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fcb08b1bcfb47cb/Documents/Monu's  Files/"/>
    </mc:Choice>
  </mc:AlternateContent>
  <xr:revisionPtr revIDLastSave="0" documentId="8_{A25F6349-DEDE-4ED3-8A21-24903F06D099}" xr6:coauthVersionLast="36" xr6:coauthVersionMax="36" xr10:uidLastSave="{00000000-0000-0000-0000-000000000000}"/>
  <bookViews>
    <workbookView xWindow="0" yWindow="0" windowWidth="23040" windowHeight="8424" activeTab="1"/>
  </bookViews>
  <sheets>
    <sheet name="Sheet2" sheetId="3" r:id="rId1"/>
    <sheet name="Summary" sheetId="2" r:id="rId2"/>
    <sheet name="Main sheet" sheetId="1" r:id="rId3"/>
  </sheets>
  <definedNames>
    <definedName name="_xlnm._FilterDatabase" localSheetId="2" hidden="1">'Main sheet'!$A$3:$AB$9997</definedName>
  </definedNames>
  <calcPr calcId="0" iterate="1" iterateCount="1000"/>
  <pivotCaches>
    <pivotCache cacheId="15" r:id="rId4"/>
  </pivotCaches>
</workbook>
</file>

<file path=xl/calcChain.xml><?xml version="1.0" encoding="utf-8"?>
<calcChain xmlns="http://schemas.openxmlformats.org/spreadsheetml/2006/main">
  <c r="P7" i="2" l="1"/>
  <c r="P8" i="2"/>
  <c r="P9" i="2"/>
  <c r="P6" i="2"/>
  <c r="F9997" i="1"/>
  <c r="F9996" i="1"/>
  <c r="F9995" i="1"/>
  <c r="F9994" i="1"/>
  <c r="F9993" i="1"/>
  <c r="F9992" i="1"/>
  <c r="F9991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7" i="1"/>
  <c r="F9946" i="1"/>
  <c r="F9945" i="1"/>
  <c r="F9944" i="1"/>
  <c r="F9943" i="1"/>
  <c r="F9942" i="1"/>
  <c r="F9941" i="1"/>
  <c r="F9940" i="1"/>
  <c r="F9939" i="1"/>
  <c r="F9938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6" i="1"/>
  <c r="F9905" i="1"/>
  <c r="F9904" i="1"/>
  <c r="F9902" i="1"/>
  <c r="F9901" i="1"/>
  <c r="F9900" i="1"/>
  <c r="F9898" i="1"/>
  <c r="F9897" i="1"/>
  <c r="F9896" i="1"/>
  <c r="F9895" i="1"/>
  <c r="F9894" i="1"/>
  <c r="F9893" i="1"/>
  <c r="F9892" i="1"/>
  <c r="F9890" i="1"/>
  <c r="F9889" i="1"/>
  <c r="F9888" i="1"/>
  <c r="F9887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2" i="1"/>
  <c r="F9851" i="1"/>
  <c r="F9850" i="1"/>
  <c r="F9849" i="1"/>
  <c r="F9848" i="1"/>
  <c r="F9847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0" i="1"/>
  <c r="F9809" i="1"/>
  <c r="F9808" i="1"/>
  <c r="F9807" i="1"/>
  <c r="F9806" i="1"/>
  <c r="F9799" i="1"/>
  <c r="F9798" i="1"/>
  <c r="F9797" i="1"/>
  <c r="F9796" i="1"/>
  <c r="F9795" i="1"/>
  <c r="F9790" i="1"/>
  <c r="F9785" i="1"/>
  <c r="F9784" i="1"/>
  <c r="F9783" i="1"/>
  <c r="F9782" i="1"/>
  <c r="F9781" i="1"/>
  <c r="F9780" i="1"/>
  <c r="F9779" i="1"/>
  <c r="F9778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2" i="1"/>
  <c r="F9761" i="1"/>
  <c r="F9760" i="1"/>
  <c r="F9759" i="1"/>
  <c r="F9758" i="1"/>
  <c r="F9757" i="1"/>
  <c r="F9756" i="1"/>
  <c r="F9753" i="1"/>
  <c r="F9752" i="1"/>
  <c r="F9751" i="1"/>
  <c r="F9750" i="1"/>
  <c r="F9749" i="1"/>
  <c r="F9748" i="1"/>
  <c r="F9747" i="1"/>
  <c r="F9745" i="1"/>
  <c r="F9744" i="1"/>
  <c r="F9743" i="1"/>
  <c r="F9742" i="1"/>
  <c r="F9741" i="1"/>
  <c r="F9739" i="1"/>
  <c r="F9738" i="1"/>
  <c r="F9737" i="1"/>
  <c r="F9736" i="1"/>
  <c r="F9735" i="1"/>
  <c r="F9732" i="1"/>
  <c r="F9731" i="1"/>
  <c r="F9730" i="1"/>
  <c r="F9729" i="1"/>
  <c r="F9728" i="1"/>
  <c r="F9727" i="1"/>
  <c r="F9726" i="1"/>
  <c r="F9725" i="1"/>
  <c r="F9724" i="1"/>
  <c r="F9722" i="1"/>
  <c r="F9721" i="1"/>
  <c r="F9719" i="1"/>
  <c r="F9718" i="1"/>
  <c r="F9717" i="1"/>
  <c r="F9716" i="1"/>
  <c r="F9715" i="1"/>
  <c r="F9714" i="1"/>
  <c r="F9713" i="1"/>
  <c r="F9712" i="1"/>
  <c r="F9711" i="1"/>
  <c r="F9710" i="1"/>
  <c r="F9709" i="1"/>
  <c r="F9704" i="1"/>
  <c r="F9703" i="1"/>
  <c r="F9702" i="1"/>
  <c r="F9701" i="1"/>
  <c r="F9699" i="1"/>
  <c r="F9698" i="1"/>
  <c r="F9697" i="1"/>
  <c r="F9695" i="1"/>
  <c r="F9694" i="1"/>
  <c r="F9693" i="1"/>
  <c r="F9692" i="1"/>
  <c r="F9689" i="1"/>
  <c r="F9688" i="1"/>
  <c r="F9687" i="1"/>
  <c r="F9686" i="1"/>
  <c r="F9685" i="1"/>
  <c r="F9684" i="1"/>
  <c r="F9683" i="1"/>
  <c r="F9682" i="1"/>
  <c r="F9681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47" i="1"/>
  <c r="F9646" i="1"/>
  <c r="F9645" i="1"/>
  <c r="F9644" i="1"/>
  <c r="F9643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7" i="1"/>
  <c r="F9555" i="1"/>
  <c r="F9554" i="1"/>
  <c r="F9553" i="1"/>
  <c r="F9552" i="1"/>
  <c r="F9551" i="1"/>
  <c r="F9548" i="1"/>
  <c r="F9547" i="1"/>
  <c r="F9546" i="1"/>
  <c r="F9545" i="1"/>
  <c r="F9543" i="1"/>
  <c r="F9542" i="1"/>
  <c r="F9541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59" i="1"/>
  <c r="F9454" i="1"/>
  <c r="F9453" i="1"/>
  <c r="F9452" i="1"/>
  <c r="F9450" i="1"/>
  <c r="F9448" i="1"/>
  <c r="F9447" i="1"/>
  <c r="F9446" i="1"/>
  <c r="F9445" i="1"/>
  <c r="F9444" i="1"/>
  <c r="F9441" i="1"/>
  <c r="F9440" i="1"/>
  <c r="F9439" i="1"/>
  <c r="F9438" i="1"/>
  <c r="F9437" i="1"/>
  <c r="F9436" i="1"/>
  <c r="F9435" i="1"/>
  <c r="F9430" i="1"/>
  <c r="F9428" i="1"/>
  <c r="F9427" i="1"/>
  <c r="F9426" i="1"/>
  <c r="F9425" i="1"/>
  <c r="F9424" i="1"/>
  <c r="F9423" i="1"/>
  <c r="F9420" i="1"/>
  <c r="F9419" i="1"/>
  <c r="F9418" i="1"/>
  <c r="F9417" i="1"/>
  <c r="F9416" i="1"/>
  <c r="F9414" i="1"/>
  <c r="F9413" i="1"/>
  <c r="F9412" i="1"/>
  <c r="F9411" i="1"/>
  <c r="F9410" i="1"/>
  <c r="F9409" i="1"/>
  <c r="F9408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7" i="1"/>
  <c r="F9386" i="1"/>
  <c r="F9385" i="1"/>
  <c r="F9384" i="1"/>
  <c r="F9383" i="1"/>
  <c r="F9381" i="1"/>
  <c r="F9380" i="1"/>
  <c r="F9379" i="1"/>
  <c r="F9378" i="1"/>
  <c r="F9377" i="1"/>
  <c r="F9376" i="1"/>
  <c r="F9375" i="1"/>
  <c r="F9374" i="1"/>
  <c r="F9373" i="1"/>
  <c r="F9372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7" i="1"/>
  <c r="F9296" i="1"/>
  <c r="F9295" i="1"/>
  <c r="F9294" i="1"/>
  <c r="F9293" i="1"/>
  <c r="F9291" i="1"/>
  <c r="F9290" i="1"/>
  <c r="F9289" i="1"/>
  <c r="F9288" i="1"/>
  <c r="F9287" i="1"/>
  <c r="F9286" i="1"/>
  <c r="F9284" i="1"/>
  <c r="F9283" i="1"/>
  <c r="F9282" i="1"/>
  <c r="F9281" i="1"/>
  <c r="F9280" i="1"/>
  <c r="F9279" i="1"/>
  <c r="F9278" i="1"/>
  <c r="F9277" i="1"/>
  <c r="F9274" i="1"/>
  <c r="F9273" i="1"/>
  <c r="F9272" i="1"/>
  <c r="F9271" i="1"/>
  <c r="F9270" i="1"/>
  <c r="F9267" i="1"/>
  <c r="F9266" i="1"/>
  <c r="F9265" i="1"/>
  <c r="F9264" i="1"/>
  <c r="F9257" i="1"/>
  <c r="F9256" i="1"/>
  <c r="F9255" i="1"/>
  <c r="F9254" i="1"/>
  <c r="F9253" i="1"/>
  <c r="F9252" i="1"/>
  <c r="F9251" i="1"/>
  <c r="F9250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7" i="1"/>
  <c r="F9216" i="1"/>
  <c r="F9215" i="1"/>
  <c r="F9214" i="1"/>
  <c r="F9213" i="1"/>
  <c r="F9212" i="1"/>
  <c r="F9211" i="1"/>
  <c r="F9210" i="1"/>
  <c r="F9209" i="1"/>
  <c r="F9208" i="1"/>
  <c r="F9205" i="1"/>
  <c r="F9204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3" i="1"/>
  <c r="F9142" i="1"/>
  <c r="F9141" i="1"/>
  <c r="F9134" i="1"/>
  <c r="F9133" i="1"/>
  <c r="F9132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0" i="1"/>
  <c r="F9099" i="1"/>
  <c r="F9098" i="1"/>
  <c r="F9097" i="1"/>
  <c r="F9094" i="1"/>
  <c r="F9093" i="1"/>
  <c r="F9092" i="1"/>
  <c r="F9091" i="1"/>
  <c r="F9090" i="1"/>
  <c r="F9089" i="1"/>
  <c r="F9088" i="1"/>
  <c r="F9087" i="1"/>
  <c r="F9086" i="1"/>
  <c r="F9083" i="1"/>
  <c r="F9082" i="1"/>
  <c r="F9081" i="1"/>
  <c r="F9080" i="1"/>
  <c r="F9079" i="1"/>
  <c r="F9078" i="1"/>
  <c r="F9077" i="1"/>
  <c r="F9076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6" i="1"/>
  <c r="F8925" i="1"/>
  <c r="F8923" i="1"/>
  <c r="F8917" i="1"/>
  <c r="F8916" i="1"/>
  <c r="F8915" i="1"/>
  <c r="F8914" i="1"/>
  <c r="F8911" i="1"/>
  <c r="F8910" i="1"/>
  <c r="F8909" i="1"/>
  <c r="F8908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2" i="1"/>
  <c r="F8821" i="1"/>
  <c r="F8820" i="1"/>
  <c r="F8819" i="1"/>
  <c r="F8818" i="1"/>
  <c r="F8817" i="1"/>
  <c r="F8813" i="1"/>
  <c r="F8812" i="1"/>
  <c r="F8811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4" i="1"/>
  <c r="F8733" i="1"/>
  <c r="F8732" i="1"/>
  <c r="F8731" i="1"/>
  <c r="F8730" i="1"/>
  <c r="F8729" i="1"/>
  <c r="F8728" i="1"/>
  <c r="F8727" i="1"/>
  <c r="F8719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4" i="1"/>
  <c r="F8663" i="1"/>
  <c r="F8662" i="1"/>
  <c r="F8661" i="1"/>
  <c r="F8660" i="1"/>
  <c r="F8659" i="1"/>
  <c r="F8658" i="1"/>
  <c r="F8657" i="1"/>
  <c r="F8656" i="1"/>
  <c r="F8655" i="1"/>
  <c r="F8654" i="1"/>
  <c r="F8651" i="1"/>
  <c r="F8650" i="1"/>
  <c r="F8649" i="1"/>
  <c r="F8648" i="1"/>
  <c r="F8647" i="1"/>
  <c r="F8646" i="1"/>
  <c r="F8645" i="1"/>
  <c r="F8643" i="1"/>
  <c r="F8642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5" i="1"/>
  <c r="F8624" i="1"/>
  <c r="F8623" i="1"/>
  <c r="F8622" i="1"/>
  <c r="F8617" i="1"/>
  <c r="F8615" i="1"/>
  <c r="F8614" i="1"/>
  <c r="F8613" i="1"/>
  <c r="F8612" i="1"/>
  <c r="F8611" i="1"/>
  <c r="F8610" i="1"/>
  <c r="F8609" i="1"/>
  <c r="F8608" i="1"/>
  <c r="F8607" i="1"/>
  <c r="F8606" i="1"/>
  <c r="F8601" i="1"/>
  <c r="F8600" i="1"/>
  <c r="F8599" i="1"/>
  <c r="F8598" i="1"/>
  <c r="F8597" i="1"/>
  <c r="F8596" i="1"/>
  <c r="F8595" i="1"/>
  <c r="F8592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5" i="1"/>
  <c r="F8574" i="1"/>
  <c r="F8573" i="1"/>
  <c r="F8572" i="1"/>
  <c r="F8571" i="1"/>
  <c r="F8570" i="1"/>
  <c r="F8569" i="1"/>
  <c r="F8566" i="1"/>
  <c r="F8565" i="1"/>
  <c r="F8564" i="1"/>
  <c r="F8563" i="1"/>
  <c r="F8562" i="1"/>
  <c r="F8561" i="1"/>
  <c r="F8560" i="1"/>
  <c r="F8559" i="1"/>
  <c r="F8558" i="1"/>
  <c r="F8557" i="1"/>
  <c r="F8555" i="1"/>
  <c r="F8554" i="1"/>
  <c r="F8553" i="1"/>
  <c r="F8552" i="1"/>
  <c r="F8551" i="1"/>
  <c r="F8550" i="1"/>
  <c r="F8549" i="1"/>
  <c r="F8548" i="1"/>
  <c r="F8547" i="1"/>
  <c r="F8546" i="1"/>
  <c r="F8545" i="1"/>
  <c r="F8542" i="1"/>
  <c r="F8541" i="1"/>
  <c r="F8540" i="1"/>
  <c r="F8539" i="1"/>
  <c r="F8538" i="1"/>
  <c r="F8533" i="1"/>
  <c r="F8532" i="1"/>
  <c r="F8531" i="1"/>
  <c r="F8530" i="1"/>
  <c r="F8529" i="1"/>
  <c r="F8528" i="1"/>
  <c r="F8527" i="1"/>
  <c r="F8526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5" i="1"/>
  <c r="F8484" i="1"/>
  <c r="F8482" i="1"/>
  <c r="F8481" i="1"/>
  <c r="F8477" i="1"/>
  <c r="F8476" i="1"/>
  <c r="F8475" i="1"/>
  <c r="F8474" i="1"/>
  <c r="F8473" i="1"/>
  <c r="F8472" i="1"/>
  <c r="F8471" i="1"/>
  <c r="F8466" i="1"/>
  <c r="F8463" i="1"/>
  <c r="F8462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1" i="1"/>
  <c r="F8440" i="1"/>
  <c r="F8439" i="1"/>
  <c r="F8438" i="1"/>
  <c r="F8437" i="1"/>
  <c r="F8436" i="1"/>
  <c r="F8435" i="1"/>
  <c r="F8434" i="1"/>
  <c r="F8433" i="1"/>
  <c r="F8431" i="1"/>
  <c r="F8430" i="1"/>
  <c r="F8429" i="1"/>
  <c r="F8424" i="1"/>
  <c r="F8423" i="1"/>
  <c r="F8422" i="1"/>
  <c r="F8421" i="1"/>
  <c r="F8420" i="1"/>
  <c r="F8419" i="1"/>
  <c r="F8418" i="1"/>
  <c r="F8417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89" i="1"/>
  <c r="F8388" i="1"/>
  <c r="F8387" i="1"/>
  <c r="F8385" i="1"/>
  <c r="F8384" i="1"/>
  <c r="F8380" i="1"/>
  <c r="F8379" i="1"/>
  <c r="F8378" i="1"/>
  <c r="F8377" i="1"/>
  <c r="F8375" i="1"/>
  <c r="F8374" i="1"/>
  <c r="F8372" i="1"/>
  <c r="F8371" i="1"/>
  <c r="F8370" i="1"/>
  <c r="F8369" i="1"/>
  <c r="F8367" i="1"/>
  <c r="F8366" i="1"/>
  <c r="F8365" i="1"/>
  <c r="F8364" i="1"/>
  <c r="F8360" i="1"/>
  <c r="F8359" i="1"/>
  <c r="F8358" i="1"/>
  <c r="F8357" i="1"/>
  <c r="F8356" i="1"/>
  <c r="F8355" i="1"/>
  <c r="F8349" i="1"/>
  <c r="F8348" i="1"/>
  <c r="F8347" i="1"/>
  <c r="F8346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4" i="1"/>
  <c r="F8323" i="1"/>
  <c r="F8316" i="1"/>
  <c r="F8315" i="1"/>
  <c r="F8314" i="1"/>
  <c r="F8313" i="1"/>
  <c r="F8312" i="1"/>
  <c r="F8308" i="1"/>
  <c r="F8304" i="1"/>
  <c r="F8302" i="1"/>
  <c r="F8301" i="1"/>
  <c r="F8298" i="1"/>
  <c r="F8297" i="1"/>
  <c r="F8296" i="1"/>
  <c r="F8289" i="1"/>
  <c r="F8288" i="1"/>
  <c r="F8287" i="1"/>
  <c r="F8286" i="1"/>
  <c r="F8285" i="1"/>
  <c r="F8284" i="1"/>
  <c r="F8283" i="1"/>
  <c r="F8282" i="1"/>
  <c r="F8281" i="1"/>
  <c r="F8280" i="1"/>
  <c r="F8279" i="1"/>
  <c r="F8277" i="1"/>
  <c r="F8276" i="1"/>
  <c r="F8275" i="1"/>
  <c r="F8274" i="1"/>
  <c r="F8273" i="1"/>
  <c r="F8272" i="1"/>
  <c r="F8271" i="1"/>
  <c r="F8269" i="1"/>
  <c r="F8268" i="1"/>
  <c r="F8267" i="1"/>
  <c r="F8266" i="1"/>
  <c r="F8265" i="1"/>
  <c r="F8264" i="1"/>
  <c r="F8263" i="1"/>
  <c r="F8256" i="1"/>
  <c r="F8255" i="1"/>
  <c r="F8254" i="1"/>
  <c r="F8253" i="1"/>
  <c r="F8251" i="1"/>
  <c r="F8250" i="1"/>
  <c r="F8249" i="1"/>
  <c r="F8246" i="1"/>
  <c r="F8245" i="1"/>
  <c r="F8244" i="1"/>
  <c r="F8243" i="1"/>
  <c r="F8242" i="1"/>
  <c r="F8241" i="1"/>
  <c r="F8240" i="1"/>
  <c r="F8239" i="1"/>
  <c r="F8238" i="1"/>
  <c r="F8237" i="1"/>
  <c r="F8236" i="1"/>
  <c r="F8233" i="1"/>
  <c r="F8232" i="1"/>
  <c r="F8231" i="1"/>
  <c r="F8230" i="1"/>
  <c r="F8229" i="1"/>
  <c r="F8226" i="1"/>
  <c r="F8225" i="1"/>
  <c r="F8224" i="1"/>
  <c r="F8223" i="1"/>
  <c r="F8222" i="1"/>
  <c r="F8221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5" i="1"/>
  <c r="F8174" i="1"/>
  <c r="F8173" i="1"/>
  <c r="F8172" i="1"/>
  <c r="F8170" i="1"/>
  <c r="F8169" i="1"/>
  <c r="F8168" i="1"/>
  <c r="F8167" i="1"/>
  <c r="F8164" i="1"/>
  <c r="F8162" i="1"/>
  <c r="F8161" i="1"/>
  <c r="F8160" i="1"/>
  <c r="F8159" i="1"/>
  <c r="F8158" i="1"/>
  <c r="F8157" i="1"/>
  <c r="F8156" i="1"/>
  <c r="F8155" i="1"/>
  <c r="F8154" i="1"/>
  <c r="F8153" i="1"/>
  <c r="F8152" i="1"/>
  <c r="F8150" i="1"/>
  <c r="F8149" i="1"/>
  <c r="F8148" i="1"/>
  <c r="F8147" i="1"/>
  <c r="F8146" i="1"/>
  <c r="F8145" i="1"/>
  <c r="F8144" i="1"/>
  <c r="F8143" i="1"/>
  <c r="F8142" i="1"/>
  <c r="F8141" i="1"/>
  <c r="F8139" i="1"/>
  <c r="F8138" i="1"/>
  <c r="F8137" i="1"/>
  <c r="F8136" i="1"/>
  <c r="F8135" i="1"/>
  <c r="F8134" i="1"/>
  <c r="F8133" i="1"/>
  <c r="F8128" i="1"/>
  <c r="F8127" i="1"/>
  <c r="F8126" i="1"/>
  <c r="F8125" i="1"/>
  <c r="F8124" i="1"/>
  <c r="F8123" i="1"/>
  <c r="F8122" i="1"/>
  <c r="F8120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2" i="1"/>
  <c r="F8101" i="1"/>
  <c r="F8096" i="1"/>
  <c r="F8095" i="1"/>
  <c r="F8094" i="1"/>
  <c r="F8093" i="1"/>
  <c r="F8089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56" i="1"/>
  <c r="F8055" i="1"/>
  <c r="F8054" i="1"/>
  <c r="F8053" i="1"/>
  <c r="F8052" i="1"/>
  <c r="F8051" i="1"/>
  <c r="F8050" i="1"/>
  <c r="F8049" i="1"/>
  <c r="F8048" i="1"/>
  <c r="F8045" i="1"/>
  <c r="F8044" i="1"/>
  <c r="F8043" i="1"/>
  <c r="F8040" i="1"/>
  <c r="F8039" i="1"/>
  <c r="F8038" i="1"/>
  <c r="F8037" i="1"/>
  <c r="F8036" i="1"/>
  <c r="F8035" i="1"/>
  <c r="F8034" i="1"/>
  <c r="F8033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4" i="1"/>
  <c r="F7983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0" i="1"/>
  <c r="F7879" i="1"/>
  <c r="F7878" i="1"/>
  <c r="F7877" i="1"/>
  <c r="F7876" i="1"/>
  <c r="F7875" i="1"/>
  <c r="F7874" i="1"/>
  <c r="F7873" i="1"/>
  <c r="F7871" i="1"/>
  <c r="F7870" i="1"/>
  <c r="F7869" i="1"/>
  <c r="F7868" i="1"/>
  <c r="F7867" i="1"/>
  <c r="F7864" i="1"/>
  <c r="F7859" i="1"/>
  <c r="F7858" i="1"/>
  <c r="F7857" i="1"/>
  <c r="F7856" i="1"/>
  <c r="F7855" i="1"/>
  <c r="F7854" i="1"/>
  <c r="F7853" i="1"/>
  <c r="F7852" i="1"/>
  <c r="F7848" i="1"/>
  <c r="F7847" i="1"/>
  <c r="F7846" i="1"/>
  <c r="F7845" i="1"/>
  <c r="F7842" i="1"/>
  <c r="F7841" i="1"/>
  <c r="F7840" i="1"/>
  <c r="F7839" i="1"/>
  <c r="F7838" i="1"/>
  <c r="F7837" i="1"/>
  <c r="F7829" i="1"/>
  <c r="F7828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0" i="1"/>
  <c r="F7809" i="1"/>
  <c r="F7808" i="1"/>
  <c r="F7807" i="1"/>
  <c r="F7806" i="1"/>
  <c r="F7805" i="1"/>
  <c r="F7804" i="1"/>
  <c r="F7803" i="1"/>
  <c r="F7802" i="1"/>
  <c r="F7801" i="1"/>
  <c r="F7800" i="1"/>
  <c r="F7798" i="1"/>
  <c r="F7797" i="1"/>
  <c r="F7795" i="1"/>
  <c r="F7794" i="1"/>
  <c r="F7793" i="1"/>
  <c r="F7792" i="1"/>
  <c r="F7791" i="1"/>
  <c r="F7790" i="1"/>
  <c r="F7788" i="1"/>
  <c r="F7787" i="1"/>
  <c r="F7786" i="1"/>
  <c r="F7785" i="1"/>
  <c r="F7784" i="1"/>
  <c r="F7783" i="1"/>
  <c r="F7782" i="1"/>
  <c r="F7781" i="1"/>
  <c r="F7780" i="1"/>
  <c r="F7779" i="1"/>
  <c r="F7778" i="1"/>
  <c r="F7774" i="1"/>
  <c r="F7773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6" i="1"/>
  <c r="F7755" i="1"/>
  <c r="F7754" i="1"/>
  <c r="F7753" i="1"/>
  <c r="F7752" i="1"/>
  <c r="F7750" i="1"/>
  <c r="F7749" i="1"/>
  <c r="F7748" i="1"/>
  <c r="F7747" i="1"/>
  <c r="F7746" i="1"/>
  <c r="F7745" i="1"/>
  <c r="F7744" i="1"/>
  <c r="F7743" i="1"/>
  <c r="F7741" i="1"/>
  <c r="F7740" i="1"/>
  <c r="F7739" i="1"/>
  <c r="F7738" i="1"/>
  <c r="F7737" i="1"/>
  <c r="F7736" i="1"/>
  <c r="F7735" i="1"/>
  <c r="F7734" i="1"/>
  <c r="F7731" i="1"/>
  <c r="F7730" i="1"/>
  <c r="F7729" i="1"/>
  <c r="F7728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5" i="1"/>
  <c r="F7664" i="1"/>
  <c r="F7663" i="1"/>
  <c r="F7661" i="1"/>
  <c r="F7660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7" i="1"/>
  <c r="F7566" i="1"/>
  <c r="F7565" i="1"/>
  <c r="F7564" i="1"/>
  <c r="F7563" i="1"/>
  <c r="F7562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6" i="1"/>
  <c r="F7535" i="1"/>
  <c r="F7534" i="1"/>
  <c r="F7533" i="1"/>
  <c r="F7532" i="1"/>
  <c r="F7531" i="1"/>
  <c r="F7530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8" i="1"/>
  <c r="F7507" i="1"/>
  <c r="F7506" i="1"/>
  <c r="F7505" i="1"/>
  <c r="F7504" i="1"/>
  <c r="F7503" i="1"/>
  <c r="F7502" i="1"/>
  <c r="F7501" i="1"/>
  <c r="F7500" i="1"/>
  <c r="F7499" i="1"/>
  <c r="F7495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6" i="1"/>
  <c r="F7475" i="1"/>
  <c r="F7474" i="1"/>
  <c r="F7473" i="1"/>
  <c r="F7472" i="1"/>
  <c r="F7471" i="1"/>
  <c r="F7470" i="1"/>
  <c r="F7469" i="1"/>
  <c r="F7468" i="1"/>
  <c r="F7467" i="1"/>
  <c r="F7463" i="1"/>
  <c r="F7462" i="1"/>
  <c r="F7461" i="1"/>
  <c r="F7460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5" i="1"/>
  <c r="F7434" i="1"/>
  <c r="F7433" i="1"/>
  <c r="F7432" i="1"/>
  <c r="F7431" i="1"/>
  <c r="F7430" i="1"/>
  <c r="F7429" i="1"/>
  <c r="F7426" i="1"/>
  <c r="F7425" i="1"/>
  <c r="F7424" i="1"/>
  <c r="F7423" i="1"/>
  <c r="F7422" i="1"/>
  <c r="F7421" i="1"/>
  <c r="F7420" i="1"/>
  <c r="F7419" i="1"/>
  <c r="F7418" i="1"/>
  <c r="F7414" i="1"/>
  <c r="F7413" i="1"/>
  <c r="F7412" i="1"/>
  <c r="F7411" i="1"/>
  <c r="F7410" i="1"/>
  <c r="F7409" i="1"/>
  <c r="F7408" i="1"/>
  <c r="F7407" i="1"/>
  <c r="F7406" i="1"/>
  <c r="F7405" i="1"/>
  <c r="F7404" i="1"/>
  <c r="F7401" i="1"/>
  <c r="F7400" i="1"/>
  <c r="F7399" i="1"/>
  <c r="F7398" i="1"/>
  <c r="F7397" i="1"/>
  <c r="F7396" i="1"/>
  <c r="F7395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3" i="1"/>
  <c r="F7372" i="1"/>
  <c r="F7363" i="1"/>
  <c r="F7362" i="1"/>
  <c r="F7361" i="1"/>
  <c r="F7360" i="1"/>
  <c r="F7359" i="1"/>
  <c r="F7357" i="1"/>
  <c r="F7356" i="1"/>
  <c r="F7355" i="1"/>
  <c r="F7354" i="1"/>
  <c r="F7353" i="1"/>
  <c r="F7352" i="1"/>
  <c r="F7351" i="1"/>
  <c r="F7350" i="1"/>
  <c r="F7349" i="1"/>
  <c r="F7348" i="1"/>
  <c r="F7347" i="1"/>
  <c r="F7343" i="1"/>
  <c r="F7342" i="1"/>
  <c r="F7341" i="1"/>
  <c r="F7340" i="1"/>
  <c r="F7339" i="1"/>
  <c r="F7336" i="1"/>
  <c r="F7335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7" i="1"/>
  <c r="F7316" i="1"/>
  <c r="F7315" i="1"/>
  <c r="F7312" i="1"/>
  <c r="F7311" i="1"/>
  <c r="F7310" i="1"/>
  <c r="F7308" i="1"/>
  <c r="F7307" i="1"/>
  <c r="F7306" i="1"/>
  <c r="F7305" i="1"/>
  <c r="F7304" i="1"/>
  <c r="F7303" i="1"/>
  <c r="F7302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54" i="1"/>
  <c r="F7253" i="1"/>
  <c r="F7252" i="1"/>
  <c r="F7251" i="1"/>
  <c r="F7250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3" i="1"/>
  <c r="F7222" i="1"/>
  <c r="F7221" i="1"/>
  <c r="F7220" i="1"/>
  <c r="F7219" i="1"/>
  <c r="F7218" i="1"/>
  <c r="F7217" i="1"/>
  <c r="F7216" i="1"/>
  <c r="F7215" i="1"/>
  <c r="F7214" i="1"/>
  <c r="F7210" i="1"/>
  <c r="F7209" i="1"/>
  <c r="F7207" i="1"/>
  <c r="F7206" i="1"/>
  <c r="F7201" i="1"/>
  <c r="F7200" i="1"/>
  <c r="F7199" i="1"/>
  <c r="F7196" i="1"/>
  <c r="F7195" i="1"/>
  <c r="F7192" i="1"/>
  <c r="F7191" i="1"/>
  <c r="F7190" i="1"/>
  <c r="F7189" i="1"/>
  <c r="F7188" i="1"/>
  <c r="F7187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59" i="1"/>
  <c r="F7158" i="1"/>
  <c r="F7157" i="1"/>
  <c r="F7156" i="1"/>
  <c r="F7155" i="1"/>
  <c r="F7154" i="1"/>
  <c r="F7153" i="1"/>
  <c r="F7146" i="1"/>
  <c r="F7145" i="1"/>
  <c r="F7144" i="1"/>
  <c r="F7143" i="1"/>
  <c r="F7142" i="1"/>
  <c r="F7141" i="1"/>
  <c r="F7140" i="1"/>
  <c r="F7134" i="1"/>
  <c r="F7133" i="1"/>
  <c r="F7132" i="1"/>
  <c r="F7131" i="1"/>
  <c r="F7130" i="1"/>
  <c r="F7129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79" i="1"/>
  <c r="F7078" i="1"/>
  <c r="F7077" i="1"/>
  <c r="F7076" i="1"/>
  <c r="F7075" i="1"/>
  <c r="F7074" i="1"/>
  <c r="F7072" i="1"/>
  <c r="F7071" i="1"/>
  <c r="F7069" i="1"/>
  <c r="F7068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78" i="1"/>
  <c r="F6977" i="1"/>
  <c r="F6976" i="1"/>
  <c r="F6975" i="1"/>
  <c r="F6974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8" i="1"/>
  <c r="F6957" i="1"/>
  <c r="F6956" i="1"/>
  <c r="F6955" i="1"/>
  <c r="F6954" i="1"/>
  <c r="F6953" i="1"/>
  <c r="F6952" i="1"/>
  <c r="F6951" i="1"/>
  <c r="F6950" i="1"/>
  <c r="F6948" i="1"/>
  <c r="F6947" i="1"/>
  <c r="F6946" i="1"/>
  <c r="F6945" i="1"/>
  <c r="F6944" i="1"/>
  <c r="F6943" i="1"/>
  <c r="F6942" i="1"/>
  <c r="F6941" i="1"/>
  <c r="F6940" i="1"/>
  <c r="F6938" i="1"/>
  <c r="F6937" i="1"/>
  <c r="F6936" i="1"/>
  <c r="F6935" i="1"/>
  <c r="F6934" i="1"/>
  <c r="F6933" i="1"/>
  <c r="F6932" i="1"/>
  <c r="F6931" i="1"/>
  <c r="F6927" i="1"/>
  <c r="F6926" i="1"/>
  <c r="F6925" i="1"/>
  <c r="F6923" i="1"/>
  <c r="F6922" i="1"/>
  <c r="F6921" i="1"/>
  <c r="F6920" i="1"/>
  <c r="F6919" i="1"/>
  <c r="F6918" i="1"/>
  <c r="F6916" i="1"/>
  <c r="F6915" i="1"/>
  <c r="F6913" i="1"/>
  <c r="F6912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49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0" i="1"/>
  <c r="F6779" i="1"/>
  <c r="F6778" i="1"/>
  <c r="F6777" i="1"/>
  <c r="F6776" i="1"/>
  <c r="F6775" i="1"/>
  <c r="F6774" i="1"/>
  <c r="F6773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38" i="1"/>
  <c r="F6737" i="1"/>
  <c r="F6736" i="1"/>
  <c r="F6735" i="1"/>
  <c r="F6734" i="1"/>
  <c r="F6733" i="1"/>
  <c r="F6732" i="1"/>
  <c r="F6727" i="1"/>
  <c r="F6726" i="1"/>
  <c r="F6725" i="1"/>
  <c r="F6724" i="1"/>
  <c r="F6723" i="1"/>
  <c r="F6719" i="1"/>
  <c r="F6718" i="1"/>
  <c r="F6717" i="1"/>
  <c r="F6716" i="1"/>
  <c r="F6715" i="1"/>
  <c r="F6714" i="1"/>
  <c r="F6713" i="1"/>
  <c r="F6712" i="1"/>
  <c r="F6711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3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5" i="1"/>
  <c r="F6674" i="1"/>
  <c r="F6669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6" i="1"/>
  <c r="F6645" i="1"/>
  <c r="F6644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5" i="1"/>
  <c r="F6574" i="1"/>
  <c r="F6573" i="1"/>
  <c r="F6572" i="1"/>
  <c r="F6571" i="1"/>
  <c r="F6570" i="1"/>
  <c r="F6569" i="1"/>
  <c r="F6568" i="1"/>
  <c r="F6567" i="1"/>
  <c r="F6566" i="1"/>
  <c r="F6564" i="1"/>
  <c r="F6563" i="1"/>
  <c r="F6562" i="1"/>
  <c r="F6561" i="1"/>
  <c r="F6560" i="1"/>
  <c r="F6559" i="1"/>
  <c r="F6558" i="1"/>
  <c r="F6557" i="1"/>
  <c r="F6556" i="1"/>
  <c r="F6555" i="1"/>
  <c r="F6554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1" i="1"/>
  <c r="F6420" i="1"/>
  <c r="F6419" i="1"/>
  <c r="F6418" i="1"/>
  <c r="F6417" i="1"/>
  <c r="F6416" i="1"/>
  <c r="F6415" i="1"/>
  <c r="F6414" i="1"/>
  <c r="F6413" i="1"/>
  <c r="F6412" i="1"/>
  <c r="F6411" i="1"/>
  <c r="F6407" i="1"/>
  <c r="F6406" i="1"/>
  <c r="F6405" i="1"/>
  <c r="F6404" i="1"/>
  <c r="F6403" i="1"/>
  <c r="F6402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1" i="1"/>
  <c r="F6380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37" i="1"/>
  <c r="F6336" i="1"/>
  <c r="F6335" i="1"/>
  <c r="F6334" i="1"/>
  <c r="F6333" i="1"/>
  <c r="F6332" i="1"/>
  <c r="F6331" i="1"/>
  <c r="F6330" i="1"/>
  <c r="F6327" i="1"/>
  <c r="F6326" i="1"/>
  <c r="F6325" i="1"/>
  <c r="F6323" i="1"/>
  <c r="F6322" i="1"/>
  <c r="F6321" i="1"/>
  <c r="F6320" i="1"/>
  <c r="F6319" i="1"/>
  <c r="F6318" i="1"/>
  <c r="F6317" i="1"/>
  <c r="F6316" i="1"/>
  <c r="F6314" i="1"/>
  <c r="F6313" i="1"/>
  <c r="F6312" i="1"/>
  <c r="F6311" i="1"/>
  <c r="F6310" i="1"/>
  <c r="F6309" i="1"/>
  <c r="F6308" i="1"/>
  <c r="F6307" i="1"/>
  <c r="F6306" i="1"/>
  <c r="F6305" i="1"/>
  <c r="F6304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3" i="1"/>
  <c r="F6262" i="1"/>
  <c r="F6261" i="1"/>
  <c r="F6260" i="1"/>
  <c r="F6259" i="1"/>
  <c r="F6258" i="1"/>
  <c r="F6257" i="1"/>
  <c r="F6256" i="1"/>
  <c r="F6255" i="1"/>
  <c r="F6250" i="1"/>
  <c r="F6249" i="1"/>
  <c r="F6248" i="1"/>
  <c r="F6247" i="1"/>
  <c r="F6246" i="1"/>
  <c r="F6245" i="1"/>
  <c r="F6243" i="1"/>
  <c r="F6242" i="1"/>
  <c r="F6241" i="1"/>
  <c r="F6240" i="1"/>
  <c r="F6239" i="1"/>
  <c r="F6238" i="1"/>
  <c r="F6237" i="1"/>
  <c r="F6236" i="1"/>
  <c r="F6235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15" i="1"/>
  <c r="F6214" i="1"/>
  <c r="F6213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3" i="1"/>
  <c r="F6142" i="1"/>
  <c r="F6140" i="1"/>
  <c r="F6139" i="1"/>
  <c r="F6138" i="1"/>
  <c r="F6137" i="1"/>
  <c r="F6136" i="1"/>
  <c r="F6135" i="1"/>
  <c r="F6132" i="1"/>
  <c r="F6131" i="1"/>
  <c r="F6130" i="1"/>
  <c r="F6129" i="1"/>
  <c r="F6128" i="1"/>
  <c r="F6126" i="1"/>
  <c r="F6125" i="1"/>
  <c r="F6124" i="1"/>
  <c r="F6123" i="1"/>
  <c r="F6122" i="1"/>
  <c r="F6121" i="1"/>
  <c r="F6120" i="1"/>
  <c r="F6119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3" i="1"/>
  <c r="F5942" i="1"/>
  <c r="F5941" i="1"/>
  <c r="F5940" i="1"/>
  <c r="F5939" i="1"/>
  <c r="F5938" i="1"/>
  <c r="F5937" i="1"/>
  <c r="F5936" i="1"/>
  <c r="F5935" i="1"/>
  <c r="F5934" i="1"/>
  <c r="F5933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4" i="1"/>
  <c r="F5902" i="1"/>
  <c r="F5901" i="1"/>
  <c r="F5900" i="1"/>
  <c r="F5899" i="1"/>
  <c r="F5898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5" i="1"/>
  <c r="F5874" i="1"/>
  <c r="F5873" i="1"/>
  <c r="F5872" i="1"/>
  <c r="F5871" i="1"/>
  <c r="F5870" i="1"/>
  <c r="F5869" i="1"/>
  <c r="F5868" i="1"/>
  <c r="F5867" i="1"/>
  <c r="F5866" i="1"/>
  <c r="F5865" i="1"/>
  <c r="F5863" i="1"/>
  <c r="F5862" i="1"/>
  <c r="F5861" i="1"/>
  <c r="F5860" i="1"/>
  <c r="F5859" i="1"/>
  <c r="F5858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37" i="1"/>
  <c r="F5836" i="1"/>
  <c r="F5835" i="1"/>
  <c r="F5834" i="1"/>
  <c r="F5833" i="1"/>
  <c r="F5832" i="1"/>
  <c r="F5831" i="1"/>
  <c r="F5830" i="1"/>
  <c r="F5829" i="1"/>
  <c r="F5828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6" i="1"/>
  <c r="F5803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5" i="1"/>
  <c r="F5774" i="1"/>
  <c r="F5771" i="1"/>
  <c r="F5770" i="1"/>
  <c r="F5769" i="1"/>
  <c r="F5768" i="1"/>
  <c r="F5767" i="1"/>
  <c r="F5764" i="1"/>
  <c r="F5763" i="1"/>
  <c r="F5762" i="1"/>
  <c r="F5760" i="1"/>
  <c r="F5759" i="1"/>
  <c r="F5757" i="1"/>
  <c r="F5756" i="1"/>
  <c r="F5755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2" i="1"/>
  <c r="F5721" i="1"/>
  <c r="F5720" i="1"/>
  <c r="F5719" i="1"/>
  <c r="F5718" i="1"/>
  <c r="F5717" i="1"/>
  <c r="F5716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1" i="1"/>
  <c r="F5678" i="1"/>
  <c r="F5675" i="1"/>
  <c r="F5674" i="1"/>
  <c r="F5670" i="1"/>
  <c r="F5669" i="1"/>
  <c r="F5668" i="1"/>
  <c r="F5667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0" i="1"/>
  <c r="F5639" i="1"/>
  <c r="F5638" i="1"/>
  <c r="F5637" i="1"/>
  <c r="F5633" i="1"/>
  <c r="F5628" i="1"/>
  <c r="F5627" i="1"/>
  <c r="F5626" i="1"/>
  <c r="F5625" i="1"/>
  <c r="F5624" i="1"/>
  <c r="F5623" i="1"/>
  <c r="F5622" i="1"/>
  <c r="F5620" i="1"/>
  <c r="F5619" i="1"/>
  <c r="F5618" i="1"/>
  <c r="F5617" i="1"/>
  <c r="F5616" i="1"/>
  <c r="F5615" i="1"/>
  <c r="F5614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87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4" i="1"/>
  <c r="F5563" i="1"/>
  <c r="F5562" i="1"/>
  <c r="F5561" i="1"/>
  <c r="F5560" i="1"/>
  <c r="F5559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4" i="1"/>
  <c r="F5513" i="1"/>
  <c r="F5512" i="1"/>
  <c r="F5510" i="1"/>
  <c r="F5509" i="1"/>
  <c r="F5508" i="1"/>
  <c r="F5507" i="1"/>
  <c r="F5506" i="1"/>
  <c r="F5505" i="1"/>
  <c r="F5504" i="1"/>
  <c r="F5503" i="1"/>
  <c r="F5502" i="1"/>
  <c r="F5501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3" i="1"/>
  <c r="F5472" i="1"/>
  <c r="F5470" i="1"/>
  <c r="F5469" i="1"/>
  <c r="F5468" i="1"/>
  <c r="F5467" i="1"/>
  <c r="F5466" i="1"/>
  <c r="F5464" i="1"/>
  <c r="F5463" i="1"/>
  <c r="F5462" i="1"/>
  <c r="F5461" i="1"/>
  <c r="F5460" i="1"/>
  <c r="F5457" i="1"/>
  <c r="F5456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3" i="1"/>
  <c r="F5422" i="1"/>
  <c r="F5421" i="1"/>
  <c r="F5420" i="1"/>
  <c r="F5419" i="1"/>
  <c r="F5418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1" i="1"/>
  <c r="F5400" i="1"/>
  <c r="F5399" i="1"/>
  <c r="F5398" i="1"/>
  <c r="F5397" i="1"/>
  <c r="F5396" i="1"/>
  <c r="F5395" i="1"/>
  <c r="F5394" i="1"/>
  <c r="F5393" i="1"/>
  <c r="F5392" i="1"/>
  <c r="F5391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69" i="1"/>
  <c r="F5368" i="1"/>
  <c r="F5367" i="1"/>
  <c r="F5366" i="1"/>
  <c r="F5365" i="1"/>
  <c r="F5364" i="1"/>
  <c r="F5363" i="1"/>
  <c r="F5362" i="1"/>
  <c r="F5361" i="1"/>
  <c r="F5359" i="1"/>
  <c r="F5358" i="1"/>
  <c r="F5357" i="1"/>
  <c r="F5356" i="1"/>
  <c r="F5355" i="1"/>
  <c r="F5354" i="1"/>
  <c r="F5353" i="1"/>
  <c r="F5352" i="1"/>
  <c r="F5351" i="1"/>
  <c r="F5350" i="1"/>
  <c r="F5349" i="1"/>
  <c r="F5347" i="1"/>
  <c r="F5346" i="1"/>
  <c r="F5345" i="1"/>
  <c r="F5344" i="1"/>
  <c r="F5343" i="1"/>
  <c r="F5342" i="1"/>
  <c r="F5341" i="1"/>
  <c r="F5340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5" i="1"/>
  <c r="F5254" i="1"/>
  <c r="F5253" i="1"/>
  <c r="F5252" i="1"/>
  <c r="F5251" i="1"/>
  <c r="F5250" i="1"/>
  <c r="F5249" i="1"/>
  <c r="F5248" i="1"/>
  <c r="F5247" i="1"/>
  <c r="F5246" i="1"/>
  <c r="F5245" i="1"/>
  <c r="F5242" i="1"/>
  <c r="F5241" i="1"/>
  <c r="F5240" i="1"/>
  <c r="F5239" i="1"/>
  <c r="F5238" i="1"/>
  <c r="F5237" i="1"/>
  <c r="F5236" i="1"/>
  <c r="F5235" i="1"/>
  <c r="F5234" i="1"/>
  <c r="F5233" i="1"/>
  <c r="F5231" i="1"/>
  <c r="F5230" i="1"/>
  <c r="F5229" i="1"/>
  <c r="F5227" i="1"/>
  <c r="F5226" i="1"/>
  <c r="F5225" i="1"/>
  <c r="F5224" i="1"/>
  <c r="F5223" i="1"/>
  <c r="F5221" i="1"/>
  <c r="F5220" i="1"/>
  <c r="F5219" i="1"/>
  <c r="F5218" i="1"/>
  <c r="F5217" i="1"/>
  <c r="F5216" i="1"/>
  <c r="F5207" i="1"/>
  <c r="F5206" i="1"/>
  <c r="F5205" i="1"/>
  <c r="F5204" i="1"/>
  <c r="F5203" i="1"/>
  <c r="F5202" i="1"/>
  <c r="F5195" i="1"/>
  <c r="F5194" i="1"/>
  <c r="F5193" i="1"/>
  <c r="F5192" i="1"/>
  <c r="F5191" i="1"/>
  <c r="F5189" i="1"/>
  <c r="F5188" i="1"/>
  <c r="F5187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4" i="1"/>
  <c r="F5163" i="1"/>
  <c r="F5159" i="1"/>
  <c r="F5158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7" i="1"/>
  <c r="F5036" i="1"/>
  <c r="F5035" i="1"/>
  <c r="F5034" i="1"/>
  <c r="F5033" i="1"/>
  <c r="F5032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4" i="1"/>
  <c r="F5013" i="1"/>
  <c r="F5012" i="1"/>
  <c r="F5011" i="1"/>
  <c r="F5010" i="1"/>
  <c r="F5009" i="1"/>
  <c r="F5007" i="1"/>
  <c r="F5006" i="1"/>
  <c r="F5005" i="1"/>
  <c r="F5004" i="1"/>
  <c r="F5003" i="1"/>
  <c r="F5002" i="1"/>
  <c r="F4999" i="1"/>
  <c r="F4998" i="1"/>
  <c r="F4997" i="1"/>
  <c r="F4996" i="1"/>
  <c r="F4995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57" i="1"/>
  <c r="F4956" i="1"/>
  <c r="F4951" i="1"/>
  <c r="F4950" i="1"/>
  <c r="F4949" i="1"/>
  <c r="F4948" i="1"/>
  <c r="F4947" i="1"/>
  <c r="F4943" i="1"/>
  <c r="F4942" i="1"/>
  <c r="F4941" i="1"/>
  <c r="F4939" i="1"/>
  <c r="F4935" i="1"/>
  <c r="F4934" i="1"/>
  <c r="F4933" i="1"/>
  <c r="F4932" i="1"/>
  <c r="F4931" i="1"/>
  <c r="F4930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89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29" i="1"/>
  <c r="F4828" i="1"/>
  <c r="F4827" i="1"/>
  <c r="F4826" i="1"/>
  <c r="F4825" i="1"/>
  <c r="F4824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6" i="1"/>
  <c r="F4795" i="1"/>
  <c r="F4794" i="1"/>
  <c r="F4793" i="1"/>
  <c r="F4792" i="1"/>
  <c r="F4791" i="1"/>
  <c r="F4790" i="1"/>
  <c r="F4789" i="1"/>
  <c r="F4788" i="1"/>
  <c r="F4786" i="1"/>
  <c r="F4785" i="1"/>
  <c r="F4784" i="1"/>
  <c r="F4783" i="1"/>
  <c r="F4782" i="1"/>
  <c r="F4781" i="1"/>
  <c r="F4780" i="1"/>
  <c r="F4779" i="1"/>
  <c r="F4778" i="1"/>
  <c r="F4777" i="1"/>
  <c r="F4776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2" i="1"/>
  <c r="F4701" i="1"/>
  <c r="F4700" i="1"/>
  <c r="F4699" i="1"/>
  <c r="F4698" i="1"/>
  <c r="F4697" i="1"/>
  <c r="F4696" i="1"/>
  <c r="F4695" i="1"/>
  <c r="F4694" i="1"/>
  <c r="F4693" i="1"/>
  <c r="F4691" i="1"/>
  <c r="F4686" i="1"/>
  <c r="F4685" i="1"/>
  <c r="F4684" i="1"/>
  <c r="F4683" i="1"/>
  <c r="F4682" i="1"/>
  <c r="F4681" i="1"/>
  <c r="F4680" i="1"/>
  <c r="F4679" i="1"/>
  <c r="F4674" i="1"/>
  <c r="F4673" i="1"/>
  <c r="F4672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48" i="1"/>
  <c r="F4647" i="1"/>
  <c r="F4646" i="1"/>
  <c r="F4645" i="1"/>
  <c r="F4642" i="1"/>
  <c r="F4641" i="1"/>
  <c r="F4640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09" i="1"/>
  <c r="F4608" i="1"/>
  <c r="F4607" i="1"/>
  <c r="F4606" i="1"/>
  <c r="F4605" i="1"/>
  <c r="F4604" i="1"/>
  <c r="F4603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7" i="1"/>
  <c r="F4556" i="1"/>
  <c r="F4555" i="1"/>
  <c r="F4546" i="1"/>
  <c r="F4545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1" i="1"/>
  <c r="F4520" i="1"/>
  <c r="F4519" i="1"/>
  <c r="F4517" i="1"/>
  <c r="F4516" i="1"/>
  <c r="F4515" i="1"/>
  <c r="F4514" i="1"/>
  <c r="F4513" i="1"/>
  <c r="F4512" i="1"/>
  <c r="F4511" i="1"/>
  <c r="F4510" i="1"/>
  <c r="F4509" i="1"/>
  <c r="F4508" i="1"/>
  <c r="F4507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69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89" i="1"/>
  <c r="F4388" i="1"/>
  <c r="F4387" i="1"/>
  <c r="F4386" i="1"/>
  <c r="F4385" i="1"/>
  <c r="F4384" i="1"/>
  <c r="F4381" i="1"/>
  <c r="F4380" i="1"/>
  <c r="F4379" i="1"/>
  <c r="F4378" i="1"/>
  <c r="F4377" i="1"/>
  <c r="F4376" i="1"/>
  <c r="F4375" i="1"/>
  <c r="F4374" i="1"/>
  <c r="F4373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3" i="1"/>
  <c r="F4352" i="1"/>
  <c r="F4351" i="1"/>
  <c r="F4350" i="1"/>
  <c r="F4349" i="1"/>
  <c r="F4348" i="1"/>
  <c r="F4347" i="1"/>
  <c r="F4346" i="1"/>
  <c r="F4345" i="1"/>
  <c r="F4344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2" i="1"/>
  <c r="F4261" i="1"/>
  <c r="F4260" i="1"/>
  <c r="F4259" i="1"/>
  <c r="F4258" i="1"/>
  <c r="F4257" i="1"/>
  <c r="F4256" i="1"/>
  <c r="F4255" i="1"/>
  <c r="F4254" i="1"/>
  <c r="F4253" i="1"/>
  <c r="F4252" i="1"/>
  <c r="F4248" i="1"/>
  <c r="F4247" i="1"/>
  <c r="F4246" i="1"/>
  <c r="F4245" i="1"/>
  <c r="F4244" i="1"/>
  <c r="F4243" i="1"/>
  <c r="F4242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2" i="1"/>
  <c r="F4221" i="1"/>
  <c r="F4220" i="1"/>
  <c r="F4218" i="1"/>
  <c r="F4217" i="1"/>
  <c r="F4216" i="1"/>
  <c r="F4215" i="1"/>
  <c r="F4214" i="1"/>
  <c r="F4206" i="1"/>
  <c r="F4205" i="1"/>
  <c r="F4204" i="1"/>
  <c r="F4203" i="1"/>
  <c r="F4202" i="1"/>
  <c r="F4201" i="1"/>
  <c r="F4200" i="1"/>
  <c r="F4198" i="1"/>
  <c r="F4197" i="1"/>
  <c r="F4196" i="1"/>
  <c r="F4195" i="1"/>
  <c r="F4194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5" i="1"/>
  <c r="F4064" i="1"/>
  <c r="F4063" i="1"/>
  <c r="F4062" i="1"/>
  <c r="F4061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89" i="1"/>
  <c r="F3988" i="1"/>
  <c r="F3987" i="1"/>
  <c r="F3986" i="1"/>
  <c r="F3985" i="1"/>
  <c r="F3984" i="1"/>
  <c r="F3983" i="1"/>
  <c r="F3982" i="1"/>
  <c r="F3981" i="1"/>
  <c r="F3980" i="1"/>
  <c r="F3975" i="1"/>
  <c r="F3974" i="1"/>
  <c r="F3973" i="1"/>
  <c r="F3972" i="1"/>
  <c r="F3971" i="1"/>
  <c r="F3970" i="1"/>
  <c r="F3968" i="1"/>
  <c r="F3967" i="1"/>
  <c r="F3966" i="1"/>
  <c r="F3965" i="1"/>
  <c r="F3964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4" i="1"/>
  <c r="F3933" i="1"/>
  <c r="F3932" i="1"/>
  <c r="F3931" i="1"/>
  <c r="F3930" i="1"/>
  <c r="F3929" i="1"/>
  <c r="F3928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6" i="1"/>
  <c r="F3795" i="1"/>
  <c r="F3794" i="1"/>
  <c r="F3793" i="1"/>
  <c r="F3792" i="1"/>
  <c r="F3791" i="1"/>
  <c r="F3789" i="1"/>
  <c r="F3787" i="1"/>
  <c r="F3786" i="1"/>
  <c r="F3784" i="1"/>
  <c r="F3783" i="1"/>
  <c r="F3781" i="1"/>
  <c r="F3776" i="1"/>
  <c r="F3774" i="1"/>
  <c r="F3773" i="1"/>
  <c r="F3772" i="1"/>
  <c r="F3771" i="1"/>
  <c r="F3770" i="1"/>
  <c r="F3769" i="1"/>
  <c r="F3767" i="1"/>
  <c r="F3766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4" i="1"/>
  <c r="F3703" i="1"/>
  <c r="F3702" i="1"/>
  <c r="F3701" i="1"/>
  <c r="F3700" i="1"/>
  <c r="F3699" i="1"/>
  <c r="F3698" i="1"/>
  <c r="F3693" i="1"/>
  <c r="F3692" i="1"/>
  <c r="F3691" i="1"/>
  <c r="F3690" i="1"/>
  <c r="F3680" i="1"/>
  <c r="F3679" i="1"/>
  <c r="F3678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0" i="1"/>
  <c r="F3659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1" i="1"/>
  <c r="F3609" i="1"/>
  <c r="F3608" i="1"/>
  <c r="F3607" i="1"/>
  <c r="F3606" i="1"/>
  <c r="F3605" i="1"/>
  <c r="F3604" i="1"/>
  <c r="F3603" i="1"/>
  <c r="F3602" i="1"/>
  <c r="F3601" i="1"/>
  <c r="F3600" i="1"/>
  <c r="F3599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0" i="1"/>
  <c r="F3479" i="1"/>
  <c r="F3478" i="1"/>
  <c r="F3477" i="1"/>
  <c r="F3474" i="1"/>
  <c r="F3473" i="1"/>
  <c r="F3472" i="1"/>
  <c r="F3468" i="1"/>
  <c r="F3467" i="1"/>
  <c r="F3466" i="1"/>
  <c r="F3465" i="1"/>
  <c r="F3464" i="1"/>
  <c r="F3463" i="1"/>
  <c r="F3462" i="1"/>
  <c r="F3461" i="1"/>
  <c r="F3460" i="1"/>
  <c r="F3459" i="1"/>
  <c r="F3457" i="1"/>
  <c r="F3456" i="1"/>
  <c r="F3455" i="1"/>
  <c r="F3454" i="1"/>
  <c r="F3453" i="1"/>
  <c r="F3452" i="1"/>
  <c r="F3450" i="1"/>
  <c r="F3447" i="1"/>
  <c r="F3446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3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6" i="1"/>
  <c r="F3405" i="1"/>
  <c r="F3404" i="1"/>
  <c r="F3403" i="1"/>
  <c r="F3402" i="1"/>
  <c r="F3401" i="1"/>
  <c r="F3400" i="1"/>
  <c r="F3399" i="1"/>
  <c r="F3398" i="1"/>
  <c r="F3397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0" i="1"/>
  <c r="F3319" i="1"/>
  <c r="F3318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4" i="1"/>
  <c r="F3293" i="1"/>
  <c r="F3292" i="1"/>
  <c r="F3291" i="1"/>
  <c r="F3290" i="1"/>
  <c r="F3289" i="1"/>
  <c r="F3286" i="1"/>
  <c r="F3285" i="1"/>
  <c r="F3284" i="1"/>
  <c r="F3283" i="1"/>
  <c r="F3282" i="1"/>
  <c r="F3281" i="1"/>
  <c r="F3280" i="1"/>
  <c r="F3279" i="1"/>
  <c r="F3278" i="1"/>
  <c r="F3277" i="1"/>
  <c r="F3275" i="1"/>
  <c r="F3274" i="1"/>
  <c r="F3273" i="1"/>
  <c r="F3272" i="1"/>
  <c r="F3271" i="1"/>
  <c r="F3268" i="1"/>
  <c r="F3267" i="1"/>
  <c r="F3266" i="1"/>
  <c r="F3265" i="1"/>
  <c r="F3264" i="1"/>
  <c r="F3263" i="1"/>
  <c r="F3262" i="1"/>
  <c r="F3261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6" i="1"/>
  <c r="F3215" i="1"/>
  <c r="F3214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1" i="1"/>
  <c r="F3170" i="1"/>
  <c r="F3169" i="1"/>
  <c r="F3168" i="1"/>
  <c r="F3167" i="1"/>
  <c r="F3166" i="1"/>
  <c r="F3165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48" i="1"/>
  <c r="F3147" i="1"/>
  <c r="F3146" i="1"/>
  <c r="F3145" i="1"/>
  <c r="F3144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09" i="1"/>
  <c r="F3108" i="1"/>
  <c r="F3107" i="1"/>
  <c r="F3106" i="1"/>
  <c r="F3105" i="1"/>
  <c r="F3104" i="1"/>
  <c r="F3103" i="1"/>
  <c r="F3100" i="1"/>
  <c r="F3099" i="1"/>
  <c r="F3098" i="1"/>
  <c r="F3097" i="1"/>
  <c r="F3096" i="1"/>
  <c r="F3095" i="1"/>
  <c r="F3094" i="1"/>
  <c r="F3087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6" i="1"/>
  <c r="F3055" i="1"/>
  <c r="F3054" i="1"/>
  <c r="F3053" i="1"/>
  <c r="F3052" i="1"/>
  <c r="F3050" i="1"/>
  <c r="F3049" i="1"/>
  <c r="F3047" i="1"/>
  <c r="F3046" i="1"/>
  <c r="F3045" i="1"/>
  <c r="F3044" i="1"/>
  <c r="F3043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6" i="1"/>
  <c r="F2995" i="1"/>
  <c r="F2994" i="1"/>
  <c r="F2993" i="1"/>
  <c r="F2992" i="1"/>
  <c r="F2991" i="1"/>
  <c r="F2990" i="1"/>
  <c r="F2989" i="1"/>
  <c r="F2988" i="1"/>
  <c r="F2987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3" i="1"/>
  <c r="F2962" i="1"/>
  <c r="F2961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29" i="1"/>
  <c r="F2928" i="1"/>
  <c r="F2925" i="1"/>
  <c r="F2924" i="1"/>
  <c r="F2923" i="1"/>
  <c r="F2922" i="1"/>
  <c r="F2921" i="1"/>
  <c r="F2917" i="1"/>
  <c r="F2916" i="1"/>
  <c r="F2915" i="1"/>
  <c r="F2914" i="1"/>
  <c r="F2913" i="1"/>
  <c r="F2912" i="1"/>
  <c r="F2911" i="1"/>
  <c r="F2910" i="1"/>
  <c r="F2909" i="1"/>
  <c r="F2902" i="1"/>
  <c r="F2901" i="1"/>
  <c r="F2899" i="1"/>
  <c r="F2898" i="1"/>
  <c r="F2897" i="1"/>
  <c r="F2896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2" i="1"/>
  <c r="F2871" i="1"/>
  <c r="F2870" i="1"/>
  <c r="F2869" i="1"/>
  <c r="F2868" i="1"/>
  <c r="F2867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49" i="1"/>
  <c r="F2848" i="1"/>
  <c r="F2847" i="1"/>
  <c r="F2846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6" i="1"/>
  <c r="F2805" i="1"/>
  <c r="F2804" i="1"/>
  <c r="F2803" i="1"/>
  <c r="F2802" i="1"/>
  <c r="F2801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4" i="1"/>
  <c r="F2760" i="1"/>
  <c r="F2759" i="1"/>
  <c r="F2758" i="1"/>
  <c r="F2757" i="1"/>
  <c r="F2756" i="1"/>
  <c r="F2755" i="1"/>
  <c r="F2754" i="1"/>
  <c r="F2752" i="1"/>
  <c r="F2751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19" i="1"/>
  <c r="F2718" i="1"/>
  <c r="F2717" i="1"/>
  <c r="F2715" i="1"/>
  <c r="F2714" i="1"/>
  <c r="F2713" i="1"/>
  <c r="F2712" i="1"/>
  <c r="F2711" i="1"/>
  <c r="F2710" i="1"/>
  <c r="F2709" i="1"/>
  <c r="F2707" i="1"/>
  <c r="F2706" i="1"/>
  <c r="F2705" i="1"/>
  <c r="F2704" i="1"/>
  <c r="F2703" i="1"/>
  <c r="F2702" i="1"/>
  <c r="F2701" i="1"/>
  <c r="F2700" i="1"/>
  <c r="F2699" i="1"/>
  <c r="F2698" i="1"/>
  <c r="F2697" i="1"/>
  <c r="F2694" i="1"/>
  <c r="F2691" i="1"/>
  <c r="F2690" i="1"/>
  <c r="F2689" i="1"/>
  <c r="F2687" i="1"/>
  <c r="F2686" i="1"/>
  <c r="F2685" i="1"/>
  <c r="F2684" i="1"/>
  <c r="F2683" i="1"/>
  <c r="F2682" i="1"/>
  <c r="F2681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3" i="1"/>
  <c r="F2662" i="1"/>
  <c r="F2661" i="1"/>
  <c r="F2660" i="1"/>
  <c r="F2659" i="1"/>
  <c r="F2658" i="1"/>
  <c r="F2657" i="1"/>
  <c r="F2656" i="1"/>
  <c r="F2655" i="1"/>
  <c r="F2653" i="1"/>
  <c r="F2652" i="1"/>
  <c r="F2651" i="1"/>
  <c r="F2650" i="1"/>
  <c r="F2649" i="1"/>
  <c r="F2648" i="1"/>
  <c r="F2647" i="1"/>
  <c r="F2646" i="1"/>
  <c r="F2645" i="1"/>
  <c r="F2640" i="1"/>
  <c r="F2639" i="1"/>
  <c r="F2638" i="1"/>
  <c r="F2637" i="1"/>
  <c r="F2636" i="1"/>
  <c r="F2635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5" i="1"/>
  <c r="F2574" i="1"/>
  <c r="F2573" i="1"/>
  <c r="F2572" i="1"/>
  <c r="F2571" i="1"/>
  <c r="F2570" i="1"/>
  <c r="F2569" i="1"/>
  <c r="F2568" i="1"/>
  <c r="F2567" i="1"/>
  <c r="F2566" i="1"/>
  <c r="F2565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499" i="1"/>
  <c r="F2496" i="1"/>
  <c r="F2495" i="1"/>
  <c r="F2494" i="1"/>
  <c r="F2493" i="1"/>
  <c r="F2492" i="1"/>
  <c r="F2491" i="1"/>
  <c r="F2490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5" i="1"/>
  <c r="F2434" i="1"/>
  <c r="F2430" i="1"/>
  <c r="F2429" i="1"/>
  <c r="F2428" i="1"/>
  <c r="F2427" i="1"/>
  <c r="F2426" i="1"/>
  <c r="F2425" i="1"/>
  <c r="F2424" i="1"/>
  <c r="F2423" i="1"/>
  <c r="F2422" i="1"/>
  <c r="F2419" i="1"/>
  <c r="F2418" i="1"/>
  <c r="F2415" i="1"/>
  <c r="F2414" i="1"/>
  <c r="F2413" i="1"/>
  <c r="F2412" i="1"/>
  <c r="F2411" i="1"/>
  <c r="F2410" i="1"/>
  <c r="F2409" i="1"/>
  <c r="F2408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0" i="1"/>
  <c r="F2369" i="1"/>
  <c r="F2368" i="1"/>
  <c r="F2367" i="1"/>
  <c r="F2366" i="1"/>
  <c r="F2365" i="1"/>
  <c r="F2364" i="1"/>
  <c r="F2363" i="1"/>
  <c r="F2362" i="1"/>
  <c r="F2361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1" i="1"/>
  <c r="F2290" i="1"/>
  <c r="F2289" i="1"/>
  <c r="F2288" i="1"/>
  <c r="F2287" i="1"/>
  <c r="F2286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6" i="1"/>
  <c r="F2255" i="1"/>
  <c r="F2254" i="1"/>
  <c r="F2253" i="1"/>
  <c r="F2252" i="1"/>
  <c r="F2251" i="1"/>
  <c r="F2250" i="1"/>
  <c r="F2249" i="1"/>
  <c r="F2248" i="1"/>
  <c r="F2247" i="1"/>
  <c r="F2246" i="1"/>
  <c r="F2244" i="1"/>
  <c r="F2243" i="1"/>
  <c r="F2242" i="1"/>
  <c r="F2241" i="1"/>
  <c r="F2240" i="1"/>
  <c r="F2239" i="1"/>
  <c r="F2238" i="1"/>
  <c r="F2237" i="1"/>
  <c r="F2234" i="1"/>
  <c r="F2233" i="1"/>
  <c r="F2232" i="1"/>
  <c r="F2229" i="1"/>
  <c r="F2227" i="1"/>
  <c r="F2226" i="1"/>
  <c r="F2225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7" i="1"/>
  <c r="F2206" i="1"/>
  <c r="F2205" i="1"/>
  <c r="F2204" i="1"/>
  <c r="F2200" i="1"/>
  <c r="F2199" i="1"/>
  <c r="F2198" i="1"/>
  <c r="F2197" i="1"/>
  <c r="F2196" i="1"/>
  <c r="F2195" i="1"/>
  <c r="F2194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3" i="1"/>
  <c r="F2122" i="1"/>
  <c r="F2121" i="1"/>
  <c r="F2119" i="1"/>
  <c r="F2118" i="1"/>
  <c r="F2117" i="1"/>
  <c r="F2116" i="1"/>
  <c r="F2115" i="1"/>
  <c r="F2114" i="1"/>
  <c r="F2113" i="1"/>
  <c r="F2112" i="1"/>
  <c r="F2111" i="1"/>
  <c r="F2110" i="1"/>
  <c r="F2108" i="1"/>
  <c r="F2107" i="1"/>
  <c r="F2106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5" i="1"/>
  <c r="F2084" i="1"/>
  <c r="F2083" i="1"/>
  <c r="F2079" i="1"/>
  <c r="F2078" i="1"/>
  <c r="F2077" i="1"/>
  <c r="F2075" i="1"/>
  <c r="F2074" i="1"/>
  <c r="F2073" i="1"/>
  <c r="F2072" i="1"/>
  <c r="F2062" i="1"/>
  <c r="F2061" i="1"/>
  <c r="F2060" i="1"/>
  <c r="F2059" i="1"/>
  <c r="F2058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7" i="1"/>
  <c r="F2006" i="1"/>
  <c r="F2003" i="1"/>
  <c r="F2002" i="1"/>
  <c r="F2001" i="1"/>
  <c r="F2000" i="1"/>
  <c r="F1999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4" i="1"/>
  <c r="F1943" i="1"/>
  <c r="F1942" i="1"/>
  <c r="F1941" i="1"/>
  <c r="F1940" i="1"/>
  <c r="F1937" i="1"/>
  <c r="F1936" i="1"/>
  <c r="F1935" i="1"/>
  <c r="F1934" i="1"/>
  <c r="F1933" i="1"/>
  <c r="F1932" i="1"/>
  <c r="F1928" i="1"/>
  <c r="F1927" i="1"/>
  <c r="F1926" i="1"/>
  <c r="F1925" i="1"/>
  <c r="F1924" i="1"/>
  <c r="F1923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2" i="1"/>
  <c r="F1881" i="1"/>
  <c r="F1880" i="1"/>
  <c r="F1878" i="1"/>
  <c r="F1877" i="1"/>
  <c r="F1876" i="1"/>
  <c r="F1875" i="1"/>
  <c r="F1874" i="1"/>
  <c r="F1873" i="1"/>
  <c r="F1870" i="1"/>
  <c r="F1869" i="1"/>
  <c r="F1868" i="1"/>
  <c r="F1867" i="1"/>
  <c r="F1866" i="1"/>
  <c r="F1865" i="1"/>
  <c r="F1864" i="1"/>
  <c r="F1863" i="1"/>
  <c r="F1862" i="1"/>
  <c r="F1859" i="1"/>
  <c r="F1858" i="1"/>
  <c r="F1857" i="1"/>
  <c r="F1856" i="1"/>
  <c r="F1855" i="1"/>
  <c r="F1854" i="1"/>
  <c r="F1853" i="1"/>
  <c r="F1852" i="1"/>
  <c r="F1851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3" i="1"/>
  <c r="F1792" i="1"/>
  <c r="F1791" i="1"/>
  <c r="F1790" i="1"/>
  <c r="F1789" i="1"/>
  <c r="F1788" i="1"/>
  <c r="F1787" i="1"/>
  <c r="F1784" i="1"/>
  <c r="F1783" i="1"/>
  <c r="F1782" i="1"/>
  <c r="F1781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3" i="1"/>
  <c r="F1742" i="1"/>
  <c r="F1741" i="1"/>
  <c r="F1733" i="1"/>
  <c r="F1732" i="1"/>
  <c r="F1730" i="1"/>
  <c r="F1729" i="1"/>
  <c r="F1728" i="1"/>
  <c r="F1727" i="1"/>
  <c r="F1726" i="1"/>
  <c r="F1725" i="1"/>
  <c r="F1724" i="1"/>
  <c r="F1723" i="1"/>
  <c r="F1722" i="1"/>
  <c r="F1721" i="1"/>
  <c r="F1720" i="1"/>
  <c r="F1718" i="1"/>
  <c r="F1717" i="1"/>
  <c r="F1716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2" i="1"/>
  <c r="F1671" i="1"/>
  <c r="F1670" i="1"/>
  <c r="F1669" i="1"/>
  <c r="F1668" i="1"/>
  <c r="F1667" i="1"/>
  <c r="F1666" i="1"/>
  <c r="F1665" i="1"/>
  <c r="F1662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38" i="1"/>
  <c r="F1637" i="1"/>
  <c r="F1636" i="1"/>
  <c r="F1635" i="1"/>
  <c r="F1634" i="1"/>
  <c r="F1633" i="1"/>
  <c r="F1632" i="1"/>
  <c r="F1631" i="1"/>
  <c r="F1630" i="1"/>
  <c r="F1629" i="1"/>
  <c r="F1628" i="1"/>
  <c r="F1618" i="1"/>
  <c r="F1617" i="1"/>
  <c r="F1616" i="1"/>
  <c r="F1615" i="1"/>
  <c r="F1614" i="1"/>
  <c r="F1613" i="1"/>
  <c r="F1612" i="1"/>
  <c r="F1611" i="1"/>
  <c r="F1610" i="1"/>
  <c r="F1609" i="1"/>
  <c r="F1608" i="1"/>
  <c r="F1606" i="1"/>
  <c r="F1604" i="1"/>
  <c r="F1603" i="1"/>
  <c r="F1602" i="1"/>
  <c r="F1601" i="1"/>
  <c r="F1600" i="1"/>
  <c r="F1599" i="1"/>
  <c r="F1598" i="1"/>
  <c r="F1597" i="1"/>
  <c r="F1596" i="1"/>
  <c r="F1595" i="1"/>
  <c r="F1594" i="1"/>
  <c r="F1592" i="1"/>
  <c r="F1591" i="1"/>
  <c r="F1590" i="1"/>
  <c r="F1589" i="1"/>
  <c r="F1588" i="1"/>
  <c r="F1587" i="1"/>
  <c r="F1586" i="1"/>
  <c r="F1585" i="1"/>
  <c r="F1584" i="1"/>
  <c r="F1583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2" i="1"/>
  <c r="F1559" i="1"/>
  <c r="F1557" i="1"/>
  <c r="F1556" i="1"/>
  <c r="F1555" i="1"/>
  <c r="F1554" i="1"/>
  <c r="F1553" i="1"/>
  <c r="F1552" i="1"/>
  <c r="F1551" i="1"/>
  <c r="F1550" i="1"/>
  <c r="F1549" i="1"/>
  <c r="F1548" i="1"/>
  <c r="F1547" i="1"/>
  <c r="F1544" i="1"/>
  <c r="F1543" i="1"/>
  <c r="F1542" i="1"/>
  <c r="F1541" i="1"/>
  <c r="F1537" i="1"/>
  <c r="F1534" i="1"/>
  <c r="F1533" i="1"/>
  <c r="F1532" i="1"/>
  <c r="F1531" i="1"/>
  <c r="F1530" i="1"/>
  <c r="F1529" i="1"/>
  <c r="F1528" i="1"/>
  <c r="F1527" i="1"/>
  <c r="F1526" i="1"/>
  <c r="F1525" i="1"/>
  <c r="F1524" i="1"/>
  <c r="F1522" i="1"/>
  <c r="F1521" i="1"/>
  <c r="F1520" i="1"/>
  <c r="F1519" i="1"/>
  <c r="F1518" i="1"/>
  <c r="F1517" i="1"/>
  <c r="F1516" i="1"/>
  <c r="F1512" i="1"/>
  <c r="F1511" i="1"/>
  <c r="F1510" i="1"/>
  <c r="F1509" i="1"/>
  <c r="F1508" i="1"/>
  <c r="F1502" i="1"/>
  <c r="F1501" i="1"/>
  <c r="F1500" i="1"/>
  <c r="F1499" i="1"/>
  <c r="F1498" i="1"/>
  <c r="F1496" i="1"/>
  <c r="F1495" i="1"/>
  <c r="F1494" i="1"/>
  <c r="F1492" i="1"/>
  <c r="F1491" i="1"/>
  <c r="F1490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5" i="1"/>
  <c r="F1474" i="1"/>
  <c r="F1473" i="1"/>
  <c r="F1472" i="1"/>
  <c r="F1471" i="1"/>
  <c r="F1470" i="1"/>
  <c r="F1469" i="1"/>
  <c r="F1468" i="1"/>
  <c r="F1467" i="1"/>
  <c r="F1466" i="1"/>
  <c r="F1464" i="1"/>
  <c r="F1463" i="1"/>
  <c r="F1461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2" i="1"/>
  <c r="F1441" i="1"/>
  <c r="F1440" i="1"/>
  <c r="F1439" i="1"/>
  <c r="F1438" i="1"/>
  <c r="F1437" i="1"/>
  <c r="F1436" i="1"/>
  <c r="F1435" i="1"/>
  <c r="F1434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6" i="1"/>
  <c r="F1345" i="1"/>
  <c r="F1344" i="1"/>
  <c r="F1340" i="1"/>
  <c r="F1339" i="1"/>
  <c r="F1338" i="1"/>
  <c r="F1337" i="1"/>
  <c r="F1336" i="1"/>
  <c r="F1335" i="1"/>
  <c r="F1334" i="1"/>
  <c r="F1333" i="1"/>
  <c r="F1332" i="1"/>
  <c r="F1330" i="1"/>
  <c r="F1329" i="1"/>
  <c r="F1327" i="1"/>
  <c r="F1326" i="1"/>
  <c r="F1325" i="1"/>
  <c r="F1324" i="1"/>
  <c r="F1323" i="1"/>
  <c r="F1322" i="1"/>
  <c r="F1321" i="1"/>
  <c r="F1320" i="1"/>
  <c r="F1319" i="1"/>
  <c r="F1318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5" i="1"/>
  <c r="F1294" i="1"/>
  <c r="F1293" i="1"/>
  <c r="F1292" i="1"/>
  <c r="F1291" i="1"/>
  <c r="F1290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4" i="1"/>
  <c r="F1263" i="1"/>
  <c r="F1262" i="1"/>
  <c r="F1261" i="1"/>
  <c r="F1256" i="1"/>
  <c r="F1255" i="1"/>
  <c r="F1254" i="1"/>
  <c r="F1253" i="1"/>
  <c r="F1252" i="1"/>
  <c r="F1251" i="1"/>
  <c r="F1250" i="1"/>
  <c r="F1249" i="1"/>
  <c r="F1248" i="1"/>
  <c r="F1247" i="1"/>
  <c r="F1246" i="1"/>
  <c r="F1241" i="1"/>
  <c r="F1240" i="1"/>
  <c r="F1239" i="1"/>
  <c r="F1238" i="1"/>
  <c r="F1234" i="1"/>
  <c r="F1233" i="1"/>
  <c r="F1232" i="1"/>
  <c r="F1231" i="1"/>
  <c r="F1230" i="1"/>
  <c r="F1229" i="1"/>
  <c r="F1228" i="1"/>
  <c r="F1227" i="1"/>
  <c r="F1226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8" i="1"/>
  <c r="F1177" i="1"/>
  <c r="F1176" i="1"/>
  <c r="F1174" i="1"/>
  <c r="F1173" i="1"/>
  <c r="F1172" i="1"/>
  <c r="F1171" i="1"/>
  <c r="F1170" i="1"/>
  <c r="F1169" i="1"/>
  <c r="F1168" i="1"/>
  <c r="F1167" i="1"/>
  <c r="F1166" i="1"/>
  <c r="F1165" i="1"/>
  <c r="F1162" i="1"/>
  <c r="F1161" i="1"/>
  <c r="F1160" i="1"/>
  <c r="F1159" i="1"/>
  <c r="F1158" i="1"/>
  <c r="F1157" i="1"/>
  <c r="F1156" i="1"/>
  <c r="F1154" i="1"/>
  <c r="F1153" i="1"/>
  <c r="F1152" i="1"/>
  <c r="F1151" i="1"/>
  <c r="F1150" i="1"/>
  <c r="F1139" i="1"/>
  <c r="F1138" i="1"/>
  <c r="F1137" i="1"/>
  <c r="F1136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3" i="1"/>
  <c r="F1082" i="1"/>
  <c r="F1081" i="1"/>
  <c r="F1080" i="1"/>
  <c r="F1076" i="1"/>
  <c r="F1074" i="1"/>
  <c r="F1073" i="1"/>
  <c r="F1072" i="1"/>
  <c r="F1071" i="1"/>
  <c r="F1070" i="1"/>
  <c r="F1069" i="1"/>
  <c r="F1068" i="1"/>
  <c r="F1067" i="1"/>
  <c r="F1066" i="1"/>
  <c r="F1065" i="1"/>
  <c r="F1064" i="1"/>
  <c r="F1062" i="1"/>
  <c r="F1061" i="1"/>
  <c r="F1060" i="1"/>
  <c r="F1059" i="1"/>
  <c r="F1058" i="1"/>
  <c r="F1057" i="1"/>
  <c r="F1056" i="1"/>
  <c r="F1055" i="1"/>
  <c r="F1054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28" i="1"/>
  <c r="F1027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999" i="1"/>
  <c r="F998" i="1"/>
  <c r="F997" i="1"/>
  <c r="F996" i="1"/>
  <c r="F995" i="1"/>
  <c r="F994" i="1"/>
  <c r="F993" i="1"/>
  <c r="F992" i="1"/>
  <c r="F991" i="1"/>
  <c r="F987" i="1"/>
  <c r="F986" i="1"/>
  <c r="F985" i="1"/>
  <c r="F984" i="1"/>
  <c r="F983" i="1"/>
  <c r="F982" i="1"/>
  <c r="F981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4" i="1"/>
  <c r="F963" i="1"/>
  <c r="F962" i="1"/>
  <c r="F961" i="1"/>
  <c r="F960" i="1"/>
  <c r="F958" i="1"/>
  <c r="F957" i="1"/>
  <c r="F956" i="1"/>
  <c r="F950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89" i="1"/>
  <c r="F887" i="1"/>
  <c r="F886" i="1"/>
  <c r="F885" i="1"/>
  <c r="F882" i="1"/>
  <c r="F881" i="1"/>
  <c r="F880" i="1"/>
  <c r="F879" i="1"/>
  <c r="F878" i="1"/>
  <c r="F877" i="1"/>
  <c r="F876" i="1"/>
  <c r="F875" i="1"/>
  <c r="F874" i="1"/>
  <c r="F873" i="1"/>
  <c r="F872" i="1"/>
  <c r="F868" i="1"/>
  <c r="F867" i="1"/>
  <c r="F866" i="1"/>
  <c r="F861" i="1"/>
  <c r="F860" i="1"/>
  <c r="F859" i="1"/>
  <c r="F858" i="1"/>
  <c r="F857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7" i="1"/>
  <c r="F826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6" i="1"/>
  <c r="F805" i="1"/>
  <c r="F804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5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19" i="1"/>
  <c r="F718" i="1"/>
  <c r="F717" i="1"/>
  <c r="F716" i="1"/>
  <c r="F715" i="1"/>
  <c r="F714" i="1"/>
  <c r="F713" i="1"/>
  <c r="F712" i="1"/>
  <c r="F711" i="1"/>
  <c r="F706" i="1"/>
  <c r="F705" i="1"/>
  <c r="F704" i="1"/>
  <c r="F703" i="1"/>
  <c r="F702" i="1"/>
  <c r="F701" i="1"/>
  <c r="F700" i="1"/>
  <c r="F699" i="1"/>
  <c r="F698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5" i="1"/>
  <c r="F624" i="1"/>
  <c r="F623" i="1"/>
  <c r="F622" i="1"/>
  <c r="F621" i="1"/>
  <c r="F620" i="1"/>
  <c r="F619" i="1"/>
  <c r="F618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5" i="1"/>
  <c r="F594" i="1"/>
  <c r="F593" i="1"/>
  <c r="F592" i="1"/>
  <c r="F591" i="1"/>
  <c r="F590" i="1"/>
  <c r="F589" i="1"/>
  <c r="F588" i="1"/>
  <c r="F587" i="1"/>
  <c r="F586" i="1"/>
  <c r="F585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59" i="1"/>
  <c r="F557" i="1"/>
  <c r="F556" i="1"/>
  <c r="F555" i="1"/>
  <c r="F554" i="1"/>
  <c r="F553" i="1"/>
  <c r="F552" i="1"/>
  <c r="F551" i="1"/>
  <c r="F550" i="1"/>
  <c r="F546" i="1"/>
  <c r="F545" i="1"/>
  <c r="F544" i="1"/>
  <c r="F543" i="1"/>
  <c r="F542" i="1"/>
  <c r="F541" i="1"/>
  <c r="F540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3" i="1"/>
  <c r="F502" i="1"/>
  <c r="F501" i="1"/>
  <c r="F500" i="1"/>
  <c r="F499" i="1"/>
  <c r="F498" i="1"/>
  <c r="F496" i="1"/>
  <c r="F495" i="1"/>
  <c r="F491" i="1"/>
  <c r="F487" i="1"/>
  <c r="F486" i="1"/>
  <c r="F485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39" i="1"/>
  <c r="F438" i="1"/>
  <c r="F437" i="1"/>
  <c r="F436" i="1"/>
  <c r="F435" i="1"/>
  <c r="F434" i="1"/>
  <c r="F433" i="1"/>
  <c r="F432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0" i="1"/>
  <c r="F399" i="1"/>
  <c r="F397" i="1"/>
  <c r="F396" i="1"/>
  <c r="F395" i="1"/>
  <c r="F394" i="1"/>
  <c r="F393" i="1"/>
  <c r="F392" i="1"/>
  <c r="F391" i="1"/>
  <c r="F390" i="1"/>
  <c r="F387" i="1"/>
  <c r="F386" i="1"/>
  <c r="F385" i="1"/>
  <c r="F384" i="1"/>
  <c r="F383" i="1"/>
  <c r="F382" i="1"/>
  <c r="F379" i="1"/>
  <c r="F378" i="1"/>
  <c r="F377" i="1"/>
  <c r="F376" i="1"/>
  <c r="F373" i="1"/>
  <c r="F372" i="1"/>
  <c r="F371" i="1"/>
  <c r="F370" i="1"/>
  <c r="F369" i="1"/>
  <c r="F364" i="1"/>
  <c r="F363" i="1"/>
  <c r="F362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0" i="1"/>
  <c r="F339" i="1"/>
  <c r="F338" i="1"/>
  <c r="F337" i="1"/>
  <c r="F336" i="1"/>
  <c r="F335" i="1"/>
  <c r="F329" i="1"/>
  <c r="F328" i="1"/>
  <c r="F327" i="1"/>
  <c r="F326" i="1"/>
  <c r="F325" i="1"/>
  <c r="F324" i="1"/>
  <c r="F323" i="1"/>
  <c r="F322" i="1"/>
  <c r="F321" i="1"/>
  <c r="F320" i="1"/>
  <c r="F312" i="1"/>
  <c r="F311" i="1"/>
  <c r="F310" i="1"/>
  <c r="F309" i="1"/>
  <c r="F308" i="1"/>
  <c r="F307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57" i="1"/>
  <c r="F256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39" i="1"/>
  <c r="F238" i="1"/>
  <c r="F237" i="1"/>
  <c r="F236" i="1"/>
  <c r="F235" i="1"/>
  <c r="F234" i="1"/>
  <c r="F233" i="1"/>
  <c r="F232" i="1"/>
  <c r="F228" i="1"/>
  <c r="F227" i="1"/>
  <c r="F226" i="1"/>
  <c r="F225" i="1"/>
  <c r="F224" i="1"/>
  <c r="F223" i="1"/>
  <c r="F220" i="1"/>
  <c r="F219" i="1"/>
  <c r="F218" i="1"/>
  <c r="F217" i="1"/>
  <c r="F216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2" i="1"/>
  <c r="F191" i="1"/>
  <c r="F190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2" i="1"/>
  <c r="F101" i="1"/>
  <c r="F100" i="1"/>
  <c r="F99" i="1"/>
  <c r="F98" i="1"/>
  <c r="F97" i="1"/>
  <c r="F96" i="1"/>
  <c r="F95" i="1"/>
  <c r="F94" i="1"/>
  <c r="F93" i="1"/>
  <c r="F92" i="1"/>
  <c r="F89" i="1"/>
  <c r="F88" i="1"/>
  <c r="F87" i="1"/>
  <c r="F81" i="1"/>
  <c r="F80" i="1"/>
  <c r="F79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7" i="1"/>
  <c r="F46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1" i="1"/>
  <c r="F20" i="1"/>
  <c r="F19" i="1"/>
  <c r="F18" i="1"/>
  <c r="F17" i="1"/>
  <c r="F16" i="1"/>
  <c r="F5" i="1"/>
  <c r="F4" i="1"/>
  <c r="Y8" i="1"/>
  <c r="Y9" i="1"/>
  <c r="Z9" i="1" s="1"/>
  <c r="Y10" i="1"/>
  <c r="Y11" i="1"/>
  <c r="Y12" i="1"/>
  <c r="Y13" i="1"/>
  <c r="Z13" i="1" s="1"/>
  <c r="Y14" i="1"/>
  <c r="Y15" i="1"/>
  <c r="Z15" i="1" s="1"/>
  <c r="Y16" i="1"/>
  <c r="Y17" i="1"/>
  <c r="Z17" i="1" s="1"/>
  <c r="Y18" i="1"/>
  <c r="Y19" i="1"/>
  <c r="Y20" i="1"/>
  <c r="Y21" i="1"/>
  <c r="Z21" i="1" s="1"/>
  <c r="Y22" i="1"/>
  <c r="Y23" i="1"/>
  <c r="Z23" i="1" s="1"/>
  <c r="Y24" i="1"/>
  <c r="Y25" i="1"/>
  <c r="Z25" i="1" s="1"/>
  <c r="Y26" i="1"/>
  <c r="Y27" i="1"/>
  <c r="Y28" i="1"/>
  <c r="Y29" i="1"/>
  <c r="Z29" i="1" s="1"/>
  <c r="Y30" i="1"/>
  <c r="Y31" i="1"/>
  <c r="Z31" i="1" s="1"/>
  <c r="Y32" i="1"/>
  <c r="Y33" i="1"/>
  <c r="Z33" i="1" s="1"/>
  <c r="Y34" i="1"/>
  <c r="Y35" i="1"/>
  <c r="Y36" i="1"/>
  <c r="Y37" i="1"/>
  <c r="Z37" i="1" s="1"/>
  <c r="Y38" i="1"/>
  <c r="Y39" i="1"/>
  <c r="Z39" i="1" s="1"/>
  <c r="Y40" i="1"/>
  <c r="Y41" i="1"/>
  <c r="Z41" i="1" s="1"/>
  <c r="Y42" i="1"/>
  <c r="Y43" i="1"/>
  <c r="Y44" i="1"/>
  <c r="Y45" i="1"/>
  <c r="Z45" i="1" s="1"/>
  <c r="Y46" i="1"/>
  <c r="Y47" i="1"/>
  <c r="Z47" i="1" s="1"/>
  <c r="Y48" i="1"/>
  <c r="Y49" i="1"/>
  <c r="Z49" i="1" s="1"/>
  <c r="Y50" i="1"/>
  <c r="Y51" i="1"/>
  <c r="Y52" i="1"/>
  <c r="Y53" i="1"/>
  <c r="Z53" i="1" s="1"/>
  <c r="Y54" i="1"/>
  <c r="Y55" i="1"/>
  <c r="Z55" i="1" s="1"/>
  <c r="Y56" i="1"/>
  <c r="Y57" i="1"/>
  <c r="Z57" i="1" s="1"/>
  <c r="Y58" i="1"/>
  <c r="Y59" i="1"/>
  <c r="Y60" i="1"/>
  <c r="Y61" i="1"/>
  <c r="Z61" i="1" s="1"/>
  <c r="Y62" i="1"/>
  <c r="Y63" i="1"/>
  <c r="Z63" i="1" s="1"/>
  <c r="Y64" i="1"/>
  <c r="Y65" i="1"/>
  <c r="Z65" i="1" s="1"/>
  <c r="Y66" i="1"/>
  <c r="Y67" i="1"/>
  <c r="Y68" i="1"/>
  <c r="Y69" i="1"/>
  <c r="Z69" i="1" s="1"/>
  <c r="Y70" i="1"/>
  <c r="Y71" i="1"/>
  <c r="Z71" i="1" s="1"/>
  <c r="Y72" i="1"/>
  <c r="Y73" i="1"/>
  <c r="Z73" i="1" s="1"/>
  <c r="Y74" i="1"/>
  <c r="Y75" i="1"/>
  <c r="Y76" i="1"/>
  <c r="Y77" i="1"/>
  <c r="Z77" i="1" s="1"/>
  <c r="Y78" i="1"/>
  <c r="Y79" i="1"/>
  <c r="Z79" i="1" s="1"/>
  <c r="Y80" i="1"/>
  <c r="Y81" i="1"/>
  <c r="Z81" i="1" s="1"/>
  <c r="Y82" i="1"/>
  <c r="Y83" i="1"/>
  <c r="Y84" i="1"/>
  <c r="Y85" i="1"/>
  <c r="Y86" i="1"/>
  <c r="Y87" i="1"/>
  <c r="Y88" i="1"/>
  <c r="Y89" i="1"/>
  <c r="Z89" i="1" s="1"/>
  <c r="Y90" i="1"/>
  <c r="Y91" i="1"/>
  <c r="Y92" i="1"/>
  <c r="Y93" i="1"/>
  <c r="Y94" i="1"/>
  <c r="Y95" i="1"/>
  <c r="Z95" i="1" s="1"/>
  <c r="Y96" i="1"/>
  <c r="Y97" i="1"/>
  <c r="Z97" i="1" s="1"/>
  <c r="Y98" i="1"/>
  <c r="Y99" i="1"/>
  <c r="Y100" i="1"/>
  <c r="Y101" i="1"/>
  <c r="Y102" i="1"/>
  <c r="Y103" i="1"/>
  <c r="Y104" i="1"/>
  <c r="Y105" i="1"/>
  <c r="Z105" i="1" s="1"/>
  <c r="Y106" i="1"/>
  <c r="Y107" i="1"/>
  <c r="Z107" i="1" s="1"/>
  <c r="Y108" i="1"/>
  <c r="Y109" i="1"/>
  <c r="Y110" i="1"/>
  <c r="Y111" i="1"/>
  <c r="Z111" i="1" s="1"/>
  <c r="Y112" i="1"/>
  <c r="Y113" i="1"/>
  <c r="Z113" i="1" s="1"/>
  <c r="Y114" i="1"/>
  <c r="Y115" i="1"/>
  <c r="Z115" i="1" s="1"/>
  <c r="Y116" i="1"/>
  <c r="Y117" i="1"/>
  <c r="Y118" i="1"/>
  <c r="Y119" i="1"/>
  <c r="Z119" i="1" s="1"/>
  <c r="Y120" i="1"/>
  <c r="Y121" i="1"/>
  <c r="Z121" i="1" s="1"/>
  <c r="Y122" i="1"/>
  <c r="Y123" i="1"/>
  <c r="Y124" i="1"/>
  <c r="Y125" i="1"/>
  <c r="Y126" i="1"/>
  <c r="Y127" i="1"/>
  <c r="Z127" i="1" s="1"/>
  <c r="Y128" i="1"/>
  <c r="Y129" i="1"/>
  <c r="Y130" i="1"/>
  <c r="Y131" i="1"/>
  <c r="Z131" i="1" s="1"/>
  <c r="Y132" i="1"/>
  <c r="Y133" i="1"/>
  <c r="Y134" i="1"/>
  <c r="Y135" i="1"/>
  <c r="Y136" i="1"/>
  <c r="Y137" i="1"/>
  <c r="Z137" i="1" s="1"/>
  <c r="Y138" i="1"/>
  <c r="Y139" i="1"/>
  <c r="Z139" i="1" s="1"/>
  <c r="Y140" i="1"/>
  <c r="Y141" i="1"/>
  <c r="Y142" i="1"/>
  <c r="Y143" i="1"/>
  <c r="Z143" i="1" s="1"/>
  <c r="Y144" i="1"/>
  <c r="Y145" i="1"/>
  <c r="Z145" i="1" s="1"/>
  <c r="Y146" i="1"/>
  <c r="Y147" i="1"/>
  <c r="Y148" i="1"/>
  <c r="Y149" i="1"/>
  <c r="Y150" i="1"/>
  <c r="Y151" i="1"/>
  <c r="Z151" i="1" s="1"/>
  <c r="Y152" i="1"/>
  <c r="Y153" i="1"/>
  <c r="Y154" i="1"/>
  <c r="Y155" i="1"/>
  <c r="Y156" i="1"/>
  <c r="Y157" i="1"/>
  <c r="Y158" i="1"/>
  <c r="Y159" i="1"/>
  <c r="Z159" i="1" s="1"/>
  <c r="Y160" i="1"/>
  <c r="Y161" i="1"/>
  <c r="Z161" i="1" s="1"/>
  <c r="Y162" i="1"/>
  <c r="Y163" i="1"/>
  <c r="Y164" i="1"/>
  <c r="Y165" i="1"/>
  <c r="Y166" i="1"/>
  <c r="Y167" i="1"/>
  <c r="Z167" i="1" s="1"/>
  <c r="Y168" i="1"/>
  <c r="Y169" i="1"/>
  <c r="Y170" i="1"/>
  <c r="Y171" i="1"/>
  <c r="Z171" i="1" s="1"/>
  <c r="Y172" i="1"/>
  <c r="Y173" i="1"/>
  <c r="Y174" i="1"/>
  <c r="Y175" i="1"/>
  <c r="Y176" i="1"/>
  <c r="Y177" i="1"/>
  <c r="Z177" i="1" s="1"/>
  <c r="Y178" i="1"/>
  <c r="Y179" i="1"/>
  <c r="Z179" i="1" s="1"/>
  <c r="Y180" i="1"/>
  <c r="Y181" i="1"/>
  <c r="Z181" i="1" s="1"/>
  <c r="Y182" i="1"/>
  <c r="Y183" i="1"/>
  <c r="Y184" i="1"/>
  <c r="Y185" i="1"/>
  <c r="Z185" i="1" s="1"/>
  <c r="Y186" i="1"/>
  <c r="Y187" i="1"/>
  <c r="Z187" i="1" s="1"/>
  <c r="Y188" i="1"/>
  <c r="Y189" i="1"/>
  <c r="Z189" i="1" s="1"/>
  <c r="Y190" i="1"/>
  <c r="Y191" i="1"/>
  <c r="Y192" i="1"/>
  <c r="Y193" i="1"/>
  <c r="Z193" i="1" s="1"/>
  <c r="Y194" i="1"/>
  <c r="Y195" i="1"/>
  <c r="Z195" i="1" s="1"/>
  <c r="Y196" i="1"/>
  <c r="Y197" i="1"/>
  <c r="Z197" i="1" s="1"/>
  <c r="Y198" i="1"/>
  <c r="Y199" i="1"/>
  <c r="Y200" i="1"/>
  <c r="Y201" i="1"/>
  <c r="Z201" i="1" s="1"/>
  <c r="Y202" i="1"/>
  <c r="Y203" i="1"/>
  <c r="Z203" i="1" s="1"/>
  <c r="Y204" i="1"/>
  <c r="Y205" i="1"/>
  <c r="Z205" i="1" s="1"/>
  <c r="Y206" i="1"/>
  <c r="Y207" i="1"/>
  <c r="Y208" i="1"/>
  <c r="Y209" i="1"/>
  <c r="Z209" i="1" s="1"/>
  <c r="Y210" i="1"/>
  <c r="Y211" i="1"/>
  <c r="Z211" i="1" s="1"/>
  <c r="Y212" i="1"/>
  <c r="Y213" i="1"/>
  <c r="Z213" i="1" s="1"/>
  <c r="Y214" i="1"/>
  <c r="Y215" i="1"/>
  <c r="Y216" i="1"/>
  <c r="Y217" i="1"/>
  <c r="Z217" i="1" s="1"/>
  <c r="Y218" i="1"/>
  <c r="Y219" i="1"/>
  <c r="Z219" i="1" s="1"/>
  <c r="Y220" i="1"/>
  <c r="Y221" i="1"/>
  <c r="Z221" i="1" s="1"/>
  <c r="Y222" i="1"/>
  <c r="Y223" i="1"/>
  <c r="Y224" i="1"/>
  <c r="Y225" i="1"/>
  <c r="Z225" i="1" s="1"/>
  <c r="Y226" i="1"/>
  <c r="Y227" i="1"/>
  <c r="Z227" i="1" s="1"/>
  <c r="Y228" i="1"/>
  <c r="Y229" i="1"/>
  <c r="Z229" i="1" s="1"/>
  <c r="Y230" i="1"/>
  <c r="Y231" i="1"/>
  <c r="Y232" i="1"/>
  <c r="Y233" i="1"/>
  <c r="Z233" i="1" s="1"/>
  <c r="Y234" i="1"/>
  <c r="Y235" i="1"/>
  <c r="Z235" i="1" s="1"/>
  <c r="Y236" i="1"/>
  <c r="Y237" i="1"/>
  <c r="Z237" i="1" s="1"/>
  <c r="Y238" i="1"/>
  <c r="Y239" i="1"/>
  <c r="Y240" i="1"/>
  <c r="Y241" i="1"/>
  <c r="Z241" i="1" s="1"/>
  <c r="Y242" i="1"/>
  <c r="Y243" i="1"/>
  <c r="Z243" i="1" s="1"/>
  <c r="Y244" i="1"/>
  <c r="Y245" i="1"/>
  <c r="Z245" i="1" s="1"/>
  <c r="Y246" i="1"/>
  <c r="Y247" i="1"/>
  <c r="Y248" i="1"/>
  <c r="Y249" i="1"/>
  <c r="Z249" i="1" s="1"/>
  <c r="Y250" i="1"/>
  <c r="Y251" i="1"/>
  <c r="Z251" i="1" s="1"/>
  <c r="Y252" i="1"/>
  <c r="Y253" i="1"/>
  <c r="Z253" i="1" s="1"/>
  <c r="Y254" i="1"/>
  <c r="Y255" i="1"/>
  <c r="Y256" i="1"/>
  <c r="Y257" i="1"/>
  <c r="Z257" i="1" s="1"/>
  <c r="Y258" i="1"/>
  <c r="Y259" i="1"/>
  <c r="Z259" i="1" s="1"/>
  <c r="Y260" i="1"/>
  <c r="Y261" i="1"/>
  <c r="Z261" i="1" s="1"/>
  <c r="Y262" i="1"/>
  <c r="Y263" i="1"/>
  <c r="Y264" i="1"/>
  <c r="Y265" i="1"/>
  <c r="Z265" i="1" s="1"/>
  <c r="Y266" i="1"/>
  <c r="Y267" i="1"/>
  <c r="Z267" i="1" s="1"/>
  <c r="Y268" i="1"/>
  <c r="Y269" i="1"/>
  <c r="Z269" i="1" s="1"/>
  <c r="Y270" i="1"/>
  <c r="Y271" i="1"/>
  <c r="Y272" i="1"/>
  <c r="Y273" i="1"/>
  <c r="Z273" i="1" s="1"/>
  <c r="Y274" i="1"/>
  <c r="Y275" i="1"/>
  <c r="Z275" i="1" s="1"/>
  <c r="Y276" i="1"/>
  <c r="Y277" i="1"/>
  <c r="Z277" i="1" s="1"/>
  <c r="Y278" i="1"/>
  <c r="Y279" i="1"/>
  <c r="Y280" i="1"/>
  <c r="Y281" i="1"/>
  <c r="Z281" i="1" s="1"/>
  <c r="Y282" i="1"/>
  <c r="Y283" i="1"/>
  <c r="Z283" i="1" s="1"/>
  <c r="Y284" i="1"/>
  <c r="Y285" i="1"/>
  <c r="Z285" i="1" s="1"/>
  <c r="Y286" i="1"/>
  <c r="Y287" i="1"/>
  <c r="Y288" i="1"/>
  <c r="Y289" i="1"/>
  <c r="Y290" i="1"/>
  <c r="Y291" i="1"/>
  <c r="Z291" i="1" s="1"/>
  <c r="Y292" i="1"/>
  <c r="Y293" i="1"/>
  <c r="Y294" i="1"/>
  <c r="Y295" i="1"/>
  <c r="Z295" i="1" s="1"/>
  <c r="Y296" i="1"/>
  <c r="Y297" i="1"/>
  <c r="Y298" i="1"/>
  <c r="Y299" i="1"/>
  <c r="Y300" i="1"/>
  <c r="Y301" i="1"/>
  <c r="Z301" i="1" s="1"/>
  <c r="Y302" i="1"/>
  <c r="Y303" i="1"/>
  <c r="Z303" i="1" s="1"/>
  <c r="Y304" i="1"/>
  <c r="Y305" i="1"/>
  <c r="Y306" i="1"/>
  <c r="Y307" i="1"/>
  <c r="Z307" i="1" s="1"/>
  <c r="Y308" i="1"/>
  <c r="Y309" i="1"/>
  <c r="Z309" i="1" s="1"/>
  <c r="Y310" i="1"/>
  <c r="Y311" i="1"/>
  <c r="Z311" i="1" s="1"/>
  <c r="Y312" i="1"/>
  <c r="Y313" i="1"/>
  <c r="Y314" i="1"/>
  <c r="Y315" i="1"/>
  <c r="Z315" i="1" s="1"/>
  <c r="Y316" i="1"/>
  <c r="Y317" i="1"/>
  <c r="Z317" i="1" s="1"/>
  <c r="Y318" i="1"/>
  <c r="Y319" i="1"/>
  <c r="Y320" i="1"/>
  <c r="Y321" i="1"/>
  <c r="Y322" i="1"/>
  <c r="Y323" i="1"/>
  <c r="Z323" i="1" s="1"/>
  <c r="Y324" i="1"/>
  <c r="Z324" i="1" s="1"/>
  <c r="Y325" i="1"/>
  <c r="Z325" i="1" s="1"/>
  <c r="Y326" i="1"/>
  <c r="Z326" i="1" s="1"/>
  <c r="Y327" i="1"/>
  <c r="Z327" i="1" s="1"/>
  <c r="Y328" i="1"/>
  <c r="Z328" i="1" s="1"/>
  <c r="Y329" i="1"/>
  <c r="Z329" i="1" s="1"/>
  <c r="Y330" i="1"/>
  <c r="Z330" i="1" s="1"/>
  <c r="Y331" i="1"/>
  <c r="Z331" i="1" s="1"/>
  <c r="Y332" i="1"/>
  <c r="Z332" i="1" s="1"/>
  <c r="Y333" i="1"/>
  <c r="Z333" i="1" s="1"/>
  <c r="Y334" i="1"/>
  <c r="Z334" i="1" s="1"/>
  <c r="Y335" i="1"/>
  <c r="Z335" i="1" s="1"/>
  <c r="Y336" i="1"/>
  <c r="Z336" i="1" s="1"/>
  <c r="Y337" i="1"/>
  <c r="Z337" i="1" s="1"/>
  <c r="Y338" i="1"/>
  <c r="Z338" i="1" s="1"/>
  <c r="Y339" i="1"/>
  <c r="Z339" i="1" s="1"/>
  <c r="Y340" i="1"/>
  <c r="Z340" i="1" s="1"/>
  <c r="Y341" i="1"/>
  <c r="Z341" i="1" s="1"/>
  <c r="Y342" i="1"/>
  <c r="Y343" i="1"/>
  <c r="Y344" i="1"/>
  <c r="Y345" i="1"/>
  <c r="Z345" i="1" s="1"/>
  <c r="Y346" i="1"/>
  <c r="Z346" i="1" s="1"/>
  <c r="Y347" i="1"/>
  <c r="Z347" i="1" s="1"/>
  <c r="Y348" i="1"/>
  <c r="Z348" i="1" s="1"/>
  <c r="Y349" i="1"/>
  <c r="Z349" i="1" s="1"/>
  <c r="Y350" i="1"/>
  <c r="Y351" i="1"/>
  <c r="Z351" i="1" s="1"/>
  <c r="Y352" i="1"/>
  <c r="Y353" i="1"/>
  <c r="Z353" i="1" s="1"/>
  <c r="Y354" i="1"/>
  <c r="Y355" i="1"/>
  <c r="Y356" i="1"/>
  <c r="Y357" i="1"/>
  <c r="Z357" i="1" s="1"/>
  <c r="Y358" i="1"/>
  <c r="Y359" i="1"/>
  <c r="Z359" i="1" s="1"/>
  <c r="Y360" i="1"/>
  <c r="Y361" i="1"/>
  <c r="Z361" i="1" s="1"/>
  <c r="Y362" i="1"/>
  <c r="Y363" i="1"/>
  <c r="Y364" i="1"/>
  <c r="Y365" i="1"/>
  <c r="Z365" i="1" s="1"/>
  <c r="Y366" i="1"/>
  <c r="Y367" i="1"/>
  <c r="Z367" i="1" s="1"/>
  <c r="Y368" i="1"/>
  <c r="Y369" i="1"/>
  <c r="Z369" i="1" s="1"/>
  <c r="Y370" i="1"/>
  <c r="Y371" i="1"/>
  <c r="Y372" i="1"/>
  <c r="Y373" i="1"/>
  <c r="Z373" i="1" s="1"/>
  <c r="Y374" i="1"/>
  <c r="Y375" i="1"/>
  <c r="Z375" i="1" s="1"/>
  <c r="Y376" i="1"/>
  <c r="Y377" i="1"/>
  <c r="Z377" i="1" s="1"/>
  <c r="Y378" i="1"/>
  <c r="Y379" i="1"/>
  <c r="Y380" i="1"/>
  <c r="Y381" i="1"/>
  <c r="Z381" i="1" s="1"/>
  <c r="Y382" i="1"/>
  <c r="Y383" i="1"/>
  <c r="Z383" i="1" s="1"/>
  <c r="Y384" i="1"/>
  <c r="Y385" i="1"/>
  <c r="Z385" i="1" s="1"/>
  <c r="Y386" i="1"/>
  <c r="Y387" i="1"/>
  <c r="Y388" i="1"/>
  <c r="Y389" i="1"/>
  <c r="Z389" i="1" s="1"/>
  <c r="Y390" i="1"/>
  <c r="Y391" i="1"/>
  <c r="Z391" i="1" s="1"/>
  <c r="Y392" i="1"/>
  <c r="Y393" i="1"/>
  <c r="Z393" i="1" s="1"/>
  <c r="Y394" i="1"/>
  <c r="Y395" i="1"/>
  <c r="Y396" i="1"/>
  <c r="Y397" i="1"/>
  <c r="Z397" i="1" s="1"/>
  <c r="Y398" i="1"/>
  <c r="Y399" i="1"/>
  <c r="Z399" i="1" s="1"/>
  <c r="Y400" i="1"/>
  <c r="Y401" i="1"/>
  <c r="Z401" i="1" s="1"/>
  <c r="Y402" i="1"/>
  <c r="Y403" i="1"/>
  <c r="Y404" i="1"/>
  <c r="Y405" i="1"/>
  <c r="Z405" i="1" s="1"/>
  <c r="Y406" i="1"/>
  <c r="Y407" i="1"/>
  <c r="Z407" i="1" s="1"/>
  <c r="Y408" i="1"/>
  <c r="Y409" i="1"/>
  <c r="Z409" i="1" s="1"/>
  <c r="Y410" i="1"/>
  <c r="Y411" i="1"/>
  <c r="Y412" i="1"/>
  <c r="Y413" i="1"/>
  <c r="Z413" i="1" s="1"/>
  <c r="Y414" i="1"/>
  <c r="Y415" i="1"/>
  <c r="Z415" i="1" s="1"/>
  <c r="Y416" i="1"/>
  <c r="Y417" i="1"/>
  <c r="Z417" i="1" s="1"/>
  <c r="Y418" i="1"/>
  <c r="Y419" i="1"/>
  <c r="Y420" i="1"/>
  <c r="Y421" i="1"/>
  <c r="Z421" i="1" s="1"/>
  <c r="Y422" i="1"/>
  <c r="Y423" i="1"/>
  <c r="Z423" i="1" s="1"/>
  <c r="Y424" i="1"/>
  <c r="Y425" i="1"/>
  <c r="Z425" i="1" s="1"/>
  <c r="Y426" i="1"/>
  <c r="Y427" i="1"/>
  <c r="Y428" i="1"/>
  <c r="Y429" i="1"/>
  <c r="Z429" i="1" s="1"/>
  <c r="Y430" i="1"/>
  <c r="Y431" i="1"/>
  <c r="Z431" i="1" s="1"/>
  <c r="Y432" i="1"/>
  <c r="Y433" i="1"/>
  <c r="Z433" i="1" s="1"/>
  <c r="Y434" i="1"/>
  <c r="Y435" i="1"/>
  <c r="Y436" i="1"/>
  <c r="Y437" i="1"/>
  <c r="Z437" i="1" s="1"/>
  <c r="Y438" i="1"/>
  <c r="Y439" i="1"/>
  <c r="Z439" i="1" s="1"/>
  <c r="Y440" i="1"/>
  <c r="Y441" i="1"/>
  <c r="Z441" i="1" s="1"/>
  <c r="Y442" i="1"/>
  <c r="Y443" i="1"/>
  <c r="Y444" i="1"/>
  <c r="Y445" i="1"/>
  <c r="Z445" i="1" s="1"/>
  <c r="Y446" i="1"/>
  <c r="Y447" i="1"/>
  <c r="Z447" i="1" s="1"/>
  <c r="Y448" i="1"/>
  <c r="Y449" i="1"/>
  <c r="Z449" i="1" s="1"/>
  <c r="Y450" i="1"/>
  <c r="Y451" i="1"/>
  <c r="Y452" i="1"/>
  <c r="Y453" i="1"/>
  <c r="Z453" i="1" s="1"/>
  <c r="Y454" i="1"/>
  <c r="Y455" i="1"/>
  <c r="Z455" i="1" s="1"/>
  <c r="Y456" i="1"/>
  <c r="Y457" i="1"/>
  <c r="Z457" i="1" s="1"/>
  <c r="Y458" i="1"/>
  <c r="Y459" i="1"/>
  <c r="Y460" i="1"/>
  <c r="Y461" i="1"/>
  <c r="Z461" i="1" s="1"/>
  <c r="Y462" i="1"/>
  <c r="Y463" i="1"/>
  <c r="Z463" i="1" s="1"/>
  <c r="Y464" i="1"/>
  <c r="Y465" i="1"/>
  <c r="Z465" i="1" s="1"/>
  <c r="Y466" i="1"/>
  <c r="Y467" i="1"/>
  <c r="Y468" i="1"/>
  <c r="Y469" i="1"/>
  <c r="Z469" i="1" s="1"/>
  <c r="Y470" i="1"/>
  <c r="Y471" i="1"/>
  <c r="Z471" i="1" s="1"/>
  <c r="Y472" i="1"/>
  <c r="Y473" i="1"/>
  <c r="Z473" i="1" s="1"/>
  <c r="Y474" i="1"/>
  <c r="Y475" i="1"/>
  <c r="Y476" i="1"/>
  <c r="Y477" i="1"/>
  <c r="Z477" i="1" s="1"/>
  <c r="Y478" i="1"/>
  <c r="Y479" i="1"/>
  <c r="Z479" i="1" s="1"/>
  <c r="Y480" i="1"/>
  <c r="Y481" i="1"/>
  <c r="Z481" i="1" s="1"/>
  <c r="Y482" i="1"/>
  <c r="Y483" i="1"/>
  <c r="Y484" i="1"/>
  <c r="Y485" i="1"/>
  <c r="Z485" i="1" s="1"/>
  <c r="Y486" i="1"/>
  <c r="Y487" i="1"/>
  <c r="Z487" i="1" s="1"/>
  <c r="Y488" i="1"/>
  <c r="Y489" i="1"/>
  <c r="Z489" i="1" s="1"/>
  <c r="Y490" i="1"/>
  <c r="Y491" i="1"/>
  <c r="Y492" i="1"/>
  <c r="Y493" i="1"/>
  <c r="Z493" i="1" s="1"/>
  <c r="Y494" i="1"/>
  <c r="Y495" i="1"/>
  <c r="Z495" i="1" s="1"/>
  <c r="Y496" i="1"/>
  <c r="Y497" i="1"/>
  <c r="Z497" i="1" s="1"/>
  <c r="Y498" i="1"/>
  <c r="Y499" i="1"/>
  <c r="Y500" i="1"/>
  <c r="Y501" i="1"/>
  <c r="Z501" i="1" s="1"/>
  <c r="Y502" i="1"/>
  <c r="Y503" i="1"/>
  <c r="Z503" i="1" s="1"/>
  <c r="Y504" i="1"/>
  <c r="Y505" i="1"/>
  <c r="Z505" i="1" s="1"/>
  <c r="Y506" i="1"/>
  <c r="Y507" i="1"/>
  <c r="Y508" i="1"/>
  <c r="Y509" i="1"/>
  <c r="Z509" i="1" s="1"/>
  <c r="Y510" i="1"/>
  <c r="Y511" i="1"/>
  <c r="Z511" i="1" s="1"/>
  <c r="Y512" i="1"/>
  <c r="Y513" i="1"/>
  <c r="Z513" i="1" s="1"/>
  <c r="Y514" i="1"/>
  <c r="Y515" i="1"/>
  <c r="Y516" i="1"/>
  <c r="Y517" i="1"/>
  <c r="Z517" i="1" s="1"/>
  <c r="Y518" i="1"/>
  <c r="Y519" i="1"/>
  <c r="Z519" i="1" s="1"/>
  <c r="Y520" i="1"/>
  <c r="Y521" i="1"/>
  <c r="Z521" i="1" s="1"/>
  <c r="Y522" i="1"/>
  <c r="Y523" i="1"/>
  <c r="Y524" i="1"/>
  <c r="Y525" i="1"/>
  <c r="Z525" i="1" s="1"/>
  <c r="Y526" i="1"/>
  <c r="Y527" i="1"/>
  <c r="Z527" i="1" s="1"/>
  <c r="Y528" i="1"/>
  <c r="Y529" i="1"/>
  <c r="Z529" i="1" s="1"/>
  <c r="Y530" i="1"/>
  <c r="Y531" i="1"/>
  <c r="Y532" i="1"/>
  <c r="Y533" i="1"/>
  <c r="Z533" i="1" s="1"/>
  <c r="Y534" i="1"/>
  <c r="Y535" i="1"/>
  <c r="Z535" i="1" s="1"/>
  <c r="Y536" i="1"/>
  <c r="Y537" i="1"/>
  <c r="Z537" i="1" s="1"/>
  <c r="Y538" i="1"/>
  <c r="Y539" i="1"/>
  <c r="Y540" i="1"/>
  <c r="Y541" i="1"/>
  <c r="Z541" i="1" s="1"/>
  <c r="Y542" i="1"/>
  <c r="Y543" i="1"/>
  <c r="Z543" i="1" s="1"/>
  <c r="Y544" i="1"/>
  <c r="Y545" i="1"/>
  <c r="Z545" i="1" s="1"/>
  <c r="Y546" i="1"/>
  <c r="Y547" i="1"/>
  <c r="Y548" i="1"/>
  <c r="Y549" i="1"/>
  <c r="Z549" i="1" s="1"/>
  <c r="Y550" i="1"/>
  <c r="Y551" i="1"/>
  <c r="Z551" i="1" s="1"/>
  <c r="Y552" i="1"/>
  <c r="Y553" i="1"/>
  <c r="Z553" i="1" s="1"/>
  <c r="Y554" i="1"/>
  <c r="Y555" i="1"/>
  <c r="Y556" i="1"/>
  <c r="Y557" i="1"/>
  <c r="Z557" i="1" s="1"/>
  <c r="Y558" i="1"/>
  <c r="Y559" i="1"/>
  <c r="Z559" i="1" s="1"/>
  <c r="Y560" i="1"/>
  <c r="Y561" i="1"/>
  <c r="Z561" i="1" s="1"/>
  <c r="Y562" i="1"/>
  <c r="Y563" i="1"/>
  <c r="Y564" i="1"/>
  <c r="Y565" i="1"/>
  <c r="Y566" i="1"/>
  <c r="Y567" i="1"/>
  <c r="Z567" i="1" s="1"/>
  <c r="Y568" i="1"/>
  <c r="Y569" i="1"/>
  <c r="Y570" i="1"/>
  <c r="Y571" i="1"/>
  <c r="Z571" i="1" s="1"/>
  <c r="Y572" i="1"/>
  <c r="Y573" i="1"/>
  <c r="Y574" i="1"/>
  <c r="Y575" i="1"/>
  <c r="Y576" i="1"/>
  <c r="Y577" i="1"/>
  <c r="Z577" i="1" s="1"/>
  <c r="Y578" i="1"/>
  <c r="Y579" i="1"/>
  <c r="Z579" i="1" s="1"/>
  <c r="Y580" i="1"/>
  <c r="Y581" i="1"/>
  <c r="Y582" i="1"/>
  <c r="Y583" i="1"/>
  <c r="Z583" i="1" s="1"/>
  <c r="Y584" i="1"/>
  <c r="Y585" i="1"/>
  <c r="Z585" i="1" s="1"/>
  <c r="Y586" i="1"/>
  <c r="Y587" i="1"/>
  <c r="Z587" i="1" s="1"/>
  <c r="Y588" i="1"/>
  <c r="Y589" i="1"/>
  <c r="Y590" i="1"/>
  <c r="Y591" i="1"/>
  <c r="Z591" i="1" s="1"/>
  <c r="Y592" i="1"/>
  <c r="Y593" i="1"/>
  <c r="Z593" i="1" s="1"/>
  <c r="Y594" i="1"/>
  <c r="Y595" i="1"/>
  <c r="Y596" i="1"/>
  <c r="Y597" i="1"/>
  <c r="Y598" i="1"/>
  <c r="Y599" i="1"/>
  <c r="Z599" i="1" s="1"/>
  <c r="Y600" i="1"/>
  <c r="Y601" i="1"/>
  <c r="Y602" i="1"/>
  <c r="Y603" i="1"/>
  <c r="Z603" i="1" s="1"/>
  <c r="Y604" i="1"/>
  <c r="Y605" i="1"/>
  <c r="Y606" i="1"/>
  <c r="Y607" i="1"/>
  <c r="Y608" i="1"/>
  <c r="Y609" i="1"/>
  <c r="Z609" i="1" s="1"/>
  <c r="Y610" i="1"/>
  <c r="Y611" i="1"/>
  <c r="Z611" i="1" s="1"/>
  <c r="Y612" i="1"/>
  <c r="Y613" i="1"/>
  <c r="Y614" i="1"/>
  <c r="Y615" i="1"/>
  <c r="Z615" i="1" s="1"/>
  <c r="Y616" i="1"/>
  <c r="Y617" i="1"/>
  <c r="Z617" i="1" s="1"/>
  <c r="Y618" i="1"/>
  <c r="Y619" i="1"/>
  <c r="Z619" i="1" s="1"/>
  <c r="Y620" i="1"/>
  <c r="Y621" i="1"/>
  <c r="Y622" i="1"/>
  <c r="Y623" i="1"/>
  <c r="Z623" i="1" s="1"/>
  <c r="Y624" i="1"/>
  <c r="Y625" i="1"/>
  <c r="Z625" i="1" s="1"/>
  <c r="Y626" i="1"/>
  <c r="Y627" i="1"/>
  <c r="Y628" i="1"/>
  <c r="Y629" i="1"/>
  <c r="Y630" i="1"/>
  <c r="Y631" i="1"/>
  <c r="Z631" i="1" s="1"/>
  <c r="Y632" i="1"/>
  <c r="Y633" i="1"/>
  <c r="Y634" i="1"/>
  <c r="Y635" i="1"/>
  <c r="Z635" i="1" s="1"/>
  <c r="Y636" i="1"/>
  <c r="Y637" i="1"/>
  <c r="Y638" i="1"/>
  <c r="Y639" i="1"/>
  <c r="Y640" i="1"/>
  <c r="Y641" i="1"/>
  <c r="Z641" i="1" s="1"/>
  <c r="Y642" i="1"/>
  <c r="Y643" i="1"/>
  <c r="Z643" i="1" s="1"/>
  <c r="Y644" i="1"/>
  <c r="Y645" i="1"/>
  <c r="Y646" i="1"/>
  <c r="Y647" i="1"/>
  <c r="Z647" i="1" s="1"/>
  <c r="Y648" i="1"/>
  <c r="Y649" i="1"/>
  <c r="Z649" i="1" s="1"/>
  <c r="Y650" i="1"/>
  <c r="Y651" i="1"/>
  <c r="Z651" i="1" s="1"/>
  <c r="Y652" i="1"/>
  <c r="Y653" i="1"/>
  <c r="Y654" i="1"/>
  <c r="Y655" i="1"/>
  <c r="Z655" i="1" s="1"/>
  <c r="Y656" i="1"/>
  <c r="Y657" i="1"/>
  <c r="Z657" i="1" s="1"/>
  <c r="Y658" i="1"/>
  <c r="Y659" i="1"/>
  <c r="Y660" i="1"/>
  <c r="Y661" i="1"/>
  <c r="Y662" i="1"/>
  <c r="Y663" i="1"/>
  <c r="Z663" i="1" s="1"/>
  <c r="Y664" i="1"/>
  <c r="Y665" i="1"/>
  <c r="Y666" i="1"/>
  <c r="Y667" i="1"/>
  <c r="Z667" i="1" s="1"/>
  <c r="Y668" i="1"/>
  <c r="Y669" i="1"/>
  <c r="Y670" i="1"/>
  <c r="Y671" i="1"/>
  <c r="Y672" i="1"/>
  <c r="Y673" i="1"/>
  <c r="Z673" i="1" s="1"/>
  <c r="Y674" i="1"/>
  <c r="Y675" i="1"/>
  <c r="Z675" i="1" s="1"/>
  <c r="Y676" i="1"/>
  <c r="Y677" i="1"/>
  <c r="Y678" i="1"/>
  <c r="Y679" i="1"/>
  <c r="Z679" i="1" s="1"/>
  <c r="Y680" i="1"/>
  <c r="Y681" i="1"/>
  <c r="Z681" i="1" s="1"/>
  <c r="Y682" i="1"/>
  <c r="Y683" i="1"/>
  <c r="Z683" i="1" s="1"/>
  <c r="Y684" i="1"/>
  <c r="Y685" i="1"/>
  <c r="Y686" i="1"/>
  <c r="Z686" i="1" s="1"/>
  <c r="Y687" i="1"/>
  <c r="Y688" i="1"/>
  <c r="Y689" i="1"/>
  <c r="Y690" i="1"/>
  <c r="Z690" i="1" s="1"/>
  <c r="Y691" i="1"/>
  <c r="Y692" i="1"/>
  <c r="Z692" i="1" s="1"/>
  <c r="Y693" i="1"/>
  <c r="Y694" i="1"/>
  <c r="Z694" i="1" s="1"/>
  <c r="Y695" i="1"/>
  <c r="Y696" i="1"/>
  <c r="Y697" i="1"/>
  <c r="Y698" i="1"/>
  <c r="Z698" i="1" s="1"/>
  <c r="Y699" i="1"/>
  <c r="Y700" i="1"/>
  <c r="Z700" i="1" s="1"/>
  <c r="Y701" i="1"/>
  <c r="Y702" i="1"/>
  <c r="Z702" i="1" s="1"/>
  <c r="Y703" i="1"/>
  <c r="Y704" i="1"/>
  <c r="Y705" i="1"/>
  <c r="Y706" i="1"/>
  <c r="Z706" i="1" s="1"/>
  <c r="Y707" i="1"/>
  <c r="Y708" i="1"/>
  <c r="Z708" i="1" s="1"/>
  <c r="Y709" i="1"/>
  <c r="Y710" i="1"/>
  <c r="Z710" i="1" s="1"/>
  <c r="Y711" i="1"/>
  <c r="Y712" i="1"/>
  <c r="Y713" i="1"/>
  <c r="Y714" i="1"/>
  <c r="Z714" i="1" s="1"/>
  <c r="Y715" i="1"/>
  <c r="Y716" i="1"/>
  <c r="Z716" i="1" s="1"/>
  <c r="Y717" i="1"/>
  <c r="Y718" i="1"/>
  <c r="Z718" i="1" s="1"/>
  <c r="Y719" i="1"/>
  <c r="Y720" i="1"/>
  <c r="Y721" i="1"/>
  <c r="Y722" i="1"/>
  <c r="Z722" i="1" s="1"/>
  <c r="Y723" i="1"/>
  <c r="Y724" i="1"/>
  <c r="Z724" i="1" s="1"/>
  <c r="Y725" i="1"/>
  <c r="Y726" i="1"/>
  <c r="Z726" i="1" s="1"/>
  <c r="Y727" i="1"/>
  <c r="Y728" i="1"/>
  <c r="Y729" i="1"/>
  <c r="Y730" i="1"/>
  <c r="Z730" i="1" s="1"/>
  <c r="Y731" i="1"/>
  <c r="Y732" i="1"/>
  <c r="Z732" i="1" s="1"/>
  <c r="Y733" i="1"/>
  <c r="Y734" i="1"/>
  <c r="Z734" i="1" s="1"/>
  <c r="Y735" i="1"/>
  <c r="Y736" i="1"/>
  <c r="Y737" i="1"/>
  <c r="Y738" i="1"/>
  <c r="Z738" i="1" s="1"/>
  <c r="Y739" i="1"/>
  <c r="Y740" i="1"/>
  <c r="Z740" i="1" s="1"/>
  <c r="Y741" i="1"/>
  <c r="Y742" i="1"/>
  <c r="Z742" i="1" s="1"/>
  <c r="Y743" i="1"/>
  <c r="Y744" i="1"/>
  <c r="Y745" i="1"/>
  <c r="Y746" i="1"/>
  <c r="Z746" i="1" s="1"/>
  <c r="Y747" i="1"/>
  <c r="Y748" i="1"/>
  <c r="Z748" i="1" s="1"/>
  <c r="Y749" i="1"/>
  <c r="Y750" i="1"/>
  <c r="Z750" i="1" s="1"/>
  <c r="Y751" i="1"/>
  <c r="Y752" i="1"/>
  <c r="Y753" i="1"/>
  <c r="Y754" i="1"/>
  <c r="Z754" i="1" s="1"/>
  <c r="Y755" i="1"/>
  <c r="Y756" i="1"/>
  <c r="Z756" i="1" s="1"/>
  <c r="Y757" i="1"/>
  <c r="Y758" i="1"/>
  <c r="Z758" i="1" s="1"/>
  <c r="Y759" i="1"/>
  <c r="Y760" i="1"/>
  <c r="Y761" i="1"/>
  <c r="Y762" i="1"/>
  <c r="Z762" i="1" s="1"/>
  <c r="Y763" i="1"/>
  <c r="Y764" i="1"/>
  <c r="Z764" i="1" s="1"/>
  <c r="Y765" i="1"/>
  <c r="Y766" i="1"/>
  <c r="Z766" i="1" s="1"/>
  <c r="Y767" i="1"/>
  <c r="Y768" i="1"/>
  <c r="Y769" i="1"/>
  <c r="Y770" i="1"/>
  <c r="Z770" i="1" s="1"/>
  <c r="Y771" i="1"/>
  <c r="Y772" i="1"/>
  <c r="Z772" i="1" s="1"/>
  <c r="Y773" i="1"/>
  <c r="Y774" i="1"/>
  <c r="Z774" i="1" s="1"/>
  <c r="Y775" i="1"/>
  <c r="Y776" i="1"/>
  <c r="Y777" i="1"/>
  <c r="Y778" i="1"/>
  <c r="Z778" i="1" s="1"/>
  <c r="Y779" i="1"/>
  <c r="Y780" i="1"/>
  <c r="Z780" i="1" s="1"/>
  <c r="Y781" i="1"/>
  <c r="Y782" i="1"/>
  <c r="Z782" i="1" s="1"/>
  <c r="Y783" i="1"/>
  <c r="Y784" i="1"/>
  <c r="Y785" i="1"/>
  <c r="Y786" i="1"/>
  <c r="Z786" i="1" s="1"/>
  <c r="Y787" i="1"/>
  <c r="Y788" i="1"/>
  <c r="Z788" i="1" s="1"/>
  <c r="Y789" i="1"/>
  <c r="Y790" i="1"/>
  <c r="Z790" i="1" s="1"/>
  <c r="Y791" i="1"/>
  <c r="Y792" i="1"/>
  <c r="Y793" i="1"/>
  <c r="Y794" i="1"/>
  <c r="Z794" i="1" s="1"/>
  <c r="Y795" i="1"/>
  <c r="Y796" i="1"/>
  <c r="Z796" i="1" s="1"/>
  <c r="Y797" i="1"/>
  <c r="Y798" i="1"/>
  <c r="Z798" i="1" s="1"/>
  <c r="Y799" i="1"/>
  <c r="Y800" i="1"/>
  <c r="Y801" i="1"/>
  <c r="Y802" i="1"/>
  <c r="Z802" i="1" s="1"/>
  <c r="Y803" i="1"/>
  <c r="Y804" i="1"/>
  <c r="Z804" i="1" s="1"/>
  <c r="Y805" i="1"/>
  <c r="Y806" i="1"/>
  <c r="Z806" i="1" s="1"/>
  <c r="Y807" i="1"/>
  <c r="Y808" i="1"/>
  <c r="Y809" i="1"/>
  <c r="Y810" i="1"/>
  <c r="Z810" i="1" s="1"/>
  <c r="Y811" i="1"/>
  <c r="Y812" i="1"/>
  <c r="Z812" i="1" s="1"/>
  <c r="Y813" i="1"/>
  <c r="Y814" i="1"/>
  <c r="Z814" i="1" s="1"/>
  <c r="Y815" i="1"/>
  <c r="Y816" i="1"/>
  <c r="Y817" i="1"/>
  <c r="Y818" i="1"/>
  <c r="Z818" i="1" s="1"/>
  <c r="Y819" i="1"/>
  <c r="Y820" i="1"/>
  <c r="Z820" i="1" s="1"/>
  <c r="Y821" i="1"/>
  <c r="Y822" i="1"/>
  <c r="Z822" i="1" s="1"/>
  <c r="Y823" i="1"/>
  <c r="Y824" i="1"/>
  <c r="Y825" i="1"/>
  <c r="Y826" i="1"/>
  <c r="Z826" i="1" s="1"/>
  <c r="Y827" i="1"/>
  <c r="Y828" i="1"/>
  <c r="Z828" i="1" s="1"/>
  <c r="Y829" i="1"/>
  <c r="Y830" i="1"/>
  <c r="Z830" i="1" s="1"/>
  <c r="Y831" i="1"/>
  <c r="Y832" i="1"/>
  <c r="Y833" i="1"/>
  <c r="Y834" i="1"/>
  <c r="Z834" i="1" s="1"/>
  <c r="Y835" i="1"/>
  <c r="Y836" i="1"/>
  <c r="Z836" i="1" s="1"/>
  <c r="Y837" i="1"/>
  <c r="Y838" i="1"/>
  <c r="Z838" i="1" s="1"/>
  <c r="Y839" i="1"/>
  <c r="Y840" i="1"/>
  <c r="Y841" i="1"/>
  <c r="Y842" i="1"/>
  <c r="Z842" i="1" s="1"/>
  <c r="Y843" i="1"/>
  <c r="Y844" i="1"/>
  <c r="Z844" i="1" s="1"/>
  <c r="Y845" i="1"/>
  <c r="Y846" i="1"/>
  <c r="Z846" i="1" s="1"/>
  <c r="Y847" i="1"/>
  <c r="Y848" i="1"/>
  <c r="Y849" i="1"/>
  <c r="Y850" i="1"/>
  <c r="Z850" i="1" s="1"/>
  <c r="Y851" i="1"/>
  <c r="Y852" i="1"/>
  <c r="Z852" i="1" s="1"/>
  <c r="Y853" i="1"/>
  <c r="Y854" i="1"/>
  <c r="Z854" i="1" s="1"/>
  <c r="Y855" i="1"/>
  <c r="Y856" i="1"/>
  <c r="Y857" i="1"/>
  <c r="Y858" i="1"/>
  <c r="Z858" i="1" s="1"/>
  <c r="Y859" i="1"/>
  <c r="Y860" i="1"/>
  <c r="Z860" i="1" s="1"/>
  <c r="Y861" i="1"/>
  <c r="Y862" i="1"/>
  <c r="Z862" i="1" s="1"/>
  <c r="Y863" i="1"/>
  <c r="Y864" i="1"/>
  <c r="Y865" i="1"/>
  <c r="Y866" i="1"/>
  <c r="Z866" i="1" s="1"/>
  <c r="Y867" i="1"/>
  <c r="Y868" i="1"/>
  <c r="Z868" i="1" s="1"/>
  <c r="Y869" i="1"/>
  <c r="Y870" i="1"/>
  <c r="Z870" i="1" s="1"/>
  <c r="Y871" i="1"/>
  <c r="Y872" i="1"/>
  <c r="Y873" i="1"/>
  <c r="Y874" i="1"/>
  <c r="Z874" i="1" s="1"/>
  <c r="Y875" i="1"/>
  <c r="Y876" i="1"/>
  <c r="Z876" i="1" s="1"/>
  <c r="Y877" i="1"/>
  <c r="Y878" i="1"/>
  <c r="Z878" i="1" s="1"/>
  <c r="Y879" i="1"/>
  <c r="Y880" i="1"/>
  <c r="Y881" i="1"/>
  <c r="Y882" i="1"/>
  <c r="Z882" i="1" s="1"/>
  <c r="Y883" i="1"/>
  <c r="Y884" i="1"/>
  <c r="Z884" i="1" s="1"/>
  <c r="Y885" i="1"/>
  <c r="Y886" i="1"/>
  <c r="Z886" i="1" s="1"/>
  <c r="Y887" i="1"/>
  <c r="Y888" i="1"/>
  <c r="Y889" i="1"/>
  <c r="Y890" i="1"/>
  <c r="Z890" i="1" s="1"/>
  <c r="Y891" i="1"/>
  <c r="Y892" i="1"/>
  <c r="Z892" i="1" s="1"/>
  <c r="Y893" i="1"/>
  <c r="Y894" i="1"/>
  <c r="Z894" i="1" s="1"/>
  <c r="Y895" i="1"/>
  <c r="Y896" i="1"/>
  <c r="Y897" i="1"/>
  <c r="Y898" i="1"/>
  <c r="Z898" i="1" s="1"/>
  <c r="Y899" i="1"/>
  <c r="Y900" i="1"/>
  <c r="Z900" i="1" s="1"/>
  <c r="Y901" i="1"/>
  <c r="Y902" i="1"/>
  <c r="Z902" i="1" s="1"/>
  <c r="Y903" i="1"/>
  <c r="Y904" i="1"/>
  <c r="Y905" i="1"/>
  <c r="Y906" i="1"/>
  <c r="Z906" i="1" s="1"/>
  <c r="Y907" i="1"/>
  <c r="Y908" i="1"/>
  <c r="Z908" i="1" s="1"/>
  <c r="Y909" i="1"/>
  <c r="Y910" i="1"/>
  <c r="Z910" i="1" s="1"/>
  <c r="Y911" i="1"/>
  <c r="Y912" i="1"/>
  <c r="Y913" i="1"/>
  <c r="Y914" i="1"/>
  <c r="Z914" i="1" s="1"/>
  <c r="Y915" i="1"/>
  <c r="Y916" i="1"/>
  <c r="Z916" i="1" s="1"/>
  <c r="Y917" i="1"/>
  <c r="Y918" i="1"/>
  <c r="Z918" i="1" s="1"/>
  <c r="Y919" i="1"/>
  <c r="Y920" i="1"/>
  <c r="Y921" i="1"/>
  <c r="Y922" i="1"/>
  <c r="Y923" i="1"/>
  <c r="Y924" i="1"/>
  <c r="Z924" i="1" s="1"/>
  <c r="Y925" i="1"/>
  <c r="Y926" i="1"/>
  <c r="Y927" i="1"/>
  <c r="Y928" i="1"/>
  <c r="Z928" i="1" s="1"/>
  <c r="Y929" i="1"/>
  <c r="Y930" i="1"/>
  <c r="Y931" i="1"/>
  <c r="Y932" i="1"/>
  <c r="Y933" i="1"/>
  <c r="Y934" i="1"/>
  <c r="Z934" i="1" s="1"/>
  <c r="Y935" i="1"/>
  <c r="Y936" i="1"/>
  <c r="Z936" i="1" s="1"/>
  <c r="Y937" i="1"/>
  <c r="Y938" i="1"/>
  <c r="Y939" i="1"/>
  <c r="Y940" i="1"/>
  <c r="Z940" i="1" s="1"/>
  <c r="Y941" i="1"/>
  <c r="Y942" i="1"/>
  <c r="Z942" i="1" s="1"/>
  <c r="Y943" i="1"/>
  <c r="Y944" i="1"/>
  <c r="Z944" i="1" s="1"/>
  <c r="Y945" i="1"/>
  <c r="Y946" i="1"/>
  <c r="Y947" i="1"/>
  <c r="Y948" i="1"/>
  <c r="Z948" i="1" s="1"/>
  <c r="Y949" i="1"/>
  <c r="Y950" i="1"/>
  <c r="Z950" i="1" s="1"/>
  <c r="Y951" i="1"/>
  <c r="Y952" i="1"/>
  <c r="Y953" i="1"/>
  <c r="Y954" i="1"/>
  <c r="Y955" i="1"/>
  <c r="Y956" i="1"/>
  <c r="Z956" i="1" s="1"/>
  <c r="Y957" i="1"/>
  <c r="Y958" i="1"/>
  <c r="Y959" i="1"/>
  <c r="Y960" i="1"/>
  <c r="Z960" i="1" s="1"/>
  <c r="Y961" i="1"/>
  <c r="Y962" i="1"/>
  <c r="Y963" i="1"/>
  <c r="Y964" i="1"/>
  <c r="Y965" i="1"/>
  <c r="Y966" i="1"/>
  <c r="Z966" i="1" s="1"/>
  <c r="Y967" i="1"/>
  <c r="Y968" i="1"/>
  <c r="Z968" i="1" s="1"/>
  <c r="Y969" i="1"/>
  <c r="Y970" i="1"/>
  <c r="Y971" i="1"/>
  <c r="Y972" i="1"/>
  <c r="Z972" i="1" s="1"/>
  <c r="Y973" i="1"/>
  <c r="Y974" i="1"/>
  <c r="Z974" i="1" s="1"/>
  <c r="Y975" i="1"/>
  <c r="Y976" i="1"/>
  <c r="Z976" i="1" s="1"/>
  <c r="Y977" i="1"/>
  <c r="Y978" i="1"/>
  <c r="Y979" i="1"/>
  <c r="Y980" i="1"/>
  <c r="Z980" i="1" s="1"/>
  <c r="Y981" i="1"/>
  <c r="Y982" i="1"/>
  <c r="Z982" i="1" s="1"/>
  <c r="Y983" i="1"/>
  <c r="Y984" i="1"/>
  <c r="Y985" i="1"/>
  <c r="Y986" i="1"/>
  <c r="Y987" i="1"/>
  <c r="Y988" i="1"/>
  <c r="Z988" i="1" s="1"/>
  <c r="Y989" i="1"/>
  <c r="Y990" i="1"/>
  <c r="Y991" i="1"/>
  <c r="Y992" i="1"/>
  <c r="Z992" i="1" s="1"/>
  <c r="Y993" i="1"/>
  <c r="Y994" i="1"/>
  <c r="Y995" i="1"/>
  <c r="Z995" i="1" s="1"/>
  <c r="Y996" i="1"/>
  <c r="Y997" i="1"/>
  <c r="Z997" i="1" s="1"/>
  <c r="Y998" i="1"/>
  <c r="Y999" i="1"/>
  <c r="Z999" i="1" s="1"/>
  <c r="Y1000" i="1"/>
  <c r="Y1001" i="1"/>
  <c r="Y1002" i="1"/>
  <c r="Y1003" i="1"/>
  <c r="Z1003" i="1" s="1"/>
  <c r="Y1004" i="1"/>
  <c r="Y1005" i="1"/>
  <c r="Z1005" i="1" s="1"/>
  <c r="Y1006" i="1"/>
  <c r="Y1007" i="1"/>
  <c r="Z1007" i="1" s="1"/>
  <c r="Y1008" i="1"/>
  <c r="Y1009" i="1"/>
  <c r="Y1010" i="1"/>
  <c r="Y1011" i="1"/>
  <c r="Z1011" i="1" s="1"/>
  <c r="Y1012" i="1"/>
  <c r="Y1013" i="1"/>
  <c r="Z1013" i="1" s="1"/>
  <c r="Y1014" i="1"/>
  <c r="Y1015" i="1"/>
  <c r="Z1015" i="1" s="1"/>
  <c r="Y1016" i="1"/>
  <c r="Y1017" i="1"/>
  <c r="Y1018" i="1"/>
  <c r="Y1019" i="1"/>
  <c r="Z1019" i="1" s="1"/>
  <c r="Y1020" i="1"/>
  <c r="Y1021" i="1"/>
  <c r="Z1021" i="1" s="1"/>
  <c r="Y1022" i="1"/>
  <c r="Y1023" i="1"/>
  <c r="Z1023" i="1" s="1"/>
  <c r="Y1024" i="1"/>
  <c r="Y1025" i="1"/>
  <c r="Y1026" i="1"/>
  <c r="Y1027" i="1"/>
  <c r="Z1027" i="1" s="1"/>
  <c r="Y1028" i="1"/>
  <c r="Y1029" i="1"/>
  <c r="Z1029" i="1" s="1"/>
  <c r="Y1030" i="1"/>
  <c r="Y1031" i="1"/>
  <c r="Z1031" i="1" s="1"/>
  <c r="Y1032" i="1"/>
  <c r="Y1033" i="1"/>
  <c r="Y1034" i="1"/>
  <c r="Y1035" i="1"/>
  <c r="Z1035" i="1" s="1"/>
  <c r="Y1036" i="1"/>
  <c r="Y1037" i="1"/>
  <c r="Z1037" i="1" s="1"/>
  <c r="Y1038" i="1"/>
  <c r="Y1039" i="1"/>
  <c r="Z1039" i="1" s="1"/>
  <c r="Y1040" i="1"/>
  <c r="Y1041" i="1"/>
  <c r="Y1042" i="1"/>
  <c r="Y1043" i="1"/>
  <c r="Z1043" i="1" s="1"/>
  <c r="Y1044" i="1"/>
  <c r="Y1045" i="1"/>
  <c r="Z1045" i="1" s="1"/>
  <c r="Y1046" i="1"/>
  <c r="Y1047" i="1"/>
  <c r="Z1047" i="1" s="1"/>
  <c r="Y1048" i="1"/>
  <c r="Y1049" i="1"/>
  <c r="Y1050" i="1"/>
  <c r="Y1051" i="1"/>
  <c r="Z1051" i="1" s="1"/>
  <c r="Y1052" i="1"/>
  <c r="Y1053" i="1"/>
  <c r="Z1053" i="1" s="1"/>
  <c r="Y1054" i="1"/>
  <c r="Y1055" i="1"/>
  <c r="Z1055" i="1" s="1"/>
  <c r="Y1056" i="1"/>
  <c r="Y1057" i="1"/>
  <c r="Y1058" i="1"/>
  <c r="Y1059" i="1"/>
  <c r="Z1059" i="1" s="1"/>
  <c r="Y1060" i="1"/>
  <c r="Y1061" i="1"/>
  <c r="Z1061" i="1" s="1"/>
  <c r="Y1062" i="1"/>
  <c r="Y1063" i="1"/>
  <c r="Z1063" i="1" s="1"/>
  <c r="Y1064" i="1"/>
  <c r="Y1065" i="1"/>
  <c r="Y1066" i="1"/>
  <c r="Y1067" i="1"/>
  <c r="Z1067" i="1" s="1"/>
  <c r="Y1068" i="1"/>
  <c r="Y1069" i="1"/>
  <c r="Z1069" i="1" s="1"/>
  <c r="Y1070" i="1"/>
  <c r="Y1071" i="1"/>
  <c r="Z1071" i="1" s="1"/>
  <c r="Y1072" i="1"/>
  <c r="Y1073" i="1"/>
  <c r="Y1074" i="1"/>
  <c r="Y1075" i="1"/>
  <c r="Z1075" i="1" s="1"/>
  <c r="Y1076" i="1"/>
  <c r="Y1077" i="1"/>
  <c r="Z1077" i="1" s="1"/>
  <c r="Y1078" i="1"/>
  <c r="Y1079" i="1"/>
  <c r="Z1079" i="1" s="1"/>
  <c r="Y1080" i="1"/>
  <c r="Y1081" i="1"/>
  <c r="Y1082" i="1"/>
  <c r="Y1083" i="1"/>
  <c r="Z1083" i="1" s="1"/>
  <c r="Y1084" i="1"/>
  <c r="Y1085" i="1"/>
  <c r="Z1085" i="1" s="1"/>
  <c r="Y1086" i="1"/>
  <c r="Y1087" i="1"/>
  <c r="Z1087" i="1" s="1"/>
  <c r="Y1088" i="1"/>
  <c r="Y1089" i="1"/>
  <c r="Y1090" i="1"/>
  <c r="Y1091" i="1"/>
  <c r="Z1091" i="1" s="1"/>
  <c r="Y1092" i="1"/>
  <c r="Y1093" i="1"/>
  <c r="Z1093" i="1" s="1"/>
  <c r="Y1094" i="1"/>
  <c r="Y1095" i="1"/>
  <c r="Z1095" i="1" s="1"/>
  <c r="Y1096" i="1"/>
  <c r="Y1097" i="1"/>
  <c r="Y1098" i="1"/>
  <c r="Y1099" i="1"/>
  <c r="Z1099" i="1" s="1"/>
  <c r="Y1100" i="1"/>
  <c r="Y1101" i="1"/>
  <c r="Z1101" i="1" s="1"/>
  <c r="Y1102" i="1"/>
  <c r="Y1103" i="1"/>
  <c r="Z1103" i="1" s="1"/>
  <c r="Y1104" i="1"/>
  <c r="Y1105" i="1"/>
  <c r="Y1106" i="1"/>
  <c r="Y1107" i="1"/>
  <c r="Z1107" i="1" s="1"/>
  <c r="Y1108" i="1"/>
  <c r="Y1109" i="1"/>
  <c r="Z1109" i="1" s="1"/>
  <c r="Y1110" i="1"/>
  <c r="Y1111" i="1"/>
  <c r="Z1111" i="1" s="1"/>
  <c r="Y1112" i="1"/>
  <c r="Y1113" i="1"/>
  <c r="Y1114" i="1"/>
  <c r="Y1115" i="1"/>
  <c r="Z1115" i="1" s="1"/>
  <c r="Y1116" i="1"/>
  <c r="Y1117" i="1"/>
  <c r="Z1117" i="1" s="1"/>
  <c r="Y1118" i="1"/>
  <c r="Y1119" i="1"/>
  <c r="Z1119" i="1" s="1"/>
  <c r="Y1120" i="1"/>
  <c r="Y1121" i="1"/>
  <c r="Y1122" i="1"/>
  <c r="Y1123" i="1"/>
  <c r="Z1123" i="1" s="1"/>
  <c r="Y1124" i="1"/>
  <c r="Y1125" i="1"/>
  <c r="Z1125" i="1" s="1"/>
  <c r="Y1126" i="1"/>
  <c r="Y1127" i="1"/>
  <c r="Z1127" i="1" s="1"/>
  <c r="Y1128" i="1"/>
  <c r="Y1129" i="1"/>
  <c r="Y1130" i="1"/>
  <c r="Y1131" i="1"/>
  <c r="Z1131" i="1" s="1"/>
  <c r="Y1132" i="1"/>
  <c r="Y1133" i="1"/>
  <c r="Z1133" i="1" s="1"/>
  <c r="Y1134" i="1"/>
  <c r="Y1135" i="1"/>
  <c r="Z1135" i="1" s="1"/>
  <c r="Y1136" i="1"/>
  <c r="Y1137" i="1"/>
  <c r="Y1138" i="1"/>
  <c r="Y1139" i="1"/>
  <c r="Z1139" i="1" s="1"/>
  <c r="Y1140" i="1"/>
  <c r="Y1141" i="1"/>
  <c r="Z1141" i="1" s="1"/>
  <c r="Y1142" i="1"/>
  <c r="Y1143" i="1"/>
  <c r="Z1143" i="1" s="1"/>
  <c r="Y1144" i="1"/>
  <c r="Y1145" i="1"/>
  <c r="Y1146" i="1"/>
  <c r="Y1147" i="1"/>
  <c r="Z1147" i="1" s="1"/>
  <c r="Y1148" i="1"/>
  <c r="Y1149" i="1"/>
  <c r="Z1149" i="1" s="1"/>
  <c r="Y1150" i="1"/>
  <c r="Y1151" i="1"/>
  <c r="Z1151" i="1" s="1"/>
  <c r="Y1152" i="1"/>
  <c r="Y1153" i="1"/>
  <c r="Y1154" i="1"/>
  <c r="Y1155" i="1"/>
  <c r="Z1155" i="1" s="1"/>
  <c r="Y1156" i="1"/>
  <c r="Y1157" i="1"/>
  <c r="Z1157" i="1" s="1"/>
  <c r="Y1158" i="1"/>
  <c r="Y1159" i="1"/>
  <c r="Z1159" i="1" s="1"/>
  <c r="Y1160" i="1"/>
  <c r="Y1161" i="1"/>
  <c r="Y1162" i="1"/>
  <c r="Y1163" i="1"/>
  <c r="Z1163" i="1" s="1"/>
  <c r="Y1164" i="1"/>
  <c r="Y1165" i="1"/>
  <c r="Z1165" i="1" s="1"/>
  <c r="Y1166" i="1"/>
  <c r="Y1167" i="1"/>
  <c r="Z1167" i="1" s="1"/>
  <c r="Y1168" i="1"/>
  <c r="Y1169" i="1"/>
  <c r="Y1170" i="1"/>
  <c r="Y1171" i="1"/>
  <c r="Z1171" i="1" s="1"/>
  <c r="Y1172" i="1"/>
  <c r="Y1173" i="1"/>
  <c r="Z1173" i="1" s="1"/>
  <c r="Y1174" i="1"/>
  <c r="Y1175" i="1"/>
  <c r="Z1175" i="1" s="1"/>
  <c r="Y1176" i="1"/>
  <c r="Y1177" i="1"/>
  <c r="Y1178" i="1"/>
  <c r="Y1179" i="1"/>
  <c r="Z1179" i="1" s="1"/>
  <c r="Y1180" i="1"/>
  <c r="Y1181" i="1"/>
  <c r="Z1181" i="1" s="1"/>
  <c r="Y1182" i="1"/>
  <c r="Y1183" i="1"/>
  <c r="Z1183" i="1" s="1"/>
  <c r="Y1184" i="1"/>
  <c r="Y1185" i="1"/>
  <c r="Y1186" i="1"/>
  <c r="Y1187" i="1"/>
  <c r="Z1187" i="1" s="1"/>
  <c r="Y1188" i="1"/>
  <c r="Y1189" i="1"/>
  <c r="Z1189" i="1" s="1"/>
  <c r="Y1190" i="1"/>
  <c r="Y1191" i="1"/>
  <c r="Z1191" i="1" s="1"/>
  <c r="Y1192" i="1"/>
  <c r="Y1193" i="1"/>
  <c r="Y1194" i="1"/>
  <c r="Y1195" i="1"/>
  <c r="Z1195" i="1" s="1"/>
  <c r="Y1196" i="1"/>
  <c r="Y1197" i="1"/>
  <c r="Z1197" i="1" s="1"/>
  <c r="Y1198" i="1"/>
  <c r="Y1199" i="1"/>
  <c r="Z1199" i="1" s="1"/>
  <c r="Y1200" i="1"/>
  <c r="Y1201" i="1"/>
  <c r="Y1202" i="1"/>
  <c r="Y1203" i="1"/>
  <c r="Z1203" i="1" s="1"/>
  <c r="Y1204" i="1"/>
  <c r="Y1205" i="1"/>
  <c r="Z1205" i="1" s="1"/>
  <c r="Y1206" i="1"/>
  <c r="Y1207" i="1"/>
  <c r="Z1207" i="1" s="1"/>
  <c r="Y1208" i="1"/>
  <c r="Y1209" i="1"/>
  <c r="Y1210" i="1"/>
  <c r="Y1211" i="1"/>
  <c r="Z1211" i="1" s="1"/>
  <c r="Y1212" i="1"/>
  <c r="Y1213" i="1"/>
  <c r="Z1213" i="1" s="1"/>
  <c r="Y1214" i="1"/>
  <c r="Y1215" i="1"/>
  <c r="Z1215" i="1" s="1"/>
  <c r="Y1216" i="1"/>
  <c r="Y1217" i="1"/>
  <c r="Y1218" i="1"/>
  <c r="Y1219" i="1"/>
  <c r="Z1219" i="1" s="1"/>
  <c r="Y1220" i="1"/>
  <c r="Y1221" i="1"/>
  <c r="Z1221" i="1" s="1"/>
  <c r="Y1222" i="1"/>
  <c r="Y1223" i="1"/>
  <c r="Z1223" i="1" s="1"/>
  <c r="Y1224" i="1"/>
  <c r="Y1225" i="1"/>
  <c r="Y1226" i="1"/>
  <c r="Y1227" i="1"/>
  <c r="Z1227" i="1" s="1"/>
  <c r="Y1228" i="1"/>
  <c r="Y1229" i="1"/>
  <c r="Z1229" i="1" s="1"/>
  <c r="Y1230" i="1"/>
  <c r="Y1231" i="1"/>
  <c r="Z1231" i="1" s="1"/>
  <c r="Y1232" i="1"/>
  <c r="Y1233" i="1"/>
  <c r="Y1234" i="1"/>
  <c r="Y1235" i="1"/>
  <c r="Z1235" i="1" s="1"/>
  <c r="Y1236" i="1"/>
  <c r="Y1237" i="1"/>
  <c r="Z1237" i="1" s="1"/>
  <c r="Y1238" i="1"/>
  <c r="Y1239" i="1"/>
  <c r="Z1239" i="1" s="1"/>
  <c r="Y1240" i="1"/>
  <c r="Y1241" i="1"/>
  <c r="Y1242" i="1"/>
  <c r="Y1243" i="1"/>
  <c r="Z1243" i="1" s="1"/>
  <c r="Y1244" i="1"/>
  <c r="Y1245" i="1"/>
  <c r="Z1245" i="1" s="1"/>
  <c r="Y1246" i="1"/>
  <c r="Y1247" i="1"/>
  <c r="Z1247" i="1" s="1"/>
  <c r="Y1248" i="1"/>
  <c r="Y1249" i="1"/>
  <c r="Y1250" i="1"/>
  <c r="Y1251" i="1"/>
  <c r="Z1251" i="1" s="1"/>
  <c r="Y1252" i="1"/>
  <c r="Y1253" i="1"/>
  <c r="Z1253" i="1" s="1"/>
  <c r="Y1254" i="1"/>
  <c r="Y1255" i="1"/>
  <c r="Z1255" i="1" s="1"/>
  <c r="Y1256" i="1"/>
  <c r="Y1257" i="1"/>
  <c r="Y1258" i="1"/>
  <c r="Y1259" i="1"/>
  <c r="Z1259" i="1" s="1"/>
  <c r="Y1260" i="1"/>
  <c r="Y1261" i="1"/>
  <c r="Z1261" i="1" s="1"/>
  <c r="Y1262" i="1"/>
  <c r="Y1263" i="1"/>
  <c r="Z1263" i="1" s="1"/>
  <c r="Y1264" i="1"/>
  <c r="Y1265" i="1"/>
  <c r="Y1266" i="1"/>
  <c r="Y1267" i="1"/>
  <c r="Z1267" i="1" s="1"/>
  <c r="Y1268" i="1"/>
  <c r="Y1269" i="1"/>
  <c r="Z1269" i="1" s="1"/>
  <c r="Y1270" i="1"/>
  <c r="Y1271" i="1"/>
  <c r="Z1271" i="1" s="1"/>
  <c r="Y1272" i="1"/>
  <c r="Y1273" i="1"/>
  <c r="Y1274" i="1"/>
  <c r="Y1275" i="1"/>
  <c r="Z1275" i="1" s="1"/>
  <c r="Y1276" i="1"/>
  <c r="Y1277" i="1"/>
  <c r="Z1277" i="1" s="1"/>
  <c r="Y1278" i="1"/>
  <c r="Y1279" i="1"/>
  <c r="Z1279" i="1" s="1"/>
  <c r="Y1280" i="1"/>
  <c r="Y1281" i="1"/>
  <c r="Y1282" i="1"/>
  <c r="Y1283" i="1"/>
  <c r="Z1283" i="1" s="1"/>
  <c r="Y1284" i="1"/>
  <c r="Y1285" i="1"/>
  <c r="Z1285" i="1" s="1"/>
  <c r="Y1286" i="1"/>
  <c r="Y1287" i="1"/>
  <c r="Z1287" i="1" s="1"/>
  <c r="Y1288" i="1"/>
  <c r="Y1289" i="1"/>
  <c r="Y1290" i="1"/>
  <c r="Y1291" i="1"/>
  <c r="Z1291" i="1" s="1"/>
  <c r="Y1292" i="1"/>
  <c r="Y1293" i="1"/>
  <c r="Z1293" i="1" s="1"/>
  <c r="Y1294" i="1"/>
  <c r="Y1295" i="1"/>
  <c r="Z1295" i="1" s="1"/>
  <c r="Y1296" i="1"/>
  <c r="Y1297" i="1"/>
  <c r="Y1298" i="1"/>
  <c r="Y1299" i="1"/>
  <c r="Z1299" i="1" s="1"/>
  <c r="Y1300" i="1"/>
  <c r="Y1301" i="1"/>
  <c r="Z1301" i="1" s="1"/>
  <c r="Y1302" i="1"/>
  <c r="Y1303" i="1"/>
  <c r="Z1303" i="1" s="1"/>
  <c r="Y1304" i="1"/>
  <c r="Y1305" i="1"/>
  <c r="Y1306" i="1"/>
  <c r="Y1307" i="1"/>
  <c r="Z1307" i="1" s="1"/>
  <c r="Y1308" i="1"/>
  <c r="Y1309" i="1"/>
  <c r="Z1309" i="1" s="1"/>
  <c r="Y1310" i="1"/>
  <c r="Y1311" i="1"/>
  <c r="Z1311" i="1" s="1"/>
  <c r="Y1312" i="1"/>
  <c r="Y1313" i="1"/>
  <c r="Y1314" i="1"/>
  <c r="Y1315" i="1"/>
  <c r="Z1315" i="1" s="1"/>
  <c r="Y1316" i="1"/>
  <c r="Y1317" i="1"/>
  <c r="Z1317" i="1" s="1"/>
  <c r="Y1318" i="1"/>
  <c r="Y1319" i="1"/>
  <c r="Z1319" i="1" s="1"/>
  <c r="Y1320" i="1"/>
  <c r="Y1321" i="1"/>
  <c r="Y1322" i="1"/>
  <c r="Y1323" i="1"/>
  <c r="Z1323" i="1" s="1"/>
  <c r="Y1324" i="1"/>
  <c r="Y1325" i="1"/>
  <c r="Z1325" i="1" s="1"/>
  <c r="Y1326" i="1"/>
  <c r="Y1327" i="1"/>
  <c r="Z1327" i="1" s="1"/>
  <c r="Y1328" i="1"/>
  <c r="Y1329" i="1"/>
  <c r="Y1330" i="1"/>
  <c r="Y1331" i="1"/>
  <c r="Z1331" i="1" s="1"/>
  <c r="Y1332" i="1"/>
  <c r="Y1333" i="1"/>
  <c r="Z1333" i="1" s="1"/>
  <c r="Y1334" i="1"/>
  <c r="Y1335" i="1"/>
  <c r="Z1335" i="1" s="1"/>
  <c r="Y1336" i="1"/>
  <c r="Y1337" i="1"/>
  <c r="Y1338" i="1"/>
  <c r="Y1339" i="1"/>
  <c r="Z1339" i="1" s="1"/>
  <c r="Y1340" i="1"/>
  <c r="Y1341" i="1"/>
  <c r="Z1341" i="1" s="1"/>
  <c r="Y1342" i="1"/>
  <c r="Y1343" i="1"/>
  <c r="Z1343" i="1" s="1"/>
  <c r="Y1344" i="1"/>
  <c r="Y1345" i="1"/>
  <c r="Y1346" i="1"/>
  <c r="Y1347" i="1"/>
  <c r="Z1347" i="1" s="1"/>
  <c r="Y1348" i="1"/>
  <c r="Y1349" i="1"/>
  <c r="Z1349" i="1" s="1"/>
  <c r="Y1350" i="1"/>
  <c r="Y1351" i="1"/>
  <c r="Z1351" i="1" s="1"/>
  <c r="Y1352" i="1"/>
  <c r="Y1353" i="1"/>
  <c r="Y1354" i="1"/>
  <c r="Y1355" i="1"/>
  <c r="Z1355" i="1" s="1"/>
  <c r="Y1356" i="1"/>
  <c r="Y1357" i="1"/>
  <c r="Z1357" i="1" s="1"/>
  <c r="Y1358" i="1"/>
  <c r="Y1359" i="1"/>
  <c r="Z1359" i="1" s="1"/>
  <c r="Y1360" i="1"/>
  <c r="Y1361" i="1"/>
  <c r="Y1362" i="1"/>
  <c r="Y1363" i="1"/>
  <c r="Z1363" i="1" s="1"/>
  <c r="Y1364" i="1"/>
  <c r="Y1365" i="1"/>
  <c r="Z1365" i="1" s="1"/>
  <c r="Y1366" i="1"/>
  <c r="Y1367" i="1"/>
  <c r="Z1367" i="1" s="1"/>
  <c r="Y1368" i="1"/>
  <c r="Y1369" i="1"/>
  <c r="Y1370" i="1"/>
  <c r="Y1371" i="1"/>
  <c r="Z1371" i="1" s="1"/>
  <c r="Y1372" i="1"/>
  <c r="Y1373" i="1"/>
  <c r="Z1373" i="1" s="1"/>
  <c r="Y1374" i="1"/>
  <c r="Y1375" i="1"/>
  <c r="Z1375" i="1" s="1"/>
  <c r="Y1376" i="1"/>
  <c r="Y1377" i="1"/>
  <c r="Y1378" i="1"/>
  <c r="Y1379" i="1"/>
  <c r="Z1379" i="1" s="1"/>
  <c r="Y1380" i="1"/>
  <c r="Y1381" i="1"/>
  <c r="Z1381" i="1" s="1"/>
  <c r="Y1382" i="1"/>
  <c r="Y1383" i="1"/>
  <c r="Z1383" i="1" s="1"/>
  <c r="Y1384" i="1"/>
  <c r="Y1385" i="1"/>
  <c r="Y1386" i="1"/>
  <c r="Y1387" i="1"/>
  <c r="Z1387" i="1" s="1"/>
  <c r="Y1388" i="1"/>
  <c r="Y1389" i="1"/>
  <c r="Z1389" i="1" s="1"/>
  <c r="Y1390" i="1"/>
  <c r="Y1391" i="1"/>
  <c r="Z1391" i="1" s="1"/>
  <c r="Y1392" i="1"/>
  <c r="Y1393" i="1"/>
  <c r="Y1394" i="1"/>
  <c r="Y1395" i="1"/>
  <c r="Z1395" i="1" s="1"/>
  <c r="Y1396" i="1"/>
  <c r="Y1397" i="1"/>
  <c r="Z1397" i="1" s="1"/>
  <c r="Y1398" i="1"/>
  <c r="Y1399" i="1"/>
  <c r="Z1399" i="1" s="1"/>
  <c r="Y1400" i="1"/>
  <c r="Y1401" i="1"/>
  <c r="Y1402" i="1"/>
  <c r="Y1403" i="1"/>
  <c r="Z1403" i="1" s="1"/>
  <c r="Y1404" i="1"/>
  <c r="Y1405" i="1"/>
  <c r="Z1405" i="1" s="1"/>
  <c r="Y1406" i="1"/>
  <c r="Y1407" i="1"/>
  <c r="Z1407" i="1" s="1"/>
  <c r="Y1408" i="1"/>
  <c r="Y1409" i="1"/>
  <c r="Y1410" i="1"/>
  <c r="Y1411" i="1"/>
  <c r="Z1411" i="1" s="1"/>
  <c r="Y1412" i="1"/>
  <c r="Y1413" i="1"/>
  <c r="Z1413" i="1" s="1"/>
  <c r="Y1414" i="1"/>
  <c r="Y1415" i="1"/>
  <c r="Z1415" i="1" s="1"/>
  <c r="Y1416" i="1"/>
  <c r="Y1417" i="1"/>
  <c r="Y1418" i="1"/>
  <c r="Y1419" i="1"/>
  <c r="Z1419" i="1" s="1"/>
  <c r="Y1420" i="1"/>
  <c r="Y1421" i="1"/>
  <c r="Z1421" i="1" s="1"/>
  <c r="Y1422" i="1"/>
  <c r="Y1423" i="1"/>
  <c r="Z1423" i="1" s="1"/>
  <c r="Y1424" i="1"/>
  <c r="Y1425" i="1"/>
  <c r="Y1426" i="1"/>
  <c r="Y1427" i="1"/>
  <c r="Z1427" i="1" s="1"/>
  <c r="Y1428" i="1"/>
  <c r="Y1429" i="1"/>
  <c r="Z1429" i="1" s="1"/>
  <c r="Y1430" i="1"/>
  <c r="Y1431" i="1"/>
  <c r="Z1431" i="1" s="1"/>
  <c r="Y1432" i="1"/>
  <c r="Y1433" i="1"/>
  <c r="Y1434" i="1"/>
  <c r="Y1435" i="1"/>
  <c r="Z1435" i="1" s="1"/>
  <c r="Y1436" i="1"/>
  <c r="Y1437" i="1"/>
  <c r="Z1437" i="1" s="1"/>
  <c r="Y1438" i="1"/>
  <c r="Y1439" i="1"/>
  <c r="Z1439" i="1" s="1"/>
  <c r="Y1440" i="1"/>
  <c r="Y1441" i="1"/>
  <c r="Y1442" i="1"/>
  <c r="Y1443" i="1"/>
  <c r="Z1443" i="1" s="1"/>
  <c r="Y1444" i="1"/>
  <c r="Y1445" i="1"/>
  <c r="Z1445" i="1" s="1"/>
  <c r="Y1446" i="1"/>
  <c r="Y1447" i="1"/>
  <c r="Z1447" i="1" s="1"/>
  <c r="Y1448" i="1"/>
  <c r="Y1449" i="1"/>
  <c r="Y1450" i="1"/>
  <c r="Y1451" i="1"/>
  <c r="Z1451" i="1" s="1"/>
  <c r="Y1452" i="1"/>
  <c r="Y1453" i="1"/>
  <c r="Z1453" i="1" s="1"/>
  <c r="Y1454" i="1"/>
  <c r="Y1455" i="1"/>
  <c r="Z1455" i="1" s="1"/>
  <c r="Y1456" i="1"/>
  <c r="Y1457" i="1"/>
  <c r="Y1458" i="1"/>
  <c r="Y1459" i="1"/>
  <c r="Z1459" i="1" s="1"/>
  <c r="Y1460" i="1"/>
  <c r="Y1461" i="1"/>
  <c r="Z1461" i="1" s="1"/>
  <c r="Y1462" i="1"/>
  <c r="Y1463" i="1"/>
  <c r="Z1463" i="1" s="1"/>
  <c r="Y1464" i="1"/>
  <c r="Y1465" i="1"/>
  <c r="Y1466" i="1"/>
  <c r="Y1467" i="1"/>
  <c r="Z1467" i="1" s="1"/>
  <c r="Y1468" i="1"/>
  <c r="Y1469" i="1"/>
  <c r="Z1469" i="1" s="1"/>
  <c r="Y1470" i="1"/>
  <c r="Y1471" i="1"/>
  <c r="Z1471" i="1" s="1"/>
  <c r="Y1472" i="1"/>
  <c r="Y1473" i="1"/>
  <c r="Y1474" i="1"/>
  <c r="Y1475" i="1"/>
  <c r="Z1475" i="1" s="1"/>
  <c r="Y1476" i="1"/>
  <c r="Y1477" i="1"/>
  <c r="Z1477" i="1" s="1"/>
  <c r="Y1478" i="1"/>
  <c r="Y1479" i="1"/>
  <c r="Z1479" i="1" s="1"/>
  <c r="Y1480" i="1"/>
  <c r="Y1481" i="1"/>
  <c r="Y1482" i="1"/>
  <c r="Y1483" i="1"/>
  <c r="Z1483" i="1" s="1"/>
  <c r="Y1484" i="1"/>
  <c r="Y1485" i="1"/>
  <c r="Z1485" i="1" s="1"/>
  <c r="Y1486" i="1"/>
  <c r="Y1487" i="1"/>
  <c r="Z1487" i="1" s="1"/>
  <c r="Y1488" i="1"/>
  <c r="Y1489" i="1"/>
  <c r="Y1490" i="1"/>
  <c r="Y1491" i="1"/>
  <c r="Z1491" i="1" s="1"/>
  <c r="Y1492" i="1"/>
  <c r="Y1493" i="1"/>
  <c r="Z1493" i="1" s="1"/>
  <c r="Y1494" i="1"/>
  <c r="Y1495" i="1"/>
  <c r="Z1495" i="1" s="1"/>
  <c r="Y1496" i="1"/>
  <c r="Y1497" i="1"/>
  <c r="Y1498" i="1"/>
  <c r="Y1499" i="1"/>
  <c r="Z1499" i="1" s="1"/>
  <c r="Y1500" i="1"/>
  <c r="Y1501" i="1"/>
  <c r="Z1501" i="1" s="1"/>
  <c r="Y1502" i="1"/>
  <c r="Y1503" i="1"/>
  <c r="Z1503" i="1" s="1"/>
  <c r="Y1504" i="1"/>
  <c r="Y1505" i="1"/>
  <c r="Y1506" i="1"/>
  <c r="Y1507" i="1"/>
  <c r="Z1507" i="1" s="1"/>
  <c r="Y1508" i="1"/>
  <c r="Y1509" i="1"/>
  <c r="Z1509" i="1" s="1"/>
  <c r="Y1510" i="1"/>
  <c r="Y1511" i="1"/>
  <c r="Z1511" i="1" s="1"/>
  <c r="Y1512" i="1"/>
  <c r="Y1513" i="1"/>
  <c r="Y1514" i="1"/>
  <c r="Y1515" i="1"/>
  <c r="Z1515" i="1" s="1"/>
  <c r="Y1516" i="1"/>
  <c r="Y1517" i="1"/>
  <c r="Z1517" i="1" s="1"/>
  <c r="Y1518" i="1"/>
  <c r="Y1519" i="1"/>
  <c r="Z1519" i="1" s="1"/>
  <c r="Y1520" i="1"/>
  <c r="Y1521" i="1"/>
  <c r="Y1522" i="1"/>
  <c r="Y1523" i="1"/>
  <c r="Z1523" i="1" s="1"/>
  <c r="Y1524" i="1"/>
  <c r="Y1525" i="1"/>
  <c r="Z1525" i="1" s="1"/>
  <c r="Y1526" i="1"/>
  <c r="Y1527" i="1"/>
  <c r="Z1527" i="1" s="1"/>
  <c r="Y1528" i="1"/>
  <c r="Y1529" i="1"/>
  <c r="Y1530" i="1"/>
  <c r="Y1531" i="1"/>
  <c r="Z1531" i="1" s="1"/>
  <c r="Y1532" i="1"/>
  <c r="Y1533" i="1"/>
  <c r="Z1533" i="1" s="1"/>
  <c r="Y1534" i="1"/>
  <c r="Y1535" i="1"/>
  <c r="Z1535" i="1" s="1"/>
  <c r="Y1536" i="1"/>
  <c r="Y1537" i="1"/>
  <c r="Y1538" i="1"/>
  <c r="Y1539" i="1"/>
  <c r="Z1539" i="1" s="1"/>
  <c r="Y1540" i="1"/>
  <c r="Y1541" i="1"/>
  <c r="Z1541" i="1" s="1"/>
  <c r="Y1542" i="1"/>
  <c r="Y1543" i="1"/>
  <c r="Z1543" i="1" s="1"/>
  <c r="Y1544" i="1"/>
  <c r="Y1545" i="1"/>
  <c r="Y1546" i="1"/>
  <c r="Y1547" i="1"/>
  <c r="Y1548" i="1"/>
  <c r="Y1549" i="1"/>
  <c r="Z1549" i="1" s="1"/>
  <c r="Y1550" i="1"/>
  <c r="Y1551" i="1"/>
  <c r="Y1552" i="1"/>
  <c r="Y1553" i="1"/>
  <c r="Z1553" i="1" s="1"/>
  <c r="Y1554" i="1"/>
  <c r="Y1555" i="1"/>
  <c r="Y1556" i="1"/>
  <c r="Y1557" i="1"/>
  <c r="Y1558" i="1"/>
  <c r="Y1559" i="1"/>
  <c r="Z1559" i="1" s="1"/>
  <c r="Y1560" i="1"/>
  <c r="Y1561" i="1"/>
  <c r="Z1561" i="1" s="1"/>
  <c r="Y1562" i="1"/>
  <c r="Y1563" i="1"/>
  <c r="Y1564" i="1"/>
  <c r="Y1565" i="1"/>
  <c r="Z1565" i="1" s="1"/>
  <c r="Y1566" i="1"/>
  <c r="Y1567" i="1"/>
  <c r="Z1567" i="1" s="1"/>
  <c r="Y1568" i="1"/>
  <c r="Y1569" i="1"/>
  <c r="Z1569" i="1" s="1"/>
  <c r="Y1570" i="1"/>
  <c r="Y1571" i="1"/>
  <c r="Y1572" i="1"/>
  <c r="Y1573" i="1"/>
  <c r="Z1573" i="1" s="1"/>
  <c r="Y1574" i="1"/>
  <c r="Y1575" i="1"/>
  <c r="Z1575" i="1" s="1"/>
  <c r="Y1576" i="1"/>
  <c r="Y1577" i="1"/>
  <c r="Y1578" i="1"/>
  <c r="Y1579" i="1"/>
  <c r="Y1580" i="1"/>
  <c r="Y1581" i="1"/>
  <c r="Y1582" i="1"/>
  <c r="Y1583" i="1"/>
  <c r="Z1583" i="1" s="1"/>
  <c r="Y1584" i="1"/>
  <c r="Y1585" i="1"/>
  <c r="Y1586" i="1"/>
  <c r="Y1587" i="1"/>
  <c r="Y1588" i="1"/>
  <c r="Y1589" i="1"/>
  <c r="Z1589" i="1" s="1"/>
  <c r="Y1590" i="1"/>
  <c r="Y1591" i="1"/>
  <c r="Z1591" i="1" s="1"/>
  <c r="Y1592" i="1"/>
  <c r="Y1593" i="1"/>
  <c r="Y1594" i="1"/>
  <c r="Y1595" i="1"/>
  <c r="Y1596" i="1"/>
  <c r="Y1597" i="1"/>
  <c r="Z1597" i="1" s="1"/>
  <c r="Y1598" i="1"/>
  <c r="Y1599" i="1"/>
  <c r="Y1600" i="1"/>
  <c r="Y1601" i="1"/>
  <c r="Y1602" i="1"/>
  <c r="Y1603" i="1"/>
  <c r="Y1604" i="1"/>
  <c r="Y1605" i="1"/>
  <c r="Z1605" i="1" s="1"/>
  <c r="Y1606" i="1"/>
  <c r="Y1607" i="1"/>
  <c r="Z1607" i="1" s="1"/>
  <c r="Y1608" i="1"/>
  <c r="Y1609" i="1"/>
  <c r="Z1609" i="1" s="1"/>
  <c r="Y1610" i="1"/>
  <c r="Y1611" i="1"/>
  <c r="Y1612" i="1"/>
  <c r="Y1613" i="1"/>
  <c r="Z1613" i="1" s="1"/>
  <c r="Y1614" i="1"/>
  <c r="Y1615" i="1"/>
  <c r="Z1615" i="1" s="1"/>
  <c r="Y1616" i="1"/>
  <c r="Y1617" i="1"/>
  <c r="Y1618" i="1"/>
  <c r="Y1619" i="1"/>
  <c r="Y1620" i="1"/>
  <c r="Y1621" i="1"/>
  <c r="Y1622" i="1"/>
  <c r="Y1623" i="1"/>
  <c r="Z1623" i="1" s="1"/>
  <c r="Y1624" i="1"/>
  <c r="Y1625" i="1"/>
  <c r="Y1626" i="1"/>
  <c r="Y1627" i="1"/>
  <c r="Y1628" i="1"/>
  <c r="Y1629" i="1"/>
  <c r="Z1629" i="1" s="1"/>
  <c r="Y1630" i="1"/>
  <c r="Y1631" i="1"/>
  <c r="Z1631" i="1" s="1"/>
  <c r="Y1632" i="1"/>
  <c r="Y1633" i="1"/>
  <c r="Y1634" i="1"/>
  <c r="Y1635" i="1"/>
  <c r="Y1636" i="1"/>
  <c r="Y1637" i="1"/>
  <c r="Y1638" i="1"/>
  <c r="Y1639" i="1"/>
  <c r="Z1639" i="1" s="1"/>
  <c r="Y1640" i="1"/>
  <c r="Y1641" i="1"/>
  <c r="Y1642" i="1"/>
  <c r="Y1643" i="1"/>
  <c r="Y1644" i="1"/>
  <c r="Y1645" i="1"/>
  <c r="Z1645" i="1" s="1"/>
  <c r="Y1646" i="1"/>
  <c r="Y1647" i="1"/>
  <c r="Z1647" i="1" s="1"/>
  <c r="Y1648" i="1"/>
  <c r="Y1649" i="1"/>
  <c r="Y1650" i="1"/>
  <c r="Y1651" i="1"/>
  <c r="Y1652" i="1"/>
  <c r="Y1653" i="1"/>
  <c r="Y1654" i="1"/>
  <c r="Y1655" i="1"/>
  <c r="Z1655" i="1" s="1"/>
  <c r="Y1656" i="1"/>
  <c r="Y1657" i="1"/>
  <c r="Y1658" i="1"/>
  <c r="Z1658" i="1" s="1"/>
  <c r="Y1659" i="1"/>
  <c r="Y1660" i="1"/>
  <c r="Z1660" i="1" s="1"/>
  <c r="Y1661" i="1"/>
  <c r="Y1662" i="1"/>
  <c r="Z1662" i="1" s="1"/>
  <c r="Y1663" i="1"/>
  <c r="Y1664" i="1"/>
  <c r="Y1665" i="1"/>
  <c r="Y1666" i="1"/>
  <c r="Z1666" i="1" s="1"/>
  <c r="Y1667" i="1"/>
  <c r="Y1668" i="1"/>
  <c r="Z1668" i="1" s="1"/>
  <c r="Y1669" i="1"/>
  <c r="Y1670" i="1"/>
  <c r="Z1670" i="1" s="1"/>
  <c r="Y1671" i="1"/>
  <c r="Y1672" i="1"/>
  <c r="Y1673" i="1"/>
  <c r="Y1674" i="1"/>
  <c r="Z1674" i="1" s="1"/>
  <c r="Y1675" i="1"/>
  <c r="Y1676" i="1"/>
  <c r="Z1676" i="1" s="1"/>
  <c r="Y1677" i="1"/>
  <c r="Y1678" i="1"/>
  <c r="Z1678" i="1" s="1"/>
  <c r="Y1679" i="1"/>
  <c r="Y1680" i="1"/>
  <c r="Y1681" i="1"/>
  <c r="Y1682" i="1"/>
  <c r="Z1682" i="1" s="1"/>
  <c r="Y1683" i="1"/>
  <c r="Y1684" i="1"/>
  <c r="Z1684" i="1" s="1"/>
  <c r="Y1685" i="1"/>
  <c r="Y1686" i="1"/>
  <c r="Z1686" i="1" s="1"/>
  <c r="Y1687" i="1"/>
  <c r="Y1688" i="1"/>
  <c r="Y1689" i="1"/>
  <c r="Y1690" i="1"/>
  <c r="Z1690" i="1" s="1"/>
  <c r="Y1691" i="1"/>
  <c r="Y1692" i="1"/>
  <c r="Z1692" i="1" s="1"/>
  <c r="Y1693" i="1"/>
  <c r="Y1694" i="1"/>
  <c r="Z1694" i="1" s="1"/>
  <c r="Y1695" i="1"/>
  <c r="Y1696" i="1"/>
  <c r="Y1697" i="1"/>
  <c r="Y1698" i="1"/>
  <c r="Z1698" i="1" s="1"/>
  <c r="Y1699" i="1"/>
  <c r="Y1700" i="1"/>
  <c r="Z1700" i="1" s="1"/>
  <c r="Y1701" i="1"/>
  <c r="Y1702" i="1"/>
  <c r="Z1702" i="1" s="1"/>
  <c r="Y1703" i="1"/>
  <c r="Y1704" i="1"/>
  <c r="Y1705" i="1"/>
  <c r="Y1706" i="1"/>
  <c r="Z1706" i="1" s="1"/>
  <c r="Y1707" i="1"/>
  <c r="Y1708" i="1"/>
  <c r="Z1708" i="1" s="1"/>
  <c r="Y1709" i="1"/>
  <c r="Y1710" i="1"/>
  <c r="Z1710" i="1" s="1"/>
  <c r="Y1711" i="1"/>
  <c r="Y1712" i="1"/>
  <c r="Y1713" i="1"/>
  <c r="Y1714" i="1"/>
  <c r="Z1714" i="1" s="1"/>
  <c r="Y1715" i="1"/>
  <c r="Y1716" i="1"/>
  <c r="Z1716" i="1" s="1"/>
  <c r="Y1717" i="1"/>
  <c r="Y1718" i="1"/>
  <c r="Z1718" i="1" s="1"/>
  <c r="Y1719" i="1"/>
  <c r="Y1720" i="1"/>
  <c r="Y1721" i="1"/>
  <c r="Y1722" i="1"/>
  <c r="Z1722" i="1" s="1"/>
  <c r="Y1723" i="1"/>
  <c r="Y1724" i="1"/>
  <c r="Z1724" i="1" s="1"/>
  <c r="Y1725" i="1"/>
  <c r="Y1726" i="1"/>
  <c r="Z1726" i="1" s="1"/>
  <c r="Y1727" i="1"/>
  <c r="Y1728" i="1"/>
  <c r="Y1729" i="1"/>
  <c r="Y1730" i="1"/>
  <c r="Z1730" i="1" s="1"/>
  <c r="Y1731" i="1"/>
  <c r="Y1732" i="1"/>
  <c r="Z1732" i="1" s="1"/>
  <c r="Y1733" i="1"/>
  <c r="Y1734" i="1"/>
  <c r="Z1734" i="1" s="1"/>
  <c r="Y1735" i="1"/>
  <c r="Y1736" i="1"/>
  <c r="Y1737" i="1"/>
  <c r="Y1738" i="1"/>
  <c r="Z1738" i="1" s="1"/>
  <c r="Y1739" i="1"/>
  <c r="Y1740" i="1"/>
  <c r="Z1740" i="1" s="1"/>
  <c r="Y1741" i="1"/>
  <c r="Y1742" i="1"/>
  <c r="Z1742" i="1" s="1"/>
  <c r="Y1743" i="1"/>
  <c r="Y1744" i="1"/>
  <c r="Y1745" i="1"/>
  <c r="Y1746" i="1"/>
  <c r="Z1746" i="1" s="1"/>
  <c r="Y1747" i="1"/>
  <c r="Y1748" i="1"/>
  <c r="Z1748" i="1" s="1"/>
  <c r="Y1749" i="1"/>
  <c r="Y1750" i="1"/>
  <c r="Z1750" i="1" s="1"/>
  <c r="Y1751" i="1"/>
  <c r="Y1752" i="1"/>
  <c r="Y1753" i="1"/>
  <c r="Y1754" i="1"/>
  <c r="Z1754" i="1" s="1"/>
  <c r="Y1755" i="1"/>
  <c r="Y1756" i="1"/>
  <c r="Z1756" i="1" s="1"/>
  <c r="Y1757" i="1"/>
  <c r="Y1758" i="1"/>
  <c r="Z1758" i="1" s="1"/>
  <c r="Y1759" i="1"/>
  <c r="Y1760" i="1"/>
  <c r="Y1761" i="1"/>
  <c r="Y1762" i="1"/>
  <c r="Z1762" i="1" s="1"/>
  <c r="Y1763" i="1"/>
  <c r="Y1764" i="1"/>
  <c r="Z1764" i="1" s="1"/>
  <c r="Y1765" i="1"/>
  <c r="Y1766" i="1"/>
  <c r="Z1766" i="1" s="1"/>
  <c r="Y1767" i="1"/>
  <c r="Y1768" i="1"/>
  <c r="Y1769" i="1"/>
  <c r="Y1770" i="1"/>
  <c r="Z1770" i="1" s="1"/>
  <c r="Y1771" i="1"/>
  <c r="Y1772" i="1"/>
  <c r="Z1772" i="1" s="1"/>
  <c r="Y1773" i="1"/>
  <c r="Y1774" i="1"/>
  <c r="Z1774" i="1" s="1"/>
  <c r="Y1775" i="1"/>
  <c r="Y1776" i="1"/>
  <c r="Y1777" i="1"/>
  <c r="Y1778" i="1"/>
  <c r="Z1778" i="1" s="1"/>
  <c r="Y1779" i="1"/>
  <c r="Y1780" i="1"/>
  <c r="Z1780" i="1" s="1"/>
  <c r="Y1781" i="1"/>
  <c r="Y1782" i="1"/>
  <c r="Z1782" i="1" s="1"/>
  <c r="Y1783" i="1"/>
  <c r="Y1784" i="1"/>
  <c r="Y1785" i="1"/>
  <c r="Y1786" i="1"/>
  <c r="Z1786" i="1" s="1"/>
  <c r="Y1787" i="1"/>
  <c r="Y1788" i="1"/>
  <c r="Z1788" i="1" s="1"/>
  <c r="Y1789" i="1"/>
  <c r="Y1790" i="1"/>
  <c r="Z1790" i="1" s="1"/>
  <c r="Y1791" i="1"/>
  <c r="Y1792" i="1"/>
  <c r="Y1793" i="1"/>
  <c r="Y1794" i="1"/>
  <c r="Z1794" i="1" s="1"/>
  <c r="Y1795" i="1"/>
  <c r="Y1796" i="1"/>
  <c r="Z1796" i="1" s="1"/>
  <c r="Y1797" i="1"/>
  <c r="Y1798" i="1"/>
  <c r="Z1798" i="1" s="1"/>
  <c r="Y1799" i="1"/>
  <c r="Y1800" i="1"/>
  <c r="Y1801" i="1"/>
  <c r="Y1802" i="1"/>
  <c r="Z1802" i="1" s="1"/>
  <c r="Y1803" i="1"/>
  <c r="Y1804" i="1"/>
  <c r="Z1804" i="1" s="1"/>
  <c r="Y1805" i="1"/>
  <c r="Y1806" i="1"/>
  <c r="Z1806" i="1" s="1"/>
  <c r="Y1807" i="1"/>
  <c r="Y1808" i="1"/>
  <c r="Y1809" i="1"/>
  <c r="Y1810" i="1"/>
  <c r="Z1810" i="1" s="1"/>
  <c r="Y1811" i="1"/>
  <c r="Y1812" i="1"/>
  <c r="Z1812" i="1" s="1"/>
  <c r="Y1813" i="1"/>
  <c r="Y1814" i="1"/>
  <c r="Z1814" i="1" s="1"/>
  <c r="Y1815" i="1"/>
  <c r="Y1816" i="1"/>
  <c r="Y1817" i="1"/>
  <c r="Y1818" i="1"/>
  <c r="Z1818" i="1" s="1"/>
  <c r="Y1819" i="1"/>
  <c r="Y1820" i="1"/>
  <c r="Z1820" i="1" s="1"/>
  <c r="Y1821" i="1"/>
  <c r="Y1822" i="1"/>
  <c r="Z1822" i="1" s="1"/>
  <c r="Y1823" i="1"/>
  <c r="Y1824" i="1"/>
  <c r="Y1825" i="1"/>
  <c r="Y1826" i="1"/>
  <c r="Z1826" i="1" s="1"/>
  <c r="Y1827" i="1"/>
  <c r="Y1828" i="1"/>
  <c r="Z1828" i="1" s="1"/>
  <c r="Y1829" i="1"/>
  <c r="Y1830" i="1"/>
  <c r="Z1830" i="1" s="1"/>
  <c r="Y1831" i="1"/>
  <c r="Y1832" i="1"/>
  <c r="Y1833" i="1"/>
  <c r="Y1834" i="1"/>
  <c r="Z1834" i="1" s="1"/>
  <c r="Y1835" i="1"/>
  <c r="Y1836" i="1"/>
  <c r="Z1836" i="1" s="1"/>
  <c r="Y1837" i="1"/>
  <c r="Y1838" i="1"/>
  <c r="Z1838" i="1" s="1"/>
  <c r="Y1839" i="1"/>
  <c r="Y1840" i="1"/>
  <c r="Y1841" i="1"/>
  <c r="Y1842" i="1"/>
  <c r="Z1842" i="1" s="1"/>
  <c r="Y1843" i="1"/>
  <c r="Y1844" i="1"/>
  <c r="Z1844" i="1" s="1"/>
  <c r="Y1845" i="1"/>
  <c r="Y1846" i="1"/>
  <c r="Z1846" i="1" s="1"/>
  <c r="Y1847" i="1"/>
  <c r="Y1848" i="1"/>
  <c r="Y1849" i="1"/>
  <c r="Y1850" i="1"/>
  <c r="Z1850" i="1" s="1"/>
  <c r="Y1851" i="1"/>
  <c r="Y1852" i="1"/>
  <c r="Z1852" i="1" s="1"/>
  <c r="Y1853" i="1"/>
  <c r="Y1854" i="1"/>
  <c r="Z1854" i="1" s="1"/>
  <c r="Y1855" i="1"/>
  <c r="Y1856" i="1"/>
  <c r="Y1857" i="1"/>
  <c r="Y1858" i="1"/>
  <c r="Z1858" i="1" s="1"/>
  <c r="Y1859" i="1"/>
  <c r="Y1860" i="1"/>
  <c r="Z1860" i="1" s="1"/>
  <c r="Y1861" i="1"/>
  <c r="Y1862" i="1"/>
  <c r="Z1862" i="1" s="1"/>
  <c r="Y1863" i="1"/>
  <c r="Y1864" i="1"/>
  <c r="Y1865" i="1"/>
  <c r="Y1866" i="1"/>
  <c r="Z1866" i="1" s="1"/>
  <c r="Y1867" i="1"/>
  <c r="Y1868" i="1"/>
  <c r="Z1868" i="1" s="1"/>
  <c r="Y1869" i="1"/>
  <c r="Y1870" i="1"/>
  <c r="Z1870" i="1" s="1"/>
  <c r="Y1871" i="1"/>
  <c r="Y1872" i="1"/>
  <c r="Y1873" i="1"/>
  <c r="Y1874" i="1"/>
  <c r="Z1874" i="1" s="1"/>
  <c r="Y1875" i="1"/>
  <c r="Y1876" i="1"/>
  <c r="Z1876" i="1" s="1"/>
  <c r="Y1877" i="1"/>
  <c r="Y1878" i="1"/>
  <c r="Z1878" i="1" s="1"/>
  <c r="Y1879" i="1"/>
  <c r="Y1880" i="1"/>
  <c r="Y1881" i="1"/>
  <c r="Y1882" i="1"/>
  <c r="Z1882" i="1" s="1"/>
  <c r="Y1883" i="1"/>
  <c r="Y1884" i="1"/>
  <c r="Z1884" i="1" s="1"/>
  <c r="Y1885" i="1"/>
  <c r="Y1886" i="1"/>
  <c r="Z1886" i="1" s="1"/>
  <c r="Y1887" i="1"/>
  <c r="Y1888" i="1"/>
  <c r="Y1889" i="1"/>
  <c r="Y1890" i="1"/>
  <c r="Z1890" i="1" s="1"/>
  <c r="Y1891" i="1"/>
  <c r="Y1892" i="1"/>
  <c r="Z1892" i="1" s="1"/>
  <c r="Y1893" i="1"/>
  <c r="Y1894" i="1"/>
  <c r="Z1894" i="1" s="1"/>
  <c r="Y1895" i="1"/>
  <c r="Y1896" i="1"/>
  <c r="Y1897" i="1"/>
  <c r="Y1898" i="1"/>
  <c r="Z1898" i="1" s="1"/>
  <c r="Y1899" i="1"/>
  <c r="Y1900" i="1"/>
  <c r="Z1900" i="1" s="1"/>
  <c r="Y1901" i="1"/>
  <c r="Y1902" i="1"/>
  <c r="Z1902" i="1" s="1"/>
  <c r="Y1903" i="1"/>
  <c r="Y1904" i="1"/>
  <c r="Y1905" i="1"/>
  <c r="Y1906" i="1"/>
  <c r="Z1906" i="1" s="1"/>
  <c r="Y1907" i="1"/>
  <c r="Y1908" i="1"/>
  <c r="Z1908" i="1" s="1"/>
  <c r="Y1909" i="1"/>
  <c r="Y1910" i="1"/>
  <c r="Z1910" i="1" s="1"/>
  <c r="Y1911" i="1"/>
  <c r="Y1912" i="1"/>
  <c r="Y1913" i="1"/>
  <c r="Y1914" i="1"/>
  <c r="Z1914" i="1" s="1"/>
  <c r="Y1915" i="1"/>
  <c r="Y1916" i="1"/>
  <c r="Z1916" i="1" s="1"/>
  <c r="Y1917" i="1"/>
  <c r="Y1918" i="1"/>
  <c r="Z1918" i="1" s="1"/>
  <c r="Y1919" i="1"/>
  <c r="Y1920" i="1"/>
  <c r="Y1921" i="1"/>
  <c r="Y1922" i="1"/>
  <c r="Z1922" i="1" s="1"/>
  <c r="Y1923" i="1"/>
  <c r="Y1924" i="1"/>
  <c r="Z1924" i="1" s="1"/>
  <c r="Y1925" i="1"/>
  <c r="Y1926" i="1"/>
  <c r="Z1926" i="1" s="1"/>
  <c r="Y1927" i="1"/>
  <c r="Y1928" i="1"/>
  <c r="Y1929" i="1"/>
  <c r="Y1930" i="1"/>
  <c r="Z1930" i="1" s="1"/>
  <c r="Y1931" i="1"/>
  <c r="Y1932" i="1"/>
  <c r="Z1932" i="1" s="1"/>
  <c r="Y1933" i="1"/>
  <c r="Y1934" i="1"/>
  <c r="Z1934" i="1" s="1"/>
  <c r="Y1935" i="1"/>
  <c r="Y1936" i="1"/>
  <c r="Y1937" i="1"/>
  <c r="Y1938" i="1"/>
  <c r="Z1938" i="1" s="1"/>
  <c r="Y1939" i="1"/>
  <c r="Y1940" i="1"/>
  <c r="Z1940" i="1" s="1"/>
  <c r="Y1941" i="1"/>
  <c r="Y1942" i="1"/>
  <c r="Z1942" i="1" s="1"/>
  <c r="Y1943" i="1"/>
  <c r="Y1944" i="1"/>
  <c r="Y1945" i="1"/>
  <c r="Y1946" i="1"/>
  <c r="Z1946" i="1" s="1"/>
  <c r="Y1947" i="1"/>
  <c r="Y1948" i="1"/>
  <c r="Z1948" i="1" s="1"/>
  <c r="Y1949" i="1"/>
  <c r="Y1950" i="1"/>
  <c r="Z1950" i="1" s="1"/>
  <c r="Y1951" i="1"/>
  <c r="Y1952" i="1"/>
  <c r="Y1953" i="1"/>
  <c r="Y1954" i="1"/>
  <c r="Z1954" i="1" s="1"/>
  <c r="Y1955" i="1"/>
  <c r="Y1956" i="1"/>
  <c r="Z1956" i="1" s="1"/>
  <c r="Y1957" i="1"/>
  <c r="Y1958" i="1"/>
  <c r="Z1958" i="1" s="1"/>
  <c r="Y1959" i="1"/>
  <c r="Y1960" i="1"/>
  <c r="Y1961" i="1"/>
  <c r="Y1962" i="1"/>
  <c r="Z1962" i="1" s="1"/>
  <c r="Y1963" i="1"/>
  <c r="Y1964" i="1"/>
  <c r="Z1964" i="1" s="1"/>
  <c r="Y1965" i="1"/>
  <c r="Y1966" i="1"/>
  <c r="Z1966" i="1" s="1"/>
  <c r="Y1967" i="1"/>
  <c r="Y1968" i="1"/>
  <c r="Y1969" i="1"/>
  <c r="Y1970" i="1"/>
  <c r="Z1970" i="1" s="1"/>
  <c r="Y1971" i="1"/>
  <c r="Y1972" i="1"/>
  <c r="Z1972" i="1" s="1"/>
  <c r="Y1973" i="1"/>
  <c r="Y1974" i="1"/>
  <c r="Z1974" i="1" s="1"/>
  <c r="Y1975" i="1"/>
  <c r="Y1976" i="1"/>
  <c r="Y1977" i="1"/>
  <c r="Y1978" i="1"/>
  <c r="Z1978" i="1" s="1"/>
  <c r="Y1979" i="1"/>
  <c r="Y1980" i="1"/>
  <c r="Z1980" i="1" s="1"/>
  <c r="Y1981" i="1"/>
  <c r="Y1982" i="1"/>
  <c r="Z1982" i="1" s="1"/>
  <c r="Y1983" i="1"/>
  <c r="Y1984" i="1"/>
  <c r="Y1985" i="1"/>
  <c r="Y1986" i="1"/>
  <c r="Z1986" i="1" s="1"/>
  <c r="Y1987" i="1"/>
  <c r="Y1988" i="1"/>
  <c r="Z1988" i="1" s="1"/>
  <c r="Y1989" i="1"/>
  <c r="Y1990" i="1"/>
  <c r="Y1991" i="1"/>
  <c r="Y1992" i="1"/>
  <c r="Y1993" i="1"/>
  <c r="Y1994" i="1"/>
  <c r="Z1994" i="1" s="1"/>
  <c r="Y1995" i="1"/>
  <c r="Y1996" i="1"/>
  <c r="Z1996" i="1" s="1"/>
  <c r="Y1997" i="1"/>
  <c r="Y1998" i="1"/>
  <c r="Z1998" i="1" s="1"/>
  <c r="Y1999" i="1"/>
  <c r="Y2000" i="1"/>
  <c r="Y2001" i="1"/>
  <c r="Y2002" i="1"/>
  <c r="Z2002" i="1" s="1"/>
  <c r="Y2003" i="1"/>
  <c r="Y2004" i="1"/>
  <c r="Z2004" i="1" s="1"/>
  <c r="Y2005" i="1"/>
  <c r="Y2006" i="1"/>
  <c r="Z2006" i="1" s="1"/>
  <c r="Y2007" i="1"/>
  <c r="Y2008" i="1"/>
  <c r="Y2009" i="1"/>
  <c r="Y2010" i="1"/>
  <c r="Z2010" i="1" s="1"/>
  <c r="Y2011" i="1"/>
  <c r="Y2012" i="1"/>
  <c r="Z2012" i="1" s="1"/>
  <c r="Y2013" i="1"/>
  <c r="Y2014" i="1"/>
  <c r="Z2014" i="1" s="1"/>
  <c r="Y2015" i="1"/>
  <c r="Y2016" i="1"/>
  <c r="Y2017" i="1"/>
  <c r="Y2018" i="1"/>
  <c r="Z2018" i="1" s="1"/>
  <c r="Y2019" i="1"/>
  <c r="Y2020" i="1"/>
  <c r="Z2020" i="1" s="1"/>
  <c r="Y2021" i="1"/>
  <c r="Y2022" i="1"/>
  <c r="Z2022" i="1" s="1"/>
  <c r="Y2023" i="1"/>
  <c r="Y2024" i="1"/>
  <c r="Y2025" i="1"/>
  <c r="Y2026" i="1"/>
  <c r="Z2026" i="1" s="1"/>
  <c r="Y2027" i="1"/>
  <c r="Y2028" i="1"/>
  <c r="Z2028" i="1" s="1"/>
  <c r="Y2029" i="1"/>
  <c r="Y2030" i="1"/>
  <c r="Z2030" i="1" s="1"/>
  <c r="Y2031" i="1"/>
  <c r="Y2032" i="1"/>
  <c r="Y2033" i="1"/>
  <c r="Y2034" i="1"/>
  <c r="Z2034" i="1" s="1"/>
  <c r="Y2035" i="1"/>
  <c r="Y2036" i="1"/>
  <c r="Z2036" i="1" s="1"/>
  <c r="Y2037" i="1"/>
  <c r="Y2038" i="1"/>
  <c r="Z2038" i="1" s="1"/>
  <c r="Y2039" i="1"/>
  <c r="Y2040" i="1"/>
  <c r="Y2041" i="1"/>
  <c r="Y2042" i="1"/>
  <c r="Z2042" i="1" s="1"/>
  <c r="Y2043" i="1"/>
  <c r="Y2044" i="1"/>
  <c r="Z2044" i="1" s="1"/>
  <c r="Y2045" i="1"/>
  <c r="Y2046" i="1"/>
  <c r="Z2046" i="1" s="1"/>
  <c r="Y2047" i="1"/>
  <c r="Y2048" i="1"/>
  <c r="Y2049" i="1"/>
  <c r="Y2050" i="1"/>
  <c r="Z2050" i="1" s="1"/>
  <c r="Y2051" i="1"/>
  <c r="Y2052" i="1"/>
  <c r="Z2052" i="1" s="1"/>
  <c r="Y2053" i="1"/>
  <c r="Y2054" i="1"/>
  <c r="Z2054" i="1" s="1"/>
  <c r="Y2055" i="1"/>
  <c r="Y2056" i="1"/>
  <c r="Y2057" i="1"/>
  <c r="Y2058" i="1"/>
  <c r="Z2058" i="1" s="1"/>
  <c r="Y2059" i="1"/>
  <c r="Y2060" i="1"/>
  <c r="Z2060" i="1" s="1"/>
  <c r="Y2061" i="1"/>
  <c r="Y2062" i="1"/>
  <c r="Z2062" i="1" s="1"/>
  <c r="Y2063" i="1"/>
  <c r="Y2064" i="1"/>
  <c r="Y2065" i="1"/>
  <c r="Y2066" i="1"/>
  <c r="Z2066" i="1" s="1"/>
  <c r="Y2067" i="1"/>
  <c r="Y2068" i="1"/>
  <c r="Z2068" i="1" s="1"/>
  <c r="Y2069" i="1"/>
  <c r="Y2070" i="1"/>
  <c r="Z2070" i="1" s="1"/>
  <c r="Y2071" i="1"/>
  <c r="Y2072" i="1"/>
  <c r="Y2073" i="1"/>
  <c r="Y2074" i="1"/>
  <c r="Z2074" i="1" s="1"/>
  <c r="Y2075" i="1"/>
  <c r="Y2076" i="1"/>
  <c r="Z2076" i="1" s="1"/>
  <c r="Y2077" i="1"/>
  <c r="Y2078" i="1"/>
  <c r="Z2078" i="1" s="1"/>
  <c r="Y2079" i="1"/>
  <c r="Y2080" i="1"/>
  <c r="Y2081" i="1"/>
  <c r="Y2082" i="1"/>
  <c r="Z2082" i="1" s="1"/>
  <c r="Y2083" i="1"/>
  <c r="Y2084" i="1"/>
  <c r="Z2084" i="1" s="1"/>
  <c r="Y2085" i="1"/>
  <c r="Y2086" i="1"/>
  <c r="Z2086" i="1" s="1"/>
  <c r="Y2087" i="1"/>
  <c r="Y2088" i="1"/>
  <c r="Y2089" i="1"/>
  <c r="Y2090" i="1"/>
  <c r="Z2090" i="1" s="1"/>
  <c r="Y2091" i="1"/>
  <c r="Y2092" i="1"/>
  <c r="Z2092" i="1" s="1"/>
  <c r="Y2093" i="1"/>
  <c r="Y2094" i="1"/>
  <c r="Z2094" i="1" s="1"/>
  <c r="Y2095" i="1"/>
  <c r="Y2096" i="1"/>
  <c r="Y2097" i="1"/>
  <c r="Y2098" i="1"/>
  <c r="Z2098" i="1" s="1"/>
  <c r="Y2099" i="1"/>
  <c r="Y2100" i="1"/>
  <c r="Z2100" i="1" s="1"/>
  <c r="Y2101" i="1"/>
  <c r="Y2102" i="1"/>
  <c r="Z2102" i="1" s="1"/>
  <c r="Y2103" i="1"/>
  <c r="Y2104" i="1"/>
  <c r="Y2105" i="1"/>
  <c r="Y2106" i="1"/>
  <c r="Z2106" i="1" s="1"/>
  <c r="Y2107" i="1"/>
  <c r="Y2108" i="1"/>
  <c r="Z2108" i="1" s="1"/>
  <c r="Y2109" i="1"/>
  <c r="Y2110" i="1"/>
  <c r="Z2110" i="1" s="1"/>
  <c r="Y2111" i="1"/>
  <c r="Y2112" i="1"/>
  <c r="Y2113" i="1"/>
  <c r="Y2114" i="1"/>
  <c r="Z2114" i="1" s="1"/>
  <c r="Y2115" i="1"/>
  <c r="Y2116" i="1"/>
  <c r="Z2116" i="1" s="1"/>
  <c r="Y2117" i="1"/>
  <c r="Y2118" i="1"/>
  <c r="Z2118" i="1" s="1"/>
  <c r="Y2119" i="1"/>
  <c r="Y2120" i="1"/>
  <c r="Y2121" i="1"/>
  <c r="Y2122" i="1"/>
  <c r="Z2122" i="1" s="1"/>
  <c r="Y2123" i="1"/>
  <c r="Y2124" i="1"/>
  <c r="Z2124" i="1" s="1"/>
  <c r="Y2125" i="1"/>
  <c r="Y2126" i="1"/>
  <c r="Z2126" i="1" s="1"/>
  <c r="Y2127" i="1"/>
  <c r="Y2128" i="1"/>
  <c r="Y2129" i="1"/>
  <c r="Y2130" i="1"/>
  <c r="Y2131" i="1"/>
  <c r="Y2132" i="1"/>
  <c r="Z2132" i="1" s="1"/>
  <c r="Y2133" i="1"/>
  <c r="Y2134" i="1"/>
  <c r="Y2135" i="1"/>
  <c r="Y2136" i="1"/>
  <c r="Z2136" i="1" s="1"/>
  <c r="Y2137" i="1"/>
  <c r="Y2138" i="1"/>
  <c r="Y2139" i="1"/>
  <c r="Y2140" i="1"/>
  <c r="Y2141" i="1"/>
  <c r="Y2142" i="1"/>
  <c r="Z2142" i="1" s="1"/>
  <c r="Y2143" i="1"/>
  <c r="Y2144" i="1"/>
  <c r="Z2144" i="1" s="1"/>
  <c r="Y2145" i="1"/>
  <c r="Y2146" i="1"/>
  <c r="Y2147" i="1"/>
  <c r="Y2148" i="1"/>
  <c r="Z2148" i="1" s="1"/>
  <c r="Y2149" i="1"/>
  <c r="Y2150" i="1"/>
  <c r="Z2150" i="1" s="1"/>
  <c r="Y2151" i="1"/>
  <c r="Y2152" i="1"/>
  <c r="Z2152" i="1" s="1"/>
  <c r="Y2153" i="1"/>
  <c r="Y2154" i="1"/>
  <c r="Y2155" i="1"/>
  <c r="Y2156" i="1"/>
  <c r="Z2156" i="1" s="1"/>
  <c r="Y2157" i="1"/>
  <c r="Y2158" i="1"/>
  <c r="Z2158" i="1" s="1"/>
  <c r="Y2159" i="1"/>
  <c r="Y2160" i="1"/>
  <c r="Y2161" i="1"/>
  <c r="Y2162" i="1"/>
  <c r="Y2163" i="1"/>
  <c r="Y2164" i="1"/>
  <c r="Z2164" i="1" s="1"/>
  <c r="Y2165" i="1"/>
  <c r="Y2166" i="1"/>
  <c r="Y2167" i="1"/>
  <c r="Y2168" i="1"/>
  <c r="Z2168" i="1" s="1"/>
  <c r="Y2169" i="1"/>
  <c r="Y2170" i="1"/>
  <c r="Y2171" i="1"/>
  <c r="Y2172" i="1"/>
  <c r="Y2173" i="1"/>
  <c r="Y2174" i="1"/>
  <c r="Z2174" i="1" s="1"/>
  <c r="Y2175" i="1"/>
  <c r="Y2176" i="1"/>
  <c r="Z2176" i="1" s="1"/>
  <c r="Y2177" i="1"/>
  <c r="Y2178" i="1"/>
  <c r="Y2179" i="1"/>
  <c r="Y2180" i="1"/>
  <c r="Z2180" i="1" s="1"/>
  <c r="Y2181" i="1"/>
  <c r="Y2182" i="1"/>
  <c r="Z2182" i="1" s="1"/>
  <c r="Y2183" i="1"/>
  <c r="Y2184" i="1"/>
  <c r="Z2184" i="1" s="1"/>
  <c r="Y2185" i="1"/>
  <c r="Y2186" i="1"/>
  <c r="Y2187" i="1"/>
  <c r="Y2188" i="1"/>
  <c r="Z2188" i="1" s="1"/>
  <c r="Y2189" i="1"/>
  <c r="Y2190" i="1"/>
  <c r="Z2190" i="1" s="1"/>
  <c r="Y2191" i="1"/>
  <c r="Y2192" i="1"/>
  <c r="Y2193" i="1"/>
  <c r="Y2194" i="1"/>
  <c r="Y2195" i="1"/>
  <c r="Y2196" i="1"/>
  <c r="Z2196" i="1" s="1"/>
  <c r="Y2197" i="1"/>
  <c r="Y2198" i="1"/>
  <c r="Y2199" i="1"/>
  <c r="Y2200" i="1"/>
  <c r="Z2200" i="1" s="1"/>
  <c r="Y2201" i="1"/>
  <c r="Y2202" i="1"/>
  <c r="Y2203" i="1"/>
  <c r="Y2204" i="1"/>
  <c r="Y2205" i="1"/>
  <c r="Y2206" i="1"/>
  <c r="Z2206" i="1" s="1"/>
  <c r="Y2207" i="1"/>
  <c r="Y2208" i="1"/>
  <c r="Z2208" i="1" s="1"/>
  <c r="Y2209" i="1"/>
  <c r="Y2210" i="1"/>
  <c r="Y2211" i="1"/>
  <c r="Y2212" i="1"/>
  <c r="Z2212" i="1" s="1"/>
  <c r="Y2213" i="1"/>
  <c r="Y2214" i="1"/>
  <c r="Z2214" i="1" s="1"/>
  <c r="Y2215" i="1"/>
  <c r="Y2216" i="1"/>
  <c r="Z2216" i="1" s="1"/>
  <c r="Y2217" i="1"/>
  <c r="Y2218" i="1"/>
  <c r="Y2219" i="1"/>
  <c r="Y2220" i="1"/>
  <c r="Z2220" i="1" s="1"/>
  <c r="Y2221" i="1"/>
  <c r="Y2222" i="1"/>
  <c r="Z2222" i="1" s="1"/>
  <c r="Y2223" i="1"/>
  <c r="Y2224" i="1"/>
  <c r="Y2225" i="1"/>
  <c r="Y2226" i="1"/>
  <c r="Y2227" i="1"/>
  <c r="Y2228" i="1"/>
  <c r="Z2228" i="1" s="1"/>
  <c r="Y2229" i="1"/>
  <c r="Y2230" i="1"/>
  <c r="Y2231" i="1"/>
  <c r="Y2232" i="1"/>
  <c r="Z2232" i="1" s="1"/>
  <c r="Y2233" i="1"/>
  <c r="Y2234" i="1"/>
  <c r="Y2235" i="1"/>
  <c r="Y2236" i="1"/>
  <c r="Y2237" i="1"/>
  <c r="Y2238" i="1"/>
  <c r="Z2238" i="1" s="1"/>
  <c r="Y2239" i="1"/>
  <c r="Y2240" i="1"/>
  <c r="Z2240" i="1" s="1"/>
  <c r="Y2241" i="1"/>
  <c r="Y2242" i="1"/>
  <c r="Y2243" i="1"/>
  <c r="Y2244" i="1"/>
  <c r="Z2244" i="1" s="1"/>
  <c r="Y2245" i="1"/>
  <c r="Y2246" i="1"/>
  <c r="Z2246" i="1" s="1"/>
  <c r="Y2247" i="1"/>
  <c r="Y2248" i="1"/>
  <c r="Z2248" i="1" s="1"/>
  <c r="Y2249" i="1"/>
  <c r="Y2250" i="1"/>
  <c r="Y2251" i="1"/>
  <c r="Y2252" i="1"/>
  <c r="Z2252" i="1" s="1"/>
  <c r="Y2253" i="1"/>
  <c r="Y2254" i="1"/>
  <c r="Z2254" i="1" s="1"/>
  <c r="Y2255" i="1"/>
  <c r="Y2256" i="1"/>
  <c r="Y2257" i="1"/>
  <c r="Y2258" i="1"/>
  <c r="Y2259" i="1"/>
  <c r="Y2260" i="1"/>
  <c r="Z2260" i="1" s="1"/>
  <c r="Y2261" i="1"/>
  <c r="Y2262" i="1"/>
  <c r="Y2263" i="1"/>
  <c r="Y2264" i="1"/>
  <c r="Z2264" i="1" s="1"/>
  <c r="Y2265" i="1"/>
  <c r="Y2266" i="1"/>
  <c r="Y2267" i="1"/>
  <c r="Y2268" i="1"/>
  <c r="Y2269" i="1"/>
  <c r="Y2270" i="1"/>
  <c r="Z2270" i="1" s="1"/>
  <c r="Y2271" i="1"/>
  <c r="Y2272" i="1"/>
  <c r="Z2272" i="1" s="1"/>
  <c r="Y2273" i="1"/>
  <c r="Y2274" i="1"/>
  <c r="Y2275" i="1"/>
  <c r="Y2276" i="1"/>
  <c r="Z2276" i="1" s="1"/>
  <c r="Y2277" i="1"/>
  <c r="Y2278" i="1"/>
  <c r="Z2278" i="1" s="1"/>
  <c r="Y2279" i="1"/>
  <c r="Y2280" i="1"/>
  <c r="Z2280" i="1" s="1"/>
  <c r="Y2281" i="1"/>
  <c r="Y2282" i="1"/>
  <c r="Y2283" i="1"/>
  <c r="Y2284" i="1"/>
  <c r="Z2284" i="1" s="1"/>
  <c r="Y2285" i="1"/>
  <c r="Y2286" i="1"/>
  <c r="Z2286" i="1" s="1"/>
  <c r="Y2287" i="1"/>
  <c r="Y2288" i="1"/>
  <c r="Y2289" i="1"/>
  <c r="Y2290" i="1"/>
  <c r="Y2291" i="1"/>
  <c r="Y2292" i="1"/>
  <c r="Z2292" i="1" s="1"/>
  <c r="Y2293" i="1"/>
  <c r="Y2294" i="1"/>
  <c r="Y2295" i="1"/>
  <c r="Y2296" i="1"/>
  <c r="Z2296" i="1" s="1"/>
  <c r="Y2297" i="1"/>
  <c r="Y2298" i="1"/>
  <c r="Y2299" i="1"/>
  <c r="Y2300" i="1"/>
  <c r="Y2301" i="1"/>
  <c r="Y2302" i="1"/>
  <c r="Z2302" i="1" s="1"/>
  <c r="Y2303" i="1"/>
  <c r="Y2304" i="1"/>
  <c r="Z2304" i="1" s="1"/>
  <c r="Y2305" i="1"/>
  <c r="Y2306" i="1"/>
  <c r="Y2307" i="1"/>
  <c r="Y2308" i="1"/>
  <c r="Z2308" i="1" s="1"/>
  <c r="Y2309" i="1"/>
  <c r="Y2310" i="1"/>
  <c r="Z2310" i="1" s="1"/>
  <c r="Y2311" i="1"/>
  <c r="Y2312" i="1"/>
  <c r="Z2312" i="1" s="1"/>
  <c r="Y2313" i="1"/>
  <c r="Y2314" i="1"/>
  <c r="Y2315" i="1"/>
  <c r="Y2316" i="1"/>
  <c r="Z2316" i="1" s="1"/>
  <c r="Y2317" i="1"/>
  <c r="Y2318" i="1"/>
  <c r="Z2318" i="1" s="1"/>
  <c r="Y2319" i="1"/>
  <c r="Y2320" i="1"/>
  <c r="Y2321" i="1"/>
  <c r="Y2322" i="1"/>
  <c r="Y2323" i="1"/>
  <c r="Y2324" i="1"/>
  <c r="Y2325" i="1"/>
  <c r="Z2325" i="1" s="1"/>
  <c r="Y2326" i="1"/>
  <c r="Y2327" i="1"/>
  <c r="Z2327" i="1" s="1"/>
  <c r="Y2328" i="1"/>
  <c r="Y2329" i="1"/>
  <c r="Z2329" i="1" s="1"/>
  <c r="Y2330" i="1"/>
  <c r="Y2331" i="1"/>
  <c r="Y2332" i="1"/>
  <c r="Y2333" i="1"/>
  <c r="Z2333" i="1" s="1"/>
  <c r="Y2334" i="1"/>
  <c r="Y2335" i="1"/>
  <c r="Z2335" i="1" s="1"/>
  <c r="Y2336" i="1"/>
  <c r="Y2337" i="1"/>
  <c r="Z2337" i="1" s="1"/>
  <c r="Y2338" i="1"/>
  <c r="Y2339" i="1"/>
  <c r="Y2340" i="1"/>
  <c r="Y2341" i="1"/>
  <c r="Z2341" i="1" s="1"/>
  <c r="Y2342" i="1"/>
  <c r="Y2343" i="1"/>
  <c r="Z2343" i="1" s="1"/>
  <c r="Y2344" i="1"/>
  <c r="Y2345" i="1"/>
  <c r="Z2345" i="1" s="1"/>
  <c r="Y2346" i="1"/>
  <c r="Y2347" i="1"/>
  <c r="Y2348" i="1"/>
  <c r="Y2349" i="1"/>
  <c r="Z2349" i="1" s="1"/>
  <c r="Y2350" i="1"/>
  <c r="Y2351" i="1"/>
  <c r="Z2351" i="1" s="1"/>
  <c r="Y2352" i="1"/>
  <c r="Y2353" i="1"/>
  <c r="Z2353" i="1" s="1"/>
  <c r="Y2354" i="1"/>
  <c r="Y2355" i="1"/>
  <c r="Y2356" i="1"/>
  <c r="Y2357" i="1"/>
  <c r="Z2357" i="1" s="1"/>
  <c r="Y2358" i="1"/>
  <c r="Y2359" i="1"/>
  <c r="Z2359" i="1" s="1"/>
  <c r="Y2360" i="1"/>
  <c r="Y2361" i="1"/>
  <c r="Z2361" i="1" s="1"/>
  <c r="Y2362" i="1"/>
  <c r="Y2363" i="1"/>
  <c r="Y2364" i="1"/>
  <c r="Y2365" i="1"/>
  <c r="Z2365" i="1" s="1"/>
  <c r="Y2366" i="1"/>
  <c r="Y2367" i="1"/>
  <c r="Z2367" i="1" s="1"/>
  <c r="Y2368" i="1"/>
  <c r="Y2369" i="1"/>
  <c r="Z2369" i="1" s="1"/>
  <c r="Y2370" i="1"/>
  <c r="Y2371" i="1"/>
  <c r="Y2372" i="1"/>
  <c r="Y2373" i="1"/>
  <c r="Z2373" i="1" s="1"/>
  <c r="Y2374" i="1"/>
  <c r="Y2375" i="1"/>
  <c r="Z2375" i="1" s="1"/>
  <c r="Y2376" i="1"/>
  <c r="Y2377" i="1"/>
  <c r="Z2377" i="1" s="1"/>
  <c r="Y2378" i="1"/>
  <c r="Y2379" i="1"/>
  <c r="Y2380" i="1"/>
  <c r="Y2381" i="1"/>
  <c r="Z2381" i="1" s="1"/>
  <c r="Y2382" i="1"/>
  <c r="Y2383" i="1"/>
  <c r="Z2383" i="1" s="1"/>
  <c r="Y2384" i="1"/>
  <c r="Y2385" i="1"/>
  <c r="Z2385" i="1" s="1"/>
  <c r="Y2386" i="1"/>
  <c r="Y2387" i="1"/>
  <c r="Y2388" i="1"/>
  <c r="Y2389" i="1"/>
  <c r="Z2389" i="1" s="1"/>
  <c r="Y2390" i="1"/>
  <c r="Y2391" i="1"/>
  <c r="Z2391" i="1" s="1"/>
  <c r="Y2392" i="1"/>
  <c r="Y2393" i="1"/>
  <c r="Z2393" i="1" s="1"/>
  <c r="Y2394" i="1"/>
  <c r="Y2395" i="1"/>
  <c r="Y2396" i="1"/>
  <c r="Y2397" i="1"/>
  <c r="Z2397" i="1" s="1"/>
  <c r="Y2398" i="1"/>
  <c r="Y2399" i="1"/>
  <c r="Z2399" i="1" s="1"/>
  <c r="Y2400" i="1"/>
  <c r="Y2401" i="1"/>
  <c r="Z2401" i="1" s="1"/>
  <c r="Y2402" i="1"/>
  <c r="Y2403" i="1"/>
  <c r="Y2404" i="1"/>
  <c r="Y2405" i="1"/>
  <c r="Z2405" i="1" s="1"/>
  <c r="Y2406" i="1"/>
  <c r="Y2407" i="1"/>
  <c r="Z2407" i="1" s="1"/>
  <c r="Y2408" i="1"/>
  <c r="Y2409" i="1"/>
  <c r="Z2409" i="1" s="1"/>
  <c r="Y2410" i="1"/>
  <c r="Y2411" i="1"/>
  <c r="Y2412" i="1"/>
  <c r="Y2413" i="1"/>
  <c r="Z2413" i="1" s="1"/>
  <c r="Y2414" i="1"/>
  <c r="Y2415" i="1"/>
  <c r="Z2415" i="1" s="1"/>
  <c r="Y2416" i="1"/>
  <c r="Y2417" i="1"/>
  <c r="Z2417" i="1" s="1"/>
  <c r="Y2418" i="1"/>
  <c r="Y2419" i="1"/>
  <c r="Y2420" i="1"/>
  <c r="Y2421" i="1"/>
  <c r="Z2421" i="1" s="1"/>
  <c r="Y2422" i="1"/>
  <c r="Y2423" i="1"/>
  <c r="Z2423" i="1" s="1"/>
  <c r="Y2424" i="1"/>
  <c r="Y2425" i="1"/>
  <c r="Z2425" i="1" s="1"/>
  <c r="Y2426" i="1"/>
  <c r="Y2427" i="1"/>
  <c r="Y2428" i="1"/>
  <c r="Y2429" i="1"/>
  <c r="Z2429" i="1" s="1"/>
  <c r="Y2430" i="1"/>
  <c r="Y2431" i="1"/>
  <c r="Z2431" i="1" s="1"/>
  <c r="Y2432" i="1"/>
  <c r="Y2433" i="1"/>
  <c r="Z2433" i="1" s="1"/>
  <c r="Y2434" i="1"/>
  <c r="Y2435" i="1"/>
  <c r="Y2436" i="1"/>
  <c r="Y2437" i="1"/>
  <c r="Z2437" i="1" s="1"/>
  <c r="Y2438" i="1"/>
  <c r="Y2439" i="1"/>
  <c r="Z2439" i="1" s="1"/>
  <c r="Y2440" i="1"/>
  <c r="Y2441" i="1"/>
  <c r="Z2441" i="1" s="1"/>
  <c r="Y2442" i="1"/>
  <c r="Y2443" i="1"/>
  <c r="Y2444" i="1"/>
  <c r="Y2445" i="1"/>
  <c r="Z2445" i="1" s="1"/>
  <c r="Y2446" i="1"/>
  <c r="Y2447" i="1"/>
  <c r="Z2447" i="1" s="1"/>
  <c r="Y2448" i="1"/>
  <c r="Y2449" i="1"/>
  <c r="Z2449" i="1" s="1"/>
  <c r="Y2450" i="1"/>
  <c r="Y2451" i="1"/>
  <c r="Y2452" i="1"/>
  <c r="Y2453" i="1"/>
  <c r="Z2453" i="1" s="1"/>
  <c r="Y2454" i="1"/>
  <c r="Y2455" i="1"/>
  <c r="Z2455" i="1" s="1"/>
  <c r="Y2456" i="1"/>
  <c r="Y2457" i="1"/>
  <c r="Z2457" i="1" s="1"/>
  <c r="Y2458" i="1"/>
  <c r="Y2459" i="1"/>
  <c r="Y2460" i="1"/>
  <c r="Y2461" i="1"/>
  <c r="Z2461" i="1" s="1"/>
  <c r="Y2462" i="1"/>
  <c r="Y2463" i="1"/>
  <c r="Z2463" i="1" s="1"/>
  <c r="Y2464" i="1"/>
  <c r="Y2465" i="1"/>
  <c r="Z2465" i="1" s="1"/>
  <c r="Y2466" i="1"/>
  <c r="Y2467" i="1"/>
  <c r="Y2468" i="1"/>
  <c r="Y2469" i="1"/>
  <c r="Z2469" i="1" s="1"/>
  <c r="Y2470" i="1"/>
  <c r="Y2471" i="1"/>
  <c r="Z2471" i="1" s="1"/>
  <c r="Y2472" i="1"/>
  <c r="Y2473" i="1"/>
  <c r="Z2473" i="1" s="1"/>
  <c r="Y2474" i="1"/>
  <c r="Y2475" i="1"/>
  <c r="Y2476" i="1"/>
  <c r="Y2477" i="1"/>
  <c r="Z2477" i="1" s="1"/>
  <c r="Y2478" i="1"/>
  <c r="Y2479" i="1"/>
  <c r="Z2479" i="1" s="1"/>
  <c r="Y2480" i="1"/>
  <c r="Y2481" i="1"/>
  <c r="Z2481" i="1" s="1"/>
  <c r="Y2482" i="1"/>
  <c r="Y2483" i="1"/>
  <c r="Y2484" i="1"/>
  <c r="Y2485" i="1"/>
  <c r="Z2485" i="1" s="1"/>
  <c r="Y2486" i="1"/>
  <c r="Y2487" i="1"/>
  <c r="Z2487" i="1" s="1"/>
  <c r="Y2488" i="1"/>
  <c r="Y2489" i="1"/>
  <c r="Z2489" i="1" s="1"/>
  <c r="Y2490" i="1"/>
  <c r="Y2491" i="1"/>
  <c r="Y2492" i="1"/>
  <c r="Y2493" i="1"/>
  <c r="Z2493" i="1" s="1"/>
  <c r="Y2494" i="1"/>
  <c r="Y2495" i="1"/>
  <c r="Z2495" i="1" s="1"/>
  <c r="Y2496" i="1"/>
  <c r="Y2497" i="1"/>
  <c r="Z2497" i="1" s="1"/>
  <c r="Y2498" i="1"/>
  <c r="Y2499" i="1"/>
  <c r="Y2500" i="1"/>
  <c r="Y2501" i="1"/>
  <c r="Z2501" i="1" s="1"/>
  <c r="Y2502" i="1"/>
  <c r="Y2503" i="1"/>
  <c r="Z2503" i="1" s="1"/>
  <c r="Y2504" i="1"/>
  <c r="Y2505" i="1"/>
  <c r="Z2505" i="1" s="1"/>
  <c r="Y2506" i="1"/>
  <c r="Y2507" i="1"/>
  <c r="Y2508" i="1"/>
  <c r="Y2509" i="1"/>
  <c r="Z2509" i="1" s="1"/>
  <c r="Y2510" i="1"/>
  <c r="Y2511" i="1"/>
  <c r="Z2511" i="1" s="1"/>
  <c r="Y2512" i="1"/>
  <c r="Y2513" i="1"/>
  <c r="Z2513" i="1" s="1"/>
  <c r="Y2514" i="1"/>
  <c r="Y2515" i="1"/>
  <c r="Y2516" i="1"/>
  <c r="Y2517" i="1"/>
  <c r="Z2517" i="1" s="1"/>
  <c r="Y2518" i="1"/>
  <c r="Y2519" i="1"/>
  <c r="Z2519" i="1" s="1"/>
  <c r="Y2520" i="1"/>
  <c r="Y2521" i="1"/>
  <c r="Z2521" i="1" s="1"/>
  <c r="Y2522" i="1"/>
  <c r="Y2523" i="1"/>
  <c r="Y2524" i="1"/>
  <c r="Y2525" i="1"/>
  <c r="Z2525" i="1" s="1"/>
  <c r="Y2526" i="1"/>
  <c r="Y2527" i="1"/>
  <c r="Z2527" i="1" s="1"/>
  <c r="Y2528" i="1"/>
  <c r="Y2529" i="1"/>
  <c r="Z2529" i="1" s="1"/>
  <c r="Y2530" i="1"/>
  <c r="Y2531" i="1"/>
  <c r="Y2532" i="1"/>
  <c r="Y2533" i="1"/>
  <c r="Z2533" i="1" s="1"/>
  <c r="Y2534" i="1"/>
  <c r="Y2535" i="1"/>
  <c r="Z2535" i="1" s="1"/>
  <c r="Y2536" i="1"/>
  <c r="Y2537" i="1"/>
  <c r="Z2537" i="1" s="1"/>
  <c r="Y2538" i="1"/>
  <c r="Y2539" i="1"/>
  <c r="Y2540" i="1"/>
  <c r="Y2541" i="1"/>
  <c r="Z2541" i="1" s="1"/>
  <c r="Y2542" i="1"/>
  <c r="Y2543" i="1"/>
  <c r="Z2543" i="1" s="1"/>
  <c r="Y2544" i="1"/>
  <c r="Y2545" i="1"/>
  <c r="Z2545" i="1" s="1"/>
  <c r="Y2546" i="1"/>
  <c r="Y2547" i="1"/>
  <c r="Y2548" i="1"/>
  <c r="Y2549" i="1"/>
  <c r="Z2549" i="1" s="1"/>
  <c r="Y2550" i="1"/>
  <c r="Y2551" i="1"/>
  <c r="Z2551" i="1" s="1"/>
  <c r="Y2552" i="1"/>
  <c r="Y2553" i="1"/>
  <c r="Z2553" i="1" s="1"/>
  <c r="Y2554" i="1"/>
  <c r="Y2555" i="1"/>
  <c r="Y2556" i="1"/>
  <c r="Y2557" i="1"/>
  <c r="Z2557" i="1" s="1"/>
  <c r="Y2558" i="1"/>
  <c r="Y2559" i="1"/>
  <c r="Z2559" i="1" s="1"/>
  <c r="Y2560" i="1"/>
  <c r="Y2561" i="1"/>
  <c r="Z2561" i="1" s="1"/>
  <c r="Y2562" i="1"/>
  <c r="Y2563" i="1"/>
  <c r="Y2564" i="1"/>
  <c r="Y2565" i="1"/>
  <c r="Z2565" i="1" s="1"/>
  <c r="Y2566" i="1"/>
  <c r="Y2567" i="1"/>
  <c r="Z2567" i="1" s="1"/>
  <c r="Y2568" i="1"/>
  <c r="Y2569" i="1"/>
  <c r="Z2569" i="1" s="1"/>
  <c r="Y2570" i="1"/>
  <c r="Y2571" i="1"/>
  <c r="Y2572" i="1"/>
  <c r="Y2573" i="1"/>
  <c r="Z2573" i="1" s="1"/>
  <c r="Y2574" i="1"/>
  <c r="Y2575" i="1"/>
  <c r="Z2575" i="1" s="1"/>
  <c r="Y2576" i="1"/>
  <c r="Y2577" i="1"/>
  <c r="Z2577" i="1" s="1"/>
  <c r="Y2578" i="1"/>
  <c r="Y2579" i="1"/>
  <c r="Y2580" i="1"/>
  <c r="Y2581" i="1"/>
  <c r="Z2581" i="1" s="1"/>
  <c r="Y2582" i="1"/>
  <c r="Y2583" i="1"/>
  <c r="Z2583" i="1" s="1"/>
  <c r="Y2584" i="1"/>
  <c r="Y2585" i="1"/>
  <c r="Z2585" i="1" s="1"/>
  <c r="Y2586" i="1"/>
  <c r="Y2587" i="1"/>
  <c r="Y2588" i="1"/>
  <c r="Y2589" i="1"/>
  <c r="Z2589" i="1" s="1"/>
  <c r="Y2590" i="1"/>
  <c r="Y2591" i="1"/>
  <c r="Z2591" i="1" s="1"/>
  <c r="Y2592" i="1"/>
  <c r="Y2593" i="1"/>
  <c r="Z2593" i="1" s="1"/>
  <c r="Y2594" i="1"/>
  <c r="Y2595" i="1"/>
  <c r="Y2596" i="1"/>
  <c r="Y2597" i="1"/>
  <c r="Z2597" i="1" s="1"/>
  <c r="Y2598" i="1"/>
  <c r="Y2599" i="1"/>
  <c r="Z2599" i="1" s="1"/>
  <c r="Y2600" i="1"/>
  <c r="Y2601" i="1"/>
  <c r="Z2601" i="1" s="1"/>
  <c r="Y2602" i="1"/>
  <c r="Y2603" i="1"/>
  <c r="Y2604" i="1"/>
  <c r="Y2605" i="1"/>
  <c r="Z2605" i="1" s="1"/>
  <c r="Y2606" i="1"/>
  <c r="Y2607" i="1"/>
  <c r="Z2607" i="1" s="1"/>
  <c r="Y2608" i="1"/>
  <c r="Y2609" i="1"/>
  <c r="Z2609" i="1" s="1"/>
  <c r="Y2610" i="1"/>
  <c r="Y2611" i="1"/>
  <c r="Y2612" i="1"/>
  <c r="Y2613" i="1"/>
  <c r="Z2613" i="1" s="1"/>
  <c r="Y2614" i="1"/>
  <c r="Y2615" i="1"/>
  <c r="Z2615" i="1" s="1"/>
  <c r="Y2616" i="1"/>
  <c r="Y2617" i="1"/>
  <c r="Z2617" i="1" s="1"/>
  <c r="Y2618" i="1"/>
  <c r="Y2619" i="1"/>
  <c r="Y2620" i="1"/>
  <c r="Y2621" i="1"/>
  <c r="Z2621" i="1" s="1"/>
  <c r="Y2622" i="1"/>
  <c r="Y2623" i="1"/>
  <c r="Z2623" i="1" s="1"/>
  <c r="Y2624" i="1"/>
  <c r="Y2625" i="1"/>
  <c r="Z2625" i="1" s="1"/>
  <c r="Y2626" i="1"/>
  <c r="Y2627" i="1"/>
  <c r="Y2628" i="1"/>
  <c r="Y2629" i="1"/>
  <c r="Z2629" i="1" s="1"/>
  <c r="Y2630" i="1"/>
  <c r="Y2631" i="1"/>
  <c r="Z2631" i="1" s="1"/>
  <c r="Y2632" i="1"/>
  <c r="Y2633" i="1"/>
  <c r="Z2633" i="1" s="1"/>
  <c r="Y2634" i="1"/>
  <c r="Y2635" i="1"/>
  <c r="Y2636" i="1"/>
  <c r="Y2637" i="1"/>
  <c r="Z2637" i="1" s="1"/>
  <c r="Y2638" i="1"/>
  <c r="Y2639" i="1"/>
  <c r="Z2639" i="1" s="1"/>
  <c r="Y2640" i="1"/>
  <c r="Y2641" i="1"/>
  <c r="Z2641" i="1" s="1"/>
  <c r="Y2642" i="1"/>
  <c r="Y2643" i="1"/>
  <c r="Y2644" i="1"/>
  <c r="Y2645" i="1"/>
  <c r="Z2645" i="1" s="1"/>
  <c r="Y2646" i="1"/>
  <c r="Y2647" i="1"/>
  <c r="Z2647" i="1" s="1"/>
  <c r="Y2648" i="1"/>
  <c r="Y2649" i="1"/>
  <c r="Z2649" i="1" s="1"/>
  <c r="Y2650" i="1"/>
  <c r="Y2651" i="1"/>
  <c r="Y2652" i="1"/>
  <c r="Y2653" i="1"/>
  <c r="Z2653" i="1" s="1"/>
  <c r="Y2654" i="1"/>
  <c r="Y2655" i="1"/>
  <c r="Z2655" i="1" s="1"/>
  <c r="Y2656" i="1"/>
  <c r="Y2657" i="1"/>
  <c r="Z2657" i="1" s="1"/>
  <c r="Y2658" i="1"/>
  <c r="Y2659" i="1"/>
  <c r="Y2660" i="1"/>
  <c r="Y2661" i="1"/>
  <c r="Z2661" i="1" s="1"/>
  <c r="Y2662" i="1"/>
  <c r="Y2663" i="1"/>
  <c r="Z2663" i="1" s="1"/>
  <c r="Y2664" i="1"/>
  <c r="Y2665" i="1"/>
  <c r="Z2665" i="1" s="1"/>
  <c r="Y2666" i="1"/>
  <c r="Y2667" i="1"/>
  <c r="Y2668" i="1"/>
  <c r="Y2669" i="1"/>
  <c r="Z2669" i="1" s="1"/>
  <c r="Y2670" i="1"/>
  <c r="Y2671" i="1"/>
  <c r="Z2671" i="1" s="1"/>
  <c r="Y2672" i="1"/>
  <c r="Y2673" i="1"/>
  <c r="Z2673" i="1" s="1"/>
  <c r="Y2674" i="1"/>
  <c r="Y2675" i="1"/>
  <c r="Y2676" i="1"/>
  <c r="Y2677" i="1"/>
  <c r="Z2677" i="1" s="1"/>
  <c r="Y2678" i="1"/>
  <c r="Y2679" i="1"/>
  <c r="Z2679" i="1" s="1"/>
  <c r="Y2680" i="1"/>
  <c r="Y2681" i="1"/>
  <c r="Z2681" i="1" s="1"/>
  <c r="Y2682" i="1"/>
  <c r="Y2683" i="1"/>
  <c r="Y2684" i="1"/>
  <c r="Y2685" i="1"/>
  <c r="Z2685" i="1" s="1"/>
  <c r="Y2686" i="1"/>
  <c r="Y2687" i="1"/>
  <c r="Z2687" i="1" s="1"/>
  <c r="Y2688" i="1"/>
  <c r="Y2689" i="1"/>
  <c r="Z2689" i="1" s="1"/>
  <c r="Y2690" i="1"/>
  <c r="Y2691" i="1"/>
  <c r="Y2692" i="1"/>
  <c r="Y2693" i="1"/>
  <c r="Z2693" i="1" s="1"/>
  <c r="Y2694" i="1"/>
  <c r="Y2695" i="1"/>
  <c r="Z2695" i="1" s="1"/>
  <c r="Y2696" i="1"/>
  <c r="Y2697" i="1"/>
  <c r="Z2697" i="1" s="1"/>
  <c r="Y2698" i="1"/>
  <c r="Y2699" i="1"/>
  <c r="Y2700" i="1"/>
  <c r="Y2701" i="1"/>
  <c r="Z2701" i="1" s="1"/>
  <c r="Y2702" i="1"/>
  <c r="Y2703" i="1"/>
  <c r="Z2703" i="1" s="1"/>
  <c r="Y2704" i="1"/>
  <c r="Y2705" i="1"/>
  <c r="Z2705" i="1" s="1"/>
  <c r="Y2706" i="1"/>
  <c r="Y2707" i="1"/>
  <c r="Y2708" i="1"/>
  <c r="Y2709" i="1"/>
  <c r="Z2709" i="1" s="1"/>
  <c r="Y2710" i="1"/>
  <c r="Y2711" i="1"/>
  <c r="Z2711" i="1" s="1"/>
  <c r="Y2712" i="1"/>
  <c r="Y2713" i="1"/>
  <c r="Z2713" i="1" s="1"/>
  <c r="Y2714" i="1"/>
  <c r="Y2715" i="1"/>
  <c r="Y2716" i="1"/>
  <c r="Y2717" i="1"/>
  <c r="Z2717" i="1" s="1"/>
  <c r="Y2718" i="1"/>
  <c r="Y2719" i="1"/>
  <c r="Z2719" i="1" s="1"/>
  <c r="Y2720" i="1"/>
  <c r="Y2721" i="1"/>
  <c r="Z2721" i="1" s="1"/>
  <c r="Y2722" i="1"/>
  <c r="Y2723" i="1"/>
  <c r="Y2724" i="1"/>
  <c r="Y2725" i="1"/>
  <c r="Z2725" i="1" s="1"/>
  <c r="Y2726" i="1"/>
  <c r="Y2727" i="1"/>
  <c r="Z2727" i="1" s="1"/>
  <c r="Y2728" i="1"/>
  <c r="Y2729" i="1"/>
  <c r="Z2729" i="1" s="1"/>
  <c r="Y2730" i="1"/>
  <c r="Y2731" i="1"/>
  <c r="Y2732" i="1"/>
  <c r="Y2733" i="1"/>
  <c r="Z2733" i="1" s="1"/>
  <c r="Y2734" i="1"/>
  <c r="Y2735" i="1"/>
  <c r="Z2735" i="1" s="1"/>
  <c r="Y2736" i="1"/>
  <c r="Y2737" i="1"/>
  <c r="Z2737" i="1" s="1"/>
  <c r="Y2738" i="1"/>
  <c r="Y2739" i="1"/>
  <c r="Y2740" i="1"/>
  <c r="Y2741" i="1"/>
  <c r="Z2741" i="1" s="1"/>
  <c r="Y2742" i="1"/>
  <c r="Y2743" i="1"/>
  <c r="Z2743" i="1" s="1"/>
  <c r="Y2744" i="1"/>
  <c r="Y2745" i="1"/>
  <c r="Z2745" i="1" s="1"/>
  <c r="Y2746" i="1"/>
  <c r="Y2747" i="1"/>
  <c r="Y2748" i="1"/>
  <c r="Y2749" i="1"/>
  <c r="Z2749" i="1" s="1"/>
  <c r="Y2750" i="1"/>
  <c r="Y2751" i="1"/>
  <c r="Z2751" i="1" s="1"/>
  <c r="Y2752" i="1"/>
  <c r="Y2753" i="1"/>
  <c r="Z2753" i="1" s="1"/>
  <c r="Y2754" i="1"/>
  <c r="Y2755" i="1"/>
  <c r="Y2756" i="1"/>
  <c r="Y2757" i="1"/>
  <c r="Z2757" i="1" s="1"/>
  <c r="Y2758" i="1"/>
  <c r="Y2759" i="1"/>
  <c r="Z2759" i="1" s="1"/>
  <c r="Y2760" i="1"/>
  <c r="Y2761" i="1"/>
  <c r="Z2761" i="1" s="1"/>
  <c r="Y2762" i="1"/>
  <c r="Y2763" i="1"/>
  <c r="Y2764" i="1"/>
  <c r="Y2765" i="1"/>
  <c r="Z2765" i="1" s="1"/>
  <c r="Y2766" i="1"/>
  <c r="Y2767" i="1"/>
  <c r="Z2767" i="1" s="1"/>
  <c r="Y2768" i="1"/>
  <c r="Y2769" i="1"/>
  <c r="Z2769" i="1" s="1"/>
  <c r="Y2770" i="1"/>
  <c r="Y2771" i="1"/>
  <c r="Y2772" i="1"/>
  <c r="Y2773" i="1"/>
  <c r="Z2773" i="1" s="1"/>
  <c r="Y2774" i="1"/>
  <c r="Y2775" i="1"/>
  <c r="Z2775" i="1" s="1"/>
  <c r="Y2776" i="1"/>
  <c r="Y2777" i="1"/>
  <c r="Z2777" i="1" s="1"/>
  <c r="Y2778" i="1"/>
  <c r="Y2779" i="1"/>
  <c r="Y2780" i="1"/>
  <c r="Y2781" i="1"/>
  <c r="Z2781" i="1" s="1"/>
  <c r="Y2782" i="1"/>
  <c r="Y2783" i="1"/>
  <c r="Z2783" i="1" s="1"/>
  <c r="Y2784" i="1"/>
  <c r="Y2785" i="1"/>
  <c r="Z2785" i="1" s="1"/>
  <c r="Y2786" i="1"/>
  <c r="Y2787" i="1"/>
  <c r="Y2788" i="1"/>
  <c r="Y2789" i="1"/>
  <c r="Z2789" i="1" s="1"/>
  <c r="Y2790" i="1"/>
  <c r="Y2791" i="1"/>
  <c r="Z2791" i="1" s="1"/>
  <c r="Y2792" i="1"/>
  <c r="Y2793" i="1"/>
  <c r="Z2793" i="1" s="1"/>
  <c r="Y2794" i="1"/>
  <c r="Y2795" i="1"/>
  <c r="Y2796" i="1"/>
  <c r="Y2797" i="1"/>
  <c r="Z2797" i="1" s="1"/>
  <c r="Y2798" i="1"/>
  <c r="Y2799" i="1"/>
  <c r="Z2799" i="1" s="1"/>
  <c r="Y2800" i="1"/>
  <c r="Y2801" i="1"/>
  <c r="Z2801" i="1" s="1"/>
  <c r="Y2802" i="1"/>
  <c r="Y2803" i="1"/>
  <c r="Y2804" i="1"/>
  <c r="Y2805" i="1"/>
  <c r="Z2805" i="1" s="1"/>
  <c r="Y2806" i="1"/>
  <c r="Y2807" i="1"/>
  <c r="Z2807" i="1" s="1"/>
  <c r="Y2808" i="1"/>
  <c r="Y2809" i="1"/>
  <c r="Z2809" i="1" s="1"/>
  <c r="Y2810" i="1"/>
  <c r="Y2811" i="1"/>
  <c r="Y2812" i="1"/>
  <c r="Y2813" i="1"/>
  <c r="Z2813" i="1" s="1"/>
  <c r="Y2814" i="1"/>
  <c r="Y2815" i="1"/>
  <c r="Z2815" i="1" s="1"/>
  <c r="Y2816" i="1"/>
  <c r="Y2817" i="1"/>
  <c r="Z2817" i="1" s="1"/>
  <c r="Y2818" i="1"/>
  <c r="Y2819" i="1"/>
  <c r="Y2820" i="1"/>
  <c r="Y2821" i="1"/>
  <c r="Z2821" i="1" s="1"/>
  <c r="Y2822" i="1"/>
  <c r="Y2823" i="1"/>
  <c r="Z2823" i="1" s="1"/>
  <c r="Y2824" i="1"/>
  <c r="Y2825" i="1"/>
  <c r="Z2825" i="1" s="1"/>
  <c r="Y2826" i="1"/>
  <c r="Y2827" i="1"/>
  <c r="Y2828" i="1"/>
  <c r="Y2829" i="1"/>
  <c r="Z2829" i="1" s="1"/>
  <c r="Y2830" i="1"/>
  <c r="Y2831" i="1"/>
  <c r="Z2831" i="1" s="1"/>
  <c r="Y2832" i="1"/>
  <c r="Y2833" i="1"/>
  <c r="Z2833" i="1" s="1"/>
  <c r="Y2834" i="1"/>
  <c r="Y2835" i="1"/>
  <c r="Y2836" i="1"/>
  <c r="Y2837" i="1"/>
  <c r="Z2837" i="1" s="1"/>
  <c r="Y2838" i="1"/>
  <c r="Y2839" i="1"/>
  <c r="Z2839" i="1" s="1"/>
  <c r="Y2840" i="1"/>
  <c r="Y2841" i="1"/>
  <c r="Z2841" i="1" s="1"/>
  <c r="Y2842" i="1"/>
  <c r="Y2843" i="1"/>
  <c r="Y2844" i="1"/>
  <c r="Y2845" i="1"/>
  <c r="Z2845" i="1" s="1"/>
  <c r="Y2846" i="1"/>
  <c r="Y2847" i="1"/>
  <c r="Z2847" i="1" s="1"/>
  <c r="Y2848" i="1"/>
  <c r="Y2849" i="1"/>
  <c r="Z2849" i="1" s="1"/>
  <c r="Y2850" i="1"/>
  <c r="Y2851" i="1"/>
  <c r="Y2852" i="1"/>
  <c r="Y2853" i="1"/>
  <c r="Z2853" i="1" s="1"/>
  <c r="Y2854" i="1"/>
  <c r="Y2855" i="1"/>
  <c r="Z2855" i="1" s="1"/>
  <c r="Y2856" i="1"/>
  <c r="Y2857" i="1"/>
  <c r="Z2857" i="1" s="1"/>
  <c r="Y2858" i="1"/>
  <c r="Y2859" i="1"/>
  <c r="Y2860" i="1"/>
  <c r="Y2861" i="1"/>
  <c r="Z2861" i="1" s="1"/>
  <c r="Y2862" i="1"/>
  <c r="Y2863" i="1"/>
  <c r="Z2863" i="1" s="1"/>
  <c r="Y2864" i="1"/>
  <c r="Y2865" i="1"/>
  <c r="Z2865" i="1" s="1"/>
  <c r="Y2866" i="1"/>
  <c r="Y2867" i="1"/>
  <c r="Y2868" i="1"/>
  <c r="Y2869" i="1"/>
  <c r="Z2869" i="1" s="1"/>
  <c r="Y2870" i="1"/>
  <c r="Y2871" i="1"/>
  <c r="Z2871" i="1" s="1"/>
  <c r="Y2872" i="1"/>
  <c r="Y2873" i="1"/>
  <c r="Z2873" i="1" s="1"/>
  <c r="Y2874" i="1"/>
  <c r="Y2875" i="1"/>
  <c r="Y2876" i="1"/>
  <c r="Y2877" i="1"/>
  <c r="Z2877" i="1" s="1"/>
  <c r="Y2878" i="1"/>
  <c r="Y2879" i="1"/>
  <c r="Z2879" i="1" s="1"/>
  <c r="Y2880" i="1"/>
  <c r="Y2881" i="1"/>
  <c r="Z2881" i="1" s="1"/>
  <c r="Y2882" i="1"/>
  <c r="Y2883" i="1"/>
  <c r="Y2884" i="1"/>
  <c r="Y2885" i="1"/>
  <c r="Z2885" i="1" s="1"/>
  <c r="Y2886" i="1"/>
  <c r="Y2887" i="1"/>
  <c r="Z2887" i="1" s="1"/>
  <c r="Y2888" i="1"/>
  <c r="Y2889" i="1"/>
  <c r="Z2889" i="1" s="1"/>
  <c r="Y2890" i="1"/>
  <c r="Y2891" i="1"/>
  <c r="Y2892" i="1"/>
  <c r="Y2893" i="1"/>
  <c r="Z2893" i="1" s="1"/>
  <c r="Y2894" i="1"/>
  <c r="Y2895" i="1"/>
  <c r="Z2895" i="1" s="1"/>
  <c r="Y2896" i="1"/>
  <c r="Y2897" i="1"/>
  <c r="Z2897" i="1" s="1"/>
  <c r="Y2898" i="1"/>
  <c r="Y2899" i="1"/>
  <c r="Y2900" i="1"/>
  <c r="Y2901" i="1"/>
  <c r="Z2901" i="1" s="1"/>
  <c r="Y2902" i="1"/>
  <c r="Y2903" i="1"/>
  <c r="Z2903" i="1" s="1"/>
  <c r="Y2904" i="1"/>
  <c r="Y2905" i="1"/>
  <c r="Z2905" i="1" s="1"/>
  <c r="Y2906" i="1"/>
  <c r="Y2907" i="1"/>
  <c r="Y2908" i="1"/>
  <c r="Y2909" i="1"/>
  <c r="Z2909" i="1" s="1"/>
  <c r="Y2910" i="1"/>
  <c r="Y2911" i="1"/>
  <c r="Z2911" i="1" s="1"/>
  <c r="Y2912" i="1"/>
  <c r="Y2913" i="1"/>
  <c r="Z2913" i="1" s="1"/>
  <c r="Y2914" i="1"/>
  <c r="Y2915" i="1"/>
  <c r="Y2916" i="1"/>
  <c r="Y2917" i="1"/>
  <c r="Z2917" i="1" s="1"/>
  <c r="Y2918" i="1"/>
  <c r="Y2919" i="1"/>
  <c r="Z2919" i="1" s="1"/>
  <c r="Y2920" i="1"/>
  <c r="Y2921" i="1"/>
  <c r="Z2921" i="1" s="1"/>
  <c r="Y2922" i="1"/>
  <c r="Y2923" i="1"/>
  <c r="Y2924" i="1"/>
  <c r="Y2925" i="1"/>
  <c r="Z2925" i="1" s="1"/>
  <c r="Y2926" i="1"/>
  <c r="Y2927" i="1"/>
  <c r="Z2927" i="1" s="1"/>
  <c r="Y2928" i="1"/>
  <c r="Y2929" i="1"/>
  <c r="Z2929" i="1" s="1"/>
  <c r="Y2930" i="1"/>
  <c r="Y2931" i="1"/>
  <c r="Y2932" i="1"/>
  <c r="Y2933" i="1"/>
  <c r="Z2933" i="1" s="1"/>
  <c r="Y2934" i="1"/>
  <c r="Y2935" i="1"/>
  <c r="Z2935" i="1" s="1"/>
  <c r="Y2936" i="1"/>
  <c r="Y2937" i="1"/>
  <c r="Z2937" i="1" s="1"/>
  <c r="Y2938" i="1"/>
  <c r="Y2939" i="1"/>
  <c r="Y2940" i="1"/>
  <c r="Y2941" i="1"/>
  <c r="Z2941" i="1" s="1"/>
  <c r="Y2942" i="1"/>
  <c r="Y2943" i="1"/>
  <c r="Z2943" i="1" s="1"/>
  <c r="Y2944" i="1"/>
  <c r="Y2945" i="1"/>
  <c r="Z2945" i="1" s="1"/>
  <c r="Y2946" i="1"/>
  <c r="Y2947" i="1"/>
  <c r="Y2948" i="1"/>
  <c r="Y2949" i="1"/>
  <c r="Z2949" i="1" s="1"/>
  <c r="Y2950" i="1"/>
  <c r="Y2951" i="1"/>
  <c r="Z2951" i="1" s="1"/>
  <c r="Y2952" i="1"/>
  <c r="Y2953" i="1"/>
  <c r="Z2953" i="1" s="1"/>
  <c r="Y2954" i="1"/>
  <c r="Y2955" i="1"/>
  <c r="Y2956" i="1"/>
  <c r="Y2957" i="1"/>
  <c r="Z2957" i="1" s="1"/>
  <c r="Y2958" i="1"/>
  <c r="Y2959" i="1"/>
  <c r="Z2959" i="1" s="1"/>
  <c r="Y2960" i="1"/>
  <c r="Y2961" i="1"/>
  <c r="Z2961" i="1" s="1"/>
  <c r="Y2962" i="1"/>
  <c r="Y2963" i="1"/>
  <c r="Y2964" i="1"/>
  <c r="Y2965" i="1"/>
  <c r="Z2965" i="1" s="1"/>
  <c r="Y2966" i="1"/>
  <c r="Y2967" i="1"/>
  <c r="Z2967" i="1" s="1"/>
  <c r="Y2968" i="1"/>
  <c r="Y2969" i="1"/>
  <c r="Z2969" i="1" s="1"/>
  <c r="Y2970" i="1"/>
  <c r="Y2971" i="1"/>
  <c r="Y2972" i="1"/>
  <c r="Y2973" i="1"/>
  <c r="Z2973" i="1" s="1"/>
  <c r="Y2974" i="1"/>
  <c r="Y2975" i="1"/>
  <c r="Z2975" i="1" s="1"/>
  <c r="Y2976" i="1"/>
  <c r="Y2977" i="1"/>
  <c r="Z2977" i="1" s="1"/>
  <c r="Y2978" i="1"/>
  <c r="Y2979" i="1"/>
  <c r="Y2980" i="1"/>
  <c r="Y2981" i="1"/>
  <c r="Z2981" i="1" s="1"/>
  <c r="Y2982" i="1"/>
  <c r="Y2983" i="1"/>
  <c r="Z2983" i="1" s="1"/>
  <c r="Y2984" i="1"/>
  <c r="Y2985" i="1"/>
  <c r="Z2985" i="1" s="1"/>
  <c r="Y2986" i="1"/>
  <c r="Y2987" i="1"/>
  <c r="Y2988" i="1"/>
  <c r="Y2989" i="1"/>
  <c r="Z2989" i="1" s="1"/>
  <c r="Y2990" i="1"/>
  <c r="Y2991" i="1"/>
  <c r="Z2991" i="1" s="1"/>
  <c r="Y2992" i="1"/>
  <c r="Y2993" i="1"/>
  <c r="Z2993" i="1" s="1"/>
  <c r="Y2994" i="1"/>
  <c r="Y2995" i="1"/>
  <c r="Y2996" i="1"/>
  <c r="Y2997" i="1"/>
  <c r="Z2997" i="1" s="1"/>
  <c r="Y2998" i="1"/>
  <c r="Y2999" i="1"/>
  <c r="Z2999" i="1" s="1"/>
  <c r="Y3000" i="1"/>
  <c r="Y3001" i="1"/>
  <c r="Z3001" i="1" s="1"/>
  <c r="Y3002" i="1"/>
  <c r="Y3003" i="1"/>
  <c r="Y3004" i="1"/>
  <c r="Y3005" i="1"/>
  <c r="Z3005" i="1" s="1"/>
  <c r="Y3006" i="1"/>
  <c r="Y3007" i="1"/>
  <c r="Z3007" i="1" s="1"/>
  <c r="Y3008" i="1"/>
  <c r="Y3009" i="1"/>
  <c r="Z3009" i="1" s="1"/>
  <c r="Y3010" i="1"/>
  <c r="Y3011" i="1"/>
  <c r="Y3012" i="1"/>
  <c r="Y3013" i="1"/>
  <c r="Z3013" i="1" s="1"/>
  <c r="Y3014" i="1"/>
  <c r="Y3015" i="1"/>
  <c r="Z3015" i="1" s="1"/>
  <c r="Y3016" i="1"/>
  <c r="Y3017" i="1"/>
  <c r="Z3017" i="1" s="1"/>
  <c r="Y3018" i="1"/>
  <c r="Y3019" i="1"/>
  <c r="Y3020" i="1"/>
  <c r="Y3021" i="1"/>
  <c r="Z3021" i="1" s="1"/>
  <c r="Y3022" i="1"/>
  <c r="Y3023" i="1"/>
  <c r="Z3023" i="1" s="1"/>
  <c r="Y3024" i="1"/>
  <c r="Y3025" i="1"/>
  <c r="Z3025" i="1" s="1"/>
  <c r="Y3026" i="1"/>
  <c r="Y3027" i="1"/>
  <c r="Y3028" i="1"/>
  <c r="Y3029" i="1"/>
  <c r="Z3029" i="1" s="1"/>
  <c r="Y3030" i="1"/>
  <c r="Y3031" i="1"/>
  <c r="Z3031" i="1" s="1"/>
  <c r="Y3032" i="1"/>
  <c r="Y3033" i="1"/>
  <c r="Z3033" i="1" s="1"/>
  <c r="Y3034" i="1"/>
  <c r="Y3035" i="1"/>
  <c r="Y3036" i="1"/>
  <c r="Y3037" i="1"/>
  <c r="Z3037" i="1" s="1"/>
  <c r="Y3038" i="1"/>
  <c r="Y3039" i="1"/>
  <c r="Z3039" i="1" s="1"/>
  <c r="Y3040" i="1"/>
  <c r="Y3041" i="1"/>
  <c r="Z3041" i="1" s="1"/>
  <c r="Y3042" i="1"/>
  <c r="Y3043" i="1"/>
  <c r="Y3044" i="1"/>
  <c r="Y3045" i="1"/>
  <c r="Z3045" i="1" s="1"/>
  <c r="Y3046" i="1"/>
  <c r="Y3047" i="1"/>
  <c r="Z3047" i="1" s="1"/>
  <c r="Y3048" i="1"/>
  <c r="Y3049" i="1"/>
  <c r="Z3049" i="1" s="1"/>
  <c r="Y3050" i="1"/>
  <c r="Y3051" i="1"/>
  <c r="Y3052" i="1"/>
  <c r="Y3053" i="1"/>
  <c r="Z3053" i="1" s="1"/>
  <c r="Y3054" i="1"/>
  <c r="Y3055" i="1"/>
  <c r="Z3055" i="1" s="1"/>
  <c r="Y3056" i="1"/>
  <c r="Y3057" i="1"/>
  <c r="Z3057" i="1" s="1"/>
  <c r="Y3058" i="1"/>
  <c r="Y3059" i="1"/>
  <c r="Y3060" i="1"/>
  <c r="Y3061" i="1"/>
  <c r="Z3061" i="1" s="1"/>
  <c r="Y3062" i="1"/>
  <c r="Y3063" i="1"/>
  <c r="Z3063" i="1" s="1"/>
  <c r="Y3064" i="1"/>
  <c r="Y3065" i="1"/>
  <c r="Z3065" i="1" s="1"/>
  <c r="Y3066" i="1"/>
  <c r="Y3067" i="1"/>
  <c r="Y3068" i="1"/>
  <c r="Y3069" i="1"/>
  <c r="Z3069" i="1" s="1"/>
  <c r="Y3070" i="1"/>
  <c r="Y3071" i="1"/>
  <c r="Z3071" i="1" s="1"/>
  <c r="Y3072" i="1"/>
  <c r="Y3073" i="1"/>
  <c r="Z3073" i="1" s="1"/>
  <c r="Y3074" i="1"/>
  <c r="Y3075" i="1"/>
  <c r="Y3076" i="1"/>
  <c r="Y3077" i="1"/>
  <c r="Z3077" i="1" s="1"/>
  <c r="Y3078" i="1"/>
  <c r="Y3079" i="1"/>
  <c r="Z3079" i="1" s="1"/>
  <c r="Y3080" i="1"/>
  <c r="Y3081" i="1"/>
  <c r="Z3081" i="1" s="1"/>
  <c r="Y3082" i="1"/>
  <c r="Y3083" i="1"/>
  <c r="Y3084" i="1"/>
  <c r="Y3085" i="1"/>
  <c r="Z3085" i="1" s="1"/>
  <c r="Y3086" i="1"/>
  <c r="Y3087" i="1"/>
  <c r="Z3087" i="1" s="1"/>
  <c r="Y3088" i="1"/>
  <c r="Y3089" i="1"/>
  <c r="Z3089" i="1" s="1"/>
  <c r="Y3090" i="1"/>
  <c r="Y3091" i="1"/>
  <c r="Y3092" i="1"/>
  <c r="Y3093" i="1"/>
  <c r="Z3093" i="1" s="1"/>
  <c r="Y3094" i="1"/>
  <c r="Y3095" i="1"/>
  <c r="Z3095" i="1" s="1"/>
  <c r="Y3096" i="1"/>
  <c r="Y3097" i="1"/>
  <c r="Z3097" i="1" s="1"/>
  <c r="Y3098" i="1"/>
  <c r="Y3099" i="1"/>
  <c r="Y3100" i="1"/>
  <c r="Y3101" i="1"/>
  <c r="Z3101" i="1" s="1"/>
  <c r="Y3102" i="1"/>
  <c r="Y3103" i="1"/>
  <c r="Z3103" i="1" s="1"/>
  <c r="Y3104" i="1"/>
  <c r="Y3105" i="1"/>
  <c r="Z3105" i="1" s="1"/>
  <c r="Y3106" i="1"/>
  <c r="Y3107" i="1"/>
  <c r="Y3108" i="1"/>
  <c r="Y3109" i="1"/>
  <c r="Z3109" i="1" s="1"/>
  <c r="Y3110" i="1"/>
  <c r="Y3111" i="1"/>
  <c r="Z3111" i="1" s="1"/>
  <c r="Y3112" i="1"/>
  <c r="Y3113" i="1"/>
  <c r="Z3113" i="1" s="1"/>
  <c r="Y3114" i="1"/>
  <c r="Y3115" i="1"/>
  <c r="Y3116" i="1"/>
  <c r="Y3117" i="1"/>
  <c r="Z3117" i="1" s="1"/>
  <c r="Y3118" i="1"/>
  <c r="Y3119" i="1"/>
  <c r="Z3119" i="1" s="1"/>
  <c r="Y3120" i="1"/>
  <c r="Y3121" i="1"/>
  <c r="Z3121" i="1" s="1"/>
  <c r="Y3122" i="1"/>
  <c r="Y3123" i="1"/>
  <c r="Y3124" i="1"/>
  <c r="Y3125" i="1"/>
  <c r="Z3125" i="1" s="1"/>
  <c r="Y3126" i="1"/>
  <c r="Y3127" i="1"/>
  <c r="Z3127" i="1" s="1"/>
  <c r="Y3128" i="1"/>
  <c r="Y3129" i="1"/>
  <c r="Z3129" i="1" s="1"/>
  <c r="Y3130" i="1"/>
  <c r="Y3131" i="1"/>
  <c r="Y3132" i="1"/>
  <c r="Y3133" i="1"/>
  <c r="Z3133" i="1" s="1"/>
  <c r="Y3134" i="1"/>
  <c r="Y3135" i="1"/>
  <c r="Z3135" i="1" s="1"/>
  <c r="Y3136" i="1"/>
  <c r="Y3137" i="1"/>
  <c r="Z3137" i="1" s="1"/>
  <c r="Y3138" i="1"/>
  <c r="Y3139" i="1"/>
  <c r="Y3140" i="1"/>
  <c r="Y3141" i="1"/>
  <c r="Z3141" i="1" s="1"/>
  <c r="Y3142" i="1"/>
  <c r="Y3143" i="1"/>
  <c r="Z3143" i="1" s="1"/>
  <c r="Y3144" i="1"/>
  <c r="Y3145" i="1"/>
  <c r="Z3145" i="1" s="1"/>
  <c r="Y3146" i="1"/>
  <c r="Y3147" i="1"/>
  <c r="Y3148" i="1"/>
  <c r="Y3149" i="1"/>
  <c r="Z3149" i="1" s="1"/>
  <c r="Y3150" i="1"/>
  <c r="Y3151" i="1"/>
  <c r="Z3151" i="1" s="1"/>
  <c r="Y3152" i="1"/>
  <c r="Y3153" i="1"/>
  <c r="Z3153" i="1" s="1"/>
  <c r="Y3154" i="1"/>
  <c r="Y3155" i="1"/>
  <c r="Y3156" i="1"/>
  <c r="Y3157" i="1"/>
  <c r="Z3157" i="1" s="1"/>
  <c r="Y3158" i="1"/>
  <c r="Y3159" i="1"/>
  <c r="Z3159" i="1" s="1"/>
  <c r="Y3160" i="1"/>
  <c r="Y3161" i="1"/>
  <c r="Z3161" i="1" s="1"/>
  <c r="Y3162" i="1"/>
  <c r="Y3163" i="1"/>
  <c r="Y3164" i="1"/>
  <c r="Y3165" i="1"/>
  <c r="Z3165" i="1" s="1"/>
  <c r="Y3166" i="1"/>
  <c r="Y3167" i="1"/>
  <c r="Z3167" i="1" s="1"/>
  <c r="Y3168" i="1"/>
  <c r="Y3169" i="1"/>
  <c r="Z3169" i="1" s="1"/>
  <c r="Y3170" i="1"/>
  <c r="Y3171" i="1"/>
  <c r="Y3172" i="1"/>
  <c r="Y3173" i="1"/>
  <c r="Z3173" i="1" s="1"/>
  <c r="Y3174" i="1"/>
  <c r="Y3175" i="1"/>
  <c r="Z3175" i="1" s="1"/>
  <c r="Y3176" i="1"/>
  <c r="Y3177" i="1"/>
  <c r="Z3177" i="1" s="1"/>
  <c r="Y3178" i="1"/>
  <c r="Y3179" i="1"/>
  <c r="Y3180" i="1"/>
  <c r="Y3181" i="1"/>
  <c r="Z3181" i="1" s="1"/>
  <c r="Y3182" i="1"/>
  <c r="Y3183" i="1"/>
  <c r="Z3183" i="1" s="1"/>
  <c r="Y3184" i="1"/>
  <c r="Y3185" i="1"/>
  <c r="Z3185" i="1" s="1"/>
  <c r="Y3186" i="1"/>
  <c r="Y3187" i="1"/>
  <c r="Y3188" i="1"/>
  <c r="Y3189" i="1"/>
  <c r="Z3189" i="1" s="1"/>
  <c r="Y3190" i="1"/>
  <c r="Y3191" i="1"/>
  <c r="Z3191" i="1" s="1"/>
  <c r="Y3192" i="1"/>
  <c r="Y3193" i="1"/>
  <c r="Z3193" i="1" s="1"/>
  <c r="Y3194" i="1"/>
  <c r="Y3195" i="1"/>
  <c r="Y3196" i="1"/>
  <c r="Y3197" i="1"/>
  <c r="Z3197" i="1" s="1"/>
  <c r="Y3198" i="1"/>
  <c r="Y3199" i="1"/>
  <c r="Z3199" i="1" s="1"/>
  <c r="Y3200" i="1"/>
  <c r="Y3201" i="1"/>
  <c r="Z3201" i="1" s="1"/>
  <c r="Y3202" i="1"/>
  <c r="Y3203" i="1"/>
  <c r="Y3204" i="1"/>
  <c r="Y3205" i="1"/>
  <c r="Z3205" i="1" s="1"/>
  <c r="Y3206" i="1"/>
  <c r="Y3207" i="1"/>
  <c r="Z3207" i="1" s="1"/>
  <c r="Y3208" i="1"/>
  <c r="Y3209" i="1"/>
  <c r="Z3209" i="1" s="1"/>
  <c r="Y3210" i="1"/>
  <c r="Y3211" i="1"/>
  <c r="Y3212" i="1"/>
  <c r="Y3213" i="1"/>
  <c r="Z3213" i="1" s="1"/>
  <c r="Y3214" i="1"/>
  <c r="Y3215" i="1"/>
  <c r="Z3215" i="1" s="1"/>
  <c r="Y3216" i="1"/>
  <c r="Y3217" i="1"/>
  <c r="Z3217" i="1" s="1"/>
  <c r="Y3218" i="1"/>
  <c r="Y3219" i="1"/>
  <c r="Y3220" i="1"/>
  <c r="Y3221" i="1"/>
  <c r="Z3221" i="1" s="1"/>
  <c r="Y3222" i="1"/>
  <c r="Y3223" i="1"/>
  <c r="Z3223" i="1" s="1"/>
  <c r="Y3224" i="1"/>
  <c r="Y3225" i="1"/>
  <c r="Z3225" i="1" s="1"/>
  <c r="Y3226" i="1"/>
  <c r="Y3227" i="1"/>
  <c r="Y3228" i="1"/>
  <c r="Y3229" i="1"/>
  <c r="Z3229" i="1" s="1"/>
  <c r="Y3230" i="1"/>
  <c r="Y3231" i="1"/>
  <c r="Z3231" i="1" s="1"/>
  <c r="Y3232" i="1"/>
  <c r="Y3233" i="1"/>
  <c r="Z3233" i="1" s="1"/>
  <c r="Y3234" i="1"/>
  <c r="Y3235" i="1"/>
  <c r="Y3236" i="1"/>
  <c r="Y3237" i="1"/>
  <c r="Z3237" i="1" s="1"/>
  <c r="Y3238" i="1"/>
  <c r="Y3239" i="1"/>
  <c r="Z3239" i="1" s="1"/>
  <c r="Y3240" i="1"/>
  <c r="Y3241" i="1"/>
  <c r="Z3241" i="1" s="1"/>
  <c r="Y3242" i="1"/>
  <c r="Y3243" i="1"/>
  <c r="Y3244" i="1"/>
  <c r="Y3245" i="1"/>
  <c r="Z3245" i="1" s="1"/>
  <c r="Y3246" i="1"/>
  <c r="Y3247" i="1"/>
  <c r="Z3247" i="1" s="1"/>
  <c r="Y3248" i="1"/>
  <c r="Y3249" i="1"/>
  <c r="Z3249" i="1" s="1"/>
  <c r="Y3250" i="1"/>
  <c r="Y3251" i="1"/>
  <c r="Y3252" i="1"/>
  <c r="Y3253" i="1"/>
  <c r="Z3253" i="1" s="1"/>
  <c r="Y3254" i="1"/>
  <c r="Y3255" i="1"/>
  <c r="Z3255" i="1" s="1"/>
  <c r="Y3256" i="1"/>
  <c r="Y3257" i="1"/>
  <c r="Z3257" i="1" s="1"/>
  <c r="Y3258" i="1"/>
  <c r="Y3259" i="1"/>
  <c r="Y3260" i="1"/>
  <c r="Y3261" i="1"/>
  <c r="Z3261" i="1" s="1"/>
  <c r="Y3262" i="1"/>
  <c r="Y3263" i="1"/>
  <c r="Z3263" i="1" s="1"/>
  <c r="Y3264" i="1"/>
  <c r="Y3265" i="1"/>
  <c r="Z3265" i="1" s="1"/>
  <c r="Y3266" i="1"/>
  <c r="Y3267" i="1"/>
  <c r="Y3268" i="1"/>
  <c r="Y3269" i="1"/>
  <c r="Z3269" i="1" s="1"/>
  <c r="Y3270" i="1"/>
  <c r="Y3271" i="1"/>
  <c r="Z3271" i="1" s="1"/>
  <c r="Y3272" i="1"/>
  <c r="Y3273" i="1"/>
  <c r="Z3273" i="1" s="1"/>
  <c r="Y3274" i="1"/>
  <c r="Y3275" i="1"/>
  <c r="Y3276" i="1"/>
  <c r="Y3277" i="1"/>
  <c r="Z3277" i="1" s="1"/>
  <c r="Y3278" i="1"/>
  <c r="Y3279" i="1"/>
  <c r="Z3279" i="1" s="1"/>
  <c r="Y3280" i="1"/>
  <c r="Y3281" i="1"/>
  <c r="Z3281" i="1" s="1"/>
  <c r="Y3282" i="1"/>
  <c r="Y3283" i="1"/>
  <c r="Y3284" i="1"/>
  <c r="Y3285" i="1"/>
  <c r="Z3285" i="1" s="1"/>
  <c r="Y3286" i="1"/>
  <c r="Y3287" i="1"/>
  <c r="Z3287" i="1" s="1"/>
  <c r="Y3288" i="1"/>
  <c r="Y3289" i="1"/>
  <c r="Z3289" i="1" s="1"/>
  <c r="Y3290" i="1"/>
  <c r="Y3291" i="1"/>
  <c r="Y3292" i="1"/>
  <c r="Y3293" i="1"/>
  <c r="Z3293" i="1" s="1"/>
  <c r="Y3294" i="1"/>
  <c r="Y3295" i="1"/>
  <c r="Z3295" i="1" s="1"/>
  <c r="Y3296" i="1"/>
  <c r="Y3297" i="1"/>
  <c r="Z3297" i="1" s="1"/>
  <c r="Y3298" i="1"/>
  <c r="Y3299" i="1"/>
  <c r="Y3300" i="1"/>
  <c r="Y3301" i="1"/>
  <c r="Z3301" i="1" s="1"/>
  <c r="Y3302" i="1"/>
  <c r="Y3303" i="1"/>
  <c r="Y3304" i="1"/>
  <c r="Y3305" i="1"/>
  <c r="Z3305" i="1" s="1"/>
  <c r="Y3306" i="1"/>
  <c r="Y3307" i="1"/>
  <c r="Y3308" i="1"/>
  <c r="Y3309" i="1"/>
  <c r="Z3309" i="1" s="1"/>
  <c r="Y3310" i="1"/>
  <c r="Y3311" i="1"/>
  <c r="Y3312" i="1"/>
  <c r="Y3313" i="1"/>
  <c r="Z3313" i="1" s="1"/>
  <c r="Y3314" i="1"/>
  <c r="Y3315" i="1"/>
  <c r="Y3316" i="1"/>
  <c r="Y3317" i="1"/>
  <c r="Z3317" i="1" s="1"/>
  <c r="Y3318" i="1"/>
  <c r="Y3319" i="1"/>
  <c r="Y3320" i="1"/>
  <c r="Y3321" i="1"/>
  <c r="Z3321" i="1" s="1"/>
  <c r="Y3322" i="1"/>
  <c r="Y3323" i="1"/>
  <c r="Y3324" i="1"/>
  <c r="Y3325" i="1"/>
  <c r="Z3325" i="1" s="1"/>
  <c r="Y3326" i="1"/>
  <c r="Y3327" i="1"/>
  <c r="Y3328" i="1"/>
  <c r="Y3329" i="1"/>
  <c r="Z3329" i="1" s="1"/>
  <c r="Y3330" i="1"/>
  <c r="Y3331" i="1"/>
  <c r="Y3332" i="1"/>
  <c r="Y3333" i="1"/>
  <c r="Z3333" i="1" s="1"/>
  <c r="Y3334" i="1"/>
  <c r="Y3335" i="1"/>
  <c r="Z3335" i="1" s="1"/>
  <c r="Y3336" i="1"/>
  <c r="Y3337" i="1"/>
  <c r="Z3337" i="1" s="1"/>
  <c r="Y3338" i="1"/>
  <c r="Y3339" i="1"/>
  <c r="Y3340" i="1"/>
  <c r="Y3341" i="1"/>
  <c r="Z3341" i="1" s="1"/>
  <c r="Y3342" i="1"/>
  <c r="Y3343" i="1"/>
  <c r="Z3343" i="1" s="1"/>
  <c r="Y3344" i="1"/>
  <c r="Y3345" i="1"/>
  <c r="Z3345" i="1" s="1"/>
  <c r="Y3346" i="1"/>
  <c r="Y3347" i="1"/>
  <c r="Y3348" i="1"/>
  <c r="Y3349" i="1"/>
  <c r="Z3349" i="1" s="1"/>
  <c r="Y3350" i="1"/>
  <c r="Y3351" i="1"/>
  <c r="Z3351" i="1" s="1"/>
  <c r="Y3352" i="1"/>
  <c r="Y3353" i="1"/>
  <c r="Z3353" i="1" s="1"/>
  <c r="Y3354" i="1"/>
  <c r="Y3355" i="1"/>
  <c r="Y3356" i="1"/>
  <c r="Y3357" i="1"/>
  <c r="Z3357" i="1" s="1"/>
  <c r="Y3358" i="1"/>
  <c r="Y3359" i="1"/>
  <c r="Z3359" i="1" s="1"/>
  <c r="Y3360" i="1"/>
  <c r="Y3361" i="1"/>
  <c r="Y3362" i="1"/>
  <c r="Y3363" i="1"/>
  <c r="Z3363" i="1" s="1"/>
  <c r="Y3364" i="1"/>
  <c r="Y3365" i="1"/>
  <c r="Y3366" i="1"/>
  <c r="Y3367" i="1"/>
  <c r="Y3368" i="1"/>
  <c r="Y3369" i="1"/>
  <c r="Y3370" i="1"/>
  <c r="Y3371" i="1"/>
  <c r="Z3371" i="1" s="1"/>
  <c r="Y3372" i="1"/>
  <c r="Y3373" i="1"/>
  <c r="Y3374" i="1"/>
  <c r="Y3375" i="1"/>
  <c r="Z3375" i="1" s="1"/>
  <c r="Y3376" i="1"/>
  <c r="Y3377" i="1"/>
  <c r="Y3378" i="1"/>
  <c r="Y3379" i="1"/>
  <c r="Z3379" i="1" s="1"/>
  <c r="Y3380" i="1"/>
  <c r="Y3381" i="1"/>
  <c r="Y3382" i="1"/>
  <c r="Y3383" i="1"/>
  <c r="Y3384" i="1"/>
  <c r="Y3385" i="1"/>
  <c r="Y3386" i="1"/>
  <c r="Y3387" i="1"/>
  <c r="Z3387" i="1" s="1"/>
  <c r="Y3388" i="1"/>
  <c r="Y3389" i="1"/>
  <c r="Y3390" i="1"/>
  <c r="Y3391" i="1"/>
  <c r="Z3391" i="1" s="1"/>
  <c r="Y3392" i="1"/>
  <c r="Y3393" i="1"/>
  <c r="Y3394" i="1"/>
  <c r="Y3395" i="1"/>
  <c r="Z3395" i="1" s="1"/>
  <c r="Y3396" i="1"/>
  <c r="Y3397" i="1"/>
  <c r="Y3398" i="1"/>
  <c r="Y3399" i="1"/>
  <c r="Y3400" i="1"/>
  <c r="Y3401" i="1"/>
  <c r="Y3402" i="1"/>
  <c r="Y3403" i="1"/>
  <c r="Z3403" i="1" s="1"/>
  <c r="Y3404" i="1"/>
  <c r="Y3405" i="1"/>
  <c r="Y3406" i="1"/>
  <c r="Y3407" i="1"/>
  <c r="Z3407" i="1" s="1"/>
  <c r="Y3408" i="1"/>
  <c r="Y3409" i="1"/>
  <c r="Y3410" i="1"/>
  <c r="Y3411" i="1"/>
  <c r="Z3411" i="1" s="1"/>
  <c r="Y3412" i="1"/>
  <c r="Y3413" i="1"/>
  <c r="Y3414" i="1"/>
  <c r="Y3415" i="1"/>
  <c r="Y3416" i="1"/>
  <c r="Y3417" i="1"/>
  <c r="Y3418" i="1"/>
  <c r="Y3419" i="1"/>
  <c r="Z3419" i="1" s="1"/>
  <c r="Y3420" i="1"/>
  <c r="Y3421" i="1"/>
  <c r="Y3422" i="1"/>
  <c r="Y3423" i="1"/>
  <c r="Z3423" i="1" s="1"/>
  <c r="Y3424" i="1"/>
  <c r="Y3425" i="1"/>
  <c r="Y3426" i="1"/>
  <c r="Y3427" i="1"/>
  <c r="Z3427" i="1" s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Z3439" i="1" s="1"/>
  <c r="Y3440" i="1"/>
  <c r="Y3441" i="1"/>
  <c r="Y3442" i="1"/>
  <c r="Y3443" i="1"/>
  <c r="Z3443" i="1" s="1"/>
  <c r="Y3444" i="1"/>
  <c r="Y3445" i="1"/>
  <c r="Y3446" i="1"/>
  <c r="Y3447" i="1"/>
  <c r="Y3448" i="1"/>
  <c r="Y3449" i="1"/>
  <c r="Y3450" i="1"/>
  <c r="Y3451" i="1"/>
  <c r="Z3451" i="1" s="1"/>
  <c r="Y3452" i="1"/>
  <c r="Y3453" i="1"/>
  <c r="Y3454" i="1"/>
  <c r="Y3455" i="1"/>
  <c r="Z3455" i="1" s="1"/>
  <c r="Y3456" i="1"/>
  <c r="Y3457" i="1"/>
  <c r="Y3458" i="1"/>
  <c r="Y3459" i="1"/>
  <c r="Z3459" i="1" s="1"/>
  <c r="Y3460" i="1"/>
  <c r="Y3461" i="1"/>
  <c r="Y3462" i="1"/>
  <c r="Y3463" i="1"/>
  <c r="Y3464" i="1"/>
  <c r="Y3465" i="1"/>
  <c r="Y3466" i="1"/>
  <c r="Y3467" i="1"/>
  <c r="Z3467" i="1" s="1"/>
  <c r="Y3468" i="1"/>
  <c r="Y3469" i="1"/>
  <c r="Y3470" i="1"/>
  <c r="Y3471" i="1"/>
  <c r="Z3471" i="1" s="1"/>
  <c r="Y3472" i="1"/>
  <c r="Y3473" i="1"/>
  <c r="Y3474" i="1"/>
  <c r="Y3475" i="1"/>
  <c r="Z3475" i="1" s="1"/>
  <c r="Y3476" i="1"/>
  <c r="Y3477" i="1"/>
  <c r="Y3478" i="1"/>
  <c r="Y3479" i="1"/>
  <c r="Y3480" i="1"/>
  <c r="Y3481" i="1"/>
  <c r="Y3482" i="1"/>
  <c r="Y3483" i="1"/>
  <c r="Z3483" i="1" s="1"/>
  <c r="Y3484" i="1"/>
  <c r="Y3485" i="1"/>
  <c r="Y3486" i="1"/>
  <c r="Y3487" i="1"/>
  <c r="Z3487" i="1" s="1"/>
  <c r="Y3488" i="1"/>
  <c r="Y3489" i="1"/>
  <c r="Y3490" i="1"/>
  <c r="Y3491" i="1"/>
  <c r="Z3491" i="1" s="1"/>
  <c r="Y3492" i="1"/>
  <c r="Y3493" i="1"/>
  <c r="Y3494" i="1"/>
  <c r="Y3495" i="1"/>
  <c r="Y3496" i="1"/>
  <c r="Y3497" i="1"/>
  <c r="Y3498" i="1"/>
  <c r="Y3499" i="1"/>
  <c r="Z3499" i="1" s="1"/>
  <c r="Y3500" i="1"/>
  <c r="Y3501" i="1"/>
  <c r="Y3502" i="1"/>
  <c r="Y3503" i="1"/>
  <c r="Z3503" i="1" s="1"/>
  <c r="Y3504" i="1"/>
  <c r="Y3505" i="1"/>
  <c r="Y3506" i="1"/>
  <c r="Y3507" i="1"/>
  <c r="Z3507" i="1" s="1"/>
  <c r="Y3508" i="1"/>
  <c r="Y3509" i="1"/>
  <c r="Y3510" i="1"/>
  <c r="Y3511" i="1"/>
  <c r="Y3512" i="1"/>
  <c r="Y3513" i="1"/>
  <c r="Y3514" i="1"/>
  <c r="Y3515" i="1"/>
  <c r="Z3515" i="1" s="1"/>
  <c r="Y3516" i="1"/>
  <c r="Y3517" i="1"/>
  <c r="Y3518" i="1"/>
  <c r="Y3519" i="1"/>
  <c r="Z3519" i="1" s="1"/>
  <c r="Y3520" i="1"/>
  <c r="Y3521" i="1"/>
  <c r="Y3522" i="1"/>
  <c r="Y3523" i="1"/>
  <c r="Z3523" i="1" s="1"/>
  <c r="Y3524" i="1"/>
  <c r="Y3525" i="1"/>
  <c r="Y3526" i="1"/>
  <c r="Y3527" i="1"/>
  <c r="Y3528" i="1"/>
  <c r="Y3529" i="1"/>
  <c r="Y3530" i="1"/>
  <c r="Y3531" i="1"/>
  <c r="Z3531" i="1" s="1"/>
  <c r="Y3532" i="1"/>
  <c r="Y3533" i="1"/>
  <c r="Y3534" i="1"/>
  <c r="Y3535" i="1"/>
  <c r="Z3535" i="1" s="1"/>
  <c r="Y3536" i="1"/>
  <c r="Y3537" i="1"/>
  <c r="Y3538" i="1"/>
  <c r="Y3539" i="1"/>
  <c r="Z3539" i="1" s="1"/>
  <c r="Y3540" i="1"/>
  <c r="Y3541" i="1"/>
  <c r="Y3542" i="1"/>
  <c r="Y3543" i="1"/>
  <c r="Y3544" i="1"/>
  <c r="Y3545" i="1"/>
  <c r="Y3546" i="1"/>
  <c r="Y3547" i="1"/>
  <c r="Z3547" i="1" s="1"/>
  <c r="Y3548" i="1"/>
  <c r="Y3549" i="1"/>
  <c r="Y3550" i="1"/>
  <c r="Y3551" i="1"/>
  <c r="Z3551" i="1" s="1"/>
  <c r="Y3552" i="1"/>
  <c r="Y3553" i="1"/>
  <c r="Y3554" i="1"/>
  <c r="Y3555" i="1"/>
  <c r="Z3555" i="1" s="1"/>
  <c r="Y3556" i="1"/>
  <c r="Y3557" i="1"/>
  <c r="Y3558" i="1"/>
  <c r="Y3559" i="1"/>
  <c r="Y3560" i="1"/>
  <c r="Y3561" i="1"/>
  <c r="Y3562" i="1"/>
  <c r="Y3563" i="1"/>
  <c r="Z3563" i="1" s="1"/>
  <c r="Y3564" i="1"/>
  <c r="Y3565" i="1"/>
  <c r="Y3566" i="1"/>
  <c r="Y3567" i="1"/>
  <c r="Z3567" i="1" s="1"/>
  <c r="Y3568" i="1"/>
  <c r="Y3569" i="1"/>
  <c r="Y3570" i="1"/>
  <c r="Y3571" i="1"/>
  <c r="Z3571" i="1" s="1"/>
  <c r="Y3572" i="1"/>
  <c r="Y3573" i="1"/>
  <c r="Y3574" i="1"/>
  <c r="Y3575" i="1"/>
  <c r="Y3576" i="1"/>
  <c r="Y3577" i="1"/>
  <c r="Y3578" i="1"/>
  <c r="Y3579" i="1"/>
  <c r="Z3579" i="1" s="1"/>
  <c r="Y3580" i="1"/>
  <c r="Y3581" i="1"/>
  <c r="Y3582" i="1"/>
  <c r="Y3583" i="1"/>
  <c r="Z3583" i="1" s="1"/>
  <c r="Y3584" i="1"/>
  <c r="Y3585" i="1"/>
  <c r="Y3586" i="1"/>
  <c r="Y3587" i="1"/>
  <c r="Z3587" i="1" s="1"/>
  <c r="Y3588" i="1"/>
  <c r="Y3589" i="1"/>
  <c r="Y3590" i="1"/>
  <c r="Y3591" i="1"/>
  <c r="Y3592" i="1"/>
  <c r="Y3593" i="1"/>
  <c r="Y3594" i="1"/>
  <c r="Y3595" i="1"/>
  <c r="Z3595" i="1" s="1"/>
  <c r="Y3596" i="1"/>
  <c r="Y3597" i="1"/>
  <c r="Y3598" i="1"/>
  <c r="Y3599" i="1"/>
  <c r="Z3599" i="1" s="1"/>
  <c r="Y3600" i="1"/>
  <c r="Y3601" i="1"/>
  <c r="Y3602" i="1"/>
  <c r="Y3603" i="1"/>
  <c r="Z3603" i="1" s="1"/>
  <c r="Y3604" i="1"/>
  <c r="Y3605" i="1"/>
  <c r="Y3606" i="1"/>
  <c r="Y3607" i="1"/>
  <c r="Y3608" i="1"/>
  <c r="Y3609" i="1"/>
  <c r="Y3610" i="1"/>
  <c r="Y3611" i="1"/>
  <c r="Z3611" i="1" s="1"/>
  <c r="Y3612" i="1"/>
  <c r="Y3613" i="1"/>
  <c r="Y3614" i="1"/>
  <c r="Y3615" i="1"/>
  <c r="Z3615" i="1" s="1"/>
  <c r="Y3616" i="1"/>
  <c r="Y3617" i="1"/>
  <c r="Y3618" i="1"/>
  <c r="Y3619" i="1"/>
  <c r="Z3619" i="1" s="1"/>
  <c r="Y3620" i="1"/>
  <c r="Y3621" i="1"/>
  <c r="Y3622" i="1"/>
  <c r="Y3623" i="1"/>
  <c r="Y3624" i="1"/>
  <c r="Y3625" i="1"/>
  <c r="Y3626" i="1"/>
  <c r="Y3627" i="1"/>
  <c r="Z3627" i="1" s="1"/>
  <c r="Y3628" i="1"/>
  <c r="Y3629" i="1"/>
  <c r="Y3630" i="1"/>
  <c r="Y3631" i="1"/>
  <c r="Z3631" i="1" s="1"/>
  <c r="Y3632" i="1"/>
  <c r="Y3633" i="1"/>
  <c r="Y3634" i="1"/>
  <c r="Y3635" i="1"/>
  <c r="Z3635" i="1" s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Z3740" i="1" s="1"/>
  <c r="Y3741" i="1"/>
  <c r="Y3742" i="1"/>
  <c r="Y3743" i="1"/>
  <c r="Y3744" i="1"/>
  <c r="Y3745" i="1"/>
  <c r="Y3746" i="1"/>
  <c r="Y3747" i="1"/>
  <c r="Y3748" i="1"/>
  <c r="Z3748" i="1" s="1"/>
  <c r="Y3749" i="1"/>
  <c r="Y3750" i="1"/>
  <c r="Z3750" i="1" s="1"/>
  <c r="Y3751" i="1"/>
  <c r="Y3752" i="1"/>
  <c r="Y3753" i="1"/>
  <c r="Y3754" i="1"/>
  <c r="Y3755" i="1"/>
  <c r="Y3756" i="1"/>
  <c r="Z3756" i="1" s="1"/>
  <c r="Y3757" i="1"/>
  <c r="Y3758" i="1"/>
  <c r="Y3759" i="1"/>
  <c r="Y3760" i="1"/>
  <c r="Y3761" i="1"/>
  <c r="Y3762" i="1"/>
  <c r="Y3763" i="1"/>
  <c r="Z3763" i="1" s="1"/>
  <c r="Y3764" i="1"/>
  <c r="Y3765" i="1"/>
  <c r="Z3765" i="1" s="1"/>
  <c r="Y3766" i="1"/>
  <c r="Y3767" i="1"/>
  <c r="Y3768" i="1"/>
  <c r="Y3769" i="1"/>
  <c r="Z3769" i="1" s="1"/>
  <c r="Y3770" i="1"/>
  <c r="Y3771" i="1"/>
  <c r="Z3771" i="1" s="1"/>
  <c r="Y3772" i="1"/>
  <c r="Y3773" i="1"/>
  <c r="Z3773" i="1" s="1"/>
  <c r="Y3774" i="1"/>
  <c r="Y3775" i="1"/>
  <c r="Y3776" i="1"/>
  <c r="Y3777" i="1"/>
  <c r="Z3777" i="1" s="1"/>
  <c r="Y3778" i="1"/>
  <c r="Y3779" i="1"/>
  <c r="Z3779" i="1" s="1"/>
  <c r="Y3780" i="1"/>
  <c r="Y3781" i="1"/>
  <c r="Z3781" i="1" s="1"/>
  <c r="Y3782" i="1"/>
  <c r="Y3783" i="1"/>
  <c r="Y3784" i="1"/>
  <c r="Y3785" i="1"/>
  <c r="Z3785" i="1" s="1"/>
  <c r="Y3786" i="1"/>
  <c r="Y3787" i="1"/>
  <c r="Z3787" i="1" s="1"/>
  <c r="Y3788" i="1"/>
  <c r="Y3789" i="1"/>
  <c r="Z3789" i="1" s="1"/>
  <c r="Y3790" i="1"/>
  <c r="Y3791" i="1"/>
  <c r="Y3792" i="1"/>
  <c r="Y3793" i="1"/>
  <c r="Z3793" i="1" s="1"/>
  <c r="Y3794" i="1"/>
  <c r="Y3795" i="1"/>
  <c r="Z3795" i="1" s="1"/>
  <c r="Y3796" i="1"/>
  <c r="Y3797" i="1"/>
  <c r="Z3797" i="1" s="1"/>
  <c r="Y3798" i="1"/>
  <c r="Y3799" i="1"/>
  <c r="Y3800" i="1"/>
  <c r="Y3801" i="1"/>
  <c r="Z3801" i="1" s="1"/>
  <c r="Y3802" i="1"/>
  <c r="Y3803" i="1"/>
  <c r="Z3803" i="1" s="1"/>
  <c r="Y3804" i="1"/>
  <c r="Y3805" i="1"/>
  <c r="Z3805" i="1" s="1"/>
  <c r="Y3806" i="1"/>
  <c r="Y3807" i="1"/>
  <c r="Y3808" i="1"/>
  <c r="Y3809" i="1"/>
  <c r="Z3809" i="1" s="1"/>
  <c r="Y3810" i="1"/>
  <c r="Y3811" i="1"/>
  <c r="Z3811" i="1" s="1"/>
  <c r="Y3812" i="1"/>
  <c r="Y3813" i="1"/>
  <c r="Z3813" i="1" s="1"/>
  <c r="Y3814" i="1"/>
  <c r="Y3815" i="1"/>
  <c r="Y3816" i="1"/>
  <c r="Y3817" i="1"/>
  <c r="Z3817" i="1" s="1"/>
  <c r="Y3818" i="1"/>
  <c r="Y3819" i="1"/>
  <c r="Z3819" i="1" s="1"/>
  <c r="Y3820" i="1"/>
  <c r="Y3821" i="1"/>
  <c r="Z3821" i="1" s="1"/>
  <c r="Y3822" i="1"/>
  <c r="Y3823" i="1"/>
  <c r="Y3824" i="1"/>
  <c r="Y3825" i="1"/>
  <c r="Z3825" i="1" s="1"/>
  <c r="Y3826" i="1"/>
  <c r="Y3827" i="1"/>
  <c r="Z3827" i="1" s="1"/>
  <c r="Y3828" i="1"/>
  <c r="Y3829" i="1"/>
  <c r="Z3829" i="1" s="1"/>
  <c r="Y3830" i="1"/>
  <c r="Y3831" i="1"/>
  <c r="Y3832" i="1"/>
  <c r="Y3833" i="1"/>
  <c r="Z3833" i="1" s="1"/>
  <c r="Y3834" i="1"/>
  <c r="Y3835" i="1"/>
  <c r="Z3835" i="1" s="1"/>
  <c r="Y3836" i="1"/>
  <c r="Y3837" i="1"/>
  <c r="Z3837" i="1" s="1"/>
  <c r="Y3838" i="1"/>
  <c r="Y3839" i="1"/>
  <c r="Y3840" i="1"/>
  <c r="Y3841" i="1"/>
  <c r="Z3841" i="1" s="1"/>
  <c r="Y3842" i="1"/>
  <c r="Y3843" i="1"/>
  <c r="Z3843" i="1" s="1"/>
  <c r="Y3844" i="1"/>
  <c r="Y3845" i="1"/>
  <c r="Z3845" i="1" s="1"/>
  <c r="Y3846" i="1"/>
  <c r="Y3847" i="1"/>
  <c r="Y3848" i="1"/>
  <c r="Y3849" i="1"/>
  <c r="Z3849" i="1" s="1"/>
  <c r="Y3850" i="1"/>
  <c r="Y3851" i="1"/>
  <c r="Z3851" i="1" s="1"/>
  <c r="Y3852" i="1"/>
  <c r="Y3853" i="1"/>
  <c r="Z3853" i="1" s="1"/>
  <c r="Y3854" i="1"/>
  <c r="Y3855" i="1"/>
  <c r="Y3856" i="1"/>
  <c r="Y3857" i="1"/>
  <c r="Z3857" i="1" s="1"/>
  <c r="Y3858" i="1"/>
  <c r="Y3859" i="1"/>
  <c r="Z3859" i="1" s="1"/>
  <c r="Y3860" i="1"/>
  <c r="Y3861" i="1"/>
  <c r="Z3861" i="1" s="1"/>
  <c r="Y3862" i="1"/>
  <c r="Y3863" i="1"/>
  <c r="Y3864" i="1"/>
  <c r="Y3865" i="1"/>
  <c r="Z3865" i="1" s="1"/>
  <c r="Y3866" i="1"/>
  <c r="Y3867" i="1"/>
  <c r="Z3867" i="1" s="1"/>
  <c r="Y3868" i="1"/>
  <c r="Y3869" i="1"/>
  <c r="Z3869" i="1" s="1"/>
  <c r="Y3870" i="1"/>
  <c r="Y3871" i="1"/>
  <c r="Y3872" i="1"/>
  <c r="Y3873" i="1"/>
  <c r="Z3873" i="1" s="1"/>
  <c r="Y3874" i="1"/>
  <c r="Y3875" i="1"/>
  <c r="Z3875" i="1" s="1"/>
  <c r="Y3876" i="1"/>
  <c r="Y3877" i="1"/>
  <c r="Z3877" i="1" s="1"/>
  <c r="Y3878" i="1"/>
  <c r="Y3879" i="1"/>
  <c r="Y3880" i="1"/>
  <c r="Y3881" i="1"/>
  <c r="Z3881" i="1" s="1"/>
  <c r="Y3882" i="1"/>
  <c r="Y3883" i="1"/>
  <c r="Z3883" i="1" s="1"/>
  <c r="Y3884" i="1"/>
  <c r="Y3885" i="1"/>
  <c r="Z3885" i="1" s="1"/>
  <c r="Y3886" i="1"/>
  <c r="Y3887" i="1"/>
  <c r="Y3888" i="1"/>
  <c r="Y3889" i="1"/>
  <c r="Z3889" i="1" s="1"/>
  <c r="Y3890" i="1"/>
  <c r="Y3891" i="1"/>
  <c r="Z3891" i="1" s="1"/>
  <c r="Y3892" i="1"/>
  <c r="Y3893" i="1"/>
  <c r="Z3893" i="1" s="1"/>
  <c r="Y3894" i="1"/>
  <c r="Y3895" i="1"/>
  <c r="Y3896" i="1"/>
  <c r="Y3897" i="1"/>
  <c r="Z3897" i="1" s="1"/>
  <c r="Y3898" i="1"/>
  <c r="Y3899" i="1"/>
  <c r="Z3899" i="1" s="1"/>
  <c r="Y3900" i="1"/>
  <c r="Y3901" i="1"/>
  <c r="Z3901" i="1" s="1"/>
  <c r="Y3902" i="1"/>
  <c r="Y3903" i="1"/>
  <c r="Y3904" i="1"/>
  <c r="Y3905" i="1"/>
  <c r="Z3905" i="1" s="1"/>
  <c r="Y3906" i="1"/>
  <c r="Y3907" i="1"/>
  <c r="Z3907" i="1" s="1"/>
  <c r="Y3908" i="1"/>
  <c r="Y3909" i="1"/>
  <c r="Z3909" i="1" s="1"/>
  <c r="Y3910" i="1"/>
  <c r="Y3911" i="1"/>
  <c r="Y3912" i="1"/>
  <c r="Y3913" i="1"/>
  <c r="Z3913" i="1" s="1"/>
  <c r="Y3914" i="1"/>
  <c r="Y3915" i="1"/>
  <c r="Z3915" i="1" s="1"/>
  <c r="Y3916" i="1"/>
  <c r="Y3917" i="1"/>
  <c r="Z3917" i="1" s="1"/>
  <c r="Y3918" i="1"/>
  <c r="Y3919" i="1"/>
  <c r="Y3920" i="1"/>
  <c r="Y3921" i="1"/>
  <c r="Z3921" i="1" s="1"/>
  <c r="Y3922" i="1"/>
  <c r="Y3923" i="1"/>
  <c r="Z3923" i="1" s="1"/>
  <c r="Y3924" i="1"/>
  <c r="Y3925" i="1"/>
  <c r="Z3925" i="1" s="1"/>
  <c r="Y3926" i="1"/>
  <c r="Y3927" i="1"/>
  <c r="Y3928" i="1"/>
  <c r="Y3929" i="1"/>
  <c r="Z3929" i="1" s="1"/>
  <c r="Y3930" i="1"/>
  <c r="Y3931" i="1"/>
  <c r="Z3931" i="1" s="1"/>
  <c r="Y3932" i="1"/>
  <c r="Y3933" i="1"/>
  <c r="Z3933" i="1" s="1"/>
  <c r="Y3934" i="1"/>
  <c r="Y3935" i="1"/>
  <c r="Y3936" i="1"/>
  <c r="Y3937" i="1"/>
  <c r="Z3937" i="1" s="1"/>
  <c r="Y3938" i="1"/>
  <c r="Y3939" i="1"/>
  <c r="Z3939" i="1" s="1"/>
  <c r="Y3940" i="1"/>
  <c r="Y3941" i="1"/>
  <c r="Z3941" i="1" s="1"/>
  <c r="Y3942" i="1"/>
  <c r="Y3943" i="1"/>
  <c r="Y3944" i="1"/>
  <c r="Y3945" i="1"/>
  <c r="Z3945" i="1" s="1"/>
  <c r="Y3946" i="1"/>
  <c r="Y3947" i="1"/>
  <c r="Z3947" i="1" s="1"/>
  <c r="Y3948" i="1"/>
  <c r="Y3949" i="1"/>
  <c r="Z3949" i="1" s="1"/>
  <c r="Y3950" i="1"/>
  <c r="Y3951" i="1"/>
  <c r="Y3952" i="1"/>
  <c r="Y3953" i="1"/>
  <c r="Z3953" i="1" s="1"/>
  <c r="Y3954" i="1"/>
  <c r="Y3955" i="1"/>
  <c r="Z3955" i="1" s="1"/>
  <c r="Y3956" i="1"/>
  <c r="Y3957" i="1"/>
  <c r="Z3957" i="1" s="1"/>
  <c r="Y3958" i="1"/>
  <c r="Y3959" i="1"/>
  <c r="Y3960" i="1"/>
  <c r="Y3961" i="1"/>
  <c r="Z3961" i="1" s="1"/>
  <c r="Y3962" i="1"/>
  <c r="Y3963" i="1"/>
  <c r="Z3963" i="1" s="1"/>
  <c r="Y3964" i="1"/>
  <c r="Y3965" i="1"/>
  <c r="Z3965" i="1" s="1"/>
  <c r="Y3966" i="1"/>
  <c r="Y3967" i="1"/>
  <c r="Y3968" i="1"/>
  <c r="Y3969" i="1"/>
  <c r="Z3969" i="1" s="1"/>
  <c r="Y3970" i="1"/>
  <c r="Y3971" i="1"/>
  <c r="Z3971" i="1" s="1"/>
  <c r="Y3972" i="1"/>
  <c r="Y3973" i="1"/>
  <c r="Z3973" i="1" s="1"/>
  <c r="Y3974" i="1"/>
  <c r="Y3975" i="1"/>
  <c r="Y3976" i="1"/>
  <c r="Y3977" i="1"/>
  <c r="Z3977" i="1" s="1"/>
  <c r="Y3978" i="1"/>
  <c r="Y3979" i="1"/>
  <c r="Z3979" i="1" s="1"/>
  <c r="Y3980" i="1"/>
  <c r="Y3981" i="1"/>
  <c r="Z3981" i="1" s="1"/>
  <c r="Y3982" i="1"/>
  <c r="Y3983" i="1"/>
  <c r="Y3984" i="1"/>
  <c r="Y3985" i="1"/>
  <c r="Z3985" i="1" s="1"/>
  <c r="Y3986" i="1"/>
  <c r="Y3987" i="1"/>
  <c r="Z3987" i="1" s="1"/>
  <c r="Y3988" i="1"/>
  <c r="Y3989" i="1"/>
  <c r="Z3989" i="1" s="1"/>
  <c r="Y3990" i="1"/>
  <c r="Y3991" i="1"/>
  <c r="Y3992" i="1"/>
  <c r="Y3993" i="1"/>
  <c r="Z3993" i="1" s="1"/>
  <c r="Y3994" i="1"/>
  <c r="Y3995" i="1"/>
  <c r="Z3995" i="1" s="1"/>
  <c r="Y3996" i="1"/>
  <c r="Y3997" i="1"/>
  <c r="Z3997" i="1" s="1"/>
  <c r="Y3998" i="1"/>
  <c r="Y3999" i="1"/>
  <c r="Y4000" i="1"/>
  <c r="Y4001" i="1"/>
  <c r="Z4001" i="1" s="1"/>
  <c r="Y4002" i="1"/>
  <c r="Y4003" i="1"/>
  <c r="Z4003" i="1" s="1"/>
  <c r="Y4004" i="1"/>
  <c r="Y4005" i="1"/>
  <c r="Z4005" i="1" s="1"/>
  <c r="Y4006" i="1"/>
  <c r="Y4007" i="1"/>
  <c r="Y4008" i="1"/>
  <c r="Y4009" i="1"/>
  <c r="Z4009" i="1" s="1"/>
  <c r="Y4010" i="1"/>
  <c r="Y4011" i="1"/>
  <c r="Z4011" i="1" s="1"/>
  <c r="Y4012" i="1"/>
  <c r="Y4013" i="1"/>
  <c r="Z4013" i="1" s="1"/>
  <c r="Y4014" i="1"/>
  <c r="Y4015" i="1"/>
  <c r="Y4016" i="1"/>
  <c r="Y4017" i="1"/>
  <c r="Z4017" i="1" s="1"/>
  <c r="Y4018" i="1"/>
  <c r="Y4019" i="1"/>
  <c r="Z4019" i="1" s="1"/>
  <c r="Y4020" i="1"/>
  <c r="Y4021" i="1"/>
  <c r="Z4021" i="1" s="1"/>
  <c r="Y4022" i="1"/>
  <c r="Y4023" i="1"/>
  <c r="Y4024" i="1"/>
  <c r="Y4025" i="1"/>
  <c r="Z4025" i="1" s="1"/>
  <c r="Y4026" i="1"/>
  <c r="Y4027" i="1"/>
  <c r="Z4027" i="1" s="1"/>
  <c r="Y4028" i="1"/>
  <c r="Y4029" i="1"/>
  <c r="Z4029" i="1" s="1"/>
  <c r="Y4030" i="1"/>
  <c r="Y4031" i="1"/>
  <c r="Y4032" i="1"/>
  <c r="Y4033" i="1"/>
  <c r="Z4033" i="1" s="1"/>
  <c r="Y4034" i="1"/>
  <c r="Y4035" i="1"/>
  <c r="Z4035" i="1" s="1"/>
  <c r="Y4036" i="1"/>
  <c r="Y4037" i="1"/>
  <c r="Z4037" i="1" s="1"/>
  <c r="Y4038" i="1"/>
  <c r="Y4039" i="1"/>
  <c r="Y4040" i="1"/>
  <c r="Y4041" i="1"/>
  <c r="Z4041" i="1" s="1"/>
  <c r="Y4042" i="1"/>
  <c r="Y4043" i="1"/>
  <c r="Z4043" i="1" s="1"/>
  <c r="Y4044" i="1"/>
  <c r="Y4045" i="1"/>
  <c r="Z4045" i="1" s="1"/>
  <c r="Y4046" i="1"/>
  <c r="Y4047" i="1"/>
  <c r="Y4048" i="1"/>
  <c r="Y4049" i="1"/>
  <c r="Z4049" i="1" s="1"/>
  <c r="Y4050" i="1"/>
  <c r="Y4051" i="1"/>
  <c r="Z4051" i="1" s="1"/>
  <c r="Y4052" i="1"/>
  <c r="Y4053" i="1"/>
  <c r="Z4053" i="1" s="1"/>
  <c r="Y4054" i="1"/>
  <c r="Y4055" i="1"/>
  <c r="Y4056" i="1"/>
  <c r="Y4057" i="1"/>
  <c r="Z4057" i="1" s="1"/>
  <c r="Y4058" i="1"/>
  <c r="Y4059" i="1"/>
  <c r="Z4059" i="1" s="1"/>
  <c r="Y4060" i="1"/>
  <c r="Y4061" i="1"/>
  <c r="Z4061" i="1" s="1"/>
  <c r="Y4062" i="1"/>
  <c r="Y4063" i="1"/>
  <c r="Y4064" i="1"/>
  <c r="Y4065" i="1"/>
  <c r="Z4065" i="1" s="1"/>
  <c r="Y4066" i="1"/>
  <c r="Y4067" i="1"/>
  <c r="Z4067" i="1" s="1"/>
  <c r="Y4068" i="1"/>
  <c r="Y4069" i="1"/>
  <c r="Z4069" i="1" s="1"/>
  <c r="Y4070" i="1"/>
  <c r="Y4071" i="1"/>
  <c r="Y4072" i="1"/>
  <c r="Y4073" i="1"/>
  <c r="Z4073" i="1" s="1"/>
  <c r="Y4074" i="1"/>
  <c r="Y4075" i="1"/>
  <c r="Z4075" i="1" s="1"/>
  <c r="Y4076" i="1"/>
  <c r="Y4077" i="1"/>
  <c r="Z4077" i="1" s="1"/>
  <c r="Y4078" i="1"/>
  <c r="Y4079" i="1"/>
  <c r="Y4080" i="1"/>
  <c r="Y4081" i="1"/>
  <c r="Z4081" i="1" s="1"/>
  <c r="Y4082" i="1"/>
  <c r="Y4083" i="1"/>
  <c r="Z4083" i="1" s="1"/>
  <c r="Y4084" i="1"/>
  <c r="Y4085" i="1"/>
  <c r="Z4085" i="1" s="1"/>
  <c r="Y4086" i="1"/>
  <c r="Y4087" i="1"/>
  <c r="Y4088" i="1"/>
  <c r="Y4089" i="1"/>
  <c r="Z4089" i="1" s="1"/>
  <c r="Y4090" i="1"/>
  <c r="Y4091" i="1"/>
  <c r="Z4091" i="1" s="1"/>
  <c r="Y4092" i="1"/>
  <c r="Y4093" i="1"/>
  <c r="Z4093" i="1" s="1"/>
  <c r="Y4094" i="1"/>
  <c r="Y4095" i="1"/>
  <c r="Y4096" i="1"/>
  <c r="Y4097" i="1"/>
  <c r="Z4097" i="1" s="1"/>
  <c r="Y4098" i="1"/>
  <c r="Y4099" i="1"/>
  <c r="Z4099" i="1" s="1"/>
  <c r="Y4100" i="1"/>
  <c r="Y4101" i="1"/>
  <c r="Z4101" i="1" s="1"/>
  <c r="Y4102" i="1"/>
  <c r="Y4103" i="1"/>
  <c r="Y4104" i="1"/>
  <c r="Y4105" i="1"/>
  <c r="Z4105" i="1" s="1"/>
  <c r="Y4106" i="1"/>
  <c r="Y4107" i="1"/>
  <c r="Z4107" i="1" s="1"/>
  <c r="Y4108" i="1"/>
  <c r="Y4109" i="1"/>
  <c r="Z4109" i="1" s="1"/>
  <c r="Y4110" i="1"/>
  <c r="Y4111" i="1"/>
  <c r="Y4112" i="1"/>
  <c r="Y4113" i="1"/>
  <c r="Z4113" i="1" s="1"/>
  <c r="Y4114" i="1"/>
  <c r="Y4115" i="1"/>
  <c r="Z4115" i="1" s="1"/>
  <c r="Y4116" i="1"/>
  <c r="Y4117" i="1"/>
  <c r="Z4117" i="1" s="1"/>
  <c r="Y4118" i="1"/>
  <c r="Y4119" i="1"/>
  <c r="Y4120" i="1"/>
  <c r="Y4121" i="1"/>
  <c r="Z4121" i="1" s="1"/>
  <c r="Y4122" i="1"/>
  <c r="Y4123" i="1"/>
  <c r="Z4123" i="1" s="1"/>
  <c r="Y4124" i="1"/>
  <c r="Y4125" i="1"/>
  <c r="Z4125" i="1" s="1"/>
  <c r="Y4126" i="1"/>
  <c r="Y4127" i="1"/>
  <c r="Y4128" i="1"/>
  <c r="Y4129" i="1"/>
  <c r="Z4129" i="1" s="1"/>
  <c r="Y4130" i="1"/>
  <c r="Y4131" i="1"/>
  <c r="Z4131" i="1" s="1"/>
  <c r="Y4132" i="1"/>
  <c r="Y4133" i="1"/>
  <c r="Z4133" i="1" s="1"/>
  <c r="Y4134" i="1"/>
  <c r="Y4135" i="1"/>
  <c r="Y4136" i="1"/>
  <c r="Y4137" i="1"/>
  <c r="Z4137" i="1" s="1"/>
  <c r="Y4138" i="1"/>
  <c r="Y4139" i="1"/>
  <c r="Z4139" i="1" s="1"/>
  <c r="Y4140" i="1"/>
  <c r="Y4141" i="1"/>
  <c r="Z4141" i="1" s="1"/>
  <c r="Y4142" i="1"/>
  <c r="Y4143" i="1"/>
  <c r="Y4144" i="1"/>
  <c r="Y4145" i="1"/>
  <c r="Z4145" i="1" s="1"/>
  <c r="Y4146" i="1"/>
  <c r="Y4147" i="1"/>
  <c r="Z4147" i="1" s="1"/>
  <c r="Y4148" i="1"/>
  <c r="Y4149" i="1"/>
  <c r="Z4149" i="1" s="1"/>
  <c r="Y4150" i="1"/>
  <c r="Y4151" i="1"/>
  <c r="Y4152" i="1"/>
  <c r="Y4153" i="1"/>
  <c r="Z4153" i="1" s="1"/>
  <c r="Y4154" i="1"/>
  <c r="Y4155" i="1"/>
  <c r="Z4155" i="1" s="1"/>
  <c r="Y4156" i="1"/>
  <c r="Y4157" i="1"/>
  <c r="Z4157" i="1" s="1"/>
  <c r="Y4158" i="1"/>
  <c r="Y4159" i="1"/>
  <c r="Y4160" i="1"/>
  <c r="Y4161" i="1"/>
  <c r="Z4161" i="1" s="1"/>
  <c r="Y4162" i="1"/>
  <c r="Y4163" i="1"/>
  <c r="Z4163" i="1" s="1"/>
  <c r="Y4164" i="1"/>
  <c r="Y4165" i="1"/>
  <c r="Z4165" i="1" s="1"/>
  <c r="Y4166" i="1"/>
  <c r="Y4167" i="1"/>
  <c r="Y4168" i="1"/>
  <c r="Y4169" i="1"/>
  <c r="Z4169" i="1" s="1"/>
  <c r="Y4170" i="1"/>
  <c r="Y4171" i="1"/>
  <c r="Z4171" i="1" s="1"/>
  <c r="Y4172" i="1"/>
  <c r="Y4173" i="1"/>
  <c r="Z4173" i="1" s="1"/>
  <c r="Y4174" i="1"/>
  <c r="Y4175" i="1"/>
  <c r="Y4176" i="1"/>
  <c r="Y4177" i="1"/>
  <c r="Z4177" i="1" s="1"/>
  <c r="Y4178" i="1"/>
  <c r="Y4179" i="1"/>
  <c r="Z4179" i="1" s="1"/>
  <c r="Y4180" i="1"/>
  <c r="Y4181" i="1"/>
  <c r="Z4181" i="1" s="1"/>
  <c r="Y4182" i="1"/>
  <c r="Y4183" i="1"/>
  <c r="Y4184" i="1"/>
  <c r="Y4185" i="1"/>
  <c r="Z4185" i="1" s="1"/>
  <c r="Y4186" i="1"/>
  <c r="Y4187" i="1"/>
  <c r="Z4187" i="1" s="1"/>
  <c r="Y4188" i="1"/>
  <c r="Y4189" i="1"/>
  <c r="Z4189" i="1" s="1"/>
  <c r="Y4190" i="1"/>
  <c r="Y4191" i="1"/>
  <c r="Y4192" i="1"/>
  <c r="Y4193" i="1"/>
  <c r="Z4193" i="1" s="1"/>
  <c r="Y4194" i="1"/>
  <c r="Y4195" i="1"/>
  <c r="Z4195" i="1" s="1"/>
  <c r="Y4196" i="1"/>
  <c r="Y4197" i="1"/>
  <c r="Z4197" i="1" s="1"/>
  <c r="Y4198" i="1"/>
  <c r="Y4199" i="1"/>
  <c r="Y4200" i="1"/>
  <c r="Y4201" i="1"/>
  <c r="Z4201" i="1" s="1"/>
  <c r="Y4202" i="1"/>
  <c r="Y4203" i="1"/>
  <c r="Z4203" i="1" s="1"/>
  <c r="Y4204" i="1"/>
  <c r="Y4205" i="1"/>
  <c r="Z4205" i="1" s="1"/>
  <c r="Y4206" i="1"/>
  <c r="Y4207" i="1"/>
  <c r="Y4208" i="1"/>
  <c r="Y4209" i="1"/>
  <c r="Z4209" i="1" s="1"/>
  <c r="Y4210" i="1"/>
  <c r="Y4211" i="1"/>
  <c r="Z4211" i="1" s="1"/>
  <c r="Y4212" i="1"/>
  <c r="Y4213" i="1"/>
  <c r="Z4213" i="1" s="1"/>
  <c r="Y4214" i="1"/>
  <c r="Y4215" i="1"/>
  <c r="Y4216" i="1"/>
  <c r="Y4217" i="1"/>
  <c r="Z4217" i="1" s="1"/>
  <c r="Y4218" i="1"/>
  <c r="Y4219" i="1"/>
  <c r="Z4219" i="1" s="1"/>
  <c r="Y4220" i="1"/>
  <c r="Y4221" i="1"/>
  <c r="Z4221" i="1" s="1"/>
  <c r="Y4222" i="1"/>
  <c r="Y4223" i="1"/>
  <c r="Y4224" i="1"/>
  <c r="Y4225" i="1"/>
  <c r="Z4225" i="1" s="1"/>
  <c r="Y4226" i="1"/>
  <c r="Y4227" i="1"/>
  <c r="Z4227" i="1" s="1"/>
  <c r="Y4228" i="1"/>
  <c r="Y4229" i="1"/>
  <c r="Z4229" i="1" s="1"/>
  <c r="Y4230" i="1"/>
  <c r="Y4231" i="1"/>
  <c r="Y4232" i="1"/>
  <c r="Y4233" i="1"/>
  <c r="Z4233" i="1" s="1"/>
  <c r="Y4234" i="1"/>
  <c r="Y4235" i="1"/>
  <c r="Z4235" i="1" s="1"/>
  <c r="Y4236" i="1"/>
  <c r="Y4237" i="1"/>
  <c r="Z4237" i="1" s="1"/>
  <c r="Y4238" i="1"/>
  <c r="Y4239" i="1"/>
  <c r="Y4240" i="1"/>
  <c r="Y4241" i="1"/>
  <c r="Z4241" i="1" s="1"/>
  <c r="Y4242" i="1"/>
  <c r="Y4243" i="1"/>
  <c r="Z4243" i="1" s="1"/>
  <c r="Y4244" i="1"/>
  <c r="Y4245" i="1"/>
  <c r="Z4245" i="1" s="1"/>
  <c r="Y4246" i="1"/>
  <c r="Y4247" i="1"/>
  <c r="Y4248" i="1"/>
  <c r="Y4249" i="1"/>
  <c r="Z4249" i="1" s="1"/>
  <c r="Y4250" i="1"/>
  <c r="Y4251" i="1"/>
  <c r="Z4251" i="1" s="1"/>
  <c r="Y4252" i="1"/>
  <c r="Y4253" i="1"/>
  <c r="Z4253" i="1" s="1"/>
  <c r="Y4254" i="1"/>
  <c r="Y4255" i="1"/>
  <c r="Y4256" i="1"/>
  <c r="Y4257" i="1"/>
  <c r="Z4257" i="1" s="1"/>
  <c r="Y4258" i="1"/>
  <c r="Y4259" i="1"/>
  <c r="Z4259" i="1" s="1"/>
  <c r="Y4260" i="1"/>
  <c r="Y4261" i="1"/>
  <c r="Z4261" i="1" s="1"/>
  <c r="Y4262" i="1"/>
  <c r="Y4263" i="1"/>
  <c r="Y4264" i="1"/>
  <c r="Y4265" i="1"/>
  <c r="Z4265" i="1" s="1"/>
  <c r="Y4266" i="1"/>
  <c r="Y4267" i="1"/>
  <c r="Z4267" i="1" s="1"/>
  <c r="Y4268" i="1"/>
  <c r="Y4269" i="1"/>
  <c r="Z4269" i="1" s="1"/>
  <c r="Y4270" i="1"/>
  <c r="Y4271" i="1"/>
  <c r="Y4272" i="1"/>
  <c r="Y4273" i="1"/>
  <c r="Z4273" i="1" s="1"/>
  <c r="Y4274" i="1"/>
  <c r="Y4275" i="1"/>
  <c r="Z4275" i="1" s="1"/>
  <c r="Y4276" i="1"/>
  <c r="Y4277" i="1"/>
  <c r="Z4277" i="1" s="1"/>
  <c r="Y4278" i="1"/>
  <c r="Y4279" i="1"/>
  <c r="Y4280" i="1"/>
  <c r="Y4281" i="1"/>
  <c r="Z4281" i="1" s="1"/>
  <c r="Y4282" i="1"/>
  <c r="Y4283" i="1"/>
  <c r="Z4283" i="1" s="1"/>
  <c r="Y4284" i="1"/>
  <c r="Y4285" i="1"/>
  <c r="Z4285" i="1" s="1"/>
  <c r="Y4286" i="1"/>
  <c r="Y4287" i="1"/>
  <c r="Y4288" i="1"/>
  <c r="Y4289" i="1"/>
  <c r="Z4289" i="1" s="1"/>
  <c r="Y4290" i="1"/>
  <c r="Y4291" i="1"/>
  <c r="Z4291" i="1" s="1"/>
  <c r="Y4292" i="1"/>
  <c r="Y4293" i="1"/>
  <c r="Z4293" i="1" s="1"/>
  <c r="Y4294" i="1"/>
  <c r="Y4295" i="1"/>
  <c r="Y4296" i="1"/>
  <c r="Y4297" i="1"/>
  <c r="Z4297" i="1" s="1"/>
  <c r="Y4298" i="1"/>
  <c r="Y4299" i="1"/>
  <c r="Z4299" i="1" s="1"/>
  <c r="Y4300" i="1"/>
  <c r="Y4301" i="1"/>
  <c r="Z4301" i="1" s="1"/>
  <c r="Y4302" i="1"/>
  <c r="Y4303" i="1"/>
  <c r="Y4304" i="1"/>
  <c r="Y4305" i="1"/>
  <c r="Z4305" i="1" s="1"/>
  <c r="Y4306" i="1"/>
  <c r="Y4307" i="1"/>
  <c r="Z4307" i="1" s="1"/>
  <c r="Y4308" i="1"/>
  <c r="Y4309" i="1"/>
  <c r="Z4309" i="1" s="1"/>
  <c r="Y4310" i="1"/>
  <c r="Y4311" i="1"/>
  <c r="Y4312" i="1"/>
  <c r="Y4313" i="1"/>
  <c r="Z4313" i="1" s="1"/>
  <c r="Y4314" i="1"/>
  <c r="Y4315" i="1"/>
  <c r="Z4315" i="1" s="1"/>
  <c r="Y4316" i="1"/>
  <c r="Y4317" i="1"/>
  <c r="Z4317" i="1" s="1"/>
  <c r="Y4318" i="1"/>
  <c r="Y4319" i="1"/>
  <c r="Y4320" i="1"/>
  <c r="Y4321" i="1"/>
  <c r="Z4321" i="1" s="1"/>
  <c r="Y4322" i="1"/>
  <c r="Y4323" i="1"/>
  <c r="Z4323" i="1" s="1"/>
  <c r="Y4324" i="1"/>
  <c r="Y4325" i="1"/>
  <c r="Z4325" i="1" s="1"/>
  <c r="Y4326" i="1"/>
  <c r="Y4327" i="1"/>
  <c r="Y4328" i="1"/>
  <c r="Y4329" i="1"/>
  <c r="Z4329" i="1" s="1"/>
  <c r="Y4330" i="1"/>
  <c r="Y4331" i="1"/>
  <c r="Z4331" i="1" s="1"/>
  <c r="Y4332" i="1"/>
  <c r="Y4333" i="1"/>
  <c r="Z4333" i="1" s="1"/>
  <c r="Y4334" i="1"/>
  <c r="Y4335" i="1"/>
  <c r="Y4336" i="1"/>
  <c r="Y4337" i="1"/>
  <c r="Z4337" i="1" s="1"/>
  <c r="Y4338" i="1"/>
  <c r="Y4339" i="1"/>
  <c r="Z4339" i="1" s="1"/>
  <c r="Y4340" i="1"/>
  <c r="Y4341" i="1"/>
  <c r="Z4341" i="1" s="1"/>
  <c r="Y4342" i="1"/>
  <c r="Y4343" i="1"/>
  <c r="Y4344" i="1"/>
  <c r="Y4345" i="1"/>
  <c r="Z4345" i="1" s="1"/>
  <c r="Y4346" i="1"/>
  <c r="Y4347" i="1"/>
  <c r="Z4347" i="1" s="1"/>
  <c r="Y4348" i="1"/>
  <c r="Y4349" i="1"/>
  <c r="Z4349" i="1" s="1"/>
  <c r="Y4350" i="1"/>
  <c r="Y4351" i="1"/>
  <c r="Y4352" i="1"/>
  <c r="Y4353" i="1"/>
  <c r="Z4353" i="1" s="1"/>
  <c r="Y4354" i="1"/>
  <c r="Y4355" i="1"/>
  <c r="Z4355" i="1" s="1"/>
  <c r="Y4356" i="1"/>
  <c r="Y4357" i="1"/>
  <c r="Z4357" i="1" s="1"/>
  <c r="Y4358" i="1"/>
  <c r="Y4359" i="1"/>
  <c r="Y4360" i="1"/>
  <c r="Y4361" i="1"/>
  <c r="Z4361" i="1" s="1"/>
  <c r="Y4362" i="1"/>
  <c r="Y4363" i="1"/>
  <c r="Z4363" i="1" s="1"/>
  <c r="Y4364" i="1"/>
  <c r="Y4365" i="1"/>
  <c r="Z4365" i="1" s="1"/>
  <c r="Y4366" i="1"/>
  <c r="Y4367" i="1"/>
  <c r="Y4368" i="1"/>
  <c r="Y4369" i="1"/>
  <c r="Z4369" i="1" s="1"/>
  <c r="Y4370" i="1"/>
  <c r="Y4371" i="1"/>
  <c r="Z4371" i="1" s="1"/>
  <c r="Y4372" i="1"/>
  <c r="Y4373" i="1"/>
  <c r="Z4373" i="1" s="1"/>
  <c r="Y4374" i="1"/>
  <c r="Y4375" i="1"/>
  <c r="Y4376" i="1"/>
  <c r="Y4377" i="1"/>
  <c r="Z4377" i="1" s="1"/>
  <c r="Y4378" i="1"/>
  <c r="Y4379" i="1"/>
  <c r="Z4379" i="1" s="1"/>
  <c r="Y4380" i="1"/>
  <c r="Y4381" i="1"/>
  <c r="Z4381" i="1" s="1"/>
  <c r="Y4382" i="1"/>
  <c r="Y4383" i="1"/>
  <c r="Y4384" i="1"/>
  <c r="Y4385" i="1"/>
  <c r="Z4385" i="1" s="1"/>
  <c r="Y4386" i="1"/>
  <c r="Y4387" i="1"/>
  <c r="Z4387" i="1" s="1"/>
  <c r="Y4388" i="1"/>
  <c r="Y4389" i="1"/>
  <c r="Z4389" i="1" s="1"/>
  <c r="Y4390" i="1"/>
  <c r="Y4391" i="1"/>
  <c r="Y4392" i="1"/>
  <c r="Y4393" i="1"/>
  <c r="Z4393" i="1" s="1"/>
  <c r="Y4394" i="1"/>
  <c r="Y4395" i="1"/>
  <c r="Z4395" i="1" s="1"/>
  <c r="Y4396" i="1"/>
  <c r="Y4397" i="1"/>
  <c r="Z4397" i="1" s="1"/>
  <c r="Y4398" i="1"/>
  <c r="Y4399" i="1"/>
  <c r="Y4400" i="1"/>
  <c r="Y4401" i="1"/>
  <c r="Z4401" i="1" s="1"/>
  <c r="Y4402" i="1"/>
  <c r="Y4403" i="1"/>
  <c r="Z4403" i="1" s="1"/>
  <c r="Y4404" i="1"/>
  <c r="Y4405" i="1"/>
  <c r="Z4405" i="1" s="1"/>
  <c r="Y4406" i="1"/>
  <c r="Y4407" i="1"/>
  <c r="Z4407" i="1" s="1"/>
  <c r="Y4408" i="1"/>
  <c r="Y4409" i="1"/>
  <c r="Z4409" i="1" s="1"/>
  <c r="Y4410" i="1"/>
  <c r="Y4411" i="1"/>
  <c r="Z4411" i="1" s="1"/>
  <c r="Y4412" i="1"/>
  <c r="Y4413" i="1"/>
  <c r="Z4413" i="1" s="1"/>
  <c r="Y4414" i="1"/>
  <c r="Y4415" i="1"/>
  <c r="Z4415" i="1" s="1"/>
  <c r="Y4416" i="1"/>
  <c r="Y4417" i="1"/>
  <c r="Z4417" i="1" s="1"/>
  <c r="Y4418" i="1"/>
  <c r="Y4419" i="1"/>
  <c r="Z4419" i="1" s="1"/>
  <c r="Y4420" i="1"/>
  <c r="Y4421" i="1"/>
  <c r="Z4421" i="1" s="1"/>
  <c r="Y4422" i="1"/>
  <c r="Y4423" i="1"/>
  <c r="Z4423" i="1" s="1"/>
  <c r="Y4424" i="1"/>
  <c r="Y4425" i="1"/>
  <c r="Z4425" i="1" s="1"/>
  <c r="Y4426" i="1"/>
  <c r="Y4427" i="1"/>
  <c r="Z4427" i="1" s="1"/>
  <c r="Y4428" i="1"/>
  <c r="Y4429" i="1"/>
  <c r="Z4429" i="1" s="1"/>
  <c r="Y4430" i="1"/>
  <c r="Y4431" i="1"/>
  <c r="Z4431" i="1" s="1"/>
  <c r="Y4432" i="1"/>
  <c r="Y4433" i="1"/>
  <c r="Z4433" i="1" s="1"/>
  <c r="Y4434" i="1"/>
  <c r="Y4435" i="1"/>
  <c r="Z4435" i="1" s="1"/>
  <c r="Y4436" i="1"/>
  <c r="Y4437" i="1"/>
  <c r="Z4437" i="1" s="1"/>
  <c r="Y4438" i="1"/>
  <c r="Y4439" i="1"/>
  <c r="Y4440" i="1"/>
  <c r="Y4441" i="1"/>
  <c r="Z4441" i="1" s="1"/>
  <c r="Y4442" i="1"/>
  <c r="Y4443" i="1"/>
  <c r="Z4443" i="1" s="1"/>
  <c r="Y4444" i="1"/>
  <c r="Y4445" i="1"/>
  <c r="Z4445" i="1" s="1"/>
  <c r="Y4446" i="1"/>
  <c r="Y4447" i="1"/>
  <c r="Y4448" i="1"/>
  <c r="Y4449" i="1"/>
  <c r="Z4449" i="1" s="1"/>
  <c r="Y4450" i="1"/>
  <c r="Y4451" i="1"/>
  <c r="Z4451" i="1" s="1"/>
  <c r="Y4452" i="1"/>
  <c r="Y4453" i="1"/>
  <c r="Z4453" i="1" s="1"/>
  <c r="Y4454" i="1"/>
  <c r="Y4455" i="1"/>
  <c r="Y4456" i="1"/>
  <c r="Y4457" i="1"/>
  <c r="Z4457" i="1" s="1"/>
  <c r="Y4458" i="1"/>
  <c r="Y4459" i="1"/>
  <c r="Z4459" i="1" s="1"/>
  <c r="Y4460" i="1"/>
  <c r="Y4461" i="1"/>
  <c r="Z4461" i="1" s="1"/>
  <c r="Y4462" i="1"/>
  <c r="Y4463" i="1"/>
  <c r="Y4464" i="1"/>
  <c r="Y4465" i="1"/>
  <c r="Z4465" i="1" s="1"/>
  <c r="Y4466" i="1"/>
  <c r="Y4467" i="1"/>
  <c r="Z4467" i="1" s="1"/>
  <c r="Y4468" i="1"/>
  <c r="Y4469" i="1"/>
  <c r="Z4469" i="1" s="1"/>
  <c r="Y4470" i="1"/>
  <c r="Y4471" i="1"/>
  <c r="Y4472" i="1"/>
  <c r="Y4473" i="1"/>
  <c r="Z4473" i="1" s="1"/>
  <c r="Y4474" i="1"/>
  <c r="Y4475" i="1"/>
  <c r="Z4475" i="1" s="1"/>
  <c r="Y4476" i="1"/>
  <c r="Y4477" i="1"/>
  <c r="Z4477" i="1" s="1"/>
  <c r="Y4478" i="1"/>
  <c r="Y4479" i="1"/>
  <c r="Y4480" i="1"/>
  <c r="Y4481" i="1"/>
  <c r="Z4481" i="1" s="1"/>
  <c r="Y4482" i="1"/>
  <c r="Y4483" i="1"/>
  <c r="Z4483" i="1" s="1"/>
  <c r="Y4484" i="1"/>
  <c r="Y4485" i="1"/>
  <c r="Z4485" i="1" s="1"/>
  <c r="Y4486" i="1"/>
  <c r="Y4487" i="1"/>
  <c r="Z4487" i="1" s="1"/>
  <c r="Y4488" i="1"/>
  <c r="Y4489" i="1"/>
  <c r="Z4489" i="1" s="1"/>
  <c r="Y4490" i="1"/>
  <c r="Y4491" i="1"/>
  <c r="Z4491" i="1" s="1"/>
  <c r="Y4492" i="1"/>
  <c r="Y4493" i="1"/>
  <c r="Z4493" i="1" s="1"/>
  <c r="Y4494" i="1"/>
  <c r="Y4495" i="1"/>
  <c r="Z4495" i="1" s="1"/>
  <c r="Y4496" i="1"/>
  <c r="Y4497" i="1"/>
  <c r="Z4497" i="1" s="1"/>
  <c r="Y4498" i="1"/>
  <c r="Y4499" i="1"/>
  <c r="Z4499" i="1" s="1"/>
  <c r="Y4500" i="1"/>
  <c r="Y4501" i="1"/>
  <c r="Z4501" i="1" s="1"/>
  <c r="Y4502" i="1"/>
  <c r="Y4503" i="1"/>
  <c r="Y4504" i="1"/>
  <c r="Y4505" i="1"/>
  <c r="Z4505" i="1" s="1"/>
  <c r="Y4506" i="1"/>
  <c r="Y4507" i="1"/>
  <c r="Z4507" i="1" s="1"/>
  <c r="Y4508" i="1"/>
  <c r="Y4509" i="1"/>
  <c r="Z4509" i="1" s="1"/>
  <c r="Y4510" i="1"/>
  <c r="Y4511" i="1"/>
  <c r="Y4512" i="1"/>
  <c r="Y4513" i="1"/>
  <c r="Z4513" i="1" s="1"/>
  <c r="Y4514" i="1"/>
  <c r="Y4515" i="1"/>
  <c r="Z4515" i="1" s="1"/>
  <c r="Y4516" i="1"/>
  <c r="Y4517" i="1"/>
  <c r="Z4517" i="1" s="1"/>
  <c r="Y4518" i="1"/>
  <c r="Y4519" i="1"/>
  <c r="Z4519" i="1" s="1"/>
  <c r="Y4520" i="1"/>
  <c r="Y4521" i="1"/>
  <c r="Z4521" i="1" s="1"/>
  <c r="Y4522" i="1"/>
  <c r="Y4523" i="1"/>
  <c r="Z4523" i="1" s="1"/>
  <c r="Y4524" i="1"/>
  <c r="Y4525" i="1"/>
  <c r="Z4525" i="1" s="1"/>
  <c r="Y4526" i="1"/>
  <c r="Y4527" i="1"/>
  <c r="Y4528" i="1"/>
  <c r="Y4529" i="1"/>
  <c r="Z4529" i="1" s="1"/>
  <c r="Y4530" i="1"/>
  <c r="Y4531" i="1"/>
  <c r="Z4531" i="1" s="1"/>
  <c r="Y4532" i="1"/>
  <c r="Y4533" i="1"/>
  <c r="Z4533" i="1" s="1"/>
  <c r="Y4534" i="1"/>
  <c r="Y4535" i="1"/>
  <c r="Y4536" i="1"/>
  <c r="Y4537" i="1"/>
  <c r="Z4537" i="1" s="1"/>
  <c r="Y4538" i="1"/>
  <c r="Y4539" i="1"/>
  <c r="Z4539" i="1" s="1"/>
  <c r="Y4540" i="1"/>
  <c r="Y4541" i="1"/>
  <c r="Z4541" i="1" s="1"/>
  <c r="Y4542" i="1"/>
  <c r="Y4543" i="1"/>
  <c r="Y4544" i="1"/>
  <c r="Y4545" i="1"/>
  <c r="Z4545" i="1" s="1"/>
  <c r="Y4546" i="1"/>
  <c r="Y4547" i="1"/>
  <c r="Z4547" i="1" s="1"/>
  <c r="Y4548" i="1"/>
  <c r="Y4549" i="1"/>
  <c r="Z4549" i="1" s="1"/>
  <c r="Y4550" i="1"/>
  <c r="Y4551" i="1"/>
  <c r="Y4552" i="1"/>
  <c r="Y4553" i="1"/>
  <c r="Z4553" i="1" s="1"/>
  <c r="Y4554" i="1"/>
  <c r="Y4555" i="1"/>
  <c r="Z4555" i="1" s="1"/>
  <c r="Y4556" i="1"/>
  <c r="Y4557" i="1"/>
  <c r="Z4557" i="1" s="1"/>
  <c r="Y4558" i="1"/>
  <c r="Y4559" i="1"/>
  <c r="Y4560" i="1"/>
  <c r="Y4561" i="1"/>
  <c r="Z4561" i="1" s="1"/>
  <c r="Y4562" i="1"/>
  <c r="Y4563" i="1"/>
  <c r="Z4563" i="1" s="1"/>
  <c r="Y4564" i="1"/>
  <c r="Y4565" i="1"/>
  <c r="Z4565" i="1" s="1"/>
  <c r="Y4566" i="1"/>
  <c r="Y4567" i="1"/>
  <c r="Y4568" i="1"/>
  <c r="Y4569" i="1"/>
  <c r="Z4569" i="1" s="1"/>
  <c r="Y4570" i="1"/>
  <c r="Y4571" i="1"/>
  <c r="Z4571" i="1" s="1"/>
  <c r="Y4572" i="1"/>
  <c r="Y4573" i="1"/>
  <c r="Z4573" i="1" s="1"/>
  <c r="Y4574" i="1"/>
  <c r="Y4575" i="1"/>
  <c r="Y4576" i="1"/>
  <c r="Y4577" i="1"/>
  <c r="Z4577" i="1" s="1"/>
  <c r="Y4578" i="1"/>
  <c r="Y4579" i="1"/>
  <c r="Z4579" i="1" s="1"/>
  <c r="Y4580" i="1"/>
  <c r="Y4581" i="1"/>
  <c r="Z4581" i="1" s="1"/>
  <c r="Y4582" i="1"/>
  <c r="Y4583" i="1"/>
  <c r="Y4584" i="1"/>
  <c r="Y4585" i="1"/>
  <c r="Z4585" i="1" s="1"/>
  <c r="Y4586" i="1"/>
  <c r="Y4587" i="1"/>
  <c r="Z4587" i="1" s="1"/>
  <c r="Y4588" i="1"/>
  <c r="Y4589" i="1"/>
  <c r="Z4589" i="1" s="1"/>
  <c r="Y4590" i="1"/>
  <c r="Y4591" i="1"/>
  <c r="Z4591" i="1" s="1"/>
  <c r="Y4592" i="1"/>
  <c r="Y4593" i="1"/>
  <c r="Z4593" i="1" s="1"/>
  <c r="Y4594" i="1"/>
  <c r="Y4595" i="1"/>
  <c r="Z4595" i="1" s="1"/>
  <c r="Y4596" i="1"/>
  <c r="Y4597" i="1"/>
  <c r="Z4597" i="1" s="1"/>
  <c r="Y4598" i="1"/>
  <c r="Y4599" i="1"/>
  <c r="Z4599" i="1" s="1"/>
  <c r="Y4600" i="1"/>
  <c r="Y4601" i="1"/>
  <c r="Z4601" i="1" s="1"/>
  <c r="Y4602" i="1"/>
  <c r="Y4603" i="1"/>
  <c r="Z4603" i="1" s="1"/>
  <c r="Y4604" i="1"/>
  <c r="Y4605" i="1"/>
  <c r="Z4605" i="1" s="1"/>
  <c r="Y4606" i="1"/>
  <c r="Y4607" i="1"/>
  <c r="Y4608" i="1"/>
  <c r="Y4609" i="1"/>
  <c r="Z4609" i="1" s="1"/>
  <c r="Y4610" i="1"/>
  <c r="Y4611" i="1"/>
  <c r="Z4611" i="1" s="1"/>
  <c r="Y4612" i="1"/>
  <c r="Y4613" i="1"/>
  <c r="Z4613" i="1" s="1"/>
  <c r="Y4614" i="1"/>
  <c r="Y4615" i="1"/>
  <c r="Y4616" i="1"/>
  <c r="Y4617" i="1"/>
  <c r="Z4617" i="1" s="1"/>
  <c r="Y4618" i="1"/>
  <c r="Y4619" i="1"/>
  <c r="Z4619" i="1" s="1"/>
  <c r="Y4620" i="1"/>
  <c r="Y4621" i="1"/>
  <c r="Z4621" i="1" s="1"/>
  <c r="Y4622" i="1"/>
  <c r="Y4623" i="1"/>
  <c r="Y4624" i="1"/>
  <c r="Y4625" i="1"/>
  <c r="Z4625" i="1" s="1"/>
  <c r="Y4626" i="1"/>
  <c r="Y4627" i="1"/>
  <c r="Z4627" i="1" s="1"/>
  <c r="Y4628" i="1"/>
  <c r="Y4629" i="1"/>
  <c r="Z4629" i="1" s="1"/>
  <c r="Y4630" i="1"/>
  <c r="Y4631" i="1"/>
  <c r="Y4632" i="1"/>
  <c r="Y4633" i="1"/>
  <c r="Z4633" i="1" s="1"/>
  <c r="Y4634" i="1"/>
  <c r="Y4635" i="1"/>
  <c r="Z4635" i="1" s="1"/>
  <c r="Y4636" i="1"/>
  <c r="Y4637" i="1"/>
  <c r="Z4637" i="1" s="1"/>
  <c r="Y4638" i="1"/>
  <c r="Y4639" i="1"/>
  <c r="Y4640" i="1"/>
  <c r="Y4641" i="1"/>
  <c r="Z4641" i="1" s="1"/>
  <c r="Y4642" i="1"/>
  <c r="Y4643" i="1"/>
  <c r="Z4643" i="1" s="1"/>
  <c r="Y4644" i="1"/>
  <c r="Y4645" i="1"/>
  <c r="Z4645" i="1" s="1"/>
  <c r="Y4646" i="1"/>
  <c r="Y4647" i="1"/>
  <c r="Y4648" i="1"/>
  <c r="Y4649" i="1"/>
  <c r="Z4649" i="1" s="1"/>
  <c r="Y4650" i="1"/>
  <c r="Y4651" i="1"/>
  <c r="Z4651" i="1" s="1"/>
  <c r="Y4652" i="1"/>
  <c r="Y4653" i="1"/>
  <c r="Z4653" i="1" s="1"/>
  <c r="Y4654" i="1"/>
  <c r="Y4655" i="1"/>
  <c r="Y4656" i="1"/>
  <c r="Y4657" i="1"/>
  <c r="Z4657" i="1" s="1"/>
  <c r="Y4658" i="1"/>
  <c r="Y4659" i="1"/>
  <c r="Z4659" i="1" s="1"/>
  <c r="Y4660" i="1"/>
  <c r="Y4661" i="1"/>
  <c r="Z4661" i="1" s="1"/>
  <c r="Y4662" i="1"/>
  <c r="Y4663" i="1"/>
  <c r="Y4664" i="1"/>
  <c r="Y4665" i="1"/>
  <c r="Z4665" i="1" s="1"/>
  <c r="Y4666" i="1"/>
  <c r="Y4667" i="1"/>
  <c r="Z4667" i="1" s="1"/>
  <c r="Y4668" i="1"/>
  <c r="Y4669" i="1"/>
  <c r="Z4669" i="1" s="1"/>
  <c r="Y4670" i="1"/>
  <c r="Y4671" i="1"/>
  <c r="Y4672" i="1"/>
  <c r="Y4673" i="1"/>
  <c r="Z4673" i="1" s="1"/>
  <c r="Y4674" i="1"/>
  <c r="Y4675" i="1"/>
  <c r="Z4675" i="1" s="1"/>
  <c r="Y4676" i="1"/>
  <c r="Y4677" i="1"/>
  <c r="Z4677" i="1" s="1"/>
  <c r="Y4678" i="1"/>
  <c r="Y4679" i="1"/>
  <c r="Y4680" i="1"/>
  <c r="Y4681" i="1"/>
  <c r="Z4681" i="1" s="1"/>
  <c r="Y4682" i="1"/>
  <c r="Y4683" i="1"/>
  <c r="Z4683" i="1" s="1"/>
  <c r="Y4684" i="1"/>
  <c r="Y4685" i="1"/>
  <c r="Z4685" i="1" s="1"/>
  <c r="Y4686" i="1"/>
  <c r="Y4687" i="1"/>
  <c r="Z4687" i="1" s="1"/>
  <c r="Y4688" i="1"/>
  <c r="Y4689" i="1"/>
  <c r="Z4689" i="1" s="1"/>
  <c r="Y4690" i="1"/>
  <c r="Y4691" i="1"/>
  <c r="Z4691" i="1" s="1"/>
  <c r="Y4692" i="1"/>
  <c r="Y4693" i="1"/>
  <c r="Z4693" i="1" s="1"/>
  <c r="Y4694" i="1"/>
  <c r="Y4695" i="1"/>
  <c r="Z4695" i="1" s="1"/>
  <c r="Y4696" i="1"/>
  <c r="Y4697" i="1"/>
  <c r="Z4697" i="1" s="1"/>
  <c r="Y4698" i="1"/>
  <c r="Y4699" i="1"/>
  <c r="Z4699" i="1" s="1"/>
  <c r="Y4700" i="1"/>
  <c r="Y4701" i="1"/>
  <c r="Z4701" i="1" s="1"/>
  <c r="Y4702" i="1"/>
  <c r="Y4703" i="1"/>
  <c r="Y4704" i="1"/>
  <c r="Y4705" i="1"/>
  <c r="Z4705" i="1" s="1"/>
  <c r="Y4706" i="1"/>
  <c r="Y4707" i="1"/>
  <c r="Z4707" i="1" s="1"/>
  <c r="Y4708" i="1"/>
  <c r="Y4709" i="1"/>
  <c r="Z4709" i="1" s="1"/>
  <c r="Y4710" i="1"/>
  <c r="Y4711" i="1"/>
  <c r="Y4712" i="1"/>
  <c r="Y4713" i="1"/>
  <c r="Z4713" i="1" s="1"/>
  <c r="Y4714" i="1"/>
  <c r="Y4715" i="1"/>
  <c r="Z4715" i="1" s="1"/>
  <c r="Y4716" i="1"/>
  <c r="Y4717" i="1"/>
  <c r="Z4717" i="1" s="1"/>
  <c r="Y4718" i="1"/>
  <c r="Y4719" i="1"/>
  <c r="Y4720" i="1"/>
  <c r="Y4721" i="1"/>
  <c r="Z4721" i="1" s="1"/>
  <c r="Y4722" i="1"/>
  <c r="Y4723" i="1"/>
  <c r="Z4723" i="1" s="1"/>
  <c r="Y4724" i="1"/>
  <c r="Y4725" i="1"/>
  <c r="Z4725" i="1" s="1"/>
  <c r="Y4726" i="1"/>
  <c r="Y4727" i="1"/>
  <c r="Z4727" i="1" s="1"/>
  <c r="Y4728" i="1"/>
  <c r="Y4729" i="1"/>
  <c r="Z4729" i="1" s="1"/>
  <c r="Y4730" i="1"/>
  <c r="Y4731" i="1"/>
  <c r="Z4731" i="1" s="1"/>
  <c r="Y4732" i="1"/>
  <c r="Y4733" i="1"/>
  <c r="Z4733" i="1" s="1"/>
  <c r="Y4734" i="1"/>
  <c r="Y4735" i="1"/>
  <c r="Z4735" i="1" s="1"/>
  <c r="Y4736" i="1"/>
  <c r="Y4737" i="1"/>
  <c r="Z4737" i="1" s="1"/>
  <c r="Y4738" i="1"/>
  <c r="Y4739" i="1"/>
  <c r="Z4739" i="1" s="1"/>
  <c r="Y4740" i="1"/>
  <c r="Y4741" i="1"/>
  <c r="Z4741" i="1" s="1"/>
  <c r="Y4742" i="1"/>
  <c r="Y4743" i="1"/>
  <c r="Z4743" i="1" s="1"/>
  <c r="Y4744" i="1"/>
  <c r="Y4745" i="1"/>
  <c r="Z4745" i="1" s="1"/>
  <c r="Y4746" i="1"/>
  <c r="Y4747" i="1"/>
  <c r="Z4747" i="1" s="1"/>
  <c r="Y4748" i="1"/>
  <c r="Y4749" i="1"/>
  <c r="Z4749" i="1" s="1"/>
  <c r="Y4750" i="1"/>
  <c r="Y4751" i="1"/>
  <c r="Y4752" i="1"/>
  <c r="Y4753" i="1"/>
  <c r="Z4753" i="1" s="1"/>
  <c r="Y4754" i="1"/>
  <c r="Y4755" i="1"/>
  <c r="Z4755" i="1" s="1"/>
  <c r="Y4756" i="1"/>
  <c r="Y4757" i="1"/>
  <c r="Z4757" i="1" s="1"/>
  <c r="Y4758" i="1"/>
  <c r="Y4759" i="1"/>
  <c r="Y4760" i="1"/>
  <c r="Y4761" i="1"/>
  <c r="Z4761" i="1" s="1"/>
  <c r="Y4762" i="1"/>
  <c r="Y4763" i="1"/>
  <c r="Z4763" i="1" s="1"/>
  <c r="Y4764" i="1"/>
  <c r="Y4765" i="1"/>
  <c r="Z4765" i="1" s="1"/>
  <c r="Y4766" i="1"/>
  <c r="Y4767" i="1"/>
  <c r="Y4768" i="1"/>
  <c r="Y4769" i="1"/>
  <c r="Z4769" i="1" s="1"/>
  <c r="Y4770" i="1"/>
  <c r="Y4771" i="1"/>
  <c r="Z4771" i="1" s="1"/>
  <c r="Y4772" i="1"/>
  <c r="Y4773" i="1"/>
  <c r="Z4773" i="1" s="1"/>
  <c r="Y4774" i="1"/>
  <c r="Y4775" i="1"/>
  <c r="Z4775" i="1" s="1"/>
  <c r="Y4776" i="1"/>
  <c r="Y4777" i="1"/>
  <c r="Z4777" i="1" s="1"/>
  <c r="Y4778" i="1"/>
  <c r="Y4779" i="1"/>
  <c r="Z4779" i="1" s="1"/>
  <c r="Y4780" i="1"/>
  <c r="Y4781" i="1"/>
  <c r="Z4781" i="1" s="1"/>
  <c r="Y4782" i="1"/>
  <c r="Y4783" i="1"/>
  <c r="Z4783" i="1" s="1"/>
  <c r="Y4784" i="1"/>
  <c r="Y4785" i="1"/>
  <c r="Z4785" i="1" s="1"/>
  <c r="Y4786" i="1"/>
  <c r="Y4787" i="1"/>
  <c r="Z4787" i="1" s="1"/>
  <c r="Y4788" i="1"/>
  <c r="Y4789" i="1"/>
  <c r="Z4789" i="1" s="1"/>
  <c r="Y4790" i="1"/>
  <c r="Y4791" i="1"/>
  <c r="Z4791" i="1" s="1"/>
  <c r="Y4792" i="1"/>
  <c r="Y4793" i="1"/>
  <c r="Z4793" i="1" s="1"/>
  <c r="Y4794" i="1"/>
  <c r="Y4795" i="1"/>
  <c r="Z4795" i="1" s="1"/>
  <c r="Y4796" i="1"/>
  <c r="Y4797" i="1"/>
  <c r="Z4797" i="1" s="1"/>
  <c r="Y4798" i="1"/>
  <c r="Y4799" i="1"/>
  <c r="Z4799" i="1" s="1"/>
  <c r="Y4800" i="1"/>
  <c r="Y4801" i="1"/>
  <c r="Z4801" i="1" s="1"/>
  <c r="Y4802" i="1"/>
  <c r="Y4803" i="1"/>
  <c r="Z4803" i="1" s="1"/>
  <c r="Y4804" i="1"/>
  <c r="Y4805" i="1"/>
  <c r="Z4805" i="1" s="1"/>
  <c r="Y4806" i="1"/>
  <c r="Y4807" i="1"/>
  <c r="Y4808" i="1"/>
  <c r="Y4809" i="1"/>
  <c r="Z4809" i="1" s="1"/>
  <c r="Y4810" i="1"/>
  <c r="Y4811" i="1"/>
  <c r="Z4811" i="1" s="1"/>
  <c r="Y4812" i="1"/>
  <c r="Y4813" i="1"/>
  <c r="Z4813" i="1" s="1"/>
  <c r="Y4814" i="1"/>
  <c r="Y4815" i="1"/>
  <c r="Y4816" i="1"/>
  <c r="Y4817" i="1"/>
  <c r="Z4817" i="1" s="1"/>
  <c r="Y4818" i="1"/>
  <c r="Y4819" i="1"/>
  <c r="Z4819" i="1" s="1"/>
  <c r="Y4820" i="1"/>
  <c r="Y4821" i="1"/>
  <c r="Z4821" i="1" s="1"/>
  <c r="Y4822" i="1"/>
  <c r="Y4823" i="1"/>
  <c r="Y4824" i="1"/>
  <c r="Y4825" i="1"/>
  <c r="Z4825" i="1" s="1"/>
  <c r="Y4826" i="1"/>
  <c r="Y4827" i="1"/>
  <c r="Z4827" i="1" s="1"/>
  <c r="Y4828" i="1"/>
  <c r="Y4829" i="1"/>
  <c r="Z4829" i="1" s="1"/>
  <c r="Y4830" i="1"/>
  <c r="Y4831" i="1"/>
  <c r="Y4832" i="1"/>
  <c r="Y4833" i="1"/>
  <c r="Z4833" i="1" s="1"/>
  <c r="Y4834" i="1"/>
  <c r="Y4835" i="1"/>
  <c r="Z4835" i="1" s="1"/>
  <c r="Y4836" i="1"/>
  <c r="Y4837" i="1"/>
  <c r="Z4837" i="1" s="1"/>
  <c r="Y4838" i="1"/>
  <c r="Y4839" i="1"/>
  <c r="Y4840" i="1"/>
  <c r="Y4841" i="1"/>
  <c r="Z4841" i="1" s="1"/>
  <c r="Y4842" i="1"/>
  <c r="Y4843" i="1"/>
  <c r="Z4843" i="1" s="1"/>
  <c r="Y4844" i="1"/>
  <c r="Y4845" i="1"/>
  <c r="Z4845" i="1" s="1"/>
  <c r="Y4846" i="1"/>
  <c r="Y4847" i="1"/>
  <c r="Y4848" i="1"/>
  <c r="Y4849" i="1"/>
  <c r="Z4849" i="1" s="1"/>
  <c r="Y4850" i="1"/>
  <c r="Y4851" i="1"/>
  <c r="Z4851" i="1" s="1"/>
  <c r="Y4852" i="1"/>
  <c r="Y4853" i="1"/>
  <c r="Z4853" i="1" s="1"/>
  <c r="Y4854" i="1"/>
  <c r="Y4855" i="1"/>
  <c r="Y4856" i="1"/>
  <c r="Y4857" i="1"/>
  <c r="Z4857" i="1" s="1"/>
  <c r="Y4858" i="1"/>
  <c r="Y4859" i="1"/>
  <c r="Z4859" i="1" s="1"/>
  <c r="Y4860" i="1"/>
  <c r="Y4861" i="1"/>
  <c r="Z4861" i="1" s="1"/>
  <c r="Y4862" i="1"/>
  <c r="Y4863" i="1"/>
  <c r="Y4864" i="1"/>
  <c r="Y4865" i="1"/>
  <c r="Z4865" i="1" s="1"/>
  <c r="Y4866" i="1"/>
  <c r="Y4867" i="1"/>
  <c r="Z4867" i="1" s="1"/>
  <c r="Y4868" i="1"/>
  <c r="Y4869" i="1"/>
  <c r="Z4869" i="1" s="1"/>
  <c r="Y4870" i="1"/>
  <c r="Y4871" i="1"/>
  <c r="Z4871" i="1" s="1"/>
  <c r="Y4872" i="1"/>
  <c r="Y4873" i="1"/>
  <c r="Z4873" i="1" s="1"/>
  <c r="Y4874" i="1"/>
  <c r="Y4875" i="1"/>
  <c r="Z4875" i="1" s="1"/>
  <c r="Y4876" i="1"/>
  <c r="Y4877" i="1"/>
  <c r="Z4877" i="1" s="1"/>
  <c r="Y4878" i="1"/>
  <c r="Y4879" i="1"/>
  <c r="Z4879" i="1" s="1"/>
  <c r="Y4880" i="1"/>
  <c r="Y4881" i="1"/>
  <c r="Z4881" i="1" s="1"/>
  <c r="Y4882" i="1"/>
  <c r="Y4883" i="1"/>
  <c r="Z4883" i="1" s="1"/>
  <c r="Y4884" i="1"/>
  <c r="Y4885" i="1"/>
  <c r="Z4885" i="1" s="1"/>
  <c r="Y4886" i="1"/>
  <c r="Y4887" i="1"/>
  <c r="Z4887" i="1" s="1"/>
  <c r="Y4888" i="1"/>
  <c r="Y4889" i="1"/>
  <c r="Z4889" i="1" s="1"/>
  <c r="Y4890" i="1"/>
  <c r="Y4891" i="1"/>
  <c r="Z4891" i="1" s="1"/>
  <c r="Y4892" i="1"/>
  <c r="Y4893" i="1"/>
  <c r="Z4893" i="1" s="1"/>
  <c r="Y4894" i="1"/>
  <c r="Y4895" i="1"/>
  <c r="Z4895" i="1" s="1"/>
  <c r="Y4896" i="1"/>
  <c r="Y4897" i="1"/>
  <c r="Z4897" i="1" s="1"/>
  <c r="Y4898" i="1"/>
  <c r="Y4899" i="1"/>
  <c r="Z4899" i="1" s="1"/>
  <c r="Y4900" i="1"/>
  <c r="Y4901" i="1"/>
  <c r="Z4901" i="1" s="1"/>
  <c r="Y4902" i="1"/>
  <c r="Y4903" i="1"/>
  <c r="Y4904" i="1"/>
  <c r="Y4905" i="1"/>
  <c r="Z4905" i="1" s="1"/>
  <c r="Y4906" i="1"/>
  <c r="Y4907" i="1"/>
  <c r="Z4907" i="1" s="1"/>
  <c r="Y4908" i="1"/>
  <c r="Y4909" i="1"/>
  <c r="Z4909" i="1" s="1"/>
  <c r="Y4910" i="1"/>
  <c r="Y4911" i="1"/>
  <c r="Y4912" i="1"/>
  <c r="Y4913" i="1"/>
  <c r="Z4913" i="1" s="1"/>
  <c r="Y4914" i="1"/>
  <c r="Y4915" i="1"/>
  <c r="Z4915" i="1" s="1"/>
  <c r="Y4916" i="1"/>
  <c r="Y4917" i="1"/>
  <c r="Z4917" i="1" s="1"/>
  <c r="Y4918" i="1"/>
  <c r="Y4919" i="1"/>
  <c r="Y4920" i="1"/>
  <c r="Y4921" i="1"/>
  <c r="Z4921" i="1" s="1"/>
  <c r="Y4922" i="1"/>
  <c r="Y4923" i="1"/>
  <c r="Z4923" i="1" s="1"/>
  <c r="Y4924" i="1"/>
  <c r="Y4925" i="1"/>
  <c r="Z4925" i="1" s="1"/>
  <c r="Y4926" i="1"/>
  <c r="Y4927" i="1"/>
  <c r="Y4928" i="1"/>
  <c r="Y4929" i="1"/>
  <c r="Z4929" i="1" s="1"/>
  <c r="Y4930" i="1"/>
  <c r="Y4931" i="1"/>
  <c r="Z4931" i="1" s="1"/>
  <c r="Y4932" i="1"/>
  <c r="Y4933" i="1"/>
  <c r="Z4933" i="1" s="1"/>
  <c r="Y4934" i="1"/>
  <c r="Y4935" i="1"/>
  <c r="Y4936" i="1"/>
  <c r="Y4937" i="1"/>
  <c r="Z4937" i="1" s="1"/>
  <c r="Y4938" i="1"/>
  <c r="Y4939" i="1"/>
  <c r="Z4939" i="1" s="1"/>
  <c r="Y4940" i="1"/>
  <c r="Y4941" i="1"/>
  <c r="Z4941" i="1" s="1"/>
  <c r="Y4942" i="1"/>
  <c r="Y4943" i="1"/>
  <c r="Z4943" i="1" s="1"/>
  <c r="Y4944" i="1"/>
  <c r="Y4945" i="1"/>
  <c r="Z4945" i="1" s="1"/>
  <c r="Y4946" i="1"/>
  <c r="Y4947" i="1"/>
  <c r="Z4947" i="1" s="1"/>
  <c r="Y4948" i="1"/>
  <c r="Y4949" i="1"/>
  <c r="Z4949" i="1" s="1"/>
  <c r="Y4950" i="1"/>
  <c r="Y4951" i="1"/>
  <c r="Z4951" i="1" s="1"/>
  <c r="Y4952" i="1"/>
  <c r="Y4953" i="1"/>
  <c r="Z4953" i="1" s="1"/>
  <c r="Y4954" i="1"/>
  <c r="Y4955" i="1"/>
  <c r="Z4955" i="1" s="1"/>
  <c r="Y4956" i="1"/>
  <c r="Y4957" i="1"/>
  <c r="Z4957" i="1" s="1"/>
  <c r="Y4958" i="1"/>
  <c r="Y4959" i="1"/>
  <c r="Y4960" i="1"/>
  <c r="Y4961" i="1"/>
  <c r="Z4961" i="1" s="1"/>
  <c r="Y4962" i="1"/>
  <c r="Y4963" i="1"/>
  <c r="Z4963" i="1" s="1"/>
  <c r="Y4964" i="1"/>
  <c r="Y4965" i="1"/>
  <c r="Z4965" i="1" s="1"/>
  <c r="Y4966" i="1"/>
  <c r="Y4967" i="1"/>
  <c r="Y4968" i="1"/>
  <c r="Y4969" i="1"/>
  <c r="Z4969" i="1" s="1"/>
  <c r="Y4970" i="1"/>
  <c r="Y4971" i="1"/>
  <c r="Z4971" i="1" s="1"/>
  <c r="Y4972" i="1"/>
  <c r="Y4973" i="1"/>
  <c r="Z4973" i="1" s="1"/>
  <c r="Y4974" i="1"/>
  <c r="Y4975" i="1"/>
  <c r="Y4976" i="1"/>
  <c r="Y4977" i="1"/>
  <c r="Z4977" i="1" s="1"/>
  <c r="Y4978" i="1"/>
  <c r="Y4979" i="1"/>
  <c r="Z4979" i="1" s="1"/>
  <c r="Y4980" i="1"/>
  <c r="Y4981" i="1"/>
  <c r="Z4981" i="1" s="1"/>
  <c r="Y4982" i="1"/>
  <c r="Y4983" i="1"/>
  <c r="Z4983" i="1" s="1"/>
  <c r="Y4984" i="1"/>
  <c r="Y4985" i="1"/>
  <c r="Z4985" i="1" s="1"/>
  <c r="Y4986" i="1"/>
  <c r="Y4987" i="1"/>
  <c r="Z4987" i="1" s="1"/>
  <c r="Y4988" i="1"/>
  <c r="Y4989" i="1"/>
  <c r="Z4989" i="1" s="1"/>
  <c r="Y4990" i="1"/>
  <c r="Y4991" i="1"/>
  <c r="Z4991" i="1" s="1"/>
  <c r="Y4992" i="1"/>
  <c r="Y4993" i="1"/>
  <c r="Z4993" i="1" s="1"/>
  <c r="Y4994" i="1"/>
  <c r="Y4995" i="1"/>
  <c r="Z4995" i="1" s="1"/>
  <c r="Y4996" i="1"/>
  <c r="Y4997" i="1"/>
  <c r="Z4997" i="1" s="1"/>
  <c r="Y4998" i="1"/>
  <c r="Y4999" i="1"/>
  <c r="Z4999" i="1" s="1"/>
  <c r="Y5000" i="1"/>
  <c r="Y5001" i="1"/>
  <c r="Z5001" i="1" s="1"/>
  <c r="Y5002" i="1"/>
  <c r="Y5003" i="1"/>
  <c r="Z5003" i="1" s="1"/>
  <c r="Y5004" i="1"/>
  <c r="Y5005" i="1"/>
  <c r="Z5005" i="1" s="1"/>
  <c r="Y5006" i="1"/>
  <c r="Y5007" i="1"/>
  <c r="Z5007" i="1" s="1"/>
  <c r="Y5008" i="1"/>
  <c r="Y5009" i="1"/>
  <c r="Z5009" i="1" s="1"/>
  <c r="Y5010" i="1"/>
  <c r="Y5011" i="1"/>
  <c r="Z5011" i="1" s="1"/>
  <c r="Y5012" i="1"/>
  <c r="Y5013" i="1"/>
  <c r="Z5013" i="1" s="1"/>
  <c r="Y5014" i="1"/>
  <c r="Y5015" i="1"/>
  <c r="Z5015" i="1" s="1"/>
  <c r="Y5016" i="1"/>
  <c r="Y5017" i="1"/>
  <c r="Z5017" i="1" s="1"/>
  <c r="Y5018" i="1"/>
  <c r="Y5019" i="1"/>
  <c r="Z5019" i="1" s="1"/>
  <c r="Y5020" i="1"/>
  <c r="Y5021" i="1"/>
  <c r="Z5021" i="1" s="1"/>
  <c r="Y5022" i="1"/>
  <c r="Y5023" i="1"/>
  <c r="Z5023" i="1" s="1"/>
  <c r="Y5024" i="1"/>
  <c r="Y5025" i="1"/>
  <c r="Z5025" i="1" s="1"/>
  <c r="Y5026" i="1"/>
  <c r="Y5027" i="1"/>
  <c r="Z5027" i="1" s="1"/>
  <c r="Y5028" i="1"/>
  <c r="Y5029" i="1"/>
  <c r="Z5029" i="1" s="1"/>
  <c r="Y5030" i="1"/>
  <c r="Y5031" i="1"/>
  <c r="Y5032" i="1"/>
  <c r="Y5033" i="1"/>
  <c r="Z5033" i="1" s="1"/>
  <c r="Y5034" i="1"/>
  <c r="Y5035" i="1"/>
  <c r="Z5035" i="1" s="1"/>
  <c r="Y5036" i="1"/>
  <c r="Y5037" i="1"/>
  <c r="Z5037" i="1" s="1"/>
  <c r="Y5038" i="1"/>
  <c r="Y5039" i="1"/>
  <c r="Z5039" i="1" s="1"/>
  <c r="Y5040" i="1"/>
  <c r="Y5041" i="1"/>
  <c r="Z5041" i="1" s="1"/>
  <c r="Y5042" i="1"/>
  <c r="Y5043" i="1"/>
  <c r="Z5043" i="1" s="1"/>
  <c r="Y5044" i="1"/>
  <c r="Y5045" i="1"/>
  <c r="Z5045" i="1" s="1"/>
  <c r="Y5046" i="1"/>
  <c r="Y5047" i="1"/>
  <c r="Z5047" i="1" s="1"/>
  <c r="Y5048" i="1"/>
  <c r="Y5049" i="1"/>
  <c r="Z5049" i="1" s="1"/>
  <c r="Y5050" i="1"/>
  <c r="Y5051" i="1"/>
  <c r="Z5051" i="1" s="1"/>
  <c r="Y5052" i="1"/>
  <c r="Y5053" i="1"/>
  <c r="Z5053" i="1" s="1"/>
  <c r="Y5054" i="1"/>
  <c r="Y5055" i="1"/>
  <c r="Z5055" i="1" s="1"/>
  <c r="Y5056" i="1"/>
  <c r="Y5057" i="1"/>
  <c r="Z5057" i="1" s="1"/>
  <c r="Y5058" i="1"/>
  <c r="Y5059" i="1"/>
  <c r="Z5059" i="1" s="1"/>
  <c r="Y5060" i="1"/>
  <c r="Y5061" i="1"/>
  <c r="Z5061" i="1" s="1"/>
  <c r="Y5062" i="1"/>
  <c r="Y5063" i="1"/>
  <c r="Z5063" i="1" s="1"/>
  <c r="Y5064" i="1"/>
  <c r="Y5065" i="1"/>
  <c r="Z5065" i="1" s="1"/>
  <c r="Y5066" i="1"/>
  <c r="Y5067" i="1"/>
  <c r="Z5067" i="1" s="1"/>
  <c r="Y5068" i="1"/>
  <c r="Y5069" i="1"/>
  <c r="Z5069" i="1" s="1"/>
  <c r="Y5070" i="1"/>
  <c r="Y5071" i="1"/>
  <c r="Z5071" i="1" s="1"/>
  <c r="Y5072" i="1"/>
  <c r="Y5073" i="1"/>
  <c r="Z5073" i="1" s="1"/>
  <c r="Y5074" i="1"/>
  <c r="Y5075" i="1"/>
  <c r="Z5075" i="1" s="1"/>
  <c r="Y5076" i="1"/>
  <c r="Y5077" i="1"/>
  <c r="Z5077" i="1" s="1"/>
  <c r="Y5078" i="1"/>
  <c r="Y5079" i="1"/>
  <c r="Y5080" i="1"/>
  <c r="Y5081" i="1"/>
  <c r="Z5081" i="1" s="1"/>
  <c r="Y5082" i="1"/>
  <c r="Y5083" i="1"/>
  <c r="Z5083" i="1" s="1"/>
  <c r="Y5084" i="1"/>
  <c r="Y5085" i="1"/>
  <c r="Z5085" i="1" s="1"/>
  <c r="Y5086" i="1"/>
  <c r="Y5087" i="1"/>
  <c r="Y5088" i="1"/>
  <c r="Y5089" i="1"/>
  <c r="Z5089" i="1" s="1"/>
  <c r="Y5090" i="1"/>
  <c r="Y5091" i="1"/>
  <c r="Z5091" i="1" s="1"/>
  <c r="Y5092" i="1"/>
  <c r="Y5093" i="1"/>
  <c r="Z5093" i="1" s="1"/>
  <c r="Y5094" i="1"/>
  <c r="Y5095" i="1"/>
  <c r="Y5096" i="1"/>
  <c r="Y5097" i="1"/>
  <c r="Z5097" i="1" s="1"/>
  <c r="Y5098" i="1"/>
  <c r="Y5099" i="1"/>
  <c r="Z5099" i="1" s="1"/>
  <c r="Y5100" i="1"/>
  <c r="Y5101" i="1"/>
  <c r="Z5101" i="1" s="1"/>
  <c r="Y5102" i="1"/>
  <c r="Y5103" i="1"/>
  <c r="Y5104" i="1"/>
  <c r="Y5105" i="1"/>
  <c r="Z5105" i="1" s="1"/>
  <c r="Y5106" i="1"/>
  <c r="Y5107" i="1"/>
  <c r="Z5107" i="1" s="1"/>
  <c r="Y5108" i="1"/>
  <c r="Y5109" i="1"/>
  <c r="Z5109" i="1" s="1"/>
  <c r="Y5110" i="1"/>
  <c r="Y5111" i="1"/>
  <c r="Y5112" i="1"/>
  <c r="Y5113" i="1"/>
  <c r="Z5113" i="1" s="1"/>
  <c r="Y5114" i="1"/>
  <c r="Y5115" i="1"/>
  <c r="Z5115" i="1" s="1"/>
  <c r="Y5116" i="1"/>
  <c r="Y5117" i="1"/>
  <c r="Z5117" i="1" s="1"/>
  <c r="Y5118" i="1"/>
  <c r="Y5119" i="1"/>
  <c r="Z5119" i="1" s="1"/>
  <c r="Y5120" i="1"/>
  <c r="Y5121" i="1"/>
  <c r="Z5121" i="1" s="1"/>
  <c r="Y5122" i="1"/>
  <c r="Y5123" i="1"/>
  <c r="Z5123" i="1" s="1"/>
  <c r="Y5124" i="1"/>
  <c r="Y5125" i="1"/>
  <c r="Z5125" i="1" s="1"/>
  <c r="Y5126" i="1"/>
  <c r="Y5127" i="1"/>
  <c r="Z5127" i="1" s="1"/>
  <c r="Y5128" i="1"/>
  <c r="Y5129" i="1"/>
  <c r="Z5129" i="1" s="1"/>
  <c r="Y5130" i="1"/>
  <c r="Y5131" i="1"/>
  <c r="Z5131" i="1" s="1"/>
  <c r="Y5132" i="1"/>
  <c r="Y5133" i="1"/>
  <c r="Z5133" i="1" s="1"/>
  <c r="Y5134" i="1"/>
  <c r="Y5135" i="1"/>
  <c r="Z5135" i="1" s="1"/>
  <c r="Y5136" i="1"/>
  <c r="Y5137" i="1"/>
  <c r="Z5137" i="1" s="1"/>
  <c r="Y5138" i="1"/>
  <c r="Y5139" i="1"/>
  <c r="Z5139" i="1" s="1"/>
  <c r="Y5140" i="1"/>
  <c r="Y5141" i="1"/>
  <c r="Z5141" i="1" s="1"/>
  <c r="Y5142" i="1"/>
  <c r="Y5143" i="1"/>
  <c r="Z5143" i="1" s="1"/>
  <c r="Y5144" i="1"/>
  <c r="Y5145" i="1"/>
  <c r="Z5145" i="1" s="1"/>
  <c r="Y5146" i="1"/>
  <c r="Y5147" i="1"/>
  <c r="Z5147" i="1" s="1"/>
  <c r="Y5148" i="1"/>
  <c r="Y5149" i="1"/>
  <c r="Z5149" i="1" s="1"/>
  <c r="Y5150" i="1"/>
  <c r="Y5151" i="1"/>
  <c r="Z5151" i="1" s="1"/>
  <c r="Y5152" i="1"/>
  <c r="Y5153" i="1"/>
  <c r="Z5153" i="1" s="1"/>
  <c r="Y5154" i="1"/>
  <c r="Y5155" i="1"/>
  <c r="Z5155" i="1" s="1"/>
  <c r="Y5156" i="1"/>
  <c r="Y5157" i="1"/>
  <c r="Z5157" i="1" s="1"/>
  <c r="Y5158" i="1"/>
  <c r="Y5159" i="1"/>
  <c r="Z5159" i="1" s="1"/>
  <c r="Y5160" i="1"/>
  <c r="Y5161" i="1"/>
  <c r="Z5161" i="1" s="1"/>
  <c r="Y5162" i="1"/>
  <c r="Y5163" i="1"/>
  <c r="Z5163" i="1" s="1"/>
  <c r="Y5164" i="1"/>
  <c r="Y5165" i="1"/>
  <c r="Z5165" i="1" s="1"/>
  <c r="Y5166" i="1"/>
  <c r="Y5167" i="1"/>
  <c r="Z5167" i="1" s="1"/>
  <c r="Y5168" i="1"/>
  <c r="Y5169" i="1"/>
  <c r="Z5169" i="1" s="1"/>
  <c r="Y5170" i="1"/>
  <c r="Y5171" i="1"/>
  <c r="Z5171" i="1" s="1"/>
  <c r="Y5172" i="1"/>
  <c r="Y5173" i="1"/>
  <c r="Z5173" i="1" s="1"/>
  <c r="Y5174" i="1"/>
  <c r="Y5175" i="1"/>
  <c r="Z5175" i="1" s="1"/>
  <c r="Y5176" i="1"/>
  <c r="Y5177" i="1"/>
  <c r="Z5177" i="1" s="1"/>
  <c r="Y5178" i="1"/>
  <c r="Y5179" i="1"/>
  <c r="Z5179" i="1" s="1"/>
  <c r="Y5180" i="1"/>
  <c r="Y5181" i="1"/>
  <c r="Z5181" i="1" s="1"/>
  <c r="Y5182" i="1"/>
  <c r="Y5183" i="1"/>
  <c r="Z5183" i="1" s="1"/>
  <c r="Y5184" i="1"/>
  <c r="Y5185" i="1"/>
  <c r="Z5185" i="1" s="1"/>
  <c r="Y5186" i="1"/>
  <c r="Y5187" i="1"/>
  <c r="Z5187" i="1" s="1"/>
  <c r="Y5188" i="1"/>
  <c r="Y5189" i="1"/>
  <c r="Z5189" i="1" s="1"/>
  <c r="Y5190" i="1"/>
  <c r="Y5191" i="1"/>
  <c r="Z5191" i="1" s="1"/>
  <c r="Y5192" i="1"/>
  <c r="Y5193" i="1"/>
  <c r="Z5193" i="1" s="1"/>
  <c r="Y5194" i="1"/>
  <c r="Y5195" i="1"/>
  <c r="Z5195" i="1" s="1"/>
  <c r="Y5196" i="1"/>
  <c r="Y5197" i="1"/>
  <c r="Z5197" i="1" s="1"/>
  <c r="Y5198" i="1"/>
  <c r="Y5199" i="1"/>
  <c r="Z5199" i="1" s="1"/>
  <c r="Y5200" i="1"/>
  <c r="Y5201" i="1"/>
  <c r="Z5201" i="1" s="1"/>
  <c r="Y5202" i="1"/>
  <c r="Y5203" i="1"/>
  <c r="Z5203" i="1" s="1"/>
  <c r="Y5204" i="1"/>
  <c r="Y5205" i="1"/>
  <c r="Z5205" i="1" s="1"/>
  <c r="Y5206" i="1"/>
  <c r="Y5207" i="1"/>
  <c r="Y5208" i="1"/>
  <c r="Y5209" i="1"/>
  <c r="Z5209" i="1" s="1"/>
  <c r="Y5210" i="1"/>
  <c r="Y5211" i="1"/>
  <c r="Z5211" i="1" s="1"/>
  <c r="Y5212" i="1"/>
  <c r="Y5213" i="1"/>
  <c r="Z5213" i="1" s="1"/>
  <c r="Y5214" i="1"/>
  <c r="Y5215" i="1"/>
  <c r="Y5216" i="1"/>
  <c r="Y5217" i="1"/>
  <c r="Z5217" i="1" s="1"/>
  <c r="Y5218" i="1"/>
  <c r="Y5219" i="1"/>
  <c r="Z5219" i="1" s="1"/>
  <c r="Y5220" i="1"/>
  <c r="Y5221" i="1"/>
  <c r="Z5221" i="1" s="1"/>
  <c r="Y5222" i="1"/>
  <c r="Y5223" i="1"/>
  <c r="Z5223" i="1" s="1"/>
  <c r="Y5224" i="1"/>
  <c r="Y5225" i="1"/>
  <c r="Z5225" i="1" s="1"/>
  <c r="Y5226" i="1"/>
  <c r="Y5227" i="1"/>
  <c r="Z5227" i="1" s="1"/>
  <c r="Y5228" i="1"/>
  <c r="Y5229" i="1"/>
  <c r="Z5229" i="1" s="1"/>
  <c r="Y5230" i="1"/>
  <c r="Y5231" i="1"/>
  <c r="Z5231" i="1" s="1"/>
  <c r="Y5232" i="1"/>
  <c r="Y5233" i="1"/>
  <c r="Z5233" i="1" s="1"/>
  <c r="Y5234" i="1"/>
  <c r="Y5235" i="1"/>
  <c r="Z5235" i="1" s="1"/>
  <c r="Y5236" i="1"/>
  <c r="Y5237" i="1"/>
  <c r="Z5237" i="1" s="1"/>
  <c r="Y5238" i="1"/>
  <c r="Y5239" i="1"/>
  <c r="Z5239" i="1" s="1"/>
  <c r="Y5240" i="1"/>
  <c r="Y5241" i="1"/>
  <c r="Z5241" i="1" s="1"/>
  <c r="Y5242" i="1"/>
  <c r="Y5243" i="1"/>
  <c r="Z5243" i="1" s="1"/>
  <c r="Y5244" i="1"/>
  <c r="Y5245" i="1"/>
  <c r="Z5245" i="1" s="1"/>
  <c r="Y5246" i="1"/>
  <c r="Y5247" i="1"/>
  <c r="Z5247" i="1" s="1"/>
  <c r="Y5248" i="1"/>
  <c r="Y5249" i="1"/>
  <c r="Z5249" i="1" s="1"/>
  <c r="Y5250" i="1"/>
  <c r="Y5251" i="1"/>
  <c r="Z5251" i="1" s="1"/>
  <c r="Y5252" i="1"/>
  <c r="Y5253" i="1"/>
  <c r="Z5253" i="1" s="1"/>
  <c r="Y5254" i="1"/>
  <c r="Y5255" i="1"/>
  <c r="Z5255" i="1" s="1"/>
  <c r="Y5256" i="1"/>
  <c r="Y5257" i="1"/>
  <c r="Z5257" i="1" s="1"/>
  <c r="Y5258" i="1"/>
  <c r="Y5259" i="1"/>
  <c r="Z5259" i="1" s="1"/>
  <c r="Y5260" i="1"/>
  <c r="Y5261" i="1"/>
  <c r="Z5261" i="1" s="1"/>
  <c r="Y5262" i="1"/>
  <c r="Y5263" i="1"/>
  <c r="Y5264" i="1"/>
  <c r="Y5265" i="1"/>
  <c r="Z5265" i="1" s="1"/>
  <c r="Y5266" i="1"/>
  <c r="Y5267" i="1"/>
  <c r="Z5267" i="1" s="1"/>
  <c r="Y5268" i="1"/>
  <c r="Y5269" i="1"/>
  <c r="Z5269" i="1" s="1"/>
  <c r="Y5270" i="1"/>
  <c r="Y5271" i="1"/>
  <c r="Y5272" i="1"/>
  <c r="Y5273" i="1"/>
  <c r="Z5273" i="1" s="1"/>
  <c r="Y5274" i="1"/>
  <c r="Y5275" i="1"/>
  <c r="Z5275" i="1" s="1"/>
  <c r="Y5276" i="1"/>
  <c r="Y5277" i="1"/>
  <c r="Z5277" i="1" s="1"/>
  <c r="Y5278" i="1"/>
  <c r="Y5279" i="1"/>
  <c r="Z5279" i="1" s="1"/>
  <c r="Y5280" i="1"/>
  <c r="Y5281" i="1"/>
  <c r="Z5281" i="1" s="1"/>
  <c r="Y5282" i="1"/>
  <c r="Y5283" i="1"/>
  <c r="Z5283" i="1" s="1"/>
  <c r="Y5284" i="1"/>
  <c r="Y5285" i="1"/>
  <c r="Z5285" i="1" s="1"/>
  <c r="Y5286" i="1"/>
  <c r="Y5287" i="1"/>
  <c r="Z5287" i="1" s="1"/>
  <c r="Y5288" i="1"/>
  <c r="Y5289" i="1"/>
  <c r="Z5289" i="1" s="1"/>
  <c r="Y5290" i="1"/>
  <c r="Y5291" i="1"/>
  <c r="Z5291" i="1" s="1"/>
  <c r="Y5292" i="1"/>
  <c r="Y5293" i="1"/>
  <c r="Z5293" i="1" s="1"/>
  <c r="Y5294" i="1"/>
  <c r="Y5295" i="1"/>
  <c r="Z5295" i="1" s="1"/>
  <c r="Y5296" i="1"/>
  <c r="Y5297" i="1"/>
  <c r="Z5297" i="1" s="1"/>
  <c r="Y5298" i="1"/>
  <c r="Y5299" i="1"/>
  <c r="Z5299" i="1" s="1"/>
  <c r="Y5300" i="1"/>
  <c r="Y5301" i="1"/>
  <c r="Z5301" i="1" s="1"/>
  <c r="Y5302" i="1"/>
  <c r="Y5303" i="1"/>
  <c r="Y5304" i="1"/>
  <c r="Y5305" i="1"/>
  <c r="Z5305" i="1" s="1"/>
  <c r="Y5306" i="1"/>
  <c r="Y5307" i="1"/>
  <c r="Z5307" i="1" s="1"/>
  <c r="Y5308" i="1"/>
  <c r="Y5309" i="1"/>
  <c r="Z5309" i="1" s="1"/>
  <c r="Y5310" i="1"/>
  <c r="Y5311" i="1"/>
  <c r="Z5311" i="1" s="1"/>
  <c r="Y5312" i="1"/>
  <c r="Y5313" i="1"/>
  <c r="Z5313" i="1" s="1"/>
  <c r="Y5314" i="1"/>
  <c r="Y5315" i="1"/>
  <c r="Z5315" i="1" s="1"/>
  <c r="Y5316" i="1"/>
  <c r="Y5317" i="1"/>
  <c r="Z5317" i="1" s="1"/>
  <c r="Y5318" i="1"/>
  <c r="Y5319" i="1"/>
  <c r="Y5320" i="1"/>
  <c r="Y5321" i="1"/>
  <c r="Z5321" i="1" s="1"/>
  <c r="Y5322" i="1"/>
  <c r="Y5323" i="1"/>
  <c r="Z5323" i="1" s="1"/>
  <c r="Y5324" i="1"/>
  <c r="Y5325" i="1"/>
  <c r="Z5325" i="1" s="1"/>
  <c r="Y5326" i="1"/>
  <c r="Y5327" i="1"/>
  <c r="Y5328" i="1"/>
  <c r="Y5329" i="1"/>
  <c r="Z5329" i="1" s="1"/>
  <c r="Y5330" i="1"/>
  <c r="Y5331" i="1"/>
  <c r="Z5331" i="1" s="1"/>
  <c r="Y5332" i="1"/>
  <c r="Y5333" i="1"/>
  <c r="Z5333" i="1" s="1"/>
  <c r="Y5334" i="1"/>
  <c r="Y5335" i="1"/>
  <c r="Y5336" i="1"/>
  <c r="Y5337" i="1"/>
  <c r="Z5337" i="1" s="1"/>
  <c r="Y5338" i="1"/>
  <c r="Y5339" i="1"/>
  <c r="Z5339" i="1" s="1"/>
  <c r="Y5340" i="1"/>
  <c r="Y5341" i="1"/>
  <c r="Z5341" i="1" s="1"/>
  <c r="Y5342" i="1"/>
  <c r="Y5343" i="1"/>
  <c r="Y5344" i="1"/>
  <c r="Y5345" i="1"/>
  <c r="Z5345" i="1" s="1"/>
  <c r="Y5346" i="1"/>
  <c r="Y5347" i="1"/>
  <c r="Z5347" i="1" s="1"/>
  <c r="Y5348" i="1"/>
  <c r="Y5349" i="1"/>
  <c r="Z5349" i="1" s="1"/>
  <c r="Y5350" i="1"/>
  <c r="Y5351" i="1"/>
  <c r="Z5351" i="1" s="1"/>
  <c r="Y5352" i="1"/>
  <c r="Y5353" i="1"/>
  <c r="Z5353" i="1" s="1"/>
  <c r="Y5354" i="1"/>
  <c r="Y5355" i="1"/>
  <c r="Z5355" i="1" s="1"/>
  <c r="Y5356" i="1"/>
  <c r="Y5357" i="1"/>
  <c r="Z5357" i="1" s="1"/>
  <c r="Y5358" i="1"/>
  <c r="Y5359" i="1"/>
  <c r="Z5359" i="1" s="1"/>
  <c r="Y5360" i="1"/>
  <c r="Y5361" i="1"/>
  <c r="Z5361" i="1" s="1"/>
  <c r="Y5362" i="1"/>
  <c r="Y5363" i="1"/>
  <c r="Z5363" i="1" s="1"/>
  <c r="Y5364" i="1"/>
  <c r="Y5365" i="1"/>
  <c r="Z5365" i="1" s="1"/>
  <c r="Y5366" i="1"/>
  <c r="Y5367" i="1"/>
  <c r="Y5368" i="1"/>
  <c r="Y5369" i="1"/>
  <c r="Z5369" i="1" s="1"/>
  <c r="Y5370" i="1"/>
  <c r="Y5371" i="1"/>
  <c r="Z5371" i="1" s="1"/>
  <c r="Y5372" i="1"/>
  <c r="Y5373" i="1"/>
  <c r="Z5373" i="1" s="1"/>
  <c r="Y5374" i="1"/>
  <c r="Y5375" i="1"/>
  <c r="Y5376" i="1"/>
  <c r="Y5377" i="1"/>
  <c r="Z5377" i="1" s="1"/>
  <c r="Y5378" i="1"/>
  <c r="Y5379" i="1"/>
  <c r="Z5379" i="1" s="1"/>
  <c r="Y5380" i="1"/>
  <c r="Y5381" i="1"/>
  <c r="Z5381" i="1" s="1"/>
  <c r="Y5382" i="1"/>
  <c r="Y5383" i="1"/>
  <c r="Z5383" i="1" s="1"/>
  <c r="Y5384" i="1"/>
  <c r="Y5385" i="1"/>
  <c r="Z5385" i="1" s="1"/>
  <c r="Y5386" i="1"/>
  <c r="Y5387" i="1"/>
  <c r="Z5387" i="1" s="1"/>
  <c r="Y5388" i="1"/>
  <c r="Y5389" i="1"/>
  <c r="Z5389" i="1" s="1"/>
  <c r="Y5390" i="1"/>
  <c r="Y5391" i="1"/>
  <c r="Z5391" i="1" s="1"/>
  <c r="Y5392" i="1"/>
  <c r="Y5393" i="1"/>
  <c r="Z5393" i="1" s="1"/>
  <c r="Y5394" i="1"/>
  <c r="Y5395" i="1"/>
  <c r="Z5395" i="1" s="1"/>
  <c r="Y5396" i="1"/>
  <c r="Y5397" i="1"/>
  <c r="Z5397" i="1" s="1"/>
  <c r="Y5398" i="1"/>
  <c r="Y5399" i="1"/>
  <c r="Z5399" i="1" s="1"/>
  <c r="Y5400" i="1"/>
  <c r="Y5401" i="1"/>
  <c r="Z5401" i="1" s="1"/>
  <c r="Y5402" i="1"/>
  <c r="Y5403" i="1"/>
  <c r="Z5403" i="1" s="1"/>
  <c r="Y5404" i="1"/>
  <c r="Y5405" i="1"/>
  <c r="Z5405" i="1" s="1"/>
  <c r="Y5406" i="1"/>
  <c r="Y5407" i="1"/>
  <c r="Z5407" i="1" s="1"/>
  <c r="Y5408" i="1"/>
  <c r="Y5409" i="1"/>
  <c r="Z5409" i="1" s="1"/>
  <c r="Y5410" i="1"/>
  <c r="Y5411" i="1"/>
  <c r="Z5411" i="1" s="1"/>
  <c r="Y5412" i="1"/>
  <c r="Y5413" i="1"/>
  <c r="Z5413" i="1" s="1"/>
  <c r="Y5414" i="1"/>
  <c r="Y5415" i="1"/>
  <c r="Y5416" i="1"/>
  <c r="Y5417" i="1"/>
  <c r="Z5417" i="1" s="1"/>
  <c r="Y5418" i="1"/>
  <c r="Y5419" i="1"/>
  <c r="Z5419" i="1" s="1"/>
  <c r="Y5420" i="1"/>
  <c r="Y5421" i="1"/>
  <c r="Z5421" i="1" s="1"/>
  <c r="Y5422" i="1"/>
  <c r="Y5423" i="1"/>
  <c r="Y5424" i="1"/>
  <c r="Y5425" i="1"/>
  <c r="Z5425" i="1" s="1"/>
  <c r="Y5426" i="1"/>
  <c r="Y5427" i="1"/>
  <c r="Z5427" i="1" s="1"/>
  <c r="Y5428" i="1"/>
  <c r="Y5429" i="1"/>
  <c r="Z5429" i="1" s="1"/>
  <c r="Y5430" i="1"/>
  <c r="Y5431" i="1"/>
  <c r="Y5432" i="1"/>
  <c r="Y5433" i="1"/>
  <c r="Z5433" i="1" s="1"/>
  <c r="Y5434" i="1"/>
  <c r="Y5435" i="1"/>
  <c r="Z5435" i="1" s="1"/>
  <c r="Y5436" i="1"/>
  <c r="Y5437" i="1"/>
  <c r="Z5437" i="1" s="1"/>
  <c r="Y5438" i="1"/>
  <c r="Y5439" i="1"/>
  <c r="Y5440" i="1"/>
  <c r="Y5441" i="1"/>
  <c r="Z5441" i="1" s="1"/>
  <c r="Y5442" i="1"/>
  <c r="Y5443" i="1"/>
  <c r="Z5443" i="1" s="1"/>
  <c r="Y5444" i="1"/>
  <c r="Y5445" i="1"/>
  <c r="Z5445" i="1" s="1"/>
  <c r="Y5446" i="1"/>
  <c r="Y5447" i="1"/>
  <c r="Z5447" i="1" s="1"/>
  <c r="Y5448" i="1"/>
  <c r="Y5449" i="1"/>
  <c r="Z5449" i="1" s="1"/>
  <c r="Y5450" i="1"/>
  <c r="Y5451" i="1"/>
  <c r="Z5451" i="1" s="1"/>
  <c r="Y5452" i="1"/>
  <c r="Y5453" i="1"/>
  <c r="Z5453" i="1" s="1"/>
  <c r="Y5454" i="1"/>
  <c r="Y5455" i="1"/>
  <c r="Z5455" i="1" s="1"/>
  <c r="Y5456" i="1"/>
  <c r="Y5457" i="1"/>
  <c r="Z5457" i="1" s="1"/>
  <c r="Y5458" i="1"/>
  <c r="Y5459" i="1"/>
  <c r="Z5459" i="1" s="1"/>
  <c r="Y5460" i="1"/>
  <c r="Y5461" i="1"/>
  <c r="Z5461" i="1" s="1"/>
  <c r="Y5462" i="1"/>
  <c r="Y5463" i="1"/>
  <c r="Z5463" i="1" s="1"/>
  <c r="Y5464" i="1"/>
  <c r="Y5465" i="1"/>
  <c r="Z5465" i="1" s="1"/>
  <c r="Y5466" i="1"/>
  <c r="Y5467" i="1"/>
  <c r="Z5467" i="1" s="1"/>
  <c r="Y5468" i="1"/>
  <c r="Y5469" i="1"/>
  <c r="Z5469" i="1" s="1"/>
  <c r="Y5470" i="1"/>
  <c r="Y5471" i="1"/>
  <c r="Z5471" i="1" s="1"/>
  <c r="Y5472" i="1"/>
  <c r="Y5473" i="1"/>
  <c r="Z5473" i="1" s="1"/>
  <c r="Y5474" i="1"/>
  <c r="Y5475" i="1"/>
  <c r="Z5475" i="1" s="1"/>
  <c r="Y5476" i="1"/>
  <c r="Y5477" i="1"/>
  <c r="Z5477" i="1" s="1"/>
  <c r="Y5478" i="1"/>
  <c r="Y5479" i="1"/>
  <c r="Z5479" i="1" s="1"/>
  <c r="Y5480" i="1"/>
  <c r="Y5481" i="1"/>
  <c r="Z5481" i="1" s="1"/>
  <c r="Y5482" i="1"/>
  <c r="Y5483" i="1"/>
  <c r="Z5483" i="1" s="1"/>
  <c r="Y5484" i="1"/>
  <c r="Y5485" i="1"/>
  <c r="Z5485" i="1" s="1"/>
  <c r="Y5486" i="1"/>
  <c r="Y5487" i="1"/>
  <c r="Y5488" i="1"/>
  <c r="Y5489" i="1"/>
  <c r="Z5489" i="1" s="1"/>
  <c r="Y5490" i="1"/>
  <c r="Y5491" i="1"/>
  <c r="Z5491" i="1" s="1"/>
  <c r="Y5492" i="1"/>
  <c r="Y5493" i="1"/>
  <c r="Z5493" i="1" s="1"/>
  <c r="Y5494" i="1"/>
  <c r="Y5495" i="1"/>
  <c r="Z5495" i="1" s="1"/>
  <c r="Y5496" i="1"/>
  <c r="Y5497" i="1"/>
  <c r="Z5497" i="1" s="1"/>
  <c r="Y5498" i="1"/>
  <c r="Y5499" i="1"/>
  <c r="Z5499" i="1" s="1"/>
  <c r="Y5500" i="1"/>
  <c r="Y5501" i="1"/>
  <c r="Z5501" i="1" s="1"/>
  <c r="Y5502" i="1"/>
  <c r="Y5503" i="1"/>
  <c r="Z5503" i="1" s="1"/>
  <c r="Y5504" i="1"/>
  <c r="Y5505" i="1"/>
  <c r="Z5505" i="1" s="1"/>
  <c r="Y5506" i="1"/>
  <c r="Y5507" i="1"/>
  <c r="Z5507" i="1" s="1"/>
  <c r="Y5508" i="1"/>
  <c r="Y5509" i="1"/>
  <c r="Z5509" i="1" s="1"/>
  <c r="Y5510" i="1"/>
  <c r="Y5511" i="1"/>
  <c r="Z5511" i="1" s="1"/>
  <c r="Y5512" i="1"/>
  <c r="Y5513" i="1"/>
  <c r="Z5513" i="1" s="1"/>
  <c r="Y5514" i="1"/>
  <c r="Y5515" i="1"/>
  <c r="Z5515" i="1" s="1"/>
  <c r="Y5516" i="1"/>
  <c r="Y5517" i="1"/>
  <c r="Z5517" i="1" s="1"/>
  <c r="Y5518" i="1"/>
  <c r="Y5519" i="1"/>
  <c r="Z5519" i="1" s="1"/>
  <c r="Y5520" i="1"/>
  <c r="Y5521" i="1"/>
  <c r="Z5521" i="1" s="1"/>
  <c r="Y5522" i="1"/>
  <c r="Y5523" i="1"/>
  <c r="Z5523" i="1" s="1"/>
  <c r="Y5524" i="1"/>
  <c r="Y5525" i="1"/>
  <c r="Z5525" i="1" s="1"/>
  <c r="Y5526" i="1"/>
  <c r="Y5527" i="1"/>
  <c r="Z5527" i="1" s="1"/>
  <c r="Y5528" i="1"/>
  <c r="Y5529" i="1"/>
  <c r="Z5529" i="1" s="1"/>
  <c r="Y5530" i="1"/>
  <c r="Y5531" i="1"/>
  <c r="Z5531" i="1" s="1"/>
  <c r="Y5532" i="1"/>
  <c r="Y5533" i="1"/>
  <c r="Z5533" i="1" s="1"/>
  <c r="Y5534" i="1"/>
  <c r="Y5535" i="1"/>
  <c r="Z5535" i="1" s="1"/>
  <c r="Y5536" i="1"/>
  <c r="Y5537" i="1"/>
  <c r="Z5537" i="1" s="1"/>
  <c r="Y5538" i="1"/>
  <c r="Y5539" i="1"/>
  <c r="Z5539" i="1" s="1"/>
  <c r="Y5540" i="1"/>
  <c r="Y5541" i="1"/>
  <c r="Z5541" i="1" s="1"/>
  <c r="Y5542" i="1"/>
  <c r="Y5543" i="1"/>
  <c r="Z5543" i="1" s="1"/>
  <c r="Y5544" i="1"/>
  <c r="Y5545" i="1"/>
  <c r="Z5545" i="1" s="1"/>
  <c r="Y5546" i="1"/>
  <c r="Y5547" i="1"/>
  <c r="Z5547" i="1" s="1"/>
  <c r="Y5548" i="1"/>
  <c r="Y5549" i="1"/>
  <c r="Z5549" i="1" s="1"/>
  <c r="Y5550" i="1"/>
  <c r="Y5551" i="1"/>
  <c r="Z5551" i="1" s="1"/>
  <c r="Y5552" i="1"/>
  <c r="Y5553" i="1"/>
  <c r="Z5553" i="1" s="1"/>
  <c r="Y5554" i="1"/>
  <c r="Y5555" i="1"/>
  <c r="Z5555" i="1" s="1"/>
  <c r="Y5556" i="1"/>
  <c r="Y5557" i="1"/>
  <c r="Z5557" i="1" s="1"/>
  <c r="Y5558" i="1"/>
  <c r="Y5559" i="1"/>
  <c r="Z5559" i="1" s="1"/>
  <c r="Y5560" i="1"/>
  <c r="Y5561" i="1"/>
  <c r="Z5561" i="1" s="1"/>
  <c r="Y5562" i="1"/>
  <c r="Y5563" i="1"/>
  <c r="Z5563" i="1" s="1"/>
  <c r="Y5564" i="1"/>
  <c r="Y5565" i="1"/>
  <c r="Z5565" i="1" s="1"/>
  <c r="Y5566" i="1"/>
  <c r="Y5567" i="1"/>
  <c r="Z5567" i="1" s="1"/>
  <c r="Y5568" i="1"/>
  <c r="Y5569" i="1"/>
  <c r="Z5569" i="1" s="1"/>
  <c r="Y5570" i="1"/>
  <c r="Y5571" i="1"/>
  <c r="Z5571" i="1" s="1"/>
  <c r="Y5572" i="1"/>
  <c r="Y5573" i="1"/>
  <c r="Z5573" i="1" s="1"/>
  <c r="Y5574" i="1"/>
  <c r="Y5575" i="1"/>
  <c r="Z5575" i="1" s="1"/>
  <c r="Y5576" i="1"/>
  <c r="Y5577" i="1"/>
  <c r="Z5577" i="1" s="1"/>
  <c r="Y5578" i="1"/>
  <c r="Y5579" i="1"/>
  <c r="Z5579" i="1" s="1"/>
  <c r="Y5580" i="1"/>
  <c r="Y5581" i="1"/>
  <c r="Z5581" i="1" s="1"/>
  <c r="Y5582" i="1"/>
  <c r="Y5583" i="1"/>
  <c r="Z5583" i="1" s="1"/>
  <c r="Y5584" i="1"/>
  <c r="Y5585" i="1"/>
  <c r="Z5585" i="1" s="1"/>
  <c r="Y5586" i="1"/>
  <c r="Y5587" i="1"/>
  <c r="Z5587" i="1" s="1"/>
  <c r="Y5588" i="1"/>
  <c r="Y5589" i="1"/>
  <c r="Z5589" i="1" s="1"/>
  <c r="Y5590" i="1"/>
  <c r="Y5591" i="1"/>
  <c r="Z5591" i="1" s="1"/>
  <c r="Y5592" i="1"/>
  <c r="Y5593" i="1"/>
  <c r="Z5593" i="1" s="1"/>
  <c r="Y5594" i="1"/>
  <c r="Y5595" i="1"/>
  <c r="Z5595" i="1" s="1"/>
  <c r="Y5596" i="1"/>
  <c r="Y5597" i="1"/>
  <c r="Z5597" i="1" s="1"/>
  <c r="Y5598" i="1"/>
  <c r="Y5599" i="1"/>
  <c r="Z5599" i="1" s="1"/>
  <c r="Y5600" i="1"/>
  <c r="Y5601" i="1"/>
  <c r="Z5601" i="1" s="1"/>
  <c r="Y5602" i="1"/>
  <c r="Y5603" i="1"/>
  <c r="Z5603" i="1" s="1"/>
  <c r="Y5604" i="1"/>
  <c r="Y5605" i="1"/>
  <c r="Z5605" i="1" s="1"/>
  <c r="Y5606" i="1"/>
  <c r="Y5607" i="1"/>
  <c r="Z5607" i="1" s="1"/>
  <c r="Y5608" i="1"/>
  <c r="Y5609" i="1"/>
  <c r="Z5609" i="1" s="1"/>
  <c r="Y5610" i="1"/>
  <c r="Y5611" i="1"/>
  <c r="Z5611" i="1" s="1"/>
  <c r="Y5612" i="1"/>
  <c r="Y5613" i="1"/>
  <c r="Z5613" i="1" s="1"/>
  <c r="Y5614" i="1"/>
  <c r="Y5615" i="1"/>
  <c r="Y5616" i="1"/>
  <c r="Y5617" i="1"/>
  <c r="Z5617" i="1" s="1"/>
  <c r="Y5618" i="1"/>
  <c r="Y5619" i="1"/>
  <c r="Z5619" i="1" s="1"/>
  <c r="Y5620" i="1"/>
  <c r="Y5621" i="1"/>
  <c r="Z5621" i="1" s="1"/>
  <c r="Y5622" i="1"/>
  <c r="Y5623" i="1"/>
  <c r="Y5624" i="1"/>
  <c r="Y5625" i="1"/>
  <c r="Z5625" i="1" s="1"/>
  <c r="Y5626" i="1"/>
  <c r="Y5627" i="1"/>
  <c r="Z5627" i="1" s="1"/>
  <c r="Y5628" i="1"/>
  <c r="Y5629" i="1"/>
  <c r="Z5629" i="1" s="1"/>
  <c r="Y5630" i="1"/>
  <c r="Y5631" i="1"/>
  <c r="Y5632" i="1"/>
  <c r="Y5633" i="1"/>
  <c r="Z5633" i="1" s="1"/>
  <c r="Y5634" i="1"/>
  <c r="Y5635" i="1"/>
  <c r="Z5635" i="1" s="1"/>
  <c r="Y5636" i="1"/>
  <c r="Y5637" i="1"/>
  <c r="Z5637" i="1" s="1"/>
  <c r="Y5638" i="1"/>
  <c r="Y5639" i="1"/>
  <c r="Y5640" i="1"/>
  <c r="Y5641" i="1"/>
  <c r="Z5641" i="1" s="1"/>
  <c r="Y5642" i="1"/>
  <c r="Y5643" i="1"/>
  <c r="Z5643" i="1" s="1"/>
  <c r="Y5644" i="1"/>
  <c r="Y5645" i="1"/>
  <c r="Z5645" i="1" s="1"/>
  <c r="Y5646" i="1"/>
  <c r="Y5647" i="1"/>
  <c r="Y5648" i="1"/>
  <c r="Y5649" i="1"/>
  <c r="Z5649" i="1" s="1"/>
  <c r="Y5650" i="1"/>
  <c r="Y5651" i="1"/>
  <c r="Z5651" i="1" s="1"/>
  <c r="Y5652" i="1"/>
  <c r="Y5653" i="1"/>
  <c r="Z5653" i="1" s="1"/>
  <c r="Y5654" i="1"/>
  <c r="Y5655" i="1"/>
  <c r="Y5656" i="1"/>
  <c r="Y5657" i="1"/>
  <c r="Z5657" i="1" s="1"/>
  <c r="Y5658" i="1"/>
  <c r="Y5659" i="1"/>
  <c r="Z5659" i="1" s="1"/>
  <c r="Y5660" i="1"/>
  <c r="Y5661" i="1"/>
  <c r="Z5661" i="1" s="1"/>
  <c r="Y5662" i="1"/>
  <c r="Y5663" i="1"/>
  <c r="Y5664" i="1"/>
  <c r="Y5665" i="1"/>
  <c r="Z5665" i="1" s="1"/>
  <c r="Y5666" i="1"/>
  <c r="Y5667" i="1"/>
  <c r="Z5667" i="1" s="1"/>
  <c r="Y5668" i="1"/>
  <c r="Y5669" i="1"/>
  <c r="Z5669" i="1" s="1"/>
  <c r="Y5670" i="1"/>
  <c r="Y5671" i="1"/>
  <c r="Z5671" i="1" s="1"/>
  <c r="Y5672" i="1"/>
  <c r="Y5673" i="1"/>
  <c r="Z5673" i="1" s="1"/>
  <c r="Y5674" i="1"/>
  <c r="Y5675" i="1"/>
  <c r="Z5675" i="1" s="1"/>
  <c r="Y5676" i="1"/>
  <c r="Y5677" i="1"/>
  <c r="Z5677" i="1" s="1"/>
  <c r="Y5678" i="1"/>
  <c r="Y5679" i="1"/>
  <c r="Y5680" i="1"/>
  <c r="Y5681" i="1"/>
  <c r="Z5681" i="1" s="1"/>
  <c r="Y5682" i="1"/>
  <c r="Y5683" i="1"/>
  <c r="Z5683" i="1" s="1"/>
  <c r="Y5684" i="1"/>
  <c r="Y5685" i="1"/>
  <c r="Z5685" i="1" s="1"/>
  <c r="Y5686" i="1"/>
  <c r="Y5687" i="1"/>
  <c r="Y5688" i="1"/>
  <c r="Y5689" i="1"/>
  <c r="Z5689" i="1" s="1"/>
  <c r="Y5690" i="1"/>
  <c r="Y5691" i="1"/>
  <c r="Z5691" i="1" s="1"/>
  <c r="Y5692" i="1"/>
  <c r="Y5693" i="1"/>
  <c r="Z5693" i="1" s="1"/>
  <c r="Y5694" i="1"/>
  <c r="Y5695" i="1"/>
  <c r="Y5696" i="1"/>
  <c r="Y5697" i="1"/>
  <c r="Z5697" i="1" s="1"/>
  <c r="Y5698" i="1"/>
  <c r="Y5699" i="1"/>
  <c r="Z5699" i="1" s="1"/>
  <c r="Y5700" i="1"/>
  <c r="Y5701" i="1"/>
  <c r="Z5701" i="1" s="1"/>
  <c r="Y5702" i="1"/>
  <c r="Y5703" i="1"/>
  <c r="Z5703" i="1" s="1"/>
  <c r="Y5704" i="1"/>
  <c r="Y5705" i="1"/>
  <c r="Z5705" i="1" s="1"/>
  <c r="Y5706" i="1"/>
  <c r="Y5707" i="1"/>
  <c r="Z5707" i="1" s="1"/>
  <c r="Y5708" i="1"/>
  <c r="Y5709" i="1"/>
  <c r="Z5709" i="1" s="1"/>
  <c r="Y5710" i="1"/>
  <c r="Y5711" i="1"/>
  <c r="Y5712" i="1"/>
  <c r="Y5713" i="1"/>
  <c r="Z5713" i="1" s="1"/>
  <c r="Y5714" i="1"/>
  <c r="Y5715" i="1"/>
  <c r="Z5715" i="1" s="1"/>
  <c r="Y5716" i="1"/>
  <c r="Y5717" i="1"/>
  <c r="Z5717" i="1" s="1"/>
  <c r="Y5718" i="1"/>
  <c r="Y5719" i="1"/>
  <c r="Y5720" i="1"/>
  <c r="Y5721" i="1"/>
  <c r="Z5721" i="1" s="1"/>
  <c r="Y5722" i="1"/>
  <c r="Y5723" i="1"/>
  <c r="Z5723" i="1" s="1"/>
  <c r="Y5724" i="1"/>
  <c r="Y5725" i="1"/>
  <c r="Z5725" i="1" s="1"/>
  <c r="Y5726" i="1"/>
  <c r="Y5727" i="1"/>
  <c r="Z5727" i="1" s="1"/>
  <c r="Y5728" i="1"/>
  <c r="Y5729" i="1"/>
  <c r="Z5729" i="1" s="1"/>
  <c r="Y5730" i="1"/>
  <c r="Y5731" i="1"/>
  <c r="Z5731" i="1" s="1"/>
  <c r="Y5732" i="1"/>
  <c r="Y5733" i="1"/>
  <c r="Z5733" i="1" s="1"/>
  <c r="Y5734" i="1"/>
  <c r="Y5735" i="1"/>
  <c r="Z5735" i="1" s="1"/>
  <c r="Y5736" i="1"/>
  <c r="Y5737" i="1"/>
  <c r="Z5737" i="1" s="1"/>
  <c r="Y5738" i="1"/>
  <c r="Y5739" i="1"/>
  <c r="Z5739" i="1" s="1"/>
  <c r="Y5740" i="1"/>
  <c r="Y5741" i="1"/>
  <c r="Z5741" i="1" s="1"/>
  <c r="Y5742" i="1"/>
  <c r="Y5743" i="1"/>
  <c r="Z5743" i="1" s="1"/>
  <c r="Y5744" i="1"/>
  <c r="Y5745" i="1"/>
  <c r="Z5745" i="1" s="1"/>
  <c r="Y5746" i="1"/>
  <c r="Y5747" i="1"/>
  <c r="Z5747" i="1" s="1"/>
  <c r="Y5748" i="1"/>
  <c r="Y5749" i="1"/>
  <c r="Z5749" i="1" s="1"/>
  <c r="Y5750" i="1"/>
  <c r="Y5751" i="1"/>
  <c r="Z5751" i="1" s="1"/>
  <c r="Y5752" i="1"/>
  <c r="Y5753" i="1"/>
  <c r="Z5753" i="1" s="1"/>
  <c r="Y5754" i="1"/>
  <c r="Y5755" i="1"/>
  <c r="Z5755" i="1" s="1"/>
  <c r="Y5756" i="1"/>
  <c r="Y5757" i="1"/>
  <c r="Z5757" i="1" s="1"/>
  <c r="Y5758" i="1"/>
  <c r="Y5759" i="1"/>
  <c r="Z5759" i="1" s="1"/>
  <c r="Y5760" i="1"/>
  <c r="Y5761" i="1"/>
  <c r="Z5761" i="1" s="1"/>
  <c r="Y5762" i="1"/>
  <c r="Y5763" i="1"/>
  <c r="Z5763" i="1" s="1"/>
  <c r="Y5764" i="1"/>
  <c r="Y5765" i="1"/>
  <c r="Z5765" i="1" s="1"/>
  <c r="Y5766" i="1"/>
  <c r="Y5767" i="1"/>
  <c r="Z5767" i="1" s="1"/>
  <c r="Y5768" i="1"/>
  <c r="Y5769" i="1"/>
  <c r="Z5769" i="1" s="1"/>
  <c r="Y5770" i="1"/>
  <c r="Y5771" i="1"/>
  <c r="Z5771" i="1" s="1"/>
  <c r="Y5772" i="1"/>
  <c r="Y5773" i="1"/>
  <c r="Z5773" i="1" s="1"/>
  <c r="Y5774" i="1"/>
  <c r="Y5775" i="1"/>
  <c r="Z5775" i="1" s="1"/>
  <c r="Y5776" i="1"/>
  <c r="Y5777" i="1"/>
  <c r="Z5777" i="1" s="1"/>
  <c r="Y5778" i="1"/>
  <c r="Y5779" i="1"/>
  <c r="Z5779" i="1" s="1"/>
  <c r="Y5780" i="1"/>
  <c r="Y5781" i="1"/>
  <c r="Z5781" i="1" s="1"/>
  <c r="Y5782" i="1"/>
  <c r="Y5783" i="1"/>
  <c r="Y5784" i="1"/>
  <c r="Y5785" i="1"/>
  <c r="Z5785" i="1" s="1"/>
  <c r="Y5786" i="1"/>
  <c r="Y5787" i="1"/>
  <c r="Z5787" i="1" s="1"/>
  <c r="Y5788" i="1"/>
  <c r="Y5789" i="1"/>
  <c r="Z5789" i="1" s="1"/>
  <c r="Y5790" i="1"/>
  <c r="Y5791" i="1"/>
  <c r="Z5791" i="1" s="1"/>
  <c r="Y5792" i="1"/>
  <c r="Y5793" i="1"/>
  <c r="Z5793" i="1" s="1"/>
  <c r="Y5794" i="1"/>
  <c r="Y5795" i="1"/>
  <c r="Z5795" i="1" s="1"/>
  <c r="Y5796" i="1"/>
  <c r="Y5797" i="1"/>
  <c r="Z5797" i="1" s="1"/>
  <c r="Y5798" i="1"/>
  <c r="Y5799" i="1"/>
  <c r="Z5799" i="1" s="1"/>
  <c r="Y5800" i="1"/>
  <c r="Y5801" i="1"/>
  <c r="Z5801" i="1" s="1"/>
  <c r="Y5802" i="1"/>
  <c r="Y5803" i="1"/>
  <c r="Z5803" i="1" s="1"/>
  <c r="Y5804" i="1"/>
  <c r="Y5805" i="1"/>
  <c r="Z5805" i="1" s="1"/>
  <c r="Y5806" i="1"/>
  <c r="Y5807" i="1"/>
  <c r="Z5807" i="1" s="1"/>
  <c r="Y5808" i="1"/>
  <c r="Y5809" i="1"/>
  <c r="Z5809" i="1" s="1"/>
  <c r="Y5810" i="1"/>
  <c r="Y5811" i="1"/>
  <c r="Z5811" i="1" s="1"/>
  <c r="Y5812" i="1"/>
  <c r="Y5813" i="1"/>
  <c r="Z5813" i="1" s="1"/>
  <c r="Y5814" i="1"/>
  <c r="Y5815" i="1"/>
  <c r="Y5816" i="1"/>
  <c r="Y5817" i="1"/>
  <c r="Z5817" i="1" s="1"/>
  <c r="Y5818" i="1"/>
  <c r="Y5819" i="1"/>
  <c r="Z5819" i="1" s="1"/>
  <c r="Y5820" i="1"/>
  <c r="Y5821" i="1"/>
  <c r="Z5821" i="1" s="1"/>
  <c r="Y5822" i="1"/>
  <c r="Y5823" i="1"/>
  <c r="Y5824" i="1"/>
  <c r="Y5825" i="1"/>
  <c r="Z5825" i="1" s="1"/>
  <c r="Y5826" i="1"/>
  <c r="Y5827" i="1"/>
  <c r="Z5827" i="1" s="1"/>
  <c r="Y5828" i="1"/>
  <c r="Y5829" i="1"/>
  <c r="Z5829" i="1" s="1"/>
  <c r="Y5830" i="1"/>
  <c r="Y5831" i="1"/>
  <c r="Y5832" i="1"/>
  <c r="Y5833" i="1"/>
  <c r="Z5833" i="1" s="1"/>
  <c r="Y5834" i="1"/>
  <c r="Y5835" i="1"/>
  <c r="Z5835" i="1" s="1"/>
  <c r="Y5836" i="1"/>
  <c r="Y5837" i="1"/>
  <c r="Z5837" i="1" s="1"/>
  <c r="Y5838" i="1"/>
  <c r="Y5839" i="1"/>
  <c r="Y5840" i="1"/>
  <c r="Y5841" i="1"/>
  <c r="Z5841" i="1" s="1"/>
  <c r="Y5842" i="1"/>
  <c r="Y5843" i="1"/>
  <c r="Z5843" i="1" s="1"/>
  <c r="Y5844" i="1"/>
  <c r="Y5845" i="1"/>
  <c r="Z5845" i="1" s="1"/>
  <c r="Y5846" i="1"/>
  <c r="Y5847" i="1"/>
  <c r="Y5848" i="1"/>
  <c r="Y5849" i="1"/>
  <c r="Z5849" i="1" s="1"/>
  <c r="Y5850" i="1"/>
  <c r="Y5851" i="1"/>
  <c r="Z5851" i="1" s="1"/>
  <c r="Y5852" i="1"/>
  <c r="Y5853" i="1"/>
  <c r="Z5853" i="1" s="1"/>
  <c r="Y5854" i="1"/>
  <c r="Y5855" i="1"/>
  <c r="Y5856" i="1"/>
  <c r="Y5857" i="1"/>
  <c r="Z5857" i="1" s="1"/>
  <c r="Y5858" i="1"/>
  <c r="Y5859" i="1"/>
  <c r="Z5859" i="1" s="1"/>
  <c r="Y5860" i="1"/>
  <c r="Y5861" i="1"/>
  <c r="Z5861" i="1" s="1"/>
  <c r="Y5862" i="1"/>
  <c r="Y5863" i="1"/>
  <c r="Y5864" i="1"/>
  <c r="Y5865" i="1"/>
  <c r="Z5865" i="1" s="1"/>
  <c r="Y5866" i="1"/>
  <c r="Y5867" i="1"/>
  <c r="Z5867" i="1" s="1"/>
  <c r="Y5868" i="1"/>
  <c r="Y5869" i="1"/>
  <c r="Z5869" i="1" s="1"/>
  <c r="Y5870" i="1"/>
  <c r="Y5871" i="1"/>
  <c r="Y5872" i="1"/>
  <c r="Y5873" i="1"/>
  <c r="Z5873" i="1" s="1"/>
  <c r="Y5874" i="1"/>
  <c r="Y5875" i="1"/>
  <c r="Z5875" i="1" s="1"/>
  <c r="Y5876" i="1"/>
  <c r="Y5877" i="1"/>
  <c r="Z5877" i="1" s="1"/>
  <c r="Y5878" i="1"/>
  <c r="Y5879" i="1"/>
  <c r="Y5880" i="1"/>
  <c r="Y5881" i="1"/>
  <c r="Z5881" i="1" s="1"/>
  <c r="Y5882" i="1"/>
  <c r="Y5883" i="1"/>
  <c r="Z5883" i="1" s="1"/>
  <c r="Y5884" i="1"/>
  <c r="Y5885" i="1"/>
  <c r="Z5885" i="1" s="1"/>
  <c r="Y5886" i="1"/>
  <c r="Y5887" i="1"/>
  <c r="Y5888" i="1"/>
  <c r="Y5889" i="1"/>
  <c r="Z5889" i="1" s="1"/>
  <c r="Y5890" i="1"/>
  <c r="Y5891" i="1"/>
  <c r="Z5891" i="1" s="1"/>
  <c r="Y5892" i="1"/>
  <c r="Y5893" i="1"/>
  <c r="Z5893" i="1" s="1"/>
  <c r="Y5894" i="1"/>
  <c r="Y5895" i="1"/>
  <c r="Y5896" i="1"/>
  <c r="Y5897" i="1"/>
  <c r="Z5897" i="1" s="1"/>
  <c r="Y5898" i="1"/>
  <c r="Y5899" i="1"/>
  <c r="Z5899" i="1" s="1"/>
  <c r="Y5900" i="1"/>
  <c r="Y5901" i="1"/>
  <c r="Z5901" i="1" s="1"/>
  <c r="Y5902" i="1"/>
  <c r="Y5903" i="1"/>
  <c r="Y5904" i="1"/>
  <c r="Y5905" i="1"/>
  <c r="Z5905" i="1" s="1"/>
  <c r="Y5906" i="1"/>
  <c r="Y5907" i="1"/>
  <c r="Z5907" i="1" s="1"/>
  <c r="Y5908" i="1"/>
  <c r="Y5909" i="1"/>
  <c r="Z5909" i="1" s="1"/>
  <c r="Y5910" i="1"/>
  <c r="Y5911" i="1"/>
  <c r="Y5912" i="1"/>
  <c r="Y5913" i="1"/>
  <c r="Z5913" i="1" s="1"/>
  <c r="Y5914" i="1"/>
  <c r="Y5915" i="1"/>
  <c r="Z5915" i="1" s="1"/>
  <c r="Y5916" i="1"/>
  <c r="Y5917" i="1"/>
  <c r="Z5917" i="1" s="1"/>
  <c r="Y5918" i="1"/>
  <c r="Y5919" i="1"/>
  <c r="Z5919" i="1" s="1"/>
  <c r="Y5920" i="1"/>
  <c r="Y5921" i="1"/>
  <c r="Z5921" i="1" s="1"/>
  <c r="Y5922" i="1"/>
  <c r="Y5923" i="1"/>
  <c r="Z5923" i="1" s="1"/>
  <c r="Y5924" i="1"/>
  <c r="Y5925" i="1"/>
  <c r="Z5925" i="1" s="1"/>
  <c r="Y5926" i="1"/>
  <c r="Y5927" i="1"/>
  <c r="Z5927" i="1" s="1"/>
  <c r="Y5928" i="1"/>
  <c r="Y5929" i="1"/>
  <c r="Z5929" i="1" s="1"/>
  <c r="Y5930" i="1"/>
  <c r="Y5931" i="1"/>
  <c r="Z5931" i="1" s="1"/>
  <c r="Y5932" i="1"/>
  <c r="Y5933" i="1"/>
  <c r="Z5933" i="1" s="1"/>
  <c r="Y5934" i="1"/>
  <c r="Y5935" i="1"/>
  <c r="Z5935" i="1" s="1"/>
  <c r="Y5936" i="1"/>
  <c r="Y5937" i="1"/>
  <c r="Z5937" i="1" s="1"/>
  <c r="Y5938" i="1"/>
  <c r="Y5939" i="1"/>
  <c r="Z5939" i="1" s="1"/>
  <c r="Y5940" i="1"/>
  <c r="Y5941" i="1"/>
  <c r="Z5941" i="1" s="1"/>
  <c r="Y5942" i="1"/>
  <c r="Y5943" i="1"/>
  <c r="Z5943" i="1" s="1"/>
  <c r="Y5944" i="1"/>
  <c r="Y5945" i="1"/>
  <c r="Z5945" i="1" s="1"/>
  <c r="Y5946" i="1"/>
  <c r="Y5947" i="1"/>
  <c r="Z5947" i="1" s="1"/>
  <c r="Y5948" i="1"/>
  <c r="Y5949" i="1"/>
  <c r="Z5949" i="1" s="1"/>
  <c r="Y5950" i="1"/>
  <c r="Y5951" i="1"/>
  <c r="Z5951" i="1" s="1"/>
  <c r="Y5952" i="1"/>
  <c r="Y5953" i="1"/>
  <c r="Z5953" i="1" s="1"/>
  <c r="Y5954" i="1"/>
  <c r="Y5955" i="1"/>
  <c r="Z5955" i="1" s="1"/>
  <c r="Y5956" i="1"/>
  <c r="Y5957" i="1"/>
  <c r="Z5957" i="1" s="1"/>
  <c r="Y5958" i="1"/>
  <c r="Y5959" i="1"/>
  <c r="Z5959" i="1" s="1"/>
  <c r="Y5960" i="1"/>
  <c r="Y5961" i="1"/>
  <c r="Z5961" i="1" s="1"/>
  <c r="Y5962" i="1"/>
  <c r="Y5963" i="1"/>
  <c r="Z5963" i="1" s="1"/>
  <c r="Y5964" i="1"/>
  <c r="Y5965" i="1"/>
  <c r="Z5965" i="1" s="1"/>
  <c r="Y5966" i="1"/>
  <c r="Y5967" i="1"/>
  <c r="Z5967" i="1" s="1"/>
  <c r="Y5968" i="1"/>
  <c r="Y5969" i="1"/>
  <c r="Z5969" i="1" s="1"/>
  <c r="Y5970" i="1"/>
  <c r="Y5971" i="1"/>
  <c r="Z5971" i="1" s="1"/>
  <c r="Y5972" i="1"/>
  <c r="Y5973" i="1"/>
  <c r="Z5973" i="1" s="1"/>
  <c r="Y5974" i="1"/>
  <c r="Y5975" i="1"/>
  <c r="Z5975" i="1" s="1"/>
  <c r="Y5976" i="1"/>
  <c r="Y5977" i="1"/>
  <c r="Z5977" i="1" s="1"/>
  <c r="Y5978" i="1"/>
  <c r="Y5979" i="1"/>
  <c r="Z5979" i="1" s="1"/>
  <c r="Y5980" i="1"/>
  <c r="Y5981" i="1"/>
  <c r="Z5981" i="1" s="1"/>
  <c r="Y5982" i="1"/>
  <c r="Y5983" i="1"/>
  <c r="Y5984" i="1"/>
  <c r="Y5985" i="1"/>
  <c r="Z5985" i="1" s="1"/>
  <c r="Y5986" i="1"/>
  <c r="Y5987" i="1"/>
  <c r="Z5987" i="1" s="1"/>
  <c r="Y5988" i="1"/>
  <c r="Y5989" i="1"/>
  <c r="Z5989" i="1" s="1"/>
  <c r="Y5990" i="1"/>
  <c r="Y5991" i="1"/>
  <c r="Y5992" i="1"/>
  <c r="Y5993" i="1"/>
  <c r="Z5993" i="1" s="1"/>
  <c r="Y5994" i="1"/>
  <c r="Y5995" i="1"/>
  <c r="Z5995" i="1" s="1"/>
  <c r="Y5996" i="1"/>
  <c r="Y5997" i="1"/>
  <c r="Z5997" i="1" s="1"/>
  <c r="Y5998" i="1"/>
  <c r="Y5999" i="1"/>
  <c r="Y6000" i="1"/>
  <c r="Y6001" i="1"/>
  <c r="Z6001" i="1" s="1"/>
  <c r="Y6002" i="1"/>
  <c r="Y6003" i="1"/>
  <c r="Z6003" i="1" s="1"/>
  <c r="Y6004" i="1"/>
  <c r="Y6005" i="1"/>
  <c r="Z6005" i="1" s="1"/>
  <c r="Y6006" i="1"/>
  <c r="Y6007" i="1"/>
  <c r="Z6007" i="1" s="1"/>
  <c r="Y6008" i="1"/>
  <c r="Y6009" i="1"/>
  <c r="Z6009" i="1" s="1"/>
  <c r="Y6010" i="1"/>
  <c r="Y6011" i="1"/>
  <c r="Z6011" i="1" s="1"/>
  <c r="Y6012" i="1"/>
  <c r="Y6013" i="1"/>
  <c r="Z6013" i="1" s="1"/>
  <c r="Y6014" i="1"/>
  <c r="Y6015" i="1"/>
  <c r="Z6015" i="1" s="1"/>
  <c r="Y6016" i="1"/>
  <c r="Y6017" i="1"/>
  <c r="Z6017" i="1" s="1"/>
  <c r="Y6018" i="1"/>
  <c r="Y6019" i="1"/>
  <c r="Z6019" i="1" s="1"/>
  <c r="Y6020" i="1"/>
  <c r="Y6021" i="1"/>
  <c r="Z6021" i="1" s="1"/>
  <c r="Y6022" i="1"/>
  <c r="Y6023" i="1"/>
  <c r="Z6023" i="1" s="1"/>
  <c r="Y6024" i="1"/>
  <c r="Y6025" i="1"/>
  <c r="Y6026" i="1"/>
  <c r="Y6027" i="1"/>
  <c r="Z6027" i="1" s="1"/>
  <c r="Y6028" i="1"/>
  <c r="Y6029" i="1"/>
  <c r="Y6030" i="1"/>
  <c r="Y6031" i="1"/>
  <c r="Z6031" i="1" s="1"/>
  <c r="Y6032" i="1"/>
  <c r="Y6033" i="1"/>
  <c r="Y6034" i="1"/>
  <c r="Y6035" i="1"/>
  <c r="Z6035" i="1" s="1"/>
  <c r="Y6036" i="1"/>
  <c r="Y6037" i="1"/>
  <c r="Y6038" i="1"/>
  <c r="Y6039" i="1"/>
  <c r="Y6040" i="1"/>
  <c r="Y6041" i="1"/>
  <c r="Y6042" i="1"/>
  <c r="Y6043" i="1"/>
  <c r="Z6043" i="1" s="1"/>
  <c r="Y6044" i="1"/>
  <c r="Y6045" i="1"/>
  <c r="Y6046" i="1"/>
  <c r="Y6047" i="1"/>
  <c r="Z6047" i="1" s="1"/>
  <c r="Y6048" i="1"/>
  <c r="Y6049" i="1"/>
  <c r="Y6050" i="1"/>
  <c r="Y6051" i="1"/>
  <c r="Z6051" i="1" s="1"/>
  <c r="Y6052" i="1"/>
  <c r="Y6053" i="1"/>
  <c r="Y6054" i="1"/>
  <c r="Y6055" i="1"/>
  <c r="Y6056" i="1"/>
  <c r="Y6057" i="1"/>
  <c r="Y6058" i="1"/>
  <c r="Y6059" i="1"/>
  <c r="Z6059" i="1" s="1"/>
  <c r="Y6060" i="1"/>
  <c r="Y6061" i="1"/>
  <c r="Y6062" i="1"/>
  <c r="Y6063" i="1"/>
  <c r="Z6063" i="1" s="1"/>
  <c r="Y6064" i="1"/>
  <c r="Y6065" i="1"/>
  <c r="Y6066" i="1"/>
  <c r="Y6067" i="1"/>
  <c r="Z6067" i="1" s="1"/>
  <c r="Y6068" i="1"/>
  <c r="Y6069" i="1"/>
  <c r="Y6070" i="1"/>
  <c r="Y6071" i="1"/>
  <c r="Z6071" i="1" s="1"/>
  <c r="Y6072" i="1"/>
  <c r="Y6073" i="1"/>
  <c r="Y6074" i="1"/>
  <c r="Y6075" i="1"/>
  <c r="Z6075" i="1" s="1"/>
  <c r="Y6076" i="1"/>
  <c r="Y6077" i="1"/>
  <c r="Y6078" i="1"/>
  <c r="Y6079" i="1"/>
  <c r="Z6079" i="1" s="1"/>
  <c r="Y6080" i="1"/>
  <c r="Y6081" i="1"/>
  <c r="Y6082" i="1"/>
  <c r="Y6083" i="1"/>
  <c r="Z6083" i="1" s="1"/>
  <c r="Y6084" i="1"/>
  <c r="Y6085" i="1"/>
  <c r="Y6086" i="1"/>
  <c r="Y6087" i="1"/>
  <c r="Z6087" i="1" s="1"/>
  <c r="Y6088" i="1"/>
  <c r="Y6089" i="1"/>
  <c r="Y6090" i="1"/>
  <c r="Y6091" i="1"/>
  <c r="Z6091" i="1" s="1"/>
  <c r="Y6092" i="1"/>
  <c r="Y6093" i="1"/>
  <c r="Y6094" i="1"/>
  <c r="Y6095" i="1"/>
  <c r="Z6095" i="1" s="1"/>
  <c r="Y6096" i="1"/>
  <c r="Y6097" i="1"/>
  <c r="Y6098" i="1"/>
  <c r="Y6099" i="1"/>
  <c r="Z6099" i="1" s="1"/>
  <c r="Y6100" i="1"/>
  <c r="Y6101" i="1"/>
  <c r="Y6102" i="1"/>
  <c r="Y6103" i="1"/>
  <c r="Z6103" i="1" s="1"/>
  <c r="Y6104" i="1"/>
  <c r="Y6105" i="1"/>
  <c r="Y6106" i="1"/>
  <c r="Y6107" i="1"/>
  <c r="Z6107" i="1" s="1"/>
  <c r="Y6108" i="1"/>
  <c r="Y6109" i="1"/>
  <c r="Y6110" i="1"/>
  <c r="Y6111" i="1"/>
  <c r="Z6111" i="1" s="1"/>
  <c r="Y6112" i="1"/>
  <c r="Y6113" i="1"/>
  <c r="Y6114" i="1"/>
  <c r="Y6115" i="1"/>
  <c r="Z6115" i="1" s="1"/>
  <c r="Y6116" i="1"/>
  <c r="Y6117" i="1"/>
  <c r="Y6118" i="1"/>
  <c r="Y6119" i="1"/>
  <c r="Z6119" i="1" s="1"/>
  <c r="Y6120" i="1"/>
  <c r="Y6121" i="1"/>
  <c r="Y6122" i="1"/>
  <c r="Y6123" i="1"/>
  <c r="Z6123" i="1" s="1"/>
  <c r="Y6124" i="1"/>
  <c r="Y6125" i="1"/>
  <c r="Y6126" i="1"/>
  <c r="Y6127" i="1"/>
  <c r="Z6127" i="1" s="1"/>
  <c r="Y6128" i="1"/>
  <c r="Y6129" i="1"/>
  <c r="Y6130" i="1"/>
  <c r="Y6131" i="1"/>
  <c r="Z6131" i="1" s="1"/>
  <c r="Y6132" i="1"/>
  <c r="Y6133" i="1"/>
  <c r="Y6134" i="1"/>
  <c r="Y6135" i="1"/>
  <c r="Y6136" i="1"/>
  <c r="Y6137" i="1"/>
  <c r="Y6138" i="1"/>
  <c r="Y6139" i="1"/>
  <c r="Z6139" i="1" s="1"/>
  <c r="Y6140" i="1"/>
  <c r="Y6141" i="1"/>
  <c r="Y6142" i="1"/>
  <c r="Y6143" i="1"/>
  <c r="Z6143" i="1" s="1"/>
  <c r="Y6144" i="1"/>
  <c r="Y6145" i="1"/>
  <c r="Y6146" i="1"/>
  <c r="Y6147" i="1"/>
  <c r="Z6147" i="1" s="1"/>
  <c r="Y6148" i="1"/>
  <c r="Y6149" i="1"/>
  <c r="Y6150" i="1"/>
  <c r="Y6151" i="1"/>
  <c r="Z6151" i="1" s="1"/>
  <c r="Y6152" i="1"/>
  <c r="Y6153" i="1"/>
  <c r="Y6154" i="1"/>
  <c r="Y6155" i="1"/>
  <c r="Z6155" i="1" s="1"/>
  <c r="Y6156" i="1"/>
  <c r="Y6157" i="1"/>
  <c r="Y6158" i="1"/>
  <c r="Y6159" i="1"/>
  <c r="Z6159" i="1" s="1"/>
  <c r="Y6160" i="1"/>
  <c r="Y6161" i="1"/>
  <c r="Y6162" i="1"/>
  <c r="Y6163" i="1"/>
  <c r="Z6163" i="1" s="1"/>
  <c r="Y6164" i="1"/>
  <c r="Y6165" i="1"/>
  <c r="Y6166" i="1"/>
  <c r="Y6167" i="1"/>
  <c r="Y6168" i="1"/>
  <c r="Y6169" i="1"/>
  <c r="Y6170" i="1"/>
  <c r="Y6171" i="1"/>
  <c r="Z6171" i="1" s="1"/>
  <c r="Y6172" i="1"/>
  <c r="Y6173" i="1"/>
  <c r="Y6174" i="1"/>
  <c r="Y6175" i="1"/>
  <c r="Z6175" i="1" s="1"/>
  <c r="Y6176" i="1"/>
  <c r="Y6177" i="1"/>
  <c r="Y6178" i="1"/>
  <c r="Y6179" i="1"/>
  <c r="Z6179" i="1" s="1"/>
  <c r="Y6180" i="1"/>
  <c r="Y6181" i="1"/>
  <c r="Y6182" i="1"/>
  <c r="Y6183" i="1"/>
  <c r="Y6184" i="1"/>
  <c r="Y6185" i="1"/>
  <c r="Y6186" i="1"/>
  <c r="Y6187" i="1"/>
  <c r="Z6187" i="1" s="1"/>
  <c r="Y6188" i="1"/>
  <c r="Y6189" i="1"/>
  <c r="Y6190" i="1"/>
  <c r="Y6191" i="1"/>
  <c r="Z6191" i="1" s="1"/>
  <c r="Y6192" i="1"/>
  <c r="Y6193" i="1"/>
  <c r="Y6194" i="1"/>
  <c r="Y6195" i="1"/>
  <c r="Z6195" i="1" s="1"/>
  <c r="Y6196" i="1"/>
  <c r="Y6197" i="1"/>
  <c r="Y6198" i="1"/>
  <c r="Y6199" i="1"/>
  <c r="Y6200" i="1"/>
  <c r="Y6201" i="1"/>
  <c r="Y6202" i="1"/>
  <c r="Y6203" i="1"/>
  <c r="Z6203" i="1" s="1"/>
  <c r="Y6204" i="1"/>
  <c r="Y6205" i="1"/>
  <c r="Y6206" i="1"/>
  <c r="Y6207" i="1"/>
  <c r="Z6207" i="1" s="1"/>
  <c r="Y6208" i="1"/>
  <c r="Y6209" i="1"/>
  <c r="Y6210" i="1"/>
  <c r="Y6211" i="1"/>
  <c r="Z6211" i="1" s="1"/>
  <c r="Y6212" i="1"/>
  <c r="Y6213" i="1"/>
  <c r="Y6214" i="1"/>
  <c r="Y6215" i="1"/>
  <c r="Z6215" i="1" s="1"/>
  <c r="Y6216" i="1"/>
  <c r="Y6217" i="1"/>
  <c r="Y6218" i="1"/>
  <c r="Y6219" i="1"/>
  <c r="Z6219" i="1" s="1"/>
  <c r="Y6220" i="1"/>
  <c r="Y6221" i="1"/>
  <c r="Y6222" i="1"/>
  <c r="Y6223" i="1"/>
  <c r="Z6223" i="1" s="1"/>
  <c r="Y6224" i="1"/>
  <c r="Y6225" i="1"/>
  <c r="Y6226" i="1"/>
  <c r="Y6227" i="1"/>
  <c r="Z6227" i="1" s="1"/>
  <c r="Y6228" i="1"/>
  <c r="Y6229" i="1"/>
  <c r="Y6230" i="1"/>
  <c r="Y6231" i="1"/>
  <c r="Y6232" i="1"/>
  <c r="Y6233" i="1"/>
  <c r="Y6234" i="1"/>
  <c r="Y6235" i="1"/>
  <c r="Z6235" i="1" s="1"/>
  <c r="Y6236" i="1"/>
  <c r="Y6237" i="1"/>
  <c r="Y6238" i="1"/>
  <c r="Y6239" i="1"/>
  <c r="Z6239" i="1" s="1"/>
  <c r="Y6240" i="1"/>
  <c r="Y6241" i="1"/>
  <c r="Y6242" i="1"/>
  <c r="Y6243" i="1"/>
  <c r="Z6243" i="1" s="1"/>
  <c r="Y6244" i="1"/>
  <c r="Y6245" i="1"/>
  <c r="Y6246" i="1"/>
  <c r="Y6247" i="1"/>
  <c r="Z6247" i="1" s="1"/>
  <c r="Y6248" i="1"/>
  <c r="Y6249" i="1"/>
  <c r="Y6250" i="1"/>
  <c r="Y6251" i="1"/>
  <c r="Z6251" i="1" s="1"/>
  <c r="Y6252" i="1"/>
  <c r="Y6253" i="1"/>
  <c r="Y6254" i="1"/>
  <c r="Y6255" i="1"/>
  <c r="Z6255" i="1" s="1"/>
  <c r="Y6256" i="1"/>
  <c r="Y6257" i="1"/>
  <c r="Y6258" i="1"/>
  <c r="Y6259" i="1"/>
  <c r="Z6259" i="1" s="1"/>
  <c r="Y6260" i="1"/>
  <c r="Y6261" i="1"/>
  <c r="Y6262" i="1"/>
  <c r="Y6263" i="1"/>
  <c r="Z6263" i="1" s="1"/>
  <c r="Y6264" i="1"/>
  <c r="Y6265" i="1"/>
  <c r="Y6266" i="1"/>
  <c r="Y6267" i="1"/>
  <c r="Z6267" i="1" s="1"/>
  <c r="Y6268" i="1"/>
  <c r="Y6269" i="1"/>
  <c r="Y6270" i="1"/>
  <c r="Y6271" i="1"/>
  <c r="Z6271" i="1" s="1"/>
  <c r="Y6272" i="1"/>
  <c r="Y6273" i="1"/>
  <c r="Y6274" i="1"/>
  <c r="Y6275" i="1"/>
  <c r="Z6275" i="1" s="1"/>
  <c r="Y6276" i="1"/>
  <c r="Y6277" i="1"/>
  <c r="Y6278" i="1"/>
  <c r="Y6279" i="1"/>
  <c r="Z6279" i="1" s="1"/>
  <c r="Y6280" i="1"/>
  <c r="Y6281" i="1"/>
  <c r="Y6282" i="1"/>
  <c r="Y6283" i="1"/>
  <c r="Z6283" i="1" s="1"/>
  <c r="Y6284" i="1"/>
  <c r="Y6285" i="1"/>
  <c r="Y6286" i="1"/>
  <c r="Y6287" i="1"/>
  <c r="Z6287" i="1" s="1"/>
  <c r="Y6288" i="1"/>
  <c r="Y6289" i="1"/>
  <c r="Y6290" i="1"/>
  <c r="Y6291" i="1"/>
  <c r="Z6291" i="1" s="1"/>
  <c r="Y6292" i="1"/>
  <c r="Y6293" i="1"/>
  <c r="Y6294" i="1"/>
  <c r="Y6295" i="1"/>
  <c r="Y6296" i="1"/>
  <c r="Y6297" i="1"/>
  <c r="Y6298" i="1"/>
  <c r="Y6299" i="1"/>
  <c r="Z6299" i="1" s="1"/>
  <c r="Y6300" i="1"/>
  <c r="Y6301" i="1"/>
  <c r="Y6302" i="1"/>
  <c r="Y6303" i="1"/>
  <c r="Z6303" i="1" s="1"/>
  <c r="Y6304" i="1"/>
  <c r="Y6305" i="1"/>
  <c r="Y6306" i="1"/>
  <c r="Y6307" i="1"/>
  <c r="Z6307" i="1" s="1"/>
  <c r="Y6308" i="1"/>
  <c r="Y6309" i="1"/>
  <c r="Y6310" i="1"/>
  <c r="Y6311" i="1"/>
  <c r="Z6311" i="1" s="1"/>
  <c r="Y6312" i="1"/>
  <c r="Y6313" i="1"/>
  <c r="Y6314" i="1"/>
  <c r="Y6315" i="1"/>
  <c r="Z6315" i="1" s="1"/>
  <c r="Y6316" i="1"/>
  <c r="Y6317" i="1"/>
  <c r="Y6318" i="1"/>
  <c r="Y6319" i="1"/>
  <c r="Z6319" i="1" s="1"/>
  <c r="Y6320" i="1"/>
  <c r="Y6321" i="1"/>
  <c r="Y6322" i="1"/>
  <c r="Y6323" i="1"/>
  <c r="Z6323" i="1" s="1"/>
  <c r="Y6324" i="1"/>
  <c r="Y6325" i="1"/>
  <c r="Y6326" i="1"/>
  <c r="Y6327" i="1"/>
  <c r="Z6327" i="1" s="1"/>
  <c r="Y6328" i="1"/>
  <c r="Y6329" i="1"/>
  <c r="Y6330" i="1"/>
  <c r="Y6331" i="1"/>
  <c r="Z6331" i="1" s="1"/>
  <c r="Y6332" i="1"/>
  <c r="Y6333" i="1"/>
  <c r="Y6334" i="1"/>
  <c r="Y6335" i="1"/>
  <c r="Z6335" i="1" s="1"/>
  <c r="Y6336" i="1"/>
  <c r="Y6337" i="1"/>
  <c r="Y6338" i="1"/>
  <c r="Y6339" i="1"/>
  <c r="Z6339" i="1" s="1"/>
  <c r="Y6340" i="1"/>
  <c r="Y6341" i="1"/>
  <c r="Y6342" i="1"/>
  <c r="Y6343" i="1"/>
  <c r="Z6343" i="1" s="1"/>
  <c r="Y6344" i="1"/>
  <c r="Y6345" i="1"/>
  <c r="Y6346" i="1"/>
  <c r="Y6347" i="1"/>
  <c r="Z6347" i="1" s="1"/>
  <c r="Y6348" i="1"/>
  <c r="Y6349" i="1"/>
  <c r="Y6350" i="1"/>
  <c r="Y6351" i="1"/>
  <c r="Z6351" i="1" s="1"/>
  <c r="Y6352" i="1"/>
  <c r="Y6353" i="1"/>
  <c r="Y6354" i="1"/>
  <c r="Y6355" i="1"/>
  <c r="Z6355" i="1" s="1"/>
  <c r="Y6356" i="1"/>
  <c r="Y6357" i="1"/>
  <c r="Y6358" i="1"/>
  <c r="Y6359" i="1"/>
  <c r="Z6359" i="1" s="1"/>
  <c r="Y6360" i="1"/>
  <c r="Y6361" i="1"/>
  <c r="Y6362" i="1"/>
  <c r="Y6363" i="1"/>
  <c r="Z6363" i="1" s="1"/>
  <c r="Y6364" i="1"/>
  <c r="Y6365" i="1"/>
  <c r="Y6366" i="1"/>
  <c r="Y6367" i="1"/>
  <c r="Z6367" i="1" s="1"/>
  <c r="Y6368" i="1"/>
  <c r="Y6369" i="1"/>
  <c r="Y6370" i="1"/>
  <c r="Y6371" i="1"/>
  <c r="Z6371" i="1" s="1"/>
  <c r="Y6372" i="1"/>
  <c r="Y6373" i="1"/>
  <c r="Y6374" i="1"/>
  <c r="Y6375" i="1"/>
  <c r="Z6375" i="1" s="1"/>
  <c r="Y6376" i="1"/>
  <c r="Y6377" i="1"/>
  <c r="Y6378" i="1"/>
  <c r="Y6379" i="1"/>
  <c r="Z6379" i="1" s="1"/>
  <c r="Y6380" i="1"/>
  <c r="Y6381" i="1"/>
  <c r="Y6382" i="1"/>
  <c r="Y6383" i="1"/>
  <c r="Z6383" i="1" s="1"/>
  <c r="Y6384" i="1"/>
  <c r="Y6385" i="1"/>
  <c r="Y6386" i="1"/>
  <c r="Y6387" i="1"/>
  <c r="Z6387" i="1" s="1"/>
  <c r="Y6388" i="1"/>
  <c r="Y6389" i="1"/>
  <c r="Y6390" i="1"/>
  <c r="Y6391" i="1"/>
  <c r="Z6391" i="1" s="1"/>
  <c r="Y6392" i="1"/>
  <c r="Y6393" i="1"/>
  <c r="Y6394" i="1"/>
  <c r="Y6395" i="1"/>
  <c r="Z6395" i="1" s="1"/>
  <c r="Y6396" i="1"/>
  <c r="Y6397" i="1"/>
  <c r="Y6398" i="1"/>
  <c r="Y6399" i="1"/>
  <c r="Z6399" i="1" s="1"/>
  <c r="Y6400" i="1"/>
  <c r="Y6401" i="1"/>
  <c r="Y6402" i="1"/>
  <c r="Y6403" i="1"/>
  <c r="Z6403" i="1" s="1"/>
  <c r="Y6404" i="1"/>
  <c r="Y6405" i="1"/>
  <c r="Y6406" i="1"/>
  <c r="Y6407" i="1"/>
  <c r="Z6407" i="1" s="1"/>
  <c r="Y6408" i="1"/>
  <c r="Y6409" i="1"/>
  <c r="Y6410" i="1"/>
  <c r="Y6411" i="1"/>
  <c r="Z6411" i="1" s="1"/>
  <c r="Y6412" i="1"/>
  <c r="Y6413" i="1"/>
  <c r="Y6414" i="1"/>
  <c r="Y6415" i="1"/>
  <c r="Z6415" i="1" s="1"/>
  <c r="Y6416" i="1"/>
  <c r="Y6417" i="1"/>
  <c r="Y6418" i="1"/>
  <c r="Y6419" i="1"/>
  <c r="Z6419" i="1" s="1"/>
  <c r="Y6420" i="1"/>
  <c r="Y6421" i="1"/>
  <c r="Y6422" i="1"/>
  <c r="Y6423" i="1"/>
  <c r="Y6424" i="1"/>
  <c r="Y6425" i="1"/>
  <c r="Y6426" i="1"/>
  <c r="Y6427" i="1"/>
  <c r="Z6427" i="1" s="1"/>
  <c r="Y6428" i="1"/>
  <c r="Y6429" i="1"/>
  <c r="Y6430" i="1"/>
  <c r="Y6431" i="1"/>
  <c r="Z6431" i="1" s="1"/>
  <c r="Y6432" i="1"/>
  <c r="Y6433" i="1"/>
  <c r="Y6434" i="1"/>
  <c r="Y6435" i="1"/>
  <c r="Z6435" i="1" s="1"/>
  <c r="Y6436" i="1"/>
  <c r="Y6437" i="1"/>
  <c r="Y6438" i="1"/>
  <c r="Y6439" i="1"/>
  <c r="Z6439" i="1" s="1"/>
  <c r="Y6440" i="1"/>
  <c r="Y6441" i="1"/>
  <c r="Y6442" i="1"/>
  <c r="Y6443" i="1"/>
  <c r="Z6443" i="1" s="1"/>
  <c r="Y6444" i="1"/>
  <c r="Y6445" i="1"/>
  <c r="Y6446" i="1"/>
  <c r="Y6447" i="1"/>
  <c r="Z6447" i="1" s="1"/>
  <c r="Y6448" i="1"/>
  <c r="Y6449" i="1"/>
  <c r="Y6450" i="1"/>
  <c r="Y6451" i="1"/>
  <c r="Z6451" i="1" s="1"/>
  <c r="Y6452" i="1"/>
  <c r="Y6453" i="1"/>
  <c r="Y6454" i="1"/>
  <c r="Y6455" i="1"/>
  <c r="Z6455" i="1" s="1"/>
  <c r="Y6456" i="1"/>
  <c r="Y6457" i="1"/>
  <c r="Y6458" i="1"/>
  <c r="Y6459" i="1"/>
  <c r="Z6459" i="1" s="1"/>
  <c r="Y6460" i="1"/>
  <c r="Y6461" i="1"/>
  <c r="Y6462" i="1"/>
  <c r="Y6463" i="1"/>
  <c r="Z6463" i="1" s="1"/>
  <c r="Y6464" i="1"/>
  <c r="Y6465" i="1"/>
  <c r="Y6466" i="1"/>
  <c r="Y6467" i="1"/>
  <c r="Z6467" i="1" s="1"/>
  <c r="Y6468" i="1"/>
  <c r="Y6469" i="1"/>
  <c r="Y6470" i="1"/>
  <c r="Y6471" i="1"/>
  <c r="Z6471" i="1" s="1"/>
  <c r="Y6472" i="1"/>
  <c r="Y6473" i="1"/>
  <c r="Y6474" i="1"/>
  <c r="Y6475" i="1"/>
  <c r="Z6475" i="1" s="1"/>
  <c r="Y6476" i="1"/>
  <c r="Y6477" i="1"/>
  <c r="Y6478" i="1"/>
  <c r="Y6479" i="1"/>
  <c r="Z6479" i="1" s="1"/>
  <c r="Y6480" i="1"/>
  <c r="Y6481" i="1"/>
  <c r="Y6482" i="1"/>
  <c r="Y6483" i="1"/>
  <c r="Z6483" i="1" s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Z6577" i="1" s="1"/>
  <c r="Y6578" i="1"/>
  <c r="Y6579" i="1"/>
  <c r="Z6579" i="1" s="1"/>
  <c r="Y6580" i="1"/>
  <c r="Y6581" i="1"/>
  <c r="Z6581" i="1" s="1"/>
  <c r="Y6582" i="1"/>
  <c r="Y6583" i="1"/>
  <c r="Z6583" i="1" s="1"/>
  <c r="Y6584" i="1"/>
  <c r="Y6585" i="1"/>
  <c r="Z6585" i="1" s="1"/>
  <c r="Y6586" i="1"/>
  <c r="Y6587" i="1"/>
  <c r="Z6587" i="1" s="1"/>
  <c r="Y6588" i="1"/>
  <c r="Y6589" i="1"/>
  <c r="Z6589" i="1" s="1"/>
  <c r="Y6590" i="1"/>
  <c r="Y6591" i="1"/>
  <c r="Z6591" i="1" s="1"/>
  <c r="Y6592" i="1"/>
  <c r="Y6593" i="1"/>
  <c r="Z6593" i="1" s="1"/>
  <c r="Y6594" i="1"/>
  <c r="Y6595" i="1"/>
  <c r="Z6595" i="1" s="1"/>
  <c r="Y6596" i="1"/>
  <c r="Y6597" i="1"/>
  <c r="Z6597" i="1" s="1"/>
  <c r="Y6598" i="1"/>
  <c r="Y6599" i="1"/>
  <c r="Z6599" i="1" s="1"/>
  <c r="Y6600" i="1"/>
  <c r="Y6601" i="1"/>
  <c r="Z6601" i="1" s="1"/>
  <c r="Y6602" i="1"/>
  <c r="Y6603" i="1"/>
  <c r="Z6603" i="1" s="1"/>
  <c r="Y6604" i="1"/>
  <c r="Y6605" i="1"/>
  <c r="Z6605" i="1" s="1"/>
  <c r="Y6606" i="1"/>
  <c r="Y6607" i="1"/>
  <c r="Z6607" i="1" s="1"/>
  <c r="Y6608" i="1"/>
  <c r="Y6609" i="1"/>
  <c r="Z6609" i="1" s="1"/>
  <c r="Y6610" i="1"/>
  <c r="Y6611" i="1"/>
  <c r="Z6611" i="1" s="1"/>
  <c r="Y6612" i="1"/>
  <c r="Y6613" i="1"/>
  <c r="Z6613" i="1" s="1"/>
  <c r="Y6614" i="1"/>
  <c r="Y6615" i="1"/>
  <c r="Z6615" i="1" s="1"/>
  <c r="Y6616" i="1"/>
  <c r="Y6617" i="1"/>
  <c r="Z6617" i="1" s="1"/>
  <c r="Y6618" i="1"/>
  <c r="Y6619" i="1"/>
  <c r="Z6619" i="1" s="1"/>
  <c r="Y6620" i="1"/>
  <c r="Y6621" i="1"/>
  <c r="Z6621" i="1" s="1"/>
  <c r="Y6622" i="1"/>
  <c r="Y6623" i="1"/>
  <c r="Z6623" i="1" s="1"/>
  <c r="Y6624" i="1"/>
  <c r="Y6625" i="1"/>
  <c r="Z6625" i="1" s="1"/>
  <c r="Y6626" i="1"/>
  <c r="Y6627" i="1"/>
  <c r="Z6627" i="1" s="1"/>
  <c r="Y6628" i="1"/>
  <c r="Y6629" i="1"/>
  <c r="Z6629" i="1" s="1"/>
  <c r="Y6630" i="1"/>
  <c r="Y6631" i="1"/>
  <c r="Z6631" i="1" s="1"/>
  <c r="Y6632" i="1"/>
  <c r="Y6633" i="1"/>
  <c r="Z6633" i="1" s="1"/>
  <c r="Y6634" i="1"/>
  <c r="Y6635" i="1"/>
  <c r="Z6635" i="1" s="1"/>
  <c r="Y6636" i="1"/>
  <c r="Y6637" i="1"/>
  <c r="Z6637" i="1" s="1"/>
  <c r="Y6638" i="1"/>
  <c r="Y6639" i="1"/>
  <c r="Z6639" i="1" s="1"/>
  <c r="Y6640" i="1"/>
  <c r="Y6641" i="1"/>
  <c r="Z6641" i="1" s="1"/>
  <c r="Y6642" i="1"/>
  <c r="Y6643" i="1"/>
  <c r="Z6643" i="1" s="1"/>
  <c r="Y6644" i="1"/>
  <c r="Y6645" i="1"/>
  <c r="Z6645" i="1" s="1"/>
  <c r="Y6646" i="1"/>
  <c r="Y6647" i="1"/>
  <c r="Z6647" i="1" s="1"/>
  <c r="Y6648" i="1"/>
  <c r="Y6649" i="1"/>
  <c r="Z6649" i="1" s="1"/>
  <c r="Y6650" i="1"/>
  <c r="Y6651" i="1"/>
  <c r="Z6651" i="1" s="1"/>
  <c r="Y6652" i="1"/>
  <c r="Y6653" i="1"/>
  <c r="Z6653" i="1" s="1"/>
  <c r="Y6654" i="1"/>
  <c r="Y6655" i="1"/>
  <c r="Z6655" i="1" s="1"/>
  <c r="Y6656" i="1"/>
  <c r="Y6657" i="1"/>
  <c r="Z6657" i="1" s="1"/>
  <c r="Y6658" i="1"/>
  <c r="Y6659" i="1"/>
  <c r="Z6659" i="1" s="1"/>
  <c r="Y6660" i="1"/>
  <c r="Y6661" i="1"/>
  <c r="Z6661" i="1" s="1"/>
  <c r="Y6662" i="1"/>
  <c r="Y6663" i="1"/>
  <c r="Z6663" i="1" s="1"/>
  <c r="Y6664" i="1"/>
  <c r="Y6665" i="1"/>
  <c r="Z6665" i="1" s="1"/>
  <c r="Y6666" i="1"/>
  <c r="Y6667" i="1"/>
  <c r="Z6667" i="1" s="1"/>
  <c r="Y6668" i="1"/>
  <c r="Y6669" i="1"/>
  <c r="Z6669" i="1" s="1"/>
  <c r="Y6670" i="1"/>
  <c r="Y6671" i="1"/>
  <c r="Z6671" i="1" s="1"/>
  <c r="Y6672" i="1"/>
  <c r="Y6673" i="1"/>
  <c r="Z6673" i="1" s="1"/>
  <c r="Y6674" i="1"/>
  <c r="Y6675" i="1"/>
  <c r="Z6675" i="1" s="1"/>
  <c r="Y6676" i="1"/>
  <c r="Y6677" i="1"/>
  <c r="Z6677" i="1" s="1"/>
  <c r="Y6678" i="1"/>
  <c r="Y6679" i="1"/>
  <c r="Z6679" i="1" s="1"/>
  <c r="Y6680" i="1"/>
  <c r="Y6681" i="1"/>
  <c r="Z6681" i="1" s="1"/>
  <c r="Y6682" i="1"/>
  <c r="Y6683" i="1"/>
  <c r="Z6683" i="1" s="1"/>
  <c r="Y6684" i="1"/>
  <c r="Y6685" i="1"/>
  <c r="Z6685" i="1" s="1"/>
  <c r="Y6686" i="1"/>
  <c r="Y6687" i="1"/>
  <c r="Z6687" i="1" s="1"/>
  <c r="Y6688" i="1"/>
  <c r="Y6689" i="1"/>
  <c r="Z6689" i="1" s="1"/>
  <c r="Y6690" i="1"/>
  <c r="Y6691" i="1"/>
  <c r="Z6691" i="1" s="1"/>
  <c r="Y6692" i="1"/>
  <c r="Y6693" i="1"/>
  <c r="Z6693" i="1" s="1"/>
  <c r="Y6694" i="1"/>
  <c r="Y6695" i="1"/>
  <c r="Z6695" i="1" s="1"/>
  <c r="Y6696" i="1"/>
  <c r="Y6697" i="1"/>
  <c r="Z6697" i="1" s="1"/>
  <c r="Y6698" i="1"/>
  <c r="Y6699" i="1"/>
  <c r="Z6699" i="1" s="1"/>
  <c r="Y6700" i="1"/>
  <c r="Y6701" i="1"/>
  <c r="Z6701" i="1" s="1"/>
  <c r="Y6702" i="1"/>
  <c r="Y6703" i="1"/>
  <c r="Z6703" i="1" s="1"/>
  <c r="Y6704" i="1"/>
  <c r="Y6705" i="1"/>
  <c r="Z6705" i="1" s="1"/>
  <c r="Y6706" i="1"/>
  <c r="Y6707" i="1"/>
  <c r="Z6707" i="1" s="1"/>
  <c r="Y6708" i="1"/>
  <c r="Y6709" i="1"/>
  <c r="Z6709" i="1" s="1"/>
  <c r="Y6710" i="1"/>
  <c r="Y6711" i="1"/>
  <c r="Z6711" i="1" s="1"/>
  <c r="Y6712" i="1"/>
  <c r="Y6713" i="1"/>
  <c r="Z6713" i="1" s="1"/>
  <c r="Y6714" i="1"/>
  <c r="Y6715" i="1"/>
  <c r="Z6715" i="1" s="1"/>
  <c r="Y6716" i="1"/>
  <c r="Y6717" i="1"/>
  <c r="Z6717" i="1" s="1"/>
  <c r="Y6718" i="1"/>
  <c r="Y6719" i="1"/>
  <c r="Z6719" i="1" s="1"/>
  <c r="Y6720" i="1"/>
  <c r="Y6721" i="1"/>
  <c r="Z6721" i="1" s="1"/>
  <c r="Y6722" i="1"/>
  <c r="Y6723" i="1"/>
  <c r="Z6723" i="1" s="1"/>
  <c r="Y6724" i="1"/>
  <c r="Y6725" i="1"/>
  <c r="Z6725" i="1" s="1"/>
  <c r="Y6726" i="1"/>
  <c r="Y6727" i="1"/>
  <c r="Z6727" i="1" s="1"/>
  <c r="Y6728" i="1"/>
  <c r="Y6729" i="1"/>
  <c r="Z6729" i="1" s="1"/>
  <c r="Y6730" i="1"/>
  <c r="Y6731" i="1"/>
  <c r="Z6731" i="1" s="1"/>
  <c r="Y6732" i="1"/>
  <c r="Y6733" i="1"/>
  <c r="Z6733" i="1" s="1"/>
  <c r="Y6734" i="1"/>
  <c r="Y6735" i="1"/>
  <c r="Y6736" i="1"/>
  <c r="Y6737" i="1"/>
  <c r="Z6737" i="1" s="1"/>
  <c r="Y6738" i="1"/>
  <c r="Y6739" i="1"/>
  <c r="Z6739" i="1" s="1"/>
  <c r="Y6740" i="1"/>
  <c r="Y6741" i="1"/>
  <c r="Z6741" i="1" s="1"/>
  <c r="Y6742" i="1"/>
  <c r="Y6743" i="1"/>
  <c r="Y6744" i="1"/>
  <c r="Y6745" i="1"/>
  <c r="Z6745" i="1" s="1"/>
  <c r="Y6746" i="1"/>
  <c r="Y6747" i="1"/>
  <c r="Z6747" i="1" s="1"/>
  <c r="Y6748" i="1"/>
  <c r="Y6749" i="1"/>
  <c r="Z6749" i="1" s="1"/>
  <c r="Y6750" i="1"/>
  <c r="Y6751" i="1"/>
  <c r="Y6752" i="1"/>
  <c r="Y6753" i="1"/>
  <c r="Z6753" i="1" s="1"/>
  <c r="Y6754" i="1"/>
  <c r="Y6755" i="1"/>
  <c r="Z6755" i="1" s="1"/>
  <c r="Y6756" i="1"/>
  <c r="Y6757" i="1"/>
  <c r="Z6757" i="1" s="1"/>
  <c r="Y6758" i="1"/>
  <c r="Y6759" i="1"/>
  <c r="Z6759" i="1" s="1"/>
  <c r="Y6760" i="1"/>
  <c r="Y6761" i="1"/>
  <c r="Z6761" i="1" s="1"/>
  <c r="Y6762" i="1"/>
  <c r="Y6763" i="1"/>
  <c r="Z6763" i="1" s="1"/>
  <c r="Y6764" i="1"/>
  <c r="Y6765" i="1"/>
  <c r="Z6765" i="1" s="1"/>
  <c r="Y6766" i="1"/>
  <c r="Y6767" i="1"/>
  <c r="Y6768" i="1"/>
  <c r="Y6769" i="1"/>
  <c r="Z6769" i="1" s="1"/>
  <c r="Y6770" i="1"/>
  <c r="Y6771" i="1"/>
  <c r="Z6771" i="1" s="1"/>
  <c r="Y6772" i="1"/>
  <c r="Y6773" i="1"/>
  <c r="Z6773" i="1" s="1"/>
  <c r="Y6774" i="1"/>
  <c r="Y6775" i="1"/>
  <c r="Y6776" i="1"/>
  <c r="Y6777" i="1"/>
  <c r="Z6777" i="1" s="1"/>
  <c r="Y6778" i="1"/>
  <c r="Y6779" i="1"/>
  <c r="Z6779" i="1" s="1"/>
  <c r="Y6780" i="1"/>
  <c r="Y6781" i="1"/>
  <c r="Z6781" i="1" s="1"/>
  <c r="Y6782" i="1"/>
  <c r="Y6783" i="1"/>
  <c r="Y6784" i="1"/>
  <c r="Y6785" i="1"/>
  <c r="Z6785" i="1" s="1"/>
  <c r="Y6786" i="1"/>
  <c r="Y6787" i="1"/>
  <c r="Z6787" i="1" s="1"/>
  <c r="Y6788" i="1"/>
  <c r="Y6789" i="1"/>
  <c r="Z6789" i="1" s="1"/>
  <c r="Y6790" i="1"/>
  <c r="Y6791" i="1"/>
  <c r="Y6792" i="1"/>
  <c r="Y6793" i="1"/>
  <c r="Z6793" i="1" s="1"/>
  <c r="Y6794" i="1"/>
  <c r="Y6795" i="1"/>
  <c r="Z6795" i="1" s="1"/>
  <c r="Y6796" i="1"/>
  <c r="Y6797" i="1"/>
  <c r="Z6797" i="1" s="1"/>
  <c r="Y6798" i="1"/>
  <c r="Y6799" i="1"/>
  <c r="Y6800" i="1"/>
  <c r="Y6801" i="1"/>
  <c r="Z6801" i="1" s="1"/>
  <c r="Y6802" i="1"/>
  <c r="Y6803" i="1"/>
  <c r="Z6803" i="1" s="1"/>
  <c r="Y6804" i="1"/>
  <c r="Y6805" i="1"/>
  <c r="Z6805" i="1" s="1"/>
  <c r="Y6806" i="1"/>
  <c r="Y6807" i="1"/>
  <c r="Y6808" i="1"/>
  <c r="Y6809" i="1"/>
  <c r="Z6809" i="1" s="1"/>
  <c r="Y6810" i="1"/>
  <c r="Y6811" i="1"/>
  <c r="Z6811" i="1" s="1"/>
  <c r="Y6812" i="1"/>
  <c r="Y6813" i="1"/>
  <c r="Z6813" i="1" s="1"/>
  <c r="Y6814" i="1"/>
  <c r="Y6815" i="1"/>
  <c r="Y6816" i="1"/>
  <c r="Y6817" i="1"/>
  <c r="Z6817" i="1" s="1"/>
  <c r="Y6818" i="1"/>
  <c r="Y6819" i="1"/>
  <c r="Z6819" i="1" s="1"/>
  <c r="Y6820" i="1"/>
  <c r="Y6821" i="1"/>
  <c r="Z6821" i="1" s="1"/>
  <c r="Y6822" i="1"/>
  <c r="Y6823" i="1"/>
  <c r="Y6824" i="1"/>
  <c r="Y6825" i="1"/>
  <c r="Z6825" i="1" s="1"/>
  <c r="Y6826" i="1"/>
  <c r="Y6827" i="1"/>
  <c r="Z6827" i="1" s="1"/>
  <c r="Y6828" i="1"/>
  <c r="Y6829" i="1"/>
  <c r="Z6829" i="1" s="1"/>
  <c r="Y6830" i="1"/>
  <c r="Y6831" i="1"/>
  <c r="Y6832" i="1"/>
  <c r="Y6833" i="1"/>
  <c r="Z6833" i="1" s="1"/>
  <c r="Y6834" i="1"/>
  <c r="Y6835" i="1"/>
  <c r="Z6835" i="1" s="1"/>
  <c r="Y6836" i="1"/>
  <c r="Y6837" i="1"/>
  <c r="Z6837" i="1" s="1"/>
  <c r="Y6838" i="1"/>
  <c r="Y6839" i="1"/>
  <c r="Y6840" i="1"/>
  <c r="Y6841" i="1"/>
  <c r="Z6841" i="1" s="1"/>
  <c r="Y6842" i="1"/>
  <c r="Y6843" i="1"/>
  <c r="Z6843" i="1" s="1"/>
  <c r="Y6844" i="1"/>
  <c r="Y6845" i="1"/>
  <c r="Z6845" i="1" s="1"/>
  <c r="Y6846" i="1"/>
  <c r="Y6847" i="1"/>
  <c r="Y6848" i="1"/>
  <c r="Y6849" i="1"/>
  <c r="Z6849" i="1" s="1"/>
  <c r="Y6850" i="1"/>
  <c r="Y6851" i="1"/>
  <c r="Z6851" i="1" s="1"/>
  <c r="Y6852" i="1"/>
  <c r="Y6853" i="1"/>
  <c r="Z6853" i="1" s="1"/>
  <c r="Y6854" i="1"/>
  <c r="Y6855" i="1"/>
  <c r="Y6856" i="1"/>
  <c r="Y6857" i="1"/>
  <c r="Z6857" i="1" s="1"/>
  <c r="Y6858" i="1"/>
  <c r="Y6859" i="1"/>
  <c r="Z6859" i="1" s="1"/>
  <c r="Y6860" i="1"/>
  <c r="Y6861" i="1"/>
  <c r="Z6861" i="1" s="1"/>
  <c r="Y6862" i="1"/>
  <c r="Y6863" i="1"/>
  <c r="Y6864" i="1"/>
  <c r="Y6865" i="1"/>
  <c r="Z6865" i="1" s="1"/>
  <c r="Y6866" i="1"/>
  <c r="Y6867" i="1"/>
  <c r="Z6867" i="1" s="1"/>
  <c r="Y6868" i="1"/>
  <c r="Y6869" i="1"/>
  <c r="Z6869" i="1" s="1"/>
  <c r="Y6870" i="1"/>
  <c r="Y6871" i="1"/>
  <c r="Y6872" i="1"/>
  <c r="Y6873" i="1"/>
  <c r="Z6873" i="1" s="1"/>
  <c r="Y6874" i="1"/>
  <c r="Y6875" i="1"/>
  <c r="Z6875" i="1" s="1"/>
  <c r="Y6876" i="1"/>
  <c r="Y6877" i="1"/>
  <c r="Z6877" i="1" s="1"/>
  <c r="Y6878" i="1"/>
  <c r="Y6879" i="1"/>
  <c r="Y6880" i="1"/>
  <c r="Y6881" i="1"/>
  <c r="Z6881" i="1" s="1"/>
  <c r="Y6882" i="1"/>
  <c r="Y6883" i="1"/>
  <c r="Z6883" i="1" s="1"/>
  <c r="Y6884" i="1"/>
  <c r="Y6885" i="1"/>
  <c r="Z6885" i="1" s="1"/>
  <c r="Y6886" i="1"/>
  <c r="Y6887" i="1"/>
  <c r="Y6888" i="1"/>
  <c r="Y6889" i="1"/>
  <c r="Z6889" i="1" s="1"/>
  <c r="Y6890" i="1"/>
  <c r="Y6891" i="1"/>
  <c r="Z6891" i="1" s="1"/>
  <c r="Y6892" i="1"/>
  <c r="Y6893" i="1"/>
  <c r="Z6893" i="1" s="1"/>
  <c r="Y6894" i="1"/>
  <c r="Y6895" i="1"/>
  <c r="Y6896" i="1"/>
  <c r="Y6897" i="1"/>
  <c r="Z6897" i="1" s="1"/>
  <c r="Y6898" i="1"/>
  <c r="Y6899" i="1"/>
  <c r="Z6899" i="1" s="1"/>
  <c r="Y6900" i="1"/>
  <c r="Y6901" i="1"/>
  <c r="Z6901" i="1" s="1"/>
  <c r="Y6902" i="1"/>
  <c r="Y6903" i="1"/>
  <c r="Y6904" i="1"/>
  <c r="Y6905" i="1"/>
  <c r="Z6905" i="1" s="1"/>
  <c r="Y6906" i="1"/>
  <c r="Y6907" i="1"/>
  <c r="Z6907" i="1" s="1"/>
  <c r="Y6908" i="1"/>
  <c r="Y6909" i="1"/>
  <c r="Z6909" i="1" s="1"/>
  <c r="Y6910" i="1"/>
  <c r="Y6911" i="1"/>
  <c r="Y6912" i="1"/>
  <c r="Y6913" i="1"/>
  <c r="Z6913" i="1" s="1"/>
  <c r="Y6914" i="1"/>
  <c r="Y6915" i="1"/>
  <c r="Z6915" i="1" s="1"/>
  <c r="Y6916" i="1"/>
  <c r="Y6917" i="1"/>
  <c r="Z6917" i="1" s="1"/>
  <c r="Y6918" i="1"/>
  <c r="Y6919" i="1"/>
  <c r="Y6920" i="1"/>
  <c r="Y6921" i="1"/>
  <c r="Z6921" i="1" s="1"/>
  <c r="Y6922" i="1"/>
  <c r="Y6923" i="1"/>
  <c r="Z6923" i="1" s="1"/>
  <c r="Y6924" i="1"/>
  <c r="Y6925" i="1"/>
  <c r="Z6925" i="1" s="1"/>
  <c r="Y6926" i="1"/>
  <c r="Y6927" i="1"/>
  <c r="Y6928" i="1"/>
  <c r="Y6929" i="1"/>
  <c r="Z6929" i="1" s="1"/>
  <c r="Y6930" i="1"/>
  <c r="Y6931" i="1"/>
  <c r="Z6931" i="1" s="1"/>
  <c r="Y6932" i="1"/>
  <c r="Y6933" i="1"/>
  <c r="Z6933" i="1" s="1"/>
  <c r="Y6934" i="1"/>
  <c r="Y6935" i="1"/>
  <c r="Y6936" i="1"/>
  <c r="Y6937" i="1"/>
  <c r="Z6937" i="1" s="1"/>
  <c r="Y6938" i="1"/>
  <c r="Y6939" i="1"/>
  <c r="Z6939" i="1" s="1"/>
  <c r="Y6940" i="1"/>
  <c r="Y6941" i="1"/>
  <c r="Z6941" i="1" s="1"/>
  <c r="Y6942" i="1"/>
  <c r="Y6943" i="1"/>
  <c r="Y6944" i="1"/>
  <c r="Y6945" i="1"/>
  <c r="Z6945" i="1" s="1"/>
  <c r="Y6946" i="1"/>
  <c r="Y6947" i="1"/>
  <c r="Z6947" i="1" s="1"/>
  <c r="Y6948" i="1"/>
  <c r="Y6949" i="1"/>
  <c r="Z6949" i="1" s="1"/>
  <c r="Y6950" i="1"/>
  <c r="Y6951" i="1"/>
  <c r="Y6952" i="1"/>
  <c r="Y6953" i="1"/>
  <c r="Z6953" i="1" s="1"/>
  <c r="Y6954" i="1"/>
  <c r="Y6955" i="1"/>
  <c r="Z6955" i="1" s="1"/>
  <c r="Y6956" i="1"/>
  <c r="Y6957" i="1"/>
  <c r="Z6957" i="1" s="1"/>
  <c r="Y6958" i="1"/>
  <c r="Y6959" i="1"/>
  <c r="Y6960" i="1"/>
  <c r="Y6961" i="1"/>
  <c r="Z6961" i="1" s="1"/>
  <c r="Y6962" i="1"/>
  <c r="Y6963" i="1"/>
  <c r="Z6963" i="1" s="1"/>
  <c r="Y6964" i="1"/>
  <c r="Y6965" i="1"/>
  <c r="Z6965" i="1" s="1"/>
  <c r="Y6966" i="1"/>
  <c r="Y6967" i="1"/>
  <c r="Y6968" i="1"/>
  <c r="Y6969" i="1"/>
  <c r="Z6969" i="1" s="1"/>
  <c r="Y6970" i="1"/>
  <c r="Y6971" i="1"/>
  <c r="Z6971" i="1" s="1"/>
  <c r="Y6972" i="1"/>
  <c r="Y6973" i="1"/>
  <c r="Z6973" i="1" s="1"/>
  <c r="Y6974" i="1"/>
  <c r="Y6975" i="1"/>
  <c r="Y6976" i="1"/>
  <c r="Y6977" i="1"/>
  <c r="Z6977" i="1" s="1"/>
  <c r="Y6978" i="1"/>
  <c r="Y6979" i="1"/>
  <c r="Z6979" i="1" s="1"/>
  <c r="Y6980" i="1"/>
  <c r="Y6981" i="1"/>
  <c r="Z6981" i="1" s="1"/>
  <c r="Y6982" i="1"/>
  <c r="Y6983" i="1"/>
  <c r="Y6984" i="1"/>
  <c r="Y6985" i="1"/>
  <c r="Z6985" i="1" s="1"/>
  <c r="Y6986" i="1"/>
  <c r="Y6987" i="1"/>
  <c r="Z6987" i="1" s="1"/>
  <c r="Y6988" i="1"/>
  <c r="Y6989" i="1"/>
  <c r="Z6989" i="1" s="1"/>
  <c r="Y6990" i="1"/>
  <c r="Y6991" i="1"/>
  <c r="Y6992" i="1"/>
  <c r="Y6993" i="1"/>
  <c r="Z6993" i="1" s="1"/>
  <c r="Y6994" i="1"/>
  <c r="Y6995" i="1"/>
  <c r="Z6995" i="1" s="1"/>
  <c r="Y6996" i="1"/>
  <c r="Y6997" i="1"/>
  <c r="Z6997" i="1" s="1"/>
  <c r="Y6998" i="1"/>
  <c r="Y6999" i="1"/>
  <c r="Y7000" i="1"/>
  <c r="Y7001" i="1"/>
  <c r="Z7001" i="1" s="1"/>
  <c r="Y7002" i="1"/>
  <c r="Y7003" i="1"/>
  <c r="Z7003" i="1" s="1"/>
  <c r="Y7004" i="1"/>
  <c r="Y7005" i="1"/>
  <c r="Z7005" i="1" s="1"/>
  <c r="Y7006" i="1"/>
  <c r="Y7007" i="1"/>
  <c r="Y7008" i="1"/>
  <c r="Y7009" i="1"/>
  <c r="Z7009" i="1" s="1"/>
  <c r="Y7010" i="1"/>
  <c r="Y7011" i="1"/>
  <c r="Z7011" i="1" s="1"/>
  <c r="Y7012" i="1"/>
  <c r="Y7013" i="1"/>
  <c r="Z7013" i="1" s="1"/>
  <c r="Y7014" i="1"/>
  <c r="Y7015" i="1"/>
  <c r="Y7016" i="1"/>
  <c r="Y7017" i="1"/>
  <c r="Z7017" i="1" s="1"/>
  <c r="Y7018" i="1"/>
  <c r="Y7019" i="1"/>
  <c r="Z7019" i="1" s="1"/>
  <c r="Y7020" i="1"/>
  <c r="Y7021" i="1"/>
  <c r="Z7021" i="1" s="1"/>
  <c r="Y7022" i="1"/>
  <c r="Y7023" i="1"/>
  <c r="Y7024" i="1"/>
  <c r="Y7025" i="1"/>
  <c r="Z7025" i="1" s="1"/>
  <c r="Y7026" i="1"/>
  <c r="Y7027" i="1"/>
  <c r="Z7027" i="1" s="1"/>
  <c r="Y7028" i="1"/>
  <c r="Y7029" i="1"/>
  <c r="Z7029" i="1" s="1"/>
  <c r="Y7030" i="1"/>
  <c r="Y7031" i="1"/>
  <c r="Y7032" i="1"/>
  <c r="Y7033" i="1"/>
  <c r="Z7033" i="1" s="1"/>
  <c r="Y7034" i="1"/>
  <c r="Y7035" i="1"/>
  <c r="Z7035" i="1" s="1"/>
  <c r="Y7036" i="1"/>
  <c r="Y7037" i="1"/>
  <c r="Z7037" i="1" s="1"/>
  <c r="Y7038" i="1"/>
  <c r="Y7039" i="1"/>
  <c r="Y7040" i="1"/>
  <c r="Y7041" i="1"/>
  <c r="Z7041" i="1" s="1"/>
  <c r="Y7042" i="1"/>
  <c r="Y7043" i="1"/>
  <c r="Z7043" i="1" s="1"/>
  <c r="Y7044" i="1"/>
  <c r="Y7045" i="1"/>
  <c r="Z7045" i="1" s="1"/>
  <c r="Y7046" i="1"/>
  <c r="Y7047" i="1"/>
  <c r="Y7048" i="1"/>
  <c r="Y7049" i="1"/>
  <c r="Z7049" i="1" s="1"/>
  <c r="Y7050" i="1"/>
  <c r="Y7051" i="1"/>
  <c r="Z7051" i="1" s="1"/>
  <c r="Y7052" i="1"/>
  <c r="Y7053" i="1"/>
  <c r="Z7053" i="1" s="1"/>
  <c r="Y7054" i="1"/>
  <c r="Y7055" i="1"/>
  <c r="Y7056" i="1"/>
  <c r="Y7057" i="1"/>
  <c r="Z7057" i="1" s="1"/>
  <c r="Y7058" i="1"/>
  <c r="Y7059" i="1"/>
  <c r="Z7059" i="1" s="1"/>
  <c r="Y7060" i="1"/>
  <c r="Y7061" i="1"/>
  <c r="Z7061" i="1" s="1"/>
  <c r="Y7062" i="1"/>
  <c r="Y7063" i="1"/>
  <c r="Y7064" i="1"/>
  <c r="Y7065" i="1"/>
  <c r="Z7065" i="1" s="1"/>
  <c r="Y7066" i="1"/>
  <c r="Y7067" i="1"/>
  <c r="Z7067" i="1" s="1"/>
  <c r="Y7068" i="1"/>
  <c r="Y7069" i="1"/>
  <c r="Z7069" i="1" s="1"/>
  <c r="Y7070" i="1"/>
  <c r="Y7071" i="1"/>
  <c r="Z7071" i="1" s="1"/>
  <c r="Y7072" i="1"/>
  <c r="Y7073" i="1"/>
  <c r="Z7073" i="1" s="1"/>
  <c r="Y7074" i="1"/>
  <c r="Y7075" i="1"/>
  <c r="Z7075" i="1" s="1"/>
  <c r="Y7076" i="1"/>
  <c r="Y7077" i="1"/>
  <c r="Z7077" i="1" s="1"/>
  <c r="Y7078" i="1"/>
  <c r="Y7079" i="1"/>
  <c r="Y7080" i="1"/>
  <c r="Y7081" i="1"/>
  <c r="Z7081" i="1" s="1"/>
  <c r="Y7082" i="1"/>
  <c r="Y7083" i="1"/>
  <c r="Z7083" i="1" s="1"/>
  <c r="Y7084" i="1"/>
  <c r="Y7085" i="1"/>
  <c r="Z7085" i="1" s="1"/>
  <c r="Y7086" i="1"/>
  <c r="Y7087" i="1"/>
  <c r="Z7087" i="1" s="1"/>
  <c r="Y7088" i="1"/>
  <c r="Y7089" i="1"/>
  <c r="Z7089" i="1" s="1"/>
  <c r="Y7090" i="1"/>
  <c r="Y7091" i="1"/>
  <c r="Z7091" i="1" s="1"/>
  <c r="Y7092" i="1"/>
  <c r="Y7093" i="1"/>
  <c r="Z7093" i="1" s="1"/>
  <c r="Y7094" i="1"/>
  <c r="Y7095" i="1"/>
  <c r="Y7096" i="1"/>
  <c r="Y7097" i="1"/>
  <c r="Z7097" i="1" s="1"/>
  <c r="Y7098" i="1"/>
  <c r="Y7099" i="1"/>
  <c r="Z7099" i="1" s="1"/>
  <c r="Y7100" i="1"/>
  <c r="Y7101" i="1"/>
  <c r="Z7101" i="1" s="1"/>
  <c r="Y7102" i="1"/>
  <c r="Y7103" i="1"/>
  <c r="Z7103" i="1" s="1"/>
  <c r="Y7104" i="1"/>
  <c r="Y7105" i="1"/>
  <c r="Z7105" i="1" s="1"/>
  <c r="Y7106" i="1"/>
  <c r="Y7107" i="1"/>
  <c r="Z7107" i="1" s="1"/>
  <c r="Y7108" i="1"/>
  <c r="Y7109" i="1"/>
  <c r="Z7109" i="1" s="1"/>
  <c r="Y7110" i="1"/>
  <c r="Y7111" i="1"/>
  <c r="Z7111" i="1" s="1"/>
  <c r="Y7112" i="1"/>
  <c r="Y7113" i="1"/>
  <c r="Z7113" i="1" s="1"/>
  <c r="Y7114" i="1"/>
  <c r="Y7115" i="1"/>
  <c r="Z7115" i="1" s="1"/>
  <c r="Y7116" i="1"/>
  <c r="Y7117" i="1"/>
  <c r="Z7117" i="1" s="1"/>
  <c r="Y7118" i="1"/>
  <c r="Y7119" i="1"/>
  <c r="Z7119" i="1" s="1"/>
  <c r="Y7120" i="1"/>
  <c r="Y7121" i="1"/>
  <c r="Z7121" i="1" s="1"/>
  <c r="Y7122" i="1"/>
  <c r="Y7123" i="1"/>
  <c r="Z7123" i="1" s="1"/>
  <c r="Y7124" i="1"/>
  <c r="Y7125" i="1"/>
  <c r="Z7125" i="1" s="1"/>
  <c r="Y7126" i="1"/>
  <c r="Y7127" i="1"/>
  <c r="Z7127" i="1" s="1"/>
  <c r="Y7128" i="1"/>
  <c r="Y7129" i="1"/>
  <c r="Z7129" i="1" s="1"/>
  <c r="Y7130" i="1"/>
  <c r="Y7131" i="1"/>
  <c r="Z7131" i="1" s="1"/>
  <c r="Y7132" i="1"/>
  <c r="Y7133" i="1"/>
  <c r="Z7133" i="1" s="1"/>
  <c r="Y7134" i="1"/>
  <c r="Y7135" i="1"/>
  <c r="Z7135" i="1" s="1"/>
  <c r="Y7136" i="1"/>
  <c r="Y7137" i="1"/>
  <c r="Z7137" i="1" s="1"/>
  <c r="Y7138" i="1"/>
  <c r="Y7139" i="1"/>
  <c r="Z7139" i="1" s="1"/>
  <c r="Y7140" i="1"/>
  <c r="Y7141" i="1"/>
  <c r="Z7141" i="1" s="1"/>
  <c r="Y7142" i="1"/>
  <c r="Y7143" i="1"/>
  <c r="Y7144" i="1"/>
  <c r="Y7145" i="1"/>
  <c r="Z7145" i="1" s="1"/>
  <c r="Y7146" i="1"/>
  <c r="Y7147" i="1"/>
  <c r="Z7147" i="1" s="1"/>
  <c r="Y7148" i="1"/>
  <c r="Y7149" i="1"/>
  <c r="Z7149" i="1" s="1"/>
  <c r="Y7150" i="1"/>
  <c r="Y7151" i="1"/>
  <c r="Z7151" i="1" s="1"/>
  <c r="Y7152" i="1"/>
  <c r="Y7153" i="1"/>
  <c r="Z7153" i="1" s="1"/>
  <c r="Y7154" i="1"/>
  <c r="Y7155" i="1"/>
  <c r="Z7155" i="1" s="1"/>
  <c r="Y7156" i="1"/>
  <c r="Y7157" i="1"/>
  <c r="Z7157" i="1" s="1"/>
  <c r="Y7158" i="1"/>
  <c r="Y7159" i="1"/>
  <c r="Z7159" i="1" s="1"/>
  <c r="Y7160" i="1"/>
  <c r="Y7161" i="1"/>
  <c r="Z7161" i="1" s="1"/>
  <c r="Y7162" i="1"/>
  <c r="Y7163" i="1"/>
  <c r="Z7163" i="1" s="1"/>
  <c r="Y7164" i="1"/>
  <c r="Y7165" i="1"/>
  <c r="Z7165" i="1" s="1"/>
  <c r="Y7166" i="1"/>
  <c r="Y7167" i="1"/>
  <c r="Y7168" i="1"/>
  <c r="Y7169" i="1"/>
  <c r="Z7169" i="1" s="1"/>
  <c r="Y7170" i="1"/>
  <c r="Y7171" i="1"/>
  <c r="Z7171" i="1" s="1"/>
  <c r="Y7172" i="1"/>
  <c r="Y7173" i="1"/>
  <c r="Z7173" i="1" s="1"/>
  <c r="Y7174" i="1"/>
  <c r="Y7175" i="1"/>
  <c r="Y7176" i="1"/>
  <c r="Y7177" i="1"/>
  <c r="Z7177" i="1" s="1"/>
  <c r="Y7178" i="1"/>
  <c r="Y7179" i="1"/>
  <c r="Z7179" i="1" s="1"/>
  <c r="Y7180" i="1"/>
  <c r="Y7181" i="1"/>
  <c r="Z7181" i="1" s="1"/>
  <c r="Y7182" i="1"/>
  <c r="Y7183" i="1"/>
  <c r="Y7184" i="1"/>
  <c r="Y7185" i="1"/>
  <c r="Z7185" i="1" s="1"/>
  <c r="Y7186" i="1"/>
  <c r="Y7187" i="1"/>
  <c r="Z7187" i="1" s="1"/>
  <c r="Y7188" i="1"/>
  <c r="Y7189" i="1"/>
  <c r="Z7189" i="1" s="1"/>
  <c r="Y7190" i="1"/>
  <c r="Y7191" i="1"/>
  <c r="Z7191" i="1" s="1"/>
  <c r="Y7192" i="1"/>
  <c r="Y7193" i="1"/>
  <c r="Z7193" i="1" s="1"/>
  <c r="Y7194" i="1"/>
  <c r="Y7195" i="1"/>
  <c r="Z7195" i="1" s="1"/>
  <c r="Y7196" i="1"/>
  <c r="Y7197" i="1"/>
  <c r="Z7197" i="1" s="1"/>
  <c r="Y7198" i="1"/>
  <c r="Y7199" i="1"/>
  <c r="Z7199" i="1" s="1"/>
  <c r="Y7200" i="1"/>
  <c r="Y7201" i="1"/>
  <c r="Z7201" i="1" s="1"/>
  <c r="Y7202" i="1"/>
  <c r="Y7203" i="1"/>
  <c r="Z7203" i="1" s="1"/>
  <c r="Y7204" i="1"/>
  <c r="Y7205" i="1"/>
  <c r="Z7205" i="1" s="1"/>
  <c r="Y7206" i="1"/>
  <c r="Y7207" i="1"/>
  <c r="Y7208" i="1"/>
  <c r="Y7209" i="1"/>
  <c r="Z7209" i="1" s="1"/>
  <c r="Y7210" i="1"/>
  <c r="Y7211" i="1"/>
  <c r="Z7211" i="1" s="1"/>
  <c r="Y7212" i="1"/>
  <c r="Y7213" i="1"/>
  <c r="Z7213" i="1" s="1"/>
  <c r="Y7214" i="1"/>
  <c r="Y7215" i="1"/>
  <c r="Y7216" i="1"/>
  <c r="Y7217" i="1"/>
  <c r="Z7217" i="1" s="1"/>
  <c r="Y7218" i="1"/>
  <c r="Y7219" i="1"/>
  <c r="Z7219" i="1" s="1"/>
  <c r="Y7220" i="1"/>
  <c r="Y7221" i="1"/>
  <c r="Z7221" i="1" s="1"/>
  <c r="Y7222" i="1"/>
  <c r="Y7223" i="1"/>
  <c r="Y7224" i="1"/>
  <c r="Y7225" i="1"/>
  <c r="Z7225" i="1" s="1"/>
  <c r="Y7226" i="1"/>
  <c r="Y7227" i="1"/>
  <c r="Z7227" i="1" s="1"/>
  <c r="Y7228" i="1"/>
  <c r="Y7229" i="1"/>
  <c r="Z7229" i="1" s="1"/>
  <c r="Y7230" i="1"/>
  <c r="Y7231" i="1"/>
  <c r="Z7231" i="1" s="1"/>
  <c r="Y7232" i="1"/>
  <c r="Y7233" i="1"/>
  <c r="Z7233" i="1" s="1"/>
  <c r="Y7234" i="1"/>
  <c r="Y7235" i="1"/>
  <c r="Z7235" i="1" s="1"/>
  <c r="Y7236" i="1"/>
  <c r="Y7237" i="1"/>
  <c r="Z7237" i="1" s="1"/>
  <c r="Y7238" i="1"/>
  <c r="Y7239" i="1"/>
  <c r="Y7240" i="1"/>
  <c r="Y7241" i="1"/>
  <c r="Z7241" i="1" s="1"/>
  <c r="Y7242" i="1"/>
  <c r="Y7243" i="1"/>
  <c r="Z7243" i="1" s="1"/>
  <c r="Y7244" i="1"/>
  <c r="Y7245" i="1"/>
  <c r="Z7245" i="1" s="1"/>
  <c r="Y7246" i="1"/>
  <c r="Y7247" i="1"/>
  <c r="Y7248" i="1"/>
  <c r="Y7249" i="1"/>
  <c r="Y7250" i="1"/>
  <c r="Y7251" i="1"/>
  <c r="Z7251" i="1" s="1"/>
  <c r="Y7252" i="1"/>
  <c r="Y7253" i="1"/>
  <c r="Z7253" i="1" s="1"/>
  <c r="Y7254" i="1"/>
  <c r="Y7255" i="1"/>
  <c r="Z7255" i="1" s="1"/>
  <c r="Y7256" i="1"/>
  <c r="Y7257" i="1"/>
  <c r="Z7257" i="1" s="1"/>
  <c r="Y7258" i="1"/>
  <c r="Y7259" i="1"/>
  <c r="Z7259" i="1" s="1"/>
  <c r="Y7260" i="1"/>
  <c r="Y7261" i="1"/>
  <c r="Z7261" i="1" s="1"/>
  <c r="Y7262" i="1"/>
  <c r="Y7263" i="1"/>
  <c r="Z7263" i="1" s="1"/>
  <c r="Y7264" i="1"/>
  <c r="Y7265" i="1"/>
  <c r="Y7266" i="1"/>
  <c r="Y7267" i="1"/>
  <c r="Z7267" i="1" s="1"/>
  <c r="Y7268" i="1"/>
  <c r="Y7269" i="1"/>
  <c r="Z7269" i="1" s="1"/>
  <c r="Y7270" i="1"/>
  <c r="Y7271" i="1"/>
  <c r="Y7272" i="1"/>
  <c r="Y7273" i="1"/>
  <c r="Z7273" i="1" s="1"/>
  <c r="Y7274" i="1"/>
  <c r="Y7275" i="1"/>
  <c r="Z7275" i="1" s="1"/>
  <c r="Y7276" i="1"/>
  <c r="Y7277" i="1"/>
  <c r="Z7277" i="1" s="1"/>
  <c r="Y7278" i="1"/>
  <c r="Y7279" i="1"/>
  <c r="Z7279" i="1" s="1"/>
  <c r="Y7280" i="1"/>
  <c r="Y7281" i="1"/>
  <c r="Y7282" i="1"/>
  <c r="Y7283" i="1"/>
  <c r="Z7283" i="1" s="1"/>
  <c r="Y7284" i="1"/>
  <c r="Y7285" i="1"/>
  <c r="Z7285" i="1" s="1"/>
  <c r="Y7286" i="1"/>
  <c r="Y7287" i="1"/>
  <c r="Y7288" i="1"/>
  <c r="Y7289" i="1"/>
  <c r="Z7289" i="1" s="1"/>
  <c r="Y7290" i="1"/>
  <c r="Y7291" i="1"/>
  <c r="Z7291" i="1" s="1"/>
  <c r="Y7292" i="1"/>
  <c r="Y7293" i="1"/>
  <c r="Z7293" i="1" s="1"/>
  <c r="Y7294" i="1"/>
  <c r="Y7295" i="1"/>
  <c r="Y7296" i="1"/>
  <c r="Y7297" i="1"/>
  <c r="Y7298" i="1"/>
  <c r="Y7299" i="1"/>
  <c r="Z7299" i="1" s="1"/>
  <c r="Y7300" i="1"/>
  <c r="Y7301" i="1"/>
  <c r="Z7301" i="1" s="1"/>
  <c r="Y7302" i="1"/>
  <c r="Y7303" i="1"/>
  <c r="Y7304" i="1"/>
  <c r="Y7305" i="1"/>
  <c r="Z7305" i="1" s="1"/>
  <c r="Y7306" i="1"/>
  <c r="Y7307" i="1"/>
  <c r="Z7307" i="1" s="1"/>
  <c r="Y7308" i="1"/>
  <c r="Y7309" i="1"/>
  <c r="Z7309" i="1" s="1"/>
  <c r="Y7310" i="1"/>
  <c r="Y7311" i="1"/>
  <c r="Y7312" i="1"/>
  <c r="Y7313" i="1"/>
  <c r="Z7313" i="1" s="1"/>
  <c r="Y7314" i="1"/>
  <c r="Y7315" i="1"/>
  <c r="Z7315" i="1" s="1"/>
  <c r="Y7316" i="1"/>
  <c r="Y7317" i="1"/>
  <c r="Z7317" i="1" s="1"/>
  <c r="Y7318" i="1"/>
  <c r="Y7319" i="1"/>
  <c r="Z7319" i="1" s="1"/>
  <c r="Y7320" i="1"/>
  <c r="Y7321" i="1"/>
  <c r="Z7321" i="1" s="1"/>
  <c r="Y7322" i="1"/>
  <c r="Y7323" i="1"/>
  <c r="Z7323" i="1" s="1"/>
  <c r="Y7324" i="1"/>
  <c r="Y7325" i="1"/>
  <c r="Z7325" i="1" s="1"/>
  <c r="Y7326" i="1"/>
  <c r="Y7327" i="1"/>
  <c r="Z7327" i="1" s="1"/>
  <c r="Y7328" i="1"/>
  <c r="Y7329" i="1"/>
  <c r="Y7330" i="1"/>
  <c r="Y7331" i="1"/>
  <c r="Z7331" i="1" s="1"/>
  <c r="Y7332" i="1"/>
  <c r="Y7333" i="1"/>
  <c r="Z7333" i="1" s="1"/>
  <c r="Y7334" i="1"/>
  <c r="Y7335" i="1"/>
  <c r="Y7336" i="1"/>
  <c r="Y7337" i="1"/>
  <c r="Z7337" i="1" s="1"/>
  <c r="Y7338" i="1"/>
  <c r="Y7339" i="1"/>
  <c r="Z7339" i="1" s="1"/>
  <c r="Y7340" i="1"/>
  <c r="Y7341" i="1"/>
  <c r="Z7341" i="1" s="1"/>
  <c r="Y7342" i="1"/>
  <c r="Y7343" i="1"/>
  <c r="Y7344" i="1"/>
  <c r="Y7345" i="1"/>
  <c r="Y7346" i="1"/>
  <c r="Y7347" i="1"/>
  <c r="Z7347" i="1" s="1"/>
  <c r="Y7348" i="1"/>
  <c r="Y7349" i="1"/>
  <c r="Z7349" i="1" s="1"/>
  <c r="Y7350" i="1"/>
  <c r="Y7351" i="1"/>
  <c r="Y7352" i="1"/>
  <c r="Y7353" i="1"/>
  <c r="Z7353" i="1" s="1"/>
  <c r="Y7354" i="1"/>
  <c r="Y7355" i="1"/>
  <c r="Z7355" i="1" s="1"/>
  <c r="Y7356" i="1"/>
  <c r="Y7357" i="1"/>
  <c r="Z7357" i="1" s="1"/>
  <c r="Y7358" i="1"/>
  <c r="Y7359" i="1"/>
  <c r="Z7359" i="1" s="1"/>
  <c r="Y7360" i="1"/>
  <c r="Y7361" i="1"/>
  <c r="Z7361" i="1" s="1"/>
  <c r="Y7362" i="1"/>
  <c r="Y7363" i="1"/>
  <c r="Z7363" i="1" s="1"/>
  <c r="Y7364" i="1"/>
  <c r="Y7365" i="1"/>
  <c r="Z7365" i="1" s="1"/>
  <c r="Y7366" i="1"/>
  <c r="Y7367" i="1"/>
  <c r="Z7367" i="1" s="1"/>
  <c r="Y7368" i="1"/>
  <c r="Y7369" i="1"/>
  <c r="Z7369" i="1" s="1"/>
  <c r="Y7370" i="1"/>
  <c r="Y7371" i="1"/>
  <c r="Z7371" i="1" s="1"/>
  <c r="Y7372" i="1"/>
  <c r="Y7373" i="1"/>
  <c r="Z7373" i="1" s="1"/>
  <c r="Y7374" i="1"/>
  <c r="Y7375" i="1"/>
  <c r="Z7375" i="1" s="1"/>
  <c r="Y7376" i="1"/>
  <c r="Y7377" i="1"/>
  <c r="Z7377" i="1" s="1"/>
  <c r="Y7378" i="1"/>
  <c r="Y7379" i="1"/>
  <c r="Z7379" i="1" s="1"/>
  <c r="Y7380" i="1"/>
  <c r="Y7381" i="1"/>
  <c r="Z7381" i="1" s="1"/>
  <c r="Y7382" i="1"/>
  <c r="Y7383" i="1"/>
  <c r="Z7383" i="1" s="1"/>
  <c r="Y7384" i="1"/>
  <c r="Y7385" i="1"/>
  <c r="Z7385" i="1" s="1"/>
  <c r="Y7386" i="1"/>
  <c r="Y7387" i="1"/>
  <c r="Z7387" i="1" s="1"/>
  <c r="Y7388" i="1"/>
  <c r="Y7389" i="1"/>
  <c r="Z7389" i="1" s="1"/>
  <c r="Y7390" i="1"/>
  <c r="Y7391" i="1"/>
  <c r="Y7392" i="1"/>
  <c r="Y7393" i="1"/>
  <c r="Z7393" i="1" s="1"/>
  <c r="Y7394" i="1"/>
  <c r="Y7395" i="1"/>
  <c r="Z7395" i="1" s="1"/>
  <c r="Y7396" i="1"/>
  <c r="Y7397" i="1"/>
  <c r="Z7397" i="1" s="1"/>
  <c r="Y7398" i="1"/>
  <c r="Y7399" i="1"/>
  <c r="Y7400" i="1"/>
  <c r="Y7401" i="1"/>
  <c r="Z7401" i="1" s="1"/>
  <c r="Y7402" i="1"/>
  <c r="Y7403" i="1"/>
  <c r="Z7403" i="1" s="1"/>
  <c r="Y7404" i="1"/>
  <c r="Y7405" i="1"/>
  <c r="Z7405" i="1" s="1"/>
  <c r="Y7406" i="1"/>
  <c r="Y7407" i="1"/>
  <c r="Y7408" i="1"/>
  <c r="Y7409" i="1"/>
  <c r="Z7409" i="1" s="1"/>
  <c r="Y7410" i="1"/>
  <c r="Y7411" i="1"/>
  <c r="Z7411" i="1" s="1"/>
  <c r="Y7412" i="1"/>
  <c r="Y7413" i="1"/>
  <c r="Z7413" i="1" s="1"/>
  <c r="Y7414" i="1"/>
  <c r="Y7415" i="1"/>
  <c r="Y7416" i="1"/>
  <c r="Y7417" i="1"/>
  <c r="Z7417" i="1" s="1"/>
  <c r="Y7418" i="1"/>
  <c r="Y7419" i="1"/>
  <c r="Z7419" i="1" s="1"/>
  <c r="Y7420" i="1"/>
  <c r="Y7421" i="1"/>
  <c r="Z7421" i="1" s="1"/>
  <c r="Y7422" i="1"/>
  <c r="Y7423" i="1"/>
  <c r="Z7423" i="1" s="1"/>
  <c r="Y7424" i="1"/>
  <c r="Y7425" i="1"/>
  <c r="Z7425" i="1" s="1"/>
  <c r="Y7426" i="1"/>
  <c r="Y7427" i="1"/>
  <c r="Z7427" i="1" s="1"/>
  <c r="Y7428" i="1"/>
  <c r="Y7429" i="1"/>
  <c r="Z7429" i="1" s="1"/>
  <c r="Y7430" i="1"/>
  <c r="Y7431" i="1"/>
  <c r="Z7431" i="1" s="1"/>
  <c r="Y7432" i="1"/>
  <c r="Y7433" i="1"/>
  <c r="Z7433" i="1" s="1"/>
  <c r="Y7434" i="1"/>
  <c r="Y7435" i="1"/>
  <c r="Z7435" i="1" s="1"/>
  <c r="Y7436" i="1"/>
  <c r="Y7437" i="1"/>
  <c r="Z7437" i="1" s="1"/>
  <c r="Y7438" i="1"/>
  <c r="Y7439" i="1"/>
  <c r="Z7439" i="1" s="1"/>
  <c r="Y7440" i="1"/>
  <c r="Y7441" i="1"/>
  <c r="Z7441" i="1" s="1"/>
  <c r="Y7442" i="1"/>
  <c r="Y7443" i="1"/>
  <c r="Z7443" i="1" s="1"/>
  <c r="Y7444" i="1"/>
  <c r="Y7445" i="1"/>
  <c r="Z7445" i="1" s="1"/>
  <c r="Y7446" i="1"/>
  <c r="Y7447" i="1"/>
  <c r="Z7447" i="1" s="1"/>
  <c r="Y7448" i="1"/>
  <c r="Y7449" i="1"/>
  <c r="Z7449" i="1" s="1"/>
  <c r="Y7450" i="1"/>
  <c r="Y7451" i="1"/>
  <c r="Z7451" i="1" s="1"/>
  <c r="Y7452" i="1"/>
  <c r="Y7453" i="1"/>
  <c r="Z7453" i="1" s="1"/>
  <c r="Y7454" i="1"/>
  <c r="Y7455" i="1"/>
  <c r="Z7455" i="1" s="1"/>
  <c r="Y7456" i="1"/>
  <c r="Y7457" i="1"/>
  <c r="Z7457" i="1" s="1"/>
  <c r="Y7458" i="1"/>
  <c r="Y7459" i="1"/>
  <c r="Z7459" i="1" s="1"/>
  <c r="Y7460" i="1"/>
  <c r="Y7461" i="1"/>
  <c r="Z7461" i="1" s="1"/>
  <c r="Y7462" i="1"/>
  <c r="Y7463" i="1"/>
  <c r="Z7463" i="1" s="1"/>
  <c r="Y7464" i="1"/>
  <c r="Y7465" i="1"/>
  <c r="Z7465" i="1" s="1"/>
  <c r="Y7466" i="1"/>
  <c r="Y7467" i="1"/>
  <c r="Z7467" i="1" s="1"/>
  <c r="Y7468" i="1"/>
  <c r="Y7469" i="1"/>
  <c r="Z7469" i="1" s="1"/>
  <c r="Y7470" i="1"/>
  <c r="Y7471" i="1"/>
  <c r="Z7471" i="1" s="1"/>
  <c r="Y7472" i="1"/>
  <c r="Y7473" i="1"/>
  <c r="Y7474" i="1"/>
  <c r="Y7475" i="1"/>
  <c r="Z7475" i="1" s="1"/>
  <c r="Y7476" i="1"/>
  <c r="Y7477" i="1"/>
  <c r="Z7477" i="1" s="1"/>
  <c r="Y7478" i="1"/>
  <c r="Y7479" i="1"/>
  <c r="Z7479" i="1" s="1"/>
  <c r="Y7480" i="1"/>
  <c r="Y7481" i="1"/>
  <c r="Z7481" i="1" s="1"/>
  <c r="Y7482" i="1"/>
  <c r="Y7483" i="1"/>
  <c r="Z7483" i="1" s="1"/>
  <c r="Y7484" i="1"/>
  <c r="Y7485" i="1"/>
  <c r="Z7485" i="1" s="1"/>
  <c r="Y7486" i="1"/>
  <c r="Y7487" i="1"/>
  <c r="Y7488" i="1"/>
  <c r="Y7489" i="1"/>
  <c r="Y7490" i="1"/>
  <c r="Y7491" i="1"/>
  <c r="Z7491" i="1" s="1"/>
  <c r="Y7492" i="1"/>
  <c r="Y7493" i="1"/>
  <c r="Z7493" i="1" s="1"/>
  <c r="Y7494" i="1"/>
  <c r="Y7495" i="1"/>
  <c r="Y7496" i="1"/>
  <c r="Y7497" i="1"/>
  <c r="Z7497" i="1" s="1"/>
  <c r="Y7498" i="1"/>
  <c r="Y7499" i="1"/>
  <c r="Z7499" i="1" s="1"/>
  <c r="Y7500" i="1"/>
  <c r="Y7501" i="1"/>
  <c r="Z7501" i="1" s="1"/>
  <c r="Y7502" i="1"/>
  <c r="Y7503" i="1"/>
  <c r="Z7503" i="1" s="1"/>
  <c r="Y7504" i="1"/>
  <c r="Y7505" i="1"/>
  <c r="Y7506" i="1"/>
  <c r="Y7507" i="1"/>
  <c r="Z7507" i="1" s="1"/>
  <c r="Y7508" i="1"/>
  <c r="Y7509" i="1"/>
  <c r="Z7509" i="1" s="1"/>
  <c r="Y7510" i="1"/>
  <c r="Y7511" i="1"/>
  <c r="Z7511" i="1" s="1"/>
  <c r="Y7512" i="1"/>
  <c r="Y7513" i="1"/>
  <c r="Z7513" i="1" s="1"/>
  <c r="Y7514" i="1"/>
  <c r="Y7515" i="1"/>
  <c r="Z7515" i="1" s="1"/>
  <c r="Y7516" i="1"/>
  <c r="Y7517" i="1"/>
  <c r="Z7517" i="1" s="1"/>
  <c r="Y7518" i="1"/>
  <c r="Y7519" i="1"/>
  <c r="Z7519" i="1" s="1"/>
  <c r="Y7520" i="1"/>
  <c r="Y7521" i="1"/>
  <c r="Y7522" i="1"/>
  <c r="Y7523" i="1"/>
  <c r="Z7523" i="1" s="1"/>
  <c r="Y7524" i="1"/>
  <c r="Y7525" i="1"/>
  <c r="Z7525" i="1" s="1"/>
  <c r="Y7526" i="1"/>
  <c r="Y7527" i="1"/>
  <c r="Y7528" i="1"/>
  <c r="Y7529" i="1"/>
  <c r="Z7529" i="1" s="1"/>
  <c r="Y7530" i="1"/>
  <c r="Y7531" i="1"/>
  <c r="Z7531" i="1" s="1"/>
  <c r="Y7532" i="1"/>
  <c r="Y7533" i="1"/>
  <c r="Z7533" i="1" s="1"/>
  <c r="Y7534" i="1"/>
  <c r="Y7535" i="1"/>
  <c r="Z7535" i="1" s="1"/>
  <c r="Y7536" i="1"/>
  <c r="Y7537" i="1"/>
  <c r="Y7538" i="1"/>
  <c r="Y7539" i="1"/>
  <c r="Z7539" i="1" s="1"/>
  <c r="Y7540" i="1"/>
  <c r="Y7541" i="1"/>
  <c r="Z7541" i="1" s="1"/>
  <c r="Y7542" i="1"/>
  <c r="Y7543" i="1"/>
  <c r="Z7543" i="1" s="1"/>
  <c r="Y7544" i="1"/>
  <c r="Y7545" i="1"/>
  <c r="Z7545" i="1" s="1"/>
  <c r="Y7546" i="1"/>
  <c r="Y7547" i="1"/>
  <c r="Z7547" i="1" s="1"/>
  <c r="Y7548" i="1"/>
  <c r="Y7549" i="1"/>
  <c r="Z7549" i="1" s="1"/>
  <c r="Y7550" i="1"/>
  <c r="Y7551" i="1"/>
  <c r="Z7551" i="1" s="1"/>
  <c r="Y7552" i="1"/>
  <c r="Y7553" i="1"/>
  <c r="Y7554" i="1"/>
  <c r="Y7555" i="1"/>
  <c r="Z7555" i="1" s="1"/>
  <c r="Y7556" i="1"/>
  <c r="Y7557" i="1"/>
  <c r="Z7557" i="1" s="1"/>
  <c r="Y7558" i="1"/>
  <c r="Y7559" i="1"/>
  <c r="Z7559" i="1" s="1"/>
  <c r="Y7560" i="1"/>
  <c r="Y7561" i="1"/>
  <c r="Z7561" i="1" s="1"/>
  <c r="Y7562" i="1"/>
  <c r="Y7563" i="1"/>
  <c r="Z7563" i="1" s="1"/>
  <c r="Y7564" i="1"/>
  <c r="Y7565" i="1"/>
  <c r="Z7565" i="1" s="1"/>
  <c r="Y7566" i="1"/>
  <c r="Y7567" i="1"/>
  <c r="Y7568" i="1"/>
  <c r="Y7569" i="1"/>
  <c r="Y7570" i="1"/>
  <c r="Y7571" i="1"/>
  <c r="Z7571" i="1" s="1"/>
  <c r="Y7572" i="1"/>
  <c r="Y7573" i="1"/>
  <c r="Z7573" i="1" s="1"/>
  <c r="Y7574" i="1"/>
  <c r="Y7575" i="1"/>
  <c r="Y7576" i="1"/>
  <c r="Y7577" i="1"/>
  <c r="Z7577" i="1" s="1"/>
  <c r="Y7578" i="1"/>
  <c r="Y7579" i="1"/>
  <c r="Z7579" i="1" s="1"/>
  <c r="Y7580" i="1"/>
  <c r="Y7581" i="1"/>
  <c r="Z7581" i="1" s="1"/>
  <c r="Y7582" i="1"/>
  <c r="Y7583" i="1"/>
  <c r="Y7584" i="1"/>
  <c r="Y7585" i="1"/>
  <c r="Y7586" i="1"/>
  <c r="Y7587" i="1"/>
  <c r="Z7587" i="1" s="1"/>
  <c r="Y7588" i="1"/>
  <c r="Y7589" i="1"/>
  <c r="Z7589" i="1" s="1"/>
  <c r="Y7590" i="1"/>
  <c r="Y7591" i="1"/>
  <c r="Z7591" i="1" s="1"/>
  <c r="Y7592" i="1"/>
  <c r="Y7593" i="1"/>
  <c r="Z7593" i="1" s="1"/>
  <c r="Y7594" i="1"/>
  <c r="Y7595" i="1"/>
  <c r="Z7595" i="1" s="1"/>
  <c r="Y7596" i="1"/>
  <c r="Y7597" i="1"/>
  <c r="Z7597" i="1" s="1"/>
  <c r="Y7598" i="1"/>
  <c r="Y7599" i="1"/>
  <c r="Y7600" i="1"/>
  <c r="Y7601" i="1"/>
  <c r="Y7602" i="1"/>
  <c r="Y7603" i="1"/>
  <c r="Z7603" i="1" s="1"/>
  <c r="Y7604" i="1"/>
  <c r="Y7605" i="1"/>
  <c r="Z7605" i="1" s="1"/>
  <c r="Y7606" i="1"/>
  <c r="Y7607" i="1"/>
  <c r="Y7608" i="1"/>
  <c r="Y7609" i="1"/>
  <c r="Z7609" i="1" s="1"/>
  <c r="Y7610" i="1"/>
  <c r="Y7611" i="1"/>
  <c r="Z7611" i="1" s="1"/>
  <c r="Y7612" i="1"/>
  <c r="Y7613" i="1"/>
  <c r="Z7613" i="1" s="1"/>
  <c r="Y7614" i="1"/>
  <c r="Y7615" i="1"/>
  <c r="Z7615" i="1" s="1"/>
  <c r="Y7616" i="1"/>
  <c r="Y7617" i="1"/>
  <c r="Y7618" i="1"/>
  <c r="Y7619" i="1"/>
  <c r="Z7619" i="1" s="1"/>
  <c r="Y7620" i="1"/>
  <c r="Y7621" i="1"/>
  <c r="Z7621" i="1" s="1"/>
  <c r="Y7622" i="1"/>
  <c r="Y7623" i="1"/>
  <c r="Z7623" i="1" s="1"/>
  <c r="Y7624" i="1"/>
  <c r="Y7625" i="1"/>
  <c r="Z7625" i="1" s="1"/>
  <c r="Y7626" i="1"/>
  <c r="Y7627" i="1"/>
  <c r="Z7627" i="1" s="1"/>
  <c r="Y7628" i="1"/>
  <c r="Y7629" i="1"/>
  <c r="Z7629" i="1" s="1"/>
  <c r="Y7630" i="1"/>
  <c r="Y7631" i="1"/>
  <c r="Z7631" i="1" s="1"/>
  <c r="Y7632" i="1"/>
  <c r="Y7633" i="1"/>
  <c r="Y7634" i="1"/>
  <c r="Y7635" i="1"/>
  <c r="Z7635" i="1" s="1"/>
  <c r="Y7636" i="1"/>
  <c r="Y7637" i="1"/>
  <c r="Z7637" i="1" s="1"/>
  <c r="Y7638" i="1"/>
  <c r="Y7639" i="1"/>
  <c r="Z7639" i="1" s="1"/>
  <c r="Y7640" i="1"/>
  <c r="Y7641" i="1"/>
  <c r="Z7641" i="1" s="1"/>
  <c r="Y7642" i="1"/>
  <c r="Y7643" i="1"/>
  <c r="Z7643" i="1" s="1"/>
  <c r="Y7644" i="1"/>
  <c r="Y7645" i="1"/>
  <c r="Z7645" i="1" s="1"/>
  <c r="Y7646" i="1"/>
  <c r="Y7647" i="1"/>
  <c r="Z7647" i="1" s="1"/>
  <c r="Y7648" i="1"/>
  <c r="Y7649" i="1"/>
  <c r="Y7650" i="1"/>
  <c r="Y7651" i="1"/>
  <c r="Z7651" i="1" s="1"/>
  <c r="Y7652" i="1"/>
  <c r="Y7653" i="1"/>
  <c r="Z7653" i="1" s="1"/>
  <c r="Y7654" i="1"/>
  <c r="Y7655" i="1"/>
  <c r="Z7655" i="1" s="1"/>
  <c r="Y7656" i="1"/>
  <c r="Y7657" i="1"/>
  <c r="Z7657" i="1" s="1"/>
  <c r="Y7658" i="1"/>
  <c r="Y7659" i="1"/>
  <c r="Z7659" i="1" s="1"/>
  <c r="Y7660" i="1"/>
  <c r="Y7661" i="1"/>
  <c r="Z7661" i="1" s="1"/>
  <c r="Y7662" i="1"/>
  <c r="Y7663" i="1"/>
  <c r="Z7663" i="1" s="1"/>
  <c r="Y7664" i="1"/>
  <c r="Y7665" i="1"/>
  <c r="Y7666" i="1"/>
  <c r="Y7667" i="1"/>
  <c r="Z7667" i="1" s="1"/>
  <c r="Y7668" i="1"/>
  <c r="Y7669" i="1"/>
  <c r="Z7669" i="1" s="1"/>
  <c r="Y7670" i="1"/>
  <c r="Y7671" i="1"/>
  <c r="Z7671" i="1" s="1"/>
  <c r="Y7672" i="1"/>
  <c r="Y7673" i="1"/>
  <c r="Z7673" i="1" s="1"/>
  <c r="Y7674" i="1"/>
  <c r="Y7675" i="1"/>
  <c r="Z7675" i="1" s="1"/>
  <c r="Y7676" i="1"/>
  <c r="Y7677" i="1"/>
  <c r="Z7677" i="1" s="1"/>
  <c r="Y7678" i="1"/>
  <c r="Y7679" i="1"/>
  <c r="Z7679" i="1" s="1"/>
  <c r="Y7680" i="1"/>
  <c r="Y7681" i="1"/>
  <c r="Y7682" i="1"/>
  <c r="Y7683" i="1"/>
  <c r="Z7683" i="1" s="1"/>
  <c r="Y7684" i="1"/>
  <c r="Y7685" i="1"/>
  <c r="Z7685" i="1" s="1"/>
  <c r="Y7686" i="1"/>
  <c r="Y7687" i="1"/>
  <c r="Z7687" i="1" s="1"/>
  <c r="Y7688" i="1"/>
  <c r="Y7689" i="1"/>
  <c r="Z7689" i="1" s="1"/>
  <c r="Y7690" i="1"/>
  <c r="Y7691" i="1"/>
  <c r="Z7691" i="1" s="1"/>
  <c r="Y7692" i="1"/>
  <c r="Y7693" i="1"/>
  <c r="Z7693" i="1" s="1"/>
  <c r="Y7694" i="1"/>
  <c r="Y7695" i="1"/>
  <c r="Z7695" i="1" s="1"/>
  <c r="Y7696" i="1"/>
  <c r="Y7697" i="1"/>
  <c r="Y7698" i="1"/>
  <c r="Y7699" i="1"/>
  <c r="Z7699" i="1" s="1"/>
  <c r="Y7700" i="1"/>
  <c r="Y7701" i="1"/>
  <c r="Z7701" i="1" s="1"/>
  <c r="Y7702" i="1"/>
  <c r="Y7703" i="1"/>
  <c r="Z7703" i="1" s="1"/>
  <c r="Y7704" i="1"/>
  <c r="Y7705" i="1"/>
  <c r="Z7705" i="1" s="1"/>
  <c r="Y7706" i="1"/>
  <c r="Y7707" i="1"/>
  <c r="Z7707" i="1" s="1"/>
  <c r="Y7708" i="1"/>
  <c r="Y7709" i="1"/>
  <c r="Z7709" i="1" s="1"/>
  <c r="Y7710" i="1"/>
  <c r="Y7711" i="1"/>
  <c r="Z7711" i="1" s="1"/>
  <c r="Y7712" i="1"/>
  <c r="Y7713" i="1"/>
  <c r="Y7714" i="1"/>
  <c r="Y7715" i="1"/>
  <c r="Z7715" i="1" s="1"/>
  <c r="Y7716" i="1"/>
  <c r="Y7717" i="1"/>
  <c r="Z7717" i="1" s="1"/>
  <c r="Y7718" i="1"/>
  <c r="Y7719" i="1"/>
  <c r="Z7719" i="1" s="1"/>
  <c r="Y7720" i="1"/>
  <c r="Y7721" i="1"/>
  <c r="Z7721" i="1" s="1"/>
  <c r="Y7722" i="1"/>
  <c r="Y7723" i="1"/>
  <c r="Z7723" i="1" s="1"/>
  <c r="Y7724" i="1"/>
  <c r="Y7725" i="1"/>
  <c r="Z7725" i="1" s="1"/>
  <c r="Y7726" i="1"/>
  <c r="Y7727" i="1"/>
  <c r="Z7727" i="1" s="1"/>
  <c r="Y7728" i="1"/>
  <c r="Y7729" i="1"/>
  <c r="Y7730" i="1"/>
  <c r="Y7731" i="1"/>
  <c r="Z7731" i="1" s="1"/>
  <c r="Y7732" i="1"/>
  <c r="Y7733" i="1"/>
  <c r="Z7733" i="1" s="1"/>
  <c r="Y7734" i="1"/>
  <c r="Y7735" i="1"/>
  <c r="Z7735" i="1" s="1"/>
  <c r="Y7736" i="1"/>
  <c r="Y7737" i="1"/>
  <c r="Z7737" i="1" s="1"/>
  <c r="Y7738" i="1"/>
  <c r="Y7739" i="1"/>
  <c r="Z7739" i="1" s="1"/>
  <c r="Y7740" i="1"/>
  <c r="Y7741" i="1"/>
  <c r="Z7741" i="1" s="1"/>
  <c r="Y7742" i="1"/>
  <c r="Y7743" i="1"/>
  <c r="Z7743" i="1" s="1"/>
  <c r="Y7744" i="1"/>
  <c r="Y7745" i="1"/>
  <c r="Y7746" i="1"/>
  <c r="Y7747" i="1"/>
  <c r="Z7747" i="1" s="1"/>
  <c r="Y7748" i="1"/>
  <c r="Y7749" i="1"/>
  <c r="Z7749" i="1" s="1"/>
  <c r="Y7750" i="1"/>
  <c r="Y7751" i="1"/>
  <c r="Y7752" i="1"/>
  <c r="Y7753" i="1"/>
  <c r="Z7753" i="1" s="1"/>
  <c r="Y7754" i="1"/>
  <c r="Y7755" i="1"/>
  <c r="Z7755" i="1" s="1"/>
  <c r="Y7756" i="1"/>
  <c r="Y7757" i="1"/>
  <c r="Z7757" i="1" s="1"/>
  <c r="Y7758" i="1"/>
  <c r="Y7759" i="1"/>
  <c r="Y7760" i="1"/>
  <c r="Y7761" i="1"/>
  <c r="Z7761" i="1" s="1"/>
  <c r="Y7762" i="1"/>
  <c r="Y7763" i="1"/>
  <c r="Z7763" i="1" s="1"/>
  <c r="Y7764" i="1"/>
  <c r="Y7765" i="1"/>
  <c r="Z7765" i="1" s="1"/>
  <c r="Y7766" i="1"/>
  <c r="Y7767" i="1"/>
  <c r="Z7767" i="1" s="1"/>
  <c r="Y7768" i="1"/>
  <c r="Y7769" i="1"/>
  <c r="Z7769" i="1" s="1"/>
  <c r="Y7770" i="1"/>
  <c r="Y7771" i="1"/>
  <c r="Z7771" i="1" s="1"/>
  <c r="Y7772" i="1"/>
  <c r="Y7773" i="1"/>
  <c r="Z7773" i="1" s="1"/>
  <c r="Y7774" i="1"/>
  <c r="Y7775" i="1"/>
  <c r="Z7775" i="1" s="1"/>
  <c r="Y7776" i="1"/>
  <c r="Y7777" i="1"/>
  <c r="Z7777" i="1" s="1"/>
  <c r="Y7778" i="1"/>
  <c r="Y7779" i="1"/>
  <c r="Z7779" i="1" s="1"/>
  <c r="Y7780" i="1"/>
  <c r="Y7781" i="1"/>
  <c r="Z7781" i="1" s="1"/>
  <c r="Y7782" i="1"/>
  <c r="Y7783" i="1"/>
  <c r="Y7784" i="1"/>
  <c r="Y7785" i="1"/>
  <c r="Z7785" i="1" s="1"/>
  <c r="Y7786" i="1"/>
  <c r="Y7787" i="1"/>
  <c r="Z7787" i="1" s="1"/>
  <c r="Y7788" i="1"/>
  <c r="Y7789" i="1"/>
  <c r="Z7789" i="1" s="1"/>
  <c r="Y7790" i="1"/>
  <c r="Y7791" i="1"/>
  <c r="Y7792" i="1"/>
  <c r="Y7793" i="1"/>
  <c r="Z7793" i="1" s="1"/>
  <c r="Y7794" i="1"/>
  <c r="Y7795" i="1"/>
  <c r="Z7795" i="1" s="1"/>
  <c r="Y7796" i="1"/>
  <c r="Y7797" i="1"/>
  <c r="Z7797" i="1" s="1"/>
  <c r="Y7798" i="1"/>
  <c r="Y7799" i="1"/>
  <c r="Y7800" i="1"/>
  <c r="Y7801" i="1"/>
  <c r="Z7801" i="1" s="1"/>
  <c r="Y7802" i="1"/>
  <c r="Y7803" i="1"/>
  <c r="Z7803" i="1" s="1"/>
  <c r="Y7804" i="1"/>
  <c r="Y7805" i="1"/>
  <c r="Z7805" i="1" s="1"/>
  <c r="Y7806" i="1"/>
  <c r="Y7807" i="1"/>
  <c r="Y7808" i="1"/>
  <c r="Y7809" i="1"/>
  <c r="Z7809" i="1" s="1"/>
  <c r="Y7810" i="1"/>
  <c r="Y7811" i="1"/>
  <c r="Z7811" i="1" s="1"/>
  <c r="Y7812" i="1"/>
  <c r="Y7813" i="1"/>
  <c r="Z7813" i="1" s="1"/>
  <c r="Y7814" i="1"/>
  <c r="Y7815" i="1"/>
  <c r="Y7816" i="1"/>
  <c r="Y7817" i="1"/>
  <c r="Z7817" i="1" s="1"/>
  <c r="Y7818" i="1"/>
  <c r="Y7819" i="1"/>
  <c r="Z7819" i="1" s="1"/>
  <c r="Y7820" i="1"/>
  <c r="Y7821" i="1"/>
  <c r="Z7821" i="1" s="1"/>
  <c r="Y7822" i="1"/>
  <c r="Y7823" i="1"/>
  <c r="Y7824" i="1"/>
  <c r="Y7825" i="1"/>
  <c r="Z7825" i="1" s="1"/>
  <c r="Y7826" i="1"/>
  <c r="Y7827" i="1"/>
  <c r="Z7827" i="1" s="1"/>
  <c r="Y7828" i="1"/>
  <c r="Y7829" i="1"/>
  <c r="Z7829" i="1" s="1"/>
  <c r="Y7830" i="1"/>
  <c r="Y7831" i="1"/>
  <c r="Y7832" i="1"/>
  <c r="Y7833" i="1"/>
  <c r="Z7833" i="1" s="1"/>
  <c r="Y7834" i="1"/>
  <c r="Y7835" i="1"/>
  <c r="Z7835" i="1" s="1"/>
  <c r="Y7836" i="1"/>
  <c r="Y7837" i="1"/>
  <c r="Z7837" i="1" s="1"/>
  <c r="Y7838" i="1"/>
  <c r="Y7839" i="1"/>
  <c r="Y7840" i="1"/>
  <c r="Y7841" i="1"/>
  <c r="Z7841" i="1" s="1"/>
  <c r="Y7842" i="1"/>
  <c r="Y7843" i="1"/>
  <c r="Z7843" i="1" s="1"/>
  <c r="Y7844" i="1"/>
  <c r="Y7845" i="1"/>
  <c r="Z7845" i="1" s="1"/>
  <c r="Y7846" i="1"/>
  <c r="Y7847" i="1"/>
  <c r="Y7848" i="1"/>
  <c r="Y7849" i="1"/>
  <c r="Z7849" i="1" s="1"/>
  <c r="Y7850" i="1"/>
  <c r="Y7851" i="1"/>
  <c r="Z7851" i="1" s="1"/>
  <c r="Y7852" i="1"/>
  <c r="Y7853" i="1"/>
  <c r="Z7853" i="1" s="1"/>
  <c r="Y7854" i="1"/>
  <c r="Y7855" i="1"/>
  <c r="Y7856" i="1"/>
  <c r="Y7857" i="1"/>
  <c r="Z7857" i="1" s="1"/>
  <c r="Y7858" i="1"/>
  <c r="Y7859" i="1"/>
  <c r="Z7859" i="1" s="1"/>
  <c r="Y7860" i="1"/>
  <c r="Y7861" i="1"/>
  <c r="Z7861" i="1" s="1"/>
  <c r="Y7862" i="1"/>
  <c r="Y7863" i="1"/>
  <c r="Z7863" i="1" s="1"/>
  <c r="Y7864" i="1"/>
  <c r="Y7865" i="1"/>
  <c r="Z7865" i="1" s="1"/>
  <c r="Y7866" i="1"/>
  <c r="Y7867" i="1"/>
  <c r="Z7867" i="1" s="1"/>
  <c r="Y7868" i="1"/>
  <c r="Y7869" i="1"/>
  <c r="Z7869" i="1" s="1"/>
  <c r="Y7870" i="1"/>
  <c r="Y7871" i="1"/>
  <c r="Y7872" i="1"/>
  <c r="Y7873" i="1"/>
  <c r="Y7874" i="1"/>
  <c r="Y7875" i="1"/>
  <c r="Z7875" i="1" s="1"/>
  <c r="Y7876" i="1"/>
  <c r="Y7877" i="1"/>
  <c r="Z7877" i="1" s="1"/>
  <c r="Y7878" i="1"/>
  <c r="Y7879" i="1"/>
  <c r="Y7880" i="1"/>
  <c r="Y7881" i="1"/>
  <c r="Z7881" i="1" s="1"/>
  <c r="Y7882" i="1"/>
  <c r="Y7883" i="1"/>
  <c r="Z7883" i="1" s="1"/>
  <c r="Y7884" i="1"/>
  <c r="Y7885" i="1"/>
  <c r="Z7885" i="1" s="1"/>
  <c r="Y7886" i="1"/>
  <c r="Y7887" i="1"/>
  <c r="Y7888" i="1"/>
  <c r="Y7889" i="1"/>
  <c r="Y7890" i="1"/>
  <c r="Y7891" i="1"/>
  <c r="Z7891" i="1" s="1"/>
  <c r="Y7892" i="1"/>
  <c r="Y7893" i="1"/>
  <c r="Z7893" i="1" s="1"/>
  <c r="Y7894" i="1"/>
  <c r="Y7895" i="1"/>
  <c r="Z7895" i="1" s="1"/>
  <c r="Y7896" i="1"/>
  <c r="Y7897" i="1"/>
  <c r="Z7897" i="1" s="1"/>
  <c r="Y7898" i="1"/>
  <c r="Y7899" i="1"/>
  <c r="Z7899" i="1" s="1"/>
  <c r="Y7900" i="1"/>
  <c r="Y7901" i="1"/>
  <c r="Z7901" i="1" s="1"/>
  <c r="Y7902" i="1"/>
  <c r="Y7903" i="1"/>
  <c r="Z7903" i="1" s="1"/>
  <c r="Y7904" i="1"/>
  <c r="Y7905" i="1"/>
  <c r="Z7905" i="1" s="1"/>
  <c r="Y7906" i="1"/>
  <c r="Y7907" i="1"/>
  <c r="Z7907" i="1" s="1"/>
  <c r="Y7908" i="1"/>
  <c r="Y7909" i="1"/>
  <c r="Z7909" i="1" s="1"/>
  <c r="Y7910" i="1"/>
  <c r="Y7911" i="1"/>
  <c r="Z7911" i="1" s="1"/>
  <c r="Y7912" i="1"/>
  <c r="Y7913" i="1"/>
  <c r="Z7913" i="1" s="1"/>
  <c r="Y7914" i="1"/>
  <c r="Y7915" i="1"/>
  <c r="Z7915" i="1" s="1"/>
  <c r="Y7916" i="1"/>
  <c r="Y7917" i="1"/>
  <c r="Z7917" i="1" s="1"/>
  <c r="Y7918" i="1"/>
  <c r="Y7919" i="1"/>
  <c r="Z7919" i="1" s="1"/>
  <c r="Y7920" i="1"/>
  <c r="Y7921" i="1"/>
  <c r="Y7922" i="1"/>
  <c r="Y7923" i="1"/>
  <c r="Z7923" i="1" s="1"/>
  <c r="Y7924" i="1"/>
  <c r="Y7925" i="1"/>
  <c r="Z7925" i="1" s="1"/>
  <c r="Y7926" i="1"/>
  <c r="Y7927" i="1"/>
  <c r="Y7928" i="1"/>
  <c r="Y7929" i="1"/>
  <c r="Z7929" i="1" s="1"/>
  <c r="Y7930" i="1"/>
  <c r="Y7931" i="1"/>
  <c r="Z7931" i="1" s="1"/>
  <c r="Y7932" i="1"/>
  <c r="Y7933" i="1"/>
  <c r="Z7933" i="1" s="1"/>
  <c r="Y7934" i="1"/>
  <c r="Y7935" i="1"/>
  <c r="Y7936" i="1"/>
  <c r="Y7937" i="1"/>
  <c r="Y7938" i="1"/>
  <c r="Y7939" i="1"/>
  <c r="Z7939" i="1" s="1"/>
  <c r="Y7940" i="1"/>
  <c r="Y7941" i="1"/>
  <c r="Z7941" i="1" s="1"/>
  <c r="Y7942" i="1"/>
  <c r="Y7943" i="1"/>
  <c r="Y7944" i="1"/>
  <c r="Y7945" i="1"/>
  <c r="Z7945" i="1" s="1"/>
  <c r="Y7946" i="1"/>
  <c r="Y7947" i="1"/>
  <c r="Z7947" i="1" s="1"/>
  <c r="Y7948" i="1"/>
  <c r="Y7949" i="1"/>
  <c r="Z7949" i="1" s="1"/>
  <c r="Y7950" i="1"/>
  <c r="Y7951" i="1"/>
  <c r="Y7952" i="1"/>
  <c r="Y7953" i="1"/>
  <c r="Y7954" i="1"/>
  <c r="Y7955" i="1"/>
  <c r="Z7955" i="1" s="1"/>
  <c r="Y7956" i="1"/>
  <c r="Y7957" i="1"/>
  <c r="Z7957" i="1" s="1"/>
  <c r="Y7958" i="1"/>
  <c r="Y7959" i="1"/>
  <c r="Y7960" i="1"/>
  <c r="Y7961" i="1"/>
  <c r="Z7961" i="1" s="1"/>
  <c r="Y7962" i="1"/>
  <c r="Y7963" i="1"/>
  <c r="Z7963" i="1" s="1"/>
  <c r="Y7964" i="1"/>
  <c r="Y7965" i="1"/>
  <c r="Z7965" i="1" s="1"/>
  <c r="Y7966" i="1"/>
  <c r="Y7967" i="1"/>
  <c r="Y7968" i="1"/>
  <c r="Y7969" i="1"/>
  <c r="Y7970" i="1"/>
  <c r="Y7971" i="1"/>
  <c r="Z7971" i="1" s="1"/>
  <c r="Y7972" i="1"/>
  <c r="Y7973" i="1"/>
  <c r="Z7973" i="1" s="1"/>
  <c r="Y7974" i="1"/>
  <c r="Y7975" i="1"/>
  <c r="Y7976" i="1"/>
  <c r="Y7977" i="1"/>
  <c r="Z7977" i="1" s="1"/>
  <c r="Y7978" i="1"/>
  <c r="Y7979" i="1"/>
  <c r="Z7979" i="1" s="1"/>
  <c r="Y7980" i="1"/>
  <c r="Y7981" i="1"/>
  <c r="Z7981" i="1" s="1"/>
  <c r="Y7982" i="1"/>
  <c r="Y7983" i="1"/>
  <c r="Y7984" i="1"/>
  <c r="Y7985" i="1"/>
  <c r="Y7986" i="1"/>
  <c r="Y7987" i="1"/>
  <c r="Z7987" i="1" s="1"/>
  <c r="Y7988" i="1"/>
  <c r="Y7989" i="1"/>
  <c r="Z7989" i="1" s="1"/>
  <c r="Y7990" i="1"/>
  <c r="Y7991" i="1"/>
  <c r="Z7991" i="1" s="1"/>
  <c r="Y7992" i="1"/>
  <c r="Y7993" i="1"/>
  <c r="Z7993" i="1" s="1"/>
  <c r="Y7994" i="1"/>
  <c r="Y7995" i="1"/>
  <c r="Z7995" i="1" s="1"/>
  <c r="Y7996" i="1"/>
  <c r="Y7997" i="1"/>
  <c r="Z7997" i="1" s="1"/>
  <c r="Y7998" i="1"/>
  <c r="Y7999" i="1"/>
  <c r="Z7999" i="1" s="1"/>
  <c r="Y8000" i="1"/>
  <c r="Y8001" i="1"/>
  <c r="Z8001" i="1" s="1"/>
  <c r="Y8002" i="1"/>
  <c r="Y8003" i="1"/>
  <c r="Z8003" i="1" s="1"/>
  <c r="Y8004" i="1"/>
  <c r="Y8005" i="1"/>
  <c r="Z8005" i="1" s="1"/>
  <c r="Y8006" i="1"/>
  <c r="Y8007" i="1"/>
  <c r="Z8007" i="1" s="1"/>
  <c r="Y8008" i="1"/>
  <c r="Y8009" i="1"/>
  <c r="Z8009" i="1" s="1"/>
  <c r="Y8010" i="1"/>
  <c r="Y8011" i="1"/>
  <c r="Z8011" i="1" s="1"/>
  <c r="Y8012" i="1"/>
  <c r="Y8013" i="1"/>
  <c r="Z8013" i="1" s="1"/>
  <c r="Y8014" i="1"/>
  <c r="Y8015" i="1"/>
  <c r="Z8015" i="1" s="1"/>
  <c r="Y8016" i="1"/>
  <c r="Y8017" i="1"/>
  <c r="Y8018" i="1"/>
  <c r="Y8019" i="1"/>
  <c r="Z8019" i="1" s="1"/>
  <c r="Y8020" i="1"/>
  <c r="Y8021" i="1"/>
  <c r="Z8021" i="1" s="1"/>
  <c r="Y8022" i="1"/>
  <c r="Y8023" i="1"/>
  <c r="Z8023" i="1" s="1"/>
  <c r="Y8024" i="1"/>
  <c r="Y8025" i="1"/>
  <c r="Z8025" i="1" s="1"/>
  <c r="Y8026" i="1"/>
  <c r="Y8027" i="1"/>
  <c r="Z8027" i="1" s="1"/>
  <c r="Y8028" i="1"/>
  <c r="Y8029" i="1"/>
  <c r="Z8029" i="1" s="1"/>
  <c r="Y8030" i="1"/>
  <c r="Y8031" i="1"/>
  <c r="Z8031" i="1" s="1"/>
  <c r="Y8032" i="1"/>
  <c r="Y8033" i="1"/>
  <c r="Y8034" i="1"/>
  <c r="Y8035" i="1"/>
  <c r="Z8035" i="1" s="1"/>
  <c r="Y8036" i="1"/>
  <c r="Y8037" i="1"/>
  <c r="Z8037" i="1" s="1"/>
  <c r="Y8038" i="1"/>
  <c r="Y8039" i="1"/>
  <c r="Z8039" i="1" s="1"/>
  <c r="Y8040" i="1"/>
  <c r="Y8041" i="1"/>
  <c r="Z8041" i="1" s="1"/>
  <c r="Y8042" i="1"/>
  <c r="Y8043" i="1"/>
  <c r="Z8043" i="1" s="1"/>
  <c r="Y8044" i="1"/>
  <c r="Y8045" i="1"/>
  <c r="Z8045" i="1" s="1"/>
  <c r="Y8046" i="1"/>
  <c r="Y8047" i="1"/>
  <c r="Z8047" i="1" s="1"/>
  <c r="Y8048" i="1"/>
  <c r="Y8049" i="1"/>
  <c r="Y8050" i="1"/>
  <c r="Y8051" i="1"/>
  <c r="Z8051" i="1" s="1"/>
  <c r="Y8052" i="1"/>
  <c r="Y8053" i="1"/>
  <c r="Z8053" i="1" s="1"/>
  <c r="Y8054" i="1"/>
  <c r="Y8055" i="1"/>
  <c r="Z8055" i="1" s="1"/>
  <c r="Y8056" i="1"/>
  <c r="Y8057" i="1"/>
  <c r="Z8057" i="1" s="1"/>
  <c r="Y8058" i="1"/>
  <c r="Y8059" i="1"/>
  <c r="Z8059" i="1" s="1"/>
  <c r="Y8060" i="1"/>
  <c r="Y8061" i="1"/>
  <c r="Z8061" i="1" s="1"/>
  <c r="Y8062" i="1"/>
  <c r="Y8063" i="1"/>
  <c r="Y8064" i="1"/>
  <c r="Y8065" i="1"/>
  <c r="Z8065" i="1" s="1"/>
  <c r="Y8066" i="1"/>
  <c r="Y8067" i="1"/>
  <c r="Z8067" i="1" s="1"/>
  <c r="Y8068" i="1"/>
  <c r="Y8069" i="1"/>
  <c r="Z8069" i="1" s="1"/>
  <c r="Y8070" i="1"/>
  <c r="Y8071" i="1"/>
  <c r="Y8072" i="1"/>
  <c r="Y8073" i="1"/>
  <c r="Z8073" i="1" s="1"/>
  <c r="Y8074" i="1"/>
  <c r="Y8075" i="1"/>
  <c r="Z8075" i="1" s="1"/>
  <c r="Y8076" i="1"/>
  <c r="Y8077" i="1"/>
  <c r="Z8077" i="1" s="1"/>
  <c r="Y8078" i="1"/>
  <c r="Y8079" i="1"/>
  <c r="Y8080" i="1"/>
  <c r="Y8081" i="1"/>
  <c r="Z8081" i="1" s="1"/>
  <c r="Y8082" i="1"/>
  <c r="Y8083" i="1"/>
  <c r="Z8083" i="1" s="1"/>
  <c r="Y8084" i="1"/>
  <c r="Y8085" i="1"/>
  <c r="Z8085" i="1" s="1"/>
  <c r="Y8086" i="1"/>
  <c r="Y8087" i="1"/>
  <c r="Z8087" i="1" s="1"/>
  <c r="Y8088" i="1"/>
  <c r="Y8089" i="1"/>
  <c r="Z8089" i="1" s="1"/>
  <c r="Y8090" i="1"/>
  <c r="Y8091" i="1"/>
  <c r="Z8091" i="1" s="1"/>
  <c r="Y8092" i="1"/>
  <c r="Y8093" i="1"/>
  <c r="Z8093" i="1" s="1"/>
  <c r="Y8094" i="1"/>
  <c r="Y8095" i="1"/>
  <c r="Y8096" i="1"/>
  <c r="Y8097" i="1"/>
  <c r="Z8097" i="1" s="1"/>
  <c r="Y8098" i="1"/>
  <c r="Y8099" i="1"/>
  <c r="Z8099" i="1" s="1"/>
  <c r="Y8100" i="1"/>
  <c r="Y8101" i="1"/>
  <c r="Z8101" i="1" s="1"/>
  <c r="Y8102" i="1"/>
  <c r="Y8103" i="1"/>
  <c r="Z8103" i="1" s="1"/>
  <c r="Y8104" i="1"/>
  <c r="Y8105" i="1"/>
  <c r="Z8105" i="1" s="1"/>
  <c r="Y8106" i="1"/>
  <c r="Y8107" i="1"/>
  <c r="Z8107" i="1" s="1"/>
  <c r="Y8108" i="1"/>
  <c r="Y8109" i="1"/>
  <c r="Z8109" i="1" s="1"/>
  <c r="Y8110" i="1"/>
  <c r="Y8111" i="1"/>
  <c r="Y8112" i="1"/>
  <c r="Y8113" i="1"/>
  <c r="Y8114" i="1"/>
  <c r="Y8115" i="1"/>
  <c r="Z8115" i="1" s="1"/>
  <c r="Y8116" i="1"/>
  <c r="Y8117" i="1"/>
  <c r="Z8117" i="1" s="1"/>
  <c r="Y8118" i="1"/>
  <c r="Y8119" i="1"/>
  <c r="Z8119" i="1" s="1"/>
  <c r="Y8120" i="1"/>
  <c r="Y8121" i="1"/>
  <c r="Z8121" i="1" s="1"/>
  <c r="Y8122" i="1"/>
  <c r="Y8123" i="1"/>
  <c r="Z8123" i="1" s="1"/>
  <c r="Y8124" i="1"/>
  <c r="Y8125" i="1"/>
  <c r="Z8125" i="1" s="1"/>
  <c r="Y8126" i="1"/>
  <c r="Y8127" i="1"/>
  <c r="Z8127" i="1" s="1"/>
  <c r="Y8128" i="1"/>
  <c r="Y8129" i="1"/>
  <c r="Z8129" i="1" s="1"/>
  <c r="Y8130" i="1"/>
  <c r="Y8131" i="1"/>
  <c r="Z8131" i="1" s="1"/>
  <c r="Y8132" i="1"/>
  <c r="Y8133" i="1"/>
  <c r="Z8133" i="1" s="1"/>
  <c r="Y8134" i="1"/>
  <c r="Y8135" i="1"/>
  <c r="Y8136" i="1"/>
  <c r="Y8137" i="1"/>
  <c r="Z8137" i="1" s="1"/>
  <c r="Y8138" i="1"/>
  <c r="Y8139" i="1"/>
  <c r="Z8139" i="1" s="1"/>
  <c r="Y8140" i="1"/>
  <c r="Y8141" i="1"/>
  <c r="Z8141" i="1" s="1"/>
  <c r="Y8142" i="1"/>
  <c r="Y8143" i="1"/>
  <c r="Y8144" i="1"/>
  <c r="Y8145" i="1"/>
  <c r="Z8145" i="1" s="1"/>
  <c r="Y8146" i="1"/>
  <c r="Y8147" i="1"/>
  <c r="Z8147" i="1" s="1"/>
  <c r="Y8148" i="1"/>
  <c r="Y8149" i="1"/>
  <c r="Z8149" i="1" s="1"/>
  <c r="Y8150" i="1"/>
  <c r="Y8151" i="1"/>
  <c r="Y8152" i="1"/>
  <c r="Y8153" i="1"/>
  <c r="Z8153" i="1" s="1"/>
  <c r="Y8154" i="1"/>
  <c r="Y8155" i="1"/>
  <c r="Z8155" i="1" s="1"/>
  <c r="Y8156" i="1"/>
  <c r="Y8157" i="1"/>
  <c r="Z8157" i="1" s="1"/>
  <c r="Y8158" i="1"/>
  <c r="Y8159" i="1"/>
  <c r="Y8160" i="1"/>
  <c r="Y8161" i="1"/>
  <c r="Y8162" i="1"/>
  <c r="Y8163" i="1"/>
  <c r="Z8163" i="1" s="1"/>
  <c r="Y8164" i="1"/>
  <c r="Y8165" i="1"/>
  <c r="Z8165" i="1" s="1"/>
  <c r="Y8166" i="1"/>
  <c r="Y8167" i="1"/>
  <c r="Y8168" i="1"/>
  <c r="Y8169" i="1"/>
  <c r="Z8169" i="1" s="1"/>
  <c r="Y8170" i="1"/>
  <c r="Y8171" i="1"/>
  <c r="Z8171" i="1" s="1"/>
  <c r="Y8172" i="1"/>
  <c r="Y8173" i="1"/>
  <c r="Z8173" i="1" s="1"/>
  <c r="Y8174" i="1"/>
  <c r="Y8175" i="1"/>
  <c r="Y8176" i="1"/>
  <c r="Y8177" i="1"/>
  <c r="Y8178" i="1"/>
  <c r="Y8179" i="1"/>
  <c r="Z8179" i="1" s="1"/>
  <c r="Y8180" i="1"/>
  <c r="Y8181" i="1"/>
  <c r="Z8181" i="1" s="1"/>
  <c r="Y8182" i="1"/>
  <c r="Y8183" i="1"/>
  <c r="Z8183" i="1" s="1"/>
  <c r="Y8184" i="1"/>
  <c r="Y8185" i="1"/>
  <c r="Z8185" i="1" s="1"/>
  <c r="Y8186" i="1"/>
  <c r="Y8187" i="1"/>
  <c r="Z8187" i="1" s="1"/>
  <c r="Y8188" i="1"/>
  <c r="Y8189" i="1"/>
  <c r="Z8189" i="1" s="1"/>
  <c r="Y8190" i="1"/>
  <c r="Y8191" i="1"/>
  <c r="Z8191" i="1" s="1"/>
  <c r="Y8192" i="1"/>
  <c r="Y8193" i="1"/>
  <c r="Z8193" i="1" s="1"/>
  <c r="Y8194" i="1"/>
  <c r="Y8195" i="1"/>
  <c r="Z8195" i="1" s="1"/>
  <c r="Y8196" i="1"/>
  <c r="Y8197" i="1"/>
  <c r="Z8197" i="1" s="1"/>
  <c r="Y8198" i="1"/>
  <c r="Y8199" i="1"/>
  <c r="Z8199" i="1" s="1"/>
  <c r="Y8200" i="1"/>
  <c r="Y8201" i="1"/>
  <c r="Z8201" i="1" s="1"/>
  <c r="Y8202" i="1"/>
  <c r="Y8203" i="1"/>
  <c r="Z8203" i="1" s="1"/>
  <c r="Y8204" i="1"/>
  <c r="Y8205" i="1"/>
  <c r="Z8205" i="1" s="1"/>
  <c r="Y8206" i="1"/>
  <c r="Y8207" i="1"/>
  <c r="Z8207" i="1" s="1"/>
  <c r="Y8208" i="1"/>
  <c r="Y8209" i="1"/>
  <c r="Y8210" i="1"/>
  <c r="Y8211" i="1"/>
  <c r="Z8211" i="1" s="1"/>
  <c r="Y8212" i="1"/>
  <c r="Y8213" i="1"/>
  <c r="Z8213" i="1" s="1"/>
  <c r="Y8214" i="1"/>
  <c r="Y8215" i="1"/>
  <c r="Y8216" i="1"/>
  <c r="Y8217" i="1"/>
  <c r="Z8217" i="1" s="1"/>
  <c r="Y8218" i="1"/>
  <c r="Y8219" i="1"/>
  <c r="Z8219" i="1" s="1"/>
  <c r="Y8220" i="1"/>
  <c r="Y8221" i="1"/>
  <c r="Z8221" i="1" s="1"/>
  <c r="Y8222" i="1"/>
  <c r="Y8223" i="1"/>
  <c r="Y8224" i="1"/>
  <c r="Y8225" i="1"/>
  <c r="Y8226" i="1"/>
  <c r="Y8227" i="1"/>
  <c r="Z8227" i="1" s="1"/>
  <c r="Y8228" i="1"/>
  <c r="Y8229" i="1"/>
  <c r="Z8229" i="1" s="1"/>
  <c r="Y8230" i="1"/>
  <c r="Y8231" i="1"/>
  <c r="Y8232" i="1"/>
  <c r="Y8233" i="1"/>
  <c r="Z8233" i="1" s="1"/>
  <c r="Y8234" i="1"/>
  <c r="Y8235" i="1"/>
  <c r="Z8235" i="1" s="1"/>
  <c r="Y8236" i="1"/>
  <c r="Y8237" i="1"/>
  <c r="Z8237" i="1" s="1"/>
  <c r="Y8238" i="1"/>
  <c r="Y8239" i="1"/>
  <c r="Y8240" i="1"/>
  <c r="Y8241" i="1"/>
  <c r="Y8242" i="1"/>
  <c r="Y8243" i="1"/>
  <c r="Z8243" i="1" s="1"/>
  <c r="Y8244" i="1"/>
  <c r="Y8245" i="1"/>
  <c r="Z8245" i="1" s="1"/>
  <c r="Y8246" i="1"/>
  <c r="Y8247" i="1"/>
  <c r="Z8247" i="1" s="1"/>
  <c r="Y8248" i="1"/>
  <c r="Y8249" i="1"/>
  <c r="Z8249" i="1" s="1"/>
  <c r="Y8250" i="1"/>
  <c r="Y8251" i="1"/>
  <c r="Z8251" i="1" s="1"/>
  <c r="Y8252" i="1"/>
  <c r="Y8253" i="1"/>
  <c r="Z8253" i="1" s="1"/>
  <c r="Y8254" i="1"/>
  <c r="Y8255" i="1"/>
  <c r="Y8256" i="1"/>
  <c r="Y8257" i="1"/>
  <c r="Y8258" i="1"/>
  <c r="Y8259" i="1"/>
  <c r="Z8259" i="1" s="1"/>
  <c r="Y8260" i="1"/>
  <c r="Y8261" i="1"/>
  <c r="Z8261" i="1" s="1"/>
  <c r="Y8262" i="1"/>
  <c r="Y8263" i="1"/>
  <c r="Z8263" i="1" s="1"/>
  <c r="Y8264" i="1"/>
  <c r="Y8265" i="1"/>
  <c r="Z8265" i="1" s="1"/>
  <c r="Y8266" i="1"/>
  <c r="Y8267" i="1"/>
  <c r="Z8267" i="1" s="1"/>
  <c r="Y8268" i="1"/>
  <c r="Y8269" i="1"/>
  <c r="Z8269" i="1" s="1"/>
  <c r="Y8270" i="1"/>
  <c r="Y8271" i="1"/>
  <c r="Z8271" i="1" s="1"/>
  <c r="Y8272" i="1"/>
  <c r="Y8273" i="1"/>
  <c r="Z8273" i="1" s="1"/>
  <c r="Y8274" i="1"/>
  <c r="Y8275" i="1"/>
  <c r="Z8275" i="1" s="1"/>
  <c r="Y8276" i="1"/>
  <c r="Y8277" i="1"/>
  <c r="Z8277" i="1" s="1"/>
  <c r="Y8278" i="1"/>
  <c r="Y8279" i="1"/>
  <c r="Z8279" i="1" s="1"/>
  <c r="Y8280" i="1"/>
  <c r="Y8281" i="1"/>
  <c r="Z8281" i="1" s="1"/>
  <c r="Y8282" i="1"/>
  <c r="Y8283" i="1"/>
  <c r="Z8283" i="1" s="1"/>
  <c r="Y8284" i="1"/>
  <c r="Y8285" i="1"/>
  <c r="Z8285" i="1" s="1"/>
  <c r="Y8286" i="1"/>
  <c r="Y8287" i="1"/>
  <c r="Y8288" i="1"/>
  <c r="Y8289" i="1"/>
  <c r="Y8290" i="1"/>
  <c r="Y8291" i="1"/>
  <c r="Z8291" i="1" s="1"/>
  <c r="Y8292" i="1"/>
  <c r="Y8293" i="1"/>
  <c r="Z8293" i="1" s="1"/>
  <c r="Y8294" i="1"/>
  <c r="Y8295" i="1"/>
  <c r="Z8295" i="1" s="1"/>
  <c r="Y8296" i="1"/>
  <c r="Y8297" i="1"/>
  <c r="Z8297" i="1" s="1"/>
  <c r="Y8298" i="1"/>
  <c r="Y8299" i="1"/>
  <c r="Z8299" i="1" s="1"/>
  <c r="Y8300" i="1"/>
  <c r="Y8301" i="1"/>
  <c r="Z8301" i="1" s="1"/>
  <c r="Y8302" i="1"/>
  <c r="Y8303" i="1"/>
  <c r="Z8303" i="1" s="1"/>
  <c r="Y8304" i="1"/>
  <c r="Y8305" i="1"/>
  <c r="Z8305" i="1" s="1"/>
  <c r="Y8306" i="1"/>
  <c r="Y8307" i="1"/>
  <c r="Z8307" i="1" s="1"/>
  <c r="Y8308" i="1"/>
  <c r="Y8309" i="1"/>
  <c r="Z8309" i="1" s="1"/>
  <c r="Y8310" i="1"/>
  <c r="Y8311" i="1"/>
  <c r="Z8311" i="1" s="1"/>
  <c r="Y8312" i="1"/>
  <c r="Y8313" i="1"/>
  <c r="Z8313" i="1" s="1"/>
  <c r="Y8314" i="1"/>
  <c r="Y8315" i="1"/>
  <c r="Z8315" i="1" s="1"/>
  <c r="Y8316" i="1"/>
  <c r="Y8317" i="1"/>
  <c r="Z8317" i="1" s="1"/>
  <c r="Y8318" i="1"/>
  <c r="Y8319" i="1"/>
  <c r="Y8320" i="1"/>
  <c r="Y8321" i="1"/>
  <c r="Y8322" i="1"/>
  <c r="Y8323" i="1"/>
  <c r="Z8323" i="1" s="1"/>
  <c r="Y8324" i="1"/>
  <c r="Y8325" i="1"/>
  <c r="Z8325" i="1" s="1"/>
  <c r="Y8326" i="1"/>
  <c r="Y8327" i="1"/>
  <c r="Y8328" i="1"/>
  <c r="Y8329" i="1"/>
  <c r="Z8329" i="1" s="1"/>
  <c r="Y8330" i="1"/>
  <c r="Y8331" i="1"/>
  <c r="Z8331" i="1" s="1"/>
  <c r="Y8332" i="1"/>
  <c r="Y8333" i="1"/>
  <c r="Z8333" i="1" s="1"/>
  <c r="Y8334" i="1"/>
  <c r="Y8335" i="1"/>
  <c r="Y8336" i="1"/>
  <c r="Y8337" i="1"/>
  <c r="Y8338" i="1"/>
  <c r="Y8339" i="1"/>
  <c r="Z8339" i="1" s="1"/>
  <c r="Y8340" i="1"/>
  <c r="Y8341" i="1"/>
  <c r="Z8341" i="1" s="1"/>
  <c r="Y8342" i="1"/>
  <c r="Y8343" i="1"/>
  <c r="Y8344" i="1"/>
  <c r="Y8345" i="1"/>
  <c r="Z8345" i="1" s="1"/>
  <c r="Y8346" i="1"/>
  <c r="Y8347" i="1"/>
  <c r="Z8347" i="1" s="1"/>
  <c r="Y8348" i="1"/>
  <c r="Y8349" i="1"/>
  <c r="Z8349" i="1" s="1"/>
  <c r="Y8350" i="1"/>
  <c r="Y8351" i="1"/>
  <c r="Z8351" i="1" s="1"/>
  <c r="Y8352" i="1"/>
  <c r="Y8353" i="1"/>
  <c r="Z8353" i="1" s="1"/>
  <c r="Y8354" i="1"/>
  <c r="Y8355" i="1"/>
  <c r="Z8355" i="1" s="1"/>
  <c r="Y8356" i="1"/>
  <c r="Y8357" i="1"/>
  <c r="Z8357" i="1" s="1"/>
  <c r="Y8358" i="1"/>
  <c r="Y8359" i="1"/>
  <c r="Y8360" i="1"/>
  <c r="Y8361" i="1"/>
  <c r="Z8361" i="1" s="1"/>
  <c r="Y8362" i="1"/>
  <c r="Y8363" i="1"/>
  <c r="Z8363" i="1" s="1"/>
  <c r="Y8364" i="1"/>
  <c r="Y8365" i="1"/>
  <c r="Z8365" i="1" s="1"/>
  <c r="Y8366" i="1"/>
  <c r="Y8367" i="1"/>
  <c r="Y8368" i="1"/>
  <c r="Y8369" i="1"/>
  <c r="Z8369" i="1" s="1"/>
  <c r="Y8370" i="1"/>
  <c r="Y8371" i="1"/>
  <c r="Z8371" i="1" s="1"/>
  <c r="Y8372" i="1"/>
  <c r="Y8373" i="1"/>
  <c r="Z8373" i="1" s="1"/>
  <c r="Y8374" i="1"/>
  <c r="Y8375" i="1"/>
  <c r="Y8376" i="1"/>
  <c r="Y8377" i="1"/>
  <c r="Z8377" i="1" s="1"/>
  <c r="Y8378" i="1"/>
  <c r="Y8379" i="1"/>
  <c r="Z8379" i="1" s="1"/>
  <c r="Y8380" i="1"/>
  <c r="Y8381" i="1"/>
  <c r="Z8381" i="1" s="1"/>
  <c r="Y8382" i="1"/>
  <c r="Y8383" i="1"/>
  <c r="Y8384" i="1"/>
  <c r="Y8385" i="1"/>
  <c r="Z8385" i="1" s="1"/>
  <c r="Y8386" i="1"/>
  <c r="Y8387" i="1"/>
  <c r="Z8387" i="1" s="1"/>
  <c r="Y8388" i="1"/>
  <c r="Y8389" i="1"/>
  <c r="Z8389" i="1" s="1"/>
  <c r="Y8390" i="1"/>
  <c r="Y8391" i="1"/>
  <c r="Y8392" i="1"/>
  <c r="Y8393" i="1"/>
  <c r="Z8393" i="1" s="1"/>
  <c r="Y8394" i="1"/>
  <c r="Y8395" i="1"/>
  <c r="Z8395" i="1" s="1"/>
  <c r="Y8396" i="1"/>
  <c r="Y8397" i="1"/>
  <c r="Z8397" i="1" s="1"/>
  <c r="Y8398" i="1"/>
  <c r="Y8399" i="1"/>
  <c r="Z8399" i="1" s="1"/>
  <c r="Y8400" i="1"/>
  <c r="Y8401" i="1"/>
  <c r="Y8402" i="1"/>
  <c r="Y8403" i="1"/>
  <c r="Z8403" i="1" s="1"/>
  <c r="Y8404" i="1"/>
  <c r="Y8405" i="1"/>
  <c r="Z8405" i="1" s="1"/>
  <c r="Y8406" i="1"/>
  <c r="Y8407" i="1"/>
  <c r="Z8407" i="1" s="1"/>
  <c r="Y8408" i="1"/>
  <c r="Y8409" i="1"/>
  <c r="Z8409" i="1" s="1"/>
  <c r="Y8410" i="1"/>
  <c r="Y8411" i="1"/>
  <c r="Z8411" i="1" s="1"/>
  <c r="Y8412" i="1"/>
  <c r="Y8413" i="1"/>
  <c r="Z8413" i="1" s="1"/>
  <c r="Y8414" i="1"/>
  <c r="Y8415" i="1"/>
  <c r="Y8416" i="1"/>
  <c r="Y8417" i="1"/>
  <c r="Y8418" i="1"/>
  <c r="Y8419" i="1"/>
  <c r="Z8419" i="1" s="1"/>
  <c r="Y8420" i="1"/>
  <c r="Y8421" i="1"/>
  <c r="Z8421" i="1" s="1"/>
  <c r="Y8422" i="1"/>
  <c r="Y8423" i="1"/>
  <c r="Y8424" i="1"/>
  <c r="Y8425" i="1"/>
  <c r="Z8425" i="1" s="1"/>
  <c r="Y8426" i="1"/>
  <c r="Y8427" i="1"/>
  <c r="Z8427" i="1" s="1"/>
  <c r="Y8428" i="1"/>
  <c r="Y8429" i="1"/>
  <c r="Z8429" i="1" s="1"/>
  <c r="Y8430" i="1"/>
  <c r="Y8431" i="1"/>
  <c r="Y8432" i="1"/>
  <c r="Y8433" i="1"/>
  <c r="Y8434" i="1"/>
  <c r="Y8435" i="1"/>
  <c r="Z8435" i="1" s="1"/>
  <c r="Y8436" i="1"/>
  <c r="Y8437" i="1"/>
  <c r="Z8437" i="1" s="1"/>
  <c r="Y8438" i="1"/>
  <c r="Y8439" i="1"/>
  <c r="Y8440" i="1"/>
  <c r="Y8441" i="1"/>
  <c r="Z8441" i="1" s="1"/>
  <c r="Y8442" i="1"/>
  <c r="Y8443" i="1"/>
  <c r="Z8443" i="1" s="1"/>
  <c r="Y8444" i="1"/>
  <c r="Y8445" i="1"/>
  <c r="Z8445" i="1" s="1"/>
  <c r="Y8446" i="1"/>
  <c r="Y8447" i="1"/>
  <c r="Z8447" i="1" s="1"/>
  <c r="Y8448" i="1"/>
  <c r="Y8449" i="1"/>
  <c r="Z8449" i="1" s="1"/>
  <c r="Y8450" i="1"/>
  <c r="Y8451" i="1"/>
  <c r="Z8451" i="1" s="1"/>
  <c r="Y8452" i="1"/>
  <c r="Y8453" i="1"/>
  <c r="Z8453" i="1" s="1"/>
  <c r="Y8454" i="1"/>
  <c r="Y8455" i="1"/>
  <c r="Z8455" i="1" s="1"/>
  <c r="Y8456" i="1"/>
  <c r="Y8457" i="1"/>
  <c r="Z8457" i="1" s="1"/>
  <c r="Y8458" i="1"/>
  <c r="Y8459" i="1"/>
  <c r="Z8459" i="1" s="1"/>
  <c r="Y8460" i="1"/>
  <c r="Y8461" i="1"/>
  <c r="Z8461" i="1" s="1"/>
  <c r="Y8462" i="1"/>
  <c r="Y8463" i="1"/>
  <c r="Z8463" i="1" s="1"/>
  <c r="Y8464" i="1"/>
  <c r="Y8465" i="1"/>
  <c r="Y8466" i="1"/>
  <c r="Y8467" i="1"/>
  <c r="Z8467" i="1" s="1"/>
  <c r="Y8468" i="1"/>
  <c r="Y8469" i="1"/>
  <c r="Z8469" i="1" s="1"/>
  <c r="Y8470" i="1"/>
  <c r="Y8471" i="1"/>
  <c r="Z8471" i="1" s="1"/>
  <c r="Y8472" i="1"/>
  <c r="Y8473" i="1"/>
  <c r="Z8473" i="1" s="1"/>
  <c r="Y8474" i="1"/>
  <c r="Y8475" i="1"/>
  <c r="Z8475" i="1" s="1"/>
  <c r="Y8476" i="1"/>
  <c r="Y8477" i="1"/>
  <c r="Z8477" i="1" s="1"/>
  <c r="Y8478" i="1"/>
  <c r="Y8479" i="1"/>
  <c r="Z8479" i="1" s="1"/>
  <c r="Y8480" i="1"/>
  <c r="Y8481" i="1"/>
  <c r="Y8482" i="1"/>
  <c r="Y8483" i="1"/>
  <c r="Z8483" i="1" s="1"/>
  <c r="Y8484" i="1"/>
  <c r="Y8485" i="1"/>
  <c r="Z8485" i="1" s="1"/>
  <c r="Y8486" i="1"/>
  <c r="Y8487" i="1"/>
  <c r="Z8487" i="1" s="1"/>
  <c r="Y8488" i="1"/>
  <c r="Y8489" i="1"/>
  <c r="Z8489" i="1" s="1"/>
  <c r="Y8490" i="1"/>
  <c r="Y8491" i="1"/>
  <c r="Z8491" i="1" s="1"/>
  <c r="Y8492" i="1"/>
  <c r="Y8493" i="1"/>
  <c r="Z8493" i="1" s="1"/>
  <c r="Y8494" i="1"/>
  <c r="Y8495" i="1"/>
  <c r="Z8495" i="1" s="1"/>
  <c r="Y8496" i="1"/>
  <c r="Y8497" i="1"/>
  <c r="Y8498" i="1"/>
  <c r="Y8499" i="1"/>
  <c r="Z8499" i="1" s="1"/>
  <c r="Y8500" i="1"/>
  <c r="Y8501" i="1"/>
  <c r="Z8501" i="1" s="1"/>
  <c r="Y8502" i="1"/>
  <c r="Y8503" i="1"/>
  <c r="Y8504" i="1"/>
  <c r="Y8505" i="1"/>
  <c r="Z8505" i="1" s="1"/>
  <c r="Y8506" i="1"/>
  <c r="Y8507" i="1"/>
  <c r="Z8507" i="1" s="1"/>
  <c r="Y8508" i="1"/>
  <c r="Y8509" i="1"/>
  <c r="Z8509" i="1" s="1"/>
  <c r="Y8510" i="1"/>
  <c r="Y8511" i="1"/>
  <c r="Y8512" i="1"/>
  <c r="Y8513" i="1"/>
  <c r="Z8513" i="1" s="1"/>
  <c r="Y8514" i="1"/>
  <c r="Y8515" i="1"/>
  <c r="Z8515" i="1" s="1"/>
  <c r="Y8516" i="1"/>
  <c r="Y8517" i="1"/>
  <c r="Z8517" i="1" s="1"/>
  <c r="Y8518" i="1"/>
  <c r="Y8519" i="1"/>
  <c r="Y8520" i="1"/>
  <c r="Y8521" i="1"/>
  <c r="Z8521" i="1" s="1"/>
  <c r="Y8522" i="1"/>
  <c r="Y8523" i="1"/>
  <c r="Z8523" i="1" s="1"/>
  <c r="Y8524" i="1"/>
  <c r="Y8525" i="1"/>
  <c r="Z8525" i="1" s="1"/>
  <c r="Y8526" i="1"/>
  <c r="Y8527" i="1"/>
  <c r="Z8527" i="1" s="1"/>
  <c r="Y8528" i="1"/>
  <c r="Y8529" i="1"/>
  <c r="Y8530" i="1"/>
  <c r="Y8531" i="1"/>
  <c r="Z8531" i="1" s="1"/>
  <c r="Y8532" i="1"/>
  <c r="Y8533" i="1"/>
  <c r="Z8533" i="1" s="1"/>
  <c r="Y8534" i="1"/>
  <c r="Y8535" i="1"/>
  <c r="Z8535" i="1" s="1"/>
  <c r="Y8536" i="1"/>
  <c r="Y8537" i="1"/>
  <c r="Z8537" i="1" s="1"/>
  <c r="Y8538" i="1"/>
  <c r="Y8539" i="1"/>
  <c r="Z8539" i="1" s="1"/>
  <c r="Y8540" i="1"/>
  <c r="Y8541" i="1"/>
  <c r="Z8541" i="1" s="1"/>
  <c r="Y8542" i="1"/>
  <c r="Y8543" i="1"/>
  <c r="Z8543" i="1" s="1"/>
  <c r="Y8544" i="1"/>
  <c r="Y8545" i="1"/>
  <c r="Y8546" i="1"/>
  <c r="Y8547" i="1"/>
  <c r="Z8547" i="1" s="1"/>
  <c r="Y8548" i="1"/>
  <c r="Y8549" i="1"/>
  <c r="Z8549" i="1" s="1"/>
  <c r="Y8550" i="1"/>
  <c r="Y8551" i="1"/>
  <c r="Z8551" i="1" s="1"/>
  <c r="Y8552" i="1"/>
  <c r="Y8553" i="1"/>
  <c r="Z8553" i="1" s="1"/>
  <c r="Y8554" i="1"/>
  <c r="Y8555" i="1"/>
  <c r="Z8555" i="1" s="1"/>
  <c r="Y8556" i="1"/>
  <c r="Y8557" i="1"/>
  <c r="Z8557" i="1" s="1"/>
  <c r="Y8558" i="1"/>
  <c r="Y8559" i="1"/>
  <c r="Z8559" i="1" s="1"/>
  <c r="Y8560" i="1"/>
  <c r="Z8560" i="1" s="1"/>
  <c r="Y8561" i="1"/>
  <c r="Z8561" i="1" s="1"/>
  <c r="Y8562" i="1"/>
  <c r="Y8563" i="1"/>
  <c r="Z8563" i="1" s="1"/>
  <c r="Y8564" i="1"/>
  <c r="Y8565" i="1"/>
  <c r="Z8565" i="1" s="1"/>
  <c r="Y8566" i="1"/>
  <c r="Y8567" i="1"/>
  <c r="Z8567" i="1" s="1"/>
  <c r="Y8568" i="1"/>
  <c r="Z8568" i="1" s="1"/>
  <c r="Y8569" i="1"/>
  <c r="Z8569" i="1" s="1"/>
  <c r="Y8570" i="1"/>
  <c r="Y8571" i="1"/>
  <c r="Z8571" i="1" s="1"/>
  <c r="Y8572" i="1"/>
  <c r="Y8573" i="1"/>
  <c r="Z8573" i="1" s="1"/>
  <c r="Y8574" i="1"/>
  <c r="Y8575" i="1"/>
  <c r="Z8575" i="1" s="1"/>
  <c r="Y8576" i="1"/>
  <c r="Z8576" i="1" s="1"/>
  <c r="Y8577" i="1"/>
  <c r="Z8577" i="1" s="1"/>
  <c r="Y8578" i="1"/>
  <c r="Y8579" i="1"/>
  <c r="Z8579" i="1" s="1"/>
  <c r="Y8580" i="1"/>
  <c r="Y8581" i="1"/>
  <c r="Z8581" i="1" s="1"/>
  <c r="Y8582" i="1"/>
  <c r="Y8583" i="1"/>
  <c r="Z8583" i="1" s="1"/>
  <c r="Y8584" i="1"/>
  <c r="Z8584" i="1" s="1"/>
  <c r="Y8585" i="1"/>
  <c r="Z8585" i="1" s="1"/>
  <c r="Y8586" i="1"/>
  <c r="Y8587" i="1"/>
  <c r="Z8587" i="1" s="1"/>
  <c r="Y8588" i="1"/>
  <c r="Y8589" i="1"/>
  <c r="Z8589" i="1" s="1"/>
  <c r="Y8590" i="1"/>
  <c r="Y8591" i="1"/>
  <c r="Z8591" i="1" s="1"/>
  <c r="Y8592" i="1"/>
  <c r="Z8592" i="1" s="1"/>
  <c r="Y8593" i="1"/>
  <c r="Z8593" i="1" s="1"/>
  <c r="Y8594" i="1"/>
  <c r="Y8595" i="1"/>
  <c r="Z8595" i="1" s="1"/>
  <c r="Y8596" i="1"/>
  <c r="Y8597" i="1"/>
  <c r="Z8597" i="1" s="1"/>
  <c r="Y8598" i="1"/>
  <c r="Y8599" i="1"/>
  <c r="Z8599" i="1" s="1"/>
  <c r="Y8600" i="1"/>
  <c r="Z8600" i="1" s="1"/>
  <c r="Y8601" i="1"/>
  <c r="Z8601" i="1" s="1"/>
  <c r="Y8602" i="1"/>
  <c r="Y8603" i="1"/>
  <c r="Z8603" i="1" s="1"/>
  <c r="Y8604" i="1"/>
  <c r="Y8605" i="1"/>
  <c r="Z8605" i="1" s="1"/>
  <c r="Y8606" i="1"/>
  <c r="Y8607" i="1"/>
  <c r="Y8608" i="1"/>
  <c r="Z8608" i="1" s="1"/>
  <c r="Y8609" i="1"/>
  <c r="Z8609" i="1" s="1"/>
  <c r="Y8610" i="1"/>
  <c r="Y8611" i="1"/>
  <c r="Z8611" i="1" s="1"/>
  <c r="Y8612" i="1"/>
  <c r="Y8613" i="1"/>
  <c r="Z8613" i="1" s="1"/>
  <c r="Y8614" i="1"/>
  <c r="Y8615" i="1"/>
  <c r="Y8616" i="1"/>
  <c r="Z8616" i="1" s="1"/>
  <c r="Y8617" i="1"/>
  <c r="Z8617" i="1" s="1"/>
  <c r="Y8618" i="1"/>
  <c r="Y8619" i="1"/>
  <c r="Z8619" i="1" s="1"/>
  <c r="Y8620" i="1"/>
  <c r="Y8621" i="1"/>
  <c r="Z8621" i="1" s="1"/>
  <c r="Y8622" i="1"/>
  <c r="Y8623" i="1"/>
  <c r="Y8624" i="1"/>
  <c r="Z8624" i="1" s="1"/>
  <c r="Y8625" i="1"/>
  <c r="Z8625" i="1" s="1"/>
  <c r="Y8626" i="1"/>
  <c r="Y8627" i="1"/>
  <c r="Z8627" i="1" s="1"/>
  <c r="Y8628" i="1"/>
  <c r="Y8629" i="1"/>
  <c r="Z8629" i="1" s="1"/>
  <c r="Y8630" i="1"/>
  <c r="Y8631" i="1"/>
  <c r="Z8631" i="1" s="1"/>
  <c r="Y8632" i="1"/>
  <c r="Z8632" i="1" s="1"/>
  <c r="Y8633" i="1"/>
  <c r="Z8633" i="1" s="1"/>
  <c r="Y8634" i="1"/>
  <c r="Y8635" i="1"/>
  <c r="Z8635" i="1" s="1"/>
  <c r="Y8636" i="1"/>
  <c r="Y8637" i="1"/>
  <c r="Z8637" i="1" s="1"/>
  <c r="Y8638" i="1"/>
  <c r="Y8639" i="1"/>
  <c r="Y8640" i="1"/>
  <c r="Z8640" i="1" s="1"/>
  <c r="Y8641" i="1"/>
  <c r="Z8641" i="1" s="1"/>
  <c r="Y8642" i="1"/>
  <c r="Y8643" i="1"/>
  <c r="Z8643" i="1" s="1"/>
  <c r="Y8644" i="1"/>
  <c r="Y8645" i="1"/>
  <c r="Z8645" i="1" s="1"/>
  <c r="Y8646" i="1"/>
  <c r="Y8647" i="1"/>
  <c r="Z8647" i="1" s="1"/>
  <c r="Y8648" i="1"/>
  <c r="Z8648" i="1" s="1"/>
  <c r="Y8649" i="1"/>
  <c r="Z8649" i="1" s="1"/>
  <c r="Y8650" i="1"/>
  <c r="Y8651" i="1"/>
  <c r="Z8651" i="1" s="1"/>
  <c r="Y8652" i="1"/>
  <c r="Y8653" i="1"/>
  <c r="Z8653" i="1" s="1"/>
  <c r="Y8654" i="1"/>
  <c r="Y8655" i="1"/>
  <c r="Z8655" i="1" s="1"/>
  <c r="Y8656" i="1"/>
  <c r="Z8656" i="1" s="1"/>
  <c r="Y8657" i="1"/>
  <c r="Z8657" i="1" s="1"/>
  <c r="Y8658" i="1"/>
  <c r="Y8659" i="1"/>
  <c r="Z8659" i="1" s="1"/>
  <c r="Y8660" i="1"/>
  <c r="Y8661" i="1"/>
  <c r="Z8661" i="1" s="1"/>
  <c r="Y8662" i="1"/>
  <c r="Y8663" i="1"/>
  <c r="Y8664" i="1"/>
  <c r="Z8664" i="1" s="1"/>
  <c r="Y8665" i="1"/>
  <c r="Z8665" i="1" s="1"/>
  <c r="Y8666" i="1"/>
  <c r="Y8667" i="1"/>
  <c r="Z8667" i="1" s="1"/>
  <c r="Y8668" i="1"/>
  <c r="Y8669" i="1"/>
  <c r="Z8669" i="1" s="1"/>
  <c r="Y8670" i="1"/>
  <c r="Y8671" i="1"/>
  <c r="Y8672" i="1"/>
  <c r="Z8672" i="1" s="1"/>
  <c r="Y8673" i="1"/>
  <c r="Z8673" i="1" s="1"/>
  <c r="Y8674" i="1"/>
  <c r="Y8675" i="1"/>
  <c r="Z8675" i="1" s="1"/>
  <c r="Y8676" i="1"/>
  <c r="Y8677" i="1"/>
  <c r="Z8677" i="1" s="1"/>
  <c r="Y8678" i="1"/>
  <c r="Y8679" i="1"/>
  <c r="Z8679" i="1" s="1"/>
  <c r="Y8680" i="1"/>
  <c r="Z8680" i="1" s="1"/>
  <c r="Y8681" i="1"/>
  <c r="Z8681" i="1" s="1"/>
  <c r="Y8682" i="1"/>
  <c r="Y8683" i="1"/>
  <c r="Z8683" i="1" s="1"/>
  <c r="Y8684" i="1"/>
  <c r="Y8685" i="1"/>
  <c r="Z8685" i="1" s="1"/>
  <c r="Y8686" i="1"/>
  <c r="Y8687" i="1"/>
  <c r="Z8687" i="1" s="1"/>
  <c r="Y8688" i="1"/>
  <c r="Y8689" i="1"/>
  <c r="Z8689" i="1" s="1"/>
  <c r="Y8690" i="1"/>
  <c r="Y8691" i="1"/>
  <c r="Y8692" i="1"/>
  <c r="Y8693" i="1"/>
  <c r="Z8693" i="1" s="1"/>
  <c r="Y8694" i="1"/>
  <c r="Y8695" i="1"/>
  <c r="Z8695" i="1" s="1"/>
  <c r="Y8696" i="1"/>
  <c r="Y8697" i="1"/>
  <c r="Z8697" i="1" s="1"/>
  <c r="Y8698" i="1"/>
  <c r="Y8699" i="1"/>
  <c r="Z8699" i="1" s="1"/>
  <c r="Y8700" i="1"/>
  <c r="Y8701" i="1"/>
  <c r="Z8701" i="1" s="1"/>
  <c r="Y8702" i="1"/>
  <c r="Y8703" i="1"/>
  <c r="Y8704" i="1"/>
  <c r="Y8705" i="1"/>
  <c r="Z8705" i="1" s="1"/>
  <c r="Y8706" i="1"/>
  <c r="Y8707" i="1"/>
  <c r="Y8708" i="1"/>
  <c r="Y8709" i="1"/>
  <c r="Z8709" i="1" s="1"/>
  <c r="Y8710" i="1"/>
  <c r="Y8711" i="1"/>
  <c r="Z8711" i="1" s="1"/>
  <c r="Y8712" i="1"/>
  <c r="Y8713" i="1"/>
  <c r="Z8713" i="1" s="1"/>
  <c r="Y8714" i="1"/>
  <c r="Y8715" i="1"/>
  <c r="Z8715" i="1" s="1"/>
  <c r="Y8716" i="1"/>
  <c r="Y8717" i="1"/>
  <c r="Z8717" i="1" s="1"/>
  <c r="Y8718" i="1"/>
  <c r="Y8719" i="1"/>
  <c r="Y8720" i="1"/>
  <c r="Y8721" i="1"/>
  <c r="Z8721" i="1" s="1"/>
  <c r="Y8722" i="1"/>
  <c r="Y8723" i="1"/>
  <c r="Y8724" i="1"/>
  <c r="Y8725" i="1"/>
  <c r="Z8725" i="1" s="1"/>
  <c r="Y8726" i="1"/>
  <c r="Y8727" i="1"/>
  <c r="Z8727" i="1" s="1"/>
  <c r="Y8728" i="1"/>
  <c r="Y8729" i="1"/>
  <c r="Z8729" i="1" s="1"/>
  <c r="Y8730" i="1"/>
  <c r="Y8731" i="1"/>
  <c r="Z8731" i="1" s="1"/>
  <c r="Y8732" i="1"/>
  <c r="Y8733" i="1"/>
  <c r="Z8733" i="1" s="1"/>
  <c r="Y8734" i="1"/>
  <c r="Y8735" i="1"/>
  <c r="Y8736" i="1"/>
  <c r="Y8737" i="1"/>
  <c r="Z8737" i="1" s="1"/>
  <c r="Y8738" i="1"/>
  <c r="Y8739" i="1"/>
  <c r="Y8740" i="1"/>
  <c r="Y8741" i="1"/>
  <c r="Z8741" i="1" s="1"/>
  <c r="Y8742" i="1"/>
  <c r="Y8743" i="1"/>
  <c r="Z8743" i="1" s="1"/>
  <c r="Y8744" i="1"/>
  <c r="Y8745" i="1"/>
  <c r="Z8745" i="1" s="1"/>
  <c r="Y8746" i="1"/>
  <c r="Y8747" i="1"/>
  <c r="Z8747" i="1" s="1"/>
  <c r="Y8748" i="1"/>
  <c r="Y8749" i="1"/>
  <c r="Z8749" i="1" s="1"/>
  <c r="Y8750" i="1"/>
  <c r="Y8751" i="1"/>
  <c r="Y8752" i="1"/>
  <c r="Y8753" i="1"/>
  <c r="Z8753" i="1" s="1"/>
  <c r="Y8754" i="1"/>
  <c r="Y8755" i="1"/>
  <c r="Y8756" i="1"/>
  <c r="Y8757" i="1"/>
  <c r="Z8757" i="1" s="1"/>
  <c r="Y8758" i="1"/>
  <c r="Y8759" i="1"/>
  <c r="Z8759" i="1" s="1"/>
  <c r="Y8760" i="1"/>
  <c r="Y8761" i="1"/>
  <c r="Z8761" i="1" s="1"/>
  <c r="Y8762" i="1"/>
  <c r="Y8763" i="1"/>
  <c r="Z8763" i="1" s="1"/>
  <c r="Y8764" i="1"/>
  <c r="Y8765" i="1"/>
  <c r="Z8765" i="1" s="1"/>
  <c r="Y8766" i="1"/>
  <c r="Y8767" i="1"/>
  <c r="Y8768" i="1"/>
  <c r="Y8769" i="1"/>
  <c r="Z8769" i="1" s="1"/>
  <c r="Y8770" i="1"/>
  <c r="Y8771" i="1"/>
  <c r="Y8772" i="1"/>
  <c r="Y8773" i="1"/>
  <c r="Z8773" i="1" s="1"/>
  <c r="Y8774" i="1"/>
  <c r="Y8775" i="1"/>
  <c r="Z8775" i="1" s="1"/>
  <c r="Y8776" i="1"/>
  <c r="Y8777" i="1"/>
  <c r="Z8777" i="1" s="1"/>
  <c r="Y8778" i="1"/>
  <c r="Y8779" i="1"/>
  <c r="Z8779" i="1" s="1"/>
  <c r="Y8780" i="1"/>
  <c r="Y8781" i="1"/>
  <c r="Z8781" i="1" s="1"/>
  <c r="Y8782" i="1"/>
  <c r="Y8783" i="1"/>
  <c r="Y8784" i="1"/>
  <c r="Y8785" i="1"/>
  <c r="Z8785" i="1" s="1"/>
  <c r="Y8786" i="1"/>
  <c r="Y8787" i="1"/>
  <c r="Y8788" i="1"/>
  <c r="Y8789" i="1"/>
  <c r="Z8789" i="1" s="1"/>
  <c r="Y8790" i="1"/>
  <c r="Y8791" i="1"/>
  <c r="Z8791" i="1" s="1"/>
  <c r="Y8792" i="1"/>
  <c r="Y8793" i="1"/>
  <c r="Z8793" i="1" s="1"/>
  <c r="Y8794" i="1"/>
  <c r="Y8795" i="1"/>
  <c r="Z8795" i="1" s="1"/>
  <c r="Y8796" i="1"/>
  <c r="Y8797" i="1"/>
  <c r="Z8797" i="1" s="1"/>
  <c r="Y8798" i="1"/>
  <c r="Y8799" i="1"/>
  <c r="Y8800" i="1"/>
  <c r="Y8801" i="1"/>
  <c r="Z8801" i="1" s="1"/>
  <c r="Y8802" i="1"/>
  <c r="Y8803" i="1"/>
  <c r="Y8804" i="1"/>
  <c r="Y8805" i="1"/>
  <c r="Z8805" i="1" s="1"/>
  <c r="Y8806" i="1"/>
  <c r="Y8807" i="1"/>
  <c r="Z8807" i="1" s="1"/>
  <c r="Y8808" i="1"/>
  <c r="Y8809" i="1"/>
  <c r="Z8809" i="1" s="1"/>
  <c r="Y8810" i="1"/>
  <c r="Y8811" i="1"/>
  <c r="Z8811" i="1" s="1"/>
  <c r="Y8812" i="1"/>
  <c r="Y8813" i="1"/>
  <c r="Z8813" i="1" s="1"/>
  <c r="Y8814" i="1"/>
  <c r="Y8815" i="1"/>
  <c r="Y8816" i="1"/>
  <c r="Y8817" i="1"/>
  <c r="Z8817" i="1" s="1"/>
  <c r="Y8818" i="1"/>
  <c r="Y8819" i="1"/>
  <c r="Y8820" i="1"/>
  <c r="Y8821" i="1"/>
  <c r="Z8821" i="1" s="1"/>
  <c r="Y8822" i="1"/>
  <c r="Y8823" i="1"/>
  <c r="Z8823" i="1" s="1"/>
  <c r="Y8824" i="1"/>
  <c r="Y8825" i="1"/>
  <c r="Z8825" i="1" s="1"/>
  <c r="Y8826" i="1"/>
  <c r="Y8827" i="1"/>
  <c r="Z8827" i="1" s="1"/>
  <c r="Y8828" i="1"/>
  <c r="Y8829" i="1"/>
  <c r="Z8829" i="1" s="1"/>
  <c r="Y8830" i="1"/>
  <c r="Y8831" i="1"/>
  <c r="Z8831" i="1" s="1"/>
  <c r="Y8832" i="1"/>
  <c r="Y8833" i="1"/>
  <c r="Z8833" i="1" s="1"/>
  <c r="Y8834" i="1"/>
  <c r="Y8835" i="1"/>
  <c r="Y8836" i="1"/>
  <c r="Y8837" i="1"/>
  <c r="Z8837" i="1" s="1"/>
  <c r="Y8838" i="1"/>
  <c r="Y8839" i="1"/>
  <c r="Z8839" i="1" s="1"/>
  <c r="Y8840" i="1"/>
  <c r="Y8841" i="1"/>
  <c r="Z8841" i="1" s="1"/>
  <c r="Y8842" i="1"/>
  <c r="Y8843" i="1"/>
  <c r="Z8843" i="1" s="1"/>
  <c r="Y8844" i="1"/>
  <c r="Y8845" i="1"/>
  <c r="Z8845" i="1" s="1"/>
  <c r="Y8846" i="1"/>
  <c r="Y8847" i="1"/>
  <c r="Z8847" i="1" s="1"/>
  <c r="Y8848" i="1"/>
  <c r="Y8849" i="1"/>
  <c r="Z8849" i="1" s="1"/>
  <c r="Y8850" i="1"/>
  <c r="Y8851" i="1"/>
  <c r="Y8852" i="1"/>
  <c r="Y8853" i="1"/>
  <c r="Z8853" i="1" s="1"/>
  <c r="Y8854" i="1"/>
  <c r="Y8855" i="1"/>
  <c r="Z8855" i="1" s="1"/>
  <c r="Y8856" i="1"/>
  <c r="Y8857" i="1"/>
  <c r="Z8857" i="1" s="1"/>
  <c r="Y8858" i="1"/>
  <c r="Y8859" i="1"/>
  <c r="Z8859" i="1" s="1"/>
  <c r="Y8860" i="1"/>
  <c r="Y8861" i="1"/>
  <c r="Z8861" i="1" s="1"/>
  <c r="Y8862" i="1"/>
  <c r="Y8863" i="1"/>
  <c r="Z8863" i="1" s="1"/>
  <c r="Y8864" i="1"/>
  <c r="Y8865" i="1"/>
  <c r="Z8865" i="1" s="1"/>
  <c r="Y8866" i="1"/>
  <c r="Y8867" i="1"/>
  <c r="Y8868" i="1"/>
  <c r="Y8869" i="1"/>
  <c r="Z8869" i="1" s="1"/>
  <c r="Y8870" i="1"/>
  <c r="Y8871" i="1"/>
  <c r="Z8871" i="1" s="1"/>
  <c r="Y8872" i="1"/>
  <c r="Y8873" i="1"/>
  <c r="Z8873" i="1" s="1"/>
  <c r="Y8874" i="1"/>
  <c r="Y8875" i="1"/>
  <c r="Z8875" i="1" s="1"/>
  <c r="Y8876" i="1"/>
  <c r="Y8877" i="1"/>
  <c r="Z8877" i="1" s="1"/>
  <c r="Y8878" i="1"/>
  <c r="Y8879" i="1"/>
  <c r="Z8879" i="1" s="1"/>
  <c r="Y8880" i="1"/>
  <c r="Y8881" i="1"/>
  <c r="Z8881" i="1" s="1"/>
  <c r="Y8882" i="1"/>
  <c r="Y8883" i="1"/>
  <c r="Y8884" i="1"/>
  <c r="Y8885" i="1"/>
  <c r="Z8885" i="1" s="1"/>
  <c r="Y8886" i="1"/>
  <c r="Y8887" i="1"/>
  <c r="Z8887" i="1" s="1"/>
  <c r="Y8888" i="1"/>
  <c r="Y8889" i="1"/>
  <c r="Z8889" i="1" s="1"/>
  <c r="Y8890" i="1"/>
  <c r="Y8891" i="1"/>
  <c r="Z8891" i="1" s="1"/>
  <c r="Y8892" i="1"/>
  <c r="Y8893" i="1"/>
  <c r="Z8893" i="1" s="1"/>
  <c r="Y8894" i="1"/>
  <c r="Y8895" i="1"/>
  <c r="Z8895" i="1" s="1"/>
  <c r="Y8896" i="1"/>
  <c r="Y8897" i="1"/>
  <c r="Z8897" i="1" s="1"/>
  <c r="Y8898" i="1"/>
  <c r="Y8899" i="1"/>
  <c r="Y8900" i="1"/>
  <c r="Y8901" i="1"/>
  <c r="Z8901" i="1" s="1"/>
  <c r="Y8902" i="1"/>
  <c r="Y8903" i="1"/>
  <c r="Z8903" i="1" s="1"/>
  <c r="Y8904" i="1"/>
  <c r="Y8905" i="1"/>
  <c r="Z8905" i="1" s="1"/>
  <c r="Y8906" i="1"/>
  <c r="Y8907" i="1"/>
  <c r="Z8907" i="1" s="1"/>
  <c r="Y8908" i="1"/>
  <c r="Y8909" i="1"/>
  <c r="Z8909" i="1" s="1"/>
  <c r="Y8910" i="1"/>
  <c r="Y8911" i="1"/>
  <c r="Z8911" i="1" s="1"/>
  <c r="Y8912" i="1"/>
  <c r="Y8913" i="1"/>
  <c r="Z8913" i="1" s="1"/>
  <c r="Y8914" i="1"/>
  <c r="Y8915" i="1"/>
  <c r="Y8916" i="1"/>
  <c r="Y8917" i="1"/>
  <c r="Z8917" i="1" s="1"/>
  <c r="Y8918" i="1"/>
  <c r="Y8919" i="1"/>
  <c r="Z8919" i="1" s="1"/>
  <c r="Y8920" i="1"/>
  <c r="Y8921" i="1"/>
  <c r="Z8921" i="1" s="1"/>
  <c r="Y8922" i="1"/>
  <c r="Y8923" i="1"/>
  <c r="Z8923" i="1" s="1"/>
  <c r="Y8924" i="1"/>
  <c r="Y8925" i="1"/>
  <c r="Z8925" i="1" s="1"/>
  <c r="Y8926" i="1"/>
  <c r="Y8927" i="1"/>
  <c r="Z8927" i="1" s="1"/>
  <c r="Y8928" i="1"/>
  <c r="Y8929" i="1"/>
  <c r="Z8929" i="1" s="1"/>
  <c r="Y8930" i="1"/>
  <c r="Y8931" i="1"/>
  <c r="Y8932" i="1"/>
  <c r="Y8933" i="1"/>
  <c r="Z8933" i="1" s="1"/>
  <c r="Y8934" i="1"/>
  <c r="Y8935" i="1"/>
  <c r="Z8935" i="1" s="1"/>
  <c r="Y8936" i="1"/>
  <c r="Y8937" i="1"/>
  <c r="Z8937" i="1" s="1"/>
  <c r="Y8938" i="1"/>
  <c r="Y8939" i="1"/>
  <c r="Z8939" i="1" s="1"/>
  <c r="Y8940" i="1"/>
  <c r="Y8941" i="1"/>
  <c r="Z8941" i="1" s="1"/>
  <c r="Y8942" i="1"/>
  <c r="Y8943" i="1"/>
  <c r="Z8943" i="1" s="1"/>
  <c r="Y8944" i="1"/>
  <c r="Y8945" i="1"/>
  <c r="Z8945" i="1" s="1"/>
  <c r="Y8946" i="1"/>
  <c r="Y8947" i="1"/>
  <c r="Y8948" i="1"/>
  <c r="Y8949" i="1"/>
  <c r="Z8949" i="1" s="1"/>
  <c r="Y8950" i="1"/>
  <c r="Y8951" i="1"/>
  <c r="Z8951" i="1" s="1"/>
  <c r="Y8952" i="1"/>
  <c r="Y8953" i="1"/>
  <c r="Z8953" i="1" s="1"/>
  <c r="Y8954" i="1"/>
  <c r="Y8955" i="1"/>
  <c r="Z8955" i="1" s="1"/>
  <c r="Y8956" i="1"/>
  <c r="Y8957" i="1"/>
  <c r="Z8957" i="1" s="1"/>
  <c r="Y8958" i="1"/>
  <c r="Y8959" i="1"/>
  <c r="Z8959" i="1" s="1"/>
  <c r="Y8960" i="1"/>
  <c r="Y8961" i="1"/>
  <c r="Z8961" i="1" s="1"/>
  <c r="Y8962" i="1"/>
  <c r="Y8963" i="1"/>
  <c r="Y8964" i="1"/>
  <c r="Y8965" i="1"/>
  <c r="Z8965" i="1" s="1"/>
  <c r="Y8966" i="1"/>
  <c r="Y8967" i="1"/>
  <c r="Z8967" i="1" s="1"/>
  <c r="Y8968" i="1"/>
  <c r="Y8969" i="1"/>
  <c r="Z8969" i="1" s="1"/>
  <c r="Y8970" i="1"/>
  <c r="Y8971" i="1"/>
  <c r="Z8971" i="1" s="1"/>
  <c r="Y8972" i="1"/>
  <c r="Y8973" i="1"/>
  <c r="Z8973" i="1" s="1"/>
  <c r="Y8974" i="1"/>
  <c r="Y8975" i="1"/>
  <c r="Z8975" i="1" s="1"/>
  <c r="Y8976" i="1"/>
  <c r="Y8977" i="1"/>
  <c r="Z8977" i="1" s="1"/>
  <c r="Y8978" i="1"/>
  <c r="Y8979" i="1"/>
  <c r="Y8980" i="1"/>
  <c r="Y8981" i="1"/>
  <c r="Z8981" i="1" s="1"/>
  <c r="Y8982" i="1"/>
  <c r="Y8983" i="1"/>
  <c r="Z8983" i="1" s="1"/>
  <c r="Y8984" i="1"/>
  <c r="Y8985" i="1"/>
  <c r="Z8985" i="1" s="1"/>
  <c r="Y8986" i="1"/>
  <c r="Y8987" i="1"/>
  <c r="Z8987" i="1" s="1"/>
  <c r="Y8988" i="1"/>
  <c r="Y8989" i="1"/>
  <c r="Z8989" i="1" s="1"/>
  <c r="Y8990" i="1"/>
  <c r="Y8991" i="1"/>
  <c r="Z8991" i="1" s="1"/>
  <c r="Y8992" i="1"/>
  <c r="Y8993" i="1"/>
  <c r="Z8993" i="1" s="1"/>
  <c r="Y8994" i="1"/>
  <c r="Y8995" i="1"/>
  <c r="Y8996" i="1"/>
  <c r="Y8997" i="1"/>
  <c r="Z8997" i="1" s="1"/>
  <c r="Y8998" i="1"/>
  <c r="Y8999" i="1"/>
  <c r="Z8999" i="1" s="1"/>
  <c r="Y9000" i="1"/>
  <c r="Y9001" i="1"/>
  <c r="Z9001" i="1" s="1"/>
  <c r="Y9002" i="1"/>
  <c r="Y9003" i="1"/>
  <c r="Z9003" i="1" s="1"/>
  <c r="Y9004" i="1"/>
  <c r="Y9005" i="1"/>
  <c r="Z9005" i="1" s="1"/>
  <c r="Y9006" i="1"/>
  <c r="Y9007" i="1"/>
  <c r="Z9007" i="1" s="1"/>
  <c r="Y9008" i="1"/>
  <c r="Y9009" i="1"/>
  <c r="Z9009" i="1" s="1"/>
  <c r="Y9010" i="1"/>
  <c r="Y9011" i="1"/>
  <c r="Y9012" i="1"/>
  <c r="Y9013" i="1"/>
  <c r="Z9013" i="1" s="1"/>
  <c r="Y9014" i="1"/>
  <c r="Y9015" i="1"/>
  <c r="Z9015" i="1" s="1"/>
  <c r="Y9016" i="1"/>
  <c r="Y9017" i="1"/>
  <c r="Z9017" i="1" s="1"/>
  <c r="Y9018" i="1"/>
  <c r="Y9019" i="1"/>
  <c r="Z9019" i="1" s="1"/>
  <c r="Y9020" i="1"/>
  <c r="Y9021" i="1"/>
  <c r="Z9021" i="1" s="1"/>
  <c r="Y9022" i="1"/>
  <c r="Y9023" i="1"/>
  <c r="Z9023" i="1" s="1"/>
  <c r="Y9024" i="1"/>
  <c r="Y9025" i="1"/>
  <c r="Z9025" i="1" s="1"/>
  <c r="Y9026" i="1"/>
  <c r="Y9027" i="1"/>
  <c r="Y9028" i="1"/>
  <c r="Y9029" i="1"/>
  <c r="Z9029" i="1" s="1"/>
  <c r="Y9030" i="1"/>
  <c r="Y9031" i="1"/>
  <c r="Z9031" i="1" s="1"/>
  <c r="Y9032" i="1"/>
  <c r="Y9033" i="1"/>
  <c r="Z9033" i="1" s="1"/>
  <c r="Y9034" i="1"/>
  <c r="Y9035" i="1"/>
  <c r="Z9035" i="1" s="1"/>
  <c r="Y9036" i="1"/>
  <c r="Y9037" i="1"/>
  <c r="Z9037" i="1" s="1"/>
  <c r="Y9038" i="1"/>
  <c r="Y9039" i="1"/>
  <c r="Z9039" i="1" s="1"/>
  <c r="Y9040" i="1"/>
  <c r="Y9041" i="1"/>
  <c r="Z9041" i="1" s="1"/>
  <c r="Y9042" i="1"/>
  <c r="Y9043" i="1"/>
  <c r="Y9044" i="1"/>
  <c r="Y9045" i="1"/>
  <c r="Z9045" i="1" s="1"/>
  <c r="Y9046" i="1"/>
  <c r="Y9047" i="1"/>
  <c r="Y9048" i="1"/>
  <c r="Y9049" i="1"/>
  <c r="Z9049" i="1" s="1"/>
  <c r="Y9050" i="1"/>
  <c r="Y9051" i="1"/>
  <c r="Z9051" i="1" s="1"/>
  <c r="Y9052" i="1"/>
  <c r="Y9053" i="1"/>
  <c r="Z9053" i="1" s="1"/>
  <c r="Y9054" i="1"/>
  <c r="Y9055" i="1"/>
  <c r="Z9055" i="1" s="1"/>
  <c r="Y9056" i="1"/>
  <c r="Y9057" i="1"/>
  <c r="Z9057" i="1" s="1"/>
  <c r="Y9058" i="1"/>
  <c r="Y9059" i="1"/>
  <c r="Y9060" i="1"/>
  <c r="Y9061" i="1"/>
  <c r="Z9061" i="1" s="1"/>
  <c r="Y9062" i="1"/>
  <c r="Y9063" i="1"/>
  <c r="Z9063" i="1" s="1"/>
  <c r="Y9064" i="1"/>
  <c r="Y9065" i="1"/>
  <c r="Z9065" i="1" s="1"/>
  <c r="Y9066" i="1"/>
  <c r="Y9067" i="1"/>
  <c r="Z9067" i="1" s="1"/>
  <c r="Y9068" i="1"/>
  <c r="Y9069" i="1"/>
  <c r="Z9069" i="1" s="1"/>
  <c r="Y9070" i="1"/>
  <c r="Y9071" i="1"/>
  <c r="Z9071" i="1" s="1"/>
  <c r="Y9072" i="1"/>
  <c r="Y9073" i="1"/>
  <c r="Z9073" i="1" s="1"/>
  <c r="Y9074" i="1"/>
  <c r="Y9075" i="1"/>
  <c r="Y9076" i="1"/>
  <c r="Y9077" i="1"/>
  <c r="Z9077" i="1" s="1"/>
  <c r="Y9078" i="1"/>
  <c r="Y9079" i="1"/>
  <c r="Z9079" i="1" s="1"/>
  <c r="Y9080" i="1"/>
  <c r="Y9081" i="1"/>
  <c r="Z9081" i="1" s="1"/>
  <c r="Y9082" i="1"/>
  <c r="Y9083" i="1"/>
  <c r="Z9083" i="1" s="1"/>
  <c r="Y9084" i="1"/>
  <c r="Y9085" i="1"/>
  <c r="Z9085" i="1" s="1"/>
  <c r="Y9086" i="1"/>
  <c r="Y9087" i="1"/>
  <c r="Z9087" i="1" s="1"/>
  <c r="Y9088" i="1"/>
  <c r="Y9089" i="1"/>
  <c r="Z9089" i="1" s="1"/>
  <c r="Y9090" i="1"/>
  <c r="Y9091" i="1"/>
  <c r="Y9092" i="1"/>
  <c r="Y9093" i="1"/>
  <c r="Z9093" i="1" s="1"/>
  <c r="Y9094" i="1"/>
  <c r="Y9095" i="1"/>
  <c r="Z9095" i="1" s="1"/>
  <c r="Y9096" i="1"/>
  <c r="Y9097" i="1"/>
  <c r="Z9097" i="1" s="1"/>
  <c r="Y9098" i="1"/>
  <c r="Y9099" i="1"/>
  <c r="Z9099" i="1" s="1"/>
  <c r="Y9100" i="1"/>
  <c r="Y9101" i="1"/>
  <c r="Z9101" i="1" s="1"/>
  <c r="Y9102" i="1"/>
  <c r="Y9103" i="1"/>
  <c r="Z9103" i="1" s="1"/>
  <c r="Y9104" i="1"/>
  <c r="Y9105" i="1"/>
  <c r="Z9105" i="1" s="1"/>
  <c r="Y9106" i="1"/>
  <c r="Y9107" i="1"/>
  <c r="Y9108" i="1"/>
  <c r="Y9109" i="1"/>
  <c r="Z9109" i="1" s="1"/>
  <c r="Y9110" i="1"/>
  <c r="Y9111" i="1"/>
  <c r="Z9111" i="1" s="1"/>
  <c r="Y9112" i="1"/>
  <c r="Y9113" i="1"/>
  <c r="Z9113" i="1" s="1"/>
  <c r="Y9114" i="1"/>
  <c r="Y9115" i="1"/>
  <c r="Z9115" i="1" s="1"/>
  <c r="Y9116" i="1"/>
  <c r="Y9117" i="1"/>
  <c r="Z9117" i="1" s="1"/>
  <c r="Y9118" i="1"/>
  <c r="Y9119" i="1"/>
  <c r="Z9119" i="1" s="1"/>
  <c r="Y9120" i="1"/>
  <c r="Y9121" i="1"/>
  <c r="Z9121" i="1" s="1"/>
  <c r="Y9122" i="1"/>
  <c r="Y9123" i="1"/>
  <c r="Y9124" i="1"/>
  <c r="Y9125" i="1"/>
  <c r="Z9125" i="1" s="1"/>
  <c r="Y9126" i="1"/>
  <c r="Y9127" i="1"/>
  <c r="Z9127" i="1" s="1"/>
  <c r="Y9128" i="1"/>
  <c r="Y9129" i="1"/>
  <c r="Z9129" i="1" s="1"/>
  <c r="Y9130" i="1"/>
  <c r="Y9131" i="1"/>
  <c r="Z9131" i="1" s="1"/>
  <c r="Y9132" i="1"/>
  <c r="Y9133" i="1"/>
  <c r="Z9133" i="1" s="1"/>
  <c r="Y9134" i="1"/>
  <c r="Y9135" i="1"/>
  <c r="Z9135" i="1" s="1"/>
  <c r="Y9136" i="1"/>
  <c r="Y9137" i="1"/>
  <c r="Z9137" i="1" s="1"/>
  <c r="Y9138" i="1"/>
  <c r="Y9139" i="1"/>
  <c r="Y9140" i="1"/>
  <c r="Y9141" i="1"/>
  <c r="Z9141" i="1" s="1"/>
  <c r="Y9142" i="1"/>
  <c r="Y9143" i="1"/>
  <c r="Z9143" i="1" s="1"/>
  <c r="Y9144" i="1"/>
  <c r="Y9145" i="1"/>
  <c r="Z9145" i="1" s="1"/>
  <c r="Y9146" i="1"/>
  <c r="Y9147" i="1"/>
  <c r="Z9147" i="1" s="1"/>
  <c r="Y9148" i="1"/>
  <c r="Y9149" i="1"/>
  <c r="Z9149" i="1" s="1"/>
  <c r="Y9150" i="1"/>
  <c r="Y9151" i="1"/>
  <c r="Z9151" i="1" s="1"/>
  <c r="Y9152" i="1"/>
  <c r="Y9153" i="1"/>
  <c r="Z9153" i="1" s="1"/>
  <c r="Y9154" i="1"/>
  <c r="Y9155" i="1"/>
  <c r="Y9156" i="1"/>
  <c r="Y9157" i="1"/>
  <c r="Z9157" i="1" s="1"/>
  <c r="Y9158" i="1"/>
  <c r="Y9159" i="1"/>
  <c r="Z9159" i="1" s="1"/>
  <c r="Y9160" i="1"/>
  <c r="Y9161" i="1"/>
  <c r="Z9161" i="1" s="1"/>
  <c r="Y9162" i="1"/>
  <c r="Y9163" i="1"/>
  <c r="Z9163" i="1" s="1"/>
  <c r="Y9164" i="1"/>
  <c r="Y9165" i="1"/>
  <c r="Z9165" i="1" s="1"/>
  <c r="Y9166" i="1"/>
  <c r="Y9167" i="1"/>
  <c r="Z9167" i="1" s="1"/>
  <c r="Y9168" i="1"/>
  <c r="Y9169" i="1"/>
  <c r="Z9169" i="1" s="1"/>
  <c r="Y9170" i="1"/>
  <c r="Y9171" i="1"/>
  <c r="Y9172" i="1"/>
  <c r="Y9173" i="1"/>
  <c r="Z9173" i="1" s="1"/>
  <c r="Y9174" i="1"/>
  <c r="Y9175" i="1"/>
  <c r="Z9175" i="1" s="1"/>
  <c r="Y9176" i="1"/>
  <c r="Y9177" i="1"/>
  <c r="Z9177" i="1" s="1"/>
  <c r="Y9178" i="1"/>
  <c r="Y9179" i="1"/>
  <c r="Z9179" i="1" s="1"/>
  <c r="Y9180" i="1"/>
  <c r="Y9181" i="1"/>
  <c r="Z9181" i="1" s="1"/>
  <c r="Y9182" i="1"/>
  <c r="Y9183" i="1"/>
  <c r="Z9183" i="1" s="1"/>
  <c r="Y9184" i="1"/>
  <c r="Y9185" i="1"/>
  <c r="Z9185" i="1" s="1"/>
  <c r="Y9186" i="1"/>
  <c r="Y9187" i="1"/>
  <c r="Y9188" i="1"/>
  <c r="Y9189" i="1"/>
  <c r="Z9189" i="1" s="1"/>
  <c r="Y9190" i="1"/>
  <c r="Y9191" i="1"/>
  <c r="Z9191" i="1" s="1"/>
  <c r="Y9192" i="1"/>
  <c r="Y9193" i="1"/>
  <c r="Z9193" i="1" s="1"/>
  <c r="Y9194" i="1"/>
  <c r="Y9195" i="1"/>
  <c r="Z9195" i="1" s="1"/>
  <c r="Y9196" i="1"/>
  <c r="Y9197" i="1"/>
  <c r="Z9197" i="1" s="1"/>
  <c r="Y9198" i="1"/>
  <c r="Y9199" i="1"/>
  <c r="Z9199" i="1" s="1"/>
  <c r="Y9200" i="1"/>
  <c r="Y9201" i="1"/>
  <c r="Z9201" i="1" s="1"/>
  <c r="Y9202" i="1"/>
  <c r="Y9203" i="1"/>
  <c r="Y9204" i="1"/>
  <c r="Y9205" i="1"/>
  <c r="Z9205" i="1" s="1"/>
  <c r="Y9206" i="1"/>
  <c r="Y9207" i="1"/>
  <c r="Z9207" i="1" s="1"/>
  <c r="Y9208" i="1"/>
  <c r="Y9209" i="1"/>
  <c r="Z9209" i="1" s="1"/>
  <c r="Y9210" i="1"/>
  <c r="Y9211" i="1"/>
  <c r="Z9211" i="1" s="1"/>
  <c r="Y9212" i="1"/>
  <c r="Y9213" i="1"/>
  <c r="Z9213" i="1" s="1"/>
  <c r="Y9214" i="1"/>
  <c r="Y9215" i="1"/>
  <c r="Z9215" i="1" s="1"/>
  <c r="Y9216" i="1"/>
  <c r="Y9217" i="1"/>
  <c r="Z9217" i="1" s="1"/>
  <c r="Y9218" i="1"/>
  <c r="Y9219" i="1"/>
  <c r="Y9220" i="1"/>
  <c r="Y9221" i="1"/>
  <c r="Z9221" i="1" s="1"/>
  <c r="Y9222" i="1"/>
  <c r="Y9223" i="1"/>
  <c r="Z9223" i="1" s="1"/>
  <c r="Y9224" i="1"/>
  <c r="Y9225" i="1"/>
  <c r="Z9225" i="1" s="1"/>
  <c r="Y9226" i="1"/>
  <c r="Y9227" i="1"/>
  <c r="Z9227" i="1" s="1"/>
  <c r="Y9228" i="1"/>
  <c r="Y9229" i="1"/>
  <c r="Z9229" i="1" s="1"/>
  <c r="Y9230" i="1"/>
  <c r="Y9231" i="1"/>
  <c r="Z9231" i="1" s="1"/>
  <c r="Y9232" i="1"/>
  <c r="Y9233" i="1"/>
  <c r="Z9233" i="1" s="1"/>
  <c r="Y9234" i="1"/>
  <c r="Y9235" i="1"/>
  <c r="Y9236" i="1"/>
  <c r="Y9237" i="1"/>
  <c r="Z9237" i="1" s="1"/>
  <c r="Y9238" i="1"/>
  <c r="Y9239" i="1"/>
  <c r="Z9239" i="1" s="1"/>
  <c r="Y9240" i="1"/>
  <c r="Y9241" i="1"/>
  <c r="Z9241" i="1" s="1"/>
  <c r="Y9242" i="1"/>
  <c r="Y9243" i="1"/>
  <c r="Z9243" i="1" s="1"/>
  <c r="Y9244" i="1"/>
  <c r="Y9245" i="1"/>
  <c r="Z9245" i="1" s="1"/>
  <c r="Y9246" i="1"/>
  <c r="Y9247" i="1"/>
  <c r="Z9247" i="1" s="1"/>
  <c r="Y9248" i="1"/>
  <c r="Y9249" i="1"/>
  <c r="Z9249" i="1" s="1"/>
  <c r="Y9250" i="1"/>
  <c r="Y9251" i="1"/>
  <c r="Y9252" i="1"/>
  <c r="Y9253" i="1"/>
  <c r="Z9253" i="1" s="1"/>
  <c r="Y9254" i="1"/>
  <c r="Y9255" i="1"/>
  <c r="Y9256" i="1"/>
  <c r="Y9257" i="1"/>
  <c r="Z9257" i="1" s="1"/>
  <c r="Y9258" i="1"/>
  <c r="Y9259" i="1"/>
  <c r="Z9259" i="1" s="1"/>
  <c r="Y9260" i="1"/>
  <c r="Y9261" i="1"/>
  <c r="Y9262" i="1"/>
  <c r="Y9263" i="1"/>
  <c r="Z9263" i="1" s="1"/>
  <c r="Y9264" i="1"/>
  <c r="Y9265" i="1"/>
  <c r="Y9266" i="1"/>
  <c r="Y9267" i="1"/>
  <c r="Y9268" i="1"/>
  <c r="Y9269" i="1"/>
  <c r="Y9270" i="1"/>
  <c r="Y9271" i="1"/>
  <c r="Z9271" i="1" s="1"/>
  <c r="Y9272" i="1"/>
  <c r="Y9273" i="1"/>
  <c r="Y9274" i="1"/>
  <c r="Y9275" i="1"/>
  <c r="Z9275" i="1" s="1"/>
  <c r="Y9276" i="1"/>
  <c r="Y9277" i="1"/>
  <c r="Y9278" i="1"/>
  <c r="Y9279" i="1"/>
  <c r="Z9279" i="1" s="1"/>
  <c r="Y9280" i="1"/>
  <c r="Y9281" i="1"/>
  <c r="Y9282" i="1"/>
  <c r="Y9283" i="1"/>
  <c r="Y9284" i="1"/>
  <c r="Y9285" i="1"/>
  <c r="Y9286" i="1"/>
  <c r="Y9287" i="1"/>
  <c r="Z9287" i="1" s="1"/>
  <c r="Y9288" i="1"/>
  <c r="Y9289" i="1"/>
  <c r="Y9290" i="1"/>
  <c r="Y9291" i="1"/>
  <c r="Z9291" i="1" s="1"/>
  <c r="Y9292" i="1"/>
  <c r="Y9293" i="1"/>
  <c r="Z9293" i="1" s="1"/>
  <c r="Y9294" i="1"/>
  <c r="Y9295" i="1"/>
  <c r="Y9296" i="1"/>
  <c r="Y9297" i="1"/>
  <c r="Z9297" i="1" s="1"/>
  <c r="Y9298" i="1"/>
  <c r="Y9299" i="1"/>
  <c r="Z9299" i="1" s="1"/>
  <c r="Y9300" i="1"/>
  <c r="Y9301" i="1"/>
  <c r="Z9301" i="1" s="1"/>
  <c r="Y9302" i="1"/>
  <c r="Y9303" i="1"/>
  <c r="Y9304" i="1"/>
  <c r="Y9305" i="1"/>
  <c r="Z9305" i="1" s="1"/>
  <c r="Y9306" i="1"/>
  <c r="Y9307" i="1"/>
  <c r="Z9307" i="1" s="1"/>
  <c r="Y9308" i="1"/>
  <c r="Y9309" i="1"/>
  <c r="Z9309" i="1" s="1"/>
  <c r="Y9310" i="1"/>
  <c r="Y9311" i="1"/>
  <c r="Y9312" i="1"/>
  <c r="Y9313" i="1"/>
  <c r="Z9313" i="1" s="1"/>
  <c r="Y9314" i="1"/>
  <c r="Y9315" i="1"/>
  <c r="Z9315" i="1" s="1"/>
  <c r="Y9316" i="1"/>
  <c r="Y9317" i="1"/>
  <c r="Z9317" i="1" s="1"/>
  <c r="Y9318" i="1"/>
  <c r="Y9319" i="1"/>
  <c r="Y9320" i="1"/>
  <c r="Y9321" i="1"/>
  <c r="Z9321" i="1" s="1"/>
  <c r="Y9322" i="1"/>
  <c r="Y9323" i="1"/>
  <c r="Z9323" i="1" s="1"/>
  <c r="Y9324" i="1"/>
  <c r="Y9325" i="1"/>
  <c r="Z9325" i="1" s="1"/>
  <c r="Y9326" i="1"/>
  <c r="Y9327" i="1"/>
  <c r="Y9328" i="1"/>
  <c r="Y9329" i="1"/>
  <c r="Z9329" i="1" s="1"/>
  <c r="Y9330" i="1"/>
  <c r="Y9331" i="1"/>
  <c r="Z9331" i="1" s="1"/>
  <c r="Y9332" i="1"/>
  <c r="Y9333" i="1"/>
  <c r="Z9333" i="1" s="1"/>
  <c r="Y9334" i="1"/>
  <c r="Y9335" i="1"/>
  <c r="Y9336" i="1"/>
  <c r="Y9337" i="1"/>
  <c r="Z9337" i="1" s="1"/>
  <c r="Y9338" i="1"/>
  <c r="Y9339" i="1"/>
  <c r="Z9339" i="1" s="1"/>
  <c r="Y9340" i="1"/>
  <c r="Y9341" i="1"/>
  <c r="Z9341" i="1" s="1"/>
  <c r="Y9342" i="1"/>
  <c r="Y9343" i="1"/>
  <c r="Y9344" i="1"/>
  <c r="Y9345" i="1"/>
  <c r="Z9345" i="1" s="1"/>
  <c r="Y9346" i="1"/>
  <c r="Y9347" i="1"/>
  <c r="Z9347" i="1" s="1"/>
  <c r="Y9348" i="1"/>
  <c r="Y9349" i="1"/>
  <c r="Z9349" i="1" s="1"/>
  <c r="Y9350" i="1"/>
  <c r="Y9351" i="1"/>
  <c r="Y9352" i="1"/>
  <c r="Y9353" i="1"/>
  <c r="Z9353" i="1" s="1"/>
  <c r="Y9354" i="1"/>
  <c r="Y9355" i="1"/>
  <c r="Z9355" i="1" s="1"/>
  <c r="Y9356" i="1"/>
  <c r="Y9357" i="1"/>
  <c r="Z9357" i="1" s="1"/>
  <c r="Y9358" i="1"/>
  <c r="Y9359" i="1"/>
  <c r="Y9360" i="1"/>
  <c r="Y9361" i="1"/>
  <c r="Z9361" i="1" s="1"/>
  <c r="Y9362" i="1"/>
  <c r="Y9363" i="1"/>
  <c r="Z9363" i="1" s="1"/>
  <c r="Y9364" i="1"/>
  <c r="Y9365" i="1"/>
  <c r="Z9365" i="1" s="1"/>
  <c r="Y9366" i="1"/>
  <c r="Y9367" i="1"/>
  <c r="Y9368" i="1"/>
  <c r="Y9369" i="1"/>
  <c r="Z9369" i="1" s="1"/>
  <c r="Y9370" i="1"/>
  <c r="Y9371" i="1"/>
  <c r="Z9371" i="1" s="1"/>
  <c r="Y9372" i="1"/>
  <c r="Y9373" i="1"/>
  <c r="Z9373" i="1" s="1"/>
  <c r="Y9374" i="1"/>
  <c r="Y9375" i="1"/>
  <c r="Y9376" i="1"/>
  <c r="Y9377" i="1"/>
  <c r="Z9377" i="1" s="1"/>
  <c r="Y9378" i="1"/>
  <c r="Y9379" i="1"/>
  <c r="Z9379" i="1" s="1"/>
  <c r="Y9380" i="1"/>
  <c r="Y9381" i="1"/>
  <c r="Z9381" i="1" s="1"/>
  <c r="Y9382" i="1"/>
  <c r="Y9383" i="1"/>
  <c r="Y9384" i="1"/>
  <c r="Y9385" i="1"/>
  <c r="Z9385" i="1" s="1"/>
  <c r="Y9386" i="1"/>
  <c r="Y9387" i="1"/>
  <c r="Z9387" i="1" s="1"/>
  <c r="Y9388" i="1"/>
  <c r="Y9389" i="1"/>
  <c r="Z9389" i="1" s="1"/>
  <c r="Y9390" i="1"/>
  <c r="Y9391" i="1"/>
  <c r="Y9392" i="1"/>
  <c r="Y9393" i="1"/>
  <c r="Z9393" i="1" s="1"/>
  <c r="Y9394" i="1"/>
  <c r="Y9395" i="1"/>
  <c r="Z9395" i="1" s="1"/>
  <c r="Y9396" i="1"/>
  <c r="Y9397" i="1"/>
  <c r="Z9397" i="1" s="1"/>
  <c r="Y9398" i="1"/>
  <c r="Y9399" i="1"/>
  <c r="Y9400" i="1"/>
  <c r="Y9401" i="1"/>
  <c r="Z9401" i="1" s="1"/>
  <c r="Y9402" i="1"/>
  <c r="Y9403" i="1"/>
  <c r="Z9403" i="1" s="1"/>
  <c r="Y9404" i="1"/>
  <c r="Y9405" i="1"/>
  <c r="Z9405" i="1" s="1"/>
  <c r="Y9406" i="1"/>
  <c r="Y9407" i="1"/>
  <c r="Y9408" i="1"/>
  <c r="Y9409" i="1"/>
  <c r="Z9409" i="1" s="1"/>
  <c r="Y9410" i="1"/>
  <c r="Y9411" i="1"/>
  <c r="Z9411" i="1" s="1"/>
  <c r="Y9412" i="1"/>
  <c r="Y9413" i="1"/>
  <c r="Z9413" i="1" s="1"/>
  <c r="Y9414" i="1"/>
  <c r="Y9415" i="1"/>
  <c r="Y9416" i="1"/>
  <c r="Y9417" i="1"/>
  <c r="Z9417" i="1" s="1"/>
  <c r="Y9418" i="1"/>
  <c r="Y9419" i="1"/>
  <c r="Z9419" i="1" s="1"/>
  <c r="Y9420" i="1"/>
  <c r="Y9421" i="1"/>
  <c r="Z9421" i="1" s="1"/>
  <c r="Y9422" i="1"/>
  <c r="Y9423" i="1"/>
  <c r="Y9424" i="1"/>
  <c r="Y9425" i="1"/>
  <c r="Z9425" i="1" s="1"/>
  <c r="Y9426" i="1"/>
  <c r="Y9427" i="1"/>
  <c r="Z9427" i="1" s="1"/>
  <c r="Y9428" i="1"/>
  <c r="Y9429" i="1"/>
  <c r="Z9429" i="1" s="1"/>
  <c r="Y9430" i="1"/>
  <c r="Y9431" i="1"/>
  <c r="Y9432" i="1"/>
  <c r="Y9433" i="1"/>
  <c r="Z9433" i="1" s="1"/>
  <c r="Y9434" i="1"/>
  <c r="Y9435" i="1"/>
  <c r="Z9435" i="1" s="1"/>
  <c r="Y9436" i="1"/>
  <c r="Y9437" i="1"/>
  <c r="Z9437" i="1" s="1"/>
  <c r="Y9438" i="1"/>
  <c r="Y9439" i="1"/>
  <c r="Y9440" i="1"/>
  <c r="Y9441" i="1"/>
  <c r="Z9441" i="1" s="1"/>
  <c r="Y9442" i="1"/>
  <c r="Y9443" i="1"/>
  <c r="Z9443" i="1" s="1"/>
  <c r="Y9444" i="1"/>
  <c r="Y9445" i="1"/>
  <c r="Z9445" i="1" s="1"/>
  <c r="Y9446" i="1"/>
  <c r="Y9447" i="1"/>
  <c r="Y9448" i="1"/>
  <c r="Y9449" i="1"/>
  <c r="Z9449" i="1" s="1"/>
  <c r="Y9450" i="1"/>
  <c r="Y9451" i="1"/>
  <c r="Z9451" i="1" s="1"/>
  <c r="Y9452" i="1"/>
  <c r="Y9453" i="1"/>
  <c r="Z9453" i="1" s="1"/>
  <c r="Y9454" i="1"/>
  <c r="Y9455" i="1"/>
  <c r="Y9456" i="1"/>
  <c r="Y9457" i="1"/>
  <c r="Z9457" i="1" s="1"/>
  <c r="Y9458" i="1"/>
  <c r="Y9459" i="1"/>
  <c r="Z9459" i="1" s="1"/>
  <c r="Y9460" i="1"/>
  <c r="Y9461" i="1"/>
  <c r="Z9461" i="1" s="1"/>
  <c r="Y9462" i="1"/>
  <c r="Y9463" i="1"/>
  <c r="Y9464" i="1"/>
  <c r="Y9465" i="1"/>
  <c r="Z9465" i="1" s="1"/>
  <c r="Y9466" i="1"/>
  <c r="Y9467" i="1"/>
  <c r="Z9467" i="1" s="1"/>
  <c r="Y9468" i="1"/>
  <c r="Y9469" i="1"/>
  <c r="Z9469" i="1" s="1"/>
  <c r="Y9470" i="1"/>
  <c r="Y9471" i="1"/>
  <c r="Y9472" i="1"/>
  <c r="Y9473" i="1"/>
  <c r="Z9473" i="1" s="1"/>
  <c r="Y9474" i="1"/>
  <c r="Y9475" i="1"/>
  <c r="Z9475" i="1" s="1"/>
  <c r="Y9476" i="1"/>
  <c r="Y9477" i="1"/>
  <c r="Z9477" i="1" s="1"/>
  <c r="Y9478" i="1"/>
  <c r="Y9479" i="1"/>
  <c r="Y9480" i="1"/>
  <c r="Y9481" i="1"/>
  <c r="Z9481" i="1" s="1"/>
  <c r="Y9482" i="1"/>
  <c r="Y9483" i="1"/>
  <c r="Z9483" i="1" s="1"/>
  <c r="Y9484" i="1"/>
  <c r="Y9485" i="1"/>
  <c r="Z9485" i="1" s="1"/>
  <c r="Y9486" i="1"/>
  <c r="Y9487" i="1"/>
  <c r="Y9488" i="1"/>
  <c r="Y9489" i="1"/>
  <c r="Z9489" i="1" s="1"/>
  <c r="Y9490" i="1"/>
  <c r="Y9491" i="1"/>
  <c r="Z9491" i="1" s="1"/>
  <c r="Y9492" i="1"/>
  <c r="Y9493" i="1"/>
  <c r="Y9494" i="1"/>
  <c r="Y9495" i="1"/>
  <c r="Z9495" i="1" s="1"/>
  <c r="Y9496" i="1"/>
  <c r="Y9497" i="1"/>
  <c r="Z9497" i="1" s="1"/>
  <c r="Y9498" i="1"/>
  <c r="Y9499" i="1"/>
  <c r="Z9499" i="1" s="1"/>
  <c r="Y9500" i="1"/>
  <c r="Y9501" i="1"/>
  <c r="Z9501" i="1" s="1"/>
  <c r="Y9502" i="1"/>
  <c r="Y9503" i="1"/>
  <c r="Z9503" i="1" s="1"/>
  <c r="Y9504" i="1"/>
  <c r="Y9505" i="1"/>
  <c r="Z9505" i="1" s="1"/>
  <c r="Y9506" i="1"/>
  <c r="Y9507" i="1"/>
  <c r="Z9507" i="1" s="1"/>
  <c r="Y9508" i="1"/>
  <c r="Y9509" i="1"/>
  <c r="Z9509" i="1" s="1"/>
  <c r="Y9510" i="1"/>
  <c r="Y9511" i="1"/>
  <c r="Z9511" i="1" s="1"/>
  <c r="Y9512" i="1"/>
  <c r="Y9513" i="1"/>
  <c r="Z9513" i="1" s="1"/>
  <c r="Y9514" i="1"/>
  <c r="Y9515" i="1"/>
  <c r="Z9515" i="1" s="1"/>
  <c r="Y9516" i="1"/>
  <c r="Y9517" i="1"/>
  <c r="Z9517" i="1" s="1"/>
  <c r="Y9518" i="1"/>
  <c r="Y9519" i="1"/>
  <c r="Z9519" i="1" s="1"/>
  <c r="Y9520" i="1"/>
  <c r="Y9521" i="1"/>
  <c r="Z9521" i="1" s="1"/>
  <c r="Y9522" i="1"/>
  <c r="Y9523" i="1"/>
  <c r="Z9523" i="1" s="1"/>
  <c r="Y9524" i="1"/>
  <c r="Y9525" i="1"/>
  <c r="Z9525" i="1" s="1"/>
  <c r="Y9526" i="1"/>
  <c r="Y9527" i="1"/>
  <c r="Z9527" i="1" s="1"/>
  <c r="Y9528" i="1"/>
  <c r="Y9529" i="1"/>
  <c r="Z9529" i="1" s="1"/>
  <c r="Y9530" i="1"/>
  <c r="Y9531" i="1"/>
  <c r="Z9531" i="1" s="1"/>
  <c r="Y9532" i="1"/>
  <c r="Y9533" i="1"/>
  <c r="Z9533" i="1" s="1"/>
  <c r="Y9534" i="1"/>
  <c r="Y9535" i="1"/>
  <c r="Z9535" i="1" s="1"/>
  <c r="Y9536" i="1"/>
  <c r="Y9537" i="1"/>
  <c r="Z9537" i="1" s="1"/>
  <c r="Y9538" i="1"/>
  <c r="Y9539" i="1"/>
  <c r="Z9539" i="1" s="1"/>
  <c r="Y9540" i="1"/>
  <c r="Y9541" i="1"/>
  <c r="Z9541" i="1" s="1"/>
  <c r="Y9542" i="1"/>
  <c r="Y9543" i="1"/>
  <c r="Y9544" i="1"/>
  <c r="Y9545" i="1"/>
  <c r="Z9545" i="1" s="1"/>
  <c r="Y9546" i="1"/>
  <c r="Y9547" i="1"/>
  <c r="Z9547" i="1" s="1"/>
  <c r="Y9548" i="1"/>
  <c r="Y9549" i="1"/>
  <c r="Z9549" i="1" s="1"/>
  <c r="Y9550" i="1"/>
  <c r="Y9551" i="1"/>
  <c r="Y9552" i="1"/>
  <c r="Y9553" i="1"/>
  <c r="Z9553" i="1" s="1"/>
  <c r="Y9554" i="1"/>
  <c r="Y9555" i="1"/>
  <c r="Z9555" i="1" s="1"/>
  <c r="Y9556" i="1"/>
  <c r="Y9557" i="1"/>
  <c r="Z9557" i="1" s="1"/>
  <c r="Y9558" i="1"/>
  <c r="Y9559" i="1"/>
  <c r="Z9559" i="1" s="1"/>
  <c r="Y9560" i="1"/>
  <c r="Y9561" i="1"/>
  <c r="Z9561" i="1" s="1"/>
  <c r="Y9562" i="1"/>
  <c r="Y9563" i="1"/>
  <c r="Z9563" i="1" s="1"/>
  <c r="Y9564" i="1"/>
  <c r="Y9565" i="1"/>
  <c r="Z9565" i="1" s="1"/>
  <c r="Y9566" i="1"/>
  <c r="Y9567" i="1"/>
  <c r="Z9567" i="1" s="1"/>
  <c r="Y9568" i="1"/>
  <c r="Y9569" i="1"/>
  <c r="Z9569" i="1" s="1"/>
  <c r="Y9570" i="1"/>
  <c r="Y9571" i="1"/>
  <c r="Z9571" i="1" s="1"/>
  <c r="Y9572" i="1"/>
  <c r="Y9573" i="1"/>
  <c r="Z9573" i="1" s="1"/>
  <c r="Y9574" i="1"/>
  <c r="Y9575" i="1"/>
  <c r="Z9575" i="1" s="1"/>
  <c r="Y9576" i="1"/>
  <c r="Y9577" i="1"/>
  <c r="Z9577" i="1" s="1"/>
  <c r="Y9578" i="1"/>
  <c r="Y9579" i="1"/>
  <c r="Z9579" i="1" s="1"/>
  <c r="Y9580" i="1"/>
  <c r="Y9581" i="1"/>
  <c r="Z9581" i="1" s="1"/>
  <c r="Y9582" i="1"/>
  <c r="Y9583" i="1"/>
  <c r="Y9584" i="1"/>
  <c r="Y9585" i="1"/>
  <c r="Z9585" i="1" s="1"/>
  <c r="Y9586" i="1"/>
  <c r="Y9587" i="1"/>
  <c r="Z9587" i="1" s="1"/>
  <c r="Y9588" i="1"/>
  <c r="Y9589" i="1"/>
  <c r="Z9589" i="1" s="1"/>
  <c r="Y9590" i="1"/>
  <c r="Y9591" i="1"/>
  <c r="Y9592" i="1"/>
  <c r="Y9593" i="1"/>
  <c r="Z9593" i="1" s="1"/>
  <c r="Y9594" i="1"/>
  <c r="Y9595" i="1"/>
  <c r="Z9595" i="1" s="1"/>
  <c r="Y9596" i="1"/>
  <c r="Y9597" i="1"/>
  <c r="Z9597" i="1" s="1"/>
  <c r="Y9598" i="1"/>
  <c r="Y9599" i="1"/>
  <c r="Z9599" i="1" s="1"/>
  <c r="Y9600" i="1"/>
  <c r="Y9601" i="1"/>
  <c r="Z9601" i="1" s="1"/>
  <c r="Y9602" i="1"/>
  <c r="Y9603" i="1"/>
  <c r="Z9603" i="1" s="1"/>
  <c r="Y9604" i="1"/>
  <c r="Y9605" i="1"/>
  <c r="Z9605" i="1" s="1"/>
  <c r="Y9606" i="1"/>
  <c r="Y9607" i="1"/>
  <c r="Y9608" i="1"/>
  <c r="Y9609" i="1"/>
  <c r="Z9609" i="1" s="1"/>
  <c r="Y9610" i="1"/>
  <c r="Y9611" i="1"/>
  <c r="Z9611" i="1" s="1"/>
  <c r="Y9612" i="1"/>
  <c r="Y9613" i="1"/>
  <c r="Z9613" i="1" s="1"/>
  <c r="Y9614" i="1"/>
  <c r="Y9615" i="1"/>
  <c r="Y9616" i="1"/>
  <c r="Y9617" i="1"/>
  <c r="Z9617" i="1" s="1"/>
  <c r="Y9618" i="1"/>
  <c r="Y9619" i="1"/>
  <c r="Z9619" i="1" s="1"/>
  <c r="Y9620" i="1"/>
  <c r="Y9621" i="1"/>
  <c r="Z9621" i="1" s="1"/>
  <c r="Y9622" i="1"/>
  <c r="Y9623" i="1"/>
  <c r="Y9624" i="1"/>
  <c r="Y9625" i="1"/>
  <c r="Z9625" i="1" s="1"/>
  <c r="Y9626" i="1"/>
  <c r="Y9627" i="1"/>
  <c r="Z9627" i="1" s="1"/>
  <c r="Y9628" i="1"/>
  <c r="Y9629" i="1"/>
  <c r="Z9629" i="1" s="1"/>
  <c r="Y9630" i="1"/>
  <c r="Y9631" i="1"/>
  <c r="Y9632" i="1"/>
  <c r="Y9633" i="1"/>
  <c r="Z9633" i="1" s="1"/>
  <c r="Y9634" i="1"/>
  <c r="Y9635" i="1"/>
  <c r="Z9635" i="1" s="1"/>
  <c r="Y9636" i="1"/>
  <c r="Y9637" i="1"/>
  <c r="Z9637" i="1" s="1"/>
  <c r="Y9638" i="1"/>
  <c r="Y9639" i="1"/>
  <c r="Z9639" i="1" s="1"/>
  <c r="Y9640" i="1"/>
  <c r="Y9641" i="1"/>
  <c r="Z9641" i="1" s="1"/>
  <c r="Y9642" i="1"/>
  <c r="Y9643" i="1"/>
  <c r="Z9643" i="1" s="1"/>
  <c r="Y9644" i="1"/>
  <c r="Y9645" i="1"/>
  <c r="Z9645" i="1" s="1"/>
  <c r="Y9646" i="1"/>
  <c r="Y9647" i="1"/>
  <c r="Z9647" i="1" s="1"/>
  <c r="Y9648" i="1"/>
  <c r="Y9649" i="1"/>
  <c r="Z9649" i="1" s="1"/>
  <c r="Y9650" i="1"/>
  <c r="Y9651" i="1"/>
  <c r="Z9651" i="1" s="1"/>
  <c r="Y9652" i="1"/>
  <c r="Y9653" i="1"/>
  <c r="Z9653" i="1" s="1"/>
  <c r="Y9654" i="1"/>
  <c r="Y9655" i="1"/>
  <c r="Y9656" i="1"/>
  <c r="Y9657" i="1"/>
  <c r="Z9657" i="1" s="1"/>
  <c r="Y9658" i="1"/>
  <c r="Y9659" i="1"/>
  <c r="Z9659" i="1" s="1"/>
  <c r="Y9660" i="1"/>
  <c r="Y9661" i="1"/>
  <c r="Z9661" i="1" s="1"/>
  <c r="Y9662" i="1"/>
  <c r="Y9663" i="1"/>
  <c r="Z9663" i="1" s="1"/>
  <c r="Y9664" i="1"/>
  <c r="Y9665" i="1"/>
  <c r="Z9665" i="1" s="1"/>
  <c r="Y9666" i="1"/>
  <c r="Y9667" i="1"/>
  <c r="Z9667" i="1" s="1"/>
  <c r="Y9668" i="1"/>
  <c r="Y9669" i="1"/>
  <c r="Z9669" i="1" s="1"/>
  <c r="Y9670" i="1"/>
  <c r="Y9671" i="1"/>
  <c r="Z9671" i="1" s="1"/>
  <c r="Y9672" i="1"/>
  <c r="Y9673" i="1"/>
  <c r="Z9673" i="1" s="1"/>
  <c r="Y9674" i="1"/>
  <c r="Y9675" i="1"/>
  <c r="Z9675" i="1" s="1"/>
  <c r="Y9676" i="1"/>
  <c r="Y9677" i="1"/>
  <c r="Z9677" i="1" s="1"/>
  <c r="Y9678" i="1"/>
  <c r="Y9679" i="1"/>
  <c r="Z9679" i="1" s="1"/>
  <c r="Y9680" i="1"/>
  <c r="Y9681" i="1"/>
  <c r="Z9681" i="1" s="1"/>
  <c r="Y9682" i="1"/>
  <c r="Y9683" i="1"/>
  <c r="Z9683" i="1" s="1"/>
  <c r="Y9684" i="1"/>
  <c r="Y9685" i="1"/>
  <c r="Z9685" i="1" s="1"/>
  <c r="Y9686" i="1"/>
  <c r="Y9687" i="1"/>
  <c r="Z9687" i="1" s="1"/>
  <c r="Y9688" i="1"/>
  <c r="Y9689" i="1"/>
  <c r="Z9689" i="1" s="1"/>
  <c r="Y9690" i="1"/>
  <c r="Y9691" i="1"/>
  <c r="Z9691" i="1" s="1"/>
  <c r="Y9692" i="1"/>
  <c r="Y9693" i="1"/>
  <c r="Z9693" i="1" s="1"/>
  <c r="Y9694" i="1"/>
  <c r="Y9695" i="1"/>
  <c r="Z9695" i="1" s="1"/>
  <c r="Y9696" i="1"/>
  <c r="Y9697" i="1"/>
  <c r="Z9697" i="1" s="1"/>
  <c r="Y9698" i="1"/>
  <c r="Y9699" i="1"/>
  <c r="Z9699" i="1" s="1"/>
  <c r="Y9700" i="1"/>
  <c r="Y9701" i="1"/>
  <c r="Z9701" i="1" s="1"/>
  <c r="Y9702" i="1"/>
  <c r="Y9703" i="1"/>
  <c r="Z9703" i="1" s="1"/>
  <c r="Y9704" i="1"/>
  <c r="Y9705" i="1"/>
  <c r="Z9705" i="1" s="1"/>
  <c r="Y9706" i="1"/>
  <c r="Y9707" i="1"/>
  <c r="Z9707" i="1" s="1"/>
  <c r="Y9708" i="1"/>
  <c r="Y9709" i="1"/>
  <c r="Z9709" i="1" s="1"/>
  <c r="Y9710" i="1"/>
  <c r="Y9711" i="1"/>
  <c r="Z9711" i="1" s="1"/>
  <c r="Y9712" i="1"/>
  <c r="Y9713" i="1"/>
  <c r="Z9713" i="1" s="1"/>
  <c r="Y9714" i="1"/>
  <c r="Y9715" i="1"/>
  <c r="Z9715" i="1" s="1"/>
  <c r="Y9716" i="1"/>
  <c r="Y9717" i="1"/>
  <c r="Z9717" i="1" s="1"/>
  <c r="Y9718" i="1"/>
  <c r="Y9719" i="1"/>
  <c r="Y9720" i="1"/>
  <c r="Y9721" i="1"/>
  <c r="Z9721" i="1" s="1"/>
  <c r="Y9722" i="1"/>
  <c r="Y9723" i="1"/>
  <c r="Z9723" i="1" s="1"/>
  <c r="Y9724" i="1"/>
  <c r="Y9725" i="1"/>
  <c r="Z9725" i="1" s="1"/>
  <c r="Y9726" i="1"/>
  <c r="Y9727" i="1"/>
  <c r="Y9728" i="1"/>
  <c r="Y9729" i="1"/>
  <c r="Z9729" i="1" s="1"/>
  <c r="Y9730" i="1"/>
  <c r="Y9731" i="1"/>
  <c r="Z9731" i="1" s="1"/>
  <c r="Y9732" i="1"/>
  <c r="Y9733" i="1"/>
  <c r="Z9733" i="1" s="1"/>
  <c r="Y9734" i="1"/>
  <c r="Y9735" i="1"/>
  <c r="Y9736" i="1"/>
  <c r="Y9737" i="1"/>
  <c r="Z9737" i="1" s="1"/>
  <c r="Y9738" i="1"/>
  <c r="Y9739" i="1"/>
  <c r="Z9739" i="1" s="1"/>
  <c r="Y9740" i="1"/>
  <c r="Y9741" i="1"/>
  <c r="Z9741" i="1" s="1"/>
  <c r="Y9742" i="1"/>
  <c r="Y9743" i="1"/>
  <c r="Y9744" i="1"/>
  <c r="Y9745" i="1"/>
  <c r="Z9745" i="1" s="1"/>
  <c r="Y9746" i="1"/>
  <c r="Y9747" i="1"/>
  <c r="Z9747" i="1" s="1"/>
  <c r="Y9748" i="1"/>
  <c r="Y9749" i="1"/>
  <c r="Z9749" i="1" s="1"/>
  <c r="Y9750" i="1"/>
  <c r="Y9751" i="1"/>
  <c r="Y9752" i="1"/>
  <c r="Y9753" i="1"/>
  <c r="Z9753" i="1" s="1"/>
  <c r="Y9754" i="1"/>
  <c r="Y9755" i="1"/>
  <c r="Z9755" i="1" s="1"/>
  <c r="Y9756" i="1"/>
  <c r="Y9757" i="1"/>
  <c r="Z9757" i="1" s="1"/>
  <c r="Y9758" i="1"/>
  <c r="Y9759" i="1"/>
  <c r="Y9760" i="1"/>
  <c r="Y9761" i="1"/>
  <c r="Z9761" i="1" s="1"/>
  <c r="Y9762" i="1"/>
  <c r="Y9763" i="1"/>
  <c r="Z9763" i="1" s="1"/>
  <c r="Y9764" i="1"/>
  <c r="Y9765" i="1"/>
  <c r="Y9766" i="1"/>
  <c r="Y9767" i="1"/>
  <c r="Z9767" i="1" s="1"/>
  <c r="Y9768" i="1"/>
  <c r="Y9769" i="1"/>
  <c r="Z9769" i="1" s="1"/>
  <c r="Y9770" i="1"/>
  <c r="Y9771" i="1"/>
  <c r="Z9771" i="1" s="1"/>
  <c r="Y9772" i="1"/>
  <c r="Y9773" i="1"/>
  <c r="Z9773" i="1" s="1"/>
  <c r="Y9774" i="1"/>
  <c r="Y9775" i="1"/>
  <c r="Z9775" i="1" s="1"/>
  <c r="Y9776" i="1"/>
  <c r="Y9777" i="1"/>
  <c r="Z9777" i="1" s="1"/>
  <c r="Y9778" i="1"/>
  <c r="Y9779" i="1"/>
  <c r="Z9779" i="1" s="1"/>
  <c r="Y9780" i="1"/>
  <c r="Y9781" i="1"/>
  <c r="Z9781" i="1" s="1"/>
  <c r="Y9782" i="1"/>
  <c r="Y9783" i="1"/>
  <c r="Z9783" i="1" s="1"/>
  <c r="Y9784" i="1"/>
  <c r="Y9785" i="1"/>
  <c r="Z9785" i="1" s="1"/>
  <c r="Y9786" i="1"/>
  <c r="Y9787" i="1"/>
  <c r="Z9787" i="1" s="1"/>
  <c r="Y9788" i="1"/>
  <c r="Y9789" i="1"/>
  <c r="Z9789" i="1" s="1"/>
  <c r="Y9790" i="1"/>
  <c r="Y9791" i="1"/>
  <c r="Z9791" i="1" s="1"/>
  <c r="Y9792" i="1"/>
  <c r="Y9793" i="1"/>
  <c r="Z9793" i="1" s="1"/>
  <c r="Y9794" i="1"/>
  <c r="Y9795" i="1"/>
  <c r="Z9795" i="1" s="1"/>
  <c r="Y9796" i="1"/>
  <c r="Y9797" i="1"/>
  <c r="Z9797" i="1" s="1"/>
  <c r="Y9798" i="1"/>
  <c r="Y9799" i="1"/>
  <c r="Z9799" i="1" s="1"/>
  <c r="Y9800" i="1"/>
  <c r="Y9801" i="1"/>
  <c r="Z9801" i="1" s="1"/>
  <c r="Y9802" i="1"/>
  <c r="Y9803" i="1"/>
  <c r="Z9803" i="1" s="1"/>
  <c r="Y9804" i="1"/>
  <c r="Y9805" i="1"/>
  <c r="Z9805" i="1" s="1"/>
  <c r="Y9806" i="1"/>
  <c r="Y9807" i="1"/>
  <c r="Z9807" i="1" s="1"/>
  <c r="Y9808" i="1"/>
  <c r="Y9809" i="1"/>
  <c r="Z9809" i="1" s="1"/>
  <c r="Y9810" i="1"/>
  <c r="Y9811" i="1"/>
  <c r="Z9811" i="1" s="1"/>
  <c r="Y9812" i="1"/>
  <c r="Y9813" i="1"/>
  <c r="Z9813" i="1" s="1"/>
  <c r="Y9814" i="1"/>
  <c r="Y9815" i="1"/>
  <c r="Y9816" i="1"/>
  <c r="Y9817" i="1"/>
  <c r="Z9817" i="1" s="1"/>
  <c r="Y9818" i="1"/>
  <c r="Y9819" i="1"/>
  <c r="Z9819" i="1" s="1"/>
  <c r="Y9820" i="1"/>
  <c r="Y9821" i="1"/>
  <c r="Z9821" i="1" s="1"/>
  <c r="Y9822" i="1"/>
  <c r="Y9823" i="1"/>
  <c r="Z9823" i="1" s="1"/>
  <c r="Y9824" i="1"/>
  <c r="Y9825" i="1"/>
  <c r="Z9825" i="1" s="1"/>
  <c r="Y9826" i="1"/>
  <c r="Y9827" i="1"/>
  <c r="Z9827" i="1" s="1"/>
  <c r="Y9828" i="1"/>
  <c r="Y9829" i="1"/>
  <c r="Z9829" i="1" s="1"/>
  <c r="Y9830" i="1"/>
  <c r="Y9831" i="1"/>
  <c r="Y9832" i="1"/>
  <c r="Y9833" i="1"/>
  <c r="Z9833" i="1" s="1"/>
  <c r="Y9834" i="1"/>
  <c r="Y9835" i="1"/>
  <c r="Z9835" i="1" s="1"/>
  <c r="Y9836" i="1"/>
  <c r="Y9837" i="1"/>
  <c r="Z9837" i="1" s="1"/>
  <c r="Y9838" i="1"/>
  <c r="Y9839" i="1"/>
  <c r="Z9839" i="1" s="1"/>
  <c r="Y9840" i="1"/>
  <c r="Y9841" i="1"/>
  <c r="Z9841" i="1" s="1"/>
  <c r="Y9842" i="1"/>
  <c r="Y9843" i="1"/>
  <c r="Z9843" i="1" s="1"/>
  <c r="Y9844" i="1"/>
  <c r="Y9845" i="1"/>
  <c r="Z9845" i="1" s="1"/>
  <c r="Y9846" i="1"/>
  <c r="Y9847" i="1"/>
  <c r="Y9848" i="1"/>
  <c r="Y9849" i="1"/>
  <c r="Z9849" i="1" s="1"/>
  <c r="Y9850" i="1"/>
  <c r="Y9851" i="1"/>
  <c r="Z9851" i="1" s="1"/>
  <c r="Y9852" i="1"/>
  <c r="Y9853" i="1"/>
  <c r="Z9853" i="1" s="1"/>
  <c r="Y9854" i="1"/>
  <c r="Y9855" i="1"/>
  <c r="Y9856" i="1"/>
  <c r="Y9857" i="1"/>
  <c r="Z9857" i="1" s="1"/>
  <c r="Y9858" i="1"/>
  <c r="Y9859" i="1"/>
  <c r="Z9859" i="1" s="1"/>
  <c r="Y9860" i="1"/>
  <c r="Y9861" i="1"/>
  <c r="Z9861" i="1" s="1"/>
  <c r="Y9862" i="1"/>
  <c r="Y9863" i="1"/>
  <c r="Y9864" i="1"/>
  <c r="Y9865" i="1"/>
  <c r="Z9865" i="1" s="1"/>
  <c r="Y9866" i="1"/>
  <c r="Y9867" i="1"/>
  <c r="Z9867" i="1" s="1"/>
  <c r="Y9868" i="1"/>
  <c r="Y9869" i="1"/>
  <c r="Z9869" i="1" s="1"/>
  <c r="Y9870" i="1"/>
  <c r="Y9871" i="1"/>
  <c r="Z9871" i="1" s="1"/>
  <c r="Y9872" i="1"/>
  <c r="Y9873" i="1"/>
  <c r="Z9873" i="1" s="1"/>
  <c r="Y9874" i="1"/>
  <c r="Y9875" i="1"/>
  <c r="Z9875" i="1" s="1"/>
  <c r="Y9876" i="1"/>
  <c r="Y9877" i="1"/>
  <c r="Z9877" i="1" s="1"/>
  <c r="Y9878" i="1"/>
  <c r="Y9879" i="1"/>
  <c r="Y9880" i="1"/>
  <c r="Y9881" i="1"/>
  <c r="Z9881" i="1" s="1"/>
  <c r="Y9882" i="1"/>
  <c r="Y9883" i="1"/>
  <c r="Z9883" i="1" s="1"/>
  <c r="Y9884" i="1"/>
  <c r="Y9885" i="1"/>
  <c r="Z9885" i="1" s="1"/>
  <c r="Y9886" i="1"/>
  <c r="Y9887" i="1"/>
  <c r="Y9888" i="1"/>
  <c r="Y9889" i="1"/>
  <c r="Z9889" i="1" s="1"/>
  <c r="Y9890" i="1"/>
  <c r="Y9891" i="1"/>
  <c r="Z9891" i="1" s="1"/>
  <c r="Y9892" i="1"/>
  <c r="Y9893" i="1"/>
  <c r="Z9893" i="1" s="1"/>
  <c r="Y9894" i="1"/>
  <c r="Y9895" i="1"/>
  <c r="Y9896" i="1"/>
  <c r="Y9897" i="1"/>
  <c r="Z9897" i="1" s="1"/>
  <c r="Y9898" i="1"/>
  <c r="Y9899" i="1"/>
  <c r="Z9899" i="1" s="1"/>
  <c r="Y9900" i="1"/>
  <c r="Y9901" i="1"/>
  <c r="Z9901" i="1" s="1"/>
  <c r="Y9902" i="1"/>
  <c r="Y9903" i="1"/>
  <c r="Y9904" i="1"/>
  <c r="Y9905" i="1"/>
  <c r="Z9905" i="1" s="1"/>
  <c r="Y9906" i="1"/>
  <c r="Y9907" i="1"/>
  <c r="Z9907" i="1" s="1"/>
  <c r="Y9908" i="1"/>
  <c r="Y9909" i="1"/>
  <c r="Z9909" i="1" s="1"/>
  <c r="Y9910" i="1"/>
  <c r="Y9911" i="1"/>
  <c r="Z9911" i="1" s="1"/>
  <c r="Y9912" i="1"/>
  <c r="Y9913" i="1"/>
  <c r="Z9913" i="1" s="1"/>
  <c r="Y9914" i="1"/>
  <c r="Y9915" i="1"/>
  <c r="Z9915" i="1" s="1"/>
  <c r="Y9916" i="1"/>
  <c r="Y9917" i="1"/>
  <c r="Z9917" i="1" s="1"/>
  <c r="Y9918" i="1"/>
  <c r="Y9919" i="1"/>
  <c r="Z9919" i="1" s="1"/>
  <c r="Y9920" i="1"/>
  <c r="Y9921" i="1"/>
  <c r="Z9921" i="1" s="1"/>
  <c r="Y9922" i="1"/>
  <c r="Y9923" i="1"/>
  <c r="Z9923" i="1" s="1"/>
  <c r="Y9924" i="1"/>
  <c r="Y9925" i="1"/>
  <c r="Z9925" i="1" s="1"/>
  <c r="Y9926" i="1"/>
  <c r="Y9927" i="1"/>
  <c r="Z9927" i="1" s="1"/>
  <c r="Y9928" i="1"/>
  <c r="Y9929" i="1"/>
  <c r="Z9929" i="1" s="1"/>
  <c r="Y9930" i="1"/>
  <c r="Y9931" i="1"/>
  <c r="Z9931" i="1" s="1"/>
  <c r="Y9932" i="1"/>
  <c r="Y9933" i="1"/>
  <c r="Z9933" i="1" s="1"/>
  <c r="Y9934" i="1"/>
  <c r="Y9935" i="1"/>
  <c r="Z9935" i="1" s="1"/>
  <c r="Y9936" i="1"/>
  <c r="Y9937" i="1"/>
  <c r="Z9937" i="1" s="1"/>
  <c r="Y9938" i="1"/>
  <c r="Y9939" i="1"/>
  <c r="Z9939" i="1" s="1"/>
  <c r="Y9940" i="1"/>
  <c r="Y9941" i="1"/>
  <c r="Z9941" i="1" s="1"/>
  <c r="Y9942" i="1"/>
  <c r="Y9943" i="1"/>
  <c r="Z9943" i="1" s="1"/>
  <c r="Y9944" i="1"/>
  <c r="Y9945" i="1"/>
  <c r="Z9945" i="1" s="1"/>
  <c r="Y9946" i="1"/>
  <c r="Y9947" i="1"/>
  <c r="Z9947" i="1" s="1"/>
  <c r="Y9948" i="1"/>
  <c r="Y9949" i="1"/>
  <c r="Z9949" i="1" s="1"/>
  <c r="Y9950" i="1"/>
  <c r="Y9951" i="1"/>
  <c r="Z9951" i="1" s="1"/>
  <c r="Y9952" i="1"/>
  <c r="Y9953" i="1"/>
  <c r="Z9953" i="1" s="1"/>
  <c r="Y9954" i="1"/>
  <c r="Y9955" i="1"/>
  <c r="Z9955" i="1" s="1"/>
  <c r="Y9956" i="1"/>
  <c r="Y9957" i="1"/>
  <c r="Z9957" i="1" s="1"/>
  <c r="Y9958" i="1"/>
  <c r="Y9959" i="1"/>
  <c r="Z9959" i="1" s="1"/>
  <c r="Y9960" i="1"/>
  <c r="Y9961" i="1"/>
  <c r="Z9961" i="1" s="1"/>
  <c r="Y9962" i="1"/>
  <c r="Y9963" i="1"/>
  <c r="Z9963" i="1" s="1"/>
  <c r="Y9964" i="1"/>
  <c r="Y9965" i="1"/>
  <c r="Z9965" i="1" s="1"/>
  <c r="Y9966" i="1"/>
  <c r="Y9967" i="1"/>
  <c r="Z9967" i="1" s="1"/>
  <c r="Y9968" i="1"/>
  <c r="Y9969" i="1"/>
  <c r="Z9969" i="1" s="1"/>
  <c r="Y9970" i="1"/>
  <c r="Y9971" i="1"/>
  <c r="Z9971" i="1" s="1"/>
  <c r="Y9972" i="1"/>
  <c r="Y9973" i="1"/>
  <c r="Z9973" i="1" s="1"/>
  <c r="Y9974" i="1"/>
  <c r="Y9975" i="1"/>
  <c r="Z9975" i="1" s="1"/>
  <c r="Y9976" i="1"/>
  <c r="Y9977" i="1"/>
  <c r="Z9977" i="1" s="1"/>
  <c r="Y9978" i="1"/>
  <c r="Y9979" i="1"/>
  <c r="Z9979" i="1" s="1"/>
  <c r="Y9980" i="1"/>
  <c r="Y9981" i="1"/>
  <c r="Z9981" i="1" s="1"/>
  <c r="Y9982" i="1"/>
  <c r="Y9983" i="1"/>
  <c r="Z9983" i="1" s="1"/>
  <c r="Y9984" i="1"/>
  <c r="Y9985" i="1"/>
  <c r="Z9985" i="1" s="1"/>
  <c r="Y9986" i="1"/>
  <c r="Y9987" i="1"/>
  <c r="Z9987" i="1" s="1"/>
  <c r="Y9988" i="1"/>
  <c r="Y9989" i="1"/>
  <c r="Z9989" i="1" s="1"/>
  <c r="Y9990" i="1"/>
  <c r="Y9991" i="1"/>
  <c r="Z9991" i="1" s="1"/>
  <c r="Y9992" i="1"/>
  <c r="Y9993" i="1"/>
  <c r="Z9993" i="1" s="1"/>
  <c r="Y9994" i="1"/>
  <c r="Y9995" i="1"/>
  <c r="Z9995" i="1" s="1"/>
  <c r="Y9996" i="1"/>
  <c r="Y9997" i="1"/>
  <c r="Z9997" i="1" s="1"/>
  <c r="Y6" i="1"/>
  <c r="Z6" i="1" s="1"/>
  <c r="AA6" i="1" s="1"/>
  <c r="X6" i="1" s="1"/>
  <c r="Y7" i="1"/>
  <c r="Z7" i="1" s="1"/>
  <c r="Y5" i="1"/>
  <c r="Z5" i="1" s="1"/>
  <c r="Y4" i="1"/>
  <c r="Z9047" i="1" l="1"/>
  <c r="AA9047" i="1" s="1"/>
  <c r="X9047" i="1" s="1"/>
  <c r="Z9255" i="1"/>
  <c r="AA9255" i="1" s="1"/>
  <c r="X9255" i="1" s="1"/>
  <c r="AA9223" i="1"/>
  <c r="X9223" i="1" s="1"/>
  <c r="AA9095" i="1"/>
  <c r="X9095" i="1" s="1"/>
  <c r="AA8983" i="1"/>
  <c r="X8983" i="1" s="1"/>
  <c r="Z3435" i="1"/>
  <c r="AA3435" i="1" s="1"/>
  <c r="X3435" i="1" s="1"/>
  <c r="AA9247" i="1"/>
  <c r="X9247" i="1" s="1"/>
  <c r="AA9231" i="1"/>
  <c r="X9231" i="1" s="1"/>
  <c r="AA9215" i="1"/>
  <c r="X9215" i="1" s="1"/>
  <c r="AA9199" i="1"/>
  <c r="X9199" i="1" s="1"/>
  <c r="AA9183" i="1"/>
  <c r="X9183" i="1" s="1"/>
  <c r="AA9167" i="1"/>
  <c r="X9167" i="1" s="1"/>
  <c r="AA9151" i="1"/>
  <c r="X9151" i="1" s="1"/>
  <c r="AA9135" i="1"/>
  <c r="X9135" i="1" s="1"/>
  <c r="AA9119" i="1"/>
  <c r="X9119" i="1" s="1"/>
  <c r="AA9103" i="1"/>
  <c r="X9103" i="1" s="1"/>
  <c r="AA9087" i="1"/>
  <c r="X9087" i="1" s="1"/>
  <c r="AA9071" i="1"/>
  <c r="X9071" i="1" s="1"/>
  <c r="AA9055" i="1"/>
  <c r="X9055" i="1" s="1"/>
  <c r="AA9039" i="1"/>
  <c r="X9039" i="1" s="1"/>
  <c r="AA9023" i="1"/>
  <c r="X9023" i="1" s="1"/>
  <c r="AA9007" i="1"/>
  <c r="X9007" i="1" s="1"/>
  <c r="AA8991" i="1"/>
  <c r="X8991" i="1" s="1"/>
  <c r="AA8975" i="1"/>
  <c r="X8975" i="1" s="1"/>
  <c r="AA8959" i="1"/>
  <c r="X8959" i="1" s="1"/>
  <c r="AA8943" i="1"/>
  <c r="X8943" i="1" s="1"/>
  <c r="AA8927" i="1"/>
  <c r="X8927" i="1" s="1"/>
  <c r="AA8911" i="1"/>
  <c r="X8911" i="1" s="1"/>
  <c r="AA8895" i="1"/>
  <c r="X8895" i="1" s="1"/>
  <c r="AA8879" i="1"/>
  <c r="X8879" i="1" s="1"/>
  <c r="AA8863" i="1"/>
  <c r="X8863" i="1" s="1"/>
  <c r="AA8847" i="1"/>
  <c r="X8847" i="1" s="1"/>
  <c r="AA8831" i="1"/>
  <c r="X8831" i="1" s="1"/>
  <c r="AA8687" i="1"/>
  <c r="X8687" i="1" s="1"/>
  <c r="AA8631" i="1"/>
  <c r="X8631" i="1" s="1"/>
  <c r="Z8433" i="1"/>
  <c r="AA8433" i="1" s="1"/>
  <c r="X8433" i="1" s="1"/>
  <c r="AA8351" i="1"/>
  <c r="X8351" i="1" s="1"/>
  <c r="Z8321" i="1"/>
  <c r="AA8321" i="1" s="1"/>
  <c r="X8321" i="1" s="1"/>
  <c r="Z8209" i="1"/>
  <c r="AA8209" i="1" s="1"/>
  <c r="X8209" i="1" s="1"/>
  <c r="Z7953" i="1"/>
  <c r="AA7953" i="1" s="1"/>
  <c r="X7953" i="1" s="1"/>
  <c r="AA7905" i="1"/>
  <c r="X7905" i="1" s="1"/>
  <c r="AA7841" i="1"/>
  <c r="X7841" i="1" s="1"/>
  <c r="AA7809" i="1"/>
  <c r="X7809" i="1" s="1"/>
  <c r="Z7489" i="1"/>
  <c r="AA7489" i="1" s="1"/>
  <c r="X7489" i="1" s="1"/>
  <c r="AA7457" i="1"/>
  <c r="X7457" i="1" s="1"/>
  <c r="Z7345" i="1"/>
  <c r="AA7345" i="1" s="1"/>
  <c r="X7345" i="1" s="1"/>
  <c r="Z8417" i="1"/>
  <c r="AA8417" i="1" s="1"/>
  <c r="X8417" i="1" s="1"/>
  <c r="Z8225" i="1"/>
  <c r="AA8225" i="1" s="1"/>
  <c r="X8225" i="1" s="1"/>
  <c r="Z7937" i="1"/>
  <c r="AA7937" i="1" s="1"/>
  <c r="X7937" i="1" s="1"/>
  <c r="AA9669" i="1"/>
  <c r="X9669" i="1" s="1"/>
  <c r="AA9711" i="1"/>
  <c r="X9711" i="1" s="1"/>
  <c r="AA9291" i="1"/>
  <c r="X9291" i="1" s="1"/>
  <c r="AA9275" i="1"/>
  <c r="X9275" i="1" s="1"/>
  <c r="AA9259" i="1"/>
  <c r="X9259" i="1" s="1"/>
  <c r="AA9243" i="1"/>
  <c r="X9243" i="1" s="1"/>
  <c r="AA9227" i="1"/>
  <c r="X9227" i="1" s="1"/>
  <c r="AA9211" i="1"/>
  <c r="X9211" i="1" s="1"/>
  <c r="AA9195" i="1"/>
  <c r="X9195" i="1" s="1"/>
  <c r="AA9179" i="1"/>
  <c r="X9179" i="1" s="1"/>
  <c r="AA9163" i="1"/>
  <c r="X9163" i="1" s="1"/>
  <c r="AA9147" i="1"/>
  <c r="X9147" i="1" s="1"/>
  <c r="AA9131" i="1"/>
  <c r="X9131" i="1" s="1"/>
  <c r="AA9115" i="1"/>
  <c r="X9115" i="1" s="1"/>
  <c r="AA9099" i="1"/>
  <c r="X9099" i="1" s="1"/>
  <c r="AA9083" i="1"/>
  <c r="X9083" i="1" s="1"/>
  <c r="AA9067" i="1"/>
  <c r="X9067" i="1" s="1"/>
  <c r="AA9051" i="1"/>
  <c r="X9051" i="1" s="1"/>
  <c r="AA9035" i="1"/>
  <c r="X9035" i="1" s="1"/>
  <c r="AA9019" i="1"/>
  <c r="X9019" i="1" s="1"/>
  <c r="AA9003" i="1"/>
  <c r="X9003" i="1" s="1"/>
  <c r="AA8987" i="1"/>
  <c r="X8987" i="1" s="1"/>
  <c r="AA8971" i="1"/>
  <c r="X8971" i="1" s="1"/>
  <c r="AA8955" i="1"/>
  <c r="X8955" i="1" s="1"/>
  <c r="AA8939" i="1"/>
  <c r="X8939" i="1" s="1"/>
  <c r="AA8923" i="1"/>
  <c r="X8923" i="1" s="1"/>
  <c r="AA8907" i="1"/>
  <c r="X8907" i="1" s="1"/>
  <c r="AA8891" i="1"/>
  <c r="X8891" i="1" s="1"/>
  <c r="AA8875" i="1"/>
  <c r="X8875" i="1" s="1"/>
  <c r="AA8859" i="1"/>
  <c r="X8859" i="1" s="1"/>
  <c r="AA8843" i="1"/>
  <c r="X8843" i="1" s="1"/>
  <c r="AA8827" i="1"/>
  <c r="X8827" i="1" s="1"/>
  <c r="AA8807" i="1"/>
  <c r="X8807" i="1" s="1"/>
  <c r="AA8791" i="1"/>
  <c r="X8791" i="1" s="1"/>
  <c r="AA8775" i="1"/>
  <c r="X8775" i="1" s="1"/>
  <c r="AA8759" i="1"/>
  <c r="X8759" i="1" s="1"/>
  <c r="AA8743" i="1"/>
  <c r="X8743" i="1" s="1"/>
  <c r="AA8727" i="1"/>
  <c r="X8727" i="1" s="1"/>
  <c r="AA8711" i="1"/>
  <c r="X8711" i="1" s="1"/>
  <c r="AA8695" i="1"/>
  <c r="X8695" i="1" s="1"/>
  <c r="AA8369" i="1"/>
  <c r="X8369" i="1" s="1"/>
  <c r="AA8353" i="1"/>
  <c r="X8353" i="1" s="1"/>
  <c r="Z8337" i="1"/>
  <c r="AA8337" i="1" s="1"/>
  <c r="X8337" i="1" s="1"/>
  <c r="AA7233" i="1"/>
  <c r="X7233" i="1" s="1"/>
  <c r="Z9765" i="1"/>
  <c r="AA9765" i="1" s="1"/>
  <c r="X9765" i="1" s="1"/>
  <c r="Z9493" i="1"/>
  <c r="AA9493" i="1" s="1"/>
  <c r="X9493" i="1" s="1"/>
  <c r="Z9283" i="1"/>
  <c r="AA9283" i="1" s="1"/>
  <c r="X9283" i="1" s="1"/>
  <c r="Z9267" i="1"/>
  <c r="AA9267" i="1" s="1"/>
  <c r="X9267" i="1" s="1"/>
  <c r="Z9251" i="1"/>
  <c r="AA9251" i="1" s="1"/>
  <c r="X9251" i="1" s="1"/>
  <c r="AA9239" i="1"/>
  <c r="X9239" i="1" s="1"/>
  <c r="Z9235" i="1"/>
  <c r="AA9235" i="1" s="1"/>
  <c r="X9235" i="1" s="1"/>
  <c r="Z9219" i="1"/>
  <c r="AA9219" i="1" s="1"/>
  <c r="X9219" i="1" s="1"/>
  <c r="AA9207" i="1"/>
  <c r="X9207" i="1" s="1"/>
  <c r="Z9203" i="1"/>
  <c r="AA9203" i="1" s="1"/>
  <c r="X9203" i="1" s="1"/>
  <c r="AA9191" i="1"/>
  <c r="X9191" i="1" s="1"/>
  <c r="Z9187" i="1"/>
  <c r="AA9187" i="1" s="1"/>
  <c r="X9187" i="1" s="1"/>
  <c r="AA9175" i="1"/>
  <c r="X9175" i="1" s="1"/>
  <c r="Z9171" i="1"/>
  <c r="AA9171" i="1" s="1"/>
  <c r="X9171" i="1" s="1"/>
  <c r="AA9159" i="1"/>
  <c r="X9159" i="1" s="1"/>
  <c r="Z9155" i="1"/>
  <c r="AA9155" i="1" s="1"/>
  <c r="X9155" i="1" s="1"/>
  <c r="AA9143" i="1"/>
  <c r="X9143" i="1" s="1"/>
  <c r="Z9139" i="1"/>
  <c r="AA9139" i="1" s="1"/>
  <c r="X9139" i="1" s="1"/>
  <c r="AA9127" i="1"/>
  <c r="X9127" i="1" s="1"/>
  <c r="Z9123" i="1"/>
  <c r="AA9123" i="1" s="1"/>
  <c r="X9123" i="1" s="1"/>
  <c r="AA9111" i="1"/>
  <c r="X9111" i="1" s="1"/>
  <c r="Z9107" i="1"/>
  <c r="AA9107" i="1" s="1"/>
  <c r="X9107" i="1" s="1"/>
  <c r="Z9091" i="1"/>
  <c r="AA9091" i="1" s="1"/>
  <c r="X9091" i="1" s="1"/>
  <c r="AA9079" i="1"/>
  <c r="X9079" i="1" s="1"/>
  <c r="Z9075" i="1"/>
  <c r="AA9075" i="1" s="1"/>
  <c r="X9075" i="1" s="1"/>
  <c r="AA9063" i="1"/>
  <c r="X9063" i="1" s="1"/>
  <c r="Z9059" i="1"/>
  <c r="AA9059" i="1" s="1"/>
  <c r="X9059" i="1" s="1"/>
  <c r="Z9043" i="1"/>
  <c r="AA9043" i="1" s="1"/>
  <c r="X9043" i="1" s="1"/>
  <c r="AA9031" i="1"/>
  <c r="X9031" i="1" s="1"/>
  <c r="Z9027" i="1"/>
  <c r="AA9027" i="1" s="1"/>
  <c r="X9027" i="1" s="1"/>
  <c r="AA9015" i="1"/>
  <c r="X9015" i="1" s="1"/>
  <c r="Z9011" i="1"/>
  <c r="AA9011" i="1" s="1"/>
  <c r="X9011" i="1" s="1"/>
  <c r="AA8999" i="1"/>
  <c r="X8999" i="1" s="1"/>
  <c r="Z8995" i="1"/>
  <c r="AA8995" i="1" s="1"/>
  <c r="X8995" i="1" s="1"/>
  <c r="Z8979" i="1"/>
  <c r="AA8979" i="1" s="1"/>
  <c r="X8979" i="1" s="1"/>
  <c r="AA8967" i="1"/>
  <c r="X8967" i="1" s="1"/>
  <c r="Z8963" i="1"/>
  <c r="AA8963" i="1" s="1"/>
  <c r="X8963" i="1" s="1"/>
  <c r="AA8951" i="1"/>
  <c r="X8951" i="1" s="1"/>
  <c r="Z8947" i="1"/>
  <c r="AA8947" i="1" s="1"/>
  <c r="X8947" i="1" s="1"/>
  <c r="AA8935" i="1"/>
  <c r="X8935" i="1" s="1"/>
  <c r="Z8931" i="1"/>
  <c r="AA8931" i="1" s="1"/>
  <c r="X8931" i="1" s="1"/>
  <c r="AA8919" i="1"/>
  <c r="X8919" i="1" s="1"/>
  <c r="Z8915" i="1"/>
  <c r="AA8915" i="1" s="1"/>
  <c r="X8915" i="1" s="1"/>
  <c r="AA8903" i="1"/>
  <c r="X8903" i="1" s="1"/>
  <c r="Z8899" i="1"/>
  <c r="AA8899" i="1" s="1"/>
  <c r="X8899" i="1" s="1"/>
  <c r="AA8887" i="1"/>
  <c r="X8887" i="1" s="1"/>
  <c r="Z8883" i="1"/>
  <c r="AA8883" i="1" s="1"/>
  <c r="X8883" i="1" s="1"/>
  <c r="AA8871" i="1"/>
  <c r="X8871" i="1" s="1"/>
  <c r="Z8867" i="1"/>
  <c r="AA8867" i="1" s="1"/>
  <c r="X8867" i="1" s="1"/>
  <c r="AA8855" i="1"/>
  <c r="X8855" i="1" s="1"/>
  <c r="Z8851" i="1"/>
  <c r="AA8851" i="1" s="1"/>
  <c r="X8851" i="1" s="1"/>
  <c r="AA8839" i="1"/>
  <c r="X8839" i="1" s="1"/>
  <c r="Z8835" i="1"/>
  <c r="AA8835" i="1" s="1"/>
  <c r="X8835" i="1" s="1"/>
  <c r="AA8823" i="1"/>
  <c r="X8823" i="1" s="1"/>
  <c r="Z8815" i="1"/>
  <c r="AA8815" i="1" s="1"/>
  <c r="X8815" i="1" s="1"/>
  <c r="Z8799" i="1"/>
  <c r="AA8799" i="1" s="1"/>
  <c r="X8799" i="1" s="1"/>
  <c r="Z8783" i="1"/>
  <c r="AA8783" i="1" s="1"/>
  <c r="X8783" i="1" s="1"/>
  <c r="Z8767" i="1"/>
  <c r="AA8767" i="1" s="1"/>
  <c r="X8767" i="1" s="1"/>
  <c r="Z8751" i="1"/>
  <c r="AA8751" i="1" s="1"/>
  <c r="X8751" i="1" s="1"/>
  <c r="Z8735" i="1"/>
  <c r="AA8735" i="1" s="1"/>
  <c r="X8735" i="1" s="1"/>
  <c r="Z8719" i="1"/>
  <c r="AA8719" i="1" s="1"/>
  <c r="X8719" i="1" s="1"/>
  <c r="Z8703" i="1"/>
  <c r="AA8703" i="1" s="1"/>
  <c r="X8703" i="1" s="1"/>
  <c r="Z8503" i="1"/>
  <c r="AA8503" i="1" s="1"/>
  <c r="X8503" i="1" s="1"/>
  <c r="Z8401" i="1"/>
  <c r="AA8401" i="1" s="1"/>
  <c r="X8401" i="1" s="1"/>
  <c r="AA8385" i="1"/>
  <c r="X8385" i="1" s="1"/>
  <c r="AA8193" i="1"/>
  <c r="X8193" i="1" s="1"/>
  <c r="AA8065" i="1"/>
  <c r="X8065" i="1" s="1"/>
  <c r="Z7927" i="1"/>
  <c r="AA7927" i="1" s="1"/>
  <c r="X7927" i="1" s="1"/>
  <c r="Z7873" i="1"/>
  <c r="AA7873" i="1" s="1"/>
  <c r="X7873" i="1" s="1"/>
  <c r="AA7857" i="1"/>
  <c r="X7857" i="1" s="1"/>
  <c r="AA7825" i="1"/>
  <c r="X7825" i="1" s="1"/>
  <c r="Z7473" i="1"/>
  <c r="AA7473" i="1" s="1"/>
  <c r="X7473" i="1" s="1"/>
  <c r="AA7441" i="1"/>
  <c r="X7441" i="1" s="1"/>
  <c r="Z7329" i="1"/>
  <c r="AA7329" i="1" s="1"/>
  <c r="X7329" i="1" s="1"/>
  <c r="Z7297" i="1"/>
  <c r="AA7297" i="1" s="1"/>
  <c r="X7297" i="1" s="1"/>
  <c r="AA7217" i="1"/>
  <c r="X7217" i="1" s="1"/>
  <c r="AA7071" i="1"/>
  <c r="X7071" i="1" s="1"/>
  <c r="AA6279" i="1"/>
  <c r="X6279" i="1" s="1"/>
  <c r="AA6159" i="1"/>
  <c r="X6159" i="1" s="1"/>
  <c r="AA6015" i="1"/>
  <c r="X6015" i="1" s="1"/>
  <c r="AA8513" i="1"/>
  <c r="X8513" i="1" s="1"/>
  <c r="AA8449" i="1"/>
  <c r="X8449" i="1" s="1"/>
  <c r="AA8305" i="1"/>
  <c r="X8305" i="1" s="1"/>
  <c r="AA8145" i="1"/>
  <c r="X8145" i="1" s="1"/>
  <c r="AA8129" i="1"/>
  <c r="X8129" i="1" s="1"/>
  <c r="AA8097" i="1"/>
  <c r="X8097" i="1" s="1"/>
  <c r="AA7761" i="1"/>
  <c r="X7761" i="1" s="1"/>
  <c r="AA7425" i="1"/>
  <c r="X7425" i="1" s="1"/>
  <c r="AA7313" i="1"/>
  <c r="X7313" i="1" s="1"/>
  <c r="AA7251" i="1"/>
  <c r="X7251" i="1" s="1"/>
  <c r="AA5975" i="1"/>
  <c r="X5975" i="1" s="1"/>
  <c r="AA5619" i="1"/>
  <c r="X5619" i="1" s="1"/>
  <c r="AA8273" i="1"/>
  <c r="X8273" i="1" s="1"/>
  <c r="AA8259" i="1"/>
  <c r="X8259" i="1" s="1"/>
  <c r="AA8099" i="1"/>
  <c r="X8099" i="1" s="1"/>
  <c r="AA8087" i="1"/>
  <c r="X8087" i="1" s="1"/>
  <c r="AA8081" i="1"/>
  <c r="X8081" i="1" s="1"/>
  <c r="AA8001" i="1"/>
  <c r="X8001" i="1" s="1"/>
  <c r="AA7793" i="1"/>
  <c r="X7793" i="1" s="1"/>
  <c r="AA7777" i="1"/>
  <c r="X7777" i="1" s="1"/>
  <c r="AA7409" i="1"/>
  <c r="X7409" i="1" s="1"/>
  <c r="AA7393" i="1"/>
  <c r="X7393" i="1" s="1"/>
  <c r="AA7377" i="1"/>
  <c r="X7377" i="1" s="1"/>
  <c r="AA7361" i="1"/>
  <c r="X7361" i="1" s="1"/>
  <c r="AA6727" i="1"/>
  <c r="X6727" i="1" s="1"/>
  <c r="AA6659" i="1"/>
  <c r="X6659" i="1" s="1"/>
  <c r="Z5903" i="1"/>
  <c r="AA5903" i="1" s="1"/>
  <c r="X5903" i="1" s="1"/>
  <c r="AA5671" i="1"/>
  <c r="X5671" i="1" s="1"/>
  <c r="AA5739" i="1"/>
  <c r="X5739" i="1" s="1"/>
  <c r="AA5607" i="1"/>
  <c r="X5607" i="1" s="1"/>
  <c r="AA5311" i="1"/>
  <c r="X5311" i="1" s="1"/>
  <c r="AA5199" i="1"/>
  <c r="X5199" i="1" s="1"/>
  <c r="AA4695" i="1"/>
  <c r="X4695" i="1" s="1"/>
  <c r="AA3765" i="1"/>
  <c r="X3765" i="1" s="1"/>
  <c r="AA5913" i="1"/>
  <c r="X5913" i="1" s="1"/>
  <c r="AA5851" i="1"/>
  <c r="X5851" i="1" s="1"/>
  <c r="AA5727" i="1"/>
  <c r="X5727" i="1" s="1"/>
  <c r="AA5295" i="1"/>
  <c r="X5295" i="1" s="1"/>
  <c r="AA3845" i="1"/>
  <c r="X3845" i="1" s="1"/>
  <c r="Z1990" i="1"/>
  <c r="AA1990" i="1" s="1"/>
  <c r="X1990" i="1" s="1"/>
  <c r="AA3531" i="1"/>
  <c r="X3531" i="1" s="1"/>
  <c r="Z9996" i="1"/>
  <c r="AA9996" i="1" s="1"/>
  <c r="X9996" i="1" s="1"/>
  <c r="AA9991" i="1"/>
  <c r="X9991" i="1" s="1"/>
  <c r="Z9988" i="1"/>
  <c r="AA9988" i="1" s="1"/>
  <c r="X9988" i="1" s="1"/>
  <c r="AA9983" i="1"/>
  <c r="X9983" i="1" s="1"/>
  <c r="Z9980" i="1"/>
  <c r="AA9980" i="1" s="1"/>
  <c r="X9980" i="1" s="1"/>
  <c r="AA9975" i="1"/>
  <c r="X9975" i="1" s="1"/>
  <c r="Z9972" i="1"/>
  <c r="AA9972" i="1" s="1"/>
  <c r="X9972" i="1" s="1"/>
  <c r="AA9967" i="1"/>
  <c r="X9967" i="1" s="1"/>
  <c r="Z9964" i="1"/>
  <c r="AA9964" i="1" s="1"/>
  <c r="X9964" i="1" s="1"/>
  <c r="AA9959" i="1"/>
  <c r="X9959" i="1" s="1"/>
  <c r="Z9956" i="1"/>
  <c r="AA9956" i="1" s="1"/>
  <c r="X9956" i="1" s="1"/>
  <c r="AA9951" i="1"/>
  <c r="X9951" i="1" s="1"/>
  <c r="Z9948" i="1"/>
  <c r="AA9948" i="1" s="1"/>
  <c r="X9948" i="1" s="1"/>
  <c r="AA9943" i="1"/>
  <c r="X9943" i="1" s="1"/>
  <c r="Z9940" i="1"/>
  <c r="AA9940" i="1" s="1"/>
  <c r="X9940" i="1" s="1"/>
  <c r="AA9935" i="1"/>
  <c r="X9935" i="1" s="1"/>
  <c r="Z9932" i="1"/>
  <c r="AA9932" i="1" s="1"/>
  <c r="X9932" i="1" s="1"/>
  <c r="AA9927" i="1"/>
  <c r="X9927" i="1" s="1"/>
  <c r="Z9924" i="1"/>
  <c r="AA9924" i="1" s="1"/>
  <c r="X9924" i="1" s="1"/>
  <c r="AA9919" i="1"/>
  <c r="X9919" i="1" s="1"/>
  <c r="Z9916" i="1"/>
  <c r="AA9916" i="1" s="1"/>
  <c r="X9916" i="1" s="1"/>
  <c r="AA9911" i="1"/>
  <c r="X9911" i="1" s="1"/>
  <c r="Z9908" i="1"/>
  <c r="AA9908" i="1" s="1"/>
  <c r="X9908" i="1" s="1"/>
  <c r="Z9900" i="1"/>
  <c r="AA9900" i="1" s="1"/>
  <c r="X9900" i="1" s="1"/>
  <c r="Z9892" i="1"/>
  <c r="AA9892" i="1" s="1"/>
  <c r="X9892" i="1" s="1"/>
  <c r="Z9884" i="1"/>
  <c r="AA9884" i="1" s="1"/>
  <c r="X9884" i="1" s="1"/>
  <c r="Z9876" i="1"/>
  <c r="AA9876" i="1" s="1"/>
  <c r="X9876" i="1" s="1"/>
  <c r="AA9871" i="1"/>
  <c r="X9871" i="1" s="1"/>
  <c r="Z9868" i="1"/>
  <c r="AA9868" i="1" s="1"/>
  <c r="X9868" i="1" s="1"/>
  <c r="Z9860" i="1"/>
  <c r="AA9860" i="1" s="1"/>
  <c r="X9860" i="1" s="1"/>
  <c r="Z9852" i="1"/>
  <c r="AA9852" i="1" s="1"/>
  <c r="X9852" i="1" s="1"/>
  <c r="Z9844" i="1"/>
  <c r="AA9844" i="1" s="1"/>
  <c r="X9844" i="1" s="1"/>
  <c r="AA9839" i="1"/>
  <c r="X9839" i="1" s="1"/>
  <c r="Z9836" i="1"/>
  <c r="AA9836" i="1" s="1"/>
  <c r="X9836" i="1" s="1"/>
  <c r="Z9828" i="1"/>
  <c r="AA9828" i="1" s="1"/>
  <c r="X9828" i="1" s="1"/>
  <c r="AA9823" i="1"/>
  <c r="X9823" i="1" s="1"/>
  <c r="Z9820" i="1"/>
  <c r="AA9820" i="1" s="1"/>
  <c r="X9820" i="1" s="1"/>
  <c r="Z9812" i="1"/>
  <c r="AA9812" i="1" s="1"/>
  <c r="X9812" i="1" s="1"/>
  <c r="AA9807" i="1"/>
  <c r="X9807" i="1" s="1"/>
  <c r="Z9804" i="1"/>
  <c r="AA9804" i="1" s="1"/>
  <c r="X9804" i="1" s="1"/>
  <c r="AA9799" i="1"/>
  <c r="X9799" i="1" s="1"/>
  <c r="Z9796" i="1"/>
  <c r="AA9796" i="1" s="1"/>
  <c r="X9796" i="1" s="1"/>
  <c r="AA9791" i="1"/>
  <c r="X9791" i="1" s="1"/>
  <c r="Z9788" i="1"/>
  <c r="AA9788" i="1" s="1"/>
  <c r="X9788" i="1" s="1"/>
  <c r="AA9783" i="1"/>
  <c r="X9783" i="1" s="1"/>
  <c r="Z9780" i="1"/>
  <c r="AA9780" i="1" s="1"/>
  <c r="X9780" i="1" s="1"/>
  <c r="AA9775" i="1"/>
  <c r="X9775" i="1" s="1"/>
  <c r="Z9772" i="1"/>
  <c r="AA9772" i="1" s="1"/>
  <c r="X9772" i="1" s="1"/>
  <c r="AA9767" i="1"/>
  <c r="X9767" i="1" s="1"/>
  <c r="Z9764" i="1"/>
  <c r="AA9764" i="1" s="1"/>
  <c r="X9764" i="1" s="1"/>
  <c r="Z9756" i="1"/>
  <c r="AA9756" i="1" s="1"/>
  <c r="X9756" i="1" s="1"/>
  <c r="Z9748" i="1"/>
  <c r="AA9748" i="1" s="1"/>
  <c r="X9748" i="1" s="1"/>
  <c r="Z9740" i="1"/>
  <c r="AA9740" i="1" s="1"/>
  <c r="X9740" i="1" s="1"/>
  <c r="Z9732" i="1"/>
  <c r="AA9732" i="1" s="1"/>
  <c r="X9732" i="1" s="1"/>
  <c r="Z9724" i="1"/>
  <c r="AA9724" i="1" s="1"/>
  <c r="X9724" i="1" s="1"/>
  <c r="Z9716" i="1"/>
  <c r="AA9716" i="1" s="1"/>
  <c r="X9716" i="1" s="1"/>
  <c r="Z9708" i="1"/>
  <c r="AA9708" i="1" s="1"/>
  <c r="X9708" i="1" s="1"/>
  <c r="AA9703" i="1"/>
  <c r="X9703" i="1" s="1"/>
  <c r="Z9700" i="1"/>
  <c r="AA9700" i="1" s="1"/>
  <c r="X9700" i="1" s="1"/>
  <c r="AA9695" i="1"/>
  <c r="X9695" i="1" s="1"/>
  <c r="Z9692" i="1"/>
  <c r="AA9692" i="1" s="1"/>
  <c r="X9692" i="1" s="1"/>
  <c r="AA9687" i="1"/>
  <c r="X9687" i="1" s="1"/>
  <c r="Z9684" i="1"/>
  <c r="AA9684" i="1" s="1"/>
  <c r="X9684" i="1" s="1"/>
  <c r="AA9679" i="1"/>
  <c r="X9679" i="1" s="1"/>
  <c r="Z9676" i="1"/>
  <c r="AA9676" i="1" s="1"/>
  <c r="X9676" i="1" s="1"/>
  <c r="AA9671" i="1"/>
  <c r="X9671" i="1" s="1"/>
  <c r="Z9668" i="1"/>
  <c r="AA9668" i="1" s="1"/>
  <c r="X9668" i="1" s="1"/>
  <c r="AA9663" i="1"/>
  <c r="X9663" i="1" s="1"/>
  <c r="Z9660" i="1"/>
  <c r="AA9660" i="1" s="1"/>
  <c r="X9660" i="1" s="1"/>
  <c r="Z9652" i="1"/>
  <c r="AA9652" i="1" s="1"/>
  <c r="X9652" i="1" s="1"/>
  <c r="AA9647" i="1"/>
  <c r="X9647" i="1" s="1"/>
  <c r="Z9644" i="1"/>
  <c r="AA9644" i="1" s="1"/>
  <c r="X9644" i="1" s="1"/>
  <c r="AA9639" i="1"/>
  <c r="X9639" i="1" s="1"/>
  <c r="Z9636" i="1"/>
  <c r="AA9636" i="1" s="1"/>
  <c r="X9636" i="1" s="1"/>
  <c r="Z9628" i="1"/>
  <c r="AA9628" i="1" s="1"/>
  <c r="X9628" i="1" s="1"/>
  <c r="Z9620" i="1"/>
  <c r="AA9620" i="1" s="1"/>
  <c r="X9620" i="1" s="1"/>
  <c r="Z9612" i="1"/>
  <c r="AA9612" i="1" s="1"/>
  <c r="X9612" i="1" s="1"/>
  <c r="Z9604" i="1"/>
  <c r="AA9604" i="1" s="1"/>
  <c r="X9604" i="1" s="1"/>
  <c r="AA9599" i="1"/>
  <c r="X9599" i="1" s="1"/>
  <c r="Z9596" i="1"/>
  <c r="AA9596" i="1" s="1"/>
  <c r="X9596" i="1" s="1"/>
  <c r="Z9588" i="1"/>
  <c r="AA9588" i="1" s="1"/>
  <c r="X9588" i="1" s="1"/>
  <c r="Z9580" i="1"/>
  <c r="AA9580" i="1" s="1"/>
  <c r="X9580" i="1" s="1"/>
  <c r="AA9575" i="1"/>
  <c r="X9575" i="1" s="1"/>
  <c r="Z9572" i="1"/>
  <c r="AA9572" i="1" s="1"/>
  <c r="X9572" i="1" s="1"/>
  <c r="AA9567" i="1"/>
  <c r="X9567" i="1" s="1"/>
  <c r="Z9564" i="1"/>
  <c r="AA9564" i="1" s="1"/>
  <c r="X9564" i="1" s="1"/>
  <c r="AA9559" i="1"/>
  <c r="X9559" i="1" s="1"/>
  <c r="Z9556" i="1"/>
  <c r="AA9556" i="1" s="1"/>
  <c r="X9556" i="1" s="1"/>
  <c r="Z9548" i="1"/>
  <c r="AA9548" i="1" s="1"/>
  <c r="X9548" i="1" s="1"/>
  <c r="Z9540" i="1"/>
  <c r="AA9540" i="1" s="1"/>
  <c r="X9540" i="1" s="1"/>
  <c r="AA9535" i="1"/>
  <c r="X9535" i="1" s="1"/>
  <c r="Z9532" i="1"/>
  <c r="AA9532" i="1" s="1"/>
  <c r="X9532" i="1" s="1"/>
  <c r="AA9527" i="1"/>
  <c r="X9527" i="1" s="1"/>
  <c r="Z9524" i="1"/>
  <c r="AA9524" i="1" s="1"/>
  <c r="X9524" i="1" s="1"/>
  <c r="AA9519" i="1"/>
  <c r="X9519" i="1" s="1"/>
  <c r="Z9516" i="1"/>
  <c r="AA9516" i="1" s="1"/>
  <c r="X9516" i="1" s="1"/>
  <c r="AA9511" i="1"/>
  <c r="X9511" i="1" s="1"/>
  <c r="Z9508" i="1"/>
  <c r="AA9508" i="1" s="1"/>
  <c r="X9508" i="1" s="1"/>
  <c r="AA9503" i="1"/>
  <c r="X9503" i="1" s="1"/>
  <c r="Z9500" i="1"/>
  <c r="AA9500" i="1" s="1"/>
  <c r="X9500" i="1" s="1"/>
  <c r="AA9495" i="1"/>
  <c r="X9495" i="1" s="1"/>
  <c r="Z9492" i="1"/>
  <c r="AA9492" i="1" s="1"/>
  <c r="X9492" i="1" s="1"/>
  <c r="Z9484" i="1"/>
  <c r="AA9484" i="1" s="1"/>
  <c r="X9484" i="1" s="1"/>
  <c r="Z9476" i="1"/>
  <c r="AA9476" i="1" s="1"/>
  <c r="X9476" i="1" s="1"/>
  <c r="Z9468" i="1"/>
  <c r="AA9468" i="1" s="1"/>
  <c r="X9468" i="1" s="1"/>
  <c r="Z9460" i="1"/>
  <c r="AA9460" i="1" s="1"/>
  <c r="X9460" i="1" s="1"/>
  <c r="Z9452" i="1"/>
  <c r="AA9452" i="1" s="1"/>
  <c r="X9452" i="1" s="1"/>
  <c r="Z9444" i="1"/>
  <c r="AA9444" i="1" s="1"/>
  <c r="X9444" i="1" s="1"/>
  <c r="Z9436" i="1"/>
  <c r="AA9436" i="1" s="1"/>
  <c r="X9436" i="1" s="1"/>
  <c r="Z9428" i="1"/>
  <c r="AA9428" i="1" s="1"/>
  <c r="X9428" i="1" s="1"/>
  <c r="Z9420" i="1"/>
  <c r="AA9420" i="1" s="1"/>
  <c r="X9420" i="1" s="1"/>
  <c r="Z9412" i="1"/>
  <c r="AA9412" i="1" s="1"/>
  <c r="X9412" i="1" s="1"/>
  <c r="Z9404" i="1"/>
  <c r="AA9404" i="1" s="1"/>
  <c r="X9404" i="1" s="1"/>
  <c r="Z9396" i="1"/>
  <c r="AA9396" i="1" s="1"/>
  <c r="X9396" i="1" s="1"/>
  <c r="Z9388" i="1"/>
  <c r="AA9388" i="1" s="1"/>
  <c r="X9388" i="1" s="1"/>
  <c r="Z9380" i="1"/>
  <c r="AA9380" i="1" s="1"/>
  <c r="X9380" i="1" s="1"/>
  <c r="Z9372" i="1"/>
  <c r="AA9372" i="1" s="1"/>
  <c r="X9372" i="1" s="1"/>
  <c r="Z9364" i="1"/>
  <c r="AA9364" i="1" s="1"/>
  <c r="X9364" i="1" s="1"/>
  <c r="Z9356" i="1"/>
  <c r="AA9356" i="1" s="1"/>
  <c r="X9356" i="1" s="1"/>
  <c r="Z9348" i="1"/>
  <c r="AA9348" i="1" s="1"/>
  <c r="X9348" i="1" s="1"/>
  <c r="Z9340" i="1"/>
  <c r="AA9340" i="1" s="1"/>
  <c r="X9340" i="1" s="1"/>
  <c r="Z9332" i="1"/>
  <c r="AA9332" i="1" s="1"/>
  <c r="X9332" i="1" s="1"/>
  <c r="Z9324" i="1"/>
  <c r="AA9324" i="1" s="1"/>
  <c r="X9324" i="1" s="1"/>
  <c r="Z9316" i="1"/>
  <c r="AA9316" i="1" s="1"/>
  <c r="X9316" i="1" s="1"/>
  <c r="Z9308" i="1"/>
  <c r="AA9308" i="1" s="1"/>
  <c r="X9308" i="1" s="1"/>
  <c r="Z9300" i="1"/>
  <c r="AA9300" i="1" s="1"/>
  <c r="X9300" i="1" s="1"/>
  <c r="Z9292" i="1"/>
  <c r="AA9292" i="1" s="1"/>
  <c r="X9292" i="1" s="1"/>
  <c r="Z9289" i="1"/>
  <c r="AA9289" i="1" s="1"/>
  <c r="X9289" i="1" s="1"/>
  <c r="Z9286" i="1"/>
  <c r="AA9286" i="1" s="1"/>
  <c r="X9286" i="1" s="1"/>
  <c r="Z9273" i="1"/>
  <c r="AA9273" i="1" s="1"/>
  <c r="X9273" i="1" s="1"/>
  <c r="Z9270" i="1"/>
  <c r="AA9270" i="1" s="1"/>
  <c r="X9270" i="1" s="1"/>
  <c r="AA5" i="1"/>
  <c r="X5" i="1" s="1"/>
  <c r="AA9993" i="1"/>
  <c r="X9993" i="1" s="1"/>
  <c r="Z9990" i="1"/>
  <c r="AA9990" i="1" s="1"/>
  <c r="X9990" i="1" s="1"/>
  <c r="AA9985" i="1"/>
  <c r="X9985" i="1" s="1"/>
  <c r="Z9982" i="1"/>
  <c r="AA9982" i="1" s="1"/>
  <c r="X9982" i="1" s="1"/>
  <c r="AA9977" i="1"/>
  <c r="X9977" i="1" s="1"/>
  <c r="Z9974" i="1"/>
  <c r="AA9974" i="1" s="1"/>
  <c r="X9974" i="1" s="1"/>
  <c r="AA9969" i="1"/>
  <c r="X9969" i="1" s="1"/>
  <c r="Z9966" i="1"/>
  <c r="AA9966" i="1" s="1"/>
  <c r="X9966" i="1" s="1"/>
  <c r="AA9961" i="1"/>
  <c r="X9961" i="1" s="1"/>
  <c r="Z9958" i="1"/>
  <c r="AA9958" i="1" s="1"/>
  <c r="X9958" i="1" s="1"/>
  <c r="AA9953" i="1"/>
  <c r="X9953" i="1" s="1"/>
  <c r="Z9950" i="1"/>
  <c r="AA9950" i="1" s="1"/>
  <c r="X9950" i="1" s="1"/>
  <c r="AA9945" i="1"/>
  <c r="X9945" i="1" s="1"/>
  <c r="Z9942" i="1"/>
  <c r="AA9942" i="1" s="1"/>
  <c r="X9942" i="1" s="1"/>
  <c r="AA9937" i="1"/>
  <c r="X9937" i="1" s="1"/>
  <c r="Z9934" i="1"/>
  <c r="AA9934" i="1" s="1"/>
  <c r="X9934" i="1" s="1"/>
  <c r="AA9929" i="1"/>
  <c r="X9929" i="1" s="1"/>
  <c r="Z9926" i="1"/>
  <c r="AA9926" i="1" s="1"/>
  <c r="X9926" i="1" s="1"/>
  <c r="AA9921" i="1"/>
  <c r="X9921" i="1" s="1"/>
  <c r="Z9918" i="1"/>
  <c r="AA9918" i="1" s="1"/>
  <c r="X9918" i="1" s="1"/>
  <c r="AA9913" i="1"/>
  <c r="X9913" i="1" s="1"/>
  <c r="Z9910" i="1"/>
  <c r="AA9910" i="1" s="1"/>
  <c r="X9910" i="1" s="1"/>
  <c r="AA9905" i="1"/>
  <c r="X9905" i="1" s="1"/>
  <c r="Z9902" i="1"/>
  <c r="AA9902" i="1" s="1"/>
  <c r="X9902" i="1" s="1"/>
  <c r="AA9897" i="1"/>
  <c r="X9897" i="1" s="1"/>
  <c r="Z9894" i="1"/>
  <c r="AA9894" i="1" s="1"/>
  <c r="X9894" i="1" s="1"/>
  <c r="AA9889" i="1"/>
  <c r="X9889" i="1" s="1"/>
  <c r="Z9886" i="1"/>
  <c r="AA9886" i="1" s="1"/>
  <c r="X9886" i="1" s="1"/>
  <c r="AA9881" i="1"/>
  <c r="X9881" i="1" s="1"/>
  <c r="Z9878" i="1"/>
  <c r="AA9878" i="1" s="1"/>
  <c r="X9878" i="1" s="1"/>
  <c r="AA9873" i="1"/>
  <c r="X9873" i="1" s="1"/>
  <c r="Z9870" i="1"/>
  <c r="AA9870" i="1" s="1"/>
  <c r="X9870" i="1" s="1"/>
  <c r="AA9865" i="1"/>
  <c r="X9865" i="1" s="1"/>
  <c r="Z9862" i="1"/>
  <c r="AA9862" i="1" s="1"/>
  <c r="X9862" i="1" s="1"/>
  <c r="AA9857" i="1"/>
  <c r="X9857" i="1" s="1"/>
  <c r="Z9854" i="1"/>
  <c r="AA9854" i="1" s="1"/>
  <c r="X9854" i="1" s="1"/>
  <c r="AA9849" i="1"/>
  <c r="X9849" i="1" s="1"/>
  <c r="Z9846" i="1"/>
  <c r="AA9846" i="1" s="1"/>
  <c r="X9846" i="1" s="1"/>
  <c r="AA9841" i="1"/>
  <c r="X9841" i="1" s="1"/>
  <c r="Z9838" i="1"/>
  <c r="AA9838" i="1" s="1"/>
  <c r="X9838" i="1" s="1"/>
  <c r="AA9833" i="1"/>
  <c r="X9833" i="1" s="1"/>
  <c r="Z9830" i="1"/>
  <c r="AA9830" i="1" s="1"/>
  <c r="X9830" i="1" s="1"/>
  <c r="AA9825" i="1"/>
  <c r="X9825" i="1" s="1"/>
  <c r="Z9822" i="1"/>
  <c r="AA9822" i="1" s="1"/>
  <c r="X9822" i="1" s="1"/>
  <c r="AA9817" i="1"/>
  <c r="X9817" i="1" s="1"/>
  <c r="Z9814" i="1"/>
  <c r="AA9814" i="1" s="1"/>
  <c r="X9814" i="1" s="1"/>
  <c r="AA9809" i="1"/>
  <c r="X9809" i="1" s="1"/>
  <c r="Z9806" i="1"/>
  <c r="AA9806" i="1" s="1"/>
  <c r="X9806" i="1" s="1"/>
  <c r="AA9801" i="1"/>
  <c r="X9801" i="1" s="1"/>
  <c r="Z9798" i="1"/>
  <c r="AA9798" i="1" s="1"/>
  <c r="X9798" i="1" s="1"/>
  <c r="AA9793" i="1"/>
  <c r="X9793" i="1" s="1"/>
  <c r="Z9790" i="1"/>
  <c r="AA9790" i="1" s="1"/>
  <c r="X9790" i="1" s="1"/>
  <c r="AA9785" i="1"/>
  <c r="X9785" i="1" s="1"/>
  <c r="Z9782" i="1"/>
  <c r="AA9782" i="1" s="1"/>
  <c r="X9782" i="1" s="1"/>
  <c r="AA9777" i="1"/>
  <c r="X9777" i="1" s="1"/>
  <c r="Z9774" i="1"/>
  <c r="AA9774" i="1" s="1"/>
  <c r="X9774" i="1" s="1"/>
  <c r="AA9769" i="1"/>
  <c r="X9769" i="1" s="1"/>
  <c r="Z9766" i="1"/>
  <c r="AA9766" i="1" s="1"/>
  <c r="X9766" i="1" s="1"/>
  <c r="AA9761" i="1"/>
  <c r="X9761" i="1" s="1"/>
  <c r="Z9758" i="1"/>
  <c r="AA9758" i="1" s="1"/>
  <c r="X9758" i="1" s="1"/>
  <c r="AA9753" i="1"/>
  <c r="X9753" i="1" s="1"/>
  <c r="Z9750" i="1"/>
  <c r="AA9750" i="1" s="1"/>
  <c r="X9750" i="1" s="1"/>
  <c r="AA9745" i="1"/>
  <c r="X9745" i="1" s="1"/>
  <c r="Z9742" i="1"/>
  <c r="AA9742" i="1" s="1"/>
  <c r="X9742" i="1" s="1"/>
  <c r="AA9737" i="1"/>
  <c r="X9737" i="1" s="1"/>
  <c r="Z9734" i="1"/>
  <c r="AA9734" i="1" s="1"/>
  <c r="X9734" i="1" s="1"/>
  <c r="AA9729" i="1"/>
  <c r="X9729" i="1" s="1"/>
  <c r="Z9726" i="1"/>
  <c r="AA9726" i="1" s="1"/>
  <c r="X9726" i="1" s="1"/>
  <c r="AA9721" i="1"/>
  <c r="X9721" i="1" s="1"/>
  <c r="Z9718" i="1"/>
  <c r="AA9718" i="1" s="1"/>
  <c r="X9718" i="1" s="1"/>
  <c r="AA9713" i="1"/>
  <c r="X9713" i="1" s="1"/>
  <c r="Z9710" i="1"/>
  <c r="AA9710" i="1" s="1"/>
  <c r="X9710" i="1" s="1"/>
  <c r="AA9705" i="1"/>
  <c r="X9705" i="1" s="1"/>
  <c r="Z9702" i="1"/>
  <c r="AA9702" i="1" s="1"/>
  <c r="X9702" i="1" s="1"/>
  <c r="AA9697" i="1"/>
  <c r="X9697" i="1" s="1"/>
  <c r="Z9694" i="1"/>
  <c r="AA9694" i="1" s="1"/>
  <c r="X9694" i="1" s="1"/>
  <c r="AA9689" i="1"/>
  <c r="X9689" i="1" s="1"/>
  <c r="Z9686" i="1"/>
  <c r="AA9686" i="1" s="1"/>
  <c r="X9686" i="1" s="1"/>
  <c r="AA9681" i="1"/>
  <c r="X9681" i="1" s="1"/>
  <c r="Z9678" i="1"/>
  <c r="AA9678" i="1" s="1"/>
  <c r="X9678" i="1" s="1"/>
  <c r="AA9673" i="1"/>
  <c r="X9673" i="1" s="1"/>
  <c r="Z9670" i="1"/>
  <c r="AA9670" i="1" s="1"/>
  <c r="X9670" i="1" s="1"/>
  <c r="AA9665" i="1"/>
  <c r="X9665" i="1" s="1"/>
  <c r="Z9662" i="1"/>
  <c r="AA9662" i="1" s="1"/>
  <c r="X9662" i="1" s="1"/>
  <c r="AA9657" i="1"/>
  <c r="X9657" i="1" s="1"/>
  <c r="Z9654" i="1"/>
  <c r="AA9654" i="1" s="1"/>
  <c r="X9654" i="1" s="1"/>
  <c r="AA9649" i="1"/>
  <c r="X9649" i="1" s="1"/>
  <c r="Z9646" i="1"/>
  <c r="AA9646" i="1" s="1"/>
  <c r="X9646" i="1" s="1"/>
  <c r="AA9641" i="1"/>
  <c r="X9641" i="1" s="1"/>
  <c r="Z9638" i="1"/>
  <c r="AA9638" i="1" s="1"/>
  <c r="X9638" i="1" s="1"/>
  <c r="AA9633" i="1"/>
  <c r="X9633" i="1" s="1"/>
  <c r="Z9630" i="1"/>
  <c r="AA9630" i="1" s="1"/>
  <c r="X9630" i="1" s="1"/>
  <c r="AA9625" i="1"/>
  <c r="X9625" i="1" s="1"/>
  <c r="Z9622" i="1"/>
  <c r="AA9622" i="1" s="1"/>
  <c r="X9622" i="1" s="1"/>
  <c r="AA9617" i="1"/>
  <c r="X9617" i="1" s="1"/>
  <c r="Z9614" i="1"/>
  <c r="AA9614" i="1" s="1"/>
  <c r="X9614" i="1" s="1"/>
  <c r="AA9609" i="1"/>
  <c r="X9609" i="1" s="1"/>
  <c r="Z9606" i="1"/>
  <c r="AA9606" i="1" s="1"/>
  <c r="X9606" i="1" s="1"/>
  <c r="AA9601" i="1"/>
  <c r="X9601" i="1" s="1"/>
  <c r="Z9598" i="1"/>
  <c r="AA9598" i="1" s="1"/>
  <c r="X9598" i="1" s="1"/>
  <c r="AA9593" i="1"/>
  <c r="X9593" i="1" s="1"/>
  <c r="Z9590" i="1"/>
  <c r="AA9590" i="1" s="1"/>
  <c r="X9590" i="1" s="1"/>
  <c r="AA9585" i="1"/>
  <c r="X9585" i="1" s="1"/>
  <c r="Z9582" i="1"/>
  <c r="AA9582" i="1" s="1"/>
  <c r="X9582" i="1" s="1"/>
  <c r="AA9577" i="1"/>
  <c r="X9577" i="1" s="1"/>
  <c r="Z9574" i="1"/>
  <c r="AA9574" i="1" s="1"/>
  <c r="X9574" i="1" s="1"/>
  <c r="AA9569" i="1"/>
  <c r="X9569" i="1" s="1"/>
  <c r="Z9566" i="1"/>
  <c r="AA9566" i="1" s="1"/>
  <c r="X9566" i="1" s="1"/>
  <c r="AA9561" i="1"/>
  <c r="X9561" i="1" s="1"/>
  <c r="Z9558" i="1"/>
  <c r="AA9558" i="1" s="1"/>
  <c r="X9558" i="1" s="1"/>
  <c r="AA9553" i="1"/>
  <c r="X9553" i="1" s="1"/>
  <c r="Z9550" i="1"/>
  <c r="AA9550" i="1" s="1"/>
  <c r="X9550" i="1" s="1"/>
  <c r="AA9545" i="1"/>
  <c r="X9545" i="1" s="1"/>
  <c r="Z9542" i="1"/>
  <c r="AA9542" i="1" s="1"/>
  <c r="X9542" i="1" s="1"/>
  <c r="AA9537" i="1"/>
  <c r="X9537" i="1" s="1"/>
  <c r="Z9534" i="1"/>
  <c r="AA9534" i="1" s="1"/>
  <c r="X9534" i="1" s="1"/>
  <c r="AA9529" i="1"/>
  <c r="X9529" i="1" s="1"/>
  <c r="Z9526" i="1"/>
  <c r="AA9526" i="1" s="1"/>
  <c r="X9526" i="1" s="1"/>
  <c r="AA9521" i="1"/>
  <c r="X9521" i="1" s="1"/>
  <c r="Z9518" i="1"/>
  <c r="AA9518" i="1" s="1"/>
  <c r="X9518" i="1" s="1"/>
  <c r="AA9513" i="1"/>
  <c r="X9513" i="1" s="1"/>
  <c r="Z9510" i="1"/>
  <c r="AA9510" i="1" s="1"/>
  <c r="X9510" i="1" s="1"/>
  <c r="AA9505" i="1"/>
  <c r="X9505" i="1" s="1"/>
  <c r="Z9502" i="1"/>
  <c r="AA9502" i="1" s="1"/>
  <c r="X9502" i="1" s="1"/>
  <c r="AA9497" i="1"/>
  <c r="X9497" i="1" s="1"/>
  <c r="Z9494" i="1"/>
  <c r="AA9494" i="1" s="1"/>
  <c r="X9494" i="1" s="1"/>
  <c r="AA9489" i="1"/>
  <c r="X9489" i="1" s="1"/>
  <c r="Z9486" i="1"/>
  <c r="AA9486" i="1" s="1"/>
  <c r="X9486" i="1" s="1"/>
  <c r="AA9481" i="1"/>
  <c r="X9481" i="1" s="1"/>
  <c r="Z9478" i="1"/>
  <c r="AA9478" i="1" s="1"/>
  <c r="X9478" i="1" s="1"/>
  <c r="AA9473" i="1"/>
  <c r="X9473" i="1" s="1"/>
  <c r="Z9470" i="1"/>
  <c r="AA9470" i="1" s="1"/>
  <c r="X9470" i="1" s="1"/>
  <c r="AA9465" i="1"/>
  <c r="X9465" i="1" s="1"/>
  <c r="Z9462" i="1"/>
  <c r="AA9462" i="1" s="1"/>
  <c r="X9462" i="1" s="1"/>
  <c r="AA9457" i="1"/>
  <c r="X9457" i="1" s="1"/>
  <c r="Z9454" i="1"/>
  <c r="AA9454" i="1" s="1"/>
  <c r="X9454" i="1" s="1"/>
  <c r="AA9449" i="1"/>
  <c r="X9449" i="1" s="1"/>
  <c r="Z9446" i="1"/>
  <c r="AA9446" i="1" s="1"/>
  <c r="X9446" i="1" s="1"/>
  <c r="AA9441" i="1"/>
  <c r="X9441" i="1" s="1"/>
  <c r="Z9438" i="1"/>
  <c r="AA9438" i="1" s="1"/>
  <c r="X9438" i="1" s="1"/>
  <c r="AA9433" i="1"/>
  <c r="X9433" i="1" s="1"/>
  <c r="Z9430" i="1"/>
  <c r="AA9430" i="1" s="1"/>
  <c r="X9430" i="1" s="1"/>
  <c r="AA9425" i="1"/>
  <c r="X9425" i="1" s="1"/>
  <c r="Z9422" i="1"/>
  <c r="AA9422" i="1" s="1"/>
  <c r="X9422" i="1" s="1"/>
  <c r="AA9417" i="1"/>
  <c r="X9417" i="1" s="1"/>
  <c r="Z9414" i="1"/>
  <c r="AA9414" i="1" s="1"/>
  <c r="X9414" i="1" s="1"/>
  <c r="AA9409" i="1"/>
  <c r="X9409" i="1" s="1"/>
  <c r="Z9406" i="1"/>
  <c r="AA9406" i="1" s="1"/>
  <c r="X9406" i="1" s="1"/>
  <c r="AA9401" i="1"/>
  <c r="X9401" i="1" s="1"/>
  <c r="Z9398" i="1"/>
  <c r="AA9398" i="1" s="1"/>
  <c r="X9398" i="1" s="1"/>
  <c r="AA9393" i="1"/>
  <c r="X9393" i="1" s="1"/>
  <c r="Z9390" i="1"/>
  <c r="AA9390" i="1" s="1"/>
  <c r="X9390" i="1" s="1"/>
  <c r="AA9385" i="1"/>
  <c r="X9385" i="1" s="1"/>
  <c r="Z9382" i="1"/>
  <c r="AA9382" i="1" s="1"/>
  <c r="X9382" i="1" s="1"/>
  <c r="AA9377" i="1"/>
  <c r="X9377" i="1" s="1"/>
  <c r="Z9374" i="1"/>
  <c r="AA9374" i="1" s="1"/>
  <c r="X9374" i="1" s="1"/>
  <c r="AA9369" i="1"/>
  <c r="X9369" i="1" s="1"/>
  <c r="Z9366" i="1"/>
  <c r="AA9366" i="1" s="1"/>
  <c r="X9366" i="1" s="1"/>
  <c r="AA9361" i="1"/>
  <c r="X9361" i="1" s="1"/>
  <c r="Z9358" i="1"/>
  <c r="AA9358" i="1" s="1"/>
  <c r="X9358" i="1" s="1"/>
  <c r="AA9353" i="1"/>
  <c r="X9353" i="1" s="1"/>
  <c r="Z9350" i="1"/>
  <c r="AA9350" i="1" s="1"/>
  <c r="X9350" i="1" s="1"/>
  <c r="AA9345" i="1"/>
  <c r="X9345" i="1" s="1"/>
  <c r="Z9342" i="1"/>
  <c r="AA9342" i="1" s="1"/>
  <c r="X9342" i="1" s="1"/>
  <c r="AA9337" i="1"/>
  <c r="X9337" i="1" s="1"/>
  <c r="Z9334" i="1"/>
  <c r="AA9334" i="1" s="1"/>
  <c r="X9334" i="1" s="1"/>
  <c r="AA9329" i="1"/>
  <c r="X9329" i="1" s="1"/>
  <c r="Z9326" i="1"/>
  <c r="AA9326" i="1" s="1"/>
  <c r="X9326" i="1" s="1"/>
  <c r="AA9321" i="1"/>
  <c r="X9321" i="1" s="1"/>
  <c r="Z9318" i="1"/>
  <c r="AA9318" i="1" s="1"/>
  <c r="X9318" i="1" s="1"/>
  <c r="AA9313" i="1"/>
  <c r="X9313" i="1" s="1"/>
  <c r="Z9310" i="1"/>
  <c r="AA9310" i="1" s="1"/>
  <c r="X9310" i="1" s="1"/>
  <c r="AA9305" i="1"/>
  <c r="X9305" i="1" s="1"/>
  <c r="Z9302" i="1"/>
  <c r="AA9302" i="1" s="1"/>
  <c r="X9302" i="1" s="1"/>
  <c r="AA9297" i="1"/>
  <c r="X9297" i="1" s="1"/>
  <c r="Z9294" i="1"/>
  <c r="AA9294" i="1" s="1"/>
  <c r="X9294" i="1" s="1"/>
  <c r="Z9285" i="1"/>
  <c r="AA9285" i="1" s="1"/>
  <c r="X9285" i="1" s="1"/>
  <c r="Z9282" i="1"/>
  <c r="AA9282" i="1" s="1"/>
  <c r="X9282" i="1" s="1"/>
  <c r="AA9279" i="1"/>
  <c r="X9279" i="1" s="1"/>
  <c r="Z9269" i="1"/>
  <c r="AA9269" i="1" s="1"/>
  <c r="X9269" i="1" s="1"/>
  <c r="Z9266" i="1"/>
  <c r="AA9266" i="1" s="1"/>
  <c r="X9266" i="1" s="1"/>
  <c r="AA9263" i="1"/>
  <c r="X9263" i="1" s="1"/>
  <c r="Y2" i="1"/>
  <c r="AA7" i="1"/>
  <c r="X7" i="1" s="1"/>
  <c r="AA9995" i="1"/>
  <c r="X9995" i="1" s="1"/>
  <c r="Z9992" i="1"/>
  <c r="AA9992" i="1" s="1"/>
  <c r="X9992" i="1" s="1"/>
  <c r="AA9987" i="1"/>
  <c r="X9987" i="1" s="1"/>
  <c r="Z9984" i="1"/>
  <c r="AA9984" i="1" s="1"/>
  <c r="X9984" i="1" s="1"/>
  <c r="AA9979" i="1"/>
  <c r="X9979" i="1" s="1"/>
  <c r="Z9976" i="1"/>
  <c r="AA9976" i="1" s="1"/>
  <c r="X9976" i="1" s="1"/>
  <c r="AA9971" i="1"/>
  <c r="X9971" i="1" s="1"/>
  <c r="Z9968" i="1"/>
  <c r="AA9968" i="1" s="1"/>
  <c r="X9968" i="1" s="1"/>
  <c r="AA9963" i="1"/>
  <c r="X9963" i="1" s="1"/>
  <c r="Z9960" i="1"/>
  <c r="AA9960" i="1" s="1"/>
  <c r="X9960" i="1" s="1"/>
  <c r="AA9955" i="1"/>
  <c r="X9955" i="1" s="1"/>
  <c r="Z9952" i="1"/>
  <c r="AA9952" i="1" s="1"/>
  <c r="X9952" i="1" s="1"/>
  <c r="AA9947" i="1"/>
  <c r="X9947" i="1" s="1"/>
  <c r="Z9944" i="1"/>
  <c r="AA9944" i="1" s="1"/>
  <c r="X9944" i="1" s="1"/>
  <c r="AA9939" i="1"/>
  <c r="X9939" i="1" s="1"/>
  <c r="Z9936" i="1"/>
  <c r="AA9936" i="1" s="1"/>
  <c r="X9936" i="1" s="1"/>
  <c r="AA9931" i="1"/>
  <c r="X9931" i="1" s="1"/>
  <c r="Z9928" i="1"/>
  <c r="AA9928" i="1" s="1"/>
  <c r="X9928" i="1" s="1"/>
  <c r="AA9923" i="1"/>
  <c r="X9923" i="1" s="1"/>
  <c r="Z9920" i="1"/>
  <c r="AA9920" i="1" s="1"/>
  <c r="X9920" i="1" s="1"/>
  <c r="AA9915" i="1"/>
  <c r="X9915" i="1" s="1"/>
  <c r="Z9912" i="1"/>
  <c r="AA9912" i="1" s="1"/>
  <c r="X9912" i="1" s="1"/>
  <c r="AA9907" i="1"/>
  <c r="X9907" i="1" s="1"/>
  <c r="Z9904" i="1"/>
  <c r="AA9904" i="1" s="1"/>
  <c r="X9904" i="1" s="1"/>
  <c r="AA9899" i="1"/>
  <c r="X9899" i="1" s="1"/>
  <c r="Z9896" i="1"/>
  <c r="AA9896" i="1" s="1"/>
  <c r="X9896" i="1" s="1"/>
  <c r="AA9891" i="1"/>
  <c r="X9891" i="1" s="1"/>
  <c r="Z9888" i="1"/>
  <c r="AA9888" i="1" s="1"/>
  <c r="X9888" i="1" s="1"/>
  <c r="AA9883" i="1"/>
  <c r="X9883" i="1" s="1"/>
  <c r="Z9880" i="1"/>
  <c r="AA9880" i="1" s="1"/>
  <c r="X9880" i="1" s="1"/>
  <c r="AA9875" i="1"/>
  <c r="X9875" i="1" s="1"/>
  <c r="Z9872" i="1"/>
  <c r="AA9872" i="1" s="1"/>
  <c r="X9872" i="1" s="1"/>
  <c r="AA9867" i="1"/>
  <c r="X9867" i="1" s="1"/>
  <c r="Z9864" i="1"/>
  <c r="AA9864" i="1" s="1"/>
  <c r="X9864" i="1" s="1"/>
  <c r="AA9859" i="1"/>
  <c r="X9859" i="1" s="1"/>
  <c r="Z9856" i="1"/>
  <c r="AA9856" i="1" s="1"/>
  <c r="X9856" i="1" s="1"/>
  <c r="AA9851" i="1"/>
  <c r="X9851" i="1" s="1"/>
  <c r="Z9848" i="1"/>
  <c r="AA9848" i="1" s="1"/>
  <c r="X9848" i="1" s="1"/>
  <c r="AA9843" i="1"/>
  <c r="X9843" i="1" s="1"/>
  <c r="Z9840" i="1"/>
  <c r="AA9840" i="1" s="1"/>
  <c r="X9840" i="1" s="1"/>
  <c r="AA9835" i="1"/>
  <c r="X9835" i="1" s="1"/>
  <c r="Z9832" i="1"/>
  <c r="AA9832" i="1" s="1"/>
  <c r="X9832" i="1" s="1"/>
  <c r="AA9827" i="1"/>
  <c r="X9827" i="1" s="1"/>
  <c r="Z9824" i="1"/>
  <c r="AA9824" i="1" s="1"/>
  <c r="X9824" i="1" s="1"/>
  <c r="AA9819" i="1"/>
  <c r="X9819" i="1" s="1"/>
  <c r="Z9816" i="1"/>
  <c r="AA9816" i="1" s="1"/>
  <c r="X9816" i="1" s="1"/>
  <c r="AA9811" i="1"/>
  <c r="X9811" i="1" s="1"/>
  <c r="Z9808" i="1"/>
  <c r="AA9808" i="1" s="1"/>
  <c r="X9808" i="1" s="1"/>
  <c r="AA9803" i="1"/>
  <c r="X9803" i="1" s="1"/>
  <c r="Z9800" i="1"/>
  <c r="AA9800" i="1" s="1"/>
  <c r="X9800" i="1" s="1"/>
  <c r="AA9795" i="1"/>
  <c r="X9795" i="1" s="1"/>
  <c r="Z9792" i="1"/>
  <c r="AA9792" i="1" s="1"/>
  <c r="X9792" i="1" s="1"/>
  <c r="AA9787" i="1"/>
  <c r="X9787" i="1" s="1"/>
  <c r="Z9784" i="1"/>
  <c r="AA9784" i="1" s="1"/>
  <c r="X9784" i="1" s="1"/>
  <c r="AA9779" i="1"/>
  <c r="X9779" i="1" s="1"/>
  <c r="Z9776" i="1"/>
  <c r="AA9776" i="1" s="1"/>
  <c r="X9776" i="1" s="1"/>
  <c r="AA9771" i="1"/>
  <c r="X9771" i="1" s="1"/>
  <c r="Z9768" i="1"/>
  <c r="AA9768" i="1" s="1"/>
  <c r="X9768" i="1" s="1"/>
  <c r="AA9763" i="1"/>
  <c r="X9763" i="1" s="1"/>
  <c r="Z9760" i="1"/>
  <c r="AA9760" i="1" s="1"/>
  <c r="X9760" i="1" s="1"/>
  <c r="AA9755" i="1"/>
  <c r="X9755" i="1" s="1"/>
  <c r="Z9752" i="1"/>
  <c r="AA9752" i="1" s="1"/>
  <c r="X9752" i="1" s="1"/>
  <c r="AA9747" i="1"/>
  <c r="X9747" i="1" s="1"/>
  <c r="Z9744" i="1"/>
  <c r="AA9744" i="1" s="1"/>
  <c r="X9744" i="1" s="1"/>
  <c r="AA9739" i="1"/>
  <c r="X9739" i="1" s="1"/>
  <c r="Z9736" i="1"/>
  <c r="AA9736" i="1" s="1"/>
  <c r="X9736" i="1" s="1"/>
  <c r="AA9731" i="1"/>
  <c r="X9731" i="1" s="1"/>
  <c r="Z9728" i="1"/>
  <c r="AA9728" i="1" s="1"/>
  <c r="X9728" i="1" s="1"/>
  <c r="AA9723" i="1"/>
  <c r="X9723" i="1" s="1"/>
  <c r="Z9720" i="1"/>
  <c r="AA9720" i="1" s="1"/>
  <c r="X9720" i="1" s="1"/>
  <c r="AA9715" i="1"/>
  <c r="X9715" i="1" s="1"/>
  <c r="Z9712" i="1"/>
  <c r="AA9712" i="1" s="1"/>
  <c r="X9712" i="1" s="1"/>
  <c r="AA9707" i="1"/>
  <c r="X9707" i="1" s="1"/>
  <c r="Z9704" i="1"/>
  <c r="AA9704" i="1" s="1"/>
  <c r="X9704" i="1" s="1"/>
  <c r="AA9699" i="1"/>
  <c r="X9699" i="1" s="1"/>
  <c r="Z9696" i="1"/>
  <c r="AA9696" i="1" s="1"/>
  <c r="X9696" i="1" s="1"/>
  <c r="AA9691" i="1"/>
  <c r="X9691" i="1" s="1"/>
  <c r="Z9688" i="1"/>
  <c r="AA9688" i="1" s="1"/>
  <c r="X9688" i="1" s="1"/>
  <c r="AA9683" i="1"/>
  <c r="X9683" i="1" s="1"/>
  <c r="Z9680" i="1"/>
  <c r="AA9680" i="1" s="1"/>
  <c r="X9680" i="1" s="1"/>
  <c r="AA9675" i="1"/>
  <c r="X9675" i="1" s="1"/>
  <c r="Z9672" i="1"/>
  <c r="AA9672" i="1" s="1"/>
  <c r="X9672" i="1" s="1"/>
  <c r="AA9667" i="1"/>
  <c r="X9667" i="1" s="1"/>
  <c r="Z9664" i="1"/>
  <c r="AA9664" i="1" s="1"/>
  <c r="X9664" i="1" s="1"/>
  <c r="AA9659" i="1"/>
  <c r="X9659" i="1" s="1"/>
  <c r="Z9656" i="1"/>
  <c r="AA9656" i="1" s="1"/>
  <c r="X9656" i="1" s="1"/>
  <c r="AA9651" i="1"/>
  <c r="X9651" i="1" s="1"/>
  <c r="Z9648" i="1"/>
  <c r="AA9648" i="1" s="1"/>
  <c r="X9648" i="1" s="1"/>
  <c r="AA9643" i="1"/>
  <c r="X9643" i="1" s="1"/>
  <c r="Z9640" i="1"/>
  <c r="AA9640" i="1" s="1"/>
  <c r="X9640" i="1" s="1"/>
  <c r="AA9635" i="1"/>
  <c r="X9635" i="1" s="1"/>
  <c r="Z9632" i="1"/>
  <c r="AA9632" i="1" s="1"/>
  <c r="X9632" i="1" s="1"/>
  <c r="AA9627" i="1"/>
  <c r="X9627" i="1" s="1"/>
  <c r="Z9624" i="1"/>
  <c r="AA9624" i="1" s="1"/>
  <c r="X9624" i="1" s="1"/>
  <c r="AA9619" i="1"/>
  <c r="X9619" i="1" s="1"/>
  <c r="Z9616" i="1"/>
  <c r="AA9616" i="1" s="1"/>
  <c r="X9616" i="1" s="1"/>
  <c r="AA9611" i="1"/>
  <c r="X9611" i="1" s="1"/>
  <c r="Z9608" i="1"/>
  <c r="AA9608" i="1" s="1"/>
  <c r="X9608" i="1" s="1"/>
  <c r="AA9603" i="1"/>
  <c r="X9603" i="1" s="1"/>
  <c r="Z9600" i="1"/>
  <c r="AA9600" i="1" s="1"/>
  <c r="X9600" i="1" s="1"/>
  <c r="AA9595" i="1"/>
  <c r="X9595" i="1" s="1"/>
  <c r="Z9592" i="1"/>
  <c r="AA9592" i="1" s="1"/>
  <c r="X9592" i="1" s="1"/>
  <c r="AA9587" i="1"/>
  <c r="X9587" i="1" s="1"/>
  <c r="Z9584" i="1"/>
  <c r="AA9584" i="1" s="1"/>
  <c r="X9584" i="1" s="1"/>
  <c r="AA9579" i="1"/>
  <c r="X9579" i="1" s="1"/>
  <c r="Z9576" i="1"/>
  <c r="AA9576" i="1" s="1"/>
  <c r="X9576" i="1" s="1"/>
  <c r="AA9571" i="1"/>
  <c r="X9571" i="1" s="1"/>
  <c r="Z9568" i="1"/>
  <c r="AA9568" i="1" s="1"/>
  <c r="X9568" i="1" s="1"/>
  <c r="AA9563" i="1"/>
  <c r="X9563" i="1" s="1"/>
  <c r="Z9560" i="1"/>
  <c r="AA9560" i="1" s="1"/>
  <c r="X9560" i="1" s="1"/>
  <c r="AA9555" i="1"/>
  <c r="X9555" i="1" s="1"/>
  <c r="Z9552" i="1"/>
  <c r="AA9552" i="1" s="1"/>
  <c r="X9552" i="1" s="1"/>
  <c r="AA9547" i="1"/>
  <c r="X9547" i="1" s="1"/>
  <c r="Z9544" i="1"/>
  <c r="AA9544" i="1" s="1"/>
  <c r="X9544" i="1" s="1"/>
  <c r="AA9539" i="1"/>
  <c r="X9539" i="1" s="1"/>
  <c r="Z9536" i="1"/>
  <c r="AA9536" i="1" s="1"/>
  <c r="X9536" i="1" s="1"/>
  <c r="AA9531" i="1"/>
  <c r="X9531" i="1" s="1"/>
  <c r="Z9528" i="1"/>
  <c r="AA9528" i="1" s="1"/>
  <c r="X9528" i="1" s="1"/>
  <c r="AA9523" i="1"/>
  <c r="X9523" i="1" s="1"/>
  <c r="Z9520" i="1"/>
  <c r="AA9520" i="1" s="1"/>
  <c r="X9520" i="1" s="1"/>
  <c r="AA9515" i="1"/>
  <c r="X9515" i="1" s="1"/>
  <c r="Z9512" i="1"/>
  <c r="AA9512" i="1" s="1"/>
  <c r="X9512" i="1" s="1"/>
  <c r="AA9507" i="1"/>
  <c r="X9507" i="1" s="1"/>
  <c r="Z9504" i="1"/>
  <c r="AA9504" i="1" s="1"/>
  <c r="X9504" i="1" s="1"/>
  <c r="AA9499" i="1"/>
  <c r="X9499" i="1" s="1"/>
  <c r="Z9496" i="1"/>
  <c r="AA9496" i="1" s="1"/>
  <c r="X9496" i="1" s="1"/>
  <c r="AA9491" i="1"/>
  <c r="X9491" i="1" s="1"/>
  <c r="Z9488" i="1"/>
  <c r="AA9488" i="1" s="1"/>
  <c r="X9488" i="1" s="1"/>
  <c r="AA9483" i="1"/>
  <c r="X9483" i="1" s="1"/>
  <c r="Z9480" i="1"/>
  <c r="AA9480" i="1" s="1"/>
  <c r="X9480" i="1" s="1"/>
  <c r="AA9475" i="1"/>
  <c r="X9475" i="1" s="1"/>
  <c r="Z9472" i="1"/>
  <c r="AA9472" i="1" s="1"/>
  <c r="X9472" i="1" s="1"/>
  <c r="AA9467" i="1"/>
  <c r="X9467" i="1" s="1"/>
  <c r="Z9464" i="1"/>
  <c r="AA9464" i="1" s="1"/>
  <c r="X9464" i="1" s="1"/>
  <c r="AA9459" i="1"/>
  <c r="X9459" i="1" s="1"/>
  <c r="Z9456" i="1"/>
  <c r="AA9456" i="1" s="1"/>
  <c r="X9456" i="1" s="1"/>
  <c r="AA9451" i="1"/>
  <c r="X9451" i="1" s="1"/>
  <c r="Z9448" i="1"/>
  <c r="AA9448" i="1" s="1"/>
  <c r="X9448" i="1" s="1"/>
  <c r="AA9443" i="1"/>
  <c r="X9443" i="1" s="1"/>
  <c r="Z9440" i="1"/>
  <c r="AA9440" i="1" s="1"/>
  <c r="X9440" i="1" s="1"/>
  <c r="AA9435" i="1"/>
  <c r="X9435" i="1" s="1"/>
  <c r="Z9432" i="1"/>
  <c r="AA9432" i="1" s="1"/>
  <c r="X9432" i="1" s="1"/>
  <c r="AA9427" i="1"/>
  <c r="X9427" i="1" s="1"/>
  <c r="Z9424" i="1"/>
  <c r="AA9424" i="1" s="1"/>
  <c r="X9424" i="1" s="1"/>
  <c r="AA9419" i="1"/>
  <c r="X9419" i="1" s="1"/>
  <c r="Z9416" i="1"/>
  <c r="AA9416" i="1" s="1"/>
  <c r="X9416" i="1" s="1"/>
  <c r="AA9411" i="1"/>
  <c r="X9411" i="1" s="1"/>
  <c r="Z9408" i="1"/>
  <c r="AA9408" i="1" s="1"/>
  <c r="X9408" i="1" s="1"/>
  <c r="AA9403" i="1"/>
  <c r="X9403" i="1" s="1"/>
  <c r="Z9400" i="1"/>
  <c r="AA9400" i="1" s="1"/>
  <c r="X9400" i="1" s="1"/>
  <c r="AA9395" i="1"/>
  <c r="X9395" i="1" s="1"/>
  <c r="Z9392" i="1"/>
  <c r="AA9392" i="1" s="1"/>
  <c r="X9392" i="1" s="1"/>
  <c r="AA9387" i="1"/>
  <c r="X9387" i="1" s="1"/>
  <c r="Z9384" i="1"/>
  <c r="AA9384" i="1" s="1"/>
  <c r="X9384" i="1" s="1"/>
  <c r="AA9379" i="1"/>
  <c r="X9379" i="1" s="1"/>
  <c r="Z9376" i="1"/>
  <c r="AA9376" i="1" s="1"/>
  <c r="X9376" i="1" s="1"/>
  <c r="AA9371" i="1"/>
  <c r="X9371" i="1" s="1"/>
  <c r="Z9368" i="1"/>
  <c r="AA9368" i="1" s="1"/>
  <c r="X9368" i="1" s="1"/>
  <c r="AA9363" i="1"/>
  <c r="X9363" i="1" s="1"/>
  <c r="Z9360" i="1"/>
  <c r="AA9360" i="1" s="1"/>
  <c r="X9360" i="1" s="1"/>
  <c r="AA9355" i="1"/>
  <c r="X9355" i="1" s="1"/>
  <c r="Z9352" i="1"/>
  <c r="AA9352" i="1" s="1"/>
  <c r="X9352" i="1" s="1"/>
  <c r="AA9347" i="1"/>
  <c r="X9347" i="1" s="1"/>
  <c r="Z9344" i="1"/>
  <c r="AA9344" i="1" s="1"/>
  <c r="X9344" i="1" s="1"/>
  <c r="AA9339" i="1"/>
  <c r="X9339" i="1" s="1"/>
  <c r="Z9336" i="1"/>
  <c r="AA9336" i="1" s="1"/>
  <c r="X9336" i="1" s="1"/>
  <c r="AA9331" i="1"/>
  <c r="X9331" i="1" s="1"/>
  <c r="Z9328" i="1"/>
  <c r="AA9328" i="1" s="1"/>
  <c r="X9328" i="1" s="1"/>
  <c r="AA9323" i="1"/>
  <c r="X9323" i="1" s="1"/>
  <c r="Z9320" i="1"/>
  <c r="AA9320" i="1" s="1"/>
  <c r="X9320" i="1" s="1"/>
  <c r="AA9315" i="1"/>
  <c r="X9315" i="1" s="1"/>
  <c r="Z9312" i="1"/>
  <c r="AA9312" i="1" s="1"/>
  <c r="X9312" i="1" s="1"/>
  <c r="AA9307" i="1"/>
  <c r="X9307" i="1" s="1"/>
  <c r="Z9304" i="1"/>
  <c r="AA9304" i="1" s="1"/>
  <c r="X9304" i="1" s="1"/>
  <c r="AA9299" i="1"/>
  <c r="X9299" i="1" s="1"/>
  <c r="Z9296" i="1"/>
  <c r="AA9296" i="1" s="1"/>
  <c r="X9296" i="1" s="1"/>
  <c r="Z9281" i="1"/>
  <c r="AA9281" i="1" s="1"/>
  <c r="X9281" i="1" s="1"/>
  <c r="Z9278" i="1"/>
  <c r="AA9278" i="1" s="1"/>
  <c r="X9278" i="1" s="1"/>
  <c r="Z9265" i="1"/>
  <c r="AA9265" i="1" s="1"/>
  <c r="X9265" i="1" s="1"/>
  <c r="Z9262" i="1"/>
  <c r="AA9262" i="1" s="1"/>
  <c r="X9262" i="1" s="1"/>
  <c r="Z4" i="1"/>
  <c r="AA9997" i="1"/>
  <c r="X9997" i="1" s="1"/>
  <c r="Z9994" i="1"/>
  <c r="AA9994" i="1" s="1"/>
  <c r="X9994" i="1" s="1"/>
  <c r="AA9989" i="1"/>
  <c r="X9989" i="1" s="1"/>
  <c r="Z9986" i="1"/>
  <c r="AA9986" i="1" s="1"/>
  <c r="X9986" i="1" s="1"/>
  <c r="AA9981" i="1"/>
  <c r="X9981" i="1" s="1"/>
  <c r="Z9978" i="1"/>
  <c r="AA9978" i="1" s="1"/>
  <c r="X9978" i="1" s="1"/>
  <c r="AA9973" i="1"/>
  <c r="X9973" i="1" s="1"/>
  <c r="Z9970" i="1"/>
  <c r="AA9970" i="1" s="1"/>
  <c r="X9970" i="1" s="1"/>
  <c r="AA9965" i="1"/>
  <c r="X9965" i="1" s="1"/>
  <c r="Z9962" i="1"/>
  <c r="AA9962" i="1" s="1"/>
  <c r="X9962" i="1" s="1"/>
  <c r="AA9957" i="1"/>
  <c r="X9957" i="1" s="1"/>
  <c r="Z9954" i="1"/>
  <c r="AA9954" i="1" s="1"/>
  <c r="X9954" i="1" s="1"/>
  <c r="AA9949" i="1"/>
  <c r="X9949" i="1" s="1"/>
  <c r="Z9946" i="1"/>
  <c r="AA9946" i="1" s="1"/>
  <c r="X9946" i="1" s="1"/>
  <c r="AA9941" i="1"/>
  <c r="X9941" i="1" s="1"/>
  <c r="Z9938" i="1"/>
  <c r="AA9938" i="1" s="1"/>
  <c r="X9938" i="1" s="1"/>
  <c r="AA9933" i="1"/>
  <c r="X9933" i="1" s="1"/>
  <c r="Z9930" i="1"/>
  <c r="AA9930" i="1" s="1"/>
  <c r="X9930" i="1" s="1"/>
  <c r="AA9925" i="1"/>
  <c r="X9925" i="1" s="1"/>
  <c r="Z9922" i="1"/>
  <c r="AA9922" i="1" s="1"/>
  <c r="X9922" i="1" s="1"/>
  <c r="AA9917" i="1"/>
  <c r="X9917" i="1" s="1"/>
  <c r="Z9914" i="1"/>
  <c r="AA9914" i="1" s="1"/>
  <c r="X9914" i="1" s="1"/>
  <c r="AA9909" i="1"/>
  <c r="X9909" i="1" s="1"/>
  <c r="Z9906" i="1"/>
  <c r="AA9906" i="1" s="1"/>
  <c r="X9906" i="1" s="1"/>
  <c r="Z9903" i="1"/>
  <c r="AA9903" i="1" s="1"/>
  <c r="X9903" i="1" s="1"/>
  <c r="AA9901" i="1"/>
  <c r="X9901" i="1" s="1"/>
  <c r="Z9898" i="1"/>
  <c r="AA9898" i="1" s="1"/>
  <c r="X9898" i="1" s="1"/>
  <c r="Z9895" i="1"/>
  <c r="AA9895" i="1" s="1"/>
  <c r="X9895" i="1" s="1"/>
  <c r="AA9893" i="1"/>
  <c r="X9893" i="1" s="1"/>
  <c r="Z9890" i="1"/>
  <c r="AA9890" i="1" s="1"/>
  <c r="X9890" i="1" s="1"/>
  <c r="Z9887" i="1"/>
  <c r="AA9887" i="1" s="1"/>
  <c r="X9887" i="1" s="1"/>
  <c r="AA9885" i="1"/>
  <c r="X9885" i="1" s="1"/>
  <c r="Z9882" i="1"/>
  <c r="AA9882" i="1" s="1"/>
  <c r="X9882" i="1" s="1"/>
  <c r="Z9879" i="1"/>
  <c r="AA9879" i="1" s="1"/>
  <c r="X9879" i="1" s="1"/>
  <c r="AA9877" i="1"/>
  <c r="X9877" i="1" s="1"/>
  <c r="Z9874" i="1"/>
  <c r="AA9874" i="1" s="1"/>
  <c r="X9874" i="1" s="1"/>
  <c r="AA9869" i="1"/>
  <c r="X9869" i="1" s="1"/>
  <c r="Z9866" i="1"/>
  <c r="AA9866" i="1" s="1"/>
  <c r="X9866" i="1" s="1"/>
  <c r="Z9863" i="1"/>
  <c r="AA9863" i="1" s="1"/>
  <c r="X9863" i="1" s="1"/>
  <c r="AA9861" i="1"/>
  <c r="X9861" i="1" s="1"/>
  <c r="Z9858" i="1"/>
  <c r="AA9858" i="1" s="1"/>
  <c r="X9858" i="1" s="1"/>
  <c r="Z9855" i="1"/>
  <c r="AA9855" i="1" s="1"/>
  <c r="X9855" i="1" s="1"/>
  <c r="AA9853" i="1"/>
  <c r="X9853" i="1" s="1"/>
  <c r="Z9850" i="1"/>
  <c r="AA9850" i="1" s="1"/>
  <c r="X9850" i="1" s="1"/>
  <c r="Z9847" i="1"/>
  <c r="AA9847" i="1" s="1"/>
  <c r="X9847" i="1" s="1"/>
  <c r="AA9845" i="1"/>
  <c r="X9845" i="1" s="1"/>
  <c r="Z9842" i="1"/>
  <c r="AA9842" i="1" s="1"/>
  <c r="X9842" i="1" s="1"/>
  <c r="AA9837" i="1"/>
  <c r="X9837" i="1" s="1"/>
  <c r="Z9834" i="1"/>
  <c r="AA9834" i="1" s="1"/>
  <c r="X9834" i="1" s="1"/>
  <c r="Z9831" i="1"/>
  <c r="AA9831" i="1" s="1"/>
  <c r="X9831" i="1" s="1"/>
  <c r="AA9829" i="1"/>
  <c r="X9829" i="1" s="1"/>
  <c r="Z9826" i="1"/>
  <c r="AA9826" i="1" s="1"/>
  <c r="X9826" i="1" s="1"/>
  <c r="AA9821" i="1"/>
  <c r="X9821" i="1" s="1"/>
  <c r="Z9818" i="1"/>
  <c r="AA9818" i="1" s="1"/>
  <c r="X9818" i="1" s="1"/>
  <c r="Z9815" i="1"/>
  <c r="AA9815" i="1" s="1"/>
  <c r="X9815" i="1" s="1"/>
  <c r="AA9813" i="1"/>
  <c r="X9813" i="1" s="1"/>
  <c r="Z9810" i="1"/>
  <c r="AA9810" i="1" s="1"/>
  <c r="X9810" i="1" s="1"/>
  <c r="AA9805" i="1"/>
  <c r="X9805" i="1" s="1"/>
  <c r="Z9802" i="1"/>
  <c r="AA9802" i="1" s="1"/>
  <c r="X9802" i="1" s="1"/>
  <c r="AA9797" i="1"/>
  <c r="X9797" i="1" s="1"/>
  <c r="Z9794" i="1"/>
  <c r="AA9794" i="1" s="1"/>
  <c r="X9794" i="1" s="1"/>
  <c r="AA9789" i="1"/>
  <c r="X9789" i="1" s="1"/>
  <c r="Z9786" i="1"/>
  <c r="AA9786" i="1" s="1"/>
  <c r="X9786" i="1" s="1"/>
  <c r="AA9781" i="1"/>
  <c r="X9781" i="1" s="1"/>
  <c r="Z9778" i="1"/>
  <c r="AA9778" i="1" s="1"/>
  <c r="X9778" i="1" s="1"/>
  <c r="AA9773" i="1"/>
  <c r="X9773" i="1" s="1"/>
  <c r="Z9770" i="1"/>
  <c r="AA9770" i="1" s="1"/>
  <c r="X9770" i="1" s="1"/>
  <c r="Z9762" i="1"/>
  <c r="AA9762" i="1" s="1"/>
  <c r="X9762" i="1" s="1"/>
  <c r="Z9759" i="1"/>
  <c r="AA9759" i="1" s="1"/>
  <c r="X9759" i="1" s="1"/>
  <c r="AA9757" i="1"/>
  <c r="X9757" i="1" s="1"/>
  <c r="Z9754" i="1"/>
  <c r="AA9754" i="1" s="1"/>
  <c r="X9754" i="1" s="1"/>
  <c r="Z9751" i="1"/>
  <c r="AA9751" i="1" s="1"/>
  <c r="X9751" i="1" s="1"/>
  <c r="AA9749" i="1"/>
  <c r="X9749" i="1" s="1"/>
  <c r="Z9746" i="1"/>
  <c r="AA9746" i="1" s="1"/>
  <c r="X9746" i="1" s="1"/>
  <c r="Z9743" i="1"/>
  <c r="AA9743" i="1" s="1"/>
  <c r="X9743" i="1" s="1"/>
  <c r="AA9741" i="1"/>
  <c r="X9741" i="1" s="1"/>
  <c r="Z9738" i="1"/>
  <c r="AA9738" i="1" s="1"/>
  <c r="X9738" i="1" s="1"/>
  <c r="Z9735" i="1"/>
  <c r="AA9735" i="1" s="1"/>
  <c r="X9735" i="1" s="1"/>
  <c r="AA9733" i="1"/>
  <c r="X9733" i="1" s="1"/>
  <c r="Z9730" i="1"/>
  <c r="AA9730" i="1" s="1"/>
  <c r="X9730" i="1" s="1"/>
  <c r="Z9727" i="1"/>
  <c r="AA9727" i="1" s="1"/>
  <c r="X9727" i="1" s="1"/>
  <c r="AA9725" i="1"/>
  <c r="X9725" i="1" s="1"/>
  <c r="Z9722" i="1"/>
  <c r="AA9722" i="1" s="1"/>
  <c r="X9722" i="1" s="1"/>
  <c r="Z9719" i="1"/>
  <c r="AA9719" i="1" s="1"/>
  <c r="X9719" i="1" s="1"/>
  <c r="AA9717" i="1"/>
  <c r="X9717" i="1" s="1"/>
  <c r="Z9714" i="1"/>
  <c r="AA9714" i="1" s="1"/>
  <c r="X9714" i="1" s="1"/>
  <c r="AA9709" i="1"/>
  <c r="X9709" i="1" s="1"/>
  <c r="Z9706" i="1"/>
  <c r="AA9706" i="1" s="1"/>
  <c r="X9706" i="1" s="1"/>
  <c r="AA9701" i="1"/>
  <c r="X9701" i="1" s="1"/>
  <c r="Z9698" i="1"/>
  <c r="AA9698" i="1" s="1"/>
  <c r="X9698" i="1" s="1"/>
  <c r="AA9693" i="1"/>
  <c r="X9693" i="1" s="1"/>
  <c r="Z9690" i="1"/>
  <c r="AA9690" i="1" s="1"/>
  <c r="X9690" i="1" s="1"/>
  <c r="AA9685" i="1"/>
  <c r="X9685" i="1" s="1"/>
  <c r="Z9682" i="1"/>
  <c r="AA9682" i="1" s="1"/>
  <c r="X9682" i="1" s="1"/>
  <c r="AA9677" i="1"/>
  <c r="X9677" i="1" s="1"/>
  <c r="Z9674" i="1"/>
  <c r="AA9674" i="1" s="1"/>
  <c r="X9674" i="1" s="1"/>
  <c r="Z9666" i="1"/>
  <c r="AA9666" i="1" s="1"/>
  <c r="X9666" i="1" s="1"/>
  <c r="AA9661" i="1"/>
  <c r="X9661" i="1" s="1"/>
  <c r="Z9658" i="1"/>
  <c r="AA9658" i="1" s="1"/>
  <c r="X9658" i="1" s="1"/>
  <c r="Z9655" i="1"/>
  <c r="AA9655" i="1" s="1"/>
  <c r="X9655" i="1" s="1"/>
  <c r="AA9653" i="1"/>
  <c r="X9653" i="1" s="1"/>
  <c r="Z9650" i="1"/>
  <c r="AA9650" i="1" s="1"/>
  <c r="X9650" i="1" s="1"/>
  <c r="AA9645" i="1"/>
  <c r="X9645" i="1" s="1"/>
  <c r="Z9642" i="1"/>
  <c r="AA9642" i="1" s="1"/>
  <c r="X9642" i="1" s="1"/>
  <c r="AA9637" i="1"/>
  <c r="X9637" i="1" s="1"/>
  <c r="Z9634" i="1"/>
  <c r="AA9634" i="1" s="1"/>
  <c r="X9634" i="1" s="1"/>
  <c r="Z9631" i="1"/>
  <c r="AA9631" i="1" s="1"/>
  <c r="X9631" i="1" s="1"/>
  <c r="AA9629" i="1"/>
  <c r="X9629" i="1" s="1"/>
  <c r="Z9626" i="1"/>
  <c r="AA9626" i="1" s="1"/>
  <c r="X9626" i="1" s="1"/>
  <c r="Z9623" i="1"/>
  <c r="AA9623" i="1" s="1"/>
  <c r="X9623" i="1" s="1"/>
  <c r="AA9621" i="1"/>
  <c r="X9621" i="1" s="1"/>
  <c r="Z9618" i="1"/>
  <c r="AA9618" i="1" s="1"/>
  <c r="X9618" i="1" s="1"/>
  <c r="Z9615" i="1"/>
  <c r="AA9615" i="1" s="1"/>
  <c r="X9615" i="1" s="1"/>
  <c r="AA9613" i="1"/>
  <c r="X9613" i="1" s="1"/>
  <c r="Z9610" i="1"/>
  <c r="AA9610" i="1" s="1"/>
  <c r="X9610" i="1" s="1"/>
  <c r="Z9607" i="1"/>
  <c r="AA9607" i="1" s="1"/>
  <c r="X9607" i="1" s="1"/>
  <c r="AA9605" i="1"/>
  <c r="X9605" i="1" s="1"/>
  <c r="Z9602" i="1"/>
  <c r="AA9602" i="1" s="1"/>
  <c r="X9602" i="1" s="1"/>
  <c r="AA9597" i="1"/>
  <c r="X9597" i="1" s="1"/>
  <c r="Z9594" i="1"/>
  <c r="AA9594" i="1" s="1"/>
  <c r="X9594" i="1" s="1"/>
  <c r="Z9591" i="1"/>
  <c r="AA9591" i="1" s="1"/>
  <c r="X9591" i="1" s="1"/>
  <c r="AA9589" i="1"/>
  <c r="X9589" i="1" s="1"/>
  <c r="Z9586" i="1"/>
  <c r="AA9586" i="1" s="1"/>
  <c r="X9586" i="1" s="1"/>
  <c r="Z9583" i="1"/>
  <c r="AA9583" i="1" s="1"/>
  <c r="X9583" i="1" s="1"/>
  <c r="AA9581" i="1"/>
  <c r="X9581" i="1" s="1"/>
  <c r="Z9578" i="1"/>
  <c r="AA9578" i="1" s="1"/>
  <c r="X9578" i="1" s="1"/>
  <c r="AA9573" i="1"/>
  <c r="X9573" i="1" s="1"/>
  <c r="Z9570" i="1"/>
  <c r="AA9570" i="1" s="1"/>
  <c r="X9570" i="1" s="1"/>
  <c r="AA9565" i="1"/>
  <c r="X9565" i="1" s="1"/>
  <c r="Z9562" i="1"/>
  <c r="AA9562" i="1" s="1"/>
  <c r="X9562" i="1" s="1"/>
  <c r="AA9557" i="1"/>
  <c r="X9557" i="1" s="1"/>
  <c r="Z9554" i="1"/>
  <c r="AA9554" i="1" s="1"/>
  <c r="X9554" i="1" s="1"/>
  <c r="Z9551" i="1"/>
  <c r="AA9551" i="1" s="1"/>
  <c r="X9551" i="1" s="1"/>
  <c r="AA9549" i="1"/>
  <c r="X9549" i="1" s="1"/>
  <c r="Z9546" i="1"/>
  <c r="AA9546" i="1" s="1"/>
  <c r="X9546" i="1" s="1"/>
  <c r="Z9543" i="1"/>
  <c r="AA9543" i="1" s="1"/>
  <c r="X9543" i="1" s="1"/>
  <c r="AA9541" i="1"/>
  <c r="X9541" i="1" s="1"/>
  <c r="Z9538" i="1"/>
  <c r="AA9538" i="1" s="1"/>
  <c r="X9538" i="1" s="1"/>
  <c r="AA9533" i="1"/>
  <c r="X9533" i="1" s="1"/>
  <c r="Z9530" i="1"/>
  <c r="AA9530" i="1" s="1"/>
  <c r="X9530" i="1" s="1"/>
  <c r="AA9525" i="1"/>
  <c r="X9525" i="1" s="1"/>
  <c r="Z9522" i="1"/>
  <c r="AA9522" i="1" s="1"/>
  <c r="X9522" i="1" s="1"/>
  <c r="AA9517" i="1"/>
  <c r="X9517" i="1" s="1"/>
  <c r="Z9514" i="1"/>
  <c r="AA9514" i="1" s="1"/>
  <c r="X9514" i="1" s="1"/>
  <c r="AA9509" i="1"/>
  <c r="X9509" i="1" s="1"/>
  <c r="Z9506" i="1"/>
  <c r="AA9506" i="1" s="1"/>
  <c r="X9506" i="1" s="1"/>
  <c r="AA9501" i="1"/>
  <c r="X9501" i="1" s="1"/>
  <c r="Z9498" i="1"/>
  <c r="AA9498" i="1" s="1"/>
  <c r="X9498" i="1" s="1"/>
  <c r="Z9490" i="1"/>
  <c r="AA9490" i="1" s="1"/>
  <c r="X9490" i="1" s="1"/>
  <c r="Z9487" i="1"/>
  <c r="AA9487" i="1" s="1"/>
  <c r="X9487" i="1" s="1"/>
  <c r="AA9485" i="1"/>
  <c r="X9485" i="1" s="1"/>
  <c r="Z9482" i="1"/>
  <c r="AA9482" i="1" s="1"/>
  <c r="X9482" i="1" s="1"/>
  <c r="Z9479" i="1"/>
  <c r="AA9479" i="1" s="1"/>
  <c r="X9479" i="1" s="1"/>
  <c r="AA9477" i="1"/>
  <c r="X9477" i="1" s="1"/>
  <c r="Z9474" i="1"/>
  <c r="AA9474" i="1" s="1"/>
  <c r="X9474" i="1" s="1"/>
  <c r="Z9471" i="1"/>
  <c r="AA9471" i="1" s="1"/>
  <c r="X9471" i="1" s="1"/>
  <c r="AA9469" i="1"/>
  <c r="X9469" i="1" s="1"/>
  <c r="Z9466" i="1"/>
  <c r="AA9466" i="1" s="1"/>
  <c r="X9466" i="1" s="1"/>
  <c r="Z9463" i="1"/>
  <c r="AA9463" i="1" s="1"/>
  <c r="X9463" i="1" s="1"/>
  <c r="AA9461" i="1"/>
  <c r="X9461" i="1" s="1"/>
  <c r="Z9458" i="1"/>
  <c r="AA9458" i="1" s="1"/>
  <c r="X9458" i="1" s="1"/>
  <c r="Z9455" i="1"/>
  <c r="AA9455" i="1" s="1"/>
  <c r="X9455" i="1" s="1"/>
  <c r="AA9453" i="1"/>
  <c r="X9453" i="1" s="1"/>
  <c r="Z9450" i="1"/>
  <c r="AA9450" i="1" s="1"/>
  <c r="X9450" i="1" s="1"/>
  <c r="Z9447" i="1"/>
  <c r="AA9447" i="1" s="1"/>
  <c r="X9447" i="1" s="1"/>
  <c r="AA9445" i="1"/>
  <c r="X9445" i="1" s="1"/>
  <c r="Z9442" i="1"/>
  <c r="AA9442" i="1" s="1"/>
  <c r="X9442" i="1" s="1"/>
  <c r="Z9439" i="1"/>
  <c r="AA9439" i="1" s="1"/>
  <c r="X9439" i="1" s="1"/>
  <c r="AA9437" i="1"/>
  <c r="X9437" i="1" s="1"/>
  <c r="Z9434" i="1"/>
  <c r="AA9434" i="1" s="1"/>
  <c r="X9434" i="1" s="1"/>
  <c r="Z9431" i="1"/>
  <c r="AA9431" i="1" s="1"/>
  <c r="X9431" i="1" s="1"/>
  <c r="AA9429" i="1"/>
  <c r="X9429" i="1" s="1"/>
  <c r="Z9426" i="1"/>
  <c r="AA9426" i="1" s="1"/>
  <c r="X9426" i="1" s="1"/>
  <c r="Z9423" i="1"/>
  <c r="AA9423" i="1" s="1"/>
  <c r="X9423" i="1" s="1"/>
  <c r="AA9421" i="1"/>
  <c r="X9421" i="1" s="1"/>
  <c r="Z9418" i="1"/>
  <c r="AA9418" i="1" s="1"/>
  <c r="X9418" i="1" s="1"/>
  <c r="Z9415" i="1"/>
  <c r="AA9415" i="1" s="1"/>
  <c r="X9415" i="1" s="1"/>
  <c r="AA9413" i="1"/>
  <c r="X9413" i="1" s="1"/>
  <c r="Z9410" i="1"/>
  <c r="AA9410" i="1" s="1"/>
  <c r="X9410" i="1" s="1"/>
  <c r="Z9407" i="1"/>
  <c r="AA9407" i="1" s="1"/>
  <c r="X9407" i="1" s="1"/>
  <c r="AA9405" i="1"/>
  <c r="X9405" i="1" s="1"/>
  <c r="Z9402" i="1"/>
  <c r="AA9402" i="1" s="1"/>
  <c r="X9402" i="1" s="1"/>
  <c r="Z9399" i="1"/>
  <c r="AA9399" i="1" s="1"/>
  <c r="X9399" i="1" s="1"/>
  <c r="AA9397" i="1"/>
  <c r="X9397" i="1" s="1"/>
  <c r="Z9394" i="1"/>
  <c r="AA9394" i="1" s="1"/>
  <c r="X9394" i="1" s="1"/>
  <c r="Z9391" i="1"/>
  <c r="AA9391" i="1" s="1"/>
  <c r="X9391" i="1" s="1"/>
  <c r="AA9389" i="1"/>
  <c r="X9389" i="1" s="1"/>
  <c r="Z9386" i="1"/>
  <c r="AA9386" i="1" s="1"/>
  <c r="X9386" i="1" s="1"/>
  <c r="Z9383" i="1"/>
  <c r="AA9383" i="1" s="1"/>
  <c r="X9383" i="1" s="1"/>
  <c r="AA9381" i="1"/>
  <c r="X9381" i="1" s="1"/>
  <c r="Z9378" i="1"/>
  <c r="AA9378" i="1" s="1"/>
  <c r="X9378" i="1" s="1"/>
  <c r="Z9375" i="1"/>
  <c r="AA9375" i="1" s="1"/>
  <c r="X9375" i="1" s="1"/>
  <c r="AA9373" i="1"/>
  <c r="X9373" i="1" s="1"/>
  <c r="Z9370" i="1"/>
  <c r="AA9370" i="1" s="1"/>
  <c r="X9370" i="1" s="1"/>
  <c r="Z9367" i="1"/>
  <c r="AA9367" i="1" s="1"/>
  <c r="X9367" i="1" s="1"/>
  <c r="AA9365" i="1"/>
  <c r="X9365" i="1" s="1"/>
  <c r="Z9362" i="1"/>
  <c r="AA9362" i="1" s="1"/>
  <c r="X9362" i="1" s="1"/>
  <c r="Z9359" i="1"/>
  <c r="AA9359" i="1" s="1"/>
  <c r="X9359" i="1" s="1"/>
  <c r="AA9357" i="1"/>
  <c r="X9357" i="1" s="1"/>
  <c r="Z9354" i="1"/>
  <c r="AA9354" i="1" s="1"/>
  <c r="X9354" i="1" s="1"/>
  <c r="Z9351" i="1"/>
  <c r="AA9351" i="1" s="1"/>
  <c r="X9351" i="1" s="1"/>
  <c r="AA9349" i="1"/>
  <c r="X9349" i="1" s="1"/>
  <c r="Z9346" i="1"/>
  <c r="AA9346" i="1" s="1"/>
  <c r="X9346" i="1" s="1"/>
  <c r="Z9343" i="1"/>
  <c r="AA9343" i="1" s="1"/>
  <c r="X9343" i="1" s="1"/>
  <c r="AA9341" i="1"/>
  <c r="X9341" i="1" s="1"/>
  <c r="Z9338" i="1"/>
  <c r="AA9338" i="1" s="1"/>
  <c r="X9338" i="1" s="1"/>
  <c r="Z9335" i="1"/>
  <c r="AA9335" i="1" s="1"/>
  <c r="X9335" i="1" s="1"/>
  <c r="AA9333" i="1"/>
  <c r="X9333" i="1" s="1"/>
  <c r="Z9330" i="1"/>
  <c r="AA9330" i="1" s="1"/>
  <c r="X9330" i="1" s="1"/>
  <c r="Z9327" i="1"/>
  <c r="AA9327" i="1" s="1"/>
  <c r="X9327" i="1" s="1"/>
  <c r="AA9325" i="1"/>
  <c r="X9325" i="1" s="1"/>
  <c r="Z9322" i="1"/>
  <c r="AA9322" i="1" s="1"/>
  <c r="X9322" i="1" s="1"/>
  <c r="Z9319" i="1"/>
  <c r="AA9319" i="1" s="1"/>
  <c r="X9319" i="1" s="1"/>
  <c r="AA9317" i="1"/>
  <c r="X9317" i="1" s="1"/>
  <c r="Z9314" i="1"/>
  <c r="AA9314" i="1" s="1"/>
  <c r="X9314" i="1" s="1"/>
  <c r="Z9311" i="1"/>
  <c r="AA9311" i="1" s="1"/>
  <c r="X9311" i="1" s="1"/>
  <c r="AA9309" i="1"/>
  <c r="X9309" i="1" s="1"/>
  <c r="Z9306" i="1"/>
  <c r="AA9306" i="1" s="1"/>
  <c r="X9306" i="1" s="1"/>
  <c r="Z9303" i="1"/>
  <c r="AA9303" i="1" s="1"/>
  <c r="X9303" i="1" s="1"/>
  <c r="AA9301" i="1"/>
  <c r="X9301" i="1" s="1"/>
  <c r="Z9298" i="1"/>
  <c r="AA9298" i="1" s="1"/>
  <c r="X9298" i="1" s="1"/>
  <c r="Z9295" i="1"/>
  <c r="AA9295" i="1" s="1"/>
  <c r="X9295" i="1" s="1"/>
  <c r="AA9293" i="1"/>
  <c r="X9293" i="1" s="1"/>
  <c r="Z9290" i="1"/>
  <c r="AA9290" i="1" s="1"/>
  <c r="X9290" i="1" s="1"/>
  <c r="AA9287" i="1"/>
  <c r="X9287" i="1" s="1"/>
  <c r="Z9277" i="1"/>
  <c r="AA9277" i="1" s="1"/>
  <c r="X9277" i="1" s="1"/>
  <c r="Z9274" i="1"/>
  <c r="AA9274" i="1" s="1"/>
  <c r="X9274" i="1" s="1"/>
  <c r="AA9271" i="1"/>
  <c r="X9271" i="1" s="1"/>
  <c r="Z9261" i="1"/>
  <c r="AA9261" i="1" s="1"/>
  <c r="X9261" i="1" s="1"/>
  <c r="Z9284" i="1"/>
  <c r="AA9284" i="1" s="1"/>
  <c r="X9284" i="1" s="1"/>
  <c r="Z9276" i="1"/>
  <c r="AA9276" i="1" s="1"/>
  <c r="X9276" i="1" s="1"/>
  <c r="Z9268" i="1"/>
  <c r="AA9268" i="1" s="1"/>
  <c r="X9268" i="1" s="1"/>
  <c r="Z9260" i="1"/>
  <c r="AA9260" i="1" s="1"/>
  <c r="X9260" i="1" s="1"/>
  <c r="Z9252" i="1"/>
  <c r="AA9252" i="1" s="1"/>
  <c r="X9252" i="1" s="1"/>
  <c r="Z9244" i="1"/>
  <c r="AA9244" i="1" s="1"/>
  <c r="X9244" i="1" s="1"/>
  <c r="Z9236" i="1"/>
  <c r="AA9236" i="1" s="1"/>
  <c r="X9236" i="1" s="1"/>
  <c r="Z9228" i="1"/>
  <c r="AA9228" i="1" s="1"/>
  <c r="X9228" i="1" s="1"/>
  <c r="Z9220" i="1"/>
  <c r="AA9220" i="1" s="1"/>
  <c r="X9220" i="1" s="1"/>
  <c r="Z9212" i="1"/>
  <c r="AA9212" i="1" s="1"/>
  <c r="X9212" i="1" s="1"/>
  <c r="Z9204" i="1"/>
  <c r="AA9204" i="1" s="1"/>
  <c r="X9204" i="1" s="1"/>
  <c r="Z9196" i="1"/>
  <c r="AA9196" i="1" s="1"/>
  <c r="X9196" i="1" s="1"/>
  <c r="Z9188" i="1"/>
  <c r="AA9188" i="1" s="1"/>
  <c r="X9188" i="1" s="1"/>
  <c r="Z9180" i="1"/>
  <c r="AA9180" i="1" s="1"/>
  <c r="X9180" i="1" s="1"/>
  <c r="Z9172" i="1"/>
  <c r="AA9172" i="1" s="1"/>
  <c r="X9172" i="1" s="1"/>
  <c r="Z9164" i="1"/>
  <c r="AA9164" i="1" s="1"/>
  <c r="X9164" i="1" s="1"/>
  <c r="Z9156" i="1"/>
  <c r="AA9156" i="1" s="1"/>
  <c r="X9156" i="1" s="1"/>
  <c r="Z9148" i="1"/>
  <c r="AA9148" i="1" s="1"/>
  <c r="X9148" i="1" s="1"/>
  <c r="Z9140" i="1"/>
  <c r="AA9140" i="1" s="1"/>
  <c r="X9140" i="1" s="1"/>
  <c r="Z9132" i="1"/>
  <c r="AA9132" i="1" s="1"/>
  <c r="X9132" i="1" s="1"/>
  <c r="Z9124" i="1"/>
  <c r="AA9124" i="1" s="1"/>
  <c r="X9124" i="1" s="1"/>
  <c r="Z9116" i="1"/>
  <c r="AA9116" i="1" s="1"/>
  <c r="X9116" i="1" s="1"/>
  <c r="Z9108" i="1"/>
  <c r="AA9108" i="1" s="1"/>
  <c r="X9108" i="1" s="1"/>
  <c r="Z9100" i="1"/>
  <c r="AA9100" i="1" s="1"/>
  <c r="X9100" i="1" s="1"/>
  <c r="Z9092" i="1"/>
  <c r="AA9092" i="1" s="1"/>
  <c r="X9092" i="1" s="1"/>
  <c r="Z9084" i="1"/>
  <c r="AA9084" i="1" s="1"/>
  <c r="X9084" i="1" s="1"/>
  <c r="Z9076" i="1"/>
  <c r="AA9076" i="1" s="1"/>
  <c r="X9076" i="1" s="1"/>
  <c r="Z9068" i="1"/>
  <c r="AA9068" i="1" s="1"/>
  <c r="X9068" i="1" s="1"/>
  <c r="Z9060" i="1"/>
  <c r="AA9060" i="1" s="1"/>
  <c r="X9060" i="1" s="1"/>
  <c r="Z9052" i="1"/>
  <c r="AA9052" i="1" s="1"/>
  <c r="X9052" i="1" s="1"/>
  <c r="Z9044" i="1"/>
  <c r="AA9044" i="1" s="1"/>
  <c r="X9044" i="1" s="1"/>
  <c r="Z9036" i="1"/>
  <c r="AA9036" i="1" s="1"/>
  <c r="X9036" i="1" s="1"/>
  <c r="Z9028" i="1"/>
  <c r="AA9028" i="1" s="1"/>
  <c r="X9028" i="1" s="1"/>
  <c r="Z9020" i="1"/>
  <c r="AA9020" i="1" s="1"/>
  <c r="X9020" i="1" s="1"/>
  <c r="Z9012" i="1"/>
  <c r="AA9012" i="1" s="1"/>
  <c r="X9012" i="1" s="1"/>
  <c r="Z9004" i="1"/>
  <c r="AA9004" i="1" s="1"/>
  <c r="X9004" i="1" s="1"/>
  <c r="Z8996" i="1"/>
  <c r="AA8996" i="1" s="1"/>
  <c r="X8996" i="1" s="1"/>
  <c r="Z8988" i="1"/>
  <c r="AA8988" i="1" s="1"/>
  <c r="X8988" i="1" s="1"/>
  <c r="Z8980" i="1"/>
  <c r="AA8980" i="1" s="1"/>
  <c r="X8980" i="1" s="1"/>
  <c r="Z8972" i="1"/>
  <c r="AA8972" i="1" s="1"/>
  <c r="X8972" i="1" s="1"/>
  <c r="Z8964" i="1"/>
  <c r="AA8964" i="1" s="1"/>
  <c r="X8964" i="1" s="1"/>
  <c r="Z8956" i="1"/>
  <c r="AA8956" i="1" s="1"/>
  <c r="X8956" i="1" s="1"/>
  <c r="Z8948" i="1"/>
  <c r="AA8948" i="1" s="1"/>
  <c r="X8948" i="1" s="1"/>
  <c r="Z8940" i="1"/>
  <c r="AA8940" i="1" s="1"/>
  <c r="X8940" i="1" s="1"/>
  <c r="Z8932" i="1"/>
  <c r="AA8932" i="1" s="1"/>
  <c r="X8932" i="1" s="1"/>
  <c r="Z8924" i="1"/>
  <c r="AA8924" i="1" s="1"/>
  <c r="X8924" i="1" s="1"/>
  <c r="Z8916" i="1"/>
  <c r="AA8916" i="1" s="1"/>
  <c r="X8916" i="1" s="1"/>
  <c r="Z8908" i="1"/>
  <c r="AA8908" i="1" s="1"/>
  <c r="X8908" i="1" s="1"/>
  <c r="Z8900" i="1"/>
  <c r="AA8900" i="1" s="1"/>
  <c r="X8900" i="1" s="1"/>
  <c r="Z8892" i="1"/>
  <c r="AA8892" i="1" s="1"/>
  <c r="X8892" i="1" s="1"/>
  <c r="Z8884" i="1"/>
  <c r="AA8884" i="1" s="1"/>
  <c r="X8884" i="1" s="1"/>
  <c r="Z8876" i="1"/>
  <c r="AA8876" i="1" s="1"/>
  <c r="X8876" i="1" s="1"/>
  <c r="Z8868" i="1"/>
  <c r="AA8868" i="1" s="1"/>
  <c r="X8868" i="1" s="1"/>
  <c r="Z8860" i="1"/>
  <c r="AA8860" i="1" s="1"/>
  <c r="X8860" i="1" s="1"/>
  <c r="Z8852" i="1"/>
  <c r="AA8852" i="1" s="1"/>
  <c r="X8852" i="1" s="1"/>
  <c r="Z8844" i="1"/>
  <c r="AA8844" i="1" s="1"/>
  <c r="X8844" i="1" s="1"/>
  <c r="Z8836" i="1"/>
  <c r="AA8836" i="1" s="1"/>
  <c r="X8836" i="1" s="1"/>
  <c r="Z8828" i="1"/>
  <c r="AA8828" i="1" s="1"/>
  <c r="X8828" i="1" s="1"/>
  <c r="Z8820" i="1"/>
  <c r="AA8820" i="1" s="1"/>
  <c r="X8820" i="1" s="1"/>
  <c r="Z8812" i="1"/>
  <c r="AA8812" i="1" s="1"/>
  <c r="X8812" i="1" s="1"/>
  <c r="Z8804" i="1"/>
  <c r="AA8804" i="1" s="1"/>
  <c r="X8804" i="1" s="1"/>
  <c r="Z8796" i="1"/>
  <c r="AA8796" i="1" s="1"/>
  <c r="X8796" i="1" s="1"/>
  <c r="Z8788" i="1"/>
  <c r="AA8788" i="1" s="1"/>
  <c r="X8788" i="1" s="1"/>
  <c r="Z8780" i="1"/>
  <c r="AA8780" i="1" s="1"/>
  <c r="X8780" i="1" s="1"/>
  <c r="Z8772" i="1"/>
  <c r="AA8772" i="1" s="1"/>
  <c r="X8772" i="1" s="1"/>
  <c r="Z8764" i="1"/>
  <c r="AA8764" i="1" s="1"/>
  <c r="X8764" i="1" s="1"/>
  <c r="Z8756" i="1"/>
  <c r="AA8756" i="1" s="1"/>
  <c r="X8756" i="1" s="1"/>
  <c r="Z8748" i="1"/>
  <c r="AA8748" i="1" s="1"/>
  <c r="X8748" i="1" s="1"/>
  <c r="Z8740" i="1"/>
  <c r="AA8740" i="1" s="1"/>
  <c r="X8740" i="1" s="1"/>
  <c r="Z8732" i="1"/>
  <c r="AA8732" i="1" s="1"/>
  <c r="X8732" i="1" s="1"/>
  <c r="Z8724" i="1"/>
  <c r="AA8724" i="1" s="1"/>
  <c r="X8724" i="1" s="1"/>
  <c r="Z8716" i="1"/>
  <c r="AA8716" i="1" s="1"/>
  <c r="X8716" i="1" s="1"/>
  <c r="Z8708" i="1"/>
  <c r="AA8708" i="1" s="1"/>
  <c r="X8708" i="1" s="1"/>
  <c r="Z8700" i="1"/>
  <c r="AA8700" i="1" s="1"/>
  <c r="X8700" i="1" s="1"/>
  <c r="Z8692" i="1"/>
  <c r="AA8692" i="1" s="1"/>
  <c r="X8692" i="1" s="1"/>
  <c r="Z8684" i="1"/>
  <c r="AA8684" i="1" s="1"/>
  <c r="X8684" i="1" s="1"/>
  <c r="AA8679" i="1"/>
  <c r="X8679" i="1" s="1"/>
  <c r="Z8676" i="1"/>
  <c r="AA8676" i="1" s="1"/>
  <c r="X8676" i="1" s="1"/>
  <c r="Z8668" i="1"/>
  <c r="AA8668" i="1" s="1"/>
  <c r="X8668" i="1" s="1"/>
  <c r="Z8660" i="1"/>
  <c r="AA8660" i="1" s="1"/>
  <c r="X8660" i="1" s="1"/>
  <c r="AA8655" i="1"/>
  <c r="X8655" i="1" s="1"/>
  <c r="Z8652" i="1"/>
  <c r="AA8652" i="1" s="1"/>
  <c r="X8652" i="1" s="1"/>
  <c r="AA8647" i="1"/>
  <c r="X8647" i="1" s="1"/>
  <c r="Z8644" i="1"/>
  <c r="AA8644" i="1" s="1"/>
  <c r="X8644" i="1" s="1"/>
  <c r="Z8636" i="1"/>
  <c r="AA8636" i="1" s="1"/>
  <c r="X8636" i="1" s="1"/>
  <c r="Z8628" i="1"/>
  <c r="AA8628" i="1" s="1"/>
  <c r="X8628" i="1" s="1"/>
  <c r="Z8620" i="1"/>
  <c r="AA8620" i="1" s="1"/>
  <c r="X8620" i="1" s="1"/>
  <c r="Z8612" i="1"/>
  <c r="AA8612" i="1" s="1"/>
  <c r="X8612" i="1" s="1"/>
  <c r="Z8604" i="1"/>
  <c r="AA8604" i="1" s="1"/>
  <c r="X8604" i="1" s="1"/>
  <c r="AA8599" i="1"/>
  <c r="X8599" i="1" s="1"/>
  <c r="Z8596" i="1"/>
  <c r="AA8596" i="1" s="1"/>
  <c r="X8596" i="1" s="1"/>
  <c r="AA8591" i="1"/>
  <c r="X8591" i="1" s="1"/>
  <c r="Z8588" i="1"/>
  <c r="AA8588" i="1" s="1"/>
  <c r="X8588" i="1" s="1"/>
  <c r="AA8583" i="1"/>
  <c r="X8583" i="1" s="1"/>
  <c r="Z8580" i="1"/>
  <c r="AA8580" i="1" s="1"/>
  <c r="X8580" i="1" s="1"/>
  <c r="AA8575" i="1"/>
  <c r="X8575" i="1" s="1"/>
  <c r="Z8572" i="1"/>
  <c r="AA8572" i="1" s="1"/>
  <c r="X8572" i="1" s="1"/>
  <c r="AA8567" i="1"/>
  <c r="X8567" i="1" s="1"/>
  <c r="Z8564" i="1"/>
  <c r="AA8564" i="1" s="1"/>
  <c r="X8564" i="1" s="1"/>
  <c r="AA8559" i="1"/>
  <c r="X8559" i="1" s="1"/>
  <c r="Z8556" i="1"/>
  <c r="AA8556" i="1" s="1"/>
  <c r="X8556" i="1" s="1"/>
  <c r="AA8551" i="1"/>
  <c r="X8551" i="1" s="1"/>
  <c r="Z8548" i="1"/>
  <c r="AA8548" i="1" s="1"/>
  <c r="X8548" i="1" s="1"/>
  <c r="Z8545" i="1"/>
  <c r="AA8545" i="1" s="1"/>
  <c r="X8545" i="1" s="1"/>
  <c r="AA8543" i="1"/>
  <c r="X8543" i="1" s="1"/>
  <c r="Z8540" i="1"/>
  <c r="AA8540" i="1" s="1"/>
  <c r="X8540" i="1" s="1"/>
  <c r="AA8535" i="1"/>
  <c r="X8535" i="1" s="1"/>
  <c r="Z8532" i="1"/>
  <c r="AA8532" i="1" s="1"/>
  <c r="X8532" i="1" s="1"/>
  <c r="Z8529" i="1"/>
  <c r="AA8529" i="1" s="1"/>
  <c r="X8529" i="1" s="1"/>
  <c r="AA8527" i="1"/>
  <c r="X8527" i="1" s="1"/>
  <c r="Z8524" i="1"/>
  <c r="AA8524" i="1" s="1"/>
  <c r="X8524" i="1" s="1"/>
  <c r="Z8516" i="1"/>
  <c r="AA8516" i="1" s="1"/>
  <c r="X8516" i="1" s="1"/>
  <c r="Z8508" i="1"/>
  <c r="AA8508" i="1" s="1"/>
  <c r="X8508" i="1" s="1"/>
  <c r="Z8500" i="1"/>
  <c r="AA8500" i="1" s="1"/>
  <c r="X8500" i="1" s="1"/>
  <c r="Z8497" i="1"/>
  <c r="AA8497" i="1" s="1"/>
  <c r="X8497" i="1" s="1"/>
  <c r="AA8495" i="1"/>
  <c r="X8495" i="1" s="1"/>
  <c r="Z8492" i="1"/>
  <c r="AA8492" i="1" s="1"/>
  <c r="X8492" i="1" s="1"/>
  <c r="AA8487" i="1"/>
  <c r="X8487" i="1" s="1"/>
  <c r="Z8484" i="1"/>
  <c r="AA8484" i="1" s="1"/>
  <c r="X8484" i="1" s="1"/>
  <c r="Z8481" i="1"/>
  <c r="AA8481" i="1" s="1"/>
  <c r="X8481" i="1" s="1"/>
  <c r="AA8479" i="1"/>
  <c r="X8479" i="1" s="1"/>
  <c r="Z8476" i="1"/>
  <c r="AA8476" i="1" s="1"/>
  <c r="X8476" i="1" s="1"/>
  <c r="AA8471" i="1"/>
  <c r="X8471" i="1" s="1"/>
  <c r="Z8468" i="1"/>
  <c r="AA8468" i="1" s="1"/>
  <c r="X8468" i="1" s="1"/>
  <c r="Z8465" i="1"/>
  <c r="AA8465" i="1" s="1"/>
  <c r="X8465" i="1" s="1"/>
  <c r="AA8463" i="1"/>
  <c r="X8463" i="1" s="1"/>
  <c r="Z8460" i="1"/>
  <c r="AA8460" i="1" s="1"/>
  <c r="X8460" i="1" s="1"/>
  <c r="AA8455" i="1"/>
  <c r="X8455" i="1" s="1"/>
  <c r="Z8452" i="1"/>
  <c r="AA8452" i="1" s="1"/>
  <c r="X8452" i="1" s="1"/>
  <c r="AA8447" i="1"/>
  <c r="X8447" i="1" s="1"/>
  <c r="Z8444" i="1"/>
  <c r="AA8444" i="1" s="1"/>
  <c r="X8444" i="1" s="1"/>
  <c r="Z8436" i="1"/>
  <c r="AA8436" i="1" s="1"/>
  <c r="X8436" i="1" s="1"/>
  <c r="Z8428" i="1"/>
  <c r="AA8428" i="1" s="1"/>
  <c r="X8428" i="1" s="1"/>
  <c r="Z8420" i="1"/>
  <c r="AA8420" i="1" s="1"/>
  <c r="X8420" i="1" s="1"/>
  <c r="Z8412" i="1"/>
  <c r="AA8412" i="1" s="1"/>
  <c r="X8412" i="1" s="1"/>
  <c r="AA8407" i="1"/>
  <c r="X8407" i="1" s="1"/>
  <c r="Z8404" i="1"/>
  <c r="AA8404" i="1" s="1"/>
  <c r="X8404" i="1" s="1"/>
  <c r="AA8399" i="1"/>
  <c r="X8399" i="1" s="1"/>
  <c r="Z8396" i="1"/>
  <c r="AA8396" i="1" s="1"/>
  <c r="X8396" i="1" s="1"/>
  <c r="Z8388" i="1"/>
  <c r="AA8388" i="1" s="1"/>
  <c r="X8388" i="1" s="1"/>
  <c r="Z8380" i="1"/>
  <c r="AA8380" i="1" s="1"/>
  <c r="X8380" i="1" s="1"/>
  <c r="Z8372" i="1"/>
  <c r="AA8372" i="1" s="1"/>
  <c r="X8372" i="1" s="1"/>
  <c r="Z8364" i="1"/>
  <c r="AA8364" i="1" s="1"/>
  <c r="X8364" i="1" s="1"/>
  <c r="Z8356" i="1"/>
  <c r="AA8356" i="1" s="1"/>
  <c r="X8356" i="1" s="1"/>
  <c r="Z8348" i="1"/>
  <c r="AA8348" i="1" s="1"/>
  <c r="X8348" i="1" s="1"/>
  <c r="Z8340" i="1"/>
  <c r="AA8340" i="1" s="1"/>
  <c r="X8340" i="1" s="1"/>
  <c r="Z8332" i="1"/>
  <c r="AA8332" i="1" s="1"/>
  <c r="X8332" i="1" s="1"/>
  <c r="Z8324" i="1"/>
  <c r="AA8324" i="1" s="1"/>
  <c r="X8324" i="1" s="1"/>
  <c r="Z8316" i="1"/>
  <c r="AA8316" i="1" s="1"/>
  <c r="X8316" i="1" s="1"/>
  <c r="AA8311" i="1"/>
  <c r="X8311" i="1" s="1"/>
  <c r="Z8308" i="1"/>
  <c r="AA8308" i="1" s="1"/>
  <c r="X8308" i="1" s="1"/>
  <c r="AA8303" i="1"/>
  <c r="X8303" i="1" s="1"/>
  <c r="Z8300" i="1"/>
  <c r="AA8300" i="1" s="1"/>
  <c r="X8300" i="1" s="1"/>
  <c r="AA8295" i="1"/>
  <c r="X8295" i="1" s="1"/>
  <c r="Z8292" i="1"/>
  <c r="AA8292" i="1" s="1"/>
  <c r="X8292" i="1" s="1"/>
  <c r="Z8289" i="1"/>
  <c r="AA8289" i="1" s="1"/>
  <c r="X8289" i="1" s="1"/>
  <c r="Z8284" i="1"/>
  <c r="AA8284" i="1" s="1"/>
  <c r="X8284" i="1" s="1"/>
  <c r="AA8279" i="1"/>
  <c r="X8279" i="1" s="1"/>
  <c r="Z8276" i="1"/>
  <c r="AA8276" i="1" s="1"/>
  <c r="X8276" i="1" s="1"/>
  <c r="AA8271" i="1"/>
  <c r="X8271" i="1" s="1"/>
  <c r="Z8268" i="1"/>
  <c r="AA8268" i="1" s="1"/>
  <c r="X8268" i="1" s="1"/>
  <c r="AA8263" i="1"/>
  <c r="X8263" i="1" s="1"/>
  <c r="Z8260" i="1"/>
  <c r="AA8260" i="1" s="1"/>
  <c r="X8260" i="1" s="1"/>
  <c r="Z8257" i="1"/>
  <c r="AA8257" i="1" s="1"/>
  <c r="X8257" i="1" s="1"/>
  <c r="Z8252" i="1"/>
  <c r="AA8252" i="1" s="1"/>
  <c r="X8252" i="1" s="1"/>
  <c r="AA8247" i="1"/>
  <c r="X8247" i="1" s="1"/>
  <c r="Z8244" i="1"/>
  <c r="AA8244" i="1" s="1"/>
  <c r="X8244" i="1" s="1"/>
  <c r="Z8241" i="1"/>
  <c r="AA8241" i="1" s="1"/>
  <c r="X8241" i="1" s="1"/>
  <c r="Z8236" i="1"/>
  <c r="AA8236" i="1" s="1"/>
  <c r="X8236" i="1" s="1"/>
  <c r="Z8228" i="1"/>
  <c r="AA8228" i="1" s="1"/>
  <c r="X8228" i="1" s="1"/>
  <c r="Z8220" i="1"/>
  <c r="AA8220" i="1" s="1"/>
  <c r="X8220" i="1" s="1"/>
  <c r="Z8212" i="1"/>
  <c r="AA8212" i="1" s="1"/>
  <c r="X8212" i="1" s="1"/>
  <c r="AA8207" i="1"/>
  <c r="X8207" i="1" s="1"/>
  <c r="Z8204" i="1"/>
  <c r="AA8204" i="1" s="1"/>
  <c r="X8204" i="1" s="1"/>
  <c r="AA8199" i="1"/>
  <c r="X8199" i="1" s="1"/>
  <c r="Z8196" i="1"/>
  <c r="AA8196" i="1" s="1"/>
  <c r="X8196" i="1" s="1"/>
  <c r="AA8191" i="1"/>
  <c r="X8191" i="1" s="1"/>
  <c r="Z8188" i="1"/>
  <c r="AA8188" i="1" s="1"/>
  <c r="X8188" i="1" s="1"/>
  <c r="AA8183" i="1"/>
  <c r="X8183" i="1" s="1"/>
  <c r="Z8180" i="1"/>
  <c r="AA8180" i="1" s="1"/>
  <c r="X8180" i="1" s="1"/>
  <c r="Z8177" i="1"/>
  <c r="AA8177" i="1" s="1"/>
  <c r="X8177" i="1" s="1"/>
  <c r="Z8172" i="1"/>
  <c r="AA8172" i="1" s="1"/>
  <c r="X8172" i="1" s="1"/>
  <c r="Z8164" i="1"/>
  <c r="AA8164" i="1" s="1"/>
  <c r="X8164" i="1" s="1"/>
  <c r="Z8161" i="1"/>
  <c r="AA8161" i="1" s="1"/>
  <c r="X8161" i="1" s="1"/>
  <c r="Z8156" i="1"/>
  <c r="AA8156" i="1" s="1"/>
  <c r="X8156" i="1" s="1"/>
  <c r="Z8148" i="1"/>
  <c r="AA8148" i="1" s="1"/>
  <c r="X8148" i="1" s="1"/>
  <c r="Z8140" i="1"/>
  <c r="AA8140" i="1" s="1"/>
  <c r="X8140" i="1" s="1"/>
  <c r="Z8132" i="1"/>
  <c r="AA8132" i="1" s="1"/>
  <c r="X8132" i="1" s="1"/>
  <c r="AA8127" i="1"/>
  <c r="X8127" i="1" s="1"/>
  <c r="Z8124" i="1"/>
  <c r="AA8124" i="1" s="1"/>
  <c r="X8124" i="1" s="1"/>
  <c r="AA8119" i="1"/>
  <c r="X8119" i="1" s="1"/>
  <c r="Z8116" i="1"/>
  <c r="AA8116" i="1" s="1"/>
  <c r="X8116" i="1" s="1"/>
  <c r="Z8113" i="1"/>
  <c r="AA8113" i="1" s="1"/>
  <c r="X8113" i="1" s="1"/>
  <c r="Z8108" i="1"/>
  <c r="AA8108" i="1" s="1"/>
  <c r="X8108" i="1" s="1"/>
  <c r="AA8103" i="1"/>
  <c r="X8103" i="1" s="1"/>
  <c r="Z8100" i="1"/>
  <c r="AA8100" i="1" s="1"/>
  <c r="X8100" i="1" s="1"/>
  <c r="Z8092" i="1"/>
  <c r="AA8092" i="1" s="1"/>
  <c r="X8092" i="1" s="1"/>
  <c r="Z8084" i="1"/>
  <c r="AA8084" i="1" s="1"/>
  <c r="X8084" i="1" s="1"/>
  <c r="Z8076" i="1"/>
  <c r="AA8076" i="1" s="1"/>
  <c r="X8076" i="1" s="1"/>
  <c r="Z8068" i="1"/>
  <c r="AA8068" i="1" s="1"/>
  <c r="X8068" i="1" s="1"/>
  <c r="Z8060" i="1"/>
  <c r="AA8060" i="1" s="1"/>
  <c r="X8060" i="1" s="1"/>
  <c r="AA8055" i="1"/>
  <c r="X8055" i="1" s="1"/>
  <c r="Z8052" i="1"/>
  <c r="AA8052" i="1" s="1"/>
  <c r="X8052" i="1" s="1"/>
  <c r="Z8049" i="1"/>
  <c r="AA8049" i="1" s="1"/>
  <c r="X8049" i="1" s="1"/>
  <c r="AA8047" i="1"/>
  <c r="X8047" i="1" s="1"/>
  <c r="Z8044" i="1"/>
  <c r="AA8044" i="1" s="1"/>
  <c r="X8044" i="1" s="1"/>
  <c r="AA8039" i="1"/>
  <c r="X8039" i="1" s="1"/>
  <c r="Z8036" i="1"/>
  <c r="AA8036" i="1" s="1"/>
  <c r="X8036" i="1" s="1"/>
  <c r="Z8033" i="1"/>
  <c r="AA8033" i="1" s="1"/>
  <c r="X8033" i="1" s="1"/>
  <c r="AA8031" i="1"/>
  <c r="X8031" i="1" s="1"/>
  <c r="Z8028" i="1"/>
  <c r="AA8028" i="1" s="1"/>
  <c r="X8028" i="1" s="1"/>
  <c r="AA8023" i="1"/>
  <c r="X8023" i="1" s="1"/>
  <c r="Z8020" i="1"/>
  <c r="AA8020" i="1" s="1"/>
  <c r="X8020" i="1" s="1"/>
  <c r="Z8017" i="1"/>
  <c r="AA8017" i="1" s="1"/>
  <c r="X8017" i="1" s="1"/>
  <c r="AA8015" i="1"/>
  <c r="X8015" i="1" s="1"/>
  <c r="Z8012" i="1"/>
  <c r="AA8012" i="1" s="1"/>
  <c r="X8012" i="1" s="1"/>
  <c r="AA8007" i="1"/>
  <c r="X8007" i="1" s="1"/>
  <c r="Z8004" i="1"/>
  <c r="AA8004" i="1" s="1"/>
  <c r="X8004" i="1" s="1"/>
  <c r="AA7999" i="1"/>
  <c r="X7999" i="1" s="1"/>
  <c r="Z7996" i="1"/>
  <c r="AA7996" i="1" s="1"/>
  <c r="X7996" i="1" s="1"/>
  <c r="AA7991" i="1"/>
  <c r="X7991" i="1" s="1"/>
  <c r="Z7988" i="1"/>
  <c r="AA7988" i="1" s="1"/>
  <c r="X7988" i="1" s="1"/>
  <c r="Z7985" i="1"/>
  <c r="AA7985" i="1" s="1"/>
  <c r="X7985" i="1" s="1"/>
  <c r="Z7980" i="1"/>
  <c r="AA7980" i="1" s="1"/>
  <c r="X7980" i="1" s="1"/>
  <c r="Z7972" i="1"/>
  <c r="AA7972" i="1" s="1"/>
  <c r="X7972" i="1" s="1"/>
  <c r="Z7969" i="1"/>
  <c r="AA7969" i="1" s="1"/>
  <c r="X7969" i="1" s="1"/>
  <c r="Z7964" i="1"/>
  <c r="AA7964" i="1" s="1"/>
  <c r="X7964" i="1" s="1"/>
  <c r="Z7956" i="1"/>
  <c r="AA7956" i="1" s="1"/>
  <c r="X7956" i="1" s="1"/>
  <c r="Z7948" i="1"/>
  <c r="AA7948" i="1" s="1"/>
  <c r="X7948" i="1" s="1"/>
  <c r="Z7940" i="1"/>
  <c r="AA7940" i="1" s="1"/>
  <c r="X7940" i="1" s="1"/>
  <c r="Z7932" i="1"/>
  <c r="AA7932" i="1" s="1"/>
  <c r="X7932" i="1" s="1"/>
  <c r="Z7924" i="1"/>
  <c r="AA7924" i="1" s="1"/>
  <c r="X7924" i="1" s="1"/>
  <c r="Z7921" i="1"/>
  <c r="AA7921" i="1" s="1"/>
  <c r="X7921" i="1" s="1"/>
  <c r="AA7919" i="1"/>
  <c r="X7919" i="1" s="1"/>
  <c r="Z7916" i="1"/>
  <c r="AA7916" i="1" s="1"/>
  <c r="X7916" i="1" s="1"/>
  <c r="AA7911" i="1"/>
  <c r="X7911" i="1" s="1"/>
  <c r="Z7908" i="1"/>
  <c r="AA7908" i="1" s="1"/>
  <c r="X7908" i="1" s="1"/>
  <c r="AA7903" i="1"/>
  <c r="X7903" i="1" s="1"/>
  <c r="Z7900" i="1"/>
  <c r="AA7900" i="1" s="1"/>
  <c r="X7900" i="1" s="1"/>
  <c r="AA7895" i="1"/>
  <c r="X7895" i="1" s="1"/>
  <c r="Z7892" i="1"/>
  <c r="AA7892" i="1" s="1"/>
  <c r="X7892" i="1" s="1"/>
  <c r="Z7889" i="1"/>
  <c r="AA7889" i="1" s="1"/>
  <c r="X7889" i="1" s="1"/>
  <c r="Z7884" i="1"/>
  <c r="AA7884" i="1" s="1"/>
  <c r="X7884" i="1" s="1"/>
  <c r="Z7876" i="1"/>
  <c r="AA7876" i="1" s="1"/>
  <c r="X7876" i="1" s="1"/>
  <c r="Z7868" i="1"/>
  <c r="AA7868" i="1" s="1"/>
  <c r="X7868" i="1" s="1"/>
  <c r="AA7863" i="1"/>
  <c r="X7863" i="1" s="1"/>
  <c r="Z7860" i="1"/>
  <c r="AA7860" i="1" s="1"/>
  <c r="X7860" i="1" s="1"/>
  <c r="Z7852" i="1"/>
  <c r="AA7852" i="1" s="1"/>
  <c r="X7852" i="1" s="1"/>
  <c r="Z7844" i="1"/>
  <c r="AA7844" i="1" s="1"/>
  <c r="X7844" i="1" s="1"/>
  <c r="Z7836" i="1"/>
  <c r="AA7836" i="1" s="1"/>
  <c r="X7836" i="1" s="1"/>
  <c r="Z7828" i="1"/>
  <c r="AA7828" i="1" s="1"/>
  <c r="X7828" i="1" s="1"/>
  <c r="Z7820" i="1"/>
  <c r="AA7820" i="1" s="1"/>
  <c r="X7820" i="1" s="1"/>
  <c r="Z7812" i="1"/>
  <c r="AA7812" i="1" s="1"/>
  <c r="X7812" i="1" s="1"/>
  <c r="Z7804" i="1"/>
  <c r="AA7804" i="1" s="1"/>
  <c r="X7804" i="1" s="1"/>
  <c r="Z7796" i="1"/>
  <c r="AA7796" i="1" s="1"/>
  <c r="X7796" i="1" s="1"/>
  <c r="Z7788" i="1"/>
  <c r="AA7788" i="1" s="1"/>
  <c r="X7788" i="1" s="1"/>
  <c r="Z7780" i="1"/>
  <c r="AA7780" i="1" s="1"/>
  <c r="X7780" i="1" s="1"/>
  <c r="AA7775" i="1"/>
  <c r="X7775" i="1" s="1"/>
  <c r="Z7772" i="1"/>
  <c r="AA7772" i="1" s="1"/>
  <c r="X7772" i="1" s="1"/>
  <c r="AA7767" i="1"/>
  <c r="X7767" i="1" s="1"/>
  <c r="Z7764" i="1"/>
  <c r="AA7764" i="1" s="1"/>
  <c r="X7764" i="1" s="1"/>
  <c r="Z7756" i="1"/>
  <c r="AA7756" i="1" s="1"/>
  <c r="X7756" i="1" s="1"/>
  <c r="Z7748" i="1"/>
  <c r="AA7748" i="1" s="1"/>
  <c r="X7748" i="1" s="1"/>
  <c r="Z7745" i="1"/>
  <c r="AA7745" i="1" s="1"/>
  <c r="X7745" i="1" s="1"/>
  <c r="AA7743" i="1"/>
  <c r="X7743" i="1" s="1"/>
  <c r="Z7740" i="1"/>
  <c r="AA7740" i="1" s="1"/>
  <c r="X7740" i="1" s="1"/>
  <c r="AA7735" i="1"/>
  <c r="X7735" i="1" s="1"/>
  <c r="Z7732" i="1"/>
  <c r="AA7732" i="1" s="1"/>
  <c r="X7732" i="1" s="1"/>
  <c r="Z7729" i="1"/>
  <c r="AA7729" i="1" s="1"/>
  <c r="X7729" i="1" s="1"/>
  <c r="AA7727" i="1"/>
  <c r="X7727" i="1" s="1"/>
  <c r="Z7724" i="1"/>
  <c r="AA7724" i="1" s="1"/>
  <c r="X7724" i="1" s="1"/>
  <c r="AA7719" i="1"/>
  <c r="X7719" i="1" s="1"/>
  <c r="Z7716" i="1"/>
  <c r="AA7716" i="1" s="1"/>
  <c r="X7716" i="1" s="1"/>
  <c r="Z7713" i="1"/>
  <c r="AA7713" i="1" s="1"/>
  <c r="X7713" i="1" s="1"/>
  <c r="AA7711" i="1"/>
  <c r="X7711" i="1" s="1"/>
  <c r="Z7708" i="1"/>
  <c r="AA7708" i="1" s="1"/>
  <c r="X7708" i="1" s="1"/>
  <c r="AA7703" i="1"/>
  <c r="X7703" i="1" s="1"/>
  <c r="Z7700" i="1"/>
  <c r="AA7700" i="1" s="1"/>
  <c r="X7700" i="1" s="1"/>
  <c r="Z7697" i="1"/>
  <c r="AA7697" i="1" s="1"/>
  <c r="X7697" i="1" s="1"/>
  <c r="AA7695" i="1"/>
  <c r="X7695" i="1" s="1"/>
  <c r="Z7692" i="1"/>
  <c r="AA7692" i="1" s="1"/>
  <c r="X7692" i="1" s="1"/>
  <c r="AA7687" i="1"/>
  <c r="X7687" i="1" s="1"/>
  <c r="Z7684" i="1"/>
  <c r="AA7684" i="1" s="1"/>
  <c r="X7684" i="1" s="1"/>
  <c r="Z7681" i="1"/>
  <c r="AA7681" i="1" s="1"/>
  <c r="X7681" i="1" s="1"/>
  <c r="AA7679" i="1"/>
  <c r="X7679" i="1" s="1"/>
  <c r="Z7676" i="1"/>
  <c r="AA7676" i="1" s="1"/>
  <c r="X7676" i="1" s="1"/>
  <c r="AA7671" i="1"/>
  <c r="X7671" i="1" s="1"/>
  <c r="Z7668" i="1"/>
  <c r="AA7668" i="1" s="1"/>
  <c r="X7668" i="1" s="1"/>
  <c r="Z7665" i="1"/>
  <c r="AA7665" i="1" s="1"/>
  <c r="X7665" i="1" s="1"/>
  <c r="AA7663" i="1"/>
  <c r="X7663" i="1" s="1"/>
  <c r="Z7660" i="1"/>
  <c r="AA7660" i="1" s="1"/>
  <c r="X7660" i="1" s="1"/>
  <c r="AA7655" i="1"/>
  <c r="X7655" i="1" s="1"/>
  <c r="Z7652" i="1"/>
  <c r="AA7652" i="1" s="1"/>
  <c r="X7652" i="1" s="1"/>
  <c r="Z7649" i="1"/>
  <c r="AA7649" i="1" s="1"/>
  <c r="X7649" i="1" s="1"/>
  <c r="AA7647" i="1"/>
  <c r="X7647" i="1" s="1"/>
  <c r="Z7644" i="1"/>
  <c r="AA7644" i="1" s="1"/>
  <c r="X7644" i="1" s="1"/>
  <c r="AA7639" i="1"/>
  <c r="X7639" i="1" s="1"/>
  <c r="Z7636" i="1"/>
  <c r="AA7636" i="1" s="1"/>
  <c r="X7636" i="1" s="1"/>
  <c r="Z7633" i="1"/>
  <c r="AA7633" i="1" s="1"/>
  <c r="X7633" i="1" s="1"/>
  <c r="AA7631" i="1"/>
  <c r="X7631" i="1" s="1"/>
  <c r="Z7628" i="1"/>
  <c r="AA7628" i="1" s="1"/>
  <c r="X7628" i="1" s="1"/>
  <c r="AA7623" i="1"/>
  <c r="X7623" i="1" s="1"/>
  <c r="Z7620" i="1"/>
  <c r="AA7620" i="1" s="1"/>
  <c r="X7620" i="1" s="1"/>
  <c r="Z7617" i="1"/>
  <c r="AA7617" i="1" s="1"/>
  <c r="X7617" i="1" s="1"/>
  <c r="AA7615" i="1"/>
  <c r="X7615" i="1" s="1"/>
  <c r="Z7612" i="1"/>
  <c r="AA7612" i="1" s="1"/>
  <c r="X7612" i="1" s="1"/>
  <c r="Z7604" i="1"/>
  <c r="AA7604" i="1" s="1"/>
  <c r="X7604" i="1" s="1"/>
  <c r="Z7601" i="1"/>
  <c r="AA7601" i="1" s="1"/>
  <c r="X7601" i="1" s="1"/>
  <c r="Z7596" i="1"/>
  <c r="AA7596" i="1" s="1"/>
  <c r="X7596" i="1" s="1"/>
  <c r="AA7591" i="1"/>
  <c r="X7591" i="1" s="1"/>
  <c r="Z7588" i="1"/>
  <c r="AA7588" i="1" s="1"/>
  <c r="X7588" i="1" s="1"/>
  <c r="Z7585" i="1"/>
  <c r="AA7585" i="1" s="1"/>
  <c r="X7585" i="1" s="1"/>
  <c r="Z7580" i="1"/>
  <c r="AA7580" i="1" s="1"/>
  <c r="X7580" i="1" s="1"/>
  <c r="Z7572" i="1"/>
  <c r="AA7572" i="1" s="1"/>
  <c r="X7572" i="1" s="1"/>
  <c r="Z7569" i="1"/>
  <c r="AA7569" i="1" s="1"/>
  <c r="X7569" i="1" s="1"/>
  <c r="Z7564" i="1"/>
  <c r="AA7564" i="1" s="1"/>
  <c r="X7564" i="1" s="1"/>
  <c r="AA7559" i="1"/>
  <c r="X7559" i="1" s="1"/>
  <c r="Z7556" i="1"/>
  <c r="AA7556" i="1" s="1"/>
  <c r="X7556" i="1" s="1"/>
  <c r="Z7553" i="1"/>
  <c r="AA7553" i="1" s="1"/>
  <c r="X7553" i="1" s="1"/>
  <c r="AA7551" i="1"/>
  <c r="X7551" i="1" s="1"/>
  <c r="Z7548" i="1"/>
  <c r="AA7548" i="1" s="1"/>
  <c r="X7548" i="1" s="1"/>
  <c r="AA7543" i="1"/>
  <c r="X7543" i="1" s="1"/>
  <c r="Z7540" i="1"/>
  <c r="AA7540" i="1" s="1"/>
  <c r="X7540" i="1" s="1"/>
  <c r="Z7537" i="1"/>
  <c r="AA7537" i="1" s="1"/>
  <c r="X7537" i="1" s="1"/>
  <c r="AA7535" i="1"/>
  <c r="X7535" i="1" s="1"/>
  <c r="Z7532" i="1"/>
  <c r="AA7532" i="1" s="1"/>
  <c r="X7532" i="1" s="1"/>
  <c r="Z7524" i="1"/>
  <c r="AA7524" i="1" s="1"/>
  <c r="X7524" i="1" s="1"/>
  <c r="Z7521" i="1"/>
  <c r="AA7521" i="1" s="1"/>
  <c r="X7521" i="1" s="1"/>
  <c r="AA7519" i="1"/>
  <c r="X7519" i="1" s="1"/>
  <c r="Z7516" i="1"/>
  <c r="AA7516" i="1" s="1"/>
  <c r="X7516" i="1" s="1"/>
  <c r="AA7511" i="1"/>
  <c r="X7511" i="1" s="1"/>
  <c r="Z7508" i="1"/>
  <c r="AA7508" i="1" s="1"/>
  <c r="X7508" i="1" s="1"/>
  <c r="Z7505" i="1"/>
  <c r="AA7505" i="1" s="1"/>
  <c r="X7505" i="1" s="1"/>
  <c r="AA7503" i="1"/>
  <c r="X7503" i="1" s="1"/>
  <c r="Z7500" i="1"/>
  <c r="AA7500" i="1" s="1"/>
  <c r="X7500" i="1" s="1"/>
  <c r="Z7492" i="1"/>
  <c r="AA7492" i="1" s="1"/>
  <c r="X7492" i="1" s="1"/>
  <c r="Z7484" i="1"/>
  <c r="AA7484" i="1" s="1"/>
  <c r="X7484" i="1" s="1"/>
  <c r="AA7479" i="1"/>
  <c r="X7479" i="1" s="1"/>
  <c r="Z7476" i="1"/>
  <c r="AA7476" i="1" s="1"/>
  <c r="X7476" i="1" s="1"/>
  <c r="AA7471" i="1"/>
  <c r="X7471" i="1" s="1"/>
  <c r="Z7468" i="1"/>
  <c r="AA7468" i="1" s="1"/>
  <c r="X7468" i="1" s="1"/>
  <c r="AA7463" i="1"/>
  <c r="X7463" i="1" s="1"/>
  <c r="Z7460" i="1"/>
  <c r="AA7460" i="1" s="1"/>
  <c r="X7460" i="1" s="1"/>
  <c r="AA7455" i="1"/>
  <c r="X7455" i="1" s="1"/>
  <c r="Z7452" i="1"/>
  <c r="AA7452" i="1" s="1"/>
  <c r="X7452" i="1" s="1"/>
  <c r="AA7447" i="1"/>
  <c r="X7447" i="1" s="1"/>
  <c r="Z7444" i="1"/>
  <c r="AA7444" i="1" s="1"/>
  <c r="X7444" i="1" s="1"/>
  <c r="AA7439" i="1"/>
  <c r="X7439" i="1" s="1"/>
  <c r="Z7436" i="1"/>
  <c r="AA7436" i="1" s="1"/>
  <c r="X7436" i="1" s="1"/>
  <c r="AA7431" i="1"/>
  <c r="X7431" i="1" s="1"/>
  <c r="Z7428" i="1"/>
  <c r="AA7428" i="1" s="1"/>
  <c r="X7428" i="1" s="1"/>
  <c r="AA7423" i="1"/>
  <c r="X7423" i="1" s="1"/>
  <c r="Z7420" i="1"/>
  <c r="AA7420" i="1" s="1"/>
  <c r="X7420" i="1" s="1"/>
  <c r="Z7412" i="1"/>
  <c r="AA7412" i="1" s="1"/>
  <c r="X7412" i="1" s="1"/>
  <c r="Z7404" i="1"/>
  <c r="AA7404" i="1" s="1"/>
  <c r="X7404" i="1" s="1"/>
  <c r="Z7396" i="1"/>
  <c r="AA7396" i="1" s="1"/>
  <c r="X7396" i="1" s="1"/>
  <c r="Z7388" i="1"/>
  <c r="AA7388" i="1" s="1"/>
  <c r="X7388" i="1" s="1"/>
  <c r="AA7383" i="1"/>
  <c r="X7383" i="1" s="1"/>
  <c r="Z7380" i="1"/>
  <c r="AA7380" i="1" s="1"/>
  <c r="X7380" i="1" s="1"/>
  <c r="AA7375" i="1"/>
  <c r="X7375" i="1" s="1"/>
  <c r="Z7372" i="1"/>
  <c r="AA7372" i="1" s="1"/>
  <c r="X7372" i="1" s="1"/>
  <c r="AA7367" i="1"/>
  <c r="X7367" i="1" s="1"/>
  <c r="Z7364" i="1"/>
  <c r="AA7364" i="1" s="1"/>
  <c r="X7364" i="1" s="1"/>
  <c r="AA7359" i="1"/>
  <c r="X7359" i="1" s="1"/>
  <c r="Z7356" i="1"/>
  <c r="AA7356" i="1" s="1"/>
  <c r="X7356" i="1" s="1"/>
  <c r="Z7348" i="1"/>
  <c r="AA7348" i="1" s="1"/>
  <c r="X7348" i="1" s="1"/>
  <c r="Z7340" i="1"/>
  <c r="AA7340" i="1" s="1"/>
  <c r="X7340" i="1" s="1"/>
  <c r="Z7332" i="1"/>
  <c r="AA7332" i="1" s="1"/>
  <c r="X7332" i="1" s="1"/>
  <c r="AA7327" i="1"/>
  <c r="X7327" i="1" s="1"/>
  <c r="Z7324" i="1"/>
  <c r="AA7324" i="1" s="1"/>
  <c r="X7324" i="1" s="1"/>
  <c r="AA7319" i="1"/>
  <c r="X7319" i="1" s="1"/>
  <c r="Z7316" i="1"/>
  <c r="AA7316" i="1" s="1"/>
  <c r="X7316" i="1" s="1"/>
  <c r="Z7308" i="1"/>
  <c r="AA7308" i="1" s="1"/>
  <c r="X7308" i="1" s="1"/>
  <c r="Z7300" i="1"/>
  <c r="AA7300" i="1" s="1"/>
  <c r="X7300" i="1" s="1"/>
  <c r="Z7292" i="1"/>
  <c r="AA7292" i="1" s="1"/>
  <c r="X7292" i="1" s="1"/>
  <c r="Z7284" i="1"/>
  <c r="AA7284" i="1" s="1"/>
  <c r="X7284" i="1" s="1"/>
  <c r="Z7281" i="1"/>
  <c r="AA7281" i="1" s="1"/>
  <c r="X7281" i="1" s="1"/>
  <c r="AA7279" i="1"/>
  <c r="X7279" i="1" s="1"/>
  <c r="Z7276" i="1"/>
  <c r="AA7276" i="1" s="1"/>
  <c r="X7276" i="1" s="1"/>
  <c r="Z7268" i="1"/>
  <c r="AA7268" i="1" s="1"/>
  <c r="X7268" i="1" s="1"/>
  <c r="Z7265" i="1"/>
  <c r="AA7265" i="1" s="1"/>
  <c r="X7265" i="1" s="1"/>
  <c r="AA7263" i="1"/>
  <c r="X7263" i="1" s="1"/>
  <c r="Z7260" i="1"/>
  <c r="AA7260" i="1" s="1"/>
  <c r="X7260" i="1" s="1"/>
  <c r="AA7255" i="1"/>
  <c r="X7255" i="1" s="1"/>
  <c r="Z7252" i="1"/>
  <c r="AA7252" i="1" s="1"/>
  <c r="X7252" i="1" s="1"/>
  <c r="Z7249" i="1"/>
  <c r="AA7249" i="1" s="1"/>
  <c r="X7249" i="1" s="1"/>
  <c r="Z7244" i="1"/>
  <c r="AA7244" i="1" s="1"/>
  <c r="X7244" i="1" s="1"/>
  <c r="Z7236" i="1"/>
  <c r="AA7236" i="1" s="1"/>
  <c r="X7236" i="1" s="1"/>
  <c r="AA7231" i="1"/>
  <c r="X7231" i="1" s="1"/>
  <c r="Z7228" i="1"/>
  <c r="AA7228" i="1" s="1"/>
  <c r="X7228" i="1" s="1"/>
  <c r="Z7220" i="1"/>
  <c r="AA7220" i="1" s="1"/>
  <c r="X7220" i="1" s="1"/>
  <c r="Z7212" i="1"/>
  <c r="AA7212" i="1" s="1"/>
  <c r="X7212" i="1" s="1"/>
  <c r="Z7204" i="1"/>
  <c r="AA7204" i="1" s="1"/>
  <c r="X7204" i="1" s="1"/>
  <c r="AA7199" i="1"/>
  <c r="X7199" i="1" s="1"/>
  <c r="Z7196" i="1"/>
  <c r="AA7196" i="1" s="1"/>
  <c r="X7196" i="1" s="1"/>
  <c r="AA7191" i="1"/>
  <c r="X7191" i="1" s="1"/>
  <c r="Z7188" i="1"/>
  <c r="AA7188" i="1" s="1"/>
  <c r="X7188" i="1" s="1"/>
  <c r="Z7180" i="1"/>
  <c r="AA7180" i="1" s="1"/>
  <c r="X7180" i="1" s="1"/>
  <c r="Z7172" i="1"/>
  <c r="AA7172" i="1" s="1"/>
  <c r="X7172" i="1" s="1"/>
  <c r="Z7164" i="1"/>
  <c r="AA7164" i="1" s="1"/>
  <c r="X7164" i="1" s="1"/>
  <c r="AA7159" i="1"/>
  <c r="X7159" i="1" s="1"/>
  <c r="Z7156" i="1"/>
  <c r="AA7156" i="1" s="1"/>
  <c r="X7156" i="1" s="1"/>
  <c r="AA7151" i="1"/>
  <c r="X7151" i="1" s="1"/>
  <c r="Z7148" i="1"/>
  <c r="AA7148" i="1" s="1"/>
  <c r="X7148" i="1" s="1"/>
  <c r="Z7140" i="1"/>
  <c r="AA7140" i="1" s="1"/>
  <c r="X7140" i="1" s="1"/>
  <c r="AA7135" i="1"/>
  <c r="X7135" i="1" s="1"/>
  <c r="Z7132" i="1"/>
  <c r="AA7132" i="1" s="1"/>
  <c r="X7132" i="1" s="1"/>
  <c r="AA7127" i="1"/>
  <c r="X7127" i="1" s="1"/>
  <c r="Z7124" i="1"/>
  <c r="AA7124" i="1" s="1"/>
  <c r="X7124" i="1" s="1"/>
  <c r="AA7119" i="1"/>
  <c r="X7119" i="1" s="1"/>
  <c r="Z7116" i="1"/>
  <c r="AA7116" i="1" s="1"/>
  <c r="X7116" i="1" s="1"/>
  <c r="AA7111" i="1"/>
  <c r="X7111" i="1" s="1"/>
  <c r="Z7108" i="1"/>
  <c r="AA7108" i="1" s="1"/>
  <c r="X7108" i="1" s="1"/>
  <c r="AA7103" i="1"/>
  <c r="X7103" i="1" s="1"/>
  <c r="Z7100" i="1"/>
  <c r="AA7100" i="1" s="1"/>
  <c r="X7100" i="1" s="1"/>
  <c r="Z7092" i="1"/>
  <c r="AA7092" i="1" s="1"/>
  <c r="X7092" i="1" s="1"/>
  <c r="AA7087" i="1"/>
  <c r="X7087" i="1" s="1"/>
  <c r="Z7084" i="1"/>
  <c r="AA7084" i="1" s="1"/>
  <c r="X7084" i="1" s="1"/>
  <c r="Z7076" i="1"/>
  <c r="AA7076" i="1" s="1"/>
  <c r="X7076" i="1" s="1"/>
  <c r="Z7068" i="1"/>
  <c r="AA7068" i="1" s="1"/>
  <c r="X7068" i="1" s="1"/>
  <c r="Z7060" i="1"/>
  <c r="AA7060" i="1" s="1"/>
  <c r="X7060" i="1" s="1"/>
  <c r="Z7052" i="1"/>
  <c r="AA7052" i="1" s="1"/>
  <c r="X7052" i="1" s="1"/>
  <c r="Z7044" i="1"/>
  <c r="AA7044" i="1" s="1"/>
  <c r="X7044" i="1" s="1"/>
  <c r="Z7036" i="1"/>
  <c r="AA7036" i="1" s="1"/>
  <c r="X7036" i="1" s="1"/>
  <c r="Z7028" i="1"/>
  <c r="AA7028" i="1" s="1"/>
  <c r="X7028" i="1" s="1"/>
  <c r="Z7020" i="1"/>
  <c r="AA7020" i="1" s="1"/>
  <c r="X7020" i="1" s="1"/>
  <c r="Z7012" i="1"/>
  <c r="AA7012" i="1" s="1"/>
  <c r="X7012" i="1" s="1"/>
  <c r="Z7004" i="1"/>
  <c r="AA7004" i="1" s="1"/>
  <c r="X7004" i="1" s="1"/>
  <c r="Z6996" i="1"/>
  <c r="AA6996" i="1" s="1"/>
  <c r="X6996" i="1" s="1"/>
  <c r="Z6988" i="1"/>
  <c r="AA6988" i="1" s="1"/>
  <c r="X6988" i="1" s="1"/>
  <c r="Z6980" i="1"/>
  <c r="AA6980" i="1" s="1"/>
  <c r="X6980" i="1" s="1"/>
  <c r="Z6972" i="1"/>
  <c r="AA6972" i="1" s="1"/>
  <c r="X6972" i="1" s="1"/>
  <c r="Z6964" i="1"/>
  <c r="AA6964" i="1" s="1"/>
  <c r="X6964" i="1" s="1"/>
  <c r="Z6956" i="1"/>
  <c r="AA6956" i="1" s="1"/>
  <c r="X6956" i="1" s="1"/>
  <c r="Z6948" i="1"/>
  <c r="AA6948" i="1" s="1"/>
  <c r="X6948" i="1" s="1"/>
  <c r="Z6940" i="1"/>
  <c r="AA6940" i="1" s="1"/>
  <c r="X6940" i="1" s="1"/>
  <c r="Z6932" i="1"/>
  <c r="AA6932" i="1" s="1"/>
  <c r="X6932" i="1" s="1"/>
  <c r="Z6924" i="1"/>
  <c r="AA6924" i="1" s="1"/>
  <c r="X6924" i="1" s="1"/>
  <c r="Z6916" i="1"/>
  <c r="AA6916" i="1" s="1"/>
  <c r="X6916" i="1" s="1"/>
  <c r="Z6908" i="1"/>
  <c r="AA6908" i="1" s="1"/>
  <c r="X6908" i="1" s="1"/>
  <c r="Z6900" i="1"/>
  <c r="AA6900" i="1" s="1"/>
  <c r="X6900" i="1" s="1"/>
  <c r="Z6892" i="1"/>
  <c r="AA6892" i="1" s="1"/>
  <c r="X6892" i="1" s="1"/>
  <c r="Z6884" i="1"/>
  <c r="AA6884" i="1" s="1"/>
  <c r="X6884" i="1" s="1"/>
  <c r="Z6876" i="1"/>
  <c r="AA6876" i="1" s="1"/>
  <c r="X6876" i="1" s="1"/>
  <c r="Z6868" i="1"/>
  <c r="AA6868" i="1" s="1"/>
  <c r="X6868" i="1" s="1"/>
  <c r="Z6860" i="1"/>
  <c r="AA6860" i="1" s="1"/>
  <c r="X6860" i="1" s="1"/>
  <c r="Z6852" i="1"/>
  <c r="AA6852" i="1" s="1"/>
  <c r="X6852" i="1" s="1"/>
  <c r="Z6844" i="1"/>
  <c r="AA6844" i="1" s="1"/>
  <c r="X6844" i="1" s="1"/>
  <c r="Z6836" i="1"/>
  <c r="AA6836" i="1" s="1"/>
  <c r="X6836" i="1" s="1"/>
  <c r="Z6828" i="1"/>
  <c r="AA6828" i="1" s="1"/>
  <c r="X6828" i="1" s="1"/>
  <c r="Z6820" i="1"/>
  <c r="AA6820" i="1" s="1"/>
  <c r="X6820" i="1" s="1"/>
  <c r="Z6812" i="1"/>
  <c r="AA6812" i="1" s="1"/>
  <c r="X6812" i="1" s="1"/>
  <c r="Z6804" i="1"/>
  <c r="AA6804" i="1" s="1"/>
  <c r="X6804" i="1" s="1"/>
  <c r="Z6796" i="1"/>
  <c r="AA6796" i="1" s="1"/>
  <c r="X6796" i="1" s="1"/>
  <c r="Z6788" i="1"/>
  <c r="AA6788" i="1" s="1"/>
  <c r="X6788" i="1" s="1"/>
  <c r="Z6780" i="1"/>
  <c r="AA6780" i="1" s="1"/>
  <c r="X6780" i="1" s="1"/>
  <c r="Z6772" i="1"/>
  <c r="AA6772" i="1" s="1"/>
  <c r="X6772" i="1" s="1"/>
  <c r="Z6764" i="1"/>
  <c r="AA6764" i="1" s="1"/>
  <c r="X6764" i="1" s="1"/>
  <c r="AA6759" i="1"/>
  <c r="X6759" i="1" s="1"/>
  <c r="Z6756" i="1"/>
  <c r="AA6756" i="1" s="1"/>
  <c r="X6756" i="1" s="1"/>
  <c r="Z6748" i="1"/>
  <c r="AA6748" i="1" s="1"/>
  <c r="X6748" i="1" s="1"/>
  <c r="Z6740" i="1"/>
  <c r="AA6740" i="1" s="1"/>
  <c r="X6740" i="1" s="1"/>
  <c r="Z6732" i="1"/>
  <c r="AA6732" i="1" s="1"/>
  <c r="X6732" i="1" s="1"/>
  <c r="Z6724" i="1"/>
  <c r="AA6724" i="1" s="1"/>
  <c r="X6724" i="1" s="1"/>
  <c r="AA6719" i="1"/>
  <c r="X6719" i="1" s="1"/>
  <c r="Z6716" i="1"/>
  <c r="AA6716" i="1" s="1"/>
  <c r="X6716" i="1" s="1"/>
  <c r="AA6711" i="1"/>
  <c r="X6711" i="1" s="1"/>
  <c r="Z6708" i="1"/>
  <c r="AA6708" i="1" s="1"/>
  <c r="X6708" i="1" s="1"/>
  <c r="AA6703" i="1"/>
  <c r="X6703" i="1" s="1"/>
  <c r="Z6700" i="1"/>
  <c r="AA6700" i="1" s="1"/>
  <c r="X6700" i="1" s="1"/>
  <c r="AA6695" i="1"/>
  <c r="X6695" i="1" s="1"/>
  <c r="Z6692" i="1"/>
  <c r="AA6692" i="1" s="1"/>
  <c r="X6692" i="1" s="1"/>
  <c r="AA6687" i="1"/>
  <c r="X6687" i="1" s="1"/>
  <c r="Z6684" i="1"/>
  <c r="AA6684" i="1" s="1"/>
  <c r="X6684" i="1" s="1"/>
  <c r="AA6679" i="1"/>
  <c r="X6679" i="1" s="1"/>
  <c r="Z6676" i="1"/>
  <c r="AA6676" i="1" s="1"/>
  <c r="X6676" i="1" s="1"/>
  <c r="AA6671" i="1"/>
  <c r="X6671" i="1" s="1"/>
  <c r="Z6668" i="1"/>
  <c r="AA6668" i="1" s="1"/>
  <c r="X6668" i="1" s="1"/>
  <c r="AA6663" i="1"/>
  <c r="X6663" i="1" s="1"/>
  <c r="Z6660" i="1"/>
  <c r="AA6660" i="1" s="1"/>
  <c r="X6660" i="1" s="1"/>
  <c r="AA6655" i="1"/>
  <c r="X6655" i="1" s="1"/>
  <c r="Z6652" i="1"/>
  <c r="AA6652" i="1" s="1"/>
  <c r="X6652" i="1" s="1"/>
  <c r="AA6647" i="1"/>
  <c r="X6647" i="1" s="1"/>
  <c r="Z6644" i="1"/>
  <c r="AA6644" i="1" s="1"/>
  <c r="X6644" i="1" s="1"/>
  <c r="AA6639" i="1"/>
  <c r="X6639" i="1" s="1"/>
  <c r="Z6636" i="1"/>
  <c r="AA6636" i="1" s="1"/>
  <c r="X6636" i="1" s="1"/>
  <c r="AA6631" i="1"/>
  <c r="X6631" i="1" s="1"/>
  <c r="Z6628" i="1"/>
  <c r="AA6628" i="1" s="1"/>
  <c r="X6628" i="1" s="1"/>
  <c r="AA6623" i="1"/>
  <c r="X6623" i="1" s="1"/>
  <c r="Z6620" i="1"/>
  <c r="AA6620" i="1" s="1"/>
  <c r="X6620" i="1" s="1"/>
  <c r="AA6615" i="1"/>
  <c r="X6615" i="1" s="1"/>
  <c r="Z6612" i="1"/>
  <c r="AA6612" i="1" s="1"/>
  <c r="X6612" i="1" s="1"/>
  <c r="AA6607" i="1"/>
  <c r="X6607" i="1" s="1"/>
  <c r="Z6604" i="1"/>
  <c r="AA6604" i="1" s="1"/>
  <c r="X6604" i="1" s="1"/>
  <c r="AA6599" i="1"/>
  <c r="X6599" i="1" s="1"/>
  <c r="Z6596" i="1"/>
  <c r="AA6596" i="1" s="1"/>
  <c r="X6596" i="1" s="1"/>
  <c r="AA6591" i="1"/>
  <c r="X6591" i="1" s="1"/>
  <c r="Z6588" i="1"/>
  <c r="AA6588" i="1" s="1"/>
  <c r="X6588" i="1" s="1"/>
  <c r="AA6583" i="1"/>
  <c r="X6583" i="1" s="1"/>
  <c r="Z6580" i="1"/>
  <c r="AA6580" i="1" s="1"/>
  <c r="X6580" i="1" s="1"/>
  <c r="Z6571" i="1"/>
  <c r="AA6571" i="1" s="1"/>
  <c r="X6571" i="1" s="1"/>
  <c r="Z6567" i="1"/>
  <c r="AA6567" i="1" s="1"/>
  <c r="X6567" i="1" s="1"/>
  <c r="Z6563" i="1"/>
  <c r="AA6563" i="1" s="1"/>
  <c r="X6563" i="1" s="1"/>
  <c r="Z6559" i="1"/>
  <c r="AA6559" i="1" s="1"/>
  <c r="X6559" i="1" s="1"/>
  <c r="Z6555" i="1"/>
  <c r="AA6555" i="1" s="1"/>
  <c r="X6555" i="1" s="1"/>
  <c r="Z6551" i="1"/>
  <c r="AA6551" i="1" s="1"/>
  <c r="X6551" i="1" s="1"/>
  <c r="Z6547" i="1"/>
  <c r="AA6547" i="1" s="1"/>
  <c r="X6547" i="1" s="1"/>
  <c r="Z6543" i="1"/>
  <c r="AA6543" i="1" s="1"/>
  <c r="X6543" i="1" s="1"/>
  <c r="Z6539" i="1"/>
  <c r="AA6539" i="1" s="1"/>
  <c r="X6539" i="1" s="1"/>
  <c r="Z6535" i="1"/>
  <c r="AA6535" i="1" s="1"/>
  <c r="X6535" i="1" s="1"/>
  <c r="Z6531" i="1"/>
  <c r="AA6531" i="1" s="1"/>
  <c r="X6531" i="1" s="1"/>
  <c r="Z6527" i="1"/>
  <c r="AA6527" i="1" s="1"/>
  <c r="X6527" i="1" s="1"/>
  <c r="Z6523" i="1"/>
  <c r="AA6523" i="1" s="1"/>
  <c r="X6523" i="1" s="1"/>
  <c r="Z6519" i="1"/>
  <c r="AA6519" i="1" s="1"/>
  <c r="X6519" i="1" s="1"/>
  <c r="Z6515" i="1"/>
  <c r="AA6515" i="1" s="1"/>
  <c r="X6515" i="1" s="1"/>
  <c r="Z6511" i="1"/>
  <c r="AA6511" i="1" s="1"/>
  <c r="X6511" i="1" s="1"/>
  <c r="Z6507" i="1"/>
  <c r="AA6507" i="1" s="1"/>
  <c r="X6507" i="1" s="1"/>
  <c r="Z6503" i="1"/>
  <c r="AA6503" i="1" s="1"/>
  <c r="X6503" i="1" s="1"/>
  <c r="Z6499" i="1"/>
  <c r="AA6499" i="1" s="1"/>
  <c r="X6499" i="1" s="1"/>
  <c r="Z6495" i="1"/>
  <c r="AA6495" i="1" s="1"/>
  <c r="X6495" i="1" s="1"/>
  <c r="Z6491" i="1"/>
  <c r="AA6491" i="1" s="1"/>
  <c r="X6491" i="1" s="1"/>
  <c r="Z6487" i="1"/>
  <c r="AA6487" i="1" s="1"/>
  <c r="X6487" i="1" s="1"/>
  <c r="Z6480" i="1"/>
  <c r="AA6480" i="1" s="1"/>
  <c r="X6480" i="1" s="1"/>
  <c r="Z6477" i="1"/>
  <c r="AA6477" i="1" s="1"/>
  <c r="X6477" i="1" s="1"/>
  <c r="Z6474" i="1"/>
  <c r="AA6474" i="1" s="1"/>
  <c r="X6474" i="1" s="1"/>
  <c r="AA6471" i="1"/>
  <c r="X6471" i="1" s="1"/>
  <c r="Z6464" i="1"/>
  <c r="AA6464" i="1" s="1"/>
  <c r="X6464" i="1" s="1"/>
  <c r="Z6461" i="1"/>
  <c r="AA6461" i="1" s="1"/>
  <c r="X6461" i="1" s="1"/>
  <c r="Z6458" i="1"/>
  <c r="AA6458" i="1" s="1"/>
  <c r="X6458" i="1" s="1"/>
  <c r="AA6455" i="1"/>
  <c r="X6455" i="1" s="1"/>
  <c r="Z6448" i="1"/>
  <c r="AA6448" i="1" s="1"/>
  <c r="X6448" i="1" s="1"/>
  <c r="Z6445" i="1"/>
  <c r="AA6445" i="1" s="1"/>
  <c r="X6445" i="1" s="1"/>
  <c r="Z6442" i="1"/>
  <c r="AA6442" i="1" s="1"/>
  <c r="X6442" i="1" s="1"/>
  <c r="AA6439" i="1"/>
  <c r="X6439" i="1" s="1"/>
  <c r="Z6432" i="1"/>
  <c r="AA6432" i="1" s="1"/>
  <c r="X6432" i="1" s="1"/>
  <c r="Z6429" i="1"/>
  <c r="AA6429" i="1" s="1"/>
  <c r="X6429" i="1" s="1"/>
  <c r="Z6426" i="1"/>
  <c r="AA6426" i="1" s="1"/>
  <c r="X6426" i="1" s="1"/>
  <c r="Z6416" i="1"/>
  <c r="AA6416" i="1" s="1"/>
  <c r="X6416" i="1" s="1"/>
  <c r="Z6413" i="1"/>
  <c r="AA6413" i="1" s="1"/>
  <c r="X6413" i="1" s="1"/>
  <c r="Z6410" i="1"/>
  <c r="AA6410" i="1" s="1"/>
  <c r="X6410" i="1" s="1"/>
  <c r="AA6407" i="1"/>
  <c r="X6407" i="1" s="1"/>
  <c r="Z6400" i="1"/>
  <c r="AA6400" i="1" s="1"/>
  <c r="X6400" i="1" s="1"/>
  <c r="Z6397" i="1"/>
  <c r="AA6397" i="1" s="1"/>
  <c r="X6397" i="1" s="1"/>
  <c r="Z6394" i="1"/>
  <c r="AA6394" i="1" s="1"/>
  <c r="X6394" i="1" s="1"/>
  <c r="AA6391" i="1"/>
  <c r="X6391" i="1" s="1"/>
  <c r="Z6384" i="1"/>
  <c r="AA6384" i="1" s="1"/>
  <c r="X6384" i="1" s="1"/>
  <c r="Z6381" i="1"/>
  <c r="AA6381" i="1" s="1"/>
  <c r="X6381" i="1" s="1"/>
  <c r="Z6378" i="1"/>
  <c r="AA6378" i="1" s="1"/>
  <c r="X6378" i="1" s="1"/>
  <c r="AA6375" i="1"/>
  <c r="X6375" i="1" s="1"/>
  <c r="Z6368" i="1"/>
  <c r="AA6368" i="1" s="1"/>
  <c r="X6368" i="1" s="1"/>
  <c r="Z6365" i="1"/>
  <c r="AA6365" i="1" s="1"/>
  <c r="X6365" i="1" s="1"/>
  <c r="Z6362" i="1"/>
  <c r="AA6362" i="1" s="1"/>
  <c r="X6362" i="1" s="1"/>
  <c r="AA6359" i="1"/>
  <c r="X6359" i="1" s="1"/>
  <c r="Z6352" i="1"/>
  <c r="AA6352" i="1" s="1"/>
  <c r="X6352" i="1" s="1"/>
  <c r="Z6349" i="1"/>
  <c r="AA6349" i="1" s="1"/>
  <c r="X6349" i="1" s="1"/>
  <c r="Z6346" i="1"/>
  <c r="AA6346" i="1" s="1"/>
  <c r="X6346" i="1" s="1"/>
  <c r="AA6343" i="1"/>
  <c r="X6343" i="1" s="1"/>
  <c r="Z6336" i="1"/>
  <c r="AA6336" i="1" s="1"/>
  <c r="X6336" i="1" s="1"/>
  <c r="Z6333" i="1"/>
  <c r="AA6333" i="1" s="1"/>
  <c r="X6333" i="1" s="1"/>
  <c r="Z6330" i="1"/>
  <c r="AA6330" i="1" s="1"/>
  <c r="X6330" i="1" s="1"/>
  <c r="AA6327" i="1"/>
  <c r="X6327" i="1" s="1"/>
  <c r="Z6320" i="1"/>
  <c r="AA6320" i="1" s="1"/>
  <c r="X6320" i="1" s="1"/>
  <c r="Z6317" i="1"/>
  <c r="AA6317" i="1" s="1"/>
  <c r="X6317" i="1" s="1"/>
  <c r="Z6314" i="1"/>
  <c r="AA6314" i="1" s="1"/>
  <c r="X6314" i="1" s="1"/>
  <c r="AA6311" i="1"/>
  <c r="X6311" i="1" s="1"/>
  <c r="Z6304" i="1"/>
  <c r="AA6304" i="1" s="1"/>
  <c r="X6304" i="1" s="1"/>
  <c r="Z6301" i="1"/>
  <c r="AA6301" i="1" s="1"/>
  <c r="X6301" i="1" s="1"/>
  <c r="Z6298" i="1"/>
  <c r="AA6298" i="1" s="1"/>
  <c r="X6298" i="1" s="1"/>
  <c r="Z6288" i="1"/>
  <c r="AA6288" i="1" s="1"/>
  <c r="X6288" i="1" s="1"/>
  <c r="Z6285" i="1"/>
  <c r="AA6285" i="1" s="1"/>
  <c r="X6285" i="1" s="1"/>
  <c r="Z6282" i="1"/>
  <c r="AA6282" i="1" s="1"/>
  <c r="X6282" i="1" s="1"/>
  <c r="Z6272" i="1"/>
  <c r="AA6272" i="1" s="1"/>
  <c r="X6272" i="1" s="1"/>
  <c r="Z6269" i="1"/>
  <c r="AA6269" i="1" s="1"/>
  <c r="X6269" i="1" s="1"/>
  <c r="Z6266" i="1"/>
  <c r="AA6266" i="1" s="1"/>
  <c r="X6266" i="1" s="1"/>
  <c r="AA6263" i="1"/>
  <c r="X6263" i="1" s="1"/>
  <c r="Z6256" i="1"/>
  <c r="AA6256" i="1" s="1"/>
  <c r="X6256" i="1" s="1"/>
  <c r="Z6253" i="1"/>
  <c r="AA6253" i="1" s="1"/>
  <c r="X6253" i="1" s="1"/>
  <c r="Z6250" i="1"/>
  <c r="AA6250" i="1" s="1"/>
  <c r="X6250" i="1" s="1"/>
  <c r="AA6247" i="1"/>
  <c r="X6247" i="1" s="1"/>
  <c r="Z6240" i="1"/>
  <c r="AA6240" i="1" s="1"/>
  <c r="X6240" i="1" s="1"/>
  <c r="Z6237" i="1"/>
  <c r="AA6237" i="1" s="1"/>
  <c r="X6237" i="1" s="1"/>
  <c r="Z6234" i="1"/>
  <c r="AA6234" i="1" s="1"/>
  <c r="X6234" i="1" s="1"/>
  <c r="Z6224" i="1"/>
  <c r="AA6224" i="1" s="1"/>
  <c r="X6224" i="1" s="1"/>
  <c r="Z6221" i="1"/>
  <c r="AA6221" i="1" s="1"/>
  <c r="X6221" i="1" s="1"/>
  <c r="Z6218" i="1"/>
  <c r="AA6218" i="1" s="1"/>
  <c r="X6218" i="1" s="1"/>
  <c r="AA6215" i="1"/>
  <c r="X6215" i="1" s="1"/>
  <c r="Z6208" i="1"/>
  <c r="AA6208" i="1" s="1"/>
  <c r="X6208" i="1" s="1"/>
  <c r="Z6205" i="1"/>
  <c r="AA6205" i="1" s="1"/>
  <c r="X6205" i="1" s="1"/>
  <c r="Z6202" i="1"/>
  <c r="AA6202" i="1" s="1"/>
  <c r="X6202" i="1" s="1"/>
  <c r="Z6192" i="1"/>
  <c r="AA6192" i="1" s="1"/>
  <c r="X6192" i="1" s="1"/>
  <c r="Z6189" i="1"/>
  <c r="AA6189" i="1" s="1"/>
  <c r="X6189" i="1" s="1"/>
  <c r="Z6186" i="1"/>
  <c r="AA6186" i="1" s="1"/>
  <c r="X6186" i="1" s="1"/>
  <c r="Z6176" i="1"/>
  <c r="AA6176" i="1" s="1"/>
  <c r="X6176" i="1" s="1"/>
  <c r="Z6173" i="1"/>
  <c r="AA6173" i="1" s="1"/>
  <c r="X6173" i="1" s="1"/>
  <c r="Z6170" i="1"/>
  <c r="AA6170" i="1" s="1"/>
  <c r="X6170" i="1" s="1"/>
  <c r="Z6160" i="1"/>
  <c r="AA6160" i="1" s="1"/>
  <c r="X6160" i="1" s="1"/>
  <c r="Z6157" i="1"/>
  <c r="AA6157" i="1" s="1"/>
  <c r="X6157" i="1" s="1"/>
  <c r="Z6154" i="1"/>
  <c r="AA6154" i="1" s="1"/>
  <c r="X6154" i="1" s="1"/>
  <c r="AA6151" i="1"/>
  <c r="X6151" i="1" s="1"/>
  <c r="Z6144" i="1"/>
  <c r="AA6144" i="1" s="1"/>
  <c r="X6144" i="1" s="1"/>
  <c r="Z6141" i="1"/>
  <c r="AA6141" i="1" s="1"/>
  <c r="X6141" i="1" s="1"/>
  <c r="Z6138" i="1"/>
  <c r="AA6138" i="1" s="1"/>
  <c r="X6138" i="1" s="1"/>
  <c r="Z6128" i="1"/>
  <c r="AA6128" i="1" s="1"/>
  <c r="X6128" i="1" s="1"/>
  <c r="Z6125" i="1"/>
  <c r="AA6125" i="1" s="1"/>
  <c r="X6125" i="1" s="1"/>
  <c r="Z6122" i="1"/>
  <c r="AA6122" i="1" s="1"/>
  <c r="X6122" i="1" s="1"/>
  <c r="AA6119" i="1"/>
  <c r="X6119" i="1" s="1"/>
  <c r="Z6112" i="1"/>
  <c r="AA6112" i="1" s="1"/>
  <c r="X6112" i="1" s="1"/>
  <c r="Z6109" i="1"/>
  <c r="AA6109" i="1" s="1"/>
  <c r="X6109" i="1" s="1"/>
  <c r="Z6106" i="1"/>
  <c r="AA6106" i="1" s="1"/>
  <c r="X6106" i="1" s="1"/>
  <c r="AA6103" i="1"/>
  <c r="X6103" i="1" s="1"/>
  <c r="Z6096" i="1"/>
  <c r="AA6096" i="1" s="1"/>
  <c r="X6096" i="1" s="1"/>
  <c r="Z6093" i="1"/>
  <c r="AA6093" i="1" s="1"/>
  <c r="X6093" i="1" s="1"/>
  <c r="Z6090" i="1"/>
  <c r="AA6090" i="1" s="1"/>
  <c r="X6090" i="1" s="1"/>
  <c r="AA6087" i="1"/>
  <c r="X6087" i="1" s="1"/>
  <c r="Z6080" i="1"/>
  <c r="AA6080" i="1" s="1"/>
  <c r="X6080" i="1" s="1"/>
  <c r="Z6077" i="1"/>
  <c r="AA6077" i="1" s="1"/>
  <c r="X6077" i="1" s="1"/>
  <c r="Z6074" i="1"/>
  <c r="AA6074" i="1" s="1"/>
  <c r="X6074" i="1" s="1"/>
  <c r="AA6071" i="1"/>
  <c r="X6071" i="1" s="1"/>
  <c r="Z6064" i="1"/>
  <c r="AA6064" i="1" s="1"/>
  <c r="X6064" i="1" s="1"/>
  <c r="Z6061" i="1"/>
  <c r="AA6061" i="1" s="1"/>
  <c r="X6061" i="1" s="1"/>
  <c r="Z6058" i="1"/>
  <c r="AA6058" i="1" s="1"/>
  <c r="X6058" i="1" s="1"/>
  <c r="Z6048" i="1"/>
  <c r="AA6048" i="1" s="1"/>
  <c r="X6048" i="1" s="1"/>
  <c r="Z6045" i="1"/>
  <c r="AA6045" i="1" s="1"/>
  <c r="X6045" i="1" s="1"/>
  <c r="Z6042" i="1"/>
  <c r="AA6042" i="1" s="1"/>
  <c r="X6042" i="1" s="1"/>
  <c r="Z6032" i="1"/>
  <c r="AA6032" i="1" s="1"/>
  <c r="X6032" i="1" s="1"/>
  <c r="Z6029" i="1"/>
  <c r="AA6029" i="1" s="1"/>
  <c r="X6029" i="1" s="1"/>
  <c r="Z6026" i="1"/>
  <c r="AA6026" i="1" s="1"/>
  <c r="X6026" i="1" s="1"/>
  <c r="AA6023" i="1"/>
  <c r="X6023" i="1" s="1"/>
  <c r="Z6020" i="1"/>
  <c r="AA6020" i="1" s="1"/>
  <c r="X6020" i="1" s="1"/>
  <c r="Z6012" i="1"/>
  <c r="AA6012" i="1" s="1"/>
  <c r="X6012" i="1" s="1"/>
  <c r="AA6007" i="1"/>
  <c r="X6007" i="1" s="1"/>
  <c r="Z6004" i="1"/>
  <c r="AA6004" i="1" s="1"/>
  <c r="X6004" i="1" s="1"/>
  <c r="Z5996" i="1"/>
  <c r="AA5996" i="1" s="1"/>
  <c r="X5996" i="1" s="1"/>
  <c r="Z5988" i="1"/>
  <c r="AA5988" i="1" s="1"/>
  <c r="X5988" i="1" s="1"/>
  <c r="Z5980" i="1"/>
  <c r="AA5980" i="1" s="1"/>
  <c r="X5980" i="1" s="1"/>
  <c r="Z5972" i="1"/>
  <c r="AA5972" i="1" s="1"/>
  <c r="X5972" i="1" s="1"/>
  <c r="AA5967" i="1"/>
  <c r="X5967" i="1" s="1"/>
  <c r="Z5964" i="1"/>
  <c r="AA5964" i="1" s="1"/>
  <c r="X5964" i="1" s="1"/>
  <c r="AA5959" i="1"/>
  <c r="X5959" i="1" s="1"/>
  <c r="Z5956" i="1"/>
  <c r="AA5956" i="1" s="1"/>
  <c r="X5956" i="1" s="1"/>
  <c r="AA5951" i="1"/>
  <c r="X5951" i="1" s="1"/>
  <c r="Z5948" i="1"/>
  <c r="AA5948" i="1" s="1"/>
  <c r="X5948" i="1" s="1"/>
  <c r="AA5943" i="1"/>
  <c r="X5943" i="1" s="1"/>
  <c r="Z5940" i="1"/>
  <c r="AA5940" i="1" s="1"/>
  <c r="X5940" i="1" s="1"/>
  <c r="AA5935" i="1"/>
  <c r="X5935" i="1" s="1"/>
  <c r="Z5932" i="1"/>
  <c r="AA5932" i="1" s="1"/>
  <c r="X5932" i="1" s="1"/>
  <c r="AA5927" i="1"/>
  <c r="X5927" i="1" s="1"/>
  <c r="Z5924" i="1"/>
  <c r="AA5924" i="1" s="1"/>
  <c r="X5924" i="1" s="1"/>
  <c r="AA5919" i="1"/>
  <c r="X5919" i="1" s="1"/>
  <c r="Z5916" i="1"/>
  <c r="AA5916" i="1" s="1"/>
  <c r="X5916" i="1" s="1"/>
  <c r="Z5908" i="1"/>
  <c r="AA5908" i="1" s="1"/>
  <c r="X5908" i="1" s="1"/>
  <c r="Z5900" i="1"/>
  <c r="AA5900" i="1" s="1"/>
  <c r="X5900" i="1" s="1"/>
  <c r="Z5892" i="1"/>
  <c r="AA5892" i="1" s="1"/>
  <c r="X5892" i="1" s="1"/>
  <c r="Z5884" i="1"/>
  <c r="AA5884" i="1" s="1"/>
  <c r="X5884" i="1" s="1"/>
  <c r="Z5876" i="1"/>
  <c r="AA5876" i="1" s="1"/>
  <c r="X5876" i="1" s="1"/>
  <c r="Z5868" i="1"/>
  <c r="AA5868" i="1" s="1"/>
  <c r="X5868" i="1" s="1"/>
  <c r="Z5860" i="1"/>
  <c r="AA5860" i="1" s="1"/>
  <c r="X5860" i="1" s="1"/>
  <c r="Z5852" i="1"/>
  <c r="AA5852" i="1" s="1"/>
  <c r="X5852" i="1" s="1"/>
  <c r="Z5844" i="1"/>
  <c r="AA5844" i="1" s="1"/>
  <c r="X5844" i="1" s="1"/>
  <c r="Z5836" i="1"/>
  <c r="AA5836" i="1" s="1"/>
  <c r="X5836" i="1" s="1"/>
  <c r="Z5828" i="1"/>
  <c r="AA5828" i="1" s="1"/>
  <c r="X5828" i="1" s="1"/>
  <c r="Z5820" i="1"/>
  <c r="AA5820" i="1" s="1"/>
  <c r="X5820" i="1" s="1"/>
  <c r="Z5812" i="1"/>
  <c r="AA5812" i="1" s="1"/>
  <c r="X5812" i="1" s="1"/>
  <c r="AA5807" i="1"/>
  <c r="X5807" i="1" s="1"/>
  <c r="Z5804" i="1"/>
  <c r="AA5804" i="1" s="1"/>
  <c r="X5804" i="1" s="1"/>
  <c r="AA5799" i="1"/>
  <c r="X5799" i="1" s="1"/>
  <c r="Z5796" i="1"/>
  <c r="AA5796" i="1" s="1"/>
  <c r="X5796" i="1" s="1"/>
  <c r="AA5791" i="1"/>
  <c r="X5791" i="1" s="1"/>
  <c r="Z5788" i="1"/>
  <c r="AA5788" i="1" s="1"/>
  <c r="X5788" i="1" s="1"/>
  <c r="Z5780" i="1"/>
  <c r="AA5780" i="1" s="1"/>
  <c r="X5780" i="1" s="1"/>
  <c r="AA5775" i="1"/>
  <c r="X5775" i="1" s="1"/>
  <c r="Z5772" i="1"/>
  <c r="AA5772" i="1" s="1"/>
  <c r="X5772" i="1" s="1"/>
  <c r="AA5767" i="1"/>
  <c r="X5767" i="1" s="1"/>
  <c r="Z5764" i="1"/>
  <c r="AA5764" i="1" s="1"/>
  <c r="X5764" i="1" s="1"/>
  <c r="AA5759" i="1"/>
  <c r="X5759" i="1" s="1"/>
  <c r="Z5756" i="1"/>
  <c r="AA5756" i="1" s="1"/>
  <c r="X5756" i="1" s="1"/>
  <c r="AA5751" i="1"/>
  <c r="X5751" i="1" s="1"/>
  <c r="Z5748" i="1"/>
  <c r="AA5748" i="1" s="1"/>
  <c r="X5748" i="1" s="1"/>
  <c r="AA5743" i="1"/>
  <c r="X5743" i="1" s="1"/>
  <c r="Z5740" i="1"/>
  <c r="AA5740" i="1" s="1"/>
  <c r="X5740" i="1" s="1"/>
  <c r="AA5735" i="1"/>
  <c r="X5735" i="1" s="1"/>
  <c r="Z5732" i="1"/>
  <c r="AA5732" i="1" s="1"/>
  <c r="X5732" i="1" s="1"/>
  <c r="Z5724" i="1"/>
  <c r="AA5724" i="1" s="1"/>
  <c r="X5724" i="1" s="1"/>
  <c r="Z5716" i="1"/>
  <c r="AA5716" i="1" s="1"/>
  <c r="X5716" i="1" s="1"/>
  <c r="Z5708" i="1"/>
  <c r="AA5708" i="1" s="1"/>
  <c r="X5708" i="1" s="1"/>
  <c r="AA5703" i="1"/>
  <c r="X5703" i="1" s="1"/>
  <c r="Z5700" i="1"/>
  <c r="AA5700" i="1" s="1"/>
  <c r="X5700" i="1" s="1"/>
  <c r="Z5692" i="1"/>
  <c r="AA5692" i="1" s="1"/>
  <c r="X5692" i="1" s="1"/>
  <c r="Z5684" i="1"/>
  <c r="AA5684" i="1" s="1"/>
  <c r="X5684" i="1" s="1"/>
  <c r="Z5676" i="1"/>
  <c r="AA5676" i="1" s="1"/>
  <c r="X5676" i="1" s="1"/>
  <c r="Z5668" i="1"/>
  <c r="AA5668" i="1" s="1"/>
  <c r="X5668" i="1" s="1"/>
  <c r="Z5660" i="1"/>
  <c r="AA5660" i="1" s="1"/>
  <c r="X5660" i="1" s="1"/>
  <c r="Z5652" i="1"/>
  <c r="AA5652" i="1" s="1"/>
  <c r="X5652" i="1" s="1"/>
  <c r="Z5644" i="1"/>
  <c r="AA5644" i="1" s="1"/>
  <c r="X5644" i="1" s="1"/>
  <c r="Z5636" i="1"/>
  <c r="AA5636" i="1" s="1"/>
  <c r="X5636" i="1" s="1"/>
  <c r="Z5628" i="1"/>
  <c r="AA5628" i="1" s="1"/>
  <c r="X5628" i="1" s="1"/>
  <c r="Z5620" i="1"/>
  <c r="AA5620" i="1" s="1"/>
  <c r="X5620" i="1" s="1"/>
  <c r="Z5612" i="1"/>
  <c r="AA5612" i="1" s="1"/>
  <c r="X5612" i="1" s="1"/>
  <c r="Z5604" i="1"/>
  <c r="AA5604" i="1" s="1"/>
  <c r="X5604" i="1" s="1"/>
  <c r="AA5599" i="1"/>
  <c r="X5599" i="1" s="1"/>
  <c r="Z5596" i="1"/>
  <c r="AA5596" i="1" s="1"/>
  <c r="X5596" i="1" s="1"/>
  <c r="AA5591" i="1"/>
  <c r="X5591" i="1" s="1"/>
  <c r="Z5588" i="1"/>
  <c r="AA5588" i="1" s="1"/>
  <c r="X5588" i="1" s="1"/>
  <c r="AA5583" i="1"/>
  <c r="X5583" i="1" s="1"/>
  <c r="Z5580" i="1"/>
  <c r="AA5580" i="1" s="1"/>
  <c r="X5580" i="1" s="1"/>
  <c r="AA5575" i="1"/>
  <c r="X5575" i="1" s="1"/>
  <c r="Z5572" i="1"/>
  <c r="AA5572" i="1" s="1"/>
  <c r="X5572" i="1" s="1"/>
  <c r="AA5567" i="1"/>
  <c r="X5567" i="1" s="1"/>
  <c r="Z5564" i="1"/>
  <c r="AA5564" i="1" s="1"/>
  <c r="X5564" i="1" s="1"/>
  <c r="AA5559" i="1"/>
  <c r="X5559" i="1" s="1"/>
  <c r="Z5556" i="1"/>
  <c r="AA5556" i="1" s="1"/>
  <c r="X5556" i="1" s="1"/>
  <c r="AA5551" i="1"/>
  <c r="X5551" i="1" s="1"/>
  <c r="Z5548" i="1"/>
  <c r="AA5548" i="1" s="1"/>
  <c r="X5548" i="1" s="1"/>
  <c r="AA5543" i="1"/>
  <c r="X5543" i="1" s="1"/>
  <c r="Z5540" i="1"/>
  <c r="AA5540" i="1" s="1"/>
  <c r="X5540" i="1" s="1"/>
  <c r="AA5535" i="1"/>
  <c r="X5535" i="1" s="1"/>
  <c r="Z5532" i="1"/>
  <c r="AA5532" i="1" s="1"/>
  <c r="X5532" i="1" s="1"/>
  <c r="AA5527" i="1"/>
  <c r="X5527" i="1" s="1"/>
  <c r="Z5524" i="1"/>
  <c r="AA5524" i="1" s="1"/>
  <c r="X5524" i="1" s="1"/>
  <c r="AA5519" i="1"/>
  <c r="X5519" i="1" s="1"/>
  <c r="Z5516" i="1"/>
  <c r="AA5516" i="1" s="1"/>
  <c r="X5516" i="1" s="1"/>
  <c r="AA5511" i="1"/>
  <c r="X5511" i="1" s="1"/>
  <c r="Z5508" i="1"/>
  <c r="AA5508" i="1" s="1"/>
  <c r="X5508" i="1" s="1"/>
  <c r="AA5503" i="1"/>
  <c r="X5503" i="1" s="1"/>
  <c r="Z5500" i="1"/>
  <c r="AA5500" i="1" s="1"/>
  <c r="X5500" i="1" s="1"/>
  <c r="AA5495" i="1"/>
  <c r="X5495" i="1" s="1"/>
  <c r="Z5492" i="1"/>
  <c r="AA5492" i="1" s="1"/>
  <c r="X5492" i="1" s="1"/>
  <c r="Z5484" i="1"/>
  <c r="AA5484" i="1" s="1"/>
  <c r="X5484" i="1" s="1"/>
  <c r="AA5479" i="1"/>
  <c r="X5479" i="1" s="1"/>
  <c r="Z5476" i="1"/>
  <c r="AA5476" i="1" s="1"/>
  <c r="X5476" i="1" s="1"/>
  <c r="AA5471" i="1"/>
  <c r="X5471" i="1" s="1"/>
  <c r="Z5468" i="1"/>
  <c r="AA5468" i="1" s="1"/>
  <c r="X5468" i="1" s="1"/>
  <c r="AA5463" i="1"/>
  <c r="X5463" i="1" s="1"/>
  <c r="Z5460" i="1"/>
  <c r="AA5460" i="1" s="1"/>
  <c r="X5460" i="1" s="1"/>
  <c r="AA5455" i="1"/>
  <c r="X5455" i="1" s="1"/>
  <c r="Z5452" i="1"/>
  <c r="AA5452" i="1" s="1"/>
  <c r="X5452" i="1" s="1"/>
  <c r="AA5447" i="1"/>
  <c r="X5447" i="1" s="1"/>
  <c r="Z5444" i="1"/>
  <c r="AA5444" i="1" s="1"/>
  <c r="X5444" i="1" s="1"/>
  <c r="Z5436" i="1"/>
  <c r="AA5436" i="1" s="1"/>
  <c r="X5436" i="1" s="1"/>
  <c r="Z5428" i="1"/>
  <c r="AA5428" i="1" s="1"/>
  <c r="X5428" i="1" s="1"/>
  <c r="Z5420" i="1"/>
  <c r="AA5420" i="1" s="1"/>
  <c r="X5420" i="1" s="1"/>
  <c r="Z5412" i="1"/>
  <c r="AA5412" i="1" s="1"/>
  <c r="X5412" i="1" s="1"/>
  <c r="AA5407" i="1"/>
  <c r="X5407" i="1" s="1"/>
  <c r="Z5404" i="1"/>
  <c r="AA5404" i="1" s="1"/>
  <c r="X5404" i="1" s="1"/>
  <c r="AA5399" i="1"/>
  <c r="X5399" i="1" s="1"/>
  <c r="Z5396" i="1"/>
  <c r="AA5396" i="1" s="1"/>
  <c r="X5396" i="1" s="1"/>
  <c r="AA5391" i="1"/>
  <c r="X5391" i="1" s="1"/>
  <c r="Z5388" i="1"/>
  <c r="AA5388" i="1" s="1"/>
  <c r="X5388" i="1" s="1"/>
  <c r="AA5383" i="1"/>
  <c r="X5383" i="1" s="1"/>
  <c r="Z5380" i="1"/>
  <c r="AA5380" i="1" s="1"/>
  <c r="X5380" i="1" s="1"/>
  <c r="Z5372" i="1"/>
  <c r="AA5372" i="1" s="1"/>
  <c r="X5372" i="1" s="1"/>
  <c r="Z5364" i="1"/>
  <c r="AA5364" i="1" s="1"/>
  <c r="X5364" i="1" s="1"/>
  <c r="AA5359" i="1"/>
  <c r="X5359" i="1" s="1"/>
  <c r="Z5356" i="1"/>
  <c r="AA5356" i="1" s="1"/>
  <c r="X5356" i="1" s="1"/>
  <c r="AA5351" i="1"/>
  <c r="X5351" i="1" s="1"/>
  <c r="Z5348" i="1"/>
  <c r="AA5348" i="1" s="1"/>
  <c r="X5348" i="1" s="1"/>
  <c r="Z5340" i="1"/>
  <c r="AA5340" i="1" s="1"/>
  <c r="X5340" i="1" s="1"/>
  <c r="Z5332" i="1"/>
  <c r="AA5332" i="1" s="1"/>
  <c r="X5332" i="1" s="1"/>
  <c r="Z5324" i="1"/>
  <c r="AA5324" i="1" s="1"/>
  <c r="X5324" i="1" s="1"/>
  <c r="Z5316" i="1"/>
  <c r="AA5316" i="1" s="1"/>
  <c r="X5316" i="1" s="1"/>
  <c r="Z5308" i="1"/>
  <c r="AA5308" i="1" s="1"/>
  <c r="X5308" i="1" s="1"/>
  <c r="Z5300" i="1"/>
  <c r="AA5300" i="1" s="1"/>
  <c r="X5300" i="1" s="1"/>
  <c r="Z5292" i="1"/>
  <c r="AA5292" i="1" s="1"/>
  <c r="X5292" i="1" s="1"/>
  <c r="AA5287" i="1"/>
  <c r="X5287" i="1" s="1"/>
  <c r="Z5284" i="1"/>
  <c r="AA5284" i="1" s="1"/>
  <c r="X5284" i="1" s="1"/>
  <c r="AA5279" i="1"/>
  <c r="X5279" i="1" s="1"/>
  <c r="Z5276" i="1"/>
  <c r="AA5276" i="1" s="1"/>
  <c r="X5276" i="1" s="1"/>
  <c r="Z5268" i="1"/>
  <c r="AA5268" i="1" s="1"/>
  <c r="X5268" i="1" s="1"/>
  <c r="Z5260" i="1"/>
  <c r="AA5260" i="1" s="1"/>
  <c r="X5260" i="1" s="1"/>
  <c r="AA5255" i="1"/>
  <c r="X5255" i="1" s="1"/>
  <c r="Z5252" i="1"/>
  <c r="AA5252" i="1" s="1"/>
  <c r="X5252" i="1" s="1"/>
  <c r="AA5247" i="1"/>
  <c r="X5247" i="1" s="1"/>
  <c r="Z5244" i="1"/>
  <c r="AA5244" i="1" s="1"/>
  <c r="X5244" i="1" s="1"/>
  <c r="AA5239" i="1"/>
  <c r="X5239" i="1" s="1"/>
  <c r="Z5236" i="1"/>
  <c r="AA5236" i="1" s="1"/>
  <c r="X5236" i="1" s="1"/>
  <c r="AA5231" i="1"/>
  <c r="X5231" i="1" s="1"/>
  <c r="Z5228" i="1"/>
  <c r="AA5228" i="1" s="1"/>
  <c r="X5228" i="1" s="1"/>
  <c r="AA5223" i="1"/>
  <c r="X5223" i="1" s="1"/>
  <c r="Z5220" i="1"/>
  <c r="AA5220" i="1" s="1"/>
  <c r="X5220" i="1" s="1"/>
  <c r="Z5212" i="1"/>
  <c r="AA5212" i="1" s="1"/>
  <c r="X5212" i="1" s="1"/>
  <c r="Z5204" i="1"/>
  <c r="AA5204" i="1" s="1"/>
  <c r="X5204" i="1" s="1"/>
  <c r="Z5196" i="1"/>
  <c r="AA5196" i="1" s="1"/>
  <c r="X5196" i="1" s="1"/>
  <c r="AA5191" i="1"/>
  <c r="X5191" i="1" s="1"/>
  <c r="Z5188" i="1"/>
  <c r="AA5188" i="1" s="1"/>
  <c r="X5188" i="1" s="1"/>
  <c r="AA5183" i="1"/>
  <c r="X5183" i="1" s="1"/>
  <c r="Z5180" i="1"/>
  <c r="AA5180" i="1" s="1"/>
  <c r="X5180" i="1" s="1"/>
  <c r="AA5175" i="1"/>
  <c r="X5175" i="1" s="1"/>
  <c r="Z5172" i="1"/>
  <c r="AA5172" i="1" s="1"/>
  <c r="X5172" i="1" s="1"/>
  <c r="AA5167" i="1"/>
  <c r="X5167" i="1" s="1"/>
  <c r="Z5164" i="1"/>
  <c r="AA5164" i="1" s="1"/>
  <c r="X5164" i="1" s="1"/>
  <c r="AA5159" i="1"/>
  <c r="X5159" i="1" s="1"/>
  <c r="Z5156" i="1"/>
  <c r="AA5156" i="1" s="1"/>
  <c r="X5156" i="1" s="1"/>
  <c r="AA5151" i="1"/>
  <c r="X5151" i="1" s="1"/>
  <c r="Z5148" i="1"/>
  <c r="AA5148" i="1" s="1"/>
  <c r="X5148" i="1" s="1"/>
  <c r="AA5143" i="1"/>
  <c r="X5143" i="1" s="1"/>
  <c r="Z5140" i="1"/>
  <c r="AA5140" i="1" s="1"/>
  <c r="X5140" i="1" s="1"/>
  <c r="AA5135" i="1"/>
  <c r="X5135" i="1" s="1"/>
  <c r="Z5132" i="1"/>
  <c r="AA5132" i="1" s="1"/>
  <c r="X5132" i="1" s="1"/>
  <c r="AA5127" i="1"/>
  <c r="X5127" i="1" s="1"/>
  <c r="Z5124" i="1"/>
  <c r="AA5124" i="1" s="1"/>
  <c r="X5124" i="1" s="1"/>
  <c r="AA5119" i="1"/>
  <c r="X5119" i="1" s="1"/>
  <c r="Z5116" i="1"/>
  <c r="AA5116" i="1" s="1"/>
  <c r="X5116" i="1" s="1"/>
  <c r="Z5108" i="1"/>
  <c r="AA5108" i="1" s="1"/>
  <c r="X5108" i="1" s="1"/>
  <c r="Z5100" i="1"/>
  <c r="AA5100" i="1" s="1"/>
  <c r="X5100" i="1" s="1"/>
  <c r="Z5092" i="1"/>
  <c r="AA5092" i="1" s="1"/>
  <c r="X5092" i="1" s="1"/>
  <c r="Z5084" i="1"/>
  <c r="AA5084" i="1" s="1"/>
  <c r="X5084" i="1" s="1"/>
  <c r="Z5076" i="1"/>
  <c r="AA5076" i="1" s="1"/>
  <c r="X5076" i="1" s="1"/>
  <c r="AA5071" i="1"/>
  <c r="X5071" i="1" s="1"/>
  <c r="Z5068" i="1"/>
  <c r="AA5068" i="1" s="1"/>
  <c r="X5068" i="1" s="1"/>
  <c r="AA5063" i="1"/>
  <c r="X5063" i="1" s="1"/>
  <c r="Z5060" i="1"/>
  <c r="AA5060" i="1" s="1"/>
  <c r="X5060" i="1" s="1"/>
  <c r="AA5055" i="1"/>
  <c r="X5055" i="1" s="1"/>
  <c r="Z5052" i="1"/>
  <c r="AA5052" i="1" s="1"/>
  <c r="X5052" i="1" s="1"/>
  <c r="AA5047" i="1"/>
  <c r="X5047" i="1" s="1"/>
  <c r="Z5044" i="1"/>
  <c r="AA5044" i="1" s="1"/>
  <c r="X5044" i="1" s="1"/>
  <c r="AA5039" i="1"/>
  <c r="X5039" i="1" s="1"/>
  <c r="Z5036" i="1"/>
  <c r="AA5036" i="1" s="1"/>
  <c r="X5036" i="1" s="1"/>
  <c r="Z5028" i="1"/>
  <c r="AA5028" i="1" s="1"/>
  <c r="X5028" i="1" s="1"/>
  <c r="AA5023" i="1"/>
  <c r="X5023" i="1" s="1"/>
  <c r="Z5020" i="1"/>
  <c r="AA5020" i="1" s="1"/>
  <c r="X5020" i="1" s="1"/>
  <c r="AA5015" i="1"/>
  <c r="X5015" i="1" s="1"/>
  <c r="Z5012" i="1"/>
  <c r="AA5012" i="1" s="1"/>
  <c r="X5012" i="1" s="1"/>
  <c r="AA5007" i="1"/>
  <c r="X5007" i="1" s="1"/>
  <c r="Z5004" i="1"/>
  <c r="AA5004" i="1" s="1"/>
  <c r="X5004" i="1" s="1"/>
  <c r="AA4999" i="1"/>
  <c r="X4999" i="1" s="1"/>
  <c r="Z4996" i="1"/>
  <c r="AA4996" i="1" s="1"/>
  <c r="X4996" i="1" s="1"/>
  <c r="AA4991" i="1"/>
  <c r="X4991" i="1" s="1"/>
  <c r="Z4988" i="1"/>
  <c r="AA4988" i="1" s="1"/>
  <c r="X4988" i="1" s="1"/>
  <c r="AA4983" i="1"/>
  <c r="X4983" i="1" s="1"/>
  <c r="Z4980" i="1"/>
  <c r="AA4980" i="1" s="1"/>
  <c r="X4980" i="1" s="1"/>
  <c r="Z4972" i="1"/>
  <c r="AA4972" i="1" s="1"/>
  <c r="X4972" i="1" s="1"/>
  <c r="Z4964" i="1"/>
  <c r="AA4964" i="1" s="1"/>
  <c r="X4964" i="1" s="1"/>
  <c r="Z4956" i="1"/>
  <c r="AA4956" i="1" s="1"/>
  <c r="X4956" i="1" s="1"/>
  <c r="AA4951" i="1"/>
  <c r="X4951" i="1" s="1"/>
  <c r="Z4948" i="1"/>
  <c r="AA4948" i="1" s="1"/>
  <c r="X4948" i="1" s="1"/>
  <c r="AA4943" i="1"/>
  <c r="X4943" i="1" s="1"/>
  <c r="Z4940" i="1"/>
  <c r="AA4940" i="1" s="1"/>
  <c r="X4940" i="1" s="1"/>
  <c r="Z4932" i="1"/>
  <c r="AA4932" i="1" s="1"/>
  <c r="X4932" i="1" s="1"/>
  <c r="Z4924" i="1"/>
  <c r="AA4924" i="1" s="1"/>
  <c r="X4924" i="1" s="1"/>
  <c r="Z4916" i="1"/>
  <c r="AA4916" i="1" s="1"/>
  <c r="X4916" i="1" s="1"/>
  <c r="Z4908" i="1"/>
  <c r="AA4908" i="1" s="1"/>
  <c r="X4908" i="1" s="1"/>
  <c r="Z4900" i="1"/>
  <c r="AA4900" i="1" s="1"/>
  <c r="X4900" i="1" s="1"/>
  <c r="AA4895" i="1"/>
  <c r="X4895" i="1" s="1"/>
  <c r="Z4892" i="1"/>
  <c r="AA4892" i="1" s="1"/>
  <c r="X4892" i="1" s="1"/>
  <c r="AA4887" i="1"/>
  <c r="X4887" i="1" s="1"/>
  <c r="Z4884" i="1"/>
  <c r="AA4884" i="1" s="1"/>
  <c r="X4884" i="1" s="1"/>
  <c r="AA4879" i="1"/>
  <c r="X4879" i="1" s="1"/>
  <c r="Z4876" i="1"/>
  <c r="AA4876" i="1" s="1"/>
  <c r="X4876" i="1" s="1"/>
  <c r="AA4871" i="1"/>
  <c r="X4871" i="1" s="1"/>
  <c r="Z4868" i="1"/>
  <c r="AA4868" i="1" s="1"/>
  <c r="X4868" i="1" s="1"/>
  <c r="Z4860" i="1"/>
  <c r="AA4860" i="1" s="1"/>
  <c r="X4860" i="1" s="1"/>
  <c r="Z4852" i="1"/>
  <c r="AA4852" i="1" s="1"/>
  <c r="X4852" i="1" s="1"/>
  <c r="Z4844" i="1"/>
  <c r="AA4844" i="1" s="1"/>
  <c r="X4844" i="1" s="1"/>
  <c r="Z4836" i="1"/>
  <c r="AA4836" i="1" s="1"/>
  <c r="X4836" i="1" s="1"/>
  <c r="Z4828" i="1"/>
  <c r="AA4828" i="1" s="1"/>
  <c r="X4828" i="1" s="1"/>
  <c r="Z4820" i="1"/>
  <c r="AA4820" i="1" s="1"/>
  <c r="X4820" i="1" s="1"/>
  <c r="Z4812" i="1"/>
  <c r="AA4812" i="1" s="1"/>
  <c r="X4812" i="1" s="1"/>
  <c r="Z4804" i="1"/>
  <c r="AA4804" i="1" s="1"/>
  <c r="X4804" i="1" s="1"/>
  <c r="AA4799" i="1"/>
  <c r="X4799" i="1" s="1"/>
  <c r="Z4796" i="1"/>
  <c r="AA4796" i="1" s="1"/>
  <c r="X4796" i="1" s="1"/>
  <c r="AA4791" i="1"/>
  <c r="X4791" i="1" s="1"/>
  <c r="Z4788" i="1"/>
  <c r="AA4788" i="1" s="1"/>
  <c r="X4788" i="1" s="1"/>
  <c r="AA4783" i="1"/>
  <c r="X4783" i="1" s="1"/>
  <c r="Z4780" i="1"/>
  <c r="AA4780" i="1" s="1"/>
  <c r="X4780" i="1" s="1"/>
  <c r="AA4775" i="1"/>
  <c r="X4775" i="1" s="1"/>
  <c r="Z4772" i="1"/>
  <c r="AA4772" i="1" s="1"/>
  <c r="X4772" i="1" s="1"/>
  <c r="Z4764" i="1"/>
  <c r="AA4764" i="1" s="1"/>
  <c r="X4764" i="1" s="1"/>
  <c r="Z4756" i="1"/>
  <c r="AA4756" i="1" s="1"/>
  <c r="X4756" i="1" s="1"/>
  <c r="Z4748" i="1"/>
  <c r="AA4748" i="1" s="1"/>
  <c r="X4748" i="1" s="1"/>
  <c r="AA4743" i="1"/>
  <c r="X4743" i="1" s="1"/>
  <c r="Z4740" i="1"/>
  <c r="AA4740" i="1" s="1"/>
  <c r="X4740" i="1" s="1"/>
  <c r="AA4735" i="1"/>
  <c r="X4735" i="1" s="1"/>
  <c r="Z4732" i="1"/>
  <c r="AA4732" i="1" s="1"/>
  <c r="X4732" i="1" s="1"/>
  <c r="AA4727" i="1"/>
  <c r="X4727" i="1" s="1"/>
  <c r="Z4724" i="1"/>
  <c r="AA4724" i="1" s="1"/>
  <c r="X4724" i="1" s="1"/>
  <c r="Z4716" i="1"/>
  <c r="AA4716" i="1" s="1"/>
  <c r="X4716" i="1" s="1"/>
  <c r="Z4708" i="1"/>
  <c r="AA4708" i="1" s="1"/>
  <c r="X4708" i="1" s="1"/>
  <c r="Z4700" i="1"/>
  <c r="AA4700" i="1" s="1"/>
  <c r="X4700" i="1" s="1"/>
  <c r="Z4692" i="1"/>
  <c r="AA4692" i="1" s="1"/>
  <c r="X4692" i="1" s="1"/>
  <c r="AA4687" i="1"/>
  <c r="X4687" i="1" s="1"/>
  <c r="Z4684" i="1"/>
  <c r="AA4684" i="1" s="1"/>
  <c r="X4684" i="1" s="1"/>
  <c r="Z4676" i="1"/>
  <c r="AA4676" i="1" s="1"/>
  <c r="X4676" i="1" s="1"/>
  <c r="Z4668" i="1"/>
  <c r="AA4668" i="1" s="1"/>
  <c r="X4668" i="1" s="1"/>
  <c r="Z4660" i="1"/>
  <c r="AA4660" i="1" s="1"/>
  <c r="X4660" i="1" s="1"/>
  <c r="Z4652" i="1"/>
  <c r="AA4652" i="1" s="1"/>
  <c r="X4652" i="1" s="1"/>
  <c r="Z4644" i="1"/>
  <c r="AA4644" i="1" s="1"/>
  <c r="X4644" i="1" s="1"/>
  <c r="Z4636" i="1"/>
  <c r="AA4636" i="1" s="1"/>
  <c r="X4636" i="1" s="1"/>
  <c r="Z4628" i="1"/>
  <c r="AA4628" i="1" s="1"/>
  <c r="X4628" i="1" s="1"/>
  <c r="Z4620" i="1"/>
  <c r="AA4620" i="1" s="1"/>
  <c r="X4620" i="1" s="1"/>
  <c r="Z4612" i="1"/>
  <c r="AA4612" i="1" s="1"/>
  <c r="X4612" i="1" s="1"/>
  <c r="Z4604" i="1"/>
  <c r="AA4604" i="1" s="1"/>
  <c r="X4604" i="1" s="1"/>
  <c r="AA4599" i="1"/>
  <c r="X4599" i="1" s="1"/>
  <c r="Z4596" i="1"/>
  <c r="AA4596" i="1" s="1"/>
  <c r="X4596" i="1" s="1"/>
  <c r="AA4591" i="1"/>
  <c r="X4591" i="1" s="1"/>
  <c r="Z4588" i="1"/>
  <c r="AA4588" i="1" s="1"/>
  <c r="X4588" i="1" s="1"/>
  <c r="Z4580" i="1"/>
  <c r="AA4580" i="1" s="1"/>
  <c r="X4580" i="1" s="1"/>
  <c r="Z4572" i="1"/>
  <c r="AA4572" i="1" s="1"/>
  <c r="X4572" i="1" s="1"/>
  <c r="Z4564" i="1"/>
  <c r="AA4564" i="1" s="1"/>
  <c r="X4564" i="1" s="1"/>
  <c r="Z4556" i="1"/>
  <c r="AA4556" i="1" s="1"/>
  <c r="X4556" i="1" s="1"/>
  <c r="Z4548" i="1"/>
  <c r="AA4548" i="1" s="1"/>
  <c r="X4548" i="1" s="1"/>
  <c r="Z4540" i="1"/>
  <c r="AA4540" i="1" s="1"/>
  <c r="X4540" i="1" s="1"/>
  <c r="Z4532" i="1"/>
  <c r="AA4532" i="1" s="1"/>
  <c r="X4532" i="1" s="1"/>
  <c r="Z4524" i="1"/>
  <c r="AA4524" i="1" s="1"/>
  <c r="X4524" i="1" s="1"/>
  <c r="AA4519" i="1"/>
  <c r="X4519" i="1" s="1"/>
  <c r="Z4516" i="1"/>
  <c r="AA4516" i="1" s="1"/>
  <c r="X4516" i="1" s="1"/>
  <c r="Z4508" i="1"/>
  <c r="AA4508" i="1" s="1"/>
  <c r="X4508" i="1" s="1"/>
  <c r="Z4500" i="1"/>
  <c r="AA4500" i="1" s="1"/>
  <c r="X4500" i="1" s="1"/>
  <c r="AA4495" i="1"/>
  <c r="X4495" i="1" s="1"/>
  <c r="Z4492" i="1"/>
  <c r="AA4492" i="1" s="1"/>
  <c r="X4492" i="1" s="1"/>
  <c r="AA4487" i="1"/>
  <c r="X4487" i="1" s="1"/>
  <c r="Z4484" i="1"/>
  <c r="AA4484" i="1" s="1"/>
  <c r="X4484" i="1" s="1"/>
  <c r="Z4476" i="1"/>
  <c r="AA4476" i="1" s="1"/>
  <c r="X4476" i="1" s="1"/>
  <c r="Z4468" i="1"/>
  <c r="AA4468" i="1" s="1"/>
  <c r="X4468" i="1" s="1"/>
  <c r="Z4460" i="1"/>
  <c r="AA4460" i="1" s="1"/>
  <c r="X4460" i="1" s="1"/>
  <c r="Z4452" i="1"/>
  <c r="AA4452" i="1" s="1"/>
  <c r="X4452" i="1" s="1"/>
  <c r="Z4444" i="1"/>
  <c r="AA4444" i="1" s="1"/>
  <c r="X4444" i="1" s="1"/>
  <c r="Z4436" i="1"/>
  <c r="AA4436" i="1" s="1"/>
  <c r="X4436" i="1" s="1"/>
  <c r="AA4431" i="1"/>
  <c r="X4431" i="1" s="1"/>
  <c r="Z4428" i="1"/>
  <c r="AA4428" i="1" s="1"/>
  <c r="X4428" i="1" s="1"/>
  <c r="AA4423" i="1"/>
  <c r="X4423" i="1" s="1"/>
  <c r="Z4420" i="1"/>
  <c r="AA4420" i="1" s="1"/>
  <c r="X4420" i="1" s="1"/>
  <c r="AA4415" i="1"/>
  <c r="X4415" i="1" s="1"/>
  <c r="Z4412" i="1"/>
  <c r="AA4412" i="1" s="1"/>
  <c r="X4412" i="1" s="1"/>
  <c r="AA4407" i="1"/>
  <c r="X4407" i="1" s="1"/>
  <c r="Z4404" i="1"/>
  <c r="AA4404" i="1" s="1"/>
  <c r="X4404" i="1" s="1"/>
  <c r="Z4396" i="1"/>
  <c r="AA4396" i="1" s="1"/>
  <c r="X4396" i="1" s="1"/>
  <c r="Z4388" i="1"/>
  <c r="AA4388" i="1" s="1"/>
  <c r="X4388" i="1" s="1"/>
  <c r="Z4380" i="1"/>
  <c r="AA4380" i="1" s="1"/>
  <c r="X4380" i="1" s="1"/>
  <c r="Z4372" i="1"/>
  <c r="AA4372" i="1" s="1"/>
  <c r="X4372" i="1" s="1"/>
  <c r="Z4364" i="1"/>
  <c r="AA4364" i="1" s="1"/>
  <c r="X4364" i="1" s="1"/>
  <c r="Z4356" i="1"/>
  <c r="AA4356" i="1" s="1"/>
  <c r="X4356" i="1" s="1"/>
  <c r="Z4348" i="1"/>
  <c r="AA4348" i="1" s="1"/>
  <c r="X4348" i="1" s="1"/>
  <c r="Z4340" i="1"/>
  <c r="AA4340" i="1" s="1"/>
  <c r="X4340" i="1" s="1"/>
  <c r="Z4332" i="1"/>
  <c r="AA4332" i="1" s="1"/>
  <c r="X4332" i="1" s="1"/>
  <c r="Z4324" i="1"/>
  <c r="AA4324" i="1" s="1"/>
  <c r="X4324" i="1" s="1"/>
  <c r="Z4316" i="1"/>
  <c r="AA4316" i="1" s="1"/>
  <c r="X4316" i="1" s="1"/>
  <c r="Z4308" i="1"/>
  <c r="AA4308" i="1" s="1"/>
  <c r="X4308" i="1" s="1"/>
  <c r="Z4300" i="1"/>
  <c r="AA4300" i="1" s="1"/>
  <c r="X4300" i="1" s="1"/>
  <c r="Z4292" i="1"/>
  <c r="AA4292" i="1" s="1"/>
  <c r="X4292" i="1" s="1"/>
  <c r="Z4284" i="1"/>
  <c r="AA4284" i="1" s="1"/>
  <c r="X4284" i="1" s="1"/>
  <c r="Z4276" i="1"/>
  <c r="AA4276" i="1" s="1"/>
  <c r="X4276" i="1" s="1"/>
  <c r="Z4268" i="1"/>
  <c r="AA4268" i="1" s="1"/>
  <c r="X4268" i="1" s="1"/>
  <c r="Z4260" i="1"/>
  <c r="AA4260" i="1" s="1"/>
  <c r="X4260" i="1" s="1"/>
  <c r="Z4252" i="1"/>
  <c r="AA4252" i="1" s="1"/>
  <c r="X4252" i="1" s="1"/>
  <c r="Z4244" i="1"/>
  <c r="AA4244" i="1" s="1"/>
  <c r="X4244" i="1" s="1"/>
  <c r="Z4236" i="1"/>
  <c r="AA4236" i="1" s="1"/>
  <c r="X4236" i="1" s="1"/>
  <c r="Z4228" i="1"/>
  <c r="AA4228" i="1" s="1"/>
  <c r="X4228" i="1" s="1"/>
  <c r="Z4220" i="1"/>
  <c r="AA4220" i="1" s="1"/>
  <c r="X4220" i="1" s="1"/>
  <c r="Z4212" i="1"/>
  <c r="AA4212" i="1" s="1"/>
  <c r="X4212" i="1" s="1"/>
  <c r="Z4204" i="1"/>
  <c r="AA4204" i="1" s="1"/>
  <c r="X4204" i="1" s="1"/>
  <c r="Z4196" i="1"/>
  <c r="AA4196" i="1" s="1"/>
  <c r="X4196" i="1" s="1"/>
  <c r="Z4188" i="1"/>
  <c r="AA4188" i="1" s="1"/>
  <c r="X4188" i="1" s="1"/>
  <c r="Z4180" i="1"/>
  <c r="AA4180" i="1" s="1"/>
  <c r="X4180" i="1" s="1"/>
  <c r="Z4172" i="1"/>
  <c r="AA4172" i="1" s="1"/>
  <c r="X4172" i="1" s="1"/>
  <c r="Z4164" i="1"/>
  <c r="AA4164" i="1" s="1"/>
  <c r="X4164" i="1" s="1"/>
  <c r="Z4156" i="1"/>
  <c r="AA4156" i="1" s="1"/>
  <c r="X4156" i="1" s="1"/>
  <c r="Z4148" i="1"/>
  <c r="AA4148" i="1" s="1"/>
  <c r="X4148" i="1" s="1"/>
  <c r="Z4140" i="1"/>
  <c r="AA4140" i="1" s="1"/>
  <c r="X4140" i="1" s="1"/>
  <c r="Z4132" i="1"/>
  <c r="AA4132" i="1" s="1"/>
  <c r="X4132" i="1" s="1"/>
  <c r="Z4124" i="1"/>
  <c r="AA4124" i="1" s="1"/>
  <c r="X4124" i="1" s="1"/>
  <c r="Z4116" i="1"/>
  <c r="AA4116" i="1" s="1"/>
  <c r="X4116" i="1" s="1"/>
  <c r="Z4108" i="1"/>
  <c r="AA4108" i="1" s="1"/>
  <c r="X4108" i="1" s="1"/>
  <c r="Z4100" i="1"/>
  <c r="AA4100" i="1" s="1"/>
  <c r="X4100" i="1" s="1"/>
  <c r="Z4092" i="1"/>
  <c r="AA4092" i="1" s="1"/>
  <c r="X4092" i="1" s="1"/>
  <c r="Z4084" i="1"/>
  <c r="AA4084" i="1" s="1"/>
  <c r="X4084" i="1" s="1"/>
  <c r="Z4076" i="1"/>
  <c r="AA4076" i="1" s="1"/>
  <c r="X4076" i="1" s="1"/>
  <c r="Z4068" i="1"/>
  <c r="AA4068" i="1" s="1"/>
  <c r="X4068" i="1" s="1"/>
  <c r="Z4060" i="1"/>
  <c r="AA4060" i="1" s="1"/>
  <c r="X4060" i="1" s="1"/>
  <c r="Z4052" i="1"/>
  <c r="AA4052" i="1" s="1"/>
  <c r="X4052" i="1" s="1"/>
  <c r="Z4044" i="1"/>
  <c r="AA4044" i="1" s="1"/>
  <c r="X4044" i="1" s="1"/>
  <c r="Z4036" i="1"/>
  <c r="AA4036" i="1" s="1"/>
  <c r="X4036" i="1" s="1"/>
  <c r="Z4028" i="1"/>
  <c r="AA4028" i="1" s="1"/>
  <c r="X4028" i="1" s="1"/>
  <c r="Z4020" i="1"/>
  <c r="AA4020" i="1" s="1"/>
  <c r="X4020" i="1" s="1"/>
  <c r="Z4012" i="1"/>
  <c r="AA4012" i="1" s="1"/>
  <c r="X4012" i="1" s="1"/>
  <c r="Z4004" i="1"/>
  <c r="AA4004" i="1" s="1"/>
  <c r="X4004" i="1" s="1"/>
  <c r="Z3996" i="1"/>
  <c r="AA3996" i="1" s="1"/>
  <c r="X3996" i="1" s="1"/>
  <c r="Z3988" i="1"/>
  <c r="AA3988" i="1" s="1"/>
  <c r="X3988" i="1" s="1"/>
  <c r="Z3980" i="1"/>
  <c r="AA3980" i="1" s="1"/>
  <c r="X3980" i="1" s="1"/>
  <c r="Z3972" i="1"/>
  <c r="AA3972" i="1" s="1"/>
  <c r="X3972" i="1" s="1"/>
  <c r="Z3964" i="1"/>
  <c r="AA3964" i="1" s="1"/>
  <c r="X3964" i="1" s="1"/>
  <c r="Z3956" i="1"/>
  <c r="AA3956" i="1" s="1"/>
  <c r="X3956" i="1" s="1"/>
  <c r="Z3948" i="1"/>
  <c r="AA3948" i="1" s="1"/>
  <c r="X3948" i="1" s="1"/>
  <c r="Z3940" i="1"/>
  <c r="AA3940" i="1" s="1"/>
  <c r="X3940" i="1" s="1"/>
  <c r="Z3932" i="1"/>
  <c r="AA3932" i="1" s="1"/>
  <c r="X3932" i="1" s="1"/>
  <c r="Z3924" i="1"/>
  <c r="AA3924" i="1" s="1"/>
  <c r="X3924" i="1" s="1"/>
  <c r="Z3916" i="1"/>
  <c r="AA3916" i="1" s="1"/>
  <c r="X3916" i="1" s="1"/>
  <c r="Z3908" i="1"/>
  <c r="AA3908" i="1" s="1"/>
  <c r="X3908" i="1" s="1"/>
  <c r="Z3900" i="1"/>
  <c r="AA3900" i="1" s="1"/>
  <c r="X3900" i="1" s="1"/>
  <c r="Z3892" i="1"/>
  <c r="AA3892" i="1" s="1"/>
  <c r="X3892" i="1" s="1"/>
  <c r="Z3884" i="1"/>
  <c r="AA3884" i="1" s="1"/>
  <c r="X3884" i="1" s="1"/>
  <c r="Z3876" i="1"/>
  <c r="AA3876" i="1" s="1"/>
  <c r="X3876" i="1" s="1"/>
  <c r="Z3868" i="1"/>
  <c r="AA3868" i="1" s="1"/>
  <c r="X3868" i="1" s="1"/>
  <c r="Z3860" i="1"/>
  <c r="AA3860" i="1" s="1"/>
  <c r="X3860" i="1" s="1"/>
  <c r="Z3852" i="1"/>
  <c r="AA3852" i="1" s="1"/>
  <c r="X3852" i="1" s="1"/>
  <c r="Z3844" i="1"/>
  <c r="AA3844" i="1" s="1"/>
  <c r="X3844" i="1" s="1"/>
  <c r="Z3836" i="1"/>
  <c r="AA3836" i="1" s="1"/>
  <c r="X3836" i="1" s="1"/>
  <c r="Z3828" i="1"/>
  <c r="AA3828" i="1" s="1"/>
  <c r="X3828" i="1" s="1"/>
  <c r="Z3820" i="1"/>
  <c r="AA3820" i="1" s="1"/>
  <c r="X3820" i="1" s="1"/>
  <c r="Z3812" i="1"/>
  <c r="AA3812" i="1" s="1"/>
  <c r="X3812" i="1" s="1"/>
  <c r="Z3804" i="1"/>
  <c r="AA3804" i="1" s="1"/>
  <c r="X3804" i="1" s="1"/>
  <c r="Z3796" i="1"/>
  <c r="AA3796" i="1" s="1"/>
  <c r="X3796" i="1" s="1"/>
  <c r="Z3788" i="1"/>
  <c r="AA3788" i="1" s="1"/>
  <c r="X3788" i="1" s="1"/>
  <c r="Z3780" i="1"/>
  <c r="AA3780" i="1" s="1"/>
  <c r="X3780" i="1" s="1"/>
  <c r="Z3772" i="1"/>
  <c r="AA3772" i="1" s="1"/>
  <c r="X3772" i="1" s="1"/>
  <c r="Z3764" i="1"/>
  <c r="AA3764" i="1" s="1"/>
  <c r="X3764" i="1" s="1"/>
  <c r="Z3761" i="1"/>
  <c r="AA3761" i="1" s="1"/>
  <c r="X3761" i="1" s="1"/>
  <c r="Z3755" i="1"/>
  <c r="AA3755" i="1" s="1"/>
  <c r="X3755" i="1" s="1"/>
  <c r="Z3751" i="1"/>
  <c r="AA3751" i="1" s="1"/>
  <c r="X3751" i="1" s="1"/>
  <c r="Z3745" i="1"/>
  <c r="AA3745" i="1" s="1"/>
  <c r="X3745" i="1" s="1"/>
  <c r="Z3739" i="1"/>
  <c r="AA3739" i="1" s="1"/>
  <c r="X3739" i="1" s="1"/>
  <c r="Z3735" i="1"/>
  <c r="AA3735" i="1" s="1"/>
  <c r="X3735" i="1" s="1"/>
  <c r="Z3731" i="1"/>
  <c r="AA3731" i="1" s="1"/>
  <c r="X3731" i="1" s="1"/>
  <c r="Z3727" i="1"/>
  <c r="AA3727" i="1" s="1"/>
  <c r="X3727" i="1" s="1"/>
  <c r="Z3723" i="1"/>
  <c r="AA3723" i="1" s="1"/>
  <c r="X3723" i="1" s="1"/>
  <c r="Z3719" i="1"/>
  <c r="AA3719" i="1" s="1"/>
  <c r="X3719" i="1" s="1"/>
  <c r="Z3715" i="1"/>
  <c r="AA3715" i="1" s="1"/>
  <c r="X3715" i="1" s="1"/>
  <c r="Z3711" i="1"/>
  <c r="AA3711" i="1" s="1"/>
  <c r="X3711" i="1" s="1"/>
  <c r="Z3707" i="1"/>
  <c r="AA3707" i="1" s="1"/>
  <c r="X3707" i="1" s="1"/>
  <c r="Z3703" i="1"/>
  <c r="AA3703" i="1" s="1"/>
  <c r="X3703" i="1" s="1"/>
  <c r="Z3699" i="1"/>
  <c r="AA3699" i="1" s="1"/>
  <c r="X3699" i="1" s="1"/>
  <c r="Z3695" i="1"/>
  <c r="AA3695" i="1" s="1"/>
  <c r="X3695" i="1" s="1"/>
  <c r="Z3691" i="1"/>
  <c r="AA3691" i="1" s="1"/>
  <c r="X3691" i="1" s="1"/>
  <c r="Z3687" i="1"/>
  <c r="AA3687" i="1" s="1"/>
  <c r="X3687" i="1" s="1"/>
  <c r="Z3683" i="1"/>
  <c r="AA3683" i="1" s="1"/>
  <c r="X3683" i="1" s="1"/>
  <c r="Z3679" i="1"/>
  <c r="AA3679" i="1" s="1"/>
  <c r="X3679" i="1" s="1"/>
  <c r="Z3675" i="1"/>
  <c r="AA3675" i="1" s="1"/>
  <c r="X3675" i="1" s="1"/>
  <c r="Z3671" i="1"/>
  <c r="AA3671" i="1" s="1"/>
  <c r="X3671" i="1" s="1"/>
  <c r="Z3667" i="1"/>
  <c r="AA3667" i="1" s="1"/>
  <c r="X3667" i="1" s="1"/>
  <c r="Z3663" i="1"/>
  <c r="AA3663" i="1" s="1"/>
  <c r="X3663" i="1" s="1"/>
  <c r="Z3659" i="1"/>
  <c r="AA3659" i="1" s="1"/>
  <c r="X3659" i="1" s="1"/>
  <c r="Z3655" i="1"/>
  <c r="AA3655" i="1" s="1"/>
  <c r="X3655" i="1" s="1"/>
  <c r="Z3651" i="1"/>
  <c r="AA3651" i="1" s="1"/>
  <c r="X3651" i="1" s="1"/>
  <c r="Z3647" i="1"/>
  <c r="AA3647" i="1" s="1"/>
  <c r="X3647" i="1" s="1"/>
  <c r="Z3643" i="1"/>
  <c r="AA3643" i="1" s="1"/>
  <c r="X3643" i="1" s="1"/>
  <c r="Z3639" i="1"/>
  <c r="AA3639" i="1" s="1"/>
  <c r="X3639" i="1" s="1"/>
  <c r="Z3632" i="1"/>
  <c r="AA3632" i="1" s="1"/>
  <c r="X3632" i="1" s="1"/>
  <c r="Z3629" i="1"/>
  <c r="AA3629" i="1" s="1"/>
  <c r="X3629" i="1" s="1"/>
  <c r="Z3626" i="1"/>
  <c r="AA3626" i="1" s="1"/>
  <c r="X3626" i="1" s="1"/>
  <c r="Z3616" i="1"/>
  <c r="AA3616" i="1" s="1"/>
  <c r="X3616" i="1" s="1"/>
  <c r="Z3613" i="1"/>
  <c r="AA3613" i="1" s="1"/>
  <c r="X3613" i="1" s="1"/>
  <c r="Z3610" i="1"/>
  <c r="AA3610" i="1" s="1"/>
  <c r="X3610" i="1" s="1"/>
  <c r="Z3600" i="1"/>
  <c r="AA3600" i="1" s="1"/>
  <c r="X3600" i="1" s="1"/>
  <c r="Z3597" i="1"/>
  <c r="AA3597" i="1" s="1"/>
  <c r="X3597" i="1" s="1"/>
  <c r="Z3594" i="1"/>
  <c r="AA3594" i="1" s="1"/>
  <c r="X3594" i="1" s="1"/>
  <c r="Z3584" i="1"/>
  <c r="AA3584" i="1" s="1"/>
  <c r="X3584" i="1" s="1"/>
  <c r="Z3581" i="1"/>
  <c r="AA3581" i="1" s="1"/>
  <c r="X3581" i="1" s="1"/>
  <c r="Z3578" i="1"/>
  <c r="AA3578" i="1" s="1"/>
  <c r="X3578" i="1" s="1"/>
  <c r="Z3568" i="1"/>
  <c r="AA3568" i="1" s="1"/>
  <c r="X3568" i="1" s="1"/>
  <c r="Z3565" i="1"/>
  <c r="AA3565" i="1" s="1"/>
  <c r="X3565" i="1" s="1"/>
  <c r="Z3562" i="1"/>
  <c r="AA3562" i="1" s="1"/>
  <c r="X3562" i="1" s="1"/>
  <c r="Z3552" i="1"/>
  <c r="AA3552" i="1" s="1"/>
  <c r="X3552" i="1" s="1"/>
  <c r="Z3549" i="1"/>
  <c r="AA3549" i="1" s="1"/>
  <c r="X3549" i="1" s="1"/>
  <c r="Z3546" i="1"/>
  <c r="AA3546" i="1" s="1"/>
  <c r="X3546" i="1" s="1"/>
  <c r="Z3536" i="1"/>
  <c r="AA3536" i="1" s="1"/>
  <c r="X3536" i="1" s="1"/>
  <c r="Z3533" i="1"/>
  <c r="AA3533" i="1" s="1"/>
  <c r="X3533" i="1" s="1"/>
  <c r="Z3530" i="1"/>
  <c r="AA3530" i="1" s="1"/>
  <c r="X3530" i="1" s="1"/>
  <c r="Z3520" i="1"/>
  <c r="AA3520" i="1" s="1"/>
  <c r="X3520" i="1" s="1"/>
  <c r="Z3517" i="1"/>
  <c r="AA3517" i="1" s="1"/>
  <c r="X3517" i="1" s="1"/>
  <c r="Z3514" i="1"/>
  <c r="AA3514" i="1" s="1"/>
  <c r="X3514" i="1" s="1"/>
  <c r="Z3504" i="1"/>
  <c r="AA3504" i="1" s="1"/>
  <c r="X3504" i="1" s="1"/>
  <c r="Z3501" i="1"/>
  <c r="AA3501" i="1" s="1"/>
  <c r="X3501" i="1" s="1"/>
  <c r="Z3498" i="1"/>
  <c r="AA3498" i="1" s="1"/>
  <c r="X3498" i="1" s="1"/>
  <c r="Z3488" i="1"/>
  <c r="AA3488" i="1" s="1"/>
  <c r="X3488" i="1" s="1"/>
  <c r="Z3485" i="1"/>
  <c r="AA3485" i="1" s="1"/>
  <c r="X3485" i="1" s="1"/>
  <c r="Z3482" i="1"/>
  <c r="AA3482" i="1" s="1"/>
  <c r="X3482" i="1" s="1"/>
  <c r="Z3472" i="1"/>
  <c r="AA3472" i="1" s="1"/>
  <c r="X3472" i="1" s="1"/>
  <c r="Z3469" i="1"/>
  <c r="AA3469" i="1" s="1"/>
  <c r="X3469" i="1" s="1"/>
  <c r="Z3466" i="1"/>
  <c r="AA3466" i="1" s="1"/>
  <c r="X3466" i="1" s="1"/>
  <c r="Z3456" i="1"/>
  <c r="AA3456" i="1" s="1"/>
  <c r="X3456" i="1" s="1"/>
  <c r="Z3453" i="1"/>
  <c r="AA3453" i="1" s="1"/>
  <c r="X3453" i="1" s="1"/>
  <c r="Z3450" i="1"/>
  <c r="AA3450" i="1" s="1"/>
  <c r="X3450" i="1" s="1"/>
  <c r="Z3440" i="1"/>
  <c r="AA3440" i="1" s="1"/>
  <c r="X3440" i="1" s="1"/>
  <c r="Z3437" i="1"/>
  <c r="AA3437" i="1" s="1"/>
  <c r="X3437" i="1" s="1"/>
  <c r="Z3434" i="1"/>
  <c r="AA3434" i="1" s="1"/>
  <c r="X3434" i="1" s="1"/>
  <c r="Z3424" i="1"/>
  <c r="AA3424" i="1" s="1"/>
  <c r="X3424" i="1" s="1"/>
  <c r="Z3421" i="1"/>
  <c r="AA3421" i="1" s="1"/>
  <c r="X3421" i="1" s="1"/>
  <c r="Z3418" i="1"/>
  <c r="AA3418" i="1" s="1"/>
  <c r="X3418" i="1" s="1"/>
  <c r="Z3408" i="1"/>
  <c r="AA3408" i="1" s="1"/>
  <c r="X3408" i="1" s="1"/>
  <c r="Z3405" i="1"/>
  <c r="AA3405" i="1" s="1"/>
  <c r="X3405" i="1" s="1"/>
  <c r="Z3402" i="1"/>
  <c r="AA3402" i="1" s="1"/>
  <c r="X3402" i="1" s="1"/>
  <c r="Z3392" i="1"/>
  <c r="AA3392" i="1" s="1"/>
  <c r="X3392" i="1" s="1"/>
  <c r="Z3389" i="1"/>
  <c r="AA3389" i="1" s="1"/>
  <c r="X3389" i="1" s="1"/>
  <c r="Z3386" i="1"/>
  <c r="AA3386" i="1" s="1"/>
  <c r="X3386" i="1" s="1"/>
  <c r="Z3376" i="1"/>
  <c r="AA3376" i="1" s="1"/>
  <c r="X3376" i="1" s="1"/>
  <c r="Z3373" i="1"/>
  <c r="AA3373" i="1" s="1"/>
  <c r="X3373" i="1" s="1"/>
  <c r="Z3370" i="1"/>
  <c r="AA3370" i="1" s="1"/>
  <c r="X3370" i="1" s="1"/>
  <c r="Z3360" i="1"/>
  <c r="AA3360" i="1" s="1"/>
  <c r="X3360" i="1" s="1"/>
  <c r="Z3352" i="1"/>
  <c r="AA3352" i="1" s="1"/>
  <c r="X3352" i="1" s="1"/>
  <c r="Z3344" i="1"/>
  <c r="AA3344" i="1" s="1"/>
  <c r="X3344" i="1" s="1"/>
  <c r="Z3336" i="1"/>
  <c r="AA3336" i="1" s="1"/>
  <c r="X3336" i="1" s="1"/>
  <c r="Z3327" i="1"/>
  <c r="AA3327" i="1" s="1"/>
  <c r="X3327" i="1" s="1"/>
  <c r="Z3324" i="1"/>
  <c r="AA3324" i="1" s="1"/>
  <c r="X3324" i="1" s="1"/>
  <c r="Z3311" i="1"/>
  <c r="AA3311" i="1" s="1"/>
  <c r="X3311" i="1" s="1"/>
  <c r="Z3308" i="1"/>
  <c r="AA3308" i="1" s="1"/>
  <c r="X3308" i="1" s="1"/>
  <c r="Z2305" i="1"/>
  <c r="AA2305" i="1" s="1"/>
  <c r="X2305" i="1" s="1"/>
  <c r="Z2288" i="1"/>
  <c r="AA2288" i="1" s="1"/>
  <c r="X2288" i="1" s="1"/>
  <c r="Z2285" i="1"/>
  <c r="AA2285" i="1" s="1"/>
  <c r="X2285" i="1" s="1"/>
  <c r="Z2268" i="1"/>
  <c r="AA2268" i="1" s="1"/>
  <c r="X2268" i="1" s="1"/>
  <c r="Z2241" i="1"/>
  <c r="AA2241" i="1" s="1"/>
  <c r="X2241" i="1" s="1"/>
  <c r="Z2224" i="1"/>
  <c r="AA2224" i="1" s="1"/>
  <c r="X2224" i="1" s="1"/>
  <c r="Z2221" i="1"/>
  <c r="AA2221" i="1" s="1"/>
  <c r="X2221" i="1" s="1"/>
  <c r="Z2204" i="1"/>
  <c r="AA2204" i="1" s="1"/>
  <c r="X2204" i="1" s="1"/>
  <c r="Z2177" i="1"/>
  <c r="AA2177" i="1" s="1"/>
  <c r="X2177" i="1" s="1"/>
  <c r="Z2160" i="1"/>
  <c r="AA2160" i="1" s="1"/>
  <c r="X2160" i="1" s="1"/>
  <c r="Z2157" i="1"/>
  <c r="AA2157" i="1" s="1"/>
  <c r="X2157" i="1" s="1"/>
  <c r="Z2140" i="1"/>
  <c r="AA2140" i="1" s="1"/>
  <c r="X2140" i="1" s="1"/>
  <c r="Z2120" i="1"/>
  <c r="AA2120" i="1" s="1"/>
  <c r="X2120" i="1" s="1"/>
  <c r="Z2117" i="1"/>
  <c r="AA2117" i="1" s="1"/>
  <c r="X2117" i="1" s="1"/>
  <c r="Z2096" i="1"/>
  <c r="AA2096" i="1" s="1"/>
  <c r="X2096" i="1" s="1"/>
  <c r="Z2093" i="1"/>
  <c r="AA2093" i="1" s="1"/>
  <c r="X2093" i="1" s="1"/>
  <c r="Z2080" i="1"/>
  <c r="AA2080" i="1" s="1"/>
  <c r="X2080" i="1" s="1"/>
  <c r="Z2077" i="1"/>
  <c r="AA2077" i="1" s="1"/>
  <c r="X2077" i="1" s="1"/>
  <c r="Z2064" i="1"/>
  <c r="AA2064" i="1" s="1"/>
  <c r="X2064" i="1" s="1"/>
  <c r="Z2061" i="1"/>
  <c r="AA2061" i="1" s="1"/>
  <c r="X2061" i="1" s="1"/>
  <c r="Z2048" i="1"/>
  <c r="AA2048" i="1" s="1"/>
  <c r="X2048" i="1" s="1"/>
  <c r="Z2045" i="1"/>
  <c r="AA2045" i="1" s="1"/>
  <c r="X2045" i="1" s="1"/>
  <c r="Z2032" i="1"/>
  <c r="AA2032" i="1" s="1"/>
  <c r="X2032" i="1" s="1"/>
  <c r="Z2029" i="1"/>
  <c r="AA2029" i="1" s="1"/>
  <c r="X2029" i="1" s="1"/>
  <c r="Z2016" i="1"/>
  <c r="AA2016" i="1" s="1"/>
  <c r="X2016" i="1" s="1"/>
  <c r="Z2013" i="1"/>
  <c r="AA2013" i="1" s="1"/>
  <c r="X2013" i="1" s="1"/>
  <c r="Z2000" i="1"/>
  <c r="AA2000" i="1" s="1"/>
  <c r="X2000" i="1" s="1"/>
  <c r="Z1909" i="1"/>
  <c r="AA1909" i="1" s="1"/>
  <c r="X1909" i="1" s="1"/>
  <c r="Z1896" i="1"/>
  <c r="AA1896" i="1" s="1"/>
  <c r="X1896" i="1" s="1"/>
  <c r="Z1893" i="1"/>
  <c r="AA1893" i="1" s="1"/>
  <c r="X1893" i="1" s="1"/>
  <c r="Z1880" i="1"/>
  <c r="AA1880" i="1" s="1"/>
  <c r="X1880" i="1" s="1"/>
  <c r="Z1877" i="1"/>
  <c r="AA1877" i="1" s="1"/>
  <c r="X1877" i="1" s="1"/>
  <c r="Z1864" i="1"/>
  <c r="AA1864" i="1" s="1"/>
  <c r="X1864" i="1" s="1"/>
  <c r="Z1861" i="1"/>
  <c r="AA1861" i="1" s="1"/>
  <c r="X1861" i="1" s="1"/>
  <c r="Z1848" i="1"/>
  <c r="AA1848" i="1" s="1"/>
  <c r="X1848" i="1" s="1"/>
  <c r="Z1845" i="1"/>
  <c r="AA1845" i="1" s="1"/>
  <c r="X1845" i="1" s="1"/>
  <c r="Z1832" i="1"/>
  <c r="AA1832" i="1" s="1"/>
  <c r="X1832" i="1" s="1"/>
  <c r="Z1829" i="1"/>
  <c r="AA1829" i="1" s="1"/>
  <c r="X1829" i="1" s="1"/>
  <c r="Z1816" i="1"/>
  <c r="AA1816" i="1" s="1"/>
  <c r="X1816" i="1" s="1"/>
  <c r="Z1813" i="1"/>
  <c r="AA1813" i="1" s="1"/>
  <c r="X1813" i="1" s="1"/>
  <c r="Z1800" i="1"/>
  <c r="AA1800" i="1" s="1"/>
  <c r="X1800" i="1" s="1"/>
  <c r="Z1797" i="1"/>
  <c r="AA1797" i="1" s="1"/>
  <c r="X1797" i="1" s="1"/>
  <c r="Z1784" i="1"/>
  <c r="AA1784" i="1" s="1"/>
  <c r="X1784" i="1" s="1"/>
  <c r="Z1781" i="1"/>
  <c r="AA1781" i="1" s="1"/>
  <c r="X1781" i="1" s="1"/>
  <c r="Z1768" i="1"/>
  <c r="AA1768" i="1" s="1"/>
  <c r="X1768" i="1" s="1"/>
  <c r="Z1765" i="1"/>
  <c r="AA1765" i="1" s="1"/>
  <c r="X1765" i="1" s="1"/>
  <c r="Z1752" i="1"/>
  <c r="AA1752" i="1" s="1"/>
  <c r="X1752" i="1" s="1"/>
  <c r="Z1749" i="1"/>
  <c r="AA1749" i="1" s="1"/>
  <c r="X1749" i="1" s="1"/>
  <c r="Z1736" i="1"/>
  <c r="AA1736" i="1" s="1"/>
  <c r="X1736" i="1" s="1"/>
  <c r="Z1733" i="1"/>
  <c r="AA1733" i="1" s="1"/>
  <c r="X1733" i="1" s="1"/>
  <c r="Z1720" i="1"/>
  <c r="AA1720" i="1" s="1"/>
  <c r="X1720" i="1" s="1"/>
  <c r="Z1717" i="1"/>
  <c r="AA1717" i="1" s="1"/>
  <c r="X1717" i="1" s="1"/>
  <c r="Z1704" i="1"/>
  <c r="AA1704" i="1" s="1"/>
  <c r="X1704" i="1" s="1"/>
  <c r="Z1701" i="1"/>
  <c r="AA1701" i="1" s="1"/>
  <c r="X1701" i="1" s="1"/>
  <c r="Z1688" i="1"/>
  <c r="AA1688" i="1" s="1"/>
  <c r="X1688" i="1" s="1"/>
  <c r="Z1685" i="1"/>
  <c r="AA1685" i="1" s="1"/>
  <c r="X1685" i="1" s="1"/>
  <c r="Z1672" i="1"/>
  <c r="AA1672" i="1" s="1"/>
  <c r="X1672" i="1" s="1"/>
  <c r="Z1669" i="1"/>
  <c r="AA1669" i="1" s="1"/>
  <c r="X1669" i="1" s="1"/>
  <c r="Z1653" i="1"/>
  <c r="AA1653" i="1" s="1"/>
  <c r="X1653" i="1" s="1"/>
  <c r="Z1649" i="1"/>
  <c r="AA1649" i="1" s="1"/>
  <c r="X1649" i="1" s="1"/>
  <c r="Z1646" i="1"/>
  <c r="AA1646" i="1" s="1"/>
  <c r="X1646" i="1" s="1"/>
  <c r="Z1621" i="1"/>
  <c r="AA1621" i="1" s="1"/>
  <c r="X1621" i="1" s="1"/>
  <c r="Z1617" i="1"/>
  <c r="AA1617" i="1" s="1"/>
  <c r="X1617" i="1" s="1"/>
  <c r="Z1614" i="1"/>
  <c r="AA1614" i="1" s="1"/>
  <c r="X1614" i="1" s="1"/>
  <c r="Z1593" i="1"/>
  <c r="AA1593" i="1" s="1"/>
  <c r="X1593" i="1" s="1"/>
  <c r="Z1590" i="1"/>
  <c r="AA1590" i="1" s="1"/>
  <c r="X1590" i="1" s="1"/>
  <c r="Z1562" i="1"/>
  <c r="AA1562" i="1" s="1"/>
  <c r="X1562" i="1" s="1"/>
  <c r="Z1545" i="1"/>
  <c r="AA1545" i="1" s="1"/>
  <c r="X1545" i="1" s="1"/>
  <c r="Z1542" i="1"/>
  <c r="AA1542" i="1" s="1"/>
  <c r="X1542" i="1" s="1"/>
  <c r="Z1529" i="1"/>
  <c r="AA1529" i="1" s="1"/>
  <c r="X1529" i="1" s="1"/>
  <c r="Z1526" i="1"/>
  <c r="AA1526" i="1" s="1"/>
  <c r="X1526" i="1" s="1"/>
  <c r="Z1513" i="1"/>
  <c r="AA1513" i="1" s="1"/>
  <c r="X1513" i="1" s="1"/>
  <c r="Z1510" i="1"/>
  <c r="AA1510" i="1" s="1"/>
  <c r="X1510" i="1" s="1"/>
  <c r="Z1497" i="1"/>
  <c r="AA1497" i="1" s="1"/>
  <c r="X1497" i="1" s="1"/>
  <c r="Z1494" i="1"/>
  <c r="AA1494" i="1" s="1"/>
  <c r="X1494" i="1" s="1"/>
  <c r="Z1481" i="1"/>
  <c r="AA1481" i="1" s="1"/>
  <c r="X1481" i="1" s="1"/>
  <c r="Z1478" i="1"/>
  <c r="AA1478" i="1" s="1"/>
  <c r="X1478" i="1" s="1"/>
  <c r="Z1465" i="1"/>
  <c r="AA1465" i="1" s="1"/>
  <c r="X1465" i="1" s="1"/>
  <c r="Z1462" i="1"/>
  <c r="AA1462" i="1" s="1"/>
  <c r="X1462" i="1" s="1"/>
  <c r="Z1449" i="1"/>
  <c r="AA1449" i="1" s="1"/>
  <c r="X1449" i="1" s="1"/>
  <c r="Z1446" i="1"/>
  <c r="AA1446" i="1" s="1"/>
  <c r="X1446" i="1" s="1"/>
  <c r="Z1433" i="1"/>
  <c r="AA1433" i="1" s="1"/>
  <c r="X1433" i="1" s="1"/>
  <c r="Z1430" i="1"/>
  <c r="AA1430" i="1" s="1"/>
  <c r="X1430" i="1" s="1"/>
  <c r="Z1417" i="1"/>
  <c r="AA1417" i="1" s="1"/>
  <c r="X1417" i="1" s="1"/>
  <c r="Z1414" i="1"/>
  <c r="AA1414" i="1" s="1"/>
  <c r="X1414" i="1" s="1"/>
  <c r="Z1401" i="1"/>
  <c r="AA1401" i="1" s="1"/>
  <c r="X1401" i="1" s="1"/>
  <c r="Z1398" i="1"/>
  <c r="AA1398" i="1" s="1"/>
  <c r="X1398" i="1" s="1"/>
  <c r="Z1385" i="1"/>
  <c r="AA1385" i="1" s="1"/>
  <c r="X1385" i="1" s="1"/>
  <c r="Z1382" i="1"/>
  <c r="AA1382" i="1" s="1"/>
  <c r="X1382" i="1" s="1"/>
  <c r="Z1369" i="1"/>
  <c r="AA1369" i="1" s="1"/>
  <c r="X1369" i="1" s="1"/>
  <c r="Z1366" i="1"/>
  <c r="AA1366" i="1" s="1"/>
  <c r="X1366" i="1" s="1"/>
  <c r="Z1353" i="1"/>
  <c r="AA1353" i="1" s="1"/>
  <c r="X1353" i="1" s="1"/>
  <c r="Z1350" i="1"/>
  <c r="AA1350" i="1" s="1"/>
  <c r="X1350" i="1" s="1"/>
  <c r="Z1337" i="1"/>
  <c r="AA1337" i="1" s="1"/>
  <c r="X1337" i="1" s="1"/>
  <c r="Z1334" i="1"/>
  <c r="AA1334" i="1" s="1"/>
  <c r="X1334" i="1" s="1"/>
  <c r="Z1321" i="1"/>
  <c r="AA1321" i="1" s="1"/>
  <c r="X1321" i="1" s="1"/>
  <c r="Z1318" i="1"/>
  <c r="AA1318" i="1" s="1"/>
  <c r="X1318" i="1" s="1"/>
  <c r="Z1305" i="1"/>
  <c r="AA1305" i="1" s="1"/>
  <c r="X1305" i="1" s="1"/>
  <c r="Z1302" i="1"/>
  <c r="AA1302" i="1" s="1"/>
  <c r="X1302" i="1" s="1"/>
  <c r="Z1289" i="1"/>
  <c r="AA1289" i="1" s="1"/>
  <c r="X1289" i="1" s="1"/>
  <c r="Z1286" i="1"/>
  <c r="AA1286" i="1" s="1"/>
  <c r="X1286" i="1" s="1"/>
  <c r="Z1273" i="1"/>
  <c r="AA1273" i="1" s="1"/>
  <c r="X1273" i="1" s="1"/>
  <c r="Z1270" i="1"/>
  <c r="AA1270" i="1" s="1"/>
  <c r="X1270" i="1" s="1"/>
  <c r="Z1257" i="1"/>
  <c r="AA1257" i="1" s="1"/>
  <c r="X1257" i="1" s="1"/>
  <c r="Z1254" i="1"/>
  <c r="AA1254" i="1" s="1"/>
  <c r="X1254" i="1" s="1"/>
  <c r="Z1241" i="1"/>
  <c r="AA1241" i="1" s="1"/>
  <c r="X1241" i="1" s="1"/>
  <c r="Z1238" i="1"/>
  <c r="AA1238" i="1" s="1"/>
  <c r="X1238" i="1" s="1"/>
  <c r="Z1225" i="1"/>
  <c r="AA1225" i="1" s="1"/>
  <c r="X1225" i="1" s="1"/>
  <c r="Z1222" i="1"/>
  <c r="AA1222" i="1" s="1"/>
  <c r="X1222" i="1" s="1"/>
  <c r="Z1209" i="1"/>
  <c r="AA1209" i="1" s="1"/>
  <c r="X1209" i="1" s="1"/>
  <c r="Z1206" i="1"/>
  <c r="AA1206" i="1" s="1"/>
  <c r="X1206" i="1" s="1"/>
  <c r="Z1193" i="1"/>
  <c r="AA1193" i="1" s="1"/>
  <c r="X1193" i="1" s="1"/>
  <c r="Z1190" i="1"/>
  <c r="AA1190" i="1" s="1"/>
  <c r="X1190" i="1" s="1"/>
  <c r="Z1177" i="1"/>
  <c r="AA1177" i="1" s="1"/>
  <c r="X1177" i="1" s="1"/>
  <c r="Z1174" i="1"/>
  <c r="AA1174" i="1" s="1"/>
  <c r="X1174" i="1" s="1"/>
  <c r="Z1161" i="1"/>
  <c r="AA1161" i="1" s="1"/>
  <c r="X1161" i="1" s="1"/>
  <c r="Z1158" i="1"/>
  <c r="AA1158" i="1" s="1"/>
  <c r="X1158" i="1" s="1"/>
  <c r="Z1145" i="1"/>
  <c r="AA1145" i="1" s="1"/>
  <c r="X1145" i="1" s="1"/>
  <c r="Z1142" i="1"/>
  <c r="AA1142" i="1" s="1"/>
  <c r="X1142" i="1" s="1"/>
  <c r="Z1129" i="1"/>
  <c r="AA1129" i="1" s="1"/>
  <c r="X1129" i="1" s="1"/>
  <c r="Z1126" i="1"/>
  <c r="AA1126" i="1" s="1"/>
  <c r="X1126" i="1" s="1"/>
  <c r="Z1113" i="1"/>
  <c r="AA1113" i="1" s="1"/>
  <c r="X1113" i="1" s="1"/>
  <c r="Z1110" i="1"/>
  <c r="AA1110" i="1" s="1"/>
  <c r="X1110" i="1" s="1"/>
  <c r="Z1097" i="1"/>
  <c r="AA1097" i="1" s="1"/>
  <c r="X1097" i="1" s="1"/>
  <c r="Z1094" i="1"/>
  <c r="AA1094" i="1" s="1"/>
  <c r="X1094" i="1" s="1"/>
  <c r="Z1081" i="1"/>
  <c r="AA1081" i="1" s="1"/>
  <c r="X1081" i="1" s="1"/>
  <c r="Z1078" i="1"/>
  <c r="AA1078" i="1" s="1"/>
  <c r="X1078" i="1" s="1"/>
  <c r="Z1065" i="1"/>
  <c r="AA1065" i="1" s="1"/>
  <c r="X1065" i="1" s="1"/>
  <c r="Z1062" i="1"/>
  <c r="AA1062" i="1" s="1"/>
  <c r="X1062" i="1" s="1"/>
  <c r="Z1049" i="1"/>
  <c r="AA1049" i="1" s="1"/>
  <c r="X1049" i="1" s="1"/>
  <c r="Z1046" i="1"/>
  <c r="AA1046" i="1" s="1"/>
  <c r="X1046" i="1" s="1"/>
  <c r="Z1033" i="1"/>
  <c r="AA1033" i="1" s="1"/>
  <c r="X1033" i="1" s="1"/>
  <c r="Z1030" i="1"/>
  <c r="AA1030" i="1" s="1"/>
  <c r="X1030" i="1" s="1"/>
  <c r="Z1017" i="1"/>
  <c r="AA1017" i="1" s="1"/>
  <c r="X1017" i="1" s="1"/>
  <c r="Z1014" i="1"/>
  <c r="AA1014" i="1" s="1"/>
  <c r="X1014" i="1" s="1"/>
  <c r="Z1001" i="1"/>
  <c r="AA1001" i="1" s="1"/>
  <c r="X1001" i="1" s="1"/>
  <c r="Z998" i="1"/>
  <c r="AA998" i="1" s="1"/>
  <c r="X998" i="1" s="1"/>
  <c r="Z978" i="1"/>
  <c r="AA978" i="1" s="1"/>
  <c r="X978" i="1" s="1"/>
  <c r="Z975" i="1"/>
  <c r="AA975" i="1" s="1"/>
  <c r="X975" i="1" s="1"/>
  <c r="Z958" i="1"/>
  <c r="AA958" i="1" s="1"/>
  <c r="X958" i="1" s="1"/>
  <c r="Z955" i="1"/>
  <c r="AA955" i="1" s="1"/>
  <c r="X955" i="1" s="1"/>
  <c r="Z671" i="1"/>
  <c r="AA671" i="1" s="1"/>
  <c r="X671" i="1" s="1"/>
  <c r="Z644" i="1"/>
  <c r="AA644" i="1" s="1"/>
  <c r="X644" i="1" s="1"/>
  <c r="Z627" i="1"/>
  <c r="AA627" i="1" s="1"/>
  <c r="X627" i="1" s="1"/>
  <c r="Z624" i="1"/>
  <c r="AA624" i="1" s="1"/>
  <c r="X624" i="1" s="1"/>
  <c r="Z607" i="1"/>
  <c r="AA607" i="1" s="1"/>
  <c r="X607" i="1" s="1"/>
  <c r="Z580" i="1"/>
  <c r="AA580" i="1" s="1"/>
  <c r="X580" i="1" s="1"/>
  <c r="Z563" i="1"/>
  <c r="AA563" i="1" s="1"/>
  <c r="X563" i="1" s="1"/>
  <c r="Z560" i="1"/>
  <c r="AA560" i="1" s="1"/>
  <c r="X560" i="1" s="1"/>
  <c r="Z547" i="1"/>
  <c r="AA547" i="1" s="1"/>
  <c r="X547" i="1" s="1"/>
  <c r="Z544" i="1"/>
  <c r="AA544" i="1" s="1"/>
  <c r="X544" i="1" s="1"/>
  <c r="Z531" i="1"/>
  <c r="AA531" i="1" s="1"/>
  <c r="X531" i="1" s="1"/>
  <c r="Z528" i="1"/>
  <c r="AA528" i="1" s="1"/>
  <c r="X528" i="1" s="1"/>
  <c r="Z515" i="1"/>
  <c r="AA515" i="1" s="1"/>
  <c r="X515" i="1" s="1"/>
  <c r="Z512" i="1"/>
  <c r="AA512" i="1" s="1"/>
  <c r="X512" i="1" s="1"/>
  <c r="Z499" i="1"/>
  <c r="AA499" i="1" s="1"/>
  <c r="X499" i="1" s="1"/>
  <c r="Z496" i="1"/>
  <c r="AA496" i="1" s="1"/>
  <c r="X496" i="1" s="1"/>
  <c r="Z483" i="1"/>
  <c r="AA483" i="1" s="1"/>
  <c r="X483" i="1" s="1"/>
  <c r="Z480" i="1"/>
  <c r="AA480" i="1" s="1"/>
  <c r="X480" i="1" s="1"/>
  <c r="Z467" i="1"/>
  <c r="AA467" i="1" s="1"/>
  <c r="X467" i="1" s="1"/>
  <c r="Z464" i="1"/>
  <c r="AA464" i="1" s="1"/>
  <c r="X464" i="1" s="1"/>
  <c r="Z451" i="1"/>
  <c r="AA451" i="1" s="1"/>
  <c r="X451" i="1" s="1"/>
  <c r="Z448" i="1"/>
  <c r="AA448" i="1" s="1"/>
  <c r="X448" i="1" s="1"/>
  <c r="Z435" i="1"/>
  <c r="AA435" i="1" s="1"/>
  <c r="X435" i="1" s="1"/>
  <c r="Z432" i="1"/>
  <c r="AA432" i="1" s="1"/>
  <c r="X432" i="1" s="1"/>
  <c r="Z419" i="1"/>
  <c r="AA419" i="1" s="1"/>
  <c r="X419" i="1" s="1"/>
  <c r="Z416" i="1"/>
  <c r="AA416" i="1" s="1"/>
  <c r="X416" i="1" s="1"/>
  <c r="Z403" i="1"/>
  <c r="AA403" i="1" s="1"/>
  <c r="X403" i="1" s="1"/>
  <c r="Z400" i="1"/>
  <c r="AA400" i="1" s="1"/>
  <c r="X400" i="1" s="1"/>
  <c r="Z387" i="1"/>
  <c r="AA387" i="1" s="1"/>
  <c r="X387" i="1" s="1"/>
  <c r="Z384" i="1"/>
  <c r="AA384" i="1" s="1"/>
  <c r="X384" i="1" s="1"/>
  <c r="Z371" i="1"/>
  <c r="AA371" i="1" s="1"/>
  <c r="X371" i="1" s="1"/>
  <c r="Z368" i="1"/>
  <c r="AA368" i="1" s="1"/>
  <c r="X368" i="1" s="1"/>
  <c r="Z355" i="1"/>
  <c r="AA355" i="1" s="1"/>
  <c r="X355" i="1" s="1"/>
  <c r="Z352" i="1"/>
  <c r="AA352" i="1" s="1"/>
  <c r="X352" i="1" s="1"/>
  <c r="Z313" i="1"/>
  <c r="AA313" i="1" s="1"/>
  <c r="X313" i="1" s="1"/>
  <c r="Z310" i="1"/>
  <c r="AA310" i="1" s="1"/>
  <c r="X310" i="1" s="1"/>
  <c r="Z293" i="1"/>
  <c r="AA293" i="1" s="1"/>
  <c r="X293" i="1" s="1"/>
  <c r="Z290" i="1"/>
  <c r="AA290" i="1" s="1"/>
  <c r="X290" i="1" s="1"/>
  <c r="Z153" i="1"/>
  <c r="AA153" i="1" s="1"/>
  <c r="X153" i="1" s="1"/>
  <c r="Z150" i="1"/>
  <c r="AA150" i="1" s="1"/>
  <c r="X150" i="1" s="1"/>
  <c r="Z146" i="1"/>
  <c r="AA146" i="1" s="1"/>
  <c r="X146" i="1" s="1"/>
  <c r="Z129" i="1"/>
  <c r="AA129" i="1" s="1"/>
  <c r="X129" i="1" s="1"/>
  <c r="Z126" i="1"/>
  <c r="AA126" i="1" s="1"/>
  <c r="X126" i="1" s="1"/>
  <c r="AA8811" i="1"/>
  <c r="X8811" i="1" s="1"/>
  <c r="AA8795" i="1"/>
  <c r="X8795" i="1" s="1"/>
  <c r="AA8779" i="1"/>
  <c r="X8779" i="1" s="1"/>
  <c r="AA8763" i="1"/>
  <c r="X8763" i="1" s="1"/>
  <c r="AA8747" i="1"/>
  <c r="X8747" i="1" s="1"/>
  <c r="AA8731" i="1"/>
  <c r="X8731" i="1" s="1"/>
  <c r="AA8715" i="1"/>
  <c r="X8715" i="1" s="1"/>
  <c r="AA8699" i="1"/>
  <c r="X8699" i="1" s="1"/>
  <c r="AA8680" i="1"/>
  <c r="X8680" i="1" s="1"/>
  <c r="AA8648" i="1"/>
  <c r="X8648" i="1" s="1"/>
  <c r="AA8616" i="1"/>
  <c r="X8616" i="1" s="1"/>
  <c r="AA8584" i="1"/>
  <c r="X8584" i="1" s="1"/>
  <c r="AA9257" i="1"/>
  <c r="X9257" i="1" s="1"/>
  <c r="Z9254" i="1"/>
  <c r="AA9254" i="1" s="1"/>
  <c r="X9254" i="1" s="1"/>
  <c r="AA9249" i="1"/>
  <c r="X9249" i="1" s="1"/>
  <c r="Z9246" i="1"/>
  <c r="AA9246" i="1" s="1"/>
  <c r="X9246" i="1" s="1"/>
  <c r="AA9241" i="1"/>
  <c r="X9241" i="1" s="1"/>
  <c r="Z9238" i="1"/>
  <c r="AA9238" i="1" s="1"/>
  <c r="X9238" i="1" s="1"/>
  <c r="AA9233" i="1"/>
  <c r="X9233" i="1" s="1"/>
  <c r="Z9230" i="1"/>
  <c r="AA9230" i="1" s="1"/>
  <c r="X9230" i="1" s="1"/>
  <c r="AA9225" i="1"/>
  <c r="X9225" i="1" s="1"/>
  <c r="Z9222" i="1"/>
  <c r="AA9222" i="1" s="1"/>
  <c r="X9222" i="1" s="1"/>
  <c r="AA9217" i="1"/>
  <c r="X9217" i="1" s="1"/>
  <c r="Z9214" i="1"/>
  <c r="AA9214" i="1" s="1"/>
  <c r="X9214" i="1" s="1"/>
  <c r="AA9209" i="1"/>
  <c r="X9209" i="1" s="1"/>
  <c r="Z9206" i="1"/>
  <c r="AA9206" i="1" s="1"/>
  <c r="X9206" i="1" s="1"/>
  <c r="AA9201" i="1"/>
  <c r="X9201" i="1" s="1"/>
  <c r="Z9198" i="1"/>
  <c r="AA9198" i="1" s="1"/>
  <c r="X9198" i="1" s="1"/>
  <c r="AA9193" i="1"/>
  <c r="X9193" i="1" s="1"/>
  <c r="Z9190" i="1"/>
  <c r="AA9190" i="1" s="1"/>
  <c r="X9190" i="1" s="1"/>
  <c r="AA9185" i="1"/>
  <c r="X9185" i="1" s="1"/>
  <c r="Z9182" i="1"/>
  <c r="AA9182" i="1" s="1"/>
  <c r="X9182" i="1" s="1"/>
  <c r="AA9177" i="1"/>
  <c r="X9177" i="1" s="1"/>
  <c r="Z9174" i="1"/>
  <c r="AA9174" i="1" s="1"/>
  <c r="X9174" i="1" s="1"/>
  <c r="AA9169" i="1"/>
  <c r="X9169" i="1" s="1"/>
  <c r="Z9166" i="1"/>
  <c r="AA9166" i="1" s="1"/>
  <c r="X9166" i="1" s="1"/>
  <c r="AA9161" i="1"/>
  <c r="X9161" i="1" s="1"/>
  <c r="Z9158" i="1"/>
  <c r="AA9158" i="1" s="1"/>
  <c r="X9158" i="1" s="1"/>
  <c r="AA9153" i="1"/>
  <c r="X9153" i="1" s="1"/>
  <c r="Z9150" i="1"/>
  <c r="AA9150" i="1" s="1"/>
  <c r="X9150" i="1" s="1"/>
  <c r="AA9145" i="1"/>
  <c r="X9145" i="1" s="1"/>
  <c r="Z9142" i="1"/>
  <c r="AA9142" i="1" s="1"/>
  <c r="X9142" i="1" s="1"/>
  <c r="AA9137" i="1"/>
  <c r="X9137" i="1" s="1"/>
  <c r="Z9134" i="1"/>
  <c r="AA9134" i="1" s="1"/>
  <c r="X9134" i="1" s="1"/>
  <c r="AA9129" i="1"/>
  <c r="X9129" i="1" s="1"/>
  <c r="Z9126" i="1"/>
  <c r="AA9126" i="1" s="1"/>
  <c r="X9126" i="1" s="1"/>
  <c r="AA9121" i="1"/>
  <c r="X9121" i="1" s="1"/>
  <c r="Z9118" i="1"/>
  <c r="AA9118" i="1" s="1"/>
  <c r="X9118" i="1" s="1"/>
  <c r="AA9113" i="1"/>
  <c r="X9113" i="1" s="1"/>
  <c r="Z9110" i="1"/>
  <c r="AA9110" i="1" s="1"/>
  <c r="X9110" i="1" s="1"/>
  <c r="AA9105" i="1"/>
  <c r="X9105" i="1" s="1"/>
  <c r="Z9102" i="1"/>
  <c r="AA9102" i="1" s="1"/>
  <c r="X9102" i="1" s="1"/>
  <c r="AA9097" i="1"/>
  <c r="X9097" i="1" s="1"/>
  <c r="Z9094" i="1"/>
  <c r="AA9094" i="1" s="1"/>
  <c r="X9094" i="1" s="1"/>
  <c r="AA9089" i="1"/>
  <c r="X9089" i="1" s="1"/>
  <c r="Z9086" i="1"/>
  <c r="AA9086" i="1" s="1"/>
  <c r="X9086" i="1" s="1"/>
  <c r="AA9081" i="1"/>
  <c r="X9081" i="1" s="1"/>
  <c r="Z9078" i="1"/>
  <c r="AA9078" i="1" s="1"/>
  <c r="X9078" i="1" s="1"/>
  <c r="AA9073" i="1"/>
  <c r="X9073" i="1" s="1"/>
  <c r="Z9070" i="1"/>
  <c r="AA9070" i="1" s="1"/>
  <c r="X9070" i="1" s="1"/>
  <c r="AA9065" i="1"/>
  <c r="X9065" i="1" s="1"/>
  <c r="Z9062" i="1"/>
  <c r="AA9062" i="1" s="1"/>
  <c r="X9062" i="1" s="1"/>
  <c r="AA9057" i="1"/>
  <c r="X9057" i="1" s="1"/>
  <c r="Z9054" i="1"/>
  <c r="AA9054" i="1" s="1"/>
  <c r="X9054" i="1" s="1"/>
  <c r="AA9049" i="1"/>
  <c r="X9049" i="1" s="1"/>
  <c r="Z9046" i="1"/>
  <c r="AA9046" i="1" s="1"/>
  <c r="X9046" i="1" s="1"/>
  <c r="AA9041" i="1"/>
  <c r="X9041" i="1" s="1"/>
  <c r="Z9038" i="1"/>
  <c r="AA9038" i="1" s="1"/>
  <c r="X9038" i="1" s="1"/>
  <c r="AA9033" i="1"/>
  <c r="X9033" i="1" s="1"/>
  <c r="Z9030" i="1"/>
  <c r="AA9030" i="1" s="1"/>
  <c r="X9030" i="1" s="1"/>
  <c r="AA9025" i="1"/>
  <c r="X9025" i="1" s="1"/>
  <c r="Z9022" i="1"/>
  <c r="AA9022" i="1" s="1"/>
  <c r="X9022" i="1" s="1"/>
  <c r="AA9017" i="1"/>
  <c r="X9017" i="1" s="1"/>
  <c r="Z9014" i="1"/>
  <c r="AA9014" i="1" s="1"/>
  <c r="X9014" i="1" s="1"/>
  <c r="AA9009" i="1"/>
  <c r="X9009" i="1" s="1"/>
  <c r="Z9006" i="1"/>
  <c r="AA9006" i="1" s="1"/>
  <c r="X9006" i="1" s="1"/>
  <c r="AA9001" i="1"/>
  <c r="X9001" i="1" s="1"/>
  <c r="Z8998" i="1"/>
  <c r="AA8998" i="1" s="1"/>
  <c r="X8998" i="1" s="1"/>
  <c r="AA8993" i="1"/>
  <c r="X8993" i="1" s="1"/>
  <c r="Z8990" i="1"/>
  <c r="AA8990" i="1" s="1"/>
  <c r="X8990" i="1" s="1"/>
  <c r="AA8985" i="1"/>
  <c r="X8985" i="1" s="1"/>
  <c r="Z8982" i="1"/>
  <c r="AA8982" i="1" s="1"/>
  <c r="X8982" i="1" s="1"/>
  <c r="AA8977" i="1"/>
  <c r="X8977" i="1" s="1"/>
  <c r="Z8974" i="1"/>
  <c r="AA8974" i="1" s="1"/>
  <c r="X8974" i="1" s="1"/>
  <c r="AA8969" i="1"/>
  <c r="X8969" i="1" s="1"/>
  <c r="Z8966" i="1"/>
  <c r="AA8966" i="1" s="1"/>
  <c r="X8966" i="1" s="1"/>
  <c r="AA8961" i="1"/>
  <c r="X8961" i="1" s="1"/>
  <c r="Z8958" i="1"/>
  <c r="AA8958" i="1" s="1"/>
  <c r="X8958" i="1" s="1"/>
  <c r="AA8953" i="1"/>
  <c r="X8953" i="1" s="1"/>
  <c r="Z8950" i="1"/>
  <c r="AA8950" i="1" s="1"/>
  <c r="X8950" i="1" s="1"/>
  <c r="AA8945" i="1"/>
  <c r="X8945" i="1" s="1"/>
  <c r="Z8942" i="1"/>
  <c r="AA8942" i="1" s="1"/>
  <c r="X8942" i="1" s="1"/>
  <c r="AA8937" i="1"/>
  <c r="X8937" i="1" s="1"/>
  <c r="Z8934" i="1"/>
  <c r="AA8934" i="1" s="1"/>
  <c r="X8934" i="1" s="1"/>
  <c r="AA8929" i="1"/>
  <c r="X8929" i="1" s="1"/>
  <c r="Z8926" i="1"/>
  <c r="AA8926" i="1" s="1"/>
  <c r="X8926" i="1" s="1"/>
  <c r="AA8921" i="1"/>
  <c r="X8921" i="1" s="1"/>
  <c r="Z8918" i="1"/>
  <c r="AA8918" i="1" s="1"/>
  <c r="X8918" i="1" s="1"/>
  <c r="AA8913" i="1"/>
  <c r="X8913" i="1" s="1"/>
  <c r="Z8910" i="1"/>
  <c r="AA8910" i="1" s="1"/>
  <c r="X8910" i="1" s="1"/>
  <c r="AA8905" i="1"/>
  <c r="X8905" i="1" s="1"/>
  <c r="Z8902" i="1"/>
  <c r="AA8902" i="1" s="1"/>
  <c r="X8902" i="1" s="1"/>
  <c r="AA8897" i="1"/>
  <c r="X8897" i="1" s="1"/>
  <c r="Z8894" i="1"/>
  <c r="AA8894" i="1" s="1"/>
  <c r="X8894" i="1" s="1"/>
  <c r="AA8889" i="1"/>
  <c r="X8889" i="1" s="1"/>
  <c r="Z8886" i="1"/>
  <c r="AA8886" i="1" s="1"/>
  <c r="X8886" i="1" s="1"/>
  <c r="AA8881" i="1"/>
  <c r="X8881" i="1" s="1"/>
  <c r="Z8878" i="1"/>
  <c r="AA8878" i="1" s="1"/>
  <c r="X8878" i="1" s="1"/>
  <c r="AA8873" i="1"/>
  <c r="X8873" i="1" s="1"/>
  <c r="Z8870" i="1"/>
  <c r="AA8870" i="1" s="1"/>
  <c r="X8870" i="1" s="1"/>
  <c r="AA8865" i="1"/>
  <c r="X8865" i="1" s="1"/>
  <c r="Z8862" i="1"/>
  <c r="AA8862" i="1" s="1"/>
  <c r="X8862" i="1" s="1"/>
  <c r="AA8857" i="1"/>
  <c r="X8857" i="1" s="1"/>
  <c r="Z8854" i="1"/>
  <c r="AA8854" i="1" s="1"/>
  <c r="X8854" i="1" s="1"/>
  <c r="AA8849" i="1"/>
  <c r="X8849" i="1" s="1"/>
  <c r="Z8846" i="1"/>
  <c r="AA8846" i="1" s="1"/>
  <c r="X8846" i="1" s="1"/>
  <c r="AA8841" i="1"/>
  <c r="X8841" i="1" s="1"/>
  <c r="Z8838" i="1"/>
  <c r="AA8838" i="1" s="1"/>
  <c r="X8838" i="1" s="1"/>
  <c r="AA8833" i="1"/>
  <c r="X8833" i="1" s="1"/>
  <c r="Z8830" i="1"/>
  <c r="AA8830" i="1" s="1"/>
  <c r="X8830" i="1" s="1"/>
  <c r="AA8825" i="1"/>
  <c r="X8825" i="1" s="1"/>
  <c r="Z8822" i="1"/>
  <c r="AA8822" i="1" s="1"/>
  <c r="X8822" i="1" s="1"/>
  <c r="Z8819" i="1"/>
  <c r="AA8819" i="1" s="1"/>
  <c r="X8819" i="1" s="1"/>
  <c r="AA8817" i="1"/>
  <c r="X8817" i="1" s="1"/>
  <c r="Z8814" i="1"/>
  <c r="AA8814" i="1" s="1"/>
  <c r="X8814" i="1" s="1"/>
  <c r="AA8809" i="1"/>
  <c r="X8809" i="1" s="1"/>
  <c r="Z8806" i="1"/>
  <c r="AA8806" i="1" s="1"/>
  <c r="X8806" i="1" s="1"/>
  <c r="Z8803" i="1"/>
  <c r="AA8803" i="1" s="1"/>
  <c r="X8803" i="1" s="1"/>
  <c r="AA8801" i="1"/>
  <c r="X8801" i="1" s="1"/>
  <c r="Z8798" i="1"/>
  <c r="AA8798" i="1" s="1"/>
  <c r="X8798" i="1" s="1"/>
  <c r="AA8793" i="1"/>
  <c r="X8793" i="1" s="1"/>
  <c r="Z8790" i="1"/>
  <c r="AA8790" i="1" s="1"/>
  <c r="X8790" i="1" s="1"/>
  <c r="Z8787" i="1"/>
  <c r="AA8787" i="1" s="1"/>
  <c r="X8787" i="1" s="1"/>
  <c r="AA8785" i="1"/>
  <c r="X8785" i="1" s="1"/>
  <c r="Z8782" i="1"/>
  <c r="AA8782" i="1" s="1"/>
  <c r="X8782" i="1" s="1"/>
  <c r="AA8777" i="1"/>
  <c r="X8777" i="1" s="1"/>
  <c r="Z8774" i="1"/>
  <c r="AA8774" i="1" s="1"/>
  <c r="X8774" i="1" s="1"/>
  <c r="Z8771" i="1"/>
  <c r="AA8771" i="1" s="1"/>
  <c r="X8771" i="1" s="1"/>
  <c r="AA8769" i="1"/>
  <c r="X8769" i="1" s="1"/>
  <c r="Z8766" i="1"/>
  <c r="AA8766" i="1" s="1"/>
  <c r="X8766" i="1" s="1"/>
  <c r="AA8761" i="1"/>
  <c r="X8761" i="1" s="1"/>
  <c r="Z8758" i="1"/>
  <c r="AA8758" i="1" s="1"/>
  <c r="X8758" i="1" s="1"/>
  <c r="Z8755" i="1"/>
  <c r="AA8755" i="1" s="1"/>
  <c r="X8755" i="1" s="1"/>
  <c r="AA8753" i="1"/>
  <c r="X8753" i="1" s="1"/>
  <c r="Z8750" i="1"/>
  <c r="AA8750" i="1" s="1"/>
  <c r="X8750" i="1" s="1"/>
  <c r="AA8745" i="1"/>
  <c r="X8745" i="1" s="1"/>
  <c r="Z8742" i="1"/>
  <c r="AA8742" i="1" s="1"/>
  <c r="X8742" i="1" s="1"/>
  <c r="Z8739" i="1"/>
  <c r="AA8739" i="1" s="1"/>
  <c r="X8739" i="1" s="1"/>
  <c r="AA8737" i="1"/>
  <c r="X8737" i="1" s="1"/>
  <c r="Z8734" i="1"/>
  <c r="AA8734" i="1" s="1"/>
  <c r="X8734" i="1" s="1"/>
  <c r="AA8729" i="1"/>
  <c r="X8729" i="1" s="1"/>
  <c r="Z8726" i="1"/>
  <c r="AA8726" i="1" s="1"/>
  <c r="X8726" i="1" s="1"/>
  <c r="Z8723" i="1"/>
  <c r="AA8723" i="1" s="1"/>
  <c r="X8723" i="1" s="1"/>
  <c r="AA8721" i="1"/>
  <c r="X8721" i="1" s="1"/>
  <c r="Z8718" i="1"/>
  <c r="AA8718" i="1" s="1"/>
  <c r="X8718" i="1" s="1"/>
  <c r="AA8713" i="1"/>
  <c r="X8713" i="1" s="1"/>
  <c r="Z8710" i="1"/>
  <c r="AA8710" i="1" s="1"/>
  <c r="X8710" i="1" s="1"/>
  <c r="Z8707" i="1"/>
  <c r="AA8707" i="1" s="1"/>
  <c r="X8707" i="1" s="1"/>
  <c r="AA8705" i="1"/>
  <c r="X8705" i="1" s="1"/>
  <c r="Z8702" i="1"/>
  <c r="AA8702" i="1" s="1"/>
  <c r="X8702" i="1" s="1"/>
  <c r="AA8697" i="1"/>
  <c r="X8697" i="1" s="1"/>
  <c r="Z8694" i="1"/>
  <c r="AA8694" i="1" s="1"/>
  <c r="X8694" i="1" s="1"/>
  <c r="Z8691" i="1"/>
  <c r="AA8691" i="1" s="1"/>
  <c r="X8691" i="1" s="1"/>
  <c r="AA8689" i="1"/>
  <c r="X8689" i="1" s="1"/>
  <c r="Z8686" i="1"/>
  <c r="AA8686" i="1" s="1"/>
  <c r="X8686" i="1" s="1"/>
  <c r="AA8681" i="1"/>
  <c r="X8681" i="1" s="1"/>
  <c r="Z8678" i="1"/>
  <c r="AA8678" i="1" s="1"/>
  <c r="X8678" i="1" s="1"/>
  <c r="AA8673" i="1"/>
  <c r="X8673" i="1" s="1"/>
  <c r="Z8670" i="1"/>
  <c r="AA8670" i="1" s="1"/>
  <c r="X8670" i="1" s="1"/>
  <c r="AA8665" i="1"/>
  <c r="X8665" i="1" s="1"/>
  <c r="Z8662" i="1"/>
  <c r="AA8662" i="1" s="1"/>
  <c r="X8662" i="1" s="1"/>
  <c r="AA8657" i="1"/>
  <c r="X8657" i="1" s="1"/>
  <c r="Z8654" i="1"/>
  <c r="AA8654" i="1" s="1"/>
  <c r="X8654" i="1" s="1"/>
  <c r="AA8649" i="1"/>
  <c r="X8649" i="1" s="1"/>
  <c r="Z8646" i="1"/>
  <c r="AA8646" i="1" s="1"/>
  <c r="X8646" i="1" s="1"/>
  <c r="AA8641" i="1"/>
  <c r="X8641" i="1" s="1"/>
  <c r="Z8638" i="1"/>
  <c r="AA8638" i="1" s="1"/>
  <c r="X8638" i="1" s="1"/>
  <c r="AA8633" i="1"/>
  <c r="X8633" i="1" s="1"/>
  <c r="Z8630" i="1"/>
  <c r="AA8630" i="1" s="1"/>
  <c r="X8630" i="1" s="1"/>
  <c r="AA8625" i="1"/>
  <c r="X8625" i="1" s="1"/>
  <c r="Z8622" i="1"/>
  <c r="AA8622" i="1" s="1"/>
  <c r="X8622" i="1" s="1"/>
  <c r="AA8617" i="1"/>
  <c r="X8617" i="1" s="1"/>
  <c r="Z8614" i="1"/>
  <c r="AA8614" i="1" s="1"/>
  <c r="X8614" i="1" s="1"/>
  <c r="AA8609" i="1"/>
  <c r="X8609" i="1" s="1"/>
  <c r="Z8606" i="1"/>
  <c r="AA8606" i="1" s="1"/>
  <c r="X8606" i="1" s="1"/>
  <c r="AA8601" i="1"/>
  <c r="X8601" i="1" s="1"/>
  <c r="Z8598" i="1"/>
  <c r="AA8598" i="1" s="1"/>
  <c r="X8598" i="1" s="1"/>
  <c r="AA8593" i="1"/>
  <c r="X8593" i="1" s="1"/>
  <c r="Z8590" i="1"/>
  <c r="AA8590" i="1" s="1"/>
  <c r="X8590" i="1" s="1"/>
  <c r="AA8585" i="1"/>
  <c r="X8585" i="1" s="1"/>
  <c r="Z8582" i="1"/>
  <c r="AA8582" i="1" s="1"/>
  <c r="X8582" i="1" s="1"/>
  <c r="AA8577" i="1"/>
  <c r="X8577" i="1" s="1"/>
  <c r="Z8574" i="1"/>
  <c r="AA8574" i="1" s="1"/>
  <c r="X8574" i="1" s="1"/>
  <c r="AA8569" i="1"/>
  <c r="X8569" i="1" s="1"/>
  <c r="Z8566" i="1"/>
  <c r="AA8566" i="1" s="1"/>
  <c r="X8566" i="1" s="1"/>
  <c r="AA8561" i="1"/>
  <c r="X8561" i="1" s="1"/>
  <c r="Z8558" i="1"/>
  <c r="AA8558" i="1" s="1"/>
  <c r="X8558" i="1" s="1"/>
  <c r="AA8553" i="1"/>
  <c r="X8553" i="1" s="1"/>
  <c r="Z8550" i="1"/>
  <c r="AA8550" i="1" s="1"/>
  <c r="X8550" i="1" s="1"/>
  <c r="Z8542" i="1"/>
  <c r="AA8542" i="1" s="1"/>
  <c r="X8542" i="1" s="1"/>
  <c r="AA8537" i="1"/>
  <c r="X8537" i="1" s="1"/>
  <c r="Z8534" i="1"/>
  <c r="AA8534" i="1" s="1"/>
  <c r="X8534" i="1" s="1"/>
  <c r="Z8526" i="1"/>
  <c r="AA8526" i="1" s="1"/>
  <c r="X8526" i="1" s="1"/>
  <c r="AA8521" i="1"/>
  <c r="X8521" i="1" s="1"/>
  <c r="Z8518" i="1"/>
  <c r="AA8518" i="1" s="1"/>
  <c r="X8518" i="1" s="1"/>
  <c r="Z8510" i="1"/>
  <c r="AA8510" i="1" s="1"/>
  <c r="X8510" i="1" s="1"/>
  <c r="AA8505" i="1"/>
  <c r="X8505" i="1" s="1"/>
  <c r="Z8502" i="1"/>
  <c r="AA8502" i="1" s="1"/>
  <c r="X8502" i="1" s="1"/>
  <c r="Z8494" i="1"/>
  <c r="AA8494" i="1" s="1"/>
  <c r="X8494" i="1" s="1"/>
  <c r="AA8489" i="1"/>
  <c r="X8489" i="1" s="1"/>
  <c r="Z8486" i="1"/>
  <c r="AA8486" i="1" s="1"/>
  <c r="X8486" i="1" s="1"/>
  <c r="Z8478" i="1"/>
  <c r="AA8478" i="1" s="1"/>
  <c r="X8478" i="1" s="1"/>
  <c r="AA8473" i="1"/>
  <c r="X8473" i="1" s="1"/>
  <c r="Z8470" i="1"/>
  <c r="AA8470" i="1" s="1"/>
  <c r="X8470" i="1" s="1"/>
  <c r="Z8462" i="1"/>
  <c r="AA8462" i="1" s="1"/>
  <c r="X8462" i="1" s="1"/>
  <c r="AA8457" i="1"/>
  <c r="X8457" i="1" s="1"/>
  <c r="Z8454" i="1"/>
  <c r="AA8454" i="1" s="1"/>
  <c r="X8454" i="1" s="1"/>
  <c r="Z8446" i="1"/>
  <c r="AA8446" i="1" s="1"/>
  <c r="X8446" i="1" s="1"/>
  <c r="AA8441" i="1"/>
  <c r="X8441" i="1" s="1"/>
  <c r="Z8438" i="1"/>
  <c r="AA8438" i="1" s="1"/>
  <c r="X8438" i="1" s="1"/>
  <c r="Z8430" i="1"/>
  <c r="AA8430" i="1" s="1"/>
  <c r="X8430" i="1" s="1"/>
  <c r="AA8425" i="1"/>
  <c r="X8425" i="1" s="1"/>
  <c r="Z8422" i="1"/>
  <c r="AA8422" i="1" s="1"/>
  <c r="X8422" i="1" s="1"/>
  <c r="Z8414" i="1"/>
  <c r="AA8414" i="1" s="1"/>
  <c r="X8414" i="1" s="1"/>
  <c r="AA8409" i="1"/>
  <c r="X8409" i="1" s="1"/>
  <c r="Z8406" i="1"/>
  <c r="AA8406" i="1" s="1"/>
  <c r="X8406" i="1" s="1"/>
  <c r="Z8398" i="1"/>
  <c r="AA8398" i="1" s="1"/>
  <c r="X8398" i="1" s="1"/>
  <c r="AA8393" i="1"/>
  <c r="X8393" i="1" s="1"/>
  <c r="Z8390" i="1"/>
  <c r="AA8390" i="1" s="1"/>
  <c r="X8390" i="1" s="1"/>
  <c r="Z8382" i="1"/>
  <c r="AA8382" i="1" s="1"/>
  <c r="X8382" i="1" s="1"/>
  <c r="AA8377" i="1"/>
  <c r="X8377" i="1" s="1"/>
  <c r="Z8374" i="1"/>
  <c r="AA8374" i="1" s="1"/>
  <c r="X8374" i="1" s="1"/>
  <c r="Z8366" i="1"/>
  <c r="AA8366" i="1" s="1"/>
  <c r="X8366" i="1" s="1"/>
  <c r="AA8361" i="1"/>
  <c r="X8361" i="1" s="1"/>
  <c r="Z8358" i="1"/>
  <c r="AA8358" i="1" s="1"/>
  <c r="X8358" i="1" s="1"/>
  <c r="Z8350" i="1"/>
  <c r="AA8350" i="1" s="1"/>
  <c r="X8350" i="1" s="1"/>
  <c r="AA8345" i="1"/>
  <c r="X8345" i="1" s="1"/>
  <c r="Z8342" i="1"/>
  <c r="AA8342" i="1" s="1"/>
  <c r="X8342" i="1" s="1"/>
  <c r="Z8334" i="1"/>
  <c r="AA8334" i="1" s="1"/>
  <c r="X8334" i="1" s="1"/>
  <c r="AA8329" i="1"/>
  <c r="X8329" i="1" s="1"/>
  <c r="Z8326" i="1"/>
  <c r="AA8326" i="1" s="1"/>
  <c r="X8326" i="1" s="1"/>
  <c r="Z8318" i="1"/>
  <c r="AA8318" i="1" s="1"/>
  <c r="X8318" i="1" s="1"/>
  <c r="AA8313" i="1"/>
  <c r="X8313" i="1" s="1"/>
  <c r="Z8310" i="1"/>
  <c r="AA8310" i="1" s="1"/>
  <c r="X8310" i="1" s="1"/>
  <c r="Z8302" i="1"/>
  <c r="AA8302" i="1" s="1"/>
  <c r="X8302" i="1" s="1"/>
  <c r="AA8297" i="1"/>
  <c r="X8297" i="1" s="1"/>
  <c r="Z8294" i="1"/>
  <c r="AA8294" i="1" s="1"/>
  <c r="X8294" i="1" s="1"/>
  <c r="Z8286" i="1"/>
  <c r="AA8286" i="1" s="1"/>
  <c r="X8286" i="1" s="1"/>
  <c r="AA8281" i="1"/>
  <c r="X8281" i="1" s="1"/>
  <c r="Z8278" i="1"/>
  <c r="AA8278" i="1" s="1"/>
  <c r="X8278" i="1" s="1"/>
  <c r="Z8270" i="1"/>
  <c r="AA8270" i="1" s="1"/>
  <c r="X8270" i="1" s="1"/>
  <c r="AA8265" i="1"/>
  <c r="X8265" i="1" s="1"/>
  <c r="Z8262" i="1"/>
  <c r="AA8262" i="1" s="1"/>
  <c r="X8262" i="1" s="1"/>
  <c r="Z8254" i="1"/>
  <c r="AA8254" i="1" s="1"/>
  <c r="X8254" i="1" s="1"/>
  <c r="AA8249" i="1"/>
  <c r="X8249" i="1" s="1"/>
  <c r="Z8246" i="1"/>
  <c r="AA8246" i="1" s="1"/>
  <c r="X8246" i="1" s="1"/>
  <c r="Z8238" i="1"/>
  <c r="AA8238" i="1" s="1"/>
  <c r="X8238" i="1" s="1"/>
  <c r="AA8233" i="1"/>
  <c r="X8233" i="1" s="1"/>
  <c r="Z8230" i="1"/>
  <c r="AA8230" i="1" s="1"/>
  <c r="X8230" i="1" s="1"/>
  <c r="Z8222" i="1"/>
  <c r="AA8222" i="1" s="1"/>
  <c r="X8222" i="1" s="1"/>
  <c r="AA8217" i="1"/>
  <c r="X8217" i="1" s="1"/>
  <c r="Z8214" i="1"/>
  <c r="AA8214" i="1" s="1"/>
  <c r="X8214" i="1" s="1"/>
  <c r="Z8206" i="1"/>
  <c r="AA8206" i="1" s="1"/>
  <c r="X8206" i="1" s="1"/>
  <c r="AA8201" i="1"/>
  <c r="X8201" i="1" s="1"/>
  <c r="Z8198" i="1"/>
  <c r="AA8198" i="1" s="1"/>
  <c r="X8198" i="1" s="1"/>
  <c r="Z8190" i="1"/>
  <c r="AA8190" i="1" s="1"/>
  <c r="X8190" i="1" s="1"/>
  <c r="AA8185" i="1"/>
  <c r="X8185" i="1" s="1"/>
  <c r="Z8182" i="1"/>
  <c r="AA8182" i="1" s="1"/>
  <c r="X8182" i="1" s="1"/>
  <c r="Z8174" i="1"/>
  <c r="AA8174" i="1" s="1"/>
  <c r="X8174" i="1" s="1"/>
  <c r="AA8169" i="1"/>
  <c r="X8169" i="1" s="1"/>
  <c r="Z8166" i="1"/>
  <c r="AA8166" i="1" s="1"/>
  <c r="X8166" i="1" s="1"/>
  <c r="Z8158" i="1"/>
  <c r="AA8158" i="1" s="1"/>
  <c r="X8158" i="1" s="1"/>
  <c r="AA8153" i="1"/>
  <c r="X8153" i="1" s="1"/>
  <c r="Z8150" i="1"/>
  <c r="AA8150" i="1" s="1"/>
  <c r="X8150" i="1" s="1"/>
  <c r="Z8142" i="1"/>
  <c r="AA8142" i="1" s="1"/>
  <c r="X8142" i="1" s="1"/>
  <c r="AA8137" i="1"/>
  <c r="X8137" i="1" s="1"/>
  <c r="Z8134" i="1"/>
  <c r="AA8134" i="1" s="1"/>
  <c r="X8134" i="1" s="1"/>
  <c r="Z8126" i="1"/>
  <c r="AA8126" i="1" s="1"/>
  <c r="X8126" i="1" s="1"/>
  <c r="AA8121" i="1"/>
  <c r="X8121" i="1" s="1"/>
  <c r="Z8118" i="1"/>
  <c r="AA8118" i="1" s="1"/>
  <c r="X8118" i="1" s="1"/>
  <c r="Z8110" i="1"/>
  <c r="AA8110" i="1" s="1"/>
  <c r="X8110" i="1" s="1"/>
  <c r="AA8105" i="1"/>
  <c r="X8105" i="1" s="1"/>
  <c r="Z8102" i="1"/>
  <c r="AA8102" i="1" s="1"/>
  <c r="X8102" i="1" s="1"/>
  <c r="Z8094" i="1"/>
  <c r="AA8094" i="1" s="1"/>
  <c r="X8094" i="1" s="1"/>
  <c r="AA8089" i="1"/>
  <c r="X8089" i="1" s="1"/>
  <c r="Z8086" i="1"/>
  <c r="AA8086" i="1" s="1"/>
  <c r="X8086" i="1" s="1"/>
  <c r="Z8078" i="1"/>
  <c r="AA8078" i="1" s="1"/>
  <c r="X8078" i="1" s="1"/>
  <c r="AA8073" i="1"/>
  <c r="X8073" i="1" s="1"/>
  <c r="Z8070" i="1"/>
  <c r="AA8070" i="1" s="1"/>
  <c r="X8070" i="1" s="1"/>
  <c r="Z8062" i="1"/>
  <c r="AA8062" i="1" s="1"/>
  <c r="X8062" i="1" s="1"/>
  <c r="AA8057" i="1"/>
  <c r="X8057" i="1" s="1"/>
  <c r="Z8054" i="1"/>
  <c r="AA8054" i="1" s="1"/>
  <c r="X8054" i="1" s="1"/>
  <c r="Z8046" i="1"/>
  <c r="AA8046" i="1" s="1"/>
  <c r="X8046" i="1" s="1"/>
  <c r="AA8041" i="1"/>
  <c r="X8041" i="1" s="1"/>
  <c r="Z8038" i="1"/>
  <c r="AA8038" i="1" s="1"/>
  <c r="X8038" i="1" s="1"/>
  <c r="Z8030" i="1"/>
  <c r="AA8030" i="1" s="1"/>
  <c r="X8030" i="1" s="1"/>
  <c r="AA8025" i="1"/>
  <c r="X8025" i="1" s="1"/>
  <c r="Z8022" i="1"/>
  <c r="AA8022" i="1" s="1"/>
  <c r="X8022" i="1" s="1"/>
  <c r="Z8014" i="1"/>
  <c r="AA8014" i="1" s="1"/>
  <c r="X8014" i="1" s="1"/>
  <c r="AA8009" i="1"/>
  <c r="X8009" i="1" s="1"/>
  <c r="Z8006" i="1"/>
  <c r="AA8006" i="1" s="1"/>
  <c r="X8006" i="1" s="1"/>
  <c r="Z7998" i="1"/>
  <c r="AA7998" i="1" s="1"/>
  <c r="X7998" i="1" s="1"/>
  <c r="AA7993" i="1"/>
  <c r="X7993" i="1" s="1"/>
  <c r="Z7990" i="1"/>
  <c r="AA7990" i="1" s="1"/>
  <c r="X7990" i="1" s="1"/>
  <c r="Z7982" i="1"/>
  <c r="AA7982" i="1" s="1"/>
  <c r="X7982" i="1" s="1"/>
  <c r="AA7977" i="1"/>
  <c r="X7977" i="1" s="1"/>
  <c r="Z7974" i="1"/>
  <c r="AA7974" i="1" s="1"/>
  <c r="X7974" i="1" s="1"/>
  <c r="Z7966" i="1"/>
  <c r="AA7966" i="1" s="1"/>
  <c r="X7966" i="1" s="1"/>
  <c r="AA7961" i="1"/>
  <c r="X7961" i="1" s="1"/>
  <c r="Z7958" i="1"/>
  <c r="AA7958" i="1" s="1"/>
  <c r="X7958" i="1" s="1"/>
  <c r="Z7950" i="1"/>
  <c r="AA7950" i="1" s="1"/>
  <c r="X7950" i="1" s="1"/>
  <c r="AA7945" i="1"/>
  <c r="X7945" i="1" s="1"/>
  <c r="Z7942" i="1"/>
  <c r="AA7942" i="1" s="1"/>
  <c r="X7942" i="1" s="1"/>
  <c r="Z7934" i="1"/>
  <c r="AA7934" i="1" s="1"/>
  <c r="X7934" i="1" s="1"/>
  <c r="AA7929" i="1"/>
  <c r="X7929" i="1" s="1"/>
  <c r="Z7926" i="1"/>
  <c r="AA7926" i="1" s="1"/>
  <c r="X7926" i="1" s="1"/>
  <c r="Z7918" i="1"/>
  <c r="AA7918" i="1" s="1"/>
  <c r="X7918" i="1" s="1"/>
  <c r="AA7913" i="1"/>
  <c r="X7913" i="1" s="1"/>
  <c r="Z7910" i="1"/>
  <c r="AA7910" i="1" s="1"/>
  <c r="X7910" i="1" s="1"/>
  <c r="Z7902" i="1"/>
  <c r="AA7902" i="1" s="1"/>
  <c r="X7902" i="1" s="1"/>
  <c r="AA7897" i="1"/>
  <c r="X7897" i="1" s="1"/>
  <c r="Z7894" i="1"/>
  <c r="AA7894" i="1" s="1"/>
  <c r="X7894" i="1" s="1"/>
  <c r="Z7886" i="1"/>
  <c r="AA7886" i="1" s="1"/>
  <c r="X7886" i="1" s="1"/>
  <c r="AA7881" i="1"/>
  <c r="X7881" i="1" s="1"/>
  <c r="Z7878" i="1"/>
  <c r="AA7878" i="1" s="1"/>
  <c r="X7878" i="1" s="1"/>
  <c r="Z7870" i="1"/>
  <c r="AA7870" i="1" s="1"/>
  <c r="X7870" i="1" s="1"/>
  <c r="AA7865" i="1"/>
  <c r="X7865" i="1" s="1"/>
  <c r="Z7862" i="1"/>
  <c r="AA7862" i="1" s="1"/>
  <c r="X7862" i="1" s="1"/>
  <c r="Z7854" i="1"/>
  <c r="AA7854" i="1" s="1"/>
  <c r="X7854" i="1" s="1"/>
  <c r="AA7849" i="1"/>
  <c r="X7849" i="1" s="1"/>
  <c r="Z7846" i="1"/>
  <c r="AA7846" i="1" s="1"/>
  <c r="X7846" i="1" s="1"/>
  <c r="Z7838" i="1"/>
  <c r="AA7838" i="1" s="1"/>
  <c r="X7838" i="1" s="1"/>
  <c r="AA7833" i="1"/>
  <c r="X7833" i="1" s="1"/>
  <c r="Z7830" i="1"/>
  <c r="AA7830" i="1" s="1"/>
  <c r="X7830" i="1" s="1"/>
  <c r="Z7822" i="1"/>
  <c r="AA7822" i="1" s="1"/>
  <c r="X7822" i="1" s="1"/>
  <c r="AA7817" i="1"/>
  <c r="X7817" i="1" s="1"/>
  <c r="Z7814" i="1"/>
  <c r="AA7814" i="1" s="1"/>
  <c r="X7814" i="1" s="1"/>
  <c r="Z7806" i="1"/>
  <c r="AA7806" i="1" s="1"/>
  <c r="X7806" i="1" s="1"/>
  <c r="AA7801" i="1"/>
  <c r="X7801" i="1" s="1"/>
  <c r="Z7798" i="1"/>
  <c r="AA7798" i="1" s="1"/>
  <c r="X7798" i="1" s="1"/>
  <c r="Z7790" i="1"/>
  <c r="AA7790" i="1" s="1"/>
  <c r="X7790" i="1" s="1"/>
  <c r="AA7785" i="1"/>
  <c r="X7785" i="1" s="1"/>
  <c r="Z7782" i="1"/>
  <c r="AA7782" i="1" s="1"/>
  <c r="X7782" i="1" s="1"/>
  <c r="Z7774" i="1"/>
  <c r="AA7774" i="1" s="1"/>
  <c r="X7774" i="1" s="1"/>
  <c r="AA7769" i="1"/>
  <c r="X7769" i="1" s="1"/>
  <c r="Z7766" i="1"/>
  <c r="AA7766" i="1" s="1"/>
  <c r="X7766" i="1" s="1"/>
  <c r="Z7758" i="1"/>
  <c r="AA7758" i="1" s="1"/>
  <c r="X7758" i="1" s="1"/>
  <c r="AA7753" i="1"/>
  <c r="X7753" i="1" s="1"/>
  <c r="Z7750" i="1"/>
  <c r="AA7750" i="1" s="1"/>
  <c r="X7750" i="1" s="1"/>
  <c r="Z7742" i="1"/>
  <c r="AA7742" i="1" s="1"/>
  <c r="X7742" i="1" s="1"/>
  <c r="AA7737" i="1"/>
  <c r="X7737" i="1" s="1"/>
  <c r="Z7734" i="1"/>
  <c r="AA7734" i="1" s="1"/>
  <c r="X7734" i="1" s="1"/>
  <c r="Z7726" i="1"/>
  <c r="AA7726" i="1" s="1"/>
  <c r="X7726" i="1" s="1"/>
  <c r="AA7721" i="1"/>
  <c r="X7721" i="1" s="1"/>
  <c r="Z7718" i="1"/>
  <c r="AA7718" i="1" s="1"/>
  <c r="X7718" i="1" s="1"/>
  <c r="Z7710" i="1"/>
  <c r="AA7710" i="1" s="1"/>
  <c r="X7710" i="1" s="1"/>
  <c r="AA7705" i="1"/>
  <c r="X7705" i="1" s="1"/>
  <c r="Z7702" i="1"/>
  <c r="AA7702" i="1" s="1"/>
  <c r="X7702" i="1" s="1"/>
  <c r="Z7694" i="1"/>
  <c r="AA7694" i="1" s="1"/>
  <c r="X7694" i="1" s="1"/>
  <c r="AA7689" i="1"/>
  <c r="X7689" i="1" s="1"/>
  <c r="Z7686" i="1"/>
  <c r="AA7686" i="1" s="1"/>
  <c r="X7686" i="1" s="1"/>
  <c r="Z7678" i="1"/>
  <c r="AA7678" i="1" s="1"/>
  <c r="X7678" i="1" s="1"/>
  <c r="AA7673" i="1"/>
  <c r="X7673" i="1" s="1"/>
  <c r="Z7670" i="1"/>
  <c r="AA7670" i="1" s="1"/>
  <c r="X7670" i="1" s="1"/>
  <c r="Z7662" i="1"/>
  <c r="AA7662" i="1" s="1"/>
  <c r="X7662" i="1" s="1"/>
  <c r="AA7657" i="1"/>
  <c r="X7657" i="1" s="1"/>
  <c r="Z7654" i="1"/>
  <c r="AA7654" i="1" s="1"/>
  <c r="X7654" i="1" s="1"/>
  <c r="Z7646" i="1"/>
  <c r="AA7646" i="1" s="1"/>
  <c r="X7646" i="1" s="1"/>
  <c r="AA7641" i="1"/>
  <c r="X7641" i="1" s="1"/>
  <c r="Z7638" i="1"/>
  <c r="AA7638" i="1" s="1"/>
  <c r="X7638" i="1" s="1"/>
  <c r="Z7630" i="1"/>
  <c r="AA7630" i="1" s="1"/>
  <c r="X7630" i="1" s="1"/>
  <c r="AA7625" i="1"/>
  <c r="X7625" i="1" s="1"/>
  <c r="Z7622" i="1"/>
  <c r="AA7622" i="1" s="1"/>
  <c r="X7622" i="1" s="1"/>
  <c r="Z7614" i="1"/>
  <c r="AA7614" i="1" s="1"/>
  <c r="X7614" i="1" s="1"/>
  <c r="AA7609" i="1"/>
  <c r="X7609" i="1" s="1"/>
  <c r="Z7606" i="1"/>
  <c r="AA7606" i="1" s="1"/>
  <c r="X7606" i="1" s="1"/>
  <c r="Z7598" i="1"/>
  <c r="AA7598" i="1" s="1"/>
  <c r="X7598" i="1" s="1"/>
  <c r="AA7593" i="1"/>
  <c r="X7593" i="1" s="1"/>
  <c r="Z7590" i="1"/>
  <c r="AA7590" i="1" s="1"/>
  <c r="X7590" i="1" s="1"/>
  <c r="Z7582" i="1"/>
  <c r="AA7582" i="1" s="1"/>
  <c r="X7582" i="1" s="1"/>
  <c r="AA7577" i="1"/>
  <c r="X7577" i="1" s="1"/>
  <c r="Z7574" i="1"/>
  <c r="AA7574" i="1" s="1"/>
  <c r="X7574" i="1" s="1"/>
  <c r="Z7566" i="1"/>
  <c r="AA7566" i="1" s="1"/>
  <c r="X7566" i="1" s="1"/>
  <c r="AA7561" i="1"/>
  <c r="X7561" i="1" s="1"/>
  <c r="Z7558" i="1"/>
  <c r="AA7558" i="1" s="1"/>
  <c r="X7558" i="1" s="1"/>
  <c r="Z7550" i="1"/>
  <c r="AA7550" i="1" s="1"/>
  <c r="X7550" i="1" s="1"/>
  <c r="AA7545" i="1"/>
  <c r="X7545" i="1" s="1"/>
  <c r="Z7542" i="1"/>
  <c r="AA7542" i="1" s="1"/>
  <c r="X7542" i="1" s="1"/>
  <c r="Z7534" i="1"/>
  <c r="AA7534" i="1" s="1"/>
  <c r="X7534" i="1" s="1"/>
  <c r="AA7529" i="1"/>
  <c r="X7529" i="1" s="1"/>
  <c r="Z7526" i="1"/>
  <c r="AA7526" i="1" s="1"/>
  <c r="X7526" i="1" s="1"/>
  <c r="Z7518" i="1"/>
  <c r="AA7518" i="1" s="1"/>
  <c r="X7518" i="1" s="1"/>
  <c r="AA7513" i="1"/>
  <c r="X7513" i="1" s="1"/>
  <c r="Z7510" i="1"/>
  <c r="AA7510" i="1" s="1"/>
  <c r="X7510" i="1" s="1"/>
  <c r="Z7502" i="1"/>
  <c r="AA7502" i="1" s="1"/>
  <c r="X7502" i="1" s="1"/>
  <c r="AA7497" i="1"/>
  <c r="X7497" i="1" s="1"/>
  <c r="Z7494" i="1"/>
  <c r="AA7494" i="1" s="1"/>
  <c r="X7494" i="1" s="1"/>
  <c r="Z7486" i="1"/>
  <c r="AA7486" i="1" s="1"/>
  <c r="X7486" i="1" s="1"/>
  <c r="AA7481" i="1"/>
  <c r="X7481" i="1" s="1"/>
  <c r="Z7478" i="1"/>
  <c r="AA7478" i="1" s="1"/>
  <c r="X7478" i="1" s="1"/>
  <c r="Z7470" i="1"/>
  <c r="AA7470" i="1" s="1"/>
  <c r="X7470" i="1" s="1"/>
  <c r="AA7465" i="1"/>
  <c r="X7465" i="1" s="1"/>
  <c r="Z7462" i="1"/>
  <c r="AA7462" i="1" s="1"/>
  <c r="X7462" i="1" s="1"/>
  <c r="Z7454" i="1"/>
  <c r="AA7454" i="1" s="1"/>
  <c r="X7454" i="1" s="1"/>
  <c r="AA7449" i="1"/>
  <c r="X7449" i="1" s="1"/>
  <c r="Z7446" i="1"/>
  <c r="AA7446" i="1" s="1"/>
  <c r="X7446" i="1" s="1"/>
  <c r="Z7438" i="1"/>
  <c r="AA7438" i="1" s="1"/>
  <c r="X7438" i="1" s="1"/>
  <c r="AA7433" i="1"/>
  <c r="X7433" i="1" s="1"/>
  <c r="Z7430" i="1"/>
  <c r="AA7430" i="1" s="1"/>
  <c r="X7430" i="1" s="1"/>
  <c r="Z7422" i="1"/>
  <c r="AA7422" i="1" s="1"/>
  <c r="X7422" i="1" s="1"/>
  <c r="AA7417" i="1"/>
  <c r="X7417" i="1" s="1"/>
  <c r="Z7414" i="1"/>
  <c r="AA7414" i="1" s="1"/>
  <c r="X7414" i="1" s="1"/>
  <c r="Z7406" i="1"/>
  <c r="AA7406" i="1" s="1"/>
  <c r="X7406" i="1" s="1"/>
  <c r="AA7401" i="1"/>
  <c r="X7401" i="1" s="1"/>
  <c r="Z7398" i="1"/>
  <c r="AA7398" i="1" s="1"/>
  <c r="X7398" i="1" s="1"/>
  <c r="Z7390" i="1"/>
  <c r="AA7390" i="1" s="1"/>
  <c r="X7390" i="1" s="1"/>
  <c r="AA7385" i="1"/>
  <c r="X7385" i="1" s="1"/>
  <c r="Z7382" i="1"/>
  <c r="AA7382" i="1" s="1"/>
  <c r="X7382" i="1" s="1"/>
  <c r="Z7374" i="1"/>
  <c r="AA7374" i="1" s="1"/>
  <c r="X7374" i="1" s="1"/>
  <c r="AA7369" i="1"/>
  <c r="X7369" i="1" s="1"/>
  <c r="Z7366" i="1"/>
  <c r="AA7366" i="1" s="1"/>
  <c r="X7366" i="1" s="1"/>
  <c r="Z7358" i="1"/>
  <c r="AA7358" i="1" s="1"/>
  <c r="X7358" i="1" s="1"/>
  <c r="AA7353" i="1"/>
  <c r="X7353" i="1" s="1"/>
  <c r="Z7350" i="1"/>
  <c r="AA7350" i="1" s="1"/>
  <c r="X7350" i="1" s="1"/>
  <c r="Z7342" i="1"/>
  <c r="AA7342" i="1" s="1"/>
  <c r="X7342" i="1" s="1"/>
  <c r="AA7337" i="1"/>
  <c r="X7337" i="1" s="1"/>
  <c r="Z7334" i="1"/>
  <c r="AA7334" i="1" s="1"/>
  <c r="X7334" i="1" s="1"/>
  <c r="Z7326" i="1"/>
  <c r="AA7326" i="1" s="1"/>
  <c r="X7326" i="1" s="1"/>
  <c r="AA7321" i="1"/>
  <c r="X7321" i="1" s="1"/>
  <c r="Z7318" i="1"/>
  <c r="AA7318" i="1" s="1"/>
  <c r="X7318" i="1" s="1"/>
  <c r="Z7310" i="1"/>
  <c r="AA7310" i="1" s="1"/>
  <c r="X7310" i="1" s="1"/>
  <c r="AA7305" i="1"/>
  <c r="X7305" i="1" s="1"/>
  <c r="Z7302" i="1"/>
  <c r="AA7302" i="1" s="1"/>
  <c r="X7302" i="1" s="1"/>
  <c r="Z7294" i="1"/>
  <c r="AA7294" i="1" s="1"/>
  <c r="X7294" i="1" s="1"/>
  <c r="AA7289" i="1"/>
  <c r="X7289" i="1" s="1"/>
  <c r="Z7286" i="1"/>
  <c r="AA7286" i="1" s="1"/>
  <c r="X7286" i="1" s="1"/>
  <c r="Z7278" i="1"/>
  <c r="AA7278" i="1" s="1"/>
  <c r="X7278" i="1" s="1"/>
  <c r="AA7273" i="1"/>
  <c r="X7273" i="1" s="1"/>
  <c r="Z7270" i="1"/>
  <c r="AA7270" i="1" s="1"/>
  <c r="X7270" i="1" s="1"/>
  <c r="Z7262" i="1"/>
  <c r="AA7262" i="1" s="1"/>
  <c r="X7262" i="1" s="1"/>
  <c r="AA7257" i="1"/>
  <c r="X7257" i="1" s="1"/>
  <c r="Z7254" i="1"/>
  <c r="AA7254" i="1" s="1"/>
  <c r="X7254" i="1" s="1"/>
  <c r="Z7246" i="1"/>
  <c r="AA7246" i="1" s="1"/>
  <c r="X7246" i="1" s="1"/>
  <c r="AA7241" i="1"/>
  <c r="X7241" i="1" s="1"/>
  <c r="Z7238" i="1"/>
  <c r="AA7238" i="1" s="1"/>
  <c r="X7238" i="1" s="1"/>
  <c r="Z7230" i="1"/>
  <c r="AA7230" i="1" s="1"/>
  <c r="X7230" i="1" s="1"/>
  <c r="AA7225" i="1"/>
  <c r="X7225" i="1" s="1"/>
  <c r="Z7222" i="1"/>
  <c r="AA7222" i="1" s="1"/>
  <c r="X7222" i="1" s="1"/>
  <c r="Z7214" i="1"/>
  <c r="AA7214" i="1" s="1"/>
  <c r="X7214" i="1" s="1"/>
  <c r="AA7209" i="1"/>
  <c r="X7209" i="1" s="1"/>
  <c r="Z7206" i="1"/>
  <c r="AA7206" i="1" s="1"/>
  <c r="X7206" i="1" s="1"/>
  <c r="AA7201" i="1"/>
  <c r="X7201" i="1" s="1"/>
  <c r="Z7198" i="1"/>
  <c r="AA7198" i="1" s="1"/>
  <c r="X7198" i="1" s="1"/>
  <c r="AA7193" i="1"/>
  <c r="X7193" i="1" s="1"/>
  <c r="Z7190" i="1"/>
  <c r="AA7190" i="1" s="1"/>
  <c r="X7190" i="1" s="1"/>
  <c r="AA7185" i="1"/>
  <c r="X7185" i="1" s="1"/>
  <c r="Z7182" i="1"/>
  <c r="AA7182" i="1" s="1"/>
  <c r="X7182" i="1" s="1"/>
  <c r="AA7177" i="1"/>
  <c r="X7177" i="1" s="1"/>
  <c r="Z7174" i="1"/>
  <c r="AA7174" i="1" s="1"/>
  <c r="X7174" i="1" s="1"/>
  <c r="AA7169" i="1"/>
  <c r="X7169" i="1" s="1"/>
  <c r="Z7166" i="1"/>
  <c r="AA7166" i="1" s="1"/>
  <c r="X7166" i="1" s="1"/>
  <c r="AA7161" i="1"/>
  <c r="X7161" i="1" s="1"/>
  <c r="Z7158" i="1"/>
  <c r="AA7158" i="1" s="1"/>
  <c r="X7158" i="1" s="1"/>
  <c r="AA7153" i="1"/>
  <c r="X7153" i="1" s="1"/>
  <c r="Z7150" i="1"/>
  <c r="AA7150" i="1" s="1"/>
  <c r="X7150" i="1" s="1"/>
  <c r="AA7145" i="1"/>
  <c r="X7145" i="1" s="1"/>
  <c r="Z7142" i="1"/>
  <c r="AA7142" i="1" s="1"/>
  <c r="X7142" i="1" s="1"/>
  <c r="AA7137" i="1"/>
  <c r="X7137" i="1" s="1"/>
  <c r="Z7134" i="1"/>
  <c r="AA7134" i="1" s="1"/>
  <c r="X7134" i="1" s="1"/>
  <c r="AA7129" i="1"/>
  <c r="X7129" i="1" s="1"/>
  <c r="Z7126" i="1"/>
  <c r="AA7126" i="1" s="1"/>
  <c r="X7126" i="1" s="1"/>
  <c r="AA7121" i="1"/>
  <c r="X7121" i="1" s="1"/>
  <c r="Z7118" i="1"/>
  <c r="AA7118" i="1" s="1"/>
  <c r="X7118" i="1" s="1"/>
  <c r="AA7113" i="1"/>
  <c r="X7113" i="1" s="1"/>
  <c r="Z7110" i="1"/>
  <c r="AA7110" i="1" s="1"/>
  <c r="X7110" i="1" s="1"/>
  <c r="AA7105" i="1"/>
  <c r="X7105" i="1" s="1"/>
  <c r="Z7102" i="1"/>
  <c r="AA7102" i="1" s="1"/>
  <c r="X7102" i="1" s="1"/>
  <c r="AA7097" i="1"/>
  <c r="X7097" i="1" s="1"/>
  <c r="Z7094" i="1"/>
  <c r="AA7094" i="1" s="1"/>
  <c r="X7094" i="1" s="1"/>
  <c r="AA7089" i="1"/>
  <c r="X7089" i="1" s="1"/>
  <c r="Z7086" i="1"/>
  <c r="AA7086" i="1" s="1"/>
  <c r="X7086" i="1" s="1"/>
  <c r="AA7081" i="1"/>
  <c r="X7081" i="1" s="1"/>
  <c r="Z7078" i="1"/>
  <c r="AA7078" i="1" s="1"/>
  <c r="X7078" i="1" s="1"/>
  <c r="AA7073" i="1"/>
  <c r="X7073" i="1" s="1"/>
  <c r="Z7070" i="1"/>
  <c r="AA7070" i="1" s="1"/>
  <c r="X7070" i="1" s="1"/>
  <c r="AA7065" i="1"/>
  <c r="X7065" i="1" s="1"/>
  <c r="Z7062" i="1"/>
  <c r="AA7062" i="1" s="1"/>
  <c r="X7062" i="1" s="1"/>
  <c r="AA7057" i="1"/>
  <c r="X7057" i="1" s="1"/>
  <c r="Z7054" i="1"/>
  <c r="AA7054" i="1" s="1"/>
  <c r="X7054" i="1" s="1"/>
  <c r="AA7049" i="1"/>
  <c r="X7049" i="1" s="1"/>
  <c r="Z7046" i="1"/>
  <c r="AA7046" i="1" s="1"/>
  <c r="X7046" i="1" s="1"/>
  <c r="AA7041" i="1"/>
  <c r="X7041" i="1" s="1"/>
  <c r="Z7038" i="1"/>
  <c r="AA7038" i="1" s="1"/>
  <c r="X7038" i="1" s="1"/>
  <c r="AA7033" i="1"/>
  <c r="X7033" i="1" s="1"/>
  <c r="Z7030" i="1"/>
  <c r="AA7030" i="1" s="1"/>
  <c r="X7030" i="1" s="1"/>
  <c r="AA7025" i="1"/>
  <c r="X7025" i="1" s="1"/>
  <c r="Z7022" i="1"/>
  <c r="AA7022" i="1" s="1"/>
  <c r="X7022" i="1" s="1"/>
  <c r="AA7017" i="1"/>
  <c r="X7017" i="1" s="1"/>
  <c r="Z7014" i="1"/>
  <c r="AA7014" i="1" s="1"/>
  <c r="X7014" i="1" s="1"/>
  <c r="AA7009" i="1"/>
  <c r="X7009" i="1" s="1"/>
  <c r="Z7006" i="1"/>
  <c r="AA7006" i="1" s="1"/>
  <c r="X7006" i="1" s="1"/>
  <c r="AA7001" i="1"/>
  <c r="X7001" i="1" s="1"/>
  <c r="Z6998" i="1"/>
  <c r="AA6998" i="1" s="1"/>
  <c r="X6998" i="1" s="1"/>
  <c r="AA6993" i="1"/>
  <c r="X6993" i="1" s="1"/>
  <c r="Z6990" i="1"/>
  <c r="AA6990" i="1" s="1"/>
  <c r="X6990" i="1" s="1"/>
  <c r="AA6985" i="1"/>
  <c r="X6985" i="1" s="1"/>
  <c r="Z6982" i="1"/>
  <c r="AA6982" i="1" s="1"/>
  <c r="X6982" i="1" s="1"/>
  <c r="AA6977" i="1"/>
  <c r="X6977" i="1" s="1"/>
  <c r="Z6974" i="1"/>
  <c r="AA6974" i="1" s="1"/>
  <c r="X6974" i="1" s="1"/>
  <c r="AA6969" i="1"/>
  <c r="X6969" i="1" s="1"/>
  <c r="Z6966" i="1"/>
  <c r="AA6966" i="1" s="1"/>
  <c r="X6966" i="1" s="1"/>
  <c r="AA6961" i="1"/>
  <c r="X6961" i="1" s="1"/>
  <c r="Z6958" i="1"/>
  <c r="AA6958" i="1" s="1"/>
  <c r="X6958" i="1" s="1"/>
  <c r="AA6953" i="1"/>
  <c r="X6953" i="1" s="1"/>
  <c r="Z6950" i="1"/>
  <c r="AA6950" i="1" s="1"/>
  <c r="X6950" i="1" s="1"/>
  <c r="AA6945" i="1"/>
  <c r="X6945" i="1" s="1"/>
  <c r="Z6942" i="1"/>
  <c r="AA6942" i="1" s="1"/>
  <c r="X6942" i="1" s="1"/>
  <c r="AA6937" i="1"/>
  <c r="X6937" i="1" s="1"/>
  <c r="Z6934" i="1"/>
  <c r="AA6934" i="1" s="1"/>
  <c r="X6934" i="1" s="1"/>
  <c r="AA6929" i="1"/>
  <c r="X6929" i="1" s="1"/>
  <c r="Z6926" i="1"/>
  <c r="AA6926" i="1" s="1"/>
  <c r="X6926" i="1" s="1"/>
  <c r="AA6921" i="1"/>
  <c r="X6921" i="1" s="1"/>
  <c r="Z6918" i="1"/>
  <c r="AA6918" i="1" s="1"/>
  <c r="X6918" i="1" s="1"/>
  <c r="AA6913" i="1"/>
  <c r="X6913" i="1" s="1"/>
  <c r="Z6910" i="1"/>
  <c r="AA6910" i="1" s="1"/>
  <c r="X6910" i="1" s="1"/>
  <c r="AA6905" i="1"/>
  <c r="X6905" i="1" s="1"/>
  <c r="Z6902" i="1"/>
  <c r="AA6902" i="1" s="1"/>
  <c r="X6902" i="1" s="1"/>
  <c r="AA6897" i="1"/>
  <c r="X6897" i="1" s="1"/>
  <c r="Z6894" i="1"/>
  <c r="AA6894" i="1" s="1"/>
  <c r="X6894" i="1" s="1"/>
  <c r="AA6889" i="1"/>
  <c r="X6889" i="1" s="1"/>
  <c r="Z6886" i="1"/>
  <c r="AA6886" i="1" s="1"/>
  <c r="X6886" i="1" s="1"/>
  <c r="AA6881" i="1"/>
  <c r="X6881" i="1" s="1"/>
  <c r="Z6878" i="1"/>
  <c r="AA6878" i="1" s="1"/>
  <c r="X6878" i="1" s="1"/>
  <c r="AA6873" i="1"/>
  <c r="X6873" i="1" s="1"/>
  <c r="Z6870" i="1"/>
  <c r="AA6870" i="1" s="1"/>
  <c r="X6870" i="1" s="1"/>
  <c r="AA6865" i="1"/>
  <c r="X6865" i="1" s="1"/>
  <c r="Z6862" i="1"/>
  <c r="AA6862" i="1" s="1"/>
  <c r="X6862" i="1" s="1"/>
  <c r="AA6857" i="1"/>
  <c r="X6857" i="1" s="1"/>
  <c r="Z6854" i="1"/>
  <c r="AA6854" i="1" s="1"/>
  <c r="X6854" i="1" s="1"/>
  <c r="AA6849" i="1"/>
  <c r="X6849" i="1" s="1"/>
  <c r="Z6846" i="1"/>
  <c r="AA6846" i="1" s="1"/>
  <c r="X6846" i="1" s="1"/>
  <c r="AA6841" i="1"/>
  <c r="X6841" i="1" s="1"/>
  <c r="Z6838" i="1"/>
  <c r="AA6838" i="1" s="1"/>
  <c r="X6838" i="1" s="1"/>
  <c r="AA6833" i="1"/>
  <c r="X6833" i="1" s="1"/>
  <c r="Z6830" i="1"/>
  <c r="AA6830" i="1" s="1"/>
  <c r="X6830" i="1" s="1"/>
  <c r="AA6825" i="1"/>
  <c r="X6825" i="1" s="1"/>
  <c r="Z6822" i="1"/>
  <c r="AA6822" i="1" s="1"/>
  <c r="X6822" i="1" s="1"/>
  <c r="AA6817" i="1"/>
  <c r="X6817" i="1" s="1"/>
  <c r="Z6814" i="1"/>
  <c r="AA6814" i="1" s="1"/>
  <c r="X6814" i="1" s="1"/>
  <c r="AA6809" i="1"/>
  <c r="X6809" i="1" s="1"/>
  <c r="Z6806" i="1"/>
  <c r="AA6806" i="1" s="1"/>
  <c r="X6806" i="1" s="1"/>
  <c r="AA6801" i="1"/>
  <c r="X6801" i="1" s="1"/>
  <c r="Z6798" i="1"/>
  <c r="AA6798" i="1" s="1"/>
  <c r="X6798" i="1" s="1"/>
  <c r="AA6793" i="1"/>
  <c r="X6793" i="1" s="1"/>
  <c r="Z6790" i="1"/>
  <c r="AA6790" i="1" s="1"/>
  <c r="X6790" i="1" s="1"/>
  <c r="AA6785" i="1"/>
  <c r="X6785" i="1" s="1"/>
  <c r="Z6782" i="1"/>
  <c r="AA6782" i="1" s="1"/>
  <c r="X6782" i="1" s="1"/>
  <c r="AA6777" i="1"/>
  <c r="X6777" i="1" s="1"/>
  <c r="Z6774" i="1"/>
  <c r="AA6774" i="1" s="1"/>
  <c r="X6774" i="1" s="1"/>
  <c r="AA6769" i="1"/>
  <c r="X6769" i="1" s="1"/>
  <c r="Z6766" i="1"/>
  <c r="AA6766" i="1" s="1"/>
  <c r="X6766" i="1" s="1"/>
  <c r="AA6761" i="1"/>
  <c r="X6761" i="1" s="1"/>
  <c r="Z6758" i="1"/>
  <c r="AA6758" i="1" s="1"/>
  <c r="X6758" i="1" s="1"/>
  <c r="AA6753" i="1"/>
  <c r="X6753" i="1" s="1"/>
  <c r="Z6750" i="1"/>
  <c r="AA6750" i="1" s="1"/>
  <c r="X6750" i="1" s="1"/>
  <c r="AA6745" i="1"/>
  <c r="X6745" i="1" s="1"/>
  <c r="Z6742" i="1"/>
  <c r="AA6742" i="1" s="1"/>
  <c r="X6742" i="1" s="1"/>
  <c r="AA6737" i="1"/>
  <c r="X6737" i="1" s="1"/>
  <c r="Z6734" i="1"/>
  <c r="AA6734" i="1" s="1"/>
  <c r="X6734" i="1" s="1"/>
  <c r="AA6729" i="1"/>
  <c r="X6729" i="1" s="1"/>
  <c r="Z6726" i="1"/>
  <c r="AA6726" i="1" s="1"/>
  <c r="X6726" i="1" s="1"/>
  <c r="AA6721" i="1"/>
  <c r="X6721" i="1" s="1"/>
  <c r="Z6718" i="1"/>
  <c r="AA6718" i="1" s="1"/>
  <c r="X6718" i="1" s="1"/>
  <c r="AA6713" i="1"/>
  <c r="X6713" i="1" s="1"/>
  <c r="Z6710" i="1"/>
  <c r="AA6710" i="1" s="1"/>
  <c r="X6710" i="1" s="1"/>
  <c r="AA6705" i="1"/>
  <c r="X6705" i="1" s="1"/>
  <c r="Z6702" i="1"/>
  <c r="AA6702" i="1" s="1"/>
  <c r="X6702" i="1" s="1"/>
  <c r="AA6697" i="1"/>
  <c r="X6697" i="1" s="1"/>
  <c r="Z6694" i="1"/>
  <c r="AA6694" i="1" s="1"/>
  <c r="X6694" i="1" s="1"/>
  <c r="AA6689" i="1"/>
  <c r="X6689" i="1" s="1"/>
  <c r="Z6686" i="1"/>
  <c r="AA6686" i="1" s="1"/>
  <c r="X6686" i="1" s="1"/>
  <c r="AA6681" i="1"/>
  <c r="X6681" i="1" s="1"/>
  <c r="Z6678" i="1"/>
  <c r="AA6678" i="1" s="1"/>
  <c r="X6678" i="1" s="1"/>
  <c r="AA6673" i="1"/>
  <c r="X6673" i="1" s="1"/>
  <c r="Z6670" i="1"/>
  <c r="AA6670" i="1" s="1"/>
  <c r="X6670" i="1" s="1"/>
  <c r="AA6665" i="1"/>
  <c r="X6665" i="1" s="1"/>
  <c r="Z6662" i="1"/>
  <c r="AA6662" i="1" s="1"/>
  <c r="X6662" i="1" s="1"/>
  <c r="AA6657" i="1"/>
  <c r="X6657" i="1" s="1"/>
  <c r="Z6654" i="1"/>
  <c r="AA6654" i="1" s="1"/>
  <c r="X6654" i="1" s="1"/>
  <c r="AA6649" i="1"/>
  <c r="X6649" i="1" s="1"/>
  <c r="Z6646" i="1"/>
  <c r="AA6646" i="1" s="1"/>
  <c r="X6646" i="1" s="1"/>
  <c r="AA6641" i="1"/>
  <c r="X6641" i="1" s="1"/>
  <c r="Z6638" i="1"/>
  <c r="AA6638" i="1" s="1"/>
  <c r="X6638" i="1" s="1"/>
  <c r="AA6633" i="1"/>
  <c r="X6633" i="1" s="1"/>
  <c r="Z6630" i="1"/>
  <c r="AA6630" i="1" s="1"/>
  <c r="X6630" i="1" s="1"/>
  <c r="AA6625" i="1"/>
  <c r="X6625" i="1" s="1"/>
  <c r="Z6622" i="1"/>
  <c r="AA6622" i="1" s="1"/>
  <c r="X6622" i="1" s="1"/>
  <c r="AA6617" i="1"/>
  <c r="X6617" i="1" s="1"/>
  <c r="Z6614" i="1"/>
  <c r="AA6614" i="1" s="1"/>
  <c r="X6614" i="1" s="1"/>
  <c r="AA6609" i="1"/>
  <c r="X6609" i="1" s="1"/>
  <c r="Z6606" i="1"/>
  <c r="AA6606" i="1" s="1"/>
  <c r="X6606" i="1" s="1"/>
  <c r="AA6601" i="1"/>
  <c r="X6601" i="1" s="1"/>
  <c r="Z6598" i="1"/>
  <c r="AA6598" i="1" s="1"/>
  <c r="X6598" i="1" s="1"/>
  <c r="AA6593" i="1"/>
  <c r="X6593" i="1" s="1"/>
  <c r="Z6590" i="1"/>
  <c r="AA6590" i="1" s="1"/>
  <c r="X6590" i="1" s="1"/>
  <c r="AA6585" i="1"/>
  <c r="X6585" i="1" s="1"/>
  <c r="Z6582" i="1"/>
  <c r="AA6582" i="1" s="1"/>
  <c r="X6582" i="1" s="1"/>
  <c r="AA6577" i="1"/>
  <c r="X6577" i="1" s="1"/>
  <c r="Z6574" i="1"/>
  <c r="AA6574" i="1" s="1"/>
  <c r="X6574" i="1" s="1"/>
  <c r="Z6570" i="1"/>
  <c r="AA6570" i="1" s="1"/>
  <c r="X6570" i="1" s="1"/>
  <c r="Z6566" i="1"/>
  <c r="AA6566" i="1" s="1"/>
  <c r="X6566" i="1" s="1"/>
  <c r="Z6562" i="1"/>
  <c r="AA6562" i="1" s="1"/>
  <c r="X6562" i="1" s="1"/>
  <c r="Z6558" i="1"/>
  <c r="AA6558" i="1" s="1"/>
  <c r="X6558" i="1" s="1"/>
  <c r="Z6554" i="1"/>
  <c r="AA6554" i="1" s="1"/>
  <c r="X6554" i="1" s="1"/>
  <c r="Z6550" i="1"/>
  <c r="AA6550" i="1" s="1"/>
  <c r="X6550" i="1" s="1"/>
  <c r="Z6546" i="1"/>
  <c r="AA6546" i="1" s="1"/>
  <c r="X6546" i="1" s="1"/>
  <c r="Z6542" i="1"/>
  <c r="AA6542" i="1" s="1"/>
  <c r="X6542" i="1" s="1"/>
  <c r="Z6538" i="1"/>
  <c r="AA6538" i="1" s="1"/>
  <c r="X6538" i="1" s="1"/>
  <c r="Z6534" i="1"/>
  <c r="AA6534" i="1" s="1"/>
  <c r="X6534" i="1" s="1"/>
  <c r="Z6530" i="1"/>
  <c r="AA6530" i="1" s="1"/>
  <c r="X6530" i="1" s="1"/>
  <c r="Z6526" i="1"/>
  <c r="AA6526" i="1" s="1"/>
  <c r="X6526" i="1" s="1"/>
  <c r="Z6522" i="1"/>
  <c r="AA6522" i="1" s="1"/>
  <c r="X6522" i="1" s="1"/>
  <c r="Z6518" i="1"/>
  <c r="AA6518" i="1" s="1"/>
  <c r="X6518" i="1" s="1"/>
  <c r="Z6514" i="1"/>
  <c r="AA6514" i="1" s="1"/>
  <c r="X6514" i="1" s="1"/>
  <c r="Z6510" i="1"/>
  <c r="AA6510" i="1" s="1"/>
  <c r="X6510" i="1" s="1"/>
  <c r="Z6506" i="1"/>
  <c r="AA6506" i="1" s="1"/>
  <c r="X6506" i="1" s="1"/>
  <c r="Z6502" i="1"/>
  <c r="AA6502" i="1" s="1"/>
  <c r="X6502" i="1" s="1"/>
  <c r="Z6498" i="1"/>
  <c r="AA6498" i="1" s="1"/>
  <c r="X6498" i="1" s="1"/>
  <c r="Z6494" i="1"/>
  <c r="AA6494" i="1" s="1"/>
  <c r="X6494" i="1" s="1"/>
  <c r="Z6490" i="1"/>
  <c r="AA6490" i="1" s="1"/>
  <c r="X6490" i="1" s="1"/>
  <c r="Z6486" i="1"/>
  <c r="AA6486" i="1" s="1"/>
  <c r="X6486" i="1" s="1"/>
  <c r="AA6483" i="1"/>
  <c r="X6483" i="1" s="1"/>
  <c r="Z6476" i="1"/>
  <c r="AA6476" i="1" s="1"/>
  <c r="X6476" i="1" s="1"/>
  <c r="Z6473" i="1"/>
  <c r="AA6473" i="1" s="1"/>
  <c r="X6473" i="1" s="1"/>
  <c r="Z6470" i="1"/>
  <c r="AA6470" i="1" s="1"/>
  <c r="X6470" i="1" s="1"/>
  <c r="AA6467" i="1"/>
  <c r="X6467" i="1" s="1"/>
  <c r="Z6460" i="1"/>
  <c r="AA6460" i="1" s="1"/>
  <c r="X6460" i="1" s="1"/>
  <c r="Z6457" i="1"/>
  <c r="AA6457" i="1" s="1"/>
  <c r="X6457" i="1" s="1"/>
  <c r="Z6454" i="1"/>
  <c r="AA6454" i="1" s="1"/>
  <c r="X6454" i="1" s="1"/>
  <c r="AA6451" i="1"/>
  <c r="X6451" i="1" s="1"/>
  <c r="Z6444" i="1"/>
  <c r="AA6444" i="1" s="1"/>
  <c r="X6444" i="1" s="1"/>
  <c r="Z6441" i="1"/>
  <c r="AA6441" i="1" s="1"/>
  <c r="X6441" i="1" s="1"/>
  <c r="Z6438" i="1"/>
  <c r="AA6438" i="1" s="1"/>
  <c r="X6438" i="1" s="1"/>
  <c r="AA6435" i="1"/>
  <c r="X6435" i="1" s="1"/>
  <c r="Z6428" i="1"/>
  <c r="AA6428" i="1" s="1"/>
  <c r="X6428" i="1" s="1"/>
  <c r="Z6425" i="1"/>
  <c r="AA6425" i="1" s="1"/>
  <c r="X6425" i="1" s="1"/>
  <c r="Z6422" i="1"/>
  <c r="AA6422" i="1" s="1"/>
  <c r="X6422" i="1" s="1"/>
  <c r="AA6419" i="1"/>
  <c r="X6419" i="1" s="1"/>
  <c r="Z6412" i="1"/>
  <c r="AA6412" i="1" s="1"/>
  <c r="X6412" i="1" s="1"/>
  <c r="Z6409" i="1"/>
  <c r="AA6409" i="1" s="1"/>
  <c r="X6409" i="1" s="1"/>
  <c r="Z6406" i="1"/>
  <c r="AA6406" i="1" s="1"/>
  <c r="X6406" i="1" s="1"/>
  <c r="AA6403" i="1"/>
  <c r="X6403" i="1" s="1"/>
  <c r="Z6396" i="1"/>
  <c r="AA6396" i="1" s="1"/>
  <c r="X6396" i="1" s="1"/>
  <c r="Z6393" i="1"/>
  <c r="AA6393" i="1" s="1"/>
  <c r="X6393" i="1" s="1"/>
  <c r="Z6390" i="1"/>
  <c r="AA6390" i="1" s="1"/>
  <c r="X6390" i="1" s="1"/>
  <c r="AA6387" i="1"/>
  <c r="X6387" i="1" s="1"/>
  <c r="Z6380" i="1"/>
  <c r="AA6380" i="1" s="1"/>
  <c r="X6380" i="1" s="1"/>
  <c r="Z6377" i="1"/>
  <c r="AA6377" i="1" s="1"/>
  <c r="X6377" i="1" s="1"/>
  <c r="Z6374" i="1"/>
  <c r="AA6374" i="1" s="1"/>
  <c r="X6374" i="1" s="1"/>
  <c r="AA6371" i="1"/>
  <c r="X6371" i="1" s="1"/>
  <c r="Z6364" i="1"/>
  <c r="AA6364" i="1" s="1"/>
  <c r="X6364" i="1" s="1"/>
  <c r="Z6361" i="1"/>
  <c r="AA6361" i="1" s="1"/>
  <c r="X6361" i="1" s="1"/>
  <c r="Z6358" i="1"/>
  <c r="AA6358" i="1" s="1"/>
  <c r="X6358" i="1" s="1"/>
  <c r="AA6355" i="1"/>
  <c r="X6355" i="1" s="1"/>
  <c r="Z6348" i="1"/>
  <c r="AA6348" i="1" s="1"/>
  <c r="X6348" i="1" s="1"/>
  <c r="Z6345" i="1"/>
  <c r="AA6345" i="1" s="1"/>
  <c r="X6345" i="1" s="1"/>
  <c r="Z6342" i="1"/>
  <c r="AA6342" i="1" s="1"/>
  <c r="X6342" i="1" s="1"/>
  <c r="AA6339" i="1"/>
  <c r="X6339" i="1" s="1"/>
  <c r="Z6332" i="1"/>
  <c r="AA6332" i="1" s="1"/>
  <c r="X6332" i="1" s="1"/>
  <c r="Z6329" i="1"/>
  <c r="AA6329" i="1" s="1"/>
  <c r="X6329" i="1" s="1"/>
  <c r="Z6326" i="1"/>
  <c r="AA6326" i="1" s="1"/>
  <c r="X6326" i="1" s="1"/>
  <c r="AA6323" i="1"/>
  <c r="X6323" i="1" s="1"/>
  <c r="Z6316" i="1"/>
  <c r="AA6316" i="1" s="1"/>
  <c r="X6316" i="1" s="1"/>
  <c r="Z6313" i="1"/>
  <c r="AA6313" i="1" s="1"/>
  <c r="X6313" i="1" s="1"/>
  <c r="Z6310" i="1"/>
  <c r="AA6310" i="1" s="1"/>
  <c r="X6310" i="1" s="1"/>
  <c r="AA6307" i="1"/>
  <c r="X6307" i="1" s="1"/>
  <c r="Z6300" i="1"/>
  <c r="AA6300" i="1" s="1"/>
  <c r="X6300" i="1" s="1"/>
  <c r="Z6297" i="1"/>
  <c r="AA6297" i="1" s="1"/>
  <c r="X6297" i="1" s="1"/>
  <c r="Z6294" i="1"/>
  <c r="AA6294" i="1" s="1"/>
  <c r="X6294" i="1" s="1"/>
  <c r="AA6291" i="1"/>
  <c r="X6291" i="1" s="1"/>
  <c r="Z6284" i="1"/>
  <c r="AA6284" i="1" s="1"/>
  <c r="X6284" i="1" s="1"/>
  <c r="Z6281" i="1"/>
  <c r="AA6281" i="1" s="1"/>
  <c r="X6281" i="1" s="1"/>
  <c r="Z6278" i="1"/>
  <c r="AA6278" i="1" s="1"/>
  <c r="X6278" i="1" s="1"/>
  <c r="AA6275" i="1"/>
  <c r="X6275" i="1" s="1"/>
  <c r="Z6268" i="1"/>
  <c r="AA6268" i="1" s="1"/>
  <c r="X6268" i="1" s="1"/>
  <c r="Z6265" i="1"/>
  <c r="AA6265" i="1" s="1"/>
  <c r="X6265" i="1" s="1"/>
  <c r="Z6262" i="1"/>
  <c r="AA6262" i="1" s="1"/>
  <c r="X6262" i="1" s="1"/>
  <c r="AA6259" i="1"/>
  <c r="X6259" i="1" s="1"/>
  <c r="Z6252" i="1"/>
  <c r="AA6252" i="1" s="1"/>
  <c r="X6252" i="1" s="1"/>
  <c r="Z6249" i="1"/>
  <c r="AA6249" i="1" s="1"/>
  <c r="X6249" i="1" s="1"/>
  <c r="Z6246" i="1"/>
  <c r="AA6246" i="1" s="1"/>
  <c r="X6246" i="1" s="1"/>
  <c r="AA6243" i="1"/>
  <c r="X6243" i="1" s="1"/>
  <c r="Z6236" i="1"/>
  <c r="AA6236" i="1" s="1"/>
  <c r="X6236" i="1" s="1"/>
  <c r="Z6233" i="1"/>
  <c r="AA6233" i="1" s="1"/>
  <c r="X6233" i="1" s="1"/>
  <c r="Z6230" i="1"/>
  <c r="AA6230" i="1" s="1"/>
  <c r="X6230" i="1" s="1"/>
  <c r="AA6227" i="1"/>
  <c r="X6227" i="1" s="1"/>
  <c r="Z6220" i="1"/>
  <c r="AA6220" i="1" s="1"/>
  <c r="X6220" i="1" s="1"/>
  <c r="Z6217" i="1"/>
  <c r="AA6217" i="1" s="1"/>
  <c r="X6217" i="1" s="1"/>
  <c r="Z6214" i="1"/>
  <c r="AA6214" i="1" s="1"/>
  <c r="X6214" i="1" s="1"/>
  <c r="AA6211" i="1"/>
  <c r="X6211" i="1" s="1"/>
  <c r="Z6204" i="1"/>
  <c r="AA6204" i="1" s="1"/>
  <c r="X6204" i="1" s="1"/>
  <c r="Z6201" i="1"/>
  <c r="AA6201" i="1" s="1"/>
  <c r="X6201" i="1" s="1"/>
  <c r="Z6198" i="1"/>
  <c r="AA6198" i="1" s="1"/>
  <c r="X6198" i="1" s="1"/>
  <c r="AA6195" i="1"/>
  <c r="X6195" i="1" s="1"/>
  <c r="Z6188" i="1"/>
  <c r="AA6188" i="1" s="1"/>
  <c r="X6188" i="1" s="1"/>
  <c r="Z6185" i="1"/>
  <c r="AA6185" i="1" s="1"/>
  <c r="X6185" i="1" s="1"/>
  <c r="Z6182" i="1"/>
  <c r="AA6182" i="1" s="1"/>
  <c r="X6182" i="1" s="1"/>
  <c r="AA6179" i="1"/>
  <c r="X6179" i="1" s="1"/>
  <c r="Z6172" i="1"/>
  <c r="AA6172" i="1" s="1"/>
  <c r="X6172" i="1" s="1"/>
  <c r="Z6169" i="1"/>
  <c r="AA6169" i="1" s="1"/>
  <c r="X6169" i="1" s="1"/>
  <c r="Z6166" i="1"/>
  <c r="AA6166" i="1" s="1"/>
  <c r="X6166" i="1" s="1"/>
  <c r="AA6163" i="1"/>
  <c r="X6163" i="1" s="1"/>
  <c r="Z6156" i="1"/>
  <c r="AA6156" i="1" s="1"/>
  <c r="X6156" i="1" s="1"/>
  <c r="Z6153" i="1"/>
  <c r="AA6153" i="1" s="1"/>
  <c r="X6153" i="1" s="1"/>
  <c r="Z6150" i="1"/>
  <c r="AA6150" i="1" s="1"/>
  <c r="X6150" i="1" s="1"/>
  <c r="AA6147" i="1"/>
  <c r="X6147" i="1" s="1"/>
  <c r="Z6140" i="1"/>
  <c r="AA6140" i="1" s="1"/>
  <c r="X6140" i="1" s="1"/>
  <c r="Z6137" i="1"/>
  <c r="AA6137" i="1" s="1"/>
  <c r="X6137" i="1" s="1"/>
  <c r="Z6134" i="1"/>
  <c r="AA6134" i="1" s="1"/>
  <c r="X6134" i="1" s="1"/>
  <c r="AA6131" i="1"/>
  <c r="X6131" i="1" s="1"/>
  <c r="Z6124" i="1"/>
  <c r="AA6124" i="1" s="1"/>
  <c r="X6124" i="1" s="1"/>
  <c r="Z6121" i="1"/>
  <c r="AA6121" i="1" s="1"/>
  <c r="X6121" i="1" s="1"/>
  <c r="Z6118" i="1"/>
  <c r="AA6118" i="1" s="1"/>
  <c r="X6118" i="1" s="1"/>
  <c r="AA6115" i="1"/>
  <c r="X6115" i="1" s="1"/>
  <c r="Z6108" i="1"/>
  <c r="AA6108" i="1" s="1"/>
  <c r="X6108" i="1" s="1"/>
  <c r="Z6105" i="1"/>
  <c r="AA6105" i="1" s="1"/>
  <c r="X6105" i="1" s="1"/>
  <c r="Z6102" i="1"/>
  <c r="AA6102" i="1" s="1"/>
  <c r="X6102" i="1" s="1"/>
  <c r="AA6099" i="1"/>
  <c r="X6099" i="1" s="1"/>
  <c r="Z6092" i="1"/>
  <c r="AA6092" i="1" s="1"/>
  <c r="X6092" i="1" s="1"/>
  <c r="Z6089" i="1"/>
  <c r="AA6089" i="1" s="1"/>
  <c r="X6089" i="1" s="1"/>
  <c r="Z6086" i="1"/>
  <c r="AA6086" i="1" s="1"/>
  <c r="X6086" i="1" s="1"/>
  <c r="AA6083" i="1"/>
  <c r="X6083" i="1" s="1"/>
  <c r="Z6076" i="1"/>
  <c r="AA6076" i="1" s="1"/>
  <c r="X6076" i="1" s="1"/>
  <c r="Z6073" i="1"/>
  <c r="AA6073" i="1" s="1"/>
  <c r="X6073" i="1" s="1"/>
  <c r="Z6070" i="1"/>
  <c r="AA6070" i="1" s="1"/>
  <c r="X6070" i="1" s="1"/>
  <c r="AA6067" i="1"/>
  <c r="X6067" i="1" s="1"/>
  <c r="Z6060" i="1"/>
  <c r="AA6060" i="1" s="1"/>
  <c r="X6060" i="1" s="1"/>
  <c r="Z6057" i="1"/>
  <c r="AA6057" i="1" s="1"/>
  <c r="X6057" i="1" s="1"/>
  <c r="Z6054" i="1"/>
  <c r="AA6054" i="1" s="1"/>
  <c r="X6054" i="1" s="1"/>
  <c r="AA6051" i="1"/>
  <c r="X6051" i="1" s="1"/>
  <c r="Z6044" i="1"/>
  <c r="AA6044" i="1" s="1"/>
  <c r="X6044" i="1" s="1"/>
  <c r="Z6041" i="1"/>
  <c r="AA6041" i="1" s="1"/>
  <c r="X6041" i="1" s="1"/>
  <c r="Z6038" i="1"/>
  <c r="AA6038" i="1" s="1"/>
  <c r="X6038" i="1" s="1"/>
  <c r="AA6035" i="1"/>
  <c r="X6035" i="1" s="1"/>
  <c r="Z6028" i="1"/>
  <c r="AA6028" i="1" s="1"/>
  <c r="X6028" i="1" s="1"/>
  <c r="Z6025" i="1"/>
  <c r="AA6025" i="1" s="1"/>
  <c r="X6025" i="1" s="1"/>
  <c r="Z6022" i="1"/>
  <c r="AA6022" i="1" s="1"/>
  <c r="X6022" i="1" s="1"/>
  <c r="AA6017" i="1"/>
  <c r="X6017" i="1" s="1"/>
  <c r="Z6014" i="1"/>
  <c r="AA6014" i="1" s="1"/>
  <c r="X6014" i="1" s="1"/>
  <c r="AA6009" i="1"/>
  <c r="X6009" i="1" s="1"/>
  <c r="Z6006" i="1"/>
  <c r="AA6006" i="1" s="1"/>
  <c r="X6006" i="1" s="1"/>
  <c r="AA6001" i="1"/>
  <c r="X6001" i="1" s="1"/>
  <c r="Z5998" i="1"/>
  <c r="AA5998" i="1" s="1"/>
  <c r="X5998" i="1" s="1"/>
  <c r="AA5993" i="1"/>
  <c r="X5993" i="1" s="1"/>
  <c r="Z5990" i="1"/>
  <c r="AA5990" i="1" s="1"/>
  <c r="X5990" i="1" s="1"/>
  <c r="AA5985" i="1"/>
  <c r="X5985" i="1" s="1"/>
  <c r="Z5982" i="1"/>
  <c r="AA5982" i="1" s="1"/>
  <c r="X5982" i="1" s="1"/>
  <c r="AA5977" i="1"/>
  <c r="X5977" i="1" s="1"/>
  <c r="Z5974" i="1"/>
  <c r="AA5974" i="1" s="1"/>
  <c r="X5974" i="1" s="1"/>
  <c r="AA5969" i="1"/>
  <c r="X5969" i="1" s="1"/>
  <c r="Z5966" i="1"/>
  <c r="AA5966" i="1" s="1"/>
  <c r="X5966" i="1" s="1"/>
  <c r="AA5961" i="1"/>
  <c r="X5961" i="1" s="1"/>
  <c r="Z5958" i="1"/>
  <c r="AA5958" i="1" s="1"/>
  <c r="X5958" i="1" s="1"/>
  <c r="AA5953" i="1"/>
  <c r="X5953" i="1" s="1"/>
  <c r="Z5950" i="1"/>
  <c r="AA5950" i="1" s="1"/>
  <c r="X5950" i="1" s="1"/>
  <c r="AA5945" i="1"/>
  <c r="X5945" i="1" s="1"/>
  <c r="Z5942" i="1"/>
  <c r="AA5942" i="1" s="1"/>
  <c r="X5942" i="1" s="1"/>
  <c r="AA5937" i="1"/>
  <c r="X5937" i="1" s="1"/>
  <c r="Z5934" i="1"/>
  <c r="AA5934" i="1" s="1"/>
  <c r="X5934" i="1" s="1"/>
  <c r="AA5929" i="1"/>
  <c r="X5929" i="1" s="1"/>
  <c r="Z5926" i="1"/>
  <c r="AA5926" i="1" s="1"/>
  <c r="X5926" i="1" s="1"/>
  <c r="AA5921" i="1"/>
  <c r="X5921" i="1" s="1"/>
  <c r="Z5918" i="1"/>
  <c r="AA5918" i="1" s="1"/>
  <c r="X5918" i="1" s="1"/>
  <c r="Z5910" i="1"/>
  <c r="AA5910" i="1" s="1"/>
  <c r="X5910" i="1" s="1"/>
  <c r="AA5905" i="1"/>
  <c r="X5905" i="1" s="1"/>
  <c r="Z5902" i="1"/>
  <c r="AA5902" i="1" s="1"/>
  <c r="X5902" i="1" s="1"/>
  <c r="AA5897" i="1"/>
  <c r="X5897" i="1" s="1"/>
  <c r="Z5894" i="1"/>
  <c r="AA5894" i="1" s="1"/>
  <c r="X5894" i="1" s="1"/>
  <c r="AA5889" i="1"/>
  <c r="X5889" i="1" s="1"/>
  <c r="Z5886" i="1"/>
  <c r="AA5886" i="1" s="1"/>
  <c r="X5886" i="1" s="1"/>
  <c r="AA5881" i="1"/>
  <c r="X5881" i="1" s="1"/>
  <c r="Z5878" i="1"/>
  <c r="AA5878" i="1" s="1"/>
  <c r="X5878" i="1" s="1"/>
  <c r="AA5873" i="1"/>
  <c r="X5873" i="1" s="1"/>
  <c r="Z5870" i="1"/>
  <c r="AA5870" i="1" s="1"/>
  <c r="X5870" i="1" s="1"/>
  <c r="AA5865" i="1"/>
  <c r="X5865" i="1" s="1"/>
  <c r="Z5862" i="1"/>
  <c r="AA5862" i="1" s="1"/>
  <c r="X5862" i="1" s="1"/>
  <c r="AA5857" i="1"/>
  <c r="X5857" i="1" s="1"/>
  <c r="Z5854" i="1"/>
  <c r="AA5854" i="1" s="1"/>
  <c r="X5854" i="1" s="1"/>
  <c r="AA5849" i="1"/>
  <c r="X5849" i="1" s="1"/>
  <c r="Z5846" i="1"/>
  <c r="AA5846" i="1" s="1"/>
  <c r="X5846" i="1" s="1"/>
  <c r="AA5841" i="1"/>
  <c r="X5841" i="1" s="1"/>
  <c r="Z5838" i="1"/>
  <c r="AA5838" i="1" s="1"/>
  <c r="X5838" i="1" s="1"/>
  <c r="AA5833" i="1"/>
  <c r="X5833" i="1" s="1"/>
  <c r="Z5830" i="1"/>
  <c r="AA5830" i="1" s="1"/>
  <c r="X5830" i="1" s="1"/>
  <c r="AA5825" i="1"/>
  <c r="X5825" i="1" s="1"/>
  <c r="Z5822" i="1"/>
  <c r="AA5822" i="1" s="1"/>
  <c r="X5822" i="1" s="1"/>
  <c r="AA5817" i="1"/>
  <c r="X5817" i="1" s="1"/>
  <c r="Z5814" i="1"/>
  <c r="AA5814" i="1" s="1"/>
  <c r="X5814" i="1" s="1"/>
  <c r="AA5809" i="1"/>
  <c r="X5809" i="1" s="1"/>
  <c r="Z5806" i="1"/>
  <c r="AA5806" i="1" s="1"/>
  <c r="X5806" i="1" s="1"/>
  <c r="AA5801" i="1"/>
  <c r="X5801" i="1" s="1"/>
  <c r="Z5798" i="1"/>
  <c r="AA5798" i="1" s="1"/>
  <c r="X5798" i="1" s="1"/>
  <c r="AA5793" i="1"/>
  <c r="X5793" i="1" s="1"/>
  <c r="Z5790" i="1"/>
  <c r="AA5790" i="1" s="1"/>
  <c r="X5790" i="1" s="1"/>
  <c r="AA5785" i="1"/>
  <c r="X5785" i="1" s="1"/>
  <c r="Z5782" i="1"/>
  <c r="AA5782" i="1" s="1"/>
  <c r="X5782" i="1" s="1"/>
  <c r="AA5777" i="1"/>
  <c r="X5777" i="1" s="1"/>
  <c r="Z5774" i="1"/>
  <c r="AA5774" i="1" s="1"/>
  <c r="X5774" i="1" s="1"/>
  <c r="AA5769" i="1"/>
  <c r="X5769" i="1" s="1"/>
  <c r="Z5766" i="1"/>
  <c r="AA5766" i="1" s="1"/>
  <c r="X5766" i="1" s="1"/>
  <c r="AA5761" i="1"/>
  <c r="X5761" i="1" s="1"/>
  <c r="Z5758" i="1"/>
  <c r="AA5758" i="1" s="1"/>
  <c r="X5758" i="1" s="1"/>
  <c r="AA5753" i="1"/>
  <c r="X5753" i="1" s="1"/>
  <c r="Z5750" i="1"/>
  <c r="AA5750" i="1" s="1"/>
  <c r="X5750" i="1" s="1"/>
  <c r="AA5745" i="1"/>
  <c r="X5745" i="1" s="1"/>
  <c r="Z5742" i="1"/>
  <c r="AA5742" i="1" s="1"/>
  <c r="X5742" i="1" s="1"/>
  <c r="AA5737" i="1"/>
  <c r="X5737" i="1" s="1"/>
  <c r="Z5734" i="1"/>
  <c r="AA5734" i="1" s="1"/>
  <c r="X5734" i="1" s="1"/>
  <c r="AA5729" i="1"/>
  <c r="X5729" i="1" s="1"/>
  <c r="Z5726" i="1"/>
  <c r="AA5726" i="1" s="1"/>
  <c r="X5726" i="1" s="1"/>
  <c r="AA5721" i="1"/>
  <c r="X5721" i="1" s="1"/>
  <c r="Z5718" i="1"/>
  <c r="AA5718" i="1" s="1"/>
  <c r="X5718" i="1" s="1"/>
  <c r="AA5713" i="1"/>
  <c r="X5713" i="1" s="1"/>
  <c r="Z5710" i="1"/>
  <c r="AA5710" i="1" s="1"/>
  <c r="X5710" i="1" s="1"/>
  <c r="AA5705" i="1"/>
  <c r="X5705" i="1" s="1"/>
  <c r="Z5702" i="1"/>
  <c r="AA5702" i="1" s="1"/>
  <c r="X5702" i="1" s="1"/>
  <c r="AA5697" i="1"/>
  <c r="X5697" i="1" s="1"/>
  <c r="Z5694" i="1"/>
  <c r="AA5694" i="1" s="1"/>
  <c r="X5694" i="1" s="1"/>
  <c r="AA5689" i="1"/>
  <c r="X5689" i="1" s="1"/>
  <c r="Z5686" i="1"/>
  <c r="AA5686" i="1" s="1"/>
  <c r="X5686" i="1" s="1"/>
  <c r="AA5681" i="1"/>
  <c r="X5681" i="1" s="1"/>
  <c r="Z5678" i="1"/>
  <c r="AA5678" i="1" s="1"/>
  <c r="X5678" i="1" s="1"/>
  <c r="AA5673" i="1"/>
  <c r="X5673" i="1" s="1"/>
  <c r="Z5670" i="1"/>
  <c r="AA5670" i="1" s="1"/>
  <c r="X5670" i="1" s="1"/>
  <c r="AA5665" i="1"/>
  <c r="X5665" i="1" s="1"/>
  <c r="Z5662" i="1"/>
  <c r="AA5662" i="1" s="1"/>
  <c r="X5662" i="1" s="1"/>
  <c r="AA5657" i="1"/>
  <c r="X5657" i="1" s="1"/>
  <c r="Z5654" i="1"/>
  <c r="AA5654" i="1" s="1"/>
  <c r="X5654" i="1" s="1"/>
  <c r="AA5649" i="1"/>
  <c r="X5649" i="1" s="1"/>
  <c r="Z5646" i="1"/>
  <c r="AA5646" i="1" s="1"/>
  <c r="X5646" i="1" s="1"/>
  <c r="AA5641" i="1"/>
  <c r="X5641" i="1" s="1"/>
  <c r="Z5638" i="1"/>
  <c r="AA5638" i="1" s="1"/>
  <c r="X5638" i="1" s="1"/>
  <c r="AA5633" i="1"/>
  <c r="X5633" i="1" s="1"/>
  <c r="Z5630" i="1"/>
  <c r="AA5630" i="1" s="1"/>
  <c r="X5630" i="1" s="1"/>
  <c r="AA5625" i="1"/>
  <c r="X5625" i="1" s="1"/>
  <c r="Z5622" i="1"/>
  <c r="AA5622" i="1" s="1"/>
  <c r="X5622" i="1" s="1"/>
  <c r="AA5617" i="1"/>
  <c r="X5617" i="1" s="1"/>
  <c r="Z5614" i="1"/>
  <c r="AA5614" i="1" s="1"/>
  <c r="X5614" i="1" s="1"/>
  <c r="AA5609" i="1"/>
  <c r="X5609" i="1" s="1"/>
  <c r="Z5606" i="1"/>
  <c r="AA5606" i="1" s="1"/>
  <c r="X5606" i="1" s="1"/>
  <c r="AA5601" i="1"/>
  <c r="X5601" i="1" s="1"/>
  <c r="Z5598" i="1"/>
  <c r="AA5598" i="1" s="1"/>
  <c r="X5598" i="1" s="1"/>
  <c r="AA5593" i="1"/>
  <c r="X5593" i="1" s="1"/>
  <c r="Z5590" i="1"/>
  <c r="AA5590" i="1" s="1"/>
  <c r="X5590" i="1" s="1"/>
  <c r="AA5585" i="1"/>
  <c r="X5585" i="1" s="1"/>
  <c r="Z5582" i="1"/>
  <c r="AA5582" i="1" s="1"/>
  <c r="X5582" i="1" s="1"/>
  <c r="AA5577" i="1"/>
  <c r="X5577" i="1" s="1"/>
  <c r="Z5574" i="1"/>
  <c r="AA5574" i="1" s="1"/>
  <c r="X5574" i="1" s="1"/>
  <c r="AA5569" i="1"/>
  <c r="X5569" i="1" s="1"/>
  <c r="Z5566" i="1"/>
  <c r="AA5566" i="1" s="1"/>
  <c r="X5566" i="1" s="1"/>
  <c r="AA5561" i="1"/>
  <c r="X5561" i="1" s="1"/>
  <c r="Z5558" i="1"/>
  <c r="AA5558" i="1" s="1"/>
  <c r="X5558" i="1" s="1"/>
  <c r="AA5553" i="1"/>
  <c r="X5553" i="1" s="1"/>
  <c r="Z5550" i="1"/>
  <c r="AA5550" i="1" s="1"/>
  <c r="X5550" i="1" s="1"/>
  <c r="AA5545" i="1"/>
  <c r="X5545" i="1" s="1"/>
  <c r="Z5542" i="1"/>
  <c r="AA5542" i="1" s="1"/>
  <c r="X5542" i="1" s="1"/>
  <c r="AA5537" i="1"/>
  <c r="X5537" i="1" s="1"/>
  <c r="Z5534" i="1"/>
  <c r="AA5534" i="1" s="1"/>
  <c r="X5534" i="1" s="1"/>
  <c r="AA5529" i="1"/>
  <c r="X5529" i="1" s="1"/>
  <c r="Z5526" i="1"/>
  <c r="AA5526" i="1" s="1"/>
  <c r="X5526" i="1" s="1"/>
  <c r="AA5521" i="1"/>
  <c r="X5521" i="1" s="1"/>
  <c r="Z5518" i="1"/>
  <c r="AA5518" i="1" s="1"/>
  <c r="X5518" i="1" s="1"/>
  <c r="AA5513" i="1"/>
  <c r="X5513" i="1" s="1"/>
  <c r="Z5510" i="1"/>
  <c r="AA5510" i="1" s="1"/>
  <c r="X5510" i="1" s="1"/>
  <c r="AA5505" i="1"/>
  <c r="X5505" i="1" s="1"/>
  <c r="Z5502" i="1"/>
  <c r="AA5502" i="1" s="1"/>
  <c r="X5502" i="1" s="1"/>
  <c r="AA5497" i="1"/>
  <c r="X5497" i="1" s="1"/>
  <c r="Z5494" i="1"/>
  <c r="AA5494" i="1" s="1"/>
  <c r="X5494" i="1" s="1"/>
  <c r="AA5489" i="1"/>
  <c r="X5489" i="1" s="1"/>
  <c r="Z5486" i="1"/>
  <c r="AA5486" i="1" s="1"/>
  <c r="X5486" i="1" s="1"/>
  <c r="AA5481" i="1"/>
  <c r="X5481" i="1" s="1"/>
  <c r="Z5478" i="1"/>
  <c r="AA5478" i="1" s="1"/>
  <c r="X5478" i="1" s="1"/>
  <c r="AA5473" i="1"/>
  <c r="X5473" i="1" s="1"/>
  <c r="Z5470" i="1"/>
  <c r="AA5470" i="1" s="1"/>
  <c r="X5470" i="1" s="1"/>
  <c r="AA5465" i="1"/>
  <c r="X5465" i="1" s="1"/>
  <c r="Z5462" i="1"/>
  <c r="AA5462" i="1" s="1"/>
  <c r="X5462" i="1" s="1"/>
  <c r="AA5457" i="1"/>
  <c r="X5457" i="1" s="1"/>
  <c r="Z5454" i="1"/>
  <c r="AA5454" i="1" s="1"/>
  <c r="X5454" i="1" s="1"/>
  <c r="AA5449" i="1"/>
  <c r="X5449" i="1" s="1"/>
  <c r="Z5446" i="1"/>
  <c r="AA5446" i="1" s="1"/>
  <c r="X5446" i="1" s="1"/>
  <c r="AA5441" i="1"/>
  <c r="X5441" i="1" s="1"/>
  <c r="Z5438" i="1"/>
  <c r="AA5438" i="1" s="1"/>
  <c r="X5438" i="1" s="1"/>
  <c r="AA5433" i="1"/>
  <c r="X5433" i="1" s="1"/>
  <c r="Z5430" i="1"/>
  <c r="AA5430" i="1" s="1"/>
  <c r="X5430" i="1" s="1"/>
  <c r="AA5425" i="1"/>
  <c r="X5425" i="1" s="1"/>
  <c r="Z5422" i="1"/>
  <c r="AA5422" i="1" s="1"/>
  <c r="X5422" i="1" s="1"/>
  <c r="AA5417" i="1"/>
  <c r="X5417" i="1" s="1"/>
  <c r="Z5414" i="1"/>
  <c r="AA5414" i="1" s="1"/>
  <c r="X5414" i="1" s="1"/>
  <c r="AA5409" i="1"/>
  <c r="X5409" i="1" s="1"/>
  <c r="Z5406" i="1"/>
  <c r="AA5406" i="1" s="1"/>
  <c r="X5406" i="1" s="1"/>
  <c r="AA5401" i="1"/>
  <c r="X5401" i="1" s="1"/>
  <c r="Z5398" i="1"/>
  <c r="AA5398" i="1" s="1"/>
  <c r="X5398" i="1" s="1"/>
  <c r="AA5393" i="1"/>
  <c r="X5393" i="1" s="1"/>
  <c r="Z5390" i="1"/>
  <c r="AA5390" i="1" s="1"/>
  <c r="X5390" i="1" s="1"/>
  <c r="AA5385" i="1"/>
  <c r="X5385" i="1" s="1"/>
  <c r="Z5382" i="1"/>
  <c r="AA5382" i="1" s="1"/>
  <c r="X5382" i="1" s="1"/>
  <c r="AA5377" i="1"/>
  <c r="X5377" i="1" s="1"/>
  <c r="Z5374" i="1"/>
  <c r="AA5374" i="1" s="1"/>
  <c r="X5374" i="1" s="1"/>
  <c r="AA5369" i="1"/>
  <c r="X5369" i="1" s="1"/>
  <c r="Z5366" i="1"/>
  <c r="AA5366" i="1" s="1"/>
  <c r="X5366" i="1" s="1"/>
  <c r="AA5361" i="1"/>
  <c r="X5361" i="1" s="1"/>
  <c r="Z5358" i="1"/>
  <c r="AA5358" i="1" s="1"/>
  <c r="X5358" i="1" s="1"/>
  <c r="AA5353" i="1"/>
  <c r="X5353" i="1" s="1"/>
  <c r="Z5350" i="1"/>
  <c r="AA5350" i="1" s="1"/>
  <c r="X5350" i="1" s="1"/>
  <c r="AA5345" i="1"/>
  <c r="X5345" i="1" s="1"/>
  <c r="Z5342" i="1"/>
  <c r="AA5342" i="1" s="1"/>
  <c r="X5342" i="1" s="1"/>
  <c r="AA5337" i="1"/>
  <c r="X5337" i="1" s="1"/>
  <c r="Z5334" i="1"/>
  <c r="AA5334" i="1" s="1"/>
  <c r="X5334" i="1" s="1"/>
  <c r="AA5329" i="1"/>
  <c r="X5329" i="1" s="1"/>
  <c r="Z5326" i="1"/>
  <c r="AA5326" i="1" s="1"/>
  <c r="X5326" i="1" s="1"/>
  <c r="AA5321" i="1"/>
  <c r="X5321" i="1" s="1"/>
  <c r="Z5318" i="1"/>
  <c r="AA5318" i="1" s="1"/>
  <c r="X5318" i="1" s="1"/>
  <c r="AA5313" i="1"/>
  <c r="X5313" i="1" s="1"/>
  <c r="Z5310" i="1"/>
  <c r="AA5310" i="1" s="1"/>
  <c r="X5310" i="1" s="1"/>
  <c r="AA5305" i="1"/>
  <c r="X5305" i="1" s="1"/>
  <c r="Z5302" i="1"/>
  <c r="AA5302" i="1" s="1"/>
  <c r="X5302" i="1" s="1"/>
  <c r="AA5297" i="1"/>
  <c r="X5297" i="1" s="1"/>
  <c r="Z5294" i="1"/>
  <c r="AA5294" i="1" s="1"/>
  <c r="X5294" i="1" s="1"/>
  <c r="AA5289" i="1"/>
  <c r="X5289" i="1" s="1"/>
  <c r="Z5286" i="1"/>
  <c r="AA5286" i="1" s="1"/>
  <c r="X5286" i="1" s="1"/>
  <c r="AA5281" i="1"/>
  <c r="X5281" i="1" s="1"/>
  <c r="Z5278" i="1"/>
  <c r="AA5278" i="1" s="1"/>
  <c r="X5278" i="1" s="1"/>
  <c r="AA5273" i="1"/>
  <c r="X5273" i="1" s="1"/>
  <c r="Z5270" i="1"/>
  <c r="AA5270" i="1" s="1"/>
  <c r="X5270" i="1" s="1"/>
  <c r="AA5265" i="1"/>
  <c r="X5265" i="1" s="1"/>
  <c r="Z5262" i="1"/>
  <c r="AA5262" i="1" s="1"/>
  <c r="X5262" i="1" s="1"/>
  <c r="AA5257" i="1"/>
  <c r="X5257" i="1" s="1"/>
  <c r="Z5254" i="1"/>
  <c r="AA5254" i="1" s="1"/>
  <c r="X5254" i="1" s="1"/>
  <c r="AA5249" i="1"/>
  <c r="X5249" i="1" s="1"/>
  <c r="Z5246" i="1"/>
  <c r="AA5246" i="1" s="1"/>
  <c r="X5246" i="1" s="1"/>
  <c r="AA5241" i="1"/>
  <c r="X5241" i="1" s="1"/>
  <c r="Z5238" i="1"/>
  <c r="AA5238" i="1" s="1"/>
  <c r="X5238" i="1" s="1"/>
  <c r="AA5233" i="1"/>
  <c r="X5233" i="1" s="1"/>
  <c r="Z5230" i="1"/>
  <c r="AA5230" i="1" s="1"/>
  <c r="X5230" i="1" s="1"/>
  <c r="AA5225" i="1"/>
  <c r="X5225" i="1" s="1"/>
  <c r="Z5222" i="1"/>
  <c r="AA5222" i="1" s="1"/>
  <c r="X5222" i="1" s="1"/>
  <c r="AA5217" i="1"/>
  <c r="X5217" i="1" s="1"/>
  <c r="Z5214" i="1"/>
  <c r="AA5214" i="1" s="1"/>
  <c r="X5214" i="1" s="1"/>
  <c r="AA5209" i="1"/>
  <c r="X5209" i="1" s="1"/>
  <c r="Z5206" i="1"/>
  <c r="AA5206" i="1" s="1"/>
  <c r="X5206" i="1" s="1"/>
  <c r="AA5201" i="1"/>
  <c r="X5201" i="1" s="1"/>
  <c r="Z5198" i="1"/>
  <c r="AA5198" i="1" s="1"/>
  <c r="X5198" i="1" s="1"/>
  <c r="AA5193" i="1"/>
  <c r="X5193" i="1" s="1"/>
  <c r="Z5190" i="1"/>
  <c r="AA5190" i="1" s="1"/>
  <c r="X5190" i="1" s="1"/>
  <c r="AA5185" i="1"/>
  <c r="X5185" i="1" s="1"/>
  <c r="Z5182" i="1"/>
  <c r="AA5182" i="1" s="1"/>
  <c r="X5182" i="1" s="1"/>
  <c r="AA5177" i="1"/>
  <c r="X5177" i="1" s="1"/>
  <c r="Z5174" i="1"/>
  <c r="AA5174" i="1" s="1"/>
  <c r="X5174" i="1" s="1"/>
  <c r="AA5169" i="1"/>
  <c r="X5169" i="1" s="1"/>
  <c r="Z5166" i="1"/>
  <c r="AA5166" i="1" s="1"/>
  <c r="X5166" i="1" s="1"/>
  <c r="AA5161" i="1"/>
  <c r="X5161" i="1" s="1"/>
  <c r="Z5158" i="1"/>
  <c r="AA5158" i="1" s="1"/>
  <c r="X5158" i="1" s="1"/>
  <c r="AA5153" i="1"/>
  <c r="X5153" i="1" s="1"/>
  <c r="Z5150" i="1"/>
  <c r="AA5150" i="1" s="1"/>
  <c r="X5150" i="1" s="1"/>
  <c r="AA5145" i="1"/>
  <c r="X5145" i="1" s="1"/>
  <c r="Z5142" i="1"/>
  <c r="AA5142" i="1" s="1"/>
  <c r="X5142" i="1" s="1"/>
  <c r="AA5137" i="1"/>
  <c r="X5137" i="1" s="1"/>
  <c r="Z5134" i="1"/>
  <c r="AA5134" i="1" s="1"/>
  <c r="X5134" i="1" s="1"/>
  <c r="AA5129" i="1"/>
  <c r="X5129" i="1" s="1"/>
  <c r="Z5126" i="1"/>
  <c r="AA5126" i="1" s="1"/>
  <c r="X5126" i="1" s="1"/>
  <c r="AA5121" i="1"/>
  <c r="X5121" i="1" s="1"/>
  <c r="Z5118" i="1"/>
  <c r="AA5118" i="1" s="1"/>
  <c r="X5118" i="1" s="1"/>
  <c r="AA5113" i="1"/>
  <c r="X5113" i="1" s="1"/>
  <c r="Z5110" i="1"/>
  <c r="AA5110" i="1" s="1"/>
  <c r="X5110" i="1" s="1"/>
  <c r="AA5105" i="1"/>
  <c r="X5105" i="1" s="1"/>
  <c r="Z5102" i="1"/>
  <c r="AA5102" i="1" s="1"/>
  <c r="X5102" i="1" s="1"/>
  <c r="AA5097" i="1"/>
  <c r="X5097" i="1" s="1"/>
  <c r="Z5094" i="1"/>
  <c r="AA5094" i="1" s="1"/>
  <c r="X5094" i="1" s="1"/>
  <c r="AA5089" i="1"/>
  <c r="X5089" i="1" s="1"/>
  <c r="Z5086" i="1"/>
  <c r="AA5086" i="1" s="1"/>
  <c r="X5086" i="1" s="1"/>
  <c r="AA5081" i="1"/>
  <c r="X5081" i="1" s="1"/>
  <c r="Z5078" i="1"/>
  <c r="AA5078" i="1" s="1"/>
  <c r="X5078" i="1" s="1"/>
  <c r="AA5073" i="1"/>
  <c r="X5073" i="1" s="1"/>
  <c r="Z5070" i="1"/>
  <c r="AA5070" i="1" s="1"/>
  <c r="X5070" i="1" s="1"/>
  <c r="AA5065" i="1"/>
  <c r="X5065" i="1" s="1"/>
  <c r="Z5062" i="1"/>
  <c r="AA5062" i="1" s="1"/>
  <c r="X5062" i="1" s="1"/>
  <c r="AA5057" i="1"/>
  <c r="X5057" i="1" s="1"/>
  <c r="Z5054" i="1"/>
  <c r="AA5054" i="1" s="1"/>
  <c r="X5054" i="1" s="1"/>
  <c r="AA5049" i="1"/>
  <c r="X5049" i="1" s="1"/>
  <c r="Z5046" i="1"/>
  <c r="AA5046" i="1" s="1"/>
  <c r="X5046" i="1" s="1"/>
  <c r="AA5041" i="1"/>
  <c r="X5041" i="1" s="1"/>
  <c r="Z5038" i="1"/>
  <c r="AA5038" i="1" s="1"/>
  <c r="X5038" i="1" s="1"/>
  <c r="AA5033" i="1"/>
  <c r="X5033" i="1" s="1"/>
  <c r="Z5030" i="1"/>
  <c r="AA5030" i="1" s="1"/>
  <c r="X5030" i="1" s="1"/>
  <c r="AA5025" i="1"/>
  <c r="X5025" i="1" s="1"/>
  <c r="Z5022" i="1"/>
  <c r="AA5022" i="1" s="1"/>
  <c r="X5022" i="1" s="1"/>
  <c r="AA5017" i="1"/>
  <c r="X5017" i="1" s="1"/>
  <c r="Z5014" i="1"/>
  <c r="AA5014" i="1" s="1"/>
  <c r="X5014" i="1" s="1"/>
  <c r="AA5009" i="1"/>
  <c r="X5009" i="1" s="1"/>
  <c r="Z5006" i="1"/>
  <c r="AA5006" i="1" s="1"/>
  <c r="X5006" i="1" s="1"/>
  <c r="AA5001" i="1"/>
  <c r="X5001" i="1" s="1"/>
  <c r="Z4998" i="1"/>
  <c r="AA4998" i="1" s="1"/>
  <c r="X4998" i="1" s="1"/>
  <c r="AA4993" i="1"/>
  <c r="X4993" i="1" s="1"/>
  <c r="Z4990" i="1"/>
  <c r="AA4990" i="1" s="1"/>
  <c r="X4990" i="1" s="1"/>
  <c r="AA4985" i="1"/>
  <c r="X4985" i="1" s="1"/>
  <c r="Z4982" i="1"/>
  <c r="AA4982" i="1" s="1"/>
  <c r="X4982" i="1" s="1"/>
  <c r="AA4977" i="1"/>
  <c r="X4977" i="1" s="1"/>
  <c r="Z4974" i="1"/>
  <c r="AA4974" i="1" s="1"/>
  <c r="X4974" i="1" s="1"/>
  <c r="AA4969" i="1"/>
  <c r="X4969" i="1" s="1"/>
  <c r="Z4966" i="1"/>
  <c r="AA4966" i="1" s="1"/>
  <c r="X4966" i="1" s="1"/>
  <c r="AA4961" i="1"/>
  <c r="X4961" i="1" s="1"/>
  <c r="Z4958" i="1"/>
  <c r="AA4958" i="1" s="1"/>
  <c r="X4958" i="1" s="1"/>
  <c r="AA4953" i="1"/>
  <c r="X4953" i="1" s="1"/>
  <c r="Z4950" i="1"/>
  <c r="AA4950" i="1" s="1"/>
  <c r="X4950" i="1" s="1"/>
  <c r="AA4945" i="1"/>
  <c r="X4945" i="1" s="1"/>
  <c r="Z4942" i="1"/>
  <c r="AA4942" i="1" s="1"/>
  <c r="X4942" i="1" s="1"/>
  <c r="AA4937" i="1"/>
  <c r="X4937" i="1" s="1"/>
  <c r="Z4934" i="1"/>
  <c r="AA4934" i="1" s="1"/>
  <c r="X4934" i="1" s="1"/>
  <c r="AA4929" i="1"/>
  <c r="X4929" i="1" s="1"/>
  <c r="Z4926" i="1"/>
  <c r="AA4926" i="1" s="1"/>
  <c r="X4926" i="1" s="1"/>
  <c r="AA4921" i="1"/>
  <c r="X4921" i="1" s="1"/>
  <c r="Z4918" i="1"/>
  <c r="AA4918" i="1" s="1"/>
  <c r="X4918" i="1" s="1"/>
  <c r="AA4913" i="1"/>
  <c r="X4913" i="1" s="1"/>
  <c r="Z4910" i="1"/>
  <c r="AA4910" i="1" s="1"/>
  <c r="X4910" i="1" s="1"/>
  <c r="AA4905" i="1"/>
  <c r="X4905" i="1" s="1"/>
  <c r="Z4902" i="1"/>
  <c r="AA4902" i="1" s="1"/>
  <c r="X4902" i="1" s="1"/>
  <c r="AA4897" i="1"/>
  <c r="X4897" i="1" s="1"/>
  <c r="Z4894" i="1"/>
  <c r="AA4894" i="1" s="1"/>
  <c r="X4894" i="1" s="1"/>
  <c r="AA4889" i="1"/>
  <c r="X4889" i="1" s="1"/>
  <c r="Z4886" i="1"/>
  <c r="AA4886" i="1" s="1"/>
  <c r="X4886" i="1" s="1"/>
  <c r="AA4881" i="1"/>
  <c r="X4881" i="1" s="1"/>
  <c r="Z4878" i="1"/>
  <c r="AA4878" i="1" s="1"/>
  <c r="X4878" i="1" s="1"/>
  <c r="AA4873" i="1"/>
  <c r="X4873" i="1" s="1"/>
  <c r="Z4870" i="1"/>
  <c r="AA4870" i="1" s="1"/>
  <c r="X4870" i="1" s="1"/>
  <c r="AA4865" i="1"/>
  <c r="X4865" i="1" s="1"/>
  <c r="Z4862" i="1"/>
  <c r="AA4862" i="1" s="1"/>
  <c r="X4862" i="1" s="1"/>
  <c r="AA4857" i="1"/>
  <c r="X4857" i="1" s="1"/>
  <c r="Z4854" i="1"/>
  <c r="AA4854" i="1" s="1"/>
  <c r="X4854" i="1" s="1"/>
  <c r="AA4849" i="1"/>
  <c r="X4849" i="1" s="1"/>
  <c r="Z4846" i="1"/>
  <c r="AA4846" i="1" s="1"/>
  <c r="X4846" i="1" s="1"/>
  <c r="AA4841" i="1"/>
  <c r="X4841" i="1" s="1"/>
  <c r="Z4838" i="1"/>
  <c r="AA4838" i="1" s="1"/>
  <c r="X4838" i="1" s="1"/>
  <c r="AA4833" i="1"/>
  <c r="X4833" i="1" s="1"/>
  <c r="Z4830" i="1"/>
  <c r="AA4830" i="1" s="1"/>
  <c r="X4830" i="1" s="1"/>
  <c r="AA4825" i="1"/>
  <c r="X4825" i="1" s="1"/>
  <c r="Z4822" i="1"/>
  <c r="AA4822" i="1" s="1"/>
  <c r="X4822" i="1" s="1"/>
  <c r="AA4817" i="1"/>
  <c r="X4817" i="1" s="1"/>
  <c r="Z4814" i="1"/>
  <c r="AA4814" i="1" s="1"/>
  <c r="X4814" i="1" s="1"/>
  <c r="AA4809" i="1"/>
  <c r="X4809" i="1" s="1"/>
  <c r="Z4806" i="1"/>
  <c r="AA4806" i="1" s="1"/>
  <c r="X4806" i="1" s="1"/>
  <c r="AA4801" i="1"/>
  <c r="X4801" i="1" s="1"/>
  <c r="Z4798" i="1"/>
  <c r="AA4798" i="1" s="1"/>
  <c r="X4798" i="1" s="1"/>
  <c r="AA4793" i="1"/>
  <c r="X4793" i="1" s="1"/>
  <c r="Z4790" i="1"/>
  <c r="AA4790" i="1" s="1"/>
  <c r="X4790" i="1" s="1"/>
  <c r="AA4785" i="1"/>
  <c r="X4785" i="1" s="1"/>
  <c r="Z4782" i="1"/>
  <c r="AA4782" i="1" s="1"/>
  <c r="X4782" i="1" s="1"/>
  <c r="AA4777" i="1"/>
  <c r="X4777" i="1" s="1"/>
  <c r="Z4774" i="1"/>
  <c r="AA4774" i="1" s="1"/>
  <c r="X4774" i="1" s="1"/>
  <c r="AA4769" i="1"/>
  <c r="X4769" i="1" s="1"/>
  <c r="Z4766" i="1"/>
  <c r="AA4766" i="1" s="1"/>
  <c r="X4766" i="1" s="1"/>
  <c r="AA4761" i="1"/>
  <c r="X4761" i="1" s="1"/>
  <c r="Z4758" i="1"/>
  <c r="AA4758" i="1" s="1"/>
  <c r="X4758" i="1" s="1"/>
  <c r="AA4753" i="1"/>
  <c r="X4753" i="1" s="1"/>
  <c r="Z4750" i="1"/>
  <c r="AA4750" i="1" s="1"/>
  <c r="X4750" i="1" s="1"/>
  <c r="AA4745" i="1"/>
  <c r="X4745" i="1" s="1"/>
  <c r="Z4742" i="1"/>
  <c r="AA4742" i="1" s="1"/>
  <c r="X4742" i="1" s="1"/>
  <c r="AA4737" i="1"/>
  <c r="X4737" i="1" s="1"/>
  <c r="Z4734" i="1"/>
  <c r="AA4734" i="1" s="1"/>
  <c r="X4734" i="1" s="1"/>
  <c r="AA4729" i="1"/>
  <c r="X4729" i="1" s="1"/>
  <c r="Z4726" i="1"/>
  <c r="AA4726" i="1" s="1"/>
  <c r="X4726" i="1" s="1"/>
  <c r="AA4721" i="1"/>
  <c r="X4721" i="1" s="1"/>
  <c r="Z4718" i="1"/>
  <c r="AA4718" i="1" s="1"/>
  <c r="X4718" i="1" s="1"/>
  <c r="AA4713" i="1"/>
  <c r="X4713" i="1" s="1"/>
  <c r="Z4710" i="1"/>
  <c r="AA4710" i="1" s="1"/>
  <c r="X4710" i="1" s="1"/>
  <c r="AA4705" i="1"/>
  <c r="X4705" i="1" s="1"/>
  <c r="Z4702" i="1"/>
  <c r="AA4702" i="1" s="1"/>
  <c r="X4702" i="1" s="1"/>
  <c r="AA4697" i="1"/>
  <c r="X4697" i="1" s="1"/>
  <c r="Z4694" i="1"/>
  <c r="AA4694" i="1" s="1"/>
  <c r="X4694" i="1" s="1"/>
  <c r="AA4689" i="1"/>
  <c r="X4689" i="1" s="1"/>
  <c r="Z4686" i="1"/>
  <c r="AA4686" i="1" s="1"/>
  <c r="X4686" i="1" s="1"/>
  <c r="AA4681" i="1"/>
  <c r="X4681" i="1" s="1"/>
  <c r="Z4678" i="1"/>
  <c r="AA4678" i="1" s="1"/>
  <c r="X4678" i="1" s="1"/>
  <c r="AA4673" i="1"/>
  <c r="X4673" i="1" s="1"/>
  <c r="Z4670" i="1"/>
  <c r="AA4670" i="1" s="1"/>
  <c r="X4670" i="1" s="1"/>
  <c r="AA4665" i="1"/>
  <c r="X4665" i="1" s="1"/>
  <c r="Z4662" i="1"/>
  <c r="AA4662" i="1" s="1"/>
  <c r="X4662" i="1" s="1"/>
  <c r="AA4657" i="1"/>
  <c r="X4657" i="1" s="1"/>
  <c r="Z4654" i="1"/>
  <c r="AA4654" i="1" s="1"/>
  <c r="X4654" i="1" s="1"/>
  <c r="AA4649" i="1"/>
  <c r="X4649" i="1" s="1"/>
  <c r="Z4646" i="1"/>
  <c r="AA4646" i="1" s="1"/>
  <c r="X4646" i="1" s="1"/>
  <c r="AA4641" i="1"/>
  <c r="X4641" i="1" s="1"/>
  <c r="Z4638" i="1"/>
  <c r="AA4638" i="1" s="1"/>
  <c r="X4638" i="1" s="1"/>
  <c r="AA4633" i="1"/>
  <c r="X4633" i="1" s="1"/>
  <c r="Z4630" i="1"/>
  <c r="AA4630" i="1" s="1"/>
  <c r="X4630" i="1" s="1"/>
  <c r="AA4625" i="1"/>
  <c r="X4625" i="1" s="1"/>
  <c r="Z4622" i="1"/>
  <c r="AA4622" i="1" s="1"/>
  <c r="X4622" i="1" s="1"/>
  <c r="AA4617" i="1"/>
  <c r="X4617" i="1" s="1"/>
  <c r="Z4614" i="1"/>
  <c r="AA4614" i="1" s="1"/>
  <c r="X4614" i="1" s="1"/>
  <c r="AA4609" i="1"/>
  <c r="X4609" i="1" s="1"/>
  <c r="Z4606" i="1"/>
  <c r="AA4606" i="1" s="1"/>
  <c r="X4606" i="1" s="1"/>
  <c r="AA4601" i="1"/>
  <c r="X4601" i="1" s="1"/>
  <c r="Z4598" i="1"/>
  <c r="AA4598" i="1" s="1"/>
  <c r="X4598" i="1" s="1"/>
  <c r="AA4593" i="1"/>
  <c r="X4593" i="1" s="1"/>
  <c r="Z4590" i="1"/>
  <c r="AA4590" i="1" s="1"/>
  <c r="X4590" i="1" s="1"/>
  <c r="AA4585" i="1"/>
  <c r="X4585" i="1" s="1"/>
  <c r="Z4582" i="1"/>
  <c r="AA4582" i="1" s="1"/>
  <c r="X4582" i="1" s="1"/>
  <c r="AA4577" i="1"/>
  <c r="X4577" i="1" s="1"/>
  <c r="Z4574" i="1"/>
  <c r="AA4574" i="1" s="1"/>
  <c r="X4574" i="1" s="1"/>
  <c r="AA4569" i="1"/>
  <c r="X4569" i="1" s="1"/>
  <c r="Z4566" i="1"/>
  <c r="AA4566" i="1" s="1"/>
  <c r="X4566" i="1" s="1"/>
  <c r="AA4561" i="1"/>
  <c r="X4561" i="1" s="1"/>
  <c r="Z4558" i="1"/>
  <c r="AA4558" i="1" s="1"/>
  <c r="X4558" i="1" s="1"/>
  <c r="AA4553" i="1"/>
  <c r="X4553" i="1" s="1"/>
  <c r="Z4550" i="1"/>
  <c r="AA4550" i="1" s="1"/>
  <c r="X4550" i="1" s="1"/>
  <c r="AA4545" i="1"/>
  <c r="X4545" i="1" s="1"/>
  <c r="Z4542" i="1"/>
  <c r="AA4542" i="1" s="1"/>
  <c r="X4542" i="1" s="1"/>
  <c r="AA4537" i="1"/>
  <c r="X4537" i="1" s="1"/>
  <c r="Z4534" i="1"/>
  <c r="AA4534" i="1" s="1"/>
  <c r="X4534" i="1" s="1"/>
  <c r="AA4529" i="1"/>
  <c r="X4529" i="1" s="1"/>
  <c r="Z4526" i="1"/>
  <c r="AA4526" i="1" s="1"/>
  <c r="X4526" i="1" s="1"/>
  <c r="AA4521" i="1"/>
  <c r="X4521" i="1" s="1"/>
  <c r="Z4518" i="1"/>
  <c r="AA4518" i="1" s="1"/>
  <c r="X4518" i="1" s="1"/>
  <c r="AA4513" i="1"/>
  <c r="X4513" i="1" s="1"/>
  <c r="Z4510" i="1"/>
  <c r="AA4510" i="1" s="1"/>
  <c r="X4510" i="1" s="1"/>
  <c r="AA4505" i="1"/>
  <c r="X4505" i="1" s="1"/>
  <c r="Z4502" i="1"/>
  <c r="AA4502" i="1" s="1"/>
  <c r="X4502" i="1" s="1"/>
  <c r="AA4497" i="1"/>
  <c r="X4497" i="1" s="1"/>
  <c r="Z4494" i="1"/>
  <c r="AA4494" i="1" s="1"/>
  <c r="X4494" i="1" s="1"/>
  <c r="AA4489" i="1"/>
  <c r="X4489" i="1" s="1"/>
  <c r="Z4486" i="1"/>
  <c r="AA4486" i="1" s="1"/>
  <c r="X4486" i="1" s="1"/>
  <c r="AA4481" i="1"/>
  <c r="X4481" i="1" s="1"/>
  <c r="Z4478" i="1"/>
  <c r="AA4478" i="1" s="1"/>
  <c r="X4478" i="1" s="1"/>
  <c r="AA4473" i="1"/>
  <c r="X4473" i="1" s="1"/>
  <c r="Z4470" i="1"/>
  <c r="AA4470" i="1" s="1"/>
  <c r="X4470" i="1" s="1"/>
  <c r="AA4465" i="1"/>
  <c r="X4465" i="1" s="1"/>
  <c r="Z4462" i="1"/>
  <c r="AA4462" i="1" s="1"/>
  <c r="X4462" i="1" s="1"/>
  <c r="AA4457" i="1"/>
  <c r="X4457" i="1" s="1"/>
  <c r="Z4454" i="1"/>
  <c r="AA4454" i="1" s="1"/>
  <c r="X4454" i="1" s="1"/>
  <c r="AA4449" i="1"/>
  <c r="X4449" i="1" s="1"/>
  <c r="Z4446" i="1"/>
  <c r="AA4446" i="1" s="1"/>
  <c r="X4446" i="1" s="1"/>
  <c r="AA4441" i="1"/>
  <c r="X4441" i="1" s="1"/>
  <c r="Z4438" i="1"/>
  <c r="AA4438" i="1" s="1"/>
  <c r="X4438" i="1" s="1"/>
  <c r="AA4433" i="1"/>
  <c r="X4433" i="1" s="1"/>
  <c r="Z4430" i="1"/>
  <c r="AA4430" i="1" s="1"/>
  <c r="X4430" i="1" s="1"/>
  <c r="AA4425" i="1"/>
  <c r="X4425" i="1" s="1"/>
  <c r="Z4422" i="1"/>
  <c r="AA4422" i="1" s="1"/>
  <c r="X4422" i="1" s="1"/>
  <c r="AA4417" i="1"/>
  <c r="X4417" i="1" s="1"/>
  <c r="Z4414" i="1"/>
  <c r="AA4414" i="1" s="1"/>
  <c r="X4414" i="1" s="1"/>
  <c r="AA4409" i="1"/>
  <c r="X4409" i="1" s="1"/>
  <c r="Z4406" i="1"/>
  <c r="AA4406" i="1" s="1"/>
  <c r="X4406" i="1" s="1"/>
  <c r="AA4401" i="1"/>
  <c r="X4401" i="1" s="1"/>
  <c r="Z4398" i="1"/>
  <c r="AA4398" i="1" s="1"/>
  <c r="X4398" i="1" s="1"/>
  <c r="AA4393" i="1"/>
  <c r="X4393" i="1" s="1"/>
  <c r="Z4390" i="1"/>
  <c r="AA4390" i="1" s="1"/>
  <c r="X4390" i="1" s="1"/>
  <c r="AA4385" i="1"/>
  <c r="X4385" i="1" s="1"/>
  <c r="Z4382" i="1"/>
  <c r="AA4382" i="1" s="1"/>
  <c r="X4382" i="1" s="1"/>
  <c r="AA4377" i="1"/>
  <c r="X4377" i="1" s="1"/>
  <c r="Z4374" i="1"/>
  <c r="AA4374" i="1" s="1"/>
  <c r="X4374" i="1" s="1"/>
  <c r="AA4369" i="1"/>
  <c r="X4369" i="1" s="1"/>
  <c r="Z4366" i="1"/>
  <c r="AA4366" i="1" s="1"/>
  <c r="X4366" i="1" s="1"/>
  <c r="AA4361" i="1"/>
  <c r="X4361" i="1" s="1"/>
  <c r="Z4358" i="1"/>
  <c r="AA4358" i="1" s="1"/>
  <c r="X4358" i="1" s="1"/>
  <c r="AA4353" i="1"/>
  <c r="X4353" i="1" s="1"/>
  <c r="Z4350" i="1"/>
  <c r="AA4350" i="1" s="1"/>
  <c r="X4350" i="1" s="1"/>
  <c r="AA4345" i="1"/>
  <c r="X4345" i="1" s="1"/>
  <c r="Z4342" i="1"/>
  <c r="AA4342" i="1" s="1"/>
  <c r="X4342" i="1" s="1"/>
  <c r="AA4337" i="1"/>
  <c r="X4337" i="1" s="1"/>
  <c r="Z4334" i="1"/>
  <c r="AA4334" i="1" s="1"/>
  <c r="X4334" i="1" s="1"/>
  <c r="AA4329" i="1"/>
  <c r="X4329" i="1" s="1"/>
  <c r="Z4326" i="1"/>
  <c r="AA4326" i="1" s="1"/>
  <c r="X4326" i="1" s="1"/>
  <c r="AA4321" i="1"/>
  <c r="X4321" i="1" s="1"/>
  <c r="Z4318" i="1"/>
  <c r="AA4318" i="1" s="1"/>
  <c r="X4318" i="1" s="1"/>
  <c r="AA4313" i="1"/>
  <c r="X4313" i="1" s="1"/>
  <c r="Z4310" i="1"/>
  <c r="AA4310" i="1" s="1"/>
  <c r="X4310" i="1" s="1"/>
  <c r="AA4305" i="1"/>
  <c r="X4305" i="1" s="1"/>
  <c r="Z4302" i="1"/>
  <c r="AA4302" i="1" s="1"/>
  <c r="X4302" i="1" s="1"/>
  <c r="AA4297" i="1"/>
  <c r="X4297" i="1" s="1"/>
  <c r="Z4294" i="1"/>
  <c r="AA4294" i="1" s="1"/>
  <c r="X4294" i="1" s="1"/>
  <c r="AA4289" i="1"/>
  <c r="X4289" i="1" s="1"/>
  <c r="Z4286" i="1"/>
  <c r="AA4286" i="1" s="1"/>
  <c r="X4286" i="1" s="1"/>
  <c r="AA4281" i="1"/>
  <c r="X4281" i="1" s="1"/>
  <c r="Z4278" i="1"/>
  <c r="AA4278" i="1" s="1"/>
  <c r="X4278" i="1" s="1"/>
  <c r="AA4273" i="1"/>
  <c r="X4273" i="1" s="1"/>
  <c r="Z4270" i="1"/>
  <c r="AA4270" i="1" s="1"/>
  <c r="X4270" i="1" s="1"/>
  <c r="AA4265" i="1"/>
  <c r="X4265" i="1" s="1"/>
  <c r="Z4262" i="1"/>
  <c r="AA4262" i="1" s="1"/>
  <c r="X4262" i="1" s="1"/>
  <c r="AA4257" i="1"/>
  <c r="X4257" i="1" s="1"/>
  <c r="Z4254" i="1"/>
  <c r="AA4254" i="1" s="1"/>
  <c r="X4254" i="1" s="1"/>
  <c r="AA4249" i="1"/>
  <c r="X4249" i="1" s="1"/>
  <c r="Z4246" i="1"/>
  <c r="AA4246" i="1" s="1"/>
  <c r="X4246" i="1" s="1"/>
  <c r="AA4241" i="1"/>
  <c r="X4241" i="1" s="1"/>
  <c r="Z4238" i="1"/>
  <c r="AA4238" i="1" s="1"/>
  <c r="X4238" i="1" s="1"/>
  <c r="AA4233" i="1"/>
  <c r="X4233" i="1" s="1"/>
  <c r="Z4230" i="1"/>
  <c r="AA4230" i="1" s="1"/>
  <c r="X4230" i="1" s="1"/>
  <c r="AA4225" i="1"/>
  <c r="X4225" i="1" s="1"/>
  <c r="Z4222" i="1"/>
  <c r="AA4222" i="1" s="1"/>
  <c r="X4222" i="1" s="1"/>
  <c r="AA4217" i="1"/>
  <c r="X4217" i="1" s="1"/>
  <c r="Z4214" i="1"/>
  <c r="AA4214" i="1" s="1"/>
  <c r="X4214" i="1" s="1"/>
  <c r="AA4209" i="1"/>
  <c r="X4209" i="1" s="1"/>
  <c r="Z4206" i="1"/>
  <c r="AA4206" i="1" s="1"/>
  <c r="X4206" i="1" s="1"/>
  <c r="AA4201" i="1"/>
  <c r="X4201" i="1" s="1"/>
  <c r="Z4198" i="1"/>
  <c r="AA4198" i="1" s="1"/>
  <c r="X4198" i="1" s="1"/>
  <c r="AA4193" i="1"/>
  <c r="X4193" i="1" s="1"/>
  <c r="Z4190" i="1"/>
  <c r="AA4190" i="1" s="1"/>
  <c r="X4190" i="1" s="1"/>
  <c r="AA4185" i="1"/>
  <c r="X4185" i="1" s="1"/>
  <c r="Z4182" i="1"/>
  <c r="AA4182" i="1" s="1"/>
  <c r="X4182" i="1" s="1"/>
  <c r="AA4177" i="1"/>
  <c r="X4177" i="1" s="1"/>
  <c r="Z4174" i="1"/>
  <c r="AA4174" i="1" s="1"/>
  <c r="X4174" i="1" s="1"/>
  <c r="AA4169" i="1"/>
  <c r="X4169" i="1" s="1"/>
  <c r="Z4166" i="1"/>
  <c r="AA4166" i="1" s="1"/>
  <c r="X4166" i="1" s="1"/>
  <c r="AA4161" i="1"/>
  <c r="X4161" i="1" s="1"/>
  <c r="Z4158" i="1"/>
  <c r="AA4158" i="1" s="1"/>
  <c r="X4158" i="1" s="1"/>
  <c r="AA4153" i="1"/>
  <c r="X4153" i="1" s="1"/>
  <c r="Z4150" i="1"/>
  <c r="AA4150" i="1" s="1"/>
  <c r="X4150" i="1" s="1"/>
  <c r="AA4145" i="1"/>
  <c r="X4145" i="1" s="1"/>
  <c r="Z4142" i="1"/>
  <c r="AA4142" i="1" s="1"/>
  <c r="X4142" i="1" s="1"/>
  <c r="AA4137" i="1"/>
  <c r="X4137" i="1" s="1"/>
  <c r="Z4134" i="1"/>
  <c r="AA4134" i="1" s="1"/>
  <c r="X4134" i="1" s="1"/>
  <c r="AA4129" i="1"/>
  <c r="X4129" i="1" s="1"/>
  <c r="Z4126" i="1"/>
  <c r="AA4126" i="1" s="1"/>
  <c r="X4126" i="1" s="1"/>
  <c r="AA4121" i="1"/>
  <c r="X4121" i="1" s="1"/>
  <c r="Z4118" i="1"/>
  <c r="AA4118" i="1" s="1"/>
  <c r="X4118" i="1" s="1"/>
  <c r="AA4113" i="1"/>
  <c r="X4113" i="1" s="1"/>
  <c r="Z4110" i="1"/>
  <c r="AA4110" i="1" s="1"/>
  <c r="X4110" i="1" s="1"/>
  <c r="AA4105" i="1"/>
  <c r="X4105" i="1" s="1"/>
  <c r="Z4102" i="1"/>
  <c r="AA4102" i="1" s="1"/>
  <c r="X4102" i="1" s="1"/>
  <c r="AA4097" i="1"/>
  <c r="X4097" i="1" s="1"/>
  <c r="Z4094" i="1"/>
  <c r="AA4094" i="1" s="1"/>
  <c r="X4094" i="1" s="1"/>
  <c r="AA4089" i="1"/>
  <c r="X4089" i="1" s="1"/>
  <c r="Z4086" i="1"/>
  <c r="AA4086" i="1" s="1"/>
  <c r="X4086" i="1" s="1"/>
  <c r="AA4081" i="1"/>
  <c r="X4081" i="1" s="1"/>
  <c r="Z4078" i="1"/>
  <c r="AA4078" i="1" s="1"/>
  <c r="X4078" i="1" s="1"/>
  <c r="AA4073" i="1"/>
  <c r="X4073" i="1" s="1"/>
  <c r="Z4070" i="1"/>
  <c r="AA4070" i="1" s="1"/>
  <c r="X4070" i="1" s="1"/>
  <c r="AA4065" i="1"/>
  <c r="X4065" i="1" s="1"/>
  <c r="Z4062" i="1"/>
  <c r="AA4062" i="1" s="1"/>
  <c r="X4062" i="1" s="1"/>
  <c r="AA4057" i="1"/>
  <c r="X4057" i="1" s="1"/>
  <c r="Z4054" i="1"/>
  <c r="AA4054" i="1" s="1"/>
  <c r="X4054" i="1" s="1"/>
  <c r="AA4049" i="1"/>
  <c r="X4049" i="1" s="1"/>
  <c r="Z4046" i="1"/>
  <c r="AA4046" i="1" s="1"/>
  <c r="X4046" i="1" s="1"/>
  <c r="AA4041" i="1"/>
  <c r="X4041" i="1" s="1"/>
  <c r="Z4038" i="1"/>
  <c r="AA4038" i="1" s="1"/>
  <c r="X4038" i="1" s="1"/>
  <c r="AA4033" i="1"/>
  <c r="X4033" i="1" s="1"/>
  <c r="Z4030" i="1"/>
  <c r="AA4030" i="1" s="1"/>
  <c r="X4030" i="1" s="1"/>
  <c r="AA4025" i="1"/>
  <c r="X4025" i="1" s="1"/>
  <c r="Z4022" i="1"/>
  <c r="AA4022" i="1" s="1"/>
  <c r="X4022" i="1" s="1"/>
  <c r="AA4017" i="1"/>
  <c r="X4017" i="1" s="1"/>
  <c r="Z4014" i="1"/>
  <c r="AA4014" i="1" s="1"/>
  <c r="X4014" i="1" s="1"/>
  <c r="AA4009" i="1"/>
  <c r="X4009" i="1" s="1"/>
  <c r="Z4006" i="1"/>
  <c r="AA4006" i="1" s="1"/>
  <c r="X4006" i="1" s="1"/>
  <c r="AA4001" i="1"/>
  <c r="X4001" i="1" s="1"/>
  <c r="Z3998" i="1"/>
  <c r="AA3998" i="1" s="1"/>
  <c r="X3998" i="1" s="1"/>
  <c r="AA3993" i="1"/>
  <c r="X3993" i="1" s="1"/>
  <c r="Z3990" i="1"/>
  <c r="AA3990" i="1" s="1"/>
  <c r="X3990" i="1" s="1"/>
  <c r="AA3985" i="1"/>
  <c r="X3985" i="1" s="1"/>
  <c r="Z3982" i="1"/>
  <c r="AA3982" i="1" s="1"/>
  <c r="X3982" i="1" s="1"/>
  <c r="AA3977" i="1"/>
  <c r="X3977" i="1" s="1"/>
  <c r="Z3974" i="1"/>
  <c r="AA3974" i="1" s="1"/>
  <c r="X3974" i="1" s="1"/>
  <c r="AA3969" i="1"/>
  <c r="X3969" i="1" s="1"/>
  <c r="Z3966" i="1"/>
  <c r="AA3966" i="1" s="1"/>
  <c r="X3966" i="1" s="1"/>
  <c r="AA3961" i="1"/>
  <c r="X3961" i="1" s="1"/>
  <c r="Z3958" i="1"/>
  <c r="AA3958" i="1" s="1"/>
  <c r="X3958" i="1" s="1"/>
  <c r="AA3953" i="1"/>
  <c r="X3953" i="1" s="1"/>
  <c r="Z3950" i="1"/>
  <c r="AA3950" i="1" s="1"/>
  <c r="X3950" i="1" s="1"/>
  <c r="AA3945" i="1"/>
  <c r="X3945" i="1" s="1"/>
  <c r="Z3942" i="1"/>
  <c r="AA3942" i="1" s="1"/>
  <c r="X3942" i="1" s="1"/>
  <c r="AA3937" i="1"/>
  <c r="X3937" i="1" s="1"/>
  <c r="Z3934" i="1"/>
  <c r="AA3934" i="1" s="1"/>
  <c r="X3934" i="1" s="1"/>
  <c r="AA3929" i="1"/>
  <c r="X3929" i="1" s="1"/>
  <c r="Z3926" i="1"/>
  <c r="AA3926" i="1" s="1"/>
  <c r="X3926" i="1" s="1"/>
  <c r="AA3921" i="1"/>
  <c r="X3921" i="1" s="1"/>
  <c r="Z3918" i="1"/>
  <c r="AA3918" i="1" s="1"/>
  <c r="X3918" i="1" s="1"/>
  <c r="AA3913" i="1"/>
  <c r="X3913" i="1" s="1"/>
  <c r="Z3910" i="1"/>
  <c r="AA3910" i="1" s="1"/>
  <c r="X3910" i="1" s="1"/>
  <c r="AA3905" i="1"/>
  <c r="X3905" i="1" s="1"/>
  <c r="Z3902" i="1"/>
  <c r="AA3902" i="1" s="1"/>
  <c r="X3902" i="1" s="1"/>
  <c r="AA3897" i="1"/>
  <c r="X3897" i="1" s="1"/>
  <c r="Z3894" i="1"/>
  <c r="AA3894" i="1" s="1"/>
  <c r="X3894" i="1" s="1"/>
  <c r="AA3889" i="1"/>
  <c r="X3889" i="1" s="1"/>
  <c r="Z3886" i="1"/>
  <c r="AA3886" i="1" s="1"/>
  <c r="X3886" i="1" s="1"/>
  <c r="AA3881" i="1"/>
  <c r="X3881" i="1" s="1"/>
  <c r="Z3878" i="1"/>
  <c r="AA3878" i="1" s="1"/>
  <c r="X3878" i="1" s="1"/>
  <c r="AA3873" i="1"/>
  <c r="X3873" i="1" s="1"/>
  <c r="Z3870" i="1"/>
  <c r="AA3870" i="1" s="1"/>
  <c r="X3870" i="1" s="1"/>
  <c r="AA3865" i="1"/>
  <c r="X3865" i="1" s="1"/>
  <c r="Z3862" i="1"/>
  <c r="AA3862" i="1" s="1"/>
  <c r="X3862" i="1" s="1"/>
  <c r="AA3857" i="1"/>
  <c r="X3857" i="1" s="1"/>
  <c r="Z3854" i="1"/>
  <c r="AA3854" i="1" s="1"/>
  <c r="X3854" i="1" s="1"/>
  <c r="AA3849" i="1"/>
  <c r="X3849" i="1" s="1"/>
  <c r="Z3846" i="1"/>
  <c r="AA3846" i="1" s="1"/>
  <c r="X3846" i="1" s="1"/>
  <c r="AA3841" i="1"/>
  <c r="X3841" i="1" s="1"/>
  <c r="Z3838" i="1"/>
  <c r="AA3838" i="1" s="1"/>
  <c r="X3838" i="1" s="1"/>
  <c r="AA3833" i="1"/>
  <c r="X3833" i="1" s="1"/>
  <c r="Z3830" i="1"/>
  <c r="AA3830" i="1" s="1"/>
  <c r="X3830" i="1" s="1"/>
  <c r="AA3825" i="1"/>
  <c r="X3825" i="1" s="1"/>
  <c r="Z3822" i="1"/>
  <c r="AA3822" i="1" s="1"/>
  <c r="X3822" i="1" s="1"/>
  <c r="AA3817" i="1"/>
  <c r="X3817" i="1" s="1"/>
  <c r="Z3814" i="1"/>
  <c r="AA3814" i="1" s="1"/>
  <c r="X3814" i="1" s="1"/>
  <c r="AA3809" i="1"/>
  <c r="X3809" i="1" s="1"/>
  <c r="Z3806" i="1"/>
  <c r="AA3806" i="1" s="1"/>
  <c r="X3806" i="1" s="1"/>
  <c r="AA3801" i="1"/>
  <c r="X3801" i="1" s="1"/>
  <c r="Z3798" i="1"/>
  <c r="AA3798" i="1" s="1"/>
  <c r="X3798" i="1" s="1"/>
  <c r="AA3793" i="1"/>
  <c r="X3793" i="1" s="1"/>
  <c r="Z3790" i="1"/>
  <c r="AA3790" i="1" s="1"/>
  <c r="X3790" i="1" s="1"/>
  <c r="AA3785" i="1"/>
  <c r="X3785" i="1" s="1"/>
  <c r="Z3782" i="1"/>
  <c r="AA3782" i="1" s="1"/>
  <c r="X3782" i="1" s="1"/>
  <c r="AA3777" i="1"/>
  <c r="X3777" i="1" s="1"/>
  <c r="Z3774" i="1"/>
  <c r="AA3774" i="1" s="1"/>
  <c r="X3774" i="1" s="1"/>
  <c r="AA3769" i="1"/>
  <c r="X3769" i="1" s="1"/>
  <c r="Z3766" i="1"/>
  <c r="AA3766" i="1" s="1"/>
  <c r="X3766" i="1" s="1"/>
  <c r="Z3760" i="1"/>
  <c r="AA3760" i="1" s="1"/>
  <c r="X3760" i="1" s="1"/>
  <c r="Z3757" i="1"/>
  <c r="AA3757" i="1" s="1"/>
  <c r="X3757" i="1" s="1"/>
  <c r="Z3754" i="1"/>
  <c r="AA3754" i="1" s="1"/>
  <c r="X3754" i="1" s="1"/>
  <c r="AA3748" i="1"/>
  <c r="X3748" i="1" s="1"/>
  <c r="Z3744" i="1"/>
  <c r="AA3744" i="1" s="1"/>
  <c r="X3744" i="1" s="1"/>
  <c r="Z3741" i="1"/>
  <c r="AA3741" i="1" s="1"/>
  <c r="X3741" i="1" s="1"/>
  <c r="Z3738" i="1"/>
  <c r="AA3738" i="1" s="1"/>
  <c r="X3738" i="1" s="1"/>
  <c r="Z3734" i="1"/>
  <c r="AA3734" i="1" s="1"/>
  <c r="X3734" i="1" s="1"/>
  <c r="Z3730" i="1"/>
  <c r="AA3730" i="1" s="1"/>
  <c r="X3730" i="1" s="1"/>
  <c r="Z3726" i="1"/>
  <c r="AA3726" i="1" s="1"/>
  <c r="X3726" i="1" s="1"/>
  <c r="Z3722" i="1"/>
  <c r="AA3722" i="1" s="1"/>
  <c r="X3722" i="1" s="1"/>
  <c r="Z3718" i="1"/>
  <c r="AA3718" i="1" s="1"/>
  <c r="X3718" i="1" s="1"/>
  <c r="Z3714" i="1"/>
  <c r="AA3714" i="1" s="1"/>
  <c r="X3714" i="1" s="1"/>
  <c r="Z3710" i="1"/>
  <c r="AA3710" i="1" s="1"/>
  <c r="X3710" i="1" s="1"/>
  <c r="Z3706" i="1"/>
  <c r="AA3706" i="1" s="1"/>
  <c r="X3706" i="1" s="1"/>
  <c r="Z3702" i="1"/>
  <c r="AA3702" i="1" s="1"/>
  <c r="X3702" i="1" s="1"/>
  <c r="Z3698" i="1"/>
  <c r="AA3698" i="1" s="1"/>
  <c r="X3698" i="1" s="1"/>
  <c r="Z3694" i="1"/>
  <c r="AA3694" i="1" s="1"/>
  <c r="X3694" i="1" s="1"/>
  <c r="Z3690" i="1"/>
  <c r="AA3690" i="1" s="1"/>
  <c r="X3690" i="1" s="1"/>
  <c r="Z3686" i="1"/>
  <c r="AA3686" i="1" s="1"/>
  <c r="X3686" i="1" s="1"/>
  <c r="Z3682" i="1"/>
  <c r="AA3682" i="1" s="1"/>
  <c r="X3682" i="1" s="1"/>
  <c r="Z3678" i="1"/>
  <c r="AA3678" i="1" s="1"/>
  <c r="X3678" i="1" s="1"/>
  <c r="Z3674" i="1"/>
  <c r="AA3674" i="1" s="1"/>
  <c r="X3674" i="1" s="1"/>
  <c r="Z3670" i="1"/>
  <c r="AA3670" i="1" s="1"/>
  <c r="X3670" i="1" s="1"/>
  <c r="Z3666" i="1"/>
  <c r="AA3666" i="1" s="1"/>
  <c r="X3666" i="1" s="1"/>
  <c r="Z3662" i="1"/>
  <c r="AA3662" i="1" s="1"/>
  <c r="X3662" i="1" s="1"/>
  <c r="Z3658" i="1"/>
  <c r="AA3658" i="1" s="1"/>
  <c r="X3658" i="1" s="1"/>
  <c r="Z3654" i="1"/>
  <c r="AA3654" i="1" s="1"/>
  <c r="X3654" i="1" s="1"/>
  <c r="Z3650" i="1"/>
  <c r="AA3650" i="1" s="1"/>
  <c r="X3650" i="1" s="1"/>
  <c r="Z3646" i="1"/>
  <c r="AA3646" i="1" s="1"/>
  <c r="X3646" i="1" s="1"/>
  <c r="Z3642" i="1"/>
  <c r="AA3642" i="1" s="1"/>
  <c r="X3642" i="1" s="1"/>
  <c r="Z3638" i="1"/>
  <c r="AA3638" i="1" s="1"/>
  <c r="X3638" i="1" s="1"/>
  <c r="AA3635" i="1"/>
  <c r="X3635" i="1" s="1"/>
  <c r="Z3628" i="1"/>
  <c r="AA3628" i="1" s="1"/>
  <c r="X3628" i="1" s="1"/>
  <c r="Z3625" i="1"/>
  <c r="AA3625" i="1" s="1"/>
  <c r="X3625" i="1" s="1"/>
  <c r="Z3622" i="1"/>
  <c r="AA3622" i="1" s="1"/>
  <c r="X3622" i="1" s="1"/>
  <c r="AA3619" i="1"/>
  <c r="X3619" i="1" s="1"/>
  <c r="Z3612" i="1"/>
  <c r="AA3612" i="1" s="1"/>
  <c r="X3612" i="1" s="1"/>
  <c r="Z3609" i="1"/>
  <c r="AA3609" i="1" s="1"/>
  <c r="X3609" i="1" s="1"/>
  <c r="Z3606" i="1"/>
  <c r="AA3606" i="1" s="1"/>
  <c r="X3606" i="1" s="1"/>
  <c r="AA3603" i="1"/>
  <c r="X3603" i="1" s="1"/>
  <c r="Z3596" i="1"/>
  <c r="AA3596" i="1" s="1"/>
  <c r="X3596" i="1" s="1"/>
  <c r="Z3593" i="1"/>
  <c r="AA3593" i="1" s="1"/>
  <c r="X3593" i="1" s="1"/>
  <c r="Z3590" i="1"/>
  <c r="AA3590" i="1" s="1"/>
  <c r="X3590" i="1" s="1"/>
  <c r="AA3587" i="1"/>
  <c r="X3587" i="1" s="1"/>
  <c r="Z3580" i="1"/>
  <c r="AA3580" i="1" s="1"/>
  <c r="X3580" i="1" s="1"/>
  <c r="Z3577" i="1"/>
  <c r="AA3577" i="1" s="1"/>
  <c r="X3577" i="1" s="1"/>
  <c r="Z3574" i="1"/>
  <c r="AA3574" i="1" s="1"/>
  <c r="X3574" i="1" s="1"/>
  <c r="AA3571" i="1"/>
  <c r="X3571" i="1" s="1"/>
  <c r="Z3564" i="1"/>
  <c r="AA3564" i="1" s="1"/>
  <c r="X3564" i="1" s="1"/>
  <c r="Z3561" i="1"/>
  <c r="AA3561" i="1" s="1"/>
  <c r="X3561" i="1" s="1"/>
  <c r="Z3558" i="1"/>
  <c r="AA3558" i="1" s="1"/>
  <c r="X3558" i="1" s="1"/>
  <c r="AA3555" i="1"/>
  <c r="X3555" i="1" s="1"/>
  <c r="Z3548" i="1"/>
  <c r="AA3548" i="1" s="1"/>
  <c r="X3548" i="1" s="1"/>
  <c r="Z3545" i="1"/>
  <c r="AA3545" i="1" s="1"/>
  <c r="X3545" i="1" s="1"/>
  <c r="Z3542" i="1"/>
  <c r="AA3542" i="1" s="1"/>
  <c r="X3542" i="1" s="1"/>
  <c r="AA3539" i="1"/>
  <c r="X3539" i="1" s="1"/>
  <c r="Z3532" i="1"/>
  <c r="AA3532" i="1" s="1"/>
  <c r="X3532" i="1" s="1"/>
  <c r="Z3529" i="1"/>
  <c r="AA3529" i="1" s="1"/>
  <c r="X3529" i="1" s="1"/>
  <c r="Z3526" i="1"/>
  <c r="AA3526" i="1" s="1"/>
  <c r="X3526" i="1" s="1"/>
  <c r="AA3523" i="1"/>
  <c r="X3523" i="1" s="1"/>
  <c r="Z3516" i="1"/>
  <c r="AA3516" i="1" s="1"/>
  <c r="X3516" i="1" s="1"/>
  <c r="Z3513" i="1"/>
  <c r="AA3513" i="1" s="1"/>
  <c r="X3513" i="1" s="1"/>
  <c r="Z3510" i="1"/>
  <c r="AA3510" i="1" s="1"/>
  <c r="X3510" i="1" s="1"/>
  <c r="AA3507" i="1"/>
  <c r="X3507" i="1" s="1"/>
  <c r="Z3500" i="1"/>
  <c r="AA3500" i="1" s="1"/>
  <c r="X3500" i="1" s="1"/>
  <c r="Z3497" i="1"/>
  <c r="AA3497" i="1" s="1"/>
  <c r="X3497" i="1" s="1"/>
  <c r="Z3494" i="1"/>
  <c r="AA3494" i="1" s="1"/>
  <c r="X3494" i="1" s="1"/>
  <c r="AA3491" i="1"/>
  <c r="X3491" i="1" s="1"/>
  <c r="Z3484" i="1"/>
  <c r="AA3484" i="1" s="1"/>
  <c r="X3484" i="1" s="1"/>
  <c r="Z3481" i="1"/>
  <c r="AA3481" i="1" s="1"/>
  <c r="X3481" i="1" s="1"/>
  <c r="Z3478" i="1"/>
  <c r="AA3478" i="1" s="1"/>
  <c r="X3478" i="1" s="1"/>
  <c r="AA3475" i="1"/>
  <c r="X3475" i="1" s="1"/>
  <c r="Z3468" i="1"/>
  <c r="AA3468" i="1" s="1"/>
  <c r="X3468" i="1" s="1"/>
  <c r="Z3465" i="1"/>
  <c r="AA3465" i="1" s="1"/>
  <c r="X3465" i="1" s="1"/>
  <c r="Z3462" i="1"/>
  <c r="AA3462" i="1" s="1"/>
  <c r="X3462" i="1" s="1"/>
  <c r="AA3459" i="1"/>
  <c r="X3459" i="1" s="1"/>
  <c r="Z3452" i="1"/>
  <c r="AA3452" i="1" s="1"/>
  <c r="X3452" i="1" s="1"/>
  <c r="Z3449" i="1"/>
  <c r="AA3449" i="1" s="1"/>
  <c r="X3449" i="1" s="1"/>
  <c r="Z3446" i="1"/>
  <c r="AA3446" i="1" s="1"/>
  <c r="X3446" i="1" s="1"/>
  <c r="AA3443" i="1"/>
  <c r="X3443" i="1" s="1"/>
  <c r="Z3436" i="1"/>
  <c r="AA3436" i="1" s="1"/>
  <c r="X3436" i="1" s="1"/>
  <c r="Z3433" i="1"/>
  <c r="AA3433" i="1" s="1"/>
  <c r="X3433" i="1" s="1"/>
  <c r="Z3430" i="1"/>
  <c r="AA3430" i="1" s="1"/>
  <c r="X3430" i="1" s="1"/>
  <c r="AA3427" i="1"/>
  <c r="X3427" i="1" s="1"/>
  <c r="Z3420" i="1"/>
  <c r="AA3420" i="1" s="1"/>
  <c r="X3420" i="1" s="1"/>
  <c r="Z3417" i="1"/>
  <c r="AA3417" i="1" s="1"/>
  <c r="X3417" i="1" s="1"/>
  <c r="Z3414" i="1"/>
  <c r="AA3414" i="1" s="1"/>
  <c r="X3414" i="1" s="1"/>
  <c r="AA3411" i="1"/>
  <c r="X3411" i="1" s="1"/>
  <c r="Z3404" i="1"/>
  <c r="AA3404" i="1" s="1"/>
  <c r="X3404" i="1" s="1"/>
  <c r="Z3401" i="1"/>
  <c r="AA3401" i="1" s="1"/>
  <c r="X3401" i="1" s="1"/>
  <c r="Z3398" i="1"/>
  <c r="AA3398" i="1" s="1"/>
  <c r="X3398" i="1" s="1"/>
  <c r="AA3395" i="1"/>
  <c r="X3395" i="1" s="1"/>
  <c r="Z3388" i="1"/>
  <c r="AA3388" i="1" s="1"/>
  <c r="X3388" i="1" s="1"/>
  <c r="Z3385" i="1"/>
  <c r="AA3385" i="1" s="1"/>
  <c r="X3385" i="1" s="1"/>
  <c r="Z3382" i="1"/>
  <c r="AA3382" i="1" s="1"/>
  <c r="X3382" i="1" s="1"/>
  <c r="AA3379" i="1"/>
  <c r="X3379" i="1" s="1"/>
  <c r="Z3372" i="1"/>
  <c r="AA3372" i="1" s="1"/>
  <c r="X3372" i="1" s="1"/>
  <c r="Z3369" i="1"/>
  <c r="AA3369" i="1" s="1"/>
  <c r="X3369" i="1" s="1"/>
  <c r="Z3366" i="1"/>
  <c r="AA3366" i="1" s="1"/>
  <c r="X3366" i="1" s="1"/>
  <c r="AA3363" i="1"/>
  <c r="X3363" i="1" s="1"/>
  <c r="AA3357" i="1"/>
  <c r="X3357" i="1" s="1"/>
  <c r="Z3354" i="1"/>
  <c r="AA3354" i="1" s="1"/>
  <c r="X3354" i="1" s="1"/>
  <c r="AA3349" i="1"/>
  <c r="X3349" i="1" s="1"/>
  <c r="Z3346" i="1"/>
  <c r="AA3346" i="1" s="1"/>
  <c r="X3346" i="1" s="1"/>
  <c r="AA3341" i="1"/>
  <c r="X3341" i="1" s="1"/>
  <c r="Z3338" i="1"/>
  <c r="AA3338" i="1" s="1"/>
  <c r="X3338" i="1" s="1"/>
  <c r="Z3323" i="1"/>
  <c r="AA3323" i="1" s="1"/>
  <c r="X3323" i="1" s="1"/>
  <c r="Z3320" i="1"/>
  <c r="AA3320" i="1" s="1"/>
  <c r="X3320" i="1" s="1"/>
  <c r="Z3307" i="1"/>
  <c r="AA3307" i="1" s="1"/>
  <c r="X3307" i="1" s="1"/>
  <c r="Z3304" i="1"/>
  <c r="AA3304" i="1" s="1"/>
  <c r="X3304" i="1" s="1"/>
  <c r="Z3291" i="1"/>
  <c r="AA3291" i="1" s="1"/>
  <c r="X3291" i="1" s="1"/>
  <c r="Z3288" i="1"/>
  <c r="AA3288" i="1" s="1"/>
  <c r="X3288" i="1" s="1"/>
  <c r="Z3275" i="1"/>
  <c r="AA3275" i="1" s="1"/>
  <c r="X3275" i="1" s="1"/>
  <c r="Z3272" i="1"/>
  <c r="AA3272" i="1" s="1"/>
  <c r="X3272" i="1" s="1"/>
  <c r="Z3259" i="1"/>
  <c r="AA3259" i="1" s="1"/>
  <c r="X3259" i="1" s="1"/>
  <c r="Z3256" i="1"/>
  <c r="AA3256" i="1" s="1"/>
  <c r="X3256" i="1" s="1"/>
  <c r="Z3243" i="1"/>
  <c r="AA3243" i="1" s="1"/>
  <c r="X3243" i="1" s="1"/>
  <c r="Z3240" i="1"/>
  <c r="AA3240" i="1" s="1"/>
  <c r="X3240" i="1" s="1"/>
  <c r="Z3227" i="1"/>
  <c r="AA3227" i="1" s="1"/>
  <c r="X3227" i="1" s="1"/>
  <c r="Z3224" i="1"/>
  <c r="AA3224" i="1" s="1"/>
  <c r="X3224" i="1" s="1"/>
  <c r="Z3211" i="1"/>
  <c r="AA3211" i="1" s="1"/>
  <c r="X3211" i="1" s="1"/>
  <c r="Z3208" i="1"/>
  <c r="AA3208" i="1" s="1"/>
  <c r="X3208" i="1" s="1"/>
  <c r="Z3195" i="1"/>
  <c r="AA3195" i="1" s="1"/>
  <c r="X3195" i="1" s="1"/>
  <c r="Z3192" i="1"/>
  <c r="AA3192" i="1" s="1"/>
  <c r="X3192" i="1" s="1"/>
  <c r="Z3179" i="1"/>
  <c r="AA3179" i="1" s="1"/>
  <c r="X3179" i="1" s="1"/>
  <c r="Z3176" i="1"/>
  <c r="AA3176" i="1" s="1"/>
  <c r="X3176" i="1" s="1"/>
  <c r="Z3163" i="1"/>
  <c r="AA3163" i="1" s="1"/>
  <c r="X3163" i="1" s="1"/>
  <c r="Z3160" i="1"/>
  <c r="AA3160" i="1" s="1"/>
  <c r="X3160" i="1" s="1"/>
  <c r="Z3147" i="1"/>
  <c r="AA3147" i="1" s="1"/>
  <c r="X3147" i="1" s="1"/>
  <c r="Z3144" i="1"/>
  <c r="AA3144" i="1" s="1"/>
  <c r="X3144" i="1" s="1"/>
  <c r="Z3131" i="1"/>
  <c r="AA3131" i="1" s="1"/>
  <c r="X3131" i="1" s="1"/>
  <c r="Z3128" i="1"/>
  <c r="AA3128" i="1" s="1"/>
  <c r="X3128" i="1" s="1"/>
  <c r="Z3115" i="1"/>
  <c r="AA3115" i="1" s="1"/>
  <c r="X3115" i="1" s="1"/>
  <c r="Z3112" i="1"/>
  <c r="AA3112" i="1" s="1"/>
  <c r="X3112" i="1" s="1"/>
  <c r="Z3099" i="1"/>
  <c r="AA3099" i="1" s="1"/>
  <c r="X3099" i="1" s="1"/>
  <c r="Z3096" i="1"/>
  <c r="AA3096" i="1" s="1"/>
  <c r="X3096" i="1" s="1"/>
  <c r="Z3083" i="1"/>
  <c r="AA3083" i="1" s="1"/>
  <c r="X3083" i="1" s="1"/>
  <c r="Z3080" i="1"/>
  <c r="AA3080" i="1" s="1"/>
  <c r="X3080" i="1" s="1"/>
  <c r="Z3067" i="1"/>
  <c r="AA3067" i="1" s="1"/>
  <c r="X3067" i="1" s="1"/>
  <c r="Z3064" i="1"/>
  <c r="AA3064" i="1" s="1"/>
  <c r="X3064" i="1" s="1"/>
  <c r="Z3051" i="1"/>
  <c r="AA3051" i="1" s="1"/>
  <c r="X3051" i="1" s="1"/>
  <c r="Z3048" i="1"/>
  <c r="AA3048" i="1" s="1"/>
  <c r="X3048" i="1" s="1"/>
  <c r="Z3035" i="1"/>
  <c r="AA3035" i="1" s="1"/>
  <c r="X3035" i="1" s="1"/>
  <c r="Z3032" i="1"/>
  <c r="AA3032" i="1" s="1"/>
  <c r="X3032" i="1" s="1"/>
  <c r="Z3019" i="1"/>
  <c r="AA3019" i="1" s="1"/>
  <c r="X3019" i="1" s="1"/>
  <c r="Z3016" i="1"/>
  <c r="AA3016" i="1" s="1"/>
  <c r="X3016" i="1" s="1"/>
  <c r="Z3003" i="1"/>
  <c r="AA3003" i="1" s="1"/>
  <c r="X3003" i="1" s="1"/>
  <c r="Z3000" i="1"/>
  <c r="AA3000" i="1" s="1"/>
  <c r="X3000" i="1" s="1"/>
  <c r="Z2987" i="1"/>
  <c r="AA2987" i="1" s="1"/>
  <c r="X2987" i="1" s="1"/>
  <c r="Z2984" i="1"/>
  <c r="AA2984" i="1" s="1"/>
  <c r="X2984" i="1" s="1"/>
  <c r="Z2971" i="1"/>
  <c r="AA2971" i="1" s="1"/>
  <c r="X2971" i="1" s="1"/>
  <c r="Z2968" i="1"/>
  <c r="AA2968" i="1" s="1"/>
  <c r="X2968" i="1" s="1"/>
  <c r="Z2955" i="1"/>
  <c r="AA2955" i="1" s="1"/>
  <c r="X2955" i="1" s="1"/>
  <c r="Z2952" i="1"/>
  <c r="AA2952" i="1" s="1"/>
  <c r="X2952" i="1" s="1"/>
  <c r="Z2939" i="1"/>
  <c r="AA2939" i="1" s="1"/>
  <c r="X2939" i="1" s="1"/>
  <c r="Z2936" i="1"/>
  <c r="AA2936" i="1" s="1"/>
  <c r="X2936" i="1" s="1"/>
  <c r="Z2923" i="1"/>
  <c r="AA2923" i="1" s="1"/>
  <c r="X2923" i="1" s="1"/>
  <c r="Z2920" i="1"/>
  <c r="AA2920" i="1" s="1"/>
  <c r="X2920" i="1" s="1"/>
  <c r="Z2907" i="1"/>
  <c r="AA2907" i="1" s="1"/>
  <c r="X2907" i="1" s="1"/>
  <c r="Z2904" i="1"/>
  <c r="AA2904" i="1" s="1"/>
  <c r="X2904" i="1" s="1"/>
  <c r="Z2891" i="1"/>
  <c r="AA2891" i="1" s="1"/>
  <c r="X2891" i="1" s="1"/>
  <c r="Z2888" i="1"/>
  <c r="AA2888" i="1" s="1"/>
  <c r="X2888" i="1" s="1"/>
  <c r="Z2875" i="1"/>
  <c r="AA2875" i="1" s="1"/>
  <c r="X2875" i="1" s="1"/>
  <c r="Z2872" i="1"/>
  <c r="AA2872" i="1" s="1"/>
  <c r="X2872" i="1" s="1"/>
  <c r="Z2859" i="1"/>
  <c r="AA2859" i="1" s="1"/>
  <c r="X2859" i="1" s="1"/>
  <c r="Z2856" i="1"/>
  <c r="AA2856" i="1" s="1"/>
  <c r="X2856" i="1" s="1"/>
  <c r="Z2843" i="1"/>
  <c r="AA2843" i="1" s="1"/>
  <c r="X2843" i="1" s="1"/>
  <c r="Z2840" i="1"/>
  <c r="AA2840" i="1" s="1"/>
  <c r="X2840" i="1" s="1"/>
  <c r="Z2827" i="1"/>
  <c r="AA2827" i="1" s="1"/>
  <c r="X2827" i="1" s="1"/>
  <c r="Z2824" i="1"/>
  <c r="AA2824" i="1" s="1"/>
  <c r="X2824" i="1" s="1"/>
  <c r="Z2811" i="1"/>
  <c r="AA2811" i="1" s="1"/>
  <c r="X2811" i="1" s="1"/>
  <c r="Z2808" i="1"/>
  <c r="AA2808" i="1" s="1"/>
  <c r="X2808" i="1" s="1"/>
  <c r="Z2795" i="1"/>
  <c r="AA2795" i="1" s="1"/>
  <c r="X2795" i="1" s="1"/>
  <c r="Z2792" i="1"/>
  <c r="AA2792" i="1" s="1"/>
  <c r="X2792" i="1" s="1"/>
  <c r="Z2779" i="1"/>
  <c r="AA2779" i="1" s="1"/>
  <c r="X2779" i="1" s="1"/>
  <c r="Z2776" i="1"/>
  <c r="AA2776" i="1" s="1"/>
  <c r="X2776" i="1" s="1"/>
  <c r="Z2763" i="1"/>
  <c r="AA2763" i="1" s="1"/>
  <c r="X2763" i="1" s="1"/>
  <c r="Z2760" i="1"/>
  <c r="AA2760" i="1" s="1"/>
  <c r="X2760" i="1" s="1"/>
  <c r="Z2747" i="1"/>
  <c r="AA2747" i="1" s="1"/>
  <c r="X2747" i="1" s="1"/>
  <c r="Z2744" i="1"/>
  <c r="AA2744" i="1" s="1"/>
  <c r="X2744" i="1" s="1"/>
  <c r="Z2731" i="1"/>
  <c r="AA2731" i="1" s="1"/>
  <c r="X2731" i="1" s="1"/>
  <c r="Z2728" i="1"/>
  <c r="AA2728" i="1" s="1"/>
  <c r="X2728" i="1" s="1"/>
  <c r="Z2715" i="1"/>
  <c r="AA2715" i="1" s="1"/>
  <c r="X2715" i="1" s="1"/>
  <c r="Z2712" i="1"/>
  <c r="AA2712" i="1" s="1"/>
  <c r="X2712" i="1" s="1"/>
  <c r="Z2699" i="1"/>
  <c r="AA2699" i="1" s="1"/>
  <c r="X2699" i="1" s="1"/>
  <c r="Z2696" i="1"/>
  <c r="AA2696" i="1" s="1"/>
  <c r="X2696" i="1" s="1"/>
  <c r="Z2683" i="1"/>
  <c r="AA2683" i="1" s="1"/>
  <c r="X2683" i="1" s="1"/>
  <c r="Z2680" i="1"/>
  <c r="AA2680" i="1" s="1"/>
  <c r="X2680" i="1" s="1"/>
  <c r="Z2667" i="1"/>
  <c r="AA2667" i="1" s="1"/>
  <c r="X2667" i="1" s="1"/>
  <c r="Z2664" i="1"/>
  <c r="AA2664" i="1" s="1"/>
  <c r="X2664" i="1" s="1"/>
  <c r="Z2651" i="1"/>
  <c r="AA2651" i="1" s="1"/>
  <c r="X2651" i="1" s="1"/>
  <c r="Z2648" i="1"/>
  <c r="AA2648" i="1" s="1"/>
  <c r="X2648" i="1" s="1"/>
  <c r="Z2635" i="1"/>
  <c r="AA2635" i="1" s="1"/>
  <c r="X2635" i="1" s="1"/>
  <c r="Z2632" i="1"/>
  <c r="AA2632" i="1" s="1"/>
  <c r="X2632" i="1" s="1"/>
  <c r="Z2619" i="1"/>
  <c r="AA2619" i="1" s="1"/>
  <c r="X2619" i="1" s="1"/>
  <c r="Z2616" i="1"/>
  <c r="AA2616" i="1" s="1"/>
  <c r="X2616" i="1" s="1"/>
  <c r="Z2603" i="1"/>
  <c r="AA2603" i="1" s="1"/>
  <c r="X2603" i="1" s="1"/>
  <c r="Z2600" i="1"/>
  <c r="AA2600" i="1" s="1"/>
  <c r="X2600" i="1" s="1"/>
  <c r="Z2587" i="1"/>
  <c r="AA2587" i="1" s="1"/>
  <c r="X2587" i="1" s="1"/>
  <c r="Z2584" i="1"/>
  <c r="AA2584" i="1" s="1"/>
  <c r="X2584" i="1" s="1"/>
  <c r="Z2571" i="1"/>
  <c r="AA2571" i="1" s="1"/>
  <c r="X2571" i="1" s="1"/>
  <c r="Z2568" i="1"/>
  <c r="AA2568" i="1" s="1"/>
  <c r="X2568" i="1" s="1"/>
  <c r="Z2555" i="1"/>
  <c r="AA2555" i="1" s="1"/>
  <c r="X2555" i="1" s="1"/>
  <c r="Z2552" i="1"/>
  <c r="AA2552" i="1" s="1"/>
  <c r="X2552" i="1" s="1"/>
  <c r="Z2539" i="1"/>
  <c r="AA2539" i="1" s="1"/>
  <c r="X2539" i="1" s="1"/>
  <c r="Z2536" i="1"/>
  <c r="AA2536" i="1" s="1"/>
  <c r="X2536" i="1" s="1"/>
  <c r="Z2523" i="1"/>
  <c r="AA2523" i="1" s="1"/>
  <c r="X2523" i="1" s="1"/>
  <c r="Z2520" i="1"/>
  <c r="AA2520" i="1" s="1"/>
  <c r="X2520" i="1" s="1"/>
  <c r="Z2507" i="1"/>
  <c r="AA2507" i="1" s="1"/>
  <c r="X2507" i="1" s="1"/>
  <c r="Z2504" i="1"/>
  <c r="AA2504" i="1" s="1"/>
  <c r="X2504" i="1" s="1"/>
  <c r="Z2491" i="1"/>
  <c r="AA2491" i="1" s="1"/>
  <c r="X2491" i="1" s="1"/>
  <c r="Z2488" i="1"/>
  <c r="AA2488" i="1" s="1"/>
  <c r="X2488" i="1" s="1"/>
  <c r="Z2475" i="1"/>
  <c r="AA2475" i="1" s="1"/>
  <c r="X2475" i="1" s="1"/>
  <c r="Z2472" i="1"/>
  <c r="AA2472" i="1" s="1"/>
  <c r="X2472" i="1" s="1"/>
  <c r="Z2459" i="1"/>
  <c r="AA2459" i="1" s="1"/>
  <c r="X2459" i="1" s="1"/>
  <c r="Z2456" i="1"/>
  <c r="AA2456" i="1" s="1"/>
  <c r="X2456" i="1" s="1"/>
  <c r="Z2443" i="1"/>
  <c r="AA2443" i="1" s="1"/>
  <c r="X2443" i="1" s="1"/>
  <c r="Z2440" i="1"/>
  <c r="AA2440" i="1" s="1"/>
  <c r="X2440" i="1" s="1"/>
  <c r="Z2427" i="1"/>
  <c r="AA2427" i="1" s="1"/>
  <c r="X2427" i="1" s="1"/>
  <c r="Z2424" i="1"/>
  <c r="AA2424" i="1" s="1"/>
  <c r="X2424" i="1" s="1"/>
  <c r="Z2411" i="1"/>
  <c r="AA2411" i="1" s="1"/>
  <c r="X2411" i="1" s="1"/>
  <c r="Z2408" i="1"/>
  <c r="AA2408" i="1" s="1"/>
  <c r="X2408" i="1" s="1"/>
  <c r="Z2395" i="1"/>
  <c r="AA2395" i="1" s="1"/>
  <c r="X2395" i="1" s="1"/>
  <c r="Z2392" i="1"/>
  <c r="AA2392" i="1" s="1"/>
  <c r="X2392" i="1" s="1"/>
  <c r="Z2379" i="1"/>
  <c r="AA2379" i="1" s="1"/>
  <c r="X2379" i="1" s="1"/>
  <c r="Z2376" i="1"/>
  <c r="AA2376" i="1" s="1"/>
  <c r="X2376" i="1" s="1"/>
  <c r="Z2363" i="1"/>
  <c r="AA2363" i="1" s="1"/>
  <c r="X2363" i="1" s="1"/>
  <c r="Z2360" i="1"/>
  <c r="AA2360" i="1" s="1"/>
  <c r="X2360" i="1" s="1"/>
  <c r="Z2347" i="1"/>
  <c r="AA2347" i="1" s="1"/>
  <c r="X2347" i="1" s="1"/>
  <c r="Z2344" i="1"/>
  <c r="AA2344" i="1" s="1"/>
  <c r="X2344" i="1" s="1"/>
  <c r="Z2331" i="1"/>
  <c r="AA2331" i="1" s="1"/>
  <c r="X2331" i="1" s="1"/>
  <c r="Z2328" i="1"/>
  <c r="AA2328" i="1" s="1"/>
  <c r="X2328" i="1" s="1"/>
  <c r="Z2314" i="1"/>
  <c r="AA2314" i="1" s="1"/>
  <c r="X2314" i="1" s="1"/>
  <c r="Z2311" i="1"/>
  <c r="AA2311" i="1" s="1"/>
  <c r="X2311" i="1" s="1"/>
  <c r="Z2294" i="1"/>
  <c r="AA2294" i="1" s="1"/>
  <c r="X2294" i="1" s="1"/>
  <c r="Z2291" i="1"/>
  <c r="AA2291" i="1" s="1"/>
  <c r="X2291" i="1" s="1"/>
  <c r="Z2250" i="1"/>
  <c r="AA2250" i="1" s="1"/>
  <c r="X2250" i="1" s="1"/>
  <c r="Z2247" i="1"/>
  <c r="AA2247" i="1" s="1"/>
  <c r="X2247" i="1" s="1"/>
  <c r="Z2230" i="1"/>
  <c r="AA2230" i="1" s="1"/>
  <c r="X2230" i="1" s="1"/>
  <c r="Z2227" i="1"/>
  <c r="AA2227" i="1" s="1"/>
  <c r="X2227" i="1" s="1"/>
  <c r="Z2186" i="1"/>
  <c r="AA2186" i="1" s="1"/>
  <c r="X2186" i="1" s="1"/>
  <c r="Z2183" i="1"/>
  <c r="AA2183" i="1" s="1"/>
  <c r="X2183" i="1" s="1"/>
  <c r="Z2166" i="1"/>
  <c r="AA2166" i="1" s="1"/>
  <c r="X2166" i="1" s="1"/>
  <c r="Z2163" i="1"/>
  <c r="AA2163" i="1" s="1"/>
  <c r="X2163" i="1" s="1"/>
  <c r="Z2109" i="1"/>
  <c r="AA2109" i="1" s="1"/>
  <c r="X2109" i="1" s="1"/>
  <c r="Z1992" i="1"/>
  <c r="AA1992" i="1" s="1"/>
  <c r="X1992" i="1" s="1"/>
  <c r="Z1989" i="1"/>
  <c r="AA1989" i="1" s="1"/>
  <c r="X1989" i="1" s="1"/>
  <c r="Z1976" i="1"/>
  <c r="AA1976" i="1" s="1"/>
  <c r="X1976" i="1" s="1"/>
  <c r="Z1973" i="1"/>
  <c r="AA1973" i="1" s="1"/>
  <c r="X1973" i="1" s="1"/>
  <c r="Z1960" i="1"/>
  <c r="AA1960" i="1" s="1"/>
  <c r="X1960" i="1" s="1"/>
  <c r="Z1957" i="1"/>
  <c r="AA1957" i="1" s="1"/>
  <c r="X1957" i="1" s="1"/>
  <c r="Z1944" i="1"/>
  <c r="AA1944" i="1" s="1"/>
  <c r="X1944" i="1" s="1"/>
  <c r="Z1941" i="1"/>
  <c r="AA1941" i="1" s="1"/>
  <c r="X1941" i="1" s="1"/>
  <c r="Z1928" i="1"/>
  <c r="AA1928" i="1" s="1"/>
  <c r="X1928" i="1" s="1"/>
  <c r="Z1925" i="1"/>
  <c r="AA1925" i="1" s="1"/>
  <c r="X1925" i="1" s="1"/>
  <c r="Z1912" i="1"/>
  <c r="AA1912" i="1" s="1"/>
  <c r="X1912" i="1" s="1"/>
  <c r="Z1627" i="1"/>
  <c r="AA1627" i="1" s="1"/>
  <c r="X1627" i="1" s="1"/>
  <c r="Z1599" i="1"/>
  <c r="AA1599" i="1" s="1"/>
  <c r="X1599" i="1" s="1"/>
  <c r="Z1596" i="1"/>
  <c r="AA1596" i="1" s="1"/>
  <c r="X1596" i="1" s="1"/>
  <c r="Z1571" i="1"/>
  <c r="AA1571" i="1" s="1"/>
  <c r="X1571" i="1" s="1"/>
  <c r="Z1568" i="1"/>
  <c r="AA1568" i="1" s="1"/>
  <c r="X1568" i="1" s="1"/>
  <c r="Z1551" i="1"/>
  <c r="AA1551" i="1" s="1"/>
  <c r="X1551" i="1" s="1"/>
  <c r="Z1548" i="1"/>
  <c r="AA1548" i="1" s="1"/>
  <c r="X1548" i="1" s="1"/>
  <c r="Z984" i="1"/>
  <c r="AA984" i="1" s="1"/>
  <c r="X984" i="1" s="1"/>
  <c r="Z981" i="1"/>
  <c r="AA981" i="1" s="1"/>
  <c r="X981" i="1" s="1"/>
  <c r="Z964" i="1"/>
  <c r="AA964" i="1" s="1"/>
  <c r="X964" i="1" s="1"/>
  <c r="Z937" i="1"/>
  <c r="AA937" i="1" s="1"/>
  <c r="X937" i="1" s="1"/>
  <c r="Z920" i="1"/>
  <c r="AA920" i="1" s="1"/>
  <c r="X920" i="1" s="1"/>
  <c r="Z917" i="1"/>
  <c r="AA917" i="1" s="1"/>
  <c r="X917" i="1" s="1"/>
  <c r="Z904" i="1"/>
  <c r="AA904" i="1" s="1"/>
  <c r="X904" i="1" s="1"/>
  <c r="Z901" i="1"/>
  <c r="AA901" i="1" s="1"/>
  <c r="X901" i="1" s="1"/>
  <c r="Z888" i="1"/>
  <c r="AA888" i="1" s="1"/>
  <c r="X888" i="1" s="1"/>
  <c r="Z885" i="1"/>
  <c r="AA885" i="1" s="1"/>
  <c r="X885" i="1" s="1"/>
  <c r="Z872" i="1"/>
  <c r="AA872" i="1" s="1"/>
  <c r="X872" i="1" s="1"/>
  <c r="Z869" i="1"/>
  <c r="AA869" i="1" s="1"/>
  <c r="X869" i="1" s="1"/>
  <c r="Z856" i="1"/>
  <c r="AA856" i="1" s="1"/>
  <c r="X856" i="1" s="1"/>
  <c r="Z853" i="1"/>
  <c r="AA853" i="1" s="1"/>
  <c r="X853" i="1" s="1"/>
  <c r="Z840" i="1"/>
  <c r="AA840" i="1" s="1"/>
  <c r="X840" i="1" s="1"/>
  <c r="Z837" i="1"/>
  <c r="AA837" i="1" s="1"/>
  <c r="X837" i="1" s="1"/>
  <c r="Z824" i="1"/>
  <c r="AA824" i="1" s="1"/>
  <c r="X824" i="1" s="1"/>
  <c r="Z821" i="1"/>
  <c r="AA821" i="1" s="1"/>
  <c r="X821" i="1" s="1"/>
  <c r="Z808" i="1"/>
  <c r="AA808" i="1" s="1"/>
  <c r="X808" i="1" s="1"/>
  <c r="Z805" i="1"/>
  <c r="AA805" i="1" s="1"/>
  <c r="X805" i="1" s="1"/>
  <c r="Z792" i="1"/>
  <c r="AA792" i="1" s="1"/>
  <c r="X792" i="1" s="1"/>
  <c r="Z789" i="1"/>
  <c r="AA789" i="1" s="1"/>
  <c r="X789" i="1" s="1"/>
  <c r="Z776" i="1"/>
  <c r="AA776" i="1" s="1"/>
  <c r="X776" i="1" s="1"/>
  <c r="Z773" i="1"/>
  <c r="AA773" i="1" s="1"/>
  <c r="X773" i="1" s="1"/>
  <c r="Z760" i="1"/>
  <c r="AA760" i="1" s="1"/>
  <c r="X760" i="1" s="1"/>
  <c r="Z757" i="1"/>
  <c r="AA757" i="1" s="1"/>
  <c r="X757" i="1" s="1"/>
  <c r="Z744" i="1"/>
  <c r="AA744" i="1" s="1"/>
  <c r="X744" i="1" s="1"/>
  <c r="Z741" i="1"/>
  <c r="AA741" i="1" s="1"/>
  <c r="X741" i="1" s="1"/>
  <c r="Z728" i="1"/>
  <c r="AA728" i="1" s="1"/>
  <c r="X728" i="1" s="1"/>
  <c r="Z725" i="1"/>
  <c r="AA725" i="1" s="1"/>
  <c r="X725" i="1" s="1"/>
  <c r="Z712" i="1"/>
  <c r="AA712" i="1" s="1"/>
  <c r="X712" i="1" s="1"/>
  <c r="Z709" i="1"/>
  <c r="AA709" i="1" s="1"/>
  <c r="X709" i="1" s="1"/>
  <c r="Z696" i="1"/>
  <c r="AA696" i="1" s="1"/>
  <c r="X696" i="1" s="1"/>
  <c r="Z693" i="1"/>
  <c r="AA693" i="1" s="1"/>
  <c r="X693" i="1" s="1"/>
  <c r="Z653" i="1"/>
  <c r="AA653" i="1" s="1"/>
  <c r="X653" i="1" s="1"/>
  <c r="Z650" i="1"/>
  <c r="AA650" i="1" s="1"/>
  <c r="X650" i="1" s="1"/>
  <c r="Z633" i="1"/>
  <c r="AA633" i="1" s="1"/>
  <c r="X633" i="1" s="1"/>
  <c r="Z630" i="1"/>
  <c r="AA630" i="1" s="1"/>
  <c r="X630" i="1" s="1"/>
  <c r="Z589" i="1"/>
  <c r="AA589" i="1" s="1"/>
  <c r="X589" i="1" s="1"/>
  <c r="Z586" i="1"/>
  <c r="AA586" i="1" s="1"/>
  <c r="X586" i="1" s="1"/>
  <c r="Z569" i="1"/>
  <c r="AA569" i="1" s="1"/>
  <c r="X569" i="1" s="1"/>
  <c r="Z566" i="1"/>
  <c r="AA566" i="1" s="1"/>
  <c r="X566" i="1" s="1"/>
  <c r="Z319" i="1"/>
  <c r="AA319" i="1" s="1"/>
  <c r="X319" i="1" s="1"/>
  <c r="Z316" i="1"/>
  <c r="AA316" i="1" s="1"/>
  <c r="X316" i="1" s="1"/>
  <c r="Z299" i="1"/>
  <c r="AA299" i="1" s="1"/>
  <c r="X299" i="1" s="1"/>
  <c r="Z279" i="1"/>
  <c r="AA279" i="1" s="1"/>
  <c r="X279" i="1" s="1"/>
  <c r="Z276" i="1"/>
  <c r="AA276" i="1" s="1"/>
  <c r="X276" i="1" s="1"/>
  <c r="Z263" i="1"/>
  <c r="AA263" i="1" s="1"/>
  <c r="X263" i="1" s="1"/>
  <c r="Z260" i="1"/>
  <c r="AA260" i="1" s="1"/>
  <c r="X260" i="1" s="1"/>
  <c r="Z247" i="1"/>
  <c r="AA247" i="1" s="1"/>
  <c r="X247" i="1" s="1"/>
  <c r="Z244" i="1"/>
  <c r="AA244" i="1" s="1"/>
  <c r="X244" i="1" s="1"/>
  <c r="Z231" i="1"/>
  <c r="AA231" i="1" s="1"/>
  <c r="X231" i="1" s="1"/>
  <c r="Z228" i="1"/>
  <c r="AA228" i="1" s="1"/>
  <c r="X228" i="1" s="1"/>
  <c r="Z215" i="1"/>
  <c r="AA215" i="1" s="1"/>
  <c r="X215" i="1" s="1"/>
  <c r="Z212" i="1"/>
  <c r="AA212" i="1" s="1"/>
  <c r="X212" i="1" s="1"/>
  <c r="Z199" i="1"/>
  <c r="AA199" i="1" s="1"/>
  <c r="X199" i="1" s="1"/>
  <c r="Z196" i="1"/>
  <c r="AA196" i="1" s="1"/>
  <c r="X196" i="1" s="1"/>
  <c r="Z183" i="1"/>
  <c r="AA183" i="1" s="1"/>
  <c r="X183" i="1" s="1"/>
  <c r="Z180" i="1"/>
  <c r="AA180" i="1" s="1"/>
  <c r="X180" i="1" s="1"/>
  <c r="Z156" i="1"/>
  <c r="AA156" i="1" s="1"/>
  <c r="X156" i="1" s="1"/>
  <c r="Z135" i="1"/>
  <c r="AA135" i="1" s="1"/>
  <c r="X135" i="1" s="1"/>
  <c r="Z108" i="1"/>
  <c r="AA108" i="1" s="1"/>
  <c r="X108" i="1" s="1"/>
  <c r="Z87" i="1"/>
  <c r="AA87" i="1" s="1"/>
  <c r="X87" i="1" s="1"/>
  <c r="Z83" i="1"/>
  <c r="AA83" i="1" s="1"/>
  <c r="X83" i="1" s="1"/>
  <c r="Z80" i="1"/>
  <c r="AA80" i="1" s="1"/>
  <c r="X80" i="1" s="1"/>
  <c r="Z67" i="1"/>
  <c r="AA67" i="1" s="1"/>
  <c r="X67" i="1" s="1"/>
  <c r="Z64" i="1"/>
  <c r="AA64" i="1" s="1"/>
  <c r="X64" i="1" s="1"/>
  <c r="Z51" i="1"/>
  <c r="AA51" i="1" s="1"/>
  <c r="X51" i="1" s="1"/>
  <c r="Z48" i="1"/>
  <c r="AA48" i="1" s="1"/>
  <c r="X48" i="1" s="1"/>
  <c r="Z35" i="1"/>
  <c r="AA35" i="1" s="1"/>
  <c r="X35" i="1" s="1"/>
  <c r="Z32" i="1"/>
  <c r="AA32" i="1" s="1"/>
  <c r="X32" i="1" s="1"/>
  <c r="Z19" i="1"/>
  <c r="AA19" i="1" s="1"/>
  <c r="X19" i="1" s="1"/>
  <c r="Z16" i="1"/>
  <c r="AA16" i="1" s="1"/>
  <c r="X16" i="1" s="1"/>
  <c r="AA8672" i="1"/>
  <c r="X8672" i="1" s="1"/>
  <c r="AA8640" i="1"/>
  <c r="X8640" i="1" s="1"/>
  <c r="AA8608" i="1"/>
  <c r="X8608" i="1" s="1"/>
  <c r="AA8576" i="1"/>
  <c r="X8576" i="1" s="1"/>
  <c r="Z9288" i="1"/>
  <c r="AA9288" i="1" s="1"/>
  <c r="X9288" i="1" s="1"/>
  <c r="Z9280" i="1"/>
  <c r="AA9280" i="1" s="1"/>
  <c r="X9280" i="1" s="1"/>
  <c r="Z9272" i="1"/>
  <c r="AA9272" i="1" s="1"/>
  <c r="X9272" i="1" s="1"/>
  <c r="Z9264" i="1"/>
  <c r="AA9264" i="1" s="1"/>
  <c r="X9264" i="1" s="1"/>
  <c r="Z9256" i="1"/>
  <c r="AA9256" i="1" s="1"/>
  <c r="X9256" i="1" s="1"/>
  <c r="Z9248" i="1"/>
  <c r="AA9248" i="1" s="1"/>
  <c r="X9248" i="1" s="1"/>
  <c r="Z9240" i="1"/>
  <c r="AA9240" i="1" s="1"/>
  <c r="X9240" i="1" s="1"/>
  <c r="Z9232" i="1"/>
  <c r="AA9232" i="1" s="1"/>
  <c r="X9232" i="1" s="1"/>
  <c r="Z9224" i="1"/>
  <c r="AA9224" i="1" s="1"/>
  <c r="X9224" i="1" s="1"/>
  <c r="Z9216" i="1"/>
  <c r="AA9216" i="1" s="1"/>
  <c r="X9216" i="1" s="1"/>
  <c r="Z9208" i="1"/>
  <c r="AA9208" i="1" s="1"/>
  <c r="X9208" i="1" s="1"/>
  <c r="Z9200" i="1"/>
  <c r="AA9200" i="1" s="1"/>
  <c r="X9200" i="1" s="1"/>
  <c r="Z9192" i="1"/>
  <c r="AA9192" i="1" s="1"/>
  <c r="X9192" i="1" s="1"/>
  <c r="Z9184" i="1"/>
  <c r="AA9184" i="1" s="1"/>
  <c r="X9184" i="1" s="1"/>
  <c r="Z9176" i="1"/>
  <c r="AA9176" i="1" s="1"/>
  <c r="X9176" i="1" s="1"/>
  <c r="Z9168" i="1"/>
  <c r="AA9168" i="1" s="1"/>
  <c r="X9168" i="1" s="1"/>
  <c r="Z9160" i="1"/>
  <c r="AA9160" i="1" s="1"/>
  <c r="X9160" i="1" s="1"/>
  <c r="Z9152" i="1"/>
  <c r="AA9152" i="1" s="1"/>
  <c r="X9152" i="1" s="1"/>
  <c r="Z9144" i="1"/>
  <c r="AA9144" i="1" s="1"/>
  <c r="X9144" i="1" s="1"/>
  <c r="Z9136" i="1"/>
  <c r="AA9136" i="1" s="1"/>
  <c r="X9136" i="1" s="1"/>
  <c r="Z9128" i="1"/>
  <c r="AA9128" i="1" s="1"/>
  <c r="X9128" i="1" s="1"/>
  <c r="Z9120" i="1"/>
  <c r="AA9120" i="1" s="1"/>
  <c r="X9120" i="1" s="1"/>
  <c r="Z9112" i="1"/>
  <c r="AA9112" i="1" s="1"/>
  <c r="X9112" i="1" s="1"/>
  <c r="Z9104" i="1"/>
  <c r="AA9104" i="1" s="1"/>
  <c r="X9104" i="1" s="1"/>
  <c r="Z9096" i="1"/>
  <c r="AA9096" i="1" s="1"/>
  <c r="X9096" i="1" s="1"/>
  <c r="Z9088" i="1"/>
  <c r="AA9088" i="1" s="1"/>
  <c r="X9088" i="1" s="1"/>
  <c r="Z9080" i="1"/>
  <c r="AA9080" i="1" s="1"/>
  <c r="X9080" i="1" s="1"/>
  <c r="Z9072" i="1"/>
  <c r="AA9072" i="1" s="1"/>
  <c r="X9072" i="1" s="1"/>
  <c r="Z9064" i="1"/>
  <c r="AA9064" i="1" s="1"/>
  <c r="X9064" i="1" s="1"/>
  <c r="Z9056" i="1"/>
  <c r="AA9056" i="1" s="1"/>
  <c r="X9056" i="1" s="1"/>
  <c r="Z9048" i="1"/>
  <c r="AA9048" i="1" s="1"/>
  <c r="X9048" i="1" s="1"/>
  <c r="Z9040" i="1"/>
  <c r="AA9040" i="1" s="1"/>
  <c r="X9040" i="1" s="1"/>
  <c r="Z9032" i="1"/>
  <c r="AA9032" i="1" s="1"/>
  <c r="X9032" i="1" s="1"/>
  <c r="Z9024" i="1"/>
  <c r="AA9024" i="1" s="1"/>
  <c r="X9024" i="1" s="1"/>
  <c r="Z9016" i="1"/>
  <c r="AA9016" i="1" s="1"/>
  <c r="X9016" i="1" s="1"/>
  <c r="Z9008" i="1"/>
  <c r="AA9008" i="1" s="1"/>
  <c r="X9008" i="1" s="1"/>
  <c r="Z9000" i="1"/>
  <c r="AA9000" i="1" s="1"/>
  <c r="X9000" i="1" s="1"/>
  <c r="Z8992" i="1"/>
  <c r="AA8992" i="1" s="1"/>
  <c r="X8992" i="1" s="1"/>
  <c r="Z8984" i="1"/>
  <c r="AA8984" i="1" s="1"/>
  <c r="X8984" i="1" s="1"/>
  <c r="Z8976" i="1"/>
  <c r="AA8976" i="1" s="1"/>
  <c r="X8976" i="1" s="1"/>
  <c r="Z8968" i="1"/>
  <c r="AA8968" i="1" s="1"/>
  <c r="X8968" i="1" s="1"/>
  <c r="Z8960" i="1"/>
  <c r="AA8960" i="1" s="1"/>
  <c r="X8960" i="1" s="1"/>
  <c r="Z8952" i="1"/>
  <c r="AA8952" i="1" s="1"/>
  <c r="X8952" i="1" s="1"/>
  <c r="Z8944" i="1"/>
  <c r="AA8944" i="1" s="1"/>
  <c r="X8944" i="1" s="1"/>
  <c r="Z8936" i="1"/>
  <c r="AA8936" i="1" s="1"/>
  <c r="X8936" i="1" s="1"/>
  <c r="Z8928" i="1"/>
  <c r="AA8928" i="1" s="1"/>
  <c r="X8928" i="1" s="1"/>
  <c r="Z8920" i="1"/>
  <c r="AA8920" i="1" s="1"/>
  <c r="X8920" i="1" s="1"/>
  <c r="Z8912" i="1"/>
  <c r="AA8912" i="1" s="1"/>
  <c r="X8912" i="1" s="1"/>
  <c r="Z8904" i="1"/>
  <c r="AA8904" i="1" s="1"/>
  <c r="X8904" i="1" s="1"/>
  <c r="Z8896" i="1"/>
  <c r="AA8896" i="1" s="1"/>
  <c r="X8896" i="1" s="1"/>
  <c r="Z8888" i="1"/>
  <c r="AA8888" i="1" s="1"/>
  <c r="X8888" i="1" s="1"/>
  <c r="Z8880" i="1"/>
  <c r="AA8880" i="1" s="1"/>
  <c r="X8880" i="1" s="1"/>
  <c r="Z8872" i="1"/>
  <c r="AA8872" i="1" s="1"/>
  <c r="X8872" i="1" s="1"/>
  <c r="Z8864" i="1"/>
  <c r="AA8864" i="1" s="1"/>
  <c r="X8864" i="1" s="1"/>
  <c r="Z8856" i="1"/>
  <c r="AA8856" i="1" s="1"/>
  <c r="X8856" i="1" s="1"/>
  <c r="Z8848" i="1"/>
  <c r="AA8848" i="1" s="1"/>
  <c r="X8848" i="1" s="1"/>
  <c r="Z8840" i="1"/>
  <c r="AA8840" i="1" s="1"/>
  <c r="X8840" i="1" s="1"/>
  <c r="Z8832" i="1"/>
  <c r="AA8832" i="1" s="1"/>
  <c r="X8832" i="1" s="1"/>
  <c r="Z8824" i="1"/>
  <c r="AA8824" i="1" s="1"/>
  <c r="X8824" i="1" s="1"/>
  <c r="Z8816" i="1"/>
  <c r="AA8816" i="1" s="1"/>
  <c r="X8816" i="1" s="1"/>
  <c r="Z8808" i="1"/>
  <c r="AA8808" i="1" s="1"/>
  <c r="X8808" i="1" s="1"/>
  <c r="Z8800" i="1"/>
  <c r="AA8800" i="1" s="1"/>
  <c r="X8800" i="1" s="1"/>
  <c r="Z8792" i="1"/>
  <c r="AA8792" i="1" s="1"/>
  <c r="X8792" i="1" s="1"/>
  <c r="Z8784" i="1"/>
  <c r="AA8784" i="1" s="1"/>
  <c r="X8784" i="1" s="1"/>
  <c r="Z8776" i="1"/>
  <c r="AA8776" i="1" s="1"/>
  <c r="X8776" i="1" s="1"/>
  <c r="Z8768" i="1"/>
  <c r="AA8768" i="1" s="1"/>
  <c r="X8768" i="1" s="1"/>
  <c r="Z8760" i="1"/>
  <c r="AA8760" i="1" s="1"/>
  <c r="X8760" i="1" s="1"/>
  <c r="Z8752" i="1"/>
  <c r="AA8752" i="1" s="1"/>
  <c r="X8752" i="1" s="1"/>
  <c r="Z8744" i="1"/>
  <c r="AA8744" i="1" s="1"/>
  <c r="X8744" i="1" s="1"/>
  <c r="Z8736" i="1"/>
  <c r="AA8736" i="1" s="1"/>
  <c r="X8736" i="1" s="1"/>
  <c r="Z8728" i="1"/>
  <c r="AA8728" i="1" s="1"/>
  <c r="X8728" i="1" s="1"/>
  <c r="Z8720" i="1"/>
  <c r="AA8720" i="1" s="1"/>
  <c r="X8720" i="1" s="1"/>
  <c r="Z8712" i="1"/>
  <c r="AA8712" i="1" s="1"/>
  <c r="X8712" i="1" s="1"/>
  <c r="Z8704" i="1"/>
  <c r="AA8704" i="1" s="1"/>
  <c r="X8704" i="1" s="1"/>
  <c r="Z8696" i="1"/>
  <c r="AA8696" i="1" s="1"/>
  <c r="X8696" i="1" s="1"/>
  <c r="Z8688" i="1"/>
  <c r="AA8688" i="1" s="1"/>
  <c r="X8688" i="1" s="1"/>
  <c r="AA8683" i="1"/>
  <c r="X8683" i="1" s="1"/>
  <c r="AA8675" i="1"/>
  <c r="X8675" i="1" s="1"/>
  <c r="AA8667" i="1"/>
  <c r="X8667" i="1" s="1"/>
  <c r="AA8659" i="1"/>
  <c r="X8659" i="1" s="1"/>
  <c r="AA8651" i="1"/>
  <c r="X8651" i="1" s="1"/>
  <c r="AA8643" i="1"/>
  <c r="X8643" i="1" s="1"/>
  <c r="AA8635" i="1"/>
  <c r="X8635" i="1" s="1"/>
  <c r="AA8627" i="1"/>
  <c r="X8627" i="1" s="1"/>
  <c r="AA8619" i="1"/>
  <c r="X8619" i="1" s="1"/>
  <c r="AA8611" i="1"/>
  <c r="X8611" i="1" s="1"/>
  <c r="AA8603" i="1"/>
  <c r="X8603" i="1" s="1"/>
  <c r="AA8595" i="1"/>
  <c r="X8595" i="1" s="1"/>
  <c r="AA8587" i="1"/>
  <c r="X8587" i="1" s="1"/>
  <c r="AA8579" i="1"/>
  <c r="X8579" i="1" s="1"/>
  <c r="AA8571" i="1"/>
  <c r="X8571" i="1" s="1"/>
  <c r="AA8563" i="1"/>
  <c r="X8563" i="1" s="1"/>
  <c r="AA8555" i="1"/>
  <c r="X8555" i="1" s="1"/>
  <c r="Z8552" i="1"/>
  <c r="AA8552" i="1" s="1"/>
  <c r="X8552" i="1" s="1"/>
  <c r="AA8547" i="1"/>
  <c r="X8547" i="1" s="1"/>
  <c r="Z8544" i="1"/>
  <c r="AA8544" i="1" s="1"/>
  <c r="X8544" i="1" s="1"/>
  <c r="AA8539" i="1"/>
  <c r="X8539" i="1" s="1"/>
  <c r="Z8536" i="1"/>
  <c r="AA8536" i="1" s="1"/>
  <c r="X8536" i="1" s="1"/>
  <c r="AA8531" i="1"/>
  <c r="X8531" i="1" s="1"/>
  <c r="Z8528" i="1"/>
  <c r="AA8528" i="1" s="1"/>
  <c r="X8528" i="1" s="1"/>
  <c r="AA8523" i="1"/>
  <c r="X8523" i="1" s="1"/>
  <c r="Z8520" i="1"/>
  <c r="AA8520" i="1" s="1"/>
  <c r="X8520" i="1" s="1"/>
  <c r="AA8515" i="1"/>
  <c r="X8515" i="1" s="1"/>
  <c r="Z8512" i="1"/>
  <c r="AA8512" i="1" s="1"/>
  <c r="X8512" i="1" s="1"/>
  <c r="AA8507" i="1"/>
  <c r="X8507" i="1" s="1"/>
  <c r="Z8504" i="1"/>
  <c r="AA8504" i="1" s="1"/>
  <c r="X8504" i="1" s="1"/>
  <c r="AA8499" i="1"/>
  <c r="X8499" i="1" s="1"/>
  <c r="Z8496" i="1"/>
  <c r="AA8496" i="1" s="1"/>
  <c r="X8496" i="1" s="1"/>
  <c r="AA8491" i="1"/>
  <c r="X8491" i="1" s="1"/>
  <c r="Z8488" i="1"/>
  <c r="AA8488" i="1" s="1"/>
  <c r="X8488" i="1" s="1"/>
  <c r="AA8483" i="1"/>
  <c r="X8483" i="1" s="1"/>
  <c r="Z8480" i="1"/>
  <c r="AA8480" i="1" s="1"/>
  <c r="X8480" i="1" s="1"/>
  <c r="AA8475" i="1"/>
  <c r="X8475" i="1" s="1"/>
  <c r="Z8472" i="1"/>
  <c r="AA8472" i="1" s="1"/>
  <c r="X8472" i="1" s="1"/>
  <c r="AA8467" i="1"/>
  <c r="X8467" i="1" s="1"/>
  <c r="Z8464" i="1"/>
  <c r="AA8464" i="1" s="1"/>
  <c r="X8464" i="1" s="1"/>
  <c r="AA8459" i="1"/>
  <c r="X8459" i="1" s="1"/>
  <c r="Z8456" i="1"/>
  <c r="AA8456" i="1" s="1"/>
  <c r="X8456" i="1" s="1"/>
  <c r="AA8451" i="1"/>
  <c r="X8451" i="1" s="1"/>
  <c r="Z8448" i="1"/>
  <c r="AA8448" i="1" s="1"/>
  <c r="X8448" i="1" s="1"/>
  <c r="AA8443" i="1"/>
  <c r="X8443" i="1" s="1"/>
  <c r="Z8440" i="1"/>
  <c r="AA8440" i="1" s="1"/>
  <c r="X8440" i="1" s="1"/>
  <c r="AA8435" i="1"/>
  <c r="X8435" i="1" s="1"/>
  <c r="Z8432" i="1"/>
  <c r="AA8432" i="1" s="1"/>
  <c r="X8432" i="1" s="1"/>
  <c r="AA8427" i="1"/>
  <c r="X8427" i="1" s="1"/>
  <c r="Z8424" i="1"/>
  <c r="AA8424" i="1" s="1"/>
  <c r="X8424" i="1" s="1"/>
  <c r="AA8419" i="1"/>
  <c r="X8419" i="1" s="1"/>
  <c r="Z8416" i="1"/>
  <c r="AA8416" i="1" s="1"/>
  <c r="X8416" i="1" s="1"/>
  <c r="AA8411" i="1"/>
  <c r="X8411" i="1" s="1"/>
  <c r="Z8408" i="1"/>
  <c r="AA8408" i="1" s="1"/>
  <c r="X8408" i="1" s="1"/>
  <c r="AA8403" i="1"/>
  <c r="X8403" i="1" s="1"/>
  <c r="Z8400" i="1"/>
  <c r="AA8400" i="1" s="1"/>
  <c r="X8400" i="1" s="1"/>
  <c r="AA8395" i="1"/>
  <c r="X8395" i="1" s="1"/>
  <c r="Z8392" i="1"/>
  <c r="AA8392" i="1" s="1"/>
  <c r="X8392" i="1" s="1"/>
  <c r="AA8387" i="1"/>
  <c r="X8387" i="1" s="1"/>
  <c r="Z8384" i="1"/>
  <c r="AA8384" i="1" s="1"/>
  <c r="X8384" i="1" s="1"/>
  <c r="AA8379" i="1"/>
  <c r="X8379" i="1" s="1"/>
  <c r="Z8376" i="1"/>
  <c r="AA8376" i="1" s="1"/>
  <c r="X8376" i="1" s="1"/>
  <c r="AA8371" i="1"/>
  <c r="X8371" i="1" s="1"/>
  <c r="Z8368" i="1"/>
  <c r="AA8368" i="1" s="1"/>
  <c r="X8368" i="1" s="1"/>
  <c r="AA8363" i="1"/>
  <c r="X8363" i="1" s="1"/>
  <c r="Z8360" i="1"/>
  <c r="AA8360" i="1" s="1"/>
  <c r="X8360" i="1" s="1"/>
  <c r="AA8355" i="1"/>
  <c r="X8355" i="1" s="1"/>
  <c r="Z8352" i="1"/>
  <c r="AA8352" i="1" s="1"/>
  <c r="X8352" i="1" s="1"/>
  <c r="AA8347" i="1"/>
  <c r="X8347" i="1" s="1"/>
  <c r="Z8344" i="1"/>
  <c r="AA8344" i="1" s="1"/>
  <c r="X8344" i="1" s="1"/>
  <c r="AA8339" i="1"/>
  <c r="X8339" i="1" s="1"/>
  <c r="Z8336" i="1"/>
  <c r="AA8336" i="1" s="1"/>
  <c r="X8336" i="1" s="1"/>
  <c r="AA8331" i="1"/>
  <c r="X8331" i="1" s="1"/>
  <c r="Z8328" i="1"/>
  <c r="AA8328" i="1" s="1"/>
  <c r="X8328" i="1" s="1"/>
  <c r="AA8323" i="1"/>
  <c r="X8323" i="1" s="1"/>
  <c r="Z8320" i="1"/>
  <c r="AA8320" i="1" s="1"/>
  <c r="X8320" i="1" s="1"/>
  <c r="AA8315" i="1"/>
  <c r="X8315" i="1" s="1"/>
  <c r="Z8312" i="1"/>
  <c r="AA8312" i="1" s="1"/>
  <c r="X8312" i="1" s="1"/>
  <c r="AA8307" i="1"/>
  <c r="X8307" i="1" s="1"/>
  <c r="Z8304" i="1"/>
  <c r="AA8304" i="1" s="1"/>
  <c r="X8304" i="1" s="1"/>
  <c r="AA8299" i="1"/>
  <c r="X8299" i="1" s="1"/>
  <c r="Z8296" i="1"/>
  <c r="AA8296" i="1" s="1"/>
  <c r="X8296" i="1" s="1"/>
  <c r="AA8291" i="1"/>
  <c r="X8291" i="1" s="1"/>
  <c r="Z8288" i="1"/>
  <c r="AA8288" i="1" s="1"/>
  <c r="X8288" i="1" s="1"/>
  <c r="AA8283" i="1"/>
  <c r="X8283" i="1" s="1"/>
  <c r="Z8280" i="1"/>
  <c r="AA8280" i="1" s="1"/>
  <c r="X8280" i="1" s="1"/>
  <c r="AA8275" i="1"/>
  <c r="X8275" i="1" s="1"/>
  <c r="Z8272" i="1"/>
  <c r="AA8272" i="1" s="1"/>
  <c r="X8272" i="1" s="1"/>
  <c r="AA8267" i="1"/>
  <c r="X8267" i="1" s="1"/>
  <c r="Z8264" i="1"/>
  <c r="AA8264" i="1" s="1"/>
  <c r="X8264" i="1" s="1"/>
  <c r="Z8256" i="1"/>
  <c r="AA8256" i="1" s="1"/>
  <c r="X8256" i="1" s="1"/>
  <c r="AA8251" i="1"/>
  <c r="X8251" i="1" s="1"/>
  <c r="Z8248" i="1"/>
  <c r="AA8248" i="1" s="1"/>
  <c r="X8248" i="1" s="1"/>
  <c r="AA8243" i="1"/>
  <c r="X8243" i="1" s="1"/>
  <c r="Z8240" i="1"/>
  <c r="AA8240" i="1" s="1"/>
  <c r="X8240" i="1" s="1"/>
  <c r="AA8235" i="1"/>
  <c r="X8235" i="1" s="1"/>
  <c r="Z8232" i="1"/>
  <c r="AA8232" i="1" s="1"/>
  <c r="X8232" i="1" s="1"/>
  <c r="AA8227" i="1"/>
  <c r="X8227" i="1" s="1"/>
  <c r="Z8224" i="1"/>
  <c r="AA8224" i="1" s="1"/>
  <c r="X8224" i="1" s="1"/>
  <c r="AA8219" i="1"/>
  <c r="X8219" i="1" s="1"/>
  <c r="Z8216" i="1"/>
  <c r="AA8216" i="1" s="1"/>
  <c r="X8216" i="1" s="1"/>
  <c r="AA8211" i="1"/>
  <c r="X8211" i="1" s="1"/>
  <c r="Z8208" i="1"/>
  <c r="AA8208" i="1" s="1"/>
  <c r="X8208" i="1" s="1"/>
  <c r="AA8203" i="1"/>
  <c r="X8203" i="1" s="1"/>
  <c r="Z8200" i="1"/>
  <c r="AA8200" i="1" s="1"/>
  <c r="X8200" i="1" s="1"/>
  <c r="AA8195" i="1"/>
  <c r="X8195" i="1" s="1"/>
  <c r="Z8192" i="1"/>
  <c r="AA8192" i="1" s="1"/>
  <c r="X8192" i="1" s="1"/>
  <c r="AA8187" i="1"/>
  <c r="X8187" i="1" s="1"/>
  <c r="Z8184" i="1"/>
  <c r="AA8184" i="1" s="1"/>
  <c r="X8184" i="1" s="1"/>
  <c r="AA8179" i="1"/>
  <c r="X8179" i="1" s="1"/>
  <c r="Z8176" i="1"/>
  <c r="AA8176" i="1" s="1"/>
  <c r="X8176" i="1" s="1"/>
  <c r="AA8171" i="1"/>
  <c r="X8171" i="1" s="1"/>
  <c r="Z8168" i="1"/>
  <c r="AA8168" i="1" s="1"/>
  <c r="X8168" i="1" s="1"/>
  <c r="AA8163" i="1"/>
  <c r="X8163" i="1" s="1"/>
  <c r="Z8160" i="1"/>
  <c r="AA8160" i="1" s="1"/>
  <c r="X8160" i="1" s="1"/>
  <c r="AA8155" i="1"/>
  <c r="X8155" i="1" s="1"/>
  <c r="Z8152" i="1"/>
  <c r="AA8152" i="1" s="1"/>
  <c r="X8152" i="1" s="1"/>
  <c r="AA8147" i="1"/>
  <c r="X8147" i="1" s="1"/>
  <c r="Z8144" i="1"/>
  <c r="AA8144" i="1" s="1"/>
  <c r="X8144" i="1" s="1"/>
  <c r="AA8139" i="1"/>
  <c r="X8139" i="1" s="1"/>
  <c r="Z8136" i="1"/>
  <c r="AA8136" i="1" s="1"/>
  <c r="X8136" i="1" s="1"/>
  <c r="AA8131" i="1"/>
  <c r="X8131" i="1" s="1"/>
  <c r="Z8128" i="1"/>
  <c r="AA8128" i="1" s="1"/>
  <c r="X8128" i="1" s="1"/>
  <c r="AA8123" i="1"/>
  <c r="X8123" i="1" s="1"/>
  <c r="Z8120" i="1"/>
  <c r="AA8120" i="1" s="1"/>
  <c r="X8120" i="1" s="1"/>
  <c r="AA8115" i="1"/>
  <c r="X8115" i="1" s="1"/>
  <c r="Z8112" i="1"/>
  <c r="AA8112" i="1" s="1"/>
  <c r="X8112" i="1" s="1"/>
  <c r="AA8107" i="1"/>
  <c r="X8107" i="1" s="1"/>
  <c r="Z8104" i="1"/>
  <c r="AA8104" i="1" s="1"/>
  <c r="X8104" i="1" s="1"/>
  <c r="Z8096" i="1"/>
  <c r="AA8096" i="1" s="1"/>
  <c r="X8096" i="1" s="1"/>
  <c r="AA8091" i="1"/>
  <c r="X8091" i="1" s="1"/>
  <c r="Z8088" i="1"/>
  <c r="AA8088" i="1" s="1"/>
  <c r="X8088" i="1" s="1"/>
  <c r="AA8083" i="1"/>
  <c r="X8083" i="1" s="1"/>
  <c r="Z8080" i="1"/>
  <c r="AA8080" i="1" s="1"/>
  <c r="X8080" i="1" s="1"/>
  <c r="AA8075" i="1"/>
  <c r="X8075" i="1" s="1"/>
  <c r="Z8072" i="1"/>
  <c r="AA8072" i="1" s="1"/>
  <c r="X8072" i="1" s="1"/>
  <c r="AA8067" i="1"/>
  <c r="X8067" i="1" s="1"/>
  <c r="Z8064" i="1"/>
  <c r="AA8064" i="1" s="1"/>
  <c r="X8064" i="1" s="1"/>
  <c r="AA8059" i="1"/>
  <c r="X8059" i="1" s="1"/>
  <c r="Z8056" i="1"/>
  <c r="AA8056" i="1" s="1"/>
  <c r="X8056" i="1" s="1"/>
  <c r="AA8051" i="1"/>
  <c r="X8051" i="1" s="1"/>
  <c r="Z8048" i="1"/>
  <c r="AA8048" i="1" s="1"/>
  <c r="X8048" i="1" s="1"/>
  <c r="AA8043" i="1"/>
  <c r="X8043" i="1" s="1"/>
  <c r="Z8040" i="1"/>
  <c r="AA8040" i="1" s="1"/>
  <c r="X8040" i="1" s="1"/>
  <c r="AA8035" i="1"/>
  <c r="X8035" i="1" s="1"/>
  <c r="Z8032" i="1"/>
  <c r="AA8032" i="1" s="1"/>
  <c r="X8032" i="1" s="1"/>
  <c r="AA8027" i="1"/>
  <c r="X8027" i="1" s="1"/>
  <c r="Z8024" i="1"/>
  <c r="AA8024" i="1" s="1"/>
  <c r="X8024" i="1" s="1"/>
  <c r="AA8019" i="1"/>
  <c r="X8019" i="1" s="1"/>
  <c r="Z8016" i="1"/>
  <c r="AA8016" i="1" s="1"/>
  <c r="X8016" i="1" s="1"/>
  <c r="AA8011" i="1"/>
  <c r="X8011" i="1" s="1"/>
  <c r="Z8008" i="1"/>
  <c r="AA8008" i="1" s="1"/>
  <c r="X8008" i="1" s="1"/>
  <c r="AA8003" i="1"/>
  <c r="X8003" i="1" s="1"/>
  <c r="Z8000" i="1"/>
  <c r="AA8000" i="1" s="1"/>
  <c r="X8000" i="1" s="1"/>
  <c r="AA7995" i="1"/>
  <c r="X7995" i="1" s="1"/>
  <c r="Z7992" i="1"/>
  <c r="AA7992" i="1" s="1"/>
  <c r="X7992" i="1" s="1"/>
  <c r="AA7987" i="1"/>
  <c r="X7987" i="1" s="1"/>
  <c r="Z7984" i="1"/>
  <c r="AA7984" i="1" s="1"/>
  <c r="X7984" i="1" s="1"/>
  <c r="AA7979" i="1"/>
  <c r="X7979" i="1" s="1"/>
  <c r="Z7976" i="1"/>
  <c r="AA7976" i="1" s="1"/>
  <c r="X7976" i="1" s="1"/>
  <c r="AA7971" i="1"/>
  <c r="X7971" i="1" s="1"/>
  <c r="Z7968" i="1"/>
  <c r="AA7968" i="1" s="1"/>
  <c r="X7968" i="1" s="1"/>
  <c r="AA7963" i="1"/>
  <c r="X7963" i="1" s="1"/>
  <c r="Z7960" i="1"/>
  <c r="AA7960" i="1" s="1"/>
  <c r="X7960" i="1" s="1"/>
  <c r="AA7955" i="1"/>
  <c r="X7955" i="1" s="1"/>
  <c r="Z7952" i="1"/>
  <c r="AA7952" i="1" s="1"/>
  <c r="X7952" i="1" s="1"/>
  <c r="AA7947" i="1"/>
  <c r="X7947" i="1" s="1"/>
  <c r="Z7944" i="1"/>
  <c r="AA7944" i="1" s="1"/>
  <c r="X7944" i="1" s="1"/>
  <c r="AA7939" i="1"/>
  <c r="X7939" i="1" s="1"/>
  <c r="Z7936" i="1"/>
  <c r="AA7936" i="1" s="1"/>
  <c r="X7936" i="1" s="1"/>
  <c r="AA7931" i="1"/>
  <c r="X7931" i="1" s="1"/>
  <c r="Z7928" i="1"/>
  <c r="AA7928" i="1" s="1"/>
  <c r="X7928" i="1" s="1"/>
  <c r="AA7923" i="1"/>
  <c r="X7923" i="1" s="1"/>
  <c r="Z7920" i="1"/>
  <c r="AA7920" i="1" s="1"/>
  <c r="X7920" i="1" s="1"/>
  <c r="AA7915" i="1"/>
  <c r="X7915" i="1" s="1"/>
  <c r="Z7912" i="1"/>
  <c r="AA7912" i="1" s="1"/>
  <c r="X7912" i="1" s="1"/>
  <c r="AA7907" i="1"/>
  <c r="X7907" i="1" s="1"/>
  <c r="Z7904" i="1"/>
  <c r="AA7904" i="1" s="1"/>
  <c r="X7904" i="1" s="1"/>
  <c r="AA7899" i="1"/>
  <c r="X7899" i="1" s="1"/>
  <c r="Z7896" i="1"/>
  <c r="AA7896" i="1" s="1"/>
  <c r="X7896" i="1" s="1"/>
  <c r="AA7891" i="1"/>
  <c r="X7891" i="1" s="1"/>
  <c r="Z7888" i="1"/>
  <c r="AA7888" i="1" s="1"/>
  <c r="X7888" i="1" s="1"/>
  <c r="AA7883" i="1"/>
  <c r="X7883" i="1" s="1"/>
  <c r="Z7880" i="1"/>
  <c r="AA7880" i="1" s="1"/>
  <c r="X7880" i="1" s="1"/>
  <c r="AA7875" i="1"/>
  <c r="X7875" i="1" s="1"/>
  <c r="Z7872" i="1"/>
  <c r="AA7872" i="1" s="1"/>
  <c r="X7872" i="1" s="1"/>
  <c r="AA7867" i="1"/>
  <c r="X7867" i="1" s="1"/>
  <c r="Z7864" i="1"/>
  <c r="AA7864" i="1" s="1"/>
  <c r="X7864" i="1" s="1"/>
  <c r="AA7859" i="1"/>
  <c r="X7859" i="1" s="1"/>
  <c r="Z7856" i="1"/>
  <c r="AA7856" i="1" s="1"/>
  <c r="X7856" i="1" s="1"/>
  <c r="AA7851" i="1"/>
  <c r="X7851" i="1" s="1"/>
  <c r="Z7848" i="1"/>
  <c r="AA7848" i="1" s="1"/>
  <c r="X7848" i="1" s="1"/>
  <c r="AA7843" i="1"/>
  <c r="X7843" i="1" s="1"/>
  <c r="Z7840" i="1"/>
  <c r="AA7840" i="1" s="1"/>
  <c r="X7840" i="1" s="1"/>
  <c r="AA7835" i="1"/>
  <c r="X7835" i="1" s="1"/>
  <c r="Z7832" i="1"/>
  <c r="AA7832" i="1" s="1"/>
  <c r="X7832" i="1" s="1"/>
  <c r="AA7827" i="1"/>
  <c r="X7827" i="1" s="1"/>
  <c r="Z7824" i="1"/>
  <c r="AA7824" i="1" s="1"/>
  <c r="X7824" i="1" s="1"/>
  <c r="AA7819" i="1"/>
  <c r="X7819" i="1" s="1"/>
  <c r="Z7816" i="1"/>
  <c r="AA7816" i="1" s="1"/>
  <c r="X7816" i="1" s="1"/>
  <c r="AA7811" i="1"/>
  <c r="X7811" i="1" s="1"/>
  <c r="Z7808" i="1"/>
  <c r="AA7808" i="1" s="1"/>
  <c r="X7808" i="1" s="1"/>
  <c r="AA7803" i="1"/>
  <c r="X7803" i="1" s="1"/>
  <c r="Z7800" i="1"/>
  <c r="AA7800" i="1" s="1"/>
  <c r="X7800" i="1" s="1"/>
  <c r="AA7795" i="1"/>
  <c r="X7795" i="1" s="1"/>
  <c r="Z7792" i="1"/>
  <c r="AA7792" i="1" s="1"/>
  <c r="X7792" i="1" s="1"/>
  <c r="AA7787" i="1"/>
  <c r="X7787" i="1" s="1"/>
  <c r="Z7784" i="1"/>
  <c r="AA7784" i="1" s="1"/>
  <c r="X7784" i="1" s="1"/>
  <c r="AA7779" i="1"/>
  <c r="X7779" i="1" s="1"/>
  <c r="Z7776" i="1"/>
  <c r="AA7776" i="1" s="1"/>
  <c r="X7776" i="1" s="1"/>
  <c r="AA7771" i="1"/>
  <c r="X7771" i="1" s="1"/>
  <c r="Z7768" i="1"/>
  <c r="AA7768" i="1" s="1"/>
  <c r="X7768" i="1" s="1"/>
  <c r="AA7763" i="1"/>
  <c r="X7763" i="1" s="1"/>
  <c r="Z7760" i="1"/>
  <c r="AA7760" i="1" s="1"/>
  <c r="X7760" i="1" s="1"/>
  <c r="AA7755" i="1"/>
  <c r="X7755" i="1" s="1"/>
  <c r="Z7752" i="1"/>
  <c r="AA7752" i="1" s="1"/>
  <c r="X7752" i="1" s="1"/>
  <c r="AA7747" i="1"/>
  <c r="X7747" i="1" s="1"/>
  <c r="Z7744" i="1"/>
  <c r="AA7744" i="1" s="1"/>
  <c r="X7744" i="1" s="1"/>
  <c r="AA7739" i="1"/>
  <c r="X7739" i="1" s="1"/>
  <c r="Z7736" i="1"/>
  <c r="AA7736" i="1" s="1"/>
  <c r="X7736" i="1" s="1"/>
  <c r="AA7731" i="1"/>
  <c r="X7731" i="1" s="1"/>
  <c r="Z7728" i="1"/>
  <c r="AA7728" i="1" s="1"/>
  <c r="X7728" i="1" s="1"/>
  <c r="AA7723" i="1"/>
  <c r="X7723" i="1" s="1"/>
  <c r="Z7720" i="1"/>
  <c r="AA7720" i="1" s="1"/>
  <c r="X7720" i="1" s="1"/>
  <c r="AA7715" i="1"/>
  <c r="X7715" i="1" s="1"/>
  <c r="Z7712" i="1"/>
  <c r="AA7712" i="1" s="1"/>
  <c r="X7712" i="1" s="1"/>
  <c r="AA7707" i="1"/>
  <c r="X7707" i="1" s="1"/>
  <c r="Z7704" i="1"/>
  <c r="AA7704" i="1" s="1"/>
  <c r="X7704" i="1" s="1"/>
  <c r="AA7699" i="1"/>
  <c r="X7699" i="1" s="1"/>
  <c r="Z7696" i="1"/>
  <c r="AA7696" i="1" s="1"/>
  <c r="X7696" i="1" s="1"/>
  <c r="AA7691" i="1"/>
  <c r="X7691" i="1" s="1"/>
  <c r="Z7688" i="1"/>
  <c r="AA7688" i="1" s="1"/>
  <c r="X7688" i="1" s="1"/>
  <c r="AA7683" i="1"/>
  <c r="X7683" i="1" s="1"/>
  <c r="Z7680" i="1"/>
  <c r="AA7680" i="1" s="1"/>
  <c r="X7680" i="1" s="1"/>
  <c r="AA7675" i="1"/>
  <c r="X7675" i="1" s="1"/>
  <c r="Z7672" i="1"/>
  <c r="AA7672" i="1" s="1"/>
  <c r="X7672" i="1" s="1"/>
  <c r="AA7667" i="1"/>
  <c r="X7667" i="1" s="1"/>
  <c r="Z7664" i="1"/>
  <c r="AA7664" i="1" s="1"/>
  <c r="X7664" i="1" s="1"/>
  <c r="AA7659" i="1"/>
  <c r="X7659" i="1" s="1"/>
  <c r="Z7656" i="1"/>
  <c r="AA7656" i="1" s="1"/>
  <c r="X7656" i="1" s="1"/>
  <c r="AA7651" i="1"/>
  <c r="X7651" i="1" s="1"/>
  <c r="Z7648" i="1"/>
  <c r="AA7648" i="1" s="1"/>
  <c r="X7648" i="1" s="1"/>
  <c r="AA7643" i="1"/>
  <c r="X7643" i="1" s="1"/>
  <c r="Z7640" i="1"/>
  <c r="AA7640" i="1" s="1"/>
  <c r="X7640" i="1" s="1"/>
  <c r="AA7635" i="1"/>
  <c r="X7635" i="1" s="1"/>
  <c r="Z7632" i="1"/>
  <c r="AA7632" i="1" s="1"/>
  <c r="X7632" i="1" s="1"/>
  <c r="AA7627" i="1"/>
  <c r="X7627" i="1" s="1"/>
  <c r="Z7624" i="1"/>
  <c r="AA7624" i="1" s="1"/>
  <c r="X7624" i="1" s="1"/>
  <c r="AA7619" i="1"/>
  <c r="X7619" i="1" s="1"/>
  <c r="Z7616" i="1"/>
  <c r="AA7616" i="1" s="1"/>
  <c r="X7616" i="1" s="1"/>
  <c r="AA7611" i="1"/>
  <c r="X7611" i="1" s="1"/>
  <c r="Z7608" i="1"/>
  <c r="AA7608" i="1" s="1"/>
  <c r="X7608" i="1" s="1"/>
  <c r="AA7603" i="1"/>
  <c r="X7603" i="1" s="1"/>
  <c r="Z7600" i="1"/>
  <c r="AA7600" i="1" s="1"/>
  <c r="X7600" i="1" s="1"/>
  <c r="AA7595" i="1"/>
  <c r="X7595" i="1" s="1"/>
  <c r="Z7592" i="1"/>
  <c r="AA7592" i="1" s="1"/>
  <c r="X7592" i="1" s="1"/>
  <c r="AA7587" i="1"/>
  <c r="X7587" i="1" s="1"/>
  <c r="Z7584" i="1"/>
  <c r="AA7584" i="1" s="1"/>
  <c r="X7584" i="1" s="1"/>
  <c r="AA7579" i="1"/>
  <c r="X7579" i="1" s="1"/>
  <c r="Z7576" i="1"/>
  <c r="AA7576" i="1" s="1"/>
  <c r="X7576" i="1" s="1"/>
  <c r="AA7571" i="1"/>
  <c r="X7571" i="1" s="1"/>
  <c r="Z7568" i="1"/>
  <c r="AA7568" i="1" s="1"/>
  <c r="X7568" i="1" s="1"/>
  <c r="AA7563" i="1"/>
  <c r="X7563" i="1" s="1"/>
  <c r="Z7560" i="1"/>
  <c r="AA7560" i="1" s="1"/>
  <c r="X7560" i="1" s="1"/>
  <c r="AA7555" i="1"/>
  <c r="X7555" i="1" s="1"/>
  <c r="Z7552" i="1"/>
  <c r="AA7552" i="1" s="1"/>
  <c r="X7552" i="1" s="1"/>
  <c r="AA7547" i="1"/>
  <c r="X7547" i="1" s="1"/>
  <c r="Z7544" i="1"/>
  <c r="AA7544" i="1" s="1"/>
  <c r="X7544" i="1" s="1"/>
  <c r="AA7539" i="1"/>
  <c r="X7539" i="1" s="1"/>
  <c r="Z7536" i="1"/>
  <c r="AA7536" i="1" s="1"/>
  <c r="X7536" i="1" s="1"/>
  <c r="AA7531" i="1"/>
  <c r="X7531" i="1" s="1"/>
  <c r="Z7528" i="1"/>
  <c r="AA7528" i="1" s="1"/>
  <c r="X7528" i="1" s="1"/>
  <c r="AA7523" i="1"/>
  <c r="X7523" i="1" s="1"/>
  <c r="Z7520" i="1"/>
  <c r="AA7520" i="1" s="1"/>
  <c r="X7520" i="1" s="1"/>
  <c r="AA7515" i="1"/>
  <c r="X7515" i="1" s="1"/>
  <c r="Z7512" i="1"/>
  <c r="AA7512" i="1" s="1"/>
  <c r="X7512" i="1" s="1"/>
  <c r="AA7507" i="1"/>
  <c r="X7507" i="1" s="1"/>
  <c r="Z7504" i="1"/>
  <c r="AA7504" i="1" s="1"/>
  <c r="X7504" i="1" s="1"/>
  <c r="AA7499" i="1"/>
  <c r="X7499" i="1" s="1"/>
  <c r="Z7496" i="1"/>
  <c r="AA7496" i="1" s="1"/>
  <c r="X7496" i="1" s="1"/>
  <c r="AA7491" i="1"/>
  <c r="X7491" i="1" s="1"/>
  <c r="Z7488" i="1"/>
  <c r="AA7488" i="1" s="1"/>
  <c r="X7488" i="1" s="1"/>
  <c r="AA7483" i="1"/>
  <c r="X7483" i="1" s="1"/>
  <c r="Z7480" i="1"/>
  <c r="AA7480" i="1" s="1"/>
  <c r="X7480" i="1" s="1"/>
  <c r="AA7475" i="1"/>
  <c r="X7475" i="1" s="1"/>
  <c r="Z7472" i="1"/>
  <c r="AA7472" i="1" s="1"/>
  <c r="X7472" i="1" s="1"/>
  <c r="AA7467" i="1"/>
  <c r="X7467" i="1" s="1"/>
  <c r="Z7464" i="1"/>
  <c r="AA7464" i="1" s="1"/>
  <c r="X7464" i="1" s="1"/>
  <c r="AA7459" i="1"/>
  <c r="X7459" i="1" s="1"/>
  <c r="Z7456" i="1"/>
  <c r="AA7456" i="1" s="1"/>
  <c r="X7456" i="1" s="1"/>
  <c r="AA7451" i="1"/>
  <c r="X7451" i="1" s="1"/>
  <c r="Z7448" i="1"/>
  <c r="AA7448" i="1" s="1"/>
  <c r="X7448" i="1" s="1"/>
  <c r="AA7443" i="1"/>
  <c r="X7443" i="1" s="1"/>
  <c r="Z7440" i="1"/>
  <c r="AA7440" i="1" s="1"/>
  <c r="X7440" i="1" s="1"/>
  <c r="AA7435" i="1"/>
  <c r="X7435" i="1" s="1"/>
  <c r="Z7432" i="1"/>
  <c r="AA7432" i="1" s="1"/>
  <c r="X7432" i="1" s="1"/>
  <c r="AA7427" i="1"/>
  <c r="X7427" i="1" s="1"/>
  <c r="Z7424" i="1"/>
  <c r="AA7424" i="1" s="1"/>
  <c r="X7424" i="1" s="1"/>
  <c r="AA7419" i="1"/>
  <c r="X7419" i="1" s="1"/>
  <c r="Z7416" i="1"/>
  <c r="AA7416" i="1" s="1"/>
  <c r="X7416" i="1" s="1"/>
  <c r="AA7411" i="1"/>
  <c r="X7411" i="1" s="1"/>
  <c r="Z7408" i="1"/>
  <c r="AA7408" i="1" s="1"/>
  <c r="X7408" i="1" s="1"/>
  <c r="AA7403" i="1"/>
  <c r="X7403" i="1" s="1"/>
  <c r="Z7400" i="1"/>
  <c r="AA7400" i="1" s="1"/>
  <c r="X7400" i="1" s="1"/>
  <c r="AA7395" i="1"/>
  <c r="X7395" i="1" s="1"/>
  <c r="Z7392" i="1"/>
  <c r="AA7392" i="1" s="1"/>
  <c r="X7392" i="1" s="1"/>
  <c r="AA7387" i="1"/>
  <c r="X7387" i="1" s="1"/>
  <c r="Z7384" i="1"/>
  <c r="AA7384" i="1" s="1"/>
  <c r="X7384" i="1" s="1"/>
  <c r="AA7379" i="1"/>
  <c r="X7379" i="1" s="1"/>
  <c r="Z7376" i="1"/>
  <c r="AA7376" i="1" s="1"/>
  <c r="X7376" i="1" s="1"/>
  <c r="AA7371" i="1"/>
  <c r="X7371" i="1" s="1"/>
  <c r="Z7368" i="1"/>
  <c r="AA7368" i="1" s="1"/>
  <c r="X7368" i="1" s="1"/>
  <c r="AA7363" i="1"/>
  <c r="X7363" i="1" s="1"/>
  <c r="Z7360" i="1"/>
  <c r="AA7360" i="1" s="1"/>
  <c r="X7360" i="1" s="1"/>
  <c r="AA7355" i="1"/>
  <c r="X7355" i="1" s="1"/>
  <c r="Z7352" i="1"/>
  <c r="AA7352" i="1" s="1"/>
  <c r="X7352" i="1" s="1"/>
  <c r="AA7347" i="1"/>
  <c r="X7347" i="1" s="1"/>
  <c r="Z7344" i="1"/>
  <c r="AA7344" i="1" s="1"/>
  <c r="X7344" i="1" s="1"/>
  <c r="AA7339" i="1"/>
  <c r="X7339" i="1" s="1"/>
  <c r="Z7336" i="1"/>
  <c r="AA7336" i="1" s="1"/>
  <c r="X7336" i="1" s="1"/>
  <c r="AA7331" i="1"/>
  <c r="X7331" i="1" s="1"/>
  <c r="Z7328" i="1"/>
  <c r="AA7328" i="1" s="1"/>
  <c r="X7328" i="1" s="1"/>
  <c r="AA7323" i="1"/>
  <c r="X7323" i="1" s="1"/>
  <c r="Z7320" i="1"/>
  <c r="AA7320" i="1" s="1"/>
  <c r="X7320" i="1" s="1"/>
  <c r="AA7315" i="1"/>
  <c r="X7315" i="1" s="1"/>
  <c r="Z7312" i="1"/>
  <c r="AA7312" i="1" s="1"/>
  <c r="X7312" i="1" s="1"/>
  <c r="AA7307" i="1"/>
  <c r="X7307" i="1" s="1"/>
  <c r="Z7304" i="1"/>
  <c r="AA7304" i="1" s="1"/>
  <c r="X7304" i="1" s="1"/>
  <c r="AA7299" i="1"/>
  <c r="X7299" i="1" s="1"/>
  <c r="Z7296" i="1"/>
  <c r="AA7296" i="1" s="1"/>
  <c r="X7296" i="1" s="1"/>
  <c r="AA7291" i="1"/>
  <c r="X7291" i="1" s="1"/>
  <c r="Z7288" i="1"/>
  <c r="AA7288" i="1" s="1"/>
  <c r="X7288" i="1" s="1"/>
  <c r="AA7283" i="1"/>
  <c r="X7283" i="1" s="1"/>
  <c r="Z7280" i="1"/>
  <c r="AA7280" i="1" s="1"/>
  <c r="X7280" i="1" s="1"/>
  <c r="AA7275" i="1"/>
  <c r="X7275" i="1" s="1"/>
  <c r="Z7272" i="1"/>
  <c r="AA7272" i="1" s="1"/>
  <c r="X7272" i="1" s="1"/>
  <c r="AA7267" i="1"/>
  <c r="X7267" i="1" s="1"/>
  <c r="Z7264" i="1"/>
  <c r="AA7264" i="1" s="1"/>
  <c r="X7264" i="1" s="1"/>
  <c r="AA7259" i="1"/>
  <c r="X7259" i="1" s="1"/>
  <c r="Z7256" i="1"/>
  <c r="AA7256" i="1" s="1"/>
  <c r="X7256" i="1" s="1"/>
  <c r="Z7248" i="1"/>
  <c r="AA7248" i="1" s="1"/>
  <c r="X7248" i="1" s="1"/>
  <c r="AA7243" i="1"/>
  <c r="X7243" i="1" s="1"/>
  <c r="Z7240" i="1"/>
  <c r="AA7240" i="1" s="1"/>
  <c r="X7240" i="1" s="1"/>
  <c r="AA7235" i="1"/>
  <c r="X7235" i="1" s="1"/>
  <c r="Z7232" i="1"/>
  <c r="AA7232" i="1" s="1"/>
  <c r="X7232" i="1" s="1"/>
  <c r="AA7227" i="1"/>
  <c r="X7227" i="1" s="1"/>
  <c r="Z7224" i="1"/>
  <c r="AA7224" i="1" s="1"/>
  <c r="X7224" i="1" s="1"/>
  <c r="AA7219" i="1"/>
  <c r="X7219" i="1" s="1"/>
  <c r="Z7216" i="1"/>
  <c r="AA7216" i="1" s="1"/>
  <c r="X7216" i="1" s="1"/>
  <c r="AA7211" i="1"/>
  <c r="X7211" i="1" s="1"/>
  <c r="Z7208" i="1"/>
  <c r="AA7208" i="1" s="1"/>
  <c r="X7208" i="1" s="1"/>
  <c r="AA7203" i="1"/>
  <c r="X7203" i="1" s="1"/>
  <c r="Z7200" i="1"/>
  <c r="AA7200" i="1" s="1"/>
  <c r="X7200" i="1" s="1"/>
  <c r="AA7195" i="1"/>
  <c r="X7195" i="1" s="1"/>
  <c r="Z7192" i="1"/>
  <c r="AA7192" i="1" s="1"/>
  <c r="X7192" i="1" s="1"/>
  <c r="AA7187" i="1"/>
  <c r="X7187" i="1" s="1"/>
  <c r="Z7184" i="1"/>
  <c r="AA7184" i="1" s="1"/>
  <c r="X7184" i="1" s="1"/>
  <c r="AA7179" i="1"/>
  <c r="X7179" i="1" s="1"/>
  <c r="Z7176" i="1"/>
  <c r="AA7176" i="1" s="1"/>
  <c r="X7176" i="1" s="1"/>
  <c r="AA7171" i="1"/>
  <c r="X7171" i="1" s="1"/>
  <c r="Z7168" i="1"/>
  <c r="AA7168" i="1" s="1"/>
  <c r="X7168" i="1" s="1"/>
  <c r="AA7163" i="1"/>
  <c r="X7163" i="1" s="1"/>
  <c r="Z7160" i="1"/>
  <c r="AA7160" i="1" s="1"/>
  <c r="X7160" i="1" s="1"/>
  <c r="AA7155" i="1"/>
  <c r="X7155" i="1" s="1"/>
  <c r="Z7152" i="1"/>
  <c r="AA7152" i="1" s="1"/>
  <c r="X7152" i="1" s="1"/>
  <c r="AA7147" i="1"/>
  <c r="X7147" i="1" s="1"/>
  <c r="Z7144" i="1"/>
  <c r="AA7144" i="1" s="1"/>
  <c r="X7144" i="1" s="1"/>
  <c r="AA7139" i="1"/>
  <c r="X7139" i="1" s="1"/>
  <c r="Z7136" i="1"/>
  <c r="AA7136" i="1" s="1"/>
  <c r="X7136" i="1" s="1"/>
  <c r="AA7131" i="1"/>
  <c r="X7131" i="1" s="1"/>
  <c r="Z7128" i="1"/>
  <c r="AA7128" i="1" s="1"/>
  <c r="X7128" i="1" s="1"/>
  <c r="AA7123" i="1"/>
  <c r="X7123" i="1" s="1"/>
  <c r="Z7120" i="1"/>
  <c r="AA7120" i="1" s="1"/>
  <c r="X7120" i="1" s="1"/>
  <c r="AA7115" i="1"/>
  <c r="X7115" i="1" s="1"/>
  <c r="Z7112" i="1"/>
  <c r="AA7112" i="1" s="1"/>
  <c r="X7112" i="1" s="1"/>
  <c r="AA7107" i="1"/>
  <c r="X7107" i="1" s="1"/>
  <c r="Z7104" i="1"/>
  <c r="AA7104" i="1" s="1"/>
  <c r="X7104" i="1" s="1"/>
  <c r="AA7099" i="1"/>
  <c r="X7099" i="1" s="1"/>
  <c r="Z7096" i="1"/>
  <c r="AA7096" i="1" s="1"/>
  <c r="X7096" i="1" s="1"/>
  <c r="AA7091" i="1"/>
  <c r="X7091" i="1" s="1"/>
  <c r="Z7088" i="1"/>
  <c r="AA7088" i="1" s="1"/>
  <c r="X7088" i="1" s="1"/>
  <c r="AA7083" i="1"/>
  <c r="X7083" i="1" s="1"/>
  <c r="Z7080" i="1"/>
  <c r="AA7080" i="1" s="1"/>
  <c r="X7080" i="1" s="1"/>
  <c r="AA7075" i="1"/>
  <c r="X7075" i="1" s="1"/>
  <c r="Z7072" i="1"/>
  <c r="AA7072" i="1" s="1"/>
  <c r="X7072" i="1" s="1"/>
  <c r="AA7067" i="1"/>
  <c r="X7067" i="1" s="1"/>
  <c r="Z7064" i="1"/>
  <c r="AA7064" i="1" s="1"/>
  <c r="X7064" i="1" s="1"/>
  <c r="AA7059" i="1"/>
  <c r="X7059" i="1" s="1"/>
  <c r="Z7056" i="1"/>
  <c r="AA7056" i="1" s="1"/>
  <c r="X7056" i="1" s="1"/>
  <c r="AA7051" i="1"/>
  <c r="X7051" i="1" s="1"/>
  <c r="Z7048" i="1"/>
  <c r="AA7048" i="1" s="1"/>
  <c r="X7048" i="1" s="1"/>
  <c r="AA7043" i="1"/>
  <c r="X7043" i="1" s="1"/>
  <c r="Z7040" i="1"/>
  <c r="AA7040" i="1" s="1"/>
  <c r="X7040" i="1" s="1"/>
  <c r="AA7035" i="1"/>
  <c r="X7035" i="1" s="1"/>
  <c r="Z7032" i="1"/>
  <c r="AA7032" i="1" s="1"/>
  <c r="X7032" i="1" s="1"/>
  <c r="AA7027" i="1"/>
  <c r="X7027" i="1" s="1"/>
  <c r="Z7024" i="1"/>
  <c r="AA7024" i="1" s="1"/>
  <c r="X7024" i="1" s="1"/>
  <c r="AA7019" i="1"/>
  <c r="X7019" i="1" s="1"/>
  <c r="Z7016" i="1"/>
  <c r="AA7016" i="1" s="1"/>
  <c r="X7016" i="1" s="1"/>
  <c r="AA7011" i="1"/>
  <c r="X7011" i="1" s="1"/>
  <c r="Z7008" i="1"/>
  <c r="AA7008" i="1" s="1"/>
  <c r="X7008" i="1" s="1"/>
  <c r="AA7003" i="1"/>
  <c r="X7003" i="1" s="1"/>
  <c r="Z7000" i="1"/>
  <c r="AA7000" i="1" s="1"/>
  <c r="X7000" i="1" s="1"/>
  <c r="AA6995" i="1"/>
  <c r="X6995" i="1" s="1"/>
  <c r="Z6992" i="1"/>
  <c r="AA6992" i="1" s="1"/>
  <c r="X6992" i="1" s="1"/>
  <c r="AA6987" i="1"/>
  <c r="X6987" i="1" s="1"/>
  <c r="Z6984" i="1"/>
  <c r="AA6984" i="1" s="1"/>
  <c r="X6984" i="1" s="1"/>
  <c r="AA6979" i="1"/>
  <c r="X6979" i="1" s="1"/>
  <c r="Z6976" i="1"/>
  <c r="AA6976" i="1" s="1"/>
  <c r="X6976" i="1" s="1"/>
  <c r="AA6971" i="1"/>
  <c r="X6971" i="1" s="1"/>
  <c r="Z6968" i="1"/>
  <c r="AA6968" i="1" s="1"/>
  <c r="X6968" i="1" s="1"/>
  <c r="AA6963" i="1"/>
  <c r="X6963" i="1" s="1"/>
  <c r="Z6960" i="1"/>
  <c r="AA6960" i="1" s="1"/>
  <c r="X6960" i="1" s="1"/>
  <c r="AA6955" i="1"/>
  <c r="X6955" i="1" s="1"/>
  <c r="Z6952" i="1"/>
  <c r="AA6952" i="1" s="1"/>
  <c r="X6952" i="1" s="1"/>
  <c r="AA6947" i="1"/>
  <c r="X6947" i="1" s="1"/>
  <c r="Z6944" i="1"/>
  <c r="AA6944" i="1" s="1"/>
  <c r="X6944" i="1" s="1"/>
  <c r="AA6939" i="1"/>
  <c r="X6939" i="1" s="1"/>
  <c r="Z6936" i="1"/>
  <c r="AA6936" i="1" s="1"/>
  <c r="X6936" i="1" s="1"/>
  <c r="AA6931" i="1"/>
  <c r="X6931" i="1" s="1"/>
  <c r="Z6928" i="1"/>
  <c r="AA6928" i="1" s="1"/>
  <c r="X6928" i="1" s="1"/>
  <c r="AA6923" i="1"/>
  <c r="X6923" i="1" s="1"/>
  <c r="Z6920" i="1"/>
  <c r="AA6920" i="1" s="1"/>
  <c r="X6920" i="1" s="1"/>
  <c r="AA6915" i="1"/>
  <c r="X6915" i="1" s="1"/>
  <c r="Z6912" i="1"/>
  <c r="AA6912" i="1" s="1"/>
  <c r="X6912" i="1" s="1"/>
  <c r="AA6907" i="1"/>
  <c r="X6907" i="1" s="1"/>
  <c r="Z6904" i="1"/>
  <c r="AA6904" i="1" s="1"/>
  <c r="X6904" i="1" s="1"/>
  <c r="AA6899" i="1"/>
  <c r="X6899" i="1" s="1"/>
  <c r="Z6896" i="1"/>
  <c r="AA6896" i="1" s="1"/>
  <c r="X6896" i="1" s="1"/>
  <c r="AA6891" i="1"/>
  <c r="X6891" i="1" s="1"/>
  <c r="Z6888" i="1"/>
  <c r="AA6888" i="1" s="1"/>
  <c r="X6888" i="1" s="1"/>
  <c r="AA6883" i="1"/>
  <c r="X6883" i="1" s="1"/>
  <c r="Z6880" i="1"/>
  <c r="AA6880" i="1" s="1"/>
  <c r="X6880" i="1" s="1"/>
  <c r="AA6875" i="1"/>
  <c r="X6875" i="1" s="1"/>
  <c r="Z6872" i="1"/>
  <c r="AA6872" i="1" s="1"/>
  <c r="X6872" i="1" s="1"/>
  <c r="AA6867" i="1"/>
  <c r="X6867" i="1" s="1"/>
  <c r="Z6864" i="1"/>
  <c r="AA6864" i="1" s="1"/>
  <c r="X6864" i="1" s="1"/>
  <c r="AA6859" i="1"/>
  <c r="X6859" i="1" s="1"/>
  <c r="Z6856" i="1"/>
  <c r="AA6856" i="1" s="1"/>
  <c r="X6856" i="1" s="1"/>
  <c r="AA6851" i="1"/>
  <c r="X6851" i="1" s="1"/>
  <c r="Z6848" i="1"/>
  <c r="AA6848" i="1" s="1"/>
  <c r="X6848" i="1" s="1"/>
  <c r="AA6843" i="1"/>
  <c r="X6843" i="1" s="1"/>
  <c r="Z6840" i="1"/>
  <c r="AA6840" i="1" s="1"/>
  <c r="X6840" i="1" s="1"/>
  <c r="AA6835" i="1"/>
  <c r="X6835" i="1" s="1"/>
  <c r="Z6832" i="1"/>
  <c r="AA6832" i="1" s="1"/>
  <c r="X6832" i="1" s="1"/>
  <c r="AA6827" i="1"/>
  <c r="X6827" i="1" s="1"/>
  <c r="Z6824" i="1"/>
  <c r="AA6824" i="1" s="1"/>
  <c r="X6824" i="1" s="1"/>
  <c r="AA6819" i="1"/>
  <c r="X6819" i="1" s="1"/>
  <c r="Z6816" i="1"/>
  <c r="AA6816" i="1" s="1"/>
  <c r="X6816" i="1" s="1"/>
  <c r="AA6811" i="1"/>
  <c r="X6811" i="1" s="1"/>
  <c r="Z6808" i="1"/>
  <c r="AA6808" i="1" s="1"/>
  <c r="X6808" i="1" s="1"/>
  <c r="AA6803" i="1"/>
  <c r="X6803" i="1" s="1"/>
  <c r="Z6800" i="1"/>
  <c r="AA6800" i="1" s="1"/>
  <c r="X6800" i="1" s="1"/>
  <c r="AA6795" i="1"/>
  <c r="X6795" i="1" s="1"/>
  <c r="Z6792" i="1"/>
  <c r="AA6792" i="1" s="1"/>
  <c r="X6792" i="1" s="1"/>
  <c r="AA6787" i="1"/>
  <c r="X6787" i="1" s="1"/>
  <c r="Z6784" i="1"/>
  <c r="AA6784" i="1" s="1"/>
  <c r="X6784" i="1" s="1"/>
  <c r="AA6779" i="1"/>
  <c r="X6779" i="1" s="1"/>
  <c r="Z6776" i="1"/>
  <c r="AA6776" i="1" s="1"/>
  <c r="X6776" i="1" s="1"/>
  <c r="AA6771" i="1"/>
  <c r="X6771" i="1" s="1"/>
  <c r="Z6768" i="1"/>
  <c r="AA6768" i="1" s="1"/>
  <c r="X6768" i="1" s="1"/>
  <c r="AA6763" i="1"/>
  <c r="X6763" i="1" s="1"/>
  <c r="Z6760" i="1"/>
  <c r="AA6760" i="1" s="1"/>
  <c r="X6760" i="1" s="1"/>
  <c r="AA6755" i="1"/>
  <c r="X6755" i="1" s="1"/>
  <c r="Z6752" i="1"/>
  <c r="AA6752" i="1" s="1"/>
  <c r="X6752" i="1" s="1"/>
  <c r="AA6747" i="1"/>
  <c r="X6747" i="1" s="1"/>
  <c r="Z6744" i="1"/>
  <c r="AA6744" i="1" s="1"/>
  <c r="X6744" i="1" s="1"/>
  <c r="AA6739" i="1"/>
  <c r="X6739" i="1" s="1"/>
  <c r="Z6736" i="1"/>
  <c r="AA6736" i="1" s="1"/>
  <c r="X6736" i="1" s="1"/>
  <c r="AA6731" i="1"/>
  <c r="X6731" i="1" s="1"/>
  <c r="Z6728" i="1"/>
  <c r="AA6728" i="1" s="1"/>
  <c r="X6728" i="1" s="1"/>
  <c r="AA6723" i="1"/>
  <c r="X6723" i="1" s="1"/>
  <c r="Z6720" i="1"/>
  <c r="AA6720" i="1" s="1"/>
  <c r="X6720" i="1" s="1"/>
  <c r="AA6715" i="1"/>
  <c r="X6715" i="1" s="1"/>
  <c r="Z6712" i="1"/>
  <c r="AA6712" i="1" s="1"/>
  <c r="X6712" i="1" s="1"/>
  <c r="AA6707" i="1"/>
  <c r="X6707" i="1" s="1"/>
  <c r="Z6704" i="1"/>
  <c r="AA6704" i="1" s="1"/>
  <c r="X6704" i="1" s="1"/>
  <c r="AA6699" i="1"/>
  <c r="X6699" i="1" s="1"/>
  <c r="Z6696" i="1"/>
  <c r="AA6696" i="1" s="1"/>
  <c r="X6696" i="1" s="1"/>
  <c r="AA6691" i="1"/>
  <c r="X6691" i="1" s="1"/>
  <c r="Z6688" i="1"/>
  <c r="AA6688" i="1" s="1"/>
  <c r="X6688" i="1" s="1"/>
  <c r="AA6683" i="1"/>
  <c r="X6683" i="1" s="1"/>
  <c r="Z6680" i="1"/>
  <c r="AA6680" i="1" s="1"/>
  <c r="X6680" i="1" s="1"/>
  <c r="AA6675" i="1"/>
  <c r="X6675" i="1" s="1"/>
  <c r="Z6672" i="1"/>
  <c r="AA6672" i="1" s="1"/>
  <c r="X6672" i="1" s="1"/>
  <c r="AA6667" i="1"/>
  <c r="X6667" i="1" s="1"/>
  <c r="Z6664" i="1"/>
  <c r="AA6664" i="1" s="1"/>
  <c r="X6664" i="1" s="1"/>
  <c r="Z6656" i="1"/>
  <c r="AA6656" i="1" s="1"/>
  <c r="X6656" i="1" s="1"/>
  <c r="AA6651" i="1"/>
  <c r="X6651" i="1" s="1"/>
  <c r="Z6648" i="1"/>
  <c r="AA6648" i="1" s="1"/>
  <c r="X6648" i="1" s="1"/>
  <c r="AA6643" i="1"/>
  <c r="X6643" i="1" s="1"/>
  <c r="Z6640" i="1"/>
  <c r="AA6640" i="1" s="1"/>
  <c r="X6640" i="1" s="1"/>
  <c r="AA6635" i="1"/>
  <c r="X6635" i="1" s="1"/>
  <c r="Z6632" i="1"/>
  <c r="AA6632" i="1" s="1"/>
  <c r="X6632" i="1" s="1"/>
  <c r="AA6627" i="1"/>
  <c r="X6627" i="1" s="1"/>
  <c r="Z6624" i="1"/>
  <c r="AA6624" i="1" s="1"/>
  <c r="X6624" i="1" s="1"/>
  <c r="AA6619" i="1"/>
  <c r="X6619" i="1" s="1"/>
  <c r="Z6616" i="1"/>
  <c r="AA6616" i="1" s="1"/>
  <c r="X6616" i="1" s="1"/>
  <c r="AA6611" i="1"/>
  <c r="X6611" i="1" s="1"/>
  <c r="Z6608" i="1"/>
  <c r="AA6608" i="1" s="1"/>
  <c r="X6608" i="1" s="1"/>
  <c r="AA6603" i="1"/>
  <c r="X6603" i="1" s="1"/>
  <c r="Z6600" i="1"/>
  <c r="AA6600" i="1" s="1"/>
  <c r="X6600" i="1" s="1"/>
  <c r="AA6595" i="1"/>
  <c r="X6595" i="1" s="1"/>
  <c r="Z6592" i="1"/>
  <c r="AA6592" i="1" s="1"/>
  <c r="X6592" i="1" s="1"/>
  <c r="AA6587" i="1"/>
  <c r="X6587" i="1" s="1"/>
  <c r="Z6584" i="1"/>
  <c r="AA6584" i="1" s="1"/>
  <c r="X6584" i="1" s="1"/>
  <c r="AA6579" i="1"/>
  <c r="X6579" i="1" s="1"/>
  <c r="Z6576" i="1"/>
  <c r="AA6576" i="1" s="1"/>
  <c r="X6576" i="1" s="1"/>
  <c r="Z6573" i="1"/>
  <c r="AA6573" i="1" s="1"/>
  <c r="X6573" i="1" s="1"/>
  <c r="Z6569" i="1"/>
  <c r="AA6569" i="1" s="1"/>
  <c r="X6569" i="1" s="1"/>
  <c r="Z6565" i="1"/>
  <c r="AA6565" i="1" s="1"/>
  <c r="X6565" i="1" s="1"/>
  <c r="Z6561" i="1"/>
  <c r="AA6561" i="1" s="1"/>
  <c r="X6561" i="1" s="1"/>
  <c r="Z6557" i="1"/>
  <c r="AA6557" i="1" s="1"/>
  <c r="X6557" i="1" s="1"/>
  <c r="Z6553" i="1"/>
  <c r="AA6553" i="1" s="1"/>
  <c r="X6553" i="1" s="1"/>
  <c r="Z6549" i="1"/>
  <c r="AA6549" i="1" s="1"/>
  <c r="X6549" i="1" s="1"/>
  <c r="Z6545" i="1"/>
  <c r="AA6545" i="1" s="1"/>
  <c r="X6545" i="1" s="1"/>
  <c r="Z6541" i="1"/>
  <c r="AA6541" i="1" s="1"/>
  <c r="X6541" i="1" s="1"/>
  <c r="Z6537" i="1"/>
  <c r="AA6537" i="1" s="1"/>
  <c r="X6537" i="1" s="1"/>
  <c r="Z6533" i="1"/>
  <c r="AA6533" i="1" s="1"/>
  <c r="X6533" i="1" s="1"/>
  <c r="Z6529" i="1"/>
  <c r="AA6529" i="1" s="1"/>
  <c r="X6529" i="1" s="1"/>
  <c r="Z6525" i="1"/>
  <c r="AA6525" i="1" s="1"/>
  <c r="X6525" i="1" s="1"/>
  <c r="Z6521" i="1"/>
  <c r="AA6521" i="1" s="1"/>
  <c r="X6521" i="1" s="1"/>
  <c r="Z6517" i="1"/>
  <c r="AA6517" i="1" s="1"/>
  <c r="X6517" i="1" s="1"/>
  <c r="Z6513" i="1"/>
  <c r="AA6513" i="1" s="1"/>
  <c r="X6513" i="1" s="1"/>
  <c r="Z6509" i="1"/>
  <c r="AA6509" i="1" s="1"/>
  <c r="X6509" i="1" s="1"/>
  <c r="Z6505" i="1"/>
  <c r="AA6505" i="1" s="1"/>
  <c r="X6505" i="1" s="1"/>
  <c r="Z6501" i="1"/>
  <c r="AA6501" i="1" s="1"/>
  <c r="X6501" i="1" s="1"/>
  <c r="Z6497" i="1"/>
  <c r="AA6497" i="1" s="1"/>
  <c r="X6497" i="1" s="1"/>
  <c r="Z6493" i="1"/>
  <c r="AA6493" i="1" s="1"/>
  <c r="X6493" i="1" s="1"/>
  <c r="Z6489" i="1"/>
  <c r="AA6489" i="1" s="1"/>
  <c r="X6489" i="1" s="1"/>
  <c r="Z6485" i="1"/>
  <c r="AA6485" i="1" s="1"/>
  <c r="X6485" i="1" s="1"/>
  <c r="Z6482" i="1"/>
  <c r="AA6482" i="1" s="1"/>
  <c r="X6482" i="1" s="1"/>
  <c r="AA6479" i="1"/>
  <c r="X6479" i="1" s="1"/>
  <c r="Z6472" i="1"/>
  <c r="AA6472" i="1" s="1"/>
  <c r="X6472" i="1" s="1"/>
  <c r="Z6469" i="1"/>
  <c r="AA6469" i="1" s="1"/>
  <c r="X6469" i="1" s="1"/>
  <c r="Z6466" i="1"/>
  <c r="AA6466" i="1" s="1"/>
  <c r="X6466" i="1" s="1"/>
  <c r="AA6463" i="1"/>
  <c r="X6463" i="1" s="1"/>
  <c r="Z6456" i="1"/>
  <c r="AA6456" i="1" s="1"/>
  <c r="X6456" i="1" s="1"/>
  <c r="Z6453" i="1"/>
  <c r="AA6453" i="1" s="1"/>
  <c r="X6453" i="1" s="1"/>
  <c r="Z6450" i="1"/>
  <c r="AA6450" i="1" s="1"/>
  <c r="X6450" i="1" s="1"/>
  <c r="AA6447" i="1"/>
  <c r="X6447" i="1" s="1"/>
  <c r="Z6440" i="1"/>
  <c r="AA6440" i="1" s="1"/>
  <c r="X6440" i="1" s="1"/>
  <c r="Z6437" i="1"/>
  <c r="AA6437" i="1" s="1"/>
  <c r="X6437" i="1" s="1"/>
  <c r="Z6434" i="1"/>
  <c r="AA6434" i="1" s="1"/>
  <c r="X6434" i="1" s="1"/>
  <c r="AA6431" i="1"/>
  <c r="X6431" i="1" s="1"/>
  <c r="Z6424" i="1"/>
  <c r="AA6424" i="1" s="1"/>
  <c r="X6424" i="1" s="1"/>
  <c r="Z6421" i="1"/>
  <c r="AA6421" i="1" s="1"/>
  <c r="X6421" i="1" s="1"/>
  <c r="Z6418" i="1"/>
  <c r="AA6418" i="1" s="1"/>
  <c r="X6418" i="1" s="1"/>
  <c r="AA6415" i="1"/>
  <c r="X6415" i="1" s="1"/>
  <c r="Z6408" i="1"/>
  <c r="AA6408" i="1" s="1"/>
  <c r="X6408" i="1" s="1"/>
  <c r="Z6405" i="1"/>
  <c r="AA6405" i="1" s="1"/>
  <c r="X6405" i="1" s="1"/>
  <c r="Z6402" i="1"/>
  <c r="AA6402" i="1" s="1"/>
  <c r="X6402" i="1" s="1"/>
  <c r="AA6399" i="1"/>
  <c r="X6399" i="1" s="1"/>
  <c r="Z6392" i="1"/>
  <c r="AA6392" i="1" s="1"/>
  <c r="X6392" i="1" s="1"/>
  <c r="Z6389" i="1"/>
  <c r="AA6389" i="1" s="1"/>
  <c r="X6389" i="1" s="1"/>
  <c r="Z6386" i="1"/>
  <c r="AA6386" i="1" s="1"/>
  <c r="X6386" i="1" s="1"/>
  <c r="AA6383" i="1"/>
  <c r="X6383" i="1" s="1"/>
  <c r="Z6376" i="1"/>
  <c r="AA6376" i="1" s="1"/>
  <c r="X6376" i="1" s="1"/>
  <c r="Z6373" i="1"/>
  <c r="AA6373" i="1" s="1"/>
  <c r="X6373" i="1" s="1"/>
  <c r="Z6370" i="1"/>
  <c r="AA6370" i="1" s="1"/>
  <c r="X6370" i="1" s="1"/>
  <c r="AA6367" i="1"/>
  <c r="X6367" i="1" s="1"/>
  <c r="Z6360" i="1"/>
  <c r="AA6360" i="1" s="1"/>
  <c r="X6360" i="1" s="1"/>
  <c r="Z6357" i="1"/>
  <c r="AA6357" i="1" s="1"/>
  <c r="X6357" i="1" s="1"/>
  <c r="Z6354" i="1"/>
  <c r="AA6354" i="1" s="1"/>
  <c r="X6354" i="1" s="1"/>
  <c r="AA6351" i="1"/>
  <c r="X6351" i="1" s="1"/>
  <c r="Z6344" i="1"/>
  <c r="AA6344" i="1" s="1"/>
  <c r="X6344" i="1" s="1"/>
  <c r="Z6341" i="1"/>
  <c r="AA6341" i="1" s="1"/>
  <c r="X6341" i="1" s="1"/>
  <c r="Z6338" i="1"/>
  <c r="AA6338" i="1" s="1"/>
  <c r="X6338" i="1" s="1"/>
  <c r="AA6335" i="1"/>
  <c r="X6335" i="1" s="1"/>
  <c r="Z6328" i="1"/>
  <c r="AA6328" i="1" s="1"/>
  <c r="X6328" i="1" s="1"/>
  <c r="Z6325" i="1"/>
  <c r="AA6325" i="1" s="1"/>
  <c r="X6325" i="1" s="1"/>
  <c r="Z6322" i="1"/>
  <c r="AA6322" i="1" s="1"/>
  <c r="X6322" i="1" s="1"/>
  <c r="AA6319" i="1"/>
  <c r="X6319" i="1" s="1"/>
  <c r="Z6312" i="1"/>
  <c r="AA6312" i="1" s="1"/>
  <c r="X6312" i="1" s="1"/>
  <c r="Z6309" i="1"/>
  <c r="AA6309" i="1" s="1"/>
  <c r="X6309" i="1" s="1"/>
  <c r="Z6306" i="1"/>
  <c r="AA6306" i="1" s="1"/>
  <c r="X6306" i="1" s="1"/>
  <c r="AA6303" i="1"/>
  <c r="X6303" i="1" s="1"/>
  <c r="Z6296" i="1"/>
  <c r="AA6296" i="1" s="1"/>
  <c r="X6296" i="1" s="1"/>
  <c r="Z6293" i="1"/>
  <c r="AA6293" i="1" s="1"/>
  <c r="X6293" i="1" s="1"/>
  <c r="Z6290" i="1"/>
  <c r="AA6290" i="1" s="1"/>
  <c r="X6290" i="1" s="1"/>
  <c r="AA6287" i="1"/>
  <c r="X6287" i="1" s="1"/>
  <c r="Z6280" i="1"/>
  <c r="AA6280" i="1" s="1"/>
  <c r="X6280" i="1" s="1"/>
  <c r="Z6277" i="1"/>
  <c r="AA6277" i="1" s="1"/>
  <c r="X6277" i="1" s="1"/>
  <c r="Z6274" i="1"/>
  <c r="AA6274" i="1" s="1"/>
  <c r="X6274" i="1" s="1"/>
  <c r="AA6271" i="1"/>
  <c r="X6271" i="1" s="1"/>
  <c r="Z6264" i="1"/>
  <c r="AA6264" i="1" s="1"/>
  <c r="X6264" i="1" s="1"/>
  <c r="Z6261" i="1"/>
  <c r="AA6261" i="1" s="1"/>
  <c r="X6261" i="1" s="1"/>
  <c r="Z6258" i="1"/>
  <c r="AA6258" i="1" s="1"/>
  <c r="X6258" i="1" s="1"/>
  <c r="AA6255" i="1"/>
  <c r="X6255" i="1" s="1"/>
  <c r="Z6248" i="1"/>
  <c r="AA6248" i="1" s="1"/>
  <c r="X6248" i="1" s="1"/>
  <c r="Z6245" i="1"/>
  <c r="AA6245" i="1" s="1"/>
  <c r="X6245" i="1" s="1"/>
  <c r="Z6242" i="1"/>
  <c r="AA6242" i="1" s="1"/>
  <c r="X6242" i="1" s="1"/>
  <c r="AA6239" i="1"/>
  <c r="X6239" i="1" s="1"/>
  <c r="Z6232" i="1"/>
  <c r="AA6232" i="1" s="1"/>
  <c r="X6232" i="1" s="1"/>
  <c r="Z6229" i="1"/>
  <c r="AA6229" i="1" s="1"/>
  <c r="X6229" i="1" s="1"/>
  <c r="Z6226" i="1"/>
  <c r="AA6226" i="1" s="1"/>
  <c r="X6226" i="1" s="1"/>
  <c r="AA6223" i="1"/>
  <c r="X6223" i="1" s="1"/>
  <c r="Z6216" i="1"/>
  <c r="AA6216" i="1" s="1"/>
  <c r="X6216" i="1" s="1"/>
  <c r="Z6213" i="1"/>
  <c r="AA6213" i="1" s="1"/>
  <c r="X6213" i="1" s="1"/>
  <c r="Z6210" i="1"/>
  <c r="AA6210" i="1" s="1"/>
  <c r="X6210" i="1" s="1"/>
  <c r="AA6207" i="1"/>
  <c r="X6207" i="1" s="1"/>
  <c r="Z6200" i="1"/>
  <c r="AA6200" i="1" s="1"/>
  <c r="X6200" i="1" s="1"/>
  <c r="Z6197" i="1"/>
  <c r="AA6197" i="1" s="1"/>
  <c r="X6197" i="1" s="1"/>
  <c r="Z6194" i="1"/>
  <c r="AA6194" i="1" s="1"/>
  <c r="X6194" i="1" s="1"/>
  <c r="AA6191" i="1"/>
  <c r="X6191" i="1" s="1"/>
  <c r="Z6184" i="1"/>
  <c r="AA6184" i="1" s="1"/>
  <c r="X6184" i="1" s="1"/>
  <c r="Z6181" i="1"/>
  <c r="AA6181" i="1" s="1"/>
  <c r="X6181" i="1" s="1"/>
  <c r="Z6178" i="1"/>
  <c r="AA6178" i="1" s="1"/>
  <c r="X6178" i="1" s="1"/>
  <c r="AA6175" i="1"/>
  <c r="X6175" i="1" s="1"/>
  <c r="Z6168" i="1"/>
  <c r="AA6168" i="1" s="1"/>
  <c r="X6168" i="1" s="1"/>
  <c r="Z6165" i="1"/>
  <c r="AA6165" i="1" s="1"/>
  <c r="X6165" i="1" s="1"/>
  <c r="Z6162" i="1"/>
  <c r="AA6162" i="1" s="1"/>
  <c r="X6162" i="1" s="1"/>
  <c r="Z6152" i="1"/>
  <c r="AA6152" i="1" s="1"/>
  <c r="X6152" i="1" s="1"/>
  <c r="Z6149" i="1"/>
  <c r="AA6149" i="1" s="1"/>
  <c r="X6149" i="1" s="1"/>
  <c r="Z6146" i="1"/>
  <c r="AA6146" i="1" s="1"/>
  <c r="X6146" i="1" s="1"/>
  <c r="AA6143" i="1"/>
  <c r="X6143" i="1" s="1"/>
  <c r="Z6136" i="1"/>
  <c r="AA6136" i="1" s="1"/>
  <c r="X6136" i="1" s="1"/>
  <c r="Z6133" i="1"/>
  <c r="AA6133" i="1" s="1"/>
  <c r="X6133" i="1" s="1"/>
  <c r="Z6130" i="1"/>
  <c r="AA6130" i="1" s="1"/>
  <c r="X6130" i="1" s="1"/>
  <c r="AA6127" i="1"/>
  <c r="X6127" i="1" s="1"/>
  <c r="Z6120" i="1"/>
  <c r="AA6120" i="1" s="1"/>
  <c r="X6120" i="1" s="1"/>
  <c r="Z6117" i="1"/>
  <c r="AA6117" i="1" s="1"/>
  <c r="X6117" i="1" s="1"/>
  <c r="Z6114" i="1"/>
  <c r="AA6114" i="1" s="1"/>
  <c r="X6114" i="1" s="1"/>
  <c r="AA6111" i="1"/>
  <c r="X6111" i="1" s="1"/>
  <c r="Z6104" i="1"/>
  <c r="AA6104" i="1" s="1"/>
  <c r="X6104" i="1" s="1"/>
  <c r="Z6101" i="1"/>
  <c r="AA6101" i="1" s="1"/>
  <c r="X6101" i="1" s="1"/>
  <c r="Z6098" i="1"/>
  <c r="AA6098" i="1" s="1"/>
  <c r="X6098" i="1" s="1"/>
  <c r="AA6095" i="1"/>
  <c r="X6095" i="1" s="1"/>
  <c r="Z6088" i="1"/>
  <c r="AA6088" i="1" s="1"/>
  <c r="X6088" i="1" s="1"/>
  <c r="Z6085" i="1"/>
  <c r="AA6085" i="1" s="1"/>
  <c r="X6085" i="1" s="1"/>
  <c r="Z6082" i="1"/>
  <c r="AA6082" i="1" s="1"/>
  <c r="X6082" i="1" s="1"/>
  <c r="AA6079" i="1"/>
  <c r="X6079" i="1" s="1"/>
  <c r="Z6072" i="1"/>
  <c r="AA6072" i="1" s="1"/>
  <c r="X6072" i="1" s="1"/>
  <c r="Z6069" i="1"/>
  <c r="AA6069" i="1" s="1"/>
  <c r="X6069" i="1" s="1"/>
  <c r="Z6066" i="1"/>
  <c r="AA6066" i="1" s="1"/>
  <c r="X6066" i="1" s="1"/>
  <c r="AA6063" i="1"/>
  <c r="X6063" i="1" s="1"/>
  <c r="Z6056" i="1"/>
  <c r="AA6056" i="1" s="1"/>
  <c r="X6056" i="1" s="1"/>
  <c r="Z6053" i="1"/>
  <c r="AA6053" i="1" s="1"/>
  <c r="X6053" i="1" s="1"/>
  <c r="Z6050" i="1"/>
  <c r="AA6050" i="1" s="1"/>
  <c r="X6050" i="1" s="1"/>
  <c r="AA6047" i="1"/>
  <c r="X6047" i="1" s="1"/>
  <c r="Z6040" i="1"/>
  <c r="AA6040" i="1" s="1"/>
  <c r="X6040" i="1" s="1"/>
  <c r="Z6037" i="1"/>
  <c r="AA6037" i="1" s="1"/>
  <c r="X6037" i="1" s="1"/>
  <c r="Z6034" i="1"/>
  <c r="AA6034" i="1" s="1"/>
  <c r="X6034" i="1" s="1"/>
  <c r="AA6031" i="1"/>
  <c r="X6031" i="1" s="1"/>
  <c r="Z6024" i="1"/>
  <c r="AA6024" i="1" s="1"/>
  <c r="X6024" i="1" s="1"/>
  <c r="AA6019" i="1"/>
  <c r="X6019" i="1" s="1"/>
  <c r="Z6016" i="1"/>
  <c r="AA6016" i="1" s="1"/>
  <c r="X6016" i="1" s="1"/>
  <c r="AA6011" i="1"/>
  <c r="X6011" i="1" s="1"/>
  <c r="Z6008" i="1"/>
  <c r="AA6008" i="1" s="1"/>
  <c r="X6008" i="1" s="1"/>
  <c r="AA6003" i="1"/>
  <c r="X6003" i="1" s="1"/>
  <c r="Z6000" i="1"/>
  <c r="AA6000" i="1" s="1"/>
  <c r="X6000" i="1" s="1"/>
  <c r="AA5995" i="1"/>
  <c r="X5995" i="1" s="1"/>
  <c r="Z5992" i="1"/>
  <c r="AA5992" i="1" s="1"/>
  <c r="X5992" i="1" s="1"/>
  <c r="AA5987" i="1"/>
  <c r="X5987" i="1" s="1"/>
  <c r="Z5984" i="1"/>
  <c r="AA5984" i="1" s="1"/>
  <c r="X5984" i="1" s="1"/>
  <c r="AA5979" i="1"/>
  <c r="X5979" i="1" s="1"/>
  <c r="Z5976" i="1"/>
  <c r="AA5976" i="1" s="1"/>
  <c r="X5976" i="1" s="1"/>
  <c r="AA5971" i="1"/>
  <c r="X5971" i="1" s="1"/>
  <c r="Z5968" i="1"/>
  <c r="AA5968" i="1" s="1"/>
  <c r="X5968" i="1" s="1"/>
  <c r="AA5963" i="1"/>
  <c r="X5963" i="1" s="1"/>
  <c r="Z5960" i="1"/>
  <c r="AA5960" i="1" s="1"/>
  <c r="X5960" i="1" s="1"/>
  <c r="AA5955" i="1"/>
  <c r="X5955" i="1" s="1"/>
  <c r="Z5952" i="1"/>
  <c r="AA5952" i="1" s="1"/>
  <c r="X5952" i="1" s="1"/>
  <c r="AA5947" i="1"/>
  <c r="X5947" i="1" s="1"/>
  <c r="Z5944" i="1"/>
  <c r="AA5944" i="1" s="1"/>
  <c r="X5944" i="1" s="1"/>
  <c r="AA5939" i="1"/>
  <c r="X5939" i="1" s="1"/>
  <c r="Z5936" i="1"/>
  <c r="AA5936" i="1" s="1"/>
  <c r="X5936" i="1" s="1"/>
  <c r="AA5931" i="1"/>
  <c r="X5931" i="1" s="1"/>
  <c r="Z5928" i="1"/>
  <c r="AA5928" i="1" s="1"/>
  <c r="X5928" i="1" s="1"/>
  <c r="AA5923" i="1"/>
  <c r="X5923" i="1" s="1"/>
  <c r="Z5920" i="1"/>
  <c r="AA5920" i="1" s="1"/>
  <c r="X5920" i="1" s="1"/>
  <c r="AA5915" i="1"/>
  <c r="X5915" i="1" s="1"/>
  <c r="Z5912" i="1"/>
  <c r="AA5912" i="1" s="1"/>
  <c r="X5912" i="1" s="1"/>
  <c r="AA5907" i="1"/>
  <c r="X5907" i="1" s="1"/>
  <c r="Z5904" i="1"/>
  <c r="AA5904" i="1" s="1"/>
  <c r="X5904" i="1" s="1"/>
  <c r="AA5899" i="1"/>
  <c r="X5899" i="1" s="1"/>
  <c r="Z5896" i="1"/>
  <c r="AA5896" i="1" s="1"/>
  <c r="X5896" i="1" s="1"/>
  <c r="AA5891" i="1"/>
  <c r="X5891" i="1" s="1"/>
  <c r="Z5888" i="1"/>
  <c r="AA5888" i="1" s="1"/>
  <c r="X5888" i="1" s="1"/>
  <c r="AA5883" i="1"/>
  <c r="X5883" i="1" s="1"/>
  <c r="Z5880" i="1"/>
  <c r="AA5880" i="1" s="1"/>
  <c r="X5880" i="1" s="1"/>
  <c r="AA5875" i="1"/>
  <c r="X5875" i="1" s="1"/>
  <c r="Z5872" i="1"/>
  <c r="AA5872" i="1" s="1"/>
  <c r="X5872" i="1" s="1"/>
  <c r="AA5867" i="1"/>
  <c r="X5867" i="1" s="1"/>
  <c r="Z5864" i="1"/>
  <c r="AA5864" i="1" s="1"/>
  <c r="X5864" i="1" s="1"/>
  <c r="AA5859" i="1"/>
  <c r="X5859" i="1" s="1"/>
  <c r="Z5856" i="1"/>
  <c r="AA5856" i="1" s="1"/>
  <c r="X5856" i="1" s="1"/>
  <c r="Z5848" i="1"/>
  <c r="AA5848" i="1" s="1"/>
  <c r="X5848" i="1" s="1"/>
  <c r="AA5843" i="1"/>
  <c r="X5843" i="1" s="1"/>
  <c r="Z5840" i="1"/>
  <c r="AA5840" i="1" s="1"/>
  <c r="X5840" i="1" s="1"/>
  <c r="AA5835" i="1"/>
  <c r="X5835" i="1" s="1"/>
  <c r="Z5832" i="1"/>
  <c r="AA5832" i="1" s="1"/>
  <c r="X5832" i="1" s="1"/>
  <c r="AA5827" i="1"/>
  <c r="X5827" i="1" s="1"/>
  <c r="Z5824" i="1"/>
  <c r="AA5824" i="1" s="1"/>
  <c r="X5824" i="1" s="1"/>
  <c r="AA5819" i="1"/>
  <c r="X5819" i="1" s="1"/>
  <c r="Z5816" i="1"/>
  <c r="AA5816" i="1" s="1"/>
  <c r="X5816" i="1" s="1"/>
  <c r="AA5811" i="1"/>
  <c r="X5811" i="1" s="1"/>
  <c r="Z5808" i="1"/>
  <c r="AA5808" i="1" s="1"/>
  <c r="X5808" i="1" s="1"/>
  <c r="AA5803" i="1"/>
  <c r="X5803" i="1" s="1"/>
  <c r="Z5800" i="1"/>
  <c r="AA5800" i="1" s="1"/>
  <c r="X5800" i="1" s="1"/>
  <c r="AA5795" i="1"/>
  <c r="X5795" i="1" s="1"/>
  <c r="Z5792" i="1"/>
  <c r="AA5792" i="1" s="1"/>
  <c r="X5792" i="1" s="1"/>
  <c r="AA5787" i="1"/>
  <c r="X5787" i="1" s="1"/>
  <c r="Z5784" i="1"/>
  <c r="AA5784" i="1" s="1"/>
  <c r="X5784" i="1" s="1"/>
  <c r="AA5779" i="1"/>
  <c r="X5779" i="1" s="1"/>
  <c r="Z5776" i="1"/>
  <c r="AA5776" i="1" s="1"/>
  <c r="X5776" i="1" s="1"/>
  <c r="AA5771" i="1"/>
  <c r="X5771" i="1" s="1"/>
  <c r="Z5768" i="1"/>
  <c r="AA5768" i="1" s="1"/>
  <c r="X5768" i="1" s="1"/>
  <c r="AA5763" i="1"/>
  <c r="X5763" i="1" s="1"/>
  <c r="Z5760" i="1"/>
  <c r="AA5760" i="1" s="1"/>
  <c r="X5760" i="1" s="1"/>
  <c r="AA5755" i="1"/>
  <c r="X5755" i="1" s="1"/>
  <c r="Z5752" i="1"/>
  <c r="AA5752" i="1" s="1"/>
  <c r="X5752" i="1" s="1"/>
  <c r="AA5747" i="1"/>
  <c r="X5747" i="1" s="1"/>
  <c r="Z5744" i="1"/>
  <c r="AA5744" i="1" s="1"/>
  <c r="X5744" i="1" s="1"/>
  <c r="Z5736" i="1"/>
  <c r="AA5736" i="1" s="1"/>
  <c r="X5736" i="1" s="1"/>
  <c r="AA5731" i="1"/>
  <c r="X5731" i="1" s="1"/>
  <c r="Z5728" i="1"/>
  <c r="AA5728" i="1" s="1"/>
  <c r="X5728" i="1" s="1"/>
  <c r="AA5723" i="1"/>
  <c r="X5723" i="1" s="1"/>
  <c r="Z5720" i="1"/>
  <c r="AA5720" i="1" s="1"/>
  <c r="X5720" i="1" s="1"/>
  <c r="AA5715" i="1"/>
  <c r="X5715" i="1" s="1"/>
  <c r="Z5712" i="1"/>
  <c r="AA5712" i="1" s="1"/>
  <c r="X5712" i="1" s="1"/>
  <c r="AA5707" i="1"/>
  <c r="X5707" i="1" s="1"/>
  <c r="Z5704" i="1"/>
  <c r="AA5704" i="1" s="1"/>
  <c r="X5704" i="1" s="1"/>
  <c r="AA5699" i="1"/>
  <c r="X5699" i="1" s="1"/>
  <c r="Z5696" i="1"/>
  <c r="AA5696" i="1" s="1"/>
  <c r="X5696" i="1" s="1"/>
  <c r="AA5691" i="1"/>
  <c r="X5691" i="1" s="1"/>
  <c r="Z5688" i="1"/>
  <c r="AA5688" i="1" s="1"/>
  <c r="X5688" i="1" s="1"/>
  <c r="AA5683" i="1"/>
  <c r="X5683" i="1" s="1"/>
  <c r="Z5680" i="1"/>
  <c r="AA5680" i="1" s="1"/>
  <c r="X5680" i="1" s="1"/>
  <c r="AA5675" i="1"/>
  <c r="X5675" i="1" s="1"/>
  <c r="Z5672" i="1"/>
  <c r="AA5672" i="1" s="1"/>
  <c r="X5672" i="1" s="1"/>
  <c r="AA5667" i="1"/>
  <c r="X5667" i="1" s="1"/>
  <c r="Z5664" i="1"/>
  <c r="AA5664" i="1" s="1"/>
  <c r="X5664" i="1" s="1"/>
  <c r="AA5659" i="1"/>
  <c r="X5659" i="1" s="1"/>
  <c r="Z5656" i="1"/>
  <c r="AA5656" i="1" s="1"/>
  <c r="X5656" i="1" s="1"/>
  <c r="AA5651" i="1"/>
  <c r="X5651" i="1" s="1"/>
  <c r="Z5648" i="1"/>
  <c r="AA5648" i="1" s="1"/>
  <c r="X5648" i="1" s="1"/>
  <c r="AA5643" i="1"/>
  <c r="X5643" i="1" s="1"/>
  <c r="Z5640" i="1"/>
  <c r="AA5640" i="1" s="1"/>
  <c r="X5640" i="1" s="1"/>
  <c r="AA5635" i="1"/>
  <c r="X5635" i="1" s="1"/>
  <c r="Z5632" i="1"/>
  <c r="AA5632" i="1" s="1"/>
  <c r="X5632" i="1" s="1"/>
  <c r="AA5627" i="1"/>
  <c r="X5627" i="1" s="1"/>
  <c r="Z5624" i="1"/>
  <c r="AA5624" i="1" s="1"/>
  <c r="X5624" i="1" s="1"/>
  <c r="Z5616" i="1"/>
  <c r="AA5616" i="1" s="1"/>
  <c r="X5616" i="1" s="1"/>
  <c r="AA5611" i="1"/>
  <c r="X5611" i="1" s="1"/>
  <c r="Z5608" i="1"/>
  <c r="AA5608" i="1" s="1"/>
  <c r="X5608" i="1" s="1"/>
  <c r="AA5603" i="1"/>
  <c r="X5603" i="1" s="1"/>
  <c r="Z5600" i="1"/>
  <c r="AA5600" i="1" s="1"/>
  <c r="X5600" i="1" s="1"/>
  <c r="AA5595" i="1"/>
  <c r="X5595" i="1" s="1"/>
  <c r="Z5592" i="1"/>
  <c r="AA5592" i="1" s="1"/>
  <c r="X5592" i="1" s="1"/>
  <c r="AA5587" i="1"/>
  <c r="X5587" i="1" s="1"/>
  <c r="Z5584" i="1"/>
  <c r="AA5584" i="1" s="1"/>
  <c r="X5584" i="1" s="1"/>
  <c r="AA5579" i="1"/>
  <c r="X5579" i="1" s="1"/>
  <c r="Z5576" i="1"/>
  <c r="AA5576" i="1" s="1"/>
  <c r="X5576" i="1" s="1"/>
  <c r="AA5571" i="1"/>
  <c r="X5571" i="1" s="1"/>
  <c r="Z5568" i="1"/>
  <c r="AA5568" i="1" s="1"/>
  <c r="X5568" i="1" s="1"/>
  <c r="AA5563" i="1"/>
  <c r="X5563" i="1" s="1"/>
  <c r="Z5560" i="1"/>
  <c r="AA5560" i="1" s="1"/>
  <c r="X5560" i="1" s="1"/>
  <c r="AA5555" i="1"/>
  <c r="X5555" i="1" s="1"/>
  <c r="Z5552" i="1"/>
  <c r="AA5552" i="1" s="1"/>
  <c r="X5552" i="1" s="1"/>
  <c r="AA5547" i="1"/>
  <c r="X5547" i="1" s="1"/>
  <c r="Z5544" i="1"/>
  <c r="AA5544" i="1" s="1"/>
  <c r="X5544" i="1" s="1"/>
  <c r="AA5539" i="1"/>
  <c r="X5539" i="1" s="1"/>
  <c r="Z5536" i="1"/>
  <c r="AA5536" i="1" s="1"/>
  <c r="X5536" i="1" s="1"/>
  <c r="AA5531" i="1"/>
  <c r="X5531" i="1" s="1"/>
  <c r="Z5528" i="1"/>
  <c r="AA5528" i="1" s="1"/>
  <c r="X5528" i="1" s="1"/>
  <c r="AA5523" i="1"/>
  <c r="X5523" i="1" s="1"/>
  <c r="Z5520" i="1"/>
  <c r="AA5520" i="1" s="1"/>
  <c r="X5520" i="1" s="1"/>
  <c r="AA5515" i="1"/>
  <c r="X5515" i="1" s="1"/>
  <c r="Z5512" i="1"/>
  <c r="AA5512" i="1" s="1"/>
  <c r="X5512" i="1" s="1"/>
  <c r="AA5507" i="1"/>
  <c r="X5507" i="1" s="1"/>
  <c r="Z5504" i="1"/>
  <c r="AA5504" i="1" s="1"/>
  <c r="X5504" i="1" s="1"/>
  <c r="AA5499" i="1"/>
  <c r="X5499" i="1" s="1"/>
  <c r="Z5496" i="1"/>
  <c r="AA5496" i="1" s="1"/>
  <c r="X5496" i="1" s="1"/>
  <c r="AA5491" i="1"/>
  <c r="X5491" i="1" s="1"/>
  <c r="Z5488" i="1"/>
  <c r="AA5488" i="1" s="1"/>
  <c r="X5488" i="1" s="1"/>
  <c r="AA5483" i="1"/>
  <c r="X5483" i="1" s="1"/>
  <c r="Z5480" i="1"/>
  <c r="AA5480" i="1" s="1"/>
  <c r="X5480" i="1" s="1"/>
  <c r="AA5475" i="1"/>
  <c r="X5475" i="1" s="1"/>
  <c r="Z5472" i="1"/>
  <c r="AA5472" i="1" s="1"/>
  <c r="X5472" i="1" s="1"/>
  <c r="AA5467" i="1"/>
  <c r="X5467" i="1" s="1"/>
  <c r="Z5464" i="1"/>
  <c r="AA5464" i="1" s="1"/>
  <c r="X5464" i="1" s="1"/>
  <c r="AA5459" i="1"/>
  <c r="X5459" i="1" s="1"/>
  <c r="Z5456" i="1"/>
  <c r="AA5456" i="1" s="1"/>
  <c r="X5456" i="1" s="1"/>
  <c r="AA5451" i="1"/>
  <c r="X5451" i="1" s="1"/>
  <c r="Z5448" i="1"/>
  <c r="AA5448" i="1" s="1"/>
  <c r="X5448" i="1" s="1"/>
  <c r="AA5443" i="1"/>
  <c r="X5443" i="1" s="1"/>
  <c r="Z5440" i="1"/>
  <c r="AA5440" i="1" s="1"/>
  <c r="X5440" i="1" s="1"/>
  <c r="AA5435" i="1"/>
  <c r="X5435" i="1" s="1"/>
  <c r="Z5432" i="1"/>
  <c r="AA5432" i="1" s="1"/>
  <c r="X5432" i="1" s="1"/>
  <c r="AA5427" i="1"/>
  <c r="X5427" i="1" s="1"/>
  <c r="Z5424" i="1"/>
  <c r="AA5424" i="1" s="1"/>
  <c r="X5424" i="1" s="1"/>
  <c r="AA5419" i="1"/>
  <c r="X5419" i="1" s="1"/>
  <c r="Z5416" i="1"/>
  <c r="AA5416" i="1" s="1"/>
  <c r="X5416" i="1" s="1"/>
  <c r="AA5411" i="1"/>
  <c r="X5411" i="1" s="1"/>
  <c r="Z5408" i="1"/>
  <c r="AA5408" i="1" s="1"/>
  <c r="X5408" i="1" s="1"/>
  <c r="AA5403" i="1"/>
  <c r="X5403" i="1" s="1"/>
  <c r="Z5400" i="1"/>
  <c r="AA5400" i="1" s="1"/>
  <c r="X5400" i="1" s="1"/>
  <c r="AA5395" i="1"/>
  <c r="X5395" i="1" s="1"/>
  <c r="Z5392" i="1"/>
  <c r="AA5392" i="1" s="1"/>
  <c r="X5392" i="1" s="1"/>
  <c r="AA5387" i="1"/>
  <c r="X5387" i="1" s="1"/>
  <c r="Z5384" i="1"/>
  <c r="AA5384" i="1" s="1"/>
  <c r="X5384" i="1" s="1"/>
  <c r="AA5379" i="1"/>
  <c r="X5379" i="1" s="1"/>
  <c r="Z5376" i="1"/>
  <c r="AA5376" i="1" s="1"/>
  <c r="X5376" i="1" s="1"/>
  <c r="AA5371" i="1"/>
  <c r="X5371" i="1" s="1"/>
  <c r="Z5368" i="1"/>
  <c r="AA5368" i="1" s="1"/>
  <c r="X5368" i="1" s="1"/>
  <c r="AA5363" i="1"/>
  <c r="X5363" i="1" s="1"/>
  <c r="Z5360" i="1"/>
  <c r="AA5360" i="1" s="1"/>
  <c r="X5360" i="1" s="1"/>
  <c r="AA5355" i="1"/>
  <c r="X5355" i="1" s="1"/>
  <c r="Z5352" i="1"/>
  <c r="AA5352" i="1" s="1"/>
  <c r="X5352" i="1" s="1"/>
  <c r="AA5347" i="1"/>
  <c r="X5347" i="1" s="1"/>
  <c r="Z5344" i="1"/>
  <c r="AA5344" i="1" s="1"/>
  <c r="X5344" i="1" s="1"/>
  <c r="AA5339" i="1"/>
  <c r="X5339" i="1" s="1"/>
  <c r="Z5336" i="1"/>
  <c r="AA5336" i="1" s="1"/>
  <c r="X5336" i="1" s="1"/>
  <c r="AA5331" i="1"/>
  <c r="X5331" i="1" s="1"/>
  <c r="Z5328" i="1"/>
  <c r="AA5328" i="1" s="1"/>
  <c r="X5328" i="1" s="1"/>
  <c r="AA5323" i="1"/>
  <c r="X5323" i="1" s="1"/>
  <c r="Z5320" i="1"/>
  <c r="AA5320" i="1" s="1"/>
  <c r="X5320" i="1" s="1"/>
  <c r="AA5315" i="1"/>
  <c r="X5315" i="1" s="1"/>
  <c r="Z5312" i="1"/>
  <c r="AA5312" i="1" s="1"/>
  <c r="X5312" i="1" s="1"/>
  <c r="AA5307" i="1"/>
  <c r="X5307" i="1" s="1"/>
  <c r="Z5304" i="1"/>
  <c r="AA5304" i="1" s="1"/>
  <c r="X5304" i="1" s="1"/>
  <c r="AA5299" i="1"/>
  <c r="X5299" i="1" s="1"/>
  <c r="Z5296" i="1"/>
  <c r="AA5296" i="1" s="1"/>
  <c r="X5296" i="1" s="1"/>
  <c r="AA5291" i="1"/>
  <c r="X5291" i="1" s="1"/>
  <c r="Z5288" i="1"/>
  <c r="AA5288" i="1" s="1"/>
  <c r="X5288" i="1" s="1"/>
  <c r="AA5283" i="1"/>
  <c r="X5283" i="1" s="1"/>
  <c r="Z5280" i="1"/>
  <c r="AA5280" i="1" s="1"/>
  <c r="X5280" i="1" s="1"/>
  <c r="AA5275" i="1"/>
  <c r="X5275" i="1" s="1"/>
  <c r="Z5272" i="1"/>
  <c r="AA5272" i="1" s="1"/>
  <c r="X5272" i="1" s="1"/>
  <c r="AA5267" i="1"/>
  <c r="X5267" i="1" s="1"/>
  <c r="Z5264" i="1"/>
  <c r="AA5264" i="1" s="1"/>
  <c r="X5264" i="1" s="1"/>
  <c r="AA5259" i="1"/>
  <c r="X5259" i="1" s="1"/>
  <c r="Z5256" i="1"/>
  <c r="AA5256" i="1" s="1"/>
  <c r="X5256" i="1" s="1"/>
  <c r="AA5251" i="1"/>
  <c r="X5251" i="1" s="1"/>
  <c r="Z5248" i="1"/>
  <c r="AA5248" i="1" s="1"/>
  <c r="X5248" i="1" s="1"/>
  <c r="AA5243" i="1"/>
  <c r="X5243" i="1" s="1"/>
  <c r="Z5240" i="1"/>
  <c r="AA5240" i="1" s="1"/>
  <c r="X5240" i="1" s="1"/>
  <c r="AA5235" i="1"/>
  <c r="X5235" i="1" s="1"/>
  <c r="Z5232" i="1"/>
  <c r="AA5232" i="1" s="1"/>
  <c r="X5232" i="1" s="1"/>
  <c r="AA5227" i="1"/>
  <c r="X5227" i="1" s="1"/>
  <c r="Z5224" i="1"/>
  <c r="AA5224" i="1" s="1"/>
  <c r="X5224" i="1" s="1"/>
  <c r="AA5219" i="1"/>
  <c r="X5219" i="1" s="1"/>
  <c r="Z5216" i="1"/>
  <c r="AA5216" i="1" s="1"/>
  <c r="X5216" i="1" s="1"/>
  <c r="AA5211" i="1"/>
  <c r="X5211" i="1" s="1"/>
  <c r="Z5208" i="1"/>
  <c r="AA5208" i="1" s="1"/>
  <c r="X5208" i="1" s="1"/>
  <c r="AA5203" i="1"/>
  <c r="X5203" i="1" s="1"/>
  <c r="Z5200" i="1"/>
  <c r="AA5200" i="1" s="1"/>
  <c r="X5200" i="1" s="1"/>
  <c r="AA5195" i="1"/>
  <c r="X5195" i="1" s="1"/>
  <c r="Z5192" i="1"/>
  <c r="AA5192" i="1" s="1"/>
  <c r="X5192" i="1" s="1"/>
  <c r="AA5187" i="1"/>
  <c r="X5187" i="1" s="1"/>
  <c r="Z5184" i="1"/>
  <c r="AA5184" i="1" s="1"/>
  <c r="X5184" i="1" s="1"/>
  <c r="AA5179" i="1"/>
  <c r="X5179" i="1" s="1"/>
  <c r="Z5176" i="1"/>
  <c r="AA5176" i="1" s="1"/>
  <c r="X5176" i="1" s="1"/>
  <c r="AA5171" i="1"/>
  <c r="X5171" i="1" s="1"/>
  <c r="Z5168" i="1"/>
  <c r="AA5168" i="1" s="1"/>
  <c r="X5168" i="1" s="1"/>
  <c r="AA5163" i="1"/>
  <c r="X5163" i="1" s="1"/>
  <c r="Z5160" i="1"/>
  <c r="AA5160" i="1" s="1"/>
  <c r="X5160" i="1" s="1"/>
  <c r="AA5155" i="1"/>
  <c r="X5155" i="1" s="1"/>
  <c r="Z5152" i="1"/>
  <c r="AA5152" i="1" s="1"/>
  <c r="X5152" i="1" s="1"/>
  <c r="AA5147" i="1"/>
  <c r="X5147" i="1" s="1"/>
  <c r="Z5144" i="1"/>
  <c r="AA5144" i="1" s="1"/>
  <c r="X5144" i="1" s="1"/>
  <c r="AA5139" i="1"/>
  <c r="X5139" i="1" s="1"/>
  <c r="Z5136" i="1"/>
  <c r="AA5136" i="1" s="1"/>
  <c r="X5136" i="1" s="1"/>
  <c r="AA5131" i="1"/>
  <c r="X5131" i="1" s="1"/>
  <c r="Z5128" i="1"/>
  <c r="AA5128" i="1" s="1"/>
  <c r="X5128" i="1" s="1"/>
  <c r="AA5123" i="1"/>
  <c r="X5123" i="1" s="1"/>
  <c r="Z5120" i="1"/>
  <c r="AA5120" i="1" s="1"/>
  <c r="X5120" i="1" s="1"/>
  <c r="AA5115" i="1"/>
  <c r="X5115" i="1" s="1"/>
  <c r="Z5112" i="1"/>
  <c r="AA5112" i="1" s="1"/>
  <c r="X5112" i="1" s="1"/>
  <c r="AA5107" i="1"/>
  <c r="X5107" i="1" s="1"/>
  <c r="Z5104" i="1"/>
  <c r="AA5104" i="1" s="1"/>
  <c r="X5104" i="1" s="1"/>
  <c r="AA5099" i="1"/>
  <c r="X5099" i="1" s="1"/>
  <c r="Z5096" i="1"/>
  <c r="AA5096" i="1" s="1"/>
  <c r="X5096" i="1" s="1"/>
  <c r="AA5091" i="1"/>
  <c r="X5091" i="1" s="1"/>
  <c r="Z5088" i="1"/>
  <c r="AA5088" i="1" s="1"/>
  <c r="X5088" i="1" s="1"/>
  <c r="AA5083" i="1"/>
  <c r="X5083" i="1" s="1"/>
  <c r="Z5080" i="1"/>
  <c r="AA5080" i="1" s="1"/>
  <c r="X5080" i="1" s="1"/>
  <c r="AA5075" i="1"/>
  <c r="X5075" i="1" s="1"/>
  <c r="Z5072" i="1"/>
  <c r="AA5072" i="1" s="1"/>
  <c r="X5072" i="1" s="1"/>
  <c r="AA5067" i="1"/>
  <c r="X5067" i="1" s="1"/>
  <c r="Z5064" i="1"/>
  <c r="AA5064" i="1" s="1"/>
  <c r="X5064" i="1" s="1"/>
  <c r="AA5059" i="1"/>
  <c r="X5059" i="1" s="1"/>
  <c r="Z5056" i="1"/>
  <c r="AA5056" i="1" s="1"/>
  <c r="X5056" i="1" s="1"/>
  <c r="AA5051" i="1"/>
  <c r="X5051" i="1" s="1"/>
  <c r="Z5048" i="1"/>
  <c r="AA5048" i="1" s="1"/>
  <c r="X5048" i="1" s="1"/>
  <c r="AA5043" i="1"/>
  <c r="X5043" i="1" s="1"/>
  <c r="Z5040" i="1"/>
  <c r="AA5040" i="1" s="1"/>
  <c r="X5040" i="1" s="1"/>
  <c r="AA5035" i="1"/>
  <c r="X5035" i="1" s="1"/>
  <c r="Z5032" i="1"/>
  <c r="AA5032" i="1" s="1"/>
  <c r="X5032" i="1" s="1"/>
  <c r="AA5027" i="1"/>
  <c r="X5027" i="1" s="1"/>
  <c r="Z5024" i="1"/>
  <c r="AA5024" i="1" s="1"/>
  <c r="X5024" i="1" s="1"/>
  <c r="AA5019" i="1"/>
  <c r="X5019" i="1" s="1"/>
  <c r="Z5016" i="1"/>
  <c r="AA5016" i="1" s="1"/>
  <c r="X5016" i="1" s="1"/>
  <c r="AA5011" i="1"/>
  <c r="X5011" i="1" s="1"/>
  <c r="Z5008" i="1"/>
  <c r="AA5008" i="1" s="1"/>
  <c r="X5008" i="1" s="1"/>
  <c r="AA5003" i="1"/>
  <c r="X5003" i="1" s="1"/>
  <c r="Z5000" i="1"/>
  <c r="AA5000" i="1" s="1"/>
  <c r="X5000" i="1" s="1"/>
  <c r="AA4995" i="1"/>
  <c r="X4995" i="1" s="1"/>
  <c r="Z4992" i="1"/>
  <c r="AA4992" i="1" s="1"/>
  <c r="X4992" i="1" s="1"/>
  <c r="AA4987" i="1"/>
  <c r="X4987" i="1" s="1"/>
  <c r="Z4984" i="1"/>
  <c r="AA4984" i="1" s="1"/>
  <c r="X4984" i="1" s="1"/>
  <c r="AA4979" i="1"/>
  <c r="X4979" i="1" s="1"/>
  <c r="Z4976" i="1"/>
  <c r="AA4976" i="1" s="1"/>
  <c r="X4976" i="1" s="1"/>
  <c r="AA4971" i="1"/>
  <c r="X4971" i="1" s="1"/>
  <c r="Z4968" i="1"/>
  <c r="AA4968" i="1" s="1"/>
  <c r="X4968" i="1" s="1"/>
  <c r="AA4963" i="1"/>
  <c r="X4963" i="1" s="1"/>
  <c r="Z4960" i="1"/>
  <c r="AA4960" i="1" s="1"/>
  <c r="X4960" i="1" s="1"/>
  <c r="AA4955" i="1"/>
  <c r="X4955" i="1" s="1"/>
  <c r="Z4952" i="1"/>
  <c r="AA4952" i="1" s="1"/>
  <c r="X4952" i="1" s="1"/>
  <c r="AA4947" i="1"/>
  <c r="X4947" i="1" s="1"/>
  <c r="Z4944" i="1"/>
  <c r="AA4944" i="1" s="1"/>
  <c r="X4944" i="1" s="1"/>
  <c r="AA4939" i="1"/>
  <c r="X4939" i="1" s="1"/>
  <c r="Z4936" i="1"/>
  <c r="AA4936" i="1" s="1"/>
  <c r="X4936" i="1" s="1"/>
  <c r="AA4931" i="1"/>
  <c r="X4931" i="1" s="1"/>
  <c r="Z4928" i="1"/>
  <c r="AA4928" i="1" s="1"/>
  <c r="X4928" i="1" s="1"/>
  <c r="AA4923" i="1"/>
  <c r="X4923" i="1" s="1"/>
  <c r="Z4920" i="1"/>
  <c r="AA4920" i="1" s="1"/>
  <c r="X4920" i="1" s="1"/>
  <c r="AA4915" i="1"/>
  <c r="X4915" i="1" s="1"/>
  <c r="Z4912" i="1"/>
  <c r="AA4912" i="1" s="1"/>
  <c r="X4912" i="1" s="1"/>
  <c r="AA4907" i="1"/>
  <c r="X4907" i="1" s="1"/>
  <c r="Z4904" i="1"/>
  <c r="AA4904" i="1" s="1"/>
  <c r="X4904" i="1" s="1"/>
  <c r="AA4899" i="1"/>
  <c r="X4899" i="1" s="1"/>
  <c r="Z4896" i="1"/>
  <c r="AA4896" i="1" s="1"/>
  <c r="X4896" i="1" s="1"/>
  <c r="AA4891" i="1"/>
  <c r="X4891" i="1" s="1"/>
  <c r="Z4888" i="1"/>
  <c r="AA4888" i="1" s="1"/>
  <c r="X4888" i="1" s="1"/>
  <c r="AA4883" i="1"/>
  <c r="X4883" i="1" s="1"/>
  <c r="Z4880" i="1"/>
  <c r="AA4880" i="1" s="1"/>
  <c r="X4880" i="1" s="1"/>
  <c r="AA4875" i="1"/>
  <c r="X4875" i="1" s="1"/>
  <c r="Z4872" i="1"/>
  <c r="AA4872" i="1" s="1"/>
  <c r="X4872" i="1" s="1"/>
  <c r="AA4867" i="1"/>
  <c r="X4867" i="1" s="1"/>
  <c r="Z4864" i="1"/>
  <c r="AA4864" i="1" s="1"/>
  <c r="X4864" i="1" s="1"/>
  <c r="AA4859" i="1"/>
  <c r="X4859" i="1" s="1"/>
  <c r="Z4856" i="1"/>
  <c r="AA4856" i="1" s="1"/>
  <c r="X4856" i="1" s="1"/>
  <c r="AA4851" i="1"/>
  <c r="X4851" i="1" s="1"/>
  <c r="Z4848" i="1"/>
  <c r="AA4848" i="1" s="1"/>
  <c r="X4848" i="1" s="1"/>
  <c r="AA4843" i="1"/>
  <c r="X4843" i="1" s="1"/>
  <c r="Z4840" i="1"/>
  <c r="AA4840" i="1" s="1"/>
  <c r="X4840" i="1" s="1"/>
  <c r="AA4835" i="1"/>
  <c r="X4835" i="1" s="1"/>
  <c r="Z4832" i="1"/>
  <c r="AA4832" i="1" s="1"/>
  <c r="X4832" i="1" s="1"/>
  <c r="AA4827" i="1"/>
  <c r="X4827" i="1" s="1"/>
  <c r="Z4824" i="1"/>
  <c r="AA4824" i="1" s="1"/>
  <c r="X4824" i="1" s="1"/>
  <c r="AA4819" i="1"/>
  <c r="X4819" i="1" s="1"/>
  <c r="Z4816" i="1"/>
  <c r="AA4816" i="1" s="1"/>
  <c r="X4816" i="1" s="1"/>
  <c r="AA4811" i="1"/>
  <c r="X4811" i="1" s="1"/>
  <c r="Z4808" i="1"/>
  <c r="AA4808" i="1" s="1"/>
  <c r="X4808" i="1" s="1"/>
  <c r="AA4803" i="1"/>
  <c r="X4803" i="1" s="1"/>
  <c r="Z4800" i="1"/>
  <c r="AA4800" i="1" s="1"/>
  <c r="X4800" i="1" s="1"/>
  <c r="AA4795" i="1"/>
  <c r="X4795" i="1" s="1"/>
  <c r="Z4792" i="1"/>
  <c r="AA4792" i="1" s="1"/>
  <c r="X4792" i="1" s="1"/>
  <c r="AA4787" i="1"/>
  <c r="X4787" i="1" s="1"/>
  <c r="Z4784" i="1"/>
  <c r="AA4784" i="1" s="1"/>
  <c r="X4784" i="1" s="1"/>
  <c r="AA4779" i="1"/>
  <c r="X4779" i="1" s="1"/>
  <c r="Z4776" i="1"/>
  <c r="AA4776" i="1" s="1"/>
  <c r="X4776" i="1" s="1"/>
  <c r="AA4771" i="1"/>
  <c r="X4771" i="1" s="1"/>
  <c r="Z4768" i="1"/>
  <c r="AA4768" i="1" s="1"/>
  <c r="X4768" i="1" s="1"/>
  <c r="AA4763" i="1"/>
  <c r="X4763" i="1" s="1"/>
  <c r="Z4760" i="1"/>
  <c r="AA4760" i="1" s="1"/>
  <c r="X4760" i="1" s="1"/>
  <c r="AA4755" i="1"/>
  <c r="X4755" i="1" s="1"/>
  <c r="Z4752" i="1"/>
  <c r="AA4752" i="1" s="1"/>
  <c r="X4752" i="1" s="1"/>
  <c r="AA4747" i="1"/>
  <c r="X4747" i="1" s="1"/>
  <c r="Z4744" i="1"/>
  <c r="AA4744" i="1" s="1"/>
  <c r="X4744" i="1" s="1"/>
  <c r="AA4739" i="1"/>
  <c r="X4739" i="1" s="1"/>
  <c r="Z4736" i="1"/>
  <c r="AA4736" i="1" s="1"/>
  <c r="X4736" i="1" s="1"/>
  <c r="AA4731" i="1"/>
  <c r="X4731" i="1" s="1"/>
  <c r="Z4728" i="1"/>
  <c r="AA4728" i="1" s="1"/>
  <c r="X4728" i="1" s="1"/>
  <c r="AA4723" i="1"/>
  <c r="X4723" i="1" s="1"/>
  <c r="Z4720" i="1"/>
  <c r="AA4720" i="1" s="1"/>
  <c r="X4720" i="1" s="1"/>
  <c r="AA4715" i="1"/>
  <c r="X4715" i="1" s="1"/>
  <c r="Z4712" i="1"/>
  <c r="AA4712" i="1" s="1"/>
  <c r="X4712" i="1" s="1"/>
  <c r="AA4707" i="1"/>
  <c r="X4707" i="1" s="1"/>
  <c r="Z4704" i="1"/>
  <c r="AA4704" i="1" s="1"/>
  <c r="X4704" i="1" s="1"/>
  <c r="AA4699" i="1"/>
  <c r="X4699" i="1" s="1"/>
  <c r="Z4696" i="1"/>
  <c r="AA4696" i="1" s="1"/>
  <c r="X4696" i="1" s="1"/>
  <c r="AA4691" i="1"/>
  <c r="X4691" i="1" s="1"/>
  <c r="Z4688" i="1"/>
  <c r="AA4688" i="1" s="1"/>
  <c r="X4688" i="1" s="1"/>
  <c r="AA4683" i="1"/>
  <c r="X4683" i="1" s="1"/>
  <c r="Z4680" i="1"/>
  <c r="AA4680" i="1" s="1"/>
  <c r="X4680" i="1" s="1"/>
  <c r="AA4675" i="1"/>
  <c r="X4675" i="1" s="1"/>
  <c r="Z4672" i="1"/>
  <c r="AA4672" i="1" s="1"/>
  <c r="X4672" i="1" s="1"/>
  <c r="AA4667" i="1"/>
  <c r="X4667" i="1" s="1"/>
  <c r="Z4664" i="1"/>
  <c r="AA4664" i="1" s="1"/>
  <c r="X4664" i="1" s="1"/>
  <c r="AA4659" i="1"/>
  <c r="X4659" i="1" s="1"/>
  <c r="Z4656" i="1"/>
  <c r="AA4656" i="1" s="1"/>
  <c r="X4656" i="1" s="1"/>
  <c r="AA4651" i="1"/>
  <c r="X4651" i="1" s="1"/>
  <c r="Z4648" i="1"/>
  <c r="AA4648" i="1" s="1"/>
  <c r="X4648" i="1" s="1"/>
  <c r="AA4643" i="1"/>
  <c r="X4643" i="1" s="1"/>
  <c r="Z4640" i="1"/>
  <c r="AA4640" i="1" s="1"/>
  <c r="X4640" i="1" s="1"/>
  <c r="AA4635" i="1"/>
  <c r="X4635" i="1" s="1"/>
  <c r="Z4632" i="1"/>
  <c r="AA4632" i="1" s="1"/>
  <c r="X4632" i="1" s="1"/>
  <c r="AA4627" i="1"/>
  <c r="X4627" i="1" s="1"/>
  <c r="Z4624" i="1"/>
  <c r="AA4624" i="1" s="1"/>
  <c r="X4624" i="1" s="1"/>
  <c r="AA4619" i="1"/>
  <c r="X4619" i="1" s="1"/>
  <c r="Z4616" i="1"/>
  <c r="AA4616" i="1" s="1"/>
  <c r="X4616" i="1" s="1"/>
  <c r="AA4611" i="1"/>
  <c r="X4611" i="1" s="1"/>
  <c r="Z4608" i="1"/>
  <c r="AA4608" i="1" s="1"/>
  <c r="X4608" i="1" s="1"/>
  <c r="AA4603" i="1"/>
  <c r="X4603" i="1" s="1"/>
  <c r="Z4600" i="1"/>
  <c r="AA4600" i="1" s="1"/>
  <c r="X4600" i="1" s="1"/>
  <c r="AA4595" i="1"/>
  <c r="X4595" i="1" s="1"/>
  <c r="Z4592" i="1"/>
  <c r="AA4592" i="1" s="1"/>
  <c r="X4592" i="1" s="1"/>
  <c r="AA4587" i="1"/>
  <c r="X4587" i="1" s="1"/>
  <c r="Z4584" i="1"/>
  <c r="AA4584" i="1" s="1"/>
  <c r="X4584" i="1" s="1"/>
  <c r="AA4579" i="1"/>
  <c r="X4579" i="1" s="1"/>
  <c r="Z4576" i="1"/>
  <c r="AA4576" i="1" s="1"/>
  <c r="X4576" i="1" s="1"/>
  <c r="AA4571" i="1"/>
  <c r="X4571" i="1" s="1"/>
  <c r="Z4568" i="1"/>
  <c r="AA4568" i="1" s="1"/>
  <c r="X4568" i="1" s="1"/>
  <c r="AA4563" i="1"/>
  <c r="X4563" i="1" s="1"/>
  <c r="Z4560" i="1"/>
  <c r="AA4560" i="1" s="1"/>
  <c r="X4560" i="1" s="1"/>
  <c r="AA4555" i="1"/>
  <c r="X4555" i="1" s="1"/>
  <c r="Z4552" i="1"/>
  <c r="AA4552" i="1" s="1"/>
  <c r="X4552" i="1" s="1"/>
  <c r="AA4547" i="1"/>
  <c r="X4547" i="1" s="1"/>
  <c r="Z4544" i="1"/>
  <c r="AA4544" i="1" s="1"/>
  <c r="X4544" i="1" s="1"/>
  <c r="AA4539" i="1"/>
  <c r="X4539" i="1" s="1"/>
  <c r="Z4536" i="1"/>
  <c r="AA4536" i="1" s="1"/>
  <c r="X4536" i="1" s="1"/>
  <c r="AA4531" i="1"/>
  <c r="X4531" i="1" s="1"/>
  <c r="Z4528" i="1"/>
  <c r="AA4528" i="1" s="1"/>
  <c r="X4528" i="1" s="1"/>
  <c r="AA4523" i="1"/>
  <c r="X4523" i="1" s="1"/>
  <c r="Z4520" i="1"/>
  <c r="AA4520" i="1" s="1"/>
  <c r="X4520" i="1" s="1"/>
  <c r="AA4515" i="1"/>
  <c r="X4515" i="1" s="1"/>
  <c r="Z4512" i="1"/>
  <c r="AA4512" i="1" s="1"/>
  <c r="X4512" i="1" s="1"/>
  <c r="AA4507" i="1"/>
  <c r="X4507" i="1" s="1"/>
  <c r="Z4504" i="1"/>
  <c r="AA4504" i="1" s="1"/>
  <c r="X4504" i="1" s="1"/>
  <c r="AA4499" i="1"/>
  <c r="X4499" i="1" s="1"/>
  <c r="Z4496" i="1"/>
  <c r="AA4496" i="1" s="1"/>
  <c r="X4496" i="1" s="1"/>
  <c r="AA4491" i="1"/>
  <c r="X4491" i="1" s="1"/>
  <c r="Z4488" i="1"/>
  <c r="AA4488" i="1" s="1"/>
  <c r="X4488" i="1" s="1"/>
  <c r="AA4483" i="1"/>
  <c r="X4483" i="1" s="1"/>
  <c r="Z4480" i="1"/>
  <c r="AA4480" i="1" s="1"/>
  <c r="X4480" i="1" s="1"/>
  <c r="AA4475" i="1"/>
  <c r="X4475" i="1" s="1"/>
  <c r="Z4472" i="1"/>
  <c r="AA4472" i="1" s="1"/>
  <c r="X4472" i="1" s="1"/>
  <c r="AA4467" i="1"/>
  <c r="X4467" i="1" s="1"/>
  <c r="Z4464" i="1"/>
  <c r="AA4464" i="1" s="1"/>
  <c r="X4464" i="1" s="1"/>
  <c r="AA4459" i="1"/>
  <c r="X4459" i="1" s="1"/>
  <c r="Z4456" i="1"/>
  <c r="AA4456" i="1" s="1"/>
  <c r="X4456" i="1" s="1"/>
  <c r="AA4451" i="1"/>
  <c r="X4451" i="1" s="1"/>
  <c r="Z4448" i="1"/>
  <c r="AA4448" i="1" s="1"/>
  <c r="X4448" i="1" s="1"/>
  <c r="AA4443" i="1"/>
  <c r="X4443" i="1" s="1"/>
  <c r="Z4440" i="1"/>
  <c r="AA4440" i="1" s="1"/>
  <c r="X4440" i="1" s="1"/>
  <c r="AA4435" i="1"/>
  <c r="X4435" i="1" s="1"/>
  <c r="Z4432" i="1"/>
  <c r="AA4432" i="1" s="1"/>
  <c r="X4432" i="1" s="1"/>
  <c r="AA4427" i="1"/>
  <c r="X4427" i="1" s="1"/>
  <c r="Z4424" i="1"/>
  <c r="AA4424" i="1" s="1"/>
  <c r="X4424" i="1" s="1"/>
  <c r="AA4419" i="1"/>
  <c r="X4419" i="1" s="1"/>
  <c r="Z4416" i="1"/>
  <c r="AA4416" i="1" s="1"/>
  <c r="X4416" i="1" s="1"/>
  <c r="AA4411" i="1"/>
  <c r="X4411" i="1" s="1"/>
  <c r="Z4408" i="1"/>
  <c r="AA4408" i="1" s="1"/>
  <c r="X4408" i="1" s="1"/>
  <c r="AA4403" i="1"/>
  <c r="X4403" i="1" s="1"/>
  <c r="Z4400" i="1"/>
  <c r="AA4400" i="1" s="1"/>
  <c r="X4400" i="1" s="1"/>
  <c r="AA4395" i="1"/>
  <c r="X4395" i="1" s="1"/>
  <c r="Z4392" i="1"/>
  <c r="AA4392" i="1" s="1"/>
  <c r="X4392" i="1" s="1"/>
  <c r="AA4387" i="1"/>
  <c r="X4387" i="1" s="1"/>
  <c r="Z4384" i="1"/>
  <c r="AA4384" i="1" s="1"/>
  <c r="X4384" i="1" s="1"/>
  <c r="AA4379" i="1"/>
  <c r="X4379" i="1" s="1"/>
  <c r="Z4376" i="1"/>
  <c r="AA4376" i="1" s="1"/>
  <c r="X4376" i="1" s="1"/>
  <c r="AA4371" i="1"/>
  <c r="X4371" i="1" s="1"/>
  <c r="Z4368" i="1"/>
  <c r="AA4368" i="1" s="1"/>
  <c r="X4368" i="1" s="1"/>
  <c r="AA4363" i="1"/>
  <c r="X4363" i="1" s="1"/>
  <c r="Z4360" i="1"/>
  <c r="AA4360" i="1" s="1"/>
  <c r="X4360" i="1" s="1"/>
  <c r="AA4355" i="1"/>
  <c r="X4355" i="1" s="1"/>
  <c r="Z4352" i="1"/>
  <c r="AA4352" i="1" s="1"/>
  <c r="X4352" i="1" s="1"/>
  <c r="AA4347" i="1"/>
  <c r="X4347" i="1" s="1"/>
  <c r="Z4344" i="1"/>
  <c r="AA4344" i="1" s="1"/>
  <c r="X4344" i="1" s="1"/>
  <c r="AA4339" i="1"/>
  <c r="X4339" i="1" s="1"/>
  <c r="Z4336" i="1"/>
  <c r="AA4336" i="1" s="1"/>
  <c r="X4336" i="1" s="1"/>
  <c r="AA4331" i="1"/>
  <c r="X4331" i="1" s="1"/>
  <c r="Z4328" i="1"/>
  <c r="AA4328" i="1" s="1"/>
  <c r="X4328" i="1" s="1"/>
  <c r="AA4323" i="1"/>
  <c r="X4323" i="1" s="1"/>
  <c r="Z4320" i="1"/>
  <c r="AA4320" i="1" s="1"/>
  <c r="X4320" i="1" s="1"/>
  <c r="AA4315" i="1"/>
  <c r="X4315" i="1" s="1"/>
  <c r="Z4312" i="1"/>
  <c r="AA4312" i="1" s="1"/>
  <c r="X4312" i="1" s="1"/>
  <c r="AA4307" i="1"/>
  <c r="X4307" i="1" s="1"/>
  <c r="Z4304" i="1"/>
  <c r="AA4304" i="1" s="1"/>
  <c r="X4304" i="1" s="1"/>
  <c r="AA4299" i="1"/>
  <c r="X4299" i="1" s="1"/>
  <c r="Z4296" i="1"/>
  <c r="AA4296" i="1" s="1"/>
  <c r="X4296" i="1" s="1"/>
  <c r="AA4291" i="1"/>
  <c r="X4291" i="1" s="1"/>
  <c r="Z4288" i="1"/>
  <c r="AA4288" i="1" s="1"/>
  <c r="X4288" i="1" s="1"/>
  <c r="AA4283" i="1"/>
  <c r="X4283" i="1" s="1"/>
  <c r="Z4280" i="1"/>
  <c r="AA4280" i="1" s="1"/>
  <c r="X4280" i="1" s="1"/>
  <c r="AA4275" i="1"/>
  <c r="X4275" i="1" s="1"/>
  <c r="Z4272" i="1"/>
  <c r="AA4272" i="1" s="1"/>
  <c r="X4272" i="1" s="1"/>
  <c r="AA4267" i="1"/>
  <c r="X4267" i="1" s="1"/>
  <c r="Z4264" i="1"/>
  <c r="AA4264" i="1" s="1"/>
  <c r="X4264" i="1" s="1"/>
  <c r="AA4259" i="1"/>
  <c r="X4259" i="1" s="1"/>
  <c r="Z4256" i="1"/>
  <c r="AA4256" i="1" s="1"/>
  <c r="X4256" i="1" s="1"/>
  <c r="AA4251" i="1"/>
  <c r="X4251" i="1" s="1"/>
  <c r="Z4248" i="1"/>
  <c r="AA4248" i="1" s="1"/>
  <c r="X4248" i="1" s="1"/>
  <c r="AA4243" i="1"/>
  <c r="X4243" i="1" s="1"/>
  <c r="Z4240" i="1"/>
  <c r="AA4240" i="1" s="1"/>
  <c r="X4240" i="1" s="1"/>
  <c r="AA4235" i="1"/>
  <c r="X4235" i="1" s="1"/>
  <c r="Z4232" i="1"/>
  <c r="AA4232" i="1" s="1"/>
  <c r="X4232" i="1" s="1"/>
  <c r="AA4227" i="1"/>
  <c r="X4227" i="1" s="1"/>
  <c r="Z4224" i="1"/>
  <c r="AA4224" i="1" s="1"/>
  <c r="X4224" i="1" s="1"/>
  <c r="AA4219" i="1"/>
  <c r="X4219" i="1" s="1"/>
  <c r="Z4216" i="1"/>
  <c r="AA4216" i="1" s="1"/>
  <c r="X4216" i="1" s="1"/>
  <c r="AA4211" i="1"/>
  <c r="X4211" i="1" s="1"/>
  <c r="Z4208" i="1"/>
  <c r="AA4208" i="1" s="1"/>
  <c r="X4208" i="1" s="1"/>
  <c r="AA4203" i="1"/>
  <c r="X4203" i="1" s="1"/>
  <c r="Z4200" i="1"/>
  <c r="AA4200" i="1" s="1"/>
  <c r="X4200" i="1" s="1"/>
  <c r="AA4195" i="1"/>
  <c r="X4195" i="1" s="1"/>
  <c r="Z4192" i="1"/>
  <c r="AA4192" i="1" s="1"/>
  <c r="X4192" i="1" s="1"/>
  <c r="AA4187" i="1"/>
  <c r="X4187" i="1" s="1"/>
  <c r="Z4184" i="1"/>
  <c r="AA4184" i="1" s="1"/>
  <c r="X4184" i="1" s="1"/>
  <c r="AA4179" i="1"/>
  <c r="X4179" i="1" s="1"/>
  <c r="Z4176" i="1"/>
  <c r="AA4176" i="1" s="1"/>
  <c r="X4176" i="1" s="1"/>
  <c r="AA4171" i="1"/>
  <c r="X4171" i="1" s="1"/>
  <c r="Z4168" i="1"/>
  <c r="AA4168" i="1" s="1"/>
  <c r="X4168" i="1" s="1"/>
  <c r="AA4163" i="1"/>
  <c r="X4163" i="1" s="1"/>
  <c r="Z4160" i="1"/>
  <c r="AA4160" i="1" s="1"/>
  <c r="X4160" i="1" s="1"/>
  <c r="AA4155" i="1"/>
  <c r="X4155" i="1" s="1"/>
  <c r="Z4152" i="1"/>
  <c r="AA4152" i="1" s="1"/>
  <c r="X4152" i="1" s="1"/>
  <c r="AA4147" i="1"/>
  <c r="X4147" i="1" s="1"/>
  <c r="Z4144" i="1"/>
  <c r="AA4144" i="1" s="1"/>
  <c r="X4144" i="1" s="1"/>
  <c r="AA4139" i="1"/>
  <c r="X4139" i="1" s="1"/>
  <c r="Z4136" i="1"/>
  <c r="AA4136" i="1" s="1"/>
  <c r="X4136" i="1" s="1"/>
  <c r="AA4131" i="1"/>
  <c r="X4131" i="1" s="1"/>
  <c r="Z4128" i="1"/>
  <c r="AA4128" i="1" s="1"/>
  <c r="X4128" i="1" s="1"/>
  <c r="AA4123" i="1"/>
  <c r="X4123" i="1" s="1"/>
  <c r="Z4120" i="1"/>
  <c r="AA4120" i="1" s="1"/>
  <c r="X4120" i="1" s="1"/>
  <c r="AA4115" i="1"/>
  <c r="X4115" i="1" s="1"/>
  <c r="Z4112" i="1"/>
  <c r="AA4112" i="1" s="1"/>
  <c r="X4112" i="1" s="1"/>
  <c r="AA4107" i="1"/>
  <c r="X4107" i="1" s="1"/>
  <c r="Z4104" i="1"/>
  <c r="AA4104" i="1" s="1"/>
  <c r="X4104" i="1" s="1"/>
  <c r="AA4099" i="1"/>
  <c r="X4099" i="1" s="1"/>
  <c r="Z4096" i="1"/>
  <c r="AA4096" i="1" s="1"/>
  <c r="X4096" i="1" s="1"/>
  <c r="AA4091" i="1"/>
  <c r="X4091" i="1" s="1"/>
  <c r="Z4088" i="1"/>
  <c r="AA4088" i="1" s="1"/>
  <c r="X4088" i="1" s="1"/>
  <c r="AA4083" i="1"/>
  <c r="X4083" i="1" s="1"/>
  <c r="Z4080" i="1"/>
  <c r="AA4080" i="1" s="1"/>
  <c r="X4080" i="1" s="1"/>
  <c r="AA4075" i="1"/>
  <c r="X4075" i="1" s="1"/>
  <c r="Z4072" i="1"/>
  <c r="AA4072" i="1" s="1"/>
  <c r="X4072" i="1" s="1"/>
  <c r="AA4067" i="1"/>
  <c r="X4067" i="1" s="1"/>
  <c r="Z4064" i="1"/>
  <c r="AA4064" i="1" s="1"/>
  <c r="X4064" i="1" s="1"/>
  <c r="AA4059" i="1"/>
  <c r="X4059" i="1" s="1"/>
  <c r="Z4056" i="1"/>
  <c r="AA4056" i="1" s="1"/>
  <c r="X4056" i="1" s="1"/>
  <c r="AA4051" i="1"/>
  <c r="X4051" i="1" s="1"/>
  <c r="Z4048" i="1"/>
  <c r="AA4048" i="1" s="1"/>
  <c r="X4048" i="1" s="1"/>
  <c r="AA4043" i="1"/>
  <c r="X4043" i="1" s="1"/>
  <c r="Z4040" i="1"/>
  <c r="AA4040" i="1" s="1"/>
  <c r="X4040" i="1" s="1"/>
  <c r="AA4035" i="1"/>
  <c r="X4035" i="1" s="1"/>
  <c r="Z4032" i="1"/>
  <c r="AA4032" i="1" s="1"/>
  <c r="X4032" i="1" s="1"/>
  <c r="AA4027" i="1"/>
  <c r="X4027" i="1" s="1"/>
  <c r="Z4024" i="1"/>
  <c r="AA4024" i="1" s="1"/>
  <c r="X4024" i="1" s="1"/>
  <c r="AA4019" i="1"/>
  <c r="X4019" i="1" s="1"/>
  <c r="Z4016" i="1"/>
  <c r="AA4016" i="1" s="1"/>
  <c r="X4016" i="1" s="1"/>
  <c r="AA4011" i="1"/>
  <c r="X4011" i="1" s="1"/>
  <c r="Z4008" i="1"/>
  <c r="AA4008" i="1" s="1"/>
  <c r="X4008" i="1" s="1"/>
  <c r="AA4003" i="1"/>
  <c r="X4003" i="1" s="1"/>
  <c r="Z4000" i="1"/>
  <c r="AA4000" i="1" s="1"/>
  <c r="X4000" i="1" s="1"/>
  <c r="AA3995" i="1"/>
  <c r="X3995" i="1" s="1"/>
  <c r="Z3992" i="1"/>
  <c r="AA3992" i="1" s="1"/>
  <c r="X3992" i="1" s="1"/>
  <c r="AA3987" i="1"/>
  <c r="X3987" i="1" s="1"/>
  <c r="Z3984" i="1"/>
  <c r="AA3984" i="1" s="1"/>
  <c r="X3984" i="1" s="1"/>
  <c r="AA3979" i="1"/>
  <c r="X3979" i="1" s="1"/>
  <c r="Z3976" i="1"/>
  <c r="AA3976" i="1" s="1"/>
  <c r="X3976" i="1" s="1"/>
  <c r="AA3971" i="1"/>
  <c r="X3971" i="1" s="1"/>
  <c r="Z3968" i="1"/>
  <c r="AA3968" i="1" s="1"/>
  <c r="X3968" i="1" s="1"/>
  <c r="AA3963" i="1"/>
  <c r="X3963" i="1" s="1"/>
  <c r="Z3960" i="1"/>
  <c r="AA3960" i="1" s="1"/>
  <c r="X3960" i="1" s="1"/>
  <c r="AA3955" i="1"/>
  <c r="X3955" i="1" s="1"/>
  <c r="Z3952" i="1"/>
  <c r="AA3952" i="1" s="1"/>
  <c r="X3952" i="1" s="1"/>
  <c r="AA3947" i="1"/>
  <c r="X3947" i="1" s="1"/>
  <c r="Z3944" i="1"/>
  <c r="AA3944" i="1" s="1"/>
  <c r="X3944" i="1" s="1"/>
  <c r="AA3939" i="1"/>
  <c r="X3939" i="1" s="1"/>
  <c r="Z3936" i="1"/>
  <c r="AA3936" i="1" s="1"/>
  <c r="X3936" i="1" s="1"/>
  <c r="AA3931" i="1"/>
  <c r="X3931" i="1" s="1"/>
  <c r="Z3928" i="1"/>
  <c r="AA3928" i="1" s="1"/>
  <c r="X3928" i="1" s="1"/>
  <c r="AA3923" i="1"/>
  <c r="X3923" i="1" s="1"/>
  <c r="Z3920" i="1"/>
  <c r="AA3920" i="1" s="1"/>
  <c r="X3920" i="1" s="1"/>
  <c r="AA3915" i="1"/>
  <c r="X3915" i="1" s="1"/>
  <c r="Z3912" i="1"/>
  <c r="AA3912" i="1" s="1"/>
  <c r="X3912" i="1" s="1"/>
  <c r="AA3907" i="1"/>
  <c r="X3907" i="1" s="1"/>
  <c r="Z3904" i="1"/>
  <c r="AA3904" i="1" s="1"/>
  <c r="X3904" i="1" s="1"/>
  <c r="AA3899" i="1"/>
  <c r="X3899" i="1" s="1"/>
  <c r="Z3896" i="1"/>
  <c r="AA3896" i="1" s="1"/>
  <c r="X3896" i="1" s="1"/>
  <c r="AA3891" i="1"/>
  <c r="X3891" i="1" s="1"/>
  <c r="Z3888" i="1"/>
  <c r="AA3888" i="1" s="1"/>
  <c r="X3888" i="1" s="1"/>
  <c r="AA3883" i="1"/>
  <c r="X3883" i="1" s="1"/>
  <c r="Z3880" i="1"/>
  <c r="AA3880" i="1" s="1"/>
  <c r="X3880" i="1" s="1"/>
  <c r="AA3875" i="1"/>
  <c r="X3875" i="1" s="1"/>
  <c r="Z3872" i="1"/>
  <c r="AA3872" i="1" s="1"/>
  <c r="X3872" i="1" s="1"/>
  <c r="AA3867" i="1"/>
  <c r="X3867" i="1" s="1"/>
  <c r="Z3864" i="1"/>
  <c r="AA3864" i="1" s="1"/>
  <c r="X3864" i="1" s="1"/>
  <c r="AA3859" i="1"/>
  <c r="X3859" i="1" s="1"/>
  <c r="Z3856" i="1"/>
  <c r="AA3856" i="1" s="1"/>
  <c r="X3856" i="1" s="1"/>
  <c r="AA3851" i="1"/>
  <c r="X3851" i="1" s="1"/>
  <c r="Z3848" i="1"/>
  <c r="AA3848" i="1" s="1"/>
  <c r="X3848" i="1" s="1"/>
  <c r="AA3843" i="1"/>
  <c r="X3843" i="1" s="1"/>
  <c r="Z3840" i="1"/>
  <c r="AA3840" i="1" s="1"/>
  <c r="X3840" i="1" s="1"/>
  <c r="AA3835" i="1"/>
  <c r="X3835" i="1" s="1"/>
  <c r="Z3832" i="1"/>
  <c r="AA3832" i="1" s="1"/>
  <c r="X3832" i="1" s="1"/>
  <c r="AA3827" i="1"/>
  <c r="X3827" i="1" s="1"/>
  <c r="Z3824" i="1"/>
  <c r="AA3824" i="1" s="1"/>
  <c r="X3824" i="1" s="1"/>
  <c r="AA3819" i="1"/>
  <c r="X3819" i="1" s="1"/>
  <c r="Z3816" i="1"/>
  <c r="AA3816" i="1" s="1"/>
  <c r="X3816" i="1" s="1"/>
  <c r="AA3811" i="1"/>
  <c r="X3811" i="1" s="1"/>
  <c r="Z3808" i="1"/>
  <c r="AA3808" i="1" s="1"/>
  <c r="X3808" i="1" s="1"/>
  <c r="AA3803" i="1"/>
  <c r="X3803" i="1" s="1"/>
  <c r="Z3800" i="1"/>
  <c r="AA3800" i="1" s="1"/>
  <c r="X3800" i="1" s="1"/>
  <c r="AA3795" i="1"/>
  <c r="X3795" i="1" s="1"/>
  <c r="Z3792" i="1"/>
  <c r="AA3792" i="1" s="1"/>
  <c r="X3792" i="1" s="1"/>
  <c r="AA3787" i="1"/>
  <c r="X3787" i="1" s="1"/>
  <c r="Z3784" i="1"/>
  <c r="AA3784" i="1" s="1"/>
  <c r="X3784" i="1" s="1"/>
  <c r="AA3779" i="1"/>
  <c r="X3779" i="1" s="1"/>
  <c r="Z3776" i="1"/>
  <c r="AA3776" i="1" s="1"/>
  <c r="X3776" i="1" s="1"/>
  <c r="AA3771" i="1"/>
  <c r="X3771" i="1" s="1"/>
  <c r="Z3768" i="1"/>
  <c r="AA3768" i="1" s="1"/>
  <c r="X3768" i="1" s="1"/>
  <c r="AA3763" i="1"/>
  <c r="X3763" i="1" s="1"/>
  <c r="Z3759" i="1"/>
  <c r="AA3759" i="1" s="1"/>
  <c r="X3759" i="1" s="1"/>
  <c r="Z3753" i="1"/>
  <c r="AA3753" i="1" s="1"/>
  <c r="X3753" i="1" s="1"/>
  <c r="AA3750" i="1"/>
  <c r="X3750" i="1" s="1"/>
  <c r="Z3747" i="1"/>
  <c r="AA3747" i="1" s="1"/>
  <c r="X3747" i="1" s="1"/>
  <c r="Z3743" i="1"/>
  <c r="AA3743" i="1" s="1"/>
  <c r="X3743" i="1" s="1"/>
  <c r="Z3737" i="1"/>
  <c r="AA3737" i="1" s="1"/>
  <c r="X3737" i="1" s="1"/>
  <c r="Z3733" i="1"/>
  <c r="AA3733" i="1" s="1"/>
  <c r="X3733" i="1" s="1"/>
  <c r="Z3729" i="1"/>
  <c r="AA3729" i="1" s="1"/>
  <c r="X3729" i="1" s="1"/>
  <c r="Z3725" i="1"/>
  <c r="AA3725" i="1" s="1"/>
  <c r="X3725" i="1" s="1"/>
  <c r="Z3721" i="1"/>
  <c r="AA3721" i="1" s="1"/>
  <c r="X3721" i="1" s="1"/>
  <c r="Z3717" i="1"/>
  <c r="AA3717" i="1" s="1"/>
  <c r="X3717" i="1" s="1"/>
  <c r="Z3713" i="1"/>
  <c r="AA3713" i="1" s="1"/>
  <c r="X3713" i="1" s="1"/>
  <c r="Z3709" i="1"/>
  <c r="AA3709" i="1" s="1"/>
  <c r="X3709" i="1" s="1"/>
  <c r="Z3705" i="1"/>
  <c r="AA3705" i="1" s="1"/>
  <c r="X3705" i="1" s="1"/>
  <c r="Z3701" i="1"/>
  <c r="AA3701" i="1" s="1"/>
  <c r="X3701" i="1" s="1"/>
  <c r="Z3697" i="1"/>
  <c r="AA3697" i="1" s="1"/>
  <c r="X3697" i="1" s="1"/>
  <c r="Z3693" i="1"/>
  <c r="AA3693" i="1" s="1"/>
  <c r="X3693" i="1" s="1"/>
  <c r="Z3689" i="1"/>
  <c r="AA3689" i="1" s="1"/>
  <c r="X3689" i="1" s="1"/>
  <c r="Z3685" i="1"/>
  <c r="AA3685" i="1" s="1"/>
  <c r="X3685" i="1" s="1"/>
  <c r="Z3681" i="1"/>
  <c r="AA3681" i="1" s="1"/>
  <c r="X3681" i="1" s="1"/>
  <c r="Z3677" i="1"/>
  <c r="AA3677" i="1" s="1"/>
  <c r="X3677" i="1" s="1"/>
  <c r="Z3673" i="1"/>
  <c r="AA3673" i="1" s="1"/>
  <c r="X3673" i="1" s="1"/>
  <c r="Z3669" i="1"/>
  <c r="AA3669" i="1" s="1"/>
  <c r="X3669" i="1" s="1"/>
  <c r="Z3665" i="1"/>
  <c r="AA3665" i="1" s="1"/>
  <c r="X3665" i="1" s="1"/>
  <c r="Z3661" i="1"/>
  <c r="AA3661" i="1" s="1"/>
  <c r="X3661" i="1" s="1"/>
  <c r="Z3657" i="1"/>
  <c r="AA3657" i="1" s="1"/>
  <c r="X3657" i="1" s="1"/>
  <c r="Z3653" i="1"/>
  <c r="AA3653" i="1" s="1"/>
  <c r="X3653" i="1" s="1"/>
  <c r="Z3649" i="1"/>
  <c r="AA3649" i="1" s="1"/>
  <c r="X3649" i="1" s="1"/>
  <c r="Z3645" i="1"/>
  <c r="AA3645" i="1" s="1"/>
  <c r="X3645" i="1" s="1"/>
  <c r="Z3641" i="1"/>
  <c r="AA3641" i="1" s="1"/>
  <c r="X3641" i="1" s="1"/>
  <c r="Z3637" i="1"/>
  <c r="AA3637" i="1" s="1"/>
  <c r="X3637" i="1" s="1"/>
  <c r="Z3634" i="1"/>
  <c r="AA3634" i="1" s="1"/>
  <c r="X3634" i="1" s="1"/>
  <c r="AA3631" i="1"/>
  <c r="X3631" i="1" s="1"/>
  <c r="Z3624" i="1"/>
  <c r="AA3624" i="1" s="1"/>
  <c r="X3624" i="1" s="1"/>
  <c r="Z3621" i="1"/>
  <c r="AA3621" i="1" s="1"/>
  <c r="X3621" i="1" s="1"/>
  <c r="Z3618" i="1"/>
  <c r="AA3618" i="1" s="1"/>
  <c r="X3618" i="1" s="1"/>
  <c r="AA3615" i="1"/>
  <c r="X3615" i="1" s="1"/>
  <c r="Z3608" i="1"/>
  <c r="AA3608" i="1" s="1"/>
  <c r="X3608" i="1" s="1"/>
  <c r="Z3605" i="1"/>
  <c r="AA3605" i="1" s="1"/>
  <c r="X3605" i="1" s="1"/>
  <c r="Z3602" i="1"/>
  <c r="AA3602" i="1" s="1"/>
  <c r="X3602" i="1" s="1"/>
  <c r="AA3599" i="1"/>
  <c r="X3599" i="1" s="1"/>
  <c r="Z3592" i="1"/>
  <c r="AA3592" i="1" s="1"/>
  <c r="X3592" i="1" s="1"/>
  <c r="Z3589" i="1"/>
  <c r="AA3589" i="1" s="1"/>
  <c r="X3589" i="1" s="1"/>
  <c r="Z3586" i="1"/>
  <c r="AA3586" i="1" s="1"/>
  <c r="X3586" i="1" s="1"/>
  <c r="AA3583" i="1"/>
  <c r="X3583" i="1" s="1"/>
  <c r="Z3576" i="1"/>
  <c r="AA3576" i="1" s="1"/>
  <c r="X3576" i="1" s="1"/>
  <c r="Z3573" i="1"/>
  <c r="AA3573" i="1" s="1"/>
  <c r="X3573" i="1" s="1"/>
  <c r="Z3570" i="1"/>
  <c r="AA3570" i="1" s="1"/>
  <c r="X3570" i="1" s="1"/>
  <c r="AA3567" i="1"/>
  <c r="X3567" i="1" s="1"/>
  <c r="Z3560" i="1"/>
  <c r="AA3560" i="1" s="1"/>
  <c r="X3560" i="1" s="1"/>
  <c r="Z3557" i="1"/>
  <c r="AA3557" i="1" s="1"/>
  <c r="X3557" i="1" s="1"/>
  <c r="Z3554" i="1"/>
  <c r="AA3554" i="1" s="1"/>
  <c r="X3554" i="1" s="1"/>
  <c r="AA3551" i="1"/>
  <c r="X3551" i="1" s="1"/>
  <c r="Z3544" i="1"/>
  <c r="AA3544" i="1" s="1"/>
  <c r="X3544" i="1" s="1"/>
  <c r="Z3541" i="1"/>
  <c r="AA3541" i="1" s="1"/>
  <c r="X3541" i="1" s="1"/>
  <c r="Z3538" i="1"/>
  <c r="AA3538" i="1" s="1"/>
  <c r="X3538" i="1" s="1"/>
  <c r="AA3535" i="1"/>
  <c r="X3535" i="1" s="1"/>
  <c r="Z3528" i="1"/>
  <c r="AA3528" i="1" s="1"/>
  <c r="X3528" i="1" s="1"/>
  <c r="Z3525" i="1"/>
  <c r="AA3525" i="1" s="1"/>
  <c r="X3525" i="1" s="1"/>
  <c r="Z3522" i="1"/>
  <c r="AA3522" i="1" s="1"/>
  <c r="X3522" i="1" s="1"/>
  <c r="AA3519" i="1"/>
  <c r="X3519" i="1" s="1"/>
  <c r="Z3512" i="1"/>
  <c r="AA3512" i="1" s="1"/>
  <c r="X3512" i="1" s="1"/>
  <c r="Z3509" i="1"/>
  <c r="AA3509" i="1" s="1"/>
  <c r="X3509" i="1" s="1"/>
  <c r="Z3506" i="1"/>
  <c r="AA3506" i="1" s="1"/>
  <c r="X3506" i="1" s="1"/>
  <c r="AA3503" i="1"/>
  <c r="X3503" i="1" s="1"/>
  <c r="Z3496" i="1"/>
  <c r="AA3496" i="1" s="1"/>
  <c r="X3496" i="1" s="1"/>
  <c r="Z3493" i="1"/>
  <c r="AA3493" i="1" s="1"/>
  <c r="X3493" i="1" s="1"/>
  <c r="Z3490" i="1"/>
  <c r="AA3490" i="1" s="1"/>
  <c r="X3490" i="1" s="1"/>
  <c r="AA3487" i="1"/>
  <c r="X3487" i="1" s="1"/>
  <c r="Z3480" i="1"/>
  <c r="AA3480" i="1" s="1"/>
  <c r="X3480" i="1" s="1"/>
  <c r="Z3477" i="1"/>
  <c r="AA3477" i="1" s="1"/>
  <c r="X3477" i="1" s="1"/>
  <c r="Z3474" i="1"/>
  <c r="AA3474" i="1" s="1"/>
  <c r="X3474" i="1" s="1"/>
  <c r="AA3471" i="1"/>
  <c r="X3471" i="1" s="1"/>
  <c r="Z3464" i="1"/>
  <c r="AA3464" i="1" s="1"/>
  <c r="X3464" i="1" s="1"/>
  <c r="Z3461" i="1"/>
  <c r="AA3461" i="1" s="1"/>
  <c r="X3461" i="1" s="1"/>
  <c r="Z3458" i="1"/>
  <c r="AA3458" i="1" s="1"/>
  <c r="X3458" i="1" s="1"/>
  <c r="AA3455" i="1"/>
  <c r="X3455" i="1" s="1"/>
  <c r="Z3448" i="1"/>
  <c r="AA3448" i="1" s="1"/>
  <c r="X3448" i="1" s="1"/>
  <c r="Z3445" i="1"/>
  <c r="AA3445" i="1" s="1"/>
  <c r="X3445" i="1" s="1"/>
  <c r="Z3442" i="1"/>
  <c r="AA3442" i="1" s="1"/>
  <c r="X3442" i="1" s="1"/>
  <c r="AA3439" i="1"/>
  <c r="X3439" i="1" s="1"/>
  <c r="Z3432" i="1"/>
  <c r="AA3432" i="1" s="1"/>
  <c r="X3432" i="1" s="1"/>
  <c r="Z3429" i="1"/>
  <c r="AA3429" i="1" s="1"/>
  <c r="X3429" i="1" s="1"/>
  <c r="Z3426" i="1"/>
  <c r="AA3426" i="1" s="1"/>
  <c r="X3426" i="1" s="1"/>
  <c r="AA3423" i="1"/>
  <c r="X3423" i="1" s="1"/>
  <c r="Z3416" i="1"/>
  <c r="AA3416" i="1" s="1"/>
  <c r="X3416" i="1" s="1"/>
  <c r="Z3413" i="1"/>
  <c r="AA3413" i="1" s="1"/>
  <c r="X3413" i="1" s="1"/>
  <c r="Z3410" i="1"/>
  <c r="AA3410" i="1" s="1"/>
  <c r="X3410" i="1" s="1"/>
  <c r="AA3407" i="1"/>
  <c r="X3407" i="1" s="1"/>
  <c r="Z3400" i="1"/>
  <c r="AA3400" i="1" s="1"/>
  <c r="X3400" i="1" s="1"/>
  <c r="Z3397" i="1"/>
  <c r="AA3397" i="1" s="1"/>
  <c r="X3397" i="1" s="1"/>
  <c r="Z3394" i="1"/>
  <c r="AA3394" i="1" s="1"/>
  <c r="X3394" i="1" s="1"/>
  <c r="AA3391" i="1"/>
  <c r="X3391" i="1" s="1"/>
  <c r="Z3384" i="1"/>
  <c r="AA3384" i="1" s="1"/>
  <c r="X3384" i="1" s="1"/>
  <c r="Z3381" i="1"/>
  <c r="AA3381" i="1" s="1"/>
  <c r="X3381" i="1" s="1"/>
  <c r="Z3378" i="1"/>
  <c r="AA3378" i="1" s="1"/>
  <c r="X3378" i="1" s="1"/>
  <c r="AA3375" i="1"/>
  <c r="X3375" i="1" s="1"/>
  <c r="Z3368" i="1"/>
  <c r="AA3368" i="1" s="1"/>
  <c r="X3368" i="1" s="1"/>
  <c r="Z3365" i="1"/>
  <c r="AA3365" i="1" s="1"/>
  <c r="X3365" i="1" s="1"/>
  <c r="Z3362" i="1"/>
  <c r="AA3362" i="1" s="1"/>
  <c r="X3362" i="1" s="1"/>
  <c r="AA3359" i="1"/>
  <c r="X3359" i="1" s="1"/>
  <c r="Z3356" i="1"/>
  <c r="AA3356" i="1" s="1"/>
  <c r="X3356" i="1" s="1"/>
  <c r="AA3351" i="1"/>
  <c r="X3351" i="1" s="1"/>
  <c r="Z3348" i="1"/>
  <c r="AA3348" i="1" s="1"/>
  <c r="X3348" i="1" s="1"/>
  <c r="AA3343" i="1"/>
  <c r="X3343" i="1" s="1"/>
  <c r="Z3340" i="1"/>
  <c r="AA3340" i="1" s="1"/>
  <c r="X3340" i="1" s="1"/>
  <c r="AA3335" i="1"/>
  <c r="X3335" i="1" s="1"/>
  <c r="Z3332" i="1"/>
  <c r="AA3332" i="1" s="1"/>
  <c r="X3332" i="1" s="1"/>
  <c r="Z3319" i="1"/>
  <c r="AA3319" i="1" s="1"/>
  <c r="X3319" i="1" s="1"/>
  <c r="Z3316" i="1"/>
  <c r="AA3316" i="1" s="1"/>
  <c r="X3316" i="1" s="1"/>
  <c r="Z3303" i="1"/>
  <c r="AA3303" i="1" s="1"/>
  <c r="X3303" i="1" s="1"/>
  <c r="Z2320" i="1"/>
  <c r="AA2320" i="1" s="1"/>
  <c r="X2320" i="1" s="1"/>
  <c r="Z2317" i="1"/>
  <c r="AA2317" i="1" s="1"/>
  <c r="X2317" i="1" s="1"/>
  <c r="Z2300" i="1"/>
  <c r="AA2300" i="1" s="1"/>
  <c r="X2300" i="1" s="1"/>
  <c r="Z2273" i="1"/>
  <c r="AA2273" i="1" s="1"/>
  <c r="X2273" i="1" s="1"/>
  <c r="Z2256" i="1"/>
  <c r="AA2256" i="1" s="1"/>
  <c r="X2256" i="1" s="1"/>
  <c r="Z2253" i="1"/>
  <c r="AA2253" i="1" s="1"/>
  <c r="X2253" i="1" s="1"/>
  <c r="Z2236" i="1"/>
  <c r="AA2236" i="1" s="1"/>
  <c r="X2236" i="1" s="1"/>
  <c r="Z2209" i="1"/>
  <c r="AA2209" i="1" s="1"/>
  <c r="X2209" i="1" s="1"/>
  <c r="Z2192" i="1"/>
  <c r="AA2192" i="1" s="1"/>
  <c r="X2192" i="1" s="1"/>
  <c r="Z2189" i="1"/>
  <c r="AA2189" i="1" s="1"/>
  <c r="X2189" i="1" s="1"/>
  <c r="Z2172" i="1"/>
  <c r="AA2172" i="1" s="1"/>
  <c r="X2172" i="1" s="1"/>
  <c r="Z2145" i="1"/>
  <c r="AA2145" i="1" s="1"/>
  <c r="X2145" i="1" s="1"/>
  <c r="Z2128" i="1"/>
  <c r="AA2128" i="1" s="1"/>
  <c r="X2128" i="1" s="1"/>
  <c r="Z2125" i="1"/>
  <c r="AA2125" i="1" s="1"/>
  <c r="X2125" i="1" s="1"/>
  <c r="Z2112" i="1"/>
  <c r="AA2112" i="1" s="1"/>
  <c r="X2112" i="1" s="1"/>
  <c r="Z2101" i="1"/>
  <c r="AA2101" i="1" s="1"/>
  <c r="X2101" i="1" s="1"/>
  <c r="Z2088" i="1"/>
  <c r="AA2088" i="1" s="1"/>
  <c r="X2088" i="1" s="1"/>
  <c r="Z2085" i="1"/>
  <c r="AA2085" i="1" s="1"/>
  <c r="X2085" i="1" s="1"/>
  <c r="Z2072" i="1"/>
  <c r="AA2072" i="1" s="1"/>
  <c r="X2072" i="1" s="1"/>
  <c r="Z2069" i="1"/>
  <c r="AA2069" i="1" s="1"/>
  <c r="X2069" i="1" s="1"/>
  <c r="Z2056" i="1"/>
  <c r="AA2056" i="1" s="1"/>
  <c r="X2056" i="1" s="1"/>
  <c r="Z2053" i="1"/>
  <c r="AA2053" i="1" s="1"/>
  <c r="X2053" i="1" s="1"/>
  <c r="Z2040" i="1"/>
  <c r="AA2040" i="1" s="1"/>
  <c r="X2040" i="1" s="1"/>
  <c r="Z2037" i="1"/>
  <c r="AA2037" i="1" s="1"/>
  <c r="X2037" i="1" s="1"/>
  <c r="Z2024" i="1"/>
  <c r="AA2024" i="1" s="1"/>
  <c r="X2024" i="1" s="1"/>
  <c r="Z2021" i="1"/>
  <c r="AA2021" i="1" s="1"/>
  <c r="X2021" i="1" s="1"/>
  <c r="Z2008" i="1"/>
  <c r="AA2008" i="1" s="1"/>
  <c r="X2008" i="1" s="1"/>
  <c r="Z2005" i="1"/>
  <c r="AA2005" i="1" s="1"/>
  <c r="X2005" i="1" s="1"/>
  <c r="Z1904" i="1"/>
  <c r="AA1904" i="1" s="1"/>
  <c r="X1904" i="1" s="1"/>
  <c r="Z1901" i="1"/>
  <c r="AA1901" i="1" s="1"/>
  <c r="X1901" i="1" s="1"/>
  <c r="Z1888" i="1"/>
  <c r="AA1888" i="1" s="1"/>
  <c r="X1888" i="1" s="1"/>
  <c r="Z1885" i="1"/>
  <c r="AA1885" i="1" s="1"/>
  <c r="X1885" i="1" s="1"/>
  <c r="Z1872" i="1"/>
  <c r="AA1872" i="1" s="1"/>
  <c r="X1872" i="1" s="1"/>
  <c r="Z1869" i="1"/>
  <c r="AA1869" i="1" s="1"/>
  <c r="X1869" i="1" s="1"/>
  <c r="Z1856" i="1"/>
  <c r="AA1856" i="1" s="1"/>
  <c r="X1856" i="1" s="1"/>
  <c r="Z1853" i="1"/>
  <c r="AA1853" i="1" s="1"/>
  <c r="X1853" i="1" s="1"/>
  <c r="Z1840" i="1"/>
  <c r="AA1840" i="1" s="1"/>
  <c r="X1840" i="1" s="1"/>
  <c r="Z1837" i="1"/>
  <c r="AA1837" i="1" s="1"/>
  <c r="X1837" i="1" s="1"/>
  <c r="Z1824" i="1"/>
  <c r="AA1824" i="1" s="1"/>
  <c r="X1824" i="1" s="1"/>
  <c r="Z1821" i="1"/>
  <c r="AA1821" i="1" s="1"/>
  <c r="X1821" i="1" s="1"/>
  <c r="Z1808" i="1"/>
  <c r="AA1808" i="1" s="1"/>
  <c r="X1808" i="1" s="1"/>
  <c r="Z1805" i="1"/>
  <c r="AA1805" i="1" s="1"/>
  <c r="X1805" i="1" s="1"/>
  <c r="Z1792" i="1"/>
  <c r="AA1792" i="1" s="1"/>
  <c r="X1792" i="1" s="1"/>
  <c r="Z1789" i="1"/>
  <c r="AA1789" i="1" s="1"/>
  <c r="X1789" i="1" s="1"/>
  <c r="Z1776" i="1"/>
  <c r="AA1776" i="1" s="1"/>
  <c r="X1776" i="1" s="1"/>
  <c r="Z1773" i="1"/>
  <c r="AA1773" i="1" s="1"/>
  <c r="X1773" i="1" s="1"/>
  <c r="Z1760" i="1"/>
  <c r="AA1760" i="1" s="1"/>
  <c r="X1760" i="1" s="1"/>
  <c r="Z1757" i="1"/>
  <c r="AA1757" i="1" s="1"/>
  <c r="X1757" i="1" s="1"/>
  <c r="Z1744" i="1"/>
  <c r="AA1744" i="1" s="1"/>
  <c r="X1744" i="1" s="1"/>
  <c r="Z1741" i="1"/>
  <c r="AA1741" i="1" s="1"/>
  <c r="X1741" i="1" s="1"/>
  <c r="Z1728" i="1"/>
  <c r="AA1728" i="1" s="1"/>
  <c r="X1728" i="1" s="1"/>
  <c r="Z1725" i="1"/>
  <c r="AA1725" i="1" s="1"/>
  <c r="X1725" i="1" s="1"/>
  <c r="Z1712" i="1"/>
  <c r="AA1712" i="1" s="1"/>
  <c r="X1712" i="1" s="1"/>
  <c r="Z1709" i="1"/>
  <c r="AA1709" i="1" s="1"/>
  <c r="X1709" i="1" s="1"/>
  <c r="Z1696" i="1"/>
  <c r="AA1696" i="1" s="1"/>
  <c r="X1696" i="1" s="1"/>
  <c r="Z1693" i="1"/>
  <c r="AA1693" i="1" s="1"/>
  <c r="X1693" i="1" s="1"/>
  <c r="Z1680" i="1"/>
  <c r="AA1680" i="1" s="1"/>
  <c r="X1680" i="1" s="1"/>
  <c r="Z1677" i="1"/>
  <c r="AA1677" i="1" s="1"/>
  <c r="X1677" i="1" s="1"/>
  <c r="Z1664" i="1"/>
  <c r="AA1664" i="1" s="1"/>
  <c r="X1664" i="1" s="1"/>
  <c r="Z1661" i="1"/>
  <c r="AA1661" i="1" s="1"/>
  <c r="X1661" i="1" s="1"/>
  <c r="Z1637" i="1"/>
  <c r="AA1637" i="1" s="1"/>
  <c r="X1637" i="1" s="1"/>
  <c r="Z1633" i="1"/>
  <c r="AA1633" i="1" s="1"/>
  <c r="X1633" i="1" s="1"/>
  <c r="Z1630" i="1"/>
  <c r="AA1630" i="1" s="1"/>
  <c r="X1630" i="1" s="1"/>
  <c r="Z1602" i="1"/>
  <c r="AA1602" i="1" s="1"/>
  <c r="X1602" i="1" s="1"/>
  <c r="Z1581" i="1"/>
  <c r="AA1581" i="1" s="1"/>
  <c r="X1581" i="1" s="1"/>
  <c r="Z1577" i="1"/>
  <c r="AA1577" i="1" s="1"/>
  <c r="X1577" i="1" s="1"/>
  <c r="Z1574" i="1"/>
  <c r="AA1574" i="1" s="1"/>
  <c r="X1574" i="1" s="1"/>
  <c r="Z1557" i="1"/>
  <c r="AA1557" i="1" s="1"/>
  <c r="X1557" i="1" s="1"/>
  <c r="Z1537" i="1"/>
  <c r="AA1537" i="1" s="1"/>
  <c r="X1537" i="1" s="1"/>
  <c r="Z1534" i="1"/>
  <c r="AA1534" i="1" s="1"/>
  <c r="X1534" i="1" s="1"/>
  <c r="Z1521" i="1"/>
  <c r="AA1521" i="1" s="1"/>
  <c r="X1521" i="1" s="1"/>
  <c r="Z1518" i="1"/>
  <c r="AA1518" i="1" s="1"/>
  <c r="X1518" i="1" s="1"/>
  <c r="Z1505" i="1"/>
  <c r="AA1505" i="1" s="1"/>
  <c r="X1505" i="1" s="1"/>
  <c r="Z1502" i="1"/>
  <c r="AA1502" i="1" s="1"/>
  <c r="X1502" i="1" s="1"/>
  <c r="Z1489" i="1"/>
  <c r="AA1489" i="1" s="1"/>
  <c r="X1489" i="1" s="1"/>
  <c r="Z1486" i="1"/>
  <c r="AA1486" i="1" s="1"/>
  <c r="X1486" i="1" s="1"/>
  <c r="Z1473" i="1"/>
  <c r="AA1473" i="1" s="1"/>
  <c r="X1473" i="1" s="1"/>
  <c r="Z1470" i="1"/>
  <c r="AA1470" i="1" s="1"/>
  <c r="X1470" i="1" s="1"/>
  <c r="Z1457" i="1"/>
  <c r="AA1457" i="1" s="1"/>
  <c r="X1457" i="1" s="1"/>
  <c r="Z1454" i="1"/>
  <c r="AA1454" i="1" s="1"/>
  <c r="X1454" i="1" s="1"/>
  <c r="Z1441" i="1"/>
  <c r="AA1441" i="1" s="1"/>
  <c r="X1441" i="1" s="1"/>
  <c r="Z1438" i="1"/>
  <c r="AA1438" i="1" s="1"/>
  <c r="X1438" i="1" s="1"/>
  <c r="Z1425" i="1"/>
  <c r="AA1425" i="1" s="1"/>
  <c r="X1425" i="1" s="1"/>
  <c r="Z1422" i="1"/>
  <c r="AA1422" i="1" s="1"/>
  <c r="X1422" i="1" s="1"/>
  <c r="Z1409" i="1"/>
  <c r="AA1409" i="1" s="1"/>
  <c r="X1409" i="1" s="1"/>
  <c r="Z1406" i="1"/>
  <c r="AA1406" i="1" s="1"/>
  <c r="X1406" i="1" s="1"/>
  <c r="Z1393" i="1"/>
  <c r="AA1393" i="1" s="1"/>
  <c r="X1393" i="1" s="1"/>
  <c r="Z1390" i="1"/>
  <c r="AA1390" i="1" s="1"/>
  <c r="X1390" i="1" s="1"/>
  <c r="Z1377" i="1"/>
  <c r="AA1377" i="1" s="1"/>
  <c r="X1377" i="1" s="1"/>
  <c r="Z1374" i="1"/>
  <c r="AA1374" i="1" s="1"/>
  <c r="X1374" i="1" s="1"/>
  <c r="Z1361" i="1"/>
  <c r="AA1361" i="1" s="1"/>
  <c r="X1361" i="1" s="1"/>
  <c r="Z1358" i="1"/>
  <c r="AA1358" i="1" s="1"/>
  <c r="X1358" i="1" s="1"/>
  <c r="Z1345" i="1"/>
  <c r="AA1345" i="1" s="1"/>
  <c r="X1345" i="1" s="1"/>
  <c r="Z1342" i="1"/>
  <c r="AA1342" i="1" s="1"/>
  <c r="X1342" i="1" s="1"/>
  <c r="Z1329" i="1"/>
  <c r="AA1329" i="1" s="1"/>
  <c r="X1329" i="1" s="1"/>
  <c r="Z1326" i="1"/>
  <c r="AA1326" i="1" s="1"/>
  <c r="X1326" i="1" s="1"/>
  <c r="Z1313" i="1"/>
  <c r="AA1313" i="1" s="1"/>
  <c r="X1313" i="1" s="1"/>
  <c r="Z1310" i="1"/>
  <c r="AA1310" i="1" s="1"/>
  <c r="X1310" i="1" s="1"/>
  <c r="Z1297" i="1"/>
  <c r="AA1297" i="1" s="1"/>
  <c r="X1297" i="1" s="1"/>
  <c r="Z1294" i="1"/>
  <c r="AA1294" i="1" s="1"/>
  <c r="X1294" i="1" s="1"/>
  <c r="Z1281" i="1"/>
  <c r="AA1281" i="1" s="1"/>
  <c r="X1281" i="1" s="1"/>
  <c r="Z1278" i="1"/>
  <c r="AA1278" i="1" s="1"/>
  <c r="X1278" i="1" s="1"/>
  <c r="Z1265" i="1"/>
  <c r="AA1265" i="1" s="1"/>
  <c r="X1265" i="1" s="1"/>
  <c r="Z1262" i="1"/>
  <c r="AA1262" i="1" s="1"/>
  <c r="X1262" i="1" s="1"/>
  <c r="Z1249" i="1"/>
  <c r="AA1249" i="1" s="1"/>
  <c r="X1249" i="1" s="1"/>
  <c r="Z1246" i="1"/>
  <c r="AA1246" i="1" s="1"/>
  <c r="X1246" i="1" s="1"/>
  <c r="Z1233" i="1"/>
  <c r="AA1233" i="1" s="1"/>
  <c r="X1233" i="1" s="1"/>
  <c r="Z1230" i="1"/>
  <c r="AA1230" i="1" s="1"/>
  <c r="X1230" i="1" s="1"/>
  <c r="Z1217" i="1"/>
  <c r="AA1217" i="1" s="1"/>
  <c r="X1217" i="1" s="1"/>
  <c r="Z1214" i="1"/>
  <c r="AA1214" i="1" s="1"/>
  <c r="X1214" i="1" s="1"/>
  <c r="Z1201" i="1"/>
  <c r="AA1201" i="1" s="1"/>
  <c r="X1201" i="1" s="1"/>
  <c r="Z1198" i="1"/>
  <c r="AA1198" i="1" s="1"/>
  <c r="X1198" i="1" s="1"/>
  <c r="Z1185" i="1"/>
  <c r="AA1185" i="1" s="1"/>
  <c r="X1185" i="1" s="1"/>
  <c r="Z1182" i="1"/>
  <c r="AA1182" i="1" s="1"/>
  <c r="X1182" i="1" s="1"/>
  <c r="Z1169" i="1"/>
  <c r="AA1169" i="1" s="1"/>
  <c r="X1169" i="1" s="1"/>
  <c r="Z1166" i="1"/>
  <c r="AA1166" i="1" s="1"/>
  <c r="X1166" i="1" s="1"/>
  <c r="Z1153" i="1"/>
  <c r="AA1153" i="1" s="1"/>
  <c r="X1153" i="1" s="1"/>
  <c r="Z1150" i="1"/>
  <c r="AA1150" i="1" s="1"/>
  <c r="X1150" i="1" s="1"/>
  <c r="Z1137" i="1"/>
  <c r="AA1137" i="1" s="1"/>
  <c r="X1137" i="1" s="1"/>
  <c r="Z1134" i="1"/>
  <c r="AA1134" i="1" s="1"/>
  <c r="X1134" i="1" s="1"/>
  <c r="Z1121" i="1"/>
  <c r="AA1121" i="1" s="1"/>
  <c r="X1121" i="1" s="1"/>
  <c r="Z1118" i="1"/>
  <c r="AA1118" i="1" s="1"/>
  <c r="X1118" i="1" s="1"/>
  <c r="Z1105" i="1"/>
  <c r="AA1105" i="1" s="1"/>
  <c r="X1105" i="1" s="1"/>
  <c r="Z1102" i="1"/>
  <c r="AA1102" i="1" s="1"/>
  <c r="X1102" i="1" s="1"/>
  <c r="Z1089" i="1"/>
  <c r="AA1089" i="1" s="1"/>
  <c r="X1089" i="1" s="1"/>
  <c r="Z1086" i="1"/>
  <c r="AA1086" i="1" s="1"/>
  <c r="X1086" i="1" s="1"/>
  <c r="Z1073" i="1"/>
  <c r="AA1073" i="1" s="1"/>
  <c r="X1073" i="1" s="1"/>
  <c r="Z1070" i="1"/>
  <c r="AA1070" i="1" s="1"/>
  <c r="X1070" i="1" s="1"/>
  <c r="Z1057" i="1"/>
  <c r="AA1057" i="1" s="1"/>
  <c r="X1057" i="1" s="1"/>
  <c r="Z1054" i="1"/>
  <c r="AA1054" i="1" s="1"/>
  <c r="X1054" i="1" s="1"/>
  <c r="Z1041" i="1"/>
  <c r="AA1041" i="1" s="1"/>
  <c r="X1041" i="1" s="1"/>
  <c r="Z1038" i="1"/>
  <c r="AA1038" i="1" s="1"/>
  <c r="X1038" i="1" s="1"/>
  <c r="Z1025" i="1"/>
  <c r="AA1025" i="1" s="1"/>
  <c r="X1025" i="1" s="1"/>
  <c r="Z1022" i="1"/>
  <c r="AA1022" i="1" s="1"/>
  <c r="X1022" i="1" s="1"/>
  <c r="Z1009" i="1"/>
  <c r="AA1009" i="1" s="1"/>
  <c r="X1009" i="1" s="1"/>
  <c r="Z1006" i="1"/>
  <c r="AA1006" i="1" s="1"/>
  <c r="X1006" i="1" s="1"/>
  <c r="Z990" i="1"/>
  <c r="AA990" i="1" s="1"/>
  <c r="X990" i="1" s="1"/>
  <c r="Z987" i="1"/>
  <c r="AA987" i="1" s="1"/>
  <c r="X987" i="1" s="1"/>
  <c r="Z946" i="1"/>
  <c r="AA946" i="1" s="1"/>
  <c r="X946" i="1" s="1"/>
  <c r="Z943" i="1"/>
  <c r="AA943" i="1" s="1"/>
  <c r="X943" i="1" s="1"/>
  <c r="Z926" i="1"/>
  <c r="AA926" i="1" s="1"/>
  <c r="X926" i="1" s="1"/>
  <c r="Z923" i="1"/>
  <c r="AA923" i="1" s="1"/>
  <c r="X923" i="1" s="1"/>
  <c r="Z676" i="1"/>
  <c r="AA676" i="1" s="1"/>
  <c r="X676" i="1" s="1"/>
  <c r="Z659" i="1"/>
  <c r="AA659" i="1" s="1"/>
  <c r="X659" i="1" s="1"/>
  <c r="Z656" i="1"/>
  <c r="AA656" i="1" s="1"/>
  <c r="X656" i="1" s="1"/>
  <c r="Z639" i="1"/>
  <c r="AA639" i="1" s="1"/>
  <c r="X639" i="1" s="1"/>
  <c r="Z612" i="1"/>
  <c r="AA612" i="1" s="1"/>
  <c r="X612" i="1" s="1"/>
  <c r="Z595" i="1"/>
  <c r="AA595" i="1" s="1"/>
  <c r="X595" i="1" s="1"/>
  <c r="Z592" i="1"/>
  <c r="AA592" i="1" s="1"/>
  <c r="X592" i="1" s="1"/>
  <c r="Z575" i="1"/>
  <c r="AA575" i="1" s="1"/>
  <c r="X575" i="1" s="1"/>
  <c r="Z555" i="1"/>
  <c r="AA555" i="1" s="1"/>
  <c r="X555" i="1" s="1"/>
  <c r="Z552" i="1"/>
  <c r="AA552" i="1" s="1"/>
  <c r="X552" i="1" s="1"/>
  <c r="Z539" i="1"/>
  <c r="AA539" i="1" s="1"/>
  <c r="X539" i="1" s="1"/>
  <c r="Z536" i="1"/>
  <c r="AA536" i="1" s="1"/>
  <c r="X536" i="1" s="1"/>
  <c r="Z523" i="1"/>
  <c r="AA523" i="1" s="1"/>
  <c r="X523" i="1" s="1"/>
  <c r="Z520" i="1"/>
  <c r="AA520" i="1" s="1"/>
  <c r="X520" i="1" s="1"/>
  <c r="Z507" i="1"/>
  <c r="AA507" i="1" s="1"/>
  <c r="X507" i="1" s="1"/>
  <c r="Z504" i="1"/>
  <c r="AA504" i="1" s="1"/>
  <c r="X504" i="1" s="1"/>
  <c r="Z491" i="1"/>
  <c r="AA491" i="1" s="1"/>
  <c r="X491" i="1" s="1"/>
  <c r="Z488" i="1"/>
  <c r="AA488" i="1" s="1"/>
  <c r="X488" i="1" s="1"/>
  <c r="Z475" i="1"/>
  <c r="AA475" i="1" s="1"/>
  <c r="X475" i="1" s="1"/>
  <c r="Z472" i="1"/>
  <c r="AA472" i="1" s="1"/>
  <c r="X472" i="1" s="1"/>
  <c r="Z459" i="1"/>
  <c r="AA459" i="1" s="1"/>
  <c r="X459" i="1" s="1"/>
  <c r="Z456" i="1"/>
  <c r="AA456" i="1" s="1"/>
  <c r="X456" i="1" s="1"/>
  <c r="Z443" i="1"/>
  <c r="AA443" i="1" s="1"/>
  <c r="X443" i="1" s="1"/>
  <c r="Z440" i="1"/>
  <c r="AA440" i="1" s="1"/>
  <c r="X440" i="1" s="1"/>
  <c r="Z427" i="1"/>
  <c r="AA427" i="1" s="1"/>
  <c r="X427" i="1" s="1"/>
  <c r="Z424" i="1"/>
  <c r="AA424" i="1" s="1"/>
  <c r="X424" i="1" s="1"/>
  <c r="Z411" i="1"/>
  <c r="AA411" i="1" s="1"/>
  <c r="X411" i="1" s="1"/>
  <c r="Z408" i="1"/>
  <c r="AA408" i="1" s="1"/>
  <c r="X408" i="1" s="1"/>
  <c r="Z395" i="1"/>
  <c r="AA395" i="1" s="1"/>
  <c r="X395" i="1" s="1"/>
  <c r="Z392" i="1"/>
  <c r="AA392" i="1" s="1"/>
  <c r="X392" i="1" s="1"/>
  <c r="Z379" i="1"/>
  <c r="AA379" i="1" s="1"/>
  <c r="X379" i="1" s="1"/>
  <c r="Z376" i="1"/>
  <c r="AA376" i="1" s="1"/>
  <c r="X376" i="1" s="1"/>
  <c r="Z363" i="1"/>
  <c r="AA363" i="1" s="1"/>
  <c r="X363" i="1" s="1"/>
  <c r="Z360" i="1"/>
  <c r="AA360" i="1" s="1"/>
  <c r="X360" i="1" s="1"/>
  <c r="Z343" i="1"/>
  <c r="AA343" i="1" s="1"/>
  <c r="X343" i="1" s="1"/>
  <c r="Z322" i="1"/>
  <c r="AA322" i="1" s="1"/>
  <c r="X322" i="1" s="1"/>
  <c r="Z169" i="1"/>
  <c r="AA169" i="1" s="1"/>
  <c r="X169" i="1" s="1"/>
  <c r="Z166" i="1"/>
  <c r="AA166" i="1" s="1"/>
  <c r="X166" i="1" s="1"/>
  <c r="Z162" i="1"/>
  <c r="AA162" i="1" s="1"/>
  <c r="X162" i="1" s="1"/>
  <c r="Z117" i="1"/>
  <c r="AA117" i="1" s="1"/>
  <c r="X117" i="1" s="1"/>
  <c r="Z114" i="1"/>
  <c r="AA114" i="1" s="1"/>
  <c r="X114" i="1" s="1"/>
  <c r="Z93" i="1"/>
  <c r="AA93" i="1" s="1"/>
  <c r="X93" i="1" s="1"/>
  <c r="AA8664" i="1"/>
  <c r="X8664" i="1" s="1"/>
  <c r="AA8632" i="1"/>
  <c r="X8632" i="1" s="1"/>
  <c r="AA8600" i="1"/>
  <c r="X8600" i="1" s="1"/>
  <c r="AA8568" i="1"/>
  <c r="X8568" i="1" s="1"/>
  <c r="Z9258" i="1"/>
  <c r="AA9258" i="1" s="1"/>
  <c r="X9258" i="1" s="1"/>
  <c r="AA9253" i="1"/>
  <c r="X9253" i="1" s="1"/>
  <c r="Z9250" i="1"/>
  <c r="AA9250" i="1" s="1"/>
  <c r="X9250" i="1" s="1"/>
  <c r="AA9245" i="1"/>
  <c r="X9245" i="1" s="1"/>
  <c r="Z9242" i="1"/>
  <c r="AA9242" i="1" s="1"/>
  <c r="X9242" i="1" s="1"/>
  <c r="AA9237" i="1"/>
  <c r="X9237" i="1" s="1"/>
  <c r="Z9234" i="1"/>
  <c r="AA9234" i="1" s="1"/>
  <c r="X9234" i="1" s="1"/>
  <c r="AA9229" i="1"/>
  <c r="X9229" i="1" s="1"/>
  <c r="Z9226" i="1"/>
  <c r="AA9226" i="1" s="1"/>
  <c r="X9226" i="1" s="1"/>
  <c r="AA9221" i="1"/>
  <c r="X9221" i="1" s="1"/>
  <c r="Z9218" i="1"/>
  <c r="AA9218" i="1" s="1"/>
  <c r="X9218" i="1" s="1"/>
  <c r="AA9213" i="1"/>
  <c r="X9213" i="1" s="1"/>
  <c r="Z9210" i="1"/>
  <c r="AA9210" i="1" s="1"/>
  <c r="X9210" i="1" s="1"/>
  <c r="AA9205" i="1"/>
  <c r="X9205" i="1" s="1"/>
  <c r="Z9202" i="1"/>
  <c r="AA9202" i="1" s="1"/>
  <c r="X9202" i="1" s="1"/>
  <c r="AA9197" i="1"/>
  <c r="X9197" i="1" s="1"/>
  <c r="Z9194" i="1"/>
  <c r="AA9194" i="1" s="1"/>
  <c r="X9194" i="1" s="1"/>
  <c r="AA9189" i="1"/>
  <c r="X9189" i="1" s="1"/>
  <c r="Z9186" i="1"/>
  <c r="AA9186" i="1" s="1"/>
  <c r="X9186" i="1" s="1"/>
  <c r="AA9181" i="1"/>
  <c r="X9181" i="1" s="1"/>
  <c r="Z9178" i="1"/>
  <c r="AA9178" i="1" s="1"/>
  <c r="X9178" i="1" s="1"/>
  <c r="AA9173" i="1"/>
  <c r="X9173" i="1" s="1"/>
  <c r="Z9170" i="1"/>
  <c r="AA9170" i="1" s="1"/>
  <c r="X9170" i="1" s="1"/>
  <c r="AA9165" i="1"/>
  <c r="X9165" i="1" s="1"/>
  <c r="Z9162" i="1"/>
  <c r="AA9162" i="1" s="1"/>
  <c r="X9162" i="1" s="1"/>
  <c r="AA9157" i="1"/>
  <c r="X9157" i="1" s="1"/>
  <c r="Z9154" i="1"/>
  <c r="AA9154" i="1" s="1"/>
  <c r="X9154" i="1" s="1"/>
  <c r="AA9149" i="1"/>
  <c r="X9149" i="1" s="1"/>
  <c r="Z9146" i="1"/>
  <c r="AA9146" i="1" s="1"/>
  <c r="X9146" i="1" s="1"/>
  <c r="AA9141" i="1"/>
  <c r="X9141" i="1" s="1"/>
  <c r="Z9138" i="1"/>
  <c r="AA9138" i="1" s="1"/>
  <c r="X9138" i="1" s="1"/>
  <c r="AA9133" i="1"/>
  <c r="X9133" i="1" s="1"/>
  <c r="Z9130" i="1"/>
  <c r="AA9130" i="1" s="1"/>
  <c r="X9130" i="1" s="1"/>
  <c r="AA9125" i="1"/>
  <c r="X9125" i="1" s="1"/>
  <c r="Z9122" i="1"/>
  <c r="AA9122" i="1" s="1"/>
  <c r="X9122" i="1" s="1"/>
  <c r="AA9117" i="1"/>
  <c r="X9117" i="1" s="1"/>
  <c r="Z9114" i="1"/>
  <c r="AA9114" i="1" s="1"/>
  <c r="X9114" i="1" s="1"/>
  <c r="AA9109" i="1"/>
  <c r="X9109" i="1" s="1"/>
  <c r="Z9106" i="1"/>
  <c r="AA9106" i="1" s="1"/>
  <c r="X9106" i="1" s="1"/>
  <c r="AA9101" i="1"/>
  <c r="X9101" i="1" s="1"/>
  <c r="Z9098" i="1"/>
  <c r="AA9098" i="1" s="1"/>
  <c r="X9098" i="1" s="1"/>
  <c r="AA9093" i="1"/>
  <c r="X9093" i="1" s="1"/>
  <c r="Z9090" i="1"/>
  <c r="AA9090" i="1" s="1"/>
  <c r="X9090" i="1" s="1"/>
  <c r="AA9085" i="1"/>
  <c r="X9085" i="1" s="1"/>
  <c r="Z9082" i="1"/>
  <c r="AA9082" i="1" s="1"/>
  <c r="X9082" i="1" s="1"/>
  <c r="AA9077" i="1"/>
  <c r="X9077" i="1" s="1"/>
  <c r="Z9074" i="1"/>
  <c r="AA9074" i="1" s="1"/>
  <c r="X9074" i="1" s="1"/>
  <c r="AA9069" i="1"/>
  <c r="X9069" i="1" s="1"/>
  <c r="Z9066" i="1"/>
  <c r="AA9066" i="1" s="1"/>
  <c r="X9066" i="1" s="1"/>
  <c r="AA9061" i="1"/>
  <c r="X9061" i="1" s="1"/>
  <c r="Z9058" i="1"/>
  <c r="AA9058" i="1" s="1"/>
  <c r="X9058" i="1" s="1"/>
  <c r="AA9053" i="1"/>
  <c r="X9053" i="1" s="1"/>
  <c r="Z9050" i="1"/>
  <c r="AA9050" i="1" s="1"/>
  <c r="X9050" i="1" s="1"/>
  <c r="AA9045" i="1"/>
  <c r="X9045" i="1" s="1"/>
  <c r="Z9042" i="1"/>
  <c r="AA9042" i="1" s="1"/>
  <c r="X9042" i="1" s="1"/>
  <c r="AA9037" i="1"/>
  <c r="X9037" i="1" s="1"/>
  <c r="Z9034" i="1"/>
  <c r="AA9034" i="1" s="1"/>
  <c r="X9034" i="1" s="1"/>
  <c r="AA9029" i="1"/>
  <c r="X9029" i="1" s="1"/>
  <c r="Z9026" i="1"/>
  <c r="AA9026" i="1" s="1"/>
  <c r="X9026" i="1" s="1"/>
  <c r="AA9021" i="1"/>
  <c r="X9021" i="1" s="1"/>
  <c r="Z9018" i="1"/>
  <c r="AA9018" i="1" s="1"/>
  <c r="X9018" i="1" s="1"/>
  <c r="AA9013" i="1"/>
  <c r="X9013" i="1" s="1"/>
  <c r="Z9010" i="1"/>
  <c r="AA9010" i="1" s="1"/>
  <c r="X9010" i="1" s="1"/>
  <c r="AA9005" i="1"/>
  <c r="X9005" i="1" s="1"/>
  <c r="Z9002" i="1"/>
  <c r="AA9002" i="1" s="1"/>
  <c r="X9002" i="1" s="1"/>
  <c r="AA8997" i="1"/>
  <c r="X8997" i="1" s="1"/>
  <c r="Z8994" i="1"/>
  <c r="AA8994" i="1" s="1"/>
  <c r="X8994" i="1" s="1"/>
  <c r="AA8989" i="1"/>
  <c r="X8989" i="1" s="1"/>
  <c r="Z8986" i="1"/>
  <c r="AA8986" i="1" s="1"/>
  <c r="X8986" i="1" s="1"/>
  <c r="AA8981" i="1"/>
  <c r="X8981" i="1" s="1"/>
  <c r="Z8978" i="1"/>
  <c r="AA8978" i="1" s="1"/>
  <c r="X8978" i="1" s="1"/>
  <c r="AA8973" i="1"/>
  <c r="X8973" i="1" s="1"/>
  <c r="Z8970" i="1"/>
  <c r="AA8970" i="1" s="1"/>
  <c r="X8970" i="1" s="1"/>
  <c r="AA8965" i="1"/>
  <c r="X8965" i="1" s="1"/>
  <c r="Z8962" i="1"/>
  <c r="AA8962" i="1" s="1"/>
  <c r="X8962" i="1" s="1"/>
  <c r="AA8957" i="1"/>
  <c r="X8957" i="1" s="1"/>
  <c r="Z8954" i="1"/>
  <c r="AA8954" i="1" s="1"/>
  <c r="X8954" i="1" s="1"/>
  <c r="AA8949" i="1"/>
  <c r="X8949" i="1" s="1"/>
  <c r="Z8946" i="1"/>
  <c r="AA8946" i="1" s="1"/>
  <c r="X8946" i="1" s="1"/>
  <c r="AA8941" i="1"/>
  <c r="X8941" i="1" s="1"/>
  <c r="Z8938" i="1"/>
  <c r="AA8938" i="1" s="1"/>
  <c r="X8938" i="1" s="1"/>
  <c r="AA8933" i="1"/>
  <c r="X8933" i="1" s="1"/>
  <c r="Z8930" i="1"/>
  <c r="AA8930" i="1" s="1"/>
  <c r="X8930" i="1" s="1"/>
  <c r="AA8925" i="1"/>
  <c r="X8925" i="1" s="1"/>
  <c r="Z8922" i="1"/>
  <c r="AA8922" i="1" s="1"/>
  <c r="X8922" i="1" s="1"/>
  <c r="AA8917" i="1"/>
  <c r="X8917" i="1" s="1"/>
  <c r="Z8914" i="1"/>
  <c r="AA8914" i="1" s="1"/>
  <c r="X8914" i="1" s="1"/>
  <c r="AA8909" i="1"/>
  <c r="X8909" i="1" s="1"/>
  <c r="Z8906" i="1"/>
  <c r="AA8906" i="1" s="1"/>
  <c r="X8906" i="1" s="1"/>
  <c r="AA8901" i="1"/>
  <c r="X8901" i="1" s="1"/>
  <c r="Z8898" i="1"/>
  <c r="AA8898" i="1" s="1"/>
  <c r="X8898" i="1" s="1"/>
  <c r="AA8893" i="1"/>
  <c r="X8893" i="1" s="1"/>
  <c r="Z8890" i="1"/>
  <c r="AA8890" i="1" s="1"/>
  <c r="X8890" i="1" s="1"/>
  <c r="AA8885" i="1"/>
  <c r="X8885" i="1" s="1"/>
  <c r="Z8882" i="1"/>
  <c r="AA8882" i="1" s="1"/>
  <c r="X8882" i="1" s="1"/>
  <c r="AA8877" i="1"/>
  <c r="X8877" i="1" s="1"/>
  <c r="Z8874" i="1"/>
  <c r="AA8874" i="1" s="1"/>
  <c r="X8874" i="1" s="1"/>
  <c r="AA8869" i="1"/>
  <c r="X8869" i="1" s="1"/>
  <c r="Z8866" i="1"/>
  <c r="AA8866" i="1" s="1"/>
  <c r="X8866" i="1" s="1"/>
  <c r="AA8861" i="1"/>
  <c r="X8861" i="1" s="1"/>
  <c r="Z8858" i="1"/>
  <c r="AA8858" i="1" s="1"/>
  <c r="X8858" i="1" s="1"/>
  <c r="AA8853" i="1"/>
  <c r="X8853" i="1" s="1"/>
  <c r="Z8850" i="1"/>
  <c r="AA8850" i="1" s="1"/>
  <c r="X8850" i="1" s="1"/>
  <c r="AA8845" i="1"/>
  <c r="X8845" i="1" s="1"/>
  <c r="Z8842" i="1"/>
  <c r="AA8842" i="1" s="1"/>
  <c r="X8842" i="1" s="1"/>
  <c r="AA8837" i="1"/>
  <c r="X8837" i="1" s="1"/>
  <c r="Z8834" i="1"/>
  <c r="AA8834" i="1" s="1"/>
  <c r="X8834" i="1" s="1"/>
  <c r="AA8829" i="1"/>
  <c r="X8829" i="1" s="1"/>
  <c r="Z8826" i="1"/>
  <c r="AA8826" i="1" s="1"/>
  <c r="X8826" i="1" s="1"/>
  <c r="AA8821" i="1"/>
  <c r="X8821" i="1" s="1"/>
  <c r="Z8818" i="1"/>
  <c r="AA8818" i="1" s="1"/>
  <c r="X8818" i="1" s="1"/>
  <c r="AA8813" i="1"/>
  <c r="X8813" i="1" s="1"/>
  <c r="Z8810" i="1"/>
  <c r="AA8810" i="1" s="1"/>
  <c r="X8810" i="1" s="1"/>
  <c r="AA8805" i="1"/>
  <c r="X8805" i="1" s="1"/>
  <c r="Z8802" i="1"/>
  <c r="AA8802" i="1" s="1"/>
  <c r="X8802" i="1" s="1"/>
  <c r="AA8797" i="1"/>
  <c r="X8797" i="1" s="1"/>
  <c r="Z8794" i="1"/>
  <c r="AA8794" i="1" s="1"/>
  <c r="X8794" i="1" s="1"/>
  <c r="AA8789" i="1"/>
  <c r="X8789" i="1" s="1"/>
  <c r="Z8786" i="1"/>
  <c r="AA8786" i="1" s="1"/>
  <c r="X8786" i="1" s="1"/>
  <c r="AA8781" i="1"/>
  <c r="X8781" i="1" s="1"/>
  <c r="Z8778" i="1"/>
  <c r="AA8778" i="1" s="1"/>
  <c r="X8778" i="1" s="1"/>
  <c r="AA8773" i="1"/>
  <c r="X8773" i="1" s="1"/>
  <c r="Z8770" i="1"/>
  <c r="AA8770" i="1" s="1"/>
  <c r="X8770" i="1" s="1"/>
  <c r="AA8765" i="1"/>
  <c r="X8765" i="1" s="1"/>
  <c r="Z8762" i="1"/>
  <c r="AA8762" i="1" s="1"/>
  <c r="X8762" i="1" s="1"/>
  <c r="AA8757" i="1"/>
  <c r="X8757" i="1" s="1"/>
  <c r="Z8754" i="1"/>
  <c r="AA8754" i="1" s="1"/>
  <c r="X8754" i="1" s="1"/>
  <c r="AA8749" i="1"/>
  <c r="X8749" i="1" s="1"/>
  <c r="Z8746" i="1"/>
  <c r="AA8746" i="1" s="1"/>
  <c r="X8746" i="1" s="1"/>
  <c r="AA8741" i="1"/>
  <c r="X8741" i="1" s="1"/>
  <c r="Z8738" i="1"/>
  <c r="AA8738" i="1" s="1"/>
  <c r="X8738" i="1" s="1"/>
  <c r="AA8733" i="1"/>
  <c r="X8733" i="1" s="1"/>
  <c r="Z8730" i="1"/>
  <c r="AA8730" i="1" s="1"/>
  <c r="X8730" i="1" s="1"/>
  <c r="AA8725" i="1"/>
  <c r="X8725" i="1" s="1"/>
  <c r="Z8722" i="1"/>
  <c r="AA8722" i="1" s="1"/>
  <c r="X8722" i="1" s="1"/>
  <c r="AA8717" i="1"/>
  <c r="X8717" i="1" s="1"/>
  <c r="Z8714" i="1"/>
  <c r="AA8714" i="1" s="1"/>
  <c r="X8714" i="1" s="1"/>
  <c r="AA8709" i="1"/>
  <c r="X8709" i="1" s="1"/>
  <c r="Z8706" i="1"/>
  <c r="AA8706" i="1" s="1"/>
  <c r="X8706" i="1" s="1"/>
  <c r="AA8701" i="1"/>
  <c r="X8701" i="1" s="1"/>
  <c r="Z8698" i="1"/>
  <c r="AA8698" i="1" s="1"/>
  <c r="X8698" i="1" s="1"/>
  <c r="AA8693" i="1"/>
  <c r="X8693" i="1" s="1"/>
  <c r="Z8690" i="1"/>
  <c r="AA8690" i="1" s="1"/>
  <c r="X8690" i="1" s="1"/>
  <c r="AA8685" i="1"/>
  <c r="X8685" i="1" s="1"/>
  <c r="Z8682" i="1"/>
  <c r="AA8682" i="1" s="1"/>
  <c r="X8682" i="1" s="1"/>
  <c r="AA8677" i="1"/>
  <c r="X8677" i="1" s="1"/>
  <c r="Z8674" i="1"/>
  <c r="AA8674" i="1" s="1"/>
  <c r="X8674" i="1" s="1"/>
  <c r="Z8671" i="1"/>
  <c r="AA8671" i="1" s="1"/>
  <c r="X8671" i="1" s="1"/>
  <c r="AA8669" i="1"/>
  <c r="X8669" i="1" s="1"/>
  <c r="Z8666" i="1"/>
  <c r="AA8666" i="1" s="1"/>
  <c r="X8666" i="1" s="1"/>
  <c r="Z8663" i="1"/>
  <c r="AA8663" i="1" s="1"/>
  <c r="X8663" i="1" s="1"/>
  <c r="AA8661" i="1"/>
  <c r="X8661" i="1" s="1"/>
  <c r="Z8658" i="1"/>
  <c r="AA8658" i="1" s="1"/>
  <c r="X8658" i="1" s="1"/>
  <c r="AA8653" i="1"/>
  <c r="X8653" i="1" s="1"/>
  <c r="Z8650" i="1"/>
  <c r="AA8650" i="1" s="1"/>
  <c r="X8650" i="1" s="1"/>
  <c r="AA8645" i="1"/>
  <c r="X8645" i="1" s="1"/>
  <c r="Z8642" i="1"/>
  <c r="AA8642" i="1" s="1"/>
  <c r="X8642" i="1" s="1"/>
  <c r="Z8639" i="1"/>
  <c r="AA8639" i="1" s="1"/>
  <c r="X8639" i="1" s="1"/>
  <c r="AA8637" i="1"/>
  <c r="X8637" i="1" s="1"/>
  <c r="Z8634" i="1"/>
  <c r="AA8634" i="1" s="1"/>
  <c r="X8634" i="1" s="1"/>
  <c r="AA8629" i="1"/>
  <c r="X8629" i="1" s="1"/>
  <c r="Z8626" i="1"/>
  <c r="AA8626" i="1" s="1"/>
  <c r="X8626" i="1" s="1"/>
  <c r="Z8623" i="1"/>
  <c r="AA8623" i="1" s="1"/>
  <c r="X8623" i="1" s="1"/>
  <c r="AA8621" i="1"/>
  <c r="X8621" i="1" s="1"/>
  <c r="Z8618" i="1"/>
  <c r="AA8618" i="1" s="1"/>
  <c r="X8618" i="1" s="1"/>
  <c r="Z8615" i="1"/>
  <c r="AA8615" i="1" s="1"/>
  <c r="X8615" i="1" s="1"/>
  <c r="AA8613" i="1"/>
  <c r="X8613" i="1" s="1"/>
  <c r="Z8610" i="1"/>
  <c r="AA8610" i="1" s="1"/>
  <c r="X8610" i="1" s="1"/>
  <c r="Z8607" i="1"/>
  <c r="AA8607" i="1" s="1"/>
  <c r="X8607" i="1" s="1"/>
  <c r="AA8605" i="1"/>
  <c r="X8605" i="1" s="1"/>
  <c r="Z8602" i="1"/>
  <c r="AA8602" i="1" s="1"/>
  <c r="X8602" i="1" s="1"/>
  <c r="AA8597" i="1"/>
  <c r="X8597" i="1" s="1"/>
  <c r="Z8594" i="1"/>
  <c r="AA8594" i="1" s="1"/>
  <c r="X8594" i="1" s="1"/>
  <c r="AA8589" i="1"/>
  <c r="X8589" i="1" s="1"/>
  <c r="Z8586" i="1"/>
  <c r="AA8586" i="1" s="1"/>
  <c r="X8586" i="1" s="1"/>
  <c r="AA8581" i="1"/>
  <c r="X8581" i="1" s="1"/>
  <c r="Z8578" i="1"/>
  <c r="AA8578" i="1" s="1"/>
  <c r="X8578" i="1" s="1"/>
  <c r="AA8573" i="1"/>
  <c r="X8573" i="1" s="1"/>
  <c r="Z8570" i="1"/>
  <c r="AA8570" i="1" s="1"/>
  <c r="X8570" i="1" s="1"/>
  <c r="AA8565" i="1"/>
  <c r="X8565" i="1" s="1"/>
  <c r="Z8562" i="1"/>
  <c r="AA8562" i="1" s="1"/>
  <c r="X8562" i="1" s="1"/>
  <c r="AA8557" i="1"/>
  <c r="X8557" i="1" s="1"/>
  <c r="Z8554" i="1"/>
  <c r="AA8554" i="1" s="1"/>
  <c r="X8554" i="1" s="1"/>
  <c r="AA8549" i="1"/>
  <c r="X8549" i="1" s="1"/>
  <c r="Z8546" i="1"/>
  <c r="AA8546" i="1" s="1"/>
  <c r="X8546" i="1" s="1"/>
  <c r="AA8541" i="1"/>
  <c r="X8541" i="1" s="1"/>
  <c r="Z8538" i="1"/>
  <c r="AA8538" i="1" s="1"/>
  <c r="X8538" i="1" s="1"/>
  <c r="AA8533" i="1"/>
  <c r="X8533" i="1" s="1"/>
  <c r="Z8530" i="1"/>
  <c r="AA8530" i="1" s="1"/>
  <c r="X8530" i="1" s="1"/>
  <c r="AA8525" i="1"/>
  <c r="X8525" i="1" s="1"/>
  <c r="Z8522" i="1"/>
  <c r="AA8522" i="1" s="1"/>
  <c r="X8522" i="1" s="1"/>
  <c r="Z8519" i="1"/>
  <c r="AA8519" i="1" s="1"/>
  <c r="X8519" i="1" s="1"/>
  <c r="AA8517" i="1"/>
  <c r="X8517" i="1" s="1"/>
  <c r="Z8514" i="1"/>
  <c r="AA8514" i="1" s="1"/>
  <c r="X8514" i="1" s="1"/>
  <c r="Z8511" i="1"/>
  <c r="AA8511" i="1" s="1"/>
  <c r="X8511" i="1" s="1"/>
  <c r="AA8509" i="1"/>
  <c r="X8509" i="1" s="1"/>
  <c r="Z8506" i="1"/>
  <c r="AA8506" i="1" s="1"/>
  <c r="X8506" i="1" s="1"/>
  <c r="AA8501" i="1"/>
  <c r="X8501" i="1" s="1"/>
  <c r="Z8498" i="1"/>
  <c r="AA8498" i="1" s="1"/>
  <c r="X8498" i="1" s="1"/>
  <c r="AA8493" i="1"/>
  <c r="X8493" i="1" s="1"/>
  <c r="Z8490" i="1"/>
  <c r="AA8490" i="1" s="1"/>
  <c r="X8490" i="1" s="1"/>
  <c r="AA8485" i="1"/>
  <c r="X8485" i="1" s="1"/>
  <c r="Z8482" i="1"/>
  <c r="AA8482" i="1" s="1"/>
  <c r="X8482" i="1" s="1"/>
  <c r="AA8477" i="1"/>
  <c r="X8477" i="1" s="1"/>
  <c r="Z8474" i="1"/>
  <c r="AA8474" i="1" s="1"/>
  <c r="X8474" i="1" s="1"/>
  <c r="AA8469" i="1"/>
  <c r="X8469" i="1" s="1"/>
  <c r="Z8466" i="1"/>
  <c r="AA8466" i="1" s="1"/>
  <c r="X8466" i="1" s="1"/>
  <c r="AA8461" i="1"/>
  <c r="X8461" i="1" s="1"/>
  <c r="Z8458" i="1"/>
  <c r="AA8458" i="1" s="1"/>
  <c r="X8458" i="1" s="1"/>
  <c r="AA8453" i="1"/>
  <c r="X8453" i="1" s="1"/>
  <c r="Z8450" i="1"/>
  <c r="AA8450" i="1" s="1"/>
  <c r="X8450" i="1" s="1"/>
  <c r="AA8445" i="1"/>
  <c r="X8445" i="1" s="1"/>
  <c r="Z8442" i="1"/>
  <c r="AA8442" i="1" s="1"/>
  <c r="X8442" i="1" s="1"/>
  <c r="Z8439" i="1"/>
  <c r="AA8439" i="1" s="1"/>
  <c r="X8439" i="1" s="1"/>
  <c r="AA8437" i="1"/>
  <c r="X8437" i="1" s="1"/>
  <c r="Z8434" i="1"/>
  <c r="AA8434" i="1" s="1"/>
  <c r="X8434" i="1" s="1"/>
  <c r="Z8431" i="1"/>
  <c r="AA8431" i="1" s="1"/>
  <c r="X8431" i="1" s="1"/>
  <c r="AA8429" i="1"/>
  <c r="X8429" i="1" s="1"/>
  <c r="Z8426" i="1"/>
  <c r="AA8426" i="1" s="1"/>
  <c r="X8426" i="1" s="1"/>
  <c r="Z8423" i="1"/>
  <c r="AA8423" i="1" s="1"/>
  <c r="X8423" i="1" s="1"/>
  <c r="AA8421" i="1"/>
  <c r="X8421" i="1" s="1"/>
  <c r="Z8418" i="1"/>
  <c r="AA8418" i="1" s="1"/>
  <c r="X8418" i="1" s="1"/>
  <c r="Z8415" i="1"/>
  <c r="AA8415" i="1" s="1"/>
  <c r="X8415" i="1" s="1"/>
  <c r="AA8413" i="1"/>
  <c r="X8413" i="1" s="1"/>
  <c r="Z8410" i="1"/>
  <c r="AA8410" i="1" s="1"/>
  <c r="X8410" i="1" s="1"/>
  <c r="AA8405" i="1"/>
  <c r="X8405" i="1" s="1"/>
  <c r="Z8402" i="1"/>
  <c r="AA8402" i="1" s="1"/>
  <c r="X8402" i="1" s="1"/>
  <c r="AA8397" i="1"/>
  <c r="X8397" i="1" s="1"/>
  <c r="Z8394" i="1"/>
  <c r="AA8394" i="1" s="1"/>
  <c r="X8394" i="1" s="1"/>
  <c r="Z8391" i="1"/>
  <c r="AA8391" i="1" s="1"/>
  <c r="X8391" i="1" s="1"/>
  <c r="AA8389" i="1"/>
  <c r="X8389" i="1" s="1"/>
  <c r="Z8386" i="1"/>
  <c r="AA8386" i="1" s="1"/>
  <c r="X8386" i="1" s="1"/>
  <c r="Z8383" i="1"/>
  <c r="AA8383" i="1" s="1"/>
  <c r="X8383" i="1" s="1"/>
  <c r="AA8381" i="1"/>
  <c r="X8381" i="1" s="1"/>
  <c r="Z8378" i="1"/>
  <c r="AA8378" i="1" s="1"/>
  <c r="X8378" i="1" s="1"/>
  <c r="Z8375" i="1"/>
  <c r="AA8375" i="1" s="1"/>
  <c r="X8375" i="1" s="1"/>
  <c r="AA8373" i="1"/>
  <c r="X8373" i="1" s="1"/>
  <c r="Z8370" i="1"/>
  <c r="AA8370" i="1" s="1"/>
  <c r="X8370" i="1" s="1"/>
  <c r="Z8367" i="1"/>
  <c r="AA8367" i="1" s="1"/>
  <c r="X8367" i="1" s="1"/>
  <c r="AA8365" i="1"/>
  <c r="X8365" i="1" s="1"/>
  <c r="Z8362" i="1"/>
  <c r="AA8362" i="1" s="1"/>
  <c r="X8362" i="1" s="1"/>
  <c r="Z8359" i="1"/>
  <c r="AA8359" i="1" s="1"/>
  <c r="X8359" i="1" s="1"/>
  <c r="AA8357" i="1"/>
  <c r="X8357" i="1" s="1"/>
  <c r="Z8354" i="1"/>
  <c r="AA8354" i="1" s="1"/>
  <c r="X8354" i="1" s="1"/>
  <c r="AA8349" i="1"/>
  <c r="X8349" i="1" s="1"/>
  <c r="Z8346" i="1"/>
  <c r="AA8346" i="1" s="1"/>
  <c r="X8346" i="1" s="1"/>
  <c r="Z8343" i="1"/>
  <c r="AA8343" i="1" s="1"/>
  <c r="X8343" i="1" s="1"/>
  <c r="AA8341" i="1"/>
  <c r="X8341" i="1" s="1"/>
  <c r="Z8338" i="1"/>
  <c r="AA8338" i="1" s="1"/>
  <c r="X8338" i="1" s="1"/>
  <c r="Z8335" i="1"/>
  <c r="AA8335" i="1" s="1"/>
  <c r="X8335" i="1" s="1"/>
  <c r="AA8333" i="1"/>
  <c r="X8333" i="1" s="1"/>
  <c r="Z8330" i="1"/>
  <c r="AA8330" i="1" s="1"/>
  <c r="X8330" i="1" s="1"/>
  <c r="Z8327" i="1"/>
  <c r="AA8327" i="1" s="1"/>
  <c r="X8327" i="1" s="1"/>
  <c r="AA8325" i="1"/>
  <c r="X8325" i="1" s="1"/>
  <c r="Z8322" i="1"/>
  <c r="AA8322" i="1" s="1"/>
  <c r="X8322" i="1" s="1"/>
  <c r="Z8319" i="1"/>
  <c r="AA8319" i="1" s="1"/>
  <c r="X8319" i="1" s="1"/>
  <c r="AA8317" i="1"/>
  <c r="X8317" i="1" s="1"/>
  <c r="Z8314" i="1"/>
  <c r="AA8314" i="1" s="1"/>
  <c r="X8314" i="1" s="1"/>
  <c r="AA8309" i="1"/>
  <c r="X8309" i="1" s="1"/>
  <c r="Z8306" i="1"/>
  <c r="AA8306" i="1" s="1"/>
  <c r="X8306" i="1" s="1"/>
  <c r="AA8301" i="1"/>
  <c r="X8301" i="1" s="1"/>
  <c r="Z8298" i="1"/>
  <c r="AA8298" i="1" s="1"/>
  <c r="X8298" i="1" s="1"/>
  <c r="AA8293" i="1"/>
  <c r="X8293" i="1" s="1"/>
  <c r="Z8290" i="1"/>
  <c r="AA8290" i="1" s="1"/>
  <c r="X8290" i="1" s="1"/>
  <c r="Z8287" i="1"/>
  <c r="AA8287" i="1" s="1"/>
  <c r="X8287" i="1" s="1"/>
  <c r="AA8285" i="1"/>
  <c r="X8285" i="1" s="1"/>
  <c r="Z8282" i="1"/>
  <c r="AA8282" i="1" s="1"/>
  <c r="X8282" i="1" s="1"/>
  <c r="AA8277" i="1"/>
  <c r="X8277" i="1" s="1"/>
  <c r="Z8274" i="1"/>
  <c r="AA8274" i="1" s="1"/>
  <c r="X8274" i="1" s="1"/>
  <c r="AA8269" i="1"/>
  <c r="X8269" i="1" s="1"/>
  <c r="Z8266" i="1"/>
  <c r="AA8266" i="1" s="1"/>
  <c r="X8266" i="1" s="1"/>
  <c r="AA8261" i="1"/>
  <c r="X8261" i="1" s="1"/>
  <c r="Z8258" i="1"/>
  <c r="AA8258" i="1" s="1"/>
  <c r="X8258" i="1" s="1"/>
  <c r="Z8255" i="1"/>
  <c r="AA8255" i="1" s="1"/>
  <c r="X8255" i="1" s="1"/>
  <c r="AA8253" i="1"/>
  <c r="X8253" i="1" s="1"/>
  <c r="Z8250" i="1"/>
  <c r="AA8250" i="1" s="1"/>
  <c r="X8250" i="1" s="1"/>
  <c r="AA8245" i="1"/>
  <c r="X8245" i="1" s="1"/>
  <c r="Z8242" i="1"/>
  <c r="AA8242" i="1" s="1"/>
  <c r="X8242" i="1" s="1"/>
  <c r="Z8239" i="1"/>
  <c r="AA8239" i="1" s="1"/>
  <c r="X8239" i="1" s="1"/>
  <c r="AA8237" i="1"/>
  <c r="X8237" i="1" s="1"/>
  <c r="Z8234" i="1"/>
  <c r="AA8234" i="1" s="1"/>
  <c r="X8234" i="1" s="1"/>
  <c r="Z8231" i="1"/>
  <c r="AA8231" i="1" s="1"/>
  <c r="X8231" i="1" s="1"/>
  <c r="AA8229" i="1"/>
  <c r="X8229" i="1" s="1"/>
  <c r="Z8226" i="1"/>
  <c r="AA8226" i="1" s="1"/>
  <c r="X8226" i="1" s="1"/>
  <c r="Z8223" i="1"/>
  <c r="AA8223" i="1" s="1"/>
  <c r="X8223" i="1" s="1"/>
  <c r="AA8221" i="1"/>
  <c r="X8221" i="1" s="1"/>
  <c r="Z8218" i="1"/>
  <c r="AA8218" i="1" s="1"/>
  <c r="X8218" i="1" s="1"/>
  <c r="Z8215" i="1"/>
  <c r="AA8215" i="1" s="1"/>
  <c r="X8215" i="1" s="1"/>
  <c r="AA8213" i="1"/>
  <c r="X8213" i="1" s="1"/>
  <c r="Z8210" i="1"/>
  <c r="AA8210" i="1" s="1"/>
  <c r="X8210" i="1" s="1"/>
  <c r="AA8205" i="1"/>
  <c r="X8205" i="1" s="1"/>
  <c r="Z8202" i="1"/>
  <c r="AA8202" i="1" s="1"/>
  <c r="X8202" i="1" s="1"/>
  <c r="AA8197" i="1"/>
  <c r="X8197" i="1" s="1"/>
  <c r="Z8194" i="1"/>
  <c r="AA8194" i="1" s="1"/>
  <c r="X8194" i="1" s="1"/>
  <c r="AA8189" i="1"/>
  <c r="X8189" i="1" s="1"/>
  <c r="Z8186" i="1"/>
  <c r="AA8186" i="1" s="1"/>
  <c r="X8186" i="1" s="1"/>
  <c r="AA8181" i="1"/>
  <c r="X8181" i="1" s="1"/>
  <c r="Z8178" i="1"/>
  <c r="AA8178" i="1" s="1"/>
  <c r="X8178" i="1" s="1"/>
  <c r="Z8175" i="1"/>
  <c r="AA8175" i="1" s="1"/>
  <c r="X8175" i="1" s="1"/>
  <c r="AA8173" i="1"/>
  <c r="X8173" i="1" s="1"/>
  <c r="Z8170" i="1"/>
  <c r="AA8170" i="1" s="1"/>
  <c r="X8170" i="1" s="1"/>
  <c r="Z8167" i="1"/>
  <c r="AA8167" i="1" s="1"/>
  <c r="X8167" i="1" s="1"/>
  <c r="AA8165" i="1"/>
  <c r="X8165" i="1" s="1"/>
  <c r="Z8162" i="1"/>
  <c r="AA8162" i="1" s="1"/>
  <c r="X8162" i="1" s="1"/>
  <c r="Z8159" i="1"/>
  <c r="AA8159" i="1" s="1"/>
  <c r="X8159" i="1" s="1"/>
  <c r="AA8157" i="1"/>
  <c r="X8157" i="1" s="1"/>
  <c r="Z8154" i="1"/>
  <c r="AA8154" i="1" s="1"/>
  <c r="X8154" i="1" s="1"/>
  <c r="Z8151" i="1"/>
  <c r="AA8151" i="1" s="1"/>
  <c r="X8151" i="1" s="1"/>
  <c r="AA8149" i="1"/>
  <c r="X8149" i="1" s="1"/>
  <c r="Z8146" i="1"/>
  <c r="AA8146" i="1" s="1"/>
  <c r="X8146" i="1" s="1"/>
  <c r="Z8143" i="1"/>
  <c r="AA8143" i="1" s="1"/>
  <c r="X8143" i="1" s="1"/>
  <c r="AA8141" i="1"/>
  <c r="X8141" i="1" s="1"/>
  <c r="Z8138" i="1"/>
  <c r="AA8138" i="1" s="1"/>
  <c r="X8138" i="1" s="1"/>
  <c r="Z8135" i="1"/>
  <c r="AA8135" i="1" s="1"/>
  <c r="X8135" i="1" s="1"/>
  <c r="AA8133" i="1"/>
  <c r="X8133" i="1" s="1"/>
  <c r="Z8130" i="1"/>
  <c r="AA8130" i="1" s="1"/>
  <c r="X8130" i="1" s="1"/>
  <c r="AA8125" i="1"/>
  <c r="X8125" i="1" s="1"/>
  <c r="Z8122" i="1"/>
  <c r="AA8122" i="1" s="1"/>
  <c r="X8122" i="1" s="1"/>
  <c r="AA8117" i="1"/>
  <c r="X8117" i="1" s="1"/>
  <c r="Z8114" i="1"/>
  <c r="AA8114" i="1" s="1"/>
  <c r="X8114" i="1" s="1"/>
  <c r="Z8111" i="1"/>
  <c r="AA8111" i="1" s="1"/>
  <c r="X8111" i="1" s="1"/>
  <c r="AA8109" i="1"/>
  <c r="X8109" i="1" s="1"/>
  <c r="Z8106" i="1"/>
  <c r="AA8106" i="1" s="1"/>
  <c r="X8106" i="1" s="1"/>
  <c r="AA8101" i="1"/>
  <c r="X8101" i="1" s="1"/>
  <c r="Z8098" i="1"/>
  <c r="AA8098" i="1" s="1"/>
  <c r="X8098" i="1" s="1"/>
  <c r="Z8095" i="1"/>
  <c r="AA8095" i="1" s="1"/>
  <c r="X8095" i="1" s="1"/>
  <c r="AA8093" i="1"/>
  <c r="X8093" i="1" s="1"/>
  <c r="Z8090" i="1"/>
  <c r="AA8090" i="1" s="1"/>
  <c r="X8090" i="1" s="1"/>
  <c r="AA8085" i="1"/>
  <c r="X8085" i="1" s="1"/>
  <c r="Z8082" i="1"/>
  <c r="AA8082" i="1" s="1"/>
  <c r="X8082" i="1" s="1"/>
  <c r="Z8079" i="1"/>
  <c r="AA8079" i="1" s="1"/>
  <c r="X8079" i="1" s="1"/>
  <c r="AA8077" i="1"/>
  <c r="X8077" i="1" s="1"/>
  <c r="Z8074" i="1"/>
  <c r="AA8074" i="1" s="1"/>
  <c r="X8074" i="1" s="1"/>
  <c r="Z8071" i="1"/>
  <c r="AA8071" i="1" s="1"/>
  <c r="X8071" i="1" s="1"/>
  <c r="AA8069" i="1"/>
  <c r="X8069" i="1" s="1"/>
  <c r="Z8066" i="1"/>
  <c r="AA8066" i="1" s="1"/>
  <c r="X8066" i="1" s="1"/>
  <c r="Z8063" i="1"/>
  <c r="AA8063" i="1" s="1"/>
  <c r="X8063" i="1" s="1"/>
  <c r="AA8061" i="1"/>
  <c r="X8061" i="1" s="1"/>
  <c r="Z8058" i="1"/>
  <c r="AA8058" i="1" s="1"/>
  <c r="X8058" i="1" s="1"/>
  <c r="AA8053" i="1"/>
  <c r="X8053" i="1" s="1"/>
  <c r="Z8050" i="1"/>
  <c r="AA8050" i="1" s="1"/>
  <c r="X8050" i="1" s="1"/>
  <c r="AA8045" i="1"/>
  <c r="X8045" i="1" s="1"/>
  <c r="Z8042" i="1"/>
  <c r="AA8042" i="1" s="1"/>
  <c r="X8042" i="1" s="1"/>
  <c r="AA8037" i="1"/>
  <c r="X8037" i="1" s="1"/>
  <c r="Z8034" i="1"/>
  <c r="AA8034" i="1" s="1"/>
  <c r="X8034" i="1" s="1"/>
  <c r="AA8029" i="1"/>
  <c r="X8029" i="1" s="1"/>
  <c r="Z8026" i="1"/>
  <c r="AA8026" i="1" s="1"/>
  <c r="X8026" i="1" s="1"/>
  <c r="AA8021" i="1"/>
  <c r="X8021" i="1" s="1"/>
  <c r="Z8018" i="1"/>
  <c r="AA8018" i="1" s="1"/>
  <c r="X8018" i="1" s="1"/>
  <c r="AA8013" i="1"/>
  <c r="X8013" i="1" s="1"/>
  <c r="Z8010" i="1"/>
  <c r="AA8010" i="1" s="1"/>
  <c r="X8010" i="1" s="1"/>
  <c r="AA8005" i="1"/>
  <c r="X8005" i="1" s="1"/>
  <c r="Z8002" i="1"/>
  <c r="AA8002" i="1" s="1"/>
  <c r="X8002" i="1" s="1"/>
  <c r="AA7997" i="1"/>
  <c r="X7997" i="1" s="1"/>
  <c r="Z7994" i="1"/>
  <c r="AA7994" i="1" s="1"/>
  <c r="X7994" i="1" s="1"/>
  <c r="AA7989" i="1"/>
  <c r="X7989" i="1" s="1"/>
  <c r="Z7986" i="1"/>
  <c r="AA7986" i="1" s="1"/>
  <c r="X7986" i="1" s="1"/>
  <c r="Z7983" i="1"/>
  <c r="AA7983" i="1" s="1"/>
  <c r="X7983" i="1" s="1"/>
  <c r="AA7981" i="1"/>
  <c r="X7981" i="1" s="1"/>
  <c r="Z7978" i="1"/>
  <c r="AA7978" i="1" s="1"/>
  <c r="X7978" i="1" s="1"/>
  <c r="Z7975" i="1"/>
  <c r="AA7975" i="1" s="1"/>
  <c r="X7975" i="1" s="1"/>
  <c r="AA7973" i="1"/>
  <c r="X7973" i="1" s="1"/>
  <c r="Z7970" i="1"/>
  <c r="AA7970" i="1" s="1"/>
  <c r="X7970" i="1" s="1"/>
  <c r="Z7967" i="1"/>
  <c r="AA7967" i="1" s="1"/>
  <c r="X7967" i="1" s="1"/>
  <c r="AA7965" i="1"/>
  <c r="X7965" i="1" s="1"/>
  <c r="Z7962" i="1"/>
  <c r="AA7962" i="1" s="1"/>
  <c r="X7962" i="1" s="1"/>
  <c r="Z7959" i="1"/>
  <c r="AA7959" i="1" s="1"/>
  <c r="X7959" i="1" s="1"/>
  <c r="AA7957" i="1"/>
  <c r="X7957" i="1" s="1"/>
  <c r="Z7954" i="1"/>
  <c r="AA7954" i="1" s="1"/>
  <c r="X7954" i="1" s="1"/>
  <c r="Z7951" i="1"/>
  <c r="AA7951" i="1" s="1"/>
  <c r="X7951" i="1" s="1"/>
  <c r="AA7949" i="1"/>
  <c r="X7949" i="1" s="1"/>
  <c r="Z7946" i="1"/>
  <c r="AA7946" i="1" s="1"/>
  <c r="X7946" i="1" s="1"/>
  <c r="Z7943" i="1"/>
  <c r="AA7943" i="1" s="1"/>
  <c r="X7943" i="1" s="1"/>
  <c r="AA7941" i="1"/>
  <c r="X7941" i="1" s="1"/>
  <c r="Z7938" i="1"/>
  <c r="AA7938" i="1" s="1"/>
  <c r="X7938" i="1" s="1"/>
  <c r="Z7935" i="1"/>
  <c r="AA7935" i="1" s="1"/>
  <c r="X7935" i="1" s="1"/>
  <c r="AA7933" i="1"/>
  <c r="X7933" i="1" s="1"/>
  <c r="Z7930" i="1"/>
  <c r="AA7930" i="1" s="1"/>
  <c r="X7930" i="1" s="1"/>
  <c r="AA7925" i="1"/>
  <c r="X7925" i="1" s="1"/>
  <c r="Z7922" i="1"/>
  <c r="AA7922" i="1" s="1"/>
  <c r="X7922" i="1" s="1"/>
  <c r="AA7917" i="1"/>
  <c r="X7917" i="1" s="1"/>
  <c r="Z7914" i="1"/>
  <c r="AA7914" i="1" s="1"/>
  <c r="X7914" i="1" s="1"/>
  <c r="AA7909" i="1"/>
  <c r="X7909" i="1" s="1"/>
  <c r="Z7906" i="1"/>
  <c r="AA7906" i="1" s="1"/>
  <c r="X7906" i="1" s="1"/>
  <c r="AA7901" i="1"/>
  <c r="X7901" i="1" s="1"/>
  <c r="Z7898" i="1"/>
  <c r="AA7898" i="1" s="1"/>
  <c r="X7898" i="1" s="1"/>
  <c r="AA7893" i="1"/>
  <c r="X7893" i="1" s="1"/>
  <c r="Z7890" i="1"/>
  <c r="AA7890" i="1" s="1"/>
  <c r="X7890" i="1" s="1"/>
  <c r="Z7887" i="1"/>
  <c r="AA7887" i="1" s="1"/>
  <c r="X7887" i="1" s="1"/>
  <c r="AA7885" i="1"/>
  <c r="X7885" i="1" s="1"/>
  <c r="Z7882" i="1"/>
  <c r="AA7882" i="1" s="1"/>
  <c r="X7882" i="1" s="1"/>
  <c r="Z7879" i="1"/>
  <c r="AA7879" i="1" s="1"/>
  <c r="X7879" i="1" s="1"/>
  <c r="AA7877" i="1"/>
  <c r="X7877" i="1" s="1"/>
  <c r="Z7874" i="1"/>
  <c r="AA7874" i="1" s="1"/>
  <c r="X7874" i="1" s="1"/>
  <c r="Z7871" i="1"/>
  <c r="AA7871" i="1" s="1"/>
  <c r="X7871" i="1" s="1"/>
  <c r="AA7869" i="1"/>
  <c r="X7869" i="1" s="1"/>
  <c r="Z7866" i="1"/>
  <c r="AA7866" i="1" s="1"/>
  <c r="X7866" i="1" s="1"/>
  <c r="AA7861" i="1"/>
  <c r="X7861" i="1" s="1"/>
  <c r="Z7858" i="1"/>
  <c r="AA7858" i="1" s="1"/>
  <c r="X7858" i="1" s="1"/>
  <c r="Z7855" i="1"/>
  <c r="AA7855" i="1" s="1"/>
  <c r="X7855" i="1" s="1"/>
  <c r="AA7853" i="1"/>
  <c r="X7853" i="1" s="1"/>
  <c r="Z7850" i="1"/>
  <c r="AA7850" i="1" s="1"/>
  <c r="X7850" i="1" s="1"/>
  <c r="Z7847" i="1"/>
  <c r="AA7847" i="1" s="1"/>
  <c r="X7847" i="1" s="1"/>
  <c r="AA7845" i="1"/>
  <c r="X7845" i="1" s="1"/>
  <c r="Z7842" i="1"/>
  <c r="AA7842" i="1" s="1"/>
  <c r="X7842" i="1" s="1"/>
  <c r="Z7839" i="1"/>
  <c r="AA7839" i="1" s="1"/>
  <c r="X7839" i="1" s="1"/>
  <c r="AA7837" i="1"/>
  <c r="X7837" i="1" s="1"/>
  <c r="Z7834" i="1"/>
  <c r="AA7834" i="1" s="1"/>
  <c r="X7834" i="1" s="1"/>
  <c r="Z7831" i="1"/>
  <c r="AA7831" i="1" s="1"/>
  <c r="X7831" i="1" s="1"/>
  <c r="AA7829" i="1"/>
  <c r="X7829" i="1" s="1"/>
  <c r="Z7826" i="1"/>
  <c r="AA7826" i="1" s="1"/>
  <c r="X7826" i="1" s="1"/>
  <c r="Z7823" i="1"/>
  <c r="AA7823" i="1" s="1"/>
  <c r="X7823" i="1" s="1"/>
  <c r="AA7821" i="1"/>
  <c r="X7821" i="1" s="1"/>
  <c r="Z7818" i="1"/>
  <c r="AA7818" i="1" s="1"/>
  <c r="X7818" i="1" s="1"/>
  <c r="Z7815" i="1"/>
  <c r="AA7815" i="1" s="1"/>
  <c r="X7815" i="1" s="1"/>
  <c r="AA7813" i="1"/>
  <c r="X7813" i="1" s="1"/>
  <c r="Z7810" i="1"/>
  <c r="AA7810" i="1" s="1"/>
  <c r="X7810" i="1" s="1"/>
  <c r="Z7807" i="1"/>
  <c r="AA7807" i="1" s="1"/>
  <c r="X7807" i="1" s="1"/>
  <c r="AA7805" i="1"/>
  <c r="X7805" i="1" s="1"/>
  <c r="Z7802" i="1"/>
  <c r="AA7802" i="1" s="1"/>
  <c r="X7802" i="1" s="1"/>
  <c r="Z7799" i="1"/>
  <c r="AA7799" i="1" s="1"/>
  <c r="X7799" i="1" s="1"/>
  <c r="AA7797" i="1"/>
  <c r="X7797" i="1" s="1"/>
  <c r="Z7794" i="1"/>
  <c r="AA7794" i="1" s="1"/>
  <c r="X7794" i="1" s="1"/>
  <c r="Z7791" i="1"/>
  <c r="AA7791" i="1" s="1"/>
  <c r="X7791" i="1" s="1"/>
  <c r="AA7789" i="1"/>
  <c r="X7789" i="1" s="1"/>
  <c r="Z7786" i="1"/>
  <c r="AA7786" i="1" s="1"/>
  <c r="X7786" i="1" s="1"/>
  <c r="Z7783" i="1"/>
  <c r="AA7783" i="1" s="1"/>
  <c r="X7783" i="1" s="1"/>
  <c r="AA7781" i="1"/>
  <c r="X7781" i="1" s="1"/>
  <c r="Z7778" i="1"/>
  <c r="AA7778" i="1" s="1"/>
  <c r="X7778" i="1" s="1"/>
  <c r="AA7773" i="1"/>
  <c r="X7773" i="1" s="1"/>
  <c r="Z7770" i="1"/>
  <c r="AA7770" i="1" s="1"/>
  <c r="X7770" i="1" s="1"/>
  <c r="AA7765" i="1"/>
  <c r="X7765" i="1" s="1"/>
  <c r="Z7762" i="1"/>
  <c r="AA7762" i="1" s="1"/>
  <c r="X7762" i="1" s="1"/>
  <c r="Z7759" i="1"/>
  <c r="AA7759" i="1" s="1"/>
  <c r="X7759" i="1" s="1"/>
  <c r="AA7757" i="1"/>
  <c r="X7757" i="1" s="1"/>
  <c r="Z7754" i="1"/>
  <c r="AA7754" i="1" s="1"/>
  <c r="X7754" i="1" s="1"/>
  <c r="Z7751" i="1"/>
  <c r="AA7751" i="1" s="1"/>
  <c r="X7751" i="1" s="1"/>
  <c r="AA7749" i="1"/>
  <c r="X7749" i="1" s="1"/>
  <c r="Z7746" i="1"/>
  <c r="AA7746" i="1" s="1"/>
  <c r="X7746" i="1" s="1"/>
  <c r="AA7741" i="1"/>
  <c r="X7741" i="1" s="1"/>
  <c r="Z7738" i="1"/>
  <c r="AA7738" i="1" s="1"/>
  <c r="X7738" i="1" s="1"/>
  <c r="AA7733" i="1"/>
  <c r="X7733" i="1" s="1"/>
  <c r="Z7730" i="1"/>
  <c r="AA7730" i="1" s="1"/>
  <c r="X7730" i="1" s="1"/>
  <c r="AA7725" i="1"/>
  <c r="X7725" i="1" s="1"/>
  <c r="Z7722" i="1"/>
  <c r="AA7722" i="1" s="1"/>
  <c r="X7722" i="1" s="1"/>
  <c r="AA7717" i="1"/>
  <c r="X7717" i="1" s="1"/>
  <c r="Z7714" i="1"/>
  <c r="AA7714" i="1" s="1"/>
  <c r="X7714" i="1" s="1"/>
  <c r="AA7709" i="1"/>
  <c r="X7709" i="1" s="1"/>
  <c r="Z7706" i="1"/>
  <c r="AA7706" i="1" s="1"/>
  <c r="X7706" i="1" s="1"/>
  <c r="AA7701" i="1"/>
  <c r="X7701" i="1" s="1"/>
  <c r="Z7698" i="1"/>
  <c r="AA7698" i="1" s="1"/>
  <c r="X7698" i="1" s="1"/>
  <c r="AA7693" i="1"/>
  <c r="X7693" i="1" s="1"/>
  <c r="Z7690" i="1"/>
  <c r="AA7690" i="1" s="1"/>
  <c r="X7690" i="1" s="1"/>
  <c r="AA7685" i="1"/>
  <c r="X7685" i="1" s="1"/>
  <c r="Z7682" i="1"/>
  <c r="AA7682" i="1" s="1"/>
  <c r="X7682" i="1" s="1"/>
  <c r="AA7677" i="1"/>
  <c r="X7677" i="1" s="1"/>
  <c r="Z7674" i="1"/>
  <c r="AA7674" i="1" s="1"/>
  <c r="X7674" i="1" s="1"/>
  <c r="AA7669" i="1"/>
  <c r="X7669" i="1" s="1"/>
  <c r="Z7666" i="1"/>
  <c r="AA7666" i="1" s="1"/>
  <c r="X7666" i="1" s="1"/>
  <c r="AA7661" i="1"/>
  <c r="X7661" i="1" s="1"/>
  <c r="Z7658" i="1"/>
  <c r="AA7658" i="1" s="1"/>
  <c r="X7658" i="1" s="1"/>
  <c r="AA7653" i="1"/>
  <c r="X7653" i="1" s="1"/>
  <c r="Z7650" i="1"/>
  <c r="AA7650" i="1" s="1"/>
  <c r="X7650" i="1" s="1"/>
  <c r="AA7645" i="1"/>
  <c r="X7645" i="1" s="1"/>
  <c r="Z7642" i="1"/>
  <c r="AA7642" i="1" s="1"/>
  <c r="X7642" i="1" s="1"/>
  <c r="AA7637" i="1"/>
  <c r="X7637" i="1" s="1"/>
  <c r="Z7634" i="1"/>
  <c r="AA7634" i="1" s="1"/>
  <c r="X7634" i="1" s="1"/>
  <c r="AA7629" i="1"/>
  <c r="X7629" i="1" s="1"/>
  <c r="Z7626" i="1"/>
  <c r="AA7626" i="1" s="1"/>
  <c r="X7626" i="1" s="1"/>
  <c r="AA7621" i="1"/>
  <c r="X7621" i="1" s="1"/>
  <c r="Z7618" i="1"/>
  <c r="AA7618" i="1" s="1"/>
  <c r="X7618" i="1" s="1"/>
  <c r="AA7613" i="1"/>
  <c r="X7613" i="1" s="1"/>
  <c r="Z7610" i="1"/>
  <c r="AA7610" i="1" s="1"/>
  <c r="X7610" i="1" s="1"/>
  <c r="Z7607" i="1"/>
  <c r="AA7607" i="1" s="1"/>
  <c r="X7607" i="1" s="1"/>
  <c r="AA7605" i="1"/>
  <c r="X7605" i="1" s="1"/>
  <c r="Z7602" i="1"/>
  <c r="AA7602" i="1" s="1"/>
  <c r="X7602" i="1" s="1"/>
  <c r="Z7599" i="1"/>
  <c r="AA7599" i="1" s="1"/>
  <c r="X7599" i="1" s="1"/>
  <c r="AA7597" i="1"/>
  <c r="X7597" i="1" s="1"/>
  <c r="Z7594" i="1"/>
  <c r="AA7594" i="1" s="1"/>
  <c r="X7594" i="1" s="1"/>
  <c r="AA7589" i="1"/>
  <c r="X7589" i="1" s="1"/>
  <c r="Z7586" i="1"/>
  <c r="AA7586" i="1" s="1"/>
  <c r="X7586" i="1" s="1"/>
  <c r="Z7583" i="1"/>
  <c r="AA7583" i="1" s="1"/>
  <c r="X7583" i="1" s="1"/>
  <c r="AA7581" i="1"/>
  <c r="X7581" i="1" s="1"/>
  <c r="Z7578" i="1"/>
  <c r="AA7578" i="1" s="1"/>
  <c r="X7578" i="1" s="1"/>
  <c r="Z7575" i="1"/>
  <c r="AA7575" i="1" s="1"/>
  <c r="X7575" i="1" s="1"/>
  <c r="AA7573" i="1"/>
  <c r="X7573" i="1" s="1"/>
  <c r="Z7570" i="1"/>
  <c r="AA7570" i="1" s="1"/>
  <c r="X7570" i="1" s="1"/>
  <c r="Z7567" i="1"/>
  <c r="AA7567" i="1" s="1"/>
  <c r="X7567" i="1" s="1"/>
  <c r="AA7565" i="1"/>
  <c r="X7565" i="1" s="1"/>
  <c r="Z7562" i="1"/>
  <c r="AA7562" i="1" s="1"/>
  <c r="X7562" i="1" s="1"/>
  <c r="AA7557" i="1"/>
  <c r="X7557" i="1" s="1"/>
  <c r="Z7554" i="1"/>
  <c r="AA7554" i="1" s="1"/>
  <c r="X7554" i="1" s="1"/>
  <c r="AA7549" i="1"/>
  <c r="X7549" i="1" s="1"/>
  <c r="Z7546" i="1"/>
  <c r="AA7546" i="1" s="1"/>
  <c r="X7546" i="1" s="1"/>
  <c r="AA7541" i="1"/>
  <c r="X7541" i="1" s="1"/>
  <c r="Z7538" i="1"/>
  <c r="AA7538" i="1" s="1"/>
  <c r="X7538" i="1" s="1"/>
  <c r="AA7533" i="1"/>
  <c r="X7533" i="1" s="1"/>
  <c r="Z7530" i="1"/>
  <c r="AA7530" i="1" s="1"/>
  <c r="X7530" i="1" s="1"/>
  <c r="Z7527" i="1"/>
  <c r="AA7527" i="1" s="1"/>
  <c r="X7527" i="1" s="1"/>
  <c r="AA7525" i="1"/>
  <c r="X7525" i="1" s="1"/>
  <c r="Z7522" i="1"/>
  <c r="AA7522" i="1" s="1"/>
  <c r="X7522" i="1" s="1"/>
  <c r="AA7517" i="1"/>
  <c r="X7517" i="1" s="1"/>
  <c r="Z7514" i="1"/>
  <c r="AA7514" i="1" s="1"/>
  <c r="X7514" i="1" s="1"/>
  <c r="AA7509" i="1"/>
  <c r="X7509" i="1" s="1"/>
  <c r="Z7506" i="1"/>
  <c r="AA7506" i="1" s="1"/>
  <c r="X7506" i="1" s="1"/>
  <c r="AA7501" i="1"/>
  <c r="X7501" i="1" s="1"/>
  <c r="Z7498" i="1"/>
  <c r="AA7498" i="1" s="1"/>
  <c r="X7498" i="1" s="1"/>
  <c r="Z7495" i="1"/>
  <c r="AA7495" i="1" s="1"/>
  <c r="X7495" i="1" s="1"/>
  <c r="AA7493" i="1"/>
  <c r="X7493" i="1" s="1"/>
  <c r="Z7490" i="1"/>
  <c r="AA7490" i="1" s="1"/>
  <c r="X7490" i="1" s="1"/>
  <c r="Z7487" i="1"/>
  <c r="AA7487" i="1" s="1"/>
  <c r="X7487" i="1" s="1"/>
  <c r="AA7485" i="1"/>
  <c r="X7485" i="1" s="1"/>
  <c r="Z7482" i="1"/>
  <c r="AA7482" i="1" s="1"/>
  <c r="X7482" i="1" s="1"/>
  <c r="AA7477" i="1"/>
  <c r="X7477" i="1" s="1"/>
  <c r="Z7474" i="1"/>
  <c r="AA7474" i="1" s="1"/>
  <c r="X7474" i="1" s="1"/>
  <c r="AA7469" i="1"/>
  <c r="X7469" i="1" s="1"/>
  <c r="Z7466" i="1"/>
  <c r="AA7466" i="1" s="1"/>
  <c r="X7466" i="1" s="1"/>
  <c r="AA7461" i="1"/>
  <c r="X7461" i="1" s="1"/>
  <c r="Z7458" i="1"/>
  <c r="AA7458" i="1" s="1"/>
  <c r="X7458" i="1" s="1"/>
  <c r="AA7453" i="1"/>
  <c r="X7453" i="1" s="1"/>
  <c r="Z7450" i="1"/>
  <c r="AA7450" i="1" s="1"/>
  <c r="X7450" i="1" s="1"/>
  <c r="AA7445" i="1"/>
  <c r="X7445" i="1" s="1"/>
  <c r="Z7442" i="1"/>
  <c r="AA7442" i="1" s="1"/>
  <c r="X7442" i="1" s="1"/>
  <c r="AA7437" i="1"/>
  <c r="X7437" i="1" s="1"/>
  <c r="Z7434" i="1"/>
  <c r="AA7434" i="1" s="1"/>
  <c r="X7434" i="1" s="1"/>
  <c r="AA7429" i="1"/>
  <c r="X7429" i="1" s="1"/>
  <c r="Z7426" i="1"/>
  <c r="AA7426" i="1" s="1"/>
  <c r="X7426" i="1" s="1"/>
  <c r="AA7421" i="1"/>
  <c r="X7421" i="1" s="1"/>
  <c r="Z7418" i="1"/>
  <c r="AA7418" i="1" s="1"/>
  <c r="X7418" i="1" s="1"/>
  <c r="Z7415" i="1"/>
  <c r="AA7415" i="1" s="1"/>
  <c r="X7415" i="1" s="1"/>
  <c r="AA7413" i="1"/>
  <c r="X7413" i="1" s="1"/>
  <c r="Z7410" i="1"/>
  <c r="AA7410" i="1" s="1"/>
  <c r="X7410" i="1" s="1"/>
  <c r="Z7407" i="1"/>
  <c r="AA7407" i="1" s="1"/>
  <c r="X7407" i="1" s="1"/>
  <c r="AA7405" i="1"/>
  <c r="X7405" i="1" s="1"/>
  <c r="Z7402" i="1"/>
  <c r="AA7402" i="1" s="1"/>
  <c r="X7402" i="1" s="1"/>
  <c r="Z7399" i="1"/>
  <c r="AA7399" i="1" s="1"/>
  <c r="X7399" i="1" s="1"/>
  <c r="AA7397" i="1"/>
  <c r="X7397" i="1" s="1"/>
  <c r="Z7394" i="1"/>
  <c r="AA7394" i="1" s="1"/>
  <c r="X7394" i="1" s="1"/>
  <c r="Z7391" i="1"/>
  <c r="AA7391" i="1" s="1"/>
  <c r="X7391" i="1" s="1"/>
  <c r="AA7389" i="1"/>
  <c r="X7389" i="1" s="1"/>
  <c r="Z7386" i="1"/>
  <c r="AA7386" i="1" s="1"/>
  <c r="X7386" i="1" s="1"/>
  <c r="AA7381" i="1"/>
  <c r="X7381" i="1" s="1"/>
  <c r="Z7378" i="1"/>
  <c r="AA7378" i="1" s="1"/>
  <c r="X7378" i="1" s="1"/>
  <c r="AA7373" i="1"/>
  <c r="X7373" i="1" s="1"/>
  <c r="Z7370" i="1"/>
  <c r="AA7370" i="1" s="1"/>
  <c r="X7370" i="1" s="1"/>
  <c r="AA7365" i="1"/>
  <c r="X7365" i="1" s="1"/>
  <c r="Z7362" i="1"/>
  <c r="AA7362" i="1" s="1"/>
  <c r="X7362" i="1" s="1"/>
  <c r="AA7357" i="1"/>
  <c r="X7357" i="1" s="1"/>
  <c r="Z7354" i="1"/>
  <c r="AA7354" i="1" s="1"/>
  <c r="X7354" i="1" s="1"/>
  <c r="Z7351" i="1"/>
  <c r="AA7351" i="1" s="1"/>
  <c r="X7351" i="1" s="1"/>
  <c r="AA7349" i="1"/>
  <c r="X7349" i="1" s="1"/>
  <c r="Z7346" i="1"/>
  <c r="AA7346" i="1" s="1"/>
  <c r="X7346" i="1" s="1"/>
  <c r="Z7343" i="1"/>
  <c r="AA7343" i="1" s="1"/>
  <c r="X7343" i="1" s="1"/>
  <c r="AA7341" i="1"/>
  <c r="X7341" i="1" s="1"/>
  <c r="Z7338" i="1"/>
  <c r="AA7338" i="1" s="1"/>
  <c r="X7338" i="1" s="1"/>
  <c r="Z7335" i="1"/>
  <c r="AA7335" i="1" s="1"/>
  <c r="X7335" i="1" s="1"/>
  <c r="AA7333" i="1"/>
  <c r="X7333" i="1" s="1"/>
  <c r="Z7330" i="1"/>
  <c r="AA7330" i="1" s="1"/>
  <c r="X7330" i="1" s="1"/>
  <c r="AA7325" i="1"/>
  <c r="X7325" i="1" s="1"/>
  <c r="Z7322" i="1"/>
  <c r="AA7322" i="1" s="1"/>
  <c r="X7322" i="1" s="1"/>
  <c r="AA7317" i="1"/>
  <c r="X7317" i="1" s="1"/>
  <c r="Z7314" i="1"/>
  <c r="AA7314" i="1" s="1"/>
  <c r="X7314" i="1" s="1"/>
  <c r="Z7311" i="1"/>
  <c r="AA7311" i="1" s="1"/>
  <c r="X7311" i="1" s="1"/>
  <c r="AA7309" i="1"/>
  <c r="X7309" i="1" s="1"/>
  <c r="Z7306" i="1"/>
  <c r="AA7306" i="1" s="1"/>
  <c r="X7306" i="1" s="1"/>
  <c r="Z7303" i="1"/>
  <c r="AA7303" i="1" s="1"/>
  <c r="X7303" i="1" s="1"/>
  <c r="AA7301" i="1"/>
  <c r="X7301" i="1" s="1"/>
  <c r="Z7298" i="1"/>
  <c r="AA7298" i="1" s="1"/>
  <c r="X7298" i="1" s="1"/>
  <c r="Z7295" i="1"/>
  <c r="AA7295" i="1" s="1"/>
  <c r="X7295" i="1" s="1"/>
  <c r="AA7293" i="1"/>
  <c r="X7293" i="1" s="1"/>
  <c r="Z7290" i="1"/>
  <c r="AA7290" i="1" s="1"/>
  <c r="X7290" i="1" s="1"/>
  <c r="Z7287" i="1"/>
  <c r="AA7287" i="1" s="1"/>
  <c r="X7287" i="1" s="1"/>
  <c r="AA7285" i="1"/>
  <c r="X7285" i="1" s="1"/>
  <c r="Z7282" i="1"/>
  <c r="AA7282" i="1" s="1"/>
  <c r="X7282" i="1" s="1"/>
  <c r="AA7277" i="1"/>
  <c r="X7277" i="1" s="1"/>
  <c r="Z7274" i="1"/>
  <c r="AA7274" i="1" s="1"/>
  <c r="X7274" i="1" s="1"/>
  <c r="Z7271" i="1"/>
  <c r="AA7271" i="1" s="1"/>
  <c r="X7271" i="1" s="1"/>
  <c r="AA7269" i="1"/>
  <c r="X7269" i="1" s="1"/>
  <c r="Z7266" i="1"/>
  <c r="AA7266" i="1" s="1"/>
  <c r="X7266" i="1" s="1"/>
  <c r="AA7261" i="1"/>
  <c r="X7261" i="1" s="1"/>
  <c r="Z7258" i="1"/>
  <c r="AA7258" i="1" s="1"/>
  <c r="X7258" i="1" s="1"/>
  <c r="AA7253" i="1"/>
  <c r="X7253" i="1" s="1"/>
  <c r="Z7250" i="1"/>
  <c r="AA7250" i="1" s="1"/>
  <c r="X7250" i="1" s="1"/>
  <c r="Z7247" i="1"/>
  <c r="AA7247" i="1" s="1"/>
  <c r="X7247" i="1" s="1"/>
  <c r="AA7245" i="1"/>
  <c r="X7245" i="1" s="1"/>
  <c r="Z7242" i="1"/>
  <c r="AA7242" i="1" s="1"/>
  <c r="X7242" i="1" s="1"/>
  <c r="Z7239" i="1"/>
  <c r="AA7239" i="1" s="1"/>
  <c r="X7239" i="1" s="1"/>
  <c r="AA7237" i="1"/>
  <c r="X7237" i="1" s="1"/>
  <c r="Z7234" i="1"/>
  <c r="AA7234" i="1" s="1"/>
  <c r="X7234" i="1" s="1"/>
  <c r="AA7229" i="1"/>
  <c r="X7229" i="1" s="1"/>
  <c r="Z7226" i="1"/>
  <c r="AA7226" i="1" s="1"/>
  <c r="X7226" i="1" s="1"/>
  <c r="Z7223" i="1"/>
  <c r="AA7223" i="1" s="1"/>
  <c r="X7223" i="1" s="1"/>
  <c r="AA7221" i="1"/>
  <c r="X7221" i="1" s="1"/>
  <c r="Z7218" i="1"/>
  <c r="AA7218" i="1" s="1"/>
  <c r="X7218" i="1" s="1"/>
  <c r="Z7215" i="1"/>
  <c r="AA7215" i="1" s="1"/>
  <c r="X7215" i="1" s="1"/>
  <c r="AA7213" i="1"/>
  <c r="X7213" i="1" s="1"/>
  <c r="Z7210" i="1"/>
  <c r="AA7210" i="1" s="1"/>
  <c r="X7210" i="1" s="1"/>
  <c r="Z7207" i="1"/>
  <c r="AA7207" i="1" s="1"/>
  <c r="X7207" i="1" s="1"/>
  <c r="AA7205" i="1"/>
  <c r="X7205" i="1" s="1"/>
  <c r="Z7202" i="1"/>
  <c r="AA7202" i="1" s="1"/>
  <c r="X7202" i="1" s="1"/>
  <c r="AA7197" i="1"/>
  <c r="X7197" i="1" s="1"/>
  <c r="Z7194" i="1"/>
  <c r="AA7194" i="1" s="1"/>
  <c r="X7194" i="1" s="1"/>
  <c r="AA7189" i="1"/>
  <c r="X7189" i="1" s="1"/>
  <c r="Z7186" i="1"/>
  <c r="AA7186" i="1" s="1"/>
  <c r="X7186" i="1" s="1"/>
  <c r="Z7183" i="1"/>
  <c r="AA7183" i="1" s="1"/>
  <c r="X7183" i="1" s="1"/>
  <c r="AA7181" i="1"/>
  <c r="X7181" i="1" s="1"/>
  <c r="Z7178" i="1"/>
  <c r="AA7178" i="1" s="1"/>
  <c r="X7178" i="1" s="1"/>
  <c r="Z7175" i="1"/>
  <c r="AA7175" i="1" s="1"/>
  <c r="X7175" i="1" s="1"/>
  <c r="AA7173" i="1"/>
  <c r="X7173" i="1" s="1"/>
  <c r="Z7170" i="1"/>
  <c r="AA7170" i="1" s="1"/>
  <c r="X7170" i="1" s="1"/>
  <c r="Z7167" i="1"/>
  <c r="AA7167" i="1" s="1"/>
  <c r="X7167" i="1" s="1"/>
  <c r="AA7165" i="1"/>
  <c r="X7165" i="1" s="1"/>
  <c r="Z7162" i="1"/>
  <c r="AA7162" i="1" s="1"/>
  <c r="X7162" i="1" s="1"/>
  <c r="AA7157" i="1"/>
  <c r="X7157" i="1" s="1"/>
  <c r="Z7154" i="1"/>
  <c r="AA7154" i="1" s="1"/>
  <c r="X7154" i="1" s="1"/>
  <c r="AA7149" i="1"/>
  <c r="X7149" i="1" s="1"/>
  <c r="Z7146" i="1"/>
  <c r="AA7146" i="1" s="1"/>
  <c r="X7146" i="1" s="1"/>
  <c r="Z7143" i="1"/>
  <c r="AA7143" i="1" s="1"/>
  <c r="X7143" i="1" s="1"/>
  <c r="AA7141" i="1"/>
  <c r="X7141" i="1" s="1"/>
  <c r="Z7138" i="1"/>
  <c r="AA7138" i="1" s="1"/>
  <c r="X7138" i="1" s="1"/>
  <c r="AA7133" i="1"/>
  <c r="X7133" i="1" s="1"/>
  <c r="Z7130" i="1"/>
  <c r="AA7130" i="1" s="1"/>
  <c r="X7130" i="1" s="1"/>
  <c r="AA7125" i="1"/>
  <c r="X7125" i="1" s="1"/>
  <c r="Z7122" i="1"/>
  <c r="AA7122" i="1" s="1"/>
  <c r="X7122" i="1" s="1"/>
  <c r="AA7117" i="1"/>
  <c r="X7117" i="1" s="1"/>
  <c r="Z7114" i="1"/>
  <c r="AA7114" i="1" s="1"/>
  <c r="X7114" i="1" s="1"/>
  <c r="AA7109" i="1"/>
  <c r="X7109" i="1" s="1"/>
  <c r="Z7106" i="1"/>
  <c r="AA7106" i="1" s="1"/>
  <c r="X7106" i="1" s="1"/>
  <c r="AA7101" i="1"/>
  <c r="X7101" i="1" s="1"/>
  <c r="Z7098" i="1"/>
  <c r="AA7098" i="1" s="1"/>
  <c r="X7098" i="1" s="1"/>
  <c r="Z7095" i="1"/>
  <c r="AA7095" i="1" s="1"/>
  <c r="X7095" i="1" s="1"/>
  <c r="AA7093" i="1"/>
  <c r="X7093" i="1" s="1"/>
  <c r="Z7090" i="1"/>
  <c r="AA7090" i="1" s="1"/>
  <c r="X7090" i="1" s="1"/>
  <c r="AA7085" i="1"/>
  <c r="X7085" i="1" s="1"/>
  <c r="Z7082" i="1"/>
  <c r="AA7082" i="1" s="1"/>
  <c r="X7082" i="1" s="1"/>
  <c r="Z7079" i="1"/>
  <c r="AA7079" i="1" s="1"/>
  <c r="X7079" i="1" s="1"/>
  <c r="AA7077" i="1"/>
  <c r="X7077" i="1" s="1"/>
  <c r="Z7074" i="1"/>
  <c r="AA7074" i="1" s="1"/>
  <c r="X7074" i="1" s="1"/>
  <c r="AA7069" i="1"/>
  <c r="X7069" i="1" s="1"/>
  <c r="Z7066" i="1"/>
  <c r="AA7066" i="1" s="1"/>
  <c r="X7066" i="1" s="1"/>
  <c r="Z7063" i="1"/>
  <c r="AA7063" i="1" s="1"/>
  <c r="X7063" i="1" s="1"/>
  <c r="AA7061" i="1"/>
  <c r="X7061" i="1" s="1"/>
  <c r="Z7058" i="1"/>
  <c r="AA7058" i="1" s="1"/>
  <c r="X7058" i="1" s="1"/>
  <c r="Z7055" i="1"/>
  <c r="AA7055" i="1" s="1"/>
  <c r="X7055" i="1" s="1"/>
  <c r="AA7053" i="1"/>
  <c r="X7053" i="1" s="1"/>
  <c r="Z7050" i="1"/>
  <c r="AA7050" i="1" s="1"/>
  <c r="X7050" i="1" s="1"/>
  <c r="Z7047" i="1"/>
  <c r="AA7047" i="1" s="1"/>
  <c r="X7047" i="1" s="1"/>
  <c r="AA7045" i="1"/>
  <c r="X7045" i="1" s="1"/>
  <c r="Z7042" i="1"/>
  <c r="AA7042" i="1" s="1"/>
  <c r="X7042" i="1" s="1"/>
  <c r="Z7039" i="1"/>
  <c r="AA7039" i="1" s="1"/>
  <c r="X7039" i="1" s="1"/>
  <c r="AA7037" i="1"/>
  <c r="X7037" i="1" s="1"/>
  <c r="Z7034" i="1"/>
  <c r="AA7034" i="1" s="1"/>
  <c r="X7034" i="1" s="1"/>
  <c r="Z7031" i="1"/>
  <c r="AA7031" i="1" s="1"/>
  <c r="X7031" i="1" s="1"/>
  <c r="AA7029" i="1"/>
  <c r="X7029" i="1" s="1"/>
  <c r="Z7026" i="1"/>
  <c r="AA7026" i="1" s="1"/>
  <c r="X7026" i="1" s="1"/>
  <c r="Z7023" i="1"/>
  <c r="AA7023" i="1" s="1"/>
  <c r="X7023" i="1" s="1"/>
  <c r="AA7021" i="1"/>
  <c r="X7021" i="1" s="1"/>
  <c r="Z7018" i="1"/>
  <c r="AA7018" i="1" s="1"/>
  <c r="X7018" i="1" s="1"/>
  <c r="Z7015" i="1"/>
  <c r="AA7015" i="1" s="1"/>
  <c r="X7015" i="1" s="1"/>
  <c r="AA7013" i="1"/>
  <c r="X7013" i="1" s="1"/>
  <c r="Z7010" i="1"/>
  <c r="AA7010" i="1" s="1"/>
  <c r="X7010" i="1" s="1"/>
  <c r="Z7007" i="1"/>
  <c r="AA7007" i="1" s="1"/>
  <c r="X7007" i="1" s="1"/>
  <c r="AA7005" i="1"/>
  <c r="X7005" i="1" s="1"/>
  <c r="Z7002" i="1"/>
  <c r="AA7002" i="1" s="1"/>
  <c r="X7002" i="1" s="1"/>
  <c r="Z6999" i="1"/>
  <c r="AA6999" i="1" s="1"/>
  <c r="X6999" i="1" s="1"/>
  <c r="AA6997" i="1"/>
  <c r="X6997" i="1" s="1"/>
  <c r="Z6994" i="1"/>
  <c r="AA6994" i="1" s="1"/>
  <c r="X6994" i="1" s="1"/>
  <c r="Z6991" i="1"/>
  <c r="AA6991" i="1" s="1"/>
  <c r="X6991" i="1" s="1"/>
  <c r="AA6989" i="1"/>
  <c r="X6989" i="1" s="1"/>
  <c r="Z6986" i="1"/>
  <c r="AA6986" i="1" s="1"/>
  <c r="X6986" i="1" s="1"/>
  <c r="Z6983" i="1"/>
  <c r="AA6983" i="1" s="1"/>
  <c r="X6983" i="1" s="1"/>
  <c r="AA6981" i="1"/>
  <c r="X6981" i="1" s="1"/>
  <c r="Z6978" i="1"/>
  <c r="AA6978" i="1" s="1"/>
  <c r="X6978" i="1" s="1"/>
  <c r="Z6975" i="1"/>
  <c r="AA6975" i="1" s="1"/>
  <c r="X6975" i="1" s="1"/>
  <c r="AA6973" i="1"/>
  <c r="X6973" i="1" s="1"/>
  <c r="Z6970" i="1"/>
  <c r="AA6970" i="1" s="1"/>
  <c r="X6970" i="1" s="1"/>
  <c r="Z6967" i="1"/>
  <c r="AA6967" i="1" s="1"/>
  <c r="X6967" i="1" s="1"/>
  <c r="AA6965" i="1"/>
  <c r="X6965" i="1" s="1"/>
  <c r="Z6962" i="1"/>
  <c r="AA6962" i="1" s="1"/>
  <c r="X6962" i="1" s="1"/>
  <c r="Z6959" i="1"/>
  <c r="AA6959" i="1" s="1"/>
  <c r="X6959" i="1" s="1"/>
  <c r="AA6957" i="1"/>
  <c r="X6957" i="1" s="1"/>
  <c r="Z6954" i="1"/>
  <c r="AA6954" i="1" s="1"/>
  <c r="X6954" i="1" s="1"/>
  <c r="Z6951" i="1"/>
  <c r="AA6951" i="1" s="1"/>
  <c r="X6951" i="1" s="1"/>
  <c r="AA6949" i="1"/>
  <c r="X6949" i="1" s="1"/>
  <c r="Z6946" i="1"/>
  <c r="AA6946" i="1" s="1"/>
  <c r="X6946" i="1" s="1"/>
  <c r="Z6943" i="1"/>
  <c r="AA6943" i="1" s="1"/>
  <c r="X6943" i="1" s="1"/>
  <c r="AA6941" i="1"/>
  <c r="X6941" i="1" s="1"/>
  <c r="Z6938" i="1"/>
  <c r="AA6938" i="1" s="1"/>
  <c r="X6938" i="1" s="1"/>
  <c r="Z6935" i="1"/>
  <c r="AA6935" i="1" s="1"/>
  <c r="X6935" i="1" s="1"/>
  <c r="AA6933" i="1"/>
  <c r="X6933" i="1" s="1"/>
  <c r="Z6930" i="1"/>
  <c r="AA6930" i="1" s="1"/>
  <c r="X6930" i="1" s="1"/>
  <c r="Z6927" i="1"/>
  <c r="AA6927" i="1" s="1"/>
  <c r="X6927" i="1" s="1"/>
  <c r="AA6925" i="1"/>
  <c r="X6925" i="1" s="1"/>
  <c r="Z6922" i="1"/>
  <c r="AA6922" i="1" s="1"/>
  <c r="X6922" i="1" s="1"/>
  <c r="Z6919" i="1"/>
  <c r="AA6919" i="1" s="1"/>
  <c r="X6919" i="1" s="1"/>
  <c r="AA6917" i="1"/>
  <c r="X6917" i="1" s="1"/>
  <c r="Z6914" i="1"/>
  <c r="AA6914" i="1" s="1"/>
  <c r="X6914" i="1" s="1"/>
  <c r="Z6911" i="1"/>
  <c r="AA6911" i="1" s="1"/>
  <c r="X6911" i="1" s="1"/>
  <c r="AA6909" i="1"/>
  <c r="X6909" i="1" s="1"/>
  <c r="Z6906" i="1"/>
  <c r="AA6906" i="1" s="1"/>
  <c r="X6906" i="1" s="1"/>
  <c r="Z6903" i="1"/>
  <c r="AA6903" i="1" s="1"/>
  <c r="X6903" i="1" s="1"/>
  <c r="AA6901" i="1"/>
  <c r="X6901" i="1" s="1"/>
  <c r="Z6898" i="1"/>
  <c r="AA6898" i="1" s="1"/>
  <c r="X6898" i="1" s="1"/>
  <c r="Z6895" i="1"/>
  <c r="AA6895" i="1" s="1"/>
  <c r="X6895" i="1" s="1"/>
  <c r="AA6893" i="1"/>
  <c r="X6893" i="1" s="1"/>
  <c r="Z6890" i="1"/>
  <c r="AA6890" i="1" s="1"/>
  <c r="X6890" i="1" s="1"/>
  <c r="Z6887" i="1"/>
  <c r="AA6887" i="1" s="1"/>
  <c r="X6887" i="1" s="1"/>
  <c r="AA6885" i="1"/>
  <c r="X6885" i="1" s="1"/>
  <c r="Z6882" i="1"/>
  <c r="AA6882" i="1" s="1"/>
  <c r="X6882" i="1" s="1"/>
  <c r="Z6879" i="1"/>
  <c r="AA6879" i="1" s="1"/>
  <c r="X6879" i="1" s="1"/>
  <c r="AA6877" i="1"/>
  <c r="X6877" i="1" s="1"/>
  <c r="Z6874" i="1"/>
  <c r="AA6874" i="1" s="1"/>
  <c r="X6874" i="1" s="1"/>
  <c r="Z6871" i="1"/>
  <c r="AA6871" i="1" s="1"/>
  <c r="X6871" i="1" s="1"/>
  <c r="AA6869" i="1"/>
  <c r="X6869" i="1" s="1"/>
  <c r="Z6866" i="1"/>
  <c r="AA6866" i="1" s="1"/>
  <c r="X6866" i="1" s="1"/>
  <c r="Z6863" i="1"/>
  <c r="AA6863" i="1" s="1"/>
  <c r="X6863" i="1" s="1"/>
  <c r="AA6861" i="1"/>
  <c r="X6861" i="1" s="1"/>
  <c r="Z6858" i="1"/>
  <c r="AA6858" i="1" s="1"/>
  <c r="X6858" i="1" s="1"/>
  <c r="Z6855" i="1"/>
  <c r="AA6855" i="1" s="1"/>
  <c r="X6855" i="1" s="1"/>
  <c r="AA6853" i="1"/>
  <c r="X6853" i="1" s="1"/>
  <c r="Z6850" i="1"/>
  <c r="AA6850" i="1" s="1"/>
  <c r="X6850" i="1" s="1"/>
  <c r="Z6847" i="1"/>
  <c r="AA6847" i="1" s="1"/>
  <c r="X6847" i="1" s="1"/>
  <c r="AA6845" i="1"/>
  <c r="X6845" i="1" s="1"/>
  <c r="Z6842" i="1"/>
  <c r="AA6842" i="1" s="1"/>
  <c r="X6842" i="1" s="1"/>
  <c r="Z6839" i="1"/>
  <c r="AA6839" i="1" s="1"/>
  <c r="X6839" i="1" s="1"/>
  <c r="AA6837" i="1"/>
  <c r="X6837" i="1" s="1"/>
  <c r="Z6834" i="1"/>
  <c r="AA6834" i="1" s="1"/>
  <c r="X6834" i="1" s="1"/>
  <c r="Z6831" i="1"/>
  <c r="AA6831" i="1" s="1"/>
  <c r="X6831" i="1" s="1"/>
  <c r="AA6829" i="1"/>
  <c r="X6829" i="1" s="1"/>
  <c r="Z6826" i="1"/>
  <c r="AA6826" i="1" s="1"/>
  <c r="X6826" i="1" s="1"/>
  <c r="Z6823" i="1"/>
  <c r="AA6823" i="1" s="1"/>
  <c r="X6823" i="1" s="1"/>
  <c r="AA6821" i="1"/>
  <c r="X6821" i="1" s="1"/>
  <c r="Z6818" i="1"/>
  <c r="AA6818" i="1" s="1"/>
  <c r="X6818" i="1" s="1"/>
  <c r="Z6815" i="1"/>
  <c r="AA6815" i="1" s="1"/>
  <c r="X6815" i="1" s="1"/>
  <c r="AA6813" i="1"/>
  <c r="X6813" i="1" s="1"/>
  <c r="Z6810" i="1"/>
  <c r="AA6810" i="1" s="1"/>
  <c r="X6810" i="1" s="1"/>
  <c r="Z6807" i="1"/>
  <c r="AA6807" i="1" s="1"/>
  <c r="X6807" i="1" s="1"/>
  <c r="AA6805" i="1"/>
  <c r="X6805" i="1" s="1"/>
  <c r="Z6802" i="1"/>
  <c r="AA6802" i="1" s="1"/>
  <c r="X6802" i="1" s="1"/>
  <c r="Z6799" i="1"/>
  <c r="AA6799" i="1" s="1"/>
  <c r="X6799" i="1" s="1"/>
  <c r="AA6797" i="1"/>
  <c r="X6797" i="1" s="1"/>
  <c r="Z6794" i="1"/>
  <c r="AA6794" i="1" s="1"/>
  <c r="X6794" i="1" s="1"/>
  <c r="Z6791" i="1"/>
  <c r="AA6791" i="1" s="1"/>
  <c r="X6791" i="1" s="1"/>
  <c r="AA6789" i="1"/>
  <c r="X6789" i="1" s="1"/>
  <c r="Z6786" i="1"/>
  <c r="AA6786" i="1" s="1"/>
  <c r="X6786" i="1" s="1"/>
  <c r="Z6783" i="1"/>
  <c r="AA6783" i="1" s="1"/>
  <c r="X6783" i="1" s="1"/>
  <c r="AA6781" i="1"/>
  <c r="X6781" i="1" s="1"/>
  <c r="Z6778" i="1"/>
  <c r="AA6778" i="1" s="1"/>
  <c r="X6778" i="1" s="1"/>
  <c r="Z6775" i="1"/>
  <c r="AA6775" i="1" s="1"/>
  <c r="X6775" i="1" s="1"/>
  <c r="AA6773" i="1"/>
  <c r="X6773" i="1" s="1"/>
  <c r="Z6770" i="1"/>
  <c r="AA6770" i="1" s="1"/>
  <c r="X6770" i="1" s="1"/>
  <c r="Z6767" i="1"/>
  <c r="AA6767" i="1" s="1"/>
  <c r="X6767" i="1" s="1"/>
  <c r="AA6765" i="1"/>
  <c r="X6765" i="1" s="1"/>
  <c r="Z6762" i="1"/>
  <c r="AA6762" i="1" s="1"/>
  <c r="X6762" i="1" s="1"/>
  <c r="AA6757" i="1"/>
  <c r="X6757" i="1" s="1"/>
  <c r="Z6754" i="1"/>
  <c r="AA6754" i="1" s="1"/>
  <c r="X6754" i="1" s="1"/>
  <c r="Z6751" i="1"/>
  <c r="AA6751" i="1" s="1"/>
  <c r="X6751" i="1" s="1"/>
  <c r="AA6749" i="1"/>
  <c r="X6749" i="1" s="1"/>
  <c r="Z6746" i="1"/>
  <c r="AA6746" i="1" s="1"/>
  <c r="X6746" i="1" s="1"/>
  <c r="Z6743" i="1"/>
  <c r="AA6743" i="1" s="1"/>
  <c r="X6743" i="1" s="1"/>
  <c r="AA6741" i="1"/>
  <c r="X6741" i="1" s="1"/>
  <c r="Z6738" i="1"/>
  <c r="AA6738" i="1" s="1"/>
  <c r="X6738" i="1" s="1"/>
  <c r="Z6735" i="1"/>
  <c r="AA6735" i="1" s="1"/>
  <c r="X6735" i="1" s="1"/>
  <c r="AA6733" i="1"/>
  <c r="X6733" i="1" s="1"/>
  <c r="Z6730" i="1"/>
  <c r="AA6730" i="1" s="1"/>
  <c r="X6730" i="1" s="1"/>
  <c r="AA6725" i="1"/>
  <c r="X6725" i="1" s="1"/>
  <c r="Z6722" i="1"/>
  <c r="AA6722" i="1" s="1"/>
  <c r="X6722" i="1" s="1"/>
  <c r="AA6717" i="1"/>
  <c r="X6717" i="1" s="1"/>
  <c r="Z6714" i="1"/>
  <c r="AA6714" i="1" s="1"/>
  <c r="X6714" i="1" s="1"/>
  <c r="AA6709" i="1"/>
  <c r="X6709" i="1" s="1"/>
  <c r="Z6706" i="1"/>
  <c r="AA6706" i="1" s="1"/>
  <c r="X6706" i="1" s="1"/>
  <c r="AA6701" i="1"/>
  <c r="X6701" i="1" s="1"/>
  <c r="Z6698" i="1"/>
  <c r="AA6698" i="1" s="1"/>
  <c r="X6698" i="1" s="1"/>
  <c r="AA6693" i="1"/>
  <c r="X6693" i="1" s="1"/>
  <c r="Z6690" i="1"/>
  <c r="AA6690" i="1" s="1"/>
  <c r="X6690" i="1" s="1"/>
  <c r="AA6685" i="1"/>
  <c r="X6685" i="1" s="1"/>
  <c r="Z6682" i="1"/>
  <c r="AA6682" i="1" s="1"/>
  <c r="X6682" i="1" s="1"/>
  <c r="AA6677" i="1"/>
  <c r="X6677" i="1" s="1"/>
  <c r="Z6674" i="1"/>
  <c r="AA6674" i="1" s="1"/>
  <c r="X6674" i="1" s="1"/>
  <c r="AA6669" i="1"/>
  <c r="X6669" i="1" s="1"/>
  <c r="Z6666" i="1"/>
  <c r="AA6666" i="1" s="1"/>
  <c r="X6666" i="1" s="1"/>
  <c r="AA6661" i="1"/>
  <c r="X6661" i="1" s="1"/>
  <c r="Z6658" i="1"/>
  <c r="AA6658" i="1" s="1"/>
  <c r="X6658" i="1" s="1"/>
  <c r="AA6653" i="1"/>
  <c r="X6653" i="1" s="1"/>
  <c r="Z6650" i="1"/>
  <c r="AA6650" i="1" s="1"/>
  <c r="X6650" i="1" s="1"/>
  <c r="AA6645" i="1"/>
  <c r="X6645" i="1" s="1"/>
  <c r="Z6642" i="1"/>
  <c r="AA6642" i="1" s="1"/>
  <c r="X6642" i="1" s="1"/>
  <c r="AA6637" i="1"/>
  <c r="X6637" i="1" s="1"/>
  <c r="Z6634" i="1"/>
  <c r="AA6634" i="1" s="1"/>
  <c r="X6634" i="1" s="1"/>
  <c r="AA6629" i="1"/>
  <c r="X6629" i="1" s="1"/>
  <c r="Z6626" i="1"/>
  <c r="AA6626" i="1" s="1"/>
  <c r="X6626" i="1" s="1"/>
  <c r="AA6621" i="1"/>
  <c r="X6621" i="1" s="1"/>
  <c r="Z6618" i="1"/>
  <c r="AA6618" i="1" s="1"/>
  <c r="X6618" i="1" s="1"/>
  <c r="AA6613" i="1"/>
  <c r="X6613" i="1" s="1"/>
  <c r="Z6610" i="1"/>
  <c r="AA6610" i="1" s="1"/>
  <c r="X6610" i="1" s="1"/>
  <c r="AA6605" i="1"/>
  <c r="X6605" i="1" s="1"/>
  <c r="Z6602" i="1"/>
  <c r="AA6602" i="1" s="1"/>
  <c r="X6602" i="1" s="1"/>
  <c r="AA6597" i="1"/>
  <c r="X6597" i="1" s="1"/>
  <c r="Z6594" i="1"/>
  <c r="AA6594" i="1" s="1"/>
  <c r="X6594" i="1" s="1"/>
  <c r="AA6589" i="1"/>
  <c r="X6589" i="1" s="1"/>
  <c r="Z6586" i="1"/>
  <c r="AA6586" i="1" s="1"/>
  <c r="X6586" i="1" s="1"/>
  <c r="AA6581" i="1"/>
  <c r="X6581" i="1" s="1"/>
  <c r="Z6578" i="1"/>
  <c r="AA6578" i="1" s="1"/>
  <c r="X6578" i="1" s="1"/>
  <c r="Z6575" i="1"/>
  <c r="AA6575" i="1" s="1"/>
  <c r="X6575" i="1" s="1"/>
  <c r="Z6572" i="1"/>
  <c r="AA6572" i="1" s="1"/>
  <c r="X6572" i="1" s="1"/>
  <c r="Z6568" i="1"/>
  <c r="AA6568" i="1" s="1"/>
  <c r="X6568" i="1" s="1"/>
  <c r="Z6564" i="1"/>
  <c r="AA6564" i="1" s="1"/>
  <c r="X6564" i="1" s="1"/>
  <c r="Z6560" i="1"/>
  <c r="AA6560" i="1" s="1"/>
  <c r="X6560" i="1" s="1"/>
  <c r="Z6556" i="1"/>
  <c r="AA6556" i="1" s="1"/>
  <c r="X6556" i="1" s="1"/>
  <c r="Z6552" i="1"/>
  <c r="AA6552" i="1" s="1"/>
  <c r="X6552" i="1" s="1"/>
  <c r="Z6548" i="1"/>
  <c r="AA6548" i="1" s="1"/>
  <c r="X6548" i="1" s="1"/>
  <c r="Z6544" i="1"/>
  <c r="AA6544" i="1" s="1"/>
  <c r="X6544" i="1" s="1"/>
  <c r="Z6540" i="1"/>
  <c r="AA6540" i="1" s="1"/>
  <c r="X6540" i="1" s="1"/>
  <c r="Z6536" i="1"/>
  <c r="AA6536" i="1" s="1"/>
  <c r="X6536" i="1" s="1"/>
  <c r="Z6532" i="1"/>
  <c r="AA6532" i="1" s="1"/>
  <c r="X6532" i="1" s="1"/>
  <c r="Z6528" i="1"/>
  <c r="AA6528" i="1" s="1"/>
  <c r="X6528" i="1" s="1"/>
  <c r="Z6524" i="1"/>
  <c r="AA6524" i="1" s="1"/>
  <c r="X6524" i="1" s="1"/>
  <c r="Z6520" i="1"/>
  <c r="AA6520" i="1" s="1"/>
  <c r="X6520" i="1" s="1"/>
  <c r="Z6516" i="1"/>
  <c r="AA6516" i="1" s="1"/>
  <c r="X6516" i="1" s="1"/>
  <c r="Z6512" i="1"/>
  <c r="AA6512" i="1" s="1"/>
  <c r="X6512" i="1" s="1"/>
  <c r="Z6508" i="1"/>
  <c r="AA6508" i="1" s="1"/>
  <c r="X6508" i="1" s="1"/>
  <c r="Z6504" i="1"/>
  <c r="AA6504" i="1" s="1"/>
  <c r="X6504" i="1" s="1"/>
  <c r="Z6500" i="1"/>
  <c r="AA6500" i="1" s="1"/>
  <c r="X6500" i="1" s="1"/>
  <c r="Z6496" i="1"/>
  <c r="AA6496" i="1" s="1"/>
  <c r="X6496" i="1" s="1"/>
  <c r="Z6492" i="1"/>
  <c r="AA6492" i="1" s="1"/>
  <c r="X6492" i="1" s="1"/>
  <c r="Z6488" i="1"/>
  <c r="AA6488" i="1" s="1"/>
  <c r="X6488" i="1" s="1"/>
  <c r="Z6484" i="1"/>
  <c r="AA6484" i="1" s="1"/>
  <c r="X6484" i="1" s="1"/>
  <c r="Z6481" i="1"/>
  <c r="AA6481" i="1" s="1"/>
  <c r="X6481" i="1" s="1"/>
  <c r="Z6478" i="1"/>
  <c r="AA6478" i="1" s="1"/>
  <c r="X6478" i="1" s="1"/>
  <c r="AA6475" i="1"/>
  <c r="X6475" i="1" s="1"/>
  <c r="Z6468" i="1"/>
  <c r="AA6468" i="1" s="1"/>
  <c r="X6468" i="1" s="1"/>
  <c r="Z6465" i="1"/>
  <c r="AA6465" i="1" s="1"/>
  <c r="X6465" i="1" s="1"/>
  <c r="Z6462" i="1"/>
  <c r="AA6462" i="1" s="1"/>
  <c r="X6462" i="1" s="1"/>
  <c r="AA6459" i="1"/>
  <c r="X6459" i="1" s="1"/>
  <c r="Z6452" i="1"/>
  <c r="AA6452" i="1" s="1"/>
  <c r="X6452" i="1" s="1"/>
  <c r="Z6449" i="1"/>
  <c r="AA6449" i="1" s="1"/>
  <c r="X6449" i="1" s="1"/>
  <c r="Z6446" i="1"/>
  <c r="AA6446" i="1" s="1"/>
  <c r="X6446" i="1" s="1"/>
  <c r="AA6443" i="1"/>
  <c r="X6443" i="1" s="1"/>
  <c r="Z6436" i="1"/>
  <c r="AA6436" i="1" s="1"/>
  <c r="X6436" i="1" s="1"/>
  <c r="Z6433" i="1"/>
  <c r="AA6433" i="1" s="1"/>
  <c r="X6433" i="1" s="1"/>
  <c r="Z6430" i="1"/>
  <c r="AA6430" i="1" s="1"/>
  <c r="X6430" i="1" s="1"/>
  <c r="AA6427" i="1"/>
  <c r="X6427" i="1" s="1"/>
  <c r="Z6423" i="1"/>
  <c r="AA6423" i="1" s="1"/>
  <c r="X6423" i="1" s="1"/>
  <c r="Z6420" i="1"/>
  <c r="AA6420" i="1" s="1"/>
  <c r="X6420" i="1" s="1"/>
  <c r="Z6417" i="1"/>
  <c r="AA6417" i="1" s="1"/>
  <c r="X6417" i="1" s="1"/>
  <c r="Z6414" i="1"/>
  <c r="AA6414" i="1" s="1"/>
  <c r="X6414" i="1" s="1"/>
  <c r="AA6411" i="1"/>
  <c r="X6411" i="1" s="1"/>
  <c r="Z6404" i="1"/>
  <c r="AA6404" i="1" s="1"/>
  <c r="X6404" i="1" s="1"/>
  <c r="Z6401" i="1"/>
  <c r="AA6401" i="1" s="1"/>
  <c r="X6401" i="1" s="1"/>
  <c r="Z6398" i="1"/>
  <c r="AA6398" i="1" s="1"/>
  <c r="X6398" i="1" s="1"/>
  <c r="AA6395" i="1"/>
  <c r="X6395" i="1" s="1"/>
  <c r="Z6388" i="1"/>
  <c r="AA6388" i="1" s="1"/>
  <c r="X6388" i="1" s="1"/>
  <c r="Z6385" i="1"/>
  <c r="AA6385" i="1" s="1"/>
  <c r="X6385" i="1" s="1"/>
  <c r="Z6382" i="1"/>
  <c r="AA6382" i="1" s="1"/>
  <c r="X6382" i="1" s="1"/>
  <c r="AA6379" i="1"/>
  <c r="X6379" i="1" s="1"/>
  <c r="Z6372" i="1"/>
  <c r="AA6372" i="1" s="1"/>
  <c r="X6372" i="1" s="1"/>
  <c r="Z6369" i="1"/>
  <c r="AA6369" i="1" s="1"/>
  <c r="X6369" i="1" s="1"/>
  <c r="Z6366" i="1"/>
  <c r="AA6366" i="1" s="1"/>
  <c r="X6366" i="1" s="1"/>
  <c r="AA6363" i="1"/>
  <c r="X6363" i="1" s="1"/>
  <c r="Z6356" i="1"/>
  <c r="AA6356" i="1" s="1"/>
  <c r="X6356" i="1" s="1"/>
  <c r="Z6353" i="1"/>
  <c r="AA6353" i="1" s="1"/>
  <c r="X6353" i="1" s="1"/>
  <c r="Z6350" i="1"/>
  <c r="AA6350" i="1" s="1"/>
  <c r="X6350" i="1" s="1"/>
  <c r="AA6347" i="1"/>
  <c r="X6347" i="1" s="1"/>
  <c r="Z6340" i="1"/>
  <c r="AA6340" i="1" s="1"/>
  <c r="X6340" i="1" s="1"/>
  <c r="Z6337" i="1"/>
  <c r="AA6337" i="1" s="1"/>
  <c r="X6337" i="1" s="1"/>
  <c r="Z6334" i="1"/>
  <c r="AA6334" i="1" s="1"/>
  <c r="X6334" i="1" s="1"/>
  <c r="AA6331" i="1"/>
  <c r="X6331" i="1" s="1"/>
  <c r="Z6324" i="1"/>
  <c r="AA6324" i="1" s="1"/>
  <c r="X6324" i="1" s="1"/>
  <c r="Z6321" i="1"/>
  <c r="AA6321" i="1" s="1"/>
  <c r="X6321" i="1" s="1"/>
  <c r="Z6318" i="1"/>
  <c r="AA6318" i="1" s="1"/>
  <c r="X6318" i="1" s="1"/>
  <c r="AA6315" i="1"/>
  <c r="X6315" i="1" s="1"/>
  <c r="Z6308" i="1"/>
  <c r="AA6308" i="1" s="1"/>
  <c r="X6308" i="1" s="1"/>
  <c r="Z6305" i="1"/>
  <c r="AA6305" i="1" s="1"/>
  <c r="X6305" i="1" s="1"/>
  <c r="Z6302" i="1"/>
  <c r="AA6302" i="1" s="1"/>
  <c r="X6302" i="1" s="1"/>
  <c r="AA6299" i="1"/>
  <c r="X6299" i="1" s="1"/>
  <c r="Z6295" i="1"/>
  <c r="AA6295" i="1" s="1"/>
  <c r="X6295" i="1" s="1"/>
  <c r="Z6292" i="1"/>
  <c r="AA6292" i="1" s="1"/>
  <c r="X6292" i="1" s="1"/>
  <c r="Z6289" i="1"/>
  <c r="AA6289" i="1" s="1"/>
  <c r="X6289" i="1" s="1"/>
  <c r="Z6286" i="1"/>
  <c r="AA6286" i="1" s="1"/>
  <c r="X6286" i="1" s="1"/>
  <c r="AA6283" i="1"/>
  <c r="X6283" i="1" s="1"/>
  <c r="Z6276" i="1"/>
  <c r="AA6276" i="1" s="1"/>
  <c r="X6276" i="1" s="1"/>
  <c r="Z6273" i="1"/>
  <c r="AA6273" i="1" s="1"/>
  <c r="X6273" i="1" s="1"/>
  <c r="Z6270" i="1"/>
  <c r="AA6270" i="1" s="1"/>
  <c r="X6270" i="1" s="1"/>
  <c r="AA6267" i="1"/>
  <c r="X6267" i="1" s="1"/>
  <c r="Z6260" i="1"/>
  <c r="AA6260" i="1" s="1"/>
  <c r="X6260" i="1" s="1"/>
  <c r="Z6257" i="1"/>
  <c r="AA6257" i="1" s="1"/>
  <c r="X6257" i="1" s="1"/>
  <c r="Z6254" i="1"/>
  <c r="AA6254" i="1" s="1"/>
  <c r="X6254" i="1" s="1"/>
  <c r="AA6251" i="1"/>
  <c r="X6251" i="1" s="1"/>
  <c r="Z6244" i="1"/>
  <c r="AA6244" i="1" s="1"/>
  <c r="X6244" i="1" s="1"/>
  <c r="Z6241" i="1"/>
  <c r="AA6241" i="1" s="1"/>
  <c r="X6241" i="1" s="1"/>
  <c r="Z6238" i="1"/>
  <c r="AA6238" i="1" s="1"/>
  <c r="X6238" i="1" s="1"/>
  <c r="AA6235" i="1"/>
  <c r="X6235" i="1" s="1"/>
  <c r="Z6231" i="1"/>
  <c r="AA6231" i="1" s="1"/>
  <c r="X6231" i="1" s="1"/>
  <c r="Z6228" i="1"/>
  <c r="AA6228" i="1" s="1"/>
  <c r="X6228" i="1" s="1"/>
  <c r="Z6225" i="1"/>
  <c r="AA6225" i="1" s="1"/>
  <c r="X6225" i="1" s="1"/>
  <c r="Z6222" i="1"/>
  <c r="AA6222" i="1" s="1"/>
  <c r="X6222" i="1" s="1"/>
  <c r="AA6219" i="1"/>
  <c r="X6219" i="1" s="1"/>
  <c r="Z6212" i="1"/>
  <c r="AA6212" i="1" s="1"/>
  <c r="X6212" i="1" s="1"/>
  <c r="Z6209" i="1"/>
  <c r="AA6209" i="1" s="1"/>
  <c r="X6209" i="1" s="1"/>
  <c r="Z6206" i="1"/>
  <c r="AA6206" i="1" s="1"/>
  <c r="X6206" i="1" s="1"/>
  <c r="AA6203" i="1"/>
  <c r="X6203" i="1" s="1"/>
  <c r="Z6199" i="1"/>
  <c r="AA6199" i="1" s="1"/>
  <c r="X6199" i="1" s="1"/>
  <c r="Z6196" i="1"/>
  <c r="AA6196" i="1" s="1"/>
  <c r="X6196" i="1" s="1"/>
  <c r="Z6193" i="1"/>
  <c r="AA6193" i="1" s="1"/>
  <c r="X6193" i="1" s="1"/>
  <c r="Z6190" i="1"/>
  <c r="AA6190" i="1" s="1"/>
  <c r="X6190" i="1" s="1"/>
  <c r="AA6187" i="1"/>
  <c r="X6187" i="1" s="1"/>
  <c r="Z6183" i="1"/>
  <c r="AA6183" i="1" s="1"/>
  <c r="X6183" i="1" s="1"/>
  <c r="Z6180" i="1"/>
  <c r="AA6180" i="1" s="1"/>
  <c r="X6180" i="1" s="1"/>
  <c r="Z6177" i="1"/>
  <c r="AA6177" i="1" s="1"/>
  <c r="X6177" i="1" s="1"/>
  <c r="Z6174" i="1"/>
  <c r="AA6174" i="1" s="1"/>
  <c r="X6174" i="1" s="1"/>
  <c r="AA6171" i="1"/>
  <c r="X6171" i="1" s="1"/>
  <c r="Z6167" i="1"/>
  <c r="AA6167" i="1" s="1"/>
  <c r="X6167" i="1" s="1"/>
  <c r="Z6164" i="1"/>
  <c r="AA6164" i="1" s="1"/>
  <c r="X6164" i="1" s="1"/>
  <c r="Z6161" i="1"/>
  <c r="AA6161" i="1" s="1"/>
  <c r="X6161" i="1" s="1"/>
  <c r="Z6158" i="1"/>
  <c r="AA6158" i="1" s="1"/>
  <c r="X6158" i="1" s="1"/>
  <c r="AA6155" i="1"/>
  <c r="X6155" i="1" s="1"/>
  <c r="Z6148" i="1"/>
  <c r="AA6148" i="1" s="1"/>
  <c r="X6148" i="1" s="1"/>
  <c r="Z6145" i="1"/>
  <c r="AA6145" i="1" s="1"/>
  <c r="X6145" i="1" s="1"/>
  <c r="Z6142" i="1"/>
  <c r="AA6142" i="1" s="1"/>
  <c r="X6142" i="1" s="1"/>
  <c r="AA6139" i="1"/>
  <c r="X6139" i="1" s="1"/>
  <c r="Z6135" i="1"/>
  <c r="AA6135" i="1" s="1"/>
  <c r="X6135" i="1" s="1"/>
  <c r="Z6132" i="1"/>
  <c r="AA6132" i="1" s="1"/>
  <c r="X6132" i="1" s="1"/>
  <c r="Z6129" i="1"/>
  <c r="AA6129" i="1" s="1"/>
  <c r="X6129" i="1" s="1"/>
  <c r="Z6126" i="1"/>
  <c r="AA6126" i="1" s="1"/>
  <c r="X6126" i="1" s="1"/>
  <c r="AA6123" i="1"/>
  <c r="X6123" i="1" s="1"/>
  <c r="Z6116" i="1"/>
  <c r="AA6116" i="1" s="1"/>
  <c r="X6116" i="1" s="1"/>
  <c r="Z6113" i="1"/>
  <c r="AA6113" i="1" s="1"/>
  <c r="X6113" i="1" s="1"/>
  <c r="Z6110" i="1"/>
  <c r="AA6110" i="1" s="1"/>
  <c r="X6110" i="1" s="1"/>
  <c r="AA6107" i="1"/>
  <c r="X6107" i="1" s="1"/>
  <c r="Z6100" i="1"/>
  <c r="AA6100" i="1" s="1"/>
  <c r="X6100" i="1" s="1"/>
  <c r="Z6097" i="1"/>
  <c r="AA6097" i="1" s="1"/>
  <c r="X6097" i="1" s="1"/>
  <c r="Z6094" i="1"/>
  <c r="AA6094" i="1" s="1"/>
  <c r="X6094" i="1" s="1"/>
  <c r="AA6091" i="1"/>
  <c r="X6091" i="1" s="1"/>
  <c r="Z6084" i="1"/>
  <c r="AA6084" i="1" s="1"/>
  <c r="X6084" i="1" s="1"/>
  <c r="Z6081" i="1"/>
  <c r="AA6081" i="1" s="1"/>
  <c r="X6081" i="1" s="1"/>
  <c r="Z6078" i="1"/>
  <c r="AA6078" i="1" s="1"/>
  <c r="X6078" i="1" s="1"/>
  <c r="AA6075" i="1"/>
  <c r="X6075" i="1" s="1"/>
  <c r="Z6068" i="1"/>
  <c r="AA6068" i="1" s="1"/>
  <c r="X6068" i="1" s="1"/>
  <c r="Z6065" i="1"/>
  <c r="AA6065" i="1" s="1"/>
  <c r="X6065" i="1" s="1"/>
  <c r="Z6062" i="1"/>
  <c r="AA6062" i="1" s="1"/>
  <c r="X6062" i="1" s="1"/>
  <c r="AA6059" i="1"/>
  <c r="X6059" i="1" s="1"/>
  <c r="Z6055" i="1"/>
  <c r="AA6055" i="1" s="1"/>
  <c r="X6055" i="1" s="1"/>
  <c r="Z6052" i="1"/>
  <c r="AA6052" i="1" s="1"/>
  <c r="X6052" i="1" s="1"/>
  <c r="Z6049" i="1"/>
  <c r="AA6049" i="1" s="1"/>
  <c r="X6049" i="1" s="1"/>
  <c r="Z6046" i="1"/>
  <c r="AA6046" i="1" s="1"/>
  <c r="X6046" i="1" s="1"/>
  <c r="AA6043" i="1"/>
  <c r="X6043" i="1" s="1"/>
  <c r="Z6039" i="1"/>
  <c r="AA6039" i="1" s="1"/>
  <c r="X6039" i="1" s="1"/>
  <c r="Z6036" i="1"/>
  <c r="AA6036" i="1" s="1"/>
  <c r="X6036" i="1" s="1"/>
  <c r="Z6033" i="1"/>
  <c r="AA6033" i="1" s="1"/>
  <c r="X6033" i="1" s="1"/>
  <c r="Z6030" i="1"/>
  <c r="AA6030" i="1" s="1"/>
  <c r="X6030" i="1" s="1"/>
  <c r="AA6027" i="1"/>
  <c r="X6027" i="1" s="1"/>
  <c r="AA6021" i="1"/>
  <c r="X6021" i="1" s="1"/>
  <c r="Z6018" i="1"/>
  <c r="AA6018" i="1" s="1"/>
  <c r="X6018" i="1" s="1"/>
  <c r="AA6013" i="1"/>
  <c r="X6013" i="1" s="1"/>
  <c r="Z6010" i="1"/>
  <c r="AA6010" i="1" s="1"/>
  <c r="X6010" i="1" s="1"/>
  <c r="AA6005" i="1"/>
  <c r="X6005" i="1" s="1"/>
  <c r="Z6002" i="1"/>
  <c r="AA6002" i="1" s="1"/>
  <c r="X6002" i="1" s="1"/>
  <c r="Z5999" i="1"/>
  <c r="AA5999" i="1" s="1"/>
  <c r="X5999" i="1" s="1"/>
  <c r="AA5997" i="1"/>
  <c r="X5997" i="1" s="1"/>
  <c r="Z5994" i="1"/>
  <c r="AA5994" i="1" s="1"/>
  <c r="X5994" i="1" s="1"/>
  <c r="Z5991" i="1"/>
  <c r="AA5991" i="1" s="1"/>
  <c r="X5991" i="1" s="1"/>
  <c r="AA5989" i="1"/>
  <c r="X5989" i="1" s="1"/>
  <c r="Z5986" i="1"/>
  <c r="AA5986" i="1" s="1"/>
  <c r="X5986" i="1" s="1"/>
  <c r="Z5983" i="1"/>
  <c r="AA5983" i="1" s="1"/>
  <c r="X5983" i="1" s="1"/>
  <c r="AA5981" i="1"/>
  <c r="X5981" i="1" s="1"/>
  <c r="Z5978" i="1"/>
  <c r="AA5978" i="1" s="1"/>
  <c r="X5978" i="1" s="1"/>
  <c r="AA5973" i="1"/>
  <c r="X5973" i="1" s="1"/>
  <c r="Z5970" i="1"/>
  <c r="AA5970" i="1" s="1"/>
  <c r="X5970" i="1" s="1"/>
  <c r="AA5965" i="1"/>
  <c r="X5965" i="1" s="1"/>
  <c r="Z5962" i="1"/>
  <c r="AA5962" i="1" s="1"/>
  <c r="X5962" i="1" s="1"/>
  <c r="AA5957" i="1"/>
  <c r="X5957" i="1" s="1"/>
  <c r="Z5954" i="1"/>
  <c r="AA5954" i="1" s="1"/>
  <c r="X5954" i="1" s="1"/>
  <c r="AA5949" i="1"/>
  <c r="X5949" i="1" s="1"/>
  <c r="Z5946" i="1"/>
  <c r="AA5946" i="1" s="1"/>
  <c r="X5946" i="1" s="1"/>
  <c r="AA5941" i="1"/>
  <c r="X5941" i="1" s="1"/>
  <c r="Z5938" i="1"/>
  <c r="AA5938" i="1" s="1"/>
  <c r="X5938" i="1" s="1"/>
  <c r="AA5933" i="1"/>
  <c r="X5933" i="1" s="1"/>
  <c r="Z5930" i="1"/>
  <c r="AA5930" i="1" s="1"/>
  <c r="X5930" i="1" s="1"/>
  <c r="AA5925" i="1"/>
  <c r="X5925" i="1" s="1"/>
  <c r="Z5922" i="1"/>
  <c r="AA5922" i="1" s="1"/>
  <c r="X5922" i="1" s="1"/>
  <c r="AA5917" i="1"/>
  <c r="X5917" i="1" s="1"/>
  <c r="Z5914" i="1"/>
  <c r="AA5914" i="1" s="1"/>
  <c r="X5914" i="1" s="1"/>
  <c r="Z5911" i="1"/>
  <c r="AA5911" i="1" s="1"/>
  <c r="X5911" i="1" s="1"/>
  <c r="AA5909" i="1"/>
  <c r="X5909" i="1" s="1"/>
  <c r="Z5906" i="1"/>
  <c r="AA5906" i="1" s="1"/>
  <c r="X5906" i="1" s="1"/>
  <c r="AA5901" i="1"/>
  <c r="X5901" i="1" s="1"/>
  <c r="Z5898" i="1"/>
  <c r="AA5898" i="1" s="1"/>
  <c r="X5898" i="1" s="1"/>
  <c r="Z5895" i="1"/>
  <c r="AA5895" i="1" s="1"/>
  <c r="X5895" i="1" s="1"/>
  <c r="AA5893" i="1"/>
  <c r="X5893" i="1" s="1"/>
  <c r="Z5890" i="1"/>
  <c r="AA5890" i="1" s="1"/>
  <c r="X5890" i="1" s="1"/>
  <c r="Z5887" i="1"/>
  <c r="AA5887" i="1" s="1"/>
  <c r="X5887" i="1" s="1"/>
  <c r="AA5885" i="1"/>
  <c r="X5885" i="1" s="1"/>
  <c r="Z5882" i="1"/>
  <c r="AA5882" i="1" s="1"/>
  <c r="X5882" i="1" s="1"/>
  <c r="Z5879" i="1"/>
  <c r="AA5879" i="1" s="1"/>
  <c r="X5879" i="1" s="1"/>
  <c r="AA5877" i="1"/>
  <c r="X5877" i="1" s="1"/>
  <c r="Z5874" i="1"/>
  <c r="AA5874" i="1" s="1"/>
  <c r="X5874" i="1" s="1"/>
  <c r="Z5871" i="1"/>
  <c r="AA5871" i="1" s="1"/>
  <c r="X5871" i="1" s="1"/>
  <c r="AA5869" i="1"/>
  <c r="X5869" i="1" s="1"/>
  <c r="Z5866" i="1"/>
  <c r="AA5866" i="1" s="1"/>
  <c r="X5866" i="1" s="1"/>
  <c r="Z5863" i="1"/>
  <c r="AA5863" i="1" s="1"/>
  <c r="X5863" i="1" s="1"/>
  <c r="AA5861" i="1"/>
  <c r="X5861" i="1" s="1"/>
  <c r="Z5858" i="1"/>
  <c r="AA5858" i="1" s="1"/>
  <c r="X5858" i="1" s="1"/>
  <c r="Z5855" i="1"/>
  <c r="AA5855" i="1" s="1"/>
  <c r="X5855" i="1" s="1"/>
  <c r="AA5853" i="1"/>
  <c r="X5853" i="1" s="1"/>
  <c r="Z5850" i="1"/>
  <c r="AA5850" i="1" s="1"/>
  <c r="X5850" i="1" s="1"/>
  <c r="Z5847" i="1"/>
  <c r="AA5847" i="1" s="1"/>
  <c r="X5847" i="1" s="1"/>
  <c r="AA5845" i="1"/>
  <c r="X5845" i="1" s="1"/>
  <c r="Z5842" i="1"/>
  <c r="AA5842" i="1" s="1"/>
  <c r="X5842" i="1" s="1"/>
  <c r="Z5839" i="1"/>
  <c r="AA5839" i="1" s="1"/>
  <c r="X5839" i="1" s="1"/>
  <c r="AA5837" i="1"/>
  <c r="X5837" i="1" s="1"/>
  <c r="Z5834" i="1"/>
  <c r="AA5834" i="1" s="1"/>
  <c r="X5834" i="1" s="1"/>
  <c r="Z5831" i="1"/>
  <c r="AA5831" i="1" s="1"/>
  <c r="X5831" i="1" s="1"/>
  <c r="AA5829" i="1"/>
  <c r="X5829" i="1" s="1"/>
  <c r="Z5826" i="1"/>
  <c r="AA5826" i="1" s="1"/>
  <c r="X5826" i="1" s="1"/>
  <c r="Z5823" i="1"/>
  <c r="AA5823" i="1" s="1"/>
  <c r="X5823" i="1" s="1"/>
  <c r="AA5821" i="1"/>
  <c r="X5821" i="1" s="1"/>
  <c r="Z5818" i="1"/>
  <c r="AA5818" i="1" s="1"/>
  <c r="X5818" i="1" s="1"/>
  <c r="Z5815" i="1"/>
  <c r="AA5815" i="1" s="1"/>
  <c r="X5815" i="1" s="1"/>
  <c r="AA5813" i="1"/>
  <c r="X5813" i="1" s="1"/>
  <c r="Z5810" i="1"/>
  <c r="AA5810" i="1" s="1"/>
  <c r="X5810" i="1" s="1"/>
  <c r="AA5805" i="1"/>
  <c r="X5805" i="1" s="1"/>
  <c r="Z5802" i="1"/>
  <c r="AA5802" i="1" s="1"/>
  <c r="X5802" i="1" s="1"/>
  <c r="AA5797" i="1"/>
  <c r="X5797" i="1" s="1"/>
  <c r="Z5794" i="1"/>
  <c r="AA5794" i="1" s="1"/>
  <c r="X5794" i="1" s="1"/>
  <c r="AA5789" i="1"/>
  <c r="X5789" i="1" s="1"/>
  <c r="Z5786" i="1"/>
  <c r="AA5786" i="1" s="1"/>
  <c r="X5786" i="1" s="1"/>
  <c r="Z5783" i="1"/>
  <c r="AA5783" i="1" s="1"/>
  <c r="X5783" i="1" s="1"/>
  <c r="AA5781" i="1"/>
  <c r="X5781" i="1" s="1"/>
  <c r="Z5778" i="1"/>
  <c r="AA5778" i="1" s="1"/>
  <c r="X5778" i="1" s="1"/>
  <c r="AA5773" i="1"/>
  <c r="X5773" i="1" s="1"/>
  <c r="Z5770" i="1"/>
  <c r="AA5770" i="1" s="1"/>
  <c r="X5770" i="1" s="1"/>
  <c r="AA5765" i="1"/>
  <c r="X5765" i="1" s="1"/>
  <c r="Z5762" i="1"/>
  <c r="AA5762" i="1" s="1"/>
  <c r="X5762" i="1" s="1"/>
  <c r="AA5757" i="1"/>
  <c r="X5757" i="1" s="1"/>
  <c r="Z5754" i="1"/>
  <c r="AA5754" i="1" s="1"/>
  <c r="X5754" i="1" s="1"/>
  <c r="AA5749" i="1"/>
  <c r="X5749" i="1" s="1"/>
  <c r="Z5746" i="1"/>
  <c r="AA5746" i="1" s="1"/>
  <c r="X5746" i="1" s="1"/>
  <c r="AA5741" i="1"/>
  <c r="X5741" i="1" s="1"/>
  <c r="Z5738" i="1"/>
  <c r="AA5738" i="1" s="1"/>
  <c r="X5738" i="1" s="1"/>
  <c r="AA5733" i="1"/>
  <c r="X5733" i="1" s="1"/>
  <c r="Z5730" i="1"/>
  <c r="AA5730" i="1" s="1"/>
  <c r="X5730" i="1" s="1"/>
  <c r="AA5725" i="1"/>
  <c r="X5725" i="1" s="1"/>
  <c r="Z5722" i="1"/>
  <c r="AA5722" i="1" s="1"/>
  <c r="X5722" i="1" s="1"/>
  <c r="Z5719" i="1"/>
  <c r="AA5719" i="1" s="1"/>
  <c r="X5719" i="1" s="1"/>
  <c r="AA5717" i="1"/>
  <c r="X5717" i="1" s="1"/>
  <c r="Z5714" i="1"/>
  <c r="AA5714" i="1" s="1"/>
  <c r="X5714" i="1" s="1"/>
  <c r="Z5711" i="1"/>
  <c r="AA5711" i="1" s="1"/>
  <c r="X5711" i="1" s="1"/>
  <c r="AA5709" i="1"/>
  <c r="X5709" i="1" s="1"/>
  <c r="Z5706" i="1"/>
  <c r="AA5706" i="1" s="1"/>
  <c r="X5706" i="1" s="1"/>
  <c r="AA5701" i="1"/>
  <c r="X5701" i="1" s="1"/>
  <c r="Z5698" i="1"/>
  <c r="AA5698" i="1" s="1"/>
  <c r="X5698" i="1" s="1"/>
  <c r="Z5695" i="1"/>
  <c r="AA5695" i="1" s="1"/>
  <c r="X5695" i="1" s="1"/>
  <c r="AA5693" i="1"/>
  <c r="X5693" i="1" s="1"/>
  <c r="Z5690" i="1"/>
  <c r="AA5690" i="1" s="1"/>
  <c r="X5690" i="1" s="1"/>
  <c r="Z5687" i="1"/>
  <c r="AA5687" i="1" s="1"/>
  <c r="X5687" i="1" s="1"/>
  <c r="AA5685" i="1"/>
  <c r="X5685" i="1" s="1"/>
  <c r="Z5682" i="1"/>
  <c r="AA5682" i="1" s="1"/>
  <c r="X5682" i="1" s="1"/>
  <c r="Z5679" i="1"/>
  <c r="AA5679" i="1" s="1"/>
  <c r="X5679" i="1" s="1"/>
  <c r="AA5677" i="1"/>
  <c r="X5677" i="1" s="1"/>
  <c r="Z5674" i="1"/>
  <c r="AA5674" i="1" s="1"/>
  <c r="X5674" i="1" s="1"/>
  <c r="AA5669" i="1"/>
  <c r="X5669" i="1" s="1"/>
  <c r="Z5666" i="1"/>
  <c r="AA5666" i="1" s="1"/>
  <c r="X5666" i="1" s="1"/>
  <c r="Z5663" i="1"/>
  <c r="AA5663" i="1" s="1"/>
  <c r="X5663" i="1" s="1"/>
  <c r="AA5661" i="1"/>
  <c r="X5661" i="1" s="1"/>
  <c r="Z5658" i="1"/>
  <c r="AA5658" i="1" s="1"/>
  <c r="X5658" i="1" s="1"/>
  <c r="Z5655" i="1"/>
  <c r="AA5655" i="1" s="1"/>
  <c r="X5655" i="1" s="1"/>
  <c r="AA5653" i="1"/>
  <c r="X5653" i="1" s="1"/>
  <c r="Z5650" i="1"/>
  <c r="AA5650" i="1" s="1"/>
  <c r="X5650" i="1" s="1"/>
  <c r="Z5647" i="1"/>
  <c r="AA5647" i="1" s="1"/>
  <c r="X5647" i="1" s="1"/>
  <c r="AA5645" i="1"/>
  <c r="X5645" i="1" s="1"/>
  <c r="Z5642" i="1"/>
  <c r="AA5642" i="1" s="1"/>
  <c r="X5642" i="1" s="1"/>
  <c r="Z5639" i="1"/>
  <c r="AA5639" i="1" s="1"/>
  <c r="X5639" i="1" s="1"/>
  <c r="AA5637" i="1"/>
  <c r="X5637" i="1" s="1"/>
  <c r="Z5634" i="1"/>
  <c r="AA5634" i="1" s="1"/>
  <c r="X5634" i="1" s="1"/>
  <c r="Z5631" i="1"/>
  <c r="AA5631" i="1" s="1"/>
  <c r="X5631" i="1" s="1"/>
  <c r="AA5629" i="1"/>
  <c r="X5629" i="1" s="1"/>
  <c r="Z5626" i="1"/>
  <c r="AA5626" i="1" s="1"/>
  <c r="X5626" i="1" s="1"/>
  <c r="Z5623" i="1"/>
  <c r="AA5623" i="1" s="1"/>
  <c r="X5623" i="1" s="1"/>
  <c r="AA5621" i="1"/>
  <c r="X5621" i="1" s="1"/>
  <c r="Z5618" i="1"/>
  <c r="AA5618" i="1" s="1"/>
  <c r="X5618" i="1" s="1"/>
  <c r="Z5615" i="1"/>
  <c r="AA5615" i="1" s="1"/>
  <c r="X5615" i="1" s="1"/>
  <c r="AA5613" i="1"/>
  <c r="X5613" i="1" s="1"/>
  <c r="Z5610" i="1"/>
  <c r="AA5610" i="1" s="1"/>
  <c r="X5610" i="1" s="1"/>
  <c r="AA5605" i="1"/>
  <c r="X5605" i="1" s="1"/>
  <c r="Z5602" i="1"/>
  <c r="AA5602" i="1" s="1"/>
  <c r="X5602" i="1" s="1"/>
  <c r="AA5597" i="1"/>
  <c r="X5597" i="1" s="1"/>
  <c r="Z5594" i="1"/>
  <c r="AA5594" i="1" s="1"/>
  <c r="X5594" i="1" s="1"/>
  <c r="AA5589" i="1"/>
  <c r="X5589" i="1" s="1"/>
  <c r="Z5586" i="1"/>
  <c r="AA5586" i="1" s="1"/>
  <c r="X5586" i="1" s="1"/>
  <c r="AA5581" i="1"/>
  <c r="X5581" i="1" s="1"/>
  <c r="Z5578" i="1"/>
  <c r="AA5578" i="1" s="1"/>
  <c r="X5578" i="1" s="1"/>
  <c r="AA5573" i="1"/>
  <c r="X5573" i="1" s="1"/>
  <c r="Z5570" i="1"/>
  <c r="AA5570" i="1" s="1"/>
  <c r="X5570" i="1" s="1"/>
  <c r="AA5565" i="1"/>
  <c r="X5565" i="1" s="1"/>
  <c r="Z5562" i="1"/>
  <c r="AA5562" i="1" s="1"/>
  <c r="X5562" i="1" s="1"/>
  <c r="AA5557" i="1"/>
  <c r="X5557" i="1" s="1"/>
  <c r="Z5554" i="1"/>
  <c r="AA5554" i="1" s="1"/>
  <c r="X5554" i="1" s="1"/>
  <c r="AA5549" i="1"/>
  <c r="X5549" i="1" s="1"/>
  <c r="Z5546" i="1"/>
  <c r="AA5546" i="1" s="1"/>
  <c r="X5546" i="1" s="1"/>
  <c r="AA5541" i="1"/>
  <c r="X5541" i="1" s="1"/>
  <c r="Z5538" i="1"/>
  <c r="AA5538" i="1" s="1"/>
  <c r="X5538" i="1" s="1"/>
  <c r="AA5533" i="1"/>
  <c r="X5533" i="1" s="1"/>
  <c r="Z5530" i="1"/>
  <c r="AA5530" i="1" s="1"/>
  <c r="X5530" i="1" s="1"/>
  <c r="AA5525" i="1"/>
  <c r="X5525" i="1" s="1"/>
  <c r="Z5522" i="1"/>
  <c r="AA5522" i="1" s="1"/>
  <c r="X5522" i="1" s="1"/>
  <c r="AA5517" i="1"/>
  <c r="X5517" i="1" s="1"/>
  <c r="Z5514" i="1"/>
  <c r="AA5514" i="1" s="1"/>
  <c r="X5514" i="1" s="1"/>
  <c r="AA5509" i="1"/>
  <c r="X5509" i="1" s="1"/>
  <c r="Z5506" i="1"/>
  <c r="AA5506" i="1" s="1"/>
  <c r="X5506" i="1" s="1"/>
  <c r="AA5501" i="1"/>
  <c r="X5501" i="1" s="1"/>
  <c r="Z5498" i="1"/>
  <c r="AA5498" i="1" s="1"/>
  <c r="X5498" i="1" s="1"/>
  <c r="AA5493" i="1"/>
  <c r="X5493" i="1" s="1"/>
  <c r="Z5490" i="1"/>
  <c r="AA5490" i="1" s="1"/>
  <c r="X5490" i="1" s="1"/>
  <c r="Z5487" i="1"/>
  <c r="AA5487" i="1" s="1"/>
  <c r="X5487" i="1" s="1"/>
  <c r="AA5485" i="1"/>
  <c r="X5485" i="1" s="1"/>
  <c r="Z5482" i="1"/>
  <c r="AA5482" i="1" s="1"/>
  <c r="X5482" i="1" s="1"/>
  <c r="AA5477" i="1"/>
  <c r="X5477" i="1" s="1"/>
  <c r="Z5474" i="1"/>
  <c r="AA5474" i="1" s="1"/>
  <c r="X5474" i="1" s="1"/>
  <c r="AA5469" i="1"/>
  <c r="X5469" i="1" s="1"/>
  <c r="Z5466" i="1"/>
  <c r="AA5466" i="1" s="1"/>
  <c r="X5466" i="1" s="1"/>
  <c r="AA5461" i="1"/>
  <c r="X5461" i="1" s="1"/>
  <c r="Z5458" i="1"/>
  <c r="AA5458" i="1" s="1"/>
  <c r="X5458" i="1" s="1"/>
  <c r="AA5453" i="1"/>
  <c r="X5453" i="1" s="1"/>
  <c r="Z5450" i="1"/>
  <c r="AA5450" i="1" s="1"/>
  <c r="X5450" i="1" s="1"/>
  <c r="AA5445" i="1"/>
  <c r="X5445" i="1" s="1"/>
  <c r="Z5442" i="1"/>
  <c r="AA5442" i="1" s="1"/>
  <c r="X5442" i="1" s="1"/>
  <c r="Z5439" i="1"/>
  <c r="AA5439" i="1" s="1"/>
  <c r="X5439" i="1" s="1"/>
  <c r="AA5437" i="1"/>
  <c r="X5437" i="1" s="1"/>
  <c r="Z5434" i="1"/>
  <c r="AA5434" i="1" s="1"/>
  <c r="X5434" i="1" s="1"/>
  <c r="Z5431" i="1"/>
  <c r="AA5431" i="1" s="1"/>
  <c r="X5431" i="1" s="1"/>
  <c r="AA5429" i="1"/>
  <c r="X5429" i="1" s="1"/>
  <c r="Z5426" i="1"/>
  <c r="AA5426" i="1" s="1"/>
  <c r="X5426" i="1" s="1"/>
  <c r="Z5423" i="1"/>
  <c r="AA5423" i="1" s="1"/>
  <c r="X5423" i="1" s="1"/>
  <c r="AA5421" i="1"/>
  <c r="X5421" i="1" s="1"/>
  <c r="Z5418" i="1"/>
  <c r="AA5418" i="1" s="1"/>
  <c r="X5418" i="1" s="1"/>
  <c r="Z5415" i="1"/>
  <c r="AA5415" i="1" s="1"/>
  <c r="X5415" i="1" s="1"/>
  <c r="AA5413" i="1"/>
  <c r="X5413" i="1" s="1"/>
  <c r="Z5410" i="1"/>
  <c r="AA5410" i="1" s="1"/>
  <c r="X5410" i="1" s="1"/>
  <c r="AA5405" i="1"/>
  <c r="X5405" i="1" s="1"/>
  <c r="Z5402" i="1"/>
  <c r="AA5402" i="1" s="1"/>
  <c r="X5402" i="1" s="1"/>
  <c r="AA5397" i="1"/>
  <c r="X5397" i="1" s="1"/>
  <c r="Z5394" i="1"/>
  <c r="AA5394" i="1" s="1"/>
  <c r="X5394" i="1" s="1"/>
  <c r="AA5389" i="1"/>
  <c r="X5389" i="1" s="1"/>
  <c r="Z5386" i="1"/>
  <c r="AA5386" i="1" s="1"/>
  <c r="X5386" i="1" s="1"/>
  <c r="AA5381" i="1"/>
  <c r="X5381" i="1" s="1"/>
  <c r="Z5378" i="1"/>
  <c r="AA5378" i="1" s="1"/>
  <c r="X5378" i="1" s="1"/>
  <c r="Z5375" i="1"/>
  <c r="AA5375" i="1" s="1"/>
  <c r="X5375" i="1" s="1"/>
  <c r="AA5373" i="1"/>
  <c r="X5373" i="1" s="1"/>
  <c r="Z5370" i="1"/>
  <c r="AA5370" i="1" s="1"/>
  <c r="X5370" i="1" s="1"/>
  <c r="Z5367" i="1"/>
  <c r="AA5367" i="1" s="1"/>
  <c r="X5367" i="1" s="1"/>
  <c r="AA5365" i="1"/>
  <c r="X5365" i="1" s="1"/>
  <c r="Z5362" i="1"/>
  <c r="AA5362" i="1" s="1"/>
  <c r="X5362" i="1" s="1"/>
  <c r="AA5357" i="1"/>
  <c r="X5357" i="1" s="1"/>
  <c r="Z5354" i="1"/>
  <c r="AA5354" i="1" s="1"/>
  <c r="X5354" i="1" s="1"/>
  <c r="AA5349" i="1"/>
  <c r="X5349" i="1" s="1"/>
  <c r="Z5346" i="1"/>
  <c r="AA5346" i="1" s="1"/>
  <c r="X5346" i="1" s="1"/>
  <c r="Z5343" i="1"/>
  <c r="AA5343" i="1" s="1"/>
  <c r="X5343" i="1" s="1"/>
  <c r="AA5341" i="1"/>
  <c r="X5341" i="1" s="1"/>
  <c r="Z5338" i="1"/>
  <c r="AA5338" i="1" s="1"/>
  <c r="X5338" i="1" s="1"/>
  <c r="Z5335" i="1"/>
  <c r="AA5335" i="1" s="1"/>
  <c r="X5335" i="1" s="1"/>
  <c r="AA5333" i="1"/>
  <c r="X5333" i="1" s="1"/>
  <c r="Z5330" i="1"/>
  <c r="AA5330" i="1" s="1"/>
  <c r="X5330" i="1" s="1"/>
  <c r="Z5327" i="1"/>
  <c r="AA5327" i="1" s="1"/>
  <c r="X5327" i="1" s="1"/>
  <c r="AA5325" i="1"/>
  <c r="X5325" i="1" s="1"/>
  <c r="Z5322" i="1"/>
  <c r="AA5322" i="1" s="1"/>
  <c r="X5322" i="1" s="1"/>
  <c r="Z5319" i="1"/>
  <c r="AA5319" i="1" s="1"/>
  <c r="X5319" i="1" s="1"/>
  <c r="AA5317" i="1"/>
  <c r="X5317" i="1" s="1"/>
  <c r="Z5314" i="1"/>
  <c r="AA5314" i="1" s="1"/>
  <c r="X5314" i="1" s="1"/>
  <c r="AA5309" i="1"/>
  <c r="X5309" i="1" s="1"/>
  <c r="Z5306" i="1"/>
  <c r="AA5306" i="1" s="1"/>
  <c r="X5306" i="1" s="1"/>
  <c r="Z5303" i="1"/>
  <c r="AA5303" i="1" s="1"/>
  <c r="X5303" i="1" s="1"/>
  <c r="AA5301" i="1"/>
  <c r="X5301" i="1" s="1"/>
  <c r="Z5298" i="1"/>
  <c r="AA5298" i="1" s="1"/>
  <c r="X5298" i="1" s="1"/>
  <c r="AA5293" i="1"/>
  <c r="X5293" i="1" s="1"/>
  <c r="Z5290" i="1"/>
  <c r="AA5290" i="1" s="1"/>
  <c r="X5290" i="1" s="1"/>
  <c r="AA5285" i="1"/>
  <c r="X5285" i="1" s="1"/>
  <c r="Z5282" i="1"/>
  <c r="AA5282" i="1" s="1"/>
  <c r="X5282" i="1" s="1"/>
  <c r="AA5277" i="1"/>
  <c r="X5277" i="1" s="1"/>
  <c r="Z5274" i="1"/>
  <c r="AA5274" i="1" s="1"/>
  <c r="X5274" i="1" s="1"/>
  <c r="Z5271" i="1"/>
  <c r="AA5271" i="1" s="1"/>
  <c r="X5271" i="1" s="1"/>
  <c r="AA5269" i="1"/>
  <c r="X5269" i="1" s="1"/>
  <c r="Z5266" i="1"/>
  <c r="AA5266" i="1" s="1"/>
  <c r="X5266" i="1" s="1"/>
  <c r="Z5263" i="1"/>
  <c r="AA5263" i="1" s="1"/>
  <c r="X5263" i="1" s="1"/>
  <c r="AA5261" i="1"/>
  <c r="X5261" i="1" s="1"/>
  <c r="Z5258" i="1"/>
  <c r="AA5258" i="1" s="1"/>
  <c r="X5258" i="1" s="1"/>
  <c r="AA5253" i="1"/>
  <c r="X5253" i="1" s="1"/>
  <c r="Z5250" i="1"/>
  <c r="AA5250" i="1" s="1"/>
  <c r="X5250" i="1" s="1"/>
  <c r="AA5245" i="1"/>
  <c r="X5245" i="1" s="1"/>
  <c r="Z5242" i="1"/>
  <c r="AA5242" i="1" s="1"/>
  <c r="X5242" i="1" s="1"/>
  <c r="AA5237" i="1"/>
  <c r="X5237" i="1" s="1"/>
  <c r="Z5234" i="1"/>
  <c r="AA5234" i="1" s="1"/>
  <c r="X5234" i="1" s="1"/>
  <c r="AA5229" i="1"/>
  <c r="X5229" i="1" s="1"/>
  <c r="Z5226" i="1"/>
  <c r="AA5226" i="1" s="1"/>
  <c r="X5226" i="1" s="1"/>
  <c r="AA5221" i="1"/>
  <c r="X5221" i="1" s="1"/>
  <c r="Z5218" i="1"/>
  <c r="AA5218" i="1" s="1"/>
  <c r="X5218" i="1" s="1"/>
  <c r="Z5215" i="1"/>
  <c r="AA5215" i="1" s="1"/>
  <c r="X5215" i="1" s="1"/>
  <c r="AA5213" i="1"/>
  <c r="X5213" i="1" s="1"/>
  <c r="Z5210" i="1"/>
  <c r="AA5210" i="1" s="1"/>
  <c r="X5210" i="1" s="1"/>
  <c r="Z5207" i="1"/>
  <c r="AA5207" i="1" s="1"/>
  <c r="X5207" i="1" s="1"/>
  <c r="AA5205" i="1"/>
  <c r="X5205" i="1" s="1"/>
  <c r="Z5202" i="1"/>
  <c r="AA5202" i="1" s="1"/>
  <c r="X5202" i="1" s="1"/>
  <c r="AA5197" i="1"/>
  <c r="X5197" i="1" s="1"/>
  <c r="Z5194" i="1"/>
  <c r="AA5194" i="1" s="1"/>
  <c r="X5194" i="1" s="1"/>
  <c r="AA5189" i="1"/>
  <c r="X5189" i="1" s="1"/>
  <c r="Z5186" i="1"/>
  <c r="AA5186" i="1" s="1"/>
  <c r="X5186" i="1" s="1"/>
  <c r="AA5181" i="1"/>
  <c r="X5181" i="1" s="1"/>
  <c r="Z5178" i="1"/>
  <c r="AA5178" i="1" s="1"/>
  <c r="X5178" i="1" s="1"/>
  <c r="AA5173" i="1"/>
  <c r="X5173" i="1" s="1"/>
  <c r="Z5170" i="1"/>
  <c r="AA5170" i="1" s="1"/>
  <c r="X5170" i="1" s="1"/>
  <c r="AA5165" i="1"/>
  <c r="X5165" i="1" s="1"/>
  <c r="Z5162" i="1"/>
  <c r="AA5162" i="1" s="1"/>
  <c r="X5162" i="1" s="1"/>
  <c r="AA5157" i="1"/>
  <c r="X5157" i="1" s="1"/>
  <c r="Z5154" i="1"/>
  <c r="AA5154" i="1" s="1"/>
  <c r="X5154" i="1" s="1"/>
  <c r="AA5149" i="1"/>
  <c r="X5149" i="1" s="1"/>
  <c r="Z5146" i="1"/>
  <c r="AA5146" i="1" s="1"/>
  <c r="X5146" i="1" s="1"/>
  <c r="AA5141" i="1"/>
  <c r="X5141" i="1" s="1"/>
  <c r="Z5138" i="1"/>
  <c r="AA5138" i="1" s="1"/>
  <c r="X5138" i="1" s="1"/>
  <c r="AA5133" i="1"/>
  <c r="X5133" i="1" s="1"/>
  <c r="Z5130" i="1"/>
  <c r="AA5130" i="1" s="1"/>
  <c r="X5130" i="1" s="1"/>
  <c r="AA5125" i="1"/>
  <c r="X5125" i="1" s="1"/>
  <c r="Z5122" i="1"/>
  <c r="AA5122" i="1" s="1"/>
  <c r="X5122" i="1" s="1"/>
  <c r="AA5117" i="1"/>
  <c r="X5117" i="1" s="1"/>
  <c r="Z5114" i="1"/>
  <c r="AA5114" i="1" s="1"/>
  <c r="X5114" i="1" s="1"/>
  <c r="Z5111" i="1"/>
  <c r="AA5111" i="1" s="1"/>
  <c r="X5111" i="1" s="1"/>
  <c r="AA5109" i="1"/>
  <c r="X5109" i="1" s="1"/>
  <c r="Z5106" i="1"/>
  <c r="AA5106" i="1" s="1"/>
  <c r="X5106" i="1" s="1"/>
  <c r="Z5103" i="1"/>
  <c r="AA5103" i="1" s="1"/>
  <c r="X5103" i="1" s="1"/>
  <c r="AA5101" i="1"/>
  <c r="X5101" i="1" s="1"/>
  <c r="Z5098" i="1"/>
  <c r="AA5098" i="1" s="1"/>
  <c r="X5098" i="1" s="1"/>
  <c r="Z5095" i="1"/>
  <c r="AA5095" i="1" s="1"/>
  <c r="X5095" i="1" s="1"/>
  <c r="AA5093" i="1"/>
  <c r="X5093" i="1" s="1"/>
  <c r="Z5090" i="1"/>
  <c r="AA5090" i="1" s="1"/>
  <c r="X5090" i="1" s="1"/>
  <c r="Z5087" i="1"/>
  <c r="AA5087" i="1" s="1"/>
  <c r="X5087" i="1" s="1"/>
  <c r="AA5085" i="1"/>
  <c r="X5085" i="1" s="1"/>
  <c r="Z5082" i="1"/>
  <c r="AA5082" i="1" s="1"/>
  <c r="X5082" i="1" s="1"/>
  <c r="Z5079" i="1"/>
  <c r="AA5079" i="1" s="1"/>
  <c r="X5079" i="1" s="1"/>
  <c r="AA5077" i="1"/>
  <c r="X5077" i="1" s="1"/>
  <c r="Z5074" i="1"/>
  <c r="AA5074" i="1" s="1"/>
  <c r="X5074" i="1" s="1"/>
  <c r="AA5069" i="1"/>
  <c r="X5069" i="1" s="1"/>
  <c r="Z5066" i="1"/>
  <c r="AA5066" i="1" s="1"/>
  <c r="X5066" i="1" s="1"/>
  <c r="AA5061" i="1"/>
  <c r="X5061" i="1" s="1"/>
  <c r="Z5058" i="1"/>
  <c r="AA5058" i="1" s="1"/>
  <c r="X5058" i="1" s="1"/>
  <c r="AA5053" i="1"/>
  <c r="X5053" i="1" s="1"/>
  <c r="Z5050" i="1"/>
  <c r="AA5050" i="1" s="1"/>
  <c r="X5050" i="1" s="1"/>
  <c r="AA5045" i="1"/>
  <c r="X5045" i="1" s="1"/>
  <c r="Z5042" i="1"/>
  <c r="AA5042" i="1" s="1"/>
  <c r="X5042" i="1" s="1"/>
  <c r="AA5037" i="1"/>
  <c r="X5037" i="1" s="1"/>
  <c r="Z5034" i="1"/>
  <c r="AA5034" i="1" s="1"/>
  <c r="X5034" i="1" s="1"/>
  <c r="Z5031" i="1"/>
  <c r="AA5031" i="1" s="1"/>
  <c r="X5031" i="1" s="1"/>
  <c r="AA5029" i="1"/>
  <c r="X5029" i="1" s="1"/>
  <c r="Z5026" i="1"/>
  <c r="AA5026" i="1" s="1"/>
  <c r="X5026" i="1" s="1"/>
  <c r="AA5021" i="1"/>
  <c r="X5021" i="1" s="1"/>
  <c r="Z5018" i="1"/>
  <c r="AA5018" i="1" s="1"/>
  <c r="X5018" i="1" s="1"/>
  <c r="AA5013" i="1"/>
  <c r="X5013" i="1" s="1"/>
  <c r="Z5010" i="1"/>
  <c r="AA5010" i="1" s="1"/>
  <c r="X5010" i="1" s="1"/>
  <c r="AA5005" i="1"/>
  <c r="X5005" i="1" s="1"/>
  <c r="Z5002" i="1"/>
  <c r="AA5002" i="1" s="1"/>
  <c r="X5002" i="1" s="1"/>
  <c r="AA4997" i="1"/>
  <c r="X4997" i="1" s="1"/>
  <c r="Z4994" i="1"/>
  <c r="AA4994" i="1" s="1"/>
  <c r="X4994" i="1" s="1"/>
  <c r="AA4989" i="1"/>
  <c r="X4989" i="1" s="1"/>
  <c r="Z4986" i="1"/>
  <c r="AA4986" i="1" s="1"/>
  <c r="X4986" i="1" s="1"/>
  <c r="AA4981" i="1"/>
  <c r="X4981" i="1" s="1"/>
  <c r="Z4978" i="1"/>
  <c r="AA4978" i="1" s="1"/>
  <c r="X4978" i="1" s="1"/>
  <c r="Z4975" i="1"/>
  <c r="AA4975" i="1" s="1"/>
  <c r="X4975" i="1" s="1"/>
  <c r="AA4973" i="1"/>
  <c r="X4973" i="1" s="1"/>
  <c r="Z4970" i="1"/>
  <c r="AA4970" i="1" s="1"/>
  <c r="X4970" i="1" s="1"/>
  <c r="Z4967" i="1"/>
  <c r="AA4967" i="1" s="1"/>
  <c r="X4967" i="1" s="1"/>
  <c r="AA4965" i="1"/>
  <c r="X4965" i="1" s="1"/>
  <c r="Z4962" i="1"/>
  <c r="AA4962" i="1" s="1"/>
  <c r="X4962" i="1" s="1"/>
  <c r="Z4959" i="1"/>
  <c r="AA4959" i="1" s="1"/>
  <c r="X4959" i="1" s="1"/>
  <c r="AA4957" i="1"/>
  <c r="X4957" i="1" s="1"/>
  <c r="Z4954" i="1"/>
  <c r="AA4954" i="1" s="1"/>
  <c r="X4954" i="1" s="1"/>
  <c r="AA4949" i="1"/>
  <c r="X4949" i="1" s="1"/>
  <c r="Z4946" i="1"/>
  <c r="AA4946" i="1" s="1"/>
  <c r="X4946" i="1" s="1"/>
  <c r="AA4941" i="1"/>
  <c r="X4941" i="1" s="1"/>
  <c r="Z4938" i="1"/>
  <c r="AA4938" i="1" s="1"/>
  <c r="X4938" i="1" s="1"/>
  <c r="Z4935" i="1"/>
  <c r="AA4935" i="1" s="1"/>
  <c r="X4935" i="1" s="1"/>
  <c r="AA4933" i="1"/>
  <c r="X4933" i="1" s="1"/>
  <c r="Z4930" i="1"/>
  <c r="AA4930" i="1" s="1"/>
  <c r="X4930" i="1" s="1"/>
  <c r="Z4927" i="1"/>
  <c r="AA4927" i="1" s="1"/>
  <c r="X4927" i="1" s="1"/>
  <c r="AA4925" i="1"/>
  <c r="X4925" i="1" s="1"/>
  <c r="Z4922" i="1"/>
  <c r="AA4922" i="1" s="1"/>
  <c r="X4922" i="1" s="1"/>
  <c r="Z4919" i="1"/>
  <c r="AA4919" i="1" s="1"/>
  <c r="X4919" i="1" s="1"/>
  <c r="AA4917" i="1"/>
  <c r="X4917" i="1" s="1"/>
  <c r="Z4914" i="1"/>
  <c r="AA4914" i="1" s="1"/>
  <c r="X4914" i="1" s="1"/>
  <c r="Z4911" i="1"/>
  <c r="AA4911" i="1" s="1"/>
  <c r="X4911" i="1" s="1"/>
  <c r="AA4909" i="1"/>
  <c r="X4909" i="1" s="1"/>
  <c r="Z4906" i="1"/>
  <c r="AA4906" i="1" s="1"/>
  <c r="X4906" i="1" s="1"/>
  <c r="Z4903" i="1"/>
  <c r="AA4903" i="1" s="1"/>
  <c r="X4903" i="1" s="1"/>
  <c r="AA4901" i="1"/>
  <c r="X4901" i="1" s="1"/>
  <c r="Z4898" i="1"/>
  <c r="AA4898" i="1" s="1"/>
  <c r="X4898" i="1" s="1"/>
  <c r="AA4893" i="1"/>
  <c r="X4893" i="1" s="1"/>
  <c r="Z4890" i="1"/>
  <c r="AA4890" i="1" s="1"/>
  <c r="X4890" i="1" s="1"/>
  <c r="AA4885" i="1"/>
  <c r="X4885" i="1" s="1"/>
  <c r="Z4882" i="1"/>
  <c r="AA4882" i="1" s="1"/>
  <c r="X4882" i="1" s="1"/>
  <c r="AA4877" i="1"/>
  <c r="X4877" i="1" s="1"/>
  <c r="Z4874" i="1"/>
  <c r="AA4874" i="1" s="1"/>
  <c r="X4874" i="1" s="1"/>
  <c r="AA4869" i="1"/>
  <c r="X4869" i="1" s="1"/>
  <c r="Z4866" i="1"/>
  <c r="AA4866" i="1" s="1"/>
  <c r="X4866" i="1" s="1"/>
  <c r="Z4863" i="1"/>
  <c r="AA4863" i="1" s="1"/>
  <c r="X4863" i="1" s="1"/>
  <c r="AA4861" i="1"/>
  <c r="X4861" i="1" s="1"/>
  <c r="Z4858" i="1"/>
  <c r="AA4858" i="1" s="1"/>
  <c r="X4858" i="1" s="1"/>
  <c r="Z4855" i="1"/>
  <c r="AA4855" i="1" s="1"/>
  <c r="X4855" i="1" s="1"/>
  <c r="AA4853" i="1"/>
  <c r="X4853" i="1" s="1"/>
  <c r="Z4850" i="1"/>
  <c r="AA4850" i="1" s="1"/>
  <c r="X4850" i="1" s="1"/>
  <c r="Z4847" i="1"/>
  <c r="AA4847" i="1" s="1"/>
  <c r="X4847" i="1" s="1"/>
  <c r="AA4845" i="1"/>
  <c r="X4845" i="1" s="1"/>
  <c r="Z4842" i="1"/>
  <c r="AA4842" i="1" s="1"/>
  <c r="X4842" i="1" s="1"/>
  <c r="Z4839" i="1"/>
  <c r="AA4839" i="1" s="1"/>
  <c r="X4839" i="1" s="1"/>
  <c r="AA4837" i="1"/>
  <c r="X4837" i="1" s="1"/>
  <c r="Z4834" i="1"/>
  <c r="AA4834" i="1" s="1"/>
  <c r="X4834" i="1" s="1"/>
  <c r="Z4831" i="1"/>
  <c r="AA4831" i="1" s="1"/>
  <c r="X4831" i="1" s="1"/>
  <c r="AA4829" i="1"/>
  <c r="X4829" i="1" s="1"/>
  <c r="Z4826" i="1"/>
  <c r="AA4826" i="1" s="1"/>
  <c r="X4826" i="1" s="1"/>
  <c r="Z4823" i="1"/>
  <c r="AA4823" i="1" s="1"/>
  <c r="X4823" i="1" s="1"/>
  <c r="AA4821" i="1"/>
  <c r="X4821" i="1" s="1"/>
  <c r="Z4818" i="1"/>
  <c r="AA4818" i="1" s="1"/>
  <c r="X4818" i="1" s="1"/>
  <c r="Z4815" i="1"/>
  <c r="AA4815" i="1" s="1"/>
  <c r="X4815" i="1" s="1"/>
  <c r="AA4813" i="1"/>
  <c r="X4813" i="1" s="1"/>
  <c r="Z4810" i="1"/>
  <c r="AA4810" i="1" s="1"/>
  <c r="X4810" i="1" s="1"/>
  <c r="Z4807" i="1"/>
  <c r="AA4807" i="1" s="1"/>
  <c r="X4807" i="1" s="1"/>
  <c r="AA4805" i="1"/>
  <c r="X4805" i="1" s="1"/>
  <c r="Z4802" i="1"/>
  <c r="AA4802" i="1" s="1"/>
  <c r="X4802" i="1" s="1"/>
  <c r="AA4797" i="1"/>
  <c r="X4797" i="1" s="1"/>
  <c r="Z4794" i="1"/>
  <c r="AA4794" i="1" s="1"/>
  <c r="X4794" i="1" s="1"/>
  <c r="AA4789" i="1"/>
  <c r="X4789" i="1" s="1"/>
  <c r="Z4786" i="1"/>
  <c r="AA4786" i="1" s="1"/>
  <c r="X4786" i="1" s="1"/>
  <c r="AA4781" i="1"/>
  <c r="X4781" i="1" s="1"/>
  <c r="Z4778" i="1"/>
  <c r="AA4778" i="1" s="1"/>
  <c r="X4778" i="1" s="1"/>
  <c r="AA4773" i="1"/>
  <c r="X4773" i="1" s="1"/>
  <c r="Z4770" i="1"/>
  <c r="AA4770" i="1" s="1"/>
  <c r="X4770" i="1" s="1"/>
  <c r="Z4767" i="1"/>
  <c r="AA4767" i="1" s="1"/>
  <c r="X4767" i="1" s="1"/>
  <c r="AA4765" i="1"/>
  <c r="X4765" i="1" s="1"/>
  <c r="Z4762" i="1"/>
  <c r="AA4762" i="1" s="1"/>
  <c r="X4762" i="1" s="1"/>
  <c r="Z4759" i="1"/>
  <c r="AA4759" i="1" s="1"/>
  <c r="X4759" i="1" s="1"/>
  <c r="AA4757" i="1"/>
  <c r="X4757" i="1" s="1"/>
  <c r="Z4754" i="1"/>
  <c r="AA4754" i="1" s="1"/>
  <c r="X4754" i="1" s="1"/>
  <c r="Z4751" i="1"/>
  <c r="AA4751" i="1" s="1"/>
  <c r="X4751" i="1" s="1"/>
  <c r="AA4749" i="1"/>
  <c r="X4749" i="1" s="1"/>
  <c r="Z4746" i="1"/>
  <c r="AA4746" i="1" s="1"/>
  <c r="X4746" i="1" s="1"/>
  <c r="AA4741" i="1"/>
  <c r="X4741" i="1" s="1"/>
  <c r="Z4738" i="1"/>
  <c r="AA4738" i="1" s="1"/>
  <c r="X4738" i="1" s="1"/>
  <c r="AA4733" i="1"/>
  <c r="X4733" i="1" s="1"/>
  <c r="Z4730" i="1"/>
  <c r="AA4730" i="1" s="1"/>
  <c r="X4730" i="1" s="1"/>
  <c r="AA4725" i="1"/>
  <c r="X4725" i="1" s="1"/>
  <c r="Z4722" i="1"/>
  <c r="AA4722" i="1" s="1"/>
  <c r="X4722" i="1" s="1"/>
  <c r="Z4719" i="1"/>
  <c r="AA4719" i="1" s="1"/>
  <c r="X4719" i="1" s="1"/>
  <c r="AA4717" i="1"/>
  <c r="X4717" i="1" s="1"/>
  <c r="Z4714" i="1"/>
  <c r="AA4714" i="1" s="1"/>
  <c r="X4714" i="1" s="1"/>
  <c r="Z4711" i="1"/>
  <c r="AA4711" i="1" s="1"/>
  <c r="X4711" i="1" s="1"/>
  <c r="AA4709" i="1"/>
  <c r="X4709" i="1" s="1"/>
  <c r="Z4706" i="1"/>
  <c r="AA4706" i="1" s="1"/>
  <c r="X4706" i="1" s="1"/>
  <c r="Z4703" i="1"/>
  <c r="AA4703" i="1" s="1"/>
  <c r="X4703" i="1" s="1"/>
  <c r="AA4701" i="1"/>
  <c r="X4701" i="1" s="1"/>
  <c r="Z4698" i="1"/>
  <c r="AA4698" i="1" s="1"/>
  <c r="X4698" i="1" s="1"/>
  <c r="AA4693" i="1"/>
  <c r="X4693" i="1" s="1"/>
  <c r="Z4690" i="1"/>
  <c r="AA4690" i="1" s="1"/>
  <c r="X4690" i="1" s="1"/>
  <c r="AA4685" i="1"/>
  <c r="X4685" i="1" s="1"/>
  <c r="Z4682" i="1"/>
  <c r="AA4682" i="1" s="1"/>
  <c r="X4682" i="1" s="1"/>
  <c r="Z4679" i="1"/>
  <c r="AA4679" i="1" s="1"/>
  <c r="X4679" i="1" s="1"/>
  <c r="AA4677" i="1"/>
  <c r="X4677" i="1" s="1"/>
  <c r="Z4674" i="1"/>
  <c r="AA4674" i="1" s="1"/>
  <c r="X4674" i="1" s="1"/>
  <c r="Z4671" i="1"/>
  <c r="AA4671" i="1" s="1"/>
  <c r="X4671" i="1" s="1"/>
  <c r="AA4669" i="1"/>
  <c r="X4669" i="1" s="1"/>
  <c r="Z4666" i="1"/>
  <c r="AA4666" i="1" s="1"/>
  <c r="X4666" i="1" s="1"/>
  <c r="Z4663" i="1"/>
  <c r="AA4663" i="1" s="1"/>
  <c r="X4663" i="1" s="1"/>
  <c r="AA4661" i="1"/>
  <c r="X4661" i="1" s="1"/>
  <c r="Z4658" i="1"/>
  <c r="AA4658" i="1" s="1"/>
  <c r="X4658" i="1" s="1"/>
  <c r="Z4655" i="1"/>
  <c r="AA4655" i="1" s="1"/>
  <c r="X4655" i="1" s="1"/>
  <c r="AA4653" i="1"/>
  <c r="X4653" i="1" s="1"/>
  <c r="Z4650" i="1"/>
  <c r="AA4650" i="1" s="1"/>
  <c r="X4650" i="1" s="1"/>
  <c r="Z4647" i="1"/>
  <c r="AA4647" i="1" s="1"/>
  <c r="X4647" i="1" s="1"/>
  <c r="AA4645" i="1"/>
  <c r="X4645" i="1" s="1"/>
  <c r="Z4642" i="1"/>
  <c r="AA4642" i="1" s="1"/>
  <c r="X4642" i="1" s="1"/>
  <c r="Z4639" i="1"/>
  <c r="AA4639" i="1" s="1"/>
  <c r="X4639" i="1" s="1"/>
  <c r="AA4637" i="1"/>
  <c r="X4637" i="1" s="1"/>
  <c r="Z4634" i="1"/>
  <c r="AA4634" i="1" s="1"/>
  <c r="X4634" i="1" s="1"/>
  <c r="Z4631" i="1"/>
  <c r="AA4631" i="1" s="1"/>
  <c r="X4631" i="1" s="1"/>
  <c r="AA4629" i="1"/>
  <c r="X4629" i="1" s="1"/>
  <c r="Z4626" i="1"/>
  <c r="AA4626" i="1" s="1"/>
  <c r="X4626" i="1" s="1"/>
  <c r="Z4623" i="1"/>
  <c r="AA4623" i="1" s="1"/>
  <c r="X4623" i="1" s="1"/>
  <c r="AA4621" i="1"/>
  <c r="X4621" i="1" s="1"/>
  <c r="Z4618" i="1"/>
  <c r="AA4618" i="1" s="1"/>
  <c r="X4618" i="1" s="1"/>
  <c r="Z4615" i="1"/>
  <c r="AA4615" i="1" s="1"/>
  <c r="X4615" i="1" s="1"/>
  <c r="AA4613" i="1"/>
  <c r="X4613" i="1" s="1"/>
  <c r="Z4610" i="1"/>
  <c r="AA4610" i="1" s="1"/>
  <c r="X4610" i="1" s="1"/>
  <c r="Z4607" i="1"/>
  <c r="AA4607" i="1" s="1"/>
  <c r="X4607" i="1" s="1"/>
  <c r="AA4605" i="1"/>
  <c r="X4605" i="1" s="1"/>
  <c r="Z4602" i="1"/>
  <c r="AA4602" i="1" s="1"/>
  <c r="X4602" i="1" s="1"/>
  <c r="AA4597" i="1"/>
  <c r="X4597" i="1" s="1"/>
  <c r="Z4594" i="1"/>
  <c r="AA4594" i="1" s="1"/>
  <c r="X4594" i="1" s="1"/>
  <c r="AA4589" i="1"/>
  <c r="X4589" i="1" s="1"/>
  <c r="Z4586" i="1"/>
  <c r="AA4586" i="1" s="1"/>
  <c r="X4586" i="1" s="1"/>
  <c r="Z4583" i="1"/>
  <c r="AA4583" i="1" s="1"/>
  <c r="X4583" i="1" s="1"/>
  <c r="AA4581" i="1"/>
  <c r="X4581" i="1" s="1"/>
  <c r="Z4578" i="1"/>
  <c r="AA4578" i="1" s="1"/>
  <c r="X4578" i="1" s="1"/>
  <c r="Z4575" i="1"/>
  <c r="AA4575" i="1" s="1"/>
  <c r="X4575" i="1" s="1"/>
  <c r="AA4573" i="1"/>
  <c r="X4573" i="1" s="1"/>
  <c r="Z4570" i="1"/>
  <c r="AA4570" i="1" s="1"/>
  <c r="X4570" i="1" s="1"/>
  <c r="Z4567" i="1"/>
  <c r="AA4567" i="1" s="1"/>
  <c r="X4567" i="1" s="1"/>
  <c r="AA4565" i="1"/>
  <c r="X4565" i="1" s="1"/>
  <c r="Z4562" i="1"/>
  <c r="AA4562" i="1" s="1"/>
  <c r="X4562" i="1" s="1"/>
  <c r="Z4559" i="1"/>
  <c r="AA4559" i="1" s="1"/>
  <c r="X4559" i="1" s="1"/>
  <c r="AA4557" i="1"/>
  <c r="X4557" i="1" s="1"/>
  <c r="Z4554" i="1"/>
  <c r="AA4554" i="1" s="1"/>
  <c r="X4554" i="1" s="1"/>
  <c r="Z4551" i="1"/>
  <c r="AA4551" i="1" s="1"/>
  <c r="X4551" i="1" s="1"/>
  <c r="AA4549" i="1"/>
  <c r="X4549" i="1" s="1"/>
  <c r="Z4546" i="1"/>
  <c r="AA4546" i="1" s="1"/>
  <c r="X4546" i="1" s="1"/>
  <c r="Z4543" i="1"/>
  <c r="AA4543" i="1" s="1"/>
  <c r="X4543" i="1" s="1"/>
  <c r="AA4541" i="1"/>
  <c r="X4541" i="1" s="1"/>
  <c r="Z4538" i="1"/>
  <c r="AA4538" i="1" s="1"/>
  <c r="X4538" i="1" s="1"/>
  <c r="Z4535" i="1"/>
  <c r="AA4535" i="1" s="1"/>
  <c r="X4535" i="1" s="1"/>
  <c r="AA4533" i="1"/>
  <c r="X4533" i="1" s="1"/>
  <c r="Z4530" i="1"/>
  <c r="AA4530" i="1" s="1"/>
  <c r="X4530" i="1" s="1"/>
  <c r="Z4527" i="1"/>
  <c r="AA4527" i="1" s="1"/>
  <c r="X4527" i="1" s="1"/>
  <c r="AA4525" i="1"/>
  <c r="X4525" i="1" s="1"/>
  <c r="Z4522" i="1"/>
  <c r="AA4522" i="1" s="1"/>
  <c r="X4522" i="1" s="1"/>
  <c r="AA4517" i="1"/>
  <c r="X4517" i="1" s="1"/>
  <c r="Z4514" i="1"/>
  <c r="AA4514" i="1" s="1"/>
  <c r="X4514" i="1" s="1"/>
  <c r="Z4511" i="1"/>
  <c r="AA4511" i="1" s="1"/>
  <c r="X4511" i="1" s="1"/>
  <c r="AA4509" i="1"/>
  <c r="X4509" i="1" s="1"/>
  <c r="Z4506" i="1"/>
  <c r="AA4506" i="1" s="1"/>
  <c r="X4506" i="1" s="1"/>
  <c r="Z4503" i="1"/>
  <c r="AA4503" i="1" s="1"/>
  <c r="X4503" i="1" s="1"/>
  <c r="AA4501" i="1"/>
  <c r="X4501" i="1" s="1"/>
  <c r="Z4498" i="1"/>
  <c r="AA4498" i="1" s="1"/>
  <c r="X4498" i="1" s="1"/>
  <c r="AA4493" i="1"/>
  <c r="X4493" i="1" s="1"/>
  <c r="Z4490" i="1"/>
  <c r="AA4490" i="1" s="1"/>
  <c r="X4490" i="1" s="1"/>
  <c r="AA4485" i="1"/>
  <c r="X4485" i="1" s="1"/>
  <c r="Z4482" i="1"/>
  <c r="AA4482" i="1" s="1"/>
  <c r="X4482" i="1" s="1"/>
  <c r="Z4479" i="1"/>
  <c r="AA4479" i="1" s="1"/>
  <c r="X4479" i="1" s="1"/>
  <c r="AA4477" i="1"/>
  <c r="X4477" i="1" s="1"/>
  <c r="Z4474" i="1"/>
  <c r="AA4474" i="1" s="1"/>
  <c r="X4474" i="1" s="1"/>
  <c r="Z4471" i="1"/>
  <c r="AA4471" i="1" s="1"/>
  <c r="X4471" i="1" s="1"/>
  <c r="AA4469" i="1"/>
  <c r="X4469" i="1" s="1"/>
  <c r="Z4466" i="1"/>
  <c r="AA4466" i="1" s="1"/>
  <c r="X4466" i="1" s="1"/>
  <c r="Z4463" i="1"/>
  <c r="AA4463" i="1" s="1"/>
  <c r="X4463" i="1" s="1"/>
  <c r="AA4461" i="1"/>
  <c r="X4461" i="1" s="1"/>
  <c r="Z4458" i="1"/>
  <c r="AA4458" i="1" s="1"/>
  <c r="X4458" i="1" s="1"/>
  <c r="Z4455" i="1"/>
  <c r="AA4455" i="1" s="1"/>
  <c r="X4455" i="1" s="1"/>
  <c r="AA4453" i="1"/>
  <c r="X4453" i="1" s="1"/>
  <c r="Z4450" i="1"/>
  <c r="AA4450" i="1" s="1"/>
  <c r="X4450" i="1" s="1"/>
  <c r="Z4447" i="1"/>
  <c r="AA4447" i="1" s="1"/>
  <c r="X4447" i="1" s="1"/>
  <c r="AA4445" i="1"/>
  <c r="X4445" i="1" s="1"/>
  <c r="Z4442" i="1"/>
  <c r="AA4442" i="1" s="1"/>
  <c r="X4442" i="1" s="1"/>
  <c r="Z4439" i="1"/>
  <c r="AA4439" i="1" s="1"/>
  <c r="X4439" i="1" s="1"/>
  <c r="AA4437" i="1"/>
  <c r="X4437" i="1" s="1"/>
  <c r="Z4434" i="1"/>
  <c r="AA4434" i="1" s="1"/>
  <c r="X4434" i="1" s="1"/>
  <c r="AA4429" i="1"/>
  <c r="X4429" i="1" s="1"/>
  <c r="Z4426" i="1"/>
  <c r="AA4426" i="1" s="1"/>
  <c r="X4426" i="1" s="1"/>
  <c r="AA4421" i="1"/>
  <c r="X4421" i="1" s="1"/>
  <c r="Z4418" i="1"/>
  <c r="AA4418" i="1" s="1"/>
  <c r="X4418" i="1" s="1"/>
  <c r="AA4413" i="1"/>
  <c r="X4413" i="1" s="1"/>
  <c r="Z4410" i="1"/>
  <c r="AA4410" i="1" s="1"/>
  <c r="X4410" i="1" s="1"/>
  <c r="AA4405" i="1"/>
  <c r="X4405" i="1" s="1"/>
  <c r="Z4402" i="1"/>
  <c r="AA4402" i="1" s="1"/>
  <c r="X4402" i="1" s="1"/>
  <c r="Z4399" i="1"/>
  <c r="AA4399" i="1" s="1"/>
  <c r="X4399" i="1" s="1"/>
  <c r="AA4397" i="1"/>
  <c r="X4397" i="1" s="1"/>
  <c r="Z4394" i="1"/>
  <c r="AA4394" i="1" s="1"/>
  <c r="X4394" i="1" s="1"/>
  <c r="Z4391" i="1"/>
  <c r="AA4391" i="1" s="1"/>
  <c r="X4391" i="1" s="1"/>
  <c r="AA4389" i="1"/>
  <c r="X4389" i="1" s="1"/>
  <c r="Z4386" i="1"/>
  <c r="AA4386" i="1" s="1"/>
  <c r="X4386" i="1" s="1"/>
  <c r="Z4383" i="1"/>
  <c r="AA4383" i="1" s="1"/>
  <c r="X4383" i="1" s="1"/>
  <c r="AA4381" i="1"/>
  <c r="X4381" i="1" s="1"/>
  <c r="Z4378" i="1"/>
  <c r="AA4378" i="1" s="1"/>
  <c r="X4378" i="1" s="1"/>
  <c r="Z4375" i="1"/>
  <c r="AA4375" i="1" s="1"/>
  <c r="X4375" i="1" s="1"/>
  <c r="AA4373" i="1"/>
  <c r="X4373" i="1" s="1"/>
  <c r="Z4370" i="1"/>
  <c r="AA4370" i="1" s="1"/>
  <c r="X4370" i="1" s="1"/>
  <c r="Z4367" i="1"/>
  <c r="AA4367" i="1" s="1"/>
  <c r="X4367" i="1" s="1"/>
  <c r="AA4365" i="1"/>
  <c r="X4365" i="1" s="1"/>
  <c r="Z4362" i="1"/>
  <c r="AA4362" i="1" s="1"/>
  <c r="X4362" i="1" s="1"/>
  <c r="Z4359" i="1"/>
  <c r="AA4359" i="1" s="1"/>
  <c r="X4359" i="1" s="1"/>
  <c r="AA4357" i="1"/>
  <c r="X4357" i="1" s="1"/>
  <c r="Z4354" i="1"/>
  <c r="AA4354" i="1" s="1"/>
  <c r="X4354" i="1" s="1"/>
  <c r="Z4351" i="1"/>
  <c r="AA4351" i="1" s="1"/>
  <c r="X4351" i="1" s="1"/>
  <c r="AA4349" i="1"/>
  <c r="X4349" i="1" s="1"/>
  <c r="Z4346" i="1"/>
  <c r="AA4346" i="1" s="1"/>
  <c r="X4346" i="1" s="1"/>
  <c r="Z4343" i="1"/>
  <c r="AA4343" i="1" s="1"/>
  <c r="X4343" i="1" s="1"/>
  <c r="AA4341" i="1"/>
  <c r="X4341" i="1" s="1"/>
  <c r="Z4338" i="1"/>
  <c r="AA4338" i="1" s="1"/>
  <c r="X4338" i="1" s="1"/>
  <c r="Z4335" i="1"/>
  <c r="AA4335" i="1" s="1"/>
  <c r="X4335" i="1" s="1"/>
  <c r="AA4333" i="1"/>
  <c r="X4333" i="1" s="1"/>
  <c r="Z4330" i="1"/>
  <c r="AA4330" i="1" s="1"/>
  <c r="X4330" i="1" s="1"/>
  <c r="Z4327" i="1"/>
  <c r="AA4327" i="1" s="1"/>
  <c r="X4327" i="1" s="1"/>
  <c r="AA4325" i="1"/>
  <c r="X4325" i="1" s="1"/>
  <c r="Z4322" i="1"/>
  <c r="AA4322" i="1" s="1"/>
  <c r="X4322" i="1" s="1"/>
  <c r="Z4319" i="1"/>
  <c r="AA4319" i="1" s="1"/>
  <c r="X4319" i="1" s="1"/>
  <c r="AA4317" i="1"/>
  <c r="X4317" i="1" s="1"/>
  <c r="Z4314" i="1"/>
  <c r="AA4314" i="1" s="1"/>
  <c r="X4314" i="1" s="1"/>
  <c r="Z4311" i="1"/>
  <c r="AA4311" i="1" s="1"/>
  <c r="X4311" i="1" s="1"/>
  <c r="AA4309" i="1"/>
  <c r="X4309" i="1" s="1"/>
  <c r="Z4306" i="1"/>
  <c r="AA4306" i="1" s="1"/>
  <c r="X4306" i="1" s="1"/>
  <c r="Z4303" i="1"/>
  <c r="AA4303" i="1" s="1"/>
  <c r="X4303" i="1" s="1"/>
  <c r="AA4301" i="1"/>
  <c r="X4301" i="1" s="1"/>
  <c r="Z4298" i="1"/>
  <c r="AA4298" i="1" s="1"/>
  <c r="X4298" i="1" s="1"/>
  <c r="Z4295" i="1"/>
  <c r="AA4295" i="1" s="1"/>
  <c r="X4295" i="1" s="1"/>
  <c r="AA4293" i="1"/>
  <c r="X4293" i="1" s="1"/>
  <c r="Z4290" i="1"/>
  <c r="AA4290" i="1" s="1"/>
  <c r="X4290" i="1" s="1"/>
  <c r="Z4287" i="1"/>
  <c r="AA4287" i="1" s="1"/>
  <c r="X4287" i="1" s="1"/>
  <c r="AA4285" i="1"/>
  <c r="X4285" i="1" s="1"/>
  <c r="Z4282" i="1"/>
  <c r="AA4282" i="1" s="1"/>
  <c r="X4282" i="1" s="1"/>
  <c r="Z4279" i="1"/>
  <c r="AA4279" i="1" s="1"/>
  <c r="X4279" i="1" s="1"/>
  <c r="AA4277" i="1"/>
  <c r="X4277" i="1" s="1"/>
  <c r="Z4274" i="1"/>
  <c r="AA4274" i="1" s="1"/>
  <c r="X4274" i="1" s="1"/>
  <c r="Z4271" i="1"/>
  <c r="AA4271" i="1" s="1"/>
  <c r="X4271" i="1" s="1"/>
  <c r="AA4269" i="1"/>
  <c r="X4269" i="1" s="1"/>
  <c r="Z4266" i="1"/>
  <c r="AA4266" i="1" s="1"/>
  <c r="X4266" i="1" s="1"/>
  <c r="Z4263" i="1"/>
  <c r="AA4263" i="1" s="1"/>
  <c r="X4263" i="1" s="1"/>
  <c r="AA4261" i="1"/>
  <c r="X4261" i="1" s="1"/>
  <c r="Z4258" i="1"/>
  <c r="AA4258" i="1" s="1"/>
  <c r="X4258" i="1" s="1"/>
  <c r="Z4255" i="1"/>
  <c r="AA4255" i="1" s="1"/>
  <c r="X4255" i="1" s="1"/>
  <c r="AA4253" i="1"/>
  <c r="X4253" i="1" s="1"/>
  <c r="Z4250" i="1"/>
  <c r="AA4250" i="1" s="1"/>
  <c r="X4250" i="1" s="1"/>
  <c r="Z4247" i="1"/>
  <c r="AA4247" i="1" s="1"/>
  <c r="X4247" i="1" s="1"/>
  <c r="AA4245" i="1"/>
  <c r="X4245" i="1" s="1"/>
  <c r="Z4242" i="1"/>
  <c r="AA4242" i="1" s="1"/>
  <c r="X4242" i="1" s="1"/>
  <c r="Z4239" i="1"/>
  <c r="AA4239" i="1" s="1"/>
  <c r="X4239" i="1" s="1"/>
  <c r="AA4237" i="1"/>
  <c r="X4237" i="1" s="1"/>
  <c r="Z4234" i="1"/>
  <c r="AA4234" i="1" s="1"/>
  <c r="X4234" i="1" s="1"/>
  <c r="Z4231" i="1"/>
  <c r="AA4231" i="1" s="1"/>
  <c r="X4231" i="1" s="1"/>
  <c r="AA4229" i="1"/>
  <c r="X4229" i="1" s="1"/>
  <c r="Z4226" i="1"/>
  <c r="AA4226" i="1" s="1"/>
  <c r="X4226" i="1" s="1"/>
  <c r="Z4223" i="1"/>
  <c r="AA4223" i="1" s="1"/>
  <c r="X4223" i="1" s="1"/>
  <c r="AA4221" i="1"/>
  <c r="X4221" i="1" s="1"/>
  <c r="Z4218" i="1"/>
  <c r="AA4218" i="1" s="1"/>
  <c r="X4218" i="1" s="1"/>
  <c r="Z4215" i="1"/>
  <c r="AA4215" i="1" s="1"/>
  <c r="X4215" i="1" s="1"/>
  <c r="AA4213" i="1"/>
  <c r="X4213" i="1" s="1"/>
  <c r="Z4210" i="1"/>
  <c r="AA4210" i="1" s="1"/>
  <c r="X4210" i="1" s="1"/>
  <c r="Z4207" i="1"/>
  <c r="AA4207" i="1" s="1"/>
  <c r="X4207" i="1" s="1"/>
  <c r="AA4205" i="1"/>
  <c r="X4205" i="1" s="1"/>
  <c r="Z4202" i="1"/>
  <c r="AA4202" i="1" s="1"/>
  <c r="X4202" i="1" s="1"/>
  <c r="Z4199" i="1"/>
  <c r="AA4199" i="1" s="1"/>
  <c r="X4199" i="1" s="1"/>
  <c r="AA4197" i="1"/>
  <c r="X4197" i="1" s="1"/>
  <c r="Z4194" i="1"/>
  <c r="AA4194" i="1" s="1"/>
  <c r="X4194" i="1" s="1"/>
  <c r="Z4191" i="1"/>
  <c r="AA4191" i="1" s="1"/>
  <c r="X4191" i="1" s="1"/>
  <c r="AA4189" i="1"/>
  <c r="X4189" i="1" s="1"/>
  <c r="Z4186" i="1"/>
  <c r="AA4186" i="1" s="1"/>
  <c r="X4186" i="1" s="1"/>
  <c r="Z4183" i="1"/>
  <c r="AA4183" i="1" s="1"/>
  <c r="X4183" i="1" s="1"/>
  <c r="AA4181" i="1"/>
  <c r="X4181" i="1" s="1"/>
  <c r="Z4178" i="1"/>
  <c r="AA4178" i="1" s="1"/>
  <c r="X4178" i="1" s="1"/>
  <c r="Z4175" i="1"/>
  <c r="AA4175" i="1" s="1"/>
  <c r="X4175" i="1" s="1"/>
  <c r="AA4173" i="1"/>
  <c r="X4173" i="1" s="1"/>
  <c r="Z4170" i="1"/>
  <c r="AA4170" i="1" s="1"/>
  <c r="X4170" i="1" s="1"/>
  <c r="Z4167" i="1"/>
  <c r="AA4167" i="1" s="1"/>
  <c r="X4167" i="1" s="1"/>
  <c r="AA4165" i="1"/>
  <c r="X4165" i="1" s="1"/>
  <c r="Z4162" i="1"/>
  <c r="AA4162" i="1" s="1"/>
  <c r="X4162" i="1" s="1"/>
  <c r="Z4159" i="1"/>
  <c r="AA4159" i="1" s="1"/>
  <c r="X4159" i="1" s="1"/>
  <c r="AA4157" i="1"/>
  <c r="X4157" i="1" s="1"/>
  <c r="Z4154" i="1"/>
  <c r="AA4154" i="1" s="1"/>
  <c r="X4154" i="1" s="1"/>
  <c r="Z4151" i="1"/>
  <c r="AA4151" i="1" s="1"/>
  <c r="X4151" i="1" s="1"/>
  <c r="AA4149" i="1"/>
  <c r="X4149" i="1" s="1"/>
  <c r="Z4146" i="1"/>
  <c r="AA4146" i="1" s="1"/>
  <c r="X4146" i="1" s="1"/>
  <c r="Z4143" i="1"/>
  <c r="AA4143" i="1" s="1"/>
  <c r="X4143" i="1" s="1"/>
  <c r="AA4141" i="1"/>
  <c r="X4141" i="1" s="1"/>
  <c r="Z4138" i="1"/>
  <c r="AA4138" i="1" s="1"/>
  <c r="X4138" i="1" s="1"/>
  <c r="Z4135" i="1"/>
  <c r="AA4135" i="1" s="1"/>
  <c r="X4135" i="1" s="1"/>
  <c r="AA4133" i="1"/>
  <c r="X4133" i="1" s="1"/>
  <c r="Z4130" i="1"/>
  <c r="AA4130" i="1" s="1"/>
  <c r="X4130" i="1" s="1"/>
  <c r="Z4127" i="1"/>
  <c r="AA4127" i="1" s="1"/>
  <c r="X4127" i="1" s="1"/>
  <c r="AA4125" i="1"/>
  <c r="X4125" i="1" s="1"/>
  <c r="Z4122" i="1"/>
  <c r="AA4122" i="1" s="1"/>
  <c r="X4122" i="1" s="1"/>
  <c r="Z4119" i="1"/>
  <c r="AA4119" i="1" s="1"/>
  <c r="X4119" i="1" s="1"/>
  <c r="AA4117" i="1"/>
  <c r="X4117" i="1" s="1"/>
  <c r="Z4114" i="1"/>
  <c r="AA4114" i="1" s="1"/>
  <c r="X4114" i="1" s="1"/>
  <c r="Z4111" i="1"/>
  <c r="AA4111" i="1" s="1"/>
  <c r="X4111" i="1" s="1"/>
  <c r="AA4109" i="1"/>
  <c r="X4109" i="1" s="1"/>
  <c r="Z4106" i="1"/>
  <c r="AA4106" i="1" s="1"/>
  <c r="X4106" i="1" s="1"/>
  <c r="Z4103" i="1"/>
  <c r="AA4103" i="1" s="1"/>
  <c r="X4103" i="1" s="1"/>
  <c r="AA4101" i="1"/>
  <c r="X4101" i="1" s="1"/>
  <c r="Z4098" i="1"/>
  <c r="AA4098" i="1" s="1"/>
  <c r="X4098" i="1" s="1"/>
  <c r="Z4095" i="1"/>
  <c r="AA4095" i="1" s="1"/>
  <c r="X4095" i="1" s="1"/>
  <c r="AA4093" i="1"/>
  <c r="X4093" i="1" s="1"/>
  <c r="Z4090" i="1"/>
  <c r="AA4090" i="1" s="1"/>
  <c r="X4090" i="1" s="1"/>
  <c r="Z4087" i="1"/>
  <c r="AA4087" i="1" s="1"/>
  <c r="X4087" i="1" s="1"/>
  <c r="AA4085" i="1"/>
  <c r="X4085" i="1" s="1"/>
  <c r="Z4082" i="1"/>
  <c r="AA4082" i="1" s="1"/>
  <c r="X4082" i="1" s="1"/>
  <c r="Z4079" i="1"/>
  <c r="AA4079" i="1" s="1"/>
  <c r="X4079" i="1" s="1"/>
  <c r="AA4077" i="1"/>
  <c r="X4077" i="1" s="1"/>
  <c r="Z4074" i="1"/>
  <c r="AA4074" i="1" s="1"/>
  <c r="X4074" i="1" s="1"/>
  <c r="Z4071" i="1"/>
  <c r="AA4071" i="1" s="1"/>
  <c r="X4071" i="1" s="1"/>
  <c r="AA4069" i="1"/>
  <c r="X4069" i="1" s="1"/>
  <c r="Z4066" i="1"/>
  <c r="AA4066" i="1" s="1"/>
  <c r="X4066" i="1" s="1"/>
  <c r="Z4063" i="1"/>
  <c r="AA4063" i="1" s="1"/>
  <c r="X4063" i="1" s="1"/>
  <c r="AA4061" i="1"/>
  <c r="X4061" i="1" s="1"/>
  <c r="Z4058" i="1"/>
  <c r="AA4058" i="1" s="1"/>
  <c r="X4058" i="1" s="1"/>
  <c r="Z4055" i="1"/>
  <c r="AA4055" i="1" s="1"/>
  <c r="X4055" i="1" s="1"/>
  <c r="AA4053" i="1"/>
  <c r="X4053" i="1" s="1"/>
  <c r="Z4050" i="1"/>
  <c r="AA4050" i="1" s="1"/>
  <c r="X4050" i="1" s="1"/>
  <c r="Z4047" i="1"/>
  <c r="AA4047" i="1" s="1"/>
  <c r="X4047" i="1" s="1"/>
  <c r="AA4045" i="1"/>
  <c r="X4045" i="1" s="1"/>
  <c r="Z4042" i="1"/>
  <c r="AA4042" i="1" s="1"/>
  <c r="X4042" i="1" s="1"/>
  <c r="Z4039" i="1"/>
  <c r="AA4039" i="1" s="1"/>
  <c r="X4039" i="1" s="1"/>
  <c r="AA4037" i="1"/>
  <c r="X4037" i="1" s="1"/>
  <c r="Z4034" i="1"/>
  <c r="AA4034" i="1" s="1"/>
  <c r="X4034" i="1" s="1"/>
  <c r="Z4031" i="1"/>
  <c r="AA4031" i="1" s="1"/>
  <c r="X4031" i="1" s="1"/>
  <c r="AA4029" i="1"/>
  <c r="X4029" i="1" s="1"/>
  <c r="Z4026" i="1"/>
  <c r="AA4026" i="1" s="1"/>
  <c r="X4026" i="1" s="1"/>
  <c r="Z4023" i="1"/>
  <c r="AA4023" i="1" s="1"/>
  <c r="X4023" i="1" s="1"/>
  <c r="AA4021" i="1"/>
  <c r="X4021" i="1" s="1"/>
  <c r="Z4018" i="1"/>
  <c r="AA4018" i="1" s="1"/>
  <c r="X4018" i="1" s="1"/>
  <c r="Z4015" i="1"/>
  <c r="AA4015" i="1" s="1"/>
  <c r="X4015" i="1" s="1"/>
  <c r="AA4013" i="1"/>
  <c r="X4013" i="1" s="1"/>
  <c r="Z4010" i="1"/>
  <c r="AA4010" i="1" s="1"/>
  <c r="X4010" i="1" s="1"/>
  <c r="Z4007" i="1"/>
  <c r="AA4007" i="1" s="1"/>
  <c r="X4007" i="1" s="1"/>
  <c r="AA4005" i="1"/>
  <c r="X4005" i="1" s="1"/>
  <c r="Z4002" i="1"/>
  <c r="AA4002" i="1" s="1"/>
  <c r="X4002" i="1" s="1"/>
  <c r="Z3999" i="1"/>
  <c r="AA3999" i="1" s="1"/>
  <c r="X3999" i="1" s="1"/>
  <c r="AA3997" i="1"/>
  <c r="X3997" i="1" s="1"/>
  <c r="Z3994" i="1"/>
  <c r="AA3994" i="1" s="1"/>
  <c r="X3994" i="1" s="1"/>
  <c r="Z3991" i="1"/>
  <c r="AA3991" i="1" s="1"/>
  <c r="X3991" i="1" s="1"/>
  <c r="AA3989" i="1"/>
  <c r="X3989" i="1" s="1"/>
  <c r="Z3986" i="1"/>
  <c r="AA3986" i="1" s="1"/>
  <c r="X3986" i="1" s="1"/>
  <c r="Z3983" i="1"/>
  <c r="AA3983" i="1" s="1"/>
  <c r="X3983" i="1" s="1"/>
  <c r="AA3981" i="1"/>
  <c r="X3981" i="1" s="1"/>
  <c r="Z3978" i="1"/>
  <c r="AA3978" i="1" s="1"/>
  <c r="X3978" i="1" s="1"/>
  <c r="Z3975" i="1"/>
  <c r="AA3975" i="1" s="1"/>
  <c r="X3975" i="1" s="1"/>
  <c r="AA3973" i="1"/>
  <c r="X3973" i="1" s="1"/>
  <c r="Z3970" i="1"/>
  <c r="AA3970" i="1" s="1"/>
  <c r="X3970" i="1" s="1"/>
  <c r="Z3967" i="1"/>
  <c r="AA3967" i="1" s="1"/>
  <c r="X3967" i="1" s="1"/>
  <c r="AA3965" i="1"/>
  <c r="X3965" i="1" s="1"/>
  <c r="Z3962" i="1"/>
  <c r="AA3962" i="1" s="1"/>
  <c r="X3962" i="1" s="1"/>
  <c r="Z3959" i="1"/>
  <c r="AA3959" i="1" s="1"/>
  <c r="X3959" i="1" s="1"/>
  <c r="AA3957" i="1"/>
  <c r="X3957" i="1" s="1"/>
  <c r="Z3954" i="1"/>
  <c r="AA3954" i="1" s="1"/>
  <c r="X3954" i="1" s="1"/>
  <c r="Z3951" i="1"/>
  <c r="AA3951" i="1" s="1"/>
  <c r="X3951" i="1" s="1"/>
  <c r="AA3949" i="1"/>
  <c r="X3949" i="1" s="1"/>
  <c r="Z3946" i="1"/>
  <c r="AA3946" i="1" s="1"/>
  <c r="X3946" i="1" s="1"/>
  <c r="Z3943" i="1"/>
  <c r="AA3943" i="1" s="1"/>
  <c r="X3943" i="1" s="1"/>
  <c r="AA3941" i="1"/>
  <c r="X3941" i="1" s="1"/>
  <c r="Z3938" i="1"/>
  <c r="AA3938" i="1" s="1"/>
  <c r="X3938" i="1" s="1"/>
  <c r="Z3935" i="1"/>
  <c r="AA3935" i="1" s="1"/>
  <c r="X3935" i="1" s="1"/>
  <c r="AA3933" i="1"/>
  <c r="X3933" i="1" s="1"/>
  <c r="Z3930" i="1"/>
  <c r="AA3930" i="1" s="1"/>
  <c r="X3930" i="1" s="1"/>
  <c r="Z3927" i="1"/>
  <c r="AA3927" i="1" s="1"/>
  <c r="X3927" i="1" s="1"/>
  <c r="AA3925" i="1"/>
  <c r="X3925" i="1" s="1"/>
  <c r="Z3922" i="1"/>
  <c r="AA3922" i="1" s="1"/>
  <c r="X3922" i="1" s="1"/>
  <c r="Z3919" i="1"/>
  <c r="AA3919" i="1" s="1"/>
  <c r="X3919" i="1" s="1"/>
  <c r="AA3917" i="1"/>
  <c r="X3917" i="1" s="1"/>
  <c r="Z3914" i="1"/>
  <c r="AA3914" i="1" s="1"/>
  <c r="X3914" i="1" s="1"/>
  <c r="Z3911" i="1"/>
  <c r="AA3911" i="1" s="1"/>
  <c r="X3911" i="1" s="1"/>
  <c r="AA3909" i="1"/>
  <c r="X3909" i="1" s="1"/>
  <c r="Z3906" i="1"/>
  <c r="AA3906" i="1" s="1"/>
  <c r="X3906" i="1" s="1"/>
  <c r="Z3903" i="1"/>
  <c r="AA3903" i="1" s="1"/>
  <c r="X3903" i="1" s="1"/>
  <c r="AA3901" i="1"/>
  <c r="X3901" i="1" s="1"/>
  <c r="Z3898" i="1"/>
  <c r="AA3898" i="1" s="1"/>
  <c r="X3898" i="1" s="1"/>
  <c r="Z3895" i="1"/>
  <c r="AA3895" i="1" s="1"/>
  <c r="X3895" i="1" s="1"/>
  <c r="AA3893" i="1"/>
  <c r="X3893" i="1" s="1"/>
  <c r="Z3890" i="1"/>
  <c r="AA3890" i="1" s="1"/>
  <c r="X3890" i="1" s="1"/>
  <c r="Z3887" i="1"/>
  <c r="AA3887" i="1" s="1"/>
  <c r="X3887" i="1" s="1"/>
  <c r="AA3885" i="1"/>
  <c r="X3885" i="1" s="1"/>
  <c r="Z3882" i="1"/>
  <c r="AA3882" i="1" s="1"/>
  <c r="X3882" i="1" s="1"/>
  <c r="Z3879" i="1"/>
  <c r="AA3879" i="1" s="1"/>
  <c r="X3879" i="1" s="1"/>
  <c r="AA3877" i="1"/>
  <c r="X3877" i="1" s="1"/>
  <c r="Z3874" i="1"/>
  <c r="AA3874" i="1" s="1"/>
  <c r="X3874" i="1" s="1"/>
  <c r="Z3871" i="1"/>
  <c r="AA3871" i="1" s="1"/>
  <c r="X3871" i="1" s="1"/>
  <c r="AA3869" i="1"/>
  <c r="X3869" i="1" s="1"/>
  <c r="Z3866" i="1"/>
  <c r="AA3866" i="1" s="1"/>
  <c r="X3866" i="1" s="1"/>
  <c r="Z3863" i="1"/>
  <c r="AA3863" i="1" s="1"/>
  <c r="X3863" i="1" s="1"/>
  <c r="AA3861" i="1"/>
  <c r="X3861" i="1" s="1"/>
  <c r="Z3858" i="1"/>
  <c r="AA3858" i="1" s="1"/>
  <c r="X3858" i="1" s="1"/>
  <c r="Z3855" i="1"/>
  <c r="AA3855" i="1" s="1"/>
  <c r="X3855" i="1" s="1"/>
  <c r="AA3853" i="1"/>
  <c r="X3853" i="1" s="1"/>
  <c r="Z3850" i="1"/>
  <c r="AA3850" i="1" s="1"/>
  <c r="X3850" i="1" s="1"/>
  <c r="Z3847" i="1"/>
  <c r="AA3847" i="1" s="1"/>
  <c r="X3847" i="1" s="1"/>
  <c r="Z3842" i="1"/>
  <c r="AA3842" i="1" s="1"/>
  <c r="X3842" i="1" s="1"/>
  <c r="Z3839" i="1"/>
  <c r="AA3839" i="1" s="1"/>
  <c r="X3839" i="1" s="1"/>
  <c r="AA3837" i="1"/>
  <c r="X3837" i="1" s="1"/>
  <c r="Z3834" i="1"/>
  <c r="AA3834" i="1" s="1"/>
  <c r="X3834" i="1" s="1"/>
  <c r="Z3831" i="1"/>
  <c r="AA3831" i="1" s="1"/>
  <c r="X3831" i="1" s="1"/>
  <c r="AA3829" i="1"/>
  <c r="X3829" i="1" s="1"/>
  <c r="Z3826" i="1"/>
  <c r="AA3826" i="1" s="1"/>
  <c r="X3826" i="1" s="1"/>
  <c r="Z3823" i="1"/>
  <c r="AA3823" i="1" s="1"/>
  <c r="X3823" i="1" s="1"/>
  <c r="AA3821" i="1"/>
  <c r="X3821" i="1" s="1"/>
  <c r="Z3818" i="1"/>
  <c r="AA3818" i="1" s="1"/>
  <c r="X3818" i="1" s="1"/>
  <c r="Z3815" i="1"/>
  <c r="AA3815" i="1" s="1"/>
  <c r="X3815" i="1" s="1"/>
  <c r="AA3813" i="1"/>
  <c r="X3813" i="1" s="1"/>
  <c r="Z3810" i="1"/>
  <c r="AA3810" i="1" s="1"/>
  <c r="X3810" i="1" s="1"/>
  <c r="Z3807" i="1"/>
  <c r="AA3807" i="1" s="1"/>
  <c r="X3807" i="1" s="1"/>
  <c r="AA3805" i="1"/>
  <c r="X3805" i="1" s="1"/>
  <c r="Z3802" i="1"/>
  <c r="AA3802" i="1" s="1"/>
  <c r="X3802" i="1" s="1"/>
  <c r="Z3799" i="1"/>
  <c r="AA3799" i="1" s="1"/>
  <c r="X3799" i="1" s="1"/>
  <c r="AA3797" i="1"/>
  <c r="X3797" i="1" s="1"/>
  <c r="Z3794" i="1"/>
  <c r="AA3794" i="1" s="1"/>
  <c r="X3794" i="1" s="1"/>
  <c r="Z3791" i="1"/>
  <c r="AA3791" i="1" s="1"/>
  <c r="X3791" i="1" s="1"/>
  <c r="AA3789" i="1"/>
  <c r="X3789" i="1" s="1"/>
  <c r="Z3786" i="1"/>
  <c r="AA3786" i="1" s="1"/>
  <c r="X3786" i="1" s="1"/>
  <c r="Z3783" i="1"/>
  <c r="AA3783" i="1" s="1"/>
  <c r="X3783" i="1" s="1"/>
  <c r="AA3781" i="1"/>
  <c r="X3781" i="1" s="1"/>
  <c r="Z3778" i="1"/>
  <c r="AA3778" i="1" s="1"/>
  <c r="X3778" i="1" s="1"/>
  <c r="Z3775" i="1"/>
  <c r="AA3775" i="1" s="1"/>
  <c r="X3775" i="1" s="1"/>
  <c r="AA3773" i="1"/>
  <c r="X3773" i="1" s="1"/>
  <c r="Z3770" i="1"/>
  <c r="AA3770" i="1" s="1"/>
  <c r="X3770" i="1" s="1"/>
  <c r="Z3767" i="1"/>
  <c r="AA3767" i="1" s="1"/>
  <c r="X3767" i="1" s="1"/>
  <c r="Z3762" i="1"/>
  <c r="AA3762" i="1" s="1"/>
  <c r="X3762" i="1" s="1"/>
  <c r="Z3758" i="1"/>
  <c r="AA3758" i="1" s="1"/>
  <c r="X3758" i="1" s="1"/>
  <c r="AA3756" i="1"/>
  <c r="X3756" i="1" s="1"/>
  <c r="Z3752" i="1"/>
  <c r="AA3752" i="1" s="1"/>
  <c r="X3752" i="1" s="1"/>
  <c r="Z3749" i="1"/>
  <c r="AA3749" i="1" s="1"/>
  <c r="X3749" i="1" s="1"/>
  <c r="Z3746" i="1"/>
  <c r="AA3746" i="1" s="1"/>
  <c r="X3746" i="1" s="1"/>
  <c r="Z3742" i="1"/>
  <c r="AA3742" i="1" s="1"/>
  <c r="X3742" i="1" s="1"/>
  <c r="AA3740" i="1"/>
  <c r="X3740" i="1" s="1"/>
  <c r="Z3736" i="1"/>
  <c r="AA3736" i="1" s="1"/>
  <c r="X3736" i="1" s="1"/>
  <c r="Z3732" i="1"/>
  <c r="AA3732" i="1" s="1"/>
  <c r="X3732" i="1" s="1"/>
  <c r="Z3728" i="1"/>
  <c r="AA3728" i="1" s="1"/>
  <c r="X3728" i="1" s="1"/>
  <c r="Z3724" i="1"/>
  <c r="AA3724" i="1" s="1"/>
  <c r="X3724" i="1" s="1"/>
  <c r="Z3720" i="1"/>
  <c r="AA3720" i="1" s="1"/>
  <c r="X3720" i="1" s="1"/>
  <c r="Z3716" i="1"/>
  <c r="AA3716" i="1" s="1"/>
  <c r="X3716" i="1" s="1"/>
  <c r="Z3712" i="1"/>
  <c r="AA3712" i="1" s="1"/>
  <c r="X3712" i="1" s="1"/>
  <c r="Z3708" i="1"/>
  <c r="AA3708" i="1" s="1"/>
  <c r="X3708" i="1" s="1"/>
  <c r="Z3704" i="1"/>
  <c r="AA3704" i="1" s="1"/>
  <c r="X3704" i="1" s="1"/>
  <c r="Z3700" i="1"/>
  <c r="AA3700" i="1" s="1"/>
  <c r="X3700" i="1" s="1"/>
  <c r="Z3696" i="1"/>
  <c r="AA3696" i="1" s="1"/>
  <c r="X3696" i="1" s="1"/>
  <c r="Z3692" i="1"/>
  <c r="AA3692" i="1" s="1"/>
  <c r="X3692" i="1" s="1"/>
  <c r="Z3688" i="1"/>
  <c r="AA3688" i="1" s="1"/>
  <c r="X3688" i="1" s="1"/>
  <c r="Z3684" i="1"/>
  <c r="AA3684" i="1" s="1"/>
  <c r="X3684" i="1" s="1"/>
  <c r="Z3680" i="1"/>
  <c r="AA3680" i="1" s="1"/>
  <c r="X3680" i="1" s="1"/>
  <c r="Z3676" i="1"/>
  <c r="AA3676" i="1" s="1"/>
  <c r="X3676" i="1" s="1"/>
  <c r="Z3672" i="1"/>
  <c r="AA3672" i="1" s="1"/>
  <c r="X3672" i="1" s="1"/>
  <c r="Z3668" i="1"/>
  <c r="AA3668" i="1" s="1"/>
  <c r="X3668" i="1" s="1"/>
  <c r="Z3664" i="1"/>
  <c r="AA3664" i="1" s="1"/>
  <c r="X3664" i="1" s="1"/>
  <c r="Z3660" i="1"/>
  <c r="AA3660" i="1" s="1"/>
  <c r="X3660" i="1" s="1"/>
  <c r="Z3656" i="1"/>
  <c r="AA3656" i="1" s="1"/>
  <c r="X3656" i="1" s="1"/>
  <c r="Z3652" i="1"/>
  <c r="AA3652" i="1" s="1"/>
  <c r="X3652" i="1" s="1"/>
  <c r="Z3648" i="1"/>
  <c r="AA3648" i="1" s="1"/>
  <c r="X3648" i="1" s="1"/>
  <c r="Z3644" i="1"/>
  <c r="AA3644" i="1" s="1"/>
  <c r="X3644" i="1" s="1"/>
  <c r="Z3640" i="1"/>
  <c r="AA3640" i="1" s="1"/>
  <c r="X3640" i="1" s="1"/>
  <c r="Z3636" i="1"/>
  <c r="AA3636" i="1" s="1"/>
  <c r="X3636" i="1" s="1"/>
  <c r="Z3633" i="1"/>
  <c r="AA3633" i="1" s="1"/>
  <c r="X3633" i="1" s="1"/>
  <c r="Z3630" i="1"/>
  <c r="AA3630" i="1" s="1"/>
  <c r="X3630" i="1" s="1"/>
  <c r="AA3627" i="1"/>
  <c r="X3627" i="1" s="1"/>
  <c r="Z3623" i="1"/>
  <c r="AA3623" i="1" s="1"/>
  <c r="X3623" i="1" s="1"/>
  <c r="Z3620" i="1"/>
  <c r="AA3620" i="1" s="1"/>
  <c r="X3620" i="1" s="1"/>
  <c r="Z3617" i="1"/>
  <c r="AA3617" i="1" s="1"/>
  <c r="X3617" i="1" s="1"/>
  <c r="Z3614" i="1"/>
  <c r="AA3614" i="1" s="1"/>
  <c r="X3614" i="1" s="1"/>
  <c r="AA3611" i="1"/>
  <c r="X3611" i="1" s="1"/>
  <c r="Z3607" i="1"/>
  <c r="AA3607" i="1" s="1"/>
  <c r="X3607" i="1" s="1"/>
  <c r="Z3604" i="1"/>
  <c r="AA3604" i="1" s="1"/>
  <c r="X3604" i="1" s="1"/>
  <c r="Z3601" i="1"/>
  <c r="AA3601" i="1" s="1"/>
  <c r="X3601" i="1" s="1"/>
  <c r="Z3598" i="1"/>
  <c r="AA3598" i="1" s="1"/>
  <c r="X3598" i="1" s="1"/>
  <c r="AA3595" i="1"/>
  <c r="X3595" i="1" s="1"/>
  <c r="Z3591" i="1"/>
  <c r="AA3591" i="1" s="1"/>
  <c r="X3591" i="1" s="1"/>
  <c r="Z3588" i="1"/>
  <c r="AA3588" i="1" s="1"/>
  <c r="X3588" i="1" s="1"/>
  <c r="Z3585" i="1"/>
  <c r="AA3585" i="1" s="1"/>
  <c r="X3585" i="1" s="1"/>
  <c r="Z3582" i="1"/>
  <c r="AA3582" i="1" s="1"/>
  <c r="X3582" i="1" s="1"/>
  <c r="AA3579" i="1"/>
  <c r="X3579" i="1" s="1"/>
  <c r="Z3575" i="1"/>
  <c r="AA3575" i="1" s="1"/>
  <c r="X3575" i="1" s="1"/>
  <c r="Z3572" i="1"/>
  <c r="AA3572" i="1" s="1"/>
  <c r="X3572" i="1" s="1"/>
  <c r="Z3569" i="1"/>
  <c r="AA3569" i="1" s="1"/>
  <c r="X3569" i="1" s="1"/>
  <c r="Z3566" i="1"/>
  <c r="AA3566" i="1" s="1"/>
  <c r="X3566" i="1" s="1"/>
  <c r="AA3563" i="1"/>
  <c r="X3563" i="1" s="1"/>
  <c r="Z3559" i="1"/>
  <c r="AA3559" i="1" s="1"/>
  <c r="X3559" i="1" s="1"/>
  <c r="Z3556" i="1"/>
  <c r="AA3556" i="1" s="1"/>
  <c r="X3556" i="1" s="1"/>
  <c r="Z3553" i="1"/>
  <c r="AA3553" i="1" s="1"/>
  <c r="X3553" i="1" s="1"/>
  <c r="Z3550" i="1"/>
  <c r="AA3550" i="1" s="1"/>
  <c r="X3550" i="1" s="1"/>
  <c r="AA3547" i="1"/>
  <c r="X3547" i="1" s="1"/>
  <c r="Z3543" i="1"/>
  <c r="AA3543" i="1" s="1"/>
  <c r="X3543" i="1" s="1"/>
  <c r="Z3540" i="1"/>
  <c r="AA3540" i="1" s="1"/>
  <c r="X3540" i="1" s="1"/>
  <c r="Z3537" i="1"/>
  <c r="AA3537" i="1" s="1"/>
  <c r="X3537" i="1" s="1"/>
  <c r="Z3534" i="1"/>
  <c r="AA3534" i="1" s="1"/>
  <c r="X3534" i="1" s="1"/>
  <c r="Z3527" i="1"/>
  <c r="AA3527" i="1" s="1"/>
  <c r="X3527" i="1" s="1"/>
  <c r="Z3524" i="1"/>
  <c r="AA3524" i="1" s="1"/>
  <c r="X3524" i="1" s="1"/>
  <c r="Z3521" i="1"/>
  <c r="AA3521" i="1" s="1"/>
  <c r="X3521" i="1" s="1"/>
  <c r="Z3518" i="1"/>
  <c r="AA3518" i="1" s="1"/>
  <c r="X3518" i="1" s="1"/>
  <c r="AA3515" i="1"/>
  <c r="X3515" i="1" s="1"/>
  <c r="Z3511" i="1"/>
  <c r="AA3511" i="1" s="1"/>
  <c r="X3511" i="1" s="1"/>
  <c r="Z3508" i="1"/>
  <c r="AA3508" i="1" s="1"/>
  <c r="X3508" i="1" s="1"/>
  <c r="Z3505" i="1"/>
  <c r="AA3505" i="1" s="1"/>
  <c r="X3505" i="1" s="1"/>
  <c r="Z3502" i="1"/>
  <c r="AA3502" i="1" s="1"/>
  <c r="X3502" i="1" s="1"/>
  <c r="AA3499" i="1"/>
  <c r="X3499" i="1" s="1"/>
  <c r="Z3495" i="1"/>
  <c r="AA3495" i="1" s="1"/>
  <c r="X3495" i="1" s="1"/>
  <c r="Z3492" i="1"/>
  <c r="AA3492" i="1" s="1"/>
  <c r="X3492" i="1" s="1"/>
  <c r="Z3489" i="1"/>
  <c r="AA3489" i="1" s="1"/>
  <c r="X3489" i="1" s="1"/>
  <c r="Z3486" i="1"/>
  <c r="AA3486" i="1" s="1"/>
  <c r="X3486" i="1" s="1"/>
  <c r="AA3483" i="1"/>
  <c r="X3483" i="1" s="1"/>
  <c r="Z3479" i="1"/>
  <c r="AA3479" i="1" s="1"/>
  <c r="X3479" i="1" s="1"/>
  <c r="Z3476" i="1"/>
  <c r="AA3476" i="1" s="1"/>
  <c r="X3476" i="1" s="1"/>
  <c r="Z3473" i="1"/>
  <c r="AA3473" i="1" s="1"/>
  <c r="X3473" i="1" s="1"/>
  <c r="Z3470" i="1"/>
  <c r="AA3470" i="1" s="1"/>
  <c r="X3470" i="1" s="1"/>
  <c r="AA3467" i="1"/>
  <c r="X3467" i="1" s="1"/>
  <c r="Z3463" i="1"/>
  <c r="AA3463" i="1" s="1"/>
  <c r="X3463" i="1" s="1"/>
  <c r="Z3460" i="1"/>
  <c r="AA3460" i="1" s="1"/>
  <c r="X3460" i="1" s="1"/>
  <c r="Z3457" i="1"/>
  <c r="AA3457" i="1" s="1"/>
  <c r="X3457" i="1" s="1"/>
  <c r="Z3454" i="1"/>
  <c r="AA3454" i="1" s="1"/>
  <c r="X3454" i="1" s="1"/>
  <c r="AA3451" i="1"/>
  <c r="X3451" i="1" s="1"/>
  <c r="Z3447" i="1"/>
  <c r="AA3447" i="1" s="1"/>
  <c r="X3447" i="1" s="1"/>
  <c r="Z3444" i="1"/>
  <c r="AA3444" i="1" s="1"/>
  <c r="X3444" i="1" s="1"/>
  <c r="Z3441" i="1"/>
  <c r="AA3441" i="1" s="1"/>
  <c r="X3441" i="1" s="1"/>
  <c r="Z3438" i="1"/>
  <c r="AA3438" i="1" s="1"/>
  <c r="X3438" i="1" s="1"/>
  <c r="Z3431" i="1"/>
  <c r="AA3431" i="1" s="1"/>
  <c r="X3431" i="1" s="1"/>
  <c r="Z3428" i="1"/>
  <c r="AA3428" i="1" s="1"/>
  <c r="X3428" i="1" s="1"/>
  <c r="Z3425" i="1"/>
  <c r="AA3425" i="1" s="1"/>
  <c r="X3425" i="1" s="1"/>
  <c r="Z3422" i="1"/>
  <c r="AA3422" i="1" s="1"/>
  <c r="X3422" i="1" s="1"/>
  <c r="AA3419" i="1"/>
  <c r="X3419" i="1" s="1"/>
  <c r="Z3415" i="1"/>
  <c r="AA3415" i="1" s="1"/>
  <c r="X3415" i="1" s="1"/>
  <c r="Z3412" i="1"/>
  <c r="AA3412" i="1" s="1"/>
  <c r="X3412" i="1" s="1"/>
  <c r="Z3409" i="1"/>
  <c r="AA3409" i="1" s="1"/>
  <c r="X3409" i="1" s="1"/>
  <c r="Z3406" i="1"/>
  <c r="AA3406" i="1" s="1"/>
  <c r="X3406" i="1" s="1"/>
  <c r="AA3403" i="1"/>
  <c r="X3403" i="1" s="1"/>
  <c r="Z3399" i="1"/>
  <c r="AA3399" i="1" s="1"/>
  <c r="X3399" i="1" s="1"/>
  <c r="Z3396" i="1"/>
  <c r="AA3396" i="1" s="1"/>
  <c r="X3396" i="1" s="1"/>
  <c r="Z3393" i="1"/>
  <c r="AA3393" i="1" s="1"/>
  <c r="X3393" i="1" s="1"/>
  <c r="Z3390" i="1"/>
  <c r="AA3390" i="1" s="1"/>
  <c r="X3390" i="1" s="1"/>
  <c r="AA3387" i="1"/>
  <c r="X3387" i="1" s="1"/>
  <c r="Z3383" i="1"/>
  <c r="AA3383" i="1" s="1"/>
  <c r="X3383" i="1" s="1"/>
  <c r="Z3380" i="1"/>
  <c r="AA3380" i="1" s="1"/>
  <c r="X3380" i="1" s="1"/>
  <c r="Z3377" i="1"/>
  <c r="AA3377" i="1" s="1"/>
  <c r="X3377" i="1" s="1"/>
  <c r="Z3374" i="1"/>
  <c r="AA3374" i="1" s="1"/>
  <c r="X3374" i="1" s="1"/>
  <c r="AA3371" i="1"/>
  <c r="X3371" i="1" s="1"/>
  <c r="Z3367" i="1"/>
  <c r="AA3367" i="1" s="1"/>
  <c r="X3367" i="1" s="1"/>
  <c r="Z3364" i="1"/>
  <c r="AA3364" i="1" s="1"/>
  <c r="X3364" i="1" s="1"/>
  <c r="Z3361" i="1"/>
  <c r="AA3361" i="1" s="1"/>
  <c r="X3361" i="1" s="1"/>
  <c r="Z3358" i="1"/>
  <c r="AA3358" i="1" s="1"/>
  <c r="X3358" i="1" s="1"/>
  <c r="Z3355" i="1"/>
  <c r="AA3355" i="1" s="1"/>
  <c r="X3355" i="1" s="1"/>
  <c r="AA3353" i="1"/>
  <c r="X3353" i="1" s="1"/>
  <c r="Z3350" i="1"/>
  <c r="AA3350" i="1" s="1"/>
  <c r="X3350" i="1" s="1"/>
  <c r="Z3347" i="1"/>
  <c r="AA3347" i="1" s="1"/>
  <c r="X3347" i="1" s="1"/>
  <c r="AA3345" i="1"/>
  <c r="X3345" i="1" s="1"/>
  <c r="Z3342" i="1"/>
  <c r="AA3342" i="1" s="1"/>
  <c r="X3342" i="1" s="1"/>
  <c r="Z3339" i="1"/>
  <c r="AA3339" i="1" s="1"/>
  <c r="X3339" i="1" s="1"/>
  <c r="AA3337" i="1"/>
  <c r="X3337" i="1" s="1"/>
  <c r="Z3334" i="1"/>
  <c r="AA3334" i="1" s="1"/>
  <c r="X3334" i="1" s="1"/>
  <c r="Z3331" i="1"/>
  <c r="AA3331" i="1" s="1"/>
  <c r="X3331" i="1" s="1"/>
  <c r="Z3328" i="1"/>
  <c r="AA3328" i="1" s="1"/>
  <c r="X3328" i="1" s="1"/>
  <c r="Z3315" i="1"/>
  <c r="AA3315" i="1" s="1"/>
  <c r="X3315" i="1" s="1"/>
  <c r="Z3312" i="1"/>
  <c r="AA3312" i="1" s="1"/>
  <c r="X3312" i="1" s="1"/>
  <c r="Z3299" i="1"/>
  <c r="AA3299" i="1" s="1"/>
  <c r="X3299" i="1" s="1"/>
  <c r="Z3296" i="1"/>
  <c r="AA3296" i="1" s="1"/>
  <c r="X3296" i="1" s="1"/>
  <c r="Z3283" i="1"/>
  <c r="AA3283" i="1" s="1"/>
  <c r="X3283" i="1" s="1"/>
  <c r="Z3280" i="1"/>
  <c r="AA3280" i="1" s="1"/>
  <c r="X3280" i="1" s="1"/>
  <c r="Z3267" i="1"/>
  <c r="AA3267" i="1" s="1"/>
  <c r="X3267" i="1" s="1"/>
  <c r="Z3264" i="1"/>
  <c r="AA3264" i="1" s="1"/>
  <c r="X3264" i="1" s="1"/>
  <c r="Z3251" i="1"/>
  <c r="AA3251" i="1" s="1"/>
  <c r="X3251" i="1" s="1"/>
  <c r="Z3248" i="1"/>
  <c r="AA3248" i="1" s="1"/>
  <c r="X3248" i="1" s="1"/>
  <c r="Z3235" i="1"/>
  <c r="AA3235" i="1" s="1"/>
  <c r="X3235" i="1" s="1"/>
  <c r="Z3232" i="1"/>
  <c r="AA3232" i="1" s="1"/>
  <c r="X3232" i="1" s="1"/>
  <c r="Z3219" i="1"/>
  <c r="AA3219" i="1" s="1"/>
  <c r="X3219" i="1" s="1"/>
  <c r="Z3216" i="1"/>
  <c r="AA3216" i="1" s="1"/>
  <c r="X3216" i="1" s="1"/>
  <c r="Z3203" i="1"/>
  <c r="AA3203" i="1" s="1"/>
  <c r="X3203" i="1" s="1"/>
  <c r="Z3200" i="1"/>
  <c r="AA3200" i="1" s="1"/>
  <c r="X3200" i="1" s="1"/>
  <c r="Z3187" i="1"/>
  <c r="AA3187" i="1" s="1"/>
  <c r="X3187" i="1" s="1"/>
  <c r="Z3184" i="1"/>
  <c r="AA3184" i="1" s="1"/>
  <c r="X3184" i="1" s="1"/>
  <c r="Z3171" i="1"/>
  <c r="AA3171" i="1" s="1"/>
  <c r="X3171" i="1" s="1"/>
  <c r="Z3168" i="1"/>
  <c r="AA3168" i="1" s="1"/>
  <c r="X3168" i="1" s="1"/>
  <c r="Z3155" i="1"/>
  <c r="AA3155" i="1" s="1"/>
  <c r="X3155" i="1" s="1"/>
  <c r="Z3152" i="1"/>
  <c r="AA3152" i="1" s="1"/>
  <c r="X3152" i="1" s="1"/>
  <c r="Z3139" i="1"/>
  <c r="AA3139" i="1" s="1"/>
  <c r="X3139" i="1" s="1"/>
  <c r="Z3136" i="1"/>
  <c r="AA3136" i="1" s="1"/>
  <c r="X3136" i="1" s="1"/>
  <c r="Z3123" i="1"/>
  <c r="AA3123" i="1" s="1"/>
  <c r="X3123" i="1" s="1"/>
  <c r="Z3120" i="1"/>
  <c r="AA3120" i="1" s="1"/>
  <c r="X3120" i="1" s="1"/>
  <c r="Z3107" i="1"/>
  <c r="AA3107" i="1" s="1"/>
  <c r="X3107" i="1" s="1"/>
  <c r="Z3104" i="1"/>
  <c r="AA3104" i="1" s="1"/>
  <c r="X3104" i="1" s="1"/>
  <c r="Z3091" i="1"/>
  <c r="AA3091" i="1" s="1"/>
  <c r="X3091" i="1" s="1"/>
  <c r="Z3088" i="1"/>
  <c r="AA3088" i="1" s="1"/>
  <c r="X3088" i="1" s="1"/>
  <c r="Z3075" i="1"/>
  <c r="AA3075" i="1" s="1"/>
  <c r="X3075" i="1" s="1"/>
  <c r="Z3072" i="1"/>
  <c r="AA3072" i="1" s="1"/>
  <c r="X3072" i="1" s="1"/>
  <c r="Z3059" i="1"/>
  <c r="AA3059" i="1" s="1"/>
  <c r="X3059" i="1" s="1"/>
  <c r="Z3056" i="1"/>
  <c r="AA3056" i="1" s="1"/>
  <c r="X3056" i="1" s="1"/>
  <c r="Z3043" i="1"/>
  <c r="AA3043" i="1" s="1"/>
  <c r="X3043" i="1" s="1"/>
  <c r="Z3040" i="1"/>
  <c r="AA3040" i="1" s="1"/>
  <c r="X3040" i="1" s="1"/>
  <c r="Z3027" i="1"/>
  <c r="AA3027" i="1" s="1"/>
  <c r="X3027" i="1" s="1"/>
  <c r="Z3024" i="1"/>
  <c r="AA3024" i="1" s="1"/>
  <c r="X3024" i="1" s="1"/>
  <c r="Z3011" i="1"/>
  <c r="AA3011" i="1" s="1"/>
  <c r="X3011" i="1" s="1"/>
  <c r="Z3008" i="1"/>
  <c r="AA3008" i="1" s="1"/>
  <c r="X3008" i="1" s="1"/>
  <c r="Z2995" i="1"/>
  <c r="AA2995" i="1" s="1"/>
  <c r="X2995" i="1" s="1"/>
  <c r="Z2992" i="1"/>
  <c r="AA2992" i="1" s="1"/>
  <c r="X2992" i="1" s="1"/>
  <c r="Z2979" i="1"/>
  <c r="AA2979" i="1" s="1"/>
  <c r="X2979" i="1" s="1"/>
  <c r="Z2976" i="1"/>
  <c r="AA2976" i="1" s="1"/>
  <c r="X2976" i="1" s="1"/>
  <c r="Z2963" i="1"/>
  <c r="AA2963" i="1" s="1"/>
  <c r="X2963" i="1" s="1"/>
  <c r="Z2960" i="1"/>
  <c r="AA2960" i="1" s="1"/>
  <c r="X2960" i="1" s="1"/>
  <c r="Z2947" i="1"/>
  <c r="AA2947" i="1" s="1"/>
  <c r="X2947" i="1" s="1"/>
  <c r="Z2944" i="1"/>
  <c r="AA2944" i="1" s="1"/>
  <c r="X2944" i="1" s="1"/>
  <c r="Z2931" i="1"/>
  <c r="AA2931" i="1" s="1"/>
  <c r="X2931" i="1" s="1"/>
  <c r="Z2928" i="1"/>
  <c r="AA2928" i="1" s="1"/>
  <c r="X2928" i="1" s="1"/>
  <c r="Z2915" i="1"/>
  <c r="AA2915" i="1" s="1"/>
  <c r="X2915" i="1" s="1"/>
  <c r="Z2912" i="1"/>
  <c r="AA2912" i="1" s="1"/>
  <c r="X2912" i="1" s="1"/>
  <c r="Z2899" i="1"/>
  <c r="AA2899" i="1" s="1"/>
  <c r="X2899" i="1" s="1"/>
  <c r="Z2896" i="1"/>
  <c r="AA2896" i="1" s="1"/>
  <c r="X2896" i="1" s="1"/>
  <c r="Z2883" i="1"/>
  <c r="AA2883" i="1" s="1"/>
  <c r="X2883" i="1" s="1"/>
  <c r="Z2880" i="1"/>
  <c r="AA2880" i="1" s="1"/>
  <c r="X2880" i="1" s="1"/>
  <c r="Z2867" i="1"/>
  <c r="AA2867" i="1" s="1"/>
  <c r="X2867" i="1" s="1"/>
  <c r="Z2864" i="1"/>
  <c r="AA2864" i="1" s="1"/>
  <c r="X2864" i="1" s="1"/>
  <c r="Z2851" i="1"/>
  <c r="AA2851" i="1" s="1"/>
  <c r="X2851" i="1" s="1"/>
  <c r="Z2848" i="1"/>
  <c r="AA2848" i="1" s="1"/>
  <c r="X2848" i="1" s="1"/>
  <c r="Z2835" i="1"/>
  <c r="AA2835" i="1" s="1"/>
  <c r="X2835" i="1" s="1"/>
  <c r="Z2832" i="1"/>
  <c r="AA2832" i="1" s="1"/>
  <c r="X2832" i="1" s="1"/>
  <c r="Z2819" i="1"/>
  <c r="AA2819" i="1" s="1"/>
  <c r="X2819" i="1" s="1"/>
  <c r="Z2816" i="1"/>
  <c r="AA2816" i="1" s="1"/>
  <c r="X2816" i="1" s="1"/>
  <c r="Z2803" i="1"/>
  <c r="AA2803" i="1" s="1"/>
  <c r="X2803" i="1" s="1"/>
  <c r="Z2800" i="1"/>
  <c r="AA2800" i="1" s="1"/>
  <c r="X2800" i="1" s="1"/>
  <c r="Z2787" i="1"/>
  <c r="AA2787" i="1" s="1"/>
  <c r="X2787" i="1" s="1"/>
  <c r="Z2784" i="1"/>
  <c r="AA2784" i="1" s="1"/>
  <c r="X2784" i="1" s="1"/>
  <c r="Z2771" i="1"/>
  <c r="AA2771" i="1" s="1"/>
  <c r="X2771" i="1" s="1"/>
  <c r="Z2768" i="1"/>
  <c r="AA2768" i="1" s="1"/>
  <c r="X2768" i="1" s="1"/>
  <c r="Z2755" i="1"/>
  <c r="AA2755" i="1" s="1"/>
  <c r="X2755" i="1" s="1"/>
  <c r="Z2752" i="1"/>
  <c r="AA2752" i="1" s="1"/>
  <c r="X2752" i="1" s="1"/>
  <c r="Z2739" i="1"/>
  <c r="AA2739" i="1" s="1"/>
  <c r="X2739" i="1" s="1"/>
  <c r="Z2736" i="1"/>
  <c r="AA2736" i="1" s="1"/>
  <c r="X2736" i="1" s="1"/>
  <c r="Z2723" i="1"/>
  <c r="AA2723" i="1" s="1"/>
  <c r="X2723" i="1" s="1"/>
  <c r="Z2720" i="1"/>
  <c r="AA2720" i="1" s="1"/>
  <c r="X2720" i="1" s="1"/>
  <c r="Z2707" i="1"/>
  <c r="AA2707" i="1" s="1"/>
  <c r="X2707" i="1" s="1"/>
  <c r="Z2704" i="1"/>
  <c r="AA2704" i="1" s="1"/>
  <c r="X2704" i="1" s="1"/>
  <c r="Z2691" i="1"/>
  <c r="AA2691" i="1" s="1"/>
  <c r="X2691" i="1" s="1"/>
  <c r="Z2688" i="1"/>
  <c r="AA2688" i="1" s="1"/>
  <c r="X2688" i="1" s="1"/>
  <c r="Z2675" i="1"/>
  <c r="AA2675" i="1" s="1"/>
  <c r="X2675" i="1" s="1"/>
  <c r="Z2672" i="1"/>
  <c r="AA2672" i="1" s="1"/>
  <c r="X2672" i="1" s="1"/>
  <c r="Z2659" i="1"/>
  <c r="AA2659" i="1" s="1"/>
  <c r="X2659" i="1" s="1"/>
  <c r="Z2656" i="1"/>
  <c r="AA2656" i="1" s="1"/>
  <c r="X2656" i="1" s="1"/>
  <c r="Z2643" i="1"/>
  <c r="AA2643" i="1" s="1"/>
  <c r="X2643" i="1" s="1"/>
  <c r="Z2640" i="1"/>
  <c r="AA2640" i="1" s="1"/>
  <c r="X2640" i="1" s="1"/>
  <c r="Z2627" i="1"/>
  <c r="AA2627" i="1" s="1"/>
  <c r="X2627" i="1" s="1"/>
  <c r="Z2624" i="1"/>
  <c r="AA2624" i="1" s="1"/>
  <c r="X2624" i="1" s="1"/>
  <c r="Z2611" i="1"/>
  <c r="AA2611" i="1" s="1"/>
  <c r="X2611" i="1" s="1"/>
  <c r="Z2608" i="1"/>
  <c r="AA2608" i="1" s="1"/>
  <c r="X2608" i="1" s="1"/>
  <c r="Z2595" i="1"/>
  <c r="AA2595" i="1" s="1"/>
  <c r="X2595" i="1" s="1"/>
  <c r="Z2592" i="1"/>
  <c r="AA2592" i="1" s="1"/>
  <c r="X2592" i="1" s="1"/>
  <c r="Z2579" i="1"/>
  <c r="AA2579" i="1" s="1"/>
  <c r="X2579" i="1" s="1"/>
  <c r="Z2576" i="1"/>
  <c r="AA2576" i="1" s="1"/>
  <c r="X2576" i="1" s="1"/>
  <c r="Z2563" i="1"/>
  <c r="AA2563" i="1" s="1"/>
  <c r="X2563" i="1" s="1"/>
  <c r="Z2560" i="1"/>
  <c r="AA2560" i="1" s="1"/>
  <c r="X2560" i="1" s="1"/>
  <c r="Z2547" i="1"/>
  <c r="AA2547" i="1" s="1"/>
  <c r="X2547" i="1" s="1"/>
  <c r="Z2544" i="1"/>
  <c r="AA2544" i="1" s="1"/>
  <c r="X2544" i="1" s="1"/>
  <c r="Z2531" i="1"/>
  <c r="AA2531" i="1" s="1"/>
  <c r="X2531" i="1" s="1"/>
  <c r="Z2528" i="1"/>
  <c r="AA2528" i="1" s="1"/>
  <c r="X2528" i="1" s="1"/>
  <c r="Z2515" i="1"/>
  <c r="AA2515" i="1" s="1"/>
  <c r="X2515" i="1" s="1"/>
  <c r="Z2512" i="1"/>
  <c r="AA2512" i="1" s="1"/>
  <c r="X2512" i="1" s="1"/>
  <c r="Z2499" i="1"/>
  <c r="AA2499" i="1" s="1"/>
  <c r="X2499" i="1" s="1"/>
  <c r="Z2496" i="1"/>
  <c r="AA2496" i="1" s="1"/>
  <c r="X2496" i="1" s="1"/>
  <c r="Z2483" i="1"/>
  <c r="AA2483" i="1" s="1"/>
  <c r="X2483" i="1" s="1"/>
  <c r="Z2480" i="1"/>
  <c r="AA2480" i="1" s="1"/>
  <c r="X2480" i="1" s="1"/>
  <c r="Z2467" i="1"/>
  <c r="AA2467" i="1" s="1"/>
  <c r="X2467" i="1" s="1"/>
  <c r="Z2464" i="1"/>
  <c r="AA2464" i="1" s="1"/>
  <c r="X2464" i="1" s="1"/>
  <c r="Z2451" i="1"/>
  <c r="AA2451" i="1" s="1"/>
  <c r="X2451" i="1" s="1"/>
  <c r="Z2448" i="1"/>
  <c r="AA2448" i="1" s="1"/>
  <c r="X2448" i="1" s="1"/>
  <c r="Z2435" i="1"/>
  <c r="AA2435" i="1" s="1"/>
  <c r="X2435" i="1" s="1"/>
  <c r="Z2432" i="1"/>
  <c r="AA2432" i="1" s="1"/>
  <c r="X2432" i="1" s="1"/>
  <c r="Z2419" i="1"/>
  <c r="AA2419" i="1" s="1"/>
  <c r="X2419" i="1" s="1"/>
  <c r="Z2416" i="1"/>
  <c r="AA2416" i="1" s="1"/>
  <c r="X2416" i="1" s="1"/>
  <c r="Z2403" i="1"/>
  <c r="AA2403" i="1" s="1"/>
  <c r="X2403" i="1" s="1"/>
  <c r="Z2400" i="1"/>
  <c r="AA2400" i="1" s="1"/>
  <c r="X2400" i="1" s="1"/>
  <c r="Z2387" i="1"/>
  <c r="AA2387" i="1" s="1"/>
  <c r="X2387" i="1" s="1"/>
  <c r="Z2384" i="1"/>
  <c r="AA2384" i="1" s="1"/>
  <c r="X2384" i="1" s="1"/>
  <c r="Z2371" i="1"/>
  <c r="AA2371" i="1" s="1"/>
  <c r="X2371" i="1" s="1"/>
  <c r="Z2368" i="1"/>
  <c r="AA2368" i="1" s="1"/>
  <c r="X2368" i="1" s="1"/>
  <c r="Z2355" i="1"/>
  <c r="AA2355" i="1" s="1"/>
  <c r="X2355" i="1" s="1"/>
  <c r="Z2352" i="1"/>
  <c r="AA2352" i="1" s="1"/>
  <c r="X2352" i="1" s="1"/>
  <c r="Z2339" i="1"/>
  <c r="AA2339" i="1" s="1"/>
  <c r="X2339" i="1" s="1"/>
  <c r="Z2336" i="1"/>
  <c r="AA2336" i="1" s="1"/>
  <c r="X2336" i="1" s="1"/>
  <c r="Z2323" i="1"/>
  <c r="AA2323" i="1" s="1"/>
  <c r="X2323" i="1" s="1"/>
  <c r="Z2282" i="1"/>
  <c r="AA2282" i="1" s="1"/>
  <c r="X2282" i="1" s="1"/>
  <c r="Z2279" i="1"/>
  <c r="AA2279" i="1" s="1"/>
  <c r="X2279" i="1" s="1"/>
  <c r="Z2262" i="1"/>
  <c r="AA2262" i="1" s="1"/>
  <c r="X2262" i="1" s="1"/>
  <c r="Z2259" i="1"/>
  <c r="AA2259" i="1" s="1"/>
  <c r="X2259" i="1" s="1"/>
  <c r="Z2218" i="1"/>
  <c r="AA2218" i="1" s="1"/>
  <c r="X2218" i="1" s="1"/>
  <c r="Z2215" i="1"/>
  <c r="AA2215" i="1" s="1"/>
  <c r="X2215" i="1" s="1"/>
  <c r="Z2198" i="1"/>
  <c r="AA2198" i="1" s="1"/>
  <c r="X2198" i="1" s="1"/>
  <c r="Z2195" i="1"/>
  <c r="AA2195" i="1" s="1"/>
  <c r="X2195" i="1" s="1"/>
  <c r="Z2154" i="1"/>
  <c r="AA2154" i="1" s="1"/>
  <c r="X2154" i="1" s="1"/>
  <c r="Z2151" i="1"/>
  <c r="AA2151" i="1" s="1"/>
  <c r="X2151" i="1" s="1"/>
  <c r="Z2134" i="1"/>
  <c r="AA2134" i="1" s="1"/>
  <c r="X2134" i="1" s="1"/>
  <c r="Z2131" i="1"/>
  <c r="AA2131" i="1" s="1"/>
  <c r="X2131" i="1" s="1"/>
  <c r="Z2104" i="1"/>
  <c r="AA2104" i="1" s="1"/>
  <c r="X2104" i="1" s="1"/>
  <c r="Z1997" i="1"/>
  <c r="AA1997" i="1" s="1"/>
  <c r="X1997" i="1" s="1"/>
  <c r="Z1984" i="1"/>
  <c r="AA1984" i="1" s="1"/>
  <c r="X1984" i="1" s="1"/>
  <c r="Z1981" i="1"/>
  <c r="AA1981" i="1" s="1"/>
  <c r="X1981" i="1" s="1"/>
  <c r="Z1968" i="1"/>
  <c r="AA1968" i="1" s="1"/>
  <c r="X1968" i="1" s="1"/>
  <c r="Z1965" i="1"/>
  <c r="AA1965" i="1" s="1"/>
  <c r="X1965" i="1" s="1"/>
  <c r="Z1952" i="1"/>
  <c r="AA1952" i="1" s="1"/>
  <c r="X1952" i="1" s="1"/>
  <c r="Z1949" i="1"/>
  <c r="AA1949" i="1" s="1"/>
  <c r="X1949" i="1" s="1"/>
  <c r="Z1936" i="1"/>
  <c r="AA1936" i="1" s="1"/>
  <c r="X1936" i="1" s="1"/>
  <c r="Z1933" i="1"/>
  <c r="AA1933" i="1" s="1"/>
  <c r="X1933" i="1" s="1"/>
  <c r="Z1920" i="1"/>
  <c r="AA1920" i="1" s="1"/>
  <c r="X1920" i="1" s="1"/>
  <c r="Z1917" i="1"/>
  <c r="AA1917" i="1" s="1"/>
  <c r="X1917" i="1" s="1"/>
  <c r="Z1643" i="1"/>
  <c r="AA1643" i="1" s="1"/>
  <c r="X1643" i="1" s="1"/>
  <c r="Z1611" i="1"/>
  <c r="AA1611" i="1" s="1"/>
  <c r="X1611" i="1" s="1"/>
  <c r="Z1608" i="1"/>
  <c r="AA1608" i="1" s="1"/>
  <c r="X1608" i="1" s="1"/>
  <c r="Z1587" i="1"/>
  <c r="AA1587" i="1" s="1"/>
  <c r="X1587" i="1" s="1"/>
  <c r="Z969" i="1"/>
  <c r="AA969" i="1" s="1"/>
  <c r="X969" i="1" s="1"/>
  <c r="Z952" i="1"/>
  <c r="AA952" i="1" s="1"/>
  <c r="X952" i="1" s="1"/>
  <c r="Z949" i="1"/>
  <c r="AA949" i="1" s="1"/>
  <c r="X949" i="1" s="1"/>
  <c r="Z932" i="1"/>
  <c r="AA932" i="1" s="1"/>
  <c r="X932" i="1" s="1"/>
  <c r="Z912" i="1"/>
  <c r="AA912" i="1" s="1"/>
  <c r="X912" i="1" s="1"/>
  <c r="Z909" i="1"/>
  <c r="AA909" i="1" s="1"/>
  <c r="X909" i="1" s="1"/>
  <c r="Z896" i="1"/>
  <c r="AA896" i="1" s="1"/>
  <c r="X896" i="1" s="1"/>
  <c r="Z893" i="1"/>
  <c r="AA893" i="1" s="1"/>
  <c r="X893" i="1" s="1"/>
  <c r="Z880" i="1"/>
  <c r="AA880" i="1" s="1"/>
  <c r="X880" i="1" s="1"/>
  <c r="Z877" i="1"/>
  <c r="AA877" i="1" s="1"/>
  <c r="X877" i="1" s="1"/>
  <c r="Z864" i="1"/>
  <c r="AA864" i="1" s="1"/>
  <c r="X864" i="1" s="1"/>
  <c r="Z861" i="1"/>
  <c r="AA861" i="1" s="1"/>
  <c r="X861" i="1" s="1"/>
  <c r="Z848" i="1"/>
  <c r="AA848" i="1" s="1"/>
  <c r="X848" i="1" s="1"/>
  <c r="Z845" i="1"/>
  <c r="AA845" i="1" s="1"/>
  <c r="X845" i="1" s="1"/>
  <c r="Z832" i="1"/>
  <c r="AA832" i="1" s="1"/>
  <c r="X832" i="1" s="1"/>
  <c r="Z829" i="1"/>
  <c r="AA829" i="1" s="1"/>
  <c r="X829" i="1" s="1"/>
  <c r="Z816" i="1"/>
  <c r="AA816" i="1" s="1"/>
  <c r="X816" i="1" s="1"/>
  <c r="Z813" i="1"/>
  <c r="AA813" i="1" s="1"/>
  <c r="X813" i="1" s="1"/>
  <c r="Z800" i="1"/>
  <c r="AA800" i="1" s="1"/>
  <c r="X800" i="1" s="1"/>
  <c r="Z797" i="1"/>
  <c r="AA797" i="1" s="1"/>
  <c r="X797" i="1" s="1"/>
  <c r="Z784" i="1"/>
  <c r="AA784" i="1" s="1"/>
  <c r="X784" i="1" s="1"/>
  <c r="Z781" i="1"/>
  <c r="AA781" i="1" s="1"/>
  <c r="X781" i="1" s="1"/>
  <c r="Z768" i="1"/>
  <c r="AA768" i="1" s="1"/>
  <c r="X768" i="1" s="1"/>
  <c r="Z765" i="1"/>
  <c r="AA765" i="1" s="1"/>
  <c r="X765" i="1" s="1"/>
  <c r="Z752" i="1"/>
  <c r="AA752" i="1" s="1"/>
  <c r="X752" i="1" s="1"/>
  <c r="Z749" i="1"/>
  <c r="AA749" i="1" s="1"/>
  <c r="X749" i="1" s="1"/>
  <c r="Z736" i="1"/>
  <c r="AA736" i="1" s="1"/>
  <c r="X736" i="1" s="1"/>
  <c r="Z733" i="1"/>
  <c r="AA733" i="1" s="1"/>
  <c r="X733" i="1" s="1"/>
  <c r="Z720" i="1"/>
  <c r="AA720" i="1" s="1"/>
  <c r="X720" i="1" s="1"/>
  <c r="Z717" i="1"/>
  <c r="AA717" i="1" s="1"/>
  <c r="X717" i="1" s="1"/>
  <c r="Z704" i="1"/>
  <c r="AA704" i="1" s="1"/>
  <c r="X704" i="1" s="1"/>
  <c r="Z701" i="1"/>
  <c r="AA701" i="1" s="1"/>
  <c r="X701" i="1" s="1"/>
  <c r="Z688" i="1"/>
  <c r="AA688" i="1" s="1"/>
  <c r="X688" i="1" s="1"/>
  <c r="Z685" i="1"/>
  <c r="AA685" i="1" s="1"/>
  <c r="X685" i="1" s="1"/>
  <c r="Z682" i="1"/>
  <c r="AA682" i="1" s="1"/>
  <c r="X682" i="1" s="1"/>
  <c r="Z665" i="1"/>
  <c r="AA665" i="1" s="1"/>
  <c r="X665" i="1" s="1"/>
  <c r="Z662" i="1"/>
  <c r="AA662" i="1" s="1"/>
  <c r="X662" i="1" s="1"/>
  <c r="Z621" i="1"/>
  <c r="AA621" i="1" s="1"/>
  <c r="X621" i="1" s="1"/>
  <c r="Z618" i="1"/>
  <c r="AA618" i="1" s="1"/>
  <c r="X618" i="1" s="1"/>
  <c r="Z601" i="1"/>
  <c r="AA601" i="1" s="1"/>
  <c r="X601" i="1" s="1"/>
  <c r="Z598" i="1"/>
  <c r="AA598" i="1" s="1"/>
  <c r="X598" i="1" s="1"/>
  <c r="Z304" i="1"/>
  <c r="AA304" i="1" s="1"/>
  <c r="X304" i="1" s="1"/>
  <c r="Z287" i="1"/>
  <c r="AA287" i="1" s="1"/>
  <c r="X287" i="1" s="1"/>
  <c r="Z284" i="1"/>
  <c r="AA284" i="1" s="1"/>
  <c r="X284" i="1" s="1"/>
  <c r="Z271" i="1"/>
  <c r="AA271" i="1" s="1"/>
  <c r="X271" i="1" s="1"/>
  <c r="Z268" i="1"/>
  <c r="AA268" i="1" s="1"/>
  <c r="X268" i="1" s="1"/>
  <c r="Z255" i="1"/>
  <c r="AA255" i="1" s="1"/>
  <c r="X255" i="1" s="1"/>
  <c r="Z252" i="1"/>
  <c r="AA252" i="1" s="1"/>
  <c r="X252" i="1" s="1"/>
  <c r="Z239" i="1"/>
  <c r="AA239" i="1" s="1"/>
  <c r="X239" i="1" s="1"/>
  <c r="Z236" i="1"/>
  <c r="AA236" i="1" s="1"/>
  <c r="X236" i="1" s="1"/>
  <c r="Z223" i="1"/>
  <c r="AA223" i="1" s="1"/>
  <c r="X223" i="1" s="1"/>
  <c r="Z220" i="1"/>
  <c r="AA220" i="1" s="1"/>
  <c r="X220" i="1" s="1"/>
  <c r="Z207" i="1"/>
  <c r="AA207" i="1" s="1"/>
  <c r="X207" i="1" s="1"/>
  <c r="Z204" i="1"/>
  <c r="AA204" i="1" s="1"/>
  <c r="X204" i="1" s="1"/>
  <c r="Z191" i="1"/>
  <c r="AA191" i="1" s="1"/>
  <c r="X191" i="1" s="1"/>
  <c r="Z188" i="1"/>
  <c r="AA188" i="1" s="1"/>
  <c r="X188" i="1" s="1"/>
  <c r="Z175" i="1"/>
  <c r="AA175" i="1" s="1"/>
  <c r="X175" i="1" s="1"/>
  <c r="Z140" i="1"/>
  <c r="AA140" i="1" s="1"/>
  <c r="X140" i="1" s="1"/>
  <c r="Z123" i="1"/>
  <c r="AA123" i="1" s="1"/>
  <c r="X123" i="1" s="1"/>
  <c r="Z120" i="1"/>
  <c r="AA120" i="1" s="1"/>
  <c r="X120" i="1" s="1"/>
  <c r="Z103" i="1"/>
  <c r="AA103" i="1" s="1"/>
  <c r="X103" i="1" s="1"/>
  <c r="Z99" i="1"/>
  <c r="AA99" i="1" s="1"/>
  <c r="X99" i="1" s="1"/>
  <c r="Z96" i="1"/>
  <c r="AA96" i="1" s="1"/>
  <c r="X96" i="1" s="1"/>
  <c r="Z75" i="1"/>
  <c r="AA75" i="1" s="1"/>
  <c r="X75" i="1" s="1"/>
  <c r="Z72" i="1"/>
  <c r="AA72" i="1" s="1"/>
  <c r="X72" i="1" s="1"/>
  <c r="Z59" i="1"/>
  <c r="AA59" i="1" s="1"/>
  <c r="X59" i="1" s="1"/>
  <c r="Z56" i="1"/>
  <c r="AA56" i="1" s="1"/>
  <c r="X56" i="1" s="1"/>
  <c r="Z43" i="1"/>
  <c r="AA43" i="1" s="1"/>
  <c r="X43" i="1" s="1"/>
  <c r="Z40" i="1"/>
  <c r="AA40" i="1" s="1"/>
  <c r="X40" i="1" s="1"/>
  <c r="Z27" i="1"/>
  <c r="AA27" i="1" s="1"/>
  <c r="X27" i="1" s="1"/>
  <c r="Z24" i="1"/>
  <c r="AA24" i="1" s="1"/>
  <c r="X24" i="1" s="1"/>
  <c r="Z11" i="1"/>
  <c r="AA11" i="1" s="1"/>
  <c r="X11" i="1" s="1"/>
  <c r="Z8" i="1"/>
  <c r="AA8" i="1" s="1"/>
  <c r="X8" i="1" s="1"/>
  <c r="AA8656" i="1"/>
  <c r="X8656" i="1" s="1"/>
  <c r="AA8624" i="1"/>
  <c r="X8624" i="1" s="1"/>
  <c r="AA8592" i="1"/>
  <c r="X8592" i="1" s="1"/>
  <c r="AA8560" i="1"/>
  <c r="X8560" i="1" s="1"/>
  <c r="AA3333" i="1"/>
  <c r="X3333" i="1" s="1"/>
  <c r="Z3330" i="1"/>
  <c r="AA3330" i="1" s="1"/>
  <c r="X3330" i="1" s="1"/>
  <c r="AA3325" i="1"/>
  <c r="X3325" i="1" s="1"/>
  <c r="Z3322" i="1"/>
  <c r="AA3322" i="1" s="1"/>
  <c r="X3322" i="1" s="1"/>
  <c r="AA3317" i="1"/>
  <c r="X3317" i="1" s="1"/>
  <c r="Z3314" i="1"/>
  <c r="AA3314" i="1" s="1"/>
  <c r="X3314" i="1" s="1"/>
  <c r="AA3309" i="1"/>
  <c r="X3309" i="1" s="1"/>
  <c r="Z3306" i="1"/>
  <c r="AA3306" i="1" s="1"/>
  <c r="X3306" i="1" s="1"/>
  <c r="AA3301" i="1"/>
  <c r="X3301" i="1" s="1"/>
  <c r="Z3298" i="1"/>
  <c r="AA3298" i="1" s="1"/>
  <c r="X3298" i="1" s="1"/>
  <c r="AA3293" i="1"/>
  <c r="X3293" i="1" s="1"/>
  <c r="Z3290" i="1"/>
  <c r="AA3290" i="1" s="1"/>
  <c r="X3290" i="1" s="1"/>
  <c r="AA3285" i="1"/>
  <c r="X3285" i="1" s="1"/>
  <c r="Z3282" i="1"/>
  <c r="AA3282" i="1" s="1"/>
  <c r="X3282" i="1" s="1"/>
  <c r="AA3277" i="1"/>
  <c r="X3277" i="1" s="1"/>
  <c r="Z3274" i="1"/>
  <c r="AA3274" i="1" s="1"/>
  <c r="X3274" i="1" s="1"/>
  <c r="AA3269" i="1"/>
  <c r="X3269" i="1" s="1"/>
  <c r="Z3266" i="1"/>
  <c r="AA3266" i="1" s="1"/>
  <c r="X3266" i="1" s="1"/>
  <c r="AA3261" i="1"/>
  <c r="X3261" i="1" s="1"/>
  <c r="Z3258" i="1"/>
  <c r="AA3258" i="1" s="1"/>
  <c r="X3258" i="1" s="1"/>
  <c r="AA3253" i="1"/>
  <c r="X3253" i="1" s="1"/>
  <c r="Z3250" i="1"/>
  <c r="AA3250" i="1" s="1"/>
  <c r="X3250" i="1" s="1"/>
  <c r="AA3245" i="1"/>
  <c r="X3245" i="1" s="1"/>
  <c r="Z3242" i="1"/>
  <c r="AA3242" i="1" s="1"/>
  <c r="X3242" i="1" s="1"/>
  <c r="AA3237" i="1"/>
  <c r="X3237" i="1" s="1"/>
  <c r="Z3234" i="1"/>
  <c r="AA3234" i="1" s="1"/>
  <c r="X3234" i="1" s="1"/>
  <c r="AA3229" i="1"/>
  <c r="X3229" i="1" s="1"/>
  <c r="Z3226" i="1"/>
  <c r="AA3226" i="1" s="1"/>
  <c r="X3226" i="1" s="1"/>
  <c r="AA3221" i="1"/>
  <c r="X3221" i="1" s="1"/>
  <c r="Z3218" i="1"/>
  <c r="AA3218" i="1" s="1"/>
  <c r="X3218" i="1" s="1"/>
  <c r="AA3213" i="1"/>
  <c r="X3213" i="1" s="1"/>
  <c r="Z3210" i="1"/>
  <c r="AA3210" i="1" s="1"/>
  <c r="X3210" i="1" s="1"/>
  <c r="AA3205" i="1"/>
  <c r="X3205" i="1" s="1"/>
  <c r="Z3202" i="1"/>
  <c r="AA3202" i="1" s="1"/>
  <c r="X3202" i="1" s="1"/>
  <c r="AA3197" i="1"/>
  <c r="X3197" i="1" s="1"/>
  <c r="Z3194" i="1"/>
  <c r="AA3194" i="1" s="1"/>
  <c r="X3194" i="1" s="1"/>
  <c r="AA3189" i="1"/>
  <c r="X3189" i="1" s="1"/>
  <c r="Z3186" i="1"/>
  <c r="AA3186" i="1" s="1"/>
  <c r="X3186" i="1" s="1"/>
  <c r="AA3181" i="1"/>
  <c r="X3181" i="1" s="1"/>
  <c r="Z3178" i="1"/>
  <c r="AA3178" i="1" s="1"/>
  <c r="X3178" i="1" s="1"/>
  <c r="AA3173" i="1"/>
  <c r="X3173" i="1" s="1"/>
  <c r="Z3170" i="1"/>
  <c r="AA3170" i="1" s="1"/>
  <c r="X3170" i="1" s="1"/>
  <c r="AA3165" i="1"/>
  <c r="X3165" i="1" s="1"/>
  <c r="Z3162" i="1"/>
  <c r="AA3162" i="1" s="1"/>
  <c r="X3162" i="1" s="1"/>
  <c r="AA3157" i="1"/>
  <c r="X3157" i="1" s="1"/>
  <c r="Z3154" i="1"/>
  <c r="AA3154" i="1" s="1"/>
  <c r="X3154" i="1" s="1"/>
  <c r="AA3149" i="1"/>
  <c r="X3149" i="1" s="1"/>
  <c r="Z3146" i="1"/>
  <c r="AA3146" i="1" s="1"/>
  <c r="X3146" i="1" s="1"/>
  <c r="AA3141" i="1"/>
  <c r="X3141" i="1" s="1"/>
  <c r="Z3138" i="1"/>
  <c r="AA3138" i="1" s="1"/>
  <c r="X3138" i="1" s="1"/>
  <c r="AA3133" i="1"/>
  <c r="X3133" i="1" s="1"/>
  <c r="Z3130" i="1"/>
  <c r="AA3130" i="1" s="1"/>
  <c r="X3130" i="1" s="1"/>
  <c r="AA3125" i="1"/>
  <c r="X3125" i="1" s="1"/>
  <c r="Z3122" i="1"/>
  <c r="AA3122" i="1" s="1"/>
  <c r="X3122" i="1" s="1"/>
  <c r="AA3117" i="1"/>
  <c r="X3117" i="1" s="1"/>
  <c r="Z3114" i="1"/>
  <c r="AA3114" i="1" s="1"/>
  <c r="X3114" i="1" s="1"/>
  <c r="AA3109" i="1"/>
  <c r="X3109" i="1" s="1"/>
  <c r="Z3106" i="1"/>
  <c r="AA3106" i="1" s="1"/>
  <c r="X3106" i="1" s="1"/>
  <c r="AA3101" i="1"/>
  <c r="X3101" i="1" s="1"/>
  <c r="Z3098" i="1"/>
  <c r="AA3098" i="1" s="1"/>
  <c r="X3098" i="1" s="1"/>
  <c r="AA3093" i="1"/>
  <c r="X3093" i="1" s="1"/>
  <c r="Z3090" i="1"/>
  <c r="AA3090" i="1" s="1"/>
  <c r="X3090" i="1" s="1"/>
  <c r="AA3085" i="1"/>
  <c r="X3085" i="1" s="1"/>
  <c r="Z3082" i="1"/>
  <c r="AA3082" i="1" s="1"/>
  <c r="X3082" i="1" s="1"/>
  <c r="AA3077" i="1"/>
  <c r="X3077" i="1" s="1"/>
  <c r="Z3074" i="1"/>
  <c r="AA3074" i="1" s="1"/>
  <c r="X3074" i="1" s="1"/>
  <c r="AA3069" i="1"/>
  <c r="X3069" i="1" s="1"/>
  <c r="Z3066" i="1"/>
  <c r="AA3066" i="1" s="1"/>
  <c r="X3066" i="1" s="1"/>
  <c r="AA3061" i="1"/>
  <c r="X3061" i="1" s="1"/>
  <c r="Z3058" i="1"/>
  <c r="AA3058" i="1" s="1"/>
  <c r="X3058" i="1" s="1"/>
  <c r="AA3053" i="1"/>
  <c r="X3053" i="1" s="1"/>
  <c r="Z3050" i="1"/>
  <c r="AA3050" i="1" s="1"/>
  <c r="X3050" i="1" s="1"/>
  <c r="AA3045" i="1"/>
  <c r="X3045" i="1" s="1"/>
  <c r="Z3042" i="1"/>
  <c r="AA3042" i="1" s="1"/>
  <c r="X3042" i="1" s="1"/>
  <c r="AA3037" i="1"/>
  <c r="X3037" i="1" s="1"/>
  <c r="Z3034" i="1"/>
  <c r="AA3034" i="1" s="1"/>
  <c r="X3034" i="1" s="1"/>
  <c r="AA3029" i="1"/>
  <c r="X3029" i="1" s="1"/>
  <c r="Z3026" i="1"/>
  <c r="AA3026" i="1" s="1"/>
  <c r="X3026" i="1" s="1"/>
  <c r="AA3021" i="1"/>
  <c r="X3021" i="1" s="1"/>
  <c r="Z3018" i="1"/>
  <c r="AA3018" i="1" s="1"/>
  <c r="X3018" i="1" s="1"/>
  <c r="AA3013" i="1"/>
  <c r="X3013" i="1" s="1"/>
  <c r="Z3010" i="1"/>
  <c r="AA3010" i="1" s="1"/>
  <c r="X3010" i="1" s="1"/>
  <c r="AA3005" i="1"/>
  <c r="X3005" i="1" s="1"/>
  <c r="Z3002" i="1"/>
  <c r="AA3002" i="1" s="1"/>
  <c r="X3002" i="1" s="1"/>
  <c r="AA2997" i="1"/>
  <c r="X2997" i="1" s="1"/>
  <c r="Z2994" i="1"/>
  <c r="AA2994" i="1" s="1"/>
  <c r="X2994" i="1" s="1"/>
  <c r="AA2989" i="1"/>
  <c r="X2989" i="1" s="1"/>
  <c r="Z2986" i="1"/>
  <c r="AA2986" i="1" s="1"/>
  <c r="X2986" i="1" s="1"/>
  <c r="AA2981" i="1"/>
  <c r="X2981" i="1" s="1"/>
  <c r="Z2978" i="1"/>
  <c r="AA2978" i="1" s="1"/>
  <c r="X2978" i="1" s="1"/>
  <c r="AA2973" i="1"/>
  <c r="X2973" i="1" s="1"/>
  <c r="Z2970" i="1"/>
  <c r="AA2970" i="1" s="1"/>
  <c r="X2970" i="1" s="1"/>
  <c r="AA2965" i="1"/>
  <c r="X2965" i="1" s="1"/>
  <c r="Z2962" i="1"/>
  <c r="AA2962" i="1" s="1"/>
  <c r="X2962" i="1" s="1"/>
  <c r="AA2957" i="1"/>
  <c r="X2957" i="1" s="1"/>
  <c r="Z2954" i="1"/>
  <c r="AA2954" i="1" s="1"/>
  <c r="X2954" i="1" s="1"/>
  <c r="AA2949" i="1"/>
  <c r="X2949" i="1" s="1"/>
  <c r="Z2946" i="1"/>
  <c r="AA2946" i="1" s="1"/>
  <c r="X2946" i="1" s="1"/>
  <c r="AA2941" i="1"/>
  <c r="X2941" i="1" s="1"/>
  <c r="Z2938" i="1"/>
  <c r="AA2938" i="1" s="1"/>
  <c r="X2938" i="1" s="1"/>
  <c r="AA2933" i="1"/>
  <c r="X2933" i="1" s="1"/>
  <c r="Z2930" i="1"/>
  <c r="AA2930" i="1" s="1"/>
  <c r="X2930" i="1" s="1"/>
  <c r="AA2925" i="1"/>
  <c r="X2925" i="1" s="1"/>
  <c r="Z2922" i="1"/>
  <c r="AA2922" i="1" s="1"/>
  <c r="X2922" i="1" s="1"/>
  <c r="AA2917" i="1"/>
  <c r="X2917" i="1" s="1"/>
  <c r="Z2914" i="1"/>
  <c r="AA2914" i="1" s="1"/>
  <c r="X2914" i="1" s="1"/>
  <c r="AA2909" i="1"/>
  <c r="X2909" i="1" s="1"/>
  <c r="Z2906" i="1"/>
  <c r="AA2906" i="1" s="1"/>
  <c r="X2906" i="1" s="1"/>
  <c r="AA2901" i="1"/>
  <c r="X2901" i="1" s="1"/>
  <c r="Z2898" i="1"/>
  <c r="AA2898" i="1" s="1"/>
  <c r="X2898" i="1" s="1"/>
  <c r="AA2893" i="1"/>
  <c r="X2893" i="1" s="1"/>
  <c r="Z2890" i="1"/>
  <c r="AA2890" i="1" s="1"/>
  <c r="X2890" i="1" s="1"/>
  <c r="AA2885" i="1"/>
  <c r="X2885" i="1" s="1"/>
  <c r="Z2882" i="1"/>
  <c r="AA2882" i="1" s="1"/>
  <c r="X2882" i="1" s="1"/>
  <c r="AA2877" i="1"/>
  <c r="X2877" i="1" s="1"/>
  <c r="Z2874" i="1"/>
  <c r="AA2874" i="1" s="1"/>
  <c r="X2874" i="1" s="1"/>
  <c r="AA2869" i="1"/>
  <c r="X2869" i="1" s="1"/>
  <c r="Z2866" i="1"/>
  <c r="AA2866" i="1" s="1"/>
  <c r="X2866" i="1" s="1"/>
  <c r="AA2861" i="1"/>
  <c r="X2861" i="1" s="1"/>
  <c r="Z2858" i="1"/>
  <c r="AA2858" i="1" s="1"/>
  <c r="X2858" i="1" s="1"/>
  <c r="AA2853" i="1"/>
  <c r="X2853" i="1" s="1"/>
  <c r="Z2850" i="1"/>
  <c r="AA2850" i="1" s="1"/>
  <c r="X2850" i="1" s="1"/>
  <c r="AA2845" i="1"/>
  <c r="X2845" i="1" s="1"/>
  <c r="Z2842" i="1"/>
  <c r="AA2842" i="1" s="1"/>
  <c r="X2842" i="1" s="1"/>
  <c r="AA2837" i="1"/>
  <c r="X2837" i="1" s="1"/>
  <c r="Z2834" i="1"/>
  <c r="AA2834" i="1" s="1"/>
  <c r="X2834" i="1" s="1"/>
  <c r="AA2829" i="1"/>
  <c r="X2829" i="1" s="1"/>
  <c r="Z2826" i="1"/>
  <c r="AA2826" i="1" s="1"/>
  <c r="X2826" i="1" s="1"/>
  <c r="AA2821" i="1"/>
  <c r="X2821" i="1" s="1"/>
  <c r="Z2818" i="1"/>
  <c r="AA2818" i="1" s="1"/>
  <c r="X2818" i="1" s="1"/>
  <c r="AA2813" i="1"/>
  <c r="X2813" i="1" s="1"/>
  <c r="Z2810" i="1"/>
  <c r="AA2810" i="1" s="1"/>
  <c r="X2810" i="1" s="1"/>
  <c r="AA2805" i="1"/>
  <c r="X2805" i="1" s="1"/>
  <c r="Z2802" i="1"/>
  <c r="AA2802" i="1" s="1"/>
  <c r="X2802" i="1" s="1"/>
  <c r="AA2797" i="1"/>
  <c r="X2797" i="1" s="1"/>
  <c r="Z2794" i="1"/>
  <c r="AA2794" i="1" s="1"/>
  <c r="X2794" i="1" s="1"/>
  <c r="AA2789" i="1"/>
  <c r="X2789" i="1" s="1"/>
  <c r="Z2786" i="1"/>
  <c r="AA2786" i="1" s="1"/>
  <c r="X2786" i="1" s="1"/>
  <c r="AA2781" i="1"/>
  <c r="X2781" i="1" s="1"/>
  <c r="Z2778" i="1"/>
  <c r="AA2778" i="1" s="1"/>
  <c r="X2778" i="1" s="1"/>
  <c r="AA2773" i="1"/>
  <c r="X2773" i="1" s="1"/>
  <c r="Z2770" i="1"/>
  <c r="AA2770" i="1" s="1"/>
  <c r="X2770" i="1" s="1"/>
  <c r="AA2765" i="1"/>
  <c r="X2765" i="1" s="1"/>
  <c r="Z2762" i="1"/>
  <c r="AA2762" i="1" s="1"/>
  <c r="X2762" i="1" s="1"/>
  <c r="AA2757" i="1"/>
  <c r="X2757" i="1" s="1"/>
  <c r="Z2754" i="1"/>
  <c r="AA2754" i="1" s="1"/>
  <c r="X2754" i="1" s="1"/>
  <c r="AA2749" i="1"/>
  <c r="X2749" i="1" s="1"/>
  <c r="Z2746" i="1"/>
  <c r="AA2746" i="1" s="1"/>
  <c r="X2746" i="1" s="1"/>
  <c r="AA2741" i="1"/>
  <c r="X2741" i="1" s="1"/>
  <c r="Z2738" i="1"/>
  <c r="AA2738" i="1" s="1"/>
  <c r="X2738" i="1" s="1"/>
  <c r="AA2733" i="1"/>
  <c r="X2733" i="1" s="1"/>
  <c r="Z2730" i="1"/>
  <c r="AA2730" i="1" s="1"/>
  <c r="X2730" i="1" s="1"/>
  <c r="AA2725" i="1"/>
  <c r="X2725" i="1" s="1"/>
  <c r="Z2722" i="1"/>
  <c r="AA2722" i="1" s="1"/>
  <c r="X2722" i="1" s="1"/>
  <c r="AA2717" i="1"/>
  <c r="X2717" i="1" s="1"/>
  <c r="Z2714" i="1"/>
  <c r="AA2714" i="1" s="1"/>
  <c r="X2714" i="1" s="1"/>
  <c r="AA2709" i="1"/>
  <c r="X2709" i="1" s="1"/>
  <c r="Z2706" i="1"/>
  <c r="AA2706" i="1" s="1"/>
  <c r="X2706" i="1" s="1"/>
  <c r="AA2701" i="1"/>
  <c r="X2701" i="1" s="1"/>
  <c r="Z2698" i="1"/>
  <c r="AA2698" i="1" s="1"/>
  <c r="X2698" i="1" s="1"/>
  <c r="AA2693" i="1"/>
  <c r="X2693" i="1" s="1"/>
  <c r="Z2690" i="1"/>
  <c r="AA2690" i="1" s="1"/>
  <c r="X2690" i="1" s="1"/>
  <c r="AA2685" i="1"/>
  <c r="X2685" i="1" s="1"/>
  <c r="Z2682" i="1"/>
  <c r="AA2682" i="1" s="1"/>
  <c r="X2682" i="1" s="1"/>
  <c r="AA2677" i="1"/>
  <c r="X2677" i="1" s="1"/>
  <c r="Z2674" i="1"/>
  <c r="AA2674" i="1" s="1"/>
  <c r="X2674" i="1" s="1"/>
  <c r="AA2669" i="1"/>
  <c r="X2669" i="1" s="1"/>
  <c r="Z2666" i="1"/>
  <c r="AA2666" i="1" s="1"/>
  <c r="X2666" i="1" s="1"/>
  <c r="AA2661" i="1"/>
  <c r="X2661" i="1" s="1"/>
  <c r="Z2658" i="1"/>
  <c r="AA2658" i="1" s="1"/>
  <c r="X2658" i="1" s="1"/>
  <c r="AA2653" i="1"/>
  <c r="X2653" i="1" s="1"/>
  <c r="Z2650" i="1"/>
  <c r="AA2650" i="1" s="1"/>
  <c r="X2650" i="1" s="1"/>
  <c r="AA2645" i="1"/>
  <c r="X2645" i="1" s="1"/>
  <c r="Z2642" i="1"/>
  <c r="AA2642" i="1" s="1"/>
  <c r="X2642" i="1" s="1"/>
  <c r="AA2637" i="1"/>
  <c r="X2637" i="1" s="1"/>
  <c r="Z2634" i="1"/>
  <c r="AA2634" i="1" s="1"/>
  <c r="X2634" i="1" s="1"/>
  <c r="AA2629" i="1"/>
  <c r="X2629" i="1" s="1"/>
  <c r="Z2626" i="1"/>
  <c r="AA2626" i="1" s="1"/>
  <c r="X2626" i="1" s="1"/>
  <c r="AA2621" i="1"/>
  <c r="X2621" i="1" s="1"/>
  <c r="Z2618" i="1"/>
  <c r="AA2618" i="1" s="1"/>
  <c r="X2618" i="1" s="1"/>
  <c r="AA2613" i="1"/>
  <c r="X2613" i="1" s="1"/>
  <c r="Z2610" i="1"/>
  <c r="AA2610" i="1" s="1"/>
  <c r="X2610" i="1" s="1"/>
  <c r="AA2605" i="1"/>
  <c r="X2605" i="1" s="1"/>
  <c r="Z2602" i="1"/>
  <c r="AA2602" i="1" s="1"/>
  <c r="X2602" i="1" s="1"/>
  <c r="AA2597" i="1"/>
  <c r="X2597" i="1" s="1"/>
  <c r="Z2594" i="1"/>
  <c r="AA2594" i="1" s="1"/>
  <c r="X2594" i="1" s="1"/>
  <c r="AA2589" i="1"/>
  <c r="X2589" i="1" s="1"/>
  <c r="Z2586" i="1"/>
  <c r="AA2586" i="1" s="1"/>
  <c r="X2586" i="1" s="1"/>
  <c r="AA2581" i="1"/>
  <c r="X2581" i="1" s="1"/>
  <c r="Z2578" i="1"/>
  <c r="AA2578" i="1" s="1"/>
  <c r="X2578" i="1" s="1"/>
  <c r="AA2573" i="1"/>
  <c r="X2573" i="1" s="1"/>
  <c r="Z2570" i="1"/>
  <c r="AA2570" i="1" s="1"/>
  <c r="X2570" i="1" s="1"/>
  <c r="AA2565" i="1"/>
  <c r="X2565" i="1" s="1"/>
  <c r="Z2562" i="1"/>
  <c r="AA2562" i="1" s="1"/>
  <c r="X2562" i="1" s="1"/>
  <c r="AA2557" i="1"/>
  <c r="X2557" i="1" s="1"/>
  <c r="Z2554" i="1"/>
  <c r="AA2554" i="1" s="1"/>
  <c r="X2554" i="1" s="1"/>
  <c r="AA2549" i="1"/>
  <c r="X2549" i="1" s="1"/>
  <c r="Z2546" i="1"/>
  <c r="AA2546" i="1" s="1"/>
  <c r="X2546" i="1" s="1"/>
  <c r="AA2541" i="1"/>
  <c r="X2541" i="1" s="1"/>
  <c r="Z2538" i="1"/>
  <c r="AA2538" i="1" s="1"/>
  <c r="X2538" i="1" s="1"/>
  <c r="AA2533" i="1"/>
  <c r="X2533" i="1" s="1"/>
  <c r="Z2530" i="1"/>
  <c r="AA2530" i="1" s="1"/>
  <c r="X2530" i="1" s="1"/>
  <c r="AA2525" i="1"/>
  <c r="X2525" i="1" s="1"/>
  <c r="Z2522" i="1"/>
  <c r="AA2522" i="1" s="1"/>
  <c r="X2522" i="1" s="1"/>
  <c r="AA2517" i="1"/>
  <c r="X2517" i="1" s="1"/>
  <c r="Z2514" i="1"/>
  <c r="AA2514" i="1" s="1"/>
  <c r="X2514" i="1" s="1"/>
  <c r="AA2509" i="1"/>
  <c r="X2509" i="1" s="1"/>
  <c r="Z2506" i="1"/>
  <c r="AA2506" i="1" s="1"/>
  <c r="X2506" i="1" s="1"/>
  <c r="AA2501" i="1"/>
  <c r="X2501" i="1" s="1"/>
  <c r="Z2498" i="1"/>
  <c r="AA2498" i="1" s="1"/>
  <c r="X2498" i="1" s="1"/>
  <c r="AA2493" i="1"/>
  <c r="X2493" i="1" s="1"/>
  <c r="Z2490" i="1"/>
  <c r="AA2490" i="1" s="1"/>
  <c r="X2490" i="1" s="1"/>
  <c r="AA2485" i="1"/>
  <c r="X2485" i="1" s="1"/>
  <c r="Z2482" i="1"/>
  <c r="AA2482" i="1" s="1"/>
  <c r="X2482" i="1" s="1"/>
  <c r="AA2477" i="1"/>
  <c r="X2477" i="1" s="1"/>
  <c r="Z2474" i="1"/>
  <c r="AA2474" i="1" s="1"/>
  <c r="X2474" i="1" s="1"/>
  <c r="AA2469" i="1"/>
  <c r="X2469" i="1" s="1"/>
  <c r="Z2466" i="1"/>
  <c r="AA2466" i="1" s="1"/>
  <c r="X2466" i="1" s="1"/>
  <c r="AA2461" i="1"/>
  <c r="X2461" i="1" s="1"/>
  <c r="Z2458" i="1"/>
  <c r="AA2458" i="1" s="1"/>
  <c r="X2458" i="1" s="1"/>
  <c r="AA2453" i="1"/>
  <c r="X2453" i="1" s="1"/>
  <c r="Z2450" i="1"/>
  <c r="AA2450" i="1" s="1"/>
  <c r="X2450" i="1" s="1"/>
  <c r="AA2445" i="1"/>
  <c r="X2445" i="1" s="1"/>
  <c r="Z2442" i="1"/>
  <c r="AA2442" i="1" s="1"/>
  <c r="X2442" i="1" s="1"/>
  <c r="AA2437" i="1"/>
  <c r="X2437" i="1" s="1"/>
  <c r="Z2434" i="1"/>
  <c r="AA2434" i="1" s="1"/>
  <c r="X2434" i="1" s="1"/>
  <c r="AA2429" i="1"/>
  <c r="X2429" i="1" s="1"/>
  <c r="Z2426" i="1"/>
  <c r="AA2426" i="1" s="1"/>
  <c r="X2426" i="1" s="1"/>
  <c r="AA2421" i="1"/>
  <c r="X2421" i="1" s="1"/>
  <c r="Z2418" i="1"/>
  <c r="AA2418" i="1" s="1"/>
  <c r="X2418" i="1" s="1"/>
  <c r="AA2413" i="1"/>
  <c r="X2413" i="1" s="1"/>
  <c r="Z2410" i="1"/>
  <c r="AA2410" i="1" s="1"/>
  <c r="X2410" i="1" s="1"/>
  <c r="AA2405" i="1"/>
  <c r="X2405" i="1" s="1"/>
  <c r="Z2402" i="1"/>
  <c r="AA2402" i="1" s="1"/>
  <c r="X2402" i="1" s="1"/>
  <c r="AA2397" i="1"/>
  <c r="X2397" i="1" s="1"/>
  <c r="Z2394" i="1"/>
  <c r="AA2394" i="1" s="1"/>
  <c r="X2394" i="1" s="1"/>
  <c r="AA2389" i="1"/>
  <c r="X2389" i="1" s="1"/>
  <c r="Z2386" i="1"/>
  <c r="AA2386" i="1" s="1"/>
  <c r="X2386" i="1" s="1"/>
  <c r="AA2381" i="1"/>
  <c r="X2381" i="1" s="1"/>
  <c r="Z2378" i="1"/>
  <c r="AA2378" i="1" s="1"/>
  <c r="X2378" i="1" s="1"/>
  <c r="AA2373" i="1"/>
  <c r="X2373" i="1" s="1"/>
  <c r="Z2370" i="1"/>
  <c r="AA2370" i="1" s="1"/>
  <c r="X2370" i="1" s="1"/>
  <c r="AA2365" i="1"/>
  <c r="X2365" i="1" s="1"/>
  <c r="Z2362" i="1"/>
  <c r="AA2362" i="1" s="1"/>
  <c r="X2362" i="1" s="1"/>
  <c r="AA2357" i="1"/>
  <c r="X2357" i="1" s="1"/>
  <c r="Z2354" i="1"/>
  <c r="AA2354" i="1" s="1"/>
  <c r="X2354" i="1" s="1"/>
  <c r="AA2349" i="1"/>
  <c r="X2349" i="1" s="1"/>
  <c r="Z2346" i="1"/>
  <c r="AA2346" i="1" s="1"/>
  <c r="X2346" i="1" s="1"/>
  <c r="AA2341" i="1"/>
  <c r="X2341" i="1" s="1"/>
  <c r="Z2338" i="1"/>
  <c r="AA2338" i="1" s="1"/>
  <c r="X2338" i="1" s="1"/>
  <c r="AA2333" i="1"/>
  <c r="X2333" i="1" s="1"/>
  <c r="Z2330" i="1"/>
  <c r="AA2330" i="1" s="1"/>
  <c r="X2330" i="1" s="1"/>
  <c r="AA2325" i="1"/>
  <c r="X2325" i="1" s="1"/>
  <c r="Z2322" i="1"/>
  <c r="AA2322" i="1" s="1"/>
  <c r="X2322" i="1" s="1"/>
  <c r="Z2319" i="1"/>
  <c r="AA2319" i="1" s="1"/>
  <c r="X2319" i="1" s="1"/>
  <c r="Z2313" i="1"/>
  <c r="AA2313" i="1" s="1"/>
  <c r="X2313" i="1" s="1"/>
  <c r="AA2308" i="1"/>
  <c r="X2308" i="1" s="1"/>
  <c r="AA2302" i="1"/>
  <c r="X2302" i="1" s="1"/>
  <c r="Z2299" i="1"/>
  <c r="AA2299" i="1" s="1"/>
  <c r="X2299" i="1" s="1"/>
  <c r="AA2296" i="1"/>
  <c r="X2296" i="1" s="1"/>
  <c r="Z2293" i="1"/>
  <c r="AA2293" i="1" s="1"/>
  <c r="X2293" i="1" s="1"/>
  <c r="Z2290" i="1"/>
  <c r="AA2290" i="1" s="1"/>
  <c r="X2290" i="1" s="1"/>
  <c r="Z2287" i="1"/>
  <c r="AA2287" i="1" s="1"/>
  <c r="X2287" i="1" s="1"/>
  <c r="Z2281" i="1"/>
  <c r="AA2281" i="1" s="1"/>
  <c r="X2281" i="1" s="1"/>
  <c r="AA2276" i="1"/>
  <c r="X2276" i="1" s="1"/>
  <c r="AA2270" i="1"/>
  <c r="X2270" i="1" s="1"/>
  <c r="Z2267" i="1"/>
  <c r="AA2267" i="1" s="1"/>
  <c r="X2267" i="1" s="1"/>
  <c r="AA2264" i="1"/>
  <c r="X2264" i="1" s="1"/>
  <c r="Z2261" i="1"/>
  <c r="AA2261" i="1" s="1"/>
  <c r="X2261" i="1" s="1"/>
  <c r="Z2258" i="1"/>
  <c r="AA2258" i="1" s="1"/>
  <c r="X2258" i="1" s="1"/>
  <c r="Z2255" i="1"/>
  <c r="AA2255" i="1" s="1"/>
  <c r="X2255" i="1" s="1"/>
  <c r="Z2249" i="1"/>
  <c r="AA2249" i="1" s="1"/>
  <c r="X2249" i="1" s="1"/>
  <c r="AA2244" i="1"/>
  <c r="X2244" i="1" s="1"/>
  <c r="AA2238" i="1"/>
  <c r="X2238" i="1" s="1"/>
  <c r="Z2235" i="1"/>
  <c r="AA2235" i="1" s="1"/>
  <c r="X2235" i="1" s="1"/>
  <c r="AA2232" i="1"/>
  <c r="X2232" i="1" s="1"/>
  <c r="Z2229" i="1"/>
  <c r="AA2229" i="1" s="1"/>
  <c r="X2229" i="1" s="1"/>
  <c r="Z2226" i="1"/>
  <c r="AA2226" i="1" s="1"/>
  <c r="X2226" i="1" s="1"/>
  <c r="Z2223" i="1"/>
  <c r="AA2223" i="1" s="1"/>
  <c r="X2223" i="1" s="1"/>
  <c r="Z2217" i="1"/>
  <c r="AA2217" i="1" s="1"/>
  <c r="X2217" i="1" s="1"/>
  <c r="AA2212" i="1"/>
  <c r="X2212" i="1" s="1"/>
  <c r="AA2206" i="1"/>
  <c r="X2206" i="1" s="1"/>
  <c r="Z2203" i="1"/>
  <c r="AA2203" i="1" s="1"/>
  <c r="X2203" i="1" s="1"/>
  <c r="AA2200" i="1"/>
  <c r="X2200" i="1" s="1"/>
  <c r="Z2197" i="1"/>
  <c r="AA2197" i="1" s="1"/>
  <c r="X2197" i="1" s="1"/>
  <c r="Z2194" i="1"/>
  <c r="AA2194" i="1" s="1"/>
  <c r="X2194" i="1" s="1"/>
  <c r="Z2191" i="1"/>
  <c r="AA2191" i="1" s="1"/>
  <c r="X2191" i="1" s="1"/>
  <c r="Z2185" i="1"/>
  <c r="AA2185" i="1" s="1"/>
  <c r="X2185" i="1" s="1"/>
  <c r="AA2180" i="1"/>
  <c r="X2180" i="1" s="1"/>
  <c r="AA2174" i="1"/>
  <c r="X2174" i="1" s="1"/>
  <c r="Z2171" i="1"/>
  <c r="AA2171" i="1" s="1"/>
  <c r="X2171" i="1" s="1"/>
  <c r="AA2168" i="1"/>
  <c r="X2168" i="1" s="1"/>
  <c r="Z2165" i="1"/>
  <c r="AA2165" i="1" s="1"/>
  <c r="X2165" i="1" s="1"/>
  <c r="Z2162" i="1"/>
  <c r="AA2162" i="1" s="1"/>
  <c r="X2162" i="1" s="1"/>
  <c r="Z2159" i="1"/>
  <c r="AA2159" i="1" s="1"/>
  <c r="X2159" i="1" s="1"/>
  <c r="Z2153" i="1"/>
  <c r="AA2153" i="1" s="1"/>
  <c r="X2153" i="1" s="1"/>
  <c r="AA2148" i="1"/>
  <c r="X2148" i="1" s="1"/>
  <c r="AA2142" i="1"/>
  <c r="X2142" i="1" s="1"/>
  <c r="Z2139" i="1"/>
  <c r="AA2139" i="1" s="1"/>
  <c r="X2139" i="1" s="1"/>
  <c r="AA2136" i="1"/>
  <c r="X2136" i="1" s="1"/>
  <c r="Z2133" i="1"/>
  <c r="AA2133" i="1" s="1"/>
  <c r="X2133" i="1" s="1"/>
  <c r="Z2130" i="1"/>
  <c r="AA2130" i="1" s="1"/>
  <c r="X2130" i="1" s="1"/>
  <c r="Z2127" i="1"/>
  <c r="AA2127" i="1" s="1"/>
  <c r="X2127" i="1" s="1"/>
  <c r="AA2122" i="1"/>
  <c r="X2122" i="1" s="1"/>
  <c r="Z2119" i="1"/>
  <c r="AA2119" i="1" s="1"/>
  <c r="X2119" i="1" s="1"/>
  <c r="AA2114" i="1"/>
  <c r="X2114" i="1" s="1"/>
  <c r="Z2111" i="1"/>
  <c r="AA2111" i="1" s="1"/>
  <c r="X2111" i="1" s="1"/>
  <c r="AA2106" i="1"/>
  <c r="X2106" i="1" s="1"/>
  <c r="Z2103" i="1"/>
  <c r="AA2103" i="1" s="1"/>
  <c r="X2103" i="1" s="1"/>
  <c r="AA2098" i="1"/>
  <c r="X2098" i="1" s="1"/>
  <c r="Z2095" i="1"/>
  <c r="AA2095" i="1" s="1"/>
  <c r="X2095" i="1" s="1"/>
  <c r="AA2090" i="1"/>
  <c r="X2090" i="1" s="1"/>
  <c r="Z2087" i="1"/>
  <c r="AA2087" i="1" s="1"/>
  <c r="X2087" i="1" s="1"/>
  <c r="AA2082" i="1"/>
  <c r="X2082" i="1" s="1"/>
  <c r="Z2079" i="1"/>
  <c r="AA2079" i="1" s="1"/>
  <c r="X2079" i="1" s="1"/>
  <c r="AA2074" i="1"/>
  <c r="X2074" i="1" s="1"/>
  <c r="Z2071" i="1"/>
  <c r="AA2071" i="1" s="1"/>
  <c r="X2071" i="1" s="1"/>
  <c r="AA2066" i="1"/>
  <c r="X2066" i="1" s="1"/>
  <c r="Z2063" i="1"/>
  <c r="AA2063" i="1" s="1"/>
  <c r="X2063" i="1" s="1"/>
  <c r="AA2058" i="1"/>
  <c r="X2058" i="1" s="1"/>
  <c r="Z2055" i="1"/>
  <c r="AA2055" i="1" s="1"/>
  <c r="X2055" i="1" s="1"/>
  <c r="AA2050" i="1"/>
  <c r="X2050" i="1" s="1"/>
  <c r="Z2047" i="1"/>
  <c r="AA2047" i="1" s="1"/>
  <c r="X2047" i="1" s="1"/>
  <c r="AA2042" i="1"/>
  <c r="X2042" i="1" s="1"/>
  <c r="Z2039" i="1"/>
  <c r="AA2039" i="1" s="1"/>
  <c r="X2039" i="1" s="1"/>
  <c r="AA2034" i="1"/>
  <c r="X2034" i="1" s="1"/>
  <c r="Z2031" i="1"/>
  <c r="AA2031" i="1" s="1"/>
  <c r="X2031" i="1" s="1"/>
  <c r="AA2026" i="1"/>
  <c r="X2026" i="1" s="1"/>
  <c r="Z2023" i="1"/>
  <c r="AA2023" i="1" s="1"/>
  <c r="X2023" i="1" s="1"/>
  <c r="AA2018" i="1"/>
  <c r="X2018" i="1" s="1"/>
  <c r="Z2015" i="1"/>
  <c r="AA2015" i="1" s="1"/>
  <c r="X2015" i="1" s="1"/>
  <c r="AA2010" i="1"/>
  <c r="X2010" i="1" s="1"/>
  <c r="Z2007" i="1"/>
  <c r="AA2007" i="1" s="1"/>
  <c r="X2007" i="1" s="1"/>
  <c r="AA2002" i="1"/>
  <c r="X2002" i="1" s="1"/>
  <c r="Z1999" i="1"/>
  <c r="AA1999" i="1" s="1"/>
  <c r="X1999" i="1" s="1"/>
  <c r="AA1994" i="1"/>
  <c r="X1994" i="1" s="1"/>
  <c r="Z1991" i="1"/>
  <c r="AA1991" i="1" s="1"/>
  <c r="X1991" i="1" s="1"/>
  <c r="AA1986" i="1"/>
  <c r="X1986" i="1" s="1"/>
  <c r="Z1983" i="1"/>
  <c r="AA1983" i="1" s="1"/>
  <c r="X1983" i="1" s="1"/>
  <c r="AA1978" i="1"/>
  <c r="X1978" i="1" s="1"/>
  <c r="Z1975" i="1"/>
  <c r="AA1975" i="1" s="1"/>
  <c r="X1975" i="1" s="1"/>
  <c r="AA1970" i="1"/>
  <c r="X1970" i="1" s="1"/>
  <c r="Z1967" i="1"/>
  <c r="AA1967" i="1" s="1"/>
  <c r="X1967" i="1" s="1"/>
  <c r="AA1962" i="1"/>
  <c r="X1962" i="1" s="1"/>
  <c r="Z1959" i="1"/>
  <c r="AA1959" i="1" s="1"/>
  <c r="X1959" i="1" s="1"/>
  <c r="AA1954" i="1"/>
  <c r="X1954" i="1" s="1"/>
  <c r="Z1951" i="1"/>
  <c r="AA1951" i="1" s="1"/>
  <c r="X1951" i="1" s="1"/>
  <c r="AA1946" i="1"/>
  <c r="X1946" i="1" s="1"/>
  <c r="Z1943" i="1"/>
  <c r="AA1943" i="1" s="1"/>
  <c r="X1943" i="1" s="1"/>
  <c r="AA1938" i="1"/>
  <c r="X1938" i="1" s="1"/>
  <c r="Z1935" i="1"/>
  <c r="AA1935" i="1" s="1"/>
  <c r="X1935" i="1" s="1"/>
  <c r="AA1930" i="1"/>
  <c r="X1930" i="1" s="1"/>
  <c r="Z1927" i="1"/>
  <c r="AA1927" i="1" s="1"/>
  <c r="X1927" i="1" s="1"/>
  <c r="AA1922" i="1"/>
  <c r="X1922" i="1" s="1"/>
  <c r="Z1919" i="1"/>
  <c r="AA1919" i="1" s="1"/>
  <c r="X1919" i="1" s="1"/>
  <c r="AA1914" i="1"/>
  <c r="X1914" i="1" s="1"/>
  <c r="Z1911" i="1"/>
  <c r="AA1911" i="1" s="1"/>
  <c r="X1911" i="1" s="1"/>
  <c r="AA1906" i="1"/>
  <c r="X1906" i="1" s="1"/>
  <c r="Z1903" i="1"/>
  <c r="AA1903" i="1" s="1"/>
  <c r="X1903" i="1" s="1"/>
  <c r="AA1898" i="1"/>
  <c r="X1898" i="1" s="1"/>
  <c r="Z1895" i="1"/>
  <c r="AA1895" i="1" s="1"/>
  <c r="X1895" i="1" s="1"/>
  <c r="AA1890" i="1"/>
  <c r="X1890" i="1" s="1"/>
  <c r="Z1887" i="1"/>
  <c r="AA1887" i="1" s="1"/>
  <c r="X1887" i="1" s="1"/>
  <c r="AA1882" i="1"/>
  <c r="X1882" i="1" s="1"/>
  <c r="Z1879" i="1"/>
  <c r="AA1879" i="1" s="1"/>
  <c r="X1879" i="1" s="1"/>
  <c r="AA1874" i="1"/>
  <c r="X1874" i="1" s="1"/>
  <c r="Z1871" i="1"/>
  <c r="AA1871" i="1" s="1"/>
  <c r="X1871" i="1" s="1"/>
  <c r="AA1866" i="1"/>
  <c r="X1866" i="1" s="1"/>
  <c r="Z1863" i="1"/>
  <c r="AA1863" i="1" s="1"/>
  <c r="X1863" i="1" s="1"/>
  <c r="AA1858" i="1"/>
  <c r="X1858" i="1" s="1"/>
  <c r="Z1855" i="1"/>
  <c r="AA1855" i="1" s="1"/>
  <c r="X1855" i="1" s="1"/>
  <c r="AA1850" i="1"/>
  <c r="X1850" i="1" s="1"/>
  <c r="Z1847" i="1"/>
  <c r="AA1847" i="1" s="1"/>
  <c r="X1847" i="1" s="1"/>
  <c r="AA1842" i="1"/>
  <c r="X1842" i="1" s="1"/>
  <c r="Z1839" i="1"/>
  <c r="AA1839" i="1" s="1"/>
  <c r="X1839" i="1" s="1"/>
  <c r="AA1834" i="1"/>
  <c r="X1834" i="1" s="1"/>
  <c r="Z1831" i="1"/>
  <c r="AA1831" i="1" s="1"/>
  <c r="X1831" i="1" s="1"/>
  <c r="AA1826" i="1"/>
  <c r="X1826" i="1" s="1"/>
  <c r="Z1823" i="1"/>
  <c r="AA1823" i="1" s="1"/>
  <c r="X1823" i="1" s="1"/>
  <c r="AA1818" i="1"/>
  <c r="X1818" i="1" s="1"/>
  <c r="Z1815" i="1"/>
  <c r="AA1815" i="1" s="1"/>
  <c r="X1815" i="1" s="1"/>
  <c r="AA1810" i="1"/>
  <c r="X1810" i="1" s="1"/>
  <c r="Z1807" i="1"/>
  <c r="AA1807" i="1" s="1"/>
  <c r="X1807" i="1" s="1"/>
  <c r="AA1802" i="1"/>
  <c r="X1802" i="1" s="1"/>
  <c r="Z1799" i="1"/>
  <c r="AA1799" i="1" s="1"/>
  <c r="X1799" i="1" s="1"/>
  <c r="AA1794" i="1"/>
  <c r="X1794" i="1" s="1"/>
  <c r="Z1791" i="1"/>
  <c r="AA1791" i="1" s="1"/>
  <c r="X1791" i="1" s="1"/>
  <c r="AA1786" i="1"/>
  <c r="X1786" i="1" s="1"/>
  <c r="Z1783" i="1"/>
  <c r="AA1783" i="1" s="1"/>
  <c r="X1783" i="1" s="1"/>
  <c r="AA1778" i="1"/>
  <c r="X1778" i="1" s="1"/>
  <c r="Z1775" i="1"/>
  <c r="AA1775" i="1" s="1"/>
  <c r="X1775" i="1" s="1"/>
  <c r="AA1770" i="1"/>
  <c r="X1770" i="1" s="1"/>
  <c r="Z1767" i="1"/>
  <c r="AA1767" i="1" s="1"/>
  <c r="X1767" i="1" s="1"/>
  <c r="AA1762" i="1"/>
  <c r="X1762" i="1" s="1"/>
  <c r="Z1759" i="1"/>
  <c r="AA1759" i="1" s="1"/>
  <c r="X1759" i="1" s="1"/>
  <c r="AA1754" i="1"/>
  <c r="X1754" i="1" s="1"/>
  <c r="Z1751" i="1"/>
  <c r="AA1751" i="1" s="1"/>
  <c r="X1751" i="1" s="1"/>
  <c r="AA1746" i="1"/>
  <c r="X1746" i="1" s="1"/>
  <c r="Z1743" i="1"/>
  <c r="AA1743" i="1" s="1"/>
  <c r="X1743" i="1" s="1"/>
  <c r="AA1738" i="1"/>
  <c r="X1738" i="1" s="1"/>
  <c r="Z1735" i="1"/>
  <c r="AA1735" i="1" s="1"/>
  <c r="X1735" i="1" s="1"/>
  <c r="AA1730" i="1"/>
  <c r="X1730" i="1" s="1"/>
  <c r="Z1727" i="1"/>
  <c r="AA1727" i="1" s="1"/>
  <c r="X1727" i="1" s="1"/>
  <c r="AA1722" i="1"/>
  <c r="X1722" i="1" s="1"/>
  <c r="Z1719" i="1"/>
  <c r="AA1719" i="1" s="1"/>
  <c r="X1719" i="1" s="1"/>
  <c r="AA1714" i="1"/>
  <c r="X1714" i="1" s="1"/>
  <c r="Z1711" i="1"/>
  <c r="AA1711" i="1" s="1"/>
  <c r="X1711" i="1" s="1"/>
  <c r="AA1706" i="1"/>
  <c r="X1706" i="1" s="1"/>
  <c r="Z1703" i="1"/>
  <c r="AA1703" i="1" s="1"/>
  <c r="X1703" i="1" s="1"/>
  <c r="AA1698" i="1"/>
  <c r="X1698" i="1" s="1"/>
  <c r="Z1695" i="1"/>
  <c r="AA1695" i="1" s="1"/>
  <c r="X1695" i="1" s="1"/>
  <c r="AA1690" i="1"/>
  <c r="X1690" i="1" s="1"/>
  <c r="Z1687" i="1"/>
  <c r="AA1687" i="1" s="1"/>
  <c r="X1687" i="1" s="1"/>
  <c r="AA1682" i="1"/>
  <c r="X1682" i="1" s="1"/>
  <c r="Z1679" i="1"/>
  <c r="AA1679" i="1" s="1"/>
  <c r="X1679" i="1" s="1"/>
  <c r="AA1674" i="1"/>
  <c r="X1674" i="1" s="1"/>
  <c r="Z1671" i="1"/>
  <c r="AA1671" i="1" s="1"/>
  <c r="X1671" i="1" s="1"/>
  <c r="AA1666" i="1"/>
  <c r="X1666" i="1" s="1"/>
  <c r="Z1663" i="1"/>
  <c r="AA1663" i="1" s="1"/>
  <c r="X1663" i="1" s="1"/>
  <c r="AA1658" i="1"/>
  <c r="X1658" i="1" s="1"/>
  <c r="AA1655" i="1"/>
  <c r="X1655" i="1" s="1"/>
  <c r="Z1652" i="1"/>
  <c r="AA1652" i="1" s="1"/>
  <c r="X1652" i="1" s="1"/>
  <c r="Z1648" i="1"/>
  <c r="AA1648" i="1" s="1"/>
  <c r="X1648" i="1" s="1"/>
  <c r="Z1642" i="1"/>
  <c r="AA1642" i="1" s="1"/>
  <c r="X1642" i="1" s="1"/>
  <c r="AA1639" i="1"/>
  <c r="X1639" i="1" s="1"/>
  <c r="Z1636" i="1"/>
  <c r="AA1636" i="1" s="1"/>
  <c r="X1636" i="1" s="1"/>
  <c r="Z1632" i="1"/>
  <c r="AA1632" i="1" s="1"/>
  <c r="X1632" i="1" s="1"/>
  <c r="Z1626" i="1"/>
  <c r="AA1626" i="1" s="1"/>
  <c r="X1626" i="1" s="1"/>
  <c r="AA1623" i="1"/>
  <c r="X1623" i="1" s="1"/>
  <c r="Z1620" i="1"/>
  <c r="AA1620" i="1" s="1"/>
  <c r="X1620" i="1" s="1"/>
  <c r="Z1616" i="1"/>
  <c r="AA1616" i="1" s="1"/>
  <c r="X1616" i="1" s="1"/>
  <c r="Z1610" i="1"/>
  <c r="AA1610" i="1" s="1"/>
  <c r="X1610" i="1" s="1"/>
  <c r="AA1605" i="1"/>
  <c r="X1605" i="1" s="1"/>
  <c r="Z1601" i="1"/>
  <c r="AA1601" i="1" s="1"/>
  <c r="X1601" i="1" s="1"/>
  <c r="Z1598" i="1"/>
  <c r="AA1598" i="1" s="1"/>
  <c r="X1598" i="1" s="1"/>
  <c r="Z1595" i="1"/>
  <c r="AA1595" i="1" s="1"/>
  <c r="X1595" i="1" s="1"/>
  <c r="Z1592" i="1"/>
  <c r="AA1592" i="1" s="1"/>
  <c r="X1592" i="1" s="1"/>
  <c r="Z1586" i="1"/>
  <c r="AA1586" i="1" s="1"/>
  <c r="X1586" i="1" s="1"/>
  <c r="AA1583" i="1"/>
  <c r="X1583" i="1" s="1"/>
  <c r="Z1580" i="1"/>
  <c r="AA1580" i="1" s="1"/>
  <c r="X1580" i="1" s="1"/>
  <c r="Z1576" i="1"/>
  <c r="AA1576" i="1" s="1"/>
  <c r="X1576" i="1" s="1"/>
  <c r="Z1570" i="1"/>
  <c r="AA1570" i="1" s="1"/>
  <c r="X1570" i="1" s="1"/>
  <c r="AA1565" i="1"/>
  <c r="X1565" i="1" s="1"/>
  <c r="AA1559" i="1"/>
  <c r="X1559" i="1" s="1"/>
  <c r="Z1556" i="1"/>
  <c r="AA1556" i="1" s="1"/>
  <c r="X1556" i="1" s="1"/>
  <c r="AA1553" i="1"/>
  <c r="X1553" i="1" s="1"/>
  <c r="Z1550" i="1"/>
  <c r="AA1550" i="1" s="1"/>
  <c r="X1550" i="1" s="1"/>
  <c r="Z1547" i="1"/>
  <c r="AA1547" i="1" s="1"/>
  <c r="X1547" i="1" s="1"/>
  <c r="Z1544" i="1"/>
  <c r="AA1544" i="1" s="1"/>
  <c r="X1544" i="1" s="1"/>
  <c r="AA1539" i="1"/>
  <c r="X1539" i="1" s="1"/>
  <c r="Z1536" i="1"/>
  <c r="AA1536" i="1" s="1"/>
  <c r="X1536" i="1" s="1"/>
  <c r="AA1531" i="1"/>
  <c r="X1531" i="1" s="1"/>
  <c r="Z1528" i="1"/>
  <c r="AA1528" i="1" s="1"/>
  <c r="X1528" i="1" s="1"/>
  <c r="AA1523" i="1"/>
  <c r="X1523" i="1" s="1"/>
  <c r="Z1520" i="1"/>
  <c r="AA1520" i="1" s="1"/>
  <c r="X1520" i="1" s="1"/>
  <c r="AA1515" i="1"/>
  <c r="X1515" i="1" s="1"/>
  <c r="Z1512" i="1"/>
  <c r="AA1512" i="1" s="1"/>
  <c r="X1512" i="1" s="1"/>
  <c r="AA1507" i="1"/>
  <c r="X1507" i="1" s="1"/>
  <c r="Z1504" i="1"/>
  <c r="AA1504" i="1" s="1"/>
  <c r="X1504" i="1" s="1"/>
  <c r="AA1499" i="1"/>
  <c r="X1499" i="1" s="1"/>
  <c r="Z1496" i="1"/>
  <c r="AA1496" i="1" s="1"/>
  <c r="X1496" i="1" s="1"/>
  <c r="AA1491" i="1"/>
  <c r="X1491" i="1" s="1"/>
  <c r="Z1488" i="1"/>
  <c r="AA1488" i="1" s="1"/>
  <c r="X1488" i="1" s="1"/>
  <c r="AA1483" i="1"/>
  <c r="X1483" i="1" s="1"/>
  <c r="Z1480" i="1"/>
  <c r="AA1480" i="1" s="1"/>
  <c r="X1480" i="1" s="1"/>
  <c r="AA1475" i="1"/>
  <c r="X1475" i="1" s="1"/>
  <c r="Z1472" i="1"/>
  <c r="AA1472" i="1" s="1"/>
  <c r="X1472" i="1" s="1"/>
  <c r="AA1467" i="1"/>
  <c r="X1467" i="1" s="1"/>
  <c r="Z1464" i="1"/>
  <c r="AA1464" i="1" s="1"/>
  <c r="X1464" i="1" s="1"/>
  <c r="AA1459" i="1"/>
  <c r="X1459" i="1" s="1"/>
  <c r="Z1456" i="1"/>
  <c r="AA1456" i="1" s="1"/>
  <c r="X1456" i="1" s="1"/>
  <c r="AA1451" i="1"/>
  <c r="X1451" i="1" s="1"/>
  <c r="Z1448" i="1"/>
  <c r="AA1448" i="1" s="1"/>
  <c r="X1448" i="1" s="1"/>
  <c r="AA1443" i="1"/>
  <c r="X1443" i="1" s="1"/>
  <c r="Z1440" i="1"/>
  <c r="AA1440" i="1" s="1"/>
  <c r="X1440" i="1" s="1"/>
  <c r="AA1435" i="1"/>
  <c r="X1435" i="1" s="1"/>
  <c r="Z1432" i="1"/>
  <c r="AA1432" i="1" s="1"/>
  <c r="X1432" i="1" s="1"/>
  <c r="AA1427" i="1"/>
  <c r="X1427" i="1" s="1"/>
  <c r="Z1424" i="1"/>
  <c r="AA1424" i="1" s="1"/>
  <c r="X1424" i="1" s="1"/>
  <c r="AA1419" i="1"/>
  <c r="X1419" i="1" s="1"/>
  <c r="Z1416" i="1"/>
  <c r="AA1416" i="1" s="1"/>
  <c r="X1416" i="1" s="1"/>
  <c r="AA1411" i="1"/>
  <c r="X1411" i="1" s="1"/>
  <c r="Z1408" i="1"/>
  <c r="AA1408" i="1" s="1"/>
  <c r="X1408" i="1" s="1"/>
  <c r="AA1403" i="1"/>
  <c r="X1403" i="1" s="1"/>
  <c r="Z1400" i="1"/>
  <c r="AA1400" i="1" s="1"/>
  <c r="X1400" i="1" s="1"/>
  <c r="AA1395" i="1"/>
  <c r="X1395" i="1" s="1"/>
  <c r="Z1392" i="1"/>
  <c r="AA1392" i="1" s="1"/>
  <c r="X1392" i="1" s="1"/>
  <c r="AA1387" i="1"/>
  <c r="X1387" i="1" s="1"/>
  <c r="Z1384" i="1"/>
  <c r="AA1384" i="1" s="1"/>
  <c r="X1384" i="1" s="1"/>
  <c r="AA1379" i="1"/>
  <c r="X1379" i="1" s="1"/>
  <c r="Z1376" i="1"/>
  <c r="AA1376" i="1" s="1"/>
  <c r="X1376" i="1" s="1"/>
  <c r="AA1371" i="1"/>
  <c r="X1371" i="1" s="1"/>
  <c r="Z1368" i="1"/>
  <c r="AA1368" i="1" s="1"/>
  <c r="X1368" i="1" s="1"/>
  <c r="AA1363" i="1"/>
  <c r="X1363" i="1" s="1"/>
  <c r="Z1360" i="1"/>
  <c r="AA1360" i="1" s="1"/>
  <c r="X1360" i="1" s="1"/>
  <c r="AA1355" i="1"/>
  <c r="X1355" i="1" s="1"/>
  <c r="Z1352" i="1"/>
  <c r="AA1352" i="1" s="1"/>
  <c r="X1352" i="1" s="1"/>
  <c r="AA1347" i="1"/>
  <c r="X1347" i="1" s="1"/>
  <c r="Z1344" i="1"/>
  <c r="AA1344" i="1" s="1"/>
  <c r="X1344" i="1" s="1"/>
  <c r="AA1339" i="1"/>
  <c r="X1339" i="1" s="1"/>
  <c r="Z1336" i="1"/>
  <c r="AA1336" i="1" s="1"/>
  <c r="X1336" i="1" s="1"/>
  <c r="AA1331" i="1"/>
  <c r="X1331" i="1" s="1"/>
  <c r="Z1328" i="1"/>
  <c r="AA1328" i="1" s="1"/>
  <c r="X1328" i="1" s="1"/>
  <c r="AA1323" i="1"/>
  <c r="X1323" i="1" s="1"/>
  <c r="Z1320" i="1"/>
  <c r="AA1320" i="1" s="1"/>
  <c r="X1320" i="1" s="1"/>
  <c r="AA1315" i="1"/>
  <c r="X1315" i="1" s="1"/>
  <c r="Z1312" i="1"/>
  <c r="AA1312" i="1" s="1"/>
  <c r="X1312" i="1" s="1"/>
  <c r="AA1307" i="1"/>
  <c r="X1307" i="1" s="1"/>
  <c r="Z1304" i="1"/>
  <c r="AA1304" i="1" s="1"/>
  <c r="X1304" i="1" s="1"/>
  <c r="AA1299" i="1"/>
  <c r="X1299" i="1" s="1"/>
  <c r="Z1296" i="1"/>
  <c r="AA1296" i="1" s="1"/>
  <c r="X1296" i="1" s="1"/>
  <c r="AA1291" i="1"/>
  <c r="X1291" i="1" s="1"/>
  <c r="Z1288" i="1"/>
  <c r="AA1288" i="1" s="1"/>
  <c r="X1288" i="1" s="1"/>
  <c r="AA1283" i="1"/>
  <c r="X1283" i="1" s="1"/>
  <c r="Z1280" i="1"/>
  <c r="AA1280" i="1" s="1"/>
  <c r="X1280" i="1" s="1"/>
  <c r="AA1275" i="1"/>
  <c r="X1275" i="1" s="1"/>
  <c r="Z1272" i="1"/>
  <c r="AA1272" i="1" s="1"/>
  <c r="X1272" i="1" s="1"/>
  <c r="AA1267" i="1"/>
  <c r="X1267" i="1" s="1"/>
  <c r="Z1264" i="1"/>
  <c r="AA1264" i="1" s="1"/>
  <c r="X1264" i="1" s="1"/>
  <c r="AA1259" i="1"/>
  <c r="X1259" i="1" s="1"/>
  <c r="Z1256" i="1"/>
  <c r="AA1256" i="1" s="1"/>
  <c r="X1256" i="1" s="1"/>
  <c r="AA1251" i="1"/>
  <c r="X1251" i="1" s="1"/>
  <c r="Z1248" i="1"/>
  <c r="AA1248" i="1" s="1"/>
  <c r="X1248" i="1" s="1"/>
  <c r="AA1243" i="1"/>
  <c r="X1243" i="1" s="1"/>
  <c r="Z1240" i="1"/>
  <c r="AA1240" i="1" s="1"/>
  <c r="X1240" i="1" s="1"/>
  <c r="AA1235" i="1"/>
  <c r="X1235" i="1" s="1"/>
  <c r="Z1232" i="1"/>
  <c r="AA1232" i="1" s="1"/>
  <c r="X1232" i="1" s="1"/>
  <c r="AA1227" i="1"/>
  <c r="X1227" i="1" s="1"/>
  <c r="Z1224" i="1"/>
  <c r="AA1224" i="1" s="1"/>
  <c r="X1224" i="1" s="1"/>
  <c r="AA1219" i="1"/>
  <c r="X1219" i="1" s="1"/>
  <c r="Z1216" i="1"/>
  <c r="AA1216" i="1" s="1"/>
  <c r="X1216" i="1" s="1"/>
  <c r="AA1211" i="1"/>
  <c r="X1211" i="1" s="1"/>
  <c r="Z1208" i="1"/>
  <c r="AA1208" i="1" s="1"/>
  <c r="X1208" i="1" s="1"/>
  <c r="AA1203" i="1"/>
  <c r="X1203" i="1" s="1"/>
  <c r="Z1200" i="1"/>
  <c r="AA1200" i="1" s="1"/>
  <c r="X1200" i="1" s="1"/>
  <c r="AA1195" i="1"/>
  <c r="X1195" i="1" s="1"/>
  <c r="Z1192" i="1"/>
  <c r="AA1192" i="1" s="1"/>
  <c r="X1192" i="1" s="1"/>
  <c r="AA1187" i="1"/>
  <c r="X1187" i="1" s="1"/>
  <c r="Z1184" i="1"/>
  <c r="AA1184" i="1" s="1"/>
  <c r="X1184" i="1" s="1"/>
  <c r="AA1179" i="1"/>
  <c r="X1179" i="1" s="1"/>
  <c r="Z1176" i="1"/>
  <c r="AA1176" i="1" s="1"/>
  <c r="X1176" i="1" s="1"/>
  <c r="AA1171" i="1"/>
  <c r="X1171" i="1" s="1"/>
  <c r="Z1168" i="1"/>
  <c r="AA1168" i="1" s="1"/>
  <c r="X1168" i="1" s="1"/>
  <c r="AA1163" i="1"/>
  <c r="X1163" i="1" s="1"/>
  <c r="Z1160" i="1"/>
  <c r="AA1160" i="1" s="1"/>
  <c r="X1160" i="1" s="1"/>
  <c r="AA1155" i="1"/>
  <c r="X1155" i="1" s="1"/>
  <c r="Z1152" i="1"/>
  <c r="AA1152" i="1" s="1"/>
  <c r="X1152" i="1" s="1"/>
  <c r="AA1147" i="1"/>
  <c r="X1147" i="1" s="1"/>
  <c r="Z1144" i="1"/>
  <c r="AA1144" i="1" s="1"/>
  <c r="X1144" i="1" s="1"/>
  <c r="AA1139" i="1"/>
  <c r="X1139" i="1" s="1"/>
  <c r="Z1136" i="1"/>
  <c r="AA1136" i="1" s="1"/>
  <c r="X1136" i="1" s="1"/>
  <c r="AA1131" i="1"/>
  <c r="X1131" i="1" s="1"/>
  <c r="Z1128" i="1"/>
  <c r="AA1128" i="1" s="1"/>
  <c r="X1128" i="1" s="1"/>
  <c r="AA1123" i="1"/>
  <c r="X1123" i="1" s="1"/>
  <c r="Z1120" i="1"/>
  <c r="AA1120" i="1" s="1"/>
  <c r="X1120" i="1" s="1"/>
  <c r="AA1115" i="1"/>
  <c r="X1115" i="1" s="1"/>
  <c r="Z1112" i="1"/>
  <c r="AA1112" i="1" s="1"/>
  <c r="X1112" i="1" s="1"/>
  <c r="AA1107" i="1"/>
  <c r="X1107" i="1" s="1"/>
  <c r="Z1104" i="1"/>
  <c r="AA1104" i="1" s="1"/>
  <c r="X1104" i="1" s="1"/>
  <c r="AA1099" i="1"/>
  <c r="X1099" i="1" s="1"/>
  <c r="Z1096" i="1"/>
  <c r="AA1096" i="1" s="1"/>
  <c r="X1096" i="1" s="1"/>
  <c r="AA1091" i="1"/>
  <c r="X1091" i="1" s="1"/>
  <c r="Z1088" i="1"/>
  <c r="AA1088" i="1" s="1"/>
  <c r="X1088" i="1" s="1"/>
  <c r="AA1083" i="1"/>
  <c r="X1083" i="1" s="1"/>
  <c r="Z1080" i="1"/>
  <c r="AA1080" i="1" s="1"/>
  <c r="X1080" i="1" s="1"/>
  <c r="AA1075" i="1"/>
  <c r="X1075" i="1" s="1"/>
  <c r="Z1072" i="1"/>
  <c r="AA1072" i="1" s="1"/>
  <c r="X1072" i="1" s="1"/>
  <c r="AA1067" i="1"/>
  <c r="X1067" i="1" s="1"/>
  <c r="Z1064" i="1"/>
  <c r="AA1064" i="1" s="1"/>
  <c r="X1064" i="1" s="1"/>
  <c r="AA1059" i="1"/>
  <c r="X1059" i="1" s="1"/>
  <c r="Z1056" i="1"/>
  <c r="AA1056" i="1" s="1"/>
  <c r="X1056" i="1" s="1"/>
  <c r="AA1051" i="1"/>
  <c r="X1051" i="1" s="1"/>
  <c r="Z1048" i="1"/>
  <c r="AA1048" i="1" s="1"/>
  <c r="X1048" i="1" s="1"/>
  <c r="AA1043" i="1"/>
  <c r="X1043" i="1" s="1"/>
  <c r="Z1040" i="1"/>
  <c r="AA1040" i="1" s="1"/>
  <c r="X1040" i="1" s="1"/>
  <c r="AA1035" i="1"/>
  <c r="X1035" i="1" s="1"/>
  <c r="Z1032" i="1"/>
  <c r="AA1032" i="1" s="1"/>
  <c r="X1032" i="1" s="1"/>
  <c r="AA1027" i="1"/>
  <c r="X1027" i="1" s="1"/>
  <c r="Z1024" i="1"/>
  <c r="AA1024" i="1" s="1"/>
  <c r="X1024" i="1" s="1"/>
  <c r="AA1019" i="1"/>
  <c r="X1019" i="1" s="1"/>
  <c r="Z1016" i="1"/>
  <c r="AA1016" i="1" s="1"/>
  <c r="X1016" i="1" s="1"/>
  <c r="AA1011" i="1"/>
  <c r="X1011" i="1" s="1"/>
  <c r="Z1008" i="1"/>
  <c r="AA1008" i="1" s="1"/>
  <c r="X1008" i="1" s="1"/>
  <c r="AA1003" i="1"/>
  <c r="X1003" i="1" s="1"/>
  <c r="Z1000" i="1"/>
  <c r="AA1000" i="1" s="1"/>
  <c r="X1000" i="1" s="1"/>
  <c r="AA995" i="1"/>
  <c r="X995" i="1" s="1"/>
  <c r="AA992" i="1"/>
  <c r="X992" i="1" s="1"/>
  <c r="Z989" i="1"/>
  <c r="AA989" i="1" s="1"/>
  <c r="X989" i="1" s="1"/>
  <c r="Z986" i="1"/>
  <c r="AA986" i="1" s="1"/>
  <c r="X986" i="1" s="1"/>
  <c r="Z983" i="1"/>
  <c r="AA983" i="1" s="1"/>
  <c r="X983" i="1" s="1"/>
  <c r="Z977" i="1"/>
  <c r="AA977" i="1" s="1"/>
  <c r="X977" i="1" s="1"/>
  <c r="AA972" i="1"/>
  <c r="X972" i="1" s="1"/>
  <c r="AA966" i="1"/>
  <c r="X966" i="1" s="1"/>
  <c r="Z963" i="1"/>
  <c r="AA963" i="1" s="1"/>
  <c r="X963" i="1" s="1"/>
  <c r="AA960" i="1"/>
  <c r="X960" i="1" s="1"/>
  <c r="Z957" i="1"/>
  <c r="AA957" i="1" s="1"/>
  <c r="X957" i="1" s="1"/>
  <c r="Z954" i="1"/>
  <c r="AA954" i="1" s="1"/>
  <c r="X954" i="1" s="1"/>
  <c r="Z951" i="1"/>
  <c r="AA951" i="1" s="1"/>
  <c r="X951" i="1" s="1"/>
  <c r="Z945" i="1"/>
  <c r="AA945" i="1" s="1"/>
  <c r="X945" i="1" s="1"/>
  <c r="AA940" i="1"/>
  <c r="X940" i="1" s="1"/>
  <c r="AA934" i="1"/>
  <c r="X934" i="1" s="1"/>
  <c r="Z931" i="1"/>
  <c r="AA931" i="1" s="1"/>
  <c r="X931" i="1" s="1"/>
  <c r="AA928" i="1"/>
  <c r="X928" i="1" s="1"/>
  <c r="Z925" i="1"/>
  <c r="AA925" i="1" s="1"/>
  <c r="X925" i="1" s="1"/>
  <c r="Z922" i="1"/>
  <c r="AA922" i="1" s="1"/>
  <c r="X922" i="1" s="1"/>
  <c r="Z919" i="1"/>
  <c r="AA919" i="1" s="1"/>
  <c r="X919" i="1" s="1"/>
  <c r="AA914" i="1"/>
  <c r="X914" i="1" s="1"/>
  <c r="Z911" i="1"/>
  <c r="AA911" i="1" s="1"/>
  <c r="X911" i="1" s="1"/>
  <c r="AA906" i="1"/>
  <c r="X906" i="1" s="1"/>
  <c r="Z903" i="1"/>
  <c r="AA903" i="1" s="1"/>
  <c r="X903" i="1" s="1"/>
  <c r="AA898" i="1"/>
  <c r="X898" i="1" s="1"/>
  <c r="Z895" i="1"/>
  <c r="AA895" i="1" s="1"/>
  <c r="X895" i="1" s="1"/>
  <c r="AA890" i="1"/>
  <c r="X890" i="1" s="1"/>
  <c r="Z887" i="1"/>
  <c r="AA887" i="1" s="1"/>
  <c r="X887" i="1" s="1"/>
  <c r="AA882" i="1"/>
  <c r="X882" i="1" s="1"/>
  <c r="Z879" i="1"/>
  <c r="AA879" i="1" s="1"/>
  <c r="X879" i="1" s="1"/>
  <c r="AA874" i="1"/>
  <c r="X874" i="1" s="1"/>
  <c r="Z871" i="1"/>
  <c r="AA871" i="1" s="1"/>
  <c r="X871" i="1" s="1"/>
  <c r="AA866" i="1"/>
  <c r="X866" i="1" s="1"/>
  <c r="Z863" i="1"/>
  <c r="AA863" i="1" s="1"/>
  <c r="X863" i="1" s="1"/>
  <c r="AA858" i="1"/>
  <c r="X858" i="1" s="1"/>
  <c r="Z855" i="1"/>
  <c r="AA855" i="1" s="1"/>
  <c r="X855" i="1" s="1"/>
  <c r="AA850" i="1"/>
  <c r="X850" i="1" s="1"/>
  <c r="Z847" i="1"/>
  <c r="AA847" i="1" s="1"/>
  <c r="X847" i="1" s="1"/>
  <c r="AA842" i="1"/>
  <c r="X842" i="1" s="1"/>
  <c r="Z839" i="1"/>
  <c r="AA839" i="1" s="1"/>
  <c r="X839" i="1" s="1"/>
  <c r="AA834" i="1"/>
  <c r="X834" i="1" s="1"/>
  <c r="Z831" i="1"/>
  <c r="AA831" i="1" s="1"/>
  <c r="X831" i="1" s="1"/>
  <c r="AA826" i="1"/>
  <c r="X826" i="1" s="1"/>
  <c r="Z823" i="1"/>
  <c r="AA823" i="1" s="1"/>
  <c r="X823" i="1" s="1"/>
  <c r="AA818" i="1"/>
  <c r="X818" i="1" s="1"/>
  <c r="Z815" i="1"/>
  <c r="AA815" i="1" s="1"/>
  <c r="X815" i="1" s="1"/>
  <c r="AA810" i="1"/>
  <c r="X810" i="1" s="1"/>
  <c r="Z807" i="1"/>
  <c r="AA807" i="1" s="1"/>
  <c r="X807" i="1" s="1"/>
  <c r="AA802" i="1"/>
  <c r="X802" i="1" s="1"/>
  <c r="Z799" i="1"/>
  <c r="AA799" i="1" s="1"/>
  <c r="X799" i="1" s="1"/>
  <c r="AA794" i="1"/>
  <c r="X794" i="1" s="1"/>
  <c r="Z791" i="1"/>
  <c r="AA791" i="1" s="1"/>
  <c r="X791" i="1" s="1"/>
  <c r="AA786" i="1"/>
  <c r="X786" i="1" s="1"/>
  <c r="Z783" i="1"/>
  <c r="AA783" i="1" s="1"/>
  <c r="X783" i="1" s="1"/>
  <c r="AA778" i="1"/>
  <c r="X778" i="1" s="1"/>
  <c r="Z775" i="1"/>
  <c r="AA775" i="1" s="1"/>
  <c r="X775" i="1" s="1"/>
  <c r="AA770" i="1"/>
  <c r="X770" i="1" s="1"/>
  <c r="Z767" i="1"/>
  <c r="AA767" i="1" s="1"/>
  <c r="X767" i="1" s="1"/>
  <c r="AA762" i="1"/>
  <c r="X762" i="1" s="1"/>
  <c r="Z759" i="1"/>
  <c r="AA759" i="1" s="1"/>
  <c r="X759" i="1" s="1"/>
  <c r="AA754" i="1"/>
  <c r="X754" i="1" s="1"/>
  <c r="Z751" i="1"/>
  <c r="AA751" i="1" s="1"/>
  <c r="X751" i="1" s="1"/>
  <c r="AA746" i="1"/>
  <c r="X746" i="1" s="1"/>
  <c r="Z743" i="1"/>
  <c r="AA743" i="1" s="1"/>
  <c r="X743" i="1" s="1"/>
  <c r="AA738" i="1"/>
  <c r="X738" i="1" s="1"/>
  <c r="Z735" i="1"/>
  <c r="AA735" i="1" s="1"/>
  <c r="X735" i="1" s="1"/>
  <c r="AA730" i="1"/>
  <c r="X730" i="1" s="1"/>
  <c r="Z727" i="1"/>
  <c r="AA727" i="1" s="1"/>
  <c r="X727" i="1" s="1"/>
  <c r="AA722" i="1"/>
  <c r="X722" i="1" s="1"/>
  <c r="Z719" i="1"/>
  <c r="AA719" i="1" s="1"/>
  <c r="X719" i="1" s="1"/>
  <c r="AA714" i="1"/>
  <c r="X714" i="1" s="1"/>
  <c r="Z711" i="1"/>
  <c r="AA711" i="1" s="1"/>
  <c r="X711" i="1" s="1"/>
  <c r="AA706" i="1"/>
  <c r="X706" i="1" s="1"/>
  <c r="Z703" i="1"/>
  <c r="AA703" i="1" s="1"/>
  <c r="X703" i="1" s="1"/>
  <c r="AA698" i="1"/>
  <c r="X698" i="1" s="1"/>
  <c r="Z695" i="1"/>
  <c r="AA695" i="1" s="1"/>
  <c r="X695" i="1" s="1"/>
  <c r="AA690" i="1"/>
  <c r="X690" i="1" s="1"/>
  <c r="Z687" i="1"/>
  <c r="AA687" i="1" s="1"/>
  <c r="X687" i="1" s="1"/>
  <c r="Z684" i="1"/>
  <c r="AA684" i="1" s="1"/>
  <c r="X684" i="1" s="1"/>
  <c r="AA679" i="1"/>
  <c r="X679" i="1" s="1"/>
  <c r="AA673" i="1"/>
  <c r="X673" i="1" s="1"/>
  <c r="Z670" i="1"/>
  <c r="AA670" i="1" s="1"/>
  <c r="X670" i="1" s="1"/>
  <c r="AA667" i="1"/>
  <c r="X667" i="1" s="1"/>
  <c r="Z664" i="1"/>
  <c r="AA664" i="1" s="1"/>
  <c r="X664" i="1" s="1"/>
  <c r="Z661" i="1"/>
  <c r="AA661" i="1" s="1"/>
  <c r="X661" i="1" s="1"/>
  <c r="Z658" i="1"/>
  <c r="AA658" i="1" s="1"/>
  <c r="X658" i="1" s="1"/>
  <c r="Z652" i="1"/>
  <c r="AA652" i="1" s="1"/>
  <c r="X652" i="1" s="1"/>
  <c r="AA647" i="1"/>
  <c r="X647" i="1" s="1"/>
  <c r="AA641" i="1"/>
  <c r="X641" i="1" s="1"/>
  <c r="Z638" i="1"/>
  <c r="AA638" i="1" s="1"/>
  <c r="X638" i="1" s="1"/>
  <c r="AA635" i="1"/>
  <c r="X635" i="1" s="1"/>
  <c r="Z632" i="1"/>
  <c r="AA632" i="1" s="1"/>
  <c r="X632" i="1" s="1"/>
  <c r="Z629" i="1"/>
  <c r="AA629" i="1" s="1"/>
  <c r="X629" i="1" s="1"/>
  <c r="Z626" i="1"/>
  <c r="AA626" i="1" s="1"/>
  <c r="X626" i="1" s="1"/>
  <c r="Z620" i="1"/>
  <c r="AA620" i="1" s="1"/>
  <c r="X620" i="1" s="1"/>
  <c r="AA615" i="1"/>
  <c r="X615" i="1" s="1"/>
  <c r="AA609" i="1"/>
  <c r="X609" i="1" s="1"/>
  <c r="Z606" i="1"/>
  <c r="AA606" i="1" s="1"/>
  <c r="X606" i="1" s="1"/>
  <c r="AA603" i="1"/>
  <c r="X603" i="1" s="1"/>
  <c r="Z600" i="1"/>
  <c r="AA600" i="1" s="1"/>
  <c r="X600" i="1" s="1"/>
  <c r="Z597" i="1"/>
  <c r="AA597" i="1" s="1"/>
  <c r="X597" i="1" s="1"/>
  <c r="Z594" i="1"/>
  <c r="AA594" i="1" s="1"/>
  <c r="X594" i="1" s="1"/>
  <c r="Z588" i="1"/>
  <c r="AA588" i="1" s="1"/>
  <c r="X588" i="1" s="1"/>
  <c r="AA583" i="1"/>
  <c r="X583" i="1" s="1"/>
  <c r="AA577" i="1"/>
  <c r="X577" i="1" s="1"/>
  <c r="Z574" i="1"/>
  <c r="AA574" i="1" s="1"/>
  <c r="X574" i="1" s="1"/>
  <c r="AA571" i="1"/>
  <c r="X571" i="1" s="1"/>
  <c r="Z568" i="1"/>
  <c r="AA568" i="1" s="1"/>
  <c r="X568" i="1" s="1"/>
  <c r="Z565" i="1"/>
  <c r="AA565" i="1" s="1"/>
  <c r="X565" i="1" s="1"/>
  <c r="Z562" i="1"/>
  <c r="AA562" i="1" s="1"/>
  <c r="X562" i="1" s="1"/>
  <c r="AA557" i="1"/>
  <c r="X557" i="1" s="1"/>
  <c r="Z554" i="1"/>
  <c r="AA554" i="1" s="1"/>
  <c r="X554" i="1" s="1"/>
  <c r="AA549" i="1"/>
  <c r="X549" i="1" s="1"/>
  <c r="Z546" i="1"/>
  <c r="AA546" i="1" s="1"/>
  <c r="X546" i="1" s="1"/>
  <c r="AA541" i="1"/>
  <c r="X541" i="1" s="1"/>
  <c r="Z538" i="1"/>
  <c r="AA538" i="1" s="1"/>
  <c r="X538" i="1" s="1"/>
  <c r="AA533" i="1"/>
  <c r="X533" i="1" s="1"/>
  <c r="Z530" i="1"/>
  <c r="AA530" i="1" s="1"/>
  <c r="X530" i="1" s="1"/>
  <c r="AA525" i="1"/>
  <c r="X525" i="1" s="1"/>
  <c r="Z522" i="1"/>
  <c r="AA522" i="1" s="1"/>
  <c r="X522" i="1" s="1"/>
  <c r="AA517" i="1"/>
  <c r="X517" i="1" s="1"/>
  <c r="Z514" i="1"/>
  <c r="AA514" i="1" s="1"/>
  <c r="X514" i="1" s="1"/>
  <c r="AA509" i="1"/>
  <c r="X509" i="1" s="1"/>
  <c r="Z506" i="1"/>
  <c r="AA506" i="1" s="1"/>
  <c r="X506" i="1" s="1"/>
  <c r="AA501" i="1"/>
  <c r="X501" i="1" s="1"/>
  <c r="Z498" i="1"/>
  <c r="AA498" i="1" s="1"/>
  <c r="X498" i="1" s="1"/>
  <c r="AA493" i="1"/>
  <c r="X493" i="1" s="1"/>
  <c r="Z490" i="1"/>
  <c r="AA490" i="1" s="1"/>
  <c r="X490" i="1" s="1"/>
  <c r="AA485" i="1"/>
  <c r="X485" i="1" s="1"/>
  <c r="Z482" i="1"/>
  <c r="AA482" i="1" s="1"/>
  <c r="X482" i="1" s="1"/>
  <c r="AA477" i="1"/>
  <c r="X477" i="1" s="1"/>
  <c r="Z474" i="1"/>
  <c r="AA474" i="1" s="1"/>
  <c r="X474" i="1" s="1"/>
  <c r="AA469" i="1"/>
  <c r="X469" i="1" s="1"/>
  <c r="Z466" i="1"/>
  <c r="AA466" i="1" s="1"/>
  <c r="X466" i="1" s="1"/>
  <c r="AA461" i="1"/>
  <c r="X461" i="1" s="1"/>
  <c r="Z458" i="1"/>
  <c r="AA458" i="1" s="1"/>
  <c r="X458" i="1" s="1"/>
  <c r="AA453" i="1"/>
  <c r="X453" i="1" s="1"/>
  <c r="Z450" i="1"/>
  <c r="AA450" i="1" s="1"/>
  <c r="X450" i="1" s="1"/>
  <c r="AA445" i="1"/>
  <c r="X445" i="1" s="1"/>
  <c r="Z442" i="1"/>
  <c r="AA442" i="1" s="1"/>
  <c r="X442" i="1" s="1"/>
  <c r="AA437" i="1"/>
  <c r="X437" i="1" s="1"/>
  <c r="Z434" i="1"/>
  <c r="AA434" i="1" s="1"/>
  <c r="X434" i="1" s="1"/>
  <c r="AA429" i="1"/>
  <c r="X429" i="1" s="1"/>
  <c r="Z426" i="1"/>
  <c r="AA426" i="1" s="1"/>
  <c r="X426" i="1" s="1"/>
  <c r="AA421" i="1"/>
  <c r="X421" i="1" s="1"/>
  <c r="Z418" i="1"/>
  <c r="AA418" i="1" s="1"/>
  <c r="X418" i="1" s="1"/>
  <c r="AA413" i="1"/>
  <c r="X413" i="1" s="1"/>
  <c r="Z410" i="1"/>
  <c r="AA410" i="1" s="1"/>
  <c r="X410" i="1" s="1"/>
  <c r="AA405" i="1"/>
  <c r="X405" i="1" s="1"/>
  <c r="Z402" i="1"/>
  <c r="AA402" i="1" s="1"/>
  <c r="X402" i="1" s="1"/>
  <c r="AA397" i="1"/>
  <c r="X397" i="1" s="1"/>
  <c r="Z394" i="1"/>
  <c r="AA394" i="1" s="1"/>
  <c r="X394" i="1" s="1"/>
  <c r="AA389" i="1"/>
  <c r="X389" i="1" s="1"/>
  <c r="Z386" i="1"/>
  <c r="AA386" i="1" s="1"/>
  <c r="X386" i="1" s="1"/>
  <c r="AA381" i="1"/>
  <c r="X381" i="1" s="1"/>
  <c r="Z378" i="1"/>
  <c r="AA378" i="1" s="1"/>
  <c r="X378" i="1" s="1"/>
  <c r="AA373" i="1"/>
  <c r="X373" i="1" s="1"/>
  <c r="Z370" i="1"/>
  <c r="AA370" i="1" s="1"/>
  <c r="X370" i="1" s="1"/>
  <c r="AA365" i="1"/>
  <c r="X365" i="1" s="1"/>
  <c r="Z362" i="1"/>
  <c r="AA362" i="1" s="1"/>
  <c r="X362" i="1" s="1"/>
  <c r="AA357" i="1"/>
  <c r="X357" i="1" s="1"/>
  <c r="Z354" i="1"/>
  <c r="AA354" i="1" s="1"/>
  <c r="X354" i="1" s="1"/>
  <c r="AA349" i="1"/>
  <c r="X349" i="1" s="1"/>
  <c r="AA347" i="1"/>
  <c r="X347" i="1" s="1"/>
  <c r="AA345" i="1"/>
  <c r="X345" i="1" s="1"/>
  <c r="Z342" i="1"/>
  <c r="AA342" i="1" s="1"/>
  <c r="X342" i="1" s="1"/>
  <c r="AA340" i="1"/>
  <c r="X340" i="1" s="1"/>
  <c r="AA338" i="1"/>
  <c r="X338" i="1" s="1"/>
  <c r="AA336" i="1"/>
  <c r="X336" i="1" s="1"/>
  <c r="AA334" i="1"/>
  <c r="X334" i="1" s="1"/>
  <c r="AA332" i="1"/>
  <c r="X332" i="1" s="1"/>
  <c r="AA330" i="1"/>
  <c r="X330" i="1" s="1"/>
  <c r="AA328" i="1"/>
  <c r="X328" i="1" s="1"/>
  <c r="AA326" i="1"/>
  <c r="X326" i="1" s="1"/>
  <c r="AA324" i="1"/>
  <c r="X324" i="1" s="1"/>
  <c r="Z321" i="1"/>
  <c r="AA321" i="1" s="1"/>
  <c r="X321" i="1" s="1"/>
  <c r="Z318" i="1"/>
  <c r="AA318" i="1" s="1"/>
  <c r="X318" i="1" s="1"/>
  <c r="Z312" i="1"/>
  <c r="AA312" i="1" s="1"/>
  <c r="X312" i="1" s="1"/>
  <c r="AA307" i="1"/>
  <c r="X307" i="1" s="1"/>
  <c r="AA301" i="1"/>
  <c r="X301" i="1" s="1"/>
  <c r="Z298" i="1"/>
  <c r="AA298" i="1" s="1"/>
  <c r="X298" i="1" s="1"/>
  <c r="AA295" i="1"/>
  <c r="X295" i="1" s="1"/>
  <c r="Z292" i="1"/>
  <c r="AA292" i="1" s="1"/>
  <c r="X292" i="1" s="1"/>
  <c r="Z289" i="1"/>
  <c r="AA289" i="1" s="1"/>
  <c r="X289" i="1" s="1"/>
  <c r="Z286" i="1"/>
  <c r="AA286" i="1" s="1"/>
  <c r="X286" i="1" s="1"/>
  <c r="AA281" i="1"/>
  <c r="X281" i="1" s="1"/>
  <c r="Z278" i="1"/>
  <c r="AA278" i="1" s="1"/>
  <c r="X278" i="1" s="1"/>
  <c r="AA273" i="1"/>
  <c r="X273" i="1" s="1"/>
  <c r="Z270" i="1"/>
  <c r="AA270" i="1" s="1"/>
  <c r="X270" i="1" s="1"/>
  <c r="AA265" i="1"/>
  <c r="X265" i="1" s="1"/>
  <c r="Z262" i="1"/>
  <c r="AA262" i="1" s="1"/>
  <c r="X262" i="1" s="1"/>
  <c r="AA257" i="1"/>
  <c r="X257" i="1" s="1"/>
  <c r="Z254" i="1"/>
  <c r="AA254" i="1" s="1"/>
  <c r="X254" i="1" s="1"/>
  <c r="AA249" i="1"/>
  <c r="X249" i="1" s="1"/>
  <c r="Z246" i="1"/>
  <c r="AA246" i="1" s="1"/>
  <c r="X246" i="1" s="1"/>
  <c r="AA241" i="1"/>
  <c r="X241" i="1" s="1"/>
  <c r="Z238" i="1"/>
  <c r="AA238" i="1" s="1"/>
  <c r="X238" i="1" s="1"/>
  <c r="AA233" i="1"/>
  <c r="X233" i="1" s="1"/>
  <c r="Z230" i="1"/>
  <c r="AA230" i="1" s="1"/>
  <c r="X230" i="1" s="1"/>
  <c r="AA225" i="1"/>
  <c r="X225" i="1" s="1"/>
  <c r="Z222" i="1"/>
  <c r="AA222" i="1" s="1"/>
  <c r="X222" i="1" s="1"/>
  <c r="AA217" i="1"/>
  <c r="X217" i="1" s="1"/>
  <c r="Z214" i="1"/>
  <c r="AA214" i="1" s="1"/>
  <c r="X214" i="1" s="1"/>
  <c r="AA209" i="1"/>
  <c r="X209" i="1" s="1"/>
  <c r="Z206" i="1"/>
  <c r="AA206" i="1" s="1"/>
  <c r="X206" i="1" s="1"/>
  <c r="AA201" i="1"/>
  <c r="X201" i="1" s="1"/>
  <c r="Z198" i="1"/>
  <c r="AA198" i="1" s="1"/>
  <c r="X198" i="1" s="1"/>
  <c r="AA193" i="1"/>
  <c r="X193" i="1" s="1"/>
  <c r="Z190" i="1"/>
  <c r="AA190" i="1" s="1"/>
  <c r="X190" i="1" s="1"/>
  <c r="AA185" i="1"/>
  <c r="X185" i="1" s="1"/>
  <c r="Z182" i="1"/>
  <c r="AA182" i="1" s="1"/>
  <c r="X182" i="1" s="1"/>
  <c r="AA177" i="1"/>
  <c r="X177" i="1" s="1"/>
  <c r="Z174" i="1"/>
  <c r="AA174" i="1" s="1"/>
  <c r="X174" i="1" s="1"/>
  <c r="AA171" i="1"/>
  <c r="X171" i="1" s="1"/>
  <c r="Z168" i="1"/>
  <c r="AA168" i="1" s="1"/>
  <c r="X168" i="1" s="1"/>
  <c r="Z165" i="1"/>
  <c r="AA165" i="1" s="1"/>
  <c r="X165" i="1" s="1"/>
  <c r="AA159" i="1"/>
  <c r="X159" i="1" s="1"/>
  <c r="Z155" i="1"/>
  <c r="AA155" i="1" s="1"/>
  <c r="X155" i="1" s="1"/>
  <c r="Z152" i="1"/>
  <c r="AA152" i="1" s="1"/>
  <c r="X152" i="1" s="1"/>
  <c r="Z149" i="1"/>
  <c r="AA149" i="1" s="1"/>
  <c r="X149" i="1" s="1"/>
  <c r="AA143" i="1"/>
  <c r="X143" i="1" s="1"/>
  <c r="AA137" i="1"/>
  <c r="X137" i="1" s="1"/>
  <c r="Z134" i="1"/>
  <c r="AA134" i="1" s="1"/>
  <c r="X134" i="1" s="1"/>
  <c r="AA131" i="1"/>
  <c r="X131" i="1" s="1"/>
  <c r="Z128" i="1"/>
  <c r="AA128" i="1" s="1"/>
  <c r="X128" i="1" s="1"/>
  <c r="Z125" i="1"/>
  <c r="AA125" i="1" s="1"/>
  <c r="X125" i="1" s="1"/>
  <c r="Z122" i="1"/>
  <c r="AA122" i="1" s="1"/>
  <c r="X122" i="1" s="1"/>
  <c r="Z116" i="1"/>
  <c r="AA116" i="1" s="1"/>
  <c r="X116" i="1" s="1"/>
  <c r="AA111" i="1"/>
  <c r="X111" i="1" s="1"/>
  <c r="AA105" i="1"/>
  <c r="X105" i="1" s="1"/>
  <c r="Z102" i="1"/>
  <c r="AA102" i="1" s="1"/>
  <c r="X102" i="1" s="1"/>
  <c r="Z98" i="1"/>
  <c r="AA98" i="1" s="1"/>
  <c r="X98" i="1" s="1"/>
  <c r="Z92" i="1"/>
  <c r="AA92" i="1" s="1"/>
  <c r="X92" i="1" s="1"/>
  <c r="AA89" i="1"/>
  <c r="X89" i="1" s="1"/>
  <c r="Z86" i="1"/>
  <c r="AA86" i="1" s="1"/>
  <c r="X86" i="1" s="1"/>
  <c r="Z82" i="1"/>
  <c r="AA82" i="1" s="1"/>
  <c r="X82" i="1" s="1"/>
  <c r="AA77" i="1"/>
  <c r="X77" i="1" s="1"/>
  <c r="Z74" i="1"/>
  <c r="AA74" i="1" s="1"/>
  <c r="X74" i="1" s="1"/>
  <c r="AA69" i="1"/>
  <c r="X69" i="1" s="1"/>
  <c r="Z66" i="1"/>
  <c r="AA66" i="1" s="1"/>
  <c r="X66" i="1" s="1"/>
  <c r="AA61" i="1"/>
  <c r="X61" i="1" s="1"/>
  <c r="Z58" i="1"/>
  <c r="AA58" i="1" s="1"/>
  <c r="X58" i="1" s="1"/>
  <c r="AA53" i="1"/>
  <c r="X53" i="1" s="1"/>
  <c r="Z50" i="1"/>
  <c r="AA50" i="1" s="1"/>
  <c r="X50" i="1" s="1"/>
  <c r="AA45" i="1"/>
  <c r="X45" i="1" s="1"/>
  <c r="Z42" i="1"/>
  <c r="AA42" i="1" s="1"/>
  <c r="X42" i="1" s="1"/>
  <c r="AA37" i="1"/>
  <c r="X37" i="1" s="1"/>
  <c r="Z34" i="1"/>
  <c r="AA34" i="1" s="1"/>
  <c r="X34" i="1" s="1"/>
  <c r="AA29" i="1"/>
  <c r="X29" i="1" s="1"/>
  <c r="Z26" i="1"/>
  <c r="AA26" i="1" s="1"/>
  <c r="X26" i="1" s="1"/>
  <c r="AA21" i="1"/>
  <c r="X21" i="1" s="1"/>
  <c r="Z18" i="1"/>
  <c r="AA18" i="1" s="1"/>
  <c r="X18" i="1" s="1"/>
  <c r="AA13" i="1"/>
  <c r="X13" i="1" s="1"/>
  <c r="Z10" i="1"/>
  <c r="AA10" i="1" s="1"/>
  <c r="X10" i="1" s="1"/>
  <c r="Z3300" i="1"/>
  <c r="AA3300" i="1" s="1"/>
  <c r="X3300" i="1" s="1"/>
  <c r="AA3295" i="1"/>
  <c r="X3295" i="1" s="1"/>
  <c r="Z3292" i="1"/>
  <c r="AA3292" i="1" s="1"/>
  <c r="X3292" i="1" s="1"/>
  <c r="AA3287" i="1"/>
  <c r="X3287" i="1" s="1"/>
  <c r="Z3284" i="1"/>
  <c r="AA3284" i="1" s="1"/>
  <c r="X3284" i="1" s="1"/>
  <c r="AA3279" i="1"/>
  <c r="X3279" i="1" s="1"/>
  <c r="Z3276" i="1"/>
  <c r="AA3276" i="1" s="1"/>
  <c r="X3276" i="1" s="1"/>
  <c r="AA3271" i="1"/>
  <c r="X3271" i="1" s="1"/>
  <c r="Z3268" i="1"/>
  <c r="AA3268" i="1" s="1"/>
  <c r="X3268" i="1" s="1"/>
  <c r="AA3263" i="1"/>
  <c r="X3263" i="1" s="1"/>
  <c r="Z3260" i="1"/>
  <c r="AA3260" i="1" s="1"/>
  <c r="X3260" i="1" s="1"/>
  <c r="AA3255" i="1"/>
  <c r="X3255" i="1" s="1"/>
  <c r="Z3252" i="1"/>
  <c r="AA3252" i="1" s="1"/>
  <c r="X3252" i="1" s="1"/>
  <c r="AA3247" i="1"/>
  <c r="X3247" i="1" s="1"/>
  <c r="Z3244" i="1"/>
  <c r="AA3244" i="1" s="1"/>
  <c r="X3244" i="1" s="1"/>
  <c r="AA3239" i="1"/>
  <c r="X3239" i="1" s="1"/>
  <c r="Z3236" i="1"/>
  <c r="AA3236" i="1" s="1"/>
  <c r="X3236" i="1" s="1"/>
  <c r="AA3231" i="1"/>
  <c r="X3231" i="1" s="1"/>
  <c r="Z3228" i="1"/>
  <c r="AA3228" i="1" s="1"/>
  <c r="X3228" i="1" s="1"/>
  <c r="AA3223" i="1"/>
  <c r="X3223" i="1" s="1"/>
  <c r="Z3220" i="1"/>
  <c r="AA3220" i="1" s="1"/>
  <c r="X3220" i="1" s="1"/>
  <c r="AA3215" i="1"/>
  <c r="X3215" i="1" s="1"/>
  <c r="Z3212" i="1"/>
  <c r="AA3212" i="1" s="1"/>
  <c r="X3212" i="1" s="1"/>
  <c r="AA3207" i="1"/>
  <c r="X3207" i="1" s="1"/>
  <c r="Z3204" i="1"/>
  <c r="AA3204" i="1" s="1"/>
  <c r="X3204" i="1" s="1"/>
  <c r="AA3199" i="1"/>
  <c r="X3199" i="1" s="1"/>
  <c r="Z3196" i="1"/>
  <c r="AA3196" i="1" s="1"/>
  <c r="X3196" i="1" s="1"/>
  <c r="AA3191" i="1"/>
  <c r="X3191" i="1" s="1"/>
  <c r="Z3188" i="1"/>
  <c r="AA3188" i="1" s="1"/>
  <c r="X3188" i="1" s="1"/>
  <c r="AA3183" i="1"/>
  <c r="X3183" i="1" s="1"/>
  <c r="Z3180" i="1"/>
  <c r="AA3180" i="1" s="1"/>
  <c r="X3180" i="1" s="1"/>
  <c r="AA3175" i="1"/>
  <c r="X3175" i="1" s="1"/>
  <c r="Z3172" i="1"/>
  <c r="AA3172" i="1" s="1"/>
  <c r="X3172" i="1" s="1"/>
  <c r="AA3167" i="1"/>
  <c r="X3167" i="1" s="1"/>
  <c r="Z3164" i="1"/>
  <c r="AA3164" i="1" s="1"/>
  <c r="X3164" i="1" s="1"/>
  <c r="AA3159" i="1"/>
  <c r="X3159" i="1" s="1"/>
  <c r="Z3156" i="1"/>
  <c r="AA3156" i="1" s="1"/>
  <c r="X3156" i="1" s="1"/>
  <c r="AA3151" i="1"/>
  <c r="X3151" i="1" s="1"/>
  <c r="Z3148" i="1"/>
  <c r="AA3148" i="1" s="1"/>
  <c r="X3148" i="1" s="1"/>
  <c r="AA3143" i="1"/>
  <c r="X3143" i="1" s="1"/>
  <c r="Z3140" i="1"/>
  <c r="AA3140" i="1" s="1"/>
  <c r="X3140" i="1" s="1"/>
  <c r="AA3135" i="1"/>
  <c r="X3135" i="1" s="1"/>
  <c r="Z3132" i="1"/>
  <c r="AA3132" i="1" s="1"/>
  <c r="X3132" i="1" s="1"/>
  <c r="AA3127" i="1"/>
  <c r="X3127" i="1" s="1"/>
  <c r="Z3124" i="1"/>
  <c r="AA3124" i="1" s="1"/>
  <c r="X3124" i="1" s="1"/>
  <c r="AA3119" i="1"/>
  <c r="X3119" i="1" s="1"/>
  <c r="Z3116" i="1"/>
  <c r="AA3116" i="1" s="1"/>
  <c r="X3116" i="1" s="1"/>
  <c r="AA3111" i="1"/>
  <c r="X3111" i="1" s="1"/>
  <c r="Z3108" i="1"/>
  <c r="AA3108" i="1" s="1"/>
  <c r="X3108" i="1" s="1"/>
  <c r="AA3103" i="1"/>
  <c r="X3103" i="1" s="1"/>
  <c r="Z3100" i="1"/>
  <c r="AA3100" i="1" s="1"/>
  <c r="X3100" i="1" s="1"/>
  <c r="AA3095" i="1"/>
  <c r="X3095" i="1" s="1"/>
  <c r="Z3092" i="1"/>
  <c r="AA3092" i="1" s="1"/>
  <c r="X3092" i="1" s="1"/>
  <c r="AA3087" i="1"/>
  <c r="X3087" i="1" s="1"/>
  <c r="Z3084" i="1"/>
  <c r="AA3084" i="1" s="1"/>
  <c r="X3084" i="1" s="1"/>
  <c r="AA3079" i="1"/>
  <c r="X3079" i="1" s="1"/>
  <c r="Z3076" i="1"/>
  <c r="AA3076" i="1" s="1"/>
  <c r="X3076" i="1" s="1"/>
  <c r="AA3071" i="1"/>
  <c r="X3071" i="1" s="1"/>
  <c r="Z3068" i="1"/>
  <c r="AA3068" i="1" s="1"/>
  <c r="X3068" i="1" s="1"/>
  <c r="AA3063" i="1"/>
  <c r="X3063" i="1" s="1"/>
  <c r="Z3060" i="1"/>
  <c r="AA3060" i="1" s="1"/>
  <c r="X3060" i="1" s="1"/>
  <c r="AA3055" i="1"/>
  <c r="X3055" i="1" s="1"/>
  <c r="Z3052" i="1"/>
  <c r="AA3052" i="1" s="1"/>
  <c r="X3052" i="1" s="1"/>
  <c r="AA3047" i="1"/>
  <c r="X3047" i="1" s="1"/>
  <c r="Z3044" i="1"/>
  <c r="AA3044" i="1" s="1"/>
  <c r="X3044" i="1" s="1"/>
  <c r="AA3039" i="1"/>
  <c r="X3039" i="1" s="1"/>
  <c r="Z3036" i="1"/>
  <c r="AA3036" i="1" s="1"/>
  <c r="X3036" i="1" s="1"/>
  <c r="AA3031" i="1"/>
  <c r="X3031" i="1" s="1"/>
  <c r="Z3028" i="1"/>
  <c r="AA3028" i="1" s="1"/>
  <c r="X3028" i="1" s="1"/>
  <c r="AA3023" i="1"/>
  <c r="X3023" i="1" s="1"/>
  <c r="Z3020" i="1"/>
  <c r="AA3020" i="1" s="1"/>
  <c r="X3020" i="1" s="1"/>
  <c r="AA3015" i="1"/>
  <c r="X3015" i="1" s="1"/>
  <c r="Z3012" i="1"/>
  <c r="AA3012" i="1" s="1"/>
  <c r="X3012" i="1" s="1"/>
  <c r="AA3007" i="1"/>
  <c r="X3007" i="1" s="1"/>
  <c r="Z3004" i="1"/>
  <c r="AA3004" i="1" s="1"/>
  <c r="X3004" i="1" s="1"/>
  <c r="AA2999" i="1"/>
  <c r="X2999" i="1" s="1"/>
  <c r="Z2996" i="1"/>
  <c r="AA2996" i="1" s="1"/>
  <c r="X2996" i="1" s="1"/>
  <c r="AA2991" i="1"/>
  <c r="X2991" i="1" s="1"/>
  <c r="Z2988" i="1"/>
  <c r="AA2988" i="1" s="1"/>
  <c r="X2988" i="1" s="1"/>
  <c r="AA2983" i="1"/>
  <c r="X2983" i="1" s="1"/>
  <c r="Z2980" i="1"/>
  <c r="AA2980" i="1" s="1"/>
  <c r="X2980" i="1" s="1"/>
  <c r="AA2975" i="1"/>
  <c r="X2975" i="1" s="1"/>
  <c r="Z2972" i="1"/>
  <c r="AA2972" i="1" s="1"/>
  <c r="X2972" i="1" s="1"/>
  <c r="AA2967" i="1"/>
  <c r="X2967" i="1" s="1"/>
  <c r="Z2964" i="1"/>
  <c r="AA2964" i="1" s="1"/>
  <c r="X2964" i="1" s="1"/>
  <c r="AA2959" i="1"/>
  <c r="X2959" i="1" s="1"/>
  <c r="Z2956" i="1"/>
  <c r="AA2956" i="1" s="1"/>
  <c r="X2956" i="1" s="1"/>
  <c r="AA2951" i="1"/>
  <c r="X2951" i="1" s="1"/>
  <c r="Z2948" i="1"/>
  <c r="AA2948" i="1" s="1"/>
  <c r="X2948" i="1" s="1"/>
  <c r="AA2943" i="1"/>
  <c r="X2943" i="1" s="1"/>
  <c r="Z2940" i="1"/>
  <c r="AA2940" i="1" s="1"/>
  <c r="X2940" i="1" s="1"/>
  <c r="AA2935" i="1"/>
  <c r="X2935" i="1" s="1"/>
  <c r="Z2932" i="1"/>
  <c r="AA2932" i="1" s="1"/>
  <c r="X2932" i="1" s="1"/>
  <c r="AA2927" i="1"/>
  <c r="X2927" i="1" s="1"/>
  <c r="Z2924" i="1"/>
  <c r="AA2924" i="1" s="1"/>
  <c r="X2924" i="1" s="1"/>
  <c r="AA2919" i="1"/>
  <c r="X2919" i="1" s="1"/>
  <c r="Z2916" i="1"/>
  <c r="AA2916" i="1" s="1"/>
  <c r="X2916" i="1" s="1"/>
  <c r="AA2911" i="1"/>
  <c r="X2911" i="1" s="1"/>
  <c r="Z2908" i="1"/>
  <c r="AA2908" i="1" s="1"/>
  <c r="X2908" i="1" s="1"/>
  <c r="AA2903" i="1"/>
  <c r="X2903" i="1" s="1"/>
  <c r="Z2900" i="1"/>
  <c r="AA2900" i="1" s="1"/>
  <c r="X2900" i="1" s="1"/>
  <c r="AA2895" i="1"/>
  <c r="X2895" i="1" s="1"/>
  <c r="Z2892" i="1"/>
  <c r="AA2892" i="1" s="1"/>
  <c r="X2892" i="1" s="1"/>
  <c r="AA2887" i="1"/>
  <c r="X2887" i="1" s="1"/>
  <c r="Z2884" i="1"/>
  <c r="AA2884" i="1" s="1"/>
  <c r="X2884" i="1" s="1"/>
  <c r="AA2879" i="1"/>
  <c r="X2879" i="1" s="1"/>
  <c r="Z2876" i="1"/>
  <c r="AA2876" i="1" s="1"/>
  <c r="X2876" i="1" s="1"/>
  <c r="AA2871" i="1"/>
  <c r="X2871" i="1" s="1"/>
  <c r="Z2868" i="1"/>
  <c r="AA2868" i="1" s="1"/>
  <c r="X2868" i="1" s="1"/>
  <c r="AA2863" i="1"/>
  <c r="X2863" i="1" s="1"/>
  <c r="Z2860" i="1"/>
  <c r="AA2860" i="1" s="1"/>
  <c r="X2860" i="1" s="1"/>
  <c r="AA2855" i="1"/>
  <c r="X2855" i="1" s="1"/>
  <c r="Z2852" i="1"/>
  <c r="AA2852" i="1" s="1"/>
  <c r="X2852" i="1" s="1"/>
  <c r="AA2847" i="1"/>
  <c r="X2847" i="1" s="1"/>
  <c r="Z2844" i="1"/>
  <c r="AA2844" i="1" s="1"/>
  <c r="X2844" i="1" s="1"/>
  <c r="AA2839" i="1"/>
  <c r="X2839" i="1" s="1"/>
  <c r="Z2836" i="1"/>
  <c r="AA2836" i="1" s="1"/>
  <c r="X2836" i="1" s="1"/>
  <c r="AA2831" i="1"/>
  <c r="X2831" i="1" s="1"/>
  <c r="Z2828" i="1"/>
  <c r="AA2828" i="1" s="1"/>
  <c r="X2828" i="1" s="1"/>
  <c r="AA2823" i="1"/>
  <c r="X2823" i="1" s="1"/>
  <c r="Z2820" i="1"/>
  <c r="AA2820" i="1" s="1"/>
  <c r="X2820" i="1" s="1"/>
  <c r="AA2815" i="1"/>
  <c r="X2815" i="1" s="1"/>
  <c r="Z2812" i="1"/>
  <c r="AA2812" i="1" s="1"/>
  <c r="X2812" i="1" s="1"/>
  <c r="AA2807" i="1"/>
  <c r="X2807" i="1" s="1"/>
  <c r="Z2804" i="1"/>
  <c r="AA2804" i="1" s="1"/>
  <c r="X2804" i="1" s="1"/>
  <c r="AA2799" i="1"/>
  <c r="X2799" i="1" s="1"/>
  <c r="Z2796" i="1"/>
  <c r="AA2796" i="1" s="1"/>
  <c r="X2796" i="1" s="1"/>
  <c r="AA2791" i="1"/>
  <c r="X2791" i="1" s="1"/>
  <c r="Z2788" i="1"/>
  <c r="AA2788" i="1" s="1"/>
  <c r="X2788" i="1" s="1"/>
  <c r="AA2783" i="1"/>
  <c r="X2783" i="1" s="1"/>
  <c r="Z2780" i="1"/>
  <c r="AA2780" i="1" s="1"/>
  <c r="X2780" i="1" s="1"/>
  <c r="AA2775" i="1"/>
  <c r="X2775" i="1" s="1"/>
  <c r="Z2772" i="1"/>
  <c r="AA2772" i="1" s="1"/>
  <c r="X2772" i="1" s="1"/>
  <c r="AA2767" i="1"/>
  <c r="X2767" i="1" s="1"/>
  <c r="Z2764" i="1"/>
  <c r="AA2764" i="1" s="1"/>
  <c r="X2764" i="1" s="1"/>
  <c r="AA2759" i="1"/>
  <c r="X2759" i="1" s="1"/>
  <c r="Z2756" i="1"/>
  <c r="AA2756" i="1" s="1"/>
  <c r="X2756" i="1" s="1"/>
  <c r="AA2751" i="1"/>
  <c r="X2751" i="1" s="1"/>
  <c r="Z2748" i="1"/>
  <c r="AA2748" i="1" s="1"/>
  <c r="X2748" i="1" s="1"/>
  <c r="AA2743" i="1"/>
  <c r="X2743" i="1" s="1"/>
  <c r="Z2740" i="1"/>
  <c r="AA2740" i="1" s="1"/>
  <c r="X2740" i="1" s="1"/>
  <c r="AA2735" i="1"/>
  <c r="X2735" i="1" s="1"/>
  <c r="Z2732" i="1"/>
  <c r="AA2732" i="1" s="1"/>
  <c r="X2732" i="1" s="1"/>
  <c r="AA2727" i="1"/>
  <c r="X2727" i="1" s="1"/>
  <c r="Z2724" i="1"/>
  <c r="AA2724" i="1" s="1"/>
  <c r="X2724" i="1" s="1"/>
  <c r="AA2719" i="1"/>
  <c r="X2719" i="1" s="1"/>
  <c r="Z2716" i="1"/>
  <c r="AA2716" i="1" s="1"/>
  <c r="X2716" i="1" s="1"/>
  <c r="AA2711" i="1"/>
  <c r="X2711" i="1" s="1"/>
  <c r="Z2708" i="1"/>
  <c r="AA2708" i="1" s="1"/>
  <c r="X2708" i="1" s="1"/>
  <c r="AA2703" i="1"/>
  <c r="X2703" i="1" s="1"/>
  <c r="Z2700" i="1"/>
  <c r="AA2700" i="1" s="1"/>
  <c r="X2700" i="1" s="1"/>
  <c r="AA2695" i="1"/>
  <c r="X2695" i="1" s="1"/>
  <c r="Z2692" i="1"/>
  <c r="AA2692" i="1" s="1"/>
  <c r="X2692" i="1" s="1"/>
  <c r="AA2687" i="1"/>
  <c r="X2687" i="1" s="1"/>
  <c r="Z2684" i="1"/>
  <c r="AA2684" i="1" s="1"/>
  <c r="X2684" i="1" s="1"/>
  <c r="AA2679" i="1"/>
  <c r="X2679" i="1" s="1"/>
  <c r="Z2676" i="1"/>
  <c r="AA2676" i="1" s="1"/>
  <c r="X2676" i="1" s="1"/>
  <c r="AA2671" i="1"/>
  <c r="X2671" i="1" s="1"/>
  <c r="Z2668" i="1"/>
  <c r="AA2668" i="1" s="1"/>
  <c r="X2668" i="1" s="1"/>
  <c r="AA2663" i="1"/>
  <c r="X2663" i="1" s="1"/>
  <c r="Z2660" i="1"/>
  <c r="AA2660" i="1" s="1"/>
  <c r="X2660" i="1" s="1"/>
  <c r="AA2655" i="1"/>
  <c r="X2655" i="1" s="1"/>
  <c r="Z2652" i="1"/>
  <c r="AA2652" i="1" s="1"/>
  <c r="X2652" i="1" s="1"/>
  <c r="AA2647" i="1"/>
  <c r="X2647" i="1" s="1"/>
  <c r="Z2644" i="1"/>
  <c r="AA2644" i="1" s="1"/>
  <c r="X2644" i="1" s="1"/>
  <c r="AA2639" i="1"/>
  <c r="X2639" i="1" s="1"/>
  <c r="Z2636" i="1"/>
  <c r="AA2636" i="1" s="1"/>
  <c r="X2636" i="1" s="1"/>
  <c r="AA2631" i="1"/>
  <c r="X2631" i="1" s="1"/>
  <c r="Z2628" i="1"/>
  <c r="AA2628" i="1" s="1"/>
  <c r="X2628" i="1" s="1"/>
  <c r="AA2623" i="1"/>
  <c r="X2623" i="1" s="1"/>
  <c r="Z2620" i="1"/>
  <c r="AA2620" i="1" s="1"/>
  <c r="X2620" i="1" s="1"/>
  <c r="AA2615" i="1"/>
  <c r="X2615" i="1" s="1"/>
  <c r="Z2612" i="1"/>
  <c r="AA2612" i="1" s="1"/>
  <c r="X2612" i="1" s="1"/>
  <c r="AA2607" i="1"/>
  <c r="X2607" i="1" s="1"/>
  <c r="Z2604" i="1"/>
  <c r="AA2604" i="1" s="1"/>
  <c r="X2604" i="1" s="1"/>
  <c r="AA2599" i="1"/>
  <c r="X2599" i="1" s="1"/>
  <c r="Z2596" i="1"/>
  <c r="AA2596" i="1" s="1"/>
  <c r="X2596" i="1" s="1"/>
  <c r="AA2591" i="1"/>
  <c r="X2591" i="1" s="1"/>
  <c r="Z2588" i="1"/>
  <c r="AA2588" i="1" s="1"/>
  <c r="X2588" i="1" s="1"/>
  <c r="AA2583" i="1"/>
  <c r="X2583" i="1" s="1"/>
  <c r="Z2580" i="1"/>
  <c r="AA2580" i="1" s="1"/>
  <c r="X2580" i="1" s="1"/>
  <c r="AA2575" i="1"/>
  <c r="X2575" i="1" s="1"/>
  <c r="Z2572" i="1"/>
  <c r="AA2572" i="1" s="1"/>
  <c r="X2572" i="1" s="1"/>
  <c r="AA2567" i="1"/>
  <c r="X2567" i="1" s="1"/>
  <c r="Z2564" i="1"/>
  <c r="AA2564" i="1" s="1"/>
  <c r="X2564" i="1" s="1"/>
  <c r="AA2559" i="1"/>
  <c r="X2559" i="1" s="1"/>
  <c r="Z2556" i="1"/>
  <c r="AA2556" i="1" s="1"/>
  <c r="X2556" i="1" s="1"/>
  <c r="AA2551" i="1"/>
  <c r="X2551" i="1" s="1"/>
  <c r="Z2548" i="1"/>
  <c r="AA2548" i="1" s="1"/>
  <c r="X2548" i="1" s="1"/>
  <c r="AA2543" i="1"/>
  <c r="X2543" i="1" s="1"/>
  <c r="Z2540" i="1"/>
  <c r="AA2540" i="1" s="1"/>
  <c r="X2540" i="1" s="1"/>
  <c r="AA2535" i="1"/>
  <c r="X2535" i="1" s="1"/>
  <c r="Z2532" i="1"/>
  <c r="AA2532" i="1" s="1"/>
  <c r="X2532" i="1" s="1"/>
  <c r="AA2527" i="1"/>
  <c r="X2527" i="1" s="1"/>
  <c r="Z2524" i="1"/>
  <c r="AA2524" i="1" s="1"/>
  <c r="X2524" i="1" s="1"/>
  <c r="AA2519" i="1"/>
  <c r="X2519" i="1" s="1"/>
  <c r="Z2516" i="1"/>
  <c r="AA2516" i="1" s="1"/>
  <c r="X2516" i="1" s="1"/>
  <c r="AA2511" i="1"/>
  <c r="X2511" i="1" s="1"/>
  <c r="Z2508" i="1"/>
  <c r="AA2508" i="1" s="1"/>
  <c r="X2508" i="1" s="1"/>
  <c r="AA2503" i="1"/>
  <c r="X2503" i="1" s="1"/>
  <c r="Z2500" i="1"/>
  <c r="AA2500" i="1" s="1"/>
  <c r="X2500" i="1" s="1"/>
  <c r="AA2495" i="1"/>
  <c r="X2495" i="1" s="1"/>
  <c r="Z2492" i="1"/>
  <c r="AA2492" i="1" s="1"/>
  <c r="X2492" i="1" s="1"/>
  <c r="AA2487" i="1"/>
  <c r="X2487" i="1" s="1"/>
  <c r="Z2484" i="1"/>
  <c r="AA2484" i="1" s="1"/>
  <c r="X2484" i="1" s="1"/>
  <c r="AA2479" i="1"/>
  <c r="X2479" i="1" s="1"/>
  <c r="Z2476" i="1"/>
  <c r="AA2476" i="1" s="1"/>
  <c r="X2476" i="1" s="1"/>
  <c r="AA2471" i="1"/>
  <c r="X2471" i="1" s="1"/>
  <c r="Z2468" i="1"/>
  <c r="AA2468" i="1" s="1"/>
  <c r="X2468" i="1" s="1"/>
  <c r="AA2463" i="1"/>
  <c r="X2463" i="1" s="1"/>
  <c r="Z2460" i="1"/>
  <c r="AA2460" i="1" s="1"/>
  <c r="X2460" i="1" s="1"/>
  <c r="AA2455" i="1"/>
  <c r="X2455" i="1" s="1"/>
  <c r="Z2452" i="1"/>
  <c r="AA2452" i="1" s="1"/>
  <c r="X2452" i="1" s="1"/>
  <c r="AA2447" i="1"/>
  <c r="X2447" i="1" s="1"/>
  <c r="Z2444" i="1"/>
  <c r="AA2444" i="1" s="1"/>
  <c r="X2444" i="1" s="1"/>
  <c r="AA2439" i="1"/>
  <c r="X2439" i="1" s="1"/>
  <c r="Z2436" i="1"/>
  <c r="AA2436" i="1" s="1"/>
  <c r="X2436" i="1" s="1"/>
  <c r="AA2431" i="1"/>
  <c r="X2431" i="1" s="1"/>
  <c r="Z2428" i="1"/>
  <c r="AA2428" i="1" s="1"/>
  <c r="X2428" i="1" s="1"/>
  <c r="AA2423" i="1"/>
  <c r="X2423" i="1" s="1"/>
  <c r="Z2420" i="1"/>
  <c r="AA2420" i="1" s="1"/>
  <c r="X2420" i="1" s="1"/>
  <c r="AA2415" i="1"/>
  <c r="X2415" i="1" s="1"/>
  <c r="Z2412" i="1"/>
  <c r="AA2412" i="1" s="1"/>
  <c r="X2412" i="1" s="1"/>
  <c r="AA2407" i="1"/>
  <c r="X2407" i="1" s="1"/>
  <c r="Z2404" i="1"/>
  <c r="AA2404" i="1" s="1"/>
  <c r="X2404" i="1" s="1"/>
  <c r="AA2399" i="1"/>
  <c r="X2399" i="1" s="1"/>
  <c r="Z2396" i="1"/>
  <c r="AA2396" i="1" s="1"/>
  <c r="X2396" i="1" s="1"/>
  <c r="AA2391" i="1"/>
  <c r="X2391" i="1" s="1"/>
  <c r="Z2388" i="1"/>
  <c r="AA2388" i="1" s="1"/>
  <c r="X2388" i="1" s="1"/>
  <c r="AA2383" i="1"/>
  <c r="X2383" i="1" s="1"/>
  <c r="Z2380" i="1"/>
  <c r="AA2380" i="1" s="1"/>
  <c r="X2380" i="1" s="1"/>
  <c r="AA2375" i="1"/>
  <c r="X2375" i="1" s="1"/>
  <c r="Z2372" i="1"/>
  <c r="AA2372" i="1" s="1"/>
  <c r="X2372" i="1" s="1"/>
  <c r="AA2367" i="1"/>
  <c r="X2367" i="1" s="1"/>
  <c r="Z2364" i="1"/>
  <c r="AA2364" i="1" s="1"/>
  <c r="X2364" i="1" s="1"/>
  <c r="AA2359" i="1"/>
  <c r="X2359" i="1" s="1"/>
  <c r="Z2356" i="1"/>
  <c r="AA2356" i="1" s="1"/>
  <c r="X2356" i="1" s="1"/>
  <c r="AA2351" i="1"/>
  <c r="X2351" i="1" s="1"/>
  <c r="Z2348" i="1"/>
  <c r="AA2348" i="1" s="1"/>
  <c r="X2348" i="1" s="1"/>
  <c r="AA2343" i="1"/>
  <c r="X2343" i="1" s="1"/>
  <c r="Z2340" i="1"/>
  <c r="AA2340" i="1" s="1"/>
  <c r="X2340" i="1" s="1"/>
  <c r="AA2335" i="1"/>
  <c r="X2335" i="1" s="1"/>
  <c r="Z2332" i="1"/>
  <c r="AA2332" i="1" s="1"/>
  <c r="X2332" i="1" s="1"/>
  <c r="AA2327" i="1"/>
  <c r="X2327" i="1" s="1"/>
  <c r="Z2324" i="1"/>
  <c r="AA2324" i="1" s="1"/>
  <c r="X2324" i="1" s="1"/>
  <c r="Z2321" i="1"/>
  <c r="AA2321" i="1" s="1"/>
  <c r="X2321" i="1" s="1"/>
  <c r="AA2316" i="1"/>
  <c r="X2316" i="1" s="1"/>
  <c r="AA2310" i="1"/>
  <c r="X2310" i="1" s="1"/>
  <c r="Z2307" i="1"/>
  <c r="AA2307" i="1" s="1"/>
  <c r="X2307" i="1" s="1"/>
  <c r="AA2304" i="1"/>
  <c r="X2304" i="1" s="1"/>
  <c r="Z2301" i="1"/>
  <c r="AA2301" i="1" s="1"/>
  <c r="X2301" i="1" s="1"/>
  <c r="Z2298" i="1"/>
  <c r="AA2298" i="1" s="1"/>
  <c r="X2298" i="1" s="1"/>
  <c r="Z2295" i="1"/>
  <c r="AA2295" i="1" s="1"/>
  <c r="X2295" i="1" s="1"/>
  <c r="Z2289" i="1"/>
  <c r="AA2289" i="1" s="1"/>
  <c r="X2289" i="1" s="1"/>
  <c r="AA2284" i="1"/>
  <c r="X2284" i="1" s="1"/>
  <c r="AA2278" i="1"/>
  <c r="X2278" i="1" s="1"/>
  <c r="Z2275" i="1"/>
  <c r="AA2275" i="1" s="1"/>
  <c r="X2275" i="1" s="1"/>
  <c r="AA2272" i="1"/>
  <c r="X2272" i="1" s="1"/>
  <c r="Z2269" i="1"/>
  <c r="AA2269" i="1" s="1"/>
  <c r="X2269" i="1" s="1"/>
  <c r="Z2266" i="1"/>
  <c r="AA2266" i="1" s="1"/>
  <c r="X2266" i="1" s="1"/>
  <c r="Z2263" i="1"/>
  <c r="AA2263" i="1" s="1"/>
  <c r="X2263" i="1" s="1"/>
  <c r="Z2257" i="1"/>
  <c r="AA2257" i="1" s="1"/>
  <c r="X2257" i="1" s="1"/>
  <c r="AA2252" i="1"/>
  <c r="X2252" i="1" s="1"/>
  <c r="AA2246" i="1"/>
  <c r="X2246" i="1" s="1"/>
  <c r="Z2243" i="1"/>
  <c r="AA2243" i="1" s="1"/>
  <c r="X2243" i="1" s="1"/>
  <c r="AA2240" i="1"/>
  <c r="X2240" i="1" s="1"/>
  <c r="Z2237" i="1"/>
  <c r="AA2237" i="1" s="1"/>
  <c r="X2237" i="1" s="1"/>
  <c r="Z2234" i="1"/>
  <c r="AA2234" i="1" s="1"/>
  <c r="X2234" i="1" s="1"/>
  <c r="Z2231" i="1"/>
  <c r="AA2231" i="1" s="1"/>
  <c r="X2231" i="1" s="1"/>
  <c r="Z2225" i="1"/>
  <c r="AA2225" i="1" s="1"/>
  <c r="X2225" i="1" s="1"/>
  <c r="AA2220" i="1"/>
  <c r="X2220" i="1" s="1"/>
  <c r="AA2214" i="1"/>
  <c r="X2214" i="1" s="1"/>
  <c r="Z2211" i="1"/>
  <c r="AA2211" i="1" s="1"/>
  <c r="X2211" i="1" s="1"/>
  <c r="AA2208" i="1"/>
  <c r="X2208" i="1" s="1"/>
  <c r="Z2205" i="1"/>
  <c r="AA2205" i="1" s="1"/>
  <c r="X2205" i="1" s="1"/>
  <c r="Z2202" i="1"/>
  <c r="AA2202" i="1" s="1"/>
  <c r="X2202" i="1" s="1"/>
  <c r="Z2199" i="1"/>
  <c r="AA2199" i="1" s="1"/>
  <c r="X2199" i="1" s="1"/>
  <c r="Z2193" i="1"/>
  <c r="AA2193" i="1" s="1"/>
  <c r="X2193" i="1" s="1"/>
  <c r="AA2188" i="1"/>
  <c r="X2188" i="1" s="1"/>
  <c r="AA2182" i="1"/>
  <c r="X2182" i="1" s="1"/>
  <c r="Z2179" i="1"/>
  <c r="AA2179" i="1" s="1"/>
  <c r="X2179" i="1" s="1"/>
  <c r="AA2176" i="1"/>
  <c r="X2176" i="1" s="1"/>
  <c r="Z2173" i="1"/>
  <c r="AA2173" i="1" s="1"/>
  <c r="X2173" i="1" s="1"/>
  <c r="Z2170" i="1"/>
  <c r="AA2170" i="1" s="1"/>
  <c r="X2170" i="1" s="1"/>
  <c r="Z2167" i="1"/>
  <c r="AA2167" i="1" s="1"/>
  <c r="X2167" i="1" s="1"/>
  <c r="Z2161" i="1"/>
  <c r="AA2161" i="1" s="1"/>
  <c r="X2161" i="1" s="1"/>
  <c r="AA2156" i="1"/>
  <c r="X2156" i="1" s="1"/>
  <c r="AA2150" i="1"/>
  <c r="X2150" i="1" s="1"/>
  <c r="Z2147" i="1"/>
  <c r="AA2147" i="1" s="1"/>
  <c r="X2147" i="1" s="1"/>
  <c r="AA2144" i="1"/>
  <c r="X2144" i="1" s="1"/>
  <c r="Z2141" i="1"/>
  <c r="AA2141" i="1" s="1"/>
  <c r="X2141" i="1" s="1"/>
  <c r="Z2138" i="1"/>
  <c r="AA2138" i="1" s="1"/>
  <c r="X2138" i="1" s="1"/>
  <c r="Z2135" i="1"/>
  <c r="AA2135" i="1" s="1"/>
  <c r="X2135" i="1" s="1"/>
  <c r="Z2129" i="1"/>
  <c r="AA2129" i="1" s="1"/>
  <c r="X2129" i="1" s="1"/>
  <c r="AA2124" i="1"/>
  <c r="X2124" i="1" s="1"/>
  <c r="Z2121" i="1"/>
  <c r="AA2121" i="1" s="1"/>
  <c r="X2121" i="1" s="1"/>
  <c r="AA2116" i="1"/>
  <c r="X2116" i="1" s="1"/>
  <c r="Z2113" i="1"/>
  <c r="AA2113" i="1" s="1"/>
  <c r="X2113" i="1" s="1"/>
  <c r="AA2108" i="1"/>
  <c r="X2108" i="1" s="1"/>
  <c r="Z2105" i="1"/>
  <c r="AA2105" i="1" s="1"/>
  <c r="X2105" i="1" s="1"/>
  <c r="AA2100" i="1"/>
  <c r="X2100" i="1" s="1"/>
  <c r="Z2097" i="1"/>
  <c r="AA2097" i="1" s="1"/>
  <c r="X2097" i="1" s="1"/>
  <c r="AA2092" i="1"/>
  <c r="X2092" i="1" s="1"/>
  <c r="Z2089" i="1"/>
  <c r="AA2089" i="1" s="1"/>
  <c r="X2089" i="1" s="1"/>
  <c r="AA2084" i="1"/>
  <c r="X2084" i="1" s="1"/>
  <c r="Z2081" i="1"/>
  <c r="AA2081" i="1" s="1"/>
  <c r="X2081" i="1" s="1"/>
  <c r="AA2076" i="1"/>
  <c r="X2076" i="1" s="1"/>
  <c r="Z2073" i="1"/>
  <c r="AA2073" i="1" s="1"/>
  <c r="X2073" i="1" s="1"/>
  <c r="AA2068" i="1"/>
  <c r="X2068" i="1" s="1"/>
  <c r="Z2065" i="1"/>
  <c r="AA2065" i="1" s="1"/>
  <c r="X2065" i="1" s="1"/>
  <c r="AA2060" i="1"/>
  <c r="X2060" i="1" s="1"/>
  <c r="Z2057" i="1"/>
  <c r="AA2057" i="1" s="1"/>
  <c r="X2057" i="1" s="1"/>
  <c r="AA2052" i="1"/>
  <c r="X2052" i="1" s="1"/>
  <c r="Z2049" i="1"/>
  <c r="AA2049" i="1" s="1"/>
  <c r="X2049" i="1" s="1"/>
  <c r="AA2044" i="1"/>
  <c r="X2044" i="1" s="1"/>
  <c r="Z2041" i="1"/>
  <c r="AA2041" i="1" s="1"/>
  <c r="X2041" i="1" s="1"/>
  <c r="AA2036" i="1"/>
  <c r="X2036" i="1" s="1"/>
  <c r="Z2033" i="1"/>
  <c r="AA2033" i="1" s="1"/>
  <c r="X2033" i="1" s="1"/>
  <c r="AA2028" i="1"/>
  <c r="X2028" i="1" s="1"/>
  <c r="Z2025" i="1"/>
  <c r="AA2025" i="1" s="1"/>
  <c r="X2025" i="1" s="1"/>
  <c r="AA2020" i="1"/>
  <c r="X2020" i="1" s="1"/>
  <c r="Z2017" i="1"/>
  <c r="AA2017" i="1" s="1"/>
  <c r="X2017" i="1" s="1"/>
  <c r="AA2012" i="1"/>
  <c r="X2012" i="1" s="1"/>
  <c r="Z2009" i="1"/>
  <c r="AA2009" i="1" s="1"/>
  <c r="X2009" i="1" s="1"/>
  <c r="AA2004" i="1"/>
  <c r="X2004" i="1" s="1"/>
  <c r="Z2001" i="1"/>
  <c r="AA2001" i="1" s="1"/>
  <c r="X2001" i="1" s="1"/>
  <c r="AA1996" i="1"/>
  <c r="X1996" i="1" s="1"/>
  <c r="Z1993" i="1"/>
  <c r="AA1993" i="1" s="1"/>
  <c r="X1993" i="1" s="1"/>
  <c r="AA1988" i="1"/>
  <c r="X1988" i="1" s="1"/>
  <c r="Z1985" i="1"/>
  <c r="AA1985" i="1" s="1"/>
  <c r="X1985" i="1" s="1"/>
  <c r="AA1980" i="1"/>
  <c r="X1980" i="1" s="1"/>
  <c r="Z1977" i="1"/>
  <c r="AA1977" i="1" s="1"/>
  <c r="X1977" i="1" s="1"/>
  <c r="AA1972" i="1"/>
  <c r="X1972" i="1" s="1"/>
  <c r="Z1969" i="1"/>
  <c r="AA1969" i="1" s="1"/>
  <c r="X1969" i="1" s="1"/>
  <c r="AA1964" i="1"/>
  <c r="X1964" i="1" s="1"/>
  <c r="Z1961" i="1"/>
  <c r="AA1961" i="1" s="1"/>
  <c r="X1961" i="1" s="1"/>
  <c r="AA1956" i="1"/>
  <c r="X1956" i="1" s="1"/>
  <c r="Z1953" i="1"/>
  <c r="AA1953" i="1" s="1"/>
  <c r="X1953" i="1" s="1"/>
  <c r="AA1948" i="1"/>
  <c r="X1948" i="1" s="1"/>
  <c r="Z1945" i="1"/>
  <c r="AA1945" i="1" s="1"/>
  <c r="X1945" i="1" s="1"/>
  <c r="AA1940" i="1"/>
  <c r="X1940" i="1" s="1"/>
  <c r="Z1937" i="1"/>
  <c r="AA1937" i="1" s="1"/>
  <c r="X1937" i="1" s="1"/>
  <c r="AA1932" i="1"/>
  <c r="X1932" i="1" s="1"/>
  <c r="Z1929" i="1"/>
  <c r="AA1929" i="1" s="1"/>
  <c r="X1929" i="1" s="1"/>
  <c r="AA1924" i="1"/>
  <c r="X1924" i="1" s="1"/>
  <c r="Z1921" i="1"/>
  <c r="AA1921" i="1" s="1"/>
  <c r="X1921" i="1" s="1"/>
  <c r="AA1916" i="1"/>
  <c r="X1916" i="1" s="1"/>
  <c r="Z1913" i="1"/>
  <c r="AA1913" i="1" s="1"/>
  <c r="X1913" i="1" s="1"/>
  <c r="AA1908" i="1"/>
  <c r="X1908" i="1" s="1"/>
  <c r="Z1905" i="1"/>
  <c r="AA1905" i="1" s="1"/>
  <c r="X1905" i="1" s="1"/>
  <c r="AA1900" i="1"/>
  <c r="X1900" i="1" s="1"/>
  <c r="Z1897" i="1"/>
  <c r="AA1897" i="1" s="1"/>
  <c r="X1897" i="1" s="1"/>
  <c r="AA1892" i="1"/>
  <c r="X1892" i="1" s="1"/>
  <c r="Z1889" i="1"/>
  <c r="AA1889" i="1" s="1"/>
  <c r="X1889" i="1" s="1"/>
  <c r="AA1884" i="1"/>
  <c r="X1884" i="1" s="1"/>
  <c r="Z1881" i="1"/>
  <c r="AA1881" i="1" s="1"/>
  <c r="X1881" i="1" s="1"/>
  <c r="AA1876" i="1"/>
  <c r="X1876" i="1" s="1"/>
  <c r="Z1873" i="1"/>
  <c r="AA1873" i="1" s="1"/>
  <c r="X1873" i="1" s="1"/>
  <c r="AA1868" i="1"/>
  <c r="X1868" i="1" s="1"/>
  <c r="Z1865" i="1"/>
  <c r="AA1865" i="1" s="1"/>
  <c r="X1865" i="1" s="1"/>
  <c r="AA1860" i="1"/>
  <c r="X1860" i="1" s="1"/>
  <c r="Z1857" i="1"/>
  <c r="AA1857" i="1" s="1"/>
  <c r="X1857" i="1" s="1"/>
  <c r="AA1852" i="1"/>
  <c r="X1852" i="1" s="1"/>
  <c r="Z1849" i="1"/>
  <c r="AA1849" i="1" s="1"/>
  <c r="X1849" i="1" s="1"/>
  <c r="AA1844" i="1"/>
  <c r="X1844" i="1" s="1"/>
  <c r="Z1841" i="1"/>
  <c r="AA1841" i="1" s="1"/>
  <c r="X1841" i="1" s="1"/>
  <c r="AA1836" i="1"/>
  <c r="X1836" i="1" s="1"/>
  <c r="Z1833" i="1"/>
  <c r="AA1833" i="1" s="1"/>
  <c r="X1833" i="1" s="1"/>
  <c r="AA1828" i="1"/>
  <c r="X1828" i="1" s="1"/>
  <c r="Z1825" i="1"/>
  <c r="AA1825" i="1" s="1"/>
  <c r="X1825" i="1" s="1"/>
  <c r="AA1820" i="1"/>
  <c r="X1820" i="1" s="1"/>
  <c r="Z1817" i="1"/>
  <c r="AA1817" i="1" s="1"/>
  <c r="X1817" i="1" s="1"/>
  <c r="AA1812" i="1"/>
  <c r="X1812" i="1" s="1"/>
  <c r="Z1809" i="1"/>
  <c r="AA1809" i="1" s="1"/>
  <c r="X1809" i="1" s="1"/>
  <c r="AA1804" i="1"/>
  <c r="X1804" i="1" s="1"/>
  <c r="Z1801" i="1"/>
  <c r="AA1801" i="1" s="1"/>
  <c r="X1801" i="1" s="1"/>
  <c r="AA1796" i="1"/>
  <c r="X1796" i="1" s="1"/>
  <c r="Z1793" i="1"/>
  <c r="AA1793" i="1" s="1"/>
  <c r="X1793" i="1" s="1"/>
  <c r="AA1788" i="1"/>
  <c r="X1788" i="1" s="1"/>
  <c r="Z1785" i="1"/>
  <c r="AA1785" i="1" s="1"/>
  <c r="X1785" i="1" s="1"/>
  <c r="AA1780" i="1"/>
  <c r="X1780" i="1" s="1"/>
  <c r="Z1777" i="1"/>
  <c r="AA1777" i="1" s="1"/>
  <c r="X1777" i="1" s="1"/>
  <c r="AA1772" i="1"/>
  <c r="X1772" i="1" s="1"/>
  <c r="Z1769" i="1"/>
  <c r="AA1769" i="1" s="1"/>
  <c r="X1769" i="1" s="1"/>
  <c r="AA1764" i="1"/>
  <c r="X1764" i="1" s="1"/>
  <c r="Z1761" i="1"/>
  <c r="AA1761" i="1" s="1"/>
  <c r="X1761" i="1" s="1"/>
  <c r="AA1756" i="1"/>
  <c r="X1756" i="1" s="1"/>
  <c r="Z1753" i="1"/>
  <c r="AA1753" i="1" s="1"/>
  <c r="X1753" i="1" s="1"/>
  <c r="AA1748" i="1"/>
  <c r="X1748" i="1" s="1"/>
  <c r="Z1745" i="1"/>
  <c r="AA1745" i="1" s="1"/>
  <c r="X1745" i="1" s="1"/>
  <c r="AA1740" i="1"/>
  <c r="X1740" i="1" s="1"/>
  <c r="Z1737" i="1"/>
  <c r="AA1737" i="1" s="1"/>
  <c r="X1737" i="1" s="1"/>
  <c r="AA1732" i="1"/>
  <c r="X1732" i="1" s="1"/>
  <c r="Z1729" i="1"/>
  <c r="AA1729" i="1" s="1"/>
  <c r="X1729" i="1" s="1"/>
  <c r="AA1724" i="1"/>
  <c r="X1724" i="1" s="1"/>
  <c r="Z1721" i="1"/>
  <c r="AA1721" i="1" s="1"/>
  <c r="X1721" i="1" s="1"/>
  <c r="AA1716" i="1"/>
  <c r="X1716" i="1" s="1"/>
  <c r="Z1713" i="1"/>
  <c r="AA1713" i="1" s="1"/>
  <c r="X1713" i="1" s="1"/>
  <c r="AA1708" i="1"/>
  <c r="X1708" i="1" s="1"/>
  <c r="Z1705" i="1"/>
  <c r="AA1705" i="1" s="1"/>
  <c r="X1705" i="1" s="1"/>
  <c r="AA1700" i="1"/>
  <c r="X1700" i="1" s="1"/>
  <c r="Z1697" i="1"/>
  <c r="AA1697" i="1" s="1"/>
  <c r="X1697" i="1" s="1"/>
  <c r="AA1692" i="1"/>
  <c r="X1692" i="1" s="1"/>
  <c r="Z1689" i="1"/>
  <c r="AA1689" i="1" s="1"/>
  <c r="X1689" i="1" s="1"/>
  <c r="AA1684" i="1"/>
  <c r="X1684" i="1" s="1"/>
  <c r="Z1681" i="1"/>
  <c r="AA1681" i="1" s="1"/>
  <c r="X1681" i="1" s="1"/>
  <c r="AA1676" i="1"/>
  <c r="X1676" i="1" s="1"/>
  <c r="Z1673" i="1"/>
  <c r="AA1673" i="1" s="1"/>
  <c r="X1673" i="1" s="1"/>
  <c r="AA1668" i="1"/>
  <c r="X1668" i="1" s="1"/>
  <c r="Z1665" i="1"/>
  <c r="AA1665" i="1" s="1"/>
  <c r="X1665" i="1" s="1"/>
  <c r="AA1660" i="1"/>
  <c r="X1660" i="1" s="1"/>
  <c r="Z1657" i="1"/>
  <c r="AA1657" i="1" s="1"/>
  <c r="X1657" i="1" s="1"/>
  <c r="Z1654" i="1"/>
  <c r="AA1654" i="1" s="1"/>
  <c r="X1654" i="1" s="1"/>
  <c r="Z1651" i="1"/>
  <c r="AA1651" i="1" s="1"/>
  <c r="X1651" i="1" s="1"/>
  <c r="AA1645" i="1"/>
  <c r="X1645" i="1" s="1"/>
  <c r="Z1641" i="1"/>
  <c r="AA1641" i="1" s="1"/>
  <c r="X1641" i="1" s="1"/>
  <c r="Z1638" i="1"/>
  <c r="AA1638" i="1" s="1"/>
  <c r="X1638" i="1" s="1"/>
  <c r="Z1635" i="1"/>
  <c r="AA1635" i="1" s="1"/>
  <c r="X1635" i="1" s="1"/>
  <c r="AA1629" i="1"/>
  <c r="X1629" i="1" s="1"/>
  <c r="Z1625" i="1"/>
  <c r="AA1625" i="1" s="1"/>
  <c r="X1625" i="1" s="1"/>
  <c r="Z1622" i="1"/>
  <c r="AA1622" i="1" s="1"/>
  <c r="X1622" i="1" s="1"/>
  <c r="Z1619" i="1"/>
  <c r="AA1619" i="1" s="1"/>
  <c r="X1619" i="1" s="1"/>
  <c r="AA1613" i="1"/>
  <c r="X1613" i="1" s="1"/>
  <c r="AA1607" i="1"/>
  <c r="X1607" i="1" s="1"/>
  <c r="Z1604" i="1"/>
  <c r="AA1604" i="1" s="1"/>
  <c r="X1604" i="1" s="1"/>
  <c r="Z1600" i="1"/>
  <c r="AA1600" i="1" s="1"/>
  <c r="X1600" i="1" s="1"/>
  <c r="Z1594" i="1"/>
  <c r="AA1594" i="1" s="1"/>
  <c r="X1594" i="1" s="1"/>
  <c r="AA1589" i="1"/>
  <c r="X1589" i="1" s="1"/>
  <c r="Z1585" i="1"/>
  <c r="AA1585" i="1" s="1"/>
  <c r="X1585" i="1" s="1"/>
  <c r="Z1582" i="1"/>
  <c r="AA1582" i="1" s="1"/>
  <c r="X1582" i="1" s="1"/>
  <c r="Z1579" i="1"/>
  <c r="AA1579" i="1" s="1"/>
  <c r="X1579" i="1" s="1"/>
  <c r="AA1573" i="1"/>
  <c r="X1573" i="1" s="1"/>
  <c r="AA1567" i="1"/>
  <c r="X1567" i="1" s="1"/>
  <c r="Z1564" i="1"/>
  <c r="AA1564" i="1" s="1"/>
  <c r="X1564" i="1" s="1"/>
  <c r="AA1561" i="1"/>
  <c r="X1561" i="1" s="1"/>
  <c r="Z1558" i="1"/>
  <c r="AA1558" i="1" s="1"/>
  <c r="X1558" i="1" s="1"/>
  <c r="Z1555" i="1"/>
  <c r="AA1555" i="1" s="1"/>
  <c r="X1555" i="1" s="1"/>
  <c r="Z1552" i="1"/>
  <c r="AA1552" i="1" s="1"/>
  <c r="X1552" i="1" s="1"/>
  <c r="Z1546" i="1"/>
  <c r="AA1546" i="1" s="1"/>
  <c r="X1546" i="1" s="1"/>
  <c r="AA1541" i="1"/>
  <c r="X1541" i="1" s="1"/>
  <c r="Z1538" i="1"/>
  <c r="AA1538" i="1" s="1"/>
  <c r="X1538" i="1" s="1"/>
  <c r="AA1533" i="1"/>
  <c r="X1533" i="1" s="1"/>
  <c r="Z1530" i="1"/>
  <c r="AA1530" i="1" s="1"/>
  <c r="X1530" i="1" s="1"/>
  <c r="AA1525" i="1"/>
  <c r="X1525" i="1" s="1"/>
  <c r="Z1522" i="1"/>
  <c r="AA1522" i="1" s="1"/>
  <c r="X1522" i="1" s="1"/>
  <c r="AA1517" i="1"/>
  <c r="X1517" i="1" s="1"/>
  <c r="Z1514" i="1"/>
  <c r="AA1514" i="1" s="1"/>
  <c r="X1514" i="1" s="1"/>
  <c r="AA1509" i="1"/>
  <c r="X1509" i="1" s="1"/>
  <c r="Z1506" i="1"/>
  <c r="AA1506" i="1" s="1"/>
  <c r="X1506" i="1" s="1"/>
  <c r="AA1501" i="1"/>
  <c r="X1501" i="1" s="1"/>
  <c r="Z1498" i="1"/>
  <c r="AA1498" i="1" s="1"/>
  <c r="X1498" i="1" s="1"/>
  <c r="AA1493" i="1"/>
  <c r="X1493" i="1" s="1"/>
  <c r="Z1490" i="1"/>
  <c r="AA1490" i="1" s="1"/>
  <c r="X1490" i="1" s="1"/>
  <c r="AA1485" i="1"/>
  <c r="X1485" i="1" s="1"/>
  <c r="Z1482" i="1"/>
  <c r="AA1482" i="1" s="1"/>
  <c r="X1482" i="1" s="1"/>
  <c r="AA1477" i="1"/>
  <c r="X1477" i="1" s="1"/>
  <c r="Z1474" i="1"/>
  <c r="AA1474" i="1" s="1"/>
  <c r="X1474" i="1" s="1"/>
  <c r="AA1469" i="1"/>
  <c r="X1469" i="1" s="1"/>
  <c r="Z1466" i="1"/>
  <c r="AA1466" i="1" s="1"/>
  <c r="X1466" i="1" s="1"/>
  <c r="AA1461" i="1"/>
  <c r="X1461" i="1" s="1"/>
  <c r="Z1458" i="1"/>
  <c r="AA1458" i="1" s="1"/>
  <c r="X1458" i="1" s="1"/>
  <c r="AA1453" i="1"/>
  <c r="X1453" i="1" s="1"/>
  <c r="Z1450" i="1"/>
  <c r="AA1450" i="1" s="1"/>
  <c r="X1450" i="1" s="1"/>
  <c r="AA1445" i="1"/>
  <c r="X1445" i="1" s="1"/>
  <c r="Z1442" i="1"/>
  <c r="AA1442" i="1" s="1"/>
  <c r="X1442" i="1" s="1"/>
  <c r="AA1437" i="1"/>
  <c r="X1437" i="1" s="1"/>
  <c r="Z1434" i="1"/>
  <c r="AA1434" i="1" s="1"/>
  <c r="X1434" i="1" s="1"/>
  <c r="AA1429" i="1"/>
  <c r="X1429" i="1" s="1"/>
  <c r="Z1426" i="1"/>
  <c r="AA1426" i="1" s="1"/>
  <c r="X1426" i="1" s="1"/>
  <c r="AA1421" i="1"/>
  <c r="X1421" i="1" s="1"/>
  <c r="Z1418" i="1"/>
  <c r="AA1418" i="1" s="1"/>
  <c r="X1418" i="1" s="1"/>
  <c r="AA1413" i="1"/>
  <c r="X1413" i="1" s="1"/>
  <c r="Z1410" i="1"/>
  <c r="AA1410" i="1" s="1"/>
  <c r="X1410" i="1" s="1"/>
  <c r="AA1405" i="1"/>
  <c r="X1405" i="1" s="1"/>
  <c r="Z1402" i="1"/>
  <c r="AA1402" i="1" s="1"/>
  <c r="X1402" i="1" s="1"/>
  <c r="AA1397" i="1"/>
  <c r="X1397" i="1" s="1"/>
  <c r="Z1394" i="1"/>
  <c r="AA1394" i="1" s="1"/>
  <c r="X1394" i="1" s="1"/>
  <c r="AA1389" i="1"/>
  <c r="X1389" i="1" s="1"/>
  <c r="Z1386" i="1"/>
  <c r="AA1386" i="1" s="1"/>
  <c r="X1386" i="1" s="1"/>
  <c r="AA1381" i="1"/>
  <c r="X1381" i="1" s="1"/>
  <c r="Z1378" i="1"/>
  <c r="AA1378" i="1" s="1"/>
  <c r="X1378" i="1" s="1"/>
  <c r="AA1373" i="1"/>
  <c r="X1373" i="1" s="1"/>
  <c r="Z1370" i="1"/>
  <c r="AA1370" i="1" s="1"/>
  <c r="X1370" i="1" s="1"/>
  <c r="AA1365" i="1"/>
  <c r="X1365" i="1" s="1"/>
  <c r="Z1362" i="1"/>
  <c r="AA1362" i="1" s="1"/>
  <c r="X1362" i="1" s="1"/>
  <c r="AA1357" i="1"/>
  <c r="X1357" i="1" s="1"/>
  <c r="Z1354" i="1"/>
  <c r="AA1354" i="1" s="1"/>
  <c r="X1354" i="1" s="1"/>
  <c r="AA1349" i="1"/>
  <c r="X1349" i="1" s="1"/>
  <c r="Z1346" i="1"/>
  <c r="AA1346" i="1" s="1"/>
  <c r="X1346" i="1" s="1"/>
  <c r="AA1341" i="1"/>
  <c r="X1341" i="1" s="1"/>
  <c r="Z1338" i="1"/>
  <c r="AA1338" i="1" s="1"/>
  <c r="X1338" i="1" s="1"/>
  <c r="AA1333" i="1"/>
  <c r="X1333" i="1" s="1"/>
  <c r="Z1330" i="1"/>
  <c r="AA1330" i="1" s="1"/>
  <c r="X1330" i="1" s="1"/>
  <c r="AA1325" i="1"/>
  <c r="X1325" i="1" s="1"/>
  <c r="Z1322" i="1"/>
  <c r="AA1322" i="1" s="1"/>
  <c r="X1322" i="1" s="1"/>
  <c r="AA1317" i="1"/>
  <c r="X1317" i="1" s="1"/>
  <c r="Z1314" i="1"/>
  <c r="AA1314" i="1" s="1"/>
  <c r="X1314" i="1" s="1"/>
  <c r="AA1309" i="1"/>
  <c r="X1309" i="1" s="1"/>
  <c r="Z1306" i="1"/>
  <c r="AA1306" i="1" s="1"/>
  <c r="X1306" i="1" s="1"/>
  <c r="AA1301" i="1"/>
  <c r="X1301" i="1" s="1"/>
  <c r="Z1298" i="1"/>
  <c r="AA1298" i="1" s="1"/>
  <c r="X1298" i="1" s="1"/>
  <c r="AA1293" i="1"/>
  <c r="X1293" i="1" s="1"/>
  <c r="Z1290" i="1"/>
  <c r="AA1290" i="1" s="1"/>
  <c r="X1290" i="1" s="1"/>
  <c r="AA1285" i="1"/>
  <c r="X1285" i="1" s="1"/>
  <c r="Z1282" i="1"/>
  <c r="AA1282" i="1" s="1"/>
  <c r="X1282" i="1" s="1"/>
  <c r="AA1277" i="1"/>
  <c r="X1277" i="1" s="1"/>
  <c r="Z1274" i="1"/>
  <c r="AA1274" i="1" s="1"/>
  <c r="X1274" i="1" s="1"/>
  <c r="AA1269" i="1"/>
  <c r="X1269" i="1" s="1"/>
  <c r="Z1266" i="1"/>
  <c r="AA1266" i="1" s="1"/>
  <c r="X1266" i="1" s="1"/>
  <c r="AA1261" i="1"/>
  <c r="X1261" i="1" s="1"/>
  <c r="Z1258" i="1"/>
  <c r="AA1258" i="1" s="1"/>
  <c r="X1258" i="1" s="1"/>
  <c r="AA1253" i="1"/>
  <c r="X1253" i="1" s="1"/>
  <c r="Z1250" i="1"/>
  <c r="AA1250" i="1" s="1"/>
  <c r="X1250" i="1" s="1"/>
  <c r="AA1245" i="1"/>
  <c r="X1245" i="1" s="1"/>
  <c r="Z1242" i="1"/>
  <c r="AA1242" i="1" s="1"/>
  <c r="X1242" i="1" s="1"/>
  <c r="AA1237" i="1"/>
  <c r="X1237" i="1" s="1"/>
  <c r="Z1234" i="1"/>
  <c r="AA1234" i="1" s="1"/>
  <c r="X1234" i="1" s="1"/>
  <c r="AA1229" i="1"/>
  <c r="X1229" i="1" s="1"/>
  <c r="Z1226" i="1"/>
  <c r="AA1226" i="1" s="1"/>
  <c r="X1226" i="1" s="1"/>
  <c r="AA1221" i="1"/>
  <c r="X1221" i="1" s="1"/>
  <c r="Z1218" i="1"/>
  <c r="AA1218" i="1" s="1"/>
  <c r="X1218" i="1" s="1"/>
  <c r="AA1213" i="1"/>
  <c r="X1213" i="1" s="1"/>
  <c r="Z1210" i="1"/>
  <c r="AA1210" i="1" s="1"/>
  <c r="X1210" i="1" s="1"/>
  <c r="AA1205" i="1"/>
  <c r="X1205" i="1" s="1"/>
  <c r="Z1202" i="1"/>
  <c r="AA1202" i="1" s="1"/>
  <c r="X1202" i="1" s="1"/>
  <c r="AA1197" i="1"/>
  <c r="X1197" i="1" s="1"/>
  <c r="Z1194" i="1"/>
  <c r="AA1194" i="1" s="1"/>
  <c r="X1194" i="1" s="1"/>
  <c r="AA1189" i="1"/>
  <c r="X1189" i="1" s="1"/>
  <c r="Z1186" i="1"/>
  <c r="AA1186" i="1" s="1"/>
  <c r="X1186" i="1" s="1"/>
  <c r="AA1181" i="1"/>
  <c r="X1181" i="1" s="1"/>
  <c r="Z1178" i="1"/>
  <c r="AA1178" i="1" s="1"/>
  <c r="X1178" i="1" s="1"/>
  <c r="AA1173" i="1"/>
  <c r="X1173" i="1" s="1"/>
  <c r="Z1170" i="1"/>
  <c r="AA1170" i="1" s="1"/>
  <c r="X1170" i="1" s="1"/>
  <c r="AA1165" i="1"/>
  <c r="X1165" i="1" s="1"/>
  <c r="Z1162" i="1"/>
  <c r="AA1162" i="1" s="1"/>
  <c r="X1162" i="1" s="1"/>
  <c r="AA1157" i="1"/>
  <c r="X1157" i="1" s="1"/>
  <c r="Z1154" i="1"/>
  <c r="AA1154" i="1" s="1"/>
  <c r="X1154" i="1" s="1"/>
  <c r="AA1149" i="1"/>
  <c r="X1149" i="1" s="1"/>
  <c r="Z1146" i="1"/>
  <c r="AA1146" i="1" s="1"/>
  <c r="X1146" i="1" s="1"/>
  <c r="AA1141" i="1"/>
  <c r="X1141" i="1" s="1"/>
  <c r="Z1138" i="1"/>
  <c r="AA1138" i="1" s="1"/>
  <c r="X1138" i="1" s="1"/>
  <c r="AA1133" i="1"/>
  <c r="X1133" i="1" s="1"/>
  <c r="Z1130" i="1"/>
  <c r="AA1130" i="1" s="1"/>
  <c r="X1130" i="1" s="1"/>
  <c r="AA1125" i="1"/>
  <c r="X1125" i="1" s="1"/>
  <c r="Z1122" i="1"/>
  <c r="AA1122" i="1" s="1"/>
  <c r="X1122" i="1" s="1"/>
  <c r="AA1117" i="1"/>
  <c r="X1117" i="1" s="1"/>
  <c r="Z1114" i="1"/>
  <c r="AA1114" i="1" s="1"/>
  <c r="X1114" i="1" s="1"/>
  <c r="AA1109" i="1"/>
  <c r="X1109" i="1" s="1"/>
  <c r="Z1106" i="1"/>
  <c r="AA1106" i="1" s="1"/>
  <c r="X1106" i="1" s="1"/>
  <c r="AA1101" i="1"/>
  <c r="X1101" i="1" s="1"/>
  <c r="Z1098" i="1"/>
  <c r="AA1098" i="1" s="1"/>
  <c r="X1098" i="1" s="1"/>
  <c r="AA1093" i="1"/>
  <c r="X1093" i="1" s="1"/>
  <c r="Z1090" i="1"/>
  <c r="AA1090" i="1" s="1"/>
  <c r="X1090" i="1" s="1"/>
  <c r="AA1085" i="1"/>
  <c r="X1085" i="1" s="1"/>
  <c r="Z1082" i="1"/>
  <c r="AA1082" i="1" s="1"/>
  <c r="X1082" i="1" s="1"/>
  <c r="AA1077" i="1"/>
  <c r="X1077" i="1" s="1"/>
  <c r="Z1074" i="1"/>
  <c r="AA1074" i="1" s="1"/>
  <c r="X1074" i="1" s="1"/>
  <c r="AA1069" i="1"/>
  <c r="X1069" i="1" s="1"/>
  <c r="Z1066" i="1"/>
  <c r="AA1066" i="1" s="1"/>
  <c r="X1066" i="1" s="1"/>
  <c r="AA1061" i="1"/>
  <c r="X1061" i="1" s="1"/>
  <c r="Z1058" i="1"/>
  <c r="AA1058" i="1" s="1"/>
  <c r="X1058" i="1" s="1"/>
  <c r="AA1053" i="1"/>
  <c r="X1053" i="1" s="1"/>
  <c r="Z1050" i="1"/>
  <c r="AA1050" i="1" s="1"/>
  <c r="X1050" i="1" s="1"/>
  <c r="AA1045" i="1"/>
  <c r="X1045" i="1" s="1"/>
  <c r="Z1042" i="1"/>
  <c r="AA1042" i="1" s="1"/>
  <c r="X1042" i="1" s="1"/>
  <c r="AA1037" i="1"/>
  <c r="X1037" i="1" s="1"/>
  <c r="Z1034" i="1"/>
  <c r="AA1034" i="1" s="1"/>
  <c r="X1034" i="1" s="1"/>
  <c r="AA1029" i="1"/>
  <c r="X1029" i="1" s="1"/>
  <c r="Z1026" i="1"/>
  <c r="AA1026" i="1" s="1"/>
  <c r="X1026" i="1" s="1"/>
  <c r="AA1021" i="1"/>
  <c r="X1021" i="1" s="1"/>
  <c r="Z1018" i="1"/>
  <c r="AA1018" i="1" s="1"/>
  <c r="X1018" i="1" s="1"/>
  <c r="AA1013" i="1"/>
  <c r="X1013" i="1" s="1"/>
  <c r="Z1010" i="1"/>
  <c r="AA1010" i="1" s="1"/>
  <c r="X1010" i="1" s="1"/>
  <c r="AA1005" i="1"/>
  <c r="X1005" i="1" s="1"/>
  <c r="Z1002" i="1"/>
  <c r="AA1002" i="1" s="1"/>
  <c r="X1002" i="1" s="1"/>
  <c r="AA997" i="1"/>
  <c r="X997" i="1" s="1"/>
  <c r="Z994" i="1"/>
  <c r="AA994" i="1" s="1"/>
  <c r="X994" i="1" s="1"/>
  <c r="Z991" i="1"/>
  <c r="AA991" i="1" s="1"/>
  <c r="X991" i="1" s="1"/>
  <c r="Z985" i="1"/>
  <c r="AA985" i="1" s="1"/>
  <c r="X985" i="1" s="1"/>
  <c r="AA980" i="1"/>
  <c r="X980" i="1" s="1"/>
  <c r="AA974" i="1"/>
  <c r="X974" i="1" s="1"/>
  <c r="Z971" i="1"/>
  <c r="AA971" i="1" s="1"/>
  <c r="X971" i="1" s="1"/>
  <c r="AA968" i="1"/>
  <c r="X968" i="1" s="1"/>
  <c r="Z965" i="1"/>
  <c r="AA965" i="1" s="1"/>
  <c r="X965" i="1" s="1"/>
  <c r="Z962" i="1"/>
  <c r="AA962" i="1" s="1"/>
  <c r="X962" i="1" s="1"/>
  <c r="Z959" i="1"/>
  <c r="AA959" i="1" s="1"/>
  <c r="X959" i="1" s="1"/>
  <c r="Z953" i="1"/>
  <c r="AA953" i="1" s="1"/>
  <c r="X953" i="1" s="1"/>
  <c r="AA948" i="1"/>
  <c r="X948" i="1" s="1"/>
  <c r="AA942" i="1"/>
  <c r="X942" i="1" s="1"/>
  <c r="Z939" i="1"/>
  <c r="AA939" i="1" s="1"/>
  <c r="X939" i="1" s="1"/>
  <c r="AA936" i="1"/>
  <c r="X936" i="1" s="1"/>
  <c r="Z933" i="1"/>
  <c r="AA933" i="1" s="1"/>
  <c r="X933" i="1" s="1"/>
  <c r="Z930" i="1"/>
  <c r="AA930" i="1" s="1"/>
  <c r="X930" i="1" s="1"/>
  <c r="Z927" i="1"/>
  <c r="AA927" i="1" s="1"/>
  <c r="X927" i="1" s="1"/>
  <c r="Z921" i="1"/>
  <c r="AA921" i="1" s="1"/>
  <c r="X921" i="1" s="1"/>
  <c r="AA916" i="1"/>
  <c r="X916" i="1" s="1"/>
  <c r="Z913" i="1"/>
  <c r="AA913" i="1" s="1"/>
  <c r="X913" i="1" s="1"/>
  <c r="AA908" i="1"/>
  <c r="X908" i="1" s="1"/>
  <c r="Z905" i="1"/>
  <c r="AA905" i="1" s="1"/>
  <c r="X905" i="1" s="1"/>
  <c r="AA900" i="1"/>
  <c r="X900" i="1" s="1"/>
  <c r="Z897" i="1"/>
  <c r="AA897" i="1" s="1"/>
  <c r="X897" i="1" s="1"/>
  <c r="AA892" i="1"/>
  <c r="X892" i="1" s="1"/>
  <c r="Z889" i="1"/>
  <c r="AA889" i="1" s="1"/>
  <c r="X889" i="1" s="1"/>
  <c r="AA884" i="1"/>
  <c r="X884" i="1" s="1"/>
  <c r="Z881" i="1"/>
  <c r="AA881" i="1" s="1"/>
  <c r="X881" i="1" s="1"/>
  <c r="AA876" i="1"/>
  <c r="X876" i="1" s="1"/>
  <c r="Z873" i="1"/>
  <c r="AA873" i="1" s="1"/>
  <c r="X873" i="1" s="1"/>
  <c r="AA868" i="1"/>
  <c r="X868" i="1" s="1"/>
  <c r="Z865" i="1"/>
  <c r="AA865" i="1" s="1"/>
  <c r="X865" i="1" s="1"/>
  <c r="AA860" i="1"/>
  <c r="X860" i="1" s="1"/>
  <c r="Z857" i="1"/>
  <c r="AA857" i="1" s="1"/>
  <c r="X857" i="1" s="1"/>
  <c r="AA852" i="1"/>
  <c r="X852" i="1" s="1"/>
  <c r="Z849" i="1"/>
  <c r="AA849" i="1" s="1"/>
  <c r="X849" i="1" s="1"/>
  <c r="AA844" i="1"/>
  <c r="X844" i="1" s="1"/>
  <c r="Z841" i="1"/>
  <c r="AA841" i="1" s="1"/>
  <c r="X841" i="1" s="1"/>
  <c r="AA836" i="1"/>
  <c r="X836" i="1" s="1"/>
  <c r="Z833" i="1"/>
  <c r="AA833" i="1" s="1"/>
  <c r="X833" i="1" s="1"/>
  <c r="AA828" i="1"/>
  <c r="X828" i="1" s="1"/>
  <c r="Z825" i="1"/>
  <c r="AA825" i="1" s="1"/>
  <c r="X825" i="1" s="1"/>
  <c r="AA820" i="1"/>
  <c r="X820" i="1" s="1"/>
  <c r="Z817" i="1"/>
  <c r="AA817" i="1" s="1"/>
  <c r="X817" i="1" s="1"/>
  <c r="AA812" i="1"/>
  <c r="X812" i="1" s="1"/>
  <c r="Z809" i="1"/>
  <c r="AA809" i="1" s="1"/>
  <c r="X809" i="1" s="1"/>
  <c r="AA804" i="1"/>
  <c r="X804" i="1" s="1"/>
  <c r="Z801" i="1"/>
  <c r="AA801" i="1" s="1"/>
  <c r="X801" i="1" s="1"/>
  <c r="AA796" i="1"/>
  <c r="X796" i="1" s="1"/>
  <c r="Z793" i="1"/>
  <c r="AA793" i="1" s="1"/>
  <c r="X793" i="1" s="1"/>
  <c r="AA788" i="1"/>
  <c r="X788" i="1" s="1"/>
  <c r="Z785" i="1"/>
  <c r="AA785" i="1" s="1"/>
  <c r="X785" i="1" s="1"/>
  <c r="AA780" i="1"/>
  <c r="X780" i="1" s="1"/>
  <c r="Z777" i="1"/>
  <c r="AA777" i="1" s="1"/>
  <c r="X777" i="1" s="1"/>
  <c r="AA772" i="1"/>
  <c r="X772" i="1" s="1"/>
  <c r="Z769" i="1"/>
  <c r="AA769" i="1" s="1"/>
  <c r="X769" i="1" s="1"/>
  <c r="AA764" i="1"/>
  <c r="X764" i="1" s="1"/>
  <c r="Z761" i="1"/>
  <c r="AA761" i="1" s="1"/>
  <c r="X761" i="1" s="1"/>
  <c r="AA756" i="1"/>
  <c r="X756" i="1" s="1"/>
  <c r="Z753" i="1"/>
  <c r="AA753" i="1" s="1"/>
  <c r="X753" i="1" s="1"/>
  <c r="AA748" i="1"/>
  <c r="X748" i="1" s="1"/>
  <c r="Z745" i="1"/>
  <c r="AA745" i="1" s="1"/>
  <c r="X745" i="1" s="1"/>
  <c r="AA740" i="1"/>
  <c r="X740" i="1" s="1"/>
  <c r="Z737" i="1"/>
  <c r="AA737" i="1" s="1"/>
  <c r="X737" i="1" s="1"/>
  <c r="AA732" i="1"/>
  <c r="X732" i="1" s="1"/>
  <c r="Z729" i="1"/>
  <c r="AA729" i="1" s="1"/>
  <c r="X729" i="1" s="1"/>
  <c r="AA724" i="1"/>
  <c r="X724" i="1" s="1"/>
  <c r="Z721" i="1"/>
  <c r="AA721" i="1" s="1"/>
  <c r="X721" i="1" s="1"/>
  <c r="AA716" i="1"/>
  <c r="X716" i="1" s="1"/>
  <c r="Z713" i="1"/>
  <c r="AA713" i="1" s="1"/>
  <c r="X713" i="1" s="1"/>
  <c r="AA708" i="1"/>
  <c r="X708" i="1" s="1"/>
  <c r="Z705" i="1"/>
  <c r="AA705" i="1" s="1"/>
  <c r="X705" i="1" s="1"/>
  <c r="AA700" i="1"/>
  <c r="X700" i="1" s="1"/>
  <c r="Z697" i="1"/>
  <c r="AA697" i="1" s="1"/>
  <c r="X697" i="1" s="1"/>
  <c r="AA692" i="1"/>
  <c r="X692" i="1" s="1"/>
  <c r="Z689" i="1"/>
  <c r="AA689" i="1" s="1"/>
  <c r="X689" i="1" s="1"/>
  <c r="AA681" i="1"/>
  <c r="X681" i="1" s="1"/>
  <c r="Z678" i="1"/>
  <c r="AA678" i="1" s="1"/>
  <c r="X678" i="1" s="1"/>
  <c r="AA675" i="1"/>
  <c r="X675" i="1" s="1"/>
  <c r="Z672" i="1"/>
  <c r="AA672" i="1" s="1"/>
  <c r="X672" i="1" s="1"/>
  <c r="Z669" i="1"/>
  <c r="AA669" i="1" s="1"/>
  <c r="X669" i="1" s="1"/>
  <c r="Z666" i="1"/>
  <c r="AA666" i="1" s="1"/>
  <c r="X666" i="1" s="1"/>
  <c r="Z660" i="1"/>
  <c r="AA660" i="1" s="1"/>
  <c r="X660" i="1" s="1"/>
  <c r="AA655" i="1"/>
  <c r="X655" i="1" s="1"/>
  <c r="AA649" i="1"/>
  <c r="X649" i="1" s="1"/>
  <c r="Z646" i="1"/>
  <c r="AA646" i="1" s="1"/>
  <c r="X646" i="1" s="1"/>
  <c r="AA643" i="1"/>
  <c r="X643" i="1" s="1"/>
  <c r="Z640" i="1"/>
  <c r="AA640" i="1" s="1"/>
  <c r="X640" i="1" s="1"/>
  <c r="Z637" i="1"/>
  <c r="AA637" i="1" s="1"/>
  <c r="X637" i="1" s="1"/>
  <c r="Z634" i="1"/>
  <c r="AA634" i="1" s="1"/>
  <c r="X634" i="1" s="1"/>
  <c r="Z628" i="1"/>
  <c r="AA628" i="1" s="1"/>
  <c r="X628" i="1" s="1"/>
  <c r="AA623" i="1"/>
  <c r="X623" i="1" s="1"/>
  <c r="AA617" i="1"/>
  <c r="X617" i="1" s="1"/>
  <c r="Z614" i="1"/>
  <c r="AA614" i="1" s="1"/>
  <c r="X614" i="1" s="1"/>
  <c r="AA611" i="1"/>
  <c r="X611" i="1" s="1"/>
  <c r="Z608" i="1"/>
  <c r="AA608" i="1" s="1"/>
  <c r="X608" i="1" s="1"/>
  <c r="Z605" i="1"/>
  <c r="AA605" i="1" s="1"/>
  <c r="X605" i="1" s="1"/>
  <c r="Z602" i="1"/>
  <c r="AA602" i="1" s="1"/>
  <c r="X602" i="1" s="1"/>
  <c r="Z596" i="1"/>
  <c r="AA596" i="1" s="1"/>
  <c r="X596" i="1" s="1"/>
  <c r="AA591" i="1"/>
  <c r="X591" i="1" s="1"/>
  <c r="AA585" i="1"/>
  <c r="X585" i="1" s="1"/>
  <c r="Z582" i="1"/>
  <c r="AA582" i="1" s="1"/>
  <c r="X582" i="1" s="1"/>
  <c r="AA579" i="1"/>
  <c r="X579" i="1" s="1"/>
  <c r="Z576" i="1"/>
  <c r="AA576" i="1" s="1"/>
  <c r="X576" i="1" s="1"/>
  <c r="Z573" i="1"/>
  <c r="AA573" i="1" s="1"/>
  <c r="X573" i="1" s="1"/>
  <c r="Z570" i="1"/>
  <c r="AA570" i="1" s="1"/>
  <c r="X570" i="1" s="1"/>
  <c r="Z564" i="1"/>
  <c r="AA564" i="1" s="1"/>
  <c r="X564" i="1" s="1"/>
  <c r="AA559" i="1"/>
  <c r="X559" i="1" s="1"/>
  <c r="Z556" i="1"/>
  <c r="AA556" i="1" s="1"/>
  <c r="X556" i="1" s="1"/>
  <c r="AA551" i="1"/>
  <c r="X551" i="1" s="1"/>
  <c r="Z548" i="1"/>
  <c r="AA548" i="1" s="1"/>
  <c r="X548" i="1" s="1"/>
  <c r="AA543" i="1"/>
  <c r="X543" i="1" s="1"/>
  <c r="Z540" i="1"/>
  <c r="AA540" i="1" s="1"/>
  <c r="X540" i="1" s="1"/>
  <c r="AA535" i="1"/>
  <c r="X535" i="1" s="1"/>
  <c r="Z532" i="1"/>
  <c r="AA532" i="1" s="1"/>
  <c r="X532" i="1" s="1"/>
  <c r="AA527" i="1"/>
  <c r="X527" i="1" s="1"/>
  <c r="Z524" i="1"/>
  <c r="AA524" i="1" s="1"/>
  <c r="X524" i="1" s="1"/>
  <c r="AA519" i="1"/>
  <c r="X519" i="1" s="1"/>
  <c r="Z516" i="1"/>
  <c r="AA516" i="1" s="1"/>
  <c r="X516" i="1" s="1"/>
  <c r="AA511" i="1"/>
  <c r="X511" i="1" s="1"/>
  <c r="Z508" i="1"/>
  <c r="AA508" i="1" s="1"/>
  <c r="X508" i="1" s="1"/>
  <c r="AA503" i="1"/>
  <c r="X503" i="1" s="1"/>
  <c r="Z500" i="1"/>
  <c r="AA500" i="1" s="1"/>
  <c r="X500" i="1" s="1"/>
  <c r="AA495" i="1"/>
  <c r="X495" i="1" s="1"/>
  <c r="Z492" i="1"/>
  <c r="AA492" i="1" s="1"/>
  <c r="X492" i="1" s="1"/>
  <c r="AA487" i="1"/>
  <c r="X487" i="1" s="1"/>
  <c r="Z484" i="1"/>
  <c r="AA484" i="1" s="1"/>
  <c r="X484" i="1" s="1"/>
  <c r="AA479" i="1"/>
  <c r="X479" i="1" s="1"/>
  <c r="Z476" i="1"/>
  <c r="AA476" i="1" s="1"/>
  <c r="X476" i="1" s="1"/>
  <c r="AA471" i="1"/>
  <c r="X471" i="1" s="1"/>
  <c r="Z468" i="1"/>
  <c r="AA468" i="1" s="1"/>
  <c r="X468" i="1" s="1"/>
  <c r="AA463" i="1"/>
  <c r="X463" i="1" s="1"/>
  <c r="Z460" i="1"/>
  <c r="AA460" i="1" s="1"/>
  <c r="X460" i="1" s="1"/>
  <c r="AA455" i="1"/>
  <c r="X455" i="1" s="1"/>
  <c r="Z452" i="1"/>
  <c r="AA452" i="1" s="1"/>
  <c r="X452" i="1" s="1"/>
  <c r="AA447" i="1"/>
  <c r="X447" i="1" s="1"/>
  <c r="Z444" i="1"/>
  <c r="AA444" i="1" s="1"/>
  <c r="X444" i="1" s="1"/>
  <c r="AA439" i="1"/>
  <c r="X439" i="1" s="1"/>
  <c r="Z436" i="1"/>
  <c r="AA436" i="1" s="1"/>
  <c r="X436" i="1" s="1"/>
  <c r="AA431" i="1"/>
  <c r="X431" i="1" s="1"/>
  <c r="Z428" i="1"/>
  <c r="AA428" i="1" s="1"/>
  <c r="X428" i="1" s="1"/>
  <c r="AA423" i="1"/>
  <c r="X423" i="1" s="1"/>
  <c r="Z420" i="1"/>
  <c r="AA420" i="1" s="1"/>
  <c r="X420" i="1" s="1"/>
  <c r="AA415" i="1"/>
  <c r="X415" i="1" s="1"/>
  <c r="Z412" i="1"/>
  <c r="AA412" i="1" s="1"/>
  <c r="X412" i="1" s="1"/>
  <c r="AA407" i="1"/>
  <c r="X407" i="1" s="1"/>
  <c r="Z404" i="1"/>
  <c r="AA404" i="1" s="1"/>
  <c r="X404" i="1" s="1"/>
  <c r="AA399" i="1"/>
  <c r="X399" i="1" s="1"/>
  <c r="Z396" i="1"/>
  <c r="AA396" i="1" s="1"/>
  <c r="X396" i="1" s="1"/>
  <c r="AA391" i="1"/>
  <c r="X391" i="1" s="1"/>
  <c r="Z388" i="1"/>
  <c r="AA388" i="1" s="1"/>
  <c r="X388" i="1" s="1"/>
  <c r="AA383" i="1"/>
  <c r="X383" i="1" s="1"/>
  <c r="Z380" i="1"/>
  <c r="AA380" i="1" s="1"/>
  <c r="X380" i="1" s="1"/>
  <c r="AA375" i="1"/>
  <c r="X375" i="1" s="1"/>
  <c r="Z372" i="1"/>
  <c r="AA372" i="1" s="1"/>
  <c r="X372" i="1" s="1"/>
  <c r="AA367" i="1"/>
  <c r="X367" i="1" s="1"/>
  <c r="Z364" i="1"/>
  <c r="AA364" i="1" s="1"/>
  <c r="X364" i="1" s="1"/>
  <c r="AA359" i="1"/>
  <c r="X359" i="1" s="1"/>
  <c r="Z356" i="1"/>
  <c r="AA356" i="1" s="1"/>
  <c r="X356" i="1" s="1"/>
  <c r="AA351" i="1"/>
  <c r="X351" i="1" s="1"/>
  <c r="Z344" i="1"/>
  <c r="AA344" i="1" s="1"/>
  <c r="X344" i="1" s="1"/>
  <c r="Z320" i="1"/>
  <c r="AA320" i="1" s="1"/>
  <c r="X320" i="1" s="1"/>
  <c r="AA315" i="1"/>
  <c r="X315" i="1" s="1"/>
  <c r="AA309" i="1"/>
  <c r="X309" i="1" s="1"/>
  <c r="Z306" i="1"/>
  <c r="AA306" i="1" s="1"/>
  <c r="X306" i="1" s="1"/>
  <c r="AA303" i="1"/>
  <c r="X303" i="1" s="1"/>
  <c r="Z300" i="1"/>
  <c r="AA300" i="1" s="1"/>
  <c r="X300" i="1" s="1"/>
  <c r="Z297" i="1"/>
  <c r="AA297" i="1" s="1"/>
  <c r="X297" i="1" s="1"/>
  <c r="Z294" i="1"/>
  <c r="AA294" i="1" s="1"/>
  <c r="X294" i="1" s="1"/>
  <c r="Z288" i="1"/>
  <c r="AA288" i="1" s="1"/>
  <c r="X288" i="1" s="1"/>
  <c r="AA283" i="1"/>
  <c r="X283" i="1" s="1"/>
  <c r="Z280" i="1"/>
  <c r="AA280" i="1" s="1"/>
  <c r="X280" i="1" s="1"/>
  <c r="AA275" i="1"/>
  <c r="X275" i="1" s="1"/>
  <c r="Z272" i="1"/>
  <c r="AA272" i="1" s="1"/>
  <c r="X272" i="1" s="1"/>
  <c r="AA267" i="1"/>
  <c r="X267" i="1" s="1"/>
  <c r="Z264" i="1"/>
  <c r="AA264" i="1" s="1"/>
  <c r="X264" i="1" s="1"/>
  <c r="AA259" i="1"/>
  <c r="X259" i="1" s="1"/>
  <c r="Z256" i="1"/>
  <c r="AA256" i="1" s="1"/>
  <c r="X256" i="1" s="1"/>
  <c r="AA251" i="1"/>
  <c r="X251" i="1" s="1"/>
  <c r="Z248" i="1"/>
  <c r="AA248" i="1" s="1"/>
  <c r="X248" i="1" s="1"/>
  <c r="AA243" i="1"/>
  <c r="X243" i="1" s="1"/>
  <c r="Z240" i="1"/>
  <c r="AA240" i="1" s="1"/>
  <c r="X240" i="1" s="1"/>
  <c r="AA235" i="1"/>
  <c r="X235" i="1" s="1"/>
  <c r="Z232" i="1"/>
  <c r="AA232" i="1" s="1"/>
  <c r="X232" i="1" s="1"/>
  <c r="AA227" i="1"/>
  <c r="X227" i="1" s="1"/>
  <c r="Z224" i="1"/>
  <c r="AA224" i="1" s="1"/>
  <c r="X224" i="1" s="1"/>
  <c r="AA219" i="1"/>
  <c r="X219" i="1" s="1"/>
  <c r="Z216" i="1"/>
  <c r="AA216" i="1" s="1"/>
  <c r="X216" i="1" s="1"/>
  <c r="AA211" i="1"/>
  <c r="X211" i="1" s="1"/>
  <c r="Z208" i="1"/>
  <c r="AA208" i="1" s="1"/>
  <c r="X208" i="1" s="1"/>
  <c r="AA203" i="1"/>
  <c r="X203" i="1" s="1"/>
  <c r="Z200" i="1"/>
  <c r="AA200" i="1" s="1"/>
  <c r="X200" i="1" s="1"/>
  <c r="AA195" i="1"/>
  <c r="X195" i="1" s="1"/>
  <c r="Z192" i="1"/>
  <c r="AA192" i="1" s="1"/>
  <c r="X192" i="1" s="1"/>
  <c r="AA187" i="1"/>
  <c r="X187" i="1" s="1"/>
  <c r="Z184" i="1"/>
  <c r="AA184" i="1" s="1"/>
  <c r="X184" i="1" s="1"/>
  <c r="AA179" i="1"/>
  <c r="X179" i="1" s="1"/>
  <c r="Z176" i="1"/>
  <c r="AA176" i="1" s="1"/>
  <c r="X176" i="1" s="1"/>
  <c r="Z173" i="1"/>
  <c r="AA173" i="1" s="1"/>
  <c r="X173" i="1" s="1"/>
  <c r="Z170" i="1"/>
  <c r="AA170" i="1" s="1"/>
  <c r="X170" i="1" s="1"/>
  <c r="Z164" i="1"/>
  <c r="AA164" i="1" s="1"/>
  <c r="X164" i="1" s="1"/>
  <c r="AA161" i="1"/>
  <c r="X161" i="1" s="1"/>
  <c r="Z158" i="1"/>
  <c r="AA158" i="1" s="1"/>
  <c r="X158" i="1" s="1"/>
  <c r="Z154" i="1"/>
  <c r="AA154" i="1" s="1"/>
  <c r="X154" i="1" s="1"/>
  <c r="Z148" i="1"/>
  <c r="AA148" i="1" s="1"/>
  <c r="X148" i="1" s="1"/>
  <c r="AA145" i="1"/>
  <c r="X145" i="1" s="1"/>
  <c r="Z142" i="1"/>
  <c r="AA142" i="1" s="1"/>
  <c r="X142" i="1" s="1"/>
  <c r="AA139" i="1"/>
  <c r="X139" i="1" s="1"/>
  <c r="Z136" i="1"/>
  <c r="AA136" i="1" s="1"/>
  <c r="X136" i="1" s="1"/>
  <c r="Z133" i="1"/>
  <c r="AA133" i="1" s="1"/>
  <c r="X133" i="1" s="1"/>
  <c r="Z130" i="1"/>
  <c r="AA130" i="1" s="1"/>
  <c r="X130" i="1" s="1"/>
  <c r="Z124" i="1"/>
  <c r="AA124" i="1" s="1"/>
  <c r="X124" i="1" s="1"/>
  <c r="AA119" i="1"/>
  <c r="X119" i="1" s="1"/>
  <c r="AA113" i="1"/>
  <c r="X113" i="1" s="1"/>
  <c r="Z110" i="1"/>
  <c r="AA110" i="1" s="1"/>
  <c r="X110" i="1" s="1"/>
  <c r="AA107" i="1"/>
  <c r="X107" i="1" s="1"/>
  <c r="Z104" i="1"/>
  <c r="AA104" i="1" s="1"/>
  <c r="X104" i="1" s="1"/>
  <c r="Z101" i="1"/>
  <c r="AA101" i="1" s="1"/>
  <c r="X101" i="1" s="1"/>
  <c r="AA95" i="1"/>
  <c r="X95" i="1" s="1"/>
  <c r="Z91" i="1"/>
  <c r="AA91" i="1" s="1"/>
  <c r="X91" i="1" s="1"/>
  <c r="Z88" i="1"/>
  <c r="AA88" i="1" s="1"/>
  <c r="X88" i="1" s="1"/>
  <c r="Z85" i="1"/>
  <c r="AA85" i="1" s="1"/>
  <c r="X85" i="1" s="1"/>
  <c r="AA79" i="1"/>
  <c r="X79" i="1" s="1"/>
  <c r="Z76" i="1"/>
  <c r="AA76" i="1" s="1"/>
  <c r="X76" i="1" s="1"/>
  <c r="AA71" i="1"/>
  <c r="X71" i="1" s="1"/>
  <c r="Z68" i="1"/>
  <c r="AA68" i="1" s="1"/>
  <c r="X68" i="1" s="1"/>
  <c r="AA63" i="1"/>
  <c r="X63" i="1" s="1"/>
  <c r="Z60" i="1"/>
  <c r="AA60" i="1" s="1"/>
  <c r="X60" i="1" s="1"/>
  <c r="AA55" i="1"/>
  <c r="X55" i="1" s="1"/>
  <c r="Z52" i="1"/>
  <c r="AA52" i="1" s="1"/>
  <c r="X52" i="1" s="1"/>
  <c r="AA47" i="1"/>
  <c r="X47" i="1" s="1"/>
  <c r="Z44" i="1"/>
  <c r="AA44" i="1" s="1"/>
  <c r="X44" i="1" s="1"/>
  <c r="AA39" i="1"/>
  <c r="X39" i="1" s="1"/>
  <c r="Z36" i="1"/>
  <c r="AA36" i="1" s="1"/>
  <c r="X36" i="1" s="1"/>
  <c r="AA31" i="1"/>
  <c r="X31" i="1" s="1"/>
  <c r="Z28" i="1"/>
  <c r="AA28" i="1" s="1"/>
  <c r="X28" i="1" s="1"/>
  <c r="AA23" i="1"/>
  <c r="X23" i="1" s="1"/>
  <c r="Z20" i="1"/>
  <c r="AA20" i="1" s="1"/>
  <c r="X20" i="1" s="1"/>
  <c r="AA15" i="1"/>
  <c r="X15" i="1" s="1"/>
  <c r="Z12" i="1"/>
  <c r="AA12" i="1" s="1"/>
  <c r="X12" i="1" s="1"/>
  <c r="AA3329" i="1"/>
  <c r="X3329" i="1" s="1"/>
  <c r="Z3326" i="1"/>
  <c r="AA3326" i="1" s="1"/>
  <c r="X3326" i="1" s="1"/>
  <c r="AA3321" i="1"/>
  <c r="X3321" i="1" s="1"/>
  <c r="Z3318" i="1"/>
  <c r="AA3318" i="1" s="1"/>
  <c r="X3318" i="1" s="1"/>
  <c r="AA3313" i="1"/>
  <c r="X3313" i="1" s="1"/>
  <c r="Z3310" i="1"/>
  <c r="AA3310" i="1" s="1"/>
  <c r="X3310" i="1" s="1"/>
  <c r="AA3305" i="1"/>
  <c r="X3305" i="1" s="1"/>
  <c r="Z3302" i="1"/>
  <c r="AA3302" i="1" s="1"/>
  <c r="X3302" i="1" s="1"/>
  <c r="AA3297" i="1"/>
  <c r="X3297" i="1" s="1"/>
  <c r="Z3294" i="1"/>
  <c r="AA3294" i="1" s="1"/>
  <c r="X3294" i="1" s="1"/>
  <c r="AA3289" i="1"/>
  <c r="X3289" i="1" s="1"/>
  <c r="Z3286" i="1"/>
  <c r="AA3286" i="1" s="1"/>
  <c r="X3286" i="1" s="1"/>
  <c r="AA3281" i="1"/>
  <c r="X3281" i="1" s="1"/>
  <c r="Z3278" i="1"/>
  <c r="AA3278" i="1" s="1"/>
  <c r="X3278" i="1" s="1"/>
  <c r="AA3273" i="1"/>
  <c r="X3273" i="1" s="1"/>
  <c r="Z3270" i="1"/>
  <c r="AA3270" i="1" s="1"/>
  <c r="X3270" i="1" s="1"/>
  <c r="AA3265" i="1"/>
  <c r="X3265" i="1" s="1"/>
  <c r="Z3262" i="1"/>
  <c r="AA3262" i="1" s="1"/>
  <c r="X3262" i="1" s="1"/>
  <c r="AA3257" i="1"/>
  <c r="X3257" i="1" s="1"/>
  <c r="Z3254" i="1"/>
  <c r="AA3254" i="1" s="1"/>
  <c r="X3254" i="1" s="1"/>
  <c r="AA3249" i="1"/>
  <c r="X3249" i="1" s="1"/>
  <c r="Z3246" i="1"/>
  <c r="AA3246" i="1" s="1"/>
  <c r="X3246" i="1" s="1"/>
  <c r="AA3241" i="1"/>
  <c r="X3241" i="1" s="1"/>
  <c r="Z3238" i="1"/>
  <c r="AA3238" i="1" s="1"/>
  <c r="X3238" i="1" s="1"/>
  <c r="AA3233" i="1"/>
  <c r="X3233" i="1" s="1"/>
  <c r="Z3230" i="1"/>
  <c r="AA3230" i="1" s="1"/>
  <c r="X3230" i="1" s="1"/>
  <c r="AA3225" i="1"/>
  <c r="X3225" i="1" s="1"/>
  <c r="Z3222" i="1"/>
  <c r="AA3222" i="1" s="1"/>
  <c r="X3222" i="1" s="1"/>
  <c r="AA3217" i="1"/>
  <c r="X3217" i="1" s="1"/>
  <c r="Z3214" i="1"/>
  <c r="AA3214" i="1" s="1"/>
  <c r="X3214" i="1" s="1"/>
  <c r="AA3209" i="1"/>
  <c r="X3209" i="1" s="1"/>
  <c r="Z3206" i="1"/>
  <c r="AA3206" i="1" s="1"/>
  <c r="X3206" i="1" s="1"/>
  <c r="AA3201" i="1"/>
  <c r="X3201" i="1" s="1"/>
  <c r="Z3198" i="1"/>
  <c r="AA3198" i="1" s="1"/>
  <c r="X3198" i="1" s="1"/>
  <c r="AA3193" i="1"/>
  <c r="X3193" i="1" s="1"/>
  <c r="Z3190" i="1"/>
  <c r="AA3190" i="1" s="1"/>
  <c r="X3190" i="1" s="1"/>
  <c r="AA3185" i="1"/>
  <c r="X3185" i="1" s="1"/>
  <c r="Z3182" i="1"/>
  <c r="AA3182" i="1" s="1"/>
  <c r="X3182" i="1" s="1"/>
  <c r="AA3177" i="1"/>
  <c r="X3177" i="1" s="1"/>
  <c r="Z3174" i="1"/>
  <c r="AA3174" i="1" s="1"/>
  <c r="X3174" i="1" s="1"/>
  <c r="AA3169" i="1"/>
  <c r="X3169" i="1" s="1"/>
  <c r="Z3166" i="1"/>
  <c r="AA3166" i="1" s="1"/>
  <c r="X3166" i="1" s="1"/>
  <c r="AA3161" i="1"/>
  <c r="X3161" i="1" s="1"/>
  <c r="Z3158" i="1"/>
  <c r="AA3158" i="1" s="1"/>
  <c r="X3158" i="1" s="1"/>
  <c r="AA3153" i="1"/>
  <c r="X3153" i="1" s="1"/>
  <c r="Z3150" i="1"/>
  <c r="AA3150" i="1" s="1"/>
  <c r="X3150" i="1" s="1"/>
  <c r="AA3145" i="1"/>
  <c r="X3145" i="1" s="1"/>
  <c r="Z3142" i="1"/>
  <c r="AA3142" i="1" s="1"/>
  <c r="X3142" i="1" s="1"/>
  <c r="AA3137" i="1"/>
  <c r="X3137" i="1" s="1"/>
  <c r="Z3134" i="1"/>
  <c r="AA3134" i="1" s="1"/>
  <c r="X3134" i="1" s="1"/>
  <c r="AA3129" i="1"/>
  <c r="X3129" i="1" s="1"/>
  <c r="Z3126" i="1"/>
  <c r="AA3126" i="1" s="1"/>
  <c r="X3126" i="1" s="1"/>
  <c r="AA3121" i="1"/>
  <c r="X3121" i="1" s="1"/>
  <c r="Z3118" i="1"/>
  <c r="AA3118" i="1" s="1"/>
  <c r="X3118" i="1" s="1"/>
  <c r="AA3113" i="1"/>
  <c r="X3113" i="1" s="1"/>
  <c r="Z3110" i="1"/>
  <c r="AA3110" i="1" s="1"/>
  <c r="X3110" i="1" s="1"/>
  <c r="AA3105" i="1"/>
  <c r="X3105" i="1" s="1"/>
  <c r="Z3102" i="1"/>
  <c r="AA3102" i="1" s="1"/>
  <c r="X3102" i="1" s="1"/>
  <c r="AA3097" i="1"/>
  <c r="X3097" i="1" s="1"/>
  <c r="Z3094" i="1"/>
  <c r="AA3094" i="1" s="1"/>
  <c r="X3094" i="1" s="1"/>
  <c r="AA3089" i="1"/>
  <c r="X3089" i="1" s="1"/>
  <c r="Z3086" i="1"/>
  <c r="AA3086" i="1" s="1"/>
  <c r="X3086" i="1" s="1"/>
  <c r="AA3081" i="1"/>
  <c r="X3081" i="1" s="1"/>
  <c r="Z3078" i="1"/>
  <c r="AA3078" i="1" s="1"/>
  <c r="X3078" i="1" s="1"/>
  <c r="AA3073" i="1"/>
  <c r="X3073" i="1" s="1"/>
  <c r="Z3070" i="1"/>
  <c r="AA3070" i="1" s="1"/>
  <c r="X3070" i="1" s="1"/>
  <c r="AA3065" i="1"/>
  <c r="X3065" i="1" s="1"/>
  <c r="Z3062" i="1"/>
  <c r="AA3062" i="1" s="1"/>
  <c r="X3062" i="1" s="1"/>
  <c r="AA3057" i="1"/>
  <c r="X3057" i="1" s="1"/>
  <c r="Z3054" i="1"/>
  <c r="AA3054" i="1" s="1"/>
  <c r="X3054" i="1" s="1"/>
  <c r="AA3049" i="1"/>
  <c r="X3049" i="1" s="1"/>
  <c r="Z3046" i="1"/>
  <c r="AA3046" i="1" s="1"/>
  <c r="X3046" i="1" s="1"/>
  <c r="AA3041" i="1"/>
  <c r="X3041" i="1" s="1"/>
  <c r="Z3038" i="1"/>
  <c r="AA3038" i="1" s="1"/>
  <c r="X3038" i="1" s="1"/>
  <c r="AA3033" i="1"/>
  <c r="X3033" i="1" s="1"/>
  <c r="Z3030" i="1"/>
  <c r="AA3030" i="1" s="1"/>
  <c r="X3030" i="1" s="1"/>
  <c r="AA3025" i="1"/>
  <c r="X3025" i="1" s="1"/>
  <c r="Z3022" i="1"/>
  <c r="AA3022" i="1" s="1"/>
  <c r="X3022" i="1" s="1"/>
  <c r="AA3017" i="1"/>
  <c r="X3017" i="1" s="1"/>
  <c r="Z3014" i="1"/>
  <c r="AA3014" i="1" s="1"/>
  <c r="X3014" i="1" s="1"/>
  <c r="AA3009" i="1"/>
  <c r="X3009" i="1" s="1"/>
  <c r="Z3006" i="1"/>
  <c r="AA3006" i="1" s="1"/>
  <c r="X3006" i="1" s="1"/>
  <c r="AA3001" i="1"/>
  <c r="X3001" i="1" s="1"/>
  <c r="Z2998" i="1"/>
  <c r="AA2998" i="1" s="1"/>
  <c r="X2998" i="1" s="1"/>
  <c r="AA2993" i="1"/>
  <c r="X2993" i="1" s="1"/>
  <c r="Z2990" i="1"/>
  <c r="AA2990" i="1" s="1"/>
  <c r="X2990" i="1" s="1"/>
  <c r="AA2985" i="1"/>
  <c r="X2985" i="1" s="1"/>
  <c r="Z2982" i="1"/>
  <c r="AA2982" i="1" s="1"/>
  <c r="X2982" i="1" s="1"/>
  <c r="AA2977" i="1"/>
  <c r="X2977" i="1" s="1"/>
  <c r="Z2974" i="1"/>
  <c r="AA2974" i="1" s="1"/>
  <c r="X2974" i="1" s="1"/>
  <c r="AA2969" i="1"/>
  <c r="X2969" i="1" s="1"/>
  <c r="Z2966" i="1"/>
  <c r="AA2966" i="1" s="1"/>
  <c r="X2966" i="1" s="1"/>
  <c r="AA2961" i="1"/>
  <c r="X2961" i="1" s="1"/>
  <c r="Z2958" i="1"/>
  <c r="AA2958" i="1" s="1"/>
  <c r="X2958" i="1" s="1"/>
  <c r="AA2953" i="1"/>
  <c r="X2953" i="1" s="1"/>
  <c r="Z2950" i="1"/>
  <c r="AA2950" i="1" s="1"/>
  <c r="X2950" i="1" s="1"/>
  <c r="AA2945" i="1"/>
  <c r="X2945" i="1" s="1"/>
  <c r="Z2942" i="1"/>
  <c r="AA2942" i="1" s="1"/>
  <c r="X2942" i="1" s="1"/>
  <c r="AA2937" i="1"/>
  <c r="X2937" i="1" s="1"/>
  <c r="Z2934" i="1"/>
  <c r="AA2934" i="1" s="1"/>
  <c r="X2934" i="1" s="1"/>
  <c r="AA2929" i="1"/>
  <c r="X2929" i="1" s="1"/>
  <c r="Z2926" i="1"/>
  <c r="AA2926" i="1" s="1"/>
  <c r="X2926" i="1" s="1"/>
  <c r="AA2921" i="1"/>
  <c r="X2921" i="1" s="1"/>
  <c r="Z2918" i="1"/>
  <c r="AA2918" i="1" s="1"/>
  <c r="X2918" i="1" s="1"/>
  <c r="AA2913" i="1"/>
  <c r="X2913" i="1" s="1"/>
  <c r="Z2910" i="1"/>
  <c r="AA2910" i="1" s="1"/>
  <c r="X2910" i="1" s="1"/>
  <c r="AA2905" i="1"/>
  <c r="X2905" i="1" s="1"/>
  <c r="Z2902" i="1"/>
  <c r="AA2902" i="1" s="1"/>
  <c r="X2902" i="1" s="1"/>
  <c r="AA2897" i="1"/>
  <c r="X2897" i="1" s="1"/>
  <c r="Z2894" i="1"/>
  <c r="AA2894" i="1" s="1"/>
  <c r="X2894" i="1" s="1"/>
  <c r="AA2889" i="1"/>
  <c r="X2889" i="1" s="1"/>
  <c r="Z2886" i="1"/>
  <c r="AA2886" i="1" s="1"/>
  <c r="X2886" i="1" s="1"/>
  <c r="AA2881" i="1"/>
  <c r="X2881" i="1" s="1"/>
  <c r="Z2878" i="1"/>
  <c r="AA2878" i="1" s="1"/>
  <c r="X2878" i="1" s="1"/>
  <c r="AA2873" i="1"/>
  <c r="X2873" i="1" s="1"/>
  <c r="Z2870" i="1"/>
  <c r="AA2870" i="1" s="1"/>
  <c r="X2870" i="1" s="1"/>
  <c r="AA2865" i="1"/>
  <c r="X2865" i="1" s="1"/>
  <c r="Z2862" i="1"/>
  <c r="AA2862" i="1" s="1"/>
  <c r="X2862" i="1" s="1"/>
  <c r="AA2857" i="1"/>
  <c r="X2857" i="1" s="1"/>
  <c r="Z2854" i="1"/>
  <c r="AA2854" i="1" s="1"/>
  <c r="X2854" i="1" s="1"/>
  <c r="AA2849" i="1"/>
  <c r="X2849" i="1" s="1"/>
  <c r="Z2846" i="1"/>
  <c r="AA2846" i="1" s="1"/>
  <c r="X2846" i="1" s="1"/>
  <c r="AA2841" i="1"/>
  <c r="X2841" i="1" s="1"/>
  <c r="Z2838" i="1"/>
  <c r="AA2838" i="1" s="1"/>
  <c r="X2838" i="1" s="1"/>
  <c r="AA2833" i="1"/>
  <c r="X2833" i="1" s="1"/>
  <c r="Z2830" i="1"/>
  <c r="AA2830" i="1" s="1"/>
  <c r="X2830" i="1" s="1"/>
  <c r="AA2825" i="1"/>
  <c r="X2825" i="1" s="1"/>
  <c r="Z2822" i="1"/>
  <c r="AA2822" i="1" s="1"/>
  <c r="X2822" i="1" s="1"/>
  <c r="AA2817" i="1"/>
  <c r="X2817" i="1" s="1"/>
  <c r="Z2814" i="1"/>
  <c r="AA2814" i="1" s="1"/>
  <c r="X2814" i="1" s="1"/>
  <c r="AA2809" i="1"/>
  <c r="X2809" i="1" s="1"/>
  <c r="Z2806" i="1"/>
  <c r="AA2806" i="1" s="1"/>
  <c r="X2806" i="1" s="1"/>
  <c r="AA2801" i="1"/>
  <c r="X2801" i="1" s="1"/>
  <c r="Z2798" i="1"/>
  <c r="AA2798" i="1" s="1"/>
  <c r="X2798" i="1" s="1"/>
  <c r="AA2793" i="1"/>
  <c r="X2793" i="1" s="1"/>
  <c r="Z2790" i="1"/>
  <c r="AA2790" i="1" s="1"/>
  <c r="X2790" i="1" s="1"/>
  <c r="AA2785" i="1"/>
  <c r="X2785" i="1" s="1"/>
  <c r="Z2782" i="1"/>
  <c r="AA2782" i="1" s="1"/>
  <c r="X2782" i="1" s="1"/>
  <c r="AA2777" i="1"/>
  <c r="X2777" i="1" s="1"/>
  <c r="Z2774" i="1"/>
  <c r="AA2774" i="1" s="1"/>
  <c r="X2774" i="1" s="1"/>
  <c r="AA2769" i="1"/>
  <c r="X2769" i="1" s="1"/>
  <c r="Z2766" i="1"/>
  <c r="AA2766" i="1" s="1"/>
  <c r="X2766" i="1" s="1"/>
  <c r="AA2761" i="1"/>
  <c r="X2761" i="1" s="1"/>
  <c r="Z2758" i="1"/>
  <c r="AA2758" i="1" s="1"/>
  <c r="X2758" i="1" s="1"/>
  <c r="AA2753" i="1"/>
  <c r="X2753" i="1" s="1"/>
  <c r="Z2750" i="1"/>
  <c r="AA2750" i="1" s="1"/>
  <c r="X2750" i="1" s="1"/>
  <c r="AA2745" i="1"/>
  <c r="X2745" i="1" s="1"/>
  <c r="Z2742" i="1"/>
  <c r="AA2742" i="1" s="1"/>
  <c r="X2742" i="1" s="1"/>
  <c r="AA2737" i="1"/>
  <c r="X2737" i="1" s="1"/>
  <c r="Z2734" i="1"/>
  <c r="AA2734" i="1" s="1"/>
  <c r="X2734" i="1" s="1"/>
  <c r="AA2729" i="1"/>
  <c r="X2729" i="1" s="1"/>
  <c r="Z2726" i="1"/>
  <c r="AA2726" i="1" s="1"/>
  <c r="X2726" i="1" s="1"/>
  <c r="AA2721" i="1"/>
  <c r="X2721" i="1" s="1"/>
  <c r="Z2718" i="1"/>
  <c r="AA2718" i="1" s="1"/>
  <c r="X2718" i="1" s="1"/>
  <c r="AA2713" i="1"/>
  <c r="X2713" i="1" s="1"/>
  <c r="Z2710" i="1"/>
  <c r="AA2710" i="1" s="1"/>
  <c r="X2710" i="1" s="1"/>
  <c r="AA2705" i="1"/>
  <c r="X2705" i="1" s="1"/>
  <c r="Z2702" i="1"/>
  <c r="AA2702" i="1" s="1"/>
  <c r="X2702" i="1" s="1"/>
  <c r="AA2697" i="1"/>
  <c r="X2697" i="1" s="1"/>
  <c r="Z2694" i="1"/>
  <c r="AA2694" i="1" s="1"/>
  <c r="X2694" i="1" s="1"/>
  <c r="AA2689" i="1"/>
  <c r="X2689" i="1" s="1"/>
  <c r="Z2686" i="1"/>
  <c r="AA2686" i="1" s="1"/>
  <c r="X2686" i="1" s="1"/>
  <c r="AA2681" i="1"/>
  <c r="X2681" i="1" s="1"/>
  <c r="Z2678" i="1"/>
  <c r="AA2678" i="1" s="1"/>
  <c r="X2678" i="1" s="1"/>
  <c r="AA2673" i="1"/>
  <c r="X2673" i="1" s="1"/>
  <c r="Z2670" i="1"/>
  <c r="AA2670" i="1" s="1"/>
  <c r="X2670" i="1" s="1"/>
  <c r="AA2665" i="1"/>
  <c r="X2665" i="1" s="1"/>
  <c r="Z2662" i="1"/>
  <c r="AA2662" i="1" s="1"/>
  <c r="X2662" i="1" s="1"/>
  <c r="AA2657" i="1"/>
  <c r="X2657" i="1" s="1"/>
  <c r="Z2654" i="1"/>
  <c r="AA2654" i="1" s="1"/>
  <c r="X2654" i="1" s="1"/>
  <c r="AA2649" i="1"/>
  <c r="X2649" i="1" s="1"/>
  <c r="Z2646" i="1"/>
  <c r="AA2646" i="1" s="1"/>
  <c r="X2646" i="1" s="1"/>
  <c r="AA2641" i="1"/>
  <c r="X2641" i="1" s="1"/>
  <c r="Z2638" i="1"/>
  <c r="AA2638" i="1" s="1"/>
  <c r="X2638" i="1" s="1"/>
  <c r="AA2633" i="1"/>
  <c r="X2633" i="1" s="1"/>
  <c r="Z2630" i="1"/>
  <c r="AA2630" i="1" s="1"/>
  <c r="X2630" i="1" s="1"/>
  <c r="AA2625" i="1"/>
  <c r="X2625" i="1" s="1"/>
  <c r="Z2622" i="1"/>
  <c r="AA2622" i="1" s="1"/>
  <c r="X2622" i="1" s="1"/>
  <c r="AA2617" i="1"/>
  <c r="X2617" i="1" s="1"/>
  <c r="Z2614" i="1"/>
  <c r="AA2614" i="1" s="1"/>
  <c r="X2614" i="1" s="1"/>
  <c r="AA2609" i="1"/>
  <c r="X2609" i="1" s="1"/>
  <c r="Z2606" i="1"/>
  <c r="AA2606" i="1" s="1"/>
  <c r="X2606" i="1" s="1"/>
  <c r="AA2601" i="1"/>
  <c r="X2601" i="1" s="1"/>
  <c r="Z2598" i="1"/>
  <c r="AA2598" i="1" s="1"/>
  <c r="X2598" i="1" s="1"/>
  <c r="AA2593" i="1"/>
  <c r="X2593" i="1" s="1"/>
  <c r="Z2590" i="1"/>
  <c r="AA2590" i="1" s="1"/>
  <c r="X2590" i="1" s="1"/>
  <c r="AA2585" i="1"/>
  <c r="X2585" i="1" s="1"/>
  <c r="Z2582" i="1"/>
  <c r="AA2582" i="1" s="1"/>
  <c r="X2582" i="1" s="1"/>
  <c r="AA2577" i="1"/>
  <c r="X2577" i="1" s="1"/>
  <c r="Z2574" i="1"/>
  <c r="AA2574" i="1" s="1"/>
  <c r="X2574" i="1" s="1"/>
  <c r="AA2569" i="1"/>
  <c r="X2569" i="1" s="1"/>
  <c r="Z2566" i="1"/>
  <c r="AA2566" i="1" s="1"/>
  <c r="X2566" i="1" s="1"/>
  <c r="AA2561" i="1"/>
  <c r="X2561" i="1" s="1"/>
  <c r="Z2558" i="1"/>
  <c r="AA2558" i="1" s="1"/>
  <c r="X2558" i="1" s="1"/>
  <c r="AA2553" i="1"/>
  <c r="X2553" i="1" s="1"/>
  <c r="Z2550" i="1"/>
  <c r="AA2550" i="1" s="1"/>
  <c r="X2550" i="1" s="1"/>
  <c r="AA2545" i="1"/>
  <c r="X2545" i="1" s="1"/>
  <c r="Z2542" i="1"/>
  <c r="AA2542" i="1" s="1"/>
  <c r="X2542" i="1" s="1"/>
  <c r="AA2537" i="1"/>
  <c r="X2537" i="1" s="1"/>
  <c r="Z2534" i="1"/>
  <c r="AA2534" i="1" s="1"/>
  <c r="X2534" i="1" s="1"/>
  <c r="AA2529" i="1"/>
  <c r="X2529" i="1" s="1"/>
  <c r="Z2526" i="1"/>
  <c r="AA2526" i="1" s="1"/>
  <c r="X2526" i="1" s="1"/>
  <c r="AA2521" i="1"/>
  <c r="X2521" i="1" s="1"/>
  <c r="Z2518" i="1"/>
  <c r="AA2518" i="1" s="1"/>
  <c r="X2518" i="1" s="1"/>
  <c r="AA2513" i="1"/>
  <c r="X2513" i="1" s="1"/>
  <c r="Z2510" i="1"/>
  <c r="AA2510" i="1" s="1"/>
  <c r="X2510" i="1" s="1"/>
  <c r="AA2505" i="1"/>
  <c r="X2505" i="1" s="1"/>
  <c r="Z2502" i="1"/>
  <c r="AA2502" i="1" s="1"/>
  <c r="X2502" i="1" s="1"/>
  <c r="AA2497" i="1"/>
  <c r="X2497" i="1" s="1"/>
  <c r="Z2494" i="1"/>
  <c r="AA2494" i="1" s="1"/>
  <c r="X2494" i="1" s="1"/>
  <c r="AA2489" i="1"/>
  <c r="X2489" i="1" s="1"/>
  <c r="Z2486" i="1"/>
  <c r="AA2486" i="1" s="1"/>
  <c r="X2486" i="1" s="1"/>
  <c r="AA2481" i="1"/>
  <c r="X2481" i="1" s="1"/>
  <c r="Z2478" i="1"/>
  <c r="AA2478" i="1" s="1"/>
  <c r="X2478" i="1" s="1"/>
  <c r="AA2473" i="1"/>
  <c r="X2473" i="1" s="1"/>
  <c r="Z2470" i="1"/>
  <c r="AA2470" i="1" s="1"/>
  <c r="X2470" i="1" s="1"/>
  <c r="AA2465" i="1"/>
  <c r="X2465" i="1" s="1"/>
  <c r="Z2462" i="1"/>
  <c r="AA2462" i="1" s="1"/>
  <c r="X2462" i="1" s="1"/>
  <c r="AA2457" i="1"/>
  <c r="X2457" i="1" s="1"/>
  <c r="Z2454" i="1"/>
  <c r="AA2454" i="1" s="1"/>
  <c r="X2454" i="1" s="1"/>
  <c r="AA2449" i="1"/>
  <c r="X2449" i="1" s="1"/>
  <c r="Z2446" i="1"/>
  <c r="AA2446" i="1" s="1"/>
  <c r="X2446" i="1" s="1"/>
  <c r="AA2441" i="1"/>
  <c r="X2441" i="1" s="1"/>
  <c r="Z2438" i="1"/>
  <c r="AA2438" i="1" s="1"/>
  <c r="X2438" i="1" s="1"/>
  <c r="AA2433" i="1"/>
  <c r="X2433" i="1" s="1"/>
  <c r="Z2430" i="1"/>
  <c r="AA2430" i="1" s="1"/>
  <c r="X2430" i="1" s="1"/>
  <c r="AA2425" i="1"/>
  <c r="X2425" i="1" s="1"/>
  <c r="Z2422" i="1"/>
  <c r="AA2422" i="1" s="1"/>
  <c r="X2422" i="1" s="1"/>
  <c r="AA2417" i="1"/>
  <c r="X2417" i="1" s="1"/>
  <c r="Z2414" i="1"/>
  <c r="AA2414" i="1" s="1"/>
  <c r="X2414" i="1" s="1"/>
  <c r="AA2409" i="1"/>
  <c r="X2409" i="1" s="1"/>
  <c r="Z2406" i="1"/>
  <c r="AA2406" i="1" s="1"/>
  <c r="X2406" i="1" s="1"/>
  <c r="AA2401" i="1"/>
  <c r="X2401" i="1" s="1"/>
  <c r="Z2398" i="1"/>
  <c r="AA2398" i="1" s="1"/>
  <c r="X2398" i="1" s="1"/>
  <c r="AA2393" i="1"/>
  <c r="X2393" i="1" s="1"/>
  <c r="Z2390" i="1"/>
  <c r="AA2390" i="1" s="1"/>
  <c r="X2390" i="1" s="1"/>
  <c r="AA2385" i="1"/>
  <c r="X2385" i="1" s="1"/>
  <c r="Z2382" i="1"/>
  <c r="AA2382" i="1" s="1"/>
  <c r="X2382" i="1" s="1"/>
  <c r="AA2377" i="1"/>
  <c r="X2377" i="1" s="1"/>
  <c r="Z2374" i="1"/>
  <c r="AA2374" i="1" s="1"/>
  <c r="X2374" i="1" s="1"/>
  <c r="AA2369" i="1"/>
  <c r="X2369" i="1" s="1"/>
  <c r="Z2366" i="1"/>
  <c r="AA2366" i="1" s="1"/>
  <c r="X2366" i="1" s="1"/>
  <c r="AA2361" i="1"/>
  <c r="X2361" i="1" s="1"/>
  <c r="Z2358" i="1"/>
  <c r="AA2358" i="1" s="1"/>
  <c r="X2358" i="1" s="1"/>
  <c r="AA2353" i="1"/>
  <c r="X2353" i="1" s="1"/>
  <c r="Z2350" i="1"/>
  <c r="AA2350" i="1" s="1"/>
  <c r="X2350" i="1" s="1"/>
  <c r="AA2345" i="1"/>
  <c r="X2345" i="1" s="1"/>
  <c r="Z2342" i="1"/>
  <c r="AA2342" i="1" s="1"/>
  <c r="X2342" i="1" s="1"/>
  <c r="AA2337" i="1"/>
  <c r="X2337" i="1" s="1"/>
  <c r="Z2334" i="1"/>
  <c r="AA2334" i="1" s="1"/>
  <c r="X2334" i="1" s="1"/>
  <c r="AA2329" i="1"/>
  <c r="X2329" i="1" s="1"/>
  <c r="Z2326" i="1"/>
  <c r="AA2326" i="1" s="1"/>
  <c r="X2326" i="1" s="1"/>
  <c r="AA2318" i="1"/>
  <c r="X2318" i="1" s="1"/>
  <c r="Z2315" i="1"/>
  <c r="AA2315" i="1" s="1"/>
  <c r="X2315" i="1" s="1"/>
  <c r="AA2312" i="1"/>
  <c r="X2312" i="1" s="1"/>
  <c r="Z2309" i="1"/>
  <c r="AA2309" i="1" s="1"/>
  <c r="X2309" i="1" s="1"/>
  <c r="Z2306" i="1"/>
  <c r="AA2306" i="1" s="1"/>
  <c r="X2306" i="1" s="1"/>
  <c r="Z2303" i="1"/>
  <c r="AA2303" i="1" s="1"/>
  <c r="X2303" i="1" s="1"/>
  <c r="Z2297" i="1"/>
  <c r="AA2297" i="1" s="1"/>
  <c r="X2297" i="1" s="1"/>
  <c r="AA2292" i="1"/>
  <c r="X2292" i="1" s="1"/>
  <c r="AA2286" i="1"/>
  <c r="X2286" i="1" s="1"/>
  <c r="Z2283" i="1"/>
  <c r="AA2283" i="1" s="1"/>
  <c r="X2283" i="1" s="1"/>
  <c r="AA2280" i="1"/>
  <c r="X2280" i="1" s="1"/>
  <c r="Z2277" i="1"/>
  <c r="AA2277" i="1" s="1"/>
  <c r="X2277" i="1" s="1"/>
  <c r="Z2274" i="1"/>
  <c r="AA2274" i="1" s="1"/>
  <c r="X2274" i="1" s="1"/>
  <c r="Z2271" i="1"/>
  <c r="AA2271" i="1" s="1"/>
  <c r="X2271" i="1" s="1"/>
  <c r="Z2265" i="1"/>
  <c r="AA2265" i="1" s="1"/>
  <c r="X2265" i="1" s="1"/>
  <c r="AA2260" i="1"/>
  <c r="X2260" i="1" s="1"/>
  <c r="AA2254" i="1"/>
  <c r="X2254" i="1" s="1"/>
  <c r="Z2251" i="1"/>
  <c r="AA2251" i="1" s="1"/>
  <c r="X2251" i="1" s="1"/>
  <c r="AA2248" i="1"/>
  <c r="X2248" i="1" s="1"/>
  <c r="Z2245" i="1"/>
  <c r="AA2245" i="1" s="1"/>
  <c r="X2245" i="1" s="1"/>
  <c r="Z2242" i="1"/>
  <c r="AA2242" i="1" s="1"/>
  <c r="X2242" i="1" s="1"/>
  <c r="Z2239" i="1"/>
  <c r="AA2239" i="1" s="1"/>
  <c r="X2239" i="1" s="1"/>
  <c r="Z2233" i="1"/>
  <c r="AA2233" i="1" s="1"/>
  <c r="X2233" i="1" s="1"/>
  <c r="AA2228" i="1"/>
  <c r="X2228" i="1" s="1"/>
  <c r="AA2222" i="1"/>
  <c r="X2222" i="1" s="1"/>
  <c r="Z2219" i="1"/>
  <c r="AA2219" i="1" s="1"/>
  <c r="X2219" i="1" s="1"/>
  <c r="AA2216" i="1"/>
  <c r="X2216" i="1" s="1"/>
  <c r="Z2213" i="1"/>
  <c r="AA2213" i="1" s="1"/>
  <c r="X2213" i="1" s="1"/>
  <c r="Z2210" i="1"/>
  <c r="AA2210" i="1" s="1"/>
  <c r="X2210" i="1" s="1"/>
  <c r="Z2207" i="1"/>
  <c r="AA2207" i="1" s="1"/>
  <c r="X2207" i="1" s="1"/>
  <c r="Z2201" i="1"/>
  <c r="AA2201" i="1" s="1"/>
  <c r="X2201" i="1" s="1"/>
  <c r="AA2196" i="1"/>
  <c r="X2196" i="1" s="1"/>
  <c r="AA2190" i="1"/>
  <c r="X2190" i="1" s="1"/>
  <c r="Z2187" i="1"/>
  <c r="AA2187" i="1" s="1"/>
  <c r="X2187" i="1" s="1"/>
  <c r="AA2184" i="1"/>
  <c r="X2184" i="1" s="1"/>
  <c r="Z2181" i="1"/>
  <c r="AA2181" i="1" s="1"/>
  <c r="X2181" i="1" s="1"/>
  <c r="Z2178" i="1"/>
  <c r="AA2178" i="1" s="1"/>
  <c r="X2178" i="1" s="1"/>
  <c r="Z2175" i="1"/>
  <c r="AA2175" i="1" s="1"/>
  <c r="X2175" i="1" s="1"/>
  <c r="Z2169" i="1"/>
  <c r="AA2169" i="1" s="1"/>
  <c r="X2169" i="1" s="1"/>
  <c r="AA2164" i="1"/>
  <c r="X2164" i="1" s="1"/>
  <c r="AA2158" i="1"/>
  <c r="X2158" i="1" s="1"/>
  <c r="Z2155" i="1"/>
  <c r="AA2155" i="1" s="1"/>
  <c r="X2155" i="1" s="1"/>
  <c r="AA2152" i="1"/>
  <c r="X2152" i="1" s="1"/>
  <c r="Z2149" i="1"/>
  <c r="AA2149" i="1" s="1"/>
  <c r="X2149" i="1" s="1"/>
  <c r="Z2146" i="1"/>
  <c r="AA2146" i="1" s="1"/>
  <c r="X2146" i="1" s="1"/>
  <c r="Z2143" i="1"/>
  <c r="AA2143" i="1" s="1"/>
  <c r="X2143" i="1" s="1"/>
  <c r="Z2137" i="1"/>
  <c r="AA2137" i="1" s="1"/>
  <c r="X2137" i="1" s="1"/>
  <c r="AA2132" i="1"/>
  <c r="X2132" i="1" s="1"/>
  <c r="AA2126" i="1"/>
  <c r="X2126" i="1" s="1"/>
  <c r="Z2123" i="1"/>
  <c r="AA2123" i="1" s="1"/>
  <c r="X2123" i="1" s="1"/>
  <c r="AA2118" i="1"/>
  <c r="X2118" i="1" s="1"/>
  <c r="Z2115" i="1"/>
  <c r="AA2115" i="1" s="1"/>
  <c r="X2115" i="1" s="1"/>
  <c r="AA2110" i="1"/>
  <c r="X2110" i="1" s="1"/>
  <c r="Z2107" i="1"/>
  <c r="AA2107" i="1" s="1"/>
  <c r="X2107" i="1" s="1"/>
  <c r="AA2102" i="1"/>
  <c r="X2102" i="1" s="1"/>
  <c r="Z2099" i="1"/>
  <c r="AA2099" i="1" s="1"/>
  <c r="X2099" i="1" s="1"/>
  <c r="AA2094" i="1"/>
  <c r="X2094" i="1" s="1"/>
  <c r="Z2091" i="1"/>
  <c r="AA2091" i="1" s="1"/>
  <c r="X2091" i="1" s="1"/>
  <c r="AA2086" i="1"/>
  <c r="X2086" i="1" s="1"/>
  <c r="Z2083" i="1"/>
  <c r="AA2083" i="1" s="1"/>
  <c r="X2083" i="1" s="1"/>
  <c r="AA2078" i="1"/>
  <c r="X2078" i="1" s="1"/>
  <c r="Z2075" i="1"/>
  <c r="AA2075" i="1" s="1"/>
  <c r="X2075" i="1" s="1"/>
  <c r="AA2070" i="1"/>
  <c r="X2070" i="1" s="1"/>
  <c r="Z2067" i="1"/>
  <c r="AA2067" i="1" s="1"/>
  <c r="X2067" i="1" s="1"/>
  <c r="AA2062" i="1"/>
  <c r="X2062" i="1" s="1"/>
  <c r="Z2059" i="1"/>
  <c r="AA2059" i="1" s="1"/>
  <c r="X2059" i="1" s="1"/>
  <c r="AA2054" i="1"/>
  <c r="X2054" i="1" s="1"/>
  <c r="Z2051" i="1"/>
  <c r="AA2051" i="1" s="1"/>
  <c r="X2051" i="1" s="1"/>
  <c r="AA2046" i="1"/>
  <c r="X2046" i="1" s="1"/>
  <c r="Z2043" i="1"/>
  <c r="AA2043" i="1" s="1"/>
  <c r="X2043" i="1" s="1"/>
  <c r="AA2038" i="1"/>
  <c r="X2038" i="1" s="1"/>
  <c r="Z2035" i="1"/>
  <c r="AA2035" i="1" s="1"/>
  <c r="X2035" i="1" s="1"/>
  <c r="AA2030" i="1"/>
  <c r="X2030" i="1" s="1"/>
  <c r="Z2027" i="1"/>
  <c r="AA2027" i="1" s="1"/>
  <c r="X2027" i="1" s="1"/>
  <c r="AA2022" i="1"/>
  <c r="X2022" i="1" s="1"/>
  <c r="Z2019" i="1"/>
  <c r="AA2019" i="1" s="1"/>
  <c r="X2019" i="1" s="1"/>
  <c r="AA2014" i="1"/>
  <c r="X2014" i="1" s="1"/>
  <c r="Z2011" i="1"/>
  <c r="AA2011" i="1" s="1"/>
  <c r="X2011" i="1" s="1"/>
  <c r="AA2006" i="1"/>
  <c r="X2006" i="1" s="1"/>
  <c r="Z2003" i="1"/>
  <c r="AA2003" i="1" s="1"/>
  <c r="X2003" i="1" s="1"/>
  <c r="AA1998" i="1"/>
  <c r="X1998" i="1" s="1"/>
  <c r="Z1995" i="1"/>
  <c r="AA1995" i="1" s="1"/>
  <c r="X1995" i="1" s="1"/>
  <c r="Z1987" i="1"/>
  <c r="AA1987" i="1" s="1"/>
  <c r="X1987" i="1" s="1"/>
  <c r="AA1982" i="1"/>
  <c r="X1982" i="1" s="1"/>
  <c r="Z1979" i="1"/>
  <c r="AA1979" i="1" s="1"/>
  <c r="X1979" i="1" s="1"/>
  <c r="AA1974" i="1"/>
  <c r="X1974" i="1" s="1"/>
  <c r="Z1971" i="1"/>
  <c r="AA1971" i="1" s="1"/>
  <c r="X1971" i="1" s="1"/>
  <c r="AA1966" i="1"/>
  <c r="X1966" i="1" s="1"/>
  <c r="Z1963" i="1"/>
  <c r="AA1963" i="1" s="1"/>
  <c r="X1963" i="1" s="1"/>
  <c r="AA1958" i="1"/>
  <c r="X1958" i="1" s="1"/>
  <c r="Z1955" i="1"/>
  <c r="AA1955" i="1" s="1"/>
  <c r="X1955" i="1" s="1"/>
  <c r="AA1950" i="1"/>
  <c r="X1950" i="1" s="1"/>
  <c r="Z1947" i="1"/>
  <c r="AA1947" i="1" s="1"/>
  <c r="X1947" i="1" s="1"/>
  <c r="AA1942" i="1"/>
  <c r="X1942" i="1" s="1"/>
  <c r="Z1939" i="1"/>
  <c r="AA1939" i="1" s="1"/>
  <c r="X1939" i="1" s="1"/>
  <c r="AA1934" i="1"/>
  <c r="X1934" i="1" s="1"/>
  <c r="Z1931" i="1"/>
  <c r="AA1931" i="1" s="1"/>
  <c r="X1931" i="1" s="1"/>
  <c r="AA1926" i="1"/>
  <c r="X1926" i="1" s="1"/>
  <c r="Z1923" i="1"/>
  <c r="AA1923" i="1" s="1"/>
  <c r="X1923" i="1" s="1"/>
  <c r="AA1918" i="1"/>
  <c r="X1918" i="1" s="1"/>
  <c r="Z1915" i="1"/>
  <c r="AA1915" i="1" s="1"/>
  <c r="X1915" i="1" s="1"/>
  <c r="AA1910" i="1"/>
  <c r="X1910" i="1" s="1"/>
  <c r="Z1907" i="1"/>
  <c r="AA1907" i="1" s="1"/>
  <c r="X1907" i="1" s="1"/>
  <c r="AA1902" i="1"/>
  <c r="X1902" i="1" s="1"/>
  <c r="Z1899" i="1"/>
  <c r="AA1899" i="1" s="1"/>
  <c r="X1899" i="1" s="1"/>
  <c r="AA1894" i="1"/>
  <c r="X1894" i="1" s="1"/>
  <c r="Z1891" i="1"/>
  <c r="AA1891" i="1" s="1"/>
  <c r="X1891" i="1" s="1"/>
  <c r="AA1886" i="1"/>
  <c r="X1886" i="1" s="1"/>
  <c r="Z1883" i="1"/>
  <c r="AA1883" i="1" s="1"/>
  <c r="X1883" i="1" s="1"/>
  <c r="AA1878" i="1"/>
  <c r="X1878" i="1" s="1"/>
  <c r="Z1875" i="1"/>
  <c r="AA1875" i="1" s="1"/>
  <c r="X1875" i="1" s="1"/>
  <c r="AA1870" i="1"/>
  <c r="X1870" i="1" s="1"/>
  <c r="Z1867" i="1"/>
  <c r="AA1867" i="1" s="1"/>
  <c r="X1867" i="1" s="1"/>
  <c r="AA1862" i="1"/>
  <c r="X1862" i="1" s="1"/>
  <c r="Z1859" i="1"/>
  <c r="AA1859" i="1" s="1"/>
  <c r="X1859" i="1" s="1"/>
  <c r="AA1854" i="1"/>
  <c r="X1854" i="1" s="1"/>
  <c r="Z1851" i="1"/>
  <c r="AA1851" i="1" s="1"/>
  <c r="X1851" i="1" s="1"/>
  <c r="AA1846" i="1"/>
  <c r="X1846" i="1" s="1"/>
  <c r="Z1843" i="1"/>
  <c r="AA1843" i="1" s="1"/>
  <c r="X1843" i="1" s="1"/>
  <c r="AA1838" i="1"/>
  <c r="X1838" i="1" s="1"/>
  <c r="Z1835" i="1"/>
  <c r="AA1835" i="1" s="1"/>
  <c r="X1835" i="1" s="1"/>
  <c r="AA1830" i="1"/>
  <c r="X1830" i="1" s="1"/>
  <c r="Z1827" i="1"/>
  <c r="AA1827" i="1" s="1"/>
  <c r="X1827" i="1" s="1"/>
  <c r="AA1822" i="1"/>
  <c r="X1822" i="1" s="1"/>
  <c r="Z1819" i="1"/>
  <c r="AA1819" i="1" s="1"/>
  <c r="X1819" i="1" s="1"/>
  <c r="AA1814" i="1"/>
  <c r="X1814" i="1" s="1"/>
  <c r="Z1811" i="1"/>
  <c r="AA1811" i="1" s="1"/>
  <c r="X1811" i="1" s="1"/>
  <c r="AA1806" i="1"/>
  <c r="X1806" i="1" s="1"/>
  <c r="Z1803" i="1"/>
  <c r="AA1803" i="1" s="1"/>
  <c r="X1803" i="1" s="1"/>
  <c r="AA1798" i="1"/>
  <c r="X1798" i="1" s="1"/>
  <c r="Z1795" i="1"/>
  <c r="AA1795" i="1" s="1"/>
  <c r="X1795" i="1" s="1"/>
  <c r="AA1790" i="1"/>
  <c r="X1790" i="1" s="1"/>
  <c r="Z1787" i="1"/>
  <c r="AA1787" i="1" s="1"/>
  <c r="X1787" i="1" s="1"/>
  <c r="AA1782" i="1"/>
  <c r="X1782" i="1" s="1"/>
  <c r="Z1779" i="1"/>
  <c r="AA1779" i="1" s="1"/>
  <c r="X1779" i="1" s="1"/>
  <c r="AA1774" i="1"/>
  <c r="X1774" i="1" s="1"/>
  <c r="Z1771" i="1"/>
  <c r="AA1771" i="1" s="1"/>
  <c r="X1771" i="1" s="1"/>
  <c r="AA1766" i="1"/>
  <c r="X1766" i="1" s="1"/>
  <c r="Z1763" i="1"/>
  <c r="AA1763" i="1" s="1"/>
  <c r="X1763" i="1" s="1"/>
  <c r="AA1758" i="1"/>
  <c r="X1758" i="1" s="1"/>
  <c r="Z1755" i="1"/>
  <c r="AA1755" i="1" s="1"/>
  <c r="X1755" i="1" s="1"/>
  <c r="AA1750" i="1"/>
  <c r="X1750" i="1" s="1"/>
  <c r="Z1747" i="1"/>
  <c r="AA1747" i="1" s="1"/>
  <c r="X1747" i="1" s="1"/>
  <c r="AA1742" i="1"/>
  <c r="X1742" i="1" s="1"/>
  <c r="Z1739" i="1"/>
  <c r="AA1739" i="1" s="1"/>
  <c r="X1739" i="1" s="1"/>
  <c r="AA1734" i="1"/>
  <c r="X1734" i="1" s="1"/>
  <c r="Z1731" i="1"/>
  <c r="AA1731" i="1" s="1"/>
  <c r="X1731" i="1" s="1"/>
  <c r="AA1726" i="1"/>
  <c r="X1726" i="1" s="1"/>
  <c r="Z1723" i="1"/>
  <c r="AA1723" i="1" s="1"/>
  <c r="X1723" i="1" s="1"/>
  <c r="AA1718" i="1"/>
  <c r="X1718" i="1" s="1"/>
  <c r="Z1715" i="1"/>
  <c r="AA1715" i="1" s="1"/>
  <c r="X1715" i="1" s="1"/>
  <c r="AA1710" i="1"/>
  <c r="X1710" i="1" s="1"/>
  <c r="Z1707" i="1"/>
  <c r="AA1707" i="1" s="1"/>
  <c r="X1707" i="1" s="1"/>
  <c r="AA1702" i="1"/>
  <c r="X1702" i="1" s="1"/>
  <c r="Z1699" i="1"/>
  <c r="AA1699" i="1" s="1"/>
  <c r="X1699" i="1" s="1"/>
  <c r="AA1694" i="1"/>
  <c r="X1694" i="1" s="1"/>
  <c r="Z1691" i="1"/>
  <c r="AA1691" i="1" s="1"/>
  <c r="X1691" i="1" s="1"/>
  <c r="AA1686" i="1"/>
  <c r="X1686" i="1" s="1"/>
  <c r="Z1683" i="1"/>
  <c r="AA1683" i="1" s="1"/>
  <c r="X1683" i="1" s="1"/>
  <c r="AA1678" i="1"/>
  <c r="X1678" i="1" s="1"/>
  <c r="Z1675" i="1"/>
  <c r="AA1675" i="1" s="1"/>
  <c r="X1675" i="1" s="1"/>
  <c r="AA1670" i="1"/>
  <c r="X1670" i="1" s="1"/>
  <c r="Z1667" i="1"/>
  <c r="AA1667" i="1" s="1"/>
  <c r="X1667" i="1" s="1"/>
  <c r="AA1662" i="1"/>
  <c r="X1662" i="1" s="1"/>
  <c r="Z1659" i="1"/>
  <c r="AA1659" i="1" s="1"/>
  <c r="X1659" i="1" s="1"/>
  <c r="Z1656" i="1"/>
  <c r="AA1656" i="1" s="1"/>
  <c r="X1656" i="1" s="1"/>
  <c r="Z1650" i="1"/>
  <c r="AA1650" i="1" s="1"/>
  <c r="X1650" i="1" s="1"/>
  <c r="AA1647" i="1"/>
  <c r="X1647" i="1" s="1"/>
  <c r="Z1644" i="1"/>
  <c r="AA1644" i="1" s="1"/>
  <c r="X1644" i="1" s="1"/>
  <c r="Z1640" i="1"/>
  <c r="AA1640" i="1" s="1"/>
  <c r="X1640" i="1" s="1"/>
  <c r="Z1634" i="1"/>
  <c r="AA1634" i="1" s="1"/>
  <c r="X1634" i="1" s="1"/>
  <c r="AA1631" i="1"/>
  <c r="X1631" i="1" s="1"/>
  <c r="Z1628" i="1"/>
  <c r="AA1628" i="1" s="1"/>
  <c r="X1628" i="1" s="1"/>
  <c r="Z1624" i="1"/>
  <c r="AA1624" i="1" s="1"/>
  <c r="X1624" i="1" s="1"/>
  <c r="Z1618" i="1"/>
  <c r="AA1618" i="1" s="1"/>
  <c r="X1618" i="1" s="1"/>
  <c r="AA1615" i="1"/>
  <c r="X1615" i="1" s="1"/>
  <c r="Z1612" i="1"/>
  <c r="AA1612" i="1" s="1"/>
  <c r="X1612" i="1" s="1"/>
  <c r="AA1609" i="1"/>
  <c r="X1609" i="1" s="1"/>
  <c r="Z1606" i="1"/>
  <c r="AA1606" i="1" s="1"/>
  <c r="X1606" i="1" s="1"/>
  <c r="Z1603" i="1"/>
  <c r="AA1603" i="1" s="1"/>
  <c r="X1603" i="1" s="1"/>
  <c r="AA1597" i="1"/>
  <c r="X1597" i="1" s="1"/>
  <c r="AA1591" i="1"/>
  <c r="X1591" i="1" s="1"/>
  <c r="Z1588" i="1"/>
  <c r="AA1588" i="1" s="1"/>
  <c r="X1588" i="1" s="1"/>
  <c r="Z1584" i="1"/>
  <c r="AA1584" i="1" s="1"/>
  <c r="X1584" i="1" s="1"/>
  <c r="Z1578" i="1"/>
  <c r="AA1578" i="1" s="1"/>
  <c r="X1578" i="1" s="1"/>
  <c r="AA1575" i="1"/>
  <c r="X1575" i="1" s="1"/>
  <c r="Z1572" i="1"/>
  <c r="AA1572" i="1" s="1"/>
  <c r="X1572" i="1" s="1"/>
  <c r="AA1569" i="1"/>
  <c r="X1569" i="1" s="1"/>
  <c r="Z1566" i="1"/>
  <c r="AA1566" i="1" s="1"/>
  <c r="X1566" i="1" s="1"/>
  <c r="Z1563" i="1"/>
  <c r="AA1563" i="1" s="1"/>
  <c r="X1563" i="1" s="1"/>
  <c r="Z1560" i="1"/>
  <c r="AA1560" i="1" s="1"/>
  <c r="X1560" i="1" s="1"/>
  <c r="Z1554" i="1"/>
  <c r="AA1554" i="1" s="1"/>
  <c r="X1554" i="1" s="1"/>
  <c r="AA1549" i="1"/>
  <c r="X1549" i="1" s="1"/>
  <c r="AA1543" i="1"/>
  <c r="X1543" i="1" s="1"/>
  <c r="Z1540" i="1"/>
  <c r="AA1540" i="1" s="1"/>
  <c r="X1540" i="1" s="1"/>
  <c r="AA1535" i="1"/>
  <c r="X1535" i="1" s="1"/>
  <c r="Z1532" i="1"/>
  <c r="AA1532" i="1" s="1"/>
  <c r="X1532" i="1" s="1"/>
  <c r="AA1527" i="1"/>
  <c r="X1527" i="1" s="1"/>
  <c r="Z1524" i="1"/>
  <c r="AA1524" i="1" s="1"/>
  <c r="X1524" i="1" s="1"/>
  <c r="AA1519" i="1"/>
  <c r="X1519" i="1" s="1"/>
  <c r="Z1516" i="1"/>
  <c r="AA1516" i="1" s="1"/>
  <c r="X1516" i="1" s="1"/>
  <c r="AA1511" i="1"/>
  <c r="X1511" i="1" s="1"/>
  <c r="Z1508" i="1"/>
  <c r="AA1508" i="1" s="1"/>
  <c r="X1508" i="1" s="1"/>
  <c r="AA1503" i="1"/>
  <c r="X1503" i="1" s="1"/>
  <c r="Z1500" i="1"/>
  <c r="AA1500" i="1" s="1"/>
  <c r="X1500" i="1" s="1"/>
  <c r="AA1495" i="1"/>
  <c r="X1495" i="1" s="1"/>
  <c r="Z1492" i="1"/>
  <c r="AA1492" i="1" s="1"/>
  <c r="X1492" i="1" s="1"/>
  <c r="AA1487" i="1"/>
  <c r="X1487" i="1" s="1"/>
  <c r="Z1484" i="1"/>
  <c r="AA1484" i="1" s="1"/>
  <c r="X1484" i="1" s="1"/>
  <c r="AA1479" i="1"/>
  <c r="X1479" i="1" s="1"/>
  <c r="Z1476" i="1"/>
  <c r="AA1476" i="1" s="1"/>
  <c r="X1476" i="1" s="1"/>
  <c r="AA1471" i="1"/>
  <c r="X1471" i="1" s="1"/>
  <c r="Z1468" i="1"/>
  <c r="AA1468" i="1" s="1"/>
  <c r="X1468" i="1" s="1"/>
  <c r="AA1463" i="1"/>
  <c r="X1463" i="1" s="1"/>
  <c r="Z1460" i="1"/>
  <c r="AA1460" i="1" s="1"/>
  <c r="X1460" i="1" s="1"/>
  <c r="AA1455" i="1"/>
  <c r="X1455" i="1" s="1"/>
  <c r="Z1452" i="1"/>
  <c r="AA1452" i="1" s="1"/>
  <c r="X1452" i="1" s="1"/>
  <c r="AA1447" i="1"/>
  <c r="X1447" i="1" s="1"/>
  <c r="Z1444" i="1"/>
  <c r="AA1444" i="1" s="1"/>
  <c r="X1444" i="1" s="1"/>
  <c r="AA1439" i="1"/>
  <c r="X1439" i="1" s="1"/>
  <c r="Z1436" i="1"/>
  <c r="AA1436" i="1" s="1"/>
  <c r="X1436" i="1" s="1"/>
  <c r="AA1431" i="1"/>
  <c r="X1431" i="1" s="1"/>
  <c r="Z1428" i="1"/>
  <c r="AA1428" i="1" s="1"/>
  <c r="X1428" i="1" s="1"/>
  <c r="AA1423" i="1"/>
  <c r="X1423" i="1" s="1"/>
  <c r="Z1420" i="1"/>
  <c r="AA1420" i="1" s="1"/>
  <c r="X1420" i="1" s="1"/>
  <c r="AA1415" i="1"/>
  <c r="X1415" i="1" s="1"/>
  <c r="Z1412" i="1"/>
  <c r="AA1412" i="1" s="1"/>
  <c r="X1412" i="1" s="1"/>
  <c r="AA1407" i="1"/>
  <c r="X1407" i="1" s="1"/>
  <c r="Z1404" i="1"/>
  <c r="AA1404" i="1" s="1"/>
  <c r="X1404" i="1" s="1"/>
  <c r="AA1399" i="1"/>
  <c r="X1399" i="1" s="1"/>
  <c r="Z1396" i="1"/>
  <c r="AA1396" i="1" s="1"/>
  <c r="X1396" i="1" s="1"/>
  <c r="AA1391" i="1"/>
  <c r="X1391" i="1" s="1"/>
  <c r="Z1388" i="1"/>
  <c r="AA1388" i="1" s="1"/>
  <c r="X1388" i="1" s="1"/>
  <c r="AA1383" i="1"/>
  <c r="X1383" i="1" s="1"/>
  <c r="Z1380" i="1"/>
  <c r="AA1380" i="1" s="1"/>
  <c r="X1380" i="1" s="1"/>
  <c r="AA1375" i="1"/>
  <c r="X1375" i="1" s="1"/>
  <c r="Z1372" i="1"/>
  <c r="AA1372" i="1" s="1"/>
  <c r="X1372" i="1" s="1"/>
  <c r="AA1367" i="1"/>
  <c r="X1367" i="1" s="1"/>
  <c r="Z1364" i="1"/>
  <c r="AA1364" i="1" s="1"/>
  <c r="X1364" i="1" s="1"/>
  <c r="AA1359" i="1"/>
  <c r="X1359" i="1" s="1"/>
  <c r="Z1356" i="1"/>
  <c r="AA1356" i="1" s="1"/>
  <c r="X1356" i="1" s="1"/>
  <c r="AA1351" i="1"/>
  <c r="X1351" i="1" s="1"/>
  <c r="Z1348" i="1"/>
  <c r="AA1348" i="1" s="1"/>
  <c r="X1348" i="1" s="1"/>
  <c r="AA1343" i="1"/>
  <c r="X1343" i="1" s="1"/>
  <c r="Z1340" i="1"/>
  <c r="AA1340" i="1" s="1"/>
  <c r="X1340" i="1" s="1"/>
  <c r="AA1335" i="1"/>
  <c r="X1335" i="1" s="1"/>
  <c r="Z1332" i="1"/>
  <c r="AA1332" i="1" s="1"/>
  <c r="X1332" i="1" s="1"/>
  <c r="AA1327" i="1"/>
  <c r="X1327" i="1" s="1"/>
  <c r="Z1324" i="1"/>
  <c r="AA1324" i="1" s="1"/>
  <c r="X1324" i="1" s="1"/>
  <c r="AA1319" i="1"/>
  <c r="X1319" i="1" s="1"/>
  <c r="Z1316" i="1"/>
  <c r="AA1316" i="1" s="1"/>
  <c r="X1316" i="1" s="1"/>
  <c r="AA1311" i="1"/>
  <c r="X1311" i="1" s="1"/>
  <c r="Z1308" i="1"/>
  <c r="AA1308" i="1" s="1"/>
  <c r="X1308" i="1" s="1"/>
  <c r="AA1303" i="1"/>
  <c r="X1303" i="1" s="1"/>
  <c r="Z1300" i="1"/>
  <c r="AA1300" i="1" s="1"/>
  <c r="X1300" i="1" s="1"/>
  <c r="AA1295" i="1"/>
  <c r="X1295" i="1" s="1"/>
  <c r="Z1292" i="1"/>
  <c r="AA1292" i="1" s="1"/>
  <c r="X1292" i="1" s="1"/>
  <c r="AA1287" i="1"/>
  <c r="X1287" i="1" s="1"/>
  <c r="Z1284" i="1"/>
  <c r="AA1284" i="1" s="1"/>
  <c r="X1284" i="1" s="1"/>
  <c r="AA1279" i="1"/>
  <c r="X1279" i="1" s="1"/>
  <c r="Z1276" i="1"/>
  <c r="AA1276" i="1" s="1"/>
  <c r="X1276" i="1" s="1"/>
  <c r="AA1271" i="1"/>
  <c r="X1271" i="1" s="1"/>
  <c r="Z1268" i="1"/>
  <c r="AA1268" i="1" s="1"/>
  <c r="X1268" i="1" s="1"/>
  <c r="AA1263" i="1"/>
  <c r="X1263" i="1" s="1"/>
  <c r="Z1260" i="1"/>
  <c r="AA1260" i="1" s="1"/>
  <c r="X1260" i="1" s="1"/>
  <c r="AA1255" i="1"/>
  <c r="X1255" i="1" s="1"/>
  <c r="Z1252" i="1"/>
  <c r="AA1252" i="1" s="1"/>
  <c r="X1252" i="1" s="1"/>
  <c r="AA1247" i="1"/>
  <c r="X1247" i="1" s="1"/>
  <c r="Z1244" i="1"/>
  <c r="AA1244" i="1" s="1"/>
  <c r="X1244" i="1" s="1"/>
  <c r="AA1239" i="1"/>
  <c r="X1239" i="1" s="1"/>
  <c r="Z1236" i="1"/>
  <c r="AA1236" i="1" s="1"/>
  <c r="X1236" i="1" s="1"/>
  <c r="AA1231" i="1"/>
  <c r="X1231" i="1" s="1"/>
  <c r="Z1228" i="1"/>
  <c r="AA1228" i="1" s="1"/>
  <c r="X1228" i="1" s="1"/>
  <c r="AA1223" i="1"/>
  <c r="X1223" i="1" s="1"/>
  <c r="Z1220" i="1"/>
  <c r="AA1220" i="1" s="1"/>
  <c r="X1220" i="1" s="1"/>
  <c r="AA1215" i="1"/>
  <c r="X1215" i="1" s="1"/>
  <c r="Z1212" i="1"/>
  <c r="AA1212" i="1" s="1"/>
  <c r="X1212" i="1" s="1"/>
  <c r="AA1207" i="1"/>
  <c r="X1207" i="1" s="1"/>
  <c r="Z1204" i="1"/>
  <c r="AA1204" i="1" s="1"/>
  <c r="X1204" i="1" s="1"/>
  <c r="AA1199" i="1"/>
  <c r="X1199" i="1" s="1"/>
  <c r="Z1196" i="1"/>
  <c r="AA1196" i="1" s="1"/>
  <c r="X1196" i="1" s="1"/>
  <c r="AA1191" i="1"/>
  <c r="X1191" i="1" s="1"/>
  <c r="Z1188" i="1"/>
  <c r="AA1188" i="1" s="1"/>
  <c r="X1188" i="1" s="1"/>
  <c r="AA1183" i="1"/>
  <c r="X1183" i="1" s="1"/>
  <c r="Z1180" i="1"/>
  <c r="AA1180" i="1" s="1"/>
  <c r="X1180" i="1" s="1"/>
  <c r="AA1175" i="1"/>
  <c r="X1175" i="1" s="1"/>
  <c r="Z1172" i="1"/>
  <c r="AA1172" i="1" s="1"/>
  <c r="X1172" i="1" s="1"/>
  <c r="AA1167" i="1"/>
  <c r="X1167" i="1" s="1"/>
  <c r="Z1164" i="1"/>
  <c r="AA1164" i="1" s="1"/>
  <c r="X1164" i="1" s="1"/>
  <c r="AA1159" i="1"/>
  <c r="X1159" i="1" s="1"/>
  <c r="Z1156" i="1"/>
  <c r="AA1156" i="1" s="1"/>
  <c r="X1156" i="1" s="1"/>
  <c r="AA1151" i="1"/>
  <c r="X1151" i="1" s="1"/>
  <c r="Z1148" i="1"/>
  <c r="AA1148" i="1" s="1"/>
  <c r="X1148" i="1" s="1"/>
  <c r="AA1143" i="1"/>
  <c r="X1143" i="1" s="1"/>
  <c r="Z1140" i="1"/>
  <c r="AA1140" i="1" s="1"/>
  <c r="X1140" i="1" s="1"/>
  <c r="AA1135" i="1"/>
  <c r="X1135" i="1" s="1"/>
  <c r="Z1132" i="1"/>
  <c r="AA1132" i="1" s="1"/>
  <c r="X1132" i="1" s="1"/>
  <c r="AA1127" i="1"/>
  <c r="X1127" i="1" s="1"/>
  <c r="Z1124" i="1"/>
  <c r="AA1124" i="1" s="1"/>
  <c r="X1124" i="1" s="1"/>
  <c r="AA1119" i="1"/>
  <c r="X1119" i="1" s="1"/>
  <c r="Z1116" i="1"/>
  <c r="AA1116" i="1" s="1"/>
  <c r="X1116" i="1" s="1"/>
  <c r="AA1111" i="1"/>
  <c r="X1111" i="1" s="1"/>
  <c r="Z1108" i="1"/>
  <c r="AA1108" i="1" s="1"/>
  <c r="X1108" i="1" s="1"/>
  <c r="AA1103" i="1"/>
  <c r="X1103" i="1" s="1"/>
  <c r="Z1100" i="1"/>
  <c r="AA1100" i="1" s="1"/>
  <c r="X1100" i="1" s="1"/>
  <c r="AA1095" i="1"/>
  <c r="X1095" i="1" s="1"/>
  <c r="Z1092" i="1"/>
  <c r="AA1092" i="1" s="1"/>
  <c r="X1092" i="1" s="1"/>
  <c r="AA1087" i="1"/>
  <c r="X1087" i="1" s="1"/>
  <c r="Z1084" i="1"/>
  <c r="AA1084" i="1" s="1"/>
  <c r="X1084" i="1" s="1"/>
  <c r="AA1079" i="1"/>
  <c r="X1079" i="1" s="1"/>
  <c r="Z1076" i="1"/>
  <c r="AA1076" i="1" s="1"/>
  <c r="X1076" i="1" s="1"/>
  <c r="AA1071" i="1"/>
  <c r="X1071" i="1" s="1"/>
  <c r="Z1068" i="1"/>
  <c r="AA1068" i="1" s="1"/>
  <c r="X1068" i="1" s="1"/>
  <c r="AA1063" i="1"/>
  <c r="X1063" i="1" s="1"/>
  <c r="Z1060" i="1"/>
  <c r="AA1060" i="1" s="1"/>
  <c r="X1060" i="1" s="1"/>
  <c r="AA1055" i="1"/>
  <c r="X1055" i="1" s="1"/>
  <c r="Z1052" i="1"/>
  <c r="AA1052" i="1" s="1"/>
  <c r="X1052" i="1" s="1"/>
  <c r="AA1047" i="1"/>
  <c r="X1047" i="1" s="1"/>
  <c r="Z1044" i="1"/>
  <c r="AA1044" i="1" s="1"/>
  <c r="X1044" i="1" s="1"/>
  <c r="AA1039" i="1"/>
  <c r="X1039" i="1" s="1"/>
  <c r="Z1036" i="1"/>
  <c r="AA1036" i="1" s="1"/>
  <c r="X1036" i="1" s="1"/>
  <c r="AA1031" i="1"/>
  <c r="X1031" i="1" s="1"/>
  <c r="Z1028" i="1"/>
  <c r="AA1028" i="1" s="1"/>
  <c r="X1028" i="1" s="1"/>
  <c r="AA1023" i="1"/>
  <c r="X1023" i="1" s="1"/>
  <c r="Z1020" i="1"/>
  <c r="AA1020" i="1" s="1"/>
  <c r="X1020" i="1" s="1"/>
  <c r="AA1015" i="1"/>
  <c r="X1015" i="1" s="1"/>
  <c r="Z1012" i="1"/>
  <c r="AA1012" i="1" s="1"/>
  <c r="X1012" i="1" s="1"/>
  <c r="AA1007" i="1"/>
  <c r="X1007" i="1" s="1"/>
  <c r="Z1004" i="1"/>
  <c r="AA1004" i="1" s="1"/>
  <c r="X1004" i="1" s="1"/>
  <c r="AA999" i="1"/>
  <c r="X999" i="1" s="1"/>
  <c r="Z996" i="1"/>
  <c r="AA996" i="1" s="1"/>
  <c r="X996" i="1" s="1"/>
  <c r="Z993" i="1"/>
  <c r="AA993" i="1" s="1"/>
  <c r="X993" i="1" s="1"/>
  <c r="AA988" i="1"/>
  <c r="X988" i="1" s="1"/>
  <c r="AA982" i="1"/>
  <c r="X982" i="1" s="1"/>
  <c r="Z979" i="1"/>
  <c r="AA979" i="1" s="1"/>
  <c r="X979" i="1" s="1"/>
  <c r="AA976" i="1"/>
  <c r="X976" i="1" s="1"/>
  <c r="Z973" i="1"/>
  <c r="AA973" i="1" s="1"/>
  <c r="X973" i="1" s="1"/>
  <c r="Z970" i="1"/>
  <c r="AA970" i="1" s="1"/>
  <c r="X970" i="1" s="1"/>
  <c r="Z967" i="1"/>
  <c r="AA967" i="1" s="1"/>
  <c r="X967" i="1" s="1"/>
  <c r="Z961" i="1"/>
  <c r="AA961" i="1" s="1"/>
  <c r="X961" i="1" s="1"/>
  <c r="AA956" i="1"/>
  <c r="X956" i="1" s="1"/>
  <c r="AA950" i="1"/>
  <c r="X950" i="1" s="1"/>
  <c r="Z947" i="1"/>
  <c r="AA947" i="1" s="1"/>
  <c r="X947" i="1" s="1"/>
  <c r="AA944" i="1"/>
  <c r="X944" i="1" s="1"/>
  <c r="Z941" i="1"/>
  <c r="AA941" i="1" s="1"/>
  <c r="X941" i="1" s="1"/>
  <c r="Z938" i="1"/>
  <c r="AA938" i="1" s="1"/>
  <c r="X938" i="1" s="1"/>
  <c r="Z935" i="1"/>
  <c r="AA935" i="1" s="1"/>
  <c r="X935" i="1" s="1"/>
  <c r="Z929" i="1"/>
  <c r="AA929" i="1" s="1"/>
  <c r="X929" i="1" s="1"/>
  <c r="AA924" i="1"/>
  <c r="X924" i="1" s="1"/>
  <c r="AA918" i="1"/>
  <c r="X918" i="1" s="1"/>
  <c r="Z915" i="1"/>
  <c r="AA915" i="1" s="1"/>
  <c r="X915" i="1" s="1"/>
  <c r="AA910" i="1"/>
  <c r="X910" i="1" s="1"/>
  <c r="Z907" i="1"/>
  <c r="AA907" i="1" s="1"/>
  <c r="X907" i="1" s="1"/>
  <c r="AA902" i="1"/>
  <c r="X902" i="1" s="1"/>
  <c r="Z899" i="1"/>
  <c r="AA899" i="1" s="1"/>
  <c r="X899" i="1" s="1"/>
  <c r="AA894" i="1"/>
  <c r="X894" i="1" s="1"/>
  <c r="Z891" i="1"/>
  <c r="AA891" i="1" s="1"/>
  <c r="X891" i="1" s="1"/>
  <c r="AA886" i="1"/>
  <c r="X886" i="1" s="1"/>
  <c r="Z883" i="1"/>
  <c r="AA883" i="1" s="1"/>
  <c r="X883" i="1" s="1"/>
  <c r="AA878" i="1"/>
  <c r="X878" i="1" s="1"/>
  <c r="Z875" i="1"/>
  <c r="AA875" i="1" s="1"/>
  <c r="X875" i="1" s="1"/>
  <c r="AA870" i="1"/>
  <c r="X870" i="1" s="1"/>
  <c r="Z867" i="1"/>
  <c r="AA867" i="1" s="1"/>
  <c r="X867" i="1" s="1"/>
  <c r="AA862" i="1"/>
  <c r="X862" i="1" s="1"/>
  <c r="Z859" i="1"/>
  <c r="AA859" i="1" s="1"/>
  <c r="X859" i="1" s="1"/>
  <c r="AA854" i="1"/>
  <c r="X854" i="1" s="1"/>
  <c r="Z851" i="1"/>
  <c r="AA851" i="1" s="1"/>
  <c r="X851" i="1" s="1"/>
  <c r="AA846" i="1"/>
  <c r="X846" i="1" s="1"/>
  <c r="Z843" i="1"/>
  <c r="AA843" i="1" s="1"/>
  <c r="X843" i="1" s="1"/>
  <c r="AA838" i="1"/>
  <c r="X838" i="1" s="1"/>
  <c r="Z835" i="1"/>
  <c r="AA835" i="1" s="1"/>
  <c r="X835" i="1" s="1"/>
  <c r="AA830" i="1"/>
  <c r="X830" i="1" s="1"/>
  <c r="Z827" i="1"/>
  <c r="AA827" i="1" s="1"/>
  <c r="X827" i="1" s="1"/>
  <c r="AA822" i="1"/>
  <c r="X822" i="1" s="1"/>
  <c r="Z819" i="1"/>
  <c r="AA819" i="1" s="1"/>
  <c r="X819" i="1" s="1"/>
  <c r="AA814" i="1"/>
  <c r="X814" i="1" s="1"/>
  <c r="Z811" i="1"/>
  <c r="AA811" i="1" s="1"/>
  <c r="X811" i="1" s="1"/>
  <c r="AA806" i="1"/>
  <c r="X806" i="1" s="1"/>
  <c r="Z803" i="1"/>
  <c r="AA803" i="1" s="1"/>
  <c r="X803" i="1" s="1"/>
  <c r="AA798" i="1"/>
  <c r="X798" i="1" s="1"/>
  <c r="Z795" i="1"/>
  <c r="AA795" i="1" s="1"/>
  <c r="X795" i="1" s="1"/>
  <c r="AA790" i="1"/>
  <c r="X790" i="1" s="1"/>
  <c r="Z787" i="1"/>
  <c r="AA787" i="1" s="1"/>
  <c r="X787" i="1" s="1"/>
  <c r="AA782" i="1"/>
  <c r="X782" i="1" s="1"/>
  <c r="Z779" i="1"/>
  <c r="AA779" i="1" s="1"/>
  <c r="X779" i="1" s="1"/>
  <c r="AA774" i="1"/>
  <c r="X774" i="1" s="1"/>
  <c r="Z771" i="1"/>
  <c r="AA771" i="1" s="1"/>
  <c r="X771" i="1" s="1"/>
  <c r="AA766" i="1"/>
  <c r="X766" i="1" s="1"/>
  <c r="Z763" i="1"/>
  <c r="AA763" i="1" s="1"/>
  <c r="X763" i="1" s="1"/>
  <c r="AA758" i="1"/>
  <c r="X758" i="1" s="1"/>
  <c r="Z755" i="1"/>
  <c r="AA755" i="1" s="1"/>
  <c r="X755" i="1" s="1"/>
  <c r="AA750" i="1"/>
  <c r="X750" i="1" s="1"/>
  <c r="Z747" i="1"/>
  <c r="AA747" i="1" s="1"/>
  <c r="X747" i="1" s="1"/>
  <c r="AA742" i="1"/>
  <c r="X742" i="1" s="1"/>
  <c r="Z739" i="1"/>
  <c r="AA739" i="1" s="1"/>
  <c r="X739" i="1" s="1"/>
  <c r="AA734" i="1"/>
  <c r="X734" i="1" s="1"/>
  <c r="Z731" i="1"/>
  <c r="AA731" i="1" s="1"/>
  <c r="X731" i="1" s="1"/>
  <c r="AA726" i="1"/>
  <c r="X726" i="1" s="1"/>
  <c r="Z723" i="1"/>
  <c r="AA723" i="1" s="1"/>
  <c r="X723" i="1" s="1"/>
  <c r="AA718" i="1"/>
  <c r="X718" i="1" s="1"/>
  <c r="Z715" i="1"/>
  <c r="AA715" i="1" s="1"/>
  <c r="X715" i="1" s="1"/>
  <c r="AA710" i="1"/>
  <c r="X710" i="1" s="1"/>
  <c r="Z707" i="1"/>
  <c r="AA707" i="1" s="1"/>
  <c r="X707" i="1" s="1"/>
  <c r="AA702" i="1"/>
  <c r="X702" i="1" s="1"/>
  <c r="Z699" i="1"/>
  <c r="AA699" i="1" s="1"/>
  <c r="X699" i="1" s="1"/>
  <c r="AA694" i="1"/>
  <c r="X694" i="1" s="1"/>
  <c r="Z691" i="1"/>
  <c r="AA691" i="1" s="1"/>
  <c r="X691" i="1" s="1"/>
  <c r="AA686" i="1"/>
  <c r="X686" i="1" s="1"/>
  <c r="AA683" i="1"/>
  <c r="X683" i="1" s="1"/>
  <c r="Z680" i="1"/>
  <c r="AA680" i="1" s="1"/>
  <c r="X680" i="1" s="1"/>
  <c r="Z677" i="1"/>
  <c r="AA677" i="1" s="1"/>
  <c r="X677" i="1" s="1"/>
  <c r="Z674" i="1"/>
  <c r="AA674" i="1" s="1"/>
  <c r="X674" i="1" s="1"/>
  <c r="Z668" i="1"/>
  <c r="AA668" i="1" s="1"/>
  <c r="X668" i="1" s="1"/>
  <c r="AA663" i="1"/>
  <c r="X663" i="1" s="1"/>
  <c r="AA657" i="1"/>
  <c r="X657" i="1" s="1"/>
  <c r="Z654" i="1"/>
  <c r="AA654" i="1" s="1"/>
  <c r="X654" i="1" s="1"/>
  <c r="AA651" i="1"/>
  <c r="X651" i="1" s="1"/>
  <c r="Z648" i="1"/>
  <c r="AA648" i="1" s="1"/>
  <c r="X648" i="1" s="1"/>
  <c r="Z645" i="1"/>
  <c r="AA645" i="1" s="1"/>
  <c r="X645" i="1" s="1"/>
  <c r="Z642" i="1"/>
  <c r="AA642" i="1" s="1"/>
  <c r="X642" i="1" s="1"/>
  <c r="Z636" i="1"/>
  <c r="AA636" i="1" s="1"/>
  <c r="X636" i="1" s="1"/>
  <c r="AA631" i="1"/>
  <c r="X631" i="1" s="1"/>
  <c r="AA625" i="1"/>
  <c r="X625" i="1" s="1"/>
  <c r="Z622" i="1"/>
  <c r="AA622" i="1" s="1"/>
  <c r="X622" i="1" s="1"/>
  <c r="AA619" i="1"/>
  <c r="X619" i="1" s="1"/>
  <c r="Z616" i="1"/>
  <c r="AA616" i="1" s="1"/>
  <c r="X616" i="1" s="1"/>
  <c r="Z613" i="1"/>
  <c r="AA613" i="1" s="1"/>
  <c r="X613" i="1" s="1"/>
  <c r="Z610" i="1"/>
  <c r="AA610" i="1" s="1"/>
  <c r="X610" i="1" s="1"/>
  <c r="Z604" i="1"/>
  <c r="AA604" i="1" s="1"/>
  <c r="X604" i="1" s="1"/>
  <c r="AA599" i="1"/>
  <c r="X599" i="1" s="1"/>
  <c r="AA593" i="1"/>
  <c r="X593" i="1" s="1"/>
  <c r="Z590" i="1"/>
  <c r="AA590" i="1" s="1"/>
  <c r="X590" i="1" s="1"/>
  <c r="AA587" i="1"/>
  <c r="X587" i="1" s="1"/>
  <c r="Z584" i="1"/>
  <c r="AA584" i="1" s="1"/>
  <c r="X584" i="1" s="1"/>
  <c r="Z581" i="1"/>
  <c r="AA581" i="1" s="1"/>
  <c r="X581" i="1" s="1"/>
  <c r="Z578" i="1"/>
  <c r="AA578" i="1" s="1"/>
  <c r="X578" i="1" s="1"/>
  <c r="Z572" i="1"/>
  <c r="AA572" i="1" s="1"/>
  <c r="X572" i="1" s="1"/>
  <c r="AA567" i="1"/>
  <c r="X567" i="1" s="1"/>
  <c r="AA561" i="1"/>
  <c r="X561" i="1" s="1"/>
  <c r="Z558" i="1"/>
  <c r="AA558" i="1" s="1"/>
  <c r="X558" i="1" s="1"/>
  <c r="AA553" i="1"/>
  <c r="X553" i="1" s="1"/>
  <c r="Z550" i="1"/>
  <c r="AA550" i="1" s="1"/>
  <c r="X550" i="1" s="1"/>
  <c r="AA545" i="1"/>
  <c r="X545" i="1" s="1"/>
  <c r="Z542" i="1"/>
  <c r="AA542" i="1" s="1"/>
  <c r="X542" i="1" s="1"/>
  <c r="AA537" i="1"/>
  <c r="X537" i="1" s="1"/>
  <c r="Z534" i="1"/>
  <c r="AA534" i="1" s="1"/>
  <c r="X534" i="1" s="1"/>
  <c r="AA529" i="1"/>
  <c r="X529" i="1" s="1"/>
  <c r="Z526" i="1"/>
  <c r="AA526" i="1" s="1"/>
  <c r="X526" i="1" s="1"/>
  <c r="AA521" i="1"/>
  <c r="X521" i="1" s="1"/>
  <c r="Z518" i="1"/>
  <c r="AA518" i="1" s="1"/>
  <c r="X518" i="1" s="1"/>
  <c r="AA513" i="1"/>
  <c r="X513" i="1" s="1"/>
  <c r="Z510" i="1"/>
  <c r="AA510" i="1" s="1"/>
  <c r="X510" i="1" s="1"/>
  <c r="AA505" i="1"/>
  <c r="X505" i="1" s="1"/>
  <c r="Z502" i="1"/>
  <c r="AA502" i="1" s="1"/>
  <c r="X502" i="1" s="1"/>
  <c r="AA497" i="1"/>
  <c r="X497" i="1" s="1"/>
  <c r="Z494" i="1"/>
  <c r="AA494" i="1" s="1"/>
  <c r="X494" i="1" s="1"/>
  <c r="AA489" i="1"/>
  <c r="X489" i="1" s="1"/>
  <c r="Z486" i="1"/>
  <c r="AA486" i="1" s="1"/>
  <c r="X486" i="1" s="1"/>
  <c r="AA481" i="1"/>
  <c r="X481" i="1" s="1"/>
  <c r="Z478" i="1"/>
  <c r="AA478" i="1" s="1"/>
  <c r="X478" i="1" s="1"/>
  <c r="AA473" i="1"/>
  <c r="X473" i="1" s="1"/>
  <c r="Z470" i="1"/>
  <c r="AA470" i="1" s="1"/>
  <c r="X470" i="1" s="1"/>
  <c r="AA465" i="1"/>
  <c r="X465" i="1" s="1"/>
  <c r="Z462" i="1"/>
  <c r="AA462" i="1" s="1"/>
  <c r="X462" i="1" s="1"/>
  <c r="AA457" i="1"/>
  <c r="X457" i="1" s="1"/>
  <c r="Z454" i="1"/>
  <c r="AA454" i="1" s="1"/>
  <c r="X454" i="1" s="1"/>
  <c r="AA449" i="1"/>
  <c r="X449" i="1" s="1"/>
  <c r="Z446" i="1"/>
  <c r="AA446" i="1" s="1"/>
  <c r="X446" i="1" s="1"/>
  <c r="AA441" i="1"/>
  <c r="X441" i="1" s="1"/>
  <c r="Z438" i="1"/>
  <c r="AA438" i="1" s="1"/>
  <c r="X438" i="1" s="1"/>
  <c r="AA433" i="1"/>
  <c r="X433" i="1" s="1"/>
  <c r="Z430" i="1"/>
  <c r="AA430" i="1" s="1"/>
  <c r="X430" i="1" s="1"/>
  <c r="AA425" i="1"/>
  <c r="X425" i="1" s="1"/>
  <c r="Z422" i="1"/>
  <c r="AA422" i="1" s="1"/>
  <c r="X422" i="1" s="1"/>
  <c r="AA417" i="1"/>
  <c r="X417" i="1" s="1"/>
  <c r="Z414" i="1"/>
  <c r="AA414" i="1" s="1"/>
  <c r="X414" i="1" s="1"/>
  <c r="AA409" i="1"/>
  <c r="X409" i="1" s="1"/>
  <c r="Z406" i="1"/>
  <c r="AA406" i="1" s="1"/>
  <c r="X406" i="1" s="1"/>
  <c r="AA401" i="1"/>
  <c r="X401" i="1" s="1"/>
  <c r="Z398" i="1"/>
  <c r="AA398" i="1" s="1"/>
  <c r="X398" i="1" s="1"/>
  <c r="AA393" i="1"/>
  <c r="X393" i="1" s="1"/>
  <c r="Z390" i="1"/>
  <c r="AA390" i="1" s="1"/>
  <c r="X390" i="1" s="1"/>
  <c r="AA385" i="1"/>
  <c r="X385" i="1" s="1"/>
  <c r="Z382" i="1"/>
  <c r="AA382" i="1" s="1"/>
  <c r="X382" i="1" s="1"/>
  <c r="AA377" i="1"/>
  <c r="X377" i="1" s="1"/>
  <c r="Z374" i="1"/>
  <c r="AA374" i="1" s="1"/>
  <c r="X374" i="1" s="1"/>
  <c r="AA369" i="1"/>
  <c r="X369" i="1" s="1"/>
  <c r="Z366" i="1"/>
  <c r="AA366" i="1" s="1"/>
  <c r="X366" i="1" s="1"/>
  <c r="AA361" i="1"/>
  <c r="X361" i="1" s="1"/>
  <c r="Z358" i="1"/>
  <c r="AA358" i="1" s="1"/>
  <c r="X358" i="1" s="1"/>
  <c r="AA353" i="1"/>
  <c r="X353" i="1" s="1"/>
  <c r="Z350" i="1"/>
  <c r="AA350" i="1" s="1"/>
  <c r="X350" i="1" s="1"/>
  <c r="AA348" i="1"/>
  <c r="X348" i="1" s="1"/>
  <c r="AA346" i="1"/>
  <c r="X346" i="1" s="1"/>
  <c r="AA341" i="1"/>
  <c r="X341" i="1" s="1"/>
  <c r="AA339" i="1"/>
  <c r="X339" i="1" s="1"/>
  <c r="AA337" i="1"/>
  <c r="X337" i="1" s="1"/>
  <c r="AA335" i="1"/>
  <c r="X335" i="1" s="1"/>
  <c r="AA333" i="1"/>
  <c r="X333" i="1" s="1"/>
  <c r="AA331" i="1"/>
  <c r="X331" i="1" s="1"/>
  <c r="AA329" i="1"/>
  <c r="X329" i="1" s="1"/>
  <c r="AA327" i="1"/>
  <c r="X327" i="1" s="1"/>
  <c r="AA325" i="1"/>
  <c r="X325" i="1" s="1"/>
  <c r="AA323" i="1"/>
  <c r="X323" i="1" s="1"/>
  <c r="AA317" i="1"/>
  <c r="X317" i="1" s="1"/>
  <c r="Z314" i="1"/>
  <c r="AA314" i="1" s="1"/>
  <c r="X314" i="1" s="1"/>
  <c r="AA311" i="1"/>
  <c r="X311" i="1" s="1"/>
  <c r="Z308" i="1"/>
  <c r="AA308" i="1" s="1"/>
  <c r="X308" i="1" s="1"/>
  <c r="Z305" i="1"/>
  <c r="AA305" i="1" s="1"/>
  <c r="X305" i="1" s="1"/>
  <c r="Z302" i="1"/>
  <c r="AA302" i="1" s="1"/>
  <c r="X302" i="1" s="1"/>
  <c r="Z296" i="1"/>
  <c r="AA296" i="1" s="1"/>
  <c r="X296" i="1" s="1"/>
  <c r="AA291" i="1"/>
  <c r="X291" i="1" s="1"/>
  <c r="AA285" i="1"/>
  <c r="X285" i="1" s="1"/>
  <c r="Z282" i="1"/>
  <c r="AA282" i="1" s="1"/>
  <c r="X282" i="1" s="1"/>
  <c r="AA277" i="1"/>
  <c r="X277" i="1" s="1"/>
  <c r="Z274" i="1"/>
  <c r="AA274" i="1" s="1"/>
  <c r="X274" i="1" s="1"/>
  <c r="AA269" i="1"/>
  <c r="X269" i="1" s="1"/>
  <c r="Z266" i="1"/>
  <c r="AA266" i="1" s="1"/>
  <c r="X266" i="1" s="1"/>
  <c r="AA261" i="1"/>
  <c r="X261" i="1" s="1"/>
  <c r="Z258" i="1"/>
  <c r="AA258" i="1" s="1"/>
  <c r="X258" i="1" s="1"/>
  <c r="AA253" i="1"/>
  <c r="X253" i="1" s="1"/>
  <c r="Z250" i="1"/>
  <c r="AA250" i="1" s="1"/>
  <c r="X250" i="1" s="1"/>
  <c r="AA245" i="1"/>
  <c r="X245" i="1" s="1"/>
  <c r="Z242" i="1"/>
  <c r="AA242" i="1" s="1"/>
  <c r="X242" i="1" s="1"/>
  <c r="AA237" i="1"/>
  <c r="X237" i="1" s="1"/>
  <c r="Z234" i="1"/>
  <c r="AA234" i="1" s="1"/>
  <c r="X234" i="1" s="1"/>
  <c r="AA229" i="1"/>
  <c r="X229" i="1" s="1"/>
  <c r="Z226" i="1"/>
  <c r="AA226" i="1" s="1"/>
  <c r="X226" i="1" s="1"/>
  <c r="AA221" i="1"/>
  <c r="X221" i="1" s="1"/>
  <c r="Z218" i="1"/>
  <c r="AA218" i="1" s="1"/>
  <c r="X218" i="1" s="1"/>
  <c r="AA213" i="1"/>
  <c r="X213" i="1" s="1"/>
  <c r="Z210" i="1"/>
  <c r="AA210" i="1" s="1"/>
  <c r="X210" i="1" s="1"/>
  <c r="AA205" i="1"/>
  <c r="X205" i="1" s="1"/>
  <c r="Z202" i="1"/>
  <c r="AA202" i="1" s="1"/>
  <c r="X202" i="1" s="1"/>
  <c r="AA197" i="1"/>
  <c r="X197" i="1" s="1"/>
  <c r="Z194" i="1"/>
  <c r="AA194" i="1" s="1"/>
  <c r="X194" i="1" s="1"/>
  <c r="AA189" i="1"/>
  <c r="X189" i="1" s="1"/>
  <c r="Z186" i="1"/>
  <c r="AA186" i="1" s="1"/>
  <c r="X186" i="1" s="1"/>
  <c r="AA181" i="1"/>
  <c r="X181" i="1" s="1"/>
  <c r="Z178" i="1"/>
  <c r="AA178" i="1" s="1"/>
  <c r="X178" i="1" s="1"/>
  <c r="Z172" i="1"/>
  <c r="AA172" i="1" s="1"/>
  <c r="X172" i="1" s="1"/>
  <c r="AA167" i="1"/>
  <c r="X167" i="1" s="1"/>
  <c r="Z163" i="1"/>
  <c r="AA163" i="1" s="1"/>
  <c r="X163" i="1" s="1"/>
  <c r="Z160" i="1"/>
  <c r="AA160" i="1" s="1"/>
  <c r="X160" i="1" s="1"/>
  <c r="Z157" i="1"/>
  <c r="AA157" i="1" s="1"/>
  <c r="X157" i="1" s="1"/>
  <c r="AA151" i="1"/>
  <c r="X151" i="1" s="1"/>
  <c r="Z147" i="1"/>
  <c r="AA147" i="1" s="1"/>
  <c r="X147" i="1" s="1"/>
  <c r="Z144" i="1"/>
  <c r="AA144" i="1" s="1"/>
  <c r="X144" i="1" s="1"/>
  <c r="Z141" i="1"/>
  <c r="AA141" i="1" s="1"/>
  <c r="X141" i="1" s="1"/>
  <c r="Z138" i="1"/>
  <c r="AA138" i="1" s="1"/>
  <c r="X138" i="1" s="1"/>
  <c r="Z132" i="1"/>
  <c r="AA132" i="1" s="1"/>
  <c r="X132" i="1" s="1"/>
  <c r="AA127" i="1"/>
  <c r="X127" i="1" s="1"/>
  <c r="AA121" i="1"/>
  <c r="X121" i="1" s="1"/>
  <c r="Z118" i="1"/>
  <c r="AA118" i="1" s="1"/>
  <c r="X118" i="1" s="1"/>
  <c r="AA115" i="1"/>
  <c r="X115" i="1" s="1"/>
  <c r="Z112" i="1"/>
  <c r="AA112" i="1" s="1"/>
  <c r="X112" i="1" s="1"/>
  <c r="Z109" i="1"/>
  <c r="AA109" i="1" s="1"/>
  <c r="X109" i="1" s="1"/>
  <c r="Z106" i="1"/>
  <c r="AA106" i="1" s="1"/>
  <c r="X106" i="1" s="1"/>
  <c r="Z100" i="1"/>
  <c r="AA100" i="1" s="1"/>
  <c r="X100" i="1" s="1"/>
  <c r="AA97" i="1"/>
  <c r="X97" i="1" s="1"/>
  <c r="Z94" i="1"/>
  <c r="AA94" i="1" s="1"/>
  <c r="X94" i="1" s="1"/>
  <c r="Z90" i="1"/>
  <c r="AA90" i="1" s="1"/>
  <c r="X90" i="1" s="1"/>
  <c r="Z84" i="1"/>
  <c r="AA84" i="1" s="1"/>
  <c r="X84" i="1" s="1"/>
  <c r="AA81" i="1"/>
  <c r="X81" i="1" s="1"/>
  <c r="Z78" i="1"/>
  <c r="AA78" i="1" s="1"/>
  <c r="X78" i="1" s="1"/>
  <c r="AA73" i="1"/>
  <c r="X73" i="1" s="1"/>
  <c r="Z70" i="1"/>
  <c r="AA70" i="1" s="1"/>
  <c r="X70" i="1" s="1"/>
  <c r="AA65" i="1"/>
  <c r="X65" i="1" s="1"/>
  <c r="Z62" i="1"/>
  <c r="AA62" i="1" s="1"/>
  <c r="X62" i="1" s="1"/>
  <c r="AA57" i="1"/>
  <c r="X57" i="1" s="1"/>
  <c r="Z54" i="1"/>
  <c r="AA54" i="1" s="1"/>
  <c r="X54" i="1" s="1"/>
  <c r="AA49" i="1"/>
  <c r="X49" i="1" s="1"/>
  <c r="Z46" i="1"/>
  <c r="AA46" i="1" s="1"/>
  <c r="X46" i="1" s="1"/>
  <c r="AA41" i="1"/>
  <c r="X41" i="1" s="1"/>
  <c r="Z38" i="1"/>
  <c r="AA38" i="1" s="1"/>
  <c r="X38" i="1" s="1"/>
  <c r="AA33" i="1"/>
  <c r="X33" i="1" s="1"/>
  <c r="Z30" i="1"/>
  <c r="AA30" i="1" s="1"/>
  <c r="X30" i="1" s="1"/>
  <c r="AA25" i="1"/>
  <c r="X25" i="1" s="1"/>
  <c r="Z22" i="1"/>
  <c r="AA22" i="1" s="1"/>
  <c r="X22" i="1" s="1"/>
  <c r="AA17" i="1"/>
  <c r="X17" i="1" s="1"/>
  <c r="Z14" i="1"/>
  <c r="AA14" i="1" s="1"/>
  <c r="X14" i="1" s="1"/>
  <c r="AA9" i="1"/>
  <c r="X9" i="1" s="1"/>
  <c r="Z2" i="1" l="1"/>
  <c r="AA4" i="1"/>
  <c r="AA2" i="1" l="1"/>
  <c r="X4" i="1"/>
  <c r="X2" i="1" s="1"/>
</calcChain>
</file>

<file path=xl/sharedStrings.xml><?xml version="1.0" encoding="utf-8"?>
<sst xmlns="http://schemas.openxmlformats.org/spreadsheetml/2006/main" count="131762" uniqueCount="10958">
  <si>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</si>
  <si>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</si>
  <si>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</si>
  <si>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</si>
  <si>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</si>
  <si>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</si>
  <si>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</si>
  <si>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</si>
  <si>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</si>
  <si>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</si>
  <si>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</si>
  <si>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</si>
  <si>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</si>
  <si>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</si>
  <si>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</si>
  <si>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</si>
  <si>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</si>
  <si>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 per unit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</si>
  <si>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</si>
  <si>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</si>
  <si>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</si>
  <si>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</si>
  <si>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</si>
  <si>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</si>
  <si>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</si>
  <si>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</si>
  <si>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</si>
  <si>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</si>
  <si>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</si>
  <si>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</si>
  <si>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</si>
  <si>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</si>
  <si>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</si>
  <si>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</si>
  <si>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</si>
  <si>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</si>
  <si>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</si>
  <si>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</si>
  <si>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</si>
  <si>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</si>
  <si>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</si>
  <si>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</si>
  <si>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</si>
  <si>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</si>
  <si>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</si>
  <si>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</si>
  <si>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</si>
  <si>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</si>
  <si>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</si>
  <si>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</si>
  <si>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</si>
  <si>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</si>
  <si>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</si>
  <si>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</si>
  <si>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</si>
  <si>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</si>
  <si>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</si>
  <si>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</si>
  <si>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</si>
  <si>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</si>
  <si>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</si>
  <si>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</si>
  <si>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</si>
  <si>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</si>
  <si>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</si>
  <si>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</si>
  <si>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</si>
  <si>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</si>
  <si>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</si>
  <si>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</si>
  <si>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</si>
  <si>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</si>
  <si>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</si>
  <si>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</si>
  <si>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</si>
  <si>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</si>
  <si>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</si>
  <si>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</si>
  <si>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</si>
  <si>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</si>
  <si>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</si>
  <si>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</si>
  <si>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</si>
  <si>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</si>
  <si>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</si>
  <si>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</si>
  <si>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</si>
  <si>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</si>
  <si>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</si>
  <si>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</si>
  <si>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</si>
  <si>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</si>
  <si>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</si>
  <si>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</si>
  <si>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</si>
  <si>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</si>
  <si>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</si>
  <si>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</si>
  <si>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</si>
  <si>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</si>
  <si>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</si>
  <si>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</si>
  <si>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</si>
  <si>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</si>
  <si>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</si>
  <si>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</si>
  <si>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</si>
  <si>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</si>
  <si>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</si>
  <si>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</si>
  <si>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</si>
  <si>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</si>
  <si>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</si>
  <si>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</si>
  <si>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</si>
  <si>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</si>
  <si>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</si>
  <si>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</si>
  <si>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</si>
  <si>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</si>
  <si>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</si>
  <si>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</si>
  <si>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</si>
  <si>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</si>
  <si>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</si>
  <si>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</si>
  <si>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</si>
  <si>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</si>
  <si>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</si>
  <si>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</si>
  <si>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</si>
  <si>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</si>
  <si>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</si>
  <si>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</si>
  <si>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</si>
  <si>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</si>
  <si>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</si>
  <si>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</si>
  <si>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</si>
  <si>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</si>
  <si>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</si>
  <si>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</si>
  <si>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</si>
  <si>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</si>
  <si>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</si>
  <si>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</si>
  <si>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</si>
  <si>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</si>
  <si>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</si>
  <si>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</si>
  <si>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</si>
  <si>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</si>
  <si>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</si>
  <si>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</si>
  <si>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</si>
  <si>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</si>
  <si>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</si>
  <si>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</si>
  <si>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</si>
  <si>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</si>
  <si>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</si>
  <si>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</si>
  <si>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</si>
  <si>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</si>
  <si>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</si>
  <si>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</si>
  <si>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</si>
  <si>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</si>
  <si>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</si>
  <si>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</si>
  <si>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</si>
  <si>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</si>
  <si>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</si>
  <si>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</si>
  <si>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</si>
  <si>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</si>
  <si>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</si>
  <si>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</si>
  <si>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</si>
  <si>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</si>
  <si>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</si>
  <si>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</si>
  <si>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</si>
  <si>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</si>
  <si>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</si>
  <si>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</si>
  <si>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</si>
  <si>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</si>
  <si>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</si>
  <si>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</si>
  <si>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</si>
  <si>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</si>
  <si>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</si>
  <si>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</si>
  <si>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</si>
  <si>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</si>
  <si>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</si>
  <si>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</si>
  <si>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</si>
  <si>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</si>
  <si>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</si>
  <si>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</si>
  <si>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</si>
  <si>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</si>
  <si>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</si>
  <si>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</si>
  <si>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</si>
  <si>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</si>
  <si>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</si>
  <si>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</si>
  <si>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</si>
  <si>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</si>
  <si>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</si>
  <si>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</si>
  <si>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</si>
  <si>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</si>
  <si>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</si>
  <si>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</si>
  <si>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</si>
  <si>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</si>
  <si>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</si>
  <si>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</si>
  <si>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</si>
  <si>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</si>
  <si>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</si>
  <si>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</si>
  <si>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</si>
  <si>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</si>
  <si>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</si>
  <si>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</si>
  <si>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</si>
  <si>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</si>
  <si>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</si>
  <si>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</si>
  <si>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</si>
  <si>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</si>
  <si>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</si>
  <si>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</si>
  <si>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</si>
  <si>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</si>
  <si>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</si>
  <si>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</si>
  <si>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</si>
  <si>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</si>
  <si>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</si>
  <si>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</si>
  <si>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</si>
  <si>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</si>
  <si>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</si>
  <si>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</si>
  <si>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</si>
  <si>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</si>
  <si>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</si>
  <si>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</si>
  <si>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</si>
  <si>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</si>
  <si>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</si>
  <si>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</si>
  <si>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</si>
  <si>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</si>
  <si>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</si>
  <si>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</si>
  <si>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</si>
  <si>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</si>
  <si>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</si>
  <si>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</si>
  <si>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</si>
  <si>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</si>
  <si>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</si>
  <si>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</si>
  <si>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</si>
  <si>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</si>
  <si>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</si>
  <si>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</si>
  <si>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</si>
  <si>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</si>
  <si>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</si>
  <si>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</si>
  <si>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</si>
  <si>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</si>
  <si>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</si>
  <si>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</si>
  <si>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</si>
  <si>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</si>
  <si>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</si>
  <si>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</si>
  <si>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</si>
  <si>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</si>
  <si>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</si>
  <si>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</si>
  <si>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</si>
  <si>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</si>
  <si>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</si>
  <si>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</si>
  <si>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</si>
  <si>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</si>
  <si>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</si>
  <si>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</si>
  <si>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</si>
  <si>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</si>
  <si>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</si>
  <si>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</si>
  <si>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</si>
  <si>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</si>
  <si>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</si>
  <si>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</si>
  <si>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</si>
  <si>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</si>
  <si>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</si>
  <si>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</si>
  <si>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</si>
  <si>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</si>
  <si>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</si>
  <si>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</si>
  <si>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</si>
  <si>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</si>
  <si>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</si>
  <si>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</si>
  <si>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</si>
  <si>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</si>
  <si>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</si>
  <si>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</si>
  <si>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</si>
  <si>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</si>
  <si>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</si>
  <si>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</si>
  <si>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</si>
  <si>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</si>
  <si>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</si>
  <si>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</si>
  <si>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</si>
  <si>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</si>
  <si>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</si>
  <si>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</si>
  <si>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</si>
  <si>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</si>
  <si>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</si>
  <si>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</si>
  <si>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</si>
  <si>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</si>
  <si>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</si>
  <si>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</si>
  <si>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</si>
  <si>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</si>
  <si>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</si>
  <si>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</si>
  <si>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</si>
  <si>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</si>
  <si>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</si>
  <si>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</si>
  <si>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</si>
  <si>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</si>
  <si>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</si>
  <si>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</si>
  <si>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</si>
  <si>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</si>
  <si>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</si>
  <si>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</si>
  <si>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</si>
  <si>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</si>
  <si>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</si>
  <si>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</si>
  <si>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</si>
  <si>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</si>
  <si>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</si>
  <si>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</si>
  <si>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</si>
  <si>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</si>
  <si>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</si>
  <si>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</si>
  <si>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</si>
  <si>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</si>
  <si>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</si>
  <si>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</si>
  <si>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</si>
  <si>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</si>
  <si>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</si>
  <si>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</si>
  <si>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</si>
  <si>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</si>
  <si>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</si>
  <si>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</si>
  <si>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</si>
  <si>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</si>
  <si>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</si>
  <si>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</si>
  <si>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</si>
  <si>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</si>
  <si>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</si>
  <si>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</si>
  <si>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</si>
  <si>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</si>
  <si>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</si>
  <si>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</si>
  <si>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</si>
  <si>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</si>
  <si>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</si>
  <si>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</si>
  <si>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</si>
  <si>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</si>
  <si>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</si>
  <si>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</si>
  <si>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</si>
  <si>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</si>
  <si>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</si>
  <si>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</si>
  <si>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</si>
  <si>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</si>
  <si>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</si>
  <si>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</si>
  <si>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</si>
  <si>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</si>
  <si>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</si>
  <si>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</si>
  <si>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</si>
  <si>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</si>
  <si>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</si>
  <si>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</si>
  <si>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</si>
  <si>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</si>
  <si>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</si>
  <si>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</si>
  <si>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</si>
  <si>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</si>
  <si>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</si>
  <si>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</si>
  <si>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</si>
  <si>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</si>
  <si>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</si>
  <si>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</si>
  <si>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</si>
  <si>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</si>
  <si>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</si>
  <si>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</si>
  <si>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</si>
  <si>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</si>
  <si>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</si>
  <si>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</si>
  <si>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</si>
  <si>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</si>
  <si>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</si>
  <si>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</si>
  <si>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</si>
  <si>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</si>
  <si>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</si>
  <si>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</si>
  <si>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</si>
  <si>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</si>
  <si>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</si>
  <si>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</si>
  <si>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</si>
  <si>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</si>
  <si>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</si>
  <si>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</si>
  <si>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</si>
  <si>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</si>
  <si>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</si>
  <si>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</si>
  <si>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</si>
  <si>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</si>
  <si>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</si>
  <si>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</si>
  <si>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</si>
  <si>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</si>
  <si>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</si>
  <si>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</si>
  <si>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</si>
  <si>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</si>
  <si>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</si>
  <si>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</si>
  <si>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</si>
  <si>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</si>
  <si>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</si>
  <si>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</si>
  <si>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</si>
  <si>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</si>
  <si>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</si>
  <si>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</si>
  <si>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</si>
  <si>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</si>
  <si>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</si>
  <si>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</si>
  <si>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</si>
  <si>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</si>
  <si>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</si>
  <si>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</si>
  <si>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</si>
  <si>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</si>
  <si>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</si>
  <si>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</si>
  <si>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</si>
  <si>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</si>
  <si>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</si>
  <si>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</si>
  <si>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</si>
  <si>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</si>
  <si>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</si>
  <si>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</si>
  <si>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</si>
  <si>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</si>
  <si>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</si>
  <si>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</si>
  <si>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</si>
  <si>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</si>
  <si>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</si>
  <si>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</si>
  <si>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</si>
  <si>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</si>
  <si>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</si>
  <si>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</si>
  <si>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</si>
  <si>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</si>
  <si>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</si>
  <si>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</si>
  <si>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</si>
  <si>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</si>
  <si>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</si>
  <si>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</si>
  <si>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</si>
  <si>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</si>
  <si>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</si>
  <si>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</si>
  <si>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</si>
  <si>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</si>
  <si>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</si>
  <si>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</si>
  <si>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</si>
  <si>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</si>
  <si>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</si>
  <si>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</si>
  <si>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</si>
  <si>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</si>
  <si>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</si>
  <si>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</si>
  <si>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</si>
  <si>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</si>
  <si>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</si>
  <si>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</si>
  <si>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</si>
  <si>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</si>
  <si>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</si>
  <si>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</si>
  <si>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</si>
  <si>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</si>
  <si>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</si>
  <si>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</si>
  <si>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</si>
  <si>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</si>
  <si>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</si>
  <si>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</si>
  <si>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</si>
  <si>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</si>
  <si>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</si>
  <si>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</si>
  <si>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</si>
  <si>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</si>
  <si>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</si>
  <si>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</si>
  <si>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</si>
  <si>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</si>
  <si>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</si>
  <si>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</si>
  <si>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</si>
  <si>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</si>
  <si>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</si>
  <si>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</si>
  <si>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</si>
  <si>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</si>
  <si>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</si>
  <si>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</si>
  <si>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</si>
  <si>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</si>
  <si>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</si>
  <si>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</si>
  <si>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</si>
  <si>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</si>
  <si>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</si>
  <si>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</si>
  <si>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</si>
  <si>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</si>
  <si>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</si>
  <si>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</si>
  <si>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</si>
  <si>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</si>
  <si>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</si>
  <si>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</si>
  <si>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</si>
  <si>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</si>
  <si>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</si>
  <si>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</si>
  <si>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</si>
  <si>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</si>
  <si>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</si>
  <si>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</si>
  <si>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</si>
  <si>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</si>
  <si>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</si>
  <si>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</si>
  <si>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</si>
  <si>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</si>
  <si>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</si>
  <si>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</si>
  <si>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</si>
  <si>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</si>
  <si>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</si>
  <si>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</si>
  <si>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</si>
  <si>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</si>
  <si>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</si>
  <si>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</si>
  <si>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</si>
  <si>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</si>
  <si>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</si>
  <si>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</si>
  <si>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</si>
  <si>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</si>
  <si>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</si>
  <si>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</si>
  <si>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</si>
  <si>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</si>
  <si>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</si>
  <si>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</si>
  <si>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</si>
  <si>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</si>
  <si>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</si>
  <si>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</si>
  <si>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</si>
  <si>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</si>
  <si>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</si>
  <si>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</si>
  <si>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</si>
  <si>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</si>
  <si>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</si>
  <si>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</si>
  <si>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</si>
  <si>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</si>
  <si>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</si>
  <si>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</si>
  <si>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</si>
  <si>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</si>
  <si>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</si>
  <si>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</si>
  <si>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</si>
  <si>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</si>
  <si>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</si>
  <si>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</si>
  <si>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</si>
  <si>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</si>
  <si>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</si>
  <si>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</si>
  <si>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</si>
  <si>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</si>
  <si>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</si>
  <si>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</si>
  <si>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</si>
  <si>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</si>
  <si>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</si>
  <si>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</si>
  <si>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</si>
  <si>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</si>
  <si>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</si>
  <si>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</si>
  <si>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</si>
  <si>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</si>
  <si>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</si>
  <si>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</si>
  <si>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</si>
  <si>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</si>
  <si>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</si>
  <si>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</si>
  <si>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</si>
  <si>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</si>
  <si>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</si>
  <si>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</si>
  <si>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</si>
  <si>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</si>
  <si>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</si>
  <si>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</si>
  <si>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</si>
  <si>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</si>
  <si>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</si>
  <si>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</si>
  <si>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</si>
  <si>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</si>
  <si>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</si>
  <si>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</si>
  <si>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</si>
  <si>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</si>
  <si>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</si>
  <si>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</si>
  <si>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</si>
  <si>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</si>
  <si>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</si>
  <si>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</si>
  <si>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</si>
  <si>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</si>
  <si>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</si>
  <si>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</si>
  <si>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</si>
  <si>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</si>
  <si>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</si>
  <si>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</si>
  <si>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</si>
  <si>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</si>
  <si>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</si>
  <si>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</si>
  <si>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</si>
  <si>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</si>
  <si>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</si>
  <si>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</si>
  <si>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</si>
  <si>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</si>
  <si>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</si>
  <si>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</si>
  <si>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</si>
  <si>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</si>
  <si>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</si>
  <si>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</si>
  <si>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</si>
  <si>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</si>
  <si>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</si>
  <si>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</si>
  <si>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</si>
  <si>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</si>
  <si>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</si>
  <si>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</si>
  <si>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</si>
  <si>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</si>
  <si>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</si>
  <si>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</si>
  <si>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</si>
  <si>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</si>
  <si>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</si>
  <si>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</si>
  <si>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</si>
  <si>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</si>
  <si>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</si>
  <si>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</si>
  <si>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</si>
  <si>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</si>
  <si>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</si>
  <si>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</si>
  <si>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</si>
  <si>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</si>
  <si>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</si>
  <si>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</si>
  <si>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</si>
  <si>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</si>
  <si>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</si>
  <si>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</si>
  <si>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</si>
  <si>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</si>
  <si>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</si>
  <si>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</si>
  <si>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</si>
  <si>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</si>
  <si>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</si>
  <si>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</si>
  <si>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</si>
  <si>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</si>
  <si>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</si>
  <si>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</si>
  <si>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</si>
  <si>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</si>
  <si>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</si>
  <si>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</si>
  <si>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</si>
  <si>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</si>
  <si>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</si>
  <si>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</si>
  <si>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</si>
  <si>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</si>
  <si>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</si>
  <si>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</si>
  <si>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</si>
  <si>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</si>
  <si>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</si>
  <si>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</si>
  <si>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</si>
  <si>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</si>
  <si>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</si>
  <si>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</si>
  <si>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</si>
  <si>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</si>
  <si>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</si>
  <si>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</si>
  <si>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</si>
  <si>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</si>
  <si>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</si>
  <si>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</si>
  <si>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</si>
  <si>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</si>
  <si>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</si>
  <si>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</si>
  <si>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</si>
  <si>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</si>
  <si>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</si>
  <si>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</si>
  <si>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</si>
  <si>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</si>
  <si>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</si>
  <si>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</si>
  <si>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</si>
  <si>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</si>
  <si>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</si>
  <si>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</si>
  <si>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</si>
  <si>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</si>
  <si>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</si>
  <si>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</si>
  <si>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</si>
  <si>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</si>
  <si>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</si>
  <si>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</si>
  <si>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</si>
  <si>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</si>
  <si>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</si>
  <si>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</si>
  <si>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</si>
  <si>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</si>
  <si>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</si>
  <si>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</si>
  <si>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</si>
  <si>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</si>
  <si>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</si>
  <si>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</si>
  <si>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</si>
  <si>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</si>
  <si>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</si>
  <si>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</si>
  <si>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</si>
  <si>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</si>
  <si>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</si>
  <si>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</si>
  <si>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</si>
  <si>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</si>
  <si>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</si>
  <si>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</si>
  <si>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</si>
  <si>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</si>
  <si>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</si>
  <si>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</si>
  <si>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</si>
  <si>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</si>
  <si>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</si>
  <si>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</si>
  <si>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</si>
  <si>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</si>
  <si>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</si>
  <si>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</si>
  <si>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</si>
  <si>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</si>
  <si>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</si>
  <si>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</si>
  <si>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</si>
  <si>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</si>
  <si>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</si>
  <si>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</si>
  <si>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</si>
  <si>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</si>
  <si>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</si>
  <si>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</si>
  <si>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</si>
  <si>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</si>
  <si>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</si>
  <si>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</si>
  <si>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</si>
  <si>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</si>
  <si>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</si>
  <si>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</si>
  <si>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</si>
  <si>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</si>
  <si>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</si>
  <si>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</si>
  <si>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</si>
  <si>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</si>
  <si>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</si>
  <si>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</si>
  <si>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</si>
  <si>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</si>
  <si>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</si>
  <si>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</si>
  <si>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</si>
  <si>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</si>
  <si>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</si>
  <si>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</si>
  <si>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</si>
  <si>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</si>
  <si>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</si>
  <si>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</si>
  <si>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</si>
  <si>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</si>
  <si>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</si>
  <si>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</si>
  <si>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</si>
  <si>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</si>
  <si>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</si>
  <si>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</si>
  <si>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</si>
  <si>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</si>
  <si>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</si>
  <si>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</si>
  <si>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</si>
  <si>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</si>
  <si>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</si>
  <si>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</si>
  <si>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</si>
  <si>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</si>
  <si>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</si>
  <si>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</si>
  <si>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</si>
  <si>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</si>
  <si>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</si>
  <si>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</si>
  <si>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</si>
  <si>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</si>
  <si>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</si>
  <si>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</si>
  <si>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</si>
  <si>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</si>
  <si>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</si>
  <si>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</si>
  <si>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</si>
  <si>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</si>
  <si>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</si>
  <si>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</si>
  <si>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</si>
  <si>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</si>
  <si>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</si>
  <si>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</si>
  <si>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</si>
  <si>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</si>
  <si>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</si>
  <si>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</si>
  <si>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</si>
  <si>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</si>
  <si>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</si>
  <si>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</si>
  <si>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</si>
  <si>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</si>
  <si>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</si>
  <si>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</si>
  <si>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</si>
  <si>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</si>
  <si>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</si>
  <si>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</si>
  <si>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</si>
  <si>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</si>
  <si>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</si>
  <si>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</si>
  <si>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</si>
  <si>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</si>
  <si>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</si>
  <si>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</si>
  <si>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</si>
  <si>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</si>
  <si>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</si>
  <si>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</si>
  <si>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</si>
  <si>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</si>
  <si>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</si>
  <si>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</si>
  <si>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</si>
  <si>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</si>
  <si>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</si>
  <si>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</si>
  <si>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</si>
  <si>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</si>
  <si>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</si>
  <si>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</si>
  <si>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</si>
  <si>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</si>
  <si>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</si>
  <si>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</si>
  <si>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</si>
  <si>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</si>
  <si>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</si>
  <si>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</si>
  <si>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</si>
  <si>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</si>
  <si>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</si>
  <si>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</si>
  <si>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</si>
  <si>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</si>
  <si>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</si>
  <si>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</si>
  <si>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</si>
  <si>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</si>
  <si>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</si>
  <si>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</si>
  <si>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</si>
  <si>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</si>
  <si>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</si>
  <si>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</si>
  <si>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</si>
  <si>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</si>
  <si>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</si>
  <si>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</si>
  <si>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</si>
  <si>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</si>
  <si>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</si>
  <si>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</si>
  <si>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</si>
  <si>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</si>
  <si>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</si>
  <si>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</si>
  <si>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</si>
  <si>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</si>
  <si>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</si>
  <si>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</si>
  <si>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</si>
  <si>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</si>
  <si>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</si>
  <si>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</si>
  <si>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</si>
  <si>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</si>
  <si>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</si>
  <si>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</si>
  <si>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</si>
  <si>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</si>
  <si>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</si>
  <si>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</si>
  <si>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</si>
  <si>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</si>
  <si>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</si>
  <si>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</si>
  <si>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</si>
  <si>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</si>
  <si>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</si>
  <si>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</si>
  <si>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</si>
  <si>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</si>
  <si>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</si>
  <si>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</si>
  <si>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</si>
  <si>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</si>
  <si>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</si>
  <si>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</si>
  <si>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</si>
  <si>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</si>
  <si>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</si>
  <si>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</si>
  <si>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</si>
  <si>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</si>
  <si>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</si>
  <si>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</si>
  <si>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</si>
  <si>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</si>
  <si>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</si>
  <si>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</si>
  <si>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</si>
  <si>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</si>
  <si>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</si>
  <si>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</si>
  <si>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</si>
  <si>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</si>
  <si>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</si>
  <si>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</si>
  <si>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</si>
  <si>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</si>
  <si>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</si>
  <si>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</si>
  <si>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</si>
  <si>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</si>
  <si>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</si>
  <si>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</si>
  <si>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</si>
  <si>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</si>
  <si>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</si>
  <si>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</si>
  <si>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</si>
  <si>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</si>
  <si>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</si>
  <si>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</si>
  <si>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</si>
  <si>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</si>
  <si>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</si>
  <si>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</si>
  <si>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</si>
  <si>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</si>
  <si>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</si>
  <si>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</si>
  <si>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</si>
  <si>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</si>
  <si>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</si>
  <si>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</si>
  <si>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</si>
  <si>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</si>
  <si>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</si>
  <si>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</si>
  <si>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</si>
  <si>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</si>
  <si>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</si>
  <si>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</si>
  <si>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</si>
  <si>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</si>
  <si>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</si>
  <si>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</si>
  <si>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</si>
  <si>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</si>
  <si>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</si>
  <si>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</si>
  <si>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</si>
  <si>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</si>
  <si>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</si>
  <si>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</si>
  <si>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</si>
  <si>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</si>
  <si>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</si>
  <si>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</si>
  <si>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</si>
  <si>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</si>
  <si>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</si>
  <si>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</si>
  <si>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</si>
  <si>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</si>
  <si>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</si>
  <si>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</si>
  <si>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</si>
  <si>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</si>
  <si>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</si>
  <si>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</si>
  <si>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</si>
  <si>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</si>
  <si>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</si>
  <si>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</si>
  <si>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</si>
  <si>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</si>
  <si>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</si>
  <si>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</si>
  <si>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</si>
  <si>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</si>
  <si>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</si>
  <si>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</si>
  <si>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</si>
  <si>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</si>
  <si>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</si>
  <si>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</si>
  <si>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</si>
  <si>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</si>
  <si>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</si>
  <si>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</si>
  <si>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</si>
  <si>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</si>
  <si>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</si>
  <si>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</si>
  <si>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</si>
  <si>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</si>
  <si>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</si>
  <si>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</si>
  <si>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</si>
  <si>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</si>
  <si>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</si>
  <si>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</si>
  <si>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</si>
  <si>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</si>
  <si>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</si>
  <si>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</si>
  <si>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</si>
  <si>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</si>
  <si>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</si>
  <si>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</si>
  <si>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</si>
  <si>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</si>
  <si>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</si>
  <si>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</si>
  <si>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</si>
  <si>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</si>
  <si>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</si>
  <si>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</si>
  <si>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</si>
  <si>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</si>
  <si>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</si>
  <si>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</si>
  <si>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</si>
  <si>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</si>
  <si>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</si>
  <si>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</si>
  <si>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</si>
  <si>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</si>
  <si>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</si>
  <si>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</si>
  <si>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</si>
  <si>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</si>
  <si>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</si>
  <si>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</si>
  <si>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</si>
  <si>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</si>
  <si>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</si>
  <si>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</si>
  <si>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</si>
  <si>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</si>
  <si>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</si>
  <si>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</si>
  <si>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</si>
  <si>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</si>
  <si>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</si>
  <si>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</si>
  <si>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</si>
  <si>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</si>
  <si>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</si>
  <si>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</si>
  <si>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</si>
  <si>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</si>
  <si>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</si>
  <si>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</si>
  <si>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</si>
  <si>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</si>
  <si>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</si>
  <si>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</si>
  <si>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</si>
  <si>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</si>
  <si>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</si>
  <si>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</si>
  <si>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</si>
  <si>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</si>
  <si>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</si>
  <si>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</si>
  <si>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</si>
  <si>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</si>
  <si>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</si>
  <si>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</si>
  <si>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</si>
  <si>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</si>
  <si>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</si>
  <si>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</si>
  <si>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</si>
  <si>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</si>
  <si>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</si>
  <si>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</si>
  <si>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</si>
  <si>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</si>
  <si>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</si>
  <si>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</si>
  <si>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</si>
  <si>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</si>
  <si>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</si>
  <si>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</si>
  <si>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</si>
  <si>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</si>
  <si>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</si>
  <si>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</si>
  <si>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</si>
  <si>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</si>
  <si>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</si>
  <si>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</si>
  <si>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</si>
  <si>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</si>
  <si>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</si>
  <si>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</si>
  <si>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</si>
  <si>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</si>
  <si>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</si>
  <si>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</si>
  <si>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</si>
  <si>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</si>
  <si>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</si>
  <si>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</si>
  <si>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</si>
  <si>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</si>
  <si>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</si>
  <si>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</si>
  <si>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</si>
  <si>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</si>
  <si>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</si>
  <si>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</si>
  <si>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</si>
  <si>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</si>
  <si>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</si>
  <si>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</si>
  <si>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</si>
  <si>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</si>
  <si>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</si>
  <si>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</si>
  <si>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</si>
  <si>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</si>
  <si>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</si>
  <si>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</si>
  <si>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</si>
  <si>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</si>
  <si>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</si>
  <si>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</si>
  <si>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</si>
  <si>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</si>
  <si>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</si>
  <si>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</si>
  <si>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</si>
  <si>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</si>
  <si>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</si>
  <si>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</si>
  <si>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</si>
  <si>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</si>
  <si>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</si>
  <si>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</si>
  <si>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</si>
  <si>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</si>
  <si>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</si>
  <si>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</si>
  <si>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</si>
  <si>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</si>
  <si>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</si>
  <si>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</si>
  <si>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</si>
  <si>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</si>
  <si>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</si>
  <si>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</si>
  <si>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</si>
  <si>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</si>
  <si>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</si>
  <si>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</si>
  <si>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</si>
  <si>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</si>
  <si>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</si>
  <si>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</si>
  <si>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</si>
  <si>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</si>
  <si>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</si>
  <si>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</si>
  <si>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</si>
  <si>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</si>
  <si>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</si>
  <si>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</si>
  <si>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</si>
  <si>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</si>
  <si>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</si>
  <si>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</si>
  <si>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</si>
  <si>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</si>
  <si>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</si>
  <si>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</si>
  <si>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</si>
  <si>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</si>
  <si>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</si>
  <si>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</si>
  <si>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</si>
  <si>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</si>
  <si>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</si>
  <si>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</si>
  <si>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</si>
  <si>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</si>
  <si>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</si>
  <si>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</si>
  <si>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</si>
  <si>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</si>
  <si>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</si>
  <si>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</si>
  <si>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</si>
  <si>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</si>
  <si>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</si>
  <si>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</si>
  <si>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</si>
  <si>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</si>
  <si>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</si>
  <si>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</si>
  <si>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</si>
  <si>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</si>
  <si>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</si>
  <si>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</si>
  <si>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</si>
  <si>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</si>
  <si>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</si>
  <si>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</si>
  <si>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</si>
  <si>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</si>
  <si>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</si>
  <si>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</si>
  <si>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</si>
  <si>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</si>
  <si>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</si>
  <si>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</si>
  <si>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</si>
  <si>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</si>
  <si>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</si>
  <si>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</si>
  <si>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</si>
  <si>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</si>
  <si>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</si>
  <si>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</si>
  <si>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</si>
  <si>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</si>
  <si>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</si>
  <si>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</si>
  <si>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</si>
  <si>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</si>
  <si>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</si>
  <si>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</si>
  <si>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</si>
  <si>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</si>
  <si>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</si>
  <si>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</si>
  <si>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</si>
  <si>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</si>
  <si>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</si>
  <si>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</si>
  <si>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</si>
  <si>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</si>
  <si>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</si>
  <si>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</si>
  <si>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</si>
  <si>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</si>
  <si>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</si>
  <si>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</si>
  <si>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</si>
  <si>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</si>
  <si>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</si>
  <si>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</si>
  <si>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</si>
  <si>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</si>
  <si>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</si>
  <si>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</si>
  <si>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</si>
  <si>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</si>
  <si>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</si>
  <si>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</si>
  <si>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</si>
  <si>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</si>
  <si>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</si>
  <si>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</si>
  <si>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</si>
  <si>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</si>
  <si>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</si>
  <si>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</si>
  <si>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</si>
  <si>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</si>
  <si>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</si>
  <si>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</si>
  <si>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</si>
  <si>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</si>
  <si>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</si>
  <si>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</si>
  <si>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</si>
  <si>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</si>
  <si>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</si>
  <si>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</si>
  <si>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</si>
  <si>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</si>
  <si>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</si>
  <si>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</si>
  <si>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</si>
  <si>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</si>
  <si>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</si>
  <si>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</si>
  <si>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</si>
  <si>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</si>
  <si>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</si>
  <si>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</si>
  <si>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</si>
  <si>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</si>
  <si>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</si>
  <si>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</si>
  <si>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</si>
  <si>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</si>
  <si>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</si>
  <si>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</si>
  <si>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</si>
  <si>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</si>
  <si>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</si>
  <si>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</si>
  <si>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</si>
  <si>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</si>
  <si>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</si>
  <si>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</si>
  <si>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</si>
  <si>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</si>
  <si>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</si>
  <si>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</si>
  <si>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</si>
  <si>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</si>
  <si>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</si>
  <si>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</si>
  <si>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</si>
  <si>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</si>
  <si>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</si>
  <si>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</si>
  <si>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</si>
  <si>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</si>
  <si>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</si>
  <si>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</si>
  <si>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</si>
  <si>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</si>
  <si>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</si>
  <si>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</si>
  <si>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</si>
  <si>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</si>
  <si>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</si>
  <si>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</si>
  <si>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</si>
  <si>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</si>
  <si>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</si>
  <si>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</si>
  <si>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</si>
  <si>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</si>
  <si>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</si>
  <si>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</si>
  <si>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</si>
  <si>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</si>
  <si>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</si>
  <si>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</si>
  <si>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</si>
  <si>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</si>
  <si>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</si>
  <si>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</si>
  <si>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</si>
  <si>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</si>
  <si>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</si>
  <si>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</si>
  <si>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</si>
  <si>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</si>
  <si>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</si>
  <si>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</si>
  <si>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</si>
  <si>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</si>
  <si>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</si>
  <si>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</si>
  <si>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</si>
  <si>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</si>
  <si>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</si>
  <si>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</si>
  <si>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</si>
  <si>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</si>
  <si>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</si>
  <si>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</si>
  <si>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</si>
  <si>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</si>
  <si>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</si>
  <si>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</si>
  <si>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</si>
  <si>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</si>
  <si>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</si>
  <si>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</si>
  <si>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</si>
  <si>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</si>
  <si>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</si>
  <si>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</si>
  <si>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</si>
  <si>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</si>
  <si>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</si>
  <si>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</si>
  <si>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</si>
  <si>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</si>
  <si>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</si>
  <si>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</si>
  <si>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</si>
  <si>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</si>
  <si>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</si>
  <si>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</si>
  <si>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</si>
  <si>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</si>
  <si>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</si>
  <si>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</si>
  <si>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</si>
  <si>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</si>
  <si>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</si>
  <si>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</si>
  <si>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</si>
  <si>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</si>
  <si>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</si>
  <si>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</si>
  <si>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</si>
  <si>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</si>
  <si>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</si>
  <si>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</si>
  <si>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</si>
  <si>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</si>
  <si>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</si>
  <si>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</si>
  <si>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</si>
  <si>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</si>
  <si>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</si>
  <si>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</si>
  <si>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</si>
  <si>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</si>
  <si>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</si>
  <si>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</si>
  <si>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</si>
  <si>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</si>
  <si>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</si>
  <si>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</si>
  <si>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</si>
  <si>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</si>
  <si>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</si>
  <si>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</si>
  <si>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</si>
  <si>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</si>
  <si>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</si>
  <si>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</si>
  <si>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</si>
  <si>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</si>
  <si>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</si>
  <si>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</si>
  <si>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</si>
  <si>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</si>
  <si>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</si>
  <si>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</si>
  <si>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</si>
  <si>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</si>
  <si>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</si>
  <si>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</si>
  <si>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</si>
  <si>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</si>
  <si>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</si>
  <si>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</si>
  <si>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</si>
  <si>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</si>
  <si>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</si>
  <si>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</si>
  <si>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</si>
  <si>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</si>
  <si>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</si>
  <si>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</si>
  <si>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</si>
  <si>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</si>
  <si>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</si>
  <si>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</si>
  <si>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</si>
  <si>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</si>
  <si>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</si>
  <si>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</si>
  <si>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</si>
  <si>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</si>
  <si>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</si>
  <si>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</si>
  <si>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</si>
  <si>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</si>
  <si>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</si>
  <si>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</si>
  <si>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</si>
  <si>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</si>
  <si>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</si>
  <si>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</si>
  <si>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</si>
  <si>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</si>
  <si>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</si>
  <si>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</si>
  <si>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</si>
  <si>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</si>
  <si>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</si>
  <si>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</si>
  <si>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</si>
  <si>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</si>
  <si>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</si>
  <si>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</si>
  <si>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</si>
  <si>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</si>
  <si>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</si>
  <si>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</si>
  <si>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</si>
  <si>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</si>
  <si>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</si>
  <si>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</si>
  <si>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</si>
  <si>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</si>
  <si>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</si>
  <si>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</si>
  <si>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</si>
  <si>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</si>
  <si>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</si>
  <si>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</si>
  <si>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</si>
  <si>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</si>
  <si>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</si>
  <si>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</si>
  <si>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</si>
  <si>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</si>
  <si>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</si>
  <si>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</si>
  <si>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</si>
  <si>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</si>
  <si>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</si>
  <si>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</si>
  <si>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</si>
  <si>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</si>
  <si>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</si>
  <si>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</si>
  <si>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</si>
  <si>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</si>
  <si>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</si>
  <si>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</si>
  <si>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</si>
  <si>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</si>
  <si>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</si>
  <si>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</si>
  <si>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</si>
  <si>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</si>
  <si>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</si>
  <si>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</si>
  <si>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</si>
  <si>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</si>
  <si>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</si>
  <si>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</si>
  <si>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</si>
  <si>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</si>
  <si>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</si>
  <si>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</si>
  <si>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</si>
  <si>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</si>
  <si>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</si>
  <si>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</si>
  <si>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</si>
  <si>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</si>
  <si>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</si>
  <si>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</si>
  <si>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</si>
  <si>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</si>
  <si>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</si>
  <si>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</si>
  <si>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</si>
  <si>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</si>
  <si>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</si>
  <si>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</si>
  <si>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</si>
  <si>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</si>
  <si>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</si>
  <si>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</si>
  <si>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</si>
  <si>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</si>
  <si>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</si>
  <si>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</si>
  <si>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</si>
  <si>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</si>
  <si>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</si>
  <si>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</si>
  <si>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</si>
  <si>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</si>
  <si>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</si>
  <si>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</si>
  <si>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</si>
  <si>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</si>
  <si>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</si>
  <si>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</si>
  <si>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</si>
  <si>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</si>
  <si>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</si>
  <si>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</si>
  <si>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</si>
  <si>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</si>
  <si>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</si>
  <si>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</si>
  <si>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</si>
  <si>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</si>
  <si>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</si>
  <si>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</si>
  <si>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</si>
  <si>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</si>
  <si>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</si>
  <si>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</si>
  <si>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</si>
  <si>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</si>
  <si>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</si>
  <si>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</si>
  <si>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</si>
  <si>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</si>
  <si>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</si>
  <si>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</si>
  <si>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</si>
  <si>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</si>
  <si>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</si>
  <si>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</si>
  <si>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</si>
  <si>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</si>
  <si>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</si>
  <si>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</si>
  <si>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</si>
  <si>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</si>
  <si>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</si>
  <si>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</si>
  <si>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</si>
  <si>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</si>
  <si>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</si>
  <si>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</si>
  <si>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</si>
  <si>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</si>
  <si>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</si>
  <si>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</si>
  <si>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</si>
  <si>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</si>
  <si>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</si>
  <si>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</si>
  <si>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</si>
  <si>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</si>
  <si>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</si>
  <si>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</si>
  <si>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</si>
  <si>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</si>
  <si>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</si>
  <si>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</si>
  <si>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</si>
  <si>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</si>
  <si>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</si>
  <si>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</si>
  <si>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</si>
  <si>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</si>
  <si>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</si>
  <si>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</si>
  <si>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</si>
  <si>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</si>
  <si>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</si>
  <si>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</si>
  <si>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</si>
  <si>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</si>
  <si>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</si>
  <si>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</si>
  <si>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</si>
  <si>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</si>
  <si>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</si>
  <si>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</si>
  <si>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</si>
  <si>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</si>
  <si>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</si>
  <si>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</si>
  <si>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</si>
  <si>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</si>
  <si>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</si>
  <si>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</si>
  <si>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</si>
  <si>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</si>
  <si>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</si>
  <si>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</si>
  <si>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</si>
  <si>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</si>
  <si>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</si>
  <si>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</si>
  <si>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</si>
  <si>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</si>
  <si>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</si>
  <si>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</si>
  <si>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</si>
  <si>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</si>
  <si>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</si>
  <si>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</si>
  <si>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</si>
  <si>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</si>
  <si>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</si>
  <si>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</si>
  <si>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</si>
  <si>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</si>
  <si>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</si>
  <si>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</si>
  <si>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</si>
  <si>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</si>
  <si>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</si>
  <si>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</si>
  <si>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</si>
  <si>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</si>
  <si>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</si>
  <si>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</si>
  <si>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</si>
  <si>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</si>
  <si>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</si>
  <si>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</si>
  <si>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</si>
  <si>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</si>
  <si>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</si>
  <si>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</si>
  <si>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</si>
  <si>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</si>
  <si>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</si>
  <si>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</si>
  <si>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</si>
  <si>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</si>
  <si>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</si>
  <si>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</si>
  <si>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</si>
  <si>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</si>
  <si>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</si>
  <si>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</si>
  <si>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</si>
  <si>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</si>
  <si>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</si>
  <si>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</si>
  <si>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</si>
  <si>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</si>
  <si>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</si>
  <si>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</si>
  <si>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</si>
  <si>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</si>
  <si>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</si>
  <si>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</si>
  <si>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</si>
  <si>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</si>
  <si>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</si>
  <si>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</si>
  <si>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</si>
  <si>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</si>
  <si>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</si>
  <si>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</si>
  <si>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</si>
  <si>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</si>
  <si>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</si>
  <si>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</si>
  <si>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</si>
  <si>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</si>
  <si>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</si>
  <si>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</si>
  <si>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</si>
  <si>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</si>
  <si>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</si>
  <si>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</si>
  <si>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</si>
  <si>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</si>
  <si>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</si>
  <si>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</si>
  <si>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</si>
  <si>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</si>
  <si>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</si>
  <si>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</si>
  <si>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</si>
  <si>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</si>
  <si>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</si>
  <si>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</si>
  <si>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</si>
  <si>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</si>
  <si>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</si>
  <si>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</si>
  <si>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</si>
  <si>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</si>
  <si>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</si>
  <si>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</si>
  <si>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</si>
  <si>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</si>
  <si>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</si>
  <si>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</si>
  <si>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</si>
  <si>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</si>
  <si>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</si>
  <si>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</si>
  <si>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</si>
  <si>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</si>
  <si>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</si>
  <si>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</si>
  <si>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</si>
  <si>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</si>
  <si>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</si>
  <si>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</si>
  <si>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</si>
  <si>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</si>
  <si>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</si>
  <si>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</si>
  <si>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</si>
  <si>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</si>
  <si>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</si>
  <si>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</si>
  <si>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</si>
  <si>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</si>
  <si>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</si>
  <si>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</si>
  <si>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</si>
  <si>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</si>
  <si>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</si>
  <si>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</si>
  <si>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</si>
  <si>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</si>
  <si>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</si>
  <si>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</si>
  <si>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</si>
  <si>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</si>
  <si>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</si>
  <si>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</si>
  <si>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</si>
  <si>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</si>
  <si>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</si>
  <si>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</si>
  <si>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</si>
  <si>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</si>
  <si>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</si>
  <si>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</si>
  <si>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</si>
  <si>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</si>
  <si>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</si>
  <si>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</si>
  <si>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</si>
  <si>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</si>
  <si>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</si>
  <si>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</si>
  <si>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</si>
  <si>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</si>
  <si>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</si>
  <si>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</si>
  <si>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</si>
  <si>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</si>
  <si>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</si>
  <si>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</si>
  <si>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</si>
  <si>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</si>
  <si>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</si>
  <si>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</si>
  <si>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</si>
  <si>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</si>
  <si>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</si>
  <si>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</si>
  <si>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</si>
  <si>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</si>
  <si>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</si>
  <si>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</si>
  <si>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</si>
  <si>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</si>
  <si>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</si>
  <si>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</si>
  <si>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</si>
  <si>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</si>
  <si>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</si>
  <si>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</si>
  <si>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</si>
  <si>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</si>
  <si>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</si>
  <si>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</si>
  <si>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</si>
  <si>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</si>
  <si>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</si>
  <si>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</si>
  <si>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</si>
  <si>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</si>
  <si>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</si>
  <si>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</si>
  <si>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</si>
  <si>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</si>
  <si>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</si>
  <si>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</si>
  <si>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</si>
  <si>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</si>
  <si>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</si>
  <si>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</si>
  <si>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</si>
  <si>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</si>
  <si>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</si>
  <si>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</si>
  <si>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</si>
  <si>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</si>
  <si>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</si>
  <si>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</si>
  <si>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</si>
  <si>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</si>
  <si>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</si>
  <si>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</si>
  <si>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</si>
  <si>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</si>
  <si>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</si>
  <si>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</si>
  <si>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</si>
  <si>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</si>
  <si>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</si>
  <si>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</si>
  <si>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</si>
  <si>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</si>
  <si>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</si>
  <si>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</si>
  <si>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</si>
  <si>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</si>
  <si>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</si>
  <si>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</si>
  <si>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</si>
  <si>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</si>
  <si>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</si>
  <si>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</si>
  <si>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</si>
  <si>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</si>
  <si>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</si>
  <si>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</si>
  <si>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</si>
  <si>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</si>
  <si>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</si>
  <si>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</si>
  <si>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</si>
  <si>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</si>
  <si>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</si>
  <si>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</si>
  <si>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</si>
  <si>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</si>
  <si>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</si>
  <si>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</si>
  <si>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</si>
  <si>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</si>
  <si>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</si>
  <si>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</si>
  <si>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</si>
  <si>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</si>
  <si>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</si>
  <si>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</si>
  <si>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</si>
  <si>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</si>
  <si>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</si>
  <si>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</si>
  <si>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</si>
  <si>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</si>
  <si>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</si>
  <si>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</si>
  <si>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</si>
  <si>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</si>
  <si>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</si>
  <si>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</si>
  <si>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</si>
  <si>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</si>
  <si>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</si>
  <si>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</si>
  <si>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</si>
  <si>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</si>
  <si>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</si>
  <si>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</si>
  <si>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</si>
  <si>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</si>
  <si>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</si>
  <si>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</si>
  <si>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</si>
  <si>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</si>
  <si>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</si>
  <si>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</si>
  <si>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</si>
  <si>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</si>
  <si>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</si>
  <si>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</si>
  <si>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</si>
  <si>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</si>
  <si>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</si>
  <si>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</si>
  <si>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</si>
  <si>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</si>
  <si>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</si>
  <si>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</si>
  <si>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</si>
  <si>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</si>
  <si>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</si>
  <si>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</si>
  <si>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</si>
  <si>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</si>
  <si>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</si>
  <si>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</si>
  <si>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</si>
  <si>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</si>
  <si>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</si>
  <si>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</si>
  <si>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</si>
  <si>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</si>
  <si>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</si>
  <si>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</si>
  <si>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</si>
  <si>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</si>
  <si>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</si>
  <si>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</si>
  <si>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</si>
  <si>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</si>
  <si>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</si>
  <si>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</si>
  <si>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</si>
  <si>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</si>
  <si>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</si>
  <si>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</si>
  <si>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</si>
  <si>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</si>
  <si>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</si>
  <si>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</si>
  <si>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</si>
  <si>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</si>
  <si>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</si>
  <si>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</si>
  <si>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</si>
  <si>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</si>
  <si>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</si>
  <si>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</si>
  <si>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</si>
  <si>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</si>
  <si>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</si>
  <si>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</si>
  <si>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</si>
  <si>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</si>
  <si>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</si>
  <si>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</si>
  <si>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</si>
  <si>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</si>
  <si>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</si>
  <si>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</si>
  <si>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</si>
  <si>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</si>
  <si>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</si>
  <si>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</si>
  <si>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</si>
  <si>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</si>
  <si>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</si>
  <si>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</si>
  <si>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</si>
  <si>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</si>
  <si>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</si>
  <si>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</si>
  <si>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</si>
  <si>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</si>
  <si>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</si>
  <si>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</si>
  <si>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</si>
  <si>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</si>
  <si>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</si>
  <si>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</si>
  <si>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</si>
  <si>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</si>
  <si>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</si>
  <si>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</si>
  <si>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</si>
  <si>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</si>
  <si>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</si>
  <si>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</si>
  <si>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</si>
  <si>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</si>
  <si>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</si>
  <si>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</si>
  <si>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</si>
  <si>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</si>
  <si>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</si>
  <si>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</si>
  <si>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</si>
  <si>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</si>
  <si>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</si>
  <si>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</si>
  <si>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</si>
  <si>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</si>
  <si>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</si>
  <si>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</si>
  <si>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</si>
  <si>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</si>
  <si>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</si>
  <si>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</si>
  <si>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</si>
  <si>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</si>
  <si>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</si>
  <si>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</si>
  <si>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</si>
  <si>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</si>
  <si>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</si>
  <si>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</si>
  <si>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</si>
  <si>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</si>
  <si>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</si>
  <si>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</si>
  <si>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</si>
  <si>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</si>
  <si>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</si>
  <si>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</si>
  <si>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</si>
  <si>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</si>
  <si>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</si>
  <si>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</si>
  <si>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</si>
  <si>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</si>
  <si>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</si>
  <si>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</si>
  <si>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</si>
  <si>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</si>
  <si>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</si>
  <si>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</si>
  <si>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</si>
  <si>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</si>
  <si>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</si>
  <si>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</si>
  <si>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</si>
  <si>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</si>
  <si>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</si>
  <si>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</si>
  <si>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</si>
  <si>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</si>
  <si>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</si>
  <si>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</si>
  <si>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</si>
  <si>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</si>
  <si>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</si>
  <si>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</si>
  <si>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</si>
  <si>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</si>
  <si>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</si>
  <si>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</si>
  <si>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</si>
  <si>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</si>
  <si>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</si>
  <si>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</si>
  <si>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</si>
  <si>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</si>
  <si>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</si>
  <si>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</si>
  <si>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</si>
  <si>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</si>
  <si>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</si>
  <si>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</si>
  <si>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</si>
  <si>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</si>
  <si>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</si>
  <si>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</si>
  <si>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</si>
  <si>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</si>
  <si>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</si>
  <si>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</si>
  <si>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</si>
  <si>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</si>
  <si>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</si>
  <si>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</si>
  <si>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</si>
  <si>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</si>
  <si>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</si>
  <si>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</si>
  <si>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</si>
  <si>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</si>
  <si>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</si>
  <si>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</si>
  <si>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</si>
  <si>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</si>
  <si>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</si>
  <si>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</si>
  <si>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</si>
  <si>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</si>
  <si>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</si>
  <si>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</si>
  <si>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</si>
  <si>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</si>
  <si>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</si>
  <si>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</si>
  <si>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</si>
  <si>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</si>
  <si>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</si>
  <si>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</si>
  <si>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</si>
  <si>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</si>
  <si>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</si>
  <si>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</si>
  <si>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</si>
  <si>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</si>
  <si>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</si>
  <si>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</si>
  <si>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</si>
  <si>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</si>
  <si>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</si>
  <si>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</si>
  <si>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</si>
  <si>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</si>
  <si>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</si>
  <si>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</si>
  <si>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</si>
  <si>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</si>
  <si>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</si>
  <si>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</si>
  <si>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</si>
  <si>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</si>
  <si>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</si>
  <si>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</si>
  <si>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</si>
  <si>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</si>
  <si>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</si>
  <si>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</si>
  <si>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</si>
  <si>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</si>
  <si>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</si>
  <si>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</si>
  <si>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</si>
  <si>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</si>
  <si>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</si>
  <si>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</si>
  <si>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</si>
  <si>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</si>
  <si>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</si>
  <si>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</si>
  <si>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</si>
  <si>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</si>
  <si>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</si>
  <si>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</si>
  <si>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</si>
  <si>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</si>
  <si>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</si>
  <si>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</si>
  <si>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</si>
  <si>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</si>
  <si>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</si>
  <si>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</si>
  <si>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</si>
  <si>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</si>
  <si>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</si>
  <si>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</si>
  <si>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</si>
  <si>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</si>
  <si>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</si>
  <si>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</si>
  <si>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</si>
  <si>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</si>
  <si>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</si>
  <si>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</si>
  <si>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</si>
  <si>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</si>
  <si>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</si>
  <si>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</si>
  <si>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</si>
  <si>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</si>
  <si>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</si>
  <si>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</si>
  <si>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</si>
  <si>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</si>
  <si>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</si>
  <si>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</si>
  <si>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</si>
  <si>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</si>
  <si>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</si>
  <si>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</si>
  <si>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</si>
  <si>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</si>
  <si>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</si>
  <si>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</si>
  <si>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</si>
  <si>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</si>
  <si>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</si>
  <si>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</si>
  <si>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</si>
  <si>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</si>
  <si>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</si>
  <si>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</si>
  <si>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</si>
  <si>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</si>
  <si>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</si>
  <si>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</si>
  <si>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</si>
  <si>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</si>
  <si>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</si>
  <si>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</si>
  <si>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</si>
  <si>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</si>
  <si>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</si>
  <si>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</si>
  <si>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</si>
  <si>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</si>
  <si>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</si>
  <si>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</si>
  <si>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</si>
  <si>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</si>
  <si>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</si>
  <si>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</si>
  <si>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</si>
  <si>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</si>
  <si>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</si>
  <si>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</si>
  <si>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</si>
  <si>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</si>
  <si>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</si>
  <si>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</si>
  <si>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</si>
  <si>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</si>
  <si>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</si>
  <si>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</si>
  <si>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</si>
  <si>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</si>
  <si>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</si>
  <si>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</si>
  <si>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</si>
  <si>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</si>
  <si>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</si>
  <si>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</si>
  <si>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</si>
  <si>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</si>
  <si>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</si>
  <si>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</si>
  <si>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</si>
  <si>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</si>
  <si>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</si>
  <si>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</si>
  <si>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</si>
  <si>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</si>
  <si>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</si>
  <si>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</si>
  <si>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</si>
  <si>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</si>
  <si>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</si>
  <si>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</si>
  <si>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</si>
  <si>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</si>
  <si>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</si>
  <si>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</si>
  <si>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</si>
  <si>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</si>
  <si>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</si>
  <si>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</si>
  <si>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</si>
  <si>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</si>
  <si>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</si>
  <si>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</si>
  <si>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</si>
  <si>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</si>
  <si>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</si>
  <si>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</si>
  <si>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</si>
  <si>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</si>
  <si>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</si>
  <si>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</si>
  <si>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</si>
  <si>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</si>
  <si>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</si>
  <si>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</si>
  <si>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</si>
  <si>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</si>
  <si>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</si>
  <si>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</si>
  <si>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</si>
  <si>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</si>
  <si>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</si>
  <si>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</si>
  <si>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</si>
  <si>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</si>
  <si>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</si>
  <si>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</si>
  <si>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</si>
  <si>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</si>
  <si>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</si>
  <si>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</si>
  <si>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</si>
  <si>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</si>
  <si>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</si>
  <si>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</si>
  <si>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</si>
  <si>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</si>
  <si>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</si>
  <si>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</si>
  <si>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</si>
  <si>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</si>
  <si>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</si>
  <si>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</si>
  <si>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</si>
  <si>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</si>
  <si>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</si>
  <si>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</si>
  <si>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</si>
  <si>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</si>
  <si>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</si>
  <si>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</si>
  <si>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</si>
  <si>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</si>
  <si>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</si>
  <si>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</si>
  <si>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</si>
  <si>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</si>
  <si>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</si>
  <si>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</si>
  <si>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</si>
  <si>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</si>
  <si>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</si>
  <si>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</si>
  <si>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</si>
  <si>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</si>
  <si>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</si>
  <si>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</si>
  <si>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</si>
  <si>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</si>
  <si>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</si>
  <si>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</si>
  <si>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</si>
  <si>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</si>
  <si>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</si>
  <si>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</si>
  <si>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</si>
  <si>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</si>
  <si>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</si>
  <si>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</si>
  <si>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</si>
  <si>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</si>
  <si>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</si>
  <si>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</si>
  <si>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</si>
  <si>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</si>
  <si>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</si>
  <si>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</si>
  <si>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</si>
  <si>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</si>
  <si>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</si>
  <si>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</si>
  <si>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</si>
  <si>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</si>
  <si>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</si>
  <si>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</si>
  <si>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</si>
  <si>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</si>
  <si>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</si>
  <si>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</si>
  <si>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</si>
  <si>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</si>
  <si>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</si>
  <si>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</si>
  <si>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</si>
  <si>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</si>
  <si>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</si>
  <si>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</si>
  <si>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</si>
  <si>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</si>
  <si>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</si>
  <si>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</si>
  <si>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</si>
  <si>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</si>
  <si>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</si>
  <si>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</si>
  <si>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</si>
  <si>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</si>
  <si>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</si>
  <si>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</si>
  <si>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</si>
  <si>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</si>
  <si>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</si>
  <si>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</si>
  <si>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</si>
  <si>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</si>
  <si>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</si>
  <si>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</si>
  <si>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</si>
  <si>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</si>
  <si>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</si>
  <si>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</si>
  <si>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</si>
  <si>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</si>
  <si>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</si>
  <si>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</si>
  <si>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</si>
  <si>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</si>
  <si>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</si>
  <si>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</si>
  <si>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</si>
  <si>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</si>
  <si>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</si>
  <si>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</si>
  <si>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</si>
  <si>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</si>
  <si>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</si>
  <si>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</si>
  <si>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</si>
  <si>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</si>
  <si>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</si>
  <si>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</si>
  <si>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</si>
  <si>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</si>
  <si>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</si>
  <si>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</si>
  <si>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</si>
  <si>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</si>
  <si>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</si>
  <si>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</si>
  <si>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</si>
  <si>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</si>
  <si>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</si>
  <si>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</si>
  <si>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</si>
  <si>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</si>
  <si>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</si>
  <si>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</si>
  <si>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</si>
  <si>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</si>
  <si>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</si>
  <si>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</si>
  <si>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</si>
  <si>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</si>
  <si>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</si>
  <si>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</si>
  <si>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</si>
  <si>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</si>
  <si>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</si>
  <si>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</si>
  <si>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</si>
  <si>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</si>
  <si>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</si>
  <si>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</si>
  <si>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</si>
  <si>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</si>
  <si>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</si>
  <si>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</si>
  <si>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</si>
  <si>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</si>
  <si>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</si>
  <si>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</si>
  <si>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</si>
  <si>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</si>
  <si>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</si>
  <si>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</si>
  <si>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</si>
  <si>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</si>
  <si>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</si>
  <si>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</si>
  <si>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</si>
  <si>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</si>
  <si>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</si>
  <si>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</si>
  <si>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</si>
  <si>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</si>
  <si>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</si>
  <si>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</si>
  <si>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</si>
  <si>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</si>
  <si>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</si>
  <si>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</si>
  <si>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</si>
  <si>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</si>
  <si>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</si>
  <si>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</si>
  <si>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</si>
  <si>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</si>
  <si>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</si>
  <si>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</si>
  <si>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</si>
  <si>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</si>
  <si>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</si>
  <si>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</si>
  <si>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</si>
  <si>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</si>
  <si>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</si>
  <si>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</si>
  <si>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</si>
  <si>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</si>
  <si>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</si>
  <si>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</si>
  <si>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</si>
  <si>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</si>
  <si>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</si>
  <si>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</si>
  <si>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</si>
  <si>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</si>
  <si>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</si>
  <si>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</si>
  <si>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</si>
  <si>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</si>
  <si>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</si>
  <si>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</si>
  <si>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</si>
  <si>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</si>
  <si>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</si>
  <si>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</si>
  <si>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</si>
  <si>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</si>
  <si>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</si>
  <si>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</si>
  <si>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</si>
  <si>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</si>
  <si>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</si>
  <si>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</si>
  <si>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</si>
  <si>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</si>
  <si>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</si>
  <si>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</si>
  <si>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</si>
  <si>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</si>
  <si>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</si>
  <si>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</si>
  <si>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</si>
  <si>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</si>
  <si>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</si>
  <si>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</si>
  <si>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</si>
  <si>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</si>
  <si>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</si>
  <si>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</si>
  <si>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</si>
  <si>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</si>
  <si>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</si>
  <si>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</si>
  <si>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</si>
  <si>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</si>
  <si>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</si>
  <si>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</si>
  <si>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</si>
  <si>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</si>
  <si>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</si>
  <si>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</si>
  <si>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</si>
  <si>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</si>
  <si>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</si>
  <si>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</si>
  <si>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</si>
  <si>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</si>
  <si>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</si>
  <si>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</si>
  <si>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</si>
  <si>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</si>
  <si>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</si>
  <si>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</si>
  <si>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</si>
  <si>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</si>
  <si>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</si>
  <si>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</si>
  <si>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</si>
  <si>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</si>
  <si>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</si>
  <si>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</si>
  <si>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</si>
  <si>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</si>
  <si>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</si>
  <si>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</si>
  <si>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</si>
  <si>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</si>
  <si>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</si>
  <si>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</si>
  <si>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</si>
  <si>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</si>
  <si>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</si>
  <si>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</si>
  <si>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</si>
  <si>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</si>
  <si>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</si>
  <si>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</si>
  <si>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</si>
  <si>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</si>
  <si>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</si>
  <si>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</si>
  <si>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</si>
  <si>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</si>
  <si>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</si>
  <si>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</si>
  <si>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</si>
  <si>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</si>
  <si>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</si>
  <si>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</si>
  <si>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</si>
  <si>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</si>
  <si>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</si>
  <si>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</si>
  <si>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</si>
  <si>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</si>
  <si>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</si>
  <si>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</si>
  <si>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</si>
  <si>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</si>
  <si>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</si>
  <si>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</si>
  <si>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</si>
  <si>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</si>
  <si>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</si>
  <si>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</si>
  <si>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</si>
  <si>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</si>
  <si>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</si>
  <si>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</si>
  <si>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</si>
  <si>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</si>
  <si>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</si>
  <si>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</si>
  <si>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</si>
  <si>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</si>
  <si>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</si>
  <si>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</si>
  <si>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</si>
  <si>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</si>
  <si>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</si>
  <si>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</si>
  <si>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</si>
  <si>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</si>
  <si>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</si>
  <si>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</si>
  <si>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</si>
  <si>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</si>
  <si>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</si>
  <si>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</si>
  <si>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</si>
  <si>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</si>
  <si>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</si>
  <si>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</si>
  <si>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</si>
  <si>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</si>
  <si>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</si>
  <si>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</si>
  <si>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</si>
  <si>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</si>
  <si>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</si>
  <si>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</si>
  <si>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</si>
  <si>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</si>
  <si>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</si>
  <si>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</si>
  <si>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</si>
  <si>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</si>
  <si>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</si>
  <si>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</si>
  <si>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</si>
  <si>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</si>
  <si>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</si>
  <si>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</si>
  <si>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</si>
  <si>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</si>
  <si>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</si>
  <si>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</si>
  <si>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</si>
  <si>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</si>
  <si>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</si>
  <si>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</si>
  <si>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</si>
  <si>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</si>
  <si>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</si>
  <si>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</si>
  <si>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</si>
  <si>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</si>
  <si>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</si>
  <si>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</si>
  <si>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</si>
  <si>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</si>
  <si>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</si>
  <si>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</si>
  <si>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</si>
  <si>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</si>
  <si>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</si>
  <si>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</si>
  <si>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</si>
  <si>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</si>
  <si>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</si>
  <si>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</si>
  <si>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</si>
  <si>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</si>
  <si>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</si>
  <si>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</si>
  <si>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</si>
  <si>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</si>
  <si>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</si>
  <si>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</si>
  <si>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</si>
  <si>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</si>
  <si>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</si>
  <si>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</si>
  <si>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</si>
  <si>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</si>
  <si>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</si>
  <si>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</si>
  <si>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</si>
  <si>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</si>
  <si>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</si>
  <si>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</si>
  <si>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</si>
  <si>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</si>
  <si>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</si>
  <si>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</si>
  <si>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</si>
  <si>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</si>
  <si>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</si>
  <si>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</si>
  <si>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</si>
  <si>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</si>
  <si>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</si>
  <si>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</si>
  <si>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</si>
  <si>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</si>
  <si>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</si>
  <si>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</si>
  <si>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</si>
  <si>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</si>
  <si>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</si>
  <si>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</si>
  <si>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</si>
  <si>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</si>
  <si>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</si>
  <si>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</si>
  <si>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</si>
  <si>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</si>
  <si>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</si>
  <si>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</si>
  <si>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</si>
  <si>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</si>
  <si>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</si>
  <si>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</si>
  <si>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</si>
  <si>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</si>
  <si>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</si>
  <si>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</si>
  <si>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</si>
  <si>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</si>
  <si>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</si>
  <si>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</si>
  <si>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</si>
  <si>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</si>
  <si>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</si>
  <si>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</si>
  <si>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</si>
  <si>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</si>
  <si>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</si>
  <si>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</si>
  <si>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</si>
  <si>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</si>
  <si>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</si>
  <si>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</si>
  <si>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</si>
  <si>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</si>
  <si>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</si>
  <si>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</si>
  <si>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</si>
  <si>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</si>
  <si>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</si>
  <si>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</si>
  <si>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</si>
  <si>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</si>
  <si>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</si>
  <si>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</si>
  <si>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</si>
  <si>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</si>
  <si>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</si>
  <si>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</si>
  <si>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</si>
  <si>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</si>
  <si>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</si>
  <si>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</si>
  <si>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</si>
  <si>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</si>
  <si>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</si>
  <si>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</si>
  <si>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</si>
  <si>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</si>
  <si>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</si>
  <si>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</si>
  <si>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</si>
  <si>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</si>
  <si>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</si>
  <si>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</si>
  <si>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</si>
  <si>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</si>
  <si>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</si>
  <si>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</si>
  <si>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</si>
  <si>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</si>
  <si>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</si>
  <si>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</si>
  <si>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</si>
  <si>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</si>
  <si>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</si>
  <si>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</si>
  <si>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</si>
  <si>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</si>
  <si>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</si>
  <si>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</si>
  <si>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</si>
  <si>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</si>
  <si>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</si>
  <si>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</si>
  <si>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</si>
  <si>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</si>
  <si>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</si>
  <si>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</si>
  <si>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</si>
  <si>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</si>
  <si>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</si>
  <si>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</si>
  <si>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</si>
  <si>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</si>
  <si>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</si>
  <si>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</si>
  <si>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</si>
  <si>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</si>
  <si>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</si>
  <si>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</si>
  <si>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</si>
  <si>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</si>
  <si>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</si>
  <si>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</si>
  <si>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</si>
  <si>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</si>
  <si>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</si>
  <si>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</si>
  <si>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</si>
  <si>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</si>
  <si>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</si>
  <si>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</si>
  <si>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</si>
  <si>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</si>
  <si>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</si>
  <si>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</si>
  <si>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</si>
  <si>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</si>
  <si>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</si>
  <si>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</si>
  <si>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</si>
  <si>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</si>
  <si>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</si>
  <si>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</si>
  <si>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</si>
  <si>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</si>
  <si>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</si>
  <si>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</si>
  <si>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</si>
  <si>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</si>
  <si>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</si>
  <si>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</si>
  <si>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</si>
  <si>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</si>
  <si>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</si>
  <si>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</si>
  <si>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</si>
  <si>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</si>
  <si>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</si>
  <si>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</si>
  <si>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</si>
  <si>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</si>
  <si>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</si>
  <si>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</si>
  <si>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</si>
  <si>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</si>
  <si>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</si>
  <si>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</si>
  <si>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</si>
  <si>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</si>
  <si>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</si>
  <si>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</si>
  <si>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</si>
  <si>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</si>
  <si>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</si>
  <si>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</si>
  <si>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</si>
  <si>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</si>
  <si>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</si>
  <si>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</si>
  <si>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</si>
  <si>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</si>
  <si>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</si>
  <si>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</si>
  <si>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</si>
  <si>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</si>
  <si>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</si>
  <si>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</si>
  <si>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</si>
  <si>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</si>
  <si>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</si>
  <si>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</si>
  <si>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</si>
  <si>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</si>
  <si>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</si>
  <si>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</si>
  <si>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</si>
  <si>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</si>
  <si>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</si>
  <si>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</si>
  <si>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</si>
  <si>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</si>
  <si>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</si>
  <si>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</si>
  <si>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</si>
  <si>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</si>
  <si>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</si>
  <si>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</si>
  <si>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</si>
  <si>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</si>
  <si>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</si>
  <si>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</si>
  <si>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</si>
  <si>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</si>
  <si>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</si>
  <si>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</si>
  <si>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</si>
  <si>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</si>
  <si>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</si>
  <si>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</si>
  <si>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</si>
  <si>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</si>
  <si>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</si>
  <si>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</si>
  <si>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</si>
  <si>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</si>
  <si>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</si>
  <si>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</si>
  <si>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</si>
  <si>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</si>
  <si>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</si>
  <si>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</si>
  <si>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</si>
  <si>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</si>
  <si>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</si>
  <si>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</si>
  <si>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</si>
  <si>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</si>
  <si>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</si>
  <si>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</si>
  <si>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</si>
  <si>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</si>
  <si>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</si>
  <si>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</si>
  <si>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</si>
  <si>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</si>
  <si>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</si>
  <si>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</si>
  <si>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</si>
  <si>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</si>
  <si>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</si>
  <si>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</si>
  <si>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</si>
  <si>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</si>
  <si>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</si>
  <si>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</si>
  <si>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</si>
  <si>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</si>
  <si>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</si>
  <si>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</si>
  <si>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</si>
  <si>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</si>
  <si>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</si>
  <si>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</si>
  <si>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</si>
  <si>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</si>
  <si>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</si>
  <si>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</si>
  <si>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</si>
  <si>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</si>
  <si>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</si>
  <si>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</si>
  <si>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</si>
  <si>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</si>
  <si>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</si>
  <si>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</si>
  <si>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</si>
  <si>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</si>
  <si>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</si>
  <si>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</si>
  <si>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</si>
  <si>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</si>
  <si>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</si>
  <si>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</si>
  <si>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</si>
  <si>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</si>
  <si>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</si>
  <si>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</si>
  <si>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</si>
  <si>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</si>
  <si>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</si>
  <si>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</si>
  <si>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</si>
  <si>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</si>
  <si>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</si>
  <si>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</si>
  <si>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</si>
  <si>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</si>
  <si>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</si>
  <si>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</si>
  <si>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</si>
  <si>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</si>
  <si>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</si>
  <si>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</si>
  <si>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</si>
  <si>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</si>
  <si>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</si>
  <si>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</si>
  <si>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</si>
  <si>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</si>
  <si>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</si>
  <si>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</si>
  <si>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</si>
  <si>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</si>
  <si>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</si>
  <si>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</si>
  <si>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</si>
  <si>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</si>
  <si>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</si>
  <si>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</si>
  <si>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</si>
  <si>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</si>
  <si>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</si>
  <si>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</si>
  <si>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</si>
  <si>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</si>
  <si>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</si>
  <si>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</si>
  <si>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</si>
  <si>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</si>
  <si>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</si>
  <si>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</si>
  <si>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</si>
  <si>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</si>
  <si>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</si>
  <si>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</si>
  <si>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</si>
  <si>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</si>
  <si>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</si>
  <si>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</si>
  <si>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</si>
  <si>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</si>
  <si>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</si>
  <si>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</si>
  <si>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</si>
  <si>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</si>
  <si>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</si>
  <si>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</si>
  <si>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</si>
  <si>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</si>
  <si>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</si>
  <si>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</si>
  <si>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</si>
  <si>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</si>
  <si>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</si>
  <si>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</si>
  <si>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</si>
  <si>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</si>
  <si>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</si>
  <si>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</si>
  <si>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</si>
  <si>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</si>
  <si>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</si>
  <si>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</si>
  <si>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</si>
  <si>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</si>
  <si>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</si>
  <si>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</si>
  <si>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</si>
  <si>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</si>
  <si>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</si>
  <si>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</si>
  <si>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</si>
  <si>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</si>
  <si>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</si>
  <si>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</si>
  <si>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</si>
  <si>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</si>
  <si>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</si>
  <si>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</si>
  <si>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</si>
  <si>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</si>
  <si>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</si>
  <si>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</si>
  <si>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</si>
  <si>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</si>
  <si>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</si>
  <si>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</si>
  <si>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</si>
  <si>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</si>
  <si>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</si>
  <si>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</si>
  <si>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</si>
  <si>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</si>
  <si>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</si>
  <si>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</si>
  <si>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</si>
  <si>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</si>
  <si>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</si>
  <si>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</si>
  <si>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</si>
  <si>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</si>
  <si>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</si>
  <si>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</si>
  <si>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</si>
  <si>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</si>
  <si>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</si>
  <si>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</si>
  <si>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</si>
  <si>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</si>
  <si>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</si>
  <si>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</si>
  <si>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</si>
  <si>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</si>
  <si>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</si>
  <si>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</si>
  <si>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</si>
  <si>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</si>
  <si>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</si>
  <si>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</si>
  <si>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</si>
  <si>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</si>
  <si>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</si>
  <si>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</si>
  <si>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</si>
  <si>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</si>
  <si>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</si>
  <si>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</si>
  <si>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</si>
  <si>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</si>
  <si>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</si>
  <si>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</si>
  <si>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</si>
  <si>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</si>
  <si>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</si>
  <si>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</si>
  <si>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</si>
  <si>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</si>
  <si>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</si>
  <si>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</si>
  <si>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</si>
  <si>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</si>
  <si>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</si>
  <si>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</si>
  <si>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</si>
  <si>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</si>
  <si>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</si>
  <si>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</si>
  <si>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</si>
  <si>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</si>
  <si>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</si>
  <si>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</si>
  <si>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</si>
  <si>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</si>
  <si>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</si>
  <si>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</si>
  <si>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</si>
  <si>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</si>
  <si>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</si>
  <si>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</si>
  <si>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</si>
  <si>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</si>
  <si>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</si>
  <si>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</si>
  <si>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</si>
  <si>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</si>
  <si>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</si>
  <si>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</si>
  <si>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</si>
  <si>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</si>
  <si>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</si>
  <si>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</si>
  <si>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</si>
  <si>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</si>
  <si>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</si>
  <si>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</si>
  <si>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</si>
  <si>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</si>
  <si>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</si>
  <si>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</si>
  <si>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</si>
  <si>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</si>
  <si>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</si>
  <si>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</si>
  <si>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</si>
  <si>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</si>
  <si>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</si>
  <si>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</si>
  <si>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</si>
  <si>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</si>
  <si>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</si>
  <si>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</si>
  <si>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</si>
  <si>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</si>
  <si>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</si>
  <si>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</si>
  <si>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</si>
  <si>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</si>
  <si>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</si>
  <si>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</si>
  <si>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</si>
  <si>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</si>
  <si>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</si>
  <si>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</si>
  <si>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</si>
  <si>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</si>
  <si>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</si>
  <si>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</si>
  <si>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</si>
  <si>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</si>
  <si>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</si>
  <si>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</si>
  <si>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</si>
  <si>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</si>
  <si>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</si>
  <si>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</si>
  <si>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</si>
  <si>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</si>
  <si>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</si>
  <si>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</si>
  <si>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</si>
  <si>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</si>
  <si>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</si>
  <si>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</si>
  <si>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</si>
  <si>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</si>
  <si>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</si>
  <si>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</si>
  <si>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</si>
  <si>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</si>
  <si>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</si>
  <si>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</si>
  <si>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</si>
  <si>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</si>
  <si>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</si>
  <si>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</si>
  <si>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</si>
  <si>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</si>
  <si>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</si>
  <si>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</si>
  <si>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</si>
  <si>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</si>
  <si>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</si>
  <si>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</si>
  <si>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</si>
  <si>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</si>
  <si>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</si>
  <si>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</si>
  <si>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</si>
  <si>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</si>
  <si>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</si>
  <si>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</si>
  <si>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</si>
  <si>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</si>
  <si>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</si>
  <si>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</si>
  <si>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</si>
  <si>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</si>
  <si>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</si>
  <si>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</si>
  <si>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</si>
  <si>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</si>
  <si>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</si>
  <si>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</si>
  <si>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</si>
  <si>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</si>
  <si>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</si>
  <si>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</si>
  <si>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</si>
  <si>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</si>
  <si>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</si>
  <si>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</si>
  <si>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</si>
  <si>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</si>
  <si>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</si>
  <si>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</si>
  <si>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</si>
  <si>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</si>
  <si>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</si>
  <si>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</si>
  <si>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</si>
  <si>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</si>
  <si>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</si>
  <si>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</si>
  <si>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</si>
  <si>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</si>
  <si>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</si>
  <si>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</si>
  <si>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</si>
  <si>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</si>
  <si>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</si>
  <si>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</si>
  <si>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</si>
  <si>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</si>
  <si>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</si>
  <si>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</si>
  <si>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</si>
  <si>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</si>
  <si>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</si>
  <si>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</si>
  <si>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</si>
  <si>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</si>
  <si>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</si>
  <si>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</si>
  <si>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</si>
  <si>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</si>
  <si>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</si>
  <si>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</si>
  <si>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</si>
  <si>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</si>
  <si>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</si>
  <si>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</si>
  <si>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</si>
  <si>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</si>
  <si>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</si>
  <si>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</si>
  <si>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</si>
  <si>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</si>
  <si>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</si>
  <si>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</si>
  <si>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</si>
  <si>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</si>
  <si>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</si>
  <si>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</si>
  <si>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</si>
  <si>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</si>
  <si>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</si>
  <si>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</si>
  <si>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</si>
  <si>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</si>
  <si>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</si>
  <si>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</si>
  <si>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</si>
  <si>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</si>
  <si>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</si>
  <si>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</si>
  <si>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</si>
  <si>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</si>
  <si>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</si>
  <si>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</si>
  <si>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</si>
  <si>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</si>
  <si>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</si>
  <si>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</si>
  <si>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</si>
  <si>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</si>
  <si>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</si>
  <si>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</si>
  <si>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</si>
  <si>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</si>
  <si>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</si>
  <si>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</si>
  <si>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</si>
  <si>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</si>
  <si>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</si>
  <si>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</si>
  <si>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</si>
  <si>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</si>
  <si>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</si>
  <si>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</si>
  <si>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</si>
  <si>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</si>
  <si>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</si>
  <si>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</si>
  <si>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</si>
  <si>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</si>
  <si>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</si>
  <si>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</si>
  <si>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</si>
  <si>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</si>
  <si>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</si>
  <si>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</si>
  <si>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</si>
  <si>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</si>
  <si>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</si>
  <si>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</si>
  <si>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</si>
  <si>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</si>
  <si>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</si>
  <si>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</si>
  <si>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</si>
  <si>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</si>
  <si>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</si>
  <si>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</si>
  <si>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</si>
  <si>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</si>
  <si>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</si>
  <si>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</si>
  <si>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</si>
  <si>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</si>
  <si>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</si>
  <si>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</si>
  <si>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</si>
  <si>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</si>
  <si>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</si>
  <si>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</si>
  <si>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</si>
  <si>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</si>
  <si>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</si>
  <si>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</si>
  <si>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</si>
  <si>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</si>
  <si>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</si>
  <si>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</si>
  <si>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</si>
  <si>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</si>
  <si>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</si>
  <si>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</si>
  <si>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</si>
  <si>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</si>
  <si>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</si>
  <si>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</si>
  <si>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</si>
  <si>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</si>
  <si>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</si>
  <si>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</si>
  <si>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</si>
  <si>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</si>
  <si>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</si>
  <si>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</si>
  <si>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</si>
  <si>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</si>
  <si>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</si>
  <si>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</si>
  <si>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</si>
  <si>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</si>
  <si>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</si>
  <si>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</si>
  <si>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</si>
  <si>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</si>
  <si>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</si>
  <si>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</si>
  <si>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</si>
  <si>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</si>
  <si>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</si>
  <si>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</si>
  <si>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</si>
  <si>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</si>
  <si>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</si>
  <si>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</si>
  <si>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</si>
  <si>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</si>
  <si>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</si>
  <si>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</si>
  <si>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</si>
  <si>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</si>
  <si>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</si>
  <si>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</si>
  <si>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</si>
  <si>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</si>
  <si>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</si>
  <si>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</si>
  <si>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</si>
  <si>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</si>
  <si>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</si>
  <si>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</si>
  <si>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</si>
  <si>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</si>
  <si>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</si>
  <si>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</si>
  <si>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</si>
  <si>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</si>
  <si>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</si>
  <si>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</si>
  <si>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</si>
  <si>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</si>
  <si>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</si>
  <si>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</si>
  <si>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</si>
  <si>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</si>
  <si>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</si>
  <si>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</si>
  <si>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</si>
  <si>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</si>
  <si>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</si>
  <si>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</si>
  <si>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</si>
  <si>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</si>
  <si>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</si>
  <si>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</si>
  <si>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</si>
  <si>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</si>
  <si>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</si>
  <si>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</si>
  <si>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</si>
  <si>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</si>
  <si>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</si>
  <si>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</si>
  <si>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</si>
  <si>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</si>
  <si>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</si>
  <si>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</si>
  <si>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</si>
  <si>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</si>
  <si>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</si>
  <si>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</si>
  <si>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</si>
  <si>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</si>
  <si>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</si>
  <si>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</si>
  <si>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</si>
  <si>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</si>
  <si>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</si>
  <si>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</si>
  <si>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</si>
  <si>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</si>
  <si>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</si>
  <si>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</si>
  <si>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</si>
  <si>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</si>
  <si>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</si>
  <si>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</si>
  <si>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</si>
  <si>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</si>
  <si>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</si>
  <si>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</si>
  <si>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</si>
  <si>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</si>
  <si>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</si>
  <si>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</si>
  <si>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</si>
  <si>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</si>
  <si>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</si>
  <si>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</si>
  <si>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</si>
  <si>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</si>
  <si>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</si>
  <si>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</si>
  <si>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</si>
  <si>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</si>
  <si>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</si>
  <si>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</si>
  <si>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</si>
  <si>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</si>
  <si>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</si>
  <si>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</si>
  <si>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</si>
  <si>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</si>
  <si>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</si>
  <si>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</si>
  <si>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</si>
  <si>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</si>
  <si>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</si>
  <si>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</si>
  <si>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</si>
  <si>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</si>
  <si>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</si>
  <si>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</si>
  <si>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</si>
  <si>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</si>
  <si>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</si>
  <si>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</si>
  <si>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</si>
  <si>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</si>
  <si>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</si>
  <si>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</si>
  <si>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</si>
  <si>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</si>
  <si>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</si>
  <si>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</si>
  <si>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</si>
  <si>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</si>
  <si>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</si>
  <si>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</si>
  <si>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</si>
  <si>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</si>
  <si>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</si>
  <si>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</si>
  <si>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</si>
  <si>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</si>
  <si>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</si>
  <si>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</si>
  <si>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</si>
  <si>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</si>
  <si>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</si>
  <si>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</si>
  <si>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</si>
  <si>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</si>
  <si>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</si>
  <si>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</si>
  <si>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</si>
  <si>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</si>
  <si>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</si>
  <si>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</si>
  <si>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</si>
  <si>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</si>
  <si>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</si>
  <si>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</si>
  <si>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</si>
  <si>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</si>
  <si>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</si>
  <si>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</si>
  <si>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</si>
  <si>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</si>
  <si>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</si>
  <si>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</si>
  <si>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</si>
  <si>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</si>
  <si>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</si>
  <si>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</si>
  <si>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</si>
  <si>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</si>
  <si>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</si>
  <si>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</si>
  <si>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</si>
  <si>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</si>
  <si>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</si>
  <si>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</si>
  <si>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</si>
  <si>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</si>
  <si>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</si>
  <si>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</si>
  <si>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</si>
  <si>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</si>
  <si>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</si>
  <si>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</si>
  <si>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</si>
  <si>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</si>
  <si>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</si>
  <si>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</si>
  <si>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</si>
  <si>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</si>
  <si>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</si>
  <si>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</si>
  <si>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</si>
  <si>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</si>
  <si>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</si>
  <si>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</si>
  <si>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</si>
  <si>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</si>
  <si>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</si>
  <si>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</si>
  <si>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</si>
  <si>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</si>
  <si>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</si>
  <si>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</si>
  <si>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</si>
  <si>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</si>
  <si>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</si>
  <si>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</si>
  <si>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</si>
  <si>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</si>
  <si>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</si>
  <si>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</si>
  <si>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</si>
  <si>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</si>
  <si>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</si>
  <si>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</si>
  <si>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</si>
  <si>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</si>
  <si>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</si>
  <si>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</si>
  <si>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</si>
  <si>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</si>
  <si>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</si>
  <si>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</si>
  <si>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</si>
  <si>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</si>
  <si>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</si>
  <si>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</si>
  <si>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</si>
  <si>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</si>
  <si>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</si>
  <si>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</si>
  <si>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</si>
  <si>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</si>
  <si>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</si>
  <si>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</si>
  <si>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</si>
  <si>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</si>
  <si>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</si>
  <si>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</si>
  <si>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</si>
  <si>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</si>
  <si>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</si>
  <si>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</si>
  <si>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</si>
  <si>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</si>
  <si>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</si>
  <si>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</si>
  <si>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</si>
  <si>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</si>
  <si>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</si>
  <si>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</si>
  <si>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</si>
  <si>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</si>
  <si>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</si>
  <si>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</si>
  <si>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</si>
  <si>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</si>
  <si>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</si>
  <si>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</si>
  <si>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</si>
  <si>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</si>
  <si>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</si>
  <si>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</si>
  <si>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</si>
  <si>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</si>
  <si>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</si>
  <si>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</si>
  <si>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</si>
  <si>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</si>
  <si>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</si>
  <si>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</si>
  <si>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</si>
  <si>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</si>
  <si>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</si>
  <si>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</si>
  <si>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</si>
  <si>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</si>
  <si>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</si>
  <si>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</si>
  <si>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</si>
  <si>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</si>
  <si>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</si>
  <si>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</si>
  <si>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</si>
  <si>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</si>
  <si>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</si>
  <si>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</si>
  <si>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</si>
  <si>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</si>
  <si>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</si>
  <si>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</si>
  <si>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</si>
  <si>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</si>
  <si>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</si>
  <si>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</si>
  <si>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</si>
  <si>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</si>
  <si>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</si>
  <si>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</si>
  <si>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</si>
  <si>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</si>
  <si>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</si>
  <si>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</si>
  <si>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</si>
  <si>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</si>
  <si>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</si>
  <si>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</si>
  <si>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</si>
  <si>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</si>
  <si>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</si>
  <si>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</si>
  <si>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</si>
  <si>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</si>
  <si>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</si>
  <si>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</si>
  <si>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</si>
  <si>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</si>
  <si>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</si>
  <si>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</si>
  <si>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</si>
  <si>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</si>
  <si>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</si>
  <si>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</si>
  <si>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</si>
  <si>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</si>
  <si>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</si>
  <si>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</si>
  <si>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</si>
  <si>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</si>
  <si>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</si>
  <si>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</si>
  <si>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</si>
  <si>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</si>
  <si>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</si>
  <si>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</si>
  <si>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</si>
  <si>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</si>
  <si>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</si>
  <si>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</si>
  <si>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</si>
  <si>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</si>
  <si>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</si>
  <si>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</si>
  <si>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</si>
  <si>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</si>
  <si>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</si>
  <si>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</si>
  <si>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</si>
  <si>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</si>
  <si>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</si>
  <si>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</si>
  <si>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</si>
  <si>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</si>
  <si>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</si>
  <si>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</si>
  <si>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</si>
  <si>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</si>
  <si>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</si>
  <si>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</si>
  <si>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</si>
  <si>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</si>
  <si>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</si>
  <si>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</si>
  <si>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</si>
  <si>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</si>
  <si>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</si>
  <si>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</si>
  <si>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</si>
  <si>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</si>
  <si>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</si>
  <si>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</si>
  <si>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</si>
  <si>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</si>
  <si>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</si>
  <si>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</si>
  <si>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</si>
  <si>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</si>
  <si>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</si>
  <si>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</si>
  <si>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</si>
  <si>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</si>
  <si>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</si>
  <si>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</si>
  <si>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</si>
  <si>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</si>
  <si>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</si>
  <si>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</si>
  <si>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</si>
  <si>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</si>
  <si>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</si>
  <si>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</si>
  <si>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</si>
  <si>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</si>
  <si>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</si>
  <si>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</si>
  <si>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</si>
  <si>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</si>
  <si>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</si>
  <si>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</si>
  <si>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</si>
  <si>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</si>
  <si>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</si>
  <si>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</si>
  <si>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</si>
  <si>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</si>
  <si>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</si>
  <si>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</si>
  <si>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</si>
  <si>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</si>
  <si>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</si>
  <si>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</si>
  <si>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</si>
  <si>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</si>
  <si>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</si>
  <si>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</si>
  <si>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</si>
  <si>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</si>
  <si>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</si>
  <si>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</si>
  <si>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</si>
  <si>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</si>
  <si>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</si>
  <si>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</si>
  <si>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</si>
  <si>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</si>
  <si>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</si>
  <si>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</si>
  <si>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</si>
  <si>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</si>
  <si>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</si>
  <si>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</si>
  <si>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</si>
  <si>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</si>
  <si>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</si>
  <si>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</si>
  <si>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</si>
  <si>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</si>
  <si>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</si>
  <si>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</si>
  <si>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</si>
  <si>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</si>
  <si>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</si>
  <si>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</si>
  <si>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</si>
  <si>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</si>
  <si>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</si>
  <si>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</si>
  <si>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</si>
  <si>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</si>
  <si>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</si>
  <si>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</si>
  <si>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</si>
  <si>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</si>
  <si>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</si>
  <si>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</si>
  <si>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</si>
  <si>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</si>
  <si>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</si>
  <si>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</si>
  <si>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</si>
  <si>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</si>
  <si>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</si>
  <si>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</si>
  <si>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</si>
  <si>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</si>
  <si>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</si>
  <si>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</si>
  <si>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</si>
  <si>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</si>
  <si>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</si>
  <si>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</si>
  <si>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</si>
  <si>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</si>
  <si>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</si>
  <si>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</si>
  <si>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</si>
  <si>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</si>
  <si>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</si>
  <si>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</si>
  <si>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</si>
  <si>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</si>
  <si>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</si>
  <si>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</si>
  <si>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</si>
  <si>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</si>
  <si>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</si>
  <si>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</si>
  <si>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</si>
  <si>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</si>
  <si>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</si>
  <si>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</si>
  <si>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</si>
  <si>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</si>
  <si>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</si>
  <si>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</si>
  <si>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</si>
  <si>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</si>
  <si>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</si>
  <si>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</si>
  <si>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</si>
  <si>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</si>
  <si>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</si>
  <si>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</si>
  <si>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</si>
  <si>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</si>
  <si>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</si>
  <si>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</si>
  <si>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</si>
  <si>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</si>
  <si>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</si>
  <si>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</si>
  <si>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</si>
  <si>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</si>
  <si>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</si>
  <si>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</si>
  <si>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</si>
  <si>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</si>
  <si>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</si>
  <si>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</si>
  <si>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</si>
  <si>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</si>
  <si>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</si>
  <si>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</si>
  <si>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</si>
  <si>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</si>
  <si>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</si>
  <si>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</si>
  <si>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</si>
  <si>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</si>
  <si>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</si>
  <si>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</si>
  <si>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</si>
  <si>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</si>
  <si>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</si>
  <si>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</si>
  <si>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</si>
  <si>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</si>
  <si>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</si>
  <si>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</si>
  <si>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</si>
  <si>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</si>
  <si>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</si>
  <si>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</si>
  <si>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</si>
  <si>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</si>
  <si>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</si>
  <si>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</si>
  <si>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</si>
  <si>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</si>
  <si>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</si>
  <si>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</si>
  <si>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</si>
  <si>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</si>
  <si>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</si>
  <si>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</si>
  <si>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</si>
  <si>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</si>
  <si>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</si>
  <si>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</si>
  <si>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</si>
  <si>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</si>
  <si>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</si>
  <si>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</si>
  <si>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</si>
  <si>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</si>
  <si>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</si>
  <si>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</si>
  <si>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</si>
  <si>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</si>
  <si>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</si>
  <si>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</si>
  <si>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</si>
  <si>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</si>
  <si>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</si>
  <si>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</si>
  <si>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</si>
  <si>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</si>
  <si>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</si>
  <si>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</si>
  <si>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</si>
  <si>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</si>
  <si>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</si>
  <si>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</si>
  <si>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</si>
  <si>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</si>
  <si>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</si>
  <si>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</si>
  <si>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</si>
  <si>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</si>
  <si>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</si>
  <si>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</si>
  <si>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</si>
  <si>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</si>
  <si>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</si>
  <si>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</si>
  <si>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</si>
  <si>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</si>
  <si>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</si>
  <si>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</si>
  <si>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</si>
  <si>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</si>
  <si>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</si>
  <si>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</si>
  <si>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</si>
  <si>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</si>
  <si>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</si>
  <si>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</si>
  <si>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</si>
  <si>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</si>
  <si>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</si>
  <si>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</si>
  <si>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</si>
  <si>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</si>
  <si>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</si>
  <si>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</si>
  <si>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</si>
  <si>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</si>
  <si>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</si>
  <si>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</si>
  <si>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</si>
  <si>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</si>
  <si>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</si>
  <si>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</si>
  <si>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</si>
  <si>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</si>
  <si>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</si>
  <si>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</si>
  <si>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</si>
  <si>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</si>
  <si>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</si>
  <si>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</si>
  <si>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</si>
  <si>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</si>
  <si>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</si>
  <si>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</si>
  <si>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</si>
  <si>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</si>
  <si>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</si>
  <si>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</si>
  <si>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</si>
  <si>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</si>
  <si>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</si>
  <si>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</si>
  <si>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</si>
  <si>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</si>
  <si>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</si>
  <si>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</si>
  <si>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</si>
  <si>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</si>
  <si>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</si>
  <si>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</si>
  <si>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</si>
  <si>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</si>
  <si>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</si>
  <si>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</si>
  <si>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</si>
  <si>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</si>
  <si>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</si>
  <si>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</si>
  <si>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</si>
  <si>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</si>
  <si>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</si>
  <si>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</si>
  <si>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</si>
  <si>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</si>
  <si>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</si>
  <si>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</si>
  <si>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</si>
  <si>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</si>
  <si>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</si>
  <si>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</si>
  <si>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</si>
  <si>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</si>
  <si>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</si>
  <si>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</si>
  <si>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</si>
  <si>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</si>
  <si>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</si>
  <si>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</si>
  <si>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</si>
  <si>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</si>
  <si>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</si>
  <si>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</si>
  <si>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</si>
  <si>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</si>
  <si>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</si>
  <si>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</si>
  <si>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</si>
  <si>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</si>
  <si>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</si>
  <si>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</si>
  <si>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</si>
  <si>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</si>
  <si>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</si>
  <si>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</si>
  <si>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</si>
  <si>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</si>
  <si>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</si>
  <si>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</si>
  <si>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</si>
  <si>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</si>
  <si>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</si>
  <si>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</si>
  <si>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</si>
  <si>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</si>
  <si>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</si>
  <si>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</si>
  <si>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</si>
  <si>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</si>
  <si>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</si>
  <si>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</si>
  <si>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</si>
  <si>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</si>
  <si>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</si>
  <si>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</si>
  <si>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</si>
  <si>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</si>
  <si>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</si>
  <si>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</si>
  <si>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</si>
  <si>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</si>
  <si>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</si>
  <si>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</si>
  <si>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</si>
  <si>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</si>
  <si>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</si>
  <si>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</si>
  <si>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</si>
  <si>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</si>
  <si>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</si>
  <si>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</si>
  <si>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</si>
  <si>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</si>
  <si>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</si>
  <si>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</si>
  <si>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</si>
  <si>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</si>
  <si>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</si>
  <si>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</si>
  <si>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</si>
  <si>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</si>
  <si>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</si>
  <si>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</si>
  <si>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</si>
  <si>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</si>
  <si>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</si>
  <si>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</si>
  <si>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</si>
  <si>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</si>
  <si>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</si>
  <si>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</si>
  <si>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</si>
  <si>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</si>
  <si>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</si>
  <si>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</si>
  <si>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</si>
  <si>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</si>
  <si>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</si>
  <si>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</si>
  <si>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</si>
  <si>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</si>
  <si>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</si>
  <si>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</si>
  <si>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</si>
  <si>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</si>
  <si>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</si>
  <si>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</si>
  <si>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</si>
  <si>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</si>
  <si>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</si>
  <si>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</si>
  <si>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</si>
  <si>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</si>
  <si>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</si>
  <si>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</si>
  <si>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</si>
  <si>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</si>
  <si>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</si>
  <si>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</si>
  <si>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</si>
  <si>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</si>
  <si>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</si>
  <si>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</si>
  <si>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</si>
  <si>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</si>
  <si>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</si>
  <si>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</si>
  <si>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</si>
  <si>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</si>
  <si>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</si>
  <si>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</si>
  <si>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</si>
  <si>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</si>
  <si>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</si>
  <si>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</si>
  <si>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</si>
  <si>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</si>
  <si>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</si>
  <si>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</si>
  <si>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</si>
  <si>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</si>
  <si>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</si>
  <si>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</si>
  <si>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</si>
  <si>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</si>
  <si>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</si>
  <si>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</si>
  <si>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</si>
  <si>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</si>
  <si>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</si>
  <si>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</si>
  <si>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</si>
  <si>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</si>
  <si>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</si>
  <si>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</si>
  <si>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</si>
  <si>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</si>
  <si>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</si>
  <si>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</si>
  <si>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</si>
  <si>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</si>
  <si>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</si>
  <si>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</si>
  <si>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</si>
  <si>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</si>
  <si>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</si>
  <si>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</si>
  <si>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</si>
  <si>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</si>
  <si>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</si>
  <si>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</si>
  <si>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</si>
  <si>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</si>
  <si>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</si>
  <si>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</si>
  <si>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</si>
  <si>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</si>
  <si>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</si>
  <si>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</si>
  <si>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</si>
  <si>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</si>
  <si>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</si>
  <si>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</si>
  <si>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</si>
  <si>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</si>
  <si>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</si>
  <si>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</si>
  <si>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</si>
  <si>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</si>
  <si>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</si>
  <si>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</si>
  <si>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</si>
  <si>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</si>
  <si>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</si>
  <si>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</si>
  <si>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</si>
  <si>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</si>
  <si>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</si>
  <si>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</si>
  <si>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</si>
  <si>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</si>
  <si>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</si>
  <si>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</si>
  <si>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</si>
  <si>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</si>
  <si>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</si>
  <si>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</si>
  <si>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</si>
  <si>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</si>
  <si>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</si>
  <si>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</si>
  <si>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</si>
  <si>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</si>
  <si>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</si>
  <si>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</si>
  <si>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</si>
  <si>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</si>
  <si>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</si>
  <si>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</si>
  <si>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</si>
  <si>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</si>
  <si>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</si>
  <si>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</si>
  <si>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</si>
  <si>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</si>
  <si>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</si>
  <si>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</si>
  <si>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</si>
  <si>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</si>
  <si>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</si>
  <si>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</si>
  <si>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</si>
  <si>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</si>
  <si>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</si>
  <si>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</si>
  <si>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</si>
  <si>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</si>
  <si>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</si>
  <si>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</si>
  <si>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</si>
  <si>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</si>
  <si>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</si>
  <si>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</si>
  <si>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</si>
  <si>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</si>
  <si>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</si>
  <si>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</si>
  <si>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</si>
  <si>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</si>
  <si>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</si>
  <si>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</si>
  <si>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</si>
  <si>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</si>
  <si>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</si>
  <si>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</si>
  <si>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</si>
  <si>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</si>
  <si>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</si>
  <si>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</si>
  <si>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</si>
  <si>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</si>
  <si>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</si>
  <si>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</si>
  <si>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</si>
  <si>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</si>
  <si>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</si>
  <si>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</si>
  <si>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</si>
  <si>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</si>
  <si>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</si>
  <si>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</si>
  <si>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</si>
  <si>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</si>
  <si>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</si>
  <si>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</si>
  <si>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</si>
  <si>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</si>
  <si>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</si>
  <si>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</si>
  <si>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</si>
  <si>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</si>
  <si>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</si>
  <si>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</si>
  <si>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</si>
  <si>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</si>
  <si>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</si>
  <si>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</si>
  <si>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</si>
  <si>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</si>
  <si>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</si>
  <si>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</si>
  <si>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</si>
  <si>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</si>
  <si>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</si>
  <si>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</si>
  <si>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</si>
  <si>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</si>
  <si>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</si>
  <si>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</si>
  <si>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</si>
  <si>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</si>
  <si>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</si>
  <si>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</si>
  <si>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</si>
  <si>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</si>
  <si>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</si>
  <si>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</si>
  <si>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</si>
  <si>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</si>
  <si>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</si>
  <si>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</si>
  <si>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</si>
  <si>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</si>
  <si>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</si>
  <si>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</si>
  <si>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</si>
  <si>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</si>
  <si>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</si>
  <si>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</si>
  <si>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</si>
  <si>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</si>
  <si>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</si>
  <si>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</si>
  <si>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</si>
  <si>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</si>
  <si>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</si>
  <si>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</si>
  <si>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</si>
  <si>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</si>
  <si>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</si>
  <si>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</si>
  <si>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</si>
  <si>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</si>
  <si>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</si>
  <si>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</si>
  <si>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</si>
  <si>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</si>
  <si>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</si>
  <si>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</si>
  <si>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</si>
  <si>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</si>
  <si>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</si>
  <si>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</si>
  <si>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</si>
  <si>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</si>
  <si>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</si>
  <si>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</si>
  <si>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</si>
  <si>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</si>
  <si>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</si>
  <si>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</si>
  <si>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</si>
  <si>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</si>
  <si>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</si>
  <si>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</si>
  <si>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</si>
  <si>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</si>
  <si>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</si>
  <si>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</si>
  <si>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</si>
  <si>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</si>
  <si>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</si>
  <si>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</si>
  <si>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</si>
  <si>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</si>
  <si>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</si>
  <si>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</si>
  <si>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</si>
  <si>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</si>
  <si>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</si>
  <si>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</si>
  <si>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</si>
  <si>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</si>
  <si>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</si>
  <si>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</si>
  <si>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</si>
  <si>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</si>
  <si>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</si>
  <si>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</si>
  <si>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</si>
  <si>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</si>
  <si>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</si>
  <si>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</si>
  <si>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</si>
  <si>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</si>
  <si>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</si>
  <si>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</si>
  <si>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</si>
  <si>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</si>
  <si>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</si>
  <si>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</si>
  <si>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</si>
  <si>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</si>
  <si>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</si>
  <si>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</si>
  <si>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</si>
  <si>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</si>
  <si>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</si>
  <si>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</si>
  <si>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</si>
  <si>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</si>
  <si>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</si>
  <si>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</si>
  <si>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</si>
  <si>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</si>
  <si>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</si>
  <si>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</si>
  <si>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</si>
  <si>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</si>
  <si>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</si>
  <si>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</si>
  <si>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</si>
  <si>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</si>
  <si>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</si>
  <si>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</si>
  <si>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</si>
  <si>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</si>
  <si>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</si>
  <si>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</si>
  <si>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</si>
  <si>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</si>
  <si>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</si>
  <si>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</si>
  <si>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</si>
  <si>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</si>
  <si>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</si>
  <si>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</si>
  <si>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</si>
  <si>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</si>
  <si>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</si>
  <si>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</si>
  <si>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</si>
  <si>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</si>
  <si>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</si>
  <si>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</si>
  <si>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</si>
  <si>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</si>
  <si>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</si>
  <si>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</si>
  <si>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</si>
  <si>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</si>
  <si>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</si>
  <si>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</si>
  <si>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</si>
  <si>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</si>
  <si>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</si>
  <si>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</si>
  <si>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</si>
  <si>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</si>
  <si>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</si>
  <si>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</si>
  <si>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</si>
  <si>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</si>
  <si>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</si>
  <si>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</si>
  <si>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</si>
  <si>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</si>
  <si>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</si>
  <si>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</si>
  <si>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</si>
  <si>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</si>
  <si>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</si>
  <si>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</si>
  <si>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</si>
  <si>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</si>
  <si>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</si>
  <si>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</si>
  <si>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</si>
  <si>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</si>
  <si>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</si>
  <si>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</si>
  <si>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</si>
  <si>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</si>
  <si>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</si>
  <si>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</si>
  <si>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</si>
  <si>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</si>
  <si>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</si>
  <si>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</si>
  <si>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</si>
  <si>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</si>
  <si>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</si>
  <si>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</si>
  <si>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</si>
  <si>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</si>
  <si>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</si>
  <si>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</si>
  <si>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</si>
  <si>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</si>
  <si>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</si>
  <si>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</si>
  <si>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</si>
  <si>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</si>
  <si>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</si>
  <si>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</si>
  <si>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</si>
  <si>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</si>
  <si>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</si>
  <si>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</si>
  <si>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</si>
  <si>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</si>
  <si>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</si>
  <si>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</si>
  <si>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</si>
  <si>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</si>
  <si>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</si>
  <si>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</si>
  <si>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</si>
  <si>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</si>
  <si>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</si>
  <si>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</si>
  <si>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</si>
  <si>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</si>
  <si>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</si>
  <si>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</si>
  <si>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</si>
  <si>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</si>
  <si>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</si>
  <si>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</si>
  <si>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</si>
  <si>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</si>
  <si>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</si>
  <si>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</si>
  <si>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</si>
  <si>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</si>
  <si>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</si>
  <si>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</si>
  <si>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</si>
  <si>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</si>
  <si>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</si>
  <si>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</si>
  <si>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</si>
  <si>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</si>
  <si>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</si>
  <si>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</si>
  <si>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</si>
  <si>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</si>
  <si>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</si>
  <si>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</si>
  <si>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</si>
  <si>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</si>
  <si>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</si>
  <si>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</si>
  <si>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</si>
  <si>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</si>
  <si>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</si>
  <si>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</si>
  <si>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</si>
  <si>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</si>
  <si>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</si>
  <si>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</si>
  <si>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</si>
  <si>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</si>
  <si>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</si>
  <si>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</si>
  <si>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</si>
  <si>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</si>
  <si>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</si>
  <si>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</si>
  <si>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</si>
  <si>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</si>
  <si>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</si>
  <si>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</si>
  <si>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</si>
  <si>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</si>
  <si>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</si>
  <si>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</si>
  <si>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</si>
  <si>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</si>
  <si>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</si>
  <si>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</si>
  <si>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</si>
  <si>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</si>
  <si>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</si>
  <si>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</si>
  <si>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</si>
  <si>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</si>
  <si>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</si>
  <si>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</si>
  <si>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</si>
  <si>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</si>
  <si>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</si>
  <si>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</si>
  <si>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</si>
  <si>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</si>
  <si>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</si>
  <si>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</si>
  <si>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</si>
  <si>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</si>
  <si>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</si>
  <si>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</si>
  <si>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</si>
  <si>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</si>
  <si>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</si>
  <si>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</si>
  <si>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</si>
  <si>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</si>
  <si>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</si>
  <si>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</si>
  <si>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</si>
  <si>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</si>
  <si>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</si>
  <si>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</si>
  <si>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</si>
  <si>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</si>
  <si>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</si>
  <si>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</si>
  <si>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</si>
  <si>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</si>
  <si>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</si>
  <si>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</si>
  <si>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</si>
  <si>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</si>
  <si>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</si>
  <si>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</si>
  <si>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</si>
  <si>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</si>
  <si>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</si>
  <si>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</si>
  <si>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</si>
  <si>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</si>
  <si>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</si>
  <si>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</si>
  <si>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</si>
  <si>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</si>
  <si>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</si>
  <si>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</si>
  <si>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</si>
  <si>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</si>
  <si>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</si>
  <si>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</si>
  <si>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</si>
  <si>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</si>
  <si>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</si>
  <si>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</si>
  <si>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</si>
  <si>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</si>
  <si>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</si>
  <si>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</si>
  <si>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</si>
  <si>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</si>
  <si>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</si>
  <si>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</si>
  <si>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</si>
  <si>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</si>
  <si>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</si>
  <si>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</si>
  <si>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</si>
  <si>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</si>
  <si>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</si>
  <si>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</si>
  <si>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</si>
  <si>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</si>
  <si>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</si>
  <si>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</si>
  <si>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</si>
  <si>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</si>
  <si>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</si>
  <si>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</si>
  <si>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</si>
  <si>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</si>
  <si>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</si>
  <si>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</si>
  <si>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</si>
  <si>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</si>
  <si>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</si>
  <si>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</si>
  <si>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</si>
  <si>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</si>
  <si>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</si>
  <si>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</si>
  <si>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</si>
  <si>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</si>
  <si>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</si>
  <si>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</si>
  <si>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</si>
  <si>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</si>
  <si>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</si>
  <si>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</si>
  <si>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</si>
  <si>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</si>
  <si>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</si>
  <si>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</si>
  <si>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</si>
  <si>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</si>
  <si>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</si>
  <si>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</si>
  <si>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</si>
  <si>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</si>
  <si>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</si>
  <si>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</si>
  <si>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</si>
  <si>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</si>
  <si>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</si>
  <si>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</si>
  <si>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</si>
  <si>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</si>
  <si>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</si>
  <si>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</si>
  <si>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</si>
  <si>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</si>
  <si>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</si>
  <si>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</si>
  <si>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</si>
  <si>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</si>
  <si>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</si>
  <si>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</si>
  <si>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</si>
  <si>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</si>
  <si>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</si>
  <si>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</si>
  <si>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</si>
  <si>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</si>
  <si>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</si>
  <si>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</si>
  <si>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</si>
  <si>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</si>
  <si>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</si>
  <si>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</si>
  <si>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</si>
  <si>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</si>
  <si>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</si>
  <si>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</si>
  <si>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</si>
  <si>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</si>
  <si>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</si>
  <si>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</si>
  <si>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</si>
  <si>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</si>
  <si>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</si>
  <si>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</si>
  <si>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</si>
  <si>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</si>
  <si>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</si>
  <si>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</si>
  <si>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</si>
  <si>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</si>
  <si>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</si>
  <si>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</si>
  <si>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</si>
  <si>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</si>
  <si>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</si>
  <si>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</si>
  <si>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</si>
  <si>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</si>
  <si>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</si>
  <si>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</si>
  <si>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</si>
  <si>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</si>
  <si>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</si>
  <si>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</si>
  <si>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</si>
  <si>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</si>
  <si>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</si>
  <si>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</si>
  <si>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</si>
  <si>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</si>
  <si>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</si>
  <si>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</si>
  <si>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</si>
  <si>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</si>
  <si>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</si>
  <si>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</si>
  <si>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</si>
  <si>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</si>
  <si>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</si>
  <si>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</si>
  <si>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</si>
  <si>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</si>
  <si>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</si>
  <si>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</si>
  <si>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</si>
  <si>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</si>
  <si>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</si>
  <si>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</si>
  <si>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</si>
  <si>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</si>
  <si>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</si>
  <si>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</si>
  <si>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</si>
  <si>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</si>
  <si>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</si>
  <si>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</si>
  <si>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</si>
  <si>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</si>
  <si>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</si>
  <si>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</si>
  <si>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</si>
  <si>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</si>
  <si>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</si>
  <si>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</si>
  <si>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</si>
  <si>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</si>
  <si>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</si>
  <si>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</si>
  <si>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</si>
  <si>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</si>
  <si>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</si>
  <si>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</si>
  <si>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</si>
  <si>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</si>
  <si>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</si>
  <si>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</si>
  <si>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</si>
  <si>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</si>
  <si>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</si>
  <si>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</si>
  <si>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</si>
  <si>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</si>
  <si>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</si>
  <si>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</si>
  <si>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</si>
  <si>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</si>
  <si>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</si>
  <si>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</si>
  <si>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</si>
  <si>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</si>
  <si>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</si>
  <si>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</si>
  <si>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</si>
  <si>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</si>
  <si>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</si>
  <si>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</si>
  <si>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</si>
  <si>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</si>
  <si>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</si>
  <si>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</si>
  <si>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</si>
  <si>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</si>
  <si>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</si>
  <si>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</si>
  <si>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</si>
  <si>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</si>
  <si>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</si>
  <si>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</si>
  <si>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</si>
  <si>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</si>
  <si>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</si>
  <si>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</si>
  <si>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</si>
  <si>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</si>
  <si>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</si>
  <si>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</si>
  <si>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</si>
  <si>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</si>
  <si>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</si>
  <si>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</si>
  <si>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</si>
  <si>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</si>
  <si>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</si>
  <si>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</si>
  <si>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</si>
  <si>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</si>
  <si>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</si>
  <si>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</si>
  <si>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</si>
  <si>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</si>
  <si>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</si>
  <si>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</si>
  <si>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</si>
  <si>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</si>
  <si>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</si>
  <si>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</si>
  <si>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</si>
  <si>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</si>
  <si>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</si>
  <si>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</si>
  <si>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</si>
  <si>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</si>
  <si>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</si>
  <si>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</si>
  <si>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</si>
  <si>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</si>
  <si>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</si>
  <si>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</si>
  <si>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</si>
  <si>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</si>
  <si>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</si>
  <si>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</si>
  <si>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</si>
  <si>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</si>
  <si>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</si>
  <si>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</si>
  <si>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</si>
  <si>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</si>
  <si>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</si>
  <si>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</si>
  <si>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</si>
  <si>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</si>
  <si>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</si>
  <si>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</si>
  <si>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</si>
  <si>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</si>
  <si>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</si>
  <si>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</si>
  <si>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</si>
  <si>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</si>
  <si>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</si>
  <si>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</si>
  <si>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</si>
  <si>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</si>
  <si>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</si>
  <si>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</si>
  <si>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</si>
  <si>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</si>
  <si>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</si>
  <si>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</si>
  <si>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</si>
  <si>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</si>
  <si>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</si>
  <si>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</si>
  <si>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</si>
  <si>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</si>
  <si>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</si>
  <si>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</si>
  <si>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</si>
  <si>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</si>
  <si>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</si>
  <si>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</si>
  <si>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</si>
  <si>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</si>
  <si>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</si>
  <si>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</si>
  <si>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</si>
  <si>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</si>
  <si>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</si>
  <si>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</si>
  <si>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</si>
  <si>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</si>
  <si>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</si>
  <si>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</si>
  <si>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</si>
  <si>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</si>
  <si>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</si>
  <si>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</si>
  <si>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</si>
  <si>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</si>
  <si>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</si>
  <si>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</si>
  <si>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</si>
  <si>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</si>
  <si>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</si>
  <si>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</si>
  <si>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</si>
  <si>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</si>
  <si>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</si>
  <si>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</si>
  <si>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</si>
  <si>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</si>
  <si>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</si>
  <si>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</si>
  <si>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</si>
  <si>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</si>
  <si>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</si>
  <si>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</si>
  <si>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</si>
  <si>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</si>
  <si>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</si>
  <si>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</si>
  <si>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</si>
  <si>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</si>
  <si>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</si>
  <si>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</si>
  <si>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</si>
  <si>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</si>
  <si>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</si>
  <si>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</si>
  <si>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</si>
  <si>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</si>
  <si>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</si>
  <si>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</si>
  <si>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</si>
  <si>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</si>
  <si>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</si>
  <si>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</si>
  <si>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</si>
  <si>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</si>
  <si>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</si>
  <si>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</si>
  <si>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</si>
  <si>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</si>
  <si>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</si>
  <si>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</si>
  <si>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</si>
  <si>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</si>
  <si>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</si>
  <si>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</si>
  <si>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</si>
  <si>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</si>
  <si>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</si>
  <si>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</si>
  <si>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</si>
  <si>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</si>
  <si>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</si>
  <si>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</si>
  <si>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</si>
  <si>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</si>
  <si>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</si>
  <si>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</si>
  <si>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</si>
  <si>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</si>
  <si>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</si>
  <si>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</si>
  <si>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</si>
  <si>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</si>
  <si>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</si>
  <si>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</si>
  <si>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</si>
  <si>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</si>
  <si>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</si>
  <si>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</si>
  <si>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</si>
  <si>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</si>
  <si>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</si>
  <si>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</si>
  <si>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</si>
  <si>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</si>
  <si>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</si>
  <si>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</si>
  <si>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</si>
  <si>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</si>
  <si>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</si>
  <si>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</si>
  <si>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</si>
  <si>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</si>
  <si>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</si>
  <si>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</si>
  <si>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</si>
  <si>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</si>
  <si>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</si>
  <si>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</si>
  <si>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</si>
  <si>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</si>
  <si>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</si>
  <si>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</si>
  <si>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</si>
  <si>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</si>
  <si>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</si>
  <si>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</si>
  <si>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</si>
  <si>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</si>
  <si>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</si>
  <si>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</si>
  <si>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</si>
  <si>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</si>
  <si>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</si>
  <si>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</si>
  <si>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</si>
  <si>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</si>
  <si>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</si>
  <si>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</si>
  <si>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</si>
  <si>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</si>
  <si>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</si>
  <si>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</si>
  <si>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</si>
  <si>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</si>
  <si>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</si>
  <si>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</si>
  <si>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</si>
  <si>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</si>
  <si>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</si>
  <si>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</si>
  <si>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</si>
  <si>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</si>
  <si>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</si>
  <si>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</si>
  <si>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</si>
  <si>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</si>
  <si>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</si>
  <si>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</si>
  <si>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</si>
  <si>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</si>
  <si>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</si>
  <si>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</si>
  <si>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</si>
  <si>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</si>
  <si>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</si>
  <si>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</si>
  <si>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</si>
  <si>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</si>
  <si>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</si>
  <si>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</si>
  <si>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</si>
  <si>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</si>
  <si>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</si>
  <si>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</si>
  <si>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</si>
  <si>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</si>
  <si>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</si>
  <si>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</si>
  <si>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</si>
  <si>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</si>
  <si>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</si>
  <si>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</si>
  <si>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</si>
  <si>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</si>
  <si>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</si>
  <si>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</si>
  <si>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</si>
  <si>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</si>
  <si>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</si>
  <si>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</si>
  <si>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</si>
  <si>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</si>
  <si>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</si>
  <si>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</si>
  <si>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</si>
  <si>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</si>
  <si>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</si>
  <si>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</si>
  <si>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</si>
  <si>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</si>
  <si>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</si>
  <si>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</si>
  <si>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</si>
  <si>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</si>
  <si>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</si>
  <si>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</si>
  <si>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</si>
  <si>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</si>
  <si>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</si>
  <si>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</si>
  <si>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</si>
  <si>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</si>
  <si>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</si>
  <si>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</si>
  <si>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</si>
  <si>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</si>
  <si>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</si>
  <si>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</si>
  <si>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</si>
  <si>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</si>
  <si>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</si>
  <si>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</si>
  <si>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</si>
  <si>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</si>
  <si>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</si>
  <si>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</si>
  <si>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</si>
  <si>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</si>
  <si>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</si>
  <si>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</si>
  <si>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</si>
  <si>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</si>
  <si>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</si>
  <si>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</si>
  <si>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</si>
  <si>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</si>
  <si>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</si>
  <si>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</si>
  <si>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</si>
  <si>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</si>
  <si>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</si>
  <si>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</si>
  <si>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</si>
  <si>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</si>
  <si>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</si>
  <si>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</si>
  <si>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</si>
  <si>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</si>
  <si>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</si>
  <si>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</si>
  <si>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</si>
  <si>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</si>
  <si>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</si>
  <si>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</si>
  <si>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</si>
  <si>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</si>
  <si>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</si>
  <si>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</si>
  <si>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</si>
  <si>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</si>
  <si>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</si>
  <si>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</si>
  <si>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</si>
  <si>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</si>
  <si>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</si>
  <si>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</si>
  <si>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</si>
  <si>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</si>
  <si>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</si>
  <si>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</si>
  <si>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</si>
  <si>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</si>
  <si>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</si>
  <si>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</si>
  <si>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</si>
  <si>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</si>
  <si>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</si>
  <si>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</si>
  <si>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</si>
  <si>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</si>
  <si>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</si>
  <si>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</si>
  <si>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</si>
  <si>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</si>
  <si>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</si>
  <si>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</si>
  <si>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</si>
  <si>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</si>
  <si>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</si>
  <si>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</si>
  <si>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</si>
  <si>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</si>
  <si>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</si>
  <si>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</si>
  <si>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</si>
  <si>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</si>
  <si>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</si>
  <si>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</si>
  <si>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</si>
  <si>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</si>
  <si>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</si>
  <si>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</si>
  <si>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</si>
  <si>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</si>
  <si>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</si>
  <si>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</si>
  <si>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</si>
  <si>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</si>
  <si>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</si>
  <si>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</si>
  <si>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</si>
  <si>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</si>
  <si>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</si>
  <si>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</si>
  <si>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</si>
  <si>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</si>
  <si>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</si>
  <si>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</si>
  <si>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</si>
  <si>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</si>
  <si>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</si>
  <si>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</si>
  <si>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</si>
  <si>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</si>
  <si>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</si>
  <si>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</si>
  <si>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</si>
  <si>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</si>
  <si>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</si>
  <si>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</si>
  <si>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</si>
  <si>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</si>
  <si>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</si>
  <si>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</si>
  <si>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</si>
  <si>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</si>
  <si>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</si>
  <si>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</si>
  <si>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</si>
  <si>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</si>
  <si>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</si>
  <si>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</si>
  <si>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</si>
  <si>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</si>
  <si>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</si>
  <si>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</si>
  <si>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</si>
  <si>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</si>
  <si>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</si>
  <si>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</si>
  <si>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</si>
  <si>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</si>
  <si>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</si>
  <si>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</si>
  <si>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</si>
  <si>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</si>
  <si>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</si>
  <si>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</si>
  <si>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</si>
  <si>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</si>
  <si>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</si>
  <si>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</si>
  <si>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</si>
  <si>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</si>
  <si>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</si>
  <si>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</si>
  <si>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</si>
  <si>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</si>
  <si>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</si>
  <si>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</si>
  <si>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</si>
  <si>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</si>
  <si>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</si>
  <si>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</si>
  <si>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</si>
  <si>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</si>
  <si>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</si>
  <si>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</si>
  <si>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</si>
  <si>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</si>
  <si>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</si>
  <si>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</si>
  <si>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</si>
  <si>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</si>
  <si>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</si>
  <si>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</si>
  <si>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</si>
  <si>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</si>
  <si>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</si>
  <si>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</si>
  <si>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</si>
  <si>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</si>
  <si>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</si>
  <si>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</si>
  <si>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</si>
  <si>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</si>
  <si>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</si>
  <si>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</si>
  <si>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</si>
  <si>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</si>
  <si>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</si>
  <si>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</si>
  <si>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</si>
  <si>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</si>
  <si>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</si>
  <si>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</si>
  <si>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</si>
  <si>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</si>
  <si>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</si>
  <si>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</si>
  <si>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</si>
  <si>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</si>
  <si>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</si>
  <si>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</si>
  <si>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</si>
  <si>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</si>
  <si>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</si>
  <si>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</si>
  <si>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</si>
  <si>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</si>
  <si>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</si>
  <si>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</si>
  <si>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</si>
  <si>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</si>
  <si>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</si>
  <si>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</si>
  <si>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</si>
  <si>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</si>
  <si>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</si>
  <si>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</si>
  <si>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</si>
  <si>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</si>
  <si>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</si>
  <si>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</si>
  <si>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</si>
  <si>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</si>
  <si>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</si>
  <si>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</si>
  <si>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</si>
  <si>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</si>
  <si>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</si>
  <si>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</si>
  <si>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</si>
  <si>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</si>
  <si>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</si>
  <si>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</si>
  <si>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</si>
  <si>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</si>
  <si>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</si>
  <si>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</si>
  <si>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</si>
  <si>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</si>
  <si>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</si>
  <si>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</si>
  <si>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</si>
  <si>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</si>
  <si>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</si>
  <si>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</si>
  <si>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</si>
  <si>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</si>
  <si>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</si>
  <si>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</si>
  <si>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</si>
  <si>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</si>
  <si>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</si>
  <si>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</si>
  <si>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</si>
  <si>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</si>
  <si>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</si>
  <si>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</si>
  <si>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</si>
  <si>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</si>
  <si>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</si>
  <si>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</si>
  <si>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</si>
  <si>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</si>
  <si>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</si>
  <si>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</si>
  <si>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</si>
  <si>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</si>
  <si>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</si>
  <si>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</si>
  <si>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</si>
  <si>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</si>
  <si>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</si>
  <si>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</si>
  <si>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</si>
  <si>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</si>
  <si>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</si>
  <si>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</si>
  <si>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</si>
  <si>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</si>
  <si>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</si>
  <si>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</si>
  <si>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</si>
  <si>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</si>
  <si>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</si>
  <si>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</si>
  <si>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</si>
  <si>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</si>
  <si>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</si>
  <si>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</si>
  <si>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</si>
  <si>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</si>
  <si>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</si>
  <si>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</si>
  <si>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</si>
  <si>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</si>
  <si>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</si>
  <si>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</si>
  <si>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</si>
  <si>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</si>
  <si>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</si>
  <si>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</si>
  <si>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</si>
  <si>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</si>
  <si>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</si>
  <si>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</si>
  <si>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</si>
  <si>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</si>
  <si>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</si>
  <si>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</si>
  <si>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</si>
  <si>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</si>
  <si>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</si>
  <si>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</si>
  <si>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</si>
  <si>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</si>
  <si>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</si>
  <si>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</si>
  <si>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</si>
  <si>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</si>
  <si>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</si>
  <si>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</si>
  <si>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</si>
  <si>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</si>
  <si>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</si>
  <si>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</si>
  <si>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</si>
  <si>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</si>
  <si>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</si>
  <si>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</si>
  <si>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</si>
  <si>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</si>
  <si>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</si>
  <si>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</si>
  <si>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</si>
  <si>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</si>
  <si>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</si>
  <si>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</si>
  <si>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</si>
  <si>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</si>
  <si>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</si>
  <si>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</si>
  <si>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</si>
  <si>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</si>
  <si>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</si>
  <si>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</si>
  <si>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</si>
  <si>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</si>
  <si>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</si>
  <si>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</si>
  <si>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</si>
  <si>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</si>
  <si>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</si>
  <si>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</si>
  <si>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</si>
  <si>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</si>
  <si>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</si>
  <si>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</si>
  <si>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</si>
  <si>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</si>
  <si>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</si>
  <si>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</si>
  <si>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</si>
  <si>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</si>
  <si>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</si>
  <si>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</si>
  <si>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</si>
  <si>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</si>
  <si>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</si>
  <si>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</si>
  <si>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</si>
  <si>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</si>
  <si>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</si>
  <si>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</si>
  <si>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</si>
  <si>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</si>
  <si>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</si>
  <si>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</si>
  <si>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</si>
  <si>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</si>
  <si>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</si>
  <si>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</si>
  <si>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</si>
  <si>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</si>
  <si>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</si>
  <si>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</si>
  <si>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</si>
  <si>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</si>
  <si>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</si>
  <si>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</si>
  <si>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</si>
  <si>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</si>
  <si>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</si>
  <si>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</si>
  <si>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</si>
  <si>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</si>
  <si>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</si>
  <si>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</si>
  <si>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</si>
  <si>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</si>
  <si>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</si>
  <si>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</si>
  <si>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</si>
  <si>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</si>
  <si>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</si>
  <si>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</si>
  <si>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</si>
  <si>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</si>
  <si>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</si>
  <si>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</si>
  <si>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</si>
  <si>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</si>
  <si>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</si>
  <si>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</si>
  <si>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</si>
  <si>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</si>
  <si>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</si>
  <si>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</si>
  <si>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</si>
  <si>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</si>
  <si>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</si>
  <si>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</si>
  <si>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</si>
  <si>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</si>
  <si>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</si>
  <si>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</si>
  <si>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</si>
  <si>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</si>
  <si>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</si>
  <si>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</si>
  <si>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</si>
  <si>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</si>
  <si>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</si>
  <si>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</si>
  <si>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</si>
  <si>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</si>
  <si>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</si>
  <si>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</si>
  <si>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</si>
  <si>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</si>
  <si>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</si>
  <si>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</si>
  <si>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</si>
  <si>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</si>
  <si>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</si>
  <si>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</si>
  <si>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</si>
  <si>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</si>
  <si>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</si>
  <si>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</si>
  <si>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</si>
  <si>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</si>
  <si>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</si>
  <si>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</si>
  <si>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</si>
  <si>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</si>
  <si>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</si>
  <si>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</si>
  <si>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</si>
  <si>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</si>
  <si>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</si>
  <si>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</si>
  <si>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</si>
  <si>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</si>
  <si>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</si>
  <si>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</si>
  <si>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</si>
  <si>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</si>
  <si>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</si>
  <si>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</si>
  <si>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</si>
  <si>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</si>
  <si>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</si>
  <si>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</si>
  <si>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</si>
  <si>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</si>
  <si>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</si>
  <si>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</si>
  <si>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</si>
  <si>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</si>
  <si>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</si>
  <si>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</si>
  <si>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</si>
  <si>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</si>
  <si>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</si>
  <si>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</si>
  <si>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</si>
  <si>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</si>
  <si>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</si>
  <si>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</si>
  <si>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</si>
  <si>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</si>
  <si>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</si>
  <si>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</si>
  <si>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</si>
  <si>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</si>
  <si>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</si>
  <si>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</si>
  <si>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</si>
  <si>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</si>
  <si>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</si>
  <si>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</si>
  <si>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</si>
  <si>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</si>
  <si>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</si>
  <si>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</si>
  <si>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</si>
  <si>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</si>
  <si>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</si>
  <si>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</si>
  <si>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</si>
  <si>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</si>
  <si>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</si>
  <si>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</si>
  <si>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</si>
  <si>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</si>
  <si>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</si>
  <si>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</si>
  <si>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</si>
  <si>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</si>
  <si>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</si>
  <si>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</si>
  <si>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</si>
  <si>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</si>
  <si>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</si>
  <si>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</si>
  <si>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</si>
  <si>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</si>
  <si>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</si>
  <si>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</si>
  <si>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</si>
  <si>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</si>
  <si>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</si>
  <si>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</si>
  <si>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</si>
  <si>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</si>
  <si>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</si>
  <si>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</si>
  <si>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</si>
  <si>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</si>
  <si>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</si>
  <si>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</si>
  <si>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</si>
  <si>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</si>
  <si>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</si>
  <si>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</si>
  <si>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</si>
  <si>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</si>
  <si>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</si>
  <si>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</si>
  <si>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</si>
  <si>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</si>
  <si>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</si>
  <si>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</si>
  <si>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</si>
  <si>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</si>
  <si>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</si>
  <si>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</si>
  <si>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</si>
  <si>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</si>
  <si>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</si>
  <si>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</si>
  <si>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</si>
  <si>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</si>
  <si>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</si>
  <si>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</si>
  <si>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</si>
  <si>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</si>
  <si>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</si>
  <si>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</si>
  <si>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</si>
  <si>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</si>
  <si>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</si>
  <si>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</si>
  <si>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</si>
  <si>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</si>
  <si>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</si>
  <si>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</si>
  <si>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</si>
  <si>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</si>
  <si>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</si>
  <si>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</si>
  <si>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</si>
  <si>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</si>
  <si>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</si>
  <si>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</si>
  <si>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</si>
  <si>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</si>
  <si>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</si>
  <si>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</si>
  <si>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</si>
  <si>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</si>
  <si>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</si>
  <si>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</si>
  <si>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</si>
  <si>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</si>
  <si>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</si>
  <si>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</si>
  <si>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</si>
  <si>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</si>
  <si>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</si>
  <si>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</si>
  <si>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</si>
  <si>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</si>
  <si>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</si>
  <si>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</si>
  <si>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</si>
  <si>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</si>
  <si>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</si>
  <si>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</si>
  <si>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</si>
  <si>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</si>
  <si>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</si>
  <si>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</si>
  <si>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</si>
  <si>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</si>
  <si>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</si>
  <si>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</si>
  <si>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</si>
  <si>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</si>
  <si>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</si>
  <si>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</si>
  <si>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</si>
  <si>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</si>
  <si>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</si>
  <si>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</si>
  <si>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</si>
  <si>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</si>
  <si>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</si>
  <si>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</si>
  <si>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</si>
  <si>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</si>
  <si>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</si>
  <si>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</si>
  <si>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</si>
  <si>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</si>
  <si>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</si>
  <si>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</si>
  <si>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</si>
  <si>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</si>
  <si>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</si>
  <si>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</si>
  <si>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</si>
  <si>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</si>
  <si>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</si>
  <si>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</si>
  <si>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</si>
  <si>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</si>
  <si>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</si>
  <si>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</si>
  <si>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</si>
  <si>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</si>
  <si>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</si>
  <si>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</si>
  <si>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</si>
  <si>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</si>
  <si>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</si>
  <si>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</si>
  <si>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</si>
  <si>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</si>
  <si>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</si>
  <si>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</si>
  <si>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</si>
  <si>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</si>
  <si>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</si>
  <si>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</si>
  <si>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</si>
  <si>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</si>
  <si>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</si>
  <si>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</si>
  <si>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</si>
  <si>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</si>
  <si>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</si>
  <si>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</si>
  <si>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</si>
  <si>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</si>
  <si>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</si>
  <si>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</si>
  <si>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</si>
  <si>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</si>
  <si>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</si>
  <si>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</si>
  <si>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</si>
  <si>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</si>
  <si>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</si>
  <si>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</si>
  <si>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</si>
  <si>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</si>
  <si>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</si>
  <si>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</si>
  <si>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</si>
  <si>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</si>
  <si>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</si>
  <si>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</si>
  <si>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</si>
  <si>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</si>
  <si>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</si>
  <si>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</si>
  <si>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</si>
  <si>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</si>
  <si>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</si>
  <si>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</si>
  <si>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</si>
  <si>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</si>
  <si>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</si>
  <si>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</si>
  <si>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</si>
  <si>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</si>
  <si>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</si>
  <si>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</si>
  <si>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</si>
  <si>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</si>
  <si>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</si>
  <si>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</si>
  <si>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</si>
  <si>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</si>
  <si>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</si>
  <si>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</si>
  <si>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</si>
  <si>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</si>
  <si>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</si>
  <si>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</si>
  <si>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</si>
  <si>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</si>
  <si>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</si>
  <si>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</si>
  <si>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</si>
  <si>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</si>
  <si>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</si>
  <si>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</si>
  <si>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</si>
  <si>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</si>
  <si>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</si>
  <si>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</si>
  <si>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</si>
  <si>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</si>
  <si>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</si>
  <si>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</si>
  <si>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</si>
  <si>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</si>
  <si>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</si>
  <si>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</si>
  <si>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</si>
  <si>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</si>
  <si>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</si>
  <si>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</si>
  <si>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</si>
  <si>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</si>
  <si>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</si>
  <si>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</si>
  <si>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</si>
  <si>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</si>
  <si>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</si>
  <si>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</si>
  <si>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</si>
  <si>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</si>
  <si>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</si>
  <si>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</si>
  <si>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</si>
  <si>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</si>
  <si>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</si>
  <si>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</si>
  <si>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</si>
  <si>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</si>
  <si>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</si>
  <si>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</si>
  <si>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</si>
  <si>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</si>
  <si>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</si>
  <si>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</si>
  <si>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</si>
  <si>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</si>
  <si>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</si>
  <si>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</si>
  <si>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</si>
  <si>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</si>
  <si>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</si>
  <si>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</si>
  <si>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</si>
  <si>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</si>
  <si>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</si>
  <si>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</si>
  <si>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</si>
  <si>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</si>
  <si>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</si>
  <si>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</si>
  <si>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</si>
  <si>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</si>
  <si>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</si>
  <si>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</si>
  <si>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</si>
  <si>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</si>
  <si>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</si>
  <si>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</si>
  <si>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</si>
  <si>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</si>
  <si>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</si>
  <si>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</si>
  <si>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</si>
  <si>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</si>
  <si>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</si>
  <si>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</si>
  <si>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</si>
  <si>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</si>
  <si>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</si>
  <si>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</si>
  <si>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</si>
  <si>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</si>
  <si>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</si>
  <si>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</si>
  <si>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</si>
  <si>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</si>
  <si>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</si>
  <si>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</si>
  <si>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</si>
  <si>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</si>
  <si>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</si>
  <si>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</si>
  <si>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</si>
  <si>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</si>
  <si>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</si>
  <si>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</si>
  <si>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</si>
  <si>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</si>
  <si>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</si>
  <si>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</si>
  <si>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</si>
  <si>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</si>
  <si>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</si>
  <si>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</si>
  <si>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</si>
  <si>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</si>
  <si>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</si>
  <si>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</si>
  <si>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</si>
  <si>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</si>
  <si>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</si>
  <si>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</si>
  <si>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</si>
  <si>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</si>
  <si>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</si>
  <si>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</si>
  <si>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</si>
  <si>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</si>
  <si>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</si>
  <si>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</si>
  <si>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</si>
  <si>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</si>
  <si>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</si>
  <si>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</si>
  <si>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</si>
  <si>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</si>
  <si>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</si>
  <si>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</si>
  <si>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</si>
  <si>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</si>
  <si>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</si>
  <si>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</si>
  <si>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</si>
  <si>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</si>
  <si>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</si>
  <si>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</si>
  <si>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</si>
  <si>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</si>
  <si>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</si>
  <si>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</si>
  <si>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</si>
  <si>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</si>
  <si>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</si>
  <si>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</si>
  <si>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</si>
  <si>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</si>
  <si>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</si>
  <si>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</si>
  <si>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</si>
  <si>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</si>
  <si>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</si>
  <si>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</si>
  <si>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</si>
  <si>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</si>
  <si>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</si>
  <si>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</si>
  <si>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</si>
  <si>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</si>
  <si>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</si>
  <si>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</si>
  <si>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</si>
  <si>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</si>
  <si>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</si>
  <si>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</si>
  <si>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</si>
  <si>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</si>
  <si>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</si>
  <si>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</si>
  <si>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</si>
  <si>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</si>
  <si>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</si>
  <si>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</si>
  <si>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</si>
  <si>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</si>
  <si>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</si>
  <si>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</si>
  <si>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</si>
  <si>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</si>
  <si>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</si>
  <si>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</si>
  <si>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</si>
  <si>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</si>
  <si>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</si>
  <si>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</si>
  <si>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</si>
  <si>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</si>
  <si>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</si>
  <si>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</si>
  <si>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</si>
  <si>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</si>
  <si>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</si>
  <si>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</si>
  <si>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</si>
  <si>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</si>
  <si>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</si>
  <si>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</si>
  <si>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</si>
  <si>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</si>
  <si>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</si>
  <si>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</si>
  <si>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</si>
  <si>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</si>
  <si>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</si>
  <si>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</si>
  <si>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</si>
  <si>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</si>
  <si>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</si>
  <si>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</si>
  <si>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</si>
  <si>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</si>
  <si>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</si>
  <si>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</si>
  <si>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</si>
  <si>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</si>
  <si>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</si>
  <si>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</si>
  <si>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</si>
  <si>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</si>
  <si>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</si>
  <si>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</si>
  <si>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</si>
  <si>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</si>
  <si>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</si>
  <si>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</si>
  <si>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</si>
  <si>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</si>
  <si>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</si>
  <si>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</si>
  <si>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</si>
  <si>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</si>
  <si>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</si>
  <si>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</si>
  <si>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</si>
  <si>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</si>
  <si>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</si>
  <si>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</si>
  <si>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</si>
  <si>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</si>
  <si>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</si>
  <si>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</si>
  <si>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</si>
  <si>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</si>
  <si>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</si>
  <si>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</si>
  <si>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</si>
  <si>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</si>
  <si>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</si>
  <si>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</si>
  <si>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</si>
  <si>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</si>
  <si>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</si>
  <si>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</si>
  <si>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</si>
  <si>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</si>
  <si>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</si>
  <si>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</si>
  <si>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</si>
  <si>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</si>
  <si>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</si>
  <si>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</si>
  <si>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</si>
  <si>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</si>
  <si>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</si>
  <si>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</si>
  <si>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</si>
  <si>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</si>
  <si>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</si>
  <si>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</si>
  <si>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</si>
  <si>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</si>
  <si>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</si>
  <si>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</si>
  <si>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</si>
  <si>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</si>
  <si>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</si>
  <si>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</si>
  <si>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</si>
  <si>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</si>
  <si>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</si>
  <si>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</si>
  <si>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</si>
  <si>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</si>
  <si>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</si>
  <si>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</si>
  <si>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</si>
  <si>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</si>
  <si>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</si>
  <si>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</si>
  <si>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</si>
  <si>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</si>
  <si>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</si>
  <si>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</si>
  <si>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</si>
  <si>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</si>
  <si>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</si>
  <si>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</si>
  <si>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</si>
  <si>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</si>
  <si>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</si>
  <si>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</si>
  <si>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</si>
  <si>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</si>
  <si>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</si>
  <si>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</si>
  <si>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</si>
  <si>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</si>
  <si>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</si>
  <si>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</si>
  <si>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</si>
  <si>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</si>
  <si>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</si>
  <si>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</si>
  <si>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</si>
  <si>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</si>
  <si>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</si>
  <si>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</si>
  <si>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</si>
  <si>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</si>
  <si>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</si>
  <si>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</si>
  <si>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</si>
  <si>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</si>
  <si>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</si>
  <si>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</si>
  <si>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</si>
  <si>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</si>
  <si>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</si>
  <si>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</si>
  <si>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</si>
  <si>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</si>
  <si>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</si>
  <si>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</si>
  <si>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</si>
  <si>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</si>
  <si>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</si>
  <si>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</si>
  <si>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</si>
  <si>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</si>
  <si>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</si>
  <si>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</si>
  <si>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</si>
  <si>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</si>
  <si>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</si>
  <si>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</si>
  <si>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</si>
  <si>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</si>
  <si>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</si>
  <si>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</si>
  <si>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</si>
  <si>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</si>
  <si>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</si>
  <si>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</si>
  <si>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</si>
  <si>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</si>
  <si>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</si>
  <si>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</si>
  <si>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</si>
  <si>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</si>
  <si>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</si>
  <si>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</si>
  <si>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</si>
  <si>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</si>
  <si>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</si>
  <si>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</si>
  <si>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</si>
  <si>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</si>
  <si>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</si>
  <si>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</si>
  <si>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</si>
  <si>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</si>
  <si>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</si>
  <si>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</si>
  <si>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</si>
  <si>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</si>
  <si>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</si>
  <si>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</si>
  <si>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</si>
  <si>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</si>
  <si>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</si>
  <si>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</si>
  <si>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</si>
  <si>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</si>
  <si>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</si>
  <si>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</si>
  <si>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</si>
  <si>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</si>
  <si>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</si>
  <si>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</si>
  <si>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</si>
  <si>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</si>
  <si>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</si>
  <si>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</si>
  <si>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</si>
  <si>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</si>
  <si>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</si>
  <si>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</si>
  <si>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</si>
  <si>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</si>
  <si>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</si>
  <si>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</si>
  <si>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</si>
  <si>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</si>
  <si>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</si>
  <si>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</si>
  <si>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</si>
  <si>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</si>
  <si>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</si>
  <si>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</si>
  <si>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</si>
  <si>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</si>
  <si>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</si>
  <si>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</si>
  <si>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</si>
  <si>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</si>
  <si>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</si>
  <si>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</si>
  <si>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</si>
  <si>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</si>
  <si>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</si>
  <si>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</si>
  <si>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</si>
  <si>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</si>
  <si>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</si>
  <si>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</si>
  <si>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</si>
  <si>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</si>
  <si>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</si>
  <si>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</si>
  <si>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</si>
  <si>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</si>
  <si>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</si>
  <si>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</si>
  <si>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</si>
  <si>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</si>
  <si>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</si>
  <si>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</si>
  <si>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</si>
  <si>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</si>
  <si>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</si>
  <si>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</si>
  <si>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</si>
  <si>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</si>
  <si>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</si>
  <si>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</si>
  <si>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</si>
  <si>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</si>
  <si>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</si>
  <si>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</si>
  <si>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</si>
  <si>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</si>
  <si>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</si>
  <si>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</si>
  <si>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</si>
  <si>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</si>
  <si>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</si>
  <si>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</si>
  <si>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</si>
  <si>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</si>
  <si>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</si>
  <si>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</si>
  <si>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</si>
  <si>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</si>
  <si>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</si>
  <si>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</si>
  <si>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</si>
  <si>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</si>
  <si>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</si>
  <si>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</si>
  <si>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</si>
  <si>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</si>
  <si>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</si>
  <si>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</si>
  <si>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</si>
  <si>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</si>
  <si>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</si>
  <si>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</si>
  <si>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</si>
  <si>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</si>
  <si>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</si>
  <si>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</si>
  <si>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</si>
  <si>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</si>
  <si>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</si>
  <si>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</si>
  <si>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</si>
  <si>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</si>
  <si>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</si>
  <si>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</si>
  <si>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</si>
  <si>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</si>
  <si>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</si>
  <si>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</si>
  <si>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</si>
  <si>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</si>
  <si>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</si>
  <si>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</si>
  <si>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</si>
  <si>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</si>
  <si>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</si>
  <si>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</si>
  <si>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</si>
  <si>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</si>
  <si>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</si>
  <si>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</si>
  <si>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</si>
  <si>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</si>
  <si>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</si>
  <si>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</si>
  <si>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</si>
  <si>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</si>
  <si>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</si>
  <si>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</si>
  <si>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</si>
  <si>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</si>
  <si>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</si>
  <si>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</si>
  <si>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</si>
  <si>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</si>
  <si>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</si>
  <si>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</si>
  <si>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</si>
  <si>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</si>
  <si>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</si>
  <si>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</si>
  <si>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</si>
  <si>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</si>
  <si>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</si>
  <si>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</si>
  <si>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</si>
  <si>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</si>
  <si>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</si>
  <si>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</si>
  <si>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</si>
  <si>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</si>
  <si>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</si>
  <si>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</si>
  <si>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</si>
  <si>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</si>
  <si>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</si>
  <si>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</si>
  <si>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</si>
  <si>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</si>
  <si>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</si>
  <si>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</si>
  <si>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</si>
  <si>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</si>
  <si>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</si>
  <si>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</si>
  <si>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</si>
  <si>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</si>
  <si>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</si>
  <si>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</si>
  <si>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</si>
  <si>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</si>
  <si>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</si>
  <si>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</si>
  <si>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</si>
  <si>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</si>
  <si>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</si>
  <si>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</si>
  <si>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</si>
  <si>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</si>
  <si>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</si>
  <si>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</si>
  <si>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</si>
  <si>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</si>
  <si>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</si>
  <si>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</si>
  <si>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</si>
  <si>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</si>
  <si>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</si>
  <si>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</si>
  <si>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</si>
  <si>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</si>
  <si>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</si>
  <si>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</si>
  <si>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</si>
  <si>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</si>
  <si>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</si>
  <si>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</si>
  <si>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</si>
  <si>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</si>
  <si>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</si>
  <si>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</si>
  <si>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</si>
  <si>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</si>
  <si>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</si>
  <si>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</si>
  <si>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</si>
  <si>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</si>
  <si>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</si>
  <si>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</si>
  <si>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</si>
  <si>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</si>
  <si>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</si>
  <si>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</si>
  <si>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</si>
  <si>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</si>
  <si>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</si>
  <si>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</si>
  <si>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</si>
  <si>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</si>
  <si>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</si>
  <si>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</si>
  <si>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</si>
  <si>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</si>
  <si>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</si>
  <si>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</si>
  <si>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</si>
  <si>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</si>
  <si>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</si>
  <si>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</si>
  <si>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</si>
  <si>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</si>
  <si>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</si>
  <si>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</si>
  <si>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</si>
  <si>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</si>
  <si>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</si>
  <si>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</si>
  <si>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</si>
  <si>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</si>
  <si>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</si>
  <si>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</si>
  <si>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</si>
  <si>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</si>
  <si>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</si>
  <si>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</si>
  <si>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</si>
  <si>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</si>
  <si>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</si>
  <si>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</si>
  <si>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</si>
  <si>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</si>
  <si>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</si>
  <si>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</si>
  <si>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</si>
  <si>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</si>
  <si>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</si>
  <si>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</si>
  <si>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</si>
  <si>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</si>
  <si>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</si>
  <si>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</si>
  <si>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</si>
  <si>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</si>
  <si>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</si>
  <si>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</si>
  <si>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</si>
  <si>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</si>
  <si>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</si>
  <si>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</si>
  <si>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</si>
  <si>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</si>
  <si>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</si>
  <si>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</si>
  <si>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</si>
  <si>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</si>
  <si>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</si>
  <si>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</si>
  <si>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</si>
  <si>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</si>
  <si>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</si>
  <si>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</si>
  <si>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</si>
  <si>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</si>
  <si>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</si>
  <si>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</si>
  <si>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</si>
  <si>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</si>
  <si>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</si>
  <si>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</si>
  <si>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</si>
  <si>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</si>
  <si>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</si>
  <si>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</si>
  <si>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</si>
  <si>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</si>
  <si>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</si>
  <si>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</si>
  <si>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</si>
  <si>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</si>
  <si>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</si>
  <si>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</si>
  <si>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</si>
  <si>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</si>
  <si>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</si>
  <si>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</si>
  <si>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</si>
  <si>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</si>
  <si>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</si>
  <si>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</si>
  <si>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</si>
  <si>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</si>
  <si>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</si>
  <si>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</si>
  <si>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</si>
  <si>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</si>
  <si>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</si>
  <si>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</si>
  <si>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</si>
  <si>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</si>
  <si>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</si>
  <si>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</si>
  <si>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</si>
  <si>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</si>
  <si>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</si>
  <si>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</si>
  <si>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</si>
  <si>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</si>
  <si>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</si>
  <si>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</si>
  <si>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</si>
  <si>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</si>
  <si>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</si>
  <si>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</si>
  <si>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</si>
  <si>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</si>
  <si>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</si>
  <si>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</si>
  <si>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</si>
  <si>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</si>
  <si>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</si>
  <si>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</si>
  <si>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</si>
  <si>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</si>
  <si>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</si>
  <si>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</si>
  <si>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</si>
  <si>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</si>
  <si>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</si>
  <si>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</si>
  <si>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</si>
  <si>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</si>
  <si>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</si>
  <si>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</si>
  <si>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</si>
  <si>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</si>
  <si>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</si>
  <si>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</si>
  <si>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</si>
  <si>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</si>
  <si>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</si>
  <si>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</si>
  <si>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</si>
  <si>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</si>
  <si>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</si>
  <si>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</si>
  <si>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</si>
  <si>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</si>
  <si>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</si>
  <si>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</si>
  <si>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</si>
  <si>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</si>
  <si>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</si>
  <si>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</si>
  <si>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</si>
  <si>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</si>
  <si>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</si>
  <si>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</si>
  <si>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</si>
  <si>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</si>
  <si>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</si>
  <si>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</si>
  <si>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</si>
  <si>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</si>
  <si>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</si>
  <si>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</si>
  <si>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</si>
  <si>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</si>
  <si>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</si>
  <si>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</si>
  <si>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</si>
  <si>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</si>
  <si>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</si>
  <si>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</si>
  <si>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</si>
  <si>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</si>
  <si>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</si>
  <si>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</si>
  <si>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</si>
  <si>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</si>
  <si>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</si>
  <si>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</si>
  <si>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</si>
  <si>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</si>
  <si>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</si>
  <si>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</si>
  <si>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</si>
  <si>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</si>
  <si>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</si>
  <si>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</si>
  <si>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</si>
  <si>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</si>
  <si>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</si>
  <si>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</si>
  <si>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</si>
  <si>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</si>
  <si>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</si>
  <si>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</si>
  <si>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</si>
  <si>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</si>
  <si>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</si>
  <si>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</si>
  <si>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</si>
  <si>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</si>
  <si>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</si>
  <si>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</si>
  <si>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</si>
  <si>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</si>
  <si>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</si>
  <si>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</si>
  <si>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</si>
  <si>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</si>
  <si>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</si>
  <si>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</si>
  <si>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</si>
  <si>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</si>
  <si>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</si>
  <si>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</si>
  <si>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</si>
  <si>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</si>
  <si>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</si>
  <si>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</si>
  <si>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</si>
  <si>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</si>
  <si>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</si>
  <si>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</si>
  <si>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</si>
  <si>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</si>
  <si>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</si>
  <si>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</si>
  <si>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</si>
  <si>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</si>
  <si>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</si>
  <si>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</si>
  <si>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</si>
  <si>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</si>
  <si>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</si>
  <si>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</si>
  <si>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</si>
  <si>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</si>
  <si>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</si>
  <si>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</si>
  <si>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</si>
  <si>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</si>
  <si>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</si>
  <si>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</si>
  <si>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</si>
  <si>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</si>
  <si>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</si>
  <si>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</si>
  <si>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</si>
  <si>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</si>
  <si>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</si>
  <si>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</si>
  <si>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</si>
  <si>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</si>
  <si>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</si>
  <si>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</si>
  <si>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</si>
  <si>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</si>
  <si>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</si>
  <si>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</si>
  <si>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</si>
  <si>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</si>
  <si>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</si>
  <si>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</si>
  <si>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</si>
  <si>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</si>
  <si>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</si>
  <si>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</si>
  <si>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</si>
  <si>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</si>
  <si>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</si>
  <si>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</si>
  <si>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</si>
  <si>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</si>
  <si>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</si>
  <si>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</si>
  <si>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</si>
  <si>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</si>
  <si>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</si>
  <si>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</si>
  <si>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</si>
  <si>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</si>
  <si>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</si>
  <si>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</si>
  <si>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</si>
  <si>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</si>
  <si>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</si>
  <si>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</si>
  <si>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</si>
  <si>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</si>
  <si>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</si>
  <si>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</si>
  <si>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</si>
  <si>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</si>
  <si>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</si>
  <si>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</si>
  <si>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</si>
  <si>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</si>
  <si>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</si>
  <si>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</si>
  <si>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</si>
  <si>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</si>
  <si>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</si>
  <si>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</si>
  <si>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</si>
  <si>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</si>
  <si>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</si>
  <si>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</si>
  <si>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</si>
  <si>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</si>
  <si>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</si>
  <si>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</si>
  <si>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</si>
  <si>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</si>
  <si>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</si>
  <si>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</si>
  <si>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</si>
  <si>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</si>
  <si>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</si>
  <si>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</si>
  <si>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</si>
  <si>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</si>
  <si>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</si>
  <si>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</si>
  <si>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</si>
  <si>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</si>
  <si>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</si>
  <si>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</si>
  <si>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</si>
  <si>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</si>
  <si>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</si>
  <si>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</si>
  <si>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</si>
  <si>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</si>
  <si>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</si>
  <si>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</si>
  <si>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</si>
  <si>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</si>
  <si>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</si>
  <si>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</si>
  <si>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</si>
  <si>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</si>
  <si>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</si>
  <si>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</si>
  <si>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</si>
  <si>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</si>
  <si>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</si>
  <si>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</si>
  <si>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</si>
  <si>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</si>
  <si>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</si>
  <si>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</si>
  <si>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</si>
  <si>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</si>
  <si>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</si>
  <si>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</si>
  <si>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</si>
  <si>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</si>
  <si>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</si>
  <si>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</si>
  <si>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</si>
  <si>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</si>
  <si>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</si>
  <si>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</si>
  <si>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</si>
  <si>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</si>
  <si>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</si>
  <si>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</si>
  <si>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</si>
  <si>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</si>
  <si>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</si>
  <si>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</si>
  <si>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</si>
  <si>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</si>
  <si>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</si>
  <si>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</si>
  <si>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</si>
  <si>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</si>
  <si>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</si>
  <si>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</si>
  <si>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</si>
  <si>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</si>
  <si>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</si>
  <si>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</si>
  <si>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</si>
  <si>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</si>
  <si>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</si>
  <si>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</si>
  <si>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</si>
  <si>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</si>
  <si>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</si>
  <si>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</si>
  <si>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</si>
  <si>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</si>
  <si>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</si>
  <si>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</si>
  <si>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</si>
  <si>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</si>
  <si>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</si>
  <si>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</si>
  <si>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</si>
  <si>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</si>
  <si>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</si>
  <si>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</si>
  <si>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</si>
  <si>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</si>
  <si>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</si>
  <si>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</si>
  <si>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</si>
  <si>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</si>
  <si>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</si>
  <si>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</si>
  <si>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</si>
  <si>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</si>
  <si>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</si>
  <si>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</si>
  <si>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</si>
  <si>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</si>
  <si>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</si>
  <si>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</si>
  <si>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</si>
  <si>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</si>
  <si>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</si>
  <si>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</si>
  <si>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</si>
  <si>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</si>
  <si>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</si>
  <si>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</si>
  <si>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</si>
  <si>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</si>
  <si>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</si>
  <si>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</si>
  <si>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</si>
  <si>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</si>
  <si>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</si>
  <si>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</si>
  <si>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</si>
  <si>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</si>
  <si>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</si>
  <si>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</si>
  <si>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</si>
  <si>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</si>
  <si>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</si>
  <si>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</si>
  <si>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</si>
  <si>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</si>
  <si>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</si>
  <si>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</si>
  <si>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</si>
  <si>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</si>
  <si>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</si>
  <si>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</si>
  <si>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</si>
  <si>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</si>
  <si>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</si>
  <si>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</si>
  <si>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</si>
  <si>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</si>
  <si>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</si>
  <si>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</si>
  <si>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</si>
  <si>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</si>
  <si>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</si>
  <si>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</si>
  <si>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</si>
  <si>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</si>
  <si>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</si>
  <si>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</si>
  <si>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</si>
  <si>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</si>
  <si>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</si>
  <si>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</si>
  <si>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</si>
  <si>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</si>
  <si>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</si>
  <si>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</si>
  <si>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</si>
  <si>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</si>
  <si>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</si>
  <si>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</si>
  <si>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</si>
  <si>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</si>
  <si>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</si>
  <si>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</si>
  <si>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</si>
  <si>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</si>
  <si>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</si>
  <si>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</si>
  <si>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</si>
  <si>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</si>
  <si>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</si>
  <si>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</si>
  <si>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</si>
  <si>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</si>
  <si>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</si>
  <si>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</si>
  <si>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</si>
  <si>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</si>
  <si>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</si>
  <si>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</si>
  <si>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</si>
  <si>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</si>
  <si>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</si>
  <si>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</si>
  <si>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</si>
  <si>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</si>
  <si>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</si>
  <si>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</si>
  <si>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</si>
  <si>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</si>
  <si>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</si>
  <si>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</si>
  <si>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</si>
  <si>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</si>
  <si>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</si>
  <si>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</si>
  <si>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</si>
  <si>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</si>
  <si>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</si>
  <si>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</si>
  <si>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</si>
  <si>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</si>
  <si>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</si>
  <si>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</si>
  <si>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</si>
  <si>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</si>
  <si>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</si>
  <si>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</si>
  <si>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</si>
  <si>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</si>
  <si>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</si>
  <si>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</si>
  <si>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</si>
  <si>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</si>
  <si>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</si>
  <si>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</si>
  <si>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</si>
  <si>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</si>
  <si>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</si>
  <si>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</si>
  <si>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</si>
  <si>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</si>
  <si>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</si>
  <si>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</si>
  <si>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</si>
  <si>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</si>
  <si>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</si>
  <si>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</si>
  <si>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</si>
  <si>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</si>
  <si>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</si>
  <si>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</si>
  <si>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</si>
  <si>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</si>
  <si>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</si>
  <si>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</si>
  <si>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</si>
  <si>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</si>
  <si>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</si>
  <si>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</si>
  <si>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</si>
  <si>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</si>
  <si>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</si>
  <si>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</si>
  <si>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</si>
  <si>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</si>
  <si>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</si>
  <si>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</si>
  <si>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</si>
  <si>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</si>
  <si>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</si>
  <si>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</si>
  <si>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</si>
  <si>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</si>
  <si>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</si>
  <si>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</si>
  <si>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</si>
  <si>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</si>
  <si>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</si>
  <si>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</si>
  <si>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</si>
  <si>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</si>
  <si>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</si>
  <si>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</si>
  <si>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</si>
  <si>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</si>
  <si>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</si>
  <si>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</si>
  <si>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</si>
  <si>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</si>
  <si>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</si>
  <si>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</si>
  <si>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</si>
  <si>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</si>
  <si>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</si>
  <si>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</si>
  <si>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</si>
  <si>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</si>
  <si>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</si>
  <si>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</si>
  <si>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</si>
  <si>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</si>
  <si>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</si>
  <si>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</si>
  <si>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</si>
  <si>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</si>
  <si>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</si>
  <si>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</si>
  <si>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</si>
  <si>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</si>
  <si>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</si>
  <si>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</si>
  <si>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</si>
  <si>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</si>
  <si>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</si>
  <si>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</si>
  <si>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</si>
  <si>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</si>
  <si>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</si>
  <si>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</si>
  <si>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</si>
  <si>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</si>
  <si>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</si>
  <si>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</si>
  <si>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</si>
  <si>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</si>
  <si>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</si>
  <si>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</si>
  <si>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</si>
  <si>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</si>
  <si>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</si>
  <si>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</si>
  <si>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</si>
  <si>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</si>
  <si>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</si>
  <si>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</si>
  <si>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</si>
  <si>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</si>
  <si>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</si>
  <si>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</si>
  <si>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</si>
  <si>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</si>
  <si>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</si>
  <si>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</si>
  <si>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</si>
  <si>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</si>
  <si>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</si>
  <si>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</si>
  <si>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</si>
  <si>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</si>
  <si>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</si>
  <si>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</si>
  <si>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</si>
  <si>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</si>
  <si>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</si>
  <si>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</si>
  <si>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</si>
  <si>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</si>
  <si>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</si>
  <si>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</si>
  <si>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</si>
  <si>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</si>
  <si>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</si>
  <si>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</si>
  <si>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</si>
  <si>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</si>
  <si>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</si>
  <si>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</si>
  <si>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</si>
  <si>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</si>
  <si>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</si>
  <si>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</si>
  <si>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</si>
  <si>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</si>
  <si>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</si>
  <si>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</si>
  <si>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</si>
  <si>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</si>
  <si>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</si>
  <si>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</si>
  <si>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</si>
  <si>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</si>
  <si>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</si>
  <si>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</si>
  <si>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</si>
  <si>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</si>
  <si>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</si>
  <si>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</si>
  <si>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</si>
  <si>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</si>
  <si>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</si>
  <si>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</si>
  <si>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</si>
  <si>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</si>
  <si>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</si>
  <si>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</si>
  <si>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</si>
  <si>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</si>
  <si>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</si>
  <si>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</si>
  <si>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</si>
  <si>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</si>
  <si>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</si>
  <si>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</si>
  <si>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</si>
  <si>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</si>
  <si>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</si>
  <si>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</si>
  <si>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</si>
  <si>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</si>
  <si>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</si>
  <si>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</si>
  <si>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</si>
  <si>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</si>
  <si>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</si>
  <si>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</si>
  <si>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</si>
  <si>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</si>
  <si>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</si>
  <si>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</si>
  <si>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</si>
  <si>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</si>
  <si>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</si>
  <si>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</si>
  <si>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</si>
  <si>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</si>
  <si>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</si>
  <si>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</si>
  <si>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</si>
  <si>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</si>
  <si>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</si>
  <si>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</si>
  <si>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</si>
  <si>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</si>
  <si>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</si>
  <si>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</si>
  <si>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</si>
  <si>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</si>
  <si>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</si>
  <si>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</si>
  <si>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</si>
  <si>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</si>
  <si>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</si>
  <si>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</si>
  <si>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</si>
  <si>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</si>
  <si>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</si>
  <si>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</si>
  <si>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</si>
  <si>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</si>
  <si>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</si>
  <si>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</si>
  <si>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</si>
  <si>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</si>
  <si>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</si>
  <si>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</si>
  <si>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</si>
  <si>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</si>
  <si>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</si>
  <si>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</si>
  <si>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</si>
  <si>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</si>
  <si>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</si>
  <si>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</si>
  <si>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</si>
  <si>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</si>
  <si>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</si>
  <si>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</si>
  <si>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</si>
  <si>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</si>
  <si>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</si>
  <si>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</si>
  <si>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</si>
  <si>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</si>
  <si>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</si>
  <si>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</si>
  <si>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</si>
  <si>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</si>
  <si>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</si>
  <si>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</si>
  <si>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</si>
  <si>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</si>
  <si>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</si>
  <si>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</si>
  <si>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</si>
  <si>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</si>
  <si>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</si>
  <si>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</si>
  <si>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</si>
  <si>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</si>
  <si>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</si>
  <si>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</si>
  <si>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</si>
  <si>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</si>
  <si>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</si>
  <si>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</si>
  <si>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</si>
  <si>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</si>
  <si>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</si>
  <si>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</si>
  <si>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</si>
  <si>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</si>
  <si>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</si>
  <si>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</si>
  <si>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</si>
  <si>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</si>
  <si>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</si>
  <si>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</si>
  <si>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</si>
  <si>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</si>
  <si>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</si>
  <si>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</si>
  <si>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</si>
  <si>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</si>
  <si>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</si>
  <si>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</si>
  <si>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</si>
  <si>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</si>
  <si>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</si>
  <si>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</si>
  <si>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</si>
  <si>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</si>
  <si>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</si>
  <si>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</si>
  <si>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</si>
  <si>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</si>
  <si>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</si>
  <si>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</si>
  <si>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</si>
  <si>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</si>
  <si>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</si>
  <si>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</si>
  <si>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</si>
  <si>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</si>
  <si>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</si>
  <si>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</si>
  <si>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</si>
  <si>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</si>
  <si>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</si>
  <si>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</si>
  <si>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</si>
  <si>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</si>
  <si>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</si>
  <si>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</si>
  <si>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</si>
  <si>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</si>
  <si>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</si>
  <si>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</si>
  <si>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</si>
  <si>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</si>
  <si>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</si>
  <si>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</si>
  <si>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</si>
  <si>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</si>
  <si>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</si>
  <si>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</si>
  <si>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</si>
  <si>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</si>
  <si>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</si>
  <si>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</si>
  <si>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</si>
  <si>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</si>
  <si>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</si>
  <si>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</si>
  <si>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</si>
  <si>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</si>
  <si>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</si>
  <si>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</si>
  <si>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</si>
  <si>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</si>
  <si>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</si>
  <si>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</si>
  <si>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</si>
  <si>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</si>
  <si>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</si>
  <si>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</si>
  <si>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</si>
  <si>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</si>
  <si>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</si>
  <si>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</si>
  <si>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</si>
  <si>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</si>
  <si>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</si>
  <si>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</si>
  <si>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</si>
  <si>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</si>
  <si>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</si>
  <si>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</si>
  <si>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</si>
  <si>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</si>
  <si>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</si>
  <si>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</si>
  <si>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</si>
  <si>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</si>
  <si>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</si>
  <si>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</si>
  <si>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</si>
  <si>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</si>
  <si>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</si>
  <si>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</si>
  <si>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</si>
  <si>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</si>
  <si>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</si>
  <si>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</si>
  <si>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</si>
  <si>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</si>
  <si>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</si>
  <si>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</si>
  <si>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</si>
  <si>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</si>
  <si>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</si>
  <si>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</si>
  <si>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</si>
  <si>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</si>
  <si>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</si>
  <si>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</si>
  <si>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</si>
  <si>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</si>
  <si>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</si>
  <si>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</si>
  <si>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</si>
  <si>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</si>
  <si>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</si>
  <si>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</si>
  <si>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</si>
  <si>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</si>
  <si>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</si>
  <si>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</si>
  <si>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</si>
  <si>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</si>
  <si>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</si>
  <si>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</si>
  <si>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</si>
  <si>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</si>
  <si>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</si>
  <si>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</si>
  <si>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</si>
  <si>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</si>
  <si>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</si>
  <si>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</si>
  <si>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</si>
  <si>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</si>
  <si>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</si>
  <si>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</si>
  <si>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</si>
  <si>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</si>
  <si>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</si>
  <si>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</si>
  <si>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</si>
  <si>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</si>
  <si>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</si>
  <si>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</si>
  <si>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</si>
  <si>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</si>
  <si>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</si>
  <si>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</si>
  <si>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</si>
  <si>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</si>
  <si>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</si>
  <si>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</si>
  <si>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</si>
  <si>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</si>
  <si>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</si>
  <si>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</si>
  <si>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</si>
  <si>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</si>
  <si>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</si>
  <si>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</si>
  <si>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</si>
  <si>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</si>
  <si>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</si>
  <si>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</si>
  <si>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</si>
  <si>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</si>
  <si>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</si>
  <si>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</si>
  <si>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</si>
  <si>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</si>
  <si>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</si>
  <si>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</si>
  <si>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</si>
  <si>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</si>
  <si>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</si>
  <si>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</si>
  <si>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</si>
  <si>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</si>
  <si>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</si>
  <si>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</si>
  <si>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</si>
  <si>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</si>
  <si>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</si>
  <si>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</si>
  <si>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</si>
  <si>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</si>
  <si>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</si>
  <si>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</si>
  <si>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</si>
  <si>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</si>
  <si>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</si>
  <si>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</si>
  <si>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</si>
  <si>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</si>
  <si>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</si>
  <si>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</si>
  <si>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</si>
  <si>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</si>
  <si>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</si>
  <si>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</si>
  <si>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</si>
  <si>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</si>
  <si>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</si>
  <si>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</si>
  <si>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</si>
  <si>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</si>
  <si>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</si>
  <si>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</si>
  <si>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</si>
  <si>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</si>
  <si>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</si>
  <si>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</si>
  <si>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</si>
  <si>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</si>
  <si>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</si>
  <si>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</si>
  <si>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</si>
  <si>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</si>
  <si>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</si>
  <si>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</si>
  <si>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</si>
  <si>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</si>
  <si>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</si>
  <si>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</si>
  <si>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</si>
  <si>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</si>
  <si>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</si>
  <si>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</si>
  <si>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</si>
  <si>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</si>
  <si>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</si>
  <si>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</si>
  <si>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</si>
  <si>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</si>
  <si>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</si>
  <si>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</si>
  <si>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</si>
  <si>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</si>
  <si>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</si>
  <si>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</si>
  <si>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</si>
  <si>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</si>
  <si>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</si>
  <si>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</si>
  <si>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</si>
  <si>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</si>
  <si>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</si>
  <si>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</si>
  <si>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</si>
  <si>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</si>
  <si>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</si>
  <si>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</si>
  <si>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</si>
  <si>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</si>
  <si>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</si>
  <si>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</si>
  <si>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</si>
  <si>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</si>
  <si>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</si>
  <si>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</si>
  <si>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</si>
  <si>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</si>
  <si>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</si>
  <si>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</si>
  <si>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</si>
  <si>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</si>
  <si>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</si>
  <si>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</si>
  <si>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</si>
  <si>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</si>
  <si>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</si>
  <si>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</si>
  <si>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</si>
  <si>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</si>
  <si>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</si>
  <si>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</si>
  <si>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</si>
  <si>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</si>
  <si>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</si>
  <si>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</si>
  <si>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</si>
  <si>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</si>
  <si>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</si>
  <si>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</si>
  <si>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</si>
  <si>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</si>
  <si>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</si>
  <si>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</si>
  <si>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</si>
  <si>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</si>
  <si>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</si>
  <si>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</si>
  <si>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</si>
  <si>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</si>
  <si>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</si>
  <si>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</si>
  <si>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</si>
  <si>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</si>
  <si>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</si>
  <si>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</si>
  <si>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</si>
  <si>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</si>
  <si>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</si>
  <si>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</si>
  <si>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</si>
  <si>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</si>
  <si>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</si>
  <si>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</si>
  <si>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</si>
  <si>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</si>
  <si>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</si>
  <si>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</si>
  <si>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</si>
  <si>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</si>
  <si>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</si>
  <si>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</si>
  <si>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</si>
  <si>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</si>
  <si>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</si>
  <si>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</si>
  <si>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</si>
  <si>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</si>
  <si>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</si>
  <si>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</si>
  <si>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</si>
  <si>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</si>
  <si>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</si>
  <si>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</si>
  <si>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</si>
  <si>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</si>
  <si>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</si>
  <si>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</si>
  <si>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</si>
  <si>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</si>
  <si>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</si>
  <si>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</si>
  <si>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</si>
  <si>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</si>
  <si>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</si>
  <si>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</si>
  <si>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</si>
  <si>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</si>
  <si>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</si>
  <si>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</si>
  <si>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</si>
  <si>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</si>
  <si>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</si>
  <si>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</si>
  <si>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</si>
  <si>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</si>
  <si>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</si>
  <si>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</si>
  <si>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</si>
  <si>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</si>
  <si>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</si>
  <si>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</si>
  <si>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</si>
  <si>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</si>
  <si>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</si>
  <si>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</si>
  <si>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</si>
  <si>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</si>
  <si>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</si>
  <si>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</si>
  <si>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</si>
  <si>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</si>
  <si>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</si>
  <si>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</si>
  <si>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</si>
  <si>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</si>
  <si>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</si>
  <si>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</si>
  <si>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</si>
  <si>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</si>
  <si>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</si>
  <si>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</si>
  <si>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</si>
  <si>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</si>
  <si>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</si>
  <si>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</si>
  <si>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</si>
  <si>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</si>
  <si>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</si>
  <si>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</si>
  <si>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</si>
  <si>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</si>
  <si>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</si>
  <si>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</si>
  <si>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</si>
  <si>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</si>
  <si>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</si>
  <si>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</si>
  <si>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</si>
  <si>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</si>
  <si>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</si>
  <si>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</si>
  <si>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</si>
  <si>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</si>
  <si>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</si>
  <si>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</si>
  <si>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</si>
  <si>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</si>
  <si>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</si>
  <si>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</si>
  <si>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</si>
  <si>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</si>
  <si>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</si>
  <si>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</si>
  <si>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</si>
  <si>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</si>
  <si>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</si>
  <si>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</si>
  <si>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</si>
  <si>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</si>
  <si>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</si>
  <si>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</si>
  <si>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</si>
  <si>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</si>
  <si>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</si>
  <si>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</si>
  <si>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</si>
  <si>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</si>
  <si>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</si>
  <si>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</si>
  <si>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</si>
  <si>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</si>
  <si>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</si>
  <si>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</si>
  <si>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</si>
  <si>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</si>
  <si>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</si>
  <si>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</si>
  <si>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</si>
  <si>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</si>
  <si>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</si>
  <si>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</si>
  <si>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</si>
  <si>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</si>
  <si>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</si>
  <si>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</si>
  <si>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</si>
  <si>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</si>
  <si>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</si>
  <si>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</si>
  <si>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</si>
  <si>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</si>
  <si>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</si>
  <si>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</si>
  <si>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</si>
  <si>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</si>
  <si>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</si>
  <si>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</si>
  <si>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</si>
  <si>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</si>
  <si>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</si>
  <si>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</si>
  <si>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</si>
  <si>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</si>
  <si>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</si>
  <si>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</si>
  <si>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</si>
  <si>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</si>
  <si>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</si>
  <si>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</si>
  <si>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</si>
  <si>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</si>
  <si>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</si>
  <si>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</si>
  <si>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</si>
  <si>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</si>
  <si>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</si>
  <si>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</si>
  <si>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</si>
  <si>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</si>
  <si>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</si>
  <si>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</si>
  <si>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</si>
  <si>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</si>
  <si>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</si>
  <si>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</si>
  <si>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</si>
  <si>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</si>
  <si>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</si>
  <si>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</si>
  <si>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</si>
  <si>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</si>
  <si>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</si>
  <si>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</si>
  <si>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</si>
  <si>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</si>
  <si>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</si>
  <si>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</si>
  <si>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</si>
  <si>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</si>
  <si>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</si>
  <si>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</si>
  <si>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</si>
  <si>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</si>
  <si>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</si>
  <si>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</si>
  <si>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</si>
  <si>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</si>
  <si>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</si>
  <si>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</si>
  <si>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</si>
  <si>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</si>
  <si>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</si>
  <si>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</si>
  <si>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</si>
  <si>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</si>
  <si>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</si>
  <si>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</si>
  <si>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</si>
  <si>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</si>
  <si>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</si>
  <si>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</si>
  <si>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</si>
  <si>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</si>
  <si>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</si>
  <si>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</si>
  <si>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</si>
  <si>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</si>
  <si>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</si>
  <si>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</si>
  <si>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</si>
  <si>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</si>
  <si>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</si>
  <si>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</si>
  <si>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</si>
  <si>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</si>
  <si>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</si>
  <si>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</si>
  <si>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</si>
  <si>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</si>
  <si>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</si>
  <si>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</si>
  <si>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</si>
  <si>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</si>
  <si>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</si>
  <si>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</si>
  <si>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</si>
  <si>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</si>
  <si>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</si>
  <si>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</si>
  <si>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</si>
  <si>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</si>
  <si>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</si>
  <si>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</si>
  <si>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</si>
  <si>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</si>
  <si>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</si>
  <si>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</si>
  <si>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</si>
  <si>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</si>
  <si>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</si>
  <si>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</si>
  <si>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</si>
  <si>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</si>
  <si>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</si>
  <si>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</si>
  <si>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</si>
  <si>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</si>
  <si>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</si>
  <si>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</si>
  <si>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</si>
  <si>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</si>
  <si>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</si>
  <si>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</si>
  <si>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</si>
  <si>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</si>
  <si>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</si>
  <si>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</si>
  <si>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</si>
  <si>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</si>
  <si>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</si>
  <si>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</si>
  <si>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</si>
  <si>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</si>
  <si>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</si>
  <si>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</si>
  <si>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</si>
  <si>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</si>
  <si>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</si>
  <si>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</si>
  <si>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</si>
  <si>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</si>
  <si>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</si>
  <si>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</si>
  <si>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</si>
  <si>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</si>
  <si>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</si>
  <si>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</si>
  <si>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</si>
  <si>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</si>
  <si>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</si>
  <si>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</si>
  <si>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</si>
  <si>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</si>
  <si>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</si>
  <si>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</si>
  <si>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</si>
  <si>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</si>
  <si>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</si>
  <si>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</si>
  <si>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</si>
  <si>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</si>
  <si>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</si>
  <si>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</si>
  <si>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</si>
  <si>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</si>
  <si>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</si>
  <si>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</si>
  <si>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</si>
  <si>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</si>
  <si>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</si>
  <si>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</si>
  <si>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</si>
  <si>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</si>
  <si>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</si>
  <si>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</si>
  <si>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</si>
  <si>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</si>
  <si>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</si>
  <si>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</si>
  <si>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</si>
  <si>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</si>
  <si>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</si>
  <si>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</si>
  <si>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</si>
  <si>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</si>
  <si>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</si>
  <si>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</si>
  <si>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</si>
  <si>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</si>
  <si>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</si>
  <si>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</si>
  <si>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</si>
  <si>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</si>
  <si>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</si>
  <si>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</si>
  <si>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</si>
  <si>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</si>
  <si>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</si>
  <si>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</si>
  <si>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</si>
  <si>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</si>
  <si>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</si>
  <si>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</si>
  <si>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</si>
  <si>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</si>
  <si>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</si>
  <si>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</si>
  <si>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</si>
  <si>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</si>
  <si>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</si>
  <si>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</si>
  <si>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</si>
  <si>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</si>
  <si>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</si>
  <si>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</si>
  <si>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</si>
  <si>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</si>
  <si>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</si>
  <si>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</si>
  <si>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</si>
  <si>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</si>
  <si>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</si>
  <si>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</si>
  <si>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</si>
  <si>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</si>
  <si>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</si>
  <si>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</si>
  <si>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</si>
  <si>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</si>
  <si>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</si>
  <si>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</si>
  <si>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</si>
  <si>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</si>
  <si>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</si>
  <si>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</si>
  <si>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</si>
  <si>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</si>
  <si>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</si>
  <si>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</si>
  <si>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</si>
  <si>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</si>
  <si>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</si>
  <si>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</si>
  <si>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</si>
  <si>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</si>
  <si>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</si>
  <si>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</si>
  <si>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</si>
  <si>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</si>
  <si>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</si>
  <si>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</si>
  <si>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</si>
  <si>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</si>
  <si>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</si>
  <si>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</si>
  <si>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</si>
  <si>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</si>
  <si>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</si>
  <si>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</si>
  <si>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</si>
  <si>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</si>
  <si>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</si>
  <si>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</si>
  <si>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</si>
  <si>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</si>
  <si>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</si>
  <si>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</si>
  <si>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</si>
  <si>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</si>
  <si>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</si>
  <si>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</si>
  <si>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</si>
  <si>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</si>
  <si>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</si>
  <si>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</si>
  <si>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</si>
  <si>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</si>
  <si>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</si>
  <si>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</si>
  <si>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</si>
  <si>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</si>
  <si>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</si>
  <si>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</si>
  <si>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</si>
  <si>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</si>
  <si>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</si>
  <si>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</si>
  <si>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</si>
  <si>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</si>
  <si>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</si>
  <si>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</si>
  <si>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</si>
  <si>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</si>
  <si>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</si>
  <si>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</si>
  <si>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</si>
  <si>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</si>
  <si>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</si>
  <si>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</si>
  <si>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</si>
  <si>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</si>
  <si>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</si>
  <si>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</si>
  <si>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</si>
  <si>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</si>
  <si>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</si>
  <si>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</si>
  <si>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</si>
  <si>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</si>
  <si>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</si>
  <si>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</si>
  <si>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</si>
  <si>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</si>
  <si>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</si>
  <si>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</si>
  <si>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</si>
  <si>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</si>
  <si>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</si>
  <si>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</si>
  <si>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</si>
  <si>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</si>
  <si>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</si>
  <si>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</si>
  <si>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</si>
  <si>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</si>
  <si>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</si>
  <si>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</si>
  <si>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</si>
  <si>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</si>
  <si>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</si>
  <si>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</si>
  <si>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</si>
  <si>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</si>
  <si>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</si>
  <si>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</si>
  <si>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</si>
  <si>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</si>
  <si>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</si>
  <si>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</si>
  <si>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</si>
  <si>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</si>
  <si>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</si>
  <si>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</si>
  <si>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</si>
  <si>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</si>
  <si>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</si>
  <si>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</si>
  <si>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</si>
  <si>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</si>
  <si>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</si>
  <si>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</si>
  <si>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</si>
  <si>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</si>
  <si>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</si>
  <si>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</si>
  <si>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</si>
  <si>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</si>
  <si>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</si>
  <si>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</si>
  <si>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</si>
  <si>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</si>
  <si>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</si>
  <si>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</si>
  <si>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</si>
  <si>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</si>
  <si>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</si>
  <si>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</si>
  <si>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</si>
  <si>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</si>
  <si>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</si>
  <si>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</si>
  <si>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</si>
  <si>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</si>
  <si>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</si>
  <si>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</si>
  <si>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</si>
  <si>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</si>
  <si>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</si>
  <si>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</si>
  <si>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</si>
  <si>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</si>
  <si>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</si>
  <si>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</si>
  <si>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</si>
  <si>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</si>
  <si>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</si>
  <si>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</si>
  <si>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</si>
  <si>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</si>
  <si>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</si>
  <si>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</si>
  <si>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</si>
  <si>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</si>
  <si>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</si>
  <si>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</si>
  <si>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</si>
  <si>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</si>
  <si>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</si>
  <si>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</si>
  <si>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</si>
  <si>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</si>
  <si>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</si>
  <si>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</si>
  <si>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</si>
  <si>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</si>
  <si>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</si>
  <si>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</si>
  <si>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</si>
  <si>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</si>
  <si>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</si>
  <si>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</si>
  <si>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</si>
  <si>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</si>
  <si>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</si>
  <si>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</si>
  <si>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</si>
  <si>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</si>
  <si>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</si>
  <si>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</si>
  <si>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</si>
  <si>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</si>
  <si>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</si>
  <si>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</si>
  <si>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</si>
  <si>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</si>
  <si>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</si>
  <si>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</si>
  <si>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</si>
  <si>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</si>
  <si>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</si>
  <si>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</si>
  <si>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</si>
  <si>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</si>
  <si>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</si>
  <si>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</si>
  <si>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</si>
  <si>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</si>
  <si>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</si>
  <si>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</si>
  <si>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</si>
  <si>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</si>
  <si>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</si>
  <si>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</si>
  <si>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</si>
  <si>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</si>
  <si>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</si>
  <si>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</si>
  <si>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</si>
  <si>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</si>
  <si>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</si>
  <si>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</si>
  <si>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</si>
  <si>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</si>
  <si>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</si>
  <si>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</si>
  <si>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</si>
  <si>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</si>
  <si>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</si>
  <si>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</si>
  <si>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</si>
  <si>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</si>
  <si>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</si>
  <si>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</si>
  <si>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</si>
  <si>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</si>
  <si>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</si>
  <si>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</si>
  <si>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</si>
  <si>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</si>
  <si>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</si>
  <si>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</si>
  <si>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</si>
  <si>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</si>
  <si>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</si>
  <si>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</si>
  <si>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</si>
  <si>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</si>
  <si>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</si>
  <si>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</si>
  <si>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</si>
  <si>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</si>
  <si>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</si>
  <si>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</si>
  <si>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</si>
  <si>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</si>
  <si>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</si>
  <si>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</si>
  <si>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</si>
  <si>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</si>
  <si>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</si>
  <si>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</si>
  <si>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</si>
  <si>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</si>
  <si>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</si>
  <si>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</si>
  <si>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</si>
  <si>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</si>
  <si>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</si>
  <si>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</si>
  <si>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</si>
  <si>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</si>
  <si>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</si>
  <si>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</si>
  <si>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</si>
  <si>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</si>
  <si>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</si>
  <si>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</si>
  <si>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</si>
  <si>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</si>
  <si>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</si>
  <si>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</si>
  <si>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</si>
  <si>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</si>
  <si>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</si>
  <si>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</si>
  <si>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</si>
  <si>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</si>
  <si>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</si>
  <si>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</si>
  <si>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</si>
  <si>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</si>
  <si>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</si>
  <si>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</si>
  <si>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</si>
  <si>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</si>
  <si>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</si>
  <si>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</si>
  <si>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</si>
  <si>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</si>
  <si>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</si>
  <si>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</si>
  <si>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</si>
  <si>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</si>
  <si>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</si>
  <si>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</si>
  <si>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</si>
  <si>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</si>
  <si>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</si>
  <si>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</si>
  <si>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</si>
  <si>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</si>
  <si>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</si>
  <si>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</si>
  <si>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</si>
  <si>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</si>
  <si>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</si>
  <si>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</si>
  <si>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</si>
  <si>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</si>
  <si>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</si>
  <si>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</si>
  <si>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</si>
  <si>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</si>
  <si>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</si>
  <si>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</si>
  <si>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</si>
  <si>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</si>
  <si>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</si>
  <si>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</si>
  <si>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</si>
  <si>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</si>
  <si>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</si>
  <si>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</si>
  <si>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</si>
  <si>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</si>
  <si>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</si>
  <si>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</si>
  <si>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</si>
  <si>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</si>
  <si>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</si>
  <si>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</si>
  <si>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</si>
  <si>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</si>
  <si>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</si>
  <si>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</si>
  <si>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</si>
  <si>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</si>
  <si>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</si>
  <si>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</si>
  <si>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</si>
  <si>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</si>
  <si>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</si>
  <si>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</si>
  <si>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</si>
  <si>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</si>
  <si>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</si>
  <si>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</si>
  <si>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</si>
  <si>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</si>
  <si>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</si>
  <si>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</si>
  <si>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</si>
  <si>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</si>
  <si>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</si>
  <si>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</si>
  <si>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</si>
  <si>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</si>
  <si>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</si>
  <si>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</si>
  <si>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</si>
  <si>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</si>
  <si>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</si>
  <si>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</si>
  <si>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</si>
  <si>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</si>
  <si>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</si>
  <si>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</si>
  <si>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</si>
  <si>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</si>
  <si>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</si>
  <si>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</si>
  <si>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</si>
  <si>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</si>
  <si>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</si>
  <si>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</si>
  <si>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</si>
  <si>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</si>
  <si>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</si>
  <si>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</si>
  <si>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</si>
  <si>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</si>
  <si>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</si>
  <si>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</si>
  <si>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</si>
  <si>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</si>
  <si>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</si>
  <si>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</si>
  <si>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</si>
  <si>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</si>
  <si>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</si>
  <si>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</si>
  <si>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</si>
  <si>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</si>
  <si>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</si>
  <si>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</si>
  <si>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</si>
  <si>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</si>
  <si>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</si>
  <si>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</si>
  <si>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</si>
  <si>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</si>
  <si>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</si>
  <si>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</si>
  <si>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</si>
  <si>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</si>
  <si>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</si>
  <si>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</si>
  <si>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</si>
  <si>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</si>
  <si>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</si>
  <si>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</si>
  <si>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</si>
  <si>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</si>
  <si>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</si>
  <si>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</si>
  <si>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</si>
  <si>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</si>
  <si>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</si>
  <si>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</si>
  <si>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</si>
  <si>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</si>
  <si>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</si>
  <si>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</si>
  <si>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</si>
  <si>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</si>
  <si>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</si>
  <si>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</si>
  <si>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</si>
  <si>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</si>
  <si>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</si>
  <si>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</si>
  <si>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</si>
  <si>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</si>
  <si>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</si>
  <si>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</si>
  <si>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</si>
  <si>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</si>
  <si>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</si>
  <si>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</si>
  <si>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</si>
  <si>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</si>
  <si>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</si>
  <si>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</si>
  <si>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</si>
  <si>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</si>
  <si>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</si>
  <si>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</si>
  <si>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</si>
  <si>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</si>
  <si>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</si>
  <si>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</si>
  <si>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</si>
  <si>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</si>
  <si>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</si>
  <si>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</si>
  <si>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</si>
  <si>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</si>
  <si>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</si>
  <si>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</si>
  <si>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</si>
  <si>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</si>
  <si>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</si>
  <si>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</si>
  <si>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</si>
  <si>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</si>
  <si>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</si>
  <si>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</si>
  <si>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</si>
  <si>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</si>
  <si>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</si>
  <si>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</si>
  <si>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</si>
  <si>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</si>
  <si>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</si>
  <si>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</si>
  <si>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</si>
  <si>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</si>
  <si>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</si>
  <si>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</si>
  <si>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</si>
  <si>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</si>
  <si>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</si>
  <si>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</si>
  <si>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</si>
  <si>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</si>
  <si>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</si>
  <si>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</si>
  <si>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</si>
  <si>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</si>
  <si>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</si>
  <si>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</si>
  <si>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</si>
  <si>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</si>
  <si>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</si>
  <si>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</si>
  <si>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</si>
  <si>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</si>
  <si>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</si>
  <si>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</si>
  <si>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</si>
  <si>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</si>
  <si>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</si>
  <si>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</si>
  <si>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</si>
  <si>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</si>
  <si>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</si>
  <si>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</si>
  <si>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</si>
  <si>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</si>
  <si>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</si>
  <si>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</si>
  <si>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</si>
  <si>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</si>
  <si>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</si>
  <si>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</si>
  <si>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</si>
  <si>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</si>
  <si>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</si>
  <si>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</si>
  <si>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</si>
  <si>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</si>
  <si>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</si>
  <si>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</si>
  <si>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</si>
  <si>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</si>
  <si>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</si>
  <si>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</si>
  <si>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</si>
  <si>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</si>
  <si>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</si>
  <si>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</si>
  <si>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</si>
  <si>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</si>
  <si>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</si>
  <si>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</si>
  <si>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</si>
  <si>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</si>
  <si>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</si>
  <si>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</si>
  <si>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</si>
  <si>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</si>
  <si>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</si>
  <si>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</si>
  <si>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</si>
  <si>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</si>
  <si>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</si>
  <si>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</si>
  <si>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</si>
  <si>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</si>
  <si>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</si>
  <si>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</si>
  <si>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</si>
  <si>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</si>
  <si>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</si>
  <si>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</si>
  <si>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</si>
  <si>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</si>
  <si>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</si>
  <si>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</si>
  <si>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</si>
  <si>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</si>
  <si>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</si>
  <si>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</si>
  <si>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</si>
  <si>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</si>
  <si>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</si>
  <si>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</si>
  <si>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</si>
  <si>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</si>
  <si>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</si>
  <si>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</si>
  <si>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</si>
  <si>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</si>
  <si>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</si>
  <si>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</si>
  <si>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</si>
  <si>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</si>
  <si>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</si>
  <si>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</si>
  <si>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</si>
  <si>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</si>
  <si>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</si>
  <si>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</si>
  <si>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</si>
  <si>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</si>
  <si>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</si>
  <si>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</si>
  <si>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</si>
  <si>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</si>
  <si>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</si>
  <si>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</si>
  <si>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</si>
  <si>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</si>
  <si>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</si>
  <si>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</si>
  <si>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</si>
  <si>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</si>
  <si>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</si>
  <si>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</si>
  <si>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</si>
  <si>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</si>
  <si>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</si>
  <si>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</si>
  <si>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</si>
  <si>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</si>
  <si>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</si>
  <si>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</si>
  <si>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</si>
  <si>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</si>
  <si>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</si>
  <si>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</si>
  <si>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</si>
  <si>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</si>
  <si>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</si>
  <si>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</si>
  <si>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</si>
  <si>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</si>
  <si>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</si>
  <si>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</si>
  <si>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</si>
  <si>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</si>
  <si>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</si>
  <si>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</si>
  <si>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</si>
  <si>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</si>
  <si>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</si>
  <si>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</si>
  <si>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</si>
  <si>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</si>
  <si>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</si>
  <si>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</si>
  <si>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</si>
  <si>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</si>
  <si>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</si>
  <si>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</si>
  <si>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</si>
  <si>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</si>
  <si>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</si>
  <si>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</si>
  <si>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</si>
  <si>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</si>
  <si>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</si>
  <si>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</si>
  <si>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</si>
  <si>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</si>
  <si>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</si>
  <si>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</si>
  <si>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</si>
  <si>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</si>
  <si>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</si>
  <si>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</si>
  <si>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</si>
  <si>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</si>
  <si>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</si>
  <si>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</si>
  <si>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</si>
  <si>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</si>
  <si>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</si>
  <si>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</si>
  <si>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</si>
  <si>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</si>
  <si>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</si>
  <si>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</si>
  <si>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</si>
  <si>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</si>
  <si>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</si>
  <si>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</si>
  <si>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</si>
  <si>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</si>
  <si>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</si>
  <si>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</si>
  <si>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</si>
  <si>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</si>
  <si>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</si>
  <si>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</si>
  <si>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</si>
  <si>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</si>
  <si>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</si>
  <si>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</si>
  <si>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</si>
  <si>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</si>
  <si>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</si>
  <si>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</si>
  <si>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</si>
  <si>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</si>
  <si>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</si>
  <si>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</si>
  <si>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</si>
  <si>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</si>
  <si>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</si>
  <si>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</si>
  <si>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</si>
  <si>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</si>
  <si>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</si>
  <si>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</si>
  <si>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</si>
  <si>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</si>
  <si>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</si>
  <si>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</si>
  <si>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</si>
  <si>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</si>
  <si>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</si>
  <si>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</si>
  <si>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</si>
  <si>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</si>
  <si>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</si>
  <si>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</si>
  <si>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</si>
  <si>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</si>
  <si>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</si>
  <si>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</si>
  <si>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</si>
  <si>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</si>
  <si>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</si>
  <si>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</si>
  <si>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</si>
  <si>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</si>
  <si>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</si>
  <si>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</si>
  <si>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</si>
  <si>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</si>
  <si>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</si>
  <si>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</si>
  <si>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</si>
  <si>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</si>
  <si>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</si>
  <si>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</si>
  <si>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</si>
  <si>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</si>
  <si>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</si>
  <si>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</si>
  <si>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</si>
  <si>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</si>
  <si>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</si>
  <si>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</si>
  <si>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</si>
  <si>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</si>
  <si>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</si>
  <si>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</si>
  <si>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</si>
  <si>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</si>
  <si>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</si>
  <si>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</si>
  <si>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</si>
  <si>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</si>
  <si>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</si>
  <si>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</si>
  <si>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</si>
  <si>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</si>
  <si>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</si>
  <si>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</si>
  <si>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</si>
  <si>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</si>
  <si>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</si>
  <si>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</si>
  <si>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</si>
  <si>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</si>
  <si>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</si>
  <si>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</si>
  <si>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</si>
  <si>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</si>
  <si>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</si>
  <si>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</si>
  <si>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</si>
  <si>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</si>
  <si>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</si>
  <si>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</si>
  <si>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</si>
  <si>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</si>
  <si>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</si>
  <si>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</si>
  <si>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</si>
  <si>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</si>
  <si>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</si>
  <si>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</si>
  <si>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</si>
  <si>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</si>
  <si>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</si>
  <si>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</si>
  <si>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</si>
  <si>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</si>
  <si>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</si>
  <si>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</si>
  <si>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</si>
  <si>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</si>
  <si>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</si>
  <si>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</si>
  <si>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</si>
  <si>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</si>
  <si>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</si>
  <si>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</si>
  <si>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</si>
  <si>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</si>
  <si>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</si>
  <si>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</si>
  <si>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</si>
  <si>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</si>
  <si>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</si>
  <si>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</si>
  <si>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</si>
  <si>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</si>
  <si>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</si>
  <si>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</si>
  <si>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</si>
  <si>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</si>
  <si>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</si>
  <si>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</si>
  <si>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</si>
  <si>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</si>
  <si>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</si>
  <si>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</si>
  <si>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</si>
  <si>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</si>
  <si>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</si>
  <si>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</si>
  <si>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</si>
  <si>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</si>
  <si>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</si>
  <si>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</si>
  <si>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</si>
  <si>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</si>
  <si>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</si>
  <si>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</si>
  <si>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</si>
  <si>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</si>
  <si>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</si>
  <si>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</si>
  <si>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</si>
  <si>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</si>
  <si>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</si>
  <si>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</si>
  <si>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</si>
  <si>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</si>
  <si>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</si>
  <si>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</si>
  <si>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</si>
  <si>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</si>
  <si>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</si>
  <si>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</si>
  <si>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</si>
  <si>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</si>
  <si>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</si>
  <si>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</si>
  <si>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</si>
  <si>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</si>
  <si>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</si>
  <si>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</si>
  <si>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</si>
  <si>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</si>
  <si>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</si>
  <si>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</si>
  <si>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</si>
  <si>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</si>
  <si>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</si>
  <si>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</si>
  <si>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</si>
  <si>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</si>
  <si>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</si>
  <si>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</si>
  <si>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</si>
  <si>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</si>
  <si>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</si>
  <si>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</si>
  <si>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</si>
  <si>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</si>
  <si>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</si>
  <si>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</si>
  <si>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</si>
  <si>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</si>
  <si>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</si>
  <si>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</si>
  <si>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</si>
  <si>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</si>
  <si>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</si>
  <si>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</si>
  <si>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</si>
  <si>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</si>
  <si>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</si>
  <si>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</si>
  <si>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</si>
  <si>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</si>
  <si>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</si>
  <si>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</si>
  <si>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</si>
  <si>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</si>
  <si>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</si>
  <si>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</si>
  <si>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</si>
  <si>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</si>
  <si>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</si>
  <si>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</si>
  <si>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</si>
  <si>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</si>
  <si>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</si>
  <si>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</si>
  <si>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</si>
  <si>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</si>
  <si>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</si>
  <si>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</si>
  <si>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</si>
  <si>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</si>
  <si>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</si>
  <si>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</si>
  <si>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</si>
  <si>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</si>
  <si>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</si>
  <si>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</si>
  <si>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</si>
  <si>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</si>
  <si>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</si>
  <si>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</si>
  <si>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</si>
  <si>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</si>
  <si>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</si>
  <si>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</si>
  <si>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</si>
  <si>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</si>
  <si>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</si>
  <si>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</si>
  <si>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</si>
  <si>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</si>
  <si>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</si>
  <si>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</si>
  <si>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</si>
  <si>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</si>
  <si>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</si>
  <si>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</si>
  <si>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</si>
  <si>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</si>
  <si>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</si>
  <si>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</si>
  <si>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</si>
  <si>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</si>
  <si>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</si>
  <si>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</si>
  <si>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</si>
  <si>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</si>
  <si>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</si>
  <si>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</si>
  <si>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</si>
  <si>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</si>
  <si>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</si>
  <si>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</si>
  <si>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</si>
  <si>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</si>
  <si>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</si>
  <si>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</si>
  <si>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</si>
  <si>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</si>
  <si>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</si>
  <si>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</si>
  <si>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</si>
  <si>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</si>
  <si>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</si>
  <si>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</si>
  <si>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</si>
  <si>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</si>
  <si>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</si>
  <si>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</si>
  <si>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</si>
  <si>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</si>
  <si>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</si>
  <si>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</si>
  <si>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</si>
  <si>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</si>
  <si>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</si>
  <si>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</si>
  <si>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</si>
  <si>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</si>
  <si>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</si>
  <si>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</si>
  <si>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</si>
  <si>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</si>
  <si>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</si>
  <si>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</si>
  <si>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</si>
  <si>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</si>
  <si>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</si>
  <si>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</si>
  <si>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</si>
  <si>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</si>
  <si>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</si>
  <si>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</si>
  <si>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</si>
  <si>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</si>
  <si>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</si>
  <si>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</si>
  <si>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</si>
  <si>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</si>
  <si>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</si>
  <si>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</si>
  <si>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</si>
  <si>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</si>
  <si>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</si>
  <si>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</si>
  <si>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</si>
  <si>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</si>
  <si>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</si>
  <si>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</si>
  <si>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</si>
  <si>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</si>
  <si>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</si>
  <si>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</si>
  <si>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</si>
  <si>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</si>
  <si>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</si>
  <si>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</si>
  <si>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</si>
  <si>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</si>
  <si>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</si>
  <si>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</si>
  <si>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</si>
  <si>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</si>
  <si>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</si>
  <si>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</si>
  <si>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</si>
  <si>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</si>
  <si>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</si>
  <si>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</si>
  <si>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</si>
  <si>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</si>
  <si>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</si>
  <si>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</si>
  <si>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</si>
  <si>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</si>
  <si>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</si>
  <si>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</si>
  <si>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</si>
  <si>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</si>
  <si>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</si>
  <si>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</si>
  <si>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</si>
  <si>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</si>
  <si>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</si>
  <si>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</si>
  <si>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</si>
  <si>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</si>
  <si>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</si>
  <si>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</si>
  <si>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</si>
  <si>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</si>
  <si>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</si>
  <si>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</si>
  <si>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</si>
  <si>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</si>
  <si>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</si>
  <si>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</si>
  <si>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</si>
  <si>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</si>
  <si>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</si>
  <si>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</si>
  <si>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</si>
  <si>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</si>
  <si>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</si>
  <si>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</si>
  <si>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</si>
  <si>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</si>
  <si>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</si>
  <si>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</si>
  <si>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</si>
  <si>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</si>
  <si>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</si>
  <si>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</si>
  <si>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</si>
  <si>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</si>
  <si>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</si>
  <si>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</si>
  <si>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</si>
  <si>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</si>
  <si>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</si>
  <si>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</si>
  <si>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</si>
  <si>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</si>
  <si>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</si>
  <si>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</si>
  <si>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</si>
  <si>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</si>
  <si>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</si>
  <si>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</si>
  <si>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</si>
  <si>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</si>
  <si>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</si>
  <si>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</si>
  <si>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</si>
  <si>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</si>
  <si>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</si>
  <si>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</si>
  <si>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</si>
  <si>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</si>
  <si>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</si>
  <si>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</si>
  <si>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</si>
  <si>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</si>
  <si>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</si>
  <si>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</si>
  <si>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</si>
  <si>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</si>
  <si>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</si>
  <si>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</si>
  <si>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</si>
  <si>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</si>
  <si>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</si>
  <si>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</si>
  <si>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</si>
  <si>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</si>
  <si>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</si>
  <si>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</si>
  <si>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</si>
  <si>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</si>
  <si>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</si>
  <si>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</si>
  <si>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</si>
  <si>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</si>
  <si>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</si>
  <si>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</si>
  <si>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</si>
  <si>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</si>
  <si>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</si>
  <si>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</si>
  <si>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</si>
  <si>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</si>
  <si>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</si>
  <si>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</si>
  <si>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</si>
  <si>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</si>
  <si>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</si>
  <si>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</si>
  <si>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</si>
  <si>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</si>
  <si>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</si>
  <si>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</si>
  <si>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</si>
  <si>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</si>
  <si>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</si>
  <si>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</si>
  <si>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</si>
  <si>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</si>
  <si>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</si>
  <si>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</si>
  <si>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</si>
  <si>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</si>
  <si>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</si>
  <si>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</si>
  <si>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</si>
  <si>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</si>
  <si>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</si>
  <si>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</si>
  <si>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</si>
  <si>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</si>
  <si>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</si>
  <si>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</si>
  <si>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</si>
  <si>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</si>
  <si>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</si>
  <si>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</si>
  <si>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</si>
  <si>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</si>
  <si>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</si>
  <si>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</si>
  <si>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</si>
  <si>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</si>
  <si>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</si>
  <si>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</si>
  <si>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</si>
  <si>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</si>
  <si>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</si>
  <si>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</si>
  <si>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</si>
  <si>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</si>
  <si>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</si>
  <si>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</si>
  <si>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</si>
  <si>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</si>
  <si>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</si>
  <si>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</si>
  <si>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</si>
  <si>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</si>
  <si>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</si>
  <si>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</si>
  <si>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</si>
  <si>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</si>
  <si>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</si>
  <si>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</si>
  <si>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</si>
  <si>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</si>
  <si>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</si>
  <si>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</si>
  <si>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</si>
  <si>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</si>
  <si>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</si>
  <si>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</si>
  <si>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</si>
  <si>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</si>
  <si>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</si>
  <si>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</si>
  <si>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</si>
  <si>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</si>
  <si>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</si>
  <si>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</si>
  <si>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</si>
  <si>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</si>
  <si>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</si>
  <si>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</si>
  <si>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</si>
  <si>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</si>
  <si>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</si>
  <si>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</si>
  <si>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</si>
  <si>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</si>
  <si>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</si>
  <si>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</si>
  <si>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</si>
  <si>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</si>
  <si>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</si>
  <si>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</si>
  <si>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</si>
  <si>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</si>
  <si>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</si>
  <si>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</si>
  <si>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</si>
  <si>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</si>
  <si>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</si>
  <si>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</si>
  <si>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</si>
  <si>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</si>
  <si>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</si>
  <si>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</si>
  <si>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</si>
  <si>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</si>
  <si>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</si>
  <si>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</si>
  <si>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</si>
  <si>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</si>
  <si>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</si>
  <si>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</si>
  <si>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</si>
  <si>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</si>
  <si>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</si>
  <si>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</si>
  <si>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</si>
  <si>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</si>
  <si>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</si>
  <si>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</si>
  <si>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</si>
  <si>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</si>
  <si>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</si>
  <si>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</si>
  <si>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</si>
  <si>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</si>
  <si>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</si>
  <si>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</si>
  <si>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</si>
  <si>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</si>
  <si>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</si>
  <si>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</si>
  <si>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</si>
  <si>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</si>
  <si>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</si>
  <si>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</si>
  <si>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</si>
  <si>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</si>
  <si>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</si>
  <si>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</si>
  <si>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</si>
  <si>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</si>
  <si>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</si>
  <si>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</si>
  <si>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</si>
  <si>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</si>
  <si>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</si>
  <si>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</si>
  <si>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</si>
  <si>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</si>
  <si>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</si>
  <si>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</si>
  <si>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</si>
  <si>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</si>
  <si>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</si>
  <si>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</si>
  <si>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</si>
  <si>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</si>
  <si>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</si>
  <si>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</si>
  <si>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</si>
  <si>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</si>
  <si>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</si>
  <si>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</si>
  <si>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</si>
  <si>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</si>
  <si>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</si>
  <si>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</si>
  <si>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</si>
  <si>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</si>
  <si>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</si>
  <si>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</si>
  <si>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</si>
  <si>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</si>
  <si>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</si>
  <si>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</si>
  <si>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</si>
  <si>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</si>
  <si>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</si>
  <si>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</si>
  <si>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</si>
  <si>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</si>
  <si>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</si>
  <si>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</si>
  <si>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</si>
  <si>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</si>
  <si>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</si>
  <si>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</si>
  <si>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</si>
  <si>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</si>
  <si>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</si>
  <si>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</si>
  <si>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</si>
  <si>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</si>
  <si>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</si>
  <si>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</si>
  <si>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</si>
  <si>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</si>
  <si>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</si>
  <si>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</si>
  <si>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</si>
  <si>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</si>
  <si>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</si>
  <si>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</si>
  <si>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</si>
  <si>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</si>
  <si>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</si>
  <si>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</si>
  <si>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</si>
  <si>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</si>
  <si>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</si>
  <si>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</si>
  <si>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</si>
  <si>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</si>
  <si>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</si>
  <si>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</si>
  <si>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</si>
  <si>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</si>
  <si>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</si>
  <si>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</si>
  <si>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</si>
  <si>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</si>
  <si>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</si>
  <si>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</si>
  <si>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</si>
  <si>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</si>
  <si>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</si>
  <si>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</si>
  <si>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</si>
  <si>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</si>
  <si>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</si>
  <si>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</si>
  <si>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</si>
  <si>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</si>
  <si>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</si>
  <si>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</si>
  <si>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</si>
  <si>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</si>
  <si>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</si>
  <si>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</si>
  <si>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</si>
  <si>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</si>
  <si>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</si>
  <si>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</si>
  <si>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</si>
  <si>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</si>
  <si>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</si>
  <si>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</si>
  <si>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</si>
  <si>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</si>
  <si>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</si>
  <si>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</si>
  <si>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</si>
  <si>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</si>
  <si>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</si>
  <si>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</si>
  <si>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</si>
  <si>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</si>
  <si>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</si>
  <si>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</si>
  <si>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</si>
  <si>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</si>
  <si>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</si>
  <si>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</si>
  <si>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</si>
  <si>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</si>
  <si>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</si>
  <si>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</si>
  <si>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</si>
  <si>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</si>
  <si>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</si>
  <si>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</si>
  <si>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</si>
  <si>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</si>
  <si>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</si>
  <si>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</si>
  <si>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</si>
  <si>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</si>
  <si>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</si>
  <si>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</si>
  <si>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</si>
  <si>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</si>
  <si>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</si>
  <si>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</si>
  <si>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</si>
  <si>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</si>
  <si>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</si>
  <si>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</si>
  <si>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</si>
  <si>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</si>
  <si>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</si>
  <si>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</si>
  <si>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</si>
  <si>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</si>
  <si>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</si>
  <si>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</si>
  <si>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</si>
  <si>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</si>
  <si>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</si>
  <si>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</si>
  <si>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</si>
  <si>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</si>
  <si>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</si>
  <si>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</si>
  <si>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</si>
  <si>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</si>
  <si>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</si>
  <si>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</si>
  <si>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</si>
  <si>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</si>
  <si>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</si>
  <si>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</si>
  <si>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</si>
  <si>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</si>
  <si>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</si>
  <si>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</si>
  <si>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</si>
  <si>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</si>
  <si>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</si>
  <si>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</si>
  <si>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</si>
  <si>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</si>
  <si>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</si>
  <si>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</si>
  <si>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</si>
  <si>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</si>
  <si>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</si>
  <si>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</si>
  <si>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</si>
  <si>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</si>
  <si>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</si>
  <si>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</si>
  <si>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</si>
  <si>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</si>
  <si>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</si>
  <si>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</si>
  <si>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</si>
  <si>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</si>
  <si>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</si>
  <si>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</si>
  <si>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</si>
  <si>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</si>
  <si>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</si>
  <si>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</si>
  <si>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</si>
  <si>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</si>
  <si>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</si>
  <si>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</si>
  <si>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</si>
  <si>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</si>
  <si>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</si>
  <si>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</si>
  <si>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</si>
  <si>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</si>
  <si>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</si>
  <si>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</si>
  <si>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</si>
  <si>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</si>
  <si>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</si>
  <si>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</si>
  <si>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</si>
  <si>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</si>
  <si>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</si>
  <si>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</si>
  <si>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</si>
  <si>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</si>
  <si>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</si>
  <si>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</si>
  <si>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</si>
  <si>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</si>
  <si>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</si>
  <si>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</si>
  <si>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</si>
  <si>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</si>
  <si>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</si>
  <si>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</si>
  <si>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</si>
  <si>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</si>
  <si>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</si>
  <si>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</si>
  <si>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</si>
  <si>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</si>
  <si>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</si>
  <si>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</si>
  <si>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</si>
  <si>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</si>
  <si>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</si>
  <si>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</si>
  <si>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</si>
  <si>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</si>
  <si>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</si>
  <si>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</si>
  <si>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</si>
  <si>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</si>
  <si>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</si>
  <si>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</si>
  <si>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</si>
  <si>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</si>
  <si>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</si>
  <si>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</si>
  <si>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</si>
  <si>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</si>
  <si>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</si>
  <si>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</si>
  <si>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</si>
  <si>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</si>
  <si>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</si>
  <si>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</si>
  <si>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</si>
  <si>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</si>
  <si>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</si>
  <si>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</si>
  <si>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</si>
  <si>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</si>
  <si>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</si>
  <si>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</si>
  <si>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</si>
  <si>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</si>
  <si>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</si>
  <si>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</si>
  <si>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</si>
  <si>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</si>
  <si>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</si>
  <si>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</si>
  <si>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</si>
  <si>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</si>
  <si>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</si>
  <si>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</si>
  <si>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</si>
  <si>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</si>
  <si>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</si>
  <si>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</si>
  <si>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</si>
  <si>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</si>
  <si>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</si>
  <si>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</si>
  <si>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</si>
  <si>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</si>
  <si>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</si>
  <si>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</si>
  <si>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</si>
  <si>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</si>
  <si>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</si>
  <si>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</si>
  <si>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</si>
  <si>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</si>
  <si>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</si>
  <si>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</si>
  <si>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</si>
  <si>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</si>
  <si>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</si>
  <si>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</si>
  <si>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</si>
  <si>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</si>
  <si>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</si>
  <si>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</si>
  <si>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</si>
  <si>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</si>
  <si>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</si>
  <si>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</si>
  <si>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</si>
  <si>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</si>
  <si>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</si>
  <si>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</si>
  <si>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</si>
  <si>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</si>
  <si>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</si>
  <si>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</si>
  <si>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</si>
  <si>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</si>
  <si>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</si>
  <si>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</si>
  <si>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</si>
  <si>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</si>
  <si>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</si>
  <si>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</si>
  <si>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</si>
  <si>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</si>
  <si>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</si>
  <si>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</si>
  <si>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</si>
  <si>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</si>
  <si>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</si>
  <si>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</si>
  <si>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</si>
  <si>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</si>
  <si>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</si>
  <si>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</si>
  <si>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</si>
  <si>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</si>
  <si>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</si>
  <si>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</si>
  <si>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</si>
  <si>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</si>
  <si>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</si>
  <si>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</si>
  <si>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</si>
  <si>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</si>
  <si>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</si>
  <si>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</si>
  <si>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</si>
  <si>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</si>
  <si>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</si>
  <si>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</si>
  <si>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</si>
  <si>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</si>
  <si>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</si>
  <si>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</si>
  <si>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</si>
  <si>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</si>
  <si>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</si>
  <si>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</si>
  <si>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</si>
  <si>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</si>
  <si>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</si>
  <si>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</si>
  <si>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</si>
  <si>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</si>
  <si>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</si>
  <si>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</si>
  <si>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</si>
  <si>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</si>
  <si>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</si>
  <si>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</si>
  <si>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</si>
  <si>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</si>
  <si>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</si>
  <si>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</si>
  <si>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</si>
  <si>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</si>
  <si>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</si>
  <si>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</si>
  <si>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</si>
  <si>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</si>
  <si>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</si>
  <si>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</si>
  <si>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</si>
  <si>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</si>
  <si>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</si>
  <si>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</si>
  <si>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</si>
  <si>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</si>
  <si>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</si>
  <si>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</si>
  <si>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</si>
  <si>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</si>
  <si>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</si>
  <si>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</si>
  <si>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</si>
  <si>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</si>
  <si>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</si>
  <si>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</si>
  <si>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</si>
  <si>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</si>
  <si>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</si>
  <si>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</si>
  <si>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</si>
  <si>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</si>
  <si>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</si>
  <si>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</si>
  <si>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</si>
  <si>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</si>
  <si>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</si>
  <si>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</si>
  <si>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</si>
  <si>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</si>
  <si>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</si>
  <si>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</si>
  <si>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</si>
  <si>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</si>
  <si>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</si>
  <si>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</si>
  <si>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</si>
  <si>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</si>
  <si>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</si>
  <si>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</si>
  <si>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</si>
  <si>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</si>
  <si>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</si>
  <si>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</si>
  <si>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</si>
  <si>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</si>
  <si>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</si>
  <si>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</si>
  <si>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</si>
  <si>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</si>
  <si>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</si>
  <si>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</si>
  <si>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</si>
  <si>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</si>
  <si>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</si>
  <si>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</si>
  <si>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</si>
  <si>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</si>
  <si>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</si>
  <si>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</si>
  <si>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</si>
  <si>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</si>
  <si>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</si>
  <si>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</si>
  <si>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</si>
  <si>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</si>
  <si>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</si>
  <si>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</si>
  <si>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</si>
  <si>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</si>
  <si>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</si>
  <si>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</si>
  <si>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</si>
  <si>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</si>
  <si>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</si>
  <si>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</si>
  <si>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</si>
  <si>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</si>
  <si>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</si>
  <si>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</si>
  <si>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</si>
  <si>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</si>
  <si>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</si>
  <si>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</si>
  <si>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</si>
  <si>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</si>
  <si>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</si>
  <si>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</si>
  <si>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</si>
  <si>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</si>
  <si>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</si>
  <si>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</si>
  <si>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</si>
  <si>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</si>
  <si>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</si>
  <si>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</si>
  <si>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</si>
  <si>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</si>
  <si>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</si>
  <si>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</si>
  <si>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</si>
  <si>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</si>
  <si>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</si>
  <si>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</si>
  <si>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</si>
  <si>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</si>
  <si>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</si>
  <si>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</si>
  <si>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</si>
  <si>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</si>
  <si>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</si>
  <si>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</si>
  <si>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</si>
  <si>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</si>
  <si>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</si>
  <si>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</si>
  <si>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</si>
  <si>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</si>
  <si>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</si>
  <si>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</si>
  <si>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</si>
  <si>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</si>
  <si>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</si>
  <si>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</si>
  <si>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</si>
  <si>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</si>
  <si>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</si>
  <si>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</si>
  <si>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</si>
  <si>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</si>
  <si>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</si>
  <si>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</si>
  <si>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</si>
  <si>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</si>
  <si>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</si>
  <si>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</si>
  <si>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</si>
  <si>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</si>
  <si>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</si>
  <si>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</si>
  <si>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</si>
  <si>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</si>
  <si>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</si>
  <si>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</si>
  <si>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</si>
  <si>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</si>
  <si>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</si>
  <si>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</si>
  <si>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</si>
  <si>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</si>
  <si>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</si>
  <si>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</si>
  <si>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</si>
  <si>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</si>
  <si>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</si>
  <si>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</si>
  <si>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</si>
  <si>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</si>
  <si>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</si>
  <si>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</si>
  <si>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</si>
  <si>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</si>
  <si>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</si>
  <si>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</si>
  <si>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</si>
  <si>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</si>
  <si>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</si>
  <si>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</si>
  <si>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</si>
  <si>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</si>
  <si>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</si>
  <si>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</si>
  <si>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</si>
  <si>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</si>
  <si>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</si>
  <si>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</si>
  <si>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</si>
  <si>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</si>
  <si>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</si>
  <si>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</si>
  <si>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</si>
  <si>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</si>
  <si>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</si>
  <si>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</si>
  <si>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</si>
  <si>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</si>
  <si>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</si>
  <si>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</si>
  <si>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</si>
  <si>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</si>
  <si>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</si>
  <si>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</si>
  <si>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</si>
  <si>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</si>
  <si>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</si>
  <si>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</si>
  <si>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</si>
  <si>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</si>
  <si>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</si>
  <si>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</si>
  <si>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</si>
  <si>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</si>
  <si>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</si>
  <si>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</si>
  <si>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</si>
  <si>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</si>
  <si>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</si>
  <si>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</si>
  <si>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</si>
  <si>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</si>
  <si>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</si>
  <si>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</si>
  <si>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</si>
  <si>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</si>
  <si>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</si>
  <si>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</si>
  <si>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</si>
  <si>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</si>
  <si>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</si>
  <si>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</si>
  <si>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</si>
  <si>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</si>
  <si>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</si>
  <si>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</si>
  <si>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</si>
  <si>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</si>
  <si>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</si>
  <si>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</si>
  <si>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</si>
  <si>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</si>
  <si>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</si>
  <si>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</si>
  <si>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</si>
  <si>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</si>
  <si>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</si>
  <si>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</si>
  <si>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</si>
  <si>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</si>
  <si>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</si>
  <si>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</si>
  <si>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</si>
  <si>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</si>
  <si>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</si>
  <si>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</si>
  <si>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</si>
  <si>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</si>
  <si>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</si>
  <si>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</si>
  <si>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</si>
  <si>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</si>
  <si>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</si>
  <si>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</si>
  <si>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</si>
  <si>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</si>
  <si>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</si>
  <si>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</si>
  <si>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</si>
  <si>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</si>
  <si>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</si>
  <si>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</si>
  <si>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</si>
  <si>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</si>
  <si>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</si>
  <si>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</si>
  <si>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</si>
  <si>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</si>
  <si>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</si>
  <si>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</si>
  <si>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</si>
  <si>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</si>
  <si>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</si>
  <si>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</si>
  <si>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</si>
  <si>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</si>
  <si>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</si>
  <si>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</si>
  <si>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</si>
  <si>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</si>
  <si>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</si>
  <si>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</si>
  <si>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</si>
  <si>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</si>
  <si>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</si>
  <si>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</si>
  <si>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</si>
  <si>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</si>
  <si>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</si>
  <si>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</si>
  <si>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</si>
  <si>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</si>
  <si>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</si>
  <si>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</si>
  <si>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</si>
  <si>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</si>
  <si>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</si>
  <si>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</si>
  <si>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</si>
  <si>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</si>
  <si>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</si>
  <si>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</si>
  <si>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</si>
  <si>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</si>
  <si>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</si>
  <si>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</si>
  <si>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</si>
  <si>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</si>
  <si>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</si>
  <si>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</si>
  <si>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</si>
  <si>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</si>
  <si>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</si>
  <si>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</si>
  <si>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</si>
  <si>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</si>
  <si>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</si>
  <si>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</si>
  <si>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</si>
  <si>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</si>
  <si>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</si>
  <si>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</si>
  <si>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</si>
  <si>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</si>
  <si>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</si>
  <si>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</si>
  <si>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</si>
  <si>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</si>
  <si>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</si>
  <si>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</si>
  <si>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</si>
  <si>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</si>
  <si>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</si>
  <si>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</si>
  <si>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</si>
  <si>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</si>
  <si>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</si>
  <si>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</si>
  <si>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</si>
  <si>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</si>
  <si>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</si>
  <si>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</si>
  <si>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</si>
  <si>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</si>
  <si>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</si>
  <si>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</si>
  <si>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</si>
  <si>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</si>
  <si>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</si>
  <si>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</si>
  <si>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</si>
  <si>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</si>
  <si>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</si>
  <si>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</si>
  <si>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</si>
  <si>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</si>
  <si>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</si>
  <si>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</si>
  <si>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</si>
  <si>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</si>
  <si>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</si>
  <si>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</si>
  <si>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</si>
  <si>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</si>
  <si>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</si>
  <si>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</si>
  <si>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</si>
  <si>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</si>
  <si>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</si>
  <si>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</si>
  <si>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</si>
  <si>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</si>
  <si>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</si>
  <si>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</si>
  <si>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</si>
  <si>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</si>
  <si>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</si>
  <si>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</si>
  <si>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</si>
  <si>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</si>
  <si>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</si>
  <si>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</si>
  <si>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</si>
  <si>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</si>
  <si>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</si>
  <si>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</si>
  <si>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</si>
  <si>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</si>
  <si>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</si>
  <si>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</si>
  <si>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</si>
  <si>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</si>
  <si>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</si>
  <si>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</si>
  <si>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</si>
  <si>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</si>
  <si>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</si>
  <si>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</si>
  <si>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</si>
  <si>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</si>
  <si>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</si>
  <si>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</si>
  <si>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</si>
  <si>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</si>
  <si>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</si>
  <si>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</si>
  <si>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</si>
  <si>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</si>
  <si>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</si>
  <si>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</si>
  <si>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</si>
  <si>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</si>
  <si>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</si>
  <si>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</si>
  <si>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</si>
  <si>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</si>
  <si>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</si>
  <si>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</si>
  <si>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</si>
  <si>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</si>
  <si>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</si>
  <si>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</si>
  <si>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</si>
  <si>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</si>
  <si>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</si>
  <si>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</si>
  <si>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</si>
  <si>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</si>
  <si>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</si>
  <si>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</si>
  <si>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</si>
  <si>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</si>
  <si>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</si>
  <si>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</si>
  <si>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</si>
  <si>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</si>
  <si>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</si>
  <si>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</si>
  <si>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</si>
  <si>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</si>
  <si>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</si>
  <si>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</si>
  <si>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</si>
  <si>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</si>
  <si>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</si>
  <si>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</si>
  <si>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</si>
  <si>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</si>
  <si>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</si>
  <si>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</si>
  <si>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</si>
  <si>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</si>
  <si>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</si>
  <si>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</si>
  <si>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</si>
  <si>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</si>
  <si>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</si>
  <si>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</si>
  <si>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</si>
  <si>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</si>
  <si>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</si>
  <si>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</si>
  <si>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</si>
  <si>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</si>
  <si>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</si>
  <si>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</si>
  <si>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</si>
  <si>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</si>
  <si>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</si>
  <si>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</si>
  <si>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</si>
  <si>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</si>
  <si>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</si>
  <si>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</si>
  <si>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</si>
  <si>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</si>
  <si>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</si>
  <si>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</si>
  <si>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</si>
  <si>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</si>
  <si>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</si>
  <si>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</si>
  <si>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</si>
  <si>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</si>
  <si>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</si>
  <si>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</si>
  <si>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</si>
  <si>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</si>
  <si>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</si>
  <si>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</si>
  <si>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</si>
  <si>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</si>
  <si>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</si>
  <si>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</si>
  <si>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</si>
  <si>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</si>
  <si>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</si>
  <si>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</si>
  <si>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</si>
  <si>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</si>
  <si>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</si>
  <si>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</si>
  <si>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</si>
  <si>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</si>
  <si>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</si>
  <si>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</si>
  <si>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</si>
  <si>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</si>
  <si>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</si>
  <si>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</si>
  <si>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</si>
  <si>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</si>
  <si>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</si>
  <si>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</si>
  <si>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</si>
  <si>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</si>
  <si>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</si>
  <si>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</si>
  <si>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</si>
  <si>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</si>
  <si>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</si>
  <si>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</si>
  <si>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</si>
  <si>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</si>
  <si>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</si>
  <si>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</si>
  <si>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</si>
  <si>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</si>
  <si>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</si>
  <si>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</si>
  <si>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</si>
  <si>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</si>
  <si>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</si>
  <si>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</si>
  <si>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</si>
  <si>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</si>
  <si>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</si>
  <si>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</si>
  <si>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</si>
  <si>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</si>
  <si>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</si>
  <si>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</si>
  <si>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</si>
  <si>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</si>
  <si>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</si>
  <si>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</si>
  <si>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</si>
  <si>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</si>
  <si>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</si>
  <si>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</si>
  <si>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</si>
  <si>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</si>
  <si>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</si>
  <si>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</si>
  <si>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</si>
  <si>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</si>
  <si>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</si>
  <si>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</si>
  <si>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</si>
  <si>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</si>
  <si>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</si>
  <si>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</si>
  <si>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</si>
  <si>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</si>
  <si>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</si>
  <si>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</si>
  <si>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</si>
  <si>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</si>
  <si>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</si>
  <si>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</si>
  <si>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</si>
  <si>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</si>
  <si>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</si>
  <si>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</si>
  <si>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</si>
  <si>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</si>
  <si>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</si>
  <si>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</si>
  <si>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</si>
  <si>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</si>
  <si>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</si>
  <si>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</si>
  <si>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</si>
  <si>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</si>
  <si>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</si>
  <si>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</si>
  <si>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</si>
  <si>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</si>
  <si>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</si>
  <si>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</si>
  <si>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</si>
  <si>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</si>
  <si>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</si>
  <si>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</si>
  <si>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</si>
  <si>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</si>
  <si>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</si>
  <si>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</si>
  <si>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</si>
  <si>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</si>
  <si>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</si>
  <si>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</si>
  <si>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</si>
  <si>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</si>
  <si>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</si>
  <si>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</si>
  <si>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</si>
  <si>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</si>
  <si>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</si>
  <si>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</si>
  <si>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</si>
  <si>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</si>
  <si>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</si>
  <si>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</si>
  <si>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</si>
  <si>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</si>
  <si>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</si>
  <si>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</si>
  <si>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</si>
  <si>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</si>
  <si>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</si>
  <si>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</si>
  <si>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</si>
  <si>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</si>
  <si>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</si>
  <si>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</si>
  <si>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</si>
  <si>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</si>
  <si>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</si>
  <si>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</si>
  <si>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</si>
  <si>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</si>
  <si>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</si>
  <si>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</si>
  <si>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</si>
  <si>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</si>
  <si>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</si>
  <si>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</si>
  <si>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</si>
  <si>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</si>
  <si>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</si>
  <si>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</si>
  <si>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</si>
  <si>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</si>
  <si>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</si>
  <si>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</si>
  <si>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</si>
  <si>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</si>
  <si>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</si>
  <si>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</si>
  <si>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</si>
  <si>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</si>
  <si>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</si>
  <si>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</si>
  <si>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</si>
  <si>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</si>
  <si>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</si>
  <si>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</si>
  <si>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</si>
  <si>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</si>
  <si>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</si>
  <si>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</si>
  <si>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</si>
  <si>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</si>
  <si>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</si>
  <si>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</si>
  <si>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</si>
  <si>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</si>
  <si>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</si>
  <si>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</si>
  <si>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</si>
  <si>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</si>
  <si>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</si>
  <si>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</si>
  <si>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</si>
  <si>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</si>
  <si>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</si>
  <si>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</si>
  <si>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</si>
  <si>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</si>
  <si>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</si>
  <si>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</si>
  <si>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</si>
  <si>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</si>
  <si>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</si>
  <si>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</si>
  <si>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</si>
  <si>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</si>
  <si>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</si>
  <si>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</si>
  <si>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</si>
  <si>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</si>
  <si>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</si>
  <si>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</si>
  <si>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</si>
  <si>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</si>
  <si>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</si>
  <si>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</si>
  <si>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</si>
  <si>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</si>
  <si>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</si>
  <si>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</si>
  <si>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</si>
  <si>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</si>
  <si>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</si>
  <si>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</si>
  <si>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</si>
  <si>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</si>
  <si>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</si>
  <si>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</si>
  <si>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</si>
  <si>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</si>
  <si>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</si>
  <si>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</si>
  <si>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</si>
  <si>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</si>
  <si>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</si>
  <si>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</si>
  <si>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</si>
  <si>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</si>
  <si>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</si>
  <si>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</si>
  <si>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</si>
  <si>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</si>
  <si>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</si>
  <si>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</si>
  <si>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</si>
  <si>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</si>
  <si>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</si>
  <si>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</si>
  <si>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</si>
  <si>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</si>
  <si>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</si>
  <si>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</si>
  <si>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</si>
  <si>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</si>
  <si>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</si>
  <si>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</si>
  <si>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</si>
  <si>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</si>
  <si>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</si>
  <si>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</si>
  <si>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</si>
  <si>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</si>
  <si>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</si>
  <si>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</si>
  <si>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</si>
  <si>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</si>
  <si>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</si>
  <si>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</si>
  <si>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</si>
  <si>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</si>
  <si>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</si>
  <si>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</si>
  <si>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</si>
  <si>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</si>
  <si>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</si>
  <si>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</si>
  <si>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</si>
  <si>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</si>
  <si>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</si>
  <si>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</si>
  <si>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</si>
  <si>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</si>
  <si>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</si>
  <si>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</si>
  <si>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</si>
  <si>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</si>
  <si>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</si>
  <si>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</si>
  <si>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</si>
  <si>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</si>
  <si>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</si>
  <si>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</si>
  <si>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</si>
  <si>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</si>
  <si>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</si>
  <si>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</si>
  <si>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</si>
  <si>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</si>
  <si>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</si>
  <si>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</si>
  <si>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</si>
  <si>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</si>
  <si>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</si>
  <si>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</si>
  <si>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</si>
  <si>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</si>
  <si>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</si>
  <si>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</si>
  <si>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</si>
  <si>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</si>
  <si>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</si>
  <si>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</si>
  <si>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</si>
  <si>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</si>
  <si>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</si>
  <si>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</si>
  <si>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</si>
  <si>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</si>
  <si>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</si>
  <si>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</si>
  <si>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</si>
  <si>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</si>
  <si>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</si>
  <si>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</si>
  <si>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</si>
  <si>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</si>
  <si>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</si>
  <si>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</si>
  <si>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</si>
  <si>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</si>
  <si>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</si>
  <si>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</si>
  <si>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</si>
  <si>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</si>
  <si>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</si>
  <si>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</si>
  <si>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</si>
  <si>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</si>
  <si>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</si>
  <si>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</si>
  <si>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</si>
  <si>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</si>
  <si>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</si>
  <si>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</si>
  <si>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</si>
  <si>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</si>
  <si>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</si>
  <si>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</si>
  <si>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</si>
  <si>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</si>
  <si>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</si>
  <si>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</si>
  <si>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</si>
  <si>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</si>
  <si>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</si>
  <si>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</si>
  <si>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</si>
  <si>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</si>
  <si>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</si>
  <si>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</si>
  <si>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</si>
  <si>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</si>
  <si>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</si>
  <si>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</si>
  <si>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</si>
  <si>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</si>
  <si>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</si>
  <si>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</si>
  <si>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</si>
  <si>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</si>
  <si>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</si>
  <si>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</si>
  <si>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</si>
  <si>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</si>
  <si>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</si>
  <si>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</si>
  <si>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</si>
  <si>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</si>
  <si>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</si>
  <si>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</si>
  <si>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</si>
  <si>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</si>
  <si>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</si>
  <si>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</si>
  <si>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</si>
  <si>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</si>
  <si>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</si>
  <si>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</si>
  <si>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</si>
  <si>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</si>
  <si>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</si>
  <si>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</si>
  <si>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</si>
  <si>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</si>
  <si>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</si>
  <si>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</si>
  <si>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</si>
  <si>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</si>
  <si>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</si>
  <si>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</si>
  <si>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</si>
  <si>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</si>
  <si>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</si>
  <si>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</si>
  <si>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</si>
  <si>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</si>
  <si>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</si>
  <si>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</si>
  <si>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</si>
  <si>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</si>
  <si>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</si>
  <si>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</si>
  <si>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</si>
  <si>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</si>
  <si>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</si>
  <si>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</si>
  <si>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</si>
  <si>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</si>
  <si>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</si>
  <si>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</si>
  <si>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</si>
  <si>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</si>
  <si>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</si>
  <si>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</si>
  <si>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</si>
  <si>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</si>
  <si>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</si>
  <si>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</si>
  <si>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</si>
  <si>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</si>
  <si>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</si>
  <si>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</si>
  <si>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</si>
  <si>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</si>
  <si>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</si>
  <si>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</si>
  <si>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</si>
  <si>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</si>
  <si>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</si>
  <si>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</si>
  <si>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</si>
  <si>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</si>
  <si>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</si>
  <si>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</si>
  <si>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</si>
  <si>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</si>
  <si>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</si>
  <si>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</si>
  <si>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</si>
  <si>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</si>
  <si>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</si>
  <si>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</si>
  <si>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</si>
  <si>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</si>
  <si>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</si>
  <si>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</si>
  <si>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</si>
  <si>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</si>
  <si>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</si>
  <si>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</si>
  <si>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</si>
  <si>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</si>
  <si>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</si>
  <si>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</si>
  <si>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</si>
  <si>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</si>
  <si>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</si>
  <si>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</si>
  <si>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</si>
  <si>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</si>
  <si>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</si>
  <si>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</si>
  <si>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</si>
  <si>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</si>
  <si>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</si>
  <si>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</si>
  <si>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</si>
  <si>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</si>
  <si>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</si>
  <si>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</si>
  <si>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</si>
  <si>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</si>
  <si>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</si>
  <si>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</si>
  <si>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</si>
  <si>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</si>
  <si>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</si>
  <si>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</si>
  <si>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</si>
  <si>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</si>
  <si>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</si>
  <si>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</si>
  <si>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</si>
  <si>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</si>
  <si>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</si>
  <si>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</si>
  <si>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</si>
  <si>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</si>
  <si>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</si>
  <si>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</si>
  <si>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</si>
  <si>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</si>
  <si>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</si>
  <si>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</si>
  <si>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</si>
  <si>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</si>
  <si>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</si>
  <si>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</si>
  <si>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</si>
  <si>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</si>
  <si>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</si>
  <si>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</si>
  <si>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</si>
  <si>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</si>
  <si>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</si>
  <si>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</si>
  <si>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</si>
  <si>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</si>
  <si>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</si>
  <si>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</si>
  <si>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</si>
  <si>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</si>
  <si>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</si>
  <si>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</si>
  <si>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</si>
  <si>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</si>
  <si>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</si>
  <si>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</si>
  <si>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</si>
  <si>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</si>
  <si>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</si>
  <si>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</si>
  <si>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</si>
  <si>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</si>
  <si>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</si>
  <si>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</si>
  <si>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</si>
  <si>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</si>
  <si>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</si>
  <si>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</si>
  <si>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</si>
  <si>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</si>
  <si>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</si>
  <si>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</si>
  <si>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</si>
  <si>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Grand Total</t>
  </si>
  <si>
    <t>Sale</t>
  </si>
  <si>
    <t>Sale before discount</t>
  </si>
  <si>
    <t>Sale after discount</t>
  </si>
  <si>
    <t>Cost</t>
  </si>
  <si>
    <t>Sum of Cost</t>
  </si>
  <si>
    <t>Sum of Sale after discount</t>
  </si>
  <si>
    <t>Sum of Profit</t>
  </si>
  <si>
    <t>Product</t>
  </si>
  <si>
    <t>Sub- Category</t>
  </si>
  <si>
    <t>No of days to be shipped</t>
  </si>
  <si>
    <t>1 to 3 days</t>
  </si>
  <si>
    <t>5 to 10 days</t>
  </si>
  <si>
    <t xml:space="preserve">Best </t>
  </si>
  <si>
    <t>Likely</t>
  </si>
  <si>
    <t>10 to 200 days</t>
  </si>
  <si>
    <t>Worst</t>
  </si>
  <si>
    <t>Ship date is wrong since ship date should be later than order date</t>
  </si>
  <si>
    <t>Gross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</si>
</sst>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 * #,##0.00_ ;_ * \-#,##0.00_ ;_ * &quot;-&quot;??_ ;_ @_ "/>
    <numFmt numFmtId="167" formatCode="_ * #,##0_ ;_ * \-#,##0_ ;_ * &quot;-&quot;??_ ;_ 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9" fontId="0" fillId="0" borderId="0" xfId="0" applyNumberFormat="1"/>
    <xf numFmtId="3" fontId="16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1" applyNumberFormat="1" applyFont="1"/>
    <xf numFmtId="167" fontId="16" fillId="0" borderId="0" xfId="1" applyNumberFormat="1" applyFont="1"/>
    <xf numFmtId="2" fontId="0" fillId="0" borderId="0" xfId="0" applyNumberFormat="1"/>
    <xf numFmtId="1" fontId="0" fillId="0" borderId="0" xfId="0" applyNumberFormat="1"/>
    <xf numFmtId="1" fontId="16" fillId="0" borderId="0" xfId="0" applyNumberFormat="1" applyFont="1"/>
    <xf numFmtId="0" fontId="13" fillId="34" borderId="0" xfId="0" applyFont="1" applyFill="1" applyAlignment="1">
      <alignment horizontal="center"/>
    </xf>
    <xf numFmtId="1" fontId="13" fillId="34" borderId="0" xfId="0" applyNumberFormat="1" applyFont="1" applyFill="1" applyAlignment="1">
      <alignment horizontal="center"/>
    </xf>
    <xf numFmtId="167" fontId="13" fillId="34" borderId="0" xfId="1" applyNumberFormat="1" applyFont="1" applyFill="1" applyAlignment="1">
      <alignment horizontal="center"/>
    </xf>
    <xf numFmtId="167" fontId="0" fillId="0" borderId="0" xfId="0" applyNumberFormat="1"/>
    <xf numFmtId="0" fontId="0" fillId="0" borderId="10" xfId="0" applyBorder="1" applyAlignment="1">
      <alignment horizontal="left"/>
    </xf>
    <xf numFmtId="167" fontId="0" fillId="0" borderId="10" xfId="0" applyNumberFormat="1" applyBorder="1"/>
    <xf numFmtId="167" fontId="16" fillId="33" borderId="10" xfId="0" applyNumberFormat="1" applyFont="1" applyFill="1" applyBorder="1"/>
    <xf numFmtId="0" fontId="0" fillId="0" borderId="10" xfId="0" pivotButton="1" applyBorder="1"/>
    <xf numFmtId="0" fontId="0" fillId="0" borderId="10" xfId="0" applyBorder="1"/>
    <xf numFmtId="0" fontId="16" fillId="33" borderId="10" xfId="0" applyFont="1" applyFill="1" applyBorder="1"/>
    <xf numFmtId="0" fontId="0" fillId="0" borderId="10" xfId="0" pivotButton="1" applyBorder="1" applyAlignment="1">
      <alignment horizontal="center"/>
    </xf>
    <xf numFmtId="16" fontId="0" fillId="0" borderId="0" xfId="0" applyNumberFormat="1"/>
    <xf numFmtId="1" fontId="14" fillId="0" borderId="0" xfId="0" applyNumberFormat="1" applyFont="1"/>
    <xf numFmtId="9" fontId="0" fillId="0" borderId="0" xfId="2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53"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numFmt numFmtId="167" formatCode="_ * #,##0_ ;_ * \-#,##0_ ;_ * &quot;-&quot;??_ ;_ @_ "/>
    </dxf>
    <dxf>
      <alignment horizontal="center"/>
    </dxf>
    <dxf>
      <alignment horizontal="center"/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7" formatCode="_ * #,##0_ ;_ * \-#,##0_ ;_ * &quot;-&quot;??_ ;_ @_ "/>
    </dxf>
    <dxf>
      <alignment horizontal="center"/>
    </dxf>
    <dxf>
      <alignment horizontal="center"/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border>
        <top style="thin">
          <color indexed="64"/>
        </top>
        <bottom style="double">
          <color indexed="64"/>
        </bottom>
      </border>
    </dxf>
    <dxf>
      <numFmt numFmtId="167" formatCode="_ * #,##0_ ;_ * \-#,##0_ ;_ * &quot;-&quot;??_ ;_ @_ "/>
    </dxf>
    <dxf>
      <alignment horizontal="center"/>
    </dxf>
    <dxf>
      <alignment horizontal="center"/>
    </dxf>
    <dxf>
      <numFmt numFmtId="167" formatCode="_ * #,##0_ ;_ * \-#,##0_ ;_ * &quot;-&quot;??_ ;_ @_ "/>
    </dxf>
    <dxf>
      <alignment horizontal="center"/>
    </dxf>
    <dxf>
      <alignment horizontal="center"/>
    </dxf>
    <dxf>
      <numFmt numFmtId="167" formatCode="_ * #,##0_ ;_ * \-#,##0_ ;_ * &quot;-&quot;??_ ;_ @_ "/>
    </dxf>
    <dxf>
      <alignment horizontal="center"/>
    </dxf>
    <dxf>
      <alignment horizontal="center"/>
    </dxf>
    <dxf>
      <numFmt numFmtId="167" formatCode="_ * #,##0_ ;_ * \-#,##0_ ;_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Dashborad.xlsx]Summary!PivotTable4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Summary!$G$13:$G$14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Summary!$F$15:$F$32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Summary!$G$15:$G$32</c:f>
              <c:numCache>
                <c:formatCode>_ * #,##0_ ;_ * \-#,##0_ ;_ * "-"??_ ;_ @_ </c:formatCode>
                <c:ptCount val="17"/>
                <c:pt idx="4">
                  <c:v>486762.98020000028</c:v>
                </c:pt>
                <c:pt idx="5">
                  <c:v>1423833.095999998</c:v>
                </c:pt>
                <c:pt idx="9">
                  <c:v>413819.65600000002</c:v>
                </c:pt>
                <c:pt idx="16">
                  <c:v>904949.40100000019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9-4796-9AEF-4B81DAA83E0B}"/>
            </c:ext>
          </c:extLst>
        </c:ser>
        <c:ser>
          <c:idx val="1"/>
          <c:order val="1"/>
          <c:tx>
            <c:strRef>
              <c:f>Summary!$H$13:$H$14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Summary!$F$15:$F$32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Summary!$H$15:$H$32</c:f>
              <c:numCache>
                <c:formatCode>_ * #,##0_ ;_ * \-#,##0_ ;_ * "-"??_ ;_ @_ </c:formatCode>
                <c:ptCount val="17"/>
                <c:pt idx="1">
                  <c:v>512286.69799999951</c:v>
                </c:pt>
                <c:pt idx="2">
                  <c:v>126781.16800000006</c:v>
                </c:pt>
                <c:pt idx="3">
                  <c:v>792720.81199999957</c:v>
                </c:pt>
                <c:pt idx="7">
                  <c:v>68311.878000000012</c:v>
                </c:pt>
                <c:pt idx="8">
                  <c:v>15545.66399999999</c:v>
                </c:pt>
                <c:pt idx="10">
                  <c:v>67071.499999999971</c:v>
                </c:pt>
                <c:pt idx="12">
                  <c:v>363438.36599999998</c:v>
                </c:pt>
                <c:pt idx="14">
                  <c:v>1038756.0000000005</c:v>
                </c:pt>
                <c:pt idx="15">
                  <c:v>188157.60200000001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9-4796-9AEF-4B81DAA83E0B}"/>
            </c:ext>
          </c:extLst>
        </c:ser>
        <c:ser>
          <c:idx val="2"/>
          <c:order val="2"/>
          <c:tx>
            <c:strRef>
              <c:f>Summary!$I$13:$I$14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Summary!$F$15:$F$32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Summary!$I$15:$I$32</c:f>
              <c:numCache>
                <c:formatCode>_ * #,##0_ ;_ * \-#,##0_ ;_ * "-"??_ ;_ @_ </c:formatCode>
                <c:ptCount val="17"/>
                <c:pt idx="0">
                  <c:v>828444.80199999991</c:v>
                </c:pt>
                <c:pt idx="6">
                  <c:v>584690.228</c:v>
                </c:pt>
                <c:pt idx="11">
                  <c:v>690933.80999999959</c:v>
                </c:pt>
                <c:pt idx="13">
                  <c:v>1387681.6419999993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9-4796-9AEF-4B81DAA83E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43411055"/>
        <c:axId val="2103555583"/>
      </c:barChart>
      <c:catAx>
        <c:axId val="54341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555583"/>
        <c:crosses val="autoZero"/>
        <c:auto val="1"/>
        <c:lblAlgn val="ctr"/>
        <c:lblOffset val="100"/>
        <c:noMultiLvlLbl val="0"/>
      </c:catAx>
      <c:valAx>
        <c:axId val="210355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1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Dashborad.xlsx]Summary!PivotTable5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Summary!$N$5</c:f>
              <c:strCache>
                <c:ptCount val="1"/>
                <c:pt idx="0">
                  <c:v>Sale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Summary!$M$6:$M$10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Summary!$N$6:$N$10</c:f>
              <c:numCache>
                <c:formatCode>_ * #,##0_ ;_ * \-#,##0_ ;_ * "-"??_ ;_ @_ </c:formatCode>
                <c:ptCount val="4"/>
                <c:pt idx="0">
                  <c:v>2099688.4711999996</c:v>
                </c:pt>
                <c:pt idx="1">
                  <c:v>2915675.1830000011</c:v>
                </c:pt>
                <c:pt idx="2">
                  <c:v>1736786.9379999989</c:v>
                </c:pt>
                <c:pt idx="3">
                  <c:v>3142034.7109999927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FD-4927-A59A-7741D24C9A45}"/>
            </c:ext>
          </c:extLst>
        </c:ser>
        <c:ser>
          <c:idx val="1"/>
          <c:order val="1"/>
          <c:tx>
            <c:strRef>
              <c:f>Summary!$O$5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Summary!$M$6:$M$10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Summary!$O$6:$O$10</c:f>
              <c:numCache>
                <c:formatCode>_ * #,##0_ ;_ * \-#,##0_ ;_ * "-"??_ ;_ @_ </c:formatCode>
                <c:ptCount val="4"/>
                <c:pt idx="0">
                  <c:v>39706.450000000084</c:v>
                </c:pt>
                <c:pt idx="1">
                  <c:v>91522.839999999982</c:v>
                </c:pt>
                <c:pt idx="2">
                  <c:v>46749.709999999963</c:v>
                </c:pt>
                <c:pt idx="3">
                  <c:v>108418.79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FD-4927-A59A-7741D24C9A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41055599"/>
        <c:axId val="810521967"/>
      </c:barChart>
      <c:catAx>
        <c:axId val="54105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521967"/>
        <c:crosses val="autoZero"/>
        <c:auto val="1"/>
        <c:lblAlgn val="ctr"/>
        <c:lblOffset val="100"/>
        <c:noMultiLvlLbl val="0"/>
      </c:catAx>
      <c:valAx>
        <c:axId val="81052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5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590168</xdr:colOff>
      <xdr:row>34</xdr:row>
      <xdr:rowOff>101601</xdr:rowOff>
    </xdr:from>
    <xdr:to>
      <xdr:col>11</xdr:col>
      <xdr:colOff>329594</xdr:colOff>
      <xdr:row>49</xdr:row>
      <xdr:rowOff>137807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7A62DA-7CA2-4962-981B-D7392DF2F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186105</xdr:colOff>
      <xdr:row>12</xdr:row>
      <xdr:rowOff>107790</xdr:rowOff>
    </xdr:from>
    <xdr:to>
      <xdr:col>16</xdr:col>
      <xdr:colOff>201532</xdr:colOff>
      <xdr:row>23</xdr:row>
      <xdr:rowOff>99391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8D2094-CC66-42C0-9475-FAE55A1004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951.83620578704" createdVersion="6" refreshedVersion="6" minRefreshableVersion="3" recordCount="9994">
  <cacheSource type="worksheet">
    <worksheetSource ref="B3:AA9997" sheet="Main sheet"/>
  </cacheSource>
  <cacheFields count="29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2T00:00:00" maxDate="2017-12-31T00:00:00" count="1237">
        <d v="2016-08-11T00:00:00"/>
        <d v="2016-12-06T00:00:00"/>
        <d v="2015-11-10T00:00:00"/>
        <d v="2014-09-06T00:00:00"/>
        <d v="2017-04-15T00:00:00"/>
        <d v="2016-05-12T00:00:00"/>
        <d v="2015-11-22T00:00:00"/>
        <d v="2014-11-11T00:00:00"/>
        <d v="2014-05-13T00:00:00"/>
        <d v="2014-08-27T00:00:00"/>
        <d v="2016-09-12T00:00:00"/>
        <d v="2017-07-16T00:00:00"/>
        <d v="2015-09-25T00:00:00"/>
        <d v="2016-01-16T00:00:00"/>
        <d v="2015-09-17T00:00:00"/>
        <d v="2017-10-19T00:00:00"/>
        <d v="2016-08-12T00:00:00"/>
        <d v="2015-12-27T00:00:00"/>
        <d v="2017-10-09T00:00:00"/>
        <d v="2016-07-17T00:00:00"/>
        <d v="2017-09-19T00:00:00"/>
        <d v="2016-11-03T00:00:00"/>
        <d v="2014-10-20T00:00:00"/>
        <d v="2016-06-20T00:00:00"/>
        <d v="2015-04-18T00:00:00"/>
        <d v="2016-11-12T00:00:00"/>
        <d v="2016-06-17T00:00:00"/>
        <d v="2015-11-24T00:00:00"/>
        <d v="2015-04-30T00:00:00"/>
        <d v="2014-05-12T00:00:00"/>
        <d v="2016-04-06T00:00:00"/>
        <d v="2016-09-18T00:00:00"/>
        <d v="2017-09-14T00:00:00"/>
        <d v="2015-04-26T00:00:00"/>
        <d v="2017-09-12T00:00:00"/>
        <d v="2014-11-26T00:00:00"/>
        <d v="2014-12-10T00:00:00"/>
        <d v="2015-03-09T00:00:00"/>
        <d v="2017-11-13T00:00:00"/>
        <d v="2017-05-28T00:00:00"/>
        <d v="2017-10-26T00:00:00"/>
        <d v="2016-05-04T00:00:00"/>
        <d v="2016-09-17T00:00:00"/>
        <d v="2015-01-31T00:00:00"/>
        <d v="2017-06-11T00:00:00"/>
        <d v="2017-09-11T00:00:00"/>
        <d v="2017-06-17T00:00:00"/>
        <d v="2016-06-09T00:00:00"/>
        <d v="2016-08-29T00:00:00"/>
        <d v="2016-01-12T00:00:00"/>
        <d v="2015-11-13T00:00:00"/>
        <d v="2017-11-23T00:00:00"/>
        <d v="2015-10-15T00:00:00"/>
        <d v="2017-12-25T00:00:00"/>
        <d v="2016-03-11T00:00:00"/>
        <d v="2014-08-25T00:00:00"/>
        <d v="2015-02-03T00:00:00"/>
        <d v="2015-05-04T00:00:00"/>
        <d v="2014-12-26T00:00:00"/>
        <d v="2014-09-20T00:00:00"/>
        <d v="2017-05-11T00:00:00"/>
        <d v="2016-06-11T00:00:00"/>
        <d v="2017-02-02T00:00:00"/>
        <d v="2016-10-13T00:00:00"/>
        <d v="2016-05-09T00:00:00"/>
        <d v="2017-09-18T00:00:00"/>
        <d v="2017-12-22T00:00:00"/>
        <d v="2015-07-09T00:00:00"/>
        <d v="2014-10-22T00:00:00"/>
        <d v="2016-03-13T00:00:00"/>
        <d v="2015-05-31T00:00:00"/>
        <d v="2015-05-28T00:00:00"/>
        <d v="2014-01-03T00:00:00"/>
        <d v="2016-11-20T00:00:00"/>
        <d v="2016-11-05T00:00:00"/>
        <d v="2015-12-28T00:00:00"/>
        <d v="2016-11-16T00:00:00"/>
        <d v="2016-07-11T00:00:00"/>
        <d v="2014-08-09T00:00:00"/>
        <d v="2014-05-08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2-10T00:00:00"/>
        <d v="2015-10-31T00:00:00"/>
        <d v="2014-03-21T00:00:00"/>
        <d v="2017-06-07T00:00:00"/>
        <d v="2017-06-24T00:00:00"/>
        <d v="2014-03-08T00:00:00"/>
        <d v="2017-12-17T00:00:00"/>
        <d v="2017-03-06T00:00:00"/>
        <d v="2017-01-12T00:00:00"/>
        <d v="2015-09-02T00:00:00"/>
        <d v="2015-02-01T00:00:00"/>
        <d v="2016-10-28T00:00:00"/>
        <d v="2015-12-24T00:00:00"/>
        <d v="2015-09-08T00:00:00"/>
        <d v="2015-02-28T00:00:00"/>
        <d v="2014-09-13T00:00:00"/>
        <d v="2017-07-04T00:00:00"/>
        <d v="2017-12-11T00:00:00"/>
        <d v="2014-01-06T00:00:00"/>
        <d v="2016-10-12T00:00:00"/>
        <d v="2016-11-09T00:00:00"/>
        <d v="2015-11-28T00:00:00"/>
        <d v="2017-08-06T00:00:00"/>
        <d v="2014-09-19T00:00:00"/>
        <d v="2016-06-06T00:00:00"/>
        <d v="2015-10-11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02-11T00:00:00"/>
        <d v="2016-12-18T00:00:00"/>
        <d v="2017-11-19T00:00:00"/>
        <d v="2015-04-05T00:00:00"/>
        <d v="2014-12-30T00:00:00"/>
        <d v="2016-12-09T00:00:00"/>
        <d v="2014-09-27T00:00:00"/>
        <d v="2014-09-08T00:00:00"/>
        <d v="2014-12-28T00:00:00"/>
        <d v="2014-04-11T00:00:00"/>
        <d v="2016-04-23T00:00:00"/>
        <d v="2017-03-11T00:00:00"/>
        <d v="2016-08-30T00:00:00"/>
        <d v="2016-04-25T00:00:00"/>
        <d v="2015-01-09T00:00:00"/>
        <d v="2014-12-07T00:00:00"/>
        <d v="2015-06-22T00:00:00"/>
        <d v="2014-04-13T00:00:00"/>
        <d v="2015-12-20T00:00:00"/>
        <d v="2017-06-15T00:00:00"/>
        <d v="2017-08-07T00:00:00"/>
        <d v="2016-01-09T00:00:00"/>
        <d v="2016-08-04T00:00:00"/>
        <d v="2017-08-03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03-12T00:00:00"/>
        <d v="2014-11-24T00:00:00"/>
        <d v="2017-11-12T00:00:00"/>
        <d v="2014-09-21T00:00:00"/>
        <d v="2014-07-06T00:00:00"/>
        <d v="2017-06-30T00:00:00"/>
        <d v="2017-10-17T00:00:00"/>
        <d v="2016-08-09T00:00:00"/>
        <d v="2014-12-24T00:00:00"/>
        <d v="2014-04-16T00:00:00"/>
        <d v="2017-12-24T00:00:00"/>
        <d v="2017-08-12T00:00:00"/>
        <d v="2016-04-14T00:00:00"/>
        <d v="2017-04-03T00:00:00"/>
        <d v="2014-06-22T00:00:00"/>
        <d v="2017-08-21T00:00:00"/>
        <d v="2014-12-09T00:00:00"/>
        <d v="2017-01-10T00:00:00"/>
        <d v="2016-04-15T00:00:00"/>
        <d v="2014-12-19T00:00:00"/>
        <d v="2017-09-15T00:00:00"/>
        <d v="2017-01-20T00:00:00"/>
        <d v="2017-03-20T00:00:00"/>
        <d v="2016-01-04T00:00:00"/>
        <d v="2017-10-20T00:00:00"/>
        <d v="2016-12-13T00:00:00"/>
        <d v="2014-12-02T00:00:00"/>
        <d v="2016-09-26T00:00:00"/>
        <d v="2016-04-22T00:00:00"/>
        <d v="2015-01-17T00:00:00"/>
        <d v="2017-03-31T00:00:00"/>
        <d v="2016-12-16T00:00:00"/>
        <d v="2014-09-11T00:00:00"/>
        <d v="2016-12-07T00:00:00"/>
        <d v="2016-10-27T00:00:00"/>
        <d v="2016-06-26T00:00:00"/>
        <d v="2014-06-10T00:00:00"/>
        <d v="2014-07-22T00:00:00"/>
        <d v="2017-10-06T00:00:00"/>
        <d v="2014-10-29T00:00:00"/>
        <d v="2016-09-05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07-11T00:00:00"/>
        <d v="2017-07-09T00:00:00"/>
        <d v="2016-05-29T00:00:00"/>
        <d v="2016-10-07T00:00:00"/>
        <d v="2017-03-09T00:00:00"/>
        <d v="2015-07-12T00:00:00"/>
        <d v="2014-01-02T00:00:00"/>
        <d v="2016-07-14T00:00:00"/>
        <d v="2015-12-18T00:00:00"/>
        <d v="2014-11-05T00:00:00"/>
        <d v="2015-11-15T00:00:00"/>
        <d v="2017-11-09T00:00:00"/>
        <d v="2017-11-24T00:00:00"/>
        <d v="2017-06-29T00:00:00"/>
        <d v="2014-03-03T00:00:00"/>
        <d v="2016-10-06T00:00:00"/>
        <d v="2017-11-20T00:00:00"/>
        <d v="2017-07-12T00:00:00"/>
        <d v="2015-09-18T00:00:00"/>
        <d v="2017-07-20T00:00:00"/>
        <d v="2015-10-09T00:00:00"/>
        <d v="2015-03-07T00:00:00"/>
        <d v="2016-03-20T00:00:00"/>
        <d v="2014-09-01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04-10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04-11T00:00:00"/>
        <d v="2017-09-06T00:00:00"/>
        <d v="2017-05-12T00:00:00"/>
        <d v="2017-03-18T00:00:00"/>
        <d v="2016-11-19T00:00:00"/>
        <d v="2017-04-11T00:00:00"/>
        <d v="2014-05-07T00:00:00"/>
        <d v="2014-06-21T00:00:00"/>
        <d v="2015-03-28T00:00:00"/>
        <d v="2015-05-14T00:00:00"/>
        <d v="2017-02-09T00:00:00"/>
        <d v="2015-09-04T00:00:00"/>
        <d v="2014-02-12T00:00:00"/>
        <d v="2014-05-04T00:00:00"/>
        <d v="2014-01-07T00:00:00"/>
        <d v="2014-11-01T00:00:00"/>
        <d v="2014-02-06T00:00:00"/>
        <d v="2016-02-13T00:00:00"/>
        <d v="2016-12-15T00:00:00"/>
        <d v="2014-07-10T00:00:00"/>
        <d v="2016-07-07T00:00:00"/>
        <d v="2016-03-12T00:00:00"/>
        <d v="2017-01-21T00:00:00"/>
        <d v="2014-04-01T00:00:00"/>
        <d v="2016-08-27T00:00:00"/>
        <d v="2014-05-27T00:00:00"/>
        <d v="2017-02-10T00:00:00"/>
        <d v="2016-07-04T00:00:00"/>
        <d v="2014-12-29T00:00:00"/>
        <d v="2017-07-23T00:00:00"/>
        <d v="2015-08-31T00:00:00"/>
        <d v="2015-08-02T00:00:00"/>
        <d v="2014-01-13T00:00:00"/>
        <d v="2014-05-14T00:00:00"/>
        <d v="2016-05-19T00:00:00"/>
        <d v="2017-01-30T00:00:00"/>
        <d v="2014-06-29T00:00:00"/>
        <d v="2015-08-21T00:00:00"/>
        <d v="2015-03-10T00:00:00"/>
        <d v="2015-05-23T00:00:00"/>
        <d v="2017-03-17T00:00:00"/>
        <d v="2015-12-12T00:00:00"/>
        <d v="2017-09-21T00:00:00"/>
        <d v="2017-02-20T00:00:00"/>
        <d v="2016-08-18T00:00:00"/>
        <d v="2016-12-03T00:00:00"/>
        <d v="2017-04-22T00:00:00"/>
        <d v="2014-01-11T00:00:00"/>
        <d v="2015-03-02T00:00:00"/>
        <d v="2014-10-13T00:00:00"/>
        <d v="2017-05-14T00:00:00"/>
        <d v="2015-03-20T00:00:00"/>
        <d v="2016-09-15T00:00:00"/>
        <d v="2014-06-28T00:00:00"/>
        <d v="2017-06-20T00:00:00"/>
        <d v="2014-09-05T00:00:00"/>
        <d v="2016-07-23T00:00:00"/>
        <d v="2016-07-03T00:00:00"/>
        <d v="2015-11-20T00:00:00"/>
        <d v="2015-10-13T00:00:00"/>
        <d v="2017-01-01T00:00:00"/>
        <d v="2014-07-02T00:00:00"/>
        <d v="2016-05-28T00:00:00"/>
        <d v="2016-02-19T00:00:00"/>
        <d v="2017-10-04T00:00:00"/>
        <d v="2016-05-01T00:00:00"/>
        <d v="2014-10-01T00:00:00"/>
        <d v="2016-09-29T00:00:00"/>
        <d v="2014-06-04T00:00:00"/>
        <d v="2016-03-09T00:00:00"/>
        <d v="2015-10-19T00:00:00"/>
        <d v="2014-10-12T00:00:00"/>
        <d v="2017-08-25T00:00:00"/>
        <d v="2016-01-17T00:00:00"/>
        <d v="2014-09-17T00:00:00"/>
        <d v="2017-11-30T00:00:00"/>
        <d v="2015-09-10T00:00:00"/>
        <d v="2017-12-23T00:00:00"/>
        <d v="2016-10-22T00:00:00"/>
        <d v="2014-04-29T00:00:00"/>
        <d v="2015-04-25T00:00:00"/>
        <d v="2017-06-26T00:00:00"/>
        <d v="2017-10-14T00:00:00"/>
        <d v="2014-09-12T00:00:00"/>
        <d v="2016-10-11T00:00:00"/>
        <d v="2016-03-10T00:00:00"/>
        <d v="2014-09-09T00:00:00"/>
        <d v="2017-10-29T00:00:00"/>
        <d v="2016-10-04T00:00:00"/>
        <d v="2017-11-11T00:00:00"/>
        <d v="2017-11-27T00:00:00"/>
        <d v="2014-06-15T00:00:00"/>
        <d v="2016-05-03T00:00:00"/>
        <d v="2015-11-04T00:00:00"/>
        <d v="2015-05-10T00:00:00"/>
        <d v="2017-04-14T00:00:00"/>
        <d v="2015-12-13T00:00:00"/>
        <d v="2016-06-19T00:00:00"/>
        <d v="2015-05-29T00:00:00"/>
        <d v="2015-07-26T00:00:00"/>
        <d v="2017-11-28T00:00:00"/>
        <d v="2017-03-04T00:00:00"/>
        <d v="2017-05-15T00:00:00"/>
        <d v="2015-09-22T00:00:00"/>
        <d v="2014-09-22T00:00:00"/>
        <d v="2017-09-04T00:00:00"/>
        <d v="2014-01-16T00:00:00"/>
        <d v="2017-05-10T00:00:00"/>
        <d v="2017-09-07T00:00:00"/>
        <d v="2017-07-01T00:00:00"/>
        <d v="2015-09-12T00:00:00"/>
        <d v="2017-09-29T00:00:00"/>
        <d v="2015-10-03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06-11T00:00:00"/>
        <d v="2017-12-26T00:00:00"/>
        <d v="2017-01-08T00:00:00"/>
        <d v="2015-12-21T00:00:00"/>
        <d v="2015-06-07T00:00:00"/>
        <d v="2015-04-27T00:00:00"/>
        <d v="2015-06-16T00:00:00"/>
        <d v="2016-11-01T00:00:00"/>
        <d v="2014-11-07T00:00:00"/>
        <d v="2015-06-13T00:00:00"/>
        <d v="2017-12-10T00:00:00"/>
        <d v="2016-08-03T00:00:00"/>
        <d v="2015-04-04T00:00:00"/>
        <d v="2017-10-12T00:00:00"/>
        <d v="2016-11-24T00:00:00"/>
        <d v="2015-03-23T00:00:00"/>
        <d v="2015-04-16T00:00:00"/>
        <d v="2016-01-10T00:00:00"/>
        <d v="2017-09-28T00:00:00"/>
        <d v="2015-07-25T00:00:00"/>
        <d v="2016-12-11T00:00:00"/>
        <d v="2017-09-23T00:00:00"/>
        <d v="2016-01-03T00:00:00"/>
        <d v="2016-12-08T00:00:00"/>
        <d v="2017-04-06T00:00:00"/>
        <d v="2015-06-12T00:00:00"/>
        <d v="2014-06-25T00:00:00"/>
        <d v="2016-06-14T00:00:00"/>
        <d v="2017-12-18T00:00:00"/>
        <d v="2016-07-22T00:00:00"/>
        <d v="2015-04-09T00:00:00"/>
        <d v="2014-01-20T00:00:00"/>
        <d v="2016-12-04T00:00:00"/>
        <d v="2016-06-12T00:00:00"/>
        <d v="2016-05-06T00:00:00"/>
        <d v="2014-09-29T00:00:00"/>
        <d v="2015-08-05T00:00:00"/>
        <d v="2016-12-31T00:00:00"/>
        <d v="2014-12-20T00:00:00"/>
        <d v="2016-02-07T00:00:00"/>
        <d v="2014-01-09T00:00:00"/>
        <d v="2014-04-05T00:00:00"/>
        <d v="2014-10-03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04-12T00:00:00"/>
        <d v="2014-11-08T00:00:00"/>
        <d v="2016-02-15T00:00:00"/>
        <d v="2014-12-12T00:00:00"/>
        <d v="2015-04-07T00:00:00"/>
        <d v="2017-10-03T00:00:00"/>
        <d v="2016-12-24T00:00:00"/>
        <d v="2017-10-23T00:00:00"/>
        <d v="2017-07-07T00:00:00"/>
        <d v="2016-04-21T00:00:00"/>
        <d v="2016-05-26T00:00:00"/>
        <d v="2016-02-05T00:00:00"/>
        <d v="2016-11-22T00:00:00"/>
        <d v="2015-05-25T00:00:00"/>
        <d v="2016-12-23T00:00:00"/>
        <d v="2015-09-19T00:00:00"/>
        <d v="2017-03-07T00:00:00"/>
        <d v="2016-09-24T00:00:00"/>
        <d v="2017-03-02T00:00:00"/>
        <d v="2017-03-03T00:00:00"/>
        <d v="2017-09-10T00:00:00"/>
        <d v="2014-09-28T00:00:00"/>
        <d v="2015-06-14T00:00:00"/>
        <d v="2016-03-30T00:00:00"/>
        <d v="2017-10-15T00:00:00"/>
        <d v="2016-05-23T00:00:00"/>
        <d v="2017-02-06T00:00:00"/>
        <d v="2014-02-16T00:00:00"/>
        <d v="2014-06-05T00:00:00"/>
        <d v="2016-05-16T00:00:00"/>
        <d v="2017-02-04T00:00:00"/>
        <d v="2017-02-01T00:00:00"/>
        <d v="2014-03-17T00:00:00"/>
        <d v="2014-03-10T00:00:00"/>
        <d v="2016-03-28T00:00:00"/>
        <d v="2017-04-05T00:00:00"/>
        <d v="2016-05-05T00:00:00"/>
        <d v="2017-04-26T00:00:00"/>
        <d v="2014-09-26T00:00:00"/>
        <d v="2017-10-11T00:00:00"/>
        <d v="2017-07-03T00:00:00"/>
        <d v="2014-01-04T00:00:00"/>
        <d v="2015-09-14T00:00:00"/>
        <d v="2014-04-08T00:00:00"/>
        <d v="2016-05-02T00:00:00"/>
        <d v="2016-01-11T00:00:00"/>
        <d v="2016-04-19T00:00:00"/>
        <d v="2016-02-09T00:00:00"/>
        <d v="2016-09-25T00:00:00"/>
        <d v="2016-09-07T00:00:00"/>
        <d v="2014-06-30T00:00:00"/>
        <d v="2017-01-28T00:00:00"/>
        <d v="2015-09-21T00:00:00"/>
        <d v="2016-12-26T00:00:00"/>
        <d v="2017-12-04T00:00:00"/>
        <d v="2017-12-19T00:00:00"/>
        <d v="2017-05-08T00:00:00"/>
        <d v="2015-01-10T00:00:00"/>
        <d v="2017-06-13T00:00:00"/>
        <d v="2014-04-23T00:00:00"/>
        <d v="2015-01-05T00:00:00"/>
        <d v="2015-07-19T00:00:00"/>
        <d v="2016-11-26T00:00:00"/>
        <d v="2017-12-06T00:00:00"/>
        <d v="2015-08-17T00:00:00"/>
        <d v="2015-01-12T00:00:00"/>
        <d v="2015-05-16T00:00:00"/>
        <d v="2015-09-24T00:00:00"/>
        <d v="2017-11-07T00:00:00"/>
        <d v="2017-03-19T00:00:00"/>
        <d v="2016-02-12T00:00:00"/>
        <d v="2016-10-14T00:00:00"/>
        <d v="2014-11-27T00:00:00"/>
        <d v="2015-03-11T00:00:00"/>
        <d v="2014-11-29T00:00:00"/>
        <d v="2017-04-30T00:00:00"/>
        <d v="2017-10-30T00:00:00"/>
        <d v="2014-12-17T00:00:00"/>
        <d v="2017-04-09T00:00:00"/>
        <d v="2016-10-17T00:00:00"/>
        <d v="2015-01-08T00:00:00"/>
        <d v="2017-12-09T00:00:00"/>
        <d v="2014-03-02T00:00:00"/>
        <d v="2017-11-02T00:00:00"/>
        <d v="2017-04-16T00:00:00"/>
        <d v="2015-03-26T00:00:00"/>
        <d v="2017-08-31T00:00:00"/>
        <d v="2017-10-02T00:00:00"/>
        <d v="2016-10-29T00:00:00"/>
        <d v="2014-11-03T00:00:00"/>
        <d v="2014-04-02T00:00:00"/>
        <d v="2014-12-31T00:00:00"/>
        <d v="2015-11-23T00:00:00"/>
        <d v="2014-06-07T00:00:00"/>
        <d v="2014-03-05T00:00:00"/>
        <d v="2017-10-16T00:00:00"/>
        <d v="2015-06-02T00:00:00"/>
        <d v="2016-09-04T00:00:00"/>
        <d v="2014-04-04T00:00:00"/>
        <d v="2017-05-09T00:00:00"/>
        <d v="2015-09-11T00:00:00"/>
        <d v="2014-04-03T00:00:00"/>
        <d v="2015-03-19T00:00:00"/>
        <d v="2017-11-06T00:00:00"/>
        <d v="2014-11-23T00:00:00"/>
        <d v="2014-12-15T00:00:00"/>
        <d v="2016-02-27T00:00:00"/>
        <d v="2016-12-05T00:00:00"/>
        <d v="2015-06-23T00:00:00"/>
        <d v="2014-10-19T00:00:00"/>
        <d v="2015-03-24T00:00:00"/>
        <d v="2017-08-05T00:00:00"/>
        <d v="2016-08-05T00:00:00"/>
        <d v="2014-05-26T00:00:00"/>
        <d v="2016-03-15T00:00:00"/>
        <d v="2015-10-08T00:00:00"/>
        <d v="2016-10-09T00:00:00"/>
        <d v="2015-12-19T00:00:00"/>
        <d v="2015-11-16T00:00:00"/>
        <d v="2017-06-21T00:00:00"/>
        <d v="2015-01-11T00:00:00"/>
        <d v="2014-08-29T00:00:00"/>
        <d v="2017-11-18T00:00:00"/>
        <d v="2014-12-05T00:00:00"/>
        <d v="2015-10-01T00:00:00"/>
        <d v="2016-03-22T00:00:00"/>
        <d v="2015-11-12T00:00:00"/>
        <d v="2016-05-18T00:00:00"/>
        <d v="2014-07-09T00:00:00"/>
        <d v="2017-04-24T00:00:00"/>
        <d v="2014-08-16T00:00:00"/>
        <d v="2016-03-14T00:00:00"/>
        <d v="2014-03-06T00:00:00"/>
        <d v="2015-07-13T00:00:00"/>
        <d v="2014-02-02T00:00:00"/>
        <d v="2015-01-30T00:00:00"/>
        <d v="2017-08-09T00:00:00"/>
        <d v="2017-07-10T00:00:00"/>
        <d v="2016-04-30T00:00:00"/>
        <d v="2017-04-29T00:00:00"/>
        <d v="2016-07-02T00:00:00"/>
        <d v="2017-07-29T00:00:00"/>
        <d v="2014-06-06T00:00:00"/>
        <d v="2016-08-13T00:00:00"/>
        <d v="2014-04-25T00:00:00"/>
        <d v="2017-02-12T00:00:00"/>
        <d v="2015-08-12T00:00:00"/>
        <d v="2014-05-01T00:00:00"/>
        <d v="2015-05-09T00:00:00"/>
        <d v="2016-04-08T00:00:00"/>
        <d v="2014-03-22T00:00:00"/>
        <d v="2017-02-03T00:00:00"/>
        <d v="2016-11-27T00:00:00"/>
        <d v="2014-04-28T00:00:00"/>
        <d v="2016-11-11T00:00:00"/>
        <d v="2015-09-07T00:00:00"/>
        <d v="2017-09-22T00:00:00"/>
        <d v="2015-02-15T00:00:00"/>
        <d v="2014-09-30T00:00:00"/>
        <d v="2014-01-12T00:00:00"/>
        <d v="2014-08-12T00:00:00"/>
        <d v="2016-08-08T00:00:00"/>
        <d v="2016-12-25T00:00:00"/>
        <d v="2016-11-02T00:00:00"/>
        <d v="2015-04-06T00:00:00"/>
        <d v="2014-05-25T00:00:00"/>
        <d v="2016-02-16T00:00:00"/>
        <d v="2016-12-22T00:00:00"/>
        <d v="2016-08-02T00:00:00"/>
        <d v="2014-05-18T00:00:00"/>
        <d v="2015-05-11T00:00:00"/>
        <d v="2017-02-19T00:00:00"/>
        <d v="2014-01-08T00:00:00"/>
        <d v="2017-12-01T00:00:00"/>
        <d v="2015-07-20T00:00:00"/>
        <d v="2014-06-13T00:00:00"/>
        <d v="2017-12-05T00:00:00"/>
        <d v="2017-03-26T00:00:00"/>
        <d v="2014-12-11T00:00:00"/>
        <d v="2015-06-25T00:00:00"/>
        <d v="2014-07-21T00:00:00"/>
        <d v="2017-11-21T00:00:00"/>
        <d v="2014-04-06T00:00:00"/>
        <d v="2016-10-03T00:00:00"/>
        <d v="2017-03-25T00:00:00"/>
        <d v="2017-12-29T00:00:00"/>
        <d v="2017-03-28T00:00:00"/>
        <d v="2015-05-03T00:00:00"/>
        <d v="2017-01-19T00:00:00"/>
        <d v="2014-10-21T00:00:00"/>
        <d v="2014-03-14T00:00:00"/>
        <d v="2015-12-31T00:00:00"/>
        <d v="2017-03-10T00:00:00"/>
        <d v="2016-06-29T00:00:00"/>
        <d v="2016-08-20T00:00:00"/>
        <d v="2016-05-17T00:00:00"/>
        <d v="2016-11-15T00:00:00"/>
        <d v="2014-01-15T00:00:00"/>
        <d v="2015-08-11T00:00:00"/>
        <d v="2015-10-30T00:00:00"/>
        <d v="2017-08-17T00:00:00"/>
        <d v="2016-08-07T00:00:00"/>
        <d v="2017-09-03T00:00:00"/>
        <d v="2016-09-06T00:00:00"/>
        <d v="2017-03-16T00:00:00"/>
        <d v="2017-06-08T00:00:00"/>
        <d v="2017-08-29T00:00:00"/>
        <d v="2017-06-05T00:00:00"/>
        <d v="2014-12-14T00:00:00"/>
        <d v="2014-10-18T00:00:00"/>
        <d v="2015-12-14T00:00:00"/>
        <d v="2014-03-12T00:00:00"/>
        <d v="2014-11-25T00:00:00"/>
        <d v="2017-02-24T00:00:00"/>
        <d v="2017-06-25T00:00:00"/>
        <d v="2014-06-02T00:00:00"/>
        <d v="2017-11-04T00:00:00"/>
        <d v="2017-03-08T00:00:00"/>
        <d v="2014-11-15T00:00:00"/>
        <d v="2017-08-20T00:00:00"/>
        <d v="2015-03-13T00:00:00"/>
        <d v="2015-11-26T00:00:00"/>
        <d v="2015-01-23T00:00:00"/>
        <d v="2015-06-18T00:00:00"/>
        <d v="2015-02-10T00:00:00"/>
        <d v="2014-08-17T00:00:00"/>
        <d v="2015-11-07T00:00:00"/>
        <d v="2014-10-31T00:00:00"/>
        <d v="2015-04-13T00:00:00"/>
        <d v="2016-07-21T00:00:00"/>
        <d v="2017-07-11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7-01T00:00:00"/>
        <d v="2017-03-13T00:00:00"/>
        <d v="2017-01-27T00:00:00"/>
        <d v="2016-07-30T00:00:00"/>
        <d v="2016-10-15T00:00:00"/>
        <d v="2016-07-05T00:00:00"/>
        <d v="2017-10-08T00:00:00"/>
        <d v="2014-11-28T00:00:00"/>
        <d v="2015-06-09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6-02T00:00:00"/>
        <d v="2016-11-14T00:00:00"/>
        <d v="2017-09-17T00:00:00"/>
        <d v="2017-12-20T00:00:00"/>
        <d v="2015-06-03T00:00:00"/>
        <d v="2014-06-27T00:00:00"/>
        <d v="2017-11-17T00:00:00"/>
        <d v="2017-01-06T00:00:00"/>
        <d v="2017-08-01T00:00:00"/>
        <d v="2015-04-20T00:00:00"/>
        <d v="2015-06-08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6-05T00:00:00"/>
        <d v="2016-03-17T00:00:00"/>
        <d v="2015-11-14T00:00:00"/>
        <d v="2017-08-14T00:00:00"/>
        <d v="2017-01-04T00:00:00"/>
        <d v="2016-09-27T00:00:00"/>
        <d v="2017-03-23T00:00:00"/>
        <d v="2015-07-06T00:00:00"/>
        <d v="2016-12-29T00:00:00"/>
        <d v="2016-04-18T00:00:00"/>
        <d v="2016-11-06T00:00:00"/>
        <d v="2017-05-13T00:00:00"/>
        <d v="2014-03-25T00:00:00"/>
        <d v="2014-11-18T00:00:00"/>
        <d v="2017-07-17T00:00:00"/>
        <d v="2016-05-22T00:00:00"/>
        <d v="2016-10-31T00:00:00"/>
        <d v="2016-05-11T00:00:00"/>
        <d v="2017-08-15T00:00:00"/>
        <d v="2017-03-12T00:00:00"/>
        <d v="2017-08-28T00:00:00"/>
        <d v="2014-12-13T00:00:00"/>
        <d v="2014-06-16T00:00:00"/>
        <d v="2017-06-22T00:00:00"/>
        <d v="2014-07-25T00:00:00"/>
        <d v="2015-02-07T00:00:00"/>
        <d v="2016-11-18T00:00:00"/>
        <d v="2014-05-09T00:00:00"/>
        <d v="2017-02-05T00:00:00"/>
        <d v="2015-06-04T00:00:00"/>
        <d v="2014-10-24T00:00:00"/>
        <d v="2015-01-27T00:00:00"/>
        <d v="2015-07-16T00:00:00"/>
        <d v="2015-08-16T00:00:00"/>
        <d v="2016-09-14T00:00:00"/>
        <d v="2016-08-10T00:00:00"/>
        <d v="2015-03-17T00:00:00"/>
        <d v="2017-01-11T00:00:00"/>
        <d v="2017-12-27T00:00:00"/>
        <d v="2014-11-22T00:00:00"/>
        <d v="2014-01-26T00:00:00"/>
        <d v="2017-04-23T00:00:00"/>
        <d v="2014-12-16T00:00:00"/>
        <d v="2016-04-03T00:00:00"/>
        <d v="2014-04-26T00:00:00"/>
        <d v="2017-10-22T00:00:00"/>
        <d v="2015-05-07T00:00:00"/>
        <d v="2015-08-15T00:00:00"/>
        <d v="2015-02-20T00:00:00"/>
        <d v="2016-04-17T00:00:00"/>
        <d v="2016-08-16T00:00:00"/>
        <d v="2016-01-05T00:00:00"/>
        <d v="2015-08-25T00:00:00"/>
        <d v="2015-12-11T00:00:00"/>
        <d v="2017-04-12T00:00:00"/>
        <d v="2016-08-28T00:00:00"/>
        <d v="2014-10-15T00:00:00"/>
        <d v="2014-03-18T00:00:00"/>
        <d v="2014-05-24T00:00:00"/>
        <d v="2014-04-12T00:00:00"/>
        <d v="2017-08-26T00:00:00"/>
        <d v="2014-06-12T00:00:00"/>
        <d v="2014-04-10T00:00:00"/>
        <d v="2017-02-13T00:00:00"/>
        <d v="2014-02-07T00:00:00"/>
        <d v="2015-02-21T00:00:00"/>
        <d v="2016-02-25T00:00:00"/>
        <d v="2015-06-20T00:00:00"/>
        <d v="2017-07-08T00:00:00"/>
        <d v="2015-04-12T00:00:00"/>
        <d v="2014-08-06T00:00:00"/>
        <d v="2015-04-17T00:00:00"/>
        <d v="2017-01-15T00:00:00"/>
        <d v="2015-02-04T00:00:00"/>
        <d v="2015-07-17T00:00:00"/>
        <d v="2016-09-10T00:00:00"/>
        <d v="2014-12-04T00:00:00"/>
        <d v="2016-10-25T00:00:00"/>
        <d v="2015-12-05T00:00:00"/>
        <d v="2014-09-25T00:00:00"/>
        <d v="2017-01-26T00:00:00"/>
        <d v="2017-05-18T00:00:00"/>
        <d v="2016-12-27T00:00:00"/>
        <d v="2017-08-04T00:00:00"/>
        <d v="2016-02-06T00:00:00"/>
        <d v="2017-07-25T00:00:00"/>
        <d v="2017-12-08T00:00:00"/>
        <d v="2017-08-13T00:00:00"/>
        <d v="2016-01-21T00:00:00"/>
        <d v="2016-01-15T00:00:00"/>
        <d v="2014-02-21T00:00:00"/>
        <d v="2016-01-30T00:00:00"/>
        <d v="2016-10-18T00:00:00"/>
        <d v="2017-02-11T00:00:00"/>
        <d v="2014-03-30T00:00:00"/>
        <d v="2016-04-01T00:00:00"/>
        <d v="2015-12-09T00:00:00"/>
        <d v="2016-06-27T00:00:00"/>
        <d v="2016-11-23T00:00:00"/>
        <d v="2014-02-09T00:00:00"/>
        <d v="2017-10-07T00:00:00"/>
        <d v="2015-08-08T00:00:00"/>
        <d v="2017-12-14T00:00:00"/>
        <d v="2017-06-27T00:00:00"/>
        <d v="2017-12-16T00:00:00"/>
        <d v="2015-07-05T00:00:00"/>
        <d v="2015-12-06T00:00:00"/>
        <d v="2016-05-25T00:00:00"/>
        <d v="2016-02-21T00:00:00"/>
        <d v="2016-02-10T00:00:00"/>
        <d v="2017-11-03T00:00:00"/>
        <d v="2014-05-17T00:00:00"/>
        <d v="2017-04-17T00:00:00"/>
        <d v="2016-08-23T00:00:00"/>
        <d v="2014-08-24T00:00:00"/>
        <d v="2016-03-24T00:00:00"/>
        <d v="2016-11-21T00:00:00"/>
        <d v="2015-11-06T00:00:00"/>
        <d v="2017-06-10T00:00:00"/>
        <d v="2015-08-28T00:00:00"/>
        <d v="2016-03-01T00:00:00"/>
        <d v="2014-07-20T00:00:00"/>
        <d v="2017-05-27T00:00:00"/>
        <d v="2014-01-28T00:00:00"/>
        <d v="2017-09-02T00:00:00"/>
        <d v="2016-03-03T00:00:00"/>
        <d v="2015-08-23T00:00:00"/>
        <d v="2017-04-27T00:00:00"/>
        <d v="2016-07-06T00:00:00"/>
        <d v="2016-03-21T00:00:00"/>
        <d v="2014-07-11T00:00:00"/>
        <d v="2017-12-03T00:00:00"/>
        <d v="2017-07-22T00:00:00"/>
        <d v="2015-10-07T00:00:00"/>
        <d v="2014-10-11T00:00:00"/>
        <d v="2016-09-01T00:00:00"/>
        <d v="2014-12-23T00:00:00"/>
        <d v="2014-02-10T00:00:00"/>
        <d v="2017-01-09T00:00:00"/>
        <d v="2016-01-02T00:00:00"/>
        <d v="2017-10-27T00:00:00"/>
        <d v="2014-11-10T00:00:00"/>
        <d v="2014-05-22T00:00:00"/>
        <d v="2014-07-15T00:00:00"/>
        <d v="2016-10-30T00:00:00"/>
        <d v="2014-08-15T00:00:00"/>
        <d v="2015-11-09T00:00:00"/>
        <d v="2015-07-23T00:00:00"/>
        <d v="2015-08-13T00:00:00"/>
        <d v="2016-08-17T00:00:00"/>
        <d v="2014-09-23T00:00:00"/>
        <d v="2014-07-19T00:00:00"/>
        <d v="2014-01-31T00:00:00"/>
        <d v="2014-09-07T00:00:00"/>
        <d v="2016-03-25T00:00:00"/>
        <d v="2017-01-07T00:00:00"/>
        <d v="2014-11-21T00:00:00"/>
        <d v="2015-10-17T00:00:00"/>
        <d v="2016-09-20T00:00:00"/>
        <d v="2015-09-27T00:00:00"/>
        <d v="2016-07-29T00:00:00"/>
        <d v="2016-06-08T00:00:00"/>
        <d v="2016-07-10T00:00:00"/>
        <d v="2014-03-16T00:00:00"/>
        <d v="2015-01-03T00:00:00"/>
        <d v="2016-02-20T00:00:00"/>
        <d v="2016-11-25T00:00:00"/>
        <d v="2016-12-14T00:00:00"/>
        <d v="2014-08-31T00:00:00"/>
        <d v="2014-07-04T00:00:00"/>
        <d v="2016-11-30T00:00:00"/>
        <d v="2014-06-20T00:00:00"/>
        <d v="2016-12-20T00:00:00"/>
        <d v="2016-09-08T00:00:00"/>
        <d v="2015-10-04T00:00:00"/>
        <d v="2016-06-24T00:00:00"/>
        <d v="2014-04-18T00:00:00"/>
        <d v="2016-03-29T00:00:00"/>
        <d v="2014-03-23T00:00:00"/>
        <d v="2016-03-07T00:00:00"/>
        <d v="2015-10-12T00:00:00"/>
        <d v="2016-11-29T00:00:00"/>
        <d v="2016-09-22T00:00:00"/>
        <d v="2017-03-05T00:00:00"/>
        <d v="2015-12-03T00:00:00"/>
        <d v="2016-06-13T00:00:00"/>
        <d v="2015-05-12T00:00:00"/>
        <d v="2015-11-19T00:00:00"/>
        <d v="2017-11-22T00:00:00"/>
        <d v="2017-06-03T00:00:00"/>
        <d v="2016-02-29T00:00:00"/>
        <d v="2017-02-25T00:00:00"/>
        <d v="2016-12-17T00:00:00"/>
        <d v="2014-06-08T00:00:00"/>
        <d v="2014-11-04T00:00:00"/>
        <d v="2015-03-05T00:00:00"/>
        <d v="2017-02-16T00:00:00"/>
        <d v="2014-11-16T00:00:00"/>
        <d v="2016-04-09T00:00:00"/>
        <d v="2015-02-27T00:00:00"/>
        <d v="2014-01-27T00:00:00"/>
        <d v="2017-05-03T00:00:00"/>
        <d v="2017-07-05T00:00:00"/>
        <d v="2014-08-04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1-05T00:00:00"/>
        <d v="2015-03-01T00:00:00"/>
        <d v="2017-05-06T00:00:00"/>
        <d v="2017-07-18T00:00:00"/>
        <d v="2016-06-28T00:00:00"/>
        <d v="2015-01-06T00:00:00"/>
        <d v="2015-02-22T00:00:00"/>
        <d v="2017-12-15T00:00:00"/>
        <d v="2014-03-11T00:00:00"/>
        <d v="2015-08-03T00:00:00"/>
        <d v="2015-12-22T00:00:00"/>
        <d v="2017-11-08T00:00:00"/>
        <d v="2016-12-12T00:00:00"/>
        <d v="2017-11-15T00:00:00"/>
        <d v="2017-05-16T00:00:00"/>
        <d v="2015-02-05T00:00:00"/>
        <d v="2017-11-05T00:00:00"/>
        <d v="2017-07-27T00:00:00"/>
        <d v="2016-12-30T00:00:00"/>
        <d v="2014-05-19T00:00:00"/>
        <d v="2016-04-16T00:00:00"/>
        <d v="2015-03-14T00:00:00"/>
        <d v="2016-01-07T00:00:00"/>
        <d v="2016-06-16T00:00:00"/>
        <d v="2015-08-07T00:00:00"/>
        <d v="2014-05-05T00:00:00"/>
        <d v="2014-11-30T00:00:00"/>
        <d v="2015-02-18T00:00:00"/>
        <d v="2016-09-30T00:00:00"/>
        <d v="2015-05-01T00:00:00"/>
        <d v="2017-05-07T00:00:00"/>
        <d v="2016-04-04T00:00:00"/>
        <d v="2014-03-26T00:00:00"/>
        <d v="2017-10-28T00:00:00"/>
        <d v="2015-05-17T00:00:00"/>
        <d v="2017-08-23T00:00:00"/>
        <d v="2014-08-22T00:00:00"/>
        <d v="2016-04-10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3-05T00:00:00"/>
        <d v="2015-06-19T00:00:00"/>
        <d v="2016-04-07T00:00:00"/>
        <d v="2015-07-08T00:00:00"/>
        <d v="2014-03-24T00:00:00"/>
        <d v="2017-06-18T00:00:00"/>
        <d v="2017-05-23T00:00:00"/>
        <d v="2014-02-20T00:00:00"/>
        <d v="2014-02-11T00:00:00"/>
        <d v="2014-10-10T00:00:00"/>
        <d v="2017-03-30T00:00:00"/>
        <d v="2015-12-07T00:00:00"/>
        <d v="2014-07-13T00:00:00"/>
        <d v="2017-09-26T00:00:00"/>
        <d v="2014-04-19T00:00:00"/>
        <d v="2015-09-06T00:00:00"/>
        <d v="2015-05-26T00:00:00"/>
        <d v="2016-01-24T00:00:00"/>
        <d v="2015-02-08T00:00:00"/>
        <d v="2014-05-30T00:00:00"/>
        <d v="2016-04-26T00:00:00"/>
        <d v="2016-10-01T00:00:00"/>
        <d v="2016-07-31T00:00:00"/>
        <d v="2017-03-27T00:00:00"/>
        <d v="2015-12-17T00:00:00"/>
        <d v="2015-10-10T00:00:00"/>
        <d v="2015-04-24T00:00:00"/>
        <d v="2015-09-03T00:00:00"/>
        <d v="2014-08-07T00:00:00"/>
        <d v="2017-07-13T00:00:00"/>
        <d v="2015-07-04T00:00:00"/>
        <d v="2015-01-13T00:00:00"/>
        <d v="2014-10-14T00:00:00"/>
        <d v="2016-02-01T00:00:00"/>
        <d v="2015-03-15T00:00:00"/>
        <d v="2017-06-01T00:00:00"/>
        <d v="2014-07-03T00:00:00"/>
        <d v="2014-03-09T00:00:00"/>
        <d v="2016-01-31T00:00:00"/>
        <d v="2016-05-24T00:00:00"/>
        <d v="2014-04-30T00:00:00"/>
        <d v="2015-08-09T00:00:00"/>
        <d v="2016-03-04T00:00:00"/>
        <d v="2017-04-25T00:00:00"/>
        <d v="2014-04-20T00:00:00"/>
        <d v="2017-04-08T00:00:00"/>
        <d v="2016-11-17T00:00:00"/>
        <d v="2015-06-21T00:00:00"/>
        <d v="2014-07-30T00:00:00"/>
        <d v="2016-05-27T00:00:00"/>
        <d v="2015-09-13T00:00:00"/>
        <d v="2017-05-05T00:00:00"/>
        <d v="2014-10-05T00:00:00"/>
        <d v="2015-12-01T00:00:00"/>
        <d v="2014-06-14T00:00:00"/>
        <d v="2016-06-21T00:00:00"/>
        <d v="2017-08-22T00:00:00"/>
        <d v="2016-02-08T00:00:00"/>
        <d v="2015-05-21T00:00:00"/>
        <d v="2017-03-01T00:00:00"/>
        <d v="2017-09-30T00:00:00"/>
        <d v="2017-01-16T00:00:00"/>
        <d v="2014-07-12T00:00:00"/>
        <d v="2016-08-21T00:00:00"/>
        <d v="2014-06-01T00:00:00"/>
        <d v="2015-04-01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08-10T00:00:00"/>
        <d v="2015-08-10T00:00:00"/>
        <d v="2014-02-24T00:00:00"/>
        <d v="2015-05-30T00:00:00"/>
        <d v="2015-03-31T00:00:00"/>
        <d v="2017-05-22T00:00:00"/>
        <d v="2016-12-19T00:00:00"/>
        <d v="2017-04-10T00:00:00"/>
        <d v="2016-02-02T00:00:00"/>
        <d v="2016-10-24T00:00:00"/>
        <d v="2014-11-02T00:00:00"/>
        <d v="2014-12-21T00:00:00"/>
        <d v="2015-05-15T00:00:00"/>
        <d v="2014-05-28T00:00:00"/>
        <d v="2016-07-28T00:00:00"/>
        <d v="2014-02-04T00:00:00"/>
        <d v="2014-07-28T00:00:00"/>
        <d v="2017-03-29T00:00:00"/>
        <d v="2016-03-02T00:00:00"/>
        <d v="2015-11-08T00:00:00"/>
        <d v="2014-08-11T00:00:00"/>
        <d v="2015-02-25T00:00:00"/>
        <d v="2016-08-31T00:00:00"/>
        <d v="2014-08-20T00:00:00"/>
        <d v="2016-06-02T00:00:00"/>
        <d v="2014-02-05T00:00:00"/>
        <d v="2015-07-18T00:00:00"/>
        <d v="2015-03-27T00:00:00"/>
        <d v="2014-10-09T00:00:00"/>
        <d v="2015-05-08T00:00:00"/>
        <d v="2015-04-29T00:00:00"/>
        <d v="2014-10-16T00:00:00"/>
        <d v="2016-07-19T00:00:00"/>
        <d v="2015-12-30T00:00:00"/>
        <d v="2014-05-10T00:00:00"/>
        <d v="2015-04-19T00:00:00"/>
        <d v="2016-04-02T00:00:00"/>
        <d v="2016-06-15T00:00:00"/>
        <d v="2014-02-03T00:00:00"/>
        <d v="2014-02-18T00:00:00"/>
        <d v="2017-09-20T00:00:00"/>
        <d v="2014-10-25T00:00:00"/>
        <d v="2015-10-18T00:00:00"/>
        <d v="2014-12-22T00:00:00"/>
        <d v="2016-03-08T00:00:00"/>
        <d v="2014-03-19T00:00:00"/>
        <d v="2014-02-08T00:00:00"/>
        <d v="2017-04-04T00:00:00"/>
        <d v="2017-12-13T00:00:00"/>
        <d v="2015-07-27T00:00:00"/>
        <d v="2016-02-23T00:00:00"/>
        <d v="2016-06-10T00:00:00"/>
        <d v="2015-04-22T00:00:00"/>
        <d v="2014-09-16T00:00:00"/>
        <d v="2014-11-09T00:00:00"/>
        <d v="2014-06-17T00:00:00"/>
        <d v="2015-10-29T00:00:00"/>
        <d v="2015-07-03T00:00:00"/>
        <d v="2014-01-30T00:00:00"/>
        <d v="2015-07-02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5-06T00:00:00"/>
        <d v="2014-07-05T00:00:00"/>
        <d v="2017-05-02T00:00:00"/>
        <d v="2016-10-05T00:00:00"/>
        <d v="2016-07-08T00:00:00"/>
        <d v="2015-04-21T00:00:00"/>
        <d v="2017-01-13T00:00:00"/>
        <d v="2014-06-09T00:00:00"/>
        <d v="2015-01-19T00:00:00"/>
        <d v="2017-05-25T00:00:00"/>
        <d v="2014-05-11T00:00:00"/>
        <d v="2015-05-20T00:00:00"/>
        <d v="2014-04-07T00:00:00"/>
        <d v="2015-02-16T00:00:00"/>
        <d v="2016-07-24T00:00:00"/>
        <d v="2014-12-08T00:00:00"/>
        <d v="2016-06-18T00:00:00"/>
        <d v="2016-08-01T00:00:00"/>
        <d v="2015-12-16T00:00:00"/>
        <d v="2014-10-17T00:00:00"/>
        <d v="2015-05-24T00:00:00"/>
        <d v="2017-07-24T00:00:00"/>
        <d v="2017-06-12T00:00:00"/>
        <d v="2015-10-16T00:00:00"/>
        <d v="2015-06-28T00:00:00"/>
        <d v="2016-09-16T00:00:00"/>
        <d v="2017-05-26T00:00:00"/>
        <d v="2017-04-02T00:00:00"/>
        <d v="2015-09-01T00:00:00"/>
        <d v="2016-08-19T00:00:00"/>
        <d v="2016-01-08T00:00:00"/>
        <d v="2014-09-10T00:00:00"/>
        <d v="2015-05-13T00:00:00"/>
        <d v="2014-04-22T00:00:00"/>
        <d v="2016-12-02T00:00:00"/>
        <d v="2017-09-01T00:00:00"/>
        <d v="2017-08-16T00:00:00"/>
        <d v="2016-01-14T00:00:00"/>
        <d v="2016-10-10T00:00:00"/>
        <d v="2016-01-23T00:00:00"/>
        <d v="2015-10-02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7-01T00:00:00"/>
        <d v="2017-09-13T00:00:00"/>
        <d v="2014-08-10T00:00:00"/>
        <d v="2017-02-07T00:00:00"/>
        <d v="2015-06-01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3-01T00:00:00"/>
        <d v="2016-07-20T00:00:00"/>
        <d v="2015-09-20T00:00:00"/>
        <d v="2015-10-20T00:00:00"/>
        <d v="2017-08-11T00:00:00"/>
        <d v="2015-05-22T00:00:00"/>
        <d v="2016-09-03T00:00:00"/>
        <d v="2016-06-30T00:00:00"/>
        <d v="2015-10-05T00:00:00"/>
        <d v="2017-09-05T00:00:00"/>
        <d v="2017-07-26T00:00:00"/>
        <d v="2016-11-08T00:00:00"/>
        <d v="2017-06-04T00:00:00"/>
        <d v="2017-03-14T00:00:00"/>
        <d v="2016-06-03T00:00:00"/>
        <d v="2014-08-30T00:00:00"/>
        <d v="2014-05-03T00:00:00"/>
        <d v="2016-03-27T00:00:00"/>
        <d v="2016-02-04T00:00:00"/>
        <d v="2016-01-28T00:00:00"/>
        <d v="2016-09-11T00:00:00"/>
        <d v="2017-10-24T00:00:00"/>
        <d v="2014-01-10T00:00:00"/>
        <d v="2015-02-23T00:00:00"/>
        <d v="2016-06-04T00:00:00"/>
        <d v="2014-08-05T00:00:00"/>
        <d v="2016-09-02T00:00:00"/>
        <d v="2016-05-31T00:00:00"/>
        <d v="2015-01-26T00:00:00"/>
        <d v="2017-10-10T00:00:00"/>
        <d v="2017-12-07T00:00:00"/>
        <d v="2015-05-18T00:00:00"/>
        <d v="2016-02-28T00:00:00"/>
        <d v="2014-01-23T00:00:00"/>
        <d v="2015-08-06T00:00:00"/>
        <d v="2014-08-02T00:00:00"/>
        <d v="2015-11-11T00:00:00"/>
        <d v="2017-02-21T00:00:00"/>
        <d v="2015-09-16T00:00:00"/>
        <d v="2014-06-24T00:00:00"/>
        <d v="2014-10-27T00:00:00"/>
        <d v="2014-02-27T00:00:00"/>
        <d v="2016-05-08T00:00:00"/>
        <d v="2014-02-17T00:00:00"/>
        <d v="2015-11-05T00:00:00"/>
        <d v="2015-04-14T00:00:00"/>
        <d v="2015-01-28T00:00:00"/>
        <d v="2014-10-06T00:00:00"/>
        <d v="2016-11-10T00:00:00"/>
        <d v="2014-06-18T00:00:00"/>
        <d v="2017-02-28T00:00:00"/>
        <d v="2015-09-05T00:00:00"/>
        <d v="2014-06-11T00:00:00"/>
        <d v="2015-12-29T00:00:00"/>
        <d v="2014-03-04T00:00:00"/>
        <d v="2016-03-06T00:00:00"/>
        <d v="2015-12-04T00:00:00"/>
        <d v="2014-01-21T00:00:00"/>
      </sharedItems>
      <fieldGroup par="26" base="2">
        <rangePr groupBy="months" startDate="2014-01-02T00:00:00" endDate="2017-12-31T00:00:00"/>
        <groupItems count="14">
          <s v="&lt;02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Ship Date" numFmtId="14">
      <sharedItems containsSemiMixedTypes="0" containsNonDate="0" containsDate="1" containsString="0" minDate="2014-01-04T00:00:00" maxDate="2018-05-02T00:00:00" count="1334">
        <d v="2016-11-11T00:00:00"/>
        <d v="2016-06-16T00:00:00"/>
        <d v="2015-10-18T00:00:00"/>
        <d v="2014-06-14T00:00:00"/>
        <d v="2017-04-20T00:00:00"/>
        <d v="2016-10-12T00:00:00"/>
        <d v="2015-11-26T00:00:00"/>
        <d v="2014-11-18T00:00:00"/>
        <d v="2014-05-15T00:00:00"/>
        <d v="2014-01-09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0-12T00:00:00"/>
        <d v="2016-06-06T00:00:00"/>
        <d v="2016-09-23T00:00:00"/>
        <d v="2017-09-17T00:00:00"/>
        <d v="2015-02-05T00:00:00"/>
        <d v="2017-11-12T00:00:00"/>
        <d v="2014-01-12T00:00:00"/>
        <d v="2016-06-15T00:00:00"/>
        <d v="2014-10-16T00:00:00"/>
        <d v="2015-08-09T00:00:00"/>
        <d v="2017-11-16T00:00:00"/>
        <d v="2017-05-30T00:00:00"/>
        <d v="2017-02-11T00:00:00"/>
        <d v="2016-10-04T00:00:00"/>
        <d v="2016-09-22T00:00:00"/>
        <d v="2015-05-02T00:00:00"/>
        <d v="2017-12-11T00:00:00"/>
        <d v="2017-11-11T00:00:00"/>
        <d v="2017-06-20T00:00:00"/>
        <d v="2016-11-09T00:00:00"/>
        <d v="2016-02-09T00:00:00"/>
        <d v="2016-04-12T00:00:00"/>
        <d v="2015-11-17T00:00:00"/>
        <d v="2017-11-28T00:00:00"/>
        <d v="2015-10-20T00:00:00"/>
        <d v="2017-12-30T00:00:00"/>
        <d v="2016-10-11T00:00:00"/>
        <d v="2014-08-27T00:00:00"/>
        <d v="2015-06-03T00:00:00"/>
        <d v="2015-10-04T00:00:00"/>
        <d v="2014-12-28T00:00:00"/>
        <d v="2014-09-25T00:00:00"/>
        <d v="2017-05-02T00:00:00"/>
        <d v="2016-10-19T00:00:00"/>
        <d v="2016-07-09T00:00:00"/>
        <d v="2017-12-27T00:00:00"/>
        <d v="2015-12-09T00:00:00"/>
        <d v="2014-10-28T00:00:00"/>
        <d v="2016-09-12T00:00:00"/>
        <d v="2016-03-16T00:00:00"/>
        <d v="2015-02-06T00:00:00"/>
        <d v="2015-03-06T00:00:00"/>
        <d v="2014-06-03T00:00:00"/>
        <d v="2016-11-24T00:00:00"/>
        <d v="2016-12-05T00:00:00"/>
        <d v="2016-11-20T00:00:00"/>
        <d v="2014-12-09T00:00:00"/>
        <d v="2014-09-08T00:00:00"/>
        <d v="2014-09-19T00:00:00"/>
        <d v="2017-04-25T00:00:00"/>
        <d v="2015-11-23T00:00:00"/>
        <d v="2015-12-19T00:00:00"/>
        <d v="2014-09-12T00:00:00"/>
        <d v="2014-11-24T00:00:00"/>
        <d v="2016-02-12T00:00:00"/>
        <d v="2014-08-30T00:00:00"/>
        <d v="2015-10-14T00:00:00"/>
        <d v="2015-06-11T00:00:00"/>
        <d v="2014-03-25T00:00:00"/>
        <d v="2017-11-13T00:00:00"/>
        <d v="2017-07-13T00:00:00"/>
        <d v="2017-06-29T00:00:00"/>
        <d v="2014-05-08T00:00:00"/>
        <d v="2017-12-21T00:00:00"/>
        <d v="2017-07-06T00:00:00"/>
        <d v="2017-12-14T00:00:00"/>
        <d v="2017-07-12T00:00:00"/>
        <d v="2015-02-13T00:00:00"/>
        <d v="2015-09-01T00:00:00"/>
        <d v="2016-01-11T00:00:00"/>
        <d v="2015-12-27T00:00:00"/>
        <d v="2015-08-16T00:00:00"/>
        <d v="2015-04-03T00:00:00"/>
        <d v="2014-09-17T00:00:00"/>
        <d v="2017-12-04T00:00:00"/>
        <d v="2016-09-06T00:00:00"/>
        <d v="2014-06-06T00:00:00"/>
        <d v="2016-12-15T00:00:00"/>
        <d v="2016-09-17T00:00:00"/>
        <d v="2015-04-12T00:00:00"/>
        <d v="2017-03-12T00:00:00"/>
        <d v="2017-12-06T00:00:00"/>
        <d v="2014-09-21T00:00:00"/>
        <d v="2016-06-13T00:00:00"/>
        <d v="2015-11-15T00:00:00"/>
        <d v="2016-01-28T00:00:00"/>
        <d v="2017-12-13T00:00:00"/>
        <d v="2018-02-01T00:00:00"/>
        <d v="2015-07-31T00:00:00"/>
        <d v="2017-10-17T00:00:00"/>
        <d v="2015-09-28T00:00:00"/>
        <d v="2015-02-10T00:00:00"/>
        <d v="2016-12-20T00:00:00"/>
        <d v="2016-03-11T00:00:00"/>
        <d v="2017-11-23T00:00:00"/>
        <d v="2015-09-05T00:00:00"/>
        <d v="2015-04-01T00:00:00"/>
        <d v="2017-04-17T00:00:00"/>
        <d v="2016-09-14T00:00:00"/>
        <d v="2014-03-10T00:00:00"/>
        <d v="2014-08-16T00:00:00"/>
        <d v="2014-12-30T00:00:00"/>
        <d v="2014-09-11T00:00:00"/>
        <d v="2014-09-24T00:00:00"/>
        <d v="2016-04-27T00:00:00"/>
        <d v="2017-05-11T00:00:00"/>
        <d v="2016-01-09T00:00:00"/>
        <d v="2016-04-29T00:00:00"/>
        <d v="2015-04-09T00:00:00"/>
        <d v="2014-07-17T00:00:00"/>
        <d v="2015-06-26T00:00:00"/>
        <d v="2014-04-17T00:00:00"/>
        <d v="2015-12-24T00:00:00"/>
        <d v="2017-06-19T00:00:00"/>
        <d v="2017-12-07T00:00:00"/>
        <d v="2016-03-09T00:00:00"/>
        <d v="2016-04-13T00:00:00"/>
        <d v="2016-04-28T00:00:00"/>
        <d v="2017-11-03T00:00:00"/>
        <d v="2017-01-10T00:00:00"/>
        <d v="2014-09-29T00:00:00"/>
        <d v="2016-10-21T00:00:00"/>
        <d v="2017-04-06T00:00:00"/>
        <d v="2014-07-27T00:00:00"/>
        <d v="2016-01-10T00:00:00"/>
        <d v="2017-01-09T00:00:00"/>
        <d v="2016-10-29T00:00:00"/>
        <d v="2015-06-29T00:00:00"/>
        <d v="2015-02-12T00:00:00"/>
        <d v="2015-07-12T00:00:00"/>
        <d v="2014-11-26T00:00:00"/>
        <d v="2017-12-15T00:00:00"/>
        <d v="2014-09-23T00:00:00"/>
        <d v="2014-10-06T00:00:00"/>
        <d v="2017-05-07T00:00:00"/>
        <d v="2017-10-19T00:00:00"/>
        <d v="2015-04-11T00:00:00"/>
        <d v="2016-10-09T00:00:00"/>
        <d v="2014-12-26T00:00:00"/>
        <d v="2014-04-20T00:00:00"/>
        <d v="2017-12-29T00:00:00"/>
        <d v="2017-12-12T00:00:00"/>
        <d v="2017-07-11T00:00:00"/>
        <d v="2017-06-28T00:00:00"/>
        <d v="2016-04-18T00:00:00"/>
        <d v="2017-10-11T00:00:00"/>
        <d v="2017-09-03T00:00:00"/>
        <d v="2014-06-25T00:00:00"/>
        <d v="2017-08-23T00:00:00"/>
        <d v="2017-11-26T00:00:00"/>
        <d v="2014-09-13T00:00:00"/>
        <d v="2017-08-10T00:00:00"/>
        <d v="2016-04-21T00:00:00"/>
        <d v="2016-07-06T00:00:00"/>
        <d v="2014-12-25T00:00:00"/>
        <d v="2016-06-14T00:00:00"/>
        <d v="2017-09-19T00:00:00"/>
        <d v="2017-01-23T00:00:00"/>
        <d v="2017-03-25T00:00:00"/>
        <d v="2016-03-04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02-11T00:00:00"/>
        <d v="2016-02-07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4-06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2-01T00:00:00"/>
        <d v="2017-10-26T00:00:00"/>
        <d v="2015-07-09T00:00:00"/>
        <d v="2015-09-11T00:00:00"/>
        <d v="2017-11-09T00:00:00"/>
        <d v="2016-01-06T00:00:00"/>
        <d v="2016-07-16T00:00:00"/>
        <d v="2017-08-09T00:00:00"/>
        <d v="2015-08-12T00:00:00"/>
        <d v="2015-11-12T00:00:00"/>
        <d v="2014-03-02T00:00:00"/>
        <d v="2016-07-17T00:00:00"/>
        <d v="2015-12-23T00:00:00"/>
        <d v="2014-05-16T00:00:00"/>
        <d v="2017-11-22T00:00:00"/>
        <d v="2016-04-17T00:00:00"/>
        <d v="2017-12-09T00:00:00"/>
        <d v="2017-03-07T00:00:00"/>
        <d v="2014-07-03T00:00:00"/>
        <d v="2014-09-18T00:00:00"/>
        <d v="2015-09-12T00:00:00"/>
        <d v="2017-10-12T00:00:00"/>
        <d v="2018-04-01T00:00:00"/>
        <d v="2016-07-11T00:00:00"/>
        <d v="2015-09-22T00:00:00"/>
        <d v="2017-07-26T00:00:00"/>
        <d v="2015-09-14T00:00:00"/>
        <d v="2017-05-12T00:00:00"/>
        <d v="2015-09-07T00:00:00"/>
        <d v="2016-03-24T00:00:00"/>
        <d v="2014-01-13T00:00:00"/>
        <d v="2014-08-15T00:00:00"/>
        <d v="2016-07-21T00:00:00"/>
        <d v="2014-03-19T00:00:00"/>
        <d v="2014-05-27T00:00:00"/>
        <d v="2016-01-05T00:00:00"/>
        <d v="2016-09-13T00:00:00"/>
        <d v="2017-11-17T00:00:00"/>
        <d v="2014-12-31T00:00:00"/>
        <d v="2015-03-12T00:00:00"/>
        <d v="2017-05-23T00:00:00"/>
        <d v="2017-09-26T00:00:00"/>
        <d v="2015-09-10T00:00:00"/>
        <d v="2016-08-21T00:00:00"/>
        <d v="2016-05-25T00:00:00"/>
        <d v="2016-12-22T00:00:00"/>
        <d v="2017-03-08T00:00:00"/>
        <d v="2017-06-15T00:00:00"/>
        <d v="2017-07-25T00:00:00"/>
        <d v="2018-05-01T00:00:00"/>
        <d v="2016-08-04T00:00:00"/>
        <d v="2016-12-16T00:00:00"/>
        <d v="2017-06-23T00:00:00"/>
        <d v="2016-08-28T00:00:00"/>
        <d v="2016-09-19T00:00:00"/>
        <d v="2015-08-28T00:00:00"/>
        <d v="2016-03-30T00:00:00"/>
        <d v="2016-04-11T00:00:00"/>
        <d v="2017-10-06T00:00:00"/>
        <d v="2017-06-22T00:00:00"/>
        <d v="2017-08-12T00:00:00"/>
        <d v="2017-03-23T00:00:00"/>
        <d v="2017-04-11T00:00:00"/>
        <d v="2014-08-07T00:00:00"/>
        <d v="2014-06-23T00:00:00"/>
        <d v="2015-02-04T00:00:00"/>
        <d v="2015-05-17T00:00:00"/>
        <d v="2016-08-11T00:00:00"/>
        <d v="2015-04-14T00:00:00"/>
        <d v="2014-04-12T00:00:00"/>
        <d v="2014-07-04T00:00:00"/>
        <d v="2017-07-09T00:00:00"/>
        <d v="2017-05-24T00:00:00"/>
        <d v="2014-06-07T00:00:00"/>
        <d v="2014-01-14T00:00:00"/>
        <d v="2017-09-29T00:00:00"/>
        <d v="2014-07-06T00:00:00"/>
        <d v="2016-02-18T00:00:00"/>
        <d v="2016-12-19T00:00:00"/>
        <d v="2014-10-13T00:00:00"/>
        <d v="2016-12-07T00:00:00"/>
        <d v="2017-09-20T00:00:00"/>
        <d v="2016-06-12T00:00:00"/>
        <d v="2014-08-01T00:00:00"/>
        <d v="2016-03-22T00:00:00"/>
        <d v="2017-06-10T00:00:00"/>
        <d v="2016-09-04T00:00:00"/>
        <d v="2015-12-12T00:00:00"/>
        <d v="2015-02-01T00:00:00"/>
        <d v="2017-07-28T00:00:00"/>
        <d v="2017-09-22T00:00:00"/>
        <d v="2015-05-09T00:00:00"/>
        <d v="2014-01-15T00:00:00"/>
        <d v="2014-05-20T00:00:00"/>
        <d v="2016-05-24T00:00:00"/>
        <d v="2015-08-23T00:00:00"/>
        <d v="2015-06-10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07-11T00:00:00"/>
        <d v="2014-10-15T00:00:00"/>
        <d v="2017-05-14T00:00:00"/>
        <d v="2015-03-23T00:00:00"/>
        <d v="2014-02-07T00:00:00"/>
        <d v="2017-06-27T00:00:00"/>
        <d v="2017-08-28T00:00:00"/>
        <d v="2017-06-21T00:00:00"/>
        <d v="2016-07-27T00:00:00"/>
        <d v="2016-12-03T00:00:00"/>
        <d v="2015-11-25T00:00:00"/>
        <d v="2016-09-11T00:00:00"/>
        <d v="2015-10-17T00:00:00"/>
        <d v="2017-06-01T00:00:00"/>
        <d v="2014-12-02T00:00:00"/>
        <d v="2016-02-24T00:00:00"/>
        <d v="2014-08-08T00:00:00"/>
        <d v="2017-04-15T00:00:00"/>
        <d v="2014-06-16T00:00:00"/>
        <d v="2016-07-01T00:00:00"/>
        <d v="2016-02-10T00:00:00"/>
        <d v="2014-10-04T00:00:00"/>
        <d v="2016-05-09T00:00:00"/>
        <d v="2014-12-15T00:00:00"/>
        <d v="2017-08-29T00:00:00"/>
        <d v="2016-01-21T00:00:00"/>
        <d v="2017-02-12T00:00:00"/>
        <d v="2015-10-13T00:00:00"/>
        <d v="2017-12-23T00:00:00"/>
        <d v="2016-10-24T00:00:00"/>
        <d v="2014-04-05T00:00:00"/>
        <d v="2015-04-28T00:00:00"/>
        <d v="2017-02-07T00:00:00"/>
        <d v="2014-12-16T00:00:00"/>
        <d v="2017-06-26T00:00:00"/>
        <d v="2016-12-11T00:00:00"/>
        <d v="2016-06-10T00:00:00"/>
        <d v="2014-09-15T00:00:00"/>
        <d v="2017-10-31T00:00:00"/>
        <d v="2016-12-04T00:00:00"/>
        <d v="2018-03-01T00:00:00"/>
        <d v="2015-07-06T00:00:00"/>
        <d v="2017-11-29T00:00:00"/>
        <d v="2014-06-21T00:00:00"/>
        <d v="2016-11-03T00:00:00"/>
        <d v="2014-12-12T00:00:00"/>
        <d v="2015-04-15T00:00:00"/>
        <d v="2016-09-20T00:00:00"/>
        <d v="2014-09-16T00:00:00"/>
        <d v="2017-06-09T00:00:00"/>
        <d v="2016-06-24T00:00:00"/>
        <d v="2017-06-11T00:00:00"/>
        <d v="2015-12-17T00:00:00"/>
        <d v="2016-06-20T00:00:00"/>
        <d v="2015-07-28T00:00:00"/>
        <d v="2017-07-04T00:00:00"/>
        <d v="2018-01-01T00:00:00"/>
        <d v="2017-04-12T00:00:00"/>
        <d v="2017-05-18T00:00:00"/>
        <d v="2017-11-19T00:00:00"/>
        <d v="2015-01-12T00:00:00"/>
        <d v="2016-04-09T00:00:00"/>
        <d v="2017-11-04T00:00:00"/>
        <d v="2014-01-18T00:00:00"/>
        <d v="2017-07-15T00:00:00"/>
        <d v="2017-10-01T00:00:00"/>
        <d v="2016-05-31T00:00:00"/>
        <d v="2016-08-10T00:00:00"/>
        <d v="2014-11-14T00:00:00"/>
        <d v="2017-05-10T00:00:00"/>
        <d v="2015-10-03T00:00:00"/>
        <d v="2017-05-26T00:00:00"/>
        <d v="2015-03-31T00:00:00"/>
        <d v="2016-08-27T00:00:00"/>
        <d v="2014-05-25T00:00:00"/>
        <d v="2015-03-11T00:00:00"/>
        <d v="2016-11-17T00:00:00"/>
        <d v="2015-08-31T00:00:00"/>
        <d v="2015-09-19T00:00:00"/>
        <d v="2015-10-07T00:00:00"/>
        <d v="2015-03-05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1-06T00:00:00"/>
        <d v="2015-05-07T00:00:00"/>
        <d v="2015-08-04T00:00:00"/>
        <d v="2017-12-17T00:00:00"/>
        <d v="2016-01-12T00:00:00"/>
        <d v="2015-03-29T00:00:00"/>
        <d v="2015-04-21T00:00:00"/>
        <d v="2017-09-30T00:00:00"/>
        <d v="2015-07-29T00:00:00"/>
        <d v="2016-02-05T00:00:00"/>
        <d v="2016-11-19T00:00:00"/>
        <d v="2016-09-30T00:00:00"/>
        <d v="2017-09-25T00:00:00"/>
        <d v="2016-05-03T00:00:00"/>
        <d v="2016-12-08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7-03T00:00:00"/>
        <d v="2016-04-16T00:00:00"/>
        <d v="2016-07-12T00:00:00"/>
        <d v="2016-11-12T00:00:00"/>
        <d v="2016-11-15T00:00:00"/>
        <d v="2015-04-04T00:00:00"/>
        <d v="2015-05-14T00:00:00"/>
        <d v="2014-12-21T00:00:00"/>
        <d v="2016-07-07T00:00:00"/>
        <d v="2017-04-07T00:00:00"/>
        <d v="2014-05-09T00:00:00"/>
        <d v="2014-08-03T00:00:00"/>
        <d v="2014-08-05T00:00:00"/>
        <d v="2015-02-11T00:00:00"/>
        <d v="2014-03-14T00:00:00"/>
        <d v="2014-04-25T00:00:00"/>
        <d v="2015-10-26T00:00:00"/>
        <d v="2015-08-25T00:00:00"/>
        <d v="2016-05-12T00:00:00"/>
        <d v="2017-01-15T00:00:00"/>
        <d v="2014-11-30T00:00:00"/>
        <d v="2017-02-28T00:00:00"/>
        <d v="2015-09-15T00:00:00"/>
        <d v="2017-04-08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9-07T00:00:00"/>
        <d v="2014-12-29T00:00:00"/>
        <d v="2017-09-27T00:00:00"/>
        <d v="2017-08-06T00:00:00"/>
        <d v="2016-05-26T00:00:00"/>
        <d v="2016-07-05T00:00:00"/>
        <d v="2014-11-09T00:00:00"/>
        <d v="2016-06-09T00:00:00"/>
        <d v="2016-03-07T00:00:00"/>
        <d v="2015-08-07T00:00:00"/>
        <d v="2016-11-26T00:00:00"/>
        <d v="2015-01-09T00:00:00"/>
        <d v="2015-05-29T00:00:00"/>
        <d v="2016-12-12T00:00:00"/>
        <d v="2015-07-10T00:00:00"/>
        <d v="2016-12-25T00:00:00"/>
        <d v="2015-09-24T00:00:00"/>
        <d v="2017-07-07T00:00:00"/>
        <d v="2016-06-21T00:00:00"/>
        <d v="2016-12-23T00:00:00"/>
        <d v="2014-05-07T00:00:00"/>
        <d v="2017-08-02T00:00:00"/>
        <d v="2017-08-03T00:00:00"/>
        <d v="2017-10-10T00:00:00"/>
        <d v="2014-05-30T00:00:00"/>
        <d v="2015-06-18T00:00:00"/>
        <d v="2016-01-04T00:00:00"/>
        <d v="2017-10-18T00:00:00"/>
        <d v="2016-05-27T00:00:00"/>
        <d v="2017-06-06T00:00:00"/>
        <d v="2014-02-21T00:00:00"/>
        <d v="2014-10-05T00:00:00"/>
        <d v="2017-02-04T00:00:00"/>
        <d v="2017-04-01T00:00:00"/>
        <d v="2015-01-06T00:00:00"/>
        <d v="2014-03-24T00:00:00"/>
        <d v="2014-08-10T00:00:00"/>
        <d v="2016-03-31T00:00:00"/>
        <d v="2017-09-05T00:00:00"/>
        <d v="2014-01-10T00:00:00"/>
        <d v="2017-10-25T00:00:00"/>
        <d v="2017-11-07T00:00:00"/>
        <d v="2015-12-28T00:00:00"/>
        <d v="2017-12-03T00:00:00"/>
        <d v="2014-06-04T00:00:00"/>
        <d v="2016-05-02T00:00:00"/>
        <d v="2017-10-14T00:00:00"/>
        <d v="2016-05-11T00:00:00"/>
        <d v="2016-04-25T00:00:00"/>
        <d v="2014-08-04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7-05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08-12T00:00:00"/>
        <d v="2016-10-18T00:00:00"/>
        <d v="2014-03-12T00:00:00"/>
        <d v="2015-07-11T00:00:00"/>
        <d v="2014-06-12T00:00:00"/>
        <d v="2017-05-05T00:00:00"/>
        <d v="2017-03-11T00:00:00"/>
        <d v="2014-12-19T00:00:00"/>
        <d v="2016-10-20T00:00:00"/>
        <d v="2017-11-18T00:00:00"/>
        <d v="2015-07-08T00:00:00"/>
        <d v="2017-01-07T00:00:00"/>
        <d v="2017-08-22T00:00:00"/>
        <d v="2014-06-02T00:00:00"/>
        <d v="2017-02-14T00:00:00"/>
        <d v="2017-04-21T00:00:00"/>
        <d v="2015-10-11T00:00:00"/>
        <d v="2017-05-09T00:00:00"/>
        <d v="2014-03-16T00:00:00"/>
        <d v="2014-08-02T00:00:00"/>
        <d v="2015-11-27T00:00:00"/>
        <d v="2016-06-22T00:00:00"/>
        <d v="2014-05-05T00:00:00"/>
        <d v="2017-10-21T00:00:00"/>
        <d v="2016-05-15T00:00:00"/>
        <d v="2015-03-18T00:00:00"/>
        <d v="2014-09-04T00:00:00"/>
        <d v="2017-06-30T00:00:00"/>
        <d v="2014-04-03T00:00:00"/>
        <d v="2015-03-25T00:00:00"/>
        <d v="2017-11-06T00:00:00"/>
        <d v="2014-11-25T00:00:00"/>
        <d v="2014-12-18T00:00:00"/>
        <d v="2016-01-03T00:00:00"/>
        <d v="2015-12-08T00:00:00"/>
        <d v="2016-05-16T00:00:00"/>
        <d v="2016-04-19T00:00:00"/>
        <d v="2015-06-25T00:00:00"/>
        <d v="2014-10-19T00:00:00"/>
        <d v="2015-03-27T00:00:00"/>
        <d v="2017-12-05T00:00:00"/>
        <d v="2016-05-13T00:00:00"/>
        <d v="2016-04-24T00:00:00"/>
        <d v="2016-03-19T00:00:00"/>
        <d v="2015-11-22T00:00:00"/>
        <d v="2017-06-25T00:00:00"/>
        <d v="2016-08-05T00:00:00"/>
        <d v="2014-02-12T00:00:00"/>
        <d v="2015-03-20T00:00:00"/>
        <d v="2015-09-29T00:00:00"/>
        <d v="2014-08-29T00:00:00"/>
        <d v="2017-06-05T00:00:00"/>
        <d v="2015-01-15T00:00:00"/>
        <d v="2016-03-25T00:00:00"/>
        <d v="2014-08-20T00:00:00"/>
        <d v="2016-06-29T00:00:00"/>
        <d v="2015-07-15T00:00:00"/>
        <d v="2016-08-03T00:00:00"/>
        <d v="2015-04-02T00:00:00"/>
        <d v="2017-10-13T00:00:00"/>
        <d v="2016-04-05T00:00:00"/>
        <d v="2015-12-25T00:00:00"/>
        <d v="2015-12-20T00:00:00"/>
        <d v="2017-04-05T00:00:00"/>
        <d v="2016-07-02T00:00:00"/>
        <d v="2016-07-14T00:00:00"/>
        <d v="2017-01-08T00:00:00"/>
        <d v="2015-09-09T00:00:00"/>
        <d v="2014-09-06T00:00:00"/>
        <d v="2016-08-17T00:00:00"/>
        <d v="2014-04-29T00:00:00"/>
        <d v="2014-05-17T00:00:00"/>
        <d v="2014-12-01T00:00:00"/>
        <d v="2016-08-08T00:00:00"/>
        <d v="2014-03-26T00:00:00"/>
        <d v="2014-03-05T00:00:00"/>
        <d v="2015-11-28T00:00:00"/>
        <d v="2016-11-16T00:00:00"/>
        <d v="2015-07-13T00:00:00"/>
        <d v="2015-02-19T00:00:00"/>
        <d v="2014-04-10T00:00:00"/>
        <d v="2014-12-13T00:00:00"/>
        <d v="2017-08-30T00:00:00"/>
        <d v="2016-11-07T00:00:00"/>
        <d v="2016-10-08T00:00:00"/>
        <d v="2016-02-13T00:00:00"/>
        <d v="2014-11-06T00:00:00"/>
        <d v="2015-09-18T00:00:00"/>
        <d v="2015-04-06T00:00:00"/>
        <d v="2015-12-15T00:00:00"/>
        <d v="2014-05-29T00:00:00"/>
        <d v="2016-02-20T00:00:00"/>
        <d v="2016-11-02T00:00:00"/>
        <d v="2014-05-24T00:00:00"/>
        <d v="2017-07-08T00:00:00"/>
        <d v="2014-06-24T00:00:00"/>
        <d v="2017-02-21T00:00:00"/>
        <d v="2016-07-23T00:00:00"/>
        <d v="2015-11-02T00:00:00"/>
        <d v="2017-02-08T00:00:00"/>
        <d v="2017-01-17T00:00:00"/>
        <d v="2017-10-09T00:00:00"/>
        <d v="2015-07-25T00:00:00"/>
        <d v="2014-06-17T00:00:00"/>
        <d v="2017-05-15T00:00:00"/>
        <d v="2017-03-27T00:00:00"/>
        <d v="2014-12-11T00:00:00"/>
        <d v="2016-10-17T00:00:00"/>
        <d v="2017-04-18T00:00:00"/>
        <d v="2015-01-07T00:00:00"/>
        <d v="2016-08-29T00:00:00"/>
        <d v="2014-07-25T00:00:00"/>
        <d v="2017-11-25T00:00:00"/>
        <d v="2017-03-29T00:00:00"/>
        <d v="2015-05-03T00:00:00"/>
        <d v="2014-10-22T00:00:00"/>
        <d v="2014-03-18T00:00:00"/>
        <d v="2016-04-01T00:00:00"/>
        <d v="2014-02-09T00:00:00"/>
        <d v="2017-10-22T00:00:00"/>
        <d v="2016-05-21T00:00:00"/>
        <d v="2017-06-07T00:00:00"/>
        <d v="2014-01-17T00:00:00"/>
        <d v="2015-11-14T00:00:00"/>
        <d v="2015-01-11T00:00:00"/>
        <d v="2017-08-19T00:00:00"/>
        <d v="2016-10-07T00:00:00"/>
        <d v="2017-03-13T00:00:00"/>
        <d v="2017-01-12T00:00:00"/>
        <d v="2017-03-18T00:00:00"/>
        <d v="2017-10-08T00:00:00"/>
        <d v="2015-05-27T00:00:00"/>
        <d v="2016-06-26T00:00:00"/>
        <d v="2017-12-28T00:00:00"/>
        <d v="2017-11-05T00:00:00"/>
        <d v="2014-10-20T00:00:00"/>
        <d v="2015-12-05T00:00:00"/>
        <d v="2016-04-14T00:00:00"/>
        <d v="2014-11-27T00:00:00"/>
        <d v="2015-11-13T00:00:00"/>
        <d v="2014-09-02T00:00:00"/>
        <d v="2014-11-21T00:00:00"/>
        <d v="2016-09-21T00:00:00"/>
        <d v="2015-03-15T00:00:00"/>
        <d v="2015-01-27T00:00:00"/>
        <d v="2015-06-23T00:00:00"/>
        <d v="2015-08-10T00:00:00"/>
        <d v="2014-08-23T00:00:00"/>
        <d v="2014-04-11T00:00:00"/>
        <d v="2015-04-19T00:00:00"/>
        <d v="2014-05-12T00:00:00"/>
        <d v="2015-12-29T00:00:00"/>
        <d v="2017-01-03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05-10T00:00:00"/>
        <d v="2015-10-31T00:00:00"/>
        <d v="2017-01-13T00:00:00"/>
        <d v="2017-09-24T00:00:00"/>
        <d v="2014-05-22T00:00:00"/>
        <d v="2016-05-01T00:00:00"/>
        <d v="2014-12-17T00:00:00"/>
        <d v="2017-05-04T00:00:00"/>
        <d v="2016-05-05T00:00:00"/>
        <d v="2016-12-01T00:00:00"/>
        <d v="2017-03-19T00:00:00"/>
        <d v="2017-01-30T00:00:00"/>
        <d v="2014-03-08T00:00:00"/>
        <d v="2016-04-08T00:00:00"/>
        <d v="2015-03-08T00:00:00"/>
        <d v="2016-11-05T00:00:00"/>
        <d v="2017-08-15T00:00:00"/>
        <d v="2016-12-09T00:00:00"/>
        <d v="2014-07-20T00:00:00"/>
        <d v="2015-08-26T00:00:00"/>
        <d v="2014-11-16T00:00:00"/>
        <d v="2016-11-30T00:00:00"/>
        <d v="2017-02-10T00:00:00"/>
        <d v="2015-06-12T00:00:00"/>
        <d v="2017-05-08T00:00:00"/>
        <d v="2016-05-10T00:00:00"/>
        <d v="2014-05-04T00:00:00"/>
        <d v="2017-07-14T00:00:00"/>
        <d v="2015-09-17T00:00:00"/>
        <d v="2017-04-26T00:00:00"/>
        <d v="2015-02-18T00:00:00"/>
        <d v="2015-01-10T00:00:00"/>
        <d v="2015-12-18T00:00:00"/>
        <d v="2017-09-02T00:00:00"/>
        <d v="2017-12-10T00:00:00"/>
        <d v="2017-12-26T00:00:00"/>
        <d v="2015-11-03T00:00:00"/>
        <d v="2014-01-07T00:00:00"/>
        <d v="2015-09-03T00:00:00"/>
        <d v="2017-05-06T00:00:00"/>
        <d v="2017-11-01T00:00:00"/>
        <d v="2015-04-25T00:00:00"/>
        <d v="2015-05-11T00:00:00"/>
        <d v="2016-12-24T00:00:00"/>
        <d v="2015-08-08T00:00:00"/>
        <d v="2017-09-11T00:00:00"/>
        <d v="2016-03-01T00:00:00"/>
        <d v="2016-09-26T00:00:00"/>
        <d v="2014-08-24T00:00:00"/>
        <d v="2015-03-01T00:00:00"/>
        <d v="2014-07-30T00:00:00"/>
        <d v="2016-02-28T00:00:00"/>
        <d v="2016-03-18T00:00:00"/>
        <d v="2015-02-09T00:00:00"/>
        <d v="2014-03-21T00:00:00"/>
        <d v="2017-02-13T00:00:00"/>
        <d v="2016-09-27T00:00:00"/>
        <d v="2014-08-21T00:00:00"/>
        <d v="2016-10-05T00:00:00"/>
        <d v="2017-03-26T00:00:00"/>
        <d v="2015-10-12T00:00:00"/>
        <d v="2016-03-23T00:00:00"/>
        <d v="2015-11-19T00:00:00"/>
        <d v="2017-08-16T00:00:00"/>
        <d v="2016-03-10T00:00:00"/>
        <d v="2017-11-10T00:00:00"/>
        <d v="2014-06-08T00:00:00"/>
        <d v="2015-09-06T00:00:00"/>
        <d v="2017-02-01T00:00:00"/>
        <d v="2015-11-07T00:00:00"/>
        <d v="2017-11-14T00:00:00"/>
        <d v="2016-04-23T00:00:00"/>
        <d v="2017-05-20T00:00:00"/>
        <d v="2014-01-04T00:00:00"/>
        <d v="2017-01-06T00:00:00"/>
        <d v="2017-10-07T00:00:00"/>
        <d v="2014-11-20T00:00:00"/>
        <d v="2017-07-22T00:00:00"/>
        <d v="2016-06-11T00:00:00"/>
        <d v="2017-03-22T00:00:00"/>
        <d v="2017-08-21T00:00:00"/>
        <d v="2017-09-12T00:00:00"/>
        <d v="2017-08-05T00:00:00"/>
        <d v="2017-12-31T00:00:00"/>
        <d v="2017-03-09T00:00:00"/>
        <d v="2014-11-23T00:00:00"/>
        <d v="2014-06-22T00:00:00"/>
        <d v="2015-02-07T00:00:00"/>
        <d v="2016-11-23T00:00:00"/>
        <d v="2017-06-12T00:00:00"/>
        <d v="2014-10-09T00:00:00"/>
        <d v="2014-11-22T00:00:00"/>
        <d v="2017-07-05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9-05T00:00:00"/>
        <d v="2017-05-17T00:00:00"/>
        <d v="2017-04-29T00:00:00"/>
        <d v="2016-10-03T00:00:00"/>
        <d v="2015-08-19T00:00:00"/>
        <d v="2017-06-18T00:00:00"/>
        <d v="2015-02-25T00:00:00"/>
        <d v="2017-09-21T00:00:00"/>
        <d v="2015-08-30T00:00:00"/>
        <d v="2016-05-08T00:00:00"/>
        <d v="2016-09-02T00:00:00"/>
        <d v="2014-03-23T00:00:00"/>
        <d v="2015-06-02T00:00:00"/>
        <d v="2014-08-12T00:00:00"/>
        <d v="2014-08-11T00:00:00"/>
        <d v="2017-02-19T00:00:00"/>
        <d v="2015-02-23T00:00:00"/>
        <d v="2016-02-27T00:00:00"/>
        <d v="2017-11-08T00:00:00"/>
        <d v="2014-11-08T00:00:00"/>
        <d v="2017-01-18T00:00:00"/>
        <d v="2015-07-04T00:00:00"/>
        <d v="2016-10-25T00:00:00"/>
        <d v="2015-07-19T00:00:00"/>
        <d v="2016-10-15T00:00:00"/>
        <d v="2015-09-23T00:00:00"/>
        <d v="2014-09-22T00:00:00"/>
        <d v="2017-08-11T00:00:00"/>
        <d v="2015-11-09T00:00:00"/>
        <d v="2015-07-27T00:00:00"/>
        <d v="2015-11-18T00:00:00"/>
        <d v="2017-05-01T00:00:00"/>
        <d v="2014-09-30T00:00:00"/>
        <d v="2014-05-11T00:00:00"/>
        <d v="2016-12-06T00:00:00"/>
        <d v="2017-04-09T00:00:00"/>
        <d v="2017-05-22T00:00:00"/>
        <d v="2016-12-31T00:00:00"/>
        <d v="2016-03-12T00:00:00"/>
        <d v="2016-05-06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3-02T00:00:00"/>
        <d v="2016-10-22T00:00:00"/>
        <d v="2017-12-19T00:00:00"/>
        <d v="2014-01-05T00:00:00"/>
        <d v="2017-10-29T00:00:00"/>
        <d v="2014-03-04T00:00:00"/>
        <d v="2016-09-01T00:00:00"/>
        <d v="2015-04-30T00:00:00"/>
        <d v="2016-01-07T00:00:00"/>
        <d v="2014-04-07T00:00:00"/>
        <d v="2017-11-24T00:00:00"/>
        <d v="2017-03-31T00:00:00"/>
        <d v="2017-12-18T00:00:00"/>
        <d v="2016-08-24T00:00:00"/>
        <d v="2017-01-05T00:00:00"/>
        <d v="2014-01-16T00:00:00"/>
        <d v="2015-06-17T00:00:00"/>
        <d v="2014-11-12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7-03T00:00:00"/>
        <d v="2014-07-24T00:00:00"/>
        <d v="2017-02-06T00:00:00"/>
        <d v="2017-04-19T00:00:00"/>
        <d v="2015-12-06T00:00:00"/>
        <d v="2014-08-26T00:00:00"/>
        <d v="2014-03-07T00:00:00"/>
        <d v="2016-10-06T00:00:00"/>
        <d v="2017-07-24T00:00:00"/>
        <d v="2016-03-27T00:00:00"/>
        <d v="2016-10-31T00:00:00"/>
        <d v="2016-03-06T00:00:00"/>
        <d v="2016-01-01T00:00:00"/>
        <d v="2014-04-09T00:00:00"/>
        <d v="2016-08-13T00:00:00"/>
        <d v="2014-07-12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06-10T00:00:00"/>
        <d v="2017-02-25T00:00:00"/>
        <d v="2014-08-18T00:00:00"/>
        <d v="2017-03-10T00:00:00"/>
        <d v="2015-05-30T00:00:00"/>
        <d v="2015-01-01T00:00:00"/>
        <d v="2015-11-11T00:00:00"/>
        <d v="2015-08-20T00:00:00"/>
        <d v="2014-09-28T00:00:00"/>
        <d v="2015-08-06T00:00:00"/>
        <d v="2014-02-02T00:00:00"/>
        <d v="2017-03-30T00:00:00"/>
        <d v="2014-08-13T00:00:00"/>
        <d v="2017-08-07T00:00:00"/>
        <d v="2014-04-27T00:00:00"/>
        <d v="2016-09-24T00:00:00"/>
        <d v="2015-09-13T00:00:00"/>
        <d v="2016-02-08T00:00:00"/>
        <d v="2016-07-08T00:00:00"/>
        <d v="2016-10-13T00:00:00"/>
        <d v="2014-09-14T00:00:00"/>
        <d v="2015-02-03T00:00:00"/>
        <d v="2015-07-14T00:00:00"/>
        <d v="2017-09-18T00:00:00"/>
        <d v="2017-10-03T00:00:00"/>
        <d v="2016-10-26T00:00:00"/>
        <d v="2015-06-07T00:00:00"/>
        <d v="2017-09-28T00:00:00"/>
        <d v="2017-10-04T00:00:00"/>
        <d v="2016-11-28T00:00:00"/>
        <d v="2014-04-23T00:00:00"/>
        <d v="2014-09-05T00:00:00"/>
        <d v="2017-01-11T00:00:00"/>
        <d v="2016-02-04T00:00:00"/>
        <d v="2017-09-09T00:00:00"/>
        <d v="2016-06-07T00:00:00"/>
        <d v="2017-09-14T00:00:00"/>
        <d v="2017-12-08T00:00:00"/>
        <d v="2015-03-24T00:00:00"/>
        <d v="2016-11-06T00:00:00"/>
        <d v="2017-07-10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6-03T00:00:00"/>
        <d v="2016-04-03T00:00:00"/>
        <d v="2016-08-18T00:00:00"/>
        <d v="2017-02-03T00:00:00"/>
        <d v="2014-12-20T00:00:00"/>
        <d v="2016-12-21T00:00:00"/>
        <d v="2016-05-17T00:00:00"/>
        <d v="2014-04-13T00:00:00"/>
        <d v="2015-08-05T00:00:00"/>
        <d v="2017-02-20T00:00:00"/>
        <d v="2014-11-07T00:00:00"/>
        <d v="2015-02-28T00:00:00"/>
        <d v="2017-05-03T00:00:00"/>
        <d v="2016-08-07T00:00:00"/>
        <d v="2014-12-10T00:00:00"/>
        <d v="2014-04-15T00:00:00"/>
        <d v="2014-02-08T00:00:00"/>
        <d v="2014-12-06T00:00:00"/>
        <d v="2017-10-28T00:00:00"/>
        <d v="2017-02-22T00:00:00"/>
        <d v="2014-07-29T00:00:00"/>
        <d v="2015-10-27T00:00:00"/>
        <d v="2014-12-07T00:00:00"/>
        <d v="2017-02-02T00:00:00"/>
        <d v="2014-11-28T00:00:00"/>
        <d v="2015-08-01T00:00:00"/>
        <d v="2015-11-20T00:00:00"/>
        <d v="2017-07-23T00:00:00"/>
        <d v="2017-05-29T00:00:00"/>
        <d v="2016-06-30T00:00:00"/>
        <d v="2017-01-19T00:00:00"/>
        <d v="2016-02-06T00:00:00"/>
        <d v="2015-10-24T00:00:00"/>
        <d v="2014-11-17T00:00:00"/>
        <d v="2016-06-04T00:00:00"/>
        <d v="2015-05-06T00:00:00"/>
        <d v="2015-02-24T00:00:00"/>
        <d v="2014-12-27T00:00:00"/>
        <d v="2016-09-07T00:00:00"/>
        <d v="2017-04-14T00:00:00"/>
        <d v="2016-04-22T00:00:00"/>
        <d v="2015-12-03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6-08T00:00:00"/>
        <d v="2016-05-04T00:00:00"/>
        <d v="2016-08-26T00:00:00"/>
        <d v="2014-05-18T00:00:00"/>
        <d v="2017-01-01T00:00:00"/>
        <d v="2014-05-23T00:00:00"/>
        <d v="2017-06-02T00:00:00"/>
        <d v="2017-03-01T00:00:00"/>
        <d v="2017-01-16T00:00:00"/>
        <d v="2015-03-13T00:00:00"/>
        <d v="2014-12-04T00:00:00"/>
        <d v="2015-06-22T00:00:00"/>
        <d v="2015-04-23T00:00:00"/>
        <d v="2014-02-11T00:00:00"/>
        <d v="2015-02-22T00:00:00"/>
        <d v="2017-03-04T00:00:00"/>
        <d v="2015-10-01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04-10T00:00:00"/>
        <d v="2014-10-30T00:00:00"/>
        <d v="2015-02-08T00:00:00"/>
        <d v="2016-01-27T00:00:00"/>
        <d v="2017-09-10T00:00:00"/>
        <d v="2014-03-22T00:00:00"/>
        <d v="2016-09-25T00:00:00"/>
        <d v="2014-04-30T00:00:00"/>
        <d v="2016-12-27T00:00:00"/>
        <d v="2014-11-05T00:00:00"/>
        <d v="2014-12-24T00:00:00"/>
        <d v="2014-09-03T00:00:00"/>
        <d v="2017-05-19T00:00:00"/>
        <d v="2016-07-26T00:00:00"/>
        <d v="2017-03-20T00:00:00"/>
        <d v="2015-11-08T00:00:00"/>
        <d v="2014-03-28T00:00:00"/>
        <d v="2016-08-09T00:00:00"/>
        <d v="2017-06-14T00:00:00"/>
        <d v="2014-02-26T00:00:00"/>
        <d v="2014-06-11T00:00:00"/>
        <d v="2016-11-18T00:00:00"/>
        <d v="2015-07-17T00:00:00"/>
        <d v="2017-02-05T00:00:00"/>
        <d v="2015-05-01T00:00:00"/>
        <d v="2014-04-21T00:00:00"/>
        <d v="2016-12-18T00:00:00"/>
        <d v="2014-04-16T00:00:00"/>
        <d v="2015-06-15T00:00:00"/>
        <d v="2015-06-08T00:00:00"/>
        <d v="2016-01-26T00:00:00"/>
        <d v="2015-09-26T00:00:00"/>
        <d v="2016-09-16T00:00:00"/>
        <d v="2016-08-16T00:00:00"/>
        <d v="2014-05-06T00:00:00"/>
        <d v="2016-01-17T00:00:00"/>
        <d v="2014-12-22T00:00:00"/>
        <d v="2016-05-18T00:00:00"/>
        <d v="2014-03-31T00:00:00"/>
        <d v="2015-11-10T00:00:00"/>
        <d v="2015-04-20T00:00:00"/>
        <d v="2016-05-22T00:00:00"/>
        <d v="2016-03-03T00:00:00"/>
        <d v="2016-09-10T00:00:00"/>
        <d v="2017-03-06T00:00:00"/>
        <d v="2014-03-11T00:00:00"/>
        <d v="2016-02-23T00:00:00"/>
        <d v="2014-10-07T00:00:00"/>
        <d v="2017-01-02T00:00:00"/>
        <d v="2015-04-07T00:00:00"/>
        <d v="2015-08-17T00:00:00"/>
        <d v="2016-05-19T00:00:00"/>
        <d v="2017-07-17T00:00:00"/>
        <d v="2015-12-30T00:00:00"/>
        <d v="2015-11-04T00:00:00"/>
        <d v="2017-04-10T00:00:00"/>
        <d v="2015-07-26T00:00:00"/>
        <d v="2015-01-17T00:00:00"/>
        <d v="2017-05-27T00:00:00"/>
        <d v="2014-09-10T00:00:00"/>
        <d v="2017-03-15T00:00:00"/>
        <d v="2014-10-17T00:00:00"/>
        <d v="2014-03-09T00:00:00"/>
        <d v="2015-04-10T00:00:00"/>
        <d v="2015-03-21T00:00:00"/>
        <d v="2015-06-13T00:00:00"/>
        <d v="2015-05-08T00:00:00"/>
        <d v="2015-10-09T00:00:00"/>
        <d v="2014-10-11T00:00:00"/>
        <d v="2016-04-02T00:00:00"/>
        <d v="2016-12-10T00:00:00"/>
        <d v="2014-02-05T00:00:00"/>
        <d v="2017-05-13T00:00:00"/>
        <d v="2014-07-09T00:00:00"/>
        <d v="2015-08-13T00:00:00"/>
        <d v="2015-12-07T00:00:00"/>
        <d v="2016-11-13T00:00:00"/>
        <d v="2014-04-04T00:00:00"/>
        <d v="2016-07-04T00:00:00"/>
        <d v="2014-12-08T00:00:00"/>
        <d v="2014-04-22T00:00:00"/>
        <d v="2016-02-02T00:00:00"/>
        <d v="2017-07-29T00:00:00"/>
        <d v="2015-03-10T00:00:00"/>
        <d v="2015-06-27T00:00:00"/>
        <d v="2015-12-11T00:00:00"/>
        <d v="2017-07-02T00:00:00"/>
        <d v="2016-05-29T00:00:00"/>
        <d v="2015-01-18T00:00:00"/>
        <d v="2014-06-20T00:00:00"/>
        <d v="2014-11-03T00:00:00"/>
        <d v="2016-08-14T00:00:00"/>
        <d v="2017-08-01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4-02T00:00:00"/>
        <d v="2015-10-29T00:00:00"/>
        <d v="2015-12-10T00:00:00"/>
        <d v="2014-02-03T00:00:00"/>
        <d v="2016-11-21T00:00:00"/>
        <d v="2017-04-28T00:00:00"/>
        <d v="2015-10-05T00:00:00"/>
        <d v="2014-10-18T00:00:00"/>
        <d v="2014-02-15T00:00:00"/>
        <d v="2015-05-20T00:00:00"/>
        <d v="2015-11-06T00:00:00"/>
        <d v="2014-02-06T00:00:00"/>
        <d v="2016-03-08T00:00:00"/>
        <d v="2014-07-28T00:00:00"/>
        <d v="2015-05-15T00:00:00"/>
        <d v="2014-05-03T00:00:00"/>
        <d v="2014-01-25T00:00:00"/>
        <d v="2016-10-02T00:00:00"/>
        <d v="2015-03-04T00:00:00"/>
        <d v="2015-01-03T00:00:00"/>
        <d v="2015-09-04T00:00:00"/>
        <d v="2014-07-14T00:00:00"/>
        <d v="2015-03-07T00:00:00"/>
        <d v="2015-07-22T00:00:00"/>
        <d v="2015-08-11T00:00:00"/>
        <d v="2015-04-05T00:00:00"/>
        <d v="2014-07-08T00:00:00"/>
        <d v="2016-08-01T00:00:00"/>
        <d v="2014-05-26T00:00:00"/>
        <d v="2016-04-07T00:00:00"/>
        <d v="2017-05-25T00:00:00"/>
        <d v="2014-11-13T00:00:00"/>
        <d v="2017-08-25T00:00:00"/>
        <d v="2014-07-22T00:00:00"/>
        <d v="2017-11-02T00:00:00"/>
        <d v="2016-07-25T00:00:00"/>
        <d v="2016-08-02T00:00:00"/>
        <d v="2015-04-16T00:00:00"/>
        <d v="2015-01-23T00:00:00"/>
        <d v="2017-08-24T00:00:00"/>
        <d v="2016-03-20T00:00:00"/>
        <d v="2016-08-19T00:00:00"/>
        <d v="2015-10-22T00:00:00"/>
        <d v="2016-11-04T00:00:00"/>
        <d v="2017-08-04T00:00:00"/>
        <d v="2016-01-29T00:00:00"/>
        <d v="2015-05-18T00:00:00"/>
        <d v="2017-07-27T00:00:00"/>
        <d v="2017-10-05T00:00:00"/>
        <d v="2017-05-16T00:00:00"/>
        <d v="2015-04-26T00:00:00"/>
        <d v="2014-10-26T00:00:00"/>
        <d v="2017-10-20T00:00:00"/>
        <d v="2015-06-05T00:00:00"/>
        <d v="2017-01-28T00:00:00"/>
        <d v="2016-07-10T00:00:00"/>
        <d v="2016-10-10T00:00:00"/>
        <d v="2014-04-02T00:00:00"/>
        <d v="2015-05-12T00:00:00"/>
        <d v="2017-02-09T00:00:00"/>
        <d v="2014-01-08T00:00:00"/>
        <d v="2017-06-03T00:00:00"/>
        <d v="2017-09-06T00:00:00"/>
        <d v="2016-11-10T00:00:00"/>
        <d v="2014-02-27T00:00:00"/>
        <d v="2014-10-23T00:00:00"/>
        <d v="2015-01-08T00:00:00"/>
        <d v="2015-10-06T00:00:00"/>
        <d v="2014-12-05T00:00:00"/>
        <d v="2016-11-08T00:00:00"/>
        <d v="2015-11-05T00:00:00"/>
        <d v="2016-06-19T00:00:00"/>
        <d v="2014-09-09T00:00:00"/>
        <d v="2017-09-08T00:00:00"/>
        <d v="2017-02-27T00:00:00"/>
        <d v="2015-10-08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5-04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12-02T00:00:00"/>
        <d v="2016-07-28T00:00:00"/>
        <d v="2017-06-08T00:00:00"/>
        <d v="2015-01-13T00:00:00"/>
        <d v="2016-06-05T00:00:00"/>
        <d v="2017-02-17T00:00:00"/>
        <d v="2014-09-07T00:00:00"/>
        <d v="2014-07-01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2-04T00:00:00"/>
        <d v="2015-04-17T00:00:00"/>
        <d v="2015-07-21T00:00:00"/>
        <d v="2014-01-11T00:00:00"/>
        <d v="2017-09-01T00:00:00"/>
        <d v="2015-05-19T00:00:00"/>
        <d v="2017-01-21T00:00:00"/>
        <d v="2015-04-18T00:00:00"/>
        <d v="2014-09-20T00:00:00"/>
        <d v="2014-10-01T00:00:00"/>
        <d v="2017-09-16T00:00:00"/>
        <d v="2014-05-14T00:00:00"/>
        <d v="2016-01-02T00:00:00"/>
        <d v="2014-02-24T00:00:00"/>
        <d v="2015-07-01T00:00:00"/>
        <d v="2015-01-05T00:00:00"/>
        <d v="2015-02-21T00:00:00"/>
        <d v="2015-12-01T00:00:00"/>
        <d v="2015-06-24T00:00:00"/>
        <d v="2015-07-02T00:00:00"/>
        <d v="2016-01-08T00:00:00"/>
        <d v="2015-07-18T00:00:00"/>
        <d v="2014-03-29T00:00:00"/>
        <d v="2016-02-15T00:00:00"/>
        <d v="2015-01-28T00:00:00"/>
        <d v="2016-02-03T00:00:00"/>
        <d v="2016-08-22T00:00:00"/>
        <d v="2017-07-30T00:00:00"/>
        <d v="2016-04-30T00:00:00"/>
        <d v="2014-07-05T00:00:00"/>
        <d v="2014-03-20T00:00:00"/>
        <d v="2016-11-01T00:00:00"/>
        <d v="2015-09-08T00:00:00"/>
        <d v="2015-12-14T00:00:00"/>
        <d v="2014-07-23T00:00:00"/>
        <d v="2014-01-29T00:00:00"/>
        <d v="2016-02-19T00:00:00"/>
        <d v="2014-07-13T00:00:00"/>
        <d v="2015-05-10T00:00:00"/>
        <d v="2014-07-10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3-06T00:00:00"/>
        <d v="2015-05-22T00:00:00"/>
        <d v="2017-01-04T00:00:00"/>
        <d v="2014-08-28T00:00:00"/>
        <d v="2017-07-16T00:00:00"/>
        <d v="2014-10-02T00:00:00"/>
        <d v="2016-06-02T00:00:00"/>
        <d v="2015-09-25T00:00:00"/>
        <d v="2015-01-02T00:00:00"/>
        <d v="2014-10-08T00:00:00"/>
        <d v="2014-08-17T00:00:00"/>
        <d v="2015-06-04T00:00:00"/>
        <d v="2014-04-26T00:00:00"/>
        <d v="2015-08-02T00:00:00"/>
        <d v="2017-01-24T00:00:00"/>
        <d v="2014-08-09T00:00:00"/>
        <d v="2014-01-28T00:00:00"/>
        <d v="2017-02-26T00:00:00"/>
        <d v="2017-08-31T00:00:00"/>
        <d v="2015-10-25T00:00:00"/>
        <d v="2014-03-03T00:00:00"/>
        <d v="2017-07-01T00:00:00"/>
        <d v="2017-01-29T00:00:00"/>
        <d v="2016-06-23T00:00:00"/>
        <d v="2015-01-31T00:00:00"/>
        <d v="2014-12-03T00:00:00"/>
        <d v="2017-06-04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28" base="3">
        <rangePr groupBy="months" startDate="2014-01-04T00:00:00" endDate="2018-05-02T00:00:00"/>
        <groupItems count="14">
          <s v="&lt;04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5-2018"/>
        </groupItems>
      </fieldGroup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 per unit" numFmtId="1">
      <sharedItems containsSemiMixedTypes="0" containsString="0" containsNumber="1" minValue="0.44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/>
    </cacheField>
    <cacheField name="Profit" numFmtId="167">
      <sharedItems containsSemiMixedTypes="0" containsString="0" containsNumber="1" minValue="-6599.98" maxValue="8399.98"/>
    </cacheField>
    <cacheField name="Cost" numFmtId="167">
      <sharedItems containsSemiMixedTypes="0" containsString="0" containsNumber="1" minValue="0.55000000000000004" maxValue="123659.25"/>
    </cacheField>
    <cacheField name="Sale before discount" numFmtId="167">
      <sharedItems containsSemiMixedTypes="0" containsString="0" containsNumber="1" minValue="0.44" maxValue="135830.88"/>
    </cacheField>
    <cacheField name="Discount2" numFmtId="167">
      <sharedItems containsSemiMixedTypes="0" containsString="0" containsNumber="1" minValue="0" maxValue="67915.44"/>
    </cacheField>
    <cacheField name="Sale after discount" numFmtId="167">
      <sharedItems containsSemiMixedTypes="0" containsString="0" containsNumber="1" minValue="8.7999999999999967E-2" maxValue="128605.62"/>
    </cacheField>
    <cacheField name="Quarters" numFmtId="0" databaseField="0">
      <fieldGroup base="2">
        <rangePr groupBy="quarters" startDate="2014-01-02T00:00:00" endDate="2017-12-31T00:00:00"/>
        <groupItems count="6">
          <s v="&lt;02-01-2014"/>
          <s v="Qtr1"/>
          <s v="Qtr2"/>
          <s v="Qtr3"/>
          <s v="Qtr4"/>
          <s v="&gt;31-12-2017"/>
        </groupItems>
      </fieldGroup>
    </cacheField>
    <cacheField name="Years" numFmtId="0" databaseField="0">
      <fieldGroup base="2">
        <rangePr groupBy="years" startDate="2014-01-02T00:00:00" endDate="2017-12-31T00:00:00"/>
        <groupItems count="6">
          <s v="&lt;02-01-2014"/>
          <s v="2014"/>
          <s v="2015"/>
          <s v="2016"/>
          <s v="2017"/>
          <s v="&gt;31-12-2017"/>
        </groupItems>
      </fieldGroup>
    </cacheField>
    <cacheField name="Quarters2" numFmtId="0" databaseField="0">
      <fieldGroup base="3">
        <rangePr groupBy="quarters" startDate="2014-01-04T00:00:00" endDate="2018-05-02T00:00:00"/>
        <groupItems count="6">
          <s v="&lt;04-01-2014"/>
          <s v="Qtr1"/>
          <s v="Qtr2"/>
          <s v="Qtr3"/>
          <s v="Qtr4"/>
          <s v="&gt;02-05-2018"/>
        </groupItems>
      </fieldGroup>
    </cacheField>
    <cacheField name="Years2" numFmtId="0" databaseField="0">
      <fieldGroup base="3">
        <rangePr groupBy="years" startDate="2014-01-04T00:00:00" endDate="2018-05-02T00:00:00"/>
        <groupItems count="7">
          <s v="&lt;04-01-2014"/>
          <s v="2014"/>
          <s v="2015"/>
          <s v="2016"/>
          <s v="2017"/>
          <s v="2018"/>
          <s v="&gt;02-05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x v="0"/>
    <x v="0"/>
    <s v="CG-12520"/>
    <s v="Claire Gute"/>
    <x v="0"/>
    <s v="United States"/>
    <s v="Henderson"/>
    <x v="0"/>
    <n v="42420"/>
    <x v="0"/>
    <x v="0"/>
    <x v="0"/>
    <x v="0"/>
    <x v="0"/>
    <n v="261.95999999999998"/>
    <n v="2"/>
    <n v="0"/>
    <n v="41.91"/>
    <n v="482.01"/>
    <n v="523.91999999999996"/>
    <n v="0"/>
    <n v="523.91999999999996"/>
  </r>
  <r>
    <n v="2"/>
    <s v="CA-2016-152156"/>
    <x v="0"/>
    <x v="0"/>
    <x v="0"/>
    <s v="CG-12520"/>
    <s v="Claire Gute"/>
    <x v="0"/>
    <s v="United States"/>
    <s v="Henderson"/>
    <x v="0"/>
    <n v="42420"/>
    <x v="0"/>
    <x v="1"/>
    <x v="0"/>
    <x v="1"/>
    <x v="1"/>
    <n v="731.94"/>
    <n v="3"/>
    <n v="0"/>
    <n v="219.58"/>
    <n v="1976.2400000000002"/>
    <n v="2195.8200000000002"/>
    <n v="0"/>
    <n v="2195.8200000000002"/>
  </r>
  <r>
    <n v="3"/>
    <s v="CA-2016-138688"/>
    <x v="1"/>
    <x v="1"/>
    <x v="0"/>
    <s v="DV-13045"/>
    <s v="Darrin Van Huff"/>
    <x v="1"/>
    <s v="United States"/>
    <s v="Los Angeles"/>
    <x v="1"/>
    <n v="90036"/>
    <x v="1"/>
    <x v="2"/>
    <x v="1"/>
    <x v="2"/>
    <x v="2"/>
    <n v="14.62"/>
    <n v="2"/>
    <n v="0"/>
    <n v="6.87"/>
    <n v="22.369999999999997"/>
    <n v="29.24"/>
    <n v="0"/>
    <n v="29.24"/>
  </r>
  <r>
    <n v="4"/>
    <s v="US-2015-108966"/>
    <x v="2"/>
    <x v="2"/>
    <x v="1"/>
    <s v="SO-20335"/>
    <s v="Sean O'Donnell"/>
    <x v="0"/>
    <s v="United States"/>
    <s v="Fort Lauderdale"/>
    <x v="2"/>
    <n v="33311"/>
    <x v="0"/>
    <x v="3"/>
    <x v="0"/>
    <x v="3"/>
    <x v="3"/>
    <n v="957.58"/>
    <n v="5"/>
    <n v="0.45"/>
    <n v="-383.03"/>
    <n v="3016.375"/>
    <n v="4787.9000000000005"/>
    <n v="2154.5550000000003"/>
    <n v="2633.3450000000003"/>
  </r>
  <r>
    <n v="5"/>
    <s v="US-2015-108966"/>
    <x v="2"/>
    <x v="2"/>
    <x v="1"/>
    <s v="SO-20335"/>
    <s v="Sean O'Donnell"/>
    <x v="0"/>
    <s v="United States"/>
    <s v="Fort Lauderdale"/>
    <x v="2"/>
    <n v="33311"/>
    <x v="0"/>
    <x v="4"/>
    <x v="1"/>
    <x v="4"/>
    <x v="4"/>
    <n v="22.37"/>
    <n v="2"/>
    <n v="0.2"/>
    <n v="2.52"/>
    <n v="33.271999999999998"/>
    <n v="44.74"/>
    <n v="8.9480000000000004"/>
    <n v="35.792000000000002"/>
  </r>
  <r>
    <n v="6"/>
    <s v="CA-2014-115812"/>
    <x v="3"/>
    <x v="3"/>
    <x v="1"/>
    <s v="BH-11710"/>
    <s v="Brosina Hoffman"/>
    <x v="0"/>
    <s v="United States"/>
    <s v="Los Angeles"/>
    <x v="1"/>
    <n v="90032"/>
    <x v="1"/>
    <x v="5"/>
    <x v="0"/>
    <x v="5"/>
    <x v="5"/>
    <n v="48.86"/>
    <n v="7"/>
    <n v="0"/>
    <n v="14.17"/>
    <n v="327.84999999999997"/>
    <n v="342.02"/>
    <n v="0"/>
    <n v="342.02"/>
  </r>
  <r>
    <n v="7"/>
    <s v="CA-2014-115812"/>
    <x v="3"/>
    <x v="3"/>
    <x v="1"/>
    <s v="BH-11710"/>
    <s v="Brosina Hoffman"/>
    <x v="0"/>
    <s v="United States"/>
    <s v="Los Angeles"/>
    <x v="1"/>
    <n v="90032"/>
    <x v="1"/>
    <x v="6"/>
    <x v="1"/>
    <x v="6"/>
    <x v="6"/>
    <n v="7.28"/>
    <n v="4"/>
    <n v="0"/>
    <n v="1.97"/>
    <n v="27.150000000000002"/>
    <n v="29.12"/>
    <n v="0"/>
    <n v="29.12"/>
  </r>
  <r>
    <n v="8"/>
    <s v="CA-2014-115812"/>
    <x v="3"/>
    <x v="3"/>
    <x v="1"/>
    <s v="BH-11710"/>
    <s v="Brosina Hoffman"/>
    <x v="0"/>
    <s v="United States"/>
    <s v="Los Angeles"/>
    <x v="1"/>
    <n v="90032"/>
    <x v="1"/>
    <x v="7"/>
    <x v="2"/>
    <x v="7"/>
    <x v="7"/>
    <n v="907.15"/>
    <n v="6"/>
    <n v="0.2"/>
    <n v="90.72"/>
    <n v="4263.5999999999995"/>
    <n v="5442.9"/>
    <n v="1088.58"/>
    <n v="4354.32"/>
  </r>
  <r>
    <n v="9"/>
    <s v="CA-2014-115812"/>
    <x v="3"/>
    <x v="3"/>
    <x v="1"/>
    <s v="BH-11710"/>
    <s v="Brosina Hoffman"/>
    <x v="0"/>
    <s v="United States"/>
    <s v="Los Angeles"/>
    <x v="1"/>
    <n v="90032"/>
    <x v="1"/>
    <x v="8"/>
    <x v="1"/>
    <x v="8"/>
    <x v="8"/>
    <n v="18.5"/>
    <n v="3"/>
    <n v="0.2"/>
    <n v="5.78"/>
    <n v="38.619999999999997"/>
    <n v="55.5"/>
    <n v="11.100000000000001"/>
    <n v="44.4"/>
  </r>
  <r>
    <n v="10"/>
    <s v="CA-2014-115812"/>
    <x v="3"/>
    <x v="3"/>
    <x v="1"/>
    <s v="BH-11710"/>
    <s v="Brosina Hoffman"/>
    <x v="0"/>
    <s v="United States"/>
    <s v="Los Angeles"/>
    <x v="1"/>
    <n v="90032"/>
    <x v="1"/>
    <x v="9"/>
    <x v="1"/>
    <x v="9"/>
    <x v="9"/>
    <n v="114.9"/>
    <n v="5"/>
    <n v="0"/>
    <n v="34.47"/>
    <n v="540.03"/>
    <n v="574.5"/>
    <n v="0"/>
    <n v="574.5"/>
  </r>
  <r>
    <n v="11"/>
    <s v="CA-2014-115812"/>
    <x v="3"/>
    <x v="3"/>
    <x v="1"/>
    <s v="BH-11710"/>
    <s v="Brosina Hoffman"/>
    <x v="0"/>
    <s v="United States"/>
    <s v="Los Angeles"/>
    <x v="1"/>
    <n v="90032"/>
    <x v="1"/>
    <x v="10"/>
    <x v="0"/>
    <x v="3"/>
    <x v="10"/>
    <n v="1706.18"/>
    <n v="9"/>
    <n v="0.2"/>
    <n v="85.31"/>
    <n v="12199.186000000002"/>
    <n v="15355.62"/>
    <n v="3071.1240000000003"/>
    <n v="12284.496000000001"/>
  </r>
  <r>
    <n v="12"/>
    <s v="CA-2014-115812"/>
    <x v="3"/>
    <x v="3"/>
    <x v="1"/>
    <s v="BH-11710"/>
    <s v="Brosina Hoffman"/>
    <x v="0"/>
    <s v="United States"/>
    <s v="Los Angeles"/>
    <x v="1"/>
    <n v="90032"/>
    <x v="1"/>
    <x v="11"/>
    <x v="2"/>
    <x v="7"/>
    <x v="11"/>
    <n v="911.42"/>
    <n v="4"/>
    <n v="0.2"/>
    <n v="68.36"/>
    <n v="2848.1839999999997"/>
    <n v="3645.68"/>
    <n v="729.13599999999997"/>
    <n v="2916.5439999999999"/>
  </r>
  <r>
    <n v="13"/>
    <s v="CA-2017-114412"/>
    <x v="4"/>
    <x v="4"/>
    <x v="1"/>
    <s v="AA-10480"/>
    <s v="Andrew Allen"/>
    <x v="0"/>
    <s v="United States"/>
    <s v="Concord"/>
    <x v="3"/>
    <n v="28027"/>
    <x v="0"/>
    <x v="12"/>
    <x v="1"/>
    <x v="10"/>
    <x v="12"/>
    <n v="15.55"/>
    <n v="3"/>
    <n v="0.2"/>
    <n v="5.44"/>
    <n v="31.880000000000006"/>
    <n v="46.650000000000006"/>
    <n v="9.3300000000000018"/>
    <n v="37.320000000000007"/>
  </r>
  <r>
    <n v="14"/>
    <s v="CA-2016-161389"/>
    <x v="5"/>
    <x v="5"/>
    <x v="1"/>
    <s v="IM-15070"/>
    <s v="Irene Maddox"/>
    <x v="0"/>
    <s v="United States"/>
    <s v="Seattle"/>
    <x v="4"/>
    <n v="98103"/>
    <x v="1"/>
    <x v="13"/>
    <x v="1"/>
    <x v="8"/>
    <x v="13"/>
    <n v="407.98"/>
    <n v="3"/>
    <n v="0.2"/>
    <n v="132.59"/>
    <n v="846.56200000000001"/>
    <n v="1223.94"/>
    <n v="244.78800000000001"/>
    <n v="979.15200000000004"/>
  </r>
  <r>
    <n v="15"/>
    <s v="US-2015-118983"/>
    <x v="6"/>
    <x v="6"/>
    <x v="1"/>
    <s v="HP-14815"/>
    <s v="Harold Pawlan"/>
    <x v="2"/>
    <s v="United States"/>
    <s v="Fort Worth"/>
    <x v="5"/>
    <n v="76106"/>
    <x v="2"/>
    <x v="14"/>
    <x v="1"/>
    <x v="9"/>
    <x v="14"/>
    <n v="68.81"/>
    <n v="5"/>
    <n v="0.8"/>
    <n v="-123.86"/>
    <n v="192.67000000000002"/>
    <n v="344.05"/>
    <n v="275.24"/>
    <n v="68.81"/>
  </r>
  <r>
    <n v="16"/>
    <s v="US-2015-118983"/>
    <x v="6"/>
    <x v="6"/>
    <x v="1"/>
    <s v="HP-14815"/>
    <s v="Harold Pawlan"/>
    <x v="2"/>
    <s v="United States"/>
    <s v="Fort Worth"/>
    <x v="5"/>
    <n v="76106"/>
    <x v="2"/>
    <x v="15"/>
    <x v="1"/>
    <x v="8"/>
    <x v="15"/>
    <n v="2.54"/>
    <n v="3"/>
    <n v="0.8"/>
    <n v="-3.82"/>
    <n v="5.3439999999999994"/>
    <n v="7.62"/>
    <n v="6.0960000000000001"/>
    <n v="1.524"/>
  </r>
  <r>
    <n v="17"/>
    <s v="CA-2014-105893"/>
    <x v="7"/>
    <x v="7"/>
    <x v="1"/>
    <s v="PK-19075"/>
    <s v="Pete Kriz"/>
    <x v="0"/>
    <s v="United States"/>
    <s v="Madison"/>
    <x v="6"/>
    <n v="53711"/>
    <x v="2"/>
    <x v="16"/>
    <x v="1"/>
    <x v="4"/>
    <x v="16"/>
    <n v="665.88"/>
    <n v="6"/>
    <n v="0"/>
    <n v="13.32"/>
    <n v="3981.9599999999996"/>
    <n v="3995.2799999999997"/>
    <n v="0"/>
    <n v="3995.2799999999997"/>
  </r>
  <r>
    <n v="18"/>
    <s v="CA-2014-167164"/>
    <x v="8"/>
    <x v="8"/>
    <x v="0"/>
    <s v="AG-10270"/>
    <s v="Alejandro Grove"/>
    <x v="0"/>
    <s v="United States"/>
    <s v="West Jordan"/>
    <x v="7"/>
    <n v="84084"/>
    <x v="1"/>
    <x v="17"/>
    <x v="1"/>
    <x v="4"/>
    <x v="17"/>
    <n v="55.5"/>
    <n v="2"/>
    <n v="0"/>
    <n v="9.99"/>
    <n v="101.01"/>
    <n v="111"/>
    <n v="0"/>
    <n v="111"/>
  </r>
  <r>
    <n v="19"/>
    <s v="CA-2014-143336"/>
    <x v="9"/>
    <x v="9"/>
    <x v="0"/>
    <s v="ZD-21925"/>
    <s v="Zuschuss Donatelli"/>
    <x v="0"/>
    <s v="United States"/>
    <s v="San Francisco"/>
    <x v="1"/>
    <n v="94109"/>
    <x v="1"/>
    <x v="18"/>
    <x v="1"/>
    <x v="6"/>
    <x v="18"/>
    <n v="8.56"/>
    <n v="2"/>
    <n v="0"/>
    <n v="2.48"/>
    <n v="14.64"/>
    <n v="17.12"/>
    <n v="0"/>
    <n v="17.12"/>
  </r>
  <r>
    <n v="20"/>
    <s v="CA-2014-143336"/>
    <x v="9"/>
    <x v="9"/>
    <x v="0"/>
    <s v="ZD-21925"/>
    <s v="Zuschuss Donatelli"/>
    <x v="0"/>
    <s v="United States"/>
    <s v="San Francisco"/>
    <x v="1"/>
    <n v="94109"/>
    <x v="1"/>
    <x v="19"/>
    <x v="2"/>
    <x v="7"/>
    <x v="19"/>
    <n v="213.48"/>
    <n v="3"/>
    <n v="0.2"/>
    <n v="16.010000000000002"/>
    <n v="496.34199999999998"/>
    <n v="640.43999999999994"/>
    <n v="128.08799999999999"/>
    <n v="512.35199999999998"/>
  </r>
  <r>
    <n v="21"/>
    <s v="CA-2014-143336"/>
    <x v="9"/>
    <x v="9"/>
    <x v="0"/>
    <s v="ZD-21925"/>
    <s v="Zuschuss Donatelli"/>
    <x v="0"/>
    <s v="United States"/>
    <s v="San Francisco"/>
    <x v="1"/>
    <n v="94109"/>
    <x v="1"/>
    <x v="20"/>
    <x v="1"/>
    <x v="8"/>
    <x v="20"/>
    <n v="22.72"/>
    <n v="4"/>
    <n v="0.2"/>
    <n v="7.38"/>
    <n v="65.323999999999998"/>
    <n v="90.88"/>
    <n v="18.175999999999998"/>
    <n v="72.703999999999994"/>
  </r>
  <r>
    <n v="22"/>
    <s v="CA-2016-137330"/>
    <x v="10"/>
    <x v="10"/>
    <x v="1"/>
    <s v="KB-16585"/>
    <s v="Ken Black"/>
    <x v="1"/>
    <s v="United States"/>
    <s v="Fremont"/>
    <x v="8"/>
    <n v="68025"/>
    <x v="2"/>
    <x v="21"/>
    <x v="1"/>
    <x v="6"/>
    <x v="21"/>
    <n v="19.46"/>
    <n v="7"/>
    <n v="0"/>
    <n v="5.0599999999999996"/>
    <n v="131.16"/>
    <n v="136.22"/>
    <n v="0"/>
    <n v="136.22"/>
  </r>
  <r>
    <n v="23"/>
    <s v="CA-2016-137330"/>
    <x v="10"/>
    <x v="10"/>
    <x v="1"/>
    <s v="KB-16585"/>
    <s v="Ken Black"/>
    <x v="1"/>
    <s v="United States"/>
    <s v="Fremont"/>
    <x v="8"/>
    <n v="68025"/>
    <x v="2"/>
    <x v="22"/>
    <x v="1"/>
    <x v="9"/>
    <x v="22"/>
    <n v="60.34"/>
    <n v="7"/>
    <n v="0"/>
    <n v="15.69"/>
    <n v="406.69"/>
    <n v="422.38"/>
    <n v="0"/>
    <n v="422.38"/>
  </r>
  <r>
    <n v="24"/>
    <s v="US-2017-156909"/>
    <x v="11"/>
    <x v="11"/>
    <x v="0"/>
    <s v="SF-20065"/>
    <s v="Sandra Flanagan"/>
    <x v="0"/>
    <s v="United States"/>
    <s v="Philadelphia"/>
    <x v="9"/>
    <n v="19140"/>
    <x v="3"/>
    <x v="23"/>
    <x v="0"/>
    <x v="1"/>
    <x v="23"/>
    <n v="71.37"/>
    <n v="2"/>
    <n v="0.3"/>
    <n v="-1.02"/>
    <n v="100.938"/>
    <n v="142.74"/>
    <n v="42.822000000000003"/>
    <n v="99.918000000000006"/>
  </r>
  <r>
    <n v="25"/>
    <s v="CA-2015-106320"/>
    <x v="12"/>
    <x v="12"/>
    <x v="1"/>
    <s v="EB-13870"/>
    <s v="Emily Burns"/>
    <x v="0"/>
    <s v="United States"/>
    <s v="Orem"/>
    <x v="7"/>
    <n v="84057"/>
    <x v="1"/>
    <x v="3"/>
    <x v="0"/>
    <x v="3"/>
    <x v="3"/>
    <n v="1044.6300000000001"/>
    <n v="3"/>
    <n v="0"/>
    <n v="240.26"/>
    <n v="2893.63"/>
    <n v="3133.8900000000003"/>
    <n v="0"/>
    <n v="3133.8900000000003"/>
  </r>
  <r>
    <n v="26"/>
    <s v="CA-2016-121755"/>
    <x v="13"/>
    <x v="13"/>
    <x v="0"/>
    <s v="EH-13945"/>
    <s v="Eric Hoffmann"/>
    <x v="0"/>
    <s v="United States"/>
    <s v="Los Angeles"/>
    <x v="1"/>
    <n v="90049"/>
    <x v="1"/>
    <x v="24"/>
    <x v="1"/>
    <x v="8"/>
    <x v="24"/>
    <n v="11.65"/>
    <n v="2"/>
    <n v="0.2"/>
    <n v="4.22"/>
    <n v="14.420000000000002"/>
    <n v="23.3"/>
    <n v="4.66"/>
    <n v="18.64"/>
  </r>
  <r>
    <n v="27"/>
    <s v="CA-2016-121755"/>
    <x v="13"/>
    <x v="13"/>
    <x v="0"/>
    <s v="EH-13945"/>
    <s v="Eric Hoffmann"/>
    <x v="0"/>
    <s v="United States"/>
    <s v="Los Angeles"/>
    <x v="1"/>
    <n v="90049"/>
    <x v="1"/>
    <x v="25"/>
    <x v="2"/>
    <x v="11"/>
    <x v="25"/>
    <n v="90.57"/>
    <n v="3"/>
    <n v="0"/>
    <n v="11.77"/>
    <n v="259.94"/>
    <n v="271.70999999999998"/>
    <n v="0"/>
    <n v="271.70999999999998"/>
  </r>
  <r>
    <n v="28"/>
    <s v="US-2015-150630"/>
    <x v="14"/>
    <x v="14"/>
    <x v="1"/>
    <s v="TB-21520"/>
    <s v="Tracy Blumstein"/>
    <x v="0"/>
    <s v="United States"/>
    <s v="Philadelphia"/>
    <x v="9"/>
    <n v="19140"/>
    <x v="3"/>
    <x v="26"/>
    <x v="0"/>
    <x v="0"/>
    <x v="26"/>
    <n v="3083.43"/>
    <n v="7"/>
    <n v="0.5"/>
    <n v="-1665.05"/>
    <n v="12457.054999999998"/>
    <n v="21584.01"/>
    <n v="10792.004999999999"/>
    <n v="10792.004999999999"/>
  </r>
  <r>
    <n v="29"/>
    <s v="US-2015-150630"/>
    <x v="14"/>
    <x v="14"/>
    <x v="1"/>
    <s v="TB-21520"/>
    <s v="Tracy Blumstein"/>
    <x v="0"/>
    <s v="United States"/>
    <s v="Philadelphia"/>
    <x v="9"/>
    <n v="19140"/>
    <x v="3"/>
    <x v="27"/>
    <x v="1"/>
    <x v="8"/>
    <x v="27"/>
    <n v="9.6199999999999992"/>
    <n v="2"/>
    <n v="0.7"/>
    <n v="-7.05"/>
    <n v="12.821999999999999"/>
    <n v="19.239999999999998"/>
    <n v="13.467999999999998"/>
    <n v="5.7720000000000002"/>
  </r>
  <r>
    <n v="30"/>
    <s v="US-2015-150630"/>
    <x v="14"/>
    <x v="14"/>
    <x v="1"/>
    <s v="TB-21520"/>
    <s v="Tracy Blumstein"/>
    <x v="0"/>
    <s v="United States"/>
    <s v="Philadelphia"/>
    <x v="9"/>
    <n v="19140"/>
    <x v="3"/>
    <x v="28"/>
    <x v="0"/>
    <x v="5"/>
    <x v="28"/>
    <n v="124.2"/>
    <n v="3"/>
    <n v="0.2"/>
    <n v="15.53"/>
    <n v="282.55000000000007"/>
    <n v="372.6"/>
    <n v="74.52000000000001"/>
    <n v="298.08000000000004"/>
  </r>
  <r>
    <n v="31"/>
    <s v="US-2015-150630"/>
    <x v="14"/>
    <x v="14"/>
    <x v="1"/>
    <s v="TB-21520"/>
    <s v="Tracy Blumstein"/>
    <x v="0"/>
    <s v="United States"/>
    <s v="Philadelphia"/>
    <x v="9"/>
    <n v="19140"/>
    <x v="3"/>
    <x v="29"/>
    <x v="1"/>
    <x v="12"/>
    <x v="29"/>
    <n v="3.26"/>
    <n v="2"/>
    <n v="0.2"/>
    <n v="1.1000000000000001"/>
    <n v="4.1159999999999997"/>
    <n v="6.52"/>
    <n v="1.304"/>
    <n v="5.2159999999999993"/>
  </r>
  <r>
    <n v="32"/>
    <s v="US-2015-150630"/>
    <x v="14"/>
    <x v="14"/>
    <x v="1"/>
    <s v="TB-21520"/>
    <s v="Tracy Blumstein"/>
    <x v="0"/>
    <s v="United States"/>
    <s v="Philadelphia"/>
    <x v="9"/>
    <n v="19140"/>
    <x v="3"/>
    <x v="30"/>
    <x v="1"/>
    <x v="6"/>
    <x v="30"/>
    <n v="86.3"/>
    <n v="6"/>
    <n v="0.2"/>
    <n v="9.7100000000000009"/>
    <n v="404.53"/>
    <n v="517.79999999999995"/>
    <n v="103.56"/>
    <n v="414.23999999999995"/>
  </r>
  <r>
    <n v="33"/>
    <s v="US-2015-150630"/>
    <x v="14"/>
    <x v="14"/>
    <x v="1"/>
    <s v="TB-21520"/>
    <s v="Tracy Blumstein"/>
    <x v="0"/>
    <s v="United States"/>
    <s v="Philadelphia"/>
    <x v="9"/>
    <n v="19140"/>
    <x v="3"/>
    <x v="31"/>
    <x v="1"/>
    <x v="8"/>
    <x v="31"/>
    <n v="6.86"/>
    <n v="6"/>
    <n v="0.7"/>
    <n v="-5.72"/>
    <n v="18.068000000000001"/>
    <n v="41.160000000000004"/>
    <n v="28.812000000000001"/>
    <n v="12.348000000000003"/>
  </r>
  <r>
    <n v="34"/>
    <s v="US-2015-150630"/>
    <x v="14"/>
    <x v="14"/>
    <x v="1"/>
    <s v="TB-21520"/>
    <s v="Tracy Blumstein"/>
    <x v="0"/>
    <s v="United States"/>
    <s v="Philadelphia"/>
    <x v="9"/>
    <n v="19140"/>
    <x v="3"/>
    <x v="32"/>
    <x v="1"/>
    <x v="6"/>
    <x v="32"/>
    <n v="15.76"/>
    <n v="2"/>
    <n v="0.2"/>
    <n v="3.55"/>
    <n v="21.666"/>
    <n v="31.52"/>
    <n v="6.3040000000000003"/>
    <n v="25.216000000000001"/>
  </r>
  <r>
    <n v="35"/>
    <s v="CA-2017-107727"/>
    <x v="15"/>
    <x v="15"/>
    <x v="0"/>
    <s v="MA-17560"/>
    <s v="Matt Abelman"/>
    <x v="2"/>
    <s v="United States"/>
    <s v="Houston"/>
    <x v="5"/>
    <n v="77095"/>
    <x v="2"/>
    <x v="33"/>
    <x v="1"/>
    <x v="10"/>
    <x v="33"/>
    <n v="29.47"/>
    <n v="3"/>
    <n v="0.2"/>
    <n v="9.9499999999999993"/>
    <n v="60.777999999999992"/>
    <n v="88.41"/>
    <n v="17.681999999999999"/>
    <n v="70.727999999999994"/>
  </r>
  <r>
    <n v="36"/>
    <s v="CA-2016-117590"/>
    <x v="16"/>
    <x v="5"/>
    <x v="2"/>
    <s v="GH-14485"/>
    <s v="Gene Hale"/>
    <x v="1"/>
    <s v="United States"/>
    <s v="Richardson"/>
    <x v="5"/>
    <n v="75080"/>
    <x v="2"/>
    <x v="34"/>
    <x v="2"/>
    <x v="7"/>
    <x v="34"/>
    <n v="1097.54"/>
    <n v="7"/>
    <n v="0.2"/>
    <n v="123.47"/>
    <n v="6022.7539999999999"/>
    <n v="7682.78"/>
    <n v="1536.556"/>
    <n v="6146.2240000000002"/>
  </r>
  <r>
    <n v="37"/>
    <s v="CA-2016-117590"/>
    <x v="16"/>
    <x v="5"/>
    <x v="2"/>
    <s v="GH-14485"/>
    <s v="Gene Hale"/>
    <x v="1"/>
    <s v="United States"/>
    <s v="Richardson"/>
    <x v="5"/>
    <n v="75080"/>
    <x v="2"/>
    <x v="35"/>
    <x v="0"/>
    <x v="5"/>
    <x v="35"/>
    <n v="190.92"/>
    <n v="5"/>
    <n v="0.6"/>
    <n v="-147.96"/>
    <n v="529.80000000000007"/>
    <n v="954.59999999999991"/>
    <n v="572.75999999999988"/>
    <n v="381.84000000000003"/>
  </r>
  <r>
    <n v="38"/>
    <s v="CA-2015-117415"/>
    <x v="17"/>
    <x v="16"/>
    <x v="1"/>
    <s v="SN-20710"/>
    <s v="Steve Nguyen"/>
    <x v="2"/>
    <s v="United States"/>
    <s v="Houston"/>
    <x v="5"/>
    <n v="77041"/>
    <x v="2"/>
    <x v="36"/>
    <x v="1"/>
    <x v="12"/>
    <x v="36"/>
    <n v="113.33"/>
    <n v="9"/>
    <n v="0.2"/>
    <n v="35.42"/>
    <n v="780.55600000000004"/>
    <n v="1019.97"/>
    <n v="203.99400000000003"/>
    <n v="815.976"/>
  </r>
  <r>
    <n v="39"/>
    <s v="CA-2015-117415"/>
    <x v="17"/>
    <x v="16"/>
    <x v="1"/>
    <s v="SN-20710"/>
    <s v="Steve Nguyen"/>
    <x v="2"/>
    <s v="United States"/>
    <s v="Houston"/>
    <x v="5"/>
    <n v="77041"/>
    <x v="2"/>
    <x v="37"/>
    <x v="0"/>
    <x v="0"/>
    <x v="37"/>
    <n v="532.4"/>
    <n v="3"/>
    <n v="0.32"/>
    <n v="-46.98"/>
    <n v="1133.076"/>
    <n v="1597.1999999999998"/>
    <n v="511.10399999999993"/>
    <n v="1086.096"/>
  </r>
  <r>
    <n v="40"/>
    <s v="CA-2015-117415"/>
    <x v="17"/>
    <x v="16"/>
    <x v="1"/>
    <s v="SN-20710"/>
    <s v="Steve Nguyen"/>
    <x v="2"/>
    <s v="United States"/>
    <s v="Houston"/>
    <x v="5"/>
    <n v="77041"/>
    <x v="2"/>
    <x v="38"/>
    <x v="0"/>
    <x v="1"/>
    <x v="38"/>
    <n v="212.06"/>
    <n v="3"/>
    <n v="0.3"/>
    <n v="-15.15"/>
    <n v="460.476"/>
    <n v="636.18000000000006"/>
    <n v="190.85400000000001"/>
    <n v="445.32600000000002"/>
  </r>
  <r>
    <n v="41"/>
    <s v="CA-2015-117415"/>
    <x v="17"/>
    <x v="16"/>
    <x v="1"/>
    <s v="SN-20710"/>
    <s v="Steve Nguyen"/>
    <x v="2"/>
    <s v="United States"/>
    <s v="Houston"/>
    <x v="5"/>
    <n v="77041"/>
    <x v="2"/>
    <x v="39"/>
    <x v="2"/>
    <x v="7"/>
    <x v="39"/>
    <n v="371.17"/>
    <n v="4"/>
    <n v="0.2"/>
    <n v="41.76"/>
    <n v="1145.9840000000002"/>
    <n v="1484.68"/>
    <n v="296.93600000000004"/>
    <n v="1187.7440000000001"/>
  </r>
  <r>
    <n v="42"/>
    <s v="CA-2017-120999"/>
    <x v="18"/>
    <x v="17"/>
    <x v="1"/>
    <s v="LC-16930"/>
    <s v="Linda Cazamias"/>
    <x v="1"/>
    <s v="United States"/>
    <s v="Naperville"/>
    <x v="10"/>
    <n v="60540"/>
    <x v="2"/>
    <x v="40"/>
    <x v="2"/>
    <x v="7"/>
    <x v="40"/>
    <n v="147.16999999999999"/>
    <n v="4"/>
    <n v="0.2"/>
    <n v="16.559999999999999"/>
    <n v="454.38399999999996"/>
    <n v="588.67999999999995"/>
    <n v="117.73599999999999"/>
    <n v="470.94399999999996"/>
  </r>
  <r>
    <n v="43"/>
    <s v="CA-2016-101343"/>
    <x v="19"/>
    <x v="18"/>
    <x v="1"/>
    <s v="RA-19885"/>
    <s v="Ruben Ausman"/>
    <x v="1"/>
    <s v="United States"/>
    <s v="Los Angeles"/>
    <x v="1"/>
    <n v="90049"/>
    <x v="1"/>
    <x v="41"/>
    <x v="1"/>
    <x v="4"/>
    <x v="41"/>
    <n v="77.88"/>
    <n v="2"/>
    <n v="0"/>
    <n v="3.89"/>
    <n v="151.87"/>
    <n v="155.76"/>
    <n v="0"/>
    <n v="155.76"/>
  </r>
  <r>
    <n v="44"/>
    <s v="CA-2017-139619"/>
    <x v="20"/>
    <x v="19"/>
    <x v="1"/>
    <s v="ES-14080"/>
    <s v="Erin Smith"/>
    <x v="1"/>
    <s v="United States"/>
    <s v="Melbourne"/>
    <x v="2"/>
    <n v="32935"/>
    <x v="0"/>
    <x v="42"/>
    <x v="1"/>
    <x v="4"/>
    <x v="42"/>
    <n v="95.62"/>
    <n v="2"/>
    <n v="0.2"/>
    <n v="9.56"/>
    <n v="143.43200000000002"/>
    <n v="191.24"/>
    <n v="38.248000000000005"/>
    <n v="152.99200000000002"/>
  </r>
  <r>
    <n v="45"/>
    <s v="CA-2016-118255"/>
    <x v="21"/>
    <x v="20"/>
    <x v="2"/>
    <s v="ON-18715"/>
    <s v="Odella Nelson"/>
    <x v="1"/>
    <s v="United States"/>
    <s v="Eagan"/>
    <x v="11"/>
    <n v="55122"/>
    <x v="2"/>
    <x v="43"/>
    <x v="2"/>
    <x v="11"/>
    <x v="43"/>
    <n v="45.98"/>
    <n v="2"/>
    <n v="0"/>
    <n v="19.77"/>
    <n v="72.19"/>
    <n v="91.96"/>
    <n v="0"/>
    <n v="91.96"/>
  </r>
  <r>
    <n v="46"/>
    <s v="CA-2016-118255"/>
    <x v="21"/>
    <x v="20"/>
    <x v="2"/>
    <s v="ON-18715"/>
    <s v="Odella Nelson"/>
    <x v="1"/>
    <s v="United States"/>
    <s v="Eagan"/>
    <x v="11"/>
    <n v="55122"/>
    <x v="2"/>
    <x v="44"/>
    <x v="1"/>
    <x v="8"/>
    <x v="44"/>
    <n v="17.46"/>
    <n v="2"/>
    <n v="0"/>
    <n v="8.2100000000000009"/>
    <n v="26.71"/>
    <n v="34.92"/>
    <n v="0"/>
    <n v="34.92"/>
  </r>
  <r>
    <n v="47"/>
    <s v="CA-2014-146703"/>
    <x v="22"/>
    <x v="21"/>
    <x v="0"/>
    <s v="PO-18865"/>
    <s v="Patrick O'Donnell"/>
    <x v="0"/>
    <s v="United States"/>
    <s v="Westland"/>
    <x v="12"/>
    <n v="48185"/>
    <x v="2"/>
    <x v="45"/>
    <x v="1"/>
    <x v="4"/>
    <x v="45"/>
    <n v="211.96"/>
    <n v="4"/>
    <n v="0"/>
    <n v="8.48"/>
    <n v="839.36"/>
    <n v="847.84"/>
    <n v="0"/>
    <n v="847.84"/>
  </r>
  <r>
    <n v="48"/>
    <s v="CA-2016-169194"/>
    <x v="23"/>
    <x v="22"/>
    <x v="1"/>
    <s v="LH-16900"/>
    <s v="Lena Hernandez"/>
    <x v="0"/>
    <s v="United States"/>
    <s v="Dover"/>
    <x v="13"/>
    <n v="19901"/>
    <x v="3"/>
    <x v="46"/>
    <x v="2"/>
    <x v="11"/>
    <x v="46"/>
    <n v="45"/>
    <n v="3"/>
    <n v="0"/>
    <n v="4.95"/>
    <n v="130.05000000000001"/>
    <n v="135"/>
    <n v="0"/>
    <n v="135"/>
  </r>
  <r>
    <n v="49"/>
    <s v="CA-2016-169194"/>
    <x v="23"/>
    <x v="22"/>
    <x v="1"/>
    <s v="LH-16900"/>
    <s v="Lena Hernandez"/>
    <x v="0"/>
    <s v="United States"/>
    <s v="Dover"/>
    <x v="13"/>
    <n v="19901"/>
    <x v="3"/>
    <x v="47"/>
    <x v="2"/>
    <x v="7"/>
    <x v="47"/>
    <n v="21.8"/>
    <n v="2"/>
    <n v="0"/>
    <n v="6.1"/>
    <n v="37.5"/>
    <n v="43.6"/>
    <n v="0"/>
    <n v="43.6"/>
  </r>
  <r>
    <n v="50"/>
    <s v="CA-2015-115742"/>
    <x v="24"/>
    <x v="23"/>
    <x v="1"/>
    <s v="DP-13000"/>
    <s v="Darren Powers"/>
    <x v="0"/>
    <s v="United States"/>
    <s v="New Albany"/>
    <x v="14"/>
    <n v="47150"/>
    <x v="2"/>
    <x v="48"/>
    <x v="1"/>
    <x v="8"/>
    <x v="48"/>
    <n v="38.22"/>
    <n v="6"/>
    <n v="0"/>
    <n v="17.96"/>
    <n v="211.35999999999999"/>
    <n v="229.32"/>
    <n v="0"/>
    <n v="229.32"/>
  </r>
  <r>
    <n v="51"/>
    <s v="CA-2015-115742"/>
    <x v="24"/>
    <x v="23"/>
    <x v="1"/>
    <s v="DP-13000"/>
    <s v="Darren Powers"/>
    <x v="0"/>
    <s v="United States"/>
    <s v="New Albany"/>
    <x v="14"/>
    <n v="47150"/>
    <x v="2"/>
    <x v="49"/>
    <x v="1"/>
    <x v="2"/>
    <x v="49"/>
    <n v="75.180000000000007"/>
    <n v="6"/>
    <n v="0"/>
    <n v="35.33"/>
    <n v="415.75000000000006"/>
    <n v="451.08000000000004"/>
    <n v="0"/>
    <n v="451.08000000000004"/>
  </r>
  <r>
    <n v="52"/>
    <s v="CA-2015-115742"/>
    <x v="24"/>
    <x v="23"/>
    <x v="1"/>
    <s v="DP-13000"/>
    <s v="Darren Powers"/>
    <x v="0"/>
    <s v="United States"/>
    <s v="New Albany"/>
    <x v="14"/>
    <n v="47150"/>
    <x v="2"/>
    <x v="50"/>
    <x v="0"/>
    <x v="5"/>
    <x v="50"/>
    <n v="6.16"/>
    <n v="2"/>
    <n v="0"/>
    <n v="2.96"/>
    <n v="9.36"/>
    <n v="12.32"/>
    <n v="0"/>
    <n v="12.32"/>
  </r>
  <r>
    <n v="53"/>
    <s v="CA-2015-115742"/>
    <x v="24"/>
    <x v="23"/>
    <x v="1"/>
    <s v="DP-13000"/>
    <s v="Darren Powers"/>
    <x v="0"/>
    <s v="United States"/>
    <s v="New Albany"/>
    <x v="14"/>
    <n v="47150"/>
    <x v="2"/>
    <x v="51"/>
    <x v="0"/>
    <x v="1"/>
    <x v="51"/>
    <n v="89.99"/>
    <n v="1"/>
    <n v="0"/>
    <n v="17.100000000000001"/>
    <n v="72.889999999999986"/>
    <n v="89.99"/>
    <n v="0"/>
    <n v="89.99"/>
  </r>
  <r>
    <n v="54"/>
    <s v="CA-2016-105816"/>
    <x v="25"/>
    <x v="24"/>
    <x v="1"/>
    <s v="JM-15265"/>
    <s v="Janet Molinari"/>
    <x v="1"/>
    <s v="United States"/>
    <s v="New York City"/>
    <x v="15"/>
    <n v="10024"/>
    <x v="3"/>
    <x v="52"/>
    <x v="1"/>
    <x v="13"/>
    <x v="52"/>
    <n v="15.26"/>
    <n v="7"/>
    <n v="0"/>
    <n v="6.26"/>
    <n v="100.55999999999999"/>
    <n v="106.82"/>
    <n v="0"/>
    <n v="106.82"/>
  </r>
  <r>
    <n v="55"/>
    <s v="CA-2016-105816"/>
    <x v="25"/>
    <x v="24"/>
    <x v="1"/>
    <s v="JM-15265"/>
    <s v="Janet Molinari"/>
    <x v="1"/>
    <s v="United States"/>
    <s v="New York City"/>
    <x v="15"/>
    <n v="10024"/>
    <x v="3"/>
    <x v="53"/>
    <x v="2"/>
    <x v="7"/>
    <x v="53"/>
    <n v="1029.95"/>
    <n v="5"/>
    <n v="0"/>
    <n v="298.69"/>
    <n v="4851.0600000000004"/>
    <n v="5149.75"/>
    <n v="0"/>
    <n v="5149.75"/>
  </r>
  <r>
    <n v="56"/>
    <s v="CA-2016-111682"/>
    <x v="26"/>
    <x v="25"/>
    <x v="2"/>
    <s v="TB-21055"/>
    <s v="Ted Butterfield"/>
    <x v="0"/>
    <s v="United States"/>
    <s v="Troy"/>
    <x v="15"/>
    <n v="12180"/>
    <x v="3"/>
    <x v="54"/>
    <x v="1"/>
    <x v="4"/>
    <x v="54"/>
    <n v="208.56"/>
    <n v="6"/>
    <n v="0"/>
    <n v="52.14"/>
    <n v="1199.22"/>
    <n v="1251.3600000000001"/>
    <n v="0"/>
    <n v="1251.3600000000001"/>
  </r>
  <r>
    <n v="57"/>
    <s v="CA-2016-111682"/>
    <x v="26"/>
    <x v="25"/>
    <x v="2"/>
    <s v="TB-21055"/>
    <s v="Ted Butterfield"/>
    <x v="0"/>
    <s v="United States"/>
    <s v="Troy"/>
    <x v="15"/>
    <n v="12180"/>
    <x v="3"/>
    <x v="55"/>
    <x v="1"/>
    <x v="10"/>
    <x v="55"/>
    <n v="32.4"/>
    <n v="5"/>
    <n v="0"/>
    <n v="15.55"/>
    <n v="146.44999999999999"/>
    <n v="162"/>
    <n v="0"/>
    <n v="162"/>
  </r>
  <r>
    <n v="58"/>
    <s v="CA-2016-111682"/>
    <x v="26"/>
    <x v="25"/>
    <x v="2"/>
    <s v="TB-21055"/>
    <s v="Ted Butterfield"/>
    <x v="0"/>
    <s v="United States"/>
    <s v="Troy"/>
    <x v="15"/>
    <n v="12180"/>
    <x v="3"/>
    <x v="56"/>
    <x v="0"/>
    <x v="1"/>
    <x v="56"/>
    <n v="319.41000000000003"/>
    <n v="5"/>
    <n v="0.1"/>
    <n v="7.1"/>
    <n v="1430.2450000000003"/>
    <n v="1597.0500000000002"/>
    <n v="159.70500000000004"/>
    <n v="1437.3450000000003"/>
  </r>
  <r>
    <n v="59"/>
    <s v="CA-2016-111682"/>
    <x v="26"/>
    <x v="25"/>
    <x v="2"/>
    <s v="TB-21055"/>
    <s v="Ted Butterfield"/>
    <x v="0"/>
    <s v="United States"/>
    <s v="Troy"/>
    <x v="15"/>
    <n v="12180"/>
    <x v="3"/>
    <x v="57"/>
    <x v="1"/>
    <x v="10"/>
    <x v="57"/>
    <n v="14.56"/>
    <n v="2"/>
    <n v="0"/>
    <n v="6.99"/>
    <n v="22.130000000000003"/>
    <n v="29.12"/>
    <n v="0"/>
    <n v="29.12"/>
  </r>
  <r>
    <n v="60"/>
    <s v="CA-2016-111682"/>
    <x v="26"/>
    <x v="25"/>
    <x v="2"/>
    <s v="TB-21055"/>
    <s v="Ted Butterfield"/>
    <x v="0"/>
    <s v="United States"/>
    <s v="Troy"/>
    <x v="15"/>
    <n v="12180"/>
    <x v="3"/>
    <x v="46"/>
    <x v="2"/>
    <x v="11"/>
    <x v="46"/>
    <n v="30"/>
    <n v="2"/>
    <n v="0"/>
    <n v="3.3"/>
    <n v="56.7"/>
    <n v="60"/>
    <n v="0"/>
    <n v="60"/>
  </r>
  <r>
    <n v="61"/>
    <s v="CA-2016-111682"/>
    <x v="26"/>
    <x v="25"/>
    <x v="2"/>
    <s v="TB-21055"/>
    <s v="Ted Butterfield"/>
    <x v="0"/>
    <s v="United States"/>
    <s v="Troy"/>
    <x v="15"/>
    <n v="12180"/>
    <x v="3"/>
    <x v="58"/>
    <x v="1"/>
    <x v="8"/>
    <x v="58"/>
    <n v="48.48"/>
    <n v="4"/>
    <n v="0.2"/>
    <n v="16.36"/>
    <n v="138.77600000000001"/>
    <n v="193.92"/>
    <n v="38.783999999999999"/>
    <n v="155.136"/>
  </r>
  <r>
    <n v="62"/>
    <s v="CA-2016-111682"/>
    <x v="26"/>
    <x v="25"/>
    <x v="2"/>
    <s v="TB-21055"/>
    <s v="Ted Butterfield"/>
    <x v="0"/>
    <s v="United States"/>
    <s v="Troy"/>
    <x v="15"/>
    <n v="12180"/>
    <x v="3"/>
    <x v="59"/>
    <x v="1"/>
    <x v="6"/>
    <x v="59"/>
    <n v="1.68"/>
    <n v="1"/>
    <n v="0"/>
    <n v="0.84"/>
    <n v="0.84"/>
    <n v="1.68"/>
    <n v="0"/>
    <n v="1.68"/>
  </r>
  <r>
    <n v="63"/>
    <s v="CA-2015-135545"/>
    <x v="27"/>
    <x v="26"/>
    <x v="1"/>
    <s v="KM-16720"/>
    <s v="Kunst Miller"/>
    <x v="0"/>
    <s v="United States"/>
    <s v="Los Angeles"/>
    <x v="1"/>
    <n v="90004"/>
    <x v="1"/>
    <x v="60"/>
    <x v="2"/>
    <x v="11"/>
    <x v="60"/>
    <n v="13.98"/>
    <n v="2"/>
    <n v="0"/>
    <n v="6.15"/>
    <n v="21.810000000000002"/>
    <n v="27.96"/>
    <n v="0"/>
    <n v="27.96"/>
  </r>
  <r>
    <n v="64"/>
    <s v="CA-2015-135545"/>
    <x v="27"/>
    <x v="26"/>
    <x v="1"/>
    <s v="KM-16720"/>
    <s v="Kunst Miller"/>
    <x v="0"/>
    <s v="United States"/>
    <s v="Los Angeles"/>
    <x v="1"/>
    <n v="90004"/>
    <x v="1"/>
    <x v="61"/>
    <x v="1"/>
    <x v="8"/>
    <x v="61"/>
    <n v="25.82"/>
    <n v="6"/>
    <n v="0.2"/>
    <n v="9.36"/>
    <n v="114.57600000000001"/>
    <n v="154.92000000000002"/>
    <n v="30.984000000000005"/>
    <n v="123.93600000000001"/>
  </r>
  <r>
    <n v="65"/>
    <s v="CA-2015-135545"/>
    <x v="27"/>
    <x v="26"/>
    <x v="1"/>
    <s v="KM-16720"/>
    <s v="Kunst Miller"/>
    <x v="0"/>
    <s v="United States"/>
    <s v="Los Angeles"/>
    <x v="1"/>
    <n v="90004"/>
    <x v="1"/>
    <x v="62"/>
    <x v="1"/>
    <x v="10"/>
    <x v="62"/>
    <n v="146.72999999999999"/>
    <n v="3"/>
    <n v="0"/>
    <n v="68.959999999999994"/>
    <n v="371.22999999999996"/>
    <n v="440.18999999999994"/>
    <n v="0"/>
    <n v="440.18999999999994"/>
  </r>
  <r>
    <n v="66"/>
    <s v="CA-2015-135545"/>
    <x v="27"/>
    <x v="26"/>
    <x v="1"/>
    <s v="KM-16720"/>
    <s v="Kunst Miller"/>
    <x v="0"/>
    <s v="United States"/>
    <s v="Los Angeles"/>
    <x v="1"/>
    <n v="90004"/>
    <x v="1"/>
    <x v="63"/>
    <x v="0"/>
    <x v="5"/>
    <x v="63"/>
    <n v="79.760000000000005"/>
    <n v="4"/>
    <n v="0"/>
    <n v="22.33"/>
    <n v="296.71000000000004"/>
    <n v="319.04000000000002"/>
    <n v="0"/>
    <n v="319.04000000000002"/>
  </r>
  <r>
    <n v="67"/>
    <s v="US-2015-164175"/>
    <x v="28"/>
    <x v="27"/>
    <x v="1"/>
    <s v="PS-18970"/>
    <s v="Paul Stevenson"/>
    <x v="2"/>
    <s v="United States"/>
    <s v="Chicago"/>
    <x v="10"/>
    <n v="60610"/>
    <x v="2"/>
    <x v="64"/>
    <x v="0"/>
    <x v="1"/>
    <x v="64"/>
    <n v="213.12"/>
    <n v="5"/>
    <n v="0.3"/>
    <n v="-15.22"/>
    <n v="761.14"/>
    <n v="1065.5999999999999"/>
    <n v="319.67999999999995"/>
    <n v="745.92"/>
  </r>
  <r>
    <n v="68"/>
    <s v="CA-2014-106376"/>
    <x v="29"/>
    <x v="28"/>
    <x v="1"/>
    <s v="BS-11590"/>
    <s v="Brendan Sweed"/>
    <x v="1"/>
    <s v="United States"/>
    <s v="Gilbert"/>
    <x v="16"/>
    <n v="85234"/>
    <x v="1"/>
    <x v="65"/>
    <x v="1"/>
    <x v="6"/>
    <x v="65"/>
    <n v="1113.02"/>
    <n v="8"/>
    <n v="0.2"/>
    <n v="111.3"/>
    <n v="7012.0279999999993"/>
    <n v="8904.16"/>
    <n v="1780.8320000000001"/>
    <n v="7123.3279999999995"/>
  </r>
  <r>
    <n v="69"/>
    <s v="CA-2014-106376"/>
    <x v="29"/>
    <x v="28"/>
    <x v="1"/>
    <s v="BS-11590"/>
    <s v="Brendan Sweed"/>
    <x v="1"/>
    <s v="United States"/>
    <s v="Gilbert"/>
    <x v="16"/>
    <n v="85234"/>
    <x v="1"/>
    <x v="66"/>
    <x v="2"/>
    <x v="7"/>
    <x v="66"/>
    <n v="167.97"/>
    <n v="4"/>
    <n v="0.2"/>
    <n v="62.99"/>
    <n v="474.51400000000001"/>
    <n v="671.88"/>
    <n v="134.376"/>
    <n v="537.50400000000002"/>
  </r>
  <r>
    <n v="70"/>
    <s v="CA-2016-119823"/>
    <x v="30"/>
    <x v="29"/>
    <x v="2"/>
    <s v="KD-16270"/>
    <s v="Karen Daniels"/>
    <x v="0"/>
    <s v="United States"/>
    <s v="Springfield"/>
    <x v="17"/>
    <n v="22153"/>
    <x v="0"/>
    <x v="67"/>
    <x v="1"/>
    <x v="10"/>
    <x v="67"/>
    <n v="75.88"/>
    <n v="2"/>
    <n v="0"/>
    <n v="35.659999999999997"/>
    <n v="116.1"/>
    <n v="151.76"/>
    <n v="0"/>
    <n v="151.76"/>
  </r>
  <r>
    <n v="71"/>
    <s v="CA-2016-106075"/>
    <x v="31"/>
    <x v="30"/>
    <x v="1"/>
    <s v="HM-14980"/>
    <s v="Henry MacAllister"/>
    <x v="0"/>
    <s v="United States"/>
    <s v="New York City"/>
    <x v="15"/>
    <n v="10009"/>
    <x v="3"/>
    <x v="68"/>
    <x v="1"/>
    <x v="8"/>
    <x v="68"/>
    <n v="4.62"/>
    <n v="1"/>
    <n v="0.2"/>
    <n v="1.73"/>
    <n v="1.9660000000000002"/>
    <n v="4.62"/>
    <n v="0.92400000000000004"/>
    <n v="3.6960000000000002"/>
  </r>
  <r>
    <n v="72"/>
    <s v="CA-2017-114440"/>
    <x v="32"/>
    <x v="31"/>
    <x v="0"/>
    <s v="TB-21520"/>
    <s v="Tracy Blumstein"/>
    <x v="0"/>
    <s v="United States"/>
    <s v="Jackson"/>
    <x v="12"/>
    <n v="49201"/>
    <x v="2"/>
    <x v="69"/>
    <x v="1"/>
    <x v="10"/>
    <x v="69"/>
    <n v="19.05"/>
    <n v="3"/>
    <n v="0"/>
    <n v="8.76"/>
    <n v="48.390000000000008"/>
    <n v="57.150000000000006"/>
    <n v="0"/>
    <n v="57.150000000000006"/>
  </r>
  <r>
    <n v="73"/>
    <s v="US-2015-134026"/>
    <x v="33"/>
    <x v="32"/>
    <x v="1"/>
    <s v="JE-15745"/>
    <s v="Joel Eaton"/>
    <x v="0"/>
    <s v="United States"/>
    <s v="Memphis"/>
    <x v="18"/>
    <n v="38109"/>
    <x v="0"/>
    <x v="70"/>
    <x v="0"/>
    <x v="1"/>
    <x v="70"/>
    <n v="831.94"/>
    <n v="8"/>
    <n v="0.2"/>
    <n v="-114.39"/>
    <n v="5438.8060000000005"/>
    <n v="6655.52"/>
    <n v="1331.1040000000003"/>
    <n v="5324.4160000000002"/>
  </r>
  <r>
    <n v="74"/>
    <s v="US-2015-134026"/>
    <x v="33"/>
    <x v="32"/>
    <x v="1"/>
    <s v="JE-15745"/>
    <s v="Joel Eaton"/>
    <x v="0"/>
    <s v="United States"/>
    <s v="Memphis"/>
    <x v="18"/>
    <n v="38109"/>
    <x v="0"/>
    <x v="71"/>
    <x v="0"/>
    <x v="5"/>
    <x v="71"/>
    <n v="97.04"/>
    <n v="2"/>
    <n v="0.2"/>
    <n v="1.21"/>
    <n v="154.054"/>
    <n v="194.08"/>
    <n v="38.816000000000003"/>
    <n v="155.26400000000001"/>
  </r>
  <r>
    <n v="75"/>
    <s v="US-2015-134026"/>
    <x v="33"/>
    <x v="32"/>
    <x v="1"/>
    <s v="JE-15745"/>
    <s v="Joel Eaton"/>
    <x v="0"/>
    <s v="United States"/>
    <s v="Memphis"/>
    <x v="18"/>
    <n v="38109"/>
    <x v="0"/>
    <x v="72"/>
    <x v="1"/>
    <x v="4"/>
    <x v="72"/>
    <n v="72.78"/>
    <n v="1"/>
    <n v="0.2"/>
    <n v="-18.2"/>
    <n v="76.424000000000007"/>
    <n v="72.78"/>
    <n v="14.556000000000001"/>
    <n v="58.224000000000004"/>
  </r>
  <r>
    <n v="76"/>
    <s v="US-2017-118038"/>
    <x v="34"/>
    <x v="33"/>
    <x v="2"/>
    <s v="KB-16600"/>
    <s v="Ken Brennan"/>
    <x v="1"/>
    <s v="United States"/>
    <s v="Houston"/>
    <x v="5"/>
    <n v="77041"/>
    <x v="2"/>
    <x v="73"/>
    <x v="1"/>
    <x v="8"/>
    <x v="73"/>
    <n v="1.25"/>
    <n v="3"/>
    <n v="0.8"/>
    <n v="-1.93"/>
    <n v="2.6799999999999997"/>
    <n v="3.75"/>
    <n v="3"/>
    <n v="0.75"/>
  </r>
  <r>
    <n v="77"/>
    <s v="US-2017-118038"/>
    <x v="34"/>
    <x v="33"/>
    <x v="2"/>
    <s v="KB-16600"/>
    <s v="Ken Brennan"/>
    <x v="1"/>
    <s v="United States"/>
    <s v="Houston"/>
    <x v="5"/>
    <n v="77041"/>
    <x v="2"/>
    <x v="74"/>
    <x v="0"/>
    <x v="5"/>
    <x v="74"/>
    <n v="9.7100000000000009"/>
    <n v="3"/>
    <n v="0.6"/>
    <n v="-5.82"/>
    <n v="17.472000000000001"/>
    <n v="29.130000000000003"/>
    <n v="17.478000000000002"/>
    <n v="11.652000000000001"/>
  </r>
  <r>
    <n v="78"/>
    <s v="US-2017-118038"/>
    <x v="34"/>
    <x v="33"/>
    <x v="2"/>
    <s v="KB-16600"/>
    <s v="Ken Brennan"/>
    <x v="1"/>
    <s v="United States"/>
    <s v="Houston"/>
    <x v="5"/>
    <n v="77041"/>
    <x v="2"/>
    <x v="75"/>
    <x v="1"/>
    <x v="4"/>
    <x v="75"/>
    <n v="27.24"/>
    <n v="3"/>
    <n v="0.2"/>
    <n v="2.72"/>
    <n v="62.656000000000006"/>
    <n v="81.72"/>
    <n v="16.344000000000001"/>
    <n v="65.376000000000005"/>
  </r>
  <r>
    <n v="79"/>
    <s v="US-2014-147606"/>
    <x v="35"/>
    <x v="34"/>
    <x v="0"/>
    <s v="JE-15745"/>
    <s v="Joel Eaton"/>
    <x v="0"/>
    <s v="United States"/>
    <s v="Houston"/>
    <x v="5"/>
    <n v="77070"/>
    <x v="2"/>
    <x v="76"/>
    <x v="0"/>
    <x v="5"/>
    <x v="76"/>
    <n v="19.3"/>
    <n v="5"/>
    <n v="0.6"/>
    <n v="-14.48"/>
    <n v="53.08"/>
    <n v="96.5"/>
    <n v="57.9"/>
    <n v="38.6"/>
  </r>
  <r>
    <n v="80"/>
    <s v="CA-2016-127208"/>
    <x v="1"/>
    <x v="35"/>
    <x v="2"/>
    <s v="SC-20770"/>
    <s v="Stewart Carmichael"/>
    <x v="1"/>
    <s v="United States"/>
    <s v="Decatur"/>
    <x v="19"/>
    <n v="35601"/>
    <x v="0"/>
    <x v="77"/>
    <x v="1"/>
    <x v="9"/>
    <x v="77"/>
    <n v="208.16"/>
    <n v="1"/>
    <n v="0"/>
    <n v="56.2"/>
    <n v="151.95999999999998"/>
    <n v="208.16"/>
    <n v="0"/>
    <n v="208.16"/>
  </r>
  <r>
    <n v="81"/>
    <s v="CA-2016-127208"/>
    <x v="1"/>
    <x v="35"/>
    <x v="2"/>
    <s v="SC-20770"/>
    <s v="Stewart Carmichael"/>
    <x v="1"/>
    <s v="United States"/>
    <s v="Decatur"/>
    <x v="19"/>
    <n v="35601"/>
    <x v="0"/>
    <x v="78"/>
    <x v="1"/>
    <x v="8"/>
    <x v="78"/>
    <n v="16.739999999999998"/>
    <n v="3"/>
    <n v="0"/>
    <n v="8.0399999999999991"/>
    <n v="42.18"/>
    <n v="50.22"/>
    <n v="0"/>
    <n v="50.22"/>
  </r>
  <r>
    <n v="82"/>
    <s v="CA-2014-139451"/>
    <x v="36"/>
    <x v="36"/>
    <x v="1"/>
    <s v="DN-13690"/>
    <s v="Duane Noonan"/>
    <x v="0"/>
    <s v="United States"/>
    <s v="San Francisco"/>
    <x v="1"/>
    <n v="94122"/>
    <x v="1"/>
    <x v="79"/>
    <x v="1"/>
    <x v="6"/>
    <x v="79"/>
    <n v="14.9"/>
    <n v="5"/>
    <n v="0"/>
    <n v="4.17"/>
    <n v="70.33"/>
    <n v="74.5"/>
    <n v="0"/>
    <n v="74.5"/>
  </r>
  <r>
    <n v="83"/>
    <s v="CA-2014-139451"/>
    <x v="36"/>
    <x v="36"/>
    <x v="1"/>
    <s v="DN-13690"/>
    <s v="Duane Noonan"/>
    <x v="0"/>
    <s v="United States"/>
    <s v="San Francisco"/>
    <x v="1"/>
    <n v="94122"/>
    <x v="1"/>
    <x v="80"/>
    <x v="1"/>
    <x v="4"/>
    <x v="80"/>
    <n v="21.39"/>
    <n v="1"/>
    <n v="0"/>
    <n v="6.2"/>
    <n v="15.190000000000001"/>
    <n v="21.39"/>
    <n v="0"/>
    <n v="21.39"/>
  </r>
  <r>
    <n v="84"/>
    <s v="CA-2015-149734"/>
    <x v="37"/>
    <x v="37"/>
    <x v="1"/>
    <s v="JC-16105"/>
    <s v="Julie Creighton"/>
    <x v="1"/>
    <s v="United States"/>
    <s v="Durham"/>
    <x v="3"/>
    <n v="27707"/>
    <x v="0"/>
    <x v="81"/>
    <x v="1"/>
    <x v="12"/>
    <x v="81"/>
    <n v="200.98"/>
    <n v="7"/>
    <n v="0.2"/>
    <n v="62.81"/>
    <n v="1062.6779999999999"/>
    <n v="1406.86"/>
    <n v="281.37200000000001"/>
    <n v="1125.4879999999998"/>
  </r>
  <r>
    <n v="85"/>
    <s v="US-2017-119662"/>
    <x v="38"/>
    <x v="38"/>
    <x v="2"/>
    <s v="CS-12400"/>
    <s v="Christopher Schild"/>
    <x v="2"/>
    <s v="United States"/>
    <s v="Chicago"/>
    <x v="10"/>
    <n v="60623"/>
    <x v="2"/>
    <x v="82"/>
    <x v="1"/>
    <x v="4"/>
    <x v="82"/>
    <n v="230.38"/>
    <n v="3"/>
    <n v="0.2"/>
    <n v="-48.95"/>
    <n v="601.86200000000008"/>
    <n v="691.14"/>
    <n v="138.22800000000001"/>
    <n v="552.91200000000003"/>
  </r>
  <r>
    <n v="86"/>
    <s v="CA-2017-140088"/>
    <x v="39"/>
    <x v="39"/>
    <x v="0"/>
    <s v="PO-18865"/>
    <s v="Patrick O'Donnell"/>
    <x v="0"/>
    <s v="United States"/>
    <s v="Columbia"/>
    <x v="20"/>
    <n v="29203"/>
    <x v="0"/>
    <x v="83"/>
    <x v="0"/>
    <x v="1"/>
    <x v="83"/>
    <n v="301.95999999999998"/>
    <n v="2"/>
    <n v="0"/>
    <n v="33.22"/>
    <n v="570.69999999999993"/>
    <n v="603.91999999999996"/>
    <n v="0"/>
    <n v="603.91999999999996"/>
  </r>
  <r>
    <n v="87"/>
    <s v="CA-2017-155558"/>
    <x v="40"/>
    <x v="40"/>
    <x v="1"/>
    <s v="PG-18895"/>
    <s v="Paul Gonzalez"/>
    <x v="0"/>
    <s v="United States"/>
    <s v="Rochester"/>
    <x v="11"/>
    <n v="55901"/>
    <x v="2"/>
    <x v="84"/>
    <x v="2"/>
    <x v="11"/>
    <x v="84"/>
    <n v="19.989999999999998"/>
    <n v="1"/>
    <n v="0"/>
    <n v="6.8"/>
    <n v="13.189999999999998"/>
    <n v="19.989999999999998"/>
    <n v="0"/>
    <n v="19.989999999999998"/>
  </r>
  <r>
    <n v="88"/>
    <s v="CA-2017-155558"/>
    <x v="40"/>
    <x v="40"/>
    <x v="1"/>
    <s v="PG-18895"/>
    <s v="Paul Gonzalez"/>
    <x v="0"/>
    <s v="United States"/>
    <s v="Rochester"/>
    <x v="11"/>
    <n v="55901"/>
    <x v="2"/>
    <x v="85"/>
    <x v="1"/>
    <x v="2"/>
    <x v="85"/>
    <n v="6.16"/>
    <n v="2"/>
    <n v="0"/>
    <n v="2.96"/>
    <n v="9.36"/>
    <n v="12.32"/>
    <n v="0"/>
    <n v="12.32"/>
  </r>
  <r>
    <n v="89"/>
    <s v="CA-2016-159695"/>
    <x v="41"/>
    <x v="41"/>
    <x v="0"/>
    <s v="GM-14455"/>
    <s v="Gary Mitchum"/>
    <x v="2"/>
    <s v="United States"/>
    <s v="Houston"/>
    <x v="5"/>
    <n v="77095"/>
    <x v="2"/>
    <x v="86"/>
    <x v="1"/>
    <x v="4"/>
    <x v="86"/>
    <n v="158.37"/>
    <n v="7"/>
    <n v="0.2"/>
    <n v="13.86"/>
    <n v="873.01200000000006"/>
    <n v="1108.5900000000001"/>
    <n v="221.71800000000005"/>
    <n v="886.87200000000007"/>
  </r>
  <r>
    <n v="90"/>
    <s v="CA-2016-109806"/>
    <x v="42"/>
    <x v="42"/>
    <x v="1"/>
    <s v="JS-15685"/>
    <s v="Jim Sink"/>
    <x v="1"/>
    <s v="United States"/>
    <s v="Los Angeles"/>
    <x v="1"/>
    <n v="90036"/>
    <x v="1"/>
    <x v="87"/>
    <x v="1"/>
    <x v="6"/>
    <x v="87"/>
    <n v="20.100000000000001"/>
    <n v="3"/>
    <n v="0"/>
    <n v="6.63"/>
    <n v="53.67"/>
    <n v="60.300000000000004"/>
    <n v="0"/>
    <n v="60.300000000000004"/>
  </r>
  <r>
    <n v="91"/>
    <s v="CA-2016-109806"/>
    <x v="42"/>
    <x v="42"/>
    <x v="1"/>
    <s v="JS-15685"/>
    <s v="Jim Sink"/>
    <x v="1"/>
    <s v="United States"/>
    <s v="Los Angeles"/>
    <x v="1"/>
    <n v="90036"/>
    <x v="1"/>
    <x v="40"/>
    <x v="2"/>
    <x v="7"/>
    <x v="40"/>
    <n v="73.58"/>
    <n v="2"/>
    <n v="0.2"/>
    <n v="8.2799999999999994"/>
    <n v="109.44799999999999"/>
    <n v="147.16"/>
    <n v="29.432000000000002"/>
    <n v="117.72799999999999"/>
  </r>
  <r>
    <n v="92"/>
    <s v="CA-2016-109806"/>
    <x v="42"/>
    <x v="42"/>
    <x v="1"/>
    <s v="JS-15685"/>
    <s v="Jim Sink"/>
    <x v="1"/>
    <s v="United States"/>
    <s v="Los Angeles"/>
    <x v="1"/>
    <n v="90036"/>
    <x v="1"/>
    <x v="88"/>
    <x v="1"/>
    <x v="10"/>
    <x v="88"/>
    <n v="6.48"/>
    <n v="1"/>
    <n v="0"/>
    <n v="3.11"/>
    <n v="3.3700000000000006"/>
    <n v="6.48"/>
    <n v="0"/>
    <n v="6.48"/>
  </r>
  <r>
    <n v="93"/>
    <s v="CA-2015-149587"/>
    <x v="43"/>
    <x v="43"/>
    <x v="0"/>
    <s v="KB-16315"/>
    <s v="Karl Braun"/>
    <x v="0"/>
    <s v="United States"/>
    <s v="Minneapolis"/>
    <x v="11"/>
    <n v="55407"/>
    <x v="2"/>
    <x v="89"/>
    <x v="1"/>
    <x v="10"/>
    <x v="89"/>
    <n v="12.96"/>
    <n v="2"/>
    <n v="0"/>
    <n v="6.22"/>
    <n v="19.700000000000003"/>
    <n v="25.92"/>
    <n v="0"/>
    <n v="25.92"/>
  </r>
  <r>
    <n v="94"/>
    <s v="CA-2015-149587"/>
    <x v="43"/>
    <x v="43"/>
    <x v="0"/>
    <s v="KB-16315"/>
    <s v="Karl Braun"/>
    <x v="0"/>
    <s v="United States"/>
    <s v="Minneapolis"/>
    <x v="11"/>
    <n v="55407"/>
    <x v="2"/>
    <x v="90"/>
    <x v="0"/>
    <x v="5"/>
    <x v="90"/>
    <n v="53.34"/>
    <n v="3"/>
    <n v="0"/>
    <n v="16.54"/>
    <n v="143.48000000000002"/>
    <n v="160.02000000000001"/>
    <n v="0"/>
    <n v="160.02000000000001"/>
  </r>
  <r>
    <n v="95"/>
    <s v="CA-2015-149587"/>
    <x v="43"/>
    <x v="43"/>
    <x v="0"/>
    <s v="KB-16315"/>
    <s v="Karl Braun"/>
    <x v="0"/>
    <s v="United States"/>
    <s v="Minneapolis"/>
    <x v="11"/>
    <n v="55407"/>
    <x v="2"/>
    <x v="91"/>
    <x v="1"/>
    <x v="8"/>
    <x v="91"/>
    <n v="32.96"/>
    <n v="2"/>
    <n v="0"/>
    <n v="16.149999999999999"/>
    <n v="49.77"/>
    <n v="65.92"/>
    <n v="0"/>
    <n v="65.92"/>
  </r>
  <r>
    <n v="96"/>
    <s v="US-2017-109484"/>
    <x v="44"/>
    <x v="44"/>
    <x v="1"/>
    <s v="RB-19705"/>
    <s v="Roger Barcio"/>
    <x v="2"/>
    <s v="United States"/>
    <s v="Portland"/>
    <x v="21"/>
    <n v="97206"/>
    <x v="1"/>
    <x v="92"/>
    <x v="1"/>
    <x v="8"/>
    <x v="92"/>
    <n v="5.68"/>
    <n v="1"/>
    <n v="0.7"/>
    <n v="-3.79"/>
    <n v="5.4939999999999998"/>
    <n v="5.68"/>
    <n v="3.9759999999999995"/>
    <n v="1.7040000000000002"/>
  </r>
  <r>
    <n v="97"/>
    <s v="CA-2017-161018"/>
    <x v="45"/>
    <x v="45"/>
    <x v="0"/>
    <s v="PN-18775"/>
    <s v="Parhena Norris"/>
    <x v="2"/>
    <s v="United States"/>
    <s v="New York City"/>
    <x v="15"/>
    <n v="10009"/>
    <x v="3"/>
    <x v="93"/>
    <x v="0"/>
    <x v="5"/>
    <x v="93"/>
    <n v="96.53"/>
    <n v="7"/>
    <n v="0"/>
    <n v="40.54"/>
    <n v="635.17000000000007"/>
    <n v="675.71"/>
    <n v="0"/>
    <n v="675.71"/>
  </r>
  <r>
    <n v="98"/>
    <s v="CA-2017-157833"/>
    <x v="46"/>
    <x v="46"/>
    <x v="2"/>
    <s v="KD-16345"/>
    <s v="Katherine Ducich"/>
    <x v="0"/>
    <s v="United States"/>
    <s v="San Francisco"/>
    <x v="1"/>
    <n v="94122"/>
    <x v="1"/>
    <x v="94"/>
    <x v="1"/>
    <x v="8"/>
    <x v="94"/>
    <n v="51.31"/>
    <n v="3"/>
    <n v="0.2"/>
    <n v="17.96"/>
    <n v="105.184"/>
    <n v="153.93"/>
    <n v="30.786000000000001"/>
    <n v="123.14400000000001"/>
  </r>
  <r>
    <n v="99"/>
    <s v="CA-2016-149223"/>
    <x v="47"/>
    <x v="47"/>
    <x v="1"/>
    <s v="ER-13855"/>
    <s v="Elpida Rittenbach"/>
    <x v="1"/>
    <s v="United States"/>
    <s v="Saint Paul"/>
    <x v="11"/>
    <n v="55106"/>
    <x v="2"/>
    <x v="95"/>
    <x v="1"/>
    <x v="9"/>
    <x v="95"/>
    <n v="77.88"/>
    <n v="6"/>
    <n v="0"/>
    <n v="22.59"/>
    <n v="444.69"/>
    <n v="467.28"/>
    <n v="0"/>
    <n v="467.28"/>
  </r>
  <r>
    <n v="100"/>
    <s v="CA-2016-158568"/>
    <x v="48"/>
    <x v="48"/>
    <x v="1"/>
    <s v="RB-19465"/>
    <s v="Rick Bensley"/>
    <x v="2"/>
    <s v="United States"/>
    <s v="Chicago"/>
    <x v="10"/>
    <n v="60610"/>
    <x v="2"/>
    <x v="96"/>
    <x v="1"/>
    <x v="10"/>
    <x v="96"/>
    <n v="64.62"/>
    <n v="7"/>
    <n v="0.2"/>
    <n v="22.62"/>
    <n v="339.25200000000001"/>
    <n v="452.34000000000003"/>
    <n v="90.468000000000018"/>
    <n v="361.87200000000001"/>
  </r>
  <r>
    <n v="101"/>
    <s v="CA-2016-158568"/>
    <x v="48"/>
    <x v="48"/>
    <x v="1"/>
    <s v="RB-19465"/>
    <s v="Rick Bensley"/>
    <x v="2"/>
    <s v="United States"/>
    <s v="Chicago"/>
    <x v="10"/>
    <n v="60610"/>
    <x v="2"/>
    <x v="97"/>
    <x v="2"/>
    <x v="11"/>
    <x v="97"/>
    <n v="95.98"/>
    <n v="3"/>
    <n v="0.2"/>
    <n v="-10.8"/>
    <n v="241.15200000000002"/>
    <n v="287.94"/>
    <n v="57.588000000000001"/>
    <n v="230.352"/>
  </r>
  <r>
    <n v="102"/>
    <s v="CA-2016-158568"/>
    <x v="48"/>
    <x v="48"/>
    <x v="1"/>
    <s v="RB-19465"/>
    <s v="Rick Bensley"/>
    <x v="2"/>
    <s v="United States"/>
    <s v="Chicago"/>
    <x v="10"/>
    <n v="60610"/>
    <x v="2"/>
    <x v="98"/>
    <x v="1"/>
    <x v="8"/>
    <x v="98"/>
    <n v="1.79"/>
    <n v="3"/>
    <n v="0.8"/>
    <n v="-3.04"/>
    <n v="4.1139999999999999"/>
    <n v="5.37"/>
    <n v="4.2960000000000003"/>
    <n v="1.0739999999999998"/>
  </r>
  <r>
    <n v="103"/>
    <s v="CA-2016-129903"/>
    <x v="49"/>
    <x v="49"/>
    <x v="0"/>
    <s v="GZ-14470"/>
    <s v="Gary Zandusky"/>
    <x v="0"/>
    <s v="United States"/>
    <s v="Rochester"/>
    <x v="11"/>
    <n v="55901"/>
    <x v="2"/>
    <x v="99"/>
    <x v="1"/>
    <x v="10"/>
    <x v="99"/>
    <n v="23.92"/>
    <n v="4"/>
    <n v="0"/>
    <n v="11.72"/>
    <n v="83.960000000000008"/>
    <n v="95.68"/>
    <n v="0"/>
    <n v="95.68"/>
  </r>
  <r>
    <n v="104"/>
    <s v="US-2015-156867"/>
    <x v="50"/>
    <x v="50"/>
    <x v="1"/>
    <s v="LC-16870"/>
    <s v="Lena Cacioppo"/>
    <x v="0"/>
    <s v="United States"/>
    <s v="Aurora"/>
    <x v="22"/>
    <n v="80013"/>
    <x v="1"/>
    <x v="100"/>
    <x v="2"/>
    <x v="11"/>
    <x v="100"/>
    <n v="238.9"/>
    <n v="6"/>
    <n v="0.2"/>
    <n v="-26.88"/>
    <n v="1173.6000000000001"/>
    <n v="1433.4"/>
    <n v="286.68"/>
    <n v="1146.72"/>
  </r>
  <r>
    <n v="105"/>
    <s v="US-2015-156867"/>
    <x v="50"/>
    <x v="50"/>
    <x v="1"/>
    <s v="LC-16870"/>
    <s v="Lena Cacioppo"/>
    <x v="0"/>
    <s v="United States"/>
    <s v="Aurora"/>
    <x v="22"/>
    <n v="80013"/>
    <x v="1"/>
    <x v="101"/>
    <x v="0"/>
    <x v="5"/>
    <x v="101"/>
    <n v="102.36"/>
    <n v="3"/>
    <n v="0.2"/>
    <n v="-3.84"/>
    <n v="249.50399999999999"/>
    <n v="307.08"/>
    <n v="61.415999999999997"/>
    <n v="245.66399999999999"/>
  </r>
  <r>
    <n v="106"/>
    <s v="US-2015-156867"/>
    <x v="50"/>
    <x v="50"/>
    <x v="1"/>
    <s v="LC-16870"/>
    <s v="Lena Cacioppo"/>
    <x v="0"/>
    <s v="United States"/>
    <s v="Aurora"/>
    <x v="22"/>
    <n v="80013"/>
    <x v="1"/>
    <x v="102"/>
    <x v="1"/>
    <x v="8"/>
    <x v="102"/>
    <n v="36.880000000000003"/>
    <n v="3"/>
    <n v="0.7"/>
    <n v="-25.82"/>
    <n v="59.012000000000008"/>
    <n v="110.64000000000001"/>
    <n v="77.448000000000008"/>
    <n v="33.192000000000007"/>
  </r>
  <r>
    <n v="107"/>
    <s v="CA-2017-119004"/>
    <x v="51"/>
    <x v="51"/>
    <x v="1"/>
    <s v="JM-15250"/>
    <s v="Janet Martin"/>
    <x v="0"/>
    <s v="United States"/>
    <s v="Charlotte"/>
    <x v="3"/>
    <n v="28205"/>
    <x v="0"/>
    <x v="103"/>
    <x v="2"/>
    <x v="11"/>
    <x v="103"/>
    <n v="74.11"/>
    <n v="8"/>
    <n v="0.2"/>
    <n v="17.600000000000001"/>
    <n v="456.70399999999995"/>
    <n v="592.88"/>
    <n v="118.57600000000001"/>
    <n v="474.30399999999997"/>
  </r>
  <r>
    <n v="108"/>
    <s v="CA-2017-119004"/>
    <x v="51"/>
    <x v="51"/>
    <x v="1"/>
    <s v="JM-15250"/>
    <s v="Janet Martin"/>
    <x v="0"/>
    <s v="United States"/>
    <s v="Charlotte"/>
    <x v="3"/>
    <n v="28205"/>
    <x v="0"/>
    <x v="104"/>
    <x v="2"/>
    <x v="7"/>
    <x v="104"/>
    <n v="27.99"/>
    <n v="1"/>
    <n v="0.2"/>
    <n v="2.1"/>
    <n v="20.291999999999998"/>
    <n v="27.99"/>
    <n v="5.5979999999999999"/>
    <n v="22.391999999999999"/>
  </r>
  <r>
    <n v="109"/>
    <s v="CA-2017-119004"/>
    <x v="51"/>
    <x v="51"/>
    <x v="1"/>
    <s v="JM-15250"/>
    <s v="Janet Martin"/>
    <x v="0"/>
    <s v="United States"/>
    <s v="Charlotte"/>
    <x v="3"/>
    <n v="28205"/>
    <x v="0"/>
    <x v="105"/>
    <x v="1"/>
    <x v="6"/>
    <x v="105"/>
    <n v="3.3"/>
    <n v="1"/>
    <n v="0.2"/>
    <n v="1.07"/>
    <n v="1.5699999999999996"/>
    <n v="3.3"/>
    <n v="0.66"/>
    <n v="2.6399999999999997"/>
  </r>
  <r>
    <n v="110"/>
    <s v="CA-2015-129476"/>
    <x v="52"/>
    <x v="52"/>
    <x v="1"/>
    <s v="PA-19060"/>
    <s v="Pete Armstrong"/>
    <x v="2"/>
    <s v="United States"/>
    <s v="Orland Park"/>
    <x v="10"/>
    <n v="60462"/>
    <x v="2"/>
    <x v="106"/>
    <x v="2"/>
    <x v="11"/>
    <x v="106"/>
    <n v="339.96"/>
    <n v="5"/>
    <n v="0.2"/>
    <n v="67.989999999999995"/>
    <n v="1291.8499999999999"/>
    <n v="1699.8"/>
    <n v="339.96000000000004"/>
    <n v="1359.84"/>
  </r>
  <r>
    <n v="111"/>
    <s v="CA-2017-146780"/>
    <x v="53"/>
    <x v="53"/>
    <x v="1"/>
    <s v="CV-12805"/>
    <s v="Cynthia Voltz"/>
    <x v="1"/>
    <s v="United States"/>
    <s v="New York City"/>
    <x v="15"/>
    <n v="10035"/>
    <x v="3"/>
    <x v="107"/>
    <x v="0"/>
    <x v="5"/>
    <x v="107"/>
    <n v="41.96"/>
    <n v="2"/>
    <n v="0"/>
    <n v="10.91"/>
    <n v="73.010000000000005"/>
    <n v="83.92"/>
    <n v="0"/>
    <n v="83.92"/>
  </r>
  <r>
    <n v="112"/>
    <s v="CA-2016-128867"/>
    <x v="54"/>
    <x v="54"/>
    <x v="1"/>
    <s v="CL-12565"/>
    <s v="Clay Ludtke"/>
    <x v="0"/>
    <s v="United States"/>
    <s v="Urbandale"/>
    <x v="23"/>
    <n v="50322"/>
    <x v="2"/>
    <x v="108"/>
    <x v="1"/>
    <x v="6"/>
    <x v="108"/>
    <n v="75.959999999999994"/>
    <n v="2"/>
    <n v="0"/>
    <n v="22.79"/>
    <n v="129.13"/>
    <n v="151.91999999999999"/>
    <n v="0"/>
    <n v="151.91999999999999"/>
  </r>
  <r>
    <n v="113"/>
    <s v="CA-2016-128867"/>
    <x v="54"/>
    <x v="54"/>
    <x v="1"/>
    <s v="CL-12565"/>
    <s v="Clay Ludtke"/>
    <x v="0"/>
    <s v="United States"/>
    <s v="Urbandale"/>
    <x v="23"/>
    <n v="50322"/>
    <x v="2"/>
    <x v="109"/>
    <x v="1"/>
    <x v="8"/>
    <x v="109"/>
    <n v="27.24"/>
    <n v="6"/>
    <n v="0"/>
    <n v="13.35"/>
    <n v="150.09"/>
    <n v="163.44"/>
    <n v="0"/>
    <n v="163.44"/>
  </r>
  <r>
    <n v="114"/>
    <s v="CA-2014-115259"/>
    <x v="55"/>
    <x v="55"/>
    <x v="0"/>
    <s v="RC-19960"/>
    <s v="Ryan Crowe"/>
    <x v="0"/>
    <s v="United States"/>
    <s v="Columbus"/>
    <x v="24"/>
    <n v="43229"/>
    <x v="3"/>
    <x v="110"/>
    <x v="1"/>
    <x v="13"/>
    <x v="110"/>
    <n v="40.1"/>
    <n v="14"/>
    <n v="0.2"/>
    <n v="14.53"/>
    <n v="434.59000000000003"/>
    <n v="561.4"/>
    <n v="112.28"/>
    <n v="449.12"/>
  </r>
  <r>
    <n v="115"/>
    <s v="CA-2014-115259"/>
    <x v="55"/>
    <x v="55"/>
    <x v="0"/>
    <s v="RC-19960"/>
    <s v="Ryan Crowe"/>
    <x v="0"/>
    <s v="United States"/>
    <s v="Columbus"/>
    <x v="24"/>
    <n v="43229"/>
    <x v="3"/>
    <x v="111"/>
    <x v="1"/>
    <x v="12"/>
    <x v="111"/>
    <n v="4.72"/>
    <n v="2"/>
    <n v="0.2"/>
    <n v="1.65"/>
    <n v="5.9019999999999992"/>
    <n v="9.44"/>
    <n v="1.8879999999999999"/>
    <n v="7.5519999999999996"/>
  </r>
  <r>
    <n v="116"/>
    <s v="CA-2014-115259"/>
    <x v="55"/>
    <x v="55"/>
    <x v="0"/>
    <s v="RC-19960"/>
    <s v="Ryan Crowe"/>
    <x v="0"/>
    <s v="United States"/>
    <s v="Columbus"/>
    <x v="24"/>
    <n v="43229"/>
    <x v="3"/>
    <x v="112"/>
    <x v="1"/>
    <x v="10"/>
    <x v="112"/>
    <n v="23.98"/>
    <n v="3"/>
    <n v="0.2"/>
    <n v="7.49"/>
    <n v="50.061999999999998"/>
    <n v="71.94"/>
    <n v="14.388"/>
    <n v="57.552"/>
  </r>
  <r>
    <n v="117"/>
    <s v="CA-2014-115259"/>
    <x v="55"/>
    <x v="55"/>
    <x v="0"/>
    <s v="RC-19960"/>
    <s v="Ryan Crowe"/>
    <x v="0"/>
    <s v="United States"/>
    <s v="Columbus"/>
    <x v="24"/>
    <n v="43229"/>
    <x v="3"/>
    <x v="113"/>
    <x v="1"/>
    <x v="12"/>
    <x v="113"/>
    <n v="130.46"/>
    <n v="6"/>
    <n v="0.2"/>
    <n v="44.03"/>
    <n v="582.178"/>
    <n v="782.76"/>
    <n v="156.55200000000002"/>
    <n v="626.20799999999997"/>
  </r>
  <r>
    <n v="118"/>
    <s v="CA-2015-110457"/>
    <x v="56"/>
    <x v="56"/>
    <x v="1"/>
    <s v="DK-13090"/>
    <s v="Dave Kipp"/>
    <x v="0"/>
    <s v="United States"/>
    <s v="Seattle"/>
    <x v="4"/>
    <n v="98103"/>
    <x v="1"/>
    <x v="114"/>
    <x v="0"/>
    <x v="3"/>
    <x v="114"/>
    <n v="787.53"/>
    <n v="3"/>
    <n v="0"/>
    <n v="165.38"/>
    <n v="2197.21"/>
    <n v="2362.59"/>
    <n v="0"/>
    <n v="2362.59"/>
  </r>
  <r>
    <n v="119"/>
    <s v="US-2015-136476"/>
    <x v="57"/>
    <x v="57"/>
    <x v="1"/>
    <s v="GG-14650"/>
    <s v="Greg Guthrie"/>
    <x v="1"/>
    <s v="United States"/>
    <s v="Bristol"/>
    <x v="18"/>
    <n v="37620"/>
    <x v="0"/>
    <x v="115"/>
    <x v="1"/>
    <x v="8"/>
    <x v="115"/>
    <n v="157.79"/>
    <n v="1"/>
    <n v="0.7"/>
    <n v="-115.72"/>
    <n v="163.05700000000002"/>
    <n v="157.79"/>
    <n v="110.45299999999999"/>
    <n v="47.337000000000003"/>
  </r>
  <r>
    <n v="120"/>
    <s v="CA-2016-103730"/>
    <x v="1"/>
    <x v="35"/>
    <x v="2"/>
    <s v="SC-20725"/>
    <s v="Steven Cartwright"/>
    <x v="0"/>
    <s v="United States"/>
    <s v="Wilmington"/>
    <x v="13"/>
    <n v="19805"/>
    <x v="3"/>
    <x v="116"/>
    <x v="0"/>
    <x v="5"/>
    <x v="116"/>
    <n v="47.04"/>
    <n v="3"/>
    <n v="0"/>
    <n v="18.350000000000001"/>
    <n v="122.77000000000001"/>
    <n v="141.12"/>
    <n v="0"/>
    <n v="141.12"/>
  </r>
  <r>
    <n v="121"/>
    <s v="CA-2016-103730"/>
    <x v="1"/>
    <x v="35"/>
    <x v="2"/>
    <s v="SC-20725"/>
    <s v="Steven Cartwright"/>
    <x v="0"/>
    <s v="United States"/>
    <s v="Wilmington"/>
    <x v="13"/>
    <n v="19805"/>
    <x v="3"/>
    <x v="8"/>
    <x v="1"/>
    <x v="8"/>
    <x v="8"/>
    <n v="30.84"/>
    <n v="4"/>
    <n v="0"/>
    <n v="13.88"/>
    <n v="109.48"/>
    <n v="123.36"/>
    <n v="0"/>
    <n v="123.36"/>
  </r>
  <r>
    <n v="122"/>
    <s v="CA-2016-103730"/>
    <x v="1"/>
    <x v="35"/>
    <x v="2"/>
    <s v="SC-20725"/>
    <s v="Steven Cartwright"/>
    <x v="0"/>
    <s v="United States"/>
    <s v="Wilmington"/>
    <x v="13"/>
    <n v="19805"/>
    <x v="3"/>
    <x v="117"/>
    <x v="1"/>
    <x v="4"/>
    <x v="117"/>
    <n v="226.56"/>
    <n v="6"/>
    <n v="0"/>
    <n v="63.44"/>
    <n v="1295.92"/>
    <n v="1359.3600000000001"/>
    <n v="0"/>
    <n v="1359.3600000000001"/>
  </r>
  <r>
    <n v="123"/>
    <s v="CA-2016-103730"/>
    <x v="1"/>
    <x v="35"/>
    <x v="2"/>
    <s v="SC-20725"/>
    <s v="Steven Cartwright"/>
    <x v="0"/>
    <s v="United States"/>
    <s v="Wilmington"/>
    <x v="13"/>
    <n v="19805"/>
    <x v="3"/>
    <x v="118"/>
    <x v="1"/>
    <x v="12"/>
    <x v="118"/>
    <n v="115.02"/>
    <n v="9"/>
    <n v="0"/>
    <n v="51.76"/>
    <n v="983.42000000000007"/>
    <n v="1035.18"/>
    <n v="0"/>
    <n v="1035.18"/>
  </r>
  <r>
    <n v="124"/>
    <s v="CA-2016-103730"/>
    <x v="1"/>
    <x v="35"/>
    <x v="2"/>
    <s v="SC-20725"/>
    <s v="Steven Cartwright"/>
    <x v="0"/>
    <s v="United States"/>
    <s v="Wilmington"/>
    <x v="13"/>
    <n v="19805"/>
    <x v="3"/>
    <x v="119"/>
    <x v="2"/>
    <x v="7"/>
    <x v="119"/>
    <n v="68.040000000000006"/>
    <n v="7"/>
    <n v="0"/>
    <n v="19.73"/>
    <n v="456.55"/>
    <n v="476.28000000000003"/>
    <n v="0"/>
    <n v="476.28000000000003"/>
  </r>
  <r>
    <n v="125"/>
    <s v="US-2014-152030"/>
    <x v="58"/>
    <x v="58"/>
    <x v="0"/>
    <s v="AD-10180"/>
    <s v="Alan Dominguez"/>
    <x v="2"/>
    <s v="United States"/>
    <s v="Houston"/>
    <x v="5"/>
    <n v="77041"/>
    <x v="2"/>
    <x v="120"/>
    <x v="0"/>
    <x v="1"/>
    <x v="120"/>
    <n v="600.55999999999995"/>
    <n v="3"/>
    <n v="0.3"/>
    <n v="-8.58"/>
    <n v="1269.7559999999999"/>
    <n v="1801.6799999999998"/>
    <n v="540.50399999999991"/>
    <n v="1261.1759999999999"/>
  </r>
  <r>
    <n v="126"/>
    <s v="US-2014-134614"/>
    <x v="59"/>
    <x v="59"/>
    <x v="1"/>
    <s v="PF-19165"/>
    <s v="Philip Fox"/>
    <x v="0"/>
    <s v="United States"/>
    <s v="Bloomington"/>
    <x v="10"/>
    <n v="61701"/>
    <x v="2"/>
    <x v="121"/>
    <x v="0"/>
    <x v="3"/>
    <x v="121"/>
    <n v="617.70000000000005"/>
    <n v="6"/>
    <n v="0.5"/>
    <n v="-407.68"/>
    <n v="2260.7800000000002"/>
    <n v="3706.2000000000003"/>
    <n v="1853.1000000000001"/>
    <n v="1853.1000000000001"/>
  </r>
  <r>
    <n v="127"/>
    <s v="US-2017-107272"/>
    <x v="60"/>
    <x v="44"/>
    <x v="1"/>
    <s v="TS-21610"/>
    <s v="Troy Staebel"/>
    <x v="0"/>
    <s v="United States"/>
    <s v="Phoenix"/>
    <x v="16"/>
    <n v="85023"/>
    <x v="1"/>
    <x v="122"/>
    <x v="1"/>
    <x v="8"/>
    <x v="122"/>
    <n v="2.39"/>
    <n v="2"/>
    <n v="0.7"/>
    <n v="-1.83"/>
    <n v="3.2640000000000002"/>
    <n v="4.78"/>
    <n v="3.3460000000000001"/>
    <n v="1.4340000000000002"/>
  </r>
  <r>
    <n v="128"/>
    <s v="US-2017-107272"/>
    <x v="60"/>
    <x v="44"/>
    <x v="1"/>
    <s v="TS-21610"/>
    <s v="Troy Staebel"/>
    <x v="0"/>
    <s v="United States"/>
    <s v="Phoenix"/>
    <x v="16"/>
    <n v="85023"/>
    <x v="1"/>
    <x v="123"/>
    <x v="1"/>
    <x v="4"/>
    <x v="123"/>
    <n v="243.99"/>
    <n v="7"/>
    <n v="0.2"/>
    <n v="30.5"/>
    <n v="1335.8440000000001"/>
    <n v="1707.93"/>
    <n v="341.58600000000001"/>
    <n v="1366.3440000000001"/>
  </r>
  <r>
    <n v="129"/>
    <s v="US-2016-125969"/>
    <x v="61"/>
    <x v="54"/>
    <x v="0"/>
    <s v="LS-16975"/>
    <s v="Lindsay Shagiari"/>
    <x v="2"/>
    <s v="United States"/>
    <s v="Los Angeles"/>
    <x v="1"/>
    <n v="90004"/>
    <x v="1"/>
    <x v="64"/>
    <x v="0"/>
    <x v="1"/>
    <x v="124"/>
    <n v="81.42"/>
    <n v="2"/>
    <n v="0.2"/>
    <n v="-9.16"/>
    <n v="139.43199999999999"/>
    <n v="162.84"/>
    <n v="32.568000000000005"/>
    <n v="130.27199999999999"/>
  </r>
  <r>
    <n v="130"/>
    <s v="US-2016-125969"/>
    <x v="61"/>
    <x v="54"/>
    <x v="0"/>
    <s v="LS-16975"/>
    <s v="Lindsay Shagiari"/>
    <x v="2"/>
    <s v="United States"/>
    <s v="Los Angeles"/>
    <x v="1"/>
    <n v="90004"/>
    <x v="1"/>
    <x v="124"/>
    <x v="0"/>
    <x v="5"/>
    <x v="125"/>
    <n v="238.56"/>
    <n v="3"/>
    <n v="0"/>
    <n v="26.24"/>
    <n v="689.44"/>
    <n v="715.68000000000006"/>
    <n v="0"/>
    <n v="715.68000000000006"/>
  </r>
  <r>
    <n v="131"/>
    <s v="US-2017-164147"/>
    <x v="62"/>
    <x v="60"/>
    <x v="2"/>
    <s v="DW-13585"/>
    <s v="Dorothy Wardle"/>
    <x v="1"/>
    <s v="United States"/>
    <s v="Columbus"/>
    <x v="24"/>
    <n v="43229"/>
    <x v="3"/>
    <x v="125"/>
    <x v="2"/>
    <x v="7"/>
    <x v="126"/>
    <n v="59.97"/>
    <n v="5"/>
    <n v="0.4"/>
    <n v="-11.99"/>
    <n v="191.90000000000003"/>
    <n v="299.85000000000002"/>
    <n v="119.94000000000001"/>
    <n v="179.91000000000003"/>
  </r>
  <r>
    <n v="132"/>
    <s v="US-2017-164147"/>
    <x v="62"/>
    <x v="60"/>
    <x v="2"/>
    <s v="DW-13585"/>
    <s v="Dorothy Wardle"/>
    <x v="1"/>
    <s v="United States"/>
    <s v="Columbus"/>
    <x v="24"/>
    <n v="43229"/>
    <x v="3"/>
    <x v="126"/>
    <x v="1"/>
    <x v="10"/>
    <x v="127"/>
    <n v="78.3"/>
    <n v="2"/>
    <n v="0.2"/>
    <n v="29.36"/>
    <n v="95.92"/>
    <n v="156.6"/>
    <n v="31.32"/>
    <n v="125.28"/>
  </r>
  <r>
    <n v="133"/>
    <s v="US-2017-164147"/>
    <x v="62"/>
    <x v="60"/>
    <x v="2"/>
    <s v="DW-13585"/>
    <s v="Dorothy Wardle"/>
    <x v="1"/>
    <s v="United States"/>
    <s v="Columbus"/>
    <x v="24"/>
    <n v="43229"/>
    <x v="3"/>
    <x v="127"/>
    <x v="1"/>
    <x v="13"/>
    <x v="128"/>
    <n v="21.46"/>
    <n v="9"/>
    <n v="0.2"/>
    <n v="6.97"/>
    <n v="147.542"/>
    <n v="193.14000000000001"/>
    <n v="38.628000000000007"/>
    <n v="154.512"/>
  </r>
  <r>
    <n v="134"/>
    <s v="CA-2016-145583"/>
    <x v="63"/>
    <x v="61"/>
    <x v="1"/>
    <s v="LC-16885"/>
    <s v="Lena Creighton"/>
    <x v="0"/>
    <s v="United States"/>
    <s v="Roseville"/>
    <x v="1"/>
    <n v="95661"/>
    <x v="1"/>
    <x v="128"/>
    <x v="1"/>
    <x v="10"/>
    <x v="129"/>
    <n v="20.04"/>
    <n v="3"/>
    <n v="0"/>
    <n v="9.6199999999999992"/>
    <n v="50.5"/>
    <n v="60.12"/>
    <n v="0"/>
    <n v="60.12"/>
  </r>
  <r>
    <n v="135"/>
    <s v="CA-2016-145583"/>
    <x v="63"/>
    <x v="61"/>
    <x v="1"/>
    <s v="LC-16885"/>
    <s v="Lena Creighton"/>
    <x v="0"/>
    <s v="United States"/>
    <s v="Roseville"/>
    <x v="1"/>
    <n v="95661"/>
    <x v="1"/>
    <x v="129"/>
    <x v="1"/>
    <x v="10"/>
    <x v="130"/>
    <n v="35.44"/>
    <n v="1"/>
    <n v="0"/>
    <n v="16.66"/>
    <n v="18.779999999999998"/>
    <n v="35.44"/>
    <n v="0"/>
    <n v="35.44"/>
  </r>
  <r>
    <n v="136"/>
    <s v="CA-2016-145583"/>
    <x v="63"/>
    <x v="61"/>
    <x v="1"/>
    <s v="LC-16885"/>
    <s v="Lena Creighton"/>
    <x v="0"/>
    <s v="United States"/>
    <s v="Roseville"/>
    <x v="1"/>
    <n v="95661"/>
    <x v="1"/>
    <x v="130"/>
    <x v="1"/>
    <x v="6"/>
    <x v="131"/>
    <n v="11.52"/>
    <n v="4"/>
    <n v="0"/>
    <n v="3.46"/>
    <n v="42.62"/>
    <n v="46.08"/>
    <n v="0"/>
    <n v="46.08"/>
  </r>
  <r>
    <n v="137"/>
    <s v="CA-2016-145583"/>
    <x v="63"/>
    <x v="61"/>
    <x v="1"/>
    <s v="LC-16885"/>
    <s v="Lena Creighton"/>
    <x v="0"/>
    <s v="United States"/>
    <s v="Roseville"/>
    <x v="1"/>
    <n v="95661"/>
    <x v="1"/>
    <x v="131"/>
    <x v="1"/>
    <x v="13"/>
    <x v="132"/>
    <n v="4.0199999999999996"/>
    <n v="2"/>
    <n v="0"/>
    <n v="1.97"/>
    <n v="6.0699999999999994"/>
    <n v="8.0399999999999991"/>
    <n v="0"/>
    <n v="8.0399999999999991"/>
  </r>
  <r>
    <n v="138"/>
    <s v="CA-2016-145583"/>
    <x v="63"/>
    <x v="61"/>
    <x v="1"/>
    <s v="LC-16885"/>
    <s v="Lena Creighton"/>
    <x v="0"/>
    <s v="United States"/>
    <s v="Roseville"/>
    <x v="1"/>
    <n v="95661"/>
    <x v="1"/>
    <x v="132"/>
    <x v="1"/>
    <x v="8"/>
    <x v="133"/>
    <n v="76.180000000000007"/>
    <n v="3"/>
    <n v="0.2"/>
    <n v="26.66"/>
    <n v="156.17200000000003"/>
    <n v="228.54000000000002"/>
    <n v="45.708000000000006"/>
    <n v="182.83200000000002"/>
  </r>
  <r>
    <n v="139"/>
    <s v="CA-2016-145583"/>
    <x v="63"/>
    <x v="61"/>
    <x v="1"/>
    <s v="LC-16885"/>
    <s v="Lena Creighton"/>
    <x v="0"/>
    <s v="United States"/>
    <s v="Roseville"/>
    <x v="1"/>
    <n v="95661"/>
    <x v="1"/>
    <x v="133"/>
    <x v="1"/>
    <x v="14"/>
    <x v="134"/>
    <n v="65.88"/>
    <n v="6"/>
    <n v="0"/>
    <n v="18.45"/>
    <n v="376.83"/>
    <n v="395.28"/>
    <n v="0"/>
    <n v="395.28"/>
  </r>
  <r>
    <n v="140"/>
    <s v="CA-2016-145583"/>
    <x v="63"/>
    <x v="61"/>
    <x v="1"/>
    <s v="LC-16885"/>
    <s v="Lena Creighton"/>
    <x v="0"/>
    <s v="United States"/>
    <s v="Roseville"/>
    <x v="1"/>
    <n v="95661"/>
    <x v="1"/>
    <x v="50"/>
    <x v="0"/>
    <x v="5"/>
    <x v="50"/>
    <n v="43.12"/>
    <n v="14"/>
    <n v="0"/>
    <n v="20.7"/>
    <n v="582.9799999999999"/>
    <n v="603.67999999999995"/>
    <n v="0"/>
    <n v="603.67999999999995"/>
  </r>
  <r>
    <n v="141"/>
    <s v="CA-2016-110366"/>
    <x v="64"/>
    <x v="62"/>
    <x v="0"/>
    <s v="JD-15895"/>
    <s v="Jonathan Doherty"/>
    <x v="1"/>
    <s v="United States"/>
    <s v="Philadelphia"/>
    <x v="9"/>
    <n v="19140"/>
    <x v="3"/>
    <x v="28"/>
    <x v="0"/>
    <x v="5"/>
    <x v="28"/>
    <n v="82.8"/>
    <n v="2"/>
    <n v="0.2"/>
    <n v="10.35"/>
    <n v="122.13"/>
    <n v="165.6"/>
    <n v="33.119999999999997"/>
    <n v="132.47999999999999"/>
  </r>
  <r>
    <n v="142"/>
    <s v="CA-2017-106180"/>
    <x v="65"/>
    <x v="19"/>
    <x v="1"/>
    <s v="SH-19975"/>
    <s v="Sally Hughsby"/>
    <x v="1"/>
    <s v="United States"/>
    <s v="San Francisco"/>
    <x v="1"/>
    <n v="94122"/>
    <x v="1"/>
    <x v="134"/>
    <x v="1"/>
    <x v="6"/>
    <x v="135"/>
    <n v="8.82"/>
    <n v="3"/>
    <n v="0"/>
    <n v="2.38"/>
    <n v="24.080000000000002"/>
    <n v="26.46"/>
    <n v="0"/>
    <n v="26.46"/>
  </r>
  <r>
    <n v="143"/>
    <s v="CA-2017-106180"/>
    <x v="65"/>
    <x v="19"/>
    <x v="1"/>
    <s v="SH-19975"/>
    <s v="Sally Hughsby"/>
    <x v="1"/>
    <s v="United States"/>
    <s v="San Francisco"/>
    <x v="1"/>
    <n v="94122"/>
    <x v="1"/>
    <x v="135"/>
    <x v="1"/>
    <x v="12"/>
    <x v="136"/>
    <n v="10.86"/>
    <n v="3"/>
    <n v="0"/>
    <n v="5.0999999999999996"/>
    <n v="27.479999999999997"/>
    <n v="32.58"/>
    <n v="0"/>
    <n v="32.58"/>
  </r>
  <r>
    <n v="144"/>
    <s v="CA-2017-106180"/>
    <x v="65"/>
    <x v="19"/>
    <x v="1"/>
    <s v="SH-19975"/>
    <s v="Sally Hughsby"/>
    <x v="1"/>
    <s v="United States"/>
    <s v="San Francisco"/>
    <x v="1"/>
    <n v="94122"/>
    <x v="1"/>
    <x v="136"/>
    <x v="1"/>
    <x v="10"/>
    <x v="137"/>
    <n v="143.69999999999999"/>
    <n v="3"/>
    <n v="0"/>
    <n v="68.98"/>
    <n v="362.11999999999995"/>
    <n v="431.09999999999997"/>
    <n v="0"/>
    <n v="431.09999999999997"/>
  </r>
  <r>
    <n v="145"/>
    <s v="CA-2017-155376"/>
    <x v="66"/>
    <x v="63"/>
    <x v="1"/>
    <s v="SG-20080"/>
    <s v="Sandra Glassco"/>
    <x v="0"/>
    <s v="United States"/>
    <s v="Independence"/>
    <x v="25"/>
    <n v="64055"/>
    <x v="2"/>
    <x v="137"/>
    <x v="1"/>
    <x v="9"/>
    <x v="138"/>
    <n v="839.43"/>
    <n v="3"/>
    <n v="0"/>
    <n v="218.25"/>
    <n v="2300.04"/>
    <n v="2518.29"/>
    <n v="0"/>
    <n v="2518.29"/>
  </r>
  <r>
    <n v="146"/>
    <s v="CA-2015-110744"/>
    <x v="67"/>
    <x v="64"/>
    <x v="1"/>
    <s v="HA-14920"/>
    <s v="Helen Andreada"/>
    <x v="0"/>
    <s v="United States"/>
    <s v="Pasadena"/>
    <x v="1"/>
    <n v="91104"/>
    <x v="1"/>
    <x v="82"/>
    <x v="1"/>
    <x v="4"/>
    <x v="82"/>
    <n v="671.93"/>
    <n v="7"/>
    <n v="0"/>
    <n v="20.16"/>
    <n v="4683.3499999999995"/>
    <n v="4703.5099999999993"/>
    <n v="0"/>
    <n v="4703.5099999999993"/>
  </r>
  <r>
    <n v="147"/>
    <s v="CA-2014-110072"/>
    <x v="68"/>
    <x v="65"/>
    <x v="1"/>
    <s v="MG-17680"/>
    <s v="Maureen Gastineau"/>
    <x v="2"/>
    <s v="United States"/>
    <s v="Newark"/>
    <x v="24"/>
    <n v="43055"/>
    <x v="3"/>
    <x v="138"/>
    <x v="0"/>
    <x v="5"/>
    <x v="139"/>
    <n v="93.89"/>
    <n v="4"/>
    <n v="0.2"/>
    <n v="12.91"/>
    <n v="287.53799999999995"/>
    <n v="375.56"/>
    <n v="75.112000000000009"/>
    <n v="300.44799999999998"/>
  </r>
  <r>
    <n v="148"/>
    <s v="CA-2016-114489"/>
    <x v="5"/>
    <x v="66"/>
    <x v="1"/>
    <s v="JE-16165"/>
    <s v="Justin Ellison"/>
    <x v="1"/>
    <s v="United States"/>
    <s v="Franklin"/>
    <x v="6"/>
    <n v="53132"/>
    <x v="2"/>
    <x v="139"/>
    <x v="2"/>
    <x v="7"/>
    <x v="140"/>
    <n v="384.45"/>
    <n v="11"/>
    <n v="0"/>
    <n v="103.8"/>
    <n v="4125.1499999999996"/>
    <n v="4228.95"/>
    <n v="0"/>
    <n v="4228.95"/>
  </r>
  <r>
    <n v="149"/>
    <s v="CA-2016-114489"/>
    <x v="5"/>
    <x v="66"/>
    <x v="1"/>
    <s v="JE-16165"/>
    <s v="Justin Ellison"/>
    <x v="1"/>
    <s v="United States"/>
    <s v="Franklin"/>
    <x v="6"/>
    <n v="53132"/>
    <x v="2"/>
    <x v="140"/>
    <x v="2"/>
    <x v="7"/>
    <x v="141"/>
    <n v="149.97"/>
    <n v="3"/>
    <n v="0"/>
    <n v="6"/>
    <n v="443.90999999999997"/>
    <n v="449.90999999999997"/>
    <n v="0"/>
    <n v="449.90999999999997"/>
  </r>
  <r>
    <n v="150"/>
    <s v="CA-2016-114489"/>
    <x v="5"/>
    <x v="66"/>
    <x v="1"/>
    <s v="JE-16165"/>
    <s v="Justin Ellison"/>
    <x v="1"/>
    <s v="United States"/>
    <s v="Franklin"/>
    <x v="6"/>
    <n v="53132"/>
    <x v="2"/>
    <x v="1"/>
    <x v="0"/>
    <x v="1"/>
    <x v="1"/>
    <n v="1951.84"/>
    <n v="8"/>
    <n v="0"/>
    <n v="585.54999999999995"/>
    <n v="15029.17"/>
    <n v="15614.72"/>
    <n v="0"/>
    <n v="15614.72"/>
  </r>
  <r>
    <n v="151"/>
    <s v="CA-2016-114489"/>
    <x v="5"/>
    <x v="66"/>
    <x v="1"/>
    <s v="JE-16165"/>
    <s v="Justin Ellison"/>
    <x v="1"/>
    <s v="United States"/>
    <s v="Franklin"/>
    <x v="6"/>
    <n v="53132"/>
    <x v="2"/>
    <x v="141"/>
    <x v="1"/>
    <x v="8"/>
    <x v="142"/>
    <n v="171.55"/>
    <n v="5"/>
    <n v="0"/>
    <n v="80.63"/>
    <n v="777.12"/>
    <n v="857.75"/>
    <n v="0"/>
    <n v="857.75"/>
  </r>
  <r>
    <n v="152"/>
    <s v="CA-2016-158834"/>
    <x v="69"/>
    <x v="67"/>
    <x v="2"/>
    <s v="TW-21025"/>
    <s v="Tamara Willingham"/>
    <x v="2"/>
    <s v="United States"/>
    <s v="Scottsdale"/>
    <x v="16"/>
    <n v="85254"/>
    <x v="1"/>
    <x v="142"/>
    <x v="1"/>
    <x v="9"/>
    <x v="143"/>
    <n v="157.91999999999999"/>
    <n v="5"/>
    <n v="0.2"/>
    <n v="17.77"/>
    <n v="613.91"/>
    <n v="789.59999999999991"/>
    <n v="157.91999999999999"/>
    <n v="631.67999999999995"/>
  </r>
  <r>
    <n v="153"/>
    <s v="CA-2016-158834"/>
    <x v="69"/>
    <x v="67"/>
    <x v="2"/>
    <s v="TW-21025"/>
    <s v="Tamara Willingham"/>
    <x v="2"/>
    <s v="United States"/>
    <s v="Scottsdale"/>
    <x v="16"/>
    <n v="85254"/>
    <x v="1"/>
    <x v="143"/>
    <x v="2"/>
    <x v="7"/>
    <x v="144"/>
    <n v="203.18"/>
    <n v="2"/>
    <n v="0.2"/>
    <n v="15.24"/>
    <n v="309.84800000000001"/>
    <n v="406.36"/>
    <n v="81.272000000000006"/>
    <n v="325.08800000000002"/>
  </r>
  <r>
    <n v="154"/>
    <s v="CA-2015-124919"/>
    <x v="70"/>
    <x v="68"/>
    <x v="2"/>
    <s v="SP-20650"/>
    <s v="Stephanie Phelps"/>
    <x v="1"/>
    <s v="United States"/>
    <s v="San Jose"/>
    <x v="1"/>
    <n v="95123"/>
    <x v="1"/>
    <x v="144"/>
    <x v="1"/>
    <x v="10"/>
    <x v="145"/>
    <n v="58.38"/>
    <n v="7"/>
    <n v="0"/>
    <n v="26.27"/>
    <n v="382.39000000000004"/>
    <n v="408.66"/>
    <n v="0"/>
    <n v="408.66"/>
  </r>
  <r>
    <n v="155"/>
    <s v="CA-2015-124919"/>
    <x v="70"/>
    <x v="68"/>
    <x v="2"/>
    <s v="SP-20650"/>
    <s v="Stephanie Phelps"/>
    <x v="1"/>
    <s v="United States"/>
    <s v="San Jose"/>
    <x v="1"/>
    <n v="95123"/>
    <x v="1"/>
    <x v="145"/>
    <x v="1"/>
    <x v="10"/>
    <x v="146"/>
    <n v="105.52"/>
    <n v="4"/>
    <n v="0"/>
    <n v="48.54"/>
    <n v="373.53999999999996"/>
    <n v="422.08"/>
    <n v="0"/>
    <n v="422.08"/>
  </r>
  <r>
    <n v="156"/>
    <s v="CA-2015-124919"/>
    <x v="70"/>
    <x v="68"/>
    <x v="2"/>
    <s v="SP-20650"/>
    <s v="Stephanie Phelps"/>
    <x v="1"/>
    <s v="United States"/>
    <s v="San Jose"/>
    <x v="1"/>
    <n v="95123"/>
    <x v="1"/>
    <x v="146"/>
    <x v="1"/>
    <x v="4"/>
    <x v="147"/>
    <n v="80.88"/>
    <n v="6"/>
    <n v="0"/>
    <n v="21.03"/>
    <n v="464.25"/>
    <n v="485.28"/>
    <n v="0"/>
    <n v="485.28"/>
  </r>
  <r>
    <n v="157"/>
    <s v="CA-2015-118948"/>
    <x v="71"/>
    <x v="69"/>
    <x v="1"/>
    <s v="NK-18490"/>
    <s v="Neil Knudson"/>
    <x v="2"/>
    <s v="United States"/>
    <s v="Seattle"/>
    <x v="4"/>
    <n v="98105"/>
    <x v="1"/>
    <x v="147"/>
    <x v="1"/>
    <x v="6"/>
    <x v="148"/>
    <n v="6.63"/>
    <n v="3"/>
    <n v="0"/>
    <n v="1.79"/>
    <n v="18.100000000000001"/>
    <n v="19.89"/>
    <n v="0"/>
    <n v="19.89"/>
  </r>
  <r>
    <n v="158"/>
    <s v="CA-2014-104269"/>
    <x v="72"/>
    <x v="70"/>
    <x v="0"/>
    <s v="DB-13060"/>
    <s v="Dave Brooks"/>
    <x v="0"/>
    <s v="United States"/>
    <s v="Seattle"/>
    <x v="4"/>
    <n v="98115"/>
    <x v="1"/>
    <x v="120"/>
    <x v="0"/>
    <x v="1"/>
    <x v="120"/>
    <n v="457.57"/>
    <n v="2"/>
    <n v="0.2"/>
    <n v="51.48"/>
    <n v="680.63199999999995"/>
    <n v="915.14"/>
    <n v="183.02800000000002"/>
    <n v="732.11199999999997"/>
  </r>
  <r>
    <n v="159"/>
    <s v="CA-2016-114104"/>
    <x v="73"/>
    <x v="71"/>
    <x v="1"/>
    <s v="NP-18670"/>
    <s v="Nora Paige"/>
    <x v="0"/>
    <s v="United States"/>
    <s v="Edmond"/>
    <x v="26"/>
    <n v="73034"/>
    <x v="2"/>
    <x v="148"/>
    <x v="1"/>
    <x v="2"/>
    <x v="149"/>
    <n v="14.62"/>
    <n v="2"/>
    <n v="0"/>
    <n v="6.87"/>
    <n v="22.369999999999997"/>
    <n v="29.24"/>
    <n v="0"/>
    <n v="29.24"/>
  </r>
  <r>
    <n v="160"/>
    <s v="CA-2016-114104"/>
    <x v="73"/>
    <x v="71"/>
    <x v="1"/>
    <s v="NP-18670"/>
    <s v="Nora Paige"/>
    <x v="0"/>
    <s v="United States"/>
    <s v="Edmond"/>
    <x v="26"/>
    <n v="73034"/>
    <x v="2"/>
    <x v="149"/>
    <x v="2"/>
    <x v="7"/>
    <x v="150"/>
    <n v="944.93"/>
    <n v="7"/>
    <n v="0"/>
    <n v="236.23"/>
    <n v="6378.28"/>
    <n v="6614.5099999999993"/>
    <n v="0"/>
    <n v="6614.5099999999993"/>
  </r>
  <r>
    <n v="161"/>
    <s v="CA-2016-162733"/>
    <x v="74"/>
    <x v="72"/>
    <x v="2"/>
    <s v="TT-21070"/>
    <s v="Ted Trevino"/>
    <x v="0"/>
    <s v="United States"/>
    <s v="Los Angeles"/>
    <x v="1"/>
    <n v="90045"/>
    <x v="1"/>
    <x v="150"/>
    <x v="1"/>
    <x v="10"/>
    <x v="151"/>
    <n v="5.98"/>
    <n v="1"/>
    <n v="0"/>
    <n v="2.69"/>
    <n v="3.2900000000000005"/>
    <n v="5.98"/>
    <n v="0"/>
    <n v="5.98"/>
  </r>
  <r>
    <n v="162"/>
    <s v="CA-2015-119697"/>
    <x v="75"/>
    <x v="16"/>
    <x v="0"/>
    <s v="EM-13960"/>
    <s v="Eric Murdock"/>
    <x v="0"/>
    <s v="United States"/>
    <s v="Philadelphia"/>
    <x v="9"/>
    <n v="19134"/>
    <x v="3"/>
    <x v="151"/>
    <x v="2"/>
    <x v="11"/>
    <x v="152"/>
    <n v="54.38"/>
    <n v="2"/>
    <n v="0.2"/>
    <n v="1.36"/>
    <n v="85.64800000000001"/>
    <n v="108.76"/>
    <n v="21.752000000000002"/>
    <n v="87.00800000000001"/>
  </r>
  <r>
    <n v="163"/>
    <s v="CA-2016-154508"/>
    <x v="76"/>
    <x v="73"/>
    <x v="1"/>
    <s v="RD-19900"/>
    <s v="Ruben Dartt"/>
    <x v="0"/>
    <s v="United States"/>
    <s v="Carlsbad"/>
    <x v="27"/>
    <n v="88220"/>
    <x v="1"/>
    <x v="152"/>
    <x v="1"/>
    <x v="12"/>
    <x v="153"/>
    <n v="28.4"/>
    <n v="5"/>
    <n v="0"/>
    <n v="13.35"/>
    <n v="128.65"/>
    <n v="142"/>
    <n v="0"/>
    <n v="142"/>
  </r>
  <r>
    <n v="164"/>
    <s v="CA-2016-113817"/>
    <x v="77"/>
    <x v="0"/>
    <x v="1"/>
    <s v="MJ-17740"/>
    <s v="Max Jones"/>
    <x v="0"/>
    <s v="United States"/>
    <s v="Seattle"/>
    <x v="4"/>
    <n v="98115"/>
    <x v="1"/>
    <x v="153"/>
    <x v="1"/>
    <x v="8"/>
    <x v="154"/>
    <n v="27.68"/>
    <n v="2"/>
    <n v="0.2"/>
    <n v="9.69"/>
    <n v="34.597999999999999"/>
    <n v="55.36"/>
    <n v="11.072000000000001"/>
    <n v="44.287999999999997"/>
  </r>
  <r>
    <n v="165"/>
    <s v="CA-2014-139892"/>
    <x v="78"/>
    <x v="74"/>
    <x v="1"/>
    <s v="BM-11140"/>
    <s v="Becky Martin"/>
    <x v="0"/>
    <s v="United States"/>
    <s v="San Antonio"/>
    <x v="5"/>
    <n v="78207"/>
    <x v="2"/>
    <x v="154"/>
    <x v="1"/>
    <x v="6"/>
    <x v="155"/>
    <n v="9.94"/>
    <n v="3"/>
    <n v="0.2"/>
    <n v="2.73"/>
    <n v="21.126000000000001"/>
    <n v="29.82"/>
    <n v="5.9640000000000004"/>
    <n v="23.856000000000002"/>
  </r>
  <r>
    <n v="166"/>
    <s v="CA-2014-139892"/>
    <x v="78"/>
    <x v="74"/>
    <x v="1"/>
    <s v="BM-11140"/>
    <s v="Becky Martin"/>
    <x v="0"/>
    <s v="United States"/>
    <s v="San Antonio"/>
    <x v="5"/>
    <n v="78207"/>
    <x v="2"/>
    <x v="155"/>
    <x v="2"/>
    <x v="15"/>
    <x v="156"/>
    <n v="8159.95"/>
    <n v="8"/>
    <n v="0.4"/>
    <n v="-1359.99"/>
    <n v="40527.749999999993"/>
    <n v="65279.6"/>
    <n v="26111.84"/>
    <n v="39167.759999999995"/>
  </r>
  <r>
    <n v="167"/>
    <s v="CA-2014-139892"/>
    <x v="78"/>
    <x v="74"/>
    <x v="1"/>
    <s v="BM-11140"/>
    <s v="Becky Martin"/>
    <x v="0"/>
    <s v="United States"/>
    <s v="San Antonio"/>
    <x v="5"/>
    <n v="78207"/>
    <x v="2"/>
    <x v="156"/>
    <x v="1"/>
    <x v="4"/>
    <x v="157"/>
    <n v="275.93"/>
    <n v="3"/>
    <n v="0.2"/>
    <n v="-58.63"/>
    <n v="720.86199999999997"/>
    <n v="827.79"/>
    <n v="165.55799999999999"/>
    <n v="662.23199999999997"/>
  </r>
  <r>
    <n v="168"/>
    <s v="CA-2014-139892"/>
    <x v="78"/>
    <x v="74"/>
    <x v="1"/>
    <s v="BM-11140"/>
    <s v="Becky Martin"/>
    <x v="0"/>
    <s v="United States"/>
    <s v="San Antonio"/>
    <x v="5"/>
    <n v="78207"/>
    <x v="2"/>
    <x v="157"/>
    <x v="0"/>
    <x v="1"/>
    <x v="158"/>
    <n v="1740.06"/>
    <n v="9"/>
    <n v="0.3"/>
    <n v="-24.86"/>
    <n v="10987.238000000001"/>
    <n v="15660.539999999999"/>
    <n v="4698.1619999999994"/>
    <n v="10962.378000000001"/>
  </r>
  <r>
    <n v="169"/>
    <s v="CA-2014-139892"/>
    <x v="78"/>
    <x v="74"/>
    <x v="1"/>
    <s v="BM-11140"/>
    <s v="Becky Martin"/>
    <x v="0"/>
    <s v="United States"/>
    <s v="San Antonio"/>
    <x v="5"/>
    <n v="78207"/>
    <x v="2"/>
    <x v="158"/>
    <x v="1"/>
    <x v="6"/>
    <x v="159"/>
    <n v="32.06"/>
    <n v="6"/>
    <n v="0.2"/>
    <n v="6.81"/>
    <n v="147.078"/>
    <n v="192.36"/>
    <n v="38.472000000000008"/>
    <n v="153.88800000000001"/>
  </r>
  <r>
    <n v="170"/>
    <s v="CA-2014-139892"/>
    <x v="78"/>
    <x v="74"/>
    <x v="1"/>
    <s v="BM-11140"/>
    <s v="Becky Martin"/>
    <x v="0"/>
    <s v="United States"/>
    <s v="San Antonio"/>
    <x v="5"/>
    <n v="78207"/>
    <x v="2"/>
    <x v="159"/>
    <x v="1"/>
    <x v="9"/>
    <x v="160"/>
    <n v="177.98"/>
    <n v="5"/>
    <n v="0.8"/>
    <n v="-453.85"/>
    <n v="631.82999999999993"/>
    <n v="889.9"/>
    <n v="711.92000000000007"/>
    <n v="177.9799999999999"/>
  </r>
  <r>
    <n v="171"/>
    <s v="CA-2014-139892"/>
    <x v="78"/>
    <x v="74"/>
    <x v="1"/>
    <s v="BM-11140"/>
    <s v="Becky Martin"/>
    <x v="0"/>
    <s v="United States"/>
    <s v="San Antonio"/>
    <x v="5"/>
    <n v="78207"/>
    <x v="2"/>
    <x v="160"/>
    <x v="2"/>
    <x v="7"/>
    <x v="161"/>
    <n v="143.97999999999999"/>
    <n v="3"/>
    <n v="0.2"/>
    <n v="9"/>
    <n v="336.55199999999996"/>
    <n v="431.93999999999994"/>
    <n v="86.387999999999991"/>
    <n v="345.55199999999996"/>
  </r>
  <r>
    <n v="172"/>
    <s v="CA-2014-118962"/>
    <x v="79"/>
    <x v="75"/>
    <x v="1"/>
    <s v="CS-12130"/>
    <s v="Chad Sievert"/>
    <x v="0"/>
    <s v="United States"/>
    <s v="Los Angeles"/>
    <x v="1"/>
    <n v="90004"/>
    <x v="1"/>
    <x v="161"/>
    <x v="1"/>
    <x v="10"/>
    <x v="162"/>
    <n v="20.94"/>
    <n v="3"/>
    <n v="0"/>
    <n v="9.84"/>
    <n v="52.980000000000004"/>
    <n v="62.820000000000007"/>
    <n v="0"/>
    <n v="62.820000000000007"/>
  </r>
  <r>
    <n v="173"/>
    <s v="CA-2014-118962"/>
    <x v="79"/>
    <x v="75"/>
    <x v="1"/>
    <s v="CS-12130"/>
    <s v="Chad Sievert"/>
    <x v="0"/>
    <s v="United States"/>
    <s v="Los Angeles"/>
    <x v="1"/>
    <n v="90004"/>
    <x v="1"/>
    <x v="162"/>
    <x v="1"/>
    <x v="10"/>
    <x v="163"/>
    <n v="110.96"/>
    <n v="2"/>
    <n v="0"/>
    <n v="53.26"/>
    <n v="168.66"/>
    <n v="221.92"/>
    <n v="0"/>
    <n v="221.92"/>
  </r>
  <r>
    <n v="174"/>
    <s v="CA-2014-118962"/>
    <x v="79"/>
    <x v="75"/>
    <x v="1"/>
    <s v="CS-12130"/>
    <s v="Chad Sievert"/>
    <x v="0"/>
    <s v="United States"/>
    <s v="Los Angeles"/>
    <x v="1"/>
    <n v="90004"/>
    <x v="1"/>
    <x v="163"/>
    <x v="0"/>
    <x v="1"/>
    <x v="164"/>
    <n v="340.14"/>
    <n v="7"/>
    <n v="0.2"/>
    <n v="21.26"/>
    <n v="1883.5240000000001"/>
    <n v="2380.98"/>
    <n v="476.19600000000003"/>
    <n v="1904.7840000000001"/>
  </r>
  <r>
    <n v="175"/>
    <s v="US-2014-100853"/>
    <x v="80"/>
    <x v="76"/>
    <x v="1"/>
    <s v="JB-15400"/>
    <s v="Jennifer Braxton"/>
    <x v="1"/>
    <s v="United States"/>
    <s v="Chicago"/>
    <x v="10"/>
    <n v="60623"/>
    <x v="2"/>
    <x v="164"/>
    <x v="1"/>
    <x v="9"/>
    <x v="165"/>
    <n v="52.45"/>
    <n v="2"/>
    <n v="0.8"/>
    <n v="-131.12"/>
    <n v="152.1"/>
    <n v="104.9"/>
    <n v="83.920000000000016"/>
    <n v="20.97999999999999"/>
  </r>
  <r>
    <n v="176"/>
    <s v="US-2014-100853"/>
    <x v="80"/>
    <x v="76"/>
    <x v="1"/>
    <s v="JB-15400"/>
    <s v="Jennifer Braxton"/>
    <x v="1"/>
    <s v="United States"/>
    <s v="Chicago"/>
    <x v="10"/>
    <n v="60623"/>
    <x v="2"/>
    <x v="165"/>
    <x v="1"/>
    <x v="2"/>
    <x v="166"/>
    <n v="20.16"/>
    <n v="4"/>
    <n v="0.2"/>
    <n v="6.55"/>
    <n v="57.962000000000003"/>
    <n v="80.64"/>
    <n v="16.128"/>
    <n v="64.512"/>
  </r>
  <r>
    <n v="177"/>
    <s v="US-2017-152366"/>
    <x v="81"/>
    <x v="77"/>
    <x v="0"/>
    <s v="SJ-20500"/>
    <s v="Shirley Jackson"/>
    <x v="0"/>
    <s v="United States"/>
    <s v="Houston"/>
    <x v="5"/>
    <n v="77036"/>
    <x v="2"/>
    <x v="166"/>
    <x v="1"/>
    <x v="9"/>
    <x v="167"/>
    <n v="97.26"/>
    <n v="4"/>
    <n v="0.8"/>
    <n v="-243.16"/>
    <n v="320.96799999999996"/>
    <n v="389.04"/>
    <n v="311.23200000000003"/>
    <n v="77.807999999999993"/>
  </r>
  <r>
    <n v="178"/>
    <s v="US-2015-101511"/>
    <x v="82"/>
    <x v="78"/>
    <x v="0"/>
    <s v="JE-15745"/>
    <s v="Joel Eaton"/>
    <x v="0"/>
    <s v="United States"/>
    <s v="Newark"/>
    <x v="24"/>
    <n v="43055"/>
    <x v="3"/>
    <x v="167"/>
    <x v="0"/>
    <x v="1"/>
    <x v="168"/>
    <n v="396.8"/>
    <n v="7"/>
    <n v="0.3"/>
    <n v="-11.34"/>
    <n v="1955.6599999999999"/>
    <n v="2777.6"/>
    <n v="833.28"/>
    <n v="1944.32"/>
  </r>
  <r>
    <n v="179"/>
    <s v="US-2015-101511"/>
    <x v="82"/>
    <x v="78"/>
    <x v="0"/>
    <s v="JE-15745"/>
    <s v="Joel Eaton"/>
    <x v="0"/>
    <s v="United States"/>
    <s v="Newark"/>
    <x v="24"/>
    <n v="43055"/>
    <x v="3"/>
    <x v="168"/>
    <x v="1"/>
    <x v="14"/>
    <x v="169"/>
    <n v="15.88"/>
    <n v="5"/>
    <n v="0.2"/>
    <n v="-3.77"/>
    <n v="67.290000000000006"/>
    <n v="79.400000000000006"/>
    <n v="15.880000000000003"/>
    <n v="63.52"/>
  </r>
  <r>
    <n v="180"/>
    <s v="CA-2015-137225"/>
    <x v="83"/>
    <x v="79"/>
    <x v="1"/>
    <s v="JK-15640"/>
    <s v="Jim Kriz"/>
    <x v="2"/>
    <s v="United States"/>
    <s v="New York City"/>
    <x v="15"/>
    <n v="10009"/>
    <x v="3"/>
    <x v="169"/>
    <x v="1"/>
    <x v="6"/>
    <x v="170"/>
    <n v="3.28"/>
    <n v="1"/>
    <n v="0"/>
    <n v="1.41"/>
    <n v="1.8699999999999999"/>
    <n v="3.28"/>
    <n v="0"/>
    <n v="3.28"/>
  </r>
  <r>
    <n v="181"/>
    <s v="CA-2014-166191"/>
    <x v="29"/>
    <x v="80"/>
    <x v="0"/>
    <s v="DK-13150"/>
    <s v="David Kendrick"/>
    <x v="1"/>
    <s v="United States"/>
    <s v="Decatur"/>
    <x v="10"/>
    <n v="62521"/>
    <x v="2"/>
    <x v="170"/>
    <x v="1"/>
    <x v="4"/>
    <x v="171"/>
    <n v="24.82"/>
    <n v="2"/>
    <n v="0.2"/>
    <n v="1.86"/>
    <n v="37.852000000000004"/>
    <n v="49.64"/>
    <n v="9.9280000000000008"/>
    <n v="39.712000000000003"/>
  </r>
  <r>
    <n v="182"/>
    <s v="CA-2014-166191"/>
    <x v="29"/>
    <x v="80"/>
    <x v="0"/>
    <s v="DK-13150"/>
    <s v="David Kendrick"/>
    <x v="1"/>
    <s v="United States"/>
    <s v="Decatur"/>
    <x v="10"/>
    <n v="62521"/>
    <x v="2"/>
    <x v="171"/>
    <x v="2"/>
    <x v="11"/>
    <x v="172"/>
    <n v="408.74"/>
    <n v="7"/>
    <n v="0.2"/>
    <n v="76.64"/>
    <n v="2212.3040000000005"/>
    <n v="2861.1800000000003"/>
    <n v="572.2360000000001"/>
    <n v="2288.9440000000004"/>
  </r>
  <r>
    <n v="183"/>
    <s v="CA-2014-158274"/>
    <x v="84"/>
    <x v="81"/>
    <x v="0"/>
    <s v="RM-19675"/>
    <s v="Robert Marley"/>
    <x v="2"/>
    <s v="United States"/>
    <s v="Monroe"/>
    <x v="28"/>
    <n v="71203"/>
    <x v="0"/>
    <x v="172"/>
    <x v="2"/>
    <x v="7"/>
    <x v="173"/>
    <n v="503.96"/>
    <n v="4"/>
    <n v="0"/>
    <n v="131.03"/>
    <n v="1884.81"/>
    <n v="2015.84"/>
    <n v="0"/>
    <n v="2015.84"/>
  </r>
  <r>
    <n v="184"/>
    <s v="CA-2014-158274"/>
    <x v="84"/>
    <x v="81"/>
    <x v="0"/>
    <s v="RM-19675"/>
    <s v="Robert Marley"/>
    <x v="2"/>
    <s v="United States"/>
    <s v="Monroe"/>
    <x v="28"/>
    <n v="71203"/>
    <x v="0"/>
    <x v="173"/>
    <x v="2"/>
    <x v="7"/>
    <x v="174"/>
    <n v="149.94999999999999"/>
    <n v="5"/>
    <n v="0"/>
    <n v="41.99"/>
    <n v="707.76"/>
    <n v="749.75"/>
    <n v="0"/>
    <n v="749.75"/>
  </r>
  <r>
    <n v="185"/>
    <s v="CA-2014-158274"/>
    <x v="84"/>
    <x v="81"/>
    <x v="0"/>
    <s v="RM-19675"/>
    <s v="Robert Marley"/>
    <x v="2"/>
    <s v="United States"/>
    <s v="Monroe"/>
    <x v="28"/>
    <n v="71203"/>
    <x v="0"/>
    <x v="174"/>
    <x v="2"/>
    <x v="11"/>
    <x v="175"/>
    <n v="29"/>
    <n v="2"/>
    <n v="0"/>
    <n v="7.25"/>
    <n v="50.75"/>
    <n v="58"/>
    <n v="0"/>
    <n v="58"/>
  </r>
  <r>
    <n v="186"/>
    <s v="CA-2016-105018"/>
    <x v="85"/>
    <x v="82"/>
    <x v="1"/>
    <s v="SK-19990"/>
    <s v="Sally Knutson"/>
    <x v="0"/>
    <s v="United States"/>
    <s v="Fairfield"/>
    <x v="29"/>
    <n v="6824"/>
    <x v="3"/>
    <x v="175"/>
    <x v="1"/>
    <x v="8"/>
    <x v="176"/>
    <n v="7.16"/>
    <n v="2"/>
    <n v="0"/>
    <n v="3.44"/>
    <n v="10.88"/>
    <n v="14.32"/>
    <n v="0"/>
    <n v="14.32"/>
  </r>
  <r>
    <n v="187"/>
    <s v="CA-2014-123260"/>
    <x v="86"/>
    <x v="83"/>
    <x v="1"/>
    <s v="FM-14290"/>
    <s v="Frank Merwin"/>
    <x v="2"/>
    <s v="United States"/>
    <s v="Los Angeles"/>
    <x v="1"/>
    <n v="90032"/>
    <x v="1"/>
    <x v="176"/>
    <x v="2"/>
    <x v="11"/>
    <x v="177"/>
    <n v="176.8"/>
    <n v="8"/>
    <n v="0"/>
    <n v="22.98"/>
    <n v="1391.42"/>
    <n v="1414.4"/>
    <n v="0"/>
    <n v="1414.4"/>
  </r>
  <r>
    <n v="188"/>
    <s v="CA-2016-157000"/>
    <x v="87"/>
    <x v="18"/>
    <x v="1"/>
    <s v="AM-10360"/>
    <s v="Alice McCarthy"/>
    <x v="1"/>
    <s v="United States"/>
    <s v="Grand Prairie"/>
    <x v="5"/>
    <n v="75051"/>
    <x v="2"/>
    <x v="177"/>
    <x v="1"/>
    <x v="4"/>
    <x v="178"/>
    <n v="37.22"/>
    <n v="3"/>
    <n v="0.2"/>
    <n v="3.72"/>
    <n v="85.608000000000004"/>
    <n v="111.66"/>
    <n v="22.332000000000001"/>
    <n v="89.328000000000003"/>
  </r>
  <r>
    <n v="189"/>
    <s v="CA-2016-157000"/>
    <x v="87"/>
    <x v="18"/>
    <x v="1"/>
    <s v="AM-10360"/>
    <s v="Alice McCarthy"/>
    <x v="1"/>
    <s v="United States"/>
    <s v="Grand Prairie"/>
    <x v="5"/>
    <n v="75051"/>
    <x v="2"/>
    <x v="144"/>
    <x v="1"/>
    <x v="10"/>
    <x v="145"/>
    <n v="20.02"/>
    <n v="3"/>
    <n v="0.2"/>
    <n v="6.26"/>
    <n v="41.788000000000004"/>
    <n v="60.06"/>
    <n v="12.012"/>
    <n v="48.048000000000002"/>
  </r>
  <r>
    <n v="190"/>
    <s v="CA-2015-102281"/>
    <x v="88"/>
    <x v="84"/>
    <x v="2"/>
    <s v="MP-17470"/>
    <s v="Mark Packer"/>
    <x v="2"/>
    <s v="United States"/>
    <s v="New York City"/>
    <x v="15"/>
    <n v="10035"/>
    <x v="3"/>
    <x v="178"/>
    <x v="0"/>
    <x v="0"/>
    <x v="179"/>
    <n v="899.14"/>
    <n v="4"/>
    <n v="0.2"/>
    <n v="112.39"/>
    <n v="2764.8580000000002"/>
    <n v="3596.56"/>
    <n v="719.31200000000001"/>
    <n v="2877.248"/>
  </r>
  <r>
    <n v="191"/>
    <s v="CA-2015-102281"/>
    <x v="88"/>
    <x v="84"/>
    <x v="2"/>
    <s v="MP-17470"/>
    <s v="Mark Packer"/>
    <x v="2"/>
    <s v="United States"/>
    <s v="New York City"/>
    <x v="15"/>
    <n v="10035"/>
    <x v="3"/>
    <x v="179"/>
    <x v="2"/>
    <x v="7"/>
    <x v="180"/>
    <n v="71.760000000000005"/>
    <n v="6"/>
    <n v="0"/>
    <n v="20.09"/>
    <n v="410.47000000000008"/>
    <n v="430.56000000000006"/>
    <n v="0"/>
    <n v="430.56000000000006"/>
  </r>
  <r>
    <n v="192"/>
    <s v="CA-2015-102281"/>
    <x v="88"/>
    <x v="84"/>
    <x v="2"/>
    <s v="MP-17470"/>
    <s v="Mark Packer"/>
    <x v="2"/>
    <s v="United States"/>
    <s v="New York City"/>
    <x v="15"/>
    <n v="10035"/>
    <x v="3"/>
    <x v="180"/>
    <x v="1"/>
    <x v="10"/>
    <x v="181"/>
    <n v="51.84"/>
    <n v="8"/>
    <n v="0"/>
    <n v="24.88"/>
    <n v="389.84000000000003"/>
    <n v="414.72"/>
    <n v="0"/>
    <n v="414.72"/>
  </r>
  <r>
    <n v="193"/>
    <s v="CA-2015-102281"/>
    <x v="88"/>
    <x v="84"/>
    <x v="2"/>
    <s v="MP-17470"/>
    <s v="Mark Packer"/>
    <x v="2"/>
    <s v="United States"/>
    <s v="New York City"/>
    <x v="15"/>
    <n v="10035"/>
    <x v="3"/>
    <x v="37"/>
    <x v="0"/>
    <x v="0"/>
    <x v="37"/>
    <n v="626.35"/>
    <n v="3"/>
    <n v="0.2"/>
    <n v="46.98"/>
    <n v="1456.2600000000002"/>
    <n v="1879.0500000000002"/>
    <n v="375.81000000000006"/>
    <n v="1503.2400000000002"/>
  </r>
  <r>
    <n v="194"/>
    <s v="CA-2015-102281"/>
    <x v="88"/>
    <x v="84"/>
    <x v="2"/>
    <s v="MP-17470"/>
    <s v="Mark Packer"/>
    <x v="2"/>
    <s v="United States"/>
    <s v="New York City"/>
    <x v="15"/>
    <n v="10035"/>
    <x v="3"/>
    <x v="181"/>
    <x v="1"/>
    <x v="6"/>
    <x v="182"/>
    <n v="19.899999999999999"/>
    <n v="5"/>
    <n v="0"/>
    <n v="6.57"/>
    <n v="92.93"/>
    <n v="99.5"/>
    <n v="0"/>
    <n v="99.5"/>
  </r>
  <r>
    <n v="195"/>
    <s v="CA-2015-131457"/>
    <x v="89"/>
    <x v="85"/>
    <x v="1"/>
    <s v="MZ-17515"/>
    <s v="Mary Zewe"/>
    <x v="1"/>
    <s v="United States"/>
    <s v="Redlands"/>
    <x v="1"/>
    <n v="92374"/>
    <x v="1"/>
    <x v="29"/>
    <x v="1"/>
    <x v="12"/>
    <x v="29"/>
    <n v="14.28"/>
    <n v="7"/>
    <n v="0"/>
    <n v="6.71"/>
    <n v="93.25"/>
    <n v="99.96"/>
    <n v="0"/>
    <n v="99.96"/>
  </r>
  <r>
    <n v="196"/>
    <s v="CA-2014-140004"/>
    <x v="90"/>
    <x v="86"/>
    <x v="1"/>
    <s v="CB-12025"/>
    <s v="Cassandra Brandow"/>
    <x v="0"/>
    <s v="United States"/>
    <s v="Hamilton"/>
    <x v="24"/>
    <n v="45011"/>
    <x v="3"/>
    <x v="182"/>
    <x v="1"/>
    <x v="6"/>
    <x v="183"/>
    <n v="7.41"/>
    <n v="2"/>
    <n v="0.2"/>
    <n v="1.2"/>
    <n v="10.656000000000001"/>
    <n v="14.82"/>
    <n v="2.9640000000000004"/>
    <n v="11.856"/>
  </r>
  <r>
    <n v="197"/>
    <s v="CA-2014-140004"/>
    <x v="90"/>
    <x v="86"/>
    <x v="1"/>
    <s v="CB-12025"/>
    <s v="Cassandra Brandow"/>
    <x v="0"/>
    <s v="United States"/>
    <s v="Hamilton"/>
    <x v="24"/>
    <n v="45011"/>
    <x v="3"/>
    <x v="183"/>
    <x v="1"/>
    <x v="6"/>
    <x v="184"/>
    <n v="6.05"/>
    <n v="3"/>
    <n v="0.2"/>
    <n v="1.59"/>
    <n v="12.93"/>
    <n v="18.149999999999999"/>
    <n v="3.63"/>
    <n v="14.52"/>
  </r>
  <r>
    <n v="198"/>
    <s v="CA-2017-107720"/>
    <x v="44"/>
    <x v="87"/>
    <x v="1"/>
    <s v="VM-21685"/>
    <s v="Valerie Mitchum"/>
    <x v="2"/>
    <s v="United States"/>
    <s v="Westfield"/>
    <x v="30"/>
    <n v="7090"/>
    <x v="3"/>
    <x v="184"/>
    <x v="1"/>
    <x v="4"/>
    <x v="185"/>
    <n v="46.26"/>
    <n v="3"/>
    <n v="0"/>
    <n v="12.03"/>
    <n v="126.75"/>
    <n v="138.78"/>
    <n v="0"/>
    <n v="138.78"/>
  </r>
  <r>
    <n v="199"/>
    <s v="US-2017-124303"/>
    <x v="91"/>
    <x v="88"/>
    <x v="1"/>
    <s v="FH-14365"/>
    <s v="Fred Hopkins"/>
    <x v="1"/>
    <s v="United States"/>
    <s v="Philadelphia"/>
    <x v="9"/>
    <n v="19120"/>
    <x v="3"/>
    <x v="185"/>
    <x v="1"/>
    <x v="8"/>
    <x v="186"/>
    <n v="2.95"/>
    <n v="2"/>
    <n v="0.7"/>
    <n v="-2.2599999999999998"/>
    <n v="4.03"/>
    <n v="5.9"/>
    <n v="4.13"/>
    <n v="1.7700000000000005"/>
  </r>
  <r>
    <n v="200"/>
    <s v="US-2017-124303"/>
    <x v="91"/>
    <x v="88"/>
    <x v="1"/>
    <s v="FH-14365"/>
    <s v="Fred Hopkins"/>
    <x v="1"/>
    <s v="United States"/>
    <s v="Philadelphia"/>
    <x v="9"/>
    <n v="19120"/>
    <x v="3"/>
    <x v="186"/>
    <x v="1"/>
    <x v="10"/>
    <x v="187"/>
    <n v="16.059999999999999"/>
    <n v="3"/>
    <n v="0.2"/>
    <n v="5.82"/>
    <n v="32.723999999999997"/>
    <n v="48.179999999999993"/>
    <n v="9.6359999999999992"/>
    <n v="38.543999999999997"/>
  </r>
  <r>
    <n v="201"/>
    <s v="CA-2017-105074"/>
    <x v="92"/>
    <x v="89"/>
    <x v="1"/>
    <s v="MB-17305"/>
    <s v="Maria Bertelson"/>
    <x v="0"/>
    <s v="United States"/>
    <s v="Akron"/>
    <x v="24"/>
    <n v="44312"/>
    <x v="3"/>
    <x v="187"/>
    <x v="1"/>
    <x v="10"/>
    <x v="188"/>
    <n v="21.74"/>
    <n v="3"/>
    <n v="0.2"/>
    <n v="6.8"/>
    <n v="45.376000000000005"/>
    <n v="65.22"/>
    <n v="13.044"/>
    <n v="52.176000000000002"/>
  </r>
  <r>
    <n v="202"/>
    <s v="CA-2014-133690"/>
    <x v="93"/>
    <x v="90"/>
    <x v="2"/>
    <s v="BS-11755"/>
    <s v="Bruce Stewart"/>
    <x v="0"/>
    <s v="United States"/>
    <s v="Denver"/>
    <x v="22"/>
    <n v="80219"/>
    <x v="1"/>
    <x v="188"/>
    <x v="0"/>
    <x v="3"/>
    <x v="189"/>
    <n v="218.75"/>
    <n v="2"/>
    <n v="0.5"/>
    <n v="-161.88"/>
    <n v="380.63"/>
    <n v="437.5"/>
    <n v="218.75"/>
    <n v="218.75"/>
  </r>
  <r>
    <n v="203"/>
    <s v="CA-2014-133690"/>
    <x v="93"/>
    <x v="90"/>
    <x v="2"/>
    <s v="BS-11755"/>
    <s v="Bruce Stewart"/>
    <x v="0"/>
    <s v="United States"/>
    <s v="Denver"/>
    <x v="22"/>
    <n v="80219"/>
    <x v="1"/>
    <x v="189"/>
    <x v="1"/>
    <x v="9"/>
    <x v="190"/>
    <n v="2.6"/>
    <n v="1"/>
    <n v="0.2"/>
    <n v="0.28999999999999998"/>
    <n v="1.79"/>
    <n v="2.6"/>
    <n v="0.52"/>
    <n v="2.08"/>
  </r>
  <r>
    <n v="204"/>
    <s v="US-2017-116701"/>
    <x v="94"/>
    <x v="91"/>
    <x v="0"/>
    <s v="LC-17140"/>
    <s v="Logan Currie"/>
    <x v="0"/>
    <s v="United States"/>
    <s v="Dallas"/>
    <x v="5"/>
    <n v="75220"/>
    <x v="2"/>
    <x v="190"/>
    <x v="1"/>
    <x v="9"/>
    <x v="191"/>
    <n v="66.28"/>
    <n v="2"/>
    <n v="0.8"/>
    <n v="-178.97"/>
    <n v="205.482"/>
    <n v="132.56"/>
    <n v="106.048"/>
    <n v="26.512"/>
  </r>
  <r>
    <n v="205"/>
    <s v="CA-2017-126382"/>
    <x v="95"/>
    <x v="92"/>
    <x v="1"/>
    <s v="HK-14890"/>
    <s v="Heather Kirkland"/>
    <x v="1"/>
    <s v="United States"/>
    <s v="Franklin"/>
    <x v="18"/>
    <n v="37064"/>
    <x v="0"/>
    <x v="191"/>
    <x v="0"/>
    <x v="5"/>
    <x v="192"/>
    <n v="35.17"/>
    <n v="7"/>
    <n v="0.2"/>
    <n v="9.67"/>
    <n v="187.28200000000001"/>
    <n v="246.19"/>
    <n v="49.238"/>
    <n v="196.952"/>
  </r>
  <r>
    <n v="206"/>
    <s v="CA-2017-108329"/>
    <x v="34"/>
    <x v="93"/>
    <x v="1"/>
    <s v="LE-16810"/>
    <s v="Laurel Elliston"/>
    <x v="0"/>
    <s v="United States"/>
    <s v="Whittier"/>
    <x v="1"/>
    <n v="90604"/>
    <x v="1"/>
    <x v="192"/>
    <x v="2"/>
    <x v="7"/>
    <x v="193"/>
    <n v="444.77"/>
    <n v="4"/>
    <n v="0.2"/>
    <n v="44.48"/>
    <n v="1378.7839999999999"/>
    <n v="1779.08"/>
    <n v="355.81600000000003"/>
    <n v="1423.2639999999999"/>
  </r>
  <r>
    <n v="207"/>
    <s v="CA-2017-135860"/>
    <x v="96"/>
    <x v="94"/>
    <x v="1"/>
    <s v="JH-15985"/>
    <s v="Joseph Holt"/>
    <x v="0"/>
    <s v="United States"/>
    <s v="Saginaw"/>
    <x v="12"/>
    <n v="48601"/>
    <x v="2"/>
    <x v="193"/>
    <x v="1"/>
    <x v="4"/>
    <x v="194"/>
    <n v="83.92"/>
    <n v="4"/>
    <n v="0"/>
    <n v="5.87"/>
    <n v="329.81"/>
    <n v="335.68"/>
    <n v="0"/>
    <n v="335.68"/>
  </r>
  <r>
    <n v="208"/>
    <s v="CA-2017-135860"/>
    <x v="96"/>
    <x v="94"/>
    <x v="1"/>
    <s v="JH-15985"/>
    <s v="Joseph Holt"/>
    <x v="0"/>
    <s v="United States"/>
    <s v="Saginaw"/>
    <x v="12"/>
    <n v="48601"/>
    <x v="2"/>
    <x v="194"/>
    <x v="2"/>
    <x v="7"/>
    <x v="195"/>
    <n v="131.97999999999999"/>
    <n v="2"/>
    <n v="0"/>
    <n v="35.630000000000003"/>
    <n v="228.32999999999998"/>
    <n v="263.95999999999998"/>
    <n v="0"/>
    <n v="263.95999999999998"/>
  </r>
  <r>
    <n v="209"/>
    <s v="CA-2017-135860"/>
    <x v="96"/>
    <x v="94"/>
    <x v="1"/>
    <s v="JH-15985"/>
    <s v="Joseph Holt"/>
    <x v="0"/>
    <s v="United States"/>
    <s v="Saginaw"/>
    <x v="12"/>
    <n v="48601"/>
    <x v="2"/>
    <x v="122"/>
    <x v="1"/>
    <x v="8"/>
    <x v="122"/>
    <n v="15.92"/>
    <n v="4"/>
    <n v="0"/>
    <n v="7.48"/>
    <n v="56.2"/>
    <n v="63.68"/>
    <n v="0"/>
    <n v="63.68"/>
  </r>
  <r>
    <n v="210"/>
    <s v="CA-2017-135860"/>
    <x v="96"/>
    <x v="94"/>
    <x v="1"/>
    <s v="JH-15985"/>
    <s v="Joseph Holt"/>
    <x v="0"/>
    <s v="United States"/>
    <s v="Saginaw"/>
    <x v="12"/>
    <n v="48601"/>
    <x v="2"/>
    <x v="195"/>
    <x v="1"/>
    <x v="13"/>
    <x v="196"/>
    <n v="52.29"/>
    <n v="9"/>
    <n v="0"/>
    <n v="16.21"/>
    <n v="454.40000000000003"/>
    <n v="470.61"/>
    <n v="0"/>
    <n v="470.61"/>
  </r>
  <r>
    <n v="211"/>
    <s v="CA-2017-135860"/>
    <x v="96"/>
    <x v="94"/>
    <x v="1"/>
    <s v="JH-15985"/>
    <s v="Joseph Holt"/>
    <x v="0"/>
    <s v="United States"/>
    <s v="Saginaw"/>
    <x v="12"/>
    <n v="48601"/>
    <x v="2"/>
    <x v="196"/>
    <x v="1"/>
    <x v="4"/>
    <x v="197"/>
    <n v="91.99"/>
    <n v="1"/>
    <n v="0"/>
    <n v="3.68"/>
    <n v="88.309999999999988"/>
    <n v="91.99"/>
    <n v="0"/>
    <n v="91.99"/>
  </r>
  <r>
    <n v="212"/>
    <s v="CA-2015-101007"/>
    <x v="97"/>
    <x v="95"/>
    <x v="0"/>
    <s v="MS-17980"/>
    <s v="Michael Stewart"/>
    <x v="1"/>
    <s v="United States"/>
    <s v="Dallas"/>
    <x v="5"/>
    <n v="75220"/>
    <x v="2"/>
    <x v="197"/>
    <x v="2"/>
    <x v="11"/>
    <x v="198"/>
    <n v="20.8"/>
    <n v="2"/>
    <n v="0.2"/>
    <n v="6.5"/>
    <n v="26.78"/>
    <n v="41.6"/>
    <n v="8.32"/>
    <n v="33.28"/>
  </r>
  <r>
    <n v="213"/>
    <s v="CA-2015-146262"/>
    <x v="98"/>
    <x v="96"/>
    <x v="1"/>
    <s v="VW-21775"/>
    <s v="Victoria Wilson"/>
    <x v="1"/>
    <s v="United States"/>
    <s v="Medina"/>
    <x v="24"/>
    <n v="44256"/>
    <x v="3"/>
    <x v="198"/>
    <x v="1"/>
    <x v="2"/>
    <x v="199"/>
    <n v="23.68"/>
    <n v="2"/>
    <n v="0.2"/>
    <n v="8.8800000000000008"/>
    <n v="29.007999999999996"/>
    <n v="47.36"/>
    <n v="9.4719999999999995"/>
    <n v="37.887999999999998"/>
  </r>
  <r>
    <n v="214"/>
    <s v="CA-2015-146262"/>
    <x v="98"/>
    <x v="96"/>
    <x v="1"/>
    <s v="VW-21775"/>
    <s v="Victoria Wilson"/>
    <x v="1"/>
    <s v="United States"/>
    <s v="Medina"/>
    <x v="24"/>
    <n v="44256"/>
    <x v="3"/>
    <x v="199"/>
    <x v="0"/>
    <x v="0"/>
    <x v="200"/>
    <n v="452.45"/>
    <n v="5"/>
    <n v="0.5"/>
    <n v="-244.32"/>
    <n v="1375.4449999999999"/>
    <n v="2262.25"/>
    <n v="1131.125"/>
    <n v="1131.125"/>
  </r>
  <r>
    <n v="215"/>
    <s v="CA-2015-146262"/>
    <x v="98"/>
    <x v="96"/>
    <x v="1"/>
    <s v="VW-21775"/>
    <s v="Victoria Wilson"/>
    <x v="1"/>
    <s v="United States"/>
    <s v="Medina"/>
    <x v="24"/>
    <n v="44256"/>
    <x v="3"/>
    <x v="104"/>
    <x v="2"/>
    <x v="7"/>
    <x v="104"/>
    <n v="62.98"/>
    <n v="3"/>
    <n v="0.4"/>
    <n v="-14.7"/>
    <n v="128.06399999999999"/>
    <n v="188.94"/>
    <n v="75.576000000000008"/>
    <n v="113.36399999999999"/>
  </r>
  <r>
    <n v="216"/>
    <s v="CA-2015-146262"/>
    <x v="98"/>
    <x v="96"/>
    <x v="1"/>
    <s v="VW-21775"/>
    <s v="Victoria Wilson"/>
    <x v="1"/>
    <s v="United States"/>
    <s v="Medina"/>
    <x v="24"/>
    <n v="44256"/>
    <x v="3"/>
    <x v="200"/>
    <x v="2"/>
    <x v="15"/>
    <x v="201"/>
    <n v="1188"/>
    <n v="9"/>
    <n v="0.7"/>
    <n v="-950.4"/>
    <n v="4158"/>
    <n v="10692"/>
    <n v="7484.4"/>
    <n v="3207.6000000000004"/>
  </r>
  <r>
    <n v="217"/>
    <s v="CA-2015-146262"/>
    <x v="98"/>
    <x v="96"/>
    <x v="1"/>
    <s v="VW-21775"/>
    <s v="Victoria Wilson"/>
    <x v="1"/>
    <s v="United States"/>
    <s v="Medina"/>
    <x v="24"/>
    <n v="44256"/>
    <x v="3"/>
    <x v="201"/>
    <x v="2"/>
    <x v="11"/>
    <x v="202"/>
    <n v="89.58"/>
    <n v="2"/>
    <n v="0.2"/>
    <n v="4.4800000000000004"/>
    <n v="138.84800000000001"/>
    <n v="179.16"/>
    <n v="35.832000000000001"/>
    <n v="143.328"/>
  </r>
  <r>
    <n v="218"/>
    <s v="CA-2016-130162"/>
    <x v="99"/>
    <x v="97"/>
    <x v="1"/>
    <s v="JH-15910"/>
    <s v="Jonathan Howell"/>
    <x v="0"/>
    <s v="United States"/>
    <s v="Los Angeles"/>
    <x v="1"/>
    <n v="90032"/>
    <x v="1"/>
    <x v="177"/>
    <x v="1"/>
    <x v="4"/>
    <x v="178"/>
    <n v="93.06"/>
    <n v="6"/>
    <n v="0"/>
    <n v="26.06"/>
    <n v="532.30000000000007"/>
    <n v="558.36"/>
    <n v="0"/>
    <n v="558.36"/>
  </r>
  <r>
    <n v="219"/>
    <s v="CA-2016-130162"/>
    <x v="99"/>
    <x v="97"/>
    <x v="1"/>
    <s v="JH-15910"/>
    <s v="Jonathan Howell"/>
    <x v="0"/>
    <s v="United States"/>
    <s v="Los Angeles"/>
    <x v="1"/>
    <n v="90032"/>
    <x v="1"/>
    <x v="202"/>
    <x v="2"/>
    <x v="7"/>
    <x v="203"/>
    <n v="302.38"/>
    <n v="3"/>
    <n v="0.2"/>
    <n v="22.68"/>
    <n v="703.03200000000004"/>
    <n v="907.14"/>
    <n v="181.428"/>
    <n v="725.71199999999999"/>
  </r>
  <r>
    <n v="220"/>
    <s v="CA-2015-169397"/>
    <x v="100"/>
    <x v="98"/>
    <x v="2"/>
    <s v="JB-15925"/>
    <s v="Joni Blumstein"/>
    <x v="0"/>
    <s v="United States"/>
    <s v="Dublin"/>
    <x v="24"/>
    <n v="43017"/>
    <x v="3"/>
    <x v="203"/>
    <x v="1"/>
    <x v="13"/>
    <x v="204"/>
    <n v="5.58"/>
    <n v="2"/>
    <n v="0.2"/>
    <n v="1.81"/>
    <n v="7.1180000000000003"/>
    <n v="11.16"/>
    <n v="2.2320000000000002"/>
    <n v="8.9280000000000008"/>
  </r>
  <r>
    <n v="221"/>
    <s v="CA-2015-169397"/>
    <x v="100"/>
    <x v="98"/>
    <x v="2"/>
    <s v="JB-15925"/>
    <s v="Joni Blumstein"/>
    <x v="0"/>
    <s v="United States"/>
    <s v="Dublin"/>
    <x v="24"/>
    <n v="43017"/>
    <x v="3"/>
    <x v="204"/>
    <x v="1"/>
    <x v="10"/>
    <x v="205"/>
    <n v="22.7"/>
    <n v="6"/>
    <n v="0.2"/>
    <n v="8.23"/>
    <n v="100.72999999999999"/>
    <n v="136.19999999999999"/>
    <n v="27.24"/>
    <n v="108.96"/>
  </r>
  <r>
    <n v="222"/>
    <s v="CA-2015-169397"/>
    <x v="100"/>
    <x v="98"/>
    <x v="2"/>
    <s v="JB-15925"/>
    <s v="Joni Blumstein"/>
    <x v="0"/>
    <s v="United States"/>
    <s v="Dublin"/>
    <x v="24"/>
    <n v="43017"/>
    <x v="3"/>
    <x v="91"/>
    <x v="1"/>
    <x v="8"/>
    <x v="91"/>
    <n v="19.78"/>
    <n v="4"/>
    <n v="0.7"/>
    <n v="-13.84"/>
    <n v="37.576000000000008"/>
    <n v="79.12"/>
    <n v="55.384"/>
    <n v="23.736000000000004"/>
  </r>
  <r>
    <n v="223"/>
    <s v="CA-2015-169397"/>
    <x v="100"/>
    <x v="98"/>
    <x v="2"/>
    <s v="JB-15925"/>
    <s v="Joni Blumstein"/>
    <x v="0"/>
    <s v="United States"/>
    <s v="Dublin"/>
    <x v="24"/>
    <n v="43017"/>
    <x v="3"/>
    <x v="205"/>
    <x v="0"/>
    <x v="5"/>
    <x v="206"/>
    <n v="72.7"/>
    <n v="4"/>
    <n v="0.2"/>
    <n v="19.079999999999998"/>
    <n v="213.56"/>
    <n v="290.8"/>
    <n v="58.160000000000004"/>
    <n v="232.64000000000001"/>
  </r>
  <r>
    <n v="224"/>
    <s v="CA-2015-169397"/>
    <x v="100"/>
    <x v="98"/>
    <x v="2"/>
    <s v="JB-15925"/>
    <s v="Joni Blumstein"/>
    <x v="0"/>
    <s v="United States"/>
    <s v="Dublin"/>
    <x v="24"/>
    <n v="43017"/>
    <x v="3"/>
    <x v="206"/>
    <x v="2"/>
    <x v="15"/>
    <x v="207"/>
    <n v="479.99"/>
    <n v="4"/>
    <n v="0.7"/>
    <n v="-383.99"/>
    <n v="959.97800000000007"/>
    <n v="1919.96"/>
    <n v="1343.972"/>
    <n v="575.98800000000006"/>
  </r>
  <r>
    <n v="225"/>
    <s v="CA-2015-169397"/>
    <x v="100"/>
    <x v="98"/>
    <x v="2"/>
    <s v="JB-15925"/>
    <s v="Joni Blumstein"/>
    <x v="0"/>
    <s v="United States"/>
    <s v="Dublin"/>
    <x v="24"/>
    <n v="43017"/>
    <x v="3"/>
    <x v="207"/>
    <x v="1"/>
    <x v="6"/>
    <x v="208"/>
    <n v="27.17"/>
    <n v="2"/>
    <n v="0.2"/>
    <n v="2.72"/>
    <n v="40.752000000000002"/>
    <n v="54.34"/>
    <n v="10.868000000000002"/>
    <n v="43.472000000000001"/>
  </r>
  <r>
    <n v="226"/>
    <s v="CA-2015-163055"/>
    <x v="101"/>
    <x v="99"/>
    <x v="1"/>
    <s v="DS-13180"/>
    <s v="David Smith"/>
    <x v="1"/>
    <s v="United States"/>
    <s v="Detroit"/>
    <x v="12"/>
    <n v="48227"/>
    <x v="2"/>
    <x v="208"/>
    <x v="1"/>
    <x v="6"/>
    <x v="209"/>
    <n v="2.2000000000000002"/>
    <n v="1"/>
    <n v="0"/>
    <n v="0.97"/>
    <n v="1.2300000000000002"/>
    <n v="2.2000000000000002"/>
    <n v="0"/>
    <n v="2.2000000000000002"/>
  </r>
  <r>
    <n v="227"/>
    <s v="CA-2015-163055"/>
    <x v="101"/>
    <x v="99"/>
    <x v="1"/>
    <s v="DS-13180"/>
    <s v="David Smith"/>
    <x v="1"/>
    <s v="United States"/>
    <s v="Detroit"/>
    <x v="12"/>
    <n v="48227"/>
    <x v="2"/>
    <x v="209"/>
    <x v="0"/>
    <x v="3"/>
    <x v="210"/>
    <n v="622.45000000000005"/>
    <n v="5"/>
    <n v="0"/>
    <n v="136.94"/>
    <n v="2975.31"/>
    <n v="3112.25"/>
    <n v="0"/>
    <n v="3112.25"/>
  </r>
  <r>
    <n v="228"/>
    <s v="CA-2015-163055"/>
    <x v="101"/>
    <x v="99"/>
    <x v="1"/>
    <s v="DS-13180"/>
    <s v="David Smith"/>
    <x v="1"/>
    <s v="United States"/>
    <s v="Detroit"/>
    <x v="12"/>
    <n v="48227"/>
    <x v="2"/>
    <x v="210"/>
    <x v="1"/>
    <x v="4"/>
    <x v="211"/>
    <n v="21.98"/>
    <n v="1"/>
    <n v="0"/>
    <n v="0.22"/>
    <n v="21.76"/>
    <n v="21.98"/>
    <n v="0"/>
    <n v="21.98"/>
  </r>
  <r>
    <n v="229"/>
    <s v="US-2015-145436"/>
    <x v="102"/>
    <x v="100"/>
    <x v="1"/>
    <s v="VD-21670"/>
    <s v="Valerie Dominguez"/>
    <x v="0"/>
    <s v="United States"/>
    <s v="Columbia"/>
    <x v="18"/>
    <n v="38401"/>
    <x v="0"/>
    <x v="211"/>
    <x v="0"/>
    <x v="1"/>
    <x v="212"/>
    <n v="161.57"/>
    <n v="2"/>
    <n v="0.2"/>
    <n v="-28.27"/>
    <n v="286.78199999999998"/>
    <n v="323.14"/>
    <n v="64.628"/>
    <n v="258.512"/>
  </r>
  <r>
    <n v="230"/>
    <s v="US-2015-145436"/>
    <x v="102"/>
    <x v="100"/>
    <x v="1"/>
    <s v="VD-21670"/>
    <s v="Valerie Dominguez"/>
    <x v="0"/>
    <s v="United States"/>
    <s v="Columbia"/>
    <x v="18"/>
    <n v="38401"/>
    <x v="0"/>
    <x v="212"/>
    <x v="0"/>
    <x v="1"/>
    <x v="213"/>
    <n v="389.7"/>
    <n v="8"/>
    <n v="0.2"/>
    <n v="43.84"/>
    <n v="2450.2399999999998"/>
    <n v="3117.6"/>
    <n v="623.52"/>
    <n v="2494.08"/>
  </r>
  <r>
    <n v="231"/>
    <s v="US-2014-156216"/>
    <x v="103"/>
    <x v="101"/>
    <x v="1"/>
    <s v="EA-14035"/>
    <s v="Erin Ashbrook"/>
    <x v="1"/>
    <s v="United States"/>
    <s v="Charlotte"/>
    <x v="3"/>
    <n v="28205"/>
    <x v="0"/>
    <x v="213"/>
    <x v="1"/>
    <x v="8"/>
    <x v="214"/>
    <n v="18.649999999999999"/>
    <n v="7"/>
    <n v="0.7"/>
    <n v="-12.43"/>
    <n v="51.595000000000006"/>
    <n v="130.54999999999998"/>
    <n v="91.384999999999977"/>
    <n v="39.165000000000006"/>
  </r>
  <r>
    <n v="232"/>
    <s v="US-2017-100930"/>
    <x v="104"/>
    <x v="102"/>
    <x v="1"/>
    <s v="CS-12400"/>
    <s v="Christopher Schild"/>
    <x v="2"/>
    <s v="United States"/>
    <s v="Tampa"/>
    <x v="2"/>
    <n v="33614"/>
    <x v="0"/>
    <x v="214"/>
    <x v="0"/>
    <x v="3"/>
    <x v="215"/>
    <n v="233.86"/>
    <n v="2"/>
    <n v="0.45"/>
    <n v="-102.05"/>
    <n v="359.29599999999999"/>
    <n v="467.72"/>
    <n v="210.47400000000002"/>
    <n v="257.24599999999998"/>
  </r>
  <r>
    <n v="233"/>
    <s v="US-2017-100930"/>
    <x v="104"/>
    <x v="102"/>
    <x v="1"/>
    <s v="CS-12400"/>
    <s v="Christopher Schild"/>
    <x v="2"/>
    <s v="United States"/>
    <s v="Tampa"/>
    <x v="2"/>
    <n v="33614"/>
    <x v="0"/>
    <x v="215"/>
    <x v="0"/>
    <x v="3"/>
    <x v="216"/>
    <n v="620.61"/>
    <n v="3"/>
    <n v="0.45"/>
    <n v="-248.25"/>
    <n v="1272.2565"/>
    <n v="1861.83"/>
    <n v="837.82349999999997"/>
    <n v="1024.0065"/>
  </r>
  <r>
    <n v="234"/>
    <s v="US-2017-100930"/>
    <x v="104"/>
    <x v="102"/>
    <x v="1"/>
    <s v="CS-12400"/>
    <s v="Christopher Schild"/>
    <x v="2"/>
    <s v="United States"/>
    <s v="Tampa"/>
    <x v="2"/>
    <n v="33614"/>
    <x v="0"/>
    <x v="213"/>
    <x v="1"/>
    <x v="8"/>
    <x v="214"/>
    <n v="5.33"/>
    <n v="2"/>
    <n v="0.7"/>
    <n v="-3.55"/>
    <n v="6.7480000000000002"/>
    <n v="10.66"/>
    <n v="7.4619999999999997"/>
    <n v="3.1980000000000004"/>
  </r>
  <r>
    <n v="235"/>
    <s v="US-2017-100930"/>
    <x v="104"/>
    <x v="102"/>
    <x v="1"/>
    <s v="CS-12400"/>
    <s v="Christopher Schild"/>
    <x v="2"/>
    <s v="United States"/>
    <s v="Tampa"/>
    <x v="2"/>
    <n v="33614"/>
    <x v="0"/>
    <x v="216"/>
    <x v="0"/>
    <x v="5"/>
    <x v="217"/>
    <n v="258.07"/>
    <n v="3"/>
    <n v="0.2"/>
    <n v="0"/>
    <n v="619.36800000000005"/>
    <n v="774.21"/>
    <n v="154.84200000000001"/>
    <n v="619.36800000000005"/>
  </r>
  <r>
    <n v="236"/>
    <s v="US-2017-100930"/>
    <x v="104"/>
    <x v="102"/>
    <x v="1"/>
    <s v="CS-12400"/>
    <s v="Christopher Schild"/>
    <x v="2"/>
    <s v="United States"/>
    <s v="Tampa"/>
    <x v="2"/>
    <n v="33614"/>
    <x v="0"/>
    <x v="217"/>
    <x v="2"/>
    <x v="11"/>
    <x v="218"/>
    <n v="617.98"/>
    <n v="3"/>
    <n v="0.2"/>
    <n v="-7.72"/>
    <n v="1490.8720000000001"/>
    <n v="1853.94"/>
    <n v="370.78800000000001"/>
    <n v="1483.152"/>
  </r>
  <r>
    <n v="237"/>
    <s v="CA-2017-160514"/>
    <x v="105"/>
    <x v="38"/>
    <x v="1"/>
    <s v="DB-13120"/>
    <s v="David Bremer"/>
    <x v="1"/>
    <s v="United States"/>
    <s v="Santa Clara"/>
    <x v="1"/>
    <n v="95051"/>
    <x v="1"/>
    <x v="218"/>
    <x v="1"/>
    <x v="10"/>
    <x v="219"/>
    <n v="10.56"/>
    <n v="2"/>
    <n v="0"/>
    <n v="4.75"/>
    <n v="16.37"/>
    <n v="21.12"/>
    <n v="0"/>
    <n v="21.12"/>
  </r>
  <r>
    <n v="238"/>
    <s v="CA-2016-157749"/>
    <x v="30"/>
    <x v="103"/>
    <x v="0"/>
    <s v="KL-16645"/>
    <s v="Ken Lonsdale"/>
    <x v="0"/>
    <s v="United States"/>
    <s v="Chicago"/>
    <x v="10"/>
    <n v="60610"/>
    <x v="2"/>
    <x v="219"/>
    <x v="1"/>
    <x v="10"/>
    <x v="220"/>
    <n v="25.92"/>
    <n v="5"/>
    <n v="0.2"/>
    <n v="9.4"/>
    <n v="94.280000000000015"/>
    <n v="129.60000000000002"/>
    <n v="25.920000000000005"/>
    <n v="103.68000000000002"/>
  </r>
  <r>
    <n v="239"/>
    <s v="CA-2016-157749"/>
    <x v="30"/>
    <x v="103"/>
    <x v="0"/>
    <s v="KL-16645"/>
    <s v="Ken Lonsdale"/>
    <x v="0"/>
    <s v="United States"/>
    <s v="Chicago"/>
    <x v="10"/>
    <n v="60610"/>
    <x v="2"/>
    <x v="220"/>
    <x v="0"/>
    <x v="5"/>
    <x v="221"/>
    <n v="419.68"/>
    <n v="5"/>
    <n v="0.6"/>
    <n v="-356.73"/>
    <n v="1196.0900000000001"/>
    <n v="2098.4"/>
    <n v="1259.04"/>
    <n v="839.36000000000013"/>
  </r>
  <r>
    <n v="240"/>
    <s v="CA-2016-157749"/>
    <x v="30"/>
    <x v="103"/>
    <x v="0"/>
    <s v="KL-16645"/>
    <s v="Ken Lonsdale"/>
    <x v="0"/>
    <s v="United States"/>
    <s v="Chicago"/>
    <x v="10"/>
    <n v="60610"/>
    <x v="2"/>
    <x v="221"/>
    <x v="0"/>
    <x v="5"/>
    <x v="222"/>
    <n v="11.69"/>
    <n v="3"/>
    <n v="0.6"/>
    <n v="-4.68"/>
    <n v="18.708000000000002"/>
    <n v="35.07"/>
    <n v="21.041999999999998"/>
    <n v="14.028000000000002"/>
  </r>
  <r>
    <n v="241"/>
    <s v="CA-2016-157749"/>
    <x v="30"/>
    <x v="103"/>
    <x v="0"/>
    <s v="KL-16645"/>
    <s v="Ken Lonsdale"/>
    <x v="0"/>
    <s v="United States"/>
    <s v="Chicago"/>
    <x v="10"/>
    <n v="60610"/>
    <x v="2"/>
    <x v="222"/>
    <x v="2"/>
    <x v="7"/>
    <x v="223"/>
    <n v="31.98"/>
    <n v="2"/>
    <n v="0.2"/>
    <n v="11.19"/>
    <n v="39.978000000000002"/>
    <n v="63.96"/>
    <n v="12.792000000000002"/>
    <n v="51.167999999999999"/>
  </r>
  <r>
    <n v="242"/>
    <s v="CA-2016-157749"/>
    <x v="30"/>
    <x v="103"/>
    <x v="0"/>
    <s v="KL-16645"/>
    <s v="Ken Lonsdale"/>
    <x v="0"/>
    <s v="United States"/>
    <s v="Chicago"/>
    <x v="10"/>
    <n v="60610"/>
    <x v="2"/>
    <x v="223"/>
    <x v="0"/>
    <x v="3"/>
    <x v="224"/>
    <n v="177.23"/>
    <n v="5"/>
    <n v="0.5"/>
    <n v="-120.51"/>
    <n v="563.58500000000004"/>
    <n v="886.15"/>
    <n v="443.07499999999999"/>
    <n v="443.07499999999999"/>
  </r>
  <r>
    <n v="243"/>
    <s v="CA-2016-157749"/>
    <x v="30"/>
    <x v="103"/>
    <x v="0"/>
    <s v="KL-16645"/>
    <s v="Ken Lonsdale"/>
    <x v="0"/>
    <s v="United States"/>
    <s v="Chicago"/>
    <x v="10"/>
    <n v="60610"/>
    <x v="2"/>
    <x v="224"/>
    <x v="0"/>
    <x v="5"/>
    <x v="225"/>
    <n v="4.04"/>
    <n v="3"/>
    <n v="0.6"/>
    <n v="-2.83"/>
    <n v="7.6780000000000008"/>
    <n v="12.120000000000001"/>
    <n v="7.2720000000000002"/>
    <n v="4.8480000000000008"/>
  </r>
  <r>
    <n v="244"/>
    <s v="CA-2016-157749"/>
    <x v="30"/>
    <x v="103"/>
    <x v="0"/>
    <s v="KL-16645"/>
    <s v="Ken Lonsdale"/>
    <x v="0"/>
    <s v="United States"/>
    <s v="Chicago"/>
    <x v="10"/>
    <n v="60610"/>
    <x v="2"/>
    <x v="182"/>
    <x v="1"/>
    <x v="6"/>
    <x v="183"/>
    <n v="7.41"/>
    <n v="2"/>
    <n v="0.2"/>
    <n v="1.2"/>
    <n v="10.656000000000001"/>
    <n v="14.82"/>
    <n v="2.9640000000000004"/>
    <n v="11.856"/>
  </r>
  <r>
    <n v="245"/>
    <s v="CA-2014-131926"/>
    <x v="106"/>
    <x v="104"/>
    <x v="0"/>
    <s v="DW-13480"/>
    <s v="Dianna Wilson"/>
    <x v="2"/>
    <s v="United States"/>
    <s v="Lakeville"/>
    <x v="11"/>
    <n v="55044"/>
    <x v="2"/>
    <x v="120"/>
    <x v="0"/>
    <x v="1"/>
    <x v="120"/>
    <n v="2001.86"/>
    <n v="7"/>
    <n v="0"/>
    <n v="580.54"/>
    <n v="13432.48"/>
    <n v="14013.019999999999"/>
    <n v="0"/>
    <n v="14013.019999999999"/>
  </r>
  <r>
    <n v="246"/>
    <s v="CA-2014-131926"/>
    <x v="106"/>
    <x v="104"/>
    <x v="0"/>
    <s v="DW-13480"/>
    <s v="Dianna Wilson"/>
    <x v="2"/>
    <s v="United States"/>
    <s v="Lakeville"/>
    <x v="11"/>
    <n v="55044"/>
    <x v="2"/>
    <x v="225"/>
    <x v="1"/>
    <x v="4"/>
    <x v="226"/>
    <n v="166.72"/>
    <n v="2"/>
    <n v="0"/>
    <n v="41.68"/>
    <n v="291.76"/>
    <n v="333.44"/>
    <n v="0"/>
    <n v="333.44"/>
  </r>
  <r>
    <n v="247"/>
    <s v="CA-2014-131926"/>
    <x v="106"/>
    <x v="104"/>
    <x v="0"/>
    <s v="DW-13480"/>
    <s v="Dianna Wilson"/>
    <x v="2"/>
    <s v="United States"/>
    <s v="Lakeville"/>
    <x v="11"/>
    <n v="55044"/>
    <x v="2"/>
    <x v="226"/>
    <x v="1"/>
    <x v="10"/>
    <x v="227"/>
    <n v="47.88"/>
    <n v="6"/>
    <n v="0"/>
    <n v="23.94"/>
    <n v="263.34000000000003"/>
    <n v="287.28000000000003"/>
    <n v="0"/>
    <n v="287.28000000000003"/>
  </r>
  <r>
    <n v="248"/>
    <s v="CA-2014-131926"/>
    <x v="106"/>
    <x v="104"/>
    <x v="0"/>
    <s v="DW-13480"/>
    <s v="Dianna Wilson"/>
    <x v="2"/>
    <s v="United States"/>
    <s v="Lakeville"/>
    <x v="11"/>
    <n v="55044"/>
    <x v="2"/>
    <x v="227"/>
    <x v="1"/>
    <x v="9"/>
    <x v="228"/>
    <n v="1503.25"/>
    <n v="5"/>
    <n v="0"/>
    <n v="496.07"/>
    <n v="7020.18"/>
    <n v="7516.25"/>
    <n v="0"/>
    <n v="7516.25"/>
  </r>
  <r>
    <n v="249"/>
    <s v="CA-2014-131926"/>
    <x v="106"/>
    <x v="104"/>
    <x v="0"/>
    <s v="DW-13480"/>
    <s v="Dianna Wilson"/>
    <x v="2"/>
    <s v="United States"/>
    <s v="Lakeville"/>
    <x v="11"/>
    <n v="55044"/>
    <x v="2"/>
    <x v="180"/>
    <x v="1"/>
    <x v="10"/>
    <x v="181"/>
    <n v="25.92"/>
    <n v="4"/>
    <n v="0"/>
    <n v="12.44"/>
    <n v="91.240000000000009"/>
    <n v="103.68"/>
    <n v="0"/>
    <n v="103.68"/>
  </r>
  <r>
    <n v="250"/>
    <s v="CA-2016-154739"/>
    <x v="107"/>
    <x v="105"/>
    <x v="0"/>
    <s v="LH-17155"/>
    <s v="Logan Haushalter"/>
    <x v="0"/>
    <s v="United States"/>
    <s v="San Francisco"/>
    <x v="1"/>
    <n v="94109"/>
    <x v="1"/>
    <x v="228"/>
    <x v="0"/>
    <x v="1"/>
    <x v="229"/>
    <n v="321.57"/>
    <n v="2"/>
    <n v="0.2"/>
    <n v="28.14"/>
    <n v="486.37199999999996"/>
    <n v="643.14"/>
    <n v="128.62800000000001"/>
    <n v="514.51199999999994"/>
  </r>
  <r>
    <n v="251"/>
    <s v="CA-2016-145625"/>
    <x v="108"/>
    <x v="106"/>
    <x v="1"/>
    <s v="KC-16540"/>
    <s v="Kelly Collister"/>
    <x v="0"/>
    <s v="United States"/>
    <s v="San Diego"/>
    <x v="1"/>
    <n v="92037"/>
    <x v="1"/>
    <x v="229"/>
    <x v="1"/>
    <x v="10"/>
    <x v="230"/>
    <n v="7.61"/>
    <n v="1"/>
    <n v="0"/>
    <n v="3.58"/>
    <n v="4.03"/>
    <n v="7.61"/>
    <n v="0"/>
    <n v="7.61"/>
  </r>
  <r>
    <n v="252"/>
    <s v="CA-2016-145625"/>
    <x v="108"/>
    <x v="106"/>
    <x v="1"/>
    <s v="KC-16540"/>
    <s v="Kelly Collister"/>
    <x v="0"/>
    <s v="United States"/>
    <s v="San Diego"/>
    <x v="1"/>
    <n v="92037"/>
    <x v="1"/>
    <x v="217"/>
    <x v="2"/>
    <x v="11"/>
    <x v="218"/>
    <n v="3347.37"/>
    <n v="13"/>
    <n v="0"/>
    <n v="636"/>
    <n v="42879.81"/>
    <n v="43515.81"/>
    <n v="0"/>
    <n v="43515.81"/>
  </r>
  <r>
    <n v="253"/>
    <s v="CA-2016-146941"/>
    <x v="107"/>
    <x v="10"/>
    <x v="2"/>
    <s v="DL-13315"/>
    <s v="Delfina Latchford"/>
    <x v="0"/>
    <s v="United States"/>
    <s v="New York City"/>
    <x v="15"/>
    <n v="10024"/>
    <x v="3"/>
    <x v="230"/>
    <x v="1"/>
    <x v="4"/>
    <x v="231"/>
    <n v="80.58"/>
    <n v="6"/>
    <n v="0"/>
    <n v="22.56"/>
    <n v="460.92"/>
    <n v="483.48"/>
    <n v="0"/>
    <n v="483.48"/>
  </r>
  <r>
    <n v="254"/>
    <s v="CA-2016-146941"/>
    <x v="107"/>
    <x v="10"/>
    <x v="2"/>
    <s v="DL-13315"/>
    <s v="Delfina Latchford"/>
    <x v="0"/>
    <s v="United States"/>
    <s v="New York City"/>
    <x v="15"/>
    <n v="10024"/>
    <x v="3"/>
    <x v="231"/>
    <x v="1"/>
    <x v="12"/>
    <x v="232"/>
    <n v="361.92"/>
    <n v="4"/>
    <n v="0"/>
    <n v="162.86000000000001"/>
    <n v="1284.8200000000002"/>
    <n v="1447.68"/>
    <n v="0"/>
    <n v="1447.68"/>
  </r>
  <r>
    <n v="255"/>
    <s v="US-2015-159982"/>
    <x v="109"/>
    <x v="107"/>
    <x v="1"/>
    <s v="DR-12880"/>
    <s v="Dan Reichenbach"/>
    <x v="1"/>
    <s v="United States"/>
    <s v="Chicago"/>
    <x v="10"/>
    <n v="60623"/>
    <x v="2"/>
    <x v="224"/>
    <x v="0"/>
    <x v="5"/>
    <x v="225"/>
    <n v="12.13"/>
    <n v="9"/>
    <n v="0.6"/>
    <n v="-8.49"/>
    <n v="52.158000000000008"/>
    <n v="109.17"/>
    <n v="65.501999999999995"/>
    <n v="43.668000000000006"/>
  </r>
  <r>
    <n v="256"/>
    <s v="US-2015-159982"/>
    <x v="109"/>
    <x v="107"/>
    <x v="1"/>
    <s v="DR-12880"/>
    <s v="Dan Reichenbach"/>
    <x v="1"/>
    <s v="United States"/>
    <s v="Chicago"/>
    <x v="10"/>
    <n v="60623"/>
    <x v="2"/>
    <x v="232"/>
    <x v="1"/>
    <x v="4"/>
    <x v="233"/>
    <n v="82.37"/>
    <n v="2"/>
    <n v="0.2"/>
    <n v="-19.559999999999999"/>
    <n v="151.352"/>
    <n v="164.74"/>
    <n v="32.948"/>
    <n v="131.792"/>
  </r>
  <r>
    <n v="257"/>
    <s v="US-2015-159982"/>
    <x v="109"/>
    <x v="107"/>
    <x v="1"/>
    <s v="DR-12880"/>
    <s v="Dan Reichenbach"/>
    <x v="1"/>
    <s v="United States"/>
    <s v="Chicago"/>
    <x v="10"/>
    <n v="60623"/>
    <x v="2"/>
    <x v="146"/>
    <x v="1"/>
    <x v="4"/>
    <x v="147"/>
    <n v="53.92"/>
    <n v="5"/>
    <n v="0.2"/>
    <n v="4.04"/>
    <n v="211.64000000000001"/>
    <n v="269.60000000000002"/>
    <n v="53.920000000000009"/>
    <n v="215.68"/>
  </r>
  <r>
    <n v="258"/>
    <s v="US-2015-159982"/>
    <x v="109"/>
    <x v="107"/>
    <x v="1"/>
    <s v="DR-12880"/>
    <s v="Dan Reichenbach"/>
    <x v="1"/>
    <s v="United States"/>
    <s v="Chicago"/>
    <x v="10"/>
    <n v="60623"/>
    <x v="2"/>
    <x v="233"/>
    <x v="2"/>
    <x v="7"/>
    <x v="234"/>
    <n v="647.9"/>
    <n v="6"/>
    <n v="0.2"/>
    <n v="56.69"/>
    <n v="3053.2299999999996"/>
    <n v="3887.3999999999996"/>
    <n v="777.48"/>
    <n v="3109.9199999999996"/>
  </r>
  <r>
    <n v="259"/>
    <s v="CA-2017-163139"/>
    <x v="96"/>
    <x v="108"/>
    <x v="0"/>
    <s v="CC-12670"/>
    <s v="Craig Carreira"/>
    <x v="0"/>
    <s v="United States"/>
    <s v="New York City"/>
    <x v="15"/>
    <n v="10009"/>
    <x v="3"/>
    <x v="234"/>
    <x v="2"/>
    <x v="11"/>
    <x v="235"/>
    <n v="20.37"/>
    <n v="3"/>
    <n v="0"/>
    <n v="6.93"/>
    <n v="54.18"/>
    <n v="61.11"/>
    <n v="0"/>
    <n v="61.11"/>
  </r>
  <r>
    <n v="260"/>
    <s v="CA-2017-163139"/>
    <x v="96"/>
    <x v="108"/>
    <x v="0"/>
    <s v="CC-12670"/>
    <s v="Craig Carreira"/>
    <x v="0"/>
    <s v="United States"/>
    <s v="New York City"/>
    <x v="15"/>
    <n v="10009"/>
    <x v="3"/>
    <x v="235"/>
    <x v="1"/>
    <x v="4"/>
    <x v="236"/>
    <n v="221.55"/>
    <n v="3"/>
    <n v="0"/>
    <n v="6.65"/>
    <n v="658.00000000000011"/>
    <n v="664.65000000000009"/>
    <n v="0"/>
    <n v="664.65000000000009"/>
  </r>
  <r>
    <n v="261"/>
    <s v="CA-2017-163139"/>
    <x v="96"/>
    <x v="108"/>
    <x v="0"/>
    <s v="CC-12670"/>
    <s v="Craig Carreira"/>
    <x v="0"/>
    <s v="United States"/>
    <s v="New York City"/>
    <x v="15"/>
    <n v="10009"/>
    <x v="3"/>
    <x v="236"/>
    <x v="1"/>
    <x v="8"/>
    <x v="237"/>
    <n v="17.52"/>
    <n v="5"/>
    <n v="0.2"/>
    <n v="6.13"/>
    <n v="63.949999999999996"/>
    <n v="87.6"/>
    <n v="17.52"/>
    <n v="70.08"/>
  </r>
  <r>
    <n v="262"/>
    <s v="US-2017-155299"/>
    <x v="110"/>
    <x v="109"/>
    <x v="1"/>
    <s v="Dl-13600"/>
    <s v="Dorris liebe"/>
    <x v="1"/>
    <s v="United States"/>
    <s v="Pasadena"/>
    <x v="5"/>
    <n v="77506"/>
    <x v="2"/>
    <x v="237"/>
    <x v="1"/>
    <x v="9"/>
    <x v="238"/>
    <n v="1.62"/>
    <n v="2"/>
    <n v="0.8"/>
    <n v="-4.47"/>
    <n v="5.1179999999999994"/>
    <n v="3.24"/>
    <n v="2.5920000000000005"/>
    <n v="0.64799999999999969"/>
  </r>
  <r>
    <n v="263"/>
    <s v="US-2014-106992"/>
    <x v="111"/>
    <x v="110"/>
    <x v="0"/>
    <s v="SB-20290"/>
    <s v="Sean Braxton"/>
    <x v="1"/>
    <s v="United States"/>
    <s v="Houston"/>
    <x v="5"/>
    <n v="77036"/>
    <x v="2"/>
    <x v="155"/>
    <x v="2"/>
    <x v="15"/>
    <x v="156"/>
    <n v="3059.98"/>
    <n v="3"/>
    <n v="0.4"/>
    <n v="-510"/>
    <n v="6017.9639999999999"/>
    <n v="9179.94"/>
    <n v="3671.9760000000006"/>
    <n v="5507.9639999999999"/>
  </r>
  <r>
    <n v="264"/>
    <s v="US-2014-106992"/>
    <x v="111"/>
    <x v="110"/>
    <x v="0"/>
    <s v="SB-20290"/>
    <s v="Sean Braxton"/>
    <x v="1"/>
    <s v="United States"/>
    <s v="Houston"/>
    <x v="5"/>
    <n v="77036"/>
    <x v="2"/>
    <x v="238"/>
    <x v="2"/>
    <x v="15"/>
    <x v="239"/>
    <n v="2519.96"/>
    <n v="7"/>
    <n v="0.4"/>
    <n v="-252"/>
    <n v="10835.832"/>
    <n v="17639.72"/>
    <n v="7055.8880000000008"/>
    <n v="10583.832"/>
  </r>
  <r>
    <n v="265"/>
    <s v="CA-2016-125318"/>
    <x v="112"/>
    <x v="111"/>
    <x v="1"/>
    <s v="RC-19825"/>
    <s v="Roy Collins"/>
    <x v="0"/>
    <s v="United States"/>
    <s v="Chicago"/>
    <x v="10"/>
    <n v="60610"/>
    <x v="2"/>
    <x v="239"/>
    <x v="2"/>
    <x v="7"/>
    <x v="240"/>
    <n v="328.22"/>
    <n v="4"/>
    <n v="0.2"/>
    <n v="28.72"/>
    <n v="1021.5840000000001"/>
    <n v="1312.88"/>
    <n v="262.57600000000002"/>
    <n v="1050.3040000000001"/>
  </r>
  <r>
    <n v="266"/>
    <s v="CA-2015-155040"/>
    <x v="113"/>
    <x v="112"/>
    <x v="1"/>
    <s v="AH-10210"/>
    <s v="Alan Hwang"/>
    <x v="0"/>
    <s v="United States"/>
    <s v="Brentwood"/>
    <x v="1"/>
    <n v="94513"/>
    <x v="1"/>
    <x v="240"/>
    <x v="2"/>
    <x v="11"/>
    <x v="241"/>
    <n v="79.900000000000006"/>
    <n v="2"/>
    <n v="0"/>
    <n v="35.159999999999997"/>
    <n v="124.64000000000001"/>
    <n v="159.80000000000001"/>
    <n v="0"/>
    <n v="159.80000000000001"/>
  </r>
  <r>
    <n v="267"/>
    <s v="CA-2017-136826"/>
    <x v="114"/>
    <x v="46"/>
    <x v="1"/>
    <s v="CB-12535"/>
    <s v="Claudia Bergmann"/>
    <x v="1"/>
    <s v="United States"/>
    <s v="Chapel Hill"/>
    <x v="3"/>
    <n v="27514"/>
    <x v="0"/>
    <x v="241"/>
    <x v="1"/>
    <x v="6"/>
    <x v="242"/>
    <n v="14.02"/>
    <n v="3"/>
    <n v="0.2"/>
    <n v="4.7300000000000004"/>
    <n v="28.918000000000003"/>
    <n v="42.06"/>
    <n v="8.4120000000000008"/>
    <n v="33.648000000000003"/>
  </r>
  <r>
    <n v="268"/>
    <s v="CA-2016-111010"/>
    <x v="115"/>
    <x v="113"/>
    <x v="1"/>
    <s v="PG-18895"/>
    <s v="Paul Gonzalez"/>
    <x v="0"/>
    <s v="United States"/>
    <s v="Morristown"/>
    <x v="30"/>
    <n v="7960"/>
    <x v="3"/>
    <x v="242"/>
    <x v="1"/>
    <x v="13"/>
    <x v="243"/>
    <n v="7.56"/>
    <n v="6"/>
    <n v="0"/>
    <n v="0.3"/>
    <n v="45.06"/>
    <n v="45.36"/>
    <n v="0"/>
    <n v="45.36"/>
  </r>
  <r>
    <n v="269"/>
    <s v="US-2017-145366"/>
    <x v="34"/>
    <x v="114"/>
    <x v="1"/>
    <s v="CA-12310"/>
    <s v="Christine Abelman"/>
    <x v="1"/>
    <s v="United States"/>
    <s v="Cincinnati"/>
    <x v="24"/>
    <n v="45231"/>
    <x v="3"/>
    <x v="243"/>
    <x v="1"/>
    <x v="4"/>
    <x v="244"/>
    <n v="37.21"/>
    <n v="1"/>
    <n v="0.2"/>
    <n v="-7.44"/>
    <n v="37.207999999999998"/>
    <n v="37.21"/>
    <n v="7.4420000000000002"/>
    <n v="29.768000000000001"/>
  </r>
  <r>
    <n v="270"/>
    <s v="US-2017-145366"/>
    <x v="34"/>
    <x v="114"/>
    <x v="1"/>
    <s v="CA-12310"/>
    <s v="Christine Abelman"/>
    <x v="1"/>
    <s v="United States"/>
    <s v="Cincinnati"/>
    <x v="24"/>
    <n v="45231"/>
    <x v="3"/>
    <x v="244"/>
    <x v="1"/>
    <x v="12"/>
    <x v="245"/>
    <n v="57.58"/>
    <n v="3"/>
    <n v="0.2"/>
    <n v="21.59"/>
    <n v="116.602"/>
    <n v="172.74"/>
    <n v="34.548000000000002"/>
    <n v="138.19200000000001"/>
  </r>
  <r>
    <n v="271"/>
    <s v="CA-2017-163979"/>
    <x v="116"/>
    <x v="115"/>
    <x v="0"/>
    <s v="KH-16690"/>
    <s v="Kristen Hastings"/>
    <x v="1"/>
    <s v="United States"/>
    <s v="San Francisco"/>
    <x v="1"/>
    <n v="94110"/>
    <x v="1"/>
    <x v="245"/>
    <x v="1"/>
    <x v="4"/>
    <x v="246"/>
    <n v="725.84"/>
    <n v="4"/>
    <n v="0"/>
    <n v="210.49"/>
    <n v="2692.87"/>
    <n v="2903.36"/>
    <n v="0"/>
    <n v="2903.36"/>
  </r>
  <r>
    <n v="272"/>
    <s v="CA-2015-155334"/>
    <x v="117"/>
    <x v="116"/>
    <x v="2"/>
    <s v="HA-14920"/>
    <s v="Helen Andreada"/>
    <x v="0"/>
    <s v="United States"/>
    <s v="San Francisco"/>
    <x v="1"/>
    <n v="94109"/>
    <x v="1"/>
    <x v="246"/>
    <x v="2"/>
    <x v="11"/>
    <x v="247"/>
    <n v="209.93"/>
    <n v="7"/>
    <n v="0"/>
    <n v="92.37"/>
    <n v="1377.1399999999999"/>
    <n v="1469.51"/>
    <n v="0"/>
    <n v="1469.51"/>
  </r>
  <r>
    <n v="273"/>
    <s v="CA-2015-155334"/>
    <x v="117"/>
    <x v="116"/>
    <x v="2"/>
    <s v="HA-14920"/>
    <s v="Helen Andreada"/>
    <x v="0"/>
    <s v="United States"/>
    <s v="San Francisco"/>
    <x v="1"/>
    <n v="94109"/>
    <x v="1"/>
    <x v="247"/>
    <x v="0"/>
    <x v="5"/>
    <x v="248"/>
    <n v="5.28"/>
    <n v="3"/>
    <n v="0"/>
    <n v="2.3199999999999998"/>
    <n v="13.52"/>
    <n v="15.84"/>
    <n v="0"/>
    <n v="15.84"/>
  </r>
  <r>
    <n v="274"/>
    <s v="CA-2015-155334"/>
    <x v="117"/>
    <x v="116"/>
    <x v="2"/>
    <s v="HA-14920"/>
    <s v="Helen Andreada"/>
    <x v="0"/>
    <s v="United States"/>
    <s v="San Francisco"/>
    <x v="1"/>
    <n v="94109"/>
    <x v="1"/>
    <x v="248"/>
    <x v="1"/>
    <x v="8"/>
    <x v="249"/>
    <n v="10.92"/>
    <n v="3"/>
    <n v="0.2"/>
    <n v="4.0999999999999996"/>
    <n v="22.107999999999997"/>
    <n v="32.76"/>
    <n v="6.5519999999999996"/>
    <n v="26.207999999999998"/>
  </r>
  <r>
    <n v="275"/>
    <s v="CA-2017-118136"/>
    <x v="118"/>
    <x v="31"/>
    <x v="2"/>
    <s v="BB-10990"/>
    <s v="Barry Blumstein"/>
    <x v="1"/>
    <s v="United States"/>
    <s v="Inglewood"/>
    <x v="1"/>
    <n v="90301"/>
    <x v="1"/>
    <x v="249"/>
    <x v="1"/>
    <x v="10"/>
    <x v="250"/>
    <n v="8.82"/>
    <n v="2"/>
    <n v="0"/>
    <n v="4.0599999999999996"/>
    <n v="13.580000000000002"/>
    <n v="17.64"/>
    <n v="0"/>
    <n v="17.64"/>
  </r>
  <r>
    <n v="276"/>
    <s v="CA-2017-118136"/>
    <x v="118"/>
    <x v="31"/>
    <x v="2"/>
    <s v="BB-10990"/>
    <s v="Barry Blumstein"/>
    <x v="1"/>
    <s v="United States"/>
    <s v="Inglewood"/>
    <x v="1"/>
    <n v="90301"/>
    <x v="1"/>
    <x v="250"/>
    <x v="1"/>
    <x v="6"/>
    <x v="251"/>
    <n v="5.98"/>
    <n v="1"/>
    <n v="0"/>
    <n v="1.55"/>
    <n v="4.4300000000000006"/>
    <n v="5.98"/>
    <n v="0"/>
    <n v="5.98"/>
  </r>
  <r>
    <n v="277"/>
    <s v="CA-2017-132976"/>
    <x v="119"/>
    <x v="117"/>
    <x v="1"/>
    <s v="AG-10495"/>
    <s v="Andrew Gjertsen"/>
    <x v="1"/>
    <s v="United States"/>
    <s v="Philadelphia"/>
    <x v="9"/>
    <n v="19140"/>
    <x v="3"/>
    <x v="251"/>
    <x v="1"/>
    <x v="10"/>
    <x v="252"/>
    <n v="11.65"/>
    <n v="2"/>
    <n v="0.2"/>
    <n v="4.08"/>
    <n v="14.56"/>
    <n v="23.3"/>
    <n v="4.66"/>
    <n v="18.64"/>
  </r>
  <r>
    <n v="278"/>
    <s v="CA-2017-132976"/>
    <x v="119"/>
    <x v="117"/>
    <x v="1"/>
    <s v="AG-10495"/>
    <s v="Andrew Gjertsen"/>
    <x v="1"/>
    <s v="United States"/>
    <s v="Philadelphia"/>
    <x v="9"/>
    <n v="19140"/>
    <x v="3"/>
    <x v="252"/>
    <x v="1"/>
    <x v="10"/>
    <x v="253"/>
    <n v="18.18"/>
    <n v="4"/>
    <n v="0.2"/>
    <n v="5.91"/>
    <n v="52.266000000000005"/>
    <n v="72.72"/>
    <n v="14.544"/>
    <n v="58.176000000000002"/>
  </r>
  <r>
    <n v="279"/>
    <s v="CA-2017-132976"/>
    <x v="119"/>
    <x v="117"/>
    <x v="1"/>
    <s v="AG-10495"/>
    <s v="Andrew Gjertsen"/>
    <x v="1"/>
    <s v="United States"/>
    <s v="Philadelphia"/>
    <x v="9"/>
    <n v="19140"/>
    <x v="3"/>
    <x v="253"/>
    <x v="1"/>
    <x v="4"/>
    <x v="254"/>
    <n v="59.71"/>
    <n v="6"/>
    <n v="0.2"/>
    <n v="5.97"/>
    <n v="280.63799999999998"/>
    <n v="358.26"/>
    <n v="71.652000000000001"/>
    <n v="286.608"/>
  </r>
  <r>
    <n v="280"/>
    <s v="CA-2017-132976"/>
    <x v="119"/>
    <x v="117"/>
    <x v="1"/>
    <s v="AG-10495"/>
    <s v="Andrew Gjertsen"/>
    <x v="1"/>
    <s v="United States"/>
    <s v="Philadelphia"/>
    <x v="9"/>
    <n v="19140"/>
    <x v="3"/>
    <x v="254"/>
    <x v="1"/>
    <x v="2"/>
    <x v="255"/>
    <n v="24.84"/>
    <n v="3"/>
    <n v="0.2"/>
    <n v="8.69"/>
    <n v="50.926000000000002"/>
    <n v="74.52"/>
    <n v="14.904"/>
    <n v="59.616"/>
  </r>
  <r>
    <n v="281"/>
    <s v="US-2015-161991"/>
    <x v="120"/>
    <x v="118"/>
    <x v="0"/>
    <s v="SC-20725"/>
    <s v="Steven Cartwright"/>
    <x v="0"/>
    <s v="United States"/>
    <s v="Houston"/>
    <x v="5"/>
    <n v="77070"/>
    <x v="2"/>
    <x v="255"/>
    <x v="1"/>
    <x v="8"/>
    <x v="256"/>
    <n v="2.08"/>
    <n v="5"/>
    <n v="0.8"/>
    <n v="-3.43"/>
    <n v="5.51"/>
    <n v="10.4"/>
    <n v="8.32"/>
    <n v="2.08"/>
  </r>
  <r>
    <n v="282"/>
    <s v="US-2015-161991"/>
    <x v="120"/>
    <x v="118"/>
    <x v="0"/>
    <s v="SC-20725"/>
    <s v="Steven Cartwright"/>
    <x v="0"/>
    <s v="United States"/>
    <s v="Houston"/>
    <x v="5"/>
    <n v="77070"/>
    <x v="2"/>
    <x v="256"/>
    <x v="2"/>
    <x v="7"/>
    <x v="257"/>
    <n v="1114.4000000000001"/>
    <n v="7"/>
    <n v="0.2"/>
    <n v="376.11"/>
    <n v="5864.5300000000016"/>
    <n v="7800.8000000000011"/>
    <n v="1560.1600000000003"/>
    <n v="6240.6400000000012"/>
  </r>
  <r>
    <n v="283"/>
    <s v="CA-2015-130890"/>
    <x v="121"/>
    <x v="85"/>
    <x v="1"/>
    <s v="JO-15280"/>
    <s v="Jas O'Carroll"/>
    <x v="0"/>
    <s v="United States"/>
    <s v="Los Angeles"/>
    <x v="1"/>
    <n v="90004"/>
    <x v="1"/>
    <x v="257"/>
    <x v="0"/>
    <x v="3"/>
    <x v="258"/>
    <n v="1038.8399999999999"/>
    <n v="5"/>
    <n v="0.2"/>
    <n v="51.94"/>
    <n v="4103.42"/>
    <n v="5194.2"/>
    <n v="1038.8399999999999"/>
    <n v="4155.3599999999997"/>
  </r>
  <r>
    <n v="284"/>
    <s v="CA-2015-130883"/>
    <x v="120"/>
    <x v="119"/>
    <x v="1"/>
    <s v="TB-21520"/>
    <s v="Tracy Blumstein"/>
    <x v="0"/>
    <s v="United States"/>
    <s v="Portland"/>
    <x v="21"/>
    <n v="97206"/>
    <x v="1"/>
    <x v="258"/>
    <x v="1"/>
    <x v="10"/>
    <x v="33"/>
    <n v="141.76"/>
    <n v="5"/>
    <n v="0.2"/>
    <n v="47.84"/>
    <n v="519.19999999999993"/>
    <n v="708.8"/>
    <n v="141.76"/>
    <n v="567.04"/>
  </r>
  <r>
    <n v="285"/>
    <s v="CA-2015-130883"/>
    <x v="120"/>
    <x v="119"/>
    <x v="1"/>
    <s v="TB-21520"/>
    <s v="Tracy Blumstein"/>
    <x v="0"/>
    <s v="United States"/>
    <s v="Portland"/>
    <x v="21"/>
    <n v="97206"/>
    <x v="1"/>
    <x v="259"/>
    <x v="2"/>
    <x v="11"/>
    <x v="259"/>
    <n v="239.8"/>
    <n v="5"/>
    <n v="0.2"/>
    <n v="47.96"/>
    <n v="911.24"/>
    <n v="1199"/>
    <n v="239.8"/>
    <n v="959.2"/>
  </r>
  <r>
    <n v="286"/>
    <s v="CA-2015-130883"/>
    <x v="120"/>
    <x v="119"/>
    <x v="1"/>
    <s v="TB-21520"/>
    <s v="Tracy Blumstein"/>
    <x v="0"/>
    <s v="United States"/>
    <s v="Portland"/>
    <x v="21"/>
    <n v="97206"/>
    <x v="1"/>
    <x v="260"/>
    <x v="1"/>
    <x v="10"/>
    <x v="260"/>
    <n v="31.1"/>
    <n v="6"/>
    <n v="0.2"/>
    <n v="10.89"/>
    <n v="138.39000000000004"/>
    <n v="186.60000000000002"/>
    <n v="37.320000000000007"/>
    <n v="149.28000000000003"/>
  </r>
  <r>
    <n v="287"/>
    <s v="CA-2016-112697"/>
    <x v="122"/>
    <x v="120"/>
    <x v="0"/>
    <s v="AH-10195"/>
    <s v="Alan Haines"/>
    <x v="1"/>
    <s v="United States"/>
    <s v="Tamarac"/>
    <x v="2"/>
    <n v="33319"/>
    <x v="0"/>
    <x v="261"/>
    <x v="1"/>
    <x v="8"/>
    <x v="261"/>
    <n v="254.06"/>
    <n v="7"/>
    <n v="0.7"/>
    <n v="-169.37"/>
    <n v="702.89600000000007"/>
    <n v="1778.42"/>
    <n v="1244.894"/>
    <n v="533.52600000000007"/>
  </r>
  <r>
    <n v="288"/>
    <s v="CA-2016-112697"/>
    <x v="122"/>
    <x v="120"/>
    <x v="0"/>
    <s v="AH-10195"/>
    <s v="Alan Haines"/>
    <x v="1"/>
    <s v="United States"/>
    <s v="Tamarac"/>
    <x v="2"/>
    <n v="33319"/>
    <x v="0"/>
    <x v="166"/>
    <x v="1"/>
    <x v="9"/>
    <x v="167"/>
    <n v="194.53"/>
    <n v="2"/>
    <n v="0.2"/>
    <n v="24.32"/>
    <n v="286.928"/>
    <n v="389.06"/>
    <n v="77.812000000000012"/>
    <n v="311.24799999999999"/>
  </r>
  <r>
    <n v="289"/>
    <s v="CA-2016-112697"/>
    <x v="122"/>
    <x v="120"/>
    <x v="0"/>
    <s v="AH-10195"/>
    <s v="Alan Haines"/>
    <x v="1"/>
    <s v="United States"/>
    <s v="Tamarac"/>
    <x v="2"/>
    <n v="33319"/>
    <x v="0"/>
    <x v="262"/>
    <x v="1"/>
    <x v="14"/>
    <x v="262"/>
    <n v="961.48"/>
    <n v="5"/>
    <n v="0.2"/>
    <n v="-204.31"/>
    <n v="4050.2299999999996"/>
    <n v="4807.3999999999996"/>
    <n v="961.48"/>
    <n v="3845.9199999999996"/>
  </r>
  <r>
    <n v="290"/>
    <s v="CA-2016-110772"/>
    <x v="73"/>
    <x v="71"/>
    <x v="0"/>
    <s v="NZ-18565"/>
    <s v="Nick Zandusky"/>
    <x v="2"/>
    <s v="United States"/>
    <s v="Columbus"/>
    <x v="24"/>
    <n v="43229"/>
    <x v="3"/>
    <x v="263"/>
    <x v="1"/>
    <x v="13"/>
    <x v="263"/>
    <n v="19.100000000000001"/>
    <n v="7"/>
    <n v="0.2"/>
    <n v="6.68"/>
    <n v="100.28"/>
    <n v="133.70000000000002"/>
    <n v="26.740000000000006"/>
    <n v="106.96000000000001"/>
  </r>
  <r>
    <n v="291"/>
    <s v="CA-2016-110772"/>
    <x v="73"/>
    <x v="71"/>
    <x v="0"/>
    <s v="NZ-18565"/>
    <s v="Nick Zandusky"/>
    <x v="2"/>
    <s v="United States"/>
    <s v="Columbus"/>
    <x v="24"/>
    <n v="43229"/>
    <x v="3"/>
    <x v="264"/>
    <x v="1"/>
    <x v="2"/>
    <x v="264"/>
    <n v="18.5"/>
    <n v="8"/>
    <n v="0.2"/>
    <n v="6.24"/>
    <n v="112.16000000000001"/>
    <n v="148"/>
    <n v="29.6"/>
    <n v="118.4"/>
  </r>
  <r>
    <n v="292"/>
    <s v="CA-2016-110772"/>
    <x v="73"/>
    <x v="71"/>
    <x v="0"/>
    <s v="NZ-18565"/>
    <s v="Nick Zandusky"/>
    <x v="2"/>
    <s v="United States"/>
    <s v="Columbus"/>
    <x v="24"/>
    <n v="43229"/>
    <x v="3"/>
    <x v="265"/>
    <x v="2"/>
    <x v="11"/>
    <x v="265"/>
    <n v="255.98"/>
    <n v="2"/>
    <n v="0.2"/>
    <n v="54.4"/>
    <n v="355.16800000000001"/>
    <n v="511.96"/>
    <n v="102.392"/>
    <n v="409.56799999999998"/>
  </r>
  <r>
    <n v="293"/>
    <s v="CA-2016-110772"/>
    <x v="73"/>
    <x v="71"/>
    <x v="0"/>
    <s v="NZ-18565"/>
    <s v="Nick Zandusky"/>
    <x v="2"/>
    <s v="United States"/>
    <s v="Columbus"/>
    <x v="24"/>
    <n v="43229"/>
    <x v="3"/>
    <x v="266"/>
    <x v="0"/>
    <x v="0"/>
    <x v="266"/>
    <n v="86.97"/>
    <n v="3"/>
    <n v="0.5"/>
    <n v="-48.7"/>
    <n v="179.15499999999997"/>
    <n v="260.90999999999997"/>
    <n v="130.45499999999998"/>
    <n v="130.45499999999998"/>
  </r>
  <r>
    <n v="294"/>
    <s v="CA-2014-111451"/>
    <x v="58"/>
    <x v="58"/>
    <x v="2"/>
    <s v="KL-16555"/>
    <s v="Kelly Lampkin"/>
    <x v="1"/>
    <s v="United States"/>
    <s v="Colorado Springs"/>
    <x v="22"/>
    <n v="80906"/>
    <x v="1"/>
    <x v="267"/>
    <x v="0"/>
    <x v="5"/>
    <x v="267"/>
    <n v="300.42"/>
    <n v="8"/>
    <n v="0.2"/>
    <n v="78.86"/>
    <n v="1843.8280000000002"/>
    <n v="2403.36"/>
    <n v="480.67200000000003"/>
    <n v="1922.6880000000001"/>
  </r>
  <r>
    <n v="295"/>
    <s v="CA-2014-111451"/>
    <x v="58"/>
    <x v="58"/>
    <x v="2"/>
    <s v="KL-16555"/>
    <s v="Kelly Lampkin"/>
    <x v="1"/>
    <s v="United States"/>
    <s v="Colorado Springs"/>
    <x v="22"/>
    <n v="80906"/>
    <x v="1"/>
    <x v="268"/>
    <x v="0"/>
    <x v="1"/>
    <x v="268"/>
    <n v="230.35"/>
    <n v="3"/>
    <n v="0.2"/>
    <n v="20.16"/>
    <n v="532.67999999999995"/>
    <n v="691.05"/>
    <n v="138.21"/>
    <n v="552.83999999999992"/>
  </r>
  <r>
    <n v="296"/>
    <s v="CA-2014-111451"/>
    <x v="58"/>
    <x v="58"/>
    <x v="2"/>
    <s v="KL-16555"/>
    <s v="Kelly Lampkin"/>
    <x v="1"/>
    <s v="United States"/>
    <s v="Colorado Springs"/>
    <x v="22"/>
    <n v="80906"/>
    <x v="1"/>
    <x v="269"/>
    <x v="0"/>
    <x v="5"/>
    <x v="269"/>
    <n v="218.35"/>
    <n v="3"/>
    <n v="0.2"/>
    <n v="-24.56"/>
    <n v="548.59999999999991"/>
    <n v="655.04999999999995"/>
    <n v="131.01"/>
    <n v="524.04"/>
  </r>
  <r>
    <n v="297"/>
    <s v="CA-2014-111451"/>
    <x v="58"/>
    <x v="58"/>
    <x v="2"/>
    <s v="KL-16555"/>
    <s v="Kelly Lampkin"/>
    <x v="1"/>
    <s v="United States"/>
    <s v="Colorado Springs"/>
    <x v="22"/>
    <n v="80906"/>
    <x v="1"/>
    <x v="270"/>
    <x v="1"/>
    <x v="8"/>
    <x v="270"/>
    <n v="78.599999999999994"/>
    <n v="5"/>
    <n v="0.7"/>
    <n v="-62.88"/>
    <n v="180.78000000000003"/>
    <n v="393"/>
    <n v="275.09999999999997"/>
    <n v="117.90000000000003"/>
  </r>
  <r>
    <n v="298"/>
    <s v="CA-2014-111451"/>
    <x v="58"/>
    <x v="58"/>
    <x v="2"/>
    <s v="KL-16555"/>
    <s v="Kelly Lampkin"/>
    <x v="1"/>
    <s v="United States"/>
    <s v="Colorado Springs"/>
    <x v="22"/>
    <n v="80906"/>
    <x v="1"/>
    <x v="271"/>
    <x v="1"/>
    <x v="13"/>
    <x v="271"/>
    <n v="27.55"/>
    <n v="3"/>
    <n v="0.2"/>
    <n v="9.3000000000000007"/>
    <n v="56.820000000000007"/>
    <n v="82.65"/>
    <n v="16.53"/>
    <n v="66.12"/>
  </r>
  <r>
    <n v="299"/>
    <s v="CA-2016-142545"/>
    <x v="99"/>
    <x v="121"/>
    <x v="1"/>
    <s v="JD-15895"/>
    <s v="Jonathan Doherty"/>
    <x v="1"/>
    <s v="United States"/>
    <s v="Belleville"/>
    <x v="30"/>
    <n v="7109"/>
    <x v="3"/>
    <x v="272"/>
    <x v="1"/>
    <x v="10"/>
    <x v="272"/>
    <n v="32.4"/>
    <n v="5"/>
    <n v="0"/>
    <n v="15.55"/>
    <n v="146.44999999999999"/>
    <n v="162"/>
    <n v="0"/>
    <n v="162"/>
  </r>
  <r>
    <n v="300"/>
    <s v="CA-2016-142545"/>
    <x v="99"/>
    <x v="121"/>
    <x v="1"/>
    <s v="JD-15895"/>
    <s v="Jonathan Doherty"/>
    <x v="1"/>
    <s v="United States"/>
    <s v="Belleville"/>
    <x v="30"/>
    <n v="7109"/>
    <x v="3"/>
    <x v="273"/>
    <x v="1"/>
    <x v="4"/>
    <x v="273"/>
    <n v="1082.48"/>
    <n v="8"/>
    <n v="0"/>
    <n v="10.82"/>
    <n v="8649.02"/>
    <n v="8659.84"/>
    <n v="0"/>
    <n v="8659.84"/>
  </r>
  <r>
    <n v="301"/>
    <s v="CA-2016-142545"/>
    <x v="99"/>
    <x v="121"/>
    <x v="1"/>
    <s v="JD-15895"/>
    <s v="Jonathan Doherty"/>
    <x v="1"/>
    <s v="United States"/>
    <s v="Belleville"/>
    <x v="30"/>
    <n v="7109"/>
    <x v="3"/>
    <x v="274"/>
    <x v="1"/>
    <x v="10"/>
    <x v="274"/>
    <n v="56.91"/>
    <n v="3"/>
    <n v="0"/>
    <n v="27.32"/>
    <n v="143.41"/>
    <n v="170.73"/>
    <n v="0"/>
    <n v="170.73"/>
  </r>
  <r>
    <n v="302"/>
    <s v="CA-2016-142545"/>
    <x v="99"/>
    <x v="121"/>
    <x v="1"/>
    <s v="JD-15895"/>
    <s v="Jonathan Doherty"/>
    <x v="1"/>
    <s v="United States"/>
    <s v="Belleville"/>
    <x v="30"/>
    <n v="7109"/>
    <x v="3"/>
    <x v="275"/>
    <x v="0"/>
    <x v="5"/>
    <x v="275"/>
    <n v="77.599999999999994"/>
    <n v="4"/>
    <n v="0"/>
    <n v="38.020000000000003"/>
    <n v="272.38"/>
    <n v="310.39999999999998"/>
    <n v="0"/>
    <n v="310.39999999999998"/>
  </r>
  <r>
    <n v="303"/>
    <s v="CA-2016-142545"/>
    <x v="99"/>
    <x v="121"/>
    <x v="1"/>
    <s v="JD-15895"/>
    <s v="Jonathan Doherty"/>
    <x v="1"/>
    <s v="United States"/>
    <s v="Belleville"/>
    <x v="30"/>
    <n v="7109"/>
    <x v="3"/>
    <x v="276"/>
    <x v="1"/>
    <x v="8"/>
    <x v="276"/>
    <n v="14.28"/>
    <n v="1"/>
    <n v="0"/>
    <n v="6.57"/>
    <n v="7.7099999999999991"/>
    <n v="14.28"/>
    <n v="0"/>
    <n v="14.28"/>
  </r>
  <r>
    <n v="304"/>
    <s v="US-2017-152380"/>
    <x v="123"/>
    <x v="122"/>
    <x v="1"/>
    <s v="JH-15910"/>
    <s v="Jonathan Howell"/>
    <x v="0"/>
    <s v="United States"/>
    <s v="Chicago"/>
    <x v="10"/>
    <n v="60623"/>
    <x v="2"/>
    <x v="277"/>
    <x v="0"/>
    <x v="3"/>
    <x v="277"/>
    <n v="219.08"/>
    <n v="3"/>
    <n v="0.5"/>
    <n v="-131.44999999999999"/>
    <n v="460.07"/>
    <n v="657.24"/>
    <n v="328.62"/>
    <n v="328.62"/>
  </r>
  <r>
    <n v="305"/>
    <s v="CA-2015-144253"/>
    <x v="124"/>
    <x v="123"/>
    <x v="0"/>
    <s v="AS-10225"/>
    <s v="Alan Schoenberger"/>
    <x v="1"/>
    <s v="United States"/>
    <s v="New York City"/>
    <x v="15"/>
    <n v="10024"/>
    <x v="3"/>
    <x v="278"/>
    <x v="0"/>
    <x v="5"/>
    <x v="278"/>
    <n v="26.8"/>
    <n v="2"/>
    <n v="0"/>
    <n v="12.86"/>
    <n v="40.74"/>
    <n v="53.6"/>
    <n v="0"/>
    <n v="53.6"/>
  </r>
  <r>
    <n v="306"/>
    <s v="CA-2014-130960"/>
    <x v="125"/>
    <x v="124"/>
    <x v="1"/>
    <s v="KB-16600"/>
    <s v="Ken Brennan"/>
    <x v="1"/>
    <s v="United States"/>
    <s v="Taylor"/>
    <x v="12"/>
    <n v="48180"/>
    <x v="2"/>
    <x v="279"/>
    <x v="1"/>
    <x v="6"/>
    <x v="279"/>
    <n v="9.84"/>
    <n v="3"/>
    <n v="0"/>
    <n v="2.85"/>
    <n v="26.669999999999998"/>
    <n v="29.52"/>
    <n v="0"/>
    <n v="29.52"/>
  </r>
  <r>
    <n v="307"/>
    <s v="CA-2014-111003"/>
    <x v="106"/>
    <x v="104"/>
    <x v="1"/>
    <s v="CR-12625"/>
    <s v="Corey Roper"/>
    <x v="2"/>
    <s v="United States"/>
    <s v="Lakewood"/>
    <x v="30"/>
    <n v="8701"/>
    <x v="3"/>
    <x v="280"/>
    <x v="1"/>
    <x v="8"/>
    <x v="280"/>
    <n v="45.48"/>
    <n v="3"/>
    <n v="0"/>
    <n v="20.92"/>
    <n v="115.52"/>
    <n v="136.44"/>
    <n v="0"/>
    <n v="136.44"/>
  </r>
  <r>
    <n v="308"/>
    <s v="CA-2014-111003"/>
    <x v="106"/>
    <x v="104"/>
    <x v="1"/>
    <s v="CR-12625"/>
    <s v="Corey Roper"/>
    <x v="2"/>
    <s v="United States"/>
    <s v="Lakewood"/>
    <x v="30"/>
    <n v="8701"/>
    <x v="3"/>
    <x v="281"/>
    <x v="1"/>
    <x v="6"/>
    <x v="281"/>
    <n v="289.2"/>
    <n v="6"/>
    <n v="0"/>
    <n v="83.87"/>
    <n v="1651.33"/>
    <n v="1735.1999999999998"/>
    <n v="0"/>
    <n v="1735.1999999999998"/>
  </r>
  <r>
    <n v="309"/>
    <s v="CA-2017-126774"/>
    <x v="4"/>
    <x v="125"/>
    <x v="2"/>
    <s v="SH-20395"/>
    <s v="Shahid Hopkins"/>
    <x v="0"/>
    <s v="United States"/>
    <s v="Arlington"/>
    <x v="17"/>
    <n v="22204"/>
    <x v="0"/>
    <x v="282"/>
    <x v="1"/>
    <x v="6"/>
    <x v="282"/>
    <n v="4.8899999999999997"/>
    <n v="1"/>
    <n v="0"/>
    <n v="2"/>
    <n v="2.8899999999999997"/>
    <n v="4.8899999999999997"/>
    <n v="0"/>
    <n v="4.8899999999999997"/>
  </r>
  <r>
    <n v="310"/>
    <s v="CA-2016-142902"/>
    <x v="126"/>
    <x v="126"/>
    <x v="0"/>
    <s v="BP-11185"/>
    <s v="Ben Peterman"/>
    <x v="1"/>
    <s v="United States"/>
    <s v="Arvada"/>
    <x v="22"/>
    <n v="80004"/>
    <x v="1"/>
    <x v="283"/>
    <x v="0"/>
    <x v="5"/>
    <x v="283"/>
    <n v="15.14"/>
    <n v="4"/>
    <n v="0.2"/>
    <n v="3.59"/>
    <n v="44.858000000000004"/>
    <n v="60.56"/>
    <n v="12.112000000000002"/>
    <n v="48.448"/>
  </r>
  <r>
    <n v="311"/>
    <s v="CA-2016-142902"/>
    <x v="126"/>
    <x v="126"/>
    <x v="0"/>
    <s v="BP-11185"/>
    <s v="Ben Peterman"/>
    <x v="1"/>
    <s v="United States"/>
    <s v="Arvada"/>
    <x v="22"/>
    <n v="80004"/>
    <x v="1"/>
    <x v="284"/>
    <x v="0"/>
    <x v="1"/>
    <x v="284"/>
    <n v="466.77"/>
    <n v="2"/>
    <n v="0.2"/>
    <n v="52.51"/>
    <n v="694.322"/>
    <n v="933.54"/>
    <n v="186.708"/>
    <n v="746.83199999999999"/>
  </r>
  <r>
    <n v="312"/>
    <s v="CA-2016-142902"/>
    <x v="126"/>
    <x v="126"/>
    <x v="0"/>
    <s v="BP-11185"/>
    <s v="Ben Peterman"/>
    <x v="1"/>
    <s v="United States"/>
    <s v="Arvada"/>
    <x v="22"/>
    <n v="80004"/>
    <x v="1"/>
    <x v="285"/>
    <x v="0"/>
    <x v="5"/>
    <x v="285"/>
    <n v="15.23"/>
    <n v="1"/>
    <n v="0.2"/>
    <n v="1.71"/>
    <n v="10.474"/>
    <n v="15.23"/>
    <n v="3.0460000000000003"/>
    <n v="12.184000000000001"/>
  </r>
  <r>
    <n v="313"/>
    <s v="CA-2016-142902"/>
    <x v="126"/>
    <x v="126"/>
    <x v="0"/>
    <s v="BP-11185"/>
    <s v="Ben Peterman"/>
    <x v="1"/>
    <s v="United States"/>
    <s v="Arvada"/>
    <x v="22"/>
    <n v="80004"/>
    <x v="1"/>
    <x v="286"/>
    <x v="1"/>
    <x v="2"/>
    <x v="286"/>
    <n v="6.26"/>
    <n v="3"/>
    <n v="0.2"/>
    <n v="2.04"/>
    <n v="12.984000000000002"/>
    <n v="18.78"/>
    <n v="3.7560000000000002"/>
    <n v="15.024000000000001"/>
  </r>
  <r>
    <n v="314"/>
    <s v="CA-2014-120887"/>
    <x v="127"/>
    <x v="127"/>
    <x v="1"/>
    <s v="TS-21205"/>
    <s v="Thomas Seio"/>
    <x v="1"/>
    <s v="United States"/>
    <s v="Hackensack"/>
    <x v="30"/>
    <n v="7601"/>
    <x v="3"/>
    <x v="287"/>
    <x v="0"/>
    <x v="5"/>
    <x v="287"/>
    <n v="87.54"/>
    <n v="3"/>
    <n v="0"/>
    <n v="37.64"/>
    <n v="224.98000000000002"/>
    <n v="262.62"/>
    <n v="0"/>
    <n v="262.62"/>
  </r>
  <r>
    <n v="315"/>
    <s v="CA-2014-167850"/>
    <x v="128"/>
    <x v="128"/>
    <x v="1"/>
    <s v="AG-10525"/>
    <s v="Andy Gerbode"/>
    <x v="1"/>
    <s v="United States"/>
    <s v="Saint Petersburg"/>
    <x v="2"/>
    <n v="33710"/>
    <x v="0"/>
    <x v="288"/>
    <x v="2"/>
    <x v="7"/>
    <x v="288"/>
    <n v="178.38"/>
    <n v="2"/>
    <n v="0.2"/>
    <n v="22.3"/>
    <n v="263.108"/>
    <n v="356.76"/>
    <n v="71.352000000000004"/>
    <n v="285.40800000000002"/>
  </r>
  <r>
    <n v="316"/>
    <s v="CA-2014-167850"/>
    <x v="128"/>
    <x v="128"/>
    <x v="1"/>
    <s v="AG-10525"/>
    <s v="Andy Gerbode"/>
    <x v="1"/>
    <s v="United States"/>
    <s v="Saint Petersburg"/>
    <x v="2"/>
    <n v="33710"/>
    <x v="0"/>
    <x v="289"/>
    <x v="1"/>
    <x v="10"/>
    <x v="289"/>
    <n v="15.55"/>
    <n v="3"/>
    <n v="0.2"/>
    <n v="5.44"/>
    <n v="31.880000000000006"/>
    <n v="46.650000000000006"/>
    <n v="9.3300000000000018"/>
    <n v="37.320000000000007"/>
  </r>
  <r>
    <n v="317"/>
    <s v="CA-2014-164259"/>
    <x v="129"/>
    <x v="129"/>
    <x v="2"/>
    <s v="SP-20860"/>
    <s v="Sung Pak"/>
    <x v="1"/>
    <s v="United States"/>
    <s v="Philadelphia"/>
    <x v="9"/>
    <n v="19143"/>
    <x v="3"/>
    <x v="290"/>
    <x v="1"/>
    <x v="6"/>
    <x v="290"/>
    <n v="99.14"/>
    <n v="4"/>
    <n v="0.2"/>
    <n v="8.67"/>
    <n v="308.57799999999997"/>
    <n v="396.56"/>
    <n v="79.312000000000012"/>
    <n v="317.24799999999999"/>
  </r>
  <r>
    <n v="318"/>
    <s v="CA-2014-164973"/>
    <x v="130"/>
    <x v="130"/>
    <x v="1"/>
    <s v="NM-18445"/>
    <s v="Nathan Mautz"/>
    <x v="2"/>
    <s v="United States"/>
    <s v="New York City"/>
    <x v="15"/>
    <n v="10024"/>
    <x v="3"/>
    <x v="291"/>
    <x v="0"/>
    <x v="1"/>
    <x v="291"/>
    <n v="135.88"/>
    <n v="1"/>
    <n v="0.1"/>
    <n v="24.16"/>
    <n v="98.132000000000005"/>
    <n v="135.88"/>
    <n v="13.588000000000001"/>
    <n v="122.292"/>
  </r>
  <r>
    <n v="319"/>
    <s v="CA-2014-164973"/>
    <x v="130"/>
    <x v="130"/>
    <x v="1"/>
    <s v="NM-18445"/>
    <s v="Nathan Mautz"/>
    <x v="2"/>
    <s v="United States"/>
    <s v="New York City"/>
    <x v="15"/>
    <n v="10024"/>
    <x v="3"/>
    <x v="292"/>
    <x v="2"/>
    <x v="15"/>
    <x v="292"/>
    <n v="3991.98"/>
    <n v="2"/>
    <n v="0"/>
    <n v="1995.99"/>
    <n v="5987.97"/>
    <n v="7983.96"/>
    <n v="0"/>
    <n v="7983.96"/>
  </r>
  <r>
    <n v="320"/>
    <s v="CA-2014-164973"/>
    <x v="130"/>
    <x v="130"/>
    <x v="1"/>
    <s v="NM-18445"/>
    <s v="Nathan Mautz"/>
    <x v="2"/>
    <s v="United States"/>
    <s v="New York City"/>
    <x v="15"/>
    <n v="10024"/>
    <x v="3"/>
    <x v="40"/>
    <x v="2"/>
    <x v="7"/>
    <x v="40"/>
    <n v="275.94"/>
    <n v="6"/>
    <n v="0"/>
    <n v="80.02"/>
    <n v="1575.62"/>
    <n v="1655.6399999999999"/>
    <n v="0"/>
    <n v="1655.6399999999999"/>
  </r>
  <r>
    <n v="321"/>
    <s v="CA-2014-164973"/>
    <x v="130"/>
    <x v="130"/>
    <x v="1"/>
    <s v="NM-18445"/>
    <s v="Nathan Mautz"/>
    <x v="2"/>
    <s v="United States"/>
    <s v="New York City"/>
    <x v="15"/>
    <n v="10024"/>
    <x v="3"/>
    <x v="293"/>
    <x v="2"/>
    <x v="11"/>
    <x v="293"/>
    <n v="360"/>
    <n v="4"/>
    <n v="0"/>
    <n v="129.6"/>
    <n v="1310.4000000000001"/>
    <n v="1440"/>
    <n v="0"/>
    <n v="1440"/>
  </r>
  <r>
    <n v="322"/>
    <s v="CA-2014-164973"/>
    <x v="130"/>
    <x v="130"/>
    <x v="1"/>
    <s v="NM-18445"/>
    <s v="Nathan Mautz"/>
    <x v="2"/>
    <s v="United States"/>
    <s v="New York City"/>
    <x v="15"/>
    <n v="10024"/>
    <x v="3"/>
    <x v="123"/>
    <x v="1"/>
    <x v="4"/>
    <x v="123"/>
    <n v="43.57"/>
    <n v="1"/>
    <n v="0"/>
    <n v="13.07"/>
    <n v="30.5"/>
    <n v="43.57"/>
    <n v="0"/>
    <n v="43.57"/>
  </r>
  <r>
    <n v="323"/>
    <s v="CA-2014-156601"/>
    <x v="111"/>
    <x v="131"/>
    <x v="1"/>
    <s v="FA-14230"/>
    <s v="Frank Atkinson"/>
    <x v="1"/>
    <s v="United States"/>
    <s v="Long Beach"/>
    <x v="1"/>
    <n v="90805"/>
    <x v="1"/>
    <x v="294"/>
    <x v="1"/>
    <x v="13"/>
    <x v="294"/>
    <n v="7.16"/>
    <n v="2"/>
    <n v="0"/>
    <n v="3.58"/>
    <n v="10.74"/>
    <n v="14.32"/>
    <n v="0"/>
    <n v="14.32"/>
  </r>
  <r>
    <n v="324"/>
    <s v="CA-2016-162138"/>
    <x v="131"/>
    <x v="132"/>
    <x v="1"/>
    <s v="GK-14620"/>
    <s v="Grace Kelly"/>
    <x v="1"/>
    <s v="United States"/>
    <s v="Hesperia"/>
    <x v="1"/>
    <n v="92345"/>
    <x v="1"/>
    <x v="270"/>
    <x v="1"/>
    <x v="8"/>
    <x v="270"/>
    <n v="251.52"/>
    <n v="6"/>
    <n v="0.2"/>
    <n v="81.739999999999995"/>
    <n v="1125.556"/>
    <n v="1509.1200000000001"/>
    <n v="301.82400000000001"/>
    <n v="1207.296"/>
  </r>
  <r>
    <n v="325"/>
    <s v="CA-2016-162138"/>
    <x v="131"/>
    <x v="132"/>
    <x v="1"/>
    <s v="GK-14620"/>
    <s v="Grace Kelly"/>
    <x v="1"/>
    <s v="United States"/>
    <s v="Hesperia"/>
    <x v="1"/>
    <n v="92345"/>
    <x v="1"/>
    <x v="295"/>
    <x v="2"/>
    <x v="11"/>
    <x v="295"/>
    <n v="99.99"/>
    <n v="1"/>
    <n v="0"/>
    <n v="35"/>
    <n v="64.989999999999995"/>
    <n v="99.99"/>
    <n v="0"/>
    <n v="99.99"/>
  </r>
  <r>
    <n v="326"/>
    <s v="CA-2017-153339"/>
    <x v="132"/>
    <x v="133"/>
    <x v="0"/>
    <s v="DJ-13510"/>
    <s v="Don Jones"/>
    <x v="1"/>
    <s v="United States"/>
    <s v="Murfreesboro"/>
    <x v="18"/>
    <n v="37130"/>
    <x v="0"/>
    <x v="296"/>
    <x v="0"/>
    <x v="5"/>
    <x v="296"/>
    <n v="15.99"/>
    <n v="1"/>
    <n v="0.2"/>
    <n v="1"/>
    <n v="11.792"/>
    <n v="15.99"/>
    <n v="3.1980000000000004"/>
    <n v="12.792"/>
  </r>
  <r>
    <n v="327"/>
    <s v="US-2016-141544"/>
    <x v="133"/>
    <x v="134"/>
    <x v="2"/>
    <s v="PO-18850"/>
    <s v="Patrick O'Brill"/>
    <x v="0"/>
    <s v="United States"/>
    <s v="Philadelphia"/>
    <x v="9"/>
    <n v="19143"/>
    <x v="3"/>
    <x v="297"/>
    <x v="2"/>
    <x v="7"/>
    <x v="297"/>
    <n v="290.89999999999998"/>
    <n v="3"/>
    <n v="0.4"/>
    <n v="-67.88"/>
    <n v="591.49999999999989"/>
    <n v="872.69999999999993"/>
    <n v="349.08"/>
    <n v="523.61999999999989"/>
  </r>
  <r>
    <n v="328"/>
    <s v="US-2016-141544"/>
    <x v="133"/>
    <x v="134"/>
    <x v="2"/>
    <s v="PO-18850"/>
    <s v="Patrick O'Brill"/>
    <x v="0"/>
    <s v="United States"/>
    <s v="Philadelphia"/>
    <x v="9"/>
    <n v="19143"/>
    <x v="3"/>
    <x v="298"/>
    <x v="1"/>
    <x v="4"/>
    <x v="298"/>
    <n v="54.22"/>
    <n v="2"/>
    <n v="0.2"/>
    <n v="3.39"/>
    <n v="83.361999999999995"/>
    <n v="108.44"/>
    <n v="21.688000000000002"/>
    <n v="86.751999999999995"/>
  </r>
  <r>
    <n v="329"/>
    <s v="US-2016-141544"/>
    <x v="133"/>
    <x v="134"/>
    <x v="2"/>
    <s v="PO-18850"/>
    <s v="Patrick O'Brill"/>
    <x v="0"/>
    <s v="United States"/>
    <s v="Philadelphia"/>
    <x v="9"/>
    <n v="19143"/>
    <x v="3"/>
    <x v="299"/>
    <x v="0"/>
    <x v="1"/>
    <x v="299"/>
    <n v="786.74"/>
    <n v="4"/>
    <n v="0.3"/>
    <n v="-258.5"/>
    <n v="2461.3720000000003"/>
    <n v="3146.96"/>
    <n v="944.08799999999997"/>
    <n v="2202.8720000000003"/>
  </r>
  <r>
    <n v="330"/>
    <s v="US-2016-141544"/>
    <x v="133"/>
    <x v="134"/>
    <x v="2"/>
    <s v="PO-18850"/>
    <s v="Patrick O'Brill"/>
    <x v="0"/>
    <s v="United States"/>
    <s v="Philadelphia"/>
    <x v="9"/>
    <n v="19143"/>
    <x v="3"/>
    <x v="300"/>
    <x v="1"/>
    <x v="2"/>
    <x v="300"/>
    <n v="100.24"/>
    <n v="10"/>
    <n v="0.2"/>
    <n v="33.83"/>
    <n v="768.08999999999992"/>
    <n v="1002.4"/>
    <n v="200.48000000000002"/>
    <n v="801.92"/>
  </r>
  <r>
    <n v="331"/>
    <s v="US-2016-141544"/>
    <x v="133"/>
    <x v="134"/>
    <x v="2"/>
    <s v="PO-18850"/>
    <s v="Patrick O'Brill"/>
    <x v="0"/>
    <s v="United States"/>
    <s v="Philadelphia"/>
    <x v="9"/>
    <n v="19143"/>
    <x v="3"/>
    <x v="301"/>
    <x v="1"/>
    <x v="8"/>
    <x v="301"/>
    <n v="37.76"/>
    <n v="6"/>
    <n v="0.7"/>
    <n v="-27.69"/>
    <n v="95.658000000000015"/>
    <n v="226.56"/>
    <n v="158.59199999999998"/>
    <n v="67.968000000000018"/>
  </r>
  <r>
    <n v="332"/>
    <s v="US-2016-150147"/>
    <x v="134"/>
    <x v="135"/>
    <x v="0"/>
    <s v="JL-15850"/>
    <s v="John Lucas"/>
    <x v="0"/>
    <s v="United States"/>
    <s v="Philadelphia"/>
    <x v="9"/>
    <n v="19134"/>
    <x v="3"/>
    <x v="302"/>
    <x v="2"/>
    <x v="7"/>
    <x v="302"/>
    <n v="82.8"/>
    <n v="2"/>
    <n v="0.4"/>
    <n v="-20.7"/>
    <n v="120.06"/>
    <n v="165.6"/>
    <n v="66.239999999999995"/>
    <n v="99.36"/>
  </r>
  <r>
    <n v="333"/>
    <s v="US-2016-150147"/>
    <x v="134"/>
    <x v="135"/>
    <x v="0"/>
    <s v="JL-15850"/>
    <s v="John Lucas"/>
    <x v="0"/>
    <s v="United States"/>
    <s v="Philadelphia"/>
    <x v="9"/>
    <n v="19134"/>
    <x v="3"/>
    <x v="303"/>
    <x v="1"/>
    <x v="8"/>
    <x v="303"/>
    <n v="20.72"/>
    <n v="2"/>
    <n v="0.7"/>
    <n v="-13.82"/>
    <n v="26.252000000000002"/>
    <n v="41.44"/>
    <n v="29.007999999999996"/>
    <n v="12.432000000000002"/>
  </r>
  <r>
    <n v="334"/>
    <s v="US-2016-150147"/>
    <x v="134"/>
    <x v="135"/>
    <x v="0"/>
    <s v="JL-15850"/>
    <s v="John Lucas"/>
    <x v="0"/>
    <s v="United States"/>
    <s v="Philadelphia"/>
    <x v="9"/>
    <n v="19134"/>
    <x v="3"/>
    <x v="304"/>
    <x v="1"/>
    <x v="8"/>
    <x v="304"/>
    <n v="4.9000000000000004"/>
    <n v="3"/>
    <n v="0.7"/>
    <n v="-3.43"/>
    <n v="7.84"/>
    <n v="14.700000000000001"/>
    <n v="10.290000000000001"/>
    <n v="4.41"/>
  </r>
  <r>
    <n v="335"/>
    <s v="CA-2015-137946"/>
    <x v="135"/>
    <x v="136"/>
    <x v="0"/>
    <s v="DB-13615"/>
    <s v="Doug Bickford"/>
    <x v="0"/>
    <s v="United States"/>
    <s v="Los Angeles"/>
    <x v="1"/>
    <n v="90045"/>
    <x v="1"/>
    <x v="305"/>
    <x v="1"/>
    <x v="8"/>
    <x v="305"/>
    <n v="4.75"/>
    <n v="1"/>
    <n v="0.2"/>
    <n v="1.6"/>
    <n v="2.1999999999999997"/>
    <n v="4.75"/>
    <n v="0.95000000000000007"/>
    <n v="3.8"/>
  </r>
  <r>
    <n v="336"/>
    <s v="CA-2015-137946"/>
    <x v="135"/>
    <x v="136"/>
    <x v="0"/>
    <s v="DB-13615"/>
    <s v="Doug Bickford"/>
    <x v="0"/>
    <s v="United States"/>
    <s v="Los Angeles"/>
    <x v="1"/>
    <n v="90045"/>
    <x v="1"/>
    <x v="306"/>
    <x v="2"/>
    <x v="16"/>
    <x v="306"/>
    <n v="959.98"/>
    <n v="2"/>
    <n v="0.2"/>
    <n v="335.99"/>
    <n v="1199.9780000000001"/>
    <n v="1919.96"/>
    <n v="383.99200000000002"/>
    <n v="1535.9680000000001"/>
  </r>
  <r>
    <n v="337"/>
    <s v="CA-2015-137946"/>
    <x v="135"/>
    <x v="136"/>
    <x v="0"/>
    <s v="DB-13615"/>
    <s v="Doug Bickford"/>
    <x v="0"/>
    <s v="United States"/>
    <s v="Los Angeles"/>
    <x v="1"/>
    <n v="90045"/>
    <x v="1"/>
    <x v="307"/>
    <x v="1"/>
    <x v="8"/>
    <x v="307"/>
    <n v="14.37"/>
    <n v="4"/>
    <n v="0.2"/>
    <n v="4.49"/>
    <n v="41.493999999999993"/>
    <n v="57.48"/>
    <n v="11.496"/>
    <n v="45.983999999999995"/>
  </r>
  <r>
    <n v="338"/>
    <s v="CA-2014-129924"/>
    <x v="136"/>
    <x v="137"/>
    <x v="1"/>
    <s v="AC-10420"/>
    <s v="Alyssa Crouse"/>
    <x v="1"/>
    <s v="United States"/>
    <s v="San Francisco"/>
    <x v="1"/>
    <n v="94122"/>
    <x v="1"/>
    <x v="308"/>
    <x v="1"/>
    <x v="8"/>
    <x v="308"/>
    <n v="7.71"/>
    <n v="2"/>
    <n v="0.2"/>
    <n v="2.8"/>
    <n v="9.5360000000000014"/>
    <n v="15.42"/>
    <n v="3.0840000000000001"/>
    <n v="12.336"/>
  </r>
  <r>
    <n v="339"/>
    <s v="CA-2014-129924"/>
    <x v="136"/>
    <x v="137"/>
    <x v="1"/>
    <s v="AC-10420"/>
    <s v="Alyssa Crouse"/>
    <x v="1"/>
    <s v="United States"/>
    <s v="San Francisco"/>
    <x v="1"/>
    <n v="94122"/>
    <x v="1"/>
    <x v="309"/>
    <x v="0"/>
    <x v="3"/>
    <x v="309"/>
    <n v="698.35"/>
    <n v="3"/>
    <n v="0.2"/>
    <n v="-17.46"/>
    <n v="1693.5000000000002"/>
    <n v="2095.0500000000002"/>
    <n v="419.01000000000005"/>
    <n v="1676.0400000000002"/>
  </r>
  <r>
    <n v="340"/>
    <s v="CA-2015-128167"/>
    <x v="137"/>
    <x v="138"/>
    <x v="0"/>
    <s v="KL-16645"/>
    <s v="Ken Lonsdale"/>
    <x v="0"/>
    <s v="United States"/>
    <s v="Layton"/>
    <x v="7"/>
    <n v="84041"/>
    <x v="1"/>
    <x v="310"/>
    <x v="1"/>
    <x v="13"/>
    <x v="310"/>
    <n v="4.96"/>
    <n v="4"/>
    <n v="0"/>
    <n v="2.33"/>
    <n v="17.509999999999998"/>
    <n v="19.84"/>
    <n v="0"/>
    <n v="19.84"/>
  </r>
  <r>
    <n v="341"/>
    <s v="CA-2014-122336"/>
    <x v="138"/>
    <x v="139"/>
    <x v="0"/>
    <s v="JD-15895"/>
    <s v="Jonathan Doherty"/>
    <x v="1"/>
    <s v="United States"/>
    <s v="Philadelphia"/>
    <x v="9"/>
    <n v="19140"/>
    <x v="3"/>
    <x v="311"/>
    <x v="1"/>
    <x v="6"/>
    <x v="311"/>
    <n v="17.86"/>
    <n v="4"/>
    <n v="0.2"/>
    <n v="1.1200000000000001"/>
    <n v="56.032000000000004"/>
    <n v="71.44"/>
    <n v="14.288"/>
    <n v="57.152000000000001"/>
  </r>
  <r>
    <n v="342"/>
    <s v="CA-2014-122336"/>
    <x v="138"/>
    <x v="139"/>
    <x v="0"/>
    <s v="JD-15895"/>
    <s v="Jonathan Doherty"/>
    <x v="1"/>
    <s v="United States"/>
    <s v="Philadelphia"/>
    <x v="9"/>
    <n v="19140"/>
    <x v="3"/>
    <x v="13"/>
    <x v="1"/>
    <x v="8"/>
    <x v="13"/>
    <n v="509.97"/>
    <n v="10"/>
    <n v="0.7"/>
    <n v="-407.98"/>
    <n v="1937.8900000000003"/>
    <n v="5099.7000000000007"/>
    <n v="3569.7900000000004"/>
    <n v="1529.9100000000003"/>
  </r>
  <r>
    <n v="343"/>
    <s v="CA-2014-122336"/>
    <x v="138"/>
    <x v="139"/>
    <x v="0"/>
    <s v="JD-15895"/>
    <s v="Jonathan Doherty"/>
    <x v="1"/>
    <s v="United States"/>
    <s v="Philadelphia"/>
    <x v="9"/>
    <n v="19140"/>
    <x v="3"/>
    <x v="127"/>
    <x v="1"/>
    <x v="13"/>
    <x v="128"/>
    <n v="30.99"/>
    <n v="13"/>
    <n v="0.2"/>
    <n v="10.07"/>
    <n v="312.226"/>
    <n v="402.87"/>
    <n v="80.574000000000012"/>
    <n v="322.29599999999999"/>
  </r>
  <r>
    <n v="344"/>
    <s v="CA-2014-122336"/>
    <x v="138"/>
    <x v="139"/>
    <x v="0"/>
    <s v="JD-15895"/>
    <s v="Jonathan Doherty"/>
    <x v="1"/>
    <s v="United States"/>
    <s v="Philadelphia"/>
    <x v="9"/>
    <n v="19140"/>
    <x v="3"/>
    <x v="312"/>
    <x v="2"/>
    <x v="7"/>
    <x v="312"/>
    <n v="71.930000000000007"/>
    <n v="12"/>
    <n v="0.4"/>
    <n v="8.39"/>
    <n v="509.50599999999997"/>
    <n v="863.16000000000008"/>
    <n v="345.26400000000007"/>
    <n v="517.89599999999996"/>
  </r>
  <r>
    <n v="345"/>
    <s v="US-2015-120712"/>
    <x v="139"/>
    <x v="140"/>
    <x v="1"/>
    <s v="CS-12130"/>
    <s v="Chad Sievert"/>
    <x v="0"/>
    <s v="United States"/>
    <s v="Austin"/>
    <x v="5"/>
    <n v="78745"/>
    <x v="2"/>
    <x v="17"/>
    <x v="1"/>
    <x v="4"/>
    <x v="17"/>
    <n v="88.8"/>
    <n v="4"/>
    <n v="0.2"/>
    <n v="-2.2200000000000002"/>
    <n v="286.38"/>
    <n v="355.2"/>
    <n v="71.040000000000006"/>
    <n v="284.15999999999997"/>
  </r>
  <r>
    <n v="346"/>
    <s v="CA-2017-169901"/>
    <x v="140"/>
    <x v="141"/>
    <x v="1"/>
    <s v="CC-12550"/>
    <s v="Clay Cheatham"/>
    <x v="0"/>
    <s v="United States"/>
    <s v="San Francisco"/>
    <x v="1"/>
    <n v="94122"/>
    <x v="1"/>
    <x v="125"/>
    <x v="2"/>
    <x v="7"/>
    <x v="126"/>
    <n v="47.98"/>
    <n v="3"/>
    <n v="0.2"/>
    <n v="4.8"/>
    <n v="110.352"/>
    <n v="143.94"/>
    <n v="28.788"/>
    <n v="115.152"/>
  </r>
  <r>
    <n v="347"/>
    <s v="CA-2017-134306"/>
    <x v="141"/>
    <x v="142"/>
    <x v="1"/>
    <s v="TD-20995"/>
    <s v="Tamara Dahlen"/>
    <x v="0"/>
    <s v="United States"/>
    <s v="Lowell"/>
    <x v="31"/>
    <n v="1852"/>
    <x v="3"/>
    <x v="183"/>
    <x v="1"/>
    <x v="6"/>
    <x v="184"/>
    <n v="7.56"/>
    <n v="3"/>
    <n v="0"/>
    <n v="3.1"/>
    <n v="19.579999999999998"/>
    <n v="22.68"/>
    <n v="0"/>
    <n v="22.68"/>
  </r>
  <r>
    <n v="348"/>
    <s v="CA-2017-134306"/>
    <x v="141"/>
    <x v="142"/>
    <x v="1"/>
    <s v="TD-20995"/>
    <s v="Tamara Dahlen"/>
    <x v="0"/>
    <s v="United States"/>
    <s v="Lowell"/>
    <x v="31"/>
    <n v="1852"/>
    <x v="3"/>
    <x v="33"/>
    <x v="1"/>
    <x v="10"/>
    <x v="33"/>
    <n v="24.56"/>
    <n v="2"/>
    <n v="0"/>
    <n v="11.54"/>
    <n v="37.58"/>
    <n v="49.12"/>
    <n v="0"/>
    <n v="49.12"/>
  </r>
  <r>
    <n v="349"/>
    <s v="CA-2017-134306"/>
    <x v="141"/>
    <x v="142"/>
    <x v="1"/>
    <s v="TD-20995"/>
    <s v="Tamara Dahlen"/>
    <x v="0"/>
    <s v="United States"/>
    <s v="Lowell"/>
    <x v="31"/>
    <n v="1852"/>
    <x v="3"/>
    <x v="313"/>
    <x v="1"/>
    <x v="6"/>
    <x v="313"/>
    <n v="12.96"/>
    <n v="2"/>
    <n v="0"/>
    <n v="4.1500000000000004"/>
    <n v="21.770000000000003"/>
    <n v="25.92"/>
    <n v="0"/>
    <n v="25.92"/>
  </r>
  <r>
    <n v="350"/>
    <s v="CA-2016-129714"/>
    <x v="142"/>
    <x v="143"/>
    <x v="2"/>
    <s v="AB-10060"/>
    <s v="Adam Bellavance"/>
    <x v="2"/>
    <s v="United States"/>
    <s v="New York City"/>
    <x v="15"/>
    <n v="10009"/>
    <x v="3"/>
    <x v="234"/>
    <x v="2"/>
    <x v="11"/>
    <x v="235"/>
    <n v="6.79"/>
    <n v="1"/>
    <n v="0"/>
    <n v="2.31"/>
    <n v="4.4800000000000004"/>
    <n v="6.79"/>
    <n v="0"/>
    <n v="6.79"/>
  </r>
  <r>
    <n v="351"/>
    <s v="CA-2016-129714"/>
    <x v="142"/>
    <x v="143"/>
    <x v="2"/>
    <s v="AB-10060"/>
    <s v="Adam Bellavance"/>
    <x v="2"/>
    <s v="United States"/>
    <s v="New York City"/>
    <x v="15"/>
    <n v="10009"/>
    <x v="3"/>
    <x v="314"/>
    <x v="1"/>
    <x v="10"/>
    <x v="314"/>
    <n v="24.56"/>
    <n v="2"/>
    <n v="0"/>
    <n v="11.54"/>
    <n v="37.58"/>
    <n v="49.12"/>
    <n v="0"/>
    <n v="49.12"/>
  </r>
  <r>
    <n v="352"/>
    <s v="CA-2016-129714"/>
    <x v="142"/>
    <x v="143"/>
    <x v="2"/>
    <s v="AB-10060"/>
    <s v="Adam Bellavance"/>
    <x v="2"/>
    <s v="United States"/>
    <s v="New York City"/>
    <x v="15"/>
    <n v="10009"/>
    <x v="3"/>
    <x v="315"/>
    <x v="1"/>
    <x v="8"/>
    <x v="315"/>
    <n v="3.05"/>
    <n v="1"/>
    <n v="0.2"/>
    <n v="1.07"/>
    <n v="1.3699999999999999"/>
    <n v="3.05"/>
    <n v="0.61"/>
    <n v="2.44"/>
  </r>
  <r>
    <n v="353"/>
    <s v="CA-2016-129714"/>
    <x v="142"/>
    <x v="143"/>
    <x v="2"/>
    <s v="AB-10060"/>
    <s v="Adam Bellavance"/>
    <x v="2"/>
    <s v="United States"/>
    <s v="New York City"/>
    <x v="15"/>
    <n v="10009"/>
    <x v="3"/>
    <x v="314"/>
    <x v="1"/>
    <x v="10"/>
    <x v="314"/>
    <n v="49.12"/>
    <n v="4"/>
    <n v="0"/>
    <n v="23.09"/>
    <n v="173.39"/>
    <n v="196.48"/>
    <n v="0"/>
    <n v="196.48"/>
  </r>
  <r>
    <n v="354"/>
    <s v="CA-2016-129714"/>
    <x v="142"/>
    <x v="143"/>
    <x v="2"/>
    <s v="AB-10060"/>
    <s v="Adam Bellavance"/>
    <x v="2"/>
    <s v="United States"/>
    <s v="New York City"/>
    <x v="15"/>
    <n v="10009"/>
    <x v="3"/>
    <x v="316"/>
    <x v="1"/>
    <x v="8"/>
    <x v="316"/>
    <n v="4355.17"/>
    <n v="4"/>
    <n v="0.2"/>
    <n v="1415.43"/>
    <n v="12521.114"/>
    <n v="17420.68"/>
    <n v="3484.1360000000004"/>
    <n v="13936.544"/>
  </r>
  <r>
    <n v="355"/>
    <s v="CA-2016-138520"/>
    <x v="143"/>
    <x v="144"/>
    <x v="1"/>
    <s v="JL-15505"/>
    <s v="Jeremy Lonsdale"/>
    <x v="0"/>
    <s v="United States"/>
    <s v="New York City"/>
    <x v="15"/>
    <n v="10035"/>
    <x v="3"/>
    <x v="317"/>
    <x v="0"/>
    <x v="0"/>
    <x v="317"/>
    <n v="388.7"/>
    <n v="6"/>
    <n v="0.2"/>
    <n v="-4.8600000000000003"/>
    <n v="1870.6199999999997"/>
    <n v="2332.1999999999998"/>
    <n v="466.44"/>
    <n v="1865.7599999999998"/>
  </r>
  <r>
    <n v="356"/>
    <s v="CA-2016-138520"/>
    <x v="143"/>
    <x v="144"/>
    <x v="1"/>
    <s v="JL-15505"/>
    <s v="Jeremy Lonsdale"/>
    <x v="0"/>
    <s v="United States"/>
    <s v="New York City"/>
    <x v="15"/>
    <n v="10035"/>
    <x v="3"/>
    <x v="318"/>
    <x v="1"/>
    <x v="12"/>
    <x v="318"/>
    <n v="8.26"/>
    <n v="2"/>
    <n v="0"/>
    <n v="3.8"/>
    <n v="12.719999999999999"/>
    <n v="16.52"/>
    <n v="0"/>
    <n v="16.52"/>
  </r>
  <r>
    <n v="357"/>
    <s v="CA-2016-138520"/>
    <x v="143"/>
    <x v="144"/>
    <x v="1"/>
    <s v="JL-15505"/>
    <s v="Jeremy Lonsdale"/>
    <x v="0"/>
    <s v="United States"/>
    <s v="New York City"/>
    <x v="15"/>
    <n v="10035"/>
    <x v="3"/>
    <x v="319"/>
    <x v="1"/>
    <x v="6"/>
    <x v="319"/>
    <n v="17.04"/>
    <n v="4"/>
    <n v="0"/>
    <n v="6.99"/>
    <n v="61.169999999999995"/>
    <n v="68.16"/>
    <n v="0"/>
    <n v="68.16"/>
  </r>
  <r>
    <n v="358"/>
    <s v="CA-2016-138520"/>
    <x v="143"/>
    <x v="144"/>
    <x v="1"/>
    <s v="JL-15505"/>
    <s v="Jeremy Lonsdale"/>
    <x v="0"/>
    <s v="United States"/>
    <s v="New York City"/>
    <x v="15"/>
    <n v="10035"/>
    <x v="3"/>
    <x v="320"/>
    <x v="1"/>
    <x v="10"/>
    <x v="320"/>
    <n v="34.4"/>
    <n v="5"/>
    <n v="0"/>
    <n v="15.82"/>
    <n v="156.18"/>
    <n v="172"/>
    <n v="0"/>
    <n v="172"/>
  </r>
  <r>
    <n v="359"/>
    <s v="CA-2016-130001"/>
    <x v="131"/>
    <x v="145"/>
    <x v="1"/>
    <s v="HK-14890"/>
    <s v="Heather Kirkland"/>
    <x v="1"/>
    <s v="United States"/>
    <s v="Charlotte"/>
    <x v="3"/>
    <n v="28205"/>
    <x v="0"/>
    <x v="187"/>
    <x v="1"/>
    <x v="10"/>
    <x v="188"/>
    <n v="36.24"/>
    <n v="5"/>
    <n v="0.2"/>
    <n v="11.33"/>
    <n v="133.63"/>
    <n v="181.20000000000002"/>
    <n v="36.24"/>
    <n v="144.96"/>
  </r>
  <r>
    <n v="360"/>
    <s v="CA-2017-155698"/>
    <x v="144"/>
    <x v="146"/>
    <x v="2"/>
    <s v="VB-21745"/>
    <s v="Victoria Brennan"/>
    <x v="1"/>
    <s v="United States"/>
    <s v="Columbus"/>
    <x v="32"/>
    <n v="31907"/>
    <x v="0"/>
    <x v="321"/>
    <x v="1"/>
    <x v="9"/>
    <x v="321"/>
    <n v="647.84"/>
    <n v="8"/>
    <n v="0"/>
    <n v="168.44"/>
    <n v="5014.2800000000007"/>
    <n v="5182.72"/>
    <n v="0"/>
    <n v="5182.72"/>
  </r>
  <r>
    <n v="361"/>
    <s v="CA-2017-155698"/>
    <x v="144"/>
    <x v="146"/>
    <x v="2"/>
    <s v="VB-21745"/>
    <s v="Victoria Brennan"/>
    <x v="1"/>
    <s v="United States"/>
    <s v="Columbus"/>
    <x v="32"/>
    <n v="31907"/>
    <x v="0"/>
    <x v="322"/>
    <x v="1"/>
    <x v="2"/>
    <x v="322"/>
    <n v="20.7"/>
    <n v="2"/>
    <n v="0"/>
    <n v="9.94"/>
    <n v="31.46"/>
    <n v="41.4"/>
    <n v="0"/>
    <n v="41.4"/>
  </r>
  <r>
    <n v="362"/>
    <s v="CA-2017-144904"/>
    <x v="145"/>
    <x v="147"/>
    <x v="1"/>
    <s v="KW-16435"/>
    <s v="Katrina Willman"/>
    <x v="0"/>
    <s v="United States"/>
    <s v="New York City"/>
    <x v="15"/>
    <n v="10009"/>
    <x v="3"/>
    <x v="322"/>
    <x v="1"/>
    <x v="2"/>
    <x v="322"/>
    <n v="20.7"/>
    <n v="2"/>
    <n v="0"/>
    <n v="9.94"/>
    <n v="31.46"/>
    <n v="41.4"/>
    <n v="0"/>
    <n v="41.4"/>
  </r>
  <r>
    <n v="363"/>
    <s v="CA-2017-144904"/>
    <x v="145"/>
    <x v="147"/>
    <x v="1"/>
    <s v="KW-16435"/>
    <s v="Katrina Willman"/>
    <x v="0"/>
    <s v="United States"/>
    <s v="New York City"/>
    <x v="15"/>
    <n v="10009"/>
    <x v="3"/>
    <x v="323"/>
    <x v="0"/>
    <x v="1"/>
    <x v="323"/>
    <n v="488.65"/>
    <n v="3"/>
    <n v="0.1"/>
    <n v="86.87"/>
    <n v="1232.4849999999997"/>
    <n v="1465.9499999999998"/>
    <n v="146.595"/>
    <n v="1319.3549999999998"/>
  </r>
  <r>
    <n v="364"/>
    <s v="CA-2017-144904"/>
    <x v="145"/>
    <x v="147"/>
    <x v="1"/>
    <s v="KW-16435"/>
    <s v="Katrina Willman"/>
    <x v="0"/>
    <s v="United States"/>
    <s v="New York City"/>
    <x v="15"/>
    <n v="10009"/>
    <x v="3"/>
    <x v="324"/>
    <x v="1"/>
    <x v="6"/>
    <x v="324"/>
    <n v="5.56"/>
    <n v="2"/>
    <n v="0"/>
    <n v="1.45"/>
    <n v="9.67"/>
    <n v="11.12"/>
    <n v="0"/>
    <n v="11.12"/>
  </r>
  <r>
    <n v="365"/>
    <s v="CA-2017-144904"/>
    <x v="145"/>
    <x v="147"/>
    <x v="1"/>
    <s v="KW-16435"/>
    <s v="Katrina Willman"/>
    <x v="0"/>
    <s v="United States"/>
    <s v="New York City"/>
    <x v="15"/>
    <n v="10009"/>
    <x v="3"/>
    <x v="325"/>
    <x v="0"/>
    <x v="5"/>
    <x v="325"/>
    <n v="47.12"/>
    <n v="8"/>
    <n v="0"/>
    <n v="20.73"/>
    <n v="356.22999999999996"/>
    <n v="376.96"/>
    <n v="0"/>
    <n v="376.96"/>
  </r>
  <r>
    <n v="366"/>
    <s v="CA-2014-123344"/>
    <x v="146"/>
    <x v="148"/>
    <x v="1"/>
    <s v="JD-16060"/>
    <s v="Julia Dunbar"/>
    <x v="0"/>
    <s v="United States"/>
    <s v="San Francisco"/>
    <x v="1"/>
    <n v="94109"/>
    <x v="1"/>
    <x v="45"/>
    <x v="1"/>
    <x v="4"/>
    <x v="45"/>
    <n v="211.96"/>
    <n v="4"/>
    <n v="0"/>
    <n v="8.48"/>
    <n v="839.36"/>
    <n v="847.84"/>
    <n v="0"/>
    <n v="847.84"/>
  </r>
  <r>
    <n v="367"/>
    <s v="CA-2016-155516"/>
    <x v="147"/>
    <x v="149"/>
    <x v="3"/>
    <s v="MK-17905"/>
    <s v="Michael Kennedy"/>
    <x v="1"/>
    <s v="United States"/>
    <s v="Manchester"/>
    <x v="29"/>
    <n v="6040"/>
    <x v="3"/>
    <x v="326"/>
    <x v="1"/>
    <x v="8"/>
    <x v="326"/>
    <n v="23.2"/>
    <n v="4"/>
    <n v="0"/>
    <n v="10.44"/>
    <n v="82.36"/>
    <n v="92.8"/>
    <n v="0"/>
    <n v="92.8"/>
  </r>
  <r>
    <n v="368"/>
    <s v="CA-2016-155516"/>
    <x v="147"/>
    <x v="149"/>
    <x v="3"/>
    <s v="MK-17905"/>
    <s v="Michael Kennedy"/>
    <x v="1"/>
    <s v="United States"/>
    <s v="Manchester"/>
    <x v="29"/>
    <n v="6040"/>
    <x v="3"/>
    <x v="327"/>
    <x v="1"/>
    <x v="14"/>
    <x v="327"/>
    <n v="7.36"/>
    <n v="2"/>
    <n v="0"/>
    <n v="0.15"/>
    <n v="14.57"/>
    <n v="14.72"/>
    <n v="0"/>
    <n v="14.72"/>
  </r>
  <r>
    <n v="369"/>
    <s v="CA-2016-155516"/>
    <x v="147"/>
    <x v="149"/>
    <x v="3"/>
    <s v="MK-17905"/>
    <s v="Michael Kennedy"/>
    <x v="1"/>
    <s v="United States"/>
    <s v="Manchester"/>
    <x v="29"/>
    <n v="6040"/>
    <x v="3"/>
    <x v="328"/>
    <x v="1"/>
    <x v="4"/>
    <x v="328"/>
    <n v="104.79"/>
    <n v="7"/>
    <n v="0"/>
    <n v="29.34"/>
    <n v="704.19"/>
    <n v="733.53000000000009"/>
    <n v="0"/>
    <n v="733.53000000000009"/>
  </r>
  <r>
    <n v="370"/>
    <s v="CA-2016-155516"/>
    <x v="147"/>
    <x v="149"/>
    <x v="3"/>
    <s v="MK-17905"/>
    <s v="Michael Kennedy"/>
    <x v="1"/>
    <s v="United States"/>
    <s v="Manchester"/>
    <x v="29"/>
    <n v="6040"/>
    <x v="3"/>
    <x v="37"/>
    <x v="0"/>
    <x v="0"/>
    <x v="37"/>
    <n v="1043.92"/>
    <n v="4"/>
    <n v="0"/>
    <n v="271.42"/>
    <n v="3904.26"/>
    <n v="4175.68"/>
    <n v="0"/>
    <n v="4175.68"/>
  </r>
  <r>
    <n v="371"/>
    <s v="CA-2017-104745"/>
    <x v="148"/>
    <x v="150"/>
    <x v="1"/>
    <s v="GT-14755"/>
    <s v="Guy Thornton"/>
    <x v="0"/>
    <s v="United States"/>
    <s v="Harlingen"/>
    <x v="5"/>
    <n v="78550"/>
    <x v="2"/>
    <x v="329"/>
    <x v="1"/>
    <x v="10"/>
    <x v="329"/>
    <n v="25.92"/>
    <n v="5"/>
    <n v="0.2"/>
    <n v="9.4"/>
    <n v="94.280000000000015"/>
    <n v="129.60000000000002"/>
    <n v="25.920000000000005"/>
    <n v="103.68000000000002"/>
  </r>
  <r>
    <n v="372"/>
    <s v="CA-2017-104745"/>
    <x v="148"/>
    <x v="150"/>
    <x v="1"/>
    <s v="GT-14755"/>
    <s v="Guy Thornton"/>
    <x v="0"/>
    <s v="United States"/>
    <s v="Harlingen"/>
    <x v="5"/>
    <n v="78550"/>
    <x v="2"/>
    <x v="330"/>
    <x v="1"/>
    <x v="4"/>
    <x v="330"/>
    <n v="53.42"/>
    <n v="3"/>
    <n v="0.2"/>
    <n v="4.67"/>
    <n v="123.538"/>
    <n v="160.26"/>
    <n v="32.052"/>
    <n v="128.208"/>
  </r>
  <r>
    <n v="373"/>
    <s v="US-2014-119137"/>
    <x v="149"/>
    <x v="151"/>
    <x v="1"/>
    <s v="AG-10900"/>
    <s v="Arthur Gainer"/>
    <x v="0"/>
    <s v="United States"/>
    <s v="Tucson"/>
    <x v="16"/>
    <n v="85705"/>
    <x v="1"/>
    <x v="304"/>
    <x v="1"/>
    <x v="8"/>
    <x v="304"/>
    <n v="8.16"/>
    <n v="5"/>
    <n v="0.7"/>
    <n v="-5.71"/>
    <n v="17.950000000000003"/>
    <n v="40.799999999999997"/>
    <n v="28.559999999999995"/>
    <n v="12.240000000000002"/>
  </r>
  <r>
    <n v="374"/>
    <s v="US-2014-119137"/>
    <x v="149"/>
    <x v="151"/>
    <x v="1"/>
    <s v="AG-10900"/>
    <s v="Arthur Gainer"/>
    <x v="0"/>
    <s v="United States"/>
    <s v="Tucson"/>
    <x v="16"/>
    <n v="85705"/>
    <x v="1"/>
    <x v="331"/>
    <x v="2"/>
    <x v="11"/>
    <x v="331"/>
    <n v="1023.94"/>
    <n v="8"/>
    <n v="0.2"/>
    <n v="179.19"/>
    <n v="6374.0260000000007"/>
    <n v="8191.52"/>
    <n v="1638.3040000000001"/>
    <n v="6553.2160000000003"/>
  </r>
  <r>
    <n v="375"/>
    <s v="US-2014-119137"/>
    <x v="149"/>
    <x v="151"/>
    <x v="1"/>
    <s v="AG-10900"/>
    <s v="Arthur Gainer"/>
    <x v="0"/>
    <s v="United States"/>
    <s v="Tucson"/>
    <x v="16"/>
    <n v="85705"/>
    <x v="1"/>
    <x v="332"/>
    <x v="1"/>
    <x v="6"/>
    <x v="332"/>
    <n v="9.24"/>
    <n v="1"/>
    <n v="0.2"/>
    <n v="0.92"/>
    <n v="6.4720000000000004"/>
    <n v="9.24"/>
    <n v="1.8480000000000001"/>
    <n v="7.3920000000000003"/>
  </r>
  <r>
    <n v="376"/>
    <s v="US-2014-119137"/>
    <x v="149"/>
    <x v="151"/>
    <x v="1"/>
    <s v="AG-10900"/>
    <s v="Arthur Gainer"/>
    <x v="0"/>
    <s v="United States"/>
    <s v="Tucson"/>
    <x v="16"/>
    <n v="85705"/>
    <x v="1"/>
    <x v="333"/>
    <x v="2"/>
    <x v="11"/>
    <x v="333"/>
    <n v="479.04"/>
    <n v="10"/>
    <n v="0.2"/>
    <n v="-29.94"/>
    <n v="3862.2600000000007"/>
    <n v="4790.4000000000005"/>
    <n v="958.08000000000015"/>
    <n v="3832.3200000000006"/>
  </r>
  <r>
    <n v="377"/>
    <s v="US-2016-134656"/>
    <x v="150"/>
    <x v="152"/>
    <x v="2"/>
    <s v="MM-18280"/>
    <s v="Muhammed MacIntyre"/>
    <x v="1"/>
    <s v="United States"/>
    <s v="Quincy"/>
    <x v="10"/>
    <n v="62301"/>
    <x v="2"/>
    <x v="334"/>
    <x v="1"/>
    <x v="10"/>
    <x v="334"/>
    <n v="99.14"/>
    <n v="4"/>
    <n v="0.2"/>
    <n v="30.98"/>
    <n v="286.26799999999997"/>
    <n v="396.56"/>
    <n v="79.312000000000012"/>
    <n v="317.24799999999999"/>
  </r>
  <r>
    <n v="378"/>
    <s v="US-2017-134481"/>
    <x v="151"/>
    <x v="153"/>
    <x v="1"/>
    <s v="AR-10405"/>
    <s v="Allen Rosenblatt"/>
    <x v="1"/>
    <s v="United States"/>
    <s v="Franklin"/>
    <x v="31"/>
    <n v="2038"/>
    <x v="3"/>
    <x v="335"/>
    <x v="0"/>
    <x v="3"/>
    <x v="335"/>
    <n v="1488.42"/>
    <n v="7"/>
    <n v="0.3"/>
    <n v="-297.68"/>
    <n v="7590.9380000000001"/>
    <n v="10418.94"/>
    <n v="3125.6820000000002"/>
    <n v="7293.2579999999998"/>
  </r>
  <r>
    <n v="379"/>
    <s v="CA-2015-130792"/>
    <x v="152"/>
    <x v="27"/>
    <x v="1"/>
    <s v="RA-19915"/>
    <s v="Russell Applegate"/>
    <x v="0"/>
    <s v="United States"/>
    <s v="Houston"/>
    <x v="5"/>
    <n v="77095"/>
    <x v="2"/>
    <x v="336"/>
    <x v="1"/>
    <x v="9"/>
    <x v="336"/>
    <n v="8.65"/>
    <n v="3"/>
    <n v="0.8"/>
    <n v="-20.329999999999998"/>
    <n v="25.519999999999996"/>
    <n v="25.950000000000003"/>
    <n v="20.760000000000005"/>
    <n v="5.1899999999999977"/>
  </r>
  <r>
    <n v="380"/>
    <s v="CA-2015-130792"/>
    <x v="152"/>
    <x v="27"/>
    <x v="1"/>
    <s v="RA-19915"/>
    <s v="Russell Applegate"/>
    <x v="0"/>
    <s v="United States"/>
    <s v="Houston"/>
    <x v="5"/>
    <n v="77095"/>
    <x v="2"/>
    <x v="337"/>
    <x v="1"/>
    <x v="4"/>
    <x v="337"/>
    <n v="23.83"/>
    <n v="3"/>
    <n v="0.2"/>
    <n v="2.68"/>
    <n v="54.511999999999993"/>
    <n v="71.489999999999995"/>
    <n v="14.298"/>
    <n v="57.191999999999993"/>
  </r>
  <r>
    <n v="381"/>
    <s v="CA-2015-130792"/>
    <x v="152"/>
    <x v="27"/>
    <x v="1"/>
    <s v="RA-19915"/>
    <s v="Russell Applegate"/>
    <x v="0"/>
    <s v="United States"/>
    <s v="Houston"/>
    <x v="5"/>
    <n v="77095"/>
    <x v="2"/>
    <x v="338"/>
    <x v="1"/>
    <x v="8"/>
    <x v="338"/>
    <n v="12.18"/>
    <n v="4"/>
    <n v="0.8"/>
    <n v="-18.87"/>
    <n v="28.614000000000001"/>
    <n v="48.72"/>
    <n v="38.975999999999999"/>
    <n v="9.7439999999999998"/>
  </r>
  <r>
    <n v="382"/>
    <s v="CA-2016-134775"/>
    <x v="99"/>
    <x v="154"/>
    <x v="2"/>
    <s v="AS-10285"/>
    <s v="Alejandro Savely"/>
    <x v="1"/>
    <s v="United States"/>
    <s v="San Francisco"/>
    <x v="1"/>
    <n v="94109"/>
    <x v="1"/>
    <x v="339"/>
    <x v="1"/>
    <x v="10"/>
    <x v="339"/>
    <n v="50.96"/>
    <n v="7"/>
    <n v="0"/>
    <n v="25.48"/>
    <n v="331.24"/>
    <n v="356.72"/>
    <n v="0"/>
    <n v="356.72"/>
  </r>
  <r>
    <n v="383"/>
    <s v="CA-2016-134775"/>
    <x v="99"/>
    <x v="154"/>
    <x v="2"/>
    <s v="AS-10285"/>
    <s v="Alejandro Savely"/>
    <x v="1"/>
    <s v="United States"/>
    <s v="San Francisco"/>
    <x v="1"/>
    <n v="94109"/>
    <x v="1"/>
    <x v="340"/>
    <x v="1"/>
    <x v="8"/>
    <x v="340"/>
    <n v="49.54"/>
    <n v="3"/>
    <n v="0.2"/>
    <n v="17.34"/>
    <n v="101.556"/>
    <n v="148.62"/>
    <n v="29.724000000000004"/>
    <n v="118.896"/>
  </r>
  <r>
    <n v="384"/>
    <s v="CA-2015-125395"/>
    <x v="153"/>
    <x v="155"/>
    <x v="0"/>
    <s v="LA-16780"/>
    <s v="Laura Armstrong"/>
    <x v="1"/>
    <s v="United States"/>
    <s v="Taylor"/>
    <x v="12"/>
    <n v="48180"/>
    <x v="2"/>
    <x v="341"/>
    <x v="2"/>
    <x v="11"/>
    <x v="341"/>
    <n v="41.9"/>
    <n v="2"/>
    <n v="0"/>
    <n v="8.8000000000000007"/>
    <n v="75"/>
    <n v="83.8"/>
    <n v="0"/>
    <n v="83.8"/>
  </r>
  <r>
    <n v="385"/>
    <s v="US-2015-168935"/>
    <x v="154"/>
    <x v="156"/>
    <x v="1"/>
    <s v="DO-13435"/>
    <s v="Denny Ordway"/>
    <x v="0"/>
    <s v="United States"/>
    <s v="Pembroke Pines"/>
    <x v="2"/>
    <n v="33024"/>
    <x v="0"/>
    <x v="342"/>
    <x v="0"/>
    <x v="3"/>
    <x v="342"/>
    <n v="375.46"/>
    <n v="3"/>
    <n v="0.45"/>
    <n v="-157.01"/>
    <n v="776.51899999999989"/>
    <n v="1126.3799999999999"/>
    <n v="506.87099999999998"/>
    <n v="619.5089999999999"/>
  </r>
  <r>
    <n v="386"/>
    <s v="US-2015-168935"/>
    <x v="154"/>
    <x v="156"/>
    <x v="1"/>
    <s v="DO-13435"/>
    <s v="Denny Ordway"/>
    <x v="0"/>
    <s v="United States"/>
    <s v="Pembroke Pines"/>
    <x v="2"/>
    <n v="33024"/>
    <x v="0"/>
    <x v="343"/>
    <x v="2"/>
    <x v="11"/>
    <x v="343"/>
    <n v="83.98"/>
    <n v="3"/>
    <n v="0.2"/>
    <n v="-1.05"/>
    <n v="202.602"/>
    <n v="251.94"/>
    <n v="50.388000000000005"/>
    <n v="201.55199999999999"/>
  </r>
  <r>
    <n v="387"/>
    <s v="CA-2015-122756"/>
    <x v="155"/>
    <x v="157"/>
    <x v="1"/>
    <s v="DK-13225"/>
    <s v="Dean Katz"/>
    <x v="1"/>
    <s v="United States"/>
    <s v="Philadelphia"/>
    <x v="9"/>
    <n v="19140"/>
    <x v="3"/>
    <x v="344"/>
    <x v="2"/>
    <x v="15"/>
    <x v="344"/>
    <n v="482.34"/>
    <n v="4"/>
    <n v="0.7"/>
    <n v="-337.64"/>
    <n v="916.44799999999998"/>
    <n v="1929.36"/>
    <n v="1350.5519999999999"/>
    <n v="578.80799999999999"/>
  </r>
  <r>
    <n v="388"/>
    <s v="CA-2015-122756"/>
    <x v="155"/>
    <x v="157"/>
    <x v="1"/>
    <s v="DK-13225"/>
    <s v="Dean Katz"/>
    <x v="1"/>
    <s v="United States"/>
    <s v="Philadelphia"/>
    <x v="9"/>
    <n v="19140"/>
    <x v="3"/>
    <x v="345"/>
    <x v="0"/>
    <x v="5"/>
    <x v="345"/>
    <n v="2.96"/>
    <n v="1"/>
    <n v="0.2"/>
    <n v="0.78"/>
    <n v="1.5879999999999999"/>
    <n v="2.96"/>
    <n v="0.59199999999999997"/>
    <n v="2.3679999999999999"/>
  </r>
  <r>
    <n v="389"/>
    <s v="CA-2014-115973"/>
    <x v="156"/>
    <x v="158"/>
    <x v="2"/>
    <s v="NG-18430"/>
    <s v="Nathan Gelder"/>
    <x v="0"/>
    <s v="United States"/>
    <s v="Cincinnati"/>
    <x v="24"/>
    <n v="45231"/>
    <x v="3"/>
    <x v="346"/>
    <x v="1"/>
    <x v="6"/>
    <x v="346"/>
    <n v="2.62"/>
    <n v="1"/>
    <n v="0.2"/>
    <n v="0.43"/>
    <n v="1.6660000000000001"/>
    <n v="2.62"/>
    <n v="0.52400000000000002"/>
    <n v="2.0960000000000001"/>
  </r>
  <r>
    <n v="390"/>
    <s v="CA-2017-101798"/>
    <x v="157"/>
    <x v="159"/>
    <x v="1"/>
    <s v="MV-18190"/>
    <s v="Mike Vittorini"/>
    <x v="0"/>
    <s v="United States"/>
    <s v="New York City"/>
    <x v="15"/>
    <n v="10009"/>
    <x v="3"/>
    <x v="347"/>
    <x v="1"/>
    <x v="8"/>
    <x v="347"/>
    <n v="23.36"/>
    <n v="4"/>
    <n v="0.2"/>
    <n v="7.88"/>
    <n v="66.872"/>
    <n v="93.44"/>
    <n v="18.687999999999999"/>
    <n v="74.751999999999995"/>
  </r>
  <r>
    <n v="391"/>
    <s v="CA-2017-101798"/>
    <x v="157"/>
    <x v="159"/>
    <x v="1"/>
    <s v="MV-18190"/>
    <s v="Mike Vittorini"/>
    <x v="0"/>
    <s v="United States"/>
    <s v="New York City"/>
    <x v="15"/>
    <n v="10009"/>
    <x v="3"/>
    <x v="84"/>
    <x v="2"/>
    <x v="11"/>
    <x v="84"/>
    <n v="39.979999999999997"/>
    <n v="2"/>
    <n v="0"/>
    <n v="13.59"/>
    <n v="66.36999999999999"/>
    <n v="79.959999999999994"/>
    <n v="0"/>
    <n v="79.959999999999994"/>
  </r>
  <r>
    <n v="392"/>
    <s v="US-2014-135972"/>
    <x v="158"/>
    <x v="160"/>
    <x v="0"/>
    <s v="JG-15115"/>
    <s v="Jack Garza"/>
    <x v="0"/>
    <s v="United States"/>
    <s v="Des Moines"/>
    <x v="4"/>
    <n v="98198"/>
    <x v="1"/>
    <x v="348"/>
    <x v="2"/>
    <x v="7"/>
    <x v="348"/>
    <n v="246.38"/>
    <n v="2"/>
    <n v="0.2"/>
    <n v="27.72"/>
    <n v="366.48799999999994"/>
    <n v="492.76"/>
    <n v="98.552000000000007"/>
    <n v="394.20799999999997"/>
  </r>
  <r>
    <n v="393"/>
    <s v="US-2014-135972"/>
    <x v="158"/>
    <x v="160"/>
    <x v="0"/>
    <s v="JG-15115"/>
    <s v="Jack Garza"/>
    <x v="0"/>
    <s v="United States"/>
    <s v="Des Moines"/>
    <x v="4"/>
    <n v="98198"/>
    <x v="1"/>
    <x v="349"/>
    <x v="2"/>
    <x v="16"/>
    <x v="349"/>
    <n v="1799.97"/>
    <n v="3"/>
    <n v="0"/>
    <n v="701.99"/>
    <n v="4697.92"/>
    <n v="5399.91"/>
    <n v="0"/>
    <n v="5399.91"/>
  </r>
  <r>
    <n v="394"/>
    <s v="US-2014-134971"/>
    <x v="159"/>
    <x v="161"/>
    <x v="0"/>
    <s v="BP-11095"/>
    <s v="Bart Pistole"/>
    <x v="1"/>
    <s v="United States"/>
    <s v="Peoria"/>
    <x v="10"/>
    <n v="61604"/>
    <x v="2"/>
    <x v="350"/>
    <x v="1"/>
    <x v="8"/>
    <x v="350"/>
    <n v="12.46"/>
    <n v="3"/>
    <n v="0.8"/>
    <n v="-20.56"/>
    <n v="28.035999999999998"/>
    <n v="37.380000000000003"/>
    <n v="29.904000000000003"/>
    <n v="7.4759999999999991"/>
  </r>
  <r>
    <n v="395"/>
    <s v="CA-2017-102946"/>
    <x v="160"/>
    <x v="162"/>
    <x v="1"/>
    <s v="VP-21730"/>
    <s v="Victor Preis"/>
    <x v="2"/>
    <s v="United States"/>
    <s v="Las Vegas"/>
    <x v="33"/>
    <n v="89115"/>
    <x v="1"/>
    <x v="351"/>
    <x v="1"/>
    <x v="8"/>
    <x v="351"/>
    <n v="75.790000000000006"/>
    <n v="3"/>
    <n v="0.2"/>
    <n v="25.58"/>
    <n v="156.31600000000003"/>
    <n v="227.37"/>
    <n v="45.474000000000004"/>
    <n v="181.89600000000002"/>
  </r>
  <r>
    <n v="396"/>
    <s v="CA-2017-165603"/>
    <x v="161"/>
    <x v="163"/>
    <x v="0"/>
    <s v="SS-20140"/>
    <s v="Saphhira Shifley"/>
    <x v="1"/>
    <s v="United States"/>
    <s v="Warwick"/>
    <x v="34"/>
    <n v="2886"/>
    <x v="3"/>
    <x v="352"/>
    <x v="1"/>
    <x v="4"/>
    <x v="352"/>
    <n v="49.96"/>
    <n v="2"/>
    <n v="0"/>
    <n v="9.49"/>
    <n v="90.43"/>
    <n v="99.92"/>
    <n v="0"/>
    <n v="99.92"/>
  </r>
  <r>
    <n v="397"/>
    <s v="CA-2017-165603"/>
    <x v="161"/>
    <x v="163"/>
    <x v="0"/>
    <s v="SS-20140"/>
    <s v="Saphhira Shifley"/>
    <x v="1"/>
    <s v="United States"/>
    <s v="Warwick"/>
    <x v="34"/>
    <n v="2886"/>
    <x v="3"/>
    <x v="353"/>
    <x v="1"/>
    <x v="10"/>
    <x v="353"/>
    <n v="12.96"/>
    <n v="2"/>
    <n v="0"/>
    <n v="6.22"/>
    <n v="19.700000000000003"/>
    <n v="25.92"/>
    <n v="0"/>
    <n v="25.92"/>
  </r>
  <r>
    <n v="398"/>
    <s v="CA-2015-122259"/>
    <x v="89"/>
    <x v="164"/>
    <x v="1"/>
    <s v="HP-14815"/>
    <s v="Harold Pawlan"/>
    <x v="2"/>
    <s v="United States"/>
    <s v="Jackson"/>
    <x v="12"/>
    <n v="49201"/>
    <x v="2"/>
    <x v="354"/>
    <x v="1"/>
    <x v="14"/>
    <x v="354"/>
    <n v="70.12"/>
    <n v="4"/>
    <n v="0"/>
    <n v="21.04"/>
    <n v="259.44"/>
    <n v="280.48"/>
    <n v="0"/>
    <n v="280.48"/>
  </r>
  <r>
    <n v="399"/>
    <s v="CA-2016-108987"/>
    <x v="162"/>
    <x v="165"/>
    <x v="0"/>
    <s v="AG-10675"/>
    <s v="Anna Gayman"/>
    <x v="0"/>
    <s v="United States"/>
    <s v="Houston"/>
    <x v="5"/>
    <n v="77036"/>
    <x v="2"/>
    <x v="355"/>
    <x v="1"/>
    <x v="4"/>
    <x v="355"/>
    <n v="35.950000000000003"/>
    <n v="3"/>
    <n v="0.2"/>
    <n v="3.6"/>
    <n v="82.68"/>
    <n v="107.85000000000001"/>
    <n v="21.570000000000004"/>
    <n v="86.28"/>
  </r>
  <r>
    <n v="400"/>
    <s v="CA-2016-108987"/>
    <x v="162"/>
    <x v="165"/>
    <x v="0"/>
    <s v="AG-10675"/>
    <s v="Anna Gayman"/>
    <x v="0"/>
    <s v="United States"/>
    <s v="Houston"/>
    <x v="5"/>
    <n v="77036"/>
    <x v="2"/>
    <x v="26"/>
    <x v="0"/>
    <x v="0"/>
    <x v="26"/>
    <n v="2396.27"/>
    <n v="4"/>
    <n v="0.32"/>
    <n v="-317.14999999999998"/>
    <n v="6835.0043999999998"/>
    <n v="9585.08"/>
    <n v="3067.2256000000002"/>
    <n v="6517.8544000000002"/>
  </r>
  <r>
    <n v="401"/>
    <s v="CA-2016-108987"/>
    <x v="162"/>
    <x v="165"/>
    <x v="0"/>
    <s v="AG-10675"/>
    <s v="Anna Gayman"/>
    <x v="0"/>
    <s v="United States"/>
    <s v="Houston"/>
    <x v="5"/>
    <n v="77036"/>
    <x v="2"/>
    <x v="356"/>
    <x v="1"/>
    <x v="4"/>
    <x v="356"/>
    <n v="131.13999999999999"/>
    <n v="4"/>
    <n v="0.2"/>
    <n v="-32.78"/>
    <n v="452.428"/>
    <n v="524.55999999999995"/>
    <n v="104.91199999999999"/>
    <n v="419.64799999999997"/>
  </r>
  <r>
    <n v="402"/>
    <s v="CA-2016-108987"/>
    <x v="162"/>
    <x v="165"/>
    <x v="0"/>
    <s v="AG-10675"/>
    <s v="Anna Gayman"/>
    <x v="0"/>
    <s v="United States"/>
    <s v="Houston"/>
    <x v="5"/>
    <n v="77036"/>
    <x v="2"/>
    <x v="357"/>
    <x v="2"/>
    <x v="11"/>
    <x v="357"/>
    <n v="57.58"/>
    <n v="2"/>
    <n v="0.2"/>
    <n v="0.72"/>
    <n v="91.408000000000001"/>
    <n v="115.16"/>
    <n v="23.032"/>
    <n v="92.128"/>
  </r>
  <r>
    <n v="403"/>
    <s v="CA-2014-113166"/>
    <x v="163"/>
    <x v="166"/>
    <x v="2"/>
    <s v="LF-17185"/>
    <s v="Luke Foster"/>
    <x v="0"/>
    <s v="United States"/>
    <s v="Miami"/>
    <x v="2"/>
    <n v="33180"/>
    <x v="0"/>
    <x v="358"/>
    <x v="1"/>
    <x v="10"/>
    <x v="358"/>
    <n v="9.57"/>
    <n v="2"/>
    <n v="0.2"/>
    <n v="3.47"/>
    <n v="11.842000000000001"/>
    <n v="19.14"/>
    <n v="3.8280000000000003"/>
    <n v="15.312000000000001"/>
  </r>
  <r>
    <n v="404"/>
    <s v="CA-2014-155208"/>
    <x v="164"/>
    <x v="167"/>
    <x v="1"/>
    <s v="SP-20650"/>
    <s v="Stephanie Phelps"/>
    <x v="1"/>
    <s v="United States"/>
    <s v="Wilmington"/>
    <x v="3"/>
    <n v="28403"/>
    <x v="0"/>
    <x v="359"/>
    <x v="1"/>
    <x v="6"/>
    <x v="359"/>
    <n v="39.07"/>
    <n v="6"/>
    <n v="0.2"/>
    <n v="9.77"/>
    <n v="177.76599999999999"/>
    <n v="234.42000000000002"/>
    <n v="46.884000000000007"/>
    <n v="187.536"/>
  </r>
  <r>
    <n v="405"/>
    <s v="CA-2017-117933"/>
    <x v="165"/>
    <x v="168"/>
    <x v="1"/>
    <s v="RF-19840"/>
    <s v="Roy Französisch"/>
    <x v="0"/>
    <s v="United States"/>
    <s v="New York City"/>
    <x v="15"/>
    <n v="10024"/>
    <x v="3"/>
    <x v="360"/>
    <x v="1"/>
    <x v="9"/>
    <x v="360"/>
    <n v="35.909999999999997"/>
    <n v="3"/>
    <n v="0"/>
    <n v="9.6999999999999993"/>
    <n v="98.029999999999987"/>
    <n v="107.72999999999999"/>
    <n v="0"/>
    <n v="107.72999999999999"/>
  </r>
  <r>
    <n v="406"/>
    <s v="CA-2017-117457"/>
    <x v="166"/>
    <x v="169"/>
    <x v="1"/>
    <s v="KH-16510"/>
    <s v="Keith Herrera"/>
    <x v="0"/>
    <s v="United States"/>
    <s v="San Francisco"/>
    <x v="1"/>
    <n v="94110"/>
    <x v="1"/>
    <x v="357"/>
    <x v="2"/>
    <x v="11"/>
    <x v="357"/>
    <n v="179.95"/>
    <n v="5"/>
    <n v="0"/>
    <n v="37.79"/>
    <n v="861.96"/>
    <n v="899.75"/>
    <n v="0"/>
    <n v="899.75"/>
  </r>
  <r>
    <n v="407"/>
    <s v="CA-2017-117457"/>
    <x v="166"/>
    <x v="169"/>
    <x v="1"/>
    <s v="KH-16510"/>
    <s v="Keith Herrera"/>
    <x v="0"/>
    <s v="United States"/>
    <s v="San Francisco"/>
    <x v="1"/>
    <n v="94110"/>
    <x v="1"/>
    <x v="361"/>
    <x v="2"/>
    <x v="16"/>
    <x v="361"/>
    <n v="1199.98"/>
    <n v="3"/>
    <n v="0.2"/>
    <n v="434.99"/>
    <n v="2444.9620000000004"/>
    <n v="3599.94"/>
    <n v="719.98800000000006"/>
    <n v="2879.9520000000002"/>
  </r>
  <r>
    <n v="408"/>
    <s v="CA-2017-117457"/>
    <x v="166"/>
    <x v="169"/>
    <x v="1"/>
    <s v="KH-16510"/>
    <s v="Keith Herrera"/>
    <x v="0"/>
    <s v="United States"/>
    <s v="San Francisco"/>
    <x v="1"/>
    <n v="94110"/>
    <x v="1"/>
    <x v="362"/>
    <x v="1"/>
    <x v="10"/>
    <x v="362"/>
    <n v="27.15"/>
    <n v="5"/>
    <n v="0"/>
    <n v="13.3"/>
    <n v="122.45"/>
    <n v="135.75"/>
    <n v="0"/>
    <n v="135.75"/>
  </r>
  <r>
    <n v="409"/>
    <s v="CA-2017-117457"/>
    <x v="166"/>
    <x v="169"/>
    <x v="1"/>
    <s v="KH-16510"/>
    <s v="Keith Herrera"/>
    <x v="0"/>
    <s v="United States"/>
    <s v="San Francisco"/>
    <x v="1"/>
    <n v="94110"/>
    <x v="1"/>
    <x v="363"/>
    <x v="0"/>
    <x v="3"/>
    <x v="363"/>
    <n v="1004.02"/>
    <n v="7"/>
    <n v="0.2"/>
    <n v="-112.95"/>
    <n v="5735.4619999999995"/>
    <n v="7028.1399999999994"/>
    <n v="1405.6279999999999"/>
    <n v="5622.5119999999997"/>
  </r>
  <r>
    <n v="410"/>
    <s v="CA-2017-117457"/>
    <x v="166"/>
    <x v="169"/>
    <x v="1"/>
    <s v="KH-16510"/>
    <s v="Keith Herrera"/>
    <x v="0"/>
    <s v="United States"/>
    <s v="San Francisco"/>
    <x v="1"/>
    <n v="94110"/>
    <x v="1"/>
    <x v="364"/>
    <x v="1"/>
    <x v="10"/>
    <x v="364"/>
    <n v="9.68"/>
    <n v="1"/>
    <n v="0"/>
    <n v="4.6500000000000004"/>
    <n v="5.0299999999999994"/>
    <n v="9.68"/>
    <n v="0"/>
    <n v="9.68"/>
  </r>
  <r>
    <n v="411"/>
    <s v="CA-2017-117457"/>
    <x v="166"/>
    <x v="169"/>
    <x v="1"/>
    <s v="KH-16510"/>
    <s v="Keith Herrera"/>
    <x v="0"/>
    <s v="United States"/>
    <s v="San Francisco"/>
    <x v="1"/>
    <n v="94110"/>
    <x v="1"/>
    <x v="365"/>
    <x v="1"/>
    <x v="2"/>
    <x v="365"/>
    <n v="28.35"/>
    <n v="9"/>
    <n v="0"/>
    <n v="13.61"/>
    <n v="241.54000000000002"/>
    <n v="255.15"/>
    <n v="0"/>
    <n v="255.15"/>
  </r>
  <r>
    <n v="412"/>
    <s v="CA-2017-117457"/>
    <x v="166"/>
    <x v="169"/>
    <x v="1"/>
    <s v="KH-16510"/>
    <s v="Keith Herrera"/>
    <x v="0"/>
    <s v="United States"/>
    <s v="San Francisco"/>
    <x v="1"/>
    <n v="94110"/>
    <x v="1"/>
    <x v="314"/>
    <x v="1"/>
    <x v="10"/>
    <x v="366"/>
    <n v="55.98"/>
    <n v="1"/>
    <n v="0"/>
    <n v="27.43"/>
    <n v="28.549999999999997"/>
    <n v="55.98"/>
    <n v="0"/>
    <n v="55.98"/>
  </r>
  <r>
    <n v="413"/>
    <s v="CA-2017-117457"/>
    <x v="166"/>
    <x v="169"/>
    <x v="1"/>
    <s v="KH-16510"/>
    <s v="Keith Herrera"/>
    <x v="0"/>
    <s v="United States"/>
    <s v="San Francisco"/>
    <x v="1"/>
    <n v="94110"/>
    <x v="1"/>
    <x v="366"/>
    <x v="0"/>
    <x v="0"/>
    <x v="367"/>
    <n v="1336.83"/>
    <n v="13"/>
    <n v="0.15"/>
    <n v="31.45"/>
    <n v="14740.521500000001"/>
    <n v="17378.79"/>
    <n v="2606.8184999999999"/>
    <n v="14771.971500000001"/>
  </r>
  <r>
    <n v="414"/>
    <s v="CA-2017-117457"/>
    <x v="166"/>
    <x v="169"/>
    <x v="1"/>
    <s v="KH-16510"/>
    <s v="Keith Herrera"/>
    <x v="0"/>
    <s v="United States"/>
    <s v="San Francisco"/>
    <x v="1"/>
    <n v="94110"/>
    <x v="1"/>
    <x v="367"/>
    <x v="0"/>
    <x v="1"/>
    <x v="368"/>
    <n v="113.57"/>
    <n v="2"/>
    <n v="0.2"/>
    <n v="-18.45"/>
    <n v="200.16199999999998"/>
    <n v="227.14"/>
    <n v="45.427999999999997"/>
    <n v="181.71199999999999"/>
  </r>
  <r>
    <n v="415"/>
    <s v="CA-2017-142636"/>
    <x v="132"/>
    <x v="170"/>
    <x v="1"/>
    <s v="KC-16675"/>
    <s v="Kimberly Carter"/>
    <x v="1"/>
    <s v="United States"/>
    <s v="Seattle"/>
    <x v="4"/>
    <n v="98105"/>
    <x v="1"/>
    <x v="368"/>
    <x v="1"/>
    <x v="10"/>
    <x v="369"/>
    <n v="139.86000000000001"/>
    <n v="7"/>
    <n v="0"/>
    <n v="65.73"/>
    <n v="913.29000000000008"/>
    <n v="979.0200000000001"/>
    <n v="0"/>
    <n v="979.0200000000001"/>
  </r>
  <r>
    <n v="416"/>
    <s v="CA-2017-142636"/>
    <x v="132"/>
    <x v="170"/>
    <x v="1"/>
    <s v="KC-16675"/>
    <s v="Kimberly Carter"/>
    <x v="1"/>
    <s v="United States"/>
    <s v="Seattle"/>
    <x v="4"/>
    <n v="98105"/>
    <x v="1"/>
    <x v="268"/>
    <x v="0"/>
    <x v="1"/>
    <x v="268"/>
    <n v="307.14"/>
    <n v="4"/>
    <n v="0.2"/>
    <n v="26.87"/>
    <n v="955.97799999999995"/>
    <n v="1228.56"/>
    <n v="245.71199999999999"/>
    <n v="982.84799999999996"/>
  </r>
  <r>
    <n v="417"/>
    <s v="CA-2017-122105"/>
    <x v="92"/>
    <x v="171"/>
    <x v="1"/>
    <s v="CJ-12010"/>
    <s v="Caroline Jumper"/>
    <x v="0"/>
    <s v="United States"/>
    <s v="Huntington Beach"/>
    <x v="1"/>
    <n v="92646"/>
    <x v="1"/>
    <x v="369"/>
    <x v="1"/>
    <x v="6"/>
    <x v="370"/>
    <n v="95.92"/>
    <n v="8"/>
    <n v="0"/>
    <n v="25.9"/>
    <n v="741.46"/>
    <n v="767.36"/>
    <n v="0"/>
    <n v="767.36"/>
  </r>
  <r>
    <n v="418"/>
    <s v="CA-2016-148796"/>
    <x v="167"/>
    <x v="172"/>
    <x v="1"/>
    <s v="PB-19150"/>
    <s v="Philip Brown"/>
    <x v="0"/>
    <s v="United States"/>
    <s v="Los Angeles"/>
    <x v="1"/>
    <n v="90004"/>
    <x v="1"/>
    <x v="370"/>
    <x v="0"/>
    <x v="1"/>
    <x v="371"/>
    <n v="383.8"/>
    <n v="5"/>
    <n v="0.2"/>
    <n v="38.380000000000003"/>
    <n v="1496.82"/>
    <n v="1919"/>
    <n v="383.8"/>
    <n v="1535.2"/>
  </r>
  <r>
    <n v="419"/>
    <s v="CA-2017-154816"/>
    <x v="44"/>
    <x v="173"/>
    <x v="1"/>
    <s v="VB-21745"/>
    <s v="Victoria Brennan"/>
    <x v="1"/>
    <s v="United States"/>
    <s v="Richmond"/>
    <x v="0"/>
    <n v="40475"/>
    <x v="0"/>
    <x v="371"/>
    <x v="1"/>
    <x v="10"/>
    <x v="372"/>
    <n v="5.78"/>
    <n v="1"/>
    <n v="0"/>
    <n v="2.83"/>
    <n v="2.95"/>
    <n v="5.78"/>
    <n v="0"/>
    <n v="5.78"/>
  </r>
  <r>
    <n v="420"/>
    <s v="CA-2017-110478"/>
    <x v="168"/>
    <x v="174"/>
    <x v="1"/>
    <s v="SP-20860"/>
    <s v="Sung Pak"/>
    <x v="1"/>
    <s v="United States"/>
    <s v="Los Angeles"/>
    <x v="1"/>
    <n v="90045"/>
    <x v="1"/>
    <x v="372"/>
    <x v="1"/>
    <x v="6"/>
    <x v="373"/>
    <n v="9.32"/>
    <n v="4"/>
    <n v="0"/>
    <n v="2.7"/>
    <n v="34.58"/>
    <n v="37.28"/>
    <n v="0"/>
    <n v="37.28"/>
  </r>
  <r>
    <n v="421"/>
    <s v="CA-2017-110478"/>
    <x v="168"/>
    <x v="174"/>
    <x v="1"/>
    <s v="SP-20860"/>
    <s v="Sung Pak"/>
    <x v="1"/>
    <s v="United States"/>
    <s v="Los Angeles"/>
    <x v="1"/>
    <n v="90045"/>
    <x v="1"/>
    <x v="373"/>
    <x v="1"/>
    <x v="12"/>
    <x v="374"/>
    <n v="15.25"/>
    <n v="1"/>
    <n v="0"/>
    <n v="7.02"/>
    <n v="8.23"/>
    <n v="15.25"/>
    <n v="0"/>
    <n v="15.25"/>
  </r>
  <r>
    <n v="422"/>
    <s v="CA-2014-142048"/>
    <x v="169"/>
    <x v="175"/>
    <x v="2"/>
    <s v="JE-15745"/>
    <s v="Joel Eaton"/>
    <x v="0"/>
    <s v="United States"/>
    <s v="Louisville"/>
    <x v="22"/>
    <n v="80027"/>
    <x v="1"/>
    <x v="374"/>
    <x v="2"/>
    <x v="11"/>
    <x v="375"/>
    <n v="196.75"/>
    <n v="6"/>
    <n v="0.2"/>
    <n v="56.57"/>
    <n v="887.82999999999993"/>
    <n v="1180.5"/>
    <n v="236.10000000000002"/>
    <n v="944.4"/>
  </r>
  <r>
    <n v="423"/>
    <s v="CA-2017-125388"/>
    <x v="15"/>
    <x v="15"/>
    <x v="1"/>
    <s v="MP-17965"/>
    <s v="Michael Paige"/>
    <x v="1"/>
    <s v="United States"/>
    <s v="Lawrence"/>
    <x v="31"/>
    <n v="1841"/>
    <x v="3"/>
    <x v="375"/>
    <x v="0"/>
    <x v="5"/>
    <x v="376"/>
    <n v="56.56"/>
    <n v="4"/>
    <n v="0"/>
    <n v="14.71"/>
    <n v="211.53"/>
    <n v="226.24"/>
    <n v="0"/>
    <n v="226.24"/>
  </r>
  <r>
    <n v="424"/>
    <s v="CA-2017-125388"/>
    <x v="15"/>
    <x v="15"/>
    <x v="1"/>
    <s v="MP-17965"/>
    <s v="Michael Paige"/>
    <x v="1"/>
    <s v="United States"/>
    <s v="Lawrence"/>
    <x v="31"/>
    <n v="1841"/>
    <x v="3"/>
    <x v="376"/>
    <x v="1"/>
    <x v="4"/>
    <x v="377"/>
    <n v="32.700000000000003"/>
    <n v="3"/>
    <n v="0"/>
    <n v="8.5"/>
    <n v="89.600000000000009"/>
    <n v="98.100000000000009"/>
    <n v="0"/>
    <n v="98.100000000000009"/>
  </r>
  <r>
    <n v="425"/>
    <s v="CA-2017-155705"/>
    <x v="170"/>
    <x v="176"/>
    <x v="0"/>
    <s v="NF-18385"/>
    <s v="Natalie Fritzler"/>
    <x v="0"/>
    <s v="United States"/>
    <s v="Jackson"/>
    <x v="35"/>
    <n v="39212"/>
    <x v="0"/>
    <x v="377"/>
    <x v="0"/>
    <x v="1"/>
    <x v="378"/>
    <n v="866.4"/>
    <n v="4"/>
    <n v="0"/>
    <n v="225.26"/>
    <n v="3240.34"/>
    <n v="3465.6"/>
    <n v="0"/>
    <n v="3465.6"/>
  </r>
  <r>
    <n v="426"/>
    <s v="CA-2017-149160"/>
    <x v="51"/>
    <x v="177"/>
    <x v="0"/>
    <s v="JM-15265"/>
    <s v="Janet Molinari"/>
    <x v="1"/>
    <s v="United States"/>
    <s v="Canton"/>
    <x v="12"/>
    <n v="48187"/>
    <x v="2"/>
    <x v="378"/>
    <x v="0"/>
    <x v="5"/>
    <x v="379"/>
    <n v="28.4"/>
    <n v="2"/>
    <n v="0"/>
    <n v="11.08"/>
    <n v="45.72"/>
    <n v="56.8"/>
    <n v="0"/>
    <n v="56.8"/>
  </r>
  <r>
    <n v="427"/>
    <s v="CA-2017-149160"/>
    <x v="51"/>
    <x v="177"/>
    <x v="0"/>
    <s v="JM-15265"/>
    <s v="Janet Molinari"/>
    <x v="1"/>
    <s v="United States"/>
    <s v="Canton"/>
    <x v="12"/>
    <n v="48187"/>
    <x v="2"/>
    <x v="379"/>
    <x v="1"/>
    <x v="8"/>
    <x v="380"/>
    <n v="287.92"/>
    <n v="8"/>
    <n v="0"/>
    <n v="138.19999999999999"/>
    <n v="2165.1600000000003"/>
    <n v="2303.36"/>
    <n v="0"/>
    <n v="2303.36"/>
  </r>
  <r>
    <n v="428"/>
    <s v="CA-2014-101476"/>
    <x v="171"/>
    <x v="178"/>
    <x v="2"/>
    <s v="SD-20485"/>
    <s v="Shirley Daniels"/>
    <x v="2"/>
    <s v="United States"/>
    <s v="New Rochelle"/>
    <x v="15"/>
    <n v="10801"/>
    <x v="3"/>
    <x v="380"/>
    <x v="2"/>
    <x v="15"/>
    <x v="381"/>
    <n v="69.989999999999995"/>
    <n v="1"/>
    <n v="0"/>
    <n v="30.1"/>
    <n v="39.889999999999993"/>
    <n v="69.989999999999995"/>
    <n v="0"/>
    <n v="69.989999999999995"/>
  </r>
  <r>
    <n v="429"/>
    <s v="CA-2017-152275"/>
    <x v="172"/>
    <x v="179"/>
    <x v="1"/>
    <s v="KH-16630"/>
    <s v="Ken Heidel"/>
    <x v="1"/>
    <s v="United States"/>
    <s v="San Antonio"/>
    <x v="5"/>
    <n v="78207"/>
    <x v="2"/>
    <x v="381"/>
    <x v="1"/>
    <x v="6"/>
    <x v="382"/>
    <n v="6.67"/>
    <n v="6"/>
    <n v="0.2"/>
    <n v="0.5"/>
    <n v="31.515999999999998"/>
    <n v="40.019999999999996"/>
    <n v="8.0039999999999996"/>
    <n v="32.015999999999998"/>
  </r>
  <r>
    <n v="430"/>
    <s v="US-2016-123750"/>
    <x v="173"/>
    <x v="180"/>
    <x v="1"/>
    <s v="RB-19795"/>
    <s v="Ross Baird"/>
    <x v="2"/>
    <s v="United States"/>
    <s v="Gastonia"/>
    <x v="3"/>
    <n v="28052"/>
    <x v="0"/>
    <x v="382"/>
    <x v="1"/>
    <x v="8"/>
    <x v="383"/>
    <n v="189.59"/>
    <n v="2"/>
    <n v="0.7"/>
    <n v="-145.35"/>
    <n v="259.10400000000004"/>
    <n v="379.18"/>
    <n v="265.42599999999999"/>
    <n v="113.75400000000002"/>
  </r>
  <r>
    <n v="431"/>
    <s v="US-2016-123750"/>
    <x v="173"/>
    <x v="180"/>
    <x v="1"/>
    <s v="RB-19795"/>
    <s v="Ross Baird"/>
    <x v="2"/>
    <s v="United States"/>
    <s v="Gastonia"/>
    <x v="3"/>
    <n v="28052"/>
    <x v="0"/>
    <x v="171"/>
    <x v="2"/>
    <x v="11"/>
    <x v="172"/>
    <n v="408.74"/>
    <n v="7"/>
    <n v="0.2"/>
    <n v="76.64"/>
    <n v="2212.3040000000005"/>
    <n v="2861.1800000000003"/>
    <n v="572.2360000000001"/>
    <n v="2288.9440000000004"/>
  </r>
  <r>
    <n v="432"/>
    <s v="US-2016-123750"/>
    <x v="173"/>
    <x v="180"/>
    <x v="1"/>
    <s v="RB-19795"/>
    <s v="Ross Baird"/>
    <x v="2"/>
    <s v="United States"/>
    <s v="Gastonia"/>
    <x v="3"/>
    <n v="28052"/>
    <x v="0"/>
    <x v="171"/>
    <x v="2"/>
    <x v="11"/>
    <x v="172"/>
    <n v="291.95999999999998"/>
    <n v="5"/>
    <n v="0.2"/>
    <n v="54.74"/>
    <n v="1113.0999999999999"/>
    <n v="1459.8"/>
    <n v="291.95999999999998"/>
    <n v="1167.8399999999999"/>
  </r>
  <r>
    <n v="433"/>
    <s v="US-2016-123750"/>
    <x v="173"/>
    <x v="180"/>
    <x v="1"/>
    <s v="RB-19795"/>
    <s v="Ross Baird"/>
    <x v="2"/>
    <s v="United States"/>
    <s v="Gastonia"/>
    <x v="3"/>
    <n v="28052"/>
    <x v="0"/>
    <x v="383"/>
    <x v="1"/>
    <x v="4"/>
    <x v="384"/>
    <n v="4.7699999999999996"/>
    <n v="2"/>
    <n v="0.2"/>
    <n v="-0.77"/>
    <n v="8.4019999999999992"/>
    <n v="9.5399999999999991"/>
    <n v="1.9079999999999999"/>
    <n v="7.6319999999999997"/>
  </r>
  <r>
    <n v="434"/>
    <s v="CA-2016-127369"/>
    <x v="112"/>
    <x v="181"/>
    <x v="2"/>
    <s v="DB-13060"/>
    <s v="Dave Brooks"/>
    <x v="0"/>
    <s v="United States"/>
    <s v="Lowell"/>
    <x v="31"/>
    <n v="1852"/>
    <x v="3"/>
    <x v="384"/>
    <x v="1"/>
    <x v="4"/>
    <x v="385"/>
    <n v="714.3"/>
    <n v="5"/>
    <n v="0"/>
    <n v="207.15"/>
    <n v="3364.35"/>
    <n v="3571.5"/>
    <n v="0"/>
    <n v="3571.5"/>
  </r>
  <r>
    <n v="435"/>
    <s v="US-2014-150574"/>
    <x v="174"/>
    <x v="182"/>
    <x v="1"/>
    <s v="MK-18160"/>
    <s v="Mike Kennedy"/>
    <x v="0"/>
    <s v="United States"/>
    <s v="Jacksonville"/>
    <x v="2"/>
    <n v="32216"/>
    <x v="0"/>
    <x v="385"/>
    <x v="1"/>
    <x v="8"/>
    <x v="386"/>
    <n v="4.8099999999999996"/>
    <n v="2"/>
    <n v="0.7"/>
    <n v="-3.69"/>
    <n v="6.5760000000000005"/>
    <n v="9.6199999999999992"/>
    <n v="6.7339999999999991"/>
    <n v="2.8860000000000001"/>
  </r>
  <r>
    <n v="436"/>
    <s v="US-2014-150574"/>
    <x v="174"/>
    <x v="182"/>
    <x v="1"/>
    <s v="MK-18160"/>
    <s v="Mike Kennedy"/>
    <x v="0"/>
    <s v="United States"/>
    <s v="Jacksonville"/>
    <x v="2"/>
    <n v="32216"/>
    <x v="0"/>
    <x v="386"/>
    <x v="2"/>
    <x v="11"/>
    <x v="387"/>
    <n v="247.8"/>
    <n v="5"/>
    <n v="0.2"/>
    <n v="-18.59"/>
    <n v="1009.7900000000001"/>
    <n v="1239"/>
    <n v="247.8"/>
    <n v="991.2"/>
  </r>
  <r>
    <n v="437"/>
    <s v="CA-2016-147375"/>
    <x v="1"/>
    <x v="183"/>
    <x v="0"/>
    <s v="PO-19180"/>
    <s v="Philisse Overcash"/>
    <x v="2"/>
    <s v="United States"/>
    <s v="Chicago"/>
    <x v="10"/>
    <n v="60623"/>
    <x v="2"/>
    <x v="387"/>
    <x v="2"/>
    <x v="15"/>
    <x v="388"/>
    <n v="1007.98"/>
    <n v="3"/>
    <n v="0.3"/>
    <n v="43.2"/>
    <n v="2073.558"/>
    <n v="3023.94"/>
    <n v="907.18200000000002"/>
    <n v="2116.7579999999998"/>
  </r>
  <r>
    <n v="438"/>
    <s v="CA-2016-147375"/>
    <x v="1"/>
    <x v="183"/>
    <x v="0"/>
    <s v="PO-19180"/>
    <s v="Philisse Overcash"/>
    <x v="2"/>
    <s v="United States"/>
    <s v="Chicago"/>
    <x v="10"/>
    <n v="60623"/>
    <x v="2"/>
    <x v="314"/>
    <x v="1"/>
    <x v="10"/>
    <x v="366"/>
    <n v="313.49"/>
    <n v="7"/>
    <n v="0.2"/>
    <n v="113.64"/>
    <n v="1641.9040000000002"/>
    <n v="2194.4300000000003"/>
    <n v="438.88600000000008"/>
    <n v="1755.5440000000003"/>
  </r>
  <r>
    <n v="439"/>
    <s v="CA-2017-130043"/>
    <x v="175"/>
    <x v="184"/>
    <x v="1"/>
    <s v="BB-11545"/>
    <s v="Brenda Bowman"/>
    <x v="1"/>
    <s v="United States"/>
    <s v="Houston"/>
    <x v="5"/>
    <n v="77070"/>
    <x v="2"/>
    <x v="388"/>
    <x v="1"/>
    <x v="10"/>
    <x v="389"/>
    <n v="31.87"/>
    <n v="8"/>
    <n v="0.2"/>
    <n v="11.55"/>
    <n v="192.41800000000001"/>
    <n v="254.96"/>
    <n v="50.992000000000004"/>
    <n v="203.96800000000002"/>
  </r>
  <r>
    <n v="440"/>
    <s v="CA-2017-157252"/>
    <x v="176"/>
    <x v="185"/>
    <x v="0"/>
    <s v="CV-12805"/>
    <s v="Cynthia Voltz"/>
    <x v="1"/>
    <s v="United States"/>
    <s v="New York City"/>
    <x v="15"/>
    <n v="10024"/>
    <x v="3"/>
    <x v="389"/>
    <x v="0"/>
    <x v="1"/>
    <x v="390"/>
    <n v="207.85"/>
    <n v="3"/>
    <n v="0.1"/>
    <n v="2.31"/>
    <n v="558.88499999999999"/>
    <n v="623.54999999999995"/>
    <n v="62.354999999999997"/>
    <n v="561.19499999999994"/>
  </r>
  <r>
    <n v="441"/>
    <s v="CA-2016-115756"/>
    <x v="64"/>
    <x v="62"/>
    <x v="0"/>
    <s v="PK-19075"/>
    <s v="Pete Kriz"/>
    <x v="0"/>
    <s v="United States"/>
    <s v="Detroit"/>
    <x v="12"/>
    <n v="48227"/>
    <x v="2"/>
    <x v="390"/>
    <x v="0"/>
    <x v="5"/>
    <x v="391"/>
    <n v="12.22"/>
    <n v="1"/>
    <n v="0"/>
    <n v="3.67"/>
    <n v="8.5500000000000007"/>
    <n v="12.22"/>
    <n v="0"/>
    <n v="12.22"/>
  </r>
  <r>
    <n v="442"/>
    <s v="CA-2016-115756"/>
    <x v="64"/>
    <x v="62"/>
    <x v="0"/>
    <s v="PK-19075"/>
    <s v="Pete Kriz"/>
    <x v="0"/>
    <s v="United States"/>
    <s v="Detroit"/>
    <x v="12"/>
    <n v="48227"/>
    <x v="2"/>
    <x v="391"/>
    <x v="1"/>
    <x v="4"/>
    <x v="392"/>
    <n v="194.94"/>
    <n v="3"/>
    <n v="0"/>
    <n v="23.39"/>
    <n v="561.42999999999995"/>
    <n v="584.81999999999994"/>
    <n v="0"/>
    <n v="584.81999999999994"/>
  </r>
  <r>
    <n v="443"/>
    <s v="CA-2016-115756"/>
    <x v="64"/>
    <x v="62"/>
    <x v="0"/>
    <s v="PK-19075"/>
    <s v="Pete Kriz"/>
    <x v="0"/>
    <s v="United States"/>
    <s v="Detroit"/>
    <x v="12"/>
    <n v="48227"/>
    <x v="2"/>
    <x v="392"/>
    <x v="1"/>
    <x v="4"/>
    <x v="393"/>
    <n v="70.95"/>
    <n v="3"/>
    <n v="0"/>
    <n v="20.58"/>
    <n v="192.27000000000004"/>
    <n v="212.85000000000002"/>
    <n v="0"/>
    <n v="212.85000000000002"/>
  </r>
  <r>
    <n v="444"/>
    <s v="CA-2016-115756"/>
    <x v="64"/>
    <x v="62"/>
    <x v="0"/>
    <s v="PK-19075"/>
    <s v="Pete Kriz"/>
    <x v="0"/>
    <s v="United States"/>
    <s v="Detroit"/>
    <x v="12"/>
    <n v="48227"/>
    <x v="2"/>
    <x v="393"/>
    <x v="1"/>
    <x v="10"/>
    <x v="394"/>
    <n v="91.36"/>
    <n v="4"/>
    <n v="0"/>
    <n v="42.03"/>
    <n v="323.40999999999997"/>
    <n v="365.44"/>
    <n v="0"/>
    <n v="365.44"/>
  </r>
  <r>
    <n v="445"/>
    <s v="CA-2016-115756"/>
    <x v="64"/>
    <x v="62"/>
    <x v="0"/>
    <s v="PK-19075"/>
    <s v="Pete Kriz"/>
    <x v="0"/>
    <s v="United States"/>
    <s v="Detroit"/>
    <x v="12"/>
    <n v="48227"/>
    <x v="2"/>
    <x v="394"/>
    <x v="0"/>
    <x v="1"/>
    <x v="395"/>
    <n v="242.94"/>
    <n v="3"/>
    <n v="0"/>
    <n v="29.15"/>
    <n v="699.67"/>
    <n v="728.81999999999994"/>
    <n v="0"/>
    <n v="728.81999999999994"/>
  </r>
  <r>
    <n v="446"/>
    <s v="CA-2016-115756"/>
    <x v="64"/>
    <x v="62"/>
    <x v="0"/>
    <s v="PK-19075"/>
    <s v="Pete Kriz"/>
    <x v="0"/>
    <s v="United States"/>
    <s v="Detroit"/>
    <x v="12"/>
    <n v="48227"/>
    <x v="2"/>
    <x v="395"/>
    <x v="1"/>
    <x v="2"/>
    <x v="396"/>
    <n v="22.05"/>
    <n v="7"/>
    <n v="0"/>
    <n v="10.58"/>
    <n v="143.76999999999998"/>
    <n v="154.35"/>
    <n v="0"/>
    <n v="154.35"/>
  </r>
  <r>
    <n v="447"/>
    <s v="CA-2017-154214"/>
    <x v="177"/>
    <x v="186"/>
    <x v="0"/>
    <s v="TB-21595"/>
    <s v="Troy Blackwell"/>
    <x v="0"/>
    <s v="United States"/>
    <s v="Columbus"/>
    <x v="14"/>
    <n v="47201"/>
    <x v="2"/>
    <x v="396"/>
    <x v="0"/>
    <x v="5"/>
    <x v="397"/>
    <n v="2.91"/>
    <n v="1"/>
    <n v="0"/>
    <n v="1.37"/>
    <n v="1.54"/>
    <n v="2.91"/>
    <n v="0"/>
    <n v="2.91"/>
  </r>
  <r>
    <n v="448"/>
    <s v="CA-2016-166674"/>
    <x v="178"/>
    <x v="187"/>
    <x v="0"/>
    <s v="RB-19360"/>
    <s v="Raymond Buch"/>
    <x v="0"/>
    <s v="United States"/>
    <s v="Auburn"/>
    <x v="15"/>
    <n v="13021"/>
    <x v="3"/>
    <x v="397"/>
    <x v="1"/>
    <x v="6"/>
    <x v="398"/>
    <n v="59.52"/>
    <n v="3"/>
    <n v="0"/>
    <n v="15.48"/>
    <n v="163.08000000000001"/>
    <n v="178.56"/>
    <n v="0"/>
    <n v="178.56"/>
  </r>
  <r>
    <n v="449"/>
    <s v="CA-2016-166674"/>
    <x v="178"/>
    <x v="187"/>
    <x v="0"/>
    <s v="RB-19360"/>
    <s v="Raymond Buch"/>
    <x v="0"/>
    <s v="United States"/>
    <s v="Auburn"/>
    <x v="15"/>
    <n v="13021"/>
    <x v="3"/>
    <x v="398"/>
    <x v="1"/>
    <x v="4"/>
    <x v="399"/>
    <n v="161.94"/>
    <n v="3"/>
    <n v="0"/>
    <n v="9.7200000000000006"/>
    <n v="476.09999999999997"/>
    <n v="485.82"/>
    <n v="0"/>
    <n v="485.82"/>
  </r>
  <r>
    <n v="450"/>
    <s v="CA-2016-166674"/>
    <x v="178"/>
    <x v="187"/>
    <x v="0"/>
    <s v="RB-19360"/>
    <s v="Raymond Buch"/>
    <x v="0"/>
    <s v="United States"/>
    <s v="Auburn"/>
    <x v="15"/>
    <n v="13021"/>
    <x v="3"/>
    <x v="399"/>
    <x v="1"/>
    <x v="6"/>
    <x v="400"/>
    <n v="263.88"/>
    <n v="6"/>
    <n v="0"/>
    <n v="71.25"/>
    <n v="1512.03"/>
    <n v="1583.28"/>
    <n v="0"/>
    <n v="1583.28"/>
  </r>
  <r>
    <n v="451"/>
    <s v="CA-2016-166674"/>
    <x v="178"/>
    <x v="187"/>
    <x v="0"/>
    <s v="RB-19360"/>
    <s v="Raymond Buch"/>
    <x v="0"/>
    <s v="United States"/>
    <s v="Auburn"/>
    <x v="15"/>
    <n v="13021"/>
    <x v="3"/>
    <x v="400"/>
    <x v="1"/>
    <x v="6"/>
    <x v="401"/>
    <n v="30.48"/>
    <n v="3"/>
    <n v="0"/>
    <n v="7.92"/>
    <n v="83.52"/>
    <n v="91.44"/>
    <n v="0"/>
    <n v="91.44"/>
  </r>
  <r>
    <n v="452"/>
    <s v="CA-2016-166674"/>
    <x v="178"/>
    <x v="187"/>
    <x v="0"/>
    <s v="RB-19360"/>
    <s v="Raymond Buch"/>
    <x v="0"/>
    <s v="United States"/>
    <s v="Auburn"/>
    <x v="15"/>
    <n v="13021"/>
    <x v="3"/>
    <x v="401"/>
    <x v="1"/>
    <x v="6"/>
    <x v="402"/>
    <n v="9.84"/>
    <n v="3"/>
    <n v="0"/>
    <n v="2.85"/>
    <n v="26.669999999999998"/>
    <n v="29.52"/>
    <n v="0"/>
    <n v="29.52"/>
  </r>
  <r>
    <n v="453"/>
    <s v="CA-2016-166674"/>
    <x v="178"/>
    <x v="187"/>
    <x v="0"/>
    <s v="RB-19360"/>
    <s v="Raymond Buch"/>
    <x v="0"/>
    <s v="United States"/>
    <s v="Auburn"/>
    <x v="15"/>
    <n v="13021"/>
    <x v="3"/>
    <x v="402"/>
    <x v="2"/>
    <x v="7"/>
    <x v="403"/>
    <n v="35.119999999999997"/>
    <n v="4"/>
    <n v="0"/>
    <n v="9.1300000000000008"/>
    <n v="131.35"/>
    <n v="140.47999999999999"/>
    <n v="0"/>
    <n v="140.47999999999999"/>
  </r>
  <r>
    <n v="454"/>
    <s v="CA-2017-147277"/>
    <x v="179"/>
    <x v="188"/>
    <x v="1"/>
    <s v="EB-13705"/>
    <s v="Ed Braxton"/>
    <x v="1"/>
    <s v="United States"/>
    <s v="Akron"/>
    <x v="24"/>
    <n v="44312"/>
    <x v="3"/>
    <x v="10"/>
    <x v="0"/>
    <x v="3"/>
    <x v="10"/>
    <n v="284.36"/>
    <n v="2"/>
    <n v="0.4"/>
    <n v="-75.83"/>
    <n v="417.06199999999995"/>
    <n v="568.72"/>
    <n v="227.48800000000003"/>
    <n v="341.23199999999997"/>
  </r>
  <r>
    <n v="455"/>
    <s v="CA-2017-147277"/>
    <x v="179"/>
    <x v="188"/>
    <x v="1"/>
    <s v="EB-13705"/>
    <s v="Ed Braxton"/>
    <x v="1"/>
    <s v="United States"/>
    <s v="Akron"/>
    <x v="24"/>
    <n v="44312"/>
    <x v="3"/>
    <x v="403"/>
    <x v="1"/>
    <x v="4"/>
    <x v="404"/>
    <n v="665.41"/>
    <n v="2"/>
    <n v="0.2"/>
    <n v="66.540000000000006"/>
    <n v="998.11599999999999"/>
    <n v="1330.82"/>
    <n v="266.16399999999999"/>
    <n v="1064.6559999999999"/>
  </r>
  <r>
    <n v="456"/>
    <s v="CA-2016-100153"/>
    <x v="180"/>
    <x v="24"/>
    <x v="1"/>
    <s v="KH-16630"/>
    <s v="Ken Heidel"/>
    <x v="1"/>
    <s v="United States"/>
    <s v="Norman"/>
    <x v="26"/>
    <n v="73071"/>
    <x v="2"/>
    <x v="404"/>
    <x v="2"/>
    <x v="11"/>
    <x v="405"/>
    <n v="63.88"/>
    <n v="4"/>
    <n v="0"/>
    <n v="24.91"/>
    <n v="230.61"/>
    <n v="255.52"/>
    <n v="0"/>
    <n v="255.52"/>
  </r>
  <r>
    <n v="457"/>
    <s v="US-2014-110674"/>
    <x v="181"/>
    <x v="189"/>
    <x v="1"/>
    <s v="SC-20095"/>
    <s v="Sanjit Chand"/>
    <x v="0"/>
    <s v="United States"/>
    <s v="Concord"/>
    <x v="1"/>
    <n v="94521"/>
    <x v="1"/>
    <x v="405"/>
    <x v="0"/>
    <x v="1"/>
    <x v="406"/>
    <n v="129.57"/>
    <n v="2"/>
    <n v="0.2"/>
    <n v="-24.29"/>
    <n v="231.60199999999998"/>
    <n v="259.14"/>
    <n v="51.828000000000003"/>
    <n v="207.31199999999998"/>
  </r>
  <r>
    <n v="458"/>
    <s v="US-2016-157945"/>
    <x v="182"/>
    <x v="152"/>
    <x v="1"/>
    <s v="NF-18385"/>
    <s v="Natalie Fritzler"/>
    <x v="0"/>
    <s v="United States"/>
    <s v="Decatur"/>
    <x v="10"/>
    <n v="62521"/>
    <x v="2"/>
    <x v="406"/>
    <x v="0"/>
    <x v="1"/>
    <x v="407"/>
    <n v="747.56"/>
    <n v="3"/>
    <n v="0.3"/>
    <n v="-96.11"/>
    <n v="1665.9859999999996"/>
    <n v="2242.6799999999998"/>
    <n v="672.80399999999997"/>
    <n v="1569.8759999999997"/>
  </r>
  <r>
    <n v="459"/>
    <s v="US-2016-157945"/>
    <x v="182"/>
    <x v="152"/>
    <x v="1"/>
    <s v="NF-18385"/>
    <s v="Natalie Fritzler"/>
    <x v="0"/>
    <s v="United States"/>
    <s v="Decatur"/>
    <x v="10"/>
    <n v="62521"/>
    <x v="2"/>
    <x v="407"/>
    <x v="1"/>
    <x v="12"/>
    <x v="153"/>
    <n v="8.93"/>
    <n v="2"/>
    <n v="0.2"/>
    <n v="3.35"/>
    <n v="10.938000000000001"/>
    <n v="17.86"/>
    <n v="3.5720000000000001"/>
    <n v="14.288"/>
  </r>
  <r>
    <n v="460"/>
    <s v="CA-2015-109638"/>
    <x v="83"/>
    <x v="190"/>
    <x v="1"/>
    <s v="JH-15985"/>
    <s v="Joseph Holt"/>
    <x v="0"/>
    <s v="United States"/>
    <s v="Seattle"/>
    <x v="4"/>
    <n v="98115"/>
    <x v="1"/>
    <x v="408"/>
    <x v="1"/>
    <x v="9"/>
    <x v="408"/>
    <n v="103.92"/>
    <n v="4"/>
    <n v="0"/>
    <n v="36.369999999999997"/>
    <n v="379.31"/>
    <n v="415.68"/>
    <n v="0"/>
    <n v="415.68"/>
  </r>
  <r>
    <n v="461"/>
    <s v="CA-2015-109638"/>
    <x v="83"/>
    <x v="190"/>
    <x v="1"/>
    <s v="JH-15985"/>
    <s v="Joseph Holt"/>
    <x v="0"/>
    <s v="United States"/>
    <s v="Seattle"/>
    <x v="4"/>
    <n v="98115"/>
    <x v="1"/>
    <x v="409"/>
    <x v="2"/>
    <x v="11"/>
    <x v="409"/>
    <n v="899.91"/>
    <n v="9"/>
    <n v="0"/>
    <n v="377.96"/>
    <n v="7721.23"/>
    <n v="8099.19"/>
    <n v="0"/>
    <n v="8099.19"/>
  </r>
  <r>
    <n v="462"/>
    <s v="CA-2015-109638"/>
    <x v="83"/>
    <x v="190"/>
    <x v="1"/>
    <s v="JH-15985"/>
    <s v="Joseph Holt"/>
    <x v="0"/>
    <s v="United States"/>
    <s v="Seattle"/>
    <x v="4"/>
    <n v="98115"/>
    <x v="1"/>
    <x v="410"/>
    <x v="1"/>
    <x v="8"/>
    <x v="410"/>
    <n v="51.31"/>
    <n v="3"/>
    <n v="0.2"/>
    <n v="18.600000000000001"/>
    <n v="104.54400000000001"/>
    <n v="153.93"/>
    <n v="30.786000000000001"/>
    <n v="123.14400000000001"/>
  </r>
  <r>
    <n v="463"/>
    <s v="CA-2016-109869"/>
    <x v="183"/>
    <x v="135"/>
    <x v="1"/>
    <s v="TN-21040"/>
    <s v="Tanja Norvell"/>
    <x v="2"/>
    <s v="United States"/>
    <s v="Phoenix"/>
    <x v="16"/>
    <n v="85023"/>
    <x v="1"/>
    <x v="325"/>
    <x v="0"/>
    <x v="5"/>
    <x v="325"/>
    <n v="23.56"/>
    <n v="5"/>
    <n v="0.2"/>
    <n v="7.07"/>
    <n v="87.169999999999987"/>
    <n v="117.8"/>
    <n v="23.560000000000002"/>
    <n v="94.24"/>
  </r>
  <r>
    <n v="464"/>
    <s v="CA-2016-109869"/>
    <x v="183"/>
    <x v="135"/>
    <x v="1"/>
    <s v="TN-21040"/>
    <s v="Tanja Norvell"/>
    <x v="2"/>
    <s v="United States"/>
    <s v="Phoenix"/>
    <x v="16"/>
    <n v="85023"/>
    <x v="1"/>
    <x v="411"/>
    <x v="0"/>
    <x v="3"/>
    <x v="411"/>
    <n v="1272.6300000000001"/>
    <n v="6"/>
    <n v="0.5"/>
    <n v="-814.48"/>
    <n v="4632.3700000000008"/>
    <n v="7635.7800000000007"/>
    <n v="3817.8900000000003"/>
    <n v="3817.8900000000003"/>
  </r>
  <r>
    <n v="465"/>
    <s v="CA-2016-109869"/>
    <x v="183"/>
    <x v="135"/>
    <x v="1"/>
    <s v="TN-21040"/>
    <s v="Tanja Norvell"/>
    <x v="2"/>
    <s v="United States"/>
    <s v="Phoenix"/>
    <x v="16"/>
    <n v="85023"/>
    <x v="1"/>
    <x v="412"/>
    <x v="1"/>
    <x v="8"/>
    <x v="412"/>
    <n v="28.49"/>
    <n v="5"/>
    <n v="0.7"/>
    <n v="-20.89"/>
    <n v="63.625"/>
    <n v="142.44999999999999"/>
    <n v="99.714999999999989"/>
    <n v="42.734999999999999"/>
  </r>
  <r>
    <n v="466"/>
    <s v="CA-2016-109869"/>
    <x v="183"/>
    <x v="135"/>
    <x v="1"/>
    <s v="TN-21040"/>
    <s v="Tanja Norvell"/>
    <x v="2"/>
    <s v="United States"/>
    <s v="Phoenix"/>
    <x v="16"/>
    <n v="85023"/>
    <x v="1"/>
    <x v="413"/>
    <x v="1"/>
    <x v="14"/>
    <x v="413"/>
    <n v="185.38"/>
    <n v="2"/>
    <n v="0.2"/>
    <n v="-34.76"/>
    <n v="331.36799999999999"/>
    <n v="370.76"/>
    <n v="74.152000000000001"/>
    <n v="296.608"/>
  </r>
  <r>
    <n v="467"/>
    <s v="CA-2016-109869"/>
    <x v="183"/>
    <x v="135"/>
    <x v="1"/>
    <s v="TN-21040"/>
    <s v="Tanja Norvell"/>
    <x v="2"/>
    <s v="United States"/>
    <s v="Phoenix"/>
    <x v="16"/>
    <n v="85023"/>
    <x v="1"/>
    <x v="414"/>
    <x v="1"/>
    <x v="9"/>
    <x v="414"/>
    <n v="78.27"/>
    <n v="2"/>
    <n v="0.2"/>
    <n v="5.87"/>
    <n v="119.36199999999999"/>
    <n v="156.54"/>
    <n v="31.308"/>
    <n v="125.232"/>
  </r>
  <r>
    <n v="468"/>
    <s v="US-2015-101399"/>
    <x v="184"/>
    <x v="191"/>
    <x v="1"/>
    <s v="JS-15940"/>
    <s v="Joni Sundaresam"/>
    <x v="2"/>
    <s v="United States"/>
    <s v="Park Ridge"/>
    <x v="10"/>
    <n v="60068"/>
    <x v="2"/>
    <x v="269"/>
    <x v="0"/>
    <x v="5"/>
    <x v="269"/>
    <n v="254.74"/>
    <n v="7"/>
    <n v="0.6"/>
    <n v="-312.06"/>
    <n v="1025.3320000000001"/>
    <n v="1783.18"/>
    <n v="1069.9079999999999"/>
    <n v="713.27200000000016"/>
  </r>
  <r>
    <n v="469"/>
    <s v="CA-2017-154907"/>
    <x v="185"/>
    <x v="192"/>
    <x v="1"/>
    <s v="DS-13180"/>
    <s v="David Smith"/>
    <x v="1"/>
    <s v="United States"/>
    <s v="Amarillo"/>
    <x v="5"/>
    <n v="79109"/>
    <x v="2"/>
    <x v="415"/>
    <x v="0"/>
    <x v="0"/>
    <x v="415"/>
    <n v="205.33"/>
    <n v="2"/>
    <n v="0.32"/>
    <n v="-36.24"/>
    <n v="315.48880000000003"/>
    <n v="410.66"/>
    <n v="131.41120000000001"/>
    <n v="279.24880000000002"/>
  </r>
  <r>
    <n v="470"/>
    <s v="US-2016-100419"/>
    <x v="186"/>
    <x v="120"/>
    <x v="0"/>
    <s v="CC-12670"/>
    <s v="Craig Carreira"/>
    <x v="0"/>
    <s v="United States"/>
    <s v="Chicago"/>
    <x v="10"/>
    <n v="60610"/>
    <x v="2"/>
    <x v="416"/>
    <x v="1"/>
    <x v="8"/>
    <x v="416"/>
    <n v="4.79"/>
    <n v="3"/>
    <n v="0.8"/>
    <n v="-7.9"/>
    <n v="10.773999999999999"/>
    <n v="14.370000000000001"/>
    <n v="11.496000000000002"/>
    <n v="2.8739999999999988"/>
  </r>
  <r>
    <n v="471"/>
    <s v="CA-2015-154144"/>
    <x v="139"/>
    <x v="140"/>
    <x v="1"/>
    <s v="MH-17785"/>
    <s v="Maya Herman"/>
    <x v="1"/>
    <s v="United States"/>
    <s v="Lindenhurst"/>
    <x v="15"/>
    <n v="11757"/>
    <x v="3"/>
    <x v="417"/>
    <x v="1"/>
    <x v="10"/>
    <x v="417"/>
    <n v="55.48"/>
    <n v="1"/>
    <n v="0"/>
    <n v="26.63"/>
    <n v="28.849999999999998"/>
    <n v="55.48"/>
    <n v="0"/>
    <n v="55.48"/>
  </r>
  <r>
    <n v="472"/>
    <s v="CA-2014-144666"/>
    <x v="187"/>
    <x v="193"/>
    <x v="0"/>
    <s v="JP-15520"/>
    <s v="Jeremy Pistek"/>
    <x v="0"/>
    <s v="United States"/>
    <s v="San Francisco"/>
    <x v="1"/>
    <n v="94110"/>
    <x v="1"/>
    <x v="418"/>
    <x v="1"/>
    <x v="4"/>
    <x v="418"/>
    <n v="340.92"/>
    <n v="3"/>
    <n v="0"/>
    <n v="3.41"/>
    <n v="1019.35"/>
    <n v="1022.76"/>
    <n v="0"/>
    <n v="1022.76"/>
  </r>
  <r>
    <n v="473"/>
    <s v="CA-2014-144666"/>
    <x v="187"/>
    <x v="193"/>
    <x v="0"/>
    <s v="JP-15520"/>
    <s v="Jeremy Pistek"/>
    <x v="0"/>
    <s v="United States"/>
    <s v="San Francisco"/>
    <x v="1"/>
    <n v="94110"/>
    <x v="1"/>
    <x v="419"/>
    <x v="0"/>
    <x v="0"/>
    <x v="419"/>
    <n v="222.67"/>
    <n v="2"/>
    <n v="0.15"/>
    <n v="10.48"/>
    <n v="368.05899999999997"/>
    <n v="445.34"/>
    <n v="66.800999999999988"/>
    <n v="378.53899999999999"/>
  </r>
  <r>
    <n v="474"/>
    <s v="CA-2014-144666"/>
    <x v="187"/>
    <x v="193"/>
    <x v="0"/>
    <s v="JP-15520"/>
    <s v="Jeremy Pistek"/>
    <x v="0"/>
    <s v="United States"/>
    <s v="San Francisco"/>
    <x v="1"/>
    <n v="94110"/>
    <x v="1"/>
    <x v="420"/>
    <x v="2"/>
    <x v="7"/>
    <x v="420"/>
    <n v="703.97"/>
    <n v="4"/>
    <n v="0.2"/>
    <n v="88"/>
    <n v="2164.7040000000002"/>
    <n v="2815.88"/>
    <n v="563.17600000000004"/>
    <n v="2252.7040000000002"/>
  </r>
  <r>
    <n v="475"/>
    <s v="CA-2014-144666"/>
    <x v="187"/>
    <x v="193"/>
    <x v="0"/>
    <s v="JP-15520"/>
    <s v="Jeremy Pistek"/>
    <x v="0"/>
    <s v="United States"/>
    <s v="San Francisco"/>
    <x v="1"/>
    <n v="94110"/>
    <x v="1"/>
    <x v="421"/>
    <x v="1"/>
    <x v="4"/>
    <x v="421"/>
    <n v="92.52"/>
    <n v="6"/>
    <n v="0"/>
    <n v="24.98"/>
    <n v="530.14"/>
    <n v="555.12"/>
    <n v="0"/>
    <n v="555.12"/>
  </r>
  <r>
    <n v="476"/>
    <s v="CA-2014-144666"/>
    <x v="187"/>
    <x v="193"/>
    <x v="0"/>
    <s v="JP-15520"/>
    <s v="Jeremy Pistek"/>
    <x v="0"/>
    <s v="United States"/>
    <s v="San Francisco"/>
    <x v="1"/>
    <n v="94110"/>
    <x v="1"/>
    <x v="422"/>
    <x v="1"/>
    <x v="10"/>
    <x v="422"/>
    <n v="62.65"/>
    <n v="7"/>
    <n v="0"/>
    <n v="28.82"/>
    <n v="409.73"/>
    <n v="438.55"/>
    <n v="0"/>
    <n v="438.55"/>
  </r>
  <r>
    <n v="477"/>
    <s v="CA-2014-144666"/>
    <x v="187"/>
    <x v="193"/>
    <x v="0"/>
    <s v="JP-15520"/>
    <s v="Jeremy Pistek"/>
    <x v="0"/>
    <s v="United States"/>
    <s v="San Francisco"/>
    <x v="1"/>
    <n v="94110"/>
    <x v="1"/>
    <x v="423"/>
    <x v="1"/>
    <x v="10"/>
    <x v="423"/>
    <n v="94.85"/>
    <n v="5"/>
    <n v="0"/>
    <n v="45.53"/>
    <n v="428.72"/>
    <n v="474.25"/>
    <n v="0"/>
    <n v="474.25"/>
  </r>
  <r>
    <n v="478"/>
    <s v="CA-2016-103891"/>
    <x v="188"/>
    <x v="194"/>
    <x v="1"/>
    <s v="KH-16690"/>
    <s v="Kristen Hastings"/>
    <x v="1"/>
    <s v="United States"/>
    <s v="Los Angeles"/>
    <x v="1"/>
    <n v="90008"/>
    <x v="1"/>
    <x v="424"/>
    <x v="2"/>
    <x v="7"/>
    <x v="424"/>
    <n v="95.76"/>
    <n v="6"/>
    <n v="0.2"/>
    <n v="7.18"/>
    <n v="452.46800000000002"/>
    <n v="574.56000000000006"/>
    <n v="114.91200000000002"/>
    <n v="459.64800000000002"/>
  </r>
  <r>
    <n v="479"/>
    <s v="CA-2016-152632"/>
    <x v="189"/>
    <x v="195"/>
    <x v="1"/>
    <s v="JE-15475"/>
    <s v="Jeremy Ellison"/>
    <x v="0"/>
    <s v="United States"/>
    <s v="Troy"/>
    <x v="15"/>
    <n v="12180"/>
    <x v="3"/>
    <x v="278"/>
    <x v="0"/>
    <x v="5"/>
    <x v="278"/>
    <n v="40.200000000000003"/>
    <n v="3"/>
    <n v="0"/>
    <n v="19.3"/>
    <n v="101.30000000000001"/>
    <n v="120.60000000000001"/>
    <n v="0"/>
    <n v="120.60000000000001"/>
  </r>
  <r>
    <n v="480"/>
    <s v="CA-2016-100790"/>
    <x v="190"/>
    <x v="196"/>
    <x v="1"/>
    <s v="JG-15805"/>
    <s v="John Grady"/>
    <x v="1"/>
    <s v="United States"/>
    <s v="New York City"/>
    <x v="15"/>
    <n v="10024"/>
    <x v="3"/>
    <x v="425"/>
    <x v="1"/>
    <x v="6"/>
    <x v="425"/>
    <n v="14.7"/>
    <n v="5"/>
    <n v="0"/>
    <n v="6.62"/>
    <n v="66.88"/>
    <n v="73.5"/>
    <n v="0"/>
    <n v="73.5"/>
  </r>
  <r>
    <n v="481"/>
    <s v="CA-2016-100790"/>
    <x v="190"/>
    <x v="196"/>
    <x v="1"/>
    <s v="JG-15805"/>
    <s v="John Grady"/>
    <x v="1"/>
    <s v="United States"/>
    <s v="New York City"/>
    <x v="15"/>
    <n v="10024"/>
    <x v="3"/>
    <x v="426"/>
    <x v="1"/>
    <x v="4"/>
    <x v="426"/>
    <n v="704.25"/>
    <n v="5"/>
    <n v="0"/>
    <n v="84.51"/>
    <n v="3436.74"/>
    <n v="3521.25"/>
    <n v="0"/>
    <n v="3521.25"/>
  </r>
  <r>
    <n v="482"/>
    <s v="CA-2014-134677"/>
    <x v="191"/>
    <x v="197"/>
    <x v="1"/>
    <s v="XP-21865"/>
    <s v="Xylona Preis"/>
    <x v="0"/>
    <s v="United States"/>
    <s v="San Diego"/>
    <x v="1"/>
    <n v="92024"/>
    <x v="1"/>
    <x v="427"/>
    <x v="2"/>
    <x v="11"/>
    <x v="427"/>
    <n v="9.09"/>
    <n v="3"/>
    <n v="0"/>
    <n v="1.91"/>
    <n v="25.36"/>
    <n v="27.27"/>
    <n v="0"/>
    <n v="27.27"/>
  </r>
  <r>
    <n v="483"/>
    <s v="CA-2014-127691"/>
    <x v="192"/>
    <x v="151"/>
    <x v="1"/>
    <s v="EM-14065"/>
    <s v="Erin Mull"/>
    <x v="0"/>
    <s v="United States"/>
    <s v="New York City"/>
    <x v="15"/>
    <n v="10024"/>
    <x v="3"/>
    <x v="79"/>
    <x v="1"/>
    <x v="6"/>
    <x v="79"/>
    <n v="5.96"/>
    <n v="2"/>
    <n v="0"/>
    <n v="1.67"/>
    <n v="10.25"/>
    <n v="11.92"/>
    <n v="0"/>
    <n v="11.92"/>
  </r>
  <r>
    <n v="484"/>
    <s v="CA-2014-127691"/>
    <x v="192"/>
    <x v="151"/>
    <x v="1"/>
    <s v="EM-14065"/>
    <s v="Erin Mull"/>
    <x v="0"/>
    <s v="United States"/>
    <s v="New York City"/>
    <x v="15"/>
    <n v="10024"/>
    <x v="3"/>
    <x v="428"/>
    <x v="2"/>
    <x v="11"/>
    <x v="428"/>
    <n v="159.97999999999999"/>
    <n v="2"/>
    <n v="0"/>
    <n v="57.59"/>
    <n v="262.37"/>
    <n v="319.95999999999998"/>
    <n v="0"/>
    <n v="319.95999999999998"/>
  </r>
  <r>
    <n v="485"/>
    <s v="CA-2017-140963"/>
    <x v="193"/>
    <x v="198"/>
    <x v="2"/>
    <s v="MT-18070"/>
    <s v="Michelle Tran"/>
    <x v="2"/>
    <s v="United States"/>
    <s v="Los Angeles"/>
    <x v="1"/>
    <n v="90045"/>
    <x v="1"/>
    <x v="429"/>
    <x v="1"/>
    <x v="2"/>
    <x v="429"/>
    <n v="29.6"/>
    <n v="2"/>
    <n v="0"/>
    <n v="14.8"/>
    <n v="44.400000000000006"/>
    <n v="59.2"/>
    <n v="0"/>
    <n v="59.2"/>
  </r>
  <r>
    <n v="486"/>
    <s v="CA-2017-140963"/>
    <x v="193"/>
    <x v="198"/>
    <x v="2"/>
    <s v="MT-18070"/>
    <s v="Michelle Tran"/>
    <x v="2"/>
    <s v="United States"/>
    <s v="Los Angeles"/>
    <x v="1"/>
    <n v="90045"/>
    <x v="1"/>
    <x v="430"/>
    <x v="0"/>
    <x v="0"/>
    <x v="430"/>
    <n v="514.16999999999996"/>
    <n v="5"/>
    <n v="0.15"/>
    <n v="-30.25"/>
    <n v="2215.4724999999999"/>
    <n v="2570.85"/>
    <n v="385.6275"/>
    <n v="2185.2224999999999"/>
  </r>
  <r>
    <n v="487"/>
    <s v="CA-2017-140963"/>
    <x v="193"/>
    <x v="198"/>
    <x v="2"/>
    <s v="MT-18070"/>
    <s v="Michelle Tran"/>
    <x v="2"/>
    <s v="United States"/>
    <s v="Los Angeles"/>
    <x v="1"/>
    <n v="90045"/>
    <x v="1"/>
    <x v="431"/>
    <x v="2"/>
    <x v="7"/>
    <x v="431"/>
    <n v="279.95999999999998"/>
    <n v="5"/>
    <n v="0.2"/>
    <n v="17.5"/>
    <n v="1102.3399999999999"/>
    <n v="1399.8"/>
    <n v="279.95999999999998"/>
    <n v="1119.8399999999999"/>
  </r>
  <r>
    <n v="488"/>
    <s v="CA-2014-154627"/>
    <x v="194"/>
    <x v="199"/>
    <x v="2"/>
    <s v="SA-20830"/>
    <s v="Sue Ann Reed"/>
    <x v="0"/>
    <s v="United States"/>
    <s v="Chicago"/>
    <x v="10"/>
    <n v="60610"/>
    <x v="2"/>
    <x v="432"/>
    <x v="2"/>
    <x v="7"/>
    <x v="432"/>
    <n v="2735.95"/>
    <n v="6"/>
    <n v="0.2"/>
    <n v="341.99"/>
    <n v="12790.569999999998"/>
    <n v="16415.699999999997"/>
    <n v="3283.1399999999994"/>
    <n v="13132.559999999998"/>
  </r>
  <r>
    <n v="489"/>
    <s v="CA-2014-133753"/>
    <x v="3"/>
    <x v="200"/>
    <x v="0"/>
    <s v="CW-11905"/>
    <s v="Carl Weiss"/>
    <x v="2"/>
    <s v="United States"/>
    <s v="Huntsville"/>
    <x v="5"/>
    <n v="77340"/>
    <x v="2"/>
    <x v="433"/>
    <x v="2"/>
    <x v="7"/>
    <x v="433"/>
    <n v="7.99"/>
    <n v="1"/>
    <n v="0.2"/>
    <n v="0.6"/>
    <n v="5.7920000000000007"/>
    <n v="7.99"/>
    <n v="1.5980000000000001"/>
    <n v="6.3920000000000003"/>
  </r>
  <r>
    <n v="490"/>
    <s v="CA-2014-133753"/>
    <x v="3"/>
    <x v="200"/>
    <x v="0"/>
    <s v="CW-11905"/>
    <s v="Carl Weiss"/>
    <x v="2"/>
    <s v="United States"/>
    <s v="Huntsville"/>
    <x v="5"/>
    <n v="77340"/>
    <x v="2"/>
    <x v="434"/>
    <x v="2"/>
    <x v="11"/>
    <x v="434"/>
    <n v="63.98"/>
    <n v="2"/>
    <n v="0.2"/>
    <n v="10.4"/>
    <n v="91.967999999999989"/>
    <n v="127.96"/>
    <n v="25.591999999999999"/>
    <n v="102.36799999999999"/>
  </r>
  <r>
    <n v="491"/>
    <s v="CA-2014-133753"/>
    <x v="3"/>
    <x v="200"/>
    <x v="0"/>
    <s v="CW-11905"/>
    <s v="Carl Weiss"/>
    <x v="2"/>
    <s v="United States"/>
    <s v="Huntsville"/>
    <x v="5"/>
    <n v="77340"/>
    <x v="2"/>
    <x v="399"/>
    <x v="1"/>
    <x v="6"/>
    <x v="400"/>
    <n v="70.37"/>
    <n v="2"/>
    <n v="0.2"/>
    <n v="6.16"/>
    <n v="106.43200000000002"/>
    <n v="140.74"/>
    <n v="28.148000000000003"/>
    <n v="112.59200000000001"/>
  </r>
  <r>
    <n v="492"/>
    <s v="CA-2014-113362"/>
    <x v="80"/>
    <x v="76"/>
    <x v="1"/>
    <s v="AJ-10960"/>
    <s v="Astrea Jones"/>
    <x v="0"/>
    <s v="United States"/>
    <s v="Rochester"/>
    <x v="15"/>
    <n v="14609"/>
    <x v="3"/>
    <x v="435"/>
    <x v="1"/>
    <x v="4"/>
    <x v="435"/>
    <n v="449.15"/>
    <n v="5"/>
    <n v="0"/>
    <n v="8.98"/>
    <n v="2236.77"/>
    <n v="2245.75"/>
    <n v="0"/>
    <n v="2245.75"/>
  </r>
  <r>
    <n v="493"/>
    <s v="CA-2014-113362"/>
    <x v="80"/>
    <x v="76"/>
    <x v="1"/>
    <s v="AJ-10960"/>
    <s v="Astrea Jones"/>
    <x v="0"/>
    <s v="United States"/>
    <s v="Rochester"/>
    <x v="15"/>
    <n v="14609"/>
    <x v="3"/>
    <x v="436"/>
    <x v="1"/>
    <x v="12"/>
    <x v="436"/>
    <n v="11.07"/>
    <n v="3"/>
    <n v="0"/>
    <n v="5.09"/>
    <n v="28.12"/>
    <n v="33.21"/>
    <n v="0"/>
    <n v="33.21"/>
  </r>
  <r>
    <n v="494"/>
    <s v="CA-2016-169166"/>
    <x v="195"/>
    <x v="201"/>
    <x v="1"/>
    <s v="SS-20590"/>
    <s v="Sonia Sunley"/>
    <x v="0"/>
    <s v="United States"/>
    <s v="Seattle"/>
    <x v="4"/>
    <n v="98115"/>
    <x v="1"/>
    <x v="437"/>
    <x v="2"/>
    <x v="11"/>
    <x v="437"/>
    <n v="93.98"/>
    <n v="2"/>
    <n v="0"/>
    <n v="13.16"/>
    <n v="174.8"/>
    <n v="187.96"/>
    <n v="0"/>
    <n v="187.96"/>
  </r>
  <r>
    <n v="495"/>
    <s v="US-2016-120929"/>
    <x v="196"/>
    <x v="202"/>
    <x v="0"/>
    <s v="RO-19780"/>
    <s v="Rose O'Brian"/>
    <x v="0"/>
    <s v="United States"/>
    <s v="Memphis"/>
    <x v="18"/>
    <n v="38109"/>
    <x v="0"/>
    <x v="438"/>
    <x v="0"/>
    <x v="3"/>
    <x v="438"/>
    <n v="189.88"/>
    <n v="3"/>
    <n v="0.4"/>
    <n v="-94.94"/>
    <n v="436.72399999999999"/>
    <n v="569.64"/>
    <n v="227.85599999999999"/>
    <n v="341.78399999999999"/>
  </r>
  <r>
    <n v="496"/>
    <s v="CA-2015-134782"/>
    <x v="17"/>
    <x v="16"/>
    <x v="1"/>
    <s v="MD-17350"/>
    <s v="Maribeth Dona"/>
    <x v="0"/>
    <s v="United States"/>
    <s v="Fayetteville"/>
    <x v="36"/>
    <n v="72701"/>
    <x v="0"/>
    <x v="439"/>
    <x v="1"/>
    <x v="12"/>
    <x v="439"/>
    <n v="105.42"/>
    <n v="2"/>
    <n v="0"/>
    <n v="51.66"/>
    <n v="159.18"/>
    <n v="210.84"/>
    <n v="0"/>
    <n v="210.84"/>
  </r>
  <r>
    <n v="497"/>
    <s v="CA-2016-126158"/>
    <x v="197"/>
    <x v="203"/>
    <x v="1"/>
    <s v="SC-20095"/>
    <s v="Sanjit Chand"/>
    <x v="0"/>
    <s v="United States"/>
    <s v="Costa Mesa"/>
    <x v="1"/>
    <n v="92627"/>
    <x v="1"/>
    <x v="440"/>
    <x v="1"/>
    <x v="8"/>
    <x v="440"/>
    <n v="119.62"/>
    <n v="8"/>
    <n v="0.2"/>
    <n v="40.369999999999997"/>
    <n v="725.19799999999998"/>
    <n v="956.96"/>
    <n v="191.39200000000002"/>
    <n v="765.56799999999998"/>
  </r>
  <r>
    <n v="498"/>
    <s v="CA-2016-126158"/>
    <x v="197"/>
    <x v="203"/>
    <x v="1"/>
    <s v="SC-20095"/>
    <s v="Sanjit Chand"/>
    <x v="0"/>
    <s v="United States"/>
    <s v="Costa Mesa"/>
    <x v="1"/>
    <n v="92627"/>
    <x v="1"/>
    <x v="441"/>
    <x v="0"/>
    <x v="5"/>
    <x v="441"/>
    <n v="255.76"/>
    <n v="4"/>
    <n v="0"/>
    <n v="81.84"/>
    <n v="941.19999999999993"/>
    <n v="1023.04"/>
    <n v="0"/>
    <n v="1023.04"/>
  </r>
  <r>
    <n v="499"/>
    <s v="CA-2016-126158"/>
    <x v="197"/>
    <x v="203"/>
    <x v="1"/>
    <s v="SC-20095"/>
    <s v="Sanjit Chand"/>
    <x v="0"/>
    <s v="United States"/>
    <s v="Costa Mesa"/>
    <x v="1"/>
    <n v="92627"/>
    <x v="1"/>
    <x v="291"/>
    <x v="0"/>
    <x v="1"/>
    <x v="291"/>
    <n v="241.57"/>
    <n v="2"/>
    <n v="0.2"/>
    <n v="18.12"/>
    <n v="368.392"/>
    <n v="483.14"/>
    <n v="96.628"/>
    <n v="386.512"/>
  </r>
  <r>
    <n v="500"/>
    <s v="CA-2016-126158"/>
    <x v="197"/>
    <x v="203"/>
    <x v="1"/>
    <s v="SC-20095"/>
    <s v="Sanjit Chand"/>
    <x v="0"/>
    <s v="United States"/>
    <s v="Costa Mesa"/>
    <x v="1"/>
    <n v="92627"/>
    <x v="1"/>
    <x v="442"/>
    <x v="0"/>
    <x v="5"/>
    <x v="442"/>
    <n v="69.3"/>
    <n v="9"/>
    <n v="0"/>
    <n v="22.87"/>
    <n v="600.82999999999993"/>
    <n v="623.69999999999993"/>
    <n v="0"/>
    <n v="623.69999999999993"/>
  </r>
  <r>
    <n v="501"/>
    <s v="US-2016-105578"/>
    <x v="198"/>
    <x v="204"/>
    <x v="1"/>
    <s v="MY-17380"/>
    <s v="Maribeth Yedwab"/>
    <x v="1"/>
    <s v="United States"/>
    <s v="Parker"/>
    <x v="22"/>
    <n v="80134"/>
    <x v="1"/>
    <x v="443"/>
    <x v="1"/>
    <x v="8"/>
    <x v="443"/>
    <n v="22.62"/>
    <n v="2"/>
    <n v="0.7"/>
    <n v="-15.08"/>
    <n v="28.652000000000001"/>
    <n v="45.24"/>
    <n v="31.667999999999999"/>
    <n v="13.572000000000003"/>
  </r>
  <r>
    <n v="502"/>
    <s v="US-2016-105578"/>
    <x v="198"/>
    <x v="204"/>
    <x v="1"/>
    <s v="MY-17380"/>
    <s v="Maribeth Yedwab"/>
    <x v="1"/>
    <s v="United States"/>
    <s v="Parker"/>
    <x v="22"/>
    <n v="80134"/>
    <x v="1"/>
    <x v="444"/>
    <x v="1"/>
    <x v="8"/>
    <x v="444"/>
    <n v="14.95"/>
    <n v="2"/>
    <n v="0.7"/>
    <n v="-11.96"/>
    <n v="20.930000000000003"/>
    <n v="29.9"/>
    <n v="20.929999999999996"/>
    <n v="8.9700000000000024"/>
  </r>
  <r>
    <n v="503"/>
    <s v="US-2016-105578"/>
    <x v="198"/>
    <x v="204"/>
    <x v="1"/>
    <s v="MY-17380"/>
    <s v="Maribeth Yedwab"/>
    <x v="1"/>
    <s v="United States"/>
    <s v="Parker"/>
    <x v="22"/>
    <n v="80134"/>
    <x v="1"/>
    <x v="445"/>
    <x v="0"/>
    <x v="1"/>
    <x v="445"/>
    <n v="801.57"/>
    <n v="2"/>
    <n v="0.2"/>
    <n v="50.1"/>
    <n v="1232.4120000000003"/>
    <n v="1603.14"/>
    <n v="320.62800000000004"/>
    <n v="1282.5120000000002"/>
  </r>
  <r>
    <n v="504"/>
    <s v="US-2016-105578"/>
    <x v="198"/>
    <x v="204"/>
    <x v="1"/>
    <s v="MY-17380"/>
    <s v="Maribeth Yedwab"/>
    <x v="1"/>
    <s v="United States"/>
    <s v="Parker"/>
    <x v="22"/>
    <n v="80134"/>
    <x v="1"/>
    <x v="446"/>
    <x v="1"/>
    <x v="8"/>
    <x v="446"/>
    <n v="2.38"/>
    <n v="3"/>
    <n v="0.7"/>
    <n v="-1.9"/>
    <n v="4.0419999999999998"/>
    <n v="7.14"/>
    <n v="4.9979999999999993"/>
    <n v="2.1420000000000003"/>
  </r>
  <r>
    <n v="505"/>
    <s v="US-2016-105578"/>
    <x v="198"/>
    <x v="204"/>
    <x v="1"/>
    <s v="MY-17380"/>
    <s v="Maribeth Yedwab"/>
    <x v="1"/>
    <s v="United States"/>
    <s v="Parker"/>
    <x v="22"/>
    <n v="80134"/>
    <x v="1"/>
    <x v="447"/>
    <x v="1"/>
    <x v="10"/>
    <x v="447"/>
    <n v="32.79"/>
    <n v="1"/>
    <n v="0.2"/>
    <n v="11.89"/>
    <n v="14.341999999999999"/>
    <n v="32.79"/>
    <n v="6.5579999999999998"/>
    <n v="26.231999999999999"/>
  </r>
  <r>
    <n v="506"/>
    <s v="CA-2017-134978"/>
    <x v="105"/>
    <x v="205"/>
    <x v="0"/>
    <s v="EB-13705"/>
    <s v="Ed Braxton"/>
    <x v="1"/>
    <s v="United States"/>
    <s v="New York City"/>
    <x v="15"/>
    <n v="10024"/>
    <x v="3"/>
    <x v="122"/>
    <x v="1"/>
    <x v="8"/>
    <x v="122"/>
    <n v="15.92"/>
    <n v="5"/>
    <n v="0.2"/>
    <n v="5.37"/>
    <n v="58.309999999999995"/>
    <n v="79.599999999999994"/>
    <n v="15.92"/>
    <n v="63.679999999999993"/>
  </r>
  <r>
    <n v="507"/>
    <s v="CA-2015-145352"/>
    <x v="199"/>
    <x v="206"/>
    <x v="1"/>
    <s v="CM-12385"/>
    <s v="Christopher Martinez"/>
    <x v="0"/>
    <s v="United States"/>
    <s v="Atlanta"/>
    <x v="32"/>
    <n v="30318"/>
    <x v="0"/>
    <x v="448"/>
    <x v="1"/>
    <x v="6"/>
    <x v="448"/>
    <n v="2.74"/>
    <n v="1"/>
    <n v="0"/>
    <n v="0.74"/>
    <n v="2"/>
    <n v="2.74"/>
    <n v="0"/>
    <n v="2.74"/>
  </r>
  <r>
    <n v="508"/>
    <s v="CA-2015-145352"/>
    <x v="199"/>
    <x v="206"/>
    <x v="1"/>
    <s v="CM-12385"/>
    <s v="Christopher Martinez"/>
    <x v="0"/>
    <s v="United States"/>
    <s v="Atlanta"/>
    <x v="32"/>
    <n v="30318"/>
    <x v="0"/>
    <x v="449"/>
    <x v="1"/>
    <x v="6"/>
    <x v="449"/>
    <n v="8.34"/>
    <n v="3"/>
    <n v="0"/>
    <n v="2.17"/>
    <n v="22.85"/>
    <n v="25.02"/>
    <n v="0"/>
    <n v="25.02"/>
  </r>
  <r>
    <n v="509"/>
    <s v="CA-2015-145352"/>
    <x v="199"/>
    <x v="206"/>
    <x v="1"/>
    <s v="CM-12385"/>
    <s v="Christopher Martinez"/>
    <x v="0"/>
    <s v="United States"/>
    <s v="Atlanta"/>
    <x v="32"/>
    <n v="30318"/>
    <x v="0"/>
    <x v="230"/>
    <x v="1"/>
    <x v="4"/>
    <x v="450"/>
    <n v="46.74"/>
    <n v="3"/>
    <n v="0"/>
    <n v="11.69"/>
    <n v="128.53"/>
    <n v="140.22"/>
    <n v="0"/>
    <n v="140.22"/>
  </r>
  <r>
    <n v="510"/>
    <s v="CA-2015-145352"/>
    <x v="199"/>
    <x v="206"/>
    <x v="1"/>
    <s v="CM-12385"/>
    <s v="Christopher Martinez"/>
    <x v="0"/>
    <s v="United States"/>
    <s v="Atlanta"/>
    <x v="32"/>
    <n v="30318"/>
    <x v="0"/>
    <x v="450"/>
    <x v="1"/>
    <x v="8"/>
    <x v="451"/>
    <n v="6354.95"/>
    <n v="5"/>
    <n v="0"/>
    <n v="3177.48"/>
    <n v="28597.27"/>
    <n v="31774.75"/>
    <n v="0"/>
    <n v="31774.75"/>
  </r>
  <r>
    <n v="511"/>
    <s v="CA-2017-135307"/>
    <x v="200"/>
    <x v="207"/>
    <x v="2"/>
    <s v="LS-17245"/>
    <s v="Lynn Smith"/>
    <x v="0"/>
    <s v="United States"/>
    <s v="Gladstone"/>
    <x v="25"/>
    <n v="64118"/>
    <x v="2"/>
    <x v="451"/>
    <x v="0"/>
    <x v="5"/>
    <x v="452"/>
    <n v="126.3"/>
    <n v="3"/>
    <n v="0"/>
    <n v="40.42"/>
    <n v="338.47999999999996"/>
    <n v="378.9"/>
    <n v="0"/>
    <n v="378.9"/>
  </r>
  <r>
    <n v="512"/>
    <s v="CA-2017-135307"/>
    <x v="200"/>
    <x v="207"/>
    <x v="2"/>
    <s v="LS-17245"/>
    <s v="Lynn Smith"/>
    <x v="0"/>
    <s v="United States"/>
    <s v="Gladstone"/>
    <x v="25"/>
    <n v="64118"/>
    <x v="2"/>
    <x v="452"/>
    <x v="2"/>
    <x v="11"/>
    <x v="453"/>
    <n v="38.04"/>
    <n v="2"/>
    <n v="0"/>
    <n v="12.17"/>
    <n v="63.91"/>
    <n v="76.08"/>
    <n v="0"/>
    <n v="76.08"/>
  </r>
  <r>
    <n v="513"/>
    <s v="CA-2016-106341"/>
    <x v="201"/>
    <x v="208"/>
    <x v="2"/>
    <s v="LF-17185"/>
    <s v="Luke Foster"/>
    <x v="0"/>
    <s v="United States"/>
    <s v="Newark"/>
    <x v="24"/>
    <n v="43055"/>
    <x v="3"/>
    <x v="79"/>
    <x v="1"/>
    <x v="6"/>
    <x v="79"/>
    <n v="7.15"/>
    <n v="3"/>
    <n v="0.2"/>
    <n v="0.72"/>
    <n v="16.440000000000005"/>
    <n v="21.450000000000003"/>
    <n v="4.2900000000000009"/>
    <n v="17.160000000000004"/>
  </r>
  <r>
    <n v="514"/>
    <s v="CA-2017-163405"/>
    <x v="202"/>
    <x v="209"/>
    <x v="1"/>
    <s v="BN-11515"/>
    <s v="Bradley Nguyen"/>
    <x v="0"/>
    <s v="United States"/>
    <s v="Los Angeles"/>
    <x v="1"/>
    <n v="90049"/>
    <x v="1"/>
    <x v="453"/>
    <x v="1"/>
    <x v="6"/>
    <x v="454"/>
    <n v="6.63"/>
    <n v="3"/>
    <n v="0"/>
    <n v="1.79"/>
    <n v="18.100000000000001"/>
    <n v="19.89"/>
    <n v="0"/>
    <n v="19.89"/>
  </r>
  <r>
    <n v="515"/>
    <s v="CA-2017-163405"/>
    <x v="202"/>
    <x v="209"/>
    <x v="1"/>
    <s v="BN-11515"/>
    <s v="Bradley Nguyen"/>
    <x v="0"/>
    <s v="United States"/>
    <s v="Los Angeles"/>
    <x v="1"/>
    <n v="90049"/>
    <x v="1"/>
    <x v="454"/>
    <x v="1"/>
    <x v="6"/>
    <x v="455"/>
    <n v="5.88"/>
    <n v="2"/>
    <n v="0"/>
    <n v="1.71"/>
    <n v="10.050000000000001"/>
    <n v="11.76"/>
    <n v="0"/>
    <n v="11.76"/>
  </r>
  <r>
    <n v="516"/>
    <s v="CA-2017-127432"/>
    <x v="203"/>
    <x v="210"/>
    <x v="1"/>
    <s v="AD-10180"/>
    <s v="Alan Dominguez"/>
    <x v="2"/>
    <s v="United States"/>
    <s v="Great Falls"/>
    <x v="37"/>
    <n v="59405"/>
    <x v="1"/>
    <x v="455"/>
    <x v="2"/>
    <x v="16"/>
    <x v="456"/>
    <n v="2999.95"/>
    <n v="5"/>
    <n v="0"/>
    <n v="1379.98"/>
    <n v="13619.77"/>
    <n v="14999.75"/>
    <n v="0"/>
    <n v="14999.75"/>
  </r>
  <r>
    <n v="517"/>
    <s v="CA-2017-127432"/>
    <x v="203"/>
    <x v="210"/>
    <x v="1"/>
    <s v="AD-10180"/>
    <s v="Alan Dominguez"/>
    <x v="2"/>
    <s v="United States"/>
    <s v="Great Falls"/>
    <x v="37"/>
    <n v="59405"/>
    <x v="1"/>
    <x v="456"/>
    <x v="1"/>
    <x v="4"/>
    <x v="457"/>
    <n v="51.45"/>
    <n v="3"/>
    <n v="0"/>
    <n v="13.89"/>
    <n v="140.46000000000004"/>
    <n v="154.35000000000002"/>
    <n v="0"/>
    <n v="154.35000000000002"/>
  </r>
  <r>
    <n v="518"/>
    <s v="CA-2017-127432"/>
    <x v="203"/>
    <x v="210"/>
    <x v="1"/>
    <s v="AD-10180"/>
    <s v="Alan Dominguez"/>
    <x v="2"/>
    <s v="United States"/>
    <s v="Great Falls"/>
    <x v="37"/>
    <n v="59405"/>
    <x v="1"/>
    <x v="457"/>
    <x v="1"/>
    <x v="10"/>
    <x v="458"/>
    <n v="11.96"/>
    <n v="2"/>
    <n v="0"/>
    <n v="5.38"/>
    <n v="18.540000000000003"/>
    <n v="23.92"/>
    <n v="0"/>
    <n v="23.92"/>
  </r>
  <r>
    <n v="519"/>
    <s v="CA-2017-127432"/>
    <x v="203"/>
    <x v="210"/>
    <x v="1"/>
    <s v="AD-10180"/>
    <s v="Alan Dominguez"/>
    <x v="2"/>
    <s v="United States"/>
    <s v="Great Falls"/>
    <x v="37"/>
    <n v="59405"/>
    <x v="1"/>
    <x v="458"/>
    <x v="1"/>
    <x v="4"/>
    <x v="459"/>
    <n v="1126.02"/>
    <n v="3"/>
    <n v="0"/>
    <n v="56.3"/>
    <n v="3321.7599999999998"/>
    <n v="3378.06"/>
    <n v="0"/>
    <n v="3378.06"/>
  </r>
  <r>
    <n v="520"/>
    <s v="CA-2015-157812"/>
    <x v="204"/>
    <x v="211"/>
    <x v="1"/>
    <s v="DB-13210"/>
    <s v="Dean Braden"/>
    <x v="0"/>
    <s v="United States"/>
    <s v="Houston"/>
    <x v="5"/>
    <n v="77041"/>
    <x v="2"/>
    <x v="43"/>
    <x v="2"/>
    <x v="11"/>
    <x v="43"/>
    <n v="18.39"/>
    <n v="1"/>
    <n v="0.2"/>
    <n v="5.29"/>
    <n v="9.4220000000000006"/>
    <n v="18.39"/>
    <n v="3.6780000000000004"/>
    <n v="14.712"/>
  </r>
  <r>
    <n v="521"/>
    <s v="CA-2015-157812"/>
    <x v="204"/>
    <x v="211"/>
    <x v="1"/>
    <s v="DB-13210"/>
    <s v="Dean Braden"/>
    <x v="0"/>
    <s v="United States"/>
    <s v="Houston"/>
    <x v="5"/>
    <n v="77041"/>
    <x v="2"/>
    <x v="459"/>
    <x v="1"/>
    <x v="4"/>
    <x v="460"/>
    <n v="129.57"/>
    <n v="2"/>
    <n v="0.2"/>
    <n v="-25.91"/>
    <n v="233.22199999999998"/>
    <n v="259.14"/>
    <n v="51.828000000000003"/>
    <n v="207.31199999999998"/>
  </r>
  <r>
    <n v="522"/>
    <s v="CA-2015-157812"/>
    <x v="204"/>
    <x v="211"/>
    <x v="1"/>
    <s v="DB-13210"/>
    <s v="Dean Braden"/>
    <x v="0"/>
    <s v="United States"/>
    <s v="Houston"/>
    <x v="5"/>
    <n v="77041"/>
    <x v="2"/>
    <x v="460"/>
    <x v="1"/>
    <x v="8"/>
    <x v="461"/>
    <n v="14.11"/>
    <n v="9"/>
    <n v="0.8"/>
    <n v="-21.17"/>
    <n v="46.567999999999998"/>
    <n v="126.99"/>
    <n v="101.592"/>
    <n v="25.397999999999996"/>
  </r>
  <r>
    <n v="523"/>
    <s v="CA-2017-145142"/>
    <x v="205"/>
    <x v="212"/>
    <x v="2"/>
    <s v="MC-17605"/>
    <s v="Matt Connell"/>
    <x v="1"/>
    <s v="United States"/>
    <s v="Detroit"/>
    <x v="12"/>
    <n v="48234"/>
    <x v="2"/>
    <x v="438"/>
    <x v="0"/>
    <x v="3"/>
    <x v="438"/>
    <n v="210.98"/>
    <n v="2"/>
    <n v="0"/>
    <n v="21.1"/>
    <n v="400.85999999999996"/>
    <n v="421.96"/>
    <n v="0"/>
    <n v="421.96"/>
  </r>
  <r>
    <n v="524"/>
    <s v="US-2016-139486"/>
    <x v="206"/>
    <x v="213"/>
    <x v="2"/>
    <s v="LH-17155"/>
    <s v="Logan Haushalter"/>
    <x v="0"/>
    <s v="United States"/>
    <s v="Los Angeles"/>
    <x v="1"/>
    <n v="90032"/>
    <x v="1"/>
    <x v="461"/>
    <x v="2"/>
    <x v="7"/>
    <x v="462"/>
    <n v="55.18"/>
    <n v="3"/>
    <n v="0.2"/>
    <n v="-12.41"/>
    <n v="144.84199999999998"/>
    <n v="165.54"/>
    <n v="33.107999999999997"/>
    <n v="132.43199999999999"/>
  </r>
  <r>
    <n v="525"/>
    <s v="US-2016-139486"/>
    <x v="206"/>
    <x v="213"/>
    <x v="2"/>
    <s v="LH-17155"/>
    <s v="Logan Haushalter"/>
    <x v="0"/>
    <s v="United States"/>
    <s v="Los Angeles"/>
    <x v="1"/>
    <n v="90032"/>
    <x v="1"/>
    <x v="217"/>
    <x v="2"/>
    <x v="11"/>
    <x v="463"/>
    <n v="66.260000000000005"/>
    <n v="2"/>
    <n v="0"/>
    <n v="27.17"/>
    <n v="105.35000000000001"/>
    <n v="132.52000000000001"/>
    <n v="0"/>
    <n v="132.52000000000001"/>
  </r>
  <r>
    <n v="526"/>
    <s v="CA-2015-158792"/>
    <x v="207"/>
    <x v="214"/>
    <x v="1"/>
    <s v="BD-11605"/>
    <s v="Brian Dahlen"/>
    <x v="0"/>
    <s v="United States"/>
    <s v="Lawrence"/>
    <x v="31"/>
    <n v="1841"/>
    <x v="3"/>
    <x v="462"/>
    <x v="1"/>
    <x v="13"/>
    <x v="128"/>
    <n v="22.2"/>
    <n v="5"/>
    <n v="0"/>
    <n v="10.43"/>
    <n v="100.57"/>
    <n v="111"/>
    <n v="0"/>
    <n v="111"/>
  </r>
  <r>
    <n v="527"/>
    <s v="CA-2017-113558"/>
    <x v="208"/>
    <x v="215"/>
    <x v="1"/>
    <s v="PH-18790"/>
    <s v="Patricia Hirasaki"/>
    <x v="2"/>
    <s v="United States"/>
    <s v="Lakeland"/>
    <x v="2"/>
    <n v="33801"/>
    <x v="0"/>
    <x v="463"/>
    <x v="0"/>
    <x v="1"/>
    <x v="464"/>
    <n v="683.95"/>
    <n v="3"/>
    <n v="0.2"/>
    <n v="42.75"/>
    <n v="1598.7300000000002"/>
    <n v="2051.8500000000004"/>
    <n v="410.37000000000012"/>
    <n v="1641.4800000000002"/>
  </r>
  <r>
    <n v="528"/>
    <s v="CA-2017-113558"/>
    <x v="208"/>
    <x v="215"/>
    <x v="1"/>
    <s v="PH-18790"/>
    <s v="Patricia Hirasaki"/>
    <x v="2"/>
    <s v="United States"/>
    <s v="Lakeland"/>
    <x v="2"/>
    <n v="33801"/>
    <x v="0"/>
    <x v="285"/>
    <x v="0"/>
    <x v="5"/>
    <x v="285"/>
    <n v="45.7"/>
    <n v="3"/>
    <n v="0.2"/>
    <n v="5.14"/>
    <n v="104.54000000000002"/>
    <n v="137.10000000000002"/>
    <n v="27.420000000000005"/>
    <n v="109.68000000000002"/>
  </r>
  <r>
    <n v="529"/>
    <s v="US-2015-138303"/>
    <x v="37"/>
    <x v="216"/>
    <x v="1"/>
    <s v="MG-18145"/>
    <s v="Mike Gockenbach"/>
    <x v="0"/>
    <s v="United States"/>
    <s v="Philadelphia"/>
    <x v="9"/>
    <n v="19134"/>
    <x v="3"/>
    <x v="464"/>
    <x v="1"/>
    <x v="4"/>
    <x v="465"/>
    <n v="36.340000000000003"/>
    <n v="3"/>
    <n v="0.2"/>
    <n v="-7.27"/>
    <n v="94.486000000000004"/>
    <n v="109.02000000000001"/>
    <n v="21.804000000000002"/>
    <n v="87.216000000000008"/>
  </r>
  <r>
    <n v="530"/>
    <s v="US-2015-138303"/>
    <x v="37"/>
    <x v="216"/>
    <x v="1"/>
    <s v="MG-18145"/>
    <s v="Mike Gockenbach"/>
    <x v="0"/>
    <s v="United States"/>
    <s v="Philadelphia"/>
    <x v="9"/>
    <n v="19134"/>
    <x v="3"/>
    <x v="465"/>
    <x v="1"/>
    <x v="14"/>
    <x v="466"/>
    <n v="666.25"/>
    <n v="1"/>
    <n v="0.2"/>
    <n v="-149.91"/>
    <n v="682.91"/>
    <n v="666.25"/>
    <n v="133.25"/>
    <n v="533"/>
  </r>
  <r>
    <n v="531"/>
    <s v="US-2015-138303"/>
    <x v="37"/>
    <x v="216"/>
    <x v="1"/>
    <s v="MG-18145"/>
    <s v="Mike Gockenbach"/>
    <x v="0"/>
    <s v="United States"/>
    <s v="Philadelphia"/>
    <x v="9"/>
    <n v="19134"/>
    <x v="3"/>
    <x v="466"/>
    <x v="1"/>
    <x v="12"/>
    <x v="467"/>
    <n v="52.51"/>
    <n v="6"/>
    <n v="0.2"/>
    <n v="19.690000000000001"/>
    <n v="232.358"/>
    <n v="315.06"/>
    <n v="63.012"/>
    <n v="252.048"/>
  </r>
  <r>
    <n v="532"/>
    <s v="CA-2015-102848"/>
    <x v="209"/>
    <x v="217"/>
    <x v="0"/>
    <s v="KB-16240"/>
    <s v="Karen Bern"/>
    <x v="1"/>
    <s v="United States"/>
    <s v="Los Angeles"/>
    <x v="1"/>
    <n v="90036"/>
    <x v="1"/>
    <x v="467"/>
    <x v="0"/>
    <x v="1"/>
    <x v="468"/>
    <n v="190.72"/>
    <n v="1"/>
    <n v="0.2"/>
    <n v="11.92"/>
    <n v="140.65600000000001"/>
    <n v="190.72"/>
    <n v="38.143999999999998"/>
    <n v="152.57599999999999"/>
  </r>
  <r>
    <n v="533"/>
    <s v="US-2017-129441"/>
    <x v="210"/>
    <x v="218"/>
    <x v="1"/>
    <s v="JC-15340"/>
    <s v="Jasper Cacioppo"/>
    <x v="0"/>
    <s v="United States"/>
    <s v="Los Angeles"/>
    <x v="1"/>
    <n v="90032"/>
    <x v="1"/>
    <x v="468"/>
    <x v="0"/>
    <x v="5"/>
    <x v="469"/>
    <n v="47.94"/>
    <n v="3"/>
    <n v="0"/>
    <n v="2.4"/>
    <n v="141.41999999999999"/>
    <n v="143.82"/>
    <n v="0"/>
    <n v="143.82"/>
  </r>
  <r>
    <n v="534"/>
    <s v="CA-2016-168753"/>
    <x v="211"/>
    <x v="219"/>
    <x v="0"/>
    <s v="RL-19615"/>
    <s v="Rob Lucas"/>
    <x v="0"/>
    <s v="United States"/>
    <s v="Montgomery"/>
    <x v="19"/>
    <n v="36116"/>
    <x v="0"/>
    <x v="469"/>
    <x v="2"/>
    <x v="7"/>
    <x v="470"/>
    <n v="979.95"/>
    <n v="5"/>
    <n v="0"/>
    <n v="274.39"/>
    <n v="4625.3599999999997"/>
    <n v="4899.75"/>
    <n v="0"/>
    <n v="4899.75"/>
  </r>
  <r>
    <n v="535"/>
    <s v="CA-2016-168753"/>
    <x v="211"/>
    <x v="219"/>
    <x v="0"/>
    <s v="RL-19615"/>
    <s v="Rob Lucas"/>
    <x v="0"/>
    <s v="United States"/>
    <s v="Montgomery"/>
    <x v="19"/>
    <n v="36116"/>
    <x v="0"/>
    <x v="248"/>
    <x v="1"/>
    <x v="8"/>
    <x v="249"/>
    <n v="22.75"/>
    <n v="5"/>
    <n v="0"/>
    <n v="11.38"/>
    <n v="102.37"/>
    <n v="113.75"/>
    <n v="0"/>
    <n v="113.75"/>
  </r>
  <r>
    <n v="536"/>
    <s v="CA-2016-126613"/>
    <x v="212"/>
    <x v="220"/>
    <x v="1"/>
    <s v="AA-10375"/>
    <s v="Allen Armold"/>
    <x v="0"/>
    <s v="United States"/>
    <s v="Mesa"/>
    <x v="16"/>
    <n v="85204"/>
    <x v="1"/>
    <x v="470"/>
    <x v="1"/>
    <x v="4"/>
    <x v="471"/>
    <n v="16.77"/>
    <n v="2"/>
    <n v="0.2"/>
    <n v="1.47"/>
    <n v="25.362000000000002"/>
    <n v="33.54"/>
    <n v="6.7080000000000002"/>
    <n v="26.832000000000001"/>
  </r>
  <r>
    <n v="537"/>
    <s v="US-2017-122637"/>
    <x v="213"/>
    <x v="221"/>
    <x v="0"/>
    <s v="EP-13915"/>
    <s v="Emily Phan"/>
    <x v="0"/>
    <s v="United States"/>
    <s v="Chicago"/>
    <x v="10"/>
    <n v="60653"/>
    <x v="2"/>
    <x v="471"/>
    <x v="1"/>
    <x v="8"/>
    <x v="472"/>
    <n v="42.62"/>
    <n v="7"/>
    <n v="0.8"/>
    <n v="-68.19"/>
    <n v="127.85799999999998"/>
    <n v="298.33999999999997"/>
    <n v="238.672"/>
    <n v="59.667999999999978"/>
  </r>
  <r>
    <n v="538"/>
    <s v="CA-2015-147851"/>
    <x v="155"/>
    <x v="222"/>
    <x v="1"/>
    <s v="MP-17470"/>
    <s v="Mark Packer"/>
    <x v="2"/>
    <s v="United States"/>
    <s v="New York City"/>
    <x v="15"/>
    <n v="10009"/>
    <x v="3"/>
    <x v="472"/>
    <x v="1"/>
    <x v="8"/>
    <x v="473"/>
    <n v="10.75"/>
    <n v="4"/>
    <n v="0.2"/>
    <n v="3.36"/>
    <n v="31.04"/>
    <n v="43"/>
    <n v="8.6"/>
    <n v="34.4"/>
  </r>
  <r>
    <n v="539"/>
    <s v="CA-2015-134894"/>
    <x v="214"/>
    <x v="223"/>
    <x v="1"/>
    <s v="DK-12985"/>
    <s v="Darren Koutras"/>
    <x v="0"/>
    <s v="United States"/>
    <s v="Henderson"/>
    <x v="0"/>
    <n v="42420"/>
    <x v="0"/>
    <x v="473"/>
    <x v="1"/>
    <x v="9"/>
    <x v="474"/>
    <n v="152.94"/>
    <n v="3"/>
    <n v="0"/>
    <n v="41.29"/>
    <n v="417.53"/>
    <n v="458.82"/>
    <n v="0"/>
    <n v="458.82"/>
  </r>
  <r>
    <n v="540"/>
    <s v="CA-2015-134894"/>
    <x v="214"/>
    <x v="223"/>
    <x v="1"/>
    <s v="DK-12985"/>
    <s v="Darren Koutras"/>
    <x v="0"/>
    <s v="United States"/>
    <s v="Henderson"/>
    <x v="0"/>
    <n v="42420"/>
    <x v="0"/>
    <x v="474"/>
    <x v="0"/>
    <x v="1"/>
    <x v="475"/>
    <n v="283.92"/>
    <n v="4"/>
    <n v="0"/>
    <n v="70.98"/>
    <n v="1064.7"/>
    <n v="1135.68"/>
    <n v="0"/>
    <n v="1135.68"/>
  </r>
  <r>
    <n v="541"/>
    <s v="CA-2014-140795"/>
    <x v="215"/>
    <x v="224"/>
    <x v="2"/>
    <s v="BD-11500"/>
    <s v="Bradley Drucker"/>
    <x v="0"/>
    <s v="United States"/>
    <s v="Green Bay"/>
    <x v="6"/>
    <n v="54302"/>
    <x v="2"/>
    <x v="475"/>
    <x v="2"/>
    <x v="11"/>
    <x v="476"/>
    <n v="468.9"/>
    <n v="6"/>
    <n v="0"/>
    <n v="206.32"/>
    <n v="2607.0799999999995"/>
    <n v="2813.3999999999996"/>
    <n v="0"/>
    <n v="2813.3999999999996"/>
  </r>
  <r>
    <n v="542"/>
    <s v="CA-2016-136924"/>
    <x v="216"/>
    <x v="225"/>
    <x v="2"/>
    <s v="ES-14080"/>
    <s v="Erin Smith"/>
    <x v="1"/>
    <s v="United States"/>
    <s v="Tucson"/>
    <x v="16"/>
    <n v="85705"/>
    <x v="1"/>
    <x v="476"/>
    <x v="2"/>
    <x v="7"/>
    <x v="477"/>
    <n v="380.86"/>
    <n v="8"/>
    <n v="0.2"/>
    <n v="38.090000000000003"/>
    <n v="2399.4139999999998"/>
    <n v="3046.88"/>
    <n v="609.37600000000009"/>
    <n v="2437.5039999999999"/>
  </r>
  <r>
    <n v="543"/>
    <s v="US-2015-120161"/>
    <x v="217"/>
    <x v="226"/>
    <x v="1"/>
    <s v="LM-17065"/>
    <s v="Liz MacKendrick"/>
    <x v="0"/>
    <s v="United States"/>
    <s v="Springfield"/>
    <x v="24"/>
    <n v="45503"/>
    <x v="3"/>
    <x v="435"/>
    <x v="1"/>
    <x v="4"/>
    <x v="435"/>
    <n v="646.78"/>
    <n v="9"/>
    <n v="0.2"/>
    <n v="-145.52000000000001"/>
    <n v="4802.3360000000002"/>
    <n v="5821.0199999999995"/>
    <n v="1164.204"/>
    <n v="4656.8159999999998"/>
  </r>
  <r>
    <n v="544"/>
    <s v="CA-2014-103849"/>
    <x v="218"/>
    <x v="227"/>
    <x v="1"/>
    <s v="PG-18895"/>
    <s v="Paul Gonzalez"/>
    <x v="0"/>
    <s v="United States"/>
    <s v="Fort Worth"/>
    <x v="5"/>
    <n v="76106"/>
    <x v="2"/>
    <x v="477"/>
    <x v="2"/>
    <x v="11"/>
    <x v="478"/>
    <n v="58.11"/>
    <n v="2"/>
    <n v="0.2"/>
    <n v="7.26"/>
    <n v="85.715999999999994"/>
    <n v="116.22"/>
    <n v="23.244"/>
    <n v="92.975999999999999"/>
  </r>
  <r>
    <n v="545"/>
    <s v="CA-2014-103849"/>
    <x v="218"/>
    <x v="227"/>
    <x v="1"/>
    <s v="PG-18895"/>
    <s v="Paul Gonzalez"/>
    <x v="0"/>
    <s v="United States"/>
    <s v="Fort Worth"/>
    <x v="5"/>
    <n v="76106"/>
    <x v="2"/>
    <x v="478"/>
    <x v="2"/>
    <x v="7"/>
    <x v="479"/>
    <n v="100.79"/>
    <n v="1"/>
    <n v="0.2"/>
    <n v="6.3"/>
    <n v="74.332000000000008"/>
    <n v="100.79"/>
    <n v="20.158000000000001"/>
    <n v="80.632000000000005"/>
  </r>
  <r>
    <n v="546"/>
    <s v="CA-2014-103849"/>
    <x v="218"/>
    <x v="227"/>
    <x v="1"/>
    <s v="PG-18895"/>
    <s v="Paul Gonzalez"/>
    <x v="0"/>
    <s v="United States"/>
    <s v="Fort Worth"/>
    <x v="5"/>
    <n v="76106"/>
    <x v="2"/>
    <x v="479"/>
    <x v="0"/>
    <x v="5"/>
    <x v="480"/>
    <n v="66.11"/>
    <n v="4"/>
    <n v="0.6"/>
    <n v="-84.29"/>
    <n v="190.06600000000003"/>
    <n v="264.44"/>
    <n v="158.66399999999999"/>
    <n v="105.77600000000001"/>
  </r>
  <r>
    <n v="547"/>
    <s v="CA-2017-162929"/>
    <x v="123"/>
    <x v="228"/>
    <x v="2"/>
    <s v="AS-10135"/>
    <s v="Adrian Shami"/>
    <x v="2"/>
    <s v="United States"/>
    <s v="New York City"/>
    <x v="15"/>
    <n v="10035"/>
    <x v="3"/>
    <x v="480"/>
    <x v="1"/>
    <x v="8"/>
    <x v="481"/>
    <n v="41.28"/>
    <n v="6"/>
    <n v="0.2"/>
    <n v="13.93"/>
    <n v="184.214"/>
    <n v="247.68"/>
    <n v="49.536000000000001"/>
    <n v="198.14400000000001"/>
  </r>
  <r>
    <n v="548"/>
    <s v="CA-2017-162929"/>
    <x v="123"/>
    <x v="228"/>
    <x v="2"/>
    <s v="AS-10135"/>
    <s v="Adrian Shami"/>
    <x v="2"/>
    <s v="United States"/>
    <s v="New York City"/>
    <x v="15"/>
    <n v="10035"/>
    <x v="3"/>
    <x v="481"/>
    <x v="1"/>
    <x v="10"/>
    <x v="482"/>
    <n v="13.36"/>
    <n v="2"/>
    <n v="0"/>
    <n v="6.41"/>
    <n v="20.309999999999999"/>
    <n v="26.72"/>
    <n v="0"/>
    <n v="26.72"/>
  </r>
  <r>
    <n v="549"/>
    <s v="CA-2015-113173"/>
    <x v="219"/>
    <x v="50"/>
    <x v="0"/>
    <s v="DK-13225"/>
    <s v="Dean Katz"/>
    <x v="1"/>
    <s v="United States"/>
    <s v="Chicago"/>
    <x v="10"/>
    <n v="60653"/>
    <x v="2"/>
    <x v="54"/>
    <x v="1"/>
    <x v="4"/>
    <x v="54"/>
    <n v="250.27"/>
    <n v="9"/>
    <n v="0.2"/>
    <n v="15.64"/>
    <n v="1786.3040000000001"/>
    <n v="2252.4300000000003"/>
    <n v="450.4860000000001"/>
    <n v="1801.9440000000002"/>
  </r>
  <r>
    <n v="550"/>
    <s v="CA-2015-113173"/>
    <x v="219"/>
    <x v="50"/>
    <x v="0"/>
    <s v="DK-13225"/>
    <s v="Dean Katz"/>
    <x v="1"/>
    <s v="United States"/>
    <s v="Chicago"/>
    <x v="10"/>
    <n v="60653"/>
    <x v="2"/>
    <x v="92"/>
    <x v="1"/>
    <x v="8"/>
    <x v="92"/>
    <n v="11.36"/>
    <n v="3"/>
    <n v="0.8"/>
    <n v="-17.05"/>
    <n v="23.866"/>
    <n v="34.08"/>
    <n v="27.263999999999999"/>
    <n v="6.8159999999999989"/>
  </r>
  <r>
    <n v="551"/>
    <s v="CA-2015-113173"/>
    <x v="219"/>
    <x v="50"/>
    <x v="0"/>
    <s v="DK-13225"/>
    <s v="Dean Katz"/>
    <x v="1"/>
    <s v="United States"/>
    <s v="Chicago"/>
    <x v="10"/>
    <n v="60653"/>
    <x v="2"/>
    <x v="482"/>
    <x v="1"/>
    <x v="14"/>
    <x v="327"/>
    <n v="8.7200000000000006"/>
    <n v="5"/>
    <n v="0.2"/>
    <n v="-1.74"/>
    <n v="36.620000000000005"/>
    <n v="43.6"/>
    <n v="8.7200000000000006"/>
    <n v="34.880000000000003"/>
  </r>
  <r>
    <n v="552"/>
    <s v="CA-2016-136406"/>
    <x v="173"/>
    <x v="229"/>
    <x v="0"/>
    <s v="BD-11320"/>
    <s v="Bill Donatelli"/>
    <x v="0"/>
    <s v="United States"/>
    <s v="San Francisco"/>
    <x v="1"/>
    <n v="94110"/>
    <x v="1"/>
    <x v="483"/>
    <x v="0"/>
    <x v="1"/>
    <x v="483"/>
    <n v="1121.57"/>
    <n v="2"/>
    <n v="0.2"/>
    <n v="0"/>
    <n v="1794.5119999999999"/>
    <n v="2243.14"/>
    <n v="448.62799999999999"/>
    <n v="1794.5119999999999"/>
  </r>
  <r>
    <n v="553"/>
    <s v="CA-2017-112774"/>
    <x v="220"/>
    <x v="230"/>
    <x v="2"/>
    <s v="RC-19960"/>
    <s v="Ryan Crowe"/>
    <x v="0"/>
    <s v="United States"/>
    <s v="Jacksonville"/>
    <x v="2"/>
    <n v="32216"/>
    <x v="0"/>
    <x v="484"/>
    <x v="0"/>
    <x v="5"/>
    <x v="484"/>
    <n v="34.5"/>
    <n v="1"/>
    <n v="0.2"/>
    <n v="6.04"/>
    <n v="21.560000000000002"/>
    <n v="34.5"/>
    <n v="6.9"/>
    <n v="27.6"/>
  </r>
  <r>
    <n v="554"/>
    <s v="CA-2017-101945"/>
    <x v="221"/>
    <x v="51"/>
    <x v="1"/>
    <s v="GT-14710"/>
    <s v="Greg Tran"/>
    <x v="0"/>
    <s v="United States"/>
    <s v="Houston"/>
    <x v="5"/>
    <n v="77070"/>
    <x v="2"/>
    <x v="485"/>
    <x v="1"/>
    <x v="13"/>
    <x v="485"/>
    <n v="10.82"/>
    <n v="3"/>
    <n v="0.2"/>
    <n v="2.57"/>
    <n v="23.398"/>
    <n v="32.46"/>
    <n v="6.4920000000000009"/>
    <n v="25.968"/>
  </r>
  <r>
    <n v="555"/>
    <s v="CA-2017-100650"/>
    <x v="222"/>
    <x v="231"/>
    <x v="0"/>
    <s v="DK-13225"/>
    <s v="Dean Katz"/>
    <x v="1"/>
    <s v="United States"/>
    <s v="Anaheim"/>
    <x v="1"/>
    <n v="92804"/>
    <x v="1"/>
    <x v="486"/>
    <x v="1"/>
    <x v="4"/>
    <x v="486"/>
    <n v="1295.78"/>
    <n v="2"/>
    <n v="0"/>
    <n v="310.99"/>
    <n v="2280.5699999999997"/>
    <n v="2591.56"/>
    <n v="0"/>
    <n v="2591.56"/>
  </r>
  <r>
    <n v="556"/>
    <s v="CA-2014-155852"/>
    <x v="223"/>
    <x v="232"/>
    <x v="0"/>
    <s v="AJ-10945"/>
    <s v="Ashley Jarboe"/>
    <x v="0"/>
    <s v="United States"/>
    <s v="Wilmington"/>
    <x v="3"/>
    <n v="28403"/>
    <x v="0"/>
    <x v="487"/>
    <x v="1"/>
    <x v="6"/>
    <x v="487"/>
    <n v="19.46"/>
    <n v="4"/>
    <n v="0.2"/>
    <n v="3.4"/>
    <n v="58.872000000000007"/>
    <n v="77.84"/>
    <n v="15.568000000000001"/>
    <n v="62.272000000000006"/>
  </r>
  <r>
    <n v="557"/>
    <s v="CA-2016-113243"/>
    <x v="224"/>
    <x v="35"/>
    <x v="1"/>
    <s v="OT-18730"/>
    <s v="Olvera Toch"/>
    <x v="0"/>
    <s v="United States"/>
    <s v="Los Angeles"/>
    <x v="1"/>
    <n v="90045"/>
    <x v="1"/>
    <x v="488"/>
    <x v="1"/>
    <x v="2"/>
    <x v="488"/>
    <n v="20.7"/>
    <n v="2"/>
    <n v="0"/>
    <n v="9.94"/>
    <n v="31.46"/>
    <n v="41.4"/>
    <n v="0"/>
    <n v="41.4"/>
  </r>
  <r>
    <n v="558"/>
    <s v="CA-2016-113243"/>
    <x v="224"/>
    <x v="35"/>
    <x v="1"/>
    <s v="OT-18730"/>
    <s v="Olvera Toch"/>
    <x v="0"/>
    <s v="United States"/>
    <s v="Los Angeles"/>
    <x v="1"/>
    <n v="90045"/>
    <x v="1"/>
    <x v="489"/>
    <x v="0"/>
    <x v="3"/>
    <x v="489"/>
    <n v="1335.68"/>
    <n v="4"/>
    <n v="0.2"/>
    <n v="-217.05"/>
    <n v="4491.2260000000006"/>
    <n v="5342.72"/>
    <n v="1068.5440000000001"/>
    <n v="4274.1760000000004"/>
  </r>
  <r>
    <n v="559"/>
    <s v="CA-2016-113243"/>
    <x v="224"/>
    <x v="35"/>
    <x v="1"/>
    <s v="OT-18730"/>
    <s v="Olvera Toch"/>
    <x v="0"/>
    <s v="United States"/>
    <s v="Los Angeles"/>
    <x v="1"/>
    <n v="90045"/>
    <x v="1"/>
    <x v="490"/>
    <x v="1"/>
    <x v="10"/>
    <x v="490"/>
    <n v="32.4"/>
    <n v="5"/>
    <n v="0"/>
    <n v="15.55"/>
    <n v="146.44999999999999"/>
    <n v="162"/>
    <n v="0"/>
    <n v="162"/>
  </r>
  <r>
    <n v="560"/>
    <s v="CA-2017-118731"/>
    <x v="225"/>
    <x v="228"/>
    <x v="0"/>
    <s v="LP-17080"/>
    <s v="Liz Pelletier"/>
    <x v="0"/>
    <s v="United States"/>
    <s v="San Francisco"/>
    <x v="1"/>
    <n v="94110"/>
    <x v="1"/>
    <x v="378"/>
    <x v="0"/>
    <x v="5"/>
    <x v="379"/>
    <n v="42.6"/>
    <n v="3"/>
    <n v="0"/>
    <n v="16.61"/>
    <n v="111.19000000000001"/>
    <n v="127.80000000000001"/>
    <n v="0"/>
    <n v="127.80000000000001"/>
  </r>
  <r>
    <n v="561"/>
    <s v="CA-2017-118731"/>
    <x v="225"/>
    <x v="228"/>
    <x v="0"/>
    <s v="LP-17080"/>
    <s v="Liz Pelletier"/>
    <x v="0"/>
    <s v="United States"/>
    <s v="San Francisco"/>
    <x v="1"/>
    <n v="94110"/>
    <x v="1"/>
    <x v="491"/>
    <x v="1"/>
    <x v="8"/>
    <x v="491"/>
    <n v="84.06"/>
    <n v="7"/>
    <n v="0.2"/>
    <n v="27.32"/>
    <n v="443.41600000000005"/>
    <n v="588.42000000000007"/>
    <n v="117.68400000000003"/>
    <n v="470.73600000000005"/>
  </r>
  <r>
    <n v="562"/>
    <s v="CA-2014-145576"/>
    <x v="80"/>
    <x v="233"/>
    <x v="0"/>
    <s v="CA-12775"/>
    <s v="Cynthia Arntzen"/>
    <x v="0"/>
    <s v="United States"/>
    <s v="Tampa"/>
    <x v="2"/>
    <n v="33614"/>
    <x v="0"/>
    <x v="492"/>
    <x v="1"/>
    <x v="9"/>
    <x v="492"/>
    <n v="13"/>
    <n v="5"/>
    <n v="0.2"/>
    <n v="1.3"/>
    <n v="50.7"/>
    <n v="65"/>
    <n v="13"/>
    <n v="52"/>
  </r>
  <r>
    <n v="563"/>
    <s v="CA-2014-145576"/>
    <x v="80"/>
    <x v="233"/>
    <x v="0"/>
    <s v="CA-12775"/>
    <s v="Cynthia Arntzen"/>
    <x v="0"/>
    <s v="United States"/>
    <s v="Tampa"/>
    <x v="2"/>
    <n v="33614"/>
    <x v="0"/>
    <x v="493"/>
    <x v="0"/>
    <x v="5"/>
    <x v="493"/>
    <n v="13.13"/>
    <n v="3"/>
    <n v="0.2"/>
    <n v="3.77"/>
    <n v="27.742000000000001"/>
    <n v="39.39"/>
    <n v="7.8780000000000001"/>
    <n v="31.512"/>
  </r>
  <r>
    <n v="564"/>
    <s v="CA-2015-130736"/>
    <x v="214"/>
    <x v="234"/>
    <x v="2"/>
    <s v="JF-15490"/>
    <s v="Jeremy Farry"/>
    <x v="0"/>
    <s v="United States"/>
    <s v="Seattle"/>
    <x v="4"/>
    <n v="98105"/>
    <x v="1"/>
    <x v="494"/>
    <x v="1"/>
    <x v="13"/>
    <x v="494"/>
    <n v="3.96"/>
    <n v="2"/>
    <n v="0"/>
    <n v="0"/>
    <n v="7.92"/>
    <n v="7.92"/>
    <n v="0"/>
    <n v="7.92"/>
  </r>
  <r>
    <n v="565"/>
    <s v="CA-2015-130736"/>
    <x v="214"/>
    <x v="234"/>
    <x v="2"/>
    <s v="JF-15490"/>
    <s v="Jeremy Farry"/>
    <x v="0"/>
    <s v="United States"/>
    <s v="Seattle"/>
    <x v="4"/>
    <n v="98105"/>
    <x v="1"/>
    <x v="286"/>
    <x v="1"/>
    <x v="2"/>
    <x v="286"/>
    <n v="2.61"/>
    <n v="1"/>
    <n v="0"/>
    <n v="1.2"/>
    <n v="1.41"/>
    <n v="2.61"/>
    <n v="0"/>
    <n v="2.61"/>
  </r>
  <r>
    <n v="566"/>
    <s v="CA-2017-137099"/>
    <x v="226"/>
    <x v="235"/>
    <x v="2"/>
    <s v="FP-14320"/>
    <s v="Frank Preis"/>
    <x v="0"/>
    <s v="United States"/>
    <s v="Los Angeles"/>
    <x v="1"/>
    <n v="90008"/>
    <x v="1"/>
    <x v="495"/>
    <x v="2"/>
    <x v="7"/>
    <x v="495"/>
    <n v="374.38"/>
    <n v="3"/>
    <n v="0.2"/>
    <n v="46.8"/>
    <n v="851.71199999999999"/>
    <n v="1123.1399999999999"/>
    <n v="224.62799999999999"/>
    <n v="898.51199999999994"/>
  </r>
  <r>
    <n v="567"/>
    <s v="CA-2017-156951"/>
    <x v="172"/>
    <x v="179"/>
    <x v="1"/>
    <s v="EB-13840"/>
    <s v="Ellis Ballard"/>
    <x v="1"/>
    <s v="United States"/>
    <s v="Seattle"/>
    <x v="4"/>
    <n v="98105"/>
    <x v="1"/>
    <x v="496"/>
    <x v="1"/>
    <x v="10"/>
    <x v="496"/>
    <n v="91.84"/>
    <n v="8"/>
    <n v="0"/>
    <n v="45"/>
    <n v="689.72"/>
    <n v="734.72"/>
    <n v="0"/>
    <n v="734.72"/>
  </r>
  <r>
    <n v="568"/>
    <s v="CA-2017-156951"/>
    <x v="172"/>
    <x v="179"/>
    <x v="1"/>
    <s v="EB-13840"/>
    <s v="Ellis Ballard"/>
    <x v="1"/>
    <s v="United States"/>
    <s v="Seattle"/>
    <x v="4"/>
    <n v="98105"/>
    <x v="1"/>
    <x v="497"/>
    <x v="1"/>
    <x v="8"/>
    <x v="497"/>
    <n v="81.09"/>
    <n v="7"/>
    <n v="0.2"/>
    <n v="27.37"/>
    <n v="426.73399999999998"/>
    <n v="567.63"/>
    <n v="113.52600000000001"/>
    <n v="454.10399999999998"/>
  </r>
  <r>
    <n v="569"/>
    <s v="CA-2017-156951"/>
    <x v="172"/>
    <x v="179"/>
    <x v="1"/>
    <s v="EB-13840"/>
    <s v="Ellis Ballard"/>
    <x v="1"/>
    <s v="United States"/>
    <s v="Seattle"/>
    <x v="4"/>
    <n v="98105"/>
    <x v="1"/>
    <x v="498"/>
    <x v="1"/>
    <x v="10"/>
    <x v="498"/>
    <n v="19.440000000000001"/>
    <n v="3"/>
    <n v="0"/>
    <n v="9.33"/>
    <n v="48.990000000000009"/>
    <n v="58.320000000000007"/>
    <n v="0"/>
    <n v="58.320000000000007"/>
  </r>
  <r>
    <n v="570"/>
    <s v="CA-2017-156951"/>
    <x v="172"/>
    <x v="179"/>
    <x v="1"/>
    <s v="EB-13840"/>
    <s v="Ellis Ballard"/>
    <x v="1"/>
    <s v="United States"/>
    <s v="Seattle"/>
    <x v="4"/>
    <n v="98105"/>
    <x v="1"/>
    <x v="499"/>
    <x v="0"/>
    <x v="1"/>
    <x v="499"/>
    <n v="451.15"/>
    <n v="3"/>
    <n v="0.2"/>
    <n v="0"/>
    <n v="1082.7599999999998"/>
    <n v="1353.4499999999998"/>
    <n v="270.69"/>
    <n v="1082.7599999999998"/>
  </r>
  <r>
    <n v="571"/>
    <s v="CA-2017-164826"/>
    <x v="116"/>
    <x v="236"/>
    <x v="1"/>
    <s v="JF-15415"/>
    <s v="Jennifer Ferguson"/>
    <x v="0"/>
    <s v="United States"/>
    <s v="New York City"/>
    <x v="15"/>
    <n v="10024"/>
    <x v="3"/>
    <x v="488"/>
    <x v="1"/>
    <x v="2"/>
    <x v="488"/>
    <n v="72.45"/>
    <n v="7"/>
    <n v="0"/>
    <n v="34.78"/>
    <n v="472.37"/>
    <n v="507.15000000000003"/>
    <n v="0"/>
    <n v="507.15000000000003"/>
  </r>
  <r>
    <n v="572"/>
    <s v="CA-2017-164826"/>
    <x v="116"/>
    <x v="236"/>
    <x v="1"/>
    <s v="JF-15415"/>
    <s v="Jennifer Ferguson"/>
    <x v="0"/>
    <s v="United States"/>
    <s v="New York City"/>
    <x v="15"/>
    <n v="10024"/>
    <x v="3"/>
    <x v="203"/>
    <x v="1"/>
    <x v="13"/>
    <x v="204"/>
    <n v="13.96"/>
    <n v="4"/>
    <n v="0"/>
    <n v="6.42"/>
    <n v="49.42"/>
    <n v="55.84"/>
    <n v="0"/>
    <n v="55.84"/>
  </r>
  <r>
    <n v="573"/>
    <s v="CA-2017-164826"/>
    <x v="116"/>
    <x v="236"/>
    <x v="1"/>
    <s v="JF-15415"/>
    <s v="Jennifer Ferguson"/>
    <x v="0"/>
    <s v="United States"/>
    <s v="New York City"/>
    <x v="15"/>
    <n v="10024"/>
    <x v="3"/>
    <x v="305"/>
    <x v="1"/>
    <x v="8"/>
    <x v="305"/>
    <n v="33.26"/>
    <n v="7"/>
    <n v="0.2"/>
    <n v="11.23"/>
    <n v="175.02600000000001"/>
    <n v="232.82"/>
    <n v="46.564"/>
    <n v="186.256"/>
  </r>
  <r>
    <n v="574"/>
    <s v="CA-2017-164826"/>
    <x v="116"/>
    <x v="236"/>
    <x v="1"/>
    <s v="JF-15415"/>
    <s v="Jennifer Ferguson"/>
    <x v="0"/>
    <s v="United States"/>
    <s v="New York City"/>
    <x v="15"/>
    <n v="10024"/>
    <x v="3"/>
    <x v="500"/>
    <x v="2"/>
    <x v="7"/>
    <x v="500"/>
    <n v="14.85"/>
    <n v="3"/>
    <n v="0"/>
    <n v="4.01"/>
    <n v="40.54"/>
    <n v="44.55"/>
    <n v="0"/>
    <n v="44.55"/>
  </r>
  <r>
    <n v="575"/>
    <s v="CA-2016-127250"/>
    <x v="54"/>
    <x v="237"/>
    <x v="1"/>
    <s v="SF-20200"/>
    <s v="Sarah Foster"/>
    <x v="0"/>
    <s v="United States"/>
    <s v="Marysville"/>
    <x v="4"/>
    <n v="98270"/>
    <x v="1"/>
    <x v="501"/>
    <x v="1"/>
    <x v="6"/>
    <x v="501"/>
    <n v="8.82"/>
    <n v="3"/>
    <n v="0"/>
    <n v="2.38"/>
    <n v="24.080000000000002"/>
    <n v="26.46"/>
    <n v="0"/>
    <n v="26.46"/>
  </r>
  <r>
    <n v="576"/>
    <s v="CA-2015-149713"/>
    <x v="227"/>
    <x v="238"/>
    <x v="0"/>
    <s v="TG-21640"/>
    <s v="Trudy Glocke"/>
    <x v="0"/>
    <s v="United States"/>
    <s v="Long Beach"/>
    <x v="1"/>
    <n v="90805"/>
    <x v="1"/>
    <x v="496"/>
    <x v="1"/>
    <x v="10"/>
    <x v="496"/>
    <n v="160.72"/>
    <n v="14"/>
    <n v="0"/>
    <n v="78.75"/>
    <n v="2171.33"/>
    <n v="2250.08"/>
    <n v="0"/>
    <n v="2250.08"/>
  </r>
  <r>
    <n v="577"/>
    <s v="CA-2015-149713"/>
    <x v="227"/>
    <x v="238"/>
    <x v="0"/>
    <s v="TG-21640"/>
    <s v="Trudy Glocke"/>
    <x v="0"/>
    <s v="United States"/>
    <s v="Long Beach"/>
    <x v="1"/>
    <n v="90805"/>
    <x v="1"/>
    <x v="502"/>
    <x v="1"/>
    <x v="10"/>
    <x v="502"/>
    <n v="19.920000000000002"/>
    <n v="4"/>
    <n v="0"/>
    <n v="9.76"/>
    <n v="69.92"/>
    <n v="79.680000000000007"/>
    <n v="0"/>
    <n v="79.680000000000007"/>
  </r>
  <r>
    <n v="578"/>
    <s v="CA-2015-149713"/>
    <x v="227"/>
    <x v="238"/>
    <x v="0"/>
    <s v="TG-21640"/>
    <s v="Trudy Glocke"/>
    <x v="0"/>
    <s v="United States"/>
    <s v="Long Beach"/>
    <x v="1"/>
    <n v="90805"/>
    <x v="1"/>
    <x v="503"/>
    <x v="1"/>
    <x v="14"/>
    <x v="503"/>
    <n v="7.3"/>
    <n v="2"/>
    <n v="0"/>
    <n v="2.19"/>
    <n v="12.41"/>
    <n v="14.6"/>
    <n v="0"/>
    <n v="14.6"/>
  </r>
  <r>
    <n v="579"/>
    <s v="CA-2017-118640"/>
    <x v="228"/>
    <x v="239"/>
    <x v="1"/>
    <s v="CS-11950"/>
    <s v="Carlos Soltero"/>
    <x v="0"/>
    <s v="United States"/>
    <s v="Chicago"/>
    <x v="10"/>
    <n v="60610"/>
    <x v="2"/>
    <x v="123"/>
    <x v="1"/>
    <x v="4"/>
    <x v="123"/>
    <n v="69.709999999999994"/>
    <n v="2"/>
    <n v="0.2"/>
    <n v="8.7100000000000009"/>
    <n v="102.82599999999999"/>
    <n v="139.41999999999999"/>
    <n v="27.884"/>
    <n v="111.53599999999999"/>
  </r>
  <r>
    <n v="580"/>
    <s v="CA-2017-118640"/>
    <x v="228"/>
    <x v="239"/>
    <x v="1"/>
    <s v="CS-11950"/>
    <s v="Carlos Soltero"/>
    <x v="0"/>
    <s v="United States"/>
    <s v="Chicago"/>
    <x v="10"/>
    <n v="60610"/>
    <x v="2"/>
    <x v="504"/>
    <x v="0"/>
    <x v="5"/>
    <x v="504"/>
    <n v="8.7899999999999991"/>
    <n v="1"/>
    <n v="0.6"/>
    <n v="-5.71"/>
    <n v="9.2259999999999991"/>
    <n v="8.7899999999999991"/>
    <n v="5.2739999999999991"/>
    <n v="3.516"/>
  </r>
  <r>
    <n v="581"/>
    <s v="CA-2015-132906"/>
    <x v="229"/>
    <x v="240"/>
    <x v="1"/>
    <s v="CC-12145"/>
    <s v="Charles Crestani"/>
    <x v="0"/>
    <s v="United States"/>
    <s v="Los Angeles"/>
    <x v="1"/>
    <n v="90004"/>
    <x v="1"/>
    <x v="505"/>
    <x v="1"/>
    <x v="14"/>
    <x v="505"/>
    <n v="51.52"/>
    <n v="4"/>
    <n v="0"/>
    <n v="1.55"/>
    <n v="204.53"/>
    <n v="206.08"/>
    <n v="0"/>
    <n v="206.08"/>
  </r>
  <r>
    <n v="582"/>
    <s v="CA-2017-145233"/>
    <x v="96"/>
    <x v="241"/>
    <x v="1"/>
    <s v="DV-13465"/>
    <s v="Dianna Vittorini"/>
    <x v="0"/>
    <s v="United States"/>
    <s v="Denver"/>
    <x v="22"/>
    <n v="80219"/>
    <x v="1"/>
    <x v="34"/>
    <x v="2"/>
    <x v="7"/>
    <x v="34"/>
    <n v="470.38"/>
    <n v="3"/>
    <n v="0.2"/>
    <n v="52.92"/>
    <n v="1075.9919999999997"/>
    <n v="1411.1399999999999"/>
    <n v="282.22800000000001"/>
    <n v="1128.9119999999998"/>
  </r>
  <r>
    <n v="583"/>
    <s v="CA-2017-145233"/>
    <x v="96"/>
    <x v="241"/>
    <x v="1"/>
    <s v="DV-13465"/>
    <s v="Dianna Vittorini"/>
    <x v="0"/>
    <s v="United States"/>
    <s v="Denver"/>
    <x v="22"/>
    <n v="80219"/>
    <x v="1"/>
    <x v="506"/>
    <x v="2"/>
    <x v="7"/>
    <x v="506"/>
    <n v="105.58"/>
    <n v="2"/>
    <n v="0.2"/>
    <n v="9.24"/>
    <n v="159.68799999999999"/>
    <n v="211.16"/>
    <n v="42.231999999999999"/>
    <n v="168.928"/>
  </r>
  <r>
    <n v="584"/>
    <s v="CA-2017-145233"/>
    <x v="96"/>
    <x v="241"/>
    <x v="1"/>
    <s v="DV-13465"/>
    <s v="Dianna Vittorini"/>
    <x v="0"/>
    <s v="United States"/>
    <s v="Denver"/>
    <x v="22"/>
    <n v="80219"/>
    <x v="1"/>
    <x v="95"/>
    <x v="1"/>
    <x v="9"/>
    <x v="95"/>
    <n v="31.15"/>
    <n v="3"/>
    <n v="0.2"/>
    <n v="3.5"/>
    <n v="71.259999999999991"/>
    <n v="93.449999999999989"/>
    <n v="18.689999999999998"/>
    <n v="74.759999999999991"/>
  </r>
  <r>
    <n v="585"/>
    <s v="CA-2017-145233"/>
    <x v="96"/>
    <x v="241"/>
    <x v="1"/>
    <s v="DV-13465"/>
    <s v="Dianna Vittorini"/>
    <x v="0"/>
    <s v="United States"/>
    <s v="Denver"/>
    <x v="22"/>
    <n v="80219"/>
    <x v="1"/>
    <x v="507"/>
    <x v="1"/>
    <x v="8"/>
    <x v="507"/>
    <n v="6.78"/>
    <n v="7"/>
    <n v="0.7"/>
    <n v="-4.75"/>
    <n v="18.988"/>
    <n v="47.46"/>
    <n v="33.222000000000001"/>
    <n v="14.238"/>
  </r>
  <r>
    <n v="586"/>
    <s v="CA-2017-145233"/>
    <x v="96"/>
    <x v="241"/>
    <x v="1"/>
    <s v="DV-13465"/>
    <s v="Dianna Vittorini"/>
    <x v="0"/>
    <s v="United States"/>
    <s v="Denver"/>
    <x v="22"/>
    <n v="80219"/>
    <x v="1"/>
    <x v="143"/>
    <x v="2"/>
    <x v="7"/>
    <x v="144"/>
    <n v="406.37"/>
    <n v="4"/>
    <n v="0.2"/>
    <n v="30.48"/>
    <n v="1269.904"/>
    <n v="1625.48"/>
    <n v="325.096"/>
    <n v="1300.384"/>
  </r>
  <r>
    <n v="587"/>
    <s v="CA-2015-128139"/>
    <x v="230"/>
    <x v="242"/>
    <x v="1"/>
    <s v="BD-11725"/>
    <s v="Bruce Degenhardt"/>
    <x v="0"/>
    <s v="United States"/>
    <s v="Richmond"/>
    <x v="0"/>
    <n v="40475"/>
    <x v="0"/>
    <x v="367"/>
    <x v="0"/>
    <x v="1"/>
    <x v="368"/>
    <n v="70.98"/>
    <n v="1"/>
    <n v="0"/>
    <n v="4.97"/>
    <n v="66.010000000000005"/>
    <n v="70.98"/>
    <n v="0"/>
    <n v="70.98"/>
  </r>
  <r>
    <n v="588"/>
    <s v="CA-2015-128139"/>
    <x v="230"/>
    <x v="242"/>
    <x v="1"/>
    <s v="BD-11725"/>
    <s v="Bruce Degenhardt"/>
    <x v="0"/>
    <s v="United States"/>
    <s v="Richmond"/>
    <x v="0"/>
    <n v="40475"/>
    <x v="0"/>
    <x v="508"/>
    <x v="1"/>
    <x v="2"/>
    <x v="508"/>
    <n v="294.93"/>
    <n v="3"/>
    <n v="0"/>
    <n v="144.52000000000001"/>
    <n v="740.27"/>
    <n v="884.79"/>
    <n v="0"/>
    <n v="884.79"/>
  </r>
  <r>
    <n v="589"/>
    <s v="US-2016-156986"/>
    <x v="231"/>
    <x v="243"/>
    <x v="1"/>
    <s v="ZC-21910"/>
    <s v="Zuschuss Carroll"/>
    <x v="0"/>
    <s v="United States"/>
    <s v="Salem"/>
    <x v="21"/>
    <n v="97301"/>
    <x v="1"/>
    <x v="509"/>
    <x v="2"/>
    <x v="7"/>
    <x v="509"/>
    <n v="84.78"/>
    <n v="2"/>
    <n v="0.2"/>
    <n v="-20.14"/>
    <n v="155.78800000000001"/>
    <n v="169.56"/>
    <n v="33.911999999999999"/>
    <n v="135.648"/>
  </r>
  <r>
    <n v="590"/>
    <s v="US-2016-156986"/>
    <x v="231"/>
    <x v="243"/>
    <x v="1"/>
    <s v="ZC-21910"/>
    <s v="Zuschuss Carroll"/>
    <x v="0"/>
    <s v="United States"/>
    <s v="Salem"/>
    <x v="21"/>
    <n v="97301"/>
    <x v="1"/>
    <x v="510"/>
    <x v="1"/>
    <x v="10"/>
    <x v="510"/>
    <n v="20.74"/>
    <n v="4"/>
    <n v="0.2"/>
    <n v="7.26"/>
    <n v="59.107999999999997"/>
    <n v="82.96"/>
    <n v="16.591999999999999"/>
    <n v="66.367999999999995"/>
  </r>
  <r>
    <n v="591"/>
    <s v="US-2016-156986"/>
    <x v="231"/>
    <x v="243"/>
    <x v="1"/>
    <s v="ZC-21910"/>
    <s v="Zuschuss Carroll"/>
    <x v="0"/>
    <s v="United States"/>
    <s v="Salem"/>
    <x v="21"/>
    <n v="97301"/>
    <x v="1"/>
    <x v="440"/>
    <x v="1"/>
    <x v="8"/>
    <x v="440"/>
    <n v="16.82"/>
    <n v="3"/>
    <n v="0.7"/>
    <n v="-12.9"/>
    <n v="28.038000000000004"/>
    <n v="50.46"/>
    <n v="35.321999999999996"/>
    <n v="15.138000000000005"/>
  </r>
  <r>
    <n v="592"/>
    <s v="US-2016-156986"/>
    <x v="231"/>
    <x v="243"/>
    <x v="1"/>
    <s v="ZC-21910"/>
    <s v="Zuschuss Carroll"/>
    <x v="0"/>
    <s v="United States"/>
    <s v="Salem"/>
    <x v="21"/>
    <n v="97301"/>
    <x v="1"/>
    <x v="511"/>
    <x v="1"/>
    <x v="10"/>
    <x v="511"/>
    <n v="10.37"/>
    <n v="2"/>
    <n v="0.2"/>
    <n v="3.63"/>
    <n v="12.962"/>
    <n v="20.74"/>
    <n v="4.1479999999999997"/>
    <n v="16.591999999999999"/>
  </r>
  <r>
    <n v="593"/>
    <s v="CA-2014-135405"/>
    <x v="232"/>
    <x v="244"/>
    <x v="1"/>
    <s v="MS-17830"/>
    <s v="Melanie Seite"/>
    <x v="0"/>
    <s v="United States"/>
    <s v="Laredo"/>
    <x v="5"/>
    <n v="78041"/>
    <x v="2"/>
    <x v="512"/>
    <x v="1"/>
    <x v="6"/>
    <x v="512"/>
    <n v="9.34"/>
    <n v="2"/>
    <n v="0.2"/>
    <n v="1.17"/>
    <n v="13.773999999999999"/>
    <n v="18.68"/>
    <n v="3.7360000000000002"/>
    <n v="14.943999999999999"/>
  </r>
  <r>
    <n v="594"/>
    <s v="CA-2014-135405"/>
    <x v="232"/>
    <x v="244"/>
    <x v="1"/>
    <s v="MS-17830"/>
    <s v="Melanie Seite"/>
    <x v="0"/>
    <s v="United States"/>
    <s v="Laredo"/>
    <x v="5"/>
    <n v="78041"/>
    <x v="2"/>
    <x v="197"/>
    <x v="2"/>
    <x v="11"/>
    <x v="198"/>
    <n v="31.2"/>
    <n v="3"/>
    <n v="0.2"/>
    <n v="9.75"/>
    <n v="65.13"/>
    <n v="93.6"/>
    <n v="18.72"/>
    <n v="74.88"/>
  </r>
  <r>
    <n v="595"/>
    <s v="CA-2014-131450"/>
    <x v="233"/>
    <x v="245"/>
    <x v="1"/>
    <s v="LR-16915"/>
    <s v="Lena Radford"/>
    <x v="0"/>
    <s v="United States"/>
    <s v="San Diego"/>
    <x v="1"/>
    <n v="92024"/>
    <x v="1"/>
    <x v="513"/>
    <x v="1"/>
    <x v="9"/>
    <x v="513"/>
    <n v="76.12"/>
    <n v="2"/>
    <n v="0"/>
    <n v="22.07"/>
    <n v="130.17000000000002"/>
    <n v="152.24"/>
    <n v="0"/>
    <n v="152.24"/>
  </r>
  <r>
    <n v="596"/>
    <s v="CA-2014-131450"/>
    <x v="233"/>
    <x v="245"/>
    <x v="1"/>
    <s v="LR-16915"/>
    <s v="Lena Radford"/>
    <x v="0"/>
    <s v="United States"/>
    <s v="San Diego"/>
    <x v="1"/>
    <n v="92024"/>
    <x v="1"/>
    <x v="361"/>
    <x v="2"/>
    <x v="16"/>
    <x v="361"/>
    <n v="1199.98"/>
    <n v="3"/>
    <n v="0.2"/>
    <n v="434.99"/>
    <n v="2444.9620000000004"/>
    <n v="3599.94"/>
    <n v="719.98800000000006"/>
    <n v="2879.9520000000002"/>
  </r>
  <r>
    <n v="597"/>
    <s v="CA-2014-131450"/>
    <x v="233"/>
    <x v="245"/>
    <x v="1"/>
    <s v="LR-16915"/>
    <s v="Lena Radford"/>
    <x v="0"/>
    <s v="United States"/>
    <s v="San Diego"/>
    <x v="1"/>
    <n v="92024"/>
    <x v="1"/>
    <x v="288"/>
    <x v="2"/>
    <x v="7"/>
    <x v="288"/>
    <n v="445.96"/>
    <n v="5"/>
    <n v="0.2"/>
    <n v="55.75"/>
    <n v="1728.0899999999997"/>
    <n v="2229.7999999999997"/>
    <n v="445.96"/>
    <n v="1783.8399999999997"/>
  </r>
  <r>
    <n v="598"/>
    <s v="CA-2014-131450"/>
    <x v="233"/>
    <x v="245"/>
    <x v="1"/>
    <s v="LR-16915"/>
    <s v="Lena Radford"/>
    <x v="0"/>
    <s v="United States"/>
    <s v="San Diego"/>
    <x v="1"/>
    <n v="92024"/>
    <x v="1"/>
    <x v="514"/>
    <x v="0"/>
    <x v="5"/>
    <x v="514"/>
    <n v="327.76"/>
    <n v="8"/>
    <n v="0"/>
    <n v="91.77"/>
    <n v="2530.31"/>
    <n v="2622.08"/>
    <n v="0"/>
    <n v="2622.08"/>
  </r>
  <r>
    <n v="599"/>
    <s v="CA-2016-120180"/>
    <x v="216"/>
    <x v="220"/>
    <x v="2"/>
    <s v="TP-21130"/>
    <s v="Theone Pippenger"/>
    <x v="0"/>
    <s v="United States"/>
    <s v="Philadelphia"/>
    <x v="9"/>
    <n v="19134"/>
    <x v="3"/>
    <x v="515"/>
    <x v="1"/>
    <x v="14"/>
    <x v="515"/>
    <n v="11.63"/>
    <n v="2"/>
    <n v="0.2"/>
    <n v="1.02"/>
    <n v="17.588000000000001"/>
    <n v="23.26"/>
    <n v="4.6520000000000001"/>
    <n v="18.608000000000001"/>
  </r>
  <r>
    <n v="600"/>
    <s v="US-2016-100720"/>
    <x v="87"/>
    <x v="246"/>
    <x v="1"/>
    <s v="CK-12205"/>
    <s v="Chloris Kastensmidt"/>
    <x v="0"/>
    <s v="United States"/>
    <s v="Philadelphia"/>
    <x v="9"/>
    <n v="19120"/>
    <x v="3"/>
    <x v="516"/>
    <x v="2"/>
    <x v="7"/>
    <x v="516"/>
    <n v="143.97999999999999"/>
    <n v="3"/>
    <n v="0.4"/>
    <n v="-28.8"/>
    <n v="287.964"/>
    <n v="431.93999999999994"/>
    <n v="172.77599999999998"/>
    <n v="259.16399999999999"/>
  </r>
  <r>
    <n v="601"/>
    <s v="US-2016-100720"/>
    <x v="87"/>
    <x v="246"/>
    <x v="1"/>
    <s v="CK-12205"/>
    <s v="Chloris Kastensmidt"/>
    <x v="0"/>
    <s v="United States"/>
    <s v="Philadelphia"/>
    <x v="9"/>
    <n v="19120"/>
    <x v="3"/>
    <x v="517"/>
    <x v="2"/>
    <x v="7"/>
    <x v="517"/>
    <n v="494.38"/>
    <n v="4"/>
    <n v="0.4"/>
    <n v="-115.35"/>
    <n v="1301.8619999999999"/>
    <n v="1977.52"/>
    <n v="791.00800000000004"/>
    <n v="1186.5119999999999"/>
  </r>
  <r>
    <n v="602"/>
    <s v="US-2016-100720"/>
    <x v="87"/>
    <x v="246"/>
    <x v="1"/>
    <s v="CK-12205"/>
    <s v="Chloris Kastensmidt"/>
    <x v="0"/>
    <s v="United States"/>
    <s v="Philadelphia"/>
    <x v="9"/>
    <n v="19120"/>
    <x v="3"/>
    <x v="503"/>
    <x v="1"/>
    <x v="14"/>
    <x v="503"/>
    <n v="5.84"/>
    <n v="2"/>
    <n v="0.2"/>
    <n v="0.73"/>
    <n v="8.613999999999999"/>
    <n v="11.68"/>
    <n v="2.3359999999999999"/>
    <n v="9.3439999999999994"/>
  </r>
  <r>
    <n v="603"/>
    <s v="CA-2014-149958"/>
    <x v="234"/>
    <x v="247"/>
    <x v="1"/>
    <s v="AS-10240"/>
    <s v="Alan Shonely"/>
    <x v="0"/>
    <s v="United States"/>
    <s v="Tampa"/>
    <x v="2"/>
    <n v="33614"/>
    <x v="0"/>
    <x v="518"/>
    <x v="1"/>
    <x v="4"/>
    <x v="518"/>
    <n v="142.78"/>
    <n v="1"/>
    <n v="0.2"/>
    <n v="17.850000000000001"/>
    <n v="96.373999999999995"/>
    <n v="142.78"/>
    <n v="28.556000000000001"/>
    <n v="114.224"/>
  </r>
  <r>
    <n v="604"/>
    <s v="CA-2014-149958"/>
    <x v="234"/>
    <x v="247"/>
    <x v="1"/>
    <s v="AS-10240"/>
    <s v="Alan Shonely"/>
    <x v="0"/>
    <s v="United States"/>
    <s v="Tampa"/>
    <x v="2"/>
    <n v="33614"/>
    <x v="0"/>
    <x v="285"/>
    <x v="0"/>
    <x v="5"/>
    <x v="285"/>
    <n v="45.7"/>
    <n v="3"/>
    <n v="0.2"/>
    <n v="5.14"/>
    <n v="104.54000000000002"/>
    <n v="137.10000000000002"/>
    <n v="27.420000000000005"/>
    <n v="109.68000000000002"/>
  </r>
  <r>
    <n v="605"/>
    <s v="CA-2014-149958"/>
    <x v="234"/>
    <x v="247"/>
    <x v="1"/>
    <s v="AS-10240"/>
    <s v="Alan Shonely"/>
    <x v="0"/>
    <s v="United States"/>
    <s v="Tampa"/>
    <x v="2"/>
    <n v="33614"/>
    <x v="0"/>
    <x v="385"/>
    <x v="1"/>
    <x v="8"/>
    <x v="386"/>
    <n v="7.22"/>
    <n v="3"/>
    <n v="0.7"/>
    <n v="-5.53"/>
    <n v="12.028000000000002"/>
    <n v="21.66"/>
    <n v="15.161999999999999"/>
    <n v="6.4980000000000011"/>
  </r>
  <r>
    <n v="606"/>
    <s v="CA-2014-149958"/>
    <x v="234"/>
    <x v="247"/>
    <x v="1"/>
    <s v="AS-10240"/>
    <s v="Alan Shonely"/>
    <x v="0"/>
    <s v="United States"/>
    <s v="Tampa"/>
    <x v="2"/>
    <n v="33614"/>
    <x v="0"/>
    <x v="379"/>
    <x v="1"/>
    <x v="8"/>
    <x v="380"/>
    <n v="43.19"/>
    <n v="4"/>
    <n v="0.7"/>
    <n v="-31.67"/>
    <n v="83.498000000000005"/>
    <n v="172.76"/>
    <n v="120.93199999999999"/>
    <n v="51.828000000000003"/>
  </r>
  <r>
    <n v="607"/>
    <s v="CA-2014-149958"/>
    <x v="234"/>
    <x v="247"/>
    <x v="1"/>
    <s v="AS-10240"/>
    <s v="Alan Shonely"/>
    <x v="0"/>
    <s v="United States"/>
    <s v="Tampa"/>
    <x v="2"/>
    <n v="33614"/>
    <x v="0"/>
    <x v="519"/>
    <x v="1"/>
    <x v="10"/>
    <x v="519"/>
    <n v="131.9"/>
    <n v="3"/>
    <n v="0.2"/>
    <n v="47.82"/>
    <n v="268.74000000000007"/>
    <n v="395.70000000000005"/>
    <n v="79.140000000000015"/>
    <n v="316.56000000000006"/>
  </r>
  <r>
    <n v="608"/>
    <s v="US-2014-105767"/>
    <x v="235"/>
    <x v="248"/>
    <x v="1"/>
    <s v="AR-10510"/>
    <s v="Andrew Roberts"/>
    <x v="0"/>
    <s v="United States"/>
    <s v="Philadelphia"/>
    <x v="9"/>
    <n v="19134"/>
    <x v="3"/>
    <x v="520"/>
    <x v="1"/>
    <x v="8"/>
    <x v="520"/>
    <n v="3.28"/>
    <n v="2"/>
    <n v="0.7"/>
    <n v="-2.63"/>
    <n v="4.5979999999999999"/>
    <n v="6.56"/>
    <n v="4.5919999999999996"/>
    <n v="1.968"/>
  </r>
  <r>
    <n v="609"/>
    <s v="US-2014-105767"/>
    <x v="235"/>
    <x v="248"/>
    <x v="1"/>
    <s v="AR-10510"/>
    <s v="Andrew Roberts"/>
    <x v="0"/>
    <s v="United States"/>
    <s v="Philadelphia"/>
    <x v="9"/>
    <n v="19134"/>
    <x v="3"/>
    <x v="454"/>
    <x v="1"/>
    <x v="6"/>
    <x v="455"/>
    <n v="21.17"/>
    <n v="9"/>
    <n v="0.2"/>
    <n v="2.38"/>
    <n v="150.04400000000004"/>
    <n v="190.53000000000003"/>
    <n v="38.106000000000009"/>
    <n v="152.42400000000004"/>
  </r>
  <r>
    <n v="610"/>
    <s v="US-2014-105767"/>
    <x v="235"/>
    <x v="248"/>
    <x v="1"/>
    <s v="AR-10510"/>
    <s v="Andrew Roberts"/>
    <x v="0"/>
    <s v="United States"/>
    <s v="Philadelphia"/>
    <x v="9"/>
    <n v="19134"/>
    <x v="3"/>
    <x v="521"/>
    <x v="2"/>
    <x v="7"/>
    <x v="521"/>
    <n v="55.19"/>
    <n v="2"/>
    <n v="0.4"/>
    <n v="-10.119999999999999"/>
    <n v="76.347999999999999"/>
    <n v="110.38"/>
    <n v="44.152000000000001"/>
    <n v="66.227999999999994"/>
  </r>
  <r>
    <n v="611"/>
    <s v="CA-2016-161816"/>
    <x v="236"/>
    <x v="249"/>
    <x v="2"/>
    <s v="NB-18655"/>
    <s v="Nona Balk"/>
    <x v="1"/>
    <s v="United States"/>
    <s v="Dallas"/>
    <x v="5"/>
    <n v="75217"/>
    <x v="2"/>
    <x v="348"/>
    <x v="2"/>
    <x v="7"/>
    <x v="348"/>
    <n v="369.58"/>
    <n v="3"/>
    <n v="0.2"/>
    <n v="41.58"/>
    <n v="845.41199999999992"/>
    <n v="1108.74"/>
    <n v="221.74800000000002"/>
    <n v="886.99199999999996"/>
  </r>
  <r>
    <n v="612"/>
    <s v="CA-2016-161816"/>
    <x v="236"/>
    <x v="249"/>
    <x v="2"/>
    <s v="NB-18655"/>
    <s v="Nona Balk"/>
    <x v="1"/>
    <s v="United States"/>
    <s v="Dallas"/>
    <x v="5"/>
    <n v="75217"/>
    <x v="2"/>
    <x v="522"/>
    <x v="1"/>
    <x v="2"/>
    <x v="522"/>
    <n v="15.71"/>
    <n v="4"/>
    <n v="0.2"/>
    <n v="5.7"/>
    <n v="44.572000000000003"/>
    <n v="62.84"/>
    <n v="12.568000000000001"/>
    <n v="50.272000000000006"/>
  </r>
  <r>
    <n v="613"/>
    <s v="CA-2016-121223"/>
    <x v="108"/>
    <x v="250"/>
    <x v="0"/>
    <s v="GD-14590"/>
    <s v="Giulietta Dortch"/>
    <x v="1"/>
    <s v="United States"/>
    <s v="Philadelphia"/>
    <x v="9"/>
    <n v="19143"/>
    <x v="3"/>
    <x v="523"/>
    <x v="1"/>
    <x v="10"/>
    <x v="523"/>
    <n v="8.4499999999999993"/>
    <n v="2"/>
    <n v="0.2"/>
    <n v="2.64"/>
    <n v="10.879999999999999"/>
    <n v="16.899999999999999"/>
    <n v="3.38"/>
    <n v="13.52"/>
  </r>
  <r>
    <n v="614"/>
    <s v="CA-2016-121223"/>
    <x v="108"/>
    <x v="250"/>
    <x v="0"/>
    <s v="GD-14590"/>
    <s v="Giulietta Dortch"/>
    <x v="1"/>
    <s v="United States"/>
    <s v="Philadelphia"/>
    <x v="9"/>
    <n v="19143"/>
    <x v="3"/>
    <x v="524"/>
    <x v="2"/>
    <x v="7"/>
    <x v="524"/>
    <n v="728.95"/>
    <n v="9"/>
    <n v="0.4"/>
    <n v="-157.94"/>
    <n v="4094.27"/>
    <n v="6560.55"/>
    <n v="2624.2200000000003"/>
    <n v="3936.33"/>
  </r>
  <r>
    <n v="615"/>
    <s v="CA-2017-138611"/>
    <x v="237"/>
    <x v="251"/>
    <x v="0"/>
    <s v="CK-12595"/>
    <s v="Clytie Kelty"/>
    <x v="0"/>
    <s v="United States"/>
    <s v="Grove City"/>
    <x v="24"/>
    <n v="43123"/>
    <x v="3"/>
    <x v="222"/>
    <x v="2"/>
    <x v="7"/>
    <x v="223"/>
    <n v="119.94"/>
    <n v="10"/>
    <n v="0.4"/>
    <n v="15.99"/>
    <n v="703.65000000000009"/>
    <n v="1199.4000000000001"/>
    <n v="479.76000000000005"/>
    <n v="719.6400000000001"/>
  </r>
  <r>
    <n v="616"/>
    <s v="CA-2017-138611"/>
    <x v="237"/>
    <x v="251"/>
    <x v="0"/>
    <s v="CK-12595"/>
    <s v="Clytie Kelty"/>
    <x v="0"/>
    <s v="United States"/>
    <s v="Grove City"/>
    <x v="24"/>
    <n v="43123"/>
    <x v="3"/>
    <x v="525"/>
    <x v="1"/>
    <x v="8"/>
    <x v="525"/>
    <n v="3.65"/>
    <n v="2"/>
    <n v="0.7"/>
    <n v="-2.8"/>
    <n v="4.99"/>
    <n v="7.3"/>
    <n v="5.1099999999999994"/>
    <n v="2.1900000000000004"/>
  </r>
  <r>
    <n v="617"/>
    <s v="CA-2017-117947"/>
    <x v="238"/>
    <x v="176"/>
    <x v="0"/>
    <s v="NG-18355"/>
    <s v="Nat Gilpin"/>
    <x v="1"/>
    <s v="United States"/>
    <s v="New York City"/>
    <x v="15"/>
    <n v="10011"/>
    <x v="3"/>
    <x v="526"/>
    <x v="0"/>
    <x v="5"/>
    <x v="526"/>
    <n v="40.479999999999997"/>
    <n v="2"/>
    <n v="0"/>
    <n v="15.79"/>
    <n v="65.169999999999987"/>
    <n v="80.959999999999994"/>
    <n v="0"/>
    <n v="80.959999999999994"/>
  </r>
  <r>
    <n v="618"/>
    <s v="CA-2017-117947"/>
    <x v="238"/>
    <x v="176"/>
    <x v="0"/>
    <s v="NG-18355"/>
    <s v="Nat Gilpin"/>
    <x v="1"/>
    <s v="United States"/>
    <s v="New York City"/>
    <x v="15"/>
    <n v="10011"/>
    <x v="3"/>
    <x v="527"/>
    <x v="0"/>
    <x v="5"/>
    <x v="527"/>
    <n v="9.94"/>
    <n v="2"/>
    <n v="0"/>
    <n v="3.08"/>
    <n v="16.799999999999997"/>
    <n v="19.88"/>
    <n v="0"/>
    <n v="19.88"/>
  </r>
  <r>
    <n v="619"/>
    <s v="CA-2017-117947"/>
    <x v="238"/>
    <x v="176"/>
    <x v="0"/>
    <s v="NG-18355"/>
    <s v="Nat Gilpin"/>
    <x v="1"/>
    <s v="United States"/>
    <s v="New York City"/>
    <x v="15"/>
    <n v="10011"/>
    <x v="3"/>
    <x v="528"/>
    <x v="1"/>
    <x v="8"/>
    <x v="528"/>
    <n v="107.42"/>
    <n v="9"/>
    <n v="0.2"/>
    <n v="33.57"/>
    <n v="739.85399999999993"/>
    <n v="966.78"/>
    <n v="193.35599999999999"/>
    <n v="773.42399999999998"/>
  </r>
  <r>
    <n v="620"/>
    <s v="CA-2017-117947"/>
    <x v="238"/>
    <x v="176"/>
    <x v="0"/>
    <s v="NG-18355"/>
    <s v="Nat Gilpin"/>
    <x v="1"/>
    <s v="United States"/>
    <s v="New York City"/>
    <x v="15"/>
    <n v="10011"/>
    <x v="3"/>
    <x v="529"/>
    <x v="2"/>
    <x v="7"/>
    <x v="529"/>
    <n v="37.909999999999997"/>
    <n v="1"/>
    <n v="0"/>
    <n v="10.99"/>
    <n v="26.919999999999995"/>
    <n v="37.909999999999997"/>
    <n v="0"/>
    <n v="37.909999999999997"/>
  </r>
  <r>
    <n v="621"/>
    <s v="CA-2017-117947"/>
    <x v="238"/>
    <x v="176"/>
    <x v="0"/>
    <s v="NG-18355"/>
    <s v="Nat Gilpin"/>
    <x v="1"/>
    <s v="United States"/>
    <s v="New York City"/>
    <x v="15"/>
    <n v="10011"/>
    <x v="3"/>
    <x v="138"/>
    <x v="0"/>
    <x v="5"/>
    <x v="139"/>
    <n v="88.02"/>
    <n v="3"/>
    <n v="0"/>
    <n v="27.29"/>
    <n v="236.77"/>
    <n v="264.06"/>
    <n v="0"/>
    <n v="264.06"/>
  </r>
  <r>
    <n v="622"/>
    <s v="US-2014-111171"/>
    <x v="58"/>
    <x v="252"/>
    <x v="1"/>
    <s v="CA-12265"/>
    <s v="Christina Anderson"/>
    <x v="0"/>
    <s v="United States"/>
    <s v="Chicago"/>
    <x v="10"/>
    <n v="60610"/>
    <x v="2"/>
    <x v="530"/>
    <x v="1"/>
    <x v="8"/>
    <x v="530"/>
    <n v="8.69"/>
    <n v="5"/>
    <n v="0.8"/>
    <n v="-14.77"/>
    <n v="23.459999999999997"/>
    <n v="43.449999999999996"/>
    <n v="34.76"/>
    <n v="8.6899999999999977"/>
  </r>
  <r>
    <n v="623"/>
    <s v="CA-2015-138009"/>
    <x v="239"/>
    <x v="253"/>
    <x v="1"/>
    <s v="SF-20965"/>
    <s v="Sylvia Foulston"/>
    <x v="1"/>
    <s v="United States"/>
    <s v="Dearborn"/>
    <x v="12"/>
    <n v="48126"/>
    <x v="2"/>
    <x v="531"/>
    <x v="0"/>
    <x v="1"/>
    <x v="531"/>
    <n v="301.95999999999998"/>
    <n v="2"/>
    <n v="0"/>
    <n v="87.57"/>
    <n v="516.34999999999991"/>
    <n v="603.91999999999996"/>
    <n v="0"/>
    <n v="603.91999999999996"/>
  </r>
  <r>
    <n v="624"/>
    <s v="CA-2015-138009"/>
    <x v="239"/>
    <x v="253"/>
    <x v="1"/>
    <s v="SF-20965"/>
    <s v="Sylvia Foulston"/>
    <x v="1"/>
    <s v="United States"/>
    <s v="Dearborn"/>
    <x v="12"/>
    <n v="48126"/>
    <x v="2"/>
    <x v="532"/>
    <x v="1"/>
    <x v="9"/>
    <x v="532"/>
    <n v="555.21"/>
    <n v="5"/>
    <n v="0.1"/>
    <n v="178.9"/>
    <n v="2319.5450000000001"/>
    <n v="2776.05"/>
    <n v="277.60500000000002"/>
    <n v="2498.4450000000002"/>
  </r>
  <r>
    <n v="625"/>
    <s v="CA-2015-138009"/>
    <x v="239"/>
    <x v="253"/>
    <x v="1"/>
    <s v="SF-20965"/>
    <s v="Sylvia Foulston"/>
    <x v="1"/>
    <s v="United States"/>
    <s v="Dearborn"/>
    <x v="12"/>
    <n v="48126"/>
    <x v="2"/>
    <x v="533"/>
    <x v="1"/>
    <x v="4"/>
    <x v="533"/>
    <n v="523.48"/>
    <n v="4"/>
    <n v="0"/>
    <n v="130.87"/>
    <n v="1963.0500000000002"/>
    <n v="2093.92"/>
    <n v="0"/>
    <n v="2093.92"/>
  </r>
  <r>
    <n v="626"/>
    <s v="CA-2015-138009"/>
    <x v="239"/>
    <x v="253"/>
    <x v="1"/>
    <s v="SF-20965"/>
    <s v="Sylvia Foulston"/>
    <x v="1"/>
    <s v="United States"/>
    <s v="Dearborn"/>
    <x v="12"/>
    <n v="48126"/>
    <x v="2"/>
    <x v="30"/>
    <x v="1"/>
    <x v="6"/>
    <x v="30"/>
    <n v="161.82"/>
    <n v="9"/>
    <n v="0"/>
    <n v="46.93"/>
    <n v="1409.4499999999998"/>
    <n v="1456.3799999999999"/>
    <n v="0"/>
    <n v="1456.3799999999999"/>
  </r>
  <r>
    <n v="627"/>
    <s v="CA-2017-163020"/>
    <x v="175"/>
    <x v="184"/>
    <x v="1"/>
    <s v="MO-17800"/>
    <s v="Meg O'Connel"/>
    <x v="2"/>
    <s v="United States"/>
    <s v="New York City"/>
    <x v="15"/>
    <n v="10009"/>
    <x v="3"/>
    <x v="534"/>
    <x v="0"/>
    <x v="5"/>
    <x v="534"/>
    <n v="35.56"/>
    <n v="7"/>
    <n v="0"/>
    <n v="12.09"/>
    <n v="236.83"/>
    <n v="248.92000000000002"/>
    <n v="0"/>
    <n v="248.92000000000002"/>
  </r>
  <r>
    <n v="628"/>
    <s v="CA-2017-153787"/>
    <x v="240"/>
    <x v="254"/>
    <x v="1"/>
    <s v="AT-10735"/>
    <s v="Annie Thurman"/>
    <x v="0"/>
    <s v="United States"/>
    <s v="Seattle"/>
    <x v="4"/>
    <n v="98115"/>
    <x v="1"/>
    <x v="535"/>
    <x v="1"/>
    <x v="9"/>
    <x v="535"/>
    <n v="97.16"/>
    <n v="2"/>
    <n v="0"/>
    <n v="28.18"/>
    <n v="166.14"/>
    <n v="194.32"/>
    <n v="0"/>
    <n v="194.32"/>
  </r>
  <r>
    <n v="629"/>
    <s v="CA-2017-133431"/>
    <x v="94"/>
    <x v="91"/>
    <x v="1"/>
    <s v="LC-17140"/>
    <s v="Logan Currie"/>
    <x v="0"/>
    <s v="United States"/>
    <s v="San Francisco"/>
    <x v="1"/>
    <n v="94122"/>
    <x v="1"/>
    <x v="536"/>
    <x v="1"/>
    <x v="8"/>
    <x v="536"/>
    <n v="15.24"/>
    <n v="5"/>
    <n v="0.2"/>
    <n v="5.14"/>
    <n v="55.82"/>
    <n v="76.2"/>
    <n v="15.240000000000002"/>
    <n v="60.96"/>
  </r>
  <r>
    <n v="630"/>
    <s v="CA-2017-133431"/>
    <x v="94"/>
    <x v="91"/>
    <x v="1"/>
    <s v="LC-17140"/>
    <s v="Logan Currie"/>
    <x v="0"/>
    <s v="United States"/>
    <s v="San Francisco"/>
    <x v="1"/>
    <n v="94122"/>
    <x v="1"/>
    <x v="249"/>
    <x v="1"/>
    <x v="10"/>
    <x v="250"/>
    <n v="13.23"/>
    <n v="3"/>
    <n v="0"/>
    <n v="6.09"/>
    <n v="33.599999999999994"/>
    <n v="39.69"/>
    <n v="0"/>
    <n v="39.69"/>
  </r>
  <r>
    <n v="631"/>
    <s v="US-2016-135720"/>
    <x v="25"/>
    <x v="10"/>
    <x v="0"/>
    <s v="FM-14380"/>
    <s v="Fred McMath"/>
    <x v="0"/>
    <s v="United States"/>
    <s v="Aurora"/>
    <x v="22"/>
    <n v="80013"/>
    <x v="1"/>
    <x v="537"/>
    <x v="1"/>
    <x v="4"/>
    <x v="537"/>
    <n v="243.38"/>
    <n v="3"/>
    <n v="0.2"/>
    <n v="-51.72"/>
    <n v="635.83199999999999"/>
    <n v="730.14"/>
    <n v="146.02799999999999"/>
    <n v="584.11199999999997"/>
  </r>
  <r>
    <n v="632"/>
    <s v="US-2016-135720"/>
    <x v="25"/>
    <x v="10"/>
    <x v="0"/>
    <s v="FM-14380"/>
    <s v="Fred McMath"/>
    <x v="0"/>
    <s v="United States"/>
    <s v="Aurora"/>
    <x v="22"/>
    <n v="80013"/>
    <x v="1"/>
    <x v="538"/>
    <x v="2"/>
    <x v="11"/>
    <x v="538"/>
    <n v="119.8"/>
    <n v="5"/>
    <n v="0.2"/>
    <n v="29.95"/>
    <n v="449.25"/>
    <n v="599"/>
    <n v="119.80000000000001"/>
    <n v="479.2"/>
  </r>
  <r>
    <n v="633"/>
    <s v="US-2016-135720"/>
    <x v="25"/>
    <x v="10"/>
    <x v="0"/>
    <s v="FM-14380"/>
    <s v="Fred McMath"/>
    <x v="0"/>
    <s v="United States"/>
    <s v="Aurora"/>
    <x v="22"/>
    <n v="80013"/>
    <x v="1"/>
    <x v="539"/>
    <x v="2"/>
    <x v="7"/>
    <x v="539"/>
    <n v="300.77"/>
    <n v="4"/>
    <n v="0.2"/>
    <n v="30.08"/>
    <n v="932.3839999999999"/>
    <n v="1203.08"/>
    <n v="240.61599999999999"/>
    <n v="962.46399999999994"/>
  </r>
  <r>
    <n v="634"/>
    <s v="CA-2017-144694"/>
    <x v="241"/>
    <x v="255"/>
    <x v="0"/>
    <s v="BD-11605"/>
    <s v="Brian Dahlen"/>
    <x v="0"/>
    <s v="United States"/>
    <s v="Miami"/>
    <x v="2"/>
    <n v="33180"/>
    <x v="0"/>
    <x v="540"/>
    <x v="2"/>
    <x v="11"/>
    <x v="540"/>
    <n v="17.88"/>
    <n v="3"/>
    <n v="0.2"/>
    <n v="2.46"/>
    <n v="40.451999999999998"/>
    <n v="53.64"/>
    <n v="10.728000000000002"/>
    <n v="42.911999999999999"/>
  </r>
  <r>
    <n v="635"/>
    <s v="CA-2017-144694"/>
    <x v="241"/>
    <x v="255"/>
    <x v="0"/>
    <s v="BD-11605"/>
    <s v="Brian Dahlen"/>
    <x v="0"/>
    <s v="United States"/>
    <s v="Miami"/>
    <x v="2"/>
    <n v="33180"/>
    <x v="0"/>
    <x v="508"/>
    <x v="1"/>
    <x v="2"/>
    <x v="508"/>
    <n v="235.94"/>
    <n v="3"/>
    <n v="0.2"/>
    <n v="85.53"/>
    <n v="480.726"/>
    <n v="707.81999999999994"/>
    <n v="141.56399999999999"/>
    <n v="566.25599999999997"/>
  </r>
  <r>
    <n v="636"/>
    <s v="CA-2015-168004"/>
    <x v="242"/>
    <x v="256"/>
    <x v="0"/>
    <s v="DJ-13420"/>
    <s v="Denny Joy"/>
    <x v="1"/>
    <s v="United States"/>
    <s v="Warner Robins"/>
    <x v="32"/>
    <n v="31088"/>
    <x v="0"/>
    <x v="541"/>
    <x v="0"/>
    <x v="1"/>
    <x v="541"/>
    <n v="392.94"/>
    <n v="3"/>
    <n v="0"/>
    <n v="43.22"/>
    <n v="1135.5999999999999"/>
    <n v="1178.82"/>
    <n v="0"/>
    <n v="1178.82"/>
  </r>
  <r>
    <n v="637"/>
    <s v="US-2016-123470"/>
    <x v="243"/>
    <x v="257"/>
    <x v="1"/>
    <s v="ME-17725"/>
    <s v="Max Engle"/>
    <x v="0"/>
    <s v="United States"/>
    <s v="Aurora"/>
    <x v="22"/>
    <n v="80013"/>
    <x v="1"/>
    <x v="542"/>
    <x v="1"/>
    <x v="8"/>
    <x v="542"/>
    <n v="18.88"/>
    <n v="3"/>
    <n v="0.7"/>
    <n v="-13.85"/>
    <n v="30.842000000000006"/>
    <n v="56.64"/>
    <n v="39.647999999999996"/>
    <n v="16.992000000000004"/>
  </r>
  <r>
    <n v="638"/>
    <s v="US-2016-123470"/>
    <x v="243"/>
    <x v="257"/>
    <x v="1"/>
    <s v="ME-17725"/>
    <s v="Max Engle"/>
    <x v="0"/>
    <s v="United States"/>
    <s v="Aurora"/>
    <x v="22"/>
    <n v="80013"/>
    <x v="1"/>
    <x v="543"/>
    <x v="1"/>
    <x v="9"/>
    <x v="543"/>
    <n v="122.33"/>
    <n v="3"/>
    <n v="0.2"/>
    <n v="12.23"/>
    <n v="281.36199999999997"/>
    <n v="366.99"/>
    <n v="73.39800000000001"/>
    <n v="293.59199999999998"/>
  </r>
  <r>
    <n v="639"/>
    <s v="CA-2016-115917"/>
    <x v="244"/>
    <x v="258"/>
    <x v="1"/>
    <s v="RB-19465"/>
    <s v="Rick Bensley"/>
    <x v="2"/>
    <s v="United States"/>
    <s v="Vallejo"/>
    <x v="1"/>
    <n v="94591"/>
    <x v="1"/>
    <x v="220"/>
    <x v="0"/>
    <x v="5"/>
    <x v="221"/>
    <n v="1049.2"/>
    <n v="5"/>
    <n v="0"/>
    <n v="272.79000000000002"/>
    <n v="4973.21"/>
    <n v="5246"/>
    <n v="0"/>
    <n v="5246"/>
  </r>
  <r>
    <n v="640"/>
    <s v="CA-2016-115917"/>
    <x v="244"/>
    <x v="258"/>
    <x v="1"/>
    <s v="RB-19465"/>
    <s v="Rick Bensley"/>
    <x v="2"/>
    <s v="United States"/>
    <s v="Vallejo"/>
    <x v="1"/>
    <n v="94591"/>
    <x v="1"/>
    <x v="544"/>
    <x v="1"/>
    <x v="8"/>
    <x v="544"/>
    <n v="15.42"/>
    <n v="4"/>
    <n v="0.2"/>
    <n v="5.01"/>
    <n v="44.334000000000003"/>
    <n v="61.68"/>
    <n v="12.336"/>
    <n v="49.344000000000001"/>
  </r>
  <r>
    <n v="641"/>
    <s v="CA-2016-147067"/>
    <x v="122"/>
    <x v="259"/>
    <x v="1"/>
    <s v="JD-16150"/>
    <s v="Justin Deggeller"/>
    <x v="1"/>
    <s v="United States"/>
    <s v="Minneapolis"/>
    <x v="11"/>
    <n v="55407"/>
    <x v="2"/>
    <x v="545"/>
    <x v="0"/>
    <x v="5"/>
    <x v="545"/>
    <n v="18.84"/>
    <n v="3"/>
    <n v="0"/>
    <n v="6.03"/>
    <n v="50.489999999999995"/>
    <n v="56.519999999999996"/>
    <n v="0"/>
    <n v="56.519999999999996"/>
  </r>
  <r>
    <n v="642"/>
    <s v="CA-2017-167913"/>
    <x v="245"/>
    <x v="260"/>
    <x v="0"/>
    <s v="JL-15835"/>
    <s v="John Lee"/>
    <x v="0"/>
    <s v="United States"/>
    <s v="Mission Viejo"/>
    <x v="1"/>
    <n v="92691"/>
    <x v="1"/>
    <x v="546"/>
    <x v="1"/>
    <x v="4"/>
    <x v="546"/>
    <n v="330.4"/>
    <n v="2"/>
    <n v="0"/>
    <n v="85.9"/>
    <n v="574.9"/>
    <n v="660.8"/>
    <n v="0"/>
    <n v="660.8"/>
  </r>
  <r>
    <n v="643"/>
    <s v="CA-2017-167913"/>
    <x v="245"/>
    <x v="260"/>
    <x v="0"/>
    <s v="JL-15835"/>
    <s v="John Lee"/>
    <x v="0"/>
    <s v="United States"/>
    <s v="Mission Viejo"/>
    <x v="1"/>
    <n v="92691"/>
    <x v="1"/>
    <x v="547"/>
    <x v="1"/>
    <x v="2"/>
    <x v="547"/>
    <n v="26.25"/>
    <n v="7"/>
    <n v="0"/>
    <n v="12.6"/>
    <n v="171.15"/>
    <n v="183.75"/>
    <n v="0"/>
    <n v="183.75"/>
  </r>
  <r>
    <n v="644"/>
    <s v="CA-2017-106103"/>
    <x v="193"/>
    <x v="261"/>
    <x v="1"/>
    <s v="SC-20305"/>
    <s v="Sean Christensen"/>
    <x v="0"/>
    <s v="United States"/>
    <s v="Rochester Hills"/>
    <x v="12"/>
    <n v="48307"/>
    <x v="2"/>
    <x v="217"/>
    <x v="2"/>
    <x v="11"/>
    <x v="463"/>
    <n v="132.52000000000001"/>
    <n v="4"/>
    <n v="0"/>
    <n v="54.33"/>
    <n v="475.75000000000006"/>
    <n v="530.08000000000004"/>
    <n v="0"/>
    <n v="530.08000000000004"/>
  </r>
  <r>
    <n v="645"/>
    <s v="US-2017-127719"/>
    <x v="246"/>
    <x v="262"/>
    <x v="1"/>
    <s v="TW-21025"/>
    <s v="Tamara Willingham"/>
    <x v="2"/>
    <s v="United States"/>
    <s v="Plainfield"/>
    <x v="30"/>
    <n v="7060"/>
    <x v="3"/>
    <x v="548"/>
    <x v="1"/>
    <x v="10"/>
    <x v="548"/>
    <n v="6.48"/>
    <n v="1"/>
    <n v="0"/>
    <n v="3.18"/>
    <n v="3.3000000000000003"/>
    <n v="6.48"/>
    <n v="0"/>
    <n v="6.48"/>
  </r>
  <r>
    <n v="646"/>
    <s v="CA-2017-126221"/>
    <x v="247"/>
    <x v="263"/>
    <x v="1"/>
    <s v="CC-12430"/>
    <s v="Chuck Clark"/>
    <x v="2"/>
    <s v="United States"/>
    <s v="Columbus"/>
    <x v="14"/>
    <n v="47201"/>
    <x v="2"/>
    <x v="549"/>
    <x v="1"/>
    <x v="9"/>
    <x v="549"/>
    <n v="209.3"/>
    <n v="2"/>
    <n v="0"/>
    <n v="56.51"/>
    <n v="362.09000000000003"/>
    <n v="418.6"/>
    <n v="0"/>
    <n v="418.6"/>
  </r>
  <r>
    <n v="647"/>
    <s v="CA-2016-103947"/>
    <x v="178"/>
    <x v="264"/>
    <x v="1"/>
    <s v="BB-10990"/>
    <s v="Barry Blumstein"/>
    <x v="1"/>
    <s v="United States"/>
    <s v="Sierra Vista"/>
    <x v="16"/>
    <n v="85635"/>
    <x v="1"/>
    <x v="550"/>
    <x v="1"/>
    <x v="13"/>
    <x v="128"/>
    <n v="31.56"/>
    <n v="5"/>
    <n v="0.2"/>
    <n v="9.86"/>
    <n v="116.37999999999998"/>
    <n v="157.79999999999998"/>
    <n v="31.56"/>
    <n v="126.23999999999998"/>
  </r>
  <r>
    <n v="648"/>
    <s v="CA-2016-103947"/>
    <x v="178"/>
    <x v="264"/>
    <x v="1"/>
    <s v="BB-10990"/>
    <s v="Barry Blumstein"/>
    <x v="1"/>
    <s v="United States"/>
    <s v="Sierra Vista"/>
    <x v="16"/>
    <n v="85635"/>
    <x v="1"/>
    <x v="551"/>
    <x v="1"/>
    <x v="9"/>
    <x v="550"/>
    <n v="30.14"/>
    <n v="2"/>
    <n v="0.2"/>
    <n v="3.01"/>
    <n v="45.214000000000006"/>
    <n v="60.28"/>
    <n v="12.056000000000001"/>
    <n v="48.224000000000004"/>
  </r>
  <r>
    <n v="649"/>
    <s v="CA-2016-160745"/>
    <x v="25"/>
    <x v="265"/>
    <x v="0"/>
    <s v="AR-10825"/>
    <s v="Anthony Rawles"/>
    <x v="1"/>
    <s v="United States"/>
    <s v="Vancouver"/>
    <x v="4"/>
    <n v="98661"/>
    <x v="1"/>
    <x v="345"/>
    <x v="0"/>
    <x v="5"/>
    <x v="345"/>
    <n v="14.8"/>
    <n v="4"/>
    <n v="0"/>
    <n v="6.07"/>
    <n v="53.13"/>
    <n v="59.2"/>
    <n v="0"/>
    <n v="59.2"/>
  </r>
  <r>
    <n v="650"/>
    <s v="CA-2016-160745"/>
    <x v="25"/>
    <x v="265"/>
    <x v="0"/>
    <s v="AR-10825"/>
    <s v="Anthony Rawles"/>
    <x v="1"/>
    <s v="United States"/>
    <s v="Vancouver"/>
    <x v="4"/>
    <n v="98661"/>
    <x v="1"/>
    <x v="172"/>
    <x v="2"/>
    <x v="7"/>
    <x v="173"/>
    <n v="302.38"/>
    <n v="3"/>
    <n v="0.2"/>
    <n v="22.68"/>
    <n v="703.03200000000004"/>
    <n v="907.14"/>
    <n v="181.428"/>
    <n v="725.71199999999999"/>
  </r>
  <r>
    <n v="651"/>
    <s v="CA-2016-160745"/>
    <x v="25"/>
    <x v="265"/>
    <x v="0"/>
    <s v="AR-10825"/>
    <s v="Anthony Rawles"/>
    <x v="1"/>
    <s v="United States"/>
    <s v="Vancouver"/>
    <x v="4"/>
    <n v="98661"/>
    <x v="1"/>
    <x v="552"/>
    <x v="2"/>
    <x v="11"/>
    <x v="551"/>
    <n v="316"/>
    <n v="4"/>
    <n v="0"/>
    <n v="31.6"/>
    <n v="1232.4000000000001"/>
    <n v="1264"/>
    <n v="0"/>
    <n v="1264"/>
  </r>
  <r>
    <n v="652"/>
    <s v="CA-2016-132661"/>
    <x v="248"/>
    <x v="154"/>
    <x v="1"/>
    <s v="SR-20740"/>
    <s v="Steven Roelle"/>
    <x v="2"/>
    <s v="United States"/>
    <s v="New York City"/>
    <x v="15"/>
    <n v="10024"/>
    <x v="3"/>
    <x v="67"/>
    <x v="1"/>
    <x v="10"/>
    <x v="67"/>
    <n v="379.4"/>
    <n v="10"/>
    <n v="0"/>
    <n v="178.32"/>
    <n v="3615.68"/>
    <n v="3794"/>
    <n v="0"/>
    <n v="3794"/>
  </r>
  <r>
    <n v="653"/>
    <s v="CA-2017-140844"/>
    <x v="249"/>
    <x v="266"/>
    <x v="1"/>
    <s v="AR-10405"/>
    <s v="Allen Rosenblatt"/>
    <x v="1"/>
    <s v="United States"/>
    <s v="New York City"/>
    <x v="15"/>
    <n v="10035"/>
    <x v="3"/>
    <x v="62"/>
    <x v="1"/>
    <x v="10"/>
    <x v="62"/>
    <n v="97.82"/>
    <n v="2"/>
    <n v="0"/>
    <n v="45.98"/>
    <n v="149.66"/>
    <n v="195.64"/>
    <n v="0"/>
    <n v="195.64"/>
  </r>
  <r>
    <n v="654"/>
    <s v="CA-2017-140844"/>
    <x v="249"/>
    <x v="266"/>
    <x v="1"/>
    <s v="AR-10405"/>
    <s v="Allen Rosenblatt"/>
    <x v="1"/>
    <s v="United States"/>
    <s v="New York City"/>
    <x v="15"/>
    <n v="10035"/>
    <x v="3"/>
    <x v="553"/>
    <x v="2"/>
    <x v="11"/>
    <x v="552"/>
    <n v="103.12"/>
    <n v="8"/>
    <n v="0"/>
    <n v="10.31"/>
    <n v="814.65000000000009"/>
    <n v="824.96"/>
    <n v="0"/>
    <n v="824.96"/>
  </r>
  <r>
    <n v="655"/>
    <s v="CA-2016-137239"/>
    <x v="250"/>
    <x v="267"/>
    <x v="1"/>
    <s v="CR-12730"/>
    <s v="Craig Reiter"/>
    <x v="0"/>
    <s v="United States"/>
    <s v="Columbus"/>
    <x v="24"/>
    <n v="43229"/>
    <x v="3"/>
    <x v="554"/>
    <x v="1"/>
    <x v="9"/>
    <x v="553"/>
    <n v="113.55"/>
    <n v="2"/>
    <n v="0.2"/>
    <n v="8.52"/>
    <n v="173.16"/>
    <n v="227.1"/>
    <n v="45.42"/>
    <n v="181.68"/>
  </r>
  <r>
    <n v="656"/>
    <s v="CA-2016-137239"/>
    <x v="250"/>
    <x v="267"/>
    <x v="1"/>
    <s v="CR-12730"/>
    <s v="Craig Reiter"/>
    <x v="0"/>
    <s v="United States"/>
    <s v="Columbus"/>
    <x v="24"/>
    <n v="43229"/>
    <x v="3"/>
    <x v="555"/>
    <x v="1"/>
    <x v="8"/>
    <x v="554"/>
    <n v="3.32"/>
    <n v="2"/>
    <n v="0.7"/>
    <n v="-2.65"/>
    <n v="4.6419999999999995"/>
    <n v="6.64"/>
    <n v="4.6479999999999997"/>
    <n v="1.992"/>
  </r>
  <r>
    <n v="657"/>
    <s v="CA-2016-137239"/>
    <x v="250"/>
    <x v="267"/>
    <x v="1"/>
    <s v="CR-12730"/>
    <s v="Craig Reiter"/>
    <x v="0"/>
    <s v="United States"/>
    <s v="Columbus"/>
    <x v="24"/>
    <n v="43229"/>
    <x v="3"/>
    <x v="556"/>
    <x v="1"/>
    <x v="12"/>
    <x v="555"/>
    <n v="134.29"/>
    <n v="2"/>
    <n v="0.2"/>
    <n v="45.32"/>
    <n v="169.54399999999998"/>
    <n v="268.58"/>
    <n v="53.716000000000001"/>
    <n v="214.86399999999998"/>
  </r>
  <r>
    <n v="658"/>
    <s v="US-2016-156097"/>
    <x v="251"/>
    <x v="268"/>
    <x v="3"/>
    <s v="EH-14125"/>
    <s v="Eugene Hildebrand"/>
    <x v="2"/>
    <s v="United States"/>
    <s v="Aurora"/>
    <x v="10"/>
    <n v="60505"/>
    <x v="2"/>
    <x v="445"/>
    <x v="0"/>
    <x v="1"/>
    <x v="445"/>
    <n v="701.37"/>
    <n v="2"/>
    <n v="0.3"/>
    <n v="-50.1"/>
    <n v="1032.018"/>
    <n v="1402.74"/>
    <n v="420.822"/>
    <n v="981.91800000000001"/>
  </r>
  <r>
    <n v="659"/>
    <s v="US-2016-156097"/>
    <x v="251"/>
    <x v="268"/>
    <x v="3"/>
    <s v="EH-14125"/>
    <s v="Eugene Hildebrand"/>
    <x v="2"/>
    <s v="United States"/>
    <s v="Aurora"/>
    <x v="10"/>
    <n v="60505"/>
    <x v="2"/>
    <x v="68"/>
    <x v="1"/>
    <x v="8"/>
    <x v="68"/>
    <n v="2.31"/>
    <n v="2"/>
    <n v="0.8"/>
    <n v="-3.46"/>
    <n v="4.3840000000000003"/>
    <n v="4.62"/>
    <n v="3.6960000000000002"/>
    <n v="0.92399999999999993"/>
  </r>
  <r>
    <n v="660"/>
    <s v="CA-2015-146563"/>
    <x v="252"/>
    <x v="269"/>
    <x v="1"/>
    <s v="CB-12025"/>
    <s v="Cassandra Brandow"/>
    <x v="0"/>
    <s v="United States"/>
    <s v="Arlington"/>
    <x v="5"/>
    <n v="76017"/>
    <x v="2"/>
    <x v="518"/>
    <x v="1"/>
    <x v="4"/>
    <x v="518"/>
    <n v="999.43"/>
    <n v="7"/>
    <n v="0.2"/>
    <n v="124.93"/>
    <n v="5471.8779999999988"/>
    <n v="6996.0099999999993"/>
    <n v="1399.202"/>
    <n v="5596.8079999999991"/>
  </r>
  <r>
    <n v="661"/>
    <s v="CA-2015-146563"/>
    <x v="252"/>
    <x v="269"/>
    <x v="1"/>
    <s v="CB-12025"/>
    <s v="Cassandra Brandow"/>
    <x v="0"/>
    <s v="United States"/>
    <s v="Arlington"/>
    <x v="5"/>
    <n v="76017"/>
    <x v="2"/>
    <x v="557"/>
    <x v="1"/>
    <x v="4"/>
    <x v="556"/>
    <n v="724.08"/>
    <n v="14"/>
    <n v="0.2"/>
    <n v="-135.77000000000001"/>
    <n v="8245.4660000000003"/>
    <n v="10137.120000000001"/>
    <n v="2027.4240000000002"/>
    <n v="8109.6960000000008"/>
  </r>
  <r>
    <n v="662"/>
    <s v="CA-2015-146563"/>
    <x v="252"/>
    <x v="269"/>
    <x v="1"/>
    <s v="CB-12025"/>
    <s v="Cassandra Brandow"/>
    <x v="0"/>
    <s v="United States"/>
    <s v="Arlington"/>
    <x v="5"/>
    <n v="76017"/>
    <x v="2"/>
    <x v="114"/>
    <x v="0"/>
    <x v="3"/>
    <x v="114"/>
    <n v="918.79"/>
    <n v="5"/>
    <n v="0.3"/>
    <n v="-118.13"/>
    <n v="3333.895"/>
    <n v="4593.95"/>
    <n v="1378.1849999999999"/>
    <n v="3215.7649999999999"/>
  </r>
  <r>
    <n v="663"/>
    <s v="CA-2015-146563"/>
    <x v="252"/>
    <x v="269"/>
    <x v="1"/>
    <s v="CB-12025"/>
    <s v="Cassandra Brandow"/>
    <x v="0"/>
    <s v="United States"/>
    <s v="Arlington"/>
    <x v="5"/>
    <n v="76017"/>
    <x v="2"/>
    <x v="109"/>
    <x v="1"/>
    <x v="8"/>
    <x v="109"/>
    <n v="2.72"/>
    <n v="3"/>
    <n v="0.8"/>
    <n v="-4.22"/>
    <n v="5.8519999999999994"/>
    <n v="8.16"/>
    <n v="6.5280000000000005"/>
    <n v="1.6319999999999997"/>
  </r>
  <r>
    <n v="664"/>
    <s v="CA-2016-123666"/>
    <x v="253"/>
    <x v="270"/>
    <x v="1"/>
    <s v="SP-20545"/>
    <s v="Sibella Parks"/>
    <x v="1"/>
    <s v="United States"/>
    <s v="New York City"/>
    <x v="15"/>
    <n v="10011"/>
    <x v="3"/>
    <x v="196"/>
    <x v="1"/>
    <x v="4"/>
    <x v="197"/>
    <n v="459.95"/>
    <n v="5"/>
    <n v="0"/>
    <n v="18.399999999999999"/>
    <n v="2281.35"/>
    <n v="2299.75"/>
    <n v="0"/>
    <n v="2299.75"/>
  </r>
  <r>
    <n v="665"/>
    <s v="CA-2016-143308"/>
    <x v="254"/>
    <x v="271"/>
    <x v="3"/>
    <s v="RC-19825"/>
    <s v="Roy Collins"/>
    <x v="0"/>
    <s v="United States"/>
    <s v="Louisville"/>
    <x v="0"/>
    <n v="40214"/>
    <x v="0"/>
    <x v="110"/>
    <x v="1"/>
    <x v="13"/>
    <x v="110"/>
    <n v="10.74"/>
    <n v="3"/>
    <n v="0"/>
    <n v="5.26"/>
    <n v="26.96"/>
    <n v="32.22"/>
    <n v="0"/>
    <n v="32.22"/>
  </r>
  <r>
    <n v="666"/>
    <s v="CA-2017-132682"/>
    <x v="110"/>
    <x v="272"/>
    <x v="0"/>
    <s v="TH-21235"/>
    <s v="Tiffany House"/>
    <x v="1"/>
    <s v="United States"/>
    <s v="Dallas"/>
    <x v="5"/>
    <n v="75081"/>
    <x v="2"/>
    <x v="558"/>
    <x v="1"/>
    <x v="14"/>
    <x v="557"/>
    <n v="23.76"/>
    <n v="3"/>
    <n v="0.2"/>
    <n v="2.08"/>
    <n v="54.944000000000003"/>
    <n v="71.28"/>
    <n v="14.256"/>
    <n v="57.024000000000001"/>
  </r>
  <r>
    <n v="667"/>
    <s v="CA-2017-132682"/>
    <x v="110"/>
    <x v="272"/>
    <x v="0"/>
    <s v="TH-21235"/>
    <s v="Tiffany House"/>
    <x v="1"/>
    <s v="United States"/>
    <s v="Dallas"/>
    <x v="5"/>
    <n v="75081"/>
    <x v="2"/>
    <x v="258"/>
    <x v="1"/>
    <x v="10"/>
    <x v="33"/>
    <n v="85.06"/>
    <n v="3"/>
    <n v="0.2"/>
    <n v="28.71"/>
    <n v="175.434"/>
    <n v="255.18"/>
    <n v="51.036000000000001"/>
    <n v="204.14400000000001"/>
  </r>
  <r>
    <n v="668"/>
    <s v="CA-2017-132682"/>
    <x v="110"/>
    <x v="272"/>
    <x v="0"/>
    <s v="TH-21235"/>
    <s v="Tiffany House"/>
    <x v="1"/>
    <s v="United States"/>
    <s v="Dallas"/>
    <x v="5"/>
    <n v="75081"/>
    <x v="2"/>
    <x v="559"/>
    <x v="2"/>
    <x v="7"/>
    <x v="558"/>
    <n v="381.58"/>
    <n v="3"/>
    <n v="0.2"/>
    <n v="28.62"/>
    <n v="887.17200000000003"/>
    <n v="1144.74"/>
    <n v="228.94800000000001"/>
    <n v="915.79200000000003"/>
  </r>
  <r>
    <n v="669"/>
    <s v="CA-2014-156314"/>
    <x v="163"/>
    <x v="166"/>
    <x v="2"/>
    <s v="RP-19390"/>
    <s v="Resi Pölking"/>
    <x v="0"/>
    <s v="United States"/>
    <s v="Cleveland"/>
    <x v="24"/>
    <n v="44105"/>
    <x v="3"/>
    <x v="560"/>
    <x v="0"/>
    <x v="5"/>
    <x v="559"/>
    <n v="30.36"/>
    <n v="5"/>
    <n v="0.2"/>
    <n v="8.73"/>
    <n v="112.71000000000001"/>
    <n v="151.80000000000001"/>
    <n v="30.360000000000003"/>
    <n v="121.44000000000001"/>
  </r>
  <r>
    <n v="670"/>
    <s v="US-2017-106663"/>
    <x v="255"/>
    <x v="198"/>
    <x v="1"/>
    <s v="MO-17800"/>
    <s v="Meg O'Connel"/>
    <x v="2"/>
    <s v="United States"/>
    <s v="Chicago"/>
    <x v="10"/>
    <n v="60653"/>
    <x v="2"/>
    <x v="561"/>
    <x v="0"/>
    <x v="5"/>
    <x v="560"/>
    <n v="23.98"/>
    <n v="3"/>
    <n v="0.6"/>
    <n v="-14.39"/>
    <n v="43.166000000000004"/>
    <n v="71.94"/>
    <n v="43.163999999999994"/>
    <n v="28.776000000000003"/>
  </r>
  <r>
    <n v="671"/>
    <s v="US-2017-106663"/>
    <x v="255"/>
    <x v="198"/>
    <x v="1"/>
    <s v="MO-17800"/>
    <s v="Meg O'Connel"/>
    <x v="2"/>
    <s v="United States"/>
    <s v="Chicago"/>
    <x v="10"/>
    <n v="60653"/>
    <x v="2"/>
    <x v="562"/>
    <x v="0"/>
    <x v="3"/>
    <x v="561"/>
    <n v="108.93"/>
    <n v="1"/>
    <n v="0.5"/>
    <n v="-71.89"/>
    <n v="126.355"/>
    <n v="108.93"/>
    <n v="54.465000000000003"/>
    <n v="54.465000000000003"/>
  </r>
  <r>
    <n v="672"/>
    <s v="US-2017-106663"/>
    <x v="255"/>
    <x v="198"/>
    <x v="1"/>
    <s v="MO-17800"/>
    <s v="Meg O'Connel"/>
    <x v="2"/>
    <s v="United States"/>
    <s v="Chicago"/>
    <x v="10"/>
    <n v="60653"/>
    <x v="2"/>
    <x v="126"/>
    <x v="1"/>
    <x v="10"/>
    <x v="562"/>
    <n v="36.35"/>
    <n v="8"/>
    <n v="0.2"/>
    <n v="11.36"/>
    <n v="221.28000000000003"/>
    <n v="290.8"/>
    <n v="58.160000000000004"/>
    <n v="232.64000000000001"/>
  </r>
  <r>
    <n v="673"/>
    <s v="CA-2017-111178"/>
    <x v="140"/>
    <x v="273"/>
    <x v="1"/>
    <s v="TD-20995"/>
    <s v="Tamara Dahlen"/>
    <x v="0"/>
    <s v="United States"/>
    <s v="Quincy"/>
    <x v="10"/>
    <n v="62301"/>
    <x v="2"/>
    <x v="563"/>
    <x v="1"/>
    <x v="6"/>
    <x v="563"/>
    <n v="19.559999999999999"/>
    <n v="5"/>
    <n v="0.2"/>
    <n v="1.71"/>
    <n v="76.53"/>
    <n v="97.8"/>
    <n v="19.560000000000002"/>
    <n v="78.239999999999995"/>
  </r>
  <r>
    <n v="674"/>
    <s v="CA-2017-130351"/>
    <x v="256"/>
    <x v="274"/>
    <x v="2"/>
    <s v="RB-19570"/>
    <s v="Rob Beeghly"/>
    <x v="0"/>
    <s v="United States"/>
    <s v="Columbus"/>
    <x v="14"/>
    <n v="47201"/>
    <x v="2"/>
    <x v="564"/>
    <x v="1"/>
    <x v="9"/>
    <x v="564"/>
    <n v="61.44"/>
    <n v="3"/>
    <n v="0"/>
    <n v="16.59"/>
    <n v="167.73"/>
    <n v="184.32"/>
    <n v="0"/>
    <n v="184.32"/>
  </r>
  <r>
    <n v="675"/>
    <s v="CA-2017-130351"/>
    <x v="256"/>
    <x v="274"/>
    <x v="2"/>
    <s v="RB-19570"/>
    <s v="Rob Beeghly"/>
    <x v="0"/>
    <s v="United States"/>
    <s v="Columbus"/>
    <x v="14"/>
    <n v="47201"/>
    <x v="2"/>
    <x v="565"/>
    <x v="1"/>
    <x v="10"/>
    <x v="565"/>
    <n v="38.9"/>
    <n v="5"/>
    <n v="0"/>
    <n v="17.510000000000002"/>
    <n v="176.99"/>
    <n v="194.5"/>
    <n v="0"/>
    <n v="194.5"/>
  </r>
  <r>
    <n v="676"/>
    <s v="CA-2017-130351"/>
    <x v="256"/>
    <x v="274"/>
    <x v="2"/>
    <s v="RB-19570"/>
    <s v="Rob Beeghly"/>
    <x v="0"/>
    <s v="United States"/>
    <s v="Columbus"/>
    <x v="14"/>
    <n v="47201"/>
    <x v="2"/>
    <x v="217"/>
    <x v="2"/>
    <x v="11"/>
    <x v="463"/>
    <n v="99.39"/>
    <n v="3"/>
    <n v="0"/>
    <n v="40.75"/>
    <n v="257.42"/>
    <n v="298.17"/>
    <n v="0"/>
    <n v="298.17"/>
  </r>
  <r>
    <n v="677"/>
    <s v="US-2017-119438"/>
    <x v="257"/>
    <x v="275"/>
    <x v="1"/>
    <s v="CD-11980"/>
    <s v="Carol Darley"/>
    <x v="0"/>
    <s v="United States"/>
    <s v="Tyler"/>
    <x v="5"/>
    <n v="75701"/>
    <x v="2"/>
    <x v="566"/>
    <x v="1"/>
    <x v="9"/>
    <x v="566"/>
    <n v="2.69"/>
    <n v="3"/>
    <n v="0.8"/>
    <n v="-7.39"/>
    <n v="9.0039999999999996"/>
    <n v="8.07"/>
    <n v="6.4560000000000004"/>
    <n v="1.6139999999999999"/>
  </r>
  <r>
    <n v="678"/>
    <s v="US-2017-119438"/>
    <x v="257"/>
    <x v="275"/>
    <x v="1"/>
    <s v="CD-11980"/>
    <s v="Carol Darley"/>
    <x v="0"/>
    <s v="United States"/>
    <s v="Tyler"/>
    <x v="5"/>
    <n v="75701"/>
    <x v="2"/>
    <x v="567"/>
    <x v="2"/>
    <x v="11"/>
    <x v="567"/>
    <n v="27.82"/>
    <n v="3"/>
    <n v="0.2"/>
    <n v="4.5199999999999996"/>
    <n v="62.248000000000005"/>
    <n v="83.460000000000008"/>
    <n v="16.692000000000004"/>
    <n v="66.768000000000001"/>
  </r>
  <r>
    <n v="679"/>
    <s v="US-2017-119438"/>
    <x v="257"/>
    <x v="275"/>
    <x v="1"/>
    <s v="CD-11980"/>
    <s v="Carol Darley"/>
    <x v="0"/>
    <s v="United States"/>
    <s v="Tyler"/>
    <x v="5"/>
    <n v="75701"/>
    <x v="2"/>
    <x v="568"/>
    <x v="0"/>
    <x v="5"/>
    <x v="568"/>
    <n v="82.52"/>
    <n v="3"/>
    <n v="0.6"/>
    <n v="-41.26"/>
    <n v="140.28399999999999"/>
    <n v="247.56"/>
    <n v="148.536"/>
    <n v="99.024000000000001"/>
  </r>
  <r>
    <n v="680"/>
    <s v="US-2017-119438"/>
    <x v="257"/>
    <x v="275"/>
    <x v="1"/>
    <s v="CD-11980"/>
    <s v="Carol Darley"/>
    <x v="0"/>
    <s v="United States"/>
    <s v="Tyler"/>
    <x v="5"/>
    <n v="75701"/>
    <x v="2"/>
    <x v="569"/>
    <x v="1"/>
    <x v="8"/>
    <x v="569"/>
    <n v="182.99"/>
    <n v="3"/>
    <n v="0.8"/>
    <n v="-320.24"/>
    <n v="430.03399999999999"/>
    <n v="548.97"/>
    <n v="439.17600000000004"/>
    <n v="109.79399999999998"/>
  </r>
  <r>
    <n v="681"/>
    <s v="CA-2016-164511"/>
    <x v="258"/>
    <x v="71"/>
    <x v="1"/>
    <s v="DJ-13630"/>
    <s v="Doug Jacobs"/>
    <x v="0"/>
    <s v="United States"/>
    <s v="New York City"/>
    <x v="15"/>
    <n v="10024"/>
    <x v="3"/>
    <x v="570"/>
    <x v="1"/>
    <x v="8"/>
    <x v="570"/>
    <n v="14.35"/>
    <n v="3"/>
    <n v="0.2"/>
    <n v="4.66"/>
    <n v="29.779999999999998"/>
    <n v="43.05"/>
    <n v="8.61"/>
    <n v="34.44"/>
  </r>
  <r>
    <n v="682"/>
    <s v="CA-2016-164511"/>
    <x v="258"/>
    <x v="71"/>
    <x v="1"/>
    <s v="DJ-13630"/>
    <s v="Doug Jacobs"/>
    <x v="0"/>
    <s v="United States"/>
    <s v="New York City"/>
    <x v="15"/>
    <n v="10024"/>
    <x v="3"/>
    <x v="571"/>
    <x v="1"/>
    <x v="4"/>
    <x v="571"/>
    <n v="64.959999999999994"/>
    <n v="2"/>
    <n v="0"/>
    <n v="2.6"/>
    <n v="127.32"/>
    <n v="129.91999999999999"/>
    <n v="0"/>
    <n v="129.91999999999999"/>
  </r>
  <r>
    <n v="683"/>
    <s v="CA-2016-164511"/>
    <x v="258"/>
    <x v="71"/>
    <x v="1"/>
    <s v="DJ-13630"/>
    <s v="Doug Jacobs"/>
    <x v="0"/>
    <s v="United States"/>
    <s v="New York City"/>
    <x v="15"/>
    <n v="10024"/>
    <x v="3"/>
    <x v="456"/>
    <x v="1"/>
    <x v="4"/>
    <x v="457"/>
    <n v="68.599999999999994"/>
    <n v="4"/>
    <n v="0"/>
    <n v="18.52"/>
    <n v="255.87999999999997"/>
    <n v="274.39999999999998"/>
    <n v="0"/>
    <n v="274.39999999999998"/>
  </r>
  <r>
    <n v="684"/>
    <s v="US-2017-168116"/>
    <x v="259"/>
    <x v="276"/>
    <x v="3"/>
    <s v="GT-14635"/>
    <s v="Grant Thornton"/>
    <x v="1"/>
    <s v="United States"/>
    <s v="Burlington"/>
    <x v="3"/>
    <n v="27217"/>
    <x v="0"/>
    <x v="572"/>
    <x v="2"/>
    <x v="15"/>
    <x v="572"/>
    <n v="7999.98"/>
    <n v="4"/>
    <n v="0.5"/>
    <n v="-3839.99"/>
    <n v="19839.949999999997"/>
    <n v="31999.919999999998"/>
    <n v="15999.96"/>
    <n v="15999.96"/>
  </r>
  <r>
    <n v="685"/>
    <s v="US-2017-168116"/>
    <x v="259"/>
    <x v="276"/>
    <x v="3"/>
    <s v="GT-14635"/>
    <s v="Grant Thornton"/>
    <x v="1"/>
    <s v="United States"/>
    <s v="Burlington"/>
    <x v="3"/>
    <n v="27217"/>
    <x v="0"/>
    <x v="549"/>
    <x v="1"/>
    <x v="9"/>
    <x v="549"/>
    <n v="167.44"/>
    <n v="2"/>
    <n v="0.2"/>
    <n v="14.65"/>
    <n v="253.25399999999999"/>
    <n v="334.88"/>
    <n v="66.975999999999999"/>
    <n v="267.904"/>
  </r>
  <r>
    <n v="686"/>
    <s v="CA-2014-157784"/>
    <x v="260"/>
    <x v="277"/>
    <x v="2"/>
    <s v="MC-17845"/>
    <s v="Michael Chen"/>
    <x v="0"/>
    <s v="United States"/>
    <s v="Jackson"/>
    <x v="35"/>
    <n v="39212"/>
    <x v="0"/>
    <x v="331"/>
    <x v="2"/>
    <x v="11"/>
    <x v="331"/>
    <n v="479.97"/>
    <n v="3"/>
    <n v="0"/>
    <n v="163.19"/>
    <n v="1276.72"/>
    <n v="1439.91"/>
    <n v="0"/>
    <n v="1439.91"/>
  </r>
  <r>
    <n v="687"/>
    <s v="CA-2014-157784"/>
    <x v="260"/>
    <x v="277"/>
    <x v="2"/>
    <s v="MC-17845"/>
    <s v="Michael Chen"/>
    <x v="0"/>
    <s v="United States"/>
    <s v="Jackson"/>
    <x v="35"/>
    <n v="39212"/>
    <x v="0"/>
    <x v="573"/>
    <x v="1"/>
    <x v="2"/>
    <x v="573"/>
    <n v="14.62"/>
    <n v="2"/>
    <n v="0"/>
    <n v="6.87"/>
    <n v="22.369999999999997"/>
    <n v="29.24"/>
    <n v="0"/>
    <n v="29.24"/>
  </r>
  <r>
    <n v="688"/>
    <s v="CA-2014-157784"/>
    <x v="260"/>
    <x v="277"/>
    <x v="2"/>
    <s v="MC-17845"/>
    <s v="Michael Chen"/>
    <x v="0"/>
    <s v="United States"/>
    <s v="Jackson"/>
    <x v="35"/>
    <n v="39212"/>
    <x v="0"/>
    <x v="88"/>
    <x v="1"/>
    <x v="10"/>
    <x v="88"/>
    <n v="19.440000000000001"/>
    <n v="3"/>
    <n v="0"/>
    <n v="9.33"/>
    <n v="48.990000000000009"/>
    <n v="58.320000000000007"/>
    <n v="0"/>
    <n v="58.320000000000007"/>
  </r>
  <r>
    <n v="689"/>
    <s v="CA-2017-161480"/>
    <x v="53"/>
    <x v="168"/>
    <x v="1"/>
    <s v="RA-19285"/>
    <s v="Ralph Arnett"/>
    <x v="0"/>
    <s v="United States"/>
    <s v="New York City"/>
    <x v="15"/>
    <n v="10035"/>
    <x v="3"/>
    <x v="574"/>
    <x v="0"/>
    <x v="0"/>
    <x v="574"/>
    <n v="191.98"/>
    <n v="2"/>
    <n v="0.2"/>
    <n v="4.8"/>
    <n v="302.36799999999999"/>
    <n v="383.96"/>
    <n v="76.792000000000002"/>
    <n v="307.16800000000001"/>
  </r>
  <r>
    <n v="690"/>
    <s v="US-2014-117135"/>
    <x v="261"/>
    <x v="278"/>
    <x v="0"/>
    <s v="NP-18325"/>
    <s v="Naresj Patel"/>
    <x v="0"/>
    <s v="United States"/>
    <s v="Waynesboro"/>
    <x v="17"/>
    <n v="22980"/>
    <x v="0"/>
    <x v="575"/>
    <x v="0"/>
    <x v="5"/>
    <x v="575"/>
    <n v="104.01"/>
    <n v="1"/>
    <n v="0"/>
    <n v="14.56"/>
    <n v="89.45"/>
    <n v="104.01"/>
    <n v="0"/>
    <n v="104.01"/>
  </r>
  <r>
    <n v="691"/>
    <s v="US-2014-117135"/>
    <x v="261"/>
    <x v="278"/>
    <x v="0"/>
    <s v="NP-18325"/>
    <s v="Naresj Patel"/>
    <x v="0"/>
    <s v="United States"/>
    <s v="Waynesboro"/>
    <x v="17"/>
    <n v="22980"/>
    <x v="0"/>
    <x v="11"/>
    <x v="2"/>
    <x v="7"/>
    <x v="11"/>
    <n v="284.82"/>
    <n v="1"/>
    <n v="0"/>
    <n v="74.05"/>
    <n v="210.76999999999998"/>
    <n v="284.82"/>
    <n v="0"/>
    <n v="284.82"/>
  </r>
  <r>
    <n v="692"/>
    <s v="US-2014-117135"/>
    <x v="261"/>
    <x v="278"/>
    <x v="0"/>
    <s v="NP-18325"/>
    <s v="Naresj Patel"/>
    <x v="0"/>
    <s v="United States"/>
    <s v="Waynesboro"/>
    <x v="17"/>
    <n v="22980"/>
    <x v="0"/>
    <x v="576"/>
    <x v="1"/>
    <x v="4"/>
    <x v="576"/>
    <n v="36.840000000000003"/>
    <n v="3"/>
    <n v="0"/>
    <n v="10.32"/>
    <n v="100.20000000000002"/>
    <n v="110.52000000000001"/>
    <n v="0"/>
    <n v="110.52000000000001"/>
  </r>
  <r>
    <n v="693"/>
    <s v="CA-2015-131534"/>
    <x v="262"/>
    <x v="279"/>
    <x v="1"/>
    <s v="AB-10165"/>
    <s v="Alan Barnes"/>
    <x v="0"/>
    <s v="United States"/>
    <s v="Los Angeles"/>
    <x v="1"/>
    <n v="90036"/>
    <x v="1"/>
    <x v="577"/>
    <x v="2"/>
    <x v="11"/>
    <x v="577"/>
    <n v="166.24"/>
    <n v="1"/>
    <n v="0"/>
    <n v="24.94"/>
    <n v="141.30000000000001"/>
    <n v="166.24"/>
    <n v="0"/>
    <n v="166.24"/>
  </r>
  <r>
    <n v="694"/>
    <s v="CA-2015-131534"/>
    <x v="262"/>
    <x v="279"/>
    <x v="1"/>
    <s v="AB-10165"/>
    <s v="Alan Barnes"/>
    <x v="0"/>
    <s v="United States"/>
    <s v="Los Angeles"/>
    <x v="1"/>
    <n v="90036"/>
    <x v="1"/>
    <x v="578"/>
    <x v="1"/>
    <x v="10"/>
    <x v="578"/>
    <n v="33.4"/>
    <n v="5"/>
    <n v="0"/>
    <n v="16.03"/>
    <n v="150.97"/>
    <n v="167"/>
    <n v="0"/>
    <n v="167"/>
  </r>
  <r>
    <n v="695"/>
    <s v="CA-2015-119291"/>
    <x v="263"/>
    <x v="280"/>
    <x v="2"/>
    <s v="JO-15550"/>
    <s v="Jesus Ocampo"/>
    <x v="2"/>
    <s v="United States"/>
    <s v="Chester"/>
    <x v="9"/>
    <n v="19013"/>
    <x v="3"/>
    <x v="290"/>
    <x v="1"/>
    <x v="6"/>
    <x v="290"/>
    <n v="198.27"/>
    <n v="8"/>
    <n v="0.2"/>
    <n v="17.350000000000001"/>
    <n v="1251.5780000000002"/>
    <n v="1586.16"/>
    <n v="317.23200000000003"/>
    <n v="1268.9280000000001"/>
  </r>
  <r>
    <n v="696"/>
    <s v="CA-2015-119291"/>
    <x v="263"/>
    <x v="280"/>
    <x v="2"/>
    <s v="JO-15550"/>
    <s v="Jesus Ocampo"/>
    <x v="2"/>
    <s v="United States"/>
    <s v="Chester"/>
    <x v="9"/>
    <n v="19013"/>
    <x v="3"/>
    <x v="579"/>
    <x v="1"/>
    <x v="2"/>
    <x v="579"/>
    <n v="47.36"/>
    <n v="4"/>
    <n v="0.2"/>
    <n v="17.760000000000002"/>
    <n v="133.792"/>
    <n v="189.44"/>
    <n v="37.887999999999998"/>
    <n v="151.55199999999999"/>
  </r>
  <r>
    <n v="697"/>
    <s v="CA-2015-119291"/>
    <x v="263"/>
    <x v="280"/>
    <x v="2"/>
    <s v="JO-15550"/>
    <s v="Jesus Ocampo"/>
    <x v="2"/>
    <s v="United States"/>
    <s v="Chester"/>
    <x v="9"/>
    <n v="19013"/>
    <x v="3"/>
    <x v="81"/>
    <x v="1"/>
    <x v="12"/>
    <x v="81"/>
    <n v="200.98"/>
    <n v="7"/>
    <n v="0.2"/>
    <n v="62.81"/>
    <n v="1062.6779999999999"/>
    <n v="1406.86"/>
    <n v="281.37200000000001"/>
    <n v="1125.4879999999998"/>
  </r>
  <r>
    <n v="698"/>
    <s v="CA-2015-119291"/>
    <x v="263"/>
    <x v="280"/>
    <x v="2"/>
    <s v="JO-15550"/>
    <s v="Jesus Ocampo"/>
    <x v="2"/>
    <s v="United States"/>
    <s v="Chester"/>
    <x v="9"/>
    <n v="19013"/>
    <x v="3"/>
    <x v="580"/>
    <x v="1"/>
    <x v="2"/>
    <x v="580"/>
    <n v="97.7"/>
    <n v="4"/>
    <n v="0.2"/>
    <n v="31.75"/>
    <n v="280.89"/>
    <n v="390.8"/>
    <n v="78.160000000000011"/>
    <n v="312.64"/>
  </r>
  <r>
    <n v="699"/>
    <s v="CA-2015-119291"/>
    <x v="263"/>
    <x v="280"/>
    <x v="2"/>
    <s v="JO-15550"/>
    <s v="Jesus Ocampo"/>
    <x v="2"/>
    <s v="United States"/>
    <s v="Chester"/>
    <x v="9"/>
    <n v="19013"/>
    <x v="3"/>
    <x v="581"/>
    <x v="1"/>
    <x v="6"/>
    <x v="581"/>
    <n v="2.7"/>
    <n v="1"/>
    <n v="0.2"/>
    <n v="0.81"/>
    <n v="1.35"/>
    <n v="2.7"/>
    <n v="0.54"/>
    <n v="2.16"/>
  </r>
  <r>
    <n v="700"/>
    <s v="CA-2015-119291"/>
    <x v="263"/>
    <x v="280"/>
    <x v="2"/>
    <s v="JO-15550"/>
    <s v="Jesus Ocampo"/>
    <x v="2"/>
    <s v="United States"/>
    <s v="Chester"/>
    <x v="9"/>
    <n v="19013"/>
    <x v="3"/>
    <x v="582"/>
    <x v="1"/>
    <x v="8"/>
    <x v="582"/>
    <n v="18.59"/>
    <n v="2"/>
    <n v="0.7"/>
    <n v="-13.63"/>
    <n v="24.783999999999999"/>
    <n v="37.18"/>
    <n v="26.026"/>
    <n v="11.154"/>
  </r>
  <r>
    <n v="701"/>
    <s v="CA-2015-119291"/>
    <x v="263"/>
    <x v="280"/>
    <x v="2"/>
    <s v="JO-15550"/>
    <s v="Jesus Ocampo"/>
    <x v="2"/>
    <s v="United States"/>
    <s v="Chester"/>
    <x v="9"/>
    <n v="19013"/>
    <x v="3"/>
    <x v="304"/>
    <x v="1"/>
    <x v="8"/>
    <x v="304"/>
    <n v="4.9000000000000004"/>
    <n v="3"/>
    <n v="0.7"/>
    <n v="-3.43"/>
    <n v="7.84"/>
    <n v="14.700000000000001"/>
    <n v="10.290000000000001"/>
    <n v="4.41"/>
  </r>
  <r>
    <n v="702"/>
    <s v="CA-2017-114552"/>
    <x v="264"/>
    <x v="221"/>
    <x v="1"/>
    <s v="Dl-13600"/>
    <s v="Dorris liebe"/>
    <x v="1"/>
    <s v="United States"/>
    <s v="Cleveland"/>
    <x v="24"/>
    <n v="44105"/>
    <x v="3"/>
    <x v="191"/>
    <x v="0"/>
    <x v="5"/>
    <x v="192"/>
    <n v="15.07"/>
    <n v="3"/>
    <n v="0.2"/>
    <n v="4.1399999999999997"/>
    <n v="32.027999999999999"/>
    <n v="45.21"/>
    <n v="9.0419999999999998"/>
    <n v="36.167999999999999"/>
  </r>
  <r>
    <n v="703"/>
    <s v="CA-2016-163755"/>
    <x v="254"/>
    <x v="281"/>
    <x v="0"/>
    <s v="AS-10285"/>
    <s v="Alejandro Savely"/>
    <x v="1"/>
    <s v="United States"/>
    <s v="Seattle"/>
    <x v="4"/>
    <n v="98103"/>
    <x v="1"/>
    <x v="583"/>
    <x v="0"/>
    <x v="5"/>
    <x v="583"/>
    <n v="209.88"/>
    <n v="3"/>
    <n v="0"/>
    <n v="35.68"/>
    <n v="593.96"/>
    <n v="629.64"/>
    <n v="0"/>
    <n v="629.64"/>
  </r>
  <r>
    <n v="704"/>
    <s v="CA-2015-142027"/>
    <x v="265"/>
    <x v="282"/>
    <x v="1"/>
    <s v="JK-15370"/>
    <s v="Jay Kimmel"/>
    <x v="0"/>
    <s v="United States"/>
    <s v="Long Beach"/>
    <x v="1"/>
    <n v="90805"/>
    <x v="1"/>
    <x v="584"/>
    <x v="0"/>
    <x v="3"/>
    <x v="584"/>
    <n v="369.91"/>
    <n v="3"/>
    <n v="0.2"/>
    <n v="-13.87"/>
    <n v="901.654"/>
    <n v="1109.73"/>
    <n v="221.94600000000003"/>
    <n v="887.78399999999999"/>
  </r>
  <r>
    <n v="705"/>
    <s v="CA-2014-138527"/>
    <x v="171"/>
    <x v="101"/>
    <x v="1"/>
    <s v="BN-11470"/>
    <s v="Brad Norvell"/>
    <x v="1"/>
    <s v="United States"/>
    <s v="Cary"/>
    <x v="3"/>
    <n v="27511"/>
    <x v="0"/>
    <x v="585"/>
    <x v="1"/>
    <x v="10"/>
    <x v="585"/>
    <n v="10.37"/>
    <n v="2"/>
    <n v="0.2"/>
    <n v="3.63"/>
    <n v="12.962"/>
    <n v="20.74"/>
    <n v="4.1479999999999997"/>
    <n v="16.591999999999999"/>
  </r>
  <r>
    <n v="706"/>
    <s v="CA-2014-138527"/>
    <x v="171"/>
    <x v="101"/>
    <x v="1"/>
    <s v="BN-11470"/>
    <s v="Brad Norvell"/>
    <x v="1"/>
    <s v="United States"/>
    <s v="Cary"/>
    <x v="3"/>
    <n v="27511"/>
    <x v="0"/>
    <x v="586"/>
    <x v="1"/>
    <x v="9"/>
    <x v="586"/>
    <n v="166.84"/>
    <n v="5"/>
    <n v="0.2"/>
    <n v="18.77"/>
    <n v="648.59"/>
    <n v="834.2"/>
    <n v="166.84000000000003"/>
    <n v="667.36"/>
  </r>
  <r>
    <n v="707"/>
    <s v="CA-2014-138527"/>
    <x v="171"/>
    <x v="101"/>
    <x v="1"/>
    <s v="BN-11470"/>
    <s v="Brad Norvell"/>
    <x v="1"/>
    <s v="United States"/>
    <s v="Cary"/>
    <x v="3"/>
    <n v="27511"/>
    <x v="0"/>
    <x v="452"/>
    <x v="2"/>
    <x v="11"/>
    <x v="453"/>
    <n v="15.22"/>
    <n v="1"/>
    <n v="0.2"/>
    <n v="2.2799999999999998"/>
    <n v="9.8960000000000008"/>
    <n v="15.22"/>
    <n v="3.0440000000000005"/>
    <n v="12.176"/>
  </r>
  <r>
    <n v="708"/>
    <s v="CA-2014-112158"/>
    <x v="266"/>
    <x v="283"/>
    <x v="2"/>
    <s v="DP-13165"/>
    <s v="David Philippe"/>
    <x v="0"/>
    <s v="United States"/>
    <s v="New York City"/>
    <x v="15"/>
    <n v="10035"/>
    <x v="3"/>
    <x v="246"/>
    <x v="2"/>
    <x v="11"/>
    <x v="247"/>
    <n v="119.96"/>
    <n v="4"/>
    <n v="0"/>
    <n v="52.78"/>
    <n v="427.05999999999995"/>
    <n v="479.84"/>
    <n v="0"/>
    <n v="479.84"/>
  </r>
  <r>
    <n v="709"/>
    <s v="CA-2014-112158"/>
    <x v="266"/>
    <x v="283"/>
    <x v="2"/>
    <s v="DP-13165"/>
    <s v="David Philippe"/>
    <x v="0"/>
    <s v="United States"/>
    <s v="New York City"/>
    <x v="15"/>
    <n v="10035"/>
    <x v="3"/>
    <x v="587"/>
    <x v="0"/>
    <x v="0"/>
    <x v="587"/>
    <n v="883.92"/>
    <n v="5"/>
    <n v="0.2"/>
    <n v="-110.49"/>
    <n v="3646.1699999999992"/>
    <n v="4419.5999999999995"/>
    <n v="883.92"/>
    <n v="3535.6799999999994"/>
  </r>
  <r>
    <n v="710"/>
    <s v="CA-2014-112158"/>
    <x v="266"/>
    <x v="283"/>
    <x v="2"/>
    <s v="DP-13165"/>
    <s v="David Philippe"/>
    <x v="0"/>
    <s v="United States"/>
    <s v="New York City"/>
    <x v="15"/>
    <n v="10035"/>
    <x v="3"/>
    <x v="347"/>
    <x v="1"/>
    <x v="8"/>
    <x v="347"/>
    <n v="46.72"/>
    <n v="8"/>
    <n v="0.2"/>
    <n v="15.77"/>
    <n v="283.238"/>
    <n v="373.76"/>
    <n v="74.751999999999995"/>
    <n v="299.00799999999998"/>
  </r>
  <r>
    <n v="711"/>
    <s v="CA-2014-113887"/>
    <x v="267"/>
    <x v="284"/>
    <x v="2"/>
    <s v="TH-21550"/>
    <s v="Tracy Hopkins"/>
    <x v="2"/>
    <s v="United States"/>
    <s v="New York City"/>
    <x v="15"/>
    <n v="10035"/>
    <x v="3"/>
    <x v="417"/>
    <x v="1"/>
    <x v="10"/>
    <x v="417"/>
    <n v="55.48"/>
    <n v="1"/>
    <n v="0"/>
    <n v="26.63"/>
    <n v="28.849999999999998"/>
    <n v="55.48"/>
    <n v="0"/>
    <n v="55.48"/>
  </r>
  <r>
    <n v="712"/>
    <s v="CA-2017-146136"/>
    <x v="213"/>
    <x v="285"/>
    <x v="1"/>
    <s v="AP-10915"/>
    <s v="Arthur Prichep"/>
    <x v="0"/>
    <s v="United States"/>
    <s v="Palm Coast"/>
    <x v="2"/>
    <n v="32137"/>
    <x v="0"/>
    <x v="588"/>
    <x v="1"/>
    <x v="12"/>
    <x v="588"/>
    <n v="24.45"/>
    <n v="4"/>
    <n v="0.2"/>
    <n v="8.86"/>
    <n v="69.38"/>
    <n v="97.8"/>
    <n v="19.560000000000002"/>
    <n v="78.239999999999995"/>
  </r>
  <r>
    <n v="713"/>
    <s v="US-2017-100048"/>
    <x v="240"/>
    <x v="286"/>
    <x v="1"/>
    <s v="RS-19765"/>
    <s v="Roland Schwarz"/>
    <x v="1"/>
    <s v="United States"/>
    <s v="Mount Vernon"/>
    <x v="15"/>
    <n v="10550"/>
    <x v="3"/>
    <x v="589"/>
    <x v="1"/>
    <x v="9"/>
    <x v="589"/>
    <n v="281.33999999999997"/>
    <n v="6"/>
    <n v="0"/>
    <n v="109.72"/>
    <n v="1578.32"/>
    <n v="1688.04"/>
    <n v="0"/>
    <n v="1688.04"/>
  </r>
  <r>
    <n v="714"/>
    <s v="US-2017-100048"/>
    <x v="240"/>
    <x v="286"/>
    <x v="1"/>
    <s v="RS-19765"/>
    <s v="Roland Schwarz"/>
    <x v="1"/>
    <s v="United States"/>
    <s v="Mount Vernon"/>
    <x v="15"/>
    <n v="10550"/>
    <x v="3"/>
    <x v="348"/>
    <x v="2"/>
    <x v="7"/>
    <x v="348"/>
    <n v="307.98"/>
    <n v="2"/>
    <n v="0"/>
    <n v="89.31"/>
    <n v="526.65000000000009"/>
    <n v="615.96"/>
    <n v="0"/>
    <n v="615.96"/>
  </r>
  <r>
    <n v="715"/>
    <s v="US-2017-100048"/>
    <x v="240"/>
    <x v="286"/>
    <x v="1"/>
    <s v="RS-19765"/>
    <s v="Roland Schwarz"/>
    <x v="1"/>
    <s v="United States"/>
    <s v="Mount Vernon"/>
    <x v="15"/>
    <n v="10550"/>
    <x v="3"/>
    <x v="590"/>
    <x v="2"/>
    <x v="11"/>
    <x v="590"/>
    <n v="299.97000000000003"/>
    <n v="3"/>
    <n v="0"/>
    <n v="113.99"/>
    <n v="785.92000000000007"/>
    <n v="899.91000000000008"/>
    <n v="0"/>
    <n v="899.91000000000008"/>
  </r>
  <r>
    <n v="716"/>
    <s v="CA-2014-153150"/>
    <x v="268"/>
    <x v="287"/>
    <x v="0"/>
    <s v="Dl-13600"/>
    <s v="Dorris liebe"/>
    <x v="1"/>
    <s v="United States"/>
    <s v="Seattle"/>
    <x v="4"/>
    <n v="98105"/>
    <x v="1"/>
    <x v="591"/>
    <x v="1"/>
    <x v="8"/>
    <x v="591"/>
    <n v="19.920000000000002"/>
    <n v="5"/>
    <n v="0.2"/>
    <n v="6.97"/>
    <n v="72.710000000000008"/>
    <n v="99.600000000000009"/>
    <n v="19.920000000000002"/>
    <n v="79.680000000000007"/>
  </r>
  <r>
    <n v="717"/>
    <s v="CA-2014-130092"/>
    <x v="269"/>
    <x v="288"/>
    <x v="2"/>
    <s v="SV-20365"/>
    <s v="Seth Vernon"/>
    <x v="0"/>
    <s v="United States"/>
    <s v="Dover"/>
    <x v="13"/>
    <n v="19901"/>
    <x v="3"/>
    <x v="527"/>
    <x v="0"/>
    <x v="5"/>
    <x v="527"/>
    <n v="9.94"/>
    <n v="2"/>
    <n v="0"/>
    <n v="3.08"/>
    <n v="16.799999999999997"/>
    <n v="19.88"/>
    <n v="0"/>
    <n v="19.88"/>
  </r>
  <r>
    <n v="718"/>
    <s v="CA-2017-108910"/>
    <x v="241"/>
    <x v="289"/>
    <x v="1"/>
    <s v="KC-16540"/>
    <s v="Kelly Collister"/>
    <x v="0"/>
    <s v="United States"/>
    <s v="Newark"/>
    <x v="24"/>
    <n v="43055"/>
    <x v="3"/>
    <x v="592"/>
    <x v="0"/>
    <x v="5"/>
    <x v="592"/>
    <n v="103.06"/>
    <n v="3"/>
    <n v="0.2"/>
    <n v="24.48"/>
    <n v="222.864"/>
    <n v="309.18"/>
    <n v="61.836000000000006"/>
    <n v="247.34399999999999"/>
  </r>
  <r>
    <n v="719"/>
    <s v="CA-2014-104472"/>
    <x v="270"/>
    <x v="290"/>
    <x v="1"/>
    <s v="CK-12325"/>
    <s v="Christine Kargatis"/>
    <x v="2"/>
    <s v="United States"/>
    <s v="Orem"/>
    <x v="7"/>
    <n v="84057"/>
    <x v="1"/>
    <x v="444"/>
    <x v="1"/>
    <x v="8"/>
    <x v="444"/>
    <n v="59.81"/>
    <n v="3"/>
    <n v="0.2"/>
    <n v="19.440000000000001"/>
    <n v="124.10400000000001"/>
    <n v="179.43"/>
    <n v="35.886000000000003"/>
    <n v="143.54400000000001"/>
  </r>
  <r>
    <n v="720"/>
    <s v="CA-2014-104472"/>
    <x v="270"/>
    <x v="290"/>
    <x v="1"/>
    <s v="CK-12325"/>
    <s v="Christine Kargatis"/>
    <x v="2"/>
    <s v="United States"/>
    <s v="Orem"/>
    <x v="7"/>
    <n v="84057"/>
    <x v="1"/>
    <x v="390"/>
    <x v="0"/>
    <x v="5"/>
    <x v="391"/>
    <n v="73.319999999999993"/>
    <n v="6"/>
    <n v="0"/>
    <n v="22"/>
    <n v="417.91999999999996"/>
    <n v="439.91999999999996"/>
    <n v="0"/>
    <n v="439.91999999999996"/>
  </r>
  <r>
    <n v="721"/>
    <s v="CA-2016-112942"/>
    <x v="271"/>
    <x v="291"/>
    <x v="1"/>
    <s v="RD-19810"/>
    <s v="Ross DeVincentis"/>
    <x v="2"/>
    <s v="United States"/>
    <s v="Los Angeles"/>
    <x v="1"/>
    <n v="90045"/>
    <x v="1"/>
    <x v="593"/>
    <x v="1"/>
    <x v="10"/>
    <x v="593"/>
    <n v="146.82"/>
    <n v="3"/>
    <n v="0"/>
    <n v="73.41"/>
    <n v="367.04999999999995"/>
    <n v="440.46"/>
    <n v="0"/>
    <n v="440.46"/>
  </r>
  <r>
    <n v="722"/>
    <s v="CA-2016-142335"/>
    <x v="272"/>
    <x v="292"/>
    <x v="1"/>
    <s v="MP-17965"/>
    <s v="Michael Paige"/>
    <x v="1"/>
    <s v="United States"/>
    <s v="Detroit"/>
    <x v="12"/>
    <n v="48205"/>
    <x v="2"/>
    <x v="594"/>
    <x v="0"/>
    <x v="3"/>
    <x v="594"/>
    <n v="1652.94"/>
    <n v="3"/>
    <n v="0"/>
    <n v="231.41"/>
    <n v="4727.41"/>
    <n v="4958.82"/>
    <n v="0"/>
    <n v="4958.82"/>
  </r>
  <r>
    <n v="723"/>
    <s v="CA-2016-142335"/>
    <x v="272"/>
    <x v="292"/>
    <x v="1"/>
    <s v="MP-17965"/>
    <s v="Michael Paige"/>
    <x v="1"/>
    <s v="United States"/>
    <s v="Detroit"/>
    <x v="12"/>
    <n v="48205"/>
    <x v="2"/>
    <x v="595"/>
    <x v="1"/>
    <x v="4"/>
    <x v="595"/>
    <n v="296.37"/>
    <n v="3"/>
    <n v="0"/>
    <n v="80.02"/>
    <n v="809.09"/>
    <n v="889.11"/>
    <n v="0"/>
    <n v="889.11"/>
  </r>
  <r>
    <n v="724"/>
    <s v="CA-2014-117429"/>
    <x v="273"/>
    <x v="293"/>
    <x v="1"/>
    <s v="MR-17545"/>
    <s v="Mathew Reese"/>
    <x v="2"/>
    <s v="United States"/>
    <s v="Philadelphia"/>
    <x v="9"/>
    <n v="19140"/>
    <x v="3"/>
    <x v="596"/>
    <x v="0"/>
    <x v="5"/>
    <x v="596"/>
    <n v="129.91999999999999"/>
    <n v="5"/>
    <n v="0.2"/>
    <n v="21.11"/>
    <n v="498.56999999999994"/>
    <n v="649.59999999999991"/>
    <n v="129.91999999999999"/>
    <n v="519.67999999999995"/>
  </r>
  <r>
    <n v="725"/>
    <s v="CA-2016-114713"/>
    <x v="274"/>
    <x v="294"/>
    <x v="1"/>
    <s v="SC-20695"/>
    <s v="Steve Chapman"/>
    <x v="1"/>
    <s v="United States"/>
    <s v="Hialeah"/>
    <x v="2"/>
    <n v="33012"/>
    <x v="0"/>
    <x v="597"/>
    <x v="1"/>
    <x v="14"/>
    <x v="597"/>
    <n v="45.58"/>
    <n v="7"/>
    <n v="0.2"/>
    <n v="5.13"/>
    <n v="250.11799999999999"/>
    <n v="319.06"/>
    <n v="63.812000000000005"/>
    <n v="255.24799999999999"/>
  </r>
  <r>
    <n v="726"/>
    <s v="CA-2017-144113"/>
    <x v="118"/>
    <x v="295"/>
    <x v="1"/>
    <s v="JF-15355"/>
    <s v="Jay Fein"/>
    <x v="0"/>
    <s v="United States"/>
    <s v="Austin"/>
    <x v="5"/>
    <n v="78745"/>
    <x v="2"/>
    <x v="598"/>
    <x v="1"/>
    <x v="12"/>
    <x v="598"/>
    <n v="17.57"/>
    <n v="2"/>
    <n v="0.2"/>
    <n v="6.37"/>
    <n v="21.742000000000001"/>
    <n v="35.14"/>
    <n v="7.0280000000000005"/>
    <n v="28.112000000000002"/>
  </r>
  <r>
    <n v="727"/>
    <s v="CA-2017-144113"/>
    <x v="118"/>
    <x v="295"/>
    <x v="1"/>
    <s v="JF-15355"/>
    <s v="Jay Fein"/>
    <x v="0"/>
    <s v="United States"/>
    <s v="Austin"/>
    <x v="5"/>
    <n v="78745"/>
    <x v="2"/>
    <x v="599"/>
    <x v="2"/>
    <x v="7"/>
    <x v="599"/>
    <n v="55.99"/>
    <n v="1"/>
    <n v="0.2"/>
    <n v="5.6"/>
    <n v="39.192"/>
    <n v="55.99"/>
    <n v="11.198"/>
    <n v="44.792000000000002"/>
  </r>
  <r>
    <n v="728"/>
    <s v="US-2016-150861"/>
    <x v="275"/>
    <x v="296"/>
    <x v="2"/>
    <s v="EG-13900"/>
    <s v="Emily Grady"/>
    <x v="0"/>
    <s v="United States"/>
    <s v="Oceanside"/>
    <x v="15"/>
    <n v="11572"/>
    <x v="3"/>
    <x v="600"/>
    <x v="1"/>
    <x v="10"/>
    <x v="600"/>
    <n v="182.72"/>
    <n v="8"/>
    <n v="0"/>
    <n v="84.05"/>
    <n v="1377.71"/>
    <n v="1461.76"/>
    <n v="0"/>
    <n v="1461.76"/>
  </r>
  <r>
    <n v="729"/>
    <s v="US-2016-150861"/>
    <x v="275"/>
    <x v="296"/>
    <x v="2"/>
    <s v="EG-13900"/>
    <s v="Emily Grady"/>
    <x v="0"/>
    <s v="United States"/>
    <s v="Oceanside"/>
    <x v="15"/>
    <n v="11572"/>
    <x v="3"/>
    <x v="601"/>
    <x v="0"/>
    <x v="3"/>
    <x v="601"/>
    <n v="400.03"/>
    <n v="2"/>
    <n v="0.4"/>
    <n v="-153.35"/>
    <n v="633.38599999999997"/>
    <n v="800.06"/>
    <n v="320.024"/>
    <n v="480.03599999999994"/>
  </r>
  <r>
    <n v="730"/>
    <s v="US-2016-150861"/>
    <x v="275"/>
    <x v="296"/>
    <x v="2"/>
    <s v="EG-13900"/>
    <s v="Emily Grady"/>
    <x v="0"/>
    <s v="United States"/>
    <s v="Oceanside"/>
    <x v="15"/>
    <n v="11572"/>
    <x v="3"/>
    <x v="602"/>
    <x v="1"/>
    <x v="4"/>
    <x v="602"/>
    <n v="33.630000000000003"/>
    <n v="3"/>
    <n v="0"/>
    <n v="10.09"/>
    <n v="90.800000000000011"/>
    <n v="100.89000000000001"/>
    <n v="0"/>
    <n v="100.89000000000001"/>
  </r>
  <r>
    <n v="731"/>
    <s v="US-2016-150861"/>
    <x v="275"/>
    <x v="296"/>
    <x v="2"/>
    <s v="EG-13900"/>
    <s v="Emily Grady"/>
    <x v="0"/>
    <s v="United States"/>
    <s v="Oceanside"/>
    <x v="15"/>
    <n v="11572"/>
    <x v="3"/>
    <x v="228"/>
    <x v="0"/>
    <x v="1"/>
    <x v="229"/>
    <n v="542.65"/>
    <n v="3"/>
    <n v="0.1"/>
    <n v="102.5"/>
    <n v="1362.6549999999997"/>
    <n v="1627.9499999999998"/>
    <n v="162.79499999999999"/>
    <n v="1465.1549999999997"/>
  </r>
  <r>
    <n v="732"/>
    <s v="US-2016-150861"/>
    <x v="275"/>
    <x v="296"/>
    <x v="2"/>
    <s v="EG-13900"/>
    <s v="Emily Grady"/>
    <x v="0"/>
    <s v="United States"/>
    <s v="Oceanside"/>
    <x v="15"/>
    <n v="11572"/>
    <x v="3"/>
    <x v="395"/>
    <x v="1"/>
    <x v="2"/>
    <x v="396"/>
    <n v="6.3"/>
    <n v="2"/>
    <n v="0"/>
    <n v="3.02"/>
    <n v="9.58"/>
    <n v="12.6"/>
    <n v="0"/>
    <n v="12.6"/>
  </r>
  <r>
    <n v="733"/>
    <s v="CA-2017-131954"/>
    <x v="276"/>
    <x v="212"/>
    <x v="1"/>
    <s v="DS-13030"/>
    <s v="Darrin Sayre"/>
    <x v="2"/>
    <s v="United States"/>
    <s v="Seattle"/>
    <x v="4"/>
    <n v="98115"/>
    <x v="1"/>
    <x v="459"/>
    <x v="1"/>
    <x v="4"/>
    <x v="460"/>
    <n v="242.94"/>
    <n v="3"/>
    <n v="0"/>
    <n v="9.7200000000000006"/>
    <n v="719.09999999999991"/>
    <n v="728.81999999999994"/>
    <n v="0"/>
    <n v="728.81999999999994"/>
  </r>
  <r>
    <n v="734"/>
    <s v="CA-2017-131954"/>
    <x v="276"/>
    <x v="212"/>
    <x v="1"/>
    <s v="DS-13030"/>
    <s v="Darrin Sayre"/>
    <x v="2"/>
    <s v="United States"/>
    <s v="Seattle"/>
    <x v="4"/>
    <n v="98115"/>
    <x v="1"/>
    <x v="603"/>
    <x v="2"/>
    <x v="11"/>
    <x v="603"/>
    <n v="179.97"/>
    <n v="3"/>
    <n v="0"/>
    <n v="86.39"/>
    <n v="453.52"/>
    <n v="539.91"/>
    <n v="0"/>
    <n v="539.91"/>
  </r>
  <r>
    <n v="735"/>
    <s v="CA-2017-131954"/>
    <x v="276"/>
    <x v="212"/>
    <x v="1"/>
    <s v="DS-13030"/>
    <s v="Darrin Sayre"/>
    <x v="2"/>
    <s v="United States"/>
    <s v="Seattle"/>
    <x v="4"/>
    <n v="98115"/>
    <x v="1"/>
    <x v="350"/>
    <x v="1"/>
    <x v="8"/>
    <x v="350"/>
    <n v="99.7"/>
    <n v="6"/>
    <n v="0.2"/>
    <n v="33.65"/>
    <n v="444.91000000000008"/>
    <n v="598.20000000000005"/>
    <n v="119.64000000000001"/>
    <n v="478.56000000000006"/>
  </r>
  <r>
    <n v="736"/>
    <s v="CA-2017-131954"/>
    <x v="276"/>
    <x v="212"/>
    <x v="1"/>
    <s v="DS-13030"/>
    <s v="Darrin Sayre"/>
    <x v="2"/>
    <s v="United States"/>
    <s v="Seattle"/>
    <x v="4"/>
    <n v="98115"/>
    <x v="1"/>
    <x v="44"/>
    <x v="1"/>
    <x v="8"/>
    <x v="44"/>
    <n v="27.94"/>
    <n v="4"/>
    <n v="0.2"/>
    <n v="9.43"/>
    <n v="79.978000000000009"/>
    <n v="111.76"/>
    <n v="22.352000000000004"/>
    <n v="89.408000000000001"/>
  </r>
  <r>
    <n v="737"/>
    <s v="CA-2017-131954"/>
    <x v="276"/>
    <x v="212"/>
    <x v="1"/>
    <s v="DS-13030"/>
    <s v="Darrin Sayre"/>
    <x v="2"/>
    <s v="United States"/>
    <s v="Seattle"/>
    <x v="4"/>
    <n v="98115"/>
    <x v="1"/>
    <x v="604"/>
    <x v="0"/>
    <x v="0"/>
    <x v="604"/>
    <n v="84.98"/>
    <n v="1"/>
    <n v="0"/>
    <n v="18.7"/>
    <n v="66.28"/>
    <n v="84.98"/>
    <n v="0"/>
    <n v="84.98"/>
  </r>
  <r>
    <n v="738"/>
    <s v="CA-2017-131954"/>
    <x v="276"/>
    <x v="212"/>
    <x v="1"/>
    <s v="DS-13030"/>
    <s v="Darrin Sayre"/>
    <x v="2"/>
    <s v="United States"/>
    <s v="Seattle"/>
    <x v="4"/>
    <n v="98115"/>
    <x v="1"/>
    <x v="605"/>
    <x v="1"/>
    <x v="8"/>
    <x v="605"/>
    <n v="18.72"/>
    <n v="5"/>
    <n v="0.2"/>
    <n v="6.55"/>
    <n v="68.33"/>
    <n v="93.6"/>
    <n v="18.72"/>
    <n v="74.88"/>
  </r>
  <r>
    <n v="739"/>
    <s v="CA-2014-132500"/>
    <x v="78"/>
    <x v="74"/>
    <x v="1"/>
    <s v="GZ-14470"/>
    <s v="Gary Zandusky"/>
    <x v="0"/>
    <s v="United States"/>
    <s v="San Francisco"/>
    <x v="1"/>
    <n v="94110"/>
    <x v="1"/>
    <x v="606"/>
    <x v="2"/>
    <x v="11"/>
    <x v="606"/>
    <n v="49.98"/>
    <n v="2"/>
    <n v="0"/>
    <n v="8.5"/>
    <n v="91.46"/>
    <n v="99.96"/>
    <n v="0"/>
    <n v="99.96"/>
  </r>
  <r>
    <n v="740"/>
    <s v="CA-2014-112326"/>
    <x v="277"/>
    <x v="297"/>
    <x v="1"/>
    <s v="PO-19195"/>
    <s v="Phillina Ober"/>
    <x v="2"/>
    <s v="United States"/>
    <s v="Naperville"/>
    <x v="10"/>
    <n v="60540"/>
    <x v="2"/>
    <x v="607"/>
    <x v="1"/>
    <x v="2"/>
    <x v="607"/>
    <n v="11.78"/>
    <n v="3"/>
    <n v="0.2"/>
    <n v="4.2699999999999996"/>
    <n v="24.001999999999999"/>
    <n v="35.339999999999996"/>
    <n v="7.0679999999999996"/>
    <n v="28.271999999999998"/>
  </r>
  <r>
    <n v="741"/>
    <s v="CA-2014-112326"/>
    <x v="277"/>
    <x v="297"/>
    <x v="1"/>
    <s v="PO-19195"/>
    <s v="Phillina Ober"/>
    <x v="2"/>
    <s v="United States"/>
    <s v="Naperville"/>
    <x v="10"/>
    <n v="60540"/>
    <x v="2"/>
    <x v="418"/>
    <x v="1"/>
    <x v="4"/>
    <x v="418"/>
    <n v="272.74"/>
    <n v="3"/>
    <n v="0.2"/>
    <n v="-64.77"/>
    <n v="719.346"/>
    <n v="818.22"/>
    <n v="163.64400000000001"/>
    <n v="654.57600000000002"/>
  </r>
  <r>
    <n v="742"/>
    <s v="CA-2014-112326"/>
    <x v="277"/>
    <x v="297"/>
    <x v="1"/>
    <s v="PO-19195"/>
    <s v="Phillina Ober"/>
    <x v="2"/>
    <s v="United States"/>
    <s v="Naperville"/>
    <x v="10"/>
    <n v="60540"/>
    <x v="2"/>
    <x v="608"/>
    <x v="1"/>
    <x v="8"/>
    <x v="608"/>
    <n v="3.54"/>
    <n v="2"/>
    <n v="0.8"/>
    <n v="-5.49"/>
    <n v="6.9059999999999997"/>
    <n v="7.08"/>
    <n v="5.6640000000000006"/>
    <n v="1.4159999999999995"/>
  </r>
  <r>
    <n v="743"/>
    <s v="US-2016-146710"/>
    <x v="278"/>
    <x v="134"/>
    <x v="1"/>
    <s v="SS-20875"/>
    <s v="Sung Shariari"/>
    <x v="0"/>
    <s v="United States"/>
    <s v="Dallas"/>
    <x v="5"/>
    <n v="75220"/>
    <x v="2"/>
    <x v="505"/>
    <x v="1"/>
    <x v="14"/>
    <x v="505"/>
    <n v="51.52"/>
    <n v="5"/>
    <n v="0.2"/>
    <n v="-10.95"/>
    <n v="217.03"/>
    <n v="257.60000000000002"/>
    <n v="51.52000000000001"/>
    <n v="206.08"/>
  </r>
  <r>
    <n v="744"/>
    <s v="US-2016-146710"/>
    <x v="278"/>
    <x v="134"/>
    <x v="1"/>
    <s v="SS-20875"/>
    <s v="Sung Shariari"/>
    <x v="0"/>
    <s v="United States"/>
    <s v="Dallas"/>
    <x v="5"/>
    <n v="75220"/>
    <x v="2"/>
    <x v="249"/>
    <x v="1"/>
    <x v="10"/>
    <x v="250"/>
    <n v="3.53"/>
    <n v="1"/>
    <n v="0.2"/>
    <n v="1.1499999999999999"/>
    <n v="1.6739999999999999"/>
    <n v="3.53"/>
    <n v="0.70599999999999996"/>
    <n v="2.8239999999999998"/>
  </r>
  <r>
    <n v="745"/>
    <s v="US-2016-146710"/>
    <x v="278"/>
    <x v="134"/>
    <x v="1"/>
    <s v="SS-20875"/>
    <s v="Sung Shariari"/>
    <x v="0"/>
    <s v="United States"/>
    <s v="Dallas"/>
    <x v="5"/>
    <n v="75220"/>
    <x v="2"/>
    <x v="609"/>
    <x v="1"/>
    <x v="10"/>
    <x v="609"/>
    <n v="4.62"/>
    <n v="1"/>
    <n v="0.2"/>
    <n v="1.68"/>
    <n v="2.016"/>
    <n v="4.62"/>
    <n v="0.92400000000000004"/>
    <n v="3.6960000000000002"/>
  </r>
  <r>
    <n v="746"/>
    <s v="US-2016-146710"/>
    <x v="278"/>
    <x v="134"/>
    <x v="1"/>
    <s v="SS-20875"/>
    <s v="Sung Shariari"/>
    <x v="0"/>
    <s v="United States"/>
    <s v="Dallas"/>
    <x v="5"/>
    <n v="75220"/>
    <x v="2"/>
    <x v="610"/>
    <x v="1"/>
    <x v="14"/>
    <x v="610"/>
    <n v="55.17"/>
    <n v="4"/>
    <n v="0.2"/>
    <n v="6.21"/>
    <n v="170.334"/>
    <n v="220.68"/>
    <n v="44.136000000000003"/>
    <n v="176.54400000000001"/>
  </r>
  <r>
    <n v="747"/>
    <s v="CA-2014-124429"/>
    <x v="279"/>
    <x v="248"/>
    <x v="3"/>
    <s v="MH-17785"/>
    <s v="Maya Herman"/>
    <x v="1"/>
    <s v="United States"/>
    <s v="San Diego"/>
    <x v="1"/>
    <n v="92105"/>
    <x v="1"/>
    <x v="223"/>
    <x v="0"/>
    <x v="3"/>
    <x v="224"/>
    <n v="567.12"/>
    <n v="10"/>
    <n v="0.2"/>
    <n v="-28.36"/>
    <n v="4565.32"/>
    <n v="5671.2"/>
    <n v="1134.24"/>
    <n v="4536.96"/>
  </r>
  <r>
    <n v="748"/>
    <s v="CA-2014-124429"/>
    <x v="279"/>
    <x v="248"/>
    <x v="3"/>
    <s v="MH-17785"/>
    <s v="Maya Herman"/>
    <x v="1"/>
    <s v="United States"/>
    <s v="San Diego"/>
    <x v="1"/>
    <n v="92105"/>
    <x v="1"/>
    <x v="435"/>
    <x v="1"/>
    <x v="4"/>
    <x v="435"/>
    <n v="359.32"/>
    <n v="4"/>
    <n v="0"/>
    <n v="7.19"/>
    <n v="1430.09"/>
    <n v="1437.28"/>
    <n v="0"/>
    <n v="1437.28"/>
  </r>
  <r>
    <n v="749"/>
    <s v="CA-2016-150889"/>
    <x v="231"/>
    <x v="298"/>
    <x v="0"/>
    <s v="PB-19105"/>
    <s v="Peter Bühler"/>
    <x v="0"/>
    <s v="United States"/>
    <s v="Evanston"/>
    <x v="10"/>
    <n v="60201"/>
    <x v="2"/>
    <x v="611"/>
    <x v="2"/>
    <x v="7"/>
    <x v="611"/>
    <n v="11.99"/>
    <n v="1"/>
    <n v="0.2"/>
    <n v="0.9"/>
    <n v="8.6920000000000002"/>
    <n v="11.99"/>
    <n v="2.3980000000000001"/>
    <n v="9.5920000000000005"/>
  </r>
  <r>
    <n v="750"/>
    <s v="CA-2017-126074"/>
    <x v="280"/>
    <x v="299"/>
    <x v="1"/>
    <s v="RF-19735"/>
    <s v="Roland Fjeld"/>
    <x v="0"/>
    <s v="United States"/>
    <s v="Trenton"/>
    <x v="12"/>
    <n v="48183"/>
    <x v="2"/>
    <x v="612"/>
    <x v="1"/>
    <x v="8"/>
    <x v="612"/>
    <n v="58.05"/>
    <n v="3"/>
    <n v="0"/>
    <n v="26.7"/>
    <n v="147.44999999999999"/>
    <n v="174.14999999999998"/>
    <n v="0"/>
    <n v="174.14999999999998"/>
  </r>
  <r>
    <n v="751"/>
    <s v="CA-2017-126074"/>
    <x v="280"/>
    <x v="299"/>
    <x v="1"/>
    <s v="RF-19735"/>
    <s v="Roland Fjeld"/>
    <x v="0"/>
    <s v="United States"/>
    <s v="Trenton"/>
    <x v="12"/>
    <n v="48183"/>
    <x v="2"/>
    <x v="613"/>
    <x v="0"/>
    <x v="5"/>
    <x v="613"/>
    <n v="157.74"/>
    <n v="11"/>
    <n v="0"/>
    <n v="56.79"/>
    <n v="1678.3500000000001"/>
    <n v="1735.14"/>
    <n v="0"/>
    <n v="1735.14"/>
  </r>
  <r>
    <n v="752"/>
    <s v="CA-2017-126074"/>
    <x v="280"/>
    <x v="299"/>
    <x v="1"/>
    <s v="RF-19735"/>
    <s v="Roland Fjeld"/>
    <x v="0"/>
    <s v="United States"/>
    <s v="Trenton"/>
    <x v="12"/>
    <n v="48183"/>
    <x v="2"/>
    <x v="359"/>
    <x v="1"/>
    <x v="6"/>
    <x v="359"/>
    <n v="56.98"/>
    <n v="7"/>
    <n v="0"/>
    <n v="22.79"/>
    <n v="376.06999999999994"/>
    <n v="398.85999999999996"/>
    <n v="0"/>
    <n v="398.85999999999996"/>
  </r>
  <r>
    <n v="753"/>
    <s v="CA-2017-126074"/>
    <x v="280"/>
    <x v="299"/>
    <x v="1"/>
    <s v="RF-19735"/>
    <s v="Roland Fjeld"/>
    <x v="0"/>
    <s v="United States"/>
    <s v="Trenton"/>
    <x v="12"/>
    <n v="48183"/>
    <x v="2"/>
    <x v="614"/>
    <x v="1"/>
    <x v="8"/>
    <x v="614"/>
    <n v="2.88"/>
    <n v="1"/>
    <n v="0"/>
    <n v="1.41"/>
    <n v="1.47"/>
    <n v="2.88"/>
    <n v="0"/>
    <n v="2.88"/>
  </r>
  <r>
    <n v="754"/>
    <s v="CA-2016-110499"/>
    <x v="281"/>
    <x v="300"/>
    <x v="2"/>
    <s v="YC-21895"/>
    <s v="Yoseph Carroll"/>
    <x v="1"/>
    <s v="United States"/>
    <s v="San Francisco"/>
    <x v="1"/>
    <n v="94110"/>
    <x v="1"/>
    <x v="615"/>
    <x v="2"/>
    <x v="16"/>
    <x v="615"/>
    <n v="1199.98"/>
    <n v="3"/>
    <n v="0.2"/>
    <n v="374.99"/>
    <n v="2504.9620000000004"/>
    <n v="3599.94"/>
    <n v="719.98800000000006"/>
    <n v="2879.9520000000002"/>
  </r>
  <r>
    <n v="755"/>
    <s v="CA-2015-135272"/>
    <x v="214"/>
    <x v="301"/>
    <x v="1"/>
    <s v="MS-17830"/>
    <s v="Melanie Seite"/>
    <x v="0"/>
    <s v="United States"/>
    <s v="Los Angeles"/>
    <x v="1"/>
    <n v="90036"/>
    <x v="1"/>
    <x v="561"/>
    <x v="0"/>
    <x v="5"/>
    <x v="560"/>
    <n v="79.92"/>
    <n v="4"/>
    <n v="0"/>
    <n v="28.77"/>
    <n v="290.91000000000003"/>
    <n v="319.68"/>
    <n v="0"/>
    <n v="319.68"/>
  </r>
  <r>
    <n v="756"/>
    <s v="CA-2016-140928"/>
    <x v="31"/>
    <x v="42"/>
    <x v="1"/>
    <s v="NB-18655"/>
    <s v="Nona Balk"/>
    <x v="1"/>
    <s v="United States"/>
    <s v="Jacksonville"/>
    <x v="2"/>
    <n v="32216"/>
    <x v="0"/>
    <x v="616"/>
    <x v="0"/>
    <x v="3"/>
    <x v="616"/>
    <n v="383.44"/>
    <n v="4"/>
    <n v="0.45"/>
    <n v="-167.32"/>
    <n v="1010.8879999999999"/>
    <n v="1533.76"/>
    <n v="690.19200000000001"/>
    <n v="843.56799999999998"/>
  </r>
  <r>
    <n v="757"/>
    <s v="CA-2014-106803"/>
    <x v="282"/>
    <x v="302"/>
    <x v="1"/>
    <s v="DC-13285"/>
    <s v="Debra Catini"/>
    <x v="0"/>
    <s v="United States"/>
    <s v="Cottage Grove"/>
    <x v="11"/>
    <n v="55016"/>
    <x v="2"/>
    <x v="576"/>
    <x v="1"/>
    <x v="4"/>
    <x v="576"/>
    <n v="24.56"/>
    <n v="2"/>
    <n v="0"/>
    <n v="6.88"/>
    <n v="42.239999999999995"/>
    <n v="49.12"/>
    <n v="0"/>
    <n v="49.12"/>
  </r>
  <r>
    <n v="758"/>
    <s v="CA-2014-106803"/>
    <x v="282"/>
    <x v="302"/>
    <x v="1"/>
    <s v="DC-13285"/>
    <s v="Debra Catini"/>
    <x v="0"/>
    <s v="United States"/>
    <s v="Cottage Grove"/>
    <x v="11"/>
    <n v="55016"/>
    <x v="2"/>
    <x v="538"/>
    <x v="2"/>
    <x v="11"/>
    <x v="538"/>
    <n v="119.8"/>
    <n v="4"/>
    <n v="0"/>
    <n v="47.92"/>
    <n v="431.28"/>
    <n v="479.2"/>
    <n v="0"/>
    <n v="479.2"/>
  </r>
  <r>
    <n v="759"/>
    <s v="CA-2017-117240"/>
    <x v="283"/>
    <x v="303"/>
    <x v="1"/>
    <s v="CP-12340"/>
    <s v="Christine Phan"/>
    <x v="1"/>
    <s v="United States"/>
    <s v="New York City"/>
    <x v="15"/>
    <n v="10009"/>
    <x v="3"/>
    <x v="520"/>
    <x v="1"/>
    <x v="8"/>
    <x v="520"/>
    <n v="13.13"/>
    <n v="3"/>
    <n v="0.2"/>
    <n v="4.2699999999999996"/>
    <n v="27.242000000000001"/>
    <n v="39.39"/>
    <n v="7.8780000000000001"/>
    <n v="31.512"/>
  </r>
  <r>
    <n v="760"/>
    <s v="CA-2017-133333"/>
    <x v="65"/>
    <x v="304"/>
    <x v="1"/>
    <s v="BF-11020"/>
    <s v="Barry Französisch"/>
    <x v="1"/>
    <s v="United States"/>
    <s v="Green Bay"/>
    <x v="6"/>
    <n v="54302"/>
    <x v="2"/>
    <x v="126"/>
    <x v="1"/>
    <x v="10"/>
    <x v="562"/>
    <n v="22.72"/>
    <n v="4"/>
    <n v="0"/>
    <n v="10.220000000000001"/>
    <n v="80.66"/>
    <n v="90.88"/>
    <n v="0"/>
    <n v="90.88"/>
  </r>
  <r>
    <n v="761"/>
    <s v="CA-2015-112319"/>
    <x v="284"/>
    <x v="305"/>
    <x v="1"/>
    <s v="AR-10510"/>
    <s v="Andrew Roberts"/>
    <x v="0"/>
    <s v="United States"/>
    <s v="Los Angeles"/>
    <x v="1"/>
    <n v="90004"/>
    <x v="1"/>
    <x v="490"/>
    <x v="1"/>
    <x v="10"/>
    <x v="490"/>
    <n v="58.32"/>
    <n v="9"/>
    <n v="0"/>
    <n v="27.99"/>
    <n v="496.89"/>
    <n v="524.88"/>
    <n v="0"/>
    <n v="524.88"/>
  </r>
  <r>
    <n v="762"/>
    <s v="CA-2017-126046"/>
    <x v="132"/>
    <x v="170"/>
    <x v="1"/>
    <s v="JC-16105"/>
    <s v="Julie Creighton"/>
    <x v="1"/>
    <s v="United States"/>
    <s v="Atlanta"/>
    <x v="32"/>
    <n v="30318"/>
    <x v="0"/>
    <x v="617"/>
    <x v="1"/>
    <x v="2"/>
    <x v="617"/>
    <n v="12.39"/>
    <n v="3"/>
    <n v="0"/>
    <n v="5.7"/>
    <n v="31.470000000000002"/>
    <n v="37.17"/>
    <n v="0"/>
    <n v="37.17"/>
  </r>
  <r>
    <n v="763"/>
    <s v="CA-2015-114923"/>
    <x v="285"/>
    <x v="95"/>
    <x v="1"/>
    <s v="LH-17020"/>
    <s v="Lisa Hazard"/>
    <x v="0"/>
    <s v="United States"/>
    <s v="Columbus"/>
    <x v="24"/>
    <n v="43229"/>
    <x v="3"/>
    <x v="160"/>
    <x v="2"/>
    <x v="7"/>
    <x v="161"/>
    <n v="107.98"/>
    <n v="3"/>
    <n v="0.4"/>
    <n v="-27"/>
    <n v="221.364"/>
    <n v="323.94"/>
    <n v="129.57599999999999"/>
    <n v="194.364"/>
  </r>
  <r>
    <n v="764"/>
    <s v="CA-2014-162775"/>
    <x v="286"/>
    <x v="306"/>
    <x v="0"/>
    <s v="CS-12250"/>
    <s v="Chris Selesnick"/>
    <x v="1"/>
    <s v="United States"/>
    <s v="Bossier City"/>
    <x v="28"/>
    <n v="71111"/>
    <x v="0"/>
    <x v="152"/>
    <x v="1"/>
    <x v="12"/>
    <x v="153"/>
    <n v="11.36"/>
    <n v="2"/>
    <n v="0"/>
    <n v="5.34"/>
    <n v="17.38"/>
    <n v="22.72"/>
    <n v="0"/>
    <n v="22.72"/>
  </r>
  <r>
    <n v="765"/>
    <s v="CA-2014-162775"/>
    <x v="286"/>
    <x v="306"/>
    <x v="0"/>
    <s v="CS-12250"/>
    <s v="Chris Selesnick"/>
    <x v="1"/>
    <s v="United States"/>
    <s v="Bossier City"/>
    <x v="28"/>
    <n v="71111"/>
    <x v="0"/>
    <x v="618"/>
    <x v="1"/>
    <x v="12"/>
    <x v="618"/>
    <n v="50.94"/>
    <n v="3"/>
    <n v="0"/>
    <n v="25.47"/>
    <n v="127.35"/>
    <n v="152.82"/>
    <n v="0"/>
    <n v="152.82"/>
  </r>
  <r>
    <n v="766"/>
    <s v="CA-2014-162775"/>
    <x v="286"/>
    <x v="306"/>
    <x v="0"/>
    <s v="CS-12250"/>
    <s v="Chris Selesnick"/>
    <x v="1"/>
    <s v="United States"/>
    <s v="Bossier City"/>
    <x v="28"/>
    <n v="71111"/>
    <x v="0"/>
    <x v="619"/>
    <x v="2"/>
    <x v="11"/>
    <x v="619"/>
    <n v="646.74"/>
    <n v="6"/>
    <n v="0"/>
    <n v="258.7"/>
    <n v="3621.7400000000002"/>
    <n v="3880.44"/>
    <n v="0"/>
    <n v="3880.44"/>
  </r>
  <r>
    <n v="767"/>
    <s v="CA-2014-162775"/>
    <x v="286"/>
    <x v="306"/>
    <x v="0"/>
    <s v="CS-12250"/>
    <s v="Chris Selesnick"/>
    <x v="1"/>
    <s v="United States"/>
    <s v="Bossier City"/>
    <x v="28"/>
    <n v="71111"/>
    <x v="0"/>
    <x v="620"/>
    <x v="1"/>
    <x v="8"/>
    <x v="620"/>
    <n v="5.64"/>
    <n v="3"/>
    <n v="0"/>
    <n v="2.71"/>
    <n v="14.209999999999997"/>
    <n v="16.919999999999998"/>
    <n v="0"/>
    <n v="16.919999999999998"/>
  </r>
  <r>
    <n v="768"/>
    <s v="CA-2014-162775"/>
    <x v="286"/>
    <x v="306"/>
    <x v="0"/>
    <s v="CS-12250"/>
    <s v="Chris Selesnick"/>
    <x v="1"/>
    <s v="United States"/>
    <s v="Bossier City"/>
    <x v="28"/>
    <n v="71111"/>
    <x v="0"/>
    <x v="621"/>
    <x v="1"/>
    <x v="4"/>
    <x v="621"/>
    <n v="572.58000000000004"/>
    <n v="6"/>
    <n v="0"/>
    <n v="34.35"/>
    <n v="3401.1300000000006"/>
    <n v="3435.4800000000005"/>
    <n v="0"/>
    <n v="3435.4800000000005"/>
  </r>
  <r>
    <n v="769"/>
    <s v="CA-2014-106810"/>
    <x v="287"/>
    <x v="307"/>
    <x v="1"/>
    <s v="AJ-10795"/>
    <s v="Anthony Johnson"/>
    <x v="1"/>
    <s v="United States"/>
    <s v="Saint Petersburg"/>
    <x v="2"/>
    <n v="33710"/>
    <x v="0"/>
    <x v="622"/>
    <x v="0"/>
    <x v="5"/>
    <x v="622"/>
    <n v="310.88"/>
    <n v="2"/>
    <n v="0.2"/>
    <n v="23.32"/>
    <n v="474.08800000000002"/>
    <n v="621.76"/>
    <n v="124.352"/>
    <n v="497.40800000000002"/>
  </r>
  <r>
    <n v="770"/>
    <s v="CA-2016-157245"/>
    <x v="288"/>
    <x v="308"/>
    <x v="1"/>
    <s v="LE-16810"/>
    <s v="Laurel Elliston"/>
    <x v="0"/>
    <s v="United States"/>
    <s v="Arlington"/>
    <x v="17"/>
    <n v="22204"/>
    <x v="0"/>
    <x v="623"/>
    <x v="0"/>
    <x v="1"/>
    <x v="623"/>
    <n v="641.96"/>
    <n v="2"/>
    <n v="0"/>
    <n v="179.75"/>
    <n v="1104.17"/>
    <n v="1283.92"/>
    <n v="0"/>
    <n v="1283.92"/>
  </r>
  <r>
    <n v="771"/>
    <s v="CA-2017-104220"/>
    <x v="289"/>
    <x v="60"/>
    <x v="1"/>
    <s v="BV-11245"/>
    <s v="Benjamin Venier"/>
    <x v="1"/>
    <s v="United States"/>
    <s v="Des Moines"/>
    <x v="23"/>
    <n v="50315"/>
    <x v="2"/>
    <x v="624"/>
    <x v="1"/>
    <x v="8"/>
    <x v="624"/>
    <n v="18.28"/>
    <n v="2"/>
    <n v="0"/>
    <n v="9.14"/>
    <n v="27.42"/>
    <n v="36.56"/>
    <n v="0"/>
    <n v="36.56"/>
  </r>
  <r>
    <n v="772"/>
    <s v="CA-2017-104220"/>
    <x v="289"/>
    <x v="60"/>
    <x v="1"/>
    <s v="BV-11245"/>
    <s v="Benjamin Venier"/>
    <x v="1"/>
    <s v="United States"/>
    <s v="Des Moines"/>
    <x v="23"/>
    <n v="50315"/>
    <x v="2"/>
    <x v="302"/>
    <x v="2"/>
    <x v="7"/>
    <x v="302"/>
    <n v="207"/>
    <n v="3"/>
    <n v="0"/>
    <n v="51.75"/>
    <n v="569.25"/>
    <n v="621"/>
    <n v="0"/>
    <n v="621"/>
  </r>
  <r>
    <n v="773"/>
    <s v="CA-2017-104220"/>
    <x v="289"/>
    <x v="60"/>
    <x v="1"/>
    <s v="BV-11245"/>
    <s v="Benjamin Venier"/>
    <x v="1"/>
    <s v="United States"/>
    <s v="Des Moines"/>
    <x v="23"/>
    <n v="50315"/>
    <x v="2"/>
    <x v="625"/>
    <x v="1"/>
    <x v="8"/>
    <x v="625"/>
    <n v="32.35"/>
    <n v="5"/>
    <n v="0"/>
    <n v="16.18"/>
    <n v="145.57"/>
    <n v="161.75"/>
    <n v="0"/>
    <n v="161.75"/>
  </r>
  <r>
    <n v="774"/>
    <s v="CA-2017-104220"/>
    <x v="289"/>
    <x v="60"/>
    <x v="1"/>
    <s v="BV-11245"/>
    <s v="Benjamin Venier"/>
    <x v="1"/>
    <s v="United States"/>
    <s v="Des Moines"/>
    <x v="23"/>
    <n v="50315"/>
    <x v="2"/>
    <x v="8"/>
    <x v="1"/>
    <x v="8"/>
    <x v="8"/>
    <n v="7.71"/>
    <n v="1"/>
    <n v="0"/>
    <n v="3.47"/>
    <n v="4.24"/>
    <n v="7.71"/>
    <n v="0"/>
    <n v="7.71"/>
  </r>
  <r>
    <n v="775"/>
    <s v="CA-2017-104220"/>
    <x v="289"/>
    <x v="60"/>
    <x v="1"/>
    <s v="BV-11245"/>
    <s v="Benjamin Venier"/>
    <x v="1"/>
    <s v="United States"/>
    <s v="Des Moines"/>
    <x v="23"/>
    <n v="50315"/>
    <x v="2"/>
    <x v="626"/>
    <x v="1"/>
    <x v="6"/>
    <x v="626"/>
    <n v="40.299999999999997"/>
    <n v="2"/>
    <n v="0"/>
    <n v="10.88"/>
    <n v="69.72"/>
    <n v="80.599999999999994"/>
    <n v="0"/>
    <n v="80.599999999999994"/>
  </r>
  <r>
    <n v="776"/>
    <s v="CA-2017-104220"/>
    <x v="289"/>
    <x v="60"/>
    <x v="1"/>
    <s v="BV-11245"/>
    <s v="Benjamin Venier"/>
    <x v="1"/>
    <s v="United States"/>
    <s v="Des Moines"/>
    <x v="23"/>
    <n v="50315"/>
    <x v="2"/>
    <x v="627"/>
    <x v="0"/>
    <x v="5"/>
    <x v="627"/>
    <n v="34.58"/>
    <n v="7"/>
    <n v="0"/>
    <n v="14.52"/>
    <n v="227.54"/>
    <n v="242.06"/>
    <n v="0"/>
    <n v="242.06"/>
  </r>
  <r>
    <n v="777"/>
    <s v="CA-2014-165974"/>
    <x v="290"/>
    <x v="287"/>
    <x v="1"/>
    <s v="DL-12865"/>
    <s v="Dan Lawera"/>
    <x v="0"/>
    <s v="United States"/>
    <s v="Cincinnati"/>
    <x v="24"/>
    <n v="45231"/>
    <x v="3"/>
    <x v="628"/>
    <x v="1"/>
    <x v="6"/>
    <x v="628"/>
    <n v="32.76"/>
    <n v="7"/>
    <n v="0.2"/>
    <n v="3.69"/>
    <n v="179.76599999999999"/>
    <n v="229.32"/>
    <n v="45.864000000000004"/>
    <n v="183.45599999999999"/>
  </r>
  <r>
    <n v="778"/>
    <s v="CA-2015-144267"/>
    <x v="291"/>
    <x v="309"/>
    <x v="2"/>
    <s v="NZ-18565"/>
    <s v="Nick Zandusky"/>
    <x v="2"/>
    <s v="United States"/>
    <s v="San Francisco"/>
    <x v="1"/>
    <n v="94110"/>
    <x v="1"/>
    <x v="629"/>
    <x v="0"/>
    <x v="1"/>
    <x v="629"/>
    <n v="544.01"/>
    <n v="3"/>
    <n v="0.2"/>
    <n v="40.799999999999997"/>
    <n v="1264.8240000000001"/>
    <n v="1632.03"/>
    <n v="326.40600000000001"/>
    <n v="1305.624"/>
  </r>
  <r>
    <n v="779"/>
    <s v="CA-2015-144267"/>
    <x v="291"/>
    <x v="309"/>
    <x v="2"/>
    <s v="NZ-18565"/>
    <s v="Nick Zandusky"/>
    <x v="2"/>
    <s v="United States"/>
    <s v="San Francisco"/>
    <x v="1"/>
    <n v="94110"/>
    <x v="1"/>
    <x v="368"/>
    <x v="1"/>
    <x v="10"/>
    <x v="369"/>
    <n v="59.94"/>
    <n v="3"/>
    <n v="0"/>
    <n v="28.17"/>
    <n v="151.64999999999998"/>
    <n v="179.82"/>
    <n v="0"/>
    <n v="179.82"/>
  </r>
  <r>
    <n v="780"/>
    <s v="CA-2015-144267"/>
    <x v="291"/>
    <x v="309"/>
    <x v="2"/>
    <s v="NZ-18565"/>
    <s v="Nick Zandusky"/>
    <x v="2"/>
    <s v="United States"/>
    <s v="San Francisco"/>
    <x v="1"/>
    <n v="94110"/>
    <x v="1"/>
    <x v="358"/>
    <x v="1"/>
    <x v="10"/>
    <x v="358"/>
    <n v="23.92"/>
    <n v="4"/>
    <n v="0"/>
    <n v="11.72"/>
    <n v="83.960000000000008"/>
    <n v="95.68"/>
    <n v="0"/>
    <n v="95.68"/>
  </r>
  <r>
    <n v="781"/>
    <s v="CA-2015-144267"/>
    <x v="291"/>
    <x v="309"/>
    <x v="2"/>
    <s v="NZ-18565"/>
    <s v="Nick Zandusky"/>
    <x v="2"/>
    <s v="United States"/>
    <s v="San Francisco"/>
    <x v="1"/>
    <n v="94110"/>
    <x v="1"/>
    <x v="630"/>
    <x v="1"/>
    <x v="10"/>
    <x v="630"/>
    <n v="4.28"/>
    <n v="1"/>
    <n v="0"/>
    <n v="1.93"/>
    <n v="2.3500000000000005"/>
    <n v="4.28"/>
    <n v="0"/>
    <n v="4.28"/>
  </r>
  <r>
    <n v="782"/>
    <s v="US-2015-157014"/>
    <x v="292"/>
    <x v="310"/>
    <x v="0"/>
    <s v="BM-11785"/>
    <s v="Bryan Mills"/>
    <x v="0"/>
    <s v="United States"/>
    <s v="Columbus"/>
    <x v="24"/>
    <n v="43229"/>
    <x v="3"/>
    <x v="410"/>
    <x v="1"/>
    <x v="8"/>
    <x v="410"/>
    <n v="32.07"/>
    <n v="5"/>
    <n v="0.7"/>
    <n v="-22.45"/>
    <n v="70.555000000000007"/>
    <n v="160.35"/>
    <n v="112.24499999999999"/>
    <n v="48.105000000000004"/>
  </r>
  <r>
    <n v="783"/>
    <s v="US-2015-157014"/>
    <x v="292"/>
    <x v="310"/>
    <x v="0"/>
    <s v="BM-11785"/>
    <s v="Bryan Mills"/>
    <x v="0"/>
    <s v="United States"/>
    <s v="Columbus"/>
    <x v="24"/>
    <n v="43229"/>
    <x v="3"/>
    <x v="46"/>
    <x v="2"/>
    <x v="11"/>
    <x v="46"/>
    <n v="24"/>
    <n v="2"/>
    <n v="0.2"/>
    <n v="-2.7"/>
    <n v="41.1"/>
    <n v="48"/>
    <n v="9.6000000000000014"/>
    <n v="38.4"/>
  </r>
  <r>
    <n v="784"/>
    <s v="US-2015-157014"/>
    <x v="292"/>
    <x v="310"/>
    <x v="0"/>
    <s v="BM-11785"/>
    <s v="Bryan Mills"/>
    <x v="0"/>
    <s v="United States"/>
    <s v="Columbus"/>
    <x v="24"/>
    <n v="43229"/>
    <x v="3"/>
    <x v="631"/>
    <x v="0"/>
    <x v="0"/>
    <x v="631"/>
    <n v="35.49"/>
    <n v="1"/>
    <n v="0.5"/>
    <n v="-15.62"/>
    <n v="33.365000000000002"/>
    <n v="35.49"/>
    <n v="17.745000000000001"/>
    <n v="17.745000000000001"/>
  </r>
  <r>
    <n v="785"/>
    <s v="US-2015-157014"/>
    <x v="292"/>
    <x v="310"/>
    <x v="0"/>
    <s v="BM-11785"/>
    <s v="Bryan Mills"/>
    <x v="0"/>
    <s v="United States"/>
    <s v="Columbus"/>
    <x v="24"/>
    <n v="43229"/>
    <x v="3"/>
    <x v="632"/>
    <x v="2"/>
    <x v="11"/>
    <x v="632"/>
    <n v="47.98"/>
    <n v="2"/>
    <n v="0.2"/>
    <n v="0.6"/>
    <n v="76.168000000000006"/>
    <n v="95.96"/>
    <n v="19.192"/>
    <n v="76.768000000000001"/>
  </r>
  <r>
    <n v="786"/>
    <s v="CA-2015-154921"/>
    <x v="293"/>
    <x v="311"/>
    <x v="1"/>
    <s v="EA-14035"/>
    <s v="Erin Ashbrook"/>
    <x v="1"/>
    <s v="United States"/>
    <s v="Columbia"/>
    <x v="20"/>
    <n v="29203"/>
    <x v="0"/>
    <x v="633"/>
    <x v="1"/>
    <x v="12"/>
    <x v="633"/>
    <n v="186.69"/>
    <n v="3"/>
    <n v="0"/>
    <n v="87.74"/>
    <n v="472.32999999999993"/>
    <n v="560.06999999999994"/>
    <n v="0"/>
    <n v="560.06999999999994"/>
  </r>
  <r>
    <n v="787"/>
    <s v="CA-2017-129567"/>
    <x v="294"/>
    <x v="312"/>
    <x v="0"/>
    <s v="CL-12565"/>
    <s v="Clay Ludtke"/>
    <x v="0"/>
    <s v="United States"/>
    <s v="Lancaster"/>
    <x v="1"/>
    <n v="93534"/>
    <x v="1"/>
    <x v="634"/>
    <x v="1"/>
    <x v="8"/>
    <x v="634"/>
    <n v="17.46"/>
    <n v="2"/>
    <n v="0.2"/>
    <n v="5.89"/>
    <n v="22.045999999999999"/>
    <n v="34.92"/>
    <n v="6.9840000000000009"/>
    <n v="27.936"/>
  </r>
  <r>
    <n v="788"/>
    <s v="CA-2015-154620"/>
    <x v="295"/>
    <x v="313"/>
    <x v="1"/>
    <s v="LT-17110"/>
    <s v="Liz Thompson"/>
    <x v="0"/>
    <s v="United States"/>
    <s v="Lancaster"/>
    <x v="1"/>
    <n v="93534"/>
    <x v="1"/>
    <x v="635"/>
    <x v="0"/>
    <x v="1"/>
    <x v="635"/>
    <n v="348.93"/>
    <n v="2"/>
    <n v="0.2"/>
    <n v="34.89"/>
    <n v="523.39800000000002"/>
    <n v="697.86"/>
    <n v="139.572"/>
    <n v="558.28800000000001"/>
  </r>
  <r>
    <n v="789"/>
    <s v="CA-2015-115938"/>
    <x v="153"/>
    <x v="314"/>
    <x v="1"/>
    <s v="SA-20830"/>
    <s v="Sue Ann Reed"/>
    <x v="0"/>
    <s v="United States"/>
    <s v="Richmond"/>
    <x v="17"/>
    <n v="23223"/>
    <x v="0"/>
    <x v="379"/>
    <x v="1"/>
    <x v="8"/>
    <x v="380"/>
    <n v="143.96"/>
    <n v="4"/>
    <n v="0"/>
    <n v="69.099999999999994"/>
    <n v="506.74"/>
    <n v="575.84"/>
    <n v="0"/>
    <n v="575.84"/>
  </r>
  <r>
    <n v="790"/>
    <s v="CA-2015-115938"/>
    <x v="153"/>
    <x v="314"/>
    <x v="1"/>
    <s v="SA-20830"/>
    <s v="Sue Ann Reed"/>
    <x v="0"/>
    <s v="United States"/>
    <s v="Richmond"/>
    <x v="17"/>
    <n v="23223"/>
    <x v="0"/>
    <x v="421"/>
    <x v="1"/>
    <x v="4"/>
    <x v="421"/>
    <n v="15.42"/>
    <n v="1"/>
    <n v="0"/>
    <n v="4.16"/>
    <n v="11.26"/>
    <n v="15.42"/>
    <n v="0"/>
    <n v="15.42"/>
  </r>
  <r>
    <n v="791"/>
    <s v="CA-2015-115938"/>
    <x v="153"/>
    <x v="314"/>
    <x v="1"/>
    <s v="SA-20830"/>
    <s v="Sue Ann Reed"/>
    <x v="0"/>
    <s v="United States"/>
    <s v="Richmond"/>
    <x v="17"/>
    <n v="23223"/>
    <x v="0"/>
    <x v="636"/>
    <x v="1"/>
    <x v="8"/>
    <x v="636"/>
    <n v="43.04"/>
    <n v="8"/>
    <n v="0"/>
    <n v="21.09"/>
    <n v="323.23"/>
    <n v="344.32"/>
    <n v="0"/>
    <n v="344.32"/>
  </r>
  <r>
    <n v="792"/>
    <s v="CA-2015-115938"/>
    <x v="153"/>
    <x v="314"/>
    <x v="1"/>
    <s v="SA-20830"/>
    <s v="Sue Ann Reed"/>
    <x v="0"/>
    <s v="United States"/>
    <s v="Richmond"/>
    <x v="17"/>
    <n v="23223"/>
    <x v="0"/>
    <x v="637"/>
    <x v="0"/>
    <x v="1"/>
    <x v="637"/>
    <n v="332.94"/>
    <n v="3"/>
    <n v="0"/>
    <n v="79.91"/>
    <n v="918.91"/>
    <n v="998.81999999999994"/>
    <n v="0"/>
    <n v="998.81999999999994"/>
  </r>
  <r>
    <n v="793"/>
    <s v="CA-2016-105256"/>
    <x v="244"/>
    <x v="315"/>
    <x v="3"/>
    <s v="JK-15730"/>
    <s v="Joe Kamberova"/>
    <x v="0"/>
    <s v="United States"/>
    <s v="Asheville"/>
    <x v="3"/>
    <n v="28806"/>
    <x v="0"/>
    <x v="638"/>
    <x v="2"/>
    <x v="7"/>
    <x v="638"/>
    <n v="1363.96"/>
    <n v="5"/>
    <n v="0.2"/>
    <n v="85.25"/>
    <n v="5370.59"/>
    <n v="6819.8"/>
    <n v="1363.96"/>
    <n v="5455.84"/>
  </r>
  <r>
    <n v="794"/>
    <s v="CA-2014-156433"/>
    <x v="59"/>
    <x v="316"/>
    <x v="1"/>
    <s v="ES-14020"/>
    <s v="Erica Smith"/>
    <x v="0"/>
    <s v="United States"/>
    <s v="San Francisco"/>
    <x v="1"/>
    <n v="94110"/>
    <x v="1"/>
    <x v="639"/>
    <x v="1"/>
    <x v="2"/>
    <x v="639"/>
    <n v="9.9600000000000009"/>
    <n v="2"/>
    <n v="0"/>
    <n v="4.58"/>
    <n v="15.340000000000002"/>
    <n v="19.920000000000002"/>
    <n v="0"/>
    <n v="19.920000000000002"/>
  </r>
  <r>
    <n v="795"/>
    <s v="CA-2014-156433"/>
    <x v="59"/>
    <x v="316"/>
    <x v="1"/>
    <s v="ES-14020"/>
    <s v="Erica Smith"/>
    <x v="0"/>
    <s v="United States"/>
    <s v="San Francisco"/>
    <x v="1"/>
    <n v="94110"/>
    <x v="1"/>
    <x v="362"/>
    <x v="1"/>
    <x v="10"/>
    <x v="362"/>
    <n v="21.72"/>
    <n v="4"/>
    <n v="0"/>
    <n v="10.64"/>
    <n v="76.239999999999995"/>
    <n v="86.88"/>
    <n v="0"/>
    <n v="86.88"/>
  </r>
  <r>
    <n v="796"/>
    <s v="CA-2017-151428"/>
    <x v="296"/>
    <x v="255"/>
    <x v="1"/>
    <s v="RH-19495"/>
    <s v="Rick Hansen"/>
    <x v="0"/>
    <s v="United States"/>
    <s v="Rochester"/>
    <x v="11"/>
    <n v="55901"/>
    <x v="2"/>
    <x v="614"/>
    <x v="1"/>
    <x v="8"/>
    <x v="614"/>
    <n v="20.16"/>
    <n v="7"/>
    <n v="0"/>
    <n v="9.8800000000000008"/>
    <n v="131.24"/>
    <n v="141.12"/>
    <n v="0"/>
    <n v="141.12"/>
  </r>
  <r>
    <n v="797"/>
    <s v="CA-2015-124653"/>
    <x v="100"/>
    <x v="317"/>
    <x v="2"/>
    <s v="DB-13120"/>
    <s v="David Bremer"/>
    <x v="1"/>
    <s v="United States"/>
    <s v="Rochester"/>
    <x v="15"/>
    <n v="14609"/>
    <x v="3"/>
    <x v="640"/>
    <x v="1"/>
    <x v="10"/>
    <x v="640"/>
    <n v="132.79"/>
    <n v="7"/>
    <n v="0"/>
    <n v="63.74"/>
    <n v="865.79"/>
    <n v="929.53"/>
    <n v="0"/>
    <n v="929.53"/>
  </r>
  <r>
    <n v="798"/>
    <s v="CA-2015-124653"/>
    <x v="100"/>
    <x v="317"/>
    <x v="2"/>
    <s v="DB-13120"/>
    <s v="David Bremer"/>
    <x v="1"/>
    <s v="United States"/>
    <s v="Rochester"/>
    <x v="15"/>
    <n v="14609"/>
    <x v="3"/>
    <x v="12"/>
    <x v="1"/>
    <x v="10"/>
    <x v="12"/>
    <n v="12.96"/>
    <n v="2"/>
    <n v="0"/>
    <n v="6.22"/>
    <n v="19.700000000000003"/>
    <n v="25.92"/>
    <n v="0"/>
    <n v="25.92"/>
  </r>
  <r>
    <n v="799"/>
    <s v="CA-2015-124653"/>
    <x v="100"/>
    <x v="317"/>
    <x v="2"/>
    <s v="DB-13120"/>
    <s v="David Bremer"/>
    <x v="1"/>
    <s v="United States"/>
    <s v="Rochester"/>
    <x v="15"/>
    <n v="14609"/>
    <x v="3"/>
    <x v="641"/>
    <x v="1"/>
    <x v="2"/>
    <x v="641"/>
    <n v="21.56"/>
    <n v="7"/>
    <n v="0"/>
    <n v="10.35"/>
    <n v="140.57"/>
    <n v="150.91999999999999"/>
    <n v="0"/>
    <n v="150.91999999999999"/>
  </r>
  <r>
    <n v="800"/>
    <s v="CA-2015-101910"/>
    <x v="154"/>
    <x v="253"/>
    <x v="1"/>
    <s v="CD-11920"/>
    <s v="Carlos Daly"/>
    <x v="0"/>
    <s v="United States"/>
    <s v="Lake Elsinore"/>
    <x v="1"/>
    <n v="92530"/>
    <x v="1"/>
    <x v="474"/>
    <x v="0"/>
    <x v="1"/>
    <x v="475"/>
    <n v="283.92"/>
    <n v="5"/>
    <n v="0.2"/>
    <n v="17.75"/>
    <n v="1117.93"/>
    <n v="1419.6000000000001"/>
    <n v="283.92"/>
    <n v="1135.68"/>
  </r>
  <r>
    <n v="801"/>
    <s v="CA-2017-105809"/>
    <x v="297"/>
    <x v="318"/>
    <x v="2"/>
    <s v="HW-14935"/>
    <s v="Helen Wasserman"/>
    <x v="1"/>
    <s v="United States"/>
    <s v="San Diego"/>
    <x v="1"/>
    <n v="92105"/>
    <x v="1"/>
    <x v="642"/>
    <x v="0"/>
    <x v="5"/>
    <x v="642"/>
    <n v="22.23"/>
    <n v="1"/>
    <n v="0"/>
    <n v="7.34"/>
    <n v="14.89"/>
    <n v="22.23"/>
    <n v="0"/>
    <n v="22.23"/>
  </r>
  <r>
    <n v="802"/>
    <s v="CA-2017-105809"/>
    <x v="297"/>
    <x v="318"/>
    <x v="2"/>
    <s v="HW-14935"/>
    <s v="Helen Wasserman"/>
    <x v="1"/>
    <s v="United States"/>
    <s v="San Diego"/>
    <x v="1"/>
    <n v="92105"/>
    <x v="1"/>
    <x v="233"/>
    <x v="2"/>
    <x v="7"/>
    <x v="234"/>
    <n v="215.97"/>
    <n v="2"/>
    <n v="0.2"/>
    <n v="18.899999999999999"/>
    <n v="326.65200000000004"/>
    <n v="431.94"/>
    <n v="86.388000000000005"/>
    <n v="345.55200000000002"/>
  </r>
  <r>
    <n v="803"/>
    <s v="CA-2016-136133"/>
    <x v="298"/>
    <x v="319"/>
    <x v="0"/>
    <s v="HW-14935"/>
    <s v="Helen Wasserman"/>
    <x v="1"/>
    <s v="United States"/>
    <s v="New York City"/>
    <x v="15"/>
    <n v="10024"/>
    <x v="3"/>
    <x v="643"/>
    <x v="1"/>
    <x v="9"/>
    <x v="643"/>
    <n v="355.32"/>
    <n v="9"/>
    <n v="0"/>
    <n v="99.49"/>
    <n v="3098.3900000000003"/>
    <n v="3197.88"/>
    <n v="0"/>
    <n v="3197.88"/>
  </r>
  <r>
    <n v="804"/>
    <s v="CA-2016-115504"/>
    <x v="299"/>
    <x v="320"/>
    <x v="1"/>
    <s v="MC-18130"/>
    <s v="Mike Caudle"/>
    <x v="1"/>
    <s v="United States"/>
    <s v="Monroe"/>
    <x v="28"/>
    <n v="71203"/>
    <x v="0"/>
    <x v="644"/>
    <x v="1"/>
    <x v="10"/>
    <x v="644"/>
    <n v="12.96"/>
    <n v="2"/>
    <n v="0"/>
    <n v="6.22"/>
    <n v="19.700000000000003"/>
    <n v="25.92"/>
    <n v="0"/>
    <n v="25.92"/>
  </r>
  <r>
    <n v="805"/>
    <s v="CA-2017-135783"/>
    <x v="300"/>
    <x v="321"/>
    <x v="2"/>
    <s v="GM-14440"/>
    <s v="Gary McGarr"/>
    <x v="0"/>
    <s v="United States"/>
    <s v="San Francisco"/>
    <x v="1"/>
    <n v="94122"/>
    <x v="1"/>
    <x v="645"/>
    <x v="0"/>
    <x v="5"/>
    <x v="645"/>
    <n v="18.28"/>
    <n v="2"/>
    <n v="0"/>
    <n v="6.22"/>
    <n v="30.340000000000003"/>
    <n v="36.56"/>
    <n v="0"/>
    <n v="36.56"/>
  </r>
  <r>
    <n v="806"/>
    <s v="CA-2014-134313"/>
    <x v="301"/>
    <x v="322"/>
    <x v="1"/>
    <s v="RA-19915"/>
    <s v="Russell Applegate"/>
    <x v="0"/>
    <s v="United States"/>
    <s v="Denver"/>
    <x v="22"/>
    <n v="80219"/>
    <x v="1"/>
    <x v="646"/>
    <x v="1"/>
    <x v="6"/>
    <x v="646"/>
    <n v="43.18"/>
    <n v="3"/>
    <n v="0.2"/>
    <n v="4.32"/>
    <n v="99.311999999999983"/>
    <n v="129.54"/>
    <n v="25.908000000000001"/>
    <n v="103.63199999999999"/>
  </r>
  <r>
    <n v="807"/>
    <s v="CA-2014-134313"/>
    <x v="301"/>
    <x v="322"/>
    <x v="1"/>
    <s v="RA-19915"/>
    <s v="Russell Applegate"/>
    <x v="0"/>
    <s v="United States"/>
    <s v="Denver"/>
    <x v="22"/>
    <n v="80219"/>
    <x v="1"/>
    <x v="647"/>
    <x v="2"/>
    <x v="7"/>
    <x v="647"/>
    <n v="1983.97"/>
    <n v="4"/>
    <n v="0.2"/>
    <n v="248"/>
    <n v="6100.7039999999997"/>
    <n v="7935.88"/>
    <n v="1587.1760000000002"/>
    <n v="6348.7039999999997"/>
  </r>
  <r>
    <n v="808"/>
    <s v="CA-2015-140921"/>
    <x v="302"/>
    <x v="43"/>
    <x v="2"/>
    <s v="AA-10375"/>
    <s v="Allen Armold"/>
    <x v="0"/>
    <s v="United States"/>
    <s v="Omaha"/>
    <x v="8"/>
    <n v="68104"/>
    <x v="2"/>
    <x v="378"/>
    <x v="0"/>
    <x v="5"/>
    <x v="379"/>
    <n v="28.4"/>
    <n v="2"/>
    <n v="0"/>
    <n v="11.08"/>
    <n v="45.72"/>
    <n v="56.8"/>
    <n v="0"/>
    <n v="56.8"/>
  </r>
  <r>
    <n v="809"/>
    <s v="CA-2015-140921"/>
    <x v="302"/>
    <x v="43"/>
    <x v="2"/>
    <s v="AA-10375"/>
    <s v="Allen Armold"/>
    <x v="0"/>
    <s v="United States"/>
    <s v="Omaha"/>
    <x v="8"/>
    <n v="68104"/>
    <x v="2"/>
    <x v="648"/>
    <x v="2"/>
    <x v="11"/>
    <x v="648"/>
    <n v="149.97"/>
    <n v="3"/>
    <n v="0"/>
    <n v="50.99"/>
    <n v="398.91999999999996"/>
    <n v="449.90999999999997"/>
    <n v="0"/>
    <n v="449.90999999999997"/>
  </r>
  <r>
    <n v="810"/>
    <s v="CA-2014-151995"/>
    <x v="303"/>
    <x v="323"/>
    <x v="2"/>
    <s v="ZC-21910"/>
    <s v="Zuschuss Carroll"/>
    <x v="0"/>
    <s v="United States"/>
    <s v="Edmonds"/>
    <x v="4"/>
    <n v="98026"/>
    <x v="1"/>
    <x v="649"/>
    <x v="1"/>
    <x v="6"/>
    <x v="649"/>
    <n v="11.52"/>
    <n v="4"/>
    <n v="0"/>
    <n v="3.23"/>
    <n v="42.85"/>
    <n v="46.08"/>
    <n v="0"/>
    <n v="46.08"/>
  </r>
  <r>
    <n v="811"/>
    <s v="CA-2014-151995"/>
    <x v="303"/>
    <x v="323"/>
    <x v="2"/>
    <s v="ZC-21910"/>
    <s v="Zuschuss Carroll"/>
    <x v="0"/>
    <s v="United States"/>
    <s v="Edmonds"/>
    <x v="4"/>
    <n v="98026"/>
    <x v="1"/>
    <x v="257"/>
    <x v="0"/>
    <x v="3"/>
    <x v="258"/>
    <n v="1298.55"/>
    <n v="5"/>
    <n v="0"/>
    <n v="311.64999999999998"/>
    <n v="6181.1"/>
    <n v="6492.75"/>
    <n v="0"/>
    <n v="6492.75"/>
  </r>
  <r>
    <n v="812"/>
    <s v="CA-2014-151995"/>
    <x v="303"/>
    <x v="323"/>
    <x v="2"/>
    <s v="ZC-21910"/>
    <s v="Zuschuss Carroll"/>
    <x v="0"/>
    <s v="United States"/>
    <s v="Edmonds"/>
    <x v="4"/>
    <n v="98026"/>
    <x v="1"/>
    <x v="650"/>
    <x v="1"/>
    <x v="9"/>
    <x v="650"/>
    <n v="213.92"/>
    <n v="4"/>
    <n v="0"/>
    <n v="62.04"/>
    <n v="793.64"/>
    <n v="855.68"/>
    <n v="0"/>
    <n v="855.68"/>
  </r>
  <r>
    <n v="813"/>
    <s v="CA-2014-151995"/>
    <x v="303"/>
    <x v="323"/>
    <x v="2"/>
    <s v="ZC-21910"/>
    <s v="Zuschuss Carroll"/>
    <x v="0"/>
    <s v="United States"/>
    <s v="Edmonds"/>
    <x v="4"/>
    <n v="98026"/>
    <x v="1"/>
    <x v="553"/>
    <x v="2"/>
    <x v="11"/>
    <x v="552"/>
    <n v="25.78"/>
    <n v="2"/>
    <n v="0"/>
    <n v="2.58"/>
    <n v="48.980000000000004"/>
    <n v="51.56"/>
    <n v="0"/>
    <n v="51.56"/>
  </r>
  <r>
    <n v="814"/>
    <s v="CA-2017-143686"/>
    <x v="304"/>
    <x v="324"/>
    <x v="3"/>
    <s v="PJ-19015"/>
    <s v="Pauline Johnson"/>
    <x v="0"/>
    <s v="United States"/>
    <s v="Santa Ana"/>
    <x v="1"/>
    <n v="92704"/>
    <x v="1"/>
    <x v="645"/>
    <x v="0"/>
    <x v="5"/>
    <x v="645"/>
    <n v="18.28"/>
    <n v="2"/>
    <n v="0"/>
    <n v="6.22"/>
    <n v="30.340000000000003"/>
    <n v="36.56"/>
    <n v="0"/>
    <n v="36.56"/>
  </r>
  <r>
    <n v="815"/>
    <s v="CA-2017-143686"/>
    <x v="304"/>
    <x v="324"/>
    <x v="3"/>
    <s v="PJ-19015"/>
    <s v="Pauline Johnson"/>
    <x v="0"/>
    <s v="United States"/>
    <s v="Santa Ana"/>
    <x v="1"/>
    <n v="92704"/>
    <x v="1"/>
    <x v="651"/>
    <x v="2"/>
    <x v="11"/>
    <x v="651"/>
    <n v="1399.93"/>
    <n v="7"/>
    <n v="0"/>
    <n v="601.97"/>
    <n v="9197.5400000000009"/>
    <n v="9799.51"/>
    <n v="0"/>
    <n v="9799.51"/>
  </r>
  <r>
    <n v="816"/>
    <s v="CA-2015-106565"/>
    <x v="305"/>
    <x v="325"/>
    <x v="2"/>
    <s v="BW-11110"/>
    <s v="Bart Watters"/>
    <x v="1"/>
    <s v="United States"/>
    <s v="Milwaukee"/>
    <x v="6"/>
    <n v="53209"/>
    <x v="2"/>
    <x v="180"/>
    <x v="1"/>
    <x v="10"/>
    <x v="181"/>
    <n v="51.84"/>
    <n v="8"/>
    <n v="0"/>
    <n v="24.88"/>
    <n v="389.84000000000003"/>
    <n v="414.72"/>
    <n v="0"/>
    <n v="414.72"/>
  </r>
  <r>
    <n v="817"/>
    <s v="CA-2016-149370"/>
    <x v="306"/>
    <x v="268"/>
    <x v="1"/>
    <s v="DB-13210"/>
    <s v="Dean Braden"/>
    <x v="0"/>
    <s v="United States"/>
    <s v="Philadelphia"/>
    <x v="9"/>
    <n v="19140"/>
    <x v="3"/>
    <x v="652"/>
    <x v="1"/>
    <x v="10"/>
    <x v="652"/>
    <n v="5.34"/>
    <n v="1"/>
    <n v="0.2"/>
    <n v="1.87"/>
    <n v="2.4020000000000001"/>
    <n v="5.34"/>
    <n v="1.0680000000000001"/>
    <n v="4.2720000000000002"/>
  </r>
  <r>
    <n v="818"/>
    <s v="CA-2014-140858"/>
    <x v="307"/>
    <x v="326"/>
    <x v="1"/>
    <s v="CA-12775"/>
    <s v="Cynthia Arntzen"/>
    <x v="0"/>
    <s v="United States"/>
    <s v="Philadelphia"/>
    <x v="9"/>
    <n v="19140"/>
    <x v="3"/>
    <x v="88"/>
    <x v="1"/>
    <x v="10"/>
    <x v="88"/>
    <n v="41.47"/>
    <n v="8"/>
    <n v="0.2"/>
    <n v="14.52"/>
    <n v="250.88800000000001"/>
    <n v="331.76"/>
    <n v="66.352000000000004"/>
    <n v="265.40800000000002"/>
  </r>
  <r>
    <n v="819"/>
    <s v="CA-2014-140858"/>
    <x v="307"/>
    <x v="326"/>
    <x v="1"/>
    <s v="CA-12775"/>
    <s v="Cynthia Arntzen"/>
    <x v="0"/>
    <s v="United States"/>
    <s v="Philadelphia"/>
    <x v="9"/>
    <n v="19140"/>
    <x v="3"/>
    <x v="653"/>
    <x v="1"/>
    <x v="8"/>
    <x v="653"/>
    <n v="3.17"/>
    <n v="3"/>
    <n v="0.7"/>
    <n v="-2.4300000000000002"/>
    <n v="5.2830000000000013"/>
    <n v="9.51"/>
    <n v="6.6569999999999991"/>
    <n v="2.8530000000000006"/>
  </r>
  <r>
    <n v="820"/>
    <s v="CA-2014-140858"/>
    <x v="307"/>
    <x v="326"/>
    <x v="1"/>
    <s v="CA-12775"/>
    <s v="Cynthia Arntzen"/>
    <x v="0"/>
    <s v="United States"/>
    <s v="Philadelphia"/>
    <x v="9"/>
    <n v="19140"/>
    <x v="3"/>
    <x v="654"/>
    <x v="0"/>
    <x v="1"/>
    <x v="654"/>
    <n v="1228.47"/>
    <n v="5"/>
    <n v="0.3"/>
    <n v="0"/>
    <n v="4299.6450000000004"/>
    <n v="6142.35"/>
    <n v="1842.7049999999999"/>
    <n v="4299.6450000000004"/>
  </r>
  <r>
    <n v="821"/>
    <s v="CA-2014-140858"/>
    <x v="307"/>
    <x v="326"/>
    <x v="1"/>
    <s v="CA-12775"/>
    <s v="Cynthia Arntzen"/>
    <x v="0"/>
    <s v="United States"/>
    <s v="Philadelphia"/>
    <x v="9"/>
    <n v="19140"/>
    <x v="3"/>
    <x v="655"/>
    <x v="1"/>
    <x v="8"/>
    <x v="655"/>
    <n v="31.09"/>
    <n v="3"/>
    <n v="0.7"/>
    <n v="-22.8"/>
    <n v="50.781000000000006"/>
    <n v="93.27"/>
    <n v="65.288999999999987"/>
    <n v="27.981000000000009"/>
  </r>
  <r>
    <n v="822"/>
    <s v="CA-2014-140858"/>
    <x v="307"/>
    <x v="326"/>
    <x v="1"/>
    <s v="CA-12775"/>
    <s v="Cynthia Arntzen"/>
    <x v="0"/>
    <s v="United States"/>
    <s v="Philadelphia"/>
    <x v="9"/>
    <n v="19140"/>
    <x v="3"/>
    <x v="656"/>
    <x v="1"/>
    <x v="10"/>
    <x v="656"/>
    <n v="335.52"/>
    <n v="4"/>
    <n v="0.2"/>
    <n v="117.43"/>
    <n v="956.23399999999992"/>
    <n v="1342.08"/>
    <n v="268.416"/>
    <n v="1073.664"/>
  </r>
  <r>
    <n v="823"/>
    <s v="CA-2017-101434"/>
    <x v="308"/>
    <x v="327"/>
    <x v="1"/>
    <s v="TR-21325"/>
    <s v="Toby Ritter"/>
    <x v="0"/>
    <s v="United States"/>
    <s v="Belleville"/>
    <x v="30"/>
    <n v="7109"/>
    <x v="3"/>
    <x v="657"/>
    <x v="2"/>
    <x v="11"/>
    <x v="657"/>
    <n v="239.97"/>
    <n v="3"/>
    <n v="0"/>
    <n v="71.989999999999995"/>
    <n v="647.91999999999996"/>
    <n v="719.91"/>
    <n v="0"/>
    <n v="719.91"/>
  </r>
  <r>
    <n v="824"/>
    <s v="CA-2017-101434"/>
    <x v="308"/>
    <x v="327"/>
    <x v="1"/>
    <s v="TR-21325"/>
    <s v="Toby Ritter"/>
    <x v="0"/>
    <s v="United States"/>
    <s v="Belleville"/>
    <x v="30"/>
    <n v="7109"/>
    <x v="3"/>
    <x v="607"/>
    <x v="1"/>
    <x v="2"/>
    <x v="607"/>
    <n v="9.82"/>
    <n v="2"/>
    <n v="0"/>
    <n v="4.8099999999999996"/>
    <n v="14.830000000000002"/>
    <n v="19.64"/>
    <n v="0"/>
    <n v="19.64"/>
  </r>
  <r>
    <n v="825"/>
    <s v="US-2014-102071"/>
    <x v="309"/>
    <x v="8"/>
    <x v="1"/>
    <s v="PG-18820"/>
    <s v="Patrick Gardner"/>
    <x v="0"/>
    <s v="United States"/>
    <s v="San Francisco"/>
    <x v="1"/>
    <n v="94110"/>
    <x v="1"/>
    <x v="658"/>
    <x v="2"/>
    <x v="11"/>
    <x v="658"/>
    <n v="67.8"/>
    <n v="4"/>
    <n v="0"/>
    <n v="4.07"/>
    <n v="267.13"/>
    <n v="271.2"/>
    <n v="0"/>
    <n v="271.2"/>
  </r>
  <r>
    <n v="826"/>
    <s v="US-2014-102071"/>
    <x v="309"/>
    <x v="8"/>
    <x v="1"/>
    <s v="PG-18820"/>
    <s v="Patrick Gardner"/>
    <x v="0"/>
    <s v="United States"/>
    <s v="San Francisco"/>
    <x v="1"/>
    <n v="94110"/>
    <x v="1"/>
    <x v="201"/>
    <x v="2"/>
    <x v="11"/>
    <x v="202"/>
    <n v="167.97"/>
    <n v="3"/>
    <n v="0"/>
    <n v="40.31"/>
    <n v="463.59999999999997"/>
    <n v="503.90999999999997"/>
    <n v="0"/>
    <n v="503.90999999999997"/>
  </r>
  <r>
    <n v="827"/>
    <s v="CA-2017-126956"/>
    <x v="170"/>
    <x v="328"/>
    <x v="1"/>
    <s v="GT-14710"/>
    <s v="Greg Tran"/>
    <x v="0"/>
    <s v="United States"/>
    <s v="Lakeville"/>
    <x v="11"/>
    <n v="55044"/>
    <x v="2"/>
    <x v="659"/>
    <x v="1"/>
    <x v="13"/>
    <x v="659"/>
    <n v="35"/>
    <n v="7"/>
    <n v="0"/>
    <n v="16.8"/>
    <n v="228.2"/>
    <n v="245"/>
    <n v="0"/>
    <n v="245"/>
  </r>
  <r>
    <n v="828"/>
    <s v="CA-2017-126956"/>
    <x v="170"/>
    <x v="328"/>
    <x v="1"/>
    <s v="GT-14710"/>
    <s v="Greg Tran"/>
    <x v="0"/>
    <s v="United States"/>
    <s v="Lakeville"/>
    <x v="11"/>
    <n v="55044"/>
    <x v="2"/>
    <x v="660"/>
    <x v="1"/>
    <x v="14"/>
    <x v="660"/>
    <n v="37.24"/>
    <n v="4"/>
    <n v="0"/>
    <n v="10.8"/>
    <n v="138.16"/>
    <n v="148.96"/>
    <n v="0"/>
    <n v="148.96"/>
  </r>
  <r>
    <n v="829"/>
    <s v="CA-2017-126956"/>
    <x v="170"/>
    <x v="328"/>
    <x v="1"/>
    <s v="GT-14710"/>
    <s v="Greg Tran"/>
    <x v="0"/>
    <s v="United States"/>
    <s v="Lakeville"/>
    <x v="11"/>
    <n v="55044"/>
    <x v="2"/>
    <x v="661"/>
    <x v="1"/>
    <x v="12"/>
    <x v="661"/>
    <n v="15.28"/>
    <n v="2"/>
    <n v="0"/>
    <n v="7.49"/>
    <n v="23.07"/>
    <n v="30.56"/>
    <n v="0"/>
    <n v="30.56"/>
  </r>
  <r>
    <n v="830"/>
    <s v="CA-2017-129462"/>
    <x v="114"/>
    <x v="329"/>
    <x v="0"/>
    <s v="JE-15745"/>
    <s v="Joel Eaton"/>
    <x v="0"/>
    <s v="United States"/>
    <s v="Florence"/>
    <x v="0"/>
    <n v="41042"/>
    <x v="0"/>
    <x v="662"/>
    <x v="0"/>
    <x v="1"/>
    <x v="662"/>
    <n v="301.95999999999998"/>
    <n v="2"/>
    <n v="0"/>
    <n v="90.59"/>
    <n v="513.32999999999993"/>
    <n v="603.91999999999996"/>
    <n v="0"/>
    <n v="603.91999999999996"/>
  </r>
  <r>
    <n v="831"/>
    <s v="CA-2017-129462"/>
    <x v="114"/>
    <x v="329"/>
    <x v="0"/>
    <s v="JE-15745"/>
    <s v="Joel Eaton"/>
    <x v="0"/>
    <s v="United States"/>
    <s v="Florence"/>
    <x v="0"/>
    <n v="41042"/>
    <x v="0"/>
    <x v="663"/>
    <x v="1"/>
    <x v="9"/>
    <x v="663"/>
    <n v="180.66"/>
    <n v="3"/>
    <n v="0"/>
    <n v="50.58"/>
    <n v="491.40000000000003"/>
    <n v="541.98"/>
    <n v="0"/>
    <n v="541.98"/>
  </r>
  <r>
    <n v="832"/>
    <s v="CA-2017-129462"/>
    <x v="114"/>
    <x v="329"/>
    <x v="0"/>
    <s v="JE-15745"/>
    <s v="Joel Eaton"/>
    <x v="0"/>
    <s v="United States"/>
    <s v="Florence"/>
    <x v="0"/>
    <n v="41042"/>
    <x v="0"/>
    <x v="664"/>
    <x v="2"/>
    <x v="7"/>
    <x v="664"/>
    <n v="191.98"/>
    <n v="2"/>
    <n v="0"/>
    <n v="51.83"/>
    <n v="332.13"/>
    <n v="383.96"/>
    <n v="0"/>
    <n v="383.96"/>
  </r>
  <r>
    <n v="833"/>
    <s v="CA-2017-129462"/>
    <x v="114"/>
    <x v="329"/>
    <x v="0"/>
    <s v="JE-15745"/>
    <s v="Joel Eaton"/>
    <x v="0"/>
    <s v="United States"/>
    <s v="Florence"/>
    <x v="0"/>
    <n v="41042"/>
    <x v="0"/>
    <x v="665"/>
    <x v="2"/>
    <x v="7"/>
    <x v="665"/>
    <n v="65.989999999999995"/>
    <n v="1"/>
    <n v="0"/>
    <n v="17.16"/>
    <n v="48.83"/>
    <n v="65.989999999999995"/>
    <n v="0"/>
    <n v="65.989999999999995"/>
  </r>
  <r>
    <n v="834"/>
    <s v="CA-2016-165316"/>
    <x v="310"/>
    <x v="330"/>
    <x v="1"/>
    <s v="JB-15400"/>
    <s v="Jennifer Braxton"/>
    <x v="1"/>
    <s v="United States"/>
    <s v="Tampa"/>
    <x v="2"/>
    <n v="33614"/>
    <x v="0"/>
    <x v="666"/>
    <x v="1"/>
    <x v="6"/>
    <x v="666"/>
    <n v="35.22"/>
    <n v="2"/>
    <n v="0.2"/>
    <n v="2.64"/>
    <n v="53.711999999999996"/>
    <n v="70.44"/>
    <n v="14.088000000000001"/>
    <n v="56.351999999999997"/>
  </r>
  <r>
    <n v="835"/>
    <s v="CA-2016-165316"/>
    <x v="310"/>
    <x v="330"/>
    <x v="1"/>
    <s v="JB-15400"/>
    <s v="Jennifer Braxton"/>
    <x v="1"/>
    <s v="United States"/>
    <s v="Tampa"/>
    <x v="2"/>
    <n v="33614"/>
    <x v="0"/>
    <x v="667"/>
    <x v="1"/>
    <x v="9"/>
    <x v="667"/>
    <n v="23.7"/>
    <n v="2"/>
    <n v="0.2"/>
    <n v="6.52"/>
    <n v="31.400000000000002"/>
    <n v="47.4"/>
    <n v="9.48"/>
    <n v="37.92"/>
  </r>
  <r>
    <n v="836"/>
    <s v="CA-2016-165316"/>
    <x v="310"/>
    <x v="330"/>
    <x v="1"/>
    <s v="JB-15400"/>
    <s v="Jennifer Braxton"/>
    <x v="1"/>
    <s v="United States"/>
    <s v="Tampa"/>
    <x v="2"/>
    <n v="33614"/>
    <x v="0"/>
    <x v="668"/>
    <x v="2"/>
    <x v="15"/>
    <x v="668"/>
    <n v="265.48"/>
    <n v="1"/>
    <n v="0.5"/>
    <n v="-111.5"/>
    <n v="244.24"/>
    <n v="265.48"/>
    <n v="132.74"/>
    <n v="132.74"/>
  </r>
  <r>
    <n v="837"/>
    <s v="US-2014-115987"/>
    <x v="78"/>
    <x v="178"/>
    <x v="0"/>
    <s v="LH-17020"/>
    <s v="Lisa Hazard"/>
    <x v="0"/>
    <s v="United States"/>
    <s v="Tyler"/>
    <x v="5"/>
    <n v="75701"/>
    <x v="2"/>
    <x v="669"/>
    <x v="1"/>
    <x v="8"/>
    <x v="669"/>
    <n v="51.18"/>
    <n v="4"/>
    <n v="0.8"/>
    <n v="-79.34"/>
    <n v="120.28399999999999"/>
    <n v="204.72"/>
    <n v="163.77600000000001"/>
    <n v="40.943999999999988"/>
  </r>
  <r>
    <n v="838"/>
    <s v="US-2017-156083"/>
    <x v="259"/>
    <x v="45"/>
    <x v="1"/>
    <s v="JL-15175"/>
    <s v="James Lanier"/>
    <x v="2"/>
    <s v="United States"/>
    <s v="Columbia"/>
    <x v="18"/>
    <n v="38401"/>
    <x v="0"/>
    <x v="670"/>
    <x v="1"/>
    <x v="10"/>
    <x v="670"/>
    <n v="9.66"/>
    <n v="2"/>
    <n v="0.2"/>
    <n v="3.26"/>
    <n v="12.196"/>
    <n v="19.32"/>
    <n v="3.8640000000000003"/>
    <n v="15.456"/>
  </r>
  <r>
    <n v="839"/>
    <s v="US-2016-137547"/>
    <x v="311"/>
    <x v="331"/>
    <x v="1"/>
    <s v="EB-13705"/>
    <s v="Ed Braxton"/>
    <x v="1"/>
    <s v="United States"/>
    <s v="Fort Worth"/>
    <x v="5"/>
    <n v="76106"/>
    <x v="2"/>
    <x v="402"/>
    <x v="2"/>
    <x v="7"/>
    <x v="403"/>
    <n v="21.07"/>
    <n v="3"/>
    <n v="0.2"/>
    <n v="1.58"/>
    <n v="48.988"/>
    <n v="63.21"/>
    <n v="12.642000000000001"/>
    <n v="50.567999999999998"/>
  </r>
  <r>
    <n v="840"/>
    <s v="CA-2015-100454"/>
    <x v="312"/>
    <x v="332"/>
    <x v="1"/>
    <s v="BM-11650"/>
    <s v="Brian Moss"/>
    <x v="1"/>
    <s v="United States"/>
    <s v="New York City"/>
    <x v="15"/>
    <n v="10035"/>
    <x v="3"/>
    <x v="626"/>
    <x v="1"/>
    <x v="6"/>
    <x v="626"/>
    <n v="60.45"/>
    <n v="3"/>
    <n v="0"/>
    <n v="16.32"/>
    <n v="165.03000000000003"/>
    <n v="181.35000000000002"/>
    <n v="0"/>
    <n v="181.35000000000002"/>
  </r>
  <r>
    <n v="841"/>
    <s v="CA-2015-100454"/>
    <x v="312"/>
    <x v="332"/>
    <x v="1"/>
    <s v="BM-11650"/>
    <s v="Brian Moss"/>
    <x v="1"/>
    <s v="United States"/>
    <s v="New York City"/>
    <x v="15"/>
    <n v="10035"/>
    <x v="3"/>
    <x v="671"/>
    <x v="1"/>
    <x v="6"/>
    <x v="671"/>
    <n v="11.52"/>
    <n v="4"/>
    <n v="0"/>
    <n v="3.34"/>
    <n v="42.739999999999995"/>
    <n v="46.08"/>
    <n v="0"/>
    <n v="46.08"/>
  </r>
  <r>
    <n v="842"/>
    <s v="CA-2015-100454"/>
    <x v="312"/>
    <x v="332"/>
    <x v="1"/>
    <s v="BM-11650"/>
    <s v="Brian Moss"/>
    <x v="1"/>
    <s v="United States"/>
    <s v="New York City"/>
    <x v="15"/>
    <n v="10035"/>
    <x v="3"/>
    <x v="672"/>
    <x v="0"/>
    <x v="0"/>
    <x v="672"/>
    <n v="186.05"/>
    <n v="4"/>
    <n v="0.2"/>
    <n v="9.3000000000000007"/>
    <n v="586.06000000000006"/>
    <n v="744.2"/>
    <n v="148.84"/>
    <n v="595.36"/>
  </r>
  <r>
    <n v="843"/>
    <s v="CA-2016-161669"/>
    <x v="77"/>
    <x v="333"/>
    <x v="2"/>
    <s v="EM-14095"/>
    <s v="Eudokia Martin"/>
    <x v="1"/>
    <s v="United States"/>
    <s v="Los Angeles"/>
    <x v="1"/>
    <n v="90036"/>
    <x v="1"/>
    <x v="673"/>
    <x v="1"/>
    <x v="8"/>
    <x v="673"/>
    <n v="37.44"/>
    <n v="4"/>
    <n v="0.2"/>
    <n v="11.7"/>
    <n v="108.10799999999999"/>
    <n v="149.76"/>
    <n v="29.951999999999998"/>
    <n v="119.80799999999999"/>
  </r>
  <r>
    <n v="844"/>
    <s v="CA-2016-161669"/>
    <x v="77"/>
    <x v="333"/>
    <x v="2"/>
    <s v="EM-14095"/>
    <s v="Eudokia Martin"/>
    <x v="1"/>
    <s v="United States"/>
    <s v="Los Angeles"/>
    <x v="1"/>
    <n v="90036"/>
    <x v="1"/>
    <x v="674"/>
    <x v="1"/>
    <x v="8"/>
    <x v="674"/>
    <n v="26.98"/>
    <n v="4"/>
    <n v="0.2"/>
    <n v="8.77"/>
    <n v="77.566000000000003"/>
    <n v="107.92"/>
    <n v="21.584000000000003"/>
    <n v="86.335999999999999"/>
  </r>
  <r>
    <n v="845"/>
    <s v="CA-2016-161669"/>
    <x v="77"/>
    <x v="333"/>
    <x v="2"/>
    <s v="EM-14095"/>
    <s v="Eudokia Martin"/>
    <x v="1"/>
    <s v="United States"/>
    <s v="Los Angeles"/>
    <x v="1"/>
    <n v="90036"/>
    <x v="1"/>
    <x v="675"/>
    <x v="1"/>
    <x v="14"/>
    <x v="675"/>
    <n v="11.36"/>
    <n v="2"/>
    <n v="0"/>
    <n v="3.29"/>
    <n v="19.43"/>
    <n v="22.72"/>
    <n v="0"/>
    <n v="22.72"/>
  </r>
  <r>
    <n v="846"/>
    <s v="CA-2016-161669"/>
    <x v="77"/>
    <x v="333"/>
    <x v="2"/>
    <s v="EM-14095"/>
    <s v="Eudokia Martin"/>
    <x v="1"/>
    <s v="United States"/>
    <s v="Los Angeles"/>
    <x v="1"/>
    <n v="90036"/>
    <x v="1"/>
    <x v="676"/>
    <x v="1"/>
    <x v="2"/>
    <x v="676"/>
    <n v="14.62"/>
    <n v="2"/>
    <n v="0"/>
    <n v="6.87"/>
    <n v="22.369999999999997"/>
    <n v="29.24"/>
    <n v="0"/>
    <n v="29.24"/>
  </r>
  <r>
    <n v="847"/>
    <s v="CA-2015-114300"/>
    <x v="313"/>
    <x v="334"/>
    <x v="1"/>
    <s v="AF-10885"/>
    <s v="Art Foster"/>
    <x v="0"/>
    <s v="United States"/>
    <s v="Louisville"/>
    <x v="0"/>
    <n v="40214"/>
    <x v="0"/>
    <x v="179"/>
    <x v="2"/>
    <x v="7"/>
    <x v="180"/>
    <n v="83.72"/>
    <n v="7"/>
    <n v="0"/>
    <n v="23.44"/>
    <n v="562.59999999999991"/>
    <n v="586.04"/>
    <n v="0"/>
    <n v="586.04"/>
  </r>
  <r>
    <n v="848"/>
    <s v="CA-2015-114300"/>
    <x v="313"/>
    <x v="334"/>
    <x v="1"/>
    <s v="AF-10885"/>
    <s v="Art Foster"/>
    <x v="0"/>
    <s v="United States"/>
    <s v="Louisville"/>
    <x v="0"/>
    <n v="40214"/>
    <x v="0"/>
    <x v="268"/>
    <x v="0"/>
    <x v="1"/>
    <x v="268"/>
    <n v="287.94"/>
    <n v="3"/>
    <n v="0"/>
    <n v="77.739999999999995"/>
    <n v="786.07999999999993"/>
    <n v="863.81999999999994"/>
    <n v="0"/>
    <n v="863.81999999999994"/>
  </r>
  <r>
    <n v="849"/>
    <s v="CA-2017-107503"/>
    <x v="314"/>
    <x v="335"/>
    <x v="1"/>
    <s v="GA-14725"/>
    <s v="Guy Armstrong"/>
    <x v="0"/>
    <s v="United States"/>
    <s v="Lorain"/>
    <x v="24"/>
    <n v="44052"/>
    <x v="3"/>
    <x v="677"/>
    <x v="0"/>
    <x v="5"/>
    <x v="677"/>
    <n v="48.9"/>
    <n v="4"/>
    <n v="0.2"/>
    <n v="8.56"/>
    <n v="147.91999999999999"/>
    <n v="195.6"/>
    <n v="39.120000000000005"/>
    <n v="156.47999999999999"/>
  </r>
  <r>
    <n v="850"/>
    <s v="CA-2014-107755"/>
    <x v="315"/>
    <x v="336"/>
    <x v="1"/>
    <s v="CK-12760"/>
    <s v="Cyma Kinney"/>
    <x v="1"/>
    <s v="United States"/>
    <s v="Linden"/>
    <x v="30"/>
    <n v="7036"/>
    <x v="3"/>
    <x v="678"/>
    <x v="2"/>
    <x v="11"/>
    <x v="678"/>
    <n v="115.36"/>
    <n v="7"/>
    <n v="0"/>
    <n v="49.6"/>
    <n v="757.92"/>
    <n v="807.52"/>
    <n v="0"/>
    <n v="807.52"/>
  </r>
  <r>
    <n v="851"/>
    <s v="CA-2016-152534"/>
    <x v="23"/>
    <x v="22"/>
    <x v="0"/>
    <s v="DP-13105"/>
    <s v="Dave Poirier"/>
    <x v="1"/>
    <s v="United States"/>
    <s v="Salinas"/>
    <x v="1"/>
    <n v="93905"/>
    <x v="1"/>
    <x v="679"/>
    <x v="1"/>
    <x v="6"/>
    <x v="679"/>
    <n v="5.16"/>
    <n v="2"/>
    <n v="0"/>
    <n v="1.34"/>
    <n v="8.98"/>
    <n v="10.32"/>
    <n v="0"/>
    <n v="10.32"/>
  </r>
  <r>
    <n v="852"/>
    <s v="CA-2016-152534"/>
    <x v="23"/>
    <x v="22"/>
    <x v="0"/>
    <s v="DP-13105"/>
    <s v="Dave Poirier"/>
    <x v="1"/>
    <s v="United States"/>
    <s v="Salinas"/>
    <x v="1"/>
    <n v="93905"/>
    <x v="1"/>
    <x v="680"/>
    <x v="1"/>
    <x v="10"/>
    <x v="680"/>
    <n v="38.880000000000003"/>
    <n v="6"/>
    <n v="0"/>
    <n v="18.66"/>
    <n v="214.62000000000003"/>
    <n v="233.28000000000003"/>
    <n v="0"/>
    <n v="233.28000000000003"/>
  </r>
  <r>
    <n v="853"/>
    <s v="CA-2016-113747"/>
    <x v="316"/>
    <x v="204"/>
    <x v="1"/>
    <s v="VD-21670"/>
    <s v="Valerie Dominguez"/>
    <x v="0"/>
    <s v="United States"/>
    <s v="Jackson"/>
    <x v="35"/>
    <n v="39212"/>
    <x v="0"/>
    <x v="290"/>
    <x v="1"/>
    <x v="6"/>
    <x v="290"/>
    <n v="185.88"/>
    <n v="6"/>
    <n v="0"/>
    <n v="50.19"/>
    <n v="1065.0899999999999"/>
    <n v="1115.28"/>
    <n v="0"/>
    <n v="1115.28"/>
  </r>
  <r>
    <n v="854"/>
    <s v="CA-2016-123274"/>
    <x v="317"/>
    <x v="337"/>
    <x v="1"/>
    <s v="GT-14710"/>
    <s v="Greg Tran"/>
    <x v="0"/>
    <s v="United States"/>
    <s v="New York City"/>
    <x v="15"/>
    <n v="10035"/>
    <x v="3"/>
    <x v="642"/>
    <x v="0"/>
    <x v="5"/>
    <x v="642"/>
    <n v="44.46"/>
    <n v="2"/>
    <n v="0"/>
    <n v="14.67"/>
    <n v="74.25"/>
    <n v="88.92"/>
    <n v="0"/>
    <n v="88.92"/>
  </r>
  <r>
    <n v="855"/>
    <s v="CA-2016-123274"/>
    <x v="317"/>
    <x v="337"/>
    <x v="1"/>
    <s v="GT-14710"/>
    <s v="Greg Tran"/>
    <x v="0"/>
    <s v="United States"/>
    <s v="New York City"/>
    <x v="15"/>
    <n v="10035"/>
    <x v="3"/>
    <x v="459"/>
    <x v="1"/>
    <x v="4"/>
    <x v="460"/>
    <n v="242.94"/>
    <n v="3"/>
    <n v="0"/>
    <n v="9.7200000000000006"/>
    <n v="719.09999999999991"/>
    <n v="728.81999999999994"/>
    <n v="0"/>
    <n v="728.81999999999994"/>
  </r>
  <r>
    <n v="856"/>
    <s v="CA-2014-125612"/>
    <x v="93"/>
    <x v="338"/>
    <x v="1"/>
    <s v="BK-11260"/>
    <s v="Berenike Kampe"/>
    <x v="0"/>
    <s v="United States"/>
    <s v="New York City"/>
    <x v="15"/>
    <n v="10035"/>
    <x v="3"/>
    <x v="681"/>
    <x v="1"/>
    <x v="10"/>
    <x v="681"/>
    <n v="39.96"/>
    <n v="2"/>
    <n v="0"/>
    <n v="18.78"/>
    <n v="61.14"/>
    <n v="79.92"/>
    <n v="0"/>
    <n v="79.92"/>
  </r>
  <r>
    <n v="857"/>
    <s v="CA-2014-125612"/>
    <x v="93"/>
    <x v="338"/>
    <x v="1"/>
    <s v="BK-11260"/>
    <s v="Berenike Kampe"/>
    <x v="0"/>
    <s v="United States"/>
    <s v="New York City"/>
    <x v="15"/>
    <n v="10035"/>
    <x v="3"/>
    <x v="682"/>
    <x v="1"/>
    <x v="14"/>
    <x v="682"/>
    <n v="102.3"/>
    <n v="10"/>
    <n v="0"/>
    <n v="26.6"/>
    <n v="996.4"/>
    <n v="1023"/>
    <n v="0"/>
    <n v="1023"/>
  </r>
  <r>
    <n v="858"/>
    <s v="CA-2014-125612"/>
    <x v="93"/>
    <x v="338"/>
    <x v="1"/>
    <s v="BK-11260"/>
    <s v="Berenike Kampe"/>
    <x v="0"/>
    <s v="United States"/>
    <s v="New York City"/>
    <x v="15"/>
    <n v="10035"/>
    <x v="3"/>
    <x v="683"/>
    <x v="1"/>
    <x v="4"/>
    <x v="683"/>
    <n v="21.36"/>
    <n v="2"/>
    <n v="0"/>
    <n v="5.77"/>
    <n v="36.950000000000003"/>
    <n v="42.72"/>
    <n v="0"/>
    <n v="42.72"/>
  </r>
  <r>
    <n v="859"/>
    <s v="CA-2017-161984"/>
    <x v="318"/>
    <x v="339"/>
    <x v="1"/>
    <s v="SJ-20125"/>
    <s v="Sanjit Jacobs"/>
    <x v="2"/>
    <s v="United States"/>
    <s v="New Brunswick"/>
    <x v="30"/>
    <n v="8901"/>
    <x v="3"/>
    <x v="229"/>
    <x v="1"/>
    <x v="10"/>
    <x v="230"/>
    <n v="7.61"/>
    <n v="1"/>
    <n v="0"/>
    <n v="3.58"/>
    <n v="4.03"/>
    <n v="7.61"/>
    <n v="0"/>
    <n v="7.61"/>
  </r>
  <r>
    <n v="860"/>
    <s v="CA-2017-161984"/>
    <x v="318"/>
    <x v="339"/>
    <x v="1"/>
    <s v="SJ-20125"/>
    <s v="Sanjit Jacobs"/>
    <x v="2"/>
    <s v="United States"/>
    <s v="New Brunswick"/>
    <x v="30"/>
    <n v="8901"/>
    <x v="3"/>
    <x v="294"/>
    <x v="1"/>
    <x v="13"/>
    <x v="294"/>
    <n v="7.16"/>
    <n v="2"/>
    <n v="0"/>
    <n v="3.58"/>
    <n v="10.74"/>
    <n v="14.32"/>
    <n v="0"/>
    <n v="14.32"/>
  </r>
  <r>
    <n v="861"/>
    <s v="CA-2014-133851"/>
    <x v="3"/>
    <x v="340"/>
    <x v="1"/>
    <s v="CM-12445"/>
    <s v="Chuck Magee"/>
    <x v="0"/>
    <s v="United States"/>
    <s v="San Francisco"/>
    <x v="1"/>
    <n v="94122"/>
    <x v="1"/>
    <x v="327"/>
    <x v="1"/>
    <x v="14"/>
    <x v="327"/>
    <n v="7.36"/>
    <n v="2"/>
    <n v="0"/>
    <n v="0.15"/>
    <n v="14.57"/>
    <n v="14.72"/>
    <n v="0"/>
    <n v="14.72"/>
  </r>
  <r>
    <n v="862"/>
    <s v="CA-2014-133851"/>
    <x v="3"/>
    <x v="340"/>
    <x v="1"/>
    <s v="CM-12445"/>
    <s v="Chuck Magee"/>
    <x v="0"/>
    <s v="United States"/>
    <s v="San Francisco"/>
    <x v="1"/>
    <n v="94122"/>
    <x v="1"/>
    <x v="684"/>
    <x v="1"/>
    <x v="6"/>
    <x v="684"/>
    <n v="23.1"/>
    <n v="2"/>
    <n v="0"/>
    <n v="10.63"/>
    <n v="35.57"/>
    <n v="46.2"/>
    <n v="0"/>
    <n v="46.2"/>
  </r>
  <r>
    <n v="863"/>
    <s v="CA-2016-134474"/>
    <x v="319"/>
    <x v="341"/>
    <x v="0"/>
    <s v="AJ-10795"/>
    <s v="Anthony Johnson"/>
    <x v="1"/>
    <s v="United States"/>
    <s v="Jacksonville"/>
    <x v="2"/>
    <n v="32216"/>
    <x v="0"/>
    <x v="685"/>
    <x v="2"/>
    <x v="11"/>
    <x v="685"/>
    <n v="191.47"/>
    <n v="6"/>
    <n v="0.2"/>
    <n v="40.69"/>
    <n v="878.36599999999999"/>
    <n v="1148.82"/>
    <n v="229.76400000000001"/>
    <n v="919.05599999999993"/>
  </r>
  <r>
    <n v="864"/>
    <s v="CA-2016-134474"/>
    <x v="319"/>
    <x v="341"/>
    <x v="0"/>
    <s v="AJ-10795"/>
    <s v="Anthony Johnson"/>
    <x v="1"/>
    <s v="United States"/>
    <s v="Jacksonville"/>
    <x v="2"/>
    <n v="32216"/>
    <x v="0"/>
    <x v="686"/>
    <x v="1"/>
    <x v="6"/>
    <x v="686"/>
    <n v="5.25"/>
    <n v="2"/>
    <n v="0.2"/>
    <n v="0.59"/>
    <n v="7.8100000000000005"/>
    <n v="10.5"/>
    <n v="2.1"/>
    <n v="8.4"/>
  </r>
  <r>
    <n v="865"/>
    <s v="CA-2016-134474"/>
    <x v="319"/>
    <x v="341"/>
    <x v="0"/>
    <s v="AJ-10795"/>
    <s v="Anthony Johnson"/>
    <x v="1"/>
    <s v="United States"/>
    <s v="Jacksonville"/>
    <x v="2"/>
    <n v="32216"/>
    <x v="0"/>
    <x v="687"/>
    <x v="2"/>
    <x v="7"/>
    <x v="687"/>
    <n v="59.18"/>
    <n v="2"/>
    <n v="0.2"/>
    <n v="5.18"/>
    <n v="89.50800000000001"/>
    <n v="118.36"/>
    <n v="23.672000000000001"/>
    <n v="94.688000000000002"/>
  </r>
  <r>
    <n v="866"/>
    <s v="CA-2014-149020"/>
    <x v="320"/>
    <x v="306"/>
    <x v="1"/>
    <s v="AJ-10780"/>
    <s v="Anthony Jacobs"/>
    <x v="1"/>
    <s v="United States"/>
    <s v="Springfield"/>
    <x v="17"/>
    <n v="22153"/>
    <x v="0"/>
    <x v="688"/>
    <x v="1"/>
    <x v="2"/>
    <x v="688"/>
    <n v="2.89"/>
    <n v="1"/>
    <n v="0"/>
    <n v="1.36"/>
    <n v="1.53"/>
    <n v="2.89"/>
    <n v="0"/>
    <n v="2.89"/>
  </r>
  <r>
    <n v="867"/>
    <s v="CA-2014-149020"/>
    <x v="320"/>
    <x v="306"/>
    <x v="1"/>
    <s v="AJ-10780"/>
    <s v="Anthony Jacobs"/>
    <x v="1"/>
    <s v="United States"/>
    <s v="Springfield"/>
    <x v="17"/>
    <n v="22153"/>
    <x v="0"/>
    <x v="689"/>
    <x v="0"/>
    <x v="5"/>
    <x v="689"/>
    <n v="51.94"/>
    <n v="1"/>
    <n v="0"/>
    <n v="21.3"/>
    <n v="30.639999999999997"/>
    <n v="51.94"/>
    <n v="0"/>
    <n v="51.94"/>
  </r>
  <r>
    <n v="868"/>
    <s v="CA-2016-134362"/>
    <x v="321"/>
    <x v="342"/>
    <x v="2"/>
    <s v="LS-16945"/>
    <s v="Linda Southworth"/>
    <x v="1"/>
    <s v="United States"/>
    <s v="Philadelphia"/>
    <x v="9"/>
    <n v="19140"/>
    <x v="3"/>
    <x v="690"/>
    <x v="1"/>
    <x v="2"/>
    <x v="690"/>
    <n v="15.94"/>
    <n v="4"/>
    <n v="0.2"/>
    <n v="5.18"/>
    <n v="45.827999999999996"/>
    <n v="63.76"/>
    <n v="12.752000000000001"/>
    <n v="51.007999999999996"/>
  </r>
  <r>
    <n v="869"/>
    <s v="CA-2014-136742"/>
    <x v="322"/>
    <x v="343"/>
    <x v="1"/>
    <s v="GP-14740"/>
    <s v="Guy Phonely"/>
    <x v="1"/>
    <s v="United States"/>
    <s v="Lancaster"/>
    <x v="9"/>
    <n v="17602"/>
    <x v="3"/>
    <x v="691"/>
    <x v="1"/>
    <x v="8"/>
    <x v="691"/>
    <n v="44.91"/>
    <n v="6"/>
    <n v="0.7"/>
    <n v="-35.93"/>
    <n v="116.768"/>
    <n v="269.45999999999998"/>
    <n v="188.62199999999999"/>
    <n v="80.837999999999994"/>
  </r>
  <r>
    <n v="870"/>
    <s v="CA-2016-158099"/>
    <x v="323"/>
    <x v="344"/>
    <x v="2"/>
    <s v="PK-18910"/>
    <s v="Paul Knutson"/>
    <x v="2"/>
    <s v="United States"/>
    <s v="Philadelphia"/>
    <x v="9"/>
    <n v="19143"/>
    <x v="3"/>
    <x v="692"/>
    <x v="1"/>
    <x v="8"/>
    <x v="692"/>
    <n v="1141.47"/>
    <n v="5"/>
    <n v="0.7"/>
    <n v="-760.98"/>
    <n v="2473.1850000000004"/>
    <n v="5707.35"/>
    <n v="3995.145"/>
    <n v="1712.2050000000004"/>
  </r>
  <r>
    <n v="871"/>
    <s v="CA-2016-158099"/>
    <x v="323"/>
    <x v="344"/>
    <x v="2"/>
    <s v="PK-18910"/>
    <s v="Paul Knutson"/>
    <x v="2"/>
    <s v="United States"/>
    <s v="Philadelphia"/>
    <x v="9"/>
    <n v="19143"/>
    <x v="3"/>
    <x v="495"/>
    <x v="2"/>
    <x v="7"/>
    <x v="495"/>
    <n v="280.77999999999997"/>
    <n v="3"/>
    <n v="0.4"/>
    <n v="-46.8"/>
    <n v="552.20399999999995"/>
    <n v="842.33999999999992"/>
    <n v="336.93599999999998"/>
    <n v="505.40399999999994"/>
  </r>
  <r>
    <n v="872"/>
    <s v="CA-2015-131128"/>
    <x v="324"/>
    <x v="52"/>
    <x v="2"/>
    <s v="TB-21520"/>
    <s v="Tracy Blumstein"/>
    <x v="0"/>
    <s v="United States"/>
    <s v="Concord"/>
    <x v="38"/>
    <n v="3301"/>
    <x v="3"/>
    <x v="693"/>
    <x v="1"/>
    <x v="10"/>
    <x v="693"/>
    <n v="34.44"/>
    <n v="3"/>
    <n v="0"/>
    <n v="17.22"/>
    <n v="86.1"/>
    <n v="103.32"/>
    <n v="0"/>
    <n v="103.32"/>
  </r>
  <r>
    <n v="873"/>
    <s v="CA-2014-148488"/>
    <x v="325"/>
    <x v="345"/>
    <x v="1"/>
    <s v="SM-20005"/>
    <s v="Sally Matthias"/>
    <x v="0"/>
    <s v="United States"/>
    <s v="New York City"/>
    <x v="15"/>
    <n v="10009"/>
    <x v="3"/>
    <x v="252"/>
    <x v="1"/>
    <x v="10"/>
    <x v="253"/>
    <n v="11.36"/>
    <n v="2"/>
    <n v="0"/>
    <n v="5.23"/>
    <n v="17.489999999999998"/>
    <n v="22.72"/>
    <n v="0"/>
    <n v="22.72"/>
  </r>
  <r>
    <n v="874"/>
    <s v="CA-2014-148488"/>
    <x v="325"/>
    <x v="345"/>
    <x v="1"/>
    <s v="SM-20005"/>
    <s v="Sally Matthias"/>
    <x v="0"/>
    <s v="United States"/>
    <s v="New York City"/>
    <x v="15"/>
    <n v="10009"/>
    <x v="3"/>
    <x v="412"/>
    <x v="1"/>
    <x v="8"/>
    <x v="412"/>
    <n v="106.34"/>
    <n v="7"/>
    <n v="0.2"/>
    <n v="37.22"/>
    <n v="558.28399999999999"/>
    <n v="744.38"/>
    <n v="148.876"/>
    <n v="595.50400000000002"/>
  </r>
  <r>
    <n v="875"/>
    <s v="CA-2017-114636"/>
    <x v="326"/>
    <x v="346"/>
    <x v="1"/>
    <s v="GA-14725"/>
    <s v="Guy Armstrong"/>
    <x v="0"/>
    <s v="United States"/>
    <s v="Charlotte"/>
    <x v="3"/>
    <n v="28205"/>
    <x v="0"/>
    <x v="694"/>
    <x v="1"/>
    <x v="10"/>
    <x v="694"/>
    <n v="192.16"/>
    <n v="5"/>
    <n v="0.2"/>
    <n v="67.260000000000005"/>
    <n v="701.38"/>
    <n v="960.8"/>
    <n v="192.16"/>
    <n v="768.64"/>
  </r>
  <r>
    <n v="876"/>
    <s v="CA-2016-116736"/>
    <x v="327"/>
    <x v="347"/>
    <x v="1"/>
    <s v="CC-12430"/>
    <s v="Chuck Clark"/>
    <x v="2"/>
    <s v="United States"/>
    <s v="Concord"/>
    <x v="38"/>
    <n v="3301"/>
    <x v="3"/>
    <x v="216"/>
    <x v="0"/>
    <x v="5"/>
    <x v="217"/>
    <n v="322.58999999999997"/>
    <n v="3"/>
    <n v="0"/>
    <n v="64.52"/>
    <n v="903.25"/>
    <n v="967.77"/>
    <n v="0"/>
    <n v="967.77"/>
  </r>
  <r>
    <n v="877"/>
    <s v="CA-2016-116736"/>
    <x v="327"/>
    <x v="347"/>
    <x v="1"/>
    <s v="CC-12430"/>
    <s v="Chuck Clark"/>
    <x v="2"/>
    <s v="United States"/>
    <s v="Concord"/>
    <x v="38"/>
    <n v="3301"/>
    <x v="3"/>
    <x v="246"/>
    <x v="2"/>
    <x v="11"/>
    <x v="247"/>
    <n v="29.99"/>
    <n v="1"/>
    <n v="0"/>
    <n v="13.2"/>
    <n v="16.79"/>
    <n v="29.99"/>
    <n v="0"/>
    <n v="29.99"/>
  </r>
  <r>
    <n v="878"/>
    <s v="CA-2016-116736"/>
    <x v="327"/>
    <x v="347"/>
    <x v="1"/>
    <s v="CC-12430"/>
    <s v="Chuck Clark"/>
    <x v="2"/>
    <s v="United States"/>
    <s v="Concord"/>
    <x v="38"/>
    <n v="3301"/>
    <x v="3"/>
    <x v="695"/>
    <x v="2"/>
    <x v="11"/>
    <x v="695"/>
    <n v="371.97"/>
    <n v="3"/>
    <n v="0"/>
    <n v="66.95"/>
    <n v="1048.96"/>
    <n v="1115.9100000000001"/>
    <n v="0"/>
    <n v="1115.9100000000001"/>
  </r>
  <r>
    <n v="879"/>
    <s v="US-2014-158638"/>
    <x v="328"/>
    <x v="110"/>
    <x v="1"/>
    <s v="AG-10765"/>
    <s v="Anthony Garverick"/>
    <x v="2"/>
    <s v="United States"/>
    <s v="Philadelphia"/>
    <x v="9"/>
    <n v="19120"/>
    <x v="3"/>
    <x v="696"/>
    <x v="1"/>
    <x v="8"/>
    <x v="696"/>
    <n v="5.89"/>
    <n v="4"/>
    <n v="0.7"/>
    <n v="-4.12"/>
    <n v="11.188000000000002"/>
    <n v="23.56"/>
    <n v="16.491999999999997"/>
    <n v="7.0680000000000014"/>
  </r>
  <r>
    <n v="880"/>
    <s v="CA-2017-111689"/>
    <x v="329"/>
    <x v="348"/>
    <x v="0"/>
    <s v="HP-14815"/>
    <s v="Harold Pawlan"/>
    <x v="2"/>
    <s v="United States"/>
    <s v="New York City"/>
    <x v="15"/>
    <n v="10024"/>
    <x v="3"/>
    <x v="697"/>
    <x v="1"/>
    <x v="8"/>
    <x v="697"/>
    <n v="68.47"/>
    <n v="3"/>
    <n v="0.2"/>
    <n v="23.11"/>
    <n v="141.21800000000002"/>
    <n v="205.41"/>
    <n v="41.082000000000001"/>
    <n v="164.328"/>
  </r>
  <r>
    <n v="881"/>
    <s v="CA-2017-111689"/>
    <x v="329"/>
    <x v="348"/>
    <x v="0"/>
    <s v="HP-14815"/>
    <s v="Harold Pawlan"/>
    <x v="2"/>
    <s v="United States"/>
    <s v="New York City"/>
    <x v="15"/>
    <n v="10024"/>
    <x v="3"/>
    <x v="157"/>
    <x v="0"/>
    <x v="1"/>
    <x v="158"/>
    <n v="1242.9000000000001"/>
    <n v="5"/>
    <n v="0.1"/>
    <n v="262.39"/>
    <n v="5330.66"/>
    <n v="6214.5"/>
    <n v="621.45000000000005"/>
    <n v="5593.05"/>
  </r>
  <r>
    <n v="882"/>
    <s v="CA-2015-129098"/>
    <x v="330"/>
    <x v="349"/>
    <x v="1"/>
    <s v="DK-13090"/>
    <s v="Dave Kipp"/>
    <x v="0"/>
    <s v="United States"/>
    <s v="Springfield"/>
    <x v="17"/>
    <n v="22153"/>
    <x v="0"/>
    <x v="421"/>
    <x v="1"/>
    <x v="4"/>
    <x v="421"/>
    <n v="30.84"/>
    <n v="2"/>
    <n v="0"/>
    <n v="8.33"/>
    <n v="53.35"/>
    <n v="61.68"/>
    <n v="0"/>
    <n v="61.68"/>
  </r>
  <r>
    <n v="883"/>
    <s v="US-2017-123463"/>
    <x v="331"/>
    <x v="350"/>
    <x v="3"/>
    <s v="GZ-14470"/>
    <s v="Gary Zandusky"/>
    <x v="0"/>
    <s v="United States"/>
    <s v="San Francisco"/>
    <x v="1"/>
    <n v="94109"/>
    <x v="1"/>
    <x v="581"/>
    <x v="1"/>
    <x v="6"/>
    <x v="581"/>
    <n v="13.48"/>
    <n v="4"/>
    <n v="0"/>
    <n v="5.93"/>
    <n v="47.99"/>
    <n v="53.92"/>
    <n v="0"/>
    <n v="53.92"/>
  </r>
  <r>
    <n v="884"/>
    <s v="CA-2016-165148"/>
    <x v="332"/>
    <x v="351"/>
    <x v="2"/>
    <s v="PM-19135"/>
    <s v="Peter McVee"/>
    <x v="2"/>
    <s v="United States"/>
    <s v="Detroit"/>
    <x v="12"/>
    <n v="48227"/>
    <x v="2"/>
    <x v="545"/>
    <x v="0"/>
    <x v="5"/>
    <x v="545"/>
    <n v="31.4"/>
    <n v="5"/>
    <n v="0"/>
    <n v="10.050000000000001"/>
    <n v="146.94999999999999"/>
    <n v="157"/>
    <n v="0"/>
    <n v="157"/>
  </r>
  <r>
    <n v="885"/>
    <s v="CA-2014-134061"/>
    <x v="333"/>
    <x v="352"/>
    <x v="1"/>
    <s v="LL-16840"/>
    <s v="Lauren Leatherbury"/>
    <x v="0"/>
    <s v="United States"/>
    <s v="Rochester"/>
    <x v="15"/>
    <n v="14609"/>
    <x v="3"/>
    <x v="698"/>
    <x v="0"/>
    <x v="5"/>
    <x v="698"/>
    <n v="17.46"/>
    <n v="2"/>
    <n v="0"/>
    <n v="5.94"/>
    <n v="28.98"/>
    <n v="34.92"/>
    <n v="0"/>
    <n v="34.92"/>
  </r>
  <r>
    <n v="886"/>
    <s v="CA-2015-143602"/>
    <x v="334"/>
    <x v="353"/>
    <x v="0"/>
    <s v="JS-15595"/>
    <s v="Jill Stevenson"/>
    <x v="1"/>
    <s v="United States"/>
    <s v="Los Angeles"/>
    <x v="1"/>
    <n v="90045"/>
    <x v="1"/>
    <x v="699"/>
    <x v="1"/>
    <x v="8"/>
    <x v="699"/>
    <n v="13.94"/>
    <n v="3"/>
    <n v="0.2"/>
    <n v="4.53"/>
    <n v="28.926000000000002"/>
    <n v="41.82"/>
    <n v="8.3640000000000008"/>
    <n v="33.456000000000003"/>
  </r>
  <r>
    <n v="887"/>
    <s v="CA-2017-115364"/>
    <x v="335"/>
    <x v="354"/>
    <x v="1"/>
    <s v="OT-18730"/>
    <s v="Olvera Toch"/>
    <x v="0"/>
    <s v="United States"/>
    <s v="San Diego"/>
    <x v="1"/>
    <n v="92105"/>
    <x v="1"/>
    <x v="700"/>
    <x v="1"/>
    <x v="4"/>
    <x v="700"/>
    <n v="83.76"/>
    <n v="12"/>
    <n v="0"/>
    <n v="1.68"/>
    <n v="1003.4400000000002"/>
    <n v="1005.1200000000001"/>
    <n v="0"/>
    <n v="1005.1200000000001"/>
  </r>
  <r>
    <n v="888"/>
    <s v="CA-2017-150707"/>
    <x v="336"/>
    <x v="163"/>
    <x v="1"/>
    <s v="EL-13735"/>
    <s v="Ed Ludwig"/>
    <x v="2"/>
    <s v="United States"/>
    <s v="Columbia"/>
    <x v="39"/>
    <n v="21044"/>
    <x v="3"/>
    <x v="61"/>
    <x v="1"/>
    <x v="8"/>
    <x v="61"/>
    <n v="37.659999999999997"/>
    <n v="7"/>
    <n v="0"/>
    <n v="18.45"/>
    <n v="245.17000000000002"/>
    <n v="263.62"/>
    <n v="0"/>
    <n v="263.62"/>
  </r>
  <r>
    <n v="889"/>
    <s v="CA-2014-104976"/>
    <x v="337"/>
    <x v="355"/>
    <x v="1"/>
    <s v="CK-12760"/>
    <s v="Cyma Kinney"/>
    <x v="1"/>
    <s v="United States"/>
    <s v="San Francisco"/>
    <x v="1"/>
    <n v="94122"/>
    <x v="1"/>
    <x v="371"/>
    <x v="1"/>
    <x v="10"/>
    <x v="372"/>
    <n v="34.68"/>
    <n v="6"/>
    <n v="0"/>
    <n v="16.989999999999998"/>
    <n v="191.08999999999997"/>
    <n v="208.07999999999998"/>
    <n v="0"/>
    <n v="208.07999999999998"/>
  </r>
  <r>
    <n v="890"/>
    <s v="CA-2017-132934"/>
    <x v="308"/>
    <x v="356"/>
    <x v="1"/>
    <s v="JE-15475"/>
    <s v="Jeremy Ellison"/>
    <x v="0"/>
    <s v="United States"/>
    <s v="New Rochelle"/>
    <x v="15"/>
    <n v="10801"/>
    <x v="3"/>
    <x v="701"/>
    <x v="2"/>
    <x v="11"/>
    <x v="701"/>
    <n v="149.94999999999999"/>
    <n v="5"/>
    <n v="0"/>
    <n v="15"/>
    <n v="734.75"/>
    <n v="749.75"/>
    <n v="0"/>
    <n v="749.75"/>
  </r>
  <r>
    <n v="891"/>
    <s v="CA-2017-132934"/>
    <x v="308"/>
    <x v="356"/>
    <x v="1"/>
    <s v="JE-15475"/>
    <s v="Jeremy Ellison"/>
    <x v="0"/>
    <s v="United States"/>
    <s v="New Rochelle"/>
    <x v="15"/>
    <n v="10801"/>
    <x v="3"/>
    <x v="410"/>
    <x v="1"/>
    <x v="8"/>
    <x v="410"/>
    <n v="51.31"/>
    <n v="3"/>
    <n v="0.2"/>
    <n v="18.600000000000001"/>
    <n v="104.54400000000001"/>
    <n v="153.93"/>
    <n v="30.786000000000001"/>
    <n v="123.14400000000001"/>
  </r>
  <r>
    <n v="892"/>
    <s v="CA-2017-133256"/>
    <x v="335"/>
    <x v="327"/>
    <x v="2"/>
    <s v="TH-21550"/>
    <s v="Tracy Hopkins"/>
    <x v="2"/>
    <s v="United States"/>
    <s v="Detroit"/>
    <x v="12"/>
    <n v="48227"/>
    <x v="2"/>
    <x v="702"/>
    <x v="1"/>
    <x v="10"/>
    <x v="702"/>
    <n v="4.54"/>
    <n v="1"/>
    <n v="0"/>
    <n v="2.04"/>
    <n v="2.5"/>
    <n v="4.54"/>
    <n v="0"/>
    <n v="4.54"/>
  </r>
  <r>
    <n v="893"/>
    <s v="CA-2017-133256"/>
    <x v="335"/>
    <x v="327"/>
    <x v="2"/>
    <s v="TH-21550"/>
    <s v="Tracy Hopkins"/>
    <x v="2"/>
    <s v="United States"/>
    <s v="Detroit"/>
    <x v="12"/>
    <n v="48227"/>
    <x v="2"/>
    <x v="703"/>
    <x v="1"/>
    <x v="6"/>
    <x v="703"/>
    <n v="15.92"/>
    <n v="4"/>
    <n v="0"/>
    <n v="5.41"/>
    <n v="58.269999999999996"/>
    <n v="63.68"/>
    <n v="0"/>
    <n v="63.68"/>
  </r>
  <r>
    <n v="894"/>
    <s v="CA-2017-133256"/>
    <x v="335"/>
    <x v="327"/>
    <x v="2"/>
    <s v="TH-21550"/>
    <s v="Tracy Hopkins"/>
    <x v="2"/>
    <s v="United States"/>
    <s v="Detroit"/>
    <x v="12"/>
    <n v="48227"/>
    <x v="2"/>
    <x v="704"/>
    <x v="2"/>
    <x v="7"/>
    <x v="704"/>
    <n v="543.91999999999996"/>
    <n v="8"/>
    <n v="0"/>
    <n v="135.97999999999999"/>
    <n v="4215.38"/>
    <n v="4351.3599999999997"/>
    <n v="0"/>
    <n v="4351.3599999999997"/>
  </r>
  <r>
    <n v="895"/>
    <s v="CA-2016-105494"/>
    <x v="338"/>
    <x v="357"/>
    <x v="2"/>
    <s v="PC-18745"/>
    <s v="Pamela Coakley"/>
    <x v="1"/>
    <s v="United States"/>
    <s v="San Francisco"/>
    <x v="1"/>
    <n v="94122"/>
    <x v="1"/>
    <x v="330"/>
    <x v="1"/>
    <x v="4"/>
    <x v="330"/>
    <n v="155.82"/>
    <n v="7"/>
    <n v="0"/>
    <n v="42.07"/>
    <n v="1048.67"/>
    <n v="1090.74"/>
    <n v="0"/>
    <n v="1090.74"/>
  </r>
  <r>
    <n v="896"/>
    <s v="CA-2016-105494"/>
    <x v="338"/>
    <x v="357"/>
    <x v="2"/>
    <s v="PC-18745"/>
    <s v="Pamela Coakley"/>
    <x v="1"/>
    <s v="United States"/>
    <s v="San Francisco"/>
    <x v="1"/>
    <n v="94122"/>
    <x v="1"/>
    <x v="705"/>
    <x v="1"/>
    <x v="8"/>
    <x v="705"/>
    <n v="70.010000000000005"/>
    <n v="3"/>
    <n v="0.2"/>
    <n v="24.5"/>
    <n v="143.52400000000003"/>
    <n v="210.03000000000003"/>
    <n v="42.006000000000007"/>
    <n v="168.02400000000003"/>
  </r>
  <r>
    <n v="897"/>
    <s v="CA-2016-140634"/>
    <x v="339"/>
    <x v="358"/>
    <x v="0"/>
    <s v="HL-15040"/>
    <s v="Hunter Lopez"/>
    <x v="0"/>
    <s v="United States"/>
    <s v="Houston"/>
    <x v="5"/>
    <n v="77095"/>
    <x v="2"/>
    <x v="706"/>
    <x v="1"/>
    <x v="12"/>
    <x v="153"/>
    <n v="15.65"/>
    <n v="2"/>
    <n v="0.2"/>
    <n v="5.09"/>
    <n v="19.95"/>
    <n v="31.3"/>
    <n v="6.2600000000000007"/>
    <n v="25.04"/>
  </r>
  <r>
    <n v="898"/>
    <s v="CA-2014-144407"/>
    <x v="340"/>
    <x v="359"/>
    <x v="1"/>
    <s v="MS-17365"/>
    <s v="Maribeth Schnelling"/>
    <x v="0"/>
    <s v="United States"/>
    <s v="Detroit"/>
    <x v="12"/>
    <n v="48227"/>
    <x v="2"/>
    <x v="429"/>
    <x v="1"/>
    <x v="2"/>
    <x v="429"/>
    <n v="103.6"/>
    <n v="7"/>
    <n v="0"/>
    <n v="51.8"/>
    <n v="673.4"/>
    <n v="725.19999999999993"/>
    <n v="0"/>
    <n v="725.19999999999993"/>
  </r>
  <r>
    <n v="899"/>
    <s v="CA-2017-160983"/>
    <x v="341"/>
    <x v="360"/>
    <x v="0"/>
    <s v="GB-14530"/>
    <s v="George Bell"/>
    <x v="1"/>
    <s v="United States"/>
    <s v="Auburn"/>
    <x v="15"/>
    <n v="13021"/>
    <x v="3"/>
    <x v="707"/>
    <x v="1"/>
    <x v="10"/>
    <x v="706"/>
    <n v="46.96"/>
    <n v="8"/>
    <n v="0"/>
    <n v="22.54"/>
    <n v="353.14"/>
    <n v="375.68"/>
    <n v="0"/>
    <n v="375.68"/>
  </r>
  <r>
    <n v="900"/>
    <s v="US-2016-114622"/>
    <x v="342"/>
    <x v="361"/>
    <x v="2"/>
    <s v="JR-16210"/>
    <s v="Justin Ritter"/>
    <x v="1"/>
    <s v="United States"/>
    <s v="Springfield"/>
    <x v="24"/>
    <n v="45503"/>
    <x v="3"/>
    <x v="708"/>
    <x v="1"/>
    <x v="8"/>
    <x v="707"/>
    <n v="8.9"/>
    <n v="2"/>
    <n v="0.7"/>
    <n v="-6.53"/>
    <n v="11.870000000000001"/>
    <n v="17.8"/>
    <n v="12.459999999999999"/>
    <n v="5.3400000000000016"/>
  </r>
  <r>
    <n v="901"/>
    <s v="CA-2017-150959"/>
    <x v="343"/>
    <x v="87"/>
    <x v="2"/>
    <s v="TD-20995"/>
    <s v="Tamara Dahlen"/>
    <x v="0"/>
    <s v="United States"/>
    <s v="Garland"/>
    <x v="5"/>
    <n v="75043"/>
    <x v="2"/>
    <x v="709"/>
    <x v="1"/>
    <x v="2"/>
    <x v="708"/>
    <n v="10.44"/>
    <n v="5"/>
    <n v="0.2"/>
    <n v="3.39"/>
    <n v="38.369999999999997"/>
    <n v="52.199999999999996"/>
    <n v="10.44"/>
    <n v="41.76"/>
  </r>
  <r>
    <n v="902"/>
    <s v="CA-2017-150959"/>
    <x v="343"/>
    <x v="87"/>
    <x v="2"/>
    <s v="TD-20995"/>
    <s v="Tamara Dahlen"/>
    <x v="0"/>
    <s v="United States"/>
    <s v="Garland"/>
    <x v="5"/>
    <n v="75043"/>
    <x v="2"/>
    <x v="710"/>
    <x v="1"/>
    <x v="8"/>
    <x v="709"/>
    <n v="18.34"/>
    <n v="4"/>
    <n v="0.8"/>
    <n v="-32.090000000000003"/>
    <n v="46.762"/>
    <n v="73.36"/>
    <n v="58.688000000000002"/>
    <n v="14.671999999999997"/>
  </r>
  <r>
    <n v="903"/>
    <s v="CA-2017-132353"/>
    <x v="175"/>
    <x v="31"/>
    <x v="2"/>
    <s v="DB-13060"/>
    <s v="Dave Brooks"/>
    <x v="0"/>
    <s v="United States"/>
    <s v="Chicago"/>
    <x v="10"/>
    <n v="60653"/>
    <x v="2"/>
    <x v="149"/>
    <x v="2"/>
    <x v="7"/>
    <x v="150"/>
    <n v="323.98"/>
    <n v="3"/>
    <n v="0.2"/>
    <n v="20.25"/>
    <n v="757.30200000000002"/>
    <n v="971.94"/>
    <n v="194.38800000000003"/>
    <n v="777.55200000000002"/>
  </r>
  <r>
    <n v="904"/>
    <s v="CA-2016-130477"/>
    <x v="143"/>
    <x v="361"/>
    <x v="1"/>
    <s v="LC-17140"/>
    <s v="Logan Currie"/>
    <x v="0"/>
    <s v="United States"/>
    <s v="Los Angeles"/>
    <x v="1"/>
    <n v="90032"/>
    <x v="1"/>
    <x v="711"/>
    <x v="1"/>
    <x v="10"/>
    <x v="710"/>
    <n v="20.04"/>
    <n v="3"/>
    <n v="0"/>
    <n v="9.6199999999999992"/>
    <n v="50.5"/>
    <n v="60.12"/>
    <n v="0"/>
    <n v="60.12"/>
  </r>
  <r>
    <n v="905"/>
    <s v="CA-2016-130477"/>
    <x v="143"/>
    <x v="361"/>
    <x v="1"/>
    <s v="LC-17140"/>
    <s v="Logan Currie"/>
    <x v="0"/>
    <s v="United States"/>
    <s v="Los Angeles"/>
    <x v="1"/>
    <n v="90032"/>
    <x v="1"/>
    <x v="571"/>
    <x v="1"/>
    <x v="4"/>
    <x v="571"/>
    <n v="64.959999999999994"/>
    <n v="2"/>
    <n v="0"/>
    <n v="2.6"/>
    <n v="127.32"/>
    <n v="129.91999999999999"/>
    <n v="0"/>
    <n v="129.91999999999999"/>
  </r>
  <r>
    <n v="906"/>
    <s v="CA-2016-130477"/>
    <x v="143"/>
    <x v="361"/>
    <x v="1"/>
    <s v="LC-17140"/>
    <s v="Logan Currie"/>
    <x v="0"/>
    <s v="United States"/>
    <s v="Los Angeles"/>
    <x v="1"/>
    <n v="90032"/>
    <x v="1"/>
    <x v="712"/>
    <x v="1"/>
    <x v="10"/>
    <x v="711"/>
    <n v="12.96"/>
    <n v="2"/>
    <n v="0"/>
    <n v="6.22"/>
    <n v="19.700000000000003"/>
    <n v="25.92"/>
    <n v="0"/>
    <n v="25.92"/>
  </r>
  <r>
    <n v="907"/>
    <s v="CA-2017-143259"/>
    <x v="247"/>
    <x v="362"/>
    <x v="1"/>
    <s v="PO-18865"/>
    <s v="Patrick O'Donnell"/>
    <x v="0"/>
    <s v="United States"/>
    <s v="New York City"/>
    <x v="15"/>
    <n v="10009"/>
    <x v="3"/>
    <x v="713"/>
    <x v="0"/>
    <x v="0"/>
    <x v="712"/>
    <n v="323.14"/>
    <n v="4"/>
    <n v="0.2"/>
    <n v="12.12"/>
    <n v="1021.928"/>
    <n v="1292.56"/>
    <n v="258.512"/>
    <n v="1034.048"/>
  </r>
  <r>
    <n v="908"/>
    <s v="CA-2017-143259"/>
    <x v="247"/>
    <x v="362"/>
    <x v="1"/>
    <s v="PO-18865"/>
    <s v="Patrick O'Donnell"/>
    <x v="0"/>
    <s v="United States"/>
    <s v="New York City"/>
    <x v="15"/>
    <n v="10009"/>
    <x v="3"/>
    <x v="714"/>
    <x v="2"/>
    <x v="7"/>
    <x v="713"/>
    <n v="90.93"/>
    <n v="7"/>
    <n v="0"/>
    <n v="2.73"/>
    <n v="633.78"/>
    <n v="636.51"/>
    <n v="0"/>
    <n v="636.51"/>
  </r>
  <r>
    <n v="909"/>
    <s v="CA-2017-143259"/>
    <x v="247"/>
    <x v="362"/>
    <x v="1"/>
    <s v="PO-18865"/>
    <s v="Patrick O'Donnell"/>
    <x v="0"/>
    <s v="United States"/>
    <s v="New York City"/>
    <x v="15"/>
    <n v="10009"/>
    <x v="3"/>
    <x v="715"/>
    <x v="1"/>
    <x v="8"/>
    <x v="714"/>
    <n v="52.78"/>
    <n v="3"/>
    <n v="0.2"/>
    <n v="19.79"/>
    <n v="106.88200000000001"/>
    <n v="158.34"/>
    <n v="31.668000000000003"/>
    <n v="126.672"/>
  </r>
  <r>
    <n v="910"/>
    <s v="CA-2017-137596"/>
    <x v="264"/>
    <x v="285"/>
    <x v="1"/>
    <s v="BE-11335"/>
    <s v="Bill Eplett"/>
    <x v="2"/>
    <s v="United States"/>
    <s v="Jackson"/>
    <x v="12"/>
    <n v="49201"/>
    <x v="2"/>
    <x v="716"/>
    <x v="2"/>
    <x v="7"/>
    <x v="715"/>
    <n v="1199.8"/>
    <n v="4"/>
    <n v="0"/>
    <n v="323.95"/>
    <n v="4475.25"/>
    <n v="4799.2"/>
    <n v="0"/>
    <n v="4799.2"/>
  </r>
  <r>
    <n v="911"/>
    <s v="CA-2017-137596"/>
    <x v="264"/>
    <x v="285"/>
    <x v="1"/>
    <s v="BE-11335"/>
    <s v="Bill Eplett"/>
    <x v="2"/>
    <s v="United States"/>
    <s v="Jackson"/>
    <x v="12"/>
    <n v="49201"/>
    <x v="2"/>
    <x v="717"/>
    <x v="2"/>
    <x v="11"/>
    <x v="716"/>
    <n v="1928.78"/>
    <n v="7"/>
    <n v="0"/>
    <n v="829.38"/>
    <n v="12672.08"/>
    <n v="13501.46"/>
    <n v="0"/>
    <n v="13501.46"/>
  </r>
  <r>
    <n v="912"/>
    <s v="CA-2017-137596"/>
    <x v="264"/>
    <x v="285"/>
    <x v="1"/>
    <s v="BE-11335"/>
    <s v="Bill Eplett"/>
    <x v="2"/>
    <s v="United States"/>
    <s v="Jackson"/>
    <x v="12"/>
    <n v="49201"/>
    <x v="2"/>
    <x v="718"/>
    <x v="1"/>
    <x v="4"/>
    <x v="717"/>
    <n v="352.38"/>
    <n v="2"/>
    <n v="0"/>
    <n v="81.05"/>
    <n v="623.71"/>
    <n v="704.76"/>
    <n v="0"/>
    <n v="704.76"/>
  </r>
  <r>
    <n v="913"/>
    <s v="CA-2015-133627"/>
    <x v="70"/>
    <x v="363"/>
    <x v="1"/>
    <s v="SC-20050"/>
    <s v="Sample Company A"/>
    <x v="2"/>
    <s v="United States"/>
    <s v="Norwich"/>
    <x v="29"/>
    <n v="6360"/>
    <x v="3"/>
    <x v="345"/>
    <x v="0"/>
    <x v="5"/>
    <x v="345"/>
    <n v="22.2"/>
    <n v="6"/>
    <n v="0"/>
    <n v="9.1"/>
    <n v="124.1"/>
    <n v="133.19999999999999"/>
    <n v="0"/>
    <n v="133.19999999999999"/>
  </r>
  <r>
    <n v="914"/>
    <s v="CA-2017-102519"/>
    <x v="344"/>
    <x v="364"/>
    <x v="2"/>
    <s v="BM-11650"/>
    <s v="Brian Moss"/>
    <x v="1"/>
    <s v="United States"/>
    <s v="Milwaukee"/>
    <x v="6"/>
    <n v="53209"/>
    <x v="2"/>
    <x v="267"/>
    <x v="0"/>
    <x v="5"/>
    <x v="267"/>
    <n v="46.94"/>
    <n v="1"/>
    <n v="0"/>
    <n v="19.25"/>
    <n v="27.689999999999998"/>
    <n v="46.94"/>
    <n v="0"/>
    <n v="46.94"/>
  </r>
  <r>
    <n v="915"/>
    <s v="CA-2017-102519"/>
    <x v="344"/>
    <x v="364"/>
    <x v="2"/>
    <s v="BM-11650"/>
    <s v="Brian Moss"/>
    <x v="1"/>
    <s v="United States"/>
    <s v="Milwaukee"/>
    <x v="6"/>
    <n v="53209"/>
    <x v="2"/>
    <x v="404"/>
    <x v="2"/>
    <x v="11"/>
    <x v="405"/>
    <n v="143.72999999999999"/>
    <n v="9"/>
    <n v="0"/>
    <n v="56.05"/>
    <n v="1237.52"/>
    <n v="1293.57"/>
    <n v="0"/>
    <n v="1293.57"/>
  </r>
  <r>
    <n v="916"/>
    <s v="US-2014-141215"/>
    <x v="345"/>
    <x v="365"/>
    <x v="1"/>
    <s v="KL-16555"/>
    <s v="Kelly Lampkin"/>
    <x v="1"/>
    <s v="United States"/>
    <s v="San Antonio"/>
    <x v="5"/>
    <n v="78207"/>
    <x v="2"/>
    <x v="719"/>
    <x v="0"/>
    <x v="3"/>
    <x v="718"/>
    <n v="99.92"/>
    <n v="2"/>
    <n v="0.3"/>
    <n v="-18.559999999999999"/>
    <n v="158.44800000000001"/>
    <n v="199.84"/>
    <n v="59.951999999999998"/>
    <n v="139.88800000000001"/>
  </r>
  <r>
    <n v="917"/>
    <s v="US-2014-141215"/>
    <x v="345"/>
    <x v="365"/>
    <x v="1"/>
    <s v="KL-16555"/>
    <s v="Kelly Lampkin"/>
    <x v="1"/>
    <s v="United States"/>
    <s v="San Antonio"/>
    <x v="5"/>
    <n v="78207"/>
    <x v="2"/>
    <x v="463"/>
    <x v="0"/>
    <x v="1"/>
    <x v="464"/>
    <n v="797.94"/>
    <n v="4"/>
    <n v="0.3"/>
    <n v="-57"/>
    <n v="2291.232"/>
    <n v="3191.76"/>
    <n v="957.52800000000002"/>
    <n v="2234.232"/>
  </r>
  <r>
    <n v="918"/>
    <s v="US-2014-141215"/>
    <x v="345"/>
    <x v="365"/>
    <x v="1"/>
    <s v="KL-16555"/>
    <s v="Kelly Lampkin"/>
    <x v="1"/>
    <s v="United States"/>
    <s v="San Antonio"/>
    <x v="5"/>
    <n v="78207"/>
    <x v="2"/>
    <x v="276"/>
    <x v="1"/>
    <x v="8"/>
    <x v="276"/>
    <n v="8.57"/>
    <n v="3"/>
    <n v="0.8"/>
    <n v="-14.57"/>
    <n v="19.712"/>
    <n v="25.71"/>
    <n v="20.568000000000001"/>
    <n v="5.1419999999999995"/>
  </r>
  <r>
    <n v="919"/>
    <s v="CA-2016-165218"/>
    <x v="346"/>
    <x v="366"/>
    <x v="1"/>
    <s v="RW-19630"/>
    <s v="Rob Williams"/>
    <x v="1"/>
    <s v="United States"/>
    <s v="Dallas"/>
    <x v="5"/>
    <n v="75220"/>
    <x v="2"/>
    <x v="633"/>
    <x v="1"/>
    <x v="12"/>
    <x v="633"/>
    <n v="149.35"/>
    <n v="3"/>
    <n v="0.2"/>
    <n v="50.41"/>
    <n v="308.02999999999997"/>
    <n v="448.04999999999995"/>
    <n v="89.61"/>
    <n v="358.43999999999994"/>
  </r>
  <r>
    <n v="920"/>
    <s v="CA-2016-165218"/>
    <x v="346"/>
    <x v="366"/>
    <x v="1"/>
    <s v="RW-19630"/>
    <s v="Rob Williams"/>
    <x v="1"/>
    <s v="United States"/>
    <s v="Dallas"/>
    <x v="5"/>
    <n v="75220"/>
    <x v="2"/>
    <x v="720"/>
    <x v="1"/>
    <x v="4"/>
    <x v="719"/>
    <n v="12.99"/>
    <n v="1"/>
    <n v="0.2"/>
    <n v="-0.81"/>
    <n v="11.202"/>
    <n v="12.99"/>
    <n v="2.5980000000000003"/>
    <n v="10.391999999999999"/>
  </r>
  <r>
    <n v="921"/>
    <s v="CA-2014-138296"/>
    <x v="29"/>
    <x v="367"/>
    <x v="1"/>
    <s v="RC-19825"/>
    <s v="Roy Collins"/>
    <x v="0"/>
    <s v="United States"/>
    <s v="Alexandria"/>
    <x v="17"/>
    <n v="22304"/>
    <x v="0"/>
    <x v="576"/>
    <x v="1"/>
    <x v="4"/>
    <x v="576"/>
    <n v="24.56"/>
    <n v="2"/>
    <n v="0"/>
    <n v="6.88"/>
    <n v="42.239999999999995"/>
    <n v="49.12"/>
    <n v="0"/>
    <n v="49.12"/>
  </r>
  <r>
    <n v="922"/>
    <s v="CA-2015-111164"/>
    <x v="347"/>
    <x v="368"/>
    <x v="1"/>
    <s v="SE-20110"/>
    <s v="Sanjit Engle"/>
    <x v="0"/>
    <s v="United States"/>
    <s v="New York City"/>
    <x v="15"/>
    <n v="10009"/>
    <x v="3"/>
    <x v="721"/>
    <x v="2"/>
    <x v="11"/>
    <x v="720"/>
    <n v="85.14"/>
    <n v="3"/>
    <n v="0"/>
    <n v="34.909999999999997"/>
    <n v="220.51000000000002"/>
    <n v="255.42000000000002"/>
    <n v="0"/>
    <n v="255.42000000000002"/>
  </r>
  <r>
    <n v="923"/>
    <s v="CA-2015-111164"/>
    <x v="347"/>
    <x v="368"/>
    <x v="1"/>
    <s v="SE-20110"/>
    <s v="Sanjit Engle"/>
    <x v="0"/>
    <s v="United States"/>
    <s v="New York City"/>
    <x v="15"/>
    <n v="10009"/>
    <x v="3"/>
    <x v="722"/>
    <x v="2"/>
    <x v="7"/>
    <x v="721"/>
    <n v="21.99"/>
    <n v="1"/>
    <n v="0"/>
    <n v="10.56"/>
    <n v="11.429999999999998"/>
    <n v="21.99"/>
    <n v="0"/>
    <n v="21.99"/>
  </r>
  <r>
    <n v="924"/>
    <s v="CA-2015-111164"/>
    <x v="347"/>
    <x v="368"/>
    <x v="1"/>
    <s v="SE-20110"/>
    <s v="Sanjit Engle"/>
    <x v="0"/>
    <s v="United States"/>
    <s v="New York City"/>
    <x v="15"/>
    <n v="10009"/>
    <x v="3"/>
    <x v="723"/>
    <x v="1"/>
    <x v="9"/>
    <x v="722"/>
    <n v="406.6"/>
    <n v="5"/>
    <n v="0"/>
    <n v="113.85"/>
    <n v="1919.15"/>
    <n v="2033"/>
    <n v="0"/>
    <n v="2033"/>
  </r>
  <r>
    <n v="925"/>
    <s v="CA-2016-149797"/>
    <x v="306"/>
    <x v="369"/>
    <x v="1"/>
    <s v="AH-10075"/>
    <s v="Adam Hart"/>
    <x v="1"/>
    <s v="United States"/>
    <s v="New York City"/>
    <x v="15"/>
    <n v="10011"/>
    <x v="3"/>
    <x v="115"/>
    <x v="1"/>
    <x v="8"/>
    <x v="115"/>
    <n v="841.57"/>
    <n v="2"/>
    <n v="0.2"/>
    <n v="294.55"/>
    <n v="1051.9620000000002"/>
    <n v="1683.14"/>
    <n v="336.62800000000004"/>
    <n v="1346.5120000000002"/>
  </r>
  <r>
    <n v="926"/>
    <s v="CA-2014-132962"/>
    <x v="103"/>
    <x v="370"/>
    <x v="2"/>
    <s v="JM-15535"/>
    <s v="Jessica Myrick"/>
    <x v="0"/>
    <s v="United States"/>
    <s v="Philadelphia"/>
    <x v="9"/>
    <n v="19143"/>
    <x v="3"/>
    <x v="724"/>
    <x v="1"/>
    <x v="10"/>
    <x v="723"/>
    <n v="15.55"/>
    <n v="3"/>
    <n v="0.2"/>
    <n v="5.44"/>
    <n v="31.880000000000006"/>
    <n v="46.650000000000006"/>
    <n v="9.3300000000000018"/>
    <n v="37.320000000000007"/>
  </r>
  <r>
    <n v="927"/>
    <s v="CA-2014-132962"/>
    <x v="103"/>
    <x v="370"/>
    <x v="2"/>
    <s v="JM-15535"/>
    <s v="Jessica Myrick"/>
    <x v="0"/>
    <s v="United States"/>
    <s v="Philadelphia"/>
    <x v="9"/>
    <n v="19143"/>
    <x v="3"/>
    <x v="725"/>
    <x v="2"/>
    <x v="11"/>
    <x v="724"/>
    <n v="252"/>
    <n v="5"/>
    <n v="0.2"/>
    <n v="53.55"/>
    <n v="954.45"/>
    <n v="1260"/>
    <n v="252"/>
    <n v="1008"/>
  </r>
  <r>
    <n v="928"/>
    <s v="CA-2015-115091"/>
    <x v="348"/>
    <x v="256"/>
    <x v="1"/>
    <s v="JJ-15760"/>
    <s v="Joel Jenkins"/>
    <x v="2"/>
    <s v="United States"/>
    <s v="Springfield"/>
    <x v="17"/>
    <n v="22153"/>
    <x v="0"/>
    <x v="332"/>
    <x v="1"/>
    <x v="6"/>
    <x v="332"/>
    <n v="46.2"/>
    <n v="4"/>
    <n v="0"/>
    <n v="12.94"/>
    <n v="171.86"/>
    <n v="184.8"/>
    <n v="0"/>
    <n v="184.8"/>
  </r>
  <r>
    <n v="929"/>
    <s v="CA-2015-115091"/>
    <x v="348"/>
    <x v="256"/>
    <x v="1"/>
    <s v="JJ-15760"/>
    <s v="Joel Jenkins"/>
    <x v="2"/>
    <s v="United States"/>
    <s v="Springfield"/>
    <x v="17"/>
    <n v="22153"/>
    <x v="0"/>
    <x v="336"/>
    <x v="1"/>
    <x v="9"/>
    <x v="336"/>
    <n v="28.84"/>
    <n v="2"/>
    <n v="0"/>
    <n v="9.52"/>
    <n v="48.16"/>
    <n v="57.68"/>
    <n v="0"/>
    <n v="57.68"/>
  </r>
  <r>
    <n v="930"/>
    <s v="CA-2017-144932"/>
    <x v="349"/>
    <x v="125"/>
    <x v="2"/>
    <s v="AB-10165"/>
    <s v="Alan Barnes"/>
    <x v="0"/>
    <s v="United States"/>
    <s v="Toledo"/>
    <x v="24"/>
    <n v="43615"/>
    <x v="3"/>
    <x v="487"/>
    <x v="1"/>
    <x v="6"/>
    <x v="487"/>
    <n v="14.59"/>
    <n v="3"/>
    <n v="0.2"/>
    <n v="2.5499999999999998"/>
    <n v="32.466000000000001"/>
    <n v="43.769999999999996"/>
    <n v="8.7539999999999996"/>
    <n v="35.015999999999998"/>
  </r>
  <r>
    <n v="931"/>
    <s v="CA-2017-144932"/>
    <x v="349"/>
    <x v="125"/>
    <x v="2"/>
    <s v="AB-10165"/>
    <s v="Alan Barnes"/>
    <x v="0"/>
    <s v="United States"/>
    <s v="Toledo"/>
    <x v="24"/>
    <n v="43615"/>
    <x v="3"/>
    <x v="726"/>
    <x v="1"/>
    <x v="6"/>
    <x v="725"/>
    <n v="89.86"/>
    <n v="3"/>
    <n v="0.2"/>
    <n v="21.34"/>
    <n v="194.32399999999998"/>
    <n v="269.58"/>
    <n v="53.915999999999997"/>
    <n v="215.66399999999999"/>
  </r>
  <r>
    <n v="932"/>
    <s v="CA-2017-144932"/>
    <x v="349"/>
    <x v="125"/>
    <x v="2"/>
    <s v="AB-10165"/>
    <s v="Alan Barnes"/>
    <x v="0"/>
    <s v="United States"/>
    <s v="Toledo"/>
    <x v="24"/>
    <n v="43615"/>
    <x v="3"/>
    <x v="609"/>
    <x v="1"/>
    <x v="10"/>
    <x v="609"/>
    <n v="13.87"/>
    <n v="3"/>
    <n v="0.2"/>
    <n v="5.03"/>
    <n v="28.257999999999996"/>
    <n v="41.61"/>
    <n v="8.322000000000001"/>
    <n v="33.287999999999997"/>
  </r>
  <r>
    <n v="933"/>
    <s v="CA-2017-114216"/>
    <x v="264"/>
    <x v="371"/>
    <x v="1"/>
    <s v="RK-19300"/>
    <s v="Ralph Kennedy"/>
    <x v="0"/>
    <s v="United States"/>
    <s v="Philadelphia"/>
    <x v="9"/>
    <n v="19140"/>
    <x v="3"/>
    <x v="727"/>
    <x v="1"/>
    <x v="10"/>
    <x v="726"/>
    <n v="12.19"/>
    <n v="3"/>
    <n v="0.2"/>
    <n v="4.1100000000000003"/>
    <n v="25.146000000000001"/>
    <n v="36.57"/>
    <n v="7.3140000000000001"/>
    <n v="29.256"/>
  </r>
  <r>
    <n v="934"/>
    <s v="CA-2016-140081"/>
    <x v="23"/>
    <x v="372"/>
    <x v="1"/>
    <s v="CG-12040"/>
    <s v="Catherine Glotzbach"/>
    <x v="2"/>
    <s v="United States"/>
    <s v="Philadelphia"/>
    <x v="9"/>
    <n v="19120"/>
    <x v="3"/>
    <x v="728"/>
    <x v="1"/>
    <x v="10"/>
    <x v="727"/>
    <n v="45.06"/>
    <n v="8"/>
    <n v="0.2"/>
    <n v="15.21"/>
    <n v="273.17400000000004"/>
    <n v="360.48"/>
    <n v="72.096000000000004"/>
    <n v="288.38400000000001"/>
  </r>
  <r>
    <n v="935"/>
    <s v="CA-2016-140081"/>
    <x v="23"/>
    <x v="372"/>
    <x v="1"/>
    <s v="CG-12040"/>
    <s v="Catherine Glotzbach"/>
    <x v="2"/>
    <s v="United States"/>
    <s v="Philadelphia"/>
    <x v="9"/>
    <n v="19120"/>
    <x v="3"/>
    <x v="729"/>
    <x v="1"/>
    <x v="8"/>
    <x v="728"/>
    <n v="29.72"/>
    <n v="6"/>
    <n v="0.7"/>
    <n v="-21.79"/>
    <n v="75.286000000000001"/>
    <n v="178.32"/>
    <n v="124.82399999999998"/>
    <n v="53.496000000000009"/>
  </r>
  <r>
    <n v="936"/>
    <s v="CA-2016-140081"/>
    <x v="23"/>
    <x v="372"/>
    <x v="1"/>
    <s v="CG-12040"/>
    <s v="Catherine Glotzbach"/>
    <x v="2"/>
    <s v="United States"/>
    <s v="Philadelphia"/>
    <x v="9"/>
    <n v="19120"/>
    <x v="3"/>
    <x v="680"/>
    <x v="1"/>
    <x v="10"/>
    <x v="680"/>
    <n v="15.55"/>
    <n v="3"/>
    <n v="0.2"/>
    <n v="5.44"/>
    <n v="31.880000000000006"/>
    <n v="46.650000000000006"/>
    <n v="9.3300000000000018"/>
    <n v="37.320000000000007"/>
  </r>
  <r>
    <n v="937"/>
    <s v="CA-2016-140081"/>
    <x v="23"/>
    <x v="372"/>
    <x v="1"/>
    <s v="CG-12040"/>
    <s v="Catherine Glotzbach"/>
    <x v="2"/>
    <s v="United States"/>
    <s v="Philadelphia"/>
    <x v="9"/>
    <n v="19120"/>
    <x v="3"/>
    <x v="137"/>
    <x v="1"/>
    <x v="9"/>
    <x v="138"/>
    <n v="447.7"/>
    <n v="2"/>
    <n v="0.2"/>
    <n v="33.58"/>
    <n v="682.7399999999999"/>
    <n v="895.4"/>
    <n v="179.08"/>
    <n v="716.31999999999994"/>
  </r>
  <r>
    <n v="938"/>
    <s v="US-2017-111745"/>
    <x v="60"/>
    <x v="373"/>
    <x v="2"/>
    <s v="RA-19885"/>
    <s v="Ruben Ausman"/>
    <x v="1"/>
    <s v="United States"/>
    <s v="Farmington"/>
    <x v="27"/>
    <n v="87401"/>
    <x v="1"/>
    <x v="331"/>
    <x v="2"/>
    <x v="11"/>
    <x v="331"/>
    <n v="159.99"/>
    <n v="1"/>
    <n v="0"/>
    <n v="54.4"/>
    <n v="105.59"/>
    <n v="159.99"/>
    <n v="0"/>
    <n v="159.99"/>
  </r>
  <r>
    <n v="939"/>
    <s v="CA-2015-148250"/>
    <x v="350"/>
    <x v="374"/>
    <x v="1"/>
    <s v="RP-19270"/>
    <s v="Rachel Payne"/>
    <x v="1"/>
    <s v="United States"/>
    <s v="Riverside"/>
    <x v="1"/>
    <n v="92503"/>
    <x v="1"/>
    <x v="730"/>
    <x v="1"/>
    <x v="10"/>
    <x v="729"/>
    <n v="12.96"/>
    <n v="2"/>
    <n v="0"/>
    <n v="6.22"/>
    <n v="19.700000000000003"/>
    <n v="25.92"/>
    <n v="0"/>
    <n v="25.92"/>
  </r>
  <r>
    <n v="940"/>
    <s v="CA-2015-148250"/>
    <x v="350"/>
    <x v="374"/>
    <x v="1"/>
    <s v="RP-19270"/>
    <s v="Rachel Payne"/>
    <x v="1"/>
    <s v="United States"/>
    <s v="Riverside"/>
    <x v="1"/>
    <n v="92503"/>
    <x v="1"/>
    <x v="731"/>
    <x v="1"/>
    <x v="9"/>
    <x v="730"/>
    <n v="134.47999999999999"/>
    <n v="4"/>
    <n v="0"/>
    <n v="34.96"/>
    <n v="502.96"/>
    <n v="537.91999999999996"/>
    <n v="0"/>
    <n v="537.91999999999996"/>
  </r>
  <r>
    <n v="941"/>
    <s v="CA-2016-105760"/>
    <x v="351"/>
    <x v="375"/>
    <x v="2"/>
    <s v="KC-16255"/>
    <s v="Karen Carlisle"/>
    <x v="1"/>
    <s v="United States"/>
    <s v="San Francisco"/>
    <x v="1"/>
    <n v="94110"/>
    <x v="1"/>
    <x v="732"/>
    <x v="1"/>
    <x v="10"/>
    <x v="731"/>
    <n v="17.12"/>
    <n v="2"/>
    <n v="0"/>
    <n v="8.0500000000000007"/>
    <n v="26.19"/>
    <n v="34.24"/>
    <n v="0"/>
    <n v="34.24"/>
  </r>
  <r>
    <n v="942"/>
    <s v="CA-2016-142958"/>
    <x v="180"/>
    <x v="120"/>
    <x v="1"/>
    <s v="RW-19630"/>
    <s v="Rob Williams"/>
    <x v="1"/>
    <s v="United States"/>
    <s v="Torrance"/>
    <x v="1"/>
    <n v="90503"/>
    <x v="1"/>
    <x v="733"/>
    <x v="1"/>
    <x v="8"/>
    <x v="732"/>
    <n v="6.1"/>
    <n v="2"/>
    <n v="0.2"/>
    <n v="2.21"/>
    <n v="7.55"/>
    <n v="12.2"/>
    <n v="2.44"/>
    <n v="9.76"/>
  </r>
  <r>
    <n v="943"/>
    <s v="CA-2016-142958"/>
    <x v="180"/>
    <x v="120"/>
    <x v="1"/>
    <s v="RW-19630"/>
    <s v="Rob Williams"/>
    <x v="1"/>
    <s v="United States"/>
    <s v="Torrance"/>
    <x v="1"/>
    <n v="90503"/>
    <x v="1"/>
    <x v="3"/>
    <x v="0"/>
    <x v="3"/>
    <x v="3"/>
    <n v="1114.27"/>
    <n v="4"/>
    <n v="0.2"/>
    <n v="41.79"/>
    <n v="3523.8739999999998"/>
    <n v="4457.08"/>
    <n v="891.41600000000005"/>
    <n v="3565.6639999999998"/>
  </r>
  <r>
    <n v="944"/>
    <s v="CA-2015-120880"/>
    <x v="352"/>
    <x v="69"/>
    <x v="1"/>
    <s v="JL-15850"/>
    <s v="John Lucas"/>
    <x v="0"/>
    <s v="United States"/>
    <s v="Seattle"/>
    <x v="4"/>
    <n v="98105"/>
    <x v="1"/>
    <x v="511"/>
    <x v="1"/>
    <x v="10"/>
    <x v="511"/>
    <n v="32.4"/>
    <n v="5"/>
    <n v="0"/>
    <n v="15.55"/>
    <n v="146.44999999999999"/>
    <n v="162"/>
    <n v="0"/>
    <n v="162"/>
  </r>
  <r>
    <n v="945"/>
    <s v="CA-2015-120880"/>
    <x v="352"/>
    <x v="69"/>
    <x v="1"/>
    <s v="JL-15850"/>
    <s v="John Lucas"/>
    <x v="0"/>
    <s v="United States"/>
    <s v="Seattle"/>
    <x v="4"/>
    <n v="98105"/>
    <x v="1"/>
    <x v="734"/>
    <x v="1"/>
    <x v="4"/>
    <x v="733"/>
    <n v="540.57000000000005"/>
    <n v="3"/>
    <n v="0"/>
    <n v="140.55000000000001"/>
    <n v="1481.16"/>
    <n v="1621.71"/>
    <n v="0"/>
    <n v="1621.71"/>
  </r>
  <r>
    <n v="946"/>
    <s v="CA-2015-120880"/>
    <x v="352"/>
    <x v="69"/>
    <x v="1"/>
    <s v="JL-15850"/>
    <s v="John Lucas"/>
    <x v="0"/>
    <s v="United States"/>
    <s v="Seattle"/>
    <x v="4"/>
    <n v="98105"/>
    <x v="1"/>
    <x v="735"/>
    <x v="1"/>
    <x v="8"/>
    <x v="734"/>
    <n v="167.76"/>
    <n v="5"/>
    <n v="0.2"/>
    <n v="62.91"/>
    <n v="608.13"/>
    <n v="838.8"/>
    <n v="167.76"/>
    <n v="671.04"/>
  </r>
  <r>
    <n v="947"/>
    <s v="US-2015-140200"/>
    <x v="353"/>
    <x v="376"/>
    <x v="2"/>
    <s v="CA-12775"/>
    <s v="Cynthia Arntzen"/>
    <x v="0"/>
    <s v="United States"/>
    <s v="Mesa"/>
    <x v="16"/>
    <n v="85204"/>
    <x v="1"/>
    <x v="736"/>
    <x v="0"/>
    <x v="3"/>
    <x v="735"/>
    <n v="393.17"/>
    <n v="3"/>
    <n v="0.5"/>
    <n v="-204.45"/>
    <n v="794.20499999999993"/>
    <n v="1179.51"/>
    <n v="589.755"/>
    <n v="589.755"/>
  </r>
  <r>
    <n v="948"/>
    <s v="US-2017-110576"/>
    <x v="354"/>
    <x v="348"/>
    <x v="1"/>
    <s v="RB-19795"/>
    <s v="Ross Baird"/>
    <x v="2"/>
    <s v="United States"/>
    <s v="Philadelphia"/>
    <x v="9"/>
    <n v="19120"/>
    <x v="3"/>
    <x v="737"/>
    <x v="0"/>
    <x v="5"/>
    <x v="736"/>
    <n v="516.49"/>
    <n v="7"/>
    <n v="0.2"/>
    <n v="-12.91"/>
    <n v="2905.2539999999999"/>
    <n v="3615.4300000000003"/>
    <n v="723.08600000000013"/>
    <n v="2892.3440000000001"/>
  </r>
  <r>
    <n v="949"/>
    <s v="US-2017-110576"/>
    <x v="354"/>
    <x v="348"/>
    <x v="1"/>
    <s v="RB-19795"/>
    <s v="Ross Baird"/>
    <x v="2"/>
    <s v="United States"/>
    <s v="Philadelphia"/>
    <x v="9"/>
    <n v="19120"/>
    <x v="3"/>
    <x v="220"/>
    <x v="0"/>
    <x v="5"/>
    <x v="221"/>
    <n v="1007.23"/>
    <n v="6"/>
    <n v="0.2"/>
    <n v="75.540000000000006"/>
    <n v="4759.1639999999998"/>
    <n v="6043.38"/>
    <n v="1208.6760000000002"/>
    <n v="4834.7039999999997"/>
  </r>
  <r>
    <n v="950"/>
    <s v="US-2017-110576"/>
    <x v="354"/>
    <x v="348"/>
    <x v="1"/>
    <s v="RB-19795"/>
    <s v="Ross Baird"/>
    <x v="2"/>
    <s v="United States"/>
    <s v="Philadelphia"/>
    <x v="9"/>
    <n v="19120"/>
    <x v="3"/>
    <x v="738"/>
    <x v="0"/>
    <x v="3"/>
    <x v="737"/>
    <n v="2065.3200000000002"/>
    <n v="12"/>
    <n v="0.4"/>
    <n v="-619.6"/>
    <n v="15489.904000000002"/>
    <n v="24783.840000000004"/>
    <n v="9913.5360000000019"/>
    <n v="14870.304000000002"/>
  </r>
  <r>
    <n v="951"/>
    <s v="US-2017-110576"/>
    <x v="354"/>
    <x v="348"/>
    <x v="1"/>
    <s v="RB-19795"/>
    <s v="Ross Baird"/>
    <x v="2"/>
    <s v="United States"/>
    <s v="Philadelphia"/>
    <x v="9"/>
    <n v="19120"/>
    <x v="3"/>
    <x v="739"/>
    <x v="1"/>
    <x v="10"/>
    <x v="738"/>
    <n v="15.55"/>
    <n v="3"/>
    <n v="0.2"/>
    <n v="5.44"/>
    <n v="31.880000000000006"/>
    <n v="46.650000000000006"/>
    <n v="9.3300000000000018"/>
    <n v="37.320000000000007"/>
  </r>
  <r>
    <n v="952"/>
    <s v="US-2017-110576"/>
    <x v="354"/>
    <x v="348"/>
    <x v="1"/>
    <s v="RB-19795"/>
    <s v="Ross Baird"/>
    <x v="2"/>
    <s v="United States"/>
    <s v="Philadelphia"/>
    <x v="9"/>
    <n v="19120"/>
    <x v="3"/>
    <x v="218"/>
    <x v="1"/>
    <x v="10"/>
    <x v="219"/>
    <n v="25.34"/>
    <n v="6"/>
    <n v="0.2"/>
    <n v="7.92"/>
    <n v="113.71199999999999"/>
    <n v="152.04"/>
    <n v="30.408000000000001"/>
    <n v="121.63199999999999"/>
  </r>
  <r>
    <n v="953"/>
    <s v="CA-2017-131156"/>
    <x v="355"/>
    <x v="377"/>
    <x v="1"/>
    <s v="KH-16360"/>
    <s v="Katherine Hughes"/>
    <x v="0"/>
    <s v="United States"/>
    <s v="Philadelphia"/>
    <x v="9"/>
    <n v="19143"/>
    <x v="3"/>
    <x v="740"/>
    <x v="0"/>
    <x v="5"/>
    <x v="222"/>
    <n v="25.47"/>
    <n v="4"/>
    <n v="0.2"/>
    <n v="7.64"/>
    <n v="73.86399999999999"/>
    <n v="101.88"/>
    <n v="20.376000000000001"/>
    <n v="81.503999999999991"/>
  </r>
  <r>
    <n v="954"/>
    <s v="CA-2017-136539"/>
    <x v="116"/>
    <x v="378"/>
    <x v="1"/>
    <s v="GH-14665"/>
    <s v="Greg Hansen"/>
    <x v="0"/>
    <s v="United States"/>
    <s v="Round Rock"/>
    <x v="5"/>
    <n v="78664"/>
    <x v="2"/>
    <x v="207"/>
    <x v="1"/>
    <x v="6"/>
    <x v="208"/>
    <n v="27.17"/>
    <n v="2"/>
    <n v="0.2"/>
    <n v="2.72"/>
    <n v="40.752000000000002"/>
    <n v="54.34"/>
    <n v="10.868000000000002"/>
    <n v="43.472000000000001"/>
  </r>
  <r>
    <n v="955"/>
    <s v="CA-2017-136539"/>
    <x v="116"/>
    <x v="378"/>
    <x v="1"/>
    <s v="GH-14665"/>
    <s v="Greg Hansen"/>
    <x v="0"/>
    <s v="United States"/>
    <s v="Round Rock"/>
    <x v="5"/>
    <n v="78664"/>
    <x v="2"/>
    <x v="266"/>
    <x v="0"/>
    <x v="0"/>
    <x v="266"/>
    <n v="78.849999999999994"/>
    <n v="2"/>
    <n v="0.32"/>
    <n v="-11.6"/>
    <n v="118.83599999999998"/>
    <n v="157.69999999999999"/>
    <n v="50.463999999999999"/>
    <n v="107.23599999999999"/>
  </r>
  <r>
    <n v="956"/>
    <s v="CA-2017-119305"/>
    <x v="329"/>
    <x v="379"/>
    <x v="1"/>
    <s v="SW-20275"/>
    <s v="Scott Williamson"/>
    <x v="0"/>
    <s v="United States"/>
    <s v="Jackson"/>
    <x v="35"/>
    <n v="39212"/>
    <x v="0"/>
    <x v="54"/>
    <x v="1"/>
    <x v="4"/>
    <x v="54"/>
    <n v="173.8"/>
    <n v="5"/>
    <n v="0"/>
    <n v="43.45"/>
    <n v="825.55"/>
    <n v="869"/>
    <n v="0"/>
    <n v="869"/>
  </r>
  <r>
    <n v="957"/>
    <s v="CA-2017-102414"/>
    <x v="356"/>
    <x v="380"/>
    <x v="0"/>
    <s v="JA-15970"/>
    <s v="Joseph Airdo"/>
    <x v="0"/>
    <s v="United States"/>
    <s v="Phoenix"/>
    <x v="16"/>
    <n v="85023"/>
    <x v="1"/>
    <x v="687"/>
    <x v="2"/>
    <x v="7"/>
    <x v="687"/>
    <n v="29.59"/>
    <n v="1"/>
    <n v="0.2"/>
    <n v="2.59"/>
    <n v="21.082000000000001"/>
    <n v="29.59"/>
    <n v="5.9180000000000001"/>
    <n v="23.672000000000001"/>
  </r>
  <r>
    <n v="958"/>
    <s v="CA-2017-102414"/>
    <x v="356"/>
    <x v="380"/>
    <x v="0"/>
    <s v="JA-15970"/>
    <s v="Joseph Airdo"/>
    <x v="0"/>
    <s v="United States"/>
    <s v="Phoenix"/>
    <x v="16"/>
    <n v="85023"/>
    <x v="1"/>
    <x v="741"/>
    <x v="1"/>
    <x v="8"/>
    <x v="739"/>
    <n v="4.75"/>
    <n v="2"/>
    <n v="0.7"/>
    <n v="-3.17"/>
    <n v="6.0200000000000005"/>
    <n v="9.5"/>
    <n v="6.6499999999999995"/>
    <n v="2.8500000000000005"/>
  </r>
  <r>
    <n v="959"/>
    <s v="CA-2017-102414"/>
    <x v="356"/>
    <x v="380"/>
    <x v="0"/>
    <s v="JA-15970"/>
    <s v="Joseph Airdo"/>
    <x v="0"/>
    <s v="United States"/>
    <s v="Phoenix"/>
    <x v="16"/>
    <n v="85023"/>
    <x v="1"/>
    <x v="742"/>
    <x v="1"/>
    <x v="10"/>
    <x v="740"/>
    <n v="15.55"/>
    <n v="3"/>
    <n v="0.2"/>
    <n v="5.64"/>
    <n v="31.680000000000007"/>
    <n v="46.650000000000006"/>
    <n v="9.3300000000000018"/>
    <n v="37.320000000000007"/>
  </r>
  <r>
    <n v="960"/>
    <s v="CA-2015-112571"/>
    <x v="357"/>
    <x v="238"/>
    <x v="3"/>
    <s v="DL-12925"/>
    <s v="Daniel Lacy"/>
    <x v="0"/>
    <s v="United States"/>
    <s v="Oceanside"/>
    <x v="1"/>
    <n v="92054"/>
    <x v="1"/>
    <x v="743"/>
    <x v="0"/>
    <x v="5"/>
    <x v="741"/>
    <n v="204.6"/>
    <n v="2"/>
    <n v="0"/>
    <n v="53.2"/>
    <n v="356"/>
    <n v="409.2"/>
    <n v="0"/>
    <n v="409.2"/>
  </r>
  <r>
    <n v="961"/>
    <s v="CA-2017-152142"/>
    <x v="237"/>
    <x v="381"/>
    <x v="1"/>
    <s v="LW-16990"/>
    <s v="Lindsay Williams"/>
    <x v="1"/>
    <s v="United States"/>
    <s v="San Francisco"/>
    <x v="1"/>
    <n v="94110"/>
    <x v="1"/>
    <x v="228"/>
    <x v="0"/>
    <x v="1"/>
    <x v="229"/>
    <n v="321.57"/>
    <n v="2"/>
    <n v="0.2"/>
    <n v="28.14"/>
    <n v="486.37199999999996"/>
    <n v="643.14"/>
    <n v="128.62800000000001"/>
    <n v="514.51199999999994"/>
  </r>
  <r>
    <n v="962"/>
    <s v="CA-2015-160059"/>
    <x v="154"/>
    <x v="382"/>
    <x v="1"/>
    <s v="TB-21190"/>
    <s v="Thomas Brumley"/>
    <x v="2"/>
    <s v="United States"/>
    <s v="Fayetteville"/>
    <x v="36"/>
    <n v="72701"/>
    <x v="0"/>
    <x v="744"/>
    <x v="1"/>
    <x v="8"/>
    <x v="742"/>
    <n v="6.24"/>
    <n v="2"/>
    <n v="0"/>
    <n v="3.06"/>
    <n v="9.42"/>
    <n v="12.48"/>
    <n v="0"/>
    <n v="12.48"/>
  </r>
  <r>
    <n v="963"/>
    <s v="CA-2016-120859"/>
    <x v="142"/>
    <x v="383"/>
    <x v="2"/>
    <s v="CV-12805"/>
    <s v="Cynthia Voltz"/>
    <x v="1"/>
    <s v="United States"/>
    <s v="San Francisco"/>
    <x v="1"/>
    <n v="94110"/>
    <x v="1"/>
    <x v="466"/>
    <x v="1"/>
    <x v="12"/>
    <x v="467"/>
    <n v="21.88"/>
    <n v="2"/>
    <n v="0"/>
    <n v="10.94"/>
    <n v="32.82"/>
    <n v="43.76"/>
    <n v="0"/>
    <n v="43.76"/>
  </r>
  <r>
    <n v="964"/>
    <s v="CA-2014-127488"/>
    <x v="358"/>
    <x v="131"/>
    <x v="0"/>
    <s v="MS-17365"/>
    <s v="Maribeth Schnelling"/>
    <x v="0"/>
    <s v="United States"/>
    <s v="Boca Raton"/>
    <x v="2"/>
    <n v="33433"/>
    <x v="0"/>
    <x v="745"/>
    <x v="1"/>
    <x v="2"/>
    <x v="743"/>
    <n v="4.6100000000000003"/>
    <n v="2"/>
    <n v="0.2"/>
    <n v="1.67"/>
    <n v="5.7060000000000004"/>
    <n v="9.2200000000000006"/>
    <n v="1.8440000000000003"/>
    <n v="7.3760000000000003"/>
  </r>
  <r>
    <n v="965"/>
    <s v="CA-2017-135279"/>
    <x v="359"/>
    <x v="384"/>
    <x v="2"/>
    <s v="BS-11800"/>
    <s v="Bryan Spruell"/>
    <x v="2"/>
    <s v="United States"/>
    <s v="New York City"/>
    <x v="15"/>
    <n v="10011"/>
    <x v="3"/>
    <x v="746"/>
    <x v="1"/>
    <x v="2"/>
    <x v="744"/>
    <n v="9.82"/>
    <n v="2"/>
    <n v="0"/>
    <n v="4.8099999999999996"/>
    <n v="14.830000000000002"/>
    <n v="19.64"/>
    <n v="0"/>
    <n v="19.64"/>
  </r>
  <r>
    <n v="966"/>
    <s v="CA-2017-135279"/>
    <x v="359"/>
    <x v="384"/>
    <x v="2"/>
    <s v="BS-11800"/>
    <s v="Bryan Spruell"/>
    <x v="2"/>
    <s v="United States"/>
    <s v="New York City"/>
    <x v="15"/>
    <n v="10011"/>
    <x v="3"/>
    <x v="369"/>
    <x v="1"/>
    <x v="6"/>
    <x v="370"/>
    <n v="35.97"/>
    <n v="3"/>
    <n v="0"/>
    <n v="9.7100000000000009"/>
    <n v="98.199999999999989"/>
    <n v="107.91"/>
    <n v="0"/>
    <n v="107.91"/>
  </r>
  <r>
    <n v="967"/>
    <s v="CA-2017-135279"/>
    <x v="359"/>
    <x v="384"/>
    <x v="2"/>
    <s v="BS-11800"/>
    <s v="Bryan Spruell"/>
    <x v="2"/>
    <s v="United States"/>
    <s v="New York City"/>
    <x v="15"/>
    <n v="10011"/>
    <x v="3"/>
    <x v="747"/>
    <x v="1"/>
    <x v="10"/>
    <x v="745"/>
    <n v="12.96"/>
    <n v="2"/>
    <n v="0"/>
    <n v="6.22"/>
    <n v="19.700000000000003"/>
    <n v="25.92"/>
    <n v="0"/>
    <n v="25.92"/>
  </r>
  <r>
    <n v="968"/>
    <s v="CA-2017-135279"/>
    <x v="359"/>
    <x v="384"/>
    <x v="2"/>
    <s v="BS-11800"/>
    <s v="Bryan Spruell"/>
    <x v="2"/>
    <s v="United States"/>
    <s v="New York City"/>
    <x v="15"/>
    <n v="10011"/>
    <x v="3"/>
    <x v="748"/>
    <x v="1"/>
    <x v="10"/>
    <x v="746"/>
    <n v="191.6"/>
    <n v="4"/>
    <n v="0"/>
    <n v="91.97"/>
    <n v="674.43"/>
    <n v="766.4"/>
    <n v="0"/>
    <n v="766.4"/>
  </r>
  <r>
    <n v="969"/>
    <s v="CA-2017-135279"/>
    <x v="359"/>
    <x v="384"/>
    <x v="2"/>
    <s v="BS-11800"/>
    <s v="Bryan Spruell"/>
    <x v="2"/>
    <s v="United States"/>
    <s v="New York City"/>
    <x v="15"/>
    <n v="10011"/>
    <x v="3"/>
    <x v="745"/>
    <x v="1"/>
    <x v="2"/>
    <x v="743"/>
    <n v="8.64"/>
    <n v="3"/>
    <n v="0"/>
    <n v="4.2300000000000004"/>
    <n v="21.69"/>
    <n v="25.92"/>
    <n v="0"/>
    <n v="25.92"/>
  </r>
  <r>
    <n v="970"/>
    <s v="CA-2017-135279"/>
    <x v="359"/>
    <x v="384"/>
    <x v="2"/>
    <s v="BS-11800"/>
    <s v="Bryan Spruell"/>
    <x v="2"/>
    <s v="United States"/>
    <s v="New York City"/>
    <x v="15"/>
    <n v="10011"/>
    <x v="3"/>
    <x v="749"/>
    <x v="1"/>
    <x v="4"/>
    <x v="747"/>
    <n v="501.81"/>
    <n v="3"/>
    <n v="0"/>
    <n v="0"/>
    <n v="1505.43"/>
    <n v="1505.43"/>
    <n v="0"/>
    <n v="1505.43"/>
  </r>
  <r>
    <n v="971"/>
    <s v="CA-2014-115791"/>
    <x v="360"/>
    <x v="385"/>
    <x v="0"/>
    <s v="DL-13315"/>
    <s v="Delfina Latchford"/>
    <x v="0"/>
    <s v="United States"/>
    <s v="Philadelphia"/>
    <x v="9"/>
    <n v="19134"/>
    <x v="3"/>
    <x v="750"/>
    <x v="0"/>
    <x v="5"/>
    <x v="748"/>
    <n v="127.1"/>
    <n v="6"/>
    <n v="0.2"/>
    <n v="28.6"/>
    <n v="581.4799999999999"/>
    <n v="762.59999999999991"/>
    <n v="152.51999999999998"/>
    <n v="610.07999999999993"/>
  </r>
  <r>
    <n v="972"/>
    <s v="CA-2014-115791"/>
    <x v="360"/>
    <x v="385"/>
    <x v="0"/>
    <s v="DL-13315"/>
    <s v="Delfina Latchford"/>
    <x v="0"/>
    <s v="United States"/>
    <s v="Philadelphia"/>
    <x v="9"/>
    <n v="19134"/>
    <x v="3"/>
    <x v="302"/>
    <x v="2"/>
    <x v="7"/>
    <x v="302"/>
    <n v="124.2"/>
    <n v="3"/>
    <n v="0.4"/>
    <n v="-31.05"/>
    <n v="254.61"/>
    <n v="372.6"/>
    <n v="149.04000000000002"/>
    <n v="223.56"/>
  </r>
  <r>
    <n v="973"/>
    <s v="CA-2014-115791"/>
    <x v="360"/>
    <x v="385"/>
    <x v="0"/>
    <s v="DL-13315"/>
    <s v="Delfina Latchford"/>
    <x v="0"/>
    <s v="United States"/>
    <s v="Philadelphia"/>
    <x v="9"/>
    <n v="19134"/>
    <x v="3"/>
    <x v="582"/>
    <x v="1"/>
    <x v="8"/>
    <x v="582"/>
    <n v="18.59"/>
    <n v="2"/>
    <n v="0.7"/>
    <n v="-13.63"/>
    <n v="24.783999999999999"/>
    <n v="37.18"/>
    <n v="26.026"/>
    <n v="11.154"/>
  </r>
  <r>
    <n v="974"/>
    <s v="CA-2014-115791"/>
    <x v="360"/>
    <x v="385"/>
    <x v="0"/>
    <s v="DL-13315"/>
    <s v="Delfina Latchford"/>
    <x v="0"/>
    <s v="United States"/>
    <s v="Philadelphia"/>
    <x v="9"/>
    <n v="19134"/>
    <x v="3"/>
    <x v="300"/>
    <x v="1"/>
    <x v="2"/>
    <x v="300"/>
    <n v="30.07"/>
    <n v="3"/>
    <n v="0.2"/>
    <n v="10.15"/>
    <n v="62.018000000000008"/>
    <n v="90.210000000000008"/>
    <n v="18.042000000000002"/>
    <n v="72.168000000000006"/>
  </r>
  <r>
    <n v="975"/>
    <s v="US-2017-103247"/>
    <x v="361"/>
    <x v="179"/>
    <x v="0"/>
    <s v="PO-19195"/>
    <s v="Phillina Ober"/>
    <x v="2"/>
    <s v="United States"/>
    <s v="New York City"/>
    <x v="15"/>
    <n v="10011"/>
    <x v="3"/>
    <x v="461"/>
    <x v="2"/>
    <x v="7"/>
    <x v="462"/>
    <n v="160.93"/>
    <n v="7"/>
    <n v="0"/>
    <n v="3.22"/>
    <n v="1123.29"/>
    <n v="1126.51"/>
    <n v="0"/>
    <n v="1126.51"/>
  </r>
  <r>
    <n v="976"/>
    <s v="US-2017-103247"/>
    <x v="361"/>
    <x v="179"/>
    <x v="0"/>
    <s v="PO-19195"/>
    <s v="Phillina Ober"/>
    <x v="2"/>
    <s v="United States"/>
    <s v="New York City"/>
    <x v="15"/>
    <n v="10011"/>
    <x v="3"/>
    <x v="351"/>
    <x v="1"/>
    <x v="8"/>
    <x v="351"/>
    <n v="75.790000000000006"/>
    <n v="3"/>
    <n v="0.2"/>
    <n v="25.58"/>
    <n v="156.31600000000003"/>
    <n v="227.37"/>
    <n v="45.474000000000004"/>
    <n v="181.89600000000002"/>
  </r>
  <r>
    <n v="977"/>
    <s v="US-2017-100209"/>
    <x v="362"/>
    <x v="386"/>
    <x v="1"/>
    <s v="TD-20995"/>
    <s v="Tamara Dahlen"/>
    <x v="0"/>
    <s v="United States"/>
    <s v="Portland"/>
    <x v="21"/>
    <n v="97206"/>
    <x v="1"/>
    <x v="751"/>
    <x v="1"/>
    <x v="8"/>
    <x v="749"/>
    <n v="1.08"/>
    <n v="2"/>
    <n v="0.7"/>
    <n v="-0.79"/>
    <n v="1.4380000000000002"/>
    <n v="2.16"/>
    <n v="1.512"/>
    <n v="0.64800000000000013"/>
  </r>
  <r>
    <n v="978"/>
    <s v="CA-2017-159366"/>
    <x v="363"/>
    <x v="387"/>
    <x v="2"/>
    <s v="BW-11110"/>
    <s v="Bart Watters"/>
    <x v="1"/>
    <s v="United States"/>
    <s v="Detroit"/>
    <x v="12"/>
    <n v="48205"/>
    <x v="2"/>
    <x v="155"/>
    <x v="2"/>
    <x v="15"/>
    <x v="156"/>
    <n v="3059.98"/>
    <n v="2"/>
    <n v="0.1"/>
    <n v="680"/>
    <n v="4827.9639999999999"/>
    <n v="6119.96"/>
    <n v="611.99599999999998"/>
    <n v="5507.9639999999999"/>
  </r>
  <r>
    <n v="979"/>
    <s v="CA-2016-145499"/>
    <x v="198"/>
    <x v="388"/>
    <x v="2"/>
    <s v="RW-19690"/>
    <s v="Robert Waldorf"/>
    <x v="0"/>
    <s v="United States"/>
    <s v="Wilmington"/>
    <x v="3"/>
    <n v="28403"/>
    <x v="0"/>
    <x v="520"/>
    <x v="1"/>
    <x v="8"/>
    <x v="520"/>
    <n v="3.28"/>
    <n v="2"/>
    <n v="0.7"/>
    <n v="-2.63"/>
    <n v="4.5979999999999999"/>
    <n v="6.56"/>
    <n v="4.5919999999999996"/>
    <n v="1.968"/>
  </r>
  <r>
    <n v="980"/>
    <s v="CA-2015-157035"/>
    <x v="364"/>
    <x v="301"/>
    <x v="2"/>
    <s v="KB-16600"/>
    <s v="Ken Brennan"/>
    <x v="1"/>
    <s v="United States"/>
    <s v="Columbus"/>
    <x v="14"/>
    <n v="47201"/>
    <x v="2"/>
    <x v="752"/>
    <x v="1"/>
    <x v="10"/>
    <x v="750"/>
    <n v="34.020000000000003"/>
    <n v="3"/>
    <n v="0"/>
    <n v="16.670000000000002"/>
    <n v="85.39"/>
    <n v="102.06"/>
    <n v="0"/>
    <n v="102.06"/>
  </r>
  <r>
    <n v="981"/>
    <s v="CA-2016-144939"/>
    <x v="339"/>
    <x v="389"/>
    <x v="1"/>
    <s v="EB-13870"/>
    <s v="Emily Burns"/>
    <x v="0"/>
    <s v="United States"/>
    <s v="New York City"/>
    <x v="15"/>
    <n v="10035"/>
    <x v="3"/>
    <x v="637"/>
    <x v="0"/>
    <x v="1"/>
    <x v="637"/>
    <n v="599.29"/>
    <n v="6"/>
    <n v="0.1"/>
    <n v="93.22"/>
    <n v="3142.9459999999999"/>
    <n v="3595.74"/>
    <n v="359.57400000000001"/>
    <n v="3236.1659999999997"/>
  </r>
  <r>
    <n v="982"/>
    <s v="CA-2014-163419"/>
    <x v="7"/>
    <x v="390"/>
    <x v="0"/>
    <s v="TZ-21580"/>
    <s v="Tracy Zic"/>
    <x v="0"/>
    <s v="United States"/>
    <s v="Louisville"/>
    <x v="22"/>
    <n v="80027"/>
    <x v="1"/>
    <x v="753"/>
    <x v="1"/>
    <x v="6"/>
    <x v="751"/>
    <n v="3.39"/>
    <n v="1"/>
    <n v="0.2"/>
    <n v="0.81"/>
    <n v="1.9020000000000001"/>
    <n v="3.39"/>
    <n v="0.67800000000000005"/>
    <n v="2.7120000000000002"/>
  </r>
  <r>
    <n v="983"/>
    <s v="CA-2014-163419"/>
    <x v="7"/>
    <x v="390"/>
    <x v="0"/>
    <s v="TZ-21580"/>
    <s v="Tracy Zic"/>
    <x v="0"/>
    <s v="United States"/>
    <s v="Louisville"/>
    <x v="22"/>
    <n v="80027"/>
    <x v="1"/>
    <x v="754"/>
    <x v="2"/>
    <x v="7"/>
    <x v="752"/>
    <n v="559.98"/>
    <n v="2"/>
    <n v="0.2"/>
    <n v="56"/>
    <n v="839.96800000000007"/>
    <n v="1119.96"/>
    <n v="223.99200000000002"/>
    <n v="895.96800000000007"/>
  </r>
  <r>
    <n v="984"/>
    <s v="CA-2014-163419"/>
    <x v="7"/>
    <x v="390"/>
    <x v="0"/>
    <s v="TZ-21580"/>
    <s v="Tracy Zic"/>
    <x v="0"/>
    <s v="United States"/>
    <s v="Louisville"/>
    <x v="22"/>
    <n v="80027"/>
    <x v="1"/>
    <x v="662"/>
    <x v="0"/>
    <x v="1"/>
    <x v="662"/>
    <n v="603.91999999999996"/>
    <n v="5"/>
    <n v="0.2"/>
    <n v="75.489999999999995"/>
    <n v="2340.19"/>
    <n v="3019.6"/>
    <n v="603.91999999999996"/>
    <n v="2415.6799999999998"/>
  </r>
  <r>
    <n v="985"/>
    <s v="CA-2017-100314"/>
    <x v="365"/>
    <x v="391"/>
    <x v="1"/>
    <s v="AS-10630"/>
    <s v="Ann Steele"/>
    <x v="2"/>
    <s v="United States"/>
    <s v="Pasadena"/>
    <x v="5"/>
    <n v="77506"/>
    <x v="2"/>
    <x v="639"/>
    <x v="1"/>
    <x v="2"/>
    <x v="639"/>
    <n v="7.97"/>
    <n v="2"/>
    <n v="0.2"/>
    <n v="2.59"/>
    <n v="10.161999999999999"/>
    <n v="15.94"/>
    <n v="3.1880000000000002"/>
    <n v="12.751999999999999"/>
  </r>
  <r>
    <n v="986"/>
    <s v="CA-2017-100314"/>
    <x v="365"/>
    <x v="391"/>
    <x v="1"/>
    <s v="AS-10630"/>
    <s v="Ann Steele"/>
    <x v="2"/>
    <s v="United States"/>
    <s v="Pasadena"/>
    <x v="5"/>
    <n v="77506"/>
    <x v="2"/>
    <x v="755"/>
    <x v="1"/>
    <x v="12"/>
    <x v="753"/>
    <n v="27.97"/>
    <n v="4"/>
    <n v="0.2"/>
    <n v="9.44"/>
    <n v="80.063999999999993"/>
    <n v="111.88"/>
    <n v="22.376000000000001"/>
    <n v="89.503999999999991"/>
  </r>
  <r>
    <n v="987"/>
    <s v="CA-2017-100314"/>
    <x v="365"/>
    <x v="391"/>
    <x v="1"/>
    <s v="AS-10630"/>
    <s v="Ann Steele"/>
    <x v="2"/>
    <s v="United States"/>
    <s v="Pasadena"/>
    <x v="5"/>
    <n v="77506"/>
    <x v="2"/>
    <x v="756"/>
    <x v="2"/>
    <x v="15"/>
    <x v="754"/>
    <n v="336.51"/>
    <n v="3"/>
    <n v="0.4"/>
    <n v="44.87"/>
    <n v="560.84799999999996"/>
    <n v="1009.53"/>
    <n v="403.81200000000001"/>
    <n v="605.71799999999996"/>
  </r>
  <r>
    <n v="988"/>
    <s v="CA-2015-146829"/>
    <x v="366"/>
    <x v="392"/>
    <x v="3"/>
    <s v="TS-21340"/>
    <s v="Toby Swindell"/>
    <x v="0"/>
    <s v="United States"/>
    <s v="Houston"/>
    <x v="5"/>
    <n v="77041"/>
    <x v="2"/>
    <x v="757"/>
    <x v="1"/>
    <x v="8"/>
    <x v="755"/>
    <n v="1.1100000000000001"/>
    <n v="2"/>
    <n v="0.8"/>
    <n v="-1.89"/>
    <n v="2.3339999999999996"/>
    <n v="2.2200000000000002"/>
    <n v="1.7760000000000002"/>
    <n v="0.44399999999999995"/>
  </r>
  <r>
    <n v="989"/>
    <s v="CA-2017-167899"/>
    <x v="367"/>
    <x v="393"/>
    <x v="1"/>
    <s v="JG-15805"/>
    <s v="John Grady"/>
    <x v="1"/>
    <s v="United States"/>
    <s v="Auburn"/>
    <x v="15"/>
    <n v="13021"/>
    <x v="3"/>
    <x v="575"/>
    <x v="0"/>
    <x v="5"/>
    <x v="575"/>
    <n v="520.04999999999995"/>
    <n v="5"/>
    <n v="0"/>
    <n v="72.81"/>
    <n v="2527.44"/>
    <n v="2600.25"/>
    <n v="0"/>
    <n v="2600.25"/>
  </r>
  <r>
    <n v="990"/>
    <s v="CA-2017-167899"/>
    <x v="367"/>
    <x v="393"/>
    <x v="1"/>
    <s v="JG-15805"/>
    <s v="John Grady"/>
    <x v="1"/>
    <s v="United States"/>
    <s v="Auburn"/>
    <x v="15"/>
    <n v="13021"/>
    <x v="3"/>
    <x v="758"/>
    <x v="1"/>
    <x v="6"/>
    <x v="756"/>
    <n v="17.97"/>
    <n v="3"/>
    <n v="0"/>
    <n v="5.21"/>
    <n v="48.699999999999996"/>
    <n v="53.91"/>
    <n v="0"/>
    <n v="53.91"/>
  </r>
  <r>
    <n v="991"/>
    <s v="CA-2015-153549"/>
    <x v="368"/>
    <x v="394"/>
    <x v="0"/>
    <s v="SL-20155"/>
    <s v="Sara Luxemburg"/>
    <x v="2"/>
    <s v="United States"/>
    <s v="Jacksonville"/>
    <x v="2"/>
    <n v="32216"/>
    <x v="0"/>
    <x v="284"/>
    <x v="0"/>
    <x v="1"/>
    <x v="284"/>
    <n v="1166.92"/>
    <n v="5"/>
    <n v="0.2"/>
    <n v="131.28"/>
    <n v="4536.4000000000005"/>
    <n v="5834.6"/>
    <n v="1166.92"/>
    <n v="4667.68"/>
  </r>
  <r>
    <n v="992"/>
    <s v="CA-2016-110023"/>
    <x v="369"/>
    <x v="47"/>
    <x v="2"/>
    <s v="TS-21610"/>
    <s v="Troy Staebel"/>
    <x v="0"/>
    <s v="United States"/>
    <s v="New York City"/>
    <x v="15"/>
    <n v="10024"/>
    <x v="3"/>
    <x v="624"/>
    <x v="1"/>
    <x v="8"/>
    <x v="624"/>
    <n v="14.62"/>
    <n v="2"/>
    <n v="0.2"/>
    <n v="5.48"/>
    <n v="17.911999999999999"/>
    <n v="29.24"/>
    <n v="5.8479999999999999"/>
    <n v="23.391999999999999"/>
  </r>
  <r>
    <n v="993"/>
    <s v="CA-2016-105585"/>
    <x v="370"/>
    <x v="395"/>
    <x v="2"/>
    <s v="RF-19735"/>
    <s v="Roland Fjeld"/>
    <x v="0"/>
    <s v="United States"/>
    <s v="San Jose"/>
    <x v="1"/>
    <n v="95123"/>
    <x v="1"/>
    <x v="263"/>
    <x v="1"/>
    <x v="13"/>
    <x v="263"/>
    <n v="10.23"/>
    <n v="3"/>
    <n v="0"/>
    <n v="4.91"/>
    <n v="25.78"/>
    <n v="30.69"/>
    <n v="0"/>
    <n v="30.69"/>
  </r>
  <r>
    <n v="994"/>
    <s v="CA-2016-105585"/>
    <x v="370"/>
    <x v="395"/>
    <x v="2"/>
    <s v="RF-19735"/>
    <s v="Roland Fjeld"/>
    <x v="0"/>
    <s v="United States"/>
    <s v="San Jose"/>
    <x v="1"/>
    <n v="95123"/>
    <x v="1"/>
    <x v="759"/>
    <x v="1"/>
    <x v="10"/>
    <x v="757"/>
    <n v="154.9"/>
    <n v="5"/>
    <n v="0"/>
    <n v="69.709999999999994"/>
    <n v="704.79"/>
    <n v="774.5"/>
    <n v="0"/>
    <n v="774.5"/>
  </r>
  <r>
    <n v="995"/>
    <s v="CA-2014-117639"/>
    <x v="371"/>
    <x v="396"/>
    <x v="1"/>
    <s v="MW-18235"/>
    <s v="Mitch Willingham"/>
    <x v="1"/>
    <s v="United States"/>
    <s v="Virginia Beach"/>
    <x v="17"/>
    <n v="23464"/>
    <x v="0"/>
    <x v="760"/>
    <x v="1"/>
    <x v="8"/>
    <x v="758"/>
    <n v="2715.93"/>
    <n v="7"/>
    <n v="0"/>
    <n v="1276.49"/>
    <n v="17735.019999999997"/>
    <n v="19011.509999999998"/>
    <n v="0"/>
    <n v="19011.509999999998"/>
  </r>
  <r>
    <n v="996"/>
    <s v="CA-2014-117639"/>
    <x v="371"/>
    <x v="396"/>
    <x v="1"/>
    <s v="MW-18235"/>
    <s v="Mitch Willingham"/>
    <x v="1"/>
    <s v="United States"/>
    <s v="Virginia Beach"/>
    <x v="17"/>
    <n v="23464"/>
    <x v="0"/>
    <x v="638"/>
    <x v="2"/>
    <x v="7"/>
    <x v="759"/>
    <n v="617.97"/>
    <n v="3"/>
    <n v="0"/>
    <n v="173.03"/>
    <n v="1680.88"/>
    <n v="1853.91"/>
    <n v="0"/>
    <n v="1853.91"/>
  </r>
  <r>
    <n v="997"/>
    <s v="CA-2015-162537"/>
    <x v="372"/>
    <x v="397"/>
    <x v="1"/>
    <s v="RD-19585"/>
    <s v="Rob Dowd"/>
    <x v="0"/>
    <s v="United States"/>
    <s v="Henderson"/>
    <x v="0"/>
    <n v="42420"/>
    <x v="0"/>
    <x v="761"/>
    <x v="1"/>
    <x v="12"/>
    <x v="760"/>
    <n v="10.67"/>
    <n v="1"/>
    <n v="0"/>
    <n v="4.91"/>
    <n v="5.76"/>
    <n v="10.67"/>
    <n v="0"/>
    <n v="10.67"/>
  </r>
  <r>
    <n v="998"/>
    <s v="CA-2015-162537"/>
    <x v="372"/>
    <x v="397"/>
    <x v="1"/>
    <s v="RD-19585"/>
    <s v="Rob Dowd"/>
    <x v="0"/>
    <s v="United States"/>
    <s v="Henderson"/>
    <x v="0"/>
    <n v="42420"/>
    <x v="0"/>
    <x v="762"/>
    <x v="1"/>
    <x v="4"/>
    <x v="761"/>
    <n v="36.630000000000003"/>
    <n v="3"/>
    <n v="0"/>
    <n v="9.89"/>
    <n v="100.00000000000001"/>
    <n v="109.89000000000001"/>
    <n v="0"/>
    <n v="109.89000000000001"/>
  </r>
  <r>
    <n v="999"/>
    <s v="CA-2015-162537"/>
    <x v="372"/>
    <x v="397"/>
    <x v="1"/>
    <s v="RD-19585"/>
    <s v="Rob Dowd"/>
    <x v="0"/>
    <s v="United States"/>
    <s v="Henderson"/>
    <x v="0"/>
    <n v="42420"/>
    <x v="0"/>
    <x v="763"/>
    <x v="0"/>
    <x v="5"/>
    <x v="762"/>
    <n v="24.1"/>
    <n v="5"/>
    <n v="0"/>
    <n v="9.16"/>
    <n v="111.34"/>
    <n v="120.5"/>
    <n v="0"/>
    <n v="120.5"/>
  </r>
  <r>
    <n v="1000"/>
    <s v="CA-2015-162537"/>
    <x v="372"/>
    <x v="397"/>
    <x v="1"/>
    <s v="RD-19585"/>
    <s v="Rob Dowd"/>
    <x v="0"/>
    <s v="United States"/>
    <s v="Henderson"/>
    <x v="0"/>
    <n v="42420"/>
    <x v="0"/>
    <x v="283"/>
    <x v="0"/>
    <x v="5"/>
    <x v="283"/>
    <n v="33.11"/>
    <n v="7"/>
    <n v="0"/>
    <n v="12.91"/>
    <n v="218.85999999999999"/>
    <n v="231.76999999999998"/>
    <n v="0"/>
    <n v="231.76999999999998"/>
  </r>
  <r>
    <n v="1001"/>
    <s v="CA-2016-155488"/>
    <x v="373"/>
    <x v="398"/>
    <x v="1"/>
    <s v="FM-14290"/>
    <s v="Frank Merwin"/>
    <x v="2"/>
    <s v="United States"/>
    <s v="Vancouver"/>
    <x v="4"/>
    <n v="98661"/>
    <x v="1"/>
    <x v="666"/>
    <x v="1"/>
    <x v="6"/>
    <x v="666"/>
    <n v="44.02"/>
    <n v="2"/>
    <n v="0"/>
    <n v="11.45"/>
    <n v="76.59"/>
    <n v="88.04"/>
    <n v="0"/>
    <n v="88.04"/>
  </r>
  <r>
    <n v="1002"/>
    <s v="CA-2015-124891"/>
    <x v="374"/>
    <x v="116"/>
    <x v="3"/>
    <s v="RH-19495"/>
    <s v="Rick Hansen"/>
    <x v="0"/>
    <s v="United States"/>
    <s v="New York City"/>
    <x v="15"/>
    <n v="10024"/>
    <x v="3"/>
    <x v="764"/>
    <x v="2"/>
    <x v="11"/>
    <x v="763"/>
    <n v="2309.65"/>
    <n v="7"/>
    <n v="0"/>
    <n v="762.18"/>
    <n v="15405.37"/>
    <n v="16167.550000000001"/>
    <n v="0"/>
    <n v="16167.550000000001"/>
  </r>
  <r>
    <n v="1003"/>
    <s v="CA-2015-124891"/>
    <x v="374"/>
    <x v="116"/>
    <x v="3"/>
    <s v="RH-19495"/>
    <s v="Rick Hansen"/>
    <x v="0"/>
    <s v="United States"/>
    <s v="New York City"/>
    <x v="15"/>
    <n v="10024"/>
    <x v="3"/>
    <x v="257"/>
    <x v="0"/>
    <x v="3"/>
    <x v="258"/>
    <n v="1090.78"/>
    <n v="7"/>
    <n v="0.4"/>
    <n v="-290.88"/>
    <n v="4872.1559999999999"/>
    <n v="7635.46"/>
    <n v="3054.1840000000002"/>
    <n v="4581.2759999999998"/>
  </r>
  <r>
    <n v="1004"/>
    <s v="CA-2015-124891"/>
    <x v="374"/>
    <x v="116"/>
    <x v="3"/>
    <s v="RH-19495"/>
    <s v="Rick Hansen"/>
    <x v="0"/>
    <s v="United States"/>
    <s v="New York City"/>
    <x v="15"/>
    <n v="10024"/>
    <x v="3"/>
    <x v="747"/>
    <x v="1"/>
    <x v="10"/>
    <x v="745"/>
    <n v="19.440000000000001"/>
    <n v="3"/>
    <n v="0"/>
    <n v="9.33"/>
    <n v="48.990000000000009"/>
    <n v="58.320000000000007"/>
    <n v="0"/>
    <n v="58.320000000000007"/>
  </r>
  <r>
    <n v="1005"/>
    <s v="CA-2015-126445"/>
    <x v="375"/>
    <x v="399"/>
    <x v="1"/>
    <s v="RA-19945"/>
    <s v="Ryan Akin"/>
    <x v="0"/>
    <s v="United States"/>
    <s v="Murrieta"/>
    <x v="1"/>
    <n v="92563"/>
    <x v="1"/>
    <x v="765"/>
    <x v="1"/>
    <x v="4"/>
    <x v="764"/>
    <n v="484.65"/>
    <n v="3"/>
    <n v="0"/>
    <n v="92.08"/>
    <n v="1361.87"/>
    <n v="1453.9499999999998"/>
    <n v="0"/>
    <n v="1453.9499999999998"/>
  </r>
  <r>
    <n v="1006"/>
    <s v="CA-2015-111199"/>
    <x v="50"/>
    <x v="50"/>
    <x v="1"/>
    <s v="JK-15730"/>
    <s v="Joe Kamberova"/>
    <x v="0"/>
    <s v="United States"/>
    <s v="Jacksonville"/>
    <x v="3"/>
    <n v="28540"/>
    <x v="0"/>
    <x v="694"/>
    <x v="1"/>
    <x v="10"/>
    <x v="694"/>
    <n v="115.3"/>
    <n v="3"/>
    <n v="0.2"/>
    <n v="40.35"/>
    <n v="236.36999999999998"/>
    <n v="345.9"/>
    <n v="69.179999999999993"/>
    <n v="276.71999999999997"/>
  </r>
  <r>
    <n v="1007"/>
    <s v="CA-2015-105312"/>
    <x v="376"/>
    <x v="217"/>
    <x v="2"/>
    <s v="MT-17815"/>
    <s v="Meg Tillman"/>
    <x v="0"/>
    <s v="United States"/>
    <s v="Scottsdale"/>
    <x v="16"/>
    <n v="85254"/>
    <x v="1"/>
    <x v="111"/>
    <x v="1"/>
    <x v="12"/>
    <x v="111"/>
    <n v="7.08"/>
    <n v="3"/>
    <n v="0.2"/>
    <n v="2.48"/>
    <n v="14.512"/>
    <n v="21.240000000000002"/>
    <n v="4.2480000000000002"/>
    <n v="16.992000000000001"/>
  </r>
  <r>
    <n v="1008"/>
    <s v="CA-2015-105312"/>
    <x v="376"/>
    <x v="217"/>
    <x v="2"/>
    <s v="MT-17815"/>
    <s v="Meg Tillman"/>
    <x v="0"/>
    <s v="United States"/>
    <s v="Scottsdale"/>
    <x v="16"/>
    <n v="85254"/>
    <x v="1"/>
    <x v="766"/>
    <x v="1"/>
    <x v="8"/>
    <x v="765"/>
    <n v="4.4000000000000004"/>
    <n v="3"/>
    <n v="0.7"/>
    <n v="-3.52"/>
    <n v="7.48"/>
    <n v="13.200000000000001"/>
    <n v="9.24"/>
    <n v="3.9600000000000009"/>
  </r>
  <r>
    <n v="1009"/>
    <s v="US-2017-106705"/>
    <x v="377"/>
    <x v="378"/>
    <x v="1"/>
    <s v="PO-18850"/>
    <s v="Patrick O'Brill"/>
    <x v="0"/>
    <s v="United States"/>
    <s v="Burlington"/>
    <x v="23"/>
    <n v="52601"/>
    <x v="2"/>
    <x v="422"/>
    <x v="1"/>
    <x v="10"/>
    <x v="422"/>
    <n v="44.75"/>
    <n v="5"/>
    <n v="0"/>
    <n v="20.59"/>
    <n v="203.16"/>
    <n v="223.75"/>
    <n v="0"/>
    <n v="223.75"/>
  </r>
  <r>
    <n v="1010"/>
    <s v="CA-2017-135034"/>
    <x v="378"/>
    <x v="260"/>
    <x v="2"/>
    <s v="AT-10735"/>
    <s v="Annie Thurman"/>
    <x v="0"/>
    <s v="United States"/>
    <s v="Chicago"/>
    <x v="10"/>
    <n v="60653"/>
    <x v="2"/>
    <x v="160"/>
    <x v="2"/>
    <x v="7"/>
    <x v="161"/>
    <n v="95.98"/>
    <n v="2"/>
    <n v="0.2"/>
    <n v="6"/>
    <n v="147.56800000000001"/>
    <n v="191.96"/>
    <n v="38.392000000000003"/>
    <n v="153.56800000000001"/>
  </r>
  <r>
    <n v="1011"/>
    <s v="CA-2014-158540"/>
    <x v="156"/>
    <x v="158"/>
    <x v="2"/>
    <s v="VG-21790"/>
    <s v="Vivek Gonzalez"/>
    <x v="0"/>
    <s v="United States"/>
    <s v="San Diego"/>
    <x v="1"/>
    <n v="92037"/>
    <x v="1"/>
    <x v="767"/>
    <x v="0"/>
    <x v="5"/>
    <x v="766"/>
    <n v="151.72"/>
    <n v="4"/>
    <n v="0"/>
    <n v="27.31"/>
    <n v="579.57000000000005"/>
    <n v="606.88"/>
    <n v="0"/>
    <n v="606.88"/>
  </r>
  <r>
    <n v="1012"/>
    <s v="CA-2017-118437"/>
    <x v="46"/>
    <x v="329"/>
    <x v="0"/>
    <s v="PF-19165"/>
    <s v="Philip Fox"/>
    <x v="0"/>
    <s v="United States"/>
    <s v="Olympia"/>
    <x v="4"/>
    <n v="98502"/>
    <x v="1"/>
    <x v="28"/>
    <x v="0"/>
    <x v="5"/>
    <x v="28"/>
    <n v="155.25"/>
    <n v="3"/>
    <n v="0"/>
    <n v="46.58"/>
    <n v="419.17"/>
    <n v="465.75"/>
    <n v="0"/>
    <n v="465.75"/>
  </r>
  <r>
    <n v="1013"/>
    <s v="CA-2017-118437"/>
    <x v="46"/>
    <x v="329"/>
    <x v="0"/>
    <s v="PF-19165"/>
    <s v="Philip Fox"/>
    <x v="0"/>
    <s v="United States"/>
    <s v="Olympia"/>
    <x v="4"/>
    <n v="98502"/>
    <x v="1"/>
    <x v="768"/>
    <x v="1"/>
    <x v="4"/>
    <x v="767"/>
    <n v="14.03"/>
    <n v="1"/>
    <n v="0"/>
    <n v="4.07"/>
    <n v="9.9599999999999991"/>
    <n v="14.03"/>
    <n v="0"/>
    <n v="14.03"/>
  </r>
  <r>
    <n v="1014"/>
    <s v="US-2015-126214"/>
    <x v="379"/>
    <x v="140"/>
    <x v="0"/>
    <s v="JS-15880"/>
    <s v="John Stevenson"/>
    <x v="0"/>
    <s v="United States"/>
    <s v="Seattle"/>
    <x v="4"/>
    <n v="98103"/>
    <x v="1"/>
    <x v="209"/>
    <x v="0"/>
    <x v="3"/>
    <x v="210"/>
    <n v="1618.37"/>
    <n v="13"/>
    <n v="0"/>
    <n v="356.04"/>
    <n v="20682.769999999997"/>
    <n v="21038.809999999998"/>
    <n v="0"/>
    <n v="21038.809999999998"/>
  </r>
  <r>
    <n v="1015"/>
    <s v="US-2015-126214"/>
    <x v="379"/>
    <x v="140"/>
    <x v="0"/>
    <s v="JS-15880"/>
    <s v="John Stevenson"/>
    <x v="0"/>
    <s v="United States"/>
    <s v="Seattle"/>
    <x v="4"/>
    <n v="98103"/>
    <x v="1"/>
    <x v="769"/>
    <x v="2"/>
    <x v="11"/>
    <x v="768"/>
    <n v="99.6"/>
    <n v="1"/>
    <n v="0"/>
    <n v="36.85"/>
    <n v="62.749999999999993"/>
    <n v="99.6"/>
    <n v="0"/>
    <n v="99.6"/>
  </r>
  <r>
    <n v="1016"/>
    <s v="CA-2015-133025"/>
    <x v="14"/>
    <x v="400"/>
    <x v="0"/>
    <s v="MO-17800"/>
    <s v="Meg O'Connel"/>
    <x v="2"/>
    <s v="United States"/>
    <s v="Los Angeles"/>
    <x v="1"/>
    <n v="90036"/>
    <x v="1"/>
    <x v="260"/>
    <x v="1"/>
    <x v="10"/>
    <x v="260"/>
    <n v="32.4"/>
    <n v="5"/>
    <n v="0"/>
    <n v="15.55"/>
    <n v="146.44999999999999"/>
    <n v="162"/>
    <n v="0"/>
    <n v="162"/>
  </r>
  <r>
    <n v="1017"/>
    <s v="CA-2015-108665"/>
    <x v="380"/>
    <x v="401"/>
    <x v="1"/>
    <s v="KM-16225"/>
    <s v="Kalyca Meade"/>
    <x v="1"/>
    <s v="United States"/>
    <s v="New York City"/>
    <x v="15"/>
    <n v="10011"/>
    <x v="3"/>
    <x v="770"/>
    <x v="0"/>
    <x v="5"/>
    <x v="769"/>
    <n v="13.96"/>
    <n v="2"/>
    <n v="0"/>
    <n v="6.7"/>
    <n v="21.220000000000002"/>
    <n v="27.92"/>
    <n v="0"/>
    <n v="27.92"/>
  </r>
  <r>
    <n v="1018"/>
    <s v="CA-2015-108665"/>
    <x v="380"/>
    <x v="401"/>
    <x v="1"/>
    <s v="KM-16225"/>
    <s v="Kalyca Meade"/>
    <x v="1"/>
    <s v="United States"/>
    <s v="New York City"/>
    <x v="15"/>
    <n v="10011"/>
    <x v="3"/>
    <x v="689"/>
    <x v="0"/>
    <x v="5"/>
    <x v="689"/>
    <n v="155.82"/>
    <n v="3"/>
    <n v="0"/>
    <n v="63.89"/>
    <n v="403.57"/>
    <n v="467.46"/>
    <n v="0"/>
    <n v="467.46"/>
  </r>
  <r>
    <n v="1019"/>
    <s v="CA-2015-108665"/>
    <x v="380"/>
    <x v="401"/>
    <x v="1"/>
    <s v="KM-16225"/>
    <s v="Kalyca Meade"/>
    <x v="1"/>
    <s v="United States"/>
    <s v="New York City"/>
    <x v="15"/>
    <n v="10011"/>
    <x v="3"/>
    <x v="771"/>
    <x v="2"/>
    <x v="7"/>
    <x v="770"/>
    <n v="124.95"/>
    <n v="5"/>
    <n v="0"/>
    <n v="2.5"/>
    <n v="622.25"/>
    <n v="624.75"/>
    <n v="0"/>
    <n v="624.75"/>
  </r>
  <r>
    <n v="1020"/>
    <s v="CA-2015-108665"/>
    <x v="380"/>
    <x v="401"/>
    <x v="1"/>
    <s v="KM-16225"/>
    <s v="Kalyca Meade"/>
    <x v="1"/>
    <s v="United States"/>
    <s v="New York City"/>
    <x v="15"/>
    <n v="10011"/>
    <x v="3"/>
    <x v="772"/>
    <x v="1"/>
    <x v="4"/>
    <x v="771"/>
    <n v="601.65"/>
    <n v="5"/>
    <n v="0"/>
    <n v="156.43"/>
    <n v="2851.82"/>
    <n v="3008.25"/>
    <n v="0"/>
    <n v="3008.25"/>
  </r>
  <r>
    <n v="1021"/>
    <s v="CA-2015-124450"/>
    <x v="381"/>
    <x v="402"/>
    <x v="1"/>
    <s v="GT-14710"/>
    <s v="Greg Tran"/>
    <x v="0"/>
    <s v="United States"/>
    <s v="Washington"/>
    <x v="40"/>
    <n v="20016"/>
    <x v="3"/>
    <x v="773"/>
    <x v="1"/>
    <x v="6"/>
    <x v="772"/>
    <n v="22.74"/>
    <n v="3"/>
    <n v="0"/>
    <n v="8.8699999999999992"/>
    <n v="59.35"/>
    <n v="68.22"/>
    <n v="0"/>
    <n v="68.22"/>
  </r>
  <r>
    <n v="1022"/>
    <s v="CA-2015-124450"/>
    <x v="381"/>
    <x v="402"/>
    <x v="1"/>
    <s v="GT-14710"/>
    <s v="Greg Tran"/>
    <x v="0"/>
    <s v="United States"/>
    <s v="Washington"/>
    <x v="40"/>
    <n v="20016"/>
    <x v="3"/>
    <x v="774"/>
    <x v="0"/>
    <x v="1"/>
    <x v="773"/>
    <n v="1267.53"/>
    <n v="3"/>
    <n v="0"/>
    <n v="316.88"/>
    <n v="3485.71"/>
    <n v="3802.59"/>
    <n v="0"/>
    <n v="3802.59"/>
  </r>
  <r>
    <n v="1023"/>
    <s v="CA-2015-124450"/>
    <x v="381"/>
    <x v="402"/>
    <x v="1"/>
    <s v="GT-14710"/>
    <s v="Greg Tran"/>
    <x v="0"/>
    <s v="United States"/>
    <s v="Washington"/>
    <x v="40"/>
    <n v="20016"/>
    <x v="3"/>
    <x v="775"/>
    <x v="2"/>
    <x v="15"/>
    <x v="774"/>
    <n v="1379.92"/>
    <n v="8"/>
    <n v="0"/>
    <n v="648.55999999999995"/>
    <n v="10390.800000000001"/>
    <n v="11039.36"/>
    <n v="0"/>
    <n v="11039.36"/>
  </r>
  <r>
    <n v="1024"/>
    <s v="CA-2015-167269"/>
    <x v="382"/>
    <x v="403"/>
    <x v="1"/>
    <s v="PB-19150"/>
    <s v="Philip Brown"/>
    <x v="0"/>
    <s v="United States"/>
    <s v="Philadelphia"/>
    <x v="9"/>
    <n v="19134"/>
    <x v="3"/>
    <x v="776"/>
    <x v="1"/>
    <x v="12"/>
    <x v="775"/>
    <n v="6.21"/>
    <n v="2"/>
    <n v="0.2"/>
    <n v="2.17"/>
    <n v="7.766"/>
    <n v="12.42"/>
    <n v="2.484"/>
    <n v="9.9359999999999999"/>
  </r>
  <r>
    <n v="1025"/>
    <s v="CA-2017-106964"/>
    <x v="94"/>
    <x v="404"/>
    <x v="2"/>
    <s v="HR-14770"/>
    <s v="Hallie Redmond"/>
    <x v="2"/>
    <s v="United States"/>
    <s v="Los Angeles"/>
    <x v="1"/>
    <n v="90045"/>
    <x v="1"/>
    <x v="777"/>
    <x v="1"/>
    <x v="8"/>
    <x v="776"/>
    <n v="11.81"/>
    <n v="2"/>
    <n v="0.2"/>
    <n v="4.28"/>
    <n v="14.616"/>
    <n v="23.62"/>
    <n v="4.7240000000000002"/>
    <n v="18.896000000000001"/>
  </r>
  <r>
    <n v="1026"/>
    <s v="CA-2016-126529"/>
    <x v="383"/>
    <x v="405"/>
    <x v="0"/>
    <s v="DE-13255"/>
    <s v="Deanra Eno"/>
    <x v="2"/>
    <s v="United States"/>
    <s v="Springfield"/>
    <x v="24"/>
    <n v="45503"/>
    <x v="3"/>
    <x v="778"/>
    <x v="1"/>
    <x v="10"/>
    <x v="777"/>
    <n v="15.55"/>
    <n v="3"/>
    <n v="0.2"/>
    <n v="5.44"/>
    <n v="31.880000000000006"/>
    <n v="46.650000000000006"/>
    <n v="9.3300000000000018"/>
    <n v="37.320000000000007"/>
  </r>
  <r>
    <n v="1027"/>
    <s v="CA-2016-126529"/>
    <x v="383"/>
    <x v="405"/>
    <x v="0"/>
    <s v="DE-13255"/>
    <s v="Deanra Eno"/>
    <x v="2"/>
    <s v="United States"/>
    <s v="Springfield"/>
    <x v="24"/>
    <n v="45503"/>
    <x v="3"/>
    <x v="779"/>
    <x v="1"/>
    <x v="10"/>
    <x v="778"/>
    <n v="63.31"/>
    <n v="3"/>
    <n v="0.2"/>
    <n v="20.58"/>
    <n v="131.36400000000003"/>
    <n v="189.93"/>
    <n v="37.986000000000004"/>
    <n v="151.94400000000002"/>
  </r>
  <r>
    <n v="1028"/>
    <s v="CA-2016-126529"/>
    <x v="383"/>
    <x v="405"/>
    <x v="0"/>
    <s v="DE-13255"/>
    <s v="Deanra Eno"/>
    <x v="2"/>
    <s v="United States"/>
    <s v="Springfield"/>
    <x v="24"/>
    <n v="45503"/>
    <x v="3"/>
    <x v="780"/>
    <x v="2"/>
    <x v="7"/>
    <x v="779"/>
    <n v="15.59"/>
    <n v="2"/>
    <n v="0.4"/>
    <n v="-9.8699999999999992"/>
    <n v="28.577999999999996"/>
    <n v="31.18"/>
    <n v="12.472000000000001"/>
    <n v="18.707999999999998"/>
  </r>
  <r>
    <n v="1029"/>
    <s v="CA-2014-163552"/>
    <x v="384"/>
    <x v="406"/>
    <x v="1"/>
    <s v="LA-16780"/>
    <s v="Laura Armstrong"/>
    <x v="1"/>
    <s v="United States"/>
    <s v="Hackensack"/>
    <x v="30"/>
    <n v="7601"/>
    <x v="3"/>
    <x v="258"/>
    <x v="1"/>
    <x v="10"/>
    <x v="33"/>
    <n v="177.2"/>
    <n v="5"/>
    <n v="0"/>
    <n v="83.28"/>
    <n v="802.72"/>
    <n v="886"/>
    <n v="0"/>
    <n v="886"/>
  </r>
  <r>
    <n v="1030"/>
    <s v="CA-2014-163552"/>
    <x v="384"/>
    <x v="406"/>
    <x v="1"/>
    <s v="LA-16780"/>
    <s v="Laura Armstrong"/>
    <x v="1"/>
    <s v="United States"/>
    <s v="Hackensack"/>
    <x v="30"/>
    <n v="7601"/>
    <x v="3"/>
    <x v="781"/>
    <x v="2"/>
    <x v="7"/>
    <x v="780"/>
    <n v="197.97"/>
    <n v="3"/>
    <n v="0"/>
    <n v="57.41"/>
    <n v="536.5"/>
    <n v="593.91"/>
    <n v="0"/>
    <n v="593.91"/>
  </r>
  <r>
    <n v="1031"/>
    <s v="CA-2014-163552"/>
    <x v="384"/>
    <x v="406"/>
    <x v="1"/>
    <s v="LA-16780"/>
    <s v="Laura Armstrong"/>
    <x v="1"/>
    <s v="United States"/>
    <s v="Hackensack"/>
    <x v="30"/>
    <n v="7601"/>
    <x v="3"/>
    <x v="463"/>
    <x v="0"/>
    <x v="1"/>
    <x v="464"/>
    <n v="854.94"/>
    <n v="3"/>
    <n v="0"/>
    <n v="213.74"/>
    <n v="2351.08"/>
    <n v="2564.8200000000002"/>
    <n v="0"/>
    <n v="2564.8200000000002"/>
  </r>
  <r>
    <n v="1032"/>
    <s v="CA-2014-163552"/>
    <x v="384"/>
    <x v="406"/>
    <x v="1"/>
    <s v="LA-16780"/>
    <s v="Laura Armstrong"/>
    <x v="1"/>
    <s v="United States"/>
    <s v="Hackensack"/>
    <x v="30"/>
    <n v="7601"/>
    <x v="3"/>
    <x v="93"/>
    <x v="0"/>
    <x v="5"/>
    <x v="93"/>
    <n v="124.11"/>
    <n v="9"/>
    <n v="0"/>
    <n v="52.13"/>
    <n v="1064.8599999999999"/>
    <n v="1116.99"/>
    <n v="0"/>
    <n v="1116.99"/>
  </r>
  <r>
    <n v="1033"/>
    <s v="CA-2014-163552"/>
    <x v="384"/>
    <x v="406"/>
    <x v="1"/>
    <s v="LA-16780"/>
    <s v="Laura Armstrong"/>
    <x v="1"/>
    <s v="United States"/>
    <s v="Hackensack"/>
    <x v="30"/>
    <n v="7601"/>
    <x v="3"/>
    <x v="782"/>
    <x v="1"/>
    <x v="2"/>
    <x v="781"/>
    <n v="14.4"/>
    <n v="5"/>
    <n v="0"/>
    <n v="7.06"/>
    <n v="64.94"/>
    <n v="72"/>
    <n v="0"/>
    <n v="72"/>
  </r>
  <r>
    <n v="1034"/>
    <s v="CA-2016-109820"/>
    <x v="73"/>
    <x v="407"/>
    <x v="2"/>
    <s v="AG-10390"/>
    <s v="Allen Goldenen"/>
    <x v="0"/>
    <s v="United States"/>
    <s v="Cincinnati"/>
    <x v="24"/>
    <n v="45231"/>
    <x v="3"/>
    <x v="783"/>
    <x v="1"/>
    <x v="10"/>
    <x v="782"/>
    <n v="15.7"/>
    <n v="3"/>
    <n v="0.2"/>
    <n v="5.0999999999999996"/>
    <n v="32.579999999999991"/>
    <n v="47.099999999999994"/>
    <n v="9.42"/>
    <n v="37.679999999999993"/>
  </r>
  <r>
    <n v="1035"/>
    <s v="CA-2016-109820"/>
    <x v="73"/>
    <x v="407"/>
    <x v="2"/>
    <s v="AG-10390"/>
    <s v="Allen Goldenen"/>
    <x v="0"/>
    <s v="United States"/>
    <s v="Cincinnati"/>
    <x v="24"/>
    <n v="45231"/>
    <x v="3"/>
    <x v="236"/>
    <x v="1"/>
    <x v="8"/>
    <x v="237"/>
    <n v="2.63"/>
    <n v="2"/>
    <n v="0.7"/>
    <n v="-1.93"/>
    <n v="3.508"/>
    <n v="5.26"/>
    <n v="3.6819999999999995"/>
    <n v="1.5780000000000003"/>
  </r>
  <r>
    <n v="1036"/>
    <s v="CA-2016-109820"/>
    <x v="73"/>
    <x v="407"/>
    <x v="2"/>
    <s v="AG-10390"/>
    <s v="Allen Goldenen"/>
    <x v="0"/>
    <s v="United States"/>
    <s v="Cincinnati"/>
    <x v="24"/>
    <n v="45231"/>
    <x v="3"/>
    <x v="27"/>
    <x v="1"/>
    <x v="8"/>
    <x v="27"/>
    <n v="14.43"/>
    <n v="3"/>
    <n v="0.7"/>
    <n v="-10.58"/>
    <n v="23.567"/>
    <n v="43.29"/>
    <n v="30.302999999999997"/>
    <n v="12.987000000000002"/>
  </r>
  <r>
    <n v="1037"/>
    <s v="CA-2016-113061"/>
    <x v="183"/>
    <x v="408"/>
    <x v="1"/>
    <s v="EL-13735"/>
    <s v="Ed Ludwig"/>
    <x v="2"/>
    <s v="United States"/>
    <s v="Jefferson City"/>
    <x v="25"/>
    <n v="65109"/>
    <x v="2"/>
    <x v="784"/>
    <x v="0"/>
    <x v="5"/>
    <x v="783"/>
    <n v="86.62"/>
    <n v="2"/>
    <n v="0"/>
    <n v="8.66"/>
    <n v="164.58"/>
    <n v="173.24"/>
    <n v="0"/>
    <n v="173.24"/>
  </r>
  <r>
    <n v="1038"/>
    <s v="CA-2015-127418"/>
    <x v="385"/>
    <x v="409"/>
    <x v="2"/>
    <s v="JJ-15445"/>
    <s v="Jennifer Jackson"/>
    <x v="0"/>
    <s v="United States"/>
    <s v="Los Angeles"/>
    <x v="1"/>
    <n v="90004"/>
    <x v="1"/>
    <x v="785"/>
    <x v="1"/>
    <x v="8"/>
    <x v="784"/>
    <n v="36.619999999999997"/>
    <n v="3"/>
    <n v="0.2"/>
    <n v="13.73"/>
    <n v="74.157999999999987"/>
    <n v="109.85999999999999"/>
    <n v="21.971999999999998"/>
    <n v="87.887999999999991"/>
  </r>
  <r>
    <n v="1039"/>
    <s v="CA-2017-121818"/>
    <x v="225"/>
    <x v="410"/>
    <x v="2"/>
    <s v="JH-15430"/>
    <s v="Jennifer Halladay"/>
    <x v="0"/>
    <s v="United States"/>
    <s v="Burlington"/>
    <x v="3"/>
    <n v="27217"/>
    <x v="0"/>
    <x v="786"/>
    <x v="1"/>
    <x v="6"/>
    <x v="785"/>
    <n v="23.97"/>
    <n v="7"/>
    <n v="0.2"/>
    <n v="2.7"/>
    <n v="131.53200000000001"/>
    <n v="167.79"/>
    <n v="33.558"/>
    <n v="134.232"/>
  </r>
  <r>
    <n v="1040"/>
    <s v="CA-2017-121818"/>
    <x v="225"/>
    <x v="410"/>
    <x v="2"/>
    <s v="JH-15430"/>
    <s v="Jennifer Halladay"/>
    <x v="0"/>
    <s v="United States"/>
    <s v="Burlington"/>
    <x v="3"/>
    <n v="27217"/>
    <x v="0"/>
    <x v="787"/>
    <x v="1"/>
    <x v="6"/>
    <x v="772"/>
    <n v="28.73"/>
    <n v="3"/>
    <n v="0.2"/>
    <n v="1.8"/>
    <n v="67.152000000000001"/>
    <n v="86.19"/>
    <n v="17.238"/>
    <n v="68.951999999999998"/>
  </r>
  <r>
    <n v="1041"/>
    <s v="CA-2016-127670"/>
    <x v="231"/>
    <x v="243"/>
    <x v="1"/>
    <s v="RD-19660"/>
    <s v="Robert Dilbeck"/>
    <x v="2"/>
    <s v="United States"/>
    <s v="Saint Peters"/>
    <x v="25"/>
    <n v="63376"/>
    <x v="2"/>
    <x v="616"/>
    <x v="0"/>
    <x v="3"/>
    <x v="616"/>
    <n v="697.16"/>
    <n v="4"/>
    <n v="0"/>
    <n v="146.4"/>
    <n v="2642.24"/>
    <n v="2788.64"/>
    <n v="0"/>
    <n v="2788.64"/>
  </r>
  <r>
    <n v="1042"/>
    <s v="CA-2016-102981"/>
    <x v="47"/>
    <x v="411"/>
    <x v="0"/>
    <s v="MO-17500"/>
    <s v="Mary O'Rourke"/>
    <x v="0"/>
    <s v="United States"/>
    <s v="New York City"/>
    <x v="15"/>
    <n v="10035"/>
    <x v="3"/>
    <x v="788"/>
    <x v="2"/>
    <x v="11"/>
    <x v="786"/>
    <n v="31.86"/>
    <n v="2"/>
    <n v="0"/>
    <n v="11.15"/>
    <n v="52.57"/>
    <n v="63.72"/>
    <n v="0"/>
    <n v="63.72"/>
  </r>
  <r>
    <n v="1043"/>
    <s v="CA-2016-102981"/>
    <x v="47"/>
    <x v="411"/>
    <x v="0"/>
    <s v="MO-17500"/>
    <s v="Mary O'Rourke"/>
    <x v="0"/>
    <s v="United States"/>
    <s v="New York City"/>
    <x v="15"/>
    <n v="10035"/>
    <x v="3"/>
    <x v="789"/>
    <x v="0"/>
    <x v="0"/>
    <x v="787"/>
    <n v="722.35"/>
    <n v="3"/>
    <n v="0.2"/>
    <n v="90.29"/>
    <n v="1643.3500000000001"/>
    <n v="2167.0500000000002"/>
    <n v="433.41000000000008"/>
    <n v="1733.64"/>
  </r>
  <r>
    <n v="1044"/>
    <s v="CA-2017-115651"/>
    <x v="362"/>
    <x v="142"/>
    <x v="2"/>
    <s v="NS-18640"/>
    <s v="Noel Staavos"/>
    <x v="1"/>
    <s v="United States"/>
    <s v="Chicago"/>
    <x v="10"/>
    <n v="60610"/>
    <x v="2"/>
    <x v="790"/>
    <x v="1"/>
    <x v="6"/>
    <x v="788"/>
    <n v="8.84"/>
    <n v="5"/>
    <n v="0.2"/>
    <n v="2.98"/>
    <n v="32.380000000000003"/>
    <n v="44.2"/>
    <n v="8.8400000000000016"/>
    <n v="35.36"/>
  </r>
  <r>
    <n v="1045"/>
    <s v="CA-2017-115651"/>
    <x v="362"/>
    <x v="142"/>
    <x v="2"/>
    <s v="NS-18640"/>
    <s v="Noel Staavos"/>
    <x v="1"/>
    <s v="United States"/>
    <s v="Chicago"/>
    <x v="10"/>
    <n v="60610"/>
    <x v="2"/>
    <x v="791"/>
    <x v="1"/>
    <x v="9"/>
    <x v="789"/>
    <n v="58.46"/>
    <n v="9"/>
    <n v="0.8"/>
    <n v="-146.16"/>
    <n v="251.38799999999995"/>
    <n v="526.14"/>
    <n v="420.91200000000003"/>
    <n v="105.22799999999995"/>
  </r>
  <r>
    <n v="1046"/>
    <s v="CA-2017-152702"/>
    <x v="386"/>
    <x v="412"/>
    <x v="1"/>
    <s v="SN-20710"/>
    <s v="Steve Nguyen"/>
    <x v="2"/>
    <s v="United States"/>
    <s v="Rockford"/>
    <x v="10"/>
    <n v="61107"/>
    <x v="2"/>
    <x v="792"/>
    <x v="0"/>
    <x v="1"/>
    <x v="790"/>
    <n v="254.6"/>
    <n v="14"/>
    <n v="0.3"/>
    <n v="-18.190000000000001"/>
    <n v="2513.27"/>
    <n v="3564.4"/>
    <n v="1069.32"/>
    <n v="2495.08"/>
  </r>
  <r>
    <n v="1047"/>
    <s v="CA-2016-169103"/>
    <x v="387"/>
    <x v="20"/>
    <x v="1"/>
    <s v="ZC-21910"/>
    <s v="Zuschuss Carroll"/>
    <x v="0"/>
    <s v="United States"/>
    <s v="Miami"/>
    <x v="2"/>
    <n v="33142"/>
    <x v="0"/>
    <x v="638"/>
    <x v="2"/>
    <x v="7"/>
    <x v="638"/>
    <n v="1363.96"/>
    <n v="5"/>
    <n v="0.2"/>
    <n v="85.25"/>
    <n v="5370.59"/>
    <n v="6819.8"/>
    <n v="1363.96"/>
    <n v="5455.84"/>
  </r>
  <r>
    <n v="1048"/>
    <s v="CA-2016-169103"/>
    <x v="387"/>
    <x v="20"/>
    <x v="1"/>
    <s v="ZC-21910"/>
    <s v="Zuschuss Carroll"/>
    <x v="0"/>
    <s v="United States"/>
    <s v="Miami"/>
    <x v="2"/>
    <n v="33142"/>
    <x v="0"/>
    <x v="101"/>
    <x v="0"/>
    <x v="5"/>
    <x v="101"/>
    <n v="102.36"/>
    <n v="3"/>
    <n v="0.2"/>
    <n v="-3.84"/>
    <n v="249.50399999999999"/>
    <n v="307.08"/>
    <n v="61.415999999999997"/>
    <n v="245.66399999999999"/>
  </r>
  <r>
    <n v="1049"/>
    <s v="CA-2014-139192"/>
    <x v="279"/>
    <x v="413"/>
    <x v="0"/>
    <s v="LC-16885"/>
    <s v="Lena Creighton"/>
    <x v="0"/>
    <s v="United States"/>
    <s v="San Francisco"/>
    <x v="1"/>
    <n v="94109"/>
    <x v="1"/>
    <x v="39"/>
    <x v="2"/>
    <x v="7"/>
    <x v="39"/>
    <n v="1113.5"/>
    <n v="12"/>
    <n v="0.2"/>
    <n v="125.27"/>
    <n v="10564.33"/>
    <n v="13362"/>
    <n v="2672.4"/>
    <n v="10689.6"/>
  </r>
  <r>
    <n v="1050"/>
    <s v="CA-2014-139192"/>
    <x v="279"/>
    <x v="413"/>
    <x v="0"/>
    <s v="LC-16885"/>
    <s v="Lena Creighton"/>
    <x v="0"/>
    <s v="United States"/>
    <s v="San Francisco"/>
    <x v="1"/>
    <n v="94109"/>
    <x v="1"/>
    <x v="590"/>
    <x v="2"/>
    <x v="11"/>
    <x v="590"/>
    <n v="99.99"/>
    <n v="1"/>
    <n v="0"/>
    <n v="38"/>
    <n v="61.989999999999995"/>
    <n v="99.99"/>
    <n v="0"/>
    <n v="99.99"/>
  </r>
  <r>
    <n v="1051"/>
    <s v="US-2015-153500"/>
    <x v="230"/>
    <x v="414"/>
    <x v="2"/>
    <s v="DG-13300"/>
    <s v="Deirdre Greer"/>
    <x v="1"/>
    <s v="United States"/>
    <s v="Philadelphia"/>
    <x v="9"/>
    <n v="19134"/>
    <x v="3"/>
    <x v="793"/>
    <x v="0"/>
    <x v="5"/>
    <x v="791"/>
    <n v="168.46"/>
    <n v="2"/>
    <n v="0.2"/>
    <n v="-29.48"/>
    <n v="299.01600000000002"/>
    <n v="336.92"/>
    <n v="67.384"/>
    <n v="269.536"/>
  </r>
  <r>
    <n v="1052"/>
    <s v="US-2015-153500"/>
    <x v="230"/>
    <x v="414"/>
    <x v="2"/>
    <s v="DG-13300"/>
    <s v="Deirdre Greer"/>
    <x v="1"/>
    <s v="United States"/>
    <s v="Philadelphia"/>
    <x v="9"/>
    <n v="19134"/>
    <x v="3"/>
    <x v="794"/>
    <x v="1"/>
    <x v="10"/>
    <x v="792"/>
    <n v="6.72"/>
    <n v="2"/>
    <n v="0.2"/>
    <n v="2.44"/>
    <n v="8.3119999999999994"/>
    <n v="13.44"/>
    <n v="2.6880000000000002"/>
    <n v="10.751999999999999"/>
  </r>
  <r>
    <n v="1053"/>
    <s v="US-2015-153500"/>
    <x v="230"/>
    <x v="414"/>
    <x v="2"/>
    <s v="DG-13300"/>
    <s v="Deirdre Greer"/>
    <x v="1"/>
    <s v="United States"/>
    <s v="Philadelphia"/>
    <x v="9"/>
    <n v="19134"/>
    <x v="3"/>
    <x v="795"/>
    <x v="0"/>
    <x v="5"/>
    <x v="793"/>
    <n v="282.89"/>
    <n v="9"/>
    <n v="0.2"/>
    <n v="56.58"/>
    <n v="1980.2279999999998"/>
    <n v="2546.0099999999998"/>
    <n v="509.202"/>
    <n v="2036.8079999999998"/>
  </r>
  <r>
    <n v="1054"/>
    <s v="CA-2015-110667"/>
    <x v="388"/>
    <x v="415"/>
    <x v="1"/>
    <s v="NF-18595"/>
    <s v="Nicole Fjeld"/>
    <x v="2"/>
    <s v="United States"/>
    <s v="New York City"/>
    <x v="15"/>
    <n v="10009"/>
    <x v="3"/>
    <x v="796"/>
    <x v="1"/>
    <x v="6"/>
    <x v="794"/>
    <n v="11.16"/>
    <n v="2"/>
    <n v="0"/>
    <n v="4.3499999999999996"/>
    <n v="17.97"/>
    <n v="22.32"/>
    <n v="0"/>
    <n v="22.32"/>
  </r>
  <r>
    <n v="1055"/>
    <s v="CA-2015-110667"/>
    <x v="388"/>
    <x v="415"/>
    <x v="1"/>
    <s v="NF-18595"/>
    <s v="Nicole Fjeld"/>
    <x v="2"/>
    <s v="United States"/>
    <s v="New York City"/>
    <x v="15"/>
    <n v="10009"/>
    <x v="3"/>
    <x v="797"/>
    <x v="0"/>
    <x v="5"/>
    <x v="795"/>
    <n v="108.4"/>
    <n v="2"/>
    <n v="0"/>
    <n v="22.76"/>
    <n v="194.04000000000002"/>
    <n v="216.8"/>
    <n v="0"/>
    <n v="216.8"/>
  </r>
  <r>
    <n v="1056"/>
    <s v="CA-2015-110667"/>
    <x v="388"/>
    <x v="415"/>
    <x v="1"/>
    <s v="NF-18595"/>
    <s v="Nicole Fjeld"/>
    <x v="2"/>
    <s v="United States"/>
    <s v="New York City"/>
    <x v="15"/>
    <n v="10009"/>
    <x v="3"/>
    <x v="141"/>
    <x v="1"/>
    <x v="8"/>
    <x v="142"/>
    <n v="82.34"/>
    <n v="3"/>
    <n v="0.2"/>
    <n v="27.79"/>
    <n v="169.82600000000002"/>
    <n v="247.02"/>
    <n v="49.404000000000003"/>
    <n v="197.61600000000001"/>
  </r>
  <r>
    <n v="1057"/>
    <s v="CA-2015-110667"/>
    <x v="388"/>
    <x v="415"/>
    <x v="1"/>
    <s v="NF-18595"/>
    <s v="Nicole Fjeld"/>
    <x v="2"/>
    <s v="United States"/>
    <s v="New York City"/>
    <x v="15"/>
    <n v="10009"/>
    <x v="3"/>
    <x v="798"/>
    <x v="1"/>
    <x v="8"/>
    <x v="796"/>
    <n v="9.09"/>
    <n v="4"/>
    <n v="0.2"/>
    <n v="3.29"/>
    <n v="25.798000000000002"/>
    <n v="36.36"/>
    <n v="7.2720000000000002"/>
    <n v="29.088000000000001"/>
  </r>
  <r>
    <n v="1058"/>
    <s v="CA-2017-167150"/>
    <x v="389"/>
    <x v="416"/>
    <x v="1"/>
    <s v="BP-11185"/>
    <s v="Ben Peterman"/>
    <x v="1"/>
    <s v="United States"/>
    <s v="San Diego"/>
    <x v="1"/>
    <n v="92037"/>
    <x v="1"/>
    <x v="799"/>
    <x v="1"/>
    <x v="8"/>
    <x v="797"/>
    <n v="19.940000000000001"/>
    <n v="4"/>
    <n v="0.2"/>
    <n v="7.23"/>
    <n v="56.578000000000003"/>
    <n v="79.760000000000005"/>
    <n v="15.952000000000002"/>
    <n v="63.808000000000007"/>
  </r>
  <r>
    <n v="1059"/>
    <s v="CA-2017-167150"/>
    <x v="389"/>
    <x v="416"/>
    <x v="1"/>
    <s v="BP-11185"/>
    <s v="Ben Peterman"/>
    <x v="1"/>
    <s v="United States"/>
    <s v="San Diego"/>
    <x v="1"/>
    <n v="92037"/>
    <x v="1"/>
    <x v="800"/>
    <x v="1"/>
    <x v="8"/>
    <x v="798"/>
    <n v="65.569999999999993"/>
    <n v="2"/>
    <n v="0.2"/>
    <n v="22.95"/>
    <n v="81.961999999999989"/>
    <n v="131.13999999999999"/>
    <n v="26.227999999999998"/>
    <n v="104.91199999999999"/>
  </r>
  <r>
    <n v="1060"/>
    <s v="CA-2016-105284"/>
    <x v="390"/>
    <x v="417"/>
    <x v="1"/>
    <s v="MG-17650"/>
    <s v="Matthew Grinstein"/>
    <x v="2"/>
    <s v="United States"/>
    <s v="Philadelphia"/>
    <x v="9"/>
    <n v="19143"/>
    <x v="3"/>
    <x v="801"/>
    <x v="1"/>
    <x v="13"/>
    <x v="799"/>
    <n v="4.42"/>
    <n v="3"/>
    <n v="0.2"/>
    <n v="1.6"/>
    <n v="9.0080000000000009"/>
    <n v="13.26"/>
    <n v="2.6520000000000001"/>
    <n v="10.608000000000001"/>
  </r>
  <r>
    <n v="1061"/>
    <s v="US-2015-125374"/>
    <x v="391"/>
    <x v="418"/>
    <x v="1"/>
    <s v="JD-16060"/>
    <s v="Julia Dunbar"/>
    <x v="0"/>
    <s v="United States"/>
    <s v="Houston"/>
    <x v="5"/>
    <n v="77095"/>
    <x v="2"/>
    <x v="389"/>
    <x v="0"/>
    <x v="1"/>
    <x v="390"/>
    <n v="107.77"/>
    <n v="2"/>
    <n v="0.3"/>
    <n v="-29.25"/>
    <n v="180.12799999999999"/>
    <n v="215.54"/>
    <n v="64.661999999999992"/>
    <n v="150.87799999999999"/>
  </r>
  <r>
    <n v="1062"/>
    <s v="CA-2015-161263"/>
    <x v="392"/>
    <x v="419"/>
    <x v="1"/>
    <s v="TS-21160"/>
    <s v="Theresa Swint"/>
    <x v="1"/>
    <s v="United States"/>
    <s v="Toledo"/>
    <x v="24"/>
    <n v="43615"/>
    <x v="3"/>
    <x v="551"/>
    <x v="1"/>
    <x v="9"/>
    <x v="550"/>
    <n v="45.22"/>
    <n v="3"/>
    <n v="0.2"/>
    <n v="4.5199999999999996"/>
    <n v="104.008"/>
    <n v="135.66"/>
    <n v="27.132000000000001"/>
    <n v="108.52799999999999"/>
  </r>
  <r>
    <n v="1063"/>
    <s v="CA-2015-161263"/>
    <x v="392"/>
    <x v="419"/>
    <x v="1"/>
    <s v="TS-21160"/>
    <s v="Theresa Swint"/>
    <x v="1"/>
    <s v="United States"/>
    <s v="Toledo"/>
    <x v="24"/>
    <n v="43615"/>
    <x v="3"/>
    <x v="802"/>
    <x v="1"/>
    <x v="13"/>
    <x v="800"/>
    <n v="10.42"/>
    <n v="7"/>
    <n v="0.2"/>
    <n v="-2.21"/>
    <n v="60.561999999999998"/>
    <n v="72.94"/>
    <n v="14.588000000000001"/>
    <n v="58.351999999999997"/>
  </r>
  <r>
    <n v="1064"/>
    <s v="CA-2015-161263"/>
    <x v="392"/>
    <x v="419"/>
    <x v="1"/>
    <s v="TS-21160"/>
    <s v="Theresa Swint"/>
    <x v="1"/>
    <s v="United States"/>
    <s v="Toledo"/>
    <x v="24"/>
    <n v="43615"/>
    <x v="3"/>
    <x v="346"/>
    <x v="1"/>
    <x v="6"/>
    <x v="346"/>
    <n v="7.87"/>
    <n v="3"/>
    <n v="0.2"/>
    <n v="1.28"/>
    <n v="17.607999999999997"/>
    <n v="23.61"/>
    <n v="4.7220000000000004"/>
    <n v="18.887999999999998"/>
  </r>
  <r>
    <n v="1065"/>
    <s v="CA-2015-161263"/>
    <x v="392"/>
    <x v="419"/>
    <x v="1"/>
    <s v="TS-21160"/>
    <s v="Theresa Swint"/>
    <x v="1"/>
    <s v="United States"/>
    <s v="Toledo"/>
    <x v="24"/>
    <n v="43615"/>
    <x v="3"/>
    <x v="803"/>
    <x v="2"/>
    <x v="7"/>
    <x v="801"/>
    <n v="118.78"/>
    <n v="3"/>
    <n v="0.4"/>
    <n v="-27.72"/>
    <n v="241.524"/>
    <n v="356.34000000000003"/>
    <n v="142.53600000000003"/>
    <n v="213.804"/>
  </r>
  <r>
    <n v="1066"/>
    <s v="CA-2015-161263"/>
    <x v="392"/>
    <x v="419"/>
    <x v="1"/>
    <s v="TS-21160"/>
    <s v="Theresa Swint"/>
    <x v="1"/>
    <s v="United States"/>
    <s v="Toledo"/>
    <x v="24"/>
    <n v="43615"/>
    <x v="3"/>
    <x v="804"/>
    <x v="1"/>
    <x v="13"/>
    <x v="802"/>
    <n v="1.45"/>
    <n v="1"/>
    <n v="0.2"/>
    <n v="0.24"/>
    <n v="0.91999999999999993"/>
    <n v="1.45"/>
    <n v="0.28999999999999998"/>
    <n v="1.1599999999999999"/>
  </r>
  <r>
    <n v="1067"/>
    <s v="CA-2015-161263"/>
    <x v="392"/>
    <x v="419"/>
    <x v="1"/>
    <s v="TS-21160"/>
    <s v="Theresa Swint"/>
    <x v="1"/>
    <s v="United States"/>
    <s v="Toledo"/>
    <x v="24"/>
    <n v="43615"/>
    <x v="3"/>
    <x v="805"/>
    <x v="1"/>
    <x v="8"/>
    <x v="803"/>
    <n v="55.47"/>
    <n v="5"/>
    <n v="0.7"/>
    <n v="-46.23"/>
    <n v="129.435"/>
    <n v="277.35000000000002"/>
    <n v="194.14500000000001"/>
    <n v="83.205000000000013"/>
  </r>
  <r>
    <n v="1068"/>
    <s v="CA-2016-157686"/>
    <x v="393"/>
    <x v="342"/>
    <x v="2"/>
    <s v="BD-11620"/>
    <s v="Brian DeCherney"/>
    <x v="0"/>
    <s v="United States"/>
    <s v="San Francisco"/>
    <x v="1"/>
    <n v="94122"/>
    <x v="1"/>
    <x v="64"/>
    <x v="0"/>
    <x v="1"/>
    <x v="64"/>
    <n v="194.85"/>
    <n v="4"/>
    <n v="0.2"/>
    <n v="12.18"/>
    <n v="611.34"/>
    <n v="779.4"/>
    <n v="155.88"/>
    <n v="623.52"/>
  </r>
  <r>
    <n v="1069"/>
    <s v="US-2017-139955"/>
    <x v="394"/>
    <x v="420"/>
    <x v="0"/>
    <s v="CM-12160"/>
    <s v="Charles McCrossin"/>
    <x v="0"/>
    <s v="United States"/>
    <s v="Brownsville"/>
    <x v="5"/>
    <n v="78521"/>
    <x v="2"/>
    <x v="482"/>
    <x v="1"/>
    <x v="14"/>
    <x v="327"/>
    <n v="1.74"/>
    <n v="1"/>
    <n v="0.2"/>
    <n v="-0.35"/>
    <n v="1.742"/>
    <n v="1.74"/>
    <n v="0.34800000000000003"/>
    <n v="1.3919999999999999"/>
  </r>
  <r>
    <n v="1070"/>
    <s v="US-2015-150161"/>
    <x v="395"/>
    <x v="421"/>
    <x v="1"/>
    <s v="RB-19795"/>
    <s v="Ross Baird"/>
    <x v="2"/>
    <s v="United States"/>
    <s v="Philadelphia"/>
    <x v="9"/>
    <n v="19143"/>
    <x v="3"/>
    <x v="301"/>
    <x v="1"/>
    <x v="8"/>
    <x v="301"/>
    <n v="25.18"/>
    <n v="4"/>
    <n v="0.7"/>
    <n v="-18.46"/>
    <n v="48.676000000000009"/>
    <n v="100.72"/>
    <n v="70.503999999999991"/>
    <n v="30.216000000000008"/>
  </r>
  <r>
    <n v="1071"/>
    <s v="CA-2015-144652"/>
    <x v="312"/>
    <x v="6"/>
    <x v="1"/>
    <s v="SN-20560"/>
    <s v="Skye Norling"/>
    <x v="2"/>
    <s v="United States"/>
    <s v="Los Angeles"/>
    <x v="1"/>
    <n v="90008"/>
    <x v="1"/>
    <x v="324"/>
    <x v="1"/>
    <x v="6"/>
    <x v="324"/>
    <n v="19.46"/>
    <n v="7"/>
    <n v="0"/>
    <n v="5.0599999999999996"/>
    <n v="131.16"/>
    <n v="136.22"/>
    <n v="0"/>
    <n v="136.22"/>
  </r>
  <r>
    <n v="1072"/>
    <s v="CA-2016-152814"/>
    <x v="236"/>
    <x v="422"/>
    <x v="1"/>
    <s v="EH-14005"/>
    <s v="Erica Hernandez"/>
    <x v="2"/>
    <s v="United States"/>
    <s v="Denver"/>
    <x v="22"/>
    <n v="80219"/>
    <x v="1"/>
    <x v="314"/>
    <x v="1"/>
    <x v="10"/>
    <x v="314"/>
    <n v="29.47"/>
    <n v="3"/>
    <n v="0.2"/>
    <n v="9.9499999999999993"/>
    <n v="60.777999999999992"/>
    <n v="88.41"/>
    <n v="17.681999999999999"/>
    <n v="70.727999999999994"/>
  </r>
  <r>
    <n v="1073"/>
    <s v="CA-2017-106943"/>
    <x v="237"/>
    <x v="381"/>
    <x v="1"/>
    <s v="FO-14305"/>
    <s v="Frank Olsen"/>
    <x v="0"/>
    <s v="United States"/>
    <s v="New York City"/>
    <x v="15"/>
    <n v="10035"/>
    <x v="3"/>
    <x v="806"/>
    <x v="1"/>
    <x v="8"/>
    <x v="804"/>
    <n v="8.64"/>
    <n v="2"/>
    <n v="0.2"/>
    <n v="3.02"/>
    <n v="10.804000000000002"/>
    <n v="17.28"/>
    <n v="3.4560000000000004"/>
    <n v="13.824000000000002"/>
  </r>
  <r>
    <n v="1074"/>
    <s v="CA-2016-134348"/>
    <x v="396"/>
    <x v="423"/>
    <x v="1"/>
    <s v="MS-17710"/>
    <s v="Maurice Satty"/>
    <x v="0"/>
    <s v="United States"/>
    <s v="Mesa"/>
    <x v="16"/>
    <n v="85204"/>
    <x v="1"/>
    <x v="807"/>
    <x v="1"/>
    <x v="8"/>
    <x v="805"/>
    <n v="6.27"/>
    <n v="5"/>
    <n v="0.7"/>
    <n v="-4.5999999999999996"/>
    <n v="14.005000000000001"/>
    <n v="31.349999999999998"/>
    <n v="21.944999999999997"/>
    <n v="9.4050000000000011"/>
  </r>
  <r>
    <n v="1075"/>
    <s v="CA-2016-134348"/>
    <x v="396"/>
    <x v="423"/>
    <x v="1"/>
    <s v="MS-17710"/>
    <s v="Maurice Satty"/>
    <x v="0"/>
    <s v="United States"/>
    <s v="Mesa"/>
    <x v="16"/>
    <n v="85204"/>
    <x v="1"/>
    <x v="255"/>
    <x v="1"/>
    <x v="8"/>
    <x v="256"/>
    <n v="4.37"/>
    <n v="7"/>
    <n v="0.7"/>
    <n v="-3.35"/>
    <n v="12.526999999999999"/>
    <n v="30.59"/>
    <n v="21.413"/>
    <n v="9.1769999999999996"/>
  </r>
  <r>
    <n v="1076"/>
    <s v="CA-2016-134348"/>
    <x v="396"/>
    <x v="423"/>
    <x v="1"/>
    <s v="MS-17710"/>
    <s v="Maurice Satty"/>
    <x v="0"/>
    <s v="United States"/>
    <s v="Mesa"/>
    <x v="16"/>
    <n v="85204"/>
    <x v="1"/>
    <x v="808"/>
    <x v="2"/>
    <x v="11"/>
    <x v="806"/>
    <n v="31.98"/>
    <n v="2"/>
    <n v="0.2"/>
    <n v="2"/>
    <n v="49.167999999999999"/>
    <n v="63.96"/>
    <n v="12.792000000000002"/>
    <n v="51.167999999999999"/>
  </r>
  <r>
    <n v="1077"/>
    <s v="CA-2016-161781"/>
    <x v="321"/>
    <x v="424"/>
    <x v="2"/>
    <s v="CC-12100"/>
    <s v="Chad Cunningham"/>
    <x v="2"/>
    <s v="United States"/>
    <s v="Columbus"/>
    <x v="14"/>
    <n v="47201"/>
    <x v="2"/>
    <x v="809"/>
    <x v="1"/>
    <x v="6"/>
    <x v="807"/>
    <n v="40.880000000000003"/>
    <n v="7"/>
    <n v="0"/>
    <n v="10.63"/>
    <n v="275.53000000000003"/>
    <n v="286.16000000000003"/>
    <n v="0"/>
    <n v="286.16000000000003"/>
  </r>
  <r>
    <n v="1078"/>
    <s v="CA-2017-132521"/>
    <x v="397"/>
    <x v="425"/>
    <x v="0"/>
    <s v="DW-13540"/>
    <s v="Don Weiss"/>
    <x v="0"/>
    <s v="United States"/>
    <s v="Seattle"/>
    <x v="4"/>
    <n v="98105"/>
    <x v="1"/>
    <x v="810"/>
    <x v="1"/>
    <x v="9"/>
    <x v="808"/>
    <n v="119.96"/>
    <n v="2"/>
    <n v="0"/>
    <n v="33.590000000000003"/>
    <n v="206.32999999999998"/>
    <n v="239.92"/>
    <n v="0"/>
    <n v="239.92"/>
  </r>
  <r>
    <n v="1079"/>
    <s v="CA-2017-132521"/>
    <x v="397"/>
    <x v="425"/>
    <x v="0"/>
    <s v="DW-13540"/>
    <s v="Don Weiss"/>
    <x v="0"/>
    <s v="United States"/>
    <s v="Seattle"/>
    <x v="4"/>
    <n v="98105"/>
    <x v="1"/>
    <x v="470"/>
    <x v="1"/>
    <x v="4"/>
    <x v="471"/>
    <n v="31.44"/>
    <n v="3"/>
    <n v="0"/>
    <n v="8.49"/>
    <n v="85.830000000000013"/>
    <n v="94.320000000000007"/>
    <n v="0"/>
    <n v="94.320000000000007"/>
  </r>
  <r>
    <n v="1080"/>
    <s v="CA-2017-132521"/>
    <x v="397"/>
    <x v="425"/>
    <x v="0"/>
    <s v="DW-13540"/>
    <s v="Don Weiss"/>
    <x v="0"/>
    <s v="United States"/>
    <s v="Seattle"/>
    <x v="4"/>
    <n v="98105"/>
    <x v="1"/>
    <x v="480"/>
    <x v="1"/>
    <x v="8"/>
    <x v="481"/>
    <n v="6.88"/>
    <n v="1"/>
    <n v="0.2"/>
    <n v="2.3199999999999998"/>
    <n v="3.1839999999999997"/>
    <n v="6.88"/>
    <n v="1.3760000000000001"/>
    <n v="5.5039999999999996"/>
  </r>
  <r>
    <n v="1081"/>
    <s v="CA-2015-110016"/>
    <x v="239"/>
    <x v="107"/>
    <x v="1"/>
    <s v="BT-11395"/>
    <s v="Bill Tyler"/>
    <x v="1"/>
    <s v="United States"/>
    <s v="Detroit"/>
    <x v="12"/>
    <n v="48227"/>
    <x v="2"/>
    <x v="811"/>
    <x v="1"/>
    <x v="10"/>
    <x v="33"/>
    <n v="19.920000000000002"/>
    <n v="4"/>
    <n v="0"/>
    <n v="9.36"/>
    <n v="70.320000000000007"/>
    <n v="79.680000000000007"/>
    <n v="0"/>
    <n v="79.680000000000007"/>
  </r>
  <r>
    <n v="1082"/>
    <s v="CA-2015-110016"/>
    <x v="239"/>
    <x v="107"/>
    <x v="1"/>
    <s v="BT-11395"/>
    <s v="Bill Tyler"/>
    <x v="1"/>
    <s v="United States"/>
    <s v="Detroit"/>
    <x v="12"/>
    <n v="48227"/>
    <x v="2"/>
    <x v="812"/>
    <x v="0"/>
    <x v="1"/>
    <x v="809"/>
    <n v="1106.9100000000001"/>
    <n v="9"/>
    <n v="0"/>
    <n v="121.76"/>
    <n v="9840.43"/>
    <n v="9962.19"/>
    <n v="0"/>
    <n v="9962.19"/>
  </r>
  <r>
    <n v="1083"/>
    <s v="US-2016-143819"/>
    <x v="398"/>
    <x v="426"/>
    <x v="1"/>
    <s v="KD-16270"/>
    <s v="Karen Daniels"/>
    <x v="0"/>
    <s v="United States"/>
    <s v="Yonkers"/>
    <x v="15"/>
    <n v="10701"/>
    <x v="3"/>
    <x v="616"/>
    <x v="0"/>
    <x v="3"/>
    <x v="616"/>
    <n v="836.59"/>
    <n v="8"/>
    <n v="0.4"/>
    <n v="-264.92"/>
    <n v="4280.5519999999997"/>
    <n v="6692.72"/>
    <n v="2677.0880000000002"/>
    <n v="4015.6320000000001"/>
  </r>
  <r>
    <n v="1084"/>
    <s v="US-2016-143819"/>
    <x v="398"/>
    <x v="426"/>
    <x v="1"/>
    <s v="KD-16270"/>
    <s v="Karen Daniels"/>
    <x v="0"/>
    <s v="United States"/>
    <s v="Yonkers"/>
    <x v="15"/>
    <n v="10701"/>
    <x v="3"/>
    <x v="813"/>
    <x v="1"/>
    <x v="10"/>
    <x v="33"/>
    <n v="26.38"/>
    <n v="1"/>
    <n v="0"/>
    <n v="12.13"/>
    <n v="14.249999999999998"/>
    <n v="26.38"/>
    <n v="0"/>
    <n v="26.38"/>
  </r>
  <r>
    <n v="1085"/>
    <s v="US-2016-143819"/>
    <x v="398"/>
    <x v="426"/>
    <x v="1"/>
    <s v="KD-16270"/>
    <s v="Karen Daniels"/>
    <x v="0"/>
    <s v="United States"/>
    <s v="Yonkers"/>
    <x v="15"/>
    <n v="10701"/>
    <x v="3"/>
    <x v="245"/>
    <x v="1"/>
    <x v="4"/>
    <x v="246"/>
    <n v="362.92"/>
    <n v="2"/>
    <n v="0"/>
    <n v="105.25"/>
    <n v="620.59"/>
    <n v="725.84"/>
    <n v="0"/>
    <n v="725.84"/>
  </r>
  <r>
    <n v="1086"/>
    <s v="US-2016-143819"/>
    <x v="398"/>
    <x v="426"/>
    <x v="1"/>
    <s v="KD-16270"/>
    <s v="Karen Daniels"/>
    <x v="0"/>
    <s v="United States"/>
    <s v="Yonkers"/>
    <x v="15"/>
    <n v="10701"/>
    <x v="3"/>
    <x v="814"/>
    <x v="2"/>
    <x v="15"/>
    <x v="810"/>
    <n v="4899.93"/>
    <n v="7"/>
    <n v="0"/>
    <n v="2400.9699999999998"/>
    <n v="31898.54"/>
    <n v="34299.51"/>
    <n v="0"/>
    <n v="34299.51"/>
  </r>
  <r>
    <n v="1087"/>
    <s v="CA-2016-167584"/>
    <x v="399"/>
    <x v="427"/>
    <x v="3"/>
    <s v="LC-16870"/>
    <s v="Lena Cacioppo"/>
    <x v="0"/>
    <s v="United States"/>
    <s v="Des Moines"/>
    <x v="23"/>
    <n v="50315"/>
    <x v="2"/>
    <x v="815"/>
    <x v="1"/>
    <x v="10"/>
    <x v="811"/>
    <n v="6.48"/>
    <n v="1"/>
    <n v="0"/>
    <n v="3.11"/>
    <n v="3.3700000000000006"/>
    <n v="6.48"/>
    <n v="0"/>
    <n v="6.48"/>
  </r>
  <r>
    <n v="1088"/>
    <s v="CA-2016-166163"/>
    <x v="243"/>
    <x v="428"/>
    <x v="0"/>
    <s v="CY-12745"/>
    <s v="Craig Yedwab"/>
    <x v="1"/>
    <s v="United States"/>
    <s v="Oakland"/>
    <x v="1"/>
    <n v="94601"/>
    <x v="1"/>
    <x v="173"/>
    <x v="2"/>
    <x v="7"/>
    <x v="174"/>
    <n v="71.98"/>
    <n v="3"/>
    <n v="0.2"/>
    <n v="7.2"/>
    <n v="165.55200000000002"/>
    <n v="215.94"/>
    <n v="43.188000000000002"/>
    <n v="172.75200000000001"/>
  </r>
  <r>
    <n v="1089"/>
    <s v="CA-2016-166163"/>
    <x v="243"/>
    <x v="428"/>
    <x v="0"/>
    <s v="CY-12745"/>
    <s v="Craig Yedwab"/>
    <x v="1"/>
    <s v="United States"/>
    <s v="Oakland"/>
    <x v="1"/>
    <n v="94601"/>
    <x v="1"/>
    <x v="816"/>
    <x v="1"/>
    <x v="2"/>
    <x v="812"/>
    <n v="3.15"/>
    <n v="1"/>
    <n v="0"/>
    <n v="1.51"/>
    <n v="1.64"/>
    <n v="3.15"/>
    <n v="0"/>
    <n v="3.15"/>
  </r>
  <r>
    <n v="1090"/>
    <s v="CA-2017-158407"/>
    <x v="400"/>
    <x v="272"/>
    <x v="1"/>
    <s v="LW-16990"/>
    <s v="Lindsay Williams"/>
    <x v="1"/>
    <s v="United States"/>
    <s v="Monroe"/>
    <x v="3"/>
    <n v="28110"/>
    <x v="0"/>
    <x v="296"/>
    <x v="0"/>
    <x v="5"/>
    <x v="296"/>
    <n v="31.98"/>
    <n v="2"/>
    <n v="0.2"/>
    <n v="2"/>
    <n v="49.167999999999999"/>
    <n v="63.96"/>
    <n v="12.792000000000002"/>
    <n v="51.167999999999999"/>
  </r>
  <r>
    <n v="1091"/>
    <s v="CA-2017-158407"/>
    <x v="400"/>
    <x v="272"/>
    <x v="1"/>
    <s v="LW-16990"/>
    <s v="Lindsay Williams"/>
    <x v="1"/>
    <s v="United States"/>
    <s v="Monroe"/>
    <x v="3"/>
    <n v="28110"/>
    <x v="0"/>
    <x v="817"/>
    <x v="2"/>
    <x v="7"/>
    <x v="813"/>
    <n v="71.98"/>
    <n v="2"/>
    <n v="0.2"/>
    <n v="25.19"/>
    <n v="89.978000000000009"/>
    <n v="143.96"/>
    <n v="28.792000000000002"/>
    <n v="115.16800000000001"/>
  </r>
  <r>
    <n v="1092"/>
    <s v="CA-2015-143490"/>
    <x v="401"/>
    <x v="429"/>
    <x v="1"/>
    <s v="NP-18325"/>
    <s v="Naresj Patel"/>
    <x v="0"/>
    <s v="United States"/>
    <s v="San Diego"/>
    <x v="1"/>
    <n v="92105"/>
    <x v="1"/>
    <x v="818"/>
    <x v="1"/>
    <x v="6"/>
    <x v="814"/>
    <n v="120.15"/>
    <n v="9"/>
    <n v="0"/>
    <n v="33.64"/>
    <n v="1047.71"/>
    <n v="1081.3500000000001"/>
    <n v="0"/>
    <n v="1081.3500000000001"/>
  </r>
  <r>
    <n v="1093"/>
    <s v="CA-2015-143490"/>
    <x v="401"/>
    <x v="429"/>
    <x v="1"/>
    <s v="NP-18325"/>
    <s v="Naresj Patel"/>
    <x v="0"/>
    <s v="United States"/>
    <s v="San Diego"/>
    <x v="1"/>
    <n v="92105"/>
    <x v="1"/>
    <x v="819"/>
    <x v="2"/>
    <x v="7"/>
    <x v="815"/>
    <n v="219.18"/>
    <n v="2"/>
    <n v="0.2"/>
    <n v="19.18"/>
    <n v="331.50799999999998"/>
    <n v="438.36"/>
    <n v="87.672000000000011"/>
    <n v="350.68799999999999"/>
  </r>
  <r>
    <n v="1094"/>
    <s v="CA-2015-165085"/>
    <x v="17"/>
    <x v="16"/>
    <x v="1"/>
    <s v="BT-11485"/>
    <s v="Brad Thomas"/>
    <x v="2"/>
    <s v="United States"/>
    <s v="Clinton"/>
    <x v="39"/>
    <n v="20735"/>
    <x v="3"/>
    <x v="820"/>
    <x v="1"/>
    <x v="10"/>
    <x v="816"/>
    <n v="28.9"/>
    <n v="5"/>
    <n v="0"/>
    <n v="14.16"/>
    <n v="130.34"/>
    <n v="144.5"/>
    <n v="0"/>
    <n v="144.5"/>
  </r>
  <r>
    <n v="1095"/>
    <s v="CA-2015-165085"/>
    <x v="17"/>
    <x v="16"/>
    <x v="1"/>
    <s v="BT-11485"/>
    <s v="Brad Thomas"/>
    <x v="2"/>
    <s v="United States"/>
    <s v="Clinton"/>
    <x v="39"/>
    <n v="20735"/>
    <x v="3"/>
    <x v="159"/>
    <x v="1"/>
    <x v="9"/>
    <x v="160"/>
    <n v="355.96"/>
    <n v="2"/>
    <n v="0"/>
    <n v="103.23"/>
    <n v="608.68999999999994"/>
    <n v="711.92"/>
    <n v="0"/>
    <n v="711.92"/>
  </r>
  <r>
    <n v="1096"/>
    <s v="CA-2017-160423"/>
    <x v="276"/>
    <x v="430"/>
    <x v="1"/>
    <s v="PS-19045"/>
    <s v="Penelope Sewall"/>
    <x v="2"/>
    <s v="United States"/>
    <s v="Charlotte"/>
    <x v="3"/>
    <n v="28205"/>
    <x v="0"/>
    <x v="821"/>
    <x v="1"/>
    <x v="4"/>
    <x v="817"/>
    <n v="348.21"/>
    <n v="7"/>
    <n v="0.2"/>
    <n v="30.47"/>
    <n v="1919.5059999999999"/>
    <n v="2437.4699999999998"/>
    <n v="487.49399999999997"/>
    <n v="1949.9759999999999"/>
  </r>
  <r>
    <n v="1097"/>
    <s v="CA-2017-160423"/>
    <x v="276"/>
    <x v="430"/>
    <x v="1"/>
    <s v="PS-19045"/>
    <s v="Penelope Sewall"/>
    <x v="2"/>
    <s v="United States"/>
    <s v="Charlotte"/>
    <x v="3"/>
    <n v="28205"/>
    <x v="0"/>
    <x v="822"/>
    <x v="1"/>
    <x v="8"/>
    <x v="818"/>
    <n v="35.78"/>
    <n v="7"/>
    <n v="0.7"/>
    <n v="-28.63"/>
    <n v="103.768"/>
    <n v="250.46"/>
    <n v="175.322"/>
    <n v="75.138000000000005"/>
  </r>
  <r>
    <n v="1098"/>
    <s v="CA-2014-159338"/>
    <x v="402"/>
    <x v="431"/>
    <x v="2"/>
    <s v="NS-18640"/>
    <s v="Noel Staavos"/>
    <x v="1"/>
    <s v="United States"/>
    <s v="Los Angeles"/>
    <x v="1"/>
    <n v="90049"/>
    <x v="1"/>
    <x v="823"/>
    <x v="0"/>
    <x v="3"/>
    <x v="819"/>
    <n v="447.84"/>
    <n v="5"/>
    <n v="0.2"/>
    <n v="11.2"/>
    <n v="1780.1599999999999"/>
    <n v="2239.1999999999998"/>
    <n v="447.84"/>
    <n v="1791.36"/>
  </r>
  <r>
    <n v="1099"/>
    <s v="CA-2016-107216"/>
    <x v="403"/>
    <x v="432"/>
    <x v="2"/>
    <s v="PV-18985"/>
    <s v="Paul Van Hugh"/>
    <x v="2"/>
    <s v="United States"/>
    <s v="San Francisco"/>
    <x v="1"/>
    <n v="94122"/>
    <x v="1"/>
    <x v="824"/>
    <x v="1"/>
    <x v="6"/>
    <x v="820"/>
    <n v="7.04"/>
    <n v="4"/>
    <n v="0"/>
    <n v="2.04"/>
    <n v="26.12"/>
    <n v="28.16"/>
    <n v="0"/>
    <n v="28.16"/>
  </r>
  <r>
    <n v="1100"/>
    <s v="CA-2016-107216"/>
    <x v="403"/>
    <x v="432"/>
    <x v="2"/>
    <s v="PV-18985"/>
    <s v="Paul Van Hugh"/>
    <x v="2"/>
    <s v="United States"/>
    <s v="San Francisco"/>
    <x v="1"/>
    <n v="94122"/>
    <x v="1"/>
    <x v="396"/>
    <x v="0"/>
    <x v="5"/>
    <x v="397"/>
    <n v="8.73"/>
    <n v="3"/>
    <n v="0"/>
    <n v="4.0999999999999996"/>
    <n v="22.090000000000003"/>
    <n v="26.19"/>
    <n v="0"/>
    <n v="26.19"/>
  </r>
  <r>
    <n v="1101"/>
    <s v="CA-2016-107216"/>
    <x v="403"/>
    <x v="432"/>
    <x v="2"/>
    <s v="PV-18985"/>
    <s v="Paul Van Hugh"/>
    <x v="2"/>
    <s v="United States"/>
    <s v="San Francisco"/>
    <x v="1"/>
    <n v="94122"/>
    <x v="1"/>
    <x v="825"/>
    <x v="2"/>
    <x v="11"/>
    <x v="821"/>
    <n v="29.29"/>
    <n v="1"/>
    <n v="0"/>
    <n v="9.67"/>
    <n v="19.619999999999997"/>
    <n v="29.29"/>
    <n v="0"/>
    <n v="29.29"/>
  </r>
  <r>
    <n v="1102"/>
    <s v="CA-2016-107216"/>
    <x v="403"/>
    <x v="432"/>
    <x v="2"/>
    <s v="PV-18985"/>
    <s v="Paul Van Hugh"/>
    <x v="2"/>
    <s v="United States"/>
    <s v="San Francisco"/>
    <x v="1"/>
    <n v="94122"/>
    <x v="1"/>
    <x v="826"/>
    <x v="1"/>
    <x v="6"/>
    <x v="822"/>
    <n v="8.64"/>
    <n v="3"/>
    <n v="0"/>
    <n v="2.5099999999999998"/>
    <n v="23.410000000000004"/>
    <n v="25.92"/>
    <n v="0"/>
    <n v="25.92"/>
  </r>
  <r>
    <n v="1103"/>
    <s v="US-2017-145863"/>
    <x v="81"/>
    <x v="433"/>
    <x v="1"/>
    <s v="RP-19390"/>
    <s v="Resi Pölking"/>
    <x v="0"/>
    <s v="United States"/>
    <s v="Houston"/>
    <x v="5"/>
    <n v="77041"/>
    <x v="2"/>
    <x v="307"/>
    <x v="1"/>
    <x v="8"/>
    <x v="307"/>
    <n v="2.69"/>
    <n v="3"/>
    <n v="0.8"/>
    <n v="-4.71"/>
    <n v="6.3239999999999998"/>
    <n v="8.07"/>
    <n v="6.4560000000000004"/>
    <n v="1.6139999999999999"/>
  </r>
  <r>
    <n v="1104"/>
    <s v="US-2017-145863"/>
    <x v="81"/>
    <x v="433"/>
    <x v="1"/>
    <s v="RP-19390"/>
    <s v="Resi Pölking"/>
    <x v="0"/>
    <s v="United States"/>
    <s v="Houston"/>
    <x v="5"/>
    <n v="77041"/>
    <x v="2"/>
    <x v="766"/>
    <x v="1"/>
    <x v="8"/>
    <x v="765"/>
    <n v="2.93"/>
    <n v="3"/>
    <n v="0.8"/>
    <n v="-4.99"/>
    <n v="6.7480000000000002"/>
    <n v="8.7900000000000009"/>
    <n v="7.0320000000000009"/>
    <n v="1.758"/>
  </r>
  <r>
    <n v="1105"/>
    <s v="CA-2016-112340"/>
    <x v="147"/>
    <x v="434"/>
    <x v="1"/>
    <s v="NM-18520"/>
    <s v="Neoma Murray"/>
    <x v="0"/>
    <s v="United States"/>
    <s v="Riverside"/>
    <x v="1"/>
    <n v="92503"/>
    <x v="1"/>
    <x v="827"/>
    <x v="1"/>
    <x v="10"/>
    <x v="823"/>
    <n v="22.92"/>
    <n v="3"/>
    <n v="0"/>
    <n v="11.23"/>
    <n v="57.53"/>
    <n v="68.760000000000005"/>
    <n v="0"/>
    <n v="68.760000000000005"/>
  </r>
  <r>
    <n v="1106"/>
    <s v="US-2016-110156"/>
    <x v="258"/>
    <x v="71"/>
    <x v="1"/>
    <s v="EH-13945"/>
    <s v="Eric Hoffmann"/>
    <x v="0"/>
    <s v="United States"/>
    <s v="Houston"/>
    <x v="5"/>
    <n v="77041"/>
    <x v="2"/>
    <x v="193"/>
    <x v="1"/>
    <x v="4"/>
    <x v="194"/>
    <n v="100.7"/>
    <n v="6"/>
    <n v="0.2"/>
    <n v="-16.36"/>
    <n v="499.72"/>
    <n v="604.20000000000005"/>
    <n v="120.84000000000002"/>
    <n v="483.36"/>
  </r>
  <r>
    <n v="1107"/>
    <s v="US-2016-110156"/>
    <x v="258"/>
    <x v="71"/>
    <x v="1"/>
    <s v="EH-13945"/>
    <s v="Eric Hoffmann"/>
    <x v="0"/>
    <s v="United States"/>
    <s v="Houston"/>
    <x v="5"/>
    <n v="77041"/>
    <x v="2"/>
    <x v="396"/>
    <x v="0"/>
    <x v="5"/>
    <x v="397"/>
    <n v="2.33"/>
    <n v="2"/>
    <n v="0.6"/>
    <n v="-0.76"/>
    <n v="2.6240000000000006"/>
    <n v="4.66"/>
    <n v="2.7959999999999998"/>
    <n v="1.8640000000000003"/>
  </r>
  <r>
    <n v="1108"/>
    <s v="US-2016-110156"/>
    <x v="258"/>
    <x v="71"/>
    <x v="1"/>
    <s v="EH-13945"/>
    <s v="Eric Hoffmann"/>
    <x v="0"/>
    <s v="United States"/>
    <s v="Houston"/>
    <x v="5"/>
    <n v="77041"/>
    <x v="2"/>
    <x v="828"/>
    <x v="1"/>
    <x v="8"/>
    <x v="824"/>
    <n v="10.78"/>
    <n v="5"/>
    <n v="0.8"/>
    <n v="-17.25"/>
    <n v="28.029999999999994"/>
    <n v="53.9"/>
    <n v="43.120000000000005"/>
    <n v="10.779999999999994"/>
  </r>
  <r>
    <n v="1109"/>
    <s v="US-2016-110156"/>
    <x v="258"/>
    <x v="71"/>
    <x v="1"/>
    <s v="EH-13945"/>
    <s v="Eric Hoffmann"/>
    <x v="0"/>
    <s v="United States"/>
    <s v="Houston"/>
    <x v="5"/>
    <n v="77041"/>
    <x v="2"/>
    <x v="829"/>
    <x v="1"/>
    <x v="13"/>
    <x v="128"/>
    <n v="58.37"/>
    <n v="12"/>
    <n v="0.2"/>
    <n v="21.89"/>
    <n v="538.46199999999999"/>
    <n v="700.43999999999994"/>
    <n v="140.08799999999999"/>
    <n v="560.35199999999998"/>
  </r>
  <r>
    <n v="1110"/>
    <s v="US-2016-110156"/>
    <x v="258"/>
    <x v="71"/>
    <x v="1"/>
    <s v="EH-13945"/>
    <s v="Eric Hoffmann"/>
    <x v="0"/>
    <s v="United States"/>
    <s v="Houston"/>
    <x v="5"/>
    <n v="77041"/>
    <x v="2"/>
    <x v="830"/>
    <x v="1"/>
    <x v="12"/>
    <x v="825"/>
    <n v="40.97"/>
    <n v="3"/>
    <n v="0.2"/>
    <n v="13.83"/>
    <n v="84.498000000000005"/>
    <n v="122.91"/>
    <n v="24.582000000000001"/>
    <n v="98.328000000000003"/>
  </r>
  <r>
    <n v="1111"/>
    <s v="US-2016-110156"/>
    <x v="258"/>
    <x v="71"/>
    <x v="1"/>
    <s v="EH-13945"/>
    <s v="Eric Hoffmann"/>
    <x v="0"/>
    <s v="United States"/>
    <s v="Houston"/>
    <x v="5"/>
    <n v="77041"/>
    <x v="2"/>
    <x v="831"/>
    <x v="2"/>
    <x v="7"/>
    <x v="826"/>
    <n v="71.959999999999994"/>
    <n v="5"/>
    <n v="0.2"/>
    <n v="25.19"/>
    <n v="262.64999999999998"/>
    <n v="359.79999999999995"/>
    <n v="71.959999999999994"/>
    <n v="287.83999999999997"/>
  </r>
  <r>
    <n v="1112"/>
    <s v="US-2016-110156"/>
    <x v="258"/>
    <x v="71"/>
    <x v="1"/>
    <s v="EH-13945"/>
    <s v="Eric Hoffmann"/>
    <x v="0"/>
    <s v="United States"/>
    <s v="Houston"/>
    <x v="5"/>
    <n v="77041"/>
    <x v="2"/>
    <x v="832"/>
    <x v="1"/>
    <x v="10"/>
    <x v="827"/>
    <n v="10.37"/>
    <n v="2"/>
    <n v="0.2"/>
    <n v="3.63"/>
    <n v="12.962"/>
    <n v="20.74"/>
    <n v="4.1479999999999997"/>
    <n v="16.591999999999999"/>
  </r>
  <r>
    <n v="1113"/>
    <s v="US-2016-110156"/>
    <x v="258"/>
    <x v="71"/>
    <x v="1"/>
    <s v="EH-13945"/>
    <s v="Eric Hoffmann"/>
    <x v="0"/>
    <s v="United States"/>
    <s v="Houston"/>
    <x v="5"/>
    <n v="77041"/>
    <x v="2"/>
    <x v="98"/>
    <x v="1"/>
    <x v="8"/>
    <x v="98"/>
    <n v="1.19"/>
    <n v="2"/>
    <n v="0.8"/>
    <n v="-2.0299999999999998"/>
    <n v="2.5059999999999998"/>
    <n v="2.38"/>
    <n v="1.9039999999999999"/>
    <n v="0.47599999999999998"/>
  </r>
  <r>
    <n v="1114"/>
    <s v="CA-2017-140585"/>
    <x v="404"/>
    <x v="350"/>
    <x v="0"/>
    <s v="RA-19915"/>
    <s v="Russell Applegate"/>
    <x v="0"/>
    <s v="United States"/>
    <s v="Encinitas"/>
    <x v="1"/>
    <n v="92024"/>
    <x v="1"/>
    <x v="705"/>
    <x v="1"/>
    <x v="8"/>
    <x v="705"/>
    <n v="46.67"/>
    <n v="2"/>
    <n v="0.2"/>
    <n v="16.34"/>
    <n v="58.331999999999994"/>
    <n v="93.34"/>
    <n v="18.668000000000003"/>
    <n v="74.671999999999997"/>
  </r>
  <r>
    <n v="1115"/>
    <s v="CA-2017-140585"/>
    <x v="404"/>
    <x v="350"/>
    <x v="0"/>
    <s v="RA-19915"/>
    <s v="Russell Applegate"/>
    <x v="0"/>
    <s v="United States"/>
    <s v="Encinitas"/>
    <x v="1"/>
    <n v="92024"/>
    <x v="1"/>
    <x v="833"/>
    <x v="0"/>
    <x v="0"/>
    <x v="828"/>
    <n v="119.83"/>
    <n v="1"/>
    <n v="0.15"/>
    <n v="-12.69"/>
    <n v="114.5455"/>
    <n v="119.83"/>
    <n v="17.974499999999999"/>
    <n v="101.85550000000001"/>
  </r>
  <r>
    <n v="1116"/>
    <s v="CA-2017-140585"/>
    <x v="404"/>
    <x v="350"/>
    <x v="0"/>
    <s v="RA-19915"/>
    <s v="Russell Applegate"/>
    <x v="0"/>
    <s v="United States"/>
    <s v="Encinitas"/>
    <x v="1"/>
    <n v="92024"/>
    <x v="1"/>
    <x v="603"/>
    <x v="2"/>
    <x v="11"/>
    <x v="603"/>
    <n v="119.98"/>
    <n v="2"/>
    <n v="0"/>
    <n v="57.59"/>
    <n v="182.37"/>
    <n v="239.96"/>
    <n v="0"/>
    <n v="239.96"/>
  </r>
  <r>
    <n v="1117"/>
    <s v="CA-2016-144855"/>
    <x v="405"/>
    <x v="435"/>
    <x v="0"/>
    <s v="DL-13495"/>
    <s v="Dionis Lloyd"/>
    <x v="1"/>
    <s v="United States"/>
    <s v="San Francisco"/>
    <x v="1"/>
    <n v="94110"/>
    <x v="1"/>
    <x v="365"/>
    <x v="1"/>
    <x v="2"/>
    <x v="365"/>
    <n v="6.3"/>
    <n v="2"/>
    <n v="0"/>
    <n v="3.02"/>
    <n v="9.58"/>
    <n v="12.6"/>
    <n v="0"/>
    <n v="12.6"/>
  </r>
  <r>
    <n v="1118"/>
    <s v="CA-2015-142755"/>
    <x v="406"/>
    <x v="37"/>
    <x v="1"/>
    <s v="CS-12355"/>
    <s v="Christine Sundaresam"/>
    <x v="0"/>
    <s v="United States"/>
    <s v="Roswell"/>
    <x v="32"/>
    <n v="30076"/>
    <x v="0"/>
    <x v="314"/>
    <x v="1"/>
    <x v="10"/>
    <x v="366"/>
    <n v="279.89999999999998"/>
    <n v="5"/>
    <n v="0"/>
    <n v="137.15"/>
    <n v="1262.3499999999999"/>
    <n v="1399.5"/>
    <n v="0"/>
    <n v="1399.5"/>
  </r>
  <r>
    <n v="1119"/>
    <s v="CA-2015-142755"/>
    <x v="406"/>
    <x v="37"/>
    <x v="1"/>
    <s v="CS-12355"/>
    <s v="Christine Sundaresam"/>
    <x v="0"/>
    <s v="United States"/>
    <s v="Roswell"/>
    <x v="32"/>
    <n v="30076"/>
    <x v="0"/>
    <x v="695"/>
    <x v="2"/>
    <x v="11"/>
    <x v="695"/>
    <n v="619.95000000000005"/>
    <n v="5"/>
    <n v="0"/>
    <n v="111.59"/>
    <n v="2988.16"/>
    <n v="3099.75"/>
    <n v="0"/>
    <n v="3099.75"/>
  </r>
  <r>
    <n v="1120"/>
    <s v="CA-2015-142755"/>
    <x v="406"/>
    <x v="37"/>
    <x v="1"/>
    <s v="CS-12355"/>
    <s v="Christine Sundaresam"/>
    <x v="0"/>
    <s v="United States"/>
    <s v="Roswell"/>
    <x v="32"/>
    <n v="30076"/>
    <x v="0"/>
    <x v="834"/>
    <x v="1"/>
    <x v="10"/>
    <x v="829"/>
    <n v="4.3600000000000003"/>
    <n v="2"/>
    <n v="0"/>
    <n v="2.0499999999999998"/>
    <n v="6.6700000000000008"/>
    <n v="8.7200000000000006"/>
    <n v="0"/>
    <n v="8.7200000000000006"/>
  </r>
  <r>
    <n v="1121"/>
    <s v="CA-2015-142755"/>
    <x v="406"/>
    <x v="37"/>
    <x v="1"/>
    <s v="CS-12355"/>
    <s v="Christine Sundaresam"/>
    <x v="0"/>
    <s v="United States"/>
    <s v="Roswell"/>
    <x v="32"/>
    <n v="30076"/>
    <x v="0"/>
    <x v="661"/>
    <x v="1"/>
    <x v="12"/>
    <x v="661"/>
    <n v="15.28"/>
    <n v="2"/>
    <n v="0"/>
    <n v="7.49"/>
    <n v="23.07"/>
    <n v="30.56"/>
    <n v="0"/>
    <n v="30.56"/>
  </r>
  <r>
    <n v="1122"/>
    <s v="US-2014-147627"/>
    <x v="407"/>
    <x v="436"/>
    <x v="1"/>
    <s v="HL-15040"/>
    <s v="Hunter Lopez"/>
    <x v="0"/>
    <s v="United States"/>
    <s v="Jonesboro"/>
    <x v="36"/>
    <n v="72401"/>
    <x v="0"/>
    <x v="835"/>
    <x v="2"/>
    <x v="7"/>
    <x v="830"/>
    <n v="699.93"/>
    <n v="7"/>
    <n v="0"/>
    <n v="181.98"/>
    <n v="4717.53"/>
    <n v="4899.5099999999993"/>
    <n v="0"/>
    <n v="4899.5099999999993"/>
  </r>
  <r>
    <n v="1123"/>
    <s v="US-2014-147627"/>
    <x v="407"/>
    <x v="436"/>
    <x v="1"/>
    <s v="HL-15040"/>
    <s v="Hunter Lopez"/>
    <x v="0"/>
    <s v="United States"/>
    <s v="Jonesboro"/>
    <x v="36"/>
    <n v="72401"/>
    <x v="0"/>
    <x v="836"/>
    <x v="1"/>
    <x v="6"/>
    <x v="831"/>
    <n v="22.96"/>
    <n v="7"/>
    <n v="0"/>
    <n v="6.66"/>
    <n v="154.06"/>
    <n v="160.72"/>
    <n v="0"/>
    <n v="160.72"/>
  </r>
  <r>
    <n v="1124"/>
    <s v="US-2014-147627"/>
    <x v="407"/>
    <x v="436"/>
    <x v="1"/>
    <s v="HL-15040"/>
    <s v="Hunter Lopez"/>
    <x v="0"/>
    <s v="United States"/>
    <s v="Jonesboro"/>
    <x v="36"/>
    <n v="72401"/>
    <x v="0"/>
    <x v="76"/>
    <x v="0"/>
    <x v="5"/>
    <x v="76"/>
    <n v="38.6"/>
    <n v="4"/>
    <n v="0"/>
    <n v="11.58"/>
    <n v="142.82"/>
    <n v="154.4"/>
    <n v="0"/>
    <n v="154.4"/>
  </r>
  <r>
    <n v="1125"/>
    <s v="US-2014-147627"/>
    <x v="407"/>
    <x v="436"/>
    <x v="1"/>
    <s v="HL-15040"/>
    <s v="Hunter Lopez"/>
    <x v="0"/>
    <s v="United States"/>
    <s v="Jonesboro"/>
    <x v="36"/>
    <n v="72401"/>
    <x v="0"/>
    <x v="453"/>
    <x v="1"/>
    <x v="6"/>
    <x v="454"/>
    <n v="6.63"/>
    <n v="3"/>
    <n v="0"/>
    <n v="1.79"/>
    <n v="18.100000000000001"/>
    <n v="19.89"/>
    <n v="0"/>
    <n v="19.89"/>
  </r>
  <r>
    <n v="1126"/>
    <s v="US-2014-147627"/>
    <x v="407"/>
    <x v="436"/>
    <x v="1"/>
    <s v="HL-15040"/>
    <s v="Hunter Lopez"/>
    <x v="0"/>
    <s v="United States"/>
    <s v="Jonesboro"/>
    <x v="36"/>
    <n v="72401"/>
    <x v="0"/>
    <x v="837"/>
    <x v="1"/>
    <x v="12"/>
    <x v="153"/>
    <n v="23.34"/>
    <n v="3"/>
    <n v="0"/>
    <n v="10.97"/>
    <n v="59.05"/>
    <n v="70.02"/>
    <n v="0"/>
    <n v="70.02"/>
  </r>
  <r>
    <n v="1127"/>
    <s v="US-2014-147627"/>
    <x v="407"/>
    <x v="436"/>
    <x v="1"/>
    <s v="HL-15040"/>
    <s v="Hunter Lopez"/>
    <x v="0"/>
    <s v="United States"/>
    <s v="Jonesboro"/>
    <x v="36"/>
    <n v="72401"/>
    <x v="0"/>
    <x v="406"/>
    <x v="0"/>
    <x v="1"/>
    <x v="407"/>
    <n v="1067.94"/>
    <n v="3"/>
    <n v="0"/>
    <n v="224.27"/>
    <n v="2979.55"/>
    <n v="3203.82"/>
    <n v="0"/>
    <n v="3203.82"/>
  </r>
  <r>
    <n v="1128"/>
    <s v="CA-2015-105970"/>
    <x v="56"/>
    <x v="437"/>
    <x v="1"/>
    <s v="PA-19060"/>
    <s v="Pete Armstrong"/>
    <x v="2"/>
    <s v="United States"/>
    <s v="Richmond"/>
    <x v="14"/>
    <n v="47374"/>
    <x v="2"/>
    <x v="400"/>
    <x v="1"/>
    <x v="6"/>
    <x v="401"/>
    <n v="10.16"/>
    <n v="1"/>
    <n v="0"/>
    <n v="2.64"/>
    <n v="7.52"/>
    <n v="10.16"/>
    <n v="0"/>
    <n v="10.16"/>
  </r>
  <r>
    <n v="1129"/>
    <s v="CA-2015-105970"/>
    <x v="56"/>
    <x v="437"/>
    <x v="1"/>
    <s v="PA-19060"/>
    <s v="Pete Armstrong"/>
    <x v="2"/>
    <s v="United States"/>
    <s v="Richmond"/>
    <x v="14"/>
    <n v="47374"/>
    <x v="2"/>
    <x v="618"/>
    <x v="1"/>
    <x v="12"/>
    <x v="618"/>
    <n v="101.88"/>
    <n v="6"/>
    <n v="0"/>
    <n v="50.94"/>
    <n v="560.33999999999992"/>
    <n v="611.28"/>
    <n v="0"/>
    <n v="611.28"/>
  </r>
  <r>
    <n v="1130"/>
    <s v="CA-2016-112102"/>
    <x v="408"/>
    <x v="438"/>
    <x v="1"/>
    <s v="BD-11605"/>
    <s v="Brian Dahlen"/>
    <x v="0"/>
    <s v="United States"/>
    <s v="Springfield"/>
    <x v="17"/>
    <n v="22153"/>
    <x v="0"/>
    <x v="838"/>
    <x v="0"/>
    <x v="3"/>
    <x v="832"/>
    <n v="343.92"/>
    <n v="4"/>
    <n v="0"/>
    <n v="75.66"/>
    <n v="1300.02"/>
    <n v="1375.68"/>
    <n v="0"/>
    <n v="1375.68"/>
  </r>
  <r>
    <n v="1131"/>
    <s v="CA-2016-112102"/>
    <x v="408"/>
    <x v="438"/>
    <x v="1"/>
    <s v="BD-11605"/>
    <s v="Brian Dahlen"/>
    <x v="0"/>
    <s v="United States"/>
    <s v="Springfield"/>
    <x v="17"/>
    <n v="22153"/>
    <x v="0"/>
    <x v="839"/>
    <x v="1"/>
    <x v="10"/>
    <x v="833"/>
    <n v="40.99"/>
    <n v="1"/>
    <n v="0"/>
    <n v="20.09"/>
    <n v="20.900000000000002"/>
    <n v="40.99"/>
    <n v="0"/>
    <n v="40.99"/>
  </r>
  <r>
    <n v="1132"/>
    <s v="CA-2016-112102"/>
    <x v="408"/>
    <x v="438"/>
    <x v="1"/>
    <s v="BD-11605"/>
    <s v="Brian Dahlen"/>
    <x v="0"/>
    <s v="United States"/>
    <s v="Springfield"/>
    <x v="17"/>
    <n v="22153"/>
    <x v="0"/>
    <x v="118"/>
    <x v="1"/>
    <x v="12"/>
    <x v="118"/>
    <n v="63.9"/>
    <n v="5"/>
    <n v="0"/>
    <n v="28.76"/>
    <n v="290.74"/>
    <n v="319.5"/>
    <n v="0"/>
    <n v="319.5"/>
  </r>
  <r>
    <n v="1133"/>
    <s v="US-2016-114776"/>
    <x v="409"/>
    <x v="439"/>
    <x v="2"/>
    <s v="GG-14650"/>
    <s v="Greg Guthrie"/>
    <x v="1"/>
    <s v="United States"/>
    <s v="Antioch"/>
    <x v="1"/>
    <n v="94509"/>
    <x v="1"/>
    <x v="260"/>
    <x v="1"/>
    <x v="10"/>
    <x v="260"/>
    <n v="19.440000000000001"/>
    <n v="3"/>
    <n v="0"/>
    <n v="9.33"/>
    <n v="48.990000000000009"/>
    <n v="58.320000000000007"/>
    <n v="0"/>
    <n v="58.320000000000007"/>
  </r>
  <r>
    <n v="1134"/>
    <s v="US-2016-134908"/>
    <x v="410"/>
    <x v="103"/>
    <x v="1"/>
    <s v="JS-15940"/>
    <s v="Joni Sundaresam"/>
    <x v="2"/>
    <s v="United States"/>
    <s v="Philadelphia"/>
    <x v="9"/>
    <n v="19134"/>
    <x v="3"/>
    <x v="41"/>
    <x v="1"/>
    <x v="4"/>
    <x v="41"/>
    <n v="124.61"/>
    <n v="4"/>
    <n v="0.2"/>
    <n v="-23.36"/>
    <n v="422.11200000000002"/>
    <n v="498.44"/>
    <n v="99.688000000000002"/>
    <n v="398.75200000000001"/>
  </r>
  <r>
    <n v="1135"/>
    <s v="US-2016-134908"/>
    <x v="410"/>
    <x v="103"/>
    <x v="1"/>
    <s v="JS-15940"/>
    <s v="Joni Sundaresam"/>
    <x v="2"/>
    <s v="United States"/>
    <s v="Philadelphia"/>
    <x v="9"/>
    <n v="19134"/>
    <x v="3"/>
    <x v="840"/>
    <x v="1"/>
    <x v="2"/>
    <x v="834"/>
    <n v="7.56"/>
    <n v="3"/>
    <n v="0.2"/>
    <n v="2.65"/>
    <n v="15.493999999999998"/>
    <n v="22.68"/>
    <n v="4.5360000000000005"/>
    <n v="18.143999999999998"/>
  </r>
  <r>
    <n v="1136"/>
    <s v="US-2016-148803"/>
    <x v="25"/>
    <x v="440"/>
    <x v="3"/>
    <s v="LR-16915"/>
    <s v="Lena Radford"/>
    <x v="0"/>
    <s v="United States"/>
    <s v="Homestead"/>
    <x v="2"/>
    <n v="33030"/>
    <x v="0"/>
    <x v="841"/>
    <x v="1"/>
    <x v="4"/>
    <x v="835"/>
    <n v="85.22"/>
    <n v="3"/>
    <n v="0.2"/>
    <n v="7.46"/>
    <n v="197.06799999999998"/>
    <n v="255.66"/>
    <n v="51.132000000000005"/>
    <n v="204.52799999999999"/>
  </r>
  <r>
    <n v="1137"/>
    <s v="CA-2016-152170"/>
    <x v="396"/>
    <x v="441"/>
    <x v="0"/>
    <s v="FH-14275"/>
    <s v="Frank Hawley"/>
    <x v="1"/>
    <s v="United States"/>
    <s v="La Porte"/>
    <x v="14"/>
    <n v="46350"/>
    <x v="2"/>
    <x v="842"/>
    <x v="1"/>
    <x v="12"/>
    <x v="836"/>
    <n v="287.52"/>
    <n v="8"/>
    <n v="0"/>
    <n v="129.38"/>
    <n v="2170.7799999999997"/>
    <n v="2300.16"/>
    <n v="0"/>
    <n v="2300.16"/>
  </r>
  <r>
    <n v="1138"/>
    <s v="CA-2016-152170"/>
    <x v="396"/>
    <x v="441"/>
    <x v="0"/>
    <s v="FH-14275"/>
    <s v="Frank Hawley"/>
    <x v="1"/>
    <s v="United States"/>
    <s v="La Porte"/>
    <x v="14"/>
    <n v="46350"/>
    <x v="2"/>
    <x v="551"/>
    <x v="1"/>
    <x v="9"/>
    <x v="550"/>
    <n v="37.68"/>
    <n v="2"/>
    <n v="0"/>
    <n v="10.55"/>
    <n v="64.81"/>
    <n v="75.36"/>
    <n v="0"/>
    <n v="75.36"/>
  </r>
  <r>
    <n v="1139"/>
    <s v="CA-2016-152170"/>
    <x v="396"/>
    <x v="441"/>
    <x v="0"/>
    <s v="FH-14275"/>
    <s v="Frank Hawley"/>
    <x v="1"/>
    <s v="United States"/>
    <s v="La Porte"/>
    <x v="14"/>
    <n v="46350"/>
    <x v="2"/>
    <x v="843"/>
    <x v="1"/>
    <x v="10"/>
    <x v="837"/>
    <n v="19.98"/>
    <n v="2"/>
    <n v="0"/>
    <n v="8.99"/>
    <n v="30.97"/>
    <n v="39.96"/>
    <n v="0"/>
    <n v="39.96"/>
  </r>
  <r>
    <n v="1140"/>
    <s v="CA-2016-152170"/>
    <x v="396"/>
    <x v="441"/>
    <x v="0"/>
    <s v="FH-14275"/>
    <s v="Frank Hawley"/>
    <x v="1"/>
    <s v="United States"/>
    <s v="La Porte"/>
    <x v="14"/>
    <n v="46350"/>
    <x v="2"/>
    <x v="501"/>
    <x v="1"/>
    <x v="6"/>
    <x v="501"/>
    <n v="20.58"/>
    <n v="7"/>
    <n v="0"/>
    <n v="5.56"/>
    <n v="138.5"/>
    <n v="144.06"/>
    <n v="0"/>
    <n v="144.06"/>
  </r>
  <r>
    <n v="1141"/>
    <s v="CA-2016-152170"/>
    <x v="396"/>
    <x v="441"/>
    <x v="0"/>
    <s v="FH-14275"/>
    <s v="Frank Hawley"/>
    <x v="1"/>
    <s v="United States"/>
    <s v="La Porte"/>
    <x v="14"/>
    <n v="46350"/>
    <x v="2"/>
    <x v="844"/>
    <x v="1"/>
    <x v="8"/>
    <x v="838"/>
    <n v="17.38"/>
    <n v="2"/>
    <n v="0"/>
    <n v="8.69"/>
    <n v="26.07"/>
    <n v="34.76"/>
    <n v="0"/>
    <n v="34.76"/>
  </r>
  <r>
    <n v="1142"/>
    <s v="CA-2014-146969"/>
    <x v="411"/>
    <x v="127"/>
    <x v="1"/>
    <s v="AP-10915"/>
    <s v="Arthur Prichep"/>
    <x v="0"/>
    <s v="United States"/>
    <s v="Los Angeles"/>
    <x v="1"/>
    <n v="90045"/>
    <x v="1"/>
    <x v="743"/>
    <x v="0"/>
    <x v="5"/>
    <x v="741"/>
    <n v="204.6"/>
    <n v="2"/>
    <n v="0"/>
    <n v="53.2"/>
    <n v="356"/>
    <n v="409.2"/>
    <n v="0"/>
    <n v="409.2"/>
  </r>
  <r>
    <n v="1143"/>
    <s v="CA-2014-146969"/>
    <x v="411"/>
    <x v="127"/>
    <x v="1"/>
    <s v="AP-10915"/>
    <s v="Arthur Prichep"/>
    <x v="0"/>
    <s v="United States"/>
    <s v="Los Angeles"/>
    <x v="1"/>
    <n v="90045"/>
    <x v="1"/>
    <x v="845"/>
    <x v="1"/>
    <x v="13"/>
    <x v="839"/>
    <n v="8.7200000000000006"/>
    <n v="4"/>
    <n v="0"/>
    <n v="2.88"/>
    <n v="32"/>
    <n v="34.880000000000003"/>
    <n v="0"/>
    <n v="34.880000000000003"/>
  </r>
  <r>
    <n v="1144"/>
    <s v="CA-2014-146969"/>
    <x v="411"/>
    <x v="127"/>
    <x v="1"/>
    <s v="AP-10915"/>
    <s v="Arthur Prichep"/>
    <x v="0"/>
    <s v="United States"/>
    <s v="Los Angeles"/>
    <x v="1"/>
    <n v="90045"/>
    <x v="1"/>
    <x v="272"/>
    <x v="1"/>
    <x v="10"/>
    <x v="272"/>
    <n v="6.48"/>
    <n v="1"/>
    <n v="0"/>
    <n v="3.11"/>
    <n v="3.3700000000000006"/>
    <n v="6.48"/>
    <n v="0"/>
    <n v="6.48"/>
  </r>
  <r>
    <n v="1145"/>
    <s v="CA-2014-146969"/>
    <x v="411"/>
    <x v="127"/>
    <x v="1"/>
    <s v="AP-10915"/>
    <s v="Arthur Prichep"/>
    <x v="0"/>
    <s v="United States"/>
    <s v="Los Angeles"/>
    <x v="1"/>
    <n v="90045"/>
    <x v="1"/>
    <x v="846"/>
    <x v="2"/>
    <x v="15"/>
    <x v="840"/>
    <n v="686.32"/>
    <n v="2"/>
    <n v="0.2"/>
    <n v="223.05"/>
    <n v="875.06200000000013"/>
    <n v="1372.64"/>
    <n v="274.52800000000002"/>
    <n v="1098.1120000000001"/>
  </r>
  <r>
    <n v="1146"/>
    <s v="CA-2014-146969"/>
    <x v="411"/>
    <x v="127"/>
    <x v="1"/>
    <s v="AP-10915"/>
    <s v="Arthur Prichep"/>
    <x v="0"/>
    <s v="United States"/>
    <s v="Los Angeles"/>
    <x v="1"/>
    <n v="90045"/>
    <x v="1"/>
    <x v="821"/>
    <x v="1"/>
    <x v="4"/>
    <x v="817"/>
    <n v="62.18"/>
    <n v="1"/>
    <n v="0"/>
    <n v="16.79"/>
    <n v="45.39"/>
    <n v="62.18"/>
    <n v="0"/>
    <n v="62.18"/>
  </r>
  <r>
    <n v="1147"/>
    <s v="CA-2015-112452"/>
    <x v="388"/>
    <x v="442"/>
    <x v="3"/>
    <s v="NC-18340"/>
    <s v="Nat Carroll"/>
    <x v="0"/>
    <s v="United States"/>
    <s v="Lansing"/>
    <x v="12"/>
    <n v="48911"/>
    <x v="2"/>
    <x v="847"/>
    <x v="1"/>
    <x v="9"/>
    <x v="841"/>
    <n v="644.08000000000004"/>
    <n v="2"/>
    <n v="0.1"/>
    <n v="107.35"/>
    <n v="1051.9940000000001"/>
    <n v="1288.1600000000001"/>
    <n v="128.816"/>
    <n v="1159.3440000000001"/>
  </r>
  <r>
    <n v="1148"/>
    <s v="CA-2015-112452"/>
    <x v="388"/>
    <x v="442"/>
    <x v="3"/>
    <s v="NC-18340"/>
    <s v="Nat Carroll"/>
    <x v="0"/>
    <s v="United States"/>
    <s v="Lansing"/>
    <x v="12"/>
    <n v="48911"/>
    <x v="2"/>
    <x v="848"/>
    <x v="1"/>
    <x v="13"/>
    <x v="128"/>
    <n v="5.84"/>
    <n v="2"/>
    <n v="0"/>
    <n v="2.63"/>
    <n v="9.0500000000000007"/>
    <n v="11.68"/>
    <n v="0"/>
    <n v="11.68"/>
  </r>
  <r>
    <n v="1149"/>
    <s v="CA-2015-112452"/>
    <x v="388"/>
    <x v="442"/>
    <x v="3"/>
    <s v="NC-18340"/>
    <s v="Nat Carroll"/>
    <x v="0"/>
    <s v="United States"/>
    <s v="Lansing"/>
    <x v="12"/>
    <n v="48911"/>
    <x v="2"/>
    <x v="849"/>
    <x v="1"/>
    <x v="8"/>
    <x v="842"/>
    <n v="12.76"/>
    <n v="2"/>
    <n v="0"/>
    <n v="5.87"/>
    <n v="19.649999999999999"/>
    <n v="25.52"/>
    <n v="0"/>
    <n v="25.52"/>
  </r>
  <r>
    <n v="1150"/>
    <s v="CA-2015-112452"/>
    <x v="388"/>
    <x v="442"/>
    <x v="3"/>
    <s v="NC-18340"/>
    <s v="Nat Carroll"/>
    <x v="0"/>
    <s v="United States"/>
    <s v="Lansing"/>
    <x v="12"/>
    <n v="48911"/>
    <x v="2"/>
    <x v="850"/>
    <x v="2"/>
    <x v="7"/>
    <x v="843"/>
    <n v="10.95"/>
    <n v="1"/>
    <n v="0"/>
    <n v="0.44"/>
    <n v="10.51"/>
    <n v="10.95"/>
    <n v="0"/>
    <n v="10.95"/>
  </r>
  <r>
    <n v="1151"/>
    <s v="CA-2015-112452"/>
    <x v="388"/>
    <x v="442"/>
    <x v="3"/>
    <s v="NC-18340"/>
    <s v="Nat Carroll"/>
    <x v="0"/>
    <s v="United States"/>
    <s v="Lansing"/>
    <x v="12"/>
    <n v="48911"/>
    <x v="2"/>
    <x v="851"/>
    <x v="2"/>
    <x v="16"/>
    <x v="844"/>
    <n v="599.98"/>
    <n v="2"/>
    <n v="0"/>
    <n v="209.99"/>
    <n v="989.97"/>
    <n v="1199.96"/>
    <n v="0"/>
    <n v="1199.96"/>
  </r>
  <r>
    <n v="1152"/>
    <s v="CA-2015-113971"/>
    <x v="412"/>
    <x v="443"/>
    <x v="1"/>
    <s v="CB-12535"/>
    <s v="Claudia Bergmann"/>
    <x v="1"/>
    <s v="United States"/>
    <s v="Cuyahoga Falls"/>
    <x v="24"/>
    <n v="44221"/>
    <x v="3"/>
    <x v="852"/>
    <x v="0"/>
    <x v="5"/>
    <x v="845"/>
    <n v="8.35"/>
    <n v="6"/>
    <n v="0.2"/>
    <n v="1.25"/>
    <n v="38.83"/>
    <n v="50.099999999999994"/>
    <n v="10.02"/>
    <n v="40.08"/>
  </r>
  <r>
    <n v="1153"/>
    <s v="CA-2017-160395"/>
    <x v="413"/>
    <x v="335"/>
    <x v="1"/>
    <s v="KL-16555"/>
    <s v="Kelly Lampkin"/>
    <x v="1"/>
    <s v="United States"/>
    <s v="Reno"/>
    <x v="33"/>
    <n v="89502"/>
    <x v="1"/>
    <x v="853"/>
    <x v="1"/>
    <x v="6"/>
    <x v="846"/>
    <n v="3.64"/>
    <n v="2"/>
    <n v="0"/>
    <n v="1.64"/>
    <n v="5.6400000000000006"/>
    <n v="7.28"/>
    <n v="0"/>
    <n v="7.28"/>
  </r>
  <r>
    <n v="1154"/>
    <s v="CA-2017-160395"/>
    <x v="413"/>
    <x v="335"/>
    <x v="1"/>
    <s v="KL-16555"/>
    <s v="Kelly Lampkin"/>
    <x v="1"/>
    <s v="United States"/>
    <s v="Reno"/>
    <x v="33"/>
    <n v="89502"/>
    <x v="1"/>
    <x v="697"/>
    <x v="1"/>
    <x v="8"/>
    <x v="697"/>
    <n v="159.77000000000001"/>
    <n v="7"/>
    <n v="0.2"/>
    <n v="53.92"/>
    <n v="840.79200000000014"/>
    <n v="1118.3900000000001"/>
    <n v="223.67800000000003"/>
    <n v="894.7120000000001"/>
  </r>
  <r>
    <n v="1155"/>
    <s v="CA-2014-136567"/>
    <x v="414"/>
    <x v="444"/>
    <x v="2"/>
    <s v="PS-19045"/>
    <s v="Penelope Sewall"/>
    <x v="2"/>
    <s v="United States"/>
    <s v="Harrisonburg"/>
    <x v="17"/>
    <n v="22801"/>
    <x v="0"/>
    <x v="854"/>
    <x v="1"/>
    <x v="4"/>
    <x v="847"/>
    <n v="122.48"/>
    <n v="2"/>
    <n v="0"/>
    <n v="0"/>
    <n v="244.96"/>
    <n v="244.96"/>
    <n v="0"/>
    <n v="244.96"/>
  </r>
  <r>
    <n v="1156"/>
    <s v="CA-2014-136567"/>
    <x v="414"/>
    <x v="444"/>
    <x v="2"/>
    <s v="PS-19045"/>
    <s v="Penelope Sewall"/>
    <x v="2"/>
    <s v="United States"/>
    <s v="Harrisonburg"/>
    <x v="17"/>
    <n v="22801"/>
    <x v="0"/>
    <x v="855"/>
    <x v="0"/>
    <x v="3"/>
    <x v="848"/>
    <n v="2244.48"/>
    <n v="7"/>
    <n v="0"/>
    <n v="493.79"/>
    <n v="15217.57"/>
    <n v="15711.36"/>
    <n v="0"/>
    <n v="15711.36"/>
  </r>
  <r>
    <n v="1157"/>
    <s v="CA-2014-136567"/>
    <x v="414"/>
    <x v="444"/>
    <x v="2"/>
    <s v="PS-19045"/>
    <s v="Penelope Sewall"/>
    <x v="2"/>
    <s v="United States"/>
    <s v="Harrisonburg"/>
    <x v="17"/>
    <n v="22801"/>
    <x v="0"/>
    <x v="350"/>
    <x v="1"/>
    <x v="8"/>
    <x v="350"/>
    <n v="62.31"/>
    <n v="3"/>
    <n v="0"/>
    <n v="29.29"/>
    <n v="157.64000000000001"/>
    <n v="186.93"/>
    <n v="0"/>
    <n v="186.93"/>
  </r>
  <r>
    <n v="1158"/>
    <s v="CA-2014-136567"/>
    <x v="414"/>
    <x v="444"/>
    <x v="2"/>
    <s v="PS-19045"/>
    <s v="Penelope Sewall"/>
    <x v="2"/>
    <s v="United States"/>
    <s v="Harrisonburg"/>
    <x v="17"/>
    <n v="22801"/>
    <x v="0"/>
    <x v="342"/>
    <x v="0"/>
    <x v="3"/>
    <x v="342"/>
    <n v="455.1"/>
    <n v="2"/>
    <n v="0"/>
    <n v="100.12"/>
    <n v="810.08"/>
    <n v="910.2"/>
    <n v="0"/>
    <n v="910.2"/>
  </r>
  <r>
    <n v="1159"/>
    <s v="CA-2016-149314"/>
    <x v="415"/>
    <x v="445"/>
    <x v="0"/>
    <s v="GB-14530"/>
    <s v="George Bell"/>
    <x v="1"/>
    <s v="United States"/>
    <s v="Los Angeles"/>
    <x v="1"/>
    <n v="90004"/>
    <x v="1"/>
    <x v="856"/>
    <x v="0"/>
    <x v="1"/>
    <x v="849"/>
    <n v="195.18"/>
    <n v="1"/>
    <n v="0.2"/>
    <n v="19.52"/>
    <n v="136.624"/>
    <n v="195.18"/>
    <n v="39.036000000000001"/>
    <n v="156.14400000000001"/>
  </r>
  <r>
    <n v="1160"/>
    <s v="CA-2017-147039"/>
    <x v="222"/>
    <x v="446"/>
    <x v="1"/>
    <s v="AA-10315"/>
    <s v="Alex Avila"/>
    <x v="0"/>
    <s v="United States"/>
    <s v="Minneapolis"/>
    <x v="11"/>
    <n v="55407"/>
    <x v="2"/>
    <x v="643"/>
    <x v="1"/>
    <x v="9"/>
    <x v="850"/>
    <n v="362.94"/>
    <n v="3"/>
    <n v="0"/>
    <n v="90.74"/>
    <n v="998.07999999999993"/>
    <n v="1088.82"/>
    <n v="0"/>
    <n v="1088.82"/>
  </r>
  <r>
    <n v="1161"/>
    <s v="CA-2017-147039"/>
    <x v="222"/>
    <x v="446"/>
    <x v="1"/>
    <s v="AA-10315"/>
    <s v="Alex Avila"/>
    <x v="0"/>
    <s v="United States"/>
    <s v="Minneapolis"/>
    <x v="11"/>
    <n v="55407"/>
    <x v="2"/>
    <x v="68"/>
    <x v="1"/>
    <x v="8"/>
    <x v="68"/>
    <n v="11.54"/>
    <n v="2"/>
    <n v="0"/>
    <n v="5.77"/>
    <n v="17.309999999999999"/>
    <n v="23.08"/>
    <n v="0"/>
    <n v="23.08"/>
  </r>
  <r>
    <n v="1162"/>
    <s v="CA-2014-126522"/>
    <x v="416"/>
    <x v="447"/>
    <x v="0"/>
    <s v="LT-16765"/>
    <s v="Larry Tron"/>
    <x v="0"/>
    <s v="United States"/>
    <s v="Escondido"/>
    <x v="1"/>
    <n v="92025"/>
    <x v="1"/>
    <x v="30"/>
    <x v="1"/>
    <x v="6"/>
    <x v="30"/>
    <n v="53.94"/>
    <n v="3"/>
    <n v="0"/>
    <n v="15.64"/>
    <n v="146.18"/>
    <n v="161.82"/>
    <n v="0"/>
    <n v="161.82"/>
  </r>
  <r>
    <n v="1163"/>
    <s v="CA-2014-127964"/>
    <x v="223"/>
    <x v="448"/>
    <x v="1"/>
    <s v="AP-10720"/>
    <s v="Anne Pryor"/>
    <x v="2"/>
    <s v="United States"/>
    <s v="New York City"/>
    <x v="15"/>
    <n v="10035"/>
    <x v="3"/>
    <x v="857"/>
    <x v="2"/>
    <x v="7"/>
    <x v="851"/>
    <n v="9.99"/>
    <n v="1"/>
    <n v="0"/>
    <n v="4.5999999999999996"/>
    <n v="5.3900000000000006"/>
    <n v="9.99"/>
    <n v="0"/>
    <n v="9.99"/>
  </r>
  <r>
    <n v="1164"/>
    <s v="CA-2014-127964"/>
    <x v="223"/>
    <x v="448"/>
    <x v="1"/>
    <s v="AP-10720"/>
    <s v="Anne Pryor"/>
    <x v="2"/>
    <s v="United States"/>
    <s v="New York City"/>
    <x v="15"/>
    <n v="10035"/>
    <x v="3"/>
    <x v="270"/>
    <x v="1"/>
    <x v="8"/>
    <x v="270"/>
    <n v="125.76"/>
    <n v="3"/>
    <n v="0.2"/>
    <n v="40.869999999999997"/>
    <n v="260.95400000000001"/>
    <n v="377.28000000000003"/>
    <n v="75.456000000000003"/>
    <n v="301.82400000000001"/>
  </r>
  <r>
    <n v="1165"/>
    <s v="CA-2014-127964"/>
    <x v="223"/>
    <x v="448"/>
    <x v="1"/>
    <s v="AP-10720"/>
    <s v="Anne Pryor"/>
    <x v="2"/>
    <s v="United States"/>
    <s v="New York City"/>
    <x v="15"/>
    <n v="10035"/>
    <x v="3"/>
    <x v="858"/>
    <x v="1"/>
    <x v="8"/>
    <x v="852"/>
    <n v="25.32"/>
    <n v="5"/>
    <n v="0.2"/>
    <n v="9.18"/>
    <n v="92.1"/>
    <n v="126.6"/>
    <n v="25.32"/>
    <n v="101.28"/>
  </r>
  <r>
    <n v="1166"/>
    <s v="CA-2014-117709"/>
    <x v="417"/>
    <x v="449"/>
    <x v="1"/>
    <s v="PM-18940"/>
    <s v="Paul MacIntyre"/>
    <x v="0"/>
    <s v="United States"/>
    <s v="Jackson"/>
    <x v="12"/>
    <n v="49201"/>
    <x v="2"/>
    <x v="673"/>
    <x v="1"/>
    <x v="8"/>
    <x v="673"/>
    <n v="46.8"/>
    <n v="4"/>
    <n v="0"/>
    <n v="21.06"/>
    <n v="166.14"/>
    <n v="187.2"/>
    <n v="0"/>
    <n v="187.2"/>
  </r>
  <r>
    <n v="1167"/>
    <s v="CA-2015-125416"/>
    <x v="121"/>
    <x v="450"/>
    <x v="3"/>
    <s v="KC-16540"/>
    <s v="Kelly Collister"/>
    <x v="0"/>
    <s v="United States"/>
    <s v="Seattle"/>
    <x v="4"/>
    <n v="98115"/>
    <x v="1"/>
    <x v="100"/>
    <x v="2"/>
    <x v="11"/>
    <x v="100"/>
    <n v="447.93"/>
    <n v="9"/>
    <n v="0"/>
    <n v="49.27"/>
    <n v="3982.1"/>
    <n v="4031.37"/>
    <n v="0"/>
    <n v="4031.37"/>
  </r>
  <r>
    <n v="1168"/>
    <s v="CA-2017-145226"/>
    <x v="166"/>
    <x v="235"/>
    <x v="0"/>
    <s v="DL-13315"/>
    <s v="Delfina Latchford"/>
    <x v="0"/>
    <s v="United States"/>
    <s v="New York City"/>
    <x v="15"/>
    <n v="10035"/>
    <x v="3"/>
    <x v="859"/>
    <x v="0"/>
    <x v="5"/>
    <x v="853"/>
    <n v="109.48"/>
    <n v="2"/>
    <n v="0"/>
    <n v="33.94"/>
    <n v="185.02"/>
    <n v="218.96"/>
    <n v="0"/>
    <n v="218.96"/>
  </r>
  <r>
    <n v="1169"/>
    <s v="CA-2017-145226"/>
    <x v="166"/>
    <x v="235"/>
    <x v="0"/>
    <s v="DL-13315"/>
    <s v="Delfina Latchford"/>
    <x v="0"/>
    <s v="United States"/>
    <s v="New York City"/>
    <x v="15"/>
    <n v="10035"/>
    <x v="3"/>
    <x v="72"/>
    <x v="1"/>
    <x v="4"/>
    <x v="72"/>
    <n v="272.94"/>
    <n v="3"/>
    <n v="0"/>
    <n v="0"/>
    <n v="818.81999999999994"/>
    <n v="818.81999999999994"/>
    <n v="0"/>
    <n v="818.81999999999994"/>
  </r>
  <r>
    <n v="1170"/>
    <s v="CA-2017-145226"/>
    <x v="166"/>
    <x v="235"/>
    <x v="0"/>
    <s v="DL-13315"/>
    <s v="Delfina Latchford"/>
    <x v="0"/>
    <s v="United States"/>
    <s v="New York City"/>
    <x v="15"/>
    <n v="10035"/>
    <x v="3"/>
    <x v="860"/>
    <x v="1"/>
    <x v="10"/>
    <x v="854"/>
    <n v="19.440000000000001"/>
    <n v="3"/>
    <n v="0"/>
    <n v="9.33"/>
    <n v="48.990000000000009"/>
    <n v="58.320000000000007"/>
    <n v="0"/>
    <n v="58.320000000000007"/>
  </r>
  <r>
    <n v="1171"/>
    <s v="CA-2017-145226"/>
    <x v="166"/>
    <x v="235"/>
    <x v="0"/>
    <s v="DL-13315"/>
    <s v="Delfina Latchford"/>
    <x v="0"/>
    <s v="United States"/>
    <s v="New York City"/>
    <x v="15"/>
    <n v="10035"/>
    <x v="3"/>
    <x v="861"/>
    <x v="1"/>
    <x v="4"/>
    <x v="855"/>
    <n v="31.92"/>
    <n v="4"/>
    <n v="0"/>
    <n v="8.3000000000000007"/>
    <n v="119.38000000000001"/>
    <n v="127.68"/>
    <n v="0"/>
    <n v="127.68"/>
  </r>
  <r>
    <n v="1172"/>
    <s v="US-2014-100279"/>
    <x v="418"/>
    <x v="451"/>
    <x v="1"/>
    <s v="SW-20275"/>
    <s v="Scott Williamson"/>
    <x v="0"/>
    <s v="United States"/>
    <s v="Royal Oak"/>
    <x v="12"/>
    <n v="48073"/>
    <x v="2"/>
    <x v="862"/>
    <x v="1"/>
    <x v="10"/>
    <x v="856"/>
    <n v="22.38"/>
    <n v="2"/>
    <n v="0"/>
    <n v="10.74"/>
    <n v="34.019999999999996"/>
    <n v="44.76"/>
    <n v="0"/>
    <n v="44.76"/>
  </r>
  <r>
    <n v="1173"/>
    <s v="CA-2014-158064"/>
    <x v="419"/>
    <x v="452"/>
    <x v="1"/>
    <s v="AA-10375"/>
    <s v="Allen Armold"/>
    <x v="0"/>
    <s v="United States"/>
    <s v="Los Angeles"/>
    <x v="1"/>
    <n v="90008"/>
    <x v="1"/>
    <x v="863"/>
    <x v="1"/>
    <x v="8"/>
    <x v="857"/>
    <n v="16.52"/>
    <n v="5"/>
    <n v="0.2"/>
    <n v="5.58"/>
    <n v="60.5"/>
    <n v="82.6"/>
    <n v="16.52"/>
    <n v="66.08"/>
  </r>
  <r>
    <n v="1174"/>
    <s v="US-2015-104430"/>
    <x v="420"/>
    <x v="453"/>
    <x v="1"/>
    <s v="LT-17110"/>
    <s v="Liz Thompson"/>
    <x v="0"/>
    <s v="United States"/>
    <s v="Bloomington"/>
    <x v="10"/>
    <n v="61701"/>
    <x v="2"/>
    <x v="625"/>
    <x v="1"/>
    <x v="8"/>
    <x v="625"/>
    <n v="5.18"/>
    <n v="4"/>
    <n v="0.8"/>
    <n v="-7.76"/>
    <n v="11.903999999999998"/>
    <n v="20.72"/>
    <n v="16.576000000000001"/>
    <n v="4.1439999999999984"/>
  </r>
  <r>
    <n v="1175"/>
    <s v="CA-2015-132080"/>
    <x v="421"/>
    <x v="454"/>
    <x v="2"/>
    <s v="DP-13105"/>
    <s v="Dave Poirier"/>
    <x v="1"/>
    <s v="United States"/>
    <s v="New York City"/>
    <x v="15"/>
    <n v="10035"/>
    <x v="3"/>
    <x v="864"/>
    <x v="1"/>
    <x v="8"/>
    <x v="858"/>
    <n v="50.11"/>
    <n v="6"/>
    <n v="0.2"/>
    <n v="16.29"/>
    <n v="224.23799999999997"/>
    <n v="300.65999999999997"/>
    <n v="60.131999999999998"/>
    <n v="240.52799999999996"/>
  </r>
  <r>
    <n v="1176"/>
    <s v="CA-2016-161207"/>
    <x v="48"/>
    <x v="143"/>
    <x v="1"/>
    <s v="AB-10060"/>
    <s v="Adam Bellavance"/>
    <x v="2"/>
    <s v="United States"/>
    <s v="Concord"/>
    <x v="38"/>
    <n v="3301"/>
    <x v="3"/>
    <x v="660"/>
    <x v="1"/>
    <x v="14"/>
    <x v="660"/>
    <n v="27.93"/>
    <n v="3"/>
    <n v="0"/>
    <n v="8.1"/>
    <n v="75.69"/>
    <n v="83.789999999999992"/>
    <n v="0"/>
    <n v="83.789999999999992"/>
  </r>
  <r>
    <n v="1177"/>
    <s v="CA-2014-120243"/>
    <x v="422"/>
    <x v="129"/>
    <x v="0"/>
    <s v="AT-10435"/>
    <s v="Alyssa Tate"/>
    <x v="2"/>
    <s v="United States"/>
    <s v="Los Angeles"/>
    <x v="1"/>
    <n v="90004"/>
    <x v="1"/>
    <x v="865"/>
    <x v="1"/>
    <x v="2"/>
    <x v="859"/>
    <n v="11.56"/>
    <n v="4"/>
    <n v="0"/>
    <n v="5.43"/>
    <n v="40.81"/>
    <n v="46.24"/>
    <n v="0"/>
    <n v="46.24"/>
  </r>
  <r>
    <n v="1178"/>
    <s v="CA-2016-113621"/>
    <x v="49"/>
    <x v="455"/>
    <x v="1"/>
    <s v="JE-15745"/>
    <s v="Joel Eaton"/>
    <x v="0"/>
    <s v="United States"/>
    <s v="Rockville"/>
    <x v="39"/>
    <n v="20852"/>
    <x v="3"/>
    <x v="866"/>
    <x v="0"/>
    <x v="1"/>
    <x v="860"/>
    <n v="172.5"/>
    <n v="2"/>
    <n v="0"/>
    <n v="51.75"/>
    <n v="293.25"/>
    <n v="345"/>
    <n v="0"/>
    <n v="345"/>
  </r>
  <r>
    <n v="1179"/>
    <s v="CA-2016-113621"/>
    <x v="49"/>
    <x v="455"/>
    <x v="1"/>
    <s v="JE-15745"/>
    <s v="Joel Eaton"/>
    <x v="0"/>
    <s v="United States"/>
    <s v="Rockville"/>
    <x v="39"/>
    <n v="20852"/>
    <x v="3"/>
    <x v="160"/>
    <x v="2"/>
    <x v="7"/>
    <x v="161"/>
    <n v="179.97"/>
    <n v="3"/>
    <n v="0"/>
    <n v="44.99"/>
    <n v="494.91999999999996"/>
    <n v="539.91"/>
    <n v="0"/>
    <n v="539.91"/>
  </r>
  <r>
    <n v="1180"/>
    <s v="CA-2016-168081"/>
    <x v="423"/>
    <x v="132"/>
    <x v="0"/>
    <s v="CA-12055"/>
    <s v="Cathy Armstrong"/>
    <x v="2"/>
    <s v="United States"/>
    <s v="Houston"/>
    <x v="5"/>
    <n v="77070"/>
    <x v="2"/>
    <x v="619"/>
    <x v="2"/>
    <x v="11"/>
    <x v="619"/>
    <n v="258.7"/>
    <n v="3"/>
    <n v="0.2"/>
    <n v="64.67"/>
    <n v="556.20999999999992"/>
    <n v="776.09999999999991"/>
    <n v="155.22"/>
    <n v="620.87999999999988"/>
  </r>
  <r>
    <n v="1181"/>
    <s v="CA-2014-128146"/>
    <x v="261"/>
    <x v="175"/>
    <x v="1"/>
    <s v="DB-13060"/>
    <s v="Dave Brooks"/>
    <x v="0"/>
    <s v="United States"/>
    <s v="Lakewood"/>
    <x v="30"/>
    <n v="8701"/>
    <x v="3"/>
    <x v="867"/>
    <x v="2"/>
    <x v="7"/>
    <x v="861"/>
    <n v="1322.93"/>
    <n v="7"/>
    <n v="0"/>
    <n v="357.19"/>
    <n v="8903.32"/>
    <n v="9260.51"/>
    <n v="0"/>
    <n v="9260.51"/>
  </r>
  <r>
    <n v="1182"/>
    <s v="CA-2014-128146"/>
    <x v="261"/>
    <x v="175"/>
    <x v="1"/>
    <s v="DB-13060"/>
    <s v="Dave Brooks"/>
    <x v="0"/>
    <s v="United States"/>
    <s v="Lakewood"/>
    <x v="30"/>
    <n v="8701"/>
    <x v="3"/>
    <x v="868"/>
    <x v="1"/>
    <x v="6"/>
    <x v="862"/>
    <n v="3.76"/>
    <n v="2"/>
    <n v="0"/>
    <n v="1.0900000000000001"/>
    <n v="6.43"/>
    <n v="7.52"/>
    <n v="0"/>
    <n v="7.52"/>
  </r>
  <r>
    <n v="1183"/>
    <s v="CA-2017-138779"/>
    <x v="424"/>
    <x v="456"/>
    <x v="2"/>
    <s v="RB-19570"/>
    <s v="Rob Beeghly"/>
    <x v="0"/>
    <s v="United States"/>
    <s v="Jacksonville"/>
    <x v="3"/>
    <n v="28540"/>
    <x v="0"/>
    <x v="113"/>
    <x v="1"/>
    <x v="12"/>
    <x v="113"/>
    <n v="21.74"/>
    <n v="1"/>
    <n v="0.2"/>
    <n v="7.34"/>
    <n v="10.052"/>
    <n v="21.74"/>
    <n v="4.3479999999999999"/>
    <n v="17.391999999999999"/>
  </r>
  <r>
    <n v="1184"/>
    <s v="CA-2017-138779"/>
    <x v="424"/>
    <x v="456"/>
    <x v="2"/>
    <s v="RB-19570"/>
    <s v="Rob Beeghly"/>
    <x v="0"/>
    <s v="United States"/>
    <s v="Jacksonville"/>
    <x v="3"/>
    <n v="28540"/>
    <x v="0"/>
    <x v="869"/>
    <x v="2"/>
    <x v="7"/>
    <x v="863"/>
    <n v="7.92"/>
    <n v="5"/>
    <n v="0.2"/>
    <n v="0.69"/>
    <n v="30.99"/>
    <n v="39.6"/>
    <n v="7.9200000000000008"/>
    <n v="31.68"/>
  </r>
  <r>
    <n v="1185"/>
    <s v="CA-2014-127131"/>
    <x v="156"/>
    <x v="457"/>
    <x v="1"/>
    <s v="HR-14830"/>
    <s v="Harold Ryan"/>
    <x v="1"/>
    <s v="United States"/>
    <s v="Seattle"/>
    <x v="4"/>
    <n v="98103"/>
    <x v="1"/>
    <x v="870"/>
    <x v="1"/>
    <x v="8"/>
    <x v="864"/>
    <n v="12.1"/>
    <n v="7"/>
    <n v="0.2"/>
    <n v="4.2300000000000004"/>
    <n v="63.53"/>
    <n v="84.7"/>
    <n v="16.940000000000001"/>
    <n v="67.760000000000005"/>
  </r>
  <r>
    <n v="1186"/>
    <s v="CA-2014-127131"/>
    <x v="156"/>
    <x v="457"/>
    <x v="1"/>
    <s v="HR-14830"/>
    <s v="Harold Ryan"/>
    <x v="1"/>
    <s v="United States"/>
    <s v="Seattle"/>
    <x v="4"/>
    <n v="98103"/>
    <x v="1"/>
    <x v="871"/>
    <x v="1"/>
    <x v="4"/>
    <x v="865"/>
    <n v="485.88"/>
    <n v="6"/>
    <n v="0"/>
    <n v="9.7200000000000006"/>
    <n v="2905.56"/>
    <n v="2915.2799999999997"/>
    <n v="0"/>
    <n v="2915.2799999999997"/>
  </r>
  <r>
    <n v="1187"/>
    <s v="CA-2014-127131"/>
    <x v="156"/>
    <x v="457"/>
    <x v="1"/>
    <s v="HR-14830"/>
    <s v="Harold Ryan"/>
    <x v="1"/>
    <s v="United States"/>
    <s v="Seattle"/>
    <x v="4"/>
    <n v="98103"/>
    <x v="1"/>
    <x v="585"/>
    <x v="1"/>
    <x v="10"/>
    <x v="585"/>
    <n v="25.92"/>
    <n v="4"/>
    <n v="0"/>
    <n v="12.44"/>
    <n v="91.240000000000009"/>
    <n v="103.68"/>
    <n v="0"/>
    <n v="103.68"/>
  </r>
  <r>
    <n v="1188"/>
    <s v="CA-2014-127131"/>
    <x v="156"/>
    <x v="457"/>
    <x v="1"/>
    <s v="HR-14830"/>
    <s v="Harold Ryan"/>
    <x v="1"/>
    <s v="United States"/>
    <s v="Seattle"/>
    <x v="4"/>
    <n v="98103"/>
    <x v="1"/>
    <x v="595"/>
    <x v="1"/>
    <x v="4"/>
    <x v="595"/>
    <n v="197.58"/>
    <n v="2"/>
    <n v="0"/>
    <n v="53.35"/>
    <n v="341.81"/>
    <n v="395.16"/>
    <n v="0"/>
    <n v="395.16"/>
  </r>
  <r>
    <n v="1189"/>
    <s v="CA-2017-117212"/>
    <x v="425"/>
    <x v="458"/>
    <x v="0"/>
    <s v="BT-11530"/>
    <s v="Bradley Talbott"/>
    <x v="2"/>
    <s v="United States"/>
    <s v="Los Angeles"/>
    <x v="1"/>
    <n v="90036"/>
    <x v="1"/>
    <x v="564"/>
    <x v="1"/>
    <x v="9"/>
    <x v="564"/>
    <n v="81.92"/>
    <n v="4"/>
    <n v="0"/>
    <n v="22.12"/>
    <n v="305.56"/>
    <n v="327.68"/>
    <n v="0"/>
    <n v="327.68"/>
  </r>
  <r>
    <n v="1190"/>
    <s v="CA-2017-117212"/>
    <x v="425"/>
    <x v="458"/>
    <x v="0"/>
    <s v="BT-11530"/>
    <s v="Bradley Talbott"/>
    <x v="2"/>
    <s v="United States"/>
    <s v="Los Angeles"/>
    <x v="1"/>
    <n v="90036"/>
    <x v="1"/>
    <x v="872"/>
    <x v="2"/>
    <x v="7"/>
    <x v="866"/>
    <n v="889.54"/>
    <n v="8"/>
    <n v="0.2"/>
    <n v="66.72"/>
    <n v="5626.3359999999993"/>
    <n v="7116.32"/>
    <n v="1423.2640000000001"/>
    <n v="5693.0559999999996"/>
  </r>
  <r>
    <n v="1191"/>
    <s v="CA-2017-117212"/>
    <x v="425"/>
    <x v="458"/>
    <x v="0"/>
    <s v="BT-11530"/>
    <s v="Bradley Talbott"/>
    <x v="2"/>
    <s v="United States"/>
    <s v="Los Angeles"/>
    <x v="1"/>
    <n v="90036"/>
    <x v="1"/>
    <x v="873"/>
    <x v="0"/>
    <x v="1"/>
    <x v="867"/>
    <n v="892.22"/>
    <n v="3"/>
    <n v="0.2"/>
    <n v="89.22"/>
    <n v="2052.1080000000002"/>
    <n v="2676.66"/>
    <n v="535.33199999999999"/>
    <n v="2141.328"/>
  </r>
  <r>
    <n v="1192"/>
    <s v="CA-2017-117212"/>
    <x v="425"/>
    <x v="458"/>
    <x v="0"/>
    <s v="BT-11530"/>
    <s v="Bradley Talbott"/>
    <x v="2"/>
    <s v="United States"/>
    <s v="Los Angeles"/>
    <x v="1"/>
    <n v="90036"/>
    <x v="1"/>
    <x v="314"/>
    <x v="1"/>
    <x v="10"/>
    <x v="366"/>
    <n v="223.92"/>
    <n v="4"/>
    <n v="0"/>
    <n v="109.72"/>
    <n v="785.95999999999992"/>
    <n v="895.68"/>
    <n v="0"/>
    <n v="895.68"/>
  </r>
  <r>
    <n v="1193"/>
    <s v="CA-2017-117212"/>
    <x v="425"/>
    <x v="458"/>
    <x v="0"/>
    <s v="BT-11530"/>
    <s v="Bradley Talbott"/>
    <x v="2"/>
    <s v="United States"/>
    <s v="Los Angeles"/>
    <x v="1"/>
    <n v="90036"/>
    <x v="1"/>
    <x v="874"/>
    <x v="1"/>
    <x v="10"/>
    <x v="868"/>
    <n v="23.12"/>
    <n v="4"/>
    <n v="0"/>
    <n v="11.33"/>
    <n v="81.150000000000006"/>
    <n v="92.48"/>
    <n v="0"/>
    <n v="92.48"/>
  </r>
  <r>
    <n v="1194"/>
    <s v="US-2015-130519"/>
    <x v="426"/>
    <x v="459"/>
    <x v="3"/>
    <s v="NG-18355"/>
    <s v="Nat Gilpin"/>
    <x v="1"/>
    <s v="United States"/>
    <s v="Coral Springs"/>
    <x v="2"/>
    <n v="33065"/>
    <x v="0"/>
    <x v="289"/>
    <x v="1"/>
    <x v="10"/>
    <x v="289"/>
    <n v="15.55"/>
    <n v="3"/>
    <n v="0.2"/>
    <n v="5.44"/>
    <n v="31.880000000000006"/>
    <n v="46.650000000000006"/>
    <n v="9.3300000000000018"/>
    <n v="37.320000000000007"/>
  </r>
  <r>
    <n v="1195"/>
    <s v="US-2015-130519"/>
    <x v="426"/>
    <x v="459"/>
    <x v="3"/>
    <s v="NG-18355"/>
    <s v="Nat Gilpin"/>
    <x v="1"/>
    <s v="United States"/>
    <s v="Coral Springs"/>
    <x v="2"/>
    <n v="33065"/>
    <x v="0"/>
    <x v="875"/>
    <x v="0"/>
    <x v="5"/>
    <x v="869"/>
    <n v="15.71"/>
    <n v="4"/>
    <n v="0.2"/>
    <n v="2.5499999999999998"/>
    <n v="47.722000000000008"/>
    <n v="62.84"/>
    <n v="12.568000000000001"/>
    <n v="50.272000000000006"/>
  </r>
  <r>
    <n v="1196"/>
    <s v="US-2015-130519"/>
    <x v="426"/>
    <x v="459"/>
    <x v="3"/>
    <s v="NG-18355"/>
    <s v="Nat Gilpin"/>
    <x v="1"/>
    <s v="United States"/>
    <s v="Coral Springs"/>
    <x v="2"/>
    <n v="33065"/>
    <x v="0"/>
    <x v="421"/>
    <x v="1"/>
    <x v="4"/>
    <x v="421"/>
    <n v="24.67"/>
    <n v="2"/>
    <n v="0.2"/>
    <n v="2.16"/>
    <n v="37.311999999999998"/>
    <n v="49.34"/>
    <n v="9.8680000000000021"/>
    <n v="39.472000000000001"/>
  </r>
  <r>
    <n v="1197"/>
    <s v="US-2015-130519"/>
    <x v="426"/>
    <x v="459"/>
    <x v="3"/>
    <s v="NG-18355"/>
    <s v="Nat Gilpin"/>
    <x v="1"/>
    <s v="United States"/>
    <s v="Coral Springs"/>
    <x v="2"/>
    <n v="33065"/>
    <x v="0"/>
    <x v="583"/>
    <x v="0"/>
    <x v="5"/>
    <x v="583"/>
    <n v="55.97"/>
    <n v="1"/>
    <n v="0.2"/>
    <n v="-2.1"/>
    <n v="46.875999999999998"/>
    <n v="55.97"/>
    <n v="11.194000000000001"/>
    <n v="44.775999999999996"/>
  </r>
  <r>
    <n v="1198"/>
    <s v="CA-2016-130946"/>
    <x v="143"/>
    <x v="361"/>
    <x v="1"/>
    <s v="ZC-21910"/>
    <s v="Zuschuss Carroll"/>
    <x v="0"/>
    <s v="United States"/>
    <s v="Houston"/>
    <x v="5"/>
    <n v="77041"/>
    <x v="2"/>
    <x v="876"/>
    <x v="2"/>
    <x v="11"/>
    <x v="870"/>
    <n v="431.93"/>
    <n v="9"/>
    <n v="0.2"/>
    <n v="64.790000000000006"/>
    <n v="3045.1059999999998"/>
    <n v="3887.37"/>
    <n v="777.47400000000005"/>
    <n v="3109.8959999999997"/>
  </r>
  <r>
    <n v="1199"/>
    <s v="CA-2016-130946"/>
    <x v="143"/>
    <x v="361"/>
    <x v="1"/>
    <s v="ZC-21910"/>
    <s v="Zuschuss Carroll"/>
    <x v="0"/>
    <s v="United States"/>
    <s v="Houston"/>
    <x v="5"/>
    <n v="77041"/>
    <x v="2"/>
    <x v="877"/>
    <x v="0"/>
    <x v="1"/>
    <x v="871"/>
    <n v="95.98"/>
    <n v="4"/>
    <n v="0.3"/>
    <n v="-4.1100000000000003"/>
    <n v="272.85400000000004"/>
    <n v="383.92"/>
    <n v="115.176"/>
    <n v="268.74400000000003"/>
  </r>
  <r>
    <n v="1200"/>
    <s v="CA-2016-130946"/>
    <x v="143"/>
    <x v="361"/>
    <x v="1"/>
    <s v="ZC-21910"/>
    <s v="Zuschuss Carroll"/>
    <x v="0"/>
    <s v="United States"/>
    <s v="Houston"/>
    <x v="5"/>
    <n v="77041"/>
    <x v="2"/>
    <x v="316"/>
    <x v="1"/>
    <x v="8"/>
    <x v="316"/>
    <n v="1088.79"/>
    <n v="4"/>
    <n v="0.8"/>
    <n v="-1850.95"/>
    <n v="2721.982"/>
    <n v="4355.16"/>
    <n v="3484.1280000000002"/>
    <n v="871.0319999999997"/>
  </r>
  <r>
    <n v="1201"/>
    <s v="CA-2016-114727"/>
    <x v="427"/>
    <x v="435"/>
    <x v="1"/>
    <s v="LS-16945"/>
    <s v="Linda Southworth"/>
    <x v="1"/>
    <s v="United States"/>
    <s v="Denver"/>
    <x v="22"/>
    <n v="80219"/>
    <x v="1"/>
    <x v="629"/>
    <x v="0"/>
    <x v="1"/>
    <x v="629"/>
    <n v="544.01"/>
    <n v="3"/>
    <n v="0.2"/>
    <n v="40.799999999999997"/>
    <n v="1264.8240000000001"/>
    <n v="1632.03"/>
    <n v="326.40600000000001"/>
    <n v="1305.624"/>
  </r>
  <r>
    <n v="1202"/>
    <s v="CA-2016-114727"/>
    <x v="427"/>
    <x v="435"/>
    <x v="1"/>
    <s v="LS-16945"/>
    <s v="Linda Southworth"/>
    <x v="1"/>
    <s v="United States"/>
    <s v="Denver"/>
    <x v="22"/>
    <n v="80219"/>
    <x v="1"/>
    <x v="255"/>
    <x v="1"/>
    <x v="8"/>
    <x v="256"/>
    <n v="1.87"/>
    <n v="3"/>
    <n v="0.7"/>
    <n v="-1.44"/>
    <n v="3.1230000000000002"/>
    <n v="5.61"/>
    <n v="3.927"/>
    <n v="1.6830000000000003"/>
  </r>
  <r>
    <n v="1203"/>
    <s v="CA-2016-114727"/>
    <x v="427"/>
    <x v="435"/>
    <x v="1"/>
    <s v="LS-16945"/>
    <s v="Linda Southworth"/>
    <x v="1"/>
    <s v="United States"/>
    <s v="Denver"/>
    <x v="22"/>
    <n v="80219"/>
    <x v="1"/>
    <x v="406"/>
    <x v="0"/>
    <x v="1"/>
    <x v="407"/>
    <n v="854.35"/>
    <n v="3"/>
    <n v="0.2"/>
    <n v="10.68"/>
    <n v="2039.76"/>
    <n v="2563.0500000000002"/>
    <n v="512.61"/>
    <n v="2050.44"/>
  </r>
  <r>
    <n v="1204"/>
    <s v="CA-2016-114727"/>
    <x v="427"/>
    <x v="435"/>
    <x v="1"/>
    <s v="LS-16945"/>
    <s v="Linda Southworth"/>
    <x v="1"/>
    <s v="United States"/>
    <s v="Denver"/>
    <x v="22"/>
    <n v="80219"/>
    <x v="1"/>
    <x v="878"/>
    <x v="1"/>
    <x v="4"/>
    <x v="872"/>
    <n v="593.57000000000005"/>
    <n v="2"/>
    <n v="0.2"/>
    <n v="0"/>
    <n v="949.7120000000001"/>
    <n v="1187.1400000000001"/>
    <n v="237.42800000000003"/>
    <n v="949.7120000000001"/>
  </r>
  <r>
    <n v="1205"/>
    <s v="CA-2016-114727"/>
    <x v="427"/>
    <x v="435"/>
    <x v="1"/>
    <s v="LS-16945"/>
    <s v="Linda Southworth"/>
    <x v="1"/>
    <s v="United States"/>
    <s v="Denver"/>
    <x v="22"/>
    <n v="80219"/>
    <x v="1"/>
    <x v="426"/>
    <x v="1"/>
    <x v="4"/>
    <x v="426"/>
    <n v="338.04"/>
    <n v="3"/>
    <n v="0.2"/>
    <n v="-33.799999999999997"/>
    <n v="845.096"/>
    <n v="1014.1200000000001"/>
    <n v="202.82400000000004"/>
    <n v="811.29600000000005"/>
  </r>
  <r>
    <n v="1206"/>
    <s v="CA-2017-133235"/>
    <x v="378"/>
    <x v="460"/>
    <x v="2"/>
    <s v="LH-16750"/>
    <s v="Larry Hughes"/>
    <x v="0"/>
    <s v="United States"/>
    <s v="Charlotte"/>
    <x v="3"/>
    <n v="28205"/>
    <x v="0"/>
    <x v="704"/>
    <x v="2"/>
    <x v="7"/>
    <x v="704"/>
    <n v="271.95999999999998"/>
    <n v="5"/>
    <n v="0.2"/>
    <n v="17"/>
    <n v="1070.8399999999999"/>
    <n v="1359.8"/>
    <n v="271.95999999999998"/>
    <n v="1087.8399999999999"/>
  </r>
  <r>
    <n v="1207"/>
    <s v="CA-2016-137050"/>
    <x v="216"/>
    <x v="461"/>
    <x v="0"/>
    <s v="SW-20755"/>
    <s v="Steven Ward"/>
    <x v="1"/>
    <s v="United States"/>
    <s v="New York City"/>
    <x v="15"/>
    <n v="10009"/>
    <x v="3"/>
    <x v="602"/>
    <x v="1"/>
    <x v="4"/>
    <x v="602"/>
    <n v="11.21"/>
    <n v="1"/>
    <n v="0"/>
    <n v="3.36"/>
    <n v="7.8500000000000014"/>
    <n v="11.21"/>
    <n v="0"/>
    <n v="11.21"/>
  </r>
  <r>
    <n v="1208"/>
    <s v="CA-2016-137050"/>
    <x v="216"/>
    <x v="461"/>
    <x v="0"/>
    <s v="SW-20755"/>
    <s v="Steven Ward"/>
    <x v="1"/>
    <s v="United States"/>
    <s v="New York City"/>
    <x v="15"/>
    <n v="10009"/>
    <x v="3"/>
    <x v="315"/>
    <x v="1"/>
    <x v="8"/>
    <x v="315"/>
    <n v="9.14"/>
    <n v="3"/>
    <n v="0.2"/>
    <n v="3.2"/>
    <n v="18.736000000000001"/>
    <n v="27.42"/>
    <n v="5.4840000000000009"/>
    <n v="21.936"/>
  </r>
  <r>
    <n v="1209"/>
    <s v="CA-2016-137050"/>
    <x v="216"/>
    <x v="461"/>
    <x v="0"/>
    <s v="SW-20755"/>
    <s v="Steven Ward"/>
    <x v="1"/>
    <s v="United States"/>
    <s v="New York City"/>
    <x v="15"/>
    <n v="10009"/>
    <x v="3"/>
    <x v="131"/>
    <x v="1"/>
    <x v="13"/>
    <x v="132"/>
    <n v="14.07"/>
    <n v="7"/>
    <n v="0"/>
    <n v="6.89"/>
    <n v="91.600000000000009"/>
    <n v="98.490000000000009"/>
    <n v="0"/>
    <n v="98.490000000000009"/>
  </r>
  <r>
    <n v="1210"/>
    <s v="CA-2016-137050"/>
    <x v="216"/>
    <x v="461"/>
    <x v="0"/>
    <s v="SW-20755"/>
    <s v="Steven Ward"/>
    <x v="1"/>
    <s v="United States"/>
    <s v="New York City"/>
    <x v="15"/>
    <n v="10009"/>
    <x v="3"/>
    <x v="879"/>
    <x v="1"/>
    <x v="6"/>
    <x v="873"/>
    <n v="41.86"/>
    <n v="7"/>
    <n v="0"/>
    <n v="10.47"/>
    <n v="282.54999999999995"/>
    <n v="293.02"/>
    <n v="0"/>
    <n v="293.02"/>
  </r>
  <r>
    <n v="1211"/>
    <s v="CA-2016-137050"/>
    <x v="216"/>
    <x v="461"/>
    <x v="0"/>
    <s v="SW-20755"/>
    <s v="Steven Ward"/>
    <x v="1"/>
    <s v="United States"/>
    <s v="New York City"/>
    <x v="15"/>
    <n v="10009"/>
    <x v="3"/>
    <x v="880"/>
    <x v="1"/>
    <x v="8"/>
    <x v="874"/>
    <n v="8.5399999999999991"/>
    <n v="2"/>
    <n v="0.2"/>
    <n v="2.88"/>
    <n v="10.783999999999999"/>
    <n v="17.079999999999998"/>
    <n v="3.4159999999999999"/>
    <n v="13.663999999999998"/>
  </r>
  <r>
    <n v="1212"/>
    <s v="CA-2016-137050"/>
    <x v="216"/>
    <x v="461"/>
    <x v="0"/>
    <s v="SW-20755"/>
    <s v="Steven Ward"/>
    <x v="1"/>
    <s v="United States"/>
    <s v="New York City"/>
    <x v="15"/>
    <n v="10009"/>
    <x v="3"/>
    <x v="199"/>
    <x v="0"/>
    <x v="0"/>
    <x v="200"/>
    <n v="579.14"/>
    <n v="4"/>
    <n v="0.2"/>
    <n v="21.72"/>
    <n v="1831.528"/>
    <n v="2316.56"/>
    <n v="463.31200000000001"/>
    <n v="1853.248"/>
  </r>
  <r>
    <n v="1213"/>
    <s v="US-2017-118087"/>
    <x v="428"/>
    <x v="462"/>
    <x v="1"/>
    <s v="SP-20620"/>
    <s v="Stefania Perrino"/>
    <x v="1"/>
    <s v="United States"/>
    <s v="Philadelphia"/>
    <x v="9"/>
    <n v="19134"/>
    <x v="3"/>
    <x v="211"/>
    <x v="0"/>
    <x v="1"/>
    <x v="212"/>
    <n v="141.37"/>
    <n v="2"/>
    <n v="0.3"/>
    <n v="-48.47"/>
    <n v="246.38800000000001"/>
    <n v="282.74"/>
    <n v="84.822000000000003"/>
    <n v="197.91800000000001"/>
  </r>
  <r>
    <n v="1214"/>
    <s v="US-2017-118087"/>
    <x v="428"/>
    <x v="462"/>
    <x v="1"/>
    <s v="SP-20620"/>
    <s v="Stefania Perrino"/>
    <x v="1"/>
    <s v="United States"/>
    <s v="Philadelphia"/>
    <x v="9"/>
    <n v="19134"/>
    <x v="3"/>
    <x v="881"/>
    <x v="1"/>
    <x v="8"/>
    <x v="875"/>
    <n v="3.04"/>
    <n v="2"/>
    <n v="0.7"/>
    <n v="-2.33"/>
    <n v="4.1540000000000008"/>
    <n v="6.08"/>
    <n v="4.2559999999999993"/>
    <n v="1.8240000000000007"/>
  </r>
  <r>
    <n v="1215"/>
    <s v="US-2017-118087"/>
    <x v="428"/>
    <x v="462"/>
    <x v="1"/>
    <s v="SP-20620"/>
    <s v="Stefania Perrino"/>
    <x v="1"/>
    <s v="United States"/>
    <s v="Philadelphia"/>
    <x v="9"/>
    <n v="19134"/>
    <x v="3"/>
    <x v="491"/>
    <x v="1"/>
    <x v="8"/>
    <x v="491"/>
    <n v="4.5"/>
    <n v="1"/>
    <n v="0.7"/>
    <n v="-3.6"/>
    <n v="4.95"/>
    <n v="4.5"/>
    <n v="3.15"/>
    <n v="1.35"/>
  </r>
  <r>
    <n v="1216"/>
    <s v="US-2017-118087"/>
    <x v="428"/>
    <x v="462"/>
    <x v="1"/>
    <s v="SP-20620"/>
    <s v="Stefania Perrino"/>
    <x v="1"/>
    <s v="United States"/>
    <s v="Philadelphia"/>
    <x v="9"/>
    <n v="19134"/>
    <x v="3"/>
    <x v="241"/>
    <x v="1"/>
    <x v="6"/>
    <x v="242"/>
    <n v="4.67"/>
    <n v="1"/>
    <n v="0.2"/>
    <n v="1.58"/>
    <n v="2.1559999999999997"/>
    <n v="4.67"/>
    <n v="0.93400000000000005"/>
    <n v="3.7359999999999998"/>
  </r>
  <r>
    <n v="1217"/>
    <s v="US-2017-118087"/>
    <x v="428"/>
    <x v="462"/>
    <x v="1"/>
    <s v="SP-20620"/>
    <s v="Stefania Perrino"/>
    <x v="1"/>
    <s v="United States"/>
    <s v="Philadelphia"/>
    <x v="9"/>
    <n v="19134"/>
    <x v="3"/>
    <x v="240"/>
    <x v="2"/>
    <x v="11"/>
    <x v="241"/>
    <n v="95.88"/>
    <n v="3"/>
    <n v="0.2"/>
    <n v="28.76"/>
    <n v="201.352"/>
    <n v="287.64"/>
    <n v="57.527999999999999"/>
    <n v="230.11199999999999"/>
  </r>
  <r>
    <n v="1218"/>
    <s v="US-2017-118087"/>
    <x v="428"/>
    <x v="462"/>
    <x v="1"/>
    <s v="SP-20620"/>
    <s v="Stefania Perrino"/>
    <x v="1"/>
    <s v="United States"/>
    <s v="Philadelphia"/>
    <x v="9"/>
    <n v="19134"/>
    <x v="3"/>
    <x v="882"/>
    <x v="0"/>
    <x v="5"/>
    <x v="876"/>
    <n v="17.02"/>
    <n v="2"/>
    <n v="0.2"/>
    <n v="1.7"/>
    <n v="25.532"/>
    <n v="34.04"/>
    <n v="6.8079999999999998"/>
    <n v="27.231999999999999"/>
  </r>
  <r>
    <n v="1219"/>
    <s v="US-2017-118087"/>
    <x v="428"/>
    <x v="462"/>
    <x v="1"/>
    <s v="SP-20620"/>
    <s v="Stefania Perrino"/>
    <x v="1"/>
    <s v="United States"/>
    <s v="Philadelphia"/>
    <x v="9"/>
    <n v="19134"/>
    <x v="3"/>
    <x v="619"/>
    <x v="2"/>
    <x v="11"/>
    <x v="619"/>
    <n v="258.7"/>
    <n v="3"/>
    <n v="0.2"/>
    <n v="64.67"/>
    <n v="556.20999999999992"/>
    <n v="776.09999999999991"/>
    <n v="155.22"/>
    <n v="620.87999999999988"/>
  </r>
  <r>
    <n v="1220"/>
    <s v="US-2017-118087"/>
    <x v="428"/>
    <x v="462"/>
    <x v="1"/>
    <s v="SP-20620"/>
    <s v="Stefania Perrino"/>
    <x v="1"/>
    <s v="United States"/>
    <s v="Philadelphia"/>
    <x v="9"/>
    <n v="19134"/>
    <x v="3"/>
    <x v="883"/>
    <x v="2"/>
    <x v="7"/>
    <x v="877"/>
    <n v="1931.96"/>
    <n v="7"/>
    <n v="0.4"/>
    <n v="-386.39"/>
    <n v="8500.6219999999994"/>
    <n v="13523.720000000001"/>
    <n v="5409.4880000000012"/>
    <n v="8114.232"/>
  </r>
  <r>
    <n v="1221"/>
    <s v="CA-2014-110184"/>
    <x v="136"/>
    <x v="463"/>
    <x v="1"/>
    <s v="BF-11170"/>
    <s v="Ben Ferrer"/>
    <x v="2"/>
    <s v="United States"/>
    <s v="Los Angeles"/>
    <x v="1"/>
    <n v="90036"/>
    <x v="1"/>
    <x v="17"/>
    <x v="1"/>
    <x v="4"/>
    <x v="17"/>
    <n v="249.75"/>
    <n v="9"/>
    <n v="0"/>
    <n v="44.96"/>
    <n v="2202.79"/>
    <n v="2247.75"/>
    <n v="0"/>
    <n v="2247.75"/>
  </r>
  <r>
    <n v="1222"/>
    <s v="CA-2014-110184"/>
    <x v="136"/>
    <x v="463"/>
    <x v="1"/>
    <s v="BF-11170"/>
    <s v="Ben Ferrer"/>
    <x v="2"/>
    <s v="United States"/>
    <s v="Los Angeles"/>
    <x v="1"/>
    <n v="90036"/>
    <x v="1"/>
    <x v="884"/>
    <x v="2"/>
    <x v="7"/>
    <x v="878"/>
    <n v="255.94"/>
    <n v="8"/>
    <n v="0.2"/>
    <n v="28.79"/>
    <n v="1609.2260000000001"/>
    <n v="2047.52"/>
    <n v="409.50400000000002"/>
    <n v="1638.0160000000001"/>
  </r>
  <r>
    <n v="1223"/>
    <s v="CA-2016-126004"/>
    <x v="429"/>
    <x v="455"/>
    <x v="2"/>
    <s v="BM-11140"/>
    <s v="Becky Martin"/>
    <x v="0"/>
    <s v="United States"/>
    <s v="New York City"/>
    <x v="15"/>
    <n v="10024"/>
    <x v="3"/>
    <x v="767"/>
    <x v="0"/>
    <x v="5"/>
    <x v="766"/>
    <n v="113.79"/>
    <n v="3"/>
    <n v="0"/>
    <n v="20.48"/>
    <n v="320.89"/>
    <n v="341.37"/>
    <n v="0"/>
    <n v="341.37"/>
  </r>
  <r>
    <n v="1224"/>
    <s v="CA-2016-126004"/>
    <x v="429"/>
    <x v="455"/>
    <x v="2"/>
    <s v="BM-11140"/>
    <s v="Becky Martin"/>
    <x v="0"/>
    <s v="United States"/>
    <s v="New York City"/>
    <x v="15"/>
    <n v="10024"/>
    <x v="3"/>
    <x v="475"/>
    <x v="2"/>
    <x v="11"/>
    <x v="476"/>
    <n v="78.150000000000006"/>
    <n v="1"/>
    <n v="0"/>
    <n v="34.39"/>
    <n v="43.760000000000005"/>
    <n v="78.150000000000006"/>
    <n v="0"/>
    <n v="78.150000000000006"/>
  </r>
  <r>
    <n v="1225"/>
    <s v="CA-2016-126004"/>
    <x v="429"/>
    <x v="455"/>
    <x v="2"/>
    <s v="BM-11140"/>
    <s v="Becky Martin"/>
    <x v="0"/>
    <s v="United States"/>
    <s v="New York City"/>
    <x v="15"/>
    <n v="10024"/>
    <x v="3"/>
    <x v="870"/>
    <x v="1"/>
    <x v="8"/>
    <x v="864"/>
    <n v="1.73"/>
    <n v="1"/>
    <n v="0.2"/>
    <n v="0.6"/>
    <n v="0.78399999999999992"/>
    <n v="1.73"/>
    <n v="0.34600000000000003"/>
    <n v="1.3839999999999999"/>
  </r>
  <r>
    <n v="1226"/>
    <s v="CA-2016-126004"/>
    <x v="429"/>
    <x v="455"/>
    <x v="2"/>
    <s v="BM-11140"/>
    <s v="Becky Martin"/>
    <x v="0"/>
    <s v="United States"/>
    <s v="New York City"/>
    <x v="15"/>
    <n v="10024"/>
    <x v="3"/>
    <x v="885"/>
    <x v="1"/>
    <x v="10"/>
    <x v="33"/>
    <n v="40.56"/>
    <n v="4"/>
    <n v="0"/>
    <n v="19.87"/>
    <n v="142.37"/>
    <n v="162.24"/>
    <n v="0"/>
    <n v="162.24"/>
  </r>
  <r>
    <n v="1227"/>
    <s v="CA-2016-126004"/>
    <x v="429"/>
    <x v="455"/>
    <x v="2"/>
    <s v="BM-11140"/>
    <s v="Becky Martin"/>
    <x v="0"/>
    <s v="United States"/>
    <s v="New York City"/>
    <x v="15"/>
    <n v="10024"/>
    <x v="3"/>
    <x v="886"/>
    <x v="1"/>
    <x v="4"/>
    <x v="879"/>
    <n v="182.94"/>
    <n v="3"/>
    <n v="0"/>
    <n v="3.66"/>
    <n v="545.16"/>
    <n v="548.81999999999994"/>
    <n v="0"/>
    <n v="548.81999999999994"/>
  </r>
  <r>
    <n v="1228"/>
    <s v="CA-2016-126004"/>
    <x v="429"/>
    <x v="455"/>
    <x v="2"/>
    <s v="BM-11140"/>
    <s v="Becky Martin"/>
    <x v="0"/>
    <s v="United States"/>
    <s v="New York City"/>
    <x v="15"/>
    <n v="10024"/>
    <x v="3"/>
    <x v="887"/>
    <x v="1"/>
    <x v="4"/>
    <x v="880"/>
    <n v="193.86"/>
    <n v="2"/>
    <n v="0"/>
    <n v="11.63"/>
    <n v="376.09000000000003"/>
    <n v="387.72"/>
    <n v="0"/>
    <n v="387.72"/>
  </r>
  <r>
    <n v="1229"/>
    <s v="CA-2017-100013"/>
    <x v="44"/>
    <x v="45"/>
    <x v="1"/>
    <s v="ZC-21910"/>
    <s v="Zuschuss Carroll"/>
    <x v="0"/>
    <s v="United States"/>
    <s v="Los Angeles"/>
    <x v="1"/>
    <n v="90045"/>
    <x v="1"/>
    <x v="588"/>
    <x v="1"/>
    <x v="12"/>
    <x v="588"/>
    <n v="15.28"/>
    <n v="2"/>
    <n v="0"/>
    <n v="7.49"/>
    <n v="23.07"/>
    <n v="30.56"/>
    <n v="0"/>
    <n v="30.56"/>
  </r>
  <r>
    <n v="1230"/>
    <s v="CA-2017-100013"/>
    <x v="44"/>
    <x v="45"/>
    <x v="1"/>
    <s v="ZC-21910"/>
    <s v="Zuschuss Carroll"/>
    <x v="0"/>
    <s v="United States"/>
    <s v="Los Angeles"/>
    <x v="1"/>
    <n v="90045"/>
    <x v="1"/>
    <x v="698"/>
    <x v="0"/>
    <x v="5"/>
    <x v="698"/>
    <n v="8.73"/>
    <n v="1"/>
    <n v="0"/>
    <n v="2.97"/>
    <n v="5.76"/>
    <n v="8.73"/>
    <n v="0"/>
    <n v="8.73"/>
  </r>
  <r>
    <n v="1231"/>
    <s v="CA-2017-100013"/>
    <x v="44"/>
    <x v="45"/>
    <x v="1"/>
    <s v="ZC-21910"/>
    <s v="Zuschuss Carroll"/>
    <x v="0"/>
    <s v="United States"/>
    <s v="Los Angeles"/>
    <x v="1"/>
    <n v="90045"/>
    <x v="1"/>
    <x v="888"/>
    <x v="1"/>
    <x v="6"/>
    <x v="881"/>
    <n v="5.68"/>
    <n v="2"/>
    <n v="0"/>
    <n v="1.76"/>
    <n v="9.6"/>
    <n v="11.36"/>
    <n v="0"/>
    <n v="11.36"/>
  </r>
  <r>
    <n v="1232"/>
    <s v="CA-2015-132570"/>
    <x v="89"/>
    <x v="450"/>
    <x v="0"/>
    <s v="KT-16480"/>
    <s v="Kean Thornton"/>
    <x v="0"/>
    <s v="United States"/>
    <s v="Buffalo"/>
    <x v="15"/>
    <n v="14215"/>
    <x v="3"/>
    <x v="381"/>
    <x v="1"/>
    <x v="6"/>
    <x v="382"/>
    <n v="2.78"/>
    <n v="2"/>
    <n v="0"/>
    <n v="0.72"/>
    <n v="4.84"/>
    <n v="5.56"/>
    <n v="0"/>
    <n v="5.56"/>
  </r>
  <r>
    <n v="1233"/>
    <s v="CA-2015-132570"/>
    <x v="89"/>
    <x v="450"/>
    <x v="0"/>
    <s v="KT-16480"/>
    <s v="Kean Thornton"/>
    <x v="0"/>
    <s v="United States"/>
    <s v="Buffalo"/>
    <x v="15"/>
    <n v="14215"/>
    <x v="3"/>
    <x v="889"/>
    <x v="1"/>
    <x v="12"/>
    <x v="882"/>
    <n v="79.959999999999994"/>
    <n v="2"/>
    <n v="0"/>
    <n v="35.979999999999997"/>
    <n v="123.94"/>
    <n v="159.91999999999999"/>
    <n v="0"/>
    <n v="159.91999999999999"/>
  </r>
  <r>
    <n v="1234"/>
    <s v="CA-2016-153682"/>
    <x v="198"/>
    <x v="219"/>
    <x v="2"/>
    <s v="BG-11695"/>
    <s v="Brooke Gillingham"/>
    <x v="1"/>
    <s v="United States"/>
    <s v="Cincinnati"/>
    <x v="24"/>
    <n v="45231"/>
    <x v="3"/>
    <x v="890"/>
    <x v="2"/>
    <x v="16"/>
    <x v="883"/>
    <n v="839.99"/>
    <n v="2"/>
    <n v="0.4"/>
    <n v="70"/>
    <n v="937.98799999999994"/>
    <n v="1679.98"/>
    <n v="671.99200000000008"/>
    <n v="1007.9879999999999"/>
  </r>
  <r>
    <n v="1235"/>
    <s v="CA-2016-144344"/>
    <x v="99"/>
    <x v="464"/>
    <x v="3"/>
    <s v="PG-18820"/>
    <s v="Patrick Gardner"/>
    <x v="0"/>
    <s v="United States"/>
    <s v="Boynton Beach"/>
    <x v="2"/>
    <n v="33437"/>
    <x v="0"/>
    <x v="891"/>
    <x v="0"/>
    <x v="5"/>
    <x v="884"/>
    <n v="47.95"/>
    <n v="3"/>
    <n v="0.2"/>
    <n v="13.79"/>
    <n v="101.29000000000002"/>
    <n v="143.85000000000002"/>
    <n v="28.770000000000007"/>
    <n v="115.08000000000001"/>
  </r>
  <r>
    <n v="1236"/>
    <s v="CA-2016-144344"/>
    <x v="99"/>
    <x v="464"/>
    <x v="3"/>
    <s v="PG-18820"/>
    <s v="Patrick Gardner"/>
    <x v="0"/>
    <s v="United States"/>
    <s v="Boynton Beach"/>
    <x v="2"/>
    <n v="33437"/>
    <x v="0"/>
    <x v="691"/>
    <x v="1"/>
    <x v="8"/>
    <x v="691"/>
    <n v="37.43"/>
    <n v="5"/>
    <n v="0.7"/>
    <n v="-29.94"/>
    <n v="86.085000000000008"/>
    <n v="187.15"/>
    <n v="131.005"/>
    <n v="56.14500000000001"/>
  </r>
  <r>
    <n v="1237"/>
    <s v="CA-2016-144344"/>
    <x v="99"/>
    <x v="464"/>
    <x v="3"/>
    <s v="PG-18820"/>
    <s v="Patrick Gardner"/>
    <x v="0"/>
    <s v="United States"/>
    <s v="Boynton Beach"/>
    <x v="2"/>
    <n v="33437"/>
    <x v="0"/>
    <x v="892"/>
    <x v="0"/>
    <x v="5"/>
    <x v="885"/>
    <n v="63.97"/>
    <n v="2"/>
    <n v="0.2"/>
    <n v="0"/>
    <n v="102.352"/>
    <n v="127.94"/>
    <n v="25.588000000000001"/>
    <n v="102.352"/>
  </r>
  <r>
    <n v="1238"/>
    <s v="CA-2016-144344"/>
    <x v="99"/>
    <x v="464"/>
    <x v="3"/>
    <s v="PG-18820"/>
    <s v="Patrick Gardner"/>
    <x v="0"/>
    <s v="United States"/>
    <s v="Boynton Beach"/>
    <x v="2"/>
    <n v="33437"/>
    <x v="0"/>
    <x v="568"/>
    <x v="0"/>
    <x v="5"/>
    <x v="568"/>
    <n v="165.05"/>
    <n v="3"/>
    <n v="0.2"/>
    <n v="41.26"/>
    <n v="354.86"/>
    <n v="495.15000000000003"/>
    <n v="99.030000000000015"/>
    <n v="396.12"/>
  </r>
  <r>
    <n v="1239"/>
    <s v="CA-2014-127012"/>
    <x v="430"/>
    <x v="245"/>
    <x v="1"/>
    <s v="GM-14680"/>
    <s v="Greg Matthias"/>
    <x v="0"/>
    <s v="United States"/>
    <s v="Seattle"/>
    <x v="4"/>
    <n v="98105"/>
    <x v="1"/>
    <x v="893"/>
    <x v="0"/>
    <x v="5"/>
    <x v="886"/>
    <n v="12.35"/>
    <n v="1"/>
    <n v="0"/>
    <n v="5.43"/>
    <n v="6.92"/>
    <n v="12.35"/>
    <n v="0"/>
    <n v="12.35"/>
  </r>
  <r>
    <n v="1240"/>
    <s v="CA-2014-127012"/>
    <x v="430"/>
    <x v="245"/>
    <x v="1"/>
    <s v="GM-14680"/>
    <s v="Greg Matthias"/>
    <x v="0"/>
    <s v="United States"/>
    <s v="Seattle"/>
    <x v="4"/>
    <n v="98105"/>
    <x v="1"/>
    <x v="894"/>
    <x v="1"/>
    <x v="6"/>
    <x v="887"/>
    <n v="40.97"/>
    <n v="1"/>
    <n v="0"/>
    <n v="10.65"/>
    <n v="30.32"/>
    <n v="40.97"/>
    <n v="0"/>
    <n v="40.97"/>
  </r>
  <r>
    <n v="1241"/>
    <s v="CA-2014-127012"/>
    <x v="430"/>
    <x v="245"/>
    <x v="1"/>
    <s v="GM-14680"/>
    <s v="Greg Matthias"/>
    <x v="0"/>
    <s v="United States"/>
    <s v="Seattle"/>
    <x v="4"/>
    <n v="98105"/>
    <x v="1"/>
    <x v="271"/>
    <x v="1"/>
    <x v="13"/>
    <x v="271"/>
    <n v="22.96"/>
    <n v="2"/>
    <n v="0"/>
    <n v="10.79"/>
    <n v="35.130000000000003"/>
    <n v="45.92"/>
    <n v="0"/>
    <n v="45.92"/>
  </r>
  <r>
    <n v="1242"/>
    <s v="CA-2016-128727"/>
    <x v="48"/>
    <x v="383"/>
    <x v="1"/>
    <s v="MO-17800"/>
    <s v="Meg O'Connel"/>
    <x v="2"/>
    <s v="United States"/>
    <s v="New York City"/>
    <x v="15"/>
    <n v="10024"/>
    <x v="3"/>
    <x v="895"/>
    <x v="2"/>
    <x v="7"/>
    <x v="888"/>
    <n v="22"/>
    <n v="4"/>
    <n v="0"/>
    <n v="5.5"/>
    <n v="82.5"/>
    <n v="88"/>
    <n v="0"/>
    <n v="88"/>
  </r>
  <r>
    <n v="1243"/>
    <s v="US-2016-162859"/>
    <x v="431"/>
    <x v="465"/>
    <x v="1"/>
    <s v="PG-18820"/>
    <s v="Patrick Gardner"/>
    <x v="0"/>
    <s v="United States"/>
    <s v="New York City"/>
    <x v="15"/>
    <n v="10009"/>
    <x v="3"/>
    <x v="896"/>
    <x v="1"/>
    <x v="8"/>
    <x v="889"/>
    <n v="398.35"/>
    <n v="3"/>
    <n v="0.2"/>
    <n v="124.49"/>
    <n v="831.55000000000018"/>
    <n v="1195.0500000000002"/>
    <n v="239.01000000000005"/>
    <n v="956.04000000000019"/>
  </r>
  <r>
    <n v="1244"/>
    <s v="US-2016-162859"/>
    <x v="431"/>
    <x v="465"/>
    <x v="1"/>
    <s v="PG-18820"/>
    <s v="Patrick Gardner"/>
    <x v="0"/>
    <s v="United States"/>
    <s v="New York City"/>
    <x v="15"/>
    <n v="10009"/>
    <x v="3"/>
    <x v="52"/>
    <x v="1"/>
    <x v="13"/>
    <x v="52"/>
    <n v="8.7200000000000006"/>
    <n v="4"/>
    <n v="0"/>
    <n v="3.58"/>
    <n v="31.300000000000004"/>
    <n v="34.880000000000003"/>
    <n v="0"/>
    <n v="34.880000000000003"/>
  </r>
  <r>
    <n v="1245"/>
    <s v="CA-2017-133641"/>
    <x v="304"/>
    <x v="466"/>
    <x v="1"/>
    <s v="EJ-14155"/>
    <s v="Eva Jacobs"/>
    <x v="0"/>
    <s v="United States"/>
    <s v="Gulfport"/>
    <x v="35"/>
    <n v="39503"/>
    <x v="0"/>
    <x v="897"/>
    <x v="1"/>
    <x v="12"/>
    <x v="890"/>
    <n v="48.69"/>
    <n v="9"/>
    <n v="0"/>
    <n v="23.86"/>
    <n v="414.34999999999997"/>
    <n v="438.21"/>
    <n v="0"/>
    <n v="438.21"/>
  </r>
  <r>
    <n v="1246"/>
    <s v="CA-2014-168494"/>
    <x v="432"/>
    <x v="467"/>
    <x v="0"/>
    <s v="NP-18700"/>
    <s v="Nora Preis"/>
    <x v="0"/>
    <s v="United States"/>
    <s v="Fresno"/>
    <x v="1"/>
    <n v="93727"/>
    <x v="1"/>
    <x v="898"/>
    <x v="0"/>
    <x v="3"/>
    <x v="891"/>
    <n v="764.69"/>
    <n v="6"/>
    <n v="0.2"/>
    <n v="95.59"/>
    <n v="3574.922"/>
    <n v="4588.1400000000003"/>
    <n v="917.62800000000016"/>
    <n v="3670.5120000000002"/>
  </r>
  <r>
    <n v="1247"/>
    <s v="CA-2014-168494"/>
    <x v="432"/>
    <x v="467"/>
    <x v="0"/>
    <s v="NP-18700"/>
    <s v="Nora Preis"/>
    <x v="0"/>
    <s v="United States"/>
    <s v="Fresno"/>
    <x v="1"/>
    <n v="93727"/>
    <x v="1"/>
    <x v="215"/>
    <x v="0"/>
    <x v="3"/>
    <x v="216"/>
    <n v="3610.85"/>
    <n v="12"/>
    <n v="0.2"/>
    <n v="135.41"/>
    <n v="34528.749999999993"/>
    <n v="43330.2"/>
    <n v="8666.0399999999991"/>
    <n v="34664.159999999996"/>
  </r>
  <r>
    <n v="1248"/>
    <s v="CA-2014-168494"/>
    <x v="432"/>
    <x v="467"/>
    <x v="0"/>
    <s v="NP-18700"/>
    <s v="Nora Preis"/>
    <x v="0"/>
    <s v="United States"/>
    <s v="Fresno"/>
    <x v="1"/>
    <n v="93727"/>
    <x v="1"/>
    <x v="899"/>
    <x v="0"/>
    <x v="0"/>
    <x v="892"/>
    <n v="254.97"/>
    <n v="3"/>
    <n v="0.15"/>
    <n v="12"/>
    <n v="638.17349999999999"/>
    <n v="764.91"/>
    <n v="114.73649999999999"/>
    <n v="650.17349999999999"/>
  </r>
  <r>
    <n v="1249"/>
    <s v="CA-2017-115602"/>
    <x v="404"/>
    <x v="468"/>
    <x v="1"/>
    <s v="DJ-13630"/>
    <s v="Doug Jacobs"/>
    <x v="0"/>
    <s v="United States"/>
    <s v="New York City"/>
    <x v="15"/>
    <n v="10009"/>
    <x v="3"/>
    <x v="900"/>
    <x v="1"/>
    <x v="6"/>
    <x v="772"/>
    <n v="38.82"/>
    <n v="6"/>
    <n v="0"/>
    <n v="17.47"/>
    <n v="215.45000000000002"/>
    <n v="232.92000000000002"/>
    <n v="0"/>
    <n v="232.92000000000002"/>
  </r>
  <r>
    <n v="1250"/>
    <s v="CA-2017-115602"/>
    <x v="404"/>
    <x v="468"/>
    <x v="1"/>
    <s v="DJ-13630"/>
    <s v="Doug Jacobs"/>
    <x v="0"/>
    <s v="United States"/>
    <s v="New York City"/>
    <x v="15"/>
    <n v="10009"/>
    <x v="3"/>
    <x v="901"/>
    <x v="0"/>
    <x v="1"/>
    <x v="893"/>
    <n v="1141.94"/>
    <n v="9"/>
    <n v="0.1"/>
    <n v="139.57"/>
    <n v="9110.1440000000002"/>
    <n v="10277.460000000001"/>
    <n v="1027.7460000000001"/>
    <n v="9249.7139999999999"/>
  </r>
  <r>
    <n v="1251"/>
    <s v="CA-2017-115602"/>
    <x v="404"/>
    <x v="468"/>
    <x v="1"/>
    <s v="DJ-13630"/>
    <s v="Doug Jacobs"/>
    <x v="0"/>
    <s v="United States"/>
    <s v="New York City"/>
    <x v="15"/>
    <n v="10009"/>
    <x v="3"/>
    <x v="164"/>
    <x v="1"/>
    <x v="9"/>
    <x v="165"/>
    <n v="1704.56"/>
    <n v="13"/>
    <n v="0"/>
    <n v="511.37"/>
    <n v="21647.91"/>
    <n v="22159.279999999999"/>
    <n v="0"/>
    <n v="22159.279999999999"/>
  </r>
  <r>
    <n v="1252"/>
    <s v="CA-2017-115602"/>
    <x v="404"/>
    <x v="468"/>
    <x v="1"/>
    <s v="DJ-13630"/>
    <s v="Doug Jacobs"/>
    <x v="0"/>
    <s v="United States"/>
    <s v="New York City"/>
    <x v="15"/>
    <n v="10009"/>
    <x v="3"/>
    <x v="902"/>
    <x v="1"/>
    <x v="6"/>
    <x v="894"/>
    <n v="3.2"/>
    <n v="2"/>
    <n v="0"/>
    <n v="1.38"/>
    <n v="5.0200000000000005"/>
    <n v="6.4"/>
    <n v="0"/>
    <n v="6.4"/>
  </r>
  <r>
    <n v="1253"/>
    <s v="CA-2015-154956"/>
    <x v="433"/>
    <x v="242"/>
    <x v="1"/>
    <s v="IM-15070"/>
    <s v="Irene Maddox"/>
    <x v="0"/>
    <s v="United States"/>
    <s v="Milwaukee"/>
    <x v="6"/>
    <n v="53209"/>
    <x v="2"/>
    <x v="903"/>
    <x v="2"/>
    <x v="7"/>
    <x v="895"/>
    <n v="1099.96"/>
    <n v="4"/>
    <n v="0"/>
    <n v="285.99"/>
    <n v="4113.8500000000004"/>
    <n v="4399.84"/>
    <n v="0"/>
    <n v="4399.84"/>
  </r>
  <r>
    <n v="1254"/>
    <s v="CA-2017-144638"/>
    <x v="434"/>
    <x v="469"/>
    <x v="1"/>
    <s v="MH-18115"/>
    <s v="Mick Hernandez"/>
    <x v="2"/>
    <s v="United States"/>
    <s v="Chester"/>
    <x v="9"/>
    <n v="19013"/>
    <x v="3"/>
    <x v="686"/>
    <x v="1"/>
    <x v="6"/>
    <x v="686"/>
    <n v="5.25"/>
    <n v="2"/>
    <n v="0.2"/>
    <n v="0.59"/>
    <n v="7.8100000000000005"/>
    <n v="10.5"/>
    <n v="2.1"/>
    <n v="8.4"/>
  </r>
  <r>
    <n v="1255"/>
    <s v="CA-2017-144638"/>
    <x v="434"/>
    <x v="469"/>
    <x v="1"/>
    <s v="MH-18115"/>
    <s v="Mick Hernandez"/>
    <x v="2"/>
    <s v="United States"/>
    <s v="Chester"/>
    <x v="9"/>
    <n v="19013"/>
    <x v="3"/>
    <x v="424"/>
    <x v="2"/>
    <x v="7"/>
    <x v="424"/>
    <n v="35.909999999999997"/>
    <n v="3"/>
    <n v="0.4"/>
    <n v="-8.3800000000000008"/>
    <n v="73.017999999999986"/>
    <n v="107.72999999999999"/>
    <n v="43.091999999999999"/>
    <n v="64.637999999999991"/>
  </r>
  <r>
    <n v="1256"/>
    <s v="CA-2017-144638"/>
    <x v="434"/>
    <x v="469"/>
    <x v="1"/>
    <s v="MH-18115"/>
    <s v="Mick Hernandez"/>
    <x v="2"/>
    <s v="United States"/>
    <s v="Chester"/>
    <x v="9"/>
    <n v="19013"/>
    <x v="3"/>
    <x v="904"/>
    <x v="0"/>
    <x v="5"/>
    <x v="896"/>
    <n v="6.7"/>
    <n v="1"/>
    <n v="0.2"/>
    <n v="0.5"/>
    <n v="4.8600000000000003"/>
    <n v="6.7"/>
    <n v="1.34"/>
    <n v="5.36"/>
  </r>
  <r>
    <n v="1257"/>
    <s v="CA-2017-144638"/>
    <x v="434"/>
    <x v="469"/>
    <x v="1"/>
    <s v="MH-18115"/>
    <s v="Mick Hernandez"/>
    <x v="2"/>
    <s v="United States"/>
    <s v="Chester"/>
    <x v="9"/>
    <n v="19013"/>
    <x v="3"/>
    <x v="905"/>
    <x v="0"/>
    <x v="5"/>
    <x v="897"/>
    <n v="43.87"/>
    <n v="2"/>
    <n v="0.2"/>
    <n v="11.52"/>
    <n v="58.671999999999997"/>
    <n v="87.74"/>
    <n v="17.547999999999998"/>
    <n v="70.191999999999993"/>
  </r>
  <r>
    <n v="1258"/>
    <s v="US-2016-168620"/>
    <x v="435"/>
    <x v="470"/>
    <x v="0"/>
    <s v="RB-19795"/>
    <s v="Ross Baird"/>
    <x v="2"/>
    <s v="United States"/>
    <s v="Charlotte"/>
    <x v="3"/>
    <n v="28205"/>
    <x v="0"/>
    <x v="582"/>
    <x v="1"/>
    <x v="8"/>
    <x v="582"/>
    <n v="27.88"/>
    <n v="3"/>
    <n v="0.7"/>
    <n v="-20.45"/>
    <n v="45.542000000000002"/>
    <n v="83.64"/>
    <n v="58.547999999999995"/>
    <n v="25.092000000000006"/>
  </r>
  <r>
    <n v="1259"/>
    <s v="US-2016-168620"/>
    <x v="435"/>
    <x v="470"/>
    <x v="0"/>
    <s v="RB-19795"/>
    <s v="Ross Baird"/>
    <x v="2"/>
    <s v="United States"/>
    <s v="Charlotte"/>
    <x v="3"/>
    <n v="28205"/>
    <x v="0"/>
    <x v="906"/>
    <x v="1"/>
    <x v="4"/>
    <x v="898"/>
    <n v="540.04999999999995"/>
    <n v="3"/>
    <n v="0.2"/>
    <n v="-47.25"/>
    <n v="1343.37"/>
    <n v="1620.1499999999999"/>
    <n v="324.02999999999997"/>
    <n v="1296.1199999999999"/>
  </r>
  <r>
    <n v="1260"/>
    <s v="US-2016-168620"/>
    <x v="435"/>
    <x v="470"/>
    <x v="0"/>
    <s v="RB-19795"/>
    <s v="Ross Baird"/>
    <x v="2"/>
    <s v="United States"/>
    <s v="Charlotte"/>
    <x v="3"/>
    <n v="28205"/>
    <x v="0"/>
    <x v="240"/>
    <x v="2"/>
    <x v="11"/>
    <x v="241"/>
    <n v="255.68"/>
    <n v="8"/>
    <n v="0.2"/>
    <n v="76.7"/>
    <n v="1559.652"/>
    <n v="2045.44"/>
    <n v="409.08800000000002"/>
    <n v="1636.3520000000001"/>
  </r>
  <r>
    <n v="1261"/>
    <s v="CA-2017-117079"/>
    <x v="436"/>
    <x v="471"/>
    <x v="1"/>
    <s v="JR-15700"/>
    <s v="Jocasta Rupert"/>
    <x v="0"/>
    <s v="United States"/>
    <s v="Jacksonville"/>
    <x v="2"/>
    <n v="32216"/>
    <x v="0"/>
    <x v="907"/>
    <x v="2"/>
    <x v="7"/>
    <x v="899"/>
    <n v="863.88"/>
    <n v="3"/>
    <n v="0.2"/>
    <n v="107.99"/>
    <n v="1965.3219999999999"/>
    <n v="2591.64"/>
    <n v="518.32799999999997"/>
    <n v="2073.3119999999999"/>
  </r>
  <r>
    <n v="1262"/>
    <s v="US-2016-144393"/>
    <x v="99"/>
    <x v="271"/>
    <x v="1"/>
    <s v="SM-20950"/>
    <s v="Suzanne McNair"/>
    <x v="1"/>
    <s v="United States"/>
    <s v="Greenville"/>
    <x v="3"/>
    <n v="27834"/>
    <x v="0"/>
    <x v="908"/>
    <x v="1"/>
    <x v="8"/>
    <x v="900"/>
    <n v="17.62"/>
    <n v="4"/>
    <n v="0.7"/>
    <n v="-14.09"/>
    <n v="35.234000000000009"/>
    <n v="70.48"/>
    <n v="49.335999999999999"/>
    <n v="21.144000000000005"/>
  </r>
  <r>
    <n v="1263"/>
    <s v="CA-2017-105053"/>
    <x v="437"/>
    <x v="472"/>
    <x v="0"/>
    <s v="CS-12355"/>
    <s v="Christine Sundaresam"/>
    <x v="0"/>
    <s v="United States"/>
    <s v="Long Beach"/>
    <x v="15"/>
    <n v="11561"/>
    <x v="3"/>
    <x v="24"/>
    <x v="1"/>
    <x v="8"/>
    <x v="24"/>
    <n v="17.47"/>
    <n v="3"/>
    <n v="0.2"/>
    <n v="6.33"/>
    <n v="35.597999999999999"/>
    <n v="52.41"/>
    <n v="10.481999999999999"/>
    <n v="41.927999999999997"/>
  </r>
  <r>
    <n v="1264"/>
    <s v="CA-2016-155992"/>
    <x v="393"/>
    <x v="342"/>
    <x v="2"/>
    <s v="CC-12220"/>
    <s v="Chris Cortes"/>
    <x v="0"/>
    <s v="United States"/>
    <s v="La Porte"/>
    <x v="14"/>
    <n v="46350"/>
    <x v="2"/>
    <x v="139"/>
    <x v="2"/>
    <x v="7"/>
    <x v="140"/>
    <n v="69.900000000000006"/>
    <n v="2"/>
    <n v="0"/>
    <n v="18.87"/>
    <n v="120.93"/>
    <n v="139.80000000000001"/>
    <n v="0"/>
    <n v="139.80000000000001"/>
  </r>
  <r>
    <n v="1265"/>
    <s v="CA-2016-155992"/>
    <x v="393"/>
    <x v="342"/>
    <x v="2"/>
    <s v="CC-12220"/>
    <s v="Chris Cortes"/>
    <x v="0"/>
    <s v="United States"/>
    <s v="La Porte"/>
    <x v="14"/>
    <n v="46350"/>
    <x v="2"/>
    <x v="904"/>
    <x v="0"/>
    <x v="5"/>
    <x v="896"/>
    <n v="41.85"/>
    <n v="5"/>
    <n v="0"/>
    <n v="10.88"/>
    <n v="198.37"/>
    <n v="209.25"/>
    <n v="0"/>
    <n v="209.25"/>
  </r>
  <r>
    <n v="1266"/>
    <s v="CA-2017-110380"/>
    <x v="264"/>
    <x v="285"/>
    <x v="1"/>
    <s v="PF-19225"/>
    <s v="Phillip Flathmann"/>
    <x v="0"/>
    <s v="United States"/>
    <s v="San Francisco"/>
    <x v="1"/>
    <n v="94122"/>
    <x v="1"/>
    <x v="909"/>
    <x v="1"/>
    <x v="6"/>
    <x v="901"/>
    <n v="6.57"/>
    <n v="3"/>
    <n v="0"/>
    <n v="1.77"/>
    <n v="17.940000000000001"/>
    <n v="19.71"/>
    <n v="0"/>
    <n v="19.71"/>
  </r>
  <r>
    <n v="1267"/>
    <s v="US-2014-167738"/>
    <x v="163"/>
    <x v="473"/>
    <x v="1"/>
    <s v="JC-16105"/>
    <s v="Julie Creighton"/>
    <x v="1"/>
    <s v="United States"/>
    <s v="Los Angeles"/>
    <x v="1"/>
    <n v="90045"/>
    <x v="1"/>
    <x v="384"/>
    <x v="1"/>
    <x v="4"/>
    <x v="385"/>
    <n v="142.86000000000001"/>
    <n v="1"/>
    <n v="0"/>
    <n v="41.43"/>
    <n v="101.43"/>
    <n v="142.86000000000001"/>
    <n v="0"/>
    <n v="142.86000000000001"/>
  </r>
  <r>
    <n v="1268"/>
    <s v="US-2014-167738"/>
    <x v="163"/>
    <x v="473"/>
    <x v="1"/>
    <s v="JC-16105"/>
    <s v="Julie Creighton"/>
    <x v="1"/>
    <s v="United States"/>
    <s v="Los Angeles"/>
    <x v="1"/>
    <n v="90045"/>
    <x v="1"/>
    <x v="64"/>
    <x v="0"/>
    <x v="1"/>
    <x v="64"/>
    <n v="292.27"/>
    <n v="6"/>
    <n v="0.2"/>
    <n v="18.27"/>
    <n v="1384.626"/>
    <n v="1753.62"/>
    <n v="350.72399999999999"/>
    <n v="1402.896"/>
  </r>
  <r>
    <n v="1269"/>
    <s v="CA-2017-121412"/>
    <x v="397"/>
    <x v="474"/>
    <x v="1"/>
    <s v="BG-11695"/>
    <s v="Brooke Gillingham"/>
    <x v="1"/>
    <s v="United States"/>
    <s v="Louisville"/>
    <x v="22"/>
    <n v="80027"/>
    <x v="1"/>
    <x v="390"/>
    <x v="0"/>
    <x v="5"/>
    <x v="391"/>
    <n v="29.33"/>
    <n v="3"/>
    <n v="0.2"/>
    <n v="3.67"/>
    <n v="66.721999999999994"/>
    <n v="87.99"/>
    <n v="17.597999999999999"/>
    <n v="70.391999999999996"/>
  </r>
  <r>
    <n v="1270"/>
    <s v="CA-2017-100426"/>
    <x v="400"/>
    <x v="475"/>
    <x v="1"/>
    <s v="DC-12850"/>
    <s v="Dan Campbell"/>
    <x v="0"/>
    <s v="United States"/>
    <s v="Florence"/>
    <x v="19"/>
    <n v="35630"/>
    <x v="0"/>
    <x v="910"/>
    <x v="1"/>
    <x v="10"/>
    <x v="902"/>
    <n v="12.48"/>
    <n v="2"/>
    <n v="0"/>
    <n v="5.62"/>
    <n v="19.34"/>
    <n v="24.96"/>
    <n v="0"/>
    <n v="24.96"/>
  </r>
  <r>
    <n v="1271"/>
    <s v="US-2016-103646"/>
    <x v="438"/>
    <x v="408"/>
    <x v="1"/>
    <s v="SP-20545"/>
    <s v="Sibella Parks"/>
    <x v="1"/>
    <s v="United States"/>
    <s v="Chicago"/>
    <x v="10"/>
    <n v="60623"/>
    <x v="2"/>
    <x v="911"/>
    <x v="1"/>
    <x v="4"/>
    <x v="903"/>
    <n v="102.34"/>
    <n v="4"/>
    <n v="0.2"/>
    <n v="-12.79"/>
    <n v="340.27800000000002"/>
    <n v="409.36"/>
    <n v="81.872000000000014"/>
    <n v="327.488"/>
  </r>
  <r>
    <n v="1272"/>
    <s v="US-2016-103646"/>
    <x v="438"/>
    <x v="408"/>
    <x v="1"/>
    <s v="SP-20545"/>
    <s v="Sibella Parks"/>
    <x v="1"/>
    <s v="United States"/>
    <s v="Chicago"/>
    <x v="10"/>
    <n v="60623"/>
    <x v="2"/>
    <x v="723"/>
    <x v="1"/>
    <x v="9"/>
    <x v="722"/>
    <n v="48.79"/>
    <n v="3"/>
    <n v="0.8"/>
    <n v="-126.86"/>
    <n v="156.13400000000001"/>
    <n v="146.37"/>
    <n v="117.096"/>
    <n v="29.274000000000001"/>
  </r>
  <r>
    <n v="1273"/>
    <s v="US-2016-103646"/>
    <x v="438"/>
    <x v="408"/>
    <x v="1"/>
    <s v="SP-20545"/>
    <s v="Sibella Parks"/>
    <x v="1"/>
    <s v="United States"/>
    <s v="Chicago"/>
    <x v="10"/>
    <n v="60623"/>
    <x v="2"/>
    <x v="912"/>
    <x v="1"/>
    <x v="8"/>
    <x v="904"/>
    <n v="44.85"/>
    <n v="8"/>
    <n v="0.8"/>
    <n v="-67.27"/>
    <n v="139.02999999999997"/>
    <n v="358.8"/>
    <n v="287.04000000000002"/>
    <n v="71.759999999999991"/>
  </r>
  <r>
    <n v="1274"/>
    <s v="CA-2016-119186"/>
    <x v="439"/>
    <x v="476"/>
    <x v="3"/>
    <s v="MS-17710"/>
    <s v="Maurice Satty"/>
    <x v="0"/>
    <s v="United States"/>
    <s v="Fort Worth"/>
    <x v="5"/>
    <n v="76106"/>
    <x v="2"/>
    <x v="747"/>
    <x v="1"/>
    <x v="10"/>
    <x v="745"/>
    <n v="10.37"/>
    <n v="2"/>
    <n v="0.2"/>
    <n v="3.63"/>
    <n v="12.962"/>
    <n v="20.74"/>
    <n v="4.1479999999999997"/>
    <n v="16.591999999999999"/>
  </r>
  <r>
    <n v="1275"/>
    <s v="CA-2016-119186"/>
    <x v="439"/>
    <x v="476"/>
    <x v="3"/>
    <s v="MS-17710"/>
    <s v="Maurice Satty"/>
    <x v="0"/>
    <s v="United States"/>
    <s v="Fort Worth"/>
    <x v="5"/>
    <n v="76106"/>
    <x v="2"/>
    <x v="913"/>
    <x v="0"/>
    <x v="1"/>
    <x v="905"/>
    <n v="388.43"/>
    <n v="5"/>
    <n v="0.3"/>
    <n v="-88.78"/>
    <n v="1448.2850000000001"/>
    <n v="1942.15"/>
    <n v="582.64499999999998"/>
    <n v="1359.5050000000001"/>
  </r>
  <r>
    <n v="1276"/>
    <s v="CA-2016-119186"/>
    <x v="439"/>
    <x v="476"/>
    <x v="3"/>
    <s v="MS-17710"/>
    <s v="Maurice Satty"/>
    <x v="0"/>
    <s v="United States"/>
    <s v="Fort Worth"/>
    <x v="5"/>
    <n v="76106"/>
    <x v="2"/>
    <x v="99"/>
    <x v="1"/>
    <x v="10"/>
    <x v="99"/>
    <n v="14.35"/>
    <n v="3"/>
    <n v="0.2"/>
    <n v="5.2"/>
    <n v="29.24"/>
    <n v="43.05"/>
    <n v="8.61"/>
    <n v="34.44"/>
  </r>
  <r>
    <n v="1277"/>
    <s v="CA-2016-119186"/>
    <x v="439"/>
    <x v="476"/>
    <x v="3"/>
    <s v="MS-17710"/>
    <s v="Maurice Satty"/>
    <x v="0"/>
    <s v="United States"/>
    <s v="Fort Worth"/>
    <x v="5"/>
    <n v="76106"/>
    <x v="2"/>
    <x v="914"/>
    <x v="2"/>
    <x v="11"/>
    <x v="906"/>
    <n v="63.99"/>
    <n v="1"/>
    <n v="0.2"/>
    <n v="-7.2"/>
    <n v="58.392000000000003"/>
    <n v="63.99"/>
    <n v="12.798000000000002"/>
    <n v="51.192"/>
  </r>
  <r>
    <n v="1278"/>
    <s v="CA-2016-148698"/>
    <x v="440"/>
    <x v="477"/>
    <x v="1"/>
    <s v="BD-11770"/>
    <s v="Bryan Davis"/>
    <x v="0"/>
    <s v="United States"/>
    <s v="Houston"/>
    <x v="5"/>
    <n v="77070"/>
    <x v="2"/>
    <x v="915"/>
    <x v="1"/>
    <x v="6"/>
    <x v="907"/>
    <n v="86.35"/>
    <n v="3"/>
    <n v="0.2"/>
    <n v="5.4"/>
    <n v="201.83999999999995"/>
    <n v="259.04999999999995"/>
    <n v="51.809999999999995"/>
    <n v="207.23999999999995"/>
  </r>
  <r>
    <n v="1279"/>
    <s v="CA-2014-163293"/>
    <x v="78"/>
    <x v="478"/>
    <x v="2"/>
    <s v="KC-16255"/>
    <s v="Karen Carlisle"/>
    <x v="1"/>
    <s v="United States"/>
    <s v="Macon"/>
    <x v="32"/>
    <n v="31204"/>
    <x v="0"/>
    <x v="916"/>
    <x v="2"/>
    <x v="11"/>
    <x v="908"/>
    <n v="32.97"/>
    <n v="3"/>
    <n v="0"/>
    <n v="12.86"/>
    <n v="86.05"/>
    <n v="98.91"/>
    <n v="0"/>
    <n v="98.91"/>
  </r>
  <r>
    <n v="1280"/>
    <s v="CA-2014-163293"/>
    <x v="78"/>
    <x v="478"/>
    <x v="2"/>
    <s v="KC-16255"/>
    <s v="Karen Carlisle"/>
    <x v="1"/>
    <s v="United States"/>
    <s v="Macon"/>
    <x v="32"/>
    <n v="31204"/>
    <x v="0"/>
    <x v="917"/>
    <x v="2"/>
    <x v="11"/>
    <x v="909"/>
    <n v="83.88"/>
    <n v="4"/>
    <n v="0"/>
    <n v="30.2"/>
    <n v="305.32"/>
    <n v="335.52"/>
    <n v="0"/>
    <n v="335.52"/>
  </r>
  <r>
    <n v="1281"/>
    <s v="CA-2016-160815"/>
    <x v="64"/>
    <x v="479"/>
    <x v="2"/>
    <s v="TR-21325"/>
    <s v="Toby Ritter"/>
    <x v="0"/>
    <s v="United States"/>
    <s v="Cedar Rapids"/>
    <x v="23"/>
    <n v="52402"/>
    <x v="2"/>
    <x v="918"/>
    <x v="2"/>
    <x v="7"/>
    <x v="910"/>
    <n v="278.39999999999998"/>
    <n v="3"/>
    <n v="0"/>
    <n v="80.739999999999995"/>
    <n v="754.45999999999992"/>
    <n v="835.19999999999993"/>
    <n v="0"/>
    <n v="835.19999999999993"/>
  </r>
  <r>
    <n v="1282"/>
    <s v="CA-2017-122154"/>
    <x v="359"/>
    <x v="384"/>
    <x v="2"/>
    <s v="SA-20830"/>
    <s v="Sue Ann Reed"/>
    <x v="0"/>
    <s v="United States"/>
    <s v="Jacksonville"/>
    <x v="2"/>
    <n v="32216"/>
    <x v="0"/>
    <x v="919"/>
    <x v="1"/>
    <x v="2"/>
    <x v="911"/>
    <n v="15.12"/>
    <n v="3"/>
    <n v="0.2"/>
    <n v="4.91"/>
    <n v="31.377999999999997"/>
    <n v="45.36"/>
    <n v="9.072000000000001"/>
    <n v="36.287999999999997"/>
  </r>
  <r>
    <n v="1283"/>
    <s v="CA-2017-122154"/>
    <x v="359"/>
    <x v="384"/>
    <x v="2"/>
    <s v="SA-20830"/>
    <s v="Sue Ann Reed"/>
    <x v="0"/>
    <s v="United States"/>
    <s v="Jacksonville"/>
    <x v="2"/>
    <n v="32216"/>
    <x v="0"/>
    <x v="920"/>
    <x v="1"/>
    <x v="8"/>
    <x v="912"/>
    <n v="17.43"/>
    <n v="1"/>
    <n v="0.7"/>
    <n v="-13.36"/>
    <n v="18.588999999999999"/>
    <n v="17.43"/>
    <n v="12.200999999999999"/>
    <n v="5.229000000000001"/>
  </r>
  <r>
    <n v="1284"/>
    <s v="CA-2017-122154"/>
    <x v="359"/>
    <x v="384"/>
    <x v="2"/>
    <s v="SA-20830"/>
    <s v="Sue Ann Reed"/>
    <x v="0"/>
    <s v="United States"/>
    <s v="Jacksonville"/>
    <x v="2"/>
    <n v="32216"/>
    <x v="0"/>
    <x v="921"/>
    <x v="1"/>
    <x v="10"/>
    <x v="913"/>
    <n v="251.64"/>
    <n v="3"/>
    <n v="0.2"/>
    <n v="88.07"/>
    <n v="515.86599999999999"/>
    <n v="754.92"/>
    <n v="150.98400000000001"/>
    <n v="603.93599999999992"/>
  </r>
  <r>
    <n v="1285"/>
    <s v="US-2015-149692"/>
    <x v="401"/>
    <x v="301"/>
    <x v="1"/>
    <s v="KW-16435"/>
    <s v="Katrina Willman"/>
    <x v="0"/>
    <s v="United States"/>
    <s v="Austin"/>
    <x v="5"/>
    <n v="78745"/>
    <x v="2"/>
    <x v="922"/>
    <x v="1"/>
    <x v="8"/>
    <x v="914"/>
    <n v="2.77"/>
    <n v="7"/>
    <n v="0.8"/>
    <n v="-4.8499999999999996"/>
    <n v="8.7279999999999998"/>
    <n v="19.39"/>
    <n v="15.512"/>
    <n v="3.8780000000000001"/>
  </r>
  <r>
    <n v="1286"/>
    <s v="CA-2016-119445"/>
    <x v="190"/>
    <x v="480"/>
    <x v="1"/>
    <s v="GM-14500"/>
    <s v="Gene McClure"/>
    <x v="0"/>
    <s v="United States"/>
    <s v="Providence"/>
    <x v="34"/>
    <n v="2908"/>
    <x v="3"/>
    <x v="383"/>
    <x v="1"/>
    <x v="4"/>
    <x v="384"/>
    <n v="14.9"/>
    <n v="5"/>
    <n v="0"/>
    <n v="1.04"/>
    <n v="73.459999999999994"/>
    <n v="74.5"/>
    <n v="0"/>
    <n v="74.5"/>
  </r>
  <r>
    <n v="1287"/>
    <s v="CA-2015-124268"/>
    <x v="433"/>
    <x v="481"/>
    <x v="1"/>
    <s v="AD-10180"/>
    <s v="Alan Dominguez"/>
    <x v="2"/>
    <s v="United States"/>
    <s v="New York City"/>
    <x v="15"/>
    <n v="10035"/>
    <x v="3"/>
    <x v="923"/>
    <x v="1"/>
    <x v="6"/>
    <x v="915"/>
    <n v="15.48"/>
    <n v="3"/>
    <n v="0"/>
    <n v="4.49"/>
    <n v="41.949999999999996"/>
    <n v="46.44"/>
    <n v="0"/>
    <n v="46.44"/>
  </r>
  <r>
    <n v="1288"/>
    <s v="CA-2016-154711"/>
    <x v="441"/>
    <x v="482"/>
    <x v="1"/>
    <s v="TB-21355"/>
    <s v="Todd Boyes"/>
    <x v="1"/>
    <s v="United States"/>
    <s v="New York City"/>
    <x v="15"/>
    <n v="10009"/>
    <x v="3"/>
    <x v="63"/>
    <x v="0"/>
    <x v="5"/>
    <x v="63"/>
    <n v="39.880000000000003"/>
    <n v="2"/>
    <n v="0"/>
    <n v="11.17"/>
    <n v="68.59"/>
    <n v="79.760000000000005"/>
    <n v="0"/>
    <n v="79.760000000000005"/>
  </r>
  <r>
    <n v="1289"/>
    <s v="CA-2016-154711"/>
    <x v="441"/>
    <x v="482"/>
    <x v="1"/>
    <s v="TB-21355"/>
    <s v="Todd Boyes"/>
    <x v="1"/>
    <s v="United States"/>
    <s v="New York City"/>
    <x v="15"/>
    <n v="10009"/>
    <x v="3"/>
    <x v="536"/>
    <x v="1"/>
    <x v="8"/>
    <x v="536"/>
    <n v="12.19"/>
    <n v="4"/>
    <n v="0.2"/>
    <n v="4.1100000000000003"/>
    <n v="34.897999999999996"/>
    <n v="48.76"/>
    <n v="9.7520000000000007"/>
    <n v="39.007999999999996"/>
  </r>
  <r>
    <n v="1290"/>
    <s v="CA-2016-154711"/>
    <x v="441"/>
    <x v="482"/>
    <x v="1"/>
    <s v="TB-21355"/>
    <s v="Todd Boyes"/>
    <x v="1"/>
    <s v="United States"/>
    <s v="New York City"/>
    <x v="15"/>
    <n v="10009"/>
    <x v="3"/>
    <x v="924"/>
    <x v="1"/>
    <x v="6"/>
    <x v="916"/>
    <n v="20.82"/>
    <n v="3"/>
    <n v="0"/>
    <n v="7.5"/>
    <n v="54.96"/>
    <n v="62.46"/>
    <n v="0"/>
    <n v="62.46"/>
  </r>
  <r>
    <n v="1291"/>
    <s v="CA-2016-163384"/>
    <x v="338"/>
    <x v="357"/>
    <x v="2"/>
    <s v="CC-12430"/>
    <s v="Chuck Clark"/>
    <x v="2"/>
    <s v="United States"/>
    <s v="San Francisco"/>
    <x v="1"/>
    <n v="94122"/>
    <x v="1"/>
    <x v="925"/>
    <x v="1"/>
    <x v="8"/>
    <x v="917"/>
    <n v="13.22"/>
    <n v="4"/>
    <n v="0.2"/>
    <n v="4.46"/>
    <n v="37.844000000000001"/>
    <n v="52.88"/>
    <n v="10.576000000000001"/>
    <n v="42.304000000000002"/>
  </r>
  <r>
    <n v="1292"/>
    <s v="CA-2016-163384"/>
    <x v="338"/>
    <x v="357"/>
    <x v="2"/>
    <s v="CC-12430"/>
    <s v="Chuck Clark"/>
    <x v="2"/>
    <s v="United States"/>
    <s v="San Francisco"/>
    <x v="1"/>
    <n v="94122"/>
    <x v="1"/>
    <x v="860"/>
    <x v="1"/>
    <x v="10"/>
    <x v="854"/>
    <n v="32.4"/>
    <n v="5"/>
    <n v="0"/>
    <n v="15.55"/>
    <n v="146.44999999999999"/>
    <n v="162"/>
    <n v="0"/>
    <n v="162"/>
  </r>
  <r>
    <n v="1293"/>
    <s v="CA-2015-101707"/>
    <x v="375"/>
    <x v="483"/>
    <x v="1"/>
    <s v="PF-19165"/>
    <s v="Philip Fox"/>
    <x v="0"/>
    <s v="United States"/>
    <s v="San Diego"/>
    <x v="1"/>
    <n v="92105"/>
    <x v="1"/>
    <x v="133"/>
    <x v="1"/>
    <x v="14"/>
    <x v="134"/>
    <n v="32.94"/>
    <n v="3"/>
    <n v="0"/>
    <n v="9.2200000000000006"/>
    <n v="89.6"/>
    <n v="98.82"/>
    <n v="0"/>
    <n v="98.82"/>
  </r>
  <r>
    <n v="1294"/>
    <s v="CA-2015-101707"/>
    <x v="375"/>
    <x v="483"/>
    <x v="1"/>
    <s v="PF-19165"/>
    <s v="Philip Fox"/>
    <x v="0"/>
    <s v="United States"/>
    <s v="San Diego"/>
    <x v="1"/>
    <n v="92105"/>
    <x v="1"/>
    <x v="926"/>
    <x v="1"/>
    <x v="10"/>
    <x v="918"/>
    <n v="114.2"/>
    <n v="5"/>
    <n v="0"/>
    <n v="52.53"/>
    <n v="518.47"/>
    <n v="571"/>
    <n v="0"/>
    <n v="571"/>
  </r>
  <r>
    <n v="1295"/>
    <s v="CA-2015-101707"/>
    <x v="375"/>
    <x v="483"/>
    <x v="1"/>
    <s v="PF-19165"/>
    <s v="Philip Fox"/>
    <x v="0"/>
    <s v="United States"/>
    <s v="San Diego"/>
    <x v="1"/>
    <n v="92105"/>
    <x v="1"/>
    <x v="85"/>
    <x v="1"/>
    <x v="2"/>
    <x v="85"/>
    <n v="3.08"/>
    <n v="1"/>
    <n v="0"/>
    <n v="1.48"/>
    <n v="1.6"/>
    <n v="3.08"/>
    <n v="0"/>
    <n v="3.08"/>
  </r>
  <r>
    <n v="1296"/>
    <s v="CA-2015-138898"/>
    <x v="442"/>
    <x v="484"/>
    <x v="1"/>
    <s v="JH-16180"/>
    <s v="Justin Hirsh"/>
    <x v="0"/>
    <s v="United States"/>
    <s v="Pueblo"/>
    <x v="22"/>
    <n v="81001"/>
    <x v="1"/>
    <x v="723"/>
    <x v="1"/>
    <x v="9"/>
    <x v="722"/>
    <n v="845.73"/>
    <n v="13"/>
    <n v="0.2"/>
    <n v="84.57"/>
    <n v="8711.0220000000008"/>
    <n v="10994.49"/>
    <n v="2198.8980000000001"/>
    <n v="8795.5920000000006"/>
  </r>
  <r>
    <n v="1297"/>
    <s v="CA-2017-115427"/>
    <x v="247"/>
    <x v="362"/>
    <x v="1"/>
    <s v="EB-13975"/>
    <s v="Erica Bern"/>
    <x v="1"/>
    <s v="United States"/>
    <s v="Fairfield"/>
    <x v="1"/>
    <n v="94533"/>
    <x v="1"/>
    <x v="530"/>
    <x v="1"/>
    <x v="8"/>
    <x v="530"/>
    <n v="13.9"/>
    <n v="2"/>
    <n v="0.2"/>
    <n v="4.5199999999999996"/>
    <n v="17.720000000000002"/>
    <n v="27.8"/>
    <n v="5.5600000000000005"/>
    <n v="22.240000000000002"/>
  </r>
  <r>
    <n v="1298"/>
    <s v="CA-2017-115427"/>
    <x v="247"/>
    <x v="362"/>
    <x v="1"/>
    <s v="EB-13975"/>
    <s v="Erica Bern"/>
    <x v="1"/>
    <s v="United States"/>
    <s v="Fairfield"/>
    <x v="1"/>
    <n v="94533"/>
    <x v="1"/>
    <x v="569"/>
    <x v="1"/>
    <x v="8"/>
    <x v="919"/>
    <n v="20.72"/>
    <n v="2"/>
    <n v="0.2"/>
    <n v="6.48"/>
    <n v="26.672000000000001"/>
    <n v="41.44"/>
    <n v="8.2880000000000003"/>
    <n v="33.152000000000001"/>
  </r>
  <r>
    <n v="1299"/>
    <s v="CA-2016-134425"/>
    <x v="16"/>
    <x v="485"/>
    <x v="0"/>
    <s v="QJ-19255"/>
    <s v="Quincy Jones"/>
    <x v="1"/>
    <s v="United States"/>
    <s v="Saint Paul"/>
    <x v="11"/>
    <n v="55106"/>
    <x v="2"/>
    <x v="461"/>
    <x v="2"/>
    <x v="7"/>
    <x v="462"/>
    <n v="114.95"/>
    <n v="5"/>
    <n v="0"/>
    <n v="2.2999999999999998"/>
    <n v="572.45000000000005"/>
    <n v="574.75"/>
    <n v="0"/>
    <n v="574.75"/>
  </r>
  <r>
    <n v="1300"/>
    <s v="CA-2015-121391"/>
    <x v="242"/>
    <x v="486"/>
    <x v="2"/>
    <s v="AA-10315"/>
    <s v="Alex Avila"/>
    <x v="0"/>
    <s v="United States"/>
    <s v="San Francisco"/>
    <x v="1"/>
    <n v="94109"/>
    <x v="1"/>
    <x v="146"/>
    <x v="1"/>
    <x v="4"/>
    <x v="147"/>
    <n v="26.96"/>
    <n v="2"/>
    <n v="0"/>
    <n v="7.01"/>
    <n v="46.910000000000004"/>
    <n v="53.92"/>
    <n v="0"/>
    <n v="53.92"/>
  </r>
  <r>
    <n v="1301"/>
    <s v="CA-2016-137043"/>
    <x v="443"/>
    <x v="487"/>
    <x v="0"/>
    <s v="LC-17140"/>
    <s v="Logan Currie"/>
    <x v="0"/>
    <s v="United States"/>
    <s v="Springfield"/>
    <x v="17"/>
    <n v="22153"/>
    <x v="0"/>
    <x v="35"/>
    <x v="0"/>
    <x v="5"/>
    <x v="35"/>
    <n v="572.76"/>
    <n v="6"/>
    <n v="0"/>
    <n v="166.1"/>
    <n v="3270.46"/>
    <n v="3436.56"/>
    <n v="0"/>
    <n v="3436.56"/>
  </r>
  <r>
    <n v="1302"/>
    <s v="CA-2016-137043"/>
    <x v="443"/>
    <x v="487"/>
    <x v="0"/>
    <s v="LC-17140"/>
    <s v="Logan Currie"/>
    <x v="0"/>
    <s v="United States"/>
    <s v="Springfield"/>
    <x v="17"/>
    <n v="22153"/>
    <x v="0"/>
    <x v="35"/>
    <x v="0"/>
    <x v="5"/>
    <x v="35"/>
    <n v="286.38"/>
    <n v="3"/>
    <n v="0"/>
    <n v="83.05"/>
    <n v="776.09"/>
    <n v="859.14"/>
    <n v="0"/>
    <n v="859.14"/>
  </r>
  <r>
    <n v="1303"/>
    <s v="CA-2015-115847"/>
    <x v="444"/>
    <x v="488"/>
    <x v="0"/>
    <s v="TC-21535"/>
    <s v="Tracy Collins"/>
    <x v="2"/>
    <s v="United States"/>
    <s v="Arlington"/>
    <x v="17"/>
    <n v="22204"/>
    <x v="0"/>
    <x v="927"/>
    <x v="0"/>
    <x v="0"/>
    <x v="920"/>
    <n v="61.96"/>
    <n v="2"/>
    <n v="0"/>
    <n v="4.34"/>
    <n v="119.58"/>
    <n v="123.92"/>
    <n v="0"/>
    <n v="123.92"/>
  </r>
  <r>
    <n v="1304"/>
    <s v="US-2017-126179"/>
    <x v="445"/>
    <x v="489"/>
    <x v="1"/>
    <s v="CS-12460"/>
    <s v="Chuck Sachs"/>
    <x v="0"/>
    <s v="United States"/>
    <s v="Columbus"/>
    <x v="32"/>
    <n v="31907"/>
    <x v="0"/>
    <x v="928"/>
    <x v="0"/>
    <x v="5"/>
    <x v="921"/>
    <n v="23.99"/>
    <n v="1"/>
    <n v="0"/>
    <n v="5.52"/>
    <n v="18.47"/>
    <n v="23.99"/>
    <n v="0"/>
    <n v="23.99"/>
  </r>
  <r>
    <n v="1305"/>
    <s v="US-2017-126179"/>
    <x v="445"/>
    <x v="489"/>
    <x v="1"/>
    <s v="CS-12460"/>
    <s v="Chuck Sachs"/>
    <x v="0"/>
    <s v="United States"/>
    <s v="Columbus"/>
    <x v="32"/>
    <n v="31907"/>
    <x v="0"/>
    <x v="664"/>
    <x v="2"/>
    <x v="7"/>
    <x v="664"/>
    <n v="287.97000000000003"/>
    <n v="3"/>
    <n v="0"/>
    <n v="77.75"/>
    <n v="786.16000000000008"/>
    <n v="863.91000000000008"/>
    <n v="0"/>
    <n v="863.91000000000008"/>
  </r>
  <r>
    <n v="1306"/>
    <s v="CA-2016-101966"/>
    <x v="216"/>
    <x v="220"/>
    <x v="0"/>
    <s v="BM-11785"/>
    <s v="Bryan Mills"/>
    <x v="0"/>
    <s v="United States"/>
    <s v="Houston"/>
    <x v="5"/>
    <n v="77036"/>
    <x v="2"/>
    <x v="929"/>
    <x v="2"/>
    <x v="7"/>
    <x v="922"/>
    <n v="419.94"/>
    <n v="7"/>
    <n v="0.2"/>
    <n v="52.49"/>
    <n v="2299.174"/>
    <n v="2939.58"/>
    <n v="587.91600000000005"/>
    <n v="2351.6639999999998"/>
  </r>
  <r>
    <n v="1307"/>
    <s v="CA-2016-141397"/>
    <x v="23"/>
    <x v="490"/>
    <x v="2"/>
    <s v="RC-19825"/>
    <s v="Roy Collins"/>
    <x v="0"/>
    <s v="United States"/>
    <s v="Pasadena"/>
    <x v="1"/>
    <n v="91104"/>
    <x v="1"/>
    <x v="481"/>
    <x v="1"/>
    <x v="10"/>
    <x v="482"/>
    <n v="46.76"/>
    <n v="7"/>
    <n v="0"/>
    <n v="22.44"/>
    <n v="304.88"/>
    <n v="327.32"/>
    <n v="0"/>
    <n v="327.32"/>
  </r>
  <r>
    <n v="1308"/>
    <s v="CA-2016-141397"/>
    <x v="23"/>
    <x v="490"/>
    <x v="2"/>
    <s v="RC-19825"/>
    <s v="Roy Collins"/>
    <x v="0"/>
    <s v="United States"/>
    <s v="Pasadena"/>
    <x v="1"/>
    <n v="91104"/>
    <x v="1"/>
    <x v="777"/>
    <x v="1"/>
    <x v="8"/>
    <x v="776"/>
    <n v="17.71"/>
    <n v="3"/>
    <n v="0.2"/>
    <n v="6.42"/>
    <n v="36.084000000000003"/>
    <n v="53.13"/>
    <n v="10.626000000000001"/>
    <n v="42.504000000000005"/>
  </r>
  <r>
    <n v="1309"/>
    <s v="CA-2016-141397"/>
    <x v="23"/>
    <x v="490"/>
    <x v="2"/>
    <s v="RC-19825"/>
    <s v="Roy Collins"/>
    <x v="0"/>
    <s v="United States"/>
    <s v="Pasadena"/>
    <x v="1"/>
    <n v="91104"/>
    <x v="1"/>
    <x v="930"/>
    <x v="1"/>
    <x v="9"/>
    <x v="923"/>
    <n v="21.78"/>
    <n v="2"/>
    <n v="0"/>
    <n v="5.66"/>
    <n v="37.900000000000006"/>
    <n v="43.56"/>
    <n v="0"/>
    <n v="43.56"/>
  </r>
  <r>
    <n v="1310"/>
    <s v="CA-2016-141397"/>
    <x v="23"/>
    <x v="490"/>
    <x v="2"/>
    <s v="RC-19825"/>
    <s v="Roy Collins"/>
    <x v="0"/>
    <s v="United States"/>
    <s v="Pasadena"/>
    <x v="1"/>
    <n v="91104"/>
    <x v="1"/>
    <x v="398"/>
    <x v="1"/>
    <x v="4"/>
    <x v="399"/>
    <n v="161.94"/>
    <n v="3"/>
    <n v="0"/>
    <n v="9.7200000000000006"/>
    <n v="476.09999999999997"/>
    <n v="485.82"/>
    <n v="0"/>
    <n v="485.82"/>
  </r>
  <r>
    <n v="1311"/>
    <s v="CA-2016-141397"/>
    <x v="23"/>
    <x v="490"/>
    <x v="2"/>
    <s v="RC-19825"/>
    <s v="Roy Collins"/>
    <x v="0"/>
    <s v="United States"/>
    <s v="Pasadena"/>
    <x v="1"/>
    <n v="91104"/>
    <x v="1"/>
    <x v="931"/>
    <x v="0"/>
    <x v="1"/>
    <x v="924"/>
    <n v="161.57"/>
    <n v="2"/>
    <n v="0.2"/>
    <n v="-8.08"/>
    <n v="266.59199999999998"/>
    <n v="323.14"/>
    <n v="64.628"/>
    <n v="258.512"/>
  </r>
  <r>
    <n v="1312"/>
    <s v="CA-2016-141082"/>
    <x v="10"/>
    <x v="10"/>
    <x v="1"/>
    <s v="FM-14380"/>
    <s v="Fred McMath"/>
    <x v="0"/>
    <s v="United States"/>
    <s v="Lawrence"/>
    <x v="31"/>
    <n v="1841"/>
    <x v="3"/>
    <x v="932"/>
    <x v="1"/>
    <x v="2"/>
    <x v="925"/>
    <n v="3.69"/>
    <n v="1"/>
    <n v="0"/>
    <n v="1.73"/>
    <n v="1.96"/>
    <n v="3.69"/>
    <n v="0"/>
    <n v="3.69"/>
  </r>
  <r>
    <n v="1313"/>
    <s v="CA-2016-141082"/>
    <x v="10"/>
    <x v="10"/>
    <x v="1"/>
    <s v="FM-14380"/>
    <s v="Fred McMath"/>
    <x v="0"/>
    <s v="United States"/>
    <s v="Lawrence"/>
    <x v="31"/>
    <n v="1841"/>
    <x v="3"/>
    <x v="933"/>
    <x v="1"/>
    <x v="2"/>
    <x v="926"/>
    <n v="122.12"/>
    <n v="4"/>
    <n v="0"/>
    <n v="56.18"/>
    <n v="432.3"/>
    <n v="488.48"/>
    <n v="0"/>
    <n v="488.48"/>
  </r>
  <r>
    <n v="1314"/>
    <s v="US-2016-134488"/>
    <x v="446"/>
    <x v="152"/>
    <x v="1"/>
    <s v="PK-19075"/>
    <s v="Pete Kriz"/>
    <x v="0"/>
    <s v="United States"/>
    <s v="Columbus"/>
    <x v="24"/>
    <n v="43229"/>
    <x v="3"/>
    <x v="637"/>
    <x v="0"/>
    <x v="1"/>
    <x v="637"/>
    <n v="155.37"/>
    <n v="2"/>
    <n v="0.3"/>
    <n v="-13.32"/>
    <n v="230.83800000000002"/>
    <n v="310.74"/>
    <n v="93.221999999999994"/>
    <n v="217.51800000000003"/>
  </r>
  <r>
    <n v="1315"/>
    <s v="CA-2016-145919"/>
    <x v="122"/>
    <x v="491"/>
    <x v="1"/>
    <s v="HG-14965"/>
    <s v="Henry Goldwyn"/>
    <x v="1"/>
    <s v="United States"/>
    <s v="Los Angeles"/>
    <x v="1"/>
    <n v="90032"/>
    <x v="1"/>
    <x v="934"/>
    <x v="1"/>
    <x v="10"/>
    <x v="927"/>
    <n v="38.880000000000003"/>
    <n v="6"/>
    <n v="0"/>
    <n v="18.66"/>
    <n v="214.62000000000003"/>
    <n v="233.28000000000003"/>
    <n v="0"/>
    <n v="233.28000000000003"/>
  </r>
  <r>
    <n v="1316"/>
    <s v="CA-2016-145919"/>
    <x v="122"/>
    <x v="491"/>
    <x v="1"/>
    <s v="HG-14965"/>
    <s v="Henry Goldwyn"/>
    <x v="1"/>
    <s v="United States"/>
    <s v="Los Angeles"/>
    <x v="1"/>
    <n v="90032"/>
    <x v="1"/>
    <x v="935"/>
    <x v="0"/>
    <x v="5"/>
    <x v="928"/>
    <n v="183.84"/>
    <n v="8"/>
    <n v="0"/>
    <n v="62.51"/>
    <n v="1408.21"/>
    <n v="1470.72"/>
    <n v="0"/>
    <n v="1470.72"/>
  </r>
  <r>
    <n v="1317"/>
    <s v="CA-2016-145919"/>
    <x v="122"/>
    <x v="491"/>
    <x v="1"/>
    <s v="HG-14965"/>
    <s v="Henry Goldwyn"/>
    <x v="1"/>
    <s v="United States"/>
    <s v="Los Angeles"/>
    <x v="1"/>
    <n v="90032"/>
    <x v="1"/>
    <x v="413"/>
    <x v="1"/>
    <x v="14"/>
    <x v="413"/>
    <n v="579.29999999999995"/>
    <n v="5"/>
    <n v="0"/>
    <n v="28.97"/>
    <n v="2867.53"/>
    <n v="2896.5"/>
    <n v="0"/>
    <n v="2896.5"/>
  </r>
  <r>
    <n v="1318"/>
    <s v="CA-2017-157651"/>
    <x v="389"/>
    <x v="93"/>
    <x v="1"/>
    <s v="HA-14920"/>
    <s v="Helen Andreada"/>
    <x v="0"/>
    <s v="United States"/>
    <s v="Philadelphia"/>
    <x v="9"/>
    <n v="19120"/>
    <x v="3"/>
    <x v="936"/>
    <x v="2"/>
    <x v="11"/>
    <x v="929"/>
    <n v="14.2"/>
    <n v="1"/>
    <n v="0.2"/>
    <n v="3.37"/>
    <n v="7.9899999999999993"/>
    <n v="14.2"/>
    <n v="2.84"/>
    <n v="11.36"/>
  </r>
  <r>
    <n v="1319"/>
    <s v="CA-2014-160773"/>
    <x v="268"/>
    <x v="492"/>
    <x v="1"/>
    <s v="LW-16825"/>
    <s v="Laurel Workman"/>
    <x v="1"/>
    <s v="United States"/>
    <s v="Deltona"/>
    <x v="2"/>
    <n v="32725"/>
    <x v="0"/>
    <x v="907"/>
    <x v="2"/>
    <x v="7"/>
    <x v="899"/>
    <n v="575.91999999999996"/>
    <n v="2"/>
    <n v="0.2"/>
    <n v="71.989999999999995"/>
    <n v="849.48199999999997"/>
    <n v="1151.8399999999999"/>
    <n v="230.36799999999999"/>
    <n v="921.47199999999998"/>
  </r>
  <r>
    <n v="1320"/>
    <s v="CA-2014-160773"/>
    <x v="268"/>
    <x v="492"/>
    <x v="1"/>
    <s v="LW-16825"/>
    <s v="Laurel Workman"/>
    <x v="1"/>
    <s v="United States"/>
    <s v="Deltona"/>
    <x v="2"/>
    <n v="32725"/>
    <x v="0"/>
    <x v="614"/>
    <x v="1"/>
    <x v="8"/>
    <x v="614"/>
    <n v="5.18"/>
    <n v="6"/>
    <n v="0.7"/>
    <n v="-3.63"/>
    <n v="12.954000000000001"/>
    <n v="31.08"/>
    <n v="21.755999999999997"/>
    <n v="9.3240000000000016"/>
  </r>
  <r>
    <n v="1321"/>
    <s v="CA-2017-167703"/>
    <x v="447"/>
    <x v="493"/>
    <x v="1"/>
    <s v="MC-17575"/>
    <s v="Matt Collins"/>
    <x v="0"/>
    <s v="United States"/>
    <s v="Cincinnati"/>
    <x v="24"/>
    <n v="45231"/>
    <x v="3"/>
    <x v="699"/>
    <x v="1"/>
    <x v="8"/>
    <x v="699"/>
    <n v="5.23"/>
    <n v="3"/>
    <n v="0.7"/>
    <n v="-4.18"/>
    <n v="8.8870000000000005"/>
    <n v="15.690000000000001"/>
    <n v="10.983000000000001"/>
    <n v="4.7070000000000007"/>
  </r>
  <r>
    <n v="1322"/>
    <s v="CA-2017-167703"/>
    <x v="447"/>
    <x v="493"/>
    <x v="1"/>
    <s v="MC-17575"/>
    <s v="Matt Collins"/>
    <x v="0"/>
    <s v="United States"/>
    <s v="Cincinnati"/>
    <x v="24"/>
    <n v="45231"/>
    <x v="3"/>
    <x v="518"/>
    <x v="1"/>
    <x v="4"/>
    <x v="518"/>
    <n v="285.55"/>
    <n v="2"/>
    <n v="0.2"/>
    <n v="35.69"/>
    <n v="421.19"/>
    <n v="571.1"/>
    <n v="114.22000000000001"/>
    <n v="456.88"/>
  </r>
  <r>
    <n v="1323"/>
    <s v="CA-2017-121804"/>
    <x v="448"/>
    <x v="494"/>
    <x v="1"/>
    <s v="LP-17095"/>
    <s v="Liz Preis"/>
    <x v="0"/>
    <s v="United States"/>
    <s v="Murray"/>
    <x v="0"/>
    <n v="42071"/>
    <x v="0"/>
    <x v="937"/>
    <x v="1"/>
    <x v="9"/>
    <x v="930"/>
    <n v="72.8"/>
    <n v="5"/>
    <n v="0"/>
    <n v="19.66"/>
    <n v="344.34"/>
    <n v="364"/>
    <n v="0"/>
    <n v="364"/>
  </r>
  <r>
    <n v="1324"/>
    <s v="CA-2017-162635"/>
    <x v="449"/>
    <x v="495"/>
    <x v="2"/>
    <s v="EB-14170"/>
    <s v="Evan Bailliet"/>
    <x v="0"/>
    <s v="United States"/>
    <s v="Wilmington"/>
    <x v="3"/>
    <n v="28403"/>
    <x v="0"/>
    <x v="938"/>
    <x v="1"/>
    <x v="10"/>
    <x v="931"/>
    <n v="10.82"/>
    <n v="4"/>
    <n v="0.2"/>
    <n v="3.52"/>
    <n v="31.104000000000003"/>
    <n v="43.28"/>
    <n v="8.6560000000000006"/>
    <n v="34.624000000000002"/>
  </r>
  <r>
    <n v="1325"/>
    <s v="CA-2014-107153"/>
    <x v="450"/>
    <x v="127"/>
    <x v="1"/>
    <s v="GZ-14545"/>
    <s v="George Zrebassa"/>
    <x v="1"/>
    <s v="United States"/>
    <s v="Lawrence"/>
    <x v="31"/>
    <n v="1841"/>
    <x v="3"/>
    <x v="421"/>
    <x v="1"/>
    <x v="4"/>
    <x v="421"/>
    <n v="46.26"/>
    <n v="3"/>
    <n v="0"/>
    <n v="12.49"/>
    <n v="126.29"/>
    <n v="138.78"/>
    <n v="0"/>
    <n v="138.78"/>
  </r>
  <r>
    <n v="1326"/>
    <s v="US-2014-117058"/>
    <x v="279"/>
    <x v="496"/>
    <x v="2"/>
    <s v="LE-16810"/>
    <s v="Laurel Elliston"/>
    <x v="0"/>
    <s v="United States"/>
    <s v="Chicago"/>
    <x v="10"/>
    <n v="60653"/>
    <x v="2"/>
    <x v="939"/>
    <x v="1"/>
    <x v="8"/>
    <x v="932"/>
    <n v="17.46"/>
    <n v="6"/>
    <n v="0.8"/>
    <n v="-30.56"/>
    <n v="51.512"/>
    <n v="104.76"/>
    <n v="83.808000000000007"/>
    <n v="20.951999999999998"/>
  </r>
  <r>
    <n v="1327"/>
    <s v="CA-2015-120439"/>
    <x v="451"/>
    <x v="497"/>
    <x v="1"/>
    <s v="AD-10180"/>
    <s v="Alan Dominguez"/>
    <x v="2"/>
    <s v="United States"/>
    <s v="Philadelphia"/>
    <x v="9"/>
    <n v="19120"/>
    <x v="3"/>
    <x v="882"/>
    <x v="0"/>
    <x v="5"/>
    <x v="876"/>
    <n v="51.07"/>
    <n v="6"/>
    <n v="0.2"/>
    <n v="5.1100000000000003"/>
    <n v="240.02600000000001"/>
    <n v="306.42"/>
    <n v="61.284000000000006"/>
    <n v="245.13600000000002"/>
  </r>
  <r>
    <n v="1328"/>
    <s v="CA-2016-128258"/>
    <x v="452"/>
    <x v="498"/>
    <x v="2"/>
    <s v="CP-12085"/>
    <s v="Cathy Prescott"/>
    <x v="1"/>
    <s v="United States"/>
    <s v="Norwich"/>
    <x v="29"/>
    <n v="6360"/>
    <x v="3"/>
    <x v="752"/>
    <x v="1"/>
    <x v="10"/>
    <x v="750"/>
    <n v="11.34"/>
    <n v="1"/>
    <n v="0"/>
    <n v="5.56"/>
    <n v="5.78"/>
    <n v="11.34"/>
    <n v="0"/>
    <n v="11.34"/>
  </r>
  <r>
    <n v="1329"/>
    <s v="CA-2017-106033"/>
    <x v="453"/>
    <x v="499"/>
    <x v="0"/>
    <s v="FG-14260"/>
    <s v="Frank Gastineau"/>
    <x v="2"/>
    <s v="United States"/>
    <s v="San Francisco"/>
    <x v="1"/>
    <n v="94110"/>
    <x v="1"/>
    <x v="940"/>
    <x v="1"/>
    <x v="6"/>
    <x v="933"/>
    <n v="87.92"/>
    <n v="4"/>
    <n v="0"/>
    <n v="26.38"/>
    <n v="325.3"/>
    <n v="351.68"/>
    <n v="0"/>
    <n v="351.68"/>
  </r>
  <r>
    <n v="1330"/>
    <s v="CA-2016-142762"/>
    <x v="454"/>
    <x v="500"/>
    <x v="1"/>
    <s v="LD-17005"/>
    <s v="Lisa DeCherney"/>
    <x v="0"/>
    <s v="United States"/>
    <s v="San Francisco"/>
    <x v="1"/>
    <n v="94109"/>
    <x v="1"/>
    <x v="893"/>
    <x v="0"/>
    <x v="5"/>
    <x v="886"/>
    <n v="37.049999999999997"/>
    <n v="3"/>
    <n v="0"/>
    <n v="16.3"/>
    <n v="94.85"/>
    <n v="111.14999999999999"/>
    <n v="0"/>
    <n v="111.14999999999999"/>
  </r>
  <r>
    <n v="1331"/>
    <s v="CA-2017-127705"/>
    <x v="455"/>
    <x v="501"/>
    <x v="1"/>
    <s v="AB-10255"/>
    <s v="Alejandro Ballentine"/>
    <x v="2"/>
    <s v="United States"/>
    <s v="Lorain"/>
    <x v="24"/>
    <n v="44052"/>
    <x v="3"/>
    <x v="500"/>
    <x v="2"/>
    <x v="7"/>
    <x v="500"/>
    <n v="2.97"/>
    <n v="1"/>
    <n v="0.4"/>
    <n v="-0.64"/>
    <n v="2.4220000000000002"/>
    <n v="2.97"/>
    <n v="1.1880000000000002"/>
    <n v="1.782"/>
  </r>
  <r>
    <n v="1332"/>
    <s v="CA-2017-127705"/>
    <x v="455"/>
    <x v="501"/>
    <x v="1"/>
    <s v="AB-10255"/>
    <s v="Alejandro Ballentine"/>
    <x v="2"/>
    <s v="United States"/>
    <s v="Lorain"/>
    <x v="24"/>
    <n v="44052"/>
    <x v="3"/>
    <x v="456"/>
    <x v="1"/>
    <x v="4"/>
    <x v="457"/>
    <n v="27.44"/>
    <n v="2"/>
    <n v="0.2"/>
    <n v="2.4"/>
    <n v="41.504000000000005"/>
    <n v="54.88"/>
    <n v="10.976000000000001"/>
    <n v="43.904000000000003"/>
  </r>
  <r>
    <n v="1333"/>
    <s v="CA-2014-122567"/>
    <x v="456"/>
    <x v="502"/>
    <x v="1"/>
    <s v="MN-17935"/>
    <s v="Michael Nguyen"/>
    <x v="0"/>
    <s v="United States"/>
    <s v="Dallas"/>
    <x v="5"/>
    <n v="75220"/>
    <x v="2"/>
    <x v="751"/>
    <x v="1"/>
    <x v="8"/>
    <x v="749"/>
    <n v="1.08"/>
    <n v="3"/>
    <n v="0.8"/>
    <n v="-1.73"/>
    <n v="2.3779999999999997"/>
    <n v="3.24"/>
    <n v="2.5920000000000005"/>
    <n v="0.64799999999999969"/>
  </r>
  <r>
    <n v="1334"/>
    <s v="CA-2014-122567"/>
    <x v="456"/>
    <x v="502"/>
    <x v="1"/>
    <s v="MN-17935"/>
    <s v="Michael Nguyen"/>
    <x v="0"/>
    <s v="United States"/>
    <s v="Dallas"/>
    <x v="5"/>
    <n v="75220"/>
    <x v="2"/>
    <x v="941"/>
    <x v="1"/>
    <x v="9"/>
    <x v="934"/>
    <n v="7.96"/>
    <n v="2"/>
    <n v="0.8"/>
    <n v="-13.93"/>
    <n v="17.113999999999997"/>
    <n v="15.92"/>
    <n v="12.736000000000001"/>
    <n v="3.1839999999999993"/>
  </r>
  <r>
    <n v="1335"/>
    <s v="CA-2014-121664"/>
    <x v="457"/>
    <x v="503"/>
    <x v="1"/>
    <s v="HP-14815"/>
    <s v="Harold Pawlan"/>
    <x v="2"/>
    <s v="United States"/>
    <s v="Los Angeles"/>
    <x v="1"/>
    <n v="90049"/>
    <x v="1"/>
    <x v="715"/>
    <x v="1"/>
    <x v="8"/>
    <x v="714"/>
    <n v="140.74"/>
    <n v="8"/>
    <n v="0.2"/>
    <n v="52.78"/>
    <n v="847.95600000000013"/>
    <n v="1125.92"/>
    <n v="225.18400000000003"/>
    <n v="900.7360000000001"/>
  </r>
  <r>
    <n v="1336"/>
    <s v="CA-2016-122133"/>
    <x v="458"/>
    <x v="213"/>
    <x v="1"/>
    <s v="JR-15670"/>
    <s v="Jim Radford"/>
    <x v="0"/>
    <s v="United States"/>
    <s v="Middletown"/>
    <x v="29"/>
    <n v="6457"/>
    <x v="3"/>
    <x v="942"/>
    <x v="1"/>
    <x v="4"/>
    <x v="935"/>
    <n v="552.55999999999995"/>
    <n v="4"/>
    <n v="0"/>
    <n v="0"/>
    <n v="2210.2399999999998"/>
    <n v="2210.2399999999998"/>
    <n v="0"/>
    <n v="2210.2399999999998"/>
  </r>
  <r>
    <n v="1337"/>
    <s v="US-2017-123281"/>
    <x v="459"/>
    <x v="377"/>
    <x v="1"/>
    <s v="JF-15190"/>
    <s v="Jamie Frazer"/>
    <x v="0"/>
    <s v="United States"/>
    <s v="Los Angeles"/>
    <x v="1"/>
    <n v="90008"/>
    <x v="1"/>
    <x v="904"/>
    <x v="0"/>
    <x v="5"/>
    <x v="896"/>
    <n v="25.11"/>
    <n v="3"/>
    <n v="0"/>
    <n v="6.53"/>
    <n v="68.8"/>
    <n v="75.33"/>
    <n v="0"/>
    <n v="75.33"/>
  </r>
  <r>
    <n v="1338"/>
    <s v="CA-2017-100524"/>
    <x v="185"/>
    <x v="504"/>
    <x v="0"/>
    <s v="CM-12115"/>
    <s v="Chad McGuire"/>
    <x v="0"/>
    <s v="United States"/>
    <s v="New York City"/>
    <x v="15"/>
    <n v="10011"/>
    <x v="3"/>
    <x v="943"/>
    <x v="0"/>
    <x v="5"/>
    <x v="936"/>
    <n v="29.78"/>
    <n v="2"/>
    <n v="0"/>
    <n v="8.0399999999999991"/>
    <n v="51.52"/>
    <n v="59.56"/>
    <n v="0"/>
    <n v="59.56"/>
  </r>
  <r>
    <n v="1339"/>
    <s v="CA-2017-100524"/>
    <x v="185"/>
    <x v="504"/>
    <x v="0"/>
    <s v="CM-12115"/>
    <s v="Chad McGuire"/>
    <x v="0"/>
    <s v="United States"/>
    <s v="New York City"/>
    <x v="15"/>
    <n v="10011"/>
    <x v="3"/>
    <x v="944"/>
    <x v="2"/>
    <x v="7"/>
    <x v="937"/>
    <n v="677.58"/>
    <n v="3"/>
    <n v="0"/>
    <n v="176.17"/>
    <n v="1856.5700000000002"/>
    <n v="2032.7400000000002"/>
    <n v="0"/>
    <n v="2032.7400000000002"/>
  </r>
  <r>
    <n v="1340"/>
    <s v="CA-2017-100524"/>
    <x v="185"/>
    <x v="504"/>
    <x v="0"/>
    <s v="CM-12115"/>
    <s v="Chad McGuire"/>
    <x v="0"/>
    <s v="United States"/>
    <s v="New York City"/>
    <x v="15"/>
    <n v="10011"/>
    <x v="3"/>
    <x v="945"/>
    <x v="1"/>
    <x v="10"/>
    <x v="938"/>
    <n v="75.040000000000006"/>
    <n v="8"/>
    <n v="0"/>
    <n v="36.020000000000003"/>
    <n v="564.30000000000007"/>
    <n v="600.32000000000005"/>
    <n v="0"/>
    <n v="600.32000000000005"/>
  </r>
  <r>
    <n v="1341"/>
    <s v="CA-2017-113481"/>
    <x v="460"/>
    <x v="505"/>
    <x v="2"/>
    <s v="AS-10045"/>
    <s v="Aaron Smayling"/>
    <x v="1"/>
    <s v="United States"/>
    <s v="Jacksonville"/>
    <x v="3"/>
    <n v="28540"/>
    <x v="0"/>
    <x v="946"/>
    <x v="2"/>
    <x v="15"/>
    <x v="939"/>
    <n v="695.7"/>
    <n v="2"/>
    <n v="0.5"/>
    <n v="-27.83"/>
    <n v="723.53000000000009"/>
    <n v="1391.4"/>
    <n v="695.7"/>
    <n v="695.7"/>
  </r>
  <r>
    <n v="1342"/>
    <s v="CA-2017-113481"/>
    <x v="460"/>
    <x v="505"/>
    <x v="2"/>
    <s v="AS-10045"/>
    <s v="Aaron Smayling"/>
    <x v="1"/>
    <s v="United States"/>
    <s v="Jacksonville"/>
    <x v="3"/>
    <n v="28540"/>
    <x v="0"/>
    <x v="864"/>
    <x v="1"/>
    <x v="8"/>
    <x v="858"/>
    <n v="15.66"/>
    <n v="5"/>
    <n v="0.7"/>
    <n v="-12.53"/>
    <n v="36.020000000000003"/>
    <n v="78.3"/>
    <n v="54.809999999999995"/>
    <n v="23.490000000000002"/>
  </r>
  <r>
    <n v="1343"/>
    <s v="CA-2017-113481"/>
    <x v="460"/>
    <x v="505"/>
    <x v="2"/>
    <s v="AS-10045"/>
    <s v="Aaron Smayling"/>
    <x v="1"/>
    <s v="United States"/>
    <s v="Jacksonville"/>
    <x v="3"/>
    <n v="28540"/>
    <x v="0"/>
    <x v="27"/>
    <x v="1"/>
    <x v="8"/>
    <x v="27"/>
    <n v="28.85"/>
    <n v="6"/>
    <n v="0.7"/>
    <n v="-21.16"/>
    <n v="73.090000000000018"/>
    <n v="173.10000000000002"/>
    <n v="121.17"/>
    <n v="51.930000000000021"/>
  </r>
  <r>
    <n v="1344"/>
    <s v="CA-2015-131758"/>
    <x v="71"/>
    <x v="506"/>
    <x v="1"/>
    <s v="KB-16315"/>
    <s v="Karl Braun"/>
    <x v="0"/>
    <s v="United States"/>
    <s v="Freeport"/>
    <x v="15"/>
    <n v="11520"/>
    <x v="3"/>
    <x v="947"/>
    <x v="1"/>
    <x v="6"/>
    <x v="940"/>
    <n v="47.82"/>
    <n v="3"/>
    <n v="0"/>
    <n v="14.35"/>
    <n v="129.11000000000001"/>
    <n v="143.46"/>
    <n v="0"/>
    <n v="143.46"/>
  </r>
  <r>
    <n v="1345"/>
    <s v="CA-2015-131758"/>
    <x v="71"/>
    <x v="506"/>
    <x v="1"/>
    <s v="KB-16315"/>
    <s v="Karl Braun"/>
    <x v="0"/>
    <s v="United States"/>
    <s v="Freeport"/>
    <x v="15"/>
    <n v="11520"/>
    <x v="3"/>
    <x v="948"/>
    <x v="1"/>
    <x v="2"/>
    <x v="941"/>
    <n v="13.05"/>
    <n v="5"/>
    <n v="0"/>
    <n v="6"/>
    <n v="59.25"/>
    <n v="65.25"/>
    <n v="0"/>
    <n v="65.25"/>
  </r>
  <r>
    <n v="1346"/>
    <s v="CA-2014-118339"/>
    <x v="461"/>
    <x v="507"/>
    <x v="1"/>
    <s v="BN-11515"/>
    <s v="Bradley Nguyen"/>
    <x v="0"/>
    <s v="United States"/>
    <s v="Lakeville"/>
    <x v="11"/>
    <n v="55044"/>
    <x v="2"/>
    <x v="589"/>
    <x v="1"/>
    <x v="9"/>
    <x v="589"/>
    <n v="93.78"/>
    <n v="2"/>
    <n v="0"/>
    <n v="36.57"/>
    <n v="150.99"/>
    <n v="187.56"/>
    <n v="0"/>
    <n v="187.56"/>
  </r>
  <r>
    <n v="1347"/>
    <s v="CA-2014-118339"/>
    <x v="461"/>
    <x v="507"/>
    <x v="1"/>
    <s v="BN-11515"/>
    <s v="Bradley Nguyen"/>
    <x v="0"/>
    <s v="United States"/>
    <s v="Lakeville"/>
    <x v="11"/>
    <n v="55044"/>
    <x v="2"/>
    <x v="949"/>
    <x v="1"/>
    <x v="10"/>
    <x v="942"/>
    <n v="47.18"/>
    <n v="7"/>
    <n v="0"/>
    <n v="23.59"/>
    <n v="306.67"/>
    <n v="330.26"/>
    <n v="0"/>
    <n v="330.26"/>
  </r>
  <r>
    <n v="1348"/>
    <s v="CA-2014-118339"/>
    <x v="461"/>
    <x v="507"/>
    <x v="1"/>
    <s v="BN-11515"/>
    <s v="Bradley Nguyen"/>
    <x v="0"/>
    <s v="United States"/>
    <s v="Lakeville"/>
    <x v="11"/>
    <n v="55044"/>
    <x v="2"/>
    <x v="950"/>
    <x v="1"/>
    <x v="6"/>
    <x v="943"/>
    <n v="19.68"/>
    <n v="6"/>
    <n v="0"/>
    <n v="5.71"/>
    <n v="112.37"/>
    <n v="118.08"/>
    <n v="0"/>
    <n v="118.08"/>
  </r>
  <r>
    <n v="1349"/>
    <s v="CA-2014-118339"/>
    <x v="461"/>
    <x v="507"/>
    <x v="1"/>
    <s v="BN-11515"/>
    <s v="Bradley Nguyen"/>
    <x v="0"/>
    <s v="United States"/>
    <s v="Lakeville"/>
    <x v="11"/>
    <n v="55044"/>
    <x v="2"/>
    <x v="951"/>
    <x v="1"/>
    <x v="8"/>
    <x v="944"/>
    <n v="53.4"/>
    <n v="10"/>
    <n v="0"/>
    <n v="25.1"/>
    <n v="508.9"/>
    <n v="534"/>
    <n v="0"/>
    <n v="534"/>
  </r>
  <r>
    <n v="1350"/>
    <s v="CA-2014-118339"/>
    <x v="461"/>
    <x v="507"/>
    <x v="1"/>
    <s v="BN-11515"/>
    <s v="Bradley Nguyen"/>
    <x v="0"/>
    <s v="United States"/>
    <s v="Lakeville"/>
    <x v="11"/>
    <n v="55044"/>
    <x v="2"/>
    <x v="952"/>
    <x v="1"/>
    <x v="8"/>
    <x v="945"/>
    <n v="35.880000000000003"/>
    <n v="6"/>
    <n v="0"/>
    <n v="17.22"/>
    <n v="198.06000000000003"/>
    <n v="215.28000000000003"/>
    <n v="0"/>
    <n v="215.28000000000003"/>
  </r>
  <r>
    <n v="1351"/>
    <s v="CA-2014-153976"/>
    <x v="462"/>
    <x v="508"/>
    <x v="0"/>
    <s v="BP-11290"/>
    <s v="Beth Paige"/>
    <x v="0"/>
    <s v="United States"/>
    <s v="Evanston"/>
    <x v="10"/>
    <n v="60201"/>
    <x v="2"/>
    <x v="812"/>
    <x v="0"/>
    <x v="1"/>
    <x v="809"/>
    <n v="258.27999999999997"/>
    <n v="3"/>
    <n v="0.3"/>
    <n v="-70.099999999999994"/>
    <n v="612.48799999999994"/>
    <n v="774.83999999999992"/>
    <n v="232.45199999999997"/>
    <n v="542.38799999999992"/>
  </r>
  <r>
    <n v="1352"/>
    <s v="CA-2016-162901"/>
    <x v="463"/>
    <x v="509"/>
    <x v="2"/>
    <s v="AS-10045"/>
    <s v="Aaron Smayling"/>
    <x v="1"/>
    <s v="United States"/>
    <s v="Arlington"/>
    <x v="17"/>
    <n v="22204"/>
    <x v="0"/>
    <x v="953"/>
    <x v="1"/>
    <x v="4"/>
    <x v="946"/>
    <n v="31.4"/>
    <n v="2"/>
    <n v="0"/>
    <n v="7.85"/>
    <n v="54.949999999999996"/>
    <n v="62.8"/>
    <n v="0"/>
    <n v="62.8"/>
  </r>
  <r>
    <n v="1353"/>
    <s v="CA-2017-162978"/>
    <x v="464"/>
    <x v="510"/>
    <x v="1"/>
    <s v="LW-16990"/>
    <s v="Lindsay Williams"/>
    <x v="1"/>
    <s v="United States"/>
    <s v="San Francisco"/>
    <x v="1"/>
    <n v="94109"/>
    <x v="1"/>
    <x v="521"/>
    <x v="2"/>
    <x v="7"/>
    <x v="521"/>
    <n v="183.96"/>
    <n v="5"/>
    <n v="0.2"/>
    <n v="20.7"/>
    <n v="715.14"/>
    <n v="919.80000000000007"/>
    <n v="183.96000000000004"/>
    <n v="735.84"/>
  </r>
  <r>
    <n v="1354"/>
    <s v="CA-2017-162978"/>
    <x v="464"/>
    <x v="510"/>
    <x v="1"/>
    <s v="LW-16990"/>
    <s v="Lindsay Williams"/>
    <x v="1"/>
    <s v="United States"/>
    <s v="San Francisco"/>
    <x v="1"/>
    <n v="94109"/>
    <x v="1"/>
    <x v="707"/>
    <x v="1"/>
    <x v="10"/>
    <x v="706"/>
    <n v="17.61"/>
    <n v="3"/>
    <n v="0"/>
    <n v="8.4499999999999993"/>
    <n v="44.379999999999995"/>
    <n v="52.83"/>
    <n v="0"/>
    <n v="52.83"/>
  </r>
  <r>
    <n v="1355"/>
    <s v="CA-2017-162978"/>
    <x v="464"/>
    <x v="510"/>
    <x v="1"/>
    <s v="LW-16990"/>
    <s v="Lindsay Williams"/>
    <x v="1"/>
    <s v="United States"/>
    <s v="San Francisco"/>
    <x v="1"/>
    <n v="94109"/>
    <x v="1"/>
    <x v="215"/>
    <x v="0"/>
    <x v="3"/>
    <x v="216"/>
    <n v="300.89999999999998"/>
    <n v="1"/>
    <n v="0.2"/>
    <n v="11.28"/>
    <n v="229.43999999999997"/>
    <n v="300.89999999999998"/>
    <n v="60.18"/>
    <n v="240.71999999999997"/>
  </r>
  <r>
    <n v="1356"/>
    <s v="US-2014-160444"/>
    <x v="260"/>
    <x v="492"/>
    <x v="3"/>
    <s v="DC-12850"/>
    <s v="Dan Campbell"/>
    <x v="0"/>
    <s v="United States"/>
    <s v="Houston"/>
    <x v="5"/>
    <n v="77036"/>
    <x v="2"/>
    <x v="196"/>
    <x v="1"/>
    <x v="4"/>
    <x v="197"/>
    <n v="220.78"/>
    <n v="3"/>
    <n v="0.2"/>
    <n v="-44.16"/>
    <n v="574.03200000000004"/>
    <n v="662.34"/>
    <n v="132.46800000000002"/>
    <n v="529.87200000000007"/>
  </r>
  <r>
    <n v="1357"/>
    <s v="US-2014-160444"/>
    <x v="260"/>
    <x v="492"/>
    <x v="3"/>
    <s v="DC-12850"/>
    <s v="Dan Campbell"/>
    <x v="0"/>
    <s v="United States"/>
    <s v="Houston"/>
    <x v="5"/>
    <n v="77036"/>
    <x v="2"/>
    <x v="911"/>
    <x v="1"/>
    <x v="4"/>
    <x v="903"/>
    <n v="281.42"/>
    <n v="11"/>
    <n v="0.2"/>
    <n v="-35.18"/>
    <n v="2511.6759999999999"/>
    <n v="3095.6200000000003"/>
    <n v="619.12400000000014"/>
    <n v="2476.4960000000001"/>
  </r>
  <r>
    <n v="1358"/>
    <s v="CA-2016-145247"/>
    <x v="465"/>
    <x v="477"/>
    <x v="2"/>
    <s v="ND-18370"/>
    <s v="Natalie DeCherney"/>
    <x v="0"/>
    <s v="United States"/>
    <s v="Louisville"/>
    <x v="0"/>
    <n v="40214"/>
    <x v="0"/>
    <x v="954"/>
    <x v="1"/>
    <x v="10"/>
    <x v="947"/>
    <n v="79.14"/>
    <n v="3"/>
    <n v="0"/>
    <n v="36.4"/>
    <n v="201.02"/>
    <n v="237.42000000000002"/>
    <n v="0"/>
    <n v="237.42000000000002"/>
  </r>
  <r>
    <n v="1359"/>
    <s v="CA-2017-160045"/>
    <x v="466"/>
    <x v="433"/>
    <x v="2"/>
    <s v="LB-16735"/>
    <s v="Larry Blacks"/>
    <x v="0"/>
    <s v="United States"/>
    <s v="Fort Worth"/>
    <x v="5"/>
    <n v="76106"/>
    <x v="2"/>
    <x v="527"/>
    <x v="0"/>
    <x v="5"/>
    <x v="527"/>
    <n v="1.99"/>
    <n v="1"/>
    <n v="0.6"/>
    <n v="-1.44"/>
    <n v="2.2359999999999998"/>
    <n v="1.99"/>
    <n v="1.194"/>
    <n v="0.79600000000000004"/>
  </r>
  <r>
    <n v="1360"/>
    <s v="US-2014-151925"/>
    <x v="467"/>
    <x v="511"/>
    <x v="0"/>
    <s v="KT-16465"/>
    <s v="Kean Takahito"/>
    <x v="0"/>
    <s v="United States"/>
    <s v="Los Angeles"/>
    <x v="1"/>
    <n v="90049"/>
    <x v="1"/>
    <x v="955"/>
    <x v="0"/>
    <x v="1"/>
    <x v="948"/>
    <n v="145.57"/>
    <n v="2"/>
    <n v="0.2"/>
    <n v="0"/>
    <n v="232.91199999999998"/>
    <n v="291.14"/>
    <n v="58.228000000000002"/>
    <n v="232.91199999999998"/>
  </r>
  <r>
    <n v="1361"/>
    <s v="CA-2017-125199"/>
    <x v="15"/>
    <x v="512"/>
    <x v="1"/>
    <s v="HM-14860"/>
    <s v="Harry Marie"/>
    <x v="1"/>
    <s v="United States"/>
    <s v="Philadelphia"/>
    <x v="9"/>
    <n v="19120"/>
    <x v="3"/>
    <x v="666"/>
    <x v="1"/>
    <x v="6"/>
    <x v="666"/>
    <n v="123.26"/>
    <n v="7"/>
    <n v="0.2"/>
    <n v="9.24"/>
    <n v="681.01600000000008"/>
    <n v="862.82"/>
    <n v="172.56400000000002"/>
    <n v="690.25600000000009"/>
  </r>
  <r>
    <n v="1362"/>
    <s v="CA-2017-125199"/>
    <x v="15"/>
    <x v="512"/>
    <x v="1"/>
    <s v="HM-14860"/>
    <s v="Harry Marie"/>
    <x v="1"/>
    <s v="United States"/>
    <s v="Philadelphia"/>
    <x v="9"/>
    <n v="19120"/>
    <x v="3"/>
    <x v="956"/>
    <x v="1"/>
    <x v="10"/>
    <x v="949"/>
    <n v="23.68"/>
    <n v="4"/>
    <n v="0.2"/>
    <n v="7.4"/>
    <n v="68.375999999999991"/>
    <n v="94.72"/>
    <n v="18.943999999999999"/>
    <n v="75.775999999999996"/>
  </r>
  <r>
    <n v="1363"/>
    <s v="CA-2017-125199"/>
    <x v="15"/>
    <x v="512"/>
    <x v="1"/>
    <s v="HM-14860"/>
    <s v="Harry Marie"/>
    <x v="1"/>
    <s v="United States"/>
    <s v="Philadelphia"/>
    <x v="9"/>
    <n v="19120"/>
    <x v="3"/>
    <x v="957"/>
    <x v="2"/>
    <x v="7"/>
    <x v="950"/>
    <n v="309.58"/>
    <n v="4"/>
    <n v="0.4"/>
    <n v="-56.76"/>
    <n v="799.75199999999995"/>
    <n v="1238.32"/>
    <n v="495.32799999999997"/>
    <n v="742.99199999999996"/>
  </r>
  <r>
    <n v="1364"/>
    <s v="US-2017-155425"/>
    <x v="468"/>
    <x v="45"/>
    <x v="2"/>
    <s v="AB-10600"/>
    <s v="Ann Blume"/>
    <x v="1"/>
    <s v="United States"/>
    <s v="Tucson"/>
    <x v="16"/>
    <n v="85705"/>
    <x v="1"/>
    <x v="624"/>
    <x v="1"/>
    <x v="8"/>
    <x v="624"/>
    <n v="38.39"/>
    <n v="14"/>
    <n v="0.7"/>
    <n v="-25.59"/>
    <n v="186.82800000000006"/>
    <n v="537.46"/>
    <n v="376.22199999999998"/>
    <n v="161.23800000000006"/>
  </r>
  <r>
    <n v="1365"/>
    <s v="US-2017-155425"/>
    <x v="468"/>
    <x v="45"/>
    <x v="2"/>
    <s v="AB-10600"/>
    <s v="Ann Blume"/>
    <x v="1"/>
    <s v="United States"/>
    <s v="Tucson"/>
    <x v="16"/>
    <n v="85705"/>
    <x v="1"/>
    <x v="958"/>
    <x v="2"/>
    <x v="15"/>
    <x v="951"/>
    <n v="95.99"/>
    <n v="2"/>
    <n v="0.7"/>
    <n v="-64"/>
    <n v="121.59399999999999"/>
    <n v="191.98"/>
    <n v="134.386"/>
    <n v="57.593999999999994"/>
  </r>
  <r>
    <n v="1366"/>
    <s v="US-2017-155425"/>
    <x v="468"/>
    <x v="45"/>
    <x v="2"/>
    <s v="AB-10600"/>
    <s v="Ann Blume"/>
    <x v="1"/>
    <s v="United States"/>
    <s v="Tucson"/>
    <x v="16"/>
    <n v="85705"/>
    <x v="1"/>
    <x v="959"/>
    <x v="2"/>
    <x v="11"/>
    <x v="952"/>
    <n v="239.95"/>
    <n v="6"/>
    <n v="0.2"/>
    <n v="-35.99"/>
    <n v="1187.7499999999998"/>
    <n v="1439.6999999999998"/>
    <n v="287.94"/>
    <n v="1151.7599999999998"/>
  </r>
  <r>
    <n v="1367"/>
    <s v="US-2017-155425"/>
    <x v="468"/>
    <x v="45"/>
    <x v="2"/>
    <s v="AB-10600"/>
    <s v="Ann Blume"/>
    <x v="1"/>
    <s v="United States"/>
    <s v="Tucson"/>
    <x v="16"/>
    <n v="85705"/>
    <x v="1"/>
    <x v="202"/>
    <x v="2"/>
    <x v="7"/>
    <x v="203"/>
    <n v="201.58"/>
    <n v="2"/>
    <n v="0.2"/>
    <n v="15.12"/>
    <n v="307.40800000000002"/>
    <n v="403.16"/>
    <n v="80.632000000000005"/>
    <n v="322.52800000000002"/>
  </r>
  <r>
    <n v="1368"/>
    <s v="US-2017-155425"/>
    <x v="468"/>
    <x v="45"/>
    <x v="2"/>
    <s v="AB-10600"/>
    <s v="Ann Blume"/>
    <x v="1"/>
    <s v="United States"/>
    <s v="Tucson"/>
    <x v="16"/>
    <n v="85705"/>
    <x v="1"/>
    <x v="299"/>
    <x v="0"/>
    <x v="1"/>
    <x v="299"/>
    <n v="899.14"/>
    <n v="4"/>
    <n v="0.2"/>
    <n v="-146.11000000000001"/>
    <n v="3023.3580000000002"/>
    <n v="3596.56"/>
    <n v="719.31200000000001"/>
    <n v="2877.248"/>
  </r>
  <r>
    <n v="1369"/>
    <s v="CA-2017-133249"/>
    <x v="141"/>
    <x v="513"/>
    <x v="2"/>
    <s v="SZ-20035"/>
    <s v="Sam Zeldin"/>
    <x v="2"/>
    <s v="United States"/>
    <s v="Pico Rivera"/>
    <x v="1"/>
    <n v="90660"/>
    <x v="1"/>
    <x v="287"/>
    <x v="0"/>
    <x v="5"/>
    <x v="287"/>
    <n v="145.9"/>
    <n v="5"/>
    <n v="0"/>
    <n v="62.74"/>
    <n v="666.76"/>
    <n v="729.5"/>
    <n v="0"/>
    <n v="729.5"/>
  </r>
  <r>
    <n v="1370"/>
    <s v="US-2015-103471"/>
    <x v="100"/>
    <x v="514"/>
    <x v="1"/>
    <s v="JR-15670"/>
    <s v="Jim Radford"/>
    <x v="0"/>
    <s v="United States"/>
    <s v="Colorado Springs"/>
    <x v="22"/>
    <n v="80906"/>
    <x v="1"/>
    <x v="178"/>
    <x v="0"/>
    <x v="0"/>
    <x v="179"/>
    <n v="590.05999999999995"/>
    <n v="7"/>
    <n v="0.7"/>
    <n v="-786.74"/>
    <n v="2025.8660000000002"/>
    <n v="4130.42"/>
    <n v="2891.2939999999999"/>
    <n v="1239.1260000000002"/>
  </r>
  <r>
    <n v="1371"/>
    <s v="US-2015-103471"/>
    <x v="100"/>
    <x v="514"/>
    <x v="1"/>
    <s v="JR-15670"/>
    <s v="Jim Radford"/>
    <x v="0"/>
    <s v="United States"/>
    <s v="Colorado Springs"/>
    <x v="22"/>
    <n v="80906"/>
    <x v="1"/>
    <x v="628"/>
    <x v="1"/>
    <x v="6"/>
    <x v="628"/>
    <n v="14.04"/>
    <n v="3"/>
    <n v="0.2"/>
    <n v="1.58"/>
    <n v="32.116"/>
    <n v="42.12"/>
    <n v="8.4239999999999995"/>
    <n v="33.695999999999998"/>
  </r>
  <r>
    <n v="1372"/>
    <s v="CA-2017-136672"/>
    <x v="469"/>
    <x v="515"/>
    <x v="1"/>
    <s v="MG-17890"/>
    <s v="Michael Granlund"/>
    <x v="2"/>
    <s v="United States"/>
    <s v="Clinton"/>
    <x v="39"/>
    <n v="20735"/>
    <x v="3"/>
    <x v="960"/>
    <x v="2"/>
    <x v="11"/>
    <x v="953"/>
    <n v="49.08"/>
    <n v="3"/>
    <n v="0"/>
    <n v="4.91"/>
    <n v="142.33000000000001"/>
    <n v="147.24"/>
    <n v="0"/>
    <n v="147.24"/>
  </r>
  <r>
    <n v="1373"/>
    <s v="US-2014-157021"/>
    <x v="470"/>
    <x v="516"/>
    <x v="0"/>
    <s v="KM-16720"/>
    <s v="Kunst Miller"/>
    <x v="0"/>
    <s v="United States"/>
    <s v="Vallejo"/>
    <x v="1"/>
    <n v="94591"/>
    <x v="1"/>
    <x v="579"/>
    <x v="1"/>
    <x v="2"/>
    <x v="579"/>
    <n v="29.6"/>
    <n v="2"/>
    <n v="0"/>
    <n v="14.8"/>
    <n v="44.400000000000006"/>
    <n v="59.2"/>
    <n v="0"/>
    <n v="59.2"/>
  </r>
  <r>
    <n v="1374"/>
    <s v="US-2014-157021"/>
    <x v="470"/>
    <x v="516"/>
    <x v="0"/>
    <s v="KM-16720"/>
    <s v="Kunst Miller"/>
    <x v="0"/>
    <s v="United States"/>
    <s v="Vallejo"/>
    <x v="1"/>
    <n v="94591"/>
    <x v="1"/>
    <x v="961"/>
    <x v="1"/>
    <x v="8"/>
    <x v="954"/>
    <n v="17.09"/>
    <n v="4"/>
    <n v="0.2"/>
    <n v="5.55"/>
    <n v="49.138000000000005"/>
    <n v="68.36"/>
    <n v="13.672000000000001"/>
    <n v="54.688000000000002"/>
  </r>
  <r>
    <n v="1375"/>
    <s v="CA-2015-120362"/>
    <x v="471"/>
    <x v="400"/>
    <x v="1"/>
    <s v="CA-12265"/>
    <s v="Christina Anderson"/>
    <x v="0"/>
    <s v="United States"/>
    <s v="Provo"/>
    <x v="7"/>
    <n v="84604"/>
    <x v="1"/>
    <x v="962"/>
    <x v="0"/>
    <x v="3"/>
    <x v="955"/>
    <n v="912.75"/>
    <n v="5"/>
    <n v="0"/>
    <n v="118.66"/>
    <n v="4445.09"/>
    <n v="4563.75"/>
    <n v="0"/>
    <n v="4563.75"/>
  </r>
  <r>
    <n v="1376"/>
    <s v="CA-2014-126361"/>
    <x v="472"/>
    <x v="75"/>
    <x v="0"/>
    <s v="VD-21670"/>
    <s v="Valerie Dominguez"/>
    <x v="0"/>
    <s v="United States"/>
    <s v="Pleasant Grove"/>
    <x v="7"/>
    <n v="84062"/>
    <x v="1"/>
    <x v="963"/>
    <x v="1"/>
    <x v="9"/>
    <x v="956"/>
    <n v="1089.75"/>
    <n v="3"/>
    <n v="0"/>
    <n v="305.13"/>
    <n v="2964.12"/>
    <n v="3269.25"/>
    <n v="0"/>
    <n v="3269.25"/>
  </r>
  <r>
    <n v="1377"/>
    <s v="CA-2014-126361"/>
    <x v="472"/>
    <x v="75"/>
    <x v="0"/>
    <s v="VD-21670"/>
    <s v="Valerie Dominguez"/>
    <x v="0"/>
    <s v="United States"/>
    <s v="Pleasant Grove"/>
    <x v="7"/>
    <n v="84062"/>
    <x v="1"/>
    <x v="964"/>
    <x v="1"/>
    <x v="10"/>
    <x v="957"/>
    <n v="447.84"/>
    <n v="8"/>
    <n v="0"/>
    <n v="219.44"/>
    <n v="3363.2799999999997"/>
    <n v="3582.72"/>
    <n v="0"/>
    <n v="3582.72"/>
  </r>
  <r>
    <n v="1378"/>
    <s v="CA-2014-126361"/>
    <x v="472"/>
    <x v="75"/>
    <x v="0"/>
    <s v="VD-21670"/>
    <s v="Valerie Dominguez"/>
    <x v="0"/>
    <s v="United States"/>
    <s v="Pleasant Grove"/>
    <x v="7"/>
    <n v="84062"/>
    <x v="1"/>
    <x v="965"/>
    <x v="1"/>
    <x v="6"/>
    <x v="958"/>
    <n v="16.399999999999999"/>
    <n v="5"/>
    <n v="0"/>
    <n v="4.26"/>
    <n v="77.739999999999995"/>
    <n v="82"/>
    <n v="0"/>
    <n v="82"/>
  </r>
  <r>
    <n v="1379"/>
    <s v="CA-2014-126361"/>
    <x v="472"/>
    <x v="75"/>
    <x v="0"/>
    <s v="VD-21670"/>
    <s v="Valerie Dominguez"/>
    <x v="0"/>
    <s v="United States"/>
    <s v="Pleasant Grove"/>
    <x v="7"/>
    <n v="84062"/>
    <x v="1"/>
    <x v="966"/>
    <x v="2"/>
    <x v="7"/>
    <x v="959"/>
    <n v="399.96"/>
    <n v="5"/>
    <n v="0.2"/>
    <n v="35"/>
    <n v="1564.84"/>
    <n v="1999.8"/>
    <n v="399.96000000000004"/>
    <n v="1599.84"/>
  </r>
  <r>
    <n v="1380"/>
    <s v="CA-2014-126361"/>
    <x v="472"/>
    <x v="75"/>
    <x v="0"/>
    <s v="VD-21670"/>
    <s v="Valerie Dominguez"/>
    <x v="0"/>
    <s v="United States"/>
    <s v="Pleasant Grove"/>
    <x v="7"/>
    <n v="84062"/>
    <x v="1"/>
    <x v="967"/>
    <x v="1"/>
    <x v="4"/>
    <x v="960"/>
    <n v="158.9"/>
    <n v="5"/>
    <n v="0"/>
    <n v="7.95"/>
    <n v="786.55"/>
    <n v="794.5"/>
    <n v="0"/>
    <n v="794.5"/>
  </r>
  <r>
    <n v="1381"/>
    <s v="CA-2014-126361"/>
    <x v="472"/>
    <x v="75"/>
    <x v="0"/>
    <s v="VD-21670"/>
    <s v="Valerie Dominguez"/>
    <x v="0"/>
    <s v="United States"/>
    <s v="Pleasant Grove"/>
    <x v="7"/>
    <n v="84062"/>
    <x v="1"/>
    <x v="91"/>
    <x v="1"/>
    <x v="8"/>
    <x v="91"/>
    <n v="13.18"/>
    <n v="1"/>
    <n v="0.2"/>
    <n v="4.78"/>
    <n v="5.7640000000000002"/>
    <n v="13.18"/>
    <n v="2.6360000000000001"/>
    <n v="10.544"/>
  </r>
  <r>
    <n v="1382"/>
    <s v="US-2016-100566"/>
    <x v="323"/>
    <x v="411"/>
    <x v="1"/>
    <s v="JK-16120"/>
    <s v="Julie Kriz"/>
    <x v="2"/>
    <s v="United States"/>
    <s v="Aurora"/>
    <x v="10"/>
    <n v="60505"/>
    <x v="2"/>
    <x v="583"/>
    <x v="0"/>
    <x v="5"/>
    <x v="583"/>
    <n v="83.95"/>
    <n v="3"/>
    <n v="0.6"/>
    <n v="-90.25"/>
    <n v="190.99"/>
    <n v="251.85000000000002"/>
    <n v="151.11000000000001"/>
    <n v="100.74000000000001"/>
  </r>
  <r>
    <n v="1383"/>
    <s v="US-2016-108504"/>
    <x v="473"/>
    <x v="517"/>
    <x v="3"/>
    <s v="PP-18955"/>
    <s v="Paul Prost"/>
    <x v="2"/>
    <s v="United States"/>
    <s v="Smyrna"/>
    <x v="32"/>
    <n v="30080"/>
    <x v="0"/>
    <x v="871"/>
    <x v="1"/>
    <x v="4"/>
    <x v="865"/>
    <n v="80.98"/>
    <n v="1"/>
    <n v="0"/>
    <n v="1.62"/>
    <n v="79.36"/>
    <n v="80.98"/>
    <n v="0"/>
    <n v="80.98"/>
  </r>
  <r>
    <n v="1384"/>
    <s v="US-2016-108504"/>
    <x v="473"/>
    <x v="517"/>
    <x v="3"/>
    <s v="PP-18955"/>
    <s v="Paul Prost"/>
    <x v="2"/>
    <s v="United States"/>
    <s v="Smyrna"/>
    <x v="32"/>
    <n v="30080"/>
    <x v="0"/>
    <x v="968"/>
    <x v="1"/>
    <x v="10"/>
    <x v="961"/>
    <n v="348.84"/>
    <n v="9"/>
    <n v="0"/>
    <n v="170.93"/>
    <n v="2968.63"/>
    <n v="3139.56"/>
    <n v="0"/>
    <n v="3139.56"/>
  </r>
  <r>
    <n v="1385"/>
    <s v="US-2016-108504"/>
    <x v="473"/>
    <x v="517"/>
    <x v="3"/>
    <s v="PP-18955"/>
    <s v="Paul Prost"/>
    <x v="2"/>
    <s v="United States"/>
    <s v="Smyrna"/>
    <x v="32"/>
    <n v="30080"/>
    <x v="0"/>
    <x v="969"/>
    <x v="1"/>
    <x v="13"/>
    <x v="962"/>
    <n v="9.4499999999999993"/>
    <n v="5"/>
    <n v="0"/>
    <n v="0.19"/>
    <n v="47.06"/>
    <n v="47.25"/>
    <n v="0"/>
    <n v="47.25"/>
  </r>
  <r>
    <n v="1386"/>
    <s v="US-2016-108504"/>
    <x v="473"/>
    <x v="517"/>
    <x v="3"/>
    <s v="PP-18955"/>
    <s v="Paul Prost"/>
    <x v="2"/>
    <s v="United States"/>
    <s v="Smyrna"/>
    <x v="32"/>
    <n v="30080"/>
    <x v="0"/>
    <x v="267"/>
    <x v="0"/>
    <x v="5"/>
    <x v="963"/>
    <n v="18.84"/>
    <n v="3"/>
    <n v="0"/>
    <n v="7.16"/>
    <n v="49.36"/>
    <n v="56.519999999999996"/>
    <n v="0"/>
    <n v="56.519999999999996"/>
  </r>
  <r>
    <n v="1387"/>
    <s v="US-2016-108504"/>
    <x v="473"/>
    <x v="517"/>
    <x v="3"/>
    <s v="PP-18955"/>
    <s v="Paul Prost"/>
    <x v="2"/>
    <s v="United States"/>
    <s v="Smyrna"/>
    <x v="32"/>
    <n v="30080"/>
    <x v="0"/>
    <x v="574"/>
    <x v="0"/>
    <x v="0"/>
    <x v="574"/>
    <n v="239.98"/>
    <n v="2"/>
    <n v="0"/>
    <n v="52.8"/>
    <n v="427.15999999999997"/>
    <n v="479.96"/>
    <n v="0"/>
    <n v="479.96"/>
  </r>
  <r>
    <n v="1388"/>
    <s v="US-2016-108504"/>
    <x v="473"/>
    <x v="517"/>
    <x v="3"/>
    <s v="PP-18955"/>
    <s v="Paul Prost"/>
    <x v="2"/>
    <s v="United States"/>
    <s v="Smyrna"/>
    <x v="32"/>
    <n v="30080"/>
    <x v="0"/>
    <x v="970"/>
    <x v="1"/>
    <x v="12"/>
    <x v="964"/>
    <n v="167.96"/>
    <n v="2"/>
    <n v="0"/>
    <n v="78.94"/>
    <n v="256.98"/>
    <n v="335.92"/>
    <n v="0"/>
    <n v="335.92"/>
  </r>
  <r>
    <n v="1389"/>
    <s v="US-2016-108504"/>
    <x v="473"/>
    <x v="517"/>
    <x v="3"/>
    <s v="PP-18955"/>
    <s v="Paul Prost"/>
    <x v="2"/>
    <s v="United States"/>
    <s v="Smyrna"/>
    <x v="32"/>
    <n v="30080"/>
    <x v="0"/>
    <x v="139"/>
    <x v="2"/>
    <x v="7"/>
    <x v="140"/>
    <n v="104.85"/>
    <n v="3"/>
    <n v="0"/>
    <n v="28.31"/>
    <n v="286.23999999999995"/>
    <n v="314.54999999999995"/>
    <n v="0"/>
    <n v="314.54999999999995"/>
  </r>
  <r>
    <n v="1390"/>
    <s v="US-2016-108504"/>
    <x v="473"/>
    <x v="517"/>
    <x v="3"/>
    <s v="PP-18955"/>
    <s v="Paul Prost"/>
    <x v="2"/>
    <s v="United States"/>
    <s v="Smyrna"/>
    <x v="32"/>
    <n v="30080"/>
    <x v="0"/>
    <x v="297"/>
    <x v="2"/>
    <x v="7"/>
    <x v="297"/>
    <n v="484.83"/>
    <n v="3"/>
    <n v="0"/>
    <n v="126.06"/>
    <n v="1328.43"/>
    <n v="1454.49"/>
    <n v="0"/>
    <n v="1454.49"/>
  </r>
  <r>
    <n v="1391"/>
    <s v="US-2016-108504"/>
    <x v="473"/>
    <x v="517"/>
    <x v="3"/>
    <s v="PP-18955"/>
    <s v="Paul Prost"/>
    <x v="2"/>
    <s v="United States"/>
    <s v="Smyrna"/>
    <x v="32"/>
    <n v="30080"/>
    <x v="0"/>
    <x v="447"/>
    <x v="1"/>
    <x v="10"/>
    <x v="447"/>
    <n v="122.97"/>
    <n v="3"/>
    <n v="0"/>
    <n v="60.26"/>
    <n v="308.64999999999998"/>
    <n v="368.90999999999997"/>
    <n v="0"/>
    <n v="368.90999999999997"/>
  </r>
  <r>
    <n v="1392"/>
    <s v="US-2016-108504"/>
    <x v="473"/>
    <x v="517"/>
    <x v="3"/>
    <s v="PP-18955"/>
    <s v="Paul Prost"/>
    <x v="2"/>
    <s v="United States"/>
    <s v="Smyrna"/>
    <x v="32"/>
    <n v="30080"/>
    <x v="0"/>
    <x v="232"/>
    <x v="1"/>
    <x v="4"/>
    <x v="233"/>
    <n v="154.44"/>
    <n v="3"/>
    <n v="0"/>
    <n v="1.54"/>
    <n v="461.78"/>
    <n v="463.32"/>
    <n v="0"/>
    <n v="463.32"/>
  </r>
  <r>
    <n v="1393"/>
    <s v="US-2016-108504"/>
    <x v="473"/>
    <x v="517"/>
    <x v="3"/>
    <s v="PP-18955"/>
    <s v="Paul Prost"/>
    <x v="2"/>
    <s v="United States"/>
    <s v="Smyrna"/>
    <x v="32"/>
    <n v="30080"/>
    <x v="0"/>
    <x v="62"/>
    <x v="1"/>
    <x v="10"/>
    <x v="62"/>
    <n v="342.37"/>
    <n v="7"/>
    <n v="0"/>
    <n v="160.91"/>
    <n v="2235.6800000000003"/>
    <n v="2396.59"/>
    <n v="0"/>
    <n v="2396.59"/>
  </r>
  <r>
    <n v="1394"/>
    <s v="CA-2017-124828"/>
    <x v="445"/>
    <x v="446"/>
    <x v="2"/>
    <s v="YS-21880"/>
    <s v="Yana Sorensen"/>
    <x v="1"/>
    <s v="United States"/>
    <s v="Burlington"/>
    <x v="3"/>
    <n v="27217"/>
    <x v="0"/>
    <x v="181"/>
    <x v="1"/>
    <x v="6"/>
    <x v="182"/>
    <n v="9.5500000000000007"/>
    <n v="3"/>
    <n v="0.2"/>
    <n v="1.55"/>
    <n v="21.37"/>
    <n v="28.650000000000002"/>
    <n v="5.73"/>
    <n v="22.92"/>
  </r>
  <r>
    <n v="1395"/>
    <s v="US-2017-117247"/>
    <x v="449"/>
    <x v="518"/>
    <x v="1"/>
    <s v="CK-12760"/>
    <s v="Cyma Kinney"/>
    <x v="1"/>
    <s v="United States"/>
    <s v="Aurora"/>
    <x v="10"/>
    <n v="60505"/>
    <x v="2"/>
    <x v="971"/>
    <x v="0"/>
    <x v="3"/>
    <x v="965"/>
    <n v="652.45000000000005"/>
    <n v="5"/>
    <n v="0.5"/>
    <n v="-430.62"/>
    <n v="2061.7449999999999"/>
    <n v="3262.25"/>
    <n v="1631.125"/>
    <n v="1631.125"/>
  </r>
  <r>
    <n v="1396"/>
    <s v="US-2017-117247"/>
    <x v="449"/>
    <x v="518"/>
    <x v="1"/>
    <s v="CK-12760"/>
    <s v="Cyma Kinney"/>
    <x v="1"/>
    <s v="United States"/>
    <s v="Aurora"/>
    <x v="10"/>
    <n v="60505"/>
    <x v="2"/>
    <x v="972"/>
    <x v="0"/>
    <x v="3"/>
    <x v="966"/>
    <n v="66.650000000000006"/>
    <n v="3"/>
    <n v="0.5"/>
    <n v="-42.65"/>
    <n v="142.625"/>
    <n v="199.95000000000002"/>
    <n v="99.975000000000009"/>
    <n v="99.975000000000009"/>
  </r>
  <r>
    <n v="1397"/>
    <s v="CA-2016-124485"/>
    <x v="390"/>
    <x v="482"/>
    <x v="2"/>
    <s v="NC-18340"/>
    <s v="Nat Carroll"/>
    <x v="0"/>
    <s v="United States"/>
    <s v="New York City"/>
    <x v="15"/>
    <n v="10035"/>
    <x v="3"/>
    <x v="973"/>
    <x v="1"/>
    <x v="8"/>
    <x v="967"/>
    <n v="17.22"/>
    <n v="4"/>
    <n v="0.2"/>
    <n v="6.03"/>
    <n v="49.073999999999998"/>
    <n v="68.88"/>
    <n v="13.776"/>
    <n v="55.103999999999999"/>
  </r>
  <r>
    <n v="1398"/>
    <s v="CA-2016-124485"/>
    <x v="390"/>
    <x v="482"/>
    <x v="2"/>
    <s v="NC-18340"/>
    <s v="Nat Carroll"/>
    <x v="0"/>
    <s v="United States"/>
    <s v="New York City"/>
    <x v="15"/>
    <n v="10035"/>
    <x v="3"/>
    <x v="609"/>
    <x v="1"/>
    <x v="10"/>
    <x v="609"/>
    <n v="11.56"/>
    <n v="2"/>
    <n v="0"/>
    <n v="5.66"/>
    <n v="17.46"/>
    <n v="23.12"/>
    <n v="0"/>
    <n v="23.12"/>
  </r>
  <r>
    <n v="1399"/>
    <s v="CA-2016-124485"/>
    <x v="390"/>
    <x v="482"/>
    <x v="2"/>
    <s v="NC-18340"/>
    <s v="Nat Carroll"/>
    <x v="0"/>
    <s v="United States"/>
    <s v="New York City"/>
    <x v="15"/>
    <n v="10035"/>
    <x v="3"/>
    <x v="176"/>
    <x v="2"/>
    <x v="11"/>
    <x v="177"/>
    <n v="88.4"/>
    <n v="4"/>
    <n v="0"/>
    <n v="11.49"/>
    <n v="342.11"/>
    <n v="353.6"/>
    <n v="0"/>
    <n v="353.6"/>
  </r>
  <r>
    <n v="1400"/>
    <s v="CA-2016-124485"/>
    <x v="390"/>
    <x v="482"/>
    <x v="2"/>
    <s v="NC-18340"/>
    <s v="Nat Carroll"/>
    <x v="0"/>
    <s v="United States"/>
    <s v="New York City"/>
    <x v="15"/>
    <n v="10035"/>
    <x v="3"/>
    <x v="974"/>
    <x v="1"/>
    <x v="10"/>
    <x v="968"/>
    <n v="6.48"/>
    <n v="1"/>
    <n v="0"/>
    <n v="3.11"/>
    <n v="3.3700000000000006"/>
    <n v="6.48"/>
    <n v="0"/>
    <n v="6.48"/>
  </r>
  <r>
    <n v="1401"/>
    <s v="CA-2016-159212"/>
    <x v="474"/>
    <x v="519"/>
    <x v="1"/>
    <s v="KM-16375"/>
    <s v="Katherine Murray"/>
    <x v="2"/>
    <s v="United States"/>
    <s v="Salem"/>
    <x v="17"/>
    <n v="24153"/>
    <x v="0"/>
    <x v="47"/>
    <x v="2"/>
    <x v="7"/>
    <x v="47"/>
    <n v="21.8"/>
    <n v="2"/>
    <n v="0"/>
    <n v="6.1"/>
    <n v="37.5"/>
    <n v="43.6"/>
    <n v="0"/>
    <n v="43.6"/>
  </r>
  <r>
    <n v="1402"/>
    <s v="CA-2016-159212"/>
    <x v="474"/>
    <x v="519"/>
    <x v="1"/>
    <s v="KM-16375"/>
    <s v="Katherine Murray"/>
    <x v="2"/>
    <s v="United States"/>
    <s v="Salem"/>
    <x v="17"/>
    <n v="24153"/>
    <x v="0"/>
    <x v="556"/>
    <x v="1"/>
    <x v="12"/>
    <x v="555"/>
    <n v="251.79"/>
    <n v="3"/>
    <n v="0"/>
    <n v="118.34"/>
    <n v="637.03"/>
    <n v="755.37"/>
    <n v="0"/>
    <n v="755.37"/>
  </r>
  <r>
    <n v="1403"/>
    <s v="US-2016-161396"/>
    <x v="475"/>
    <x v="520"/>
    <x v="1"/>
    <s v="GM-14455"/>
    <s v="Gary Mitchum"/>
    <x v="2"/>
    <s v="United States"/>
    <s v="Columbus"/>
    <x v="24"/>
    <n v="43229"/>
    <x v="3"/>
    <x v="975"/>
    <x v="0"/>
    <x v="3"/>
    <x v="969"/>
    <n v="205.18"/>
    <n v="2"/>
    <n v="0.4"/>
    <n v="-58.13"/>
    <n v="304.346"/>
    <n v="410.36"/>
    <n v="164.14400000000001"/>
    <n v="246.21600000000001"/>
  </r>
  <r>
    <n v="1404"/>
    <s v="US-2016-161396"/>
    <x v="475"/>
    <x v="520"/>
    <x v="1"/>
    <s v="GM-14455"/>
    <s v="Gary Mitchum"/>
    <x v="2"/>
    <s v="United States"/>
    <s v="Columbus"/>
    <x v="24"/>
    <n v="43229"/>
    <x v="3"/>
    <x v="976"/>
    <x v="1"/>
    <x v="10"/>
    <x v="970"/>
    <n v="419.4"/>
    <n v="5"/>
    <n v="0.2"/>
    <n v="146.79"/>
    <n v="1530.81"/>
    <n v="2097"/>
    <n v="419.40000000000003"/>
    <n v="1677.6"/>
  </r>
  <r>
    <n v="1405"/>
    <s v="US-2014-118486"/>
    <x v="322"/>
    <x v="521"/>
    <x v="2"/>
    <s v="SD-20485"/>
    <s v="Shirley Daniels"/>
    <x v="2"/>
    <s v="United States"/>
    <s v="Philadelphia"/>
    <x v="9"/>
    <n v="19143"/>
    <x v="3"/>
    <x v="505"/>
    <x v="1"/>
    <x v="14"/>
    <x v="505"/>
    <n v="10.3"/>
    <n v="1"/>
    <n v="0.2"/>
    <n v="-2.19"/>
    <n v="10.43"/>
    <n v="10.3"/>
    <n v="2.06"/>
    <n v="8.24"/>
  </r>
  <r>
    <n v="1406"/>
    <s v="US-2014-118486"/>
    <x v="322"/>
    <x v="521"/>
    <x v="2"/>
    <s v="SD-20485"/>
    <s v="Shirley Daniels"/>
    <x v="2"/>
    <s v="United States"/>
    <s v="Philadelphia"/>
    <x v="9"/>
    <n v="19143"/>
    <x v="3"/>
    <x v="977"/>
    <x v="0"/>
    <x v="3"/>
    <x v="832"/>
    <n v="154.76"/>
    <n v="3"/>
    <n v="0.4"/>
    <n v="-36.11"/>
    <n v="314.678"/>
    <n v="464.28"/>
    <n v="185.71199999999999"/>
    <n v="278.56799999999998"/>
  </r>
  <r>
    <n v="1407"/>
    <s v="US-2014-118486"/>
    <x v="322"/>
    <x v="521"/>
    <x v="2"/>
    <s v="SD-20485"/>
    <s v="Shirley Daniels"/>
    <x v="2"/>
    <s v="United States"/>
    <s v="Philadelphia"/>
    <x v="9"/>
    <n v="19143"/>
    <x v="3"/>
    <x v="171"/>
    <x v="2"/>
    <x v="11"/>
    <x v="172"/>
    <n v="116.78"/>
    <n v="2"/>
    <n v="0.2"/>
    <n v="21.9"/>
    <n v="164.94800000000001"/>
    <n v="233.56"/>
    <n v="46.712000000000003"/>
    <n v="186.84800000000001"/>
  </r>
  <r>
    <n v="1408"/>
    <s v="CA-2016-130407"/>
    <x v="476"/>
    <x v="479"/>
    <x v="1"/>
    <s v="KD-16270"/>
    <s v="Karen Daniels"/>
    <x v="0"/>
    <s v="United States"/>
    <s v="New York City"/>
    <x v="15"/>
    <n v="10024"/>
    <x v="3"/>
    <x v="978"/>
    <x v="1"/>
    <x v="6"/>
    <x v="971"/>
    <n v="75.48"/>
    <n v="2"/>
    <n v="0"/>
    <n v="19.62"/>
    <n v="131.34"/>
    <n v="150.96"/>
    <n v="0"/>
    <n v="150.96"/>
  </r>
  <r>
    <n v="1409"/>
    <s v="CA-2016-130407"/>
    <x v="476"/>
    <x v="479"/>
    <x v="1"/>
    <s v="KD-16270"/>
    <s v="Karen Daniels"/>
    <x v="0"/>
    <s v="United States"/>
    <s v="New York City"/>
    <x v="15"/>
    <n v="10024"/>
    <x v="3"/>
    <x v="296"/>
    <x v="0"/>
    <x v="5"/>
    <x v="296"/>
    <n v="39.979999999999997"/>
    <n v="2"/>
    <n v="0"/>
    <n v="10"/>
    <n v="69.959999999999994"/>
    <n v="79.959999999999994"/>
    <n v="0"/>
    <n v="79.959999999999994"/>
  </r>
  <r>
    <n v="1410"/>
    <s v="US-2016-122245"/>
    <x v="477"/>
    <x v="424"/>
    <x v="1"/>
    <s v="AB-10105"/>
    <s v="Adrian Barton"/>
    <x v="0"/>
    <s v="United States"/>
    <s v="Phoenix"/>
    <x v="16"/>
    <n v="85023"/>
    <x v="1"/>
    <x v="736"/>
    <x v="0"/>
    <x v="3"/>
    <x v="735"/>
    <n v="393.17"/>
    <n v="3"/>
    <n v="0.5"/>
    <n v="-204.45"/>
    <n v="794.20499999999993"/>
    <n v="1179.51"/>
    <n v="589.755"/>
    <n v="589.755"/>
  </r>
  <r>
    <n v="1411"/>
    <s v="CA-2017-105144"/>
    <x v="259"/>
    <x v="45"/>
    <x v="1"/>
    <s v="SZ-20035"/>
    <s v="Sam Zeldin"/>
    <x v="2"/>
    <s v="United States"/>
    <s v="Grand Prairie"/>
    <x v="5"/>
    <n v="75051"/>
    <x v="2"/>
    <x v="429"/>
    <x v="1"/>
    <x v="2"/>
    <x v="429"/>
    <n v="23.68"/>
    <n v="2"/>
    <n v="0.2"/>
    <n v="8.8800000000000008"/>
    <n v="29.007999999999996"/>
    <n v="47.36"/>
    <n v="9.4719999999999995"/>
    <n v="37.887999999999998"/>
  </r>
  <r>
    <n v="1412"/>
    <s v="CA-2016-136329"/>
    <x v="478"/>
    <x v="522"/>
    <x v="1"/>
    <s v="JD-15895"/>
    <s v="Jonathan Doherty"/>
    <x v="1"/>
    <s v="United States"/>
    <s v="New York City"/>
    <x v="15"/>
    <n v="10035"/>
    <x v="3"/>
    <x v="629"/>
    <x v="0"/>
    <x v="1"/>
    <x v="629"/>
    <n v="408.01"/>
    <n v="2"/>
    <n v="0.1"/>
    <n v="72.53"/>
    <n v="661.88800000000003"/>
    <n v="816.02"/>
    <n v="81.602000000000004"/>
    <n v="734.41800000000001"/>
  </r>
  <r>
    <n v="1413"/>
    <s v="CA-2016-136329"/>
    <x v="478"/>
    <x v="522"/>
    <x v="1"/>
    <s v="JD-15895"/>
    <s v="Jonathan Doherty"/>
    <x v="1"/>
    <s v="United States"/>
    <s v="New York City"/>
    <x v="15"/>
    <n v="10035"/>
    <x v="3"/>
    <x v="479"/>
    <x v="0"/>
    <x v="5"/>
    <x v="480"/>
    <n v="165.28"/>
    <n v="4"/>
    <n v="0"/>
    <n v="14.88"/>
    <n v="646.24"/>
    <n v="661.12"/>
    <n v="0"/>
    <n v="661.12"/>
  </r>
  <r>
    <n v="1414"/>
    <s v="CA-2014-146640"/>
    <x v="479"/>
    <x v="492"/>
    <x v="1"/>
    <s v="HA-14905"/>
    <s v="Helen Abelman"/>
    <x v="0"/>
    <s v="United States"/>
    <s v="New York City"/>
    <x v="15"/>
    <n v="10024"/>
    <x v="3"/>
    <x v="979"/>
    <x v="1"/>
    <x v="8"/>
    <x v="972"/>
    <n v="334.77"/>
    <n v="7"/>
    <n v="0.2"/>
    <n v="108.8"/>
    <n v="1765.912"/>
    <n v="2343.39"/>
    <n v="468.678"/>
    <n v="1874.712"/>
  </r>
  <r>
    <n v="1415"/>
    <s v="CA-2017-115994"/>
    <x v="480"/>
    <x v="523"/>
    <x v="0"/>
    <s v="BT-11305"/>
    <s v="Beth Thompson"/>
    <x v="2"/>
    <s v="United States"/>
    <s v="Costa Mesa"/>
    <x v="1"/>
    <n v="92627"/>
    <x v="1"/>
    <x v="914"/>
    <x v="2"/>
    <x v="11"/>
    <x v="906"/>
    <n v="239.97"/>
    <n v="3"/>
    <n v="0"/>
    <n v="26.4"/>
    <n v="693.51"/>
    <n v="719.91"/>
    <n v="0"/>
    <n v="719.91"/>
  </r>
  <r>
    <n v="1416"/>
    <s v="CA-2017-115994"/>
    <x v="480"/>
    <x v="523"/>
    <x v="0"/>
    <s v="BT-11305"/>
    <s v="Beth Thompson"/>
    <x v="2"/>
    <s v="United States"/>
    <s v="Costa Mesa"/>
    <x v="1"/>
    <n v="92627"/>
    <x v="1"/>
    <x v="980"/>
    <x v="0"/>
    <x v="5"/>
    <x v="973"/>
    <n v="37.74"/>
    <n v="3"/>
    <n v="0"/>
    <n v="12.83"/>
    <n v="100.39"/>
    <n v="113.22"/>
    <n v="0"/>
    <n v="113.22"/>
  </r>
  <r>
    <n v="1417"/>
    <s v="CA-2015-126697"/>
    <x v="481"/>
    <x v="488"/>
    <x v="2"/>
    <s v="SV-20815"/>
    <s v="Stuart Van"/>
    <x v="1"/>
    <s v="United States"/>
    <s v="Houston"/>
    <x v="5"/>
    <n v="77041"/>
    <x v="2"/>
    <x v="981"/>
    <x v="2"/>
    <x v="7"/>
    <x v="974"/>
    <n v="946.34"/>
    <n v="7"/>
    <n v="0.2"/>
    <n v="118.29"/>
    <n v="5181.2139999999999"/>
    <n v="6624.38"/>
    <n v="1324.8760000000002"/>
    <n v="5299.5039999999999"/>
  </r>
  <r>
    <n v="1418"/>
    <s v="CA-2015-126697"/>
    <x v="481"/>
    <x v="488"/>
    <x v="2"/>
    <s v="SV-20815"/>
    <s v="Stuart Van"/>
    <x v="1"/>
    <s v="United States"/>
    <s v="Houston"/>
    <x v="5"/>
    <n v="77041"/>
    <x v="2"/>
    <x v="725"/>
    <x v="2"/>
    <x v="11"/>
    <x v="724"/>
    <n v="151.19999999999999"/>
    <n v="3"/>
    <n v="0.2"/>
    <n v="32.130000000000003"/>
    <n v="330.75"/>
    <n v="453.59999999999997"/>
    <n v="90.72"/>
    <n v="362.88"/>
  </r>
  <r>
    <n v="1419"/>
    <s v="CA-2015-126697"/>
    <x v="481"/>
    <x v="488"/>
    <x v="2"/>
    <s v="SV-20815"/>
    <s v="Stuart Van"/>
    <x v="1"/>
    <s v="United States"/>
    <s v="Houston"/>
    <x v="5"/>
    <n v="77041"/>
    <x v="2"/>
    <x v="50"/>
    <x v="0"/>
    <x v="5"/>
    <x v="50"/>
    <n v="4.93"/>
    <n v="4"/>
    <n v="0.6"/>
    <n v="-1.48"/>
    <n v="9.3680000000000003"/>
    <n v="19.72"/>
    <n v="11.831999999999999"/>
    <n v="7.8879999999999999"/>
  </r>
  <r>
    <n v="1420"/>
    <s v="CA-2015-124800"/>
    <x v="120"/>
    <x v="12"/>
    <x v="1"/>
    <s v="RW-19540"/>
    <s v="Rick Wilson"/>
    <x v="1"/>
    <s v="United States"/>
    <s v="Mesa"/>
    <x v="16"/>
    <n v="85204"/>
    <x v="1"/>
    <x v="982"/>
    <x v="1"/>
    <x v="10"/>
    <x v="975"/>
    <n v="86.27"/>
    <n v="4"/>
    <n v="0.2"/>
    <n v="31.27"/>
    <n v="244.79399999999995"/>
    <n v="345.08"/>
    <n v="69.016000000000005"/>
    <n v="276.06399999999996"/>
  </r>
  <r>
    <n v="1421"/>
    <s v="CA-2015-124800"/>
    <x v="120"/>
    <x v="12"/>
    <x v="1"/>
    <s v="RW-19540"/>
    <s v="Rick Wilson"/>
    <x v="1"/>
    <s v="United States"/>
    <s v="Mesa"/>
    <x v="16"/>
    <n v="85204"/>
    <x v="1"/>
    <x v="261"/>
    <x v="1"/>
    <x v="8"/>
    <x v="261"/>
    <n v="72.59"/>
    <n v="2"/>
    <n v="0.7"/>
    <n v="-48.39"/>
    <n v="91.944000000000003"/>
    <n v="145.18"/>
    <n v="101.626"/>
    <n v="43.554000000000002"/>
  </r>
  <r>
    <n v="1422"/>
    <s v="CA-2015-124800"/>
    <x v="120"/>
    <x v="12"/>
    <x v="1"/>
    <s v="RW-19540"/>
    <s v="Rick Wilson"/>
    <x v="1"/>
    <s v="United States"/>
    <s v="Mesa"/>
    <x v="16"/>
    <n v="85204"/>
    <x v="1"/>
    <x v="983"/>
    <x v="1"/>
    <x v="9"/>
    <x v="976"/>
    <n v="60.67"/>
    <n v="2"/>
    <n v="0.2"/>
    <n v="14.41"/>
    <n v="82.662000000000006"/>
    <n v="121.34"/>
    <n v="24.268000000000001"/>
    <n v="97.072000000000003"/>
  </r>
  <r>
    <n v="1423"/>
    <s v="CA-2015-124800"/>
    <x v="120"/>
    <x v="12"/>
    <x v="1"/>
    <s v="RW-19540"/>
    <s v="Rick Wilson"/>
    <x v="1"/>
    <s v="United States"/>
    <s v="Mesa"/>
    <x v="16"/>
    <n v="85204"/>
    <x v="1"/>
    <x v="697"/>
    <x v="1"/>
    <x v="8"/>
    <x v="697"/>
    <n v="77.03"/>
    <n v="9"/>
    <n v="0.7"/>
    <n v="-59.06"/>
    <n v="267.04100000000005"/>
    <n v="693.27"/>
    <n v="485.28899999999993"/>
    <n v="207.98100000000005"/>
  </r>
  <r>
    <n v="1424"/>
    <s v="CA-2015-124800"/>
    <x v="120"/>
    <x v="12"/>
    <x v="1"/>
    <s v="RW-19540"/>
    <s v="Rick Wilson"/>
    <x v="1"/>
    <s v="United States"/>
    <s v="Mesa"/>
    <x v="16"/>
    <n v="85204"/>
    <x v="1"/>
    <x v="352"/>
    <x v="1"/>
    <x v="4"/>
    <x v="352"/>
    <n v="119.9"/>
    <n v="6"/>
    <n v="0.2"/>
    <n v="-1.5"/>
    <n v="577.0200000000001"/>
    <n v="719.40000000000009"/>
    <n v="143.88000000000002"/>
    <n v="575.5200000000001"/>
  </r>
  <r>
    <n v="1425"/>
    <s v="CA-2015-124800"/>
    <x v="120"/>
    <x v="12"/>
    <x v="1"/>
    <s v="RW-19540"/>
    <s v="Rick Wilson"/>
    <x v="1"/>
    <s v="United States"/>
    <s v="Mesa"/>
    <x v="16"/>
    <n v="85204"/>
    <x v="1"/>
    <x v="984"/>
    <x v="2"/>
    <x v="7"/>
    <x v="977"/>
    <n v="263.95999999999998"/>
    <n v="5"/>
    <n v="0.2"/>
    <n v="23.1"/>
    <n v="1032.74"/>
    <n v="1319.8"/>
    <n v="263.95999999999998"/>
    <n v="1055.8399999999999"/>
  </r>
  <r>
    <n v="1426"/>
    <s v="CA-2015-124800"/>
    <x v="120"/>
    <x v="12"/>
    <x v="1"/>
    <s v="RW-19540"/>
    <s v="Rick Wilson"/>
    <x v="1"/>
    <s v="United States"/>
    <s v="Mesa"/>
    <x v="16"/>
    <n v="85204"/>
    <x v="1"/>
    <x v="418"/>
    <x v="1"/>
    <x v="4"/>
    <x v="418"/>
    <n v="363.65"/>
    <n v="4"/>
    <n v="0.2"/>
    <n v="-86.37"/>
    <n v="1250.0499999999997"/>
    <n v="1454.6"/>
    <n v="290.92"/>
    <n v="1163.6799999999998"/>
  </r>
  <r>
    <n v="1427"/>
    <s v="US-2015-164448"/>
    <x v="89"/>
    <x v="164"/>
    <x v="0"/>
    <s v="DK-12835"/>
    <s v="Damala Kotsonis"/>
    <x v="1"/>
    <s v="United States"/>
    <s v="Salinas"/>
    <x v="1"/>
    <n v="93905"/>
    <x v="1"/>
    <x v="525"/>
    <x v="1"/>
    <x v="8"/>
    <x v="525"/>
    <n v="9.73"/>
    <n v="2"/>
    <n v="0.2"/>
    <n v="3.28"/>
    <n v="12.288000000000002"/>
    <n v="19.46"/>
    <n v="3.8920000000000003"/>
    <n v="15.568000000000001"/>
  </r>
  <r>
    <n v="1428"/>
    <s v="US-2015-164448"/>
    <x v="89"/>
    <x v="164"/>
    <x v="0"/>
    <s v="DK-12835"/>
    <s v="Damala Kotsonis"/>
    <x v="1"/>
    <s v="United States"/>
    <s v="Salinas"/>
    <x v="1"/>
    <n v="93905"/>
    <x v="1"/>
    <x v="111"/>
    <x v="1"/>
    <x v="12"/>
    <x v="111"/>
    <n v="14.75"/>
    <n v="5"/>
    <n v="0"/>
    <n v="7.08"/>
    <n v="66.67"/>
    <n v="73.75"/>
    <n v="0"/>
    <n v="73.75"/>
  </r>
  <r>
    <n v="1429"/>
    <s v="US-2015-164448"/>
    <x v="89"/>
    <x v="164"/>
    <x v="0"/>
    <s v="DK-12835"/>
    <s v="Damala Kotsonis"/>
    <x v="1"/>
    <s v="United States"/>
    <s v="Salinas"/>
    <x v="1"/>
    <n v="93905"/>
    <x v="1"/>
    <x v="985"/>
    <x v="1"/>
    <x v="8"/>
    <x v="978"/>
    <n v="29.8"/>
    <n v="5"/>
    <n v="0.2"/>
    <n v="9.31"/>
    <n v="109.89"/>
    <n v="149"/>
    <n v="29.8"/>
    <n v="119.2"/>
  </r>
  <r>
    <n v="1430"/>
    <s v="US-2015-164448"/>
    <x v="89"/>
    <x v="164"/>
    <x v="0"/>
    <s v="DK-12835"/>
    <s v="Damala Kotsonis"/>
    <x v="1"/>
    <s v="United States"/>
    <s v="Salinas"/>
    <x v="1"/>
    <n v="93905"/>
    <x v="1"/>
    <x v="580"/>
    <x v="1"/>
    <x v="2"/>
    <x v="580"/>
    <n v="427.42"/>
    <n v="14"/>
    <n v="0"/>
    <n v="196.61"/>
    <n v="5787.27"/>
    <n v="5983.88"/>
    <n v="0"/>
    <n v="5983.88"/>
  </r>
  <r>
    <n v="1431"/>
    <s v="CA-2017-122700"/>
    <x v="200"/>
    <x v="524"/>
    <x v="1"/>
    <s v="LT-17110"/>
    <s v="Liz Thompson"/>
    <x v="0"/>
    <s v="United States"/>
    <s v="Columbus"/>
    <x v="24"/>
    <n v="43229"/>
    <x v="3"/>
    <x v="521"/>
    <x v="2"/>
    <x v="7"/>
    <x v="521"/>
    <n v="220.75"/>
    <n v="8"/>
    <n v="0.4"/>
    <n v="-40.47"/>
    <n v="1100.07"/>
    <n v="1766"/>
    <n v="706.40000000000009"/>
    <n v="1059.5999999999999"/>
  </r>
  <r>
    <n v="1432"/>
    <s v="CA-2014-120768"/>
    <x v="174"/>
    <x v="444"/>
    <x v="0"/>
    <s v="IM-15070"/>
    <s v="Irene Maddox"/>
    <x v="0"/>
    <s v="United States"/>
    <s v="Florence"/>
    <x v="19"/>
    <n v="35630"/>
    <x v="0"/>
    <x v="986"/>
    <x v="1"/>
    <x v="8"/>
    <x v="979"/>
    <n v="152.76"/>
    <n v="6"/>
    <n v="0"/>
    <n v="74.849999999999994"/>
    <n v="841.70999999999992"/>
    <n v="916.56"/>
    <n v="0"/>
    <n v="916.56"/>
  </r>
  <r>
    <n v="1433"/>
    <s v="CA-2014-120768"/>
    <x v="174"/>
    <x v="444"/>
    <x v="0"/>
    <s v="IM-15070"/>
    <s v="Irene Maddox"/>
    <x v="0"/>
    <s v="United States"/>
    <s v="Florence"/>
    <x v="19"/>
    <n v="35630"/>
    <x v="0"/>
    <x v="515"/>
    <x v="1"/>
    <x v="14"/>
    <x v="515"/>
    <n v="7.27"/>
    <n v="1"/>
    <n v="0"/>
    <n v="1.96"/>
    <n v="5.31"/>
    <n v="7.27"/>
    <n v="0"/>
    <n v="7.27"/>
  </r>
  <r>
    <n v="1434"/>
    <s v="CA-2014-120768"/>
    <x v="174"/>
    <x v="444"/>
    <x v="0"/>
    <s v="IM-15070"/>
    <s v="Irene Maddox"/>
    <x v="0"/>
    <s v="United States"/>
    <s v="Florence"/>
    <x v="19"/>
    <n v="35630"/>
    <x v="0"/>
    <x v="70"/>
    <x v="0"/>
    <x v="1"/>
    <x v="70"/>
    <n v="1819.86"/>
    <n v="14"/>
    <n v="0"/>
    <n v="163.79"/>
    <n v="25314.249999999996"/>
    <n v="25478.039999999997"/>
    <n v="0"/>
    <n v="25478.039999999997"/>
  </r>
  <r>
    <n v="1435"/>
    <s v="US-2016-153129"/>
    <x v="482"/>
    <x v="525"/>
    <x v="1"/>
    <s v="FP-14320"/>
    <s v="Frank Preis"/>
    <x v="0"/>
    <s v="United States"/>
    <s v="Seattle"/>
    <x v="4"/>
    <n v="98105"/>
    <x v="1"/>
    <x v="987"/>
    <x v="1"/>
    <x v="10"/>
    <x v="980"/>
    <n v="33.9"/>
    <n v="5"/>
    <n v="0"/>
    <n v="15.59"/>
    <n v="153.91"/>
    <n v="169.5"/>
    <n v="0"/>
    <n v="169.5"/>
  </r>
  <r>
    <n v="1436"/>
    <s v="CA-2017-106852"/>
    <x v="308"/>
    <x v="327"/>
    <x v="1"/>
    <s v="ST-20530"/>
    <s v="Shui Tom"/>
    <x v="0"/>
    <s v="United States"/>
    <s v="Parma"/>
    <x v="24"/>
    <n v="44134"/>
    <x v="3"/>
    <x v="988"/>
    <x v="1"/>
    <x v="10"/>
    <x v="981"/>
    <n v="31.1"/>
    <n v="6"/>
    <n v="0.2"/>
    <n v="10.89"/>
    <n v="138.39000000000004"/>
    <n v="186.60000000000002"/>
    <n v="37.320000000000007"/>
    <n v="149.28000000000003"/>
  </r>
  <r>
    <n v="1437"/>
    <s v="CA-2017-106852"/>
    <x v="308"/>
    <x v="327"/>
    <x v="1"/>
    <s v="ST-20530"/>
    <s v="Shui Tom"/>
    <x v="0"/>
    <s v="United States"/>
    <s v="Parma"/>
    <x v="24"/>
    <n v="44134"/>
    <x v="3"/>
    <x v="950"/>
    <x v="1"/>
    <x v="6"/>
    <x v="943"/>
    <n v="5.25"/>
    <n v="2"/>
    <n v="0.2"/>
    <n v="0.59"/>
    <n v="7.8100000000000005"/>
    <n v="10.5"/>
    <n v="2.1"/>
    <n v="8.4"/>
  </r>
  <r>
    <n v="1438"/>
    <s v="CA-2015-139731"/>
    <x v="52"/>
    <x v="526"/>
    <x v="3"/>
    <s v="JE-15745"/>
    <s v="Joel Eaton"/>
    <x v="0"/>
    <s v="United States"/>
    <s v="Amarillo"/>
    <x v="5"/>
    <n v="79109"/>
    <x v="2"/>
    <x v="989"/>
    <x v="2"/>
    <x v="11"/>
    <x v="982"/>
    <n v="263.88"/>
    <n v="3"/>
    <n v="0.2"/>
    <n v="42.88"/>
    <n v="590.43200000000002"/>
    <n v="791.64"/>
    <n v="158.328"/>
    <n v="633.31200000000001"/>
  </r>
  <r>
    <n v="1439"/>
    <s v="CA-2015-139731"/>
    <x v="52"/>
    <x v="526"/>
    <x v="3"/>
    <s v="JE-15745"/>
    <s v="Joel Eaton"/>
    <x v="0"/>
    <s v="United States"/>
    <s v="Amarillo"/>
    <x v="5"/>
    <n v="79109"/>
    <x v="2"/>
    <x v="483"/>
    <x v="0"/>
    <x v="1"/>
    <x v="483"/>
    <n v="2453.4299999999998"/>
    <n v="5"/>
    <n v="0.3"/>
    <n v="-350.49"/>
    <n v="8937.494999999999"/>
    <n v="12267.15"/>
    <n v="3680.145"/>
    <n v="8587.0049999999992"/>
  </r>
  <r>
    <n v="1440"/>
    <s v="CA-2017-122735"/>
    <x v="483"/>
    <x v="339"/>
    <x v="0"/>
    <s v="BD-11320"/>
    <s v="Bill Donatelli"/>
    <x v="0"/>
    <s v="United States"/>
    <s v="Providence"/>
    <x v="34"/>
    <n v="2908"/>
    <x v="3"/>
    <x v="990"/>
    <x v="1"/>
    <x v="8"/>
    <x v="305"/>
    <n v="29.7"/>
    <n v="5"/>
    <n v="0"/>
    <n v="13.37"/>
    <n v="135.13"/>
    <n v="148.5"/>
    <n v="0"/>
    <n v="148.5"/>
  </r>
  <r>
    <n v="1441"/>
    <s v="CA-2017-122735"/>
    <x v="483"/>
    <x v="339"/>
    <x v="0"/>
    <s v="BD-11320"/>
    <s v="Bill Donatelli"/>
    <x v="0"/>
    <s v="United States"/>
    <s v="Providence"/>
    <x v="34"/>
    <n v="2908"/>
    <x v="3"/>
    <x v="991"/>
    <x v="1"/>
    <x v="10"/>
    <x v="983"/>
    <n v="39.96"/>
    <n v="4"/>
    <n v="0"/>
    <n v="17.98"/>
    <n v="141.86000000000001"/>
    <n v="159.84"/>
    <n v="0"/>
    <n v="159.84"/>
  </r>
  <r>
    <n v="1442"/>
    <s v="CA-2017-128160"/>
    <x v="484"/>
    <x v="468"/>
    <x v="0"/>
    <s v="MM-17920"/>
    <s v="Michael Moore"/>
    <x v="0"/>
    <s v="United States"/>
    <s v="San Francisco"/>
    <x v="1"/>
    <n v="94110"/>
    <x v="1"/>
    <x v="710"/>
    <x v="1"/>
    <x v="8"/>
    <x v="709"/>
    <n v="36.67"/>
    <n v="2"/>
    <n v="0.2"/>
    <n v="11.46"/>
    <n v="47.212000000000003"/>
    <n v="73.34"/>
    <n v="14.668000000000001"/>
    <n v="58.672000000000004"/>
  </r>
  <r>
    <n v="1443"/>
    <s v="CA-2017-117695"/>
    <x v="485"/>
    <x v="527"/>
    <x v="2"/>
    <s v="PW-19030"/>
    <s v="Pauline Webber"/>
    <x v="1"/>
    <s v="United States"/>
    <s v="Richmond"/>
    <x v="0"/>
    <n v="40475"/>
    <x v="0"/>
    <x v="320"/>
    <x v="1"/>
    <x v="10"/>
    <x v="320"/>
    <n v="13.76"/>
    <n v="2"/>
    <n v="0"/>
    <n v="6.33"/>
    <n v="21.189999999999998"/>
    <n v="27.52"/>
    <n v="0"/>
    <n v="27.52"/>
  </r>
  <r>
    <n v="1444"/>
    <s v="CA-2015-166135"/>
    <x v="486"/>
    <x v="310"/>
    <x v="1"/>
    <s v="SC-20440"/>
    <s v="Shaun Chance"/>
    <x v="1"/>
    <s v="United States"/>
    <s v="Aurora"/>
    <x v="22"/>
    <n v="80013"/>
    <x v="1"/>
    <x v="123"/>
    <x v="1"/>
    <x v="4"/>
    <x v="123"/>
    <n v="139.41999999999999"/>
    <n v="4"/>
    <n v="0.2"/>
    <n v="17.43"/>
    <n v="428.71399999999994"/>
    <n v="557.67999999999995"/>
    <n v="111.536"/>
    <n v="446.14399999999995"/>
  </r>
  <r>
    <n v="1445"/>
    <s v="CA-2016-133725"/>
    <x v="454"/>
    <x v="528"/>
    <x v="1"/>
    <s v="KL-16645"/>
    <s v="Ken Lonsdale"/>
    <x v="0"/>
    <s v="United States"/>
    <s v="Chicago"/>
    <x v="10"/>
    <n v="60623"/>
    <x v="2"/>
    <x v="903"/>
    <x v="2"/>
    <x v="7"/>
    <x v="895"/>
    <n v="1979.93"/>
    <n v="9"/>
    <n v="0.2"/>
    <n v="148.49"/>
    <n v="14107.005999999999"/>
    <n v="17819.37"/>
    <n v="3563.8739999999998"/>
    <n v="14255.495999999999"/>
  </r>
  <r>
    <n v="1446"/>
    <s v="CA-2017-102337"/>
    <x v="487"/>
    <x v="529"/>
    <x v="2"/>
    <s v="SD-20485"/>
    <s v="Shirley Daniels"/>
    <x v="2"/>
    <s v="United States"/>
    <s v="Chicago"/>
    <x v="10"/>
    <n v="60653"/>
    <x v="2"/>
    <x v="232"/>
    <x v="1"/>
    <x v="4"/>
    <x v="233"/>
    <n v="164.74"/>
    <n v="4"/>
    <n v="0.2"/>
    <n v="-39.119999999999997"/>
    <n v="566.28800000000001"/>
    <n v="658.96"/>
    <n v="131.792"/>
    <n v="527.16800000000001"/>
  </r>
  <r>
    <n v="1447"/>
    <s v="CA-2017-102337"/>
    <x v="487"/>
    <x v="529"/>
    <x v="2"/>
    <s v="SD-20485"/>
    <s v="Shirley Daniels"/>
    <x v="2"/>
    <s v="United States"/>
    <s v="Chicago"/>
    <x v="10"/>
    <n v="60653"/>
    <x v="2"/>
    <x v="992"/>
    <x v="0"/>
    <x v="1"/>
    <x v="984"/>
    <n v="470.3"/>
    <n v="7"/>
    <n v="0.3"/>
    <n v="-87.34"/>
    <n v="2391.8100000000004"/>
    <n v="3292.1"/>
    <n v="987.62999999999988"/>
    <n v="2304.4700000000003"/>
  </r>
  <r>
    <n v="1448"/>
    <s v="CA-2017-102337"/>
    <x v="487"/>
    <x v="529"/>
    <x v="2"/>
    <s v="SD-20485"/>
    <s v="Shirley Daniels"/>
    <x v="2"/>
    <s v="United States"/>
    <s v="Chicago"/>
    <x v="10"/>
    <n v="60653"/>
    <x v="2"/>
    <x v="993"/>
    <x v="2"/>
    <x v="7"/>
    <x v="985"/>
    <n v="47.98"/>
    <n v="2"/>
    <n v="0.2"/>
    <n v="6"/>
    <n v="70.768000000000001"/>
    <n v="95.96"/>
    <n v="19.192"/>
    <n v="76.768000000000001"/>
  </r>
  <r>
    <n v="1449"/>
    <s v="US-2014-112564"/>
    <x v="488"/>
    <x v="530"/>
    <x v="2"/>
    <s v="TS-21160"/>
    <s v="Theresa Swint"/>
    <x v="1"/>
    <s v="United States"/>
    <s v="Philadelphia"/>
    <x v="9"/>
    <n v="19134"/>
    <x v="3"/>
    <x v="994"/>
    <x v="1"/>
    <x v="8"/>
    <x v="986"/>
    <n v="2.5"/>
    <n v="3"/>
    <n v="0.7"/>
    <n v="-1.75"/>
    <n v="4"/>
    <n v="7.5"/>
    <n v="5.25"/>
    <n v="2.25"/>
  </r>
  <r>
    <n v="1450"/>
    <s v="CA-2015-145821"/>
    <x v="489"/>
    <x v="531"/>
    <x v="1"/>
    <s v="JB-15400"/>
    <s v="Jennifer Braxton"/>
    <x v="1"/>
    <s v="United States"/>
    <s v="Los Angeles"/>
    <x v="1"/>
    <n v="90008"/>
    <x v="1"/>
    <x v="995"/>
    <x v="2"/>
    <x v="7"/>
    <x v="987"/>
    <n v="88.75"/>
    <n v="3"/>
    <n v="0.2"/>
    <n v="11.09"/>
    <n v="201.91"/>
    <n v="266.25"/>
    <n v="53.25"/>
    <n v="213"/>
  </r>
  <r>
    <n v="1451"/>
    <s v="US-2015-160150"/>
    <x v="490"/>
    <x v="532"/>
    <x v="2"/>
    <s v="TS-21085"/>
    <s v="Thais Sissman"/>
    <x v="0"/>
    <s v="United States"/>
    <s v="Phoenix"/>
    <x v="16"/>
    <n v="85023"/>
    <x v="1"/>
    <x v="996"/>
    <x v="1"/>
    <x v="8"/>
    <x v="988"/>
    <n v="2.0299999999999998"/>
    <n v="1"/>
    <n v="0.7"/>
    <n v="-1.35"/>
    <n v="1.9590000000000001"/>
    <n v="2.0299999999999998"/>
    <n v="1.4209999999999998"/>
    <n v="0.60899999999999999"/>
  </r>
  <r>
    <n v="1452"/>
    <s v="CA-2016-133711"/>
    <x v="491"/>
    <x v="533"/>
    <x v="2"/>
    <s v="MC-17425"/>
    <s v="Mark Cousins"/>
    <x v="1"/>
    <s v="United States"/>
    <s v="Mobile"/>
    <x v="19"/>
    <n v="36608"/>
    <x v="0"/>
    <x v="885"/>
    <x v="1"/>
    <x v="10"/>
    <x v="33"/>
    <n v="70.98"/>
    <n v="7"/>
    <n v="0"/>
    <n v="34.78"/>
    <n v="462.08000000000004"/>
    <n v="496.86"/>
    <n v="0"/>
    <n v="496.86"/>
  </r>
  <r>
    <n v="1453"/>
    <s v="CA-2016-133711"/>
    <x v="491"/>
    <x v="533"/>
    <x v="2"/>
    <s v="MC-17425"/>
    <s v="Mark Cousins"/>
    <x v="1"/>
    <s v="United States"/>
    <s v="Mobile"/>
    <x v="19"/>
    <n v="36608"/>
    <x v="0"/>
    <x v="997"/>
    <x v="1"/>
    <x v="8"/>
    <x v="989"/>
    <n v="91.68"/>
    <n v="3"/>
    <n v="0"/>
    <n v="45.84"/>
    <n v="229.20000000000002"/>
    <n v="275.04000000000002"/>
    <n v="0"/>
    <n v="275.04000000000002"/>
  </r>
  <r>
    <n v="1454"/>
    <s v="CA-2016-133711"/>
    <x v="491"/>
    <x v="533"/>
    <x v="2"/>
    <s v="MC-17425"/>
    <s v="Mark Cousins"/>
    <x v="1"/>
    <s v="United States"/>
    <s v="Mobile"/>
    <x v="19"/>
    <n v="36608"/>
    <x v="0"/>
    <x v="996"/>
    <x v="1"/>
    <x v="8"/>
    <x v="988"/>
    <n v="33.75"/>
    <n v="5"/>
    <n v="0"/>
    <n v="16.88"/>
    <n v="151.87"/>
    <n v="168.75"/>
    <n v="0"/>
    <n v="168.75"/>
  </r>
  <r>
    <n v="1455"/>
    <s v="CA-2016-133711"/>
    <x v="491"/>
    <x v="533"/>
    <x v="2"/>
    <s v="MC-17425"/>
    <s v="Mark Cousins"/>
    <x v="1"/>
    <s v="United States"/>
    <s v="Mobile"/>
    <x v="19"/>
    <n v="36608"/>
    <x v="0"/>
    <x v="998"/>
    <x v="2"/>
    <x v="15"/>
    <x v="990"/>
    <n v="3040"/>
    <n v="8"/>
    <n v="0"/>
    <n v="1459.2"/>
    <n v="22860.799999999999"/>
    <n v="24320"/>
    <n v="0"/>
    <n v="24320"/>
  </r>
  <r>
    <n v="1456"/>
    <s v="CA-2017-148474"/>
    <x v="492"/>
    <x v="141"/>
    <x v="1"/>
    <s v="ME-17320"/>
    <s v="Maria Etezadi"/>
    <x v="2"/>
    <s v="United States"/>
    <s v="Columbus"/>
    <x v="32"/>
    <n v="31907"/>
    <x v="0"/>
    <x v="999"/>
    <x v="1"/>
    <x v="8"/>
    <x v="991"/>
    <n v="91.2"/>
    <n v="3"/>
    <n v="0"/>
    <n v="41.95"/>
    <n v="231.65000000000003"/>
    <n v="273.60000000000002"/>
    <n v="0"/>
    <n v="273.60000000000002"/>
  </r>
  <r>
    <n v="1457"/>
    <s v="CA-2017-148474"/>
    <x v="492"/>
    <x v="141"/>
    <x v="1"/>
    <s v="ME-17320"/>
    <s v="Maria Etezadi"/>
    <x v="2"/>
    <s v="United States"/>
    <s v="Columbus"/>
    <x v="32"/>
    <n v="31907"/>
    <x v="0"/>
    <x v="1000"/>
    <x v="0"/>
    <x v="3"/>
    <x v="992"/>
    <n v="452.94"/>
    <n v="3"/>
    <n v="0"/>
    <n v="67.94"/>
    <n v="1290.8799999999999"/>
    <n v="1358.82"/>
    <n v="0"/>
    <n v="1358.82"/>
  </r>
  <r>
    <n v="1458"/>
    <s v="CA-2015-111297"/>
    <x v="493"/>
    <x v="534"/>
    <x v="1"/>
    <s v="SC-20440"/>
    <s v="Shaun Chance"/>
    <x v="1"/>
    <s v="United States"/>
    <s v="New Bedford"/>
    <x v="31"/>
    <n v="2740"/>
    <x v="3"/>
    <x v="326"/>
    <x v="1"/>
    <x v="8"/>
    <x v="326"/>
    <n v="52.2"/>
    <n v="9"/>
    <n v="0"/>
    <n v="23.49"/>
    <n v="446.31"/>
    <n v="469.8"/>
    <n v="0"/>
    <n v="469.8"/>
  </r>
  <r>
    <n v="1459"/>
    <s v="CA-2016-123722"/>
    <x v="477"/>
    <x v="152"/>
    <x v="1"/>
    <s v="NH-18610"/>
    <s v="Nicole Hansen"/>
    <x v="1"/>
    <s v="United States"/>
    <s v="Irving"/>
    <x v="5"/>
    <n v="75061"/>
    <x v="2"/>
    <x v="639"/>
    <x v="1"/>
    <x v="2"/>
    <x v="639"/>
    <n v="15.94"/>
    <n v="4"/>
    <n v="0.2"/>
    <n v="5.18"/>
    <n v="45.827999999999996"/>
    <n v="63.76"/>
    <n v="12.752000000000001"/>
    <n v="51.007999999999996"/>
  </r>
  <r>
    <n v="1460"/>
    <s v="CA-2014-155271"/>
    <x v="417"/>
    <x v="352"/>
    <x v="3"/>
    <s v="AA-10480"/>
    <s v="Andrew Allen"/>
    <x v="0"/>
    <s v="United States"/>
    <s v="Middletown"/>
    <x v="29"/>
    <n v="6457"/>
    <x v="3"/>
    <x v="1001"/>
    <x v="0"/>
    <x v="5"/>
    <x v="993"/>
    <n v="27.46"/>
    <n v="2"/>
    <n v="0"/>
    <n v="9.89"/>
    <n v="45.03"/>
    <n v="54.92"/>
    <n v="0"/>
    <n v="54.92"/>
  </r>
  <r>
    <n v="1461"/>
    <s v="CA-2015-119907"/>
    <x v="494"/>
    <x v="222"/>
    <x v="1"/>
    <s v="LC-17140"/>
    <s v="Logan Currie"/>
    <x v="0"/>
    <s v="United States"/>
    <s v="Seattle"/>
    <x v="4"/>
    <n v="98103"/>
    <x v="1"/>
    <x v="1002"/>
    <x v="1"/>
    <x v="8"/>
    <x v="994"/>
    <n v="55.42"/>
    <n v="2"/>
    <n v="0.2"/>
    <n v="19.399999999999999"/>
    <n v="69.271999999999991"/>
    <n v="110.84"/>
    <n v="22.168000000000003"/>
    <n v="88.671999999999997"/>
  </r>
  <r>
    <n v="1462"/>
    <s v="US-2016-128902"/>
    <x v="21"/>
    <x v="535"/>
    <x v="1"/>
    <s v="MB-18085"/>
    <s v="Mick Brown"/>
    <x v="0"/>
    <s v="United States"/>
    <s v="Vineland"/>
    <x v="30"/>
    <n v="8360"/>
    <x v="3"/>
    <x v="616"/>
    <x v="0"/>
    <x v="3"/>
    <x v="616"/>
    <n v="244.01"/>
    <n v="2"/>
    <n v="0.3"/>
    <n v="-31.37"/>
    <n v="372.98400000000004"/>
    <n v="488.02"/>
    <n v="146.40599999999998"/>
    <n v="341.61400000000003"/>
  </r>
  <r>
    <n v="1463"/>
    <s v="CA-2016-152289"/>
    <x v="370"/>
    <x v="267"/>
    <x v="2"/>
    <s v="LC-16930"/>
    <s v="Linda Cazamias"/>
    <x v="1"/>
    <s v="United States"/>
    <s v="Pasadena"/>
    <x v="5"/>
    <n v="77506"/>
    <x v="2"/>
    <x v="409"/>
    <x v="2"/>
    <x v="11"/>
    <x v="409"/>
    <n v="159.97999999999999"/>
    <n v="2"/>
    <n v="0.2"/>
    <n v="44"/>
    <n v="211.96799999999999"/>
    <n v="319.95999999999998"/>
    <n v="63.991999999999997"/>
    <n v="255.96799999999999"/>
  </r>
  <r>
    <n v="1464"/>
    <s v="CA-2016-152289"/>
    <x v="370"/>
    <x v="267"/>
    <x v="2"/>
    <s v="LC-16930"/>
    <s v="Linda Cazamias"/>
    <x v="1"/>
    <s v="United States"/>
    <s v="Pasadena"/>
    <x v="5"/>
    <n v="77506"/>
    <x v="2"/>
    <x v="856"/>
    <x v="0"/>
    <x v="1"/>
    <x v="849"/>
    <n v="1024.72"/>
    <n v="6"/>
    <n v="0.3"/>
    <n v="-29.28"/>
    <n v="4333.1039999999994"/>
    <n v="6148.32"/>
    <n v="1844.4959999999999"/>
    <n v="4303.8239999999996"/>
  </r>
  <r>
    <n v="1465"/>
    <s v="US-2016-104794"/>
    <x v="186"/>
    <x v="292"/>
    <x v="2"/>
    <s v="KD-16495"/>
    <s v="Keith Dawkins"/>
    <x v="1"/>
    <s v="United States"/>
    <s v="New York City"/>
    <x v="15"/>
    <n v="10009"/>
    <x v="3"/>
    <x v="801"/>
    <x v="1"/>
    <x v="13"/>
    <x v="799"/>
    <n v="3.68"/>
    <n v="2"/>
    <n v="0"/>
    <n v="1.8"/>
    <n v="5.5600000000000005"/>
    <n v="7.36"/>
    <n v="0"/>
    <n v="7.36"/>
  </r>
  <r>
    <n v="1466"/>
    <s v="CA-2014-151708"/>
    <x v="233"/>
    <x v="536"/>
    <x v="1"/>
    <s v="MB-17305"/>
    <s v="Maria Bertelson"/>
    <x v="0"/>
    <s v="United States"/>
    <s v="Glendale"/>
    <x v="16"/>
    <n v="85301"/>
    <x v="1"/>
    <x v="767"/>
    <x v="0"/>
    <x v="5"/>
    <x v="766"/>
    <n v="121.38"/>
    <n v="4"/>
    <n v="0.2"/>
    <n v="-3.03"/>
    <n v="391.44599999999997"/>
    <n v="485.52"/>
    <n v="97.103999999999999"/>
    <n v="388.416"/>
  </r>
  <r>
    <n v="1467"/>
    <s v="CA-2014-151708"/>
    <x v="233"/>
    <x v="536"/>
    <x v="1"/>
    <s v="MB-17305"/>
    <s v="Maria Bertelson"/>
    <x v="0"/>
    <s v="United States"/>
    <s v="Glendale"/>
    <x v="16"/>
    <n v="85301"/>
    <x v="1"/>
    <x v="97"/>
    <x v="2"/>
    <x v="11"/>
    <x v="97"/>
    <n v="95.98"/>
    <n v="3"/>
    <n v="0.2"/>
    <n v="-10.8"/>
    <n v="241.15200000000002"/>
    <n v="287.94"/>
    <n v="57.588000000000001"/>
    <n v="230.352"/>
  </r>
  <r>
    <n v="1468"/>
    <s v="CA-2015-100769"/>
    <x v="495"/>
    <x v="537"/>
    <x v="3"/>
    <s v="TH-21550"/>
    <s v="Tracy Hopkins"/>
    <x v="2"/>
    <s v="United States"/>
    <s v="Jacksonville"/>
    <x v="2"/>
    <n v="32216"/>
    <x v="0"/>
    <x v="657"/>
    <x v="2"/>
    <x v="11"/>
    <x v="657"/>
    <n v="255.97"/>
    <n v="4"/>
    <n v="0.2"/>
    <n v="32"/>
    <n v="787.10400000000004"/>
    <n v="1023.88"/>
    <n v="204.77600000000001"/>
    <n v="819.10400000000004"/>
  </r>
  <r>
    <n v="1469"/>
    <s v="CA-2017-139199"/>
    <x v="34"/>
    <x v="114"/>
    <x v="1"/>
    <s v="DK-12835"/>
    <s v="Damala Kotsonis"/>
    <x v="1"/>
    <s v="United States"/>
    <s v="Detroit"/>
    <x v="12"/>
    <n v="48234"/>
    <x v="2"/>
    <x v="1003"/>
    <x v="0"/>
    <x v="1"/>
    <x v="995"/>
    <n v="872.94"/>
    <n v="3"/>
    <n v="0"/>
    <n v="226.96"/>
    <n v="2391.86"/>
    <n v="2618.8200000000002"/>
    <n v="0"/>
    <n v="2618.8200000000002"/>
  </r>
  <r>
    <n v="1470"/>
    <s v="CA-2017-139199"/>
    <x v="34"/>
    <x v="114"/>
    <x v="1"/>
    <s v="DK-12835"/>
    <s v="Damala Kotsonis"/>
    <x v="1"/>
    <s v="United States"/>
    <s v="Detroit"/>
    <x v="12"/>
    <n v="48234"/>
    <x v="2"/>
    <x v="350"/>
    <x v="1"/>
    <x v="8"/>
    <x v="350"/>
    <n v="41.54"/>
    <n v="2"/>
    <n v="0"/>
    <n v="19.52"/>
    <n v="63.56"/>
    <n v="83.08"/>
    <n v="0"/>
    <n v="83.08"/>
  </r>
  <r>
    <n v="1471"/>
    <s v="CA-2017-139199"/>
    <x v="34"/>
    <x v="114"/>
    <x v="1"/>
    <s v="DK-12835"/>
    <s v="Damala Kotsonis"/>
    <x v="1"/>
    <s v="United States"/>
    <s v="Detroit"/>
    <x v="12"/>
    <n v="48234"/>
    <x v="2"/>
    <x v="1004"/>
    <x v="1"/>
    <x v="10"/>
    <x v="996"/>
    <n v="12.96"/>
    <n v="2"/>
    <n v="0"/>
    <n v="6.22"/>
    <n v="19.700000000000003"/>
    <n v="25.92"/>
    <n v="0"/>
    <n v="25.92"/>
  </r>
  <r>
    <n v="1472"/>
    <s v="US-2015-161466"/>
    <x v="496"/>
    <x v="538"/>
    <x v="0"/>
    <s v="ON-18715"/>
    <s v="Odella Nelson"/>
    <x v="1"/>
    <s v="United States"/>
    <s v="Philadelphia"/>
    <x v="9"/>
    <n v="19120"/>
    <x v="3"/>
    <x v="1005"/>
    <x v="1"/>
    <x v="6"/>
    <x v="997"/>
    <n v="6.85"/>
    <n v="2"/>
    <n v="0.2"/>
    <n v="0.6"/>
    <n v="10.36"/>
    <n v="13.7"/>
    <n v="2.74"/>
    <n v="10.959999999999999"/>
  </r>
  <r>
    <n v="1473"/>
    <s v="CA-2017-164959"/>
    <x v="497"/>
    <x v="386"/>
    <x v="1"/>
    <s v="KN-16390"/>
    <s v="Katherine Nockton"/>
    <x v="1"/>
    <s v="United States"/>
    <s v="Los Angeles"/>
    <x v="1"/>
    <n v="90004"/>
    <x v="1"/>
    <x v="688"/>
    <x v="1"/>
    <x v="2"/>
    <x v="688"/>
    <n v="8.67"/>
    <n v="3"/>
    <n v="0"/>
    <n v="4.07"/>
    <n v="21.939999999999998"/>
    <n v="26.009999999999998"/>
    <n v="0"/>
    <n v="26.009999999999998"/>
  </r>
  <r>
    <n v="1474"/>
    <s v="US-2015-105676"/>
    <x v="494"/>
    <x v="156"/>
    <x v="3"/>
    <s v="NM-18520"/>
    <s v="Neoma Murray"/>
    <x v="0"/>
    <s v="United States"/>
    <s v="Houston"/>
    <x v="5"/>
    <n v="77036"/>
    <x v="2"/>
    <x v="1006"/>
    <x v="0"/>
    <x v="5"/>
    <x v="998"/>
    <n v="6.69"/>
    <n v="4"/>
    <n v="0.6"/>
    <n v="-4.01"/>
    <n v="14.714"/>
    <n v="26.76"/>
    <n v="16.056000000000001"/>
    <n v="10.704000000000001"/>
  </r>
  <r>
    <n v="1475"/>
    <s v="CA-2016-113138"/>
    <x v="258"/>
    <x v="539"/>
    <x v="1"/>
    <s v="NP-18685"/>
    <s v="Nora Pelletier"/>
    <x v="2"/>
    <s v="United States"/>
    <s v="Niagara Falls"/>
    <x v="15"/>
    <n v="14304"/>
    <x v="3"/>
    <x v="1007"/>
    <x v="1"/>
    <x v="6"/>
    <x v="999"/>
    <n v="17.28"/>
    <n v="6"/>
    <n v="0"/>
    <n v="5.01"/>
    <n v="98.67"/>
    <n v="103.68"/>
    <n v="0"/>
    <n v="103.68"/>
  </r>
  <r>
    <n v="1476"/>
    <s v="CA-2016-113138"/>
    <x v="258"/>
    <x v="539"/>
    <x v="1"/>
    <s v="NP-18685"/>
    <s v="Nora Pelletier"/>
    <x v="2"/>
    <s v="United States"/>
    <s v="Niagara Falls"/>
    <x v="15"/>
    <n v="14304"/>
    <x v="3"/>
    <x v="777"/>
    <x v="1"/>
    <x v="8"/>
    <x v="776"/>
    <n v="17.71"/>
    <n v="3"/>
    <n v="0.2"/>
    <n v="6.42"/>
    <n v="36.084000000000003"/>
    <n v="53.13"/>
    <n v="10.626000000000001"/>
    <n v="42.504000000000005"/>
  </r>
  <r>
    <n v="1477"/>
    <s v="US-2017-104955"/>
    <x v="498"/>
    <x v="540"/>
    <x v="1"/>
    <s v="CG-12040"/>
    <s v="Catherine Glotzbach"/>
    <x v="2"/>
    <s v="United States"/>
    <s v="New York City"/>
    <x v="15"/>
    <n v="10024"/>
    <x v="3"/>
    <x v="1008"/>
    <x v="1"/>
    <x v="2"/>
    <x v="1000"/>
    <n v="28.91"/>
    <n v="7"/>
    <n v="0"/>
    <n v="13.3"/>
    <n v="189.07"/>
    <n v="202.37"/>
    <n v="0"/>
    <n v="202.37"/>
  </r>
  <r>
    <n v="1478"/>
    <s v="CA-2016-121958"/>
    <x v="373"/>
    <x v="398"/>
    <x v="1"/>
    <s v="CS-12505"/>
    <s v="Cindy Stewart"/>
    <x v="0"/>
    <s v="United States"/>
    <s v="Thomasville"/>
    <x v="3"/>
    <n v="27360"/>
    <x v="0"/>
    <x v="660"/>
    <x v="1"/>
    <x v="14"/>
    <x v="660"/>
    <n v="52.14"/>
    <n v="7"/>
    <n v="0.2"/>
    <n v="5.87"/>
    <n v="286.11400000000003"/>
    <n v="364.98"/>
    <n v="72.996000000000009"/>
    <n v="291.98400000000004"/>
  </r>
  <r>
    <n v="1479"/>
    <s v="CA-2017-121468"/>
    <x v="123"/>
    <x v="541"/>
    <x v="2"/>
    <s v="KD-16345"/>
    <s v="Katherine Ducich"/>
    <x v="0"/>
    <s v="United States"/>
    <s v="Westminster"/>
    <x v="1"/>
    <n v="92683"/>
    <x v="1"/>
    <x v="433"/>
    <x v="2"/>
    <x v="7"/>
    <x v="433"/>
    <n v="31.97"/>
    <n v="4"/>
    <n v="0.2"/>
    <n v="2.4"/>
    <n v="99.903999999999996"/>
    <n v="127.88"/>
    <n v="25.576000000000001"/>
    <n v="102.304"/>
  </r>
  <r>
    <n v="1480"/>
    <s v="US-2016-108455"/>
    <x v="499"/>
    <x v="542"/>
    <x v="1"/>
    <s v="MK-18160"/>
    <s v="Mike Kennedy"/>
    <x v="0"/>
    <s v="United States"/>
    <s v="San Francisco"/>
    <x v="1"/>
    <n v="94122"/>
    <x v="1"/>
    <x v="1009"/>
    <x v="1"/>
    <x v="10"/>
    <x v="1001"/>
    <n v="25.92"/>
    <n v="4"/>
    <n v="0"/>
    <n v="12.44"/>
    <n v="91.240000000000009"/>
    <n v="103.68"/>
    <n v="0"/>
    <n v="103.68"/>
  </r>
  <r>
    <n v="1481"/>
    <s v="US-2016-108455"/>
    <x v="499"/>
    <x v="542"/>
    <x v="1"/>
    <s v="MK-18160"/>
    <s v="Mike Kennedy"/>
    <x v="0"/>
    <s v="United States"/>
    <s v="San Francisco"/>
    <x v="1"/>
    <n v="94122"/>
    <x v="1"/>
    <x v="1010"/>
    <x v="1"/>
    <x v="10"/>
    <x v="1002"/>
    <n v="40.46"/>
    <n v="7"/>
    <n v="0"/>
    <n v="19.829999999999998"/>
    <n v="263.39000000000004"/>
    <n v="283.22000000000003"/>
    <n v="0"/>
    <n v="283.22000000000003"/>
  </r>
  <r>
    <n v="1482"/>
    <s v="US-2016-108455"/>
    <x v="499"/>
    <x v="542"/>
    <x v="1"/>
    <s v="MK-18160"/>
    <s v="Mike Kennedy"/>
    <x v="0"/>
    <s v="United States"/>
    <s v="San Francisco"/>
    <x v="1"/>
    <n v="94122"/>
    <x v="1"/>
    <x v="1011"/>
    <x v="1"/>
    <x v="4"/>
    <x v="1003"/>
    <n v="33.869999999999997"/>
    <n v="3"/>
    <n v="0"/>
    <n v="8.81"/>
    <n v="92.799999999999983"/>
    <n v="101.60999999999999"/>
    <n v="0"/>
    <n v="101.60999999999999"/>
  </r>
  <r>
    <n v="1483"/>
    <s v="CA-2017-101210"/>
    <x v="326"/>
    <x v="328"/>
    <x v="0"/>
    <s v="DW-13540"/>
    <s v="Don Weiss"/>
    <x v="0"/>
    <s v="United States"/>
    <s v="Jackson"/>
    <x v="18"/>
    <n v="38301"/>
    <x v="0"/>
    <x v="487"/>
    <x v="1"/>
    <x v="6"/>
    <x v="487"/>
    <n v="9.73"/>
    <n v="2"/>
    <n v="0.2"/>
    <n v="1.7"/>
    <n v="13.868000000000002"/>
    <n v="19.46"/>
    <n v="3.8920000000000003"/>
    <n v="15.568000000000001"/>
  </r>
  <r>
    <n v="1484"/>
    <s v="CA-2017-101210"/>
    <x v="326"/>
    <x v="328"/>
    <x v="0"/>
    <s v="DW-13540"/>
    <s v="Don Weiss"/>
    <x v="0"/>
    <s v="United States"/>
    <s v="Jackson"/>
    <x v="18"/>
    <n v="38301"/>
    <x v="0"/>
    <x v="1012"/>
    <x v="1"/>
    <x v="10"/>
    <x v="1004"/>
    <n v="3.42"/>
    <n v="1"/>
    <n v="0.2"/>
    <n v="1.07"/>
    <n v="1.6659999999999997"/>
    <n v="3.42"/>
    <n v="0.68400000000000005"/>
    <n v="2.7359999999999998"/>
  </r>
  <r>
    <n v="1485"/>
    <s v="US-2016-108098"/>
    <x v="500"/>
    <x v="543"/>
    <x v="1"/>
    <s v="CP-12340"/>
    <s v="Christine Phan"/>
    <x v="1"/>
    <s v="United States"/>
    <s v="Seattle"/>
    <x v="4"/>
    <n v="98115"/>
    <x v="1"/>
    <x v="1013"/>
    <x v="2"/>
    <x v="11"/>
    <x v="1005"/>
    <n v="177"/>
    <n v="3"/>
    <n v="0"/>
    <n v="30.09"/>
    <n v="500.91"/>
    <n v="531"/>
    <n v="0"/>
    <n v="531"/>
  </r>
  <r>
    <n v="1486"/>
    <s v="CA-2014-119032"/>
    <x v="501"/>
    <x v="544"/>
    <x v="1"/>
    <s v="MS-17770"/>
    <s v="Maxwell Schwartz"/>
    <x v="0"/>
    <s v="United States"/>
    <s v="New York City"/>
    <x v="15"/>
    <n v="10035"/>
    <x v="3"/>
    <x v="1014"/>
    <x v="1"/>
    <x v="13"/>
    <x v="128"/>
    <n v="3.76"/>
    <n v="2"/>
    <n v="0"/>
    <n v="1.32"/>
    <n v="6.1999999999999993"/>
    <n v="7.52"/>
    <n v="0"/>
    <n v="7.52"/>
  </r>
  <r>
    <n v="1487"/>
    <s v="CA-2015-140410"/>
    <x v="502"/>
    <x v="545"/>
    <x v="1"/>
    <s v="CM-12655"/>
    <s v="Corinna Mitchell"/>
    <x v="2"/>
    <s v="United States"/>
    <s v="Los Angeles"/>
    <x v="1"/>
    <n v="90008"/>
    <x v="1"/>
    <x v="1015"/>
    <x v="2"/>
    <x v="7"/>
    <x v="1006"/>
    <n v="1212.8499999999999"/>
    <n v="7"/>
    <n v="0.2"/>
    <n v="106.12"/>
    <n v="6685.8399999999992"/>
    <n v="8489.9499999999989"/>
    <n v="1697.9899999999998"/>
    <n v="6791.9599999999991"/>
  </r>
  <r>
    <n v="1488"/>
    <s v="CA-2015-140410"/>
    <x v="502"/>
    <x v="545"/>
    <x v="1"/>
    <s v="CM-12655"/>
    <s v="Corinna Mitchell"/>
    <x v="2"/>
    <s v="United States"/>
    <s v="Los Angeles"/>
    <x v="1"/>
    <n v="90008"/>
    <x v="1"/>
    <x v="1016"/>
    <x v="2"/>
    <x v="11"/>
    <x v="1007"/>
    <n v="89.97"/>
    <n v="3"/>
    <n v="0"/>
    <n v="37.79"/>
    <n v="232.11999999999998"/>
    <n v="269.90999999999997"/>
    <n v="0"/>
    <n v="269.90999999999997"/>
  </r>
  <r>
    <n v="1489"/>
    <s v="CA-2015-140410"/>
    <x v="502"/>
    <x v="545"/>
    <x v="1"/>
    <s v="CM-12655"/>
    <s v="Corinna Mitchell"/>
    <x v="2"/>
    <s v="United States"/>
    <s v="Los Angeles"/>
    <x v="1"/>
    <n v="90008"/>
    <x v="1"/>
    <x v="378"/>
    <x v="0"/>
    <x v="5"/>
    <x v="379"/>
    <n v="42.6"/>
    <n v="3"/>
    <n v="0"/>
    <n v="16.61"/>
    <n v="111.19000000000001"/>
    <n v="127.80000000000001"/>
    <n v="0"/>
    <n v="127.80000000000001"/>
  </r>
  <r>
    <n v="1490"/>
    <s v="CA-2014-136280"/>
    <x v="503"/>
    <x v="546"/>
    <x v="1"/>
    <s v="Co-12640"/>
    <s v="Corey-Lock"/>
    <x v="0"/>
    <s v="United States"/>
    <s v="Philadelphia"/>
    <x v="9"/>
    <n v="19143"/>
    <x v="3"/>
    <x v="816"/>
    <x v="1"/>
    <x v="2"/>
    <x v="812"/>
    <n v="5.04"/>
    <n v="2"/>
    <n v="0.2"/>
    <n v="1.76"/>
    <n v="6.3040000000000003"/>
    <n v="10.08"/>
    <n v="2.016"/>
    <n v="8.0640000000000001"/>
  </r>
  <r>
    <n v="1491"/>
    <s v="CA-2017-151911"/>
    <x v="504"/>
    <x v="547"/>
    <x v="0"/>
    <s v="DL-13495"/>
    <s v="Dionis Lloyd"/>
    <x v="1"/>
    <s v="United States"/>
    <s v="New York City"/>
    <x v="15"/>
    <n v="10024"/>
    <x v="3"/>
    <x v="36"/>
    <x v="1"/>
    <x v="12"/>
    <x v="36"/>
    <n v="62.96"/>
    <n v="4"/>
    <n v="0"/>
    <n v="28.33"/>
    <n v="223.51"/>
    <n v="251.84"/>
    <n v="0"/>
    <n v="251.84"/>
  </r>
  <r>
    <n v="1492"/>
    <s v="CA-2017-166436"/>
    <x v="221"/>
    <x v="51"/>
    <x v="1"/>
    <s v="TS-21370"/>
    <s v="Todd Sumrall"/>
    <x v="1"/>
    <s v="United States"/>
    <s v="New York City"/>
    <x v="15"/>
    <n v="10035"/>
    <x v="3"/>
    <x v="1017"/>
    <x v="1"/>
    <x v="10"/>
    <x v="1008"/>
    <n v="5.88"/>
    <n v="1"/>
    <n v="0"/>
    <n v="2.88"/>
    <n v="3"/>
    <n v="5.88"/>
    <n v="0"/>
    <n v="5.88"/>
  </r>
  <r>
    <n v="1493"/>
    <s v="CA-2017-166436"/>
    <x v="221"/>
    <x v="51"/>
    <x v="1"/>
    <s v="TS-21370"/>
    <s v="Todd Sumrall"/>
    <x v="1"/>
    <s v="United States"/>
    <s v="New York City"/>
    <x v="15"/>
    <n v="10035"/>
    <x v="3"/>
    <x v="323"/>
    <x v="0"/>
    <x v="1"/>
    <x v="323"/>
    <n v="977.29"/>
    <n v="6"/>
    <n v="0.1"/>
    <n v="173.74"/>
    <n v="5103.6260000000002"/>
    <n v="5863.74"/>
    <n v="586.37400000000002"/>
    <n v="5277.366"/>
  </r>
  <r>
    <n v="1494"/>
    <s v="CA-2017-139661"/>
    <x v="505"/>
    <x v="548"/>
    <x v="1"/>
    <s v="JW-15220"/>
    <s v="Jane Waco"/>
    <x v="1"/>
    <s v="United States"/>
    <s v="Vancouver"/>
    <x v="4"/>
    <n v="98661"/>
    <x v="1"/>
    <x v="763"/>
    <x v="0"/>
    <x v="5"/>
    <x v="762"/>
    <n v="9.64"/>
    <n v="2"/>
    <n v="0"/>
    <n v="3.66"/>
    <n v="15.620000000000001"/>
    <n v="19.28"/>
    <n v="0"/>
    <n v="19.28"/>
  </r>
  <r>
    <n v="1495"/>
    <s v="CA-2014-123925"/>
    <x v="506"/>
    <x v="549"/>
    <x v="0"/>
    <s v="RF-19840"/>
    <s v="Roy Französisch"/>
    <x v="0"/>
    <s v="United States"/>
    <s v="Columbus"/>
    <x v="32"/>
    <n v="31907"/>
    <x v="0"/>
    <x v="818"/>
    <x v="1"/>
    <x v="6"/>
    <x v="814"/>
    <n v="40.049999999999997"/>
    <n v="3"/>
    <n v="0"/>
    <n v="11.21"/>
    <n v="108.94"/>
    <n v="120.14999999999999"/>
    <n v="0"/>
    <n v="120.14999999999999"/>
  </r>
  <r>
    <n v="1496"/>
    <s v="CA-2017-152485"/>
    <x v="507"/>
    <x v="221"/>
    <x v="1"/>
    <s v="JD-15790"/>
    <s v="John Dryer"/>
    <x v="0"/>
    <s v="United States"/>
    <s v="Coppell"/>
    <x v="5"/>
    <n v="75019"/>
    <x v="2"/>
    <x v="853"/>
    <x v="1"/>
    <x v="6"/>
    <x v="846"/>
    <n v="10.19"/>
    <n v="7"/>
    <n v="0.2"/>
    <n v="3.19"/>
    <n v="53.874000000000002"/>
    <n v="71.33"/>
    <n v="14.266"/>
    <n v="57.064"/>
  </r>
  <r>
    <n v="1497"/>
    <s v="CA-2017-152485"/>
    <x v="507"/>
    <x v="221"/>
    <x v="1"/>
    <s v="JD-15790"/>
    <s v="John Dryer"/>
    <x v="0"/>
    <s v="United States"/>
    <s v="Coppell"/>
    <x v="5"/>
    <n v="75019"/>
    <x v="2"/>
    <x v="1018"/>
    <x v="1"/>
    <x v="4"/>
    <x v="1009"/>
    <n v="16.78"/>
    <n v="1"/>
    <n v="0.2"/>
    <n v="-0.21"/>
    <n v="13.634000000000002"/>
    <n v="16.78"/>
    <n v="3.3560000000000003"/>
    <n v="13.424000000000001"/>
  </r>
  <r>
    <n v="1498"/>
    <s v="CA-2017-152485"/>
    <x v="507"/>
    <x v="221"/>
    <x v="1"/>
    <s v="JD-15790"/>
    <s v="John Dryer"/>
    <x v="0"/>
    <s v="United States"/>
    <s v="Coppell"/>
    <x v="5"/>
    <n v="75019"/>
    <x v="2"/>
    <x v="169"/>
    <x v="1"/>
    <x v="6"/>
    <x v="170"/>
    <n v="13.12"/>
    <n v="5"/>
    <n v="0.2"/>
    <n v="3.77"/>
    <n v="48.709999999999994"/>
    <n v="65.599999999999994"/>
    <n v="13.12"/>
    <n v="52.48"/>
  </r>
  <r>
    <n v="1499"/>
    <s v="CA-2016-141586"/>
    <x v="508"/>
    <x v="550"/>
    <x v="2"/>
    <s v="NK-18490"/>
    <s v="Neil Knudson"/>
    <x v="2"/>
    <s v="United States"/>
    <s v="San Francisco"/>
    <x v="1"/>
    <n v="94122"/>
    <x v="1"/>
    <x v="109"/>
    <x v="1"/>
    <x v="8"/>
    <x v="109"/>
    <n v="18.16"/>
    <n v="5"/>
    <n v="0.2"/>
    <n v="6.58"/>
    <n v="66.06"/>
    <n v="90.8"/>
    <n v="18.16"/>
    <n v="72.64"/>
  </r>
  <r>
    <n v="1500"/>
    <s v="CA-2017-130386"/>
    <x v="105"/>
    <x v="551"/>
    <x v="1"/>
    <s v="NG-18430"/>
    <s v="Nathan Gelder"/>
    <x v="0"/>
    <s v="United States"/>
    <s v="Austin"/>
    <x v="5"/>
    <n v="78745"/>
    <x v="2"/>
    <x v="186"/>
    <x v="1"/>
    <x v="10"/>
    <x v="187"/>
    <n v="16.059999999999999"/>
    <n v="3"/>
    <n v="0.2"/>
    <n v="5.82"/>
    <n v="32.723999999999997"/>
    <n v="48.179999999999993"/>
    <n v="9.6359999999999992"/>
    <n v="38.543999999999997"/>
  </r>
  <r>
    <n v="1501"/>
    <s v="CA-2017-130386"/>
    <x v="105"/>
    <x v="551"/>
    <x v="1"/>
    <s v="NG-18430"/>
    <s v="Nathan Gelder"/>
    <x v="0"/>
    <s v="United States"/>
    <s v="Austin"/>
    <x v="5"/>
    <n v="78745"/>
    <x v="2"/>
    <x v="1019"/>
    <x v="1"/>
    <x v="10"/>
    <x v="1010"/>
    <n v="223.06"/>
    <n v="9"/>
    <n v="0.2"/>
    <n v="69.709999999999994"/>
    <n v="1536.3219999999999"/>
    <n v="2007.54"/>
    <n v="401.50800000000004"/>
    <n v="1606.0319999999999"/>
  </r>
  <r>
    <n v="1502"/>
    <s v="CA-2017-130386"/>
    <x v="105"/>
    <x v="551"/>
    <x v="1"/>
    <s v="NG-18430"/>
    <s v="Nathan Gelder"/>
    <x v="0"/>
    <s v="United States"/>
    <s v="Austin"/>
    <x v="5"/>
    <n v="78745"/>
    <x v="2"/>
    <x v="906"/>
    <x v="1"/>
    <x v="4"/>
    <x v="898"/>
    <n v="540.04999999999995"/>
    <n v="3"/>
    <n v="0.2"/>
    <n v="-47.25"/>
    <n v="1343.37"/>
    <n v="1620.1499999999999"/>
    <n v="324.02999999999997"/>
    <n v="1296.1199999999999"/>
  </r>
  <r>
    <n v="1503"/>
    <s v="CA-2016-100468"/>
    <x v="390"/>
    <x v="417"/>
    <x v="1"/>
    <s v="AT-10435"/>
    <s v="Alyssa Tate"/>
    <x v="2"/>
    <s v="United States"/>
    <s v="Los Angeles"/>
    <x v="1"/>
    <n v="90045"/>
    <x v="1"/>
    <x v="1020"/>
    <x v="2"/>
    <x v="7"/>
    <x v="1011"/>
    <n v="33.520000000000003"/>
    <n v="2"/>
    <n v="0.2"/>
    <n v="3.35"/>
    <n v="50.282000000000004"/>
    <n v="67.040000000000006"/>
    <n v="13.408000000000001"/>
    <n v="53.632000000000005"/>
  </r>
  <r>
    <n v="1504"/>
    <s v="CA-2016-100468"/>
    <x v="390"/>
    <x v="417"/>
    <x v="1"/>
    <s v="AT-10435"/>
    <s v="Alyssa Tate"/>
    <x v="2"/>
    <s v="United States"/>
    <s v="Los Angeles"/>
    <x v="1"/>
    <n v="90045"/>
    <x v="1"/>
    <x v="527"/>
    <x v="0"/>
    <x v="5"/>
    <x v="527"/>
    <n v="9.94"/>
    <n v="2"/>
    <n v="0"/>
    <n v="3.08"/>
    <n v="16.799999999999997"/>
    <n v="19.88"/>
    <n v="0"/>
    <n v="19.88"/>
  </r>
  <r>
    <n v="1505"/>
    <s v="CA-2015-153388"/>
    <x v="509"/>
    <x v="552"/>
    <x v="1"/>
    <s v="PC-19000"/>
    <s v="Pauline Chand"/>
    <x v="2"/>
    <s v="United States"/>
    <s v="Los Angeles"/>
    <x v="1"/>
    <n v="90004"/>
    <x v="1"/>
    <x v="59"/>
    <x v="1"/>
    <x v="6"/>
    <x v="59"/>
    <n v="6.72"/>
    <n v="4"/>
    <n v="0"/>
    <n v="3.36"/>
    <n v="23.52"/>
    <n v="26.88"/>
    <n v="0"/>
    <n v="26.88"/>
  </r>
  <r>
    <n v="1506"/>
    <s v="CA-2015-153388"/>
    <x v="509"/>
    <x v="552"/>
    <x v="1"/>
    <s v="PC-19000"/>
    <s v="Pauline Chand"/>
    <x v="2"/>
    <s v="United States"/>
    <s v="Los Angeles"/>
    <x v="1"/>
    <n v="90004"/>
    <x v="1"/>
    <x v="1021"/>
    <x v="0"/>
    <x v="3"/>
    <x v="1012"/>
    <n v="1004.98"/>
    <n v="6"/>
    <n v="0.2"/>
    <n v="-175.87"/>
    <n v="4999.7740000000003"/>
    <n v="6029.88"/>
    <n v="1205.9760000000001"/>
    <n v="4823.9040000000005"/>
  </r>
  <r>
    <n v="1507"/>
    <s v="CA-2017-154935"/>
    <x v="165"/>
    <x v="168"/>
    <x v="1"/>
    <s v="AR-10540"/>
    <s v="Andy Reiter"/>
    <x v="0"/>
    <s v="United States"/>
    <s v="New York City"/>
    <x v="15"/>
    <n v="10024"/>
    <x v="3"/>
    <x v="985"/>
    <x v="1"/>
    <x v="8"/>
    <x v="978"/>
    <n v="17.88"/>
    <n v="3"/>
    <n v="0.2"/>
    <n v="5.59"/>
    <n v="37.322000000000003"/>
    <n v="53.64"/>
    <n v="10.728000000000002"/>
    <n v="42.911999999999999"/>
  </r>
  <r>
    <n v="1508"/>
    <s v="CA-2016-134208"/>
    <x v="42"/>
    <x v="30"/>
    <x v="1"/>
    <s v="CS-12505"/>
    <s v="Cindy Stewart"/>
    <x v="0"/>
    <s v="United States"/>
    <s v="Columbus"/>
    <x v="32"/>
    <n v="31907"/>
    <x v="0"/>
    <x v="1022"/>
    <x v="2"/>
    <x v="15"/>
    <x v="1013"/>
    <n v="396"/>
    <n v="4"/>
    <n v="0"/>
    <n v="190.08"/>
    <n v="1393.92"/>
    <n v="1584"/>
    <n v="0"/>
    <n v="1584"/>
  </r>
  <r>
    <n v="1509"/>
    <s v="CA-2017-108294"/>
    <x v="389"/>
    <x v="235"/>
    <x v="3"/>
    <s v="LS-16975"/>
    <s v="Lindsay Shagiari"/>
    <x v="2"/>
    <s v="United States"/>
    <s v="Omaha"/>
    <x v="8"/>
    <n v="68104"/>
    <x v="2"/>
    <x v="1023"/>
    <x v="1"/>
    <x v="8"/>
    <x v="1014"/>
    <n v="34.5"/>
    <n v="3"/>
    <n v="0"/>
    <n v="15.53"/>
    <n v="87.97"/>
    <n v="103.5"/>
    <n v="0"/>
    <n v="103.5"/>
  </r>
  <r>
    <n v="1510"/>
    <s v="CA-2017-103611"/>
    <x v="510"/>
    <x v="17"/>
    <x v="2"/>
    <s v="JM-15535"/>
    <s v="Jessica Myrick"/>
    <x v="0"/>
    <s v="United States"/>
    <s v="Los Angeles"/>
    <x v="1"/>
    <n v="90036"/>
    <x v="1"/>
    <x v="1006"/>
    <x v="0"/>
    <x v="5"/>
    <x v="998"/>
    <n v="8.36"/>
    <n v="2"/>
    <n v="0"/>
    <n v="3.01"/>
    <n v="13.709999999999999"/>
    <n v="16.72"/>
    <n v="0"/>
    <n v="16.72"/>
  </r>
  <r>
    <n v="1511"/>
    <s v="CA-2017-100384"/>
    <x v="92"/>
    <x v="553"/>
    <x v="1"/>
    <s v="NH-18610"/>
    <s v="Nicole Hansen"/>
    <x v="1"/>
    <s v="United States"/>
    <s v="Pomona"/>
    <x v="1"/>
    <n v="91767"/>
    <x v="1"/>
    <x v="281"/>
    <x v="1"/>
    <x v="6"/>
    <x v="281"/>
    <n v="385.6"/>
    <n v="8"/>
    <n v="0"/>
    <n v="111.82"/>
    <n v="2972.98"/>
    <n v="3084.8"/>
    <n v="0"/>
    <n v="3084.8"/>
  </r>
  <r>
    <n v="1512"/>
    <s v="CA-2017-100384"/>
    <x v="92"/>
    <x v="553"/>
    <x v="1"/>
    <s v="NH-18610"/>
    <s v="Nicole Hansen"/>
    <x v="1"/>
    <s v="United States"/>
    <s v="Pomona"/>
    <x v="1"/>
    <n v="91767"/>
    <x v="1"/>
    <x v="181"/>
    <x v="1"/>
    <x v="6"/>
    <x v="182"/>
    <n v="35.82"/>
    <n v="9"/>
    <n v="0"/>
    <n v="11.82"/>
    <n v="310.56"/>
    <n v="322.38"/>
    <n v="0"/>
    <n v="322.38"/>
  </r>
  <r>
    <n v="1513"/>
    <s v="CA-2017-112809"/>
    <x v="238"/>
    <x v="554"/>
    <x v="1"/>
    <s v="RA-19915"/>
    <s v="Russell Applegate"/>
    <x v="0"/>
    <s v="United States"/>
    <s v="Dallas"/>
    <x v="5"/>
    <n v="75220"/>
    <x v="2"/>
    <x v="225"/>
    <x v="1"/>
    <x v="4"/>
    <x v="226"/>
    <n v="200.06"/>
    <n v="3"/>
    <n v="0.2"/>
    <n v="12.5"/>
    <n v="467.64400000000006"/>
    <n v="600.18000000000006"/>
    <n v="120.03600000000002"/>
    <n v="480.14400000000006"/>
  </r>
  <r>
    <n v="1514"/>
    <s v="CA-2017-112809"/>
    <x v="238"/>
    <x v="554"/>
    <x v="1"/>
    <s v="RA-19915"/>
    <s v="Russell Applegate"/>
    <x v="0"/>
    <s v="United States"/>
    <s v="Dallas"/>
    <x v="5"/>
    <n v="75220"/>
    <x v="2"/>
    <x v="410"/>
    <x v="1"/>
    <x v="8"/>
    <x v="410"/>
    <n v="21.38"/>
    <n v="5"/>
    <n v="0.8"/>
    <n v="-33.14"/>
    <n v="54.519999999999996"/>
    <n v="106.89999999999999"/>
    <n v="85.52"/>
    <n v="21.379999999999995"/>
  </r>
  <r>
    <n v="1515"/>
    <s v="CA-2017-112809"/>
    <x v="238"/>
    <x v="554"/>
    <x v="1"/>
    <s v="RA-19915"/>
    <s v="Russell Applegate"/>
    <x v="0"/>
    <s v="United States"/>
    <s v="Dallas"/>
    <x v="5"/>
    <n v="75220"/>
    <x v="2"/>
    <x v="674"/>
    <x v="1"/>
    <x v="8"/>
    <x v="674"/>
    <n v="6.74"/>
    <n v="4"/>
    <n v="0.8"/>
    <n v="-11.46"/>
    <n v="16.852"/>
    <n v="26.96"/>
    <n v="21.568000000000001"/>
    <n v="5.3919999999999995"/>
  </r>
  <r>
    <n v="1516"/>
    <s v="US-2017-160759"/>
    <x v="157"/>
    <x v="416"/>
    <x v="1"/>
    <s v="AI-10855"/>
    <s v="Arianne Irving"/>
    <x v="0"/>
    <s v="United States"/>
    <s v="Philadelphia"/>
    <x v="9"/>
    <n v="19120"/>
    <x v="3"/>
    <x v="955"/>
    <x v="0"/>
    <x v="1"/>
    <x v="948"/>
    <n v="63.69"/>
    <n v="1"/>
    <n v="0.3"/>
    <n v="-9.1"/>
    <n v="53.683"/>
    <n v="63.69"/>
    <n v="19.106999999999999"/>
    <n v="44.582999999999998"/>
  </r>
  <r>
    <n v="1517"/>
    <s v="CA-2017-148446"/>
    <x v="389"/>
    <x v="93"/>
    <x v="0"/>
    <s v="MC-17845"/>
    <s v="Michael Chen"/>
    <x v="0"/>
    <s v="United States"/>
    <s v="North Las Vegas"/>
    <x v="33"/>
    <n v="89031"/>
    <x v="1"/>
    <x v="489"/>
    <x v="0"/>
    <x v="3"/>
    <x v="489"/>
    <n v="1669.6"/>
    <n v="4"/>
    <n v="0"/>
    <n v="116.87"/>
    <n v="6561.53"/>
    <n v="6678.4"/>
    <n v="0"/>
    <n v="6678.4"/>
  </r>
  <r>
    <n v="1518"/>
    <s v="CA-2014-111059"/>
    <x v="511"/>
    <x v="555"/>
    <x v="0"/>
    <s v="TB-21400"/>
    <s v="Tom Boeckenhauer"/>
    <x v="0"/>
    <s v="United States"/>
    <s v="Seattle"/>
    <x v="4"/>
    <n v="98105"/>
    <x v="1"/>
    <x v="270"/>
    <x v="1"/>
    <x v="8"/>
    <x v="270"/>
    <n v="83.84"/>
    <n v="2"/>
    <n v="0.2"/>
    <n v="27.25"/>
    <n v="106.89400000000001"/>
    <n v="167.68"/>
    <n v="33.536000000000001"/>
    <n v="134.14400000000001"/>
  </r>
  <r>
    <n v="1519"/>
    <s v="CA-2014-111059"/>
    <x v="511"/>
    <x v="555"/>
    <x v="0"/>
    <s v="TB-21400"/>
    <s v="Tom Boeckenhauer"/>
    <x v="0"/>
    <s v="United States"/>
    <s v="Seattle"/>
    <x v="4"/>
    <n v="98105"/>
    <x v="1"/>
    <x v="555"/>
    <x v="1"/>
    <x v="8"/>
    <x v="554"/>
    <n v="13.27"/>
    <n v="3"/>
    <n v="0.2"/>
    <n v="4.3099999999999996"/>
    <n v="27.538000000000004"/>
    <n v="39.81"/>
    <n v="7.9620000000000006"/>
    <n v="31.848000000000003"/>
  </r>
  <r>
    <n v="1520"/>
    <s v="CA-2017-116204"/>
    <x v="512"/>
    <x v="556"/>
    <x v="0"/>
    <s v="VW-21775"/>
    <s v="Victoria Wilson"/>
    <x v="1"/>
    <s v="United States"/>
    <s v="San Francisco"/>
    <x v="1"/>
    <n v="94110"/>
    <x v="1"/>
    <x v="733"/>
    <x v="1"/>
    <x v="8"/>
    <x v="732"/>
    <n v="21.34"/>
    <n v="7"/>
    <n v="0.2"/>
    <n v="7.73"/>
    <n v="111.77399999999999"/>
    <n v="149.38"/>
    <n v="29.876000000000001"/>
    <n v="119.50399999999999"/>
  </r>
  <r>
    <n v="1521"/>
    <s v="CA-2017-109946"/>
    <x v="513"/>
    <x v="557"/>
    <x v="1"/>
    <s v="PL-18925"/>
    <s v="Paul Lucas"/>
    <x v="2"/>
    <s v="United States"/>
    <s v="Chicago"/>
    <x v="10"/>
    <n v="60610"/>
    <x v="2"/>
    <x v="1024"/>
    <x v="1"/>
    <x v="6"/>
    <x v="1015"/>
    <n v="16.52"/>
    <n v="5"/>
    <n v="0.2"/>
    <n v="2.0699999999999998"/>
    <n v="64.010000000000005"/>
    <n v="82.6"/>
    <n v="16.52"/>
    <n v="66.08"/>
  </r>
  <r>
    <n v="1522"/>
    <s v="CA-2015-144806"/>
    <x v="401"/>
    <x v="223"/>
    <x v="1"/>
    <s v="GH-14425"/>
    <s v="Gary Hwang"/>
    <x v="0"/>
    <s v="United States"/>
    <s v="Tucson"/>
    <x v="16"/>
    <n v="85705"/>
    <x v="1"/>
    <x v="592"/>
    <x v="0"/>
    <x v="5"/>
    <x v="592"/>
    <n v="206.11"/>
    <n v="6"/>
    <n v="0.2"/>
    <n v="48.95"/>
    <n v="940.37800000000004"/>
    <n v="1236.6600000000001"/>
    <n v="247.33200000000002"/>
    <n v="989.32800000000009"/>
  </r>
  <r>
    <n v="1523"/>
    <s v="CA-2015-144806"/>
    <x v="401"/>
    <x v="223"/>
    <x v="1"/>
    <s v="GH-14425"/>
    <s v="Gary Hwang"/>
    <x v="0"/>
    <s v="United States"/>
    <s v="Tucson"/>
    <x v="16"/>
    <n v="85705"/>
    <x v="1"/>
    <x v="1025"/>
    <x v="1"/>
    <x v="10"/>
    <x v="1016"/>
    <n v="19.920000000000002"/>
    <n v="5"/>
    <n v="0.2"/>
    <n v="6.72"/>
    <n v="72.960000000000008"/>
    <n v="99.600000000000009"/>
    <n v="19.920000000000002"/>
    <n v="79.680000000000007"/>
  </r>
  <r>
    <n v="1524"/>
    <s v="CA-2015-144806"/>
    <x v="401"/>
    <x v="223"/>
    <x v="1"/>
    <s v="GH-14425"/>
    <s v="Gary Hwang"/>
    <x v="0"/>
    <s v="United States"/>
    <s v="Tucson"/>
    <x v="16"/>
    <n v="85705"/>
    <x v="1"/>
    <x v="334"/>
    <x v="1"/>
    <x v="10"/>
    <x v="334"/>
    <n v="198.27"/>
    <n v="8"/>
    <n v="0.2"/>
    <n v="61.96"/>
    <n v="1206.9680000000001"/>
    <n v="1586.16"/>
    <n v="317.23200000000003"/>
    <n v="1268.9280000000001"/>
  </r>
  <r>
    <n v="1525"/>
    <s v="CA-2015-144806"/>
    <x v="401"/>
    <x v="223"/>
    <x v="1"/>
    <s v="GH-14425"/>
    <s v="Gary Hwang"/>
    <x v="0"/>
    <s v="United States"/>
    <s v="Tucson"/>
    <x v="16"/>
    <n v="85705"/>
    <x v="1"/>
    <x v="232"/>
    <x v="1"/>
    <x v="4"/>
    <x v="233"/>
    <n v="247.1"/>
    <n v="6"/>
    <n v="0.2"/>
    <n v="-58.69"/>
    <n v="1244.77"/>
    <n v="1482.6"/>
    <n v="296.52"/>
    <n v="1186.08"/>
  </r>
  <r>
    <n v="1526"/>
    <s v="CA-2015-144806"/>
    <x v="401"/>
    <x v="223"/>
    <x v="1"/>
    <s v="GH-14425"/>
    <s v="Gary Hwang"/>
    <x v="0"/>
    <s v="United States"/>
    <s v="Tucson"/>
    <x v="16"/>
    <n v="85705"/>
    <x v="1"/>
    <x v="30"/>
    <x v="1"/>
    <x v="6"/>
    <x v="30"/>
    <n v="86.3"/>
    <n v="6"/>
    <n v="0.2"/>
    <n v="9.7100000000000009"/>
    <n v="404.53"/>
    <n v="517.79999999999995"/>
    <n v="103.56"/>
    <n v="414.23999999999995"/>
  </r>
  <r>
    <n v="1527"/>
    <s v="CA-2016-122392"/>
    <x v="405"/>
    <x v="330"/>
    <x v="1"/>
    <s v="CJ-12010"/>
    <s v="Caroline Jumper"/>
    <x v="0"/>
    <s v="United States"/>
    <s v="Allentown"/>
    <x v="9"/>
    <n v="18103"/>
    <x v="3"/>
    <x v="1026"/>
    <x v="1"/>
    <x v="6"/>
    <x v="1017"/>
    <n v="4.16"/>
    <n v="2"/>
    <n v="0.2"/>
    <n v="0.36"/>
    <n v="6.2960000000000003"/>
    <n v="8.32"/>
    <n v="1.6640000000000001"/>
    <n v="6.6560000000000006"/>
  </r>
  <r>
    <n v="1528"/>
    <s v="CA-2016-122392"/>
    <x v="405"/>
    <x v="330"/>
    <x v="1"/>
    <s v="CJ-12010"/>
    <s v="Caroline Jumper"/>
    <x v="0"/>
    <s v="United States"/>
    <s v="Allentown"/>
    <x v="9"/>
    <n v="18103"/>
    <x v="3"/>
    <x v="1027"/>
    <x v="0"/>
    <x v="5"/>
    <x v="1018"/>
    <n v="11.65"/>
    <n v="2"/>
    <n v="0.2"/>
    <n v="3.35"/>
    <n v="15.290000000000001"/>
    <n v="23.3"/>
    <n v="4.66"/>
    <n v="18.64"/>
  </r>
  <r>
    <n v="1529"/>
    <s v="CA-2015-148432"/>
    <x v="209"/>
    <x v="558"/>
    <x v="0"/>
    <s v="MC-18130"/>
    <s v="Mike Caudle"/>
    <x v="1"/>
    <s v="United States"/>
    <s v="Newark"/>
    <x v="13"/>
    <n v="19711"/>
    <x v="3"/>
    <x v="1028"/>
    <x v="1"/>
    <x v="13"/>
    <x v="1019"/>
    <n v="26.18"/>
    <n v="7"/>
    <n v="0"/>
    <n v="0.52"/>
    <n v="182.73999999999998"/>
    <n v="183.26"/>
    <n v="0"/>
    <n v="183.26"/>
  </r>
  <r>
    <n v="1530"/>
    <s v="CA-2015-148432"/>
    <x v="209"/>
    <x v="558"/>
    <x v="0"/>
    <s v="MC-18130"/>
    <s v="Mike Caudle"/>
    <x v="1"/>
    <s v="United States"/>
    <s v="Newark"/>
    <x v="13"/>
    <n v="19711"/>
    <x v="3"/>
    <x v="1029"/>
    <x v="1"/>
    <x v="10"/>
    <x v="1020"/>
    <n v="7.3"/>
    <n v="2"/>
    <n v="0"/>
    <n v="3.43"/>
    <n v="11.17"/>
    <n v="14.6"/>
    <n v="0"/>
    <n v="14.6"/>
  </r>
  <r>
    <n v="1531"/>
    <s v="CA-2015-103793"/>
    <x v="514"/>
    <x v="394"/>
    <x v="1"/>
    <s v="BV-11245"/>
    <s v="Benjamin Venier"/>
    <x v="1"/>
    <s v="United States"/>
    <s v="Miami"/>
    <x v="2"/>
    <n v="33142"/>
    <x v="0"/>
    <x v="1030"/>
    <x v="1"/>
    <x v="10"/>
    <x v="1021"/>
    <n v="74.349999999999994"/>
    <n v="3"/>
    <n v="0.2"/>
    <n v="23.24"/>
    <n v="155.19999999999999"/>
    <n v="223.04999999999998"/>
    <n v="44.61"/>
    <n v="178.44"/>
  </r>
  <r>
    <n v="1532"/>
    <s v="CA-2017-159884"/>
    <x v="515"/>
    <x v="559"/>
    <x v="1"/>
    <s v="JF-15490"/>
    <s v="Jeremy Farry"/>
    <x v="0"/>
    <s v="United States"/>
    <s v="Tempe"/>
    <x v="16"/>
    <n v="85281"/>
    <x v="1"/>
    <x v="1031"/>
    <x v="1"/>
    <x v="4"/>
    <x v="1022"/>
    <n v="10.74"/>
    <n v="1"/>
    <n v="0.2"/>
    <n v="0.81"/>
    <n v="7.782"/>
    <n v="10.74"/>
    <n v="2.1480000000000001"/>
    <n v="8.5920000000000005"/>
  </r>
  <r>
    <n v="1533"/>
    <s v="CA-2017-159884"/>
    <x v="515"/>
    <x v="559"/>
    <x v="1"/>
    <s v="JF-15490"/>
    <s v="Jeremy Farry"/>
    <x v="0"/>
    <s v="United States"/>
    <s v="Tempe"/>
    <x v="16"/>
    <n v="85281"/>
    <x v="1"/>
    <x v="203"/>
    <x v="1"/>
    <x v="13"/>
    <x v="204"/>
    <n v="8.3800000000000008"/>
    <n v="3"/>
    <n v="0.2"/>
    <n v="2.72"/>
    <n v="17.392000000000003"/>
    <n v="25.14"/>
    <n v="5.0280000000000005"/>
    <n v="20.112000000000002"/>
  </r>
  <r>
    <n v="1534"/>
    <s v="CA-2016-139885"/>
    <x v="429"/>
    <x v="542"/>
    <x v="1"/>
    <s v="EB-13840"/>
    <s v="Ellis Ballard"/>
    <x v="1"/>
    <s v="United States"/>
    <s v="New York City"/>
    <x v="15"/>
    <n v="10035"/>
    <x v="3"/>
    <x v="1032"/>
    <x v="1"/>
    <x v="4"/>
    <x v="1023"/>
    <n v="212.88"/>
    <n v="6"/>
    <n v="0"/>
    <n v="0"/>
    <n v="1277.28"/>
    <n v="1277.28"/>
    <n v="0"/>
    <n v="1277.28"/>
  </r>
  <r>
    <n v="1535"/>
    <s v="CA-2017-124086"/>
    <x v="516"/>
    <x v="556"/>
    <x v="1"/>
    <s v="MP-18175"/>
    <s v="Mike Pelletier"/>
    <x v="2"/>
    <s v="United States"/>
    <s v="Laguna Niguel"/>
    <x v="1"/>
    <n v="92677"/>
    <x v="1"/>
    <x v="574"/>
    <x v="0"/>
    <x v="0"/>
    <x v="574"/>
    <n v="203.98"/>
    <n v="2"/>
    <n v="0.15"/>
    <n v="16.8"/>
    <n v="329.96599999999995"/>
    <n v="407.96"/>
    <n v="61.193999999999996"/>
    <n v="346.76599999999996"/>
  </r>
  <r>
    <n v="1536"/>
    <s v="CA-2016-112389"/>
    <x v="517"/>
    <x v="195"/>
    <x v="1"/>
    <s v="JM-15655"/>
    <s v="Jim Mitchum"/>
    <x v="1"/>
    <s v="United States"/>
    <s v="Bridgeton"/>
    <x v="30"/>
    <n v="8302"/>
    <x v="3"/>
    <x v="1033"/>
    <x v="1"/>
    <x v="4"/>
    <x v="1024"/>
    <n v="40.74"/>
    <n v="3"/>
    <n v="0"/>
    <n v="0.41"/>
    <n v="121.81"/>
    <n v="122.22"/>
    <n v="0"/>
    <n v="122.22"/>
  </r>
  <r>
    <n v="1537"/>
    <s v="CA-2016-112389"/>
    <x v="517"/>
    <x v="195"/>
    <x v="1"/>
    <s v="JM-15655"/>
    <s v="Jim Mitchum"/>
    <x v="1"/>
    <s v="United States"/>
    <s v="Bridgeton"/>
    <x v="30"/>
    <n v="8302"/>
    <x v="3"/>
    <x v="1034"/>
    <x v="1"/>
    <x v="9"/>
    <x v="1025"/>
    <n v="11.67"/>
    <n v="3"/>
    <n v="0"/>
    <n v="3.03"/>
    <n v="31.979999999999997"/>
    <n v="35.01"/>
    <n v="0"/>
    <n v="35.01"/>
  </r>
  <r>
    <n v="1538"/>
    <s v="CA-2017-121888"/>
    <x v="175"/>
    <x v="31"/>
    <x v="0"/>
    <s v="CL-11890"/>
    <s v="Carl Ludwig"/>
    <x v="0"/>
    <s v="United States"/>
    <s v="Everett"/>
    <x v="31"/>
    <n v="2149"/>
    <x v="3"/>
    <x v="884"/>
    <x v="2"/>
    <x v="7"/>
    <x v="878"/>
    <n v="39.99"/>
    <n v="1"/>
    <n v="0"/>
    <n v="11.6"/>
    <n v="28.39"/>
    <n v="39.99"/>
    <n v="0"/>
    <n v="39.99"/>
  </r>
  <r>
    <n v="1539"/>
    <s v="CA-2017-121888"/>
    <x v="175"/>
    <x v="31"/>
    <x v="0"/>
    <s v="CL-11890"/>
    <s v="Carl Ludwig"/>
    <x v="0"/>
    <s v="United States"/>
    <s v="Everett"/>
    <x v="31"/>
    <n v="2149"/>
    <x v="3"/>
    <x v="359"/>
    <x v="1"/>
    <x v="6"/>
    <x v="359"/>
    <n v="16.28"/>
    <n v="2"/>
    <n v="0"/>
    <n v="6.51"/>
    <n v="26.050000000000004"/>
    <n v="32.56"/>
    <n v="0"/>
    <n v="32.56"/>
  </r>
  <r>
    <n v="1540"/>
    <s v="CA-2017-121888"/>
    <x v="175"/>
    <x v="31"/>
    <x v="0"/>
    <s v="CL-11890"/>
    <s v="Carl Ludwig"/>
    <x v="0"/>
    <s v="United States"/>
    <s v="Everett"/>
    <x v="31"/>
    <n v="2149"/>
    <x v="3"/>
    <x v="37"/>
    <x v="0"/>
    <x v="0"/>
    <x v="37"/>
    <n v="782.94"/>
    <n v="3"/>
    <n v="0"/>
    <n v="203.56"/>
    <n v="2145.2600000000002"/>
    <n v="2348.8200000000002"/>
    <n v="0"/>
    <n v="2348.8200000000002"/>
  </r>
  <r>
    <n v="1541"/>
    <s v="CA-2017-121888"/>
    <x v="175"/>
    <x v="31"/>
    <x v="0"/>
    <s v="CL-11890"/>
    <s v="Carl Ludwig"/>
    <x v="0"/>
    <s v="United States"/>
    <s v="Everett"/>
    <x v="31"/>
    <n v="2149"/>
    <x v="3"/>
    <x v="1002"/>
    <x v="1"/>
    <x v="8"/>
    <x v="994"/>
    <n v="242.48"/>
    <n v="7"/>
    <n v="0"/>
    <n v="116.39"/>
    <n v="1580.9699999999998"/>
    <n v="1697.36"/>
    <n v="0"/>
    <n v="1697.36"/>
  </r>
  <r>
    <n v="1542"/>
    <s v="CA-2014-166884"/>
    <x v="518"/>
    <x v="560"/>
    <x v="0"/>
    <s v="CK-12205"/>
    <s v="Chloris Kastensmidt"/>
    <x v="0"/>
    <s v="United States"/>
    <s v="Columbus"/>
    <x v="24"/>
    <n v="43229"/>
    <x v="3"/>
    <x v="1035"/>
    <x v="0"/>
    <x v="5"/>
    <x v="325"/>
    <n v="8.32"/>
    <n v="5"/>
    <n v="0.2"/>
    <n v="2.29"/>
    <n v="30.990000000000002"/>
    <n v="41.6"/>
    <n v="8.32"/>
    <n v="33.28"/>
  </r>
  <r>
    <n v="1543"/>
    <s v="CA-2014-166884"/>
    <x v="518"/>
    <x v="560"/>
    <x v="0"/>
    <s v="CK-12205"/>
    <s v="Chloris Kastensmidt"/>
    <x v="0"/>
    <s v="United States"/>
    <s v="Columbus"/>
    <x v="24"/>
    <n v="43229"/>
    <x v="3"/>
    <x v="845"/>
    <x v="1"/>
    <x v="13"/>
    <x v="839"/>
    <n v="10.46"/>
    <n v="6"/>
    <n v="0.2"/>
    <n v="1.7"/>
    <n v="48.508000000000003"/>
    <n v="62.760000000000005"/>
    <n v="12.552000000000001"/>
    <n v="50.208000000000006"/>
  </r>
  <r>
    <n v="1544"/>
    <s v="CA-2014-107181"/>
    <x v="519"/>
    <x v="561"/>
    <x v="1"/>
    <s v="DB-13270"/>
    <s v="Deborah Brumfield"/>
    <x v="2"/>
    <s v="United States"/>
    <s v="San Diego"/>
    <x v="1"/>
    <n v="92024"/>
    <x v="1"/>
    <x v="655"/>
    <x v="1"/>
    <x v="8"/>
    <x v="655"/>
    <n v="82.9"/>
    <n v="3"/>
    <n v="0.2"/>
    <n v="29.01"/>
    <n v="169.95000000000002"/>
    <n v="248.70000000000002"/>
    <n v="49.740000000000009"/>
    <n v="198.96"/>
  </r>
  <r>
    <n v="1545"/>
    <s v="CA-2014-107181"/>
    <x v="519"/>
    <x v="561"/>
    <x v="1"/>
    <s v="DB-13270"/>
    <s v="Deborah Brumfield"/>
    <x v="2"/>
    <s v="United States"/>
    <s v="San Diego"/>
    <x v="1"/>
    <n v="92024"/>
    <x v="1"/>
    <x v="732"/>
    <x v="1"/>
    <x v="10"/>
    <x v="731"/>
    <n v="34.24"/>
    <n v="4"/>
    <n v="0"/>
    <n v="16.09"/>
    <n v="120.87"/>
    <n v="136.96"/>
    <n v="0"/>
    <n v="136.96"/>
  </r>
  <r>
    <n v="1546"/>
    <s v="CA-2014-150245"/>
    <x v="520"/>
    <x v="124"/>
    <x v="0"/>
    <s v="PC-18745"/>
    <s v="Pamela Coakley"/>
    <x v="1"/>
    <s v="United States"/>
    <s v="Watertown"/>
    <x v="15"/>
    <n v="13601"/>
    <x v="3"/>
    <x v="178"/>
    <x v="0"/>
    <x v="0"/>
    <x v="179"/>
    <n v="1573.49"/>
    <n v="7"/>
    <n v="0.2"/>
    <n v="196.69"/>
    <n v="8614.8539999999994"/>
    <n v="11014.43"/>
    <n v="2202.886"/>
    <n v="8811.5439999999999"/>
  </r>
  <r>
    <n v="1547"/>
    <s v="CA-2015-111395"/>
    <x v="521"/>
    <x v="562"/>
    <x v="1"/>
    <s v="VB-21745"/>
    <s v="Victoria Brennan"/>
    <x v="1"/>
    <s v="United States"/>
    <s v="San Antonio"/>
    <x v="5"/>
    <n v="78207"/>
    <x v="2"/>
    <x v="921"/>
    <x v="1"/>
    <x v="10"/>
    <x v="913"/>
    <n v="335.52"/>
    <n v="4"/>
    <n v="0.2"/>
    <n v="117.43"/>
    <n v="956.23399999999992"/>
    <n v="1342.08"/>
    <n v="268.416"/>
    <n v="1073.664"/>
  </r>
  <r>
    <n v="1548"/>
    <s v="CA-2015-111395"/>
    <x v="521"/>
    <x v="562"/>
    <x v="1"/>
    <s v="VB-21745"/>
    <s v="Victoria Brennan"/>
    <x v="1"/>
    <s v="United States"/>
    <s v="San Antonio"/>
    <x v="5"/>
    <n v="78207"/>
    <x v="2"/>
    <x v="979"/>
    <x v="1"/>
    <x v="8"/>
    <x v="972"/>
    <n v="23.91"/>
    <n v="2"/>
    <n v="0.8"/>
    <n v="-40.65"/>
    <n v="50.213999999999999"/>
    <n v="47.82"/>
    <n v="38.256"/>
    <n v="9.5640000000000001"/>
  </r>
  <r>
    <n v="1549"/>
    <s v="CA-2015-111395"/>
    <x v="521"/>
    <x v="562"/>
    <x v="1"/>
    <s v="VB-21745"/>
    <s v="Victoria Brennan"/>
    <x v="1"/>
    <s v="United States"/>
    <s v="San Antonio"/>
    <x v="5"/>
    <n v="78207"/>
    <x v="2"/>
    <x v="1036"/>
    <x v="1"/>
    <x v="4"/>
    <x v="1026"/>
    <n v="27.06"/>
    <n v="2"/>
    <n v="0.2"/>
    <n v="2.37"/>
    <n v="40.926000000000002"/>
    <n v="54.12"/>
    <n v="10.824"/>
    <n v="43.295999999999999"/>
  </r>
  <r>
    <n v="1550"/>
    <s v="CA-2014-134278"/>
    <x v="522"/>
    <x v="277"/>
    <x v="2"/>
    <s v="EP-13915"/>
    <s v="Emily Phan"/>
    <x v="0"/>
    <s v="United States"/>
    <s v="New York City"/>
    <x v="15"/>
    <n v="10011"/>
    <x v="3"/>
    <x v="890"/>
    <x v="2"/>
    <x v="16"/>
    <x v="883"/>
    <n v="559.99"/>
    <n v="1"/>
    <n v="0.2"/>
    <n v="175"/>
    <n v="272.99200000000002"/>
    <n v="559.99"/>
    <n v="111.998"/>
    <n v="447.99200000000002"/>
  </r>
  <r>
    <n v="1551"/>
    <s v="US-2017-124926"/>
    <x v="38"/>
    <x v="551"/>
    <x v="0"/>
    <s v="ME-17320"/>
    <s v="Maria Etezadi"/>
    <x v="2"/>
    <s v="United States"/>
    <s v="Houston"/>
    <x v="5"/>
    <n v="77095"/>
    <x v="2"/>
    <x v="1037"/>
    <x v="1"/>
    <x v="9"/>
    <x v="1027"/>
    <n v="9.32"/>
    <n v="6"/>
    <n v="0.8"/>
    <n v="-24.71"/>
    <n v="35.893999999999998"/>
    <n v="55.92"/>
    <n v="44.736000000000004"/>
    <n v="11.183999999999997"/>
  </r>
  <r>
    <n v="1552"/>
    <s v="CA-2016-159345"/>
    <x v="26"/>
    <x v="563"/>
    <x v="1"/>
    <s v="IG-15085"/>
    <s v="Ivan Gibson"/>
    <x v="0"/>
    <s v="United States"/>
    <s v="San Diego"/>
    <x v="1"/>
    <n v="92024"/>
    <x v="1"/>
    <x v="964"/>
    <x v="1"/>
    <x v="10"/>
    <x v="957"/>
    <n v="111.96"/>
    <n v="2"/>
    <n v="0"/>
    <n v="54.86"/>
    <n v="169.06"/>
    <n v="223.92"/>
    <n v="0"/>
    <n v="223.92"/>
  </r>
  <r>
    <n v="1553"/>
    <s v="CA-2014-130274"/>
    <x v="523"/>
    <x v="564"/>
    <x v="2"/>
    <s v="JS-15940"/>
    <s v="Joni Sundaresam"/>
    <x v="2"/>
    <s v="United States"/>
    <s v="Appleton"/>
    <x v="6"/>
    <n v="54915"/>
    <x v="2"/>
    <x v="1038"/>
    <x v="1"/>
    <x v="2"/>
    <x v="1028"/>
    <n v="21.56"/>
    <n v="7"/>
    <n v="0"/>
    <n v="10.35"/>
    <n v="140.57"/>
    <n v="150.91999999999999"/>
    <n v="0"/>
    <n v="150.91999999999999"/>
  </r>
  <r>
    <n v="1554"/>
    <s v="CA-2017-158386"/>
    <x v="524"/>
    <x v="565"/>
    <x v="1"/>
    <s v="BO-11425"/>
    <s v="Bobby Odegard"/>
    <x v="0"/>
    <s v="United States"/>
    <s v="Richmond"/>
    <x v="0"/>
    <n v="40475"/>
    <x v="0"/>
    <x v="691"/>
    <x v="1"/>
    <x v="8"/>
    <x v="691"/>
    <n v="124.75"/>
    <n v="5"/>
    <n v="0"/>
    <n v="57.39"/>
    <n v="566.36"/>
    <n v="623.75"/>
    <n v="0"/>
    <n v="623.75"/>
  </r>
  <r>
    <n v="1555"/>
    <s v="CA-2015-111507"/>
    <x v="525"/>
    <x v="95"/>
    <x v="1"/>
    <s v="VW-21775"/>
    <s v="Victoria Wilson"/>
    <x v="1"/>
    <s v="United States"/>
    <s v="Bellevue"/>
    <x v="4"/>
    <n v="98006"/>
    <x v="1"/>
    <x v="1039"/>
    <x v="1"/>
    <x v="6"/>
    <x v="1029"/>
    <n v="5.28"/>
    <n v="3"/>
    <n v="0"/>
    <n v="1.53"/>
    <n v="14.31"/>
    <n v="15.84"/>
    <n v="0"/>
    <n v="15.84"/>
  </r>
  <r>
    <n v="1556"/>
    <s v="CA-2017-120761"/>
    <x v="507"/>
    <x v="221"/>
    <x v="1"/>
    <s v="AB-10150"/>
    <s v="Aimee Bixby"/>
    <x v="0"/>
    <s v="United States"/>
    <s v="Long Beach"/>
    <x v="15"/>
    <n v="11561"/>
    <x v="3"/>
    <x v="43"/>
    <x v="2"/>
    <x v="11"/>
    <x v="43"/>
    <n v="91.96"/>
    <n v="4"/>
    <n v="0"/>
    <n v="39.54"/>
    <n v="328.29999999999995"/>
    <n v="367.84"/>
    <n v="0"/>
    <n v="367.84"/>
  </r>
  <r>
    <n v="1557"/>
    <s v="CA-2016-109176"/>
    <x v="195"/>
    <x v="566"/>
    <x v="1"/>
    <s v="JW-16075"/>
    <s v="Julia West"/>
    <x v="0"/>
    <s v="United States"/>
    <s v="Philadelphia"/>
    <x v="9"/>
    <n v="19140"/>
    <x v="3"/>
    <x v="1040"/>
    <x v="1"/>
    <x v="12"/>
    <x v="153"/>
    <n v="9.34"/>
    <n v="1"/>
    <n v="0.2"/>
    <n v="3.5"/>
    <n v="3.9719999999999995"/>
    <n v="9.34"/>
    <n v="1.8680000000000001"/>
    <n v="7.4719999999999995"/>
  </r>
  <r>
    <n v="1558"/>
    <s v="CA-2016-109176"/>
    <x v="195"/>
    <x v="566"/>
    <x v="1"/>
    <s v="JW-16075"/>
    <s v="Julia West"/>
    <x v="0"/>
    <s v="United States"/>
    <s v="Philadelphia"/>
    <x v="9"/>
    <n v="19140"/>
    <x v="3"/>
    <x v="1041"/>
    <x v="1"/>
    <x v="6"/>
    <x v="1030"/>
    <n v="79.36"/>
    <n v="5"/>
    <n v="0.2"/>
    <n v="9.92"/>
    <n v="307.52"/>
    <n v="396.8"/>
    <n v="79.360000000000014"/>
    <n v="317.44"/>
  </r>
  <r>
    <n v="1559"/>
    <s v="CA-2015-112116"/>
    <x v="199"/>
    <x v="567"/>
    <x v="0"/>
    <s v="JE-15475"/>
    <s v="Jeremy Ellison"/>
    <x v="0"/>
    <s v="United States"/>
    <s v="Seattle"/>
    <x v="4"/>
    <n v="98103"/>
    <x v="1"/>
    <x v="977"/>
    <x v="0"/>
    <x v="3"/>
    <x v="832"/>
    <n v="171.96"/>
    <n v="2"/>
    <n v="0"/>
    <n v="44.71"/>
    <n v="299.21000000000004"/>
    <n v="343.92"/>
    <n v="0"/>
    <n v="343.92"/>
  </r>
  <r>
    <n v="1560"/>
    <s v="CA-2016-126809"/>
    <x v="526"/>
    <x v="144"/>
    <x v="1"/>
    <s v="EB-13750"/>
    <s v="Edward Becker"/>
    <x v="1"/>
    <s v="United States"/>
    <s v="Seattle"/>
    <x v="4"/>
    <n v="98103"/>
    <x v="1"/>
    <x v="696"/>
    <x v="1"/>
    <x v="8"/>
    <x v="696"/>
    <n v="35.35"/>
    <n v="9"/>
    <n v="0.2"/>
    <n v="12.82"/>
    <n v="241.70000000000005"/>
    <n v="318.15000000000003"/>
    <n v="63.63000000000001"/>
    <n v="254.52000000000004"/>
  </r>
  <r>
    <n v="1561"/>
    <s v="CA-2014-105172"/>
    <x v="527"/>
    <x v="568"/>
    <x v="1"/>
    <s v="PK-18910"/>
    <s v="Paul Knutson"/>
    <x v="2"/>
    <s v="United States"/>
    <s v="San Francisco"/>
    <x v="1"/>
    <n v="94109"/>
    <x v="1"/>
    <x v="1042"/>
    <x v="1"/>
    <x v="2"/>
    <x v="1031"/>
    <n v="18.899999999999999"/>
    <n v="6"/>
    <n v="0"/>
    <n v="9.07"/>
    <n v="104.32999999999998"/>
    <n v="113.39999999999999"/>
    <n v="0"/>
    <n v="113.39999999999999"/>
  </r>
  <r>
    <n v="1562"/>
    <s v="CA-2017-107293"/>
    <x v="528"/>
    <x v="371"/>
    <x v="2"/>
    <s v="CS-12400"/>
    <s v="Christopher Schild"/>
    <x v="2"/>
    <s v="United States"/>
    <s v="Seattle"/>
    <x v="4"/>
    <n v="98115"/>
    <x v="1"/>
    <x v="324"/>
    <x v="1"/>
    <x v="6"/>
    <x v="324"/>
    <n v="2.78"/>
    <n v="1"/>
    <n v="0"/>
    <n v="0.72"/>
    <n v="2.0599999999999996"/>
    <n v="2.78"/>
    <n v="0"/>
    <n v="2.78"/>
  </r>
  <r>
    <n v="1563"/>
    <s v="US-2017-102890"/>
    <x v="160"/>
    <x v="569"/>
    <x v="3"/>
    <s v="SG-20470"/>
    <s v="Sheri Gordon"/>
    <x v="0"/>
    <s v="United States"/>
    <s v="New York City"/>
    <x v="15"/>
    <n v="10011"/>
    <x v="3"/>
    <x v="3"/>
    <x v="0"/>
    <x v="3"/>
    <x v="3"/>
    <n v="1044.6300000000001"/>
    <n v="5"/>
    <n v="0.4"/>
    <n v="-295.98"/>
    <n v="3429.8700000000003"/>
    <n v="5223.1500000000005"/>
    <n v="2089.2600000000002"/>
    <n v="3133.8900000000003"/>
  </r>
  <r>
    <n v="1564"/>
    <s v="CA-2015-158554"/>
    <x v="529"/>
    <x v="217"/>
    <x v="3"/>
    <s v="CM-12190"/>
    <s v="Charlotte Melton"/>
    <x v="0"/>
    <s v="United States"/>
    <s v="Philadelphia"/>
    <x v="9"/>
    <n v="19134"/>
    <x v="3"/>
    <x v="204"/>
    <x v="1"/>
    <x v="10"/>
    <x v="205"/>
    <n v="11.35"/>
    <n v="3"/>
    <n v="0.2"/>
    <n v="4.12"/>
    <n v="23.119999999999997"/>
    <n v="34.049999999999997"/>
    <n v="6.81"/>
    <n v="27.24"/>
  </r>
  <r>
    <n v="1565"/>
    <s v="CA-2014-116239"/>
    <x v="530"/>
    <x v="570"/>
    <x v="3"/>
    <s v="CL-12565"/>
    <s v="Clay Ludtke"/>
    <x v="0"/>
    <s v="United States"/>
    <s v="Columbia"/>
    <x v="20"/>
    <n v="29203"/>
    <x v="0"/>
    <x v="1043"/>
    <x v="1"/>
    <x v="4"/>
    <x v="1032"/>
    <n v="354.9"/>
    <n v="5"/>
    <n v="0"/>
    <n v="17.75"/>
    <n v="1756.75"/>
    <n v="1774.5"/>
    <n v="0"/>
    <n v="1774.5"/>
  </r>
  <r>
    <n v="1566"/>
    <s v="CA-2015-132101"/>
    <x v="531"/>
    <x v="571"/>
    <x v="1"/>
    <s v="JO-15550"/>
    <s v="Jesus Ocampo"/>
    <x v="2"/>
    <s v="United States"/>
    <s v="Seattle"/>
    <x v="4"/>
    <n v="98105"/>
    <x v="1"/>
    <x v="867"/>
    <x v="2"/>
    <x v="7"/>
    <x v="861"/>
    <n v="453.58"/>
    <n v="3"/>
    <n v="0.2"/>
    <n v="39.69"/>
    <n v="1048.902"/>
    <n v="1360.74"/>
    <n v="272.14800000000002"/>
    <n v="1088.5920000000001"/>
  </r>
  <r>
    <n v="1567"/>
    <s v="CA-2015-129112"/>
    <x v="239"/>
    <x v="26"/>
    <x v="2"/>
    <s v="AW-10840"/>
    <s v="Anthony Witt"/>
    <x v="0"/>
    <s v="United States"/>
    <s v="Allen"/>
    <x v="5"/>
    <n v="75002"/>
    <x v="2"/>
    <x v="1044"/>
    <x v="2"/>
    <x v="11"/>
    <x v="1033"/>
    <n v="21.48"/>
    <n v="3"/>
    <n v="0.2"/>
    <n v="-0.27"/>
    <n v="51.822000000000003"/>
    <n v="64.44"/>
    <n v="12.888"/>
    <n v="51.552"/>
  </r>
  <r>
    <n v="1568"/>
    <s v="CA-2015-129112"/>
    <x v="239"/>
    <x v="26"/>
    <x v="2"/>
    <s v="AW-10840"/>
    <s v="Anthony Witt"/>
    <x v="0"/>
    <s v="United States"/>
    <s v="Allen"/>
    <x v="5"/>
    <n v="75002"/>
    <x v="2"/>
    <x v="1045"/>
    <x v="1"/>
    <x v="8"/>
    <x v="1034"/>
    <n v="8.7799999999999994"/>
    <n v="4"/>
    <n v="0.8"/>
    <n v="-13.62"/>
    <n v="20.643999999999998"/>
    <n v="35.119999999999997"/>
    <n v="28.096"/>
    <n v="7.0239999999999974"/>
  </r>
  <r>
    <n v="1569"/>
    <s v="US-2017-152002"/>
    <x v="532"/>
    <x v="572"/>
    <x v="3"/>
    <s v="DV-13465"/>
    <s v="Dianna Vittorini"/>
    <x v="0"/>
    <s v="United States"/>
    <s v="Los Angeles"/>
    <x v="1"/>
    <n v="90004"/>
    <x v="1"/>
    <x v="447"/>
    <x v="1"/>
    <x v="10"/>
    <x v="447"/>
    <n v="122.97"/>
    <n v="3"/>
    <n v="0"/>
    <n v="60.26"/>
    <n v="308.64999999999998"/>
    <n v="368.90999999999997"/>
    <n v="0"/>
    <n v="368.90999999999997"/>
  </r>
  <r>
    <n v="1570"/>
    <s v="CA-2017-165029"/>
    <x v="200"/>
    <x v="524"/>
    <x v="1"/>
    <s v="AH-10075"/>
    <s v="Adam Hart"/>
    <x v="1"/>
    <s v="United States"/>
    <s v="Atlanta"/>
    <x v="32"/>
    <n v="30318"/>
    <x v="0"/>
    <x v="1046"/>
    <x v="1"/>
    <x v="6"/>
    <x v="1035"/>
    <n v="12.84"/>
    <n v="3"/>
    <n v="0"/>
    <n v="3.72"/>
    <n v="34.799999999999997"/>
    <n v="38.519999999999996"/>
    <n v="0"/>
    <n v="38.519999999999996"/>
  </r>
  <r>
    <n v="1571"/>
    <s v="US-2014-157385"/>
    <x v="533"/>
    <x v="573"/>
    <x v="2"/>
    <s v="SC-20095"/>
    <s v="Sanjit Chand"/>
    <x v="0"/>
    <s v="United States"/>
    <s v="Los Angeles"/>
    <x v="1"/>
    <n v="90004"/>
    <x v="1"/>
    <x v="83"/>
    <x v="0"/>
    <x v="1"/>
    <x v="83"/>
    <n v="603.91999999999996"/>
    <n v="5"/>
    <n v="0.2"/>
    <n v="-67.94"/>
    <n v="2483.62"/>
    <n v="3019.6"/>
    <n v="603.91999999999996"/>
    <n v="2415.6799999999998"/>
  </r>
  <r>
    <n v="1572"/>
    <s v="US-2014-157385"/>
    <x v="533"/>
    <x v="573"/>
    <x v="2"/>
    <s v="SC-20095"/>
    <s v="Sanjit Chand"/>
    <x v="0"/>
    <s v="United States"/>
    <s v="Los Angeles"/>
    <x v="1"/>
    <n v="90004"/>
    <x v="1"/>
    <x v="1047"/>
    <x v="1"/>
    <x v="12"/>
    <x v="1036"/>
    <n v="21.84"/>
    <n v="3"/>
    <n v="0"/>
    <n v="10.48"/>
    <n v="55.039999999999992"/>
    <n v="65.52"/>
    <n v="0"/>
    <n v="65.52"/>
  </r>
  <r>
    <n v="1573"/>
    <s v="US-2014-157385"/>
    <x v="533"/>
    <x v="573"/>
    <x v="2"/>
    <s v="SC-20095"/>
    <s v="Sanjit Chand"/>
    <x v="0"/>
    <s v="United States"/>
    <s v="Los Angeles"/>
    <x v="1"/>
    <n v="90004"/>
    <x v="1"/>
    <x v="1048"/>
    <x v="2"/>
    <x v="11"/>
    <x v="1037"/>
    <n v="29.99"/>
    <n v="1"/>
    <n v="0"/>
    <n v="6.3"/>
    <n v="23.689999999999998"/>
    <n v="29.99"/>
    <n v="0"/>
    <n v="29.99"/>
  </r>
  <r>
    <n v="1574"/>
    <s v="US-2014-157385"/>
    <x v="533"/>
    <x v="573"/>
    <x v="2"/>
    <s v="SC-20095"/>
    <s v="Sanjit Chand"/>
    <x v="0"/>
    <s v="United States"/>
    <s v="Los Angeles"/>
    <x v="1"/>
    <n v="90004"/>
    <x v="1"/>
    <x v="467"/>
    <x v="0"/>
    <x v="1"/>
    <x v="468"/>
    <n v="381.44"/>
    <n v="2"/>
    <n v="0.2"/>
    <n v="23.84"/>
    <n v="586.46399999999994"/>
    <n v="762.88"/>
    <n v="152.57599999999999"/>
    <n v="610.30399999999997"/>
  </r>
  <r>
    <n v="1575"/>
    <s v="CA-2014-101602"/>
    <x v="534"/>
    <x v="574"/>
    <x v="2"/>
    <s v="MC-18100"/>
    <s v="Mick Crebagga"/>
    <x v="0"/>
    <s v="United States"/>
    <s v="El Paso"/>
    <x v="5"/>
    <n v="79907"/>
    <x v="2"/>
    <x v="1049"/>
    <x v="2"/>
    <x v="7"/>
    <x v="1038"/>
    <n v="40.68"/>
    <n v="3"/>
    <n v="0.2"/>
    <n v="-9.15"/>
    <n v="106.782"/>
    <n v="122.03999999999999"/>
    <n v="24.408000000000001"/>
    <n v="97.631999999999991"/>
  </r>
  <r>
    <n v="1576"/>
    <s v="CA-2014-101602"/>
    <x v="534"/>
    <x v="574"/>
    <x v="2"/>
    <s v="MC-18100"/>
    <s v="Mick Crebagga"/>
    <x v="0"/>
    <s v="United States"/>
    <s v="El Paso"/>
    <x v="5"/>
    <n v="79907"/>
    <x v="2"/>
    <x v="635"/>
    <x v="0"/>
    <x v="1"/>
    <x v="635"/>
    <n v="763.28"/>
    <n v="5"/>
    <n v="0.3"/>
    <n v="-21.81"/>
    <n v="2693.2899999999995"/>
    <n v="3816.3999999999996"/>
    <n v="1144.9199999999998"/>
    <n v="2671.4799999999996"/>
  </r>
  <r>
    <n v="1577"/>
    <s v="CA-2016-109057"/>
    <x v="183"/>
    <x v="132"/>
    <x v="1"/>
    <s v="TT-21460"/>
    <s v="Tonja Turnell"/>
    <x v="2"/>
    <s v="United States"/>
    <s v="Aurora"/>
    <x v="10"/>
    <n v="60505"/>
    <x v="2"/>
    <x v="328"/>
    <x v="1"/>
    <x v="4"/>
    <x v="328"/>
    <n v="23.95"/>
    <n v="2"/>
    <n v="0.2"/>
    <n v="2.4"/>
    <n v="35.92"/>
    <n v="47.9"/>
    <n v="9.58"/>
    <n v="38.32"/>
  </r>
  <r>
    <n v="1578"/>
    <s v="CA-2016-154403"/>
    <x v="454"/>
    <x v="500"/>
    <x v="1"/>
    <s v="AP-10720"/>
    <s v="Anne Pryor"/>
    <x v="2"/>
    <s v="United States"/>
    <s v="Florence"/>
    <x v="19"/>
    <n v="35630"/>
    <x v="0"/>
    <x v="1050"/>
    <x v="1"/>
    <x v="10"/>
    <x v="1039"/>
    <n v="4.9800000000000004"/>
    <n v="1"/>
    <n v="0"/>
    <n v="2.44"/>
    <n v="2.5400000000000005"/>
    <n v="4.9800000000000004"/>
    <n v="0"/>
    <n v="4.9800000000000004"/>
  </r>
  <r>
    <n v="1579"/>
    <s v="CA-2016-102456"/>
    <x v="535"/>
    <x v="575"/>
    <x v="2"/>
    <s v="DL-12865"/>
    <s v="Dan Lawera"/>
    <x v="0"/>
    <s v="United States"/>
    <s v="New York City"/>
    <x v="15"/>
    <n v="10011"/>
    <x v="3"/>
    <x v="1051"/>
    <x v="1"/>
    <x v="9"/>
    <x v="1040"/>
    <n v="170.88"/>
    <n v="3"/>
    <n v="0"/>
    <n v="49.56"/>
    <n v="463.08"/>
    <n v="512.64"/>
    <n v="0"/>
    <n v="512.64"/>
  </r>
  <r>
    <n v="1580"/>
    <s v="CA-2015-131338"/>
    <x v="101"/>
    <x v="576"/>
    <x v="2"/>
    <s v="NP-18325"/>
    <s v="Naresj Patel"/>
    <x v="0"/>
    <s v="United States"/>
    <s v="New York City"/>
    <x v="15"/>
    <n v="10024"/>
    <x v="3"/>
    <x v="348"/>
    <x v="2"/>
    <x v="7"/>
    <x v="348"/>
    <n v="307.98"/>
    <n v="2"/>
    <n v="0"/>
    <n v="89.31"/>
    <n v="526.65000000000009"/>
    <n v="615.96"/>
    <n v="0"/>
    <n v="615.96"/>
  </r>
  <r>
    <n v="1581"/>
    <s v="CA-2015-131338"/>
    <x v="101"/>
    <x v="576"/>
    <x v="2"/>
    <s v="NP-18325"/>
    <s v="Naresj Patel"/>
    <x v="0"/>
    <s v="United States"/>
    <s v="New York City"/>
    <x v="15"/>
    <n v="10024"/>
    <x v="3"/>
    <x v="223"/>
    <x v="0"/>
    <x v="3"/>
    <x v="224"/>
    <n v="382.81"/>
    <n v="9"/>
    <n v="0.4"/>
    <n v="-153.12"/>
    <n v="2220.2939999999999"/>
    <n v="3445.29"/>
    <n v="1378.116"/>
    <n v="2067.174"/>
  </r>
  <r>
    <n v="1582"/>
    <s v="CA-2015-131338"/>
    <x v="101"/>
    <x v="576"/>
    <x v="2"/>
    <s v="NP-18325"/>
    <s v="Naresj Patel"/>
    <x v="0"/>
    <s v="United States"/>
    <s v="New York City"/>
    <x v="15"/>
    <n v="10024"/>
    <x v="3"/>
    <x v="193"/>
    <x v="1"/>
    <x v="4"/>
    <x v="194"/>
    <n v="41.96"/>
    <n v="2"/>
    <n v="0"/>
    <n v="2.94"/>
    <n v="80.98"/>
    <n v="83.92"/>
    <n v="0"/>
    <n v="83.92"/>
  </r>
  <r>
    <n v="1583"/>
    <s v="CA-2015-131338"/>
    <x v="101"/>
    <x v="576"/>
    <x v="2"/>
    <s v="NP-18325"/>
    <s v="Naresj Patel"/>
    <x v="0"/>
    <s v="United States"/>
    <s v="New York City"/>
    <x v="15"/>
    <n v="10024"/>
    <x v="3"/>
    <x v="692"/>
    <x v="1"/>
    <x v="8"/>
    <x v="692"/>
    <n v="1217.57"/>
    <n v="2"/>
    <n v="0.2"/>
    <n v="456.59"/>
    <n v="1491.5219999999999"/>
    <n v="2435.14"/>
    <n v="487.02800000000002"/>
    <n v="1948.1119999999999"/>
  </r>
  <r>
    <n v="1584"/>
    <s v="CA-2015-131338"/>
    <x v="101"/>
    <x v="576"/>
    <x v="2"/>
    <s v="NP-18325"/>
    <s v="Naresj Patel"/>
    <x v="0"/>
    <s v="United States"/>
    <s v="New York City"/>
    <x v="15"/>
    <n v="10024"/>
    <x v="3"/>
    <x v="116"/>
    <x v="0"/>
    <x v="5"/>
    <x v="116"/>
    <n v="47.04"/>
    <n v="3"/>
    <n v="0"/>
    <n v="18.350000000000001"/>
    <n v="122.77000000000001"/>
    <n v="141.12"/>
    <n v="0"/>
    <n v="141.12"/>
  </r>
  <r>
    <n v="1585"/>
    <s v="CA-2015-131338"/>
    <x v="101"/>
    <x v="576"/>
    <x v="2"/>
    <s v="NP-18325"/>
    <s v="Naresj Patel"/>
    <x v="0"/>
    <s v="United States"/>
    <s v="New York City"/>
    <x v="15"/>
    <n v="10024"/>
    <x v="3"/>
    <x v="50"/>
    <x v="0"/>
    <x v="5"/>
    <x v="50"/>
    <n v="6.16"/>
    <n v="2"/>
    <n v="0"/>
    <n v="2.96"/>
    <n v="9.36"/>
    <n v="12.32"/>
    <n v="0"/>
    <n v="12.32"/>
  </r>
  <r>
    <n v="1586"/>
    <s v="CA-2015-131338"/>
    <x v="101"/>
    <x v="576"/>
    <x v="2"/>
    <s v="NP-18325"/>
    <s v="Naresj Patel"/>
    <x v="0"/>
    <s v="United States"/>
    <s v="New York City"/>
    <x v="15"/>
    <n v="10024"/>
    <x v="3"/>
    <x v="469"/>
    <x v="2"/>
    <x v="7"/>
    <x v="470"/>
    <n v="979.95"/>
    <n v="5"/>
    <n v="0"/>
    <n v="274.39"/>
    <n v="4625.3599999999997"/>
    <n v="4899.75"/>
    <n v="0"/>
    <n v="4899.75"/>
  </r>
  <r>
    <n v="1587"/>
    <s v="CA-2015-131338"/>
    <x v="101"/>
    <x v="576"/>
    <x v="2"/>
    <s v="NP-18325"/>
    <s v="Naresj Patel"/>
    <x v="0"/>
    <s v="United States"/>
    <s v="New York City"/>
    <x v="15"/>
    <n v="10024"/>
    <x v="3"/>
    <x v="1052"/>
    <x v="1"/>
    <x v="10"/>
    <x v="1041"/>
    <n v="143.69999999999999"/>
    <n v="3"/>
    <n v="0"/>
    <n v="68.98"/>
    <n v="362.11999999999995"/>
    <n v="431.09999999999997"/>
    <n v="0"/>
    <n v="431.09999999999997"/>
  </r>
  <r>
    <n v="1588"/>
    <s v="CA-2015-131338"/>
    <x v="101"/>
    <x v="576"/>
    <x v="2"/>
    <s v="NP-18325"/>
    <s v="Naresj Patel"/>
    <x v="0"/>
    <s v="United States"/>
    <s v="New York City"/>
    <x v="15"/>
    <n v="10024"/>
    <x v="3"/>
    <x v="1053"/>
    <x v="1"/>
    <x v="13"/>
    <x v="1042"/>
    <n v="10.65"/>
    <n v="3"/>
    <n v="0"/>
    <n v="5.01"/>
    <n v="26.940000000000005"/>
    <n v="31.950000000000003"/>
    <n v="0"/>
    <n v="31.950000000000003"/>
  </r>
  <r>
    <n v="1589"/>
    <s v="CA-2015-131338"/>
    <x v="101"/>
    <x v="576"/>
    <x v="2"/>
    <s v="NP-18325"/>
    <s v="Naresj Patel"/>
    <x v="0"/>
    <s v="United States"/>
    <s v="New York City"/>
    <x v="15"/>
    <n v="10024"/>
    <x v="3"/>
    <x v="386"/>
    <x v="2"/>
    <x v="11"/>
    <x v="387"/>
    <n v="247.8"/>
    <n v="4"/>
    <n v="0"/>
    <n v="34.69"/>
    <n v="956.51"/>
    <n v="991.2"/>
    <n v="0"/>
    <n v="991.2"/>
  </r>
  <r>
    <n v="1590"/>
    <s v="CA-2016-109911"/>
    <x v="536"/>
    <x v="577"/>
    <x v="1"/>
    <s v="VG-21805"/>
    <s v="Vivek Grady"/>
    <x v="1"/>
    <s v="United States"/>
    <s v="Virginia Beach"/>
    <x v="17"/>
    <n v="23464"/>
    <x v="0"/>
    <x v="448"/>
    <x v="1"/>
    <x v="6"/>
    <x v="448"/>
    <n v="10.96"/>
    <n v="4"/>
    <n v="0"/>
    <n v="2.96"/>
    <n v="40.880000000000003"/>
    <n v="43.84"/>
    <n v="0"/>
    <n v="43.84"/>
  </r>
  <r>
    <n v="1591"/>
    <s v="US-2016-132423"/>
    <x v="173"/>
    <x v="578"/>
    <x v="1"/>
    <s v="MY-18295"/>
    <s v="Muhammed Yedwab"/>
    <x v="1"/>
    <s v="United States"/>
    <s v="Grapevine"/>
    <x v="5"/>
    <n v="76051"/>
    <x v="2"/>
    <x v="1054"/>
    <x v="1"/>
    <x v="6"/>
    <x v="1043"/>
    <n v="33.49"/>
    <n v="7"/>
    <n v="0.2"/>
    <n v="5.86"/>
    <n v="181.684"/>
    <n v="234.43"/>
    <n v="46.886000000000003"/>
    <n v="187.54400000000001"/>
  </r>
  <r>
    <n v="1592"/>
    <s v="US-2016-132423"/>
    <x v="173"/>
    <x v="578"/>
    <x v="1"/>
    <s v="MY-18295"/>
    <s v="Muhammed Yedwab"/>
    <x v="1"/>
    <s v="United States"/>
    <s v="Grapevine"/>
    <x v="5"/>
    <n v="76051"/>
    <x v="2"/>
    <x v="131"/>
    <x v="1"/>
    <x v="13"/>
    <x v="132"/>
    <n v="8.0399999999999991"/>
    <n v="5"/>
    <n v="0.2"/>
    <n v="2.91"/>
    <n v="29.249999999999996"/>
    <n v="40.199999999999996"/>
    <n v="8.0399999999999991"/>
    <n v="32.159999999999997"/>
  </r>
  <r>
    <n v="1593"/>
    <s v="CA-2015-122826"/>
    <x v="537"/>
    <x v="579"/>
    <x v="0"/>
    <s v="RD-19480"/>
    <s v="Rick Duston"/>
    <x v="0"/>
    <s v="United States"/>
    <s v="Olympia"/>
    <x v="4"/>
    <n v="98502"/>
    <x v="1"/>
    <x v="1055"/>
    <x v="2"/>
    <x v="7"/>
    <x v="1044"/>
    <n v="201.57"/>
    <n v="4"/>
    <n v="0.2"/>
    <n v="22.68"/>
    <n v="622.34400000000005"/>
    <n v="806.28"/>
    <n v="161.256"/>
    <n v="645.024"/>
  </r>
  <r>
    <n v="1594"/>
    <s v="CA-2014-117317"/>
    <x v="538"/>
    <x v="580"/>
    <x v="3"/>
    <s v="JF-15490"/>
    <s v="Jeremy Farry"/>
    <x v="0"/>
    <s v="United States"/>
    <s v="Los Angeles"/>
    <x v="1"/>
    <n v="90032"/>
    <x v="1"/>
    <x v="1056"/>
    <x v="1"/>
    <x v="10"/>
    <x v="1045"/>
    <n v="13.44"/>
    <n v="3"/>
    <n v="0"/>
    <n v="6.59"/>
    <n v="33.730000000000004"/>
    <n v="40.32"/>
    <n v="0"/>
    <n v="40.32"/>
  </r>
  <r>
    <n v="1595"/>
    <s v="CA-2015-118423"/>
    <x v="539"/>
    <x v="581"/>
    <x v="2"/>
    <s v="DP-13390"/>
    <s v="Dennis Pardue"/>
    <x v="2"/>
    <s v="United States"/>
    <s v="Peoria"/>
    <x v="10"/>
    <n v="61604"/>
    <x v="2"/>
    <x v="1057"/>
    <x v="0"/>
    <x v="0"/>
    <x v="1046"/>
    <n v="359.06"/>
    <n v="3"/>
    <n v="0.3"/>
    <n v="-35.909999999999997"/>
    <n v="789.93600000000004"/>
    <n v="1077.18"/>
    <n v="323.154"/>
    <n v="754.02600000000007"/>
  </r>
  <r>
    <n v="1596"/>
    <s v="CA-2017-149181"/>
    <x v="540"/>
    <x v="582"/>
    <x v="1"/>
    <s v="MD-17350"/>
    <s v="Maribeth Dona"/>
    <x v="0"/>
    <s v="United States"/>
    <s v="Columbus"/>
    <x v="24"/>
    <n v="43229"/>
    <x v="3"/>
    <x v="877"/>
    <x v="0"/>
    <x v="1"/>
    <x v="871"/>
    <n v="47.99"/>
    <n v="2"/>
    <n v="0.3"/>
    <n v="-2.06"/>
    <n v="69.246000000000009"/>
    <n v="95.98"/>
    <n v="28.794"/>
    <n v="67.186000000000007"/>
  </r>
  <r>
    <n v="1597"/>
    <s v="CA-2017-132234"/>
    <x v="524"/>
    <x v="499"/>
    <x v="2"/>
    <s v="MY-17380"/>
    <s v="Maribeth Yedwab"/>
    <x v="1"/>
    <s v="United States"/>
    <s v="New York City"/>
    <x v="15"/>
    <n v="10011"/>
    <x v="3"/>
    <x v="451"/>
    <x v="0"/>
    <x v="5"/>
    <x v="452"/>
    <n v="547.29999999999995"/>
    <n v="13"/>
    <n v="0"/>
    <n v="175.14"/>
    <n v="6939.7599999999993"/>
    <n v="7114.9"/>
    <n v="0"/>
    <n v="7114.9"/>
  </r>
  <r>
    <n v="1598"/>
    <s v="CA-2017-158876"/>
    <x v="123"/>
    <x v="410"/>
    <x v="0"/>
    <s v="AB-10150"/>
    <s v="Aimee Bixby"/>
    <x v="0"/>
    <s v="United States"/>
    <s v="Carrollton"/>
    <x v="5"/>
    <n v="75007"/>
    <x v="2"/>
    <x v="1058"/>
    <x v="1"/>
    <x v="10"/>
    <x v="1047"/>
    <n v="16.899999999999999"/>
    <n v="4"/>
    <n v="0.2"/>
    <n v="5.28"/>
    <n v="48.8"/>
    <n v="67.599999999999994"/>
    <n v="13.52"/>
    <n v="54.08"/>
  </r>
  <r>
    <n v="1599"/>
    <s v="CA-2017-158876"/>
    <x v="123"/>
    <x v="410"/>
    <x v="0"/>
    <s v="AB-10150"/>
    <s v="Aimee Bixby"/>
    <x v="0"/>
    <s v="United States"/>
    <s v="Carrollton"/>
    <x v="5"/>
    <n v="75007"/>
    <x v="2"/>
    <x v="1059"/>
    <x v="1"/>
    <x v="14"/>
    <x v="1048"/>
    <n v="6.67"/>
    <n v="1"/>
    <n v="0.2"/>
    <n v="0.5"/>
    <n v="4.8360000000000003"/>
    <n v="6.67"/>
    <n v="1.3340000000000001"/>
    <n v="5.3360000000000003"/>
  </r>
  <r>
    <n v="1600"/>
    <s v="CA-2017-158876"/>
    <x v="123"/>
    <x v="410"/>
    <x v="0"/>
    <s v="AB-10150"/>
    <s v="Aimee Bixby"/>
    <x v="0"/>
    <s v="United States"/>
    <s v="Carrollton"/>
    <x v="5"/>
    <n v="75007"/>
    <x v="2"/>
    <x v="290"/>
    <x v="1"/>
    <x v="6"/>
    <x v="290"/>
    <n v="99.14"/>
    <n v="4"/>
    <n v="0.2"/>
    <n v="8.67"/>
    <n v="308.57799999999997"/>
    <n v="396.56"/>
    <n v="79.312000000000012"/>
    <n v="317.24799999999999"/>
  </r>
  <r>
    <n v="1601"/>
    <s v="CA-2017-158876"/>
    <x v="123"/>
    <x v="410"/>
    <x v="0"/>
    <s v="AB-10150"/>
    <s v="Aimee Bixby"/>
    <x v="0"/>
    <s v="United States"/>
    <s v="Carrollton"/>
    <x v="5"/>
    <n v="75007"/>
    <x v="2"/>
    <x v="296"/>
    <x v="0"/>
    <x v="5"/>
    <x v="296"/>
    <n v="15.99"/>
    <n v="2"/>
    <n v="0.6"/>
    <n v="-13.99"/>
    <n v="26.782000000000004"/>
    <n v="31.98"/>
    <n v="19.187999999999999"/>
    <n v="12.792000000000002"/>
  </r>
  <r>
    <n v="1602"/>
    <s v="CA-2016-164672"/>
    <x v="541"/>
    <x v="583"/>
    <x v="0"/>
    <s v="GB-14530"/>
    <s v="George Bell"/>
    <x v="1"/>
    <s v="United States"/>
    <s v="Dover"/>
    <x v="13"/>
    <n v="19901"/>
    <x v="3"/>
    <x v="1060"/>
    <x v="0"/>
    <x v="5"/>
    <x v="1049"/>
    <n v="211.96"/>
    <n v="2"/>
    <n v="0"/>
    <n v="42.39"/>
    <n v="381.53000000000003"/>
    <n v="423.92"/>
    <n v="0"/>
    <n v="423.92"/>
  </r>
  <r>
    <n v="1603"/>
    <s v="US-2016-132857"/>
    <x v="25"/>
    <x v="24"/>
    <x v="1"/>
    <s v="CA-12775"/>
    <s v="Cynthia Arntzen"/>
    <x v="0"/>
    <s v="United States"/>
    <s v="Smyrna"/>
    <x v="18"/>
    <n v="37167"/>
    <x v="0"/>
    <x v="1061"/>
    <x v="1"/>
    <x v="6"/>
    <x v="1050"/>
    <n v="6.67"/>
    <n v="3"/>
    <n v="0.2"/>
    <n v="1.67"/>
    <n v="14.337999999999999"/>
    <n v="20.009999999999998"/>
    <n v="4.0019999999999998"/>
    <n v="16.007999999999999"/>
  </r>
  <r>
    <n v="1604"/>
    <s v="CA-2017-116645"/>
    <x v="329"/>
    <x v="379"/>
    <x v="1"/>
    <s v="ME-17725"/>
    <s v="Max Engle"/>
    <x v="0"/>
    <s v="United States"/>
    <s v="Newark"/>
    <x v="13"/>
    <n v="19711"/>
    <x v="3"/>
    <x v="1062"/>
    <x v="1"/>
    <x v="6"/>
    <x v="1051"/>
    <n v="155.94"/>
    <n v="6"/>
    <n v="0"/>
    <n v="45.22"/>
    <n v="890.42"/>
    <n v="935.64"/>
    <n v="0"/>
    <n v="935.64"/>
  </r>
  <r>
    <n v="1605"/>
    <s v="US-2016-115819"/>
    <x v="475"/>
    <x v="584"/>
    <x v="0"/>
    <s v="JO-15280"/>
    <s v="Jas O'Carroll"/>
    <x v="0"/>
    <s v="United States"/>
    <s v="Los Angeles"/>
    <x v="1"/>
    <n v="90049"/>
    <x v="1"/>
    <x v="857"/>
    <x v="2"/>
    <x v="7"/>
    <x v="851"/>
    <n v="39.96"/>
    <n v="5"/>
    <n v="0.2"/>
    <n v="12.99"/>
    <n v="146.85"/>
    <n v="199.8"/>
    <n v="39.960000000000008"/>
    <n v="159.84"/>
  </r>
  <r>
    <n v="1606"/>
    <s v="US-2016-115819"/>
    <x v="475"/>
    <x v="584"/>
    <x v="0"/>
    <s v="JO-15280"/>
    <s v="Jas O'Carroll"/>
    <x v="0"/>
    <s v="United States"/>
    <s v="Los Angeles"/>
    <x v="1"/>
    <n v="90049"/>
    <x v="1"/>
    <x v="1063"/>
    <x v="1"/>
    <x v="6"/>
    <x v="1052"/>
    <n v="5.46"/>
    <n v="3"/>
    <n v="0"/>
    <n v="1.53"/>
    <n v="14.85"/>
    <n v="16.38"/>
    <n v="0"/>
    <n v="16.38"/>
  </r>
  <r>
    <n v="1607"/>
    <s v="US-2016-115819"/>
    <x v="475"/>
    <x v="584"/>
    <x v="0"/>
    <s v="JO-15280"/>
    <s v="Jas O'Carroll"/>
    <x v="0"/>
    <s v="United States"/>
    <s v="Los Angeles"/>
    <x v="1"/>
    <n v="90049"/>
    <x v="1"/>
    <x v="1064"/>
    <x v="1"/>
    <x v="6"/>
    <x v="1053"/>
    <n v="73.2"/>
    <n v="5"/>
    <n v="0"/>
    <n v="21.23"/>
    <n v="344.77"/>
    <n v="366"/>
    <n v="0"/>
    <n v="366"/>
  </r>
  <r>
    <n v="1608"/>
    <s v="US-2016-115819"/>
    <x v="475"/>
    <x v="584"/>
    <x v="0"/>
    <s v="JO-15280"/>
    <s v="Jas O'Carroll"/>
    <x v="0"/>
    <s v="United States"/>
    <s v="Los Angeles"/>
    <x v="1"/>
    <n v="90049"/>
    <x v="1"/>
    <x v="347"/>
    <x v="1"/>
    <x v="8"/>
    <x v="347"/>
    <n v="5.84"/>
    <n v="1"/>
    <n v="0.2"/>
    <n v="1.97"/>
    <n v="2.702"/>
    <n v="5.84"/>
    <n v="1.1679999999999999"/>
    <n v="4.6719999999999997"/>
  </r>
  <r>
    <n v="1609"/>
    <s v="US-2016-115819"/>
    <x v="475"/>
    <x v="584"/>
    <x v="0"/>
    <s v="JO-15280"/>
    <s v="Jas O'Carroll"/>
    <x v="0"/>
    <s v="United States"/>
    <s v="Los Angeles"/>
    <x v="1"/>
    <n v="90049"/>
    <x v="1"/>
    <x v="126"/>
    <x v="1"/>
    <x v="10"/>
    <x v="562"/>
    <n v="22.72"/>
    <n v="4"/>
    <n v="0"/>
    <n v="10.220000000000001"/>
    <n v="80.66"/>
    <n v="90.88"/>
    <n v="0"/>
    <n v="90.88"/>
  </r>
  <r>
    <n v="1610"/>
    <s v="US-2016-115819"/>
    <x v="475"/>
    <x v="584"/>
    <x v="0"/>
    <s v="JO-15280"/>
    <s v="Jas O'Carroll"/>
    <x v="0"/>
    <s v="United States"/>
    <s v="Los Angeles"/>
    <x v="1"/>
    <n v="90049"/>
    <x v="1"/>
    <x v="1065"/>
    <x v="1"/>
    <x v="8"/>
    <x v="1054"/>
    <n v="9.34"/>
    <n v="3"/>
    <n v="0.2"/>
    <n v="3.27"/>
    <n v="19.146000000000001"/>
    <n v="28.02"/>
    <n v="5.6040000000000001"/>
    <n v="22.416"/>
  </r>
  <r>
    <n v="1611"/>
    <s v="CA-2014-156349"/>
    <x v="542"/>
    <x v="496"/>
    <x v="1"/>
    <s v="ML-17395"/>
    <s v="Marina Lichtenstein"/>
    <x v="1"/>
    <s v="United States"/>
    <s v="Los Angeles"/>
    <x v="1"/>
    <n v="90008"/>
    <x v="1"/>
    <x v="1057"/>
    <x v="0"/>
    <x v="0"/>
    <x v="1046"/>
    <n v="290.67"/>
    <n v="2"/>
    <n v="0.15"/>
    <n v="27.36"/>
    <n v="466.779"/>
    <n v="581.34"/>
    <n v="87.201000000000008"/>
    <n v="494.13900000000001"/>
  </r>
  <r>
    <n v="1612"/>
    <s v="CA-2014-156349"/>
    <x v="542"/>
    <x v="496"/>
    <x v="1"/>
    <s v="ML-17395"/>
    <s v="Marina Lichtenstein"/>
    <x v="1"/>
    <s v="United States"/>
    <s v="Los Angeles"/>
    <x v="1"/>
    <n v="90008"/>
    <x v="1"/>
    <x v="1066"/>
    <x v="2"/>
    <x v="7"/>
    <x v="1055"/>
    <n v="201.58"/>
    <n v="2"/>
    <n v="0.2"/>
    <n v="20.16"/>
    <n v="302.36799999999999"/>
    <n v="403.16"/>
    <n v="80.632000000000005"/>
    <n v="322.52800000000002"/>
  </r>
  <r>
    <n v="1613"/>
    <s v="CA-2014-156349"/>
    <x v="542"/>
    <x v="496"/>
    <x v="1"/>
    <s v="ML-17395"/>
    <s v="Marina Lichtenstein"/>
    <x v="1"/>
    <s v="United States"/>
    <s v="Los Angeles"/>
    <x v="1"/>
    <n v="90008"/>
    <x v="1"/>
    <x v="66"/>
    <x v="2"/>
    <x v="7"/>
    <x v="66"/>
    <n v="83.98"/>
    <n v="2"/>
    <n v="0.2"/>
    <n v="31.49"/>
    <n v="102.878"/>
    <n v="167.96"/>
    <n v="33.592000000000006"/>
    <n v="134.36799999999999"/>
  </r>
  <r>
    <n v="1614"/>
    <s v="CA-2017-138380"/>
    <x v="202"/>
    <x v="209"/>
    <x v="1"/>
    <s v="YS-21880"/>
    <s v="Yana Sorensen"/>
    <x v="1"/>
    <s v="United States"/>
    <s v="Oakland"/>
    <x v="1"/>
    <n v="94601"/>
    <x v="1"/>
    <x v="384"/>
    <x v="1"/>
    <x v="4"/>
    <x v="385"/>
    <n v="1000.02"/>
    <n v="7"/>
    <n v="0"/>
    <n v="290.01"/>
    <n v="6710.1299999999992"/>
    <n v="7000.1399999999994"/>
    <n v="0"/>
    <n v="7000.1399999999994"/>
  </r>
  <r>
    <n v="1615"/>
    <s v="US-2016-113509"/>
    <x v="543"/>
    <x v="585"/>
    <x v="1"/>
    <s v="PL-18925"/>
    <s v="Paul Lucas"/>
    <x v="2"/>
    <s v="United States"/>
    <s v="Philadelphia"/>
    <x v="9"/>
    <n v="19143"/>
    <x v="3"/>
    <x v="1067"/>
    <x v="2"/>
    <x v="11"/>
    <x v="1056"/>
    <n v="83.98"/>
    <n v="3"/>
    <n v="0.2"/>
    <n v="-13.65"/>
    <n v="215.202"/>
    <n v="251.94"/>
    <n v="50.388000000000005"/>
    <n v="201.55199999999999"/>
  </r>
  <r>
    <n v="1616"/>
    <s v="CA-2015-130022"/>
    <x v="544"/>
    <x v="99"/>
    <x v="1"/>
    <s v="JK-16120"/>
    <s v="Julie Kriz"/>
    <x v="2"/>
    <s v="United States"/>
    <s v="Eagan"/>
    <x v="11"/>
    <n v="55122"/>
    <x v="2"/>
    <x v="547"/>
    <x v="1"/>
    <x v="2"/>
    <x v="547"/>
    <n v="3.75"/>
    <n v="1"/>
    <n v="0"/>
    <n v="1.8"/>
    <n v="1.95"/>
    <n v="3.75"/>
    <n v="0"/>
    <n v="3.75"/>
  </r>
  <r>
    <n v="1617"/>
    <s v="CA-2015-130022"/>
    <x v="544"/>
    <x v="99"/>
    <x v="1"/>
    <s v="JK-16120"/>
    <s v="Julie Kriz"/>
    <x v="2"/>
    <s v="United States"/>
    <s v="Eagan"/>
    <x v="11"/>
    <n v="55122"/>
    <x v="2"/>
    <x v="254"/>
    <x v="1"/>
    <x v="2"/>
    <x v="255"/>
    <n v="41.4"/>
    <n v="4"/>
    <n v="0"/>
    <n v="19.87"/>
    <n v="145.72999999999999"/>
    <n v="165.6"/>
    <n v="0"/>
    <n v="165.6"/>
  </r>
  <r>
    <n v="1618"/>
    <s v="CA-2015-130022"/>
    <x v="544"/>
    <x v="99"/>
    <x v="1"/>
    <s v="JK-16120"/>
    <s v="Julie Kriz"/>
    <x v="2"/>
    <s v="United States"/>
    <s v="Eagan"/>
    <x v="11"/>
    <n v="55122"/>
    <x v="2"/>
    <x v="1068"/>
    <x v="1"/>
    <x v="6"/>
    <x v="1057"/>
    <n v="29.79"/>
    <n v="3"/>
    <n v="0"/>
    <n v="12.51"/>
    <n v="76.86"/>
    <n v="89.37"/>
    <n v="0"/>
    <n v="89.37"/>
  </r>
  <r>
    <n v="1619"/>
    <s v="US-2016-118780"/>
    <x v="545"/>
    <x v="126"/>
    <x v="0"/>
    <s v="PN-18775"/>
    <s v="Parhena Norris"/>
    <x v="2"/>
    <s v="United States"/>
    <s v="New York City"/>
    <x v="15"/>
    <n v="10011"/>
    <x v="3"/>
    <x v="1069"/>
    <x v="1"/>
    <x v="4"/>
    <x v="1058"/>
    <n v="59.48"/>
    <n v="2"/>
    <n v="0"/>
    <n v="8.92"/>
    <n v="110.03999999999999"/>
    <n v="118.96"/>
    <n v="0"/>
    <n v="118.96"/>
  </r>
  <r>
    <n v="1620"/>
    <s v="US-2016-118780"/>
    <x v="545"/>
    <x v="126"/>
    <x v="0"/>
    <s v="PN-18775"/>
    <s v="Parhena Norris"/>
    <x v="2"/>
    <s v="United States"/>
    <s v="New York City"/>
    <x v="15"/>
    <n v="10011"/>
    <x v="3"/>
    <x v="1070"/>
    <x v="1"/>
    <x v="10"/>
    <x v="1059"/>
    <n v="6.69"/>
    <n v="1"/>
    <n v="0"/>
    <n v="3.08"/>
    <n v="3.6100000000000003"/>
    <n v="6.69"/>
    <n v="0"/>
    <n v="6.69"/>
  </r>
  <r>
    <n v="1621"/>
    <s v="CA-2017-108560"/>
    <x v="141"/>
    <x v="386"/>
    <x v="1"/>
    <s v="JC-15385"/>
    <s v="Jenna Caffey"/>
    <x v="0"/>
    <s v="United States"/>
    <s v="Kent"/>
    <x v="4"/>
    <n v="98031"/>
    <x v="1"/>
    <x v="1071"/>
    <x v="0"/>
    <x v="5"/>
    <x v="1060"/>
    <n v="198.46"/>
    <n v="2"/>
    <n v="0"/>
    <n v="99.23"/>
    <n v="297.69"/>
    <n v="396.92"/>
    <n v="0"/>
    <n v="396.92"/>
  </r>
  <r>
    <n v="1622"/>
    <s v="CA-2017-108560"/>
    <x v="141"/>
    <x v="386"/>
    <x v="1"/>
    <s v="JC-15385"/>
    <s v="Jenna Caffey"/>
    <x v="0"/>
    <s v="United States"/>
    <s v="Kent"/>
    <x v="4"/>
    <n v="98031"/>
    <x v="1"/>
    <x v="508"/>
    <x v="1"/>
    <x v="2"/>
    <x v="508"/>
    <n v="786.48"/>
    <n v="8"/>
    <n v="0"/>
    <n v="385.38"/>
    <n v="5906.46"/>
    <n v="6291.84"/>
    <n v="0"/>
    <n v="6291.84"/>
  </r>
  <r>
    <n v="1623"/>
    <s v="CA-2017-108560"/>
    <x v="141"/>
    <x v="386"/>
    <x v="1"/>
    <s v="JC-15385"/>
    <s v="Jenna Caffey"/>
    <x v="0"/>
    <s v="United States"/>
    <s v="Kent"/>
    <x v="4"/>
    <n v="98031"/>
    <x v="1"/>
    <x v="497"/>
    <x v="1"/>
    <x v="8"/>
    <x v="497"/>
    <n v="23.17"/>
    <n v="2"/>
    <n v="0.2"/>
    <n v="7.82"/>
    <n v="29.252000000000002"/>
    <n v="46.34"/>
    <n v="9.2680000000000007"/>
    <n v="37.072000000000003"/>
  </r>
  <r>
    <n v="1624"/>
    <s v="CA-2017-108560"/>
    <x v="141"/>
    <x v="386"/>
    <x v="1"/>
    <s v="JC-15385"/>
    <s v="Jenna Caffey"/>
    <x v="0"/>
    <s v="United States"/>
    <s v="Kent"/>
    <x v="4"/>
    <n v="98031"/>
    <x v="1"/>
    <x v="1072"/>
    <x v="2"/>
    <x v="11"/>
    <x v="1061"/>
    <n v="50"/>
    <n v="2"/>
    <n v="0"/>
    <n v="10.5"/>
    <n v="89.5"/>
    <n v="100"/>
    <n v="0"/>
    <n v="100"/>
  </r>
  <r>
    <n v="1625"/>
    <s v="CA-2015-157084"/>
    <x v="546"/>
    <x v="140"/>
    <x v="1"/>
    <s v="JG-15160"/>
    <s v="James Galang"/>
    <x v="0"/>
    <s v="United States"/>
    <s v="Los Angeles"/>
    <x v="1"/>
    <n v="90049"/>
    <x v="1"/>
    <x v="981"/>
    <x v="2"/>
    <x v="7"/>
    <x v="974"/>
    <n v="675.96"/>
    <n v="5"/>
    <n v="0.2"/>
    <n v="84.5"/>
    <n v="2619.34"/>
    <n v="3379.8"/>
    <n v="675.96"/>
    <n v="2703.84"/>
  </r>
  <r>
    <n v="1626"/>
    <s v="CA-2015-157084"/>
    <x v="546"/>
    <x v="140"/>
    <x v="1"/>
    <s v="JG-15160"/>
    <s v="James Galang"/>
    <x v="0"/>
    <s v="United States"/>
    <s v="Los Angeles"/>
    <x v="1"/>
    <n v="90049"/>
    <x v="1"/>
    <x v="695"/>
    <x v="2"/>
    <x v="11"/>
    <x v="1062"/>
    <n v="1265.8499999999999"/>
    <n v="3"/>
    <n v="0"/>
    <n v="556.97"/>
    <n v="3240.58"/>
    <n v="3797.5499999999997"/>
    <n v="0"/>
    <n v="3797.5499999999997"/>
  </r>
  <r>
    <n v="1627"/>
    <s v="CA-2015-164539"/>
    <x v="547"/>
    <x v="586"/>
    <x v="1"/>
    <s v="PO-19180"/>
    <s v="Philisse Overcash"/>
    <x v="2"/>
    <s v="United States"/>
    <s v="New York City"/>
    <x v="15"/>
    <n v="10011"/>
    <x v="3"/>
    <x v="549"/>
    <x v="1"/>
    <x v="9"/>
    <x v="549"/>
    <n v="523.25"/>
    <n v="5"/>
    <n v="0"/>
    <n v="141.28"/>
    <n v="2474.9699999999998"/>
    <n v="2616.25"/>
    <n v="0"/>
    <n v="2616.25"/>
  </r>
  <r>
    <n v="1628"/>
    <s v="CA-2015-143119"/>
    <x v="496"/>
    <x v="12"/>
    <x v="1"/>
    <s v="MC-17275"/>
    <s v="Marc Crier"/>
    <x v="0"/>
    <s v="United States"/>
    <s v="Lafayette"/>
    <x v="28"/>
    <n v="70506"/>
    <x v="0"/>
    <x v="866"/>
    <x v="0"/>
    <x v="1"/>
    <x v="860"/>
    <n v="517.5"/>
    <n v="6"/>
    <n v="0"/>
    <n v="155.25"/>
    <n v="2949.75"/>
    <n v="3105"/>
    <n v="0"/>
    <n v="3105"/>
  </r>
  <r>
    <n v="1629"/>
    <s v="CA-2017-101049"/>
    <x v="548"/>
    <x v="587"/>
    <x v="0"/>
    <s v="AS-10240"/>
    <s v="Alan Shonely"/>
    <x v="0"/>
    <s v="United States"/>
    <s v="Cleveland"/>
    <x v="24"/>
    <n v="44105"/>
    <x v="3"/>
    <x v="1073"/>
    <x v="0"/>
    <x v="5"/>
    <x v="1063"/>
    <n v="17.920000000000002"/>
    <n v="5"/>
    <n v="0.2"/>
    <n v="2.46"/>
    <n v="69.220000000000013"/>
    <n v="89.600000000000009"/>
    <n v="17.920000000000002"/>
    <n v="71.680000000000007"/>
  </r>
  <r>
    <n v="1630"/>
    <s v="CA-2017-101049"/>
    <x v="548"/>
    <x v="587"/>
    <x v="0"/>
    <s v="AS-10240"/>
    <s v="Alan Shonely"/>
    <x v="0"/>
    <s v="United States"/>
    <s v="Cleveland"/>
    <x v="24"/>
    <n v="44105"/>
    <x v="3"/>
    <x v="710"/>
    <x v="1"/>
    <x v="8"/>
    <x v="709"/>
    <n v="41.26"/>
    <n v="6"/>
    <n v="0.7"/>
    <n v="-34.380000000000003"/>
    <n v="108.648"/>
    <n v="247.56"/>
    <n v="173.292"/>
    <n v="74.268000000000001"/>
  </r>
  <r>
    <n v="1631"/>
    <s v="CA-2016-106530"/>
    <x v="541"/>
    <x v="588"/>
    <x v="3"/>
    <s v="CL-12565"/>
    <s v="Clay Ludtke"/>
    <x v="0"/>
    <s v="United States"/>
    <s v="Cleveland"/>
    <x v="24"/>
    <n v="44105"/>
    <x v="3"/>
    <x v="1074"/>
    <x v="1"/>
    <x v="4"/>
    <x v="1064"/>
    <n v="1006.06"/>
    <n v="3"/>
    <n v="0.2"/>
    <n v="88.03"/>
    <n v="2326.5139999999997"/>
    <n v="3018.18"/>
    <n v="603.63599999999997"/>
    <n v="2414.5439999999999"/>
  </r>
  <r>
    <n v="1632"/>
    <s v="CA-2016-106530"/>
    <x v="541"/>
    <x v="588"/>
    <x v="3"/>
    <s v="CL-12565"/>
    <s v="Clay Ludtke"/>
    <x v="0"/>
    <s v="United States"/>
    <s v="Cleveland"/>
    <x v="24"/>
    <n v="44105"/>
    <x v="3"/>
    <x v="481"/>
    <x v="1"/>
    <x v="10"/>
    <x v="482"/>
    <n v="10.69"/>
    <n v="2"/>
    <n v="0.2"/>
    <n v="3.74"/>
    <n v="13.363999999999999"/>
    <n v="21.38"/>
    <n v="4.2759999999999998"/>
    <n v="17.103999999999999"/>
  </r>
  <r>
    <n v="1633"/>
    <s v="CA-2016-106530"/>
    <x v="541"/>
    <x v="588"/>
    <x v="3"/>
    <s v="CL-12565"/>
    <s v="Clay Ludtke"/>
    <x v="0"/>
    <s v="United States"/>
    <s v="Cleveland"/>
    <x v="24"/>
    <n v="44105"/>
    <x v="3"/>
    <x v="498"/>
    <x v="1"/>
    <x v="10"/>
    <x v="498"/>
    <n v="10.37"/>
    <n v="2"/>
    <n v="0.2"/>
    <n v="3.63"/>
    <n v="12.962"/>
    <n v="20.74"/>
    <n v="4.1479999999999997"/>
    <n v="16.591999999999999"/>
  </r>
  <r>
    <n v="1634"/>
    <s v="CA-2016-106530"/>
    <x v="541"/>
    <x v="588"/>
    <x v="3"/>
    <s v="CL-12565"/>
    <s v="Clay Ludtke"/>
    <x v="0"/>
    <s v="United States"/>
    <s v="Cleveland"/>
    <x v="24"/>
    <n v="44105"/>
    <x v="3"/>
    <x v="953"/>
    <x v="1"/>
    <x v="4"/>
    <x v="946"/>
    <n v="25.12"/>
    <n v="2"/>
    <n v="0.2"/>
    <n v="1.57"/>
    <n v="38.622"/>
    <n v="50.24"/>
    <n v="10.048000000000002"/>
    <n v="40.192"/>
  </r>
  <r>
    <n v="1635"/>
    <s v="CA-2016-106530"/>
    <x v="541"/>
    <x v="588"/>
    <x v="3"/>
    <s v="CL-12565"/>
    <s v="Clay Ludtke"/>
    <x v="0"/>
    <s v="United States"/>
    <s v="Cleveland"/>
    <x v="24"/>
    <n v="44105"/>
    <x v="3"/>
    <x v="477"/>
    <x v="2"/>
    <x v="11"/>
    <x v="478"/>
    <n v="58.11"/>
    <n v="2"/>
    <n v="0.2"/>
    <n v="7.26"/>
    <n v="85.715999999999994"/>
    <n v="116.22"/>
    <n v="23.244"/>
    <n v="92.975999999999999"/>
  </r>
  <r>
    <n v="1636"/>
    <s v="CA-2014-168984"/>
    <x v="35"/>
    <x v="589"/>
    <x v="1"/>
    <s v="NW-18400"/>
    <s v="Natalie Webber"/>
    <x v="0"/>
    <s v="United States"/>
    <s v="Tigard"/>
    <x v="21"/>
    <n v="97224"/>
    <x v="1"/>
    <x v="778"/>
    <x v="1"/>
    <x v="10"/>
    <x v="777"/>
    <n v="15.55"/>
    <n v="3"/>
    <n v="0.2"/>
    <n v="5.44"/>
    <n v="31.880000000000006"/>
    <n v="46.650000000000006"/>
    <n v="9.3300000000000018"/>
    <n v="37.320000000000007"/>
  </r>
  <r>
    <n v="1637"/>
    <s v="CA-2014-168984"/>
    <x v="35"/>
    <x v="589"/>
    <x v="1"/>
    <s v="NW-18400"/>
    <s v="Natalie Webber"/>
    <x v="0"/>
    <s v="United States"/>
    <s v="Tigard"/>
    <x v="21"/>
    <n v="97224"/>
    <x v="1"/>
    <x v="749"/>
    <x v="1"/>
    <x v="4"/>
    <x v="747"/>
    <n v="669.08"/>
    <n v="5"/>
    <n v="0.2"/>
    <n v="-167.27"/>
    <n v="2843.59"/>
    <n v="3345.4"/>
    <n v="669.08"/>
    <n v="2676.32"/>
  </r>
  <r>
    <n v="1638"/>
    <s v="CA-2014-168984"/>
    <x v="35"/>
    <x v="589"/>
    <x v="1"/>
    <s v="NW-18400"/>
    <s v="Natalie Webber"/>
    <x v="0"/>
    <s v="United States"/>
    <s v="Tigard"/>
    <x v="21"/>
    <n v="97224"/>
    <x v="1"/>
    <x v="1075"/>
    <x v="2"/>
    <x v="7"/>
    <x v="1065"/>
    <n v="438.34"/>
    <n v="4"/>
    <n v="0.2"/>
    <n v="-87.67"/>
    <n v="1490.3579999999999"/>
    <n v="1753.36"/>
    <n v="350.67200000000003"/>
    <n v="1402.6879999999999"/>
  </r>
  <r>
    <n v="1639"/>
    <s v="CA-2016-157266"/>
    <x v="439"/>
    <x v="219"/>
    <x v="1"/>
    <s v="TB-21280"/>
    <s v="Toby Braunhardt"/>
    <x v="0"/>
    <s v="United States"/>
    <s v="Washington"/>
    <x v="40"/>
    <n v="20016"/>
    <x v="3"/>
    <x v="1076"/>
    <x v="1"/>
    <x v="10"/>
    <x v="1066"/>
    <n v="19.440000000000001"/>
    <n v="3"/>
    <n v="0"/>
    <n v="9.33"/>
    <n v="48.990000000000009"/>
    <n v="58.320000000000007"/>
    <n v="0"/>
    <n v="58.320000000000007"/>
  </r>
  <r>
    <n v="1640"/>
    <s v="CA-2016-157266"/>
    <x v="439"/>
    <x v="219"/>
    <x v="1"/>
    <s v="TB-21280"/>
    <s v="Toby Braunhardt"/>
    <x v="0"/>
    <s v="United States"/>
    <s v="Washington"/>
    <x v="40"/>
    <n v="20016"/>
    <x v="3"/>
    <x v="544"/>
    <x v="1"/>
    <x v="8"/>
    <x v="544"/>
    <n v="9.64"/>
    <n v="2"/>
    <n v="0"/>
    <n v="4.43"/>
    <n v="14.850000000000001"/>
    <n v="19.28"/>
    <n v="0"/>
    <n v="19.28"/>
  </r>
  <r>
    <n v="1641"/>
    <s v="CA-2016-157266"/>
    <x v="439"/>
    <x v="219"/>
    <x v="1"/>
    <s v="TB-21280"/>
    <s v="Toby Braunhardt"/>
    <x v="0"/>
    <s v="United States"/>
    <s v="Washington"/>
    <x v="40"/>
    <n v="20016"/>
    <x v="3"/>
    <x v="69"/>
    <x v="1"/>
    <x v="10"/>
    <x v="69"/>
    <n v="12.7"/>
    <n v="2"/>
    <n v="0"/>
    <n v="5.84"/>
    <n v="19.559999999999999"/>
    <n v="25.4"/>
    <n v="0"/>
    <n v="25.4"/>
  </r>
  <r>
    <n v="1642"/>
    <s v="CA-2016-157266"/>
    <x v="439"/>
    <x v="219"/>
    <x v="1"/>
    <s v="TB-21280"/>
    <s v="Toby Braunhardt"/>
    <x v="0"/>
    <s v="United States"/>
    <s v="Washington"/>
    <x v="40"/>
    <n v="20016"/>
    <x v="3"/>
    <x v="93"/>
    <x v="0"/>
    <x v="5"/>
    <x v="93"/>
    <n v="41.37"/>
    <n v="3"/>
    <n v="0"/>
    <n v="17.38"/>
    <n v="106.72999999999999"/>
    <n v="124.10999999999999"/>
    <n v="0"/>
    <n v="124.10999999999999"/>
  </r>
  <r>
    <n v="1643"/>
    <s v="US-2014-134712"/>
    <x v="503"/>
    <x v="283"/>
    <x v="1"/>
    <s v="BS-11380"/>
    <s v="Bill Stewart"/>
    <x v="1"/>
    <s v="United States"/>
    <s v="Skokie"/>
    <x v="10"/>
    <n v="60076"/>
    <x v="2"/>
    <x v="550"/>
    <x v="1"/>
    <x v="13"/>
    <x v="128"/>
    <n v="12.62"/>
    <n v="2"/>
    <n v="0.2"/>
    <n v="3.95"/>
    <n v="16.242000000000001"/>
    <n v="25.24"/>
    <n v="5.048"/>
    <n v="20.192"/>
  </r>
  <r>
    <n v="1644"/>
    <s v="CA-2015-111829"/>
    <x v="531"/>
    <x v="590"/>
    <x v="2"/>
    <s v="FH-14365"/>
    <s v="Fred Hopkins"/>
    <x v="1"/>
    <s v="United States"/>
    <s v="Seattle"/>
    <x v="4"/>
    <n v="98115"/>
    <x v="1"/>
    <x v="403"/>
    <x v="1"/>
    <x v="4"/>
    <x v="404"/>
    <n v="1247.6400000000001"/>
    <n v="3"/>
    <n v="0"/>
    <n v="349.34"/>
    <n v="3393.58"/>
    <n v="3742.92"/>
    <n v="0"/>
    <n v="3742.92"/>
  </r>
  <r>
    <n v="1645"/>
    <s v="CA-2015-111829"/>
    <x v="531"/>
    <x v="590"/>
    <x v="2"/>
    <s v="FH-14365"/>
    <s v="Fred Hopkins"/>
    <x v="1"/>
    <s v="United States"/>
    <s v="Seattle"/>
    <x v="4"/>
    <n v="98115"/>
    <x v="1"/>
    <x v="1077"/>
    <x v="2"/>
    <x v="16"/>
    <x v="1067"/>
    <n v="3149.93"/>
    <n v="7"/>
    <n v="0"/>
    <n v="1480.47"/>
    <n v="20569.039999999997"/>
    <n v="22049.51"/>
    <n v="0"/>
    <n v="22049.51"/>
  </r>
  <r>
    <n v="1646"/>
    <s v="CA-2015-111829"/>
    <x v="531"/>
    <x v="590"/>
    <x v="2"/>
    <s v="FH-14365"/>
    <s v="Fred Hopkins"/>
    <x v="1"/>
    <s v="United States"/>
    <s v="Seattle"/>
    <x v="4"/>
    <n v="98115"/>
    <x v="1"/>
    <x v="1078"/>
    <x v="1"/>
    <x v="10"/>
    <x v="1068"/>
    <n v="209.7"/>
    <n v="2"/>
    <n v="0"/>
    <n v="100.66"/>
    <n v="318.74"/>
    <n v="419.4"/>
    <n v="0"/>
    <n v="419.4"/>
  </r>
  <r>
    <n v="1647"/>
    <s v="CA-2015-105221"/>
    <x v="549"/>
    <x v="397"/>
    <x v="2"/>
    <s v="VM-21685"/>
    <s v="Valerie Mitchum"/>
    <x v="2"/>
    <s v="United States"/>
    <s v="Philadelphia"/>
    <x v="9"/>
    <n v="19140"/>
    <x v="3"/>
    <x v="176"/>
    <x v="2"/>
    <x v="11"/>
    <x v="177"/>
    <n v="35.36"/>
    <n v="2"/>
    <n v="0.2"/>
    <n v="-3.09"/>
    <n v="59.665999999999997"/>
    <n v="70.72"/>
    <n v="14.144"/>
    <n v="56.576000000000001"/>
  </r>
  <r>
    <n v="1648"/>
    <s v="CA-2015-105221"/>
    <x v="549"/>
    <x v="397"/>
    <x v="2"/>
    <s v="VM-21685"/>
    <s v="Valerie Mitchum"/>
    <x v="2"/>
    <s v="United States"/>
    <s v="Philadelphia"/>
    <x v="9"/>
    <n v="19140"/>
    <x v="3"/>
    <x v="1079"/>
    <x v="1"/>
    <x v="13"/>
    <x v="1069"/>
    <n v="3.17"/>
    <n v="2"/>
    <n v="0.2"/>
    <n v="-0.71"/>
    <n v="5.782"/>
    <n v="6.34"/>
    <n v="1.268"/>
    <n v="5.0720000000000001"/>
  </r>
  <r>
    <n v="1649"/>
    <s v="CA-2015-120341"/>
    <x v="120"/>
    <x v="591"/>
    <x v="0"/>
    <s v="SF-20200"/>
    <s v="Sarah Foster"/>
    <x v="0"/>
    <s v="United States"/>
    <s v="Philadelphia"/>
    <x v="9"/>
    <n v="19143"/>
    <x v="3"/>
    <x v="1080"/>
    <x v="1"/>
    <x v="8"/>
    <x v="1070"/>
    <n v="121.1"/>
    <n v="6"/>
    <n v="0.7"/>
    <n v="-100.92"/>
    <n v="318.90000000000003"/>
    <n v="726.59999999999991"/>
    <n v="508.61999999999989"/>
    <n v="217.98000000000002"/>
  </r>
  <r>
    <n v="1650"/>
    <s v="CA-2015-120341"/>
    <x v="120"/>
    <x v="591"/>
    <x v="0"/>
    <s v="SF-20200"/>
    <s v="Sarah Foster"/>
    <x v="0"/>
    <s v="United States"/>
    <s v="Philadelphia"/>
    <x v="9"/>
    <n v="19143"/>
    <x v="3"/>
    <x v="1081"/>
    <x v="2"/>
    <x v="7"/>
    <x v="1071"/>
    <n v="45.89"/>
    <n v="1"/>
    <n v="0.4"/>
    <n v="-9.18"/>
    <n v="36.713999999999999"/>
    <n v="45.89"/>
    <n v="18.356000000000002"/>
    <n v="27.533999999999999"/>
  </r>
  <r>
    <n v="1651"/>
    <s v="CA-2014-135699"/>
    <x v="550"/>
    <x v="592"/>
    <x v="3"/>
    <s v="HH-15010"/>
    <s v="Hilary Holden"/>
    <x v="1"/>
    <s v="United States"/>
    <s v="San Francisco"/>
    <x v="1"/>
    <n v="94110"/>
    <x v="1"/>
    <x v="1082"/>
    <x v="1"/>
    <x v="10"/>
    <x v="1072"/>
    <n v="109.92"/>
    <n v="2"/>
    <n v="0"/>
    <n v="53.86"/>
    <n v="165.98000000000002"/>
    <n v="219.84"/>
    <n v="0"/>
    <n v="219.84"/>
  </r>
  <r>
    <n v="1652"/>
    <s v="CA-2014-135699"/>
    <x v="550"/>
    <x v="592"/>
    <x v="3"/>
    <s v="HH-15010"/>
    <s v="Hilary Holden"/>
    <x v="1"/>
    <s v="United States"/>
    <s v="San Francisco"/>
    <x v="1"/>
    <n v="94110"/>
    <x v="1"/>
    <x v="1083"/>
    <x v="1"/>
    <x v="10"/>
    <x v="1073"/>
    <n v="13.36"/>
    <n v="2"/>
    <n v="0"/>
    <n v="6.41"/>
    <n v="20.309999999999999"/>
    <n v="26.72"/>
    <n v="0"/>
    <n v="26.72"/>
  </r>
  <r>
    <n v="1653"/>
    <s v="US-2017-132444"/>
    <x v="551"/>
    <x v="410"/>
    <x v="2"/>
    <s v="CD-12280"/>
    <s v="Christina DeMoss"/>
    <x v="0"/>
    <s v="United States"/>
    <s v="Seattle"/>
    <x v="4"/>
    <n v="98105"/>
    <x v="1"/>
    <x v="86"/>
    <x v="1"/>
    <x v="4"/>
    <x v="86"/>
    <n v="169.68"/>
    <n v="6"/>
    <n v="0"/>
    <n v="45.81"/>
    <n v="972.27"/>
    <n v="1018.08"/>
    <n v="0"/>
    <n v="1018.08"/>
  </r>
  <r>
    <n v="1654"/>
    <s v="US-2017-132444"/>
    <x v="551"/>
    <x v="410"/>
    <x v="2"/>
    <s v="CD-12280"/>
    <s v="Christina DeMoss"/>
    <x v="0"/>
    <s v="United States"/>
    <s v="Seattle"/>
    <x v="4"/>
    <n v="98105"/>
    <x v="1"/>
    <x v="217"/>
    <x v="2"/>
    <x v="11"/>
    <x v="463"/>
    <n v="132.52000000000001"/>
    <n v="4"/>
    <n v="0"/>
    <n v="54.33"/>
    <n v="475.75000000000006"/>
    <n v="530.08000000000004"/>
    <n v="0"/>
    <n v="530.08000000000004"/>
  </r>
  <r>
    <n v="1655"/>
    <s v="US-2017-132444"/>
    <x v="551"/>
    <x v="410"/>
    <x v="2"/>
    <s v="CD-12280"/>
    <s v="Christina DeMoss"/>
    <x v="0"/>
    <s v="United States"/>
    <s v="Seattle"/>
    <x v="4"/>
    <n v="98105"/>
    <x v="1"/>
    <x v="1084"/>
    <x v="1"/>
    <x v="13"/>
    <x v="1074"/>
    <n v="2.96"/>
    <n v="2"/>
    <n v="0"/>
    <n v="1.42"/>
    <n v="4.5"/>
    <n v="5.92"/>
    <n v="0"/>
    <n v="5.92"/>
  </r>
  <r>
    <n v="1656"/>
    <s v="US-2017-132444"/>
    <x v="551"/>
    <x v="410"/>
    <x v="2"/>
    <s v="CD-12280"/>
    <s v="Christina DeMoss"/>
    <x v="0"/>
    <s v="United States"/>
    <s v="Seattle"/>
    <x v="4"/>
    <n v="98105"/>
    <x v="1"/>
    <x v="1085"/>
    <x v="1"/>
    <x v="8"/>
    <x v="1075"/>
    <n v="8.4499999999999993"/>
    <n v="2"/>
    <n v="0.2"/>
    <n v="2.96"/>
    <n v="10.559999999999999"/>
    <n v="16.899999999999999"/>
    <n v="3.38"/>
    <n v="13.52"/>
  </r>
  <r>
    <n v="1657"/>
    <s v="US-2017-132444"/>
    <x v="551"/>
    <x v="410"/>
    <x v="2"/>
    <s v="CD-12280"/>
    <s v="Christina DeMoss"/>
    <x v="0"/>
    <s v="United States"/>
    <s v="Seattle"/>
    <x v="4"/>
    <n v="98105"/>
    <x v="1"/>
    <x v="911"/>
    <x v="1"/>
    <x v="4"/>
    <x v="903"/>
    <n v="95.94"/>
    <n v="3"/>
    <n v="0"/>
    <n v="9.59"/>
    <n v="278.23"/>
    <n v="287.82"/>
    <n v="0"/>
    <n v="287.82"/>
  </r>
  <r>
    <n v="1658"/>
    <s v="CA-2014-127159"/>
    <x v="552"/>
    <x v="8"/>
    <x v="2"/>
    <s v="HL-15040"/>
    <s v="Hunter Lopez"/>
    <x v="0"/>
    <s v="United States"/>
    <s v="Milwaukee"/>
    <x v="6"/>
    <n v="53209"/>
    <x v="2"/>
    <x v="527"/>
    <x v="0"/>
    <x v="5"/>
    <x v="527"/>
    <n v="34.79"/>
    <n v="7"/>
    <n v="0"/>
    <n v="10.78"/>
    <n v="232.75"/>
    <n v="243.53"/>
    <n v="0"/>
    <n v="243.53"/>
  </r>
  <r>
    <n v="1659"/>
    <s v="CA-2017-161809"/>
    <x v="176"/>
    <x v="430"/>
    <x v="1"/>
    <s v="TH-21100"/>
    <s v="Thea Hendricks"/>
    <x v="0"/>
    <s v="United States"/>
    <s v="Los Angeles"/>
    <x v="1"/>
    <n v="90045"/>
    <x v="1"/>
    <x v="1086"/>
    <x v="2"/>
    <x v="7"/>
    <x v="1076"/>
    <n v="160.78"/>
    <n v="3"/>
    <n v="0.2"/>
    <n v="10.050000000000001"/>
    <n v="375.822"/>
    <n v="482.34000000000003"/>
    <n v="96.468000000000018"/>
    <n v="385.87200000000001"/>
  </r>
  <r>
    <n v="1660"/>
    <s v="CA-2017-127285"/>
    <x v="505"/>
    <x v="373"/>
    <x v="1"/>
    <s v="MM-18055"/>
    <s v="Michelle Moray"/>
    <x v="0"/>
    <s v="United States"/>
    <s v="Seattle"/>
    <x v="4"/>
    <n v="98115"/>
    <x v="1"/>
    <x v="805"/>
    <x v="1"/>
    <x v="8"/>
    <x v="803"/>
    <n v="88.75"/>
    <n v="3"/>
    <n v="0.2"/>
    <n v="27.74"/>
    <n v="185.26"/>
    <n v="266.25"/>
    <n v="53.25"/>
    <n v="213"/>
  </r>
  <r>
    <n v="1661"/>
    <s v="CA-2017-127285"/>
    <x v="505"/>
    <x v="373"/>
    <x v="1"/>
    <s v="MM-18055"/>
    <s v="Michelle Moray"/>
    <x v="0"/>
    <s v="United States"/>
    <s v="Seattle"/>
    <x v="4"/>
    <n v="98115"/>
    <x v="1"/>
    <x v="844"/>
    <x v="1"/>
    <x v="8"/>
    <x v="838"/>
    <n v="13.9"/>
    <n v="2"/>
    <n v="0.2"/>
    <n v="5.21"/>
    <n v="17.03"/>
    <n v="27.8"/>
    <n v="5.5600000000000005"/>
    <n v="22.240000000000002"/>
  </r>
  <r>
    <n v="1662"/>
    <s v="CA-2017-144526"/>
    <x v="504"/>
    <x v="593"/>
    <x v="1"/>
    <s v="QJ-19255"/>
    <s v="Quincy Jones"/>
    <x v="1"/>
    <s v="United States"/>
    <s v="Philadelphia"/>
    <x v="9"/>
    <n v="19143"/>
    <x v="3"/>
    <x v="944"/>
    <x v="2"/>
    <x v="7"/>
    <x v="937"/>
    <n v="677.58"/>
    <n v="5"/>
    <n v="0.4"/>
    <n v="-158.1"/>
    <n v="2190.84"/>
    <n v="3387.9"/>
    <n v="1355.16"/>
    <n v="2032.74"/>
  </r>
  <r>
    <n v="1663"/>
    <s v="CA-2017-144526"/>
    <x v="504"/>
    <x v="593"/>
    <x v="1"/>
    <s v="QJ-19255"/>
    <s v="Quincy Jones"/>
    <x v="1"/>
    <s v="United States"/>
    <s v="Philadelphia"/>
    <x v="9"/>
    <n v="19143"/>
    <x v="3"/>
    <x v="1087"/>
    <x v="1"/>
    <x v="8"/>
    <x v="1077"/>
    <n v="13.9"/>
    <n v="3"/>
    <n v="0.7"/>
    <n v="-9.26"/>
    <n v="21.770000000000003"/>
    <n v="41.7"/>
    <n v="29.19"/>
    <n v="12.510000000000002"/>
  </r>
  <r>
    <n v="1664"/>
    <s v="CA-2016-128531"/>
    <x v="390"/>
    <x v="482"/>
    <x v="0"/>
    <s v="NS-18505"/>
    <s v="Neola Schneider"/>
    <x v="0"/>
    <s v="United States"/>
    <s v="Dallas"/>
    <x v="5"/>
    <n v="75217"/>
    <x v="2"/>
    <x v="470"/>
    <x v="1"/>
    <x v="4"/>
    <x v="471"/>
    <n v="41.92"/>
    <n v="5"/>
    <n v="0.2"/>
    <n v="3.67"/>
    <n v="164.01000000000002"/>
    <n v="209.60000000000002"/>
    <n v="41.920000000000009"/>
    <n v="167.68"/>
  </r>
  <r>
    <n v="1665"/>
    <s v="CA-2016-128531"/>
    <x v="390"/>
    <x v="482"/>
    <x v="0"/>
    <s v="NS-18505"/>
    <s v="Neola Schneider"/>
    <x v="0"/>
    <s v="United States"/>
    <s v="Dallas"/>
    <x v="5"/>
    <n v="75217"/>
    <x v="2"/>
    <x v="695"/>
    <x v="2"/>
    <x v="11"/>
    <x v="695"/>
    <n v="297.58"/>
    <n v="3"/>
    <n v="0.2"/>
    <n v="-7.44"/>
    <n v="721.63200000000006"/>
    <n v="892.74"/>
    <n v="178.548"/>
    <n v="714.19200000000001"/>
  </r>
  <r>
    <n v="1666"/>
    <s v="CA-2016-128531"/>
    <x v="390"/>
    <x v="482"/>
    <x v="0"/>
    <s v="NS-18505"/>
    <s v="Neola Schneider"/>
    <x v="0"/>
    <s v="United States"/>
    <s v="Dallas"/>
    <x v="5"/>
    <n v="75217"/>
    <x v="2"/>
    <x v="1088"/>
    <x v="1"/>
    <x v="13"/>
    <x v="1078"/>
    <n v="4.34"/>
    <n v="3"/>
    <n v="0.2"/>
    <n v="0.87"/>
    <n v="9.5460000000000012"/>
    <n v="13.02"/>
    <n v="2.6040000000000001"/>
    <n v="10.416"/>
  </r>
  <r>
    <n v="1667"/>
    <s v="CA-2016-128531"/>
    <x v="390"/>
    <x v="482"/>
    <x v="0"/>
    <s v="NS-18505"/>
    <s v="Neola Schneider"/>
    <x v="0"/>
    <s v="United States"/>
    <s v="Dallas"/>
    <x v="5"/>
    <n v="75217"/>
    <x v="2"/>
    <x v="1089"/>
    <x v="2"/>
    <x v="11"/>
    <x v="1079"/>
    <n v="94.99"/>
    <n v="2"/>
    <n v="0.2"/>
    <n v="-2.37"/>
    <n v="154.35399999999998"/>
    <n v="189.98"/>
    <n v="37.996000000000002"/>
    <n v="151.98399999999998"/>
  </r>
  <r>
    <n v="1668"/>
    <s v="CA-2016-128531"/>
    <x v="390"/>
    <x v="482"/>
    <x v="0"/>
    <s v="NS-18505"/>
    <s v="Neola Schneider"/>
    <x v="0"/>
    <s v="United States"/>
    <s v="Dallas"/>
    <x v="5"/>
    <n v="75217"/>
    <x v="2"/>
    <x v="1090"/>
    <x v="1"/>
    <x v="10"/>
    <x v="1080"/>
    <n v="74.349999999999994"/>
    <n v="3"/>
    <n v="0.2"/>
    <n v="23.24"/>
    <n v="155.19999999999999"/>
    <n v="223.04999999999998"/>
    <n v="44.61"/>
    <n v="178.44"/>
  </r>
  <r>
    <n v="1669"/>
    <s v="CA-2016-128531"/>
    <x v="390"/>
    <x v="482"/>
    <x v="0"/>
    <s v="NS-18505"/>
    <s v="Neola Schneider"/>
    <x v="0"/>
    <s v="United States"/>
    <s v="Dallas"/>
    <x v="5"/>
    <n v="75217"/>
    <x v="2"/>
    <x v="628"/>
    <x v="1"/>
    <x v="6"/>
    <x v="628"/>
    <n v="14.04"/>
    <n v="3"/>
    <n v="0.2"/>
    <n v="1.58"/>
    <n v="32.116"/>
    <n v="42.12"/>
    <n v="8.4239999999999995"/>
    <n v="33.695999999999998"/>
  </r>
  <r>
    <n v="1670"/>
    <s v="US-2015-157154"/>
    <x v="553"/>
    <x v="594"/>
    <x v="1"/>
    <s v="MM-17920"/>
    <s v="Michael Moore"/>
    <x v="0"/>
    <s v="United States"/>
    <s v="New York City"/>
    <x v="15"/>
    <n v="10011"/>
    <x v="3"/>
    <x v="411"/>
    <x v="0"/>
    <x v="3"/>
    <x v="411"/>
    <n v="1018.1"/>
    <n v="4"/>
    <n v="0.4"/>
    <n v="-373.3"/>
    <n v="2816.7400000000002"/>
    <n v="4072.4"/>
    <n v="1628.96"/>
    <n v="2443.44"/>
  </r>
  <r>
    <n v="1671"/>
    <s v="CA-2017-159457"/>
    <x v="15"/>
    <x v="215"/>
    <x v="1"/>
    <s v="RD-19480"/>
    <s v="Rick Duston"/>
    <x v="0"/>
    <s v="United States"/>
    <s v="Houston"/>
    <x v="5"/>
    <n v="77095"/>
    <x v="2"/>
    <x v="1091"/>
    <x v="2"/>
    <x v="7"/>
    <x v="1081"/>
    <n v="16.68"/>
    <n v="3"/>
    <n v="0.2"/>
    <n v="5.21"/>
    <n v="34.821999999999996"/>
    <n v="50.04"/>
    <n v="10.008000000000001"/>
    <n v="40.031999999999996"/>
  </r>
  <r>
    <n v="1672"/>
    <s v="CA-2016-107615"/>
    <x v="554"/>
    <x v="595"/>
    <x v="2"/>
    <s v="RB-19645"/>
    <s v="Robert Barroso"/>
    <x v="1"/>
    <s v="United States"/>
    <s v="North Las Vegas"/>
    <x v="33"/>
    <n v="89031"/>
    <x v="1"/>
    <x v="825"/>
    <x v="2"/>
    <x v="11"/>
    <x v="821"/>
    <n v="58.58"/>
    <n v="2"/>
    <n v="0"/>
    <n v="19.329999999999998"/>
    <n v="97.83"/>
    <n v="117.16"/>
    <n v="0"/>
    <n v="117.16"/>
  </r>
  <r>
    <n v="1673"/>
    <s v="CA-2017-111647"/>
    <x v="445"/>
    <x v="489"/>
    <x v="1"/>
    <s v="RD-19585"/>
    <s v="Rob Dowd"/>
    <x v="0"/>
    <s v="United States"/>
    <s v="Plano"/>
    <x v="5"/>
    <n v="75023"/>
    <x v="2"/>
    <x v="66"/>
    <x v="2"/>
    <x v="7"/>
    <x v="66"/>
    <n v="167.97"/>
    <n v="4"/>
    <n v="0.2"/>
    <n v="62.99"/>
    <n v="474.51400000000001"/>
    <n v="671.88"/>
    <n v="134.376"/>
    <n v="537.50400000000002"/>
  </r>
  <r>
    <n v="1674"/>
    <s v="CA-2015-150560"/>
    <x v="555"/>
    <x v="301"/>
    <x v="2"/>
    <s v="SW-20455"/>
    <s v="Shaun Weien"/>
    <x v="0"/>
    <s v="United States"/>
    <s v="Suffolk"/>
    <x v="17"/>
    <n v="23434"/>
    <x v="0"/>
    <x v="508"/>
    <x v="1"/>
    <x v="2"/>
    <x v="508"/>
    <n v="196.62"/>
    <n v="2"/>
    <n v="0"/>
    <n v="96.34"/>
    <n v="296.89999999999998"/>
    <n v="393.24"/>
    <n v="0"/>
    <n v="393.24"/>
  </r>
  <r>
    <n v="1675"/>
    <s v="CA-2015-143077"/>
    <x v="14"/>
    <x v="14"/>
    <x v="1"/>
    <s v="SF-20965"/>
    <s v="Sylvia Foulston"/>
    <x v="1"/>
    <s v="United States"/>
    <s v="Houston"/>
    <x v="5"/>
    <n v="77041"/>
    <x v="2"/>
    <x v="905"/>
    <x v="0"/>
    <x v="5"/>
    <x v="897"/>
    <n v="21.94"/>
    <n v="2"/>
    <n v="0.6"/>
    <n v="-10.42"/>
    <n v="27.972000000000001"/>
    <n v="43.88"/>
    <n v="26.327999999999999"/>
    <n v="17.552000000000003"/>
  </r>
  <r>
    <n v="1676"/>
    <s v="CA-2015-143077"/>
    <x v="14"/>
    <x v="14"/>
    <x v="1"/>
    <s v="SF-20965"/>
    <s v="Sylvia Foulston"/>
    <x v="1"/>
    <s v="United States"/>
    <s v="Houston"/>
    <x v="5"/>
    <n v="77041"/>
    <x v="2"/>
    <x v="1045"/>
    <x v="1"/>
    <x v="8"/>
    <x v="1034"/>
    <n v="6.59"/>
    <n v="3"/>
    <n v="0.8"/>
    <n v="-10.210000000000001"/>
    <n v="14.164"/>
    <n v="19.77"/>
    <n v="15.816000000000001"/>
    <n v="3.9539999999999988"/>
  </r>
  <r>
    <n v="1677"/>
    <s v="CA-2016-122728"/>
    <x v="556"/>
    <x v="308"/>
    <x v="1"/>
    <s v="EB-13930"/>
    <s v="Eric Barreto"/>
    <x v="0"/>
    <s v="United States"/>
    <s v="San Francisco"/>
    <x v="1"/>
    <n v="94110"/>
    <x v="1"/>
    <x v="54"/>
    <x v="1"/>
    <x v="4"/>
    <x v="54"/>
    <n v="104.28"/>
    <n v="3"/>
    <n v="0"/>
    <n v="26.07"/>
    <n v="286.77000000000004"/>
    <n v="312.84000000000003"/>
    <n v="0"/>
    <n v="312.84000000000003"/>
  </r>
  <r>
    <n v="1678"/>
    <s v="CA-2016-122728"/>
    <x v="556"/>
    <x v="308"/>
    <x v="1"/>
    <s v="EB-13930"/>
    <s v="Eric Barreto"/>
    <x v="0"/>
    <s v="United States"/>
    <s v="San Francisco"/>
    <x v="1"/>
    <n v="94110"/>
    <x v="1"/>
    <x v="99"/>
    <x v="1"/>
    <x v="10"/>
    <x v="99"/>
    <n v="17.940000000000001"/>
    <n v="3"/>
    <n v="0"/>
    <n v="8.7899999999999991"/>
    <n v="45.030000000000008"/>
    <n v="53.820000000000007"/>
    <n v="0"/>
    <n v="53.820000000000007"/>
  </r>
  <r>
    <n v="1679"/>
    <s v="CA-2014-122882"/>
    <x v="557"/>
    <x v="178"/>
    <x v="1"/>
    <s v="SB-20290"/>
    <s v="Sean Braxton"/>
    <x v="1"/>
    <s v="United States"/>
    <s v="Philadelphia"/>
    <x v="9"/>
    <n v="19134"/>
    <x v="3"/>
    <x v="871"/>
    <x v="1"/>
    <x v="4"/>
    <x v="865"/>
    <n v="64.78"/>
    <n v="1"/>
    <n v="0.2"/>
    <n v="-14.58"/>
    <n v="66.403999999999996"/>
    <n v="64.78"/>
    <n v="12.956000000000001"/>
    <n v="51.823999999999998"/>
  </r>
  <r>
    <n v="1680"/>
    <s v="CA-2014-122882"/>
    <x v="557"/>
    <x v="178"/>
    <x v="1"/>
    <s v="SB-20290"/>
    <s v="Sean Braxton"/>
    <x v="1"/>
    <s v="United States"/>
    <s v="Philadelphia"/>
    <x v="9"/>
    <n v="19134"/>
    <x v="3"/>
    <x v="831"/>
    <x v="2"/>
    <x v="7"/>
    <x v="826"/>
    <n v="32.380000000000003"/>
    <n v="3"/>
    <n v="0.4"/>
    <n v="4.32"/>
    <n v="53.964000000000006"/>
    <n v="97.140000000000015"/>
    <n v="38.856000000000009"/>
    <n v="58.284000000000006"/>
  </r>
  <r>
    <n v="1681"/>
    <s v="CA-2014-122882"/>
    <x v="557"/>
    <x v="178"/>
    <x v="1"/>
    <s v="SB-20290"/>
    <s v="Sean Braxton"/>
    <x v="1"/>
    <s v="United States"/>
    <s v="Philadelphia"/>
    <x v="9"/>
    <n v="19134"/>
    <x v="3"/>
    <x v="1092"/>
    <x v="0"/>
    <x v="5"/>
    <x v="1082"/>
    <n v="42.37"/>
    <n v="2"/>
    <n v="0.2"/>
    <n v="8.4700000000000006"/>
    <n v="59.322000000000003"/>
    <n v="84.74"/>
    <n v="16.948"/>
    <n v="67.792000000000002"/>
  </r>
  <r>
    <n v="1682"/>
    <s v="CA-2014-122882"/>
    <x v="557"/>
    <x v="178"/>
    <x v="1"/>
    <s v="SB-20290"/>
    <s v="Sean Braxton"/>
    <x v="1"/>
    <s v="United States"/>
    <s v="Philadelphia"/>
    <x v="9"/>
    <n v="19134"/>
    <x v="3"/>
    <x v="1093"/>
    <x v="2"/>
    <x v="15"/>
    <x v="1083"/>
    <n v="399.54"/>
    <n v="4"/>
    <n v="0.7"/>
    <n v="-559.36"/>
    <n v="1038.808"/>
    <n v="1598.16"/>
    <n v="1118.712"/>
    <n v="479.44800000000009"/>
  </r>
  <r>
    <n v="1683"/>
    <s v="US-2016-101497"/>
    <x v="321"/>
    <x v="152"/>
    <x v="0"/>
    <s v="PS-18760"/>
    <s v="Pamela Stobb"/>
    <x v="0"/>
    <s v="United States"/>
    <s v="Los Angeles"/>
    <x v="1"/>
    <n v="90008"/>
    <x v="1"/>
    <x v="640"/>
    <x v="1"/>
    <x v="10"/>
    <x v="640"/>
    <n v="18.97"/>
    <n v="1"/>
    <n v="0"/>
    <n v="9.11"/>
    <n v="9.86"/>
    <n v="18.97"/>
    <n v="0"/>
    <n v="18.97"/>
  </r>
  <r>
    <n v="1684"/>
    <s v="CA-2016-147585"/>
    <x v="77"/>
    <x v="357"/>
    <x v="1"/>
    <s v="CB-12535"/>
    <s v="Claudia Bergmann"/>
    <x v="1"/>
    <s v="United States"/>
    <s v="San Francisco"/>
    <x v="1"/>
    <n v="94110"/>
    <x v="1"/>
    <x v="627"/>
    <x v="0"/>
    <x v="5"/>
    <x v="627"/>
    <n v="14.82"/>
    <n v="3"/>
    <n v="0"/>
    <n v="6.22"/>
    <n v="38.24"/>
    <n v="44.46"/>
    <n v="0"/>
    <n v="44.46"/>
  </r>
  <r>
    <n v="1685"/>
    <s v="CA-2017-149489"/>
    <x v="558"/>
    <x v="433"/>
    <x v="2"/>
    <s v="DK-12835"/>
    <s v="Damala Kotsonis"/>
    <x v="1"/>
    <s v="United States"/>
    <s v="Philadelphia"/>
    <x v="9"/>
    <n v="19143"/>
    <x v="3"/>
    <x v="1094"/>
    <x v="1"/>
    <x v="9"/>
    <x v="1084"/>
    <n v="99.28"/>
    <n v="2"/>
    <n v="0.2"/>
    <n v="12.41"/>
    <n v="146.43800000000002"/>
    <n v="198.56"/>
    <n v="39.712000000000003"/>
    <n v="158.84800000000001"/>
  </r>
  <r>
    <n v="1686"/>
    <s v="CA-2017-149489"/>
    <x v="558"/>
    <x v="433"/>
    <x v="2"/>
    <s v="DK-12835"/>
    <s v="Damala Kotsonis"/>
    <x v="1"/>
    <s v="United States"/>
    <s v="Philadelphia"/>
    <x v="9"/>
    <n v="19143"/>
    <x v="3"/>
    <x v="922"/>
    <x v="1"/>
    <x v="8"/>
    <x v="914"/>
    <n v="1.19"/>
    <n v="2"/>
    <n v="0.7"/>
    <n v="-0.99"/>
    <n v="1.704"/>
    <n v="2.38"/>
    <n v="1.6659999999999999"/>
    <n v="0.71399999999999997"/>
  </r>
  <r>
    <n v="1687"/>
    <s v="CA-2017-149489"/>
    <x v="558"/>
    <x v="433"/>
    <x v="2"/>
    <s v="DK-12835"/>
    <s v="Damala Kotsonis"/>
    <x v="1"/>
    <s v="United States"/>
    <s v="Philadelphia"/>
    <x v="9"/>
    <n v="19143"/>
    <x v="3"/>
    <x v="1095"/>
    <x v="1"/>
    <x v="8"/>
    <x v="1085"/>
    <n v="7.52"/>
    <n v="2"/>
    <n v="0.7"/>
    <n v="-5.76"/>
    <n v="10.272"/>
    <n v="15.04"/>
    <n v="10.527999999999999"/>
    <n v="4.5120000000000005"/>
  </r>
  <r>
    <n v="1688"/>
    <s v="CA-2017-143798"/>
    <x v="389"/>
    <x v="169"/>
    <x v="2"/>
    <s v="AW-10840"/>
    <s v="Anthony Witt"/>
    <x v="0"/>
    <s v="United States"/>
    <s v="Philadelphia"/>
    <x v="9"/>
    <n v="19140"/>
    <x v="3"/>
    <x v="739"/>
    <x v="1"/>
    <x v="10"/>
    <x v="738"/>
    <n v="10.37"/>
    <n v="2"/>
    <n v="0.2"/>
    <n v="3.63"/>
    <n v="12.962"/>
    <n v="20.74"/>
    <n v="4.1479999999999997"/>
    <n v="16.591999999999999"/>
  </r>
  <r>
    <n v="1689"/>
    <s v="CA-2017-143798"/>
    <x v="389"/>
    <x v="169"/>
    <x v="2"/>
    <s v="AW-10840"/>
    <s v="Anthony Witt"/>
    <x v="0"/>
    <s v="United States"/>
    <s v="Philadelphia"/>
    <x v="9"/>
    <n v="19140"/>
    <x v="3"/>
    <x v="622"/>
    <x v="0"/>
    <x v="5"/>
    <x v="622"/>
    <n v="310.88"/>
    <n v="2"/>
    <n v="0.2"/>
    <n v="23.32"/>
    <n v="474.08800000000002"/>
    <n v="621.76"/>
    <n v="124.352"/>
    <n v="497.40800000000002"/>
  </r>
  <r>
    <n v="1690"/>
    <s v="CA-2014-142839"/>
    <x v="559"/>
    <x v="596"/>
    <x v="1"/>
    <s v="TS-21610"/>
    <s v="Troy Staebel"/>
    <x v="0"/>
    <s v="United States"/>
    <s v="Philadelphia"/>
    <x v="9"/>
    <n v="19143"/>
    <x v="3"/>
    <x v="10"/>
    <x v="0"/>
    <x v="3"/>
    <x v="10"/>
    <n v="853.09"/>
    <n v="6"/>
    <n v="0.4"/>
    <n v="-227.49"/>
    <n v="3298.6139999999996"/>
    <n v="5118.54"/>
    <n v="2047.4160000000002"/>
    <n v="3071.1239999999998"/>
  </r>
  <r>
    <n v="1691"/>
    <s v="CA-2017-129833"/>
    <x v="34"/>
    <x v="159"/>
    <x v="1"/>
    <s v="HF-14995"/>
    <s v="Herbert Flentye"/>
    <x v="0"/>
    <s v="United States"/>
    <s v="Indianapolis"/>
    <x v="14"/>
    <n v="46203"/>
    <x v="2"/>
    <x v="1070"/>
    <x v="1"/>
    <x v="10"/>
    <x v="1059"/>
    <n v="33.450000000000003"/>
    <n v="5"/>
    <n v="0"/>
    <n v="15.39"/>
    <n v="151.86000000000001"/>
    <n v="167.25"/>
    <n v="0"/>
    <n v="167.25"/>
  </r>
  <r>
    <n v="1692"/>
    <s v="CA-2017-129833"/>
    <x v="34"/>
    <x v="159"/>
    <x v="1"/>
    <s v="HF-14995"/>
    <s v="Herbert Flentye"/>
    <x v="0"/>
    <s v="United States"/>
    <s v="Indianapolis"/>
    <x v="14"/>
    <n v="46203"/>
    <x v="2"/>
    <x v="73"/>
    <x v="1"/>
    <x v="8"/>
    <x v="73"/>
    <n v="10.4"/>
    <n v="5"/>
    <n v="0"/>
    <n v="5.0999999999999996"/>
    <n v="46.9"/>
    <n v="52"/>
    <n v="0"/>
    <n v="52"/>
  </r>
  <r>
    <n v="1693"/>
    <s v="US-2016-154361"/>
    <x v="560"/>
    <x v="585"/>
    <x v="1"/>
    <s v="HZ-14950"/>
    <s v="Henia Zydlo"/>
    <x v="0"/>
    <s v="United States"/>
    <s v="Columbus"/>
    <x v="24"/>
    <n v="43229"/>
    <x v="3"/>
    <x v="493"/>
    <x v="0"/>
    <x v="5"/>
    <x v="493"/>
    <n v="21.88"/>
    <n v="5"/>
    <n v="0.2"/>
    <n v="6.29"/>
    <n v="81.22999999999999"/>
    <n v="109.39999999999999"/>
    <n v="21.88"/>
    <n v="87.52"/>
  </r>
  <r>
    <n v="1694"/>
    <s v="US-2016-158708"/>
    <x v="190"/>
    <x v="597"/>
    <x v="0"/>
    <s v="AB-10255"/>
    <s v="Alejandro Ballentine"/>
    <x v="2"/>
    <s v="United States"/>
    <s v="Plano"/>
    <x v="5"/>
    <n v="75023"/>
    <x v="2"/>
    <x v="1096"/>
    <x v="2"/>
    <x v="11"/>
    <x v="1086"/>
    <n v="13.62"/>
    <n v="2"/>
    <n v="0.2"/>
    <n v="3.57"/>
    <n v="18.221999999999998"/>
    <n v="27.24"/>
    <n v="5.4480000000000004"/>
    <n v="21.791999999999998"/>
  </r>
  <r>
    <n v="1695"/>
    <s v="CA-2015-156335"/>
    <x v="12"/>
    <x v="118"/>
    <x v="0"/>
    <s v="PO-19195"/>
    <s v="Phillina Ober"/>
    <x v="2"/>
    <s v="United States"/>
    <s v="Bayonne"/>
    <x v="30"/>
    <n v="7002"/>
    <x v="3"/>
    <x v="1097"/>
    <x v="2"/>
    <x v="11"/>
    <x v="1087"/>
    <n v="63.96"/>
    <n v="4"/>
    <n v="0"/>
    <n v="19.829999999999998"/>
    <n v="236.01"/>
    <n v="255.84"/>
    <n v="0"/>
    <n v="255.84"/>
  </r>
  <r>
    <n v="1696"/>
    <s v="CA-2015-156335"/>
    <x v="12"/>
    <x v="118"/>
    <x v="0"/>
    <s v="PO-19195"/>
    <s v="Phillina Ober"/>
    <x v="2"/>
    <s v="United States"/>
    <s v="Bayonne"/>
    <x v="30"/>
    <n v="7002"/>
    <x v="3"/>
    <x v="308"/>
    <x v="1"/>
    <x v="8"/>
    <x v="308"/>
    <n v="14.46"/>
    <n v="3"/>
    <n v="0"/>
    <n v="7.09"/>
    <n v="36.290000000000006"/>
    <n v="43.38"/>
    <n v="0"/>
    <n v="43.38"/>
  </r>
  <r>
    <n v="1697"/>
    <s v="CA-2015-156335"/>
    <x v="12"/>
    <x v="118"/>
    <x v="0"/>
    <s v="PO-19195"/>
    <s v="Phillina Ober"/>
    <x v="2"/>
    <s v="United States"/>
    <s v="Bayonne"/>
    <x v="30"/>
    <n v="7002"/>
    <x v="3"/>
    <x v="66"/>
    <x v="2"/>
    <x v="7"/>
    <x v="66"/>
    <n v="104.98"/>
    <n v="2"/>
    <n v="0"/>
    <n v="52.49"/>
    <n v="157.47"/>
    <n v="209.96"/>
    <n v="0"/>
    <n v="209.96"/>
  </r>
  <r>
    <n v="1698"/>
    <s v="CA-2015-148376"/>
    <x v="17"/>
    <x v="16"/>
    <x v="1"/>
    <s v="AG-10900"/>
    <s v="Arthur Gainer"/>
    <x v="0"/>
    <s v="United States"/>
    <s v="Los Angeles"/>
    <x v="1"/>
    <n v="90008"/>
    <x v="1"/>
    <x v="650"/>
    <x v="1"/>
    <x v="9"/>
    <x v="650"/>
    <n v="106.96"/>
    <n v="2"/>
    <n v="0"/>
    <n v="31.02"/>
    <n v="182.89999999999998"/>
    <n v="213.92"/>
    <n v="0"/>
    <n v="213.92"/>
  </r>
  <r>
    <n v="1699"/>
    <s v="CA-2015-148376"/>
    <x v="17"/>
    <x v="16"/>
    <x v="1"/>
    <s v="AG-10900"/>
    <s v="Arthur Gainer"/>
    <x v="0"/>
    <s v="United States"/>
    <s v="Los Angeles"/>
    <x v="1"/>
    <n v="90008"/>
    <x v="1"/>
    <x v="1098"/>
    <x v="1"/>
    <x v="2"/>
    <x v="1088"/>
    <n v="21.56"/>
    <n v="7"/>
    <n v="0"/>
    <n v="10.35"/>
    <n v="140.57"/>
    <n v="150.91999999999999"/>
    <n v="0"/>
    <n v="150.91999999999999"/>
  </r>
  <r>
    <n v="1700"/>
    <s v="CA-2014-135657"/>
    <x v="561"/>
    <x v="290"/>
    <x v="0"/>
    <s v="SC-20725"/>
    <s v="Steven Cartwright"/>
    <x v="0"/>
    <s v="United States"/>
    <s v="Seattle"/>
    <x v="4"/>
    <n v="98115"/>
    <x v="1"/>
    <x v="838"/>
    <x v="0"/>
    <x v="3"/>
    <x v="832"/>
    <n v="515.88"/>
    <n v="6"/>
    <n v="0"/>
    <n v="113.49"/>
    <n v="2981.79"/>
    <n v="3095.2799999999997"/>
    <n v="0"/>
    <n v="3095.2799999999997"/>
  </r>
  <r>
    <n v="1701"/>
    <s v="CA-2015-114069"/>
    <x v="562"/>
    <x v="598"/>
    <x v="0"/>
    <s v="ND-18370"/>
    <s v="Natalie DeCherney"/>
    <x v="0"/>
    <s v="United States"/>
    <s v="New York City"/>
    <x v="15"/>
    <n v="10035"/>
    <x v="3"/>
    <x v="777"/>
    <x v="1"/>
    <x v="8"/>
    <x v="776"/>
    <n v="11.81"/>
    <n v="2"/>
    <n v="0.2"/>
    <n v="4.28"/>
    <n v="14.616"/>
    <n v="23.62"/>
    <n v="4.7240000000000002"/>
    <n v="18.896000000000001"/>
  </r>
  <r>
    <n v="1702"/>
    <s v="CA-2015-114069"/>
    <x v="562"/>
    <x v="598"/>
    <x v="0"/>
    <s v="ND-18370"/>
    <s v="Natalie DeCherney"/>
    <x v="0"/>
    <s v="United States"/>
    <s v="New York City"/>
    <x v="15"/>
    <n v="10035"/>
    <x v="3"/>
    <x v="467"/>
    <x v="0"/>
    <x v="1"/>
    <x v="468"/>
    <n v="1931.04"/>
    <n v="9"/>
    <n v="0.1"/>
    <n v="321.83999999999997"/>
    <n v="15319.584000000001"/>
    <n v="17379.36"/>
    <n v="1737.9360000000001"/>
    <n v="15641.424000000001"/>
  </r>
  <r>
    <n v="1703"/>
    <s v="CA-2015-114069"/>
    <x v="562"/>
    <x v="598"/>
    <x v="0"/>
    <s v="ND-18370"/>
    <s v="Natalie DeCherney"/>
    <x v="0"/>
    <s v="United States"/>
    <s v="New York City"/>
    <x v="15"/>
    <n v="10035"/>
    <x v="3"/>
    <x v="811"/>
    <x v="1"/>
    <x v="10"/>
    <x v="33"/>
    <n v="9.9600000000000009"/>
    <n v="2"/>
    <n v="0"/>
    <n v="4.68"/>
    <n v="15.240000000000002"/>
    <n v="19.920000000000002"/>
    <n v="0"/>
    <n v="19.920000000000002"/>
  </r>
  <r>
    <n v="1704"/>
    <s v="CA-2014-139857"/>
    <x v="563"/>
    <x v="555"/>
    <x v="1"/>
    <s v="CD-12790"/>
    <s v="Cynthia Delaney"/>
    <x v="2"/>
    <s v="United States"/>
    <s v="San Diego"/>
    <x v="1"/>
    <n v="92037"/>
    <x v="1"/>
    <x v="1099"/>
    <x v="1"/>
    <x v="13"/>
    <x v="128"/>
    <n v="12.35"/>
    <n v="5"/>
    <n v="0"/>
    <n v="5.8"/>
    <n v="55.95"/>
    <n v="61.75"/>
    <n v="0"/>
    <n v="61.75"/>
  </r>
  <r>
    <n v="1705"/>
    <s v="CA-2016-106306"/>
    <x v="387"/>
    <x v="599"/>
    <x v="3"/>
    <s v="PG-18820"/>
    <s v="Patrick Gardner"/>
    <x v="0"/>
    <s v="United States"/>
    <s v="Glendale"/>
    <x v="16"/>
    <n v="85301"/>
    <x v="1"/>
    <x v="828"/>
    <x v="1"/>
    <x v="8"/>
    <x v="824"/>
    <n v="9.6999999999999993"/>
    <n v="3"/>
    <n v="0.7"/>
    <n v="-7.11"/>
    <n v="15.84"/>
    <n v="29.099999999999998"/>
    <n v="20.369999999999997"/>
    <n v="8.73"/>
  </r>
  <r>
    <n v="1706"/>
    <s v="CA-2015-100545"/>
    <x v="6"/>
    <x v="6"/>
    <x v="1"/>
    <s v="IM-15070"/>
    <s v="Irene Maddox"/>
    <x v="0"/>
    <s v="United States"/>
    <s v="Philadelphia"/>
    <x v="9"/>
    <n v="19120"/>
    <x v="3"/>
    <x v="612"/>
    <x v="1"/>
    <x v="8"/>
    <x v="612"/>
    <n v="11.61"/>
    <n v="2"/>
    <n v="0.7"/>
    <n v="-9.2899999999999991"/>
    <n v="16.256"/>
    <n v="23.22"/>
    <n v="16.253999999999998"/>
    <n v="6.9660000000000011"/>
  </r>
  <r>
    <n v="1707"/>
    <s v="CA-2017-123491"/>
    <x v="505"/>
    <x v="133"/>
    <x v="1"/>
    <s v="JK-15205"/>
    <s v="Jamie Kunitz"/>
    <x v="0"/>
    <s v="United States"/>
    <s v="San Francisco"/>
    <x v="1"/>
    <n v="94122"/>
    <x v="1"/>
    <x v="1100"/>
    <x v="1"/>
    <x v="2"/>
    <x v="1089"/>
    <n v="43.86"/>
    <n v="6"/>
    <n v="0"/>
    <n v="20.61"/>
    <n v="242.54999999999995"/>
    <n v="263.15999999999997"/>
    <n v="0"/>
    <n v="263.15999999999997"/>
  </r>
  <r>
    <n v="1708"/>
    <s v="CA-2017-123491"/>
    <x v="505"/>
    <x v="133"/>
    <x v="1"/>
    <s v="JK-15205"/>
    <s v="Jamie Kunitz"/>
    <x v="0"/>
    <s v="United States"/>
    <s v="San Francisco"/>
    <x v="1"/>
    <n v="94122"/>
    <x v="1"/>
    <x v="918"/>
    <x v="2"/>
    <x v="7"/>
    <x v="910"/>
    <n v="148.47999999999999"/>
    <n v="2"/>
    <n v="0.2"/>
    <n v="16.7"/>
    <n v="220.86799999999999"/>
    <n v="296.95999999999998"/>
    <n v="59.391999999999996"/>
    <n v="237.56799999999998"/>
  </r>
  <r>
    <n v="1709"/>
    <s v="CA-2017-123491"/>
    <x v="505"/>
    <x v="133"/>
    <x v="1"/>
    <s v="JK-15205"/>
    <s v="Jamie Kunitz"/>
    <x v="0"/>
    <s v="United States"/>
    <s v="San Francisco"/>
    <x v="1"/>
    <n v="94122"/>
    <x v="1"/>
    <x v="1101"/>
    <x v="1"/>
    <x v="10"/>
    <x v="1090"/>
    <n v="7.42"/>
    <n v="2"/>
    <n v="0"/>
    <n v="3.71"/>
    <n v="11.129999999999999"/>
    <n v="14.84"/>
    <n v="0"/>
    <n v="14.84"/>
  </r>
  <r>
    <n v="1710"/>
    <s v="CA-2017-123491"/>
    <x v="505"/>
    <x v="133"/>
    <x v="1"/>
    <s v="JK-15205"/>
    <s v="Jamie Kunitz"/>
    <x v="0"/>
    <s v="United States"/>
    <s v="San Francisco"/>
    <x v="1"/>
    <n v="94122"/>
    <x v="1"/>
    <x v="51"/>
    <x v="0"/>
    <x v="1"/>
    <x v="51"/>
    <n v="71.989999999999995"/>
    <n v="1"/>
    <n v="0.2"/>
    <n v="-0.9"/>
    <n v="58.491999999999997"/>
    <n v="71.989999999999995"/>
    <n v="14.398"/>
    <n v="57.591999999999999"/>
  </r>
  <r>
    <n v="1711"/>
    <s v="CA-2017-123491"/>
    <x v="505"/>
    <x v="133"/>
    <x v="1"/>
    <s v="JK-15205"/>
    <s v="Jamie Kunitz"/>
    <x v="0"/>
    <s v="United States"/>
    <s v="San Francisco"/>
    <x v="1"/>
    <n v="94122"/>
    <x v="1"/>
    <x v="181"/>
    <x v="1"/>
    <x v="6"/>
    <x v="182"/>
    <n v="19.899999999999999"/>
    <n v="5"/>
    <n v="0"/>
    <n v="6.57"/>
    <n v="92.93"/>
    <n v="99.5"/>
    <n v="0"/>
    <n v="99.5"/>
  </r>
  <r>
    <n v="1712"/>
    <s v="CA-2017-123491"/>
    <x v="505"/>
    <x v="133"/>
    <x v="1"/>
    <s v="JK-15205"/>
    <s v="Jamie Kunitz"/>
    <x v="0"/>
    <s v="United States"/>
    <s v="San Francisco"/>
    <x v="1"/>
    <n v="94122"/>
    <x v="1"/>
    <x v="166"/>
    <x v="1"/>
    <x v="9"/>
    <x v="167"/>
    <n v="1702.12"/>
    <n v="14"/>
    <n v="0"/>
    <n v="510.64"/>
    <n v="23319.040000000001"/>
    <n v="23829.68"/>
    <n v="0"/>
    <n v="23829.68"/>
  </r>
  <r>
    <n v="1713"/>
    <s v="CA-2015-145401"/>
    <x v="564"/>
    <x v="600"/>
    <x v="1"/>
    <s v="JP-15520"/>
    <s v="Jeremy Pistek"/>
    <x v="0"/>
    <s v="United States"/>
    <s v="Houston"/>
    <x v="5"/>
    <n v="77070"/>
    <x v="2"/>
    <x v="1102"/>
    <x v="1"/>
    <x v="10"/>
    <x v="1091"/>
    <n v="14.3"/>
    <n v="6"/>
    <n v="0.2"/>
    <n v="5.01"/>
    <n v="63.630000000000017"/>
    <n v="85.800000000000011"/>
    <n v="17.160000000000004"/>
    <n v="68.640000000000015"/>
  </r>
  <r>
    <n v="1714"/>
    <s v="US-2017-124968"/>
    <x v="565"/>
    <x v="462"/>
    <x v="0"/>
    <s v="MM-18055"/>
    <s v="Michelle Moray"/>
    <x v="0"/>
    <s v="United States"/>
    <s v="Chicago"/>
    <x v="10"/>
    <n v="60610"/>
    <x v="2"/>
    <x v="188"/>
    <x v="0"/>
    <x v="3"/>
    <x v="189"/>
    <n v="765.63"/>
    <n v="7"/>
    <n v="0.5"/>
    <n v="-566.55999999999995"/>
    <n v="3246.2649999999999"/>
    <n v="5359.41"/>
    <n v="2679.7049999999999"/>
    <n v="2679.7049999999999"/>
  </r>
  <r>
    <n v="1715"/>
    <s v="CA-2017-104003"/>
    <x v="566"/>
    <x v="601"/>
    <x v="1"/>
    <s v="DC-13285"/>
    <s v="Debra Catini"/>
    <x v="0"/>
    <s v="United States"/>
    <s v="San Francisco"/>
    <x v="1"/>
    <n v="94110"/>
    <x v="1"/>
    <x v="1103"/>
    <x v="0"/>
    <x v="0"/>
    <x v="1092"/>
    <n v="307.67"/>
    <n v="2"/>
    <n v="0.15"/>
    <n v="-14.48"/>
    <n v="537.51900000000001"/>
    <n v="615.34"/>
    <n v="92.301000000000002"/>
    <n v="523.03899999999999"/>
  </r>
  <r>
    <n v="1716"/>
    <s v="CA-2016-154788"/>
    <x v="567"/>
    <x v="602"/>
    <x v="1"/>
    <s v="JL-15835"/>
    <s v="John Lee"/>
    <x v="0"/>
    <s v="United States"/>
    <s v="New York City"/>
    <x v="15"/>
    <n v="10011"/>
    <x v="3"/>
    <x v="308"/>
    <x v="1"/>
    <x v="8"/>
    <x v="308"/>
    <n v="7.71"/>
    <n v="2"/>
    <n v="0.2"/>
    <n v="2.8"/>
    <n v="9.5360000000000014"/>
    <n v="15.42"/>
    <n v="3.0840000000000001"/>
    <n v="12.336"/>
  </r>
  <r>
    <n v="1717"/>
    <s v="CA-2016-169943"/>
    <x v="288"/>
    <x v="308"/>
    <x v="1"/>
    <s v="BN-11515"/>
    <s v="Bradley Nguyen"/>
    <x v="0"/>
    <s v="United States"/>
    <s v="New York City"/>
    <x v="15"/>
    <n v="10011"/>
    <x v="3"/>
    <x v="535"/>
    <x v="1"/>
    <x v="9"/>
    <x v="535"/>
    <n v="242.9"/>
    <n v="5"/>
    <n v="0"/>
    <n v="70.44"/>
    <n v="1144.06"/>
    <n v="1214.5"/>
    <n v="0"/>
    <n v="1214.5"/>
  </r>
  <r>
    <n v="1718"/>
    <s v="CA-2016-169943"/>
    <x v="288"/>
    <x v="308"/>
    <x v="1"/>
    <s v="BN-11515"/>
    <s v="Bradley Nguyen"/>
    <x v="0"/>
    <s v="United States"/>
    <s v="New York City"/>
    <x v="15"/>
    <n v="10011"/>
    <x v="3"/>
    <x v="72"/>
    <x v="1"/>
    <x v="4"/>
    <x v="72"/>
    <n v="454.9"/>
    <n v="5"/>
    <n v="0"/>
    <n v="0"/>
    <n v="2274.5"/>
    <n v="2274.5"/>
    <n v="0"/>
    <n v="2274.5"/>
  </r>
  <r>
    <n v="1719"/>
    <s v="CA-2016-169943"/>
    <x v="288"/>
    <x v="308"/>
    <x v="1"/>
    <s v="BN-11515"/>
    <s v="Bradley Nguyen"/>
    <x v="0"/>
    <s v="United States"/>
    <s v="New York City"/>
    <x v="15"/>
    <n v="10011"/>
    <x v="3"/>
    <x v="1104"/>
    <x v="0"/>
    <x v="5"/>
    <x v="1093"/>
    <n v="35.92"/>
    <n v="4"/>
    <n v="0"/>
    <n v="15.09"/>
    <n v="128.59"/>
    <n v="143.68"/>
    <n v="0"/>
    <n v="143.68"/>
  </r>
  <r>
    <n v="1720"/>
    <s v="CA-2016-169943"/>
    <x v="288"/>
    <x v="308"/>
    <x v="1"/>
    <s v="BN-11515"/>
    <s v="Bradley Nguyen"/>
    <x v="0"/>
    <s v="United States"/>
    <s v="New York City"/>
    <x v="15"/>
    <n v="10011"/>
    <x v="3"/>
    <x v="527"/>
    <x v="0"/>
    <x v="5"/>
    <x v="527"/>
    <n v="39.76"/>
    <n v="8"/>
    <n v="0"/>
    <n v="12.33"/>
    <n v="305.75"/>
    <n v="318.08"/>
    <n v="0"/>
    <n v="318.08"/>
  </r>
  <r>
    <n v="1721"/>
    <s v="CA-2016-169943"/>
    <x v="288"/>
    <x v="308"/>
    <x v="1"/>
    <s v="BN-11515"/>
    <s v="Bradley Nguyen"/>
    <x v="0"/>
    <s v="United States"/>
    <s v="New York City"/>
    <x v="15"/>
    <n v="10011"/>
    <x v="3"/>
    <x v="528"/>
    <x v="1"/>
    <x v="8"/>
    <x v="528"/>
    <n v="47.74"/>
    <n v="4"/>
    <n v="0.2"/>
    <n v="14.92"/>
    <n v="137.84800000000001"/>
    <n v="190.96"/>
    <n v="38.192"/>
    <n v="152.768"/>
  </r>
  <r>
    <n v="1722"/>
    <s v="US-2015-123218"/>
    <x v="139"/>
    <x v="603"/>
    <x v="1"/>
    <s v="KD-16345"/>
    <s v="Katherine Ducich"/>
    <x v="0"/>
    <s v="United States"/>
    <s v="Chicago"/>
    <x v="10"/>
    <n v="60623"/>
    <x v="2"/>
    <x v="835"/>
    <x v="2"/>
    <x v="7"/>
    <x v="830"/>
    <n v="159.97999999999999"/>
    <n v="2"/>
    <n v="0.2"/>
    <n v="12"/>
    <n v="243.96799999999999"/>
    <n v="319.95999999999998"/>
    <n v="63.991999999999997"/>
    <n v="255.96799999999999"/>
  </r>
  <r>
    <n v="1723"/>
    <s v="US-2015-123218"/>
    <x v="139"/>
    <x v="603"/>
    <x v="1"/>
    <s v="KD-16345"/>
    <s v="Katherine Ducich"/>
    <x v="0"/>
    <s v="United States"/>
    <s v="Chicago"/>
    <x v="10"/>
    <n v="60623"/>
    <x v="2"/>
    <x v="1105"/>
    <x v="2"/>
    <x v="11"/>
    <x v="1094"/>
    <n v="255.97"/>
    <n v="4"/>
    <n v="0.2"/>
    <n v="51.19"/>
    <n v="767.91399999999999"/>
    <n v="1023.88"/>
    <n v="204.77600000000001"/>
    <n v="819.10400000000004"/>
  </r>
  <r>
    <n v="1724"/>
    <s v="US-2015-123218"/>
    <x v="139"/>
    <x v="603"/>
    <x v="1"/>
    <s v="KD-16345"/>
    <s v="Katherine Ducich"/>
    <x v="0"/>
    <s v="United States"/>
    <s v="Chicago"/>
    <x v="10"/>
    <n v="60623"/>
    <x v="2"/>
    <x v="1106"/>
    <x v="0"/>
    <x v="0"/>
    <x v="1095"/>
    <n v="359.06"/>
    <n v="3"/>
    <n v="0.3"/>
    <n v="-71.81"/>
    <n v="825.83600000000001"/>
    <n v="1077.18"/>
    <n v="323.154"/>
    <n v="754.02600000000007"/>
  </r>
  <r>
    <n v="1725"/>
    <s v="CA-2015-127453"/>
    <x v="546"/>
    <x v="604"/>
    <x v="2"/>
    <s v="JK-15370"/>
    <s v="Jay Kimmel"/>
    <x v="0"/>
    <s v="United States"/>
    <s v="Philadelphia"/>
    <x v="9"/>
    <n v="19143"/>
    <x v="3"/>
    <x v="1107"/>
    <x v="1"/>
    <x v="9"/>
    <x v="1096"/>
    <n v="434.35"/>
    <n v="3"/>
    <n v="0.2"/>
    <n v="43.44"/>
    <n v="999"/>
    <n v="1303.0500000000002"/>
    <n v="260.61000000000007"/>
    <n v="1042.44"/>
  </r>
  <r>
    <n v="1726"/>
    <s v="CA-2015-127453"/>
    <x v="546"/>
    <x v="604"/>
    <x v="2"/>
    <s v="JK-15370"/>
    <s v="Jay Kimmel"/>
    <x v="0"/>
    <s v="United States"/>
    <s v="Philadelphia"/>
    <x v="9"/>
    <n v="19143"/>
    <x v="3"/>
    <x v="1108"/>
    <x v="1"/>
    <x v="9"/>
    <x v="1097"/>
    <n v="3.55"/>
    <n v="2"/>
    <n v="0.2"/>
    <n v="0.44"/>
    <n v="5.2399999999999993"/>
    <n v="7.1"/>
    <n v="1.42"/>
    <n v="5.68"/>
  </r>
  <r>
    <n v="1727"/>
    <s v="CA-2015-127453"/>
    <x v="546"/>
    <x v="604"/>
    <x v="2"/>
    <s v="JK-15370"/>
    <s v="Jay Kimmel"/>
    <x v="0"/>
    <s v="United States"/>
    <s v="Philadelphia"/>
    <x v="9"/>
    <n v="19143"/>
    <x v="3"/>
    <x v="1109"/>
    <x v="1"/>
    <x v="9"/>
    <x v="1098"/>
    <n v="88.83"/>
    <n v="4"/>
    <n v="0.2"/>
    <n v="7.77"/>
    <n v="276.48599999999999"/>
    <n v="355.32"/>
    <n v="71.064000000000007"/>
    <n v="284.25599999999997"/>
  </r>
  <r>
    <n v="1728"/>
    <s v="US-2017-164056"/>
    <x v="568"/>
    <x v="605"/>
    <x v="0"/>
    <s v="FM-14215"/>
    <s v="Filia McAdams"/>
    <x v="1"/>
    <s v="United States"/>
    <s v="Dublin"/>
    <x v="24"/>
    <n v="43017"/>
    <x v="3"/>
    <x v="1110"/>
    <x v="0"/>
    <x v="3"/>
    <x v="1099"/>
    <n v="1048.3499999999999"/>
    <n v="5"/>
    <n v="0.4"/>
    <n v="-69.89"/>
    <n v="3214.9399999999996"/>
    <n v="5241.75"/>
    <n v="2096.7000000000003"/>
    <n v="3145.0499999999997"/>
  </r>
  <r>
    <n v="1729"/>
    <s v="CA-2016-106894"/>
    <x v="569"/>
    <x v="606"/>
    <x v="3"/>
    <s v="CA-12265"/>
    <s v="Christina Anderson"/>
    <x v="0"/>
    <s v="United States"/>
    <s v="Springfield"/>
    <x v="17"/>
    <n v="22153"/>
    <x v="0"/>
    <x v="1072"/>
    <x v="2"/>
    <x v="11"/>
    <x v="1061"/>
    <n v="100"/>
    <n v="4"/>
    <n v="0"/>
    <n v="21"/>
    <n v="379"/>
    <n v="400"/>
    <n v="0"/>
    <n v="400"/>
  </r>
  <r>
    <n v="1730"/>
    <s v="CA-2016-106894"/>
    <x v="569"/>
    <x v="606"/>
    <x v="3"/>
    <s v="CA-12265"/>
    <s v="Christina Anderson"/>
    <x v="0"/>
    <s v="United States"/>
    <s v="Springfield"/>
    <x v="17"/>
    <n v="22153"/>
    <x v="0"/>
    <x v="709"/>
    <x v="1"/>
    <x v="2"/>
    <x v="708"/>
    <n v="7.83"/>
    <n v="3"/>
    <n v="0"/>
    <n v="3.6"/>
    <n v="19.89"/>
    <n v="23.490000000000002"/>
    <n v="0"/>
    <n v="23.490000000000002"/>
  </r>
  <r>
    <n v="1731"/>
    <s v="CA-2014-125136"/>
    <x v="450"/>
    <x v="127"/>
    <x v="1"/>
    <s v="KD-16495"/>
    <s v="Keith Dawkins"/>
    <x v="1"/>
    <s v="United States"/>
    <s v="Fayetteville"/>
    <x v="3"/>
    <n v="28314"/>
    <x v="0"/>
    <x v="1111"/>
    <x v="1"/>
    <x v="10"/>
    <x v="1100"/>
    <n v="96.26"/>
    <n v="8"/>
    <n v="0.2"/>
    <n v="31.28"/>
    <n v="584.78400000000011"/>
    <n v="770.08"/>
    <n v="154.01600000000002"/>
    <n v="616.06400000000008"/>
  </r>
  <r>
    <n v="1732"/>
    <s v="CA-2014-125136"/>
    <x v="450"/>
    <x v="127"/>
    <x v="1"/>
    <s v="KD-16495"/>
    <s v="Keith Dawkins"/>
    <x v="1"/>
    <s v="United States"/>
    <s v="Fayetteville"/>
    <x v="3"/>
    <n v="28314"/>
    <x v="0"/>
    <x v="128"/>
    <x v="1"/>
    <x v="10"/>
    <x v="129"/>
    <n v="10.69"/>
    <n v="2"/>
    <n v="0.2"/>
    <n v="3.74"/>
    <n v="13.363999999999999"/>
    <n v="21.38"/>
    <n v="4.2759999999999998"/>
    <n v="17.103999999999999"/>
  </r>
  <r>
    <n v="1733"/>
    <s v="US-2016-131149"/>
    <x v="212"/>
    <x v="607"/>
    <x v="1"/>
    <s v="LH-17155"/>
    <s v="Logan Haushalter"/>
    <x v="0"/>
    <s v="United States"/>
    <s v="Dallas"/>
    <x v="5"/>
    <n v="75081"/>
    <x v="2"/>
    <x v="426"/>
    <x v="1"/>
    <x v="4"/>
    <x v="426"/>
    <n v="338.04"/>
    <n v="3"/>
    <n v="0.2"/>
    <n v="-33.799999999999997"/>
    <n v="845.096"/>
    <n v="1014.1200000000001"/>
    <n v="202.82400000000004"/>
    <n v="811.29600000000005"/>
  </r>
  <r>
    <n v="1734"/>
    <s v="US-2016-131149"/>
    <x v="212"/>
    <x v="607"/>
    <x v="1"/>
    <s v="LH-17155"/>
    <s v="Logan Haushalter"/>
    <x v="0"/>
    <s v="United States"/>
    <s v="Dallas"/>
    <x v="5"/>
    <n v="75081"/>
    <x v="2"/>
    <x v="281"/>
    <x v="1"/>
    <x v="6"/>
    <x v="281"/>
    <n v="154.24"/>
    <n v="4"/>
    <n v="0.2"/>
    <n v="17.350000000000001"/>
    <n v="476.21800000000002"/>
    <n v="616.96"/>
    <n v="123.39200000000001"/>
    <n v="493.56800000000004"/>
  </r>
  <r>
    <n v="1735"/>
    <s v="CA-2017-101483"/>
    <x v="570"/>
    <x v="608"/>
    <x v="0"/>
    <s v="AG-10675"/>
    <s v="Anna Gayman"/>
    <x v="0"/>
    <s v="United States"/>
    <s v="Jacksonville"/>
    <x v="3"/>
    <n v="28540"/>
    <x v="0"/>
    <x v="1112"/>
    <x v="1"/>
    <x v="9"/>
    <x v="1101"/>
    <n v="34.85"/>
    <n v="2"/>
    <n v="0.2"/>
    <n v="6.53"/>
    <n v="49.230000000000004"/>
    <n v="69.7"/>
    <n v="13.940000000000001"/>
    <n v="55.760000000000005"/>
  </r>
  <r>
    <n v="1736"/>
    <s v="CA-2017-101483"/>
    <x v="570"/>
    <x v="608"/>
    <x v="0"/>
    <s v="AG-10675"/>
    <s v="Anna Gayman"/>
    <x v="0"/>
    <s v="United States"/>
    <s v="Jacksonville"/>
    <x v="3"/>
    <n v="28540"/>
    <x v="0"/>
    <x v="895"/>
    <x v="2"/>
    <x v="7"/>
    <x v="888"/>
    <n v="22"/>
    <n v="5"/>
    <n v="0.2"/>
    <n v="1.38"/>
    <n v="86.62"/>
    <n v="110"/>
    <n v="22"/>
    <n v="88"/>
  </r>
  <r>
    <n v="1737"/>
    <s v="CA-2017-101483"/>
    <x v="570"/>
    <x v="608"/>
    <x v="0"/>
    <s v="AG-10675"/>
    <s v="Anna Gayman"/>
    <x v="0"/>
    <s v="United States"/>
    <s v="Jacksonville"/>
    <x v="3"/>
    <n v="28540"/>
    <x v="0"/>
    <x v="6"/>
    <x v="1"/>
    <x v="6"/>
    <x v="6"/>
    <n v="4.37"/>
    <n v="3"/>
    <n v="0.2"/>
    <n v="0.38"/>
    <n v="10.107999999999999"/>
    <n v="13.11"/>
    <n v="2.6219999999999999"/>
    <n v="10.488"/>
  </r>
  <r>
    <n v="1738"/>
    <s v="CA-2015-130204"/>
    <x v="37"/>
    <x v="609"/>
    <x v="1"/>
    <s v="DB-13120"/>
    <s v="David Bremer"/>
    <x v="1"/>
    <s v="United States"/>
    <s v="San Francisco"/>
    <x v="1"/>
    <n v="94122"/>
    <x v="1"/>
    <x v="470"/>
    <x v="1"/>
    <x v="4"/>
    <x v="471"/>
    <n v="31.44"/>
    <n v="3"/>
    <n v="0"/>
    <n v="8.49"/>
    <n v="85.830000000000013"/>
    <n v="94.320000000000007"/>
    <n v="0"/>
    <n v="94.320000000000007"/>
  </r>
  <r>
    <n v="1739"/>
    <s v="CA-2015-130204"/>
    <x v="37"/>
    <x v="609"/>
    <x v="1"/>
    <s v="DB-13120"/>
    <s v="David Bremer"/>
    <x v="1"/>
    <s v="United States"/>
    <s v="San Francisco"/>
    <x v="1"/>
    <n v="94122"/>
    <x v="1"/>
    <x v="1044"/>
    <x v="2"/>
    <x v="11"/>
    <x v="1033"/>
    <n v="17.899999999999999"/>
    <n v="2"/>
    <n v="0"/>
    <n v="3.4"/>
    <n v="32.4"/>
    <n v="35.799999999999997"/>
    <n v="0"/>
    <n v="35.799999999999997"/>
  </r>
  <r>
    <n v="1740"/>
    <s v="CA-2015-130204"/>
    <x v="37"/>
    <x v="609"/>
    <x v="1"/>
    <s v="DB-13120"/>
    <s v="David Bremer"/>
    <x v="1"/>
    <s v="United States"/>
    <s v="San Francisco"/>
    <x v="1"/>
    <n v="94122"/>
    <x v="1"/>
    <x v="1113"/>
    <x v="2"/>
    <x v="11"/>
    <x v="1102"/>
    <n v="129.44999999999999"/>
    <n v="5"/>
    <n v="0"/>
    <n v="46.6"/>
    <n v="600.65"/>
    <n v="647.25"/>
    <n v="0"/>
    <n v="647.25"/>
  </r>
  <r>
    <n v="1741"/>
    <s v="CA-2014-110527"/>
    <x v="128"/>
    <x v="128"/>
    <x v="1"/>
    <s v="ED-13885"/>
    <s v="Emily Ducich"/>
    <x v="2"/>
    <s v="United States"/>
    <s v="San Diego"/>
    <x v="1"/>
    <n v="92037"/>
    <x v="1"/>
    <x v="948"/>
    <x v="1"/>
    <x v="2"/>
    <x v="941"/>
    <n v="20.88"/>
    <n v="8"/>
    <n v="0"/>
    <n v="9.6"/>
    <n v="157.44"/>
    <n v="167.04"/>
    <n v="0"/>
    <n v="167.04"/>
  </r>
  <r>
    <n v="1742"/>
    <s v="CA-2017-152807"/>
    <x v="505"/>
    <x v="548"/>
    <x v="1"/>
    <s v="MC-18100"/>
    <s v="Mick Crebagga"/>
    <x v="0"/>
    <s v="United States"/>
    <s v="Philadelphia"/>
    <x v="9"/>
    <n v="19140"/>
    <x v="3"/>
    <x v="1114"/>
    <x v="1"/>
    <x v="10"/>
    <x v="1103"/>
    <n v="20.74"/>
    <n v="4"/>
    <n v="0.2"/>
    <n v="7.26"/>
    <n v="59.107999999999997"/>
    <n v="82.96"/>
    <n v="16.591999999999999"/>
    <n v="66.367999999999995"/>
  </r>
  <r>
    <n v="1743"/>
    <s v="CA-2017-152807"/>
    <x v="505"/>
    <x v="548"/>
    <x v="1"/>
    <s v="MC-18100"/>
    <s v="Mick Crebagga"/>
    <x v="0"/>
    <s v="United States"/>
    <s v="Philadelphia"/>
    <x v="9"/>
    <n v="19140"/>
    <x v="3"/>
    <x v="1073"/>
    <x v="0"/>
    <x v="5"/>
    <x v="1063"/>
    <n v="7.17"/>
    <n v="2"/>
    <n v="0.2"/>
    <n v="0.99"/>
    <n v="10.481999999999999"/>
    <n v="14.34"/>
    <n v="2.8680000000000003"/>
    <n v="11.472"/>
  </r>
  <r>
    <n v="1744"/>
    <s v="CA-2017-152807"/>
    <x v="505"/>
    <x v="548"/>
    <x v="1"/>
    <s v="MC-18100"/>
    <s v="Mick Crebagga"/>
    <x v="0"/>
    <s v="United States"/>
    <s v="Philadelphia"/>
    <x v="9"/>
    <n v="19140"/>
    <x v="3"/>
    <x v="700"/>
    <x v="1"/>
    <x v="4"/>
    <x v="700"/>
    <n v="11.17"/>
    <n v="2"/>
    <n v="0.2"/>
    <n v="-2.5099999999999998"/>
    <n v="20.381999999999998"/>
    <n v="22.34"/>
    <n v="4.468"/>
    <n v="17.872"/>
  </r>
  <r>
    <n v="1745"/>
    <s v="CA-2017-152807"/>
    <x v="505"/>
    <x v="548"/>
    <x v="1"/>
    <s v="MC-18100"/>
    <s v="Mick Crebagga"/>
    <x v="0"/>
    <s v="United States"/>
    <s v="Philadelphia"/>
    <x v="9"/>
    <n v="19140"/>
    <x v="3"/>
    <x v="552"/>
    <x v="2"/>
    <x v="11"/>
    <x v="551"/>
    <n v="442.4"/>
    <n v="7"/>
    <n v="0.2"/>
    <n v="-55.3"/>
    <n v="2532.7399999999998"/>
    <n v="3096.7999999999997"/>
    <n v="619.36"/>
    <n v="2477.4399999999996"/>
  </r>
  <r>
    <n v="1746"/>
    <s v="CA-2014-133270"/>
    <x v="571"/>
    <x v="610"/>
    <x v="2"/>
    <s v="BM-11785"/>
    <s v="Bryan Mills"/>
    <x v="0"/>
    <s v="United States"/>
    <s v="Rochester"/>
    <x v="15"/>
    <n v="14609"/>
    <x v="3"/>
    <x v="158"/>
    <x v="1"/>
    <x v="6"/>
    <x v="159"/>
    <n v="13.36"/>
    <n v="2"/>
    <n v="0"/>
    <n v="4.9400000000000004"/>
    <n v="21.779999999999998"/>
    <n v="26.72"/>
    <n v="0"/>
    <n v="26.72"/>
  </r>
  <r>
    <n v="1747"/>
    <s v="CA-2016-155670"/>
    <x v="572"/>
    <x v="611"/>
    <x v="0"/>
    <s v="EM-14065"/>
    <s v="Erin Mull"/>
    <x v="0"/>
    <s v="United States"/>
    <s v="Jacksonville"/>
    <x v="3"/>
    <n v="28540"/>
    <x v="0"/>
    <x v="605"/>
    <x v="1"/>
    <x v="8"/>
    <x v="605"/>
    <n v="11.23"/>
    <n v="8"/>
    <n v="0.7"/>
    <n v="-8.24"/>
    <n v="35.192000000000007"/>
    <n v="89.84"/>
    <n v="62.887999999999998"/>
    <n v="26.952000000000005"/>
  </r>
  <r>
    <n v="1748"/>
    <s v="CA-2016-155670"/>
    <x v="572"/>
    <x v="611"/>
    <x v="0"/>
    <s v="EM-14065"/>
    <s v="Erin Mull"/>
    <x v="0"/>
    <s v="United States"/>
    <s v="Jacksonville"/>
    <x v="3"/>
    <n v="28540"/>
    <x v="0"/>
    <x v="1115"/>
    <x v="1"/>
    <x v="10"/>
    <x v="33"/>
    <n v="10.27"/>
    <n v="3"/>
    <n v="0.2"/>
    <n v="3.21"/>
    <n v="21.437999999999999"/>
    <n v="30.81"/>
    <n v="6.1619999999999999"/>
    <n v="24.648"/>
  </r>
  <r>
    <n v="1749"/>
    <s v="US-2014-157406"/>
    <x v="573"/>
    <x v="612"/>
    <x v="1"/>
    <s v="DA-13450"/>
    <s v="Dianna Arnett"/>
    <x v="2"/>
    <s v="United States"/>
    <s v="Houston"/>
    <x v="5"/>
    <n v="77095"/>
    <x v="2"/>
    <x v="724"/>
    <x v="1"/>
    <x v="10"/>
    <x v="723"/>
    <n v="10.37"/>
    <n v="2"/>
    <n v="0.2"/>
    <n v="3.63"/>
    <n v="12.962"/>
    <n v="20.74"/>
    <n v="4.1479999999999997"/>
    <n v="16.591999999999999"/>
  </r>
  <r>
    <n v="1750"/>
    <s v="US-2014-157406"/>
    <x v="573"/>
    <x v="612"/>
    <x v="1"/>
    <s v="DA-13450"/>
    <s v="Dianna Arnett"/>
    <x v="2"/>
    <s v="United States"/>
    <s v="Houston"/>
    <x v="5"/>
    <n v="77095"/>
    <x v="2"/>
    <x v="1026"/>
    <x v="1"/>
    <x v="6"/>
    <x v="1017"/>
    <n v="6.24"/>
    <n v="3"/>
    <n v="0.2"/>
    <n v="0.55000000000000004"/>
    <n v="14.425999999999998"/>
    <n v="18.72"/>
    <n v="3.7439999999999998"/>
    <n v="14.975999999999999"/>
  </r>
  <r>
    <n v="1751"/>
    <s v="CA-2015-139094"/>
    <x v="6"/>
    <x v="562"/>
    <x v="1"/>
    <s v="MO-17800"/>
    <s v="Meg O'Connel"/>
    <x v="2"/>
    <s v="United States"/>
    <s v="San Antonio"/>
    <x v="5"/>
    <n v="78207"/>
    <x v="2"/>
    <x v="1116"/>
    <x v="0"/>
    <x v="3"/>
    <x v="1104"/>
    <n v="206.96"/>
    <n v="2"/>
    <n v="0.3"/>
    <n v="-32.520000000000003"/>
    <n v="322.26400000000001"/>
    <n v="413.92"/>
    <n v="124.176"/>
    <n v="289.74400000000003"/>
  </r>
  <r>
    <n v="1752"/>
    <s v="CA-2017-168837"/>
    <x v="336"/>
    <x v="117"/>
    <x v="2"/>
    <s v="JW-15955"/>
    <s v="Joni Wasserman"/>
    <x v="0"/>
    <s v="United States"/>
    <s v="Oakland"/>
    <x v="1"/>
    <n v="94601"/>
    <x v="1"/>
    <x v="283"/>
    <x v="0"/>
    <x v="5"/>
    <x v="283"/>
    <n v="9.4600000000000009"/>
    <n v="2"/>
    <n v="0"/>
    <n v="3.69"/>
    <n v="15.230000000000002"/>
    <n v="18.920000000000002"/>
    <n v="0"/>
    <n v="18.920000000000002"/>
  </r>
  <r>
    <n v="1753"/>
    <s v="CA-2017-116715"/>
    <x v="574"/>
    <x v="241"/>
    <x v="2"/>
    <s v="VW-21775"/>
    <s v="Victoria Wilson"/>
    <x v="1"/>
    <s v="United States"/>
    <s v="San Francisco"/>
    <x v="1"/>
    <n v="94122"/>
    <x v="1"/>
    <x v="821"/>
    <x v="1"/>
    <x v="4"/>
    <x v="817"/>
    <n v="559.62"/>
    <n v="9"/>
    <n v="0"/>
    <n v="151.1"/>
    <n v="4885.4799999999996"/>
    <n v="5036.58"/>
    <n v="0"/>
    <n v="5036.58"/>
  </r>
  <r>
    <n v="1754"/>
    <s v="CA-2017-116715"/>
    <x v="574"/>
    <x v="241"/>
    <x v="2"/>
    <s v="VW-21775"/>
    <s v="Victoria Wilson"/>
    <x v="1"/>
    <s v="United States"/>
    <s v="San Francisco"/>
    <x v="1"/>
    <n v="94122"/>
    <x v="1"/>
    <x v="1082"/>
    <x v="1"/>
    <x v="10"/>
    <x v="1072"/>
    <n v="109.92"/>
    <n v="2"/>
    <n v="0"/>
    <n v="53.86"/>
    <n v="165.98000000000002"/>
    <n v="219.84"/>
    <n v="0"/>
    <n v="219.84"/>
  </r>
  <r>
    <n v="1755"/>
    <s v="CA-2017-116715"/>
    <x v="574"/>
    <x v="241"/>
    <x v="2"/>
    <s v="VW-21775"/>
    <s v="Victoria Wilson"/>
    <x v="1"/>
    <s v="United States"/>
    <s v="San Francisco"/>
    <x v="1"/>
    <n v="94122"/>
    <x v="1"/>
    <x v="1117"/>
    <x v="1"/>
    <x v="10"/>
    <x v="1105"/>
    <n v="8.56"/>
    <n v="2"/>
    <n v="0"/>
    <n v="3.85"/>
    <n v="13.270000000000001"/>
    <n v="17.12"/>
    <n v="0"/>
    <n v="17.12"/>
  </r>
  <r>
    <n v="1756"/>
    <s v="CA-2015-135622"/>
    <x v="575"/>
    <x v="223"/>
    <x v="0"/>
    <s v="TT-21460"/>
    <s v="Tonja Turnell"/>
    <x v="2"/>
    <s v="United States"/>
    <s v="Fort Worth"/>
    <x v="5"/>
    <n v="76106"/>
    <x v="2"/>
    <x v="839"/>
    <x v="1"/>
    <x v="10"/>
    <x v="833"/>
    <n v="360.71"/>
    <n v="11"/>
    <n v="0.2"/>
    <n v="130.76"/>
    <n v="3043.4880000000003"/>
    <n v="3967.81"/>
    <n v="793.56200000000001"/>
    <n v="3174.248"/>
  </r>
  <r>
    <n v="1757"/>
    <s v="CA-2015-135622"/>
    <x v="575"/>
    <x v="223"/>
    <x v="0"/>
    <s v="TT-21460"/>
    <s v="Tonja Turnell"/>
    <x v="2"/>
    <s v="United States"/>
    <s v="Fort Worth"/>
    <x v="5"/>
    <n v="76106"/>
    <x v="2"/>
    <x v="1118"/>
    <x v="2"/>
    <x v="7"/>
    <x v="1106"/>
    <n v="1718.4"/>
    <n v="6"/>
    <n v="0.2"/>
    <n v="150.36000000000001"/>
    <n v="8097.9600000000019"/>
    <n v="10310.400000000001"/>
    <n v="2062.0800000000004"/>
    <n v="8248.3200000000015"/>
  </r>
  <r>
    <n v="1758"/>
    <s v="US-2015-107349"/>
    <x v="562"/>
    <x v="598"/>
    <x v="2"/>
    <s v="SL-20155"/>
    <s v="Sara Luxemburg"/>
    <x v="2"/>
    <s v="United States"/>
    <s v="Houston"/>
    <x v="5"/>
    <n v="77095"/>
    <x v="2"/>
    <x v="1002"/>
    <x v="1"/>
    <x v="8"/>
    <x v="994"/>
    <n v="41.57"/>
    <n v="6"/>
    <n v="0.8"/>
    <n v="-66.510000000000005"/>
    <n v="116.39399999999999"/>
    <n v="249.42000000000002"/>
    <n v="199.53600000000003"/>
    <n v="49.883999999999986"/>
  </r>
  <r>
    <n v="1759"/>
    <s v="CA-2014-139017"/>
    <x v="218"/>
    <x v="613"/>
    <x v="1"/>
    <s v="RM-19375"/>
    <s v="Raymond Messe"/>
    <x v="0"/>
    <s v="United States"/>
    <s v="Houston"/>
    <x v="5"/>
    <n v="77095"/>
    <x v="2"/>
    <x v="825"/>
    <x v="2"/>
    <x v="11"/>
    <x v="821"/>
    <n v="46.86"/>
    <n v="2"/>
    <n v="0.2"/>
    <n v="7.62"/>
    <n v="67.355999999999995"/>
    <n v="93.72"/>
    <n v="18.744"/>
    <n v="74.975999999999999"/>
  </r>
  <r>
    <n v="1760"/>
    <s v="CA-2014-141817"/>
    <x v="576"/>
    <x v="614"/>
    <x v="1"/>
    <s v="MB-18085"/>
    <s v="Mick Brown"/>
    <x v="0"/>
    <s v="United States"/>
    <s v="Philadelphia"/>
    <x v="9"/>
    <n v="19143"/>
    <x v="3"/>
    <x v="359"/>
    <x v="1"/>
    <x v="6"/>
    <x v="359"/>
    <n v="19.54"/>
    <n v="3"/>
    <n v="0.2"/>
    <n v="4.88"/>
    <n v="42.015999999999998"/>
    <n v="58.62"/>
    <n v="11.724"/>
    <n v="46.896000000000001"/>
  </r>
  <r>
    <n v="1761"/>
    <s v="CA-2015-130785"/>
    <x v="577"/>
    <x v="609"/>
    <x v="1"/>
    <s v="AG-10900"/>
    <s v="Arthur Gainer"/>
    <x v="0"/>
    <s v="United States"/>
    <s v="San Diego"/>
    <x v="1"/>
    <n v="92105"/>
    <x v="1"/>
    <x v="1119"/>
    <x v="0"/>
    <x v="0"/>
    <x v="1107"/>
    <n v="411.33"/>
    <n v="4"/>
    <n v="0.15"/>
    <n v="-4.84"/>
    <n v="1403.3619999999999"/>
    <n v="1645.32"/>
    <n v="246.79799999999997"/>
    <n v="1398.5219999999999"/>
  </r>
  <r>
    <n v="1762"/>
    <s v="CA-2015-130785"/>
    <x v="577"/>
    <x v="609"/>
    <x v="1"/>
    <s v="AG-10900"/>
    <s v="Arthur Gainer"/>
    <x v="0"/>
    <s v="United States"/>
    <s v="San Diego"/>
    <x v="1"/>
    <n v="92105"/>
    <x v="1"/>
    <x v="1120"/>
    <x v="1"/>
    <x v="8"/>
    <x v="1108"/>
    <n v="28.75"/>
    <n v="6"/>
    <n v="0.2"/>
    <n v="9.6999999999999993"/>
    <n v="128.30000000000001"/>
    <n v="172.5"/>
    <n v="34.5"/>
    <n v="138"/>
  </r>
  <r>
    <n v="1763"/>
    <s v="CA-2015-130785"/>
    <x v="577"/>
    <x v="609"/>
    <x v="1"/>
    <s v="AG-10900"/>
    <s v="Arthur Gainer"/>
    <x v="0"/>
    <s v="United States"/>
    <s v="San Diego"/>
    <x v="1"/>
    <n v="92105"/>
    <x v="1"/>
    <x v="1121"/>
    <x v="0"/>
    <x v="0"/>
    <x v="1109"/>
    <n v="293.2"/>
    <n v="3"/>
    <n v="0.15"/>
    <n v="-20.7"/>
    <n v="768.36"/>
    <n v="879.59999999999991"/>
    <n v="131.93999999999997"/>
    <n v="747.66"/>
  </r>
  <r>
    <n v="1764"/>
    <s v="CA-2016-110254"/>
    <x v="578"/>
    <x v="615"/>
    <x v="1"/>
    <s v="ML-17755"/>
    <s v="Max Ludwig"/>
    <x v="2"/>
    <s v="United States"/>
    <s v="Suffolk"/>
    <x v="17"/>
    <n v="23434"/>
    <x v="0"/>
    <x v="354"/>
    <x v="1"/>
    <x v="14"/>
    <x v="354"/>
    <n v="35.06"/>
    <n v="2"/>
    <n v="0"/>
    <n v="10.52"/>
    <n v="59.600000000000009"/>
    <n v="70.12"/>
    <n v="0"/>
    <n v="70.12"/>
  </r>
  <r>
    <n v="1765"/>
    <s v="CA-2016-110254"/>
    <x v="578"/>
    <x v="615"/>
    <x v="1"/>
    <s v="ML-17755"/>
    <s v="Max Ludwig"/>
    <x v="2"/>
    <s v="United States"/>
    <s v="Suffolk"/>
    <x v="17"/>
    <n v="23434"/>
    <x v="0"/>
    <x v="617"/>
    <x v="1"/>
    <x v="2"/>
    <x v="617"/>
    <n v="4.13"/>
    <n v="1"/>
    <n v="0"/>
    <n v="1.9"/>
    <n v="2.23"/>
    <n v="4.13"/>
    <n v="0"/>
    <n v="4.13"/>
  </r>
  <r>
    <n v="1766"/>
    <s v="CA-2016-110254"/>
    <x v="578"/>
    <x v="615"/>
    <x v="1"/>
    <s v="ML-17755"/>
    <s v="Max Ludwig"/>
    <x v="2"/>
    <s v="United States"/>
    <s v="Suffolk"/>
    <x v="17"/>
    <n v="23434"/>
    <x v="0"/>
    <x v="1122"/>
    <x v="0"/>
    <x v="5"/>
    <x v="1110"/>
    <n v="109.8"/>
    <n v="9"/>
    <n v="0"/>
    <n v="46.12"/>
    <n v="942.07999999999993"/>
    <n v="988.19999999999993"/>
    <n v="0"/>
    <n v="988.19999999999993"/>
  </r>
  <r>
    <n v="1767"/>
    <s v="CA-2016-110254"/>
    <x v="578"/>
    <x v="615"/>
    <x v="1"/>
    <s v="ML-17755"/>
    <s v="Max Ludwig"/>
    <x v="2"/>
    <s v="United States"/>
    <s v="Suffolk"/>
    <x v="17"/>
    <n v="23434"/>
    <x v="0"/>
    <x v="1123"/>
    <x v="1"/>
    <x v="2"/>
    <x v="1111"/>
    <n v="9.82"/>
    <n v="2"/>
    <n v="0"/>
    <n v="4.8099999999999996"/>
    <n v="14.830000000000002"/>
    <n v="19.64"/>
    <n v="0"/>
    <n v="19.64"/>
  </r>
  <r>
    <n v="1768"/>
    <s v="US-2014-158057"/>
    <x v="579"/>
    <x v="616"/>
    <x v="1"/>
    <s v="CC-12685"/>
    <s v="Craig Carroll"/>
    <x v="0"/>
    <s v="United States"/>
    <s v="Greensboro"/>
    <x v="3"/>
    <n v="27405"/>
    <x v="0"/>
    <x v="48"/>
    <x v="1"/>
    <x v="8"/>
    <x v="48"/>
    <n v="7.64"/>
    <n v="4"/>
    <n v="0.7"/>
    <n v="-5.86"/>
    <n v="15.027999999999999"/>
    <n v="30.56"/>
    <n v="21.391999999999999"/>
    <n v="9.1679999999999993"/>
  </r>
  <r>
    <n v="1769"/>
    <s v="US-2014-158057"/>
    <x v="579"/>
    <x v="616"/>
    <x v="1"/>
    <s v="CC-12685"/>
    <s v="Craig Carroll"/>
    <x v="0"/>
    <s v="United States"/>
    <s v="Greensboro"/>
    <x v="3"/>
    <n v="27405"/>
    <x v="0"/>
    <x v="141"/>
    <x v="1"/>
    <x v="8"/>
    <x v="142"/>
    <n v="51.47"/>
    <n v="5"/>
    <n v="0.7"/>
    <n v="-39.46"/>
    <n v="116.66500000000002"/>
    <n v="257.35000000000002"/>
    <n v="180.14500000000001"/>
    <n v="77.205000000000013"/>
  </r>
  <r>
    <n v="1770"/>
    <s v="CA-2017-146024"/>
    <x v="580"/>
    <x v="494"/>
    <x v="1"/>
    <s v="SC-20770"/>
    <s v="Stewart Carmichael"/>
    <x v="1"/>
    <s v="United States"/>
    <s v="Dallas"/>
    <x v="5"/>
    <n v="75081"/>
    <x v="2"/>
    <x v="482"/>
    <x v="1"/>
    <x v="14"/>
    <x v="327"/>
    <n v="6.98"/>
    <n v="4"/>
    <n v="0.2"/>
    <n v="-1.4"/>
    <n v="23.736000000000001"/>
    <n v="27.92"/>
    <n v="5.5840000000000005"/>
    <n v="22.336000000000002"/>
  </r>
  <r>
    <n v="1771"/>
    <s v="CA-2017-146024"/>
    <x v="580"/>
    <x v="494"/>
    <x v="1"/>
    <s v="SC-20770"/>
    <s v="Stewart Carmichael"/>
    <x v="1"/>
    <s v="United States"/>
    <s v="Dallas"/>
    <x v="5"/>
    <n v="75081"/>
    <x v="2"/>
    <x v="44"/>
    <x v="1"/>
    <x v="8"/>
    <x v="44"/>
    <n v="12.22"/>
    <n v="7"/>
    <n v="0.8"/>
    <n v="-20.170000000000002"/>
    <n v="37.278000000000006"/>
    <n v="85.54"/>
    <n v="68.432000000000002"/>
    <n v="17.108000000000004"/>
  </r>
  <r>
    <n v="1772"/>
    <s v="CA-2016-129686"/>
    <x v="581"/>
    <x v="533"/>
    <x v="0"/>
    <s v="GG-14650"/>
    <s v="Greg Guthrie"/>
    <x v="1"/>
    <s v="United States"/>
    <s v="Chicago"/>
    <x v="10"/>
    <n v="60623"/>
    <x v="2"/>
    <x v="854"/>
    <x v="1"/>
    <x v="4"/>
    <x v="847"/>
    <n v="97.98"/>
    <n v="2"/>
    <n v="0.2"/>
    <n v="-24.5"/>
    <n v="181.268"/>
    <n v="195.96"/>
    <n v="39.192000000000007"/>
    <n v="156.768"/>
  </r>
  <r>
    <n v="1773"/>
    <s v="CA-2016-129686"/>
    <x v="581"/>
    <x v="533"/>
    <x v="0"/>
    <s v="GG-14650"/>
    <s v="Greg Guthrie"/>
    <x v="1"/>
    <s v="United States"/>
    <s v="Chicago"/>
    <x v="10"/>
    <n v="60623"/>
    <x v="2"/>
    <x v="197"/>
    <x v="2"/>
    <x v="11"/>
    <x v="198"/>
    <n v="62.4"/>
    <n v="6"/>
    <n v="0.2"/>
    <n v="19.5"/>
    <n v="280.02"/>
    <n v="374.4"/>
    <n v="74.88"/>
    <n v="299.52"/>
  </r>
  <r>
    <n v="1774"/>
    <s v="CA-2014-118976"/>
    <x v="582"/>
    <x v="617"/>
    <x v="1"/>
    <s v="MY-18295"/>
    <s v="Muhammed Yedwab"/>
    <x v="1"/>
    <s v="United States"/>
    <s v="Baltimore"/>
    <x v="39"/>
    <n v="21215"/>
    <x v="3"/>
    <x v="1124"/>
    <x v="1"/>
    <x v="8"/>
    <x v="1112"/>
    <n v="20.86"/>
    <n v="2"/>
    <n v="0"/>
    <n v="9.39"/>
    <n v="32.33"/>
    <n v="41.72"/>
    <n v="0"/>
    <n v="41.72"/>
  </r>
  <r>
    <n v="1775"/>
    <s v="CA-2014-118976"/>
    <x v="582"/>
    <x v="617"/>
    <x v="1"/>
    <s v="MY-18295"/>
    <s v="Muhammed Yedwab"/>
    <x v="1"/>
    <s v="United States"/>
    <s v="Baltimore"/>
    <x v="39"/>
    <n v="21215"/>
    <x v="3"/>
    <x v="1125"/>
    <x v="1"/>
    <x v="4"/>
    <x v="1113"/>
    <n v="497.61"/>
    <n v="9"/>
    <n v="0"/>
    <n v="129.38"/>
    <n v="4349.1099999999997"/>
    <n v="4478.49"/>
    <n v="0"/>
    <n v="4478.49"/>
  </r>
  <r>
    <n v="1776"/>
    <s v="CA-2014-118976"/>
    <x v="582"/>
    <x v="617"/>
    <x v="1"/>
    <s v="MY-18295"/>
    <s v="Muhammed Yedwab"/>
    <x v="1"/>
    <s v="United States"/>
    <s v="Baltimore"/>
    <x v="39"/>
    <n v="21215"/>
    <x v="3"/>
    <x v="1126"/>
    <x v="1"/>
    <x v="6"/>
    <x v="1114"/>
    <n v="5.34"/>
    <n v="2"/>
    <n v="0"/>
    <n v="1.5"/>
    <n v="9.18"/>
    <n v="10.68"/>
    <n v="0"/>
    <n v="10.68"/>
  </r>
  <r>
    <n v="1777"/>
    <s v="CA-2014-118976"/>
    <x v="582"/>
    <x v="617"/>
    <x v="1"/>
    <s v="MY-18295"/>
    <s v="Muhammed Yedwab"/>
    <x v="1"/>
    <s v="United States"/>
    <s v="Baltimore"/>
    <x v="39"/>
    <n v="21215"/>
    <x v="3"/>
    <x v="816"/>
    <x v="1"/>
    <x v="2"/>
    <x v="812"/>
    <n v="3.15"/>
    <n v="1"/>
    <n v="0"/>
    <n v="1.51"/>
    <n v="1.64"/>
    <n v="3.15"/>
    <n v="0"/>
    <n v="3.15"/>
  </r>
  <r>
    <n v="1778"/>
    <s v="CA-2015-105347"/>
    <x v="27"/>
    <x v="618"/>
    <x v="1"/>
    <s v="DP-13000"/>
    <s v="Darren Powers"/>
    <x v="0"/>
    <s v="United States"/>
    <s v="Los Angeles"/>
    <x v="1"/>
    <n v="90004"/>
    <x v="1"/>
    <x v="1127"/>
    <x v="1"/>
    <x v="10"/>
    <x v="1115"/>
    <n v="368.91"/>
    <n v="9"/>
    <n v="0"/>
    <n v="180.77"/>
    <n v="3139.42"/>
    <n v="3320.19"/>
    <n v="0"/>
    <n v="3320.19"/>
  </r>
  <r>
    <n v="1779"/>
    <s v="CA-2015-105347"/>
    <x v="27"/>
    <x v="618"/>
    <x v="1"/>
    <s v="DP-13000"/>
    <s v="Darren Powers"/>
    <x v="0"/>
    <s v="United States"/>
    <s v="Los Angeles"/>
    <x v="1"/>
    <n v="90004"/>
    <x v="1"/>
    <x v="425"/>
    <x v="1"/>
    <x v="6"/>
    <x v="425"/>
    <n v="14.7"/>
    <n v="5"/>
    <n v="0"/>
    <n v="6.62"/>
    <n v="66.88"/>
    <n v="73.5"/>
    <n v="0"/>
    <n v="73.5"/>
  </r>
  <r>
    <n v="1780"/>
    <s v="CA-2016-124667"/>
    <x v="583"/>
    <x v="619"/>
    <x v="1"/>
    <s v="BD-11770"/>
    <s v="Bryan Davis"/>
    <x v="0"/>
    <s v="United States"/>
    <s v="New York City"/>
    <x v="15"/>
    <n v="10011"/>
    <x v="3"/>
    <x v="808"/>
    <x v="2"/>
    <x v="11"/>
    <x v="806"/>
    <n v="59.97"/>
    <n v="3"/>
    <n v="0"/>
    <n v="14.99"/>
    <n v="164.92"/>
    <n v="179.91"/>
    <n v="0"/>
    <n v="179.91"/>
  </r>
  <r>
    <n v="1781"/>
    <s v="CA-2016-124667"/>
    <x v="583"/>
    <x v="619"/>
    <x v="1"/>
    <s v="BD-11770"/>
    <s v="Bryan Davis"/>
    <x v="0"/>
    <s v="United States"/>
    <s v="New York City"/>
    <x v="15"/>
    <n v="10011"/>
    <x v="3"/>
    <x v="225"/>
    <x v="1"/>
    <x v="4"/>
    <x v="226"/>
    <n v="83.36"/>
    <n v="1"/>
    <n v="0"/>
    <n v="20.84"/>
    <n v="62.519999999999996"/>
    <n v="83.36"/>
    <n v="0"/>
    <n v="83.36"/>
  </r>
  <r>
    <n v="1782"/>
    <s v="CA-2015-111094"/>
    <x v="584"/>
    <x v="620"/>
    <x v="1"/>
    <s v="CB-12535"/>
    <s v="Claudia Bergmann"/>
    <x v="1"/>
    <s v="United States"/>
    <s v="Franklin"/>
    <x v="31"/>
    <n v="2038"/>
    <x v="3"/>
    <x v="1128"/>
    <x v="1"/>
    <x v="10"/>
    <x v="1116"/>
    <n v="6.58"/>
    <n v="2"/>
    <n v="0"/>
    <n v="3.03"/>
    <n v="10.130000000000001"/>
    <n v="13.16"/>
    <n v="0"/>
    <n v="13.16"/>
  </r>
  <r>
    <n v="1783"/>
    <s v="CA-2015-111094"/>
    <x v="584"/>
    <x v="620"/>
    <x v="1"/>
    <s v="CB-12535"/>
    <s v="Claudia Bergmann"/>
    <x v="1"/>
    <s v="United States"/>
    <s v="Franklin"/>
    <x v="31"/>
    <n v="2038"/>
    <x v="3"/>
    <x v="800"/>
    <x v="1"/>
    <x v="8"/>
    <x v="798"/>
    <n v="122.94"/>
    <n v="3"/>
    <n v="0"/>
    <n v="59.01"/>
    <n v="309.81"/>
    <n v="368.82"/>
    <n v="0"/>
    <n v="368.82"/>
  </r>
  <r>
    <n v="1784"/>
    <s v="CA-2017-166317"/>
    <x v="585"/>
    <x v="255"/>
    <x v="1"/>
    <s v="JE-15610"/>
    <s v="Jim Epp"/>
    <x v="1"/>
    <s v="United States"/>
    <s v="Milwaukee"/>
    <x v="6"/>
    <n v="53209"/>
    <x v="2"/>
    <x v="1082"/>
    <x v="1"/>
    <x v="10"/>
    <x v="1072"/>
    <n v="219.84"/>
    <n v="4"/>
    <n v="0"/>
    <n v="107.72"/>
    <n v="771.64"/>
    <n v="879.36"/>
    <n v="0"/>
    <n v="879.36"/>
  </r>
  <r>
    <n v="1785"/>
    <s v="CA-2017-166317"/>
    <x v="585"/>
    <x v="255"/>
    <x v="1"/>
    <s v="JE-15610"/>
    <s v="Jim Epp"/>
    <x v="1"/>
    <s v="United States"/>
    <s v="Milwaukee"/>
    <x v="6"/>
    <n v="53209"/>
    <x v="2"/>
    <x v="960"/>
    <x v="2"/>
    <x v="11"/>
    <x v="953"/>
    <n v="98.16"/>
    <n v="6"/>
    <n v="0"/>
    <n v="9.82"/>
    <n v="579.14"/>
    <n v="588.96"/>
    <n v="0"/>
    <n v="588.96"/>
  </r>
  <r>
    <n v="1786"/>
    <s v="CA-2017-166317"/>
    <x v="585"/>
    <x v="255"/>
    <x v="1"/>
    <s v="JE-15610"/>
    <s v="Jim Epp"/>
    <x v="1"/>
    <s v="United States"/>
    <s v="Milwaukee"/>
    <x v="6"/>
    <n v="53209"/>
    <x v="2"/>
    <x v="863"/>
    <x v="1"/>
    <x v="8"/>
    <x v="857"/>
    <n v="33.04"/>
    <n v="8"/>
    <n v="0"/>
    <n v="15.53"/>
    <n v="248.79"/>
    <n v="264.32"/>
    <n v="0"/>
    <n v="264.32"/>
  </r>
  <r>
    <n v="1787"/>
    <s v="CA-2017-166317"/>
    <x v="585"/>
    <x v="255"/>
    <x v="1"/>
    <s v="JE-15610"/>
    <s v="Jim Epp"/>
    <x v="1"/>
    <s v="United States"/>
    <s v="Milwaukee"/>
    <x v="6"/>
    <n v="53209"/>
    <x v="2"/>
    <x v="1129"/>
    <x v="2"/>
    <x v="7"/>
    <x v="1117"/>
    <n v="86.97"/>
    <n v="3"/>
    <n v="0"/>
    <n v="25.22"/>
    <n v="235.68999999999997"/>
    <n v="260.90999999999997"/>
    <n v="0"/>
    <n v="260.90999999999997"/>
  </r>
  <r>
    <n v="1788"/>
    <s v="CA-2015-154326"/>
    <x v="586"/>
    <x v="621"/>
    <x v="1"/>
    <s v="RP-19855"/>
    <s v="Roy Phan"/>
    <x v="1"/>
    <s v="United States"/>
    <s v="Kenosha"/>
    <x v="6"/>
    <n v="53142"/>
    <x v="2"/>
    <x v="817"/>
    <x v="2"/>
    <x v="7"/>
    <x v="813"/>
    <n v="134.97"/>
    <n v="3"/>
    <n v="0"/>
    <n v="64.790000000000006"/>
    <n v="340.11999999999995"/>
    <n v="404.90999999999997"/>
    <n v="0"/>
    <n v="404.90999999999997"/>
  </r>
  <r>
    <n v="1789"/>
    <s v="CA-2015-154326"/>
    <x v="586"/>
    <x v="621"/>
    <x v="1"/>
    <s v="RP-19855"/>
    <s v="Roy Phan"/>
    <x v="1"/>
    <s v="United States"/>
    <s v="Kenosha"/>
    <x v="6"/>
    <n v="53142"/>
    <x v="2"/>
    <x v="754"/>
    <x v="2"/>
    <x v="7"/>
    <x v="752"/>
    <n v="699.98"/>
    <n v="2"/>
    <n v="0"/>
    <n v="195.99"/>
    <n v="1203.97"/>
    <n v="1399.96"/>
    <n v="0"/>
    <n v="1399.96"/>
  </r>
  <r>
    <n v="1790"/>
    <s v="CA-2015-154326"/>
    <x v="586"/>
    <x v="621"/>
    <x v="1"/>
    <s v="RP-19855"/>
    <s v="Roy Phan"/>
    <x v="1"/>
    <s v="United States"/>
    <s v="Kenosha"/>
    <x v="6"/>
    <n v="53142"/>
    <x v="2"/>
    <x v="1130"/>
    <x v="2"/>
    <x v="11"/>
    <x v="1118"/>
    <n v="139.94999999999999"/>
    <n v="5"/>
    <n v="0"/>
    <n v="26.59"/>
    <n v="673.16"/>
    <n v="699.75"/>
    <n v="0"/>
    <n v="699.75"/>
  </r>
  <r>
    <n v="1791"/>
    <s v="CA-2014-102008"/>
    <x v="587"/>
    <x v="622"/>
    <x v="1"/>
    <s v="RA-19915"/>
    <s v="Russell Applegate"/>
    <x v="0"/>
    <s v="United States"/>
    <s v="New York City"/>
    <x v="15"/>
    <n v="10011"/>
    <x v="3"/>
    <x v="593"/>
    <x v="1"/>
    <x v="10"/>
    <x v="593"/>
    <n v="48.94"/>
    <n v="1"/>
    <n v="0"/>
    <n v="24.47"/>
    <n v="24.47"/>
    <n v="48.94"/>
    <n v="0"/>
    <n v="48.94"/>
  </r>
  <r>
    <n v="1792"/>
    <s v="CA-2014-120474"/>
    <x v="588"/>
    <x v="544"/>
    <x v="2"/>
    <s v="RP-19390"/>
    <s v="Resi Pölking"/>
    <x v="0"/>
    <s v="United States"/>
    <s v="Madison"/>
    <x v="6"/>
    <n v="53711"/>
    <x v="2"/>
    <x v="1131"/>
    <x v="0"/>
    <x v="1"/>
    <x v="1119"/>
    <n v="2807.84"/>
    <n v="8"/>
    <n v="0"/>
    <n v="673.88"/>
    <n v="21788.84"/>
    <n v="22462.720000000001"/>
    <n v="0"/>
    <n v="22462.720000000001"/>
  </r>
  <r>
    <n v="1793"/>
    <s v="CA-2014-120474"/>
    <x v="588"/>
    <x v="544"/>
    <x v="2"/>
    <s v="RP-19390"/>
    <s v="Resi Pölking"/>
    <x v="0"/>
    <s v="United States"/>
    <s v="Madison"/>
    <x v="6"/>
    <n v="53711"/>
    <x v="2"/>
    <x v="1132"/>
    <x v="1"/>
    <x v="6"/>
    <x v="1120"/>
    <n v="46.64"/>
    <n v="4"/>
    <n v="0"/>
    <n v="12.59"/>
    <n v="173.97"/>
    <n v="186.56"/>
    <n v="0"/>
    <n v="186.56"/>
  </r>
  <r>
    <n v="1794"/>
    <s v="CA-2014-104773"/>
    <x v="589"/>
    <x v="623"/>
    <x v="1"/>
    <s v="TB-21175"/>
    <s v="Thomas Boland"/>
    <x v="1"/>
    <s v="United States"/>
    <s v="Houston"/>
    <x v="5"/>
    <n v="77041"/>
    <x v="2"/>
    <x v="117"/>
    <x v="1"/>
    <x v="4"/>
    <x v="117"/>
    <n v="60.42"/>
    <n v="2"/>
    <n v="0.2"/>
    <n v="6.04"/>
    <n v="90.631999999999991"/>
    <n v="120.84"/>
    <n v="24.168000000000003"/>
    <n v="96.671999999999997"/>
  </r>
  <r>
    <n v="1795"/>
    <s v="CA-2016-140774"/>
    <x v="64"/>
    <x v="165"/>
    <x v="1"/>
    <s v="BE-11455"/>
    <s v="Brad Eason"/>
    <x v="2"/>
    <s v="United States"/>
    <s v="Olathe"/>
    <x v="41"/>
    <n v="66062"/>
    <x v="2"/>
    <x v="915"/>
    <x v="1"/>
    <x v="6"/>
    <x v="907"/>
    <n v="107.94"/>
    <n v="3"/>
    <n v="0"/>
    <n v="26.99"/>
    <n v="296.83"/>
    <n v="323.82"/>
    <n v="0"/>
    <n v="323.82"/>
  </r>
  <r>
    <n v="1796"/>
    <s v="US-2017-139465"/>
    <x v="151"/>
    <x v="624"/>
    <x v="2"/>
    <s v="MR-17545"/>
    <s v="Mathew Reese"/>
    <x v="2"/>
    <s v="United States"/>
    <s v="New York City"/>
    <x v="15"/>
    <n v="10024"/>
    <x v="3"/>
    <x v="861"/>
    <x v="1"/>
    <x v="4"/>
    <x v="855"/>
    <n v="63.84"/>
    <n v="8"/>
    <n v="0"/>
    <n v="16.600000000000001"/>
    <n v="494.12"/>
    <n v="510.72"/>
    <n v="0"/>
    <n v="510.72"/>
  </r>
  <r>
    <n v="1797"/>
    <s v="US-2017-139465"/>
    <x v="151"/>
    <x v="624"/>
    <x v="2"/>
    <s v="MR-17545"/>
    <s v="Mathew Reese"/>
    <x v="2"/>
    <s v="United States"/>
    <s v="New York City"/>
    <x v="15"/>
    <n v="10024"/>
    <x v="3"/>
    <x v="1133"/>
    <x v="2"/>
    <x v="7"/>
    <x v="1121"/>
    <n v="347.97"/>
    <n v="3"/>
    <n v="0"/>
    <n v="100.91"/>
    <n v="943.00000000000011"/>
    <n v="1043.9100000000001"/>
    <n v="0"/>
    <n v="1043.9100000000001"/>
  </r>
  <r>
    <n v="1798"/>
    <s v="US-2017-139465"/>
    <x v="151"/>
    <x v="624"/>
    <x v="2"/>
    <s v="MR-17545"/>
    <s v="Mathew Reese"/>
    <x v="2"/>
    <s v="United States"/>
    <s v="New York City"/>
    <x v="15"/>
    <n v="10024"/>
    <x v="3"/>
    <x v="8"/>
    <x v="1"/>
    <x v="8"/>
    <x v="8"/>
    <n v="37.01"/>
    <n v="6"/>
    <n v="0.2"/>
    <n v="11.57"/>
    <n v="166.078"/>
    <n v="222.06"/>
    <n v="44.412000000000006"/>
    <n v="177.648"/>
  </r>
  <r>
    <n v="1799"/>
    <s v="CA-2016-100965"/>
    <x v="274"/>
    <x v="625"/>
    <x v="1"/>
    <s v="RM-19375"/>
    <s v="Raymond Messe"/>
    <x v="0"/>
    <s v="United States"/>
    <s v="San Jose"/>
    <x v="1"/>
    <n v="95123"/>
    <x v="1"/>
    <x v="484"/>
    <x v="0"/>
    <x v="5"/>
    <x v="484"/>
    <n v="215.65"/>
    <n v="5"/>
    <n v="0"/>
    <n v="73.319999999999993"/>
    <n v="1004.9300000000001"/>
    <n v="1078.25"/>
    <n v="0"/>
    <n v="1078.25"/>
  </r>
  <r>
    <n v="1800"/>
    <s v="CA-2016-121034"/>
    <x v="590"/>
    <x v="626"/>
    <x v="0"/>
    <s v="JF-15565"/>
    <s v="Jill Fjeld"/>
    <x v="0"/>
    <s v="United States"/>
    <s v="Dallas"/>
    <x v="5"/>
    <n v="75081"/>
    <x v="2"/>
    <x v="203"/>
    <x v="1"/>
    <x v="13"/>
    <x v="204"/>
    <n v="11.17"/>
    <n v="4"/>
    <n v="0.2"/>
    <n v="3.63"/>
    <n v="32.113999999999997"/>
    <n v="44.68"/>
    <n v="8.9359999999999999"/>
    <n v="35.744"/>
  </r>
  <r>
    <n v="1801"/>
    <s v="CA-2016-121034"/>
    <x v="590"/>
    <x v="626"/>
    <x v="0"/>
    <s v="JF-15565"/>
    <s v="Jill Fjeld"/>
    <x v="0"/>
    <s v="United States"/>
    <s v="Dallas"/>
    <x v="5"/>
    <n v="75081"/>
    <x v="2"/>
    <x v="1134"/>
    <x v="1"/>
    <x v="10"/>
    <x v="1122"/>
    <n v="53.95"/>
    <n v="3"/>
    <n v="0.2"/>
    <n v="17.53"/>
    <n v="111.95000000000002"/>
    <n v="161.85000000000002"/>
    <n v="32.370000000000005"/>
    <n v="129.48000000000002"/>
  </r>
  <r>
    <n v="1802"/>
    <s v="CA-2016-149461"/>
    <x v="373"/>
    <x v="423"/>
    <x v="1"/>
    <s v="AS-10135"/>
    <s v="Adrian Shami"/>
    <x v="2"/>
    <s v="United States"/>
    <s v="Auburn"/>
    <x v="4"/>
    <n v="98002"/>
    <x v="1"/>
    <x v="1006"/>
    <x v="0"/>
    <x v="5"/>
    <x v="998"/>
    <n v="4.18"/>
    <n v="1"/>
    <n v="0"/>
    <n v="1.5"/>
    <n v="2.6799999999999997"/>
    <n v="4.18"/>
    <n v="0"/>
    <n v="4.18"/>
  </r>
  <r>
    <n v="1803"/>
    <s v="CA-2017-158379"/>
    <x v="585"/>
    <x v="255"/>
    <x v="0"/>
    <s v="JA-15970"/>
    <s v="Joseph Airdo"/>
    <x v="0"/>
    <s v="United States"/>
    <s v="Philadelphia"/>
    <x v="9"/>
    <n v="19134"/>
    <x v="3"/>
    <x v="440"/>
    <x v="1"/>
    <x v="8"/>
    <x v="440"/>
    <n v="5.61"/>
    <n v="1"/>
    <n v="0.7"/>
    <n v="-4.3"/>
    <n v="5.9830000000000005"/>
    <n v="5.61"/>
    <n v="3.927"/>
    <n v="1.6830000000000003"/>
  </r>
  <r>
    <n v="1804"/>
    <s v="CA-2017-158379"/>
    <x v="585"/>
    <x v="255"/>
    <x v="0"/>
    <s v="JA-15970"/>
    <s v="Joseph Airdo"/>
    <x v="0"/>
    <s v="United States"/>
    <s v="Philadelphia"/>
    <x v="9"/>
    <n v="19134"/>
    <x v="3"/>
    <x v="465"/>
    <x v="1"/>
    <x v="14"/>
    <x v="466"/>
    <n v="4663.74"/>
    <n v="7"/>
    <n v="0.2"/>
    <n v="-1049.3399999999999"/>
    <n v="27166.284"/>
    <n v="32646.18"/>
    <n v="6529.2360000000008"/>
    <n v="26116.944"/>
  </r>
  <r>
    <n v="1805"/>
    <s v="CA-2017-158379"/>
    <x v="585"/>
    <x v="255"/>
    <x v="0"/>
    <s v="JA-15970"/>
    <s v="Joseph Airdo"/>
    <x v="0"/>
    <s v="United States"/>
    <s v="Philadelphia"/>
    <x v="9"/>
    <n v="19134"/>
    <x v="3"/>
    <x v="1135"/>
    <x v="2"/>
    <x v="11"/>
    <x v="1123"/>
    <n v="79.98"/>
    <n v="2"/>
    <n v="0.2"/>
    <n v="23"/>
    <n v="104.968"/>
    <n v="159.96"/>
    <n v="31.992000000000004"/>
    <n v="127.968"/>
  </r>
  <r>
    <n v="1806"/>
    <s v="US-2016-116729"/>
    <x v="591"/>
    <x v="470"/>
    <x v="2"/>
    <s v="GK-14620"/>
    <s v="Grace Kelly"/>
    <x v="1"/>
    <s v="United States"/>
    <s v="Los Angeles"/>
    <x v="1"/>
    <n v="90049"/>
    <x v="1"/>
    <x v="883"/>
    <x v="2"/>
    <x v="7"/>
    <x v="877"/>
    <n v="2575.94"/>
    <n v="7"/>
    <n v="0.2"/>
    <n v="257.58999999999997"/>
    <n v="14167.674000000001"/>
    <n v="18031.580000000002"/>
    <n v="3606.3160000000007"/>
    <n v="14425.264000000001"/>
  </r>
  <r>
    <n v="1807"/>
    <s v="US-2016-116729"/>
    <x v="591"/>
    <x v="470"/>
    <x v="2"/>
    <s v="GK-14620"/>
    <s v="Grace Kelly"/>
    <x v="1"/>
    <s v="United States"/>
    <s v="Los Angeles"/>
    <x v="1"/>
    <n v="90049"/>
    <x v="1"/>
    <x v="510"/>
    <x v="1"/>
    <x v="10"/>
    <x v="510"/>
    <n v="45.36"/>
    <n v="7"/>
    <n v="0"/>
    <n v="21.77"/>
    <n v="295.75"/>
    <n v="317.52"/>
    <n v="0"/>
    <n v="317.52"/>
  </r>
  <r>
    <n v="1808"/>
    <s v="US-2016-116729"/>
    <x v="591"/>
    <x v="470"/>
    <x v="2"/>
    <s v="GK-14620"/>
    <s v="Grace Kelly"/>
    <x v="1"/>
    <s v="United States"/>
    <s v="Los Angeles"/>
    <x v="1"/>
    <n v="90049"/>
    <x v="1"/>
    <x v="477"/>
    <x v="2"/>
    <x v="11"/>
    <x v="478"/>
    <n v="254.24"/>
    <n v="7"/>
    <n v="0"/>
    <n v="76.27"/>
    <n v="1703.41"/>
    <n v="1779.68"/>
    <n v="0"/>
    <n v="1779.68"/>
  </r>
  <r>
    <n v="1809"/>
    <s v="CA-2016-164938"/>
    <x v="592"/>
    <x v="627"/>
    <x v="2"/>
    <s v="PB-19210"/>
    <s v="Phillip Breyer"/>
    <x v="1"/>
    <s v="United States"/>
    <s v="Tulsa"/>
    <x v="26"/>
    <n v="74133"/>
    <x v="2"/>
    <x v="1136"/>
    <x v="2"/>
    <x v="7"/>
    <x v="1124"/>
    <n v="69.930000000000007"/>
    <n v="7"/>
    <n v="0"/>
    <n v="0.7"/>
    <n v="488.81000000000006"/>
    <n v="489.51000000000005"/>
    <n v="0"/>
    <n v="489.51000000000005"/>
  </r>
  <r>
    <n v="1810"/>
    <s v="CA-2016-165484"/>
    <x v="248"/>
    <x v="154"/>
    <x v="1"/>
    <s v="HK-14890"/>
    <s v="Heather Kirkland"/>
    <x v="1"/>
    <s v="United States"/>
    <s v="Chicago"/>
    <x v="10"/>
    <n v="60610"/>
    <x v="2"/>
    <x v="1137"/>
    <x v="0"/>
    <x v="5"/>
    <x v="1125"/>
    <n v="16.16"/>
    <n v="7"/>
    <n v="0.6"/>
    <n v="-12.12"/>
    <n v="57.368000000000002"/>
    <n v="113.12"/>
    <n v="67.872"/>
    <n v="45.248000000000005"/>
  </r>
  <r>
    <n v="1811"/>
    <s v="CA-2016-165484"/>
    <x v="248"/>
    <x v="154"/>
    <x v="1"/>
    <s v="HK-14890"/>
    <s v="Heather Kirkland"/>
    <x v="1"/>
    <s v="United States"/>
    <s v="Chicago"/>
    <x v="10"/>
    <n v="60610"/>
    <x v="2"/>
    <x v="1138"/>
    <x v="1"/>
    <x v="10"/>
    <x v="1126"/>
    <n v="54.82"/>
    <n v="3"/>
    <n v="0.2"/>
    <n v="17.82"/>
    <n v="113.74800000000002"/>
    <n v="164.46"/>
    <n v="32.892000000000003"/>
    <n v="131.56800000000001"/>
  </r>
  <r>
    <n v="1812"/>
    <s v="CA-2014-132612"/>
    <x v="3"/>
    <x v="628"/>
    <x v="0"/>
    <s v="FO-14305"/>
    <s v="Frank Olsen"/>
    <x v="0"/>
    <s v="United States"/>
    <s v="Harrisonburg"/>
    <x v="17"/>
    <n v="22801"/>
    <x v="0"/>
    <x v="121"/>
    <x v="0"/>
    <x v="3"/>
    <x v="121"/>
    <n v="1441.3"/>
    <n v="7"/>
    <n v="0"/>
    <n v="245.02"/>
    <n v="9844.08"/>
    <n v="10089.1"/>
    <n v="0"/>
    <n v="10089.1"/>
  </r>
  <r>
    <n v="1813"/>
    <s v="US-2017-161193"/>
    <x v="225"/>
    <x v="177"/>
    <x v="1"/>
    <s v="BT-11680"/>
    <s v="Brian Thompson"/>
    <x v="0"/>
    <s v="United States"/>
    <s v="Newark"/>
    <x v="24"/>
    <n v="43055"/>
    <x v="3"/>
    <x v="275"/>
    <x v="0"/>
    <x v="5"/>
    <x v="275"/>
    <n v="77.599999999999994"/>
    <n v="5"/>
    <n v="0.2"/>
    <n v="28.13"/>
    <n v="282.27"/>
    <n v="388"/>
    <n v="77.600000000000009"/>
    <n v="310.39999999999998"/>
  </r>
  <r>
    <n v="1814"/>
    <s v="US-2017-161193"/>
    <x v="225"/>
    <x v="177"/>
    <x v="1"/>
    <s v="BT-11680"/>
    <s v="Brian Thompson"/>
    <x v="0"/>
    <s v="United States"/>
    <s v="Newark"/>
    <x v="24"/>
    <n v="43055"/>
    <x v="3"/>
    <x v="396"/>
    <x v="0"/>
    <x v="5"/>
    <x v="397"/>
    <n v="4.66"/>
    <n v="2"/>
    <n v="0.2"/>
    <n v="1.57"/>
    <n v="5.8860000000000001"/>
    <n v="9.32"/>
    <n v="1.8640000000000001"/>
    <n v="7.4560000000000004"/>
  </r>
  <r>
    <n v="1815"/>
    <s v="CA-2015-131597"/>
    <x v="471"/>
    <x v="629"/>
    <x v="1"/>
    <s v="SP-20620"/>
    <s v="Stefania Perrino"/>
    <x v="1"/>
    <s v="United States"/>
    <s v="Los Angeles"/>
    <x v="1"/>
    <n v="90045"/>
    <x v="1"/>
    <x v="223"/>
    <x v="0"/>
    <x v="3"/>
    <x v="224"/>
    <n v="170.14"/>
    <n v="3"/>
    <n v="0.2"/>
    <n v="-8.51"/>
    <n v="416.84599999999995"/>
    <n v="510.41999999999996"/>
    <n v="102.084"/>
    <n v="408.33599999999996"/>
  </r>
  <r>
    <n v="1816"/>
    <s v="CA-2015-164833"/>
    <x v="593"/>
    <x v="630"/>
    <x v="3"/>
    <s v="LL-16840"/>
    <s v="Lauren Leatherbury"/>
    <x v="0"/>
    <s v="United States"/>
    <s v="Seattle"/>
    <x v="4"/>
    <n v="98105"/>
    <x v="1"/>
    <x v="1139"/>
    <x v="1"/>
    <x v="2"/>
    <x v="1127"/>
    <n v="7.38"/>
    <n v="2"/>
    <n v="0"/>
    <n v="3.47"/>
    <n v="11.29"/>
    <n v="14.76"/>
    <n v="0"/>
    <n v="14.76"/>
  </r>
  <r>
    <n v="1817"/>
    <s v="CA-2015-164833"/>
    <x v="593"/>
    <x v="630"/>
    <x v="3"/>
    <s v="LL-16840"/>
    <s v="Lauren Leatherbury"/>
    <x v="0"/>
    <s v="United States"/>
    <s v="Seattle"/>
    <x v="4"/>
    <n v="98105"/>
    <x v="1"/>
    <x v="182"/>
    <x v="1"/>
    <x v="6"/>
    <x v="183"/>
    <n v="9.26"/>
    <n v="2"/>
    <n v="0"/>
    <n v="3.06"/>
    <n v="15.459999999999999"/>
    <n v="18.52"/>
    <n v="0"/>
    <n v="18.52"/>
  </r>
  <r>
    <n v="1818"/>
    <s v="CA-2015-125423"/>
    <x v="350"/>
    <x v="631"/>
    <x v="0"/>
    <s v="MC-17575"/>
    <s v="Matt Collins"/>
    <x v="0"/>
    <s v="United States"/>
    <s v="Los Angeles"/>
    <x v="1"/>
    <n v="90036"/>
    <x v="1"/>
    <x v="1140"/>
    <x v="1"/>
    <x v="2"/>
    <x v="1128"/>
    <n v="9.9600000000000009"/>
    <n v="2"/>
    <n v="0"/>
    <n v="4.58"/>
    <n v="15.340000000000002"/>
    <n v="19.920000000000002"/>
    <n v="0"/>
    <n v="19.920000000000002"/>
  </r>
  <r>
    <n v="1819"/>
    <s v="US-2014-130379"/>
    <x v="594"/>
    <x v="632"/>
    <x v="1"/>
    <s v="JL-15235"/>
    <s v="Janet Lee"/>
    <x v="0"/>
    <s v="United States"/>
    <s v="Chicago"/>
    <x v="10"/>
    <n v="60623"/>
    <x v="2"/>
    <x v="1141"/>
    <x v="1"/>
    <x v="9"/>
    <x v="1129"/>
    <n v="75.599999999999994"/>
    <n v="2"/>
    <n v="0.8"/>
    <n v="-166.32"/>
    <n v="196.56"/>
    <n v="151.19999999999999"/>
    <n v="120.96"/>
    <n v="30.239999999999995"/>
  </r>
  <r>
    <n v="1820"/>
    <s v="US-2014-130379"/>
    <x v="594"/>
    <x v="632"/>
    <x v="1"/>
    <s v="JL-15235"/>
    <s v="Janet Lee"/>
    <x v="0"/>
    <s v="United States"/>
    <s v="Chicago"/>
    <x v="10"/>
    <n v="60623"/>
    <x v="2"/>
    <x v="1142"/>
    <x v="0"/>
    <x v="5"/>
    <x v="1130"/>
    <n v="29.32"/>
    <n v="2"/>
    <n v="0.6"/>
    <n v="-24.19"/>
    <n v="47.646000000000001"/>
    <n v="58.64"/>
    <n v="35.183999999999997"/>
    <n v="23.456000000000003"/>
  </r>
  <r>
    <n v="1821"/>
    <s v="CA-2016-168956"/>
    <x v="595"/>
    <x v="633"/>
    <x v="1"/>
    <s v="EA-14035"/>
    <s v="Erin Ashbrook"/>
    <x v="1"/>
    <s v="United States"/>
    <s v="Chicago"/>
    <x v="10"/>
    <n v="60623"/>
    <x v="2"/>
    <x v="1143"/>
    <x v="1"/>
    <x v="9"/>
    <x v="1131"/>
    <n v="92.06"/>
    <n v="6"/>
    <n v="0.8"/>
    <n v="-225.56"/>
    <n v="336.03199999999998"/>
    <n v="552.36"/>
    <n v="441.88800000000003"/>
    <n v="110.47199999999998"/>
  </r>
  <r>
    <n v="1822"/>
    <s v="CA-2016-168956"/>
    <x v="595"/>
    <x v="633"/>
    <x v="1"/>
    <s v="EA-14035"/>
    <s v="Erin Ashbrook"/>
    <x v="1"/>
    <s v="United States"/>
    <s v="Chicago"/>
    <x v="10"/>
    <n v="60623"/>
    <x v="2"/>
    <x v="52"/>
    <x v="1"/>
    <x v="13"/>
    <x v="52"/>
    <n v="6.98"/>
    <n v="4"/>
    <n v="0.2"/>
    <n v="1.83"/>
    <n v="20.506"/>
    <n v="27.92"/>
    <n v="5.5840000000000005"/>
    <n v="22.336000000000002"/>
  </r>
  <r>
    <n v="1823"/>
    <s v="CA-2016-168956"/>
    <x v="595"/>
    <x v="633"/>
    <x v="1"/>
    <s v="EA-14035"/>
    <s v="Erin Ashbrook"/>
    <x v="1"/>
    <s v="United States"/>
    <s v="Chicago"/>
    <x v="10"/>
    <n v="60623"/>
    <x v="2"/>
    <x v="1144"/>
    <x v="0"/>
    <x v="1"/>
    <x v="1132"/>
    <n v="62.96"/>
    <n v="3"/>
    <n v="0.3"/>
    <n v="-2.7"/>
    <n v="134.916"/>
    <n v="188.88"/>
    <n v="56.663999999999994"/>
    <n v="132.21600000000001"/>
  </r>
  <r>
    <n v="1824"/>
    <s v="CA-2016-168956"/>
    <x v="595"/>
    <x v="633"/>
    <x v="1"/>
    <s v="EA-14035"/>
    <s v="Erin Ashbrook"/>
    <x v="1"/>
    <s v="United States"/>
    <s v="Chicago"/>
    <x v="10"/>
    <n v="60623"/>
    <x v="2"/>
    <x v="1145"/>
    <x v="1"/>
    <x v="10"/>
    <x v="1133"/>
    <n v="5.18"/>
    <n v="1"/>
    <n v="0.2"/>
    <n v="1.81"/>
    <n v="2.3340000000000001"/>
    <n v="5.18"/>
    <n v="1.036"/>
    <n v="4.1440000000000001"/>
  </r>
  <r>
    <n v="1825"/>
    <s v="CA-2016-167507"/>
    <x v="596"/>
    <x v="470"/>
    <x v="1"/>
    <s v="SA-20830"/>
    <s v="Sue Ann Reed"/>
    <x v="0"/>
    <s v="United States"/>
    <s v="Redmond"/>
    <x v="21"/>
    <n v="97756"/>
    <x v="1"/>
    <x v="864"/>
    <x v="1"/>
    <x v="8"/>
    <x v="858"/>
    <n v="31.32"/>
    <n v="10"/>
    <n v="0.7"/>
    <n v="-25.06"/>
    <n v="119.02000000000001"/>
    <n v="313.2"/>
    <n v="219.23999999999998"/>
    <n v="93.960000000000008"/>
  </r>
  <r>
    <n v="1826"/>
    <s v="CA-2016-167507"/>
    <x v="596"/>
    <x v="470"/>
    <x v="1"/>
    <s v="SA-20830"/>
    <s v="Sue Ann Reed"/>
    <x v="0"/>
    <s v="United States"/>
    <s v="Redmond"/>
    <x v="21"/>
    <n v="97756"/>
    <x v="1"/>
    <x v="345"/>
    <x v="0"/>
    <x v="5"/>
    <x v="345"/>
    <n v="11.84"/>
    <n v="4"/>
    <n v="0.2"/>
    <n v="3.11"/>
    <n v="34.777999999999999"/>
    <n v="47.36"/>
    <n v="9.4719999999999995"/>
    <n v="37.887999999999998"/>
  </r>
  <r>
    <n v="1827"/>
    <s v="CA-2016-167507"/>
    <x v="596"/>
    <x v="470"/>
    <x v="1"/>
    <s v="SA-20830"/>
    <s v="Sue Ann Reed"/>
    <x v="0"/>
    <s v="United States"/>
    <s v="Redmond"/>
    <x v="21"/>
    <n v="97756"/>
    <x v="1"/>
    <x v="1146"/>
    <x v="0"/>
    <x v="5"/>
    <x v="1134"/>
    <n v="22.78"/>
    <n v="1"/>
    <n v="0.2"/>
    <n v="4.84"/>
    <n v="13.384"/>
    <n v="22.78"/>
    <n v="4.556"/>
    <n v="18.224"/>
  </r>
  <r>
    <n v="1828"/>
    <s v="CA-2016-109344"/>
    <x v="597"/>
    <x v="634"/>
    <x v="0"/>
    <s v="CH-12070"/>
    <s v="Cathy Hwang"/>
    <x v="2"/>
    <s v="United States"/>
    <s v="Raleigh"/>
    <x v="3"/>
    <n v="27604"/>
    <x v="0"/>
    <x v="1147"/>
    <x v="2"/>
    <x v="7"/>
    <x v="1135"/>
    <n v="1127.98"/>
    <n v="3"/>
    <n v="0.2"/>
    <n v="126.9"/>
    <n v="2580.252"/>
    <n v="3383.94"/>
    <n v="676.78800000000001"/>
    <n v="2707.152"/>
  </r>
  <r>
    <n v="1829"/>
    <s v="US-2015-140851"/>
    <x v="562"/>
    <x v="598"/>
    <x v="0"/>
    <s v="ND-18460"/>
    <s v="Neil Ducich"/>
    <x v="1"/>
    <s v="United States"/>
    <s v="Macon"/>
    <x v="32"/>
    <n v="31204"/>
    <x v="0"/>
    <x v="712"/>
    <x v="1"/>
    <x v="10"/>
    <x v="711"/>
    <n v="38.880000000000003"/>
    <n v="6"/>
    <n v="0"/>
    <n v="18.66"/>
    <n v="214.62000000000003"/>
    <n v="233.28000000000003"/>
    <n v="0"/>
    <n v="233.28000000000003"/>
  </r>
  <r>
    <n v="1830"/>
    <s v="CA-2014-103373"/>
    <x v="598"/>
    <x v="635"/>
    <x v="1"/>
    <s v="BS-11755"/>
    <s v="Bruce Stewart"/>
    <x v="0"/>
    <s v="United States"/>
    <s v="Cleveland"/>
    <x v="24"/>
    <n v="44105"/>
    <x v="3"/>
    <x v="1148"/>
    <x v="2"/>
    <x v="7"/>
    <x v="1136"/>
    <n v="779.8"/>
    <n v="2"/>
    <n v="0.4"/>
    <n v="-168.96"/>
    <n v="1104.7199999999998"/>
    <n v="1559.6"/>
    <n v="623.84"/>
    <n v="935.75999999999988"/>
  </r>
  <r>
    <n v="1831"/>
    <s v="CA-2017-145884"/>
    <x v="208"/>
    <x v="565"/>
    <x v="3"/>
    <s v="SL-20155"/>
    <s v="Sara Luxemburg"/>
    <x v="2"/>
    <s v="United States"/>
    <s v="Muskogee"/>
    <x v="26"/>
    <n v="74403"/>
    <x v="2"/>
    <x v="1149"/>
    <x v="2"/>
    <x v="7"/>
    <x v="1137"/>
    <n v="1439.92"/>
    <n v="8"/>
    <n v="0"/>
    <n v="374.38"/>
    <n v="11144.980000000001"/>
    <n v="11519.36"/>
    <n v="0"/>
    <n v="11519.36"/>
  </r>
  <r>
    <n v="1832"/>
    <s v="CA-2017-145884"/>
    <x v="208"/>
    <x v="565"/>
    <x v="3"/>
    <s v="SL-20155"/>
    <s v="Sara Luxemburg"/>
    <x v="2"/>
    <s v="United States"/>
    <s v="Muskogee"/>
    <x v="26"/>
    <n v="74403"/>
    <x v="2"/>
    <x v="736"/>
    <x v="0"/>
    <x v="3"/>
    <x v="735"/>
    <n v="262.11"/>
    <n v="1"/>
    <n v="0"/>
    <n v="62.91"/>
    <n v="199.20000000000002"/>
    <n v="262.11"/>
    <n v="0"/>
    <n v="262.11"/>
  </r>
  <r>
    <n v="1833"/>
    <s v="CA-2015-131422"/>
    <x v="599"/>
    <x v="217"/>
    <x v="1"/>
    <s v="GB-14530"/>
    <s v="George Bell"/>
    <x v="1"/>
    <s v="United States"/>
    <s v="Monroe"/>
    <x v="3"/>
    <n v="28110"/>
    <x v="0"/>
    <x v="866"/>
    <x v="0"/>
    <x v="1"/>
    <x v="860"/>
    <n v="207"/>
    <n v="3"/>
    <n v="0.2"/>
    <n v="25.88"/>
    <n v="470.92"/>
    <n v="621"/>
    <n v="124.2"/>
    <n v="496.8"/>
  </r>
  <r>
    <n v="1834"/>
    <s v="CA-2017-162691"/>
    <x v="378"/>
    <x v="636"/>
    <x v="1"/>
    <s v="AS-10045"/>
    <s v="Aaron Smayling"/>
    <x v="1"/>
    <s v="United States"/>
    <s v="Austin"/>
    <x v="5"/>
    <n v="78745"/>
    <x v="2"/>
    <x v="1150"/>
    <x v="2"/>
    <x v="15"/>
    <x v="1138"/>
    <n v="1439.98"/>
    <n v="3"/>
    <n v="0.4"/>
    <n v="-264"/>
    <n v="2855.9639999999999"/>
    <n v="4319.9400000000005"/>
    <n v="1727.9760000000003"/>
    <n v="2591.9639999999999"/>
  </r>
  <r>
    <n v="1835"/>
    <s v="CA-2017-162691"/>
    <x v="378"/>
    <x v="636"/>
    <x v="1"/>
    <s v="AS-10045"/>
    <s v="Aaron Smayling"/>
    <x v="1"/>
    <s v="United States"/>
    <s v="Austin"/>
    <x v="5"/>
    <n v="78745"/>
    <x v="2"/>
    <x v="1151"/>
    <x v="1"/>
    <x v="10"/>
    <x v="1139"/>
    <n v="36.29"/>
    <n v="7"/>
    <n v="0.2"/>
    <n v="12.7"/>
    <n v="190.524"/>
    <n v="254.03"/>
    <n v="50.806000000000004"/>
    <n v="203.22399999999999"/>
  </r>
  <r>
    <n v="1836"/>
    <s v="CA-2014-141278"/>
    <x v="261"/>
    <x v="637"/>
    <x v="2"/>
    <s v="RM-19375"/>
    <s v="Raymond Messe"/>
    <x v="0"/>
    <s v="United States"/>
    <s v="Meriden"/>
    <x v="29"/>
    <n v="6450"/>
    <x v="3"/>
    <x v="18"/>
    <x v="1"/>
    <x v="6"/>
    <x v="18"/>
    <n v="21.4"/>
    <n v="5"/>
    <n v="0"/>
    <n v="6.21"/>
    <n v="100.79"/>
    <n v="107"/>
    <n v="0"/>
    <n v="107"/>
  </r>
  <r>
    <n v="1837"/>
    <s v="CA-2017-122693"/>
    <x v="600"/>
    <x v="638"/>
    <x v="0"/>
    <s v="NH-18610"/>
    <s v="Nicole Hansen"/>
    <x v="1"/>
    <s v="United States"/>
    <s v="Roswell"/>
    <x v="32"/>
    <n v="30076"/>
    <x v="0"/>
    <x v="159"/>
    <x v="1"/>
    <x v="9"/>
    <x v="160"/>
    <n v="1245.8599999999999"/>
    <n v="7"/>
    <n v="0"/>
    <n v="361.3"/>
    <n v="8359.7199999999993"/>
    <n v="8721.0199999999986"/>
    <n v="0"/>
    <n v="8721.0199999999986"/>
  </r>
  <r>
    <n v="1838"/>
    <s v="CA-2014-117345"/>
    <x v="601"/>
    <x v="90"/>
    <x v="1"/>
    <s v="BF-10975"/>
    <s v="Barbara Fisher"/>
    <x v="1"/>
    <s v="United States"/>
    <s v="Charlotte"/>
    <x v="3"/>
    <n v="28205"/>
    <x v="0"/>
    <x v="2"/>
    <x v="1"/>
    <x v="2"/>
    <x v="2"/>
    <n v="17.54"/>
    <n v="3"/>
    <n v="0.2"/>
    <n v="5.92"/>
    <n v="36.175999999999995"/>
    <n v="52.62"/>
    <n v="10.524000000000001"/>
    <n v="42.095999999999997"/>
  </r>
  <r>
    <n v="1839"/>
    <s v="CA-2014-117345"/>
    <x v="601"/>
    <x v="90"/>
    <x v="1"/>
    <s v="BF-10975"/>
    <s v="Barbara Fisher"/>
    <x v="1"/>
    <s v="United States"/>
    <s v="Charlotte"/>
    <x v="3"/>
    <n v="28205"/>
    <x v="0"/>
    <x v="93"/>
    <x v="0"/>
    <x v="5"/>
    <x v="93"/>
    <n v="44.13"/>
    <n v="4"/>
    <n v="0.2"/>
    <n v="12.14"/>
    <n v="129.07600000000002"/>
    <n v="176.52"/>
    <n v="35.304000000000002"/>
    <n v="141.21600000000001"/>
  </r>
  <r>
    <n v="1840"/>
    <s v="CA-2014-117345"/>
    <x v="601"/>
    <x v="90"/>
    <x v="1"/>
    <s v="BF-10975"/>
    <s v="Barbara Fisher"/>
    <x v="1"/>
    <s v="United States"/>
    <s v="Charlotte"/>
    <x v="3"/>
    <n v="28205"/>
    <x v="0"/>
    <x v="1152"/>
    <x v="1"/>
    <x v="9"/>
    <x v="1140"/>
    <n v="62.92"/>
    <n v="1"/>
    <n v="0.2"/>
    <n v="10.220000000000001"/>
    <n v="40.116"/>
    <n v="62.92"/>
    <n v="12.584000000000001"/>
    <n v="50.335999999999999"/>
  </r>
  <r>
    <n v="1841"/>
    <s v="CA-2014-117345"/>
    <x v="601"/>
    <x v="90"/>
    <x v="1"/>
    <s v="BF-10975"/>
    <s v="Barbara Fisher"/>
    <x v="1"/>
    <s v="United States"/>
    <s v="Charlotte"/>
    <x v="3"/>
    <n v="28205"/>
    <x v="0"/>
    <x v="126"/>
    <x v="1"/>
    <x v="10"/>
    <x v="127"/>
    <n v="78.3"/>
    <n v="2"/>
    <n v="0.2"/>
    <n v="29.36"/>
    <n v="95.92"/>
    <n v="156.6"/>
    <n v="31.32"/>
    <n v="125.28"/>
  </r>
  <r>
    <n v="1842"/>
    <s v="CA-2016-157763"/>
    <x v="427"/>
    <x v="639"/>
    <x v="1"/>
    <s v="KH-16330"/>
    <s v="Katharine Harms"/>
    <x v="1"/>
    <s v="United States"/>
    <s v="Bowling Green"/>
    <x v="0"/>
    <n v="42104"/>
    <x v="0"/>
    <x v="1153"/>
    <x v="0"/>
    <x v="1"/>
    <x v="1141"/>
    <n v="140.81"/>
    <n v="1"/>
    <n v="0"/>
    <n v="39.43"/>
    <n v="101.38"/>
    <n v="140.81"/>
    <n v="0"/>
    <n v="140.81"/>
  </r>
  <r>
    <n v="1843"/>
    <s v="CA-2015-135391"/>
    <x v="97"/>
    <x v="640"/>
    <x v="0"/>
    <s v="FA-14230"/>
    <s v="Frank Atkinson"/>
    <x v="1"/>
    <s v="United States"/>
    <s v="San Antonio"/>
    <x v="5"/>
    <n v="78207"/>
    <x v="2"/>
    <x v="300"/>
    <x v="1"/>
    <x v="2"/>
    <x v="300"/>
    <n v="40.1"/>
    <n v="4"/>
    <n v="0.2"/>
    <n v="13.53"/>
    <n v="114.78999999999999"/>
    <n v="160.4"/>
    <n v="32.080000000000005"/>
    <n v="128.32"/>
  </r>
  <r>
    <n v="1844"/>
    <s v="CA-2015-135391"/>
    <x v="97"/>
    <x v="640"/>
    <x v="0"/>
    <s v="FA-14230"/>
    <s v="Frank Atkinson"/>
    <x v="1"/>
    <s v="United States"/>
    <s v="San Antonio"/>
    <x v="5"/>
    <n v="78207"/>
    <x v="2"/>
    <x v="1154"/>
    <x v="0"/>
    <x v="5"/>
    <x v="1142"/>
    <n v="40.78"/>
    <n v="2"/>
    <n v="0.6"/>
    <n v="-30.59"/>
    <n v="63.213999999999999"/>
    <n v="81.56"/>
    <n v="48.936"/>
    <n v="32.624000000000002"/>
  </r>
  <r>
    <n v="1845"/>
    <s v="US-2017-113852"/>
    <x v="570"/>
    <x v="641"/>
    <x v="1"/>
    <s v="GW-14605"/>
    <s v="Giulietta Weimer"/>
    <x v="0"/>
    <s v="United States"/>
    <s v="Seattle"/>
    <x v="4"/>
    <n v="98115"/>
    <x v="1"/>
    <x v="25"/>
    <x v="2"/>
    <x v="11"/>
    <x v="25"/>
    <n v="90.57"/>
    <n v="3"/>
    <n v="0"/>
    <n v="11.77"/>
    <n v="259.94"/>
    <n v="271.70999999999998"/>
    <n v="0"/>
    <n v="271.70999999999998"/>
  </r>
  <r>
    <n v="1846"/>
    <s v="US-2017-158512"/>
    <x v="602"/>
    <x v="642"/>
    <x v="0"/>
    <s v="DA-13450"/>
    <s v="Dianna Arnett"/>
    <x v="2"/>
    <s v="United States"/>
    <s v="Washington"/>
    <x v="40"/>
    <n v="20016"/>
    <x v="3"/>
    <x v="128"/>
    <x v="1"/>
    <x v="10"/>
    <x v="129"/>
    <n v="40.08"/>
    <n v="6"/>
    <n v="0"/>
    <n v="19.239999999999998"/>
    <n v="221.23999999999998"/>
    <n v="240.48"/>
    <n v="0"/>
    <n v="240.48"/>
  </r>
  <r>
    <n v="1847"/>
    <s v="US-2017-158512"/>
    <x v="602"/>
    <x v="642"/>
    <x v="0"/>
    <s v="DA-13450"/>
    <s v="Dianna Arnett"/>
    <x v="2"/>
    <s v="United States"/>
    <s v="Washington"/>
    <x v="40"/>
    <n v="20016"/>
    <x v="3"/>
    <x v="1155"/>
    <x v="0"/>
    <x v="5"/>
    <x v="1143"/>
    <n v="37.68"/>
    <n v="2"/>
    <n v="0"/>
    <n v="15.83"/>
    <n v="59.53"/>
    <n v="75.36"/>
    <n v="0"/>
    <n v="75.36"/>
  </r>
  <r>
    <n v="1848"/>
    <s v="CA-2017-128370"/>
    <x v="18"/>
    <x v="643"/>
    <x v="3"/>
    <s v="FH-14275"/>
    <s v="Frank Hawley"/>
    <x v="1"/>
    <s v="United States"/>
    <s v="Los Angeles"/>
    <x v="1"/>
    <n v="90004"/>
    <x v="1"/>
    <x v="291"/>
    <x v="0"/>
    <x v="1"/>
    <x v="291"/>
    <n v="362.35"/>
    <n v="3"/>
    <n v="0.2"/>
    <n v="27.18"/>
    <n v="842.46000000000015"/>
    <n v="1087.0500000000002"/>
    <n v="217.41000000000005"/>
    <n v="869.6400000000001"/>
  </r>
  <r>
    <n v="1849"/>
    <s v="CA-2017-128370"/>
    <x v="18"/>
    <x v="643"/>
    <x v="3"/>
    <s v="FH-14275"/>
    <s v="Frank Hawley"/>
    <x v="1"/>
    <s v="United States"/>
    <s v="Los Angeles"/>
    <x v="1"/>
    <n v="90004"/>
    <x v="1"/>
    <x v="307"/>
    <x v="1"/>
    <x v="8"/>
    <x v="307"/>
    <n v="7.18"/>
    <n v="2"/>
    <n v="0.2"/>
    <n v="2.25"/>
    <n v="9.2379999999999995"/>
    <n v="14.36"/>
    <n v="2.8719999999999999"/>
    <n v="11.488"/>
  </r>
  <r>
    <n v="1850"/>
    <s v="CA-2015-160472"/>
    <x v="603"/>
    <x v="644"/>
    <x v="0"/>
    <s v="RK-19300"/>
    <s v="Ralph Kennedy"/>
    <x v="0"/>
    <s v="United States"/>
    <s v="South Bend"/>
    <x v="14"/>
    <n v="46614"/>
    <x v="2"/>
    <x v="1156"/>
    <x v="1"/>
    <x v="4"/>
    <x v="1144"/>
    <n v="34.76"/>
    <n v="1"/>
    <n v="0"/>
    <n v="9.73"/>
    <n v="25.029999999999998"/>
    <n v="34.76"/>
    <n v="0"/>
    <n v="34.76"/>
  </r>
  <r>
    <n v="1851"/>
    <s v="CA-2015-160472"/>
    <x v="603"/>
    <x v="644"/>
    <x v="0"/>
    <s v="RK-19300"/>
    <s v="Ralph Kennedy"/>
    <x v="0"/>
    <s v="United States"/>
    <s v="South Bend"/>
    <x v="14"/>
    <n v="46614"/>
    <x v="2"/>
    <x v="577"/>
    <x v="2"/>
    <x v="11"/>
    <x v="577"/>
    <n v="831.2"/>
    <n v="5"/>
    <n v="0"/>
    <n v="124.68"/>
    <n v="4031.32"/>
    <n v="4156"/>
    <n v="0"/>
    <n v="4156"/>
  </r>
  <r>
    <n v="1852"/>
    <s v="CA-2015-160472"/>
    <x v="603"/>
    <x v="644"/>
    <x v="0"/>
    <s v="RK-19300"/>
    <s v="Ralph Kennedy"/>
    <x v="0"/>
    <s v="United States"/>
    <s v="South Bend"/>
    <x v="14"/>
    <n v="46614"/>
    <x v="2"/>
    <x v="1157"/>
    <x v="1"/>
    <x v="10"/>
    <x v="1145"/>
    <n v="26.4"/>
    <n v="5"/>
    <n v="0"/>
    <n v="11.88"/>
    <n v="120.12"/>
    <n v="132"/>
    <n v="0"/>
    <n v="132"/>
  </r>
  <r>
    <n v="1853"/>
    <s v="CA-2015-160472"/>
    <x v="603"/>
    <x v="644"/>
    <x v="0"/>
    <s v="RK-19300"/>
    <s v="Ralph Kennedy"/>
    <x v="0"/>
    <s v="United States"/>
    <s v="South Bend"/>
    <x v="14"/>
    <n v="46614"/>
    <x v="2"/>
    <x v="373"/>
    <x v="1"/>
    <x v="12"/>
    <x v="374"/>
    <n v="106.75"/>
    <n v="7"/>
    <n v="0"/>
    <n v="49.11"/>
    <n v="698.14"/>
    <n v="747.25"/>
    <n v="0"/>
    <n v="747.25"/>
  </r>
  <r>
    <n v="1854"/>
    <s v="CA-2015-160472"/>
    <x v="603"/>
    <x v="644"/>
    <x v="0"/>
    <s v="RK-19300"/>
    <s v="Ralph Kennedy"/>
    <x v="0"/>
    <s v="United States"/>
    <s v="South Bend"/>
    <x v="14"/>
    <n v="46614"/>
    <x v="2"/>
    <x v="1158"/>
    <x v="1"/>
    <x v="10"/>
    <x v="1146"/>
    <n v="97.82"/>
    <n v="2"/>
    <n v="0"/>
    <n v="45.98"/>
    <n v="149.66"/>
    <n v="195.64"/>
    <n v="0"/>
    <n v="195.64"/>
  </r>
  <r>
    <n v="1855"/>
    <s v="CA-2015-160472"/>
    <x v="603"/>
    <x v="644"/>
    <x v="0"/>
    <s v="RK-19300"/>
    <s v="Ralph Kennedy"/>
    <x v="0"/>
    <s v="United States"/>
    <s v="South Bend"/>
    <x v="14"/>
    <n v="46614"/>
    <x v="2"/>
    <x v="86"/>
    <x v="1"/>
    <x v="4"/>
    <x v="86"/>
    <n v="141.4"/>
    <n v="5"/>
    <n v="0"/>
    <n v="38.18"/>
    <n v="668.82"/>
    <n v="707"/>
    <n v="0"/>
    <n v="707"/>
  </r>
  <r>
    <n v="1856"/>
    <s v="CA-2014-114643"/>
    <x v="604"/>
    <x v="645"/>
    <x v="1"/>
    <s v="FM-14215"/>
    <s v="Filia McAdams"/>
    <x v="1"/>
    <s v="United States"/>
    <s v="Los Angeles"/>
    <x v="1"/>
    <n v="90032"/>
    <x v="1"/>
    <x v="1159"/>
    <x v="1"/>
    <x v="6"/>
    <x v="772"/>
    <n v="14.52"/>
    <n v="3"/>
    <n v="0"/>
    <n v="4.79"/>
    <n v="38.770000000000003"/>
    <n v="43.56"/>
    <n v="0"/>
    <n v="43.56"/>
  </r>
  <r>
    <n v="1857"/>
    <s v="US-2017-158218"/>
    <x v="605"/>
    <x v="646"/>
    <x v="0"/>
    <s v="AC-10420"/>
    <s v="Alyssa Crouse"/>
    <x v="1"/>
    <s v="United States"/>
    <s v="Houston"/>
    <x v="5"/>
    <n v="77041"/>
    <x v="2"/>
    <x v="911"/>
    <x v="1"/>
    <x v="4"/>
    <x v="903"/>
    <n v="127.92"/>
    <n v="5"/>
    <n v="0.2"/>
    <n v="-15.99"/>
    <n v="527.66999999999996"/>
    <n v="639.6"/>
    <n v="127.92000000000002"/>
    <n v="511.68"/>
  </r>
  <r>
    <n v="1858"/>
    <s v="US-2017-158218"/>
    <x v="605"/>
    <x v="646"/>
    <x v="0"/>
    <s v="AC-10420"/>
    <s v="Alyssa Crouse"/>
    <x v="1"/>
    <s v="United States"/>
    <s v="Houston"/>
    <x v="5"/>
    <n v="77041"/>
    <x v="2"/>
    <x v="1160"/>
    <x v="1"/>
    <x v="8"/>
    <x v="1147"/>
    <n v="34.24"/>
    <n v="4"/>
    <n v="0.8"/>
    <n v="-53.07"/>
    <n v="80.461999999999989"/>
    <n v="136.96"/>
    <n v="109.56800000000001"/>
    <n v="27.391999999999996"/>
  </r>
  <r>
    <n v="1859"/>
    <s v="CA-2015-121608"/>
    <x v="37"/>
    <x v="305"/>
    <x v="2"/>
    <s v="JB-15400"/>
    <s v="Jennifer Braxton"/>
    <x v="1"/>
    <s v="United States"/>
    <s v="Bristol"/>
    <x v="29"/>
    <n v="6010"/>
    <x v="3"/>
    <x v="14"/>
    <x v="1"/>
    <x v="9"/>
    <x v="14"/>
    <n v="137.62"/>
    <n v="2"/>
    <n v="0"/>
    <n v="60.55"/>
    <n v="214.69"/>
    <n v="275.24"/>
    <n v="0"/>
    <n v="275.24"/>
  </r>
  <r>
    <n v="1860"/>
    <s v="CA-2015-121608"/>
    <x v="37"/>
    <x v="305"/>
    <x v="2"/>
    <s v="JB-15400"/>
    <s v="Jennifer Braxton"/>
    <x v="1"/>
    <s v="United States"/>
    <s v="Bristol"/>
    <x v="29"/>
    <n v="6010"/>
    <x v="3"/>
    <x v="1161"/>
    <x v="2"/>
    <x v="7"/>
    <x v="1148"/>
    <n v="100.49"/>
    <n v="1"/>
    <n v="0"/>
    <n v="25.12"/>
    <n v="75.36999999999999"/>
    <n v="100.49"/>
    <n v="0"/>
    <n v="100.49"/>
  </r>
  <r>
    <n v="1861"/>
    <s v="US-2017-121251"/>
    <x v="606"/>
    <x v="647"/>
    <x v="2"/>
    <s v="GM-14440"/>
    <s v="Gary McGarr"/>
    <x v="0"/>
    <s v="United States"/>
    <s v="New York City"/>
    <x v="15"/>
    <n v="10009"/>
    <x v="3"/>
    <x v="1162"/>
    <x v="0"/>
    <x v="0"/>
    <x v="1149"/>
    <n v="257.57"/>
    <n v="2"/>
    <n v="0.2"/>
    <n v="-28.98"/>
    <n v="441.09199999999998"/>
    <n v="515.14"/>
    <n v="103.02800000000001"/>
    <n v="412.11199999999997"/>
  </r>
  <r>
    <n v="1862"/>
    <s v="US-2017-121251"/>
    <x v="606"/>
    <x v="647"/>
    <x v="2"/>
    <s v="GM-14440"/>
    <s v="Gary McGarr"/>
    <x v="0"/>
    <s v="United States"/>
    <s v="New York City"/>
    <x v="15"/>
    <n v="10009"/>
    <x v="3"/>
    <x v="173"/>
    <x v="2"/>
    <x v="7"/>
    <x v="174"/>
    <n v="119.96"/>
    <n v="4"/>
    <n v="0"/>
    <n v="33.590000000000003"/>
    <n v="446.25"/>
    <n v="479.84"/>
    <n v="0"/>
    <n v="479.84"/>
  </r>
  <r>
    <n v="1863"/>
    <s v="CA-2014-151078"/>
    <x v="607"/>
    <x v="648"/>
    <x v="3"/>
    <s v="RF-19840"/>
    <s v="Roy Französisch"/>
    <x v="0"/>
    <s v="United States"/>
    <s v="San Antonio"/>
    <x v="5"/>
    <n v="78207"/>
    <x v="2"/>
    <x v="177"/>
    <x v="1"/>
    <x v="4"/>
    <x v="178"/>
    <n v="49.63"/>
    <n v="4"/>
    <n v="0.2"/>
    <n v="4.96"/>
    <n v="153.85599999999999"/>
    <n v="198.52"/>
    <n v="39.704000000000008"/>
    <n v="158.816"/>
  </r>
  <r>
    <n v="1864"/>
    <s v="US-2016-100839"/>
    <x v="63"/>
    <x v="649"/>
    <x v="1"/>
    <s v="NC-18625"/>
    <s v="Noah Childs"/>
    <x v="1"/>
    <s v="United States"/>
    <s v="Aurora"/>
    <x v="22"/>
    <n v="80013"/>
    <x v="1"/>
    <x v="309"/>
    <x v="0"/>
    <x v="3"/>
    <x v="309"/>
    <n v="727.45"/>
    <n v="5"/>
    <n v="0.5"/>
    <n v="-465.57"/>
    <n v="2284.1950000000002"/>
    <n v="3637.25"/>
    <n v="1818.625"/>
    <n v="1818.625"/>
  </r>
  <r>
    <n v="1865"/>
    <s v="US-2016-100839"/>
    <x v="63"/>
    <x v="649"/>
    <x v="1"/>
    <s v="NC-18625"/>
    <s v="Noah Childs"/>
    <x v="1"/>
    <s v="United States"/>
    <s v="Aurora"/>
    <x v="22"/>
    <n v="80013"/>
    <x v="1"/>
    <x v="1163"/>
    <x v="0"/>
    <x v="5"/>
    <x v="1150"/>
    <n v="24.96"/>
    <n v="3"/>
    <n v="0.2"/>
    <n v="4.37"/>
    <n v="55.533999999999999"/>
    <n v="74.88"/>
    <n v="14.975999999999999"/>
    <n v="59.903999999999996"/>
  </r>
  <r>
    <n v="1866"/>
    <s v="US-2017-116659"/>
    <x v="105"/>
    <x v="44"/>
    <x v="3"/>
    <s v="NG-18355"/>
    <s v="Nat Gilpin"/>
    <x v="1"/>
    <s v="United States"/>
    <s v="Newark"/>
    <x v="24"/>
    <n v="43055"/>
    <x v="3"/>
    <x v="1164"/>
    <x v="2"/>
    <x v="7"/>
    <x v="1151"/>
    <n v="370.78"/>
    <n v="3"/>
    <n v="0.4"/>
    <n v="-92.7"/>
    <n v="760.10400000000004"/>
    <n v="1112.3399999999999"/>
    <n v="444.93599999999998"/>
    <n v="667.404"/>
  </r>
  <r>
    <n v="1867"/>
    <s v="CA-2017-118857"/>
    <x v="4"/>
    <x v="650"/>
    <x v="2"/>
    <s v="AH-10075"/>
    <s v="Adam Hart"/>
    <x v="1"/>
    <s v="United States"/>
    <s v="Henderson"/>
    <x v="33"/>
    <n v="89015"/>
    <x v="1"/>
    <x v="795"/>
    <x v="0"/>
    <x v="5"/>
    <x v="793"/>
    <n v="196.45"/>
    <n v="5"/>
    <n v="0"/>
    <n v="70.72"/>
    <n v="911.53"/>
    <n v="982.25"/>
    <n v="0"/>
    <n v="982.25"/>
  </r>
  <r>
    <n v="1868"/>
    <s v="CA-2015-127110"/>
    <x v="608"/>
    <x v="651"/>
    <x v="1"/>
    <s v="CH-12070"/>
    <s v="Cathy Hwang"/>
    <x v="2"/>
    <s v="United States"/>
    <s v="Philadelphia"/>
    <x v="9"/>
    <n v="19143"/>
    <x v="3"/>
    <x v="1165"/>
    <x v="1"/>
    <x v="10"/>
    <x v="1152"/>
    <n v="31.1"/>
    <n v="6"/>
    <n v="0.2"/>
    <n v="10.89"/>
    <n v="138.39000000000004"/>
    <n v="186.60000000000002"/>
    <n v="37.320000000000007"/>
    <n v="149.28000000000003"/>
  </r>
  <r>
    <n v="1869"/>
    <s v="CA-2015-127110"/>
    <x v="608"/>
    <x v="651"/>
    <x v="1"/>
    <s v="CH-12070"/>
    <s v="Cathy Hwang"/>
    <x v="2"/>
    <s v="United States"/>
    <s v="Philadelphia"/>
    <x v="9"/>
    <n v="19143"/>
    <x v="3"/>
    <x v="1166"/>
    <x v="1"/>
    <x v="4"/>
    <x v="1153"/>
    <n v="78.260000000000005"/>
    <n v="2"/>
    <n v="0.2"/>
    <n v="-17.61"/>
    <n v="142.82600000000002"/>
    <n v="156.52000000000001"/>
    <n v="31.304000000000002"/>
    <n v="125.21600000000001"/>
  </r>
  <r>
    <n v="1870"/>
    <s v="CA-2016-148201"/>
    <x v="370"/>
    <x v="652"/>
    <x v="0"/>
    <s v="CC-12145"/>
    <s v="Charles Crestani"/>
    <x v="0"/>
    <s v="United States"/>
    <s v="Seattle"/>
    <x v="4"/>
    <n v="98103"/>
    <x v="1"/>
    <x v="712"/>
    <x v="1"/>
    <x v="10"/>
    <x v="711"/>
    <n v="6.48"/>
    <n v="1"/>
    <n v="0"/>
    <n v="3.11"/>
    <n v="3.3700000000000006"/>
    <n v="6.48"/>
    <n v="0"/>
    <n v="6.48"/>
  </r>
  <r>
    <n v="1871"/>
    <s v="CA-2014-116932"/>
    <x v="609"/>
    <x v="653"/>
    <x v="1"/>
    <s v="ME-18010"/>
    <s v="Michelle Ellison"/>
    <x v="1"/>
    <s v="United States"/>
    <s v="San Francisco"/>
    <x v="1"/>
    <n v="94122"/>
    <x v="1"/>
    <x v="1167"/>
    <x v="1"/>
    <x v="6"/>
    <x v="1154"/>
    <n v="99.2"/>
    <n v="5"/>
    <n v="0"/>
    <n v="25.79"/>
    <n v="470.21"/>
    <n v="496"/>
    <n v="0"/>
    <n v="496"/>
  </r>
  <r>
    <n v="1872"/>
    <s v="CA-2014-116932"/>
    <x v="609"/>
    <x v="653"/>
    <x v="1"/>
    <s v="ME-18010"/>
    <s v="Michelle Ellison"/>
    <x v="1"/>
    <s v="United States"/>
    <s v="San Francisco"/>
    <x v="1"/>
    <n v="94122"/>
    <x v="1"/>
    <x v="445"/>
    <x v="0"/>
    <x v="1"/>
    <x v="445"/>
    <n v="801.57"/>
    <n v="2"/>
    <n v="0.2"/>
    <n v="50.1"/>
    <n v="1232.4120000000003"/>
    <n v="1603.14"/>
    <n v="320.62800000000004"/>
    <n v="1282.5120000000002"/>
  </r>
  <r>
    <n v="1873"/>
    <s v="CA-2014-116932"/>
    <x v="609"/>
    <x v="653"/>
    <x v="1"/>
    <s v="ME-18010"/>
    <s v="Michelle Ellison"/>
    <x v="1"/>
    <s v="United States"/>
    <s v="San Francisco"/>
    <x v="1"/>
    <n v="94122"/>
    <x v="1"/>
    <x v="1168"/>
    <x v="0"/>
    <x v="3"/>
    <x v="1155"/>
    <n v="272.85000000000002"/>
    <n v="1"/>
    <n v="0.2"/>
    <n v="27.28"/>
    <n v="191.00000000000003"/>
    <n v="272.85000000000002"/>
    <n v="54.570000000000007"/>
    <n v="218.28000000000003"/>
  </r>
  <r>
    <n v="1874"/>
    <s v="CA-2017-142888"/>
    <x v="610"/>
    <x v="654"/>
    <x v="1"/>
    <s v="BP-11230"/>
    <s v="Benjamin Patterson"/>
    <x v="0"/>
    <s v="United States"/>
    <s v="Spokane"/>
    <x v="4"/>
    <n v="99207"/>
    <x v="1"/>
    <x v="1169"/>
    <x v="0"/>
    <x v="3"/>
    <x v="1156"/>
    <n v="70.98"/>
    <n v="1"/>
    <n v="0"/>
    <n v="20.58"/>
    <n v="50.400000000000006"/>
    <n v="70.98"/>
    <n v="0"/>
    <n v="70.98"/>
  </r>
  <r>
    <n v="1875"/>
    <s v="CA-2014-147914"/>
    <x v="611"/>
    <x v="610"/>
    <x v="1"/>
    <s v="MP-17470"/>
    <s v="Mark Packer"/>
    <x v="2"/>
    <s v="United States"/>
    <s v="Columbus"/>
    <x v="24"/>
    <n v="43229"/>
    <x v="3"/>
    <x v="885"/>
    <x v="1"/>
    <x v="10"/>
    <x v="33"/>
    <n v="16.22"/>
    <n v="2"/>
    <n v="0.2"/>
    <n v="5.88"/>
    <n v="20.071999999999999"/>
    <n v="32.44"/>
    <n v="6.4879999999999995"/>
    <n v="25.951999999999998"/>
  </r>
  <r>
    <n v="1876"/>
    <s v="US-2016-112977"/>
    <x v="612"/>
    <x v="67"/>
    <x v="1"/>
    <s v="CJ-12010"/>
    <s v="Caroline Jumper"/>
    <x v="0"/>
    <s v="United States"/>
    <s v="Long Beach"/>
    <x v="15"/>
    <n v="11561"/>
    <x v="3"/>
    <x v="587"/>
    <x v="0"/>
    <x v="0"/>
    <x v="587"/>
    <n v="176.78"/>
    <n v="1"/>
    <n v="0.2"/>
    <n v="-22.1"/>
    <n v="163.524"/>
    <n v="176.78"/>
    <n v="35.356000000000002"/>
    <n v="141.42400000000001"/>
  </r>
  <r>
    <n v="1877"/>
    <s v="CA-2017-112039"/>
    <x v="613"/>
    <x v="655"/>
    <x v="1"/>
    <s v="JC-15775"/>
    <s v="John Castell"/>
    <x v="0"/>
    <s v="United States"/>
    <s v="San Antonio"/>
    <x v="5"/>
    <n v="78207"/>
    <x v="2"/>
    <x v="469"/>
    <x v="2"/>
    <x v="7"/>
    <x v="470"/>
    <n v="470.38"/>
    <n v="3"/>
    <n v="0.2"/>
    <n v="47.04"/>
    <n v="1081.8719999999998"/>
    <n v="1411.1399999999999"/>
    <n v="282.22800000000001"/>
    <n v="1128.9119999999998"/>
  </r>
  <r>
    <n v="1878"/>
    <s v="CA-2017-118885"/>
    <x v="614"/>
    <x v="115"/>
    <x v="1"/>
    <s v="JG-15160"/>
    <s v="James Galang"/>
    <x v="0"/>
    <s v="United States"/>
    <s v="Los Angeles"/>
    <x v="1"/>
    <n v="90049"/>
    <x v="1"/>
    <x v="812"/>
    <x v="0"/>
    <x v="1"/>
    <x v="809"/>
    <n v="393.57"/>
    <n v="4"/>
    <n v="0.2"/>
    <n v="-44.28"/>
    <n v="1303.704"/>
    <n v="1574.28"/>
    <n v="314.85599999999999"/>
    <n v="1259.424"/>
  </r>
  <r>
    <n v="1879"/>
    <s v="CA-2017-118885"/>
    <x v="614"/>
    <x v="115"/>
    <x v="1"/>
    <s v="JG-15160"/>
    <s v="James Galang"/>
    <x v="0"/>
    <s v="United States"/>
    <s v="Los Angeles"/>
    <x v="1"/>
    <n v="90049"/>
    <x v="1"/>
    <x v="202"/>
    <x v="2"/>
    <x v="7"/>
    <x v="203"/>
    <n v="302.38"/>
    <n v="3"/>
    <n v="0.2"/>
    <n v="22.68"/>
    <n v="703.03200000000004"/>
    <n v="907.14"/>
    <n v="181.428"/>
    <n v="725.71199999999999"/>
  </r>
  <r>
    <n v="1880"/>
    <s v="US-2017-166611"/>
    <x v="615"/>
    <x v="504"/>
    <x v="1"/>
    <s v="CK-12760"/>
    <s v="Cyma Kinney"/>
    <x v="1"/>
    <s v="United States"/>
    <s v="Jacksonville"/>
    <x v="2"/>
    <n v="32216"/>
    <x v="0"/>
    <x v="986"/>
    <x v="1"/>
    <x v="8"/>
    <x v="979"/>
    <n v="68.739999999999995"/>
    <n v="9"/>
    <n v="0.7"/>
    <n v="-48.12"/>
    <n v="233.71800000000002"/>
    <n v="618.66"/>
    <n v="433.06199999999995"/>
    <n v="185.59800000000001"/>
  </r>
  <r>
    <n v="1881"/>
    <s v="CA-2015-109512"/>
    <x v="616"/>
    <x v="656"/>
    <x v="3"/>
    <s v="LF-17185"/>
    <s v="Luke Foster"/>
    <x v="0"/>
    <s v="United States"/>
    <s v="New York City"/>
    <x v="15"/>
    <n v="10011"/>
    <x v="3"/>
    <x v="1170"/>
    <x v="1"/>
    <x v="12"/>
    <x v="153"/>
    <n v="29.34"/>
    <n v="3"/>
    <n v="0"/>
    <n v="14.67"/>
    <n v="73.349999999999994"/>
    <n v="88.02"/>
    <n v="0"/>
    <n v="88.02"/>
  </r>
  <r>
    <n v="1882"/>
    <s v="CA-2015-109512"/>
    <x v="616"/>
    <x v="656"/>
    <x v="3"/>
    <s v="LF-17185"/>
    <s v="Luke Foster"/>
    <x v="0"/>
    <s v="United States"/>
    <s v="New York City"/>
    <x v="15"/>
    <n v="10011"/>
    <x v="3"/>
    <x v="64"/>
    <x v="0"/>
    <x v="1"/>
    <x v="64"/>
    <n v="383.61"/>
    <n v="7"/>
    <n v="0.1"/>
    <n v="63.93"/>
    <n v="2352.8130000000001"/>
    <n v="2685.27"/>
    <n v="268.52699999999999"/>
    <n v="2416.7429999999999"/>
  </r>
  <r>
    <n v="1883"/>
    <s v="CA-2015-109512"/>
    <x v="616"/>
    <x v="656"/>
    <x v="3"/>
    <s v="LF-17185"/>
    <s v="Luke Foster"/>
    <x v="0"/>
    <s v="United States"/>
    <s v="New York City"/>
    <x v="15"/>
    <n v="10011"/>
    <x v="3"/>
    <x v="426"/>
    <x v="1"/>
    <x v="4"/>
    <x v="426"/>
    <n v="563.4"/>
    <n v="4"/>
    <n v="0"/>
    <n v="67.61"/>
    <n v="2185.9899999999998"/>
    <n v="2253.6"/>
    <n v="0"/>
    <n v="2253.6"/>
  </r>
  <r>
    <n v="1884"/>
    <s v="CA-2016-118570"/>
    <x v="373"/>
    <x v="398"/>
    <x v="1"/>
    <s v="CC-12430"/>
    <s v="Chuck Clark"/>
    <x v="2"/>
    <s v="United States"/>
    <s v="Philadelphia"/>
    <x v="9"/>
    <n v="19143"/>
    <x v="3"/>
    <x v="968"/>
    <x v="1"/>
    <x v="10"/>
    <x v="961"/>
    <n v="217.06"/>
    <n v="7"/>
    <n v="0.2"/>
    <n v="78.680000000000007"/>
    <n v="1136.856"/>
    <n v="1519.42"/>
    <n v="303.88400000000001"/>
    <n v="1215.5360000000001"/>
  </r>
  <r>
    <n v="1885"/>
    <s v="CA-2017-154718"/>
    <x v="617"/>
    <x v="185"/>
    <x v="0"/>
    <s v="DL-12865"/>
    <s v="Dan Lawera"/>
    <x v="0"/>
    <s v="United States"/>
    <s v="Keller"/>
    <x v="5"/>
    <n v="76248"/>
    <x v="2"/>
    <x v="1171"/>
    <x v="1"/>
    <x v="2"/>
    <x v="1157"/>
    <n v="6"/>
    <n v="2"/>
    <n v="0.2"/>
    <n v="2.1"/>
    <n v="7.5"/>
    <n v="12"/>
    <n v="2.4000000000000004"/>
    <n v="9.6"/>
  </r>
  <r>
    <n v="1886"/>
    <s v="CA-2016-147578"/>
    <x v="183"/>
    <x v="408"/>
    <x v="0"/>
    <s v="PG-18895"/>
    <s v="Paul Gonzalez"/>
    <x v="0"/>
    <s v="United States"/>
    <s v="San Francisco"/>
    <x v="1"/>
    <n v="94122"/>
    <x v="1"/>
    <x v="1172"/>
    <x v="0"/>
    <x v="5"/>
    <x v="1158"/>
    <n v="31.56"/>
    <n v="3"/>
    <n v="0"/>
    <n v="10.41"/>
    <n v="84.27"/>
    <n v="94.679999999999993"/>
    <n v="0"/>
    <n v="94.679999999999993"/>
  </r>
  <r>
    <n v="1887"/>
    <s v="CA-2014-140165"/>
    <x v="8"/>
    <x v="8"/>
    <x v="2"/>
    <s v="EH-14005"/>
    <s v="Erica Hernandez"/>
    <x v="2"/>
    <s v="United States"/>
    <s v="Hialeah"/>
    <x v="2"/>
    <n v="33012"/>
    <x v="0"/>
    <x v="462"/>
    <x v="1"/>
    <x v="13"/>
    <x v="128"/>
    <n v="7.1"/>
    <n v="2"/>
    <n v="0.2"/>
    <n v="2.4"/>
    <n v="8.9599999999999991"/>
    <n v="14.2"/>
    <n v="2.84"/>
    <n v="11.36"/>
  </r>
  <r>
    <n v="1888"/>
    <s v="CA-2014-140165"/>
    <x v="8"/>
    <x v="8"/>
    <x v="2"/>
    <s v="EH-14005"/>
    <s v="Erica Hernandez"/>
    <x v="2"/>
    <s v="United States"/>
    <s v="Hialeah"/>
    <x v="2"/>
    <n v="33012"/>
    <x v="0"/>
    <x v="896"/>
    <x v="1"/>
    <x v="8"/>
    <x v="889"/>
    <n v="398.35"/>
    <n v="8"/>
    <n v="0.7"/>
    <n v="-331.96"/>
    <n v="1288.0000000000005"/>
    <n v="3186.8"/>
    <n v="2230.7599999999998"/>
    <n v="956.04000000000042"/>
  </r>
  <r>
    <n v="1889"/>
    <s v="CA-2014-142587"/>
    <x v="618"/>
    <x v="657"/>
    <x v="2"/>
    <s v="TB-21520"/>
    <s v="Tracy Blumstein"/>
    <x v="0"/>
    <s v="United States"/>
    <s v="Fairfield"/>
    <x v="24"/>
    <n v="45014"/>
    <x v="3"/>
    <x v="513"/>
    <x v="1"/>
    <x v="9"/>
    <x v="513"/>
    <n v="121.79"/>
    <n v="4"/>
    <n v="0.2"/>
    <n v="13.7"/>
    <n v="376.02800000000002"/>
    <n v="487.16"/>
    <n v="97.432000000000016"/>
    <n v="389.72800000000001"/>
  </r>
  <r>
    <n v="1890"/>
    <s v="CA-2014-142587"/>
    <x v="618"/>
    <x v="657"/>
    <x v="2"/>
    <s v="TB-21520"/>
    <s v="Tracy Blumstein"/>
    <x v="0"/>
    <s v="United States"/>
    <s v="Fairfield"/>
    <x v="24"/>
    <n v="45014"/>
    <x v="3"/>
    <x v="342"/>
    <x v="0"/>
    <x v="3"/>
    <x v="342"/>
    <n v="409.59"/>
    <n v="3"/>
    <n v="0.4"/>
    <n v="-122.88"/>
    <n v="860.14199999999994"/>
    <n v="1228.77"/>
    <n v="491.50800000000004"/>
    <n v="737.26199999999994"/>
  </r>
  <r>
    <n v="1891"/>
    <s v="CA-2014-157623"/>
    <x v="619"/>
    <x v="658"/>
    <x v="1"/>
    <s v="DK-13225"/>
    <s v="Dean Katz"/>
    <x v="1"/>
    <s v="United States"/>
    <s v="Huntington Beach"/>
    <x v="1"/>
    <n v="92646"/>
    <x v="1"/>
    <x v="523"/>
    <x v="1"/>
    <x v="10"/>
    <x v="523"/>
    <n v="10.56"/>
    <n v="2"/>
    <n v="0"/>
    <n v="4.75"/>
    <n v="16.37"/>
    <n v="21.12"/>
    <n v="0"/>
    <n v="21.12"/>
  </r>
  <r>
    <n v="1892"/>
    <s v="CA-2014-157623"/>
    <x v="619"/>
    <x v="658"/>
    <x v="1"/>
    <s v="DK-13225"/>
    <s v="Dean Katz"/>
    <x v="1"/>
    <s v="United States"/>
    <s v="Huntington Beach"/>
    <x v="1"/>
    <n v="92646"/>
    <x v="1"/>
    <x v="1173"/>
    <x v="1"/>
    <x v="6"/>
    <x v="1159"/>
    <n v="3.38"/>
    <n v="1"/>
    <n v="0"/>
    <n v="1.25"/>
    <n v="2.13"/>
    <n v="3.38"/>
    <n v="0"/>
    <n v="3.38"/>
  </r>
  <r>
    <n v="1893"/>
    <s v="CA-2017-145310"/>
    <x v="66"/>
    <x v="468"/>
    <x v="0"/>
    <s v="JP-15520"/>
    <s v="Jeremy Pistek"/>
    <x v="0"/>
    <s v="United States"/>
    <s v="Port Orange"/>
    <x v="2"/>
    <n v="32127"/>
    <x v="0"/>
    <x v="1170"/>
    <x v="1"/>
    <x v="12"/>
    <x v="153"/>
    <n v="7.82"/>
    <n v="1"/>
    <n v="0.2"/>
    <n v="2.93"/>
    <n v="3.3260000000000001"/>
    <n v="7.82"/>
    <n v="1.5640000000000001"/>
    <n v="6.2560000000000002"/>
  </r>
  <r>
    <n v="1894"/>
    <s v="CA-2016-100083"/>
    <x v="390"/>
    <x v="533"/>
    <x v="1"/>
    <s v="CD-11980"/>
    <s v="Carol Darley"/>
    <x v="0"/>
    <s v="United States"/>
    <s v="Medford"/>
    <x v="21"/>
    <n v="97504"/>
    <x v="1"/>
    <x v="1174"/>
    <x v="1"/>
    <x v="10"/>
    <x v="1160"/>
    <n v="24.78"/>
    <n v="1"/>
    <n v="0.2"/>
    <n v="7.75"/>
    <n v="12.074000000000002"/>
    <n v="24.78"/>
    <n v="4.9560000000000004"/>
    <n v="19.824000000000002"/>
  </r>
  <r>
    <n v="1895"/>
    <s v="US-2017-108063"/>
    <x v="574"/>
    <x v="241"/>
    <x v="2"/>
    <s v="AS-10090"/>
    <s v="Adam Shillingsburg"/>
    <x v="0"/>
    <s v="United States"/>
    <s v="Charlottesville"/>
    <x v="17"/>
    <n v="22901"/>
    <x v="0"/>
    <x v="1175"/>
    <x v="1"/>
    <x v="6"/>
    <x v="1161"/>
    <n v="34.65"/>
    <n v="3"/>
    <n v="0"/>
    <n v="10.4"/>
    <n v="93.549999999999983"/>
    <n v="103.94999999999999"/>
    <n v="0"/>
    <n v="103.94999999999999"/>
  </r>
  <r>
    <n v="1896"/>
    <s v="CA-2015-109197"/>
    <x v="620"/>
    <x v="659"/>
    <x v="1"/>
    <s v="JO-15280"/>
    <s v="Jas O'Carroll"/>
    <x v="0"/>
    <s v="United States"/>
    <s v="Missoula"/>
    <x v="37"/>
    <n v="59801"/>
    <x v="1"/>
    <x v="569"/>
    <x v="1"/>
    <x v="8"/>
    <x v="569"/>
    <n v="487.98"/>
    <n v="2"/>
    <n v="0.2"/>
    <n v="152.5"/>
    <n v="628.26800000000003"/>
    <n v="975.96"/>
    <n v="195.19200000000001"/>
    <n v="780.76800000000003"/>
  </r>
  <r>
    <n v="1897"/>
    <s v="CA-2017-141789"/>
    <x v="621"/>
    <x v="299"/>
    <x v="2"/>
    <s v="AC-10450"/>
    <s v="Amy Cox"/>
    <x v="0"/>
    <s v="United States"/>
    <s v="Minneapolis"/>
    <x v="11"/>
    <n v="55407"/>
    <x v="2"/>
    <x v="1176"/>
    <x v="1"/>
    <x v="8"/>
    <x v="1162"/>
    <n v="1793.98"/>
    <n v="2"/>
    <n v="0"/>
    <n v="843.17"/>
    <n v="2744.79"/>
    <n v="3587.96"/>
    <n v="0"/>
    <n v="3587.96"/>
  </r>
  <r>
    <n v="1898"/>
    <s v="CA-2014-169775"/>
    <x v="550"/>
    <x v="660"/>
    <x v="0"/>
    <s v="RA-19945"/>
    <s v="Ryan Akin"/>
    <x v="0"/>
    <s v="United States"/>
    <s v="Miami"/>
    <x v="2"/>
    <n v="33178"/>
    <x v="0"/>
    <x v="1177"/>
    <x v="1"/>
    <x v="12"/>
    <x v="1163"/>
    <n v="29.81"/>
    <n v="2"/>
    <n v="0.2"/>
    <n v="10.81"/>
    <n v="36.885999999999996"/>
    <n v="59.62"/>
    <n v="11.923999999999999"/>
    <n v="47.695999999999998"/>
  </r>
  <r>
    <n v="1899"/>
    <s v="CA-2014-169775"/>
    <x v="550"/>
    <x v="660"/>
    <x v="0"/>
    <s v="RA-19945"/>
    <s v="Ryan Akin"/>
    <x v="0"/>
    <s v="United States"/>
    <s v="Miami"/>
    <x v="2"/>
    <n v="33178"/>
    <x v="0"/>
    <x v="1178"/>
    <x v="1"/>
    <x v="8"/>
    <x v="1164"/>
    <n v="505.18"/>
    <n v="4"/>
    <n v="0.7"/>
    <n v="-336.78"/>
    <n v="942.99600000000009"/>
    <n v="2020.72"/>
    <n v="1414.5039999999999"/>
    <n v="606.21600000000012"/>
  </r>
  <r>
    <n v="1900"/>
    <s v="CA-2014-169775"/>
    <x v="550"/>
    <x v="660"/>
    <x v="0"/>
    <s v="RA-19945"/>
    <s v="Ryan Akin"/>
    <x v="0"/>
    <s v="United States"/>
    <s v="Miami"/>
    <x v="2"/>
    <n v="33178"/>
    <x v="0"/>
    <x v="438"/>
    <x v="0"/>
    <x v="3"/>
    <x v="438"/>
    <n v="174.06"/>
    <n v="3"/>
    <n v="0.45"/>
    <n v="-110.76"/>
    <n v="397.95900000000006"/>
    <n v="522.18000000000006"/>
    <n v="234.98100000000002"/>
    <n v="287.19900000000007"/>
  </r>
  <r>
    <n v="1901"/>
    <s v="CA-2016-140543"/>
    <x v="622"/>
    <x v="480"/>
    <x v="0"/>
    <s v="Co-12640"/>
    <s v="Corey-Lock"/>
    <x v="0"/>
    <s v="United States"/>
    <s v="Florence"/>
    <x v="20"/>
    <n v="29501"/>
    <x v="0"/>
    <x v="911"/>
    <x v="1"/>
    <x v="4"/>
    <x v="903"/>
    <n v="191.88"/>
    <n v="6"/>
    <n v="0"/>
    <n v="19.190000000000001"/>
    <n v="1132.0899999999999"/>
    <n v="1151.28"/>
    <n v="0"/>
    <n v="1151.28"/>
  </r>
  <r>
    <n v="1902"/>
    <s v="CA-2016-151141"/>
    <x v="623"/>
    <x v="319"/>
    <x v="2"/>
    <s v="DW-13480"/>
    <s v="Dianna Wilson"/>
    <x v="2"/>
    <s v="United States"/>
    <s v="Detroit"/>
    <x v="12"/>
    <n v="48205"/>
    <x v="2"/>
    <x v="1179"/>
    <x v="2"/>
    <x v="7"/>
    <x v="1165"/>
    <n v="14.78"/>
    <n v="2"/>
    <n v="0"/>
    <n v="3.99"/>
    <n v="25.57"/>
    <n v="29.56"/>
    <n v="0"/>
    <n v="29.56"/>
  </r>
  <r>
    <n v="1903"/>
    <s v="CA-2017-167094"/>
    <x v="208"/>
    <x v="661"/>
    <x v="2"/>
    <s v="DK-12835"/>
    <s v="Damala Kotsonis"/>
    <x v="1"/>
    <s v="United States"/>
    <s v="Springfield"/>
    <x v="21"/>
    <n v="97477"/>
    <x v="1"/>
    <x v="644"/>
    <x v="1"/>
    <x v="10"/>
    <x v="644"/>
    <n v="5.18"/>
    <n v="1"/>
    <n v="0.2"/>
    <n v="1.81"/>
    <n v="2.3340000000000001"/>
    <n v="5.18"/>
    <n v="1.036"/>
    <n v="4.1440000000000001"/>
  </r>
  <r>
    <n v="1904"/>
    <s v="CA-2017-167094"/>
    <x v="208"/>
    <x v="661"/>
    <x v="2"/>
    <s v="DK-12835"/>
    <s v="Damala Kotsonis"/>
    <x v="1"/>
    <s v="United States"/>
    <s v="Springfield"/>
    <x v="21"/>
    <n v="97477"/>
    <x v="1"/>
    <x v="1180"/>
    <x v="0"/>
    <x v="1"/>
    <x v="1166"/>
    <n v="478.48"/>
    <n v="2"/>
    <n v="0.2"/>
    <n v="47.85"/>
    <n v="717.71799999999996"/>
    <n v="956.96"/>
    <n v="191.39200000000002"/>
    <n v="765.56799999999998"/>
  </r>
  <r>
    <n v="1905"/>
    <s v="CA-2017-167094"/>
    <x v="208"/>
    <x v="661"/>
    <x v="2"/>
    <s v="DK-12835"/>
    <s v="Damala Kotsonis"/>
    <x v="1"/>
    <s v="United States"/>
    <s v="Springfield"/>
    <x v="21"/>
    <n v="97477"/>
    <x v="1"/>
    <x v="936"/>
    <x v="2"/>
    <x v="11"/>
    <x v="929"/>
    <n v="28.4"/>
    <n v="2"/>
    <n v="0.2"/>
    <n v="6.75"/>
    <n v="38.69"/>
    <n v="56.8"/>
    <n v="11.36"/>
    <n v="45.44"/>
  </r>
  <r>
    <n v="1906"/>
    <s v="CA-2017-154410"/>
    <x v="208"/>
    <x v="188"/>
    <x v="2"/>
    <s v="MD-17860"/>
    <s v="Michael Dominguez"/>
    <x v="1"/>
    <s v="United States"/>
    <s v="Indianapolis"/>
    <x v="14"/>
    <n v="46203"/>
    <x v="2"/>
    <x v="418"/>
    <x v="1"/>
    <x v="4"/>
    <x v="418"/>
    <n v="909.12"/>
    <n v="8"/>
    <n v="0"/>
    <n v="9.09"/>
    <n v="7263.87"/>
    <n v="7272.96"/>
    <n v="0"/>
    <n v="7272.96"/>
  </r>
  <r>
    <n v="1907"/>
    <s v="US-2016-150567"/>
    <x v="624"/>
    <x v="662"/>
    <x v="1"/>
    <s v="RP-19855"/>
    <s v="Roy Phan"/>
    <x v="1"/>
    <s v="United States"/>
    <s v="Apopka"/>
    <x v="2"/>
    <n v="32712"/>
    <x v="0"/>
    <x v="1181"/>
    <x v="1"/>
    <x v="8"/>
    <x v="1167"/>
    <n v="2.95"/>
    <n v="2"/>
    <n v="0.7"/>
    <n v="-2.16"/>
    <n v="3.9300000000000006"/>
    <n v="5.9"/>
    <n v="4.13"/>
    <n v="1.7700000000000005"/>
  </r>
  <r>
    <n v="1908"/>
    <s v="US-2016-150567"/>
    <x v="624"/>
    <x v="662"/>
    <x v="1"/>
    <s v="RP-19855"/>
    <s v="Roy Phan"/>
    <x v="1"/>
    <s v="United States"/>
    <s v="Apopka"/>
    <x v="2"/>
    <n v="32712"/>
    <x v="0"/>
    <x v="491"/>
    <x v="1"/>
    <x v="8"/>
    <x v="491"/>
    <n v="27.02"/>
    <n v="6"/>
    <n v="0.7"/>
    <n v="-21.61"/>
    <n v="70.246000000000009"/>
    <n v="162.12"/>
    <n v="113.48399999999999"/>
    <n v="48.63600000000001"/>
  </r>
  <r>
    <n v="1909"/>
    <s v="CA-2015-157959"/>
    <x v="302"/>
    <x v="600"/>
    <x v="2"/>
    <s v="RW-19540"/>
    <s v="Rick Wilson"/>
    <x v="1"/>
    <s v="United States"/>
    <s v="Los Angeles"/>
    <x v="1"/>
    <n v="90008"/>
    <x v="1"/>
    <x v="1182"/>
    <x v="0"/>
    <x v="5"/>
    <x v="1168"/>
    <n v="136.91999999999999"/>
    <n v="4"/>
    <n v="0"/>
    <n v="41.08"/>
    <n v="506.59999999999997"/>
    <n v="547.67999999999995"/>
    <n v="0"/>
    <n v="547.67999999999995"/>
  </r>
  <r>
    <n v="1910"/>
    <s v="CA-2017-105886"/>
    <x v="404"/>
    <x v="350"/>
    <x v="1"/>
    <s v="DB-13660"/>
    <s v="Duane Benoit"/>
    <x v="0"/>
    <s v="United States"/>
    <s v="Oceanside"/>
    <x v="15"/>
    <n v="11572"/>
    <x v="3"/>
    <x v="1183"/>
    <x v="0"/>
    <x v="5"/>
    <x v="1169"/>
    <n v="18.96"/>
    <n v="2"/>
    <n v="0"/>
    <n v="8.5299999999999994"/>
    <n v="29.39"/>
    <n v="37.92"/>
    <n v="0"/>
    <n v="37.92"/>
  </r>
  <r>
    <n v="1911"/>
    <s v="CA-2016-105963"/>
    <x v="625"/>
    <x v="407"/>
    <x v="1"/>
    <s v="SC-20770"/>
    <s v="Stewart Carmichael"/>
    <x v="1"/>
    <s v="United States"/>
    <s v="Los Angeles"/>
    <x v="1"/>
    <n v="90008"/>
    <x v="1"/>
    <x v="217"/>
    <x v="2"/>
    <x v="11"/>
    <x v="463"/>
    <n v="99.39"/>
    <n v="3"/>
    <n v="0"/>
    <n v="40.75"/>
    <n v="257.42"/>
    <n v="298.17"/>
    <n v="0"/>
    <n v="298.17"/>
  </r>
  <r>
    <n v="1912"/>
    <s v="CA-2017-121503"/>
    <x v="445"/>
    <x v="663"/>
    <x v="0"/>
    <s v="FH-14275"/>
    <s v="Frank Hawley"/>
    <x v="1"/>
    <s v="United States"/>
    <s v="Houston"/>
    <x v="5"/>
    <n v="77041"/>
    <x v="2"/>
    <x v="1184"/>
    <x v="1"/>
    <x v="10"/>
    <x v="1170"/>
    <n v="273.89999999999998"/>
    <n v="7"/>
    <n v="0.2"/>
    <n v="92.44"/>
    <n v="1441.3999999999996"/>
    <n v="1917.2999999999997"/>
    <n v="383.46"/>
    <n v="1533.8399999999997"/>
  </r>
  <r>
    <n v="1913"/>
    <s v="CA-2017-121503"/>
    <x v="445"/>
    <x v="663"/>
    <x v="0"/>
    <s v="FH-14275"/>
    <s v="Frank Hawley"/>
    <x v="1"/>
    <s v="United States"/>
    <s v="Houston"/>
    <x v="5"/>
    <n v="77041"/>
    <x v="2"/>
    <x v="1185"/>
    <x v="2"/>
    <x v="15"/>
    <x v="1171"/>
    <n v="597.13"/>
    <n v="3"/>
    <n v="0.4"/>
    <n v="49.76"/>
    <n v="1025.0739999999998"/>
    <n v="1791.3899999999999"/>
    <n v="716.55600000000004"/>
    <n v="1074.8339999999998"/>
  </r>
  <r>
    <n v="1914"/>
    <s v="CA-2014-103366"/>
    <x v="626"/>
    <x v="664"/>
    <x v="2"/>
    <s v="EH-13990"/>
    <s v="Erica Hackney"/>
    <x v="0"/>
    <s v="United States"/>
    <s v="Roswell"/>
    <x v="32"/>
    <n v="30076"/>
    <x v="0"/>
    <x v="246"/>
    <x v="2"/>
    <x v="11"/>
    <x v="247"/>
    <n v="149.94999999999999"/>
    <n v="5"/>
    <n v="0"/>
    <n v="65.98"/>
    <n v="683.77"/>
    <n v="749.75"/>
    <n v="0"/>
    <n v="749.75"/>
  </r>
  <r>
    <n v="1915"/>
    <s v="CA-2017-124597"/>
    <x v="504"/>
    <x v="547"/>
    <x v="1"/>
    <s v="AS-10630"/>
    <s v="Ann Steele"/>
    <x v="2"/>
    <s v="United States"/>
    <s v="Boynton Beach"/>
    <x v="2"/>
    <n v="33437"/>
    <x v="0"/>
    <x v="1186"/>
    <x v="1"/>
    <x v="2"/>
    <x v="1172"/>
    <n v="4.6100000000000003"/>
    <n v="2"/>
    <n v="0.2"/>
    <n v="1.67"/>
    <n v="5.7060000000000004"/>
    <n v="9.2200000000000006"/>
    <n v="1.8440000000000003"/>
    <n v="7.3760000000000003"/>
  </r>
  <r>
    <n v="1916"/>
    <s v="CA-2017-124597"/>
    <x v="504"/>
    <x v="547"/>
    <x v="1"/>
    <s v="AS-10630"/>
    <s v="Ann Steele"/>
    <x v="2"/>
    <s v="United States"/>
    <s v="Boynton Beach"/>
    <x v="2"/>
    <n v="33437"/>
    <x v="0"/>
    <x v="900"/>
    <x v="1"/>
    <x v="6"/>
    <x v="772"/>
    <n v="15.53"/>
    <n v="3"/>
    <n v="0.2"/>
    <n v="4.8499999999999996"/>
    <n v="32.421999999999997"/>
    <n v="46.589999999999996"/>
    <n v="9.3179999999999996"/>
    <n v="37.271999999999998"/>
  </r>
  <r>
    <n v="1917"/>
    <s v="CA-2017-124597"/>
    <x v="504"/>
    <x v="547"/>
    <x v="1"/>
    <s v="AS-10630"/>
    <s v="Ann Steele"/>
    <x v="2"/>
    <s v="United States"/>
    <s v="Boynton Beach"/>
    <x v="2"/>
    <n v="33437"/>
    <x v="0"/>
    <x v="639"/>
    <x v="1"/>
    <x v="2"/>
    <x v="639"/>
    <n v="11.95"/>
    <n v="3"/>
    <n v="0.2"/>
    <n v="3.88"/>
    <n v="24.799999999999997"/>
    <n v="35.849999999999994"/>
    <n v="7.169999999999999"/>
    <n v="28.679999999999996"/>
  </r>
  <r>
    <n v="1918"/>
    <s v="CA-2015-105634"/>
    <x v="627"/>
    <x v="665"/>
    <x v="1"/>
    <s v="HA-14905"/>
    <s v="Helen Abelman"/>
    <x v="0"/>
    <s v="United States"/>
    <s v="Franklin"/>
    <x v="31"/>
    <n v="2038"/>
    <x v="3"/>
    <x v="372"/>
    <x v="1"/>
    <x v="6"/>
    <x v="373"/>
    <n v="11.65"/>
    <n v="5"/>
    <n v="0"/>
    <n v="3.38"/>
    <n v="54.87"/>
    <n v="58.25"/>
    <n v="0"/>
    <n v="58.25"/>
  </r>
  <r>
    <n v="1919"/>
    <s v="CA-2015-123673"/>
    <x v="628"/>
    <x v="666"/>
    <x v="0"/>
    <s v="CH-12070"/>
    <s v="Cathy Hwang"/>
    <x v="2"/>
    <s v="United States"/>
    <s v="Detroit"/>
    <x v="12"/>
    <n v="48227"/>
    <x v="2"/>
    <x v="1187"/>
    <x v="2"/>
    <x v="7"/>
    <x v="1173"/>
    <n v="299.89999999999998"/>
    <n v="2"/>
    <n v="0"/>
    <n v="74.98"/>
    <n v="524.81999999999994"/>
    <n v="599.79999999999995"/>
    <n v="0"/>
    <n v="599.79999999999995"/>
  </r>
  <r>
    <n v="1920"/>
    <s v="US-2017-111423"/>
    <x v="629"/>
    <x v="667"/>
    <x v="2"/>
    <s v="EH-13765"/>
    <s v="Edward Hooks"/>
    <x v="1"/>
    <s v="United States"/>
    <s v="Watertown"/>
    <x v="15"/>
    <n v="13601"/>
    <x v="3"/>
    <x v="1188"/>
    <x v="1"/>
    <x v="8"/>
    <x v="1174"/>
    <n v="895.92"/>
    <n v="5"/>
    <n v="0.2"/>
    <n v="302.37"/>
    <n v="3281.3099999999995"/>
    <n v="4479.5999999999995"/>
    <n v="895.92"/>
    <n v="3583.6799999999994"/>
  </r>
  <r>
    <n v="1921"/>
    <s v="US-2017-111423"/>
    <x v="629"/>
    <x v="667"/>
    <x v="2"/>
    <s v="EH-13765"/>
    <s v="Edward Hooks"/>
    <x v="1"/>
    <s v="United States"/>
    <s v="Watertown"/>
    <x v="15"/>
    <n v="13601"/>
    <x v="3"/>
    <x v="1189"/>
    <x v="0"/>
    <x v="1"/>
    <x v="1175"/>
    <n v="462.56"/>
    <n v="2"/>
    <n v="0.1"/>
    <n v="97.65"/>
    <n v="734.95799999999997"/>
    <n v="925.12"/>
    <n v="92.512"/>
    <n v="832.60799999999995"/>
  </r>
  <r>
    <n v="1922"/>
    <s v="CA-2015-125178"/>
    <x v="292"/>
    <x v="256"/>
    <x v="1"/>
    <s v="MZ-17515"/>
    <s v="Mary Zewe"/>
    <x v="1"/>
    <s v="United States"/>
    <s v="Reading"/>
    <x v="9"/>
    <n v="19601"/>
    <x v="3"/>
    <x v="1190"/>
    <x v="1"/>
    <x v="4"/>
    <x v="683"/>
    <n v="15.01"/>
    <n v="2"/>
    <n v="0.2"/>
    <n v="1.5"/>
    <n v="22.515999999999998"/>
    <n v="30.02"/>
    <n v="6.0040000000000004"/>
    <n v="24.015999999999998"/>
  </r>
  <r>
    <n v="1923"/>
    <s v="CA-2016-156685"/>
    <x v="630"/>
    <x v="668"/>
    <x v="0"/>
    <s v="SC-20230"/>
    <s v="Scot Coram"/>
    <x v="1"/>
    <s v="United States"/>
    <s v="Arlington"/>
    <x v="5"/>
    <n v="76017"/>
    <x v="2"/>
    <x v="1191"/>
    <x v="2"/>
    <x v="7"/>
    <x v="1176"/>
    <n v="863.64"/>
    <n v="9"/>
    <n v="0.2"/>
    <n v="107.96"/>
    <n v="6110.2480000000005"/>
    <n v="7772.76"/>
    <n v="1554.5520000000001"/>
    <n v="6218.2080000000005"/>
  </r>
  <r>
    <n v="1924"/>
    <s v="CA-2016-156685"/>
    <x v="630"/>
    <x v="668"/>
    <x v="0"/>
    <s v="SC-20230"/>
    <s v="Scot Coram"/>
    <x v="1"/>
    <s v="United States"/>
    <s v="Arlington"/>
    <x v="5"/>
    <n v="76017"/>
    <x v="2"/>
    <x v="397"/>
    <x v="1"/>
    <x v="6"/>
    <x v="398"/>
    <n v="47.62"/>
    <n v="3"/>
    <n v="0.2"/>
    <n v="3.57"/>
    <n v="110.71799999999999"/>
    <n v="142.85999999999999"/>
    <n v="28.571999999999999"/>
    <n v="114.28799999999998"/>
  </r>
  <r>
    <n v="1925"/>
    <s v="CA-2017-126865"/>
    <x v="256"/>
    <x v="94"/>
    <x v="0"/>
    <s v="NP-18325"/>
    <s v="Naresj Patel"/>
    <x v="0"/>
    <s v="United States"/>
    <s v="San Diego"/>
    <x v="1"/>
    <n v="92024"/>
    <x v="1"/>
    <x v="334"/>
    <x v="1"/>
    <x v="10"/>
    <x v="334"/>
    <n v="92.94"/>
    <n v="3"/>
    <n v="0"/>
    <n v="41.82"/>
    <n v="237"/>
    <n v="278.82"/>
    <n v="0"/>
    <n v="278.82"/>
  </r>
  <r>
    <n v="1926"/>
    <s v="CA-2017-102834"/>
    <x v="631"/>
    <x v="669"/>
    <x v="1"/>
    <s v="LW-16990"/>
    <s v="Lindsay Williams"/>
    <x v="1"/>
    <s v="United States"/>
    <s v="San Francisco"/>
    <x v="1"/>
    <n v="94110"/>
    <x v="1"/>
    <x v="295"/>
    <x v="2"/>
    <x v="11"/>
    <x v="295"/>
    <n v="199.98"/>
    <n v="2"/>
    <n v="0"/>
    <n v="69.989999999999995"/>
    <n v="329.96999999999997"/>
    <n v="399.96"/>
    <n v="0"/>
    <n v="399.96"/>
  </r>
  <r>
    <n v="1927"/>
    <s v="US-2016-139710"/>
    <x v="632"/>
    <x v="35"/>
    <x v="1"/>
    <s v="GM-14680"/>
    <s v="Greg Matthias"/>
    <x v="0"/>
    <s v="United States"/>
    <s v="Los Angeles"/>
    <x v="1"/>
    <n v="90045"/>
    <x v="1"/>
    <x v="1192"/>
    <x v="2"/>
    <x v="7"/>
    <x v="1177"/>
    <n v="177.48"/>
    <n v="3"/>
    <n v="0.2"/>
    <n v="19.97"/>
    <n v="405.98199999999997"/>
    <n v="532.43999999999994"/>
    <n v="106.488"/>
    <n v="425.95199999999994"/>
  </r>
  <r>
    <n v="1928"/>
    <s v="CA-2017-121538"/>
    <x v="354"/>
    <x v="670"/>
    <x v="2"/>
    <s v="RH-19495"/>
    <s v="Rick Hansen"/>
    <x v="0"/>
    <s v="United States"/>
    <s v="Denver"/>
    <x v="22"/>
    <n v="80219"/>
    <x v="1"/>
    <x v="417"/>
    <x v="1"/>
    <x v="10"/>
    <x v="417"/>
    <n v="88.77"/>
    <n v="2"/>
    <n v="0.2"/>
    <n v="31.07"/>
    <n v="110.96199999999999"/>
    <n v="177.54"/>
    <n v="35.508000000000003"/>
    <n v="142.03199999999998"/>
  </r>
  <r>
    <n v="1929"/>
    <s v="US-2017-101539"/>
    <x v="633"/>
    <x v="671"/>
    <x v="0"/>
    <s v="VM-21685"/>
    <s v="Valerie Mitchum"/>
    <x v="2"/>
    <s v="United States"/>
    <s v="Seattle"/>
    <x v="4"/>
    <n v="98105"/>
    <x v="1"/>
    <x v="1193"/>
    <x v="1"/>
    <x v="10"/>
    <x v="1178"/>
    <n v="6.48"/>
    <n v="1"/>
    <n v="0"/>
    <n v="3.11"/>
    <n v="3.3700000000000006"/>
    <n v="6.48"/>
    <n v="0"/>
    <n v="6.48"/>
  </r>
  <r>
    <n v="1930"/>
    <s v="US-2017-101539"/>
    <x v="633"/>
    <x v="671"/>
    <x v="0"/>
    <s v="VM-21685"/>
    <s v="Valerie Mitchum"/>
    <x v="2"/>
    <s v="United States"/>
    <s v="Seattle"/>
    <x v="4"/>
    <n v="98105"/>
    <x v="1"/>
    <x v="243"/>
    <x v="1"/>
    <x v="4"/>
    <x v="244"/>
    <n v="46.51"/>
    <n v="1"/>
    <n v="0"/>
    <n v="1.86"/>
    <n v="44.65"/>
    <n v="46.51"/>
    <n v="0"/>
    <n v="46.51"/>
  </r>
  <r>
    <n v="1931"/>
    <s v="US-2017-101539"/>
    <x v="633"/>
    <x v="671"/>
    <x v="0"/>
    <s v="VM-21685"/>
    <s v="Valerie Mitchum"/>
    <x v="2"/>
    <s v="United States"/>
    <s v="Seattle"/>
    <x v="4"/>
    <n v="98105"/>
    <x v="1"/>
    <x v="903"/>
    <x v="2"/>
    <x v="7"/>
    <x v="895"/>
    <n v="659.98"/>
    <n v="3"/>
    <n v="0.2"/>
    <n v="49.5"/>
    <n v="1534.452"/>
    <n v="1979.94"/>
    <n v="395.98800000000006"/>
    <n v="1583.952"/>
  </r>
  <r>
    <n v="1932"/>
    <s v="CA-2016-152121"/>
    <x v="581"/>
    <x v="533"/>
    <x v="0"/>
    <s v="CC-12670"/>
    <s v="Craig Carreira"/>
    <x v="0"/>
    <s v="United States"/>
    <s v="Scottsdale"/>
    <x v="16"/>
    <n v="85254"/>
    <x v="1"/>
    <x v="1194"/>
    <x v="2"/>
    <x v="7"/>
    <x v="1179"/>
    <n v="271.99"/>
    <n v="1"/>
    <n v="0.2"/>
    <n v="23.8"/>
    <n v="193.792"/>
    <n v="271.99"/>
    <n v="54.398000000000003"/>
    <n v="217.59200000000001"/>
  </r>
  <r>
    <n v="1933"/>
    <s v="CA-2017-161200"/>
    <x v="634"/>
    <x v="672"/>
    <x v="0"/>
    <s v="SV-20365"/>
    <s v="Seth Vernon"/>
    <x v="0"/>
    <s v="United States"/>
    <s v="Lafayette"/>
    <x v="28"/>
    <n v="70506"/>
    <x v="0"/>
    <x v="1195"/>
    <x v="0"/>
    <x v="0"/>
    <x v="1180"/>
    <n v="145.74"/>
    <n v="3"/>
    <n v="0"/>
    <n v="23.32"/>
    <n v="413.90000000000003"/>
    <n v="437.22"/>
    <n v="0"/>
    <n v="437.22"/>
  </r>
  <r>
    <n v="1934"/>
    <s v="CA-2017-161200"/>
    <x v="634"/>
    <x v="672"/>
    <x v="0"/>
    <s v="SV-20365"/>
    <s v="Seth Vernon"/>
    <x v="0"/>
    <s v="United States"/>
    <s v="Lafayette"/>
    <x v="28"/>
    <n v="70506"/>
    <x v="0"/>
    <x v="50"/>
    <x v="0"/>
    <x v="5"/>
    <x v="50"/>
    <n v="15.4"/>
    <n v="5"/>
    <n v="0"/>
    <n v="7.39"/>
    <n v="69.61"/>
    <n v="77"/>
    <n v="0"/>
    <n v="77"/>
  </r>
  <r>
    <n v="1935"/>
    <s v="CA-2017-101245"/>
    <x v="344"/>
    <x v="108"/>
    <x v="1"/>
    <s v="LW-16990"/>
    <s v="Lindsay Williams"/>
    <x v="1"/>
    <s v="United States"/>
    <s v="San Francisco"/>
    <x v="1"/>
    <n v="94109"/>
    <x v="1"/>
    <x v="1158"/>
    <x v="1"/>
    <x v="10"/>
    <x v="1146"/>
    <n v="244.55"/>
    <n v="5"/>
    <n v="0"/>
    <n v="114.94"/>
    <n v="1107.81"/>
    <n v="1222.75"/>
    <n v="0"/>
    <n v="1222.75"/>
  </r>
  <r>
    <n v="1936"/>
    <s v="CA-2017-101245"/>
    <x v="344"/>
    <x v="108"/>
    <x v="1"/>
    <s v="LW-16990"/>
    <s v="Lindsay Williams"/>
    <x v="1"/>
    <s v="United States"/>
    <s v="San Francisco"/>
    <x v="1"/>
    <n v="94109"/>
    <x v="1"/>
    <x v="1196"/>
    <x v="2"/>
    <x v="11"/>
    <x v="1181"/>
    <n v="166.16"/>
    <n v="8"/>
    <n v="0"/>
    <n v="59.82"/>
    <n v="1269.46"/>
    <n v="1329.28"/>
    <n v="0"/>
    <n v="1329.28"/>
  </r>
  <r>
    <n v="1937"/>
    <s v="CA-2015-141768"/>
    <x v="442"/>
    <x v="673"/>
    <x v="0"/>
    <s v="NP-18685"/>
    <s v="Nora Pelletier"/>
    <x v="2"/>
    <s v="United States"/>
    <s v="San Francisco"/>
    <x v="1"/>
    <n v="94109"/>
    <x v="1"/>
    <x v="875"/>
    <x v="0"/>
    <x v="5"/>
    <x v="869"/>
    <n v="14.73"/>
    <n v="3"/>
    <n v="0"/>
    <n v="4.8600000000000003"/>
    <n v="39.33"/>
    <n v="44.19"/>
    <n v="0"/>
    <n v="44.19"/>
  </r>
  <r>
    <n v="1938"/>
    <s v="CA-2016-112109"/>
    <x v="630"/>
    <x v="294"/>
    <x v="1"/>
    <s v="JE-15715"/>
    <s v="Joe Elijah"/>
    <x v="0"/>
    <s v="United States"/>
    <s v="Broomfield"/>
    <x v="22"/>
    <n v="80020"/>
    <x v="1"/>
    <x v="1197"/>
    <x v="1"/>
    <x v="8"/>
    <x v="1182"/>
    <n v="19.97"/>
    <n v="2"/>
    <n v="0.7"/>
    <n v="-13.31"/>
    <n v="25.292000000000002"/>
    <n v="39.94"/>
    <n v="27.957999999999998"/>
    <n v="11.981999999999999"/>
  </r>
  <r>
    <n v="1939"/>
    <s v="CA-2016-112109"/>
    <x v="630"/>
    <x v="294"/>
    <x v="1"/>
    <s v="JE-15715"/>
    <s v="Joe Elijah"/>
    <x v="0"/>
    <s v="United States"/>
    <s v="Broomfield"/>
    <x v="22"/>
    <n v="80020"/>
    <x v="1"/>
    <x v="1198"/>
    <x v="1"/>
    <x v="4"/>
    <x v="1183"/>
    <n v="33.49"/>
    <n v="7"/>
    <n v="0.2"/>
    <n v="-1.26"/>
    <n v="188.804"/>
    <n v="234.43"/>
    <n v="46.886000000000003"/>
    <n v="187.54400000000001"/>
  </r>
  <r>
    <n v="1940"/>
    <s v="CA-2016-112109"/>
    <x v="630"/>
    <x v="294"/>
    <x v="1"/>
    <s v="JE-15715"/>
    <s v="Joe Elijah"/>
    <x v="0"/>
    <s v="United States"/>
    <s v="Broomfield"/>
    <x v="22"/>
    <n v="80020"/>
    <x v="1"/>
    <x v="24"/>
    <x v="1"/>
    <x v="8"/>
    <x v="24"/>
    <n v="8.74"/>
    <n v="4"/>
    <n v="0.7"/>
    <n v="-6.12"/>
    <n v="16.608000000000004"/>
    <n v="34.96"/>
    <n v="24.471999999999998"/>
    <n v="10.488000000000003"/>
  </r>
  <r>
    <n v="1941"/>
    <s v="CA-2016-112109"/>
    <x v="630"/>
    <x v="294"/>
    <x v="1"/>
    <s v="JE-15715"/>
    <s v="Joe Elijah"/>
    <x v="0"/>
    <s v="United States"/>
    <s v="Broomfield"/>
    <x v="22"/>
    <n v="80020"/>
    <x v="1"/>
    <x v="157"/>
    <x v="0"/>
    <x v="1"/>
    <x v="158"/>
    <n v="662.88"/>
    <n v="3"/>
    <n v="0.2"/>
    <n v="74.569999999999993"/>
    <n v="1516.3419999999999"/>
    <n v="1988.6399999999999"/>
    <n v="397.72800000000001"/>
    <n v="1590.9119999999998"/>
  </r>
  <r>
    <n v="1942"/>
    <s v="CA-2017-144064"/>
    <x v="635"/>
    <x v="153"/>
    <x v="2"/>
    <s v="CP-12085"/>
    <s v="Cathy Prescott"/>
    <x v="1"/>
    <s v="United States"/>
    <s v="Quincy"/>
    <x v="10"/>
    <n v="62301"/>
    <x v="2"/>
    <x v="198"/>
    <x v="1"/>
    <x v="2"/>
    <x v="199"/>
    <n v="47.36"/>
    <n v="4"/>
    <n v="0.2"/>
    <n v="17.760000000000002"/>
    <n v="133.792"/>
    <n v="189.44"/>
    <n v="37.887999999999998"/>
    <n v="151.55199999999999"/>
  </r>
  <r>
    <n v="1943"/>
    <s v="CA-2017-144064"/>
    <x v="635"/>
    <x v="153"/>
    <x v="2"/>
    <s v="CP-12085"/>
    <s v="Cathy Prescott"/>
    <x v="1"/>
    <s v="United States"/>
    <s v="Quincy"/>
    <x v="10"/>
    <n v="62301"/>
    <x v="2"/>
    <x v="456"/>
    <x v="1"/>
    <x v="4"/>
    <x v="457"/>
    <n v="27.44"/>
    <n v="2"/>
    <n v="0.2"/>
    <n v="2.4"/>
    <n v="41.504000000000005"/>
    <n v="54.88"/>
    <n v="10.976000000000001"/>
    <n v="43.904000000000003"/>
  </r>
  <r>
    <n v="1944"/>
    <s v="CA-2017-144064"/>
    <x v="635"/>
    <x v="153"/>
    <x v="2"/>
    <s v="CP-12085"/>
    <s v="Cathy Prescott"/>
    <x v="1"/>
    <s v="United States"/>
    <s v="Quincy"/>
    <x v="10"/>
    <n v="62301"/>
    <x v="2"/>
    <x v="751"/>
    <x v="1"/>
    <x v="8"/>
    <x v="749"/>
    <n v="3.24"/>
    <n v="9"/>
    <n v="0.8"/>
    <n v="-5.18"/>
    <n v="11.012"/>
    <n v="29.160000000000004"/>
    <n v="23.328000000000003"/>
    <n v="5.8320000000000007"/>
  </r>
  <r>
    <n v="1945"/>
    <s v="CA-2016-108581"/>
    <x v="23"/>
    <x v="674"/>
    <x v="1"/>
    <s v="EA-14035"/>
    <s v="Erin Ashbrook"/>
    <x v="1"/>
    <s v="United States"/>
    <s v="Carrollton"/>
    <x v="5"/>
    <n v="75007"/>
    <x v="2"/>
    <x v="1016"/>
    <x v="2"/>
    <x v="11"/>
    <x v="1007"/>
    <n v="95.97"/>
    <n v="4"/>
    <n v="0.2"/>
    <n v="26.39"/>
    <n v="280.714"/>
    <n v="383.88"/>
    <n v="76.77600000000001"/>
    <n v="307.10399999999998"/>
  </r>
  <r>
    <n v="1946"/>
    <s v="CA-2016-108581"/>
    <x v="23"/>
    <x v="674"/>
    <x v="1"/>
    <s v="EA-14035"/>
    <s v="Erin Ashbrook"/>
    <x v="1"/>
    <s v="United States"/>
    <s v="Carrollton"/>
    <x v="5"/>
    <n v="75007"/>
    <x v="2"/>
    <x v="1145"/>
    <x v="1"/>
    <x v="10"/>
    <x v="1133"/>
    <n v="10.37"/>
    <n v="2"/>
    <n v="0.2"/>
    <n v="3.63"/>
    <n v="12.962"/>
    <n v="20.74"/>
    <n v="4.1479999999999997"/>
    <n v="16.591999999999999"/>
  </r>
  <r>
    <n v="1947"/>
    <s v="CA-2017-157987"/>
    <x v="264"/>
    <x v="371"/>
    <x v="1"/>
    <s v="AC-10615"/>
    <s v="Ann Chong"/>
    <x v="1"/>
    <s v="United States"/>
    <s v="New York City"/>
    <x v="15"/>
    <n v="10009"/>
    <x v="3"/>
    <x v="332"/>
    <x v="1"/>
    <x v="6"/>
    <x v="332"/>
    <n v="23.1"/>
    <n v="2"/>
    <n v="0"/>
    <n v="6.47"/>
    <n v="39.730000000000004"/>
    <n v="46.2"/>
    <n v="0"/>
    <n v="46.2"/>
  </r>
  <r>
    <n v="1948"/>
    <s v="CA-2017-157987"/>
    <x v="264"/>
    <x v="371"/>
    <x v="1"/>
    <s v="AC-10615"/>
    <s v="Ann Chong"/>
    <x v="1"/>
    <s v="United States"/>
    <s v="New York City"/>
    <x v="15"/>
    <n v="10009"/>
    <x v="3"/>
    <x v="1137"/>
    <x v="0"/>
    <x v="5"/>
    <x v="1125"/>
    <n v="11.54"/>
    <n v="2"/>
    <n v="0"/>
    <n v="3.46"/>
    <n v="19.619999999999997"/>
    <n v="23.08"/>
    <n v="0"/>
    <n v="23.08"/>
  </r>
  <r>
    <n v="1949"/>
    <s v="CA-2017-157987"/>
    <x v="264"/>
    <x v="371"/>
    <x v="1"/>
    <s v="AC-10615"/>
    <s v="Ann Chong"/>
    <x v="1"/>
    <s v="United States"/>
    <s v="New York City"/>
    <x v="15"/>
    <n v="10009"/>
    <x v="3"/>
    <x v="411"/>
    <x v="0"/>
    <x v="3"/>
    <x v="411"/>
    <n v="254.53"/>
    <n v="1"/>
    <n v="0.4"/>
    <n v="-93.33"/>
    <n v="246.048"/>
    <n v="254.53"/>
    <n v="101.81200000000001"/>
    <n v="152.71799999999999"/>
  </r>
  <r>
    <n v="1950"/>
    <s v="CA-2017-157987"/>
    <x v="264"/>
    <x v="371"/>
    <x v="1"/>
    <s v="AC-10615"/>
    <s v="Ann Chong"/>
    <x v="1"/>
    <s v="United States"/>
    <s v="New York City"/>
    <x v="15"/>
    <n v="10009"/>
    <x v="3"/>
    <x v="95"/>
    <x v="1"/>
    <x v="9"/>
    <x v="95"/>
    <n v="12.98"/>
    <n v="1"/>
    <n v="0"/>
    <n v="3.76"/>
    <n v="9.2200000000000006"/>
    <n v="12.98"/>
    <n v="0"/>
    <n v="12.98"/>
  </r>
  <r>
    <n v="1951"/>
    <s v="CA-2017-157987"/>
    <x v="264"/>
    <x v="371"/>
    <x v="1"/>
    <s v="AC-10615"/>
    <s v="Ann Chong"/>
    <x v="1"/>
    <s v="United States"/>
    <s v="New York City"/>
    <x v="15"/>
    <n v="10009"/>
    <x v="3"/>
    <x v="925"/>
    <x v="1"/>
    <x v="8"/>
    <x v="917"/>
    <n v="26.43"/>
    <n v="8"/>
    <n v="0.2"/>
    <n v="8.92"/>
    <n v="160.232"/>
    <n v="211.44"/>
    <n v="42.288000000000004"/>
    <n v="169.15199999999999"/>
  </r>
  <r>
    <n v="1952"/>
    <s v="CA-2017-157987"/>
    <x v="264"/>
    <x v="371"/>
    <x v="1"/>
    <s v="AC-10615"/>
    <s v="Ann Chong"/>
    <x v="1"/>
    <s v="United States"/>
    <s v="New York City"/>
    <x v="15"/>
    <n v="10009"/>
    <x v="3"/>
    <x v="781"/>
    <x v="2"/>
    <x v="7"/>
    <x v="780"/>
    <n v="197.97"/>
    <n v="3"/>
    <n v="0"/>
    <n v="57.41"/>
    <n v="536.5"/>
    <n v="593.91"/>
    <n v="0"/>
    <n v="593.91"/>
  </r>
  <r>
    <n v="1953"/>
    <s v="CA-2017-157987"/>
    <x v="264"/>
    <x v="371"/>
    <x v="1"/>
    <s v="AC-10615"/>
    <s v="Ann Chong"/>
    <x v="1"/>
    <s v="United States"/>
    <s v="New York City"/>
    <x v="15"/>
    <n v="10009"/>
    <x v="3"/>
    <x v="1042"/>
    <x v="1"/>
    <x v="2"/>
    <x v="1031"/>
    <n v="18.899999999999999"/>
    <n v="6"/>
    <n v="0"/>
    <n v="9.07"/>
    <n v="104.32999999999998"/>
    <n v="113.39999999999999"/>
    <n v="0"/>
    <n v="113.39999999999999"/>
  </r>
  <r>
    <n v="1954"/>
    <s v="CA-2017-157987"/>
    <x v="264"/>
    <x v="371"/>
    <x v="1"/>
    <s v="AC-10615"/>
    <s v="Ann Chong"/>
    <x v="1"/>
    <s v="United States"/>
    <s v="New York City"/>
    <x v="15"/>
    <n v="10009"/>
    <x v="3"/>
    <x v="463"/>
    <x v="0"/>
    <x v="1"/>
    <x v="464"/>
    <n v="1282.4100000000001"/>
    <n v="5"/>
    <n v="0.1"/>
    <n v="213.74"/>
    <n v="5557.1050000000005"/>
    <n v="6412.05"/>
    <n v="641.20500000000004"/>
    <n v="5770.8450000000003"/>
  </r>
  <r>
    <n v="1955"/>
    <s v="CA-2017-157987"/>
    <x v="264"/>
    <x v="371"/>
    <x v="1"/>
    <s v="AC-10615"/>
    <s v="Ann Chong"/>
    <x v="1"/>
    <s v="United States"/>
    <s v="New York City"/>
    <x v="15"/>
    <n v="10009"/>
    <x v="3"/>
    <x v="1199"/>
    <x v="1"/>
    <x v="6"/>
    <x v="1184"/>
    <n v="4.92"/>
    <n v="3"/>
    <n v="0"/>
    <n v="2.21"/>
    <n v="12.55"/>
    <n v="14.76"/>
    <n v="0"/>
    <n v="14.76"/>
  </r>
  <r>
    <n v="1956"/>
    <s v="CA-2017-157987"/>
    <x v="264"/>
    <x v="371"/>
    <x v="1"/>
    <s v="AC-10615"/>
    <s v="Ann Chong"/>
    <x v="1"/>
    <s v="United States"/>
    <s v="New York City"/>
    <x v="15"/>
    <n v="10009"/>
    <x v="3"/>
    <x v="1200"/>
    <x v="2"/>
    <x v="11"/>
    <x v="1185"/>
    <n v="238"/>
    <n v="2"/>
    <n v="0"/>
    <n v="38.08"/>
    <n v="437.92"/>
    <n v="476"/>
    <n v="0"/>
    <n v="476"/>
  </r>
  <r>
    <n v="1957"/>
    <s v="CA-2017-157987"/>
    <x v="264"/>
    <x v="371"/>
    <x v="1"/>
    <s v="AC-10615"/>
    <s v="Ann Chong"/>
    <x v="1"/>
    <s v="United States"/>
    <s v="New York City"/>
    <x v="15"/>
    <n v="10009"/>
    <x v="3"/>
    <x v="201"/>
    <x v="2"/>
    <x v="11"/>
    <x v="202"/>
    <n v="167.97"/>
    <n v="3"/>
    <n v="0"/>
    <n v="40.31"/>
    <n v="463.59999999999997"/>
    <n v="503.90999999999997"/>
    <n v="0"/>
    <n v="503.90999999999997"/>
  </r>
  <r>
    <n v="1958"/>
    <s v="CA-2017-157987"/>
    <x v="264"/>
    <x v="371"/>
    <x v="1"/>
    <s v="AC-10615"/>
    <s v="Ann Chong"/>
    <x v="1"/>
    <s v="United States"/>
    <s v="New York City"/>
    <x v="15"/>
    <n v="10009"/>
    <x v="3"/>
    <x v="1117"/>
    <x v="1"/>
    <x v="10"/>
    <x v="1105"/>
    <n v="17.12"/>
    <n v="4"/>
    <n v="0"/>
    <n v="7.7"/>
    <n v="60.78"/>
    <n v="68.48"/>
    <n v="0"/>
    <n v="68.48"/>
  </r>
  <r>
    <n v="1959"/>
    <s v="CA-2017-110905"/>
    <x v="18"/>
    <x v="17"/>
    <x v="0"/>
    <s v="RW-19690"/>
    <s v="Robert Waldorf"/>
    <x v="0"/>
    <s v="United States"/>
    <s v="Springfield"/>
    <x v="25"/>
    <n v="65807"/>
    <x v="2"/>
    <x v="806"/>
    <x v="1"/>
    <x v="8"/>
    <x v="804"/>
    <n v="16.2"/>
    <n v="3"/>
    <n v="0"/>
    <n v="7.78"/>
    <n v="40.819999999999993"/>
    <n v="48.599999999999994"/>
    <n v="0"/>
    <n v="48.599999999999994"/>
  </r>
  <r>
    <n v="1960"/>
    <s v="CA-2017-110905"/>
    <x v="18"/>
    <x v="17"/>
    <x v="0"/>
    <s v="RW-19690"/>
    <s v="Robert Waldorf"/>
    <x v="0"/>
    <s v="United States"/>
    <s v="Springfield"/>
    <x v="25"/>
    <n v="65807"/>
    <x v="2"/>
    <x v="1201"/>
    <x v="1"/>
    <x v="9"/>
    <x v="1186"/>
    <n v="33.99"/>
    <n v="3"/>
    <n v="0"/>
    <n v="14.62"/>
    <n v="87.35"/>
    <n v="101.97"/>
    <n v="0"/>
    <n v="101.97"/>
  </r>
  <r>
    <n v="1961"/>
    <s v="CA-2017-110905"/>
    <x v="18"/>
    <x v="17"/>
    <x v="0"/>
    <s v="RW-19690"/>
    <s v="Robert Waldorf"/>
    <x v="0"/>
    <s v="United States"/>
    <s v="Springfield"/>
    <x v="25"/>
    <n v="65807"/>
    <x v="2"/>
    <x v="1089"/>
    <x v="2"/>
    <x v="11"/>
    <x v="1079"/>
    <n v="296.85000000000002"/>
    <n v="5"/>
    <n v="0"/>
    <n v="53.43"/>
    <n v="1430.82"/>
    <n v="1484.25"/>
    <n v="0"/>
    <n v="1484.25"/>
  </r>
  <r>
    <n v="1962"/>
    <s v="CA-2017-110905"/>
    <x v="18"/>
    <x v="17"/>
    <x v="0"/>
    <s v="RW-19690"/>
    <s v="Robert Waldorf"/>
    <x v="0"/>
    <s v="United States"/>
    <s v="Springfield"/>
    <x v="25"/>
    <n v="65807"/>
    <x v="2"/>
    <x v="1202"/>
    <x v="2"/>
    <x v="11"/>
    <x v="1187"/>
    <n v="112.8"/>
    <n v="6"/>
    <n v="0"/>
    <n v="6.77"/>
    <n v="670.03"/>
    <n v="676.8"/>
    <n v="0"/>
    <n v="676.8"/>
  </r>
  <r>
    <n v="1963"/>
    <s v="CA-2017-110905"/>
    <x v="18"/>
    <x v="17"/>
    <x v="0"/>
    <s v="RW-19690"/>
    <s v="Robert Waldorf"/>
    <x v="0"/>
    <s v="United States"/>
    <s v="Springfield"/>
    <x v="25"/>
    <n v="65807"/>
    <x v="2"/>
    <x v="1203"/>
    <x v="1"/>
    <x v="8"/>
    <x v="1188"/>
    <n v="13.71"/>
    <n v="3"/>
    <n v="0"/>
    <n v="6.58"/>
    <n v="34.550000000000004"/>
    <n v="41.13"/>
    <n v="0"/>
    <n v="41.13"/>
  </r>
  <r>
    <n v="1964"/>
    <s v="CA-2017-110905"/>
    <x v="18"/>
    <x v="17"/>
    <x v="0"/>
    <s v="RW-19690"/>
    <s v="Robert Waldorf"/>
    <x v="0"/>
    <s v="United States"/>
    <s v="Springfield"/>
    <x v="25"/>
    <n v="65807"/>
    <x v="2"/>
    <x v="1025"/>
    <x v="1"/>
    <x v="10"/>
    <x v="1016"/>
    <n v="24.9"/>
    <n v="5"/>
    <n v="0"/>
    <n v="11.7"/>
    <n v="112.8"/>
    <n v="124.5"/>
    <n v="0"/>
    <n v="124.5"/>
  </r>
  <r>
    <n v="1965"/>
    <s v="CA-2017-110905"/>
    <x v="18"/>
    <x v="17"/>
    <x v="0"/>
    <s v="RW-19690"/>
    <s v="Robert Waldorf"/>
    <x v="0"/>
    <s v="United States"/>
    <s v="Springfield"/>
    <x v="25"/>
    <n v="65807"/>
    <x v="2"/>
    <x v="621"/>
    <x v="1"/>
    <x v="4"/>
    <x v="621"/>
    <n v="286.29000000000002"/>
    <n v="3"/>
    <n v="0"/>
    <n v="17.18"/>
    <n v="841.69000000000017"/>
    <n v="858.87000000000012"/>
    <n v="0"/>
    <n v="858.87000000000012"/>
  </r>
  <r>
    <n v="1966"/>
    <s v="CA-2017-110905"/>
    <x v="18"/>
    <x v="17"/>
    <x v="0"/>
    <s v="RW-19690"/>
    <s v="Robert Waldorf"/>
    <x v="0"/>
    <s v="United States"/>
    <s v="Springfield"/>
    <x v="25"/>
    <n v="65807"/>
    <x v="2"/>
    <x v="1204"/>
    <x v="1"/>
    <x v="9"/>
    <x v="1189"/>
    <n v="24.18"/>
    <n v="2"/>
    <n v="0"/>
    <n v="7.25"/>
    <n v="41.11"/>
    <n v="48.36"/>
    <n v="0"/>
    <n v="48.36"/>
  </r>
  <r>
    <n v="1967"/>
    <s v="CA-2017-165841"/>
    <x v="202"/>
    <x v="675"/>
    <x v="1"/>
    <s v="DB-13210"/>
    <s v="Dean Braden"/>
    <x v="0"/>
    <s v="United States"/>
    <s v="Paterson"/>
    <x v="30"/>
    <n v="7501"/>
    <x v="3"/>
    <x v="539"/>
    <x v="2"/>
    <x v="7"/>
    <x v="539"/>
    <n v="281.97000000000003"/>
    <n v="3"/>
    <n v="0"/>
    <n v="78.95"/>
    <n v="766.96"/>
    <n v="845.91000000000008"/>
    <n v="0"/>
    <n v="845.91000000000008"/>
  </r>
  <r>
    <n v="1968"/>
    <s v="CA-2017-165841"/>
    <x v="202"/>
    <x v="675"/>
    <x v="1"/>
    <s v="DB-13210"/>
    <s v="Dean Braden"/>
    <x v="0"/>
    <s v="United States"/>
    <s v="Paterson"/>
    <x v="30"/>
    <n v="7501"/>
    <x v="3"/>
    <x v="1205"/>
    <x v="1"/>
    <x v="14"/>
    <x v="1190"/>
    <n v="69.5"/>
    <n v="5"/>
    <n v="0"/>
    <n v="20.16"/>
    <n v="327.33999999999997"/>
    <n v="347.5"/>
    <n v="0"/>
    <n v="347.5"/>
  </r>
  <r>
    <n v="1969"/>
    <s v="CA-2017-165841"/>
    <x v="202"/>
    <x v="675"/>
    <x v="1"/>
    <s v="DB-13210"/>
    <s v="Dean Braden"/>
    <x v="0"/>
    <s v="United States"/>
    <s v="Paterson"/>
    <x v="30"/>
    <n v="7501"/>
    <x v="3"/>
    <x v="162"/>
    <x v="1"/>
    <x v="10"/>
    <x v="163"/>
    <n v="166.44"/>
    <n v="3"/>
    <n v="0"/>
    <n v="79.89"/>
    <n v="419.43"/>
    <n v="499.32"/>
    <n v="0"/>
    <n v="499.32"/>
  </r>
  <r>
    <n v="1970"/>
    <s v="CA-2017-117485"/>
    <x v="397"/>
    <x v="289"/>
    <x v="1"/>
    <s v="BD-11320"/>
    <s v="Bill Donatelli"/>
    <x v="0"/>
    <s v="United States"/>
    <s v="Tulsa"/>
    <x v="26"/>
    <n v="74133"/>
    <x v="2"/>
    <x v="171"/>
    <x v="2"/>
    <x v="11"/>
    <x v="172"/>
    <n v="291.95999999999998"/>
    <n v="4"/>
    <n v="0"/>
    <n v="102.19"/>
    <n v="1065.6499999999999"/>
    <n v="1167.8399999999999"/>
    <n v="0"/>
    <n v="1167.8399999999999"/>
  </r>
  <r>
    <n v="1971"/>
    <s v="CA-2017-140242"/>
    <x v="636"/>
    <x v="676"/>
    <x v="1"/>
    <s v="ML-17755"/>
    <s v="Max Ludwig"/>
    <x v="2"/>
    <s v="United States"/>
    <s v="Chicago"/>
    <x v="10"/>
    <n v="60623"/>
    <x v="2"/>
    <x v="1126"/>
    <x v="1"/>
    <x v="6"/>
    <x v="1114"/>
    <n v="6.41"/>
    <n v="3"/>
    <n v="0.2"/>
    <n v="0.64"/>
    <n v="14.744"/>
    <n v="19.23"/>
    <n v="3.8460000000000001"/>
    <n v="15.384"/>
  </r>
  <r>
    <n v="1972"/>
    <s v="CA-2017-140242"/>
    <x v="636"/>
    <x v="676"/>
    <x v="1"/>
    <s v="ML-17755"/>
    <s v="Max Ludwig"/>
    <x v="2"/>
    <s v="United States"/>
    <s v="Chicago"/>
    <x v="10"/>
    <n v="60623"/>
    <x v="2"/>
    <x v="171"/>
    <x v="2"/>
    <x v="11"/>
    <x v="172"/>
    <n v="408.74"/>
    <n v="7"/>
    <n v="0.2"/>
    <n v="76.64"/>
    <n v="2212.3040000000005"/>
    <n v="2861.1800000000003"/>
    <n v="572.2360000000001"/>
    <n v="2288.9440000000004"/>
  </r>
  <r>
    <n v="1973"/>
    <s v="CA-2014-148950"/>
    <x v="637"/>
    <x v="549"/>
    <x v="1"/>
    <s v="JD-16015"/>
    <s v="Joy Daniels"/>
    <x v="0"/>
    <s v="United States"/>
    <s v="Chicago"/>
    <x v="10"/>
    <n v="60610"/>
    <x v="2"/>
    <x v="1206"/>
    <x v="1"/>
    <x v="8"/>
    <x v="1191"/>
    <n v="5.0999999999999996"/>
    <n v="4"/>
    <n v="0.8"/>
    <n v="-8.68"/>
    <n v="12.759999999999998"/>
    <n v="20.399999999999999"/>
    <n v="16.32"/>
    <n v="4.0799999999999983"/>
  </r>
  <r>
    <n v="1974"/>
    <s v="CA-2014-148950"/>
    <x v="637"/>
    <x v="549"/>
    <x v="1"/>
    <s v="JD-16015"/>
    <s v="Joy Daniels"/>
    <x v="0"/>
    <s v="United States"/>
    <s v="Chicago"/>
    <x v="10"/>
    <n v="60610"/>
    <x v="2"/>
    <x v="804"/>
    <x v="1"/>
    <x v="13"/>
    <x v="802"/>
    <n v="2.9"/>
    <n v="2"/>
    <n v="0.2"/>
    <n v="0.47"/>
    <n v="4.17"/>
    <n v="5.8"/>
    <n v="1.1599999999999999"/>
    <n v="4.6399999999999997"/>
  </r>
  <r>
    <n v="1975"/>
    <s v="CA-2014-148950"/>
    <x v="637"/>
    <x v="549"/>
    <x v="1"/>
    <s v="JD-16015"/>
    <s v="Joy Daniels"/>
    <x v="0"/>
    <s v="United States"/>
    <s v="Chicago"/>
    <x v="10"/>
    <n v="60610"/>
    <x v="2"/>
    <x v="1207"/>
    <x v="2"/>
    <x v="11"/>
    <x v="1192"/>
    <n v="35.020000000000003"/>
    <n v="3"/>
    <n v="0.2"/>
    <n v="-2.19"/>
    <n v="86.238"/>
    <n v="105.06"/>
    <n v="21.012"/>
    <n v="84.048000000000002"/>
  </r>
  <r>
    <n v="1976"/>
    <s v="CA-2014-110408"/>
    <x v="638"/>
    <x v="677"/>
    <x v="0"/>
    <s v="AS-10225"/>
    <s v="Alan Schoenberger"/>
    <x v="1"/>
    <s v="United States"/>
    <s v="Montgomery"/>
    <x v="19"/>
    <n v="36116"/>
    <x v="0"/>
    <x v="196"/>
    <x v="1"/>
    <x v="4"/>
    <x v="197"/>
    <n v="275.97000000000003"/>
    <n v="3"/>
    <n v="0"/>
    <n v="11.04"/>
    <n v="816.87000000000012"/>
    <n v="827.91000000000008"/>
    <n v="0"/>
    <n v="827.91000000000008"/>
  </r>
  <r>
    <n v="1977"/>
    <s v="CA-2014-110408"/>
    <x v="638"/>
    <x v="677"/>
    <x v="0"/>
    <s v="AS-10225"/>
    <s v="Alan Schoenberger"/>
    <x v="1"/>
    <s v="United States"/>
    <s v="Montgomery"/>
    <x v="19"/>
    <n v="36116"/>
    <x v="0"/>
    <x v="1208"/>
    <x v="2"/>
    <x v="7"/>
    <x v="1193"/>
    <n v="1394.95"/>
    <n v="5"/>
    <n v="0"/>
    <n v="362.69"/>
    <n v="6612.06"/>
    <n v="6974.75"/>
    <n v="0"/>
    <n v="6974.75"/>
  </r>
  <r>
    <n v="1978"/>
    <s v="CA-2014-110408"/>
    <x v="638"/>
    <x v="677"/>
    <x v="0"/>
    <s v="AS-10225"/>
    <s v="Alan Schoenberger"/>
    <x v="1"/>
    <s v="United States"/>
    <s v="Montgomery"/>
    <x v="19"/>
    <n v="36116"/>
    <x v="0"/>
    <x v="1209"/>
    <x v="0"/>
    <x v="1"/>
    <x v="1194"/>
    <n v="545.88"/>
    <n v="6"/>
    <n v="0"/>
    <n v="70.959999999999994"/>
    <n v="3204.3199999999997"/>
    <n v="3275.2799999999997"/>
    <n v="0"/>
    <n v="3275.2799999999997"/>
  </r>
  <r>
    <n v="1979"/>
    <s v="CA-2015-109939"/>
    <x v="412"/>
    <x v="678"/>
    <x v="1"/>
    <s v="AA-10375"/>
    <s v="Allen Armold"/>
    <x v="0"/>
    <s v="United States"/>
    <s v="Salem"/>
    <x v="21"/>
    <n v="97301"/>
    <x v="1"/>
    <x v="1210"/>
    <x v="1"/>
    <x v="6"/>
    <x v="1195"/>
    <n v="5.25"/>
    <n v="2"/>
    <n v="0.2"/>
    <n v="0.59"/>
    <n v="7.8100000000000005"/>
    <n v="10.5"/>
    <n v="2.1"/>
    <n v="8.4"/>
  </r>
  <r>
    <n v="1980"/>
    <s v="CA-2016-112669"/>
    <x v="167"/>
    <x v="679"/>
    <x v="3"/>
    <s v="KT-16465"/>
    <s v="Kean Takahito"/>
    <x v="0"/>
    <s v="United States"/>
    <s v="Glendale"/>
    <x v="16"/>
    <n v="85301"/>
    <x v="1"/>
    <x v="284"/>
    <x v="0"/>
    <x v="1"/>
    <x v="284"/>
    <n v="933.54"/>
    <n v="4"/>
    <n v="0.2"/>
    <n v="105.02"/>
    <n v="2882.308"/>
    <n v="3734.16"/>
    <n v="746.83199999999999"/>
    <n v="2987.328"/>
  </r>
  <r>
    <n v="1981"/>
    <s v="CA-2016-112669"/>
    <x v="167"/>
    <x v="679"/>
    <x v="3"/>
    <s v="KT-16465"/>
    <s v="Kean Takahito"/>
    <x v="0"/>
    <s v="United States"/>
    <s v="Glendale"/>
    <x v="16"/>
    <n v="85301"/>
    <x v="1"/>
    <x v="230"/>
    <x v="1"/>
    <x v="4"/>
    <x v="231"/>
    <n v="42.98"/>
    <n v="4"/>
    <n v="0.2"/>
    <n v="4.3"/>
    <n v="133.23599999999999"/>
    <n v="171.92"/>
    <n v="34.384"/>
    <n v="137.536"/>
  </r>
  <r>
    <n v="1982"/>
    <s v="CA-2015-119592"/>
    <x v="639"/>
    <x v="313"/>
    <x v="0"/>
    <s v="MM-18280"/>
    <s v="Muhammed MacIntyre"/>
    <x v="1"/>
    <s v="United States"/>
    <s v="Columbus"/>
    <x v="32"/>
    <n v="31907"/>
    <x v="0"/>
    <x v="620"/>
    <x v="1"/>
    <x v="8"/>
    <x v="620"/>
    <n v="3.76"/>
    <n v="2"/>
    <n v="0"/>
    <n v="1.8"/>
    <n v="5.72"/>
    <n v="7.52"/>
    <n v="0"/>
    <n v="7.52"/>
  </r>
  <r>
    <n v="1983"/>
    <s v="CA-2014-122749"/>
    <x v="640"/>
    <x v="80"/>
    <x v="1"/>
    <s v="NG-18430"/>
    <s v="Nathan Gelder"/>
    <x v="0"/>
    <s v="United States"/>
    <s v="Oklahoma City"/>
    <x v="26"/>
    <n v="73120"/>
    <x v="2"/>
    <x v="1211"/>
    <x v="2"/>
    <x v="7"/>
    <x v="1196"/>
    <n v="479.96"/>
    <n v="4"/>
    <n v="0"/>
    <n v="134.38999999999999"/>
    <n v="1785.4499999999998"/>
    <n v="1919.84"/>
    <n v="0"/>
    <n v="1919.84"/>
  </r>
  <r>
    <n v="1984"/>
    <s v="CA-2014-164721"/>
    <x v="641"/>
    <x v="680"/>
    <x v="0"/>
    <s v="LW-16825"/>
    <s v="Laurel Workman"/>
    <x v="1"/>
    <s v="United States"/>
    <s v="Brentwood"/>
    <x v="1"/>
    <n v="94513"/>
    <x v="1"/>
    <x v="650"/>
    <x v="1"/>
    <x v="9"/>
    <x v="650"/>
    <n v="320.88"/>
    <n v="6"/>
    <n v="0"/>
    <n v="93.06"/>
    <n v="1832.22"/>
    <n v="1925.28"/>
    <n v="0"/>
    <n v="1925.28"/>
  </r>
  <r>
    <n v="1985"/>
    <s v="CA-2014-164721"/>
    <x v="641"/>
    <x v="680"/>
    <x v="0"/>
    <s v="LW-16825"/>
    <s v="Laurel Workman"/>
    <x v="1"/>
    <s v="United States"/>
    <s v="Brentwood"/>
    <x v="1"/>
    <n v="94513"/>
    <x v="1"/>
    <x v="740"/>
    <x v="0"/>
    <x v="5"/>
    <x v="222"/>
    <n v="23.88"/>
    <n v="3"/>
    <n v="0"/>
    <n v="10.51"/>
    <n v="61.13"/>
    <n v="71.64"/>
    <n v="0"/>
    <n v="71.64"/>
  </r>
  <r>
    <n v="1986"/>
    <s v="CA-2014-164721"/>
    <x v="641"/>
    <x v="680"/>
    <x v="0"/>
    <s v="LW-16825"/>
    <s v="Laurel Workman"/>
    <x v="1"/>
    <s v="United States"/>
    <s v="Brentwood"/>
    <x v="1"/>
    <n v="94513"/>
    <x v="1"/>
    <x v="1070"/>
    <x v="1"/>
    <x v="10"/>
    <x v="1059"/>
    <n v="26.76"/>
    <n v="4"/>
    <n v="0"/>
    <n v="12.31"/>
    <n v="94.73"/>
    <n v="107.04"/>
    <n v="0"/>
    <n v="107.04"/>
  </r>
  <r>
    <n v="1987"/>
    <s v="CA-2016-147417"/>
    <x v="197"/>
    <x v="330"/>
    <x v="2"/>
    <s v="CB-12415"/>
    <s v="Christy Brittain"/>
    <x v="0"/>
    <s v="United States"/>
    <s v="Columbus"/>
    <x v="24"/>
    <n v="43229"/>
    <x v="3"/>
    <x v="306"/>
    <x v="2"/>
    <x v="16"/>
    <x v="306"/>
    <n v="1439.98"/>
    <n v="4"/>
    <n v="0.4"/>
    <n v="192"/>
    <n v="3263.9519999999998"/>
    <n v="5759.92"/>
    <n v="2303.9680000000003"/>
    <n v="3455.9519999999998"/>
  </r>
  <r>
    <n v="1988"/>
    <s v="CA-2015-127509"/>
    <x v="529"/>
    <x v="681"/>
    <x v="1"/>
    <s v="AS-10090"/>
    <s v="Adam Shillingsburg"/>
    <x v="0"/>
    <s v="United States"/>
    <s v="Springfield"/>
    <x v="25"/>
    <n v="65807"/>
    <x v="2"/>
    <x v="1212"/>
    <x v="1"/>
    <x v="8"/>
    <x v="1197"/>
    <n v="17.22"/>
    <n v="3"/>
    <n v="0"/>
    <n v="7.92"/>
    <n v="43.739999999999995"/>
    <n v="51.66"/>
    <n v="0"/>
    <n v="51.66"/>
  </r>
  <r>
    <n v="1989"/>
    <s v="CA-2015-127509"/>
    <x v="529"/>
    <x v="681"/>
    <x v="1"/>
    <s v="AS-10090"/>
    <s v="Adam Shillingsburg"/>
    <x v="0"/>
    <s v="United States"/>
    <s v="Springfield"/>
    <x v="25"/>
    <n v="65807"/>
    <x v="2"/>
    <x v="1213"/>
    <x v="0"/>
    <x v="3"/>
    <x v="1198"/>
    <n v="1024.3800000000001"/>
    <n v="7"/>
    <n v="0"/>
    <n v="215.12"/>
    <n v="6955.5400000000009"/>
    <n v="7170.6600000000008"/>
    <n v="0"/>
    <n v="7170.6600000000008"/>
  </r>
  <r>
    <n v="1990"/>
    <s v="CA-2015-127509"/>
    <x v="529"/>
    <x v="681"/>
    <x v="1"/>
    <s v="AS-10090"/>
    <s v="Adam Shillingsburg"/>
    <x v="0"/>
    <s v="United States"/>
    <s v="Springfield"/>
    <x v="25"/>
    <n v="65807"/>
    <x v="2"/>
    <x v="1214"/>
    <x v="1"/>
    <x v="12"/>
    <x v="753"/>
    <n v="26.22"/>
    <n v="3"/>
    <n v="0"/>
    <n v="12.32"/>
    <n v="66.34"/>
    <n v="78.66"/>
    <n v="0"/>
    <n v="78.66"/>
  </r>
  <r>
    <n v="1991"/>
    <s v="CA-2015-127509"/>
    <x v="529"/>
    <x v="681"/>
    <x v="1"/>
    <s v="AS-10090"/>
    <s v="Adam Shillingsburg"/>
    <x v="0"/>
    <s v="United States"/>
    <s v="Springfield"/>
    <x v="25"/>
    <n v="65807"/>
    <x v="2"/>
    <x v="1215"/>
    <x v="1"/>
    <x v="10"/>
    <x v="1199"/>
    <n v="17.34"/>
    <n v="3"/>
    <n v="0"/>
    <n v="8.5"/>
    <n v="43.519999999999996"/>
    <n v="52.019999999999996"/>
    <n v="0"/>
    <n v="52.019999999999996"/>
  </r>
  <r>
    <n v="1992"/>
    <s v="CA-2017-111374"/>
    <x v="642"/>
    <x v="458"/>
    <x v="1"/>
    <s v="CB-12415"/>
    <s v="Christy Brittain"/>
    <x v="0"/>
    <s v="United States"/>
    <s v="Philadelphia"/>
    <x v="9"/>
    <n v="19134"/>
    <x v="3"/>
    <x v="925"/>
    <x v="1"/>
    <x v="8"/>
    <x v="917"/>
    <n v="4.96"/>
    <n v="4"/>
    <n v="0.7"/>
    <n v="-3.8"/>
    <n v="9.7519999999999989"/>
    <n v="19.84"/>
    <n v="13.888"/>
    <n v="5.952"/>
  </r>
  <r>
    <n v="1993"/>
    <s v="CA-2017-133648"/>
    <x v="643"/>
    <x v="354"/>
    <x v="1"/>
    <s v="ML-17755"/>
    <s v="Max Ludwig"/>
    <x v="2"/>
    <s v="United States"/>
    <s v="Springfield"/>
    <x v="21"/>
    <n v="97477"/>
    <x v="1"/>
    <x v="429"/>
    <x v="1"/>
    <x v="2"/>
    <x v="429"/>
    <n v="71.040000000000006"/>
    <n v="6"/>
    <n v="0.2"/>
    <n v="26.64"/>
    <n v="314.35200000000003"/>
    <n v="426.24"/>
    <n v="85.248000000000005"/>
    <n v="340.99200000000002"/>
  </r>
  <r>
    <n v="1994"/>
    <s v="CA-2017-133648"/>
    <x v="643"/>
    <x v="354"/>
    <x v="1"/>
    <s v="ML-17755"/>
    <s v="Max Ludwig"/>
    <x v="2"/>
    <s v="United States"/>
    <s v="Springfield"/>
    <x v="21"/>
    <n v="97477"/>
    <x v="1"/>
    <x v="1216"/>
    <x v="1"/>
    <x v="6"/>
    <x v="1200"/>
    <n v="5.34"/>
    <n v="2"/>
    <n v="0.2"/>
    <n v="0.73"/>
    <n v="7.8140000000000001"/>
    <n v="10.68"/>
    <n v="2.1360000000000001"/>
    <n v="8.5440000000000005"/>
  </r>
  <r>
    <n v="1995"/>
    <s v="CA-2017-133648"/>
    <x v="643"/>
    <x v="354"/>
    <x v="1"/>
    <s v="ML-17755"/>
    <s v="Max Ludwig"/>
    <x v="2"/>
    <s v="United States"/>
    <s v="Springfield"/>
    <x v="21"/>
    <n v="97477"/>
    <x v="1"/>
    <x v="1217"/>
    <x v="1"/>
    <x v="13"/>
    <x v="1201"/>
    <n v="11.3"/>
    <n v="3"/>
    <n v="0.2"/>
    <n v="-2.12"/>
    <n v="29.240000000000006"/>
    <n v="33.900000000000006"/>
    <n v="6.7800000000000011"/>
    <n v="27.120000000000005"/>
  </r>
  <r>
    <n v="1996"/>
    <s v="US-2017-147221"/>
    <x v="574"/>
    <x v="379"/>
    <x v="0"/>
    <s v="JS-16030"/>
    <s v="Joy Smith"/>
    <x v="0"/>
    <s v="United States"/>
    <s v="Houston"/>
    <x v="5"/>
    <n v="77036"/>
    <x v="2"/>
    <x v="1218"/>
    <x v="1"/>
    <x v="9"/>
    <x v="1202"/>
    <n v="294.62"/>
    <n v="5"/>
    <n v="0.8"/>
    <n v="-766.01"/>
    <n v="1060.6299999999999"/>
    <n v="1473.1"/>
    <n v="1178.48"/>
    <n v="294.61999999999989"/>
  </r>
  <r>
    <n v="1997"/>
    <s v="US-2017-147221"/>
    <x v="574"/>
    <x v="379"/>
    <x v="0"/>
    <s v="JS-16030"/>
    <s v="Joy Smith"/>
    <x v="0"/>
    <s v="United States"/>
    <s v="Houston"/>
    <x v="5"/>
    <n v="77036"/>
    <x v="2"/>
    <x v="493"/>
    <x v="0"/>
    <x v="5"/>
    <x v="493"/>
    <n v="8.75"/>
    <n v="4"/>
    <n v="0.6"/>
    <n v="-3.72"/>
    <n v="17.72"/>
    <n v="35"/>
    <n v="21"/>
    <n v="14"/>
  </r>
  <r>
    <n v="1998"/>
    <s v="CA-2014-131905"/>
    <x v="644"/>
    <x v="682"/>
    <x v="2"/>
    <s v="ND-18460"/>
    <s v="Neil Ducich"/>
    <x v="1"/>
    <s v="United States"/>
    <s v="Chesapeake"/>
    <x v="17"/>
    <n v="23320"/>
    <x v="0"/>
    <x v="547"/>
    <x v="1"/>
    <x v="2"/>
    <x v="547"/>
    <n v="15"/>
    <n v="4"/>
    <n v="0"/>
    <n v="7.2"/>
    <n v="52.8"/>
    <n v="60"/>
    <n v="0"/>
    <n v="60"/>
  </r>
  <r>
    <n v="1999"/>
    <s v="CA-2014-131905"/>
    <x v="644"/>
    <x v="682"/>
    <x v="2"/>
    <s v="ND-18460"/>
    <s v="Neil Ducich"/>
    <x v="1"/>
    <s v="United States"/>
    <s v="Chesapeake"/>
    <x v="17"/>
    <n v="23320"/>
    <x v="0"/>
    <x v="297"/>
    <x v="2"/>
    <x v="7"/>
    <x v="297"/>
    <n v="161.61000000000001"/>
    <n v="1"/>
    <n v="0"/>
    <n v="42.02"/>
    <n v="119.59"/>
    <n v="161.61000000000001"/>
    <n v="0"/>
    <n v="161.61000000000001"/>
  </r>
  <r>
    <n v="2000"/>
    <s v="CA-2014-131905"/>
    <x v="644"/>
    <x v="682"/>
    <x v="2"/>
    <s v="ND-18460"/>
    <s v="Neil Ducich"/>
    <x v="1"/>
    <s v="United States"/>
    <s v="Chesapeake"/>
    <x v="17"/>
    <n v="23320"/>
    <x v="0"/>
    <x v="1129"/>
    <x v="2"/>
    <x v="7"/>
    <x v="1117"/>
    <n v="144.94999999999999"/>
    <n v="5"/>
    <n v="0"/>
    <n v="42.04"/>
    <n v="682.71"/>
    <n v="724.75"/>
    <n v="0"/>
    <n v="724.75"/>
  </r>
  <r>
    <n v="2001"/>
    <s v="CA-2017-166128"/>
    <x v="645"/>
    <x v="650"/>
    <x v="1"/>
    <s v="LW-17215"/>
    <s v="Luke Weiss"/>
    <x v="0"/>
    <s v="United States"/>
    <s v="Pasadena"/>
    <x v="1"/>
    <n v="91104"/>
    <x v="1"/>
    <x v="97"/>
    <x v="2"/>
    <x v="11"/>
    <x v="97"/>
    <n v="199.95"/>
    <n v="5"/>
    <n v="0"/>
    <n v="21.99"/>
    <n v="977.76"/>
    <n v="999.75"/>
    <n v="0"/>
    <n v="999.75"/>
  </r>
  <r>
    <n v="2002"/>
    <s v="CA-2017-166128"/>
    <x v="645"/>
    <x v="650"/>
    <x v="1"/>
    <s v="LW-17215"/>
    <s v="Luke Weiss"/>
    <x v="0"/>
    <s v="United States"/>
    <s v="Pasadena"/>
    <x v="1"/>
    <n v="91104"/>
    <x v="1"/>
    <x v="1054"/>
    <x v="1"/>
    <x v="6"/>
    <x v="1043"/>
    <n v="41.86"/>
    <n v="7"/>
    <n v="0"/>
    <n v="14.23"/>
    <n v="278.78999999999996"/>
    <n v="293.02"/>
    <n v="0"/>
    <n v="293.02"/>
  </r>
  <r>
    <n v="2003"/>
    <s v="CA-2017-163510"/>
    <x v="53"/>
    <x v="675"/>
    <x v="0"/>
    <s v="JW-15955"/>
    <s v="Joni Wasserman"/>
    <x v="0"/>
    <s v="United States"/>
    <s v="Louisville"/>
    <x v="0"/>
    <n v="40214"/>
    <x v="0"/>
    <x v="911"/>
    <x v="1"/>
    <x v="4"/>
    <x v="903"/>
    <n v="95.94"/>
    <n v="3"/>
    <n v="0"/>
    <n v="9.59"/>
    <n v="278.23"/>
    <n v="287.82"/>
    <n v="0"/>
    <n v="287.82"/>
  </r>
  <r>
    <n v="2004"/>
    <s v="CA-2017-163510"/>
    <x v="53"/>
    <x v="675"/>
    <x v="0"/>
    <s v="JW-15955"/>
    <s v="Joni Wasserman"/>
    <x v="0"/>
    <s v="United States"/>
    <s v="Louisville"/>
    <x v="0"/>
    <n v="40214"/>
    <x v="0"/>
    <x v="64"/>
    <x v="0"/>
    <x v="1"/>
    <x v="64"/>
    <n v="304.45"/>
    <n v="5"/>
    <n v="0"/>
    <n v="76.11"/>
    <n v="1446.14"/>
    <n v="1522.25"/>
    <n v="0"/>
    <n v="1522.25"/>
  </r>
  <r>
    <n v="2005"/>
    <s v="US-2017-143028"/>
    <x v="645"/>
    <x v="650"/>
    <x v="1"/>
    <s v="SC-20050"/>
    <s v="Sample Company A"/>
    <x v="2"/>
    <s v="United States"/>
    <s v="Lubbock"/>
    <x v="5"/>
    <n v="79424"/>
    <x v="2"/>
    <x v="92"/>
    <x v="1"/>
    <x v="8"/>
    <x v="92"/>
    <n v="11.36"/>
    <n v="3"/>
    <n v="0.8"/>
    <n v="-17.05"/>
    <n v="23.866"/>
    <n v="34.08"/>
    <n v="27.263999999999999"/>
    <n v="6.8159999999999989"/>
  </r>
  <r>
    <n v="2006"/>
    <s v="CA-2014-111150"/>
    <x v="520"/>
    <x v="124"/>
    <x v="1"/>
    <s v="RW-19630"/>
    <s v="Rob Williams"/>
    <x v="1"/>
    <s v="United States"/>
    <s v="Columbia"/>
    <x v="25"/>
    <n v="65203"/>
    <x v="2"/>
    <x v="753"/>
    <x v="1"/>
    <x v="6"/>
    <x v="751"/>
    <n v="29.68"/>
    <n v="7"/>
    <n v="0"/>
    <n v="11.58"/>
    <n v="196.17999999999998"/>
    <n v="207.76"/>
    <n v="0"/>
    <n v="207.76"/>
  </r>
  <r>
    <n v="2007"/>
    <s v="CA-2014-111150"/>
    <x v="520"/>
    <x v="124"/>
    <x v="1"/>
    <s v="RW-19630"/>
    <s v="Rob Williams"/>
    <x v="1"/>
    <s v="United States"/>
    <s v="Columbia"/>
    <x v="25"/>
    <n v="65203"/>
    <x v="2"/>
    <x v="234"/>
    <x v="2"/>
    <x v="11"/>
    <x v="235"/>
    <n v="47.53"/>
    <n v="7"/>
    <n v="0"/>
    <n v="16.16"/>
    <n v="316.55"/>
    <n v="332.71000000000004"/>
    <n v="0"/>
    <n v="332.71000000000004"/>
  </r>
  <r>
    <n v="2008"/>
    <s v="CA-2017-165386"/>
    <x v="646"/>
    <x v="460"/>
    <x v="2"/>
    <s v="CM-12190"/>
    <s v="Charlotte Melton"/>
    <x v="0"/>
    <s v="United States"/>
    <s v="Chicago"/>
    <x v="10"/>
    <n v="60623"/>
    <x v="2"/>
    <x v="1219"/>
    <x v="0"/>
    <x v="0"/>
    <x v="1203"/>
    <n v="183.37"/>
    <n v="2"/>
    <n v="0.3"/>
    <n v="-36.67"/>
    <n v="293.38800000000003"/>
    <n v="366.74"/>
    <n v="110.02200000000001"/>
    <n v="256.71800000000002"/>
  </r>
  <r>
    <n v="2009"/>
    <s v="CA-2014-116407"/>
    <x v="647"/>
    <x v="683"/>
    <x v="1"/>
    <s v="JF-15190"/>
    <s v="Jamie Frazer"/>
    <x v="0"/>
    <s v="United States"/>
    <s v="Johnson City"/>
    <x v="18"/>
    <n v="37604"/>
    <x v="0"/>
    <x v="1039"/>
    <x v="1"/>
    <x v="6"/>
    <x v="1029"/>
    <n v="4.22"/>
    <n v="3"/>
    <n v="0.2"/>
    <n v="0.48"/>
    <n v="9.6479999999999997"/>
    <n v="12.66"/>
    <n v="2.532"/>
    <n v="10.128"/>
  </r>
  <r>
    <n v="2010"/>
    <s v="CA-2014-116407"/>
    <x v="647"/>
    <x v="683"/>
    <x v="1"/>
    <s v="JF-15190"/>
    <s v="Jamie Frazer"/>
    <x v="0"/>
    <s v="United States"/>
    <s v="Johnson City"/>
    <x v="18"/>
    <n v="37604"/>
    <x v="0"/>
    <x v="77"/>
    <x v="1"/>
    <x v="9"/>
    <x v="77"/>
    <n v="333.06"/>
    <n v="2"/>
    <n v="0.2"/>
    <n v="29.14"/>
    <n v="503.75599999999997"/>
    <n v="666.12"/>
    <n v="133.22400000000002"/>
    <n v="532.89599999999996"/>
  </r>
  <r>
    <n v="2011"/>
    <s v="CA-2014-116407"/>
    <x v="647"/>
    <x v="683"/>
    <x v="1"/>
    <s v="JF-15190"/>
    <s v="Jamie Frazer"/>
    <x v="0"/>
    <s v="United States"/>
    <s v="Johnson City"/>
    <x v="18"/>
    <n v="37604"/>
    <x v="0"/>
    <x v="565"/>
    <x v="1"/>
    <x v="10"/>
    <x v="565"/>
    <n v="24.9"/>
    <n v="4"/>
    <n v="0.2"/>
    <n v="7.78"/>
    <n v="71.899999999999991"/>
    <n v="99.6"/>
    <n v="19.920000000000002"/>
    <n v="79.679999999999993"/>
  </r>
  <r>
    <n v="2012"/>
    <s v="CA-2015-155761"/>
    <x v="555"/>
    <x v="223"/>
    <x v="3"/>
    <s v="SC-20800"/>
    <s v="Stuart Calhoun"/>
    <x v="0"/>
    <s v="United States"/>
    <s v="Houston"/>
    <x v="5"/>
    <n v="77041"/>
    <x v="2"/>
    <x v="590"/>
    <x v="2"/>
    <x v="11"/>
    <x v="590"/>
    <n v="159.97999999999999"/>
    <n v="2"/>
    <n v="0.2"/>
    <n v="36"/>
    <n v="219.96799999999999"/>
    <n v="319.95999999999998"/>
    <n v="63.991999999999997"/>
    <n v="255.96799999999999"/>
  </r>
  <r>
    <n v="2013"/>
    <s v="CA-2015-155761"/>
    <x v="555"/>
    <x v="223"/>
    <x v="3"/>
    <s v="SC-20800"/>
    <s v="Stuart Calhoun"/>
    <x v="0"/>
    <s v="United States"/>
    <s v="Houston"/>
    <x v="5"/>
    <n v="77041"/>
    <x v="2"/>
    <x v="1220"/>
    <x v="1"/>
    <x v="4"/>
    <x v="1204"/>
    <n v="46.34"/>
    <n v="3"/>
    <n v="0.2"/>
    <n v="4.63"/>
    <n v="106.58600000000001"/>
    <n v="139.02000000000001"/>
    <n v="27.804000000000002"/>
    <n v="111.21600000000001"/>
  </r>
  <r>
    <n v="2014"/>
    <s v="CA-2016-145905"/>
    <x v="31"/>
    <x v="30"/>
    <x v="1"/>
    <s v="AM-10705"/>
    <s v="Anne McFarland"/>
    <x v="0"/>
    <s v="United States"/>
    <s v="Auburn"/>
    <x v="19"/>
    <n v="36830"/>
    <x v="0"/>
    <x v="1131"/>
    <x v="0"/>
    <x v="1"/>
    <x v="1119"/>
    <n v="350.98"/>
    <n v="1"/>
    <n v="0"/>
    <n v="84.24"/>
    <n v="266.74"/>
    <n v="350.98"/>
    <n v="0"/>
    <n v="350.98"/>
  </r>
  <r>
    <n v="2015"/>
    <s v="CA-2016-145905"/>
    <x v="31"/>
    <x v="30"/>
    <x v="1"/>
    <s v="AM-10705"/>
    <s v="Anne McFarland"/>
    <x v="0"/>
    <s v="United States"/>
    <s v="Auburn"/>
    <x v="19"/>
    <n v="36830"/>
    <x v="0"/>
    <x v="1221"/>
    <x v="1"/>
    <x v="10"/>
    <x v="1205"/>
    <n v="13.08"/>
    <n v="2"/>
    <n v="0"/>
    <n v="6.02"/>
    <n v="20.14"/>
    <n v="26.16"/>
    <n v="0"/>
    <n v="26.16"/>
  </r>
  <r>
    <n v="2016"/>
    <s v="CA-2016-145905"/>
    <x v="31"/>
    <x v="30"/>
    <x v="1"/>
    <s v="AM-10705"/>
    <s v="Anne McFarland"/>
    <x v="0"/>
    <s v="United States"/>
    <s v="Auburn"/>
    <x v="19"/>
    <n v="36830"/>
    <x v="0"/>
    <x v="906"/>
    <x v="1"/>
    <x v="4"/>
    <x v="898"/>
    <n v="900.08"/>
    <n v="4"/>
    <n v="0"/>
    <n v="117.01"/>
    <n v="3483.31"/>
    <n v="3600.32"/>
    <n v="0"/>
    <n v="3600.32"/>
  </r>
  <r>
    <n v="2017"/>
    <s v="CA-2015-113110"/>
    <x v="531"/>
    <x v="325"/>
    <x v="1"/>
    <s v="BK-11260"/>
    <s v="Berenike Kampe"/>
    <x v="0"/>
    <s v="United States"/>
    <s v="San Bernardino"/>
    <x v="1"/>
    <n v="92404"/>
    <x v="1"/>
    <x v="1045"/>
    <x v="1"/>
    <x v="8"/>
    <x v="1034"/>
    <n v="17.57"/>
    <n v="2"/>
    <n v="0.2"/>
    <n v="6.37"/>
    <n v="21.742000000000001"/>
    <n v="35.14"/>
    <n v="7.0280000000000005"/>
    <n v="28.112000000000002"/>
  </r>
  <r>
    <n v="2018"/>
    <s v="CA-2015-113110"/>
    <x v="531"/>
    <x v="325"/>
    <x v="1"/>
    <s v="BK-11260"/>
    <s v="Berenike Kampe"/>
    <x v="0"/>
    <s v="United States"/>
    <s v="San Bernardino"/>
    <x v="1"/>
    <n v="92404"/>
    <x v="1"/>
    <x v="2"/>
    <x v="1"/>
    <x v="2"/>
    <x v="2"/>
    <n v="14.62"/>
    <n v="2"/>
    <n v="0"/>
    <n v="6.87"/>
    <n v="22.369999999999997"/>
    <n v="29.24"/>
    <n v="0"/>
    <n v="29.24"/>
  </r>
  <r>
    <n v="2019"/>
    <s v="CA-2015-113110"/>
    <x v="531"/>
    <x v="325"/>
    <x v="1"/>
    <s v="BK-11260"/>
    <s v="Berenike Kampe"/>
    <x v="0"/>
    <s v="United States"/>
    <s v="San Bernardino"/>
    <x v="1"/>
    <n v="92404"/>
    <x v="1"/>
    <x v="1059"/>
    <x v="1"/>
    <x v="14"/>
    <x v="1048"/>
    <n v="33.36"/>
    <n v="4"/>
    <n v="0"/>
    <n v="8.67"/>
    <n v="124.77"/>
    <n v="133.44"/>
    <n v="0"/>
    <n v="133.44"/>
  </r>
  <r>
    <n v="2020"/>
    <s v="CA-2015-113110"/>
    <x v="531"/>
    <x v="325"/>
    <x v="1"/>
    <s v="BK-11260"/>
    <s v="Berenike Kampe"/>
    <x v="0"/>
    <s v="United States"/>
    <s v="San Bernardino"/>
    <x v="1"/>
    <n v="92404"/>
    <x v="1"/>
    <x v="186"/>
    <x v="1"/>
    <x v="10"/>
    <x v="187"/>
    <n v="40.14"/>
    <n v="6"/>
    <n v="0"/>
    <n v="19.670000000000002"/>
    <n v="221.17000000000002"/>
    <n v="240.84"/>
    <n v="0"/>
    <n v="240.84"/>
  </r>
  <r>
    <n v="2021"/>
    <s v="CA-2016-168354"/>
    <x v="251"/>
    <x v="684"/>
    <x v="2"/>
    <s v="RH-19510"/>
    <s v="Rick Huthwaite"/>
    <x v="2"/>
    <s v="United States"/>
    <s v="Providence"/>
    <x v="34"/>
    <n v="2908"/>
    <x v="3"/>
    <x v="518"/>
    <x v="1"/>
    <x v="4"/>
    <x v="518"/>
    <n v="1606.23"/>
    <n v="9"/>
    <n v="0"/>
    <n v="481.87"/>
    <n v="13974.199999999999"/>
    <n v="14456.07"/>
    <n v="0"/>
    <n v="14456.07"/>
  </r>
  <r>
    <n v="2022"/>
    <s v="CA-2016-168354"/>
    <x v="251"/>
    <x v="684"/>
    <x v="2"/>
    <s v="RH-19510"/>
    <s v="Rick Huthwaite"/>
    <x v="2"/>
    <s v="United States"/>
    <s v="Providence"/>
    <x v="34"/>
    <n v="2908"/>
    <x v="3"/>
    <x v="126"/>
    <x v="1"/>
    <x v="10"/>
    <x v="562"/>
    <n v="17.04"/>
    <n v="3"/>
    <n v="0"/>
    <n v="7.67"/>
    <n v="43.449999999999996"/>
    <n v="51.12"/>
    <n v="0"/>
    <n v="51.12"/>
  </r>
  <r>
    <n v="2023"/>
    <s v="CA-2016-168354"/>
    <x v="251"/>
    <x v="684"/>
    <x v="2"/>
    <s v="RH-19510"/>
    <s v="Rick Huthwaite"/>
    <x v="2"/>
    <s v="United States"/>
    <s v="Providence"/>
    <x v="34"/>
    <n v="2908"/>
    <x v="3"/>
    <x v="729"/>
    <x v="1"/>
    <x v="8"/>
    <x v="728"/>
    <n v="49.53"/>
    <n v="3"/>
    <n v="0"/>
    <n v="23.77"/>
    <n v="124.82000000000001"/>
    <n v="148.59"/>
    <n v="0"/>
    <n v="148.59"/>
  </r>
  <r>
    <n v="2024"/>
    <s v="CA-2016-168354"/>
    <x v="251"/>
    <x v="684"/>
    <x v="2"/>
    <s v="RH-19510"/>
    <s v="Rick Huthwaite"/>
    <x v="2"/>
    <s v="United States"/>
    <s v="Providence"/>
    <x v="34"/>
    <n v="2908"/>
    <x v="3"/>
    <x v="635"/>
    <x v="0"/>
    <x v="1"/>
    <x v="635"/>
    <n v="872.32"/>
    <n v="4"/>
    <n v="0"/>
    <n v="244.25"/>
    <n v="3245.03"/>
    <n v="3489.28"/>
    <n v="0"/>
    <n v="3489.28"/>
  </r>
  <r>
    <n v="2025"/>
    <s v="US-2017-111241"/>
    <x v="648"/>
    <x v="554"/>
    <x v="0"/>
    <s v="GM-14500"/>
    <s v="Gene McClure"/>
    <x v="0"/>
    <s v="United States"/>
    <s v="Fresno"/>
    <x v="1"/>
    <n v="93727"/>
    <x v="1"/>
    <x v="979"/>
    <x v="1"/>
    <x v="8"/>
    <x v="972"/>
    <n v="239.12"/>
    <n v="5"/>
    <n v="0.2"/>
    <n v="77.709999999999994"/>
    <n v="878.76999999999987"/>
    <n v="1195.5999999999999"/>
    <n v="239.12"/>
    <n v="956.4799999999999"/>
  </r>
  <r>
    <n v="2026"/>
    <s v="CA-2015-114237"/>
    <x v="649"/>
    <x v="685"/>
    <x v="2"/>
    <s v="MC-17275"/>
    <s v="Marc Crier"/>
    <x v="0"/>
    <s v="United States"/>
    <s v="Seattle"/>
    <x v="4"/>
    <n v="98103"/>
    <x v="1"/>
    <x v="631"/>
    <x v="0"/>
    <x v="0"/>
    <x v="631"/>
    <n v="141.96"/>
    <n v="2"/>
    <n v="0"/>
    <n v="39.75"/>
    <n v="244.17000000000002"/>
    <n v="283.92"/>
    <n v="0"/>
    <n v="283.92"/>
  </r>
  <r>
    <n v="2027"/>
    <s v="CA-2016-113516"/>
    <x v="162"/>
    <x v="165"/>
    <x v="0"/>
    <s v="VM-21685"/>
    <s v="Valerie Mitchum"/>
    <x v="2"/>
    <s v="United States"/>
    <s v="Lancaster"/>
    <x v="1"/>
    <n v="93534"/>
    <x v="1"/>
    <x v="340"/>
    <x v="1"/>
    <x v="8"/>
    <x v="340"/>
    <n v="33.020000000000003"/>
    <n v="2"/>
    <n v="0.2"/>
    <n v="11.56"/>
    <n v="41.272000000000006"/>
    <n v="66.040000000000006"/>
    <n v="13.208000000000002"/>
    <n v="52.832000000000008"/>
  </r>
  <r>
    <n v="2028"/>
    <s v="CA-2016-113516"/>
    <x v="162"/>
    <x v="165"/>
    <x v="0"/>
    <s v="VM-21685"/>
    <s v="Valerie Mitchum"/>
    <x v="2"/>
    <s v="United States"/>
    <s v="Lancaster"/>
    <x v="1"/>
    <n v="93534"/>
    <x v="1"/>
    <x v="542"/>
    <x v="1"/>
    <x v="8"/>
    <x v="542"/>
    <n v="67.14"/>
    <n v="4"/>
    <n v="0.2"/>
    <n v="23.5"/>
    <n v="191.34800000000001"/>
    <n v="268.56"/>
    <n v="53.712000000000003"/>
    <n v="214.84800000000001"/>
  </r>
  <r>
    <n v="2029"/>
    <s v="CA-2015-117961"/>
    <x v="650"/>
    <x v="26"/>
    <x v="1"/>
    <s v="GP-14740"/>
    <s v="Guy Phonely"/>
    <x v="1"/>
    <s v="United States"/>
    <s v="Leominster"/>
    <x v="31"/>
    <n v="1453"/>
    <x v="3"/>
    <x v="185"/>
    <x v="1"/>
    <x v="8"/>
    <x v="186"/>
    <n v="14.73"/>
    <n v="3"/>
    <n v="0"/>
    <n v="6.92"/>
    <n v="37.269999999999996"/>
    <n v="44.19"/>
    <n v="0"/>
    <n v="44.19"/>
  </r>
  <r>
    <n v="2030"/>
    <s v="CA-2015-117961"/>
    <x v="650"/>
    <x v="26"/>
    <x v="1"/>
    <s v="GP-14740"/>
    <s v="Guy Phonely"/>
    <x v="1"/>
    <s v="United States"/>
    <s v="Leominster"/>
    <x v="31"/>
    <n v="1453"/>
    <x v="3"/>
    <x v="1222"/>
    <x v="1"/>
    <x v="4"/>
    <x v="1206"/>
    <n v="104.9"/>
    <n v="5"/>
    <n v="0"/>
    <n v="25.18"/>
    <n v="499.32"/>
    <n v="524.5"/>
    <n v="0"/>
    <n v="524.5"/>
  </r>
  <r>
    <n v="2031"/>
    <s v="CA-2015-117961"/>
    <x v="650"/>
    <x v="26"/>
    <x v="1"/>
    <s v="GP-14740"/>
    <s v="Guy Phonely"/>
    <x v="1"/>
    <s v="United States"/>
    <s v="Leominster"/>
    <x v="31"/>
    <n v="1453"/>
    <x v="3"/>
    <x v="785"/>
    <x v="1"/>
    <x v="8"/>
    <x v="784"/>
    <n v="61.04"/>
    <n v="4"/>
    <n v="0"/>
    <n v="30.52"/>
    <n v="213.64"/>
    <n v="244.16"/>
    <n v="0"/>
    <n v="244.16"/>
  </r>
  <r>
    <n v="2032"/>
    <s v="CA-2015-117961"/>
    <x v="650"/>
    <x v="26"/>
    <x v="1"/>
    <s v="GP-14740"/>
    <s v="Guy Phonely"/>
    <x v="1"/>
    <s v="United States"/>
    <s v="Leominster"/>
    <x v="31"/>
    <n v="1453"/>
    <x v="3"/>
    <x v="1029"/>
    <x v="1"/>
    <x v="10"/>
    <x v="1020"/>
    <n v="10.95"/>
    <n v="3"/>
    <n v="0"/>
    <n v="5.15"/>
    <n v="27.699999999999996"/>
    <n v="32.849999999999994"/>
    <n v="0"/>
    <n v="32.849999999999994"/>
  </r>
  <r>
    <n v="2033"/>
    <s v="CA-2016-128923"/>
    <x v="10"/>
    <x v="10"/>
    <x v="1"/>
    <s v="GB-14530"/>
    <s v="George Bell"/>
    <x v="1"/>
    <s v="United States"/>
    <s v="Fort Worth"/>
    <x v="5"/>
    <n v="76106"/>
    <x v="2"/>
    <x v="707"/>
    <x v="1"/>
    <x v="10"/>
    <x v="706"/>
    <n v="9.39"/>
    <n v="2"/>
    <n v="0.2"/>
    <n v="3.29"/>
    <n v="11.734000000000002"/>
    <n v="18.78"/>
    <n v="3.7560000000000002"/>
    <n v="15.024000000000001"/>
  </r>
  <r>
    <n v="2034"/>
    <s v="CA-2016-128923"/>
    <x v="10"/>
    <x v="10"/>
    <x v="1"/>
    <s v="GB-14530"/>
    <s v="George Bell"/>
    <x v="1"/>
    <s v="United States"/>
    <s v="Fort Worth"/>
    <x v="5"/>
    <n v="76106"/>
    <x v="2"/>
    <x v="1132"/>
    <x v="1"/>
    <x v="6"/>
    <x v="1120"/>
    <n v="9.33"/>
    <n v="1"/>
    <n v="0.2"/>
    <n v="0.82"/>
    <n v="6.6440000000000001"/>
    <n v="9.33"/>
    <n v="1.8660000000000001"/>
    <n v="7.4640000000000004"/>
  </r>
  <r>
    <n v="2035"/>
    <s v="CA-2017-162481"/>
    <x v="145"/>
    <x v="289"/>
    <x v="1"/>
    <s v="CT-11995"/>
    <s v="Carol Triggs"/>
    <x v="0"/>
    <s v="United States"/>
    <s v="Rochester"/>
    <x v="11"/>
    <n v="55901"/>
    <x v="2"/>
    <x v="863"/>
    <x v="1"/>
    <x v="8"/>
    <x v="857"/>
    <n v="8.26"/>
    <n v="2"/>
    <n v="0"/>
    <n v="3.88"/>
    <n v="12.64"/>
    <n v="16.52"/>
    <n v="0"/>
    <n v="16.52"/>
  </r>
  <r>
    <n v="2036"/>
    <s v="CA-2017-162481"/>
    <x v="145"/>
    <x v="289"/>
    <x v="1"/>
    <s v="CT-11995"/>
    <s v="Carol Triggs"/>
    <x v="0"/>
    <s v="United States"/>
    <s v="Rochester"/>
    <x v="11"/>
    <n v="55901"/>
    <x v="2"/>
    <x v="51"/>
    <x v="0"/>
    <x v="1"/>
    <x v="51"/>
    <n v="269.97000000000003"/>
    <n v="3"/>
    <n v="0"/>
    <n v="51.29"/>
    <n v="758.62000000000012"/>
    <n v="809.91000000000008"/>
    <n v="0"/>
    <n v="809.91000000000008"/>
  </r>
  <r>
    <n v="2037"/>
    <s v="CA-2015-119214"/>
    <x v="651"/>
    <x v="686"/>
    <x v="1"/>
    <s v="CW-11905"/>
    <s v="Carl Weiss"/>
    <x v="2"/>
    <s v="United States"/>
    <s v="Bozeman"/>
    <x v="37"/>
    <n v="59715"/>
    <x v="1"/>
    <x v="364"/>
    <x v="1"/>
    <x v="10"/>
    <x v="364"/>
    <n v="29.04"/>
    <n v="3"/>
    <n v="0"/>
    <n v="13.94"/>
    <n v="73.180000000000007"/>
    <n v="87.12"/>
    <n v="0"/>
    <n v="87.12"/>
  </r>
  <r>
    <n v="2038"/>
    <s v="CA-2015-119214"/>
    <x v="651"/>
    <x v="686"/>
    <x v="1"/>
    <s v="CW-11905"/>
    <s v="Carl Weiss"/>
    <x v="2"/>
    <s v="United States"/>
    <s v="Bozeman"/>
    <x v="37"/>
    <n v="59715"/>
    <x v="1"/>
    <x v="1100"/>
    <x v="1"/>
    <x v="2"/>
    <x v="1089"/>
    <n v="14.62"/>
    <n v="2"/>
    <n v="0"/>
    <n v="6.87"/>
    <n v="22.369999999999997"/>
    <n v="29.24"/>
    <n v="0"/>
    <n v="29.24"/>
  </r>
  <r>
    <n v="2039"/>
    <s v="CA-2015-122287"/>
    <x v="652"/>
    <x v="687"/>
    <x v="1"/>
    <s v="SN-20560"/>
    <s v="Skye Norling"/>
    <x v="2"/>
    <s v="United States"/>
    <s v="Peoria"/>
    <x v="16"/>
    <n v="85345"/>
    <x v="1"/>
    <x v="1223"/>
    <x v="1"/>
    <x v="10"/>
    <x v="1207"/>
    <n v="11.95"/>
    <n v="3"/>
    <n v="0.2"/>
    <n v="4.33"/>
    <n v="24.349999999999994"/>
    <n v="35.849999999999994"/>
    <n v="7.169999999999999"/>
    <n v="28.679999999999996"/>
  </r>
  <r>
    <n v="2040"/>
    <s v="CA-2015-122287"/>
    <x v="652"/>
    <x v="687"/>
    <x v="1"/>
    <s v="SN-20560"/>
    <s v="Skye Norling"/>
    <x v="2"/>
    <s v="United States"/>
    <s v="Peoria"/>
    <x v="16"/>
    <n v="85345"/>
    <x v="1"/>
    <x v="870"/>
    <x v="1"/>
    <x v="8"/>
    <x v="864"/>
    <n v="4.54"/>
    <n v="7"/>
    <n v="0.7"/>
    <n v="-3.33"/>
    <n v="12.864000000000003"/>
    <n v="31.78"/>
    <n v="22.245999999999999"/>
    <n v="9.5340000000000025"/>
  </r>
  <r>
    <n v="2041"/>
    <s v="CA-2015-122287"/>
    <x v="652"/>
    <x v="687"/>
    <x v="1"/>
    <s v="SN-20560"/>
    <s v="Skye Norling"/>
    <x v="2"/>
    <s v="United States"/>
    <s v="Peoria"/>
    <x v="16"/>
    <n v="85345"/>
    <x v="1"/>
    <x v="785"/>
    <x v="1"/>
    <x v="8"/>
    <x v="784"/>
    <n v="9.16"/>
    <n v="2"/>
    <n v="0.7"/>
    <n v="-6.1"/>
    <n v="11.596"/>
    <n v="18.32"/>
    <n v="12.824"/>
    <n v="5.4960000000000004"/>
  </r>
  <r>
    <n v="2042"/>
    <s v="CA-2015-122287"/>
    <x v="652"/>
    <x v="687"/>
    <x v="1"/>
    <s v="SN-20560"/>
    <s v="Skye Norling"/>
    <x v="2"/>
    <s v="United States"/>
    <s v="Peoria"/>
    <x v="16"/>
    <n v="85345"/>
    <x v="1"/>
    <x v="1155"/>
    <x v="0"/>
    <x v="5"/>
    <x v="1143"/>
    <n v="75.36"/>
    <n v="5"/>
    <n v="0.2"/>
    <n v="20.72"/>
    <n v="280.72000000000003"/>
    <n v="376.8"/>
    <n v="75.36"/>
    <n v="301.44"/>
  </r>
  <r>
    <n v="2043"/>
    <s v="CA-2015-104493"/>
    <x v="653"/>
    <x v="688"/>
    <x v="1"/>
    <s v="EB-13705"/>
    <s v="Ed Braxton"/>
    <x v="1"/>
    <s v="United States"/>
    <s v="San Diego"/>
    <x v="1"/>
    <n v="92105"/>
    <x v="1"/>
    <x v="1224"/>
    <x v="1"/>
    <x v="8"/>
    <x v="1208"/>
    <n v="57.5"/>
    <n v="6"/>
    <n v="0.2"/>
    <n v="20.13"/>
    <n v="255.87"/>
    <n v="345"/>
    <n v="69"/>
    <n v="276"/>
  </r>
  <r>
    <n v="2044"/>
    <s v="US-2017-158946"/>
    <x v="551"/>
    <x v="122"/>
    <x v="1"/>
    <s v="JW-15220"/>
    <s v="Jane Waco"/>
    <x v="1"/>
    <s v="United States"/>
    <s v="Lakewood"/>
    <x v="24"/>
    <n v="44107"/>
    <x v="3"/>
    <x v="924"/>
    <x v="1"/>
    <x v="6"/>
    <x v="916"/>
    <n v="38.86"/>
    <n v="7"/>
    <n v="0.2"/>
    <n v="7.77"/>
    <n v="209.84599999999998"/>
    <n v="272.02"/>
    <n v="54.403999999999996"/>
    <n v="217.61599999999999"/>
  </r>
  <r>
    <n v="2045"/>
    <s v="CA-2014-129168"/>
    <x v="654"/>
    <x v="689"/>
    <x v="1"/>
    <s v="KB-16585"/>
    <s v="Ken Black"/>
    <x v="1"/>
    <s v="United States"/>
    <s v="Houston"/>
    <x v="5"/>
    <n v="77095"/>
    <x v="2"/>
    <x v="988"/>
    <x v="1"/>
    <x v="10"/>
    <x v="981"/>
    <n v="15.55"/>
    <n v="3"/>
    <n v="0.2"/>
    <n v="5.44"/>
    <n v="31.880000000000006"/>
    <n v="46.650000000000006"/>
    <n v="9.3300000000000018"/>
    <n v="37.320000000000007"/>
  </r>
  <r>
    <n v="2046"/>
    <s v="CA-2016-131835"/>
    <x v="19"/>
    <x v="246"/>
    <x v="1"/>
    <s v="MC-17590"/>
    <s v="Matt Collister"/>
    <x v="1"/>
    <s v="United States"/>
    <s v="Perth Amboy"/>
    <x v="30"/>
    <n v="8861"/>
    <x v="3"/>
    <x v="723"/>
    <x v="1"/>
    <x v="9"/>
    <x v="722"/>
    <n v="162.63999999999999"/>
    <n v="2"/>
    <n v="0"/>
    <n v="45.54"/>
    <n v="279.73999999999995"/>
    <n v="325.27999999999997"/>
    <n v="0"/>
    <n v="325.27999999999997"/>
  </r>
  <r>
    <n v="2047"/>
    <s v="CA-2016-131835"/>
    <x v="19"/>
    <x v="246"/>
    <x v="1"/>
    <s v="MC-17590"/>
    <s v="Matt Collister"/>
    <x v="1"/>
    <s v="United States"/>
    <s v="Perth Amboy"/>
    <x v="30"/>
    <n v="8861"/>
    <x v="3"/>
    <x v="256"/>
    <x v="2"/>
    <x v="7"/>
    <x v="257"/>
    <n v="597"/>
    <n v="3"/>
    <n v="0"/>
    <n v="280.58999999999997"/>
    <n v="1510.41"/>
    <n v="1791"/>
    <n v="0"/>
    <n v="1791"/>
  </r>
  <r>
    <n v="2048"/>
    <s v="CA-2016-131835"/>
    <x v="19"/>
    <x v="246"/>
    <x v="1"/>
    <s v="MC-17590"/>
    <s v="Matt Collister"/>
    <x v="1"/>
    <s v="United States"/>
    <s v="Perth Amboy"/>
    <x v="30"/>
    <n v="8861"/>
    <x v="3"/>
    <x v="417"/>
    <x v="1"/>
    <x v="10"/>
    <x v="417"/>
    <n v="55.48"/>
    <n v="1"/>
    <n v="0"/>
    <n v="26.63"/>
    <n v="28.849999999999998"/>
    <n v="55.48"/>
    <n v="0"/>
    <n v="55.48"/>
  </r>
  <r>
    <n v="2049"/>
    <s v="CA-2015-142237"/>
    <x v="655"/>
    <x v="620"/>
    <x v="2"/>
    <s v="CK-12595"/>
    <s v="Clytie Kelty"/>
    <x v="0"/>
    <s v="United States"/>
    <s v="Philadelphia"/>
    <x v="9"/>
    <n v="19134"/>
    <x v="3"/>
    <x v="28"/>
    <x v="0"/>
    <x v="5"/>
    <x v="28"/>
    <n v="289.8"/>
    <n v="7"/>
    <n v="0.2"/>
    <n v="36.229999999999997"/>
    <n v="1586.65"/>
    <n v="2028.6000000000001"/>
    <n v="405.72"/>
    <n v="1622.88"/>
  </r>
  <r>
    <n v="2050"/>
    <s v="CA-2015-142237"/>
    <x v="655"/>
    <x v="620"/>
    <x v="2"/>
    <s v="CK-12595"/>
    <s v="Clytie Kelty"/>
    <x v="0"/>
    <s v="United States"/>
    <s v="Philadelphia"/>
    <x v="9"/>
    <n v="19134"/>
    <x v="3"/>
    <x v="757"/>
    <x v="1"/>
    <x v="8"/>
    <x v="755"/>
    <n v="2.5"/>
    <n v="3"/>
    <n v="0.7"/>
    <n v="-2"/>
    <n v="4.25"/>
    <n v="7.5"/>
    <n v="5.25"/>
    <n v="2.25"/>
  </r>
  <r>
    <n v="2051"/>
    <s v="CA-2015-142237"/>
    <x v="655"/>
    <x v="620"/>
    <x v="2"/>
    <s v="CK-12595"/>
    <s v="Clytie Kelty"/>
    <x v="0"/>
    <s v="United States"/>
    <s v="Philadelphia"/>
    <x v="9"/>
    <n v="19134"/>
    <x v="3"/>
    <x v="806"/>
    <x v="1"/>
    <x v="8"/>
    <x v="804"/>
    <n v="6.48"/>
    <n v="4"/>
    <n v="0.7"/>
    <n v="-4.75"/>
    <n v="12.526000000000003"/>
    <n v="25.92"/>
    <n v="18.143999999999998"/>
    <n v="7.7760000000000034"/>
  </r>
  <r>
    <n v="2052"/>
    <s v="CA-2015-142237"/>
    <x v="655"/>
    <x v="620"/>
    <x v="2"/>
    <s v="CK-12595"/>
    <s v="Clytie Kelty"/>
    <x v="0"/>
    <s v="United States"/>
    <s v="Philadelphia"/>
    <x v="9"/>
    <n v="19134"/>
    <x v="3"/>
    <x v="1225"/>
    <x v="0"/>
    <x v="1"/>
    <x v="1209"/>
    <n v="341.49"/>
    <n v="8"/>
    <n v="0.3"/>
    <n v="-73.180000000000007"/>
    <n v="1985.5240000000001"/>
    <n v="2731.92"/>
    <n v="819.57600000000002"/>
    <n v="1912.3440000000001"/>
  </r>
  <r>
    <n v="2053"/>
    <s v="CA-2015-142237"/>
    <x v="655"/>
    <x v="620"/>
    <x v="2"/>
    <s v="CK-12595"/>
    <s v="Clytie Kelty"/>
    <x v="0"/>
    <s v="United States"/>
    <s v="Philadelphia"/>
    <x v="9"/>
    <n v="19134"/>
    <x v="3"/>
    <x v="324"/>
    <x v="1"/>
    <x v="6"/>
    <x v="324"/>
    <n v="11.12"/>
    <n v="5"/>
    <n v="0.2"/>
    <n v="0.83"/>
    <n v="43.65"/>
    <n v="55.599999999999994"/>
    <n v="11.12"/>
    <n v="44.48"/>
  </r>
  <r>
    <n v="2054"/>
    <s v="CA-2015-142237"/>
    <x v="655"/>
    <x v="620"/>
    <x v="2"/>
    <s v="CK-12595"/>
    <s v="Clytie Kelty"/>
    <x v="0"/>
    <s v="United States"/>
    <s v="Philadelphia"/>
    <x v="9"/>
    <n v="19134"/>
    <x v="3"/>
    <x v="1226"/>
    <x v="0"/>
    <x v="5"/>
    <x v="1210"/>
    <n v="25.34"/>
    <n v="6"/>
    <n v="0.2"/>
    <n v="3.48"/>
    <n v="118.15199999999999"/>
    <n v="152.04"/>
    <n v="30.408000000000001"/>
    <n v="121.63199999999999"/>
  </r>
  <r>
    <n v="2055"/>
    <s v="CA-2016-136434"/>
    <x v="49"/>
    <x v="439"/>
    <x v="1"/>
    <s v="RD-19480"/>
    <s v="Rick Duston"/>
    <x v="0"/>
    <s v="United States"/>
    <s v="Richmond"/>
    <x v="14"/>
    <n v="47374"/>
    <x v="2"/>
    <x v="1137"/>
    <x v="0"/>
    <x v="5"/>
    <x v="1125"/>
    <n v="17.309999999999999"/>
    <n v="3"/>
    <n v="0"/>
    <n v="5.19"/>
    <n v="46.739999999999995"/>
    <n v="51.929999999999993"/>
    <n v="0"/>
    <n v="51.929999999999993"/>
  </r>
  <r>
    <n v="2056"/>
    <s v="CA-2017-120376"/>
    <x v="66"/>
    <x v="209"/>
    <x v="2"/>
    <s v="TP-21130"/>
    <s v="Theone Pippenger"/>
    <x v="0"/>
    <s v="United States"/>
    <s v="Detroit"/>
    <x v="12"/>
    <n v="48227"/>
    <x v="2"/>
    <x v="1227"/>
    <x v="2"/>
    <x v="11"/>
    <x v="1211"/>
    <n v="199.95"/>
    <n v="5"/>
    <n v="0"/>
    <n v="63.98"/>
    <n v="935.77"/>
    <n v="999.75"/>
    <n v="0"/>
    <n v="999.75"/>
  </r>
  <r>
    <n v="2057"/>
    <s v="CA-2017-120376"/>
    <x v="66"/>
    <x v="209"/>
    <x v="2"/>
    <s v="TP-21130"/>
    <s v="Theone Pippenger"/>
    <x v="0"/>
    <s v="United States"/>
    <s v="Detroit"/>
    <x v="12"/>
    <n v="48227"/>
    <x v="2"/>
    <x v="629"/>
    <x v="0"/>
    <x v="1"/>
    <x v="629"/>
    <n v="1586.69"/>
    <n v="7"/>
    <n v="0"/>
    <n v="412.54"/>
    <n v="10694.289999999999"/>
    <n v="11106.83"/>
    <n v="0"/>
    <n v="11106.83"/>
  </r>
  <r>
    <n v="2058"/>
    <s v="CA-2017-120376"/>
    <x v="66"/>
    <x v="209"/>
    <x v="2"/>
    <s v="TP-21130"/>
    <s v="Theone Pippenger"/>
    <x v="0"/>
    <s v="United States"/>
    <s v="Detroit"/>
    <x v="12"/>
    <n v="48227"/>
    <x v="2"/>
    <x v="106"/>
    <x v="2"/>
    <x v="11"/>
    <x v="106"/>
    <n v="84.99"/>
    <n v="1"/>
    <n v="0"/>
    <n v="30.6"/>
    <n v="54.389999999999993"/>
    <n v="84.99"/>
    <n v="0"/>
    <n v="84.99"/>
  </r>
  <r>
    <n v="2059"/>
    <s v="CA-2017-120376"/>
    <x v="66"/>
    <x v="209"/>
    <x v="2"/>
    <s v="TP-21130"/>
    <s v="Theone Pippenger"/>
    <x v="0"/>
    <s v="United States"/>
    <s v="Detroit"/>
    <x v="12"/>
    <n v="48227"/>
    <x v="2"/>
    <x v="121"/>
    <x v="0"/>
    <x v="3"/>
    <x v="121"/>
    <n v="411.8"/>
    <n v="2"/>
    <n v="0"/>
    <n v="70.010000000000005"/>
    <n v="753.59"/>
    <n v="823.6"/>
    <n v="0"/>
    <n v="823.6"/>
  </r>
  <r>
    <n v="2060"/>
    <s v="CA-2014-106439"/>
    <x v="656"/>
    <x v="690"/>
    <x v="1"/>
    <s v="GG-14650"/>
    <s v="Greg Guthrie"/>
    <x v="1"/>
    <s v="United States"/>
    <s v="Los Angeles"/>
    <x v="1"/>
    <n v="90049"/>
    <x v="1"/>
    <x v="1228"/>
    <x v="1"/>
    <x v="13"/>
    <x v="128"/>
    <n v="11.34"/>
    <n v="3"/>
    <n v="0"/>
    <n v="5.22"/>
    <n v="28.799999999999997"/>
    <n v="34.019999999999996"/>
    <n v="0"/>
    <n v="34.019999999999996"/>
  </r>
  <r>
    <n v="2061"/>
    <s v="CA-2014-106439"/>
    <x v="656"/>
    <x v="690"/>
    <x v="1"/>
    <s v="GG-14650"/>
    <s v="Greg Guthrie"/>
    <x v="1"/>
    <s v="United States"/>
    <s v="Los Angeles"/>
    <x v="1"/>
    <n v="90049"/>
    <x v="1"/>
    <x v="1229"/>
    <x v="1"/>
    <x v="4"/>
    <x v="1212"/>
    <n v="80.3"/>
    <n v="5"/>
    <n v="0"/>
    <n v="20.88"/>
    <n v="380.62"/>
    <n v="401.5"/>
    <n v="0"/>
    <n v="401.5"/>
  </r>
  <r>
    <n v="2062"/>
    <s v="CA-2014-106439"/>
    <x v="656"/>
    <x v="690"/>
    <x v="1"/>
    <s v="GG-14650"/>
    <s v="Greg Guthrie"/>
    <x v="1"/>
    <s v="United States"/>
    <s v="Los Angeles"/>
    <x v="1"/>
    <n v="90049"/>
    <x v="1"/>
    <x v="1230"/>
    <x v="1"/>
    <x v="8"/>
    <x v="1213"/>
    <n v="15.97"/>
    <n v="2"/>
    <n v="0.2"/>
    <n v="5.39"/>
    <n v="20.161999999999999"/>
    <n v="31.94"/>
    <n v="6.3880000000000008"/>
    <n v="25.552"/>
  </r>
  <r>
    <n v="2063"/>
    <s v="CA-2014-106439"/>
    <x v="656"/>
    <x v="690"/>
    <x v="1"/>
    <s v="GG-14650"/>
    <s v="Greg Guthrie"/>
    <x v="1"/>
    <s v="United States"/>
    <s v="Los Angeles"/>
    <x v="1"/>
    <n v="90049"/>
    <x v="1"/>
    <x v="1231"/>
    <x v="1"/>
    <x v="10"/>
    <x v="1214"/>
    <n v="64.739999999999995"/>
    <n v="13"/>
    <n v="0"/>
    <n v="30.43"/>
    <n v="811.18999999999994"/>
    <n v="841.61999999999989"/>
    <n v="0"/>
    <n v="841.61999999999989"/>
  </r>
  <r>
    <n v="2064"/>
    <s v="CA-2014-106439"/>
    <x v="656"/>
    <x v="690"/>
    <x v="1"/>
    <s v="GG-14650"/>
    <s v="Greg Guthrie"/>
    <x v="1"/>
    <s v="United States"/>
    <s v="Los Angeles"/>
    <x v="1"/>
    <n v="90049"/>
    <x v="1"/>
    <x v="1232"/>
    <x v="1"/>
    <x v="8"/>
    <x v="1215"/>
    <n v="19.3"/>
    <n v="3"/>
    <n v="0.2"/>
    <n v="6.03"/>
    <n v="40.290000000000006"/>
    <n v="57.900000000000006"/>
    <n v="11.580000000000002"/>
    <n v="46.320000000000007"/>
  </r>
  <r>
    <n v="2065"/>
    <s v="CA-2014-106439"/>
    <x v="656"/>
    <x v="690"/>
    <x v="1"/>
    <s v="GG-14650"/>
    <s v="Greg Guthrie"/>
    <x v="1"/>
    <s v="United States"/>
    <s v="Los Angeles"/>
    <x v="1"/>
    <n v="90049"/>
    <x v="1"/>
    <x v="537"/>
    <x v="1"/>
    <x v="4"/>
    <x v="537"/>
    <n v="405.64"/>
    <n v="4"/>
    <n v="0"/>
    <n v="12.17"/>
    <n v="1610.3899999999999"/>
    <n v="1622.56"/>
    <n v="0"/>
    <n v="1622.56"/>
  </r>
  <r>
    <n v="2066"/>
    <s v="CA-2014-106439"/>
    <x v="656"/>
    <x v="690"/>
    <x v="1"/>
    <s v="GG-14650"/>
    <s v="Greg Guthrie"/>
    <x v="1"/>
    <s v="United States"/>
    <s v="Los Angeles"/>
    <x v="1"/>
    <n v="90049"/>
    <x v="1"/>
    <x v="1225"/>
    <x v="0"/>
    <x v="1"/>
    <x v="1209"/>
    <n v="146.35"/>
    <n v="3"/>
    <n v="0.2"/>
    <n v="-9.15"/>
    <n v="360.38999999999993"/>
    <n v="439.04999999999995"/>
    <n v="87.81"/>
    <n v="351.23999999999995"/>
  </r>
  <r>
    <n v="2067"/>
    <s v="CA-2014-106439"/>
    <x v="656"/>
    <x v="690"/>
    <x v="1"/>
    <s v="GG-14650"/>
    <s v="Greg Guthrie"/>
    <x v="1"/>
    <s v="United States"/>
    <s v="Los Angeles"/>
    <x v="1"/>
    <n v="90049"/>
    <x v="1"/>
    <x v="1130"/>
    <x v="2"/>
    <x v="11"/>
    <x v="1118"/>
    <n v="251.91"/>
    <n v="9"/>
    <n v="0"/>
    <n v="47.86"/>
    <n v="2219.33"/>
    <n v="2267.19"/>
    <n v="0"/>
    <n v="2267.19"/>
  </r>
  <r>
    <n v="2068"/>
    <s v="CA-2014-106439"/>
    <x v="656"/>
    <x v="690"/>
    <x v="1"/>
    <s v="GG-14650"/>
    <s v="Greg Guthrie"/>
    <x v="1"/>
    <s v="United States"/>
    <s v="Los Angeles"/>
    <x v="1"/>
    <n v="90049"/>
    <x v="1"/>
    <x v="1024"/>
    <x v="1"/>
    <x v="6"/>
    <x v="1015"/>
    <n v="12.39"/>
    <n v="3"/>
    <n v="0"/>
    <n v="3.72"/>
    <n v="33.450000000000003"/>
    <n v="37.17"/>
    <n v="0"/>
    <n v="37.17"/>
  </r>
  <r>
    <n v="2069"/>
    <s v="CA-2015-133452"/>
    <x v="657"/>
    <x v="691"/>
    <x v="1"/>
    <s v="ZC-21910"/>
    <s v="Zuschuss Carroll"/>
    <x v="0"/>
    <s v="United States"/>
    <s v="Pomona"/>
    <x v="1"/>
    <n v="91767"/>
    <x v="1"/>
    <x v="1233"/>
    <x v="2"/>
    <x v="11"/>
    <x v="1216"/>
    <n v="199.96"/>
    <n v="4"/>
    <n v="0"/>
    <n v="69.989999999999995"/>
    <n v="729.85"/>
    <n v="799.84"/>
    <n v="0"/>
    <n v="799.84"/>
  </r>
  <r>
    <n v="2070"/>
    <s v="CA-2015-133452"/>
    <x v="657"/>
    <x v="691"/>
    <x v="1"/>
    <s v="ZC-21910"/>
    <s v="Zuschuss Carroll"/>
    <x v="0"/>
    <s v="United States"/>
    <s v="Pomona"/>
    <x v="1"/>
    <n v="91767"/>
    <x v="1"/>
    <x v="1234"/>
    <x v="0"/>
    <x v="3"/>
    <x v="1217"/>
    <n v="710.83"/>
    <n v="3"/>
    <n v="0.2"/>
    <n v="-97.74"/>
    <n v="1803.7320000000002"/>
    <n v="2132.4900000000002"/>
    <n v="426.49800000000005"/>
    <n v="1705.9920000000002"/>
  </r>
  <r>
    <n v="2071"/>
    <s v="CA-2016-146521"/>
    <x v="658"/>
    <x v="639"/>
    <x v="0"/>
    <s v="CC-12610"/>
    <s v="Corey Catlett"/>
    <x v="1"/>
    <s v="United States"/>
    <s v="Philadelphia"/>
    <x v="9"/>
    <n v="19134"/>
    <x v="3"/>
    <x v="625"/>
    <x v="1"/>
    <x v="8"/>
    <x v="625"/>
    <n v="1.94"/>
    <n v="1"/>
    <n v="0.7"/>
    <n v="-1.29"/>
    <n v="1.8720000000000001"/>
    <n v="1.94"/>
    <n v="1.3579999999999999"/>
    <n v="0.58200000000000007"/>
  </r>
  <r>
    <n v="2072"/>
    <s v="US-2017-110996"/>
    <x v="225"/>
    <x v="654"/>
    <x v="1"/>
    <s v="KA-16525"/>
    <s v="Kelly Andreada"/>
    <x v="0"/>
    <s v="United States"/>
    <s v="Ontario"/>
    <x v="1"/>
    <n v="91761"/>
    <x v="1"/>
    <x v="367"/>
    <x v="0"/>
    <x v="1"/>
    <x v="368"/>
    <n v="283.92"/>
    <n v="5"/>
    <n v="0.2"/>
    <n v="-46.14"/>
    <n v="1181.8200000000002"/>
    <n v="1419.6000000000001"/>
    <n v="283.92"/>
    <n v="1135.68"/>
  </r>
  <r>
    <n v="2073"/>
    <s v="CA-2016-129693"/>
    <x v="491"/>
    <x v="82"/>
    <x v="1"/>
    <s v="TC-20980"/>
    <s v="Tamara Chand"/>
    <x v="1"/>
    <s v="United States"/>
    <s v="Seattle"/>
    <x v="4"/>
    <n v="98105"/>
    <x v="1"/>
    <x v="1203"/>
    <x v="1"/>
    <x v="8"/>
    <x v="1188"/>
    <n v="7.31"/>
    <n v="2"/>
    <n v="0.2"/>
    <n v="2.56"/>
    <n v="9.1359999999999992"/>
    <n v="14.62"/>
    <n v="2.9239999999999999"/>
    <n v="11.696"/>
  </r>
  <r>
    <n v="2074"/>
    <s v="CA-2017-122504"/>
    <x v="659"/>
    <x v="44"/>
    <x v="0"/>
    <s v="DB-13270"/>
    <s v="Deborah Brumfield"/>
    <x v="2"/>
    <s v="United States"/>
    <s v="Brentwood"/>
    <x v="1"/>
    <n v="94513"/>
    <x v="1"/>
    <x v="1235"/>
    <x v="2"/>
    <x v="11"/>
    <x v="1218"/>
    <n v="59.97"/>
    <n v="3"/>
    <n v="0"/>
    <n v="13.79"/>
    <n v="166.12"/>
    <n v="179.91"/>
    <n v="0"/>
    <n v="179.91"/>
  </r>
  <r>
    <n v="2075"/>
    <s v="CA-2017-122504"/>
    <x v="659"/>
    <x v="44"/>
    <x v="0"/>
    <s v="DB-13270"/>
    <s v="Deborah Brumfield"/>
    <x v="2"/>
    <s v="United States"/>
    <s v="Brentwood"/>
    <x v="1"/>
    <n v="94513"/>
    <x v="1"/>
    <x v="1236"/>
    <x v="2"/>
    <x v="7"/>
    <x v="1219"/>
    <n v="761.54"/>
    <n v="7"/>
    <n v="0.2"/>
    <n v="66.64"/>
    <n v="4197.9839999999995"/>
    <n v="5330.78"/>
    <n v="1066.1559999999999"/>
    <n v="4264.6239999999998"/>
  </r>
  <r>
    <n v="2076"/>
    <s v="CA-2014-131051"/>
    <x v="588"/>
    <x v="692"/>
    <x v="1"/>
    <s v="TR-21325"/>
    <s v="Toby Ritter"/>
    <x v="0"/>
    <s v="United States"/>
    <s v="San Francisco"/>
    <x v="1"/>
    <n v="94122"/>
    <x v="1"/>
    <x v="275"/>
    <x v="0"/>
    <x v="5"/>
    <x v="275"/>
    <n v="58.2"/>
    <n v="3"/>
    <n v="0"/>
    <n v="28.52"/>
    <n v="146.08000000000001"/>
    <n v="174.60000000000002"/>
    <n v="0"/>
    <n v="174.60000000000002"/>
  </r>
  <r>
    <n v="2077"/>
    <s v="CA-2017-140676"/>
    <x v="510"/>
    <x v="17"/>
    <x v="2"/>
    <s v="BF-11080"/>
    <s v="Bart Folk"/>
    <x v="0"/>
    <s v="United States"/>
    <s v="Baltimore"/>
    <x v="39"/>
    <n v="21215"/>
    <x v="3"/>
    <x v="226"/>
    <x v="1"/>
    <x v="10"/>
    <x v="227"/>
    <n v="39.9"/>
    <n v="5"/>
    <n v="0"/>
    <n v="19.95"/>
    <n v="179.55"/>
    <n v="199.5"/>
    <n v="0"/>
    <n v="199.5"/>
  </r>
  <r>
    <n v="2078"/>
    <s v="CA-2017-140676"/>
    <x v="510"/>
    <x v="17"/>
    <x v="2"/>
    <s v="BF-11080"/>
    <s v="Bart Folk"/>
    <x v="0"/>
    <s v="United States"/>
    <s v="Baltimore"/>
    <x v="39"/>
    <n v="21215"/>
    <x v="3"/>
    <x v="95"/>
    <x v="1"/>
    <x v="9"/>
    <x v="95"/>
    <n v="90.86"/>
    <n v="7"/>
    <n v="0"/>
    <n v="26.35"/>
    <n v="609.66999999999996"/>
    <n v="636.02"/>
    <n v="0"/>
    <n v="636.02"/>
  </r>
  <r>
    <n v="2079"/>
    <s v="CA-2017-140676"/>
    <x v="510"/>
    <x v="17"/>
    <x v="2"/>
    <s v="BF-11080"/>
    <s v="Bart Folk"/>
    <x v="0"/>
    <s v="United States"/>
    <s v="Baltimore"/>
    <x v="39"/>
    <n v="21215"/>
    <x v="3"/>
    <x v="274"/>
    <x v="1"/>
    <x v="10"/>
    <x v="274"/>
    <n v="94.85"/>
    <n v="5"/>
    <n v="0"/>
    <n v="45.53"/>
    <n v="428.72"/>
    <n v="474.25"/>
    <n v="0"/>
    <n v="474.25"/>
  </r>
  <r>
    <n v="2080"/>
    <s v="CA-2015-120103"/>
    <x v="100"/>
    <x v="693"/>
    <x v="1"/>
    <s v="MS-17365"/>
    <s v="Maribeth Schnelling"/>
    <x v="0"/>
    <s v="United States"/>
    <s v="Phoenix"/>
    <x v="16"/>
    <n v="85023"/>
    <x v="1"/>
    <x v="1237"/>
    <x v="1"/>
    <x v="10"/>
    <x v="1220"/>
    <n v="106.23"/>
    <n v="7"/>
    <n v="0.2"/>
    <n v="37.18"/>
    <n v="557.70800000000008"/>
    <n v="743.61"/>
    <n v="148.72200000000001"/>
    <n v="594.88800000000003"/>
  </r>
  <r>
    <n v="2081"/>
    <s v="CA-2015-120103"/>
    <x v="100"/>
    <x v="693"/>
    <x v="1"/>
    <s v="MS-17365"/>
    <s v="Maribeth Schnelling"/>
    <x v="0"/>
    <s v="United States"/>
    <s v="Phoenix"/>
    <x v="16"/>
    <n v="85023"/>
    <x v="1"/>
    <x v="599"/>
    <x v="2"/>
    <x v="7"/>
    <x v="599"/>
    <n v="111.98"/>
    <n v="2"/>
    <n v="0.2"/>
    <n v="11.2"/>
    <n v="167.96800000000002"/>
    <n v="223.96"/>
    <n v="44.792000000000002"/>
    <n v="179.16800000000001"/>
  </r>
  <r>
    <n v="2082"/>
    <s v="CA-2015-120103"/>
    <x v="100"/>
    <x v="693"/>
    <x v="1"/>
    <s v="MS-17365"/>
    <s v="Maribeth Schnelling"/>
    <x v="0"/>
    <s v="United States"/>
    <s v="Phoenix"/>
    <x v="16"/>
    <n v="85023"/>
    <x v="1"/>
    <x v="763"/>
    <x v="0"/>
    <x v="5"/>
    <x v="762"/>
    <n v="7.71"/>
    <n v="2"/>
    <n v="0.2"/>
    <n v="1.74"/>
    <n v="10.596"/>
    <n v="15.42"/>
    <n v="3.0840000000000001"/>
    <n v="12.336"/>
  </r>
  <r>
    <n v="2083"/>
    <s v="CA-2017-104647"/>
    <x v="660"/>
    <x v="694"/>
    <x v="1"/>
    <s v="CK-12595"/>
    <s v="Clytie Kelty"/>
    <x v="0"/>
    <s v="United States"/>
    <s v="Los Angeles"/>
    <x v="1"/>
    <n v="90008"/>
    <x v="1"/>
    <x v="910"/>
    <x v="1"/>
    <x v="10"/>
    <x v="902"/>
    <n v="37.44"/>
    <n v="6"/>
    <n v="0"/>
    <n v="16.850000000000001"/>
    <n v="207.79"/>
    <n v="224.64"/>
    <n v="0"/>
    <n v="224.64"/>
  </r>
  <r>
    <n v="2084"/>
    <s v="CA-2014-110352"/>
    <x v="533"/>
    <x v="695"/>
    <x v="1"/>
    <s v="ED-13885"/>
    <s v="Emily Ducich"/>
    <x v="2"/>
    <s v="United States"/>
    <s v="Houston"/>
    <x v="5"/>
    <n v="77036"/>
    <x v="2"/>
    <x v="429"/>
    <x v="1"/>
    <x v="2"/>
    <x v="429"/>
    <n v="23.68"/>
    <n v="2"/>
    <n v="0.2"/>
    <n v="8.8800000000000008"/>
    <n v="29.007999999999996"/>
    <n v="47.36"/>
    <n v="9.4719999999999995"/>
    <n v="37.887999999999998"/>
  </r>
  <r>
    <n v="2085"/>
    <s v="CA-2016-140501"/>
    <x v="661"/>
    <x v="696"/>
    <x v="1"/>
    <s v="IM-15070"/>
    <s v="Irene Maddox"/>
    <x v="0"/>
    <s v="United States"/>
    <s v="New York City"/>
    <x v="15"/>
    <n v="10009"/>
    <x v="3"/>
    <x v="580"/>
    <x v="1"/>
    <x v="2"/>
    <x v="580"/>
    <n v="122.12"/>
    <n v="4"/>
    <n v="0"/>
    <n v="56.18"/>
    <n v="432.3"/>
    <n v="488.48"/>
    <n v="0"/>
    <n v="488.48"/>
  </r>
  <r>
    <n v="2086"/>
    <s v="CA-2016-140501"/>
    <x v="661"/>
    <x v="696"/>
    <x v="1"/>
    <s v="IM-15070"/>
    <s v="Irene Maddox"/>
    <x v="0"/>
    <s v="United States"/>
    <s v="New York City"/>
    <x v="15"/>
    <n v="10009"/>
    <x v="3"/>
    <x v="1238"/>
    <x v="1"/>
    <x v="2"/>
    <x v="1221"/>
    <n v="18.45"/>
    <n v="5"/>
    <n v="0"/>
    <n v="8.67"/>
    <n v="83.58"/>
    <n v="92.25"/>
    <n v="0"/>
    <n v="92.25"/>
  </r>
  <r>
    <n v="2087"/>
    <s v="CA-2016-140501"/>
    <x v="661"/>
    <x v="696"/>
    <x v="1"/>
    <s v="IM-15070"/>
    <s v="Irene Maddox"/>
    <x v="0"/>
    <s v="United States"/>
    <s v="New York City"/>
    <x v="15"/>
    <n v="10009"/>
    <x v="3"/>
    <x v="391"/>
    <x v="1"/>
    <x v="4"/>
    <x v="392"/>
    <n v="324.89999999999998"/>
    <n v="5"/>
    <n v="0"/>
    <n v="38.99"/>
    <n v="1585.51"/>
    <n v="1624.5"/>
    <n v="0"/>
    <n v="1624.5"/>
  </r>
  <r>
    <n v="2088"/>
    <s v="CA-2016-140501"/>
    <x v="661"/>
    <x v="696"/>
    <x v="1"/>
    <s v="IM-15070"/>
    <s v="Irene Maddox"/>
    <x v="0"/>
    <s v="United States"/>
    <s v="New York City"/>
    <x v="15"/>
    <n v="10009"/>
    <x v="3"/>
    <x v="1158"/>
    <x v="1"/>
    <x v="10"/>
    <x v="1146"/>
    <n v="146.72999999999999"/>
    <n v="3"/>
    <n v="0"/>
    <n v="68.959999999999994"/>
    <n v="371.22999999999996"/>
    <n v="440.18999999999994"/>
    <n v="0"/>
    <n v="440.18999999999994"/>
  </r>
  <r>
    <n v="2089"/>
    <s v="CA-2016-140501"/>
    <x v="661"/>
    <x v="696"/>
    <x v="1"/>
    <s v="IM-15070"/>
    <s v="Irene Maddox"/>
    <x v="0"/>
    <s v="United States"/>
    <s v="New York City"/>
    <x v="15"/>
    <n v="10009"/>
    <x v="3"/>
    <x v="1239"/>
    <x v="1"/>
    <x v="13"/>
    <x v="1222"/>
    <n v="3.96"/>
    <n v="2"/>
    <n v="0"/>
    <n v="1.47"/>
    <n v="6.45"/>
    <n v="7.92"/>
    <n v="0"/>
    <n v="7.92"/>
  </r>
  <r>
    <n v="2090"/>
    <s v="CA-2015-139290"/>
    <x v="662"/>
    <x v="697"/>
    <x v="1"/>
    <s v="MY-17380"/>
    <s v="Maribeth Yedwab"/>
    <x v="1"/>
    <s v="United States"/>
    <s v="Rancho Cucamonga"/>
    <x v="1"/>
    <n v="91730"/>
    <x v="1"/>
    <x v="1240"/>
    <x v="1"/>
    <x v="2"/>
    <x v="1223"/>
    <n v="5.76"/>
    <n v="2"/>
    <n v="0"/>
    <n v="2.65"/>
    <n v="8.8699999999999992"/>
    <n v="11.52"/>
    <n v="0"/>
    <n v="11.52"/>
  </r>
  <r>
    <n v="2091"/>
    <s v="CA-2017-166142"/>
    <x v="663"/>
    <x v="698"/>
    <x v="1"/>
    <s v="MM-17260"/>
    <s v="Magdelene Morse"/>
    <x v="0"/>
    <s v="United States"/>
    <s v="Wilmington"/>
    <x v="13"/>
    <n v="19805"/>
    <x v="3"/>
    <x v="608"/>
    <x v="1"/>
    <x v="8"/>
    <x v="608"/>
    <n v="26.55"/>
    <n v="3"/>
    <n v="0"/>
    <n v="13.01"/>
    <n v="66.64"/>
    <n v="79.650000000000006"/>
    <n v="0"/>
    <n v="79.650000000000006"/>
  </r>
  <r>
    <n v="2092"/>
    <s v="CA-2017-166142"/>
    <x v="663"/>
    <x v="698"/>
    <x v="1"/>
    <s v="MM-17260"/>
    <s v="Magdelene Morse"/>
    <x v="0"/>
    <s v="United States"/>
    <s v="Wilmington"/>
    <x v="13"/>
    <n v="19805"/>
    <x v="3"/>
    <x v="1116"/>
    <x v="0"/>
    <x v="3"/>
    <x v="1104"/>
    <n v="310.44"/>
    <n v="3"/>
    <n v="0.3"/>
    <n v="-48.78"/>
    <n v="700.70399999999995"/>
    <n v="931.31999999999994"/>
    <n v="279.39599999999996"/>
    <n v="651.92399999999998"/>
  </r>
  <r>
    <n v="2093"/>
    <s v="CA-2014-145926"/>
    <x v="664"/>
    <x v="683"/>
    <x v="1"/>
    <s v="MP-17470"/>
    <s v="Mark Packer"/>
    <x v="2"/>
    <s v="United States"/>
    <s v="Moorhead"/>
    <x v="11"/>
    <n v="56560"/>
    <x v="2"/>
    <x v="992"/>
    <x v="0"/>
    <x v="1"/>
    <x v="984"/>
    <n v="479.9"/>
    <n v="5"/>
    <n v="0"/>
    <n v="81.58"/>
    <n v="2317.92"/>
    <n v="2399.5"/>
    <n v="0"/>
    <n v="2399.5"/>
  </r>
  <r>
    <n v="2094"/>
    <s v="CA-2015-149678"/>
    <x v="657"/>
    <x v="368"/>
    <x v="0"/>
    <s v="AW-10840"/>
    <s v="Anthony Witt"/>
    <x v="0"/>
    <s v="United States"/>
    <s v="Farmington"/>
    <x v="27"/>
    <n v="87401"/>
    <x v="1"/>
    <x v="505"/>
    <x v="1"/>
    <x v="14"/>
    <x v="505"/>
    <n v="12.88"/>
    <n v="1"/>
    <n v="0"/>
    <n v="0.39"/>
    <n v="12.49"/>
    <n v="12.88"/>
    <n v="0"/>
    <n v="12.88"/>
  </r>
  <r>
    <n v="2095"/>
    <s v="US-2015-164357"/>
    <x v="665"/>
    <x v="699"/>
    <x v="1"/>
    <s v="SF-20065"/>
    <s v="Sandra Flanagan"/>
    <x v="0"/>
    <s v="United States"/>
    <s v="Wilmington"/>
    <x v="3"/>
    <n v="28403"/>
    <x v="0"/>
    <x v="1241"/>
    <x v="1"/>
    <x v="6"/>
    <x v="1224"/>
    <n v="13.12"/>
    <n v="5"/>
    <n v="0.2"/>
    <n v="1.48"/>
    <n v="51"/>
    <n v="65.599999999999994"/>
    <n v="13.12"/>
    <n v="52.48"/>
  </r>
  <r>
    <n v="2096"/>
    <s v="US-2016-146570"/>
    <x v="666"/>
    <x v="315"/>
    <x v="1"/>
    <s v="SN-20710"/>
    <s v="Steve Nguyen"/>
    <x v="2"/>
    <s v="United States"/>
    <s v="Jackson"/>
    <x v="35"/>
    <n v="39212"/>
    <x v="0"/>
    <x v="1242"/>
    <x v="1"/>
    <x v="8"/>
    <x v="1225"/>
    <n v="511.84"/>
    <n v="8"/>
    <n v="0"/>
    <n v="240.56"/>
    <n v="3854.16"/>
    <n v="4094.72"/>
    <n v="0"/>
    <n v="4094.72"/>
  </r>
  <r>
    <n v="2097"/>
    <s v="US-2016-146570"/>
    <x v="666"/>
    <x v="315"/>
    <x v="1"/>
    <s v="SN-20710"/>
    <s v="Steve Nguyen"/>
    <x v="2"/>
    <s v="United States"/>
    <s v="Jackson"/>
    <x v="35"/>
    <n v="39212"/>
    <x v="0"/>
    <x v="1243"/>
    <x v="1"/>
    <x v="6"/>
    <x v="1226"/>
    <n v="91.96"/>
    <n v="4"/>
    <n v="0"/>
    <n v="25.75"/>
    <n v="342.09"/>
    <n v="367.84"/>
    <n v="0"/>
    <n v="367.84"/>
  </r>
  <r>
    <n v="2098"/>
    <s v="US-2016-146570"/>
    <x v="666"/>
    <x v="315"/>
    <x v="1"/>
    <s v="SN-20710"/>
    <s v="Steve Nguyen"/>
    <x v="2"/>
    <s v="United States"/>
    <s v="Jackson"/>
    <x v="35"/>
    <n v="39212"/>
    <x v="0"/>
    <x v="449"/>
    <x v="1"/>
    <x v="6"/>
    <x v="449"/>
    <n v="8.34"/>
    <n v="3"/>
    <n v="0"/>
    <n v="2.17"/>
    <n v="22.85"/>
    <n v="25.02"/>
    <n v="0"/>
    <n v="25.02"/>
  </r>
  <r>
    <n v="2099"/>
    <s v="CA-2017-124401"/>
    <x v="210"/>
    <x v="230"/>
    <x v="1"/>
    <s v="RD-19900"/>
    <s v="Ruben Dartt"/>
    <x v="0"/>
    <s v="United States"/>
    <s v="Portland"/>
    <x v="21"/>
    <n v="97206"/>
    <x v="1"/>
    <x v="953"/>
    <x v="1"/>
    <x v="4"/>
    <x v="946"/>
    <n v="37.68"/>
    <n v="3"/>
    <n v="0.2"/>
    <n v="2.36"/>
    <n v="88.071999999999989"/>
    <n v="113.03999999999999"/>
    <n v="22.608000000000001"/>
    <n v="90.431999999999988"/>
  </r>
  <r>
    <n v="2100"/>
    <s v="CA-2017-124401"/>
    <x v="210"/>
    <x v="230"/>
    <x v="1"/>
    <s v="RD-19900"/>
    <s v="Ruben Dartt"/>
    <x v="0"/>
    <s v="United States"/>
    <s v="Portland"/>
    <x v="21"/>
    <n v="97206"/>
    <x v="1"/>
    <x v="1135"/>
    <x v="2"/>
    <x v="11"/>
    <x v="1123"/>
    <n v="279.94"/>
    <n v="7"/>
    <n v="0.2"/>
    <n v="80.48"/>
    <n v="1487.184"/>
    <n v="1959.58"/>
    <n v="391.916"/>
    <n v="1567.664"/>
  </r>
  <r>
    <n v="2101"/>
    <s v="US-2014-140116"/>
    <x v="418"/>
    <x v="700"/>
    <x v="1"/>
    <s v="KT-16480"/>
    <s v="Kean Thornton"/>
    <x v="0"/>
    <s v="United States"/>
    <s v="Denver"/>
    <x v="22"/>
    <n v="80219"/>
    <x v="1"/>
    <x v="1244"/>
    <x v="1"/>
    <x v="4"/>
    <x v="1227"/>
    <n v="636.41"/>
    <n v="3"/>
    <n v="0.2"/>
    <n v="-15.91"/>
    <n v="1543.2940000000001"/>
    <n v="1909.23"/>
    <n v="381.846"/>
    <n v="1527.384"/>
  </r>
  <r>
    <n v="2102"/>
    <s v="US-2014-140116"/>
    <x v="418"/>
    <x v="700"/>
    <x v="1"/>
    <s v="KT-16480"/>
    <s v="Kean Thornton"/>
    <x v="0"/>
    <s v="United States"/>
    <s v="Denver"/>
    <x v="22"/>
    <n v="80219"/>
    <x v="1"/>
    <x v="1062"/>
    <x v="1"/>
    <x v="6"/>
    <x v="1051"/>
    <n v="83.17"/>
    <n v="4"/>
    <n v="0.2"/>
    <n v="9.36"/>
    <n v="256.78399999999999"/>
    <n v="332.68"/>
    <n v="66.536000000000001"/>
    <n v="266.14400000000001"/>
  </r>
  <r>
    <n v="2103"/>
    <s v="CA-2014-123295"/>
    <x v="667"/>
    <x v="701"/>
    <x v="3"/>
    <s v="AH-10120"/>
    <s v="Adrian Hane"/>
    <x v="2"/>
    <s v="United States"/>
    <s v="Tucson"/>
    <x v="16"/>
    <n v="85705"/>
    <x v="1"/>
    <x v="394"/>
    <x v="0"/>
    <x v="1"/>
    <x v="395"/>
    <n v="259.14"/>
    <n v="4"/>
    <n v="0.2"/>
    <n v="-25.91"/>
    <n v="855.1579999999999"/>
    <n v="1036.56"/>
    <n v="207.31200000000001"/>
    <n v="829.24799999999993"/>
  </r>
  <r>
    <n v="2104"/>
    <s v="CA-2017-167101"/>
    <x v="668"/>
    <x v="702"/>
    <x v="0"/>
    <s v="BM-11650"/>
    <s v="Brian Moss"/>
    <x v="1"/>
    <s v="United States"/>
    <s v="New York City"/>
    <x v="15"/>
    <n v="10009"/>
    <x v="3"/>
    <x v="447"/>
    <x v="1"/>
    <x v="10"/>
    <x v="1228"/>
    <n v="221.92"/>
    <n v="4"/>
    <n v="0"/>
    <n v="106.52"/>
    <n v="781.16"/>
    <n v="887.68"/>
    <n v="0"/>
    <n v="887.68"/>
  </r>
  <r>
    <n v="2105"/>
    <s v="CA-2017-167101"/>
    <x v="668"/>
    <x v="702"/>
    <x v="0"/>
    <s v="BM-11650"/>
    <s v="Brian Moss"/>
    <x v="1"/>
    <s v="United States"/>
    <s v="New York City"/>
    <x v="15"/>
    <n v="10009"/>
    <x v="3"/>
    <x v="197"/>
    <x v="2"/>
    <x v="11"/>
    <x v="198"/>
    <n v="26"/>
    <n v="2"/>
    <n v="0"/>
    <n v="11.7"/>
    <n v="40.299999999999997"/>
    <n v="52"/>
    <n v="0"/>
    <n v="52"/>
  </r>
  <r>
    <n v="2106"/>
    <s v="US-2014-167633"/>
    <x v="587"/>
    <x v="703"/>
    <x v="1"/>
    <s v="BW-11200"/>
    <s v="Ben Wallace"/>
    <x v="0"/>
    <s v="United States"/>
    <s v="Boynton Beach"/>
    <x v="2"/>
    <n v="33437"/>
    <x v="0"/>
    <x v="974"/>
    <x v="1"/>
    <x v="10"/>
    <x v="968"/>
    <n v="15.55"/>
    <n v="3"/>
    <n v="0.2"/>
    <n v="5.44"/>
    <n v="31.880000000000006"/>
    <n v="46.650000000000006"/>
    <n v="9.3300000000000018"/>
    <n v="37.320000000000007"/>
  </r>
  <r>
    <n v="2107"/>
    <s v="US-2014-152723"/>
    <x v="467"/>
    <x v="316"/>
    <x v="3"/>
    <s v="HG-14965"/>
    <s v="Henry Goldwyn"/>
    <x v="1"/>
    <s v="United States"/>
    <s v="Mesquite"/>
    <x v="5"/>
    <n v="75150"/>
    <x v="2"/>
    <x v="236"/>
    <x v="1"/>
    <x v="8"/>
    <x v="237"/>
    <n v="0.88"/>
    <n v="1"/>
    <n v="0.8"/>
    <n v="-1.4"/>
    <n v="1.5759999999999998"/>
    <n v="0.88"/>
    <n v="0.70400000000000007"/>
    <n v="0.17599999999999993"/>
  </r>
  <r>
    <n v="2108"/>
    <s v="CA-2015-164882"/>
    <x v="89"/>
    <x v="704"/>
    <x v="3"/>
    <s v="SG-20080"/>
    <s v="Sandra Glassco"/>
    <x v="0"/>
    <s v="United States"/>
    <s v="Redlands"/>
    <x v="1"/>
    <n v="92374"/>
    <x v="1"/>
    <x v="368"/>
    <x v="1"/>
    <x v="10"/>
    <x v="369"/>
    <n v="19.98"/>
    <n v="1"/>
    <n v="0"/>
    <n v="9.39"/>
    <n v="10.59"/>
    <n v="19.98"/>
    <n v="0"/>
    <n v="19.98"/>
  </r>
  <r>
    <n v="2109"/>
    <s v="CA-2015-164882"/>
    <x v="89"/>
    <x v="704"/>
    <x v="3"/>
    <s v="SG-20080"/>
    <s v="Sandra Glassco"/>
    <x v="0"/>
    <s v="United States"/>
    <s v="Redlands"/>
    <x v="1"/>
    <n v="92374"/>
    <x v="1"/>
    <x v="896"/>
    <x v="1"/>
    <x v="8"/>
    <x v="889"/>
    <n v="398.35"/>
    <n v="3"/>
    <n v="0.2"/>
    <n v="124.49"/>
    <n v="831.55000000000018"/>
    <n v="1195.0500000000002"/>
    <n v="239.01000000000005"/>
    <n v="956.04000000000019"/>
  </r>
  <r>
    <n v="2110"/>
    <s v="CA-2015-164882"/>
    <x v="89"/>
    <x v="704"/>
    <x v="3"/>
    <s v="SG-20080"/>
    <s v="Sandra Glassco"/>
    <x v="0"/>
    <s v="United States"/>
    <s v="Redlands"/>
    <x v="1"/>
    <n v="92374"/>
    <x v="1"/>
    <x v="1245"/>
    <x v="1"/>
    <x v="6"/>
    <x v="1229"/>
    <n v="5.04"/>
    <n v="3"/>
    <n v="0"/>
    <n v="1.26"/>
    <n v="13.860000000000001"/>
    <n v="15.120000000000001"/>
    <n v="0"/>
    <n v="15.120000000000001"/>
  </r>
  <r>
    <n v="2111"/>
    <s v="CA-2015-164882"/>
    <x v="89"/>
    <x v="704"/>
    <x v="3"/>
    <s v="SG-20080"/>
    <s v="Sandra Glassco"/>
    <x v="0"/>
    <s v="United States"/>
    <s v="Redlands"/>
    <x v="1"/>
    <n v="92374"/>
    <x v="1"/>
    <x v="203"/>
    <x v="1"/>
    <x v="13"/>
    <x v="204"/>
    <n v="17.45"/>
    <n v="5"/>
    <n v="0"/>
    <n v="8.0299999999999994"/>
    <n v="79.22"/>
    <n v="87.25"/>
    <n v="0"/>
    <n v="87.25"/>
  </r>
  <r>
    <n v="2112"/>
    <s v="CA-2015-164882"/>
    <x v="89"/>
    <x v="704"/>
    <x v="3"/>
    <s v="SG-20080"/>
    <s v="Sandra Glassco"/>
    <x v="0"/>
    <s v="United States"/>
    <s v="Redlands"/>
    <x v="1"/>
    <n v="92374"/>
    <x v="1"/>
    <x v="38"/>
    <x v="0"/>
    <x v="1"/>
    <x v="38"/>
    <n v="323.14"/>
    <n v="4"/>
    <n v="0.2"/>
    <n v="20.2"/>
    <n v="1013.848"/>
    <n v="1292.56"/>
    <n v="258.512"/>
    <n v="1034.048"/>
  </r>
  <r>
    <n v="2113"/>
    <s v="CA-2015-164882"/>
    <x v="89"/>
    <x v="704"/>
    <x v="3"/>
    <s v="SG-20080"/>
    <s v="Sandra Glassco"/>
    <x v="0"/>
    <s v="United States"/>
    <s v="Redlands"/>
    <x v="1"/>
    <n v="92374"/>
    <x v="1"/>
    <x v="558"/>
    <x v="1"/>
    <x v="14"/>
    <x v="557"/>
    <n v="29.7"/>
    <n v="3"/>
    <n v="0"/>
    <n v="8.02"/>
    <n v="81.08"/>
    <n v="89.1"/>
    <n v="0"/>
    <n v="89.1"/>
  </r>
  <r>
    <n v="2114"/>
    <s v="CA-2015-164882"/>
    <x v="89"/>
    <x v="704"/>
    <x v="3"/>
    <s v="SG-20080"/>
    <s v="Sandra Glassco"/>
    <x v="0"/>
    <s v="United States"/>
    <s v="Redlands"/>
    <x v="1"/>
    <n v="92374"/>
    <x v="1"/>
    <x v="1246"/>
    <x v="2"/>
    <x v="7"/>
    <x v="1230"/>
    <n v="1295.8399999999999"/>
    <n v="4"/>
    <n v="0.2"/>
    <n v="145.78"/>
    <n v="4000.9079999999999"/>
    <n v="5183.3599999999997"/>
    <n v="1036.672"/>
    <n v="4146.6880000000001"/>
  </r>
  <r>
    <n v="2115"/>
    <s v="CA-2015-164882"/>
    <x v="89"/>
    <x v="704"/>
    <x v="3"/>
    <s v="SG-20080"/>
    <s v="Sandra Glassco"/>
    <x v="0"/>
    <s v="United States"/>
    <s v="Redlands"/>
    <x v="1"/>
    <n v="92374"/>
    <x v="1"/>
    <x v="1247"/>
    <x v="1"/>
    <x v="4"/>
    <x v="1231"/>
    <n v="46.84"/>
    <n v="2"/>
    <n v="0"/>
    <n v="12.65"/>
    <n v="81.03"/>
    <n v="93.68"/>
    <n v="0"/>
    <n v="93.68"/>
  </r>
  <r>
    <n v="2116"/>
    <s v="CA-2015-164882"/>
    <x v="89"/>
    <x v="704"/>
    <x v="3"/>
    <s v="SG-20080"/>
    <s v="Sandra Glassco"/>
    <x v="0"/>
    <s v="United States"/>
    <s v="Redlands"/>
    <x v="1"/>
    <n v="92374"/>
    <x v="1"/>
    <x v="1248"/>
    <x v="0"/>
    <x v="0"/>
    <x v="1232"/>
    <n v="425.83"/>
    <n v="1"/>
    <n v="0.15"/>
    <n v="20.04"/>
    <n v="341.91549999999995"/>
    <n v="425.83"/>
    <n v="63.874499999999998"/>
    <n v="361.95549999999997"/>
  </r>
  <r>
    <n v="2117"/>
    <s v="CA-2015-159786"/>
    <x v="88"/>
    <x v="334"/>
    <x v="0"/>
    <s v="RK-19300"/>
    <s v="Ralph Kennedy"/>
    <x v="0"/>
    <s v="United States"/>
    <s v="Rochester"/>
    <x v="15"/>
    <n v="14609"/>
    <x v="3"/>
    <x v="1110"/>
    <x v="0"/>
    <x v="3"/>
    <x v="1099"/>
    <n v="209.67"/>
    <n v="1"/>
    <n v="0.4"/>
    <n v="-13.98"/>
    <n v="139.78199999999998"/>
    <n v="209.67"/>
    <n v="83.867999999999995"/>
    <n v="125.80199999999999"/>
  </r>
  <r>
    <n v="2118"/>
    <s v="CA-2016-130267"/>
    <x v="251"/>
    <x v="30"/>
    <x v="1"/>
    <s v="SW-20245"/>
    <s v="Scot Wooten"/>
    <x v="0"/>
    <s v="United States"/>
    <s v="Stockton"/>
    <x v="1"/>
    <n v="95207"/>
    <x v="1"/>
    <x v="393"/>
    <x v="1"/>
    <x v="10"/>
    <x v="394"/>
    <n v="159.88"/>
    <n v="7"/>
    <n v="0"/>
    <n v="73.540000000000006"/>
    <n v="1045.6199999999999"/>
    <n v="1119.1599999999999"/>
    <n v="0"/>
    <n v="1119.1599999999999"/>
  </r>
  <r>
    <n v="2119"/>
    <s v="CA-2017-155460"/>
    <x v="669"/>
    <x v="339"/>
    <x v="2"/>
    <s v="RW-19630"/>
    <s v="Rob Williams"/>
    <x v="1"/>
    <s v="United States"/>
    <s v="Seattle"/>
    <x v="4"/>
    <n v="98105"/>
    <x v="1"/>
    <x v="218"/>
    <x v="1"/>
    <x v="10"/>
    <x v="219"/>
    <n v="5.28"/>
    <n v="1"/>
    <n v="0"/>
    <n v="2.38"/>
    <n v="2.9000000000000004"/>
    <n v="5.28"/>
    <n v="0"/>
    <n v="5.28"/>
  </r>
  <r>
    <n v="2120"/>
    <s v="CA-2017-155460"/>
    <x v="669"/>
    <x v="339"/>
    <x v="2"/>
    <s v="RW-19630"/>
    <s v="Rob Williams"/>
    <x v="1"/>
    <s v="United States"/>
    <s v="Seattle"/>
    <x v="4"/>
    <n v="98105"/>
    <x v="1"/>
    <x v="1188"/>
    <x v="1"/>
    <x v="8"/>
    <x v="1174"/>
    <n v="895.92"/>
    <n v="5"/>
    <n v="0.2"/>
    <n v="302.37"/>
    <n v="3281.3099999999995"/>
    <n v="4479.5999999999995"/>
    <n v="895.92"/>
    <n v="3583.6799999999994"/>
  </r>
  <r>
    <n v="2121"/>
    <s v="US-2017-168690"/>
    <x v="363"/>
    <x v="705"/>
    <x v="1"/>
    <s v="TS-21085"/>
    <s v="Thais Sissman"/>
    <x v="0"/>
    <s v="United States"/>
    <s v="Ormond Beach"/>
    <x v="2"/>
    <n v="32174"/>
    <x v="0"/>
    <x v="744"/>
    <x v="1"/>
    <x v="8"/>
    <x v="742"/>
    <n v="2.81"/>
    <n v="3"/>
    <n v="0.7"/>
    <n v="-1.97"/>
    <n v="4.4989999999999997"/>
    <n v="8.43"/>
    <n v="5.9009999999999998"/>
    <n v="2.5289999999999999"/>
  </r>
  <r>
    <n v="2122"/>
    <s v="CA-2017-158246"/>
    <x v="45"/>
    <x v="45"/>
    <x v="2"/>
    <s v="JB-15400"/>
    <s v="Jennifer Braxton"/>
    <x v="1"/>
    <s v="United States"/>
    <s v="Sunnyvale"/>
    <x v="1"/>
    <n v="94086"/>
    <x v="1"/>
    <x v="51"/>
    <x v="0"/>
    <x v="1"/>
    <x v="51"/>
    <n v="215.98"/>
    <n v="3"/>
    <n v="0.2"/>
    <n v="-2.7"/>
    <n v="521.05200000000002"/>
    <n v="647.93999999999994"/>
    <n v="129.58799999999999"/>
    <n v="518.35199999999998"/>
  </r>
  <r>
    <n v="2123"/>
    <s v="CA-2017-167381"/>
    <x v="585"/>
    <x v="706"/>
    <x v="0"/>
    <s v="EH-14005"/>
    <s v="Erica Hernandez"/>
    <x v="2"/>
    <s v="United States"/>
    <s v="Lansing"/>
    <x v="12"/>
    <n v="48911"/>
    <x v="2"/>
    <x v="366"/>
    <x v="0"/>
    <x v="0"/>
    <x v="367"/>
    <n v="241.96"/>
    <n v="2"/>
    <n v="0"/>
    <n v="41.13"/>
    <n v="442.79"/>
    <n v="483.92"/>
    <n v="0"/>
    <n v="483.92"/>
  </r>
  <r>
    <n v="2124"/>
    <s v="CA-2017-167381"/>
    <x v="585"/>
    <x v="706"/>
    <x v="0"/>
    <s v="EH-14005"/>
    <s v="Erica Hernandez"/>
    <x v="2"/>
    <s v="United States"/>
    <s v="Lansing"/>
    <x v="12"/>
    <n v="48911"/>
    <x v="2"/>
    <x v="85"/>
    <x v="1"/>
    <x v="2"/>
    <x v="85"/>
    <n v="27.72"/>
    <n v="9"/>
    <n v="0"/>
    <n v="13.31"/>
    <n v="236.17"/>
    <n v="249.48"/>
    <n v="0"/>
    <n v="249.48"/>
  </r>
  <r>
    <n v="2125"/>
    <s v="CA-2017-144862"/>
    <x v="96"/>
    <x v="241"/>
    <x v="1"/>
    <s v="EH-14005"/>
    <s v="Erica Hernandez"/>
    <x v="2"/>
    <s v="United States"/>
    <s v="Philadelphia"/>
    <x v="9"/>
    <n v="19143"/>
    <x v="3"/>
    <x v="1249"/>
    <x v="1"/>
    <x v="12"/>
    <x v="1233"/>
    <n v="104.68"/>
    <n v="5"/>
    <n v="0.2"/>
    <n v="35.33"/>
    <n v="383.3900000000001"/>
    <n v="523.40000000000009"/>
    <n v="104.68000000000002"/>
    <n v="418.72000000000008"/>
  </r>
  <r>
    <n v="2126"/>
    <s v="CA-2017-144862"/>
    <x v="96"/>
    <x v="241"/>
    <x v="1"/>
    <s v="EH-14005"/>
    <s v="Erica Hernandez"/>
    <x v="2"/>
    <s v="United States"/>
    <s v="Philadelphia"/>
    <x v="9"/>
    <n v="19143"/>
    <x v="3"/>
    <x v="1250"/>
    <x v="2"/>
    <x v="7"/>
    <x v="1234"/>
    <n v="62.96"/>
    <n v="7"/>
    <n v="0.4"/>
    <n v="9.44"/>
    <n v="254.99200000000002"/>
    <n v="440.72"/>
    <n v="176.28800000000001"/>
    <n v="264.43200000000002"/>
  </r>
  <r>
    <n v="2127"/>
    <s v="CA-2014-126032"/>
    <x v="670"/>
    <x v="431"/>
    <x v="1"/>
    <s v="BS-11665"/>
    <s v="Brian Stugart"/>
    <x v="0"/>
    <s v="United States"/>
    <s v="Philadelphia"/>
    <x v="9"/>
    <n v="19143"/>
    <x v="3"/>
    <x v="357"/>
    <x v="2"/>
    <x v="11"/>
    <x v="357"/>
    <n v="86.38"/>
    <n v="3"/>
    <n v="0.2"/>
    <n v="1.08"/>
    <n v="206.23199999999997"/>
    <n v="259.14"/>
    <n v="51.828000000000003"/>
    <n v="207.31199999999998"/>
  </r>
  <r>
    <n v="2128"/>
    <s v="CA-2015-134859"/>
    <x v="242"/>
    <x v="256"/>
    <x v="1"/>
    <s v="JK-16120"/>
    <s v="Julie Kriz"/>
    <x v="2"/>
    <s v="United States"/>
    <s v="Philadelphia"/>
    <x v="9"/>
    <n v="19134"/>
    <x v="3"/>
    <x v="1251"/>
    <x v="0"/>
    <x v="5"/>
    <x v="1235"/>
    <n v="64.94"/>
    <n v="3"/>
    <n v="0.2"/>
    <n v="6.49"/>
    <n v="149.36599999999999"/>
    <n v="194.82"/>
    <n v="38.963999999999999"/>
    <n v="155.85599999999999"/>
  </r>
  <r>
    <n v="2129"/>
    <s v="CA-2015-134859"/>
    <x v="242"/>
    <x v="256"/>
    <x v="1"/>
    <s v="JK-16120"/>
    <s v="Julie Kriz"/>
    <x v="2"/>
    <s v="United States"/>
    <s v="Philadelphia"/>
    <x v="9"/>
    <n v="19134"/>
    <x v="3"/>
    <x v="1004"/>
    <x v="1"/>
    <x v="10"/>
    <x v="996"/>
    <n v="20.74"/>
    <n v="4"/>
    <n v="0.2"/>
    <n v="7.26"/>
    <n v="59.107999999999997"/>
    <n v="82.96"/>
    <n v="16.591999999999999"/>
    <n v="66.367999999999995"/>
  </r>
  <r>
    <n v="2130"/>
    <s v="US-2014-114188"/>
    <x v="671"/>
    <x v="707"/>
    <x v="0"/>
    <s v="RF-19345"/>
    <s v="Randy Ferguson"/>
    <x v="1"/>
    <s v="United States"/>
    <s v="Dover"/>
    <x v="38"/>
    <n v="3820"/>
    <x v="3"/>
    <x v="1252"/>
    <x v="1"/>
    <x v="9"/>
    <x v="1236"/>
    <n v="33.28"/>
    <n v="4"/>
    <n v="0"/>
    <n v="9.32"/>
    <n v="123.80000000000001"/>
    <n v="133.12"/>
    <n v="0"/>
    <n v="133.12"/>
  </r>
  <r>
    <n v="2131"/>
    <s v="US-2014-114188"/>
    <x v="671"/>
    <x v="707"/>
    <x v="0"/>
    <s v="RF-19345"/>
    <s v="Randy Ferguson"/>
    <x v="1"/>
    <s v="United States"/>
    <s v="Dover"/>
    <x v="38"/>
    <n v="3820"/>
    <x v="3"/>
    <x v="1253"/>
    <x v="1"/>
    <x v="6"/>
    <x v="1237"/>
    <n v="38.520000000000003"/>
    <n v="9"/>
    <n v="0"/>
    <n v="11.94"/>
    <n v="334.74"/>
    <n v="346.68"/>
    <n v="0"/>
    <n v="346.68"/>
  </r>
  <r>
    <n v="2132"/>
    <s v="US-2014-114188"/>
    <x v="671"/>
    <x v="707"/>
    <x v="0"/>
    <s v="RF-19345"/>
    <s v="Randy Ferguson"/>
    <x v="1"/>
    <s v="United States"/>
    <s v="Dover"/>
    <x v="38"/>
    <n v="3820"/>
    <x v="3"/>
    <x v="891"/>
    <x v="0"/>
    <x v="5"/>
    <x v="884"/>
    <n v="139.86000000000001"/>
    <n v="7"/>
    <n v="0"/>
    <n v="60.14"/>
    <n v="918.88000000000011"/>
    <n v="979.0200000000001"/>
    <n v="0"/>
    <n v="979.0200000000001"/>
  </r>
  <r>
    <n v="2133"/>
    <s v="CA-2015-156524"/>
    <x v="312"/>
    <x v="6"/>
    <x v="1"/>
    <s v="DL-12865"/>
    <s v="Dan Lawera"/>
    <x v="0"/>
    <s v="United States"/>
    <s v="New York City"/>
    <x v="15"/>
    <n v="10011"/>
    <x v="3"/>
    <x v="1254"/>
    <x v="1"/>
    <x v="10"/>
    <x v="1238"/>
    <n v="19.649999999999999"/>
    <n v="3"/>
    <n v="0"/>
    <n v="9.0399999999999991"/>
    <n v="49.91"/>
    <n v="58.949999999999996"/>
    <n v="0"/>
    <n v="58.949999999999996"/>
  </r>
  <r>
    <n v="2134"/>
    <s v="CA-2015-122210"/>
    <x v="672"/>
    <x v="107"/>
    <x v="1"/>
    <s v="WB-21850"/>
    <s v="William Brown"/>
    <x v="0"/>
    <s v="United States"/>
    <s v="Philadelphia"/>
    <x v="9"/>
    <n v="19134"/>
    <x v="3"/>
    <x v="13"/>
    <x v="1"/>
    <x v="8"/>
    <x v="13"/>
    <n v="152.99"/>
    <n v="3"/>
    <n v="0.7"/>
    <n v="-122.39"/>
    <n v="260.08100000000002"/>
    <n v="458.97"/>
    <n v="321.279"/>
    <n v="137.69100000000003"/>
  </r>
  <r>
    <n v="2135"/>
    <s v="CA-2015-122210"/>
    <x v="672"/>
    <x v="107"/>
    <x v="1"/>
    <s v="WB-21850"/>
    <s v="William Brown"/>
    <x v="0"/>
    <s v="United States"/>
    <s v="Philadelphia"/>
    <x v="9"/>
    <n v="19134"/>
    <x v="3"/>
    <x v="969"/>
    <x v="1"/>
    <x v="13"/>
    <x v="962"/>
    <n v="10.58"/>
    <n v="7"/>
    <n v="0.2"/>
    <n v="-2.38"/>
    <n v="61.628000000000007"/>
    <n v="74.06"/>
    <n v="14.812000000000001"/>
    <n v="59.248000000000005"/>
  </r>
  <r>
    <n v="2136"/>
    <s v="CA-2015-122210"/>
    <x v="672"/>
    <x v="107"/>
    <x v="1"/>
    <s v="WB-21850"/>
    <s v="William Brown"/>
    <x v="0"/>
    <s v="United States"/>
    <s v="Philadelphia"/>
    <x v="9"/>
    <n v="19134"/>
    <x v="3"/>
    <x v="1255"/>
    <x v="2"/>
    <x v="7"/>
    <x v="1239"/>
    <n v="94.92"/>
    <n v="4"/>
    <n v="0.4"/>
    <n v="15.82"/>
    <n v="211.988"/>
    <n v="379.68"/>
    <n v="151.87200000000001"/>
    <n v="227.80799999999999"/>
  </r>
  <r>
    <n v="2137"/>
    <s v="CA-2015-156377"/>
    <x v="620"/>
    <x v="708"/>
    <x v="1"/>
    <s v="TB-21625"/>
    <s v="Trudy Brown"/>
    <x v="0"/>
    <s v="United States"/>
    <s v="Grand Prairie"/>
    <x v="5"/>
    <n v="75051"/>
    <x v="2"/>
    <x v="1256"/>
    <x v="0"/>
    <x v="5"/>
    <x v="1240"/>
    <n v="14.76"/>
    <n v="5"/>
    <n v="0.6"/>
    <n v="-11.44"/>
    <n v="40.96"/>
    <n v="73.8"/>
    <n v="44.279999999999994"/>
    <n v="29.520000000000003"/>
  </r>
  <r>
    <n v="2138"/>
    <s v="CA-2015-156377"/>
    <x v="620"/>
    <x v="708"/>
    <x v="1"/>
    <s v="TB-21625"/>
    <s v="Trudy Brown"/>
    <x v="0"/>
    <s v="United States"/>
    <s v="Grand Prairie"/>
    <x v="5"/>
    <n v="75051"/>
    <x v="2"/>
    <x v="1203"/>
    <x v="1"/>
    <x v="8"/>
    <x v="1188"/>
    <n v="3.66"/>
    <n v="4"/>
    <n v="0.8"/>
    <n v="-5.85"/>
    <n v="8.7779999999999987"/>
    <n v="14.64"/>
    <n v="11.712000000000002"/>
    <n v="2.927999999999999"/>
  </r>
  <r>
    <n v="2139"/>
    <s v="US-2017-157896"/>
    <x v="673"/>
    <x v="38"/>
    <x v="3"/>
    <s v="CB-12415"/>
    <s v="Christy Brittain"/>
    <x v="0"/>
    <s v="United States"/>
    <s v="New York City"/>
    <x v="15"/>
    <n v="10009"/>
    <x v="3"/>
    <x v="593"/>
    <x v="1"/>
    <x v="10"/>
    <x v="593"/>
    <n v="146.82"/>
    <n v="3"/>
    <n v="0"/>
    <n v="73.41"/>
    <n v="367.04999999999995"/>
    <n v="440.46"/>
    <n v="0"/>
    <n v="440.46"/>
  </r>
  <r>
    <n v="2140"/>
    <s v="CA-2014-159520"/>
    <x v="571"/>
    <x v="628"/>
    <x v="1"/>
    <s v="GT-14635"/>
    <s v="Grant Thornton"/>
    <x v="1"/>
    <s v="United States"/>
    <s v="Long Beach"/>
    <x v="15"/>
    <n v="11561"/>
    <x v="3"/>
    <x v="350"/>
    <x v="1"/>
    <x v="8"/>
    <x v="350"/>
    <n v="149.54"/>
    <n v="9"/>
    <n v="0.2"/>
    <n v="50.47"/>
    <n v="1026.2179999999998"/>
    <n v="1345.86"/>
    <n v="269.17199999999997"/>
    <n v="1076.6879999999999"/>
  </r>
  <r>
    <n v="2141"/>
    <s v="CA-2014-159520"/>
    <x v="571"/>
    <x v="628"/>
    <x v="1"/>
    <s v="GT-14635"/>
    <s v="Grant Thornton"/>
    <x v="1"/>
    <s v="United States"/>
    <s v="Long Beach"/>
    <x v="15"/>
    <n v="11561"/>
    <x v="3"/>
    <x v="1257"/>
    <x v="1"/>
    <x v="14"/>
    <x v="1241"/>
    <n v="17.14"/>
    <n v="2"/>
    <n v="0"/>
    <n v="4.46"/>
    <n v="29.82"/>
    <n v="34.28"/>
    <n v="0"/>
    <n v="34.28"/>
  </r>
  <r>
    <n v="2142"/>
    <s v="CA-2014-159520"/>
    <x v="571"/>
    <x v="628"/>
    <x v="1"/>
    <s v="GT-14635"/>
    <s v="Grant Thornton"/>
    <x v="1"/>
    <s v="United States"/>
    <s v="Long Beach"/>
    <x v="15"/>
    <n v="11561"/>
    <x v="3"/>
    <x v="1258"/>
    <x v="0"/>
    <x v="3"/>
    <x v="1242"/>
    <n v="991.76"/>
    <n v="3"/>
    <n v="0.4"/>
    <n v="-347.12"/>
    <n v="2132.288"/>
    <n v="2975.2799999999997"/>
    <n v="1190.1119999999999"/>
    <n v="1785.1679999999999"/>
  </r>
  <r>
    <n v="2143"/>
    <s v="CA-2016-155481"/>
    <x v="142"/>
    <x v="344"/>
    <x v="1"/>
    <s v="DK-13225"/>
    <s v="Dean Katz"/>
    <x v="1"/>
    <s v="United States"/>
    <s v="Philadelphia"/>
    <x v="9"/>
    <n v="19140"/>
    <x v="3"/>
    <x v="69"/>
    <x v="1"/>
    <x v="10"/>
    <x v="69"/>
    <n v="30.48"/>
    <n v="6"/>
    <n v="0.2"/>
    <n v="9.91"/>
    <n v="136.39400000000001"/>
    <n v="182.88"/>
    <n v="36.576000000000001"/>
    <n v="146.304"/>
  </r>
  <r>
    <n v="2144"/>
    <s v="CA-2016-155481"/>
    <x v="142"/>
    <x v="344"/>
    <x v="1"/>
    <s v="DK-13225"/>
    <s v="Dean Katz"/>
    <x v="1"/>
    <s v="United States"/>
    <s v="Philadelphia"/>
    <x v="9"/>
    <n v="19140"/>
    <x v="3"/>
    <x v="125"/>
    <x v="2"/>
    <x v="7"/>
    <x v="126"/>
    <n v="23.99"/>
    <n v="2"/>
    <n v="0.4"/>
    <n v="-4.8"/>
    <n v="33.587999999999994"/>
    <n v="47.98"/>
    <n v="19.192"/>
    <n v="28.787999999999997"/>
  </r>
  <r>
    <n v="2145"/>
    <s v="CA-2016-155481"/>
    <x v="142"/>
    <x v="344"/>
    <x v="1"/>
    <s v="DK-13225"/>
    <s v="Dean Katz"/>
    <x v="1"/>
    <s v="United States"/>
    <s v="Philadelphia"/>
    <x v="9"/>
    <n v="19140"/>
    <x v="3"/>
    <x v="127"/>
    <x v="1"/>
    <x v="13"/>
    <x v="128"/>
    <n v="16.690000000000001"/>
    <n v="7"/>
    <n v="0.2"/>
    <n v="5.42"/>
    <n v="88.044000000000011"/>
    <n v="116.83000000000001"/>
    <n v="23.366000000000003"/>
    <n v="93.464000000000013"/>
  </r>
  <r>
    <n v="2146"/>
    <s v="US-2016-152051"/>
    <x v="674"/>
    <x v="597"/>
    <x v="1"/>
    <s v="TS-21160"/>
    <s v="Theresa Swint"/>
    <x v="1"/>
    <s v="United States"/>
    <s v="York"/>
    <x v="9"/>
    <n v="17403"/>
    <x v="3"/>
    <x v="228"/>
    <x v="0"/>
    <x v="1"/>
    <x v="229"/>
    <n v="422.06"/>
    <n v="3"/>
    <n v="0.3"/>
    <n v="-18.09"/>
    <n v="904.41600000000005"/>
    <n v="1266.18"/>
    <n v="379.85399999999998"/>
    <n v="886.32600000000002"/>
  </r>
  <r>
    <n v="2147"/>
    <s v="US-2016-152051"/>
    <x v="674"/>
    <x v="597"/>
    <x v="1"/>
    <s v="TS-21160"/>
    <s v="Theresa Swint"/>
    <x v="1"/>
    <s v="United States"/>
    <s v="York"/>
    <x v="9"/>
    <n v="17403"/>
    <x v="3"/>
    <x v="132"/>
    <x v="1"/>
    <x v="8"/>
    <x v="133"/>
    <n v="38.090000000000003"/>
    <n v="4"/>
    <n v="0.7"/>
    <n v="-27.93"/>
    <n v="73.638000000000005"/>
    <n v="152.36000000000001"/>
    <n v="106.652"/>
    <n v="45.708000000000013"/>
  </r>
  <r>
    <n v="2148"/>
    <s v="US-2016-152051"/>
    <x v="674"/>
    <x v="597"/>
    <x v="1"/>
    <s v="TS-21160"/>
    <s v="Theresa Swint"/>
    <x v="1"/>
    <s v="United States"/>
    <s v="York"/>
    <x v="9"/>
    <n v="17403"/>
    <x v="3"/>
    <x v="45"/>
    <x v="1"/>
    <x v="4"/>
    <x v="45"/>
    <n v="254.35"/>
    <n v="6"/>
    <n v="0.2"/>
    <n v="-50.87"/>
    <n v="1271.7499999999998"/>
    <n v="1526.1"/>
    <n v="305.21999999999997"/>
    <n v="1220.8799999999999"/>
  </r>
  <r>
    <n v="2149"/>
    <s v="CA-2014-141607"/>
    <x v="432"/>
    <x v="709"/>
    <x v="1"/>
    <s v="WB-21850"/>
    <s v="William Brown"/>
    <x v="0"/>
    <s v="United States"/>
    <s v="Concord"/>
    <x v="1"/>
    <n v="94521"/>
    <x v="1"/>
    <x v="784"/>
    <x v="0"/>
    <x v="5"/>
    <x v="783"/>
    <n v="43.31"/>
    <n v="1"/>
    <n v="0"/>
    <n v="4.33"/>
    <n v="38.980000000000004"/>
    <n v="43.31"/>
    <n v="0"/>
    <n v="43.31"/>
  </r>
  <r>
    <n v="2150"/>
    <s v="CA-2017-102771"/>
    <x v="185"/>
    <x v="710"/>
    <x v="1"/>
    <s v="DO-13435"/>
    <s v="Denny Ordway"/>
    <x v="0"/>
    <s v="United States"/>
    <s v="New York City"/>
    <x v="15"/>
    <n v="10035"/>
    <x v="3"/>
    <x v="1259"/>
    <x v="2"/>
    <x v="7"/>
    <x v="1243"/>
    <n v="84.95"/>
    <n v="5"/>
    <n v="0"/>
    <n v="22.09"/>
    <n v="402.66"/>
    <n v="424.75"/>
    <n v="0"/>
    <n v="424.75"/>
  </r>
  <r>
    <n v="2151"/>
    <s v="US-2017-139969"/>
    <x v="123"/>
    <x v="177"/>
    <x v="1"/>
    <s v="AF-10870"/>
    <s v="Art Ferguson"/>
    <x v="0"/>
    <s v="United States"/>
    <s v="College Station"/>
    <x v="5"/>
    <n v="77840"/>
    <x v="2"/>
    <x v="913"/>
    <x v="0"/>
    <x v="1"/>
    <x v="905"/>
    <n v="233.06"/>
    <n v="3"/>
    <n v="0.3"/>
    <n v="-53.27"/>
    <n v="542.69600000000003"/>
    <n v="699.18000000000006"/>
    <n v="209.75400000000002"/>
    <n v="489.42600000000004"/>
  </r>
  <r>
    <n v="2152"/>
    <s v="CA-2014-167360"/>
    <x v="156"/>
    <x v="695"/>
    <x v="0"/>
    <s v="RB-19435"/>
    <s v="Richard Bierner"/>
    <x v="0"/>
    <s v="United States"/>
    <s v="Saint Louis"/>
    <x v="25"/>
    <n v="63116"/>
    <x v="2"/>
    <x v="404"/>
    <x v="2"/>
    <x v="11"/>
    <x v="405"/>
    <n v="111.79"/>
    <n v="7"/>
    <n v="0"/>
    <n v="43.6"/>
    <n v="738.93000000000006"/>
    <n v="782.53000000000009"/>
    <n v="0"/>
    <n v="782.53000000000009"/>
  </r>
  <r>
    <n v="2153"/>
    <s v="CA-2015-123505"/>
    <x v="6"/>
    <x v="6"/>
    <x v="1"/>
    <s v="AR-10540"/>
    <s v="Andy Reiter"/>
    <x v="0"/>
    <s v="United States"/>
    <s v="Quincy"/>
    <x v="31"/>
    <n v="2169"/>
    <x v="3"/>
    <x v="1025"/>
    <x v="1"/>
    <x v="10"/>
    <x v="1016"/>
    <n v="14.94"/>
    <n v="3"/>
    <n v="0"/>
    <n v="7.02"/>
    <n v="37.799999999999997"/>
    <n v="44.82"/>
    <n v="0"/>
    <n v="44.82"/>
  </r>
  <r>
    <n v="2154"/>
    <s v="CA-2016-117282"/>
    <x v="216"/>
    <x v="461"/>
    <x v="1"/>
    <s v="DR-12880"/>
    <s v="Dan Reichenbach"/>
    <x v="1"/>
    <s v="United States"/>
    <s v="New York City"/>
    <x v="15"/>
    <n v="10009"/>
    <x v="3"/>
    <x v="608"/>
    <x v="1"/>
    <x v="8"/>
    <x v="608"/>
    <n v="14.16"/>
    <n v="2"/>
    <n v="0.2"/>
    <n v="5.13"/>
    <n v="17.526"/>
    <n v="28.32"/>
    <n v="5.6640000000000006"/>
    <n v="22.655999999999999"/>
  </r>
  <r>
    <n v="2155"/>
    <s v="US-2016-120460"/>
    <x v="567"/>
    <x v="711"/>
    <x v="1"/>
    <s v="BF-11170"/>
    <s v="Ben Ferrer"/>
    <x v="2"/>
    <s v="United States"/>
    <s v="Dallas"/>
    <x v="5"/>
    <n v="75081"/>
    <x v="2"/>
    <x v="1155"/>
    <x v="0"/>
    <x v="5"/>
    <x v="1143"/>
    <n v="22.61"/>
    <n v="3"/>
    <n v="0.6"/>
    <n v="-10.17"/>
    <n v="37.302"/>
    <n v="67.83"/>
    <n v="40.698"/>
    <n v="27.131999999999998"/>
  </r>
  <r>
    <n v="2156"/>
    <s v="CA-2016-111115"/>
    <x v="197"/>
    <x v="330"/>
    <x v="0"/>
    <s v="LB-16735"/>
    <s v="Larry Blacks"/>
    <x v="0"/>
    <s v="United States"/>
    <s v="Los Angeles"/>
    <x v="1"/>
    <n v="90032"/>
    <x v="1"/>
    <x v="294"/>
    <x v="1"/>
    <x v="13"/>
    <x v="294"/>
    <n v="21.48"/>
    <n v="6"/>
    <n v="0"/>
    <n v="10.74"/>
    <n v="118.14"/>
    <n v="128.88"/>
    <n v="0"/>
    <n v="128.88"/>
  </r>
  <r>
    <n v="2157"/>
    <s v="CA-2014-124646"/>
    <x v="169"/>
    <x v="637"/>
    <x v="2"/>
    <s v="DV-13465"/>
    <s v="Dianna Vittorini"/>
    <x v="0"/>
    <s v="United States"/>
    <s v="Minneapolis"/>
    <x v="11"/>
    <n v="55407"/>
    <x v="2"/>
    <x v="749"/>
    <x v="1"/>
    <x v="4"/>
    <x v="747"/>
    <n v="501.81"/>
    <n v="3"/>
    <n v="0"/>
    <n v="0"/>
    <n v="1505.43"/>
    <n v="1505.43"/>
    <n v="0"/>
    <n v="1505.43"/>
  </r>
  <r>
    <n v="2158"/>
    <s v="CA-2014-124646"/>
    <x v="169"/>
    <x v="637"/>
    <x v="2"/>
    <s v="DV-13465"/>
    <s v="Dianna Vittorini"/>
    <x v="0"/>
    <s v="United States"/>
    <s v="Minneapolis"/>
    <x v="11"/>
    <n v="55407"/>
    <x v="2"/>
    <x v="398"/>
    <x v="1"/>
    <x v="4"/>
    <x v="399"/>
    <n v="161.94"/>
    <n v="3"/>
    <n v="0"/>
    <n v="9.7200000000000006"/>
    <n v="476.09999999999997"/>
    <n v="485.82"/>
    <n v="0"/>
    <n v="485.82"/>
  </r>
  <r>
    <n v="2159"/>
    <s v="CA-2017-148166"/>
    <x v="208"/>
    <x v="215"/>
    <x v="1"/>
    <s v="NK-18490"/>
    <s v="Neil Knudson"/>
    <x v="2"/>
    <s v="United States"/>
    <s v="Deltona"/>
    <x v="2"/>
    <n v="32725"/>
    <x v="0"/>
    <x v="1260"/>
    <x v="1"/>
    <x v="6"/>
    <x v="1244"/>
    <n v="17.86"/>
    <n v="4"/>
    <n v="0.2"/>
    <n v="2.0099999999999998"/>
    <n v="55.142000000000003"/>
    <n v="71.44"/>
    <n v="14.288"/>
    <n v="57.152000000000001"/>
  </r>
  <r>
    <n v="2160"/>
    <s v="CA-2016-159737"/>
    <x v="323"/>
    <x v="411"/>
    <x v="1"/>
    <s v="CS-11950"/>
    <s v="Carlos Soltero"/>
    <x v="0"/>
    <s v="United States"/>
    <s v="Chicago"/>
    <x v="10"/>
    <n v="60610"/>
    <x v="2"/>
    <x v="908"/>
    <x v="1"/>
    <x v="8"/>
    <x v="900"/>
    <n v="8.81"/>
    <n v="3"/>
    <n v="0.8"/>
    <n v="-14.97"/>
    <n v="20.256"/>
    <n v="26.43"/>
    <n v="21.144000000000002"/>
    <n v="5.2859999999999978"/>
  </r>
  <r>
    <n v="2161"/>
    <s v="CA-2016-141019"/>
    <x v="675"/>
    <x v="201"/>
    <x v="3"/>
    <s v="LH-17155"/>
    <s v="Logan Haushalter"/>
    <x v="0"/>
    <s v="United States"/>
    <s v="Cincinnati"/>
    <x v="24"/>
    <n v="45231"/>
    <x v="3"/>
    <x v="1071"/>
    <x v="0"/>
    <x v="5"/>
    <x v="1060"/>
    <n v="79.38"/>
    <n v="1"/>
    <n v="0.2"/>
    <n v="29.77"/>
    <n v="33.733999999999995"/>
    <n v="79.38"/>
    <n v="15.875999999999999"/>
    <n v="63.503999999999998"/>
  </r>
  <r>
    <n v="2162"/>
    <s v="CA-2016-101938"/>
    <x v="676"/>
    <x v="712"/>
    <x v="1"/>
    <s v="DW-13480"/>
    <s v="Dianna Wilson"/>
    <x v="2"/>
    <s v="United States"/>
    <s v="Oakland"/>
    <x v="1"/>
    <n v="94601"/>
    <x v="1"/>
    <x v="1261"/>
    <x v="1"/>
    <x v="6"/>
    <x v="1245"/>
    <n v="34.58"/>
    <n v="1"/>
    <n v="0"/>
    <n v="10.029999999999999"/>
    <n v="24.549999999999997"/>
    <n v="34.58"/>
    <n v="0"/>
    <n v="34.58"/>
  </r>
  <r>
    <n v="2163"/>
    <s v="CA-2017-166296"/>
    <x v="677"/>
    <x v="713"/>
    <x v="1"/>
    <s v="KF-16285"/>
    <s v="Karen Ferguson"/>
    <x v="2"/>
    <s v="United States"/>
    <s v="Manteca"/>
    <x v="1"/>
    <n v="95336"/>
    <x v="1"/>
    <x v="1078"/>
    <x v="1"/>
    <x v="10"/>
    <x v="1068"/>
    <n v="314.55"/>
    <n v="3"/>
    <n v="0"/>
    <n v="150.97999999999999"/>
    <n v="792.67000000000007"/>
    <n v="943.65000000000009"/>
    <n v="0"/>
    <n v="943.65000000000009"/>
  </r>
  <r>
    <n v="2164"/>
    <s v="CA-2016-154018"/>
    <x v="63"/>
    <x v="61"/>
    <x v="1"/>
    <s v="HA-14920"/>
    <s v="Helen Andreada"/>
    <x v="0"/>
    <s v="United States"/>
    <s v="Laredo"/>
    <x v="5"/>
    <n v="78041"/>
    <x v="2"/>
    <x v="657"/>
    <x v="2"/>
    <x v="11"/>
    <x v="657"/>
    <n v="191.98"/>
    <n v="3"/>
    <n v="0.2"/>
    <n v="24"/>
    <n v="436.75199999999995"/>
    <n v="575.93999999999994"/>
    <n v="115.18799999999999"/>
    <n v="460.75199999999995"/>
  </r>
  <r>
    <n v="2165"/>
    <s v="CA-2016-154018"/>
    <x v="63"/>
    <x v="61"/>
    <x v="1"/>
    <s v="HA-14920"/>
    <s v="Helen Andreada"/>
    <x v="0"/>
    <s v="United States"/>
    <s v="Laredo"/>
    <x v="5"/>
    <n v="78041"/>
    <x v="2"/>
    <x v="1262"/>
    <x v="1"/>
    <x v="10"/>
    <x v="1246"/>
    <n v="8.2899999999999991"/>
    <n v="2"/>
    <n v="0.2"/>
    <n v="3"/>
    <n v="10.263999999999999"/>
    <n v="16.579999999999998"/>
    <n v="3.3159999999999998"/>
    <n v="13.263999999999999"/>
  </r>
  <r>
    <n v="2166"/>
    <s v="CA-2016-154018"/>
    <x v="63"/>
    <x v="61"/>
    <x v="1"/>
    <s v="HA-14920"/>
    <s v="Helen Andreada"/>
    <x v="0"/>
    <s v="United States"/>
    <s v="Laredo"/>
    <x v="5"/>
    <n v="78041"/>
    <x v="2"/>
    <x v="583"/>
    <x v="0"/>
    <x v="5"/>
    <x v="583"/>
    <n v="139.91999999999999"/>
    <n v="5"/>
    <n v="0.6"/>
    <n v="-150.41"/>
    <n v="430.25"/>
    <n v="699.59999999999991"/>
    <n v="419.75999999999993"/>
    <n v="279.83999999999997"/>
  </r>
  <r>
    <n v="2167"/>
    <s v="CA-2016-154018"/>
    <x v="63"/>
    <x v="61"/>
    <x v="1"/>
    <s v="HA-14920"/>
    <s v="Helen Andreada"/>
    <x v="0"/>
    <s v="United States"/>
    <s v="Laredo"/>
    <x v="5"/>
    <n v="78041"/>
    <x v="2"/>
    <x v="1167"/>
    <x v="1"/>
    <x v="6"/>
    <x v="1154"/>
    <n v="15.87"/>
    <n v="1"/>
    <n v="0.2"/>
    <n v="1.19"/>
    <n v="11.506"/>
    <n v="15.87"/>
    <n v="3.1739999999999999"/>
    <n v="12.696"/>
  </r>
  <r>
    <n v="2168"/>
    <s v="CA-2016-154018"/>
    <x v="63"/>
    <x v="61"/>
    <x v="1"/>
    <s v="HA-14920"/>
    <s v="Helen Andreada"/>
    <x v="0"/>
    <s v="United States"/>
    <s v="Laredo"/>
    <x v="5"/>
    <n v="78041"/>
    <x v="2"/>
    <x v="307"/>
    <x v="1"/>
    <x v="8"/>
    <x v="307"/>
    <n v="6.29"/>
    <n v="7"/>
    <n v="0.8"/>
    <n v="-11"/>
    <n v="19.805999999999997"/>
    <n v="44.03"/>
    <n v="35.224000000000004"/>
    <n v="8.8059999999999974"/>
  </r>
  <r>
    <n v="2169"/>
    <s v="CA-2017-117870"/>
    <x v="678"/>
    <x v="714"/>
    <x v="0"/>
    <s v="JH-15820"/>
    <s v="John Huston"/>
    <x v="0"/>
    <s v="United States"/>
    <s v="Kent"/>
    <x v="24"/>
    <n v="44240"/>
    <x v="3"/>
    <x v="512"/>
    <x v="1"/>
    <x v="6"/>
    <x v="512"/>
    <n v="14.02"/>
    <n v="3"/>
    <n v="0.2"/>
    <n v="1.75"/>
    <n v="31.898000000000003"/>
    <n v="42.06"/>
    <n v="8.4120000000000008"/>
    <n v="33.648000000000003"/>
  </r>
  <r>
    <n v="2170"/>
    <s v="CA-2017-117870"/>
    <x v="678"/>
    <x v="714"/>
    <x v="0"/>
    <s v="JH-15820"/>
    <s v="John Huston"/>
    <x v="0"/>
    <s v="United States"/>
    <s v="Kent"/>
    <x v="24"/>
    <n v="44240"/>
    <x v="3"/>
    <x v="701"/>
    <x v="2"/>
    <x v="11"/>
    <x v="701"/>
    <n v="71.98"/>
    <n v="3"/>
    <n v="0.2"/>
    <n v="-9"/>
    <n v="181.75200000000001"/>
    <n v="215.94"/>
    <n v="43.188000000000002"/>
    <n v="172.75200000000001"/>
  </r>
  <r>
    <n v="2171"/>
    <s v="CA-2017-117870"/>
    <x v="678"/>
    <x v="714"/>
    <x v="0"/>
    <s v="JH-15820"/>
    <s v="John Huston"/>
    <x v="0"/>
    <s v="United States"/>
    <s v="Kent"/>
    <x v="24"/>
    <n v="44240"/>
    <x v="3"/>
    <x v="160"/>
    <x v="2"/>
    <x v="7"/>
    <x v="161"/>
    <n v="107.98"/>
    <n v="3"/>
    <n v="0.4"/>
    <n v="-27"/>
    <n v="221.364"/>
    <n v="323.94"/>
    <n v="129.57599999999999"/>
    <n v="194.364"/>
  </r>
  <r>
    <n v="2172"/>
    <s v="US-2017-137491"/>
    <x v="123"/>
    <x v="654"/>
    <x v="1"/>
    <s v="LC-16930"/>
    <s v="Linda Cazamias"/>
    <x v="1"/>
    <s v="United States"/>
    <s v="San Angelo"/>
    <x v="5"/>
    <n v="76903"/>
    <x v="2"/>
    <x v="635"/>
    <x v="0"/>
    <x v="1"/>
    <x v="635"/>
    <n v="305.31"/>
    <n v="2"/>
    <n v="0.3"/>
    <n v="-8.7200000000000006"/>
    <n v="436.154"/>
    <n v="610.62"/>
    <n v="183.18600000000001"/>
    <n v="427.43399999999997"/>
  </r>
  <r>
    <n v="2173"/>
    <s v="CA-2014-152296"/>
    <x v="601"/>
    <x v="715"/>
    <x v="2"/>
    <s v="IL-15100"/>
    <s v="Ivan Liston"/>
    <x v="0"/>
    <s v="United States"/>
    <s v="San Francisco"/>
    <x v="1"/>
    <n v="94122"/>
    <x v="1"/>
    <x v="1263"/>
    <x v="1"/>
    <x v="8"/>
    <x v="1247"/>
    <n v="19.75"/>
    <n v="3"/>
    <n v="0.2"/>
    <n v="6.91"/>
    <n v="40.489999999999995"/>
    <n v="59.25"/>
    <n v="11.850000000000001"/>
    <n v="47.4"/>
  </r>
  <r>
    <n v="2174"/>
    <s v="CA-2016-112025"/>
    <x v="679"/>
    <x v="716"/>
    <x v="1"/>
    <s v="LS-16975"/>
    <s v="Lindsay Shagiari"/>
    <x v="2"/>
    <s v="United States"/>
    <s v="Houston"/>
    <x v="5"/>
    <n v="77070"/>
    <x v="2"/>
    <x v="1087"/>
    <x v="1"/>
    <x v="8"/>
    <x v="1077"/>
    <n v="9.26"/>
    <n v="3"/>
    <n v="0.8"/>
    <n v="-13.9"/>
    <n v="19.455999999999996"/>
    <n v="27.78"/>
    <n v="22.224000000000004"/>
    <n v="5.5559999999999974"/>
  </r>
  <r>
    <n v="2175"/>
    <s v="CA-2015-132507"/>
    <x v="117"/>
    <x v="717"/>
    <x v="0"/>
    <s v="CC-12610"/>
    <s v="Corey Catlett"/>
    <x v="1"/>
    <s v="United States"/>
    <s v="Houston"/>
    <x v="5"/>
    <n v="77041"/>
    <x v="2"/>
    <x v="1220"/>
    <x v="1"/>
    <x v="4"/>
    <x v="1204"/>
    <n v="61.79"/>
    <n v="4"/>
    <n v="0.2"/>
    <n v="6.18"/>
    <n v="191.548"/>
    <n v="247.16"/>
    <n v="49.432000000000002"/>
    <n v="197.72800000000001"/>
  </r>
  <r>
    <n v="2176"/>
    <s v="CA-2016-125738"/>
    <x v="680"/>
    <x v="149"/>
    <x v="1"/>
    <s v="PB-18805"/>
    <s v="Patrick Bzostek"/>
    <x v="2"/>
    <s v="United States"/>
    <s v="Salt Lake City"/>
    <x v="7"/>
    <n v="84106"/>
    <x v="1"/>
    <x v="1264"/>
    <x v="1"/>
    <x v="10"/>
    <x v="1248"/>
    <n v="45.68"/>
    <n v="2"/>
    <n v="0"/>
    <n v="21.01"/>
    <n v="70.349999999999994"/>
    <n v="91.36"/>
    <n v="0"/>
    <n v="91.36"/>
  </r>
  <r>
    <n v="2177"/>
    <s v="CA-2016-125738"/>
    <x v="680"/>
    <x v="149"/>
    <x v="1"/>
    <s v="PB-18805"/>
    <s v="Patrick Bzostek"/>
    <x v="2"/>
    <s v="United States"/>
    <s v="Salt Lake City"/>
    <x v="7"/>
    <n v="84106"/>
    <x v="1"/>
    <x v="1083"/>
    <x v="1"/>
    <x v="10"/>
    <x v="1073"/>
    <n v="60.12"/>
    <n v="9"/>
    <n v="0"/>
    <n v="28.86"/>
    <n v="512.21999999999991"/>
    <n v="541.07999999999993"/>
    <n v="0"/>
    <n v="541.07999999999993"/>
  </r>
  <r>
    <n v="2178"/>
    <s v="CA-2016-125738"/>
    <x v="680"/>
    <x v="149"/>
    <x v="1"/>
    <s v="PB-18805"/>
    <s v="Patrick Bzostek"/>
    <x v="2"/>
    <s v="United States"/>
    <s v="Salt Lake City"/>
    <x v="7"/>
    <n v="84106"/>
    <x v="1"/>
    <x v="1124"/>
    <x v="1"/>
    <x v="8"/>
    <x v="1112"/>
    <n v="41.72"/>
    <n v="5"/>
    <n v="0.2"/>
    <n v="13.04"/>
    <n v="153.84"/>
    <n v="208.6"/>
    <n v="41.72"/>
    <n v="166.88"/>
  </r>
  <r>
    <n v="2179"/>
    <s v="CA-2016-125738"/>
    <x v="680"/>
    <x v="149"/>
    <x v="1"/>
    <s v="PB-18805"/>
    <s v="Patrick Bzostek"/>
    <x v="2"/>
    <s v="United States"/>
    <s v="Salt Lake City"/>
    <x v="7"/>
    <n v="84106"/>
    <x v="1"/>
    <x v="422"/>
    <x v="1"/>
    <x v="10"/>
    <x v="422"/>
    <n v="71.599999999999994"/>
    <n v="8"/>
    <n v="0"/>
    <n v="32.94"/>
    <n v="539.8599999999999"/>
    <n v="572.79999999999995"/>
    <n v="0"/>
    <n v="572.79999999999995"/>
  </r>
  <r>
    <n v="2180"/>
    <s v="CA-2016-128818"/>
    <x v="681"/>
    <x v="718"/>
    <x v="1"/>
    <s v="CJ-12010"/>
    <s v="Caroline Jumper"/>
    <x v="0"/>
    <s v="United States"/>
    <s v="New York City"/>
    <x v="15"/>
    <n v="10009"/>
    <x v="3"/>
    <x v="338"/>
    <x v="1"/>
    <x v="8"/>
    <x v="338"/>
    <n v="85.23"/>
    <n v="7"/>
    <n v="0.2"/>
    <n v="30.9"/>
    <n v="446.38800000000003"/>
    <n v="596.61"/>
    <n v="119.322"/>
    <n v="477.28800000000001"/>
  </r>
  <r>
    <n v="2181"/>
    <s v="CA-2016-128818"/>
    <x v="681"/>
    <x v="718"/>
    <x v="1"/>
    <s v="CJ-12010"/>
    <s v="Caroline Jumper"/>
    <x v="0"/>
    <s v="United States"/>
    <s v="New York City"/>
    <x v="15"/>
    <n v="10009"/>
    <x v="3"/>
    <x v="429"/>
    <x v="1"/>
    <x v="2"/>
    <x v="429"/>
    <n v="44.4"/>
    <n v="3"/>
    <n v="0"/>
    <n v="22.2"/>
    <n v="110.99999999999999"/>
    <n v="133.19999999999999"/>
    <n v="0"/>
    <n v="133.19999999999999"/>
  </r>
  <r>
    <n v="2182"/>
    <s v="CA-2016-128818"/>
    <x v="681"/>
    <x v="718"/>
    <x v="1"/>
    <s v="CJ-12010"/>
    <s v="Caroline Jumper"/>
    <x v="0"/>
    <s v="United States"/>
    <s v="New York City"/>
    <x v="15"/>
    <n v="10009"/>
    <x v="3"/>
    <x v="1265"/>
    <x v="0"/>
    <x v="1"/>
    <x v="1249"/>
    <n v="442.76"/>
    <n v="4"/>
    <n v="0.1"/>
    <n v="59.04"/>
    <n v="1534.896"/>
    <n v="1771.04"/>
    <n v="177.10400000000001"/>
    <n v="1593.9359999999999"/>
  </r>
  <r>
    <n v="2183"/>
    <s v="CA-2016-128818"/>
    <x v="681"/>
    <x v="718"/>
    <x v="1"/>
    <s v="CJ-12010"/>
    <s v="Caroline Jumper"/>
    <x v="0"/>
    <s v="United States"/>
    <s v="New York City"/>
    <x v="15"/>
    <n v="10009"/>
    <x v="3"/>
    <x v="1150"/>
    <x v="2"/>
    <x v="15"/>
    <x v="1138"/>
    <n v="3999.95"/>
    <n v="5"/>
    <n v="0"/>
    <n v="1159.99"/>
    <n v="18839.759999999998"/>
    <n v="19999.75"/>
    <n v="0"/>
    <n v="19999.75"/>
  </r>
  <r>
    <n v="2184"/>
    <s v="CA-2016-128818"/>
    <x v="681"/>
    <x v="718"/>
    <x v="1"/>
    <s v="CJ-12010"/>
    <s v="Caroline Jumper"/>
    <x v="0"/>
    <s v="United States"/>
    <s v="New York City"/>
    <x v="15"/>
    <n v="10009"/>
    <x v="3"/>
    <x v="97"/>
    <x v="2"/>
    <x v="11"/>
    <x v="97"/>
    <n v="199.95"/>
    <n v="5"/>
    <n v="0"/>
    <n v="21.99"/>
    <n v="977.76"/>
    <n v="999.75"/>
    <n v="0"/>
    <n v="999.75"/>
  </r>
  <r>
    <n v="2185"/>
    <s v="CA-2016-128818"/>
    <x v="681"/>
    <x v="718"/>
    <x v="1"/>
    <s v="CJ-12010"/>
    <s v="Caroline Jumper"/>
    <x v="0"/>
    <s v="United States"/>
    <s v="New York City"/>
    <x v="15"/>
    <n v="10009"/>
    <x v="3"/>
    <x v="740"/>
    <x v="0"/>
    <x v="5"/>
    <x v="222"/>
    <n v="63.68"/>
    <n v="8"/>
    <n v="0"/>
    <n v="28.02"/>
    <n v="481.42"/>
    <n v="509.44"/>
    <n v="0"/>
    <n v="509.44"/>
  </r>
  <r>
    <n v="2186"/>
    <s v="CA-2017-124576"/>
    <x v="378"/>
    <x v="460"/>
    <x v="0"/>
    <s v="HK-14890"/>
    <s v="Heather Kirkland"/>
    <x v="1"/>
    <s v="United States"/>
    <s v="Salinas"/>
    <x v="1"/>
    <n v="93905"/>
    <x v="1"/>
    <x v="141"/>
    <x v="1"/>
    <x v="8"/>
    <x v="142"/>
    <n v="54.9"/>
    <n v="2"/>
    <n v="0.2"/>
    <n v="18.53"/>
    <n v="69.31"/>
    <n v="109.8"/>
    <n v="21.96"/>
    <n v="87.84"/>
  </r>
  <r>
    <n v="2187"/>
    <s v="CA-2016-101378"/>
    <x v="216"/>
    <x v="607"/>
    <x v="3"/>
    <s v="RH-19600"/>
    <s v="Rob Haberlin"/>
    <x v="0"/>
    <s v="United States"/>
    <s v="Huntsville"/>
    <x v="19"/>
    <n v="35810"/>
    <x v="0"/>
    <x v="174"/>
    <x v="2"/>
    <x v="11"/>
    <x v="175"/>
    <n v="29"/>
    <n v="2"/>
    <n v="0"/>
    <n v="7.25"/>
    <n v="50.75"/>
    <n v="58"/>
    <n v="0"/>
    <n v="58"/>
  </r>
  <r>
    <n v="2188"/>
    <s v="CA-2017-143063"/>
    <x v="682"/>
    <x v="719"/>
    <x v="1"/>
    <s v="IL-15100"/>
    <s v="Ivan Liston"/>
    <x v="0"/>
    <s v="United States"/>
    <s v="Columbus"/>
    <x v="14"/>
    <n v="47201"/>
    <x v="2"/>
    <x v="1040"/>
    <x v="1"/>
    <x v="12"/>
    <x v="153"/>
    <n v="70.08"/>
    <n v="6"/>
    <n v="0"/>
    <n v="35.04"/>
    <n v="385.44"/>
    <n v="420.48"/>
    <n v="0"/>
    <n v="420.48"/>
  </r>
  <r>
    <n v="2189"/>
    <s v="CA-2017-143063"/>
    <x v="682"/>
    <x v="719"/>
    <x v="1"/>
    <s v="IL-15100"/>
    <s v="Ivan Liston"/>
    <x v="0"/>
    <s v="United States"/>
    <s v="Columbus"/>
    <x v="14"/>
    <n v="47201"/>
    <x v="2"/>
    <x v="71"/>
    <x v="0"/>
    <x v="5"/>
    <x v="71"/>
    <n v="121.3"/>
    <n v="2"/>
    <n v="0"/>
    <n v="25.47"/>
    <n v="217.13"/>
    <n v="242.6"/>
    <n v="0"/>
    <n v="242.6"/>
  </r>
  <r>
    <n v="2190"/>
    <s v="CA-2017-143063"/>
    <x v="682"/>
    <x v="719"/>
    <x v="1"/>
    <s v="IL-15100"/>
    <s v="Ivan Liston"/>
    <x v="0"/>
    <s v="United States"/>
    <s v="Columbus"/>
    <x v="14"/>
    <n v="47201"/>
    <x v="2"/>
    <x v="297"/>
    <x v="2"/>
    <x v="7"/>
    <x v="297"/>
    <n v="1454.49"/>
    <n v="9"/>
    <n v="0"/>
    <n v="378.17"/>
    <n v="12712.24"/>
    <n v="13090.41"/>
    <n v="0"/>
    <n v="13090.41"/>
  </r>
  <r>
    <n v="2191"/>
    <s v="CA-2016-118913"/>
    <x v="674"/>
    <x v="597"/>
    <x v="1"/>
    <s v="AS-10240"/>
    <s v="Alan Shonely"/>
    <x v="0"/>
    <s v="United States"/>
    <s v="Los Angeles"/>
    <x v="1"/>
    <n v="90049"/>
    <x v="1"/>
    <x v="1266"/>
    <x v="1"/>
    <x v="9"/>
    <x v="1250"/>
    <n v="60.81"/>
    <n v="3"/>
    <n v="0"/>
    <n v="17.03"/>
    <n v="165.4"/>
    <n v="182.43"/>
    <n v="0"/>
    <n v="182.43"/>
  </r>
  <r>
    <n v="2192"/>
    <s v="CA-2016-128412"/>
    <x v="107"/>
    <x v="24"/>
    <x v="1"/>
    <s v="AP-10915"/>
    <s v="Arthur Prichep"/>
    <x v="0"/>
    <s v="United States"/>
    <s v="Seattle"/>
    <x v="4"/>
    <n v="98105"/>
    <x v="1"/>
    <x v="1242"/>
    <x v="1"/>
    <x v="8"/>
    <x v="1225"/>
    <n v="153.55000000000001"/>
    <n v="3"/>
    <n v="0.2"/>
    <n v="51.82"/>
    <n v="316.70000000000005"/>
    <n v="460.65000000000003"/>
    <n v="92.13000000000001"/>
    <n v="368.52000000000004"/>
  </r>
  <r>
    <n v="2193"/>
    <s v="CA-2016-128412"/>
    <x v="107"/>
    <x v="24"/>
    <x v="1"/>
    <s v="AP-10915"/>
    <s v="Arthur Prichep"/>
    <x v="0"/>
    <s v="United States"/>
    <s v="Seattle"/>
    <x v="4"/>
    <n v="98105"/>
    <x v="1"/>
    <x v="1112"/>
    <x v="1"/>
    <x v="9"/>
    <x v="1101"/>
    <n v="65.34"/>
    <n v="3"/>
    <n v="0"/>
    <n v="22.87"/>
    <n v="173.15"/>
    <n v="196.02"/>
    <n v="0"/>
    <n v="196.02"/>
  </r>
  <r>
    <n v="2194"/>
    <s v="CA-2016-128412"/>
    <x v="107"/>
    <x v="24"/>
    <x v="1"/>
    <s v="AP-10915"/>
    <s v="Arthur Prichep"/>
    <x v="0"/>
    <s v="United States"/>
    <s v="Seattle"/>
    <x v="4"/>
    <n v="98105"/>
    <x v="1"/>
    <x v="1030"/>
    <x v="1"/>
    <x v="10"/>
    <x v="1021"/>
    <n v="123.92"/>
    <n v="4"/>
    <n v="0"/>
    <n v="55.76"/>
    <n v="439.92"/>
    <n v="495.68"/>
    <n v="0"/>
    <n v="495.68"/>
  </r>
  <r>
    <n v="2195"/>
    <s v="CA-2016-128412"/>
    <x v="107"/>
    <x v="24"/>
    <x v="1"/>
    <s v="AP-10915"/>
    <s v="Arthur Prichep"/>
    <x v="0"/>
    <s v="United States"/>
    <s v="Seattle"/>
    <x v="4"/>
    <n v="98105"/>
    <x v="1"/>
    <x v="1267"/>
    <x v="1"/>
    <x v="9"/>
    <x v="1251"/>
    <n v="35.1"/>
    <n v="3"/>
    <n v="0"/>
    <n v="12.29"/>
    <n v="93.010000000000019"/>
    <n v="105.30000000000001"/>
    <n v="0"/>
    <n v="105.30000000000001"/>
  </r>
  <r>
    <n v="2196"/>
    <s v="CA-2016-128412"/>
    <x v="107"/>
    <x v="24"/>
    <x v="1"/>
    <s v="AP-10915"/>
    <s v="Arthur Prichep"/>
    <x v="0"/>
    <s v="United States"/>
    <s v="Seattle"/>
    <x v="4"/>
    <n v="98105"/>
    <x v="1"/>
    <x v="1044"/>
    <x v="2"/>
    <x v="11"/>
    <x v="1033"/>
    <n v="44.75"/>
    <n v="5"/>
    <n v="0"/>
    <n v="8.5"/>
    <n v="215.25"/>
    <n v="223.75"/>
    <n v="0"/>
    <n v="223.75"/>
  </r>
  <r>
    <n v="2197"/>
    <s v="CA-2016-136483"/>
    <x v="49"/>
    <x v="296"/>
    <x v="1"/>
    <s v="AG-10390"/>
    <s v="Allen Goldenen"/>
    <x v="0"/>
    <s v="United States"/>
    <s v="Knoxville"/>
    <x v="18"/>
    <n v="37918"/>
    <x v="0"/>
    <x v="134"/>
    <x v="1"/>
    <x v="6"/>
    <x v="135"/>
    <n v="4.7"/>
    <n v="2"/>
    <n v="0.2"/>
    <n v="0.41"/>
    <n v="7.11"/>
    <n v="9.4"/>
    <n v="1.8800000000000001"/>
    <n v="7.5200000000000005"/>
  </r>
  <r>
    <n v="2198"/>
    <s v="CA-2014-163013"/>
    <x v="683"/>
    <x v="283"/>
    <x v="1"/>
    <s v="BF-11080"/>
    <s v="Bart Folk"/>
    <x v="0"/>
    <s v="United States"/>
    <s v="Montgomery"/>
    <x v="19"/>
    <n v="36116"/>
    <x v="0"/>
    <x v="563"/>
    <x v="1"/>
    <x v="6"/>
    <x v="563"/>
    <n v="14.67"/>
    <n v="3"/>
    <n v="0"/>
    <n v="3.96"/>
    <n v="40.049999999999997"/>
    <n v="44.01"/>
    <n v="0"/>
    <n v="44.01"/>
  </r>
  <r>
    <n v="2199"/>
    <s v="CA-2015-135363"/>
    <x v="262"/>
    <x v="279"/>
    <x v="1"/>
    <s v="CK-12205"/>
    <s v="Chloris Kastensmidt"/>
    <x v="0"/>
    <s v="United States"/>
    <s v="Philadelphia"/>
    <x v="9"/>
    <n v="19120"/>
    <x v="3"/>
    <x v="89"/>
    <x v="1"/>
    <x v="10"/>
    <x v="89"/>
    <n v="15.55"/>
    <n v="3"/>
    <n v="0.2"/>
    <n v="5.44"/>
    <n v="31.880000000000006"/>
    <n v="46.650000000000006"/>
    <n v="9.3300000000000018"/>
    <n v="37.320000000000007"/>
  </r>
  <r>
    <n v="2200"/>
    <s v="CA-2015-135363"/>
    <x v="262"/>
    <x v="279"/>
    <x v="1"/>
    <s v="CK-12205"/>
    <s v="Chloris Kastensmidt"/>
    <x v="0"/>
    <s v="United States"/>
    <s v="Philadelphia"/>
    <x v="9"/>
    <n v="19120"/>
    <x v="3"/>
    <x v="1221"/>
    <x v="1"/>
    <x v="10"/>
    <x v="1205"/>
    <n v="5.23"/>
    <n v="1"/>
    <n v="0.2"/>
    <n v="1.7"/>
    <n v="2.484"/>
    <n v="5.23"/>
    <n v="1.046"/>
    <n v="4.1840000000000002"/>
  </r>
  <r>
    <n v="2201"/>
    <s v="US-2014-165659"/>
    <x v="106"/>
    <x v="104"/>
    <x v="1"/>
    <s v="LT-17110"/>
    <s v="Liz Thompson"/>
    <x v="0"/>
    <s v="United States"/>
    <s v="Little Rock"/>
    <x v="36"/>
    <n v="72209"/>
    <x v="0"/>
    <x v="345"/>
    <x v="0"/>
    <x v="5"/>
    <x v="345"/>
    <n v="22.2"/>
    <n v="6"/>
    <n v="0"/>
    <n v="9.1"/>
    <n v="124.1"/>
    <n v="133.19999999999999"/>
    <n v="0"/>
    <n v="133.19999999999999"/>
  </r>
  <r>
    <n v="2202"/>
    <s v="US-2014-165659"/>
    <x v="106"/>
    <x v="104"/>
    <x v="1"/>
    <s v="LT-17110"/>
    <s v="Liz Thompson"/>
    <x v="0"/>
    <s v="United States"/>
    <s v="Little Rock"/>
    <x v="36"/>
    <n v="72209"/>
    <x v="0"/>
    <x v="202"/>
    <x v="2"/>
    <x v="7"/>
    <x v="203"/>
    <n v="881.93"/>
    <n v="7"/>
    <n v="0"/>
    <n v="229.3"/>
    <n v="5944.2099999999991"/>
    <n v="6173.5099999999993"/>
    <n v="0"/>
    <n v="6173.5099999999993"/>
  </r>
  <r>
    <n v="2203"/>
    <s v="CA-2015-138002"/>
    <x v="684"/>
    <x v="64"/>
    <x v="1"/>
    <s v="BT-11305"/>
    <s v="Beth Thompson"/>
    <x v="2"/>
    <s v="United States"/>
    <s v="Seattle"/>
    <x v="4"/>
    <n v="98103"/>
    <x v="1"/>
    <x v="315"/>
    <x v="1"/>
    <x v="8"/>
    <x v="315"/>
    <n v="6.1"/>
    <n v="2"/>
    <n v="0.2"/>
    <n v="2.13"/>
    <n v="7.63"/>
    <n v="12.2"/>
    <n v="2.44"/>
    <n v="9.76"/>
  </r>
  <r>
    <n v="2204"/>
    <s v="CA-2015-138002"/>
    <x v="684"/>
    <x v="64"/>
    <x v="1"/>
    <s v="BT-11305"/>
    <s v="Beth Thompson"/>
    <x v="2"/>
    <s v="United States"/>
    <s v="Seattle"/>
    <x v="4"/>
    <n v="98103"/>
    <x v="1"/>
    <x v="1268"/>
    <x v="0"/>
    <x v="5"/>
    <x v="1252"/>
    <n v="191.82"/>
    <n v="3"/>
    <n v="0"/>
    <n v="74.81"/>
    <n v="500.65000000000003"/>
    <n v="575.46"/>
    <n v="0"/>
    <n v="575.46"/>
  </r>
  <r>
    <n v="2205"/>
    <s v="CA-2015-128860"/>
    <x v="685"/>
    <x v="414"/>
    <x v="1"/>
    <s v="SC-20725"/>
    <s v="Steven Cartwright"/>
    <x v="0"/>
    <s v="United States"/>
    <s v="Lancaster"/>
    <x v="9"/>
    <n v="17602"/>
    <x v="3"/>
    <x v="1001"/>
    <x v="0"/>
    <x v="5"/>
    <x v="1253"/>
    <n v="20.100000000000001"/>
    <n v="1"/>
    <n v="0.2"/>
    <n v="1.76"/>
    <n v="14.320000000000002"/>
    <n v="20.100000000000001"/>
    <n v="4.0200000000000005"/>
    <n v="16.080000000000002"/>
  </r>
  <r>
    <n v="2206"/>
    <s v="CA-2016-164350"/>
    <x v="545"/>
    <x v="720"/>
    <x v="0"/>
    <s v="CG-12040"/>
    <s v="Catherine Glotzbach"/>
    <x v="2"/>
    <s v="United States"/>
    <s v="Bristol"/>
    <x v="18"/>
    <n v="37620"/>
    <x v="0"/>
    <x v="1269"/>
    <x v="1"/>
    <x v="6"/>
    <x v="1254"/>
    <n v="67.56"/>
    <n v="3"/>
    <n v="0.2"/>
    <n v="8.4499999999999993"/>
    <n v="153.69400000000002"/>
    <n v="202.68"/>
    <n v="40.536000000000001"/>
    <n v="162.14400000000001"/>
  </r>
  <r>
    <n v="2207"/>
    <s v="US-2014-103905"/>
    <x v="686"/>
    <x v="721"/>
    <x v="1"/>
    <s v="AW-10930"/>
    <s v="Arthur Wiediger"/>
    <x v="2"/>
    <s v="United States"/>
    <s v="Aurora"/>
    <x v="10"/>
    <n v="60505"/>
    <x v="2"/>
    <x v="410"/>
    <x v="1"/>
    <x v="8"/>
    <x v="410"/>
    <n v="29.93"/>
    <n v="7"/>
    <n v="0.8"/>
    <n v="-46.39"/>
    <n v="88.291999999999987"/>
    <n v="209.51"/>
    <n v="167.608"/>
    <n v="41.901999999999987"/>
  </r>
  <r>
    <n v="2208"/>
    <s v="US-2014-103905"/>
    <x v="686"/>
    <x v="721"/>
    <x v="1"/>
    <s v="AW-10930"/>
    <s v="Arthur Wiediger"/>
    <x v="2"/>
    <s v="United States"/>
    <s v="Aurora"/>
    <x v="10"/>
    <n v="60505"/>
    <x v="2"/>
    <x v="179"/>
    <x v="2"/>
    <x v="7"/>
    <x v="180"/>
    <n v="38.270000000000003"/>
    <n v="4"/>
    <n v="0.2"/>
    <n v="3.83"/>
    <n v="118.63400000000001"/>
    <n v="153.08000000000001"/>
    <n v="30.616000000000003"/>
    <n v="122.46400000000001"/>
  </r>
  <r>
    <n v="2209"/>
    <s v="CA-2015-129854"/>
    <x v="421"/>
    <x v="722"/>
    <x v="1"/>
    <s v="RB-19705"/>
    <s v="Roger Barcio"/>
    <x v="2"/>
    <s v="United States"/>
    <s v="New York City"/>
    <x v="15"/>
    <n v="10009"/>
    <x v="3"/>
    <x v="105"/>
    <x v="1"/>
    <x v="6"/>
    <x v="105"/>
    <n v="16.52"/>
    <n v="4"/>
    <n v="0"/>
    <n v="7.6"/>
    <n v="58.48"/>
    <n v="66.08"/>
    <n v="0"/>
    <n v="66.08"/>
  </r>
  <r>
    <n v="2210"/>
    <s v="CA-2014-125556"/>
    <x v="687"/>
    <x v="723"/>
    <x v="0"/>
    <s v="ML-17410"/>
    <s v="Maris LaWare"/>
    <x v="0"/>
    <s v="United States"/>
    <s v="Fairfield"/>
    <x v="29"/>
    <n v="6824"/>
    <x v="3"/>
    <x v="1270"/>
    <x v="2"/>
    <x v="7"/>
    <x v="1255"/>
    <n v="832.93"/>
    <n v="7"/>
    <n v="0"/>
    <n v="233.22"/>
    <n v="5597.2899999999991"/>
    <n v="5830.5099999999993"/>
    <n v="0"/>
    <n v="5830.5099999999993"/>
  </r>
  <r>
    <n v="2211"/>
    <s v="CA-2014-125556"/>
    <x v="687"/>
    <x v="723"/>
    <x v="0"/>
    <s v="ML-17410"/>
    <s v="Maris LaWare"/>
    <x v="0"/>
    <s v="United States"/>
    <s v="Fairfield"/>
    <x v="29"/>
    <n v="6824"/>
    <x v="3"/>
    <x v="236"/>
    <x v="1"/>
    <x v="8"/>
    <x v="237"/>
    <n v="43.8"/>
    <n v="10"/>
    <n v="0"/>
    <n v="21.02"/>
    <n v="416.98"/>
    <n v="438"/>
    <n v="0"/>
    <n v="438"/>
  </r>
  <r>
    <n v="2212"/>
    <s v="CA-2016-162313"/>
    <x v="581"/>
    <x v="724"/>
    <x v="2"/>
    <s v="VB-21745"/>
    <s v="Victoria Brennan"/>
    <x v="1"/>
    <s v="United States"/>
    <s v="Lincoln Park"/>
    <x v="12"/>
    <n v="48146"/>
    <x v="2"/>
    <x v="1271"/>
    <x v="1"/>
    <x v="9"/>
    <x v="1256"/>
    <n v="167.29"/>
    <n v="6"/>
    <n v="0.1"/>
    <n v="29.74"/>
    <n v="873.62599999999998"/>
    <n v="1003.74"/>
    <n v="100.37400000000001"/>
    <n v="903.36599999999999"/>
  </r>
  <r>
    <n v="2213"/>
    <s v="CA-2017-107874"/>
    <x v="610"/>
    <x v="654"/>
    <x v="1"/>
    <s v="SW-20275"/>
    <s v="Scott Williamson"/>
    <x v="0"/>
    <s v="United States"/>
    <s v="New York City"/>
    <x v="15"/>
    <n v="10035"/>
    <x v="3"/>
    <x v="905"/>
    <x v="0"/>
    <x v="5"/>
    <x v="897"/>
    <n v="27.42"/>
    <n v="1"/>
    <n v="0"/>
    <n v="11.24"/>
    <n v="16.18"/>
    <n v="27.42"/>
    <n v="0"/>
    <n v="27.42"/>
  </r>
  <r>
    <n v="2214"/>
    <s v="CA-2017-129378"/>
    <x v="172"/>
    <x v="725"/>
    <x v="2"/>
    <s v="NS-18505"/>
    <s v="Neola Schneider"/>
    <x v="0"/>
    <s v="United States"/>
    <s v="San Jose"/>
    <x v="1"/>
    <n v="95123"/>
    <x v="1"/>
    <x v="751"/>
    <x v="1"/>
    <x v="8"/>
    <x v="749"/>
    <n v="1.44"/>
    <n v="1"/>
    <n v="0.2"/>
    <n v="0.5"/>
    <n v="0.65199999999999991"/>
    <n v="1.44"/>
    <n v="0.28799999999999998"/>
    <n v="1.1519999999999999"/>
  </r>
  <r>
    <n v="2215"/>
    <s v="CA-2017-129378"/>
    <x v="172"/>
    <x v="725"/>
    <x v="2"/>
    <s v="NS-18505"/>
    <s v="Neola Schneider"/>
    <x v="0"/>
    <s v="United States"/>
    <s v="San Jose"/>
    <x v="1"/>
    <n v="95123"/>
    <x v="1"/>
    <x v="305"/>
    <x v="1"/>
    <x v="8"/>
    <x v="305"/>
    <n v="61.78"/>
    <n v="13"/>
    <n v="0.2"/>
    <n v="20.85"/>
    <n v="621.66199999999992"/>
    <n v="803.14"/>
    <n v="160.62800000000001"/>
    <n v="642.51199999999994"/>
  </r>
  <r>
    <n v="2216"/>
    <s v="CA-2017-129378"/>
    <x v="172"/>
    <x v="725"/>
    <x v="2"/>
    <s v="NS-18505"/>
    <s v="Neola Schneider"/>
    <x v="0"/>
    <s v="United States"/>
    <s v="San Jose"/>
    <x v="1"/>
    <n v="95123"/>
    <x v="1"/>
    <x v="643"/>
    <x v="1"/>
    <x v="9"/>
    <x v="850"/>
    <n v="241.96"/>
    <n v="2"/>
    <n v="0"/>
    <n v="60.49"/>
    <n v="423.43"/>
    <n v="483.92"/>
    <n v="0"/>
    <n v="483.92"/>
  </r>
  <r>
    <n v="2217"/>
    <s v="CA-2017-129378"/>
    <x v="172"/>
    <x v="725"/>
    <x v="2"/>
    <s v="NS-18505"/>
    <s v="Neola Schneider"/>
    <x v="0"/>
    <s v="United States"/>
    <s v="San Jose"/>
    <x v="1"/>
    <n v="95123"/>
    <x v="1"/>
    <x v="1272"/>
    <x v="0"/>
    <x v="1"/>
    <x v="1257"/>
    <n v="108.61"/>
    <n v="4"/>
    <n v="0.2"/>
    <n v="9.5"/>
    <n v="338.05200000000002"/>
    <n v="434.44"/>
    <n v="86.888000000000005"/>
    <n v="347.55200000000002"/>
  </r>
  <r>
    <n v="2218"/>
    <s v="CA-2014-151953"/>
    <x v="59"/>
    <x v="59"/>
    <x v="1"/>
    <s v="DB-13555"/>
    <s v="Dorothy Badders"/>
    <x v="1"/>
    <s v="United States"/>
    <s v="Jacksonville"/>
    <x v="2"/>
    <n v="32216"/>
    <x v="0"/>
    <x v="1273"/>
    <x v="1"/>
    <x v="6"/>
    <x v="1258"/>
    <n v="2.82"/>
    <n v="2"/>
    <n v="0.2"/>
    <n v="0.99"/>
    <n v="3.5219999999999994"/>
    <n v="5.64"/>
    <n v="1.1279999999999999"/>
    <n v="4.5119999999999996"/>
  </r>
  <r>
    <n v="2219"/>
    <s v="CA-2017-130841"/>
    <x v="688"/>
    <x v="608"/>
    <x v="1"/>
    <s v="MH-17620"/>
    <s v="Matt Hagelstein"/>
    <x v="1"/>
    <s v="United States"/>
    <s v="San Francisco"/>
    <x v="1"/>
    <n v="94110"/>
    <x v="1"/>
    <x v="744"/>
    <x v="1"/>
    <x v="8"/>
    <x v="742"/>
    <n v="9.98"/>
    <n v="4"/>
    <n v="0.2"/>
    <n v="3.62"/>
    <n v="28.315999999999999"/>
    <n v="39.92"/>
    <n v="7.9840000000000009"/>
    <n v="31.936"/>
  </r>
  <r>
    <n v="2220"/>
    <s v="CA-2017-130841"/>
    <x v="688"/>
    <x v="608"/>
    <x v="1"/>
    <s v="MH-17620"/>
    <s v="Matt Hagelstein"/>
    <x v="1"/>
    <s v="United States"/>
    <s v="San Francisco"/>
    <x v="1"/>
    <n v="94110"/>
    <x v="1"/>
    <x v="355"/>
    <x v="1"/>
    <x v="4"/>
    <x v="355"/>
    <n v="14.98"/>
    <n v="1"/>
    <n v="0"/>
    <n v="4.1900000000000004"/>
    <n v="10.79"/>
    <n v="14.98"/>
    <n v="0"/>
    <n v="14.98"/>
  </r>
  <r>
    <n v="2221"/>
    <s v="CA-2017-130841"/>
    <x v="688"/>
    <x v="608"/>
    <x v="1"/>
    <s v="MH-17620"/>
    <s v="Matt Hagelstein"/>
    <x v="1"/>
    <s v="United States"/>
    <s v="San Francisco"/>
    <x v="1"/>
    <n v="94110"/>
    <x v="1"/>
    <x v="1118"/>
    <x v="2"/>
    <x v="7"/>
    <x v="1106"/>
    <n v="1145.5999999999999"/>
    <n v="4"/>
    <n v="0.2"/>
    <n v="100.24"/>
    <n v="3565.68"/>
    <n v="4582.3999999999996"/>
    <n v="916.48"/>
    <n v="3665.9199999999996"/>
  </r>
  <r>
    <n v="2222"/>
    <s v="CA-2015-131884"/>
    <x v="401"/>
    <x v="726"/>
    <x v="3"/>
    <s v="DK-13375"/>
    <s v="Dennis Kane"/>
    <x v="0"/>
    <s v="United States"/>
    <s v="Marion"/>
    <x v="24"/>
    <n v="43302"/>
    <x v="3"/>
    <x v="1246"/>
    <x v="2"/>
    <x v="7"/>
    <x v="1230"/>
    <n v="485.94"/>
    <n v="2"/>
    <n v="0.4"/>
    <n v="-89.09"/>
    <n v="672.21799999999996"/>
    <n v="971.88"/>
    <n v="388.75200000000001"/>
    <n v="583.12799999999993"/>
  </r>
  <r>
    <n v="2223"/>
    <s v="CA-2015-131884"/>
    <x v="401"/>
    <x v="726"/>
    <x v="3"/>
    <s v="DK-13375"/>
    <s v="Dennis Kane"/>
    <x v="0"/>
    <s v="United States"/>
    <s v="Marion"/>
    <x v="24"/>
    <n v="43302"/>
    <x v="3"/>
    <x v="512"/>
    <x v="1"/>
    <x v="6"/>
    <x v="512"/>
    <n v="37.380000000000003"/>
    <n v="8"/>
    <n v="0.2"/>
    <n v="4.67"/>
    <n v="234.56200000000004"/>
    <n v="299.04000000000002"/>
    <n v="59.808000000000007"/>
    <n v="239.23200000000003"/>
  </r>
  <r>
    <n v="2224"/>
    <s v="CA-2015-131884"/>
    <x v="401"/>
    <x v="726"/>
    <x v="3"/>
    <s v="DK-13375"/>
    <s v="Dennis Kane"/>
    <x v="0"/>
    <s v="United States"/>
    <s v="Marion"/>
    <x v="24"/>
    <n v="43302"/>
    <x v="3"/>
    <x v="211"/>
    <x v="0"/>
    <x v="1"/>
    <x v="212"/>
    <n v="70.69"/>
    <n v="1"/>
    <n v="0.3"/>
    <n v="-24.24"/>
    <n v="73.722999999999999"/>
    <n v="70.69"/>
    <n v="21.206999999999997"/>
    <n v="49.483000000000004"/>
  </r>
  <r>
    <n v="2225"/>
    <s v="CA-2017-121909"/>
    <x v="689"/>
    <x v="727"/>
    <x v="1"/>
    <s v="EA-14035"/>
    <s v="Erin Ashbrook"/>
    <x v="1"/>
    <s v="United States"/>
    <s v="Philadelphia"/>
    <x v="9"/>
    <n v="19134"/>
    <x v="3"/>
    <x v="1274"/>
    <x v="1"/>
    <x v="10"/>
    <x v="1259"/>
    <n v="54.82"/>
    <n v="3"/>
    <n v="0.2"/>
    <n v="17.82"/>
    <n v="113.74800000000002"/>
    <n v="164.46"/>
    <n v="32.892000000000003"/>
    <n v="131.56800000000001"/>
  </r>
  <r>
    <n v="2226"/>
    <s v="CA-2016-106383"/>
    <x v="690"/>
    <x v="202"/>
    <x v="0"/>
    <s v="BT-11440"/>
    <s v="Bobby Trafton"/>
    <x v="0"/>
    <s v="United States"/>
    <s v="Littleton"/>
    <x v="22"/>
    <n v="80122"/>
    <x v="1"/>
    <x v="1275"/>
    <x v="0"/>
    <x v="0"/>
    <x v="1260"/>
    <n v="72.290000000000006"/>
    <n v="1"/>
    <n v="0.7"/>
    <n v="-98.8"/>
    <n v="120.48699999999999"/>
    <n v="72.290000000000006"/>
    <n v="50.603000000000002"/>
    <n v="21.687000000000005"/>
  </r>
  <r>
    <n v="2227"/>
    <s v="CA-2017-130771"/>
    <x v="570"/>
    <x v="260"/>
    <x v="1"/>
    <s v="LA-16780"/>
    <s v="Laura Armstrong"/>
    <x v="1"/>
    <s v="United States"/>
    <s v="Austin"/>
    <x v="5"/>
    <n v="78745"/>
    <x v="2"/>
    <x v="804"/>
    <x v="1"/>
    <x v="13"/>
    <x v="802"/>
    <n v="2.9"/>
    <n v="2"/>
    <n v="0.2"/>
    <n v="0.47"/>
    <n v="4.17"/>
    <n v="5.8"/>
    <n v="1.1599999999999999"/>
    <n v="4.6399999999999997"/>
  </r>
  <r>
    <n v="2228"/>
    <s v="CA-2017-130771"/>
    <x v="570"/>
    <x v="260"/>
    <x v="1"/>
    <s v="LA-16780"/>
    <s v="Laura Armstrong"/>
    <x v="1"/>
    <s v="United States"/>
    <s v="Austin"/>
    <x v="5"/>
    <n v="78745"/>
    <x v="2"/>
    <x v="495"/>
    <x v="2"/>
    <x v="7"/>
    <x v="495"/>
    <n v="124.79"/>
    <n v="1"/>
    <n v="0.2"/>
    <n v="15.6"/>
    <n v="84.232000000000014"/>
    <n v="124.79"/>
    <n v="24.958000000000002"/>
    <n v="99.832000000000008"/>
  </r>
  <r>
    <n v="2229"/>
    <s v="CA-2016-139157"/>
    <x v="393"/>
    <x v="728"/>
    <x v="1"/>
    <s v="GM-14680"/>
    <s v="Greg Matthias"/>
    <x v="0"/>
    <s v="United States"/>
    <s v="New York City"/>
    <x v="15"/>
    <n v="10024"/>
    <x v="3"/>
    <x v="1258"/>
    <x v="0"/>
    <x v="3"/>
    <x v="1242"/>
    <n v="330.59"/>
    <n v="1"/>
    <n v="0.4"/>
    <n v="-115.71"/>
    <n v="314.06399999999996"/>
    <n v="330.59"/>
    <n v="132.23599999999999"/>
    <n v="198.35399999999998"/>
  </r>
  <r>
    <n v="2230"/>
    <s v="CA-2014-128055"/>
    <x v="691"/>
    <x v="729"/>
    <x v="1"/>
    <s v="AA-10315"/>
    <s v="Alex Avila"/>
    <x v="0"/>
    <s v="United States"/>
    <s v="San Francisco"/>
    <x v="1"/>
    <n v="94122"/>
    <x v="1"/>
    <x v="1178"/>
    <x v="1"/>
    <x v="8"/>
    <x v="1164"/>
    <n v="673.57"/>
    <n v="2"/>
    <n v="0.2"/>
    <n v="252.59"/>
    <n v="825.12199999999996"/>
    <n v="1347.14"/>
    <n v="269.42800000000005"/>
    <n v="1077.712"/>
  </r>
  <r>
    <n v="2231"/>
    <s v="CA-2014-128055"/>
    <x v="691"/>
    <x v="729"/>
    <x v="1"/>
    <s v="AA-10315"/>
    <s v="Alex Avila"/>
    <x v="0"/>
    <s v="United States"/>
    <s v="San Francisco"/>
    <x v="1"/>
    <n v="94122"/>
    <x v="1"/>
    <x v="1276"/>
    <x v="1"/>
    <x v="9"/>
    <x v="1261"/>
    <n v="52.98"/>
    <n v="2"/>
    <n v="0"/>
    <n v="14.83"/>
    <n v="91.13"/>
    <n v="105.96"/>
    <n v="0"/>
    <n v="105.96"/>
  </r>
  <r>
    <n v="2232"/>
    <s v="CA-2017-157091"/>
    <x v="335"/>
    <x v="553"/>
    <x v="1"/>
    <s v="DB-13405"/>
    <s v="Denny Blanton"/>
    <x v="0"/>
    <s v="United States"/>
    <s v="La Porte"/>
    <x v="14"/>
    <n v="46350"/>
    <x v="2"/>
    <x v="793"/>
    <x v="0"/>
    <x v="5"/>
    <x v="791"/>
    <n v="526.45000000000005"/>
    <n v="5"/>
    <n v="0"/>
    <n v="31.59"/>
    <n v="2600.66"/>
    <n v="2632.25"/>
    <n v="0"/>
    <n v="2632.25"/>
  </r>
  <r>
    <n v="2233"/>
    <s v="CA-2017-132122"/>
    <x v="362"/>
    <x v="730"/>
    <x v="1"/>
    <s v="JH-15820"/>
    <s v="John Huston"/>
    <x v="0"/>
    <s v="United States"/>
    <s v="Chicago"/>
    <x v="10"/>
    <n v="60610"/>
    <x v="2"/>
    <x v="1277"/>
    <x v="1"/>
    <x v="4"/>
    <x v="1262"/>
    <n v="228.92"/>
    <n v="5"/>
    <n v="0.2"/>
    <n v="14.31"/>
    <n v="901.37"/>
    <n v="1144.5999999999999"/>
    <n v="228.92"/>
    <n v="915.68"/>
  </r>
  <r>
    <n v="2234"/>
    <s v="CA-2015-123232"/>
    <x v="639"/>
    <x v="313"/>
    <x v="0"/>
    <s v="DJ-13630"/>
    <s v="Doug Jacobs"/>
    <x v="0"/>
    <s v="United States"/>
    <s v="Portland"/>
    <x v="21"/>
    <n v="97206"/>
    <x v="1"/>
    <x v="1278"/>
    <x v="2"/>
    <x v="7"/>
    <x v="1263"/>
    <n v="319.97000000000003"/>
    <n v="4"/>
    <n v="0.2"/>
    <n v="36"/>
    <n v="987.90400000000011"/>
    <n v="1279.8800000000001"/>
    <n v="255.97600000000003"/>
    <n v="1023.9040000000001"/>
  </r>
  <r>
    <n v="2235"/>
    <s v="CA-2017-104066"/>
    <x v="256"/>
    <x v="235"/>
    <x v="1"/>
    <s v="QJ-19255"/>
    <s v="Quincy Jones"/>
    <x v="1"/>
    <s v="United States"/>
    <s v="Burlington"/>
    <x v="42"/>
    <n v="5408"/>
    <x v="3"/>
    <x v="825"/>
    <x v="2"/>
    <x v="11"/>
    <x v="821"/>
    <n v="205.03"/>
    <n v="7"/>
    <n v="0"/>
    <n v="67.66"/>
    <n v="1367.55"/>
    <n v="1435.21"/>
    <n v="0"/>
    <n v="1435.21"/>
  </r>
  <r>
    <n v="2236"/>
    <s v="CA-2015-145849"/>
    <x v="426"/>
    <x v="731"/>
    <x v="0"/>
    <s v="CT-11995"/>
    <s v="Carol Triggs"/>
    <x v="0"/>
    <s v="United States"/>
    <s v="Indianapolis"/>
    <x v="14"/>
    <n v="46203"/>
    <x v="2"/>
    <x v="621"/>
    <x v="1"/>
    <x v="4"/>
    <x v="621"/>
    <n v="190.86"/>
    <n v="2"/>
    <n v="0"/>
    <n v="11.45"/>
    <n v="370.27000000000004"/>
    <n v="381.72"/>
    <n v="0"/>
    <n v="381.72"/>
  </r>
  <r>
    <n v="2237"/>
    <s v="CA-2015-145849"/>
    <x v="426"/>
    <x v="731"/>
    <x v="0"/>
    <s v="CT-11995"/>
    <s v="Carol Triggs"/>
    <x v="0"/>
    <s v="United States"/>
    <s v="Indianapolis"/>
    <x v="14"/>
    <n v="46203"/>
    <x v="2"/>
    <x v="1279"/>
    <x v="1"/>
    <x v="6"/>
    <x v="1264"/>
    <n v="24.32"/>
    <n v="8"/>
    <n v="0"/>
    <n v="8.27"/>
    <n v="186.29"/>
    <n v="194.56"/>
    <n v="0"/>
    <n v="194.56"/>
  </r>
  <r>
    <n v="2238"/>
    <s v="CA-2016-122322"/>
    <x v="692"/>
    <x v="246"/>
    <x v="1"/>
    <s v="RH-19510"/>
    <s v="Rick Huthwaite"/>
    <x v="2"/>
    <s v="United States"/>
    <s v="Provo"/>
    <x v="7"/>
    <n v="84604"/>
    <x v="1"/>
    <x v="1280"/>
    <x v="1"/>
    <x v="14"/>
    <x v="1265"/>
    <n v="44.4"/>
    <n v="5"/>
    <n v="0"/>
    <n v="12.43"/>
    <n v="209.57"/>
    <n v="222"/>
    <n v="0"/>
    <n v="222"/>
  </r>
  <r>
    <n v="2239"/>
    <s v="CA-2017-166849"/>
    <x v="693"/>
    <x v="732"/>
    <x v="1"/>
    <s v="SJ-20125"/>
    <s v="Sanjit Jacobs"/>
    <x v="2"/>
    <s v="United States"/>
    <s v="Chicago"/>
    <x v="10"/>
    <n v="60610"/>
    <x v="2"/>
    <x v="1281"/>
    <x v="0"/>
    <x v="5"/>
    <x v="1266"/>
    <n v="44.4"/>
    <n v="2"/>
    <n v="0.6"/>
    <n v="-52.17"/>
    <n v="87.69"/>
    <n v="88.8"/>
    <n v="53.279999999999994"/>
    <n v="35.520000000000003"/>
  </r>
  <r>
    <n v="2240"/>
    <s v="CA-2016-146633"/>
    <x v="625"/>
    <x v="398"/>
    <x v="0"/>
    <s v="TG-21310"/>
    <s v="Toby Gnade"/>
    <x v="0"/>
    <s v="United States"/>
    <s v="Los Angeles"/>
    <x v="1"/>
    <n v="90049"/>
    <x v="1"/>
    <x v="450"/>
    <x v="1"/>
    <x v="8"/>
    <x v="451"/>
    <n v="1016.79"/>
    <n v="1"/>
    <n v="0.2"/>
    <n v="381.3"/>
    <n v="432.13200000000001"/>
    <n v="1016.79"/>
    <n v="203.358"/>
    <n v="813.43200000000002"/>
  </r>
  <r>
    <n v="2241"/>
    <s v="CA-2016-146633"/>
    <x v="625"/>
    <x v="398"/>
    <x v="0"/>
    <s v="TG-21310"/>
    <s v="Toby Gnade"/>
    <x v="0"/>
    <s v="United States"/>
    <s v="Los Angeles"/>
    <x v="1"/>
    <n v="90049"/>
    <x v="1"/>
    <x v="1282"/>
    <x v="1"/>
    <x v="8"/>
    <x v="1267"/>
    <n v="38.14"/>
    <n v="7"/>
    <n v="0.2"/>
    <n v="13.35"/>
    <n v="200.23400000000001"/>
    <n v="266.98"/>
    <n v="53.396000000000008"/>
    <n v="213.584"/>
  </r>
  <r>
    <n v="2242"/>
    <s v="US-2016-126893"/>
    <x v="491"/>
    <x v="417"/>
    <x v="1"/>
    <s v="CT-11995"/>
    <s v="Carol Triggs"/>
    <x v="0"/>
    <s v="United States"/>
    <s v="Philadelphia"/>
    <x v="9"/>
    <n v="19134"/>
    <x v="3"/>
    <x v="903"/>
    <x v="2"/>
    <x v="7"/>
    <x v="895"/>
    <n v="494.98"/>
    <n v="3"/>
    <n v="0.4"/>
    <n v="-115.5"/>
    <n v="1006.4640000000001"/>
    <n v="1484.94"/>
    <n v="593.976"/>
    <n v="890.96400000000006"/>
  </r>
  <r>
    <n v="2243"/>
    <s v="CA-2017-103380"/>
    <x v="610"/>
    <x v="654"/>
    <x v="1"/>
    <s v="BF-11005"/>
    <s v="Barry Franz"/>
    <x v="2"/>
    <s v="United States"/>
    <s v="Pasadena"/>
    <x v="1"/>
    <n v="91104"/>
    <x v="1"/>
    <x v="86"/>
    <x v="1"/>
    <x v="4"/>
    <x v="86"/>
    <n v="56.56"/>
    <n v="2"/>
    <n v="0"/>
    <n v="15.27"/>
    <n v="97.850000000000009"/>
    <n v="113.12"/>
    <n v="0"/>
    <n v="113.12"/>
  </r>
  <r>
    <n v="2244"/>
    <s v="CA-2017-103380"/>
    <x v="610"/>
    <x v="654"/>
    <x v="1"/>
    <s v="BF-11005"/>
    <s v="Barry Franz"/>
    <x v="2"/>
    <s v="United States"/>
    <s v="Pasadena"/>
    <x v="1"/>
    <n v="91104"/>
    <x v="1"/>
    <x v="449"/>
    <x v="1"/>
    <x v="6"/>
    <x v="449"/>
    <n v="5.56"/>
    <n v="2"/>
    <n v="0"/>
    <n v="1.45"/>
    <n v="9.67"/>
    <n v="11.12"/>
    <n v="0"/>
    <n v="11.12"/>
  </r>
  <r>
    <n v="2245"/>
    <s v="CA-2017-103380"/>
    <x v="610"/>
    <x v="654"/>
    <x v="1"/>
    <s v="BF-11005"/>
    <s v="Barry Franz"/>
    <x v="2"/>
    <s v="United States"/>
    <s v="Pasadena"/>
    <x v="1"/>
    <n v="91104"/>
    <x v="1"/>
    <x v="485"/>
    <x v="1"/>
    <x v="13"/>
    <x v="485"/>
    <n v="9.02"/>
    <n v="2"/>
    <n v="0"/>
    <n v="3.52"/>
    <n v="14.52"/>
    <n v="18.04"/>
    <n v="0"/>
    <n v="18.04"/>
  </r>
  <r>
    <n v="2246"/>
    <s v="CA-2017-103380"/>
    <x v="610"/>
    <x v="654"/>
    <x v="1"/>
    <s v="BF-11005"/>
    <s v="Barry Franz"/>
    <x v="2"/>
    <s v="United States"/>
    <s v="Pasadena"/>
    <x v="1"/>
    <n v="91104"/>
    <x v="1"/>
    <x v="22"/>
    <x v="1"/>
    <x v="9"/>
    <x v="22"/>
    <n v="8.6199999999999992"/>
    <n v="1"/>
    <n v="0"/>
    <n v="2.2400000000000002"/>
    <n v="6.379999999999999"/>
    <n v="8.6199999999999992"/>
    <n v="0"/>
    <n v="8.6199999999999992"/>
  </r>
  <r>
    <n v="2247"/>
    <s v="CA-2017-103380"/>
    <x v="610"/>
    <x v="654"/>
    <x v="1"/>
    <s v="BF-11005"/>
    <s v="Barry Franz"/>
    <x v="2"/>
    <s v="United States"/>
    <s v="Pasadena"/>
    <x v="1"/>
    <n v="91104"/>
    <x v="1"/>
    <x v="903"/>
    <x v="2"/>
    <x v="7"/>
    <x v="895"/>
    <n v="659.98"/>
    <n v="3"/>
    <n v="0.2"/>
    <n v="49.5"/>
    <n v="1534.452"/>
    <n v="1979.94"/>
    <n v="395.98800000000006"/>
    <n v="1583.952"/>
  </r>
  <r>
    <n v="2248"/>
    <s v="CA-2015-116092"/>
    <x v="586"/>
    <x v="733"/>
    <x v="0"/>
    <s v="JM-16195"/>
    <s v="Justin MacKendrick"/>
    <x v="0"/>
    <s v="United States"/>
    <s v="Los Angeles"/>
    <x v="1"/>
    <n v="90004"/>
    <x v="1"/>
    <x v="1283"/>
    <x v="1"/>
    <x v="10"/>
    <x v="1268"/>
    <n v="13.36"/>
    <n v="2"/>
    <n v="0"/>
    <n v="6.41"/>
    <n v="20.309999999999999"/>
    <n v="26.72"/>
    <n v="0"/>
    <n v="26.72"/>
  </r>
  <r>
    <n v="2249"/>
    <s v="CA-2015-116092"/>
    <x v="586"/>
    <x v="733"/>
    <x v="0"/>
    <s v="JM-16195"/>
    <s v="Justin MacKendrick"/>
    <x v="0"/>
    <s v="United States"/>
    <s v="Los Angeles"/>
    <x v="1"/>
    <n v="90004"/>
    <x v="1"/>
    <x v="1124"/>
    <x v="1"/>
    <x v="8"/>
    <x v="1112"/>
    <n v="41.72"/>
    <n v="5"/>
    <n v="0.2"/>
    <n v="13.04"/>
    <n v="153.84"/>
    <n v="208.6"/>
    <n v="41.72"/>
    <n v="166.88"/>
  </r>
  <r>
    <n v="2250"/>
    <s v="CA-2015-116092"/>
    <x v="586"/>
    <x v="733"/>
    <x v="0"/>
    <s v="JM-16195"/>
    <s v="Justin MacKendrick"/>
    <x v="0"/>
    <s v="United States"/>
    <s v="Los Angeles"/>
    <x v="1"/>
    <n v="90004"/>
    <x v="1"/>
    <x v="614"/>
    <x v="1"/>
    <x v="8"/>
    <x v="614"/>
    <n v="11.52"/>
    <n v="5"/>
    <n v="0.2"/>
    <n v="4.18"/>
    <n v="41.9"/>
    <n v="57.599999999999994"/>
    <n v="11.52"/>
    <n v="46.08"/>
  </r>
  <r>
    <n v="2251"/>
    <s v="CA-2015-116092"/>
    <x v="586"/>
    <x v="733"/>
    <x v="0"/>
    <s v="JM-16195"/>
    <s v="Justin MacKendrick"/>
    <x v="0"/>
    <s v="United States"/>
    <s v="Los Angeles"/>
    <x v="1"/>
    <n v="90004"/>
    <x v="1"/>
    <x v="1284"/>
    <x v="1"/>
    <x v="9"/>
    <x v="1269"/>
    <n v="541.44000000000005"/>
    <n v="6"/>
    <n v="0"/>
    <n v="157.02000000000001"/>
    <n v="3091.6200000000003"/>
    <n v="3248.6400000000003"/>
    <n v="0"/>
    <n v="3248.6400000000003"/>
  </r>
  <r>
    <n v="2252"/>
    <s v="CA-2015-116092"/>
    <x v="586"/>
    <x v="733"/>
    <x v="0"/>
    <s v="JM-16195"/>
    <s v="Justin MacKendrick"/>
    <x v="0"/>
    <s v="United States"/>
    <s v="Los Angeles"/>
    <x v="1"/>
    <n v="90004"/>
    <x v="1"/>
    <x v="1231"/>
    <x v="1"/>
    <x v="10"/>
    <x v="1270"/>
    <n v="19.440000000000001"/>
    <n v="3"/>
    <n v="0"/>
    <n v="9.33"/>
    <n v="48.990000000000009"/>
    <n v="58.320000000000007"/>
    <n v="0"/>
    <n v="58.320000000000007"/>
  </r>
  <r>
    <n v="2253"/>
    <s v="CA-2016-117849"/>
    <x v="173"/>
    <x v="229"/>
    <x v="0"/>
    <s v="JK-16120"/>
    <s v="Julie Kriz"/>
    <x v="2"/>
    <s v="United States"/>
    <s v="San Diego"/>
    <x v="1"/>
    <n v="92105"/>
    <x v="1"/>
    <x v="136"/>
    <x v="1"/>
    <x v="10"/>
    <x v="137"/>
    <n v="143.69999999999999"/>
    <n v="3"/>
    <n v="0"/>
    <n v="68.98"/>
    <n v="362.11999999999995"/>
    <n v="431.09999999999997"/>
    <n v="0"/>
    <n v="431.09999999999997"/>
  </r>
  <r>
    <n v="2254"/>
    <s v="CA-2015-169201"/>
    <x v="694"/>
    <x v="734"/>
    <x v="2"/>
    <s v="HG-14965"/>
    <s v="Henry Goldwyn"/>
    <x v="1"/>
    <s v="United States"/>
    <s v="San Francisco"/>
    <x v="1"/>
    <n v="94110"/>
    <x v="1"/>
    <x v="336"/>
    <x v="1"/>
    <x v="9"/>
    <x v="336"/>
    <n v="43.26"/>
    <n v="3"/>
    <n v="0"/>
    <n v="14.28"/>
    <n v="115.5"/>
    <n v="129.78"/>
    <n v="0"/>
    <n v="129.78"/>
  </r>
  <r>
    <n v="2255"/>
    <s v="CA-2015-169201"/>
    <x v="694"/>
    <x v="734"/>
    <x v="2"/>
    <s v="HG-14965"/>
    <s v="Henry Goldwyn"/>
    <x v="1"/>
    <s v="United States"/>
    <s v="San Francisco"/>
    <x v="1"/>
    <n v="94110"/>
    <x v="1"/>
    <x v="1112"/>
    <x v="1"/>
    <x v="9"/>
    <x v="1101"/>
    <n v="43.56"/>
    <n v="2"/>
    <n v="0"/>
    <n v="15.25"/>
    <n v="71.87"/>
    <n v="87.12"/>
    <n v="0"/>
    <n v="87.12"/>
  </r>
  <r>
    <n v="2256"/>
    <s v="CA-2016-164091"/>
    <x v="42"/>
    <x v="42"/>
    <x v="1"/>
    <s v="LA-16780"/>
    <s v="Laura Armstrong"/>
    <x v="1"/>
    <s v="United States"/>
    <s v="Bangor"/>
    <x v="43"/>
    <n v="4401"/>
    <x v="3"/>
    <x v="1285"/>
    <x v="2"/>
    <x v="7"/>
    <x v="1271"/>
    <n v="437.85"/>
    <n v="3"/>
    <n v="0"/>
    <n v="131.36000000000001"/>
    <n v="1182.19"/>
    <n v="1313.5500000000002"/>
    <n v="0"/>
    <n v="1313.5500000000002"/>
  </r>
  <r>
    <n v="2257"/>
    <s v="CA-2016-164091"/>
    <x v="42"/>
    <x v="42"/>
    <x v="1"/>
    <s v="LA-16780"/>
    <s v="Laura Armstrong"/>
    <x v="1"/>
    <s v="United States"/>
    <s v="Bangor"/>
    <x v="43"/>
    <n v="4401"/>
    <x v="3"/>
    <x v="859"/>
    <x v="0"/>
    <x v="5"/>
    <x v="853"/>
    <n v="109.48"/>
    <n v="2"/>
    <n v="0"/>
    <n v="33.94"/>
    <n v="185.02"/>
    <n v="218.96"/>
    <n v="0"/>
    <n v="218.96"/>
  </r>
  <r>
    <n v="2258"/>
    <s v="CA-2017-105214"/>
    <x v="114"/>
    <x v="141"/>
    <x v="2"/>
    <s v="TS-21610"/>
    <s v="Troy Staebel"/>
    <x v="0"/>
    <s v="United States"/>
    <s v="San Francisco"/>
    <x v="1"/>
    <n v="94122"/>
    <x v="1"/>
    <x v="377"/>
    <x v="0"/>
    <x v="1"/>
    <x v="378"/>
    <n v="1212.96"/>
    <n v="7"/>
    <n v="0.2"/>
    <n v="90.97"/>
    <n v="6701.6060000000007"/>
    <n v="8490.7200000000012"/>
    <n v="1698.1440000000002"/>
    <n v="6792.5760000000009"/>
  </r>
  <r>
    <n v="2259"/>
    <s v="CA-2017-105214"/>
    <x v="114"/>
    <x v="141"/>
    <x v="2"/>
    <s v="TS-21610"/>
    <s v="Troy Staebel"/>
    <x v="0"/>
    <s v="United States"/>
    <s v="San Francisco"/>
    <x v="1"/>
    <n v="94122"/>
    <x v="1"/>
    <x v="1286"/>
    <x v="1"/>
    <x v="10"/>
    <x v="1272"/>
    <n v="18.54"/>
    <n v="2"/>
    <n v="0"/>
    <n v="8.7100000000000009"/>
    <n v="28.369999999999997"/>
    <n v="37.08"/>
    <n v="0"/>
    <n v="37.08"/>
  </r>
  <r>
    <n v="2260"/>
    <s v="CA-2015-117611"/>
    <x v="627"/>
    <x v="558"/>
    <x v="0"/>
    <s v="MZ-17335"/>
    <s v="Maria Zettner"/>
    <x v="2"/>
    <s v="United States"/>
    <s v="San Diego"/>
    <x v="1"/>
    <n v="92024"/>
    <x v="1"/>
    <x v="659"/>
    <x v="1"/>
    <x v="13"/>
    <x v="659"/>
    <n v="5"/>
    <n v="1"/>
    <n v="0"/>
    <n v="2.4"/>
    <n v="2.6"/>
    <n v="5"/>
    <n v="0"/>
    <n v="5"/>
  </r>
  <r>
    <n v="2261"/>
    <s v="CA-2015-117611"/>
    <x v="627"/>
    <x v="558"/>
    <x v="0"/>
    <s v="MZ-17335"/>
    <s v="Maria Zettner"/>
    <x v="2"/>
    <s v="United States"/>
    <s v="San Diego"/>
    <x v="1"/>
    <n v="92024"/>
    <x v="1"/>
    <x v="695"/>
    <x v="2"/>
    <x v="11"/>
    <x v="695"/>
    <n v="371.97"/>
    <n v="3"/>
    <n v="0"/>
    <n v="66.95"/>
    <n v="1048.96"/>
    <n v="1115.9100000000001"/>
    <n v="0"/>
    <n v="1115.9100000000001"/>
  </r>
  <r>
    <n v="2262"/>
    <s v="US-2015-137960"/>
    <x v="217"/>
    <x v="735"/>
    <x v="3"/>
    <s v="MW-18220"/>
    <s v="Mitch Webber"/>
    <x v="0"/>
    <s v="United States"/>
    <s v="New York City"/>
    <x v="15"/>
    <n v="10035"/>
    <x v="3"/>
    <x v="577"/>
    <x v="2"/>
    <x v="11"/>
    <x v="577"/>
    <n v="166.24"/>
    <n v="1"/>
    <n v="0"/>
    <n v="24.94"/>
    <n v="141.30000000000001"/>
    <n v="166.24"/>
    <n v="0"/>
    <n v="166.24"/>
  </r>
  <r>
    <n v="2263"/>
    <s v="CA-2017-122994"/>
    <x v="695"/>
    <x v="736"/>
    <x v="2"/>
    <s v="MV-17485"/>
    <s v="Mark Van Huff"/>
    <x v="0"/>
    <s v="United States"/>
    <s v="Arlington"/>
    <x v="17"/>
    <n v="22204"/>
    <x v="0"/>
    <x v="574"/>
    <x v="0"/>
    <x v="0"/>
    <x v="574"/>
    <n v="359.97"/>
    <n v="3"/>
    <n v="0"/>
    <n v="79.19"/>
    <n v="1000.72"/>
    <n v="1079.9100000000001"/>
    <n v="0"/>
    <n v="1079.9100000000001"/>
  </r>
  <r>
    <n v="2264"/>
    <s v="CA-2016-131065"/>
    <x v="696"/>
    <x v="619"/>
    <x v="0"/>
    <s v="AA-10375"/>
    <s v="Allen Armold"/>
    <x v="0"/>
    <s v="United States"/>
    <s v="Atlanta"/>
    <x v="32"/>
    <n v="30318"/>
    <x v="0"/>
    <x v="1287"/>
    <x v="2"/>
    <x v="11"/>
    <x v="1273"/>
    <n v="499.98"/>
    <n v="2"/>
    <n v="0"/>
    <n v="115"/>
    <n v="884.96"/>
    <n v="999.96"/>
    <n v="0"/>
    <n v="999.96"/>
  </r>
  <r>
    <n v="2265"/>
    <s v="CA-2016-131065"/>
    <x v="696"/>
    <x v="619"/>
    <x v="0"/>
    <s v="AA-10375"/>
    <s v="Allen Armold"/>
    <x v="0"/>
    <s v="United States"/>
    <s v="Atlanta"/>
    <x v="32"/>
    <n v="30318"/>
    <x v="0"/>
    <x v="218"/>
    <x v="1"/>
    <x v="10"/>
    <x v="219"/>
    <n v="5.28"/>
    <n v="1"/>
    <n v="0"/>
    <n v="2.38"/>
    <n v="2.9000000000000004"/>
    <n v="5.28"/>
    <n v="0"/>
    <n v="5.28"/>
  </r>
  <r>
    <n v="2266"/>
    <s v="CA-2016-131065"/>
    <x v="696"/>
    <x v="619"/>
    <x v="0"/>
    <s v="AA-10375"/>
    <s v="Allen Armold"/>
    <x v="0"/>
    <s v="United States"/>
    <s v="Atlanta"/>
    <x v="32"/>
    <n v="30318"/>
    <x v="0"/>
    <x v="925"/>
    <x v="1"/>
    <x v="8"/>
    <x v="917"/>
    <n v="8.26"/>
    <n v="2"/>
    <n v="0"/>
    <n v="3.88"/>
    <n v="12.64"/>
    <n v="16.52"/>
    <n v="0"/>
    <n v="16.52"/>
  </r>
  <r>
    <n v="2267"/>
    <s v="CA-2017-149146"/>
    <x v="386"/>
    <x v="737"/>
    <x v="3"/>
    <s v="SM-20320"/>
    <s v="Sean Miller"/>
    <x v="2"/>
    <s v="United States"/>
    <s v="Monroe"/>
    <x v="3"/>
    <n v="28110"/>
    <x v="0"/>
    <x v="1288"/>
    <x v="1"/>
    <x v="10"/>
    <x v="1274"/>
    <n v="7.97"/>
    <n v="2"/>
    <n v="0.2"/>
    <n v="2.69"/>
    <n v="10.061999999999999"/>
    <n v="15.94"/>
    <n v="3.1880000000000002"/>
    <n v="12.751999999999999"/>
  </r>
  <r>
    <n v="2268"/>
    <s v="CA-2017-137470"/>
    <x v="697"/>
    <x v="31"/>
    <x v="3"/>
    <s v="TP-21415"/>
    <s v="Tom Prescott"/>
    <x v="0"/>
    <s v="United States"/>
    <s v="Seattle"/>
    <x v="4"/>
    <n v="98115"/>
    <x v="1"/>
    <x v="1289"/>
    <x v="1"/>
    <x v="10"/>
    <x v="1275"/>
    <n v="12.96"/>
    <n v="2"/>
    <n v="0"/>
    <n v="6.35"/>
    <n v="19.57"/>
    <n v="25.92"/>
    <n v="0"/>
    <n v="25.92"/>
  </r>
  <r>
    <n v="2269"/>
    <s v="CA-2017-105480"/>
    <x v="698"/>
    <x v="738"/>
    <x v="1"/>
    <s v="DK-13225"/>
    <s v="Dean Katz"/>
    <x v="1"/>
    <s v="United States"/>
    <s v="Rochester"/>
    <x v="15"/>
    <n v="14609"/>
    <x v="3"/>
    <x v="1290"/>
    <x v="1"/>
    <x v="10"/>
    <x v="1276"/>
    <n v="6.48"/>
    <n v="1"/>
    <n v="0"/>
    <n v="3.11"/>
    <n v="3.3700000000000006"/>
    <n v="6.48"/>
    <n v="0"/>
    <n v="6.48"/>
  </r>
  <r>
    <n v="2270"/>
    <s v="CA-2017-105480"/>
    <x v="698"/>
    <x v="738"/>
    <x v="1"/>
    <s v="DK-13225"/>
    <s v="Dean Katz"/>
    <x v="1"/>
    <s v="United States"/>
    <s v="Rochester"/>
    <x v="15"/>
    <n v="14609"/>
    <x v="3"/>
    <x v="44"/>
    <x v="1"/>
    <x v="8"/>
    <x v="44"/>
    <n v="6.98"/>
    <n v="1"/>
    <n v="0.2"/>
    <n v="2.36"/>
    <n v="3.2240000000000006"/>
    <n v="6.98"/>
    <n v="1.3960000000000001"/>
    <n v="5.5840000000000005"/>
  </r>
  <r>
    <n v="2271"/>
    <s v="CA-2017-164917"/>
    <x v="574"/>
    <x v="94"/>
    <x v="1"/>
    <s v="MK-17905"/>
    <s v="Michael Kennedy"/>
    <x v="1"/>
    <s v="United States"/>
    <s v="Miami"/>
    <x v="2"/>
    <n v="33180"/>
    <x v="0"/>
    <x v="369"/>
    <x v="1"/>
    <x v="6"/>
    <x v="370"/>
    <n v="47.96"/>
    <n v="5"/>
    <n v="0.2"/>
    <n v="4.2"/>
    <n v="187.64000000000001"/>
    <n v="239.8"/>
    <n v="47.960000000000008"/>
    <n v="191.84"/>
  </r>
  <r>
    <n v="2272"/>
    <s v="CA-2015-102036"/>
    <x v="481"/>
    <x v="538"/>
    <x v="1"/>
    <s v="CS-12130"/>
    <s v="Chad Sievert"/>
    <x v="0"/>
    <s v="United States"/>
    <s v="Seattle"/>
    <x v="4"/>
    <n v="98105"/>
    <x v="1"/>
    <x v="1291"/>
    <x v="1"/>
    <x v="4"/>
    <x v="1277"/>
    <n v="199.74"/>
    <n v="6"/>
    <n v="0"/>
    <n v="47.94"/>
    <n v="1150.5"/>
    <n v="1198.44"/>
    <n v="0"/>
    <n v="1198.44"/>
  </r>
  <r>
    <n v="2273"/>
    <s v="CA-2015-142944"/>
    <x v="699"/>
    <x v="739"/>
    <x v="1"/>
    <s v="JL-15850"/>
    <s v="John Lucas"/>
    <x v="0"/>
    <s v="United States"/>
    <s v="San Francisco"/>
    <x v="1"/>
    <n v="94122"/>
    <x v="1"/>
    <x v="1292"/>
    <x v="0"/>
    <x v="5"/>
    <x v="1278"/>
    <n v="435.26"/>
    <n v="7"/>
    <n v="0"/>
    <n v="95.76"/>
    <n v="2951.0599999999995"/>
    <n v="3046.8199999999997"/>
    <n v="0"/>
    <n v="3046.8199999999997"/>
  </r>
  <r>
    <n v="2274"/>
    <s v="CA-2015-142944"/>
    <x v="699"/>
    <x v="739"/>
    <x v="1"/>
    <s v="JL-15850"/>
    <s v="John Lucas"/>
    <x v="0"/>
    <s v="United States"/>
    <s v="San Francisco"/>
    <x v="1"/>
    <n v="94122"/>
    <x v="1"/>
    <x v="1293"/>
    <x v="2"/>
    <x v="16"/>
    <x v="1279"/>
    <n v="1119.98"/>
    <n v="2"/>
    <n v="0.2"/>
    <n v="377.99"/>
    <n v="1413.9780000000001"/>
    <n v="2239.96"/>
    <n v="447.99200000000002"/>
    <n v="1791.9680000000001"/>
  </r>
  <r>
    <n v="2275"/>
    <s v="CA-2014-157882"/>
    <x v="462"/>
    <x v="508"/>
    <x v="0"/>
    <s v="AR-10405"/>
    <s v="Allen Rosenblatt"/>
    <x v="1"/>
    <s v="United States"/>
    <s v="Los Angeles"/>
    <x v="1"/>
    <n v="90036"/>
    <x v="1"/>
    <x v="1294"/>
    <x v="0"/>
    <x v="3"/>
    <x v="1280"/>
    <n v="143.43"/>
    <n v="1"/>
    <n v="0.2"/>
    <n v="3.59"/>
    <n v="111.154"/>
    <n v="143.43"/>
    <n v="28.686000000000003"/>
    <n v="114.744"/>
  </r>
  <r>
    <n v="2276"/>
    <s v="CA-2014-157882"/>
    <x v="462"/>
    <x v="508"/>
    <x v="0"/>
    <s v="AR-10405"/>
    <s v="Allen Rosenblatt"/>
    <x v="1"/>
    <s v="United States"/>
    <s v="Los Angeles"/>
    <x v="1"/>
    <n v="90036"/>
    <x v="1"/>
    <x v="23"/>
    <x v="0"/>
    <x v="1"/>
    <x v="23"/>
    <n v="122.35"/>
    <n v="3"/>
    <n v="0.2"/>
    <n v="13.76"/>
    <n v="279.88"/>
    <n v="367.04999999999995"/>
    <n v="73.41"/>
    <n v="293.64"/>
  </r>
  <r>
    <n v="2277"/>
    <s v="CA-2014-104283"/>
    <x v="700"/>
    <x v="740"/>
    <x v="1"/>
    <s v="LM-17065"/>
    <s v="Liz MacKendrick"/>
    <x v="0"/>
    <s v="United States"/>
    <s v="Southaven"/>
    <x v="35"/>
    <n v="38671"/>
    <x v="0"/>
    <x v="854"/>
    <x v="1"/>
    <x v="4"/>
    <x v="847"/>
    <n v="306.2"/>
    <n v="5"/>
    <n v="0"/>
    <n v="0"/>
    <n v="1531"/>
    <n v="1531"/>
    <n v="0"/>
    <n v="1531"/>
  </r>
  <r>
    <n v="2278"/>
    <s v="CA-2014-104283"/>
    <x v="700"/>
    <x v="740"/>
    <x v="1"/>
    <s v="LM-17065"/>
    <s v="Liz MacKendrick"/>
    <x v="0"/>
    <s v="United States"/>
    <s v="Southaven"/>
    <x v="35"/>
    <n v="38671"/>
    <x v="0"/>
    <x v="977"/>
    <x v="0"/>
    <x v="3"/>
    <x v="832"/>
    <n v="85.98"/>
    <n v="1"/>
    <n v="0"/>
    <n v="22.35"/>
    <n v="63.63"/>
    <n v="85.98"/>
    <n v="0"/>
    <n v="85.98"/>
  </r>
  <r>
    <n v="2279"/>
    <s v="CA-2014-104283"/>
    <x v="700"/>
    <x v="740"/>
    <x v="1"/>
    <s v="LM-17065"/>
    <s v="Liz MacKendrick"/>
    <x v="0"/>
    <s v="United States"/>
    <s v="Southaven"/>
    <x v="35"/>
    <n v="38671"/>
    <x v="0"/>
    <x v="201"/>
    <x v="2"/>
    <x v="11"/>
    <x v="202"/>
    <n v="223.96"/>
    <n v="4"/>
    <n v="0"/>
    <n v="53.75"/>
    <n v="842.09"/>
    <n v="895.84"/>
    <n v="0"/>
    <n v="895.84"/>
  </r>
  <r>
    <n v="2280"/>
    <s v="CA-2017-142622"/>
    <x v="505"/>
    <x v="40"/>
    <x v="2"/>
    <s v="JK-15625"/>
    <s v="Jim Karlsson"/>
    <x v="0"/>
    <s v="United States"/>
    <s v="Seattle"/>
    <x v="4"/>
    <n v="98115"/>
    <x v="1"/>
    <x v="1225"/>
    <x v="0"/>
    <x v="1"/>
    <x v="1209"/>
    <n v="97.57"/>
    <n v="2"/>
    <n v="0.2"/>
    <n v="-6.1"/>
    <n v="162.21199999999999"/>
    <n v="195.14"/>
    <n v="39.027999999999999"/>
    <n v="156.11199999999999"/>
  </r>
  <r>
    <n v="2281"/>
    <s v="CA-2017-142622"/>
    <x v="505"/>
    <x v="40"/>
    <x v="2"/>
    <s v="JK-15625"/>
    <s v="Jim Karlsson"/>
    <x v="0"/>
    <s v="United States"/>
    <s v="Seattle"/>
    <x v="4"/>
    <n v="98115"/>
    <x v="1"/>
    <x v="992"/>
    <x v="0"/>
    <x v="1"/>
    <x v="984"/>
    <n v="614.27"/>
    <n v="8"/>
    <n v="0.2"/>
    <n v="-23.04"/>
    <n v="3954.3679999999999"/>
    <n v="4914.16"/>
    <n v="982.83199999999999"/>
    <n v="3931.328"/>
  </r>
  <r>
    <n v="2282"/>
    <s v="CA-2017-142622"/>
    <x v="505"/>
    <x v="40"/>
    <x v="2"/>
    <s v="JK-15625"/>
    <s v="Jim Karlsson"/>
    <x v="0"/>
    <s v="United States"/>
    <s v="Seattle"/>
    <x v="4"/>
    <n v="98115"/>
    <x v="1"/>
    <x v="899"/>
    <x v="0"/>
    <x v="0"/>
    <x v="892"/>
    <n v="199.98"/>
    <n v="2"/>
    <n v="0"/>
    <n v="38"/>
    <n v="361.96"/>
    <n v="399.96"/>
    <n v="0"/>
    <n v="399.96"/>
  </r>
  <r>
    <n v="2283"/>
    <s v="CA-2016-132143"/>
    <x v="323"/>
    <x v="344"/>
    <x v="2"/>
    <s v="FM-14215"/>
    <s v="Filia McAdams"/>
    <x v="1"/>
    <s v="United States"/>
    <s v="Middletown"/>
    <x v="29"/>
    <n v="6457"/>
    <x v="3"/>
    <x v="320"/>
    <x v="1"/>
    <x v="10"/>
    <x v="320"/>
    <n v="48.16"/>
    <n v="7"/>
    <n v="0"/>
    <n v="22.15"/>
    <n v="314.97000000000003"/>
    <n v="337.12"/>
    <n v="0"/>
    <n v="337.12"/>
  </r>
  <r>
    <n v="2284"/>
    <s v="CA-2015-153108"/>
    <x v="616"/>
    <x v="741"/>
    <x v="1"/>
    <s v="SF-20200"/>
    <s v="Sarah Foster"/>
    <x v="0"/>
    <s v="United States"/>
    <s v="New Castle"/>
    <x v="14"/>
    <n v="47362"/>
    <x v="2"/>
    <x v="179"/>
    <x v="2"/>
    <x v="7"/>
    <x v="180"/>
    <n v="23.92"/>
    <n v="2"/>
    <n v="0"/>
    <n v="6.7"/>
    <n v="41.14"/>
    <n v="47.84"/>
    <n v="0"/>
    <n v="47.84"/>
  </r>
  <r>
    <n v="2285"/>
    <s v="CA-2015-153108"/>
    <x v="616"/>
    <x v="741"/>
    <x v="1"/>
    <s v="SF-20200"/>
    <s v="Sarah Foster"/>
    <x v="0"/>
    <s v="United States"/>
    <s v="New Castle"/>
    <x v="14"/>
    <n v="47362"/>
    <x v="2"/>
    <x v="1295"/>
    <x v="1"/>
    <x v="9"/>
    <x v="360"/>
    <n v="60.69"/>
    <n v="7"/>
    <n v="0"/>
    <n v="16.39"/>
    <n v="408.44"/>
    <n v="424.83"/>
    <n v="0"/>
    <n v="424.83"/>
  </r>
  <r>
    <n v="2286"/>
    <s v="CA-2016-112676"/>
    <x v="465"/>
    <x v="588"/>
    <x v="2"/>
    <s v="PJ-18835"/>
    <s v="Patrick Jones"/>
    <x v="1"/>
    <s v="United States"/>
    <s v="Murfreesboro"/>
    <x v="18"/>
    <n v="37130"/>
    <x v="0"/>
    <x v="1296"/>
    <x v="1"/>
    <x v="10"/>
    <x v="1281"/>
    <n v="14.35"/>
    <n v="3"/>
    <n v="0.2"/>
    <n v="5.2"/>
    <n v="29.24"/>
    <n v="43.05"/>
    <n v="8.61"/>
    <n v="34.44"/>
  </r>
  <r>
    <n v="2287"/>
    <s v="CA-2017-165687"/>
    <x v="701"/>
    <x v="122"/>
    <x v="1"/>
    <s v="CS-12355"/>
    <s v="Christine Sundaresam"/>
    <x v="0"/>
    <s v="United States"/>
    <s v="Salem"/>
    <x v="17"/>
    <n v="24153"/>
    <x v="0"/>
    <x v="1297"/>
    <x v="1"/>
    <x v="9"/>
    <x v="1282"/>
    <n v="35.04"/>
    <n v="2"/>
    <n v="0"/>
    <n v="12.26"/>
    <n v="57.82"/>
    <n v="70.08"/>
    <n v="0"/>
    <n v="70.08"/>
  </r>
  <r>
    <n v="2288"/>
    <s v="US-2017-112928"/>
    <x v="702"/>
    <x v="742"/>
    <x v="0"/>
    <s v="BB-10990"/>
    <s v="Barry Blumstein"/>
    <x v="1"/>
    <s v="United States"/>
    <s v="Toledo"/>
    <x v="24"/>
    <n v="43615"/>
    <x v="3"/>
    <x v="1298"/>
    <x v="1"/>
    <x v="9"/>
    <x v="1283"/>
    <n v="17.48"/>
    <n v="5"/>
    <n v="0.2"/>
    <n v="1.31"/>
    <n v="68.61"/>
    <n v="87.4"/>
    <n v="17.48"/>
    <n v="69.92"/>
  </r>
  <r>
    <n v="2289"/>
    <s v="CA-2017-143343"/>
    <x v="193"/>
    <x v="198"/>
    <x v="2"/>
    <s v="BW-11200"/>
    <s v="Ben Wallace"/>
    <x v="0"/>
    <s v="United States"/>
    <s v="Los Angeles"/>
    <x v="1"/>
    <n v="90032"/>
    <x v="1"/>
    <x v="836"/>
    <x v="1"/>
    <x v="6"/>
    <x v="831"/>
    <n v="16.399999999999999"/>
    <n v="5"/>
    <n v="0"/>
    <n v="4.76"/>
    <n v="77.239999999999995"/>
    <n v="82"/>
    <n v="0"/>
    <n v="82"/>
  </r>
  <r>
    <n v="2290"/>
    <s v="CA-2017-115154"/>
    <x v="703"/>
    <x v="743"/>
    <x v="2"/>
    <s v="RS-19420"/>
    <s v="Ricardo Sperren"/>
    <x v="1"/>
    <s v="United States"/>
    <s v="Seattle"/>
    <x v="4"/>
    <n v="98115"/>
    <x v="1"/>
    <x v="1299"/>
    <x v="0"/>
    <x v="3"/>
    <x v="1284"/>
    <n v="892.98"/>
    <n v="2"/>
    <n v="0"/>
    <n v="80.37"/>
    <n v="1705.5900000000001"/>
    <n v="1785.96"/>
    <n v="0"/>
    <n v="1785.96"/>
  </r>
  <r>
    <n v="2291"/>
    <s v="CA-2015-149342"/>
    <x v="704"/>
    <x v="744"/>
    <x v="1"/>
    <s v="TS-21160"/>
    <s v="Theresa Swint"/>
    <x v="1"/>
    <s v="United States"/>
    <s v="Columbus"/>
    <x v="32"/>
    <n v="31907"/>
    <x v="0"/>
    <x v="664"/>
    <x v="2"/>
    <x v="7"/>
    <x v="664"/>
    <n v="287.97000000000003"/>
    <n v="3"/>
    <n v="0"/>
    <n v="77.75"/>
    <n v="786.16000000000008"/>
    <n v="863.91000000000008"/>
    <n v="0"/>
    <n v="863.91000000000008"/>
  </r>
  <r>
    <n v="2292"/>
    <s v="CA-2015-149342"/>
    <x v="704"/>
    <x v="744"/>
    <x v="1"/>
    <s v="TS-21160"/>
    <s v="Theresa Swint"/>
    <x v="1"/>
    <s v="United States"/>
    <s v="Columbus"/>
    <x v="32"/>
    <n v="31907"/>
    <x v="0"/>
    <x v="1071"/>
    <x v="0"/>
    <x v="5"/>
    <x v="1060"/>
    <n v="595.38"/>
    <n v="6"/>
    <n v="0"/>
    <n v="297.69"/>
    <n v="3274.5899999999997"/>
    <n v="3572.2799999999997"/>
    <n v="0"/>
    <n v="3572.2799999999997"/>
  </r>
  <r>
    <n v="2293"/>
    <s v="CA-2015-149342"/>
    <x v="704"/>
    <x v="744"/>
    <x v="1"/>
    <s v="TS-21160"/>
    <s v="Theresa Swint"/>
    <x v="1"/>
    <s v="United States"/>
    <s v="Columbus"/>
    <x v="32"/>
    <n v="31907"/>
    <x v="0"/>
    <x v="778"/>
    <x v="1"/>
    <x v="10"/>
    <x v="777"/>
    <n v="12.96"/>
    <n v="2"/>
    <n v="0"/>
    <n v="6.22"/>
    <n v="19.700000000000003"/>
    <n v="25.92"/>
    <n v="0"/>
    <n v="25.92"/>
  </r>
  <r>
    <n v="2294"/>
    <s v="CA-2015-130995"/>
    <x v="549"/>
    <x v="85"/>
    <x v="1"/>
    <s v="QJ-19255"/>
    <s v="Quincy Jones"/>
    <x v="1"/>
    <s v="United States"/>
    <s v="New York City"/>
    <x v="15"/>
    <n v="10009"/>
    <x v="3"/>
    <x v="500"/>
    <x v="2"/>
    <x v="7"/>
    <x v="500"/>
    <n v="4.95"/>
    <n v="1"/>
    <n v="0"/>
    <n v="1.34"/>
    <n v="3.6100000000000003"/>
    <n v="4.95"/>
    <n v="0"/>
    <n v="4.95"/>
  </r>
  <r>
    <n v="2295"/>
    <s v="CA-2017-127929"/>
    <x v="331"/>
    <x v="63"/>
    <x v="1"/>
    <s v="FM-14215"/>
    <s v="Filia McAdams"/>
    <x v="1"/>
    <s v="United States"/>
    <s v="Middletown"/>
    <x v="29"/>
    <n v="6457"/>
    <x v="3"/>
    <x v="71"/>
    <x v="0"/>
    <x v="5"/>
    <x v="71"/>
    <n v="181.95"/>
    <n v="3"/>
    <n v="0"/>
    <n v="38.21"/>
    <n v="507.63999999999993"/>
    <n v="545.84999999999991"/>
    <n v="0"/>
    <n v="545.84999999999991"/>
  </r>
  <r>
    <n v="2296"/>
    <s v="CA-2015-113145"/>
    <x v="549"/>
    <x v="745"/>
    <x v="1"/>
    <s v="VD-21670"/>
    <s v="Valerie Dominguez"/>
    <x v="0"/>
    <s v="United States"/>
    <s v="New York City"/>
    <x v="15"/>
    <n v="10011"/>
    <x v="3"/>
    <x v="938"/>
    <x v="1"/>
    <x v="10"/>
    <x v="931"/>
    <n v="13.52"/>
    <n v="4"/>
    <n v="0"/>
    <n v="6.22"/>
    <n v="47.86"/>
    <n v="54.08"/>
    <n v="0"/>
    <n v="54.08"/>
  </r>
  <r>
    <n v="2297"/>
    <s v="CA-2015-113145"/>
    <x v="549"/>
    <x v="745"/>
    <x v="1"/>
    <s v="VD-21670"/>
    <s v="Valerie Dominguez"/>
    <x v="0"/>
    <s v="United States"/>
    <s v="New York City"/>
    <x v="15"/>
    <n v="10011"/>
    <x v="3"/>
    <x v="689"/>
    <x v="0"/>
    <x v="5"/>
    <x v="689"/>
    <n v="259.7"/>
    <n v="5"/>
    <n v="0"/>
    <n v="106.48"/>
    <n v="1192.02"/>
    <n v="1298.5"/>
    <n v="0"/>
    <n v="1298.5"/>
  </r>
  <r>
    <n v="2298"/>
    <s v="CA-2015-113145"/>
    <x v="549"/>
    <x v="745"/>
    <x v="1"/>
    <s v="VD-21670"/>
    <s v="Valerie Dominguez"/>
    <x v="0"/>
    <s v="United States"/>
    <s v="New York City"/>
    <x v="15"/>
    <n v="10011"/>
    <x v="3"/>
    <x v="1300"/>
    <x v="2"/>
    <x v="7"/>
    <x v="1285"/>
    <n v="42.95"/>
    <n v="1"/>
    <n v="0"/>
    <n v="1.29"/>
    <n v="41.660000000000004"/>
    <n v="42.95"/>
    <n v="0"/>
    <n v="42.95"/>
  </r>
  <r>
    <n v="2299"/>
    <s v="CA-2015-113145"/>
    <x v="549"/>
    <x v="745"/>
    <x v="1"/>
    <s v="VD-21670"/>
    <s v="Valerie Dominguez"/>
    <x v="0"/>
    <s v="United States"/>
    <s v="New York City"/>
    <x v="15"/>
    <n v="10011"/>
    <x v="3"/>
    <x v="651"/>
    <x v="2"/>
    <x v="11"/>
    <x v="651"/>
    <n v="1399.93"/>
    <n v="7"/>
    <n v="0"/>
    <n v="601.97"/>
    <n v="9197.5400000000009"/>
    <n v="9799.51"/>
    <n v="0"/>
    <n v="9799.51"/>
  </r>
  <r>
    <n v="2300"/>
    <s v="CA-2015-113145"/>
    <x v="549"/>
    <x v="745"/>
    <x v="1"/>
    <s v="VD-21670"/>
    <s v="Valerie Dominguez"/>
    <x v="0"/>
    <s v="United States"/>
    <s v="New York City"/>
    <x v="15"/>
    <n v="10011"/>
    <x v="3"/>
    <x v="478"/>
    <x v="2"/>
    <x v="7"/>
    <x v="479"/>
    <n v="503.96"/>
    <n v="4"/>
    <n v="0"/>
    <n v="125.99"/>
    <n v="1889.85"/>
    <n v="2015.84"/>
    <n v="0"/>
    <n v="2015.84"/>
  </r>
  <r>
    <n v="2301"/>
    <s v="CA-2014-162362"/>
    <x v="687"/>
    <x v="7"/>
    <x v="1"/>
    <s v="JL-15505"/>
    <s v="Jeremy Lonsdale"/>
    <x v="0"/>
    <s v="United States"/>
    <s v="Midland"/>
    <x v="12"/>
    <n v="48640"/>
    <x v="2"/>
    <x v="15"/>
    <x v="1"/>
    <x v="8"/>
    <x v="15"/>
    <n v="12.72"/>
    <n v="3"/>
    <n v="0"/>
    <n v="6.36"/>
    <n v="31.800000000000004"/>
    <n v="38.160000000000004"/>
    <n v="0"/>
    <n v="38.160000000000004"/>
  </r>
  <r>
    <n v="2302"/>
    <s v="CA-2014-162362"/>
    <x v="687"/>
    <x v="7"/>
    <x v="1"/>
    <s v="JL-15505"/>
    <s v="Jeremy Lonsdale"/>
    <x v="0"/>
    <s v="United States"/>
    <s v="Midland"/>
    <x v="12"/>
    <n v="48640"/>
    <x v="2"/>
    <x v="614"/>
    <x v="1"/>
    <x v="8"/>
    <x v="614"/>
    <n v="11.52"/>
    <n v="4"/>
    <n v="0"/>
    <n v="5.64"/>
    <n v="40.44"/>
    <n v="46.08"/>
    <n v="0"/>
    <n v="46.08"/>
  </r>
  <r>
    <n v="2303"/>
    <s v="CA-2016-106558"/>
    <x v="327"/>
    <x v="347"/>
    <x v="1"/>
    <s v="DL-13495"/>
    <s v="Dionis Lloyd"/>
    <x v="1"/>
    <s v="United States"/>
    <s v="Columbus"/>
    <x v="32"/>
    <n v="31907"/>
    <x v="0"/>
    <x v="552"/>
    <x v="2"/>
    <x v="11"/>
    <x v="551"/>
    <n v="316"/>
    <n v="4"/>
    <n v="0"/>
    <n v="31.6"/>
    <n v="1232.4000000000001"/>
    <n v="1264"/>
    <n v="0"/>
    <n v="1264"/>
  </r>
  <r>
    <n v="2304"/>
    <s v="CA-2017-157931"/>
    <x v="697"/>
    <x v="304"/>
    <x v="0"/>
    <s v="MO-17800"/>
    <s v="Meg O'Connel"/>
    <x v="2"/>
    <s v="United States"/>
    <s v="Roswell"/>
    <x v="32"/>
    <n v="30076"/>
    <x v="0"/>
    <x v="323"/>
    <x v="0"/>
    <x v="1"/>
    <x v="323"/>
    <n v="723.92"/>
    <n v="4"/>
    <n v="0"/>
    <n v="188.22"/>
    <n v="2707.46"/>
    <n v="2895.68"/>
    <n v="0"/>
    <n v="2895.68"/>
  </r>
  <r>
    <n v="2305"/>
    <s v="CA-2017-157931"/>
    <x v="697"/>
    <x v="304"/>
    <x v="0"/>
    <s v="MO-17800"/>
    <s v="Meg O'Connel"/>
    <x v="2"/>
    <s v="United States"/>
    <s v="Roswell"/>
    <x v="32"/>
    <n v="30076"/>
    <x v="0"/>
    <x v="258"/>
    <x v="1"/>
    <x v="10"/>
    <x v="33"/>
    <n v="106.32"/>
    <n v="3"/>
    <n v="0"/>
    <n v="49.97"/>
    <n v="268.99"/>
    <n v="318.95999999999998"/>
    <n v="0"/>
    <n v="318.95999999999998"/>
  </r>
  <r>
    <n v="2306"/>
    <s v="CA-2016-115574"/>
    <x v="443"/>
    <x v="746"/>
    <x v="2"/>
    <s v="BP-11185"/>
    <s v="Ben Peterman"/>
    <x v="1"/>
    <s v="United States"/>
    <s v="Chicago"/>
    <x v="10"/>
    <n v="60623"/>
    <x v="2"/>
    <x v="713"/>
    <x v="0"/>
    <x v="0"/>
    <x v="712"/>
    <n v="141.37"/>
    <n v="2"/>
    <n v="0.3"/>
    <n v="-14.14"/>
    <n v="212.05799999999999"/>
    <n v="282.74"/>
    <n v="84.822000000000003"/>
    <n v="197.91800000000001"/>
  </r>
  <r>
    <n v="2307"/>
    <s v="CA-2015-160794"/>
    <x v="705"/>
    <x v="747"/>
    <x v="2"/>
    <s v="MS-17980"/>
    <s v="Michael Stewart"/>
    <x v="1"/>
    <s v="United States"/>
    <s v="Houston"/>
    <x v="5"/>
    <n v="77041"/>
    <x v="2"/>
    <x v="752"/>
    <x v="1"/>
    <x v="10"/>
    <x v="750"/>
    <n v="27.22"/>
    <n v="3"/>
    <n v="0.2"/>
    <n v="9.8699999999999992"/>
    <n v="55.458000000000006"/>
    <n v="81.66"/>
    <n v="16.332000000000001"/>
    <n v="65.328000000000003"/>
  </r>
  <r>
    <n v="2308"/>
    <s v="CA-2017-116225"/>
    <x v="60"/>
    <x v="748"/>
    <x v="1"/>
    <s v="SV-20935"/>
    <s v="Susan Vittorini"/>
    <x v="0"/>
    <s v="United States"/>
    <s v="New York City"/>
    <x v="15"/>
    <n v="10009"/>
    <x v="3"/>
    <x v="475"/>
    <x v="2"/>
    <x v="11"/>
    <x v="476"/>
    <n v="390.75"/>
    <n v="5"/>
    <n v="0"/>
    <n v="171.93"/>
    <n v="1781.82"/>
    <n v="1953.75"/>
    <n v="0"/>
    <n v="1953.75"/>
  </r>
  <r>
    <n v="2309"/>
    <s v="US-2017-120418"/>
    <x v="532"/>
    <x v="109"/>
    <x v="2"/>
    <s v="BC-11125"/>
    <s v="Becky Castell"/>
    <x v="2"/>
    <s v="United States"/>
    <s v="Peoria"/>
    <x v="16"/>
    <n v="85345"/>
    <x v="1"/>
    <x v="654"/>
    <x v="0"/>
    <x v="1"/>
    <x v="654"/>
    <n v="280.79000000000002"/>
    <n v="1"/>
    <n v="0.2"/>
    <n v="35.1"/>
    <n v="189.53200000000001"/>
    <n v="280.79000000000002"/>
    <n v="56.158000000000008"/>
    <n v="224.63200000000001"/>
  </r>
  <r>
    <n v="2310"/>
    <s v="US-2017-120418"/>
    <x v="532"/>
    <x v="109"/>
    <x v="2"/>
    <s v="BC-11125"/>
    <s v="Becky Castell"/>
    <x v="2"/>
    <s v="United States"/>
    <s v="Peoria"/>
    <x v="16"/>
    <n v="85345"/>
    <x v="1"/>
    <x v="80"/>
    <x v="1"/>
    <x v="4"/>
    <x v="80"/>
    <n v="68.45"/>
    <n v="4"/>
    <n v="0.2"/>
    <n v="7.7"/>
    <n v="211.34000000000003"/>
    <n v="273.8"/>
    <n v="54.760000000000005"/>
    <n v="219.04000000000002"/>
  </r>
  <r>
    <n v="2311"/>
    <s v="US-2017-120418"/>
    <x v="532"/>
    <x v="109"/>
    <x v="2"/>
    <s v="BC-11125"/>
    <s v="Becky Castell"/>
    <x v="2"/>
    <s v="United States"/>
    <s v="Peoria"/>
    <x v="16"/>
    <n v="85345"/>
    <x v="1"/>
    <x v="666"/>
    <x v="1"/>
    <x v="6"/>
    <x v="666"/>
    <n v="88.04"/>
    <n v="5"/>
    <n v="0.2"/>
    <n v="6.6"/>
    <n v="345.56"/>
    <n v="440.20000000000005"/>
    <n v="88.04000000000002"/>
    <n v="352.16"/>
  </r>
  <r>
    <n v="2312"/>
    <s v="US-2017-120418"/>
    <x v="532"/>
    <x v="109"/>
    <x v="2"/>
    <s v="BC-11125"/>
    <s v="Becky Castell"/>
    <x v="2"/>
    <s v="United States"/>
    <s v="Peoria"/>
    <x v="16"/>
    <n v="85345"/>
    <x v="1"/>
    <x v="1041"/>
    <x v="1"/>
    <x v="6"/>
    <x v="1030"/>
    <n v="15.87"/>
    <n v="1"/>
    <n v="0.2"/>
    <n v="1.98"/>
    <n v="10.715999999999999"/>
    <n v="15.87"/>
    <n v="3.1739999999999999"/>
    <n v="12.696"/>
  </r>
  <r>
    <n v="2313"/>
    <s v="US-2017-120418"/>
    <x v="532"/>
    <x v="109"/>
    <x v="2"/>
    <s v="BC-11125"/>
    <s v="Becky Castell"/>
    <x v="2"/>
    <s v="United States"/>
    <s v="Peoria"/>
    <x v="16"/>
    <n v="85345"/>
    <x v="1"/>
    <x v="435"/>
    <x v="1"/>
    <x v="4"/>
    <x v="435"/>
    <n v="215.59"/>
    <n v="3"/>
    <n v="0.2"/>
    <n v="-48.51"/>
    <n v="565.92599999999993"/>
    <n v="646.77"/>
    <n v="129.35400000000001"/>
    <n v="517.41599999999994"/>
  </r>
  <r>
    <n v="2314"/>
    <s v="CA-2017-122035"/>
    <x v="228"/>
    <x v="262"/>
    <x v="1"/>
    <s v="EM-13825"/>
    <s v="Elizabeth Moffitt"/>
    <x v="1"/>
    <s v="United States"/>
    <s v="Sioux Falls"/>
    <x v="44"/>
    <n v="57103"/>
    <x v="2"/>
    <x v="676"/>
    <x v="1"/>
    <x v="2"/>
    <x v="676"/>
    <n v="14.62"/>
    <n v="2"/>
    <n v="0"/>
    <n v="6.87"/>
    <n v="22.369999999999997"/>
    <n v="29.24"/>
    <n v="0"/>
    <n v="29.24"/>
  </r>
  <r>
    <n v="2315"/>
    <s v="CA-2017-122035"/>
    <x v="228"/>
    <x v="262"/>
    <x v="1"/>
    <s v="EM-13825"/>
    <s v="Elizabeth Moffitt"/>
    <x v="1"/>
    <s v="United States"/>
    <s v="Sioux Falls"/>
    <x v="44"/>
    <n v="57103"/>
    <x v="2"/>
    <x v="77"/>
    <x v="1"/>
    <x v="9"/>
    <x v="77"/>
    <n v="416.32"/>
    <n v="2"/>
    <n v="0"/>
    <n v="112.41"/>
    <n v="720.23"/>
    <n v="832.64"/>
    <n v="0"/>
    <n v="832.64"/>
  </r>
  <r>
    <n v="2316"/>
    <s v="CA-2017-122035"/>
    <x v="228"/>
    <x v="262"/>
    <x v="1"/>
    <s v="EM-13825"/>
    <s v="Elizabeth Moffitt"/>
    <x v="1"/>
    <s v="United States"/>
    <s v="Sioux Falls"/>
    <x v="44"/>
    <n v="57103"/>
    <x v="2"/>
    <x v="480"/>
    <x v="1"/>
    <x v="8"/>
    <x v="481"/>
    <n v="43"/>
    <n v="5"/>
    <n v="0"/>
    <n v="20.21"/>
    <n v="194.79"/>
    <n v="215"/>
    <n v="0"/>
    <n v="215"/>
  </r>
  <r>
    <n v="2317"/>
    <s v="CA-2017-122035"/>
    <x v="228"/>
    <x v="262"/>
    <x v="1"/>
    <s v="EM-13825"/>
    <s v="Elizabeth Moffitt"/>
    <x v="1"/>
    <s v="United States"/>
    <s v="Sioux Falls"/>
    <x v="44"/>
    <n v="57103"/>
    <x v="2"/>
    <x v="1225"/>
    <x v="0"/>
    <x v="1"/>
    <x v="1209"/>
    <n v="182.94"/>
    <n v="3"/>
    <n v="0"/>
    <n v="27.44"/>
    <n v="521.37999999999988"/>
    <n v="548.81999999999994"/>
    <n v="0"/>
    <n v="548.81999999999994"/>
  </r>
  <r>
    <n v="2318"/>
    <s v="CA-2017-122035"/>
    <x v="228"/>
    <x v="262"/>
    <x v="1"/>
    <s v="EM-13825"/>
    <s v="Elizabeth Moffitt"/>
    <x v="1"/>
    <s v="United States"/>
    <s v="Sioux Falls"/>
    <x v="44"/>
    <n v="57103"/>
    <x v="2"/>
    <x v="844"/>
    <x v="1"/>
    <x v="8"/>
    <x v="838"/>
    <n v="60.83"/>
    <n v="7"/>
    <n v="0"/>
    <n v="30.42"/>
    <n v="395.39"/>
    <n v="425.81"/>
    <n v="0"/>
    <n v="425.81"/>
  </r>
  <r>
    <n v="2319"/>
    <s v="CA-2017-122035"/>
    <x v="228"/>
    <x v="262"/>
    <x v="1"/>
    <s v="EM-13825"/>
    <s v="Elizabeth Moffitt"/>
    <x v="1"/>
    <s v="United States"/>
    <s v="Sioux Falls"/>
    <x v="44"/>
    <n v="57103"/>
    <x v="2"/>
    <x v="1301"/>
    <x v="2"/>
    <x v="11"/>
    <x v="1286"/>
    <n v="389.97"/>
    <n v="3"/>
    <n v="0"/>
    <n v="132.59"/>
    <n v="1037.3200000000002"/>
    <n v="1169.9100000000001"/>
    <n v="0"/>
    <n v="1169.9100000000001"/>
  </r>
  <r>
    <n v="2320"/>
    <s v="CA-2015-117828"/>
    <x v="706"/>
    <x v="317"/>
    <x v="2"/>
    <s v="BD-11500"/>
    <s v="Bradley Drucker"/>
    <x v="0"/>
    <s v="United States"/>
    <s v="Richmond"/>
    <x v="17"/>
    <n v="23223"/>
    <x v="0"/>
    <x v="535"/>
    <x v="1"/>
    <x v="9"/>
    <x v="535"/>
    <n v="194.32"/>
    <n v="4"/>
    <n v="0"/>
    <n v="56.35"/>
    <n v="720.93"/>
    <n v="777.28"/>
    <n v="0"/>
    <n v="777.28"/>
  </r>
  <r>
    <n v="2321"/>
    <s v="CA-2017-165491"/>
    <x v="177"/>
    <x v="540"/>
    <x v="1"/>
    <s v="HW-14935"/>
    <s v="Helen Wasserman"/>
    <x v="1"/>
    <s v="United States"/>
    <s v="Seattle"/>
    <x v="4"/>
    <n v="98115"/>
    <x v="1"/>
    <x v="1302"/>
    <x v="2"/>
    <x v="11"/>
    <x v="1287"/>
    <n v="265.93"/>
    <n v="7"/>
    <n v="0"/>
    <n v="63.82"/>
    <n v="1797.69"/>
    <n v="1861.51"/>
    <n v="0"/>
    <n v="1861.51"/>
  </r>
  <r>
    <n v="2322"/>
    <s v="CA-2015-109470"/>
    <x v="620"/>
    <x v="749"/>
    <x v="0"/>
    <s v="KC-16255"/>
    <s v="Karen Carlisle"/>
    <x v="1"/>
    <s v="United States"/>
    <s v="Henderson"/>
    <x v="0"/>
    <n v="42420"/>
    <x v="0"/>
    <x v="351"/>
    <x v="1"/>
    <x v="8"/>
    <x v="351"/>
    <n v="94.74"/>
    <n v="3"/>
    <n v="0"/>
    <n v="44.53"/>
    <n v="239.68999999999997"/>
    <n v="284.21999999999997"/>
    <n v="0"/>
    <n v="284.21999999999997"/>
  </r>
  <r>
    <n v="2323"/>
    <s v="CA-2015-109470"/>
    <x v="620"/>
    <x v="749"/>
    <x v="0"/>
    <s v="KC-16255"/>
    <s v="Karen Carlisle"/>
    <x v="1"/>
    <s v="United States"/>
    <s v="Henderson"/>
    <x v="0"/>
    <n v="42420"/>
    <x v="0"/>
    <x v="280"/>
    <x v="1"/>
    <x v="8"/>
    <x v="280"/>
    <n v="60.64"/>
    <n v="4"/>
    <n v="0"/>
    <n v="27.89"/>
    <n v="214.67000000000002"/>
    <n v="242.56"/>
    <n v="0"/>
    <n v="242.56"/>
  </r>
  <r>
    <n v="2324"/>
    <s v="CA-2015-109470"/>
    <x v="620"/>
    <x v="749"/>
    <x v="0"/>
    <s v="KC-16255"/>
    <s v="Karen Carlisle"/>
    <x v="1"/>
    <s v="United States"/>
    <s v="Henderson"/>
    <x v="0"/>
    <n v="42420"/>
    <x v="0"/>
    <x v="785"/>
    <x v="1"/>
    <x v="8"/>
    <x v="784"/>
    <n v="76.3"/>
    <n v="5"/>
    <n v="0"/>
    <n v="38.15"/>
    <n v="343.35"/>
    <n v="381.5"/>
    <n v="0"/>
    <n v="381.5"/>
  </r>
  <r>
    <n v="2325"/>
    <s v="CA-2015-109470"/>
    <x v="620"/>
    <x v="749"/>
    <x v="0"/>
    <s v="KC-16255"/>
    <s v="Karen Carlisle"/>
    <x v="1"/>
    <s v="United States"/>
    <s v="Henderson"/>
    <x v="0"/>
    <n v="42420"/>
    <x v="0"/>
    <x v="999"/>
    <x v="1"/>
    <x v="8"/>
    <x v="991"/>
    <n v="364.8"/>
    <n v="12"/>
    <n v="0"/>
    <n v="167.81"/>
    <n v="4209.79"/>
    <n v="4377.6000000000004"/>
    <n v="0"/>
    <n v="4377.6000000000004"/>
  </r>
  <r>
    <n v="2326"/>
    <s v="CA-2015-105102"/>
    <x v="426"/>
    <x v="400"/>
    <x v="0"/>
    <s v="BM-11575"/>
    <s v="Brendan Murry"/>
    <x v="1"/>
    <s v="United States"/>
    <s v="New York City"/>
    <x v="15"/>
    <n v="10035"/>
    <x v="3"/>
    <x v="1197"/>
    <x v="1"/>
    <x v="8"/>
    <x v="1182"/>
    <n v="79.87"/>
    <n v="3"/>
    <n v="0.2"/>
    <n v="29.95"/>
    <n v="161.73800000000003"/>
    <n v="239.61"/>
    <n v="47.922000000000004"/>
    <n v="191.68800000000002"/>
  </r>
  <r>
    <n v="2327"/>
    <s v="CA-2015-105102"/>
    <x v="426"/>
    <x v="400"/>
    <x v="0"/>
    <s v="BM-11575"/>
    <s v="Brendan Murry"/>
    <x v="1"/>
    <s v="United States"/>
    <s v="New York City"/>
    <x v="15"/>
    <n v="10035"/>
    <x v="3"/>
    <x v="266"/>
    <x v="0"/>
    <x v="0"/>
    <x v="266"/>
    <n v="46.38"/>
    <n v="1"/>
    <n v="0.2"/>
    <n v="1.1599999999999999"/>
    <n v="35.944000000000003"/>
    <n v="46.38"/>
    <n v="9.2760000000000016"/>
    <n v="37.103999999999999"/>
  </r>
  <r>
    <n v="2328"/>
    <s v="CA-2015-105102"/>
    <x v="426"/>
    <x v="400"/>
    <x v="0"/>
    <s v="BM-11575"/>
    <s v="Brendan Murry"/>
    <x v="1"/>
    <s v="United States"/>
    <s v="New York City"/>
    <x v="15"/>
    <n v="10035"/>
    <x v="3"/>
    <x v="12"/>
    <x v="1"/>
    <x v="10"/>
    <x v="12"/>
    <n v="12.96"/>
    <n v="2"/>
    <n v="0"/>
    <n v="6.22"/>
    <n v="19.700000000000003"/>
    <n v="25.92"/>
    <n v="0"/>
    <n v="25.92"/>
  </r>
  <r>
    <n v="2329"/>
    <s v="CA-2017-138422"/>
    <x v="397"/>
    <x v="255"/>
    <x v="2"/>
    <s v="KN-16705"/>
    <s v="Kristina Nunn"/>
    <x v="2"/>
    <s v="United States"/>
    <s v="Fort Collins"/>
    <x v="22"/>
    <n v="80525"/>
    <x v="1"/>
    <x v="1303"/>
    <x v="1"/>
    <x v="12"/>
    <x v="1288"/>
    <n v="14.35"/>
    <n v="3"/>
    <n v="0.2"/>
    <n v="5.2"/>
    <n v="29.24"/>
    <n v="43.05"/>
    <n v="8.61"/>
    <n v="34.44"/>
  </r>
  <r>
    <n v="2330"/>
    <s v="US-2015-147739"/>
    <x v="707"/>
    <x v="693"/>
    <x v="1"/>
    <s v="JD-16150"/>
    <s v="Justin Deggeller"/>
    <x v="1"/>
    <s v="United States"/>
    <s v="Philadelphia"/>
    <x v="9"/>
    <n v="19140"/>
    <x v="3"/>
    <x v="1304"/>
    <x v="0"/>
    <x v="5"/>
    <x v="1289"/>
    <n v="547.14"/>
    <n v="4"/>
    <n v="0.2"/>
    <n v="-68.39"/>
    <n v="1819.2380000000001"/>
    <n v="2188.56"/>
    <n v="437.71199999999999"/>
    <n v="1750.848"/>
  </r>
  <r>
    <n v="2331"/>
    <s v="CA-2016-155187"/>
    <x v="446"/>
    <x v="750"/>
    <x v="0"/>
    <s v="LA-16780"/>
    <s v="Laura Armstrong"/>
    <x v="1"/>
    <s v="United States"/>
    <s v="Los Angeles"/>
    <x v="1"/>
    <n v="90004"/>
    <x v="1"/>
    <x v="193"/>
    <x v="1"/>
    <x v="4"/>
    <x v="194"/>
    <n v="41.96"/>
    <n v="2"/>
    <n v="0"/>
    <n v="2.94"/>
    <n v="80.98"/>
    <n v="83.92"/>
    <n v="0"/>
    <n v="83.92"/>
  </r>
  <r>
    <n v="2332"/>
    <s v="CA-2016-155187"/>
    <x v="446"/>
    <x v="750"/>
    <x v="0"/>
    <s v="LA-16780"/>
    <s v="Laura Armstrong"/>
    <x v="1"/>
    <s v="United States"/>
    <s v="Los Angeles"/>
    <x v="1"/>
    <n v="90004"/>
    <x v="1"/>
    <x v="1305"/>
    <x v="1"/>
    <x v="10"/>
    <x v="1290"/>
    <n v="41.7"/>
    <n v="5"/>
    <n v="0"/>
    <n v="20.85"/>
    <n v="187.65"/>
    <n v="208.5"/>
    <n v="0"/>
    <n v="208.5"/>
  </r>
  <r>
    <n v="2333"/>
    <s v="CA-2017-169285"/>
    <x v="708"/>
    <x v="186"/>
    <x v="1"/>
    <s v="RW-19690"/>
    <s v="Robert Waldorf"/>
    <x v="0"/>
    <s v="United States"/>
    <s v="Lafayette"/>
    <x v="14"/>
    <n v="47905"/>
    <x v="2"/>
    <x v="417"/>
    <x v="1"/>
    <x v="10"/>
    <x v="417"/>
    <n v="277.39999999999998"/>
    <n v="5"/>
    <n v="0"/>
    <n v="133.15"/>
    <n v="1253.8499999999999"/>
    <n v="1387"/>
    <n v="0"/>
    <n v="1387"/>
  </r>
  <r>
    <n v="2334"/>
    <s v="CA-2017-169285"/>
    <x v="708"/>
    <x v="186"/>
    <x v="1"/>
    <s v="RW-19690"/>
    <s v="Robert Waldorf"/>
    <x v="0"/>
    <s v="United States"/>
    <s v="Lafayette"/>
    <x v="14"/>
    <n v="47905"/>
    <x v="2"/>
    <x v="609"/>
    <x v="1"/>
    <x v="10"/>
    <x v="609"/>
    <n v="5.78"/>
    <n v="1"/>
    <n v="0"/>
    <n v="2.83"/>
    <n v="2.95"/>
    <n v="5.78"/>
    <n v="0"/>
    <n v="5.78"/>
  </r>
  <r>
    <n v="2335"/>
    <s v="CA-2014-140886"/>
    <x v="587"/>
    <x v="622"/>
    <x v="1"/>
    <s v="KW-16570"/>
    <s v="Kelly Williams"/>
    <x v="0"/>
    <s v="United States"/>
    <s v="Clarksville"/>
    <x v="18"/>
    <n v="37042"/>
    <x v="0"/>
    <x v="336"/>
    <x v="1"/>
    <x v="9"/>
    <x v="336"/>
    <n v="69.22"/>
    <n v="6"/>
    <n v="0.2"/>
    <n v="11.25"/>
    <n v="321.00599999999997"/>
    <n v="415.32"/>
    <n v="83.064000000000007"/>
    <n v="332.25599999999997"/>
  </r>
  <r>
    <n v="2336"/>
    <s v="CA-2017-152695"/>
    <x v="389"/>
    <x v="235"/>
    <x v="3"/>
    <s v="CC-12220"/>
    <s v="Chris Cortes"/>
    <x v="0"/>
    <s v="United States"/>
    <s v="Fairfield"/>
    <x v="29"/>
    <n v="6824"/>
    <x v="3"/>
    <x v="135"/>
    <x v="1"/>
    <x v="12"/>
    <x v="136"/>
    <n v="10.86"/>
    <n v="3"/>
    <n v="0"/>
    <n v="5.0999999999999996"/>
    <n v="27.479999999999997"/>
    <n v="32.58"/>
    <n v="0"/>
    <n v="32.58"/>
  </r>
  <r>
    <n v="2337"/>
    <s v="CA-2017-152695"/>
    <x v="389"/>
    <x v="235"/>
    <x v="3"/>
    <s v="CC-12220"/>
    <s v="Chris Cortes"/>
    <x v="0"/>
    <s v="United States"/>
    <s v="Fairfield"/>
    <x v="29"/>
    <n v="6824"/>
    <x v="3"/>
    <x v="1306"/>
    <x v="1"/>
    <x v="9"/>
    <x v="1291"/>
    <n v="426.79"/>
    <n v="7"/>
    <n v="0"/>
    <n v="123.77"/>
    <n v="2863.76"/>
    <n v="2987.53"/>
    <n v="0"/>
    <n v="2987.53"/>
  </r>
  <r>
    <n v="2338"/>
    <s v="CA-2014-110639"/>
    <x v="709"/>
    <x v="689"/>
    <x v="3"/>
    <s v="RH-19495"/>
    <s v="Rick Hansen"/>
    <x v="0"/>
    <s v="United States"/>
    <s v="New York City"/>
    <x v="15"/>
    <n v="10009"/>
    <x v="3"/>
    <x v="1307"/>
    <x v="1"/>
    <x v="10"/>
    <x v="1292"/>
    <n v="25.92"/>
    <n v="4"/>
    <n v="0"/>
    <n v="12.44"/>
    <n v="91.240000000000009"/>
    <n v="103.68"/>
    <n v="0"/>
    <n v="103.68"/>
  </r>
  <r>
    <n v="2339"/>
    <s v="CA-2014-110639"/>
    <x v="709"/>
    <x v="689"/>
    <x v="3"/>
    <s v="RH-19495"/>
    <s v="Rick Hansen"/>
    <x v="0"/>
    <s v="United States"/>
    <s v="New York City"/>
    <x v="15"/>
    <n v="10009"/>
    <x v="3"/>
    <x v="496"/>
    <x v="1"/>
    <x v="10"/>
    <x v="496"/>
    <n v="45.92"/>
    <n v="4"/>
    <n v="0"/>
    <n v="22.5"/>
    <n v="161.18"/>
    <n v="183.68"/>
    <n v="0"/>
    <n v="183.68"/>
  </r>
  <r>
    <n v="2340"/>
    <s v="CA-2014-121727"/>
    <x v="710"/>
    <x v="751"/>
    <x v="1"/>
    <s v="JK-15625"/>
    <s v="Jim Karlsson"/>
    <x v="0"/>
    <s v="United States"/>
    <s v="Columbus"/>
    <x v="24"/>
    <n v="43229"/>
    <x v="3"/>
    <x v="87"/>
    <x v="1"/>
    <x v="6"/>
    <x v="87"/>
    <n v="10.72"/>
    <n v="2"/>
    <n v="0.2"/>
    <n v="1.74"/>
    <n v="15.412000000000001"/>
    <n v="21.44"/>
    <n v="4.2880000000000003"/>
    <n v="17.152000000000001"/>
  </r>
  <r>
    <n v="2341"/>
    <s v="CA-2016-137736"/>
    <x v="338"/>
    <x v="441"/>
    <x v="1"/>
    <s v="DC-13285"/>
    <s v="Debra Catini"/>
    <x v="0"/>
    <s v="United States"/>
    <s v="Warner Robins"/>
    <x v="32"/>
    <n v="31088"/>
    <x v="0"/>
    <x v="879"/>
    <x v="1"/>
    <x v="6"/>
    <x v="873"/>
    <n v="41.86"/>
    <n v="7"/>
    <n v="0"/>
    <n v="10.47"/>
    <n v="282.54999999999995"/>
    <n v="293.02"/>
    <n v="0"/>
    <n v="293.02"/>
  </r>
  <r>
    <n v="2342"/>
    <s v="US-2014-143231"/>
    <x v="520"/>
    <x v="752"/>
    <x v="2"/>
    <s v="GM-14455"/>
    <s v="Gary Mitchum"/>
    <x v="2"/>
    <s v="United States"/>
    <s v="Franklin"/>
    <x v="31"/>
    <n v="2038"/>
    <x v="3"/>
    <x v="1308"/>
    <x v="0"/>
    <x v="5"/>
    <x v="1293"/>
    <n v="63.2"/>
    <n v="5"/>
    <n v="0"/>
    <n v="23.38"/>
    <n v="292.62"/>
    <n v="316"/>
    <n v="0"/>
    <n v="316"/>
  </r>
  <r>
    <n v="2343"/>
    <s v="US-2014-143231"/>
    <x v="520"/>
    <x v="752"/>
    <x v="2"/>
    <s v="GM-14455"/>
    <s v="Gary Mitchum"/>
    <x v="2"/>
    <s v="United States"/>
    <s v="Franklin"/>
    <x v="31"/>
    <n v="2038"/>
    <x v="3"/>
    <x v="1302"/>
    <x v="2"/>
    <x v="11"/>
    <x v="1287"/>
    <n v="113.97"/>
    <n v="3"/>
    <n v="0"/>
    <n v="27.35"/>
    <n v="314.55999999999995"/>
    <n v="341.90999999999997"/>
    <n v="0"/>
    <n v="341.90999999999997"/>
  </r>
  <r>
    <n v="2344"/>
    <s v="US-2014-155894"/>
    <x v="711"/>
    <x v="753"/>
    <x v="0"/>
    <s v="CL-11890"/>
    <s v="Carl Ludwig"/>
    <x v="0"/>
    <s v="United States"/>
    <s v="Chicago"/>
    <x v="10"/>
    <n v="60623"/>
    <x v="2"/>
    <x v="232"/>
    <x v="1"/>
    <x v="4"/>
    <x v="233"/>
    <n v="123.55"/>
    <n v="3"/>
    <n v="0.2"/>
    <n v="-29.34"/>
    <n v="325.85999999999996"/>
    <n v="370.65"/>
    <n v="74.13"/>
    <n v="296.52"/>
  </r>
  <r>
    <n v="2345"/>
    <s v="CA-2016-119025"/>
    <x v="712"/>
    <x v="754"/>
    <x v="1"/>
    <s v="PV-18985"/>
    <s v="Paul Van Hugh"/>
    <x v="2"/>
    <s v="United States"/>
    <s v="Milwaukee"/>
    <x v="6"/>
    <n v="53209"/>
    <x v="2"/>
    <x v="1309"/>
    <x v="1"/>
    <x v="9"/>
    <x v="1294"/>
    <n v="490.32"/>
    <n v="9"/>
    <n v="0"/>
    <n v="137.29"/>
    <n v="4275.59"/>
    <n v="4412.88"/>
    <n v="0"/>
    <n v="4412.88"/>
  </r>
  <r>
    <n v="2346"/>
    <s v="CA-2016-159373"/>
    <x v="69"/>
    <x v="755"/>
    <x v="1"/>
    <s v="LT-17110"/>
    <s v="Liz Thompson"/>
    <x v="0"/>
    <s v="United States"/>
    <s v="San Antonio"/>
    <x v="5"/>
    <n v="78207"/>
    <x v="2"/>
    <x v="161"/>
    <x v="1"/>
    <x v="10"/>
    <x v="1295"/>
    <n v="70.08"/>
    <n v="5"/>
    <n v="0.2"/>
    <n v="24.53"/>
    <n v="255.79"/>
    <n v="350.4"/>
    <n v="70.08"/>
    <n v="280.32"/>
  </r>
  <r>
    <n v="2347"/>
    <s v="CA-2016-159373"/>
    <x v="69"/>
    <x v="755"/>
    <x v="1"/>
    <s v="LT-17110"/>
    <s v="Liz Thompson"/>
    <x v="0"/>
    <s v="United States"/>
    <s v="San Antonio"/>
    <x v="5"/>
    <n v="78207"/>
    <x v="2"/>
    <x v="1310"/>
    <x v="1"/>
    <x v="8"/>
    <x v="1296"/>
    <n v="1.27"/>
    <n v="2"/>
    <n v="0.8"/>
    <n v="-2.16"/>
    <n v="2.6680000000000001"/>
    <n v="2.54"/>
    <n v="2.032"/>
    <n v="0.50800000000000001"/>
  </r>
  <r>
    <n v="2348"/>
    <s v="CA-2016-159373"/>
    <x v="69"/>
    <x v="755"/>
    <x v="1"/>
    <s v="LT-17110"/>
    <s v="Liz Thompson"/>
    <x v="0"/>
    <s v="United States"/>
    <s v="San Antonio"/>
    <x v="5"/>
    <n v="78207"/>
    <x v="2"/>
    <x v="898"/>
    <x v="0"/>
    <x v="3"/>
    <x v="891"/>
    <n v="557.59"/>
    <n v="5"/>
    <n v="0.3"/>
    <n v="0"/>
    <n v="1951.5650000000001"/>
    <n v="2787.9500000000003"/>
    <n v="836.3850000000001"/>
    <n v="1951.5650000000001"/>
  </r>
  <r>
    <n v="2349"/>
    <s v="CA-2017-109701"/>
    <x v="574"/>
    <x v="108"/>
    <x v="3"/>
    <s v="AM-10360"/>
    <s v="Alice McCarthy"/>
    <x v="1"/>
    <s v="United States"/>
    <s v="Los Angeles"/>
    <x v="1"/>
    <n v="90032"/>
    <x v="1"/>
    <x v="620"/>
    <x v="1"/>
    <x v="8"/>
    <x v="620"/>
    <n v="9.02"/>
    <n v="6"/>
    <n v="0.2"/>
    <n v="3.16"/>
    <n v="40.135999999999996"/>
    <n v="54.12"/>
    <n v="10.824"/>
    <n v="43.295999999999999"/>
  </r>
  <r>
    <n v="2350"/>
    <s v="CA-2017-109701"/>
    <x v="574"/>
    <x v="108"/>
    <x v="3"/>
    <s v="AM-10360"/>
    <s v="Alice McCarthy"/>
    <x v="1"/>
    <s v="United States"/>
    <s v="Los Angeles"/>
    <x v="1"/>
    <n v="90032"/>
    <x v="1"/>
    <x v="1311"/>
    <x v="1"/>
    <x v="8"/>
    <x v="1297"/>
    <n v="69.459999999999994"/>
    <n v="2"/>
    <n v="0.2"/>
    <n v="22.57"/>
    <n v="88.566000000000003"/>
    <n v="138.91999999999999"/>
    <n v="27.783999999999999"/>
    <n v="111.136"/>
  </r>
  <r>
    <n v="2351"/>
    <s v="CA-2017-109701"/>
    <x v="574"/>
    <x v="108"/>
    <x v="3"/>
    <s v="AM-10360"/>
    <s v="Alice McCarthy"/>
    <x v="1"/>
    <s v="United States"/>
    <s v="Los Angeles"/>
    <x v="1"/>
    <n v="90032"/>
    <x v="1"/>
    <x v="362"/>
    <x v="1"/>
    <x v="10"/>
    <x v="362"/>
    <n v="10.86"/>
    <n v="2"/>
    <n v="0"/>
    <n v="5.32"/>
    <n v="16.399999999999999"/>
    <n v="21.72"/>
    <n v="0"/>
    <n v="21.72"/>
  </r>
  <r>
    <n v="2352"/>
    <s v="CA-2017-109701"/>
    <x v="574"/>
    <x v="108"/>
    <x v="3"/>
    <s v="AM-10360"/>
    <s v="Alice McCarthy"/>
    <x v="1"/>
    <s v="United States"/>
    <s v="Los Angeles"/>
    <x v="1"/>
    <n v="90032"/>
    <x v="1"/>
    <x v="1276"/>
    <x v="1"/>
    <x v="9"/>
    <x v="1261"/>
    <n v="79.47"/>
    <n v="3"/>
    <n v="0"/>
    <n v="22.25"/>
    <n v="216.16"/>
    <n v="238.41"/>
    <n v="0"/>
    <n v="238.41"/>
  </r>
  <r>
    <n v="2353"/>
    <s v="CA-2017-109701"/>
    <x v="574"/>
    <x v="108"/>
    <x v="3"/>
    <s v="AM-10360"/>
    <s v="Alice McCarthy"/>
    <x v="1"/>
    <s v="United States"/>
    <s v="Los Angeles"/>
    <x v="1"/>
    <n v="90032"/>
    <x v="1"/>
    <x v="59"/>
    <x v="1"/>
    <x v="6"/>
    <x v="59"/>
    <n v="10.08"/>
    <n v="6"/>
    <n v="0"/>
    <n v="5.04"/>
    <n v="55.440000000000005"/>
    <n v="60.480000000000004"/>
    <n v="0"/>
    <n v="60.480000000000004"/>
  </r>
  <r>
    <n v="2354"/>
    <s v="CA-2015-111514"/>
    <x v="284"/>
    <x v="756"/>
    <x v="2"/>
    <s v="SC-20260"/>
    <s v="Scott Cohen"/>
    <x v="1"/>
    <s v="United States"/>
    <s v="San Francisco"/>
    <x v="1"/>
    <n v="94122"/>
    <x v="1"/>
    <x v="37"/>
    <x v="0"/>
    <x v="0"/>
    <x v="37"/>
    <n v="1552.83"/>
    <n v="7"/>
    <n v="0.15"/>
    <n v="200.95"/>
    <n v="9038.3884999999991"/>
    <n v="10869.81"/>
    <n v="1630.4714999999999"/>
    <n v="9239.3384999999998"/>
  </r>
  <r>
    <n v="2355"/>
    <s v="CA-2015-111514"/>
    <x v="284"/>
    <x v="756"/>
    <x v="2"/>
    <s v="SC-20260"/>
    <s v="Scott Cohen"/>
    <x v="1"/>
    <s v="United States"/>
    <s v="San Francisco"/>
    <x v="1"/>
    <n v="94122"/>
    <x v="1"/>
    <x v="141"/>
    <x v="1"/>
    <x v="8"/>
    <x v="142"/>
    <n v="137.24"/>
    <n v="5"/>
    <n v="0.2"/>
    <n v="46.32"/>
    <n v="502.64000000000004"/>
    <n v="686.2"/>
    <n v="137.24"/>
    <n v="548.96"/>
  </r>
  <r>
    <n v="2356"/>
    <s v="CA-2015-111514"/>
    <x v="284"/>
    <x v="756"/>
    <x v="2"/>
    <s v="SC-20260"/>
    <s v="Scott Cohen"/>
    <x v="1"/>
    <s v="United States"/>
    <s v="San Francisco"/>
    <x v="1"/>
    <n v="94122"/>
    <x v="1"/>
    <x v="1312"/>
    <x v="2"/>
    <x v="11"/>
    <x v="1298"/>
    <n v="36.51"/>
    <n v="1"/>
    <n v="0"/>
    <n v="15.7"/>
    <n v="20.81"/>
    <n v="36.51"/>
    <n v="0"/>
    <n v="36.51"/>
  </r>
  <r>
    <n v="2357"/>
    <s v="CA-2015-111514"/>
    <x v="284"/>
    <x v="756"/>
    <x v="2"/>
    <s v="SC-20260"/>
    <s v="Scott Cohen"/>
    <x v="1"/>
    <s v="United States"/>
    <s v="San Francisco"/>
    <x v="1"/>
    <n v="94122"/>
    <x v="1"/>
    <x v="1313"/>
    <x v="2"/>
    <x v="15"/>
    <x v="1299"/>
    <n v="239.98"/>
    <n v="3"/>
    <n v="0.2"/>
    <n v="80.989999999999995"/>
    <n v="494.96199999999999"/>
    <n v="719.93999999999994"/>
    <n v="143.988"/>
    <n v="575.952"/>
  </r>
  <r>
    <n v="2358"/>
    <s v="US-2014-148838"/>
    <x v="461"/>
    <x v="757"/>
    <x v="1"/>
    <s v="CP-12340"/>
    <s v="Christine Phan"/>
    <x v="1"/>
    <s v="United States"/>
    <s v="New York City"/>
    <x v="15"/>
    <n v="10024"/>
    <x v="3"/>
    <x v="215"/>
    <x v="0"/>
    <x v="3"/>
    <x v="216"/>
    <n v="1579.75"/>
    <n v="7"/>
    <n v="0.4"/>
    <n v="-447.59"/>
    <n v="7082.54"/>
    <n v="11058.25"/>
    <n v="4423.3"/>
    <n v="6634.95"/>
  </r>
  <r>
    <n v="2359"/>
    <s v="US-2014-148838"/>
    <x v="461"/>
    <x v="757"/>
    <x v="1"/>
    <s v="CP-12340"/>
    <s v="Christine Phan"/>
    <x v="1"/>
    <s v="United States"/>
    <s v="New York City"/>
    <x v="15"/>
    <n v="10024"/>
    <x v="3"/>
    <x v="1299"/>
    <x v="0"/>
    <x v="3"/>
    <x v="1284"/>
    <n v="1071.58"/>
    <n v="4"/>
    <n v="0.4"/>
    <n v="-553.65"/>
    <n v="3125.4419999999996"/>
    <n v="4286.32"/>
    <n v="1714.528"/>
    <n v="2571.7919999999995"/>
  </r>
  <r>
    <n v="2360"/>
    <s v="US-2014-148838"/>
    <x v="461"/>
    <x v="757"/>
    <x v="1"/>
    <s v="CP-12340"/>
    <s v="Christine Phan"/>
    <x v="1"/>
    <s v="United States"/>
    <s v="New York City"/>
    <x v="15"/>
    <n v="10024"/>
    <x v="3"/>
    <x v="1168"/>
    <x v="0"/>
    <x v="3"/>
    <x v="1155"/>
    <n v="613.91"/>
    <n v="3"/>
    <n v="0.4"/>
    <n v="-122.78"/>
    <n v="1227.818"/>
    <n v="1841.73"/>
    <n v="736.69200000000001"/>
    <n v="1105.038"/>
  </r>
  <r>
    <n v="2361"/>
    <s v="US-2014-148838"/>
    <x v="461"/>
    <x v="757"/>
    <x v="1"/>
    <s v="CP-12340"/>
    <s v="Christine Phan"/>
    <x v="1"/>
    <s v="United States"/>
    <s v="New York City"/>
    <x v="15"/>
    <n v="10024"/>
    <x v="3"/>
    <x v="1314"/>
    <x v="1"/>
    <x v="10"/>
    <x v="1300"/>
    <n v="34.86"/>
    <n v="7"/>
    <n v="0"/>
    <n v="16.38"/>
    <n v="227.64"/>
    <n v="244.01999999999998"/>
    <n v="0"/>
    <n v="244.01999999999998"/>
  </r>
  <r>
    <n v="2362"/>
    <s v="US-2014-148838"/>
    <x v="461"/>
    <x v="757"/>
    <x v="1"/>
    <s v="CP-12340"/>
    <s v="Christine Phan"/>
    <x v="1"/>
    <s v="United States"/>
    <s v="New York City"/>
    <x v="15"/>
    <n v="10024"/>
    <x v="3"/>
    <x v="1315"/>
    <x v="1"/>
    <x v="10"/>
    <x v="1301"/>
    <n v="155.04"/>
    <n v="4"/>
    <n v="0"/>
    <n v="75.97"/>
    <n v="544.18999999999994"/>
    <n v="620.16"/>
    <n v="0"/>
    <n v="620.16"/>
  </r>
  <r>
    <n v="2363"/>
    <s v="CA-2017-136497"/>
    <x v="513"/>
    <x v="4"/>
    <x v="1"/>
    <s v="RF-19840"/>
    <s v="Roy Französisch"/>
    <x v="0"/>
    <s v="United States"/>
    <s v="Columbus"/>
    <x v="24"/>
    <n v="43229"/>
    <x v="3"/>
    <x v="1316"/>
    <x v="1"/>
    <x v="8"/>
    <x v="1302"/>
    <n v="13.71"/>
    <n v="5"/>
    <n v="0.7"/>
    <n v="-10.050000000000001"/>
    <n v="30.615000000000006"/>
    <n v="68.550000000000011"/>
    <n v="47.985000000000007"/>
    <n v="20.565000000000005"/>
  </r>
  <r>
    <n v="2364"/>
    <s v="US-2016-108637"/>
    <x v="69"/>
    <x v="755"/>
    <x v="1"/>
    <s v="AB-10060"/>
    <s v="Adam Bellavance"/>
    <x v="2"/>
    <s v="United States"/>
    <s v="Waynesboro"/>
    <x v="17"/>
    <n v="22980"/>
    <x v="0"/>
    <x v="441"/>
    <x v="0"/>
    <x v="5"/>
    <x v="441"/>
    <n v="127.88"/>
    <n v="2"/>
    <n v="0"/>
    <n v="40.92"/>
    <n v="214.83999999999997"/>
    <n v="255.76"/>
    <n v="0"/>
    <n v="255.76"/>
  </r>
  <r>
    <n v="2365"/>
    <s v="US-2016-108637"/>
    <x v="69"/>
    <x v="755"/>
    <x v="1"/>
    <s v="AB-10060"/>
    <s v="Adam Bellavance"/>
    <x v="2"/>
    <s v="United States"/>
    <s v="Waynesboro"/>
    <x v="17"/>
    <n v="22980"/>
    <x v="0"/>
    <x v="1317"/>
    <x v="1"/>
    <x v="9"/>
    <x v="1303"/>
    <n v="160.32"/>
    <n v="2"/>
    <n v="0"/>
    <n v="44.89"/>
    <n v="275.75"/>
    <n v="320.64"/>
    <n v="0"/>
    <n v="320.64"/>
  </r>
  <r>
    <n v="2366"/>
    <s v="US-2016-108637"/>
    <x v="69"/>
    <x v="755"/>
    <x v="1"/>
    <s v="AB-10060"/>
    <s v="Adam Bellavance"/>
    <x v="2"/>
    <s v="United States"/>
    <s v="Waynesboro"/>
    <x v="17"/>
    <n v="22980"/>
    <x v="0"/>
    <x v="1023"/>
    <x v="1"/>
    <x v="8"/>
    <x v="1014"/>
    <n v="46"/>
    <n v="4"/>
    <n v="0"/>
    <n v="20.7"/>
    <n v="163.30000000000001"/>
    <n v="184"/>
    <n v="0"/>
    <n v="184"/>
  </r>
  <r>
    <n v="2367"/>
    <s v="CA-2014-102295"/>
    <x v="156"/>
    <x v="158"/>
    <x v="0"/>
    <s v="EH-13990"/>
    <s v="Erica Hackney"/>
    <x v="0"/>
    <s v="United States"/>
    <s v="Sacramento"/>
    <x v="1"/>
    <n v="95823"/>
    <x v="1"/>
    <x v="1318"/>
    <x v="0"/>
    <x v="1"/>
    <x v="1304"/>
    <n v="120.71"/>
    <n v="1"/>
    <n v="0.2"/>
    <n v="-18.11"/>
    <n v="114.678"/>
    <n v="120.71"/>
    <n v="24.141999999999999"/>
    <n v="96.567999999999998"/>
  </r>
  <r>
    <n v="2368"/>
    <s v="CA-2017-123659"/>
    <x v="516"/>
    <x v="758"/>
    <x v="2"/>
    <s v="MN-17935"/>
    <s v="Michael Nguyen"/>
    <x v="0"/>
    <s v="United States"/>
    <s v="Clinton"/>
    <x v="39"/>
    <n v="20735"/>
    <x v="3"/>
    <x v="1010"/>
    <x v="1"/>
    <x v="10"/>
    <x v="1002"/>
    <n v="23.12"/>
    <n v="4"/>
    <n v="0"/>
    <n v="11.33"/>
    <n v="81.150000000000006"/>
    <n v="92.48"/>
    <n v="0"/>
    <n v="92.48"/>
  </r>
  <r>
    <n v="2369"/>
    <s v="US-2016-129469"/>
    <x v="713"/>
    <x v="759"/>
    <x v="1"/>
    <s v="KL-16555"/>
    <s v="Kelly Lampkin"/>
    <x v="1"/>
    <s v="United States"/>
    <s v="Fairfield"/>
    <x v="24"/>
    <n v="45014"/>
    <x v="3"/>
    <x v="1319"/>
    <x v="0"/>
    <x v="5"/>
    <x v="1305"/>
    <n v="532.70000000000005"/>
    <n v="6"/>
    <n v="0.2"/>
    <n v="-26.64"/>
    <n v="2583.6"/>
    <n v="3196.2000000000003"/>
    <n v="639.24000000000012"/>
    <n v="2556.96"/>
  </r>
  <r>
    <n v="2370"/>
    <s v="US-2016-129469"/>
    <x v="713"/>
    <x v="759"/>
    <x v="1"/>
    <s v="KL-16555"/>
    <s v="Kelly Lampkin"/>
    <x v="1"/>
    <s v="United States"/>
    <s v="Fairfield"/>
    <x v="24"/>
    <n v="45014"/>
    <x v="3"/>
    <x v="1320"/>
    <x v="1"/>
    <x v="6"/>
    <x v="1306"/>
    <n v="4.91"/>
    <n v="2"/>
    <n v="0.2"/>
    <n v="0.31"/>
    <n v="7.5460000000000003"/>
    <n v="9.82"/>
    <n v="1.9640000000000002"/>
    <n v="7.8559999999999999"/>
  </r>
  <r>
    <n v="2371"/>
    <s v="CA-2017-155152"/>
    <x v="437"/>
    <x v="472"/>
    <x v="0"/>
    <s v="MP-17965"/>
    <s v="Michael Paige"/>
    <x v="1"/>
    <s v="United States"/>
    <s v="Warwick"/>
    <x v="34"/>
    <n v="2886"/>
    <x v="3"/>
    <x v="725"/>
    <x v="2"/>
    <x v="11"/>
    <x v="724"/>
    <n v="252"/>
    <n v="4"/>
    <n v="0"/>
    <n v="93.24"/>
    <n v="914.76"/>
    <n v="1008"/>
    <n v="0"/>
    <n v="1008"/>
  </r>
  <r>
    <n v="2372"/>
    <s v="CA-2016-159940"/>
    <x v="274"/>
    <x v="625"/>
    <x v="0"/>
    <s v="BF-11020"/>
    <s v="Barry Französisch"/>
    <x v="1"/>
    <s v="United States"/>
    <s v="Aurora"/>
    <x v="10"/>
    <n v="60505"/>
    <x v="2"/>
    <x v="1155"/>
    <x v="0"/>
    <x v="5"/>
    <x v="1143"/>
    <n v="60.29"/>
    <n v="8"/>
    <n v="0.6"/>
    <n v="-27.13"/>
    <n v="220.05799999999999"/>
    <n v="482.32"/>
    <n v="289.392"/>
    <n v="192.928"/>
  </r>
  <r>
    <n v="2373"/>
    <s v="CA-2016-159940"/>
    <x v="274"/>
    <x v="625"/>
    <x v="0"/>
    <s v="BF-11020"/>
    <s v="Barry Französisch"/>
    <x v="1"/>
    <s v="United States"/>
    <s v="Aurora"/>
    <x v="10"/>
    <n v="60505"/>
    <x v="2"/>
    <x v="1321"/>
    <x v="1"/>
    <x v="13"/>
    <x v="1307"/>
    <n v="2.63"/>
    <n v="1"/>
    <n v="0.2"/>
    <n v="0.82"/>
    <n v="1.2840000000000003"/>
    <n v="2.63"/>
    <n v="0.52600000000000002"/>
    <n v="2.1040000000000001"/>
  </r>
  <r>
    <n v="2374"/>
    <s v="CA-2016-159940"/>
    <x v="274"/>
    <x v="625"/>
    <x v="0"/>
    <s v="BF-11020"/>
    <s v="Barry Französisch"/>
    <x v="1"/>
    <s v="United States"/>
    <s v="Aurora"/>
    <x v="10"/>
    <n v="60505"/>
    <x v="2"/>
    <x v="1128"/>
    <x v="1"/>
    <x v="10"/>
    <x v="1116"/>
    <n v="23.69"/>
    <n v="9"/>
    <n v="0.2"/>
    <n v="7.7"/>
    <n v="162.86800000000002"/>
    <n v="213.21"/>
    <n v="42.642000000000003"/>
    <n v="170.56800000000001"/>
  </r>
  <r>
    <n v="2375"/>
    <s v="CA-2016-159940"/>
    <x v="274"/>
    <x v="625"/>
    <x v="0"/>
    <s v="BF-11020"/>
    <s v="Barry Französisch"/>
    <x v="1"/>
    <s v="United States"/>
    <s v="Aurora"/>
    <x v="10"/>
    <n v="60505"/>
    <x v="2"/>
    <x v="323"/>
    <x v="0"/>
    <x v="1"/>
    <x v="323"/>
    <n v="253.37"/>
    <n v="2"/>
    <n v="0.3"/>
    <n v="-14.48"/>
    <n v="369.19800000000004"/>
    <n v="506.74"/>
    <n v="152.02199999999999"/>
    <n v="354.71800000000002"/>
  </r>
  <r>
    <n v="2376"/>
    <s v="CA-2017-119669"/>
    <x v="714"/>
    <x v="714"/>
    <x v="1"/>
    <s v="TP-21130"/>
    <s v="Theone Pippenger"/>
    <x v="0"/>
    <s v="United States"/>
    <s v="Smyrna"/>
    <x v="32"/>
    <n v="30080"/>
    <x v="0"/>
    <x v="969"/>
    <x v="1"/>
    <x v="13"/>
    <x v="962"/>
    <n v="5.67"/>
    <n v="3"/>
    <n v="0"/>
    <n v="0.11"/>
    <n v="16.899999999999999"/>
    <n v="17.009999999999998"/>
    <n v="0"/>
    <n v="17.009999999999998"/>
  </r>
  <r>
    <n v="2377"/>
    <s v="US-2014-164616"/>
    <x v="710"/>
    <x v="760"/>
    <x v="0"/>
    <s v="MS-17770"/>
    <s v="Maxwell Schwartz"/>
    <x v="0"/>
    <s v="United States"/>
    <s v="Columbus"/>
    <x v="24"/>
    <n v="43229"/>
    <x v="3"/>
    <x v="1242"/>
    <x v="1"/>
    <x v="8"/>
    <x v="1225"/>
    <n v="76.78"/>
    <n v="4"/>
    <n v="0.7"/>
    <n v="-58.86"/>
    <n v="150.99600000000004"/>
    <n v="307.12"/>
    <n v="214.98399999999998"/>
    <n v="92.136000000000024"/>
  </r>
  <r>
    <n v="2378"/>
    <s v="US-2014-164616"/>
    <x v="710"/>
    <x v="760"/>
    <x v="0"/>
    <s v="MS-17770"/>
    <s v="Maxwell Schwartz"/>
    <x v="0"/>
    <s v="United States"/>
    <s v="Columbus"/>
    <x v="24"/>
    <n v="43229"/>
    <x v="3"/>
    <x v="1322"/>
    <x v="1"/>
    <x v="14"/>
    <x v="1308"/>
    <n v="9.18"/>
    <n v="2"/>
    <n v="0.2"/>
    <n v="1.1499999999999999"/>
    <n v="13.537999999999998"/>
    <n v="18.36"/>
    <n v="3.6720000000000002"/>
    <n v="14.687999999999999"/>
  </r>
  <r>
    <n v="2379"/>
    <s v="CA-2015-148628"/>
    <x v="401"/>
    <x v="223"/>
    <x v="1"/>
    <s v="KM-16375"/>
    <s v="Katherine Murray"/>
    <x v="2"/>
    <s v="United States"/>
    <s v="Thousand Oaks"/>
    <x v="1"/>
    <n v="91360"/>
    <x v="1"/>
    <x v="1254"/>
    <x v="1"/>
    <x v="10"/>
    <x v="1238"/>
    <n v="32.75"/>
    <n v="5"/>
    <n v="0"/>
    <n v="15.07"/>
    <n v="148.68"/>
    <n v="163.75"/>
    <n v="0"/>
    <n v="163.75"/>
  </r>
  <r>
    <n v="2380"/>
    <s v="CA-2016-118052"/>
    <x v="715"/>
    <x v="761"/>
    <x v="1"/>
    <s v="BE-11455"/>
    <s v="Brad Eason"/>
    <x v="2"/>
    <s v="United States"/>
    <s v="Lorain"/>
    <x v="24"/>
    <n v="44052"/>
    <x v="3"/>
    <x v="485"/>
    <x v="1"/>
    <x v="13"/>
    <x v="485"/>
    <n v="7.22"/>
    <n v="2"/>
    <n v="0.2"/>
    <n v="1.71"/>
    <n v="9.8419999999999987"/>
    <n v="14.44"/>
    <n v="2.8879999999999999"/>
    <n v="11.552"/>
  </r>
  <r>
    <n v="2381"/>
    <s v="CA-2016-118052"/>
    <x v="715"/>
    <x v="761"/>
    <x v="1"/>
    <s v="BE-11455"/>
    <s v="Brad Eason"/>
    <x v="2"/>
    <s v="United States"/>
    <s v="Lorain"/>
    <x v="24"/>
    <n v="44052"/>
    <x v="3"/>
    <x v="1323"/>
    <x v="1"/>
    <x v="10"/>
    <x v="1309"/>
    <n v="49.57"/>
    <n v="2"/>
    <n v="0.2"/>
    <n v="15.49"/>
    <n v="63.821999999999996"/>
    <n v="99.14"/>
    <n v="19.828000000000003"/>
    <n v="79.311999999999998"/>
  </r>
  <r>
    <n v="2382"/>
    <s v="CA-2016-118052"/>
    <x v="715"/>
    <x v="761"/>
    <x v="1"/>
    <s v="BE-11455"/>
    <s v="Brad Eason"/>
    <x v="2"/>
    <s v="United States"/>
    <s v="Lorain"/>
    <x v="24"/>
    <n v="44052"/>
    <x v="3"/>
    <x v="28"/>
    <x v="0"/>
    <x v="5"/>
    <x v="1310"/>
    <n v="54.71"/>
    <n v="7"/>
    <n v="0.2"/>
    <n v="11.63"/>
    <n v="294.74600000000004"/>
    <n v="382.97"/>
    <n v="76.594000000000008"/>
    <n v="306.37600000000003"/>
  </r>
  <r>
    <n v="2383"/>
    <s v="US-2017-117534"/>
    <x v="613"/>
    <x v="762"/>
    <x v="2"/>
    <s v="CV-12295"/>
    <s v="Christina VanderZanden"/>
    <x v="0"/>
    <s v="United States"/>
    <s v="Fresno"/>
    <x v="1"/>
    <n v="93727"/>
    <x v="1"/>
    <x v="1324"/>
    <x v="1"/>
    <x v="9"/>
    <x v="1311"/>
    <n v="176.04"/>
    <n v="4"/>
    <n v="0"/>
    <n v="45.77"/>
    <n v="658.39"/>
    <n v="704.16"/>
    <n v="0"/>
    <n v="704.16"/>
  </r>
  <r>
    <n v="2384"/>
    <s v="US-2017-117534"/>
    <x v="613"/>
    <x v="762"/>
    <x v="2"/>
    <s v="CV-12295"/>
    <s v="Christina VanderZanden"/>
    <x v="0"/>
    <s v="United States"/>
    <s v="Fresno"/>
    <x v="1"/>
    <n v="93727"/>
    <x v="1"/>
    <x v="1325"/>
    <x v="1"/>
    <x v="6"/>
    <x v="772"/>
    <n v="16.02"/>
    <n v="9"/>
    <n v="0"/>
    <n v="4.49"/>
    <n v="139.69"/>
    <n v="144.18"/>
    <n v="0"/>
    <n v="144.18"/>
  </r>
  <r>
    <n v="2385"/>
    <s v="US-2017-117534"/>
    <x v="613"/>
    <x v="762"/>
    <x v="2"/>
    <s v="CV-12295"/>
    <s v="Christina VanderZanden"/>
    <x v="0"/>
    <s v="United States"/>
    <s v="Fresno"/>
    <x v="1"/>
    <n v="93727"/>
    <x v="1"/>
    <x v="920"/>
    <x v="1"/>
    <x v="8"/>
    <x v="912"/>
    <n v="185.92"/>
    <n v="4"/>
    <n v="0.2"/>
    <n v="62.75"/>
    <n v="532.19399999999996"/>
    <n v="743.68"/>
    <n v="148.73599999999999"/>
    <n v="594.94399999999996"/>
  </r>
  <r>
    <n v="2386"/>
    <s v="US-2017-117534"/>
    <x v="613"/>
    <x v="762"/>
    <x v="2"/>
    <s v="CV-12295"/>
    <s v="Christina VanderZanden"/>
    <x v="0"/>
    <s v="United States"/>
    <s v="Fresno"/>
    <x v="1"/>
    <n v="93727"/>
    <x v="1"/>
    <x v="1326"/>
    <x v="2"/>
    <x v="7"/>
    <x v="1312"/>
    <n v="211.17"/>
    <n v="4"/>
    <n v="0.2"/>
    <n v="15.84"/>
    <n v="659.90399999999988"/>
    <n v="844.68"/>
    <n v="168.93600000000001"/>
    <n v="675.74399999999991"/>
  </r>
  <r>
    <n v="2387"/>
    <s v="US-2017-117534"/>
    <x v="613"/>
    <x v="762"/>
    <x v="2"/>
    <s v="CV-12295"/>
    <s v="Christina VanderZanden"/>
    <x v="0"/>
    <s v="United States"/>
    <s v="Fresno"/>
    <x v="1"/>
    <n v="93727"/>
    <x v="1"/>
    <x v="1327"/>
    <x v="2"/>
    <x v="16"/>
    <x v="1313"/>
    <n v="479.98"/>
    <n v="2"/>
    <n v="0.2"/>
    <n v="60"/>
    <n v="707.96800000000007"/>
    <n v="959.96"/>
    <n v="191.99200000000002"/>
    <n v="767.96800000000007"/>
  </r>
  <r>
    <n v="2388"/>
    <s v="CA-2015-145065"/>
    <x v="295"/>
    <x v="631"/>
    <x v="2"/>
    <s v="DK-13375"/>
    <s v="Dennis Kane"/>
    <x v="0"/>
    <s v="United States"/>
    <s v="San Diego"/>
    <x v="1"/>
    <n v="92105"/>
    <x v="1"/>
    <x v="1328"/>
    <x v="1"/>
    <x v="13"/>
    <x v="128"/>
    <n v="7.86"/>
    <n v="2"/>
    <n v="0"/>
    <n v="3.62"/>
    <n v="12.100000000000001"/>
    <n v="15.72"/>
    <n v="0"/>
    <n v="15.72"/>
  </r>
  <r>
    <n v="2389"/>
    <s v="CA-2015-145065"/>
    <x v="295"/>
    <x v="631"/>
    <x v="2"/>
    <s v="DK-13375"/>
    <s v="Dennis Kane"/>
    <x v="0"/>
    <s v="United States"/>
    <s v="San Diego"/>
    <x v="1"/>
    <n v="92105"/>
    <x v="1"/>
    <x v="1329"/>
    <x v="1"/>
    <x v="8"/>
    <x v="1314"/>
    <n v="24.45"/>
    <n v="2"/>
    <n v="0.2"/>
    <n v="8.86"/>
    <n v="30.259999999999998"/>
    <n v="48.9"/>
    <n v="9.7800000000000011"/>
    <n v="39.119999999999997"/>
  </r>
  <r>
    <n v="2390"/>
    <s v="US-2015-127040"/>
    <x v="401"/>
    <x v="763"/>
    <x v="1"/>
    <s v="SG-20605"/>
    <s v="Speros Goranitis"/>
    <x v="0"/>
    <s v="United States"/>
    <s v="New York City"/>
    <x v="15"/>
    <n v="10009"/>
    <x v="3"/>
    <x v="1330"/>
    <x v="1"/>
    <x v="10"/>
    <x v="1315"/>
    <n v="6.48"/>
    <n v="1"/>
    <n v="0"/>
    <n v="3.11"/>
    <n v="3.3700000000000006"/>
    <n v="6.48"/>
    <n v="0"/>
    <n v="6.48"/>
  </r>
  <r>
    <n v="2391"/>
    <s v="US-2015-127040"/>
    <x v="401"/>
    <x v="763"/>
    <x v="1"/>
    <s v="SG-20605"/>
    <s v="Speros Goranitis"/>
    <x v="0"/>
    <s v="United States"/>
    <s v="New York City"/>
    <x v="15"/>
    <n v="10009"/>
    <x v="3"/>
    <x v="1331"/>
    <x v="1"/>
    <x v="10"/>
    <x v="1316"/>
    <n v="41.86"/>
    <n v="7"/>
    <n v="0"/>
    <n v="20.51"/>
    <n v="272.51"/>
    <n v="293.02"/>
    <n v="0"/>
    <n v="293.02"/>
  </r>
  <r>
    <n v="2392"/>
    <s v="US-2015-127040"/>
    <x v="401"/>
    <x v="763"/>
    <x v="1"/>
    <s v="SG-20605"/>
    <s v="Speros Goranitis"/>
    <x v="0"/>
    <s v="United States"/>
    <s v="New York City"/>
    <x v="15"/>
    <n v="10009"/>
    <x v="3"/>
    <x v="1332"/>
    <x v="2"/>
    <x v="11"/>
    <x v="1317"/>
    <n v="1619.91"/>
    <n v="9"/>
    <n v="0"/>
    <n v="97.19"/>
    <n v="14482"/>
    <n v="14579.19"/>
    <n v="0"/>
    <n v="14579.19"/>
  </r>
  <r>
    <n v="2393"/>
    <s v="US-2015-127040"/>
    <x v="401"/>
    <x v="763"/>
    <x v="1"/>
    <s v="SG-20605"/>
    <s v="Speros Goranitis"/>
    <x v="0"/>
    <s v="United States"/>
    <s v="New York City"/>
    <x v="15"/>
    <n v="10009"/>
    <x v="3"/>
    <x v="1146"/>
    <x v="0"/>
    <x v="5"/>
    <x v="1134"/>
    <n v="113.92"/>
    <n v="4"/>
    <n v="0"/>
    <n v="42.15"/>
    <n v="413.53000000000003"/>
    <n v="455.68"/>
    <n v="0"/>
    <n v="455.68"/>
  </r>
  <r>
    <n v="2394"/>
    <s v="CA-2016-128111"/>
    <x v="716"/>
    <x v="764"/>
    <x v="1"/>
    <s v="CS-12355"/>
    <s v="Christine Sundaresam"/>
    <x v="0"/>
    <s v="United States"/>
    <s v="Malden"/>
    <x v="31"/>
    <n v="2148"/>
    <x v="3"/>
    <x v="397"/>
    <x v="1"/>
    <x v="6"/>
    <x v="398"/>
    <n v="39.68"/>
    <n v="2"/>
    <n v="0"/>
    <n v="10.32"/>
    <n v="69.039999999999992"/>
    <n v="79.36"/>
    <n v="0"/>
    <n v="79.36"/>
  </r>
  <r>
    <n v="2395"/>
    <s v="CA-2015-137897"/>
    <x v="717"/>
    <x v="765"/>
    <x v="1"/>
    <s v="PJ-18835"/>
    <s v="Patrick Jones"/>
    <x v="1"/>
    <s v="United States"/>
    <s v="New York City"/>
    <x v="15"/>
    <n v="10035"/>
    <x v="3"/>
    <x v="1202"/>
    <x v="2"/>
    <x v="11"/>
    <x v="1187"/>
    <n v="37.6"/>
    <n v="2"/>
    <n v="0"/>
    <n v="2.2599999999999998"/>
    <n v="72.94"/>
    <n v="75.2"/>
    <n v="0"/>
    <n v="75.2"/>
  </r>
  <r>
    <n v="2396"/>
    <s v="CA-2015-137897"/>
    <x v="717"/>
    <x v="765"/>
    <x v="1"/>
    <s v="PJ-18835"/>
    <s v="Patrick Jones"/>
    <x v="1"/>
    <s v="United States"/>
    <s v="New York City"/>
    <x v="15"/>
    <n v="10035"/>
    <x v="3"/>
    <x v="538"/>
    <x v="2"/>
    <x v="11"/>
    <x v="538"/>
    <n v="59.9"/>
    <n v="2"/>
    <n v="0"/>
    <n v="23.96"/>
    <n v="95.84"/>
    <n v="119.8"/>
    <n v="0"/>
    <n v="119.8"/>
  </r>
  <r>
    <n v="2397"/>
    <s v="CA-2015-137897"/>
    <x v="717"/>
    <x v="765"/>
    <x v="1"/>
    <s v="PJ-18835"/>
    <s v="Patrick Jones"/>
    <x v="1"/>
    <s v="United States"/>
    <s v="New York City"/>
    <x v="15"/>
    <n v="10035"/>
    <x v="3"/>
    <x v="956"/>
    <x v="1"/>
    <x v="10"/>
    <x v="949"/>
    <n v="37"/>
    <n v="5"/>
    <n v="0"/>
    <n v="16.649999999999999"/>
    <n v="168.35"/>
    <n v="185"/>
    <n v="0"/>
    <n v="185"/>
  </r>
  <r>
    <n v="2398"/>
    <s v="CA-2017-169264"/>
    <x v="718"/>
    <x v="766"/>
    <x v="0"/>
    <s v="NP-18700"/>
    <s v="Nora Preis"/>
    <x v="0"/>
    <s v="United States"/>
    <s v="San Francisco"/>
    <x v="1"/>
    <n v="94109"/>
    <x v="1"/>
    <x v="745"/>
    <x v="1"/>
    <x v="2"/>
    <x v="743"/>
    <n v="5.76"/>
    <n v="2"/>
    <n v="0"/>
    <n v="2.82"/>
    <n v="8.6999999999999993"/>
    <n v="11.52"/>
    <n v="0"/>
    <n v="11.52"/>
  </r>
  <r>
    <n v="2399"/>
    <s v="CA-2017-169264"/>
    <x v="718"/>
    <x v="766"/>
    <x v="0"/>
    <s v="NP-18700"/>
    <s v="Nora Preis"/>
    <x v="0"/>
    <s v="United States"/>
    <s v="San Francisco"/>
    <x v="1"/>
    <n v="94109"/>
    <x v="1"/>
    <x v="21"/>
    <x v="1"/>
    <x v="6"/>
    <x v="21"/>
    <n v="16.68"/>
    <n v="6"/>
    <n v="0"/>
    <n v="4.34"/>
    <n v="95.74"/>
    <n v="100.08"/>
    <n v="0"/>
    <n v="100.08"/>
  </r>
  <r>
    <n v="2400"/>
    <s v="CA-2017-147361"/>
    <x v="428"/>
    <x v="17"/>
    <x v="1"/>
    <s v="SB-20290"/>
    <s v="Sean Braxton"/>
    <x v="1"/>
    <s v="United States"/>
    <s v="Florence"/>
    <x v="20"/>
    <n v="29501"/>
    <x v="0"/>
    <x v="435"/>
    <x v="1"/>
    <x v="4"/>
    <x v="435"/>
    <n v="628.80999999999995"/>
    <n v="7"/>
    <n v="0"/>
    <n v="12.58"/>
    <n v="4389.09"/>
    <n v="4401.67"/>
    <n v="0"/>
    <n v="4401.67"/>
  </r>
  <r>
    <n v="2401"/>
    <s v="CA-2017-147361"/>
    <x v="428"/>
    <x v="17"/>
    <x v="1"/>
    <s v="SB-20290"/>
    <s v="Sean Braxton"/>
    <x v="1"/>
    <s v="United States"/>
    <s v="Florence"/>
    <x v="20"/>
    <n v="29501"/>
    <x v="0"/>
    <x v="1011"/>
    <x v="1"/>
    <x v="4"/>
    <x v="1003"/>
    <n v="56.45"/>
    <n v="5"/>
    <n v="0"/>
    <n v="14.68"/>
    <n v="267.57"/>
    <n v="282.25"/>
    <n v="0"/>
    <n v="282.25"/>
  </r>
  <r>
    <n v="2402"/>
    <s v="CA-2017-145877"/>
    <x v="719"/>
    <x v="192"/>
    <x v="0"/>
    <s v="AS-10090"/>
    <s v="Adam Shillingsburg"/>
    <x v="0"/>
    <s v="United States"/>
    <s v="Springfield"/>
    <x v="25"/>
    <n v="65807"/>
    <x v="2"/>
    <x v="953"/>
    <x v="1"/>
    <x v="4"/>
    <x v="946"/>
    <n v="94.2"/>
    <n v="6"/>
    <n v="0"/>
    <n v="23.55"/>
    <n v="541.65000000000009"/>
    <n v="565.20000000000005"/>
    <n v="0"/>
    <n v="565.20000000000005"/>
  </r>
  <r>
    <n v="2403"/>
    <s v="CA-2017-145877"/>
    <x v="719"/>
    <x v="192"/>
    <x v="0"/>
    <s v="AS-10090"/>
    <s v="Adam Shillingsburg"/>
    <x v="0"/>
    <s v="United States"/>
    <s v="Springfield"/>
    <x v="25"/>
    <n v="65807"/>
    <x v="2"/>
    <x v="152"/>
    <x v="1"/>
    <x v="12"/>
    <x v="153"/>
    <n v="28.4"/>
    <n v="5"/>
    <n v="0"/>
    <n v="13.35"/>
    <n v="128.65"/>
    <n v="142"/>
    <n v="0"/>
    <n v="142"/>
  </r>
  <r>
    <n v="2404"/>
    <s v="US-2016-110170"/>
    <x v="720"/>
    <x v="767"/>
    <x v="1"/>
    <s v="HM-14860"/>
    <s v="Harry Marie"/>
    <x v="1"/>
    <s v="United States"/>
    <s v="Huntsville"/>
    <x v="5"/>
    <n v="77340"/>
    <x v="2"/>
    <x v="1333"/>
    <x v="0"/>
    <x v="0"/>
    <x v="1318"/>
    <n v="956.66"/>
    <n v="7"/>
    <n v="0.32"/>
    <n v="-225.1"/>
    <n v="4778.8016000000007"/>
    <n v="6696.62"/>
    <n v="2142.9184"/>
    <n v="4553.7016000000003"/>
  </r>
  <r>
    <n v="2405"/>
    <s v="CA-2017-108574"/>
    <x v="566"/>
    <x v="768"/>
    <x v="1"/>
    <s v="MG-18145"/>
    <s v="Mike Gockenbach"/>
    <x v="0"/>
    <s v="United States"/>
    <s v="Los Angeles"/>
    <x v="1"/>
    <n v="90045"/>
    <x v="1"/>
    <x v="695"/>
    <x v="2"/>
    <x v="11"/>
    <x v="695"/>
    <n v="1115.9100000000001"/>
    <n v="9"/>
    <n v="0"/>
    <n v="200.86"/>
    <n v="9842.33"/>
    <n v="10043.19"/>
    <n v="0"/>
    <n v="10043.19"/>
  </r>
  <r>
    <n v="2406"/>
    <s v="CA-2017-108574"/>
    <x v="566"/>
    <x v="768"/>
    <x v="1"/>
    <s v="MG-18145"/>
    <s v="Mike Gockenbach"/>
    <x v="0"/>
    <s v="United States"/>
    <s v="Los Angeles"/>
    <x v="1"/>
    <n v="90045"/>
    <x v="1"/>
    <x v="461"/>
    <x v="2"/>
    <x v="7"/>
    <x v="462"/>
    <n v="128.74"/>
    <n v="7"/>
    <n v="0.2"/>
    <n v="-28.97"/>
    <n v="749.9140000000001"/>
    <n v="901.18000000000006"/>
    <n v="180.23600000000002"/>
    <n v="720.94400000000007"/>
  </r>
  <r>
    <n v="2407"/>
    <s v="CA-2017-108574"/>
    <x v="566"/>
    <x v="768"/>
    <x v="1"/>
    <s v="MG-18145"/>
    <s v="Mike Gockenbach"/>
    <x v="0"/>
    <s v="United States"/>
    <s v="Los Angeles"/>
    <x v="1"/>
    <n v="90045"/>
    <x v="1"/>
    <x v="312"/>
    <x v="2"/>
    <x v="7"/>
    <x v="312"/>
    <n v="79.92"/>
    <n v="10"/>
    <n v="0.2"/>
    <n v="26.97"/>
    <n v="612.39"/>
    <n v="799.2"/>
    <n v="159.84000000000003"/>
    <n v="639.36"/>
  </r>
  <r>
    <n v="2408"/>
    <s v="CA-2017-144589"/>
    <x v="176"/>
    <x v="212"/>
    <x v="1"/>
    <s v="TM-21010"/>
    <s v="Tamara Manning"/>
    <x v="0"/>
    <s v="United States"/>
    <s v="San Francisco"/>
    <x v="1"/>
    <n v="94122"/>
    <x v="1"/>
    <x v="1159"/>
    <x v="1"/>
    <x v="6"/>
    <x v="772"/>
    <n v="24.2"/>
    <n v="5"/>
    <n v="0"/>
    <n v="7.99"/>
    <n v="113.01"/>
    <n v="121"/>
    <n v="0"/>
    <n v="121"/>
  </r>
  <r>
    <n v="2409"/>
    <s v="CA-2017-144589"/>
    <x v="176"/>
    <x v="212"/>
    <x v="1"/>
    <s v="TM-21010"/>
    <s v="Tamara Manning"/>
    <x v="0"/>
    <s v="United States"/>
    <s v="San Francisco"/>
    <x v="1"/>
    <n v="94122"/>
    <x v="1"/>
    <x v="1334"/>
    <x v="2"/>
    <x v="7"/>
    <x v="1319"/>
    <n v="359.98"/>
    <n v="3"/>
    <n v="0.2"/>
    <n v="130.49"/>
    <n v="733.46199999999999"/>
    <n v="1079.94"/>
    <n v="215.98800000000003"/>
    <n v="863.952"/>
  </r>
  <r>
    <n v="2410"/>
    <s v="CA-2017-155985"/>
    <x v="721"/>
    <x v="186"/>
    <x v="2"/>
    <s v="BE-11335"/>
    <s v="Bill Eplett"/>
    <x v="2"/>
    <s v="United States"/>
    <s v="San Francisco"/>
    <x v="1"/>
    <n v="94122"/>
    <x v="1"/>
    <x v="1092"/>
    <x v="0"/>
    <x v="5"/>
    <x v="1082"/>
    <n v="211.84"/>
    <n v="8"/>
    <n v="0"/>
    <n v="76.260000000000005"/>
    <n v="1618.46"/>
    <n v="1694.72"/>
    <n v="0"/>
    <n v="1694.72"/>
  </r>
  <r>
    <n v="2411"/>
    <s v="CA-2014-162684"/>
    <x v="601"/>
    <x v="769"/>
    <x v="1"/>
    <s v="AS-10630"/>
    <s v="Ann Steele"/>
    <x v="2"/>
    <s v="United States"/>
    <s v="Philadelphia"/>
    <x v="9"/>
    <n v="19120"/>
    <x v="3"/>
    <x v="1053"/>
    <x v="1"/>
    <x v="13"/>
    <x v="1042"/>
    <n v="5.68"/>
    <n v="2"/>
    <n v="0.2"/>
    <n v="1.92"/>
    <n v="7.1679999999999993"/>
    <n v="11.36"/>
    <n v="2.2719999999999998"/>
    <n v="9.0879999999999992"/>
  </r>
  <r>
    <n v="2412"/>
    <s v="CA-2015-142041"/>
    <x v="722"/>
    <x v="770"/>
    <x v="0"/>
    <s v="EM-13810"/>
    <s v="Eleni McCrary"/>
    <x v="1"/>
    <s v="United States"/>
    <s v="Los Angeles"/>
    <x v="1"/>
    <n v="90036"/>
    <x v="1"/>
    <x v="620"/>
    <x v="1"/>
    <x v="8"/>
    <x v="620"/>
    <n v="7.52"/>
    <n v="5"/>
    <n v="0.2"/>
    <n v="2.63"/>
    <n v="27.449999999999996"/>
    <n v="37.599999999999994"/>
    <n v="7.52"/>
    <n v="30.079999999999995"/>
  </r>
  <r>
    <n v="2413"/>
    <s v="CA-2014-151295"/>
    <x v="607"/>
    <x v="723"/>
    <x v="1"/>
    <s v="JA-15970"/>
    <s v="Joseph Airdo"/>
    <x v="0"/>
    <s v="United States"/>
    <s v="Los Angeles"/>
    <x v="1"/>
    <n v="90045"/>
    <x v="1"/>
    <x v="358"/>
    <x v="1"/>
    <x v="10"/>
    <x v="358"/>
    <n v="11.96"/>
    <n v="2"/>
    <n v="0"/>
    <n v="5.86"/>
    <n v="18.060000000000002"/>
    <n v="23.92"/>
    <n v="0"/>
    <n v="23.92"/>
  </r>
  <r>
    <n v="2414"/>
    <s v="CA-2014-151295"/>
    <x v="607"/>
    <x v="723"/>
    <x v="1"/>
    <s v="JA-15970"/>
    <s v="Joseph Airdo"/>
    <x v="0"/>
    <s v="United States"/>
    <s v="Los Angeles"/>
    <x v="1"/>
    <n v="90045"/>
    <x v="1"/>
    <x v="736"/>
    <x v="0"/>
    <x v="3"/>
    <x v="735"/>
    <n v="629.05999999999995"/>
    <n v="3"/>
    <n v="0.2"/>
    <n v="31.45"/>
    <n v="1478.2939999999999"/>
    <n v="1887.1799999999998"/>
    <n v="377.43599999999998"/>
    <n v="1509.7439999999999"/>
  </r>
  <r>
    <n v="2415"/>
    <s v="CA-2016-156300"/>
    <x v="723"/>
    <x v="771"/>
    <x v="1"/>
    <s v="TB-21595"/>
    <s v="Troy Blackwell"/>
    <x v="0"/>
    <s v="United States"/>
    <s v="Milwaukee"/>
    <x v="6"/>
    <n v="53209"/>
    <x v="2"/>
    <x v="1318"/>
    <x v="0"/>
    <x v="1"/>
    <x v="1304"/>
    <n v="754.45"/>
    <n v="5"/>
    <n v="0"/>
    <n v="60.36"/>
    <n v="3711.89"/>
    <n v="3772.25"/>
    <n v="0"/>
    <n v="3772.25"/>
  </r>
  <r>
    <n v="2416"/>
    <s v="CA-2015-146087"/>
    <x v="380"/>
    <x v="772"/>
    <x v="1"/>
    <s v="PP-18955"/>
    <s v="Paul Prost"/>
    <x v="2"/>
    <s v="United States"/>
    <s v="Holyoke"/>
    <x v="31"/>
    <n v="1040"/>
    <x v="3"/>
    <x v="415"/>
    <x v="0"/>
    <x v="0"/>
    <x v="415"/>
    <n v="301.95999999999998"/>
    <n v="2"/>
    <n v="0"/>
    <n v="60.39"/>
    <n v="543.53"/>
    <n v="603.91999999999996"/>
    <n v="0"/>
    <n v="603.91999999999996"/>
  </r>
  <r>
    <n v="2417"/>
    <s v="CA-2017-168655"/>
    <x v="386"/>
    <x v="499"/>
    <x v="1"/>
    <s v="ML-18040"/>
    <s v="Michelle Lonsdale"/>
    <x v="1"/>
    <s v="United States"/>
    <s v="Albuquerque"/>
    <x v="27"/>
    <n v="87105"/>
    <x v="1"/>
    <x v="1200"/>
    <x v="2"/>
    <x v="11"/>
    <x v="1185"/>
    <n v="595"/>
    <n v="5"/>
    <n v="0"/>
    <n v="95.2"/>
    <n v="2879.8"/>
    <n v="2975"/>
    <n v="0"/>
    <n v="2975"/>
  </r>
  <r>
    <n v="2418"/>
    <s v="CA-2017-168655"/>
    <x v="386"/>
    <x v="499"/>
    <x v="1"/>
    <s v="ML-18040"/>
    <s v="Michelle Lonsdale"/>
    <x v="1"/>
    <s v="United States"/>
    <s v="Albuquerque"/>
    <x v="27"/>
    <n v="87105"/>
    <x v="1"/>
    <x v="1197"/>
    <x v="1"/>
    <x v="8"/>
    <x v="1182"/>
    <n v="79.87"/>
    <n v="3"/>
    <n v="0.2"/>
    <n v="29.95"/>
    <n v="161.73800000000003"/>
    <n v="239.61"/>
    <n v="47.922000000000004"/>
    <n v="191.68800000000002"/>
  </r>
  <r>
    <n v="2419"/>
    <s v="CA-2016-107202"/>
    <x v="206"/>
    <x v="528"/>
    <x v="1"/>
    <s v="LC-16930"/>
    <s v="Linda Cazamias"/>
    <x v="1"/>
    <s v="United States"/>
    <s v="Sparks"/>
    <x v="33"/>
    <n v="89431"/>
    <x v="1"/>
    <x v="1335"/>
    <x v="2"/>
    <x v="15"/>
    <x v="1320"/>
    <n v="2396.4"/>
    <n v="10"/>
    <n v="0.2"/>
    <n v="179.73"/>
    <n v="18991.47"/>
    <n v="23964"/>
    <n v="4792.8"/>
    <n v="19171.2"/>
  </r>
  <r>
    <n v="2420"/>
    <s v="CA-2017-159597"/>
    <x v="45"/>
    <x v="773"/>
    <x v="1"/>
    <s v="MC-17590"/>
    <s v="Matt Collister"/>
    <x v="1"/>
    <s v="United States"/>
    <s v="Coachella"/>
    <x v="1"/>
    <n v="92236"/>
    <x v="1"/>
    <x v="967"/>
    <x v="1"/>
    <x v="4"/>
    <x v="960"/>
    <n v="63.56"/>
    <n v="2"/>
    <n v="0"/>
    <n v="3.18"/>
    <n v="123.94"/>
    <n v="127.12"/>
    <n v="0"/>
    <n v="127.12"/>
  </r>
  <r>
    <n v="2421"/>
    <s v="CA-2017-159597"/>
    <x v="45"/>
    <x v="773"/>
    <x v="1"/>
    <s v="MC-17590"/>
    <s v="Matt Collister"/>
    <x v="1"/>
    <s v="United States"/>
    <s v="Coachella"/>
    <x v="1"/>
    <n v="92236"/>
    <x v="1"/>
    <x v="1336"/>
    <x v="2"/>
    <x v="11"/>
    <x v="1321"/>
    <n v="99.99"/>
    <n v="1"/>
    <n v="0"/>
    <n v="44"/>
    <n v="55.989999999999995"/>
    <n v="99.99"/>
    <n v="0"/>
    <n v="99.99"/>
  </r>
  <r>
    <n v="2422"/>
    <s v="CA-2016-155551"/>
    <x v="724"/>
    <x v="774"/>
    <x v="1"/>
    <s v="CR-12580"/>
    <s v="Clay Rozendal"/>
    <x v="2"/>
    <s v="United States"/>
    <s v="Elmhurst"/>
    <x v="10"/>
    <n v="60126"/>
    <x v="2"/>
    <x v="82"/>
    <x v="1"/>
    <x v="4"/>
    <x v="82"/>
    <n v="230.38"/>
    <n v="3"/>
    <n v="0.2"/>
    <n v="-48.95"/>
    <n v="601.86200000000008"/>
    <n v="691.14"/>
    <n v="138.22800000000001"/>
    <n v="552.91200000000003"/>
  </r>
  <r>
    <n v="2423"/>
    <s v="CA-2016-155551"/>
    <x v="724"/>
    <x v="774"/>
    <x v="1"/>
    <s v="CR-12580"/>
    <s v="Clay Rozendal"/>
    <x v="2"/>
    <s v="United States"/>
    <s v="Elmhurst"/>
    <x v="10"/>
    <n v="60126"/>
    <x v="2"/>
    <x v="670"/>
    <x v="1"/>
    <x v="10"/>
    <x v="670"/>
    <n v="9.66"/>
    <n v="2"/>
    <n v="0.2"/>
    <n v="3.26"/>
    <n v="12.196"/>
    <n v="19.32"/>
    <n v="3.8640000000000003"/>
    <n v="15.456"/>
  </r>
  <r>
    <n v="2424"/>
    <s v="US-2017-147669"/>
    <x v="53"/>
    <x v="53"/>
    <x v="1"/>
    <s v="SV-20935"/>
    <s v="Susan Vittorini"/>
    <x v="0"/>
    <s v="United States"/>
    <s v="Fairfield"/>
    <x v="24"/>
    <n v="45014"/>
    <x v="3"/>
    <x v="721"/>
    <x v="2"/>
    <x v="11"/>
    <x v="720"/>
    <n v="158.93"/>
    <n v="7"/>
    <n v="0.2"/>
    <n v="41.72"/>
    <n v="848.28800000000001"/>
    <n v="1112.51"/>
    <n v="222.50200000000001"/>
    <n v="890.00800000000004"/>
  </r>
  <r>
    <n v="2425"/>
    <s v="US-2017-147669"/>
    <x v="53"/>
    <x v="53"/>
    <x v="1"/>
    <s v="SV-20935"/>
    <s v="Susan Vittorini"/>
    <x v="0"/>
    <s v="United States"/>
    <s v="Fairfield"/>
    <x v="24"/>
    <n v="45014"/>
    <x v="3"/>
    <x v="1311"/>
    <x v="1"/>
    <x v="8"/>
    <x v="1297"/>
    <n v="13.02"/>
    <n v="1"/>
    <n v="0.7"/>
    <n v="-10.42"/>
    <n v="14.326000000000001"/>
    <n v="13.02"/>
    <n v="9.113999999999999"/>
    <n v="3.9060000000000006"/>
  </r>
  <r>
    <n v="2426"/>
    <s v="US-2017-147669"/>
    <x v="53"/>
    <x v="53"/>
    <x v="1"/>
    <s v="SV-20935"/>
    <s v="Susan Vittorini"/>
    <x v="0"/>
    <s v="United States"/>
    <s v="Fairfield"/>
    <x v="24"/>
    <n v="45014"/>
    <x v="3"/>
    <x v="1337"/>
    <x v="0"/>
    <x v="3"/>
    <x v="1322"/>
    <n v="273.06"/>
    <n v="2"/>
    <n v="0.4"/>
    <n v="-104.67"/>
    <n v="432.34200000000004"/>
    <n v="546.12"/>
    <n v="218.44800000000001"/>
    <n v="327.67200000000003"/>
  </r>
  <r>
    <n v="2427"/>
    <s v="US-2017-147669"/>
    <x v="53"/>
    <x v="53"/>
    <x v="1"/>
    <s v="SV-20935"/>
    <s v="Susan Vittorini"/>
    <x v="0"/>
    <s v="United States"/>
    <s v="Fairfield"/>
    <x v="24"/>
    <n v="45014"/>
    <x v="3"/>
    <x v="1228"/>
    <x v="1"/>
    <x v="13"/>
    <x v="128"/>
    <n v="39.31"/>
    <n v="13"/>
    <n v="0.2"/>
    <n v="12.78"/>
    <n v="396.04400000000004"/>
    <n v="511.03000000000003"/>
    <n v="102.20600000000002"/>
    <n v="408.82400000000001"/>
  </r>
  <r>
    <n v="2428"/>
    <s v="CA-2016-169922"/>
    <x v="725"/>
    <x v="432"/>
    <x v="1"/>
    <s v="MZ-17515"/>
    <s v="Mary Zewe"/>
    <x v="1"/>
    <s v="United States"/>
    <s v="Arlington"/>
    <x v="5"/>
    <n v="76017"/>
    <x v="2"/>
    <x v="1338"/>
    <x v="1"/>
    <x v="8"/>
    <x v="1323"/>
    <n v="1.34"/>
    <n v="4"/>
    <n v="0.8"/>
    <n v="-2.15"/>
    <n v="3.222"/>
    <n v="5.36"/>
    <n v="4.2880000000000003"/>
    <n v="1.0720000000000001"/>
  </r>
  <r>
    <n v="2429"/>
    <s v="CA-2016-169922"/>
    <x v="725"/>
    <x v="432"/>
    <x v="1"/>
    <s v="MZ-17515"/>
    <s v="Mary Zewe"/>
    <x v="1"/>
    <s v="United States"/>
    <s v="Arlington"/>
    <x v="5"/>
    <n v="76017"/>
    <x v="2"/>
    <x v="1339"/>
    <x v="1"/>
    <x v="8"/>
    <x v="1324"/>
    <n v="8.27"/>
    <n v="4"/>
    <n v="0.8"/>
    <n v="-13.65"/>
    <n v="20.265999999999998"/>
    <n v="33.08"/>
    <n v="26.463999999999999"/>
    <n v="6.6159999999999997"/>
  </r>
  <r>
    <n v="2430"/>
    <s v="CA-2016-169922"/>
    <x v="725"/>
    <x v="432"/>
    <x v="1"/>
    <s v="MZ-17515"/>
    <s v="Mary Zewe"/>
    <x v="1"/>
    <s v="United States"/>
    <s v="Arlington"/>
    <x v="5"/>
    <n v="76017"/>
    <x v="2"/>
    <x v="1073"/>
    <x v="0"/>
    <x v="5"/>
    <x v="1063"/>
    <n v="12.54"/>
    <n v="7"/>
    <n v="0.6"/>
    <n v="-9.09"/>
    <n v="44.201999999999998"/>
    <n v="87.78"/>
    <n v="52.667999999999999"/>
    <n v="35.112000000000002"/>
  </r>
  <r>
    <n v="2431"/>
    <s v="CA-2017-100748"/>
    <x v="726"/>
    <x v="775"/>
    <x v="1"/>
    <s v="RB-19795"/>
    <s v="Ross Baird"/>
    <x v="2"/>
    <s v="United States"/>
    <s v="San Francisco"/>
    <x v="1"/>
    <n v="94110"/>
    <x v="1"/>
    <x v="2"/>
    <x v="1"/>
    <x v="2"/>
    <x v="2"/>
    <n v="58.48"/>
    <n v="8"/>
    <n v="0"/>
    <n v="27.49"/>
    <n v="440.34999999999997"/>
    <n v="467.84"/>
    <n v="0"/>
    <n v="467.84"/>
  </r>
  <r>
    <n v="2432"/>
    <s v="CA-2017-129805"/>
    <x v="116"/>
    <x v="115"/>
    <x v="1"/>
    <s v="HM-14860"/>
    <s v="Harry Marie"/>
    <x v="1"/>
    <s v="United States"/>
    <s v="Seattle"/>
    <x v="4"/>
    <n v="98103"/>
    <x v="1"/>
    <x v="345"/>
    <x v="0"/>
    <x v="5"/>
    <x v="345"/>
    <n v="7.4"/>
    <n v="2"/>
    <n v="0"/>
    <n v="3.03"/>
    <n v="11.770000000000001"/>
    <n v="14.8"/>
    <n v="0"/>
    <n v="14.8"/>
  </r>
  <r>
    <n v="2433"/>
    <s v="CA-2014-148586"/>
    <x v="727"/>
    <x v="776"/>
    <x v="1"/>
    <s v="AZ-10750"/>
    <s v="Annie Zypern"/>
    <x v="0"/>
    <s v="United States"/>
    <s v="New York City"/>
    <x v="15"/>
    <n v="10009"/>
    <x v="3"/>
    <x v="1340"/>
    <x v="0"/>
    <x v="1"/>
    <x v="1325"/>
    <n v="366.79"/>
    <n v="7"/>
    <n v="0.1"/>
    <n v="65.209999999999994"/>
    <n v="2245.567"/>
    <n v="2567.5300000000002"/>
    <n v="256.75300000000004"/>
    <n v="2310.777"/>
  </r>
  <r>
    <n v="2434"/>
    <s v="US-2017-112613"/>
    <x v="39"/>
    <x v="777"/>
    <x v="1"/>
    <s v="JH-15910"/>
    <s v="Jonathan Howell"/>
    <x v="0"/>
    <s v="United States"/>
    <s v="Houston"/>
    <x v="5"/>
    <n v="77070"/>
    <x v="2"/>
    <x v="1259"/>
    <x v="2"/>
    <x v="7"/>
    <x v="1243"/>
    <n v="54.37"/>
    <n v="4"/>
    <n v="0.2"/>
    <n v="4.08"/>
    <n v="169.90399999999997"/>
    <n v="217.48"/>
    <n v="43.496000000000002"/>
    <n v="173.98399999999998"/>
  </r>
  <r>
    <n v="2435"/>
    <s v="CA-2015-154746"/>
    <x v="717"/>
    <x v="50"/>
    <x v="2"/>
    <s v="PJ-18835"/>
    <s v="Patrick Jones"/>
    <x v="1"/>
    <s v="United States"/>
    <s v="Springfield"/>
    <x v="17"/>
    <n v="22153"/>
    <x v="0"/>
    <x v="618"/>
    <x v="1"/>
    <x v="12"/>
    <x v="618"/>
    <n v="33.96"/>
    <n v="2"/>
    <n v="0"/>
    <n v="16.98"/>
    <n v="50.94"/>
    <n v="67.92"/>
    <n v="0"/>
    <n v="67.92"/>
  </r>
  <r>
    <n v="2436"/>
    <s v="CA-2015-154746"/>
    <x v="717"/>
    <x v="50"/>
    <x v="2"/>
    <s v="PJ-18835"/>
    <s v="Patrick Jones"/>
    <x v="1"/>
    <s v="United States"/>
    <s v="Springfield"/>
    <x v="17"/>
    <n v="22153"/>
    <x v="0"/>
    <x v="1341"/>
    <x v="1"/>
    <x v="9"/>
    <x v="1326"/>
    <n v="826.11"/>
    <n v="3"/>
    <n v="0"/>
    <n v="322.18"/>
    <n v="2156.15"/>
    <n v="2478.33"/>
    <n v="0"/>
    <n v="2478.33"/>
  </r>
  <r>
    <n v="2437"/>
    <s v="CA-2017-140053"/>
    <x v="445"/>
    <x v="778"/>
    <x v="1"/>
    <s v="CA-12265"/>
    <s v="Christina Anderson"/>
    <x v="0"/>
    <s v="United States"/>
    <s v="Farmington"/>
    <x v="27"/>
    <n v="87401"/>
    <x v="1"/>
    <x v="71"/>
    <x v="0"/>
    <x v="5"/>
    <x v="71"/>
    <n v="545.85"/>
    <n v="9"/>
    <n v="0"/>
    <n v="114.63"/>
    <n v="4798.0200000000004"/>
    <n v="4912.6500000000005"/>
    <n v="0"/>
    <n v="4912.6500000000005"/>
  </r>
  <r>
    <n v="2438"/>
    <s v="CA-2014-164210"/>
    <x v="728"/>
    <x v="779"/>
    <x v="0"/>
    <s v="PW-19240"/>
    <s v="Pierre Wener"/>
    <x v="0"/>
    <s v="United States"/>
    <s v="Louisville"/>
    <x v="22"/>
    <n v="80027"/>
    <x v="1"/>
    <x v="1342"/>
    <x v="0"/>
    <x v="3"/>
    <x v="1327"/>
    <n v="145.97999999999999"/>
    <n v="2"/>
    <n v="0.5"/>
    <n v="-99.27"/>
    <n v="245.25"/>
    <n v="291.95999999999998"/>
    <n v="145.97999999999999"/>
    <n v="145.97999999999999"/>
  </r>
  <r>
    <n v="2439"/>
    <s v="CA-2014-164210"/>
    <x v="728"/>
    <x v="779"/>
    <x v="0"/>
    <s v="PW-19240"/>
    <s v="Pierre Wener"/>
    <x v="0"/>
    <s v="United States"/>
    <s v="Louisville"/>
    <x v="22"/>
    <n v="80027"/>
    <x v="1"/>
    <x v="862"/>
    <x v="1"/>
    <x v="10"/>
    <x v="856"/>
    <n v="35.81"/>
    <n v="4"/>
    <n v="0.2"/>
    <n v="12.53"/>
    <n v="102.06200000000001"/>
    <n v="143.24"/>
    <n v="28.648000000000003"/>
    <n v="114.59200000000001"/>
  </r>
  <r>
    <n v="2440"/>
    <s v="CA-2017-139948"/>
    <x v="729"/>
    <x v="780"/>
    <x v="1"/>
    <s v="SW-20455"/>
    <s v="Shaun Weien"/>
    <x v="0"/>
    <s v="United States"/>
    <s v="Tampa"/>
    <x v="2"/>
    <n v="33614"/>
    <x v="0"/>
    <x v="627"/>
    <x v="0"/>
    <x v="5"/>
    <x v="627"/>
    <n v="7.9"/>
    <n v="2"/>
    <n v="0.2"/>
    <n v="2.17"/>
    <n v="10.47"/>
    <n v="15.8"/>
    <n v="3.16"/>
    <n v="12.64"/>
  </r>
  <r>
    <n v="2441"/>
    <s v="CA-2016-146934"/>
    <x v="730"/>
    <x v="500"/>
    <x v="1"/>
    <s v="AF-10870"/>
    <s v="Art Ferguson"/>
    <x v="0"/>
    <s v="United States"/>
    <s v="Passaic"/>
    <x v="30"/>
    <n v="7055"/>
    <x v="3"/>
    <x v="302"/>
    <x v="2"/>
    <x v="7"/>
    <x v="302"/>
    <n v="345"/>
    <n v="5"/>
    <n v="0"/>
    <n v="86.25"/>
    <n v="1638.75"/>
    <n v="1725"/>
    <n v="0"/>
    <n v="1725"/>
  </r>
  <r>
    <n v="2442"/>
    <s v="CA-2016-146934"/>
    <x v="730"/>
    <x v="500"/>
    <x v="1"/>
    <s v="AF-10870"/>
    <s v="Art Ferguson"/>
    <x v="0"/>
    <s v="United States"/>
    <s v="Passaic"/>
    <x v="30"/>
    <n v="7055"/>
    <x v="3"/>
    <x v="209"/>
    <x v="0"/>
    <x v="3"/>
    <x v="210"/>
    <n v="174.29"/>
    <n v="2"/>
    <n v="0.3"/>
    <n v="-19.920000000000002"/>
    <n v="263.92599999999999"/>
    <n v="348.58"/>
    <n v="104.574"/>
    <n v="244.00599999999997"/>
  </r>
  <r>
    <n v="2443"/>
    <s v="CA-2016-146934"/>
    <x v="730"/>
    <x v="500"/>
    <x v="1"/>
    <s v="AF-10870"/>
    <s v="Art Ferguson"/>
    <x v="0"/>
    <s v="United States"/>
    <s v="Passaic"/>
    <x v="30"/>
    <n v="7055"/>
    <x v="3"/>
    <x v="190"/>
    <x v="1"/>
    <x v="9"/>
    <x v="191"/>
    <n v="662.84"/>
    <n v="4"/>
    <n v="0"/>
    <n v="172.34"/>
    <n v="2479.02"/>
    <n v="2651.36"/>
    <n v="0"/>
    <n v="2651.36"/>
  </r>
  <r>
    <n v="2444"/>
    <s v="CA-2016-146934"/>
    <x v="730"/>
    <x v="500"/>
    <x v="1"/>
    <s v="AF-10870"/>
    <s v="Art Ferguson"/>
    <x v="0"/>
    <s v="United States"/>
    <s v="Passaic"/>
    <x v="30"/>
    <n v="7055"/>
    <x v="3"/>
    <x v="452"/>
    <x v="2"/>
    <x v="11"/>
    <x v="453"/>
    <n v="95.1"/>
    <n v="5"/>
    <n v="0"/>
    <n v="30.43"/>
    <n v="445.07"/>
    <n v="475.5"/>
    <n v="0"/>
    <n v="475.5"/>
  </r>
  <r>
    <n v="2445"/>
    <s v="CA-2016-146934"/>
    <x v="730"/>
    <x v="500"/>
    <x v="1"/>
    <s v="AF-10870"/>
    <s v="Art Ferguson"/>
    <x v="0"/>
    <s v="United States"/>
    <s v="Passaic"/>
    <x v="30"/>
    <n v="7055"/>
    <x v="3"/>
    <x v="1343"/>
    <x v="1"/>
    <x v="12"/>
    <x v="1328"/>
    <n v="26.88"/>
    <n v="6"/>
    <n v="0"/>
    <n v="12.9"/>
    <n v="148.38"/>
    <n v="161.28"/>
    <n v="0"/>
    <n v="161.28"/>
  </r>
  <r>
    <n v="2446"/>
    <s v="CA-2016-146934"/>
    <x v="730"/>
    <x v="500"/>
    <x v="1"/>
    <s v="AF-10870"/>
    <s v="Art Ferguson"/>
    <x v="0"/>
    <s v="United States"/>
    <s v="Passaic"/>
    <x v="30"/>
    <n v="7055"/>
    <x v="3"/>
    <x v="957"/>
    <x v="2"/>
    <x v="7"/>
    <x v="950"/>
    <n v="257.98"/>
    <n v="2"/>
    <n v="0"/>
    <n v="74.81"/>
    <n v="441.15000000000003"/>
    <n v="515.96"/>
    <n v="0"/>
    <n v="515.96"/>
  </r>
  <r>
    <n v="2447"/>
    <s v="CA-2015-100573"/>
    <x v="12"/>
    <x v="734"/>
    <x v="1"/>
    <s v="AM-10705"/>
    <s v="Anne McFarland"/>
    <x v="0"/>
    <s v="United States"/>
    <s v="Los Angeles"/>
    <x v="1"/>
    <n v="90004"/>
    <x v="1"/>
    <x v="755"/>
    <x v="1"/>
    <x v="12"/>
    <x v="753"/>
    <n v="17.48"/>
    <n v="2"/>
    <n v="0"/>
    <n v="8.2200000000000006"/>
    <n v="26.740000000000002"/>
    <n v="34.96"/>
    <n v="0"/>
    <n v="34.96"/>
  </r>
  <r>
    <n v="2448"/>
    <s v="CA-2016-119165"/>
    <x v="731"/>
    <x v="781"/>
    <x v="1"/>
    <s v="BD-11320"/>
    <s v="Bill Donatelli"/>
    <x v="0"/>
    <s v="United States"/>
    <s v="Philadelphia"/>
    <x v="9"/>
    <n v="19143"/>
    <x v="3"/>
    <x v="1153"/>
    <x v="0"/>
    <x v="1"/>
    <x v="1141"/>
    <n v="492.84"/>
    <n v="5"/>
    <n v="0.3"/>
    <n v="-14.08"/>
    <n v="1739.02"/>
    <n v="2464.1999999999998"/>
    <n v="739.25999999999988"/>
    <n v="1724.94"/>
  </r>
  <r>
    <n v="2449"/>
    <s v="CA-2015-128027"/>
    <x v="471"/>
    <x v="731"/>
    <x v="0"/>
    <s v="CM-12385"/>
    <s v="Christopher Martinez"/>
    <x v="0"/>
    <s v="United States"/>
    <s v="North Charleston"/>
    <x v="20"/>
    <n v="29406"/>
    <x v="0"/>
    <x v="435"/>
    <x v="1"/>
    <x v="4"/>
    <x v="435"/>
    <n v="269.49"/>
    <n v="3"/>
    <n v="0"/>
    <n v="5.39"/>
    <n v="803.08"/>
    <n v="808.47"/>
    <n v="0"/>
    <n v="808.47"/>
  </r>
  <r>
    <n v="2450"/>
    <s v="CA-2016-140207"/>
    <x v="732"/>
    <x v="54"/>
    <x v="1"/>
    <s v="CS-12400"/>
    <s v="Christopher Schild"/>
    <x v="2"/>
    <s v="United States"/>
    <s v="San Jose"/>
    <x v="1"/>
    <n v="95123"/>
    <x v="1"/>
    <x v="1344"/>
    <x v="1"/>
    <x v="8"/>
    <x v="1329"/>
    <n v="29.12"/>
    <n v="5"/>
    <n v="0.2"/>
    <n v="9.83"/>
    <n v="106.64999999999999"/>
    <n v="145.6"/>
    <n v="29.12"/>
    <n v="116.47999999999999"/>
  </r>
  <r>
    <n v="2451"/>
    <s v="CA-2017-140949"/>
    <x v="294"/>
    <x v="782"/>
    <x v="0"/>
    <s v="DB-13405"/>
    <s v="Denny Blanton"/>
    <x v="0"/>
    <s v="United States"/>
    <s v="New York City"/>
    <x v="15"/>
    <n v="10011"/>
    <x v="3"/>
    <x v="1345"/>
    <x v="1"/>
    <x v="2"/>
    <x v="1330"/>
    <n v="18.75"/>
    <n v="5"/>
    <n v="0"/>
    <n v="9"/>
    <n v="84.75"/>
    <n v="93.75"/>
    <n v="0"/>
    <n v="93.75"/>
  </r>
  <r>
    <n v="2452"/>
    <s v="CA-2017-140949"/>
    <x v="294"/>
    <x v="782"/>
    <x v="0"/>
    <s v="DB-13405"/>
    <s v="Denny Blanton"/>
    <x v="0"/>
    <s v="United States"/>
    <s v="New York City"/>
    <x v="15"/>
    <n v="10011"/>
    <x v="3"/>
    <x v="424"/>
    <x v="2"/>
    <x v="7"/>
    <x v="424"/>
    <n v="119.7"/>
    <n v="6"/>
    <n v="0"/>
    <n v="31.12"/>
    <n v="687.08"/>
    <n v="718.2"/>
    <n v="0"/>
    <n v="718.2"/>
  </r>
  <r>
    <n v="2453"/>
    <s v="CA-2017-140949"/>
    <x v="294"/>
    <x v="782"/>
    <x v="0"/>
    <s v="DB-13405"/>
    <s v="Denny Blanton"/>
    <x v="0"/>
    <s v="United States"/>
    <s v="New York City"/>
    <x v="15"/>
    <n v="10011"/>
    <x v="3"/>
    <x v="536"/>
    <x v="1"/>
    <x v="8"/>
    <x v="536"/>
    <n v="9.14"/>
    <n v="3"/>
    <n v="0.2"/>
    <n v="3.09"/>
    <n v="18.846"/>
    <n v="27.42"/>
    <n v="5.4840000000000009"/>
    <n v="21.936"/>
  </r>
  <r>
    <n v="2454"/>
    <s v="CA-2017-140949"/>
    <x v="294"/>
    <x v="782"/>
    <x v="0"/>
    <s v="DB-13405"/>
    <s v="Denny Blanton"/>
    <x v="0"/>
    <s v="United States"/>
    <s v="New York City"/>
    <x v="15"/>
    <n v="10011"/>
    <x v="3"/>
    <x v="452"/>
    <x v="2"/>
    <x v="11"/>
    <x v="453"/>
    <n v="57.06"/>
    <n v="3"/>
    <n v="0"/>
    <n v="18.260000000000002"/>
    <n v="152.92000000000002"/>
    <n v="171.18"/>
    <n v="0"/>
    <n v="171.18"/>
  </r>
  <r>
    <n v="2455"/>
    <s v="CA-2017-140949"/>
    <x v="294"/>
    <x v="782"/>
    <x v="0"/>
    <s v="DB-13405"/>
    <s v="Denny Blanton"/>
    <x v="0"/>
    <s v="United States"/>
    <s v="New York City"/>
    <x v="15"/>
    <n v="10011"/>
    <x v="3"/>
    <x v="1044"/>
    <x v="2"/>
    <x v="11"/>
    <x v="1033"/>
    <n v="71.599999999999994"/>
    <n v="8"/>
    <n v="0"/>
    <n v="13.6"/>
    <n v="559.19999999999993"/>
    <n v="572.79999999999995"/>
    <n v="0"/>
    <n v="572.79999999999995"/>
  </r>
  <r>
    <n v="2456"/>
    <s v="CA-2017-140949"/>
    <x v="294"/>
    <x v="782"/>
    <x v="0"/>
    <s v="DB-13405"/>
    <s v="Denny Blanton"/>
    <x v="0"/>
    <s v="United States"/>
    <s v="New York City"/>
    <x v="15"/>
    <n v="10011"/>
    <x v="3"/>
    <x v="1031"/>
    <x v="1"/>
    <x v="4"/>
    <x v="1022"/>
    <n v="107.44"/>
    <n v="8"/>
    <n v="0"/>
    <n v="27.93"/>
    <n v="831.59"/>
    <n v="859.52"/>
    <n v="0"/>
    <n v="859.52"/>
  </r>
  <r>
    <n v="2457"/>
    <s v="CA-2017-140949"/>
    <x v="294"/>
    <x v="782"/>
    <x v="0"/>
    <s v="DB-13405"/>
    <s v="Denny Blanton"/>
    <x v="0"/>
    <s v="United States"/>
    <s v="New York City"/>
    <x v="15"/>
    <n v="10011"/>
    <x v="3"/>
    <x v="676"/>
    <x v="1"/>
    <x v="2"/>
    <x v="676"/>
    <n v="7.31"/>
    <n v="1"/>
    <n v="0"/>
    <n v="3.44"/>
    <n v="3.8699999999999997"/>
    <n v="7.31"/>
    <n v="0"/>
    <n v="7.31"/>
  </r>
  <r>
    <n v="2458"/>
    <s v="CA-2017-140949"/>
    <x v="294"/>
    <x v="782"/>
    <x v="0"/>
    <s v="DB-13405"/>
    <s v="Denny Blanton"/>
    <x v="0"/>
    <s v="United States"/>
    <s v="New York City"/>
    <x v="15"/>
    <n v="10011"/>
    <x v="3"/>
    <x v="32"/>
    <x v="1"/>
    <x v="6"/>
    <x v="32"/>
    <n v="59.1"/>
    <n v="6"/>
    <n v="0"/>
    <n v="22.46"/>
    <n v="332.14000000000004"/>
    <n v="354.6"/>
    <n v="0"/>
    <n v="354.6"/>
  </r>
  <r>
    <n v="2459"/>
    <s v="CA-2017-140949"/>
    <x v="294"/>
    <x v="782"/>
    <x v="0"/>
    <s v="DB-13405"/>
    <s v="Denny Blanton"/>
    <x v="0"/>
    <s v="United States"/>
    <s v="New York City"/>
    <x v="15"/>
    <n v="10011"/>
    <x v="3"/>
    <x v="170"/>
    <x v="1"/>
    <x v="4"/>
    <x v="171"/>
    <n v="46.53"/>
    <n v="3"/>
    <n v="0"/>
    <n v="12.1"/>
    <n v="127.49000000000001"/>
    <n v="139.59"/>
    <n v="0"/>
    <n v="139.59"/>
  </r>
  <r>
    <n v="2460"/>
    <s v="CA-2017-138548"/>
    <x v="733"/>
    <x v="783"/>
    <x v="1"/>
    <s v="JG-15160"/>
    <s v="James Galang"/>
    <x v="0"/>
    <s v="United States"/>
    <s v="Plainfield"/>
    <x v="30"/>
    <n v="7060"/>
    <x v="3"/>
    <x v="414"/>
    <x v="1"/>
    <x v="9"/>
    <x v="414"/>
    <n v="97.84"/>
    <n v="2"/>
    <n v="0"/>
    <n v="25.44"/>
    <n v="170.24"/>
    <n v="195.68"/>
    <n v="0"/>
    <n v="195.68"/>
  </r>
  <r>
    <n v="2461"/>
    <s v="CA-2015-142419"/>
    <x v="655"/>
    <x v="620"/>
    <x v="0"/>
    <s v="SC-20380"/>
    <s v="Shahid Collister"/>
    <x v="0"/>
    <s v="United States"/>
    <s v="Seattle"/>
    <x v="4"/>
    <n v="98115"/>
    <x v="1"/>
    <x v="843"/>
    <x v="1"/>
    <x v="10"/>
    <x v="837"/>
    <n v="29.97"/>
    <n v="3"/>
    <n v="0"/>
    <n v="13.49"/>
    <n v="76.42"/>
    <n v="89.91"/>
    <n v="0"/>
    <n v="89.91"/>
  </r>
  <r>
    <n v="2462"/>
    <s v="CA-2015-142419"/>
    <x v="655"/>
    <x v="620"/>
    <x v="0"/>
    <s v="SC-20380"/>
    <s v="Shahid Collister"/>
    <x v="0"/>
    <s v="United States"/>
    <s v="Seattle"/>
    <x v="4"/>
    <n v="98115"/>
    <x v="1"/>
    <x v="800"/>
    <x v="1"/>
    <x v="8"/>
    <x v="798"/>
    <n v="98.35"/>
    <n v="3"/>
    <n v="0.2"/>
    <n v="34.42"/>
    <n v="201.61999999999995"/>
    <n v="295.04999999999995"/>
    <n v="59.009999999999991"/>
    <n v="236.03999999999996"/>
  </r>
  <r>
    <n v="2463"/>
    <s v="CA-2017-148691"/>
    <x v="734"/>
    <x v="784"/>
    <x v="1"/>
    <s v="CS-12460"/>
    <s v="Chuck Sachs"/>
    <x v="0"/>
    <s v="United States"/>
    <s v="New York City"/>
    <x v="15"/>
    <n v="10009"/>
    <x v="3"/>
    <x v="301"/>
    <x v="1"/>
    <x v="8"/>
    <x v="301"/>
    <n v="83.92"/>
    <n v="5"/>
    <n v="0.2"/>
    <n v="29.37"/>
    <n v="306.31"/>
    <n v="419.6"/>
    <n v="83.920000000000016"/>
    <n v="335.68"/>
  </r>
  <r>
    <n v="2464"/>
    <s v="CA-2017-148691"/>
    <x v="734"/>
    <x v="784"/>
    <x v="1"/>
    <s v="CS-12460"/>
    <s v="Chuck Sachs"/>
    <x v="0"/>
    <s v="United States"/>
    <s v="New York City"/>
    <x v="15"/>
    <n v="10009"/>
    <x v="3"/>
    <x v="1316"/>
    <x v="1"/>
    <x v="8"/>
    <x v="1302"/>
    <n v="14.62"/>
    <n v="2"/>
    <n v="0.2"/>
    <n v="5.12"/>
    <n v="18.271999999999998"/>
    <n v="29.24"/>
    <n v="5.8479999999999999"/>
    <n v="23.391999999999999"/>
  </r>
  <r>
    <n v="2465"/>
    <s v="CA-2017-148691"/>
    <x v="734"/>
    <x v="784"/>
    <x v="1"/>
    <s v="CS-12460"/>
    <s v="Chuck Sachs"/>
    <x v="0"/>
    <s v="United States"/>
    <s v="New York City"/>
    <x v="15"/>
    <n v="10009"/>
    <x v="3"/>
    <x v="819"/>
    <x v="2"/>
    <x v="7"/>
    <x v="815"/>
    <n v="136.99"/>
    <n v="1"/>
    <n v="0"/>
    <n v="36.99"/>
    <n v="100"/>
    <n v="136.99"/>
    <n v="0"/>
    <n v="136.99"/>
  </r>
  <r>
    <n v="2466"/>
    <s v="CA-2017-148691"/>
    <x v="734"/>
    <x v="784"/>
    <x v="1"/>
    <s v="CS-12460"/>
    <s v="Chuck Sachs"/>
    <x v="0"/>
    <s v="United States"/>
    <s v="New York City"/>
    <x v="15"/>
    <n v="10009"/>
    <x v="3"/>
    <x v="395"/>
    <x v="1"/>
    <x v="2"/>
    <x v="396"/>
    <n v="3.15"/>
    <n v="1"/>
    <n v="0"/>
    <n v="1.51"/>
    <n v="1.64"/>
    <n v="3.15"/>
    <n v="0"/>
    <n v="3.15"/>
  </r>
  <r>
    <n v="2467"/>
    <s v="CA-2017-128755"/>
    <x v="464"/>
    <x v="785"/>
    <x v="1"/>
    <s v="MK-18160"/>
    <s v="Mike Kennedy"/>
    <x v="0"/>
    <s v="United States"/>
    <s v="Newport News"/>
    <x v="17"/>
    <n v="23602"/>
    <x v="0"/>
    <x v="1346"/>
    <x v="1"/>
    <x v="10"/>
    <x v="1331"/>
    <n v="9.11"/>
    <n v="1"/>
    <n v="0"/>
    <n v="4.0999999999999996"/>
    <n v="5.01"/>
    <n v="9.11"/>
    <n v="0"/>
    <n v="9.11"/>
  </r>
  <r>
    <n v="2468"/>
    <s v="CA-2017-128755"/>
    <x v="464"/>
    <x v="785"/>
    <x v="1"/>
    <s v="MK-18160"/>
    <s v="Mike Kennedy"/>
    <x v="0"/>
    <s v="United States"/>
    <s v="Newport News"/>
    <x v="17"/>
    <n v="23602"/>
    <x v="0"/>
    <x v="384"/>
    <x v="1"/>
    <x v="4"/>
    <x v="385"/>
    <n v="571.44000000000005"/>
    <n v="4"/>
    <n v="0"/>
    <n v="165.72"/>
    <n v="2120.0400000000004"/>
    <n v="2285.7600000000002"/>
    <n v="0"/>
    <n v="2285.7600000000002"/>
  </r>
  <r>
    <n v="2469"/>
    <s v="CA-2017-128755"/>
    <x v="464"/>
    <x v="785"/>
    <x v="1"/>
    <s v="MK-18160"/>
    <s v="Mike Kennedy"/>
    <x v="0"/>
    <s v="United States"/>
    <s v="Newport News"/>
    <x v="17"/>
    <n v="23602"/>
    <x v="0"/>
    <x v="1347"/>
    <x v="1"/>
    <x v="10"/>
    <x v="1332"/>
    <n v="32.4"/>
    <n v="5"/>
    <n v="0"/>
    <n v="15.55"/>
    <n v="146.44999999999999"/>
    <n v="162"/>
    <n v="0"/>
    <n v="162"/>
  </r>
  <r>
    <n v="2470"/>
    <s v="CA-2017-128755"/>
    <x v="464"/>
    <x v="785"/>
    <x v="1"/>
    <s v="MK-18160"/>
    <s v="Mike Kennedy"/>
    <x v="0"/>
    <s v="United States"/>
    <s v="Newport News"/>
    <x v="17"/>
    <n v="23602"/>
    <x v="0"/>
    <x v="1036"/>
    <x v="1"/>
    <x v="4"/>
    <x v="1026"/>
    <n v="16.91"/>
    <n v="1"/>
    <n v="0"/>
    <n v="4.57"/>
    <n v="12.34"/>
    <n v="16.91"/>
    <n v="0"/>
    <n v="16.91"/>
  </r>
  <r>
    <n v="2471"/>
    <s v="US-2016-135923"/>
    <x v="115"/>
    <x v="113"/>
    <x v="1"/>
    <s v="CM-11935"/>
    <s v="Carlos Meador"/>
    <x v="0"/>
    <s v="United States"/>
    <s v="Fayetteville"/>
    <x v="3"/>
    <n v="28314"/>
    <x v="0"/>
    <x v="1348"/>
    <x v="0"/>
    <x v="5"/>
    <x v="1333"/>
    <n v="14.27"/>
    <n v="8"/>
    <n v="0.2"/>
    <n v="4.28"/>
    <n v="87.048000000000002"/>
    <n v="114.16"/>
    <n v="22.832000000000001"/>
    <n v="91.328000000000003"/>
  </r>
  <r>
    <n v="2472"/>
    <s v="US-2016-135923"/>
    <x v="115"/>
    <x v="113"/>
    <x v="1"/>
    <s v="CM-11935"/>
    <s v="Carlos Meador"/>
    <x v="0"/>
    <s v="United States"/>
    <s v="Fayetteville"/>
    <x v="3"/>
    <n v="28314"/>
    <x v="0"/>
    <x v="1248"/>
    <x v="0"/>
    <x v="0"/>
    <x v="1334"/>
    <n v="451.14"/>
    <n v="4"/>
    <n v="0.2"/>
    <n v="-67.67"/>
    <n v="1511.318"/>
    <n v="1804.56"/>
    <n v="360.91200000000003"/>
    <n v="1443.6479999999999"/>
  </r>
  <r>
    <n v="2473"/>
    <s v="US-2016-135923"/>
    <x v="115"/>
    <x v="113"/>
    <x v="1"/>
    <s v="CM-11935"/>
    <s v="Carlos Meador"/>
    <x v="0"/>
    <s v="United States"/>
    <s v="Fayetteville"/>
    <x v="3"/>
    <n v="28314"/>
    <x v="0"/>
    <x v="1266"/>
    <x v="1"/>
    <x v="9"/>
    <x v="1250"/>
    <n v="64.86"/>
    <n v="4"/>
    <n v="0.2"/>
    <n v="6.49"/>
    <n v="201.06199999999998"/>
    <n v="259.44"/>
    <n v="51.888000000000005"/>
    <n v="207.55199999999999"/>
  </r>
  <r>
    <n v="2474"/>
    <s v="CA-2016-114972"/>
    <x v="54"/>
    <x v="781"/>
    <x v="2"/>
    <s v="PF-19225"/>
    <s v="Phillip Flathmann"/>
    <x v="0"/>
    <s v="United States"/>
    <s v="Los Angeles"/>
    <x v="1"/>
    <n v="90032"/>
    <x v="1"/>
    <x v="1349"/>
    <x v="0"/>
    <x v="1"/>
    <x v="1335"/>
    <n v="217.58"/>
    <n v="2"/>
    <n v="0.2"/>
    <n v="-29.92"/>
    <n v="378.04800000000006"/>
    <n v="435.16"/>
    <n v="87.032000000000011"/>
    <n v="348.12800000000004"/>
  </r>
  <r>
    <n v="2475"/>
    <s v="CA-2016-114972"/>
    <x v="54"/>
    <x v="781"/>
    <x v="2"/>
    <s v="PF-19225"/>
    <s v="Phillip Flathmann"/>
    <x v="0"/>
    <s v="United States"/>
    <s v="Los Angeles"/>
    <x v="1"/>
    <n v="90032"/>
    <x v="1"/>
    <x v="1350"/>
    <x v="2"/>
    <x v="11"/>
    <x v="1336"/>
    <n v="82.95"/>
    <n v="5"/>
    <n v="0"/>
    <n v="29.03"/>
    <n v="385.72"/>
    <n v="414.75"/>
    <n v="0"/>
    <n v="414.75"/>
  </r>
  <r>
    <n v="2476"/>
    <s v="CA-2016-114972"/>
    <x v="54"/>
    <x v="781"/>
    <x v="2"/>
    <s v="PF-19225"/>
    <s v="Phillip Flathmann"/>
    <x v="0"/>
    <s v="United States"/>
    <s v="Los Angeles"/>
    <x v="1"/>
    <n v="90032"/>
    <x v="1"/>
    <x v="1351"/>
    <x v="1"/>
    <x v="2"/>
    <x v="1337"/>
    <n v="87.71"/>
    <n v="7"/>
    <n v="0"/>
    <n v="41.22"/>
    <n v="572.74999999999989"/>
    <n v="613.96999999999991"/>
    <n v="0"/>
    <n v="613.96999999999991"/>
  </r>
  <r>
    <n v="2477"/>
    <s v="CA-2016-114972"/>
    <x v="54"/>
    <x v="781"/>
    <x v="2"/>
    <s v="PF-19225"/>
    <s v="Phillip Flathmann"/>
    <x v="0"/>
    <s v="United States"/>
    <s v="Los Angeles"/>
    <x v="1"/>
    <n v="90032"/>
    <x v="1"/>
    <x v="1341"/>
    <x v="1"/>
    <x v="9"/>
    <x v="1326"/>
    <n v="1101.48"/>
    <n v="4"/>
    <n v="0"/>
    <n v="429.58"/>
    <n v="3976.34"/>
    <n v="4405.92"/>
    <n v="0"/>
    <n v="4405.92"/>
  </r>
  <r>
    <n v="2478"/>
    <s v="CA-2017-102750"/>
    <x v="507"/>
    <x v="221"/>
    <x v="0"/>
    <s v="GM-14695"/>
    <s v="Greg Maxwell"/>
    <x v="1"/>
    <s v="United States"/>
    <s v="Los Angeles"/>
    <x v="1"/>
    <n v="90036"/>
    <x v="1"/>
    <x v="594"/>
    <x v="0"/>
    <x v="3"/>
    <x v="594"/>
    <n v="1322.35"/>
    <n v="3"/>
    <n v="0.2"/>
    <n v="-99.18"/>
    <n v="3272.8199999999997"/>
    <n v="3967.0499999999997"/>
    <n v="793.41"/>
    <n v="3173.64"/>
  </r>
  <r>
    <n v="2479"/>
    <s v="CA-2014-145212"/>
    <x v="103"/>
    <x v="76"/>
    <x v="1"/>
    <s v="DC-12850"/>
    <s v="Dan Campbell"/>
    <x v="0"/>
    <s v="United States"/>
    <s v="New York City"/>
    <x v="15"/>
    <n v="10011"/>
    <x v="3"/>
    <x v="6"/>
    <x v="1"/>
    <x v="6"/>
    <x v="6"/>
    <n v="5.46"/>
    <n v="3"/>
    <n v="0"/>
    <n v="1.47"/>
    <n v="14.909999999999998"/>
    <n v="16.38"/>
    <n v="0"/>
    <n v="16.38"/>
  </r>
  <r>
    <n v="2480"/>
    <s v="CA-2017-141992"/>
    <x v="249"/>
    <x v="587"/>
    <x v="1"/>
    <s v="FO-14305"/>
    <s v="Frank Olsen"/>
    <x v="0"/>
    <s v="United States"/>
    <s v="Dallas"/>
    <x v="5"/>
    <n v="75220"/>
    <x v="2"/>
    <x v="1352"/>
    <x v="1"/>
    <x v="14"/>
    <x v="1338"/>
    <n v="11.18"/>
    <n v="1"/>
    <n v="0.2"/>
    <n v="0.84"/>
    <n v="8.1039999999999992"/>
    <n v="11.18"/>
    <n v="2.2360000000000002"/>
    <n v="8.9439999999999991"/>
  </r>
  <r>
    <n v="2481"/>
    <s v="CA-2017-141992"/>
    <x v="249"/>
    <x v="587"/>
    <x v="1"/>
    <s v="FO-14305"/>
    <s v="Frank Olsen"/>
    <x v="0"/>
    <s v="United States"/>
    <s v="Dallas"/>
    <x v="5"/>
    <n v="75220"/>
    <x v="2"/>
    <x v="82"/>
    <x v="1"/>
    <x v="4"/>
    <x v="82"/>
    <n v="153.58000000000001"/>
    <n v="2"/>
    <n v="0.2"/>
    <n v="-32.64"/>
    <n v="278.36799999999999"/>
    <n v="307.16000000000003"/>
    <n v="61.432000000000009"/>
    <n v="245.72800000000001"/>
  </r>
  <r>
    <n v="2482"/>
    <s v="CA-2017-147956"/>
    <x v="165"/>
    <x v="786"/>
    <x v="1"/>
    <s v="AH-10210"/>
    <s v="Alan Hwang"/>
    <x v="0"/>
    <s v="United States"/>
    <s v="Seattle"/>
    <x v="4"/>
    <n v="98105"/>
    <x v="1"/>
    <x v="749"/>
    <x v="1"/>
    <x v="4"/>
    <x v="747"/>
    <n v="1003.62"/>
    <n v="6"/>
    <n v="0"/>
    <n v="0"/>
    <n v="6021.72"/>
    <n v="6021.72"/>
    <n v="0"/>
    <n v="6021.72"/>
  </r>
  <r>
    <n v="2483"/>
    <s v="CA-2017-126067"/>
    <x v="735"/>
    <x v="787"/>
    <x v="1"/>
    <s v="KN-16705"/>
    <s v="Kristina Nunn"/>
    <x v="2"/>
    <s v="United States"/>
    <s v="Seattle"/>
    <x v="4"/>
    <n v="98105"/>
    <x v="1"/>
    <x v="1353"/>
    <x v="2"/>
    <x v="7"/>
    <x v="1339"/>
    <n v="35.17"/>
    <n v="4"/>
    <n v="0.2"/>
    <n v="11.43"/>
    <n v="101.114"/>
    <n v="140.68"/>
    <n v="28.136000000000003"/>
    <n v="112.54400000000001"/>
  </r>
  <r>
    <n v="2484"/>
    <s v="CA-2017-126067"/>
    <x v="735"/>
    <x v="787"/>
    <x v="1"/>
    <s v="KN-16705"/>
    <s v="Kristina Nunn"/>
    <x v="2"/>
    <s v="United States"/>
    <s v="Seattle"/>
    <x v="4"/>
    <n v="98105"/>
    <x v="1"/>
    <x v="342"/>
    <x v="0"/>
    <x v="3"/>
    <x v="342"/>
    <n v="1137.75"/>
    <n v="5"/>
    <n v="0"/>
    <n v="250.31"/>
    <n v="5438.44"/>
    <n v="5688.75"/>
    <n v="0"/>
    <n v="5688.75"/>
  </r>
  <r>
    <n v="2485"/>
    <s v="CA-2017-126067"/>
    <x v="735"/>
    <x v="787"/>
    <x v="1"/>
    <s v="KN-16705"/>
    <s v="Kristina Nunn"/>
    <x v="2"/>
    <s v="United States"/>
    <s v="Seattle"/>
    <x v="4"/>
    <n v="98105"/>
    <x v="1"/>
    <x v="444"/>
    <x v="1"/>
    <x v="8"/>
    <x v="444"/>
    <n v="99.68"/>
    <n v="5"/>
    <n v="0.2"/>
    <n v="32.4"/>
    <n v="366.32000000000005"/>
    <n v="498.40000000000003"/>
    <n v="99.68"/>
    <n v="398.72"/>
  </r>
  <r>
    <n v="2486"/>
    <s v="CA-2017-126067"/>
    <x v="735"/>
    <x v="787"/>
    <x v="1"/>
    <s v="KN-16705"/>
    <s v="Kristina Nunn"/>
    <x v="2"/>
    <s v="United States"/>
    <s v="Seattle"/>
    <x v="4"/>
    <n v="98105"/>
    <x v="1"/>
    <x v="449"/>
    <x v="1"/>
    <x v="6"/>
    <x v="449"/>
    <n v="5.56"/>
    <n v="2"/>
    <n v="0"/>
    <n v="1.45"/>
    <n v="9.67"/>
    <n v="11.12"/>
    <n v="0"/>
    <n v="11.12"/>
  </r>
  <r>
    <n v="2487"/>
    <s v="CA-2015-104514"/>
    <x v="98"/>
    <x v="124"/>
    <x v="0"/>
    <s v="CB-12535"/>
    <s v="Claudia Bergmann"/>
    <x v="1"/>
    <s v="United States"/>
    <s v="Newark"/>
    <x v="13"/>
    <n v="19711"/>
    <x v="3"/>
    <x v="1354"/>
    <x v="1"/>
    <x v="4"/>
    <x v="1340"/>
    <n v="85.52"/>
    <n v="2"/>
    <n v="0"/>
    <n v="22.24"/>
    <n v="148.79999999999998"/>
    <n v="171.04"/>
    <n v="0"/>
    <n v="171.04"/>
  </r>
  <r>
    <n v="2488"/>
    <s v="CA-2015-104514"/>
    <x v="98"/>
    <x v="124"/>
    <x v="0"/>
    <s v="CB-12535"/>
    <s v="Claudia Bergmann"/>
    <x v="1"/>
    <s v="United States"/>
    <s v="Newark"/>
    <x v="13"/>
    <n v="19711"/>
    <x v="3"/>
    <x v="1355"/>
    <x v="1"/>
    <x v="6"/>
    <x v="1341"/>
    <n v="9.84"/>
    <n v="3"/>
    <n v="0"/>
    <n v="2.66"/>
    <n v="26.86"/>
    <n v="29.52"/>
    <n v="0"/>
    <n v="29.52"/>
  </r>
  <r>
    <n v="2489"/>
    <s v="CA-2015-104514"/>
    <x v="98"/>
    <x v="124"/>
    <x v="0"/>
    <s v="CB-12535"/>
    <s v="Claudia Bergmann"/>
    <x v="1"/>
    <s v="United States"/>
    <s v="Newark"/>
    <x v="13"/>
    <n v="19711"/>
    <x v="3"/>
    <x v="1283"/>
    <x v="1"/>
    <x v="10"/>
    <x v="1268"/>
    <n v="20.04"/>
    <n v="3"/>
    <n v="0"/>
    <n v="9.6199999999999992"/>
    <n v="50.5"/>
    <n v="60.12"/>
    <n v="0"/>
    <n v="60.12"/>
  </r>
  <r>
    <n v="2490"/>
    <s v="CA-2015-141040"/>
    <x v="330"/>
    <x v="349"/>
    <x v="0"/>
    <s v="TB-21250"/>
    <s v="Tim Brockman"/>
    <x v="0"/>
    <s v="United States"/>
    <s v="New York City"/>
    <x v="15"/>
    <n v="10024"/>
    <x v="3"/>
    <x v="1356"/>
    <x v="2"/>
    <x v="7"/>
    <x v="1342"/>
    <n v="631.96"/>
    <n v="4"/>
    <n v="0"/>
    <n v="303.33999999999997"/>
    <n v="2224.5"/>
    <n v="2527.84"/>
    <n v="0"/>
    <n v="2527.84"/>
  </r>
  <r>
    <n v="2491"/>
    <s v="CA-2015-141040"/>
    <x v="330"/>
    <x v="349"/>
    <x v="0"/>
    <s v="TB-21250"/>
    <s v="Tim Brockman"/>
    <x v="0"/>
    <s v="United States"/>
    <s v="New York City"/>
    <x v="15"/>
    <n v="10024"/>
    <x v="3"/>
    <x v="1357"/>
    <x v="1"/>
    <x v="10"/>
    <x v="1343"/>
    <n v="23.92"/>
    <n v="4"/>
    <n v="0"/>
    <n v="10.76"/>
    <n v="84.92"/>
    <n v="95.68"/>
    <n v="0"/>
    <n v="95.68"/>
  </r>
  <r>
    <n v="2492"/>
    <s v="CA-2014-113579"/>
    <x v="736"/>
    <x v="345"/>
    <x v="0"/>
    <s v="KD-16345"/>
    <s v="Katherine Ducich"/>
    <x v="0"/>
    <s v="United States"/>
    <s v="Los Angeles"/>
    <x v="1"/>
    <n v="90049"/>
    <x v="1"/>
    <x v="1111"/>
    <x v="1"/>
    <x v="10"/>
    <x v="1100"/>
    <n v="90.24"/>
    <n v="6"/>
    <n v="0"/>
    <n v="41.51"/>
    <n v="499.92999999999995"/>
    <n v="541.43999999999994"/>
    <n v="0"/>
    <n v="541.43999999999994"/>
  </r>
  <r>
    <n v="2493"/>
    <s v="CA-2014-144624"/>
    <x v="84"/>
    <x v="788"/>
    <x v="1"/>
    <s v="JM-15865"/>
    <s v="John Murray"/>
    <x v="0"/>
    <s v="United States"/>
    <s v="Jamestown"/>
    <x v="15"/>
    <n v="14701"/>
    <x v="3"/>
    <x v="1148"/>
    <x v="2"/>
    <x v="7"/>
    <x v="1136"/>
    <n v="4548.8100000000004"/>
    <n v="7"/>
    <n v="0"/>
    <n v="1228.18"/>
    <n v="30613.49"/>
    <n v="31841.670000000002"/>
    <n v="0"/>
    <n v="31841.670000000002"/>
  </r>
  <r>
    <n v="2494"/>
    <s v="CA-2016-146206"/>
    <x v="545"/>
    <x v="126"/>
    <x v="0"/>
    <s v="KT-16480"/>
    <s v="Kean Thornton"/>
    <x v="0"/>
    <s v="United States"/>
    <s v="Houston"/>
    <x v="5"/>
    <n v="77095"/>
    <x v="2"/>
    <x v="838"/>
    <x v="0"/>
    <x v="3"/>
    <x v="832"/>
    <n v="300.93"/>
    <n v="5"/>
    <n v="0.3"/>
    <n v="-34.39"/>
    <n v="1087.6450000000002"/>
    <n v="1504.65"/>
    <n v="451.39500000000004"/>
    <n v="1053.2550000000001"/>
  </r>
  <r>
    <n v="2495"/>
    <s v="CA-2016-146206"/>
    <x v="545"/>
    <x v="126"/>
    <x v="0"/>
    <s v="KT-16480"/>
    <s v="Kean Thornton"/>
    <x v="0"/>
    <s v="United States"/>
    <s v="Houston"/>
    <x v="5"/>
    <n v="77095"/>
    <x v="2"/>
    <x v="1149"/>
    <x v="2"/>
    <x v="7"/>
    <x v="1137"/>
    <n v="719.96"/>
    <n v="5"/>
    <n v="0.2"/>
    <n v="54"/>
    <n v="2825.84"/>
    <n v="3599.8"/>
    <n v="719.96"/>
    <n v="2879.84"/>
  </r>
  <r>
    <n v="2496"/>
    <s v="CA-2014-136644"/>
    <x v="737"/>
    <x v="789"/>
    <x v="1"/>
    <s v="SC-20575"/>
    <s v="Sonia Cooley"/>
    <x v="0"/>
    <s v="United States"/>
    <s v="Mishawaka"/>
    <x v="14"/>
    <n v="46544"/>
    <x v="2"/>
    <x v="405"/>
    <x v="0"/>
    <x v="1"/>
    <x v="406"/>
    <n v="647.84"/>
    <n v="8"/>
    <n v="0"/>
    <n v="32.39"/>
    <n v="5150.33"/>
    <n v="5182.72"/>
    <n v="0"/>
    <n v="5182.72"/>
  </r>
  <r>
    <n v="2497"/>
    <s v="CA-2015-122371"/>
    <x v="120"/>
    <x v="734"/>
    <x v="1"/>
    <s v="BS-11800"/>
    <s v="Bryan Spruell"/>
    <x v="2"/>
    <s v="United States"/>
    <s v="San Diego"/>
    <x v="1"/>
    <n v="92037"/>
    <x v="1"/>
    <x v="80"/>
    <x v="1"/>
    <x v="4"/>
    <x v="80"/>
    <n v="64.17"/>
    <n v="3"/>
    <n v="0"/>
    <n v="18.61"/>
    <n v="173.89999999999998"/>
    <n v="192.51"/>
    <n v="0"/>
    <n v="192.51"/>
  </r>
  <r>
    <n v="2498"/>
    <s v="CA-2015-122371"/>
    <x v="120"/>
    <x v="734"/>
    <x v="1"/>
    <s v="BS-11800"/>
    <s v="Bryan Spruell"/>
    <x v="2"/>
    <s v="United States"/>
    <s v="San Diego"/>
    <x v="1"/>
    <n v="92037"/>
    <x v="1"/>
    <x v="633"/>
    <x v="1"/>
    <x v="12"/>
    <x v="633"/>
    <n v="124.46"/>
    <n v="2"/>
    <n v="0"/>
    <n v="58.5"/>
    <n v="190.42"/>
    <n v="248.92"/>
    <n v="0"/>
    <n v="248.92"/>
  </r>
  <r>
    <n v="2499"/>
    <s v="CA-2016-126935"/>
    <x v="288"/>
    <x v="308"/>
    <x v="1"/>
    <s v="BT-11395"/>
    <s v="Bill Tyler"/>
    <x v="1"/>
    <s v="United States"/>
    <s v="San Francisco"/>
    <x v="1"/>
    <n v="94109"/>
    <x v="1"/>
    <x v="1224"/>
    <x v="1"/>
    <x v="8"/>
    <x v="1208"/>
    <n v="9.58"/>
    <n v="1"/>
    <n v="0.2"/>
    <n v="3.35"/>
    <n v="4.3140000000000001"/>
    <n v="9.58"/>
    <n v="1.9160000000000001"/>
    <n v="7.6639999999999997"/>
  </r>
  <r>
    <n v="2500"/>
    <s v="US-2017-133781"/>
    <x v="738"/>
    <x v="266"/>
    <x v="2"/>
    <s v="DC-12850"/>
    <s v="Dan Campbell"/>
    <x v="0"/>
    <s v="United States"/>
    <s v="Miami"/>
    <x v="2"/>
    <n v="33178"/>
    <x v="0"/>
    <x v="1358"/>
    <x v="1"/>
    <x v="12"/>
    <x v="1344"/>
    <n v="37.61"/>
    <n v="3"/>
    <n v="0.2"/>
    <n v="12.69"/>
    <n v="77.573999999999998"/>
    <n v="112.83"/>
    <n v="22.566000000000003"/>
    <n v="90.263999999999996"/>
  </r>
  <r>
    <n v="2501"/>
    <s v="CA-2017-131618"/>
    <x v="46"/>
    <x v="46"/>
    <x v="2"/>
    <s v="LS-17200"/>
    <s v="Luke Schmidt"/>
    <x v="1"/>
    <s v="United States"/>
    <s v="Skokie"/>
    <x v="10"/>
    <n v="60076"/>
    <x v="2"/>
    <x v="827"/>
    <x v="1"/>
    <x v="10"/>
    <x v="823"/>
    <n v="12.22"/>
    <n v="2"/>
    <n v="0.2"/>
    <n v="4.43"/>
    <n v="15.122"/>
    <n v="24.44"/>
    <n v="4.8880000000000008"/>
    <n v="19.552"/>
  </r>
  <r>
    <n v="2502"/>
    <s v="CA-2017-131618"/>
    <x v="46"/>
    <x v="46"/>
    <x v="2"/>
    <s v="LS-17200"/>
    <s v="Luke Schmidt"/>
    <x v="1"/>
    <s v="United States"/>
    <s v="Skokie"/>
    <x v="10"/>
    <n v="60076"/>
    <x v="2"/>
    <x v="614"/>
    <x v="1"/>
    <x v="8"/>
    <x v="614"/>
    <n v="2.2999999999999998"/>
    <n v="4"/>
    <n v="0.8"/>
    <n v="-3.57"/>
    <n v="5.41"/>
    <n v="9.1999999999999993"/>
    <n v="7.3599999999999994"/>
    <n v="1.8399999999999999"/>
  </r>
  <r>
    <n v="2503"/>
    <s v="CA-2017-131618"/>
    <x v="46"/>
    <x v="46"/>
    <x v="2"/>
    <s v="LS-17200"/>
    <s v="Luke Schmidt"/>
    <x v="1"/>
    <s v="United States"/>
    <s v="Skokie"/>
    <x v="10"/>
    <n v="60076"/>
    <x v="2"/>
    <x v="673"/>
    <x v="1"/>
    <x v="8"/>
    <x v="673"/>
    <n v="9.36"/>
    <n v="4"/>
    <n v="0.8"/>
    <n v="-16.38"/>
    <n v="23.867999999999999"/>
    <n v="37.44"/>
    <n v="29.951999999999998"/>
    <n v="7.4879999999999995"/>
  </r>
  <r>
    <n v="2504"/>
    <s v="CA-2016-149482"/>
    <x v="696"/>
    <x v="423"/>
    <x v="1"/>
    <s v="RR-19315"/>
    <s v="Ralph Ritter"/>
    <x v="0"/>
    <s v="United States"/>
    <s v="San Francisco"/>
    <x v="1"/>
    <n v="94110"/>
    <x v="1"/>
    <x v="1238"/>
    <x v="1"/>
    <x v="2"/>
    <x v="1221"/>
    <n v="7.38"/>
    <n v="2"/>
    <n v="0"/>
    <n v="3.47"/>
    <n v="11.29"/>
    <n v="14.76"/>
    <n v="0"/>
    <n v="14.76"/>
  </r>
  <r>
    <n v="2505"/>
    <s v="CA-2014-143917"/>
    <x v="739"/>
    <x v="151"/>
    <x v="0"/>
    <s v="KL-16645"/>
    <s v="Ken Lonsdale"/>
    <x v="0"/>
    <s v="United States"/>
    <s v="San Francisco"/>
    <x v="1"/>
    <n v="94122"/>
    <x v="1"/>
    <x v="230"/>
    <x v="1"/>
    <x v="4"/>
    <x v="231"/>
    <n v="53.72"/>
    <n v="4"/>
    <n v="0"/>
    <n v="15.04"/>
    <n v="199.84"/>
    <n v="214.88"/>
    <n v="0"/>
    <n v="214.88"/>
  </r>
  <r>
    <n v="2506"/>
    <s v="CA-2014-143917"/>
    <x v="739"/>
    <x v="151"/>
    <x v="0"/>
    <s v="KL-16645"/>
    <s v="Ken Lonsdale"/>
    <x v="0"/>
    <s v="United States"/>
    <s v="San Francisco"/>
    <x v="1"/>
    <n v="94122"/>
    <x v="1"/>
    <x v="1359"/>
    <x v="1"/>
    <x v="14"/>
    <x v="1345"/>
    <n v="8187.65"/>
    <n v="5"/>
    <n v="0"/>
    <n v="327.51"/>
    <n v="40610.74"/>
    <n v="40938.25"/>
    <n v="0"/>
    <n v="40938.25"/>
  </r>
  <r>
    <n v="2507"/>
    <s v="CA-2014-143917"/>
    <x v="739"/>
    <x v="151"/>
    <x v="0"/>
    <s v="KL-16645"/>
    <s v="Ken Lonsdale"/>
    <x v="0"/>
    <s v="United States"/>
    <s v="San Francisco"/>
    <x v="1"/>
    <n v="94122"/>
    <x v="1"/>
    <x v="221"/>
    <x v="0"/>
    <x v="5"/>
    <x v="222"/>
    <n v="77.92"/>
    <n v="8"/>
    <n v="0"/>
    <n v="34.28"/>
    <n v="589.08000000000004"/>
    <n v="623.36"/>
    <n v="0"/>
    <n v="623.36"/>
  </r>
  <r>
    <n v="2508"/>
    <s v="CA-2015-120397"/>
    <x v="740"/>
    <x v="790"/>
    <x v="3"/>
    <s v="RB-19435"/>
    <s v="Richard Bierner"/>
    <x v="0"/>
    <s v="United States"/>
    <s v="Houston"/>
    <x v="5"/>
    <n v="77070"/>
    <x v="2"/>
    <x v="1360"/>
    <x v="1"/>
    <x v="9"/>
    <x v="1346"/>
    <n v="32.78"/>
    <n v="4"/>
    <n v="0.8"/>
    <n v="-85.24"/>
    <n v="111.46399999999998"/>
    <n v="131.12"/>
    <n v="104.89600000000002"/>
    <n v="26.22399999999999"/>
  </r>
  <r>
    <n v="2509"/>
    <s v="CA-2017-163902"/>
    <x v="580"/>
    <x v="494"/>
    <x v="1"/>
    <s v="MY-17380"/>
    <s v="Maribeth Yedwab"/>
    <x v="1"/>
    <s v="United States"/>
    <s v="Los Angeles"/>
    <x v="1"/>
    <n v="90045"/>
    <x v="1"/>
    <x v="1361"/>
    <x v="2"/>
    <x v="7"/>
    <x v="1347"/>
    <n v="196.78"/>
    <n v="3"/>
    <n v="0.2"/>
    <n v="14.76"/>
    <n v="457.51200000000006"/>
    <n v="590.34"/>
    <n v="118.06800000000001"/>
    <n v="472.27200000000005"/>
  </r>
  <r>
    <n v="2510"/>
    <s v="CA-2017-163902"/>
    <x v="580"/>
    <x v="494"/>
    <x v="1"/>
    <s v="MY-17380"/>
    <s v="Maribeth Yedwab"/>
    <x v="1"/>
    <s v="United States"/>
    <s v="Los Angeles"/>
    <x v="1"/>
    <n v="90045"/>
    <x v="1"/>
    <x v="914"/>
    <x v="2"/>
    <x v="11"/>
    <x v="906"/>
    <n v="479.94"/>
    <n v="6"/>
    <n v="0"/>
    <n v="52.79"/>
    <n v="2826.85"/>
    <n v="2879.64"/>
    <n v="0"/>
    <n v="2879.64"/>
  </r>
  <r>
    <n v="2511"/>
    <s v="CA-2016-136812"/>
    <x v="741"/>
    <x v="791"/>
    <x v="1"/>
    <s v="AW-10930"/>
    <s v="Arthur Wiediger"/>
    <x v="2"/>
    <s v="United States"/>
    <s v="Oklahoma City"/>
    <x v="26"/>
    <n v="73120"/>
    <x v="2"/>
    <x v="1362"/>
    <x v="1"/>
    <x v="4"/>
    <x v="1348"/>
    <n v="1117.92"/>
    <n v="4"/>
    <n v="0"/>
    <n v="55.9"/>
    <n v="4415.7800000000007"/>
    <n v="4471.68"/>
    <n v="0"/>
    <n v="4471.68"/>
  </r>
  <r>
    <n v="2512"/>
    <s v="CA-2015-102722"/>
    <x v="24"/>
    <x v="691"/>
    <x v="2"/>
    <s v="KW-16570"/>
    <s v="Kelly Williams"/>
    <x v="0"/>
    <s v="United States"/>
    <s v="Monroe"/>
    <x v="28"/>
    <n v="71203"/>
    <x v="0"/>
    <x v="936"/>
    <x v="2"/>
    <x v="11"/>
    <x v="929"/>
    <n v="106.5"/>
    <n v="6"/>
    <n v="0"/>
    <n v="41.54"/>
    <n v="597.46"/>
    <n v="639"/>
    <n v="0"/>
    <n v="639"/>
  </r>
  <r>
    <n v="2513"/>
    <s v="CA-2017-155089"/>
    <x v="574"/>
    <x v="792"/>
    <x v="1"/>
    <s v="DB-12910"/>
    <s v="Daniel Byrd"/>
    <x v="2"/>
    <s v="United States"/>
    <s v="Tampa"/>
    <x v="2"/>
    <n v="33614"/>
    <x v="0"/>
    <x v="471"/>
    <x v="1"/>
    <x v="8"/>
    <x v="472"/>
    <n v="45.66"/>
    <n v="5"/>
    <n v="0.7"/>
    <n v="-33.479999999999997"/>
    <n v="101.97"/>
    <n v="228.29999999999998"/>
    <n v="159.80999999999997"/>
    <n v="68.490000000000009"/>
  </r>
  <r>
    <n v="2514"/>
    <s v="CA-2016-124506"/>
    <x v="583"/>
    <x v="398"/>
    <x v="1"/>
    <s v="BB-11545"/>
    <s v="Brenda Bowman"/>
    <x v="1"/>
    <s v="United States"/>
    <s v="Chicago"/>
    <x v="10"/>
    <n v="60623"/>
    <x v="2"/>
    <x v="1048"/>
    <x v="2"/>
    <x v="11"/>
    <x v="1037"/>
    <n v="95.97"/>
    <n v="4"/>
    <n v="0.2"/>
    <n v="1.2"/>
    <n v="305.904"/>
    <n v="383.88"/>
    <n v="76.77600000000001"/>
    <n v="307.10399999999998"/>
  </r>
  <r>
    <n v="2515"/>
    <s v="CA-2016-124506"/>
    <x v="583"/>
    <x v="398"/>
    <x v="1"/>
    <s v="BB-11545"/>
    <s v="Brenda Bowman"/>
    <x v="1"/>
    <s v="United States"/>
    <s v="Chicago"/>
    <x v="10"/>
    <n v="60623"/>
    <x v="2"/>
    <x v="877"/>
    <x v="0"/>
    <x v="1"/>
    <x v="871"/>
    <n v="47.99"/>
    <n v="2"/>
    <n v="0.3"/>
    <n v="-2.06"/>
    <n v="69.246000000000009"/>
    <n v="95.98"/>
    <n v="28.794"/>
    <n v="67.186000000000007"/>
  </r>
  <r>
    <n v="2516"/>
    <s v="CA-2014-106572"/>
    <x v="742"/>
    <x v="793"/>
    <x v="1"/>
    <s v="NP-18700"/>
    <s v="Nora Preis"/>
    <x v="0"/>
    <s v="United States"/>
    <s v="Bowling Green"/>
    <x v="24"/>
    <n v="43402"/>
    <x v="3"/>
    <x v="546"/>
    <x v="1"/>
    <x v="4"/>
    <x v="546"/>
    <n v="264.32"/>
    <n v="2"/>
    <n v="0.2"/>
    <n v="19.82"/>
    <n v="403.09199999999998"/>
    <n v="528.64"/>
    <n v="105.72800000000001"/>
    <n v="422.91199999999998"/>
  </r>
  <r>
    <n v="2517"/>
    <s v="CA-2014-128888"/>
    <x v="647"/>
    <x v="794"/>
    <x v="1"/>
    <s v="PB-19105"/>
    <s v="Peter Bühler"/>
    <x v="0"/>
    <s v="United States"/>
    <s v="Houston"/>
    <x v="5"/>
    <n v="77095"/>
    <x v="2"/>
    <x v="970"/>
    <x v="1"/>
    <x v="12"/>
    <x v="964"/>
    <n v="604.66"/>
    <n v="9"/>
    <n v="0.2"/>
    <n v="204.07"/>
    <n v="4149.482"/>
    <n v="5441.94"/>
    <n v="1088.3879999999999"/>
    <n v="4353.5519999999997"/>
  </r>
  <r>
    <n v="2518"/>
    <s v="CA-2017-123134"/>
    <x v="743"/>
    <x v="795"/>
    <x v="1"/>
    <s v="DW-13585"/>
    <s v="Dorothy Wardle"/>
    <x v="1"/>
    <s v="United States"/>
    <s v="Westfield"/>
    <x v="30"/>
    <n v="7090"/>
    <x v="3"/>
    <x v="784"/>
    <x v="0"/>
    <x v="5"/>
    <x v="783"/>
    <n v="129.93"/>
    <n v="3"/>
    <n v="0"/>
    <n v="12.99"/>
    <n v="376.8"/>
    <n v="389.79"/>
    <n v="0"/>
    <n v="389.79"/>
  </r>
  <r>
    <n v="2519"/>
    <s v="CA-2016-124352"/>
    <x v="680"/>
    <x v="149"/>
    <x v="1"/>
    <s v="CD-12790"/>
    <s v="Cynthia Delaney"/>
    <x v="2"/>
    <s v="United States"/>
    <s v="Oklahoma City"/>
    <x v="26"/>
    <n v="73120"/>
    <x v="2"/>
    <x v="1363"/>
    <x v="1"/>
    <x v="2"/>
    <x v="1349"/>
    <n v="20.16"/>
    <n v="7"/>
    <n v="0"/>
    <n v="9.8800000000000008"/>
    <n v="131.24"/>
    <n v="141.12"/>
    <n v="0"/>
    <n v="141.12"/>
  </r>
  <r>
    <n v="2520"/>
    <s v="CA-2016-124352"/>
    <x v="680"/>
    <x v="149"/>
    <x v="1"/>
    <s v="CD-12790"/>
    <s v="Cynthia Delaney"/>
    <x v="2"/>
    <s v="United States"/>
    <s v="Oklahoma City"/>
    <x v="26"/>
    <n v="73120"/>
    <x v="2"/>
    <x v="607"/>
    <x v="1"/>
    <x v="2"/>
    <x v="607"/>
    <n v="29.46"/>
    <n v="6"/>
    <n v="0"/>
    <n v="14.44"/>
    <n v="162.32"/>
    <n v="176.76"/>
    <n v="0"/>
    <n v="176.76"/>
  </r>
  <r>
    <n v="2521"/>
    <s v="CA-2016-124352"/>
    <x v="680"/>
    <x v="149"/>
    <x v="1"/>
    <s v="CD-12790"/>
    <s v="Cynthia Delaney"/>
    <x v="2"/>
    <s v="United States"/>
    <s v="Oklahoma City"/>
    <x v="26"/>
    <n v="73120"/>
    <x v="2"/>
    <x v="1364"/>
    <x v="1"/>
    <x v="9"/>
    <x v="1350"/>
    <n v="868.59"/>
    <n v="3"/>
    <n v="0"/>
    <n v="251.89"/>
    <n v="2353.88"/>
    <n v="2605.77"/>
    <n v="0"/>
    <n v="2605.77"/>
  </r>
  <r>
    <n v="2522"/>
    <s v="CA-2016-124352"/>
    <x v="680"/>
    <x v="149"/>
    <x v="1"/>
    <s v="CD-12790"/>
    <s v="Cynthia Delaney"/>
    <x v="2"/>
    <s v="United States"/>
    <s v="Oklahoma City"/>
    <x v="26"/>
    <n v="73120"/>
    <x v="2"/>
    <x v="89"/>
    <x v="1"/>
    <x v="10"/>
    <x v="89"/>
    <n v="12.96"/>
    <n v="2"/>
    <n v="0"/>
    <n v="6.22"/>
    <n v="19.700000000000003"/>
    <n v="25.92"/>
    <n v="0"/>
    <n v="25.92"/>
  </r>
  <r>
    <n v="2523"/>
    <s v="CA-2016-124352"/>
    <x v="680"/>
    <x v="149"/>
    <x v="1"/>
    <s v="CD-12790"/>
    <s v="Cynthia Delaney"/>
    <x v="2"/>
    <s v="United States"/>
    <s v="Oklahoma City"/>
    <x v="26"/>
    <n v="73120"/>
    <x v="2"/>
    <x v="895"/>
    <x v="2"/>
    <x v="7"/>
    <x v="888"/>
    <n v="5.5"/>
    <n v="1"/>
    <n v="0"/>
    <n v="1.38"/>
    <n v="4.12"/>
    <n v="5.5"/>
    <n v="0"/>
    <n v="5.5"/>
  </r>
  <r>
    <n v="2524"/>
    <s v="CA-2016-124352"/>
    <x v="680"/>
    <x v="149"/>
    <x v="1"/>
    <s v="CD-12790"/>
    <s v="Cynthia Delaney"/>
    <x v="2"/>
    <s v="United States"/>
    <s v="Oklahoma City"/>
    <x v="26"/>
    <n v="73120"/>
    <x v="2"/>
    <x v="999"/>
    <x v="1"/>
    <x v="8"/>
    <x v="991"/>
    <n v="121.6"/>
    <n v="4"/>
    <n v="0"/>
    <n v="55.94"/>
    <n v="430.46"/>
    <n v="486.4"/>
    <n v="0"/>
    <n v="486.4"/>
  </r>
  <r>
    <n v="2525"/>
    <s v="CA-2015-124541"/>
    <x v="744"/>
    <x v="57"/>
    <x v="1"/>
    <s v="TT-21220"/>
    <s v="Thomas Thornton"/>
    <x v="0"/>
    <s v="United States"/>
    <s v="Houston"/>
    <x v="5"/>
    <n v="77041"/>
    <x v="2"/>
    <x v="512"/>
    <x v="1"/>
    <x v="6"/>
    <x v="512"/>
    <n v="42.05"/>
    <n v="9"/>
    <n v="0.2"/>
    <n v="5.26"/>
    <n v="297.5"/>
    <n v="378.45"/>
    <n v="75.69"/>
    <n v="302.76"/>
  </r>
  <r>
    <n v="2526"/>
    <s v="CA-2015-124541"/>
    <x v="744"/>
    <x v="57"/>
    <x v="1"/>
    <s v="TT-21220"/>
    <s v="Thomas Thornton"/>
    <x v="0"/>
    <s v="United States"/>
    <s v="Houston"/>
    <x v="5"/>
    <n v="77041"/>
    <x v="2"/>
    <x v="1365"/>
    <x v="2"/>
    <x v="11"/>
    <x v="1351"/>
    <n v="25.49"/>
    <n v="2"/>
    <n v="0.2"/>
    <n v="4.46"/>
    <n v="36.323999999999998"/>
    <n v="50.98"/>
    <n v="10.196"/>
    <n v="40.783999999999999"/>
  </r>
  <r>
    <n v="2527"/>
    <s v="CA-2015-124541"/>
    <x v="744"/>
    <x v="57"/>
    <x v="1"/>
    <s v="TT-21220"/>
    <s v="Thomas Thornton"/>
    <x v="0"/>
    <s v="United States"/>
    <s v="Houston"/>
    <x v="5"/>
    <n v="77041"/>
    <x v="2"/>
    <x v="1023"/>
    <x v="1"/>
    <x v="8"/>
    <x v="1014"/>
    <n v="6.9"/>
    <n v="3"/>
    <n v="0.8"/>
    <n v="-12.08"/>
    <n v="16.22"/>
    <n v="20.700000000000003"/>
    <n v="16.560000000000002"/>
    <n v="4.1400000000000006"/>
  </r>
  <r>
    <n v="2528"/>
    <s v="CA-2015-124541"/>
    <x v="744"/>
    <x v="57"/>
    <x v="1"/>
    <s v="TT-21220"/>
    <s v="Thomas Thornton"/>
    <x v="0"/>
    <s v="United States"/>
    <s v="Houston"/>
    <x v="5"/>
    <n v="77041"/>
    <x v="2"/>
    <x v="1232"/>
    <x v="1"/>
    <x v="8"/>
    <x v="1215"/>
    <n v="9.65"/>
    <n v="6"/>
    <n v="0.8"/>
    <n v="-16.88"/>
    <n v="28.459999999999997"/>
    <n v="57.900000000000006"/>
    <n v="46.320000000000007"/>
    <n v="11.579999999999998"/>
  </r>
  <r>
    <n v="2529"/>
    <s v="CA-2015-124541"/>
    <x v="744"/>
    <x v="57"/>
    <x v="1"/>
    <s v="TT-21220"/>
    <s v="Thomas Thornton"/>
    <x v="0"/>
    <s v="United States"/>
    <s v="Houston"/>
    <x v="5"/>
    <n v="77041"/>
    <x v="2"/>
    <x v="1050"/>
    <x v="1"/>
    <x v="10"/>
    <x v="1039"/>
    <n v="7.97"/>
    <n v="2"/>
    <n v="0.2"/>
    <n v="2.89"/>
    <n v="9.8619999999999983"/>
    <n v="15.94"/>
    <n v="3.1880000000000002"/>
    <n v="12.751999999999999"/>
  </r>
  <r>
    <n v="2530"/>
    <s v="CA-2014-108707"/>
    <x v="745"/>
    <x v="796"/>
    <x v="1"/>
    <s v="DB-12910"/>
    <s v="Daniel Byrd"/>
    <x v="2"/>
    <s v="United States"/>
    <s v="Fort Lauderdale"/>
    <x v="2"/>
    <n v="33311"/>
    <x v="0"/>
    <x v="739"/>
    <x v="1"/>
    <x v="10"/>
    <x v="738"/>
    <n v="10.37"/>
    <n v="2"/>
    <n v="0.2"/>
    <n v="3.63"/>
    <n v="12.962"/>
    <n v="20.74"/>
    <n v="4.1479999999999997"/>
    <n v="16.591999999999999"/>
  </r>
  <r>
    <n v="2531"/>
    <s v="CA-2014-111500"/>
    <x v="654"/>
    <x v="760"/>
    <x v="1"/>
    <s v="DJ-13510"/>
    <s v="Don Jones"/>
    <x v="1"/>
    <s v="United States"/>
    <s v="Little Rock"/>
    <x v="36"/>
    <n v="72209"/>
    <x v="0"/>
    <x v="1138"/>
    <x v="1"/>
    <x v="10"/>
    <x v="1126"/>
    <n v="114.2"/>
    <n v="5"/>
    <n v="0"/>
    <n v="52.53"/>
    <n v="518.47"/>
    <n v="571"/>
    <n v="0"/>
    <n v="571"/>
  </r>
  <r>
    <n v="2532"/>
    <s v="CA-2014-111500"/>
    <x v="654"/>
    <x v="760"/>
    <x v="1"/>
    <s v="DJ-13510"/>
    <s v="Don Jones"/>
    <x v="1"/>
    <s v="United States"/>
    <s v="Little Rock"/>
    <x v="36"/>
    <n v="72209"/>
    <x v="0"/>
    <x v="1366"/>
    <x v="1"/>
    <x v="8"/>
    <x v="307"/>
    <n v="17.96"/>
    <n v="4"/>
    <n v="0"/>
    <n v="8.26"/>
    <n v="63.580000000000005"/>
    <n v="71.84"/>
    <n v="0"/>
    <n v="71.84"/>
  </r>
  <r>
    <n v="2533"/>
    <s v="CA-2014-111500"/>
    <x v="654"/>
    <x v="760"/>
    <x v="1"/>
    <s v="DJ-13510"/>
    <s v="Don Jones"/>
    <x v="1"/>
    <s v="United States"/>
    <s v="Little Rock"/>
    <x v="36"/>
    <n v="72209"/>
    <x v="0"/>
    <x v="1088"/>
    <x v="1"/>
    <x v="13"/>
    <x v="1078"/>
    <n v="12.67"/>
    <n v="7"/>
    <n v="0"/>
    <n v="4.5599999999999996"/>
    <n v="84.13"/>
    <n v="88.69"/>
    <n v="0"/>
    <n v="88.69"/>
  </r>
  <r>
    <n v="2534"/>
    <s v="CA-2014-111500"/>
    <x v="654"/>
    <x v="760"/>
    <x v="1"/>
    <s v="DJ-13510"/>
    <s v="Don Jones"/>
    <x v="1"/>
    <s v="United States"/>
    <s v="Little Rock"/>
    <x v="36"/>
    <n v="72209"/>
    <x v="0"/>
    <x v="106"/>
    <x v="2"/>
    <x v="11"/>
    <x v="106"/>
    <n v="339.96"/>
    <n v="4"/>
    <n v="0"/>
    <n v="122.39"/>
    <n v="1237.4499999999998"/>
    <n v="1359.84"/>
    <n v="0"/>
    <n v="1359.84"/>
  </r>
  <r>
    <n v="2535"/>
    <s v="US-2017-117723"/>
    <x v="733"/>
    <x v="797"/>
    <x v="0"/>
    <s v="DL-13495"/>
    <s v="Dionis Lloyd"/>
    <x v="1"/>
    <s v="United States"/>
    <s v="Philadelphia"/>
    <x v="9"/>
    <n v="19120"/>
    <x v="3"/>
    <x v="458"/>
    <x v="1"/>
    <x v="4"/>
    <x v="459"/>
    <n v="1801.63"/>
    <n v="6"/>
    <n v="0.2"/>
    <n v="-337.81"/>
    <n v="8985.634"/>
    <n v="10809.78"/>
    <n v="2161.9560000000001"/>
    <n v="8647.8240000000005"/>
  </r>
  <r>
    <n v="2536"/>
    <s v="CA-2015-143238"/>
    <x v="684"/>
    <x v="37"/>
    <x v="2"/>
    <s v="LO-17170"/>
    <s v="Lori Olson"/>
    <x v="1"/>
    <s v="United States"/>
    <s v="La Quinta"/>
    <x v="1"/>
    <n v="92253"/>
    <x v="1"/>
    <x v="103"/>
    <x v="2"/>
    <x v="11"/>
    <x v="103"/>
    <n v="46.32"/>
    <n v="4"/>
    <n v="0"/>
    <n v="18.059999999999999"/>
    <n v="167.22"/>
    <n v="185.28"/>
    <n v="0"/>
    <n v="185.28"/>
  </r>
  <r>
    <n v="2537"/>
    <s v="CA-2015-168746"/>
    <x v="746"/>
    <x v="798"/>
    <x v="0"/>
    <s v="SV-20365"/>
    <s v="Seth Vernon"/>
    <x v="0"/>
    <s v="United States"/>
    <s v="Cleveland"/>
    <x v="24"/>
    <n v="44105"/>
    <x v="3"/>
    <x v="70"/>
    <x v="0"/>
    <x v="1"/>
    <x v="70"/>
    <n v="181.99"/>
    <n v="2"/>
    <n v="0.3"/>
    <n v="-54.6"/>
    <n v="309.38600000000002"/>
    <n v="363.98"/>
    <n v="109.194"/>
    <n v="254.786"/>
  </r>
  <r>
    <n v="2538"/>
    <s v="CA-2015-168746"/>
    <x v="746"/>
    <x v="798"/>
    <x v="0"/>
    <s v="SV-20365"/>
    <s v="Seth Vernon"/>
    <x v="0"/>
    <s v="United States"/>
    <s v="Cleveland"/>
    <x v="24"/>
    <n v="44105"/>
    <x v="3"/>
    <x v="1149"/>
    <x v="2"/>
    <x v="7"/>
    <x v="1137"/>
    <n v="431.98"/>
    <n v="4"/>
    <n v="0.4"/>
    <n v="-100.79"/>
    <n v="1137.5419999999999"/>
    <n v="1727.92"/>
    <n v="691.16800000000012"/>
    <n v="1036.752"/>
  </r>
  <r>
    <n v="2539"/>
    <s v="CA-2015-168746"/>
    <x v="746"/>
    <x v="798"/>
    <x v="0"/>
    <s v="SV-20365"/>
    <s v="Seth Vernon"/>
    <x v="0"/>
    <s v="United States"/>
    <s v="Cleveland"/>
    <x v="24"/>
    <n v="44105"/>
    <x v="3"/>
    <x v="1367"/>
    <x v="2"/>
    <x v="7"/>
    <x v="1352"/>
    <n v="155.37"/>
    <n v="1"/>
    <n v="0.4"/>
    <n v="-36.25"/>
    <n v="129.47200000000001"/>
    <n v="155.37"/>
    <n v="62.148000000000003"/>
    <n v="93.222000000000008"/>
  </r>
  <r>
    <n v="2540"/>
    <s v="CA-2015-113404"/>
    <x v="747"/>
    <x v="799"/>
    <x v="3"/>
    <s v="EM-13810"/>
    <s v="Eleni McCrary"/>
    <x v="1"/>
    <s v="United States"/>
    <s v="San Francisco"/>
    <x v="1"/>
    <n v="94122"/>
    <x v="1"/>
    <x v="299"/>
    <x v="0"/>
    <x v="1"/>
    <x v="299"/>
    <n v="1348.7"/>
    <n v="6"/>
    <n v="0.2"/>
    <n v="-219.16"/>
    <n v="6692.92"/>
    <n v="8092.2000000000007"/>
    <n v="1618.4400000000003"/>
    <n v="6473.76"/>
  </r>
  <r>
    <n v="2541"/>
    <s v="CA-2015-113404"/>
    <x v="747"/>
    <x v="799"/>
    <x v="3"/>
    <s v="EM-13810"/>
    <s v="Eleni McCrary"/>
    <x v="1"/>
    <s v="United States"/>
    <s v="San Francisco"/>
    <x v="1"/>
    <n v="94122"/>
    <x v="1"/>
    <x v="284"/>
    <x v="0"/>
    <x v="1"/>
    <x v="284"/>
    <n v="700.15"/>
    <n v="3"/>
    <n v="0.2"/>
    <n v="78.77"/>
    <n v="1601.59"/>
    <n v="2100.4499999999998"/>
    <n v="420.09"/>
    <n v="1680.36"/>
  </r>
  <r>
    <n v="2542"/>
    <s v="CA-2016-144792"/>
    <x v="567"/>
    <x v="602"/>
    <x v="1"/>
    <s v="KD-16615"/>
    <s v="Ken Dana"/>
    <x v="1"/>
    <s v="United States"/>
    <s v="Scottsdale"/>
    <x v="16"/>
    <n v="85254"/>
    <x v="1"/>
    <x v="561"/>
    <x v="0"/>
    <x v="5"/>
    <x v="560"/>
    <n v="111.89"/>
    <n v="7"/>
    <n v="0.2"/>
    <n v="22.38"/>
    <n v="604.20400000000006"/>
    <n v="783.23"/>
    <n v="156.64600000000002"/>
    <n v="626.58400000000006"/>
  </r>
  <r>
    <n v="2543"/>
    <s v="CA-2014-164385"/>
    <x v="467"/>
    <x v="511"/>
    <x v="0"/>
    <s v="NB-18580"/>
    <s v="Nicole Brennan"/>
    <x v="1"/>
    <s v="United States"/>
    <s v="Philadelphia"/>
    <x v="9"/>
    <n v="19134"/>
    <x v="3"/>
    <x v="810"/>
    <x v="1"/>
    <x v="9"/>
    <x v="808"/>
    <n v="143.94999999999999"/>
    <n v="3"/>
    <n v="0.2"/>
    <n v="14.4"/>
    <n v="331.08"/>
    <n v="431.84999999999997"/>
    <n v="86.37"/>
    <n v="345.47999999999996"/>
  </r>
  <r>
    <n v="2544"/>
    <s v="US-2016-114174"/>
    <x v="162"/>
    <x v="126"/>
    <x v="1"/>
    <s v="AP-10720"/>
    <s v="Anne Pryor"/>
    <x v="2"/>
    <s v="United States"/>
    <s v="Malden"/>
    <x v="31"/>
    <n v="2148"/>
    <x v="3"/>
    <x v="1368"/>
    <x v="0"/>
    <x v="0"/>
    <x v="1353"/>
    <n v="173.94"/>
    <n v="3"/>
    <n v="0"/>
    <n v="13.92"/>
    <n v="507.89999999999992"/>
    <n v="521.81999999999994"/>
    <n v="0"/>
    <n v="521.81999999999994"/>
  </r>
  <r>
    <n v="2545"/>
    <s v="US-2016-114174"/>
    <x v="162"/>
    <x v="126"/>
    <x v="1"/>
    <s v="AP-10720"/>
    <s v="Anne Pryor"/>
    <x v="2"/>
    <s v="United States"/>
    <s v="Malden"/>
    <x v="31"/>
    <n v="2148"/>
    <x v="3"/>
    <x v="1238"/>
    <x v="1"/>
    <x v="2"/>
    <x v="1221"/>
    <n v="14.76"/>
    <n v="4"/>
    <n v="0"/>
    <n v="6.94"/>
    <n v="52.1"/>
    <n v="59.04"/>
    <n v="0"/>
    <n v="59.04"/>
  </r>
  <r>
    <n v="2546"/>
    <s v="CA-2017-108070"/>
    <x v="513"/>
    <x v="4"/>
    <x v="1"/>
    <s v="JE-15745"/>
    <s v="Joel Eaton"/>
    <x v="0"/>
    <s v="United States"/>
    <s v="San Jose"/>
    <x v="1"/>
    <n v="95123"/>
    <x v="1"/>
    <x v="232"/>
    <x v="1"/>
    <x v="4"/>
    <x v="233"/>
    <n v="205.92"/>
    <n v="4"/>
    <n v="0"/>
    <n v="2.06"/>
    <n v="821.62"/>
    <n v="823.68"/>
    <n v="0"/>
    <n v="823.68"/>
  </r>
  <r>
    <n v="2547"/>
    <s v="CA-2017-108070"/>
    <x v="513"/>
    <x v="4"/>
    <x v="1"/>
    <s v="JE-15745"/>
    <s v="Joel Eaton"/>
    <x v="0"/>
    <s v="United States"/>
    <s v="San Jose"/>
    <x v="1"/>
    <n v="95123"/>
    <x v="1"/>
    <x v="430"/>
    <x v="0"/>
    <x v="0"/>
    <x v="430"/>
    <n v="102.83"/>
    <n v="1"/>
    <n v="0.15"/>
    <n v="-6.05"/>
    <n v="93.455500000000001"/>
    <n v="102.83"/>
    <n v="15.424499999999998"/>
    <n v="87.405500000000004"/>
  </r>
  <r>
    <n v="2548"/>
    <s v="US-2015-128090"/>
    <x v="748"/>
    <x v="800"/>
    <x v="1"/>
    <s v="JM-15865"/>
    <s v="John Murray"/>
    <x v="0"/>
    <s v="United States"/>
    <s v="Phoenix"/>
    <x v="16"/>
    <n v="85023"/>
    <x v="1"/>
    <x v="826"/>
    <x v="1"/>
    <x v="6"/>
    <x v="822"/>
    <n v="2.2999999999999998"/>
    <n v="1"/>
    <n v="0.2"/>
    <n v="0.26"/>
    <n v="1.5799999999999998"/>
    <n v="2.2999999999999998"/>
    <n v="0.45999999999999996"/>
    <n v="1.8399999999999999"/>
  </r>
  <r>
    <n v="2549"/>
    <s v="US-2015-128090"/>
    <x v="748"/>
    <x v="800"/>
    <x v="1"/>
    <s v="JM-15865"/>
    <s v="John Murray"/>
    <x v="0"/>
    <s v="United States"/>
    <s v="Phoenix"/>
    <x v="16"/>
    <n v="85023"/>
    <x v="1"/>
    <x v="1147"/>
    <x v="2"/>
    <x v="7"/>
    <x v="1135"/>
    <n v="1879.96"/>
    <n v="5"/>
    <n v="0.2"/>
    <n v="211.5"/>
    <n v="7308.3399999999992"/>
    <n v="9399.7999999999993"/>
    <n v="1879.96"/>
    <n v="7519.8399999999992"/>
  </r>
  <r>
    <n v="2550"/>
    <s v="US-2015-128090"/>
    <x v="748"/>
    <x v="800"/>
    <x v="1"/>
    <s v="JM-15865"/>
    <s v="John Murray"/>
    <x v="0"/>
    <s v="United States"/>
    <s v="Phoenix"/>
    <x v="16"/>
    <n v="85023"/>
    <x v="1"/>
    <x v="1184"/>
    <x v="1"/>
    <x v="10"/>
    <x v="1170"/>
    <n v="313.02"/>
    <n v="8"/>
    <n v="0.2"/>
    <n v="105.65"/>
    <n v="1897.6779999999999"/>
    <n v="2504.16"/>
    <n v="500.83199999999999"/>
    <n v="2003.328"/>
  </r>
  <r>
    <n v="2551"/>
    <s v="US-2015-128090"/>
    <x v="748"/>
    <x v="800"/>
    <x v="1"/>
    <s v="JM-15865"/>
    <s v="John Murray"/>
    <x v="0"/>
    <s v="United States"/>
    <s v="Phoenix"/>
    <x v="16"/>
    <n v="85023"/>
    <x v="1"/>
    <x v="816"/>
    <x v="1"/>
    <x v="2"/>
    <x v="812"/>
    <n v="5.04"/>
    <n v="2"/>
    <n v="0.2"/>
    <n v="1.76"/>
    <n v="6.3040000000000003"/>
    <n v="10.08"/>
    <n v="2.016"/>
    <n v="8.0640000000000001"/>
  </r>
  <r>
    <n v="2552"/>
    <s v="CA-2017-101042"/>
    <x v="123"/>
    <x v="122"/>
    <x v="1"/>
    <s v="AB-10105"/>
    <s v="Adrian Barton"/>
    <x v="0"/>
    <s v="United States"/>
    <s v="Henderson"/>
    <x v="0"/>
    <n v="42420"/>
    <x v="0"/>
    <x v="1369"/>
    <x v="0"/>
    <x v="5"/>
    <x v="1354"/>
    <n v="821.88"/>
    <n v="6"/>
    <n v="0"/>
    <n v="213.69"/>
    <n v="4717.59"/>
    <n v="4931.28"/>
    <n v="0"/>
    <n v="4931.28"/>
  </r>
  <r>
    <n v="2553"/>
    <s v="CA-2017-101042"/>
    <x v="123"/>
    <x v="122"/>
    <x v="1"/>
    <s v="AB-10105"/>
    <s v="Adrian Barton"/>
    <x v="0"/>
    <s v="United States"/>
    <s v="Henderson"/>
    <x v="0"/>
    <n v="42420"/>
    <x v="0"/>
    <x v="1045"/>
    <x v="1"/>
    <x v="8"/>
    <x v="1034"/>
    <n v="21.96"/>
    <n v="2"/>
    <n v="0"/>
    <n v="10.76"/>
    <n v="33.160000000000004"/>
    <n v="43.92"/>
    <n v="0"/>
    <n v="43.92"/>
  </r>
  <r>
    <n v="2554"/>
    <s v="CA-2016-155439"/>
    <x v="749"/>
    <x v="801"/>
    <x v="1"/>
    <s v="PN-18775"/>
    <s v="Parhena Norris"/>
    <x v="2"/>
    <s v="United States"/>
    <s v="Columbia"/>
    <x v="20"/>
    <n v="29203"/>
    <x v="0"/>
    <x v="815"/>
    <x v="1"/>
    <x v="10"/>
    <x v="811"/>
    <n v="25.92"/>
    <n v="4"/>
    <n v="0"/>
    <n v="12.44"/>
    <n v="91.240000000000009"/>
    <n v="103.68"/>
    <n v="0"/>
    <n v="103.68"/>
  </r>
  <r>
    <n v="2555"/>
    <s v="CA-2016-118626"/>
    <x v="243"/>
    <x v="428"/>
    <x v="1"/>
    <s v="JC-15775"/>
    <s v="John Castell"/>
    <x v="0"/>
    <s v="United States"/>
    <s v="Tallahassee"/>
    <x v="2"/>
    <n v="32303"/>
    <x v="0"/>
    <x v="1370"/>
    <x v="2"/>
    <x v="7"/>
    <x v="1355"/>
    <n v="705.54"/>
    <n v="7"/>
    <n v="0.2"/>
    <n v="70.55"/>
    <n v="3880.4739999999997"/>
    <n v="4938.78"/>
    <n v="987.75599999999997"/>
    <n v="3951.0239999999999"/>
  </r>
  <r>
    <n v="2556"/>
    <s v="CA-2015-111458"/>
    <x v="120"/>
    <x v="12"/>
    <x v="1"/>
    <s v="PF-19165"/>
    <s v="Philip Fox"/>
    <x v="0"/>
    <s v="United States"/>
    <s v="New York City"/>
    <x v="15"/>
    <n v="10035"/>
    <x v="3"/>
    <x v="1371"/>
    <x v="2"/>
    <x v="11"/>
    <x v="1356"/>
    <n v="50"/>
    <n v="2"/>
    <n v="0"/>
    <n v="12"/>
    <n v="88"/>
    <n v="100"/>
    <n v="0"/>
    <n v="100"/>
  </r>
  <r>
    <n v="2557"/>
    <s v="US-2016-126844"/>
    <x v="750"/>
    <x v="802"/>
    <x v="1"/>
    <s v="BW-11110"/>
    <s v="Bart Watters"/>
    <x v="1"/>
    <s v="United States"/>
    <s v="Houston"/>
    <x v="5"/>
    <n v="77070"/>
    <x v="2"/>
    <x v="1372"/>
    <x v="0"/>
    <x v="5"/>
    <x v="1357"/>
    <n v="51.71"/>
    <n v="8"/>
    <n v="0.6"/>
    <n v="-32.32"/>
    <n v="197.792"/>
    <n v="413.68"/>
    <n v="248.208"/>
    <n v="165.47200000000001"/>
  </r>
  <r>
    <n v="2558"/>
    <s v="US-2015-112508"/>
    <x v="539"/>
    <x v="803"/>
    <x v="1"/>
    <s v="BP-11185"/>
    <s v="Ben Peterman"/>
    <x v="1"/>
    <s v="United States"/>
    <s v="Coral Springs"/>
    <x v="2"/>
    <n v="33065"/>
    <x v="0"/>
    <x v="1298"/>
    <x v="1"/>
    <x v="9"/>
    <x v="1283"/>
    <n v="6.99"/>
    <n v="2"/>
    <n v="0.2"/>
    <n v="0.52"/>
    <n v="10.664000000000001"/>
    <n v="13.98"/>
    <n v="2.7960000000000003"/>
    <n v="11.184000000000001"/>
  </r>
  <r>
    <n v="2559"/>
    <s v="CA-2015-147788"/>
    <x v="70"/>
    <x v="630"/>
    <x v="1"/>
    <s v="TM-21010"/>
    <s v="Tamara Manning"/>
    <x v="0"/>
    <s v="United States"/>
    <s v="Orem"/>
    <x v="7"/>
    <n v="84057"/>
    <x v="1"/>
    <x v="1373"/>
    <x v="0"/>
    <x v="0"/>
    <x v="1358"/>
    <n v="1406.86"/>
    <n v="7"/>
    <n v="0"/>
    <n v="140.69"/>
    <n v="9707.3299999999981"/>
    <n v="9848.0199999999986"/>
    <n v="0"/>
    <n v="9848.0199999999986"/>
  </r>
  <r>
    <n v="2560"/>
    <s v="CA-2015-147788"/>
    <x v="70"/>
    <x v="630"/>
    <x v="1"/>
    <s v="TM-21010"/>
    <s v="Tamara Manning"/>
    <x v="0"/>
    <s v="United States"/>
    <s v="Orem"/>
    <x v="7"/>
    <n v="84057"/>
    <x v="1"/>
    <x v="365"/>
    <x v="1"/>
    <x v="2"/>
    <x v="365"/>
    <n v="15.75"/>
    <n v="5"/>
    <n v="0"/>
    <n v="7.56"/>
    <n v="71.19"/>
    <n v="78.75"/>
    <n v="0"/>
    <n v="78.75"/>
  </r>
  <r>
    <n v="2561"/>
    <s v="CA-2015-147788"/>
    <x v="70"/>
    <x v="630"/>
    <x v="1"/>
    <s v="TM-21010"/>
    <s v="Tamara Manning"/>
    <x v="0"/>
    <s v="United States"/>
    <s v="Orem"/>
    <x v="7"/>
    <n v="84057"/>
    <x v="1"/>
    <x v="765"/>
    <x v="1"/>
    <x v="4"/>
    <x v="764"/>
    <n v="323.10000000000002"/>
    <n v="2"/>
    <n v="0"/>
    <n v="61.39"/>
    <n v="584.81000000000006"/>
    <n v="646.20000000000005"/>
    <n v="0"/>
    <n v="646.20000000000005"/>
  </r>
  <r>
    <n v="2562"/>
    <s v="CA-2015-144288"/>
    <x v="707"/>
    <x v="16"/>
    <x v="1"/>
    <s v="MB-17305"/>
    <s v="Maria Bertelson"/>
    <x v="0"/>
    <s v="United States"/>
    <s v="Nashville"/>
    <x v="18"/>
    <n v="37211"/>
    <x v="0"/>
    <x v="1186"/>
    <x v="1"/>
    <x v="2"/>
    <x v="1172"/>
    <n v="9.2200000000000006"/>
    <n v="4"/>
    <n v="0.2"/>
    <n v="3.34"/>
    <n v="26.164000000000001"/>
    <n v="36.880000000000003"/>
    <n v="7.3760000000000012"/>
    <n v="29.504000000000001"/>
  </r>
  <r>
    <n v="2563"/>
    <s v="CA-2015-144288"/>
    <x v="707"/>
    <x v="16"/>
    <x v="1"/>
    <s v="MB-17305"/>
    <s v="Maria Bertelson"/>
    <x v="0"/>
    <s v="United States"/>
    <s v="Nashville"/>
    <x v="18"/>
    <n v="37211"/>
    <x v="0"/>
    <x v="1290"/>
    <x v="1"/>
    <x v="10"/>
    <x v="1276"/>
    <n v="10.37"/>
    <n v="2"/>
    <n v="0.2"/>
    <n v="3.63"/>
    <n v="12.962"/>
    <n v="20.74"/>
    <n v="4.1479999999999997"/>
    <n v="16.591999999999999"/>
  </r>
  <r>
    <n v="2564"/>
    <s v="CA-2015-110632"/>
    <x v="751"/>
    <x v="206"/>
    <x v="0"/>
    <s v="HR-14830"/>
    <s v="Harold Ryan"/>
    <x v="1"/>
    <s v="United States"/>
    <s v="New York City"/>
    <x v="15"/>
    <n v="10009"/>
    <x v="3"/>
    <x v="1374"/>
    <x v="2"/>
    <x v="11"/>
    <x v="1359"/>
    <n v="15.02"/>
    <n v="1"/>
    <n v="0"/>
    <n v="2.7"/>
    <n v="12.32"/>
    <n v="15.02"/>
    <n v="0"/>
    <n v="15.02"/>
  </r>
  <r>
    <n v="2565"/>
    <s v="CA-2015-110632"/>
    <x v="751"/>
    <x v="206"/>
    <x v="0"/>
    <s v="HR-14830"/>
    <s v="Harold Ryan"/>
    <x v="1"/>
    <s v="United States"/>
    <s v="New York City"/>
    <x v="15"/>
    <n v="10009"/>
    <x v="3"/>
    <x v="1036"/>
    <x v="1"/>
    <x v="4"/>
    <x v="1026"/>
    <n v="33.82"/>
    <n v="2"/>
    <n v="0"/>
    <n v="9.1300000000000008"/>
    <n v="58.51"/>
    <n v="67.64"/>
    <n v="0"/>
    <n v="67.64"/>
  </r>
  <r>
    <n v="2566"/>
    <s v="CA-2017-109589"/>
    <x v="202"/>
    <x v="468"/>
    <x v="2"/>
    <s v="BD-11635"/>
    <s v="Brian Derr"/>
    <x v="0"/>
    <s v="United States"/>
    <s v="Bowling Green"/>
    <x v="0"/>
    <n v="42104"/>
    <x v="0"/>
    <x v="936"/>
    <x v="2"/>
    <x v="11"/>
    <x v="929"/>
    <n v="71"/>
    <n v="4"/>
    <n v="0"/>
    <n v="27.69"/>
    <n v="256.31"/>
    <n v="284"/>
    <n v="0"/>
    <n v="284"/>
  </r>
  <r>
    <n v="2567"/>
    <s v="CA-2017-123967"/>
    <x v="752"/>
    <x v="548"/>
    <x v="0"/>
    <s v="SF-20200"/>
    <s v="Sarah Foster"/>
    <x v="0"/>
    <s v="United States"/>
    <s v="Bellingham"/>
    <x v="4"/>
    <n v="98226"/>
    <x v="1"/>
    <x v="1375"/>
    <x v="1"/>
    <x v="8"/>
    <x v="1360"/>
    <n v="25.12"/>
    <n v="5"/>
    <n v="0.2"/>
    <n v="7.85"/>
    <n v="92.63000000000001"/>
    <n v="125.60000000000001"/>
    <n v="25.120000000000005"/>
    <n v="100.48"/>
  </r>
  <r>
    <n v="2568"/>
    <s v="CA-2017-123967"/>
    <x v="752"/>
    <x v="548"/>
    <x v="0"/>
    <s v="SF-20200"/>
    <s v="Sarah Foster"/>
    <x v="0"/>
    <s v="United States"/>
    <s v="Bellingham"/>
    <x v="4"/>
    <n v="98226"/>
    <x v="1"/>
    <x v="1234"/>
    <x v="0"/>
    <x v="3"/>
    <x v="1217"/>
    <n v="2665.62"/>
    <n v="9"/>
    <n v="0"/>
    <n v="239.91"/>
    <n v="23750.67"/>
    <n v="23990.579999999998"/>
    <n v="0"/>
    <n v="23990.579999999998"/>
  </r>
  <r>
    <n v="2569"/>
    <s v="CA-2017-148929"/>
    <x v="210"/>
    <x v="218"/>
    <x v="1"/>
    <s v="SP-20620"/>
    <s v="Stefania Perrino"/>
    <x v="1"/>
    <s v="United States"/>
    <s v="New York City"/>
    <x v="15"/>
    <n v="10011"/>
    <x v="3"/>
    <x v="42"/>
    <x v="1"/>
    <x v="4"/>
    <x v="42"/>
    <n v="478.08"/>
    <n v="8"/>
    <n v="0"/>
    <n v="133.86000000000001"/>
    <n v="3690.7799999999997"/>
    <n v="3824.64"/>
    <n v="0"/>
    <n v="3824.64"/>
  </r>
  <r>
    <n v="2570"/>
    <s v="CA-2017-134404"/>
    <x v="753"/>
    <x v="63"/>
    <x v="3"/>
    <s v="DR-12880"/>
    <s v="Dan Reichenbach"/>
    <x v="1"/>
    <s v="United States"/>
    <s v="Newark"/>
    <x v="24"/>
    <n v="43055"/>
    <x v="3"/>
    <x v="819"/>
    <x v="2"/>
    <x v="7"/>
    <x v="815"/>
    <n v="164.39"/>
    <n v="2"/>
    <n v="0.4"/>
    <n v="-35.619999999999997"/>
    <n v="232.88799999999998"/>
    <n v="328.78"/>
    <n v="131.512"/>
    <n v="197.26799999999997"/>
  </r>
  <r>
    <n v="2571"/>
    <s v="CA-2017-134404"/>
    <x v="753"/>
    <x v="63"/>
    <x v="3"/>
    <s v="DR-12880"/>
    <s v="Dan Reichenbach"/>
    <x v="1"/>
    <s v="United States"/>
    <s v="Newark"/>
    <x v="24"/>
    <n v="43055"/>
    <x v="3"/>
    <x v="154"/>
    <x v="1"/>
    <x v="6"/>
    <x v="155"/>
    <n v="13.25"/>
    <n v="4"/>
    <n v="0.2"/>
    <n v="3.64"/>
    <n v="38.76"/>
    <n v="53"/>
    <n v="10.600000000000001"/>
    <n v="42.4"/>
  </r>
  <r>
    <n v="2572"/>
    <s v="CA-2017-109778"/>
    <x v="11"/>
    <x v="804"/>
    <x v="1"/>
    <s v="VM-21685"/>
    <s v="Valerie Mitchum"/>
    <x v="2"/>
    <s v="United States"/>
    <s v="Woodstock"/>
    <x v="10"/>
    <n v="60098"/>
    <x v="2"/>
    <x v="853"/>
    <x v="1"/>
    <x v="6"/>
    <x v="846"/>
    <n v="2.91"/>
    <n v="2"/>
    <n v="0.2"/>
    <n v="0.91"/>
    <n v="3.7460000000000004"/>
    <n v="5.82"/>
    <n v="1.1640000000000001"/>
    <n v="4.6560000000000006"/>
  </r>
  <r>
    <n v="2573"/>
    <s v="CA-2016-155845"/>
    <x v="399"/>
    <x v="805"/>
    <x v="0"/>
    <s v="CM-12235"/>
    <s v="Chris McAfee"/>
    <x v="0"/>
    <s v="United States"/>
    <s v="Carrollton"/>
    <x v="5"/>
    <n v="75007"/>
    <x v="2"/>
    <x v="1287"/>
    <x v="2"/>
    <x v="11"/>
    <x v="1273"/>
    <n v="1399.94"/>
    <n v="7"/>
    <n v="0.2"/>
    <n v="52.5"/>
    <n v="7787.1639999999998"/>
    <n v="9799.58"/>
    <n v="1959.9160000000002"/>
    <n v="7839.6639999999998"/>
  </r>
  <r>
    <n v="2574"/>
    <s v="CA-2017-145128"/>
    <x v="362"/>
    <x v="730"/>
    <x v="1"/>
    <s v="SM-20320"/>
    <s v="Sean Miller"/>
    <x v="2"/>
    <s v="United States"/>
    <s v="Lafayette"/>
    <x v="14"/>
    <n v="47905"/>
    <x v="2"/>
    <x v="793"/>
    <x v="0"/>
    <x v="5"/>
    <x v="791"/>
    <n v="526.45000000000005"/>
    <n v="5"/>
    <n v="0"/>
    <n v="31.59"/>
    <n v="2600.66"/>
    <n v="2632.25"/>
    <n v="0"/>
    <n v="2632.25"/>
  </r>
  <r>
    <n v="2575"/>
    <s v="CA-2014-129091"/>
    <x v="754"/>
    <x v="680"/>
    <x v="1"/>
    <s v="RA-19885"/>
    <s v="Ruben Ausman"/>
    <x v="1"/>
    <s v="United States"/>
    <s v="Columbus"/>
    <x v="32"/>
    <n v="31907"/>
    <x v="0"/>
    <x v="897"/>
    <x v="1"/>
    <x v="12"/>
    <x v="890"/>
    <n v="16.23"/>
    <n v="3"/>
    <n v="0"/>
    <n v="7.95"/>
    <n v="40.739999999999995"/>
    <n v="48.69"/>
    <n v="0"/>
    <n v="48.69"/>
  </r>
  <r>
    <n v="2576"/>
    <s v="CA-2014-129091"/>
    <x v="754"/>
    <x v="680"/>
    <x v="1"/>
    <s v="RA-19885"/>
    <s v="Ruben Ausman"/>
    <x v="1"/>
    <s v="United States"/>
    <s v="Columbus"/>
    <x v="32"/>
    <n v="31907"/>
    <x v="0"/>
    <x v="669"/>
    <x v="1"/>
    <x v="8"/>
    <x v="669"/>
    <n v="319.89999999999998"/>
    <n v="5"/>
    <n v="0"/>
    <n v="156.75"/>
    <n v="1442.75"/>
    <n v="1599.5"/>
    <n v="0"/>
    <n v="1599.5"/>
  </r>
  <r>
    <n v="2577"/>
    <s v="CA-2014-129091"/>
    <x v="754"/>
    <x v="680"/>
    <x v="1"/>
    <s v="RA-19885"/>
    <s v="Ruben Ausman"/>
    <x v="1"/>
    <s v="United States"/>
    <s v="Columbus"/>
    <x v="32"/>
    <n v="31907"/>
    <x v="0"/>
    <x v="152"/>
    <x v="1"/>
    <x v="12"/>
    <x v="153"/>
    <n v="11.36"/>
    <n v="2"/>
    <n v="0"/>
    <n v="5.34"/>
    <n v="17.38"/>
    <n v="22.72"/>
    <n v="0"/>
    <n v="22.72"/>
  </r>
  <r>
    <n v="2578"/>
    <s v="CA-2014-129091"/>
    <x v="754"/>
    <x v="680"/>
    <x v="1"/>
    <s v="RA-19885"/>
    <s v="Ruben Ausman"/>
    <x v="1"/>
    <s v="United States"/>
    <s v="Columbus"/>
    <x v="32"/>
    <n v="31907"/>
    <x v="0"/>
    <x v="1376"/>
    <x v="1"/>
    <x v="9"/>
    <x v="1361"/>
    <n v="675.12"/>
    <n v="3"/>
    <n v="0"/>
    <n v="290.3"/>
    <n v="1735.0600000000002"/>
    <n v="2025.3600000000001"/>
    <n v="0"/>
    <n v="2025.3600000000001"/>
  </r>
  <r>
    <n v="2579"/>
    <s v="US-2014-155502"/>
    <x v="755"/>
    <x v="806"/>
    <x v="1"/>
    <s v="SD-20485"/>
    <s v="Shirley Daniels"/>
    <x v="2"/>
    <s v="United States"/>
    <s v="Alexandria"/>
    <x v="17"/>
    <n v="22304"/>
    <x v="0"/>
    <x v="1377"/>
    <x v="0"/>
    <x v="5"/>
    <x v="1362"/>
    <n v="62.82"/>
    <n v="3"/>
    <n v="0"/>
    <n v="30.78"/>
    <n v="157.68"/>
    <n v="188.46"/>
    <n v="0"/>
    <n v="188.46"/>
  </r>
  <r>
    <n v="2580"/>
    <s v="US-2014-155502"/>
    <x v="755"/>
    <x v="806"/>
    <x v="1"/>
    <s v="SD-20485"/>
    <s v="Shirley Daniels"/>
    <x v="2"/>
    <s v="United States"/>
    <s v="Alexandria"/>
    <x v="17"/>
    <n v="22304"/>
    <x v="0"/>
    <x v="854"/>
    <x v="1"/>
    <x v="4"/>
    <x v="847"/>
    <n v="489.92"/>
    <n v="8"/>
    <n v="0"/>
    <n v="0"/>
    <n v="3919.36"/>
    <n v="3919.36"/>
    <n v="0"/>
    <n v="3919.36"/>
  </r>
  <r>
    <n v="2581"/>
    <s v="US-2014-155502"/>
    <x v="755"/>
    <x v="806"/>
    <x v="1"/>
    <s v="SD-20485"/>
    <s v="Shirley Daniels"/>
    <x v="2"/>
    <s v="United States"/>
    <s v="Alexandria"/>
    <x v="17"/>
    <n v="22304"/>
    <x v="0"/>
    <x v="934"/>
    <x v="1"/>
    <x v="10"/>
    <x v="927"/>
    <n v="19.440000000000001"/>
    <n v="3"/>
    <n v="0"/>
    <n v="9.33"/>
    <n v="48.990000000000009"/>
    <n v="58.320000000000007"/>
    <n v="0"/>
    <n v="58.320000000000007"/>
  </r>
  <r>
    <n v="2582"/>
    <s v="US-2014-155502"/>
    <x v="755"/>
    <x v="806"/>
    <x v="1"/>
    <s v="SD-20485"/>
    <s v="Shirley Daniels"/>
    <x v="2"/>
    <s v="United States"/>
    <s v="Alexandria"/>
    <x v="17"/>
    <n v="22304"/>
    <x v="0"/>
    <x v="1305"/>
    <x v="1"/>
    <x v="10"/>
    <x v="1290"/>
    <n v="16.68"/>
    <n v="2"/>
    <n v="0"/>
    <n v="8.34"/>
    <n v="25.02"/>
    <n v="33.36"/>
    <n v="0"/>
    <n v="33.36"/>
  </r>
  <r>
    <n v="2583"/>
    <s v="US-2014-155502"/>
    <x v="755"/>
    <x v="806"/>
    <x v="1"/>
    <s v="SD-20485"/>
    <s v="Shirley Daniels"/>
    <x v="2"/>
    <s v="United States"/>
    <s v="Alexandria"/>
    <x v="17"/>
    <n v="22304"/>
    <x v="0"/>
    <x v="1378"/>
    <x v="2"/>
    <x v="7"/>
    <x v="1363"/>
    <n v="155.35"/>
    <n v="13"/>
    <n v="0"/>
    <n v="0"/>
    <n v="2019.55"/>
    <n v="2019.55"/>
    <n v="0"/>
    <n v="2019.55"/>
  </r>
  <r>
    <n v="2584"/>
    <s v="US-2014-155502"/>
    <x v="755"/>
    <x v="806"/>
    <x v="1"/>
    <s v="SD-20485"/>
    <s v="Shirley Daniels"/>
    <x v="2"/>
    <s v="United States"/>
    <s v="Alexandria"/>
    <x v="17"/>
    <n v="22304"/>
    <x v="0"/>
    <x v="1379"/>
    <x v="0"/>
    <x v="5"/>
    <x v="1364"/>
    <n v="12.42"/>
    <n v="3"/>
    <n v="0"/>
    <n v="4.47"/>
    <n v="32.79"/>
    <n v="37.26"/>
    <n v="0"/>
    <n v="37.26"/>
  </r>
  <r>
    <n v="2585"/>
    <s v="US-2014-155502"/>
    <x v="755"/>
    <x v="806"/>
    <x v="1"/>
    <s v="SD-20485"/>
    <s v="Shirley Daniels"/>
    <x v="2"/>
    <s v="United States"/>
    <s v="Alexandria"/>
    <x v="17"/>
    <n v="22304"/>
    <x v="0"/>
    <x v="539"/>
    <x v="2"/>
    <x v="7"/>
    <x v="539"/>
    <n v="187.98"/>
    <n v="2"/>
    <n v="0"/>
    <n v="52.63"/>
    <n v="323.33"/>
    <n v="375.96"/>
    <n v="0"/>
    <n v="375.96"/>
  </r>
  <r>
    <n v="2586"/>
    <s v="CA-2015-121041"/>
    <x v="502"/>
    <x v="558"/>
    <x v="1"/>
    <s v="CS-12250"/>
    <s v="Chris Selesnick"/>
    <x v="1"/>
    <s v="United States"/>
    <s v="Haltom City"/>
    <x v="5"/>
    <n v="76117"/>
    <x v="2"/>
    <x v="318"/>
    <x v="1"/>
    <x v="12"/>
    <x v="318"/>
    <n v="6.61"/>
    <n v="2"/>
    <n v="0.2"/>
    <n v="2.15"/>
    <n v="8.4260000000000002"/>
    <n v="13.22"/>
    <n v="2.6440000000000001"/>
    <n v="10.576000000000001"/>
  </r>
  <r>
    <n v="2587"/>
    <s v="CA-2017-131695"/>
    <x v="160"/>
    <x v="663"/>
    <x v="1"/>
    <s v="RA-19285"/>
    <s v="Ralph Arnett"/>
    <x v="0"/>
    <s v="United States"/>
    <s v="New York City"/>
    <x v="15"/>
    <n v="10024"/>
    <x v="3"/>
    <x v="841"/>
    <x v="1"/>
    <x v="4"/>
    <x v="835"/>
    <n v="248.57"/>
    <n v="7"/>
    <n v="0"/>
    <n v="67.11"/>
    <n v="1672.88"/>
    <n v="1739.99"/>
    <n v="0"/>
    <n v="1739.99"/>
  </r>
  <r>
    <n v="2588"/>
    <s v="CA-2017-131695"/>
    <x v="160"/>
    <x v="663"/>
    <x v="1"/>
    <s v="RA-19285"/>
    <s v="Ralph Arnett"/>
    <x v="0"/>
    <s v="United States"/>
    <s v="New York City"/>
    <x v="15"/>
    <n v="10024"/>
    <x v="3"/>
    <x v="1380"/>
    <x v="0"/>
    <x v="5"/>
    <x v="1365"/>
    <n v="22.23"/>
    <n v="1"/>
    <n v="0"/>
    <n v="9.7799999999999994"/>
    <n v="12.450000000000001"/>
    <n v="22.23"/>
    <n v="0"/>
    <n v="22.23"/>
  </r>
  <r>
    <n v="2589"/>
    <s v="CA-2016-137729"/>
    <x v="465"/>
    <x v="807"/>
    <x v="1"/>
    <s v="BF-11005"/>
    <s v="Barry Franz"/>
    <x v="2"/>
    <s v="United States"/>
    <s v="Los Angeles"/>
    <x v="1"/>
    <n v="90004"/>
    <x v="1"/>
    <x v="1198"/>
    <x v="1"/>
    <x v="4"/>
    <x v="1183"/>
    <n v="5.98"/>
    <n v="1"/>
    <n v="0"/>
    <n v="1.02"/>
    <n v="4.9600000000000009"/>
    <n v="5.98"/>
    <n v="0"/>
    <n v="5.98"/>
  </r>
  <r>
    <n v="2590"/>
    <s v="CA-2016-137729"/>
    <x v="465"/>
    <x v="807"/>
    <x v="1"/>
    <s v="BF-11005"/>
    <s v="Barry Franz"/>
    <x v="2"/>
    <s v="United States"/>
    <s v="Los Angeles"/>
    <x v="1"/>
    <n v="90004"/>
    <x v="1"/>
    <x v="239"/>
    <x v="2"/>
    <x v="7"/>
    <x v="240"/>
    <n v="246.17"/>
    <n v="3"/>
    <n v="0.2"/>
    <n v="21.54"/>
    <n v="569.26800000000003"/>
    <n v="738.51"/>
    <n v="147.702"/>
    <n v="590.80799999999999"/>
  </r>
  <r>
    <n v="2591"/>
    <s v="US-2016-115455"/>
    <x v="162"/>
    <x v="126"/>
    <x v="1"/>
    <s v="SE-20110"/>
    <s v="Sanjit Engle"/>
    <x v="0"/>
    <s v="United States"/>
    <s v="Wheeling"/>
    <x v="10"/>
    <n v="60090"/>
    <x v="2"/>
    <x v="1381"/>
    <x v="0"/>
    <x v="5"/>
    <x v="1366"/>
    <n v="14.14"/>
    <n v="2"/>
    <n v="0.6"/>
    <n v="-7.77"/>
    <n v="19.082000000000001"/>
    <n v="28.28"/>
    <n v="16.968"/>
    <n v="11.312000000000001"/>
  </r>
  <r>
    <n v="2592"/>
    <s v="US-2016-115455"/>
    <x v="162"/>
    <x v="126"/>
    <x v="1"/>
    <s v="SE-20110"/>
    <s v="Sanjit Engle"/>
    <x v="0"/>
    <s v="United States"/>
    <s v="Wheeling"/>
    <x v="10"/>
    <n v="60090"/>
    <x v="2"/>
    <x v="1382"/>
    <x v="0"/>
    <x v="3"/>
    <x v="1367"/>
    <n v="601.47"/>
    <n v="3"/>
    <n v="0.5"/>
    <n v="-300.74"/>
    <n v="1202.9450000000002"/>
    <n v="1804.41"/>
    <n v="902.20500000000004"/>
    <n v="902.20500000000004"/>
  </r>
  <r>
    <n v="2593"/>
    <s v="CA-2017-128300"/>
    <x v="221"/>
    <x v="177"/>
    <x v="0"/>
    <s v="RS-19765"/>
    <s v="Roland Schwarz"/>
    <x v="1"/>
    <s v="United States"/>
    <s v="Summerville"/>
    <x v="20"/>
    <n v="29483"/>
    <x v="0"/>
    <x v="1255"/>
    <x v="2"/>
    <x v="7"/>
    <x v="1239"/>
    <n v="79.099999999999994"/>
    <n v="2"/>
    <n v="0"/>
    <n v="39.549999999999997"/>
    <n v="118.64999999999999"/>
    <n v="158.19999999999999"/>
    <n v="0"/>
    <n v="158.19999999999999"/>
  </r>
  <r>
    <n v="2594"/>
    <s v="CA-2017-128300"/>
    <x v="221"/>
    <x v="177"/>
    <x v="0"/>
    <s v="RS-19765"/>
    <s v="Roland Schwarz"/>
    <x v="1"/>
    <s v="United States"/>
    <s v="Summerville"/>
    <x v="20"/>
    <n v="29483"/>
    <x v="0"/>
    <x v="800"/>
    <x v="1"/>
    <x v="8"/>
    <x v="798"/>
    <n v="327.84"/>
    <n v="8"/>
    <n v="0"/>
    <n v="157.36000000000001"/>
    <n v="2465.3599999999997"/>
    <n v="2622.72"/>
    <n v="0"/>
    <n v="2622.72"/>
  </r>
  <r>
    <n v="2595"/>
    <s v="CA-2017-149048"/>
    <x v="726"/>
    <x v="808"/>
    <x v="1"/>
    <s v="BM-11650"/>
    <s v="Brian Moss"/>
    <x v="1"/>
    <s v="United States"/>
    <s v="Columbus"/>
    <x v="14"/>
    <n v="47201"/>
    <x v="2"/>
    <x v="231"/>
    <x v="1"/>
    <x v="12"/>
    <x v="232"/>
    <n v="180.96"/>
    <n v="2"/>
    <n v="0"/>
    <n v="81.430000000000007"/>
    <n v="280.49"/>
    <n v="361.92"/>
    <n v="0"/>
    <n v="361.92"/>
  </r>
  <r>
    <n v="2596"/>
    <s v="CA-2017-149048"/>
    <x v="726"/>
    <x v="808"/>
    <x v="1"/>
    <s v="BM-11650"/>
    <s v="Brian Moss"/>
    <x v="1"/>
    <s v="United States"/>
    <s v="Columbus"/>
    <x v="14"/>
    <n v="47201"/>
    <x v="2"/>
    <x v="569"/>
    <x v="1"/>
    <x v="8"/>
    <x v="569"/>
    <n v="914.97"/>
    <n v="3"/>
    <n v="0"/>
    <n v="411.74"/>
    <n v="2333.17"/>
    <n v="2744.91"/>
    <n v="0"/>
    <n v="2744.91"/>
  </r>
  <r>
    <n v="2597"/>
    <s v="CA-2017-149048"/>
    <x v="726"/>
    <x v="808"/>
    <x v="1"/>
    <s v="BM-11650"/>
    <s v="Brian Moss"/>
    <x v="1"/>
    <s v="United States"/>
    <s v="Columbus"/>
    <x v="14"/>
    <n v="47201"/>
    <x v="2"/>
    <x v="966"/>
    <x v="2"/>
    <x v="7"/>
    <x v="1368"/>
    <n v="587.97"/>
    <n v="3"/>
    <n v="0"/>
    <n v="158.75"/>
    <n v="1605.16"/>
    <n v="1763.91"/>
    <n v="0"/>
    <n v="1763.91"/>
  </r>
  <r>
    <n v="2598"/>
    <s v="CA-2017-149048"/>
    <x v="726"/>
    <x v="808"/>
    <x v="1"/>
    <s v="BM-11650"/>
    <s v="Brian Moss"/>
    <x v="1"/>
    <s v="United States"/>
    <s v="Columbus"/>
    <x v="14"/>
    <n v="47201"/>
    <x v="2"/>
    <x v="1244"/>
    <x v="1"/>
    <x v="4"/>
    <x v="1227"/>
    <n v="530.34"/>
    <n v="2"/>
    <n v="0"/>
    <n v="95.46"/>
    <n v="965.22"/>
    <n v="1060.68"/>
    <n v="0"/>
    <n v="1060.68"/>
  </r>
  <r>
    <n v="2599"/>
    <s v="CA-2017-149048"/>
    <x v="726"/>
    <x v="808"/>
    <x v="1"/>
    <s v="BM-11650"/>
    <s v="Brian Moss"/>
    <x v="1"/>
    <s v="United States"/>
    <s v="Columbus"/>
    <x v="14"/>
    <n v="47201"/>
    <x v="2"/>
    <x v="1383"/>
    <x v="1"/>
    <x v="10"/>
    <x v="1369"/>
    <n v="14.94"/>
    <n v="3"/>
    <n v="0"/>
    <n v="7.32"/>
    <n v="37.5"/>
    <n v="44.82"/>
    <n v="0"/>
    <n v="44.82"/>
  </r>
  <r>
    <n v="2600"/>
    <s v="CA-2017-108553"/>
    <x v="756"/>
    <x v="809"/>
    <x v="1"/>
    <s v="SK-19990"/>
    <s v="Sally Knutson"/>
    <x v="0"/>
    <s v="United States"/>
    <s v="New York City"/>
    <x v="15"/>
    <n v="10024"/>
    <x v="3"/>
    <x v="1306"/>
    <x v="1"/>
    <x v="9"/>
    <x v="1291"/>
    <n v="121.94"/>
    <n v="2"/>
    <n v="0"/>
    <n v="35.36"/>
    <n v="208.51999999999998"/>
    <n v="243.88"/>
    <n v="0"/>
    <n v="243.88"/>
  </r>
  <r>
    <n v="2601"/>
    <s v="CA-2017-108553"/>
    <x v="756"/>
    <x v="809"/>
    <x v="1"/>
    <s v="SK-19990"/>
    <s v="Sally Knutson"/>
    <x v="0"/>
    <s v="United States"/>
    <s v="New York City"/>
    <x v="15"/>
    <n v="10024"/>
    <x v="3"/>
    <x v="354"/>
    <x v="1"/>
    <x v="14"/>
    <x v="354"/>
    <n v="122.71"/>
    <n v="7"/>
    <n v="0"/>
    <n v="36.81"/>
    <n v="822.15999999999985"/>
    <n v="858.96999999999991"/>
    <n v="0"/>
    <n v="858.96999999999991"/>
  </r>
  <r>
    <n v="2602"/>
    <s v="CA-2016-165848"/>
    <x v="30"/>
    <x v="204"/>
    <x v="3"/>
    <s v="EN-13780"/>
    <s v="Edward Nazzal"/>
    <x v="0"/>
    <s v="United States"/>
    <s v="New York City"/>
    <x v="15"/>
    <n v="10035"/>
    <x v="3"/>
    <x v="811"/>
    <x v="1"/>
    <x v="10"/>
    <x v="33"/>
    <n v="14.94"/>
    <n v="3"/>
    <n v="0"/>
    <n v="7.02"/>
    <n v="37.799999999999997"/>
    <n v="44.82"/>
    <n v="0"/>
    <n v="44.82"/>
  </r>
  <r>
    <n v="2603"/>
    <s v="CA-2016-165848"/>
    <x v="30"/>
    <x v="204"/>
    <x v="3"/>
    <s v="EN-13780"/>
    <s v="Edward Nazzal"/>
    <x v="0"/>
    <s v="United States"/>
    <s v="New York City"/>
    <x v="15"/>
    <n v="10035"/>
    <x v="3"/>
    <x v="1384"/>
    <x v="2"/>
    <x v="15"/>
    <x v="1370"/>
    <n v="1349.85"/>
    <n v="3"/>
    <n v="0"/>
    <n v="364.46"/>
    <n v="3685.0899999999997"/>
    <n v="4049.5499999999997"/>
    <n v="0"/>
    <n v="4049.5499999999997"/>
  </r>
  <r>
    <n v="2604"/>
    <s v="CA-2016-165848"/>
    <x v="30"/>
    <x v="204"/>
    <x v="3"/>
    <s v="EN-13780"/>
    <s v="Edward Nazzal"/>
    <x v="0"/>
    <s v="United States"/>
    <s v="New York City"/>
    <x v="15"/>
    <n v="10035"/>
    <x v="3"/>
    <x v="1057"/>
    <x v="0"/>
    <x v="0"/>
    <x v="1046"/>
    <n v="136.78"/>
    <n v="1"/>
    <n v="0.2"/>
    <n v="5.13"/>
    <n v="104.29400000000001"/>
    <n v="136.78"/>
    <n v="27.356000000000002"/>
    <n v="109.42400000000001"/>
  </r>
  <r>
    <n v="2605"/>
    <s v="CA-2016-165848"/>
    <x v="30"/>
    <x v="204"/>
    <x v="3"/>
    <s v="EN-13780"/>
    <s v="Edward Nazzal"/>
    <x v="0"/>
    <s v="United States"/>
    <s v="New York City"/>
    <x v="15"/>
    <n v="10035"/>
    <x v="3"/>
    <x v="677"/>
    <x v="0"/>
    <x v="5"/>
    <x v="677"/>
    <n v="61.12"/>
    <n v="4"/>
    <n v="0"/>
    <n v="20.78"/>
    <n v="223.7"/>
    <n v="244.48"/>
    <n v="0"/>
    <n v="244.48"/>
  </r>
  <r>
    <n v="2606"/>
    <s v="CA-2014-112718"/>
    <x v="757"/>
    <x v="444"/>
    <x v="1"/>
    <s v="KN-16450"/>
    <s v="Kean Nguyen"/>
    <x v="1"/>
    <s v="United States"/>
    <s v="Jacksonville"/>
    <x v="2"/>
    <n v="32216"/>
    <x v="0"/>
    <x v="1065"/>
    <x v="1"/>
    <x v="8"/>
    <x v="1054"/>
    <n v="1.17"/>
    <n v="1"/>
    <n v="0.7"/>
    <n v="-0.86"/>
    <n v="1.2109999999999999"/>
    <n v="1.17"/>
    <n v="0.81899999999999995"/>
    <n v="0.35099999999999998"/>
  </r>
  <r>
    <n v="2607"/>
    <s v="CA-2016-154053"/>
    <x v="758"/>
    <x v="810"/>
    <x v="1"/>
    <s v="MG-17890"/>
    <s v="Michael Granlund"/>
    <x v="2"/>
    <s v="United States"/>
    <s v="San Diego"/>
    <x v="1"/>
    <n v="92024"/>
    <x v="1"/>
    <x v="1385"/>
    <x v="1"/>
    <x v="6"/>
    <x v="1371"/>
    <n v="16.989999999999998"/>
    <n v="1"/>
    <n v="0"/>
    <n v="4.93"/>
    <n v="12.059999999999999"/>
    <n v="16.989999999999998"/>
    <n v="0"/>
    <n v="16.989999999999998"/>
  </r>
  <r>
    <n v="2608"/>
    <s v="CA-2014-127446"/>
    <x v="641"/>
    <x v="457"/>
    <x v="1"/>
    <s v="MC-17590"/>
    <s v="Matt Collister"/>
    <x v="1"/>
    <s v="United States"/>
    <s v="Arlington"/>
    <x v="5"/>
    <n v="76017"/>
    <x v="2"/>
    <x v="1386"/>
    <x v="2"/>
    <x v="11"/>
    <x v="1372"/>
    <n v="24.67"/>
    <n v="3"/>
    <n v="0.2"/>
    <n v="0"/>
    <n v="59.208000000000006"/>
    <n v="74.010000000000005"/>
    <n v="14.802000000000001"/>
    <n v="59.208000000000006"/>
  </r>
  <r>
    <n v="2609"/>
    <s v="CA-2014-127446"/>
    <x v="641"/>
    <x v="457"/>
    <x v="1"/>
    <s v="MC-17590"/>
    <s v="Matt Collister"/>
    <x v="1"/>
    <s v="United States"/>
    <s v="Arlington"/>
    <x v="5"/>
    <n v="76017"/>
    <x v="2"/>
    <x v="395"/>
    <x v="1"/>
    <x v="2"/>
    <x v="396"/>
    <n v="2.52"/>
    <n v="1"/>
    <n v="0.2"/>
    <n v="0.88"/>
    <n v="1.1360000000000001"/>
    <n v="2.52"/>
    <n v="0.504"/>
    <n v="2.016"/>
  </r>
  <r>
    <n v="2610"/>
    <s v="CA-2014-127446"/>
    <x v="641"/>
    <x v="457"/>
    <x v="1"/>
    <s v="MC-17590"/>
    <s v="Matt Collister"/>
    <x v="1"/>
    <s v="United States"/>
    <s v="Arlington"/>
    <x v="5"/>
    <n v="76017"/>
    <x v="2"/>
    <x v="3"/>
    <x v="0"/>
    <x v="3"/>
    <x v="3"/>
    <n v="1218.74"/>
    <n v="5"/>
    <n v="0.3"/>
    <n v="-121.87"/>
    <n v="4387.46"/>
    <n v="6093.7"/>
    <n v="1828.11"/>
    <n v="4265.59"/>
  </r>
  <r>
    <n v="2611"/>
    <s v="CA-2014-127446"/>
    <x v="641"/>
    <x v="457"/>
    <x v="1"/>
    <s v="MC-17590"/>
    <s v="Matt Collister"/>
    <x v="1"/>
    <s v="United States"/>
    <s v="Arlington"/>
    <x v="5"/>
    <n v="76017"/>
    <x v="2"/>
    <x v="1238"/>
    <x v="1"/>
    <x v="2"/>
    <x v="1221"/>
    <n v="5.9"/>
    <n v="2"/>
    <n v="0.2"/>
    <n v="1.99"/>
    <n v="7.4500000000000011"/>
    <n v="11.8"/>
    <n v="2.3600000000000003"/>
    <n v="9.4400000000000013"/>
  </r>
  <r>
    <n v="2612"/>
    <s v="CA-2014-127446"/>
    <x v="641"/>
    <x v="457"/>
    <x v="1"/>
    <s v="MC-17590"/>
    <s v="Matt Collister"/>
    <x v="1"/>
    <s v="United States"/>
    <s v="Arlington"/>
    <x v="5"/>
    <n v="76017"/>
    <x v="2"/>
    <x v="783"/>
    <x v="1"/>
    <x v="10"/>
    <x v="782"/>
    <n v="15.7"/>
    <n v="3"/>
    <n v="0.2"/>
    <n v="5.0999999999999996"/>
    <n v="32.579999999999991"/>
    <n v="47.099999999999994"/>
    <n v="9.42"/>
    <n v="37.679999999999993"/>
  </r>
  <r>
    <n v="2613"/>
    <s v="CA-2014-127446"/>
    <x v="641"/>
    <x v="457"/>
    <x v="1"/>
    <s v="MC-17590"/>
    <s v="Matt Collister"/>
    <x v="1"/>
    <s v="United States"/>
    <s v="Arlington"/>
    <x v="5"/>
    <n v="76017"/>
    <x v="2"/>
    <x v="534"/>
    <x v="0"/>
    <x v="5"/>
    <x v="534"/>
    <n v="6.1"/>
    <n v="3"/>
    <n v="0.6"/>
    <n v="-3.96"/>
    <n v="11.279999999999998"/>
    <n v="18.299999999999997"/>
    <n v="10.979999999999999"/>
    <n v="7.3199999999999985"/>
  </r>
  <r>
    <n v="2614"/>
    <s v="CA-2016-137204"/>
    <x v="236"/>
    <x v="711"/>
    <x v="1"/>
    <s v="BO-11350"/>
    <s v="Bill Overfelt"/>
    <x v="1"/>
    <s v="United States"/>
    <s v="Los Angeles"/>
    <x v="1"/>
    <n v="90045"/>
    <x v="1"/>
    <x v="792"/>
    <x v="0"/>
    <x v="1"/>
    <x v="790"/>
    <n v="41.57"/>
    <n v="2"/>
    <n v="0.2"/>
    <n v="2.6"/>
    <n v="63.911999999999999"/>
    <n v="83.14"/>
    <n v="16.628"/>
    <n v="66.512"/>
  </r>
  <r>
    <n v="2615"/>
    <s v="CA-2014-147298"/>
    <x v="759"/>
    <x v="617"/>
    <x v="1"/>
    <s v="AG-10300"/>
    <s v="Aleksandra Gannaway"/>
    <x v="1"/>
    <s v="United States"/>
    <s v="Los Angeles"/>
    <x v="1"/>
    <n v="90049"/>
    <x v="1"/>
    <x v="370"/>
    <x v="0"/>
    <x v="1"/>
    <x v="371"/>
    <n v="230.28"/>
    <n v="3"/>
    <n v="0.2"/>
    <n v="23.03"/>
    <n v="529.64200000000005"/>
    <n v="690.84"/>
    <n v="138.16800000000001"/>
    <n v="552.67200000000003"/>
  </r>
  <r>
    <n v="2616"/>
    <s v="CA-2014-147298"/>
    <x v="759"/>
    <x v="617"/>
    <x v="1"/>
    <s v="AG-10300"/>
    <s v="Aleksandra Gannaway"/>
    <x v="1"/>
    <s v="United States"/>
    <s v="Los Angeles"/>
    <x v="1"/>
    <n v="90049"/>
    <x v="1"/>
    <x v="31"/>
    <x v="1"/>
    <x v="8"/>
    <x v="31"/>
    <n v="18.29"/>
    <n v="6"/>
    <n v="0.2"/>
    <n v="5.72"/>
    <n v="82.072000000000003"/>
    <n v="109.74"/>
    <n v="21.948"/>
    <n v="87.792000000000002"/>
  </r>
  <r>
    <n v="2617"/>
    <s v="CA-2017-147942"/>
    <x v="719"/>
    <x v="710"/>
    <x v="1"/>
    <s v="MS-17365"/>
    <s v="Maribeth Schnelling"/>
    <x v="0"/>
    <s v="United States"/>
    <s v="San Francisco"/>
    <x v="1"/>
    <n v="94110"/>
    <x v="1"/>
    <x v="1387"/>
    <x v="1"/>
    <x v="2"/>
    <x v="1373"/>
    <n v="5.78"/>
    <n v="2"/>
    <n v="0"/>
    <n v="2.72"/>
    <n v="8.84"/>
    <n v="11.56"/>
    <n v="0"/>
    <n v="11.56"/>
  </r>
  <r>
    <n v="2618"/>
    <s v="CA-2017-147942"/>
    <x v="719"/>
    <x v="710"/>
    <x v="1"/>
    <s v="MS-17365"/>
    <s v="Maribeth Schnelling"/>
    <x v="0"/>
    <s v="United States"/>
    <s v="San Francisco"/>
    <x v="1"/>
    <n v="94110"/>
    <x v="1"/>
    <x v="673"/>
    <x v="1"/>
    <x v="8"/>
    <x v="673"/>
    <n v="121.68"/>
    <n v="13"/>
    <n v="0.2"/>
    <n v="38.03"/>
    <n v="1227.4420000000002"/>
    <n v="1581.8400000000001"/>
    <n v="316.36800000000005"/>
    <n v="1265.4720000000002"/>
  </r>
  <r>
    <n v="2619"/>
    <s v="CA-2017-115931"/>
    <x v="66"/>
    <x v="738"/>
    <x v="1"/>
    <s v="JM-15655"/>
    <s v="Jim Mitchum"/>
    <x v="1"/>
    <s v="United States"/>
    <s v="Carlsbad"/>
    <x v="27"/>
    <n v="88220"/>
    <x v="1"/>
    <x v="381"/>
    <x v="1"/>
    <x v="6"/>
    <x v="382"/>
    <n v="4.17"/>
    <n v="3"/>
    <n v="0"/>
    <n v="1.08"/>
    <n v="11.43"/>
    <n v="12.51"/>
    <n v="0"/>
    <n v="12.51"/>
  </r>
  <r>
    <n v="2620"/>
    <s v="CA-2017-115931"/>
    <x v="66"/>
    <x v="738"/>
    <x v="1"/>
    <s v="JM-15655"/>
    <s v="Jim Mitchum"/>
    <x v="1"/>
    <s v="United States"/>
    <s v="Carlsbad"/>
    <x v="27"/>
    <n v="88220"/>
    <x v="1"/>
    <x v="1020"/>
    <x v="2"/>
    <x v="7"/>
    <x v="1011"/>
    <n v="67.040000000000006"/>
    <n v="4"/>
    <n v="0.2"/>
    <n v="6.7"/>
    <n v="207.82800000000003"/>
    <n v="268.16000000000003"/>
    <n v="53.632000000000005"/>
    <n v="214.52800000000002"/>
  </r>
  <r>
    <n v="2621"/>
    <s v="CA-2017-115931"/>
    <x v="66"/>
    <x v="738"/>
    <x v="1"/>
    <s v="JM-15655"/>
    <s v="Jim Mitchum"/>
    <x v="1"/>
    <s v="United States"/>
    <s v="Carlsbad"/>
    <x v="27"/>
    <n v="88220"/>
    <x v="1"/>
    <x v="253"/>
    <x v="1"/>
    <x v="4"/>
    <x v="254"/>
    <n v="37.32"/>
    <n v="3"/>
    <n v="0"/>
    <n v="10.45"/>
    <n v="101.51"/>
    <n v="111.96000000000001"/>
    <n v="0"/>
    <n v="111.96000000000001"/>
  </r>
  <r>
    <n v="2622"/>
    <s v="CA-2017-115931"/>
    <x v="66"/>
    <x v="738"/>
    <x v="1"/>
    <s v="JM-15655"/>
    <s v="Jim Mitchum"/>
    <x v="1"/>
    <s v="United States"/>
    <s v="Carlsbad"/>
    <x v="27"/>
    <n v="88220"/>
    <x v="1"/>
    <x v="932"/>
    <x v="1"/>
    <x v="2"/>
    <x v="925"/>
    <n v="18.45"/>
    <n v="5"/>
    <n v="0"/>
    <n v="8.67"/>
    <n v="83.58"/>
    <n v="92.25"/>
    <n v="0"/>
    <n v="92.25"/>
  </r>
  <r>
    <n v="2623"/>
    <s v="CA-2014-164861"/>
    <x v="640"/>
    <x v="546"/>
    <x v="0"/>
    <s v="MC-17635"/>
    <s v="Matthew Clasen"/>
    <x v="1"/>
    <s v="United States"/>
    <s v="Saint Louis"/>
    <x v="25"/>
    <n v="63116"/>
    <x v="2"/>
    <x v="1193"/>
    <x v="1"/>
    <x v="10"/>
    <x v="1178"/>
    <n v="25.92"/>
    <n v="4"/>
    <n v="0"/>
    <n v="12.44"/>
    <n v="91.240000000000009"/>
    <n v="103.68"/>
    <n v="0"/>
    <n v="103.68"/>
  </r>
  <r>
    <n v="2624"/>
    <s v="CA-2017-127180"/>
    <x v="760"/>
    <x v="188"/>
    <x v="2"/>
    <s v="TA-21385"/>
    <s v="Tom Ashbrook"/>
    <x v="2"/>
    <s v="United States"/>
    <s v="New York City"/>
    <x v="15"/>
    <n v="10024"/>
    <x v="3"/>
    <x v="1388"/>
    <x v="2"/>
    <x v="16"/>
    <x v="1374"/>
    <n v="11199.97"/>
    <n v="4"/>
    <n v="0.2"/>
    <n v="3919.99"/>
    <n v="31919.913999999997"/>
    <n v="44799.88"/>
    <n v="8959.9760000000006"/>
    <n v="35839.903999999995"/>
  </r>
  <r>
    <n v="2625"/>
    <s v="CA-2017-127180"/>
    <x v="760"/>
    <x v="188"/>
    <x v="2"/>
    <s v="TA-21385"/>
    <s v="Tom Ashbrook"/>
    <x v="2"/>
    <s v="United States"/>
    <s v="New York City"/>
    <x v="15"/>
    <n v="10024"/>
    <x v="3"/>
    <x v="716"/>
    <x v="2"/>
    <x v="7"/>
    <x v="715"/>
    <n v="2399.6"/>
    <n v="8"/>
    <n v="0"/>
    <n v="647.89"/>
    <n v="18548.91"/>
    <n v="19196.8"/>
    <n v="0"/>
    <n v="19196.8"/>
  </r>
  <r>
    <n v="2626"/>
    <s v="CA-2017-127180"/>
    <x v="760"/>
    <x v="188"/>
    <x v="2"/>
    <s v="TA-21385"/>
    <s v="Tom Ashbrook"/>
    <x v="2"/>
    <s v="United States"/>
    <s v="New York City"/>
    <x v="15"/>
    <n v="10024"/>
    <x v="3"/>
    <x v="118"/>
    <x v="1"/>
    <x v="12"/>
    <x v="118"/>
    <n v="63.9"/>
    <n v="5"/>
    <n v="0"/>
    <n v="28.76"/>
    <n v="290.74"/>
    <n v="319.5"/>
    <n v="0"/>
    <n v="319.5"/>
  </r>
  <r>
    <n v="2627"/>
    <s v="CA-2017-127180"/>
    <x v="760"/>
    <x v="188"/>
    <x v="2"/>
    <s v="TA-21385"/>
    <s v="Tom Ashbrook"/>
    <x v="2"/>
    <s v="United States"/>
    <s v="New York City"/>
    <x v="15"/>
    <n v="10024"/>
    <x v="3"/>
    <x v="509"/>
    <x v="2"/>
    <x v="7"/>
    <x v="509"/>
    <n v="52.99"/>
    <n v="1"/>
    <n v="0"/>
    <n v="0.53"/>
    <n v="52.46"/>
    <n v="52.99"/>
    <n v="0"/>
    <n v="52.99"/>
  </r>
  <r>
    <n v="2628"/>
    <s v="US-2017-165344"/>
    <x v="38"/>
    <x v="205"/>
    <x v="2"/>
    <s v="SB-20290"/>
    <s v="Sean Braxton"/>
    <x v="1"/>
    <s v="United States"/>
    <s v="Springfield"/>
    <x v="24"/>
    <n v="45503"/>
    <x v="3"/>
    <x v="452"/>
    <x v="2"/>
    <x v="11"/>
    <x v="453"/>
    <n v="60.86"/>
    <n v="4"/>
    <n v="0.2"/>
    <n v="9.1300000000000008"/>
    <n v="185.62200000000001"/>
    <n v="243.44"/>
    <n v="48.688000000000002"/>
    <n v="194.75200000000001"/>
  </r>
  <r>
    <n v="2629"/>
    <s v="US-2017-165344"/>
    <x v="38"/>
    <x v="205"/>
    <x v="2"/>
    <s v="SB-20290"/>
    <s v="Sean Braxton"/>
    <x v="1"/>
    <s v="United States"/>
    <s v="Springfield"/>
    <x v="24"/>
    <n v="45503"/>
    <x v="3"/>
    <x v="1389"/>
    <x v="2"/>
    <x v="15"/>
    <x v="1375"/>
    <n v="653"/>
    <n v="7"/>
    <n v="0.7"/>
    <n v="-935.96"/>
    <n v="2307.2600000000002"/>
    <n v="4571"/>
    <n v="3199.7"/>
    <n v="1371.3000000000002"/>
  </r>
  <r>
    <n v="2630"/>
    <s v="US-2017-165344"/>
    <x v="38"/>
    <x v="205"/>
    <x v="2"/>
    <s v="SB-20290"/>
    <s v="Sean Braxton"/>
    <x v="1"/>
    <s v="United States"/>
    <s v="Springfield"/>
    <x v="24"/>
    <n v="45503"/>
    <x v="3"/>
    <x v="1390"/>
    <x v="1"/>
    <x v="8"/>
    <x v="1376"/>
    <n v="11.22"/>
    <n v="10"/>
    <n v="0.7"/>
    <n v="-7.48"/>
    <n v="41.140000000000015"/>
    <n v="112.2"/>
    <n v="78.539999999999992"/>
    <n v="33.660000000000011"/>
  </r>
  <r>
    <n v="2631"/>
    <s v="CA-2015-168186"/>
    <x v="229"/>
    <x v="459"/>
    <x v="1"/>
    <s v="AB-10150"/>
    <s v="Aimee Bixby"/>
    <x v="0"/>
    <s v="United States"/>
    <s v="Tulsa"/>
    <x v="26"/>
    <n v="74133"/>
    <x v="2"/>
    <x v="1231"/>
    <x v="1"/>
    <x v="10"/>
    <x v="1214"/>
    <n v="14.94"/>
    <n v="3"/>
    <n v="0"/>
    <n v="7.02"/>
    <n v="37.799999999999997"/>
    <n v="44.82"/>
    <n v="0"/>
    <n v="44.82"/>
  </r>
  <r>
    <n v="2632"/>
    <s v="US-2017-110604"/>
    <x v="356"/>
    <x v="775"/>
    <x v="1"/>
    <s v="JF-15295"/>
    <s v="Jason Fortune-"/>
    <x v="0"/>
    <s v="United States"/>
    <s v="Seattle"/>
    <x v="4"/>
    <n v="98103"/>
    <x v="1"/>
    <x v="891"/>
    <x v="0"/>
    <x v="5"/>
    <x v="884"/>
    <n v="39.96"/>
    <n v="2"/>
    <n v="0"/>
    <n v="17.18"/>
    <n v="62.74"/>
    <n v="79.92"/>
    <n v="0"/>
    <n v="79.92"/>
  </r>
  <r>
    <n v="2633"/>
    <s v="US-2017-110604"/>
    <x v="356"/>
    <x v="775"/>
    <x v="1"/>
    <s v="JF-15295"/>
    <s v="Jason Fortune-"/>
    <x v="0"/>
    <s v="United States"/>
    <s v="Seattle"/>
    <x v="4"/>
    <n v="98103"/>
    <x v="1"/>
    <x v="1391"/>
    <x v="0"/>
    <x v="1"/>
    <x v="1377"/>
    <n v="42.62"/>
    <n v="2"/>
    <n v="0.2"/>
    <n v="4.26"/>
    <n v="63.931999999999995"/>
    <n v="85.24"/>
    <n v="17.047999999999998"/>
    <n v="68.191999999999993"/>
  </r>
  <r>
    <n v="2634"/>
    <s v="US-2017-110604"/>
    <x v="356"/>
    <x v="775"/>
    <x v="1"/>
    <s v="JF-15295"/>
    <s v="Jason Fortune-"/>
    <x v="0"/>
    <s v="United States"/>
    <s v="Seattle"/>
    <x v="4"/>
    <n v="98103"/>
    <x v="1"/>
    <x v="157"/>
    <x v="0"/>
    <x v="1"/>
    <x v="158"/>
    <n v="220.96"/>
    <n v="1"/>
    <n v="0.2"/>
    <n v="24.86"/>
    <n v="151.90800000000002"/>
    <n v="220.96"/>
    <n v="44.192000000000007"/>
    <n v="176.768"/>
  </r>
  <r>
    <n v="2635"/>
    <s v="CA-2015-116750"/>
    <x v="761"/>
    <x v="401"/>
    <x v="0"/>
    <s v="BF-10975"/>
    <s v="Barbara Fisher"/>
    <x v="1"/>
    <s v="United States"/>
    <s v="Fayetteville"/>
    <x v="3"/>
    <n v="28314"/>
    <x v="0"/>
    <x v="1392"/>
    <x v="0"/>
    <x v="5"/>
    <x v="1378"/>
    <n v="4.93"/>
    <n v="2"/>
    <n v="0.2"/>
    <n v="0.74"/>
    <n v="7.1479999999999997"/>
    <n v="9.86"/>
    <n v="1.972"/>
    <n v="7.8879999999999999"/>
  </r>
  <r>
    <n v="2636"/>
    <s v="CA-2015-116750"/>
    <x v="761"/>
    <x v="401"/>
    <x v="0"/>
    <s v="BF-10975"/>
    <s v="Barbara Fisher"/>
    <x v="1"/>
    <s v="United States"/>
    <s v="Fayetteville"/>
    <x v="3"/>
    <n v="28314"/>
    <x v="0"/>
    <x v="544"/>
    <x v="1"/>
    <x v="8"/>
    <x v="544"/>
    <n v="7.23"/>
    <n v="5"/>
    <n v="0.7"/>
    <n v="-5.78"/>
    <n v="16.625000000000004"/>
    <n v="36.150000000000006"/>
    <n v="25.305000000000003"/>
    <n v="10.845000000000002"/>
  </r>
  <r>
    <n v="2637"/>
    <s v="CA-2015-162369"/>
    <x v="762"/>
    <x v="811"/>
    <x v="1"/>
    <s v="TT-21265"/>
    <s v="Tim Taslimi"/>
    <x v="1"/>
    <s v="United States"/>
    <s v="Los Angeles"/>
    <x v="1"/>
    <n v="90045"/>
    <x v="1"/>
    <x v="765"/>
    <x v="1"/>
    <x v="4"/>
    <x v="764"/>
    <n v="323.10000000000002"/>
    <n v="2"/>
    <n v="0"/>
    <n v="61.39"/>
    <n v="584.81000000000006"/>
    <n v="646.20000000000005"/>
    <n v="0"/>
    <n v="646.20000000000005"/>
  </r>
  <r>
    <n v="2638"/>
    <s v="CA-2017-108441"/>
    <x v="492"/>
    <x v="812"/>
    <x v="1"/>
    <s v="SB-20170"/>
    <s v="Sarah Bern"/>
    <x v="0"/>
    <s v="United States"/>
    <s v="New York City"/>
    <x v="15"/>
    <n v="10035"/>
    <x v="3"/>
    <x v="1393"/>
    <x v="1"/>
    <x v="10"/>
    <x v="1379"/>
    <n v="19.04"/>
    <n v="4"/>
    <n v="0"/>
    <n v="9.33"/>
    <n v="66.83"/>
    <n v="76.16"/>
    <n v="0"/>
    <n v="76.16"/>
  </r>
  <r>
    <n v="2639"/>
    <s v="CA-2017-108441"/>
    <x v="492"/>
    <x v="812"/>
    <x v="1"/>
    <s v="SB-20170"/>
    <s v="Sarah Bern"/>
    <x v="0"/>
    <s v="United States"/>
    <s v="New York City"/>
    <x v="15"/>
    <n v="10035"/>
    <x v="3"/>
    <x v="520"/>
    <x v="1"/>
    <x v="8"/>
    <x v="520"/>
    <n v="13.13"/>
    <n v="3"/>
    <n v="0.2"/>
    <n v="4.2699999999999996"/>
    <n v="27.242000000000001"/>
    <n v="39.39"/>
    <n v="7.8780000000000001"/>
    <n v="31.512"/>
  </r>
  <r>
    <n v="2640"/>
    <s v="CA-2017-108441"/>
    <x v="492"/>
    <x v="812"/>
    <x v="1"/>
    <s v="SB-20170"/>
    <s v="Sarah Bern"/>
    <x v="0"/>
    <s v="United States"/>
    <s v="New York City"/>
    <x v="15"/>
    <n v="10035"/>
    <x v="3"/>
    <x v="1394"/>
    <x v="1"/>
    <x v="6"/>
    <x v="1380"/>
    <n v="64.14"/>
    <n v="3"/>
    <n v="0"/>
    <n v="16.68"/>
    <n v="175.74"/>
    <n v="192.42000000000002"/>
    <n v="0"/>
    <n v="192.42000000000002"/>
  </r>
  <r>
    <n v="2641"/>
    <s v="CA-2017-108441"/>
    <x v="492"/>
    <x v="812"/>
    <x v="1"/>
    <s v="SB-20170"/>
    <s v="Sarah Bern"/>
    <x v="0"/>
    <s v="United States"/>
    <s v="New York City"/>
    <x v="15"/>
    <n v="10035"/>
    <x v="3"/>
    <x v="467"/>
    <x v="0"/>
    <x v="1"/>
    <x v="468"/>
    <n v="858.24"/>
    <n v="4"/>
    <n v="0.1"/>
    <n v="143.04"/>
    <n v="2946.6239999999998"/>
    <n v="3432.96"/>
    <n v="343.29600000000005"/>
    <n v="3089.6639999999998"/>
  </r>
  <r>
    <n v="2642"/>
    <s v="CA-2015-169740"/>
    <x v="763"/>
    <x v="813"/>
    <x v="1"/>
    <s v="LM-17065"/>
    <s v="Liz MacKendrick"/>
    <x v="0"/>
    <s v="United States"/>
    <s v="Hot Springs"/>
    <x v="36"/>
    <n v="71901"/>
    <x v="0"/>
    <x v="701"/>
    <x v="2"/>
    <x v="11"/>
    <x v="701"/>
    <n v="29.99"/>
    <n v="1"/>
    <n v="0"/>
    <n v="3"/>
    <n v="26.99"/>
    <n v="29.99"/>
    <n v="0"/>
    <n v="29.99"/>
  </r>
  <r>
    <n v="2643"/>
    <s v="CA-2016-124051"/>
    <x v="723"/>
    <x v="525"/>
    <x v="2"/>
    <s v="KA-16525"/>
    <s v="Kelly Andreada"/>
    <x v="0"/>
    <s v="United States"/>
    <s v="Aurora"/>
    <x v="10"/>
    <n v="60505"/>
    <x v="2"/>
    <x v="968"/>
    <x v="1"/>
    <x v="10"/>
    <x v="961"/>
    <n v="186.05"/>
    <n v="6"/>
    <n v="0.2"/>
    <n v="67.44"/>
    <n v="825.60000000000014"/>
    <n v="1116.3000000000002"/>
    <n v="223.26000000000005"/>
    <n v="893.04000000000019"/>
  </r>
  <r>
    <n v="2644"/>
    <s v="CA-2016-149111"/>
    <x v="764"/>
    <x v="180"/>
    <x v="0"/>
    <s v="BF-11170"/>
    <s v="Ben Ferrer"/>
    <x v="2"/>
    <s v="United States"/>
    <s v="Raleigh"/>
    <x v="3"/>
    <n v="27604"/>
    <x v="0"/>
    <x v="521"/>
    <x v="2"/>
    <x v="7"/>
    <x v="521"/>
    <n v="36.79"/>
    <n v="1"/>
    <n v="0.2"/>
    <n v="4.1399999999999997"/>
    <n v="25.291999999999998"/>
    <n v="36.79"/>
    <n v="7.3580000000000005"/>
    <n v="29.431999999999999"/>
  </r>
  <r>
    <n v="2645"/>
    <s v="CA-2016-149111"/>
    <x v="764"/>
    <x v="180"/>
    <x v="0"/>
    <s v="BF-11170"/>
    <s v="Ben Ferrer"/>
    <x v="2"/>
    <s v="United States"/>
    <s v="Raleigh"/>
    <x v="3"/>
    <n v="27604"/>
    <x v="0"/>
    <x v="396"/>
    <x v="0"/>
    <x v="5"/>
    <x v="397"/>
    <n v="18.62"/>
    <n v="8"/>
    <n v="0.2"/>
    <n v="6.29"/>
    <n v="112.878"/>
    <n v="148.96"/>
    <n v="29.792000000000002"/>
    <n v="119.16800000000001"/>
  </r>
  <r>
    <n v="2646"/>
    <s v="CA-2014-131002"/>
    <x v="557"/>
    <x v="74"/>
    <x v="0"/>
    <s v="TB-21400"/>
    <s v="Tom Boeckenhauer"/>
    <x v="0"/>
    <s v="United States"/>
    <s v="Tulsa"/>
    <x v="26"/>
    <n v="74133"/>
    <x v="2"/>
    <x v="1006"/>
    <x v="0"/>
    <x v="5"/>
    <x v="1381"/>
    <n v="57.69"/>
    <n v="3"/>
    <n v="0"/>
    <n v="23.65"/>
    <n v="149.41999999999999"/>
    <n v="173.07"/>
    <n v="0"/>
    <n v="173.07"/>
  </r>
  <r>
    <n v="2647"/>
    <s v="CA-2014-131002"/>
    <x v="557"/>
    <x v="74"/>
    <x v="0"/>
    <s v="TB-21400"/>
    <s v="Tom Boeckenhauer"/>
    <x v="0"/>
    <s v="United States"/>
    <s v="Tulsa"/>
    <x v="26"/>
    <n v="74133"/>
    <x v="2"/>
    <x v="1395"/>
    <x v="1"/>
    <x v="8"/>
    <x v="1382"/>
    <n v="42.81"/>
    <n v="3"/>
    <n v="0"/>
    <n v="20.12"/>
    <n v="108.31"/>
    <n v="128.43"/>
    <n v="0"/>
    <n v="128.43"/>
  </r>
  <r>
    <n v="2648"/>
    <s v="CA-2014-131002"/>
    <x v="557"/>
    <x v="74"/>
    <x v="0"/>
    <s v="TB-21400"/>
    <s v="Tom Boeckenhauer"/>
    <x v="0"/>
    <s v="United States"/>
    <s v="Tulsa"/>
    <x v="26"/>
    <n v="74133"/>
    <x v="2"/>
    <x v="1396"/>
    <x v="1"/>
    <x v="10"/>
    <x v="1383"/>
    <n v="12.96"/>
    <n v="2"/>
    <n v="0"/>
    <n v="6.22"/>
    <n v="19.700000000000003"/>
    <n v="25.92"/>
    <n v="0"/>
    <n v="25.92"/>
  </r>
  <r>
    <n v="2649"/>
    <s v="CA-2014-131002"/>
    <x v="557"/>
    <x v="74"/>
    <x v="0"/>
    <s v="TB-21400"/>
    <s v="Tom Boeckenhauer"/>
    <x v="0"/>
    <s v="United States"/>
    <s v="Tulsa"/>
    <x v="26"/>
    <n v="74133"/>
    <x v="2"/>
    <x v="1369"/>
    <x v="0"/>
    <x v="5"/>
    <x v="1354"/>
    <n v="821.88"/>
    <n v="6"/>
    <n v="0"/>
    <n v="213.69"/>
    <n v="4717.59"/>
    <n v="4931.28"/>
    <n v="0"/>
    <n v="4931.28"/>
  </r>
  <r>
    <n v="2650"/>
    <s v="CA-2014-131002"/>
    <x v="557"/>
    <x v="74"/>
    <x v="0"/>
    <s v="TB-21400"/>
    <s v="Tom Boeckenhauer"/>
    <x v="0"/>
    <s v="United States"/>
    <s v="Tulsa"/>
    <x v="26"/>
    <n v="74133"/>
    <x v="2"/>
    <x v="139"/>
    <x v="2"/>
    <x v="7"/>
    <x v="140"/>
    <n v="104.85"/>
    <n v="3"/>
    <n v="0"/>
    <n v="28.31"/>
    <n v="286.23999999999995"/>
    <n v="314.54999999999995"/>
    <n v="0"/>
    <n v="314.54999999999995"/>
  </r>
  <r>
    <n v="2651"/>
    <s v="US-2016-146794"/>
    <x v="182"/>
    <x v="152"/>
    <x v="1"/>
    <s v="SH-19975"/>
    <s v="Sally Hughsby"/>
    <x v="1"/>
    <s v="United States"/>
    <s v="Hesperia"/>
    <x v="1"/>
    <n v="92345"/>
    <x v="1"/>
    <x v="899"/>
    <x v="0"/>
    <x v="0"/>
    <x v="892"/>
    <n v="424.96"/>
    <n v="5"/>
    <n v="0.15"/>
    <n v="20"/>
    <n v="1786.0799999999997"/>
    <n v="2124.7999999999997"/>
    <n v="318.71999999999997"/>
    <n v="1806.0799999999997"/>
  </r>
  <r>
    <n v="2652"/>
    <s v="CA-2017-112515"/>
    <x v="697"/>
    <x v="814"/>
    <x v="0"/>
    <s v="AS-10225"/>
    <s v="Alan Schoenberger"/>
    <x v="1"/>
    <s v="United States"/>
    <s v="Provo"/>
    <x v="7"/>
    <n v="84604"/>
    <x v="1"/>
    <x v="1366"/>
    <x v="1"/>
    <x v="8"/>
    <x v="307"/>
    <n v="10.78"/>
    <n v="3"/>
    <n v="0.2"/>
    <n v="3.5"/>
    <n v="22.371999999999996"/>
    <n v="32.339999999999996"/>
    <n v="6.468"/>
    <n v="25.871999999999996"/>
  </r>
  <r>
    <n v="2653"/>
    <s v="CA-2017-112515"/>
    <x v="697"/>
    <x v="814"/>
    <x v="0"/>
    <s v="AS-10225"/>
    <s v="Alan Schoenberger"/>
    <x v="1"/>
    <s v="United States"/>
    <s v="Provo"/>
    <x v="7"/>
    <n v="84604"/>
    <x v="1"/>
    <x v="696"/>
    <x v="1"/>
    <x v="8"/>
    <x v="696"/>
    <n v="11.78"/>
    <n v="3"/>
    <n v="0.2"/>
    <n v="4.2699999999999996"/>
    <n v="24.001999999999999"/>
    <n v="35.339999999999996"/>
    <n v="7.0679999999999996"/>
    <n v="28.271999999999998"/>
  </r>
  <r>
    <n v="2654"/>
    <s v="CA-2017-112515"/>
    <x v="697"/>
    <x v="814"/>
    <x v="0"/>
    <s v="AS-10225"/>
    <s v="Alan Schoenberger"/>
    <x v="1"/>
    <s v="United States"/>
    <s v="Provo"/>
    <x v="7"/>
    <n v="84604"/>
    <x v="1"/>
    <x v="1397"/>
    <x v="1"/>
    <x v="10"/>
    <x v="1384"/>
    <n v="164.88"/>
    <n v="3"/>
    <n v="0"/>
    <n v="80.790000000000006"/>
    <n v="413.84999999999997"/>
    <n v="494.64"/>
    <n v="0"/>
    <n v="494.64"/>
  </r>
  <r>
    <n v="2655"/>
    <s v="CA-2017-112515"/>
    <x v="697"/>
    <x v="814"/>
    <x v="0"/>
    <s v="AS-10225"/>
    <s v="Alan Schoenberger"/>
    <x v="1"/>
    <s v="United States"/>
    <s v="Provo"/>
    <x v="7"/>
    <n v="84604"/>
    <x v="1"/>
    <x v="1398"/>
    <x v="0"/>
    <x v="0"/>
    <x v="1385"/>
    <n v="1292.94"/>
    <n v="3"/>
    <n v="0"/>
    <n v="77.58"/>
    <n v="3801.2400000000002"/>
    <n v="3878.82"/>
    <n v="0"/>
    <n v="3878.82"/>
  </r>
  <r>
    <n v="2656"/>
    <s v="CA-2017-112515"/>
    <x v="697"/>
    <x v="814"/>
    <x v="0"/>
    <s v="AS-10225"/>
    <s v="Alan Schoenberger"/>
    <x v="1"/>
    <s v="United States"/>
    <s v="Provo"/>
    <x v="7"/>
    <n v="84604"/>
    <x v="1"/>
    <x v="1399"/>
    <x v="1"/>
    <x v="8"/>
    <x v="1386"/>
    <n v="25.58"/>
    <n v="2"/>
    <n v="0.2"/>
    <n v="8.9499999999999993"/>
    <n v="31.977999999999998"/>
    <n v="51.16"/>
    <n v="10.231999999999999"/>
    <n v="40.927999999999997"/>
  </r>
  <r>
    <n v="2657"/>
    <s v="CA-2017-112515"/>
    <x v="697"/>
    <x v="814"/>
    <x v="0"/>
    <s v="AS-10225"/>
    <s v="Alan Schoenberger"/>
    <x v="1"/>
    <s v="United States"/>
    <s v="Provo"/>
    <x v="7"/>
    <n v="84604"/>
    <x v="1"/>
    <x v="533"/>
    <x v="1"/>
    <x v="4"/>
    <x v="533"/>
    <n v="261.74"/>
    <n v="2"/>
    <n v="0"/>
    <n v="65.44"/>
    <n v="458.04"/>
    <n v="523.48"/>
    <n v="0"/>
    <n v="523.48"/>
  </r>
  <r>
    <n v="2658"/>
    <s v="CA-2017-112515"/>
    <x v="697"/>
    <x v="814"/>
    <x v="0"/>
    <s v="AS-10225"/>
    <s v="Alan Schoenberger"/>
    <x v="1"/>
    <s v="United States"/>
    <s v="Provo"/>
    <x v="7"/>
    <n v="84604"/>
    <x v="1"/>
    <x v="782"/>
    <x v="1"/>
    <x v="2"/>
    <x v="781"/>
    <n v="14.4"/>
    <n v="5"/>
    <n v="0"/>
    <n v="7.06"/>
    <n v="64.94"/>
    <n v="72"/>
    <n v="0"/>
    <n v="72"/>
  </r>
  <r>
    <n v="2659"/>
    <s v="CA-2016-150343"/>
    <x v="765"/>
    <x v="428"/>
    <x v="1"/>
    <s v="PK-19075"/>
    <s v="Pete Kriz"/>
    <x v="0"/>
    <s v="United States"/>
    <s v="San Francisco"/>
    <x v="1"/>
    <n v="94110"/>
    <x v="1"/>
    <x v="135"/>
    <x v="1"/>
    <x v="12"/>
    <x v="136"/>
    <n v="10.86"/>
    <n v="3"/>
    <n v="0"/>
    <n v="5.0999999999999996"/>
    <n v="27.479999999999997"/>
    <n v="32.58"/>
    <n v="0"/>
    <n v="32.58"/>
  </r>
  <r>
    <n v="2660"/>
    <s v="CA-2015-135538"/>
    <x v="100"/>
    <x v="514"/>
    <x v="1"/>
    <s v="HR-14830"/>
    <s v="Harold Ryan"/>
    <x v="1"/>
    <s v="United States"/>
    <s v="Gilbert"/>
    <x v="16"/>
    <n v="85234"/>
    <x v="1"/>
    <x v="157"/>
    <x v="0"/>
    <x v="1"/>
    <x v="158"/>
    <n v="883.84"/>
    <n v="4"/>
    <n v="0.2"/>
    <n v="99.43"/>
    <n v="2728.8580000000002"/>
    <n v="3535.36"/>
    <n v="707.07200000000012"/>
    <n v="2828.288"/>
  </r>
  <r>
    <n v="2661"/>
    <s v="CA-2017-123372"/>
    <x v="354"/>
    <x v="348"/>
    <x v="1"/>
    <s v="DG-13300"/>
    <s v="Deirdre Greer"/>
    <x v="1"/>
    <s v="United States"/>
    <s v="New York City"/>
    <x v="15"/>
    <n v="10035"/>
    <x v="3"/>
    <x v="1400"/>
    <x v="2"/>
    <x v="7"/>
    <x v="1387"/>
    <n v="1979.89"/>
    <n v="11"/>
    <n v="0"/>
    <n v="494.97"/>
    <n v="21283.82"/>
    <n v="21778.79"/>
    <n v="0"/>
    <n v="21778.79"/>
  </r>
  <r>
    <n v="2662"/>
    <s v="CA-2017-123372"/>
    <x v="354"/>
    <x v="348"/>
    <x v="1"/>
    <s v="DG-13300"/>
    <s v="Deirdre Greer"/>
    <x v="1"/>
    <s v="United States"/>
    <s v="New York City"/>
    <x v="15"/>
    <n v="10035"/>
    <x v="3"/>
    <x v="889"/>
    <x v="1"/>
    <x v="12"/>
    <x v="882"/>
    <n v="79.959999999999994"/>
    <n v="2"/>
    <n v="0"/>
    <n v="35.979999999999997"/>
    <n v="123.94"/>
    <n v="159.91999999999999"/>
    <n v="0"/>
    <n v="159.91999999999999"/>
  </r>
  <r>
    <n v="2663"/>
    <s v="CA-2017-159604"/>
    <x v="349"/>
    <x v="339"/>
    <x v="2"/>
    <s v="CL-12700"/>
    <s v="Craig Leslie"/>
    <x v="2"/>
    <s v="United States"/>
    <s v="Springfield"/>
    <x v="25"/>
    <n v="65807"/>
    <x v="2"/>
    <x v="236"/>
    <x v="1"/>
    <x v="8"/>
    <x v="237"/>
    <n v="8.76"/>
    <n v="2"/>
    <n v="0"/>
    <n v="4.2"/>
    <n v="13.32"/>
    <n v="17.52"/>
    <n v="0"/>
    <n v="17.52"/>
  </r>
  <r>
    <n v="2664"/>
    <s v="CA-2016-164784"/>
    <x v="766"/>
    <x v="602"/>
    <x v="2"/>
    <s v="HF-14995"/>
    <s v="Herbert Flentye"/>
    <x v="0"/>
    <s v="United States"/>
    <s v="Memphis"/>
    <x v="18"/>
    <n v="38109"/>
    <x v="0"/>
    <x v="639"/>
    <x v="1"/>
    <x v="2"/>
    <x v="639"/>
    <n v="3.98"/>
    <n v="1"/>
    <n v="0.2"/>
    <n v="1.29"/>
    <n v="1.8940000000000001"/>
    <n v="3.98"/>
    <n v="0.79600000000000004"/>
    <n v="3.1840000000000002"/>
  </r>
  <r>
    <n v="2665"/>
    <s v="CA-2016-164784"/>
    <x v="766"/>
    <x v="602"/>
    <x v="2"/>
    <s v="HF-14995"/>
    <s v="Herbert Flentye"/>
    <x v="0"/>
    <s v="United States"/>
    <s v="Memphis"/>
    <x v="18"/>
    <n v="38109"/>
    <x v="0"/>
    <x v="121"/>
    <x v="0"/>
    <x v="3"/>
    <x v="121"/>
    <n v="370.62"/>
    <n v="3"/>
    <n v="0.4"/>
    <n v="-142.07"/>
    <n v="809.18599999999992"/>
    <n v="1111.8600000000001"/>
    <n v="444.74400000000009"/>
    <n v="667.11599999999999"/>
  </r>
  <r>
    <n v="2666"/>
    <s v="CA-2016-164784"/>
    <x v="766"/>
    <x v="602"/>
    <x v="2"/>
    <s v="HF-14995"/>
    <s v="Herbert Flentye"/>
    <x v="0"/>
    <s v="United States"/>
    <s v="Memphis"/>
    <x v="18"/>
    <n v="38109"/>
    <x v="0"/>
    <x v="1203"/>
    <x v="1"/>
    <x v="8"/>
    <x v="1188"/>
    <n v="2.74"/>
    <n v="2"/>
    <n v="0.7"/>
    <n v="-2.0099999999999998"/>
    <n v="3.6540000000000004"/>
    <n v="5.48"/>
    <n v="3.8359999999999999"/>
    <n v="1.6440000000000006"/>
  </r>
  <r>
    <n v="2667"/>
    <s v="CA-2016-111794"/>
    <x v="393"/>
    <x v="152"/>
    <x v="3"/>
    <s v="HG-15025"/>
    <s v="Hunter Glantz"/>
    <x v="0"/>
    <s v="United States"/>
    <s v="Amarillo"/>
    <x v="5"/>
    <n v="79109"/>
    <x v="2"/>
    <x v="217"/>
    <x v="2"/>
    <x v="11"/>
    <x v="463"/>
    <n v="79.510000000000005"/>
    <n v="3"/>
    <n v="0.2"/>
    <n v="20.87"/>
    <n v="169.95400000000001"/>
    <n v="238.53000000000003"/>
    <n v="47.70600000000001"/>
    <n v="190.82400000000001"/>
  </r>
  <r>
    <n v="2668"/>
    <s v="CA-2016-111794"/>
    <x v="393"/>
    <x v="152"/>
    <x v="3"/>
    <s v="HG-15025"/>
    <s v="Hunter Glantz"/>
    <x v="0"/>
    <s v="United States"/>
    <s v="Amarillo"/>
    <x v="5"/>
    <n v="79109"/>
    <x v="2"/>
    <x v="258"/>
    <x v="1"/>
    <x v="10"/>
    <x v="33"/>
    <n v="28.35"/>
    <n v="1"/>
    <n v="0.2"/>
    <n v="9.57"/>
    <n v="13.11"/>
    <n v="28.35"/>
    <n v="5.6700000000000008"/>
    <n v="22.68"/>
  </r>
  <r>
    <n v="2669"/>
    <s v="US-2015-139759"/>
    <x v="767"/>
    <x v="815"/>
    <x v="1"/>
    <s v="NL-18310"/>
    <s v="Nancy Lomonaco"/>
    <x v="2"/>
    <s v="United States"/>
    <s v="Los Angeles"/>
    <x v="1"/>
    <n v="90045"/>
    <x v="1"/>
    <x v="23"/>
    <x v="0"/>
    <x v="1"/>
    <x v="23"/>
    <n v="40.78"/>
    <n v="1"/>
    <n v="0.2"/>
    <n v="4.59"/>
    <n v="28.034000000000002"/>
    <n v="40.78"/>
    <n v="8.1560000000000006"/>
    <n v="32.624000000000002"/>
  </r>
  <r>
    <n v="2670"/>
    <s v="US-2015-139759"/>
    <x v="767"/>
    <x v="815"/>
    <x v="1"/>
    <s v="NL-18310"/>
    <s v="Nancy Lomonaco"/>
    <x v="2"/>
    <s v="United States"/>
    <s v="Los Angeles"/>
    <x v="1"/>
    <n v="90045"/>
    <x v="1"/>
    <x v="1276"/>
    <x v="1"/>
    <x v="9"/>
    <x v="1261"/>
    <n v="105.96"/>
    <n v="4"/>
    <n v="0"/>
    <n v="29.67"/>
    <n v="394.16999999999996"/>
    <n v="423.84"/>
    <n v="0"/>
    <n v="423.84"/>
  </r>
  <r>
    <n v="2671"/>
    <s v="CA-2014-126403"/>
    <x v="340"/>
    <x v="74"/>
    <x v="0"/>
    <s v="RR-19525"/>
    <s v="Rick Reed"/>
    <x v="1"/>
    <s v="United States"/>
    <s v="Lowell"/>
    <x v="31"/>
    <n v="1852"/>
    <x v="3"/>
    <x v="162"/>
    <x v="1"/>
    <x v="10"/>
    <x v="163"/>
    <n v="166.44"/>
    <n v="3"/>
    <n v="0"/>
    <n v="79.89"/>
    <n v="419.43"/>
    <n v="499.32"/>
    <n v="0"/>
    <n v="499.32"/>
  </r>
  <r>
    <n v="2672"/>
    <s v="CA-2014-126403"/>
    <x v="340"/>
    <x v="74"/>
    <x v="0"/>
    <s v="RR-19525"/>
    <s v="Rick Reed"/>
    <x v="1"/>
    <s v="United States"/>
    <s v="Lowell"/>
    <x v="31"/>
    <n v="1852"/>
    <x v="3"/>
    <x v="1401"/>
    <x v="0"/>
    <x v="1"/>
    <x v="1388"/>
    <n v="785.88"/>
    <n v="6"/>
    <n v="0"/>
    <n v="212.19"/>
    <n v="4503.09"/>
    <n v="4715.28"/>
    <n v="0"/>
    <n v="4715.28"/>
  </r>
  <r>
    <n v="2673"/>
    <s v="CA-2014-126403"/>
    <x v="340"/>
    <x v="74"/>
    <x v="0"/>
    <s v="RR-19525"/>
    <s v="Rick Reed"/>
    <x v="1"/>
    <s v="United States"/>
    <s v="Lowell"/>
    <x v="31"/>
    <n v="1852"/>
    <x v="3"/>
    <x v="1402"/>
    <x v="1"/>
    <x v="10"/>
    <x v="1389"/>
    <n v="26.2"/>
    <n v="2"/>
    <n v="0"/>
    <n v="12.84"/>
    <n v="39.56"/>
    <n v="52.4"/>
    <n v="0"/>
    <n v="52.4"/>
  </r>
  <r>
    <n v="2674"/>
    <s v="CA-2014-126403"/>
    <x v="340"/>
    <x v="74"/>
    <x v="0"/>
    <s v="RR-19525"/>
    <s v="Rick Reed"/>
    <x v="1"/>
    <s v="United States"/>
    <s v="Lowell"/>
    <x v="31"/>
    <n v="1852"/>
    <x v="3"/>
    <x v="1244"/>
    <x v="1"/>
    <x v="4"/>
    <x v="1227"/>
    <n v="1325.85"/>
    <n v="5"/>
    <n v="0"/>
    <n v="238.65"/>
    <n v="6390.6"/>
    <n v="6629.25"/>
    <n v="0"/>
    <n v="6629.25"/>
  </r>
  <r>
    <n v="2675"/>
    <s v="CA-2017-136875"/>
    <x v="734"/>
    <x v="108"/>
    <x v="3"/>
    <s v="TC-21295"/>
    <s v="Toby Carlisle"/>
    <x v="0"/>
    <s v="United States"/>
    <s v="San Diego"/>
    <x v="1"/>
    <n v="92024"/>
    <x v="1"/>
    <x v="447"/>
    <x v="1"/>
    <x v="10"/>
    <x v="1228"/>
    <n v="166.44"/>
    <n v="3"/>
    <n v="0"/>
    <n v="79.89"/>
    <n v="419.43"/>
    <n v="499.32"/>
    <n v="0"/>
    <n v="499.32"/>
  </r>
  <r>
    <n v="2676"/>
    <s v="CA-2017-132185"/>
    <x v="344"/>
    <x v="348"/>
    <x v="1"/>
    <s v="DB-13615"/>
    <s v="Doug Bickford"/>
    <x v="0"/>
    <s v="United States"/>
    <s v="Asheville"/>
    <x v="3"/>
    <n v="28806"/>
    <x v="0"/>
    <x v="909"/>
    <x v="1"/>
    <x v="6"/>
    <x v="901"/>
    <n v="8.76"/>
    <n v="5"/>
    <n v="0.2"/>
    <n v="0.77"/>
    <n v="34.269999999999996"/>
    <n v="43.8"/>
    <n v="8.76"/>
    <n v="35.04"/>
  </r>
  <r>
    <n v="2677"/>
    <s v="CA-2017-132185"/>
    <x v="344"/>
    <x v="348"/>
    <x v="1"/>
    <s v="DB-13615"/>
    <s v="Doug Bickford"/>
    <x v="0"/>
    <s v="United States"/>
    <s v="Asheville"/>
    <x v="3"/>
    <n v="28806"/>
    <x v="0"/>
    <x v="1309"/>
    <x v="1"/>
    <x v="9"/>
    <x v="1294"/>
    <n v="43.58"/>
    <n v="1"/>
    <n v="0.2"/>
    <n v="4.3600000000000003"/>
    <n v="30.503999999999998"/>
    <n v="43.58"/>
    <n v="8.7159999999999993"/>
    <n v="34.863999999999997"/>
  </r>
  <r>
    <n v="2678"/>
    <s v="US-2014-160780"/>
    <x v="261"/>
    <x v="365"/>
    <x v="3"/>
    <s v="SV-20785"/>
    <s v="Stewart Visinsky"/>
    <x v="0"/>
    <s v="United States"/>
    <s v="Pueblo"/>
    <x v="22"/>
    <n v="81001"/>
    <x v="1"/>
    <x v="1085"/>
    <x v="1"/>
    <x v="8"/>
    <x v="1075"/>
    <n v="11.09"/>
    <n v="7"/>
    <n v="0.7"/>
    <n v="-8.1300000000000008"/>
    <n v="31.419000000000004"/>
    <n v="77.63"/>
    <n v="54.340999999999994"/>
    <n v="23.289000000000001"/>
  </r>
  <r>
    <n v="2679"/>
    <s v="US-2014-160780"/>
    <x v="261"/>
    <x v="365"/>
    <x v="3"/>
    <s v="SV-20785"/>
    <s v="Stewart Visinsky"/>
    <x v="0"/>
    <s v="United States"/>
    <s v="Pueblo"/>
    <x v="22"/>
    <n v="81001"/>
    <x v="1"/>
    <x v="735"/>
    <x v="1"/>
    <x v="8"/>
    <x v="734"/>
    <n v="25.16"/>
    <n v="2"/>
    <n v="0.7"/>
    <n v="-16.78"/>
    <n v="31.876000000000005"/>
    <n v="50.32"/>
    <n v="35.223999999999997"/>
    <n v="15.096000000000004"/>
  </r>
  <r>
    <n v="2680"/>
    <s v="CA-2017-127026"/>
    <x v="276"/>
    <x v="210"/>
    <x v="1"/>
    <s v="MH-18115"/>
    <s v="Mick Hernandez"/>
    <x v="2"/>
    <s v="United States"/>
    <s v="Jackson"/>
    <x v="12"/>
    <n v="49201"/>
    <x v="2"/>
    <x v="614"/>
    <x v="1"/>
    <x v="8"/>
    <x v="614"/>
    <n v="14.4"/>
    <n v="5"/>
    <n v="0"/>
    <n v="7.06"/>
    <n v="64.94"/>
    <n v="72"/>
    <n v="0"/>
    <n v="72"/>
  </r>
  <r>
    <n v="2681"/>
    <s v="CA-2017-127026"/>
    <x v="276"/>
    <x v="210"/>
    <x v="1"/>
    <s v="MH-18115"/>
    <s v="Mick Hernandez"/>
    <x v="2"/>
    <s v="United States"/>
    <s v="Jackson"/>
    <x v="12"/>
    <n v="49201"/>
    <x v="2"/>
    <x v="695"/>
    <x v="2"/>
    <x v="11"/>
    <x v="695"/>
    <n v="619.95000000000005"/>
    <n v="5"/>
    <n v="0"/>
    <n v="111.59"/>
    <n v="2988.16"/>
    <n v="3099.75"/>
    <n v="0"/>
    <n v="3099.75"/>
  </r>
  <r>
    <n v="2682"/>
    <s v="CA-2017-127026"/>
    <x v="276"/>
    <x v="210"/>
    <x v="1"/>
    <s v="MH-18115"/>
    <s v="Mick Hernandez"/>
    <x v="2"/>
    <s v="United States"/>
    <s v="Jackson"/>
    <x v="12"/>
    <n v="49201"/>
    <x v="2"/>
    <x v="1403"/>
    <x v="1"/>
    <x v="8"/>
    <x v="1390"/>
    <n v="89.52"/>
    <n v="4"/>
    <n v="0"/>
    <n v="42.07"/>
    <n v="316.01"/>
    <n v="358.08"/>
    <n v="0"/>
    <n v="358.08"/>
  </r>
  <r>
    <n v="2683"/>
    <s v="CA-2017-127026"/>
    <x v="276"/>
    <x v="210"/>
    <x v="1"/>
    <s v="MH-18115"/>
    <s v="Mick Hernandez"/>
    <x v="2"/>
    <s v="United States"/>
    <s v="Jackson"/>
    <x v="12"/>
    <n v="49201"/>
    <x v="2"/>
    <x v="1404"/>
    <x v="2"/>
    <x v="15"/>
    <x v="1391"/>
    <n v="350.97"/>
    <n v="3"/>
    <n v="0.1"/>
    <n v="152.09"/>
    <n v="795.529"/>
    <n v="1052.9100000000001"/>
    <n v="105.29100000000001"/>
    <n v="947.61900000000003"/>
  </r>
  <r>
    <n v="2684"/>
    <s v="CA-2017-127026"/>
    <x v="276"/>
    <x v="210"/>
    <x v="1"/>
    <s v="MH-18115"/>
    <s v="Mick Hernandez"/>
    <x v="2"/>
    <s v="United States"/>
    <s v="Jackson"/>
    <x v="12"/>
    <n v="49201"/>
    <x v="2"/>
    <x v="1405"/>
    <x v="2"/>
    <x v="7"/>
    <x v="1392"/>
    <n v="164.99"/>
    <n v="1"/>
    <n v="0"/>
    <n v="49.5"/>
    <n v="115.49000000000001"/>
    <n v="164.99"/>
    <n v="0"/>
    <n v="164.99"/>
  </r>
  <r>
    <n v="2685"/>
    <s v="CA-2017-137085"/>
    <x v="222"/>
    <x v="663"/>
    <x v="1"/>
    <s v="CT-11995"/>
    <s v="Carol Triggs"/>
    <x v="0"/>
    <s v="United States"/>
    <s v="Los Angeles"/>
    <x v="1"/>
    <n v="90004"/>
    <x v="1"/>
    <x v="1311"/>
    <x v="1"/>
    <x v="8"/>
    <x v="1297"/>
    <n v="312.55"/>
    <n v="9"/>
    <n v="0.2"/>
    <n v="101.58"/>
    <n v="2148.7800000000002"/>
    <n v="2812.9500000000003"/>
    <n v="562.59"/>
    <n v="2250.36"/>
  </r>
  <r>
    <n v="2686"/>
    <s v="CA-2016-133123"/>
    <x v="47"/>
    <x v="47"/>
    <x v="1"/>
    <s v="KB-16315"/>
    <s v="Karl Braun"/>
    <x v="0"/>
    <s v="United States"/>
    <s v="Thomasville"/>
    <x v="3"/>
    <n v="27360"/>
    <x v="0"/>
    <x v="889"/>
    <x v="1"/>
    <x v="12"/>
    <x v="882"/>
    <n v="95.95"/>
    <n v="3"/>
    <n v="0.2"/>
    <n v="29.99"/>
    <n v="200.29000000000002"/>
    <n v="287.85000000000002"/>
    <n v="57.570000000000007"/>
    <n v="230.28000000000003"/>
  </r>
  <r>
    <n v="2687"/>
    <s v="CA-2016-133123"/>
    <x v="47"/>
    <x v="47"/>
    <x v="1"/>
    <s v="KB-16315"/>
    <s v="Karl Braun"/>
    <x v="0"/>
    <s v="United States"/>
    <s v="Thomasville"/>
    <x v="3"/>
    <n v="27360"/>
    <x v="0"/>
    <x v="880"/>
    <x v="1"/>
    <x v="8"/>
    <x v="874"/>
    <n v="3.2"/>
    <n v="2"/>
    <n v="0.7"/>
    <n v="-2.46"/>
    <n v="4.3800000000000008"/>
    <n v="6.4"/>
    <n v="4.4799999999999995"/>
    <n v="1.9200000000000008"/>
  </r>
  <r>
    <n v="2688"/>
    <s v="US-2016-128195"/>
    <x v="578"/>
    <x v="816"/>
    <x v="2"/>
    <s v="RA-19285"/>
    <s v="Ralph Arnett"/>
    <x v="0"/>
    <s v="United States"/>
    <s v="Peoria"/>
    <x v="10"/>
    <n v="61604"/>
    <x v="2"/>
    <x v="1406"/>
    <x v="1"/>
    <x v="8"/>
    <x v="1393"/>
    <n v="3.98"/>
    <n v="5"/>
    <n v="0.8"/>
    <n v="-6.57"/>
    <n v="10.549999999999999"/>
    <n v="19.899999999999999"/>
    <n v="15.92"/>
    <n v="3.9799999999999986"/>
  </r>
  <r>
    <n v="2689"/>
    <s v="CA-2015-153220"/>
    <x v="768"/>
    <x v="665"/>
    <x v="2"/>
    <s v="YC-21895"/>
    <s v="Yoseph Carroll"/>
    <x v="1"/>
    <s v="United States"/>
    <s v="Los Angeles"/>
    <x v="1"/>
    <n v="90032"/>
    <x v="1"/>
    <x v="1407"/>
    <x v="1"/>
    <x v="10"/>
    <x v="1394"/>
    <n v="15.7"/>
    <n v="5"/>
    <n v="0"/>
    <n v="7.07"/>
    <n v="71.430000000000007"/>
    <n v="78.5"/>
    <n v="0"/>
    <n v="78.5"/>
  </r>
  <r>
    <n v="2690"/>
    <s v="CA-2014-123064"/>
    <x v="479"/>
    <x v="326"/>
    <x v="2"/>
    <s v="RA-19915"/>
    <s v="Russell Applegate"/>
    <x v="0"/>
    <s v="United States"/>
    <s v="Chicago"/>
    <x v="10"/>
    <n v="60653"/>
    <x v="2"/>
    <x v="1199"/>
    <x v="1"/>
    <x v="6"/>
    <x v="1184"/>
    <n v="5.25"/>
    <n v="4"/>
    <n v="0.2"/>
    <n v="1.64"/>
    <n v="15.16"/>
    <n v="21"/>
    <n v="4.2"/>
    <n v="16.8"/>
  </r>
  <r>
    <n v="2691"/>
    <s v="CA-2017-156412"/>
    <x v="769"/>
    <x v="274"/>
    <x v="1"/>
    <s v="CM-12160"/>
    <s v="Charles McCrossin"/>
    <x v="0"/>
    <s v="United States"/>
    <s v="Philadelphia"/>
    <x v="9"/>
    <n v="19134"/>
    <x v="3"/>
    <x v="990"/>
    <x v="1"/>
    <x v="8"/>
    <x v="305"/>
    <n v="5.35"/>
    <n v="3"/>
    <n v="0.7"/>
    <n v="-4.46"/>
    <n v="9.2749999999999986"/>
    <n v="16.049999999999997"/>
    <n v="11.234999999999998"/>
    <n v="4.8149999999999995"/>
  </r>
  <r>
    <n v="2692"/>
    <s v="US-2016-144211"/>
    <x v="770"/>
    <x v="48"/>
    <x v="1"/>
    <s v="CS-12130"/>
    <s v="Chad Sievert"/>
    <x v="0"/>
    <s v="United States"/>
    <s v="Englewood"/>
    <x v="22"/>
    <n v="80112"/>
    <x v="1"/>
    <x v="1408"/>
    <x v="1"/>
    <x v="10"/>
    <x v="1395"/>
    <n v="15.48"/>
    <n v="3"/>
    <n v="0.2"/>
    <n v="5.61"/>
    <n v="31.542000000000002"/>
    <n v="46.44"/>
    <n v="9.2880000000000003"/>
    <n v="37.152000000000001"/>
  </r>
  <r>
    <n v="2693"/>
    <s v="US-2016-144211"/>
    <x v="770"/>
    <x v="48"/>
    <x v="1"/>
    <s v="CS-12130"/>
    <s v="Chad Sievert"/>
    <x v="0"/>
    <s v="United States"/>
    <s v="Englewood"/>
    <x v="22"/>
    <n v="80112"/>
    <x v="1"/>
    <x v="1409"/>
    <x v="2"/>
    <x v="7"/>
    <x v="1396"/>
    <n v="108.58"/>
    <n v="3"/>
    <n v="0.2"/>
    <n v="8.14"/>
    <n v="252.452"/>
    <n v="325.74"/>
    <n v="65.14800000000001"/>
    <n v="260.59199999999998"/>
  </r>
  <r>
    <n v="2694"/>
    <s v="CA-2016-138079"/>
    <x v="115"/>
    <x v="113"/>
    <x v="1"/>
    <s v="AJ-10795"/>
    <s v="Anthony Johnson"/>
    <x v="1"/>
    <s v="United States"/>
    <s v="Seattle"/>
    <x v="4"/>
    <n v="98115"/>
    <x v="1"/>
    <x v="504"/>
    <x v="0"/>
    <x v="5"/>
    <x v="504"/>
    <n v="109.9"/>
    <n v="5"/>
    <n v="0"/>
    <n v="37.369999999999997"/>
    <n v="512.13"/>
    <n v="549.5"/>
    <n v="0"/>
    <n v="549.5"/>
  </r>
  <r>
    <n v="2695"/>
    <s v="CA-2014-143182"/>
    <x v="771"/>
    <x v="677"/>
    <x v="1"/>
    <s v="DL-12865"/>
    <s v="Dan Lawera"/>
    <x v="0"/>
    <s v="United States"/>
    <s v="Hialeah"/>
    <x v="2"/>
    <n v="33012"/>
    <x v="0"/>
    <x v="1006"/>
    <x v="0"/>
    <x v="5"/>
    <x v="1381"/>
    <n v="15.38"/>
    <n v="1"/>
    <n v="0.2"/>
    <n v="4.04"/>
    <n v="8.2639999999999993"/>
    <n v="15.38"/>
    <n v="3.0760000000000005"/>
    <n v="12.304"/>
  </r>
  <r>
    <n v="2696"/>
    <s v="CA-2016-161662"/>
    <x v="569"/>
    <x v="817"/>
    <x v="2"/>
    <s v="BE-11410"/>
    <s v="Bobby Elias"/>
    <x v="0"/>
    <s v="United States"/>
    <s v="Lancaster"/>
    <x v="24"/>
    <n v="43130"/>
    <x v="3"/>
    <x v="423"/>
    <x v="1"/>
    <x v="10"/>
    <x v="423"/>
    <n v="30.35"/>
    <n v="2"/>
    <n v="0.2"/>
    <n v="10.62"/>
    <n v="37.940000000000005"/>
    <n v="60.7"/>
    <n v="12.14"/>
    <n v="48.56"/>
  </r>
  <r>
    <n v="2697"/>
    <s v="CA-2014-145317"/>
    <x v="772"/>
    <x v="818"/>
    <x v="1"/>
    <s v="SM-20320"/>
    <s v="Sean Miller"/>
    <x v="2"/>
    <s v="United States"/>
    <s v="Jacksonville"/>
    <x v="2"/>
    <n v="32216"/>
    <x v="0"/>
    <x v="1410"/>
    <x v="2"/>
    <x v="15"/>
    <x v="1397"/>
    <n v="821.3"/>
    <n v="4"/>
    <n v="0.5"/>
    <n v="-16.43"/>
    <n v="1659.03"/>
    <n v="3285.2"/>
    <n v="1642.6"/>
    <n v="1642.6"/>
  </r>
  <r>
    <n v="2698"/>
    <s v="CA-2014-145317"/>
    <x v="772"/>
    <x v="818"/>
    <x v="1"/>
    <s v="SM-20320"/>
    <s v="Sean Miller"/>
    <x v="2"/>
    <s v="United States"/>
    <s v="Jacksonville"/>
    <x v="2"/>
    <n v="32216"/>
    <x v="0"/>
    <x v="1411"/>
    <x v="2"/>
    <x v="15"/>
    <x v="1398"/>
    <n v="22638.48"/>
    <n v="6"/>
    <n v="0.5"/>
    <n v="-1811.08"/>
    <n v="69726.52"/>
    <n v="135830.88"/>
    <n v="67915.44"/>
    <n v="67915.44"/>
  </r>
  <r>
    <n v="2699"/>
    <s v="CA-2014-145317"/>
    <x v="772"/>
    <x v="818"/>
    <x v="1"/>
    <s v="SM-20320"/>
    <s v="Sean Miller"/>
    <x v="2"/>
    <s v="United States"/>
    <s v="Jacksonville"/>
    <x v="2"/>
    <n v="32216"/>
    <x v="0"/>
    <x v="128"/>
    <x v="1"/>
    <x v="10"/>
    <x v="129"/>
    <n v="21.38"/>
    <n v="4"/>
    <n v="0.2"/>
    <n v="7.48"/>
    <n v="60.935999999999993"/>
    <n v="85.52"/>
    <n v="17.103999999999999"/>
    <n v="68.415999999999997"/>
  </r>
  <r>
    <n v="2700"/>
    <s v="CA-2014-145317"/>
    <x v="772"/>
    <x v="818"/>
    <x v="1"/>
    <s v="SM-20320"/>
    <s v="Sean Miller"/>
    <x v="2"/>
    <s v="United States"/>
    <s v="Jacksonville"/>
    <x v="2"/>
    <n v="32216"/>
    <x v="0"/>
    <x v="1412"/>
    <x v="1"/>
    <x v="6"/>
    <x v="1399"/>
    <n v="8.02"/>
    <n v="3"/>
    <n v="0.2"/>
    <n v="1"/>
    <n v="18.247999999999998"/>
    <n v="24.06"/>
    <n v="4.8120000000000003"/>
    <n v="19.247999999999998"/>
  </r>
  <r>
    <n v="2701"/>
    <s v="CA-2014-145317"/>
    <x v="772"/>
    <x v="818"/>
    <x v="1"/>
    <s v="SM-20320"/>
    <s v="Sean Miller"/>
    <x v="2"/>
    <s v="United States"/>
    <s v="Jacksonville"/>
    <x v="2"/>
    <n v="32216"/>
    <x v="0"/>
    <x v="1006"/>
    <x v="0"/>
    <x v="5"/>
    <x v="1381"/>
    <n v="30.77"/>
    <n v="2"/>
    <n v="0.2"/>
    <n v="8.08"/>
    <n v="41.152000000000001"/>
    <n v="61.54"/>
    <n v="12.308"/>
    <n v="49.231999999999999"/>
  </r>
  <r>
    <n v="2702"/>
    <s v="CA-2014-145317"/>
    <x v="772"/>
    <x v="818"/>
    <x v="1"/>
    <s v="SM-20320"/>
    <s v="Sean Miller"/>
    <x v="2"/>
    <s v="United States"/>
    <s v="Jacksonville"/>
    <x v="2"/>
    <n v="32216"/>
    <x v="0"/>
    <x v="550"/>
    <x v="1"/>
    <x v="13"/>
    <x v="128"/>
    <n v="18.940000000000001"/>
    <n v="3"/>
    <n v="0.2"/>
    <n v="5.92"/>
    <n v="39.536000000000001"/>
    <n v="56.820000000000007"/>
    <n v="11.364000000000003"/>
    <n v="45.456000000000003"/>
  </r>
  <r>
    <n v="2703"/>
    <s v="CA-2014-145317"/>
    <x v="772"/>
    <x v="818"/>
    <x v="1"/>
    <s v="SM-20320"/>
    <s v="Sean Miller"/>
    <x v="2"/>
    <s v="United States"/>
    <s v="Jacksonville"/>
    <x v="2"/>
    <n v="32216"/>
    <x v="0"/>
    <x v="1154"/>
    <x v="0"/>
    <x v="5"/>
    <x v="1142"/>
    <n v="122.35"/>
    <n v="3"/>
    <n v="0.2"/>
    <n v="15.29"/>
    <n v="278.34999999999997"/>
    <n v="367.04999999999995"/>
    <n v="73.41"/>
    <n v="293.64"/>
  </r>
  <r>
    <n v="2704"/>
    <s v="CA-2014-143413"/>
    <x v="773"/>
    <x v="496"/>
    <x v="1"/>
    <s v="RP-19390"/>
    <s v="Resi Pölking"/>
    <x v="0"/>
    <s v="United States"/>
    <s v="Baltimore"/>
    <x v="39"/>
    <n v="21215"/>
    <x v="3"/>
    <x v="1413"/>
    <x v="1"/>
    <x v="10"/>
    <x v="1400"/>
    <n v="116.28"/>
    <n v="3"/>
    <n v="0"/>
    <n v="56.98"/>
    <n v="291.86"/>
    <n v="348.84000000000003"/>
    <n v="0"/>
    <n v="348.84000000000003"/>
  </r>
  <r>
    <n v="2705"/>
    <s v="CA-2017-156818"/>
    <x v="497"/>
    <x v="88"/>
    <x v="0"/>
    <s v="JD-16015"/>
    <s v="Joy Daniels"/>
    <x v="0"/>
    <s v="United States"/>
    <s v="New York City"/>
    <x v="15"/>
    <n v="10009"/>
    <x v="3"/>
    <x v="176"/>
    <x v="2"/>
    <x v="11"/>
    <x v="177"/>
    <n v="132.6"/>
    <n v="6"/>
    <n v="0"/>
    <n v="17.239999999999998"/>
    <n v="778.3599999999999"/>
    <n v="795.59999999999991"/>
    <n v="0"/>
    <n v="795.59999999999991"/>
  </r>
  <r>
    <n v="2706"/>
    <s v="CA-2017-155873"/>
    <x v="114"/>
    <x v="329"/>
    <x v="1"/>
    <s v="AB-10255"/>
    <s v="Alejandro Ballentine"/>
    <x v="2"/>
    <s v="United States"/>
    <s v="Carlsbad"/>
    <x v="27"/>
    <n v="88220"/>
    <x v="1"/>
    <x v="1059"/>
    <x v="1"/>
    <x v="14"/>
    <x v="1048"/>
    <n v="16.68"/>
    <n v="2"/>
    <n v="0"/>
    <n v="4.34"/>
    <n v="29.02"/>
    <n v="33.36"/>
    <n v="0"/>
    <n v="33.36"/>
  </r>
  <r>
    <n v="2707"/>
    <s v="CA-2017-155873"/>
    <x v="114"/>
    <x v="329"/>
    <x v="1"/>
    <s v="AB-10255"/>
    <s v="Alejandro Ballentine"/>
    <x v="2"/>
    <s v="United States"/>
    <s v="Carlsbad"/>
    <x v="27"/>
    <n v="88220"/>
    <x v="1"/>
    <x v="1414"/>
    <x v="1"/>
    <x v="10"/>
    <x v="1401"/>
    <n v="19.440000000000001"/>
    <n v="3"/>
    <n v="0"/>
    <n v="9.33"/>
    <n v="48.990000000000009"/>
    <n v="58.320000000000007"/>
    <n v="0"/>
    <n v="58.320000000000007"/>
  </r>
  <r>
    <n v="2708"/>
    <s v="CA-2017-155873"/>
    <x v="114"/>
    <x v="329"/>
    <x v="1"/>
    <s v="AB-10255"/>
    <s v="Alejandro Ballentine"/>
    <x v="2"/>
    <s v="United States"/>
    <s v="Carlsbad"/>
    <x v="27"/>
    <n v="88220"/>
    <x v="1"/>
    <x v="1415"/>
    <x v="1"/>
    <x v="10"/>
    <x v="1402"/>
    <n v="192.16"/>
    <n v="4"/>
    <n v="0"/>
    <n v="92.24"/>
    <n v="676.4"/>
    <n v="768.64"/>
    <n v="0"/>
    <n v="768.64"/>
  </r>
  <r>
    <n v="2709"/>
    <s v="CA-2015-121797"/>
    <x v="564"/>
    <x v="819"/>
    <x v="1"/>
    <s v="CC-12145"/>
    <s v="Charles Crestani"/>
    <x v="0"/>
    <s v="United States"/>
    <s v="Los Angeles"/>
    <x v="1"/>
    <n v="90049"/>
    <x v="1"/>
    <x v="1416"/>
    <x v="0"/>
    <x v="5"/>
    <x v="1403"/>
    <n v="227.36"/>
    <n v="7"/>
    <n v="0"/>
    <n v="81.849999999999994"/>
    <n v="1509.67"/>
    <n v="1591.52"/>
    <n v="0"/>
    <n v="1591.52"/>
  </r>
  <r>
    <n v="2710"/>
    <s v="CA-2015-121797"/>
    <x v="564"/>
    <x v="819"/>
    <x v="1"/>
    <s v="CC-12145"/>
    <s v="Charles Crestani"/>
    <x v="0"/>
    <s v="United States"/>
    <s v="Los Angeles"/>
    <x v="1"/>
    <n v="90049"/>
    <x v="1"/>
    <x v="1150"/>
    <x v="2"/>
    <x v="15"/>
    <x v="1138"/>
    <n v="1919.98"/>
    <n v="3"/>
    <n v="0.2"/>
    <n v="216"/>
    <n v="4391.9520000000002"/>
    <n v="5759.9400000000005"/>
    <n v="1151.9880000000001"/>
    <n v="4607.9520000000002"/>
  </r>
  <r>
    <n v="2711"/>
    <s v="US-2015-120572"/>
    <x v="555"/>
    <x v="631"/>
    <x v="1"/>
    <s v="GH-14425"/>
    <s v="Gary Hwang"/>
    <x v="0"/>
    <s v="United States"/>
    <s v="Jacksonville"/>
    <x v="2"/>
    <n v="32216"/>
    <x v="0"/>
    <x v="410"/>
    <x v="1"/>
    <x v="8"/>
    <x v="410"/>
    <n v="12.83"/>
    <n v="2"/>
    <n v="0.7"/>
    <n v="-8.98"/>
    <n v="16.678000000000001"/>
    <n v="25.66"/>
    <n v="17.962"/>
    <n v="7.6980000000000004"/>
  </r>
  <r>
    <n v="2712"/>
    <s v="CA-2017-132430"/>
    <x v="449"/>
    <x v="768"/>
    <x v="2"/>
    <s v="CP-12085"/>
    <s v="Cathy Prescott"/>
    <x v="1"/>
    <s v="United States"/>
    <s v="Lakewood"/>
    <x v="24"/>
    <n v="44107"/>
    <x v="3"/>
    <x v="613"/>
    <x v="0"/>
    <x v="5"/>
    <x v="613"/>
    <n v="45.89"/>
    <n v="4"/>
    <n v="0.2"/>
    <n v="9.18"/>
    <n v="137.66800000000001"/>
    <n v="183.56"/>
    <n v="36.712000000000003"/>
    <n v="146.84800000000001"/>
  </r>
  <r>
    <n v="2713"/>
    <s v="CA-2017-146031"/>
    <x v="570"/>
    <x v="608"/>
    <x v="0"/>
    <s v="GM-14440"/>
    <s v="Gary McGarr"/>
    <x v="0"/>
    <s v="United States"/>
    <s v="Troy"/>
    <x v="15"/>
    <n v="12180"/>
    <x v="3"/>
    <x v="158"/>
    <x v="1"/>
    <x v="6"/>
    <x v="159"/>
    <n v="60.12"/>
    <n v="9"/>
    <n v="0"/>
    <n v="22.24"/>
    <n v="518.83999999999992"/>
    <n v="541.07999999999993"/>
    <n v="0"/>
    <n v="541.07999999999993"/>
  </r>
  <r>
    <n v="2714"/>
    <s v="CA-2014-110100"/>
    <x v="573"/>
    <x v="612"/>
    <x v="1"/>
    <s v="LC-16885"/>
    <s v="Lena Creighton"/>
    <x v="0"/>
    <s v="United States"/>
    <s v="Wilmington"/>
    <x v="3"/>
    <n v="28403"/>
    <x v="0"/>
    <x v="722"/>
    <x v="2"/>
    <x v="7"/>
    <x v="1404"/>
    <n v="302.38"/>
    <n v="3"/>
    <n v="0.2"/>
    <n v="37.799999999999997"/>
    <n v="687.91200000000003"/>
    <n v="907.14"/>
    <n v="181.428"/>
    <n v="725.71199999999999"/>
  </r>
  <r>
    <n v="2715"/>
    <s v="CA-2015-103723"/>
    <x v="494"/>
    <x v="726"/>
    <x v="1"/>
    <s v="BT-11305"/>
    <s v="Beth Thompson"/>
    <x v="2"/>
    <s v="United States"/>
    <s v="Seattle"/>
    <x v="4"/>
    <n v="98105"/>
    <x v="1"/>
    <x v="1061"/>
    <x v="1"/>
    <x v="6"/>
    <x v="1050"/>
    <n v="13.9"/>
    <n v="5"/>
    <n v="0"/>
    <n v="5.56"/>
    <n v="63.94"/>
    <n v="69.5"/>
    <n v="0"/>
    <n v="69.5"/>
  </r>
  <r>
    <n v="2716"/>
    <s v="CA-2014-127187"/>
    <x v="774"/>
    <x v="820"/>
    <x v="1"/>
    <s v="CP-12085"/>
    <s v="Cathy Prescott"/>
    <x v="1"/>
    <s v="United States"/>
    <s v="New York City"/>
    <x v="15"/>
    <n v="10024"/>
    <x v="3"/>
    <x v="1417"/>
    <x v="2"/>
    <x v="7"/>
    <x v="1405"/>
    <n v="129.97999999999999"/>
    <n v="2"/>
    <n v="0"/>
    <n v="62.39"/>
    <n v="197.57"/>
    <n v="259.95999999999998"/>
    <n v="0"/>
    <n v="259.95999999999998"/>
  </r>
  <r>
    <n v="2717"/>
    <s v="CA-2017-128475"/>
    <x v="775"/>
    <x v="153"/>
    <x v="1"/>
    <s v="SC-20680"/>
    <s v="Steve Carroll"/>
    <x v="2"/>
    <s v="United States"/>
    <s v="Columbus"/>
    <x v="32"/>
    <n v="31907"/>
    <x v="0"/>
    <x v="357"/>
    <x v="2"/>
    <x v="11"/>
    <x v="357"/>
    <n v="71.98"/>
    <n v="2"/>
    <n v="0"/>
    <n v="15.12"/>
    <n v="128.84"/>
    <n v="143.96"/>
    <n v="0"/>
    <n v="143.96"/>
  </r>
  <r>
    <n v="2718"/>
    <s v="CA-2014-100006"/>
    <x v="557"/>
    <x v="178"/>
    <x v="1"/>
    <s v="DK-13375"/>
    <s v="Dennis Kane"/>
    <x v="0"/>
    <s v="United States"/>
    <s v="New York City"/>
    <x v="15"/>
    <n v="10024"/>
    <x v="3"/>
    <x v="1418"/>
    <x v="2"/>
    <x v="7"/>
    <x v="1406"/>
    <n v="377.97"/>
    <n v="3"/>
    <n v="0"/>
    <n v="109.61"/>
    <n v="1024.3000000000002"/>
    <n v="1133.9100000000001"/>
    <n v="0"/>
    <n v="1133.9100000000001"/>
  </r>
  <r>
    <n v="2719"/>
    <s v="CA-2017-144827"/>
    <x v="202"/>
    <x v="63"/>
    <x v="1"/>
    <s v="SE-20110"/>
    <s v="Sanjit Engle"/>
    <x v="0"/>
    <s v="United States"/>
    <s v="Costa Mesa"/>
    <x v="1"/>
    <n v="92627"/>
    <x v="1"/>
    <x v="821"/>
    <x v="1"/>
    <x v="4"/>
    <x v="817"/>
    <n v="124.36"/>
    <n v="2"/>
    <n v="0"/>
    <n v="33.58"/>
    <n v="215.14"/>
    <n v="248.72"/>
    <n v="0"/>
    <n v="248.72"/>
  </r>
  <r>
    <n v="2720"/>
    <s v="CA-2014-110030"/>
    <x v="776"/>
    <x v="820"/>
    <x v="0"/>
    <s v="LF-17185"/>
    <s v="Luke Foster"/>
    <x v="0"/>
    <s v="United States"/>
    <s v="Houston"/>
    <x v="5"/>
    <n v="77095"/>
    <x v="2"/>
    <x v="561"/>
    <x v="0"/>
    <x v="5"/>
    <x v="560"/>
    <n v="23.98"/>
    <n v="3"/>
    <n v="0.6"/>
    <n v="-14.39"/>
    <n v="43.166000000000004"/>
    <n v="71.94"/>
    <n v="43.163999999999994"/>
    <n v="28.776000000000003"/>
  </r>
  <r>
    <n v="2721"/>
    <s v="CA-2014-121286"/>
    <x v="130"/>
    <x v="821"/>
    <x v="0"/>
    <s v="ON-18715"/>
    <s v="Odella Nelson"/>
    <x v="1"/>
    <s v="United States"/>
    <s v="Cary"/>
    <x v="3"/>
    <n v="27511"/>
    <x v="0"/>
    <x v="203"/>
    <x v="1"/>
    <x v="13"/>
    <x v="204"/>
    <n v="8.3800000000000008"/>
    <n v="3"/>
    <n v="0.2"/>
    <n v="2.72"/>
    <n v="17.392000000000003"/>
    <n v="25.14"/>
    <n v="5.0280000000000005"/>
    <n v="20.112000000000002"/>
  </r>
  <r>
    <n v="2722"/>
    <s v="CA-2014-121286"/>
    <x v="130"/>
    <x v="821"/>
    <x v="0"/>
    <s v="ON-18715"/>
    <s v="Odella Nelson"/>
    <x v="1"/>
    <s v="United States"/>
    <s v="Cary"/>
    <x v="3"/>
    <n v="27511"/>
    <x v="0"/>
    <x v="937"/>
    <x v="1"/>
    <x v="9"/>
    <x v="930"/>
    <n v="58.24"/>
    <n v="5"/>
    <n v="0.2"/>
    <n v="5.0999999999999996"/>
    <n v="227.85999999999999"/>
    <n v="291.2"/>
    <n v="58.24"/>
    <n v="232.95999999999998"/>
  </r>
  <r>
    <n v="2723"/>
    <s v="CA-2016-164735"/>
    <x v="167"/>
    <x v="578"/>
    <x v="0"/>
    <s v="TB-21400"/>
    <s v="Tom Boeckenhauer"/>
    <x v="0"/>
    <s v="United States"/>
    <s v="Alexandria"/>
    <x v="17"/>
    <n v="22304"/>
    <x v="0"/>
    <x v="720"/>
    <x v="1"/>
    <x v="4"/>
    <x v="719"/>
    <n v="81.2"/>
    <n v="5"/>
    <n v="0"/>
    <n v="12.18"/>
    <n v="393.82"/>
    <n v="406"/>
    <n v="0"/>
    <n v="406"/>
  </r>
  <r>
    <n v="2724"/>
    <s v="CA-2014-153479"/>
    <x v="777"/>
    <x v="508"/>
    <x v="1"/>
    <s v="DF-13135"/>
    <s v="David Flashing"/>
    <x v="0"/>
    <s v="United States"/>
    <s v="Vallejo"/>
    <x v="1"/>
    <n v="94591"/>
    <x v="1"/>
    <x v="264"/>
    <x v="1"/>
    <x v="2"/>
    <x v="264"/>
    <n v="14.45"/>
    <n v="5"/>
    <n v="0"/>
    <n v="6.79"/>
    <n v="65.459999999999994"/>
    <n v="72.25"/>
    <n v="0"/>
    <n v="72.25"/>
  </r>
  <r>
    <n v="2725"/>
    <s v="CA-2014-153479"/>
    <x v="777"/>
    <x v="508"/>
    <x v="1"/>
    <s v="DF-13135"/>
    <s v="David Flashing"/>
    <x v="0"/>
    <s v="United States"/>
    <s v="Vallejo"/>
    <x v="1"/>
    <n v="94591"/>
    <x v="1"/>
    <x v="979"/>
    <x v="1"/>
    <x v="8"/>
    <x v="972"/>
    <n v="95.65"/>
    <n v="2"/>
    <n v="0.2"/>
    <n v="31.09"/>
    <n v="121.95000000000002"/>
    <n v="191.3"/>
    <n v="38.260000000000005"/>
    <n v="153.04000000000002"/>
  </r>
  <r>
    <n v="2726"/>
    <s v="CA-2017-149888"/>
    <x v="659"/>
    <x v="87"/>
    <x v="1"/>
    <s v="EP-13915"/>
    <s v="Emily Phan"/>
    <x v="0"/>
    <s v="United States"/>
    <s v="Philadelphia"/>
    <x v="9"/>
    <n v="19120"/>
    <x v="3"/>
    <x v="1211"/>
    <x v="2"/>
    <x v="7"/>
    <x v="1196"/>
    <n v="359.97"/>
    <n v="5"/>
    <n v="0.4"/>
    <n v="-71.989999999999995"/>
    <n v="1151.9000000000001"/>
    <n v="1799.8500000000001"/>
    <n v="719.94"/>
    <n v="1079.9100000000001"/>
  </r>
  <r>
    <n v="2727"/>
    <s v="CA-2017-149888"/>
    <x v="659"/>
    <x v="87"/>
    <x v="1"/>
    <s v="EP-13915"/>
    <s v="Emily Phan"/>
    <x v="0"/>
    <s v="United States"/>
    <s v="Philadelphia"/>
    <x v="9"/>
    <n v="19120"/>
    <x v="3"/>
    <x v="1342"/>
    <x v="0"/>
    <x v="3"/>
    <x v="1327"/>
    <n v="350.35"/>
    <n v="4"/>
    <n v="0.4"/>
    <n v="-140.13999999999999"/>
    <n v="980.98"/>
    <n v="1401.4"/>
    <n v="560.56000000000006"/>
    <n v="840.84"/>
  </r>
  <r>
    <n v="2728"/>
    <s v="CA-2017-119193"/>
    <x v="66"/>
    <x v="468"/>
    <x v="2"/>
    <s v="SK-19990"/>
    <s v="Sally Knutson"/>
    <x v="0"/>
    <s v="United States"/>
    <s v="Toledo"/>
    <x v="24"/>
    <n v="43615"/>
    <x v="3"/>
    <x v="520"/>
    <x v="1"/>
    <x v="8"/>
    <x v="520"/>
    <n v="1.64"/>
    <n v="1"/>
    <n v="0.7"/>
    <n v="-1.31"/>
    <n v="1.802"/>
    <n v="1.64"/>
    <n v="1.1479999999999999"/>
    <n v="0.49199999999999999"/>
  </r>
  <r>
    <n v="2729"/>
    <s v="CA-2017-119193"/>
    <x v="66"/>
    <x v="468"/>
    <x v="2"/>
    <s v="SK-19990"/>
    <s v="Sally Knutson"/>
    <x v="0"/>
    <s v="United States"/>
    <s v="Toledo"/>
    <x v="24"/>
    <n v="43615"/>
    <x v="3"/>
    <x v="1334"/>
    <x v="2"/>
    <x v="7"/>
    <x v="1319"/>
    <n v="629.96"/>
    <n v="7"/>
    <n v="0.4"/>
    <n v="94.49"/>
    <n v="2551.3420000000006"/>
    <n v="4409.72"/>
    <n v="1763.8880000000001"/>
    <n v="2645.8320000000003"/>
  </r>
  <r>
    <n v="2730"/>
    <s v="CA-2017-104801"/>
    <x v="778"/>
    <x v="822"/>
    <x v="1"/>
    <s v="FH-14350"/>
    <s v="Fred Harton"/>
    <x v="0"/>
    <s v="United States"/>
    <s v="Seattle"/>
    <x v="4"/>
    <n v="98105"/>
    <x v="1"/>
    <x v="147"/>
    <x v="1"/>
    <x v="6"/>
    <x v="148"/>
    <n v="6.63"/>
    <n v="3"/>
    <n v="0"/>
    <n v="1.79"/>
    <n v="18.100000000000001"/>
    <n v="19.89"/>
    <n v="0"/>
    <n v="19.89"/>
  </r>
  <r>
    <n v="2731"/>
    <s v="CA-2017-104801"/>
    <x v="778"/>
    <x v="822"/>
    <x v="1"/>
    <s v="FH-14350"/>
    <s v="Fred Harton"/>
    <x v="0"/>
    <s v="United States"/>
    <s v="Seattle"/>
    <x v="4"/>
    <n v="98105"/>
    <x v="1"/>
    <x v="651"/>
    <x v="2"/>
    <x v="11"/>
    <x v="651"/>
    <n v="799.96"/>
    <n v="4"/>
    <n v="0"/>
    <n v="343.98"/>
    <n v="2855.86"/>
    <n v="3199.84"/>
    <n v="0"/>
    <n v="3199.84"/>
  </r>
  <r>
    <n v="2732"/>
    <s v="CA-2017-104801"/>
    <x v="778"/>
    <x v="822"/>
    <x v="1"/>
    <s v="FH-14350"/>
    <s v="Fred Harton"/>
    <x v="0"/>
    <s v="United States"/>
    <s v="Seattle"/>
    <x v="4"/>
    <n v="98105"/>
    <x v="1"/>
    <x v="216"/>
    <x v="0"/>
    <x v="5"/>
    <x v="217"/>
    <n v="107.53"/>
    <n v="1"/>
    <n v="0"/>
    <n v="21.51"/>
    <n v="86.02"/>
    <n v="107.53"/>
    <n v="0"/>
    <n v="107.53"/>
  </r>
  <r>
    <n v="2733"/>
    <s v="CA-2014-107594"/>
    <x v="779"/>
    <x v="287"/>
    <x v="1"/>
    <s v="EH-13945"/>
    <s v="Eric Hoffmann"/>
    <x v="0"/>
    <s v="United States"/>
    <s v="Plainfield"/>
    <x v="30"/>
    <n v="7060"/>
    <x v="3"/>
    <x v="687"/>
    <x v="2"/>
    <x v="7"/>
    <x v="687"/>
    <n v="73.98"/>
    <n v="2"/>
    <n v="0"/>
    <n v="19.97"/>
    <n v="127.99000000000001"/>
    <n v="147.96"/>
    <n v="0"/>
    <n v="147.96"/>
  </r>
  <r>
    <n v="2734"/>
    <s v="CA-2014-107594"/>
    <x v="779"/>
    <x v="287"/>
    <x v="1"/>
    <s v="EH-13945"/>
    <s v="Eric Hoffmann"/>
    <x v="0"/>
    <s v="United States"/>
    <s v="Plainfield"/>
    <x v="30"/>
    <n v="7060"/>
    <x v="3"/>
    <x v="796"/>
    <x v="1"/>
    <x v="6"/>
    <x v="794"/>
    <n v="5.58"/>
    <n v="1"/>
    <n v="0"/>
    <n v="2.1800000000000002"/>
    <n v="3.4"/>
    <n v="5.58"/>
    <n v="0"/>
    <n v="5.58"/>
  </r>
  <r>
    <n v="2735"/>
    <s v="CA-2015-129770"/>
    <x v="780"/>
    <x v="823"/>
    <x v="0"/>
    <s v="JE-15715"/>
    <s v="Joe Elijah"/>
    <x v="0"/>
    <s v="United States"/>
    <s v="Las Cruces"/>
    <x v="27"/>
    <n v="88001"/>
    <x v="1"/>
    <x v="33"/>
    <x v="1"/>
    <x v="10"/>
    <x v="33"/>
    <n v="49.12"/>
    <n v="4"/>
    <n v="0"/>
    <n v="23.09"/>
    <n v="173.39"/>
    <n v="196.48"/>
    <n v="0"/>
    <n v="196.48"/>
  </r>
  <r>
    <n v="2736"/>
    <s v="CA-2015-115798"/>
    <x v="50"/>
    <x v="765"/>
    <x v="1"/>
    <s v="KL-16645"/>
    <s v="Ken Lonsdale"/>
    <x v="0"/>
    <s v="United States"/>
    <s v="Newark"/>
    <x v="13"/>
    <n v="19711"/>
    <x v="3"/>
    <x v="1419"/>
    <x v="2"/>
    <x v="7"/>
    <x v="1407"/>
    <n v="377.97"/>
    <n v="3"/>
    <n v="0"/>
    <n v="94.49"/>
    <n v="1039.42"/>
    <n v="1133.9100000000001"/>
    <n v="0"/>
    <n v="1133.9100000000001"/>
  </r>
  <r>
    <n v="2737"/>
    <s v="CA-2015-115798"/>
    <x v="50"/>
    <x v="765"/>
    <x v="1"/>
    <s v="KL-16645"/>
    <s v="Ken Lonsdale"/>
    <x v="0"/>
    <s v="United States"/>
    <s v="Newark"/>
    <x v="13"/>
    <n v="19711"/>
    <x v="3"/>
    <x v="670"/>
    <x v="1"/>
    <x v="10"/>
    <x v="670"/>
    <n v="42.28"/>
    <n v="7"/>
    <n v="0"/>
    <n v="19.87"/>
    <n v="276.09000000000003"/>
    <n v="295.96000000000004"/>
    <n v="0"/>
    <n v="295.96000000000004"/>
  </r>
  <r>
    <n v="2738"/>
    <s v="CA-2015-115798"/>
    <x v="50"/>
    <x v="765"/>
    <x v="1"/>
    <s v="KL-16645"/>
    <s v="Ken Lonsdale"/>
    <x v="0"/>
    <s v="United States"/>
    <s v="Newark"/>
    <x v="13"/>
    <n v="19711"/>
    <x v="3"/>
    <x v="899"/>
    <x v="0"/>
    <x v="0"/>
    <x v="892"/>
    <n v="299.97000000000003"/>
    <n v="3"/>
    <n v="0"/>
    <n v="56.99"/>
    <n v="842.92000000000007"/>
    <n v="899.91000000000008"/>
    <n v="0"/>
    <n v="899.91000000000008"/>
  </r>
  <r>
    <n v="2739"/>
    <s v="CA-2015-115798"/>
    <x v="50"/>
    <x v="765"/>
    <x v="1"/>
    <s v="KL-16645"/>
    <s v="Ken Lonsdale"/>
    <x v="0"/>
    <s v="United States"/>
    <s v="Newark"/>
    <x v="13"/>
    <n v="19711"/>
    <x v="3"/>
    <x v="817"/>
    <x v="2"/>
    <x v="7"/>
    <x v="813"/>
    <n v="89.98"/>
    <n v="2"/>
    <n v="0"/>
    <n v="43.19"/>
    <n v="136.77000000000001"/>
    <n v="179.96"/>
    <n v="0"/>
    <n v="179.96"/>
  </r>
  <r>
    <n v="2740"/>
    <s v="CA-2017-122707"/>
    <x v="513"/>
    <x v="650"/>
    <x v="2"/>
    <s v="EB-13750"/>
    <s v="Edward Becker"/>
    <x v="1"/>
    <s v="United States"/>
    <s v="Hoover"/>
    <x v="19"/>
    <n v="35244"/>
    <x v="0"/>
    <x v="1420"/>
    <x v="1"/>
    <x v="14"/>
    <x v="1408"/>
    <n v="477.24"/>
    <n v="4"/>
    <n v="0"/>
    <n v="9.5399999999999991"/>
    <n v="1899.42"/>
    <n v="1908.96"/>
    <n v="0"/>
    <n v="1908.96"/>
  </r>
  <r>
    <n v="2741"/>
    <s v="CA-2017-122707"/>
    <x v="513"/>
    <x v="650"/>
    <x v="2"/>
    <s v="EB-13750"/>
    <s v="Edward Becker"/>
    <x v="1"/>
    <s v="United States"/>
    <s v="Hoover"/>
    <x v="19"/>
    <n v="35244"/>
    <x v="0"/>
    <x v="1421"/>
    <x v="2"/>
    <x v="11"/>
    <x v="1409"/>
    <n v="25.98"/>
    <n v="2"/>
    <n v="0"/>
    <n v="1.56"/>
    <n v="50.4"/>
    <n v="51.96"/>
    <n v="0"/>
    <n v="51.96"/>
  </r>
  <r>
    <n v="2742"/>
    <s v="CA-2016-165015"/>
    <x v="781"/>
    <x v="824"/>
    <x v="0"/>
    <s v="BD-11725"/>
    <s v="Bruce Degenhardt"/>
    <x v="0"/>
    <s v="United States"/>
    <s v="Newark"/>
    <x v="24"/>
    <n v="43055"/>
    <x v="3"/>
    <x v="1040"/>
    <x v="1"/>
    <x v="12"/>
    <x v="153"/>
    <n v="46.72"/>
    <n v="5"/>
    <n v="0.2"/>
    <n v="17.52"/>
    <n v="169.35999999999999"/>
    <n v="233.6"/>
    <n v="46.72"/>
    <n v="186.88"/>
  </r>
  <r>
    <n v="2743"/>
    <s v="CA-2014-149244"/>
    <x v="130"/>
    <x v="821"/>
    <x v="1"/>
    <s v="MS-17530"/>
    <s v="MaryBeth Skach"/>
    <x v="0"/>
    <s v="United States"/>
    <s v="San Diego"/>
    <x v="1"/>
    <n v="92037"/>
    <x v="1"/>
    <x v="1381"/>
    <x v="0"/>
    <x v="5"/>
    <x v="1366"/>
    <n v="35.340000000000003"/>
    <n v="2"/>
    <n v="0"/>
    <n v="13.43"/>
    <n v="57.250000000000007"/>
    <n v="70.680000000000007"/>
    <n v="0"/>
    <n v="70.680000000000007"/>
  </r>
  <r>
    <n v="2744"/>
    <s v="CA-2015-140144"/>
    <x v="782"/>
    <x v="579"/>
    <x v="0"/>
    <s v="SC-20770"/>
    <s v="Stewart Carmichael"/>
    <x v="1"/>
    <s v="United States"/>
    <s v="San Francisco"/>
    <x v="1"/>
    <n v="94122"/>
    <x v="1"/>
    <x v="592"/>
    <x v="0"/>
    <x v="5"/>
    <x v="592"/>
    <n v="257.64"/>
    <n v="6"/>
    <n v="0"/>
    <n v="100.48"/>
    <n v="1445.36"/>
    <n v="1545.84"/>
    <n v="0"/>
    <n v="1545.84"/>
  </r>
  <r>
    <n v="2745"/>
    <s v="CA-2015-140144"/>
    <x v="782"/>
    <x v="579"/>
    <x v="0"/>
    <s v="SC-20770"/>
    <s v="Stewart Carmichael"/>
    <x v="1"/>
    <s v="United States"/>
    <s v="San Francisco"/>
    <x v="1"/>
    <n v="94122"/>
    <x v="1"/>
    <x v="66"/>
    <x v="2"/>
    <x v="7"/>
    <x v="66"/>
    <n v="125.98"/>
    <n v="3"/>
    <n v="0.2"/>
    <n v="47.24"/>
    <n v="255.11199999999997"/>
    <n v="377.94"/>
    <n v="75.588000000000008"/>
    <n v="302.35199999999998"/>
  </r>
  <r>
    <n v="2746"/>
    <s v="CA-2017-163321"/>
    <x v="783"/>
    <x v="825"/>
    <x v="0"/>
    <s v="FM-14380"/>
    <s v="Fred McMath"/>
    <x v="0"/>
    <s v="United States"/>
    <s v="Jacksonville"/>
    <x v="3"/>
    <n v="28540"/>
    <x v="0"/>
    <x v="409"/>
    <x v="2"/>
    <x v="11"/>
    <x v="409"/>
    <n v="79.989999999999995"/>
    <n v="1"/>
    <n v="0.2"/>
    <n v="22"/>
    <n v="41.991999999999997"/>
    <n v="79.989999999999995"/>
    <n v="15.997999999999999"/>
    <n v="63.991999999999997"/>
  </r>
  <r>
    <n v="2747"/>
    <s v="CA-2014-155887"/>
    <x v="552"/>
    <x v="613"/>
    <x v="1"/>
    <s v="KT-16480"/>
    <s v="Kean Thornton"/>
    <x v="0"/>
    <s v="United States"/>
    <s v="Franklin"/>
    <x v="31"/>
    <n v="2038"/>
    <x v="3"/>
    <x v="601"/>
    <x v="0"/>
    <x v="3"/>
    <x v="601"/>
    <n v="700.06"/>
    <n v="3"/>
    <n v="0.3"/>
    <n v="-130.01"/>
    <n v="1600.1359999999997"/>
    <n v="2100.1799999999998"/>
    <n v="630.05399999999997"/>
    <n v="1470.1259999999997"/>
  </r>
  <r>
    <n v="2748"/>
    <s v="US-2015-165449"/>
    <x v="6"/>
    <x v="6"/>
    <x v="1"/>
    <s v="AP-10720"/>
    <s v="Anne Pryor"/>
    <x v="2"/>
    <s v="United States"/>
    <s v="Frisco"/>
    <x v="5"/>
    <n v="75034"/>
    <x v="2"/>
    <x v="1422"/>
    <x v="2"/>
    <x v="11"/>
    <x v="1410"/>
    <n v="27.17"/>
    <n v="4"/>
    <n v="0.2"/>
    <n v="-1.36"/>
    <n v="88.304000000000002"/>
    <n v="108.68"/>
    <n v="21.736000000000004"/>
    <n v="86.944000000000003"/>
  </r>
  <r>
    <n v="2749"/>
    <s v="CA-2015-110247"/>
    <x v="784"/>
    <x v="222"/>
    <x v="1"/>
    <s v="RH-19555"/>
    <s v="Ritsa Hightower"/>
    <x v="0"/>
    <s v="United States"/>
    <s v="Tallahassee"/>
    <x v="2"/>
    <n v="32303"/>
    <x v="0"/>
    <x v="1316"/>
    <x v="1"/>
    <x v="8"/>
    <x v="1302"/>
    <n v="8.23"/>
    <n v="3"/>
    <n v="0.7"/>
    <n v="-6.03"/>
    <n v="13.437000000000001"/>
    <n v="24.69"/>
    <n v="17.283000000000001"/>
    <n v="7.407"/>
  </r>
  <r>
    <n v="2750"/>
    <s v="US-2014-141257"/>
    <x v="785"/>
    <x v="3"/>
    <x v="1"/>
    <s v="CS-11950"/>
    <s v="Carlos Soltero"/>
    <x v="0"/>
    <s v="United States"/>
    <s v="Seattle"/>
    <x v="4"/>
    <n v="98115"/>
    <x v="1"/>
    <x v="1423"/>
    <x v="0"/>
    <x v="1"/>
    <x v="1411"/>
    <n v="585.54999999999995"/>
    <n v="3"/>
    <n v="0.2"/>
    <n v="73.19"/>
    <n v="1332.1299999999999"/>
    <n v="1756.6499999999999"/>
    <n v="351.33"/>
    <n v="1405.32"/>
  </r>
  <r>
    <n v="2751"/>
    <s v="CA-2014-154669"/>
    <x v="233"/>
    <x v="826"/>
    <x v="0"/>
    <s v="TM-21010"/>
    <s v="Tamara Manning"/>
    <x v="0"/>
    <s v="United States"/>
    <s v="Vacaville"/>
    <x v="1"/>
    <n v="95687"/>
    <x v="1"/>
    <x v="1424"/>
    <x v="1"/>
    <x v="4"/>
    <x v="1412"/>
    <n v="423.28"/>
    <n v="11"/>
    <n v="0"/>
    <n v="110.05"/>
    <n v="4546.03"/>
    <n v="4656.08"/>
    <n v="0"/>
    <n v="4656.08"/>
  </r>
  <r>
    <n v="2752"/>
    <s v="CA-2014-158029"/>
    <x v="542"/>
    <x v="496"/>
    <x v="1"/>
    <s v="HF-14995"/>
    <s v="Herbert Flentye"/>
    <x v="0"/>
    <s v="United States"/>
    <s v="Los Angeles"/>
    <x v="1"/>
    <n v="90008"/>
    <x v="1"/>
    <x v="1153"/>
    <x v="0"/>
    <x v="1"/>
    <x v="1141"/>
    <n v="225.3"/>
    <n v="2"/>
    <n v="0.2"/>
    <n v="22.53"/>
    <n v="337.95000000000005"/>
    <n v="450.6"/>
    <n v="90.12"/>
    <n v="360.48"/>
  </r>
  <r>
    <n v="2753"/>
    <s v="CA-2015-155306"/>
    <x v="786"/>
    <x v="419"/>
    <x v="1"/>
    <s v="GA-14515"/>
    <s v="George Ashbrook"/>
    <x v="0"/>
    <s v="United States"/>
    <s v="San Francisco"/>
    <x v="1"/>
    <n v="94122"/>
    <x v="1"/>
    <x v="1061"/>
    <x v="1"/>
    <x v="6"/>
    <x v="1050"/>
    <n v="5.56"/>
    <n v="2"/>
    <n v="0"/>
    <n v="2.2200000000000002"/>
    <n v="8.8999999999999986"/>
    <n v="11.12"/>
    <n v="0"/>
    <n v="11.12"/>
  </r>
  <r>
    <n v="2754"/>
    <s v="CA-2015-155306"/>
    <x v="786"/>
    <x v="419"/>
    <x v="1"/>
    <s v="GA-14515"/>
    <s v="George Ashbrook"/>
    <x v="0"/>
    <s v="United States"/>
    <s v="San Francisco"/>
    <x v="1"/>
    <n v="94122"/>
    <x v="1"/>
    <x v="619"/>
    <x v="2"/>
    <x v="11"/>
    <x v="619"/>
    <n v="323.37"/>
    <n v="3"/>
    <n v="0"/>
    <n v="129.35"/>
    <n v="840.76"/>
    <n v="970.11"/>
    <n v="0"/>
    <n v="970.11"/>
  </r>
  <r>
    <n v="2755"/>
    <s v="CA-2015-155306"/>
    <x v="786"/>
    <x v="419"/>
    <x v="1"/>
    <s v="GA-14515"/>
    <s v="George Ashbrook"/>
    <x v="0"/>
    <s v="United States"/>
    <s v="San Francisco"/>
    <x v="1"/>
    <n v="94122"/>
    <x v="1"/>
    <x v="966"/>
    <x v="2"/>
    <x v="7"/>
    <x v="1368"/>
    <n v="783.96"/>
    <n v="5"/>
    <n v="0.2"/>
    <n v="68.599999999999994"/>
    <n v="3067.2400000000002"/>
    <n v="3919.8"/>
    <n v="783.96"/>
    <n v="3135.84"/>
  </r>
  <r>
    <n v="2756"/>
    <s v="CA-2015-155306"/>
    <x v="786"/>
    <x v="419"/>
    <x v="1"/>
    <s v="GA-14515"/>
    <s v="George Ashbrook"/>
    <x v="0"/>
    <s v="United States"/>
    <s v="San Francisco"/>
    <x v="1"/>
    <n v="94122"/>
    <x v="1"/>
    <x v="1364"/>
    <x v="1"/>
    <x v="9"/>
    <x v="1350"/>
    <n v="1447.65"/>
    <n v="5"/>
    <n v="0"/>
    <n v="419.82"/>
    <n v="6818.43"/>
    <n v="7238.25"/>
    <n v="0"/>
    <n v="7238.25"/>
  </r>
  <r>
    <n v="2757"/>
    <s v="CA-2015-155306"/>
    <x v="786"/>
    <x v="419"/>
    <x v="1"/>
    <s v="GA-14515"/>
    <s v="George Ashbrook"/>
    <x v="0"/>
    <s v="United States"/>
    <s v="San Francisco"/>
    <x v="1"/>
    <n v="94122"/>
    <x v="1"/>
    <x v="1331"/>
    <x v="1"/>
    <x v="10"/>
    <x v="1316"/>
    <n v="11.96"/>
    <n v="2"/>
    <n v="0"/>
    <n v="5.86"/>
    <n v="18.060000000000002"/>
    <n v="23.92"/>
    <n v="0"/>
    <n v="23.92"/>
  </r>
  <r>
    <n v="2758"/>
    <s v="CA-2016-127775"/>
    <x v="725"/>
    <x v="111"/>
    <x v="0"/>
    <s v="ES-14020"/>
    <s v="Erica Smith"/>
    <x v="0"/>
    <s v="United States"/>
    <s v="New York City"/>
    <x v="15"/>
    <n v="10035"/>
    <x v="3"/>
    <x v="657"/>
    <x v="2"/>
    <x v="11"/>
    <x v="657"/>
    <n v="239.97"/>
    <n v="3"/>
    <n v="0"/>
    <n v="71.989999999999995"/>
    <n v="647.91999999999996"/>
    <n v="719.91"/>
    <n v="0"/>
    <n v="719.91"/>
  </r>
  <r>
    <n v="2759"/>
    <s v="CA-2016-146171"/>
    <x v="21"/>
    <x v="535"/>
    <x v="1"/>
    <s v="JP-16135"/>
    <s v="Julie Prescott"/>
    <x v="2"/>
    <s v="United States"/>
    <s v="Columbus"/>
    <x v="32"/>
    <n v="31907"/>
    <x v="0"/>
    <x v="1006"/>
    <x v="0"/>
    <x v="5"/>
    <x v="1381"/>
    <n v="76.92"/>
    <n v="4"/>
    <n v="0"/>
    <n v="31.54"/>
    <n v="276.14"/>
    <n v="307.68"/>
    <n v="0"/>
    <n v="307.68"/>
  </r>
  <r>
    <n v="2760"/>
    <s v="CA-2016-146171"/>
    <x v="21"/>
    <x v="535"/>
    <x v="1"/>
    <s v="JP-16135"/>
    <s v="Julie Prescott"/>
    <x v="2"/>
    <s v="United States"/>
    <s v="Columbus"/>
    <x v="32"/>
    <n v="31907"/>
    <x v="0"/>
    <x v="772"/>
    <x v="1"/>
    <x v="4"/>
    <x v="771"/>
    <n v="481.32"/>
    <n v="4"/>
    <n v="0"/>
    <n v="125.14"/>
    <n v="1800.1399999999999"/>
    <n v="1925.28"/>
    <n v="0"/>
    <n v="1925.28"/>
  </r>
  <r>
    <n v="2761"/>
    <s v="CA-2014-129574"/>
    <x v="542"/>
    <x v="632"/>
    <x v="2"/>
    <s v="Dp-13240"/>
    <s v="Dean percer"/>
    <x v="2"/>
    <s v="United States"/>
    <s v="Murray"/>
    <x v="7"/>
    <n v="84107"/>
    <x v="1"/>
    <x v="364"/>
    <x v="1"/>
    <x v="10"/>
    <x v="364"/>
    <n v="48.4"/>
    <n v="5"/>
    <n v="0"/>
    <n v="23.23"/>
    <n v="218.77"/>
    <n v="242"/>
    <n v="0"/>
    <n v="242"/>
  </r>
  <r>
    <n v="2762"/>
    <s v="CA-2017-126536"/>
    <x v="386"/>
    <x v="518"/>
    <x v="2"/>
    <s v="NK-18490"/>
    <s v="Neil Knudson"/>
    <x v="2"/>
    <s v="United States"/>
    <s v="San Francisco"/>
    <x v="1"/>
    <n v="94110"/>
    <x v="1"/>
    <x v="1425"/>
    <x v="2"/>
    <x v="11"/>
    <x v="1413"/>
    <n v="0.99"/>
    <n v="1"/>
    <n v="0"/>
    <n v="0.44"/>
    <n v="0.55000000000000004"/>
    <n v="0.99"/>
    <n v="0"/>
    <n v="0.99"/>
  </r>
  <r>
    <n v="2763"/>
    <s v="CA-2017-126536"/>
    <x v="386"/>
    <x v="518"/>
    <x v="2"/>
    <s v="NK-18490"/>
    <s v="Neil Knudson"/>
    <x v="2"/>
    <s v="United States"/>
    <s v="San Francisco"/>
    <x v="1"/>
    <n v="94110"/>
    <x v="1"/>
    <x v="986"/>
    <x v="1"/>
    <x v="8"/>
    <x v="979"/>
    <n v="101.84"/>
    <n v="5"/>
    <n v="0.2"/>
    <n v="36.92"/>
    <n v="370.44"/>
    <n v="509.20000000000005"/>
    <n v="101.84000000000002"/>
    <n v="407.36"/>
  </r>
  <r>
    <n v="2764"/>
    <s v="CA-2017-165757"/>
    <x v="738"/>
    <x v="171"/>
    <x v="1"/>
    <s v="PL-18925"/>
    <s v="Paul Lucas"/>
    <x v="2"/>
    <s v="United States"/>
    <s v="Philadelphia"/>
    <x v="9"/>
    <n v="19140"/>
    <x v="3"/>
    <x v="1426"/>
    <x v="1"/>
    <x v="8"/>
    <x v="1414"/>
    <n v="10.33"/>
    <n v="3"/>
    <n v="0.7"/>
    <n v="-7.58"/>
    <n v="16.877000000000002"/>
    <n v="30.990000000000002"/>
    <n v="21.693000000000001"/>
    <n v="9.2970000000000006"/>
  </r>
  <r>
    <n v="2765"/>
    <s v="CA-2017-165757"/>
    <x v="738"/>
    <x v="171"/>
    <x v="1"/>
    <s v="PL-18925"/>
    <s v="Paul Lucas"/>
    <x v="2"/>
    <s v="United States"/>
    <s v="Philadelphia"/>
    <x v="9"/>
    <n v="19140"/>
    <x v="3"/>
    <x v="350"/>
    <x v="1"/>
    <x v="8"/>
    <x v="350"/>
    <n v="31.16"/>
    <n v="5"/>
    <n v="0.7"/>
    <n v="-23.89"/>
    <n v="70.63000000000001"/>
    <n v="155.80000000000001"/>
    <n v="109.06"/>
    <n v="46.740000000000009"/>
  </r>
  <r>
    <n v="2766"/>
    <s v="CA-2017-165757"/>
    <x v="738"/>
    <x v="171"/>
    <x v="1"/>
    <s v="PL-18925"/>
    <s v="Paul Lucas"/>
    <x v="2"/>
    <s v="United States"/>
    <s v="Philadelphia"/>
    <x v="9"/>
    <n v="19140"/>
    <x v="3"/>
    <x v="1427"/>
    <x v="1"/>
    <x v="4"/>
    <x v="1415"/>
    <n v="8.93"/>
    <n v="2"/>
    <n v="0.2"/>
    <n v="0.67"/>
    <n v="13.618"/>
    <n v="17.86"/>
    <n v="3.5720000000000001"/>
    <n v="14.288"/>
  </r>
  <r>
    <n v="2767"/>
    <s v="CA-2017-167752"/>
    <x v="787"/>
    <x v="827"/>
    <x v="2"/>
    <s v="RW-19690"/>
    <s v="Robert Waldorf"/>
    <x v="0"/>
    <s v="United States"/>
    <s v="Philadelphia"/>
    <x v="9"/>
    <n v="19134"/>
    <x v="3"/>
    <x v="1428"/>
    <x v="1"/>
    <x v="9"/>
    <x v="1416"/>
    <n v="34.380000000000003"/>
    <n v="1"/>
    <n v="0.2"/>
    <n v="3.87"/>
    <n v="23.634"/>
    <n v="34.380000000000003"/>
    <n v="6.8760000000000012"/>
    <n v="27.504000000000001"/>
  </r>
  <r>
    <n v="2768"/>
    <s v="CA-2017-167752"/>
    <x v="787"/>
    <x v="827"/>
    <x v="2"/>
    <s v="RW-19690"/>
    <s v="Robert Waldorf"/>
    <x v="0"/>
    <s v="United States"/>
    <s v="Philadelphia"/>
    <x v="9"/>
    <n v="19134"/>
    <x v="3"/>
    <x v="227"/>
    <x v="1"/>
    <x v="9"/>
    <x v="228"/>
    <n v="1924.16"/>
    <n v="8"/>
    <n v="0.2"/>
    <n v="312.68"/>
    <n v="12001.944"/>
    <n v="15393.28"/>
    <n v="3078.6560000000004"/>
    <n v="12314.624"/>
  </r>
  <r>
    <n v="2769"/>
    <s v="US-2015-122140"/>
    <x v="788"/>
    <x v="828"/>
    <x v="1"/>
    <s v="MO-17950"/>
    <s v="Michael Oakman"/>
    <x v="0"/>
    <s v="United States"/>
    <s v="Dallas"/>
    <x v="5"/>
    <n v="75220"/>
    <x v="2"/>
    <x v="1429"/>
    <x v="1"/>
    <x v="9"/>
    <x v="1417"/>
    <n v="32.19"/>
    <n v="2"/>
    <n v="0.8"/>
    <n v="-80.48"/>
    <n v="93.355999999999995"/>
    <n v="64.38"/>
    <n v="51.503999999999998"/>
    <n v="12.875999999999998"/>
  </r>
  <r>
    <n v="2770"/>
    <s v="US-2015-122140"/>
    <x v="788"/>
    <x v="828"/>
    <x v="1"/>
    <s v="MO-17950"/>
    <s v="Michael Oakman"/>
    <x v="0"/>
    <s v="United States"/>
    <s v="Dallas"/>
    <x v="5"/>
    <n v="75220"/>
    <x v="2"/>
    <x v="1044"/>
    <x v="2"/>
    <x v="11"/>
    <x v="1033"/>
    <n v="50.12"/>
    <n v="7"/>
    <n v="0.2"/>
    <n v="-0.63"/>
    <n v="281.30199999999996"/>
    <n v="350.84"/>
    <n v="70.167999999999992"/>
    <n v="280.67199999999997"/>
  </r>
  <r>
    <n v="2771"/>
    <s v="US-2015-122140"/>
    <x v="788"/>
    <x v="828"/>
    <x v="1"/>
    <s v="MO-17950"/>
    <s v="Michael Oakman"/>
    <x v="0"/>
    <s v="United States"/>
    <s v="Dallas"/>
    <x v="5"/>
    <n v="75220"/>
    <x v="2"/>
    <x v="1235"/>
    <x v="2"/>
    <x v="11"/>
    <x v="1218"/>
    <n v="47.98"/>
    <n v="3"/>
    <n v="0.2"/>
    <n v="1.8"/>
    <n v="113.352"/>
    <n v="143.94"/>
    <n v="28.788"/>
    <n v="115.152"/>
  </r>
  <r>
    <n v="2772"/>
    <s v="CA-2016-163986"/>
    <x v="323"/>
    <x v="165"/>
    <x v="1"/>
    <s v="JJ-15445"/>
    <s v="Jennifer Jackson"/>
    <x v="0"/>
    <s v="United States"/>
    <s v="Waukesha"/>
    <x v="6"/>
    <n v="53186"/>
    <x v="2"/>
    <x v="376"/>
    <x v="1"/>
    <x v="4"/>
    <x v="377"/>
    <n v="54.5"/>
    <n v="5"/>
    <n v="0"/>
    <n v="14.17"/>
    <n v="258.33"/>
    <n v="272.5"/>
    <n v="0"/>
    <n v="272.5"/>
  </r>
  <r>
    <n v="2773"/>
    <s v="CA-2017-158967"/>
    <x v="389"/>
    <x v="169"/>
    <x v="2"/>
    <s v="BT-11680"/>
    <s v="Brian Thompson"/>
    <x v="0"/>
    <s v="United States"/>
    <s v="Fort Lauderdale"/>
    <x v="2"/>
    <n v="33311"/>
    <x v="0"/>
    <x v="740"/>
    <x v="0"/>
    <x v="5"/>
    <x v="222"/>
    <n v="19.100000000000001"/>
    <n v="3"/>
    <n v="0.2"/>
    <n v="5.73"/>
    <n v="40.11"/>
    <n v="57.300000000000004"/>
    <n v="11.46"/>
    <n v="45.84"/>
  </r>
  <r>
    <n v="2774"/>
    <s v="CA-2016-131576"/>
    <x v="441"/>
    <x v="482"/>
    <x v="1"/>
    <s v="RD-19585"/>
    <s v="Rob Dowd"/>
    <x v="0"/>
    <s v="United States"/>
    <s v="Detroit"/>
    <x v="12"/>
    <n v="48205"/>
    <x v="2"/>
    <x v="91"/>
    <x v="1"/>
    <x v="8"/>
    <x v="91"/>
    <n v="49.44"/>
    <n v="3"/>
    <n v="0"/>
    <n v="24.23"/>
    <n v="124.08999999999999"/>
    <n v="148.32"/>
    <n v="0"/>
    <n v="148.32"/>
  </r>
  <r>
    <n v="2775"/>
    <s v="CA-2017-143455"/>
    <x v="343"/>
    <x v="551"/>
    <x v="1"/>
    <s v="ML-17755"/>
    <s v="Max Ludwig"/>
    <x v="2"/>
    <s v="United States"/>
    <s v="Springfield"/>
    <x v="24"/>
    <n v="45503"/>
    <x v="3"/>
    <x v="498"/>
    <x v="1"/>
    <x v="10"/>
    <x v="498"/>
    <n v="10.37"/>
    <n v="2"/>
    <n v="0.2"/>
    <n v="3.63"/>
    <n v="12.962"/>
    <n v="20.74"/>
    <n v="4.1479999999999997"/>
    <n v="16.591999999999999"/>
  </r>
  <r>
    <n v="2776"/>
    <s v="CA-2016-144729"/>
    <x v="147"/>
    <x v="829"/>
    <x v="1"/>
    <s v="JE-15745"/>
    <s v="Joel Eaton"/>
    <x v="0"/>
    <s v="United States"/>
    <s v="San Diego"/>
    <x v="1"/>
    <n v="92037"/>
    <x v="1"/>
    <x v="232"/>
    <x v="1"/>
    <x v="4"/>
    <x v="233"/>
    <n v="154.44"/>
    <n v="3"/>
    <n v="0"/>
    <n v="1.54"/>
    <n v="461.78"/>
    <n v="463.32"/>
    <n v="0"/>
    <n v="463.32"/>
  </r>
  <r>
    <n v="2777"/>
    <s v="CA-2015-127019"/>
    <x v="379"/>
    <x v="603"/>
    <x v="1"/>
    <s v="ER-13855"/>
    <s v="Elpida Rittenbach"/>
    <x v="1"/>
    <s v="United States"/>
    <s v="Colorado Springs"/>
    <x v="22"/>
    <n v="80906"/>
    <x v="1"/>
    <x v="930"/>
    <x v="1"/>
    <x v="9"/>
    <x v="923"/>
    <n v="60.98"/>
    <n v="7"/>
    <n v="0.2"/>
    <n v="4.57"/>
    <n v="336.91799999999995"/>
    <n v="426.85999999999996"/>
    <n v="85.372"/>
    <n v="341.48799999999994"/>
  </r>
  <r>
    <n v="2778"/>
    <s v="CA-2015-138534"/>
    <x v="789"/>
    <x v="830"/>
    <x v="0"/>
    <s v="JM-15535"/>
    <s v="Jessica Myrick"/>
    <x v="0"/>
    <s v="United States"/>
    <s v="Bakersfield"/>
    <x v="1"/>
    <n v="93309"/>
    <x v="1"/>
    <x v="1121"/>
    <x v="0"/>
    <x v="0"/>
    <x v="1109"/>
    <n v="195.47"/>
    <n v="2"/>
    <n v="0.15"/>
    <n v="-13.8"/>
    <n v="346.09899999999999"/>
    <n v="390.94"/>
    <n v="58.640999999999998"/>
    <n v="332.29899999999998"/>
  </r>
  <r>
    <n v="2779"/>
    <s v="CA-2017-108322"/>
    <x v="504"/>
    <x v="547"/>
    <x v="1"/>
    <s v="SS-20140"/>
    <s v="Saphhira Shifley"/>
    <x v="1"/>
    <s v="United States"/>
    <s v="Pompano Beach"/>
    <x v="2"/>
    <n v="33068"/>
    <x v="0"/>
    <x v="345"/>
    <x v="0"/>
    <x v="5"/>
    <x v="345"/>
    <n v="23.68"/>
    <n v="8"/>
    <n v="0.2"/>
    <n v="6.22"/>
    <n v="145.33199999999999"/>
    <n v="189.44"/>
    <n v="37.887999999999998"/>
    <n v="151.55199999999999"/>
  </r>
  <r>
    <n v="2780"/>
    <s v="CA-2017-108322"/>
    <x v="504"/>
    <x v="547"/>
    <x v="1"/>
    <s v="SS-20140"/>
    <s v="Saphhira Shifley"/>
    <x v="1"/>
    <s v="United States"/>
    <s v="Pompano Beach"/>
    <x v="2"/>
    <n v="33068"/>
    <x v="0"/>
    <x v="1430"/>
    <x v="2"/>
    <x v="11"/>
    <x v="1418"/>
    <n v="2.38"/>
    <n v="3"/>
    <n v="0.2"/>
    <n v="0.74"/>
    <n v="4.9719999999999995"/>
    <n v="7.14"/>
    <n v="1.4279999999999999"/>
    <n v="5.7119999999999997"/>
  </r>
  <r>
    <n v="2781"/>
    <s v="CA-2017-167668"/>
    <x v="636"/>
    <x v="785"/>
    <x v="2"/>
    <s v="TC-21295"/>
    <s v="Toby Carlisle"/>
    <x v="0"/>
    <s v="United States"/>
    <s v="New York City"/>
    <x v="15"/>
    <n v="10035"/>
    <x v="3"/>
    <x v="198"/>
    <x v="1"/>
    <x v="2"/>
    <x v="199"/>
    <n v="59.2"/>
    <n v="4"/>
    <n v="0"/>
    <n v="29.6"/>
    <n v="207.20000000000002"/>
    <n v="236.8"/>
    <n v="0"/>
    <n v="236.8"/>
  </r>
  <r>
    <n v="2782"/>
    <s v="CA-2017-146724"/>
    <x v="225"/>
    <x v="207"/>
    <x v="1"/>
    <s v="HG-15025"/>
    <s v="Hunter Glantz"/>
    <x v="0"/>
    <s v="United States"/>
    <s v="Lakeville"/>
    <x v="11"/>
    <n v="55044"/>
    <x v="2"/>
    <x v="208"/>
    <x v="1"/>
    <x v="6"/>
    <x v="209"/>
    <n v="22"/>
    <n v="10"/>
    <n v="0"/>
    <n v="9.68"/>
    <n v="210.32"/>
    <n v="220"/>
    <n v="0"/>
    <n v="220"/>
  </r>
  <r>
    <n v="2783"/>
    <s v="CA-2016-139878"/>
    <x v="583"/>
    <x v="619"/>
    <x v="1"/>
    <s v="LD-17005"/>
    <s v="Lisa DeCherney"/>
    <x v="0"/>
    <s v="United States"/>
    <s v="Detroit"/>
    <x v="12"/>
    <n v="48234"/>
    <x v="2"/>
    <x v="957"/>
    <x v="2"/>
    <x v="7"/>
    <x v="950"/>
    <n v="257.98"/>
    <n v="2"/>
    <n v="0"/>
    <n v="74.81"/>
    <n v="441.15000000000003"/>
    <n v="515.96"/>
    <n v="0"/>
    <n v="515.96"/>
  </r>
  <r>
    <n v="2784"/>
    <s v="US-2016-106677"/>
    <x v="732"/>
    <x v="54"/>
    <x v="1"/>
    <s v="AS-10285"/>
    <s v="Alejandro Savely"/>
    <x v="1"/>
    <s v="United States"/>
    <s v="Philadelphia"/>
    <x v="9"/>
    <n v="19134"/>
    <x v="3"/>
    <x v="1431"/>
    <x v="2"/>
    <x v="7"/>
    <x v="1419"/>
    <n v="23.99"/>
    <n v="2"/>
    <n v="0.4"/>
    <n v="-15.99"/>
    <n v="44.777999999999999"/>
    <n v="47.98"/>
    <n v="19.192"/>
    <n v="28.787999999999997"/>
  </r>
  <r>
    <n v="2785"/>
    <s v="CA-2016-116974"/>
    <x v="790"/>
    <x v="831"/>
    <x v="1"/>
    <s v="MP-17965"/>
    <s v="Michael Paige"/>
    <x v="1"/>
    <s v="United States"/>
    <s v="Troy"/>
    <x v="24"/>
    <n v="45373"/>
    <x v="3"/>
    <x v="1136"/>
    <x v="2"/>
    <x v="7"/>
    <x v="1124"/>
    <n v="23.98"/>
    <n v="4"/>
    <n v="0.4"/>
    <n v="-15.58"/>
    <n v="73.132000000000005"/>
    <n v="95.92"/>
    <n v="38.368000000000002"/>
    <n v="57.552"/>
  </r>
  <r>
    <n v="2786"/>
    <s v="CA-2015-149972"/>
    <x v="481"/>
    <x v="832"/>
    <x v="2"/>
    <s v="CD-12790"/>
    <s v="Cynthia Delaney"/>
    <x v="2"/>
    <s v="United States"/>
    <s v="Los Angeles"/>
    <x v="1"/>
    <n v="90036"/>
    <x v="1"/>
    <x v="499"/>
    <x v="0"/>
    <x v="1"/>
    <x v="499"/>
    <n v="601.54"/>
    <n v="4"/>
    <n v="0.2"/>
    <n v="0"/>
    <n v="1924.9279999999999"/>
    <n v="2406.16"/>
    <n v="481.23199999999997"/>
    <n v="1924.9279999999999"/>
  </r>
  <r>
    <n v="2787"/>
    <s v="CA-2015-149972"/>
    <x v="481"/>
    <x v="832"/>
    <x v="2"/>
    <s v="CD-12790"/>
    <s v="Cynthia Delaney"/>
    <x v="2"/>
    <s v="United States"/>
    <s v="Los Angeles"/>
    <x v="1"/>
    <n v="90036"/>
    <x v="1"/>
    <x v="1432"/>
    <x v="1"/>
    <x v="13"/>
    <x v="1420"/>
    <n v="7.9"/>
    <n v="2"/>
    <n v="0"/>
    <n v="2.5299999999999998"/>
    <n v="13.270000000000001"/>
    <n v="15.8"/>
    <n v="0"/>
    <n v="15.8"/>
  </r>
  <r>
    <n v="2788"/>
    <s v="US-2014-117744"/>
    <x v="266"/>
    <x v="546"/>
    <x v="1"/>
    <s v="MD-17860"/>
    <s v="Michael Dominguez"/>
    <x v="1"/>
    <s v="United States"/>
    <s v="Corpus Christi"/>
    <x v="5"/>
    <n v="78415"/>
    <x v="2"/>
    <x v="287"/>
    <x v="0"/>
    <x v="5"/>
    <x v="287"/>
    <n v="58.36"/>
    <n v="5"/>
    <n v="0.6"/>
    <n v="-24.8"/>
    <n v="141.52000000000001"/>
    <n v="291.8"/>
    <n v="175.08"/>
    <n v="116.72"/>
  </r>
  <r>
    <n v="2789"/>
    <s v="US-2014-117744"/>
    <x v="266"/>
    <x v="546"/>
    <x v="1"/>
    <s v="MD-17860"/>
    <s v="Michael Dominguez"/>
    <x v="1"/>
    <s v="United States"/>
    <s v="Corpus Christi"/>
    <x v="5"/>
    <n v="78415"/>
    <x v="2"/>
    <x v="134"/>
    <x v="1"/>
    <x v="6"/>
    <x v="135"/>
    <n v="16.46"/>
    <n v="7"/>
    <n v="0.2"/>
    <n v="1.44"/>
    <n v="90.736000000000004"/>
    <n v="115.22"/>
    <n v="23.044"/>
    <n v="92.176000000000002"/>
  </r>
  <r>
    <n v="2790"/>
    <s v="US-2014-117744"/>
    <x v="266"/>
    <x v="546"/>
    <x v="1"/>
    <s v="MD-17860"/>
    <s v="Michael Dominguez"/>
    <x v="1"/>
    <s v="United States"/>
    <s v="Corpus Christi"/>
    <x v="5"/>
    <n v="78415"/>
    <x v="2"/>
    <x v="561"/>
    <x v="0"/>
    <x v="5"/>
    <x v="560"/>
    <n v="39.96"/>
    <n v="5"/>
    <n v="0.6"/>
    <n v="-23.98"/>
    <n v="103.90000000000002"/>
    <n v="199.8"/>
    <n v="119.88"/>
    <n v="79.920000000000016"/>
  </r>
  <r>
    <n v="2791"/>
    <s v="CA-2014-125514"/>
    <x v="158"/>
    <x v="833"/>
    <x v="2"/>
    <s v="BM-11650"/>
    <s v="Brian Moss"/>
    <x v="1"/>
    <s v="United States"/>
    <s v="Omaha"/>
    <x v="8"/>
    <n v="68104"/>
    <x v="2"/>
    <x v="95"/>
    <x v="1"/>
    <x v="9"/>
    <x v="95"/>
    <n v="25.96"/>
    <n v="2"/>
    <n v="0"/>
    <n v="7.53"/>
    <n v="44.39"/>
    <n v="51.92"/>
    <n v="0"/>
    <n v="51.92"/>
  </r>
  <r>
    <n v="2792"/>
    <s v="CA-2014-125514"/>
    <x v="158"/>
    <x v="833"/>
    <x v="2"/>
    <s v="BM-11650"/>
    <s v="Brian Moss"/>
    <x v="1"/>
    <s v="United States"/>
    <s v="Omaha"/>
    <x v="8"/>
    <n v="68104"/>
    <x v="2"/>
    <x v="1204"/>
    <x v="1"/>
    <x v="9"/>
    <x v="1189"/>
    <n v="36.270000000000003"/>
    <n v="3"/>
    <n v="0"/>
    <n v="10.88"/>
    <n v="97.93"/>
    <n v="108.81"/>
    <n v="0"/>
    <n v="108.81"/>
  </r>
  <r>
    <n v="2793"/>
    <s v="CA-2014-125514"/>
    <x v="158"/>
    <x v="833"/>
    <x v="2"/>
    <s v="BM-11650"/>
    <s v="Brian Moss"/>
    <x v="1"/>
    <s v="United States"/>
    <s v="Omaha"/>
    <x v="8"/>
    <n v="68104"/>
    <x v="2"/>
    <x v="815"/>
    <x v="1"/>
    <x v="10"/>
    <x v="811"/>
    <n v="6.48"/>
    <n v="1"/>
    <n v="0"/>
    <n v="3.11"/>
    <n v="3.3700000000000006"/>
    <n v="6.48"/>
    <n v="0"/>
    <n v="6.48"/>
  </r>
  <r>
    <n v="2794"/>
    <s v="CA-2014-154599"/>
    <x v="791"/>
    <x v="139"/>
    <x v="1"/>
    <s v="KN-16450"/>
    <s v="Kean Nguyen"/>
    <x v="1"/>
    <s v="United States"/>
    <s v="Redondo Beach"/>
    <x v="1"/>
    <n v="90278"/>
    <x v="1"/>
    <x v="664"/>
    <x v="2"/>
    <x v="7"/>
    <x v="664"/>
    <n v="1075.0899999999999"/>
    <n v="14"/>
    <n v="0.2"/>
    <n v="94.07"/>
    <n v="11946.937999999998"/>
    <n v="15051.259999999998"/>
    <n v="3010.252"/>
    <n v="12041.007999999998"/>
  </r>
  <r>
    <n v="2795"/>
    <s v="CA-2014-154599"/>
    <x v="791"/>
    <x v="139"/>
    <x v="1"/>
    <s v="KN-16450"/>
    <s v="Kean Nguyen"/>
    <x v="1"/>
    <s v="United States"/>
    <s v="Redondo Beach"/>
    <x v="1"/>
    <n v="90278"/>
    <x v="1"/>
    <x v="819"/>
    <x v="2"/>
    <x v="7"/>
    <x v="815"/>
    <n v="438.37"/>
    <n v="4"/>
    <n v="0.2"/>
    <n v="38.36"/>
    <n v="1364.4240000000002"/>
    <n v="1753.48"/>
    <n v="350.69600000000003"/>
    <n v="1402.7840000000001"/>
  </r>
  <r>
    <n v="2796"/>
    <s v="CA-2014-154599"/>
    <x v="791"/>
    <x v="139"/>
    <x v="1"/>
    <s v="KN-16450"/>
    <s v="Kean Nguyen"/>
    <x v="1"/>
    <s v="United States"/>
    <s v="Redondo Beach"/>
    <x v="1"/>
    <n v="90278"/>
    <x v="1"/>
    <x v="507"/>
    <x v="1"/>
    <x v="8"/>
    <x v="507"/>
    <n v="18.09"/>
    <n v="7"/>
    <n v="0.2"/>
    <n v="6.56"/>
    <n v="94.744"/>
    <n v="126.63"/>
    <n v="25.326000000000001"/>
    <n v="101.304"/>
  </r>
  <r>
    <n v="2797"/>
    <s v="CA-2014-154599"/>
    <x v="791"/>
    <x v="139"/>
    <x v="1"/>
    <s v="KN-16450"/>
    <s v="Kean Nguyen"/>
    <x v="1"/>
    <s v="United States"/>
    <s v="Redondo Beach"/>
    <x v="1"/>
    <n v="90278"/>
    <x v="1"/>
    <x v="430"/>
    <x v="0"/>
    <x v="0"/>
    <x v="430"/>
    <n v="308.5"/>
    <n v="3"/>
    <n v="0.15"/>
    <n v="-18.149999999999999"/>
    <n v="804.82499999999993"/>
    <n v="925.5"/>
    <n v="138.82499999999999"/>
    <n v="786.67499999999995"/>
  </r>
  <r>
    <n v="2798"/>
    <s v="CA-2017-158743"/>
    <x v="179"/>
    <x v="471"/>
    <x v="1"/>
    <s v="IG-15085"/>
    <s v="Ivan Gibson"/>
    <x v="0"/>
    <s v="United States"/>
    <s v="Little Rock"/>
    <x v="36"/>
    <n v="72209"/>
    <x v="0"/>
    <x v="1216"/>
    <x v="1"/>
    <x v="6"/>
    <x v="1200"/>
    <n v="13.36"/>
    <n v="4"/>
    <n v="0"/>
    <n v="4.1399999999999997"/>
    <n v="49.3"/>
    <n v="53.44"/>
    <n v="0"/>
    <n v="53.44"/>
  </r>
  <r>
    <n v="2799"/>
    <s v="CA-2017-158743"/>
    <x v="179"/>
    <x v="471"/>
    <x v="1"/>
    <s v="IG-15085"/>
    <s v="Ivan Gibson"/>
    <x v="0"/>
    <s v="United States"/>
    <s v="Little Rock"/>
    <x v="36"/>
    <n v="72209"/>
    <x v="0"/>
    <x v="681"/>
    <x v="1"/>
    <x v="10"/>
    <x v="681"/>
    <n v="39.96"/>
    <n v="2"/>
    <n v="0"/>
    <n v="18.78"/>
    <n v="61.14"/>
    <n v="79.92"/>
    <n v="0"/>
    <n v="79.92"/>
  </r>
  <r>
    <n v="2800"/>
    <s v="CA-2017-158743"/>
    <x v="179"/>
    <x v="471"/>
    <x v="1"/>
    <s v="IG-15085"/>
    <s v="Ivan Gibson"/>
    <x v="0"/>
    <s v="United States"/>
    <s v="Little Rock"/>
    <x v="36"/>
    <n v="72209"/>
    <x v="0"/>
    <x v="705"/>
    <x v="1"/>
    <x v="8"/>
    <x v="705"/>
    <n v="145.85"/>
    <n v="5"/>
    <n v="0"/>
    <n v="70.010000000000005"/>
    <n v="659.24"/>
    <n v="729.25"/>
    <n v="0"/>
    <n v="729.25"/>
  </r>
  <r>
    <n v="2801"/>
    <s v="CA-2016-153318"/>
    <x v="792"/>
    <x v="464"/>
    <x v="2"/>
    <s v="JS-15595"/>
    <s v="Jill Stevenson"/>
    <x v="1"/>
    <s v="United States"/>
    <s v="Miami"/>
    <x v="2"/>
    <n v="33180"/>
    <x v="0"/>
    <x v="469"/>
    <x v="2"/>
    <x v="7"/>
    <x v="470"/>
    <n v="783.96"/>
    <n v="5"/>
    <n v="0.2"/>
    <n v="78.400000000000006"/>
    <n v="3057.44"/>
    <n v="3919.8"/>
    <n v="783.96"/>
    <n v="3135.84"/>
  </r>
  <r>
    <n v="2802"/>
    <s v="US-2015-110163"/>
    <x v="549"/>
    <x v="164"/>
    <x v="2"/>
    <s v="GA-14725"/>
    <s v="Guy Armstrong"/>
    <x v="0"/>
    <s v="United States"/>
    <s v="Salem"/>
    <x v="21"/>
    <n v="97301"/>
    <x v="1"/>
    <x v="32"/>
    <x v="1"/>
    <x v="6"/>
    <x v="32"/>
    <n v="7.88"/>
    <n v="1"/>
    <n v="0.2"/>
    <n v="1.77"/>
    <n v="4.5340000000000007"/>
    <n v="7.88"/>
    <n v="1.5760000000000001"/>
    <n v="6.3040000000000003"/>
  </r>
  <r>
    <n v="2803"/>
    <s v="CA-2017-143329"/>
    <x v="132"/>
    <x v="834"/>
    <x v="1"/>
    <s v="DL-13330"/>
    <s v="Denise Leinenbach"/>
    <x v="0"/>
    <s v="United States"/>
    <s v="Las Cruces"/>
    <x v="27"/>
    <n v="88001"/>
    <x v="1"/>
    <x v="93"/>
    <x v="0"/>
    <x v="5"/>
    <x v="93"/>
    <n v="41.37"/>
    <n v="3"/>
    <n v="0"/>
    <n v="17.38"/>
    <n v="106.72999999999999"/>
    <n v="124.10999999999999"/>
    <n v="0"/>
    <n v="124.10999999999999"/>
  </r>
  <r>
    <n v="2804"/>
    <s v="CA-2015-159380"/>
    <x v="793"/>
    <x v="537"/>
    <x v="1"/>
    <s v="CS-12505"/>
    <s v="Cindy Stewart"/>
    <x v="0"/>
    <s v="United States"/>
    <s v="San Francisco"/>
    <x v="1"/>
    <n v="94122"/>
    <x v="1"/>
    <x v="1117"/>
    <x v="1"/>
    <x v="10"/>
    <x v="1105"/>
    <n v="12.84"/>
    <n v="3"/>
    <n v="0"/>
    <n v="5.78"/>
    <n v="32.739999999999995"/>
    <n v="38.519999999999996"/>
    <n v="0"/>
    <n v="38.519999999999996"/>
  </r>
  <r>
    <n v="2805"/>
    <s v="CA-2015-159380"/>
    <x v="793"/>
    <x v="537"/>
    <x v="1"/>
    <s v="CS-12505"/>
    <s v="Cindy Stewart"/>
    <x v="0"/>
    <s v="United States"/>
    <s v="San Francisco"/>
    <x v="1"/>
    <n v="94122"/>
    <x v="1"/>
    <x v="1433"/>
    <x v="1"/>
    <x v="10"/>
    <x v="1421"/>
    <n v="25.68"/>
    <n v="6"/>
    <n v="0"/>
    <n v="11.56"/>
    <n v="142.51999999999998"/>
    <n v="154.07999999999998"/>
    <n v="0"/>
    <n v="154.07999999999998"/>
  </r>
  <r>
    <n v="2806"/>
    <s v="CA-2015-122623"/>
    <x v="67"/>
    <x v="835"/>
    <x v="1"/>
    <s v="CC-12145"/>
    <s v="Charles Crestani"/>
    <x v="0"/>
    <s v="United States"/>
    <s v="El Paso"/>
    <x v="5"/>
    <n v="79907"/>
    <x v="2"/>
    <x v="1272"/>
    <x v="0"/>
    <x v="1"/>
    <x v="1257"/>
    <n v="47.52"/>
    <n v="2"/>
    <n v="0.3"/>
    <n v="-2.04"/>
    <n v="68.568000000000012"/>
    <n v="95.04"/>
    <n v="28.512"/>
    <n v="66.528000000000006"/>
  </r>
  <r>
    <n v="2807"/>
    <s v="CA-2015-148635"/>
    <x v="395"/>
    <x v="836"/>
    <x v="0"/>
    <s v="MH-18025"/>
    <s v="Michelle Huthwaite"/>
    <x v="0"/>
    <s v="United States"/>
    <s v="Seattle"/>
    <x v="4"/>
    <n v="98115"/>
    <x v="1"/>
    <x v="1217"/>
    <x v="1"/>
    <x v="13"/>
    <x v="1201"/>
    <n v="9.42"/>
    <n v="2"/>
    <n v="0"/>
    <n v="0.47"/>
    <n v="18.37"/>
    <n v="18.84"/>
    <n v="0"/>
    <n v="18.84"/>
  </r>
  <r>
    <n v="2808"/>
    <s v="CA-2015-148635"/>
    <x v="395"/>
    <x v="836"/>
    <x v="0"/>
    <s v="MH-18025"/>
    <s v="Michelle Huthwaite"/>
    <x v="0"/>
    <s v="United States"/>
    <s v="Seattle"/>
    <x v="4"/>
    <n v="98115"/>
    <x v="1"/>
    <x v="1434"/>
    <x v="1"/>
    <x v="10"/>
    <x v="1422"/>
    <n v="12.96"/>
    <n v="2"/>
    <n v="0"/>
    <n v="6.22"/>
    <n v="19.700000000000003"/>
    <n v="25.92"/>
    <n v="0"/>
    <n v="25.92"/>
  </r>
  <r>
    <n v="2809"/>
    <s v="CA-2015-148635"/>
    <x v="395"/>
    <x v="836"/>
    <x v="0"/>
    <s v="MH-18025"/>
    <s v="Michelle Huthwaite"/>
    <x v="0"/>
    <s v="United States"/>
    <s v="Seattle"/>
    <x v="4"/>
    <n v="98115"/>
    <x v="1"/>
    <x v="1248"/>
    <x v="0"/>
    <x v="0"/>
    <x v="1334"/>
    <n v="704.9"/>
    <n v="5"/>
    <n v="0"/>
    <n v="56.39"/>
    <n v="3468.11"/>
    <n v="3524.5"/>
    <n v="0"/>
    <n v="3524.5"/>
  </r>
  <r>
    <n v="2810"/>
    <s v="CA-2015-148635"/>
    <x v="395"/>
    <x v="836"/>
    <x v="0"/>
    <s v="MH-18025"/>
    <s v="Michelle Huthwaite"/>
    <x v="0"/>
    <s v="United States"/>
    <s v="Seattle"/>
    <x v="4"/>
    <n v="98115"/>
    <x v="1"/>
    <x v="1131"/>
    <x v="0"/>
    <x v="1"/>
    <x v="1119"/>
    <n v="561.57000000000005"/>
    <n v="2"/>
    <n v="0.2"/>
    <n v="28.08"/>
    <n v="870.43200000000002"/>
    <n v="1123.1400000000001"/>
    <n v="224.62800000000004"/>
    <n v="898.51200000000006"/>
  </r>
  <r>
    <n v="2811"/>
    <s v="CA-2015-135685"/>
    <x v="547"/>
    <x v="837"/>
    <x v="0"/>
    <s v="MP-18175"/>
    <s v="Mike Pelletier"/>
    <x v="2"/>
    <s v="United States"/>
    <s v="Milwaukee"/>
    <x v="6"/>
    <n v="53209"/>
    <x v="2"/>
    <x v="368"/>
    <x v="1"/>
    <x v="10"/>
    <x v="369"/>
    <n v="179.82"/>
    <n v="9"/>
    <n v="0"/>
    <n v="84.52"/>
    <n v="1533.86"/>
    <n v="1618.3799999999999"/>
    <n v="0"/>
    <n v="1618.3799999999999"/>
  </r>
  <r>
    <n v="2812"/>
    <s v="CA-2015-135685"/>
    <x v="547"/>
    <x v="837"/>
    <x v="0"/>
    <s v="MP-18175"/>
    <s v="Mike Pelletier"/>
    <x v="2"/>
    <s v="United States"/>
    <s v="Milwaukee"/>
    <x v="6"/>
    <n v="53209"/>
    <x v="2"/>
    <x v="1435"/>
    <x v="0"/>
    <x v="5"/>
    <x v="1423"/>
    <n v="185.58"/>
    <n v="6"/>
    <n v="0"/>
    <n v="76.09"/>
    <n v="1037.3900000000001"/>
    <n v="1113.48"/>
    <n v="0"/>
    <n v="1113.48"/>
  </r>
  <r>
    <n v="2813"/>
    <s v="CA-2015-135685"/>
    <x v="547"/>
    <x v="837"/>
    <x v="0"/>
    <s v="MP-18175"/>
    <s v="Mike Pelletier"/>
    <x v="2"/>
    <s v="United States"/>
    <s v="Milwaukee"/>
    <x v="6"/>
    <n v="53209"/>
    <x v="2"/>
    <x v="719"/>
    <x v="0"/>
    <x v="3"/>
    <x v="718"/>
    <n v="214.11"/>
    <n v="3"/>
    <n v="0"/>
    <n v="36.4"/>
    <n v="605.93000000000006"/>
    <n v="642.33000000000004"/>
    <n v="0"/>
    <n v="642.33000000000004"/>
  </r>
  <r>
    <n v="2814"/>
    <s v="CA-2015-135685"/>
    <x v="547"/>
    <x v="837"/>
    <x v="0"/>
    <s v="MP-18175"/>
    <s v="Mike Pelletier"/>
    <x v="2"/>
    <s v="United States"/>
    <s v="Milwaukee"/>
    <x v="6"/>
    <n v="53209"/>
    <x v="2"/>
    <x v="1287"/>
    <x v="2"/>
    <x v="11"/>
    <x v="1273"/>
    <n v="999.96"/>
    <n v="4"/>
    <n v="0"/>
    <n v="229.99"/>
    <n v="3769.8500000000004"/>
    <n v="3999.84"/>
    <n v="0"/>
    <n v="3999.84"/>
  </r>
  <r>
    <n v="2815"/>
    <s v="CA-2015-135685"/>
    <x v="547"/>
    <x v="837"/>
    <x v="0"/>
    <s v="MP-18175"/>
    <s v="Mike Pelletier"/>
    <x v="2"/>
    <s v="United States"/>
    <s v="Milwaukee"/>
    <x v="6"/>
    <n v="53209"/>
    <x v="2"/>
    <x v="562"/>
    <x v="0"/>
    <x v="3"/>
    <x v="561"/>
    <n v="653.54999999999995"/>
    <n v="3"/>
    <n v="0"/>
    <n v="111.1"/>
    <n v="1849.55"/>
    <n v="1960.6499999999999"/>
    <n v="0"/>
    <n v="1960.6499999999999"/>
  </r>
  <r>
    <n v="2816"/>
    <s v="CA-2015-104626"/>
    <x v="135"/>
    <x v="37"/>
    <x v="1"/>
    <s v="DR-12940"/>
    <s v="Daniel Raglin"/>
    <x v="2"/>
    <s v="United States"/>
    <s v="Franklin"/>
    <x v="31"/>
    <n v="2038"/>
    <x v="3"/>
    <x v="710"/>
    <x v="1"/>
    <x v="8"/>
    <x v="709"/>
    <n v="114.6"/>
    <n v="5"/>
    <n v="0"/>
    <n v="51.57"/>
    <n v="521.42999999999995"/>
    <n v="573"/>
    <n v="0"/>
    <n v="573"/>
  </r>
  <r>
    <n v="2817"/>
    <s v="CA-2015-104626"/>
    <x v="135"/>
    <x v="37"/>
    <x v="1"/>
    <s v="DR-12940"/>
    <s v="Daniel Raglin"/>
    <x v="2"/>
    <s v="United States"/>
    <s v="Franklin"/>
    <x v="31"/>
    <n v="2038"/>
    <x v="3"/>
    <x v="163"/>
    <x v="0"/>
    <x v="1"/>
    <x v="164"/>
    <n v="60.74"/>
    <n v="1"/>
    <n v="0"/>
    <n v="15.19"/>
    <n v="45.550000000000004"/>
    <n v="60.74"/>
    <n v="0"/>
    <n v="60.74"/>
  </r>
  <r>
    <n v="2818"/>
    <s v="CA-2015-104626"/>
    <x v="135"/>
    <x v="37"/>
    <x v="1"/>
    <s v="DR-12940"/>
    <s v="Daniel Raglin"/>
    <x v="2"/>
    <s v="United States"/>
    <s v="Franklin"/>
    <x v="31"/>
    <n v="2038"/>
    <x v="3"/>
    <x v="1292"/>
    <x v="0"/>
    <x v="5"/>
    <x v="1278"/>
    <n v="124.36"/>
    <n v="2"/>
    <n v="0"/>
    <n v="27.36"/>
    <n v="221.36"/>
    <n v="248.72"/>
    <n v="0"/>
    <n v="248.72"/>
  </r>
  <r>
    <n v="2819"/>
    <s v="CA-2015-104626"/>
    <x v="135"/>
    <x v="37"/>
    <x v="1"/>
    <s v="DR-12940"/>
    <s v="Daniel Raglin"/>
    <x v="2"/>
    <s v="United States"/>
    <s v="Franklin"/>
    <x v="31"/>
    <n v="2038"/>
    <x v="3"/>
    <x v="245"/>
    <x v="1"/>
    <x v="4"/>
    <x v="246"/>
    <n v="1088.76"/>
    <n v="6"/>
    <n v="0"/>
    <n v="315.74"/>
    <n v="6216.82"/>
    <n v="6532.5599999999995"/>
    <n v="0"/>
    <n v="6532.5599999999995"/>
  </r>
  <r>
    <n v="2820"/>
    <s v="CA-2016-160500"/>
    <x v="465"/>
    <x v="588"/>
    <x v="2"/>
    <s v="DM-13015"/>
    <s v="Darrin Martin"/>
    <x v="0"/>
    <s v="United States"/>
    <s v="Encinitas"/>
    <x v="1"/>
    <n v="92024"/>
    <x v="1"/>
    <x v="1338"/>
    <x v="1"/>
    <x v="8"/>
    <x v="1323"/>
    <n v="6.72"/>
    <n v="5"/>
    <n v="0.2"/>
    <n v="2.35"/>
    <n v="24.53"/>
    <n v="33.6"/>
    <n v="6.7200000000000006"/>
    <n v="26.880000000000003"/>
  </r>
  <r>
    <n v="2821"/>
    <s v="CA-2016-160500"/>
    <x v="465"/>
    <x v="588"/>
    <x v="2"/>
    <s v="DM-13015"/>
    <s v="Darrin Martin"/>
    <x v="0"/>
    <s v="United States"/>
    <s v="Encinitas"/>
    <x v="1"/>
    <n v="92024"/>
    <x v="1"/>
    <x v="209"/>
    <x v="0"/>
    <x v="3"/>
    <x v="210"/>
    <n v="298.77999999999997"/>
    <n v="3"/>
    <n v="0.2"/>
    <n v="7.47"/>
    <n v="709.60199999999986"/>
    <n v="896.33999999999992"/>
    <n v="179.268"/>
    <n v="717.07199999999989"/>
  </r>
  <r>
    <n v="2822"/>
    <s v="CA-2017-100202"/>
    <x v="413"/>
    <x v="838"/>
    <x v="1"/>
    <s v="BD-11620"/>
    <s v="Brian DeCherney"/>
    <x v="0"/>
    <s v="United States"/>
    <s v="Anaheim"/>
    <x v="1"/>
    <n v="92804"/>
    <x v="1"/>
    <x v="202"/>
    <x v="2"/>
    <x v="7"/>
    <x v="203"/>
    <n v="302.38"/>
    <n v="3"/>
    <n v="0.2"/>
    <n v="22.68"/>
    <n v="703.03200000000004"/>
    <n v="907.14"/>
    <n v="181.428"/>
    <n v="725.71199999999999"/>
  </r>
  <r>
    <n v="2823"/>
    <s v="CA-2017-131016"/>
    <x v="65"/>
    <x v="295"/>
    <x v="2"/>
    <s v="DC-12850"/>
    <s v="Dan Campbell"/>
    <x v="0"/>
    <s v="United States"/>
    <s v="Arlington"/>
    <x v="5"/>
    <n v="76017"/>
    <x v="2"/>
    <x v="311"/>
    <x v="1"/>
    <x v="6"/>
    <x v="311"/>
    <n v="8.93"/>
    <n v="2"/>
    <n v="0.2"/>
    <n v="0.56000000000000005"/>
    <n v="13.728"/>
    <n v="17.86"/>
    <n v="3.5720000000000001"/>
    <n v="14.288"/>
  </r>
  <r>
    <n v="2824"/>
    <s v="CA-2017-131016"/>
    <x v="65"/>
    <x v="295"/>
    <x v="2"/>
    <s v="DC-12850"/>
    <s v="Dan Campbell"/>
    <x v="0"/>
    <s v="United States"/>
    <s v="Arlington"/>
    <x v="5"/>
    <n v="76017"/>
    <x v="2"/>
    <x v="1069"/>
    <x v="1"/>
    <x v="4"/>
    <x v="1058"/>
    <n v="47.58"/>
    <n v="2"/>
    <n v="0.2"/>
    <n v="-2.97"/>
    <n v="79.097999999999999"/>
    <n v="95.16"/>
    <n v="19.032"/>
    <n v="76.128"/>
  </r>
  <r>
    <n v="2825"/>
    <s v="US-2014-112914"/>
    <x v="794"/>
    <x v="839"/>
    <x v="1"/>
    <s v="MT-18070"/>
    <s v="Michelle Tran"/>
    <x v="2"/>
    <s v="United States"/>
    <s v="Houston"/>
    <x v="5"/>
    <n v="77041"/>
    <x v="2"/>
    <x v="1436"/>
    <x v="1"/>
    <x v="10"/>
    <x v="1424"/>
    <n v="33.79"/>
    <n v="8"/>
    <n v="0.2"/>
    <n v="10.56"/>
    <n v="205.696"/>
    <n v="270.32"/>
    <n v="54.064"/>
    <n v="216.256"/>
  </r>
  <r>
    <n v="2826"/>
    <s v="US-2014-112914"/>
    <x v="794"/>
    <x v="839"/>
    <x v="1"/>
    <s v="MT-18070"/>
    <s v="Michelle Tran"/>
    <x v="2"/>
    <s v="United States"/>
    <s v="Houston"/>
    <x v="5"/>
    <n v="77041"/>
    <x v="2"/>
    <x v="587"/>
    <x v="0"/>
    <x v="0"/>
    <x v="587"/>
    <n v="300.52999999999997"/>
    <n v="2"/>
    <n v="0.32"/>
    <n v="-97.23"/>
    <n v="505.95079999999996"/>
    <n v="601.05999999999995"/>
    <n v="192.33919999999998"/>
    <n v="408.72079999999994"/>
  </r>
  <r>
    <n v="2827"/>
    <s v="US-2014-112914"/>
    <x v="794"/>
    <x v="839"/>
    <x v="1"/>
    <s v="MT-18070"/>
    <s v="Michelle Tran"/>
    <x v="2"/>
    <s v="United States"/>
    <s v="Houston"/>
    <x v="5"/>
    <n v="77041"/>
    <x v="2"/>
    <x v="1282"/>
    <x v="1"/>
    <x v="8"/>
    <x v="1267"/>
    <n v="2.72"/>
    <n v="2"/>
    <n v="0.8"/>
    <n v="-4.3600000000000003"/>
    <n v="5.4480000000000004"/>
    <n v="5.44"/>
    <n v="4.3520000000000003"/>
    <n v="1.0880000000000001"/>
  </r>
  <r>
    <n v="2828"/>
    <s v="US-2014-112914"/>
    <x v="794"/>
    <x v="839"/>
    <x v="1"/>
    <s v="MT-18070"/>
    <s v="Michelle Tran"/>
    <x v="2"/>
    <s v="United States"/>
    <s v="Houston"/>
    <x v="5"/>
    <n v="77041"/>
    <x v="2"/>
    <x v="29"/>
    <x v="1"/>
    <x v="12"/>
    <x v="29"/>
    <n v="3.26"/>
    <n v="2"/>
    <n v="0.2"/>
    <n v="1.1000000000000001"/>
    <n v="4.1159999999999997"/>
    <n v="6.52"/>
    <n v="1.304"/>
    <n v="5.2159999999999993"/>
  </r>
  <r>
    <n v="2829"/>
    <s v="CA-2016-124149"/>
    <x v="131"/>
    <x v="408"/>
    <x v="2"/>
    <s v="MJ-17740"/>
    <s v="Max Jones"/>
    <x v="0"/>
    <s v="United States"/>
    <s v="Lancaster"/>
    <x v="24"/>
    <n v="43130"/>
    <x v="3"/>
    <x v="1437"/>
    <x v="1"/>
    <x v="10"/>
    <x v="1425"/>
    <n v="108.34"/>
    <n v="6"/>
    <n v="0.2"/>
    <n v="37.92"/>
    <n v="482.11199999999991"/>
    <n v="650.04"/>
    <n v="130.00800000000001"/>
    <n v="520.03199999999993"/>
  </r>
  <r>
    <n v="2830"/>
    <s v="CA-2016-124149"/>
    <x v="131"/>
    <x v="408"/>
    <x v="2"/>
    <s v="MJ-17740"/>
    <s v="Max Jones"/>
    <x v="0"/>
    <s v="United States"/>
    <s v="Lancaster"/>
    <x v="24"/>
    <n v="43130"/>
    <x v="3"/>
    <x v="4"/>
    <x v="1"/>
    <x v="4"/>
    <x v="4"/>
    <n v="55.92"/>
    <n v="5"/>
    <n v="0.2"/>
    <n v="6.29"/>
    <n v="217.39000000000001"/>
    <n v="279.60000000000002"/>
    <n v="55.920000000000009"/>
    <n v="223.68"/>
  </r>
  <r>
    <n v="2831"/>
    <s v="CA-2016-124149"/>
    <x v="131"/>
    <x v="408"/>
    <x v="2"/>
    <s v="MJ-17740"/>
    <s v="Max Jones"/>
    <x v="0"/>
    <s v="United States"/>
    <s v="Lancaster"/>
    <x v="24"/>
    <n v="43130"/>
    <x v="3"/>
    <x v="1438"/>
    <x v="1"/>
    <x v="10"/>
    <x v="1426"/>
    <n v="78.3"/>
    <n v="2"/>
    <n v="0.2"/>
    <n v="29.36"/>
    <n v="95.92"/>
    <n v="156.6"/>
    <n v="31.32"/>
    <n v="125.28"/>
  </r>
  <r>
    <n v="2832"/>
    <s v="CA-2014-148915"/>
    <x v="301"/>
    <x v="840"/>
    <x v="1"/>
    <s v="ND-18370"/>
    <s v="Natalie DeCherney"/>
    <x v="0"/>
    <s v="United States"/>
    <s v="Portland"/>
    <x v="21"/>
    <n v="97206"/>
    <x v="1"/>
    <x v="1439"/>
    <x v="1"/>
    <x v="4"/>
    <x v="1427"/>
    <n v="443.92"/>
    <n v="5"/>
    <n v="0.2"/>
    <n v="-94.33"/>
    <n v="1870.0099999999998"/>
    <n v="2219.6"/>
    <n v="443.92"/>
    <n v="1775.6799999999998"/>
  </r>
  <r>
    <n v="2833"/>
    <s v="CA-2014-148915"/>
    <x v="301"/>
    <x v="840"/>
    <x v="1"/>
    <s v="ND-18370"/>
    <s v="Natalie DeCherney"/>
    <x v="0"/>
    <s v="United States"/>
    <s v="Portland"/>
    <x v="21"/>
    <n v="97206"/>
    <x v="1"/>
    <x v="1417"/>
    <x v="2"/>
    <x v="7"/>
    <x v="1405"/>
    <n v="155.97999999999999"/>
    <n v="3"/>
    <n v="0.2"/>
    <n v="54.59"/>
    <n v="319.76199999999994"/>
    <n v="467.93999999999994"/>
    <n v="93.587999999999994"/>
    <n v="374.35199999999998"/>
  </r>
  <r>
    <n v="2834"/>
    <s v="CA-2017-134649"/>
    <x v="795"/>
    <x v="523"/>
    <x v="0"/>
    <s v="CA-11965"/>
    <s v="Carol Adams"/>
    <x v="1"/>
    <s v="United States"/>
    <s v="Hoover"/>
    <x v="19"/>
    <n v="35244"/>
    <x v="0"/>
    <x v="147"/>
    <x v="1"/>
    <x v="6"/>
    <x v="148"/>
    <n v="15.47"/>
    <n v="7"/>
    <n v="0"/>
    <n v="4.18"/>
    <n v="104.11000000000001"/>
    <n v="108.29"/>
    <n v="0"/>
    <n v="108.29"/>
  </r>
  <r>
    <n v="2835"/>
    <s v="CA-2017-134649"/>
    <x v="795"/>
    <x v="523"/>
    <x v="0"/>
    <s v="CA-11965"/>
    <s v="Carol Adams"/>
    <x v="1"/>
    <s v="United States"/>
    <s v="Hoover"/>
    <x v="19"/>
    <n v="35244"/>
    <x v="0"/>
    <x v="175"/>
    <x v="1"/>
    <x v="8"/>
    <x v="176"/>
    <n v="7.16"/>
    <n v="2"/>
    <n v="0"/>
    <n v="3.44"/>
    <n v="10.88"/>
    <n v="14.32"/>
    <n v="0"/>
    <n v="14.32"/>
  </r>
  <r>
    <n v="2836"/>
    <s v="CA-2017-110842"/>
    <x v="343"/>
    <x v="38"/>
    <x v="1"/>
    <s v="GA-14725"/>
    <s v="Guy Armstrong"/>
    <x v="0"/>
    <s v="United States"/>
    <s v="Los Angeles"/>
    <x v="1"/>
    <n v="90036"/>
    <x v="1"/>
    <x v="930"/>
    <x v="1"/>
    <x v="9"/>
    <x v="923"/>
    <n v="10.89"/>
    <n v="1"/>
    <n v="0"/>
    <n v="2.83"/>
    <n v="8.06"/>
    <n v="10.89"/>
    <n v="0"/>
    <n v="10.89"/>
  </r>
  <r>
    <n v="2837"/>
    <s v="CA-2017-110842"/>
    <x v="343"/>
    <x v="38"/>
    <x v="1"/>
    <s v="GA-14725"/>
    <s v="Guy Armstrong"/>
    <x v="0"/>
    <s v="United States"/>
    <s v="Los Angeles"/>
    <x v="1"/>
    <n v="90036"/>
    <x v="1"/>
    <x v="1440"/>
    <x v="1"/>
    <x v="10"/>
    <x v="1428"/>
    <n v="19.440000000000001"/>
    <n v="3"/>
    <n v="0"/>
    <n v="9.33"/>
    <n v="48.990000000000009"/>
    <n v="58.320000000000007"/>
    <n v="0"/>
    <n v="58.320000000000007"/>
  </r>
  <r>
    <n v="2838"/>
    <s v="CA-2017-110842"/>
    <x v="343"/>
    <x v="38"/>
    <x v="1"/>
    <s v="GA-14725"/>
    <s v="Guy Armstrong"/>
    <x v="0"/>
    <s v="United States"/>
    <s v="Los Angeles"/>
    <x v="1"/>
    <n v="90036"/>
    <x v="1"/>
    <x v="999"/>
    <x v="1"/>
    <x v="8"/>
    <x v="991"/>
    <n v="121.6"/>
    <n v="5"/>
    <n v="0.2"/>
    <n v="39.520000000000003"/>
    <n v="446.88"/>
    <n v="608"/>
    <n v="121.60000000000001"/>
    <n v="486.4"/>
  </r>
  <r>
    <n v="2839"/>
    <s v="CA-2016-147368"/>
    <x v="632"/>
    <x v="841"/>
    <x v="2"/>
    <s v="TC-21295"/>
    <s v="Toby Carlisle"/>
    <x v="0"/>
    <s v="United States"/>
    <s v="Tallahassee"/>
    <x v="2"/>
    <n v="32303"/>
    <x v="0"/>
    <x v="946"/>
    <x v="2"/>
    <x v="15"/>
    <x v="939"/>
    <n v="695.7"/>
    <n v="2"/>
    <n v="0.5"/>
    <n v="-27.83"/>
    <n v="723.53000000000009"/>
    <n v="1391.4"/>
    <n v="695.7"/>
    <n v="695.7"/>
  </r>
  <r>
    <n v="2840"/>
    <s v="US-2015-104185"/>
    <x v="37"/>
    <x v="37"/>
    <x v="0"/>
    <s v="JB-15400"/>
    <s v="Jennifer Braxton"/>
    <x v="1"/>
    <s v="United States"/>
    <s v="New York City"/>
    <x v="15"/>
    <n v="10009"/>
    <x v="3"/>
    <x v="772"/>
    <x v="1"/>
    <x v="4"/>
    <x v="771"/>
    <n v="120.33"/>
    <n v="1"/>
    <n v="0"/>
    <n v="31.29"/>
    <n v="89.039999999999992"/>
    <n v="120.33"/>
    <n v="0"/>
    <n v="120.33"/>
  </r>
  <r>
    <n v="2841"/>
    <s v="US-2014-125521"/>
    <x v="619"/>
    <x v="247"/>
    <x v="1"/>
    <s v="CK-12325"/>
    <s v="Christine Kargatis"/>
    <x v="2"/>
    <s v="United States"/>
    <s v="Chesapeake"/>
    <x v="17"/>
    <n v="23320"/>
    <x v="0"/>
    <x v="463"/>
    <x v="0"/>
    <x v="1"/>
    <x v="464"/>
    <n v="1139.92"/>
    <n v="4"/>
    <n v="0"/>
    <n v="284.98"/>
    <n v="4274.7000000000007"/>
    <n v="4559.68"/>
    <n v="0"/>
    <n v="4559.68"/>
  </r>
  <r>
    <n v="2842"/>
    <s v="US-2017-135062"/>
    <x v="515"/>
    <x v="842"/>
    <x v="0"/>
    <s v="RL-19615"/>
    <s v="Rob Lucas"/>
    <x v="0"/>
    <s v="United States"/>
    <s v="Fayetteville"/>
    <x v="3"/>
    <n v="28314"/>
    <x v="0"/>
    <x v="839"/>
    <x v="1"/>
    <x v="10"/>
    <x v="833"/>
    <n v="229.54"/>
    <n v="7"/>
    <n v="0.2"/>
    <n v="83.21"/>
    <n v="1202.2139999999999"/>
    <n v="1606.78"/>
    <n v="321.35599999999999"/>
    <n v="1285.424"/>
  </r>
  <r>
    <n v="2843"/>
    <s v="CA-2017-135650"/>
    <x v="721"/>
    <x v="647"/>
    <x v="1"/>
    <s v="AC-10660"/>
    <s v="Anna Chung"/>
    <x v="0"/>
    <s v="United States"/>
    <s v="Huntsville"/>
    <x v="5"/>
    <n v="77340"/>
    <x v="2"/>
    <x v="435"/>
    <x v="1"/>
    <x v="4"/>
    <x v="435"/>
    <n v="143.72999999999999"/>
    <n v="2"/>
    <n v="0.2"/>
    <n v="-32.340000000000003"/>
    <n v="262.30799999999999"/>
    <n v="287.45999999999998"/>
    <n v="57.491999999999997"/>
    <n v="229.96799999999999"/>
  </r>
  <r>
    <n v="2844"/>
    <s v="CA-2017-112865"/>
    <x v="796"/>
    <x v="843"/>
    <x v="1"/>
    <s v="BH-11710"/>
    <s v="Brosina Hoffman"/>
    <x v="0"/>
    <s v="United States"/>
    <s v="Philadelphia"/>
    <x v="9"/>
    <n v="19140"/>
    <x v="3"/>
    <x v="1374"/>
    <x v="2"/>
    <x v="11"/>
    <x v="1359"/>
    <n v="36.049999999999997"/>
    <n v="3"/>
    <n v="0.2"/>
    <n v="-0.9"/>
    <n v="87.42"/>
    <n v="108.14999999999999"/>
    <n v="21.63"/>
    <n v="86.52"/>
  </r>
  <r>
    <n v="2845"/>
    <s v="US-2016-162852"/>
    <x v="797"/>
    <x v="844"/>
    <x v="1"/>
    <s v="BG-11695"/>
    <s v="Brooke Gillingham"/>
    <x v="1"/>
    <s v="United States"/>
    <s v="Woodstock"/>
    <x v="10"/>
    <n v="60098"/>
    <x v="2"/>
    <x v="531"/>
    <x v="0"/>
    <x v="1"/>
    <x v="531"/>
    <n v="845.49"/>
    <n v="8"/>
    <n v="0.3"/>
    <n v="-12.08"/>
    <n v="4746.8240000000005"/>
    <n v="6763.92"/>
    <n v="2029.1759999999999"/>
    <n v="4734.7440000000006"/>
  </r>
  <r>
    <n v="2846"/>
    <s v="CA-2017-138163"/>
    <x v="701"/>
    <x v="541"/>
    <x v="2"/>
    <s v="XP-21865"/>
    <s v="Xylona Preis"/>
    <x v="0"/>
    <s v="United States"/>
    <s v="Everett"/>
    <x v="31"/>
    <n v="2149"/>
    <x v="3"/>
    <x v="207"/>
    <x v="1"/>
    <x v="6"/>
    <x v="208"/>
    <n v="50.94"/>
    <n v="3"/>
    <n v="0"/>
    <n v="14.26"/>
    <n v="138.56"/>
    <n v="152.82"/>
    <n v="0"/>
    <n v="152.82"/>
  </r>
  <r>
    <n v="2847"/>
    <s v="CA-2017-152093"/>
    <x v="18"/>
    <x v="17"/>
    <x v="1"/>
    <s v="SN-20560"/>
    <s v="Skye Norling"/>
    <x v="2"/>
    <s v="United States"/>
    <s v="Chicago"/>
    <x v="10"/>
    <n v="60653"/>
    <x v="2"/>
    <x v="450"/>
    <x v="1"/>
    <x v="8"/>
    <x v="451"/>
    <n v="762.59"/>
    <n v="3"/>
    <n v="0.8"/>
    <n v="-1143.8900000000001"/>
    <n v="1601.444"/>
    <n v="2287.77"/>
    <n v="1830.2160000000001"/>
    <n v="457.55399999999986"/>
  </r>
  <r>
    <n v="2848"/>
    <s v="CA-2017-157854"/>
    <x v="798"/>
    <x v="339"/>
    <x v="1"/>
    <s v="DM-13345"/>
    <s v="Denise Monton"/>
    <x v="1"/>
    <s v="United States"/>
    <s v="Roswell"/>
    <x v="32"/>
    <n v="30076"/>
    <x v="0"/>
    <x v="1441"/>
    <x v="0"/>
    <x v="5"/>
    <x v="1429"/>
    <n v="56.28"/>
    <n v="6"/>
    <n v="0"/>
    <n v="15.76"/>
    <n v="321.92"/>
    <n v="337.68"/>
    <n v="0"/>
    <n v="337.68"/>
  </r>
  <r>
    <n v="2849"/>
    <s v="CA-2017-157854"/>
    <x v="798"/>
    <x v="339"/>
    <x v="1"/>
    <s v="DM-13345"/>
    <s v="Denise Monton"/>
    <x v="1"/>
    <s v="United States"/>
    <s v="Roswell"/>
    <x v="32"/>
    <n v="30076"/>
    <x v="0"/>
    <x v="1176"/>
    <x v="1"/>
    <x v="8"/>
    <x v="1162"/>
    <n v="2690.97"/>
    <n v="3"/>
    <n v="0"/>
    <n v="1264.76"/>
    <n v="6808.15"/>
    <n v="8072.91"/>
    <n v="0"/>
    <n v="8072.91"/>
  </r>
  <r>
    <n v="2850"/>
    <s v="CA-2016-123617"/>
    <x v="85"/>
    <x v="845"/>
    <x v="1"/>
    <s v="AJ-10780"/>
    <s v="Anthony Jacobs"/>
    <x v="1"/>
    <s v="United States"/>
    <s v="Palm Coast"/>
    <x v="2"/>
    <n v="32137"/>
    <x v="0"/>
    <x v="863"/>
    <x v="1"/>
    <x v="8"/>
    <x v="857"/>
    <n v="7.43"/>
    <n v="6"/>
    <n v="0.7"/>
    <n v="-5.7"/>
    <n v="19.074000000000002"/>
    <n v="44.58"/>
    <n v="31.205999999999996"/>
    <n v="13.374000000000002"/>
  </r>
  <r>
    <n v="2851"/>
    <s v="US-2016-128293"/>
    <x v="799"/>
    <x v="846"/>
    <x v="2"/>
    <s v="KC-16255"/>
    <s v="Karen Carlisle"/>
    <x v="1"/>
    <s v="United States"/>
    <s v="Philadelphia"/>
    <x v="9"/>
    <n v="19120"/>
    <x v="3"/>
    <x v="459"/>
    <x v="1"/>
    <x v="4"/>
    <x v="460"/>
    <n v="64.78"/>
    <n v="1"/>
    <n v="0.2"/>
    <n v="-12.96"/>
    <n v="64.783999999999992"/>
    <n v="64.78"/>
    <n v="12.956000000000001"/>
    <n v="51.823999999999998"/>
  </r>
  <r>
    <n v="2852"/>
    <s v="CA-2017-107342"/>
    <x v="94"/>
    <x v="847"/>
    <x v="1"/>
    <s v="VF-21715"/>
    <s v="Vicky Freymann"/>
    <x v="2"/>
    <s v="United States"/>
    <s v="Columbus"/>
    <x v="14"/>
    <n v="47201"/>
    <x v="2"/>
    <x v="728"/>
    <x v="1"/>
    <x v="10"/>
    <x v="727"/>
    <n v="28.16"/>
    <n v="4"/>
    <n v="0"/>
    <n v="13.24"/>
    <n v="99.4"/>
    <n v="112.64"/>
    <n v="0"/>
    <n v="112.64"/>
  </r>
  <r>
    <n v="2853"/>
    <s v="CA-2016-136371"/>
    <x v="690"/>
    <x v="202"/>
    <x v="0"/>
    <s v="SV-20935"/>
    <s v="Susan Vittorini"/>
    <x v="0"/>
    <s v="United States"/>
    <s v="Oceanside"/>
    <x v="15"/>
    <n v="11572"/>
    <x v="3"/>
    <x v="1442"/>
    <x v="0"/>
    <x v="5"/>
    <x v="1430"/>
    <n v="14.98"/>
    <n v="1"/>
    <n v="0"/>
    <n v="6.89"/>
    <n v="8.09"/>
    <n v="14.98"/>
    <n v="0"/>
    <n v="14.98"/>
  </r>
  <r>
    <n v="2854"/>
    <s v="CA-2016-136371"/>
    <x v="690"/>
    <x v="202"/>
    <x v="0"/>
    <s v="SV-20935"/>
    <s v="Susan Vittorini"/>
    <x v="0"/>
    <s v="United States"/>
    <s v="Oceanside"/>
    <x v="15"/>
    <n v="11572"/>
    <x v="3"/>
    <x v="534"/>
    <x v="0"/>
    <x v="5"/>
    <x v="534"/>
    <n v="20.32"/>
    <n v="4"/>
    <n v="0"/>
    <n v="6.91"/>
    <n v="74.37"/>
    <n v="81.28"/>
    <n v="0"/>
    <n v="81.28"/>
  </r>
  <r>
    <n v="2855"/>
    <s v="CA-2017-137344"/>
    <x v="648"/>
    <x v="848"/>
    <x v="3"/>
    <s v="EM-13810"/>
    <s v="Eleni McCrary"/>
    <x v="1"/>
    <s v="United States"/>
    <s v="Franklin"/>
    <x v="31"/>
    <n v="2038"/>
    <x v="3"/>
    <x v="1031"/>
    <x v="1"/>
    <x v="4"/>
    <x v="1022"/>
    <n v="40.29"/>
    <n v="3"/>
    <n v="0"/>
    <n v="10.48"/>
    <n v="110.39"/>
    <n v="120.87"/>
    <n v="0"/>
    <n v="120.87"/>
  </r>
  <r>
    <n v="2856"/>
    <s v="CA-2017-169810"/>
    <x v="800"/>
    <x v="849"/>
    <x v="1"/>
    <s v="RB-19360"/>
    <s v="Raymond Buch"/>
    <x v="0"/>
    <s v="United States"/>
    <s v="Sioux Falls"/>
    <x v="44"/>
    <n v="57103"/>
    <x v="2"/>
    <x v="1387"/>
    <x v="1"/>
    <x v="2"/>
    <x v="1373"/>
    <n v="20.23"/>
    <n v="7"/>
    <n v="0"/>
    <n v="9.51"/>
    <n v="132.10000000000002"/>
    <n v="141.61000000000001"/>
    <n v="0"/>
    <n v="141.61000000000001"/>
  </r>
  <r>
    <n v="2857"/>
    <s v="CA-2016-128594"/>
    <x v="370"/>
    <x v="652"/>
    <x v="2"/>
    <s v="DJ-13510"/>
    <s v="Don Jones"/>
    <x v="1"/>
    <s v="United States"/>
    <s v="San Diego"/>
    <x v="1"/>
    <n v="92037"/>
    <x v="1"/>
    <x v="445"/>
    <x v="0"/>
    <x v="1"/>
    <x v="445"/>
    <n v="1603.14"/>
    <n v="4"/>
    <n v="0.2"/>
    <n v="100.2"/>
    <n v="5029.8480000000009"/>
    <n v="6412.56"/>
    <n v="1282.5120000000002"/>
    <n v="5130.0480000000007"/>
  </r>
  <r>
    <n v="2858"/>
    <s v="CA-2016-154690"/>
    <x v="243"/>
    <x v="611"/>
    <x v="0"/>
    <s v="CC-12370"/>
    <s v="Christopher Conant"/>
    <x v="0"/>
    <s v="United States"/>
    <s v="Fayetteville"/>
    <x v="3"/>
    <n v="28314"/>
    <x v="0"/>
    <x v="1153"/>
    <x v="0"/>
    <x v="1"/>
    <x v="1141"/>
    <n v="225.3"/>
    <n v="2"/>
    <n v="0.2"/>
    <n v="22.53"/>
    <n v="337.95000000000005"/>
    <n v="450.6"/>
    <n v="90.12"/>
    <n v="360.48"/>
  </r>
  <r>
    <n v="2859"/>
    <s v="CA-2017-138975"/>
    <x v="240"/>
    <x v="254"/>
    <x v="1"/>
    <s v="SC-20380"/>
    <s v="Shahid Collister"/>
    <x v="0"/>
    <s v="United States"/>
    <s v="Atlanta"/>
    <x v="32"/>
    <n v="30318"/>
    <x v="0"/>
    <x v="658"/>
    <x v="2"/>
    <x v="11"/>
    <x v="658"/>
    <n v="67.8"/>
    <n v="4"/>
    <n v="0"/>
    <n v="4.07"/>
    <n v="267.13"/>
    <n v="271.2"/>
    <n v="0"/>
    <n v="271.2"/>
  </r>
  <r>
    <n v="2860"/>
    <s v="CA-2017-138975"/>
    <x v="240"/>
    <x v="254"/>
    <x v="1"/>
    <s v="SC-20380"/>
    <s v="Shahid Collister"/>
    <x v="0"/>
    <s v="United States"/>
    <s v="Atlanta"/>
    <x v="32"/>
    <n v="30318"/>
    <x v="0"/>
    <x v="1443"/>
    <x v="2"/>
    <x v="7"/>
    <x v="1431"/>
    <n v="377.97"/>
    <n v="3"/>
    <n v="0"/>
    <n v="98.27"/>
    <n v="1035.6400000000001"/>
    <n v="1133.9100000000001"/>
    <n v="0"/>
    <n v="1133.9100000000001"/>
  </r>
  <r>
    <n v="2861"/>
    <s v="CA-2017-138975"/>
    <x v="240"/>
    <x v="254"/>
    <x v="1"/>
    <s v="SC-20380"/>
    <s v="Shahid Collister"/>
    <x v="0"/>
    <s v="United States"/>
    <s v="Atlanta"/>
    <x v="32"/>
    <n v="30318"/>
    <x v="0"/>
    <x v="199"/>
    <x v="0"/>
    <x v="0"/>
    <x v="200"/>
    <n v="1628.82"/>
    <n v="9"/>
    <n v="0"/>
    <n v="374.63"/>
    <n v="14284.75"/>
    <n v="14659.38"/>
    <n v="0"/>
    <n v="14659.38"/>
  </r>
  <r>
    <n v="2862"/>
    <s v="CA-2017-138975"/>
    <x v="240"/>
    <x v="254"/>
    <x v="1"/>
    <s v="SC-20380"/>
    <s v="Shahid Collister"/>
    <x v="0"/>
    <s v="United States"/>
    <s v="Atlanta"/>
    <x v="32"/>
    <n v="30318"/>
    <x v="0"/>
    <x v="839"/>
    <x v="1"/>
    <x v="10"/>
    <x v="833"/>
    <n v="286.93"/>
    <n v="7"/>
    <n v="0"/>
    <n v="140.6"/>
    <n v="1867.91"/>
    <n v="2008.51"/>
    <n v="0"/>
    <n v="2008.51"/>
  </r>
  <r>
    <n v="2863"/>
    <s v="CA-2017-106537"/>
    <x v="801"/>
    <x v="850"/>
    <x v="1"/>
    <s v="RH-19495"/>
    <s v="Rick Hansen"/>
    <x v="0"/>
    <s v="United States"/>
    <s v="Orlando"/>
    <x v="2"/>
    <n v="32839"/>
    <x v="0"/>
    <x v="1396"/>
    <x v="1"/>
    <x v="10"/>
    <x v="1383"/>
    <n v="20.74"/>
    <n v="4"/>
    <n v="0.2"/>
    <n v="7.26"/>
    <n v="59.107999999999997"/>
    <n v="82.96"/>
    <n v="16.591999999999999"/>
    <n v="66.367999999999995"/>
  </r>
  <r>
    <n v="2864"/>
    <s v="US-2017-103828"/>
    <x v="802"/>
    <x v="851"/>
    <x v="3"/>
    <s v="JK-15370"/>
    <s v="Jay Kimmel"/>
    <x v="0"/>
    <s v="United States"/>
    <s v="San Francisco"/>
    <x v="1"/>
    <n v="94122"/>
    <x v="1"/>
    <x v="470"/>
    <x v="1"/>
    <x v="4"/>
    <x v="471"/>
    <n v="31.44"/>
    <n v="3"/>
    <n v="0"/>
    <n v="8.49"/>
    <n v="85.830000000000013"/>
    <n v="94.320000000000007"/>
    <n v="0"/>
    <n v="94.320000000000007"/>
  </r>
  <r>
    <n v="2865"/>
    <s v="US-2017-103828"/>
    <x v="802"/>
    <x v="851"/>
    <x v="3"/>
    <s v="JK-15370"/>
    <s v="Jay Kimmel"/>
    <x v="0"/>
    <s v="United States"/>
    <s v="San Francisco"/>
    <x v="1"/>
    <n v="94122"/>
    <x v="1"/>
    <x v="360"/>
    <x v="1"/>
    <x v="9"/>
    <x v="360"/>
    <n v="83.79"/>
    <n v="7"/>
    <n v="0"/>
    <n v="22.62"/>
    <n v="563.91000000000008"/>
    <n v="586.53000000000009"/>
    <n v="0"/>
    <n v="586.53000000000009"/>
  </r>
  <r>
    <n v="2866"/>
    <s v="US-2017-103828"/>
    <x v="802"/>
    <x v="851"/>
    <x v="3"/>
    <s v="JK-15370"/>
    <s v="Jay Kimmel"/>
    <x v="0"/>
    <s v="United States"/>
    <s v="San Francisco"/>
    <x v="1"/>
    <n v="94122"/>
    <x v="1"/>
    <x v="397"/>
    <x v="1"/>
    <x v="6"/>
    <x v="398"/>
    <n v="59.52"/>
    <n v="3"/>
    <n v="0"/>
    <n v="15.48"/>
    <n v="163.08000000000001"/>
    <n v="178.56"/>
    <n v="0"/>
    <n v="178.56"/>
  </r>
  <r>
    <n v="2867"/>
    <s v="US-2017-103828"/>
    <x v="802"/>
    <x v="851"/>
    <x v="3"/>
    <s v="JK-15370"/>
    <s v="Jay Kimmel"/>
    <x v="0"/>
    <s v="United States"/>
    <s v="San Francisco"/>
    <x v="1"/>
    <n v="94122"/>
    <x v="1"/>
    <x v="1444"/>
    <x v="1"/>
    <x v="14"/>
    <x v="327"/>
    <n v="31.92"/>
    <n v="4"/>
    <n v="0"/>
    <n v="9.26"/>
    <n v="118.42"/>
    <n v="127.68"/>
    <n v="0"/>
    <n v="127.68"/>
  </r>
  <r>
    <n v="2868"/>
    <s v="CA-2016-115588"/>
    <x v="338"/>
    <x v="357"/>
    <x v="0"/>
    <s v="AF-10885"/>
    <s v="Art Foster"/>
    <x v="0"/>
    <s v="United States"/>
    <s v="Toledo"/>
    <x v="24"/>
    <n v="43615"/>
    <x v="3"/>
    <x v="327"/>
    <x v="1"/>
    <x v="14"/>
    <x v="327"/>
    <n v="14.72"/>
    <n v="5"/>
    <n v="0.2"/>
    <n v="-3.31"/>
    <n v="62.190000000000012"/>
    <n v="73.600000000000009"/>
    <n v="14.720000000000002"/>
    <n v="58.88000000000001"/>
  </r>
  <r>
    <n v="2869"/>
    <s v="CA-2016-115588"/>
    <x v="338"/>
    <x v="357"/>
    <x v="0"/>
    <s v="AF-10885"/>
    <s v="Art Foster"/>
    <x v="0"/>
    <s v="United States"/>
    <s v="Toledo"/>
    <x v="24"/>
    <n v="43615"/>
    <x v="3"/>
    <x v="720"/>
    <x v="1"/>
    <x v="4"/>
    <x v="719"/>
    <n v="38.979999999999997"/>
    <n v="3"/>
    <n v="0.2"/>
    <n v="-2.44"/>
    <n v="95.99199999999999"/>
    <n v="116.94"/>
    <n v="23.388000000000002"/>
    <n v="93.551999999999992"/>
  </r>
  <r>
    <n v="2870"/>
    <s v="CA-2017-143861"/>
    <x v="492"/>
    <x v="141"/>
    <x v="1"/>
    <s v="LC-16885"/>
    <s v="Lena Creighton"/>
    <x v="0"/>
    <s v="United States"/>
    <s v="Saint Petersburg"/>
    <x v="2"/>
    <n v="33710"/>
    <x v="0"/>
    <x v="1445"/>
    <x v="0"/>
    <x v="5"/>
    <x v="1432"/>
    <n v="17.09"/>
    <n v="2"/>
    <n v="0.2"/>
    <n v="1.07"/>
    <n v="26.274000000000001"/>
    <n v="34.18"/>
    <n v="6.8360000000000003"/>
    <n v="27.344000000000001"/>
  </r>
  <r>
    <n v="2871"/>
    <s v="CA-2014-148040"/>
    <x v="579"/>
    <x v="616"/>
    <x v="1"/>
    <s v="BF-11275"/>
    <s v="Beth Fritzler"/>
    <x v="1"/>
    <s v="United States"/>
    <s v="Tucson"/>
    <x v="16"/>
    <n v="85705"/>
    <x v="1"/>
    <x v="1323"/>
    <x v="1"/>
    <x v="10"/>
    <x v="1309"/>
    <n v="74.349999999999994"/>
    <n v="3"/>
    <n v="0.2"/>
    <n v="23.24"/>
    <n v="155.19999999999999"/>
    <n v="223.04999999999998"/>
    <n v="44.61"/>
    <n v="178.44"/>
  </r>
  <r>
    <n v="2872"/>
    <s v="CA-2014-148040"/>
    <x v="579"/>
    <x v="616"/>
    <x v="1"/>
    <s v="BF-11275"/>
    <s v="Beth Fritzler"/>
    <x v="1"/>
    <s v="United States"/>
    <s v="Tucson"/>
    <x v="16"/>
    <n v="85705"/>
    <x v="1"/>
    <x v="541"/>
    <x v="0"/>
    <x v="1"/>
    <x v="541"/>
    <n v="314.35000000000002"/>
    <n v="3"/>
    <n v="0.2"/>
    <n v="-35.36"/>
    <n v="789.80000000000007"/>
    <n v="943.05000000000007"/>
    <n v="188.61"/>
    <n v="754.44"/>
  </r>
  <r>
    <n v="2873"/>
    <s v="CA-2017-135167"/>
    <x v="140"/>
    <x v="46"/>
    <x v="1"/>
    <s v="SC-20800"/>
    <s v="Stuart Calhoun"/>
    <x v="0"/>
    <s v="United States"/>
    <s v="Los Angeles"/>
    <x v="1"/>
    <n v="90036"/>
    <x v="1"/>
    <x v="319"/>
    <x v="1"/>
    <x v="6"/>
    <x v="319"/>
    <n v="4.26"/>
    <n v="1"/>
    <n v="0"/>
    <n v="1.75"/>
    <n v="2.5099999999999998"/>
    <n v="4.26"/>
    <n v="0"/>
    <n v="4.26"/>
  </r>
  <r>
    <n v="2874"/>
    <s v="CA-2017-137022"/>
    <x v="673"/>
    <x v="228"/>
    <x v="1"/>
    <s v="SW-20275"/>
    <s v="Scott Williamson"/>
    <x v="0"/>
    <s v="United States"/>
    <s v="San Diego"/>
    <x v="1"/>
    <n v="92105"/>
    <x v="1"/>
    <x v="537"/>
    <x v="1"/>
    <x v="4"/>
    <x v="537"/>
    <n v="811.28"/>
    <n v="8"/>
    <n v="0"/>
    <n v="24.34"/>
    <n v="6465.9"/>
    <n v="6490.24"/>
    <n v="0"/>
    <n v="6490.24"/>
  </r>
  <r>
    <n v="2875"/>
    <s v="US-2017-102638"/>
    <x v="614"/>
    <x v="786"/>
    <x v="2"/>
    <s v="MC-17845"/>
    <s v="Michael Chen"/>
    <x v="0"/>
    <s v="United States"/>
    <s v="New York City"/>
    <x v="15"/>
    <n v="10035"/>
    <x v="3"/>
    <x v="131"/>
    <x v="1"/>
    <x v="13"/>
    <x v="132"/>
    <n v="6.03"/>
    <n v="3"/>
    <n v="0"/>
    <n v="2.95"/>
    <n v="15.14"/>
    <n v="18.09"/>
    <n v="0"/>
    <n v="18.09"/>
  </r>
  <r>
    <n v="2876"/>
    <s v="US-2016-167339"/>
    <x v="803"/>
    <x v="852"/>
    <x v="0"/>
    <s v="TD-20995"/>
    <s v="Tamara Dahlen"/>
    <x v="0"/>
    <s v="United States"/>
    <s v="San Diego"/>
    <x v="1"/>
    <n v="92037"/>
    <x v="1"/>
    <x v="992"/>
    <x v="0"/>
    <x v="1"/>
    <x v="984"/>
    <n v="153.57"/>
    <n v="2"/>
    <n v="0.2"/>
    <n v="-5.76"/>
    <n v="251.47199999999998"/>
    <n v="307.14"/>
    <n v="61.427999999999997"/>
    <n v="245.71199999999999"/>
  </r>
  <r>
    <n v="2877"/>
    <s v="US-2016-167339"/>
    <x v="803"/>
    <x v="852"/>
    <x v="0"/>
    <s v="TD-20995"/>
    <s v="Tamara Dahlen"/>
    <x v="0"/>
    <s v="United States"/>
    <s v="San Diego"/>
    <x v="1"/>
    <n v="92037"/>
    <x v="1"/>
    <x v="323"/>
    <x v="0"/>
    <x v="1"/>
    <x v="323"/>
    <n v="1013.49"/>
    <n v="7"/>
    <n v="0.2"/>
    <n v="76.010000000000005"/>
    <n v="5599.5339999999997"/>
    <n v="7094.43"/>
    <n v="1418.8860000000002"/>
    <n v="5675.5439999999999"/>
  </r>
  <r>
    <n v="2878"/>
    <s v="CA-2016-152072"/>
    <x v="804"/>
    <x v="853"/>
    <x v="1"/>
    <s v="Dp-13240"/>
    <s v="Dean percer"/>
    <x v="2"/>
    <s v="United States"/>
    <s v="Westfield"/>
    <x v="30"/>
    <n v="7090"/>
    <x v="3"/>
    <x v="1249"/>
    <x v="1"/>
    <x v="12"/>
    <x v="1233"/>
    <n v="52.34"/>
    <n v="2"/>
    <n v="0"/>
    <n v="24.6"/>
    <n v="80.080000000000013"/>
    <n v="104.68"/>
    <n v="0"/>
    <n v="104.68"/>
  </r>
  <r>
    <n v="2879"/>
    <s v="CA-2016-152072"/>
    <x v="804"/>
    <x v="853"/>
    <x v="1"/>
    <s v="Dp-13240"/>
    <s v="Dean percer"/>
    <x v="2"/>
    <s v="United States"/>
    <s v="Westfield"/>
    <x v="30"/>
    <n v="7090"/>
    <x v="3"/>
    <x v="372"/>
    <x v="1"/>
    <x v="6"/>
    <x v="373"/>
    <n v="4.66"/>
    <n v="2"/>
    <n v="0"/>
    <n v="1.35"/>
    <n v="7.9700000000000006"/>
    <n v="9.32"/>
    <n v="0"/>
    <n v="9.32"/>
  </r>
  <r>
    <n v="2880"/>
    <s v="CA-2016-152072"/>
    <x v="804"/>
    <x v="853"/>
    <x v="1"/>
    <s v="Dp-13240"/>
    <s v="Dean percer"/>
    <x v="2"/>
    <s v="United States"/>
    <s v="Westfield"/>
    <x v="30"/>
    <n v="7090"/>
    <x v="3"/>
    <x v="106"/>
    <x v="2"/>
    <x v="11"/>
    <x v="106"/>
    <n v="254.97"/>
    <n v="3"/>
    <n v="0"/>
    <n v="91.79"/>
    <n v="673.12"/>
    <n v="764.91"/>
    <n v="0"/>
    <n v="764.91"/>
  </r>
  <r>
    <n v="2881"/>
    <s v="CA-2016-102932"/>
    <x v="251"/>
    <x v="30"/>
    <x v="0"/>
    <s v="SD-20485"/>
    <s v="Shirley Daniels"/>
    <x v="2"/>
    <s v="United States"/>
    <s v="Orange"/>
    <x v="30"/>
    <n v="7050"/>
    <x v="3"/>
    <x v="15"/>
    <x v="1"/>
    <x v="8"/>
    <x v="15"/>
    <n v="25.44"/>
    <n v="6"/>
    <n v="0"/>
    <n v="12.72"/>
    <n v="139.92000000000002"/>
    <n v="152.64000000000001"/>
    <n v="0"/>
    <n v="152.64000000000001"/>
  </r>
  <r>
    <n v="2882"/>
    <s v="CA-2016-102932"/>
    <x v="251"/>
    <x v="30"/>
    <x v="0"/>
    <s v="SD-20485"/>
    <s v="Shirley Daniels"/>
    <x v="2"/>
    <s v="United States"/>
    <s v="Orange"/>
    <x v="30"/>
    <n v="7050"/>
    <x v="3"/>
    <x v="660"/>
    <x v="1"/>
    <x v="14"/>
    <x v="660"/>
    <n v="27.93"/>
    <n v="3"/>
    <n v="0"/>
    <n v="8.1"/>
    <n v="75.69"/>
    <n v="83.789999999999992"/>
    <n v="0"/>
    <n v="83.789999999999992"/>
  </r>
  <r>
    <n v="2883"/>
    <s v="CA-2014-165540"/>
    <x v="805"/>
    <x v="854"/>
    <x v="1"/>
    <s v="TM-21010"/>
    <s v="Tamara Manning"/>
    <x v="0"/>
    <s v="United States"/>
    <s v="Woodstock"/>
    <x v="10"/>
    <n v="60098"/>
    <x v="2"/>
    <x v="608"/>
    <x v="1"/>
    <x v="8"/>
    <x v="608"/>
    <n v="8.85"/>
    <n v="5"/>
    <n v="0.8"/>
    <n v="-13.72"/>
    <n v="22.57"/>
    <n v="44.25"/>
    <n v="35.4"/>
    <n v="8.8500000000000014"/>
  </r>
  <r>
    <n v="2884"/>
    <s v="CA-2016-130799"/>
    <x v="583"/>
    <x v="619"/>
    <x v="0"/>
    <s v="BK-11260"/>
    <s v="Berenike Kampe"/>
    <x v="0"/>
    <s v="United States"/>
    <s v="San Francisco"/>
    <x v="1"/>
    <n v="94110"/>
    <x v="1"/>
    <x v="852"/>
    <x v="0"/>
    <x v="5"/>
    <x v="845"/>
    <n v="6.96"/>
    <n v="4"/>
    <n v="0"/>
    <n v="2.23"/>
    <n v="25.61"/>
    <n v="27.84"/>
    <n v="0"/>
    <n v="27.84"/>
  </r>
  <r>
    <n v="2885"/>
    <s v="CA-2016-164483"/>
    <x v="806"/>
    <x v="855"/>
    <x v="1"/>
    <s v="JF-15490"/>
    <s v="Jeremy Farry"/>
    <x v="0"/>
    <s v="United States"/>
    <s v="San Francisco"/>
    <x v="1"/>
    <n v="94122"/>
    <x v="1"/>
    <x v="634"/>
    <x v="1"/>
    <x v="8"/>
    <x v="634"/>
    <n v="17.46"/>
    <n v="2"/>
    <n v="0.2"/>
    <n v="5.89"/>
    <n v="22.045999999999999"/>
    <n v="34.92"/>
    <n v="6.9840000000000009"/>
    <n v="27.936"/>
  </r>
  <r>
    <n v="2886"/>
    <s v="US-2016-159856"/>
    <x v="807"/>
    <x v="856"/>
    <x v="1"/>
    <s v="EP-13915"/>
    <s v="Emily Phan"/>
    <x v="0"/>
    <s v="United States"/>
    <s v="Tempe"/>
    <x v="16"/>
    <n v="85281"/>
    <x v="1"/>
    <x v="389"/>
    <x v="0"/>
    <x v="1"/>
    <x v="390"/>
    <n v="307.92"/>
    <n v="5"/>
    <n v="0.2"/>
    <n v="-34.64"/>
    <n v="1266.3200000000002"/>
    <n v="1539.6000000000001"/>
    <n v="307.92000000000007"/>
    <n v="1231.68"/>
  </r>
  <r>
    <n v="2887"/>
    <s v="CA-2017-102099"/>
    <x v="404"/>
    <x v="857"/>
    <x v="2"/>
    <s v="EP-13915"/>
    <s v="Emily Phan"/>
    <x v="0"/>
    <s v="United States"/>
    <s v="Los Angeles"/>
    <x v="1"/>
    <n v="90008"/>
    <x v="1"/>
    <x v="453"/>
    <x v="1"/>
    <x v="6"/>
    <x v="454"/>
    <n v="6.63"/>
    <n v="3"/>
    <n v="0"/>
    <n v="1.79"/>
    <n v="18.100000000000001"/>
    <n v="19.89"/>
    <n v="0"/>
    <n v="19.89"/>
  </r>
  <r>
    <n v="2888"/>
    <s v="CA-2017-102099"/>
    <x v="404"/>
    <x v="857"/>
    <x v="2"/>
    <s v="EP-13915"/>
    <s v="Emily Phan"/>
    <x v="0"/>
    <s v="United States"/>
    <s v="Los Angeles"/>
    <x v="1"/>
    <n v="90008"/>
    <x v="1"/>
    <x v="860"/>
    <x v="1"/>
    <x v="10"/>
    <x v="854"/>
    <n v="12.96"/>
    <n v="2"/>
    <n v="0"/>
    <n v="6.22"/>
    <n v="19.700000000000003"/>
    <n v="25.92"/>
    <n v="0"/>
    <n v="25.92"/>
  </r>
  <r>
    <n v="2889"/>
    <s v="CA-2017-102099"/>
    <x v="404"/>
    <x v="857"/>
    <x v="2"/>
    <s v="EP-13915"/>
    <s v="Emily Phan"/>
    <x v="0"/>
    <s v="United States"/>
    <s v="Los Angeles"/>
    <x v="1"/>
    <n v="90008"/>
    <x v="1"/>
    <x v="730"/>
    <x v="1"/>
    <x v="10"/>
    <x v="729"/>
    <n v="32.4"/>
    <n v="5"/>
    <n v="0"/>
    <n v="15.55"/>
    <n v="146.44999999999999"/>
    <n v="162"/>
    <n v="0"/>
    <n v="162"/>
  </r>
  <r>
    <n v="2890"/>
    <s v="CA-2017-164049"/>
    <x v="808"/>
    <x v="373"/>
    <x v="1"/>
    <s v="KH-16630"/>
    <s v="Ken Heidel"/>
    <x v="1"/>
    <s v="United States"/>
    <s v="Seattle"/>
    <x v="4"/>
    <n v="98105"/>
    <x v="1"/>
    <x v="1446"/>
    <x v="1"/>
    <x v="10"/>
    <x v="1433"/>
    <n v="23.85"/>
    <n v="5"/>
    <n v="0"/>
    <n v="10.73"/>
    <n v="108.52"/>
    <n v="119.25"/>
    <n v="0"/>
    <n v="119.25"/>
  </r>
  <r>
    <n v="2891"/>
    <s v="CA-2014-142727"/>
    <x v="333"/>
    <x v="858"/>
    <x v="0"/>
    <s v="HG-14845"/>
    <s v="Harry Greene"/>
    <x v="0"/>
    <s v="United States"/>
    <s v="Lake Charles"/>
    <x v="28"/>
    <n v="70601"/>
    <x v="0"/>
    <x v="792"/>
    <x v="0"/>
    <x v="1"/>
    <x v="790"/>
    <n v="51.96"/>
    <n v="2"/>
    <n v="0"/>
    <n v="12.99"/>
    <n v="90.93"/>
    <n v="103.92"/>
    <n v="0"/>
    <n v="103.92"/>
  </r>
  <r>
    <n v="2892"/>
    <s v="CA-2014-142727"/>
    <x v="333"/>
    <x v="858"/>
    <x v="0"/>
    <s v="HG-14845"/>
    <s v="Harry Greene"/>
    <x v="0"/>
    <s v="United States"/>
    <s v="Lake Charles"/>
    <x v="28"/>
    <n v="70601"/>
    <x v="0"/>
    <x v="952"/>
    <x v="1"/>
    <x v="8"/>
    <x v="945"/>
    <n v="17.940000000000001"/>
    <n v="3"/>
    <n v="0"/>
    <n v="8.61"/>
    <n v="45.210000000000008"/>
    <n v="53.820000000000007"/>
    <n v="0"/>
    <n v="53.820000000000007"/>
  </r>
  <r>
    <n v="2893"/>
    <s v="CA-2017-139913"/>
    <x v="436"/>
    <x v="859"/>
    <x v="1"/>
    <s v="JC-16105"/>
    <s v="Julie Creighton"/>
    <x v="1"/>
    <s v="United States"/>
    <s v="Rochester"/>
    <x v="15"/>
    <n v="14609"/>
    <x v="3"/>
    <x v="1447"/>
    <x v="1"/>
    <x v="10"/>
    <x v="1434"/>
    <n v="11.56"/>
    <n v="2"/>
    <n v="0"/>
    <n v="5.66"/>
    <n v="17.46"/>
    <n v="23.12"/>
    <n v="0"/>
    <n v="23.12"/>
  </r>
  <r>
    <n v="2894"/>
    <s v="CA-2017-139913"/>
    <x v="436"/>
    <x v="859"/>
    <x v="1"/>
    <s v="JC-16105"/>
    <s v="Julie Creighton"/>
    <x v="1"/>
    <s v="United States"/>
    <s v="Rochester"/>
    <x v="15"/>
    <n v="14609"/>
    <x v="3"/>
    <x v="218"/>
    <x v="1"/>
    <x v="10"/>
    <x v="219"/>
    <n v="26.4"/>
    <n v="5"/>
    <n v="0"/>
    <n v="11.88"/>
    <n v="120.12"/>
    <n v="132"/>
    <n v="0"/>
    <n v="132"/>
  </r>
  <r>
    <n v="2895"/>
    <s v="CA-2017-139913"/>
    <x v="436"/>
    <x v="859"/>
    <x v="1"/>
    <s v="JC-16105"/>
    <s v="Julie Creighton"/>
    <x v="1"/>
    <s v="United States"/>
    <s v="Rochester"/>
    <x v="15"/>
    <n v="14609"/>
    <x v="3"/>
    <x v="1448"/>
    <x v="0"/>
    <x v="5"/>
    <x v="1435"/>
    <n v="69.08"/>
    <n v="11"/>
    <n v="0"/>
    <n v="29.01"/>
    <n v="730.87"/>
    <n v="759.88"/>
    <n v="0"/>
    <n v="759.88"/>
  </r>
  <r>
    <n v="2896"/>
    <s v="CA-2017-139913"/>
    <x v="436"/>
    <x v="859"/>
    <x v="1"/>
    <s v="JC-16105"/>
    <s v="Julie Creighton"/>
    <x v="1"/>
    <s v="United States"/>
    <s v="Rochester"/>
    <x v="15"/>
    <n v="14609"/>
    <x v="3"/>
    <x v="179"/>
    <x v="2"/>
    <x v="7"/>
    <x v="180"/>
    <n v="35.880000000000003"/>
    <n v="3"/>
    <n v="0"/>
    <n v="10.050000000000001"/>
    <n v="97.590000000000018"/>
    <n v="107.64000000000001"/>
    <n v="0"/>
    <n v="107.64000000000001"/>
  </r>
  <r>
    <n v="2897"/>
    <s v="CA-2014-169033"/>
    <x v="809"/>
    <x v="860"/>
    <x v="1"/>
    <s v="KM-16720"/>
    <s v="Kunst Miller"/>
    <x v="0"/>
    <s v="United States"/>
    <s v="Long Beach"/>
    <x v="15"/>
    <n v="11561"/>
    <x v="3"/>
    <x v="1068"/>
    <x v="1"/>
    <x v="6"/>
    <x v="1057"/>
    <n v="49.65"/>
    <n v="5"/>
    <n v="0"/>
    <n v="20.85"/>
    <n v="227.4"/>
    <n v="248.25"/>
    <n v="0"/>
    <n v="248.25"/>
  </r>
  <r>
    <n v="2898"/>
    <s v="US-2016-164630"/>
    <x v="810"/>
    <x v="861"/>
    <x v="1"/>
    <s v="EB-13975"/>
    <s v="Erica Bern"/>
    <x v="1"/>
    <s v="United States"/>
    <s v="Charlotte"/>
    <x v="3"/>
    <n v="28205"/>
    <x v="0"/>
    <x v="1327"/>
    <x v="2"/>
    <x v="16"/>
    <x v="1313"/>
    <n v="959.97"/>
    <n v="4"/>
    <n v="0.2"/>
    <n v="120"/>
    <n v="2951.904"/>
    <n v="3839.88"/>
    <n v="767.97600000000011"/>
    <n v="3071.904"/>
  </r>
  <r>
    <n v="2899"/>
    <s v="US-2015-114839"/>
    <x v="33"/>
    <x v="862"/>
    <x v="1"/>
    <s v="PW-19240"/>
    <s v="Pierre Wener"/>
    <x v="0"/>
    <s v="United States"/>
    <s v="Houston"/>
    <x v="5"/>
    <n v="77036"/>
    <x v="2"/>
    <x v="284"/>
    <x v="0"/>
    <x v="1"/>
    <x v="284"/>
    <n v="408.42"/>
    <n v="2"/>
    <n v="0.3"/>
    <n v="-5.83"/>
    <n v="577.61800000000005"/>
    <n v="816.84"/>
    <n v="245.05199999999999"/>
    <n v="571.78800000000001"/>
  </r>
  <r>
    <n v="2900"/>
    <s v="CA-2015-166464"/>
    <x v="811"/>
    <x v="731"/>
    <x v="1"/>
    <s v="PG-18895"/>
    <s v="Paul Gonzalez"/>
    <x v="0"/>
    <s v="United States"/>
    <s v="New York City"/>
    <x v="15"/>
    <n v="10035"/>
    <x v="3"/>
    <x v="1327"/>
    <x v="2"/>
    <x v="16"/>
    <x v="1313"/>
    <n v="479.98"/>
    <n v="2"/>
    <n v="0.2"/>
    <n v="60"/>
    <n v="707.96800000000007"/>
    <n v="959.96"/>
    <n v="191.99200000000002"/>
    <n v="767.96800000000007"/>
  </r>
  <r>
    <n v="2901"/>
    <s v="CA-2015-166464"/>
    <x v="811"/>
    <x v="731"/>
    <x v="1"/>
    <s v="PG-18895"/>
    <s v="Paul Gonzalez"/>
    <x v="0"/>
    <s v="United States"/>
    <s v="New York City"/>
    <x v="15"/>
    <n v="10035"/>
    <x v="3"/>
    <x v="395"/>
    <x v="1"/>
    <x v="2"/>
    <x v="396"/>
    <n v="12.6"/>
    <n v="4"/>
    <n v="0"/>
    <n v="6.05"/>
    <n v="44.35"/>
    <n v="50.4"/>
    <n v="0"/>
    <n v="50.4"/>
  </r>
  <r>
    <n v="2902"/>
    <s v="CA-2017-124898"/>
    <x v="220"/>
    <x v="17"/>
    <x v="1"/>
    <s v="DB-12910"/>
    <s v="Daniel Byrd"/>
    <x v="2"/>
    <s v="United States"/>
    <s v="Columbus"/>
    <x v="32"/>
    <n v="31907"/>
    <x v="0"/>
    <x v="779"/>
    <x v="1"/>
    <x v="10"/>
    <x v="778"/>
    <n v="184.66"/>
    <n v="7"/>
    <n v="0"/>
    <n v="84.94"/>
    <n v="1207.6799999999998"/>
    <n v="1292.6199999999999"/>
    <n v="0"/>
    <n v="1292.6199999999999"/>
  </r>
  <r>
    <n v="2903"/>
    <s v="CA-2016-164035"/>
    <x v="1"/>
    <x v="432"/>
    <x v="1"/>
    <s v="CR-12730"/>
    <s v="Craig Reiter"/>
    <x v="0"/>
    <s v="United States"/>
    <s v="Chicago"/>
    <x v="10"/>
    <n v="60610"/>
    <x v="2"/>
    <x v="1215"/>
    <x v="1"/>
    <x v="10"/>
    <x v="1199"/>
    <n v="23.12"/>
    <n v="5"/>
    <n v="0.2"/>
    <n v="8.3800000000000008"/>
    <n v="84.100000000000009"/>
    <n v="115.60000000000001"/>
    <n v="23.120000000000005"/>
    <n v="92.48"/>
  </r>
  <r>
    <n v="2904"/>
    <s v="CA-2016-153577"/>
    <x v="812"/>
    <x v="863"/>
    <x v="1"/>
    <s v="KH-16330"/>
    <s v="Katharine Harms"/>
    <x v="1"/>
    <s v="United States"/>
    <s v="Highland Park"/>
    <x v="10"/>
    <n v="60035"/>
    <x v="2"/>
    <x v="1070"/>
    <x v="1"/>
    <x v="10"/>
    <x v="1059"/>
    <n v="37.46"/>
    <n v="7"/>
    <n v="0.2"/>
    <n v="12.18"/>
    <n v="197.596"/>
    <n v="262.22000000000003"/>
    <n v="52.44400000000001"/>
    <n v="209.77600000000001"/>
  </r>
  <r>
    <n v="2905"/>
    <s v="CA-2016-153577"/>
    <x v="812"/>
    <x v="863"/>
    <x v="1"/>
    <s v="KH-16330"/>
    <s v="Katharine Harms"/>
    <x v="1"/>
    <s v="United States"/>
    <s v="Highland Park"/>
    <x v="10"/>
    <n v="60035"/>
    <x v="2"/>
    <x v="1189"/>
    <x v="0"/>
    <x v="1"/>
    <x v="1175"/>
    <n v="539.66"/>
    <n v="3"/>
    <n v="0.3"/>
    <n v="-7.71"/>
    <n v="1140.9960000000001"/>
    <n v="1618.98"/>
    <n v="485.69399999999996"/>
    <n v="1133.2860000000001"/>
  </r>
  <r>
    <n v="2906"/>
    <s v="CA-2014-127586"/>
    <x v="467"/>
    <x v="839"/>
    <x v="1"/>
    <s v="CS-12400"/>
    <s v="Christopher Schild"/>
    <x v="2"/>
    <s v="United States"/>
    <s v="Seattle"/>
    <x v="4"/>
    <n v="98115"/>
    <x v="1"/>
    <x v="1449"/>
    <x v="1"/>
    <x v="4"/>
    <x v="1436"/>
    <n v="310.12"/>
    <n v="2"/>
    <n v="0"/>
    <n v="80.63"/>
    <n v="539.61"/>
    <n v="620.24"/>
    <n v="0"/>
    <n v="620.24"/>
  </r>
  <r>
    <n v="2907"/>
    <s v="CA-2017-121615"/>
    <x v="132"/>
    <x v="748"/>
    <x v="1"/>
    <s v="DL-12925"/>
    <s v="Daniel Lacy"/>
    <x v="0"/>
    <s v="United States"/>
    <s v="Eagan"/>
    <x v="11"/>
    <n v="55122"/>
    <x v="2"/>
    <x v="1450"/>
    <x v="1"/>
    <x v="10"/>
    <x v="1437"/>
    <n v="8.56"/>
    <n v="2"/>
    <n v="0"/>
    <n v="3.85"/>
    <n v="13.270000000000001"/>
    <n v="17.12"/>
    <n v="0"/>
    <n v="17.12"/>
  </r>
  <r>
    <n v="2908"/>
    <s v="CA-2017-121615"/>
    <x v="132"/>
    <x v="748"/>
    <x v="1"/>
    <s v="DL-12925"/>
    <s v="Daniel Lacy"/>
    <x v="0"/>
    <s v="United States"/>
    <s v="Eagan"/>
    <x v="11"/>
    <n v="55122"/>
    <x v="2"/>
    <x v="470"/>
    <x v="1"/>
    <x v="4"/>
    <x v="471"/>
    <n v="52.4"/>
    <n v="5"/>
    <n v="0"/>
    <n v="14.15"/>
    <n v="247.85"/>
    <n v="262"/>
    <n v="0"/>
    <n v="262"/>
  </r>
  <r>
    <n v="2909"/>
    <s v="CA-2017-121615"/>
    <x v="132"/>
    <x v="748"/>
    <x v="1"/>
    <s v="DL-12925"/>
    <s v="Daniel Lacy"/>
    <x v="0"/>
    <s v="United States"/>
    <s v="Eagan"/>
    <x v="11"/>
    <n v="55122"/>
    <x v="2"/>
    <x v="1140"/>
    <x v="1"/>
    <x v="2"/>
    <x v="1128"/>
    <n v="14.94"/>
    <n v="3"/>
    <n v="0"/>
    <n v="6.87"/>
    <n v="37.950000000000003"/>
    <n v="44.82"/>
    <n v="0"/>
    <n v="44.82"/>
  </r>
  <r>
    <n v="2910"/>
    <s v="CA-2017-166415"/>
    <x v="600"/>
    <x v="318"/>
    <x v="1"/>
    <s v="ME-17725"/>
    <s v="Max Engle"/>
    <x v="0"/>
    <s v="United States"/>
    <s v="Seattle"/>
    <x v="4"/>
    <n v="98103"/>
    <x v="1"/>
    <x v="1028"/>
    <x v="1"/>
    <x v="13"/>
    <x v="1019"/>
    <n v="11.22"/>
    <n v="3"/>
    <n v="0"/>
    <n v="0.22"/>
    <n v="33.440000000000005"/>
    <n v="33.660000000000004"/>
    <n v="0"/>
    <n v="33.660000000000004"/>
  </r>
  <r>
    <n v="2911"/>
    <s v="CA-2015-118444"/>
    <x v="599"/>
    <x v="217"/>
    <x v="1"/>
    <s v="VD-21670"/>
    <s v="Valerie Dominguez"/>
    <x v="0"/>
    <s v="United States"/>
    <s v="Coral Springs"/>
    <x v="2"/>
    <n v="33065"/>
    <x v="0"/>
    <x v="643"/>
    <x v="1"/>
    <x v="9"/>
    <x v="850"/>
    <n v="387.14"/>
    <n v="4"/>
    <n v="0.2"/>
    <n v="24.2"/>
    <n v="1214.6479999999999"/>
    <n v="1548.56"/>
    <n v="309.71199999999999"/>
    <n v="1238.848"/>
  </r>
  <r>
    <n v="2912"/>
    <s v="CA-2014-113929"/>
    <x v="737"/>
    <x v="365"/>
    <x v="1"/>
    <s v="CK-12205"/>
    <s v="Chloris Kastensmidt"/>
    <x v="0"/>
    <s v="United States"/>
    <s v="Hempstead"/>
    <x v="15"/>
    <n v="11550"/>
    <x v="3"/>
    <x v="1451"/>
    <x v="1"/>
    <x v="12"/>
    <x v="153"/>
    <n v="41.4"/>
    <n v="5"/>
    <n v="0"/>
    <n v="19.46"/>
    <n v="187.54"/>
    <n v="207"/>
    <n v="0"/>
    <n v="207"/>
  </r>
  <r>
    <n v="2913"/>
    <s v="CA-2014-113929"/>
    <x v="737"/>
    <x v="365"/>
    <x v="1"/>
    <s v="CK-12205"/>
    <s v="Chloris Kastensmidt"/>
    <x v="0"/>
    <s v="United States"/>
    <s v="Hempstead"/>
    <x v="15"/>
    <n v="11550"/>
    <x v="3"/>
    <x v="1452"/>
    <x v="1"/>
    <x v="6"/>
    <x v="1438"/>
    <n v="35"/>
    <n v="4"/>
    <n v="0"/>
    <n v="10.5"/>
    <n v="129.5"/>
    <n v="140"/>
    <n v="0"/>
    <n v="140"/>
  </r>
  <r>
    <n v="2914"/>
    <s v="CA-2014-113929"/>
    <x v="737"/>
    <x v="365"/>
    <x v="1"/>
    <s v="CK-12205"/>
    <s v="Chloris Kastensmidt"/>
    <x v="0"/>
    <s v="United States"/>
    <s v="Hempstead"/>
    <x v="15"/>
    <n v="11550"/>
    <x v="3"/>
    <x v="91"/>
    <x v="1"/>
    <x v="8"/>
    <x v="91"/>
    <n v="39.549999999999997"/>
    <n v="3"/>
    <n v="0.2"/>
    <n v="14.34"/>
    <n v="80.579999999999984"/>
    <n v="118.64999999999999"/>
    <n v="23.73"/>
    <n v="94.919999999999987"/>
  </r>
  <r>
    <n v="2915"/>
    <s v="CA-2015-134747"/>
    <x v="88"/>
    <x v="334"/>
    <x v="0"/>
    <s v="DL-12925"/>
    <s v="Daniel Lacy"/>
    <x v="0"/>
    <s v="United States"/>
    <s v="Noblesville"/>
    <x v="14"/>
    <n v="46060"/>
    <x v="2"/>
    <x v="1409"/>
    <x v="2"/>
    <x v="7"/>
    <x v="1396"/>
    <n v="135.72"/>
    <n v="3"/>
    <n v="0"/>
    <n v="35.29"/>
    <n v="371.86999999999995"/>
    <n v="407.15999999999997"/>
    <n v="0"/>
    <n v="407.15999999999997"/>
  </r>
  <r>
    <n v="2916"/>
    <s v="CA-2015-134747"/>
    <x v="88"/>
    <x v="334"/>
    <x v="0"/>
    <s v="DL-12925"/>
    <s v="Daniel Lacy"/>
    <x v="0"/>
    <s v="United States"/>
    <s v="Noblesville"/>
    <x v="14"/>
    <n v="46060"/>
    <x v="2"/>
    <x v="1375"/>
    <x v="1"/>
    <x v="8"/>
    <x v="1360"/>
    <n v="12.56"/>
    <n v="2"/>
    <n v="0"/>
    <n v="5.65"/>
    <n v="19.47"/>
    <n v="25.12"/>
    <n v="0"/>
    <n v="25.12"/>
  </r>
  <r>
    <n v="2917"/>
    <s v="CA-2015-134747"/>
    <x v="88"/>
    <x v="334"/>
    <x v="0"/>
    <s v="DL-12925"/>
    <s v="Daniel Lacy"/>
    <x v="0"/>
    <s v="United States"/>
    <s v="Noblesville"/>
    <x v="14"/>
    <n v="46060"/>
    <x v="2"/>
    <x v="984"/>
    <x v="2"/>
    <x v="7"/>
    <x v="977"/>
    <n v="263.95999999999998"/>
    <n v="4"/>
    <n v="0"/>
    <n v="71.27"/>
    <n v="984.56999999999994"/>
    <n v="1055.8399999999999"/>
    <n v="0"/>
    <n v="1055.8399999999999"/>
  </r>
  <r>
    <n v="2918"/>
    <s v="CA-2017-155047"/>
    <x v="151"/>
    <x v="624"/>
    <x v="2"/>
    <s v="SE-20110"/>
    <s v="Sanjit Engle"/>
    <x v="0"/>
    <s v="United States"/>
    <s v="Dallas"/>
    <x v="5"/>
    <n v="75220"/>
    <x v="2"/>
    <x v="1453"/>
    <x v="1"/>
    <x v="6"/>
    <x v="1439"/>
    <n v="5.95"/>
    <n v="1"/>
    <n v="0.2"/>
    <n v="0.37"/>
    <n v="4.3899999999999997"/>
    <n v="5.95"/>
    <n v="1.1900000000000002"/>
    <n v="4.76"/>
  </r>
  <r>
    <n v="2919"/>
    <s v="CA-2016-160129"/>
    <x v="813"/>
    <x v="791"/>
    <x v="3"/>
    <s v="LS-17200"/>
    <s v="Luke Schmidt"/>
    <x v="1"/>
    <s v="United States"/>
    <s v="Philadelphia"/>
    <x v="9"/>
    <n v="19140"/>
    <x v="3"/>
    <x v="1432"/>
    <x v="1"/>
    <x v="13"/>
    <x v="1420"/>
    <n v="15.8"/>
    <n v="5"/>
    <n v="0.2"/>
    <n v="2.37"/>
    <n v="60.830000000000005"/>
    <n v="79"/>
    <n v="15.8"/>
    <n v="63.2"/>
  </r>
  <r>
    <n v="2920"/>
    <s v="CA-2016-160129"/>
    <x v="813"/>
    <x v="791"/>
    <x v="3"/>
    <s v="LS-17200"/>
    <s v="Luke Schmidt"/>
    <x v="1"/>
    <s v="United States"/>
    <s v="Philadelphia"/>
    <x v="9"/>
    <n v="19140"/>
    <x v="3"/>
    <x v="1104"/>
    <x v="0"/>
    <x v="5"/>
    <x v="1093"/>
    <n v="14.37"/>
    <n v="2"/>
    <n v="0.2"/>
    <n v="3.95"/>
    <n v="19.041999999999998"/>
    <n v="28.74"/>
    <n v="5.7480000000000002"/>
    <n v="22.991999999999997"/>
  </r>
  <r>
    <n v="2921"/>
    <s v="CA-2016-160129"/>
    <x v="813"/>
    <x v="791"/>
    <x v="3"/>
    <s v="LS-17200"/>
    <s v="Luke Schmidt"/>
    <x v="1"/>
    <s v="United States"/>
    <s v="Philadelphia"/>
    <x v="9"/>
    <n v="19140"/>
    <x v="3"/>
    <x v="980"/>
    <x v="0"/>
    <x v="5"/>
    <x v="973"/>
    <n v="70.45"/>
    <n v="7"/>
    <n v="0.2"/>
    <n v="12.33"/>
    <n v="382.19000000000005"/>
    <n v="493.15000000000003"/>
    <n v="98.63000000000001"/>
    <n v="394.52000000000004"/>
  </r>
  <r>
    <n v="2922"/>
    <s v="CA-2017-164329"/>
    <x v="289"/>
    <x v="714"/>
    <x v="3"/>
    <s v="MM-17920"/>
    <s v="Michael Moore"/>
    <x v="0"/>
    <s v="United States"/>
    <s v="San Francisco"/>
    <x v="1"/>
    <n v="94109"/>
    <x v="1"/>
    <x v="557"/>
    <x v="1"/>
    <x v="4"/>
    <x v="556"/>
    <n v="129.30000000000001"/>
    <n v="2"/>
    <n v="0"/>
    <n v="6.47"/>
    <n v="252.13000000000002"/>
    <n v="258.60000000000002"/>
    <n v="0"/>
    <n v="258.60000000000002"/>
  </r>
  <r>
    <n v="2923"/>
    <s v="US-2015-141453"/>
    <x v="672"/>
    <x v="253"/>
    <x v="0"/>
    <s v="DB-13270"/>
    <s v="Deborah Brumfield"/>
    <x v="2"/>
    <s v="United States"/>
    <s v="Austin"/>
    <x v="5"/>
    <n v="78745"/>
    <x v="2"/>
    <x v="625"/>
    <x v="1"/>
    <x v="8"/>
    <x v="625"/>
    <n v="3.88"/>
    <n v="3"/>
    <n v="0.8"/>
    <n v="-5.82"/>
    <n v="8.1479999999999997"/>
    <n v="11.64"/>
    <n v="9.3120000000000012"/>
    <n v="2.3279999999999994"/>
  </r>
  <r>
    <n v="2924"/>
    <s v="CA-2014-156993"/>
    <x v="307"/>
    <x v="864"/>
    <x v="1"/>
    <s v="RW-19630"/>
    <s v="Rob Williams"/>
    <x v="1"/>
    <s v="United States"/>
    <s v="Detroit"/>
    <x v="12"/>
    <n v="48234"/>
    <x v="2"/>
    <x v="829"/>
    <x v="1"/>
    <x v="13"/>
    <x v="128"/>
    <n v="6.08"/>
    <n v="1"/>
    <n v="0"/>
    <n v="3.04"/>
    <n v="3.04"/>
    <n v="6.08"/>
    <n v="0"/>
    <n v="6.08"/>
  </r>
  <r>
    <n v="2925"/>
    <s v="CA-2014-157721"/>
    <x v="814"/>
    <x v="447"/>
    <x v="2"/>
    <s v="JM-16195"/>
    <s v="Justin MacKendrick"/>
    <x v="0"/>
    <s v="United States"/>
    <s v="Watertown"/>
    <x v="15"/>
    <n v="13601"/>
    <x v="3"/>
    <x v="941"/>
    <x v="1"/>
    <x v="9"/>
    <x v="934"/>
    <n v="19.899999999999999"/>
    <n v="1"/>
    <n v="0"/>
    <n v="8.9600000000000009"/>
    <n v="10.939999999999998"/>
    <n v="19.899999999999999"/>
    <n v="0"/>
    <n v="19.899999999999999"/>
  </r>
  <r>
    <n v="2926"/>
    <s v="CA-2014-157721"/>
    <x v="814"/>
    <x v="447"/>
    <x v="2"/>
    <s v="JM-16195"/>
    <s v="Justin MacKendrick"/>
    <x v="0"/>
    <s v="United States"/>
    <s v="Watertown"/>
    <x v="15"/>
    <n v="13601"/>
    <x v="3"/>
    <x v="1454"/>
    <x v="0"/>
    <x v="5"/>
    <x v="1440"/>
    <n v="70.709999999999994"/>
    <n v="1"/>
    <n v="0"/>
    <n v="4.95"/>
    <n v="65.759999999999991"/>
    <n v="70.709999999999994"/>
    <n v="0"/>
    <n v="70.709999999999994"/>
  </r>
  <r>
    <n v="2927"/>
    <s v="CA-2017-128629"/>
    <x v="815"/>
    <x v="730"/>
    <x v="0"/>
    <s v="BP-11155"/>
    <s v="Becky Pak"/>
    <x v="0"/>
    <s v="United States"/>
    <s v="Columbus"/>
    <x v="32"/>
    <n v="31907"/>
    <x v="0"/>
    <x v="1448"/>
    <x v="0"/>
    <x v="5"/>
    <x v="1435"/>
    <n v="18.84"/>
    <n v="3"/>
    <n v="0"/>
    <n v="7.91"/>
    <n v="48.61"/>
    <n v="56.519999999999996"/>
    <n v="0"/>
    <n v="56.519999999999996"/>
  </r>
  <r>
    <n v="2928"/>
    <s v="CA-2017-158106"/>
    <x v="400"/>
    <x v="272"/>
    <x v="1"/>
    <s v="CT-11995"/>
    <s v="Carol Triggs"/>
    <x v="0"/>
    <s v="United States"/>
    <s v="Apple Valley"/>
    <x v="11"/>
    <n v="55124"/>
    <x v="2"/>
    <x v="826"/>
    <x v="1"/>
    <x v="6"/>
    <x v="822"/>
    <n v="8.64"/>
    <n v="3"/>
    <n v="0"/>
    <n v="2.5099999999999998"/>
    <n v="23.410000000000004"/>
    <n v="25.92"/>
    <n v="0"/>
    <n v="25.92"/>
  </r>
  <r>
    <n v="2929"/>
    <s v="US-2017-120390"/>
    <x v="15"/>
    <x v="215"/>
    <x v="1"/>
    <s v="TH-21550"/>
    <s v="Tracy Hopkins"/>
    <x v="2"/>
    <s v="United States"/>
    <s v="Burlington"/>
    <x v="3"/>
    <n v="27217"/>
    <x v="0"/>
    <x v="316"/>
    <x v="1"/>
    <x v="8"/>
    <x v="316"/>
    <n v="1633.19"/>
    <n v="4"/>
    <n v="0.7"/>
    <n v="-1306.55"/>
    <n v="3266.3780000000006"/>
    <n v="6532.76"/>
    <n v="4572.9319999999998"/>
    <n v="1959.8280000000004"/>
  </r>
  <r>
    <n v="2930"/>
    <s v="CA-2017-143434"/>
    <x v="551"/>
    <x v="865"/>
    <x v="1"/>
    <s v="ME-17320"/>
    <s v="Maria Etezadi"/>
    <x v="2"/>
    <s v="United States"/>
    <s v="Saginaw"/>
    <x v="12"/>
    <n v="48601"/>
    <x v="2"/>
    <x v="627"/>
    <x v="0"/>
    <x v="5"/>
    <x v="627"/>
    <n v="19.760000000000002"/>
    <n v="4"/>
    <n v="0"/>
    <n v="8.3000000000000007"/>
    <n v="70.740000000000009"/>
    <n v="79.040000000000006"/>
    <n v="0"/>
    <n v="79.040000000000006"/>
  </r>
  <r>
    <n v="2931"/>
    <s v="CA-2015-168564"/>
    <x v="816"/>
    <x v="747"/>
    <x v="3"/>
    <s v="TT-21220"/>
    <s v="Thomas Thornton"/>
    <x v="0"/>
    <s v="United States"/>
    <s v="San Francisco"/>
    <x v="1"/>
    <n v="94109"/>
    <x v="1"/>
    <x v="925"/>
    <x v="1"/>
    <x v="8"/>
    <x v="917"/>
    <n v="6.61"/>
    <n v="2"/>
    <n v="0.2"/>
    <n v="2.23"/>
    <n v="8.3460000000000001"/>
    <n v="13.22"/>
    <n v="2.6440000000000001"/>
    <n v="10.576000000000001"/>
  </r>
  <r>
    <n v="2932"/>
    <s v="CA-2015-168564"/>
    <x v="816"/>
    <x v="747"/>
    <x v="3"/>
    <s v="TT-21220"/>
    <s v="Thomas Thornton"/>
    <x v="0"/>
    <s v="United States"/>
    <s v="San Francisco"/>
    <x v="1"/>
    <n v="94109"/>
    <x v="1"/>
    <x v="248"/>
    <x v="1"/>
    <x v="8"/>
    <x v="249"/>
    <n v="7.28"/>
    <n v="2"/>
    <n v="0.2"/>
    <n v="2.73"/>
    <n v="8.9179999999999993"/>
    <n v="14.56"/>
    <n v="2.9120000000000004"/>
    <n v="11.648"/>
  </r>
  <r>
    <n v="2933"/>
    <s v="CA-2015-168564"/>
    <x v="816"/>
    <x v="747"/>
    <x v="3"/>
    <s v="TT-21220"/>
    <s v="Thomas Thornton"/>
    <x v="0"/>
    <s v="United States"/>
    <s v="San Francisco"/>
    <x v="1"/>
    <n v="94109"/>
    <x v="1"/>
    <x v="323"/>
    <x v="0"/>
    <x v="1"/>
    <x v="323"/>
    <n v="144.78"/>
    <n v="1"/>
    <n v="0.2"/>
    <n v="10.86"/>
    <n v="104.964"/>
    <n v="144.78"/>
    <n v="28.956000000000003"/>
    <n v="115.824"/>
  </r>
  <r>
    <n v="2934"/>
    <s v="US-2016-169040"/>
    <x v="409"/>
    <x v="485"/>
    <x v="1"/>
    <s v="GT-14710"/>
    <s v="Greg Tran"/>
    <x v="0"/>
    <s v="United States"/>
    <s v="Seattle"/>
    <x v="4"/>
    <n v="98105"/>
    <x v="1"/>
    <x v="966"/>
    <x v="2"/>
    <x v="7"/>
    <x v="1368"/>
    <n v="156.79"/>
    <n v="1"/>
    <n v="0.2"/>
    <n v="13.72"/>
    <n v="111.71199999999999"/>
    <n v="156.79"/>
    <n v="31.358000000000001"/>
    <n v="125.43199999999999"/>
  </r>
  <r>
    <n v="2935"/>
    <s v="US-2016-169040"/>
    <x v="409"/>
    <x v="485"/>
    <x v="1"/>
    <s v="GT-14710"/>
    <s v="Greg Tran"/>
    <x v="0"/>
    <s v="United States"/>
    <s v="Seattle"/>
    <x v="4"/>
    <n v="98105"/>
    <x v="1"/>
    <x v="1400"/>
    <x v="2"/>
    <x v="7"/>
    <x v="1387"/>
    <n v="431.98"/>
    <n v="3"/>
    <n v="0.2"/>
    <n v="27"/>
    <n v="1009.752"/>
    <n v="1295.94"/>
    <n v="259.18800000000005"/>
    <n v="1036.752"/>
  </r>
  <r>
    <n v="2936"/>
    <s v="US-2016-169040"/>
    <x v="409"/>
    <x v="485"/>
    <x v="1"/>
    <s v="GT-14710"/>
    <s v="Greg Tran"/>
    <x v="0"/>
    <s v="United States"/>
    <s v="Seattle"/>
    <x v="4"/>
    <n v="98105"/>
    <x v="1"/>
    <x v="81"/>
    <x v="1"/>
    <x v="12"/>
    <x v="81"/>
    <n v="35.89"/>
    <n v="1"/>
    <n v="0"/>
    <n v="16.149999999999999"/>
    <n v="19.740000000000002"/>
    <n v="35.89"/>
    <n v="0"/>
    <n v="35.89"/>
  </r>
  <r>
    <n v="2937"/>
    <s v="US-2016-169040"/>
    <x v="409"/>
    <x v="485"/>
    <x v="1"/>
    <s v="GT-14710"/>
    <s v="Greg Tran"/>
    <x v="0"/>
    <s v="United States"/>
    <s v="Seattle"/>
    <x v="4"/>
    <n v="98105"/>
    <x v="1"/>
    <x v="674"/>
    <x v="1"/>
    <x v="8"/>
    <x v="674"/>
    <n v="47.21"/>
    <n v="7"/>
    <n v="0.2"/>
    <n v="15.34"/>
    <n v="249.03600000000003"/>
    <n v="330.47"/>
    <n v="66.094000000000008"/>
    <n v="264.37600000000003"/>
  </r>
  <r>
    <n v="2938"/>
    <s v="US-2016-169040"/>
    <x v="409"/>
    <x v="485"/>
    <x v="1"/>
    <s v="GT-14710"/>
    <s v="Greg Tran"/>
    <x v="0"/>
    <s v="United States"/>
    <s v="Seattle"/>
    <x v="4"/>
    <n v="98105"/>
    <x v="1"/>
    <x v="129"/>
    <x v="1"/>
    <x v="10"/>
    <x v="130"/>
    <n v="248.08"/>
    <n v="7"/>
    <n v="0"/>
    <n v="116.6"/>
    <n v="1619.9600000000003"/>
    <n v="1736.5600000000002"/>
    <n v="0"/>
    <n v="1736.5600000000002"/>
  </r>
  <r>
    <n v="2939"/>
    <s v="US-2016-169040"/>
    <x v="409"/>
    <x v="485"/>
    <x v="1"/>
    <s v="GT-14710"/>
    <s v="Greg Tran"/>
    <x v="0"/>
    <s v="United States"/>
    <s v="Seattle"/>
    <x v="4"/>
    <n v="98105"/>
    <x v="1"/>
    <x v="67"/>
    <x v="1"/>
    <x v="10"/>
    <x v="67"/>
    <n v="189.7"/>
    <n v="5"/>
    <n v="0"/>
    <n v="89.16"/>
    <n v="859.34"/>
    <n v="948.5"/>
    <n v="0"/>
    <n v="948.5"/>
  </r>
  <r>
    <n v="2940"/>
    <s v="US-2016-169040"/>
    <x v="409"/>
    <x v="485"/>
    <x v="1"/>
    <s v="GT-14710"/>
    <s v="Greg Tran"/>
    <x v="0"/>
    <s v="United States"/>
    <s v="Seattle"/>
    <x v="4"/>
    <n v="98105"/>
    <x v="1"/>
    <x v="444"/>
    <x v="1"/>
    <x v="8"/>
    <x v="444"/>
    <n v="59.81"/>
    <n v="3"/>
    <n v="0.2"/>
    <n v="19.440000000000001"/>
    <n v="124.10400000000001"/>
    <n v="179.43"/>
    <n v="35.886000000000003"/>
    <n v="143.54400000000001"/>
  </r>
  <r>
    <n v="2941"/>
    <s v="CA-2017-155880"/>
    <x v="613"/>
    <x v="866"/>
    <x v="1"/>
    <s v="JD-16150"/>
    <s v="Justin Deggeller"/>
    <x v="1"/>
    <s v="United States"/>
    <s v="Milwaukee"/>
    <x v="6"/>
    <n v="53209"/>
    <x v="2"/>
    <x v="1455"/>
    <x v="0"/>
    <x v="1"/>
    <x v="1441"/>
    <n v="90.99"/>
    <n v="1"/>
    <n v="0"/>
    <n v="14.56"/>
    <n v="76.429999999999993"/>
    <n v="90.99"/>
    <n v="0"/>
    <n v="90.99"/>
  </r>
  <r>
    <n v="2942"/>
    <s v="CA-2017-155880"/>
    <x v="613"/>
    <x v="866"/>
    <x v="1"/>
    <s v="JD-16150"/>
    <s v="Justin Deggeller"/>
    <x v="1"/>
    <s v="United States"/>
    <s v="Milwaukee"/>
    <x v="6"/>
    <n v="53209"/>
    <x v="2"/>
    <x v="635"/>
    <x v="0"/>
    <x v="1"/>
    <x v="635"/>
    <n v="1526.56"/>
    <n v="7"/>
    <n v="0"/>
    <n v="427.44"/>
    <n v="10258.48"/>
    <n v="10685.92"/>
    <n v="0"/>
    <n v="10685.92"/>
  </r>
  <r>
    <n v="2943"/>
    <s v="CA-2017-155880"/>
    <x v="613"/>
    <x v="866"/>
    <x v="1"/>
    <s v="JD-16150"/>
    <s v="Justin Deggeller"/>
    <x v="1"/>
    <s v="United States"/>
    <s v="Milwaukee"/>
    <x v="6"/>
    <n v="53209"/>
    <x v="2"/>
    <x v="812"/>
    <x v="0"/>
    <x v="1"/>
    <x v="809"/>
    <n v="368.97"/>
    <n v="3"/>
    <n v="0"/>
    <n v="40.590000000000003"/>
    <n v="1066.3200000000002"/>
    <n v="1106.9100000000001"/>
    <n v="0"/>
    <n v="1106.9100000000001"/>
  </r>
  <r>
    <n v="2944"/>
    <s v="CA-2017-126242"/>
    <x v="123"/>
    <x v="865"/>
    <x v="1"/>
    <s v="MC-18100"/>
    <s v="Mick Crebagga"/>
    <x v="0"/>
    <s v="United States"/>
    <s v="Los Angeles"/>
    <x v="1"/>
    <n v="90049"/>
    <x v="1"/>
    <x v="298"/>
    <x v="1"/>
    <x v="4"/>
    <x v="298"/>
    <n v="305.01"/>
    <n v="9"/>
    <n v="0"/>
    <n v="76.25"/>
    <n v="2668.84"/>
    <n v="2745.09"/>
    <n v="0"/>
    <n v="2745.09"/>
  </r>
  <r>
    <n v="2945"/>
    <s v="CA-2017-126242"/>
    <x v="123"/>
    <x v="865"/>
    <x v="1"/>
    <s v="MC-18100"/>
    <s v="Mick Crebagga"/>
    <x v="0"/>
    <s v="United States"/>
    <s v="Los Angeles"/>
    <x v="1"/>
    <n v="90049"/>
    <x v="1"/>
    <x v="1456"/>
    <x v="0"/>
    <x v="5"/>
    <x v="1442"/>
    <n v="18.7"/>
    <n v="1"/>
    <n v="0"/>
    <n v="7.11"/>
    <n v="11.59"/>
    <n v="18.7"/>
    <n v="0"/>
    <n v="18.7"/>
  </r>
  <r>
    <n v="2946"/>
    <s v="CA-2016-166443"/>
    <x v="254"/>
    <x v="519"/>
    <x v="2"/>
    <s v="LH-17020"/>
    <s v="Lisa Hazard"/>
    <x v="0"/>
    <s v="United States"/>
    <s v="San Francisco"/>
    <x v="1"/>
    <n v="94122"/>
    <x v="1"/>
    <x v="493"/>
    <x v="0"/>
    <x v="5"/>
    <x v="493"/>
    <n v="38.29"/>
    <n v="7"/>
    <n v="0"/>
    <n v="16.46"/>
    <n v="251.56999999999996"/>
    <n v="268.02999999999997"/>
    <n v="0"/>
    <n v="268.02999999999997"/>
  </r>
  <r>
    <n v="2947"/>
    <s v="CA-2017-169859"/>
    <x v="817"/>
    <x v="867"/>
    <x v="1"/>
    <s v="MP-18175"/>
    <s v="Mike Pelletier"/>
    <x v="2"/>
    <s v="United States"/>
    <s v="San Diego"/>
    <x v="1"/>
    <n v="92024"/>
    <x v="1"/>
    <x v="1457"/>
    <x v="0"/>
    <x v="5"/>
    <x v="1443"/>
    <n v="26.25"/>
    <n v="3"/>
    <n v="0"/>
    <n v="11.03"/>
    <n v="67.72"/>
    <n v="78.75"/>
    <n v="0"/>
    <n v="78.75"/>
  </r>
  <r>
    <n v="2948"/>
    <s v="CA-2017-169859"/>
    <x v="817"/>
    <x v="867"/>
    <x v="1"/>
    <s v="MP-18175"/>
    <s v="Mike Pelletier"/>
    <x v="2"/>
    <s v="United States"/>
    <s v="San Diego"/>
    <x v="1"/>
    <n v="92024"/>
    <x v="1"/>
    <x v="1458"/>
    <x v="1"/>
    <x v="8"/>
    <x v="1444"/>
    <n v="64.959999999999994"/>
    <n v="14"/>
    <n v="0.2"/>
    <n v="22.74"/>
    <n v="704.8119999999999"/>
    <n v="909.43999999999994"/>
    <n v="181.88800000000001"/>
    <n v="727.55199999999991"/>
  </r>
  <r>
    <n v="2949"/>
    <s v="CA-2017-169859"/>
    <x v="817"/>
    <x v="867"/>
    <x v="1"/>
    <s v="MP-18175"/>
    <s v="Mike Pelletier"/>
    <x v="2"/>
    <s v="United States"/>
    <s v="San Diego"/>
    <x v="1"/>
    <n v="92024"/>
    <x v="1"/>
    <x v="755"/>
    <x v="1"/>
    <x v="12"/>
    <x v="753"/>
    <n v="43.7"/>
    <n v="5"/>
    <n v="0"/>
    <n v="20.54"/>
    <n v="197.96"/>
    <n v="218.5"/>
    <n v="0"/>
    <n v="218.5"/>
  </r>
  <r>
    <n v="2950"/>
    <s v="CA-2017-134915"/>
    <x v="105"/>
    <x v="44"/>
    <x v="3"/>
    <s v="EM-14140"/>
    <s v="Eugene Moren"/>
    <x v="2"/>
    <s v="United States"/>
    <s v="Glendale"/>
    <x v="16"/>
    <n v="85301"/>
    <x v="1"/>
    <x v="197"/>
    <x v="2"/>
    <x v="11"/>
    <x v="198"/>
    <n v="41.6"/>
    <n v="4"/>
    <n v="0.2"/>
    <n v="13"/>
    <n v="120.12"/>
    <n v="166.4"/>
    <n v="33.28"/>
    <n v="133.12"/>
  </r>
  <r>
    <n v="2951"/>
    <s v="CA-2017-134915"/>
    <x v="105"/>
    <x v="44"/>
    <x v="3"/>
    <s v="EM-14140"/>
    <s v="Eugene Moren"/>
    <x v="2"/>
    <s v="United States"/>
    <s v="Glendale"/>
    <x v="16"/>
    <n v="85301"/>
    <x v="1"/>
    <x v="1215"/>
    <x v="1"/>
    <x v="10"/>
    <x v="1199"/>
    <n v="23.12"/>
    <n v="5"/>
    <n v="0.2"/>
    <n v="8.3800000000000008"/>
    <n v="84.100000000000009"/>
    <n v="115.60000000000001"/>
    <n v="23.120000000000005"/>
    <n v="92.48"/>
  </r>
  <r>
    <n v="2952"/>
    <s v="CA-2017-134915"/>
    <x v="105"/>
    <x v="44"/>
    <x v="3"/>
    <s v="EM-14140"/>
    <s v="Eugene Moren"/>
    <x v="2"/>
    <s v="United States"/>
    <s v="Glendale"/>
    <x v="16"/>
    <n v="85301"/>
    <x v="1"/>
    <x v="1459"/>
    <x v="0"/>
    <x v="1"/>
    <x v="1445"/>
    <n v="113.89"/>
    <n v="2"/>
    <n v="0.2"/>
    <n v="9.9700000000000006"/>
    <n v="172.25399999999999"/>
    <n v="227.78"/>
    <n v="45.556000000000004"/>
    <n v="182.22399999999999"/>
  </r>
  <r>
    <n v="2953"/>
    <s v="CA-2017-134915"/>
    <x v="105"/>
    <x v="44"/>
    <x v="3"/>
    <s v="EM-14140"/>
    <s v="Eugene Moren"/>
    <x v="2"/>
    <s v="United States"/>
    <s v="Glendale"/>
    <x v="16"/>
    <n v="85301"/>
    <x v="1"/>
    <x v="1460"/>
    <x v="0"/>
    <x v="5"/>
    <x v="1446"/>
    <n v="113.57"/>
    <n v="2"/>
    <n v="0.2"/>
    <n v="-5.68"/>
    <n v="187.392"/>
    <n v="227.14"/>
    <n v="45.427999999999997"/>
    <n v="181.71199999999999"/>
  </r>
  <r>
    <n v="2954"/>
    <s v="CA-2017-134915"/>
    <x v="105"/>
    <x v="44"/>
    <x v="3"/>
    <s v="EM-14140"/>
    <s v="Eugene Moren"/>
    <x v="2"/>
    <s v="United States"/>
    <s v="Glendale"/>
    <x v="16"/>
    <n v="85301"/>
    <x v="1"/>
    <x v="500"/>
    <x v="2"/>
    <x v="7"/>
    <x v="500"/>
    <n v="7.92"/>
    <n v="2"/>
    <n v="0.2"/>
    <n v="0.69"/>
    <n v="11.982000000000001"/>
    <n v="15.84"/>
    <n v="3.1680000000000001"/>
    <n v="12.672000000000001"/>
  </r>
  <r>
    <n v="2955"/>
    <s v="CA-2017-134915"/>
    <x v="105"/>
    <x v="44"/>
    <x v="3"/>
    <s v="EM-14140"/>
    <s v="Eugene Moren"/>
    <x v="2"/>
    <s v="United States"/>
    <s v="Glendale"/>
    <x v="16"/>
    <n v="85301"/>
    <x v="1"/>
    <x v="1461"/>
    <x v="2"/>
    <x v="7"/>
    <x v="1447"/>
    <n v="671.98"/>
    <n v="2"/>
    <n v="0.2"/>
    <n v="50.4"/>
    <n v="1024.768"/>
    <n v="1343.96"/>
    <n v="268.79200000000003"/>
    <n v="1075.1680000000001"/>
  </r>
  <r>
    <n v="2956"/>
    <s v="CA-2016-153353"/>
    <x v="298"/>
    <x v="868"/>
    <x v="1"/>
    <s v="GG-14650"/>
    <s v="Greg Guthrie"/>
    <x v="1"/>
    <s v="United States"/>
    <s v="New York City"/>
    <x v="15"/>
    <n v="10035"/>
    <x v="3"/>
    <x v="884"/>
    <x v="2"/>
    <x v="7"/>
    <x v="878"/>
    <n v="39.99"/>
    <n v="1"/>
    <n v="0"/>
    <n v="11.6"/>
    <n v="28.39"/>
    <n v="39.99"/>
    <n v="0"/>
    <n v="39.99"/>
  </r>
  <r>
    <n v="2957"/>
    <s v="CA-2017-123638"/>
    <x v="818"/>
    <x v="446"/>
    <x v="1"/>
    <s v="MA-17995"/>
    <s v="Michelle Arnett"/>
    <x v="2"/>
    <s v="United States"/>
    <s v="Watertown"/>
    <x v="15"/>
    <n v="13601"/>
    <x v="3"/>
    <x v="474"/>
    <x v="0"/>
    <x v="1"/>
    <x v="475"/>
    <n v="191.65"/>
    <n v="3"/>
    <n v="0.1"/>
    <n v="31.94"/>
    <n v="485.51500000000004"/>
    <n v="574.95000000000005"/>
    <n v="57.495000000000005"/>
    <n v="517.45500000000004"/>
  </r>
  <r>
    <n v="2958"/>
    <s v="CA-2017-168900"/>
    <x v="464"/>
    <x v="510"/>
    <x v="1"/>
    <s v="SH-20395"/>
    <s v="Shahid Hopkins"/>
    <x v="0"/>
    <s v="United States"/>
    <s v="Springfield"/>
    <x v="24"/>
    <n v="45503"/>
    <x v="3"/>
    <x v="8"/>
    <x v="1"/>
    <x v="8"/>
    <x v="8"/>
    <n v="2.31"/>
    <n v="1"/>
    <n v="0.7"/>
    <n v="-1.93"/>
    <n v="2.6230000000000002"/>
    <n v="2.31"/>
    <n v="1.617"/>
    <n v="0.69300000000000006"/>
  </r>
  <r>
    <n v="2959"/>
    <s v="CA-2015-158456"/>
    <x v="100"/>
    <x v="693"/>
    <x v="1"/>
    <s v="KT-16465"/>
    <s v="Kean Takahito"/>
    <x v="0"/>
    <s v="United States"/>
    <s v="Los Angeles"/>
    <x v="1"/>
    <n v="90032"/>
    <x v="1"/>
    <x v="799"/>
    <x v="1"/>
    <x v="8"/>
    <x v="797"/>
    <n v="19.940000000000001"/>
    <n v="4"/>
    <n v="0.2"/>
    <n v="7.23"/>
    <n v="56.578000000000003"/>
    <n v="79.760000000000005"/>
    <n v="15.952000000000002"/>
    <n v="63.808000000000007"/>
  </r>
  <r>
    <n v="2960"/>
    <s v="CA-2015-158456"/>
    <x v="100"/>
    <x v="693"/>
    <x v="1"/>
    <s v="KT-16465"/>
    <s v="Kean Takahito"/>
    <x v="0"/>
    <s v="United States"/>
    <s v="Los Angeles"/>
    <x v="1"/>
    <n v="90032"/>
    <x v="1"/>
    <x v="271"/>
    <x v="1"/>
    <x v="13"/>
    <x v="271"/>
    <n v="45.92"/>
    <n v="4"/>
    <n v="0"/>
    <n v="21.58"/>
    <n v="162.10000000000002"/>
    <n v="183.68"/>
    <n v="0"/>
    <n v="183.68"/>
  </r>
  <r>
    <n v="2961"/>
    <s v="CA-2017-143665"/>
    <x v="466"/>
    <x v="869"/>
    <x v="1"/>
    <s v="PO-19180"/>
    <s v="Philisse Overcash"/>
    <x v="2"/>
    <s v="United States"/>
    <s v="Seattle"/>
    <x v="4"/>
    <n v="98115"/>
    <x v="1"/>
    <x v="987"/>
    <x v="1"/>
    <x v="10"/>
    <x v="980"/>
    <n v="20.34"/>
    <n v="3"/>
    <n v="0"/>
    <n v="9.36"/>
    <n v="51.66"/>
    <n v="61.019999999999996"/>
    <n v="0"/>
    <n v="61.019999999999996"/>
  </r>
  <r>
    <n v="2962"/>
    <s v="CA-2017-143665"/>
    <x v="466"/>
    <x v="869"/>
    <x v="1"/>
    <s v="PO-19180"/>
    <s v="Philisse Overcash"/>
    <x v="2"/>
    <s v="United States"/>
    <s v="Seattle"/>
    <x v="4"/>
    <n v="98115"/>
    <x v="1"/>
    <x v="1123"/>
    <x v="1"/>
    <x v="2"/>
    <x v="1111"/>
    <n v="39.28"/>
    <n v="8"/>
    <n v="0"/>
    <n v="19.25"/>
    <n v="294.99"/>
    <n v="314.24"/>
    <n v="0"/>
    <n v="314.24"/>
  </r>
  <r>
    <n v="2963"/>
    <s v="CA-2017-137428"/>
    <x v="819"/>
    <x v="91"/>
    <x v="0"/>
    <s v="AY-10555"/>
    <s v="Andy Yotov"/>
    <x v="1"/>
    <s v="United States"/>
    <s v="Oceanside"/>
    <x v="1"/>
    <n v="92054"/>
    <x v="1"/>
    <x v="23"/>
    <x v="0"/>
    <x v="1"/>
    <x v="23"/>
    <n v="81.569999999999993"/>
    <n v="2"/>
    <n v="0.2"/>
    <n v="9.18"/>
    <n v="121.33199999999999"/>
    <n v="163.13999999999999"/>
    <n v="32.628"/>
    <n v="130.512"/>
  </r>
  <r>
    <n v="2964"/>
    <s v="CA-2017-137428"/>
    <x v="819"/>
    <x v="91"/>
    <x v="0"/>
    <s v="AY-10555"/>
    <s v="Andy Yotov"/>
    <x v="1"/>
    <s v="United States"/>
    <s v="Oceanside"/>
    <x v="1"/>
    <n v="92054"/>
    <x v="1"/>
    <x v="163"/>
    <x v="0"/>
    <x v="1"/>
    <x v="164"/>
    <n v="97.18"/>
    <n v="2"/>
    <n v="0.2"/>
    <n v="6.07"/>
    <n v="149.41800000000001"/>
    <n v="194.36"/>
    <n v="38.872000000000007"/>
    <n v="155.488"/>
  </r>
  <r>
    <n v="2965"/>
    <s v="CA-2017-137428"/>
    <x v="819"/>
    <x v="91"/>
    <x v="0"/>
    <s v="AY-10555"/>
    <s v="Andy Yotov"/>
    <x v="1"/>
    <s v="United States"/>
    <s v="Oceanside"/>
    <x v="1"/>
    <n v="92054"/>
    <x v="1"/>
    <x v="525"/>
    <x v="1"/>
    <x v="8"/>
    <x v="525"/>
    <n v="24.32"/>
    <n v="5"/>
    <n v="0.2"/>
    <n v="8.2100000000000009"/>
    <n v="89.07"/>
    <n v="121.6"/>
    <n v="24.32"/>
    <n v="97.28"/>
  </r>
  <r>
    <n v="2966"/>
    <s v="CA-2017-137428"/>
    <x v="819"/>
    <x v="91"/>
    <x v="0"/>
    <s v="AY-10555"/>
    <s v="Andy Yotov"/>
    <x v="1"/>
    <s v="United States"/>
    <s v="Oceanside"/>
    <x v="1"/>
    <n v="92054"/>
    <x v="1"/>
    <x v="1462"/>
    <x v="0"/>
    <x v="5"/>
    <x v="1448"/>
    <n v="18.96"/>
    <n v="2"/>
    <n v="0"/>
    <n v="7.58"/>
    <n v="30.340000000000003"/>
    <n v="37.92"/>
    <n v="0"/>
    <n v="37.92"/>
  </r>
  <r>
    <n v="2967"/>
    <s v="CA-2014-162866"/>
    <x v="422"/>
    <x v="252"/>
    <x v="1"/>
    <s v="Co-12640"/>
    <s v="Corey-Lock"/>
    <x v="0"/>
    <s v="United States"/>
    <s v="Skokie"/>
    <x v="10"/>
    <n v="60076"/>
    <x v="2"/>
    <x v="1001"/>
    <x v="0"/>
    <x v="5"/>
    <x v="993"/>
    <n v="32.950000000000003"/>
    <n v="6"/>
    <n v="0.6"/>
    <n v="-19.77"/>
    <n v="98.850000000000009"/>
    <n v="197.70000000000002"/>
    <n v="118.62"/>
    <n v="79.080000000000013"/>
  </r>
  <r>
    <n v="2968"/>
    <s v="CA-2014-162866"/>
    <x v="422"/>
    <x v="252"/>
    <x v="1"/>
    <s v="Co-12640"/>
    <s v="Corey-Lock"/>
    <x v="0"/>
    <s v="United States"/>
    <s v="Skokie"/>
    <x v="10"/>
    <n v="60076"/>
    <x v="2"/>
    <x v="1190"/>
    <x v="1"/>
    <x v="4"/>
    <x v="683"/>
    <n v="30.02"/>
    <n v="4"/>
    <n v="0.2"/>
    <n v="3"/>
    <n v="93.063999999999993"/>
    <n v="120.08"/>
    <n v="24.016000000000002"/>
    <n v="96.063999999999993"/>
  </r>
  <r>
    <n v="2969"/>
    <s v="CA-2017-167941"/>
    <x v="44"/>
    <x v="748"/>
    <x v="0"/>
    <s v="JF-15565"/>
    <s v="Jill Fjeld"/>
    <x v="0"/>
    <s v="United States"/>
    <s v="Fayetteville"/>
    <x v="3"/>
    <n v="28314"/>
    <x v="0"/>
    <x v="77"/>
    <x v="1"/>
    <x v="9"/>
    <x v="77"/>
    <n v="499.58"/>
    <n v="3"/>
    <n v="0.2"/>
    <n v="43.71"/>
    <n v="1155.2819999999999"/>
    <n v="1498.74"/>
    <n v="299.74799999999999"/>
    <n v="1198.992"/>
  </r>
  <r>
    <n v="2970"/>
    <s v="CA-2017-167941"/>
    <x v="44"/>
    <x v="748"/>
    <x v="0"/>
    <s v="JF-15565"/>
    <s v="Jill Fjeld"/>
    <x v="0"/>
    <s v="United States"/>
    <s v="Fayetteville"/>
    <x v="3"/>
    <n v="28314"/>
    <x v="0"/>
    <x v="585"/>
    <x v="1"/>
    <x v="10"/>
    <x v="585"/>
    <n v="31.1"/>
    <n v="6"/>
    <n v="0.2"/>
    <n v="10.89"/>
    <n v="138.39000000000004"/>
    <n v="186.60000000000002"/>
    <n v="37.320000000000007"/>
    <n v="149.28000000000003"/>
  </r>
  <r>
    <n v="2971"/>
    <s v="CA-2017-167941"/>
    <x v="44"/>
    <x v="748"/>
    <x v="0"/>
    <s v="JF-15565"/>
    <s v="Jill Fjeld"/>
    <x v="0"/>
    <s v="United States"/>
    <s v="Fayetteville"/>
    <x v="3"/>
    <n v="28314"/>
    <x v="0"/>
    <x v="555"/>
    <x v="1"/>
    <x v="8"/>
    <x v="554"/>
    <n v="13.27"/>
    <n v="8"/>
    <n v="0.7"/>
    <n v="-10.62"/>
    <n v="42.467999999999996"/>
    <n v="106.16"/>
    <n v="74.311999999999998"/>
    <n v="31.847999999999999"/>
  </r>
  <r>
    <n v="2972"/>
    <s v="CA-2017-167941"/>
    <x v="44"/>
    <x v="748"/>
    <x v="0"/>
    <s v="JF-15565"/>
    <s v="Jill Fjeld"/>
    <x v="0"/>
    <s v="United States"/>
    <s v="Fayetteville"/>
    <x v="3"/>
    <n v="28314"/>
    <x v="0"/>
    <x v="1381"/>
    <x v="0"/>
    <x v="5"/>
    <x v="1366"/>
    <n v="28.27"/>
    <n v="2"/>
    <n v="0.2"/>
    <n v="6.36"/>
    <n v="38.872"/>
    <n v="56.54"/>
    <n v="11.308"/>
    <n v="45.231999999999999"/>
  </r>
  <r>
    <n v="2973"/>
    <s v="CA-2017-167941"/>
    <x v="44"/>
    <x v="748"/>
    <x v="0"/>
    <s v="JF-15565"/>
    <s v="Jill Fjeld"/>
    <x v="0"/>
    <s v="United States"/>
    <s v="Fayetteville"/>
    <x v="3"/>
    <n v="28314"/>
    <x v="0"/>
    <x v="459"/>
    <x v="1"/>
    <x v="4"/>
    <x v="460"/>
    <n v="259.14"/>
    <n v="4"/>
    <n v="0.2"/>
    <n v="-51.83"/>
    <n v="881.07799999999997"/>
    <n v="1036.56"/>
    <n v="207.31200000000001"/>
    <n v="829.24799999999993"/>
  </r>
  <r>
    <n v="2974"/>
    <s v="CA-2017-111808"/>
    <x v="819"/>
    <x v="404"/>
    <x v="1"/>
    <s v="AR-10510"/>
    <s v="Andrew Roberts"/>
    <x v="0"/>
    <s v="United States"/>
    <s v="Tulsa"/>
    <x v="26"/>
    <n v="74133"/>
    <x v="2"/>
    <x v="870"/>
    <x v="1"/>
    <x v="8"/>
    <x v="864"/>
    <n v="10.8"/>
    <n v="5"/>
    <n v="0"/>
    <n v="5.18"/>
    <n v="48.82"/>
    <n v="54"/>
    <n v="0"/>
    <n v="54"/>
  </r>
  <r>
    <n v="2975"/>
    <s v="CA-2015-137512"/>
    <x v="820"/>
    <x v="678"/>
    <x v="1"/>
    <s v="AG-10675"/>
    <s v="Anna Gayman"/>
    <x v="0"/>
    <s v="United States"/>
    <s v="Allen"/>
    <x v="5"/>
    <n v="75002"/>
    <x v="2"/>
    <x v="616"/>
    <x v="0"/>
    <x v="3"/>
    <x v="616"/>
    <n v="244.01"/>
    <n v="2"/>
    <n v="0.3"/>
    <n v="-31.37"/>
    <n v="372.98400000000004"/>
    <n v="488.02"/>
    <n v="146.40599999999998"/>
    <n v="341.61400000000003"/>
  </r>
  <r>
    <n v="2976"/>
    <s v="CA-2015-137512"/>
    <x v="820"/>
    <x v="678"/>
    <x v="1"/>
    <s v="AG-10675"/>
    <s v="Anna Gayman"/>
    <x v="0"/>
    <s v="United States"/>
    <s v="Allen"/>
    <x v="5"/>
    <n v="75002"/>
    <x v="2"/>
    <x v="1463"/>
    <x v="1"/>
    <x v="10"/>
    <x v="1449"/>
    <n v="15.94"/>
    <n v="4"/>
    <n v="0.2"/>
    <n v="5.38"/>
    <n v="45.627999999999993"/>
    <n v="63.76"/>
    <n v="12.752000000000001"/>
    <n v="51.007999999999996"/>
  </r>
  <r>
    <n v="2977"/>
    <s v="CA-2017-139773"/>
    <x v="769"/>
    <x v="379"/>
    <x v="3"/>
    <s v="DV-13045"/>
    <s v="Darrin Van Huff"/>
    <x v="1"/>
    <s v="United States"/>
    <s v="Philadelphia"/>
    <x v="9"/>
    <n v="19143"/>
    <x v="3"/>
    <x v="1464"/>
    <x v="0"/>
    <x v="1"/>
    <x v="1450"/>
    <n v="188.55"/>
    <n v="7"/>
    <n v="0.3"/>
    <n v="-2.69"/>
    <n v="926.58500000000015"/>
    <n v="1319.8500000000001"/>
    <n v="395.95500000000004"/>
    <n v="923.8950000000001"/>
  </r>
  <r>
    <n v="2978"/>
    <s v="CA-2017-134607"/>
    <x v="621"/>
    <x v="179"/>
    <x v="0"/>
    <s v="HL-15040"/>
    <s v="Hunter Lopez"/>
    <x v="0"/>
    <s v="United States"/>
    <s v="Rochester"/>
    <x v="15"/>
    <n v="14609"/>
    <x v="3"/>
    <x v="1011"/>
    <x v="1"/>
    <x v="4"/>
    <x v="1003"/>
    <n v="22.58"/>
    <n v="2"/>
    <n v="0"/>
    <n v="5.87"/>
    <n v="39.29"/>
    <n v="45.16"/>
    <n v="0"/>
    <n v="45.16"/>
  </r>
  <r>
    <n v="2979"/>
    <s v="CA-2014-109232"/>
    <x v="286"/>
    <x v="870"/>
    <x v="0"/>
    <s v="ND-18370"/>
    <s v="Natalie DeCherney"/>
    <x v="0"/>
    <s v="United States"/>
    <s v="Mount Pleasant"/>
    <x v="20"/>
    <n v="29464"/>
    <x v="0"/>
    <x v="1455"/>
    <x v="0"/>
    <x v="1"/>
    <x v="1441"/>
    <n v="545.94000000000005"/>
    <n v="6"/>
    <n v="0"/>
    <n v="87.35"/>
    <n v="3188.2900000000004"/>
    <n v="3275.6400000000003"/>
    <n v="0"/>
    <n v="3275.6400000000003"/>
  </r>
  <r>
    <n v="2980"/>
    <s v="CA-2015-139850"/>
    <x v="821"/>
    <x v="871"/>
    <x v="1"/>
    <s v="GB-14575"/>
    <s v="Giulietta Baptist"/>
    <x v="0"/>
    <s v="United States"/>
    <s v="Philadelphia"/>
    <x v="9"/>
    <n v="19134"/>
    <x v="3"/>
    <x v="1465"/>
    <x v="1"/>
    <x v="10"/>
    <x v="1451"/>
    <n v="20.74"/>
    <n v="4"/>
    <n v="0.2"/>
    <n v="7.26"/>
    <n v="59.107999999999997"/>
    <n v="82.96"/>
    <n v="16.591999999999999"/>
    <n v="66.367999999999995"/>
  </r>
  <r>
    <n v="2981"/>
    <s v="CA-2015-139850"/>
    <x v="821"/>
    <x v="871"/>
    <x v="1"/>
    <s v="GB-14575"/>
    <s v="Giulietta Baptist"/>
    <x v="0"/>
    <s v="United States"/>
    <s v="Philadelphia"/>
    <x v="9"/>
    <n v="19134"/>
    <x v="3"/>
    <x v="1251"/>
    <x v="0"/>
    <x v="5"/>
    <x v="1235"/>
    <n v="43.3"/>
    <n v="2"/>
    <n v="0.2"/>
    <n v="4.33"/>
    <n v="64.95"/>
    <n v="86.6"/>
    <n v="17.32"/>
    <n v="69.28"/>
  </r>
  <r>
    <n v="2982"/>
    <s v="CA-2014-131310"/>
    <x v="136"/>
    <x v="701"/>
    <x v="1"/>
    <s v="CL-12565"/>
    <s v="Clay Ludtke"/>
    <x v="0"/>
    <s v="United States"/>
    <s v="Seattle"/>
    <x v="4"/>
    <n v="98115"/>
    <x v="1"/>
    <x v="1464"/>
    <x v="0"/>
    <x v="1"/>
    <x v="1450"/>
    <n v="123.14"/>
    <n v="4"/>
    <n v="0.2"/>
    <n v="13.85"/>
    <n v="380.19799999999998"/>
    <n v="492.56"/>
    <n v="98.512"/>
    <n v="394.048"/>
  </r>
  <r>
    <n v="2983"/>
    <s v="CA-2014-131310"/>
    <x v="136"/>
    <x v="701"/>
    <x v="1"/>
    <s v="CL-12565"/>
    <s v="Clay Ludtke"/>
    <x v="0"/>
    <s v="United States"/>
    <s v="Seattle"/>
    <x v="4"/>
    <n v="98115"/>
    <x v="1"/>
    <x v="653"/>
    <x v="1"/>
    <x v="8"/>
    <x v="653"/>
    <n v="11.26"/>
    <n v="4"/>
    <n v="0.2"/>
    <n v="3.8"/>
    <n v="32.231999999999999"/>
    <n v="45.04"/>
    <n v="9.0080000000000009"/>
    <n v="36.031999999999996"/>
  </r>
  <r>
    <n v="2984"/>
    <s v="US-2014-112872"/>
    <x v="776"/>
    <x v="872"/>
    <x v="0"/>
    <s v="RC-19960"/>
    <s v="Ryan Crowe"/>
    <x v="0"/>
    <s v="United States"/>
    <s v="Springfield"/>
    <x v="21"/>
    <n v="97477"/>
    <x v="1"/>
    <x v="330"/>
    <x v="1"/>
    <x v="4"/>
    <x v="330"/>
    <n v="53.42"/>
    <n v="3"/>
    <n v="0.2"/>
    <n v="4.67"/>
    <n v="123.538"/>
    <n v="160.26"/>
    <n v="32.052"/>
    <n v="128.208"/>
  </r>
  <r>
    <n v="2985"/>
    <s v="US-2014-112872"/>
    <x v="776"/>
    <x v="872"/>
    <x v="0"/>
    <s v="RC-19960"/>
    <s v="Ryan Crowe"/>
    <x v="0"/>
    <s v="United States"/>
    <s v="Springfield"/>
    <x v="21"/>
    <n v="97477"/>
    <x v="1"/>
    <x v="1258"/>
    <x v="0"/>
    <x v="3"/>
    <x v="1242"/>
    <n v="275.49"/>
    <n v="1"/>
    <n v="0.5"/>
    <n v="-170.8"/>
    <n v="308.54500000000002"/>
    <n v="275.49"/>
    <n v="137.745"/>
    <n v="137.745"/>
  </r>
  <r>
    <n v="2986"/>
    <s v="CA-2016-139269"/>
    <x v="822"/>
    <x v="873"/>
    <x v="1"/>
    <s v="JB-16045"/>
    <s v="Julia Barnett"/>
    <x v="2"/>
    <s v="United States"/>
    <s v="Columbus"/>
    <x v="32"/>
    <n v="31907"/>
    <x v="0"/>
    <x v="1466"/>
    <x v="0"/>
    <x v="5"/>
    <x v="1452"/>
    <n v="24.96"/>
    <n v="4"/>
    <n v="0"/>
    <n v="6.24"/>
    <n v="93.600000000000009"/>
    <n v="99.84"/>
    <n v="0"/>
    <n v="99.84"/>
  </r>
  <r>
    <n v="2987"/>
    <s v="CA-2016-139269"/>
    <x v="822"/>
    <x v="873"/>
    <x v="1"/>
    <s v="JB-16045"/>
    <s v="Julia Barnett"/>
    <x v="2"/>
    <s v="United States"/>
    <s v="Columbus"/>
    <x v="32"/>
    <n v="31907"/>
    <x v="0"/>
    <x v="364"/>
    <x v="1"/>
    <x v="10"/>
    <x v="364"/>
    <n v="19.36"/>
    <n v="2"/>
    <n v="0"/>
    <n v="9.2899999999999991"/>
    <n v="29.43"/>
    <n v="38.72"/>
    <n v="0"/>
    <n v="38.72"/>
  </r>
  <r>
    <n v="2988"/>
    <s v="CA-2016-139269"/>
    <x v="822"/>
    <x v="873"/>
    <x v="1"/>
    <s v="JB-16045"/>
    <s v="Julia Barnett"/>
    <x v="2"/>
    <s v="United States"/>
    <s v="Columbus"/>
    <x v="32"/>
    <n v="31907"/>
    <x v="0"/>
    <x v="426"/>
    <x v="1"/>
    <x v="4"/>
    <x v="426"/>
    <n v="1267.6500000000001"/>
    <n v="9"/>
    <n v="0"/>
    <n v="152.12"/>
    <n v="11256.73"/>
    <n v="11408.85"/>
    <n v="0"/>
    <n v="11408.85"/>
  </r>
  <r>
    <n v="2989"/>
    <s v="CA-2016-139010"/>
    <x v="823"/>
    <x v="874"/>
    <x v="0"/>
    <s v="MC-17635"/>
    <s v="Matthew Clasen"/>
    <x v="1"/>
    <s v="United States"/>
    <s v="Los Angeles"/>
    <x v="1"/>
    <n v="90032"/>
    <x v="1"/>
    <x v="1421"/>
    <x v="2"/>
    <x v="11"/>
    <x v="1409"/>
    <n v="12.99"/>
    <n v="1"/>
    <n v="0"/>
    <n v="0.78"/>
    <n v="12.21"/>
    <n v="12.99"/>
    <n v="0"/>
    <n v="12.99"/>
  </r>
  <r>
    <n v="2990"/>
    <s v="CA-2016-139010"/>
    <x v="823"/>
    <x v="874"/>
    <x v="0"/>
    <s v="MC-17635"/>
    <s v="Matthew Clasen"/>
    <x v="1"/>
    <s v="United States"/>
    <s v="Los Angeles"/>
    <x v="1"/>
    <n v="90032"/>
    <x v="1"/>
    <x v="1458"/>
    <x v="1"/>
    <x v="8"/>
    <x v="1444"/>
    <n v="18.559999999999999"/>
    <n v="4"/>
    <n v="0.2"/>
    <n v="6.5"/>
    <n v="52.891999999999996"/>
    <n v="74.239999999999995"/>
    <n v="14.847999999999999"/>
    <n v="59.391999999999996"/>
  </r>
  <r>
    <n v="2991"/>
    <s v="CA-2016-139010"/>
    <x v="823"/>
    <x v="874"/>
    <x v="0"/>
    <s v="MC-17635"/>
    <s v="Matthew Clasen"/>
    <x v="1"/>
    <s v="United States"/>
    <s v="Los Angeles"/>
    <x v="1"/>
    <n v="90032"/>
    <x v="1"/>
    <x v="435"/>
    <x v="1"/>
    <x v="4"/>
    <x v="435"/>
    <n v="449.15"/>
    <n v="5"/>
    <n v="0"/>
    <n v="8.98"/>
    <n v="2236.77"/>
    <n v="2245.75"/>
    <n v="0"/>
    <n v="2245.75"/>
  </r>
  <r>
    <n v="2992"/>
    <s v="CA-2016-139010"/>
    <x v="823"/>
    <x v="874"/>
    <x v="0"/>
    <s v="MC-17635"/>
    <s v="Matthew Clasen"/>
    <x v="1"/>
    <s v="United States"/>
    <s v="Los Angeles"/>
    <x v="1"/>
    <n v="90032"/>
    <x v="1"/>
    <x v="78"/>
    <x v="1"/>
    <x v="8"/>
    <x v="78"/>
    <n v="31.25"/>
    <n v="7"/>
    <n v="0.2"/>
    <n v="10.94"/>
    <n v="164.06"/>
    <n v="218.75"/>
    <n v="43.75"/>
    <n v="175"/>
  </r>
  <r>
    <n v="2993"/>
    <s v="CA-2016-134376"/>
    <x v="824"/>
    <x v="358"/>
    <x v="1"/>
    <s v="TT-21265"/>
    <s v="Tim Taslimi"/>
    <x v="1"/>
    <s v="United States"/>
    <s v="New York City"/>
    <x v="15"/>
    <n v="10024"/>
    <x v="3"/>
    <x v="564"/>
    <x v="1"/>
    <x v="9"/>
    <x v="564"/>
    <n v="61.44"/>
    <n v="3"/>
    <n v="0"/>
    <n v="16.59"/>
    <n v="167.73"/>
    <n v="184.32"/>
    <n v="0"/>
    <n v="184.32"/>
  </r>
  <r>
    <n v="2994"/>
    <s v="CA-2017-147291"/>
    <x v="825"/>
    <x v="875"/>
    <x v="1"/>
    <s v="MJ-17740"/>
    <s v="Max Jones"/>
    <x v="0"/>
    <s v="United States"/>
    <s v="Detroit"/>
    <x v="12"/>
    <n v="48227"/>
    <x v="2"/>
    <x v="1188"/>
    <x v="1"/>
    <x v="8"/>
    <x v="1174"/>
    <n v="895.92"/>
    <n v="4"/>
    <n v="0"/>
    <n v="421.08"/>
    <n v="3162.6"/>
    <n v="3583.68"/>
    <n v="0"/>
    <n v="3583.68"/>
  </r>
  <r>
    <n v="2995"/>
    <s v="CA-2016-112893"/>
    <x v="369"/>
    <x v="250"/>
    <x v="0"/>
    <s v="AT-10735"/>
    <s v="Annie Thurman"/>
    <x v="0"/>
    <s v="United States"/>
    <s v="Stockton"/>
    <x v="1"/>
    <n v="95207"/>
    <x v="1"/>
    <x v="68"/>
    <x v="1"/>
    <x v="8"/>
    <x v="1453"/>
    <n v="55.36"/>
    <n v="4"/>
    <n v="0.2"/>
    <n v="18.68"/>
    <n v="158.47199999999998"/>
    <n v="221.44"/>
    <n v="44.288000000000004"/>
    <n v="177.15199999999999"/>
  </r>
  <r>
    <n v="2996"/>
    <s v="US-2014-150532"/>
    <x v="686"/>
    <x v="876"/>
    <x v="1"/>
    <s v="PB-19150"/>
    <s v="Philip Brown"/>
    <x v="0"/>
    <s v="United States"/>
    <s v="Phoenix"/>
    <x v="16"/>
    <n v="85023"/>
    <x v="1"/>
    <x v="4"/>
    <x v="1"/>
    <x v="4"/>
    <x v="4"/>
    <n v="55.92"/>
    <n v="5"/>
    <n v="0.2"/>
    <n v="6.29"/>
    <n v="217.39000000000001"/>
    <n v="279.60000000000002"/>
    <n v="55.920000000000009"/>
    <n v="223.68"/>
  </r>
  <r>
    <n v="2997"/>
    <s v="CA-2014-138317"/>
    <x v="261"/>
    <x v="175"/>
    <x v="1"/>
    <s v="NW-18400"/>
    <s v="Natalie Webber"/>
    <x v="0"/>
    <s v="United States"/>
    <s v="Philadelphia"/>
    <x v="9"/>
    <n v="19120"/>
    <x v="3"/>
    <x v="837"/>
    <x v="1"/>
    <x v="12"/>
    <x v="153"/>
    <n v="24.9"/>
    <n v="4"/>
    <n v="0.2"/>
    <n v="8.4"/>
    <n v="71.279999999999987"/>
    <n v="99.6"/>
    <n v="19.920000000000002"/>
    <n v="79.679999999999993"/>
  </r>
  <r>
    <n v="2998"/>
    <s v="CA-2014-138317"/>
    <x v="261"/>
    <x v="175"/>
    <x v="1"/>
    <s v="NW-18400"/>
    <s v="Natalie Webber"/>
    <x v="0"/>
    <s v="United States"/>
    <s v="Philadelphia"/>
    <x v="9"/>
    <n v="19120"/>
    <x v="3"/>
    <x v="1467"/>
    <x v="0"/>
    <x v="5"/>
    <x v="1454"/>
    <n v="3.98"/>
    <n v="1"/>
    <n v="0.2"/>
    <n v="0.65"/>
    <n v="2.5340000000000003"/>
    <n v="3.98"/>
    <n v="0.79600000000000004"/>
    <n v="3.1840000000000002"/>
  </r>
  <r>
    <n v="2999"/>
    <s v="CA-2014-138317"/>
    <x v="261"/>
    <x v="175"/>
    <x v="1"/>
    <s v="NW-18400"/>
    <s v="Natalie Webber"/>
    <x v="0"/>
    <s v="United States"/>
    <s v="Philadelphia"/>
    <x v="9"/>
    <n v="19120"/>
    <x v="3"/>
    <x v="246"/>
    <x v="2"/>
    <x v="11"/>
    <x v="247"/>
    <n v="95.97"/>
    <n v="4"/>
    <n v="0.2"/>
    <n v="28.79"/>
    <n v="278.31399999999996"/>
    <n v="383.88"/>
    <n v="76.77600000000001"/>
    <n v="307.10399999999998"/>
  </r>
  <r>
    <n v="3000"/>
    <s v="CA-2014-138317"/>
    <x v="261"/>
    <x v="175"/>
    <x v="1"/>
    <s v="NW-18400"/>
    <s v="Natalie Webber"/>
    <x v="0"/>
    <s v="United States"/>
    <s v="Philadelphia"/>
    <x v="9"/>
    <n v="19120"/>
    <x v="3"/>
    <x v="1468"/>
    <x v="2"/>
    <x v="15"/>
    <x v="1455"/>
    <n v="206.99"/>
    <n v="3"/>
    <n v="0.7"/>
    <n v="-172.49"/>
    <n v="358.78100000000006"/>
    <n v="620.97"/>
    <n v="434.67899999999997"/>
    <n v="186.29100000000005"/>
  </r>
  <r>
    <n v="3001"/>
    <s v="CA-2014-138317"/>
    <x v="261"/>
    <x v="175"/>
    <x v="1"/>
    <s v="NW-18400"/>
    <s v="Natalie Webber"/>
    <x v="0"/>
    <s v="United States"/>
    <s v="Philadelphia"/>
    <x v="9"/>
    <n v="19120"/>
    <x v="3"/>
    <x v="1109"/>
    <x v="1"/>
    <x v="9"/>
    <x v="1098"/>
    <n v="44.42"/>
    <n v="2"/>
    <n v="0.2"/>
    <n v="3.89"/>
    <n v="67.182000000000002"/>
    <n v="88.84"/>
    <n v="17.768000000000001"/>
    <n v="71.072000000000003"/>
  </r>
  <r>
    <n v="3002"/>
    <s v="CA-2014-138317"/>
    <x v="261"/>
    <x v="175"/>
    <x v="1"/>
    <s v="NW-18400"/>
    <s v="Natalie Webber"/>
    <x v="0"/>
    <s v="United States"/>
    <s v="Philadelphia"/>
    <x v="9"/>
    <n v="19120"/>
    <x v="3"/>
    <x v="491"/>
    <x v="1"/>
    <x v="8"/>
    <x v="491"/>
    <n v="9.01"/>
    <n v="2"/>
    <n v="0.7"/>
    <n v="-7.2"/>
    <n v="12.606000000000002"/>
    <n v="18.02"/>
    <n v="12.613999999999999"/>
    <n v="5.4060000000000006"/>
  </r>
  <r>
    <n v="3003"/>
    <s v="CA-2015-130610"/>
    <x v="761"/>
    <x v="401"/>
    <x v="1"/>
    <s v="VP-21730"/>
    <s v="Victor Preis"/>
    <x v="2"/>
    <s v="United States"/>
    <s v="Sterling Heights"/>
    <x v="12"/>
    <n v="48310"/>
    <x v="2"/>
    <x v="1469"/>
    <x v="1"/>
    <x v="8"/>
    <x v="1456"/>
    <n v="19"/>
    <n v="5"/>
    <n v="0"/>
    <n v="8.93"/>
    <n v="86.07"/>
    <n v="95"/>
    <n v="0"/>
    <n v="95"/>
  </r>
  <r>
    <n v="3004"/>
    <s v="CA-2017-104381"/>
    <x v="819"/>
    <x v="350"/>
    <x v="1"/>
    <s v="RD-19810"/>
    <s v="Ross DeVincentis"/>
    <x v="2"/>
    <s v="United States"/>
    <s v="Rochester"/>
    <x v="15"/>
    <n v="14609"/>
    <x v="3"/>
    <x v="1124"/>
    <x v="1"/>
    <x v="8"/>
    <x v="1112"/>
    <n v="33.380000000000003"/>
    <n v="4"/>
    <n v="0.2"/>
    <n v="10.43"/>
    <n v="96.385999999999996"/>
    <n v="133.52000000000001"/>
    <n v="26.704000000000004"/>
    <n v="106.816"/>
  </r>
  <r>
    <n v="3005"/>
    <s v="CA-2016-131499"/>
    <x v="162"/>
    <x v="165"/>
    <x v="2"/>
    <s v="MG-17875"/>
    <s v="Michael Grace"/>
    <x v="2"/>
    <s v="United States"/>
    <s v="New York City"/>
    <x v="15"/>
    <n v="10011"/>
    <x v="3"/>
    <x v="1470"/>
    <x v="1"/>
    <x v="9"/>
    <x v="1457"/>
    <n v="207.48"/>
    <n v="1"/>
    <n v="0"/>
    <n v="62.24"/>
    <n v="145.23999999999998"/>
    <n v="207.48"/>
    <n v="0"/>
    <n v="207.48"/>
  </r>
  <r>
    <n v="3006"/>
    <s v="CA-2014-148761"/>
    <x v="826"/>
    <x v="877"/>
    <x v="1"/>
    <s v="PA-19060"/>
    <s v="Pete Armstrong"/>
    <x v="2"/>
    <s v="United States"/>
    <s v="Eau Claire"/>
    <x v="6"/>
    <n v="54703"/>
    <x v="2"/>
    <x v="997"/>
    <x v="1"/>
    <x v="8"/>
    <x v="989"/>
    <n v="91.68"/>
    <n v="3"/>
    <n v="0"/>
    <n v="45.84"/>
    <n v="229.20000000000002"/>
    <n v="275.04000000000002"/>
    <n v="0"/>
    <n v="275.04000000000002"/>
  </r>
  <r>
    <n v="3007"/>
    <s v="CA-2017-116519"/>
    <x v="119"/>
    <x v="878"/>
    <x v="2"/>
    <s v="CR-12730"/>
    <s v="Craig Reiter"/>
    <x v="0"/>
    <s v="United States"/>
    <s v="New York City"/>
    <x v="15"/>
    <n v="10009"/>
    <x v="3"/>
    <x v="1107"/>
    <x v="1"/>
    <x v="9"/>
    <x v="1096"/>
    <n v="904.9"/>
    <n v="5"/>
    <n v="0"/>
    <n v="253.37"/>
    <n v="4271.13"/>
    <n v="4524.5"/>
    <n v="0"/>
    <n v="4524.5"/>
  </r>
  <r>
    <n v="3008"/>
    <s v="CA-2014-130729"/>
    <x v="745"/>
    <x v="796"/>
    <x v="1"/>
    <s v="AA-10375"/>
    <s v="Allen Armold"/>
    <x v="0"/>
    <s v="United States"/>
    <s v="Rancho Cucamonga"/>
    <x v="1"/>
    <n v="91730"/>
    <x v="1"/>
    <x v="276"/>
    <x v="1"/>
    <x v="8"/>
    <x v="276"/>
    <n v="34.270000000000003"/>
    <n v="3"/>
    <n v="0.2"/>
    <n v="11.14"/>
    <n v="71.108000000000004"/>
    <n v="102.81"/>
    <n v="20.562000000000001"/>
    <n v="82.248000000000005"/>
  </r>
  <r>
    <n v="3009"/>
    <s v="CA-2016-124772"/>
    <x v="5"/>
    <x v="296"/>
    <x v="2"/>
    <s v="JG-15160"/>
    <s v="James Galang"/>
    <x v="0"/>
    <s v="United States"/>
    <s v="Murray"/>
    <x v="0"/>
    <n v="42071"/>
    <x v="0"/>
    <x v="1268"/>
    <x v="0"/>
    <x v="5"/>
    <x v="1252"/>
    <n v="191.82"/>
    <n v="3"/>
    <n v="0"/>
    <n v="74.81"/>
    <n v="500.65000000000003"/>
    <n v="575.46"/>
    <n v="0"/>
    <n v="575.46"/>
  </r>
  <r>
    <n v="3010"/>
    <s v="CA-2016-115525"/>
    <x v="197"/>
    <x v="879"/>
    <x v="1"/>
    <s v="RR-19525"/>
    <s v="Rick Reed"/>
    <x v="1"/>
    <s v="United States"/>
    <s v="Toledo"/>
    <x v="24"/>
    <n v="43615"/>
    <x v="3"/>
    <x v="1306"/>
    <x v="1"/>
    <x v="9"/>
    <x v="1291"/>
    <n v="243.88"/>
    <n v="5"/>
    <n v="0.2"/>
    <n v="27.44"/>
    <n v="948.08"/>
    <n v="1219.4000000000001"/>
    <n v="243.88000000000002"/>
    <n v="975.5200000000001"/>
  </r>
  <r>
    <n v="3011"/>
    <s v="CA-2017-134845"/>
    <x v="827"/>
    <x v="880"/>
    <x v="1"/>
    <s v="SR-20425"/>
    <s v="Sharelle Roach"/>
    <x v="2"/>
    <s v="United States"/>
    <s v="Louisville"/>
    <x v="22"/>
    <n v="80027"/>
    <x v="1"/>
    <x v="385"/>
    <x v="1"/>
    <x v="8"/>
    <x v="386"/>
    <n v="12.03"/>
    <n v="5"/>
    <n v="0.7"/>
    <n v="-9.2200000000000006"/>
    <n v="27.265000000000001"/>
    <n v="60.15"/>
    <n v="42.104999999999997"/>
    <n v="18.045000000000002"/>
  </r>
  <r>
    <n v="3012"/>
    <s v="CA-2017-134845"/>
    <x v="827"/>
    <x v="880"/>
    <x v="1"/>
    <s v="SR-20425"/>
    <s v="Sharelle Roach"/>
    <x v="2"/>
    <s v="United States"/>
    <s v="Louisville"/>
    <x v="22"/>
    <n v="80027"/>
    <x v="1"/>
    <x v="155"/>
    <x v="2"/>
    <x v="15"/>
    <x v="156"/>
    <n v="2549.9899999999998"/>
    <n v="5"/>
    <n v="0.7"/>
    <n v="-3399.98"/>
    <n v="7224.9650000000001"/>
    <n v="12749.949999999999"/>
    <n v="8924.9649999999983"/>
    <n v="3824.9850000000006"/>
  </r>
  <r>
    <n v="3013"/>
    <s v="CA-2017-134845"/>
    <x v="827"/>
    <x v="880"/>
    <x v="1"/>
    <s v="SR-20425"/>
    <s v="Sharelle Roach"/>
    <x v="2"/>
    <s v="United States"/>
    <s v="Louisville"/>
    <x v="22"/>
    <n v="80027"/>
    <x v="1"/>
    <x v="379"/>
    <x v="1"/>
    <x v="8"/>
    <x v="380"/>
    <n v="21.59"/>
    <n v="2"/>
    <n v="0.7"/>
    <n v="-15.84"/>
    <n v="28.794"/>
    <n v="43.18"/>
    <n v="30.225999999999999"/>
    <n v="12.954000000000001"/>
  </r>
  <r>
    <n v="3014"/>
    <s v="CA-2017-134845"/>
    <x v="827"/>
    <x v="880"/>
    <x v="1"/>
    <s v="SR-20425"/>
    <s v="Sharelle Roach"/>
    <x v="2"/>
    <s v="United States"/>
    <s v="Louisville"/>
    <x v="22"/>
    <n v="80027"/>
    <x v="1"/>
    <x v="591"/>
    <x v="1"/>
    <x v="8"/>
    <x v="591"/>
    <n v="8.9600000000000009"/>
    <n v="6"/>
    <n v="0.7"/>
    <n v="-6.57"/>
    <n v="22.698000000000008"/>
    <n v="53.760000000000005"/>
    <n v="37.631999999999998"/>
    <n v="16.128000000000007"/>
  </r>
  <r>
    <n v="3015"/>
    <s v="CA-2017-134845"/>
    <x v="827"/>
    <x v="880"/>
    <x v="1"/>
    <s v="SR-20425"/>
    <s v="Sharelle Roach"/>
    <x v="2"/>
    <s v="United States"/>
    <s v="Louisville"/>
    <x v="22"/>
    <n v="80027"/>
    <x v="1"/>
    <x v="510"/>
    <x v="1"/>
    <x v="10"/>
    <x v="510"/>
    <n v="20.74"/>
    <n v="4"/>
    <n v="0.2"/>
    <n v="7.26"/>
    <n v="59.107999999999997"/>
    <n v="82.96"/>
    <n v="16.591999999999999"/>
    <n v="66.367999999999995"/>
  </r>
  <r>
    <n v="3016"/>
    <s v="US-2015-138919"/>
    <x v="14"/>
    <x v="14"/>
    <x v="1"/>
    <s v="LS-16975"/>
    <s v="Lindsay Shagiari"/>
    <x v="2"/>
    <s v="United States"/>
    <s v="New York City"/>
    <x v="15"/>
    <n v="10035"/>
    <x v="3"/>
    <x v="738"/>
    <x v="0"/>
    <x v="3"/>
    <x v="737"/>
    <n v="344.22"/>
    <n v="2"/>
    <n v="0.4"/>
    <n v="-103.27"/>
    <n v="516.33400000000006"/>
    <n v="688.44"/>
    <n v="275.37600000000003"/>
    <n v="413.06400000000002"/>
  </r>
  <r>
    <n v="3017"/>
    <s v="US-2016-160528"/>
    <x v="828"/>
    <x v="881"/>
    <x v="1"/>
    <s v="MH-18115"/>
    <s v="Mick Hernandez"/>
    <x v="2"/>
    <s v="United States"/>
    <s v="Pharr"/>
    <x v="5"/>
    <n v="78577"/>
    <x v="2"/>
    <x v="418"/>
    <x v="1"/>
    <x v="4"/>
    <x v="418"/>
    <n v="727.3"/>
    <n v="8"/>
    <n v="0.2"/>
    <n v="-172.73"/>
    <n v="4827.4499999999989"/>
    <n v="5818.4"/>
    <n v="1163.68"/>
    <n v="4654.7199999999993"/>
  </r>
  <r>
    <n v="3018"/>
    <s v="US-2016-160528"/>
    <x v="828"/>
    <x v="881"/>
    <x v="1"/>
    <s v="MH-18115"/>
    <s v="Mick Hernandez"/>
    <x v="2"/>
    <s v="United States"/>
    <s v="Pharr"/>
    <x v="5"/>
    <n v="78577"/>
    <x v="2"/>
    <x v="1155"/>
    <x v="0"/>
    <x v="5"/>
    <x v="1143"/>
    <n v="22.61"/>
    <n v="3"/>
    <n v="0.6"/>
    <n v="-10.17"/>
    <n v="37.302"/>
    <n v="67.83"/>
    <n v="40.698"/>
    <n v="27.131999999999998"/>
  </r>
  <r>
    <n v="3019"/>
    <s v="US-2016-160528"/>
    <x v="828"/>
    <x v="881"/>
    <x v="1"/>
    <s v="MH-18115"/>
    <s v="Mick Hernandez"/>
    <x v="2"/>
    <s v="United States"/>
    <s v="Pharr"/>
    <x v="5"/>
    <n v="78577"/>
    <x v="2"/>
    <x v="1200"/>
    <x v="2"/>
    <x v="11"/>
    <x v="1185"/>
    <n v="666.4"/>
    <n v="7"/>
    <n v="0.2"/>
    <n v="-33.32"/>
    <n v="3765.1600000000003"/>
    <n v="4664.8"/>
    <n v="932.96"/>
    <n v="3731.84"/>
  </r>
  <r>
    <n v="3020"/>
    <s v="CA-2015-123568"/>
    <x v="627"/>
    <x v="665"/>
    <x v="1"/>
    <s v="SC-20095"/>
    <s v="Sanjit Chand"/>
    <x v="0"/>
    <s v="United States"/>
    <s v="West Jordan"/>
    <x v="7"/>
    <n v="84084"/>
    <x v="1"/>
    <x v="1471"/>
    <x v="1"/>
    <x v="13"/>
    <x v="1458"/>
    <n v="5.04"/>
    <n v="3"/>
    <n v="0"/>
    <n v="0.2"/>
    <n v="14.920000000000002"/>
    <n v="15.120000000000001"/>
    <n v="0"/>
    <n v="15.120000000000001"/>
  </r>
  <r>
    <n v="3021"/>
    <s v="CA-2015-123568"/>
    <x v="627"/>
    <x v="665"/>
    <x v="1"/>
    <s v="SC-20095"/>
    <s v="Sanjit Chand"/>
    <x v="0"/>
    <s v="United States"/>
    <s v="West Jordan"/>
    <x v="7"/>
    <n v="84084"/>
    <x v="1"/>
    <x v="1030"/>
    <x v="1"/>
    <x v="10"/>
    <x v="1021"/>
    <n v="92.94"/>
    <n v="3"/>
    <n v="0"/>
    <n v="41.82"/>
    <n v="237"/>
    <n v="278.82"/>
    <n v="0"/>
    <n v="278.82"/>
  </r>
  <r>
    <n v="3022"/>
    <s v="CA-2015-123568"/>
    <x v="627"/>
    <x v="665"/>
    <x v="1"/>
    <s v="SC-20095"/>
    <s v="Sanjit Chand"/>
    <x v="0"/>
    <s v="United States"/>
    <s v="West Jordan"/>
    <x v="7"/>
    <n v="84084"/>
    <x v="1"/>
    <x v="642"/>
    <x v="0"/>
    <x v="5"/>
    <x v="642"/>
    <n v="66.69"/>
    <n v="3"/>
    <n v="0"/>
    <n v="22.01"/>
    <n v="178.06"/>
    <n v="200.07"/>
    <n v="0"/>
    <n v="200.07"/>
  </r>
  <r>
    <n v="3023"/>
    <s v="CA-2015-123568"/>
    <x v="627"/>
    <x v="665"/>
    <x v="1"/>
    <s v="SC-20095"/>
    <s v="Sanjit Chand"/>
    <x v="0"/>
    <s v="United States"/>
    <s v="West Jordan"/>
    <x v="7"/>
    <n v="84084"/>
    <x v="1"/>
    <x v="710"/>
    <x v="1"/>
    <x v="8"/>
    <x v="709"/>
    <n v="91.68"/>
    <n v="5"/>
    <n v="0.2"/>
    <n v="28.65"/>
    <n v="338.07000000000005"/>
    <n v="458.40000000000003"/>
    <n v="91.68"/>
    <n v="366.72"/>
  </r>
  <r>
    <n v="3024"/>
    <s v="CA-2017-124674"/>
    <x v="701"/>
    <x v="122"/>
    <x v="1"/>
    <s v="JB-16000"/>
    <s v="Joy Bell-"/>
    <x v="0"/>
    <s v="United States"/>
    <s v="Brownsville"/>
    <x v="5"/>
    <n v="78521"/>
    <x v="2"/>
    <x v="1275"/>
    <x v="0"/>
    <x v="0"/>
    <x v="1260"/>
    <n v="327.73"/>
    <n v="2"/>
    <n v="0.32"/>
    <n v="-14.46"/>
    <n v="460.1728"/>
    <n v="655.46"/>
    <n v="209.74720000000002"/>
    <n v="445.71280000000002"/>
  </r>
  <r>
    <n v="3025"/>
    <s v="CA-2015-164441"/>
    <x v="627"/>
    <x v="681"/>
    <x v="1"/>
    <s v="AC-10450"/>
    <s v="Amy Cox"/>
    <x v="0"/>
    <s v="United States"/>
    <s v="New York City"/>
    <x v="15"/>
    <n v="10011"/>
    <x v="3"/>
    <x v="305"/>
    <x v="1"/>
    <x v="8"/>
    <x v="305"/>
    <n v="52.27"/>
    <n v="11"/>
    <n v="0.2"/>
    <n v="17.64"/>
    <n v="442.33600000000001"/>
    <n v="574.97"/>
    <n v="114.99400000000001"/>
    <n v="459.976"/>
  </r>
  <r>
    <n v="3026"/>
    <s v="CA-2015-164441"/>
    <x v="627"/>
    <x v="681"/>
    <x v="1"/>
    <s v="AC-10450"/>
    <s v="Amy Cox"/>
    <x v="0"/>
    <s v="United States"/>
    <s v="New York City"/>
    <x v="15"/>
    <n v="10011"/>
    <x v="3"/>
    <x v="457"/>
    <x v="1"/>
    <x v="10"/>
    <x v="458"/>
    <n v="17.940000000000001"/>
    <n v="3"/>
    <n v="0"/>
    <n v="8.07"/>
    <n v="45.750000000000007"/>
    <n v="53.820000000000007"/>
    <n v="0"/>
    <n v="53.820000000000007"/>
  </r>
  <r>
    <n v="3027"/>
    <s v="CA-2017-169054"/>
    <x v="300"/>
    <x v="732"/>
    <x v="1"/>
    <s v="MO-17800"/>
    <s v="Meg O'Connel"/>
    <x v="2"/>
    <s v="United States"/>
    <s v="Philadelphia"/>
    <x v="9"/>
    <n v="19140"/>
    <x v="3"/>
    <x v="1060"/>
    <x v="0"/>
    <x v="5"/>
    <x v="1049"/>
    <n v="254.35"/>
    <n v="3"/>
    <n v="0.2"/>
    <n v="0"/>
    <n v="610.43999999999994"/>
    <n v="763.05"/>
    <n v="152.60999999999999"/>
    <n v="610.43999999999994"/>
  </r>
  <r>
    <n v="3028"/>
    <s v="CA-2014-106719"/>
    <x v="829"/>
    <x v="751"/>
    <x v="3"/>
    <s v="RB-19645"/>
    <s v="Robert Barroso"/>
    <x v="1"/>
    <s v="United States"/>
    <s v="Billings"/>
    <x v="37"/>
    <n v="59102"/>
    <x v="1"/>
    <x v="1472"/>
    <x v="1"/>
    <x v="8"/>
    <x v="1459"/>
    <n v="8.2899999999999991"/>
    <n v="2"/>
    <n v="0.2"/>
    <n v="2.69"/>
    <n v="10.574"/>
    <n v="16.579999999999998"/>
    <n v="3.3159999999999998"/>
    <n v="13.263999999999999"/>
  </r>
  <r>
    <n v="3029"/>
    <s v="CA-2017-116855"/>
    <x v="94"/>
    <x v="91"/>
    <x v="1"/>
    <s v="AI-10855"/>
    <s v="Arianne Irving"/>
    <x v="0"/>
    <s v="United States"/>
    <s v="Chesapeake"/>
    <x v="17"/>
    <n v="23320"/>
    <x v="0"/>
    <x v="931"/>
    <x v="0"/>
    <x v="1"/>
    <x v="924"/>
    <n v="504.9"/>
    <n v="5"/>
    <n v="0"/>
    <n v="80.78"/>
    <n v="2443.7199999999998"/>
    <n v="2524.5"/>
    <n v="0"/>
    <n v="2524.5"/>
  </r>
  <r>
    <n v="3030"/>
    <s v="US-2016-164189"/>
    <x v="830"/>
    <x v="882"/>
    <x v="1"/>
    <s v="DR-12880"/>
    <s v="Dan Reichenbach"/>
    <x v="1"/>
    <s v="United States"/>
    <s v="Gresham"/>
    <x v="21"/>
    <n v="97030"/>
    <x v="1"/>
    <x v="1419"/>
    <x v="2"/>
    <x v="7"/>
    <x v="1407"/>
    <n v="403.17"/>
    <n v="4"/>
    <n v="0.2"/>
    <n v="25.2"/>
    <n v="1264.944"/>
    <n v="1612.68"/>
    <n v="322.53600000000006"/>
    <n v="1290.144"/>
  </r>
  <r>
    <n v="3031"/>
    <s v="CA-2015-168480"/>
    <x v="481"/>
    <x v="538"/>
    <x v="1"/>
    <s v="DM-12955"/>
    <s v="Dario Medina"/>
    <x v="1"/>
    <s v="United States"/>
    <s v="Lincoln Park"/>
    <x v="12"/>
    <n v="48146"/>
    <x v="2"/>
    <x v="1195"/>
    <x v="0"/>
    <x v="0"/>
    <x v="1180"/>
    <n v="194.32"/>
    <n v="4"/>
    <n v="0"/>
    <n v="31.09"/>
    <n v="746.18999999999994"/>
    <n v="777.28"/>
    <n v="0"/>
    <n v="777.28"/>
  </r>
  <r>
    <n v="3032"/>
    <s v="CA-2015-168480"/>
    <x v="481"/>
    <x v="538"/>
    <x v="1"/>
    <s v="DM-12955"/>
    <s v="Dario Medina"/>
    <x v="1"/>
    <s v="United States"/>
    <s v="Lincoln Park"/>
    <x v="12"/>
    <n v="48146"/>
    <x v="2"/>
    <x v="1062"/>
    <x v="1"/>
    <x v="6"/>
    <x v="1051"/>
    <n v="25.99"/>
    <n v="1"/>
    <n v="0"/>
    <n v="7.54"/>
    <n v="18.45"/>
    <n v="25.99"/>
    <n v="0"/>
    <n v="25.99"/>
  </r>
  <r>
    <n v="3033"/>
    <s v="US-2016-114293"/>
    <x v="831"/>
    <x v="482"/>
    <x v="1"/>
    <s v="JH-16180"/>
    <s v="Justin Hirsh"/>
    <x v="0"/>
    <s v="United States"/>
    <s v="Gresham"/>
    <x v="21"/>
    <n v="97030"/>
    <x v="1"/>
    <x v="1225"/>
    <x v="0"/>
    <x v="1"/>
    <x v="1209"/>
    <n v="195.14"/>
    <n v="4"/>
    <n v="0.2"/>
    <n v="-12.2"/>
    <n v="636.64800000000002"/>
    <n v="780.56"/>
    <n v="156.11199999999999"/>
    <n v="624.44799999999998"/>
  </r>
  <r>
    <n v="3034"/>
    <s v="CA-2017-134173"/>
    <x v="118"/>
    <x v="814"/>
    <x v="1"/>
    <s v="AB-10060"/>
    <s v="Adam Bellavance"/>
    <x v="2"/>
    <s v="United States"/>
    <s v="Philadelphia"/>
    <x v="9"/>
    <n v="19143"/>
    <x v="3"/>
    <x v="1114"/>
    <x v="1"/>
    <x v="10"/>
    <x v="1103"/>
    <n v="20.74"/>
    <n v="4"/>
    <n v="0.2"/>
    <n v="7.26"/>
    <n v="59.107999999999997"/>
    <n v="82.96"/>
    <n v="16.591999999999999"/>
    <n v="66.367999999999995"/>
  </r>
  <r>
    <n v="3035"/>
    <s v="US-2015-123960"/>
    <x v="832"/>
    <x v="883"/>
    <x v="1"/>
    <s v="BD-11605"/>
    <s v="Brian Dahlen"/>
    <x v="0"/>
    <s v="United States"/>
    <s v="Monroe"/>
    <x v="28"/>
    <n v="71203"/>
    <x v="0"/>
    <x v="1044"/>
    <x v="2"/>
    <x v="11"/>
    <x v="1033"/>
    <n v="53.7"/>
    <n v="6"/>
    <n v="0"/>
    <n v="10.199999999999999"/>
    <n v="312.00000000000006"/>
    <n v="322.20000000000005"/>
    <n v="0"/>
    <n v="322.20000000000005"/>
  </r>
  <r>
    <n v="3036"/>
    <s v="US-2015-123960"/>
    <x v="832"/>
    <x v="883"/>
    <x v="1"/>
    <s v="BD-11605"/>
    <s v="Brian Dahlen"/>
    <x v="0"/>
    <s v="United States"/>
    <s v="Monroe"/>
    <x v="28"/>
    <n v="71203"/>
    <x v="0"/>
    <x v="1472"/>
    <x v="1"/>
    <x v="8"/>
    <x v="1459"/>
    <n v="36.26"/>
    <n v="7"/>
    <n v="0"/>
    <n v="16.68"/>
    <n v="237.14"/>
    <n v="253.82"/>
    <n v="0"/>
    <n v="253.82"/>
  </r>
  <r>
    <n v="3037"/>
    <s v="US-2015-123960"/>
    <x v="832"/>
    <x v="883"/>
    <x v="1"/>
    <s v="BD-11605"/>
    <s v="Brian Dahlen"/>
    <x v="0"/>
    <s v="United States"/>
    <s v="Monroe"/>
    <x v="28"/>
    <n v="71203"/>
    <x v="0"/>
    <x v="1473"/>
    <x v="1"/>
    <x v="6"/>
    <x v="1460"/>
    <n v="56.3"/>
    <n v="2"/>
    <n v="0"/>
    <n v="15.76"/>
    <n v="96.839999999999989"/>
    <n v="112.6"/>
    <n v="0"/>
    <n v="112.6"/>
  </r>
  <r>
    <n v="3038"/>
    <s v="US-2015-123960"/>
    <x v="832"/>
    <x v="883"/>
    <x v="1"/>
    <s v="BD-11605"/>
    <s v="Brian Dahlen"/>
    <x v="0"/>
    <s v="United States"/>
    <s v="Monroe"/>
    <x v="28"/>
    <n v="71203"/>
    <x v="0"/>
    <x v="498"/>
    <x v="1"/>
    <x v="10"/>
    <x v="498"/>
    <n v="32.4"/>
    <n v="5"/>
    <n v="0"/>
    <n v="15.55"/>
    <n v="146.44999999999999"/>
    <n v="162"/>
    <n v="0"/>
    <n v="162"/>
  </r>
  <r>
    <n v="3039"/>
    <s v="US-2015-123960"/>
    <x v="832"/>
    <x v="883"/>
    <x v="1"/>
    <s v="BD-11605"/>
    <s v="Brian Dahlen"/>
    <x v="0"/>
    <s v="United States"/>
    <s v="Monroe"/>
    <x v="28"/>
    <n v="71203"/>
    <x v="0"/>
    <x v="1474"/>
    <x v="0"/>
    <x v="5"/>
    <x v="1461"/>
    <n v="29.16"/>
    <n v="2"/>
    <n v="0"/>
    <n v="10.79"/>
    <n v="47.53"/>
    <n v="58.32"/>
    <n v="0"/>
    <n v="58.32"/>
  </r>
  <r>
    <n v="3040"/>
    <s v="CA-2017-101749"/>
    <x v="621"/>
    <x v="179"/>
    <x v="1"/>
    <s v="AS-10045"/>
    <s v="Aaron Smayling"/>
    <x v="1"/>
    <s v="United States"/>
    <s v="Pasadena"/>
    <x v="1"/>
    <n v="91104"/>
    <x v="1"/>
    <x v="719"/>
    <x v="0"/>
    <x v="3"/>
    <x v="718"/>
    <n v="171.29"/>
    <n v="3"/>
    <n v="0.2"/>
    <n v="-6.42"/>
    <n v="417.51600000000002"/>
    <n v="513.87"/>
    <n v="102.774"/>
    <n v="411.096"/>
  </r>
  <r>
    <n v="3041"/>
    <s v="US-2016-147991"/>
    <x v="465"/>
    <x v="807"/>
    <x v="1"/>
    <s v="ZD-21925"/>
    <s v="Zuschuss Donatelli"/>
    <x v="0"/>
    <s v="United States"/>
    <s v="Chattanooga"/>
    <x v="18"/>
    <n v="37421"/>
    <x v="0"/>
    <x v="1006"/>
    <x v="0"/>
    <x v="5"/>
    <x v="998"/>
    <n v="16.72"/>
    <n v="5"/>
    <n v="0.2"/>
    <n v="3.34"/>
    <n v="63.539999999999992"/>
    <n v="83.6"/>
    <n v="16.72"/>
    <n v="66.88"/>
  </r>
  <r>
    <n v="3042"/>
    <s v="CA-2017-149559"/>
    <x v="220"/>
    <x v="230"/>
    <x v="3"/>
    <s v="KF-16285"/>
    <s v="Karen Ferguson"/>
    <x v="2"/>
    <s v="United States"/>
    <s v="Long Beach"/>
    <x v="1"/>
    <n v="90805"/>
    <x v="1"/>
    <x v="860"/>
    <x v="1"/>
    <x v="10"/>
    <x v="854"/>
    <n v="12.96"/>
    <n v="2"/>
    <n v="0"/>
    <n v="6.22"/>
    <n v="19.700000000000003"/>
    <n v="25.92"/>
    <n v="0"/>
    <n v="25.92"/>
  </r>
  <r>
    <n v="3043"/>
    <s v="CA-2017-149559"/>
    <x v="220"/>
    <x v="230"/>
    <x v="3"/>
    <s v="KF-16285"/>
    <s v="Karen Ferguson"/>
    <x v="2"/>
    <s v="United States"/>
    <s v="Long Beach"/>
    <x v="1"/>
    <n v="90805"/>
    <x v="1"/>
    <x v="1475"/>
    <x v="1"/>
    <x v="12"/>
    <x v="1462"/>
    <n v="22.18"/>
    <n v="2"/>
    <n v="0"/>
    <n v="10.87"/>
    <n v="33.49"/>
    <n v="44.36"/>
    <n v="0"/>
    <n v="44.36"/>
  </r>
  <r>
    <n v="3044"/>
    <s v="CA-2017-149559"/>
    <x v="220"/>
    <x v="230"/>
    <x v="3"/>
    <s v="KF-16285"/>
    <s v="Karen Ferguson"/>
    <x v="2"/>
    <s v="United States"/>
    <s v="Long Beach"/>
    <x v="1"/>
    <n v="90805"/>
    <x v="1"/>
    <x v="1476"/>
    <x v="0"/>
    <x v="1"/>
    <x v="1463"/>
    <n v="2054.27"/>
    <n v="8"/>
    <n v="0.2"/>
    <n v="256.77999999999997"/>
    <n v="12890.547999999999"/>
    <n v="16434.16"/>
    <n v="3286.8320000000003"/>
    <n v="13147.328"/>
  </r>
  <r>
    <n v="3045"/>
    <s v="CA-2015-135174"/>
    <x v="28"/>
    <x v="32"/>
    <x v="0"/>
    <s v="BP-11230"/>
    <s v="Benjamin Patterson"/>
    <x v="0"/>
    <s v="United States"/>
    <s v="Troy"/>
    <x v="24"/>
    <n v="45373"/>
    <x v="3"/>
    <x v="638"/>
    <x v="2"/>
    <x v="7"/>
    <x v="638"/>
    <n v="1022.97"/>
    <n v="5"/>
    <n v="0.4"/>
    <n v="-255.74"/>
    <n v="3324.6499999999996"/>
    <n v="5114.8500000000004"/>
    <n v="2045.9400000000003"/>
    <n v="3068.91"/>
  </r>
  <r>
    <n v="3046"/>
    <s v="CA-2017-125290"/>
    <x v="44"/>
    <x v="173"/>
    <x v="0"/>
    <s v="CC-12430"/>
    <s v="Chuck Clark"/>
    <x v="2"/>
    <s v="United States"/>
    <s v="Minneapolis"/>
    <x v="11"/>
    <n v="55407"/>
    <x v="2"/>
    <x v="1477"/>
    <x v="1"/>
    <x v="6"/>
    <x v="1464"/>
    <n v="13.9"/>
    <n v="5"/>
    <n v="0"/>
    <n v="3.61"/>
    <n v="65.89"/>
    <n v="69.5"/>
    <n v="0"/>
    <n v="69.5"/>
  </r>
  <r>
    <n v="3047"/>
    <s v="CA-2017-125290"/>
    <x v="44"/>
    <x v="173"/>
    <x v="0"/>
    <s v="CC-12430"/>
    <s v="Chuck Clark"/>
    <x v="2"/>
    <s v="United States"/>
    <s v="Minneapolis"/>
    <x v="11"/>
    <n v="55407"/>
    <x v="2"/>
    <x v="813"/>
    <x v="1"/>
    <x v="10"/>
    <x v="33"/>
    <n v="26.38"/>
    <n v="1"/>
    <n v="0"/>
    <n v="12.13"/>
    <n v="14.249999999999998"/>
    <n v="26.38"/>
    <n v="0"/>
    <n v="26.38"/>
  </r>
  <r>
    <n v="3048"/>
    <s v="CA-2014-137351"/>
    <x v="587"/>
    <x v="622"/>
    <x v="1"/>
    <s v="DB-13615"/>
    <s v="Doug Bickford"/>
    <x v="0"/>
    <s v="United States"/>
    <s v="Seattle"/>
    <x v="4"/>
    <n v="98105"/>
    <x v="1"/>
    <x v="8"/>
    <x v="1"/>
    <x v="8"/>
    <x v="8"/>
    <n v="43.18"/>
    <n v="7"/>
    <n v="0.2"/>
    <n v="13.49"/>
    <n v="228.31799999999998"/>
    <n v="302.26"/>
    <n v="60.451999999999998"/>
    <n v="241.80799999999999"/>
  </r>
  <r>
    <n v="3049"/>
    <s v="CA-2017-121419"/>
    <x v="459"/>
    <x v="192"/>
    <x v="2"/>
    <s v="TC-21475"/>
    <s v="Tony Chapman"/>
    <x v="2"/>
    <s v="United States"/>
    <s v="Columbus"/>
    <x v="32"/>
    <n v="31907"/>
    <x v="0"/>
    <x v="121"/>
    <x v="0"/>
    <x v="3"/>
    <x v="121"/>
    <n v="411.8"/>
    <n v="2"/>
    <n v="0"/>
    <n v="70.010000000000005"/>
    <n v="753.59"/>
    <n v="823.6"/>
    <n v="0"/>
    <n v="823.6"/>
  </r>
  <r>
    <n v="3050"/>
    <s v="CA-2017-121419"/>
    <x v="459"/>
    <x v="192"/>
    <x v="2"/>
    <s v="TC-21475"/>
    <s v="Tony Chapman"/>
    <x v="2"/>
    <s v="United States"/>
    <s v="Columbus"/>
    <x v="32"/>
    <n v="31907"/>
    <x v="0"/>
    <x v="293"/>
    <x v="2"/>
    <x v="11"/>
    <x v="293"/>
    <n v="360"/>
    <n v="4"/>
    <n v="0"/>
    <n v="129.6"/>
    <n v="1310.4000000000001"/>
    <n v="1440"/>
    <n v="0"/>
    <n v="1440"/>
  </r>
  <r>
    <n v="3051"/>
    <s v="US-2017-148054"/>
    <x v="833"/>
    <x v="768"/>
    <x v="1"/>
    <s v="NZ-18565"/>
    <s v="Nick Zandusky"/>
    <x v="2"/>
    <s v="United States"/>
    <s v="Meridian"/>
    <x v="45"/>
    <n v="83642"/>
    <x v="1"/>
    <x v="1478"/>
    <x v="0"/>
    <x v="5"/>
    <x v="1465"/>
    <n v="41.96"/>
    <n v="2"/>
    <n v="0"/>
    <n v="2.94"/>
    <n v="80.98"/>
    <n v="83.92"/>
    <n v="0"/>
    <n v="83.92"/>
  </r>
  <r>
    <n v="3052"/>
    <s v="US-2017-148054"/>
    <x v="833"/>
    <x v="768"/>
    <x v="1"/>
    <s v="NZ-18565"/>
    <s v="Nick Zandusky"/>
    <x v="2"/>
    <s v="United States"/>
    <s v="Meridian"/>
    <x v="45"/>
    <n v="83642"/>
    <x v="1"/>
    <x v="1051"/>
    <x v="1"/>
    <x v="9"/>
    <x v="1040"/>
    <n v="227.84"/>
    <n v="4"/>
    <n v="0"/>
    <n v="66.069999999999993"/>
    <n v="845.29"/>
    <n v="911.36"/>
    <n v="0"/>
    <n v="911.36"/>
  </r>
  <r>
    <n v="3053"/>
    <s v="US-2017-148054"/>
    <x v="833"/>
    <x v="768"/>
    <x v="1"/>
    <s v="NZ-18565"/>
    <s v="Nick Zandusky"/>
    <x v="2"/>
    <s v="United States"/>
    <s v="Meridian"/>
    <x v="45"/>
    <n v="83642"/>
    <x v="1"/>
    <x v="1237"/>
    <x v="1"/>
    <x v="10"/>
    <x v="1220"/>
    <n v="37.94"/>
    <n v="2"/>
    <n v="0"/>
    <n v="18.21"/>
    <n v="57.669999999999995"/>
    <n v="75.88"/>
    <n v="0"/>
    <n v="75.88"/>
  </r>
  <r>
    <n v="3054"/>
    <s v="CA-2016-128517"/>
    <x v="526"/>
    <x v="679"/>
    <x v="0"/>
    <s v="SW-20350"/>
    <s v="Sean Wendt"/>
    <x v="2"/>
    <s v="United States"/>
    <s v="Detroit"/>
    <x v="12"/>
    <n v="48227"/>
    <x v="2"/>
    <x v="1367"/>
    <x v="2"/>
    <x v="7"/>
    <x v="1352"/>
    <n v="517.9"/>
    <n v="2"/>
    <n v="0"/>
    <n v="134.65"/>
    <n v="901.15"/>
    <n v="1035.8"/>
    <n v="0"/>
    <n v="1035.8"/>
  </r>
  <r>
    <n v="3055"/>
    <s v="CA-2016-128517"/>
    <x v="526"/>
    <x v="679"/>
    <x v="0"/>
    <s v="SW-20350"/>
    <s v="Sean Wendt"/>
    <x v="2"/>
    <s v="United States"/>
    <s v="Detroit"/>
    <x v="12"/>
    <n v="48227"/>
    <x v="2"/>
    <x v="446"/>
    <x v="1"/>
    <x v="8"/>
    <x v="446"/>
    <n v="5.28"/>
    <n v="2"/>
    <n v="0"/>
    <n v="2.4300000000000002"/>
    <n v="8.1300000000000008"/>
    <n v="10.56"/>
    <n v="0"/>
    <n v="10.56"/>
  </r>
  <r>
    <n v="3056"/>
    <s v="US-2015-100377"/>
    <x v="834"/>
    <x v="483"/>
    <x v="1"/>
    <s v="TS-21370"/>
    <s v="Todd Sumrall"/>
    <x v="1"/>
    <s v="United States"/>
    <s v="Chicago"/>
    <x v="10"/>
    <n v="60623"/>
    <x v="2"/>
    <x v="890"/>
    <x v="2"/>
    <x v="16"/>
    <x v="883"/>
    <n v="2799.96"/>
    <n v="5"/>
    <n v="0.2"/>
    <n v="874.99"/>
    <n v="10324.85"/>
    <n v="13999.8"/>
    <n v="2799.96"/>
    <n v="11199.84"/>
  </r>
  <r>
    <n v="3057"/>
    <s v="CA-2017-131492"/>
    <x v="15"/>
    <x v="188"/>
    <x v="0"/>
    <s v="HH-15010"/>
    <s v="Hilary Holden"/>
    <x v="1"/>
    <s v="United States"/>
    <s v="San Francisco"/>
    <x v="1"/>
    <n v="94110"/>
    <x v="1"/>
    <x v="1343"/>
    <x v="1"/>
    <x v="12"/>
    <x v="1328"/>
    <n v="8.9600000000000009"/>
    <n v="2"/>
    <n v="0"/>
    <n v="4.3"/>
    <n v="13.620000000000001"/>
    <n v="17.920000000000002"/>
    <n v="0"/>
    <n v="17.920000000000002"/>
  </r>
  <r>
    <n v="3058"/>
    <s v="CA-2017-131492"/>
    <x v="15"/>
    <x v="188"/>
    <x v="0"/>
    <s v="HH-15010"/>
    <s v="Hilary Holden"/>
    <x v="1"/>
    <s v="United States"/>
    <s v="San Francisco"/>
    <x v="1"/>
    <n v="94110"/>
    <x v="1"/>
    <x v="1042"/>
    <x v="1"/>
    <x v="2"/>
    <x v="1031"/>
    <n v="31.5"/>
    <n v="10"/>
    <n v="0"/>
    <n v="15.12"/>
    <n v="299.88"/>
    <n v="315"/>
    <n v="0"/>
    <n v="315"/>
  </r>
  <r>
    <n v="3059"/>
    <s v="CA-2017-131492"/>
    <x v="15"/>
    <x v="188"/>
    <x v="0"/>
    <s v="HH-15010"/>
    <s v="Hilary Holden"/>
    <x v="1"/>
    <s v="United States"/>
    <s v="San Francisco"/>
    <x v="1"/>
    <n v="94110"/>
    <x v="1"/>
    <x v="677"/>
    <x v="0"/>
    <x v="5"/>
    <x v="677"/>
    <n v="30.56"/>
    <n v="2"/>
    <n v="0"/>
    <n v="10.39"/>
    <n v="50.73"/>
    <n v="61.12"/>
    <n v="0"/>
    <n v="61.12"/>
  </r>
  <r>
    <n v="3060"/>
    <s v="CA-2017-131492"/>
    <x v="15"/>
    <x v="188"/>
    <x v="0"/>
    <s v="HH-15010"/>
    <s v="Hilary Holden"/>
    <x v="1"/>
    <s v="United States"/>
    <s v="San Francisco"/>
    <x v="1"/>
    <n v="94110"/>
    <x v="1"/>
    <x v="1479"/>
    <x v="0"/>
    <x v="3"/>
    <x v="1466"/>
    <n v="24.37"/>
    <n v="2"/>
    <n v="0.2"/>
    <n v="-3.35"/>
    <n v="42.342000000000006"/>
    <n v="48.74"/>
    <n v="9.7480000000000011"/>
    <n v="38.992000000000004"/>
  </r>
  <r>
    <n v="3061"/>
    <s v="CA-2016-144554"/>
    <x v="77"/>
    <x v="357"/>
    <x v="1"/>
    <s v="DM-13345"/>
    <s v="Denise Monton"/>
    <x v="1"/>
    <s v="United States"/>
    <s v="Newark"/>
    <x v="24"/>
    <n v="43055"/>
    <x v="3"/>
    <x v="1233"/>
    <x v="2"/>
    <x v="11"/>
    <x v="1216"/>
    <n v="119.98"/>
    <n v="3"/>
    <n v="0.2"/>
    <n v="22.5"/>
    <n v="265.452"/>
    <n v="359.94"/>
    <n v="71.988"/>
    <n v="287.952"/>
  </r>
  <r>
    <n v="3062"/>
    <s v="CA-2017-127621"/>
    <x v="448"/>
    <x v="884"/>
    <x v="1"/>
    <s v="RE-19450"/>
    <s v="Richard Eichhorn"/>
    <x v="0"/>
    <s v="United States"/>
    <s v="Dallas"/>
    <x v="5"/>
    <n v="75081"/>
    <x v="2"/>
    <x v="794"/>
    <x v="1"/>
    <x v="10"/>
    <x v="792"/>
    <n v="26.88"/>
    <n v="8"/>
    <n v="0.2"/>
    <n v="9.74"/>
    <n v="162.29199999999997"/>
    <n v="215.04"/>
    <n v="43.008000000000003"/>
    <n v="172.03199999999998"/>
  </r>
  <r>
    <n v="3063"/>
    <s v="CA-2015-145184"/>
    <x v="154"/>
    <x v="699"/>
    <x v="2"/>
    <s v="JD-16150"/>
    <s v="Justin Deggeller"/>
    <x v="1"/>
    <s v="United States"/>
    <s v="Newark"/>
    <x v="13"/>
    <n v="19711"/>
    <x v="3"/>
    <x v="1480"/>
    <x v="2"/>
    <x v="7"/>
    <x v="1467"/>
    <n v="83.97"/>
    <n v="3"/>
    <n v="0"/>
    <n v="23.51"/>
    <n v="228.4"/>
    <n v="251.91"/>
    <n v="0"/>
    <n v="251.91"/>
  </r>
  <r>
    <n v="3064"/>
    <s v="CA-2015-145184"/>
    <x v="154"/>
    <x v="699"/>
    <x v="2"/>
    <s v="JD-16150"/>
    <s v="Justin Deggeller"/>
    <x v="1"/>
    <s v="United States"/>
    <s v="Newark"/>
    <x v="13"/>
    <n v="19711"/>
    <x v="3"/>
    <x v="1481"/>
    <x v="2"/>
    <x v="11"/>
    <x v="1468"/>
    <n v="104.97"/>
    <n v="3"/>
    <n v="0"/>
    <n v="7.35"/>
    <n v="307.55999999999995"/>
    <n v="314.90999999999997"/>
    <n v="0"/>
    <n v="314.90999999999997"/>
  </r>
  <r>
    <n v="3065"/>
    <s v="CA-2017-106859"/>
    <x v="677"/>
    <x v="671"/>
    <x v="0"/>
    <s v="BF-11215"/>
    <s v="Benjamin Farhat"/>
    <x v="2"/>
    <s v="United States"/>
    <s v="Albuquerque"/>
    <x v="27"/>
    <n v="87105"/>
    <x v="1"/>
    <x v="75"/>
    <x v="1"/>
    <x v="4"/>
    <x v="75"/>
    <n v="90.8"/>
    <n v="8"/>
    <n v="0"/>
    <n v="25.42"/>
    <n v="700.98"/>
    <n v="726.4"/>
    <n v="0"/>
    <n v="726.4"/>
  </r>
  <r>
    <n v="3066"/>
    <s v="CA-2017-106859"/>
    <x v="677"/>
    <x v="671"/>
    <x v="0"/>
    <s v="BF-11215"/>
    <s v="Benjamin Farhat"/>
    <x v="2"/>
    <s v="United States"/>
    <s v="Albuquerque"/>
    <x v="27"/>
    <n v="87105"/>
    <x v="1"/>
    <x v="722"/>
    <x v="2"/>
    <x v="7"/>
    <x v="721"/>
    <n v="140.74"/>
    <n v="8"/>
    <n v="0.2"/>
    <n v="49.26"/>
    <n v="851.47600000000011"/>
    <n v="1125.92"/>
    <n v="225.18400000000003"/>
    <n v="900.7360000000001"/>
  </r>
  <r>
    <n v="3067"/>
    <s v="CA-2017-106859"/>
    <x v="677"/>
    <x v="671"/>
    <x v="0"/>
    <s v="BF-11215"/>
    <s v="Benjamin Farhat"/>
    <x v="2"/>
    <s v="United States"/>
    <s v="Albuquerque"/>
    <x v="27"/>
    <n v="87105"/>
    <x v="1"/>
    <x v="1482"/>
    <x v="2"/>
    <x v="11"/>
    <x v="1469"/>
    <n v="214.95"/>
    <n v="5"/>
    <n v="0"/>
    <n v="88.13"/>
    <n v="986.62"/>
    <n v="1074.75"/>
    <n v="0"/>
    <n v="1074.75"/>
  </r>
  <r>
    <n v="3068"/>
    <s v="CA-2017-106859"/>
    <x v="677"/>
    <x v="671"/>
    <x v="0"/>
    <s v="BF-11215"/>
    <s v="Benjamin Farhat"/>
    <x v="2"/>
    <s v="United States"/>
    <s v="Albuquerque"/>
    <x v="27"/>
    <n v="87105"/>
    <x v="1"/>
    <x v="1483"/>
    <x v="1"/>
    <x v="10"/>
    <x v="1470"/>
    <n v="45.36"/>
    <n v="7"/>
    <n v="0"/>
    <n v="21.77"/>
    <n v="295.75"/>
    <n v="317.52"/>
    <n v="0"/>
    <n v="317.52"/>
  </r>
  <r>
    <n v="3069"/>
    <s v="CA-2017-106859"/>
    <x v="677"/>
    <x v="671"/>
    <x v="0"/>
    <s v="BF-11215"/>
    <s v="Benjamin Farhat"/>
    <x v="2"/>
    <s v="United States"/>
    <s v="Albuquerque"/>
    <x v="27"/>
    <n v="87105"/>
    <x v="1"/>
    <x v="1415"/>
    <x v="1"/>
    <x v="10"/>
    <x v="1402"/>
    <n v="288.24"/>
    <n v="6"/>
    <n v="0"/>
    <n v="138.36000000000001"/>
    <n v="1591.08"/>
    <n v="1729.44"/>
    <n v="0"/>
    <n v="1729.44"/>
  </r>
  <r>
    <n v="3070"/>
    <s v="US-2017-120089"/>
    <x v="329"/>
    <x v="524"/>
    <x v="3"/>
    <s v="ML-17755"/>
    <s v="Max Ludwig"/>
    <x v="2"/>
    <s v="United States"/>
    <s v="Toledo"/>
    <x v="24"/>
    <n v="43615"/>
    <x v="3"/>
    <x v="1470"/>
    <x v="1"/>
    <x v="9"/>
    <x v="1457"/>
    <n v="663.94"/>
    <n v="4"/>
    <n v="0.2"/>
    <n v="82.99"/>
    <n v="2041.6180000000002"/>
    <n v="2655.76"/>
    <n v="531.15200000000004"/>
    <n v="2124.6080000000002"/>
  </r>
  <r>
    <n v="3071"/>
    <s v="CA-2014-119375"/>
    <x v="664"/>
    <x v="794"/>
    <x v="1"/>
    <s v="YC-21895"/>
    <s v="Yoseph Carroll"/>
    <x v="1"/>
    <s v="United States"/>
    <s v="Newark"/>
    <x v="13"/>
    <n v="19711"/>
    <x v="3"/>
    <x v="1074"/>
    <x v="1"/>
    <x v="4"/>
    <x v="1064"/>
    <n v="2934.33"/>
    <n v="7"/>
    <n v="0"/>
    <n v="792.27"/>
    <n v="19748.039999999997"/>
    <n v="20540.309999999998"/>
    <n v="0"/>
    <n v="20540.309999999998"/>
  </r>
  <r>
    <n v="3072"/>
    <s v="CA-2014-119375"/>
    <x v="664"/>
    <x v="794"/>
    <x v="1"/>
    <s v="YC-21895"/>
    <s v="Yoseph Carroll"/>
    <x v="1"/>
    <s v="United States"/>
    <s v="Newark"/>
    <x v="13"/>
    <n v="19711"/>
    <x v="3"/>
    <x v="1484"/>
    <x v="0"/>
    <x v="5"/>
    <x v="1471"/>
    <n v="124.41"/>
    <n v="3"/>
    <n v="0"/>
    <n v="14.93"/>
    <n v="358.3"/>
    <n v="373.23"/>
    <n v="0"/>
    <n v="373.23"/>
  </r>
  <r>
    <n v="3073"/>
    <s v="CA-2014-119375"/>
    <x v="664"/>
    <x v="794"/>
    <x v="1"/>
    <s v="YC-21895"/>
    <s v="Yoseph Carroll"/>
    <x v="1"/>
    <s v="United States"/>
    <s v="Newark"/>
    <x v="13"/>
    <n v="19711"/>
    <x v="3"/>
    <x v="684"/>
    <x v="1"/>
    <x v="6"/>
    <x v="684"/>
    <n v="57.75"/>
    <n v="5"/>
    <n v="0"/>
    <n v="26.57"/>
    <n v="262.18"/>
    <n v="288.75"/>
    <n v="0"/>
    <n v="288.75"/>
  </r>
  <r>
    <n v="3074"/>
    <s v="CA-2016-125206"/>
    <x v="835"/>
    <x v="708"/>
    <x v="2"/>
    <s v="LR-16915"/>
    <s v="Lena Radford"/>
    <x v="0"/>
    <s v="United States"/>
    <s v="Los Angeles"/>
    <x v="1"/>
    <n v="90045"/>
    <x v="1"/>
    <x v="1277"/>
    <x v="1"/>
    <x v="4"/>
    <x v="1262"/>
    <n v="114.46"/>
    <n v="2"/>
    <n v="0"/>
    <n v="28.62"/>
    <n v="200.29999999999998"/>
    <n v="228.92"/>
    <n v="0"/>
    <n v="228.92"/>
  </r>
  <r>
    <n v="3075"/>
    <s v="CA-2015-126137"/>
    <x v="292"/>
    <x v="688"/>
    <x v="1"/>
    <s v="BS-11755"/>
    <s v="Bruce Stewart"/>
    <x v="0"/>
    <s v="United States"/>
    <s v="Los Angeles"/>
    <x v="1"/>
    <n v="90032"/>
    <x v="1"/>
    <x v="631"/>
    <x v="0"/>
    <x v="0"/>
    <x v="631"/>
    <n v="120.67"/>
    <n v="2"/>
    <n v="0.15"/>
    <n v="18.45"/>
    <n v="186.68900000000002"/>
    <n v="241.34"/>
    <n v="36.201000000000001"/>
    <n v="205.13900000000001"/>
  </r>
  <r>
    <n v="3076"/>
    <s v="CA-2014-143903"/>
    <x v="836"/>
    <x v="885"/>
    <x v="1"/>
    <s v="KM-16375"/>
    <s v="Katherine Murray"/>
    <x v="2"/>
    <s v="United States"/>
    <s v="Dallas"/>
    <x v="5"/>
    <n v="75217"/>
    <x v="2"/>
    <x v="384"/>
    <x v="1"/>
    <x v="4"/>
    <x v="385"/>
    <n v="342.86"/>
    <n v="3"/>
    <n v="0.2"/>
    <n v="38.57"/>
    <n v="784.29399999999987"/>
    <n v="1028.58"/>
    <n v="205.71600000000001"/>
    <n v="822.86399999999992"/>
  </r>
  <r>
    <n v="3077"/>
    <s v="CA-2014-143903"/>
    <x v="836"/>
    <x v="885"/>
    <x v="1"/>
    <s v="KM-16375"/>
    <s v="Katherine Murray"/>
    <x v="2"/>
    <s v="United States"/>
    <s v="Dallas"/>
    <x v="5"/>
    <n v="75217"/>
    <x v="2"/>
    <x v="904"/>
    <x v="0"/>
    <x v="5"/>
    <x v="896"/>
    <n v="16.739999999999998"/>
    <n v="5"/>
    <n v="0.6"/>
    <n v="-14.23"/>
    <n v="47.709999999999994"/>
    <n v="83.699999999999989"/>
    <n v="50.219999999999992"/>
    <n v="33.479999999999997"/>
  </r>
  <r>
    <n v="3078"/>
    <s v="CA-2014-143903"/>
    <x v="836"/>
    <x v="885"/>
    <x v="1"/>
    <s v="KM-16375"/>
    <s v="Katherine Murray"/>
    <x v="2"/>
    <s v="United States"/>
    <s v="Dallas"/>
    <x v="5"/>
    <n v="75217"/>
    <x v="2"/>
    <x v="483"/>
    <x v="0"/>
    <x v="1"/>
    <x v="483"/>
    <n v="981.37"/>
    <n v="2"/>
    <n v="0.3"/>
    <n v="-140.19999999999999"/>
    <n v="1514.1180000000002"/>
    <n v="1962.74"/>
    <n v="588.822"/>
    <n v="1373.9180000000001"/>
  </r>
  <r>
    <n v="3079"/>
    <s v="CA-2014-104780"/>
    <x v="371"/>
    <x v="396"/>
    <x v="1"/>
    <s v="BT-11530"/>
    <s v="Bradley Talbott"/>
    <x v="2"/>
    <s v="United States"/>
    <s v="San Diego"/>
    <x v="1"/>
    <n v="92037"/>
    <x v="1"/>
    <x v="181"/>
    <x v="1"/>
    <x v="6"/>
    <x v="182"/>
    <n v="31.84"/>
    <n v="8"/>
    <n v="0"/>
    <n v="10.51"/>
    <n v="244.21"/>
    <n v="254.72"/>
    <n v="0"/>
    <n v="254.72"/>
  </r>
  <r>
    <n v="3080"/>
    <s v="CA-2017-101182"/>
    <x v="507"/>
    <x v="559"/>
    <x v="2"/>
    <s v="KB-16405"/>
    <s v="Katrina Bavinger"/>
    <x v="2"/>
    <s v="United States"/>
    <s v="Apple Valley"/>
    <x v="1"/>
    <n v="92307"/>
    <x v="1"/>
    <x v="585"/>
    <x v="1"/>
    <x v="10"/>
    <x v="585"/>
    <n v="12.96"/>
    <n v="2"/>
    <n v="0"/>
    <n v="6.22"/>
    <n v="19.700000000000003"/>
    <n v="25.92"/>
    <n v="0"/>
    <n v="25.92"/>
  </r>
  <r>
    <n v="3081"/>
    <s v="CA-2017-101182"/>
    <x v="507"/>
    <x v="559"/>
    <x v="2"/>
    <s v="KB-16405"/>
    <s v="Katrina Bavinger"/>
    <x v="2"/>
    <s v="United States"/>
    <s v="Apple Valley"/>
    <x v="1"/>
    <n v="92307"/>
    <x v="1"/>
    <x v="831"/>
    <x v="2"/>
    <x v="7"/>
    <x v="826"/>
    <n v="43.18"/>
    <n v="3"/>
    <n v="0.2"/>
    <n v="15.11"/>
    <n v="88.521999999999991"/>
    <n v="129.54"/>
    <n v="25.908000000000001"/>
    <n v="103.63199999999999"/>
  </r>
  <r>
    <n v="3082"/>
    <s v="US-2017-132297"/>
    <x v="837"/>
    <x v="886"/>
    <x v="1"/>
    <s v="DW-13480"/>
    <s v="Dianna Wilson"/>
    <x v="2"/>
    <s v="United States"/>
    <s v="Louisville"/>
    <x v="0"/>
    <n v="40214"/>
    <x v="0"/>
    <x v="705"/>
    <x v="1"/>
    <x v="8"/>
    <x v="705"/>
    <n v="58.34"/>
    <n v="2"/>
    <n v="0"/>
    <n v="28"/>
    <n v="88.68"/>
    <n v="116.68"/>
    <n v="0"/>
    <n v="116.68"/>
  </r>
  <r>
    <n v="3083"/>
    <s v="US-2017-132297"/>
    <x v="837"/>
    <x v="886"/>
    <x v="1"/>
    <s v="DW-13480"/>
    <s v="Dianna Wilson"/>
    <x v="2"/>
    <s v="United States"/>
    <s v="Louisville"/>
    <x v="0"/>
    <n v="40214"/>
    <x v="0"/>
    <x v="1400"/>
    <x v="2"/>
    <x v="7"/>
    <x v="1387"/>
    <n v="539.97"/>
    <n v="3"/>
    <n v="0"/>
    <n v="134.99"/>
    <n v="1484.92"/>
    <n v="1619.91"/>
    <n v="0"/>
    <n v="1619.91"/>
  </r>
  <r>
    <n v="3084"/>
    <s v="CA-2014-100328"/>
    <x v="838"/>
    <x v="224"/>
    <x v="1"/>
    <s v="JC-15340"/>
    <s v="Jasper Cacioppo"/>
    <x v="0"/>
    <s v="United States"/>
    <s v="New York City"/>
    <x v="15"/>
    <n v="10024"/>
    <x v="3"/>
    <x v="185"/>
    <x v="1"/>
    <x v="8"/>
    <x v="186"/>
    <n v="3.93"/>
    <n v="1"/>
    <n v="0.2"/>
    <n v="1.33"/>
    <n v="1.8140000000000001"/>
    <n v="3.93"/>
    <n v="0.78600000000000003"/>
    <n v="3.1440000000000001"/>
  </r>
  <r>
    <n v="3085"/>
    <s v="CA-2017-118773"/>
    <x v="839"/>
    <x v="556"/>
    <x v="1"/>
    <s v="TP-21415"/>
    <s v="Tom Prescott"/>
    <x v="0"/>
    <s v="United States"/>
    <s v="Houston"/>
    <x v="5"/>
    <n v="77070"/>
    <x v="2"/>
    <x v="382"/>
    <x v="1"/>
    <x v="8"/>
    <x v="383"/>
    <n v="252.78"/>
    <n v="4"/>
    <n v="0.8"/>
    <n v="-417.09"/>
    <n v="619.31399999999985"/>
    <n v="1011.12"/>
    <n v="808.89600000000007"/>
    <n v="202.22399999999993"/>
  </r>
  <r>
    <n v="3086"/>
    <s v="CA-2017-118773"/>
    <x v="839"/>
    <x v="556"/>
    <x v="1"/>
    <s v="TP-21415"/>
    <s v="Tom Prescott"/>
    <x v="0"/>
    <s v="United States"/>
    <s v="Houston"/>
    <x v="5"/>
    <n v="77070"/>
    <x v="2"/>
    <x v="657"/>
    <x v="2"/>
    <x v="11"/>
    <x v="657"/>
    <n v="127.98"/>
    <n v="2"/>
    <n v="0.2"/>
    <n v="16"/>
    <n v="188.768"/>
    <n v="255.96"/>
    <n v="51.192000000000007"/>
    <n v="204.768"/>
  </r>
  <r>
    <n v="3087"/>
    <s v="CA-2017-118773"/>
    <x v="839"/>
    <x v="556"/>
    <x v="1"/>
    <s v="TP-21415"/>
    <s v="Tom Prescott"/>
    <x v="0"/>
    <s v="United States"/>
    <s v="Houston"/>
    <x v="5"/>
    <n v="77070"/>
    <x v="2"/>
    <x v="1467"/>
    <x v="0"/>
    <x v="5"/>
    <x v="1454"/>
    <n v="3.98"/>
    <n v="2"/>
    <n v="0.6"/>
    <n v="-2.69"/>
    <n v="5.8740000000000006"/>
    <n v="7.96"/>
    <n v="4.7759999999999998"/>
    <n v="3.1840000000000002"/>
  </r>
  <r>
    <n v="3088"/>
    <s v="CA-2017-118773"/>
    <x v="839"/>
    <x v="556"/>
    <x v="1"/>
    <s v="TP-21415"/>
    <s v="Tom Prescott"/>
    <x v="0"/>
    <s v="United States"/>
    <s v="Houston"/>
    <x v="5"/>
    <n v="77070"/>
    <x v="2"/>
    <x v="791"/>
    <x v="1"/>
    <x v="9"/>
    <x v="789"/>
    <n v="12.99"/>
    <n v="2"/>
    <n v="0.8"/>
    <n v="-32.479999999999997"/>
    <n v="37.675999999999995"/>
    <n v="25.98"/>
    <n v="20.784000000000002"/>
    <n v="5.195999999999998"/>
  </r>
  <r>
    <n v="3089"/>
    <s v="US-2017-159205"/>
    <x v="185"/>
    <x v="504"/>
    <x v="0"/>
    <s v="DB-12910"/>
    <s v="Daniel Byrd"/>
    <x v="2"/>
    <s v="United States"/>
    <s v="Henderson"/>
    <x v="0"/>
    <n v="42420"/>
    <x v="0"/>
    <x v="1122"/>
    <x v="0"/>
    <x v="5"/>
    <x v="1110"/>
    <n v="61"/>
    <n v="5"/>
    <n v="0"/>
    <n v="25.62"/>
    <n v="279.38"/>
    <n v="305"/>
    <n v="0"/>
    <n v="305"/>
  </r>
  <r>
    <n v="3090"/>
    <s v="US-2017-159205"/>
    <x v="185"/>
    <x v="504"/>
    <x v="0"/>
    <s v="DB-12910"/>
    <s v="Daniel Byrd"/>
    <x v="2"/>
    <s v="United States"/>
    <s v="Henderson"/>
    <x v="0"/>
    <n v="42420"/>
    <x v="0"/>
    <x v="1485"/>
    <x v="2"/>
    <x v="7"/>
    <x v="1472"/>
    <n v="671.93"/>
    <n v="7"/>
    <n v="0"/>
    <n v="188.14"/>
    <n v="4515.369999999999"/>
    <n v="4703.5099999999993"/>
    <n v="0"/>
    <n v="4703.5099999999993"/>
  </r>
  <r>
    <n v="3091"/>
    <s v="CA-2016-112123"/>
    <x v="840"/>
    <x v="599"/>
    <x v="1"/>
    <s v="BH-11710"/>
    <s v="Brosina Hoffman"/>
    <x v="0"/>
    <s v="United States"/>
    <s v="Newark"/>
    <x v="13"/>
    <n v="19711"/>
    <x v="3"/>
    <x v="669"/>
    <x v="1"/>
    <x v="8"/>
    <x v="669"/>
    <n v="447.86"/>
    <n v="7"/>
    <n v="0"/>
    <n v="219.45"/>
    <n v="2915.57"/>
    <n v="3135.02"/>
    <n v="0"/>
    <n v="3135.02"/>
  </r>
  <r>
    <n v="3092"/>
    <s v="CA-2016-112123"/>
    <x v="840"/>
    <x v="599"/>
    <x v="1"/>
    <s v="BH-11710"/>
    <s v="Brosina Hoffman"/>
    <x v="0"/>
    <s v="United States"/>
    <s v="Newark"/>
    <x v="13"/>
    <n v="19711"/>
    <x v="3"/>
    <x v="664"/>
    <x v="2"/>
    <x v="7"/>
    <x v="664"/>
    <n v="479.95"/>
    <n v="5"/>
    <n v="0"/>
    <n v="129.59"/>
    <n v="2270.16"/>
    <n v="2399.75"/>
    <n v="0"/>
    <n v="2399.75"/>
  </r>
  <r>
    <n v="3093"/>
    <s v="CA-2016-112123"/>
    <x v="840"/>
    <x v="599"/>
    <x v="1"/>
    <s v="BH-11710"/>
    <s v="Brosina Hoffman"/>
    <x v="0"/>
    <s v="United States"/>
    <s v="Newark"/>
    <x v="13"/>
    <n v="19711"/>
    <x v="3"/>
    <x v="1486"/>
    <x v="1"/>
    <x v="10"/>
    <x v="1473"/>
    <n v="166.44"/>
    <n v="3"/>
    <n v="0"/>
    <n v="79.89"/>
    <n v="419.43"/>
    <n v="499.32"/>
    <n v="0"/>
    <n v="499.32"/>
  </r>
  <r>
    <n v="3094"/>
    <s v="CA-2015-114468"/>
    <x v="841"/>
    <x v="309"/>
    <x v="3"/>
    <s v="TD-20995"/>
    <s v="Tamara Dahlen"/>
    <x v="0"/>
    <s v="United States"/>
    <s v="Bolingbrook"/>
    <x v="10"/>
    <n v="60440"/>
    <x v="2"/>
    <x v="558"/>
    <x v="1"/>
    <x v="14"/>
    <x v="557"/>
    <n v="31.68"/>
    <n v="4"/>
    <n v="0.2"/>
    <n v="2.77"/>
    <n v="98.606000000000009"/>
    <n v="126.72"/>
    <n v="25.344000000000001"/>
    <n v="101.376"/>
  </r>
  <r>
    <n v="3095"/>
    <s v="CA-2015-114468"/>
    <x v="841"/>
    <x v="309"/>
    <x v="3"/>
    <s v="TD-20995"/>
    <s v="Tamara Dahlen"/>
    <x v="0"/>
    <s v="United States"/>
    <s v="Bolingbrook"/>
    <x v="10"/>
    <n v="60440"/>
    <x v="2"/>
    <x v="1145"/>
    <x v="1"/>
    <x v="10"/>
    <x v="1133"/>
    <n v="10.37"/>
    <n v="2"/>
    <n v="0.2"/>
    <n v="3.63"/>
    <n v="12.962"/>
    <n v="20.74"/>
    <n v="4.1479999999999997"/>
    <n v="16.591999999999999"/>
  </r>
  <r>
    <n v="3096"/>
    <s v="CA-2015-114468"/>
    <x v="841"/>
    <x v="309"/>
    <x v="3"/>
    <s v="TD-20995"/>
    <s v="Tamara Dahlen"/>
    <x v="0"/>
    <s v="United States"/>
    <s v="Bolingbrook"/>
    <x v="10"/>
    <n v="60440"/>
    <x v="2"/>
    <x v="1014"/>
    <x v="1"/>
    <x v="13"/>
    <x v="128"/>
    <n v="12.03"/>
    <n v="8"/>
    <n v="0.2"/>
    <n v="2.2599999999999998"/>
    <n v="74.731999999999985"/>
    <n v="96.24"/>
    <n v="19.248000000000001"/>
    <n v="76.99199999999999"/>
  </r>
  <r>
    <n v="3097"/>
    <s v="CA-2015-114468"/>
    <x v="841"/>
    <x v="309"/>
    <x v="3"/>
    <s v="TD-20995"/>
    <s v="Tamara Dahlen"/>
    <x v="0"/>
    <s v="United States"/>
    <s v="Bolingbrook"/>
    <x v="10"/>
    <n v="60440"/>
    <x v="2"/>
    <x v="336"/>
    <x v="1"/>
    <x v="9"/>
    <x v="336"/>
    <n v="5.77"/>
    <n v="2"/>
    <n v="0.8"/>
    <n v="-13.55"/>
    <n v="15.858000000000001"/>
    <n v="11.54"/>
    <n v="9.2319999999999993"/>
    <n v="2.3079999999999998"/>
  </r>
  <r>
    <n v="3098"/>
    <s v="CA-2017-135692"/>
    <x v="842"/>
    <x v="869"/>
    <x v="1"/>
    <s v="CV-12805"/>
    <s v="Cynthia Voltz"/>
    <x v="1"/>
    <s v="United States"/>
    <s v="Fort Worth"/>
    <x v="5"/>
    <n v="76106"/>
    <x v="2"/>
    <x v="322"/>
    <x v="1"/>
    <x v="2"/>
    <x v="322"/>
    <n v="33.119999999999997"/>
    <n v="4"/>
    <n v="0.2"/>
    <n v="11.59"/>
    <n v="94.393999999999991"/>
    <n v="132.47999999999999"/>
    <n v="26.495999999999999"/>
    <n v="105.98399999999999"/>
  </r>
  <r>
    <n v="3099"/>
    <s v="CA-2017-135692"/>
    <x v="842"/>
    <x v="869"/>
    <x v="1"/>
    <s v="CV-12805"/>
    <s v="Cynthia Voltz"/>
    <x v="1"/>
    <s v="United States"/>
    <s v="Fort Worth"/>
    <x v="5"/>
    <n v="76106"/>
    <x v="2"/>
    <x v="317"/>
    <x v="0"/>
    <x v="0"/>
    <x v="317"/>
    <n v="220.27"/>
    <n v="4"/>
    <n v="0.32"/>
    <n v="-42.11"/>
    <n v="641.24440000000004"/>
    <n v="881.08"/>
    <n v="281.94560000000001"/>
    <n v="599.13440000000003"/>
  </r>
  <r>
    <n v="3100"/>
    <s v="CA-2017-131233"/>
    <x v="349"/>
    <x v="887"/>
    <x v="1"/>
    <s v="CS-12355"/>
    <s v="Christine Sundaresam"/>
    <x v="0"/>
    <s v="United States"/>
    <s v="New York City"/>
    <x v="15"/>
    <n v="10024"/>
    <x v="3"/>
    <x v="1366"/>
    <x v="1"/>
    <x v="8"/>
    <x v="307"/>
    <n v="10.78"/>
    <n v="3"/>
    <n v="0.2"/>
    <n v="3.5"/>
    <n v="22.371999999999996"/>
    <n v="32.339999999999996"/>
    <n v="6.468"/>
    <n v="25.871999999999996"/>
  </r>
  <r>
    <n v="3101"/>
    <s v="CA-2017-131233"/>
    <x v="349"/>
    <x v="887"/>
    <x v="1"/>
    <s v="CS-12355"/>
    <s v="Christine Sundaresam"/>
    <x v="0"/>
    <s v="United States"/>
    <s v="New York City"/>
    <x v="15"/>
    <n v="10024"/>
    <x v="3"/>
    <x v="713"/>
    <x v="0"/>
    <x v="0"/>
    <x v="712"/>
    <n v="242.35"/>
    <n v="3"/>
    <n v="0.2"/>
    <n v="9.09"/>
    <n v="572.54999999999995"/>
    <n v="727.05"/>
    <n v="145.41"/>
    <n v="581.64"/>
  </r>
  <r>
    <n v="3102"/>
    <s v="CA-2017-119578"/>
    <x v="66"/>
    <x v="63"/>
    <x v="0"/>
    <s v="JG-15310"/>
    <s v="Jason Gross"/>
    <x v="1"/>
    <s v="United States"/>
    <s v="Providence"/>
    <x v="34"/>
    <n v="2908"/>
    <x v="3"/>
    <x v="413"/>
    <x v="1"/>
    <x v="14"/>
    <x v="413"/>
    <n v="695.16"/>
    <n v="6"/>
    <n v="0"/>
    <n v="34.76"/>
    <n v="4136.2"/>
    <n v="4170.96"/>
    <n v="0"/>
    <n v="4170.96"/>
  </r>
  <r>
    <n v="3103"/>
    <s v="CA-2017-119578"/>
    <x v="66"/>
    <x v="63"/>
    <x v="0"/>
    <s v="JG-15310"/>
    <s v="Jason Gross"/>
    <x v="1"/>
    <s v="United States"/>
    <s v="Providence"/>
    <x v="34"/>
    <n v="2908"/>
    <x v="3"/>
    <x v="1487"/>
    <x v="0"/>
    <x v="0"/>
    <x v="1474"/>
    <n v="220.98"/>
    <n v="1"/>
    <n v="0"/>
    <n v="50.83"/>
    <n v="170.14999999999998"/>
    <n v="220.98"/>
    <n v="0"/>
    <n v="220.98"/>
  </r>
  <r>
    <n v="3104"/>
    <s v="CA-2016-124562"/>
    <x v="16"/>
    <x v="485"/>
    <x v="1"/>
    <s v="JP-16135"/>
    <s v="Julie Prescott"/>
    <x v="2"/>
    <s v="United States"/>
    <s v="Columbus"/>
    <x v="24"/>
    <n v="43229"/>
    <x v="3"/>
    <x v="1488"/>
    <x v="1"/>
    <x v="8"/>
    <x v="1475"/>
    <n v="12.96"/>
    <n v="7"/>
    <n v="0.7"/>
    <n v="-9.5"/>
    <n v="36.716000000000001"/>
    <n v="90.72"/>
    <n v="63.503999999999998"/>
    <n v="27.216000000000001"/>
  </r>
  <r>
    <n v="3105"/>
    <s v="US-2017-140074"/>
    <x v="721"/>
    <x v="655"/>
    <x v="1"/>
    <s v="EC-14050"/>
    <s v="Erin Creighton"/>
    <x v="0"/>
    <s v="United States"/>
    <s v="New York City"/>
    <x v="15"/>
    <n v="10024"/>
    <x v="3"/>
    <x v="1489"/>
    <x v="1"/>
    <x v="10"/>
    <x v="1476"/>
    <n v="25.68"/>
    <n v="6"/>
    <n v="0"/>
    <n v="11.56"/>
    <n v="142.51999999999998"/>
    <n v="154.07999999999998"/>
    <n v="0"/>
    <n v="154.07999999999998"/>
  </r>
  <r>
    <n v="3106"/>
    <s v="CA-2016-103037"/>
    <x v="197"/>
    <x v="879"/>
    <x v="1"/>
    <s v="KH-16630"/>
    <s v="Ken Heidel"/>
    <x v="1"/>
    <s v="United States"/>
    <s v="Houston"/>
    <x v="5"/>
    <n v="77070"/>
    <x v="2"/>
    <x v="522"/>
    <x v="1"/>
    <x v="2"/>
    <x v="522"/>
    <n v="15.71"/>
    <n v="4"/>
    <n v="0.2"/>
    <n v="5.7"/>
    <n v="44.572000000000003"/>
    <n v="62.84"/>
    <n v="12.568000000000001"/>
    <n v="50.272000000000006"/>
  </r>
  <r>
    <n v="3107"/>
    <s v="CA-2017-127460"/>
    <x v="815"/>
    <x v="730"/>
    <x v="1"/>
    <s v="FG-14260"/>
    <s v="Frank Gastineau"/>
    <x v="2"/>
    <s v="United States"/>
    <s v="Aurora"/>
    <x v="10"/>
    <n v="60505"/>
    <x v="2"/>
    <x v="821"/>
    <x v="1"/>
    <x v="4"/>
    <x v="817"/>
    <n v="298.45999999999998"/>
    <n v="6"/>
    <n v="0.2"/>
    <n v="26.12"/>
    <n v="1406.4879999999998"/>
    <n v="1790.7599999999998"/>
    <n v="358.15199999999999"/>
    <n v="1432.6079999999997"/>
  </r>
  <r>
    <n v="3108"/>
    <s v="CA-2016-121671"/>
    <x v="19"/>
    <x v="18"/>
    <x v="1"/>
    <s v="AA-10480"/>
    <s v="Andrew Allen"/>
    <x v="0"/>
    <s v="United States"/>
    <s v="Springfield"/>
    <x v="25"/>
    <n v="65807"/>
    <x v="2"/>
    <x v="1490"/>
    <x v="1"/>
    <x v="10"/>
    <x v="1477"/>
    <n v="21.93"/>
    <n v="3"/>
    <n v="0"/>
    <n v="10.09"/>
    <n v="55.699999999999989"/>
    <n v="65.789999999999992"/>
    <n v="0"/>
    <n v="65.789999999999992"/>
  </r>
  <r>
    <n v="3109"/>
    <s v="CA-2016-121671"/>
    <x v="19"/>
    <x v="18"/>
    <x v="1"/>
    <s v="AA-10480"/>
    <s v="Andrew Allen"/>
    <x v="0"/>
    <s v="United States"/>
    <s v="Springfield"/>
    <x v="25"/>
    <n v="65807"/>
    <x v="2"/>
    <x v="871"/>
    <x v="1"/>
    <x v="4"/>
    <x v="865"/>
    <n v="242.94"/>
    <n v="3"/>
    <n v="0"/>
    <n v="4.8600000000000003"/>
    <n v="723.95999999999992"/>
    <n v="728.81999999999994"/>
    <n v="0"/>
    <n v="728.81999999999994"/>
  </r>
  <r>
    <n v="3110"/>
    <s v="CA-2016-121671"/>
    <x v="19"/>
    <x v="18"/>
    <x v="1"/>
    <s v="AA-10480"/>
    <s v="Andrew Allen"/>
    <x v="0"/>
    <s v="United States"/>
    <s v="Springfield"/>
    <x v="25"/>
    <n v="65807"/>
    <x v="2"/>
    <x v="827"/>
    <x v="1"/>
    <x v="10"/>
    <x v="823"/>
    <n v="7.64"/>
    <n v="1"/>
    <n v="0"/>
    <n v="3.74"/>
    <n v="3.8999999999999995"/>
    <n v="7.64"/>
    <n v="0"/>
    <n v="7.64"/>
  </r>
  <r>
    <n v="3111"/>
    <s v="CA-2016-121671"/>
    <x v="19"/>
    <x v="18"/>
    <x v="1"/>
    <s v="AA-10480"/>
    <s v="Andrew Allen"/>
    <x v="0"/>
    <s v="United States"/>
    <s v="Springfield"/>
    <x v="25"/>
    <n v="65807"/>
    <x v="2"/>
    <x v="548"/>
    <x v="1"/>
    <x v="10"/>
    <x v="548"/>
    <n v="51.84"/>
    <n v="8"/>
    <n v="0"/>
    <n v="25.4"/>
    <n v="389.32000000000005"/>
    <n v="414.72"/>
    <n v="0"/>
    <n v="414.72"/>
  </r>
  <r>
    <n v="3112"/>
    <s v="CA-2016-121671"/>
    <x v="19"/>
    <x v="18"/>
    <x v="1"/>
    <s v="AA-10480"/>
    <s v="Andrew Allen"/>
    <x v="0"/>
    <s v="United States"/>
    <s v="Springfield"/>
    <x v="25"/>
    <n v="65807"/>
    <x v="2"/>
    <x v="1244"/>
    <x v="1"/>
    <x v="4"/>
    <x v="1227"/>
    <n v="265.17"/>
    <n v="1"/>
    <n v="0"/>
    <n v="47.73"/>
    <n v="217.44000000000003"/>
    <n v="265.17"/>
    <n v="0"/>
    <n v="265.17"/>
  </r>
  <r>
    <n v="3113"/>
    <s v="CA-2016-150350"/>
    <x v="828"/>
    <x v="881"/>
    <x v="1"/>
    <s v="MS-17770"/>
    <s v="Maxwell Schwartz"/>
    <x v="0"/>
    <s v="United States"/>
    <s v="Seattle"/>
    <x v="4"/>
    <n v="98105"/>
    <x v="1"/>
    <x v="1491"/>
    <x v="2"/>
    <x v="15"/>
    <x v="1478"/>
    <n v="837.6"/>
    <n v="3"/>
    <n v="0.2"/>
    <n v="62.82"/>
    <n v="1947.4200000000003"/>
    <n v="2512.8000000000002"/>
    <n v="502.56000000000006"/>
    <n v="2010.2400000000002"/>
  </r>
  <r>
    <n v="3114"/>
    <s v="CA-2016-150350"/>
    <x v="828"/>
    <x v="881"/>
    <x v="1"/>
    <s v="MS-17770"/>
    <s v="Maxwell Schwartz"/>
    <x v="0"/>
    <s v="United States"/>
    <s v="Seattle"/>
    <x v="4"/>
    <n v="98105"/>
    <x v="1"/>
    <x v="113"/>
    <x v="1"/>
    <x v="12"/>
    <x v="113"/>
    <n v="135.9"/>
    <n v="5"/>
    <n v="0"/>
    <n v="63.87"/>
    <n v="615.63"/>
    <n v="679.5"/>
    <n v="0"/>
    <n v="679.5"/>
  </r>
  <r>
    <n v="3115"/>
    <s v="CA-2016-150350"/>
    <x v="828"/>
    <x v="881"/>
    <x v="1"/>
    <s v="MS-17770"/>
    <s v="Maxwell Schwartz"/>
    <x v="0"/>
    <s v="United States"/>
    <s v="Seattle"/>
    <x v="4"/>
    <n v="98105"/>
    <x v="1"/>
    <x v="1215"/>
    <x v="1"/>
    <x v="10"/>
    <x v="1199"/>
    <n v="34.68"/>
    <n v="6"/>
    <n v="0"/>
    <n v="16.989999999999998"/>
    <n v="191.08999999999997"/>
    <n v="208.07999999999998"/>
    <n v="0"/>
    <n v="208.07999999999998"/>
  </r>
  <r>
    <n v="3116"/>
    <s v="CA-2016-150350"/>
    <x v="828"/>
    <x v="881"/>
    <x v="1"/>
    <s v="MS-17770"/>
    <s v="Maxwell Schwartz"/>
    <x v="0"/>
    <s v="United States"/>
    <s v="Seattle"/>
    <x v="4"/>
    <n v="98105"/>
    <x v="1"/>
    <x v="913"/>
    <x v="0"/>
    <x v="1"/>
    <x v="905"/>
    <n v="532.70000000000005"/>
    <n v="6"/>
    <n v="0.2"/>
    <n v="-39.950000000000003"/>
    <n v="2596.91"/>
    <n v="3196.2000000000003"/>
    <n v="639.24000000000012"/>
    <n v="2556.96"/>
  </r>
  <r>
    <n v="3117"/>
    <s v="CA-2016-150350"/>
    <x v="828"/>
    <x v="881"/>
    <x v="1"/>
    <s v="MS-17770"/>
    <s v="Maxwell Schwartz"/>
    <x v="0"/>
    <s v="United States"/>
    <s v="Seattle"/>
    <x v="4"/>
    <n v="98105"/>
    <x v="1"/>
    <x v="22"/>
    <x v="1"/>
    <x v="9"/>
    <x v="22"/>
    <n v="43.1"/>
    <n v="5"/>
    <n v="0"/>
    <n v="11.21"/>
    <n v="204.29"/>
    <n v="215.5"/>
    <n v="0"/>
    <n v="215.5"/>
  </r>
  <r>
    <n v="3118"/>
    <s v="CA-2016-150350"/>
    <x v="828"/>
    <x v="881"/>
    <x v="1"/>
    <s v="MS-17770"/>
    <s v="Maxwell Schwartz"/>
    <x v="0"/>
    <s v="United States"/>
    <s v="Seattle"/>
    <x v="4"/>
    <n v="98105"/>
    <x v="1"/>
    <x v="168"/>
    <x v="1"/>
    <x v="14"/>
    <x v="169"/>
    <n v="15.88"/>
    <n v="4"/>
    <n v="0"/>
    <n v="0.16"/>
    <n v="63.360000000000007"/>
    <n v="63.52"/>
    <n v="0"/>
    <n v="63.52"/>
  </r>
  <r>
    <n v="3119"/>
    <s v="CA-2015-121720"/>
    <x v="832"/>
    <x v="888"/>
    <x v="2"/>
    <s v="JE-15610"/>
    <s v="Jim Epp"/>
    <x v="1"/>
    <s v="United States"/>
    <s v="Lakeland"/>
    <x v="2"/>
    <n v="33801"/>
    <x v="0"/>
    <x v="299"/>
    <x v="0"/>
    <x v="1"/>
    <x v="299"/>
    <n v="1123.92"/>
    <n v="5"/>
    <n v="0.2"/>
    <n v="-182.64"/>
    <n v="4678.3200000000006"/>
    <n v="5619.6"/>
    <n v="1123.92"/>
    <n v="4495.68"/>
  </r>
  <r>
    <n v="3120"/>
    <s v="CA-2015-121720"/>
    <x v="832"/>
    <x v="888"/>
    <x v="2"/>
    <s v="JE-15610"/>
    <s v="Jim Epp"/>
    <x v="1"/>
    <s v="United States"/>
    <s v="Lakeland"/>
    <x v="2"/>
    <n v="33801"/>
    <x v="0"/>
    <x v="495"/>
    <x v="2"/>
    <x v="7"/>
    <x v="495"/>
    <n v="249.58"/>
    <n v="2"/>
    <n v="0.2"/>
    <n v="31.2"/>
    <n v="368.12800000000004"/>
    <n v="499.16"/>
    <n v="99.832000000000008"/>
    <n v="399.32800000000003"/>
  </r>
  <r>
    <n v="3121"/>
    <s v="CA-2015-121720"/>
    <x v="832"/>
    <x v="888"/>
    <x v="2"/>
    <s v="JE-15610"/>
    <s v="Jim Epp"/>
    <x v="1"/>
    <s v="United States"/>
    <s v="Lakeland"/>
    <x v="2"/>
    <n v="33801"/>
    <x v="0"/>
    <x v="1492"/>
    <x v="0"/>
    <x v="5"/>
    <x v="1479"/>
    <n v="48.67"/>
    <n v="3"/>
    <n v="0.2"/>
    <n v="7.3"/>
    <n v="109.508"/>
    <n v="146.01"/>
    <n v="29.201999999999998"/>
    <n v="116.80799999999999"/>
  </r>
  <r>
    <n v="3122"/>
    <s v="CA-2015-121720"/>
    <x v="832"/>
    <x v="888"/>
    <x v="2"/>
    <s v="JE-15610"/>
    <s v="Jim Epp"/>
    <x v="1"/>
    <s v="United States"/>
    <s v="Lakeland"/>
    <x v="2"/>
    <n v="33801"/>
    <x v="0"/>
    <x v="108"/>
    <x v="1"/>
    <x v="6"/>
    <x v="108"/>
    <n v="60.77"/>
    <n v="2"/>
    <n v="0.2"/>
    <n v="7.6"/>
    <n v="89.632000000000005"/>
    <n v="121.54"/>
    <n v="24.308000000000003"/>
    <n v="97.231999999999999"/>
  </r>
  <r>
    <n v="3123"/>
    <s v="CA-2015-121720"/>
    <x v="832"/>
    <x v="888"/>
    <x v="2"/>
    <s v="JE-15610"/>
    <s v="Jim Epp"/>
    <x v="1"/>
    <s v="United States"/>
    <s v="Lakeland"/>
    <x v="2"/>
    <n v="33801"/>
    <x v="0"/>
    <x v="270"/>
    <x v="1"/>
    <x v="8"/>
    <x v="270"/>
    <n v="78.599999999999994"/>
    <n v="5"/>
    <n v="0.7"/>
    <n v="-62.88"/>
    <n v="180.78000000000003"/>
    <n v="393"/>
    <n v="275.09999999999997"/>
    <n v="117.90000000000003"/>
  </r>
  <r>
    <n v="3124"/>
    <s v="CA-2015-121720"/>
    <x v="832"/>
    <x v="888"/>
    <x v="2"/>
    <s v="JE-15610"/>
    <s v="Jim Epp"/>
    <x v="1"/>
    <s v="United States"/>
    <s v="Lakeland"/>
    <x v="2"/>
    <n v="33801"/>
    <x v="0"/>
    <x v="1375"/>
    <x v="1"/>
    <x v="8"/>
    <x v="1360"/>
    <n v="3.77"/>
    <n v="2"/>
    <n v="0.7"/>
    <n v="-3.14"/>
    <n v="5.402000000000001"/>
    <n v="7.54"/>
    <n v="5.2779999999999996"/>
    <n v="2.2620000000000005"/>
  </r>
  <r>
    <n v="3125"/>
    <s v="CA-2015-121720"/>
    <x v="832"/>
    <x v="888"/>
    <x v="2"/>
    <s v="JE-15610"/>
    <s v="Jim Epp"/>
    <x v="1"/>
    <s v="United States"/>
    <s v="Lakeland"/>
    <x v="2"/>
    <n v="33801"/>
    <x v="0"/>
    <x v="486"/>
    <x v="1"/>
    <x v="4"/>
    <x v="486"/>
    <n v="1036.6199999999999"/>
    <n v="2"/>
    <n v="0.2"/>
    <n v="51.83"/>
    <n v="1606.7619999999999"/>
    <n v="2073.2399999999998"/>
    <n v="414.64799999999997"/>
    <n v="1658.5919999999999"/>
  </r>
  <r>
    <n v="3126"/>
    <s v="CA-2015-121720"/>
    <x v="832"/>
    <x v="888"/>
    <x v="2"/>
    <s v="JE-15610"/>
    <s v="Jim Epp"/>
    <x v="1"/>
    <s v="United States"/>
    <s v="Lakeland"/>
    <x v="2"/>
    <n v="33801"/>
    <x v="0"/>
    <x v="718"/>
    <x v="1"/>
    <x v="4"/>
    <x v="717"/>
    <n v="563.80999999999995"/>
    <n v="4"/>
    <n v="0.2"/>
    <n v="21.14"/>
    <n v="1783.0519999999997"/>
    <n v="2255.2399999999998"/>
    <n v="451.048"/>
    <n v="1804.1919999999998"/>
  </r>
  <r>
    <n v="3127"/>
    <s v="CA-2017-149895"/>
    <x v="565"/>
    <x v="230"/>
    <x v="1"/>
    <s v="EB-14110"/>
    <s v="Eugene Barchas"/>
    <x v="0"/>
    <s v="United States"/>
    <s v="Philadelphia"/>
    <x v="9"/>
    <n v="19134"/>
    <x v="3"/>
    <x v="883"/>
    <x v="2"/>
    <x v="7"/>
    <x v="1480"/>
    <n v="258.52999999999997"/>
    <n v="2"/>
    <n v="0.4"/>
    <n v="-47.4"/>
    <n v="357.63599999999997"/>
    <n v="517.05999999999995"/>
    <n v="206.82399999999998"/>
    <n v="310.23599999999999"/>
  </r>
  <r>
    <n v="3128"/>
    <s v="CA-2017-147564"/>
    <x v="280"/>
    <x v="299"/>
    <x v="1"/>
    <s v="BP-11155"/>
    <s v="Becky Pak"/>
    <x v="0"/>
    <s v="United States"/>
    <s v="New York City"/>
    <x v="15"/>
    <n v="10011"/>
    <x v="3"/>
    <x v="1493"/>
    <x v="1"/>
    <x v="10"/>
    <x v="1481"/>
    <n v="49.12"/>
    <n v="4"/>
    <n v="0"/>
    <n v="23.09"/>
    <n v="173.39"/>
    <n v="196.48"/>
    <n v="0"/>
    <n v="196.48"/>
  </r>
  <r>
    <n v="3129"/>
    <s v="CA-2014-136399"/>
    <x v="757"/>
    <x v="709"/>
    <x v="2"/>
    <s v="CC-12100"/>
    <s v="Chad Cunningham"/>
    <x v="2"/>
    <s v="United States"/>
    <s v="Los Angeles"/>
    <x v="1"/>
    <n v="90049"/>
    <x v="1"/>
    <x v="642"/>
    <x v="0"/>
    <x v="5"/>
    <x v="642"/>
    <n v="44.46"/>
    <n v="2"/>
    <n v="0"/>
    <n v="14.67"/>
    <n v="74.25"/>
    <n v="88.92"/>
    <n v="0"/>
    <n v="88.92"/>
  </r>
  <r>
    <n v="3130"/>
    <s v="CA-2014-136399"/>
    <x v="757"/>
    <x v="709"/>
    <x v="2"/>
    <s v="CC-12100"/>
    <s v="Chad Cunningham"/>
    <x v="2"/>
    <s v="United States"/>
    <s v="Los Angeles"/>
    <x v="1"/>
    <n v="90049"/>
    <x v="1"/>
    <x v="291"/>
    <x v="0"/>
    <x v="1"/>
    <x v="291"/>
    <n v="241.57"/>
    <n v="2"/>
    <n v="0.2"/>
    <n v="18.12"/>
    <n v="368.392"/>
    <n v="483.14"/>
    <n v="96.628"/>
    <n v="386.512"/>
  </r>
  <r>
    <n v="3131"/>
    <s v="CA-2014-136399"/>
    <x v="757"/>
    <x v="709"/>
    <x v="2"/>
    <s v="CC-12100"/>
    <s v="Chad Cunningham"/>
    <x v="2"/>
    <s v="United States"/>
    <s v="Los Angeles"/>
    <x v="1"/>
    <n v="90049"/>
    <x v="1"/>
    <x v="552"/>
    <x v="2"/>
    <x v="11"/>
    <x v="551"/>
    <n v="395"/>
    <n v="5"/>
    <n v="0"/>
    <n v="39.5"/>
    <n v="1935.5"/>
    <n v="1975"/>
    <n v="0"/>
    <n v="1975"/>
  </r>
  <r>
    <n v="3132"/>
    <s v="CA-2014-136399"/>
    <x v="757"/>
    <x v="709"/>
    <x v="2"/>
    <s v="CC-12100"/>
    <s v="Chad Cunningham"/>
    <x v="2"/>
    <s v="United States"/>
    <s v="Los Angeles"/>
    <x v="1"/>
    <n v="90049"/>
    <x v="1"/>
    <x v="34"/>
    <x v="2"/>
    <x v="7"/>
    <x v="34"/>
    <n v="627.16999999999996"/>
    <n v="4"/>
    <n v="0.2"/>
    <n v="70.56"/>
    <n v="1936.384"/>
    <n v="2508.6799999999998"/>
    <n v="501.73599999999999"/>
    <n v="2006.944"/>
  </r>
  <r>
    <n v="3133"/>
    <s v="CA-2014-107916"/>
    <x v="829"/>
    <x v="889"/>
    <x v="2"/>
    <s v="JP-15460"/>
    <s v="Jennifer Patt"/>
    <x v="1"/>
    <s v="United States"/>
    <s v="Oceanside"/>
    <x v="15"/>
    <n v="11572"/>
    <x v="3"/>
    <x v="1494"/>
    <x v="0"/>
    <x v="5"/>
    <x v="1482"/>
    <n v="13.28"/>
    <n v="2"/>
    <n v="0"/>
    <n v="6.37"/>
    <n v="20.189999999999998"/>
    <n v="26.56"/>
    <n v="0"/>
    <n v="26.56"/>
  </r>
  <r>
    <n v="3134"/>
    <s v="CA-2014-107916"/>
    <x v="829"/>
    <x v="889"/>
    <x v="2"/>
    <s v="JP-15460"/>
    <s v="Jennifer Patt"/>
    <x v="1"/>
    <s v="United States"/>
    <s v="Oceanside"/>
    <x v="15"/>
    <n v="11572"/>
    <x v="3"/>
    <x v="1085"/>
    <x v="1"/>
    <x v="8"/>
    <x v="1075"/>
    <n v="12.67"/>
    <n v="3"/>
    <n v="0.2"/>
    <n v="4.4400000000000004"/>
    <n v="25.967999999999996"/>
    <n v="38.01"/>
    <n v="7.6020000000000003"/>
    <n v="30.407999999999998"/>
  </r>
  <r>
    <n v="3135"/>
    <s v="CA-2017-164168"/>
    <x v="105"/>
    <x v="551"/>
    <x v="1"/>
    <s v="LS-16975"/>
    <s v="Lindsay Shagiari"/>
    <x v="2"/>
    <s v="United States"/>
    <s v="Dallas"/>
    <x v="5"/>
    <n v="75081"/>
    <x v="2"/>
    <x v="997"/>
    <x v="1"/>
    <x v="8"/>
    <x v="989"/>
    <n v="30.56"/>
    <n v="5"/>
    <n v="0.8"/>
    <n v="-45.84"/>
    <n v="76.399999999999991"/>
    <n v="152.79999999999998"/>
    <n v="122.24"/>
    <n v="30.559999999999988"/>
  </r>
  <r>
    <n v="3136"/>
    <s v="CA-2017-164168"/>
    <x v="105"/>
    <x v="551"/>
    <x v="1"/>
    <s v="LS-16975"/>
    <s v="Lindsay Shagiari"/>
    <x v="2"/>
    <s v="United States"/>
    <s v="Dallas"/>
    <x v="5"/>
    <n v="75081"/>
    <x v="2"/>
    <x v="571"/>
    <x v="1"/>
    <x v="4"/>
    <x v="571"/>
    <n v="77.95"/>
    <n v="3"/>
    <n v="0.2"/>
    <n v="-15.59"/>
    <n v="202.67000000000002"/>
    <n v="233.85000000000002"/>
    <n v="46.77000000000001"/>
    <n v="187.08"/>
  </r>
  <r>
    <n v="3137"/>
    <s v="CA-2017-164168"/>
    <x v="105"/>
    <x v="551"/>
    <x v="1"/>
    <s v="LS-16975"/>
    <s v="Lindsay Shagiari"/>
    <x v="2"/>
    <s v="United States"/>
    <s v="Dallas"/>
    <x v="5"/>
    <n v="75081"/>
    <x v="2"/>
    <x v="1495"/>
    <x v="2"/>
    <x v="7"/>
    <x v="1483"/>
    <n v="67.989999999999995"/>
    <n v="1"/>
    <n v="0.2"/>
    <n v="8.5"/>
    <n v="45.891999999999996"/>
    <n v="67.989999999999995"/>
    <n v="13.597999999999999"/>
    <n v="54.391999999999996"/>
  </r>
  <r>
    <n v="3138"/>
    <s v="CA-2017-164168"/>
    <x v="105"/>
    <x v="551"/>
    <x v="1"/>
    <s v="LS-16975"/>
    <s v="Lindsay Shagiari"/>
    <x v="2"/>
    <s v="United States"/>
    <s v="Dallas"/>
    <x v="5"/>
    <n v="75081"/>
    <x v="2"/>
    <x v="588"/>
    <x v="1"/>
    <x v="12"/>
    <x v="588"/>
    <n v="12.22"/>
    <n v="2"/>
    <n v="0.2"/>
    <n v="4.43"/>
    <n v="15.122"/>
    <n v="24.44"/>
    <n v="4.8880000000000008"/>
    <n v="19.552"/>
  </r>
  <r>
    <n v="3139"/>
    <s v="CA-2017-164168"/>
    <x v="105"/>
    <x v="551"/>
    <x v="1"/>
    <s v="LS-16975"/>
    <s v="Lindsay Shagiari"/>
    <x v="2"/>
    <s v="United States"/>
    <s v="Dallas"/>
    <x v="5"/>
    <n v="75081"/>
    <x v="2"/>
    <x v="1130"/>
    <x v="2"/>
    <x v="11"/>
    <x v="1118"/>
    <n v="44.78"/>
    <n v="2"/>
    <n v="0.2"/>
    <n v="-0.56000000000000005"/>
    <n v="72.207999999999998"/>
    <n v="89.56"/>
    <n v="17.912000000000003"/>
    <n v="71.647999999999996"/>
  </r>
  <r>
    <n v="3140"/>
    <s v="CA-2017-164168"/>
    <x v="105"/>
    <x v="551"/>
    <x v="1"/>
    <s v="LS-16975"/>
    <s v="Lindsay Shagiari"/>
    <x v="2"/>
    <s v="United States"/>
    <s v="Dallas"/>
    <x v="5"/>
    <n v="75081"/>
    <x v="2"/>
    <x v="285"/>
    <x v="0"/>
    <x v="5"/>
    <x v="285"/>
    <n v="22.85"/>
    <n v="3"/>
    <n v="0.6"/>
    <n v="-17.71"/>
    <n v="45.13000000000001"/>
    <n v="68.550000000000011"/>
    <n v="41.13"/>
    <n v="27.420000000000009"/>
  </r>
  <r>
    <n v="3141"/>
    <s v="CA-2015-112557"/>
    <x v="334"/>
    <x v="353"/>
    <x v="2"/>
    <s v="JL-15850"/>
    <s v="John Lucas"/>
    <x v="0"/>
    <s v="United States"/>
    <s v="New York City"/>
    <x v="15"/>
    <n v="10035"/>
    <x v="3"/>
    <x v="14"/>
    <x v="1"/>
    <x v="9"/>
    <x v="14"/>
    <n v="206.43"/>
    <n v="3"/>
    <n v="0"/>
    <n v="90.83"/>
    <n v="528.45999999999992"/>
    <n v="619.29"/>
    <n v="0"/>
    <n v="619.29"/>
  </r>
  <r>
    <n v="3142"/>
    <s v="US-2014-122959"/>
    <x v="432"/>
    <x v="367"/>
    <x v="3"/>
    <s v="CY-12745"/>
    <s v="Craig Yedwab"/>
    <x v="1"/>
    <s v="United States"/>
    <s v="San Antonio"/>
    <x v="5"/>
    <n v="78207"/>
    <x v="2"/>
    <x v="115"/>
    <x v="1"/>
    <x v="8"/>
    <x v="115"/>
    <n v="210.39"/>
    <n v="2"/>
    <n v="0.8"/>
    <n v="-336.63"/>
    <n v="420.78599999999994"/>
    <n v="420.78"/>
    <n v="336.62400000000002"/>
    <n v="84.155999999999949"/>
  </r>
  <r>
    <n v="3143"/>
    <s v="CA-2017-162572"/>
    <x v="145"/>
    <x v="474"/>
    <x v="0"/>
    <s v="RB-19360"/>
    <s v="Raymond Buch"/>
    <x v="0"/>
    <s v="United States"/>
    <s v="Cincinnati"/>
    <x v="24"/>
    <n v="45231"/>
    <x v="3"/>
    <x v="246"/>
    <x v="2"/>
    <x v="11"/>
    <x v="247"/>
    <n v="119.96"/>
    <n v="5"/>
    <n v="0.2"/>
    <n v="35.99"/>
    <n v="443.84999999999997"/>
    <n v="599.79999999999995"/>
    <n v="119.96"/>
    <n v="479.84"/>
  </r>
  <r>
    <n v="3144"/>
    <s v="CA-2017-162572"/>
    <x v="145"/>
    <x v="474"/>
    <x v="0"/>
    <s v="RB-19360"/>
    <s v="Raymond Buch"/>
    <x v="0"/>
    <s v="United States"/>
    <s v="Cincinnati"/>
    <x v="24"/>
    <n v="45231"/>
    <x v="3"/>
    <x v="147"/>
    <x v="1"/>
    <x v="6"/>
    <x v="148"/>
    <n v="10.61"/>
    <n v="6"/>
    <n v="0.2"/>
    <n v="0.93"/>
    <n v="49.997999999999998"/>
    <n v="63.66"/>
    <n v="12.731999999999999"/>
    <n v="50.927999999999997"/>
  </r>
  <r>
    <n v="3145"/>
    <s v="US-2016-148110"/>
    <x v="64"/>
    <x v="47"/>
    <x v="1"/>
    <s v="AR-10825"/>
    <s v="Anthony Rawles"/>
    <x v="1"/>
    <s v="United States"/>
    <s v="Austin"/>
    <x v="5"/>
    <n v="78745"/>
    <x v="2"/>
    <x v="474"/>
    <x v="0"/>
    <x v="1"/>
    <x v="475"/>
    <n v="347.8"/>
    <n v="7"/>
    <n v="0.3"/>
    <n v="-24.84"/>
    <n v="1729.0599999999997"/>
    <n v="2434.6"/>
    <n v="730.38"/>
    <n v="1704.2199999999998"/>
  </r>
  <r>
    <n v="3146"/>
    <s v="CA-2017-131828"/>
    <x v="512"/>
    <x v="758"/>
    <x v="0"/>
    <s v="CS-11845"/>
    <s v="Cari Sayre"/>
    <x v="1"/>
    <s v="United States"/>
    <s v="Seattle"/>
    <x v="4"/>
    <n v="98105"/>
    <x v="1"/>
    <x v="1496"/>
    <x v="0"/>
    <x v="1"/>
    <x v="1484"/>
    <n v="963.14"/>
    <n v="4"/>
    <n v="0.2"/>
    <n v="108.35"/>
    <n v="2973.6979999999999"/>
    <n v="3852.56"/>
    <n v="770.51200000000006"/>
    <n v="3082.0479999999998"/>
  </r>
  <r>
    <n v="3147"/>
    <s v="CA-2017-131828"/>
    <x v="512"/>
    <x v="758"/>
    <x v="0"/>
    <s v="CS-11845"/>
    <s v="Cari Sayre"/>
    <x v="1"/>
    <s v="United States"/>
    <s v="Seattle"/>
    <x v="4"/>
    <n v="98105"/>
    <x v="1"/>
    <x v="687"/>
    <x v="2"/>
    <x v="7"/>
    <x v="687"/>
    <n v="88.78"/>
    <n v="3"/>
    <n v="0.2"/>
    <n v="7.77"/>
    <n v="205.30200000000002"/>
    <n v="266.34000000000003"/>
    <n v="53.268000000000008"/>
    <n v="213.07200000000003"/>
  </r>
  <r>
    <n v="3148"/>
    <s v="CA-2014-109218"/>
    <x v="479"/>
    <x v="890"/>
    <x v="0"/>
    <s v="AR-10825"/>
    <s v="Anthony Rawles"/>
    <x v="1"/>
    <s v="United States"/>
    <s v="Los Angeles"/>
    <x v="1"/>
    <n v="90004"/>
    <x v="1"/>
    <x v="313"/>
    <x v="1"/>
    <x v="6"/>
    <x v="313"/>
    <n v="32.4"/>
    <n v="5"/>
    <n v="0"/>
    <n v="10.37"/>
    <n v="151.63"/>
    <n v="162"/>
    <n v="0"/>
    <n v="162"/>
  </r>
  <r>
    <n v="3149"/>
    <s v="CA-2016-120558"/>
    <x v="843"/>
    <x v="891"/>
    <x v="2"/>
    <s v="RD-19810"/>
    <s v="Ross DeVincentis"/>
    <x v="2"/>
    <s v="United States"/>
    <s v="New York City"/>
    <x v="15"/>
    <n v="10035"/>
    <x v="3"/>
    <x v="490"/>
    <x v="1"/>
    <x v="10"/>
    <x v="490"/>
    <n v="32.4"/>
    <n v="5"/>
    <n v="0"/>
    <n v="15.55"/>
    <n v="146.44999999999999"/>
    <n v="162"/>
    <n v="0"/>
    <n v="162"/>
  </r>
  <r>
    <n v="3150"/>
    <s v="US-2014-109036"/>
    <x v="414"/>
    <x v="182"/>
    <x v="1"/>
    <s v="KH-16510"/>
    <s v="Keith Herrera"/>
    <x v="0"/>
    <s v="United States"/>
    <s v="Seattle"/>
    <x v="4"/>
    <n v="98103"/>
    <x v="1"/>
    <x v="254"/>
    <x v="1"/>
    <x v="2"/>
    <x v="255"/>
    <n v="31.05"/>
    <n v="3"/>
    <n v="0"/>
    <n v="14.9"/>
    <n v="78.25"/>
    <n v="93.15"/>
    <n v="0"/>
    <n v="93.15"/>
  </r>
  <r>
    <n v="3151"/>
    <s v="CA-2015-147830"/>
    <x v="83"/>
    <x v="735"/>
    <x v="2"/>
    <s v="NF-18385"/>
    <s v="Natalie Fritzler"/>
    <x v="0"/>
    <s v="United States"/>
    <s v="Newark"/>
    <x v="24"/>
    <n v="43055"/>
    <x v="3"/>
    <x v="695"/>
    <x v="2"/>
    <x v="11"/>
    <x v="1062"/>
    <n v="2025.36"/>
    <n v="6"/>
    <n v="0.2"/>
    <n v="607.61"/>
    <n v="9114.1179999999986"/>
    <n v="12152.16"/>
    <n v="2430.4320000000002"/>
    <n v="9721.7279999999992"/>
  </r>
  <r>
    <n v="3152"/>
    <s v="CA-2015-147830"/>
    <x v="83"/>
    <x v="735"/>
    <x v="2"/>
    <s v="NF-18385"/>
    <s v="Natalie Fritzler"/>
    <x v="0"/>
    <s v="United States"/>
    <s v="Newark"/>
    <x v="24"/>
    <n v="43055"/>
    <x v="3"/>
    <x v="1497"/>
    <x v="2"/>
    <x v="15"/>
    <x v="1485"/>
    <n v="1799.99"/>
    <n v="2"/>
    <n v="0.7"/>
    <n v="-2639.99"/>
    <n v="3719.9839999999999"/>
    <n v="3599.98"/>
    <n v="2519.9859999999999"/>
    <n v="1079.9940000000001"/>
  </r>
  <r>
    <n v="3153"/>
    <s v="CA-2015-147830"/>
    <x v="83"/>
    <x v="735"/>
    <x v="2"/>
    <s v="NF-18385"/>
    <s v="Natalie Fritzler"/>
    <x v="0"/>
    <s v="United States"/>
    <s v="Newark"/>
    <x v="24"/>
    <n v="43055"/>
    <x v="3"/>
    <x v="1495"/>
    <x v="2"/>
    <x v="7"/>
    <x v="1483"/>
    <n v="101.99"/>
    <n v="2"/>
    <n v="0.4"/>
    <n v="-17"/>
    <n v="139.38799999999998"/>
    <n v="203.98"/>
    <n v="81.591999999999999"/>
    <n v="122.38799999999999"/>
  </r>
  <r>
    <n v="3154"/>
    <s v="CA-2015-147830"/>
    <x v="83"/>
    <x v="735"/>
    <x v="2"/>
    <s v="NF-18385"/>
    <s v="Natalie Fritzler"/>
    <x v="0"/>
    <s v="United States"/>
    <s v="Newark"/>
    <x v="24"/>
    <n v="43055"/>
    <x v="3"/>
    <x v="267"/>
    <x v="0"/>
    <x v="5"/>
    <x v="267"/>
    <n v="262.86"/>
    <n v="7"/>
    <n v="0.2"/>
    <n v="69"/>
    <n v="1403.0160000000001"/>
    <n v="1840.02"/>
    <n v="368.00400000000002"/>
    <n v="1472.0160000000001"/>
  </r>
  <r>
    <n v="3155"/>
    <s v="CA-2017-150497"/>
    <x v="228"/>
    <x v="892"/>
    <x v="1"/>
    <s v="SM-20950"/>
    <s v="Suzanne McNair"/>
    <x v="1"/>
    <s v="United States"/>
    <s v="Maple Grove"/>
    <x v="11"/>
    <n v="55369"/>
    <x v="2"/>
    <x v="1498"/>
    <x v="1"/>
    <x v="8"/>
    <x v="1486"/>
    <n v="735.98"/>
    <n v="2"/>
    <n v="0"/>
    <n v="331.19"/>
    <n v="1140.77"/>
    <n v="1471.96"/>
    <n v="0"/>
    <n v="1471.96"/>
  </r>
  <r>
    <n v="3156"/>
    <s v="CA-2014-128986"/>
    <x v="93"/>
    <x v="90"/>
    <x v="0"/>
    <s v="GH-14410"/>
    <s v="Gary Hansen"/>
    <x v="2"/>
    <s v="United States"/>
    <s v="Glendale"/>
    <x v="16"/>
    <n v="85301"/>
    <x v="1"/>
    <x v="968"/>
    <x v="1"/>
    <x v="10"/>
    <x v="961"/>
    <n v="93.02"/>
    <n v="3"/>
    <n v="0.2"/>
    <n v="33.72"/>
    <n v="189.52799999999999"/>
    <n v="279.06"/>
    <n v="55.812000000000005"/>
    <n v="223.24799999999999"/>
  </r>
  <r>
    <n v="3157"/>
    <s v="CA-2015-139584"/>
    <x v="252"/>
    <x v="269"/>
    <x v="1"/>
    <s v="EM-13810"/>
    <s v="Eleni McCrary"/>
    <x v="1"/>
    <s v="United States"/>
    <s v="New York City"/>
    <x v="15"/>
    <n v="10009"/>
    <x v="3"/>
    <x v="10"/>
    <x v="0"/>
    <x v="3"/>
    <x v="10"/>
    <n v="284.36"/>
    <n v="2"/>
    <n v="0.4"/>
    <n v="-75.83"/>
    <n v="417.06199999999995"/>
    <n v="568.72"/>
    <n v="227.48800000000003"/>
    <n v="341.23199999999997"/>
  </r>
  <r>
    <n v="3158"/>
    <s v="CA-2015-139584"/>
    <x v="252"/>
    <x v="269"/>
    <x v="1"/>
    <s v="EM-13810"/>
    <s v="Eleni McCrary"/>
    <x v="1"/>
    <s v="United States"/>
    <s v="New York City"/>
    <x v="15"/>
    <n v="10009"/>
    <x v="3"/>
    <x v="197"/>
    <x v="2"/>
    <x v="11"/>
    <x v="198"/>
    <n v="26"/>
    <n v="2"/>
    <n v="0"/>
    <n v="11.7"/>
    <n v="40.299999999999997"/>
    <n v="52"/>
    <n v="0"/>
    <n v="52"/>
  </r>
  <r>
    <n v="3159"/>
    <s v="US-2016-162677"/>
    <x v="253"/>
    <x v="893"/>
    <x v="2"/>
    <s v="DB-13210"/>
    <s v="Dean Braden"/>
    <x v="0"/>
    <s v="United States"/>
    <s v="Jacksonville"/>
    <x v="3"/>
    <n v="28540"/>
    <x v="0"/>
    <x v="1036"/>
    <x v="1"/>
    <x v="4"/>
    <x v="1026"/>
    <n v="67.64"/>
    <n v="5"/>
    <n v="0.2"/>
    <n v="5.92"/>
    <n v="264.64"/>
    <n v="338.2"/>
    <n v="67.64"/>
    <n v="270.56"/>
  </r>
  <r>
    <n v="3160"/>
    <s v="US-2016-162677"/>
    <x v="253"/>
    <x v="893"/>
    <x v="2"/>
    <s v="DB-13210"/>
    <s v="Dean Braden"/>
    <x v="0"/>
    <s v="United States"/>
    <s v="Jacksonville"/>
    <x v="3"/>
    <n v="28540"/>
    <x v="0"/>
    <x v="959"/>
    <x v="2"/>
    <x v="11"/>
    <x v="952"/>
    <n v="119.98"/>
    <n v="3"/>
    <n v="0.2"/>
    <n v="-18"/>
    <n v="305.952"/>
    <n v="359.94"/>
    <n v="71.988"/>
    <n v="287.952"/>
  </r>
  <r>
    <n v="3161"/>
    <s v="US-2014-150924"/>
    <x v="171"/>
    <x v="370"/>
    <x v="0"/>
    <s v="PT-19090"/>
    <s v="Pete Takahito"/>
    <x v="0"/>
    <s v="United States"/>
    <s v="Houston"/>
    <x v="5"/>
    <n v="77070"/>
    <x v="2"/>
    <x v="1499"/>
    <x v="1"/>
    <x v="8"/>
    <x v="1487"/>
    <n v="5.18"/>
    <n v="5"/>
    <n v="0.8"/>
    <n v="-8.0299999999999994"/>
    <n v="13.209999999999999"/>
    <n v="25.9"/>
    <n v="20.72"/>
    <n v="5.18"/>
  </r>
  <r>
    <n v="3162"/>
    <s v="CA-2014-153969"/>
    <x v="158"/>
    <x v="59"/>
    <x v="1"/>
    <s v="HF-14995"/>
    <s v="Herbert Flentye"/>
    <x v="0"/>
    <s v="United States"/>
    <s v="San Francisco"/>
    <x v="1"/>
    <n v="94109"/>
    <x v="1"/>
    <x v="837"/>
    <x v="1"/>
    <x v="12"/>
    <x v="153"/>
    <n v="15.56"/>
    <n v="2"/>
    <n v="0"/>
    <n v="7.31"/>
    <n v="23.810000000000002"/>
    <n v="31.12"/>
    <n v="0"/>
    <n v="31.12"/>
  </r>
  <r>
    <n v="3163"/>
    <s v="CA-2014-153969"/>
    <x v="158"/>
    <x v="59"/>
    <x v="1"/>
    <s v="HF-14995"/>
    <s v="Herbert Flentye"/>
    <x v="0"/>
    <s v="United States"/>
    <s v="San Francisco"/>
    <x v="1"/>
    <n v="94109"/>
    <x v="1"/>
    <x v="1358"/>
    <x v="1"/>
    <x v="12"/>
    <x v="1344"/>
    <n v="78.349999999999994"/>
    <n v="5"/>
    <n v="0"/>
    <n v="36.82"/>
    <n v="354.93"/>
    <n v="391.75"/>
    <n v="0"/>
    <n v="391.75"/>
  </r>
  <r>
    <n v="3164"/>
    <s v="CA-2014-153969"/>
    <x v="158"/>
    <x v="59"/>
    <x v="1"/>
    <s v="HF-14995"/>
    <s v="Herbert Flentye"/>
    <x v="0"/>
    <s v="United States"/>
    <s v="San Francisco"/>
    <x v="1"/>
    <n v="94109"/>
    <x v="1"/>
    <x v="1500"/>
    <x v="1"/>
    <x v="6"/>
    <x v="1488"/>
    <n v="59.52"/>
    <n v="3"/>
    <n v="0"/>
    <n v="15.48"/>
    <n v="163.08000000000001"/>
    <n v="178.56"/>
    <n v="0"/>
    <n v="178.56"/>
  </r>
  <r>
    <n v="3165"/>
    <s v="CA-2014-153969"/>
    <x v="158"/>
    <x v="59"/>
    <x v="1"/>
    <s v="HF-14995"/>
    <s v="Herbert Flentye"/>
    <x v="0"/>
    <s v="United States"/>
    <s v="San Francisco"/>
    <x v="1"/>
    <n v="94109"/>
    <x v="1"/>
    <x v="1450"/>
    <x v="1"/>
    <x v="10"/>
    <x v="1437"/>
    <n v="38.520000000000003"/>
    <n v="9"/>
    <n v="0"/>
    <n v="17.329999999999998"/>
    <n v="329.35"/>
    <n v="346.68"/>
    <n v="0"/>
    <n v="346.68"/>
  </r>
  <r>
    <n v="3166"/>
    <s v="CA-2014-153969"/>
    <x v="158"/>
    <x v="59"/>
    <x v="1"/>
    <s v="HF-14995"/>
    <s v="Herbert Flentye"/>
    <x v="0"/>
    <s v="United States"/>
    <s v="San Francisco"/>
    <x v="1"/>
    <n v="94109"/>
    <x v="1"/>
    <x v="1501"/>
    <x v="2"/>
    <x v="7"/>
    <x v="1489"/>
    <n v="239.98"/>
    <n v="2"/>
    <n v="0.2"/>
    <n v="24"/>
    <n v="359.96799999999996"/>
    <n v="479.96"/>
    <n v="95.992000000000004"/>
    <n v="383.96799999999996"/>
  </r>
  <r>
    <n v="3167"/>
    <s v="CA-2014-153969"/>
    <x v="158"/>
    <x v="59"/>
    <x v="1"/>
    <s v="HF-14995"/>
    <s v="Herbert Flentye"/>
    <x v="0"/>
    <s v="United States"/>
    <s v="San Francisco"/>
    <x v="1"/>
    <n v="94109"/>
    <x v="1"/>
    <x v="1408"/>
    <x v="1"/>
    <x v="10"/>
    <x v="1395"/>
    <n v="19.350000000000001"/>
    <n v="3"/>
    <n v="0"/>
    <n v="9.48"/>
    <n v="48.570000000000007"/>
    <n v="58.050000000000004"/>
    <n v="0"/>
    <n v="58.050000000000004"/>
  </r>
  <r>
    <n v="3168"/>
    <s v="CA-2016-146682"/>
    <x v="517"/>
    <x v="894"/>
    <x v="2"/>
    <s v="KW-16435"/>
    <s v="Katrina Willman"/>
    <x v="0"/>
    <s v="United States"/>
    <s v="Lansing"/>
    <x v="12"/>
    <n v="48911"/>
    <x v="2"/>
    <x v="278"/>
    <x v="0"/>
    <x v="5"/>
    <x v="278"/>
    <n v="67"/>
    <n v="5"/>
    <n v="0"/>
    <n v="32.159999999999997"/>
    <n v="302.84000000000003"/>
    <n v="335"/>
    <n v="0"/>
    <n v="335"/>
  </r>
  <r>
    <n v="3169"/>
    <s v="CA-2016-138695"/>
    <x v="316"/>
    <x v="895"/>
    <x v="1"/>
    <s v="KC-16675"/>
    <s v="Kimberly Carter"/>
    <x v="1"/>
    <s v="United States"/>
    <s v="Tallahassee"/>
    <x v="2"/>
    <n v="32303"/>
    <x v="0"/>
    <x v="1225"/>
    <x v="0"/>
    <x v="1"/>
    <x v="1209"/>
    <n v="390.27"/>
    <n v="8"/>
    <n v="0.2"/>
    <n v="-24.39"/>
    <n v="2522.1179999999999"/>
    <n v="3122.16"/>
    <n v="624.43200000000002"/>
    <n v="2497.7280000000001"/>
  </r>
  <r>
    <n v="3170"/>
    <s v="CA-2016-138695"/>
    <x v="316"/>
    <x v="895"/>
    <x v="1"/>
    <s v="KC-16675"/>
    <s v="Kimberly Carter"/>
    <x v="1"/>
    <s v="United States"/>
    <s v="Tallahassee"/>
    <x v="2"/>
    <n v="32303"/>
    <x v="0"/>
    <x v="457"/>
    <x v="1"/>
    <x v="10"/>
    <x v="458"/>
    <n v="62.19"/>
    <n v="13"/>
    <n v="0.2"/>
    <n v="19.440000000000001"/>
    <n v="627.33600000000001"/>
    <n v="808.47"/>
    <n v="161.69400000000002"/>
    <n v="646.77600000000007"/>
  </r>
  <r>
    <n v="3171"/>
    <s v="CA-2017-107461"/>
    <x v="202"/>
    <x v="738"/>
    <x v="0"/>
    <s v="PK-19075"/>
    <s v="Pete Kriz"/>
    <x v="0"/>
    <s v="United States"/>
    <s v="Columbia"/>
    <x v="20"/>
    <n v="29203"/>
    <x v="0"/>
    <x v="1406"/>
    <x v="1"/>
    <x v="8"/>
    <x v="1393"/>
    <n v="23.88"/>
    <n v="6"/>
    <n v="0"/>
    <n v="11.22"/>
    <n v="132.06"/>
    <n v="143.28"/>
    <n v="0"/>
    <n v="143.28"/>
  </r>
  <r>
    <n v="3172"/>
    <s v="US-2016-133879"/>
    <x v="844"/>
    <x v="882"/>
    <x v="1"/>
    <s v="KT-16465"/>
    <s v="Kean Takahito"/>
    <x v="0"/>
    <s v="United States"/>
    <s v="Chicago"/>
    <x v="10"/>
    <n v="60623"/>
    <x v="2"/>
    <x v="741"/>
    <x v="1"/>
    <x v="8"/>
    <x v="739"/>
    <n v="3.17"/>
    <n v="2"/>
    <n v="0.8"/>
    <n v="-4.75"/>
    <n v="6.0179999999999998"/>
    <n v="6.34"/>
    <n v="5.0720000000000001"/>
    <n v="1.2679999999999998"/>
  </r>
  <r>
    <n v="3173"/>
    <s v="US-2016-133879"/>
    <x v="844"/>
    <x v="882"/>
    <x v="1"/>
    <s v="KT-16465"/>
    <s v="Kean Takahito"/>
    <x v="0"/>
    <s v="United States"/>
    <s v="Chicago"/>
    <x v="10"/>
    <n v="60623"/>
    <x v="2"/>
    <x v="662"/>
    <x v="0"/>
    <x v="1"/>
    <x v="662"/>
    <n v="528.42999999999995"/>
    <n v="5"/>
    <n v="0.3"/>
    <n v="0"/>
    <n v="1849.5049999999997"/>
    <n v="2642.1499999999996"/>
    <n v="792.64499999999987"/>
    <n v="1849.5049999999997"/>
  </r>
  <r>
    <n v="3174"/>
    <s v="US-2016-133879"/>
    <x v="844"/>
    <x v="882"/>
    <x v="1"/>
    <s v="KT-16465"/>
    <s v="Kean Takahito"/>
    <x v="0"/>
    <s v="United States"/>
    <s v="Chicago"/>
    <x v="10"/>
    <n v="60623"/>
    <x v="2"/>
    <x v="1260"/>
    <x v="1"/>
    <x v="6"/>
    <x v="1244"/>
    <n v="13.39"/>
    <n v="3"/>
    <n v="0.2"/>
    <n v="1.51"/>
    <n v="30.626000000000001"/>
    <n v="40.17"/>
    <n v="8.0340000000000007"/>
    <n v="32.136000000000003"/>
  </r>
  <r>
    <n v="3175"/>
    <s v="CA-2017-157483"/>
    <x v="343"/>
    <x v="551"/>
    <x v="1"/>
    <s v="EP-13915"/>
    <s v="Emily Phan"/>
    <x v="0"/>
    <s v="United States"/>
    <s v="Detroit"/>
    <x v="12"/>
    <n v="48227"/>
    <x v="2"/>
    <x v="1502"/>
    <x v="1"/>
    <x v="6"/>
    <x v="1490"/>
    <n v="181.86"/>
    <n v="7"/>
    <n v="0"/>
    <n v="50.92"/>
    <n v="1222.0999999999999"/>
    <n v="1273.02"/>
    <n v="0"/>
    <n v="1273.02"/>
  </r>
  <r>
    <n v="3176"/>
    <s v="US-2017-132059"/>
    <x v="397"/>
    <x v="289"/>
    <x v="1"/>
    <s v="AP-10915"/>
    <s v="Arthur Prichep"/>
    <x v="0"/>
    <s v="United States"/>
    <s v="Fort Collins"/>
    <x v="22"/>
    <n v="80525"/>
    <x v="1"/>
    <x v="789"/>
    <x v="0"/>
    <x v="0"/>
    <x v="787"/>
    <n v="180.59"/>
    <n v="2"/>
    <n v="0.7"/>
    <n v="-240.78"/>
    <n v="349.13400000000001"/>
    <n v="361.18"/>
    <n v="252.82599999999999"/>
    <n v="108.35400000000001"/>
  </r>
  <r>
    <n v="3177"/>
    <s v="US-2017-132059"/>
    <x v="397"/>
    <x v="289"/>
    <x v="1"/>
    <s v="AP-10915"/>
    <s v="Arthur Prichep"/>
    <x v="0"/>
    <s v="United States"/>
    <s v="Fort Collins"/>
    <x v="22"/>
    <n v="80525"/>
    <x v="1"/>
    <x v="1048"/>
    <x v="2"/>
    <x v="11"/>
    <x v="1037"/>
    <n v="47.98"/>
    <n v="2"/>
    <n v="0.2"/>
    <n v="0.6"/>
    <n v="76.168000000000006"/>
    <n v="95.96"/>
    <n v="19.192"/>
    <n v="76.768000000000001"/>
  </r>
  <r>
    <n v="3178"/>
    <s v="CA-2017-122280"/>
    <x v="18"/>
    <x v="643"/>
    <x v="3"/>
    <s v="SH-20395"/>
    <s v="Shahid Hopkins"/>
    <x v="0"/>
    <s v="United States"/>
    <s v="New York City"/>
    <x v="15"/>
    <n v="10024"/>
    <x v="3"/>
    <x v="945"/>
    <x v="1"/>
    <x v="10"/>
    <x v="938"/>
    <n v="18.760000000000002"/>
    <n v="2"/>
    <n v="0"/>
    <n v="9"/>
    <n v="28.520000000000003"/>
    <n v="37.520000000000003"/>
    <n v="0"/>
    <n v="37.520000000000003"/>
  </r>
  <r>
    <n v="3179"/>
    <s v="CA-2017-105235"/>
    <x v="256"/>
    <x v="33"/>
    <x v="1"/>
    <s v="SM-20950"/>
    <s v="Suzanne McNair"/>
    <x v="1"/>
    <s v="United States"/>
    <s v="New York City"/>
    <x v="15"/>
    <n v="10011"/>
    <x v="3"/>
    <x v="5"/>
    <x v="0"/>
    <x v="5"/>
    <x v="5"/>
    <n v="20.94"/>
    <n v="3"/>
    <n v="0"/>
    <n v="6.07"/>
    <n v="56.750000000000007"/>
    <n v="62.820000000000007"/>
    <n v="0"/>
    <n v="62.820000000000007"/>
  </r>
  <r>
    <n v="3180"/>
    <s v="CA-2017-105235"/>
    <x v="256"/>
    <x v="33"/>
    <x v="1"/>
    <s v="SM-20950"/>
    <s v="Suzanne McNair"/>
    <x v="1"/>
    <s v="United States"/>
    <s v="New York City"/>
    <x v="15"/>
    <n v="10011"/>
    <x v="3"/>
    <x v="138"/>
    <x v="0"/>
    <x v="5"/>
    <x v="139"/>
    <n v="58.68"/>
    <n v="2"/>
    <n v="0"/>
    <n v="18.190000000000001"/>
    <n v="99.17"/>
    <n v="117.36"/>
    <n v="0"/>
    <n v="117.36"/>
  </r>
  <r>
    <n v="3181"/>
    <s v="CA-2017-105235"/>
    <x v="256"/>
    <x v="33"/>
    <x v="1"/>
    <s v="SM-20950"/>
    <s v="Suzanne McNair"/>
    <x v="1"/>
    <s v="United States"/>
    <s v="New York City"/>
    <x v="15"/>
    <n v="10011"/>
    <x v="3"/>
    <x v="473"/>
    <x v="1"/>
    <x v="9"/>
    <x v="474"/>
    <n v="254.9"/>
    <n v="5"/>
    <n v="0"/>
    <n v="68.819999999999993"/>
    <n v="1205.68"/>
    <n v="1274.5"/>
    <n v="0"/>
    <n v="1274.5"/>
  </r>
  <r>
    <n v="3182"/>
    <s v="CA-2017-152912"/>
    <x v="45"/>
    <x v="44"/>
    <x v="0"/>
    <s v="BM-11650"/>
    <s v="Brian Moss"/>
    <x v="1"/>
    <s v="United States"/>
    <s v="Columbia"/>
    <x v="39"/>
    <n v="21044"/>
    <x v="3"/>
    <x v="544"/>
    <x v="1"/>
    <x v="8"/>
    <x v="544"/>
    <n v="9.64"/>
    <n v="2"/>
    <n v="0"/>
    <n v="4.43"/>
    <n v="14.850000000000001"/>
    <n v="19.28"/>
    <n v="0"/>
    <n v="19.28"/>
  </r>
  <r>
    <n v="3183"/>
    <s v="CA-2017-152912"/>
    <x v="45"/>
    <x v="44"/>
    <x v="0"/>
    <s v="BM-11650"/>
    <s v="Brian Moss"/>
    <x v="1"/>
    <s v="United States"/>
    <s v="Columbia"/>
    <x v="39"/>
    <n v="21044"/>
    <x v="3"/>
    <x v="717"/>
    <x v="2"/>
    <x v="11"/>
    <x v="716"/>
    <n v="826.62"/>
    <n v="3"/>
    <n v="0"/>
    <n v="355.45"/>
    <n v="2124.4100000000003"/>
    <n v="2479.86"/>
    <n v="0"/>
    <n v="2479.86"/>
  </r>
  <r>
    <n v="3184"/>
    <s v="CA-2017-152912"/>
    <x v="45"/>
    <x v="44"/>
    <x v="0"/>
    <s v="BM-11650"/>
    <s v="Brian Moss"/>
    <x v="1"/>
    <s v="United States"/>
    <s v="Columbia"/>
    <x v="39"/>
    <n v="21044"/>
    <x v="3"/>
    <x v="245"/>
    <x v="1"/>
    <x v="4"/>
    <x v="246"/>
    <n v="1633.14"/>
    <n v="9"/>
    <n v="0"/>
    <n v="473.61"/>
    <n v="14224.65"/>
    <n v="14698.26"/>
    <n v="0"/>
    <n v="14698.26"/>
  </r>
  <r>
    <n v="3185"/>
    <s v="CA-2017-152912"/>
    <x v="45"/>
    <x v="44"/>
    <x v="0"/>
    <s v="BM-11650"/>
    <s v="Brian Moss"/>
    <x v="1"/>
    <s v="United States"/>
    <s v="Columbia"/>
    <x v="39"/>
    <n v="21044"/>
    <x v="3"/>
    <x v="245"/>
    <x v="1"/>
    <x v="4"/>
    <x v="246"/>
    <n v="544.38"/>
    <n v="3"/>
    <n v="0"/>
    <n v="157.87"/>
    <n v="1475.27"/>
    <n v="1633.1399999999999"/>
    <n v="0"/>
    <n v="1633.1399999999999"/>
  </r>
  <r>
    <n v="3186"/>
    <s v="CA-2014-123498"/>
    <x v="845"/>
    <x v="130"/>
    <x v="2"/>
    <s v="TC-20980"/>
    <s v="Tamara Chand"/>
    <x v="1"/>
    <s v="United States"/>
    <s v="Houston"/>
    <x v="5"/>
    <n v="77041"/>
    <x v="2"/>
    <x v="1311"/>
    <x v="1"/>
    <x v="8"/>
    <x v="1297"/>
    <n v="26.05"/>
    <n v="3"/>
    <n v="0.8"/>
    <n v="-44.28"/>
    <n v="59.91"/>
    <n v="78.150000000000006"/>
    <n v="62.52000000000001"/>
    <n v="15.629999999999995"/>
  </r>
  <r>
    <n v="3187"/>
    <s v="CA-2014-123498"/>
    <x v="845"/>
    <x v="130"/>
    <x v="2"/>
    <s v="TC-20980"/>
    <s v="Tamara Chand"/>
    <x v="1"/>
    <s v="United States"/>
    <s v="Houston"/>
    <x v="5"/>
    <n v="77041"/>
    <x v="2"/>
    <x v="1503"/>
    <x v="1"/>
    <x v="12"/>
    <x v="153"/>
    <n v="74.349999999999994"/>
    <n v="3"/>
    <n v="0.2"/>
    <n v="26.95"/>
    <n v="151.49"/>
    <n v="223.04999999999998"/>
    <n v="44.61"/>
    <n v="178.44"/>
  </r>
  <r>
    <n v="3188"/>
    <s v="CA-2017-159352"/>
    <x v="846"/>
    <x v="875"/>
    <x v="1"/>
    <s v="KB-16585"/>
    <s v="Ken Black"/>
    <x v="1"/>
    <s v="United States"/>
    <s v="Lowell"/>
    <x v="31"/>
    <n v="1852"/>
    <x v="3"/>
    <x v="857"/>
    <x v="2"/>
    <x v="7"/>
    <x v="851"/>
    <n v="69.930000000000007"/>
    <n v="7"/>
    <n v="0"/>
    <n v="32.17"/>
    <n v="457.34000000000003"/>
    <n v="489.51000000000005"/>
    <n v="0"/>
    <n v="489.51000000000005"/>
  </r>
  <r>
    <n v="3189"/>
    <s v="US-2017-146416"/>
    <x v="179"/>
    <x v="661"/>
    <x v="0"/>
    <s v="JE-16165"/>
    <s v="Justin Ellison"/>
    <x v="1"/>
    <s v="United States"/>
    <s v="Woodland"/>
    <x v="1"/>
    <n v="95695"/>
    <x v="1"/>
    <x v="1171"/>
    <x v="1"/>
    <x v="2"/>
    <x v="1157"/>
    <n v="3.75"/>
    <n v="1"/>
    <n v="0"/>
    <n v="1.8"/>
    <n v="1.95"/>
    <n v="3.75"/>
    <n v="0"/>
    <n v="3.75"/>
  </r>
  <r>
    <n v="3190"/>
    <s v="US-2017-146416"/>
    <x v="179"/>
    <x v="661"/>
    <x v="0"/>
    <s v="JE-16165"/>
    <s v="Justin Ellison"/>
    <x v="1"/>
    <s v="United States"/>
    <s v="Woodland"/>
    <x v="1"/>
    <n v="95695"/>
    <x v="1"/>
    <x v="1504"/>
    <x v="1"/>
    <x v="8"/>
    <x v="1491"/>
    <n v="20.93"/>
    <n v="4"/>
    <n v="0.2"/>
    <n v="7.59"/>
    <n v="59.385999999999996"/>
    <n v="83.72"/>
    <n v="16.744"/>
    <n v="66.975999999999999"/>
  </r>
  <r>
    <n v="3191"/>
    <s v="US-2015-163783"/>
    <x v="17"/>
    <x v="896"/>
    <x v="1"/>
    <s v="DR-12940"/>
    <s v="Daniel Raglin"/>
    <x v="2"/>
    <s v="United States"/>
    <s v="Chicago"/>
    <x v="10"/>
    <n v="60610"/>
    <x v="2"/>
    <x v="1505"/>
    <x v="1"/>
    <x v="4"/>
    <x v="1492"/>
    <n v="12.67"/>
    <n v="3"/>
    <n v="0.2"/>
    <n v="-3.17"/>
    <n v="33.577999999999996"/>
    <n v="38.01"/>
    <n v="7.6020000000000003"/>
    <n v="30.407999999999998"/>
  </r>
  <r>
    <n v="3192"/>
    <s v="CA-2017-123981"/>
    <x v="280"/>
    <x v="179"/>
    <x v="1"/>
    <s v="RW-19630"/>
    <s v="Rob Williams"/>
    <x v="1"/>
    <s v="United States"/>
    <s v="New York City"/>
    <x v="15"/>
    <n v="10035"/>
    <x v="3"/>
    <x v="803"/>
    <x v="2"/>
    <x v="7"/>
    <x v="801"/>
    <n v="65.989999999999995"/>
    <n v="1"/>
    <n v="0"/>
    <n v="17.16"/>
    <n v="48.83"/>
    <n v="65.989999999999995"/>
    <n v="0"/>
    <n v="65.989999999999995"/>
  </r>
  <r>
    <n v="3193"/>
    <s v="CA-2017-158953"/>
    <x v="400"/>
    <x v="475"/>
    <x v="1"/>
    <s v="ML-18040"/>
    <s v="Michelle Lonsdale"/>
    <x v="1"/>
    <s v="United States"/>
    <s v="Missouri City"/>
    <x v="5"/>
    <n v="77489"/>
    <x v="2"/>
    <x v="248"/>
    <x v="1"/>
    <x v="8"/>
    <x v="249"/>
    <n v="6.37"/>
    <n v="7"/>
    <n v="0.8"/>
    <n v="-9.56"/>
    <n v="18.478000000000002"/>
    <n v="44.59"/>
    <n v="35.672000000000004"/>
    <n v="8.9179999999999993"/>
  </r>
  <r>
    <n v="3194"/>
    <s v="CA-2014-165428"/>
    <x v="416"/>
    <x v="897"/>
    <x v="2"/>
    <s v="JL-15130"/>
    <s v="Jack Lebron"/>
    <x v="0"/>
    <s v="United States"/>
    <s v="Houston"/>
    <x v="5"/>
    <n v="77036"/>
    <x v="2"/>
    <x v="525"/>
    <x v="1"/>
    <x v="8"/>
    <x v="525"/>
    <n v="3.65"/>
    <n v="3"/>
    <n v="0.8"/>
    <n v="-6.02"/>
    <n v="8.2099999999999991"/>
    <n v="10.95"/>
    <n v="8.76"/>
    <n v="2.1899999999999995"/>
  </r>
  <r>
    <n v="3195"/>
    <s v="CA-2014-165428"/>
    <x v="416"/>
    <x v="897"/>
    <x v="2"/>
    <s v="JL-15130"/>
    <s v="Jack Lebron"/>
    <x v="0"/>
    <s v="United States"/>
    <s v="Houston"/>
    <x v="5"/>
    <n v="77036"/>
    <x v="2"/>
    <x v="260"/>
    <x v="1"/>
    <x v="10"/>
    <x v="260"/>
    <n v="31.1"/>
    <n v="6"/>
    <n v="0.2"/>
    <n v="10.89"/>
    <n v="138.39000000000004"/>
    <n v="186.60000000000002"/>
    <n v="37.320000000000007"/>
    <n v="149.28000000000003"/>
  </r>
  <r>
    <n v="3196"/>
    <s v="CA-2016-169026"/>
    <x v="590"/>
    <x v="898"/>
    <x v="1"/>
    <s v="CM-12655"/>
    <s v="Corinna Mitchell"/>
    <x v="2"/>
    <s v="United States"/>
    <s v="Jackson"/>
    <x v="35"/>
    <n v="39212"/>
    <x v="0"/>
    <x v="1506"/>
    <x v="1"/>
    <x v="13"/>
    <x v="1493"/>
    <n v="23.34"/>
    <n v="3"/>
    <n v="0"/>
    <n v="0.23"/>
    <n v="69.789999999999992"/>
    <n v="70.02"/>
    <n v="0"/>
    <n v="70.02"/>
  </r>
  <r>
    <n v="3197"/>
    <s v="CA-2017-109750"/>
    <x v="847"/>
    <x v="303"/>
    <x v="1"/>
    <s v="FH-14365"/>
    <s v="Fred Hopkins"/>
    <x v="1"/>
    <s v="United States"/>
    <s v="New York City"/>
    <x v="15"/>
    <n v="10009"/>
    <x v="3"/>
    <x v="312"/>
    <x v="2"/>
    <x v="7"/>
    <x v="312"/>
    <n v="29.97"/>
    <n v="3"/>
    <n v="0"/>
    <n v="14.09"/>
    <n v="75.819999999999993"/>
    <n v="89.91"/>
    <n v="0"/>
    <n v="89.91"/>
  </r>
  <r>
    <n v="3198"/>
    <s v="CA-2015-149384"/>
    <x v="848"/>
    <x v="401"/>
    <x v="3"/>
    <s v="EH-13945"/>
    <s v="Eric Hoffmann"/>
    <x v="0"/>
    <s v="United States"/>
    <s v="Tempe"/>
    <x v="16"/>
    <n v="85281"/>
    <x v="1"/>
    <x v="1390"/>
    <x v="1"/>
    <x v="8"/>
    <x v="1376"/>
    <n v="3.37"/>
    <n v="3"/>
    <n v="0.7"/>
    <n v="-2.2400000000000002"/>
    <n v="5.2730000000000006"/>
    <n v="10.11"/>
    <n v="7.0769999999999991"/>
    <n v="3.0330000000000004"/>
  </r>
  <r>
    <n v="3199"/>
    <s v="CA-2014-131527"/>
    <x v="588"/>
    <x v="899"/>
    <x v="1"/>
    <s v="TB-21280"/>
    <s v="Toby Braunhardt"/>
    <x v="0"/>
    <s v="United States"/>
    <s v="Jacksonville"/>
    <x v="3"/>
    <n v="28540"/>
    <x v="0"/>
    <x v="1507"/>
    <x v="2"/>
    <x v="7"/>
    <x v="1494"/>
    <n v="95.97"/>
    <n v="4"/>
    <n v="0.2"/>
    <n v="9.6"/>
    <n v="297.50399999999996"/>
    <n v="383.88"/>
    <n v="76.77600000000001"/>
    <n v="307.10399999999998"/>
  </r>
  <r>
    <n v="3200"/>
    <s v="CA-2017-164000"/>
    <x v="404"/>
    <x v="847"/>
    <x v="1"/>
    <s v="AH-10030"/>
    <s v="Aaron Hawkins"/>
    <x v="1"/>
    <s v="United States"/>
    <s v="Philadelphia"/>
    <x v="9"/>
    <n v="19134"/>
    <x v="3"/>
    <x v="1412"/>
    <x v="1"/>
    <x v="6"/>
    <x v="1399"/>
    <n v="18.7"/>
    <n v="7"/>
    <n v="0.2"/>
    <n v="2.34"/>
    <n v="102.38"/>
    <n v="130.9"/>
    <n v="26.180000000000003"/>
    <n v="104.72"/>
  </r>
  <r>
    <n v="3201"/>
    <s v="CA-2014-164224"/>
    <x v="598"/>
    <x v="307"/>
    <x v="0"/>
    <s v="TT-21070"/>
    <s v="Ted Trevino"/>
    <x v="0"/>
    <s v="United States"/>
    <s v="Akron"/>
    <x v="24"/>
    <n v="44312"/>
    <x v="3"/>
    <x v="1292"/>
    <x v="0"/>
    <x v="5"/>
    <x v="1278"/>
    <n v="149.22999999999999"/>
    <n v="3"/>
    <n v="0.2"/>
    <n v="3.73"/>
    <n v="354.42199999999991"/>
    <n v="447.68999999999994"/>
    <n v="89.537999999999997"/>
    <n v="358.15199999999993"/>
  </r>
  <r>
    <n v="3202"/>
    <s v="CA-2014-164224"/>
    <x v="598"/>
    <x v="307"/>
    <x v="0"/>
    <s v="TT-21070"/>
    <s v="Ted Trevino"/>
    <x v="0"/>
    <s v="United States"/>
    <s v="Akron"/>
    <x v="24"/>
    <n v="44312"/>
    <x v="3"/>
    <x v="1050"/>
    <x v="1"/>
    <x v="10"/>
    <x v="1039"/>
    <n v="15.94"/>
    <n v="4"/>
    <n v="0.2"/>
    <n v="5.78"/>
    <n v="45.227999999999994"/>
    <n v="63.76"/>
    <n v="12.752000000000001"/>
    <n v="51.007999999999996"/>
  </r>
  <r>
    <n v="3203"/>
    <s v="CA-2014-158372"/>
    <x v="849"/>
    <x v="723"/>
    <x v="1"/>
    <s v="RD-19900"/>
    <s v="Ruben Dartt"/>
    <x v="0"/>
    <s v="United States"/>
    <s v="San Diego"/>
    <x v="1"/>
    <n v="92037"/>
    <x v="1"/>
    <x v="539"/>
    <x v="2"/>
    <x v="7"/>
    <x v="539"/>
    <n v="601.54"/>
    <n v="8"/>
    <n v="0.2"/>
    <n v="60.15"/>
    <n v="3789.7059999999997"/>
    <n v="4812.32"/>
    <n v="962.46399999999994"/>
    <n v="3849.8559999999998"/>
  </r>
  <r>
    <n v="3204"/>
    <s v="CA-2014-158372"/>
    <x v="849"/>
    <x v="723"/>
    <x v="1"/>
    <s v="RD-19900"/>
    <s v="Ruben Dartt"/>
    <x v="0"/>
    <s v="United States"/>
    <s v="San Diego"/>
    <x v="1"/>
    <n v="92037"/>
    <x v="1"/>
    <x v="916"/>
    <x v="2"/>
    <x v="11"/>
    <x v="908"/>
    <n v="10.99"/>
    <n v="1"/>
    <n v="0"/>
    <n v="4.29"/>
    <n v="6.7"/>
    <n v="10.99"/>
    <n v="0"/>
    <n v="10.99"/>
  </r>
  <r>
    <n v="3205"/>
    <s v="CA-2014-158372"/>
    <x v="849"/>
    <x v="723"/>
    <x v="1"/>
    <s v="RD-19900"/>
    <s v="Ruben Dartt"/>
    <x v="0"/>
    <s v="United States"/>
    <s v="San Diego"/>
    <x v="1"/>
    <n v="92037"/>
    <x v="1"/>
    <x v="63"/>
    <x v="0"/>
    <x v="5"/>
    <x v="63"/>
    <n v="39.880000000000003"/>
    <n v="2"/>
    <n v="0"/>
    <n v="11.17"/>
    <n v="68.59"/>
    <n v="79.760000000000005"/>
    <n v="0"/>
    <n v="79.760000000000005"/>
  </r>
  <r>
    <n v="3206"/>
    <s v="CA-2014-158372"/>
    <x v="849"/>
    <x v="723"/>
    <x v="1"/>
    <s v="RD-19900"/>
    <s v="Ruben Dartt"/>
    <x v="0"/>
    <s v="United States"/>
    <s v="San Diego"/>
    <x v="1"/>
    <n v="92037"/>
    <x v="1"/>
    <x v="565"/>
    <x v="1"/>
    <x v="10"/>
    <x v="565"/>
    <n v="62.24"/>
    <n v="8"/>
    <n v="0"/>
    <n v="28.01"/>
    <n v="469.91"/>
    <n v="497.92"/>
    <n v="0"/>
    <n v="497.92"/>
  </r>
  <r>
    <n v="3207"/>
    <s v="CA-2014-158372"/>
    <x v="849"/>
    <x v="723"/>
    <x v="1"/>
    <s v="RD-19900"/>
    <s v="Ruben Dartt"/>
    <x v="0"/>
    <s v="United States"/>
    <s v="San Diego"/>
    <x v="1"/>
    <n v="92037"/>
    <x v="1"/>
    <x v="882"/>
    <x v="0"/>
    <x v="5"/>
    <x v="876"/>
    <n v="53.2"/>
    <n v="5"/>
    <n v="0"/>
    <n v="14.9"/>
    <n v="251.1"/>
    <n v="266"/>
    <n v="0"/>
    <n v="266"/>
  </r>
  <r>
    <n v="3208"/>
    <s v="CA-2014-158372"/>
    <x v="849"/>
    <x v="723"/>
    <x v="1"/>
    <s v="RD-19900"/>
    <s v="Ruben Dartt"/>
    <x v="0"/>
    <s v="United States"/>
    <s v="San Diego"/>
    <x v="1"/>
    <n v="92037"/>
    <x v="1"/>
    <x v="1508"/>
    <x v="1"/>
    <x v="2"/>
    <x v="1495"/>
    <n v="39.840000000000003"/>
    <n v="8"/>
    <n v="0"/>
    <n v="18.329999999999998"/>
    <n v="300.39000000000004"/>
    <n v="318.72000000000003"/>
    <n v="0"/>
    <n v="318.72000000000003"/>
  </r>
  <r>
    <n v="3209"/>
    <s v="CA-2016-108882"/>
    <x v="850"/>
    <x v="900"/>
    <x v="1"/>
    <s v="LA-16780"/>
    <s v="Laura Armstrong"/>
    <x v="1"/>
    <s v="United States"/>
    <s v="Fresno"/>
    <x v="1"/>
    <n v="93727"/>
    <x v="1"/>
    <x v="1509"/>
    <x v="2"/>
    <x v="11"/>
    <x v="1496"/>
    <n v="349.95"/>
    <n v="5"/>
    <n v="0"/>
    <n v="118.98"/>
    <n v="1630.77"/>
    <n v="1749.75"/>
    <n v="0"/>
    <n v="1749.75"/>
  </r>
  <r>
    <n v="3210"/>
    <s v="CA-2016-108882"/>
    <x v="850"/>
    <x v="900"/>
    <x v="1"/>
    <s v="LA-16780"/>
    <s v="Laura Armstrong"/>
    <x v="1"/>
    <s v="United States"/>
    <s v="Fresno"/>
    <x v="1"/>
    <n v="93727"/>
    <x v="1"/>
    <x v="66"/>
    <x v="2"/>
    <x v="7"/>
    <x v="66"/>
    <n v="377.93"/>
    <n v="9"/>
    <n v="0.2"/>
    <n v="141.72"/>
    <n v="2579.3760000000002"/>
    <n v="3401.37"/>
    <n v="680.274"/>
    <n v="2721.096"/>
  </r>
  <r>
    <n v="3211"/>
    <s v="US-2017-108245"/>
    <x v="585"/>
    <x v="474"/>
    <x v="1"/>
    <s v="SH-19975"/>
    <s v="Sally Hughsby"/>
    <x v="1"/>
    <s v="United States"/>
    <s v="Pearland"/>
    <x v="5"/>
    <n v="77581"/>
    <x v="2"/>
    <x v="407"/>
    <x v="1"/>
    <x v="12"/>
    <x v="153"/>
    <n v="13.39"/>
    <n v="3"/>
    <n v="0.2"/>
    <n v="5.0199999999999996"/>
    <n v="27.116000000000003"/>
    <n v="40.17"/>
    <n v="8.0340000000000007"/>
    <n v="32.136000000000003"/>
  </r>
  <r>
    <n v="3212"/>
    <s v="US-2017-108245"/>
    <x v="585"/>
    <x v="474"/>
    <x v="1"/>
    <s v="SH-19975"/>
    <s v="Sally Hughsby"/>
    <x v="1"/>
    <s v="United States"/>
    <s v="Pearland"/>
    <x v="5"/>
    <n v="77581"/>
    <x v="2"/>
    <x v="385"/>
    <x v="1"/>
    <x v="8"/>
    <x v="386"/>
    <n v="11.23"/>
    <n v="7"/>
    <n v="0.8"/>
    <n v="-18.53"/>
    <n v="34.251999999999995"/>
    <n v="78.61"/>
    <n v="62.888000000000005"/>
    <n v="15.721999999999994"/>
  </r>
  <r>
    <n v="3213"/>
    <s v="CA-2014-142314"/>
    <x v="851"/>
    <x v="58"/>
    <x v="1"/>
    <s v="SF-20200"/>
    <s v="Sarah Foster"/>
    <x v="0"/>
    <s v="United States"/>
    <s v="Richmond"/>
    <x v="14"/>
    <n v="47374"/>
    <x v="2"/>
    <x v="551"/>
    <x v="1"/>
    <x v="9"/>
    <x v="550"/>
    <n v="207.24"/>
    <n v="11"/>
    <n v="0"/>
    <n v="58.03"/>
    <n v="2221.61"/>
    <n v="2279.6400000000003"/>
    <n v="0"/>
    <n v="2279.6400000000003"/>
  </r>
  <r>
    <n v="3214"/>
    <s v="CA-2016-132409"/>
    <x v="439"/>
    <x v="219"/>
    <x v="1"/>
    <s v="TH-21235"/>
    <s v="Tiffany House"/>
    <x v="1"/>
    <s v="United States"/>
    <s v="Philadelphia"/>
    <x v="9"/>
    <n v="19134"/>
    <x v="3"/>
    <x v="868"/>
    <x v="1"/>
    <x v="6"/>
    <x v="862"/>
    <n v="1.5"/>
    <n v="1"/>
    <n v="0.2"/>
    <n v="0.17"/>
    <n v="1.03"/>
    <n v="1.5"/>
    <n v="0.30000000000000004"/>
    <n v="1.2"/>
  </r>
  <r>
    <n v="3215"/>
    <s v="CA-2016-132409"/>
    <x v="439"/>
    <x v="219"/>
    <x v="1"/>
    <s v="TH-21235"/>
    <s v="Tiffany House"/>
    <x v="1"/>
    <s v="United States"/>
    <s v="Philadelphia"/>
    <x v="9"/>
    <n v="19134"/>
    <x v="3"/>
    <x v="1112"/>
    <x v="1"/>
    <x v="9"/>
    <x v="1101"/>
    <n v="34.85"/>
    <n v="2"/>
    <n v="0.2"/>
    <n v="6.53"/>
    <n v="49.230000000000004"/>
    <n v="69.7"/>
    <n v="13.940000000000001"/>
    <n v="55.760000000000005"/>
  </r>
  <r>
    <n v="3216"/>
    <s v="CA-2017-150189"/>
    <x v="141"/>
    <x v="778"/>
    <x v="2"/>
    <s v="VG-21790"/>
    <s v="Vivek Gonzalez"/>
    <x v="0"/>
    <s v="United States"/>
    <s v="San Mateo"/>
    <x v="1"/>
    <n v="94403"/>
    <x v="1"/>
    <x v="49"/>
    <x v="1"/>
    <x v="2"/>
    <x v="49"/>
    <n v="75.180000000000007"/>
    <n v="6"/>
    <n v="0"/>
    <n v="35.33"/>
    <n v="415.75000000000006"/>
    <n v="451.08000000000004"/>
    <n v="0"/>
    <n v="451.08000000000004"/>
  </r>
  <r>
    <n v="3217"/>
    <s v="CA-2014-114433"/>
    <x v="8"/>
    <x v="613"/>
    <x v="1"/>
    <s v="NP-18325"/>
    <s v="Naresj Patel"/>
    <x v="0"/>
    <s v="United States"/>
    <s v="Oakland"/>
    <x v="1"/>
    <n v="94601"/>
    <x v="1"/>
    <x v="1233"/>
    <x v="2"/>
    <x v="11"/>
    <x v="1216"/>
    <n v="149.97"/>
    <n v="3"/>
    <n v="0"/>
    <n v="52.49"/>
    <n v="397.41999999999996"/>
    <n v="449.90999999999997"/>
    <n v="0"/>
    <n v="449.90999999999997"/>
  </r>
  <r>
    <n v="3218"/>
    <s v="CA-2017-104640"/>
    <x v="468"/>
    <x v="38"/>
    <x v="1"/>
    <s v="FH-14275"/>
    <s v="Frank Hawley"/>
    <x v="1"/>
    <s v="United States"/>
    <s v="New York City"/>
    <x v="15"/>
    <n v="10024"/>
    <x v="3"/>
    <x v="760"/>
    <x v="1"/>
    <x v="8"/>
    <x v="758"/>
    <n v="931.18"/>
    <n v="3"/>
    <n v="0.2"/>
    <n v="314.27"/>
    <n v="1920.5619999999999"/>
    <n v="2793.54"/>
    <n v="558.70799999999997"/>
    <n v="2234.8319999999999"/>
  </r>
  <r>
    <n v="3219"/>
    <s v="CA-2017-104640"/>
    <x v="468"/>
    <x v="38"/>
    <x v="1"/>
    <s v="FH-14275"/>
    <s v="Frank Hawley"/>
    <x v="1"/>
    <s v="United States"/>
    <s v="New York City"/>
    <x v="15"/>
    <n v="10024"/>
    <x v="3"/>
    <x v="883"/>
    <x v="2"/>
    <x v="7"/>
    <x v="1480"/>
    <n v="430.88"/>
    <n v="2"/>
    <n v="0"/>
    <n v="124.96"/>
    <n v="736.8"/>
    <n v="861.76"/>
    <n v="0"/>
    <n v="861.76"/>
  </r>
  <r>
    <n v="3220"/>
    <s v="US-2015-137008"/>
    <x v="653"/>
    <x v="688"/>
    <x v="1"/>
    <s v="JP-15460"/>
    <s v="Jennifer Patt"/>
    <x v="1"/>
    <s v="United States"/>
    <s v="Lakewood"/>
    <x v="30"/>
    <n v="8701"/>
    <x v="3"/>
    <x v="1237"/>
    <x v="1"/>
    <x v="10"/>
    <x v="1220"/>
    <n v="94.85"/>
    <n v="5"/>
    <n v="0"/>
    <n v="45.53"/>
    <n v="428.72"/>
    <n v="474.25"/>
    <n v="0"/>
    <n v="474.25"/>
  </r>
  <r>
    <n v="3221"/>
    <s v="US-2015-137008"/>
    <x v="653"/>
    <x v="688"/>
    <x v="1"/>
    <s v="JP-15460"/>
    <s v="Jennifer Patt"/>
    <x v="1"/>
    <s v="United States"/>
    <s v="Lakewood"/>
    <x v="30"/>
    <n v="8701"/>
    <x v="3"/>
    <x v="118"/>
    <x v="1"/>
    <x v="12"/>
    <x v="118"/>
    <n v="51.12"/>
    <n v="4"/>
    <n v="0"/>
    <n v="23"/>
    <n v="181.48"/>
    <n v="204.48"/>
    <n v="0"/>
    <n v="204.48"/>
  </r>
  <r>
    <n v="3222"/>
    <s v="US-2015-137008"/>
    <x v="653"/>
    <x v="688"/>
    <x v="1"/>
    <s v="JP-15460"/>
    <s v="Jennifer Patt"/>
    <x v="1"/>
    <s v="United States"/>
    <s v="Lakewood"/>
    <x v="30"/>
    <n v="8701"/>
    <x v="3"/>
    <x v="293"/>
    <x v="2"/>
    <x v="11"/>
    <x v="293"/>
    <n v="90"/>
    <n v="1"/>
    <n v="0"/>
    <n v="32.4"/>
    <n v="57.6"/>
    <n v="90"/>
    <n v="0"/>
    <n v="90"/>
  </r>
  <r>
    <n v="3223"/>
    <s v="CA-2014-108189"/>
    <x v="852"/>
    <x v="703"/>
    <x v="2"/>
    <s v="ES-14080"/>
    <s v="Erin Smith"/>
    <x v="1"/>
    <s v="United States"/>
    <s v="Tempe"/>
    <x v="16"/>
    <n v="85281"/>
    <x v="1"/>
    <x v="1017"/>
    <x v="1"/>
    <x v="10"/>
    <x v="1008"/>
    <n v="9.41"/>
    <n v="2"/>
    <n v="0.2"/>
    <n v="3.41"/>
    <n v="11.646000000000001"/>
    <n v="18.82"/>
    <n v="3.7640000000000002"/>
    <n v="15.056000000000001"/>
  </r>
  <r>
    <n v="3224"/>
    <s v="CA-2014-108189"/>
    <x v="852"/>
    <x v="703"/>
    <x v="2"/>
    <s v="ES-14080"/>
    <s v="Erin Smith"/>
    <x v="1"/>
    <s v="United States"/>
    <s v="Tempe"/>
    <x v="16"/>
    <n v="85281"/>
    <x v="1"/>
    <x v="848"/>
    <x v="1"/>
    <x v="13"/>
    <x v="128"/>
    <n v="4.67"/>
    <n v="2"/>
    <n v="0.2"/>
    <n v="1.46"/>
    <n v="6.0119999999999996"/>
    <n v="9.34"/>
    <n v="1.8680000000000001"/>
    <n v="7.4719999999999995"/>
  </r>
  <r>
    <n v="3225"/>
    <s v="CA-2014-108189"/>
    <x v="852"/>
    <x v="703"/>
    <x v="2"/>
    <s v="ES-14080"/>
    <s v="Erin Smith"/>
    <x v="1"/>
    <s v="United States"/>
    <s v="Tempe"/>
    <x v="16"/>
    <n v="85281"/>
    <x v="1"/>
    <x v="256"/>
    <x v="2"/>
    <x v="7"/>
    <x v="257"/>
    <n v="318.39999999999998"/>
    <n v="2"/>
    <n v="0.2"/>
    <n v="107.46"/>
    <n v="401.97999999999996"/>
    <n v="636.79999999999995"/>
    <n v="127.36"/>
    <n v="509.43999999999994"/>
  </r>
  <r>
    <n v="3226"/>
    <s v="CA-2014-108189"/>
    <x v="852"/>
    <x v="703"/>
    <x v="2"/>
    <s v="ES-14080"/>
    <s v="Erin Smith"/>
    <x v="1"/>
    <s v="United States"/>
    <s v="Tempe"/>
    <x v="16"/>
    <n v="85281"/>
    <x v="1"/>
    <x v="1510"/>
    <x v="1"/>
    <x v="12"/>
    <x v="1497"/>
    <n v="12.77"/>
    <n v="6"/>
    <n v="0.2"/>
    <n v="4.63"/>
    <n v="56.666000000000004"/>
    <n v="76.62"/>
    <n v="15.324000000000002"/>
    <n v="61.296000000000006"/>
  </r>
  <r>
    <n v="3227"/>
    <s v="CA-2014-108189"/>
    <x v="852"/>
    <x v="703"/>
    <x v="2"/>
    <s v="ES-14080"/>
    <s v="Erin Smith"/>
    <x v="1"/>
    <s v="United States"/>
    <s v="Tempe"/>
    <x v="16"/>
    <n v="85281"/>
    <x v="1"/>
    <x v="1511"/>
    <x v="1"/>
    <x v="14"/>
    <x v="1498"/>
    <n v="15.36"/>
    <n v="2"/>
    <n v="0.2"/>
    <n v="-3.26"/>
    <n v="27.835999999999999"/>
    <n v="30.72"/>
    <n v="6.1440000000000001"/>
    <n v="24.576000000000001"/>
  </r>
  <r>
    <n v="3228"/>
    <s v="CA-2014-108189"/>
    <x v="852"/>
    <x v="703"/>
    <x v="2"/>
    <s v="ES-14080"/>
    <s v="Erin Smith"/>
    <x v="1"/>
    <s v="United States"/>
    <s v="Tempe"/>
    <x v="16"/>
    <n v="85281"/>
    <x v="1"/>
    <x v="664"/>
    <x v="2"/>
    <x v="7"/>
    <x v="664"/>
    <n v="230.38"/>
    <n v="3"/>
    <n v="0.2"/>
    <n v="20.16"/>
    <n v="532.75200000000007"/>
    <n v="691.14"/>
    <n v="138.22800000000001"/>
    <n v="552.91200000000003"/>
  </r>
  <r>
    <n v="3229"/>
    <s v="CA-2014-108189"/>
    <x v="852"/>
    <x v="703"/>
    <x v="2"/>
    <s v="ES-14080"/>
    <s v="Erin Smith"/>
    <x v="1"/>
    <s v="United States"/>
    <s v="Tempe"/>
    <x v="16"/>
    <n v="85281"/>
    <x v="1"/>
    <x v="1044"/>
    <x v="2"/>
    <x v="11"/>
    <x v="1033"/>
    <n v="7.16"/>
    <n v="1"/>
    <n v="0.2"/>
    <n v="-0.09"/>
    <n v="5.8179999999999996"/>
    <n v="7.16"/>
    <n v="1.4320000000000002"/>
    <n v="5.7279999999999998"/>
  </r>
  <r>
    <n v="3230"/>
    <s v="CA-2014-154641"/>
    <x v="430"/>
    <x v="128"/>
    <x v="1"/>
    <s v="KL-16645"/>
    <s v="Ken Lonsdale"/>
    <x v="0"/>
    <s v="United States"/>
    <s v="New York City"/>
    <x v="15"/>
    <n v="10035"/>
    <x v="3"/>
    <x v="458"/>
    <x v="1"/>
    <x v="4"/>
    <x v="459"/>
    <n v="375.34"/>
    <n v="1"/>
    <n v="0"/>
    <n v="18.77"/>
    <n v="356.57"/>
    <n v="375.34"/>
    <n v="0"/>
    <n v="375.34"/>
  </r>
  <r>
    <n v="3231"/>
    <s v="CA-2017-131625"/>
    <x v="853"/>
    <x v="559"/>
    <x v="0"/>
    <s v="BN-11515"/>
    <s v="Bradley Nguyen"/>
    <x v="0"/>
    <s v="United States"/>
    <s v="New York City"/>
    <x v="15"/>
    <n v="10009"/>
    <x v="3"/>
    <x v="935"/>
    <x v="0"/>
    <x v="5"/>
    <x v="928"/>
    <n v="114.9"/>
    <n v="5"/>
    <n v="0"/>
    <n v="39.07"/>
    <n v="535.42999999999995"/>
    <n v="574.5"/>
    <n v="0"/>
    <n v="574.5"/>
  </r>
  <r>
    <n v="3232"/>
    <s v="US-2017-156356"/>
    <x v="513"/>
    <x v="901"/>
    <x v="1"/>
    <s v="ND-18370"/>
    <s v="Natalie DeCherney"/>
    <x v="0"/>
    <s v="United States"/>
    <s v="Houston"/>
    <x v="5"/>
    <n v="77095"/>
    <x v="2"/>
    <x v="1311"/>
    <x v="1"/>
    <x v="8"/>
    <x v="1297"/>
    <n v="26.05"/>
    <n v="3"/>
    <n v="0.8"/>
    <n v="-44.28"/>
    <n v="59.91"/>
    <n v="78.150000000000006"/>
    <n v="62.52000000000001"/>
    <n v="15.629999999999995"/>
  </r>
  <r>
    <n v="3233"/>
    <s v="US-2017-156356"/>
    <x v="513"/>
    <x v="901"/>
    <x v="1"/>
    <s v="ND-18370"/>
    <s v="Natalie DeCherney"/>
    <x v="0"/>
    <s v="United States"/>
    <s v="Houston"/>
    <x v="5"/>
    <n v="77095"/>
    <x v="2"/>
    <x v="497"/>
    <x v="1"/>
    <x v="8"/>
    <x v="497"/>
    <n v="2.9"/>
    <n v="1"/>
    <n v="0.8"/>
    <n v="-4.78"/>
    <n v="5.36"/>
    <n v="2.9"/>
    <n v="2.3199999999999998"/>
    <n v="0.58000000000000007"/>
  </r>
  <r>
    <n v="3234"/>
    <s v="US-2017-156356"/>
    <x v="513"/>
    <x v="901"/>
    <x v="1"/>
    <s v="ND-18370"/>
    <s v="Natalie DeCherney"/>
    <x v="0"/>
    <s v="United States"/>
    <s v="Houston"/>
    <x v="5"/>
    <n v="77095"/>
    <x v="2"/>
    <x v="1512"/>
    <x v="1"/>
    <x v="4"/>
    <x v="1499"/>
    <n v="32.54"/>
    <n v="2"/>
    <n v="0.2"/>
    <n v="-7.73"/>
    <n v="59.793999999999997"/>
    <n v="65.08"/>
    <n v="13.016"/>
    <n v="52.064"/>
  </r>
  <r>
    <n v="3235"/>
    <s v="CA-2016-138933"/>
    <x v="423"/>
    <x v="132"/>
    <x v="2"/>
    <s v="JL-15130"/>
    <s v="Jack Lebron"/>
    <x v="0"/>
    <s v="United States"/>
    <s v="Riverside"/>
    <x v="1"/>
    <n v="92503"/>
    <x v="1"/>
    <x v="591"/>
    <x v="1"/>
    <x v="8"/>
    <x v="591"/>
    <n v="3.98"/>
    <n v="1"/>
    <n v="0.2"/>
    <n v="1.39"/>
    <n v="1.7940000000000003"/>
    <n v="3.98"/>
    <n v="0.79600000000000004"/>
    <n v="3.1840000000000002"/>
  </r>
  <r>
    <n v="3236"/>
    <s v="CA-2016-140746"/>
    <x v="804"/>
    <x v="900"/>
    <x v="3"/>
    <s v="RC-19825"/>
    <s v="Roy Collins"/>
    <x v="0"/>
    <s v="United States"/>
    <s v="Fairfield"/>
    <x v="29"/>
    <n v="6824"/>
    <x v="3"/>
    <x v="257"/>
    <x v="0"/>
    <x v="3"/>
    <x v="258"/>
    <n v="181.8"/>
    <n v="1"/>
    <n v="0.3"/>
    <n v="-15.58"/>
    <n v="142.84000000000003"/>
    <n v="181.8"/>
    <n v="54.54"/>
    <n v="127.26000000000002"/>
  </r>
  <r>
    <n v="3237"/>
    <s v="CA-2016-146836"/>
    <x v="440"/>
    <x v="422"/>
    <x v="3"/>
    <s v="CC-12475"/>
    <s v="Cindy Chapman"/>
    <x v="0"/>
    <s v="United States"/>
    <s v="New York City"/>
    <x v="15"/>
    <n v="10024"/>
    <x v="3"/>
    <x v="355"/>
    <x v="1"/>
    <x v="4"/>
    <x v="355"/>
    <n v="44.94"/>
    <n v="3"/>
    <n v="0"/>
    <n v="12.58"/>
    <n v="122.24"/>
    <n v="134.82"/>
    <n v="0"/>
    <n v="134.82"/>
  </r>
  <r>
    <n v="3238"/>
    <s v="CA-2016-146836"/>
    <x v="440"/>
    <x v="422"/>
    <x v="3"/>
    <s v="CC-12475"/>
    <s v="Cindy Chapman"/>
    <x v="0"/>
    <s v="United States"/>
    <s v="New York City"/>
    <x v="15"/>
    <n v="10024"/>
    <x v="3"/>
    <x v="412"/>
    <x v="1"/>
    <x v="8"/>
    <x v="412"/>
    <n v="45.58"/>
    <n v="3"/>
    <n v="0.2"/>
    <n v="15.95"/>
    <n v="93.442000000000007"/>
    <n v="136.74"/>
    <n v="27.348000000000003"/>
    <n v="109.39200000000001"/>
  </r>
  <r>
    <n v="3239"/>
    <s v="US-2016-127971"/>
    <x v="73"/>
    <x v="902"/>
    <x v="1"/>
    <s v="DW-13195"/>
    <s v="David Wiener"/>
    <x v="1"/>
    <s v="United States"/>
    <s v="Houston"/>
    <x v="5"/>
    <n v="77095"/>
    <x v="2"/>
    <x v="1209"/>
    <x v="0"/>
    <x v="1"/>
    <x v="1194"/>
    <n v="318.43"/>
    <n v="5"/>
    <n v="0.3"/>
    <n v="-77.33"/>
    <n v="1191.835"/>
    <n v="1592.15"/>
    <n v="477.64499999999998"/>
    <n v="1114.5050000000001"/>
  </r>
  <r>
    <n v="3240"/>
    <s v="US-2016-127971"/>
    <x v="73"/>
    <x v="902"/>
    <x v="1"/>
    <s v="DW-13195"/>
    <s v="David Wiener"/>
    <x v="1"/>
    <s v="United States"/>
    <s v="Houston"/>
    <x v="5"/>
    <n v="77095"/>
    <x v="2"/>
    <x v="1513"/>
    <x v="2"/>
    <x v="7"/>
    <x v="1500"/>
    <n v="122.92"/>
    <n v="7"/>
    <n v="0.2"/>
    <n v="46.1"/>
    <n v="642.25200000000007"/>
    <n v="860.44"/>
    <n v="172.08800000000002"/>
    <n v="688.35200000000009"/>
  </r>
  <r>
    <n v="3241"/>
    <s v="US-2016-127971"/>
    <x v="73"/>
    <x v="902"/>
    <x v="1"/>
    <s v="DW-13195"/>
    <s v="David Wiener"/>
    <x v="1"/>
    <s v="United States"/>
    <s v="Houston"/>
    <x v="5"/>
    <n v="77095"/>
    <x v="2"/>
    <x v="325"/>
    <x v="0"/>
    <x v="5"/>
    <x v="325"/>
    <n v="7.07"/>
    <n v="3"/>
    <n v="0.6"/>
    <n v="-2.83"/>
    <n v="11.314"/>
    <n v="21.21"/>
    <n v="12.726000000000001"/>
    <n v="8.484"/>
  </r>
  <r>
    <n v="3242"/>
    <s v="US-2016-140809"/>
    <x v="854"/>
    <x v="855"/>
    <x v="2"/>
    <s v="CK-12760"/>
    <s v="Cyma Kinney"/>
    <x v="1"/>
    <s v="United States"/>
    <s v="Arlington"/>
    <x v="17"/>
    <n v="22204"/>
    <x v="0"/>
    <x v="1011"/>
    <x v="1"/>
    <x v="4"/>
    <x v="1003"/>
    <n v="56.45"/>
    <n v="5"/>
    <n v="0"/>
    <n v="14.68"/>
    <n v="267.57"/>
    <n v="282.25"/>
    <n v="0"/>
    <n v="282.25"/>
  </r>
  <r>
    <n v="3243"/>
    <s v="CA-2017-114524"/>
    <x v="185"/>
    <x v="710"/>
    <x v="0"/>
    <s v="EG-13900"/>
    <s v="Emily Grady"/>
    <x v="0"/>
    <s v="United States"/>
    <s v="Chicago"/>
    <x v="10"/>
    <n v="60623"/>
    <x v="2"/>
    <x v="1472"/>
    <x v="1"/>
    <x v="8"/>
    <x v="1459"/>
    <n v="13.47"/>
    <n v="13"/>
    <n v="0.8"/>
    <n v="-22.9"/>
    <n v="57.92199999999999"/>
    <n v="175.11"/>
    <n v="140.08800000000002"/>
    <n v="35.021999999999991"/>
  </r>
  <r>
    <n v="3244"/>
    <s v="CA-2017-113355"/>
    <x v="96"/>
    <x v="241"/>
    <x v="1"/>
    <s v="SJ-20215"/>
    <s v="Sarah Jordon"/>
    <x v="0"/>
    <s v="United States"/>
    <s v="Grand Prairie"/>
    <x v="5"/>
    <n v="75051"/>
    <x v="2"/>
    <x v="1514"/>
    <x v="2"/>
    <x v="7"/>
    <x v="1501"/>
    <n v="219.8"/>
    <n v="5"/>
    <n v="0.2"/>
    <n v="24.73"/>
    <n v="854.47"/>
    <n v="1099"/>
    <n v="219.8"/>
    <n v="879.2"/>
  </r>
  <r>
    <n v="3245"/>
    <s v="CA-2017-113355"/>
    <x v="96"/>
    <x v="241"/>
    <x v="1"/>
    <s v="SJ-20215"/>
    <s v="Sarah Jordon"/>
    <x v="0"/>
    <s v="United States"/>
    <s v="Grand Prairie"/>
    <x v="5"/>
    <n v="75051"/>
    <x v="2"/>
    <x v="291"/>
    <x v="0"/>
    <x v="1"/>
    <x v="291"/>
    <n v="317.06"/>
    <n v="3"/>
    <n v="0.3"/>
    <n v="-18.12"/>
    <n v="683.94600000000003"/>
    <n v="951.18000000000006"/>
    <n v="285.35399999999998"/>
    <n v="665.82600000000002"/>
  </r>
  <r>
    <n v="3246"/>
    <s v="US-2017-140907"/>
    <x v="389"/>
    <x v="169"/>
    <x v="0"/>
    <s v="BP-11185"/>
    <s v="Ben Peterman"/>
    <x v="1"/>
    <s v="United States"/>
    <s v="Seattle"/>
    <x v="4"/>
    <n v="98103"/>
    <x v="1"/>
    <x v="960"/>
    <x v="2"/>
    <x v="11"/>
    <x v="953"/>
    <n v="49.08"/>
    <n v="3"/>
    <n v="0"/>
    <n v="4.91"/>
    <n v="142.33000000000001"/>
    <n v="147.24"/>
    <n v="0"/>
    <n v="147.24"/>
  </r>
  <r>
    <n v="3247"/>
    <s v="US-2017-140907"/>
    <x v="389"/>
    <x v="169"/>
    <x v="0"/>
    <s v="BP-11185"/>
    <s v="Ben Peterman"/>
    <x v="1"/>
    <s v="United States"/>
    <s v="Seattle"/>
    <x v="4"/>
    <n v="98103"/>
    <x v="1"/>
    <x v="391"/>
    <x v="1"/>
    <x v="4"/>
    <x v="392"/>
    <n v="324.89999999999998"/>
    <n v="5"/>
    <n v="0"/>
    <n v="38.99"/>
    <n v="1585.51"/>
    <n v="1624.5"/>
    <n v="0"/>
    <n v="1624.5"/>
  </r>
  <r>
    <n v="3248"/>
    <s v="US-2017-140907"/>
    <x v="389"/>
    <x v="169"/>
    <x v="0"/>
    <s v="BP-11185"/>
    <s v="Ben Peterman"/>
    <x v="1"/>
    <s v="United States"/>
    <s v="Seattle"/>
    <x v="4"/>
    <n v="98103"/>
    <x v="1"/>
    <x v="1515"/>
    <x v="1"/>
    <x v="6"/>
    <x v="1502"/>
    <n v="18.239999999999998"/>
    <n v="3"/>
    <n v="0"/>
    <n v="5.29"/>
    <n v="49.43"/>
    <n v="54.72"/>
    <n v="0"/>
    <n v="54.72"/>
  </r>
  <r>
    <n v="3249"/>
    <s v="CA-2016-159730"/>
    <x v="42"/>
    <x v="684"/>
    <x v="1"/>
    <s v="SJ-20125"/>
    <s v="Sanjit Jacobs"/>
    <x v="2"/>
    <s v="United States"/>
    <s v="Seattle"/>
    <x v="4"/>
    <n v="98103"/>
    <x v="1"/>
    <x v="1459"/>
    <x v="0"/>
    <x v="1"/>
    <x v="1445"/>
    <n v="113.89"/>
    <n v="2"/>
    <n v="0.2"/>
    <n v="9.9700000000000006"/>
    <n v="172.25399999999999"/>
    <n v="227.78"/>
    <n v="45.556000000000004"/>
    <n v="182.22399999999999"/>
  </r>
  <r>
    <n v="3250"/>
    <s v="CA-2016-159730"/>
    <x v="42"/>
    <x v="684"/>
    <x v="1"/>
    <s v="SJ-20125"/>
    <s v="Sanjit Jacobs"/>
    <x v="2"/>
    <s v="United States"/>
    <s v="Seattle"/>
    <x v="4"/>
    <n v="98103"/>
    <x v="1"/>
    <x v="665"/>
    <x v="2"/>
    <x v="7"/>
    <x v="665"/>
    <n v="105.58"/>
    <n v="2"/>
    <n v="0.2"/>
    <n v="7.92"/>
    <n v="161.00800000000001"/>
    <n v="211.16"/>
    <n v="42.231999999999999"/>
    <n v="168.928"/>
  </r>
  <r>
    <n v="3251"/>
    <s v="CA-2016-157868"/>
    <x v="443"/>
    <x v="903"/>
    <x v="1"/>
    <s v="MC-17590"/>
    <s v="Matt Collister"/>
    <x v="1"/>
    <s v="United States"/>
    <s v="Grand Rapids"/>
    <x v="12"/>
    <n v="49505"/>
    <x v="2"/>
    <x v="1053"/>
    <x v="1"/>
    <x v="13"/>
    <x v="1042"/>
    <n v="24.85"/>
    <n v="7"/>
    <n v="0"/>
    <n v="11.68"/>
    <n v="162.27000000000001"/>
    <n v="173.95000000000002"/>
    <n v="0"/>
    <n v="173.95000000000002"/>
  </r>
  <r>
    <n v="3252"/>
    <s v="CA-2017-119389"/>
    <x v="827"/>
    <x v="887"/>
    <x v="2"/>
    <s v="BG-11740"/>
    <s v="Bruce Geld"/>
    <x v="0"/>
    <s v="United States"/>
    <s v="Philadelphia"/>
    <x v="9"/>
    <n v="19120"/>
    <x v="3"/>
    <x v="1001"/>
    <x v="0"/>
    <x v="5"/>
    <x v="1253"/>
    <n v="60.31"/>
    <n v="3"/>
    <n v="0.2"/>
    <n v="5.28"/>
    <n v="139.464"/>
    <n v="180.93"/>
    <n v="36.186"/>
    <n v="144.744"/>
  </r>
  <r>
    <n v="3253"/>
    <s v="CA-2017-110373"/>
    <x v="855"/>
    <x v="904"/>
    <x v="0"/>
    <s v="MA-17560"/>
    <s v="Matt Abelman"/>
    <x v="2"/>
    <s v="United States"/>
    <s v="Chicago"/>
    <x v="10"/>
    <n v="60610"/>
    <x v="2"/>
    <x v="425"/>
    <x v="1"/>
    <x v="6"/>
    <x v="425"/>
    <n v="7.06"/>
    <n v="3"/>
    <n v="0.2"/>
    <n v="2.21"/>
    <n v="14.733999999999998"/>
    <n v="21.18"/>
    <n v="4.2359999999999998"/>
    <n v="16.943999999999999"/>
  </r>
  <r>
    <n v="3254"/>
    <s v="CA-2017-110373"/>
    <x v="855"/>
    <x v="904"/>
    <x v="0"/>
    <s v="MA-17560"/>
    <s v="Matt Abelman"/>
    <x v="2"/>
    <s v="United States"/>
    <s v="Chicago"/>
    <x v="10"/>
    <n v="60610"/>
    <x v="2"/>
    <x v="1259"/>
    <x v="2"/>
    <x v="7"/>
    <x v="1243"/>
    <n v="27.18"/>
    <n v="2"/>
    <n v="0.2"/>
    <n v="2.04"/>
    <n v="41.448"/>
    <n v="54.36"/>
    <n v="10.872"/>
    <n v="43.488"/>
  </r>
  <r>
    <n v="3255"/>
    <s v="CA-2016-155474"/>
    <x v="630"/>
    <x v="607"/>
    <x v="1"/>
    <s v="CC-12220"/>
    <s v="Chris Cortes"/>
    <x v="0"/>
    <s v="United States"/>
    <s v="Seattle"/>
    <x v="4"/>
    <n v="98105"/>
    <x v="1"/>
    <x v="233"/>
    <x v="2"/>
    <x v="7"/>
    <x v="234"/>
    <n v="107.98"/>
    <n v="1"/>
    <n v="0.2"/>
    <n v="9.4499999999999993"/>
    <n v="76.933999999999997"/>
    <n v="107.98"/>
    <n v="21.596000000000004"/>
    <n v="86.384"/>
  </r>
  <r>
    <n v="3256"/>
    <s v="CA-2016-155474"/>
    <x v="630"/>
    <x v="607"/>
    <x v="1"/>
    <s v="CC-12220"/>
    <s v="Chris Cortes"/>
    <x v="0"/>
    <s v="United States"/>
    <s v="Seattle"/>
    <x v="4"/>
    <n v="98105"/>
    <x v="1"/>
    <x v="1232"/>
    <x v="1"/>
    <x v="8"/>
    <x v="1215"/>
    <n v="19.3"/>
    <n v="3"/>
    <n v="0.2"/>
    <n v="6.03"/>
    <n v="40.290000000000006"/>
    <n v="57.900000000000006"/>
    <n v="11.580000000000002"/>
    <n v="46.320000000000007"/>
  </r>
  <r>
    <n v="3257"/>
    <s v="CA-2015-155453"/>
    <x v="101"/>
    <x v="905"/>
    <x v="1"/>
    <s v="RA-19885"/>
    <s v="Ruben Ausman"/>
    <x v="1"/>
    <s v="United States"/>
    <s v="Jacksonville"/>
    <x v="2"/>
    <n v="32216"/>
    <x v="0"/>
    <x v="745"/>
    <x v="1"/>
    <x v="2"/>
    <x v="743"/>
    <n v="4.6100000000000003"/>
    <n v="2"/>
    <n v="0.2"/>
    <n v="1.67"/>
    <n v="5.7060000000000004"/>
    <n v="9.2200000000000006"/>
    <n v="1.8440000000000003"/>
    <n v="7.3760000000000003"/>
  </r>
  <r>
    <n v="3258"/>
    <s v="US-2016-161844"/>
    <x v="10"/>
    <x v="906"/>
    <x v="0"/>
    <s v="DK-12835"/>
    <s v="Damala Kotsonis"/>
    <x v="1"/>
    <s v="United States"/>
    <s v="Franklin"/>
    <x v="18"/>
    <n v="37064"/>
    <x v="0"/>
    <x v="972"/>
    <x v="0"/>
    <x v="3"/>
    <x v="966"/>
    <n v="79.97"/>
    <n v="3"/>
    <n v="0.4"/>
    <n v="-29.32"/>
    <n v="173.26599999999999"/>
    <n v="239.91"/>
    <n v="95.963999999999999"/>
    <n v="143.946"/>
  </r>
  <r>
    <n v="3259"/>
    <s v="US-2016-161844"/>
    <x v="10"/>
    <x v="906"/>
    <x v="0"/>
    <s v="DK-12835"/>
    <s v="Damala Kotsonis"/>
    <x v="1"/>
    <s v="United States"/>
    <s v="Franklin"/>
    <x v="18"/>
    <n v="37064"/>
    <x v="0"/>
    <x v="696"/>
    <x v="1"/>
    <x v="8"/>
    <x v="696"/>
    <n v="2.95"/>
    <n v="2"/>
    <n v="0.7"/>
    <n v="-2.06"/>
    <n v="3.8300000000000005"/>
    <n v="5.9"/>
    <n v="4.13"/>
    <n v="1.7700000000000005"/>
  </r>
  <r>
    <n v="3260"/>
    <s v="US-2016-162103"/>
    <x v="373"/>
    <x v="398"/>
    <x v="1"/>
    <s v="LB-16795"/>
    <s v="Laurel Beltran"/>
    <x v="2"/>
    <s v="United States"/>
    <s v="Highland Park"/>
    <x v="10"/>
    <n v="60035"/>
    <x v="2"/>
    <x v="460"/>
    <x v="1"/>
    <x v="8"/>
    <x v="461"/>
    <n v="3.14"/>
    <n v="2"/>
    <n v="0.8"/>
    <n v="-4.7"/>
    <n v="5.9559999999999995"/>
    <n v="6.28"/>
    <n v="5.0240000000000009"/>
    <n v="1.2559999999999993"/>
  </r>
  <r>
    <n v="3261"/>
    <s v="CA-2014-151554"/>
    <x v="687"/>
    <x v="907"/>
    <x v="2"/>
    <s v="CM-11815"/>
    <s v="Candace McMahon"/>
    <x v="1"/>
    <s v="United States"/>
    <s v="Pasadena"/>
    <x v="5"/>
    <n v="77506"/>
    <x v="2"/>
    <x v="1516"/>
    <x v="1"/>
    <x v="10"/>
    <x v="1503"/>
    <n v="20.74"/>
    <n v="4"/>
    <n v="0.2"/>
    <n v="7.26"/>
    <n v="59.107999999999997"/>
    <n v="82.96"/>
    <n v="16.591999999999999"/>
    <n v="66.367999999999995"/>
  </r>
  <r>
    <n v="3262"/>
    <s v="CA-2014-140662"/>
    <x v="664"/>
    <x v="908"/>
    <x v="2"/>
    <s v="TS-21205"/>
    <s v="Thomas Seio"/>
    <x v="1"/>
    <s v="United States"/>
    <s v="San Francisco"/>
    <x v="1"/>
    <n v="94109"/>
    <x v="1"/>
    <x v="959"/>
    <x v="2"/>
    <x v="11"/>
    <x v="952"/>
    <n v="99.98"/>
    <n v="2"/>
    <n v="0"/>
    <n v="8"/>
    <n v="191.96"/>
    <n v="199.96"/>
    <n v="0"/>
    <n v="199.96"/>
  </r>
  <r>
    <n v="3263"/>
    <s v="CA-2014-140662"/>
    <x v="664"/>
    <x v="908"/>
    <x v="2"/>
    <s v="TS-21205"/>
    <s v="Thomas Seio"/>
    <x v="1"/>
    <s v="United States"/>
    <s v="San Francisco"/>
    <x v="1"/>
    <n v="94109"/>
    <x v="1"/>
    <x v="656"/>
    <x v="1"/>
    <x v="10"/>
    <x v="656"/>
    <n v="733.95"/>
    <n v="7"/>
    <n v="0"/>
    <n v="352.3"/>
    <n v="4785.3500000000004"/>
    <n v="5137.6500000000005"/>
    <n v="0"/>
    <n v="5137.6500000000005"/>
  </r>
  <r>
    <n v="3264"/>
    <s v="CA-2014-140662"/>
    <x v="664"/>
    <x v="908"/>
    <x v="2"/>
    <s v="TS-21205"/>
    <s v="Thomas Seio"/>
    <x v="1"/>
    <s v="United States"/>
    <s v="San Francisco"/>
    <x v="1"/>
    <n v="94109"/>
    <x v="1"/>
    <x v="1429"/>
    <x v="1"/>
    <x v="9"/>
    <x v="1417"/>
    <n v="241.44"/>
    <n v="3"/>
    <n v="0"/>
    <n v="72.430000000000007"/>
    <n v="651.88999999999987"/>
    <n v="724.31999999999994"/>
    <n v="0"/>
    <n v="724.31999999999994"/>
  </r>
  <r>
    <n v="3265"/>
    <s v="CA-2016-122518"/>
    <x v="758"/>
    <x v="599"/>
    <x v="0"/>
    <s v="RF-19345"/>
    <s v="Randy Ferguson"/>
    <x v="1"/>
    <s v="United States"/>
    <s v="Miami"/>
    <x v="2"/>
    <n v="33180"/>
    <x v="0"/>
    <x v="1042"/>
    <x v="1"/>
    <x v="2"/>
    <x v="1031"/>
    <n v="10.08"/>
    <n v="4"/>
    <n v="0.2"/>
    <n v="3.53"/>
    <n v="28.725999999999999"/>
    <n v="40.32"/>
    <n v="8.0640000000000001"/>
    <n v="32.256"/>
  </r>
  <r>
    <n v="3266"/>
    <s v="US-2014-126571"/>
    <x v="856"/>
    <x v="323"/>
    <x v="1"/>
    <s v="JF-15565"/>
    <s v="Jill Fjeld"/>
    <x v="0"/>
    <s v="United States"/>
    <s v="Philadelphia"/>
    <x v="9"/>
    <n v="19120"/>
    <x v="3"/>
    <x v="718"/>
    <x v="1"/>
    <x v="4"/>
    <x v="717"/>
    <n v="281.89999999999998"/>
    <n v="2"/>
    <n v="0.2"/>
    <n v="10.57"/>
    <n v="440.46999999999997"/>
    <n v="563.79999999999995"/>
    <n v="112.75999999999999"/>
    <n v="451.03999999999996"/>
  </r>
  <r>
    <n v="3267"/>
    <s v="US-2014-126571"/>
    <x v="856"/>
    <x v="323"/>
    <x v="1"/>
    <s v="JF-15565"/>
    <s v="Jill Fjeld"/>
    <x v="0"/>
    <s v="United States"/>
    <s v="Philadelphia"/>
    <x v="9"/>
    <n v="19120"/>
    <x v="3"/>
    <x v="556"/>
    <x v="1"/>
    <x v="12"/>
    <x v="555"/>
    <n v="201.43"/>
    <n v="3"/>
    <n v="0.2"/>
    <n v="67.98"/>
    <n v="415.45199999999994"/>
    <n v="604.29"/>
    <n v="120.858"/>
    <n v="483.43199999999996"/>
  </r>
  <r>
    <n v="3268"/>
    <s v="CA-2014-143840"/>
    <x v="857"/>
    <x v="632"/>
    <x v="1"/>
    <s v="EH-14185"/>
    <s v="Evan Henry"/>
    <x v="0"/>
    <s v="United States"/>
    <s v="Decatur"/>
    <x v="19"/>
    <n v="35601"/>
    <x v="0"/>
    <x v="704"/>
    <x v="2"/>
    <x v="7"/>
    <x v="704"/>
    <n v="135.97999999999999"/>
    <n v="2"/>
    <n v="0"/>
    <n v="34"/>
    <n v="237.95999999999998"/>
    <n v="271.95999999999998"/>
    <n v="0"/>
    <n v="271.95999999999998"/>
  </r>
  <r>
    <n v="3269"/>
    <s v="CA-2014-143840"/>
    <x v="857"/>
    <x v="632"/>
    <x v="1"/>
    <s v="EH-14185"/>
    <s v="Evan Henry"/>
    <x v="0"/>
    <s v="United States"/>
    <s v="Decatur"/>
    <x v="19"/>
    <n v="35601"/>
    <x v="0"/>
    <x v="1517"/>
    <x v="2"/>
    <x v="7"/>
    <x v="1504"/>
    <n v="44.95"/>
    <n v="1"/>
    <n v="0"/>
    <n v="12.59"/>
    <n v="32.36"/>
    <n v="44.95"/>
    <n v="0"/>
    <n v="44.95"/>
  </r>
  <r>
    <n v="3270"/>
    <s v="CA-2014-115980"/>
    <x v="858"/>
    <x v="909"/>
    <x v="1"/>
    <s v="VW-21775"/>
    <s v="Victoria Wilson"/>
    <x v="1"/>
    <s v="United States"/>
    <s v="Sioux Falls"/>
    <x v="44"/>
    <n v="57103"/>
    <x v="2"/>
    <x v="1425"/>
    <x v="2"/>
    <x v="11"/>
    <x v="1413"/>
    <n v="2.97"/>
    <n v="3"/>
    <n v="0"/>
    <n v="1.31"/>
    <n v="7.6"/>
    <n v="8.91"/>
    <n v="0"/>
    <n v="8.91"/>
  </r>
  <r>
    <n v="3271"/>
    <s v="CA-2014-115980"/>
    <x v="858"/>
    <x v="909"/>
    <x v="1"/>
    <s v="VW-21775"/>
    <s v="Victoria Wilson"/>
    <x v="1"/>
    <s v="United States"/>
    <s v="Sioux Falls"/>
    <x v="44"/>
    <n v="57103"/>
    <x v="2"/>
    <x v="52"/>
    <x v="1"/>
    <x v="13"/>
    <x v="52"/>
    <n v="6.54"/>
    <n v="3"/>
    <n v="0"/>
    <n v="2.68"/>
    <n v="16.940000000000001"/>
    <n v="19.62"/>
    <n v="0"/>
    <n v="19.62"/>
  </r>
  <r>
    <n v="3272"/>
    <s v="CA-2015-155145"/>
    <x v="17"/>
    <x v="693"/>
    <x v="0"/>
    <s v="KN-16450"/>
    <s v="Kean Nguyen"/>
    <x v="1"/>
    <s v="United States"/>
    <s v="Visalia"/>
    <x v="1"/>
    <n v="93277"/>
    <x v="1"/>
    <x v="1425"/>
    <x v="2"/>
    <x v="11"/>
    <x v="1413"/>
    <n v="7.92"/>
    <n v="8"/>
    <n v="0"/>
    <n v="3.48"/>
    <n v="59.88"/>
    <n v="63.36"/>
    <n v="0"/>
    <n v="63.36"/>
  </r>
  <r>
    <n v="3273"/>
    <s v="CA-2015-146038"/>
    <x v="97"/>
    <x v="910"/>
    <x v="1"/>
    <s v="SJ-20215"/>
    <s v="Sarah Jordon"/>
    <x v="0"/>
    <s v="United States"/>
    <s v="Los Angeles"/>
    <x v="1"/>
    <n v="90049"/>
    <x v="1"/>
    <x v="23"/>
    <x v="0"/>
    <x v="1"/>
    <x v="23"/>
    <n v="203.92"/>
    <n v="5"/>
    <n v="0.2"/>
    <n v="22.94"/>
    <n v="792.7399999999999"/>
    <n v="1019.5999999999999"/>
    <n v="203.92"/>
    <n v="815.68"/>
  </r>
  <r>
    <n v="3274"/>
    <s v="CA-2017-133865"/>
    <x v="540"/>
    <x v="582"/>
    <x v="1"/>
    <s v="PS-19045"/>
    <s v="Penelope Sewall"/>
    <x v="2"/>
    <s v="United States"/>
    <s v="Los Angeles"/>
    <x v="1"/>
    <n v="90032"/>
    <x v="1"/>
    <x v="890"/>
    <x v="2"/>
    <x v="16"/>
    <x v="883"/>
    <n v="3359.95"/>
    <n v="6"/>
    <n v="0.2"/>
    <n v="1049.99"/>
    <n v="15077.769999999999"/>
    <n v="20159.699999999997"/>
    <n v="4031.9399999999996"/>
    <n v="16127.759999999998"/>
  </r>
  <r>
    <n v="3275"/>
    <s v="CA-2017-116358"/>
    <x v="808"/>
    <x v="373"/>
    <x v="1"/>
    <s v="KM-16225"/>
    <s v="Kalyca Meade"/>
    <x v="1"/>
    <s v="United States"/>
    <s v="Overland Park"/>
    <x v="41"/>
    <n v="66212"/>
    <x v="2"/>
    <x v="829"/>
    <x v="1"/>
    <x v="13"/>
    <x v="128"/>
    <n v="18.239999999999998"/>
    <n v="3"/>
    <n v="0"/>
    <n v="9.1199999999999992"/>
    <n v="45.6"/>
    <n v="54.72"/>
    <n v="0"/>
    <n v="54.72"/>
  </r>
  <r>
    <n v="3276"/>
    <s v="CA-2017-116358"/>
    <x v="808"/>
    <x v="373"/>
    <x v="1"/>
    <s v="KM-16225"/>
    <s v="Kalyca Meade"/>
    <x v="1"/>
    <s v="United States"/>
    <s v="Overland Park"/>
    <x v="41"/>
    <n v="66212"/>
    <x v="2"/>
    <x v="182"/>
    <x v="1"/>
    <x v="6"/>
    <x v="183"/>
    <n v="27.78"/>
    <n v="6"/>
    <n v="0"/>
    <n v="9.17"/>
    <n v="157.51000000000002"/>
    <n v="166.68"/>
    <n v="0"/>
    <n v="166.68"/>
  </r>
  <r>
    <n v="3277"/>
    <s v="CA-2014-102988"/>
    <x v="267"/>
    <x v="568"/>
    <x v="0"/>
    <s v="GM-14695"/>
    <s v="Greg Maxwell"/>
    <x v="1"/>
    <s v="United States"/>
    <s v="Alexandria"/>
    <x v="17"/>
    <n v="22304"/>
    <x v="0"/>
    <x v="346"/>
    <x v="1"/>
    <x v="6"/>
    <x v="346"/>
    <n v="22.96"/>
    <n v="7"/>
    <n v="0"/>
    <n v="7.58"/>
    <n v="153.13999999999999"/>
    <n v="160.72"/>
    <n v="0"/>
    <n v="160.72"/>
  </r>
  <r>
    <n v="3278"/>
    <s v="CA-2014-102988"/>
    <x v="267"/>
    <x v="568"/>
    <x v="0"/>
    <s v="GM-14695"/>
    <s v="Greg Maxwell"/>
    <x v="1"/>
    <s v="United States"/>
    <s v="Alexandria"/>
    <x v="17"/>
    <n v="22304"/>
    <x v="0"/>
    <x v="1129"/>
    <x v="2"/>
    <x v="7"/>
    <x v="1117"/>
    <n v="28.99"/>
    <n v="1"/>
    <n v="0"/>
    <n v="8.41"/>
    <n v="20.58"/>
    <n v="28.99"/>
    <n v="0"/>
    <n v="28.99"/>
  </r>
  <r>
    <n v="3279"/>
    <s v="CA-2014-102988"/>
    <x v="267"/>
    <x v="568"/>
    <x v="0"/>
    <s v="GM-14695"/>
    <s v="Greg Maxwell"/>
    <x v="1"/>
    <s v="United States"/>
    <s v="Alexandria"/>
    <x v="17"/>
    <n v="22304"/>
    <x v="0"/>
    <x v="219"/>
    <x v="1"/>
    <x v="10"/>
    <x v="220"/>
    <n v="12.96"/>
    <n v="2"/>
    <n v="0"/>
    <n v="6.35"/>
    <n v="19.57"/>
    <n v="25.92"/>
    <n v="0"/>
    <n v="25.92"/>
  </r>
  <r>
    <n v="3280"/>
    <s v="CA-2014-102988"/>
    <x v="267"/>
    <x v="568"/>
    <x v="0"/>
    <s v="GM-14695"/>
    <s v="Greg Maxwell"/>
    <x v="1"/>
    <s v="United States"/>
    <s v="Alexandria"/>
    <x v="17"/>
    <n v="22304"/>
    <x v="0"/>
    <x v="1210"/>
    <x v="1"/>
    <x v="6"/>
    <x v="1195"/>
    <n v="22.96"/>
    <n v="7"/>
    <n v="0"/>
    <n v="6.66"/>
    <n v="154.06"/>
    <n v="160.72"/>
    <n v="0"/>
    <n v="160.72"/>
  </r>
  <r>
    <n v="3281"/>
    <s v="CA-2014-102988"/>
    <x v="267"/>
    <x v="568"/>
    <x v="0"/>
    <s v="GM-14695"/>
    <s v="Greg Maxwell"/>
    <x v="1"/>
    <s v="United States"/>
    <s v="Alexandria"/>
    <x v="17"/>
    <n v="22304"/>
    <x v="0"/>
    <x v="465"/>
    <x v="1"/>
    <x v="14"/>
    <x v="466"/>
    <n v="4164.05"/>
    <n v="5"/>
    <n v="0"/>
    <n v="83.28"/>
    <n v="20736.97"/>
    <n v="20820.25"/>
    <n v="0"/>
    <n v="20820.25"/>
  </r>
  <r>
    <n v="3282"/>
    <s v="US-2014-117170"/>
    <x v="328"/>
    <x v="131"/>
    <x v="1"/>
    <s v="KT-16465"/>
    <s v="Kean Takahito"/>
    <x v="0"/>
    <s v="United States"/>
    <s v="Raleigh"/>
    <x v="3"/>
    <n v="27604"/>
    <x v="0"/>
    <x v="1016"/>
    <x v="2"/>
    <x v="11"/>
    <x v="1007"/>
    <n v="47.98"/>
    <n v="2"/>
    <n v="0.2"/>
    <n v="13.2"/>
    <n v="63.567999999999998"/>
    <n v="95.96"/>
    <n v="19.192"/>
    <n v="76.768000000000001"/>
  </r>
  <r>
    <n v="3283"/>
    <s v="US-2014-117170"/>
    <x v="328"/>
    <x v="131"/>
    <x v="1"/>
    <s v="KT-16465"/>
    <s v="Kean Takahito"/>
    <x v="0"/>
    <s v="United States"/>
    <s v="Raleigh"/>
    <x v="3"/>
    <n v="27604"/>
    <x v="0"/>
    <x v="874"/>
    <x v="1"/>
    <x v="10"/>
    <x v="868"/>
    <n v="4.62"/>
    <n v="1"/>
    <n v="0.2"/>
    <n v="1.68"/>
    <n v="2.016"/>
    <n v="4.62"/>
    <n v="0.92400000000000004"/>
    <n v="3.6960000000000002"/>
  </r>
  <r>
    <n v="3284"/>
    <s v="CA-2014-159478"/>
    <x v="587"/>
    <x v="911"/>
    <x v="1"/>
    <s v="MH-17785"/>
    <s v="Maya Herman"/>
    <x v="1"/>
    <s v="United States"/>
    <s v="New York City"/>
    <x v="15"/>
    <n v="10035"/>
    <x v="3"/>
    <x v="534"/>
    <x v="0"/>
    <x v="5"/>
    <x v="534"/>
    <n v="15.24"/>
    <n v="3"/>
    <n v="0"/>
    <n v="5.18"/>
    <n v="40.54"/>
    <n v="45.72"/>
    <n v="0"/>
    <n v="45.72"/>
  </r>
  <r>
    <n v="3285"/>
    <s v="CA-2014-103702"/>
    <x v="171"/>
    <x v="101"/>
    <x v="1"/>
    <s v="AF-10885"/>
    <s v="Art Foster"/>
    <x v="0"/>
    <s v="United States"/>
    <s v="Fairfield"/>
    <x v="24"/>
    <n v="45014"/>
    <x v="3"/>
    <x v="471"/>
    <x v="1"/>
    <x v="8"/>
    <x v="472"/>
    <n v="63.92"/>
    <n v="7"/>
    <n v="0.7"/>
    <n v="-46.88"/>
    <n v="181.11200000000002"/>
    <n v="447.44"/>
    <n v="313.20799999999997"/>
    <n v="134.23200000000003"/>
  </r>
  <r>
    <n v="3286"/>
    <s v="CA-2017-150525"/>
    <x v="297"/>
    <x v="912"/>
    <x v="1"/>
    <s v="JP-16135"/>
    <s v="Julie Prescott"/>
    <x v="2"/>
    <s v="United States"/>
    <s v="Muskogee"/>
    <x v="26"/>
    <n v="74403"/>
    <x v="2"/>
    <x v="836"/>
    <x v="1"/>
    <x v="6"/>
    <x v="831"/>
    <n v="6.56"/>
    <n v="2"/>
    <n v="0"/>
    <n v="1.9"/>
    <n v="11.219999999999999"/>
    <n v="13.12"/>
    <n v="0"/>
    <n v="13.12"/>
  </r>
  <r>
    <n v="3287"/>
    <s v="CA-2017-150525"/>
    <x v="297"/>
    <x v="912"/>
    <x v="1"/>
    <s v="JP-16135"/>
    <s v="Julie Prescott"/>
    <x v="2"/>
    <s v="United States"/>
    <s v="Muskogee"/>
    <x v="26"/>
    <n v="74403"/>
    <x v="2"/>
    <x v="1518"/>
    <x v="1"/>
    <x v="9"/>
    <x v="1505"/>
    <n v="13.11"/>
    <n v="3"/>
    <n v="0"/>
    <n v="3.41"/>
    <n v="35.92"/>
    <n v="39.33"/>
    <n v="0"/>
    <n v="39.33"/>
  </r>
  <r>
    <n v="3288"/>
    <s v="CA-2015-157770"/>
    <x v="350"/>
    <x v="631"/>
    <x v="2"/>
    <s v="RD-19585"/>
    <s v="Rob Dowd"/>
    <x v="0"/>
    <s v="United States"/>
    <s v="Temecula"/>
    <x v="1"/>
    <n v="92592"/>
    <x v="1"/>
    <x v="638"/>
    <x v="2"/>
    <x v="7"/>
    <x v="759"/>
    <n v="494.38"/>
    <n v="3"/>
    <n v="0.2"/>
    <n v="49.44"/>
    <n v="1137.0719999999999"/>
    <n v="1483.1399999999999"/>
    <n v="296.62799999999999"/>
    <n v="1186.5119999999999"/>
  </r>
  <r>
    <n v="3289"/>
    <s v="CA-2015-157770"/>
    <x v="350"/>
    <x v="631"/>
    <x v="2"/>
    <s v="RD-19585"/>
    <s v="Rob Dowd"/>
    <x v="0"/>
    <s v="United States"/>
    <s v="Temecula"/>
    <x v="1"/>
    <n v="92592"/>
    <x v="1"/>
    <x v="347"/>
    <x v="1"/>
    <x v="8"/>
    <x v="347"/>
    <n v="29.2"/>
    <n v="5"/>
    <n v="0.2"/>
    <n v="9.86"/>
    <n v="106.94"/>
    <n v="146"/>
    <n v="29.200000000000003"/>
    <n v="116.8"/>
  </r>
  <r>
    <n v="3290"/>
    <s v="CA-2015-157770"/>
    <x v="350"/>
    <x v="631"/>
    <x v="2"/>
    <s v="RD-19585"/>
    <s v="Rob Dowd"/>
    <x v="0"/>
    <s v="United States"/>
    <s v="Temecula"/>
    <x v="1"/>
    <n v="92592"/>
    <x v="1"/>
    <x v="100"/>
    <x v="2"/>
    <x v="11"/>
    <x v="100"/>
    <n v="248.85"/>
    <n v="5"/>
    <n v="0"/>
    <n v="27.37"/>
    <n v="1216.8800000000001"/>
    <n v="1244.25"/>
    <n v="0"/>
    <n v="1244.25"/>
  </r>
  <r>
    <n v="3291"/>
    <s v="CA-2015-157770"/>
    <x v="350"/>
    <x v="631"/>
    <x v="2"/>
    <s v="RD-19585"/>
    <s v="Rob Dowd"/>
    <x v="0"/>
    <s v="United States"/>
    <s v="Temecula"/>
    <x v="1"/>
    <n v="92592"/>
    <x v="1"/>
    <x v="1519"/>
    <x v="2"/>
    <x v="11"/>
    <x v="1506"/>
    <n v="36.24"/>
    <n v="1"/>
    <n v="0"/>
    <n v="15.22"/>
    <n v="21.020000000000003"/>
    <n v="36.24"/>
    <n v="0"/>
    <n v="36.24"/>
  </r>
  <r>
    <n v="3292"/>
    <s v="CA-2016-167290"/>
    <x v="859"/>
    <x v="271"/>
    <x v="1"/>
    <s v="JF-15295"/>
    <s v="Jason Fortune-"/>
    <x v="0"/>
    <s v="United States"/>
    <s v="Sterling Heights"/>
    <x v="12"/>
    <n v="48310"/>
    <x v="2"/>
    <x v="512"/>
    <x v="1"/>
    <x v="6"/>
    <x v="512"/>
    <n v="11.68"/>
    <n v="2"/>
    <n v="0"/>
    <n v="3.5"/>
    <n v="19.86"/>
    <n v="23.36"/>
    <n v="0"/>
    <n v="23.36"/>
  </r>
  <r>
    <n v="3293"/>
    <s v="CA-2014-106264"/>
    <x v="58"/>
    <x v="129"/>
    <x v="1"/>
    <s v="CK-12595"/>
    <s v="Clytie Kelty"/>
    <x v="0"/>
    <s v="United States"/>
    <s v="San Diego"/>
    <x v="1"/>
    <n v="92024"/>
    <x v="1"/>
    <x v="168"/>
    <x v="1"/>
    <x v="14"/>
    <x v="169"/>
    <n v="11.91"/>
    <n v="3"/>
    <n v="0"/>
    <n v="0.12"/>
    <n v="35.610000000000007"/>
    <n v="35.730000000000004"/>
    <n v="0"/>
    <n v="35.730000000000004"/>
  </r>
  <r>
    <n v="3294"/>
    <s v="CA-2014-106264"/>
    <x v="58"/>
    <x v="129"/>
    <x v="1"/>
    <s v="CK-12595"/>
    <s v="Clytie Kelty"/>
    <x v="0"/>
    <s v="United States"/>
    <s v="San Diego"/>
    <x v="1"/>
    <n v="92024"/>
    <x v="1"/>
    <x v="852"/>
    <x v="0"/>
    <x v="5"/>
    <x v="845"/>
    <n v="3.48"/>
    <n v="2"/>
    <n v="0"/>
    <n v="1.1100000000000001"/>
    <n v="5.85"/>
    <n v="6.96"/>
    <n v="0"/>
    <n v="6.96"/>
  </r>
  <r>
    <n v="3295"/>
    <s v="CA-2014-138023"/>
    <x v="860"/>
    <x v="913"/>
    <x v="2"/>
    <s v="KH-16510"/>
    <s v="Keith Herrera"/>
    <x v="0"/>
    <s v="United States"/>
    <s v="Dallas"/>
    <x v="5"/>
    <n v="75081"/>
    <x v="2"/>
    <x v="612"/>
    <x v="1"/>
    <x v="8"/>
    <x v="612"/>
    <n v="30.96"/>
    <n v="8"/>
    <n v="0.8"/>
    <n v="-52.63"/>
    <n v="102.166"/>
    <n v="247.68"/>
    <n v="198.14400000000001"/>
    <n v="49.536000000000001"/>
  </r>
  <r>
    <n v="3296"/>
    <s v="CA-2017-113418"/>
    <x v="172"/>
    <x v="914"/>
    <x v="2"/>
    <s v="CM-12655"/>
    <s v="Corinna Mitchell"/>
    <x v="2"/>
    <s v="United States"/>
    <s v="New York City"/>
    <x v="15"/>
    <n v="10035"/>
    <x v="3"/>
    <x v="1520"/>
    <x v="2"/>
    <x v="15"/>
    <x v="1507"/>
    <n v="1704.89"/>
    <n v="11"/>
    <n v="0"/>
    <n v="767.2"/>
    <n v="17986.59"/>
    <n v="18753.79"/>
    <n v="0"/>
    <n v="18753.79"/>
  </r>
  <r>
    <n v="3297"/>
    <s v="US-2015-110569"/>
    <x v="293"/>
    <x v="915"/>
    <x v="1"/>
    <s v="EB-13870"/>
    <s v="Emily Burns"/>
    <x v="0"/>
    <s v="United States"/>
    <s v="Phoenix"/>
    <x v="16"/>
    <n v="85023"/>
    <x v="1"/>
    <x v="624"/>
    <x v="1"/>
    <x v="8"/>
    <x v="624"/>
    <n v="19.190000000000001"/>
    <n v="7"/>
    <n v="0.7"/>
    <n v="-12.8"/>
    <n v="53.099000000000004"/>
    <n v="134.33000000000001"/>
    <n v="94.031000000000006"/>
    <n v="40.299000000000007"/>
  </r>
  <r>
    <n v="3298"/>
    <s v="US-2015-110569"/>
    <x v="293"/>
    <x v="915"/>
    <x v="1"/>
    <s v="EB-13870"/>
    <s v="Emily Burns"/>
    <x v="0"/>
    <s v="United States"/>
    <s v="Phoenix"/>
    <x v="16"/>
    <n v="85023"/>
    <x v="1"/>
    <x v="513"/>
    <x v="1"/>
    <x v="9"/>
    <x v="513"/>
    <n v="121.79"/>
    <n v="4"/>
    <n v="0.2"/>
    <n v="13.7"/>
    <n v="376.02800000000002"/>
    <n v="487.16"/>
    <n v="97.432000000000016"/>
    <n v="389.72800000000001"/>
  </r>
  <r>
    <n v="3299"/>
    <s v="CA-2017-136308"/>
    <x v="673"/>
    <x v="38"/>
    <x v="3"/>
    <s v="MW-18235"/>
    <s v="Mitch Willingham"/>
    <x v="1"/>
    <s v="United States"/>
    <s v="San Francisco"/>
    <x v="1"/>
    <n v="94122"/>
    <x v="1"/>
    <x v="1150"/>
    <x v="2"/>
    <x v="15"/>
    <x v="1138"/>
    <n v="1919.98"/>
    <n v="3"/>
    <n v="0.2"/>
    <n v="216"/>
    <n v="4391.9520000000002"/>
    <n v="5759.9400000000005"/>
    <n v="1151.9880000000001"/>
    <n v="4607.9520000000002"/>
  </r>
  <r>
    <n v="3300"/>
    <s v="US-2014-159926"/>
    <x v="728"/>
    <x v="794"/>
    <x v="1"/>
    <s v="CS-11950"/>
    <s v="Carlos Soltero"/>
    <x v="0"/>
    <s v="United States"/>
    <s v="Philadelphia"/>
    <x v="9"/>
    <n v="19140"/>
    <x v="3"/>
    <x v="13"/>
    <x v="1"/>
    <x v="8"/>
    <x v="13"/>
    <n v="51"/>
    <n v="1"/>
    <n v="0.7"/>
    <n v="-40.799999999999997"/>
    <n v="56.1"/>
    <n v="51"/>
    <n v="35.699999999999996"/>
    <n v="15.300000000000004"/>
  </r>
  <r>
    <n v="3301"/>
    <s v="US-2014-159926"/>
    <x v="728"/>
    <x v="794"/>
    <x v="1"/>
    <s v="CS-11950"/>
    <s v="Carlos Soltero"/>
    <x v="0"/>
    <s v="United States"/>
    <s v="Philadelphia"/>
    <x v="9"/>
    <n v="19140"/>
    <x v="3"/>
    <x v="82"/>
    <x v="1"/>
    <x v="4"/>
    <x v="82"/>
    <n v="76.790000000000006"/>
    <n v="1"/>
    <n v="0.2"/>
    <n v="-16.32"/>
    <n v="77.75200000000001"/>
    <n v="76.790000000000006"/>
    <n v="15.358000000000002"/>
    <n v="61.432000000000002"/>
  </r>
  <r>
    <n v="3302"/>
    <s v="US-2014-159926"/>
    <x v="728"/>
    <x v="794"/>
    <x v="1"/>
    <s v="CS-11950"/>
    <s v="Carlos Soltero"/>
    <x v="0"/>
    <s v="United States"/>
    <s v="Philadelphia"/>
    <x v="9"/>
    <n v="19140"/>
    <x v="3"/>
    <x v="1521"/>
    <x v="2"/>
    <x v="7"/>
    <x v="1508"/>
    <n v="539.96"/>
    <n v="6"/>
    <n v="0.4"/>
    <n v="-107.99"/>
    <n v="2051.846"/>
    <n v="3239.76"/>
    <n v="1295.9040000000002"/>
    <n v="1943.856"/>
  </r>
  <r>
    <n v="3303"/>
    <s v="US-2014-159926"/>
    <x v="728"/>
    <x v="794"/>
    <x v="1"/>
    <s v="CS-11950"/>
    <s v="Carlos Soltero"/>
    <x v="0"/>
    <s v="United States"/>
    <s v="Philadelphia"/>
    <x v="9"/>
    <n v="19140"/>
    <x v="3"/>
    <x v="1001"/>
    <x v="0"/>
    <x v="5"/>
    <x v="1253"/>
    <n v="60.31"/>
    <n v="3"/>
    <n v="0.2"/>
    <n v="5.28"/>
    <n v="139.464"/>
    <n v="180.93"/>
    <n v="36.186"/>
    <n v="144.744"/>
  </r>
  <r>
    <n v="3304"/>
    <s v="US-2014-159926"/>
    <x v="728"/>
    <x v="794"/>
    <x v="1"/>
    <s v="CS-11950"/>
    <s v="Carlos Soltero"/>
    <x v="0"/>
    <s v="United States"/>
    <s v="Philadelphia"/>
    <x v="9"/>
    <n v="19140"/>
    <x v="3"/>
    <x v="870"/>
    <x v="1"/>
    <x v="8"/>
    <x v="864"/>
    <n v="1.94"/>
    <n v="3"/>
    <n v="0.7"/>
    <n v="-1.43"/>
    <n v="3.1760000000000002"/>
    <n v="5.82"/>
    <n v="4.0739999999999998"/>
    <n v="1.7460000000000004"/>
  </r>
  <r>
    <n v="3305"/>
    <s v="CA-2014-104738"/>
    <x v="125"/>
    <x v="916"/>
    <x v="0"/>
    <s v="SP-20620"/>
    <s v="Stefania Perrino"/>
    <x v="1"/>
    <s v="United States"/>
    <s v="Laredo"/>
    <x v="5"/>
    <n v="78041"/>
    <x v="2"/>
    <x v="897"/>
    <x v="1"/>
    <x v="12"/>
    <x v="890"/>
    <n v="12.98"/>
    <n v="3"/>
    <n v="0.2"/>
    <n v="4.71"/>
    <n v="26.441999999999997"/>
    <n v="38.94"/>
    <n v="7.7880000000000003"/>
    <n v="31.151999999999997"/>
  </r>
  <r>
    <n v="3306"/>
    <s v="CA-2014-104738"/>
    <x v="125"/>
    <x v="916"/>
    <x v="0"/>
    <s v="SP-20620"/>
    <s v="Stefania Perrino"/>
    <x v="1"/>
    <s v="United States"/>
    <s v="Laredo"/>
    <x v="5"/>
    <n v="78041"/>
    <x v="2"/>
    <x v="1236"/>
    <x v="2"/>
    <x v="7"/>
    <x v="1219"/>
    <n v="217.58"/>
    <n v="2"/>
    <n v="0.2"/>
    <n v="19.04"/>
    <n v="329.08800000000002"/>
    <n v="435.16"/>
    <n v="87.032000000000011"/>
    <n v="348.12800000000004"/>
  </r>
  <r>
    <n v="3307"/>
    <s v="CA-2014-104738"/>
    <x v="125"/>
    <x v="916"/>
    <x v="0"/>
    <s v="SP-20620"/>
    <s v="Stefania Perrino"/>
    <x v="1"/>
    <s v="United States"/>
    <s v="Laredo"/>
    <x v="5"/>
    <n v="78041"/>
    <x v="2"/>
    <x v="819"/>
    <x v="2"/>
    <x v="7"/>
    <x v="815"/>
    <n v="328.78"/>
    <n v="3"/>
    <n v="0.2"/>
    <n v="28.77"/>
    <n v="760.30199999999991"/>
    <n v="986.33999999999992"/>
    <n v="197.268"/>
    <n v="789.07199999999989"/>
  </r>
  <r>
    <n v="3308"/>
    <s v="CA-2014-104738"/>
    <x v="125"/>
    <x v="916"/>
    <x v="0"/>
    <s v="SP-20620"/>
    <s v="Stefania Perrino"/>
    <x v="1"/>
    <s v="United States"/>
    <s v="Laredo"/>
    <x v="5"/>
    <n v="78041"/>
    <x v="2"/>
    <x v="315"/>
    <x v="1"/>
    <x v="8"/>
    <x v="315"/>
    <n v="2.29"/>
    <n v="3"/>
    <n v="0.8"/>
    <n v="-3.66"/>
    <n v="5.0339999999999998"/>
    <n v="6.87"/>
    <n v="5.4960000000000004"/>
    <n v="1.3739999999999997"/>
  </r>
  <r>
    <n v="3309"/>
    <s v="CA-2014-104738"/>
    <x v="125"/>
    <x v="916"/>
    <x v="0"/>
    <s v="SP-20620"/>
    <s v="Stefania Perrino"/>
    <x v="1"/>
    <s v="United States"/>
    <s v="Laredo"/>
    <x v="5"/>
    <n v="78041"/>
    <x v="2"/>
    <x v="246"/>
    <x v="2"/>
    <x v="11"/>
    <x v="247"/>
    <n v="47.98"/>
    <n v="2"/>
    <n v="0.2"/>
    <n v="14.4"/>
    <n v="62.368000000000002"/>
    <n v="95.96"/>
    <n v="19.192"/>
    <n v="76.768000000000001"/>
  </r>
  <r>
    <n v="3310"/>
    <s v="CA-2015-144386"/>
    <x v="599"/>
    <x v="917"/>
    <x v="1"/>
    <s v="GT-14635"/>
    <s v="Grant Thornton"/>
    <x v="1"/>
    <s v="United States"/>
    <s v="New York City"/>
    <x v="15"/>
    <n v="10009"/>
    <x v="3"/>
    <x v="1085"/>
    <x v="1"/>
    <x v="8"/>
    <x v="1075"/>
    <n v="25.34"/>
    <n v="6"/>
    <n v="0.2"/>
    <n v="8.8699999999999992"/>
    <n v="112.76199999999999"/>
    <n v="152.04"/>
    <n v="30.408000000000001"/>
    <n v="121.63199999999999"/>
  </r>
  <r>
    <n v="3311"/>
    <s v="CA-2016-111416"/>
    <x v="42"/>
    <x v="42"/>
    <x v="1"/>
    <s v="LW-17215"/>
    <s v="Luke Weiss"/>
    <x v="0"/>
    <s v="United States"/>
    <s v="New York City"/>
    <x v="15"/>
    <n v="10035"/>
    <x v="3"/>
    <x v="920"/>
    <x v="1"/>
    <x v="8"/>
    <x v="912"/>
    <n v="232.4"/>
    <n v="5"/>
    <n v="0.2"/>
    <n v="78.44"/>
    <n v="851.16000000000008"/>
    <n v="1162"/>
    <n v="232.4"/>
    <n v="929.6"/>
  </r>
  <r>
    <n v="3312"/>
    <s v="CA-2016-162747"/>
    <x v="231"/>
    <x v="595"/>
    <x v="0"/>
    <s v="AH-10030"/>
    <s v="Aaron Hawkins"/>
    <x v="1"/>
    <s v="United States"/>
    <s v="Gulfport"/>
    <x v="35"/>
    <n v="39503"/>
    <x v="0"/>
    <x v="893"/>
    <x v="0"/>
    <x v="5"/>
    <x v="886"/>
    <n v="86.45"/>
    <n v="7"/>
    <n v="0"/>
    <n v="38.04"/>
    <n v="567.11"/>
    <n v="605.15"/>
    <n v="0"/>
    <n v="605.15"/>
  </r>
  <r>
    <n v="3313"/>
    <s v="US-2014-133130"/>
    <x v="127"/>
    <x v="511"/>
    <x v="1"/>
    <s v="TH-21100"/>
    <s v="Thea Hendricks"/>
    <x v="0"/>
    <s v="United States"/>
    <s v="San Diego"/>
    <x v="1"/>
    <n v="92037"/>
    <x v="1"/>
    <x v="291"/>
    <x v="0"/>
    <x v="1"/>
    <x v="291"/>
    <n v="603.91999999999996"/>
    <n v="5"/>
    <n v="0.2"/>
    <n v="45.29"/>
    <n v="2370.39"/>
    <n v="3019.6"/>
    <n v="603.91999999999996"/>
    <n v="2415.6799999999998"/>
  </r>
  <r>
    <n v="3314"/>
    <s v="US-2014-133130"/>
    <x v="127"/>
    <x v="511"/>
    <x v="1"/>
    <s v="TH-21100"/>
    <s v="Thea Hendricks"/>
    <x v="0"/>
    <s v="United States"/>
    <s v="San Diego"/>
    <x v="1"/>
    <n v="92037"/>
    <x v="1"/>
    <x v="1127"/>
    <x v="1"/>
    <x v="10"/>
    <x v="1115"/>
    <n v="81.98"/>
    <n v="2"/>
    <n v="0"/>
    <n v="40.17"/>
    <n v="123.79"/>
    <n v="163.96"/>
    <n v="0"/>
    <n v="163.96"/>
  </r>
  <r>
    <n v="3315"/>
    <s v="CA-2017-169978"/>
    <x v="165"/>
    <x v="675"/>
    <x v="1"/>
    <s v="HG-15025"/>
    <s v="Hunter Glantz"/>
    <x v="0"/>
    <s v="United States"/>
    <s v="Oceanside"/>
    <x v="15"/>
    <n v="11572"/>
    <x v="3"/>
    <x v="291"/>
    <x v="0"/>
    <x v="1"/>
    <x v="291"/>
    <n v="271.76"/>
    <n v="2"/>
    <n v="0.1"/>
    <n v="48.31"/>
    <n v="440.858"/>
    <n v="543.52"/>
    <n v="54.352000000000004"/>
    <n v="489.16800000000001"/>
  </r>
  <r>
    <n v="3316"/>
    <s v="CA-2017-169978"/>
    <x v="165"/>
    <x v="675"/>
    <x v="1"/>
    <s v="HG-15025"/>
    <s v="Hunter Glantz"/>
    <x v="0"/>
    <s v="United States"/>
    <s v="Oceanside"/>
    <x v="15"/>
    <n v="11572"/>
    <x v="3"/>
    <x v="1120"/>
    <x v="1"/>
    <x v="8"/>
    <x v="1108"/>
    <n v="14.38"/>
    <n v="3"/>
    <n v="0.2"/>
    <n v="4.8499999999999996"/>
    <n v="29.661999999999999"/>
    <n v="43.14"/>
    <n v="8.6280000000000001"/>
    <n v="34.512"/>
  </r>
  <r>
    <n v="3317"/>
    <s v="CA-2017-161739"/>
    <x v="468"/>
    <x v="205"/>
    <x v="0"/>
    <s v="EB-13750"/>
    <s v="Edward Becker"/>
    <x v="1"/>
    <s v="United States"/>
    <s v="Round Rock"/>
    <x v="5"/>
    <n v="78664"/>
    <x v="2"/>
    <x v="1304"/>
    <x v="0"/>
    <x v="5"/>
    <x v="1289"/>
    <n v="341.96"/>
    <n v="5"/>
    <n v="0.6"/>
    <n v="-427.45"/>
    <n v="1111.3700000000001"/>
    <n v="1709.8"/>
    <n v="1025.8799999999999"/>
    <n v="683.92000000000007"/>
  </r>
  <r>
    <n v="3318"/>
    <s v="CA-2015-165057"/>
    <x v="861"/>
    <x v="459"/>
    <x v="1"/>
    <s v="SC-20725"/>
    <s v="Steven Cartwright"/>
    <x v="0"/>
    <s v="United States"/>
    <s v="Redlands"/>
    <x v="1"/>
    <n v="92374"/>
    <x v="1"/>
    <x v="626"/>
    <x v="1"/>
    <x v="6"/>
    <x v="626"/>
    <n v="181.35"/>
    <n v="9"/>
    <n v="0"/>
    <n v="48.96"/>
    <n v="1583.1899999999998"/>
    <n v="1632.1499999999999"/>
    <n v="0"/>
    <n v="1632.1499999999999"/>
  </r>
  <r>
    <n v="3319"/>
    <s v="CA-2015-165057"/>
    <x v="861"/>
    <x v="459"/>
    <x v="1"/>
    <s v="SC-20725"/>
    <s v="Steven Cartwright"/>
    <x v="0"/>
    <s v="United States"/>
    <s v="Redlands"/>
    <x v="1"/>
    <n v="92374"/>
    <x v="1"/>
    <x v="1186"/>
    <x v="1"/>
    <x v="2"/>
    <x v="1172"/>
    <n v="8.64"/>
    <n v="3"/>
    <n v="0"/>
    <n v="4.2300000000000004"/>
    <n v="21.69"/>
    <n v="25.92"/>
    <n v="0"/>
    <n v="25.92"/>
  </r>
  <r>
    <n v="3320"/>
    <s v="CA-2014-134551"/>
    <x v="414"/>
    <x v="182"/>
    <x v="1"/>
    <s v="TS-21505"/>
    <s v="Tony Sayre"/>
    <x v="0"/>
    <s v="United States"/>
    <s v="Columbia"/>
    <x v="18"/>
    <n v="38401"/>
    <x v="0"/>
    <x v="1037"/>
    <x v="1"/>
    <x v="9"/>
    <x v="1027"/>
    <n v="43.51"/>
    <n v="7"/>
    <n v="0.2"/>
    <n v="3.81"/>
    <n v="239.846"/>
    <n v="304.57"/>
    <n v="60.914000000000001"/>
    <n v="243.65600000000001"/>
  </r>
  <r>
    <n v="3321"/>
    <s v="CA-2014-134551"/>
    <x v="414"/>
    <x v="182"/>
    <x v="1"/>
    <s v="TS-21505"/>
    <s v="Tony Sayre"/>
    <x v="0"/>
    <s v="United States"/>
    <s v="Columbia"/>
    <x v="18"/>
    <n v="38401"/>
    <x v="0"/>
    <x v="157"/>
    <x v="0"/>
    <x v="1"/>
    <x v="158"/>
    <n v="662.88"/>
    <n v="3"/>
    <n v="0.2"/>
    <n v="74.569999999999993"/>
    <n v="1516.3419999999999"/>
    <n v="1988.6399999999999"/>
    <n v="397.72800000000001"/>
    <n v="1590.9119999999998"/>
  </r>
  <r>
    <n v="3322"/>
    <s v="CA-2014-134551"/>
    <x v="414"/>
    <x v="182"/>
    <x v="1"/>
    <s v="TS-21505"/>
    <s v="Tony Sayre"/>
    <x v="0"/>
    <s v="United States"/>
    <s v="Columbia"/>
    <x v="18"/>
    <n v="38401"/>
    <x v="0"/>
    <x v="1076"/>
    <x v="1"/>
    <x v="10"/>
    <x v="1066"/>
    <n v="25.92"/>
    <n v="5"/>
    <n v="0.2"/>
    <n v="9.07"/>
    <n v="94.610000000000014"/>
    <n v="129.60000000000002"/>
    <n v="25.920000000000005"/>
    <n v="103.68000000000002"/>
  </r>
  <r>
    <n v="3323"/>
    <s v="CA-2015-120810"/>
    <x v="862"/>
    <x v="836"/>
    <x v="1"/>
    <s v="TH-21550"/>
    <s v="Tracy Hopkins"/>
    <x v="2"/>
    <s v="United States"/>
    <s v="New York City"/>
    <x v="15"/>
    <n v="10009"/>
    <x v="3"/>
    <x v="9"/>
    <x v="1"/>
    <x v="9"/>
    <x v="9"/>
    <n v="68.94"/>
    <n v="3"/>
    <n v="0"/>
    <n v="20.68"/>
    <n v="186.14"/>
    <n v="206.82"/>
    <n v="0"/>
    <n v="206.82"/>
  </r>
  <r>
    <n v="3324"/>
    <s v="CA-2015-120810"/>
    <x v="862"/>
    <x v="836"/>
    <x v="1"/>
    <s v="TH-21550"/>
    <s v="Tracy Hopkins"/>
    <x v="2"/>
    <s v="United States"/>
    <s v="New York City"/>
    <x v="15"/>
    <n v="10009"/>
    <x v="3"/>
    <x v="592"/>
    <x v="0"/>
    <x v="5"/>
    <x v="592"/>
    <n v="128.82"/>
    <n v="3"/>
    <n v="0"/>
    <n v="50.24"/>
    <n v="336.21999999999997"/>
    <n v="386.46"/>
    <n v="0"/>
    <n v="386.46"/>
  </r>
  <r>
    <n v="3325"/>
    <s v="CA-2014-165309"/>
    <x v="7"/>
    <x v="907"/>
    <x v="1"/>
    <s v="KD-16270"/>
    <s v="Karen Daniels"/>
    <x v="0"/>
    <s v="United States"/>
    <s v="Houston"/>
    <x v="5"/>
    <n v="77095"/>
    <x v="2"/>
    <x v="1176"/>
    <x v="1"/>
    <x v="8"/>
    <x v="1162"/>
    <n v="896.99"/>
    <n v="5"/>
    <n v="0.8"/>
    <n v="-1480.03"/>
    <n v="2377.0199999999995"/>
    <n v="4484.95"/>
    <n v="3587.96"/>
    <n v="896.98999999999978"/>
  </r>
  <r>
    <n v="3326"/>
    <s v="CA-2014-165309"/>
    <x v="7"/>
    <x v="907"/>
    <x v="1"/>
    <s v="KD-16270"/>
    <s v="Karen Daniels"/>
    <x v="0"/>
    <s v="United States"/>
    <s v="Houston"/>
    <x v="5"/>
    <n v="77095"/>
    <x v="2"/>
    <x v="1488"/>
    <x v="1"/>
    <x v="8"/>
    <x v="1475"/>
    <n v="1.23"/>
    <n v="1"/>
    <n v="0.8"/>
    <n v="-1.97"/>
    <n v="2.2160000000000002"/>
    <n v="1.23"/>
    <n v="0.98399999999999999"/>
    <n v="0.246"/>
  </r>
  <r>
    <n v="3327"/>
    <s v="CA-2014-165309"/>
    <x v="7"/>
    <x v="907"/>
    <x v="1"/>
    <s v="KD-16270"/>
    <s v="Karen Daniels"/>
    <x v="0"/>
    <s v="United States"/>
    <s v="Houston"/>
    <x v="5"/>
    <n v="77095"/>
    <x v="2"/>
    <x v="1473"/>
    <x v="1"/>
    <x v="6"/>
    <x v="1460"/>
    <n v="67.56"/>
    <n v="3"/>
    <n v="0.2"/>
    <n v="6.76"/>
    <n v="155.38400000000001"/>
    <n v="202.68"/>
    <n v="40.536000000000001"/>
    <n v="162.14400000000001"/>
  </r>
  <r>
    <n v="3328"/>
    <s v="CA-2014-165309"/>
    <x v="7"/>
    <x v="907"/>
    <x v="1"/>
    <s v="KD-16270"/>
    <s v="Karen Daniels"/>
    <x v="0"/>
    <s v="United States"/>
    <s v="Houston"/>
    <x v="5"/>
    <n v="77095"/>
    <x v="2"/>
    <x v="362"/>
    <x v="1"/>
    <x v="10"/>
    <x v="362"/>
    <n v="21.72"/>
    <n v="5"/>
    <n v="0.2"/>
    <n v="7.87"/>
    <n v="79.009999999999991"/>
    <n v="108.6"/>
    <n v="21.72"/>
    <n v="86.88"/>
  </r>
  <r>
    <n v="3329"/>
    <s v="CA-2014-165309"/>
    <x v="7"/>
    <x v="907"/>
    <x v="1"/>
    <s v="KD-16270"/>
    <s v="Karen Daniels"/>
    <x v="0"/>
    <s v="United States"/>
    <s v="Houston"/>
    <x v="5"/>
    <n v="77095"/>
    <x v="2"/>
    <x v="1522"/>
    <x v="1"/>
    <x v="10"/>
    <x v="1509"/>
    <n v="262.33999999999997"/>
    <n v="8"/>
    <n v="0.2"/>
    <n v="95.1"/>
    <n v="1583.876"/>
    <n v="2098.7199999999998"/>
    <n v="419.74399999999997"/>
    <n v="1678.9759999999999"/>
  </r>
  <r>
    <n v="3330"/>
    <s v="CA-2014-165309"/>
    <x v="7"/>
    <x v="907"/>
    <x v="1"/>
    <s v="KD-16270"/>
    <s v="Karen Daniels"/>
    <x v="0"/>
    <s v="United States"/>
    <s v="Houston"/>
    <x v="5"/>
    <n v="77095"/>
    <x v="2"/>
    <x v="918"/>
    <x v="2"/>
    <x v="7"/>
    <x v="910"/>
    <n v="148.47999999999999"/>
    <n v="2"/>
    <n v="0.2"/>
    <n v="16.7"/>
    <n v="220.86799999999999"/>
    <n v="296.95999999999998"/>
    <n v="59.391999999999996"/>
    <n v="237.56799999999998"/>
  </r>
  <r>
    <n v="3331"/>
    <s v="CA-2014-165309"/>
    <x v="7"/>
    <x v="907"/>
    <x v="1"/>
    <s v="KD-16270"/>
    <s v="Karen Daniels"/>
    <x v="0"/>
    <s v="United States"/>
    <s v="Houston"/>
    <x v="5"/>
    <n v="77095"/>
    <x v="2"/>
    <x v="1161"/>
    <x v="2"/>
    <x v="7"/>
    <x v="1148"/>
    <n v="241.18"/>
    <n v="3"/>
    <n v="0.2"/>
    <n v="15.07"/>
    <n v="563.76199999999994"/>
    <n v="723.54"/>
    <n v="144.708"/>
    <n v="578.83199999999999"/>
  </r>
  <r>
    <n v="3332"/>
    <s v="CA-2017-122595"/>
    <x v="817"/>
    <x v="404"/>
    <x v="1"/>
    <s v="GM-14455"/>
    <s v="Gary Mitchum"/>
    <x v="2"/>
    <s v="United States"/>
    <s v="Chicago"/>
    <x v="10"/>
    <n v="60653"/>
    <x v="2"/>
    <x v="1523"/>
    <x v="2"/>
    <x v="11"/>
    <x v="1510"/>
    <n v="227.98"/>
    <n v="3"/>
    <n v="0.2"/>
    <n v="28.5"/>
    <n v="518.65199999999993"/>
    <n v="683.93999999999994"/>
    <n v="136.78799999999998"/>
    <n v="547.15199999999993"/>
  </r>
  <r>
    <n v="3333"/>
    <s v="CA-2017-122595"/>
    <x v="817"/>
    <x v="404"/>
    <x v="1"/>
    <s v="GM-14455"/>
    <s v="Gary Mitchum"/>
    <x v="2"/>
    <s v="United States"/>
    <s v="Chicago"/>
    <x v="10"/>
    <n v="60653"/>
    <x v="2"/>
    <x v="1513"/>
    <x v="2"/>
    <x v="7"/>
    <x v="1500"/>
    <n v="52.68"/>
    <n v="3"/>
    <n v="0.2"/>
    <n v="19.760000000000002"/>
    <n v="106.67199999999998"/>
    <n v="158.04"/>
    <n v="31.608000000000001"/>
    <n v="126.43199999999999"/>
  </r>
  <r>
    <n v="3334"/>
    <s v="CA-2017-122595"/>
    <x v="817"/>
    <x v="404"/>
    <x v="1"/>
    <s v="GM-14455"/>
    <s v="Gary Mitchum"/>
    <x v="2"/>
    <s v="United States"/>
    <s v="Chicago"/>
    <x v="10"/>
    <n v="60653"/>
    <x v="2"/>
    <x v="1524"/>
    <x v="0"/>
    <x v="5"/>
    <x v="1511"/>
    <n v="2.0299999999999998"/>
    <n v="1"/>
    <n v="0.6"/>
    <n v="-1.32"/>
    <n v="2.1320000000000001"/>
    <n v="2.0299999999999998"/>
    <n v="1.2179999999999997"/>
    <n v="0.81200000000000006"/>
  </r>
  <r>
    <n v="3335"/>
    <s v="US-2017-109253"/>
    <x v="170"/>
    <x v="554"/>
    <x v="2"/>
    <s v="PR-18880"/>
    <s v="Patrick Ryan"/>
    <x v="0"/>
    <s v="United States"/>
    <s v="Oakland"/>
    <x v="1"/>
    <n v="94601"/>
    <x v="1"/>
    <x v="786"/>
    <x v="1"/>
    <x v="6"/>
    <x v="785"/>
    <n v="17.12"/>
    <n v="4"/>
    <n v="0"/>
    <n v="4.96"/>
    <n v="63.52"/>
    <n v="68.48"/>
    <n v="0"/>
    <n v="68.48"/>
  </r>
  <r>
    <n v="3336"/>
    <s v="US-2017-109253"/>
    <x v="170"/>
    <x v="554"/>
    <x v="2"/>
    <s v="PR-18880"/>
    <s v="Patrick Ryan"/>
    <x v="0"/>
    <s v="United States"/>
    <s v="Oakland"/>
    <x v="1"/>
    <n v="94601"/>
    <x v="1"/>
    <x v="524"/>
    <x v="2"/>
    <x v="7"/>
    <x v="524"/>
    <n v="431.97"/>
    <n v="4"/>
    <n v="0.2"/>
    <n v="37.799999999999997"/>
    <n v="1344.5040000000001"/>
    <n v="1727.88"/>
    <n v="345.57600000000002"/>
    <n v="1382.3040000000001"/>
  </r>
  <r>
    <n v="3337"/>
    <s v="US-2017-109253"/>
    <x v="170"/>
    <x v="554"/>
    <x v="2"/>
    <s v="PR-18880"/>
    <s v="Patrick Ryan"/>
    <x v="0"/>
    <s v="United States"/>
    <s v="Oakland"/>
    <x v="1"/>
    <n v="94601"/>
    <x v="1"/>
    <x v="1525"/>
    <x v="0"/>
    <x v="5"/>
    <x v="1512"/>
    <n v="129.91999999999999"/>
    <n v="4"/>
    <n v="0"/>
    <n v="10.39"/>
    <n v="509.28999999999996"/>
    <n v="519.67999999999995"/>
    <n v="0"/>
    <n v="519.67999999999995"/>
  </r>
  <r>
    <n v="3338"/>
    <s v="US-2017-109253"/>
    <x v="170"/>
    <x v="554"/>
    <x v="2"/>
    <s v="PR-18880"/>
    <s v="Patrick Ryan"/>
    <x v="0"/>
    <s v="United States"/>
    <s v="Oakland"/>
    <x v="1"/>
    <n v="94601"/>
    <x v="1"/>
    <x v="10"/>
    <x v="0"/>
    <x v="3"/>
    <x v="10"/>
    <n v="568.73"/>
    <n v="3"/>
    <n v="0.2"/>
    <n v="28.44"/>
    <n v="1336.5119999999999"/>
    <n v="1706.19"/>
    <n v="341.23800000000006"/>
    <n v="1364.952"/>
  </r>
  <r>
    <n v="3339"/>
    <s v="US-2017-109253"/>
    <x v="170"/>
    <x v="554"/>
    <x v="2"/>
    <s v="PR-18880"/>
    <s v="Patrick Ryan"/>
    <x v="0"/>
    <s v="United States"/>
    <s v="Oakland"/>
    <x v="1"/>
    <n v="94601"/>
    <x v="1"/>
    <x v="1526"/>
    <x v="1"/>
    <x v="8"/>
    <x v="1513"/>
    <n v="117.14"/>
    <n v="9"/>
    <n v="0.2"/>
    <n v="42.46"/>
    <n v="800.94799999999998"/>
    <n v="1054.26"/>
    <n v="210.852"/>
    <n v="843.40800000000002"/>
  </r>
  <r>
    <n v="3340"/>
    <s v="US-2017-109253"/>
    <x v="170"/>
    <x v="554"/>
    <x v="2"/>
    <s v="PR-18880"/>
    <s v="Patrick Ryan"/>
    <x v="0"/>
    <s v="United States"/>
    <s v="Oakland"/>
    <x v="1"/>
    <n v="94601"/>
    <x v="1"/>
    <x v="1527"/>
    <x v="1"/>
    <x v="9"/>
    <x v="1514"/>
    <n v="203.52"/>
    <n v="3"/>
    <n v="0"/>
    <n v="54.95"/>
    <n v="555.61"/>
    <n v="610.56000000000006"/>
    <n v="0"/>
    <n v="610.56000000000006"/>
  </r>
  <r>
    <n v="3341"/>
    <s v="US-2017-109253"/>
    <x v="170"/>
    <x v="554"/>
    <x v="2"/>
    <s v="PR-18880"/>
    <s v="Patrick Ryan"/>
    <x v="0"/>
    <s v="United States"/>
    <s v="Oakland"/>
    <x v="1"/>
    <n v="94601"/>
    <x v="1"/>
    <x v="322"/>
    <x v="1"/>
    <x v="2"/>
    <x v="322"/>
    <n v="51.75"/>
    <n v="5"/>
    <n v="0"/>
    <n v="24.84"/>
    <n v="233.91"/>
    <n v="258.75"/>
    <n v="0"/>
    <n v="258.75"/>
  </r>
  <r>
    <n v="3342"/>
    <s v="CA-2016-145982"/>
    <x v="278"/>
    <x v="134"/>
    <x v="0"/>
    <s v="TB-21055"/>
    <s v="Ted Butterfield"/>
    <x v="0"/>
    <s v="United States"/>
    <s v="Quincy"/>
    <x v="31"/>
    <n v="2169"/>
    <x v="3"/>
    <x v="1127"/>
    <x v="1"/>
    <x v="10"/>
    <x v="1115"/>
    <n v="122.97"/>
    <n v="3"/>
    <n v="0"/>
    <n v="60.26"/>
    <n v="308.64999999999998"/>
    <n v="368.90999999999997"/>
    <n v="0"/>
    <n v="368.90999999999997"/>
  </r>
  <r>
    <n v="3343"/>
    <s v="CA-2016-145982"/>
    <x v="278"/>
    <x v="134"/>
    <x v="0"/>
    <s v="TB-21055"/>
    <s v="Ted Butterfield"/>
    <x v="0"/>
    <s v="United States"/>
    <s v="Quincy"/>
    <x v="31"/>
    <n v="2169"/>
    <x v="3"/>
    <x v="1110"/>
    <x v="0"/>
    <x v="3"/>
    <x v="1099"/>
    <n v="244.62"/>
    <n v="1"/>
    <n v="0.3"/>
    <n v="20.97"/>
    <n v="150.26400000000001"/>
    <n v="244.62"/>
    <n v="73.385999999999996"/>
    <n v="171.23400000000001"/>
  </r>
  <r>
    <n v="3344"/>
    <s v="CA-2016-145982"/>
    <x v="278"/>
    <x v="134"/>
    <x v="0"/>
    <s v="TB-21055"/>
    <s v="Ted Butterfield"/>
    <x v="0"/>
    <s v="United States"/>
    <s v="Quincy"/>
    <x v="31"/>
    <n v="2169"/>
    <x v="3"/>
    <x v="222"/>
    <x v="2"/>
    <x v="7"/>
    <x v="223"/>
    <n v="59.97"/>
    <n v="3"/>
    <n v="0"/>
    <n v="28.79"/>
    <n v="151.12"/>
    <n v="179.91"/>
    <n v="0"/>
    <n v="179.91"/>
  </r>
  <r>
    <n v="3345"/>
    <s v="CA-2016-145982"/>
    <x v="278"/>
    <x v="134"/>
    <x v="0"/>
    <s v="TB-21055"/>
    <s v="Ted Butterfield"/>
    <x v="0"/>
    <s v="United States"/>
    <s v="Quincy"/>
    <x v="31"/>
    <n v="2169"/>
    <x v="3"/>
    <x v="187"/>
    <x v="1"/>
    <x v="10"/>
    <x v="188"/>
    <n v="81.540000000000006"/>
    <n v="9"/>
    <n v="0"/>
    <n v="36.69"/>
    <n v="697.17000000000007"/>
    <n v="733.86"/>
    <n v="0"/>
    <n v="733.86"/>
  </r>
  <r>
    <n v="3346"/>
    <s v="CA-2016-145982"/>
    <x v="278"/>
    <x v="134"/>
    <x v="0"/>
    <s v="TB-21055"/>
    <s v="Ted Butterfield"/>
    <x v="0"/>
    <s v="United States"/>
    <s v="Quincy"/>
    <x v="31"/>
    <n v="2169"/>
    <x v="3"/>
    <x v="848"/>
    <x v="1"/>
    <x v="13"/>
    <x v="128"/>
    <n v="11.68"/>
    <n v="4"/>
    <n v="0"/>
    <n v="5.26"/>
    <n v="41.46"/>
    <n v="46.72"/>
    <n v="0"/>
    <n v="46.72"/>
  </r>
  <r>
    <n v="3347"/>
    <s v="CA-2016-145982"/>
    <x v="278"/>
    <x v="134"/>
    <x v="0"/>
    <s v="TB-21055"/>
    <s v="Ted Butterfield"/>
    <x v="0"/>
    <s v="United States"/>
    <s v="Quincy"/>
    <x v="31"/>
    <n v="2169"/>
    <x v="3"/>
    <x v="1458"/>
    <x v="1"/>
    <x v="8"/>
    <x v="1444"/>
    <n v="29"/>
    <n v="5"/>
    <n v="0"/>
    <n v="13.92"/>
    <n v="131.08000000000001"/>
    <n v="145"/>
    <n v="0"/>
    <n v="145"/>
  </r>
  <r>
    <n v="3348"/>
    <s v="CA-2015-112014"/>
    <x v="863"/>
    <x v="918"/>
    <x v="1"/>
    <s v="ON-18715"/>
    <s v="Odella Nelson"/>
    <x v="1"/>
    <s v="United States"/>
    <s v="Yucaipa"/>
    <x v="1"/>
    <n v="92399"/>
    <x v="1"/>
    <x v="400"/>
    <x v="1"/>
    <x v="6"/>
    <x v="401"/>
    <n v="50.8"/>
    <n v="5"/>
    <n v="0"/>
    <n v="13.21"/>
    <n v="240.79"/>
    <n v="254"/>
    <n v="0"/>
    <n v="254"/>
  </r>
  <r>
    <n v="3349"/>
    <s v="CA-2017-154732"/>
    <x v="60"/>
    <x v="170"/>
    <x v="2"/>
    <s v="AH-10195"/>
    <s v="Alan Haines"/>
    <x v="1"/>
    <s v="United States"/>
    <s v="Chicago"/>
    <x v="10"/>
    <n v="60623"/>
    <x v="2"/>
    <x v="27"/>
    <x v="1"/>
    <x v="8"/>
    <x v="27"/>
    <n v="16.03"/>
    <n v="5"/>
    <n v="0.8"/>
    <n v="-25.65"/>
    <n v="41.68"/>
    <n v="80.150000000000006"/>
    <n v="64.12"/>
    <n v="16.03"/>
  </r>
  <r>
    <n v="3350"/>
    <s v="US-2016-157308"/>
    <x v="864"/>
    <x v="257"/>
    <x v="1"/>
    <s v="NM-18520"/>
    <s v="Neoma Murray"/>
    <x v="0"/>
    <s v="United States"/>
    <s v="Seattle"/>
    <x v="4"/>
    <n v="98105"/>
    <x v="1"/>
    <x v="696"/>
    <x v="1"/>
    <x v="8"/>
    <x v="696"/>
    <n v="15.71"/>
    <n v="4"/>
    <n v="0.2"/>
    <n v="5.7"/>
    <n v="44.572000000000003"/>
    <n v="62.84"/>
    <n v="12.568000000000001"/>
    <n v="50.272000000000006"/>
  </r>
  <r>
    <n v="3351"/>
    <s v="CA-2016-147536"/>
    <x v="482"/>
    <x v="844"/>
    <x v="1"/>
    <s v="AR-10510"/>
    <s v="Andrew Roberts"/>
    <x v="0"/>
    <s v="United States"/>
    <s v="New York City"/>
    <x v="15"/>
    <n v="10024"/>
    <x v="3"/>
    <x v="1048"/>
    <x v="2"/>
    <x v="11"/>
    <x v="1037"/>
    <n v="89.97"/>
    <n v="3"/>
    <n v="0"/>
    <n v="18.89"/>
    <n v="251.01999999999998"/>
    <n v="269.90999999999997"/>
    <n v="0"/>
    <n v="269.90999999999997"/>
  </r>
  <r>
    <n v="3352"/>
    <s v="US-2014-134733"/>
    <x v="865"/>
    <x v="919"/>
    <x v="1"/>
    <s v="BM-11650"/>
    <s v="Brian Moss"/>
    <x v="1"/>
    <s v="United States"/>
    <s v="San Diego"/>
    <x v="1"/>
    <n v="92037"/>
    <x v="1"/>
    <x v="1528"/>
    <x v="0"/>
    <x v="0"/>
    <x v="1515"/>
    <n v="436"/>
    <n v="3"/>
    <n v="0.15"/>
    <n v="20.52"/>
    <n v="1091.28"/>
    <n v="1308"/>
    <n v="196.2"/>
    <n v="1111.8"/>
  </r>
  <r>
    <n v="3353"/>
    <s v="US-2014-134733"/>
    <x v="865"/>
    <x v="919"/>
    <x v="1"/>
    <s v="BM-11650"/>
    <s v="Brian Moss"/>
    <x v="1"/>
    <s v="United States"/>
    <s v="San Diego"/>
    <x v="1"/>
    <n v="92037"/>
    <x v="1"/>
    <x v="66"/>
    <x v="2"/>
    <x v="7"/>
    <x v="66"/>
    <n v="83.98"/>
    <n v="2"/>
    <n v="0.2"/>
    <n v="31.49"/>
    <n v="102.878"/>
    <n v="167.96"/>
    <n v="33.592000000000006"/>
    <n v="134.36799999999999"/>
  </r>
  <r>
    <n v="3354"/>
    <s v="US-2014-150434"/>
    <x v="866"/>
    <x v="885"/>
    <x v="1"/>
    <s v="CA-12310"/>
    <s v="Christine Abelman"/>
    <x v="1"/>
    <s v="United States"/>
    <s v="Bristol"/>
    <x v="29"/>
    <n v="6010"/>
    <x v="3"/>
    <x v="1149"/>
    <x v="2"/>
    <x v="7"/>
    <x v="1137"/>
    <n v="359.98"/>
    <n v="2"/>
    <n v="0"/>
    <n v="93.59"/>
    <n v="626.37"/>
    <n v="719.96"/>
    <n v="0"/>
    <n v="719.96"/>
  </r>
  <r>
    <n v="3355"/>
    <s v="US-2014-150434"/>
    <x v="866"/>
    <x v="885"/>
    <x v="1"/>
    <s v="CA-12310"/>
    <s v="Christine Abelman"/>
    <x v="1"/>
    <s v="United States"/>
    <s v="Bristol"/>
    <x v="29"/>
    <n v="6010"/>
    <x v="3"/>
    <x v="1529"/>
    <x v="0"/>
    <x v="3"/>
    <x v="1516"/>
    <n v="70.56"/>
    <n v="1"/>
    <n v="0.3"/>
    <n v="-4.03"/>
    <n v="53.422000000000004"/>
    <n v="70.56"/>
    <n v="21.167999999999999"/>
    <n v="49.392000000000003"/>
  </r>
  <r>
    <n v="3356"/>
    <s v="US-2014-150434"/>
    <x v="866"/>
    <x v="885"/>
    <x v="1"/>
    <s v="CA-12310"/>
    <s v="Christine Abelman"/>
    <x v="1"/>
    <s v="United States"/>
    <s v="Bristol"/>
    <x v="29"/>
    <n v="6010"/>
    <x v="3"/>
    <x v="864"/>
    <x v="1"/>
    <x v="8"/>
    <x v="858"/>
    <n v="20.88"/>
    <n v="2"/>
    <n v="0"/>
    <n v="9.6"/>
    <n v="32.159999999999997"/>
    <n v="41.76"/>
    <n v="0"/>
    <n v="41.76"/>
  </r>
  <r>
    <n v="3357"/>
    <s v="US-2014-150434"/>
    <x v="866"/>
    <x v="885"/>
    <x v="1"/>
    <s v="CA-12310"/>
    <s v="Christine Abelman"/>
    <x v="1"/>
    <s v="United States"/>
    <s v="Bristol"/>
    <x v="29"/>
    <n v="6010"/>
    <x v="3"/>
    <x v="315"/>
    <x v="1"/>
    <x v="8"/>
    <x v="315"/>
    <n v="3.81"/>
    <n v="1"/>
    <n v="0"/>
    <n v="1.83"/>
    <n v="1.98"/>
    <n v="3.81"/>
    <n v="0"/>
    <n v="3.81"/>
  </r>
  <r>
    <n v="3358"/>
    <s v="CA-2017-100335"/>
    <x v="210"/>
    <x v="462"/>
    <x v="1"/>
    <s v="NF-18595"/>
    <s v="Nicole Fjeld"/>
    <x v="2"/>
    <s v="United States"/>
    <s v="Chicago"/>
    <x v="10"/>
    <n v="60610"/>
    <x v="2"/>
    <x v="885"/>
    <x v="1"/>
    <x v="10"/>
    <x v="33"/>
    <n v="73.010000000000005"/>
    <n v="9"/>
    <n v="0.2"/>
    <n v="26.47"/>
    <n v="499.202"/>
    <n v="657.09"/>
    <n v="131.41800000000001"/>
    <n v="525.67200000000003"/>
  </r>
  <r>
    <n v="3359"/>
    <s v="CA-2016-139234"/>
    <x v="715"/>
    <x v="761"/>
    <x v="1"/>
    <s v="AF-10870"/>
    <s v="Art Ferguson"/>
    <x v="0"/>
    <s v="United States"/>
    <s v="Chicago"/>
    <x v="10"/>
    <n v="60610"/>
    <x v="2"/>
    <x v="385"/>
    <x v="1"/>
    <x v="8"/>
    <x v="386"/>
    <n v="3.21"/>
    <n v="2"/>
    <n v="0.8"/>
    <n v="-5.29"/>
    <n v="6.5739999999999998"/>
    <n v="6.42"/>
    <n v="5.1360000000000001"/>
    <n v="1.2839999999999998"/>
  </r>
  <r>
    <n v="3360"/>
    <s v="CA-2016-139234"/>
    <x v="715"/>
    <x v="761"/>
    <x v="1"/>
    <s v="AF-10870"/>
    <s v="Art Ferguson"/>
    <x v="0"/>
    <s v="United States"/>
    <s v="Chicago"/>
    <x v="10"/>
    <n v="60610"/>
    <x v="2"/>
    <x v="960"/>
    <x v="2"/>
    <x v="11"/>
    <x v="953"/>
    <n v="26.18"/>
    <n v="2"/>
    <n v="0.2"/>
    <n v="-3.27"/>
    <n v="45.158000000000001"/>
    <n v="52.36"/>
    <n v="10.472000000000001"/>
    <n v="41.887999999999998"/>
  </r>
  <r>
    <n v="3361"/>
    <s v="US-2015-142020"/>
    <x v="593"/>
    <x v="920"/>
    <x v="0"/>
    <s v="TC-21535"/>
    <s v="Tracy Collins"/>
    <x v="2"/>
    <s v="United States"/>
    <s v="New York City"/>
    <x v="15"/>
    <n v="10024"/>
    <x v="3"/>
    <x v="229"/>
    <x v="1"/>
    <x v="10"/>
    <x v="230"/>
    <n v="30.44"/>
    <n v="4"/>
    <n v="0"/>
    <n v="14.31"/>
    <n v="107.45"/>
    <n v="121.76"/>
    <n v="0"/>
    <n v="121.76"/>
  </r>
  <r>
    <n v="3362"/>
    <s v="US-2015-142020"/>
    <x v="593"/>
    <x v="920"/>
    <x v="0"/>
    <s v="TC-21535"/>
    <s v="Tracy Collins"/>
    <x v="2"/>
    <s v="United States"/>
    <s v="New York City"/>
    <x v="15"/>
    <n v="10024"/>
    <x v="3"/>
    <x v="1530"/>
    <x v="0"/>
    <x v="5"/>
    <x v="1517"/>
    <n v="35.28"/>
    <n v="3"/>
    <n v="0"/>
    <n v="12"/>
    <n v="93.84"/>
    <n v="105.84"/>
    <n v="0"/>
    <n v="105.84"/>
  </r>
  <r>
    <n v="3363"/>
    <s v="CA-2015-139962"/>
    <x v="350"/>
    <x v="604"/>
    <x v="1"/>
    <s v="Dp-13240"/>
    <s v="Dean percer"/>
    <x v="2"/>
    <s v="United States"/>
    <s v="Revere"/>
    <x v="31"/>
    <n v="2151"/>
    <x v="3"/>
    <x v="498"/>
    <x v="1"/>
    <x v="10"/>
    <x v="498"/>
    <n v="19.440000000000001"/>
    <n v="3"/>
    <n v="0"/>
    <n v="9.33"/>
    <n v="48.990000000000009"/>
    <n v="58.320000000000007"/>
    <n v="0"/>
    <n v="58.320000000000007"/>
  </r>
  <r>
    <n v="3364"/>
    <s v="CA-2015-139962"/>
    <x v="350"/>
    <x v="604"/>
    <x v="1"/>
    <s v="Dp-13240"/>
    <s v="Dean percer"/>
    <x v="2"/>
    <s v="United States"/>
    <s v="Revere"/>
    <x v="31"/>
    <n v="2151"/>
    <x v="3"/>
    <x v="92"/>
    <x v="1"/>
    <x v="8"/>
    <x v="92"/>
    <n v="37.880000000000003"/>
    <n v="2"/>
    <n v="0"/>
    <n v="18.940000000000001"/>
    <n v="56.820000000000007"/>
    <n v="75.760000000000005"/>
    <n v="0"/>
    <n v="75.760000000000005"/>
  </r>
  <r>
    <n v="3365"/>
    <s v="CA-2016-130050"/>
    <x v="87"/>
    <x v="461"/>
    <x v="0"/>
    <s v="MC-17425"/>
    <s v="Mark Cousins"/>
    <x v="1"/>
    <s v="United States"/>
    <s v="Houston"/>
    <x v="5"/>
    <n v="77036"/>
    <x v="2"/>
    <x v="740"/>
    <x v="0"/>
    <x v="5"/>
    <x v="222"/>
    <n v="9.5500000000000007"/>
    <n v="3"/>
    <n v="0.6"/>
    <n v="-3.82"/>
    <n v="15.280000000000001"/>
    <n v="28.650000000000002"/>
    <n v="17.190000000000001"/>
    <n v="11.46"/>
  </r>
  <r>
    <n v="3366"/>
    <s v="CA-2014-115161"/>
    <x v="867"/>
    <x v="921"/>
    <x v="2"/>
    <s v="LC-17050"/>
    <s v="Liz Carlisle"/>
    <x v="0"/>
    <s v="United States"/>
    <s v="Mission Viejo"/>
    <x v="1"/>
    <n v="92691"/>
    <x v="1"/>
    <x v="1106"/>
    <x v="0"/>
    <x v="0"/>
    <x v="1095"/>
    <n v="290.67"/>
    <n v="2"/>
    <n v="0.15"/>
    <n v="3.42"/>
    <n v="490.71899999999999"/>
    <n v="581.34"/>
    <n v="87.201000000000008"/>
    <n v="494.13900000000001"/>
  </r>
  <r>
    <n v="3367"/>
    <s v="CA-2014-165379"/>
    <x v="868"/>
    <x v="406"/>
    <x v="1"/>
    <s v="BM-11650"/>
    <s v="Brian Moss"/>
    <x v="1"/>
    <s v="United States"/>
    <s v="Dallas"/>
    <x v="5"/>
    <n v="75217"/>
    <x v="2"/>
    <x v="934"/>
    <x v="1"/>
    <x v="10"/>
    <x v="927"/>
    <n v="10.37"/>
    <n v="2"/>
    <n v="0.2"/>
    <n v="3.63"/>
    <n v="12.962"/>
    <n v="20.74"/>
    <n v="4.1479999999999997"/>
    <n v="16.591999999999999"/>
  </r>
  <r>
    <n v="3368"/>
    <s v="CA-2014-165379"/>
    <x v="868"/>
    <x v="406"/>
    <x v="1"/>
    <s v="BM-11650"/>
    <s v="Brian Moss"/>
    <x v="1"/>
    <s v="United States"/>
    <s v="Dallas"/>
    <x v="5"/>
    <n v="75217"/>
    <x v="2"/>
    <x v="1357"/>
    <x v="1"/>
    <x v="10"/>
    <x v="1343"/>
    <n v="14.35"/>
    <n v="3"/>
    <n v="0.2"/>
    <n v="4.49"/>
    <n v="29.949999999999996"/>
    <n v="43.05"/>
    <n v="8.61"/>
    <n v="34.44"/>
  </r>
  <r>
    <n v="3369"/>
    <s v="CA-2015-115511"/>
    <x v="82"/>
    <x v="332"/>
    <x v="1"/>
    <s v="NW-18400"/>
    <s v="Natalie Webber"/>
    <x v="0"/>
    <s v="United States"/>
    <s v="Las Vegas"/>
    <x v="33"/>
    <n v="89115"/>
    <x v="1"/>
    <x v="1531"/>
    <x v="0"/>
    <x v="0"/>
    <x v="1518"/>
    <n v="141.96"/>
    <n v="2"/>
    <n v="0"/>
    <n v="41.17"/>
    <n v="242.75"/>
    <n v="283.92"/>
    <n v="0"/>
    <n v="283.92"/>
  </r>
  <r>
    <n v="3370"/>
    <s v="CA-2015-115511"/>
    <x v="82"/>
    <x v="332"/>
    <x v="1"/>
    <s v="NW-18400"/>
    <s v="Natalie Webber"/>
    <x v="0"/>
    <s v="United States"/>
    <s v="Las Vegas"/>
    <x v="33"/>
    <n v="89115"/>
    <x v="1"/>
    <x v="340"/>
    <x v="1"/>
    <x v="8"/>
    <x v="340"/>
    <n v="66.05"/>
    <n v="4"/>
    <n v="0.2"/>
    <n v="23.12"/>
    <n v="188.23999999999998"/>
    <n v="264.2"/>
    <n v="52.84"/>
    <n v="211.35999999999999"/>
  </r>
  <r>
    <n v="3371"/>
    <s v="CA-2016-134887"/>
    <x v="869"/>
    <x v="595"/>
    <x v="3"/>
    <s v="TB-21280"/>
    <s v="Toby Braunhardt"/>
    <x v="0"/>
    <s v="United States"/>
    <s v="Norman"/>
    <x v="26"/>
    <n v="73071"/>
    <x v="2"/>
    <x v="217"/>
    <x v="2"/>
    <x v="11"/>
    <x v="218"/>
    <n v="1287.45"/>
    <n v="5"/>
    <n v="0"/>
    <n v="244.62"/>
    <n v="6192.63"/>
    <n v="6437.25"/>
    <n v="0"/>
    <n v="6437.25"/>
  </r>
  <r>
    <n v="3372"/>
    <s v="CA-2017-123778"/>
    <x v="397"/>
    <x v="420"/>
    <x v="1"/>
    <s v="BS-11755"/>
    <s v="Bruce Stewart"/>
    <x v="0"/>
    <s v="United States"/>
    <s v="San Francisco"/>
    <x v="1"/>
    <n v="94122"/>
    <x v="1"/>
    <x v="973"/>
    <x v="1"/>
    <x v="8"/>
    <x v="967"/>
    <n v="25.82"/>
    <n v="6"/>
    <n v="0.2"/>
    <n v="9.0399999999999991"/>
    <n v="114.89600000000002"/>
    <n v="154.92000000000002"/>
    <n v="30.984000000000005"/>
    <n v="123.93600000000001"/>
  </r>
  <r>
    <n v="3373"/>
    <s v="CA-2017-123778"/>
    <x v="397"/>
    <x v="420"/>
    <x v="1"/>
    <s v="BS-11755"/>
    <s v="Bruce Stewart"/>
    <x v="0"/>
    <s v="United States"/>
    <s v="San Francisco"/>
    <x v="1"/>
    <n v="94122"/>
    <x v="1"/>
    <x v="1429"/>
    <x v="1"/>
    <x v="9"/>
    <x v="1417"/>
    <n v="160.96"/>
    <n v="2"/>
    <n v="0"/>
    <n v="48.29"/>
    <n v="273.63"/>
    <n v="321.92"/>
    <n v="0"/>
    <n v="321.92"/>
  </r>
  <r>
    <n v="3374"/>
    <s v="CA-2015-161718"/>
    <x v="784"/>
    <x v="763"/>
    <x v="1"/>
    <s v="SO-20335"/>
    <s v="Sean O'Donnell"/>
    <x v="0"/>
    <s v="United States"/>
    <s v="Hempstead"/>
    <x v="15"/>
    <n v="11550"/>
    <x v="3"/>
    <x v="1462"/>
    <x v="0"/>
    <x v="5"/>
    <x v="1448"/>
    <n v="28.44"/>
    <n v="3"/>
    <n v="0"/>
    <n v="11.38"/>
    <n v="73.940000000000012"/>
    <n v="85.320000000000007"/>
    <n v="0"/>
    <n v="85.320000000000007"/>
  </r>
  <r>
    <n v="3375"/>
    <s v="CA-2015-161718"/>
    <x v="784"/>
    <x v="763"/>
    <x v="1"/>
    <s v="SO-20335"/>
    <s v="Sean O'Donnell"/>
    <x v="0"/>
    <s v="United States"/>
    <s v="Hempstead"/>
    <x v="15"/>
    <n v="11550"/>
    <x v="3"/>
    <x v="394"/>
    <x v="0"/>
    <x v="1"/>
    <x v="395"/>
    <n v="364.41"/>
    <n v="5"/>
    <n v="0.1"/>
    <n v="8.1"/>
    <n v="1631.7450000000003"/>
    <n v="1822.0500000000002"/>
    <n v="182.20500000000004"/>
    <n v="1639.8450000000003"/>
  </r>
  <r>
    <n v="3376"/>
    <s v="CA-2015-161718"/>
    <x v="784"/>
    <x v="763"/>
    <x v="1"/>
    <s v="SO-20335"/>
    <s v="Sean O'Donnell"/>
    <x v="0"/>
    <s v="United States"/>
    <s v="Hempstead"/>
    <x v="15"/>
    <n v="11550"/>
    <x v="3"/>
    <x v="433"/>
    <x v="2"/>
    <x v="7"/>
    <x v="433"/>
    <n v="39.96"/>
    <n v="4"/>
    <n v="0"/>
    <n v="10.39"/>
    <n v="149.44999999999999"/>
    <n v="159.84"/>
    <n v="0"/>
    <n v="159.84"/>
  </r>
  <r>
    <n v="3377"/>
    <s v="CA-2015-161718"/>
    <x v="784"/>
    <x v="763"/>
    <x v="1"/>
    <s v="SO-20335"/>
    <s v="Sean O'Donnell"/>
    <x v="0"/>
    <s v="United States"/>
    <s v="Hempstead"/>
    <x v="15"/>
    <n v="11550"/>
    <x v="3"/>
    <x v="228"/>
    <x v="0"/>
    <x v="1"/>
    <x v="229"/>
    <n v="361.76"/>
    <n v="2"/>
    <n v="0.1"/>
    <n v="68.33"/>
    <n v="582.83799999999997"/>
    <n v="723.52"/>
    <n v="72.352000000000004"/>
    <n v="651.16800000000001"/>
  </r>
  <r>
    <n v="3378"/>
    <s v="CA-2016-100671"/>
    <x v="474"/>
    <x v="271"/>
    <x v="2"/>
    <s v="CS-12490"/>
    <s v="Cindy Schnelling"/>
    <x v="1"/>
    <s v="United States"/>
    <s v="Conroe"/>
    <x v="5"/>
    <n v="77301"/>
    <x v="2"/>
    <x v="1018"/>
    <x v="1"/>
    <x v="4"/>
    <x v="1519"/>
    <n v="111.67"/>
    <n v="9"/>
    <n v="0.2"/>
    <n v="6.98"/>
    <n v="797.04399999999998"/>
    <n v="1005.03"/>
    <n v="201.006"/>
    <n v="804.024"/>
  </r>
  <r>
    <n v="3379"/>
    <s v="CA-2017-142867"/>
    <x v="294"/>
    <x v="312"/>
    <x v="1"/>
    <s v="PO-19180"/>
    <s v="Philisse Overcash"/>
    <x v="2"/>
    <s v="United States"/>
    <s v="Houston"/>
    <x v="5"/>
    <n v="77095"/>
    <x v="2"/>
    <x v="1426"/>
    <x v="1"/>
    <x v="8"/>
    <x v="1414"/>
    <n v="13.78"/>
    <n v="6"/>
    <n v="0.8"/>
    <n v="-22.04"/>
    <n v="38.576000000000001"/>
    <n v="82.679999999999993"/>
    <n v="66.143999999999991"/>
    <n v="16.536000000000001"/>
  </r>
  <r>
    <n v="3380"/>
    <s v="CA-2017-142867"/>
    <x v="294"/>
    <x v="312"/>
    <x v="1"/>
    <s v="PO-19180"/>
    <s v="Philisse Overcash"/>
    <x v="2"/>
    <s v="United States"/>
    <s v="Houston"/>
    <x v="5"/>
    <n v="77095"/>
    <x v="2"/>
    <x v="1532"/>
    <x v="1"/>
    <x v="10"/>
    <x v="1520"/>
    <n v="10.27"/>
    <n v="3"/>
    <n v="0.2"/>
    <n v="3.21"/>
    <n v="21.437999999999999"/>
    <n v="30.81"/>
    <n v="6.1619999999999999"/>
    <n v="24.648"/>
  </r>
  <r>
    <n v="3381"/>
    <s v="CA-2017-103156"/>
    <x v="51"/>
    <x v="865"/>
    <x v="2"/>
    <s v="TD-20995"/>
    <s v="Tamara Dahlen"/>
    <x v="0"/>
    <s v="United States"/>
    <s v="Philadelphia"/>
    <x v="9"/>
    <n v="19120"/>
    <x v="3"/>
    <x v="1533"/>
    <x v="0"/>
    <x v="5"/>
    <x v="1521"/>
    <n v="24.05"/>
    <n v="9"/>
    <n v="0.2"/>
    <n v="7.21"/>
    <n v="165.95000000000002"/>
    <n v="216.45000000000002"/>
    <n v="43.290000000000006"/>
    <n v="173.16000000000003"/>
  </r>
  <r>
    <n v="3382"/>
    <s v="US-2017-162208"/>
    <x v="151"/>
    <x v="624"/>
    <x v="2"/>
    <s v="SP-20620"/>
    <s v="Stefania Perrino"/>
    <x v="1"/>
    <s v="United States"/>
    <s v="Tampa"/>
    <x v="2"/>
    <n v="33614"/>
    <x v="0"/>
    <x v="135"/>
    <x v="1"/>
    <x v="12"/>
    <x v="136"/>
    <n v="2.9"/>
    <n v="1"/>
    <n v="0.2"/>
    <n v="0.98"/>
    <n v="1.3399999999999999"/>
    <n v="2.9"/>
    <n v="0.57999999999999996"/>
    <n v="2.3199999999999998"/>
  </r>
  <r>
    <n v="3383"/>
    <s v="CA-2015-130659"/>
    <x v="784"/>
    <x v="234"/>
    <x v="0"/>
    <s v="MS-17365"/>
    <s v="Maribeth Schnelling"/>
    <x v="0"/>
    <s v="United States"/>
    <s v="New York City"/>
    <x v="15"/>
    <n v="10035"/>
    <x v="3"/>
    <x v="1303"/>
    <x v="1"/>
    <x v="12"/>
    <x v="1288"/>
    <n v="17.940000000000001"/>
    <n v="3"/>
    <n v="0"/>
    <n v="8.7899999999999991"/>
    <n v="45.030000000000008"/>
    <n v="53.820000000000007"/>
    <n v="0"/>
    <n v="53.820000000000007"/>
  </r>
  <r>
    <n v="3384"/>
    <s v="CA-2015-130659"/>
    <x v="784"/>
    <x v="234"/>
    <x v="0"/>
    <s v="MS-17365"/>
    <s v="Maribeth Schnelling"/>
    <x v="0"/>
    <s v="United States"/>
    <s v="New York City"/>
    <x v="15"/>
    <n v="10035"/>
    <x v="3"/>
    <x v="1534"/>
    <x v="0"/>
    <x v="1"/>
    <x v="1522"/>
    <n v="384.17"/>
    <n v="7"/>
    <n v="0.1"/>
    <n v="29.88"/>
    <n v="2390.3910000000001"/>
    <n v="2689.19"/>
    <n v="268.91900000000004"/>
    <n v="2420.2710000000002"/>
  </r>
  <r>
    <n v="3385"/>
    <s v="CA-2015-130659"/>
    <x v="784"/>
    <x v="234"/>
    <x v="0"/>
    <s v="MS-17365"/>
    <s v="Maribeth Schnelling"/>
    <x v="0"/>
    <s v="United States"/>
    <s v="New York City"/>
    <x v="15"/>
    <n v="10035"/>
    <x v="3"/>
    <x v="907"/>
    <x v="2"/>
    <x v="7"/>
    <x v="899"/>
    <n v="1799.75"/>
    <n v="5"/>
    <n v="0"/>
    <n v="539.92999999999995"/>
    <n v="8458.82"/>
    <n v="8998.75"/>
    <n v="0"/>
    <n v="8998.75"/>
  </r>
  <r>
    <n v="3386"/>
    <s v="CA-2017-148404"/>
    <x v="566"/>
    <x v="768"/>
    <x v="1"/>
    <s v="Dp-13240"/>
    <s v="Dean percer"/>
    <x v="2"/>
    <s v="United States"/>
    <s v="Charlotte"/>
    <x v="3"/>
    <n v="28205"/>
    <x v="0"/>
    <x v="245"/>
    <x v="1"/>
    <x v="4"/>
    <x v="246"/>
    <n v="580.66999999999996"/>
    <n v="4"/>
    <n v="0.2"/>
    <n v="65.33"/>
    <n v="1792.8139999999999"/>
    <n v="2322.6799999999998"/>
    <n v="464.536"/>
    <n v="1858.1439999999998"/>
  </r>
  <r>
    <n v="3387"/>
    <s v="CA-2017-148404"/>
    <x v="566"/>
    <x v="768"/>
    <x v="1"/>
    <s v="Dp-13240"/>
    <s v="Dean percer"/>
    <x v="2"/>
    <s v="United States"/>
    <s v="Charlotte"/>
    <x v="3"/>
    <n v="28205"/>
    <x v="0"/>
    <x v="550"/>
    <x v="1"/>
    <x v="13"/>
    <x v="128"/>
    <n v="18.940000000000001"/>
    <n v="3"/>
    <n v="0.2"/>
    <n v="5.92"/>
    <n v="39.536000000000001"/>
    <n v="56.820000000000007"/>
    <n v="11.364000000000003"/>
    <n v="45.456000000000003"/>
  </r>
  <r>
    <n v="3388"/>
    <s v="CA-2017-148404"/>
    <x v="566"/>
    <x v="768"/>
    <x v="1"/>
    <s v="Dp-13240"/>
    <s v="Dean percer"/>
    <x v="2"/>
    <s v="United States"/>
    <s v="Charlotte"/>
    <x v="3"/>
    <n v="28205"/>
    <x v="0"/>
    <x v="872"/>
    <x v="2"/>
    <x v="7"/>
    <x v="866"/>
    <n v="222.38"/>
    <n v="2"/>
    <n v="0.2"/>
    <n v="16.68"/>
    <n v="339.12799999999999"/>
    <n v="444.76"/>
    <n v="88.951999999999998"/>
    <n v="355.80799999999999"/>
  </r>
  <r>
    <n v="3389"/>
    <s v="CA-2017-148404"/>
    <x v="566"/>
    <x v="768"/>
    <x v="1"/>
    <s v="Dp-13240"/>
    <s v="Dean percer"/>
    <x v="2"/>
    <s v="United States"/>
    <s v="Charlotte"/>
    <x v="3"/>
    <n v="28205"/>
    <x v="0"/>
    <x v="912"/>
    <x v="1"/>
    <x v="8"/>
    <x v="904"/>
    <n v="50.45"/>
    <n v="6"/>
    <n v="0.7"/>
    <n v="-33.64"/>
    <n v="124.45000000000003"/>
    <n v="302.70000000000005"/>
    <n v="211.89000000000001"/>
    <n v="90.810000000000031"/>
  </r>
  <r>
    <n v="3390"/>
    <s v="CA-2017-148404"/>
    <x v="566"/>
    <x v="768"/>
    <x v="1"/>
    <s v="Dp-13240"/>
    <s v="Dean percer"/>
    <x v="2"/>
    <s v="United States"/>
    <s v="Charlotte"/>
    <x v="3"/>
    <n v="28205"/>
    <x v="0"/>
    <x v="977"/>
    <x v="0"/>
    <x v="3"/>
    <x v="832"/>
    <n v="154.76"/>
    <n v="3"/>
    <n v="0.4"/>
    <n v="-36.11"/>
    <n v="314.678"/>
    <n v="464.28"/>
    <n v="185.71199999999999"/>
    <n v="278.56799999999998"/>
  </r>
  <r>
    <n v="3391"/>
    <s v="CA-2017-101077"/>
    <x v="613"/>
    <x v="922"/>
    <x v="0"/>
    <s v="DB-13660"/>
    <s v="Duane Benoit"/>
    <x v="0"/>
    <s v="United States"/>
    <s v="Dallas"/>
    <x v="5"/>
    <n v="75081"/>
    <x v="2"/>
    <x v="1433"/>
    <x v="1"/>
    <x v="10"/>
    <x v="1421"/>
    <n v="6.85"/>
    <n v="2"/>
    <n v="0.2"/>
    <n v="2.14"/>
    <n v="8.8199999999999985"/>
    <n v="13.7"/>
    <n v="2.74"/>
    <n v="10.959999999999999"/>
  </r>
  <r>
    <n v="3392"/>
    <s v="CA-2014-166471"/>
    <x v="128"/>
    <x v="923"/>
    <x v="1"/>
    <s v="MG-17650"/>
    <s v="Matthew Grinstein"/>
    <x v="2"/>
    <s v="United States"/>
    <s v="Seattle"/>
    <x v="4"/>
    <n v="98103"/>
    <x v="1"/>
    <x v="638"/>
    <x v="2"/>
    <x v="7"/>
    <x v="638"/>
    <n v="1091.17"/>
    <n v="4"/>
    <n v="0.2"/>
    <n v="68.2"/>
    <n v="3423.5440000000003"/>
    <n v="4364.68"/>
    <n v="872.93600000000015"/>
    <n v="3491.7440000000001"/>
  </r>
  <r>
    <n v="3393"/>
    <s v="CA-2014-166471"/>
    <x v="128"/>
    <x v="923"/>
    <x v="1"/>
    <s v="MG-17650"/>
    <s v="Matthew Grinstein"/>
    <x v="2"/>
    <s v="United States"/>
    <s v="Seattle"/>
    <x v="4"/>
    <n v="98103"/>
    <x v="1"/>
    <x v="1075"/>
    <x v="2"/>
    <x v="7"/>
    <x v="1065"/>
    <n v="219.17"/>
    <n v="2"/>
    <n v="0.2"/>
    <n v="-43.83"/>
    <n v="394.50199999999995"/>
    <n v="438.34"/>
    <n v="87.668000000000006"/>
    <n v="350.67199999999997"/>
  </r>
  <r>
    <n v="3394"/>
    <s v="CA-2014-105340"/>
    <x v="754"/>
    <x v="573"/>
    <x v="2"/>
    <s v="EH-14185"/>
    <s v="Evan Henry"/>
    <x v="0"/>
    <s v="United States"/>
    <s v="Pasadena"/>
    <x v="5"/>
    <n v="77506"/>
    <x v="2"/>
    <x v="1002"/>
    <x v="1"/>
    <x v="8"/>
    <x v="994"/>
    <n v="6.93"/>
    <n v="1"/>
    <n v="0.8"/>
    <n v="-11.08"/>
    <n v="12.465999999999999"/>
    <n v="6.93"/>
    <n v="5.5440000000000005"/>
    <n v="1.3859999999999992"/>
  </r>
  <r>
    <n v="3395"/>
    <s v="US-2017-131583"/>
    <x v="193"/>
    <x v="272"/>
    <x v="3"/>
    <s v="CL-11890"/>
    <s v="Carl Ludwig"/>
    <x v="0"/>
    <s v="United States"/>
    <s v="Philadelphia"/>
    <x v="9"/>
    <n v="19143"/>
    <x v="3"/>
    <x v="1305"/>
    <x v="1"/>
    <x v="10"/>
    <x v="1290"/>
    <n v="40.03"/>
    <n v="6"/>
    <n v="0.2"/>
    <n v="15.01"/>
    <n v="177.13400000000001"/>
    <n v="240.18"/>
    <n v="48.036000000000001"/>
    <n v="192.14400000000001"/>
  </r>
  <r>
    <n v="3396"/>
    <s v="US-2017-148362"/>
    <x v="870"/>
    <x v="924"/>
    <x v="1"/>
    <s v="KF-16285"/>
    <s v="Karen Ferguson"/>
    <x v="2"/>
    <s v="United States"/>
    <s v="Indianapolis"/>
    <x v="14"/>
    <n v="46203"/>
    <x v="2"/>
    <x v="1439"/>
    <x v="1"/>
    <x v="4"/>
    <x v="1427"/>
    <n v="443.92"/>
    <n v="4"/>
    <n v="0"/>
    <n v="13.32"/>
    <n v="1762.3600000000001"/>
    <n v="1775.68"/>
    <n v="0"/>
    <n v="1775.68"/>
  </r>
  <r>
    <n v="3397"/>
    <s v="US-2017-148362"/>
    <x v="870"/>
    <x v="924"/>
    <x v="1"/>
    <s v="KF-16285"/>
    <s v="Karen Ferguson"/>
    <x v="2"/>
    <s v="United States"/>
    <s v="Indianapolis"/>
    <x v="14"/>
    <n v="46203"/>
    <x v="2"/>
    <x v="13"/>
    <x v="1"/>
    <x v="8"/>
    <x v="13"/>
    <n v="169.99"/>
    <n v="1"/>
    <n v="0"/>
    <n v="78.2"/>
    <n v="91.79"/>
    <n v="169.99"/>
    <n v="0"/>
    <n v="169.99"/>
  </r>
  <r>
    <n v="3398"/>
    <s v="US-2017-148362"/>
    <x v="870"/>
    <x v="924"/>
    <x v="1"/>
    <s v="KF-16285"/>
    <s v="Karen Ferguson"/>
    <x v="2"/>
    <s v="United States"/>
    <s v="Indianapolis"/>
    <x v="14"/>
    <n v="46203"/>
    <x v="2"/>
    <x v="490"/>
    <x v="1"/>
    <x v="10"/>
    <x v="490"/>
    <n v="25.92"/>
    <n v="4"/>
    <n v="0"/>
    <n v="12.44"/>
    <n v="91.240000000000009"/>
    <n v="103.68"/>
    <n v="0"/>
    <n v="103.68"/>
  </r>
  <r>
    <n v="3399"/>
    <s v="CA-2014-102274"/>
    <x v="871"/>
    <x v="158"/>
    <x v="1"/>
    <s v="DH-13075"/>
    <s v="Dave Hallsten"/>
    <x v="1"/>
    <s v="United States"/>
    <s v="Richmond"/>
    <x v="0"/>
    <n v="40475"/>
    <x v="0"/>
    <x v="687"/>
    <x v="2"/>
    <x v="7"/>
    <x v="687"/>
    <n v="36.99"/>
    <n v="1"/>
    <n v="0"/>
    <n v="9.99"/>
    <n v="27"/>
    <n v="36.99"/>
    <n v="0"/>
    <n v="36.99"/>
  </r>
  <r>
    <n v="3400"/>
    <s v="CA-2014-102274"/>
    <x v="871"/>
    <x v="158"/>
    <x v="1"/>
    <s v="DH-13075"/>
    <s v="Dave Hallsten"/>
    <x v="1"/>
    <s v="United States"/>
    <s v="Richmond"/>
    <x v="0"/>
    <n v="40475"/>
    <x v="0"/>
    <x v="1078"/>
    <x v="1"/>
    <x v="10"/>
    <x v="1068"/>
    <n v="629.1"/>
    <n v="6"/>
    <n v="0"/>
    <n v="301.97000000000003"/>
    <n v="3472.63"/>
    <n v="3774.6000000000004"/>
    <n v="0"/>
    <n v="3774.6000000000004"/>
  </r>
  <r>
    <n v="3401"/>
    <s v="CA-2014-102274"/>
    <x v="871"/>
    <x v="158"/>
    <x v="1"/>
    <s v="DH-13075"/>
    <s v="Dave Hallsten"/>
    <x v="1"/>
    <s v="United States"/>
    <s v="Richmond"/>
    <x v="0"/>
    <n v="40475"/>
    <x v="0"/>
    <x v="557"/>
    <x v="1"/>
    <x v="4"/>
    <x v="556"/>
    <n v="193.95"/>
    <n v="3"/>
    <n v="0"/>
    <n v="9.6999999999999993"/>
    <n v="572.14999999999986"/>
    <n v="581.84999999999991"/>
    <n v="0"/>
    <n v="581.84999999999991"/>
  </r>
  <r>
    <n v="3402"/>
    <s v="CA-2014-102274"/>
    <x v="871"/>
    <x v="158"/>
    <x v="1"/>
    <s v="DH-13075"/>
    <s v="Dave Hallsten"/>
    <x v="1"/>
    <s v="United States"/>
    <s v="Richmond"/>
    <x v="0"/>
    <n v="40475"/>
    <x v="0"/>
    <x v="6"/>
    <x v="1"/>
    <x v="6"/>
    <x v="6"/>
    <n v="5.46"/>
    <n v="3"/>
    <n v="0"/>
    <n v="1.47"/>
    <n v="14.909999999999998"/>
    <n v="16.38"/>
    <n v="0"/>
    <n v="16.38"/>
  </r>
  <r>
    <n v="3403"/>
    <s v="CA-2015-129700"/>
    <x v="124"/>
    <x v="27"/>
    <x v="2"/>
    <s v="LA-16780"/>
    <s v="Laura Armstrong"/>
    <x v="1"/>
    <s v="United States"/>
    <s v="Tinley Park"/>
    <x v="10"/>
    <n v="60477"/>
    <x v="2"/>
    <x v="740"/>
    <x v="0"/>
    <x v="5"/>
    <x v="222"/>
    <n v="22.29"/>
    <n v="7"/>
    <n v="0.6"/>
    <n v="-8.92"/>
    <n v="71.332000000000008"/>
    <n v="156.03"/>
    <n v="93.617999999999995"/>
    <n v="62.412000000000006"/>
  </r>
  <r>
    <n v="3404"/>
    <s v="CA-2017-168739"/>
    <x v="148"/>
    <x v="742"/>
    <x v="1"/>
    <s v="HZ-14950"/>
    <s v="Henia Zydlo"/>
    <x v="0"/>
    <s v="United States"/>
    <s v="Houston"/>
    <x v="5"/>
    <n v="77095"/>
    <x v="2"/>
    <x v="1535"/>
    <x v="0"/>
    <x v="5"/>
    <x v="1523"/>
    <n v="65.42"/>
    <n v="4"/>
    <n v="0.6"/>
    <n v="-52.34"/>
    <n v="157.012"/>
    <n v="261.68"/>
    <n v="157.00800000000001"/>
    <n v="104.672"/>
  </r>
  <r>
    <n v="3405"/>
    <s v="CA-2015-152527"/>
    <x v="872"/>
    <x v="334"/>
    <x v="3"/>
    <s v="CM-12190"/>
    <s v="Charlotte Melton"/>
    <x v="0"/>
    <s v="United States"/>
    <s v="Los Angeles"/>
    <x v="1"/>
    <n v="90004"/>
    <x v="1"/>
    <x v="41"/>
    <x v="1"/>
    <x v="4"/>
    <x v="41"/>
    <n v="77.88"/>
    <n v="2"/>
    <n v="0"/>
    <n v="3.89"/>
    <n v="151.87"/>
    <n v="155.76"/>
    <n v="0"/>
    <n v="155.76"/>
  </r>
  <r>
    <n v="3406"/>
    <s v="US-2014-150119"/>
    <x v="488"/>
    <x v="925"/>
    <x v="1"/>
    <s v="LB-16795"/>
    <s v="Laurel Beltran"/>
    <x v="2"/>
    <s v="United States"/>
    <s v="Columbus"/>
    <x v="24"/>
    <n v="43229"/>
    <x v="3"/>
    <x v="228"/>
    <x v="0"/>
    <x v="1"/>
    <x v="229"/>
    <n v="281.37"/>
    <n v="2"/>
    <n v="0.3"/>
    <n v="-12.06"/>
    <n v="405.97800000000001"/>
    <n v="562.74"/>
    <n v="168.822"/>
    <n v="393.91800000000001"/>
  </r>
  <r>
    <n v="3407"/>
    <s v="US-2014-150119"/>
    <x v="488"/>
    <x v="925"/>
    <x v="1"/>
    <s v="LB-16795"/>
    <s v="Laurel Beltran"/>
    <x v="2"/>
    <s v="United States"/>
    <s v="Columbus"/>
    <x v="24"/>
    <n v="43229"/>
    <x v="3"/>
    <x v="228"/>
    <x v="0"/>
    <x v="1"/>
    <x v="229"/>
    <n v="281.37"/>
    <n v="2"/>
    <n v="0.3"/>
    <n v="-12.06"/>
    <n v="405.97800000000001"/>
    <n v="562.74"/>
    <n v="168.822"/>
    <n v="393.91800000000001"/>
  </r>
  <r>
    <n v="3408"/>
    <s v="US-2014-150119"/>
    <x v="488"/>
    <x v="925"/>
    <x v="1"/>
    <s v="LB-16795"/>
    <s v="Laurel Beltran"/>
    <x v="2"/>
    <s v="United States"/>
    <s v="Columbus"/>
    <x v="24"/>
    <n v="43229"/>
    <x v="3"/>
    <x v="744"/>
    <x v="1"/>
    <x v="8"/>
    <x v="742"/>
    <n v="7.49"/>
    <n v="8"/>
    <n v="0.7"/>
    <n v="-5.24"/>
    <n v="23.216000000000008"/>
    <n v="59.92"/>
    <n v="41.943999999999996"/>
    <n v="17.976000000000006"/>
  </r>
  <r>
    <n v="3409"/>
    <s v="US-2014-150119"/>
    <x v="488"/>
    <x v="925"/>
    <x v="1"/>
    <s v="LB-16795"/>
    <s v="Laurel Beltran"/>
    <x v="2"/>
    <s v="United States"/>
    <s v="Columbus"/>
    <x v="24"/>
    <n v="43229"/>
    <x v="3"/>
    <x v="770"/>
    <x v="0"/>
    <x v="5"/>
    <x v="769"/>
    <n v="22.34"/>
    <n v="4"/>
    <n v="0.2"/>
    <n v="7.82"/>
    <n v="63.667999999999999"/>
    <n v="89.36"/>
    <n v="17.872"/>
    <n v="71.488"/>
  </r>
  <r>
    <n v="3410"/>
    <s v="US-2017-150847"/>
    <x v="504"/>
    <x v="593"/>
    <x v="1"/>
    <s v="JF-15490"/>
    <s v="Jeremy Farry"/>
    <x v="0"/>
    <s v="United States"/>
    <s v="Columbus"/>
    <x v="24"/>
    <n v="43229"/>
    <x v="3"/>
    <x v="498"/>
    <x v="1"/>
    <x v="10"/>
    <x v="498"/>
    <n v="10.37"/>
    <n v="2"/>
    <n v="0.2"/>
    <n v="3.63"/>
    <n v="12.962"/>
    <n v="20.74"/>
    <n v="4.1479999999999997"/>
    <n v="16.591999999999999"/>
  </r>
  <r>
    <n v="3411"/>
    <s v="CA-2016-100244"/>
    <x v="873"/>
    <x v="926"/>
    <x v="1"/>
    <s v="GM-14695"/>
    <s v="Greg Maxwell"/>
    <x v="1"/>
    <s v="United States"/>
    <s v="San Francisco"/>
    <x v="1"/>
    <n v="94122"/>
    <x v="1"/>
    <x v="1490"/>
    <x v="1"/>
    <x v="10"/>
    <x v="1477"/>
    <n v="65.790000000000006"/>
    <n v="9"/>
    <n v="0"/>
    <n v="30.26"/>
    <n v="561.85"/>
    <n v="592.11"/>
    <n v="0"/>
    <n v="592.11"/>
  </r>
  <r>
    <n v="3412"/>
    <s v="CA-2016-100244"/>
    <x v="873"/>
    <x v="926"/>
    <x v="1"/>
    <s v="GM-14695"/>
    <s v="Greg Maxwell"/>
    <x v="1"/>
    <s v="United States"/>
    <s v="San Francisco"/>
    <x v="1"/>
    <n v="94122"/>
    <x v="1"/>
    <x v="13"/>
    <x v="1"/>
    <x v="8"/>
    <x v="13"/>
    <n v="271.98"/>
    <n v="2"/>
    <n v="0.2"/>
    <n v="88.39"/>
    <n v="346.77800000000002"/>
    <n v="543.96"/>
    <n v="108.79200000000002"/>
    <n v="435.16800000000001"/>
  </r>
  <r>
    <n v="3413"/>
    <s v="CA-2016-100244"/>
    <x v="873"/>
    <x v="926"/>
    <x v="1"/>
    <s v="GM-14695"/>
    <s v="Greg Maxwell"/>
    <x v="1"/>
    <s v="United States"/>
    <s v="San Francisco"/>
    <x v="1"/>
    <n v="94122"/>
    <x v="1"/>
    <x v="134"/>
    <x v="1"/>
    <x v="6"/>
    <x v="135"/>
    <n v="11.76"/>
    <n v="4"/>
    <n v="0"/>
    <n v="3.18"/>
    <n v="43.86"/>
    <n v="47.04"/>
    <n v="0"/>
    <n v="47.04"/>
  </r>
  <r>
    <n v="3414"/>
    <s v="CA-2016-100244"/>
    <x v="873"/>
    <x v="926"/>
    <x v="1"/>
    <s v="GM-14695"/>
    <s v="Greg Maxwell"/>
    <x v="1"/>
    <s v="United States"/>
    <s v="San Francisco"/>
    <x v="1"/>
    <n v="94122"/>
    <x v="1"/>
    <x v="1413"/>
    <x v="1"/>
    <x v="10"/>
    <x v="1400"/>
    <n v="77.52"/>
    <n v="2"/>
    <n v="0"/>
    <n v="37.979999999999997"/>
    <n v="117.06"/>
    <n v="155.04"/>
    <n v="0"/>
    <n v="155.04"/>
  </r>
  <r>
    <n v="3415"/>
    <s v="CA-2016-100244"/>
    <x v="873"/>
    <x v="926"/>
    <x v="1"/>
    <s v="GM-14695"/>
    <s v="Greg Maxwell"/>
    <x v="1"/>
    <s v="United States"/>
    <s v="San Francisco"/>
    <x v="1"/>
    <n v="94122"/>
    <x v="1"/>
    <x v="999"/>
    <x v="1"/>
    <x v="8"/>
    <x v="991"/>
    <n v="48.64"/>
    <n v="2"/>
    <n v="0.2"/>
    <n v="15.81"/>
    <n v="62.013999999999996"/>
    <n v="97.28"/>
    <n v="19.456000000000003"/>
    <n v="77.823999999999998"/>
  </r>
  <r>
    <n v="3416"/>
    <s v="CA-2016-116540"/>
    <x v="476"/>
    <x v="48"/>
    <x v="3"/>
    <s v="SS-20590"/>
    <s v="Sonia Sunley"/>
    <x v="0"/>
    <s v="United States"/>
    <s v="Madison"/>
    <x v="6"/>
    <n v="53711"/>
    <x v="2"/>
    <x v="1088"/>
    <x v="1"/>
    <x v="13"/>
    <x v="1078"/>
    <n v="1.81"/>
    <n v="1"/>
    <n v="0"/>
    <n v="0.65"/>
    <n v="1.1600000000000001"/>
    <n v="1.81"/>
    <n v="0"/>
    <n v="1.81"/>
  </r>
  <r>
    <n v="3417"/>
    <s v="CA-2016-116540"/>
    <x v="476"/>
    <x v="48"/>
    <x v="3"/>
    <s v="SS-20590"/>
    <s v="Sonia Sunley"/>
    <x v="0"/>
    <s v="United States"/>
    <s v="Madison"/>
    <x v="6"/>
    <n v="53711"/>
    <x v="2"/>
    <x v="925"/>
    <x v="1"/>
    <x v="8"/>
    <x v="917"/>
    <n v="8.26"/>
    <n v="2"/>
    <n v="0"/>
    <n v="3.88"/>
    <n v="12.64"/>
    <n v="16.52"/>
    <n v="0"/>
    <n v="16.52"/>
  </r>
  <r>
    <n v="3418"/>
    <s v="CA-2015-151841"/>
    <x v="381"/>
    <x v="32"/>
    <x v="1"/>
    <s v="TC-21475"/>
    <s v="Tony Chapman"/>
    <x v="2"/>
    <s v="United States"/>
    <s v="Aurora"/>
    <x v="22"/>
    <n v="80013"/>
    <x v="1"/>
    <x v="930"/>
    <x v="1"/>
    <x v="9"/>
    <x v="923"/>
    <n v="43.56"/>
    <n v="5"/>
    <n v="0.2"/>
    <n v="3.27"/>
    <n v="170.97"/>
    <n v="217.8"/>
    <n v="43.56"/>
    <n v="174.24"/>
  </r>
  <r>
    <n v="3419"/>
    <s v="CA-2015-151841"/>
    <x v="381"/>
    <x v="32"/>
    <x v="1"/>
    <s v="TC-21475"/>
    <s v="Tony Chapman"/>
    <x v="2"/>
    <s v="United States"/>
    <s v="Aurora"/>
    <x v="22"/>
    <n v="80013"/>
    <x v="1"/>
    <x v="503"/>
    <x v="1"/>
    <x v="14"/>
    <x v="503"/>
    <n v="5.84"/>
    <n v="2"/>
    <n v="0.2"/>
    <n v="0.73"/>
    <n v="8.613999999999999"/>
    <n v="11.68"/>
    <n v="2.3359999999999999"/>
    <n v="9.3439999999999994"/>
  </r>
  <r>
    <n v="3420"/>
    <s v="CA-2015-150791"/>
    <x v="684"/>
    <x v="927"/>
    <x v="1"/>
    <s v="CC-12430"/>
    <s v="Chuck Clark"/>
    <x v="2"/>
    <s v="United States"/>
    <s v="New York City"/>
    <x v="15"/>
    <n v="10024"/>
    <x v="3"/>
    <x v="662"/>
    <x v="0"/>
    <x v="1"/>
    <x v="662"/>
    <n v="271.76"/>
    <n v="2"/>
    <n v="0.1"/>
    <n v="60.39"/>
    <n v="428.77800000000002"/>
    <n v="543.52"/>
    <n v="54.352000000000004"/>
    <n v="489.16800000000001"/>
  </r>
  <r>
    <n v="3421"/>
    <s v="CA-2016-134803"/>
    <x v="316"/>
    <x v="895"/>
    <x v="1"/>
    <s v="CL-12565"/>
    <s v="Clay Ludtke"/>
    <x v="0"/>
    <s v="United States"/>
    <s v="Los Angeles"/>
    <x v="1"/>
    <n v="90004"/>
    <x v="1"/>
    <x v="164"/>
    <x v="1"/>
    <x v="9"/>
    <x v="165"/>
    <n v="262.24"/>
    <n v="2"/>
    <n v="0"/>
    <n v="78.67"/>
    <n v="445.81"/>
    <n v="524.48"/>
    <n v="0"/>
    <n v="524.48"/>
  </r>
  <r>
    <n v="3422"/>
    <s v="CA-2016-134803"/>
    <x v="316"/>
    <x v="895"/>
    <x v="1"/>
    <s v="CL-12565"/>
    <s v="Clay Ludtke"/>
    <x v="0"/>
    <s v="United States"/>
    <s v="Los Angeles"/>
    <x v="1"/>
    <n v="90004"/>
    <x v="1"/>
    <x v="1274"/>
    <x v="1"/>
    <x v="10"/>
    <x v="1259"/>
    <n v="182.72"/>
    <n v="8"/>
    <n v="0"/>
    <n v="84.05"/>
    <n v="1377.71"/>
    <n v="1461.76"/>
    <n v="0"/>
    <n v="1461.76"/>
  </r>
  <r>
    <n v="3423"/>
    <s v="CA-2016-134803"/>
    <x v="316"/>
    <x v="895"/>
    <x v="1"/>
    <s v="CL-12565"/>
    <s v="Clay Ludtke"/>
    <x v="0"/>
    <s v="United States"/>
    <s v="Los Angeles"/>
    <x v="1"/>
    <n v="90004"/>
    <x v="1"/>
    <x v="1202"/>
    <x v="2"/>
    <x v="11"/>
    <x v="1187"/>
    <n v="131.6"/>
    <n v="7"/>
    <n v="0"/>
    <n v="7.9"/>
    <n v="913.3"/>
    <n v="921.19999999999993"/>
    <n v="0"/>
    <n v="921.19999999999993"/>
  </r>
  <r>
    <n v="3424"/>
    <s v="CA-2016-134803"/>
    <x v="316"/>
    <x v="895"/>
    <x v="1"/>
    <s v="CL-12565"/>
    <s v="Clay Ludtke"/>
    <x v="0"/>
    <s v="United States"/>
    <s v="Los Angeles"/>
    <x v="1"/>
    <n v="90004"/>
    <x v="1"/>
    <x v="20"/>
    <x v="1"/>
    <x v="8"/>
    <x v="20"/>
    <n v="22.72"/>
    <n v="4"/>
    <n v="0.2"/>
    <n v="7.38"/>
    <n v="65.323999999999998"/>
    <n v="90.88"/>
    <n v="18.175999999999998"/>
    <n v="72.703999999999994"/>
  </r>
  <r>
    <n v="3425"/>
    <s v="CA-2016-134803"/>
    <x v="316"/>
    <x v="895"/>
    <x v="1"/>
    <s v="CL-12565"/>
    <s v="Clay Ludtke"/>
    <x v="0"/>
    <s v="United States"/>
    <s v="Los Angeles"/>
    <x v="1"/>
    <n v="90004"/>
    <x v="1"/>
    <x v="1491"/>
    <x v="2"/>
    <x v="15"/>
    <x v="1478"/>
    <n v="558.4"/>
    <n v="2"/>
    <n v="0.2"/>
    <n v="41.88"/>
    <n v="851.56"/>
    <n v="1116.8"/>
    <n v="223.36"/>
    <n v="893.43999999999994"/>
  </r>
  <r>
    <n v="3426"/>
    <s v="CA-2015-153381"/>
    <x v="496"/>
    <x v="118"/>
    <x v="1"/>
    <s v="DE-13255"/>
    <s v="Deanra Eno"/>
    <x v="2"/>
    <s v="United States"/>
    <s v="Dubuque"/>
    <x v="23"/>
    <n v="52001"/>
    <x v="2"/>
    <x v="31"/>
    <x v="1"/>
    <x v="8"/>
    <x v="31"/>
    <n v="15.24"/>
    <n v="4"/>
    <n v="0"/>
    <n v="6.86"/>
    <n v="54.1"/>
    <n v="60.96"/>
    <n v="0"/>
    <n v="60.96"/>
  </r>
  <r>
    <n v="3427"/>
    <s v="CA-2015-153381"/>
    <x v="496"/>
    <x v="118"/>
    <x v="1"/>
    <s v="DE-13255"/>
    <s v="Deanra Eno"/>
    <x v="2"/>
    <s v="United States"/>
    <s v="Dubuque"/>
    <x v="23"/>
    <n v="52001"/>
    <x v="2"/>
    <x v="1153"/>
    <x v="0"/>
    <x v="1"/>
    <x v="1141"/>
    <n v="1408.1"/>
    <n v="10"/>
    <n v="0"/>
    <n v="394.27"/>
    <n v="13686.73"/>
    <n v="14081"/>
    <n v="0"/>
    <n v="14081"/>
  </r>
  <r>
    <n v="3428"/>
    <s v="US-2017-111024"/>
    <x v="445"/>
    <x v="663"/>
    <x v="0"/>
    <s v="SZ-20035"/>
    <s v="Sam Zeldin"/>
    <x v="2"/>
    <s v="United States"/>
    <s v="Lancaster"/>
    <x v="24"/>
    <n v="43130"/>
    <x v="3"/>
    <x v="1536"/>
    <x v="1"/>
    <x v="10"/>
    <x v="1524"/>
    <n v="32.9"/>
    <n v="4"/>
    <n v="0.2"/>
    <n v="11.1"/>
    <n v="94.18"/>
    <n v="131.6"/>
    <n v="26.32"/>
    <n v="105.28"/>
  </r>
  <r>
    <n v="3429"/>
    <s v="US-2017-111024"/>
    <x v="445"/>
    <x v="663"/>
    <x v="0"/>
    <s v="SZ-20035"/>
    <s v="Sam Zeldin"/>
    <x v="2"/>
    <s v="United States"/>
    <s v="Lancaster"/>
    <x v="24"/>
    <n v="43130"/>
    <x v="3"/>
    <x v="363"/>
    <x v="0"/>
    <x v="3"/>
    <x v="363"/>
    <n v="215.15"/>
    <n v="2"/>
    <n v="0.4"/>
    <n v="-103.99"/>
    <n v="362.17"/>
    <n v="430.3"/>
    <n v="172.12"/>
    <n v="258.18"/>
  </r>
  <r>
    <n v="3430"/>
    <s v="US-2017-111024"/>
    <x v="445"/>
    <x v="663"/>
    <x v="0"/>
    <s v="SZ-20035"/>
    <s v="Sam Zeldin"/>
    <x v="2"/>
    <s v="United States"/>
    <s v="Lancaster"/>
    <x v="24"/>
    <n v="43130"/>
    <x v="3"/>
    <x v="1408"/>
    <x v="1"/>
    <x v="10"/>
    <x v="1395"/>
    <n v="30.96"/>
    <n v="6"/>
    <n v="0.2"/>
    <n v="11.22"/>
    <n v="137.38800000000001"/>
    <n v="185.76"/>
    <n v="37.152000000000001"/>
    <n v="148.608"/>
  </r>
  <r>
    <n v="3431"/>
    <s v="CA-2017-148264"/>
    <x v="166"/>
    <x v="784"/>
    <x v="2"/>
    <s v="LF-17185"/>
    <s v="Luke Foster"/>
    <x v="0"/>
    <s v="United States"/>
    <s v="Inglewood"/>
    <x v="1"/>
    <n v="90301"/>
    <x v="1"/>
    <x v="337"/>
    <x v="1"/>
    <x v="4"/>
    <x v="337"/>
    <n v="29.79"/>
    <n v="3"/>
    <n v="0"/>
    <n v="8.64"/>
    <n v="80.73"/>
    <n v="89.37"/>
    <n v="0"/>
    <n v="89.37"/>
  </r>
  <r>
    <n v="3432"/>
    <s v="CA-2017-148264"/>
    <x v="166"/>
    <x v="784"/>
    <x v="2"/>
    <s v="LF-17185"/>
    <s v="Luke Foster"/>
    <x v="0"/>
    <s v="United States"/>
    <s v="Inglewood"/>
    <x v="1"/>
    <n v="90301"/>
    <x v="1"/>
    <x v="1537"/>
    <x v="0"/>
    <x v="5"/>
    <x v="1525"/>
    <n v="128.9"/>
    <n v="2"/>
    <n v="0"/>
    <n v="15.47"/>
    <n v="242.33"/>
    <n v="257.8"/>
    <n v="0"/>
    <n v="257.8"/>
  </r>
  <r>
    <n v="3433"/>
    <s v="CA-2017-148264"/>
    <x v="166"/>
    <x v="784"/>
    <x v="2"/>
    <s v="LF-17185"/>
    <s v="Luke Foster"/>
    <x v="0"/>
    <s v="United States"/>
    <s v="Inglewood"/>
    <x v="1"/>
    <n v="90301"/>
    <x v="1"/>
    <x v="652"/>
    <x v="1"/>
    <x v="10"/>
    <x v="652"/>
    <n v="60.12"/>
    <n v="9"/>
    <n v="0"/>
    <n v="28.86"/>
    <n v="512.21999999999991"/>
    <n v="541.07999999999993"/>
    <n v="0"/>
    <n v="541.07999999999993"/>
  </r>
  <r>
    <n v="3434"/>
    <s v="CA-2017-131212"/>
    <x v="256"/>
    <x v="784"/>
    <x v="1"/>
    <s v="AB-10165"/>
    <s v="Alan Barnes"/>
    <x v="0"/>
    <s v="United States"/>
    <s v="Bellevue"/>
    <x v="4"/>
    <n v="98006"/>
    <x v="1"/>
    <x v="1339"/>
    <x v="1"/>
    <x v="8"/>
    <x v="1324"/>
    <n v="24.82"/>
    <n v="3"/>
    <n v="0.2"/>
    <n v="8.3800000000000008"/>
    <n v="51.188000000000002"/>
    <n v="74.460000000000008"/>
    <n v="14.892000000000003"/>
    <n v="59.568000000000005"/>
  </r>
  <r>
    <n v="3435"/>
    <s v="CA-2017-131212"/>
    <x v="256"/>
    <x v="784"/>
    <x v="1"/>
    <s v="AB-10165"/>
    <s v="Alan Barnes"/>
    <x v="0"/>
    <s v="United States"/>
    <s v="Bellevue"/>
    <x v="4"/>
    <n v="98006"/>
    <x v="1"/>
    <x v="744"/>
    <x v="1"/>
    <x v="8"/>
    <x v="742"/>
    <n v="14.98"/>
    <n v="6"/>
    <n v="0.2"/>
    <n v="5.43"/>
    <n v="66.47399999999999"/>
    <n v="89.88"/>
    <n v="17.975999999999999"/>
    <n v="71.903999999999996"/>
  </r>
  <r>
    <n v="3436"/>
    <s v="US-2015-100531"/>
    <x v="874"/>
    <x v="591"/>
    <x v="2"/>
    <s v="NM-18520"/>
    <s v="Neoma Murray"/>
    <x v="0"/>
    <s v="United States"/>
    <s v="Chicago"/>
    <x v="10"/>
    <n v="60610"/>
    <x v="2"/>
    <x v="443"/>
    <x v="1"/>
    <x v="8"/>
    <x v="443"/>
    <n v="15.08"/>
    <n v="2"/>
    <n v="0.8"/>
    <n v="-22.62"/>
    <n v="28.652000000000001"/>
    <n v="30.16"/>
    <n v="24.128"/>
    <n v="6.032"/>
  </r>
  <r>
    <n v="3437"/>
    <s v="US-2015-100531"/>
    <x v="874"/>
    <x v="591"/>
    <x v="2"/>
    <s v="NM-18520"/>
    <s v="Neoma Murray"/>
    <x v="0"/>
    <s v="United States"/>
    <s v="Chicago"/>
    <x v="10"/>
    <n v="60610"/>
    <x v="2"/>
    <x v="526"/>
    <x v="0"/>
    <x v="5"/>
    <x v="526"/>
    <n v="24.29"/>
    <n v="3"/>
    <n v="0.6"/>
    <n v="-12.75"/>
    <n v="41.898000000000003"/>
    <n v="72.87"/>
    <n v="43.722000000000001"/>
    <n v="29.148000000000003"/>
  </r>
  <r>
    <n v="3438"/>
    <s v="CA-2017-152583"/>
    <x v="505"/>
    <x v="904"/>
    <x v="3"/>
    <s v="RA-19945"/>
    <s v="Ryan Akin"/>
    <x v="0"/>
    <s v="United States"/>
    <s v="Dallas"/>
    <x v="5"/>
    <n v="75217"/>
    <x v="2"/>
    <x v="526"/>
    <x v="0"/>
    <x v="5"/>
    <x v="526"/>
    <n v="16.190000000000001"/>
    <n v="2"/>
    <n v="0.6"/>
    <n v="-8.5"/>
    <n v="21.452000000000002"/>
    <n v="32.380000000000003"/>
    <n v="19.428000000000001"/>
    <n v="12.952000000000002"/>
  </r>
  <r>
    <n v="3439"/>
    <s v="CA-2017-152583"/>
    <x v="505"/>
    <x v="904"/>
    <x v="3"/>
    <s v="RA-19945"/>
    <s v="Ryan Akin"/>
    <x v="0"/>
    <s v="United States"/>
    <s v="Dallas"/>
    <x v="5"/>
    <n v="75217"/>
    <x v="2"/>
    <x v="363"/>
    <x v="0"/>
    <x v="3"/>
    <x v="363"/>
    <n v="251.01"/>
    <n v="2"/>
    <n v="0.3"/>
    <n v="-68.13"/>
    <n v="419.54399999999998"/>
    <n v="502.02"/>
    <n v="150.60599999999999"/>
    <n v="351.41399999999999"/>
  </r>
  <r>
    <n v="3440"/>
    <s v="CA-2017-152583"/>
    <x v="505"/>
    <x v="904"/>
    <x v="3"/>
    <s v="RA-19945"/>
    <s v="Ryan Akin"/>
    <x v="0"/>
    <s v="United States"/>
    <s v="Dallas"/>
    <x v="5"/>
    <n v="75217"/>
    <x v="2"/>
    <x v="1011"/>
    <x v="1"/>
    <x v="4"/>
    <x v="1003"/>
    <n v="54.19"/>
    <n v="6"/>
    <n v="0.2"/>
    <n v="4.0599999999999996"/>
    <n v="256.05199999999996"/>
    <n v="325.14"/>
    <n v="65.028000000000006"/>
    <n v="260.11199999999997"/>
  </r>
  <r>
    <n v="3441"/>
    <s v="CA-2015-144099"/>
    <x v="239"/>
    <x v="26"/>
    <x v="3"/>
    <s v="PO-19195"/>
    <s v="Phillina Ober"/>
    <x v="2"/>
    <s v="United States"/>
    <s v="San Francisco"/>
    <x v="1"/>
    <n v="94122"/>
    <x v="1"/>
    <x v="61"/>
    <x v="1"/>
    <x v="8"/>
    <x v="61"/>
    <n v="4.3"/>
    <n v="1"/>
    <n v="0.2"/>
    <n v="1.56"/>
    <n v="1.88"/>
    <n v="4.3"/>
    <n v="0.86"/>
    <n v="3.44"/>
  </r>
  <r>
    <n v="3442"/>
    <s v="CA-2014-158337"/>
    <x v="518"/>
    <x v="451"/>
    <x v="0"/>
    <s v="KA-16525"/>
    <s v="Kelly Andreada"/>
    <x v="0"/>
    <s v="United States"/>
    <s v="New York City"/>
    <x v="15"/>
    <n v="10024"/>
    <x v="3"/>
    <x v="565"/>
    <x v="1"/>
    <x v="10"/>
    <x v="565"/>
    <n v="108.92"/>
    <n v="14"/>
    <n v="0"/>
    <n v="49.01"/>
    <n v="1475.8700000000001"/>
    <n v="1524.88"/>
    <n v="0"/>
    <n v="1524.88"/>
  </r>
  <r>
    <n v="3443"/>
    <s v="CA-2017-168858"/>
    <x v="123"/>
    <x v="122"/>
    <x v="1"/>
    <s v="JD-16150"/>
    <s v="Justin Deggeller"/>
    <x v="1"/>
    <s v="United States"/>
    <s v="New York City"/>
    <x v="15"/>
    <n v="10011"/>
    <x v="3"/>
    <x v="407"/>
    <x v="1"/>
    <x v="12"/>
    <x v="153"/>
    <n v="16.739999999999998"/>
    <n v="3"/>
    <n v="0"/>
    <n v="8.3699999999999992"/>
    <n v="41.85"/>
    <n v="50.22"/>
    <n v="0"/>
    <n v="50.22"/>
  </r>
  <r>
    <n v="3444"/>
    <s v="CA-2017-168858"/>
    <x v="123"/>
    <x v="122"/>
    <x v="1"/>
    <s v="JD-16150"/>
    <s v="Justin Deggeller"/>
    <x v="1"/>
    <s v="United States"/>
    <s v="New York City"/>
    <x v="15"/>
    <n v="10011"/>
    <x v="3"/>
    <x v="847"/>
    <x v="1"/>
    <x v="9"/>
    <x v="841"/>
    <n v="2504.7399999999998"/>
    <n v="7"/>
    <n v="0"/>
    <n v="626.19000000000005"/>
    <n v="16906.990000000002"/>
    <n v="17533.18"/>
    <n v="0"/>
    <n v="17533.18"/>
  </r>
  <r>
    <n v="3445"/>
    <s v="CA-2016-116344"/>
    <x v="875"/>
    <x v="928"/>
    <x v="1"/>
    <s v="JO-15145"/>
    <s v="Jack O'Briant"/>
    <x v="1"/>
    <s v="United States"/>
    <s v="Philadelphia"/>
    <x v="9"/>
    <n v="19140"/>
    <x v="3"/>
    <x v="45"/>
    <x v="1"/>
    <x v="4"/>
    <x v="45"/>
    <n v="84.78"/>
    <n v="2"/>
    <n v="0.2"/>
    <n v="-16.96"/>
    <n v="152.608"/>
    <n v="169.56"/>
    <n v="33.911999999999999"/>
    <n v="135.648"/>
  </r>
  <r>
    <n v="3446"/>
    <s v="CA-2015-131779"/>
    <x v="821"/>
    <x v="871"/>
    <x v="1"/>
    <s v="LE-16810"/>
    <s v="Laurel Elliston"/>
    <x v="0"/>
    <s v="United States"/>
    <s v="Newark"/>
    <x v="13"/>
    <n v="19711"/>
    <x v="3"/>
    <x v="1198"/>
    <x v="1"/>
    <x v="4"/>
    <x v="1183"/>
    <n v="29.9"/>
    <n v="5"/>
    <n v="0"/>
    <n v="5.08"/>
    <n v="144.41999999999999"/>
    <n v="149.5"/>
    <n v="0"/>
    <n v="149.5"/>
  </r>
  <r>
    <n v="3447"/>
    <s v="CA-2016-158869"/>
    <x v="876"/>
    <x v="929"/>
    <x v="2"/>
    <s v="AH-10690"/>
    <s v="Anna Häberlin"/>
    <x v="1"/>
    <s v="United States"/>
    <s v="New York City"/>
    <x v="15"/>
    <n v="10024"/>
    <x v="3"/>
    <x v="258"/>
    <x v="1"/>
    <x v="10"/>
    <x v="33"/>
    <n v="70.88"/>
    <n v="2"/>
    <n v="0"/>
    <n v="33.31"/>
    <n v="108.44999999999999"/>
    <n v="141.76"/>
    <n v="0"/>
    <n v="141.76"/>
  </r>
  <r>
    <n v="3448"/>
    <s v="CA-2017-102554"/>
    <x v="532"/>
    <x v="261"/>
    <x v="1"/>
    <s v="KN-16705"/>
    <s v="Kristina Nunn"/>
    <x v="2"/>
    <s v="United States"/>
    <s v="Auburn"/>
    <x v="19"/>
    <n v="36830"/>
    <x v="0"/>
    <x v="868"/>
    <x v="1"/>
    <x v="6"/>
    <x v="862"/>
    <n v="3.76"/>
    <n v="2"/>
    <n v="0"/>
    <n v="1.0900000000000001"/>
    <n v="6.43"/>
    <n v="7.52"/>
    <n v="0"/>
    <n v="7.52"/>
  </r>
  <r>
    <n v="3449"/>
    <s v="CA-2016-162614"/>
    <x v="877"/>
    <x v="930"/>
    <x v="1"/>
    <s v="TB-21250"/>
    <s v="Tim Brockman"/>
    <x v="0"/>
    <s v="United States"/>
    <s v="Los Angeles"/>
    <x v="1"/>
    <n v="90049"/>
    <x v="1"/>
    <x v="822"/>
    <x v="1"/>
    <x v="8"/>
    <x v="818"/>
    <n v="27.26"/>
    <n v="2"/>
    <n v="0.2"/>
    <n v="8.86"/>
    <n v="34.756"/>
    <n v="54.52"/>
    <n v="10.904000000000002"/>
    <n v="43.616"/>
  </r>
  <r>
    <n v="3450"/>
    <s v="CA-2014-168592"/>
    <x v="78"/>
    <x v="931"/>
    <x v="1"/>
    <s v="DP-13390"/>
    <s v="Dennis Pardue"/>
    <x v="2"/>
    <s v="United States"/>
    <s v="San Francisco"/>
    <x v="1"/>
    <n v="94110"/>
    <x v="1"/>
    <x v="1201"/>
    <x v="1"/>
    <x v="9"/>
    <x v="1186"/>
    <n v="56.65"/>
    <n v="5"/>
    <n v="0"/>
    <n v="24.36"/>
    <n v="258.89"/>
    <n v="283.25"/>
    <n v="0"/>
    <n v="283.25"/>
  </r>
  <r>
    <n v="3451"/>
    <s v="CA-2014-168592"/>
    <x v="78"/>
    <x v="931"/>
    <x v="1"/>
    <s v="DP-13390"/>
    <s v="Dennis Pardue"/>
    <x v="2"/>
    <s v="United States"/>
    <s v="San Francisco"/>
    <x v="1"/>
    <n v="94110"/>
    <x v="1"/>
    <x v="328"/>
    <x v="1"/>
    <x v="4"/>
    <x v="328"/>
    <n v="14.97"/>
    <n v="1"/>
    <n v="0"/>
    <n v="4.1900000000000004"/>
    <n v="10.780000000000001"/>
    <n v="14.97"/>
    <n v="0"/>
    <n v="14.97"/>
  </r>
  <r>
    <n v="3452"/>
    <s v="CA-2014-168592"/>
    <x v="78"/>
    <x v="931"/>
    <x v="1"/>
    <s v="DP-13390"/>
    <s v="Dennis Pardue"/>
    <x v="2"/>
    <s v="United States"/>
    <s v="San Francisco"/>
    <x v="1"/>
    <n v="94110"/>
    <x v="1"/>
    <x v="131"/>
    <x v="1"/>
    <x v="13"/>
    <x v="132"/>
    <n v="4.0199999999999996"/>
    <n v="2"/>
    <n v="0"/>
    <n v="1.97"/>
    <n v="6.0699999999999994"/>
    <n v="8.0399999999999991"/>
    <n v="0"/>
    <n v="8.0399999999999991"/>
  </r>
  <r>
    <n v="3453"/>
    <s v="CA-2014-157609"/>
    <x v="878"/>
    <x v="757"/>
    <x v="0"/>
    <s v="KN-16705"/>
    <s v="Kristina Nunn"/>
    <x v="2"/>
    <s v="United States"/>
    <s v="Raleigh"/>
    <x v="3"/>
    <n v="27604"/>
    <x v="0"/>
    <x v="1538"/>
    <x v="2"/>
    <x v="7"/>
    <x v="1526"/>
    <n v="471.92"/>
    <n v="2"/>
    <n v="0.2"/>
    <n v="29.5"/>
    <n v="725.572"/>
    <n v="943.84"/>
    <n v="188.76800000000003"/>
    <n v="755.072"/>
  </r>
  <r>
    <n v="3454"/>
    <s v="CA-2015-153325"/>
    <x v="879"/>
    <x v="932"/>
    <x v="0"/>
    <s v="ST-20530"/>
    <s v="Shui Tom"/>
    <x v="0"/>
    <s v="United States"/>
    <s v="Macon"/>
    <x v="32"/>
    <n v="31204"/>
    <x v="0"/>
    <x v="908"/>
    <x v="1"/>
    <x v="8"/>
    <x v="900"/>
    <n v="58.72"/>
    <n v="4"/>
    <n v="0"/>
    <n v="27.01"/>
    <n v="207.87"/>
    <n v="234.88"/>
    <n v="0"/>
    <n v="234.88"/>
  </r>
  <r>
    <n v="3455"/>
    <s v="CA-2015-153626"/>
    <x v="584"/>
    <x v="933"/>
    <x v="1"/>
    <s v="EB-13870"/>
    <s v="Emily Burns"/>
    <x v="0"/>
    <s v="United States"/>
    <s v="Nashville"/>
    <x v="18"/>
    <n v="37211"/>
    <x v="0"/>
    <x v="1539"/>
    <x v="1"/>
    <x v="6"/>
    <x v="1527"/>
    <n v="5.16"/>
    <n v="3"/>
    <n v="0.2"/>
    <n v="0.84"/>
    <n v="11.544"/>
    <n v="15.48"/>
    <n v="3.0960000000000001"/>
    <n v="12.384"/>
  </r>
  <r>
    <n v="3456"/>
    <s v="CA-2016-166485"/>
    <x v="880"/>
    <x v="824"/>
    <x v="1"/>
    <s v="AH-10210"/>
    <s v="Alan Hwang"/>
    <x v="0"/>
    <s v="United States"/>
    <s v="Nashville"/>
    <x v="18"/>
    <n v="37211"/>
    <x v="0"/>
    <x v="1540"/>
    <x v="1"/>
    <x v="10"/>
    <x v="1528"/>
    <n v="16.5"/>
    <n v="2"/>
    <n v="0.2"/>
    <n v="5.57"/>
    <n v="20.83"/>
    <n v="33"/>
    <n v="6.6000000000000005"/>
    <n v="26.4"/>
  </r>
  <r>
    <n v="3457"/>
    <s v="CA-2017-136448"/>
    <x v="118"/>
    <x v="934"/>
    <x v="2"/>
    <s v="AS-10090"/>
    <s v="Adam Shillingsburg"/>
    <x v="0"/>
    <s v="United States"/>
    <s v="Philadelphia"/>
    <x v="9"/>
    <n v="19143"/>
    <x v="3"/>
    <x v="1016"/>
    <x v="2"/>
    <x v="11"/>
    <x v="1007"/>
    <n v="71.98"/>
    <n v="3"/>
    <n v="0.2"/>
    <n v="19.79"/>
    <n v="152.96200000000002"/>
    <n v="215.94"/>
    <n v="43.188000000000002"/>
    <n v="172.75200000000001"/>
  </r>
  <r>
    <n v="3458"/>
    <s v="CA-2017-136448"/>
    <x v="118"/>
    <x v="934"/>
    <x v="2"/>
    <s v="AS-10090"/>
    <s v="Adam Shillingsburg"/>
    <x v="0"/>
    <s v="United States"/>
    <s v="Philadelphia"/>
    <x v="9"/>
    <n v="19143"/>
    <x v="3"/>
    <x v="1441"/>
    <x v="0"/>
    <x v="5"/>
    <x v="1429"/>
    <n v="22.51"/>
    <n v="3"/>
    <n v="0.2"/>
    <n v="2.25"/>
    <n v="51.774000000000001"/>
    <n v="67.53"/>
    <n v="13.506"/>
    <n v="54.024000000000001"/>
  </r>
  <r>
    <n v="3459"/>
    <s v="CA-2017-136448"/>
    <x v="118"/>
    <x v="934"/>
    <x v="2"/>
    <s v="AS-10090"/>
    <s v="Adam Shillingsburg"/>
    <x v="0"/>
    <s v="United States"/>
    <s v="Philadelphia"/>
    <x v="9"/>
    <n v="19143"/>
    <x v="3"/>
    <x v="1212"/>
    <x v="1"/>
    <x v="8"/>
    <x v="1197"/>
    <n v="3.44"/>
    <n v="2"/>
    <n v="0.7"/>
    <n v="-2.76"/>
    <n v="4.8239999999999998"/>
    <n v="6.88"/>
    <n v="4.8159999999999998"/>
    <n v="2.0640000000000001"/>
  </r>
  <r>
    <n v="3460"/>
    <s v="CA-2017-136448"/>
    <x v="118"/>
    <x v="934"/>
    <x v="2"/>
    <s v="AS-10090"/>
    <s v="Adam Shillingsburg"/>
    <x v="0"/>
    <s v="United States"/>
    <s v="Philadelphia"/>
    <x v="9"/>
    <n v="19143"/>
    <x v="3"/>
    <x v="1176"/>
    <x v="1"/>
    <x v="8"/>
    <x v="1162"/>
    <n v="538.19000000000005"/>
    <n v="2"/>
    <n v="0.7"/>
    <n v="-412.62"/>
    <n v="735.53400000000011"/>
    <n v="1076.3800000000001"/>
    <n v="753.46600000000001"/>
    <n v="322.9140000000001"/>
  </r>
  <r>
    <n v="3461"/>
    <s v="CA-2017-136448"/>
    <x v="118"/>
    <x v="934"/>
    <x v="2"/>
    <s v="AS-10090"/>
    <s v="Adam Shillingsburg"/>
    <x v="0"/>
    <s v="United States"/>
    <s v="Philadelphia"/>
    <x v="9"/>
    <n v="19143"/>
    <x v="3"/>
    <x v="246"/>
    <x v="2"/>
    <x v="11"/>
    <x v="247"/>
    <n v="47.98"/>
    <n v="2"/>
    <n v="0.2"/>
    <n v="14.4"/>
    <n v="62.368000000000002"/>
    <n v="95.96"/>
    <n v="19.192"/>
    <n v="76.768000000000001"/>
  </r>
  <r>
    <n v="3462"/>
    <s v="CA-2017-114258"/>
    <x v="60"/>
    <x v="173"/>
    <x v="0"/>
    <s v="EM-13825"/>
    <s v="Elizabeth Moffitt"/>
    <x v="1"/>
    <s v="United States"/>
    <s v="Dallas"/>
    <x v="5"/>
    <n v="75081"/>
    <x v="2"/>
    <x v="348"/>
    <x v="2"/>
    <x v="7"/>
    <x v="348"/>
    <n v="492.77"/>
    <n v="4"/>
    <n v="0.2"/>
    <n v="55.44"/>
    <n v="1521.424"/>
    <n v="1971.08"/>
    <n v="394.21600000000001"/>
    <n v="1576.864"/>
  </r>
  <r>
    <n v="3463"/>
    <s v="CA-2015-152611"/>
    <x v="763"/>
    <x v="823"/>
    <x v="0"/>
    <s v="KA-16525"/>
    <s v="Kelly Andreada"/>
    <x v="0"/>
    <s v="United States"/>
    <s v="Perth Amboy"/>
    <x v="30"/>
    <n v="8861"/>
    <x v="3"/>
    <x v="894"/>
    <x v="1"/>
    <x v="6"/>
    <x v="887"/>
    <n v="286.79000000000002"/>
    <n v="7"/>
    <n v="0"/>
    <n v="74.569999999999993"/>
    <n v="1932.9600000000003"/>
    <n v="2007.5300000000002"/>
    <n v="0"/>
    <n v="2007.5300000000002"/>
  </r>
  <r>
    <n v="3464"/>
    <s v="CA-2016-165470"/>
    <x v="881"/>
    <x v="724"/>
    <x v="1"/>
    <s v="HJ-14875"/>
    <s v="Heather Jas"/>
    <x v="2"/>
    <s v="United States"/>
    <s v="Jacksonville"/>
    <x v="2"/>
    <n v="32216"/>
    <x v="0"/>
    <x v="69"/>
    <x v="1"/>
    <x v="10"/>
    <x v="69"/>
    <n v="5.08"/>
    <n v="1"/>
    <n v="0.2"/>
    <n v="1.65"/>
    <n v="2.4140000000000001"/>
    <n v="5.08"/>
    <n v="1.016"/>
    <n v="4.0640000000000001"/>
  </r>
  <r>
    <n v="3465"/>
    <s v="CA-2017-128699"/>
    <x v="734"/>
    <x v="241"/>
    <x v="0"/>
    <s v="ND-18370"/>
    <s v="Natalie DeCherney"/>
    <x v="0"/>
    <s v="United States"/>
    <s v="Jacksonville"/>
    <x v="2"/>
    <n v="32216"/>
    <x v="0"/>
    <x v="876"/>
    <x v="2"/>
    <x v="11"/>
    <x v="870"/>
    <n v="47.99"/>
    <n v="1"/>
    <n v="0.2"/>
    <n v="7.2"/>
    <n v="31.192000000000004"/>
    <n v="47.99"/>
    <n v="9.5980000000000008"/>
    <n v="38.392000000000003"/>
  </r>
  <r>
    <n v="3466"/>
    <s v="US-2015-147242"/>
    <x v="229"/>
    <x v="240"/>
    <x v="1"/>
    <s v="EH-13765"/>
    <s v="Edward Hooks"/>
    <x v="1"/>
    <s v="United States"/>
    <s v="Revere"/>
    <x v="31"/>
    <n v="2151"/>
    <x v="3"/>
    <x v="1271"/>
    <x v="1"/>
    <x v="9"/>
    <x v="1256"/>
    <n v="61.96"/>
    <n v="2"/>
    <n v="0"/>
    <n v="16.11"/>
    <n v="107.81"/>
    <n v="123.92"/>
    <n v="0"/>
    <n v="123.92"/>
  </r>
  <r>
    <n v="3467"/>
    <s v="US-2015-147242"/>
    <x v="229"/>
    <x v="240"/>
    <x v="1"/>
    <s v="EH-13765"/>
    <s v="Edward Hooks"/>
    <x v="1"/>
    <s v="United States"/>
    <s v="Revere"/>
    <x v="31"/>
    <n v="2151"/>
    <x v="3"/>
    <x v="199"/>
    <x v="0"/>
    <x v="0"/>
    <x v="200"/>
    <n v="361.96"/>
    <n v="2"/>
    <n v="0"/>
    <n v="83.25"/>
    <n v="640.66999999999996"/>
    <n v="723.92"/>
    <n v="0"/>
    <n v="723.92"/>
  </r>
  <r>
    <n v="3468"/>
    <s v="US-2015-147242"/>
    <x v="229"/>
    <x v="240"/>
    <x v="1"/>
    <s v="EH-13765"/>
    <s v="Edward Hooks"/>
    <x v="1"/>
    <s v="United States"/>
    <s v="Revere"/>
    <x v="31"/>
    <n v="2151"/>
    <x v="3"/>
    <x v="334"/>
    <x v="1"/>
    <x v="10"/>
    <x v="334"/>
    <n v="278.82"/>
    <n v="9"/>
    <n v="0"/>
    <n v="125.47"/>
    <n v="2383.9100000000003"/>
    <n v="2509.38"/>
    <n v="0"/>
    <n v="2509.38"/>
  </r>
  <r>
    <n v="3469"/>
    <s v="CA-2016-146143"/>
    <x v="882"/>
    <x v="292"/>
    <x v="1"/>
    <s v="MC-17845"/>
    <s v="Michael Chen"/>
    <x v="0"/>
    <s v="United States"/>
    <s v="Jackson"/>
    <x v="35"/>
    <n v="39212"/>
    <x v="0"/>
    <x v="1380"/>
    <x v="0"/>
    <x v="5"/>
    <x v="1365"/>
    <n v="133.38"/>
    <n v="6"/>
    <n v="0"/>
    <n v="58.69"/>
    <n v="741.58999999999992"/>
    <n v="800.28"/>
    <n v="0"/>
    <n v="800.28"/>
  </r>
  <r>
    <n v="3470"/>
    <s v="CA-2015-100888"/>
    <x v="744"/>
    <x v="57"/>
    <x v="1"/>
    <s v="MH-17455"/>
    <s v="Mark Hamilton"/>
    <x v="0"/>
    <s v="United States"/>
    <s v="Jacksonville"/>
    <x v="3"/>
    <n v="28540"/>
    <x v="0"/>
    <x v="681"/>
    <x v="1"/>
    <x v="10"/>
    <x v="681"/>
    <n v="47.95"/>
    <n v="3"/>
    <n v="0.2"/>
    <n v="16.18"/>
    <n v="98.9"/>
    <n v="143.85000000000002"/>
    <n v="28.770000000000007"/>
    <n v="115.08000000000001"/>
  </r>
  <r>
    <n v="3471"/>
    <s v="US-2016-150035"/>
    <x v="49"/>
    <x v="455"/>
    <x v="1"/>
    <s v="CL-11890"/>
    <s v="Carl Ludwig"/>
    <x v="0"/>
    <s v="United States"/>
    <s v="San Francisco"/>
    <x v="1"/>
    <n v="94122"/>
    <x v="1"/>
    <x v="904"/>
    <x v="0"/>
    <x v="5"/>
    <x v="896"/>
    <n v="16.739999999999998"/>
    <n v="2"/>
    <n v="0"/>
    <n v="4.3499999999999996"/>
    <n v="29.129999999999995"/>
    <n v="33.479999999999997"/>
    <n v="0"/>
    <n v="33.479999999999997"/>
  </r>
  <r>
    <n v="3472"/>
    <s v="CA-2017-122644"/>
    <x v="105"/>
    <x v="251"/>
    <x v="1"/>
    <s v="SF-20965"/>
    <s v="Sylvia Foulston"/>
    <x v="1"/>
    <s v="United States"/>
    <s v="Columbus"/>
    <x v="24"/>
    <n v="43229"/>
    <x v="3"/>
    <x v="987"/>
    <x v="1"/>
    <x v="10"/>
    <x v="980"/>
    <n v="10.85"/>
    <n v="2"/>
    <n v="0.2"/>
    <n v="3.53"/>
    <n v="13.83"/>
    <n v="21.7"/>
    <n v="4.34"/>
    <n v="17.36"/>
  </r>
  <r>
    <n v="3473"/>
    <s v="CA-2017-122644"/>
    <x v="105"/>
    <x v="251"/>
    <x v="1"/>
    <s v="SF-20965"/>
    <s v="Sylvia Foulston"/>
    <x v="1"/>
    <s v="United States"/>
    <s v="Columbus"/>
    <x v="24"/>
    <n v="43229"/>
    <x v="3"/>
    <x v="567"/>
    <x v="2"/>
    <x v="11"/>
    <x v="567"/>
    <n v="18.54"/>
    <n v="2"/>
    <n v="0.2"/>
    <n v="3.01"/>
    <n v="26.653999999999996"/>
    <n v="37.08"/>
    <n v="7.4160000000000004"/>
    <n v="29.663999999999998"/>
  </r>
  <r>
    <n v="3474"/>
    <s v="CA-2017-111815"/>
    <x v="448"/>
    <x v="935"/>
    <x v="1"/>
    <s v="EP-13915"/>
    <s v="Emily Phan"/>
    <x v="0"/>
    <s v="United States"/>
    <s v="Dearborn Heights"/>
    <x v="12"/>
    <n v="48127"/>
    <x v="2"/>
    <x v="323"/>
    <x v="0"/>
    <x v="1"/>
    <x v="323"/>
    <n v="180.98"/>
    <n v="1"/>
    <n v="0"/>
    <n v="47.05"/>
    <n v="133.93"/>
    <n v="180.98"/>
    <n v="0"/>
    <n v="180.98"/>
  </r>
  <r>
    <n v="3475"/>
    <s v="CA-2017-111815"/>
    <x v="448"/>
    <x v="935"/>
    <x v="1"/>
    <s v="EP-13915"/>
    <s v="Emily Phan"/>
    <x v="0"/>
    <s v="United States"/>
    <s v="Dearborn Heights"/>
    <x v="12"/>
    <n v="48127"/>
    <x v="2"/>
    <x v="1135"/>
    <x v="2"/>
    <x v="11"/>
    <x v="1123"/>
    <n v="99.98"/>
    <n v="2"/>
    <n v="0"/>
    <n v="42.99"/>
    <n v="156.97"/>
    <n v="199.96"/>
    <n v="0"/>
    <n v="199.96"/>
  </r>
  <r>
    <n v="3476"/>
    <s v="CA-2016-144911"/>
    <x v="581"/>
    <x v="724"/>
    <x v="2"/>
    <s v="RW-19630"/>
    <s v="Rob Williams"/>
    <x v="1"/>
    <s v="United States"/>
    <s v="Overland Park"/>
    <x v="41"/>
    <n v="66212"/>
    <x v="2"/>
    <x v="60"/>
    <x v="2"/>
    <x v="11"/>
    <x v="60"/>
    <n v="34.950000000000003"/>
    <n v="5"/>
    <n v="0"/>
    <n v="15.38"/>
    <n v="159.37"/>
    <n v="174.75"/>
    <n v="0"/>
    <n v="174.75"/>
  </r>
  <r>
    <n v="3477"/>
    <s v="CA-2016-144911"/>
    <x v="581"/>
    <x v="724"/>
    <x v="2"/>
    <s v="RW-19630"/>
    <s v="Rob Williams"/>
    <x v="1"/>
    <s v="United States"/>
    <s v="Overland Park"/>
    <x v="41"/>
    <n v="66212"/>
    <x v="2"/>
    <x v="999"/>
    <x v="1"/>
    <x v="8"/>
    <x v="991"/>
    <n v="152"/>
    <n v="5"/>
    <n v="0"/>
    <n v="69.92"/>
    <n v="690.08"/>
    <n v="760"/>
    <n v="0"/>
    <n v="760"/>
  </r>
  <r>
    <n v="3478"/>
    <s v="CA-2014-143385"/>
    <x v="883"/>
    <x v="447"/>
    <x v="1"/>
    <s v="SJ-20500"/>
    <s v="Shirley Jackson"/>
    <x v="0"/>
    <s v="United States"/>
    <s v="Santa Fe"/>
    <x v="27"/>
    <n v="87505"/>
    <x v="1"/>
    <x v="1386"/>
    <x v="2"/>
    <x v="11"/>
    <x v="1372"/>
    <n v="92.52"/>
    <n v="9"/>
    <n v="0"/>
    <n v="18.5"/>
    <n v="814.18"/>
    <n v="832.68"/>
    <n v="0"/>
    <n v="832.68"/>
  </r>
  <r>
    <n v="3479"/>
    <s v="CA-2016-131289"/>
    <x v="16"/>
    <x v="906"/>
    <x v="1"/>
    <s v="SP-20620"/>
    <s v="Stefania Perrino"/>
    <x v="1"/>
    <s v="United States"/>
    <s v="San Francisco"/>
    <x v="1"/>
    <n v="94110"/>
    <x v="1"/>
    <x v="18"/>
    <x v="1"/>
    <x v="6"/>
    <x v="18"/>
    <n v="8.56"/>
    <n v="2"/>
    <n v="0"/>
    <n v="2.48"/>
    <n v="14.64"/>
    <n v="17.12"/>
    <n v="0"/>
    <n v="17.12"/>
  </r>
  <r>
    <n v="3480"/>
    <s v="CA-2016-131289"/>
    <x v="16"/>
    <x v="906"/>
    <x v="1"/>
    <s v="SP-20620"/>
    <s v="Stefania Perrino"/>
    <x v="1"/>
    <s v="United States"/>
    <s v="San Francisco"/>
    <x v="1"/>
    <n v="94110"/>
    <x v="1"/>
    <x v="1541"/>
    <x v="1"/>
    <x v="10"/>
    <x v="1529"/>
    <n v="45.36"/>
    <n v="7"/>
    <n v="0"/>
    <n v="21.77"/>
    <n v="295.75"/>
    <n v="317.52"/>
    <n v="0"/>
    <n v="317.52"/>
  </r>
  <r>
    <n v="3481"/>
    <s v="CA-2016-131289"/>
    <x v="16"/>
    <x v="906"/>
    <x v="1"/>
    <s v="SP-20620"/>
    <s v="Stefania Perrino"/>
    <x v="1"/>
    <s v="United States"/>
    <s v="San Francisco"/>
    <x v="1"/>
    <n v="94110"/>
    <x v="1"/>
    <x v="1234"/>
    <x v="0"/>
    <x v="3"/>
    <x v="1217"/>
    <n v="1421.66"/>
    <n v="6"/>
    <n v="0.2"/>
    <n v="-195.48"/>
    <n v="7019.4480000000003"/>
    <n v="8529.9600000000009"/>
    <n v="1705.9920000000002"/>
    <n v="6823.9680000000008"/>
  </r>
  <r>
    <n v="3482"/>
    <s v="CA-2014-124023"/>
    <x v="884"/>
    <x v="343"/>
    <x v="2"/>
    <s v="PJ-19015"/>
    <s v="Pauline Johnson"/>
    <x v="0"/>
    <s v="United States"/>
    <s v="Mobile"/>
    <x v="19"/>
    <n v="36608"/>
    <x v="0"/>
    <x v="1073"/>
    <x v="0"/>
    <x v="5"/>
    <x v="1063"/>
    <n v="8.9600000000000009"/>
    <n v="2"/>
    <n v="0"/>
    <n v="2.78"/>
    <n v="15.140000000000002"/>
    <n v="17.920000000000002"/>
    <n v="0"/>
    <n v="17.920000000000002"/>
  </r>
  <r>
    <n v="3483"/>
    <s v="CA-2014-124688"/>
    <x v="9"/>
    <x v="592"/>
    <x v="2"/>
    <s v="CC-12610"/>
    <s v="Corey Catlett"/>
    <x v="1"/>
    <s v="United States"/>
    <s v="Springfield"/>
    <x v="17"/>
    <n v="22153"/>
    <x v="0"/>
    <x v="1133"/>
    <x v="2"/>
    <x v="7"/>
    <x v="1121"/>
    <n v="579.95000000000005"/>
    <n v="5"/>
    <n v="0"/>
    <n v="168.19"/>
    <n v="2731.56"/>
    <n v="2899.75"/>
    <n v="0"/>
    <n v="2899.75"/>
  </r>
  <r>
    <n v="3484"/>
    <s v="CA-2014-124688"/>
    <x v="9"/>
    <x v="592"/>
    <x v="2"/>
    <s v="CC-12610"/>
    <s v="Corey Catlett"/>
    <x v="1"/>
    <s v="United States"/>
    <s v="Springfield"/>
    <x v="17"/>
    <n v="22153"/>
    <x v="0"/>
    <x v="1027"/>
    <x v="0"/>
    <x v="5"/>
    <x v="1018"/>
    <n v="29.12"/>
    <n v="4"/>
    <n v="0"/>
    <n v="12.52"/>
    <n v="103.96000000000001"/>
    <n v="116.48"/>
    <n v="0"/>
    <n v="116.48"/>
  </r>
  <r>
    <n v="3485"/>
    <s v="CA-2014-124688"/>
    <x v="9"/>
    <x v="592"/>
    <x v="2"/>
    <s v="CC-12610"/>
    <s v="Corey Catlett"/>
    <x v="1"/>
    <s v="United States"/>
    <s v="Springfield"/>
    <x v="17"/>
    <n v="22153"/>
    <x v="0"/>
    <x v="1382"/>
    <x v="0"/>
    <x v="3"/>
    <x v="1367"/>
    <n v="1202.94"/>
    <n v="3"/>
    <n v="0"/>
    <n v="300.74"/>
    <n v="3308.08"/>
    <n v="3608.82"/>
    <n v="0"/>
    <n v="3608.82"/>
  </r>
  <r>
    <n v="3486"/>
    <s v="CA-2016-151169"/>
    <x v="147"/>
    <x v="936"/>
    <x v="1"/>
    <s v="MY-18295"/>
    <s v="Muhammed Yedwab"/>
    <x v="1"/>
    <s v="United States"/>
    <s v="Newark"/>
    <x v="13"/>
    <n v="19711"/>
    <x v="3"/>
    <x v="922"/>
    <x v="1"/>
    <x v="8"/>
    <x v="914"/>
    <n v="7.92"/>
    <n v="4"/>
    <n v="0"/>
    <n v="3.56"/>
    <n v="28.12"/>
    <n v="31.68"/>
    <n v="0"/>
    <n v="31.68"/>
  </r>
  <r>
    <n v="3487"/>
    <s v="US-2016-134761"/>
    <x v="885"/>
    <x v="724"/>
    <x v="3"/>
    <s v="DB-13210"/>
    <s v="Dean Braden"/>
    <x v="0"/>
    <s v="United States"/>
    <s v="Hickory"/>
    <x v="3"/>
    <n v="28601"/>
    <x v="0"/>
    <x v="1409"/>
    <x v="2"/>
    <x v="7"/>
    <x v="1396"/>
    <n v="36.19"/>
    <n v="1"/>
    <n v="0.2"/>
    <n v="2.71"/>
    <n v="26.241999999999997"/>
    <n v="36.19"/>
    <n v="7.2379999999999995"/>
    <n v="28.951999999999998"/>
  </r>
  <r>
    <n v="3488"/>
    <s v="CA-2017-120705"/>
    <x v="528"/>
    <x v="218"/>
    <x v="1"/>
    <s v="MG-17875"/>
    <s v="Michael Grace"/>
    <x v="2"/>
    <s v="United States"/>
    <s v="Fort Lauderdale"/>
    <x v="2"/>
    <n v="33311"/>
    <x v="0"/>
    <x v="196"/>
    <x v="1"/>
    <x v="4"/>
    <x v="197"/>
    <n v="147.18"/>
    <n v="2"/>
    <n v="0.2"/>
    <n v="-29.44"/>
    <n v="264.928"/>
    <n v="294.36"/>
    <n v="58.872000000000007"/>
    <n v="235.488"/>
  </r>
  <r>
    <n v="3489"/>
    <s v="CA-2015-157322"/>
    <x v="740"/>
    <x v="937"/>
    <x v="1"/>
    <s v="RH-19600"/>
    <s v="Rob Haberlin"/>
    <x v="0"/>
    <s v="United States"/>
    <s v="Carol Stream"/>
    <x v="10"/>
    <n v="60188"/>
    <x v="2"/>
    <x v="284"/>
    <x v="0"/>
    <x v="1"/>
    <x v="284"/>
    <n v="408.42"/>
    <n v="2"/>
    <n v="0.3"/>
    <n v="-5.83"/>
    <n v="577.61800000000005"/>
    <n v="816.84"/>
    <n v="245.05199999999999"/>
    <n v="571.78800000000001"/>
  </r>
  <r>
    <n v="3490"/>
    <s v="CA-2015-157322"/>
    <x v="740"/>
    <x v="937"/>
    <x v="1"/>
    <s v="RH-19600"/>
    <s v="Rob Haberlin"/>
    <x v="0"/>
    <s v="United States"/>
    <s v="Carol Stream"/>
    <x v="10"/>
    <n v="60188"/>
    <x v="2"/>
    <x v="1209"/>
    <x v="0"/>
    <x v="1"/>
    <x v="1194"/>
    <n v="382.12"/>
    <n v="6"/>
    <n v="0.3"/>
    <n v="-92.8"/>
    <n v="1697.7040000000002"/>
    <n v="2292.7200000000003"/>
    <n v="687.81600000000003"/>
    <n v="1604.9040000000002"/>
  </r>
  <r>
    <n v="3491"/>
    <s v="CA-2015-157322"/>
    <x v="740"/>
    <x v="937"/>
    <x v="1"/>
    <s v="RH-19600"/>
    <s v="Rob Haberlin"/>
    <x v="0"/>
    <s v="United States"/>
    <s v="Carol Stream"/>
    <x v="10"/>
    <n v="60188"/>
    <x v="2"/>
    <x v="456"/>
    <x v="1"/>
    <x v="4"/>
    <x v="457"/>
    <n v="68.599999999999994"/>
    <n v="5"/>
    <n v="0.2"/>
    <n v="6"/>
    <n v="268.39999999999998"/>
    <n v="343"/>
    <n v="68.600000000000009"/>
    <n v="274.39999999999998"/>
  </r>
  <r>
    <n v="3492"/>
    <s v="CA-2015-157322"/>
    <x v="740"/>
    <x v="937"/>
    <x v="1"/>
    <s v="RH-19600"/>
    <s v="Rob Haberlin"/>
    <x v="0"/>
    <s v="United States"/>
    <s v="Carol Stream"/>
    <x v="10"/>
    <n v="60188"/>
    <x v="2"/>
    <x v="245"/>
    <x v="1"/>
    <x v="4"/>
    <x v="246"/>
    <n v="435.5"/>
    <n v="3"/>
    <n v="0.2"/>
    <n v="48.99"/>
    <n v="996.21"/>
    <n v="1306.5"/>
    <n v="261.3"/>
    <n v="1045.2"/>
  </r>
  <r>
    <n v="3493"/>
    <s v="CA-2015-157322"/>
    <x v="740"/>
    <x v="937"/>
    <x v="1"/>
    <s v="RH-19600"/>
    <s v="Rob Haberlin"/>
    <x v="0"/>
    <s v="United States"/>
    <s v="Carol Stream"/>
    <x v="10"/>
    <n v="60188"/>
    <x v="2"/>
    <x v="161"/>
    <x v="1"/>
    <x v="10"/>
    <x v="162"/>
    <n v="11.17"/>
    <n v="2"/>
    <n v="0.2"/>
    <n v="3.77"/>
    <n v="14.102"/>
    <n v="22.34"/>
    <n v="4.468"/>
    <n v="17.872"/>
  </r>
  <r>
    <n v="3494"/>
    <s v="CA-2017-142034"/>
    <x v="241"/>
    <x v="938"/>
    <x v="1"/>
    <s v="KB-16240"/>
    <s v="Karen Bern"/>
    <x v="1"/>
    <s v="United States"/>
    <s v="Saint Cloud"/>
    <x v="11"/>
    <n v="56301"/>
    <x v="2"/>
    <x v="1542"/>
    <x v="2"/>
    <x v="11"/>
    <x v="1530"/>
    <n v="72"/>
    <n v="4"/>
    <n v="0"/>
    <n v="12.96"/>
    <n v="275.04000000000002"/>
    <n v="288"/>
    <n v="0"/>
    <n v="288"/>
  </r>
  <r>
    <n v="3495"/>
    <s v="CA-2017-142034"/>
    <x v="241"/>
    <x v="938"/>
    <x v="1"/>
    <s v="KB-16240"/>
    <s v="Karen Bern"/>
    <x v="1"/>
    <s v="United States"/>
    <s v="Saint Cloud"/>
    <x v="11"/>
    <n v="56301"/>
    <x v="2"/>
    <x v="1543"/>
    <x v="2"/>
    <x v="11"/>
    <x v="1531"/>
    <n v="655.9"/>
    <n v="5"/>
    <n v="0"/>
    <n v="275.48"/>
    <n v="3004.02"/>
    <n v="3279.5"/>
    <n v="0"/>
    <n v="3279.5"/>
  </r>
  <r>
    <n v="3496"/>
    <s v="CA-2017-142034"/>
    <x v="241"/>
    <x v="938"/>
    <x v="1"/>
    <s v="KB-16240"/>
    <s v="Karen Bern"/>
    <x v="1"/>
    <s v="United States"/>
    <s v="Saint Cloud"/>
    <x v="11"/>
    <n v="56301"/>
    <x v="2"/>
    <x v="662"/>
    <x v="0"/>
    <x v="1"/>
    <x v="662"/>
    <n v="603.91999999999996"/>
    <n v="4"/>
    <n v="0"/>
    <n v="181.18"/>
    <n v="2234.5"/>
    <n v="2415.6799999999998"/>
    <n v="0"/>
    <n v="2415.6799999999998"/>
  </r>
  <r>
    <n v="3497"/>
    <s v="CA-2016-107328"/>
    <x v="590"/>
    <x v="805"/>
    <x v="1"/>
    <s v="CA-12055"/>
    <s v="Cathy Armstrong"/>
    <x v="2"/>
    <s v="United States"/>
    <s v="Los Angeles"/>
    <x v="1"/>
    <n v="90036"/>
    <x v="1"/>
    <x v="855"/>
    <x v="0"/>
    <x v="3"/>
    <x v="848"/>
    <n v="513.02"/>
    <n v="2"/>
    <n v="0.2"/>
    <n v="12.83"/>
    <n v="808.00199999999995"/>
    <n v="1026.04"/>
    <n v="205.208"/>
    <n v="820.83199999999999"/>
  </r>
  <r>
    <n v="3498"/>
    <s v="CA-2016-107328"/>
    <x v="590"/>
    <x v="805"/>
    <x v="1"/>
    <s v="CA-12055"/>
    <s v="Cathy Armstrong"/>
    <x v="2"/>
    <s v="United States"/>
    <s v="Los Angeles"/>
    <x v="1"/>
    <n v="90036"/>
    <x v="1"/>
    <x v="723"/>
    <x v="1"/>
    <x v="9"/>
    <x v="722"/>
    <n v="487.92"/>
    <n v="6"/>
    <n v="0"/>
    <n v="136.62"/>
    <n v="2790.9"/>
    <n v="2927.52"/>
    <n v="0"/>
    <n v="2927.52"/>
  </r>
  <r>
    <n v="3499"/>
    <s v="CA-2016-107328"/>
    <x v="590"/>
    <x v="805"/>
    <x v="1"/>
    <s v="CA-12055"/>
    <s v="Cathy Armstrong"/>
    <x v="2"/>
    <s v="United States"/>
    <s v="Los Angeles"/>
    <x v="1"/>
    <n v="90036"/>
    <x v="1"/>
    <x v="315"/>
    <x v="1"/>
    <x v="8"/>
    <x v="315"/>
    <n v="15.24"/>
    <n v="5"/>
    <n v="0.2"/>
    <n v="5.33"/>
    <n v="55.63"/>
    <n v="76.2"/>
    <n v="15.240000000000002"/>
    <n v="60.96"/>
  </r>
  <r>
    <n v="3500"/>
    <s v="CA-2016-108616"/>
    <x v="321"/>
    <x v="767"/>
    <x v="1"/>
    <s v="JK-15730"/>
    <s v="Joe Kamberova"/>
    <x v="0"/>
    <s v="United States"/>
    <s v="Mobile"/>
    <x v="19"/>
    <n v="36608"/>
    <x v="0"/>
    <x v="1509"/>
    <x v="2"/>
    <x v="11"/>
    <x v="1496"/>
    <n v="209.97"/>
    <n v="3"/>
    <n v="0"/>
    <n v="71.39"/>
    <n v="558.52"/>
    <n v="629.91"/>
    <n v="0"/>
    <n v="629.91"/>
  </r>
  <r>
    <n v="3501"/>
    <s v="CA-2016-108616"/>
    <x v="321"/>
    <x v="767"/>
    <x v="1"/>
    <s v="JK-15730"/>
    <s v="Joe Kamberova"/>
    <x v="0"/>
    <s v="United States"/>
    <s v="Mobile"/>
    <x v="19"/>
    <n v="36608"/>
    <x v="0"/>
    <x v="542"/>
    <x v="1"/>
    <x v="8"/>
    <x v="542"/>
    <n v="62.94"/>
    <n v="3"/>
    <n v="0"/>
    <n v="30.21"/>
    <n v="158.60999999999999"/>
    <n v="188.82"/>
    <n v="0"/>
    <n v="188.82"/>
  </r>
  <r>
    <n v="3502"/>
    <s v="CA-2016-108616"/>
    <x v="321"/>
    <x v="767"/>
    <x v="1"/>
    <s v="JK-15730"/>
    <s v="Joe Kamberova"/>
    <x v="0"/>
    <s v="United States"/>
    <s v="Mobile"/>
    <x v="19"/>
    <n v="36608"/>
    <x v="0"/>
    <x v="130"/>
    <x v="1"/>
    <x v="6"/>
    <x v="131"/>
    <n v="25.92"/>
    <n v="9"/>
    <n v="0"/>
    <n v="7.78"/>
    <n v="225.50000000000003"/>
    <n v="233.28000000000003"/>
    <n v="0"/>
    <n v="233.28000000000003"/>
  </r>
  <r>
    <n v="3503"/>
    <s v="CA-2017-125115"/>
    <x v="318"/>
    <x v="939"/>
    <x v="3"/>
    <s v="RD-19930"/>
    <s v="Russell D'Ascenzo"/>
    <x v="0"/>
    <s v="United States"/>
    <s v="Austin"/>
    <x v="5"/>
    <n v="78745"/>
    <x v="2"/>
    <x v="511"/>
    <x v="1"/>
    <x v="10"/>
    <x v="511"/>
    <n v="10.37"/>
    <n v="2"/>
    <n v="0.2"/>
    <n v="3.63"/>
    <n v="12.962"/>
    <n v="20.74"/>
    <n v="4.1479999999999997"/>
    <n v="16.591999999999999"/>
  </r>
  <r>
    <n v="3504"/>
    <s v="CA-2017-125115"/>
    <x v="318"/>
    <x v="939"/>
    <x v="3"/>
    <s v="RD-19930"/>
    <s v="Russell D'Ascenzo"/>
    <x v="0"/>
    <s v="United States"/>
    <s v="Austin"/>
    <x v="5"/>
    <n v="78745"/>
    <x v="2"/>
    <x v="685"/>
    <x v="2"/>
    <x v="11"/>
    <x v="685"/>
    <n v="95.74"/>
    <n v="3"/>
    <n v="0.2"/>
    <n v="20.34"/>
    <n v="209.43599999999998"/>
    <n v="287.21999999999997"/>
    <n v="57.443999999999996"/>
    <n v="229.77599999999998"/>
  </r>
  <r>
    <n v="3505"/>
    <s v="CA-2016-150945"/>
    <x v="122"/>
    <x v="120"/>
    <x v="0"/>
    <s v="JK-16120"/>
    <s v="Julie Kriz"/>
    <x v="2"/>
    <s v="United States"/>
    <s v="New York City"/>
    <x v="15"/>
    <n v="10009"/>
    <x v="3"/>
    <x v="906"/>
    <x v="1"/>
    <x v="4"/>
    <x v="898"/>
    <n v="900.08"/>
    <n v="4"/>
    <n v="0"/>
    <n v="117.01"/>
    <n v="3483.31"/>
    <n v="3600.32"/>
    <n v="0"/>
    <n v="3600.32"/>
  </r>
  <r>
    <n v="3506"/>
    <s v="CA-2014-166863"/>
    <x v="886"/>
    <x v="637"/>
    <x v="1"/>
    <s v="SC-20020"/>
    <s v="Sam Craven"/>
    <x v="0"/>
    <s v="United States"/>
    <s v="Plano"/>
    <x v="5"/>
    <n v="75023"/>
    <x v="2"/>
    <x v="1370"/>
    <x v="2"/>
    <x v="7"/>
    <x v="1355"/>
    <n v="201.58"/>
    <n v="2"/>
    <n v="0.2"/>
    <n v="20.16"/>
    <n v="302.36799999999999"/>
    <n v="403.16"/>
    <n v="80.632000000000005"/>
    <n v="322.52800000000002"/>
  </r>
  <r>
    <n v="3507"/>
    <s v="CA-2014-166863"/>
    <x v="886"/>
    <x v="637"/>
    <x v="1"/>
    <s v="SC-20020"/>
    <s v="Sam Craven"/>
    <x v="0"/>
    <s v="United States"/>
    <s v="Plano"/>
    <x v="5"/>
    <n v="75023"/>
    <x v="2"/>
    <x v="15"/>
    <x v="1"/>
    <x v="8"/>
    <x v="15"/>
    <n v="3.39"/>
    <n v="4"/>
    <n v="0.8"/>
    <n v="-5.09"/>
    <n v="7.8019999999999996"/>
    <n v="13.56"/>
    <n v="10.848000000000001"/>
    <n v="2.7119999999999997"/>
  </r>
  <r>
    <n v="3508"/>
    <s v="CA-2014-166863"/>
    <x v="886"/>
    <x v="637"/>
    <x v="1"/>
    <s v="SC-20020"/>
    <s v="Sam Craven"/>
    <x v="0"/>
    <s v="United States"/>
    <s v="Plano"/>
    <x v="5"/>
    <n v="75023"/>
    <x v="2"/>
    <x v="1544"/>
    <x v="0"/>
    <x v="0"/>
    <x v="1532"/>
    <n v="193.07"/>
    <n v="4"/>
    <n v="0.32"/>
    <n v="-19.87"/>
    <n v="545.0204"/>
    <n v="772.28"/>
    <n v="247.12960000000001"/>
    <n v="525.15039999999999"/>
  </r>
  <r>
    <n v="3509"/>
    <s v="CA-2014-166863"/>
    <x v="886"/>
    <x v="637"/>
    <x v="1"/>
    <s v="SC-20020"/>
    <s v="Sam Craven"/>
    <x v="0"/>
    <s v="United States"/>
    <s v="Plano"/>
    <x v="5"/>
    <n v="75023"/>
    <x v="2"/>
    <x v="778"/>
    <x v="1"/>
    <x v="10"/>
    <x v="777"/>
    <n v="15.55"/>
    <n v="3"/>
    <n v="0.2"/>
    <n v="5.44"/>
    <n v="31.880000000000006"/>
    <n v="46.650000000000006"/>
    <n v="9.3300000000000018"/>
    <n v="37.320000000000007"/>
  </r>
  <r>
    <n v="3510"/>
    <s v="CA-2014-166863"/>
    <x v="886"/>
    <x v="637"/>
    <x v="1"/>
    <s v="SC-20020"/>
    <s v="Sam Craven"/>
    <x v="0"/>
    <s v="United States"/>
    <s v="Plano"/>
    <x v="5"/>
    <n v="75023"/>
    <x v="2"/>
    <x v="57"/>
    <x v="1"/>
    <x v="10"/>
    <x v="57"/>
    <n v="11.65"/>
    <n v="2"/>
    <n v="0.2"/>
    <n v="4.08"/>
    <n v="14.56"/>
    <n v="23.3"/>
    <n v="4.66"/>
    <n v="18.64"/>
  </r>
  <r>
    <n v="3511"/>
    <s v="CA-2014-166863"/>
    <x v="886"/>
    <x v="637"/>
    <x v="1"/>
    <s v="SC-20020"/>
    <s v="Sam Craven"/>
    <x v="0"/>
    <s v="United States"/>
    <s v="Plano"/>
    <x v="5"/>
    <n v="75023"/>
    <x v="2"/>
    <x v="1491"/>
    <x v="2"/>
    <x v="15"/>
    <x v="1478"/>
    <n v="418.8"/>
    <n v="2"/>
    <n v="0.4"/>
    <n v="-97.72"/>
    <n v="600.28"/>
    <n v="837.6"/>
    <n v="335.04"/>
    <n v="502.56"/>
  </r>
  <r>
    <n v="3512"/>
    <s v="CA-2014-166863"/>
    <x v="886"/>
    <x v="637"/>
    <x v="1"/>
    <s v="SC-20020"/>
    <s v="Sam Craven"/>
    <x v="0"/>
    <s v="United States"/>
    <s v="Plano"/>
    <x v="5"/>
    <n v="75023"/>
    <x v="2"/>
    <x v="72"/>
    <x v="1"/>
    <x v="4"/>
    <x v="72"/>
    <n v="509.49"/>
    <n v="7"/>
    <n v="0.2"/>
    <n v="-127.37"/>
    <n v="2980.5140000000001"/>
    <n v="3566.4300000000003"/>
    <n v="713.28600000000006"/>
    <n v="2853.1440000000002"/>
  </r>
  <r>
    <n v="3513"/>
    <s v="CA-2017-140326"/>
    <x v="507"/>
    <x v="371"/>
    <x v="2"/>
    <s v="HW-14935"/>
    <s v="Helen Wasserman"/>
    <x v="1"/>
    <s v="United States"/>
    <s v="Chicago"/>
    <x v="10"/>
    <n v="60653"/>
    <x v="2"/>
    <x v="1545"/>
    <x v="0"/>
    <x v="0"/>
    <x v="1533"/>
    <n v="825.17"/>
    <n v="9"/>
    <n v="0.3"/>
    <n v="-117.88"/>
    <n v="5316.451"/>
    <n v="7426.53"/>
    <n v="2227.9589999999998"/>
    <n v="5198.5709999999999"/>
  </r>
  <r>
    <n v="3514"/>
    <s v="CA-2017-140326"/>
    <x v="507"/>
    <x v="371"/>
    <x v="2"/>
    <s v="HW-14935"/>
    <s v="Helen Wasserman"/>
    <x v="1"/>
    <s v="United States"/>
    <s v="Chicago"/>
    <x v="10"/>
    <n v="60653"/>
    <x v="2"/>
    <x v="956"/>
    <x v="1"/>
    <x v="10"/>
    <x v="949"/>
    <n v="17.760000000000002"/>
    <n v="3"/>
    <n v="0.2"/>
    <n v="5.55"/>
    <n v="37.074000000000005"/>
    <n v="53.28"/>
    <n v="10.656000000000001"/>
    <n v="42.624000000000002"/>
  </r>
  <r>
    <n v="3515"/>
    <s v="CA-2017-140326"/>
    <x v="507"/>
    <x v="371"/>
    <x v="2"/>
    <s v="HW-14935"/>
    <s v="Helen Wasserman"/>
    <x v="1"/>
    <s v="United States"/>
    <s v="Chicago"/>
    <x v="10"/>
    <n v="60653"/>
    <x v="2"/>
    <x v="130"/>
    <x v="1"/>
    <x v="6"/>
    <x v="131"/>
    <n v="6.91"/>
    <n v="3"/>
    <n v="0.2"/>
    <n v="0.86"/>
    <n v="15.724"/>
    <n v="20.73"/>
    <n v="4.1459999999999999"/>
    <n v="16.584"/>
  </r>
  <r>
    <n v="3516"/>
    <s v="CA-2016-168536"/>
    <x v="887"/>
    <x v="746"/>
    <x v="1"/>
    <s v="SC-20800"/>
    <s v="Stuart Calhoun"/>
    <x v="0"/>
    <s v="United States"/>
    <s v="Jackson"/>
    <x v="35"/>
    <n v="39212"/>
    <x v="0"/>
    <x v="176"/>
    <x v="2"/>
    <x v="11"/>
    <x v="177"/>
    <n v="66.3"/>
    <n v="3"/>
    <n v="0"/>
    <n v="8.6199999999999992"/>
    <n v="190.27999999999997"/>
    <n v="198.89999999999998"/>
    <n v="0"/>
    <n v="198.89999999999998"/>
  </r>
  <r>
    <n v="3517"/>
    <s v="US-2016-113649"/>
    <x v="888"/>
    <x v="427"/>
    <x v="2"/>
    <s v="HA-14920"/>
    <s v="Helen Andreada"/>
    <x v="0"/>
    <s v="United States"/>
    <s v="Fayetteville"/>
    <x v="3"/>
    <n v="28314"/>
    <x v="0"/>
    <x v="1012"/>
    <x v="1"/>
    <x v="10"/>
    <x v="1004"/>
    <n v="30.82"/>
    <n v="9"/>
    <n v="0.2"/>
    <n v="9.6300000000000008"/>
    <n v="212.274"/>
    <n v="277.38"/>
    <n v="55.475999999999999"/>
    <n v="221.904"/>
  </r>
  <r>
    <n v="3518"/>
    <s v="US-2016-113649"/>
    <x v="888"/>
    <x v="427"/>
    <x v="2"/>
    <s v="HA-14920"/>
    <s v="Helen Andreada"/>
    <x v="0"/>
    <s v="United States"/>
    <s v="Fayetteville"/>
    <x v="3"/>
    <n v="28314"/>
    <x v="0"/>
    <x v="1480"/>
    <x v="2"/>
    <x v="7"/>
    <x v="1467"/>
    <n v="44.78"/>
    <n v="2"/>
    <n v="0.2"/>
    <n v="4.4800000000000004"/>
    <n v="67.167999999999992"/>
    <n v="89.56"/>
    <n v="17.912000000000003"/>
    <n v="71.647999999999996"/>
  </r>
  <r>
    <n v="3519"/>
    <s v="US-2016-113649"/>
    <x v="888"/>
    <x v="427"/>
    <x v="2"/>
    <s v="HA-14920"/>
    <s v="Helen Andreada"/>
    <x v="0"/>
    <s v="United States"/>
    <s v="Fayetteville"/>
    <x v="3"/>
    <n v="28314"/>
    <x v="0"/>
    <x v="159"/>
    <x v="1"/>
    <x v="9"/>
    <x v="160"/>
    <n v="569.54"/>
    <n v="4"/>
    <n v="0.2"/>
    <n v="64.069999999999993"/>
    <n v="1758.4579999999999"/>
    <n v="2278.16"/>
    <n v="455.63200000000001"/>
    <n v="1822.5279999999998"/>
  </r>
  <r>
    <n v="3520"/>
    <s v="CA-2015-124975"/>
    <x v="137"/>
    <x v="579"/>
    <x v="2"/>
    <s v="MG-17875"/>
    <s v="Michael Grace"/>
    <x v="2"/>
    <s v="United States"/>
    <s v="Aurora"/>
    <x v="10"/>
    <n v="60505"/>
    <x v="2"/>
    <x v="1337"/>
    <x v="0"/>
    <x v="3"/>
    <x v="1322"/>
    <n v="796.43"/>
    <n v="7"/>
    <n v="0.5"/>
    <n v="-525.64"/>
    <n v="3313.1449999999995"/>
    <n v="5575.0099999999993"/>
    <n v="2787.5049999999997"/>
    <n v="2787.5049999999997"/>
  </r>
  <r>
    <n v="3521"/>
    <s v="CA-2015-168767"/>
    <x v="889"/>
    <x v="368"/>
    <x v="1"/>
    <s v="DM-12955"/>
    <s v="Dario Medina"/>
    <x v="1"/>
    <s v="United States"/>
    <s v="Sacramento"/>
    <x v="1"/>
    <n v="95823"/>
    <x v="1"/>
    <x v="385"/>
    <x v="1"/>
    <x v="8"/>
    <x v="386"/>
    <n v="12.83"/>
    <n v="2"/>
    <n v="0.2"/>
    <n v="4.33"/>
    <n v="16.198"/>
    <n v="25.66"/>
    <n v="5.1320000000000006"/>
    <n v="20.527999999999999"/>
  </r>
  <r>
    <n v="3522"/>
    <s v="CA-2016-114482"/>
    <x v="831"/>
    <x v="539"/>
    <x v="0"/>
    <s v="DM-13345"/>
    <s v="Denise Monton"/>
    <x v="1"/>
    <s v="United States"/>
    <s v="Des Moines"/>
    <x v="23"/>
    <n v="50315"/>
    <x v="2"/>
    <x v="371"/>
    <x v="1"/>
    <x v="10"/>
    <x v="372"/>
    <n v="40.46"/>
    <n v="7"/>
    <n v="0"/>
    <n v="19.829999999999998"/>
    <n v="263.39000000000004"/>
    <n v="283.22000000000003"/>
    <n v="0"/>
    <n v="283.22000000000003"/>
  </r>
  <r>
    <n v="3523"/>
    <s v="CA-2016-114482"/>
    <x v="831"/>
    <x v="539"/>
    <x v="0"/>
    <s v="DM-13345"/>
    <s v="Denise Monton"/>
    <x v="1"/>
    <s v="United States"/>
    <s v="Des Moines"/>
    <x v="23"/>
    <n v="50315"/>
    <x v="2"/>
    <x v="233"/>
    <x v="2"/>
    <x v="7"/>
    <x v="234"/>
    <n v="404.94"/>
    <n v="3"/>
    <n v="0"/>
    <n v="109.33"/>
    <n v="1105.49"/>
    <n v="1214.82"/>
    <n v="0"/>
    <n v="1214.82"/>
  </r>
  <r>
    <n v="3524"/>
    <s v="CA-2016-137673"/>
    <x v="64"/>
    <x v="165"/>
    <x v="1"/>
    <s v="ML-17395"/>
    <s v="Marina Lichtenstein"/>
    <x v="1"/>
    <s v="United States"/>
    <s v="San Diego"/>
    <x v="1"/>
    <n v="92105"/>
    <x v="1"/>
    <x v="174"/>
    <x v="2"/>
    <x v="11"/>
    <x v="175"/>
    <n v="116"/>
    <n v="8"/>
    <n v="0"/>
    <n v="29"/>
    <n v="899"/>
    <n v="928"/>
    <n v="0"/>
    <n v="928"/>
  </r>
  <r>
    <n v="3525"/>
    <s v="CA-2016-132731"/>
    <x v="390"/>
    <x v="940"/>
    <x v="1"/>
    <s v="GA-14515"/>
    <s v="George Ashbrook"/>
    <x v="0"/>
    <s v="United States"/>
    <s v="Dallas"/>
    <x v="5"/>
    <n v="75081"/>
    <x v="2"/>
    <x v="1546"/>
    <x v="2"/>
    <x v="7"/>
    <x v="1534"/>
    <n v="657.55"/>
    <n v="6"/>
    <n v="0.2"/>
    <n v="49.32"/>
    <n v="3106.9199999999996"/>
    <n v="3945.2999999999997"/>
    <n v="789.06"/>
    <n v="3156.24"/>
  </r>
  <r>
    <n v="3526"/>
    <s v="CA-2017-148922"/>
    <x v="389"/>
    <x v="159"/>
    <x v="0"/>
    <s v="SU-20665"/>
    <s v="Stephanie Ulpright"/>
    <x v="2"/>
    <s v="United States"/>
    <s v="Jackson"/>
    <x v="35"/>
    <n v="39212"/>
    <x v="0"/>
    <x v="651"/>
    <x v="2"/>
    <x v="11"/>
    <x v="651"/>
    <n v="599.97"/>
    <n v="3"/>
    <n v="0"/>
    <n v="257.99"/>
    <n v="1541.92"/>
    <n v="1799.91"/>
    <n v="0"/>
    <n v="1799.91"/>
  </r>
  <r>
    <n v="3527"/>
    <s v="CA-2017-148922"/>
    <x v="389"/>
    <x v="159"/>
    <x v="0"/>
    <s v="SU-20665"/>
    <s v="Stephanie Ulpright"/>
    <x v="2"/>
    <s v="United States"/>
    <s v="Jackson"/>
    <x v="35"/>
    <n v="39212"/>
    <x v="0"/>
    <x v="780"/>
    <x v="2"/>
    <x v="7"/>
    <x v="779"/>
    <n v="38.97"/>
    <n v="3"/>
    <n v="0"/>
    <n v="0.78"/>
    <n v="116.13"/>
    <n v="116.91"/>
    <n v="0"/>
    <n v="116.91"/>
  </r>
  <r>
    <n v="3528"/>
    <s v="CA-2017-148922"/>
    <x v="389"/>
    <x v="159"/>
    <x v="0"/>
    <s v="SU-20665"/>
    <s v="Stephanie Ulpright"/>
    <x v="2"/>
    <s v="United States"/>
    <s v="Jackson"/>
    <x v="35"/>
    <n v="39212"/>
    <x v="0"/>
    <x v="1547"/>
    <x v="1"/>
    <x v="8"/>
    <x v="1535"/>
    <n v="45.84"/>
    <n v="8"/>
    <n v="0"/>
    <n v="22"/>
    <n v="344.72"/>
    <n v="366.72"/>
    <n v="0"/>
    <n v="366.72"/>
  </r>
  <r>
    <n v="3529"/>
    <s v="CA-2016-130680"/>
    <x v="890"/>
    <x v="597"/>
    <x v="1"/>
    <s v="BD-11320"/>
    <s v="Bill Donatelli"/>
    <x v="0"/>
    <s v="United States"/>
    <s v="San Diego"/>
    <x v="1"/>
    <n v="92024"/>
    <x v="1"/>
    <x v="1378"/>
    <x v="2"/>
    <x v="7"/>
    <x v="1363"/>
    <n v="38.24"/>
    <n v="4"/>
    <n v="0.2"/>
    <n v="-9.56"/>
    <n v="131.928"/>
    <n v="152.96"/>
    <n v="30.592000000000002"/>
    <n v="122.36800000000001"/>
  </r>
  <r>
    <n v="3530"/>
    <s v="CA-2015-141145"/>
    <x v="14"/>
    <x v="832"/>
    <x v="1"/>
    <s v="DB-13405"/>
    <s v="Denny Blanton"/>
    <x v="0"/>
    <s v="United States"/>
    <s v="Orlando"/>
    <x v="2"/>
    <n v="32839"/>
    <x v="0"/>
    <x v="477"/>
    <x v="2"/>
    <x v="11"/>
    <x v="478"/>
    <n v="87.17"/>
    <n v="3"/>
    <n v="0.2"/>
    <n v="10.9"/>
    <n v="198.30799999999999"/>
    <n v="261.51"/>
    <n v="52.302"/>
    <n v="209.208"/>
  </r>
  <r>
    <n v="3531"/>
    <s v="US-2016-152835"/>
    <x v="288"/>
    <x v="213"/>
    <x v="1"/>
    <s v="RP-19855"/>
    <s v="Roy Phan"/>
    <x v="1"/>
    <s v="United States"/>
    <s v="Lafayette"/>
    <x v="14"/>
    <n v="47905"/>
    <x v="2"/>
    <x v="18"/>
    <x v="1"/>
    <x v="6"/>
    <x v="18"/>
    <n v="21.4"/>
    <n v="5"/>
    <n v="0"/>
    <n v="6.21"/>
    <n v="100.79"/>
    <n v="107"/>
    <n v="0"/>
    <n v="107"/>
  </r>
  <r>
    <n v="3532"/>
    <s v="CA-2016-155565"/>
    <x v="316"/>
    <x v="528"/>
    <x v="3"/>
    <s v="EH-13765"/>
    <s v="Edward Hooks"/>
    <x v="1"/>
    <s v="United States"/>
    <s v="New York City"/>
    <x v="15"/>
    <n v="10035"/>
    <x v="3"/>
    <x v="133"/>
    <x v="1"/>
    <x v="14"/>
    <x v="134"/>
    <n v="54.9"/>
    <n v="5"/>
    <n v="0"/>
    <n v="15.37"/>
    <n v="259.13"/>
    <n v="274.5"/>
    <n v="0"/>
    <n v="274.5"/>
  </r>
  <r>
    <n v="3533"/>
    <s v="CA-2014-110849"/>
    <x v="891"/>
    <x v="941"/>
    <x v="1"/>
    <s v="JL-15835"/>
    <s v="John Lee"/>
    <x v="0"/>
    <s v="United States"/>
    <s v="Los Angeles"/>
    <x v="1"/>
    <n v="90049"/>
    <x v="1"/>
    <x v="1548"/>
    <x v="2"/>
    <x v="15"/>
    <x v="1536"/>
    <n v="287.97000000000003"/>
    <n v="4"/>
    <n v="0.2"/>
    <n v="97.19"/>
    <n v="824.31400000000008"/>
    <n v="1151.8800000000001"/>
    <n v="230.37600000000003"/>
    <n v="921.50400000000013"/>
  </r>
  <r>
    <n v="3534"/>
    <s v="CA-2014-110849"/>
    <x v="891"/>
    <x v="941"/>
    <x v="1"/>
    <s v="JL-15835"/>
    <s v="John Lee"/>
    <x v="0"/>
    <s v="United States"/>
    <s v="Los Angeles"/>
    <x v="1"/>
    <n v="90049"/>
    <x v="1"/>
    <x v="836"/>
    <x v="1"/>
    <x v="6"/>
    <x v="831"/>
    <n v="13.12"/>
    <n v="4"/>
    <n v="0"/>
    <n v="3.8"/>
    <n v="48.68"/>
    <n v="52.48"/>
    <n v="0"/>
    <n v="52.48"/>
  </r>
  <r>
    <n v="3535"/>
    <s v="CA-2014-110849"/>
    <x v="891"/>
    <x v="941"/>
    <x v="1"/>
    <s v="JL-15835"/>
    <s v="John Lee"/>
    <x v="0"/>
    <s v="United States"/>
    <s v="Los Angeles"/>
    <x v="1"/>
    <n v="90049"/>
    <x v="1"/>
    <x v="1539"/>
    <x v="1"/>
    <x v="6"/>
    <x v="1527"/>
    <n v="10.75"/>
    <n v="5"/>
    <n v="0"/>
    <n v="3.55"/>
    <n v="50.2"/>
    <n v="53.75"/>
    <n v="0"/>
    <n v="53.75"/>
  </r>
  <r>
    <n v="3536"/>
    <s v="CA-2014-110849"/>
    <x v="891"/>
    <x v="941"/>
    <x v="1"/>
    <s v="JL-15835"/>
    <s v="John Lee"/>
    <x v="0"/>
    <s v="United States"/>
    <s v="Los Angeles"/>
    <x v="1"/>
    <n v="90049"/>
    <x v="1"/>
    <x v="195"/>
    <x v="1"/>
    <x v="13"/>
    <x v="196"/>
    <n v="11.62"/>
    <n v="2"/>
    <n v="0"/>
    <n v="3.6"/>
    <n v="19.639999999999997"/>
    <n v="23.24"/>
    <n v="0"/>
    <n v="23.24"/>
  </r>
  <r>
    <n v="3537"/>
    <s v="CA-2016-145842"/>
    <x v="26"/>
    <x v="375"/>
    <x v="0"/>
    <s v="FM-14380"/>
    <s v="Fred McMath"/>
    <x v="0"/>
    <s v="United States"/>
    <s v="New York City"/>
    <x v="15"/>
    <n v="10024"/>
    <x v="3"/>
    <x v="1033"/>
    <x v="1"/>
    <x v="4"/>
    <x v="1024"/>
    <n v="40.74"/>
    <n v="3"/>
    <n v="0"/>
    <n v="0.41"/>
    <n v="121.81"/>
    <n v="122.22"/>
    <n v="0"/>
    <n v="122.22"/>
  </r>
  <r>
    <n v="3538"/>
    <s v="CA-2014-158771"/>
    <x v="309"/>
    <x v="942"/>
    <x v="3"/>
    <s v="SB-20290"/>
    <s v="Sean Braxton"/>
    <x v="1"/>
    <s v="United States"/>
    <s v="Henderson"/>
    <x v="0"/>
    <n v="42420"/>
    <x v="0"/>
    <x v="17"/>
    <x v="1"/>
    <x v="4"/>
    <x v="17"/>
    <n v="83.25"/>
    <n v="3"/>
    <n v="0"/>
    <n v="14.99"/>
    <n v="234.76"/>
    <n v="249.75"/>
    <n v="0"/>
    <n v="249.75"/>
  </r>
  <r>
    <n v="3539"/>
    <s v="CA-2014-158771"/>
    <x v="309"/>
    <x v="942"/>
    <x v="3"/>
    <s v="SB-20290"/>
    <s v="Sean Braxton"/>
    <x v="1"/>
    <s v="United States"/>
    <s v="Henderson"/>
    <x v="0"/>
    <n v="42420"/>
    <x v="0"/>
    <x v="1042"/>
    <x v="1"/>
    <x v="2"/>
    <x v="1031"/>
    <n v="9.4499999999999993"/>
    <n v="3"/>
    <n v="0"/>
    <n v="4.54"/>
    <n v="23.81"/>
    <n v="28.349999999999998"/>
    <n v="0"/>
    <n v="28.349999999999998"/>
  </r>
  <r>
    <n v="3540"/>
    <s v="CA-2014-158771"/>
    <x v="309"/>
    <x v="942"/>
    <x v="3"/>
    <s v="SB-20290"/>
    <s v="Sean Braxton"/>
    <x v="1"/>
    <s v="United States"/>
    <s v="Henderson"/>
    <x v="0"/>
    <n v="42420"/>
    <x v="0"/>
    <x v="1008"/>
    <x v="1"/>
    <x v="2"/>
    <x v="1000"/>
    <n v="20.65"/>
    <n v="5"/>
    <n v="0"/>
    <n v="9.5"/>
    <n v="93.75"/>
    <n v="103.25"/>
    <n v="0"/>
    <n v="103.25"/>
  </r>
  <r>
    <n v="3541"/>
    <s v="CA-2014-158771"/>
    <x v="309"/>
    <x v="942"/>
    <x v="3"/>
    <s v="SB-20290"/>
    <s v="Sean Braxton"/>
    <x v="1"/>
    <s v="United States"/>
    <s v="Henderson"/>
    <x v="0"/>
    <n v="42420"/>
    <x v="0"/>
    <x v="1076"/>
    <x v="1"/>
    <x v="10"/>
    <x v="1066"/>
    <n v="45.36"/>
    <n v="7"/>
    <n v="0"/>
    <n v="21.77"/>
    <n v="295.75"/>
    <n v="317.52"/>
    <n v="0"/>
    <n v="317.52"/>
  </r>
  <r>
    <n v="3542"/>
    <s v="CA-2016-157511"/>
    <x v="31"/>
    <x v="369"/>
    <x v="2"/>
    <s v="SV-20365"/>
    <s v="Seth Vernon"/>
    <x v="0"/>
    <s v="United States"/>
    <s v="Columbus"/>
    <x v="24"/>
    <n v="43229"/>
    <x v="3"/>
    <x v="1348"/>
    <x v="0"/>
    <x v="5"/>
    <x v="1333"/>
    <n v="5.35"/>
    <n v="3"/>
    <n v="0.2"/>
    <n v="1.61"/>
    <n v="11.229999999999999"/>
    <n v="16.049999999999997"/>
    <n v="3.2099999999999995"/>
    <n v="12.839999999999998"/>
  </r>
  <r>
    <n v="3543"/>
    <s v="CA-2016-157511"/>
    <x v="31"/>
    <x v="369"/>
    <x v="2"/>
    <s v="SV-20365"/>
    <s v="Seth Vernon"/>
    <x v="0"/>
    <s v="United States"/>
    <s v="Columbus"/>
    <x v="24"/>
    <n v="43229"/>
    <x v="3"/>
    <x v="474"/>
    <x v="0"/>
    <x v="1"/>
    <x v="475"/>
    <n v="99.37"/>
    <n v="2"/>
    <n v="0.3"/>
    <n v="-7.1"/>
    <n v="146.21799999999999"/>
    <n v="198.74"/>
    <n v="59.622"/>
    <n v="139.11799999999999"/>
  </r>
  <r>
    <n v="3544"/>
    <s v="CA-2016-157511"/>
    <x v="31"/>
    <x v="369"/>
    <x v="2"/>
    <s v="SV-20365"/>
    <s v="Seth Vernon"/>
    <x v="0"/>
    <s v="United States"/>
    <s v="Columbus"/>
    <x v="24"/>
    <n v="43229"/>
    <x v="3"/>
    <x v="1216"/>
    <x v="1"/>
    <x v="6"/>
    <x v="1200"/>
    <n v="2.67"/>
    <n v="1"/>
    <n v="0.2"/>
    <n v="0.37"/>
    <n v="1.766"/>
    <n v="2.67"/>
    <n v="0.53400000000000003"/>
    <n v="2.1360000000000001"/>
  </r>
  <r>
    <n v="3545"/>
    <s v="CA-2017-121216"/>
    <x v="331"/>
    <x v="209"/>
    <x v="0"/>
    <s v="MM-17920"/>
    <s v="Michael Moore"/>
    <x v="0"/>
    <s v="United States"/>
    <s v="College Station"/>
    <x v="5"/>
    <n v="77840"/>
    <x v="2"/>
    <x v="1056"/>
    <x v="1"/>
    <x v="10"/>
    <x v="1045"/>
    <n v="28.67"/>
    <n v="8"/>
    <n v="0.2"/>
    <n v="10.39"/>
    <n v="173.09800000000001"/>
    <n v="229.36"/>
    <n v="45.872000000000007"/>
    <n v="183.488"/>
  </r>
  <r>
    <n v="3546"/>
    <s v="CA-2017-121216"/>
    <x v="331"/>
    <x v="209"/>
    <x v="0"/>
    <s v="MM-17920"/>
    <s v="Michael Moore"/>
    <x v="0"/>
    <s v="United States"/>
    <s v="College Station"/>
    <x v="5"/>
    <n v="77840"/>
    <x v="2"/>
    <x v="1549"/>
    <x v="1"/>
    <x v="9"/>
    <x v="1537"/>
    <n v="29.31"/>
    <n v="8"/>
    <n v="0.8"/>
    <n v="-74.75"/>
    <n v="121.64599999999999"/>
    <n v="234.48"/>
    <n v="187.584"/>
    <n v="46.895999999999987"/>
  </r>
  <r>
    <n v="3547"/>
    <s v="CA-2017-155292"/>
    <x v="505"/>
    <x v="943"/>
    <x v="2"/>
    <s v="RD-19810"/>
    <s v="Ross DeVincentis"/>
    <x v="2"/>
    <s v="United States"/>
    <s v="Richmond"/>
    <x v="0"/>
    <n v="40475"/>
    <x v="0"/>
    <x v="464"/>
    <x v="1"/>
    <x v="4"/>
    <x v="465"/>
    <n v="105.98"/>
    <n v="7"/>
    <n v="0"/>
    <n v="4.24"/>
    <n v="737.62"/>
    <n v="741.86"/>
    <n v="0"/>
    <n v="741.86"/>
  </r>
  <r>
    <n v="3548"/>
    <s v="CA-2017-155292"/>
    <x v="505"/>
    <x v="943"/>
    <x v="2"/>
    <s v="RD-19810"/>
    <s v="Ross DeVincentis"/>
    <x v="2"/>
    <s v="United States"/>
    <s v="Richmond"/>
    <x v="0"/>
    <n v="40475"/>
    <x v="0"/>
    <x v="354"/>
    <x v="1"/>
    <x v="14"/>
    <x v="354"/>
    <n v="35.06"/>
    <n v="2"/>
    <n v="0"/>
    <n v="10.52"/>
    <n v="59.600000000000009"/>
    <n v="70.12"/>
    <n v="0"/>
    <n v="70.12"/>
  </r>
  <r>
    <n v="3549"/>
    <s v="CA-2017-155292"/>
    <x v="505"/>
    <x v="943"/>
    <x v="2"/>
    <s v="RD-19810"/>
    <s v="Ross DeVincentis"/>
    <x v="2"/>
    <s v="United States"/>
    <s v="Richmond"/>
    <x v="0"/>
    <n v="40475"/>
    <x v="0"/>
    <x v="1272"/>
    <x v="0"/>
    <x v="1"/>
    <x v="1257"/>
    <n v="33.94"/>
    <n v="1"/>
    <n v="0"/>
    <n v="9.16"/>
    <n v="24.779999999999998"/>
    <n v="33.94"/>
    <n v="0"/>
    <n v="33.94"/>
  </r>
  <r>
    <n v="3550"/>
    <s v="CA-2017-155292"/>
    <x v="505"/>
    <x v="943"/>
    <x v="2"/>
    <s v="RD-19810"/>
    <s v="Ross DeVincentis"/>
    <x v="2"/>
    <s v="United States"/>
    <s v="Richmond"/>
    <x v="0"/>
    <n v="40475"/>
    <x v="0"/>
    <x v="1550"/>
    <x v="1"/>
    <x v="2"/>
    <x v="1538"/>
    <n v="30"/>
    <n v="8"/>
    <n v="0"/>
    <n v="14.4"/>
    <n v="225.6"/>
    <n v="240"/>
    <n v="0"/>
    <n v="240"/>
  </r>
  <r>
    <n v="3551"/>
    <s v="CA-2016-152555"/>
    <x v="892"/>
    <x v="944"/>
    <x v="0"/>
    <s v="ME-17320"/>
    <s v="Maria Etezadi"/>
    <x v="2"/>
    <s v="United States"/>
    <s v="Chicago"/>
    <x v="10"/>
    <n v="60653"/>
    <x v="2"/>
    <x v="1237"/>
    <x v="1"/>
    <x v="10"/>
    <x v="1220"/>
    <n v="45.53"/>
    <n v="3"/>
    <n v="0.2"/>
    <n v="15.93"/>
    <n v="93.342000000000013"/>
    <n v="136.59"/>
    <n v="27.318000000000001"/>
    <n v="109.27200000000001"/>
  </r>
  <r>
    <n v="3552"/>
    <s v="CA-2016-152555"/>
    <x v="892"/>
    <x v="944"/>
    <x v="0"/>
    <s v="ME-17320"/>
    <s v="Maria Etezadi"/>
    <x v="2"/>
    <s v="United States"/>
    <s v="Chicago"/>
    <x v="10"/>
    <n v="60653"/>
    <x v="2"/>
    <x v="228"/>
    <x v="0"/>
    <x v="1"/>
    <x v="229"/>
    <n v="844.12"/>
    <n v="6"/>
    <n v="0.3"/>
    <n v="-36.18"/>
    <n v="3581.4839999999999"/>
    <n v="5064.72"/>
    <n v="1519.4159999999999"/>
    <n v="3545.3040000000001"/>
  </r>
  <r>
    <n v="3553"/>
    <s v="CA-2016-152555"/>
    <x v="892"/>
    <x v="944"/>
    <x v="0"/>
    <s v="ME-17320"/>
    <s v="Maria Etezadi"/>
    <x v="2"/>
    <s v="United States"/>
    <s v="Chicago"/>
    <x v="10"/>
    <n v="60653"/>
    <x v="2"/>
    <x v="143"/>
    <x v="2"/>
    <x v="7"/>
    <x v="144"/>
    <n v="812.74"/>
    <n v="8"/>
    <n v="0.2"/>
    <n v="60.96"/>
    <n v="5140.576"/>
    <n v="6501.92"/>
    <n v="1300.384"/>
    <n v="5201.5360000000001"/>
  </r>
  <r>
    <n v="3554"/>
    <s v="CA-2017-107832"/>
    <x v="51"/>
    <x v="177"/>
    <x v="0"/>
    <s v="FH-14275"/>
    <s v="Frank Hawley"/>
    <x v="1"/>
    <s v="United States"/>
    <s v="Philadelphia"/>
    <x v="9"/>
    <n v="19120"/>
    <x v="3"/>
    <x v="444"/>
    <x v="1"/>
    <x v="8"/>
    <x v="444"/>
    <n v="7.48"/>
    <n v="1"/>
    <n v="0.7"/>
    <n v="-5.98"/>
    <n v="8.2240000000000002"/>
    <n v="7.48"/>
    <n v="5.2359999999999998"/>
    <n v="2.2440000000000007"/>
  </r>
  <r>
    <n v="3555"/>
    <s v="CA-2014-120838"/>
    <x v="893"/>
    <x v="616"/>
    <x v="0"/>
    <s v="PO-18865"/>
    <s v="Patrick O'Donnell"/>
    <x v="0"/>
    <s v="United States"/>
    <s v="Los Angeles"/>
    <x v="1"/>
    <n v="90036"/>
    <x v="1"/>
    <x v="546"/>
    <x v="1"/>
    <x v="4"/>
    <x v="546"/>
    <n v="330.4"/>
    <n v="2"/>
    <n v="0"/>
    <n v="85.9"/>
    <n v="574.9"/>
    <n v="660.8"/>
    <n v="0"/>
    <n v="660.8"/>
  </r>
  <r>
    <n v="3556"/>
    <s v="CA-2014-120838"/>
    <x v="893"/>
    <x v="616"/>
    <x v="0"/>
    <s v="PO-18865"/>
    <s v="Patrick O'Donnell"/>
    <x v="0"/>
    <s v="United States"/>
    <s v="Los Angeles"/>
    <x v="1"/>
    <n v="90036"/>
    <x v="1"/>
    <x v="1551"/>
    <x v="2"/>
    <x v="7"/>
    <x v="1539"/>
    <n v="604.75"/>
    <n v="6"/>
    <n v="0.2"/>
    <n v="37.799999999999997"/>
    <n v="2865"/>
    <n v="3628.5"/>
    <n v="725.7"/>
    <n v="2902.8"/>
  </r>
  <r>
    <n v="3557"/>
    <s v="CA-2017-118542"/>
    <x v="96"/>
    <x v="241"/>
    <x v="1"/>
    <s v="CC-12550"/>
    <s v="Clay Cheatham"/>
    <x v="0"/>
    <s v="United States"/>
    <s v="Los Angeles"/>
    <x v="1"/>
    <n v="90008"/>
    <x v="1"/>
    <x v="832"/>
    <x v="1"/>
    <x v="10"/>
    <x v="827"/>
    <n v="45.36"/>
    <n v="7"/>
    <n v="0"/>
    <n v="21.77"/>
    <n v="295.75"/>
    <n v="317.52"/>
    <n v="0"/>
    <n v="317.52"/>
  </r>
  <r>
    <n v="3558"/>
    <s v="CA-2017-118542"/>
    <x v="96"/>
    <x v="241"/>
    <x v="1"/>
    <s v="CC-12550"/>
    <s v="Clay Cheatham"/>
    <x v="0"/>
    <s v="United States"/>
    <s v="Los Angeles"/>
    <x v="1"/>
    <n v="90008"/>
    <x v="1"/>
    <x v="858"/>
    <x v="1"/>
    <x v="8"/>
    <x v="852"/>
    <n v="10.130000000000001"/>
    <n v="2"/>
    <n v="0.2"/>
    <n v="3.67"/>
    <n v="12.538000000000002"/>
    <n v="20.260000000000002"/>
    <n v="4.0520000000000005"/>
    <n v="16.208000000000002"/>
  </r>
  <r>
    <n v="3559"/>
    <s v="CA-2017-152737"/>
    <x v="659"/>
    <x v="44"/>
    <x v="1"/>
    <s v="TS-21505"/>
    <s v="Tony Sayre"/>
    <x v="0"/>
    <s v="United States"/>
    <s v="San Francisco"/>
    <x v="1"/>
    <n v="94122"/>
    <x v="1"/>
    <x v="1282"/>
    <x v="1"/>
    <x v="8"/>
    <x v="1267"/>
    <n v="21.79"/>
    <n v="4"/>
    <n v="0.2"/>
    <n v="7.63"/>
    <n v="62.097999999999992"/>
    <n v="87.16"/>
    <n v="17.431999999999999"/>
    <n v="69.727999999999994"/>
  </r>
  <r>
    <n v="3560"/>
    <s v="CA-2017-152737"/>
    <x v="659"/>
    <x v="44"/>
    <x v="1"/>
    <s v="TS-21505"/>
    <s v="Tony Sayre"/>
    <x v="0"/>
    <s v="United States"/>
    <s v="San Francisco"/>
    <x v="1"/>
    <n v="94122"/>
    <x v="1"/>
    <x v="989"/>
    <x v="2"/>
    <x v="11"/>
    <x v="982"/>
    <n v="439.8"/>
    <n v="4"/>
    <n v="0"/>
    <n v="145.13"/>
    <n v="1614.0700000000002"/>
    <n v="1759.2"/>
    <n v="0"/>
    <n v="1759.2"/>
  </r>
  <r>
    <n v="3561"/>
    <s v="CA-2017-109757"/>
    <x v="507"/>
    <x v="945"/>
    <x v="0"/>
    <s v="MD-17350"/>
    <s v="Maribeth Dona"/>
    <x v="0"/>
    <s v="United States"/>
    <s v="Akron"/>
    <x v="24"/>
    <n v="44312"/>
    <x v="3"/>
    <x v="679"/>
    <x v="1"/>
    <x v="6"/>
    <x v="679"/>
    <n v="8.26"/>
    <n v="4"/>
    <n v="0.2"/>
    <n v="0.62"/>
    <n v="25.811999999999998"/>
    <n v="33.04"/>
    <n v="6.6080000000000005"/>
    <n v="26.431999999999999"/>
  </r>
  <r>
    <n v="3562"/>
    <s v="CA-2017-109757"/>
    <x v="507"/>
    <x v="945"/>
    <x v="0"/>
    <s v="MD-17350"/>
    <s v="Maribeth Dona"/>
    <x v="0"/>
    <s v="United States"/>
    <s v="Akron"/>
    <x v="24"/>
    <n v="44312"/>
    <x v="3"/>
    <x v="822"/>
    <x v="1"/>
    <x v="8"/>
    <x v="818"/>
    <n v="25.56"/>
    <n v="5"/>
    <n v="0.7"/>
    <n v="-20.45"/>
    <n v="58.790000000000006"/>
    <n v="127.8"/>
    <n v="89.46"/>
    <n v="38.340000000000003"/>
  </r>
  <r>
    <n v="3563"/>
    <s v="CA-2017-109757"/>
    <x v="507"/>
    <x v="945"/>
    <x v="0"/>
    <s v="MD-17350"/>
    <s v="Maribeth Dona"/>
    <x v="0"/>
    <s v="United States"/>
    <s v="Akron"/>
    <x v="24"/>
    <n v="44312"/>
    <x v="3"/>
    <x v="24"/>
    <x v="1"/>
    <x v="8"/>
    <x v="24"/>
    <n v="4.37"/>
    <n v="2"/>
    <n v="0.7"/>
    <n v="-3.06"/>
    <n v="5.6820000000000004"/>
    <n v="8.74"/>
    <n v="6.1179999999999994"/>
    <n v="2.6220000000000008"/>
  </r>
  <r>
    <n v="3564"/>
    <s v="CA-2017-109757"/>
    <x v="507"/>
    <x v="945"/>
    <x v="0"/>
    <s v="MD-17350"/>
    <s v="Maribeth Dona"/>
    <x v="0"/>
    <s v="United States"/>
    <s v="Akron"/>
    <x v="24"/>
    <n v="44312"/>
    <x v="3"/>
    <x v="1552"/>
    <x v="1"/>
    <x v="10"/>
    <x v="1540"/>
    <n v="11.52"/>
    <n v="4"/>
    <n v="0.2"/>
    <n v="3.74"/>
    <n v="33.123999999999995"/>
    <n v="46.08"/>
    <n v="9.2159999999999993"/>
    <n v="36.863999999999997"/>
  </r>
  <r>
    <n v="3565"/>
    <s v="CA-2016-130029"/>
    <x v="894"/>
    <x v="946"/>
    <x v="2"/>
    <s v="GT-14755"/>
    <s v="Guy Thornton"/>
    <x v="0"/>
    <s v="United States"/>
    <s v="Los Angeles"/>
    <x v="1"/>
    <n v="90049"/>
    <x v="1"/>
    <x v="1553"/>
    <x v="1"/>
    <x v="10"/>
    <x v="1541"/>
    <n v="12.96"/>
    <n v="2"/>
    <n v="0"/>
    <n v="6.22"/>
    <n v="19.700000000000003"/>
    <n v="25.92"/>
    <n v="0"/>
    <n v="25.92"/>
  </r>
  <r>
    <n v="3566"/>
    <s v="CA-2016-130029"/>
    <x v="894"/>
    <x v="946"/>
    <x v="2"/>
    <s v="GT-14755"/>
    <s v="Guy Thornton"/>
    <x v="0"/>
    <s v="United States"/>
    <s v="Los Angeles"/>
    <x v="1"/>
    <n v="90049"/>
    <x v="1"/>
    <x v="1079"/>
    <x v="1"/>
    <x v="13"/>
    <x v="1069"/>
    <n v="3.96"/>
    <n v="2"/>
    <n v="0"/>
    <n v="0.08"/>
    <n v="7.84"/>
    <n v="7.92"/>
    <n v="0"/>
    <n v="7.92"/>
  </r>
  <r>
    <n v="3567"/>
    <s v="CA-2017-103877"/>
    <x v="210"/>
    <x v="947"/>
    <x v="1"/>
    <s v="RD-19660"/>
    <s v="Robert Dilbeck"/>
    <x v="2"/>
    <s v="United States"/>
    <s v="Independence"/>
    <x v="25"/>
    <n v="64055"/>
    <x v="2"/>
    <x v="115"/>
    <x v="1"/>
    <x v="8"/>
    <x v="115"/>
    <n v="1577.94"/>
    <n v="3"/>
    <n v="0"/>
    <n v="757.41"/>
    <n v="3976.41"/>
    <n v="4733.82"/>
    <n v="0"/>
    <n v="4733.82"/>
  </r>
  <r>
    <n v="3568"/>
    <s v="CA-2016-137176"/>
    <x v="369"/>
    <x v="126"/>
    <x v="0"/>
    <s v="DB-12910"/>
    <s v="Daniel Byrd"/>
    <x v="2"/>
    <s v="United States"/>
    <s v="Dallas"/>
    <x v="5"/>
    <n v="75220"/>
    <x v="2"/>
    <x v="1441"/>
    <x v="0"/>
    <x v="5"/>
    <x v="1429"/>
    <n v="15.01"/>
    <n v="4"/>
    <n v="0.6"/>
    <n v="-12.01"/>
    <n v="36.025999999999996"/>
    <n v="60.04"/>
    <n v="36.024000000000001"/>
    <n v="24.015999999999998"/>
  </r>
  <r>
    <n v="3569"/>
    <s v="CA-2017-168109"/>
    <x v="445"/>
    <x v="231"/>
    <x v="3"/>
    <s v="JK-15640"/>
    <s v="Jim Kriz"/>
    <x v="2"/>
    <s v="United States"/>
    <s v="Seattle"/>
    <x v="4"/>
    <n v="98105"/>
    <x v="1"/>
    <x v="246"/>
    <x v="2"/>
    <x v="11"/>
    <x v="247"/>
    <n v="59.98"/>
    <n v="2"/>
    <n v="0"/>
    <n v="26.39"/>
    <n v="93.57"/>
    <n v="119.96"/>
    <n v="0"/>
    <n v="119.96"/>
  </r>
  <r>
    <n v="3570"/>
    <s v="CA-2017-168109"/>
    <x v="445"/>
    <x v="231"/>
    <x v="3"/>
    <s v="JK-15640"/>
    <s v="Jim Kriz"/>
    <x v="2"/>
    <s v="United States"/>
    <s v="Seattle"/>
    <x v="4"/>
    <n v="98105"/>
    <x v="1"/>
    <x v="206"/>
    <x v="2"/>
    <x v="15"/>
    <x v="1542"/>
    <n v="2395.1999999999998"/>
    <n v="6"/>
    <n v="0.2"/>
    <n v="209.58"/>
    <n v="11287.38"/>
    <n v="14371.199999999999"/>
    <n v="2874.24"/>
    <n v="11496.96"/>
  </r>
  <r>
    <n v="3571"/>
    <s v="CA-2017-168109"/>
    <x v="445"/>
    <x v="231"/>
    <x v="3"/>
    <s v="JK-15640"/>
    <s v="Jim Kriz"/>
    <x v="2"/>
    <s v="United States"/>
    <s v="Seattle"/>
    <x v="4"/>
    <n v="98105"/>
    <x v="1"/>
    <x v="695"/>
    <x v="2"/>
    <x v="11"/>
    <x v="1062"/>
    <n v="1687.8"/>
    <n v="4"/>
    <n v="0"/>
    <n v="742.63"/>
    <n v="6008.57"/>
    <n v="6751.2"/>
    <n v="0"/>
    <n v="6751.2"/>
  </r>
  <r>
    <n v="3572"/>
    <s v="CA-2017-168109"/>
    <x v="445"/>
    <x v="231"/>
    <x v="3"/>
    <s v="JK-15640"/>
    <s v="Jim Kriz"/>
    <x v="2"/>
    <s v="United States"/>
    <s v="Seattle"/>
    <x v="4"/>
    <n v="98105"/>
    <x v="1"/>
    <x v="312"/>
    <x v="2"/>
    <x v="7"/>
    <x v="312"/>
    <n v="7.99"/>
    <n v="1"/>
    <n v="0.2"/>
    <n v="2.7"/>
    <n v="3.6920000000000002"/>
    <n v="7.99"/>
    <n v="1.5980000000000001"/>
    <n v="6.3920000000000003"/>
  </r>
  <r>
    <n v="3573"/>
    <s v="US-2017-126081"/>
    <x v="222"/>
    <x v="446"/>
    <x v="1"/>
    <s v="FC-14335"/>
    <s v="Fred Chung"/>
    <x v="1"/>
    <s v="United States"/>
    <s v="Mesquite"/>
    <x v="5"/>
    <n v="75150"/>
    <x v="2"/>
    <x v="644"/>
    <x v="1"/>
    <x v="10"/>
    <x v="644"/>
    <n v="5.18"/>
    <n v="1"/>
    <n v="0.2"/>
    <n v="1.81"/>
    <n v="2.3340000000000001"/>
    <n v="5.18"/>
    <n v="1.036"/>
    <n v="4.1440000000000001"/>
  </r>
  <r>
    <n v="3574"/>
    <s v="CA-2017-117023"/>
    <x v="783"/>
    <x v="948"/>
    <x v="1"/>
    <s v="JW-15955"/>
    <s v="Joni Wasserman"/>
    <x v="0"/>
    <s v="United States"/>
    <s v="Long Beach"/>
    <x v="15"/>
    <n v="11561"/>
    <x v="3"/>
    <x v="241"/>
    <x v="1"/>
    <x v="6"/>
    <x v="242"/>
    <n v="11.68"/>
    <n v="2"/>
    <n v="0"/>
    <n v="5.49"/>
    <n v="17.869999999999997"/>
    <n v="23.36"/>
    <n v="0"/>
    <n v="23.36"/>
  </r>
  <r>
    <n v="3575"/>
    <s v="CA-2017-117023"/>
    <x v="783"/>
    <x v="948"/>
    <x v="1"/>
    <s v="JW-15955"/>
    <s v="Joni Wasserman"/>
    <x v="0"/>
    <s v="United States"/>
    <s v="Long Beach"/>
    <x v="15"/>
    <n v="11561"/>
    <x v="3"/>
    <x v="1554"/>
    <x v="1"/>
    <x v="6"/>
    <x v="772"/>
    <n v="104.8"/>
    <n v="10"/>
    <n v="0"/>
    <n v="26.2"/>
    <n v="1021.8"/>
    <n v="1048"/>
    <n v="0"/>
    <n v="1048"/>
  </r>
  <r>
    <n v="3576"/>
    <s v="CA-2015-143532"/>
    <x v="531"/>
    <x v="949"/>
    <x v="1"/>
    <s v="DC-12850"/>
    <s v="Dan Campbell"/>
    <x v="0"/>
    <s v="United States"/>
    <s v="North Miami"/>
    <x v="2"/>
    <n v="33161"/>
    <x v="0"/>
    <x v="670"/>
    <x v="1"/>
    <x v="10"/>
    <x v="670"/>
    <n v="14.5"/>
    <n v="3"/>
    <n v="0.2"/>
    <n v="4.8899999999999997"/>
    <n v="29.909999999999997"/>
    <n v="43.5"/>
    <n v="8.7000000000000011"/>
    <n v="34.799999999999997"/>
  </r>
  <r>
    <n v="3577"/>
    <s v="CA-2016-103163"/>
    <x v="843"/>
    <x v="950"/>
    <x v="1"/>
    <s v="FM-14290"/>
    <s v="Frank Merwin"/>
    <x v="2"/>
    <s v="United States"/>
    <s v="Bakersfield"/>
    <x v="1"/>
    <n v="93309"/>
    <x v="1"/>
    <x v="570"/>
    <x v="1"/>
    <x v="8"/>
    <x v="570"/>
    <n v="4.78"/>
    <n v="1"/>
    <n v="0.2"/>
    <n v="1.55"/>
    <n v="2.274"/>
    <n v="4.78"/>
    <n v="0.95600000000000007"/>
    <n v="3.8240000000000003"/>
  </r>
  <r>
    <n v="3578"/>
    <s v="CA-2016-103163"/>
    <x v="843"/>
    <x v="950"/>
    <x v="1"/>
    <s v="FM-14290"/>
    <s v="Frank Merwin"/>
    <x v="2"/>
    <s v="United States"/>
    <s v="Bakersfield"/>
    <x v="1"/>
    <n v="93309"/>
    <x v="1"/>
    <x v="204"/>
    <x v="1"/>
    <x v="10"/>
    <x v="205"/>
    <n v="4.7300000000000004"/>
    <n v="1"/>
    <n v="0"/>
    <n v="2.3199999999999998"/>
    <n v="2.4100000000000006"/>
    <n v="4.7300000000000004"/>
    <n v="0"/>
    <n v="4.7300000000000004"/>
  </r>
  <r>
    <n v="3579"/>
    <s v="CA-2016-104157"/>
    <x v="197"/>
    <x v="879"/>
    <x v="1"/>
    <s v="MT-17815"/>
    <s v="Meg Tillman"/>
    <x v="0"/>
    <s v="United States"/>
    <s v="Jackson"/>
    <x v="35"/>
    <n v="39212"/>
    <x v="0"/>
    <x v="1555"/>
    <x v="1"/>
    <x v="4"/>
    <x v="1543"/>
    <n v="7.89"/>
    <n v="1"/>
    <n v="0"/>
    <n v="0.32"/>
    <n v="7.5699999999999994"/>
    <n v="7.89"/>
    <n v="0"/>
    <n v="7.89"/>
  </r>
  <r>
    <n v="3580"/>
    <s v="CA-2016-104157"/>
    <x v="197"/>
    <x v="879"/>
    <x v="1"/>
    <s v="MT-17815"/>
    <s v="Meg Tillman"/>
    <x v="0"/>
    <s v="United States"/>
    <s v="Jackson"/>
    <x v="35"/>
    <n v="39212"/>
    <x v="0"/>
    <x v="1402"/>
    <x v="1"/>
    <x v="10"/>
    <x v="1389"/>
    <n v="65.5"/>
    <n v="5"/>
    <n v="0"/>
    <n v="32.1"/>
    <n v="295.39999999999998"/>
    <n v="327.5"/>
    <n v="0"/>
    <n v="327.5"/>
  </r>
  <r>
    <n v="3581"/>
    <s v="CA-2016-104157"/>
    <x v="197"/>
    <x v="879"/>
    <x v="1"/>
    <s v="MT-17815"/>
    <s v="Meg Tillman"/>
    <x v="0"/>
    <s v="United States"/>
    <s v="Jackson"/>
    <x v="35"/>
    <n v="39212"/>
    <x v="0"/>
    <x v="335"/>
    <x v="0"/>
    <x v="3"/>
    <x v="335"/>
    <n v="2430.08"/>
    <n v="8"/>
    <n v="0"/>
    <n v="388.81"/>
    <n v="19051.829999999998"/>
    <n v="19440.64"/>
    <n v="0"/>
    <n v="19440.64"/>
  </r>
  <r>
    <n v="3582"/>
    <s v="CA-2017-117807"/>
    <x v="172"/>
    <x v="951"/>
    <x v="1"/>
    <s v="DK-13090"/>
    <s v="Dave Kipp"/>
    <x v="0"/>
    <s v="United States"/>
    <s v="Fremont"/>
    <x v="8"/>
    <n v="68025"/>
    <x v="2"/>
    <x v="921"/>
    <x v="1"/>
    <x v="10"/>
    <x v="913"/>
    <n v="104.85"/>
    <n v="1"/>
    <n v="0"/>
    <n v="50.33"/>
    <n v="54.519999999999996"/>
    <n v="104.85"/>
    <n v="0"/>
    <n v="104.85"/>
  </r>
  <r>
    <n v="3583"/>
    <s v="CA-2015-121650"/>
    <x v="895"/>
    <x v="313"/>
    <x v="1"/>
    <s v="KD-16495"/>
    <s v="Keith Dawkins"/>
    <x v="1"/>
    <s v="United States"/>
    <s v="Jackson"/>
    <x v="12"/>
    <n v="49201"/>
    <x v="2"/>
    <x v="130"/>
    <x v="1"/>
    <x v="6"/>
    <x v="1544"/>
    <n v="3.9"/>
    <n v="2"/>
    <n v="0"/>
    <n v="1.52"/>
    <n v="6.2799999999999994"/>
    <n v="7.8"/>
    <n v="0"/>
    <n v="7.8"/>
  </r>
  <r>
    <n v="3584"/>
    <s v="CA-2015-121650"/>
    <x v="895"/>
    <x v="313"/>
    <x v="1"/>
    <s v="KD-16495"/>
    <s v="Keith Dawkins"/>
    <x v="1"/>
    <s v="United States"/>
    <s v="Jackson"/>
    <x v="12"/>
    <n v="49201"/>
    <x v="2"/>
    <x v="1382"/>
    <x v="0"/>
    <x v="3"/>
    <x v="1367"/>
    <n v="801.96"/>
    <n v="2"/>
    <n v="0"/>
    <n v="200.49"/>
    <n v="1403.43"/>
    <n v="1603.92"/>
    <n v="0"/>
    <n v="1603.92"/>
  </r>
  <r>
    <n v="3585"/>
    <s v="CA-2015-121650"/>
    <x v="895"/>
    <x v="313"/>
    <x v="1"/>
    <s v="KD-16495"/>
    <s v="Keith Dawkins"/>
    <x v="1"/>
    <s v="United States"/>
    <s v="Jackson"/>
    <x v="12"/>
    <n v="49201"/>
    <x v="2"/>
    <x v="992"/>
    <x v="0"/>
    <x v="1"/>
    <x v="984"/>
    <n v="191.96"/>
    <n v="2"/>
    <n v="0"/>
    <n v="32.630000000000003"/>
    <n v="351.29"/>
    <n v="383.92"/>
    <n v="0"/>
    <n v="383.92"/>
  </r>
  <r>
    <n v="3586"/>
    <s v="CA-2015-121650"/>
    <x v="895"/>
    <x v="313"/>
    <x v="1"/>
    <s v="KD-16495"/>
    <s v="Keith Dawkins"/>
    <x v="1"/>
    <s v="United States"/>
    <s v="Jackson"/>
    <x v="12"/>
    <n v="49201"/>
    <x v="2"/>
    <x v="709"/>
    <x v="1"/>
    <x v="2"/>
    <x v="708"/>
    <n v="2.61"/>
    <n v="1"/>
    <n v="0"/>
    <n v="1.2"/>
    <n v="1.41"/>
    <n v="2.61"/>
    <n v="0"/>
    <n v="2.61"/>
  </r>
  <r>
    <n v="3587"/>
    <s v="CA-2017-161823"/>
    <x v="213"/>
    <x v="221"/>
    <x v="1"/>
    <s v="AG-10300"/>
    <s v="Aleksandra Gannaway"/>
    <x v="1"/>
    <s v="United States"/>
    <s v="San Francisco"/>
    <x v="1"/>
    <n v="94122"/>
    <x v="1"/>
    <x v="79"/>
    <x v="1"/>
    <x v="6"/>
    <x v="79"/>
    <n v="5.96"/>
    <n v="2"/>
    <n v="0"/>
    <n v="1.67"/>
    <n v="10.25"/>
    <n v="11.92"/>
    <n v="0"/>
    <n v="11.92"/>
  </r>
  <r>
    <n v="3588"/>
    <s v="CA-2017-121839"/>
    <x v="241"/>
    <x v="938"/>
    <x v="1"/>
    <s v="MH-18115"/>
    <s v="Mick Hernandez"/>
    <x v="2"/>
    <s v="United States"/>
    <s v="Lancaster"/>
    <x v="24"/>
    <n v="43130"/>
    <x v="3"/>
    <x v="1148"/>
    <x v="2"/>
    <x v="7"/>
    <x v="1136"/>
    <n v="1169.69"/>
    <n v="3"/>
    <n v="0.4"/>
    <n v="-253.43"/>
    <n v="2358.8719999999998"/>
    <n v="3509.07"/>
    <n v="1403.6280000000002"/>
    <n v="2105.442"/>
  </r>
  <r>
    <n v="3589"/>
    <s v="CA-2017-158729"/>
    <x v="484"/>
    <x v="91"/>
    <x v="2"/>
    <s v="AC-10450"/>
    <s v="Amy Cox"/>
    <x v="0"/>
    <s v="United States"/>
    <s v="Lafayette"/>
    <x v="28"/>
    <n v="70506"/>
    <x v="0"/>
    <x v="465"/>
    <x v="1"/>
    <x v="14"/>
    <x v="466"/>
    <n v="1665.62"/>
    <n v="2"/>
    <n v="0"/>
    <n v="33.31"/>
    <n v="3297.93"/>
    <n v="3331.24"/>
    <n v="0"/>
    <n v="3331.24"/>
  </r>
  <r>
    <n v="3590"/>
    <s v="CA-2017-146535"/>
    <x v="221"/>
    <x v="524"/>
    <x v="1"/>
    <s v="FM-14290"/>
    <s v="Frank Merwin"/>
    <x v="2"/>
    <s v="United States"/>
    <s v="Richmond"/>
    <x v="0"/>
    <n v="40475"/>
    <x v="0"/>
    <x v="614"/>
    <x v="1"/>
    <x v="8"/>
    <x v="614"/>
    <n v="2.88"/>
    <n v="1"/>
    <n v="0"/>
    <n v="1.41"/>
    <n v="1.47"/>
    <n v="2.88"/>
    <n v="0"/>
    <n v="2.88"/>
  </r>
  <r>
    <n v="3591"/>
    <s v="CA-2017-146535"/>
    <x v="221"/>
    <x v="524"/>
    <x v="1"/>
    <s v="FM-14290"/>
    <s v="Frank Merwin"/>
    <x v="2"/>
    <s v="United States"/>
    <s v="Richmond"/>
    <x v="0"/>
    <n v="40475"/>
    <x v="0"/>
    <x v="772"/>
    <x v="1"/>
    <x v="4"/>
    <x v="771"/>
    <n v="1443.96"/>
    <n v="12"/>
    <n v="0"/>
    <n v="375.43"/>
    <n v="16952.09"/>
    <n v="17327.52"/>
    <n v="0"/>
    <n v="17327.52"/>
  </r>
  <r>
    <n v="3592"/>
    <s v="CA-2014-154186"/>
    <x v="736"/>
    <x v="345"/>
    <x v="0"/>
    <s v="RA-19285"/>
    <s v="Ralph Arnett"/>
    <x v="0"/>
    <s v="United States"/>
    <s v="Houston"/>
    <x v="5"/>
    <n v="77070"/>
    <x v="2"/>
    <x v="503"/>
    <x v="1"/>
    <x v="14"/>
    <x v="503"/>
    <n v="2.92"/>
    <n v="1"/>
    <n v="0.2"/>
    <n v="0.37"/>
    <n v="1.9659999999999997"/>
    <n v="2.92"/>
    <n v="0.58399999999999996"/>
    <n v="2.3359999999999999"/>
  </r>
  <r>
    <n v="3593"/>
    <s v="CA-2016-108434"/>
    <x v="5"/>
    <x v="439"/>
    <x v="0"/>
    <s v="JG-15160"/>
    <s v="James Galang"/>
    <x v="0"/>
    <s v="United States"/>
    <s v="New York City"/>
    <x v="15"/>
    <n v="10024"/>
    <x v="3"/>
    <x v="1449"/>
    <x v="1"/>
    <x v="4"/>
    <x v="1436"/>
    <n v="465.18"/>
    <n v="3"/>
    <n v="0"/>
    <n v="120.95"/>
    <n v="1274.5899999999999"/>
    <n v="1395.54"/>
    <n v="0"/>
    <n v="1395.54"/>
  </r>
  <r>
    <n v="3594"/>
    <s v="CA-2016-164154"/>
    <x v="108"/>
    <x v="106"/>
    <x v="1"/>
    <s v="NZ-18565"/>
    <s v="Nick Zandusky"/>
    <x v="2"/>
    <s v="United States"/>
    <s v="Toledo"/>
    <x v="24"/>
    <n v="43615"/>
    <x v="3"/>
    <x v="444"/>
    <x v="1"/>
    <x v="8"/>
    <x v="444"/>
    <n v="22.43"/>
    <n v="3"/>
    <n v="0.7"/>
    <n v="-17.940000000000001"/>
    <n v="38.126999999999995"/>
    <n v="67.289999999999992"/>
    <n v="47.102999999999994"/>
    <n v="20.186999999999998"/>
  </r>
  <r>
    <n v="3595"/>
    <s v="CA-2016-164154"/>
    <x v="108"/>
    <x v="106"/>
    <x v="1"/>
    <s v="NZ-18565"/>
    <s v="Nick Zandusky"/>
    <x v="2"/>
    <s v="United States"/>
    <s v="Toledo"/>
    <x v="24"/>
    <n v="43615"/>
    <x v="3"/>
    <x v="1190"/>
    <x v="1"/>
    <x v="4"/>
    <x v="683"/>
    <n v="37.520000000000003"/>
    <n v="5"/>
    <n v="0.2"/>
    <n v="3.75"/>
    <n v="146.33000000000001"/>
    <n v="187.60000000000002"/>
    <n v="37.520000000000003"/>
    <n v="150.08000000000001"/>
  </r>
  <r>
    <n v="3596"/>
    <s v="CA-2017-148012"/>
    <x v="34"/>
    <x v="159"/>
    <x v="1"/>
    <s v="KM-16225"/>
    <s v="Kalyca Meade"/>
    <x v="1"/>
    <s v="United States"/>
    <s v="Philadelphia"/>
    <x v="9"/>
    <n v="19143"/>
    <x v="3"/>
    <x v="346"/>
    <x v="1"/>
    <x v="6"/>
    <x v="346"/>
    <n v="2.62"/>
    <n v="1"/>
    <n v="0.2"/>
    <n v="0.43"/>
    <n v="1.6660000000000001"/>
    <n v="2.62"/>
    <n v="0.52400000000000002"/>
    <n v="2.0960000000000001"/>
  </r>
  <r>
    <n v="3597"/>
    <s v="CA-2014-102869"/>
    <x v="340"/>
    <x v="931"/>
    <x v="0"/>
    <s v="LC-17140"/>
    <s v="Logan Currie"/>
    <x v="0"/>
    <s v="United States"/>
    <s v="Philadelphia"/>
    <x v="9"/>
    <n v="19140"/>
    <x v="3"/>
    <x v="739"/>
    <x v="1"/>
    <x v="10"/>
    <x v="738"/>
    <n v="15.55"/>
    <n v="3"/>
    <n v="0.2"/>
    <n v="5.44"/>
    <n v="31.880000000000006"/>
    <n v="46.650000000000006"/>
    <n v="9.3300000000000018"/>
    <n v="37.320000000000007"/>
  </r>
  <r>
    <n v="3598"/>
    <s v="CA-2014-102869"/>
    <x v="340"/>
    <x v="931"/>
    <x v="0"/>
    <s v="LC-17140"/>
    <s v="Logan Currie"/>
    <x v="0"/>
    <s v="United States"/>
    <s v="Philadelphia"/>
    <x v="9"/>
    <n v="19140"/>
    <x v="3"/>
    <x v="1556"/>
    <x v="2"/>
    <x v="11"/>
    <x v="1545"/>
    <n v="64.7"/>
    <n v="6"/>
    <n v="0.2"/>
    <n v="-4.8499999999999996"/>
    <n v="315.41000000000008"/>
    <n v="388.20000000000005"/>
    <n v="77.640000000000015"/>
    <n v="310.56000000000006"/>
  </r>
  <r>
    <n v="3599"/>
    <s v="CA-2014-102869"/>
    <x v="340"/>
    <x v="931"/>
    <x v="0"/>
    <s v="LC-17140"/>
    <s v="Logan Currie"/>
    <x v="0"/>
    <s v="United States"/>
    <s v="Philadelphia"/>
    <x v="9"/>
    <n v="19140"/>
    <x v="3"/>
    <x v="1027"/>
    <x v="0"/>
    <x v="5"/>
    <x v="1018"/>
    <n v="17.47"/>
    <n v="3"/>
    <n v="0.2"/>
    <n v="5.0199999999999996"/>
    <n v="36.908000000000001"/>
    <n v="52.41"/>
    <n v="10.481999999999999"/>
    <n v="41.927999999999997"/>
  </r>
  <r>
    <n v="3600"/>
    <s v="CA-2014-102869"/>
    <x v="340"/>
    <x v="931"/>
    <x v="0"/>
    <s v="LC-17140"/>
    <s v="Logan Currie"/>
    <x v="0"/>
    <s v="United States"/>
    <s v="Philadelphia"/>
    <x v="9"/>
    <n v="19140"/>
    <x v="3"/>
    <x v="944"/>
    <x v="2"/>
    <x v="7"/>
    <x v="937"/>
    <n v="135.52000000000001"/>
    <n v="1"/>
    <n v="0.4"/>
    <n v="-31.62"/>
    <n v="112.93200000000002"/>
    <n v="135.52000000000001"/>
    <n v="54.208000000000006"/>
    <n v="81.312000000000012"/>
  </r>
  <r>
    <n v="3601"/>
    <s v="CA-2017-138310"/>
    <x v="335"/>
    <x v="569"/>
    <x v="1"/>
    <s v="NP-18700"/>
    <s v="Nora Preis"/>
    <x v="0"/>
    <s v="United States"/>
    <s v="Denver"/>
    <x v="22"/>
    <n v="80219"/>
    <x v="1"/>
    <x v="876"/>
    <x v="2"/>
    <x v="11"/>
    <x v="870"/>
    <n v="431.93"/>
    <n v="9"/>
    <n v="0.2"/>
    <n v="64.790000000000006"/>
    <n v="3045.1059999999998"/>
    <n v="3887.37"/>
    <n v="777.47400000000005"/>
    <n v="3109.8959999999997"/>
  </r>
  <r>
    <n v="3602"/>
    <s v="CA-2014-159835"/>
    <x v="664"/>
    <x v="81"/>
    <x v="1"/>
    <s v="RB-19330"/>
    <s v="Randy Bradley"/>
    <x v="0"/>
    <s v="United States"/>
    <s v="Philadelphia"/>
    <x v="9"/>
    <n v="19143"/>
    <x v="3"/>
    <x v="565"/>
    <x v="1"/>
    <x v="10"/>
    <x v="565"/>
    <n v="12.45"/>
    <n v="2"/>
    <n v="0.2"/>
    <n v="3.89"/>
    <n v="16.029999999999998"/>
    <n v="24.9"/>
    <n v="4.9800000000000004"/>
    <n v="19.919999999999998"/>
  </r>
  <r>
    <n v="3603"/>
    <s v="CA-2014-159835"/>
    <x v="664"/>
    <x v="81"/>
    <x v="1"/>
    <s v="RB-19330"/>
    <s v="Randy Bradley"/>
    <x v="0"/>
    <s v="United States"/>
    <s v="Philadelphia"/>
    <x v="9"/>
    <n v="19143"/>
    <x v="3"/>
    <x v="499"/>
    <x v="0"/>
    <x v="1"/>
    <x v="499"/>
    <n v="657.93"/>
    <n v="5"/>
    <n v="0.3"/>
    <n v="-93.99"/>
    <n v="2396.7449999999994"/>
    <n v="3289.6499999999996"/>
    <n v="986.89499999999987"/>
    <n v="2302.7549999999997"/>
  </r>
  <r>
    <n v="3604"/>
    <s v="CA-2017-112956"/>
    <x v="170"/>
    <x v="952"/>
    <x v="1"/>
    <s v="TH-21550"/>
    <s v="Tracy Hopkins"/>
    <x v="2"/>
    <s v="United States"/>
    <s v="Columbia"/>
    <x v="39"/>
    <n v="21044"/>
    <x v="3"/>
    <x v="447"/>
    <x v="1"/>
    <x v="10"/>
    <x v="1228"/>
    <n v="277.39999999999998"/>
    <n v="5"/>
    <n v="0"/>
    <n v="133.15"/>
    <n v="1253.8499999999999"/>
    <n v="1387"/>
    <n v="0"/>
    <n v="1387"/>
  </r>
  <r>
    <n v="3605"/>
    <s v="CA-2017-112956"/>
    <x v="170"/>
    <x v="952"/>
    <x v="1"/>
    <s v="TH-21550"/>
    <s v="Tracy Hopkins"/>
    <x v="2"/>
    <s v="United States"/>
    <s v="Columbia"/>
    <x v="39"/>
    <n v="21044"/>
    <x v="3"/>
    <x v="980"/>
    <x v="0"/>
    <x v="5"/>
    <x v="973"/>
    <n v="25.16"/>
    <n v="2"/>
    <n v="0"/>
    <n v="8.5500000000000007"/>
    <n v="41.769999999999996"/>
    <n v="50.32"/>
    <n v="0"/>
    <n v="50.32"/>
  </r>
  <r>
    <n v="3606"/>
    <s v="CA-2017-112956"/>
    <x v="170"/>
    <x v="952"/>
    <x v="1"/>
    <s v="TH-21550"/>
    <s v="Tracy Hopkins"/>
    <x v="2"/>
    <s v="United States"/>
    <s v="Columbia"/>
    <x v="39"/>
    <n v="21044"/>
    <x v="3"/>
    <x v="935"/>
    <x v="0"/>
    <x v="5"/>
    <x v="928"/>
    <n v="91.92"/>
    <n v="4"/>
    <n v="0"/>
    <n v="31.25"/>
    <n v="336.43"/>
    <n v="367.68"/>
    <n v="0"/>
    <n v="367.68"/>
  </r>
  <r>
    <n v="3607"/>
    <s v="CA-2016-119683"/>
    <x v="299"/>
    <x v="67"/>
    <x v="0"/>
    <s v="CK-12595"/>
    <s v="Clytie Kelty"/>
    <x v="0"/>
    <s v="United States"/>
    <s v="New York City"/>
    <x v="15"/>
    <n v="10024"/>
    <x v="3"/>
    <x v="706"/>
    <x v="1"/>
    <x v="12"/>
    <x v="153"/>
    <n v="29.34"/>
    <n v="3"/>
    <n v="0"/>
    <n v="13.5"/>
    <n v="74.52"/>
    <n v="88.02"/>
    <n v="0"/>
    <n v="88.02"/>
  </r>
  <r>
    <n v="3608"/>
    <s v="CA-2014-163559"/>
    <x v="865"/>
    <x v="919"/>
    <x v="0"/>
    <s v="ST-20530"/>
    <s v="Shui Tom"/>
    <x v="0"/>
    <s v="United States"/>
    <s v="New York City"/>
    <x v="15"/>
    <n v="10035"/>
    <x v="3"/>
    <x v="920"/>
    <x v="1"/>
    <x v="8"/>
    <x v="912"/>
    <n v="139.44"/>
    <n v="3"/>
    <n v="0.2"/>
    <n v="47.06"/>
    <n v="287.596"/>
    <n v="418.32"/>
    <n v="83.664000000000001"/>
    <n v="334.65600000000001"/>
  </r>
  <r>
    <n v="3609"/>
    <s v="CA-2014-140228"/>
    <x v="582"/>
    <x v="617"/>
    <x v="1"/>
    <s v="GB-14530"/>
    <s v="George Bell"/>
    <x v="1"/>
    <s v="United States"/>
    <s v="Newark"/>
    <x v="24"/>
    <n v="43055"/>
    <x v="3"/>
    <x v="745"/>
    <x v="1"/>
    <x v="2"/>
    <x v="743"/>
    <n v="6.91"/>
    <n v="3"/>
    <n v="0.2"/>
    <n v="2.5099999999999998"/>
    <n v="14.074"/>
    <n v="20.73"/>
    <n v="4.1459999999999999"/>
    <n v="16.584"/>
  </r>
  <r>
    <n v="3610"/>
    <s v="CA-2014-140228"/>
    <x v="582"/>
    <x v="617"/>
    <x v="1"/>
    <s v="GB-14530"/>
    <s v="George Bell"/>
    <x v="1"/>
    <s v="United States"/>
    <s v="Newark"/>
    <x v="24"/>
    <n v="43055"/>
    <x v="3"/>
    <x v="1011"/>
    <x v="1"/>
    <x v="4"/>
    <x v="1003"/>
    <n v="27.1"/>
    <n v="3"/>
    <n v="0.2"/>
    <n v="2.0299999999999998"/>
    <n v="63.010000000000005"/>
    <n v="81.300000000000011"/>
    <n v="16.260000000000002"/>
    <n v="65.040000000000006"/>
  </r>
  <r>
    <n v="3611"/>
    <s v="CA-2014-140228"/>
    <x v="582"/>
    <x v="617"/>
    <x v="1"/>
    <s v="GB-14530"/>
    <s v="George Bell"/>
    <x v="1"/>
    <s v="United States"/>
    <s v="Newark"/>
    <x v="24"/>
    <n v="43055"/>
    <x v="3"/>
    <x v="1439"/>
    <x v="1"/>
    <x v="4"/>
    <x v="1427"/>
    <n v="177.57"/>
    <n v="2"/>
    <n v="0.2"/>
    <n v="-37.729999999999997"/>
    <n v="321.84199999999998"/>
    <n v="355.14"/>
    <n v="71.028000000000006"/>
    <n v="284.11199999999997"/>
  </r>
  <r>
    <n v="3612"/>
    <s v="US-2016-131674"/>
    <x v="896"/>
    <x v="417"/>
    <x v="0"/>
    <s v="NC-18535"/>
    <s v="Nick Crebassa"/>
    <x v="1"/>
    <s v="United States"/>
    <s v="Dallas"/>
    <x v="5"/>
    <n v="75217"/>
    <x v="2"/>
    <x v="1312"/>
    <x v="2"/>
    <x v="11"/>
    <x v="1298"/>
    <n v="58.42"/>
    <n v="2"/>
    <n v="0.2"/>
    <n v="16.79"/>
    <n v="76.682000000000016"/>
    <n v="116.84"/>
    <n v="23.368000000000002"/>
    <n v="93.472000000000008"/>
  </r>
  <r>
    <n v="3613"/>
    <s v="CA-2015-110093"/>
    <x v="155"/>
    <x v="222"/>
    <x v="1"/>
    <s v="AB-10255"/>
    <s v="Alejandro Ballentine"/>
    <x v="2"/>
    <s v="United States"/>
    <s v="Philadelphia"/>
    <x v="9"/>
    <n v="19134"/>
    <x v="3"/>
    <x v="1536"/>
    <x v="1"/>
    <x v="10"/>
    <x v="1524"/>
    <n v="16.45"/>
    <n v="2"/>
    <n v="0.2"/>
    <n v="5.55"/>
    <n v="20.77"/>
    <n v="32.9"/>
    <n v="6.58"/>
    <n v="26.32"/>
  </r>
  <r>
    <n v="3614"/>
    <s v="CA-2015-110093"/>
    <x v="155"/>
    <x v="222"/>
    <x v="1"/>
    <s v="AB-10255"/>
    <s v="Alejandro Ballentine"/>
    <x v="2"/>
    <s v="United States"/>
    <s v="Philadelphia"/>
    <x v="9"/>
    <n v="19134"/>
    <x v="3"/>
    <x v="43"/>
    <x v="2"/>
    <x v="11"/>
    <x v="43"/>
    <n v="36.78"/>
    <n v="2"/>
    <n v="0.2"/>
    <n v="10.58"/>
    <n v="48.268000000000001"/>
    <n v="73.56"/>
    <n v="14.712000000000002"/>
    <n v="58.847999999999999"/>
  </r>
  <r>
    <n v="3615"/>
    <s v="CA-2017-112529"/>
    <x v="123"/>
    <x v="410"/>
    <x v="2"/>
    <s v="SC-20770"/>
    <s v="Stewart Carmichael"/>
    <x v="1"/>
    <s v="United States"/>
    <s v="San Antonio"/>
    <x v="5"/>
    <n v="78207"/>
    <x v="2"/>
    <x v="975"/>
    <x v="0"/>
    <x v="3"/>
    <x v="969"/>
    <n v="718.12"/>
    <n v="6"/>
    <n v="0.3"/>
    <n v="-71.81"/>
    <n v="3087.9140000000002"/>
    <n v="4308.72"/>
    <n v="1292.616"/>
    <n v="3016.1040000000003"/>
  </r>
  <r>
    <n v="3616"/>
    <s v="CA-2017-112529"/>
    <x v="123"/>
    <x v="410"/>
    <x v="2"/>
    <s v="SC-20770"/>
    <s v="Stewart Carmichael"/>
    <x v="1"/>
    <s v="United States"/>
    <s v="San Antonio"/>
    <x v="5"/>
    <n v="78207"/>
    <x v="2"/>
    <x v="1068"/>
    <x v="1"/>
    <x v="6"/>
    <x v="1057"/>
    <n v="31.78"/>
    <n v="4"/>
    <n v="0.2"/>
    <n v="8.74"/>
    <n v="92.956000000000003"/>
    <n v="127.12"/>
    <n v="25.424000000000003"/>
    <n v="101.696"/>
  </r>
  <r>
    <n v="3617"/>
    <s v="CA-2016-154536"/>
    <x v="64"/>
    <x v="411"/>
    <x v="1"/>
    <s v="JC-15340"/>
    <s v="Jasper Cacioppo"/>
    <x v="0"/>
    <s v="United States"/>
    <s v="Philadelphia"/>
    <x v="9"/>
    <n v="19120"/>
    <x v="3"/>
    <x v="48"/>
    <x v="1"/>
    <x v="8"/>
    <x v="48"/>
    <n v="9.56"/>
    <n v="5"/>
    <n v="0.7"/>
    <n v="-7.33"/>
    <n v="21.67"/>
    <n v="47.800000000000004"/>
    <n v="33.46"/>
    <n v="14.340000000000003"/>
  </r>
  <r>
    <n v="3618"/>
    <s v="CA-2017-141929"/>
    <x v="507"/>
    <x v="221"/>
    <x v="1"/>
    <s v="RA-19285"/>
    <s v="Ralph Arnett"/>
    <x v="0"/>
    <s v="United States"/>
    <s v="Los Angeles"/>
    <x v="1"/>
    <n v="90004"/>
    <x v="1"/>
    <x v="569"/>
    <x v="1"/>
    <x v="8"/>
    <x v="569"/>
    <n v="487.98"/>
    <n v="2"/>
    <n v="0.2"/>
    <n v="152.5"/>
    <n v="628.26800000000003"/>
    <n v="975.96"/>
    <n v="195.19200000000001"/>
    <n v="780.76800000000003"/>
  </r>
  <r>
    <n v="3619"/>
    <s v="CA-2017-141929"/>
    <x v="507"/>
    <x v="221"/>
    <x v="1"/>
    <s v="RA-19285"/>
    <s v="Ralph Arnett"/>
    <x v="0"/>
    <s v="United States"/>
    <s v="Los Angeles"/>
    <x v="1"/>
    <n v="90004"/>
    <x v="1"/>
    <x v="1091"/>
    <x v="2"/>
    <x v="7"/>
    <x v="1081"/>
    <n v="5.56"/>
    <n v="1"/>
    <n v="0.2"/>
    <n v="1.74"/>
    <n v="2.7079999999999993"/>
    <n v="5.56"/>
    <n v="1.1119999999999999"/>
    <n v="4.4479999999999995"/>
  </r>
  <r>
    <n v="3620"/>
    <s v="CA-2017-141929"/>
    <x v="507"/>
    <x v="221"/>
    <x v="1"/>
    <s v="RA-19285"/>
    <s v="Ralph Arnett"/>
    <x v="0"/>
    <s v="United States"/>
    <s v="Los Angeles"/>
    <x v="1"/>
    <n v="90004"/>
    <x v="1"/>
    <x v="123"/>
    <x v="1"/>
    <x v="4"/>
    <x v="123"/>
    <n v="217.85"/>
    <n v="5"/>
    <n v="0"/>
    <n v="65.36"/>
    <n v="1023.89"/>
    <n v="1089.25"/>
    <n v="0"/>
    <n v="1089.25"/>
  </r>
  <r>
    <n v="3621"/>
    <s v="CA-2016-109743"/>
    <x v="897"/>
    <x v="953"/>
    <x v="1"/>
    <s v="SH-19975"/>
    <s v="Sally Hughsby"/>
    <x v="1"/>
    <s v="United States"/>
    <s v="Smyrna"/>
    <x v="18"/>
    <n v="37167"/>
    <x v="0"/>
    <x v="1385"/>
    <x v="1"/>
    <x v="6"/>
    <x v="1371"/>
    <n v="40.78"/>
    <n v="3"/>
    <n v="0.2"/>
    <n v="4.59"/>
    <n v="93.281999999999996"/>
    <n v="122.34"/>
    <n v="24.468000000000004"/>
    <n v="97.872"/>
  </r>
  <r>
    <n v="3622"/>
    <s v="CA-2016-109743"/>
    <x v="897"/>
    <x v="953"/>
    <x v="1"/>
    <s v="SH-19975"/>
    <s v="Sally Hughsby"/>
    <x v="1"/>
    <s v="United States"/>
    <s v="Smyrna"/>
    <x v="18"/>
    <n v="37167"/>
    <x v="0"/>
    <x v="1557"/>
    <x v="2"/>
    <x v="7"/>
    <x v="1546"/>
    <n v="63.94"/>
    <n v="8"/>
    <n v="0.2"/>
    <n v="5.59"/>
    <n v="403.62600000000003"/>
    <n v="511.52"/>
    <n v="102.304"/>
    <n v="409.21600000000001"/>
  </r>
  <r>
    <n v="3623"/>
    <s v="CA-2014-159184"/>
    <x v="80"/>
    <x v="76"/>
    <x v="1"/>
    <s v="JC-15775"/>
    <s v="John Castell"/>
    <x v="0"/>
    <s v="United States"/>
    <s v="Macon"/>
    <x v="32"/>
    <n v="31204"/>
    <x v="0"/>
    <x v="1146"/>
    <x v="0"/>
    <x v="5"/>
    <x v="1134"/>
    <n v="142.4"/>
    <n v="5"/>
    <n v="0"/>
    <n v="52.69"/>
    <n v="659.31"/>
    <n v="712"/>
    <n v="0"/>
    <n v="712"/>
  </r>
  <r>
    <n v="3624"/>
    <s v="CA-2014-159184"/>
    <x v="80"/>
    <x v="76"/>
    <x v="1"/>
    <s v="JC-15775"/>
    <s v="John Castell"/>
    <x v="0"/>
    <s v="United States"/>
    <s v="Macon"/>
    <x v="32"/>
    <n v="31204"/>
    <x v="0"/>
    <x v="175"/>
    <x v="1"/>
    <x v="8"/>
    <x v="176"/>
    <n v="7.16"/>
    <n v="2"/>
    <n v="0"/>
    <n v="3.44"/>
    <n v="10.88"/>
    <n v="14.32"/>
    <n v="0"/>
    <n v="14.32"/>
  </r>
  <r>
    <n v="3625"/>
    <s v="CA-2017-113530"/>
    <x v="240"/>
    <x v="466"/>
    <x v="0"/>
    <s v="BC-11125"/>
    <s v="Becky Castell"/>
    <x v="2"/>
    <s v="United States"/>
    <s v="San Francisco"/>
    <x v="1"/>
    <n v="94109"/>
    <x v="1"/>
    <x v="474"/>
    <x v="0"/>
    <x v="1"/>
    <x v="475"/>
    <n v="681.41"/>
    <n v="12"/>
    <n v="0.2"/>
    <n v="42.59"/>
    <n v="6498.9459999999999"/>
    <n v="8176.92"/>
    <n v="1635.384"/>
    <n v="6541.5360000000001"/>
  </r>
  <r>
    <n v="3626"/>
    <s v="CA-2017-113530"/>
    <x v="240"/>
    <x v="466"/>
    <x v="0"/>
    <s v="BC-11125"/>
    <s v="Becky Castell"/>
    <x v="2"/>
    <s v="United States"/>
    <s v="San Francisco"/>
    <x v="1"/>
    <n v="94109"/>
    <x v="1"/>
    <x v="1039"/>
    <x v="1"/>
    <x v="6"/>
    <x v="1029"/>
    <n v="3.52"/>
    <n v="2"/>
    <n v="0"/>
    <n v="1.02"/>
    <n v="6.02"/>
    <n v="7.04"/>
    <n v="0"/>
    <n v="7.04"/>
  </r>
  <r>
    <n v="3627"/>
    <s v="CA-2017-113530"/>
    <x v="240"/>
    <x v="466"/>
    <x v="0"/>
    <s v="BC-11125"/>
    <s v="Becky Castell"/>
    <x v="2"/>
    <s v="United States"/>
    <s v="San Francisco"/>
    <x v="1"/>
    <n v="94109"/>
    <x v="1"/>
    <x v="311"/>
    <x v="1"/>
    <x v="6"/>
    <x v="311"/>
    <n v="5.58"/>
    <n v="1"/>
    <n v="0"/>
    <n v="1.4"/>
    <n v="4.18"/>
    <n v="5.58"/>
    <n v="0"/>
    <n v="5.58"/>
  </r>
  <r>
    <n v="3628"/>
    <s v="CA-2017-113530"/>
    <x v="240"/>
    <x v="466"/>
    <x v="0"/>
    <s v="BC-11125"/>
    <s v="Becky Castell"/>
    <x v="2"/>
    <s v="United States"/>
    <s v="San Francisco"/>
    <x v="1"/>
    <n v="94109"/>
    <x v="1"/>
    <x v="477"/>
    <x v="2"/>
    <x v="11"/>
    <x v="478"/>
    <n v="36.32"/>
    <n v="1"/>
    <n v="0"/>
    <n v="10.9"/>
    <n v="25.42"/>
    <n v="36.32"/>
    <n v="0"/>
    <n v="36.32"/>
  </r>
  <r>
    <n v="3629"/>
    <s v="CA-2014-169726"/>
    <x v="128"/>
    <x v="923"/>
    <x v="1"/>
    <s v="JH-15985"/>
    <s v="Joseph Holt"/>
    <x v="0"/>
    <s v="United States"/>
    <s v="Seattle"/>
    <x v="4"/>
    <n v="98103"/>
    <x v="1"/>
    <x v="1498"/>
    <x v="1"/>
    <x v="8"/>
    <x v="1486"/>
    <n v="2060.7399999999998"/>
    <n v="7"/>
    <n v="0.2"/>
    <n v="643.98"/>
    <n v="10896.163999999999"/>
    <n v="14425.179999999998"/>
    <n v="2885.0360000000001"/>
    <n v="11540.143999999998"/>
  </r>
  <r>
    <n v="3630"/>
    <s v="CA-2017-155957"/>
    <x v="200"/>
    <x v="524"/>
    <x v="1"/>
    <s v="CC-12610"/>
    <s v="Corey Catlett"/>
    <x v="1"/>
    <s v="United States"/>
    <s v="Columbus"/>
    <x v="24"/>
    <n v="43229"/>
    <x v="3"/>
    <x v="1112"/>
    <x v="1"/>
    <x v="9"/>
    <x v="1101"/>
    <n v="52.27"/>
    <n v="3"/>
    <n v="0.2"/>
    <n v="9.8000000000000007"/>
    <n v="115.64800000000001"/>
    <n v="156.81"/>
    <n v="31.362000000000002"/>
    <n v="125.44800000000001"/>
  </r>
  <r>
    <n v="3631"/>
    <s v="CA-2017-155957"/>
    <x v="200"/>
    <x v="524"/>
    <x v="1"/>
    <s v="CC-12610"/>
    <s v="Corey Catlett"/>
    <x v="1"/>
    <s v="United States"/>
    <s v="Columbus"/>
    <x v="24"/>
    <n v="43229"/>
    <x v="3"/>
    <x v="513"/>
    <x v="1"/>
    <x v="9"/>
    <x v="513"/>
    <n v="213.14"/>
    <n v="7"/>
    <n v="0.2"/>
    <n v="23.98"/>
    <n v="1169.604"/>
    <n v="1491.98"/>
    <n v="298.39600000000002"/>
    <n v="1193.5840000000001"/>
  </r>
  <r>
    <n v="3632"/>
    <s v="CA-2017-132178"/>
    <x v="898"/>
    <x v="785"/>
    <x v="0"/>
    <s v="DB-12970"/>
    <s v="Darren Budd"/>
    <x v="1"/>
    <s v="United States"/>
    <s v="Los Angeles"/>
    <x v="1"/>
    <n v="90004"/>
    <x v="1"/>
    <x v="1156"/>
    <x v="1"/>
    <x v="4"/>
    <x v="1144"/>
    <n v="69.52"/>
    <n v="2"/>
    <n v="0"/>
    <n v="19.47"/>
    <n v="119.57"/>
    <n v="139.04"/>
    <n v="0"/>
    <n v="139.04"/>
  </r>
  <r>
    <n v="3633"/>
    <s v="CA-2017-132178"/>
    <x v="898"/>
    <x v="785"/>
    <x v="0"/>
    <s v="DB-12970"/>
    <s v="Darren Budd"/>
    <x v="1"/>
    <s v="United States"/>
    <s v="Los Angeles"/>
    <x v="1"/>
    <n v="90004"/>
    <x v="1"/>
    <x v="621"/>
    <x v="1"/>
    <x v="4"/>
    <x v="621"/>
    <n v="763.44"/>
    <n v="8"/>
    <n v="0"/>
    <n v="45.81"/>
    <n v="6061.71"/>
    <n v="6107.52"/>
    <n v="0"/>
    <n v="6107.52"/>
  </r>
  <r>
    <n v="3634"/>
    <s v="CA-2016-145177"/>
    <x v="338"/>
    <x v="954"/>
    <x v="1"/>
    <s v="PP-18955"/>
    <s v="Paul Prost"/>
    <x v="2"/>
    <s v="United States"/>
    <s v="Springfield"/>
    <x v="24"/>
    <n v="45503"/>
    <x v="3"/>
    <x v="745"/>
    <x v="1"/>
    <x v="2"/>
    <x v="743"/>
    <n v="9.2200000000000006"/>
    <n v="4"/>
    <n v="0.2"/>
    <n v="3.34"/>
    <n v="26.164000000000001"/>
    <n v="36.880000000000003"/>
    <n v="7.3760000000000012"/>
    <n v="29.504000000000001"/>
  </r>
  <r>
    <n v="3635"/>
    <s v="CA-2016-145177"/>
    <x v="338"/>
    <x v="954"/>
    <x v="1"/>
    <s v="PP-18955"/>
    <s v="Paul Prost"/>
    <x v="2"/>
    <s v="United States"/>
    <s v="Springfield"/>
    <x v="24"/>
    <n v="45503"/>
    <x v="3"/>
    <x v="433"/>
    <x v="2"/>
    <x v="7"/>
    <x v="433"/>
    <n v="41.96"/>
    <n v="7"/>
    <n v="0.4"/>
    <n v="-9.7899999999999991"/>
    <n v="186.02200000000002"/>
    <n v="293.72000000000003"/>
    <n v="117.48800000000001"/>
    <n v="176.23200000000003"/>
  </r>
  <r>
    <n v="3636"/>
    <s v="CA-2016-145177"/>
    <x v="338"/>
    <x v="954"/>
    <x v="1"/>
    <s v="PP-18955"/>
    <s v="Paul Prost"/>
    <x v="2"/>
    <s v="United States"/>
    <s v="Springfield"/>
    <x v="24"/>
    <n v="45503"/>
    <x v="3"/>
    <x v="1558"/>
    <x v="1"/>
    <x v="10"/>
    <x v="1547"/>
    <n v="89.57"/>
    <n v="2"/>
    <n v="0.2"/>
    <n v="32.47"/>
    <n v="110.84199999999998"/>
    <n v="179.14"/>
    <n v="35.827999999999996"/>
    <n v="143.31199999999998"/>
  </r>
  <r>
    <n v="3637"/>
    <s v="CA-2016-145177"/>
    <x v="338"/>
    <x v="954"/>
    <x v="1"/>
    <s v="PP-18955"/>
    <s v="Paul Prost"/>
    <x v="2"/>
    <s v="United States"/>
    <s v="Springfield"/>
    <x v="24"/>
    <n v="45503"/>
    <x v="3"/>
    <x v="1286"/>
    <x v="1"/>
    <x v="10"/>
    <x v="1272"/>
    <n v="22.25"/>
    <n v="3"/>
    <n v="0.2"/>
    <n v="7.51"/>
    <n v="45.89"/>
    <n v="66.75"/>
    <n v="13.350000000000001"/>
    <n v="53.4"/>
  </r>
  <r>
    <n v="3638"/>
    <s v="CA-2016-145177"/>
    <x v="338"/>
    <x v="954"/>
    <x v="1"/>
    <s v="PP-18955"/>
    <s v="Paul Prost"/>
    <x v="2"/>
    <s v="United States"/>
    <s v="Springfield"/>
    <x v="24"/>
    <n v="45503"/>
    <x v="3"/>
    <x v="549"/>
    <x v="1"/>
    <x v="9"/>
    <x v="549"/>
    <n v="334.88"/>
    <n v="4"/>
    <n v="0.2"/>
    <n v="29.3"/>
    <n v="1042.316"/>
    <n v="1339.52"/>
    <n v="267.904"/>
    <n v="1071.616"/>
  </r>
  <r>
    <n v="3639"/>
    <s v="CA-2016-145177"/>
    <x v="338"/>
    <x v="954"/>
    <x v="1"/>
    <s v="PP-18955"/>
    <s v="Paul Prost"/>
    <x v="2"/>
    <s v="United States"/>
    <s v="Springfield"/>
    <x v="24"/>
    <n v="45503"/>
    <x v="3"/>
    <x v="1092"/>
    <x v="0"/>
    <x v="5"/>
    <x v="1082"/>
    <n v="148.29"/>
    <n v="7"/>
    <n v="0.2"/>
    <n v="29.66"/>
    <n v="800.76400000000001"/>
    <n v="1038.03"/>
    <n v="207.60599999999999"/>
    <n v="830.42399999999998"/>
  </r>
  <r>
    <n v="3640"/>
    <s v="CA-2016-145177"/>
    <x v="338"/>
    <x v="954"/>
    <x v="1"/>
    <s v="PP-18955"/>
    <s v="Paul Prost"/>
    <x v="2"/>
    <s v="United States"/>
    <s v="Springfield"/>
    <x v="24"/>
    <n v="45503"/>
    <x v="3"/>
    <x v="874"/>
    <x v="1"/>
    <x v="10"/>
    <x v="868"/>
    <n v="4.62"/>
    <n v="1"/>
    <n v="0.2"/>
    <n v="1.68"/>
    <n v="2.016"/>
    <n v="4.62"/>
    <n v="0.92400000000000004"/>
    <n v="3.6960000000000002"/>
  </r>
  <r>
    <n v="3641"/>
    <s v="CA-2016-145177"/>
    <x v="338"/>
    <x v="954"/>
    <x v="1"/>
    <s v="PP-18955"/>
    <s v="Paul Prost"/>
    <x v="2"/>
    <s v="United States"/>
    <s v="Springfield"/>
    <x v="24"/>
    <n v="45503"/>
    <x v="3"/>
    <x v="1365"/>
    <x v="2"/>
    <x v="11"/>
    <x v="1548"/>
    <n v="178.92"/>
    <n v="7"/>
    <n v="0.2"/>
    <n v="-29.07"/>
    <n v="1031.0219999999999"/>
    <n v="1252.4399999999998"/>
    <n v="250.48799999999997"/>
    <n v="1001.9519999999999"/>
  </r>
  <r>
    <n v="3642"/>
    <s v="CA-2016-145177"/>
    <x v="338"/>
    <x v="954"/>
    <x v="1"/>
    <s v="PP-18955"/>
    <s v="Paul Prost"/>
    <x v="2"/>
    <s v="United States"/>
    <s v="Springfield"/>
    <x v="24"/>
    <n v="45503"/>
    <x v="3"/>
    <x v="1197"/>
    <x v="1"/>
    <x v="8"/>
    <x v="1182"/>
    <n v="69.89"/>
    <n v="7"/>
    <n v="0.7"/>
    <n v="-46.59"/>
    <n v="193.35900000000001"/>
    <n v="489.23"/>
    <n v="342.46100000000001"/>
    <n v="146.76900000000001"/>
  </r>
  <r>
    <n v="3643"/>
    <s v="CA-2014-156594"/>
    <x v="414"/>
    <x v="955"/>
    <x v="0"/>
    <s v="MC-17845"/>
    <s v="Michael Chen"/>
    <x v="0"/>
    <s v="United States"/>
    <s v="Los Angeles"/>
    <x v="1"/>
    <n v="90008"/>
    <x v="1"/>
    <x v="569"/>
    <x v="1"/>
    <x v="8"/>
    <x v="569"/>
    <n v="487.98"/>
    <n v="2"/>
    <n v="0.2"/>
    <n v="152.5"/>
    <n v="628.26800000000003"/>
    <n v="975.96"/>
    <n v="195.19200000000001"/>
    <n v="780.76800000000003"/>
  </r>
  <r>
    <n v="3644"/>
    <s v="CA-2014-156594"/>
    <x v="414"/>
    <x v="955"/>
    <x v="0"/>
    <s v="MC-17845"/>
    <s v="Michael Chen"/>
    <x v="0"/>
    <s v="United States"/>
    <s v="Los Angeles"/>
    <x v="1"/>
    <n v="90008"/>
    <x v="1"/>
    <x v="1559"/>
    <x v="1"/>
    <x v="6"/>
    <x v="1549"/>
    <n v="47.3"/>
    <n v="2"/>
    <n v="0"/>
    <n v="12.3"/>
    <n v="82.3"/>
    <n v="94.6"/>
    <n v="0"/>
    <n v="94.6"/>
  </r>
  <r>
    <n v="3645"/>
    <s v="CA-2014-156594"/>
    <x v="414"/>
    <x v="955"/>
    <x v="0"/>
    <s v="MC-17845"/>
    <s v="Michael Chen"/>
    <x v="0"/>
    <s v="United States"/>
    <s v="Los Angeles"/>
    <x v="1"/>
    <n v="90008"/>
    <x v="1"/>
    <x v="1560"/>
    <x v="1"/>
    <x v="6"/>
    <x v="1550"/>
    <n v="4.13"/>
    <n v="1"/>
    <n v="0"/>
    <n v="1.1599999999999999"/>
    <n v="2.9699999999999998"/>
    <n v="4.13"/>
    <n v="0"/>
    <n v="4.13"/>
  </r>
  <r>
    <n v="3646"/>
    <s v="CA-2014-156594"/>
    <x v="414"/>
    <x v="955"/>
    <x v="0"/>
    <s v="MC-17845"/>
    <s v="Michael Chen"/>
    <x v="0"/>
    <s v="United States"/>
    <s v="Los Angeles"/>
    <x v="1"/>
    <n v="90008"/>
    <x v="1"/>
    <x v="1561"/>
    <x v="1"/>
    <x v="8"/>
    <x v="1551"/>
    <n v="155.12"/>
    <n v="5"/>
    <n v="0.2"/>
    <n v="50.41"/>
    <n v="570.07000000000005"/>
    <n v="775.6"/>
    <n v="155.12"/>
    <n v="620.48"/>
  </r>
  <r>
    <n v="3647"/>
    <s v="CA-2014-146528"/>
    <x v="739"/>
    <x v="151"/>
    <x v="0"/>
    <s v="VF-21715"/>
    <s v="Vicky Freymann"/>
    <x v="2"/>
    <s v="United States"/>
    <s v="Los Angeles"/>
    <x v="1"/>
    <n v="90045"/>
    <x v="1"/>
    <x v="727"/>
    <x v="1"/>
    <x v="10"/>
    <x v="1552"/>
    <n v="6.48"/>
    <n v="1"/>
    <n v="0"/>
    <n v="3.18"/>
    <n v="3.3000000000000003"/>
    <n v="6.48"/>
    <n v="0"/>
    <n v="6.48"/>
  </r>
  <r>
    <n v="3648"/>
    <s v="CA-2014-146528"/>
    <x v="739"/>
    <x v="151"/>
    <x v="0"/>
    <s v="VF-21715"/>
    <s v="Vicky Freymann"/>
    <x v="2"/>
    <s v="United States"/>
    <s v="Los Angeles"/>
    <x v="1"/>
    <n v="90045"/>
    <x v="1"/>
    <x v="1562"/>
    <x v="1"/>
    <x v="14"/>
    <x v="1553"/>
    <n v="15.52"/>
    <n v="4"/>
    <n v="0"/>
    <n v="4.5"/>
    <n v="57.58"/>
    <n v="62.08"/>
    <n v="0"/>
    <n v="62.08"/>
  </r>
  <r>
    <n v="3649"/>
    <s v="CA-2015-168459"/>
    <x v="6"/>
    <x v="562"/>
    <x v="1"/>
    <s v="MC-17275"/>
    <s v="Marc Crier"/>
    <x v="0"/>
    <s v="United States"/>
    <s v="Memphis"/>
    <x v="18"/>
    <n v="38109"/>
    <x v="0"/>
    <x v="696"/>
    <x v="1"/>
    <x v="8"/>
    <x v="696"/>
    <n v="2.95"/>
    <n v="2"/>
    <n v="0.7"/>
    <n v="-2.06"/>
    <n v="3.8300000000000005"/>
    <n v="5.9"/>
    <n v="4.13"/>
    <n v="1.7700000000000005"/>
  </r>
  <r>
    <n v="3650"/>
    <s v="CA-2015-168459"/>
    <x v="6"/>
    <x v="562"/>
    <x v="1"/>
    <s v="MC-17275"/>
    <s v="Marc Crier"/>
    <x v="0"/>
    <s v="United States"/>
    <s v="Memphis"/>
    <x v="18"/>
    <n v="38109"/>
    <x v="0"/>
    <x v="271"/>
    <x v="1"/>
    <x v="13"/>
    <x v="271"/>
    <n v="55.1"/>
    <n v="6"/>
    <n v="0.2"/>
    <n v="18.600000000000001"/>
    <n v="245.88000000000002"/>
    <n v="330.6"/>
    <n v="66.12"/>
    <n v="264.48"/>
  </r>
  <r>
    <n v="3651"/>
    <s v="CA-2017-109960"/>
    <x v="34"/>
    <x v="33"/>
    <x v="0"/>
    <s v="DB-13210"/>
    <s v="Dean Braden"/>
    <x v="0"/>
    <s v="United States"/>
    <s v="Detroit"/>
    <x v="12"/>
    <n v="48234"/>
    <x v="2"/>
    <x v="1563"/>
    <x v="2"/>
    <x v="11"/>
    <x v="1554"/>
    <n v="104.88"/>
    <n v="6"/>
    <n v="0"/>
    <n v="41.95"/>
    <n v="587.32999999999993"/>
    <n v="629.28"/>
    <n v="0"/>
    <n v="629.28"/>
  </r>
  <r>
    <n v="3652"/>
    <s v="CA-2017-109960"/>
    <x v="34"/>
    <x v="33"/>
    <x v="0"/>
    <s v="DB-13210"/>
    <s v="Dean Braden"/>
    <x v="0"/>
    <s v="United States"/>
    <s v="Detroit"/>
    <x v="12"/>
    <n v="48234"/>
    <x v="2"/>
    <x v="924"/>
    <x v="1"/>
    <x v="6"/>
    <x v="916"/>
    <n v="34.700000000000003"/>
    <n v="5"/>
    <n v="0"/>
    <n v="12.49"/>
    <n v="161.01"/>
    <n v="173.5"/>
    <n v="0"/>
    <n v="173.5"/>
  </r>
  <r>
    <n v="3653"/>
    <s v="CA-2017-109960"/>
    <x v="34"/>
    <x v="33"/>
    <x v="0"/>
    <s v="DB-13210"/>
    <s v="Dean Braden"/>
    <x v="0"/>
    <s v="United States"/>
    <s v="Detroit"/>
    <x v="12"/>
    <n v="48234"/>
    <x v="2"/>
    <x v="674"/>
    <x v="1"/>
    <x v="8"/>
    <x v="674"/>
    <n v="33.72"/>
    <n v="4"/>
    <n v="0"/>
    <n v="15.51"/>
    <n v="119.36999999999999"/>
    <n v="134.88"/>
    <n v="0"/>
    <n v="134.88"/>
  </r>
  <r>
    <n v="3654"/>
    <s v="CA-2017-109960"/>
    <x v="34"/>
    <x v="33"/>
    <x v="0"/>
    <s v="DB-13210"/>
    <s v="Dean Braden"/>
    <x v="0"/>
    <s v="United States"/>
    <s v="Detroit"/>
    <x v="12"/>
    <n v="48234"/>
    <x v="2"/>
    <x v="811"/>
    <x v="1"/>
    <x v="10"/>
    <x v="33"/>
    <n v="14.94"/>
    <n v="3"/>
    <n v="0"/>
    <n v="7.02"/>
    <n v="37.799999999999997"/>
    <n v="44.82"/>
    <n v="0"/>
    <n v="44.82"/>
  </r>
  <r>
    <n v="3655"/>
    <s v="CA-2017-133004"/>
    <x v="515"/>
    <x v="559"/>
    <x v="1"/>
    <s v="AJ-10945"/>
    <s v="Ashley Jarboe"/>
    <x v="0"/>
    <s v="United States"/>
    <s v="Lawrence"/>
    <x v="14"/>
    <n v="46226"/>
    <x v="2"/>
    <x v="554"/>
    <x v="1"/>
    <x v="9"/>
    <x v="553"/>
    <n v="638.73"/>
    <n v="9"/>
    <n v="0"/>
    <n v="166.07"/>
    <n v="5582.5"/>
    <n v="5748.57"/>
    <n v="0"/>
    <n v="5748.57"/>
  </r>
  <r>
    <n v="3656"/>
    <s v="CA-2017-168102"/>
    <x v="558"/>
    <x v="956"/>
    <x v="1"/>
    <s v="CP-12340"/>
    <s v="Christine Phan"/>
    <x v="1"/>
    <s v="United States"/>
    <s v="Jacksonville"/>
    <x v="2"/>
    <n v="32216"/>
    <x v="0"/>
    <x v="1043"/>
    <x v="1"/>
    <x v="4"/>
    <x v="1032"/>
    <n v="113.57"/>
    <n v="2"/>
    <n v="0.2"/>
    <n v="-21.29"/>
    <n v="203.00199999999998"/>
    <n v="227.14"/>
    <n v="45.427999999999997"/>
    <n v="181.71199999999999"/>
  </r>
  <r>
    <n v="3657"/>
    <s v="CA-2017-158036"/>
    <x v="565"/>
    <x v="947"/>
    <x v="1"/>
    <s v="DB-13555"/>
    <s v="Dorothy Badders"/>
    <x v="1"/>
    <s v="United States"/>
    <s v="Dublin"/>
    <x v="24"/>
    <n v="43017"/>
    <x v="3"/>
    <x v="1564"/>
    <x v="2"/>
    <x v="11"/>
    <x v="1555"/>
    <n v="9.1"/>
    <n v="1"/>
    <n v="0.2"/>
    <n v="1.71"/>
    <n v="5.5699999999999994"/>
    <n v="9.1"/>
    <n v="1.82"/>
    <n v="7.2799999999999994"/>
  </r>
  <r>
    <n v="3658"/>
    <s v="CA-2015-128083"/>
    <x v="899"/>
    <x v="957"/>
    <x v="1"/>
    <s v="EB-13750"/>
    <s v="Edward Becker"/>
    <x v="1"/>
    <s v="United States"/>
    <s v="Plantation"/>
    <x v="2"/>
    <n v="33317"/>
    <x v="0"/>
    <x v="135"/>
    <x v="1"/>
    <x v="12"/>
    <x v="136"/>
    <n v="8.69"/>
    <n v="3"/>
    <n v="0.2"/>
    <n v="2.93"/>
    <n v="17.926000000000002"/>
    <n v="26.07"/>
    <n v="5.2140000000000004"/>
    <n v="20.856000000000002"/>
  </r>
  <r>
    <n v="3659"/>
    <s v="CA-2015-128083"/>
    <x v="899"/>
    <x v="957"/>
    <x v="1"/>
    <s v="EB-13750"/>
    <s v="Edward Becker"/>
    <x v="1"/>
    <s v="United States"/>
    <s v="Plantation"/>
    <x v="2"/>
    <n v="33317"/>
    <x v="0"/>
    <x v="76"/>
    <x v="0"/>
    <x v="5"/>
    <x v="76"/>
    <n v="30.88"/>
    <n v="4"/>
    <n v="0.2"/>
    <n v="3.86"/>
    <n v="94.956000000000003"/>
    <n v="123.52"/>
    <n v="24.704000000000001"/>
    <n v="98.816000000000003"/>
  </r>
  <r>
    <n v="3660"/>
    <s v="CA-2015-128083"/>
    <x v="899"/>
    <x v="957"/>
    <x v="1"/>
    <s v="EB-13750"/>
    <s v="Edward Becker"/>
    <x v="1"/>
    <s v="United States"/>
    <s v="Plantation"/>
    <x v="2"/>
    <n v="33317"/>
    <x v="0"/>
    <x v="1565"/>
    <x v="0"/>
    <x v="5"/>
    <x v="1556"/>
    <n v="6.41"/>
    <n v="3"/>
    <n v="0.2"/>
    <n v="1.44"/>
    <n v="13.944000000000001"/>
    <n v="19.23"/>
    <n v="3.8460000000000001"/>
    <n v="15.384"/>
  </r>
  <r>
    <n v="3661"/>
    <s v="CA-2016-161676"/>
    <x v="427"/>
    <x v="639"/>
    <x v="1"/>
    <s v="JP-15460"/>
    <s v="Jennifer Patt"/>
    <x v="1"/>
    <s v="United States"/>
    <s v="Glendale"/>
    <x v="16"/>
    <n v="85301"/>
    <x v="1"/>
    <x v="1566"/>
    <x v="1"/>
    <x v="14"/>
    <x v="1557"/>
    <n v="33.799999999999997"/>
    <n v="5"/>
    <n v="0.2"/>
    <n v="4.2300000000000004"/>
    <n v="130.97"/>
    <n v="169"/>
    <n v="33.800000000000004"/>
    <n v="135.19999999999999"/>
  </r>
  <r>
    <n v="3662"/>
    <s v="CA-2016-155005"/>
    <x v="900"/>
    <x v="35"/>
    <x v="0"/>
    <s v="SC-20050"/>
    <s v="Sample Company A"/>
    <x v="2"/>
    <s v="United States"/>
    <s v="Jackson"/>
    <x v="12"/>
    <n v="49201"/>
    <x v="2"/>
    <x v="1551"/>
    <x v="2"/>
    <x v="7"/>
    <x v="1539"/>
    <n v="377.97"/>
    <n v="3"/>
    <n v="0"/>
    <n v="94.49"/>
    <n v="1039.42"/>
    <n v="1133.9100000000001"/>
    <n v="0"/>
    <n v="1133.9100000000001"/>
  </r>
  <r>
    <n v="3663"/>
    <s v="US-2017-129777"/>
    <x v="445"/>
    <x v="472"/>
    <x v="1"/>
    <s v="FM-14290"/>
    <s v="Frank Merwin"/>
    <x v="2"/>
    <s v="United States"/>
    <s v="Quincy"/>
    <x v="31"/>
    <n v="2169"/>
    <x v="3"/>
    <x v="1113"/>
    <x v="2"/>
    <x v="11"/>
    <x v="1102"/>
    <n v="258.89999999999998"/>
    <n v="10"/>
    <n v="0"/>
    <n v="93.2"/>
    <n v="2495.8000000000002"/>
    <n v="2589"/>
    <n v="0"/>
    <n v="2589"/>
  </r>
  <r>
    <n v="3664"/>
    <s v="US-2017-129777"/>
    <x v="445"/>
    <x v="472"/>
    <x v="1"/>
    <s v="FM-14290"/>
    <s v="Frank Merwin"/>
    <x v="2"/>
    <s v="United States"/>
    <s v="Quincy"/>
    <x v="31"/>
    <n v="2169"/>
    <x v="3"/>
    <x v="314"/>
    <x v="1"/>
    <x v="10"/>
    <x v="314"/>
    <n v="24.56"/>
    <n v="2"/>
    <n v="0"/>
    <n v="11.54"/>
    <n v="37.58"/>
    <n v="49.12"/>
    <n v="0"/>
    <n v="49.12"/>
  </r>
  <r>
    <n v="3665"/>
    <s v="CA-2014-129364"/>
    <x v="589"/>
    <x v="623"/>
    <x v="1"/>
    <s v="TB-21250"/>
    <s v="Tim Brockman"/>
    <x v="0"/>
    <s v="United States"/>
    <s v="Salem"/>
    <x v="21"/>
    <n v="97301"/>
    <x v="1"/>
    <x v="639"/>
    <x v="1"/>
    <x v="2"/>
    <x v="639"/>
    <n v="27.89"/>
    <n v="7"/>
    <n v="0.2"/>
    <n v="9.06"/>
    <n v="147.12400000000002"/>
    <n v="195.23000000000002"/>
    <n v="39.046000000000006"/>
    <n v="156.18400000000003"/>
  </r>
  <r>
    <n v="3666"/>
    <s v="CA-2014-129364"/>
    <x v="589"/>
    <x v="623"/>
    <x v="1"/>
    <s v="TB-21250"/>
    <s v="Tim Brockman"/>
    <x v="0"/>
    <s v="United States"/>
    <s v="Salem"/>
    <x v="21"/>
    <n v="97301"/>
    <x v="1"/>
    <x v="636"/>
    <x v="1"/>
    <x v="8"/>
    <x v="636"/>
    <n v="6.46"/>
    <n v="4"/>
    <n v="0.7"/>
    <n v="-4.5199999999999996"/>
    <n v="12.272000000000002"/>
    <n v="25.84"/>
    <n v="18.087999999999997"/>
    <n v="7.7520000000000024"/>
  </r>
  <r>
    <n v="3667"/>
    <s v="CA-2014-129364"/>
    <x v="589"/>
    <x v="623"/>
    <x v="1"/>
    <s v="TB-21250"/>
    <s v="Tim Brockman"/>
    <x v="0"/>
    <s v="United States"/>
    <s v="Salem"/>
    <x v="21"/>
    <n v="97301"/>
    <x v="1"/>
    <x v="1513"/>
    <x v="2"/>
    <x v="7"/>
    <x v="1500"/>
    <n v="52.68"/>
    <n v="3"/>
    <n v="0.2"/>
    <n v="19.760000000000002"/>
    <n v="106.67199999999998"/>
    <n v="158.04"/>
    <n v="31.608000000000001"/>
    <n v="126.43199999999999"/>
  </r>
  <r>
    <n v="3668"/>
    <s v="CA-2014-129364"/>
    <x v="589"/>
    <x v="623"/>
    <x v="1"/>
    <s v="TB-21250"/>
    <s v="Tim Brockman"/>
    <x v="0"/>
    <s v="United States"/>
    <s v="Salem"/>
    <x v="21"/>
    <n v="97301"/>
    <x v="1"/>
    <x v="1567"/>
    <x v="1"/>
    <x v="14"/>
    <x v="1558"/>
    <n v="13.88"/>
    <n v="5"/>
    <n v="0.2"/>
    <n v="-2.6"/>
    <n v="58.120000000000005"/>
    <n v="69.400000000000006"/>
    <n v="13.880000000000003"/>
    <n v="55.52"/>
  </r>
  <r>
    <n v="3669"/>
    <s v="CA-2014-129364"/>
    <x v="589"/>
    <x v="623"/>
    <x v="1"/>
    <s v="TB-21250"/>
    <s v="Tim Brockman"/>
    <x v="0"/>
    <s v="United States"/>
    <s v="Salem"/>
    <x v="21"/>
    <n v="97301"/>
    <x v="1"/>
    <x v="1421"/>
    <x v="2"/>
    <x v="11"/>
    <x v="1409"/>
    <n v="103.92"/>
    <n v="10"/>
    <n v="0.2"/>
    <n v="-18.190000000000001"/>
    <n v="849.55000000000007"/>
    <n v="1039.2"/>
    <n v="207.84000000000003"/>
    <n v="831.36"/>
  </r>
  <r>
    <n v="3670"/>
    <s v="CA-2014-129364"/>
    <x v="589"/>
    <x v="623"/>
    <x v="1"/>
    <s v="TB-21250"/>
    <s v="Tim Brockman"/>
    <x v="0"/>
    <s v="United States"/>
    <s v="Salem"/>
    <x v="21"/>
    <n v="97301"/>
    <x v="1"/>
    <x v="1568"/>
    <x v="1"/>
    <x v="2"/>
    <x v="1559"/>
    <n v="11.52"/>
    <n v="5"/>
    <n v="0.2"/>
    <n v="3.74"/>
    <n v="42.339999999999996"/>
    <n v="57.599999999999994"/>
    <n v="11.52"/>
    <n v="46.08"/>
  </r>
  <r>
    <n v="3671"/>
    <s v="CA-2014-129364"/>
    <x v="589"/>
    <x v="623"/>
    <x v="1"/>
    <s v="TB-21250"/>
    <s v="Tim Brockman"/>
    <x v="0"/>
    <s v="United States"/>
    <s v="Salem"/>
    <x v="21"/>
    <n v="97301"/>
    <x v="1"/>
    <x v="55"/>
    <x v="1"/>
    <x v="10"/>
    <x v="55"/>
    <n v="10.37"/>
    <n v="2"/>
    <n v="0.2"/>
    <n v="3.63"/>
    <n v="12.962"/>
    <n v="20.74"/>
    <n v="4.1479999999999997"/>
    <n v="16.591999999999999"/>
  </r>
  <r>
    <n v="3672"/>
    <s v="CA-2014-129364"/>
    <x v="589"/>
    <x v="623"/>
    <x v="1"/>
    <s v="TB-21250"/>
    <s v="Tim Brockman"/>
    <x v="0"/>
    <s v="United States"/>
    <s v="Salem"/>
    <x v="21"/>
    <n v="97301"/>
    <x v="1"/>
    <x v="1569"/>
    <x v="1"/>
    <x v="4"/>
    <x v="1560"/>
    <n v="39.07"/>
    <n v="3"/>
    <n v="0.2"/>
    <n v="2.93"/>
    <n v="90.837999999999994"/>
    <n v="117.21000000000001"/>
    <n v="23.442000000000004"/>
    <n v="93.768000000000001"/>
  </r>
  <r>
    <n v="3673"/>
    <s v="CA-2016-104969"/>
    <x v="143"/>
    <x v="679"/>
    <x v="1"/>
    <s v="EH-14125"/>
    <s v="Eugene Hildebrand"/>
    <x v="2"/>
    <s v="United States"/>
    <s v="Troy"/>
    <x v="24"/>
    <n v="45373"/>
    <x v="3"/>
    <x v="1475"/>
    <x v="1"/>
    <x v="12"/>
    <x v="1462"/>
    <n v="8.8699999999999992"/>
    <n v="1"/>
    <n v="0.2"/>
    <n v="3.22"/>
    <n v="3.875999999999999"/>
    <n v="8.8699999999999992"/>
    <n v="1.774"/>
    <n v="7.0959999999999992"/>
  </r>
  <r>
    <n v="3674"/>
    <s v="CA-2016-104969"/>
    <x v="143"/>
    <x v="679"/>
    <x v="1"/>
    <s v="EH-14125"/>
    <s v="Eugene Hildebrand"/>
    <x v="2"/>
    <s v="United States"/>
    <s v="Troy"/>
    <x v="24"/>
    <n v="45373"/>
    <x v="3"/>
    <x v="1080"/>
    <x v="1"/>
    <x v="8"/>
    <x v="1070"/>
    <n v="121.1"/>
    <n v="6"/>
    <n v="0.7"/>
    <n v="-100.92"/>
    <n v="318.90000000000003"/>
    <n v="726.59999999999991"/>
    <n v="508.61999999999989"/>
    <n v="217.98000000000002"/>
  </r>
  <r>
    <n v="3675"/>
    <s v="CA-2017-154109"/>
    <x v="44"/>
    <x v="45"/>
    <x v="1"/>
    <s v="ML-17410"/>
    <s v="Maris LaWare"/>
    <x v="0"/>
    <s v="United States"/>
    <s v="Philadelphia"/>
    <x v="9"/>
    <n v="19143"/>
    <x v="3"/>
    <x v="1209"/>
    <x v="0"/>
    <x v="1"/>
    <x v="1194"/>
    <n v="127.37"/>
    <n v="2"/>
    <n v="0.3"/>
    <n v="-30.93"/>
    <n v="209.24800000000002"/>
    <n v="254.74"/>
    <n v="76.421999999999997"/>
    <n v="178.31800000000001"/>
  </r>
  <r>
    <n v="3676"/>
    <s v="CA-2017-154109"/>
    <x v="44"/>
    <x v="45"/>
    <x v="1"/>
    <s v="ML-17410"/>
    <s v="Maris LaWare"/>
    <x v="0"/>
    <s v="United States"/>
    <s v="Philadelphia"/>
    <x v="9"/>
    <n v="19143"/>
    <x v="3"/>
    <x v="368"/>
    <x v="1"/>
    <x v="10"/>
    <x v="369"/>
    <n v="47.95"/>
    <n v="3"/>
    <n v="0.2"/>
    <n v="16.18"/>
    <n v="98.9"/>
    <n v="143.85000000000002"/>
    <n v="28.770000000000007"/>
    <n v="115.08000000000001"/>
  </r>
  <r>
    <n v="3677"/>
    <s v="CA-2015-156440"/>
    <x v="901"/>
    <x v="234"/>
    <x v="1"/>
    <s v="MH-17620"/>
    <s v="Matt Hagelstein"/>
    <x v="1"/>
    <s v="United States"/>
    <s v="San Diego"/>
    <x v="1"/>
    <n v="92105"/>
    <x v="1"/>
    <x v="642"/>
    <x v="0"/>
    <x v="5"/>
    <x v="642"/>
    <n v="44.46"/>
    <n v="2"/>
    <n v="0"/>
    <n v="14.67"/>
    <n v="74.25"/>
    <n v="88.92"/>
    <n v="0"/>
    <n v="88.92"/>
  </r>
  <r>
    <n v="3678"/>
    <s v="CA-2015-132626"/>
    <x v="584"/>
    <x v="933"/>
    <x v="1"/>
    <s v="BT-11680"/>
    <s v="Brian Thompson"/>
    <x v="0"/>
    <s v="United States"/>
    <s v="Clinton"/>
    <x v="39"/>
    <n v="20735"/>
    <x v="3"/>
    <x v="1432"/>
    <x v="1"/>
    <x v="13"/>
    <x v="1420"/>
    <n v="15.8"/>
    <n v="4"/>
    <n v="0"/>
    <n v="5.0599999999999996"/>
    <n v="58.14"/>
    <n v="63.2"/>
    <n v="0"/>
    <n v="63.2"/>
  </r>
  <r>
    <n v="3679"/>
    <s v="CA-2015-132626"/>
    <x v="584"/>
    <x v="933"/>
    <x v="1"/>
    <s v="BT-11680"/>
    <s v="Brian Thompson"/>
    <x v="0"/>
    <s v="United States"/>
    <s v="Clinton"/>
    <x v="39"/>
    <n v="20735"/>
    <x v="3"/>
    <x v="1520"/>
    <x v="2"/>
    <x v="15"/>
    <x v="1507"/>
    <n v="464.97"/>
    <n v="3"/>
    <n v="0"/>
    <n v="209.24"/>
    <n v="1185.67"/>
    <n v="1394.91"/>
    <n v="0"/>
    <n v="1394.91"/>
  </r>
  <r>
    <n v="3680"/>
    <s v="CA-2015-132626"/>
    <x v="584"/>
    <x v="933"/>
    <x v="1"/>
    <s v="BT-11680"/>
    <s v="Brian Thompson"/>
    <x v="0"/>
    <s v="United States"/>
    <s v="Clinton"/>
    <x v="39"/>
    <n v="20735"/>
    <x v="3"/>
    <x v="269"/>
    <x v="0"/>
    <x v="5"/>
    <x v="269"/>
    <n v="181.96"/>
    <n v="2"/>
    <n v="0"/>
    <n v="20.02"/>
    <n v="343.90000000000003"/>
    <n v="363.92"/>
    <n v="0"/>
    <n v="363.92"/>
  </r>
  <r>
    <n v="3681"/>
    <s v="CA-2015-132626"/>
    <x v="584"/>
    <x v="933"/>
    <x v="1"/>
    <s v="BT-11680"/>
    <s v="Brian Thompson"/>
    <x v="0"/>
    <s v="United States"/>
    <s v="Clinton"/>
    <x v="39"/>
    <n v="20735"/>
    <x v="3"/>
    <x v="1570"/>
    <x v="1"/>
    <x v="2"/>
    <x v="1561"/>
    <n v="12.39"/>
    <n v="3"/>
    <n v="0"/>
    <n v="5.7"/>
    <n v="31.470000000000002"/>
    <n v="37.17"/>
    <n v="0"/>
    <n v="37.17"/>
  </r>
  <r>
    <n v="3682"/>
    <s v="CA-2015-132626"/>
    <x v="584"/>
    <x v="933"/>
    <x v="1"/>
    <s v="BT-11680"/>
    <s v="Brian Thompson"/>
    <x v="0"/>
    <s v="United States"/>
    <s v="Clinton"/>
    <x v="39"/>
    <n v="20735"/>
    <x v="3"/>
    <x v="912"/>
    <x v="1"/>
    <x v="8"/>
    <x v="904"/>
    <n v="84.09"/>
    <n v="3"/>
    <n v="0"/>
    <n v="42.05"/>
    <n v="210.22000000000003"/>
    <n v="252.27"/>
    <n v="0"/>
    <n v="252.27"/>
  </r>
  <r>
    <n v="3683"/>
    <s v="CA-2015-132626"/>
    <x v="584"/>
    <x v="933"/>
    <x v="1"/>
    <s v="BT-11680"/>
    <s v="Brian Thompson"/>
    <x v="0"/>
    <s v="United States"/>
    <s v="Clinton"/>
    <x v="39"/>
    <n v="20735"/>
    <x v="3"/>
    <x v="1571"/>
    <x v="1"/>
    <x v="6"/>
    <x v="1562"/>
    <n v="79.36"/>
    <n v="4"/>
    <n v="0"/>
    <n v="32.54"/>
    <n v="284.89999999999998"/>
    <n v="317.44"/>
    <n v="0"/>
    <n v="317.44"/>
  </r>
  <r>
    <n v="3684"/>
    <s v="CA-2015-132626"/>
    <x v="584"/>
    <x v="933"/>
    <x v="1"/>
    <s v="BT-11680"/>
    <s v="Brian Thompson"/>
    <x v="0"/>
    <s v="United States"/>
    <s v="Clinton"/>
    <x v="39"/>
    <n v="20735"/>
    <x v="3"/>
    <x v="822"/>
    <x v="1"/>
    <x v="8"/>
    <x v="818"/>
    <n v="153.36000000000001"/>
    <n v="9"/>
    <n v="0"/>
    <n v="70.55"/>
    <n v="1309.6900000000003"/>
    <n v="1380.2400000000002"/>
    <n v="0"/>
    <n v="1380.2400000000002"/>
  </r>
  <r>
    <n v="3685"/>
    <s v="CA-2015-132626"/>
    <x v="584"/>
    <x v="933"/>
    <x v="1"/>
    <s v="BT-11680"/>
    <s v="Brian Thompson"/>
    <x v="0"/>
    <s v="United States"/>
    <s v="Clinton"/>
    <x v="39"/>
    <n v="20735"/>
    <x v="3"/>
    <x v="24"/>
    <x v="1"/>
    <x v="8"/>
    <x v="24"/>
    <n v="43.68"/>
    <n v="6"/>
    <n v="0"/>
    <n v="21.4"/>
    <n v="240.67999999999998"/>
    <n v="262.08"/>
    <n v="0"/>
    <n v="262.08"/>
  </r>
  <r>
    <n v="3686"/>
    <s v="CA-2015-132626"/>
    <x v="584"/>
    <x v="933"/>
    <x v="1"/>
    <s v="BT-11680"/>
    <s v="Brian Thompson"/>
    <x v="0"/>
    <s v="United States"/>
    <s v="Clinton"/>
    <x v="39"/>
    <n v="20735"/>
    <x v="3"/>
    <x v="768"/>
    <x v="1"/>
    <x v="4"/>
    <x v="767"/>
    <n v="98.21"/>
    <n v="7"/>
    <n v="0"/>
    <n v="28.48"/>
    <n v="658.9899999999999"/>
    <n v="687.46999999999991"/>
    <n v="0"/>
    <n v="687.46999999999991"/>
  </r>
  <r>
    <n v="3687"/>
    <s v="CA-2016-102792"/>
    <x v="180"/>
    <x v="292"/>
    <x v="1"/>
    <s v="JC-15340"/>
    <s v="Jasper Cacioppo"/>
    <x v="0"/>
    <s v="United States"/>
    <s v="Riverside"/>
    <x v="1"/>
    <n v="92503"/>
    <x v="1"/>
    <x v="346"/>
    <x v="1"/>
    <x v="6"/>
    <x v="346"/>
    <n v="9.84"/>
    <n v="3"/>
    <n v="0"/>
    <n v="3.25"/>
    <n v="26.27"/>
    <n v="29.52"/>
    <n v="0"/>
    <n v="29.52"/>
  </r>
  <r>
    <n v="3688"/>
    <s v="CA-2016-108567"/>
    <x v="244"/>
    <x v="308"/>
    <x v="1"/>
    <s v="DB-13210"/>
    <s v="Dean Braden"/>
    <x v="0"/>
    <s v="United States"/>
    <s v="Port Saint Lucie"/>
    <x v="2"/>
    <n v="34952"/>
    <x v="0"/>
    <x v="307"/>
    <x v="1"/>
    <x v="8"/>
    <x v="307"/>
    <n v="2.69"/>
    <n v="2"/>
    <n v="0.7"/>
    <n v="-2.25"/>
    <n v="3.8640000000000003"/>
    <n v="5.38"/>
    <n v="3.7659999999999996"/>
    <n v="1.6140000000000003"/>
  </r>
  <r>
    <n v="3689"/>
    <s v="CA-2017-140760"/>
    <x v="455"/>
    <x v="742"/>
    <x v="0"/>
    <s v="DO-13435"/>
    <s v="Denny Ordway"/>
    <x v="0"/>
    <s v="United States"/>
    <s v="Mesa"/>
    <x v="16"/>
    <n v="85204"/>
    <x v="1"/>
    <x v="218"/>
    <x v="1"/>
    <x v="10"/>
    <x v="219"/>
    <n v="25.34"/>
    <n v="6"/>
    <n v="0.2"/>
    <n v="7.92"/>
    <n v="113.71199999999999"/>
    <n v="152.04"/>
    <n v="30.408000000000001"/>
    <n v="121.63199999999999"/>
  </r>
  <r>
    <n v="3690"/>
    <s v="CA-2017-140760"/>
    <x v="455"/>
    <x v="742"/>
    <x v="0"/>
    <s v="DO-13435"/>
    <s v="Denny Ordway"/>
    <x v="0"/>
    <s v="United States"/>
    <s v="Mesa"/>
    <x v="16"/>
    <n v="85204"/>
    <x v="1"/>
    <x v="598"/>
    <x v="1"/>
    <x v="12"/>
    <x v="598"/>
    <n v="43.92"/>
    <n v="5"/>
    <n v="0.2"/>
    <n v="15.92"/>
    <n v="159.76000000000002"/>
    <n v="219.60000000000002"/>
    <n v="43.920000000000009"/>
    <n v="175.68"/>
  </r>
  <r>
    <n v="3691"/>
    <s v="US-2015-131359"/>
    <x v="628"/>
    <x v="450"/>
    <x v="0"/>
    <s v="FA-14230"/>
    <s v="Frank Atkinson"/>
    <x v="1"/>
    <s v="United States"/>
    <s v="Denver"/>
    <x v="22"/>
    <n v="80219"/>
    <x v="1"/>
    <x v="1313"/>
    <x v="2"/>
    <x v="15"/>
    <x v="1299"/>
    <n v="59.99"/>
    <n v="2"/>
    <n v="0.7"/>
    <n v="-46"/>
    <n v="81.994"/>
    <n v="119.98"/>
    <n v="83.986000000000004"/>
    <n v="35.994"/>
  </r>
  <r>
    <n v="3692"/>
    <s v="US-2015-131359"/>
    <x v="628"/>
    <x v="450"/>
    <x v="0"/>
    <s v="FA-14230"/>
    <s v="Frank Atkinson"/>
    <x v="1"/>
    <s v="United States"/>
    <s v="Denver"/>
    <x v="22"/>
    <n v="80219"/>
    <x v="1"/>
    <x v="1572"/>
    <x v="2"/>
    <x v="16"/>
    <x v="1563"/>
    <n v="439.99"/>
    <n v="1"/>
    <n v="0.2"/>
    <n v="165"/>
    <n v="186.99200000000002"/>
    <n v="439.99"/>
    <n v="87.998000000000005"/>
    <n v="351.99200000000002"/>
  </r>
  <r>
    <n v="3693"/>
    <s v="US-2015-131359"/>
    <x v="628"/>
    <x v="450"/>
    <x v="0"/>
    <s v="FA-14230"/>
    <s v="Frank Atkinson"/>
    <x v="1"/>
    <s v="United States"/>
    <s v="Denver"/>
    <x v="22"/>
    <n v="80219"/>
    <x v="1"/>
    <x v="722"/>
    <x v="2"/>
    <x v="7"/>
    <x v="721"/>
    <n v="87.96"/>
    <n v="5"/>
    <n v="0.2"/>
    <n v="30.79"/>
    <n v="321.04999999999995"/>
    <n v="439.79999999999995"/>
    <n v="87.96"/>
    <n v="351.84"/>
  </r>
  <r>
    <n v="3694"/>
    <s v="US-2015-131359"/>
    <x v="628"/>
    <x v="450"/>
    <x v="0"/>
    <s v="FA-14230"/>
    <s v="Frank Atkinson"/>
    <x v="1"/>
    <s v="United States"/>
    <s v="Denver"/>
    <x v="22"/>
    <n v="80219"/>
    <x v="1"/>
    <x v="1573"/>
    <x v="0"/>
    <x v="5"/>
    <x v="1564"/>
    <n v="15.49"/>
    <n v="4"/>
    <n v="0.2"/>
    <n v="3.68"/>
    <n v="45.887999999999998"/>
    <n v="61.96"/>
    <n v="12.392000000000001"/>
    <n v="49.567999999999998"/>
  </r>
  <r>
    <n v="3695"/>
    <s v="CA-2016-142097"/>
    <x v="680"/>
    <x v="550"/>
    <x v="1"/>
    <s v="QJ-19255"/>
    <s v="Quincy Jones"/>
    <x v="1"/>
    <s v="United States"/>
    <s v="Springfield"/>
    <x v="17"/>
    <n v="22153"/>
    <x v="0"/>
    <x v="1197"/>
    <x v="1"/>
    <x v="8"/>
    <x v="1182"/>
    <n v="232.96"/>
    <n v="7"/>
    <n v="0"/>
    <n v="116.48"/>
    <n v="1514.24"/>
    <n v="1630.72"/>
    <n v="0"/>
    <n v="1630.72"/>
  </r>
  <r>
    <n v="3696"/>
    <s v="CA-2016-142097"/>
    <x v="680"/>
    <x v="550"/>
    <x v="1"/>
    <s v="QJ-19255"/>
    <s v="Quincy Jones"/>
    <x v="1"/>
    <s v="United States"/>
    <s v="Springfield"/>
    <x v="17"/>
    <n v="22153"/>
    <x v="0"/>
    <x v="1475"/>
    <x v="1"/>
    <x v="12"/>
    <x v="1462"/>
    <n v="66.540000000000006"/>
    <n v="6"/>
    <n v="0"/>
    <n v="32.6"/>
    <n v="366.64"/>
    <n v="399.24"/>
    <n v="0"/>
    <n v="399.24"/>
  </r>
  <r>
    <n v="3697"/>
    <s v="CA-2016-142097"/>
    <x v="680"/>
    <x v="550"/>
    <x v="1"/>
    <s v="QJ-19255"/>
    <s v="Quincy Jones"/>
    <x v="1"/>
    <s v="United States"/>
    <s v="Springfield"/>
    <x v="17"/>
    <n v="22153"/>
    <x v="0"/>
    <x v="336"/>
    <x v="1"/>
    <x v="9"/>
    <x v="336"/>
    <n v="43.26"/>
    <n v="3"/>
    <n v="0"/>
    <n v="14.28"/>
    <n v="115.5"/>
    <n v="129.78"/>
    <n v="0"/>
    <n v="129.78"/>
  </r>
  <r>
    <n v="3698"/>
    <s v="CA-2015-151680"/>
    <x v="902"/>
    <x v="958"/>
    <x v="0"/>
    <s v="TC-21475"/>
    <s v="Tony Chapman"/>
    <x v="2"/>
    <s v="United States"/>
    <s v="Seattle"/>
    <x v="4"/>
    <n v="98115"/>
    <x v="1"/>
    <x v="1460"/>
    <x v="0"/>
    <x v="5"/>
    <x v="1446"/>
    <n v="141.96"/>
    <n v="2"/>
    <n v="0"/>
    <n v="22.71"/>
    <n v="261.21000000000004"/>
    <n v="283.92"/>
    <n v="0"/>
    <n v="283.92"/>
  </r>
  <r>
    <n v="3699"/>
    <s v="CA-2014-140039"/>
    <x v="103"/>
    <x v="101"/>
    <x v="1"/>
    <s v="ON-18715"/>
    <s v="Odella Nelson"/>
    <x v="1"/>
    <s v="United States"/>
    <s v="Tempe"/>
    <x v="16"/>
    <n v="85281"/>
    <x v="1"/>
    <x v="1574"/>
    <x v="1"/>
    <x v="4"/>
    <x v="1565"/>
    <n v="79.400000000000006"/>
    <n v="5"/>
    <n v="0.2"/>
    <n v="5.96"/>
    <n v="311.64000000000004"/>
    <n v="397"/>
    <n v="79.400000000000006"/>
    <n v="317.60000000000002"/>
  </r>
  <r>
    <n v="3700"/>
    <s v="CA-2017-160416"/>
    <x v="38"/>
    <x v="551"/>
    <x v="0"/>
    <s v="AD-10180"/>
    <s v="Alan Dominguez"/>
    <x v="2"/>
    <s v="United States"/>
    <s v="Yonkers"/>
    <x v="15"/>
    <n v="10701"/>
    <x v="3"/>
    <x v="374"/>
    <x v="2"/>
    <x v="11"/>
    <x v="375"/>
    <n v="163.96"/>
    <n v="4"/>
    <n v="0"/>
    <n v="70.5"/>
    <n v="585.34"/>
    <n v="655.84"/>
    <n v="0"/>
    <n v="655.84"/>
  </r>
  <r>
    <n v="3701"/>
    <s v="CA-2017-169411"/>
    <x v="165"/>
    <x v="168"/>
    <x v="1"/>
    <s v="AC-10615"/>
    <s v="Ann Chong"/>
    <x v="1"/>
    <s v="United States"/>
    <s v="Rochester"/>
    <x v="15"/>
    <n v="14609"/>
    <x v="3"/>
    <x v="767"/>
    <x v="0"/>
    <x v="5"/>
    <x v="766"/>
    <n v="37.93"/>
    <n v="1"/>
    <n v="0"/>
    <n v="6.83"/>
    <n v="31.1"/>
    <n v="37.93"/>
    <n v="0"/>
    <n v="37.93"/>
  </r>
  <r>
    <n v="3702"/>
    <s v="CA-2016-126543"/>
    <x v="850"/>
    <x v="405"/>
    <x v="0"/>
    <s v="MF-17665"/>
    <s v="Maureen Fritzler"/>
    <x v="1"/>
    <s v="United States"/>
    <s v="Toledo"/>
    <x v="24"/>
    <n v="43615"/>
    <x v="3"/>
    <x v="1462"/>
    <x v="0"/>
    <x v="5"/>
    <x v="1448"/>
    <n v="15.17"/>
    <n v="2"/>
    <n v="0.2"/>
    <n v="3.79"/>
    <n v="20.481999999999999"/>
    <n v="30.34"/>
    <n v="6.0680000000000005"/>
    <n v="24.271999999999998"/>
  </r>
  <r>
    <n v="3703"/>
    <s v="CA-2015-104941"/>
    <x v="385"/>
    <x v="959"/>
    <x v="1"/>
    <s v="DH-13075"/>
    <s v="Dave Hallsten"/>
    <x v="1"/>
    <s v="United States"/>
    <s v="Decatur"/>
    <x v="19"/>
    <n v="35601"/>
    <x v="0"/>
    <x v="1560"/>
    <x v="1"/>
    <x v="6"/>
    <x v="1550"/>
    <n v="24.78"/>
    <n v="6"/>
    <n v="0"/>
    <n v="6.94"/>
    <n v="141.74"/>
    <n v="148.68"/>
    <n v="0"/>
    <n v="148.68"/>
  </r>
  <r>
    <n v="3704"/>
    <s v="CA-2015-104941"/>
    <x v="385"/>
    <x v="959"/>
    <x v="1"/>
    <s v="DH-13075"/>
    <s v="Dave Hallsten"/>
    <x v="1"/>
    <s v="United States"/>
    <s v="Decatur"/>
    <x v="19"/>
    <n v="35601"/>
    <x v="0"/>
    <x v="1206"/>
    <x v="1"/>
    <x v="8"/>
    <x v="1191"/>
    <n v="19.14"/>
    <n v="3"/>
    <n v="0"/>
    <n v="8.8000000000000007"/>
    <n v="48.620000000000005"/>
    <n v="57.42"/>
    <n v="0"/>
    <n v="57.42"/>
  </r>
  <r>
    <n v="3705"/>
    <s v="CA-2015-104941"/>
    <x v="385"/>
    <x v="959"/>
    <x v="1"/>
    <s v="DH-13075"/>
    <s v="Dave Hallsten"/>
    <x v="1"/>
    <s v="United States"/>
    <s v="Decatur"/>
    <x v="19"/>
    <n v="35601"/>
    <x v="0"/>
    <x v="851"/>
    <x v="2"/>
    <x v="16"/>
    <x v="844"/>
    <n v="899.97"/>
    <n v="3"/>
    <n v="0"/>
    <n v="314.99"/>
    <n v="2384.92"/>
    <n v="2699.91"/>
    <n v="0"/>
    <n v="2699.91"/>
  </r>
  <r>
    <n v="3706"/>
    <s v="CA-2015-104941"/>
    <x v="385"/>
    <x v="959"/>
    <x v="1"/>
    <s v="DH-13075"/>
    <s v="Dave Hallsten"/>
    <x v="1"/>
    <s v="United States"/>
    <s v="Decatur"/>
    <x v="19"/>
    <n v="35601"/>
    <x v="0"/>
    <x v="1541"/>
    <x v="1"/>
    <x v="10"/>
    <x v="1529"/>
    <n v="32.4"/>
    <n v="5"/>
    <n v="0"/>
    <n v="15.55"/>
    <n v="146.44999999999999"/>
    <n v="162"/>
    <n v="0"/>
    <n v="162"/>
  </r>
  <r>
    <n v="3707"/>
    <s v="CA-2017-160087"/>
    <x v="257"/>
    <x v="782"/>
    <x v="1"/>
    <s v="EN-13780"/>
    <s v="Edward Nazzal"/>
    <x v="0"/>
    <s v="United States"/>
    <s v="Dallas"/>
    <x v="5"/>
    <n v="75220"/>
    <x v="2"/>
    <x v="1068"/>
    <x v="1"/>
    <x v="6"/>
    <x v="1057"/>
    <n v="23.83"/>
    <n v="3"/>
    <n v="0.2"/>
    <n v="6.55"/>
    <n v="50.641999999999996"/>
    <n v="71.489999999999995"/>
    <n v="14.298"/>
    <n v="57.191999999999993"/>
  </r>
  <r>
    <n v="3708"/>
    <s v="CA-2014-120544"/>
    <x v="533"/>
    <x v="680"/>
    <x v="1"/>
    <s v="SS-20140"/>
    <s v="Saphhira Shifley"/>
    <x v="1"/>
    <s v="United States"/>
    <s v="Mesquite"/>
    <x v="5"/>
    <n v="75150"/>
    <x v="2"/>
    <x v="740"/>
    <x v="0"/>
    <x v="5"/>
    <x v="222"/>
    <n v="6.37"/>
    <n v="2"/>
    <n v="0.6"/>
    <n v="-2.5499999999999998"/>
    <n v="7.6459999999999999"/>
    <n v="12.74"/>
    <n v="7.6440000000000001"/>
    <n v="5.0960000000000001"/>
  </r>
  <r>
    <n v="3709"/>
    <s v="CA-2014-120544"/>
    <x v="533"/>
    <x v="680"/>
    <x v="1"/>
    <s v="SS-20140"/>
    <s v="Saphhira Shifley"/>
    <x v="1"/>
    <s v="United States"/>
    <s v="Mesquite"/>
    <x v="5"/>
    <n v="75150"/>
    <x v="2"/>
    <x v="1051"/>
    <x v="1"/>
    <x v="9"/>
    <x v="1040"/>
    <n v="34.18"/>
    <n v="3"/>
    <n v="0.8"/>
    <n v="-87.15"/>
    <n v="107.658"/>
    <n v="102.53999999999999"/>
    <n v="82.031999999999996"/>
    <n v="20.507999999999996"/>
  </r>
  <r>
    <n v="3710"/>
    <s v="CA-2014-120544"/>
    <x v="533"/>
    <x v="680"/>
    <x v="1"/>
    <s v="SS-20140"/>
    <s v="Saphhira Shifley"/>
    <x v="1"/>
    <s v="United States"/>
    <s v="Mesquite"/>
    <x v="5"/>
    <n v="75150"/>
    <x v="2"/>
    <x v="1425"/>
    <x v="2"/>
    <x v="11"/>
    <x v="1413"/>
    <n v="5.54"/>
    <n v="7"/>
    <n v="0.2"/>
    <n v="1.66"/>
    <n v="29.364000000000001"/>
    <n v="38.78"/>
    <n v="7.7560000000000002"/>
    <n v="31.024000000000001"/>
  </r>
  <r>
    <n v="3711"/>
    <s v="CA-2017-113670"/>
    <x v="453"/>
    <x v="117"/>
    <x v="2"/>
    <s v="RS-19765"/>
    <s v="Roland Schwarz"/>
    <x v="1"/>
    <s v="United States"/>
    <s v="Los Angeles"/>
    <x v="1"/>
    <n v="90045"/>
    <x v="1"/>
    <x v="214"/>
    <x v="0"/>
    <x v="3"/>
    <x v="215"/>
    <n v="510.24"/>
    <n v="3"/>
    <n v="0.2"/>
    <n v="6.38"/>
    <n v="1218.1959999999999"/>
    <n v="1530.72"/>
    <n v="306.14400000000001"/>
    <n v="1224.576"/>
  </r>
  <r>
    <n v="3712"/>
    <s v="CA-2017-113670"/>
    <x v="453"/>
    <x v="117"/>
    <x v="2"/>
    <s v="RS-19765"/>
    <s v="Roland Schwarz"/>
    <x v="1"/>
    <s v="United States"/>
    <s v="Los Angeles"/>
    <x v="1"/>
    <n v="90045"/>
    <x v="1"/>
    <x v="1127"/>
    <x v="1"/>
    <x v="10"/>
    <x v="1115"/>
    <n v="204.95"/>
    <n v="5"/>
    <n v="0"/>
    <n v="100.43"/>
    <n v="924.31999999999994"/>
    <n v="1024.75"/>
    <n v="0"/>
    <n v="1024.75"/>
  </r>
  <r>
    <n v="3713"/>
    <s v="CA-2017-166198"/>
    <x v="81"/>
    <x v="321"/>
    <x v="2"/>
    <s v="JW-15955"/>
    <s v="Joni Wasserman"/>
    <x v="0"/>
    <s v="United States"/>
    <s v="Seattle"/>
    <x v="4"/>
    <n v="98103"/>
    <x v="1"/>
    <x v="1575"/>
    <x v="2"/>
    <x v="11"/>
    <x v="1566"/>
    <n v="11.54"/>
    <n v="1"/>
    <n v="0"/>
    <n v="3.46"/>
    <n v="8.0799999999999983"/>
    <n v="11.54"/>
    <n v="0"/>
    <n v="11.54"/>
  </r>
  <r>
    <n v="3714"/>
    <s v="CA-2017-166198"/>
    <x v="81"/>
    <x v="321"/>
    <x v="2"/>
    <s v="JW-15955"/>
    <s v="Joni Wasserman"/>
    <x v="0"/>
    <s v="United States"/>
    <s v="Seattle"/>
    <x v="4"/>
    <n v="98103"/>
    <x v="1"/>
    <x v="797"/>
    <x v="0"/>
    <x v="5"/>
    <x v="795"/>
    <n v="162.6"/>
    <n v="3"/>
    <n v="0"/>
    <n v="34.15"/>
    <n v="453.65"/>
    <n v="487.79999999999995"/>
    <n v="0"/>
    <n v="487.79999999999995"/>
  </r>
  <r>
    <n v="3715"/>
    <s v="CA-2014-135608"/>
    <x v="589"/>
    <x v="28"/>
    <x v="0"/>
    <s v="JK-15625"/>
    <s v="Jim Karlsson"/>
    <x v="0"/>
    <s v="United States"/>
    <s v="Olympia"/>
    <x v="4"/>
    <n v="98502"/>
    <x v="1"/>
    <x v="600"/>
    <x v="1"/>
    <x v="10"/>
    <x v="600"/>
    <n v="45.68"/>
    <n v="2"/>
    <n v="0"/>
    <n v="21.01"/>
    <n v="70.349999999999994"/>
    <n v="91.36"/>
    <n v="0"/>
    <n v="91.36"/>
  </r>
  <r>
    <n v="3716"/>
    <s v="CA-2014-135608"/>
    <x v="589"/>
    <x v="28"/>
    <x v="0"/>
    <s v="JK-15625"/>
    <s v="Jim Karlsson"/>
    <x v="0"/>
    <s v="United States"/>
    <s v="Olympia"/>
    <x v="4"/>
    <n v="98502"/>
    <x v="1"/>
    <x v="291"/>
    <x v="0"/>
    <x v="1"/>
    <x v="291"/>
    <n v="603.91999999999996"/>
    <n v="5"/>
    <n v="0.2"/>
    <n v="45.29"/>
    <n v="2370.39"/>
    <n v="3019.6"/>
    <n v="603.91999999999996"/>
    <n v="2415.6799999999998"/>
  </r>
  <r>
    <n v="3717"/>
    <s v="CA-2017-144568"/>
    <x v="148"/>
    <x v="886"/>
    <x v="1"/>
    <s v="JO-15550"/>
    <s v="Jesus Ocampo"/>
    <x v="2"/>
    <s v="United States"/>
    <s v="Omaha"/>
    <x v="8"/>
    <n v="68104"/>
    <x v="2"/>
    <x v="1217"/>
    <x v="1"/>
    <x v="13"/>
    <x v="1201"/>
    <n v="23.55"/>
    <n v="5"/>
    <n v="0"/>
    <n v="1.18"/>
    <n v="116.57"/>
    <n v="117.75"/>
    <n v="0"/>
    <n v="117.75"/>
  </r>
  <r>
    <n v="3718"/>
    <s v="CA-2016-142370"/>
    <x v="251"/>
    <x v="30"/>
    <x v="1"/>
    <s v="TP-21130"/>
    <s v="Theone Pippenger"/>
    <x v="0"/>
    <s v="United States"/>
    <s v="Columbus"/>
    <x v="32"/>
    <n v="31907"/>
    <x v="0"/>
    <x v="1576"/>
    <x v="1"/>
    <x v="14"/>
    <x v="1567"/>
    <n v="5.04"/>
    <n v="2"/>
    <n v="0"/>
    <n v="0.15"/>
    <n v="9.93"/>
    <n v="10.08"/>
    <n v="0"/>
    <n v="10.08"/>
  </r>
  <r>
    <n v="3719"/>
    <s v="CA-2016-142370"/>
    <x v="251"/>
    <x v="30"/>
    <x v="1"/>
    <s v="TP-21130"/>
    <s v="Theone Pippenger"/>
    <x v="0"/>
    <s v="United States"/>
    <s v="Columbus"/>
    <x v="32"/>
    <n v="31907"/>
    <x v="0"/>
    <x v="1135"/>
    <x v="2"/>
    <x v="11"/>
    <x v="1123"/>
    <n v="249.95"/>
    <n v="5"/>
    <n v="0"/>
    <n v="107.48"/>
    <n v="1142.27"/>
    <n v="1249.75"/>
    <n v="0"/>
    <n v="1249.75"/>
  </r>
  <r>
    <n v="3720"/>
    <s v="CA-2016-105900"/>
    <x v="42"/>
    <x v="30"/>
    <x v="1"/>
    <s v="BS-11590"/>
    <s v="Brendan Sweed"/>
    <x v="1"/>
    <s v="United States"/>
    <s v="Columbus"/>
    <x v="14"/>
    <n v="47201"/>
    <x v="2"/>
    <x v="158"/>
    <x v="1"/>
    <x v="6"/>
    <x v="159"/>
    <n v="33.4"/>
    <n v="5"/>
    <n v="0"/>
    <n v="12.36"/>
    <n v="154.63999999999999"/>
    <n v="167"/>
    <n v="0"/>
    <n v="167"/>
  </r>
  <r>
    <n v="3721"/>
    <s v="CA-2016-151155"/>
    <x v="887"/>
    <x v="746"/>
    <x v="1"/>
    <s v="AB-10255"/>
    <s v="Alejandro Ballentine"/>
    <x v="2"/>
    <s v="United States"/>
    <s v="Jackson"/>
    <x v="35"/>
    <n v="39212"/>
    <x v="0"/>
    <x v="283"/>
    <x v="0"/>
    <x v="5"/>
    <x v="283"/>
    <n v="18.920000000000002"/>
    <n v="4"/>
    <n v="0"/>
    <n v="7.38"/>
    <n v="68.300000000000011"/>
    <n v="75.680000000000007"/>
    <n v="0"/>
    <n v="75.680000000000007"/>
  </r>
  <r>
    <n v="3722"/>
    <s v="CA-2016-151155"/>
    <x v="887"/>
    <x v="746"/>
    <x v="1"/>
    <s v="AB-10255"/>
    <s v="Alejandro Ballentine"/>
    <x v="2"/>
    <s v="United States"/>
    <s v="Jackson"/>
    <x v="35"/>
    <n v="39212"/>
    <x v="0"/>
    <x v="8"/>
    <x v="1"/>
    <x v="8"/>
    <x v="8"/>
    <n v="15.42"/>
    <n v="2"/>
    <n v="0"/>
    <n v="6.94"/>
    <n v="23.9"/>
    <n v="30.84"/>
    <n v="0"/>
    <n v="30.84"/>
  </r>
  <r>
    <n v="3723"/>
    <s v="CA-2017-144036"/>
    <x v="903"/>
    <x v="177"/>
    <x v="1"/>
    <s v="FO-14305"/>
    <s v="Frank Olsen"/>
    <x v="0"/>
    <s v="United States"/>
    <s v="Houston"/>
    <x v="5"/>
    <n v="77070"/>
    <x v="2"/>
    <x v="311"/>
    <x v="1"/>
    <x v="6"/>
    <x v="311"/>
    <n v="35.71"/>
    <n v="8"/>
    <n v="0.2"/>
    <n v="2.23"/>
    <n v="226.31400000000002"/>
    <n v="285.68"/>
    <n v="57.136000000000003"/>
    <n v="228.54400000000001"/>
  </r>
  <r>
    <n v="3724"/>
    <s v="US-2014-169789"/>
    <x v="125"/>
    <x v="124"/>
    <x v="1"/>
    <s v="MF-17665"/>
    <s v="Maureen Fritzler"/>
    <x v="1"/>
    <s v="United States"/>
    <s v="Phoenix"/>
    <x v="16"/>
    <n v="85023"/>
    <x v="1"/>
    <x v="1498"/>
    <x v="1"/>
    <x v="8"/>
    <x v="1486"/>
    <n v="551.99"/>
    <n v="5"/>
    <n v="0.7"/>
    <n v="-459.99"/>
    <n v="1287.9750000000001"/>
    <n v="2759.95"/>
    <n v="1931.9649999999997"/>
    <n v="827.98500000000013"/>
  </r>
  <r>
    <n v="3725"/>
    <s v="CA-2017-127264"/>
    <x v="355"/>
    <x v="710"/>
    <x v="2"/>
    <s v="SA-20830"/>
    <s v="Sue Ann Reed"/>
    <x v="0"/>
    <s v="United States"/>
    <s v="Chicago"/>
    <x v="10"/>
    <n v="60653"/>
    <x v="2"/>
    <x v="425"/>
    <x v="1"/>
    <x v="6"/>
    <x v="425"/>
    <n v="7.06"/>
    <n v="3"/>
    <n v="0.2"/>
    <n v="2.21"/>
    <n v="14.733999999999998"/>
    <n v="21.18"/>
    <n v="4.2359999999999998"/>
    <n v="16.943999999999999"/>
  </r>
  <r>
    <n v="3726"/>
    <s v="CA-2016-151512"/>
    <x v="482"/>
    <x v="771"/>
    <x v="1"/>
    <s v="SH-19975"/>
    <s v="Sally Hughsby"/>
    <x v="1"/>
    <s v="United States"/>
    <s v="Denver"/>
    <x v="22"/>
    <n v="80219"/>
    <x v="1"/>
    <x v="1267"/>
    <x v="1"/>
    <x v="9"/>
    <x v="1251"/>
    <n v="18.72"/>
    <n v="2"/>
    <n v="0.2"/>
    <n v="3.51"/>
    <n v="26.442"/>
    <n v="37.44"/>
    <n v="7.4879999999999995"/>
    <n v="29.951999999999998"/>
  </r>
  <r>
    <n v="3727"/>
    <s v="CA-2016-165169"/>
    <x v="410"/>
    <x v="950"/>
    <x v="1"/>
    <s v="JL-15235"/>
    <s v="Janet Lee"/>
    <x v="0"/>
    <s v="United States"/>
    <s v="Newark"/>
    <x v="13"/>
    <n v="19711"/>
    <x v="3"/>
    <x v="734"/>
    <x v="1"/>
    <x v="4"/>
    <x v="733"/>
    <n v="360.38"/>
    <n v="2"/>
    <n v="0"/>
    <n v="93.7"/>
    <n v="627.05999999999995"/>
    <n v="720.76"/>
    <n v="0"/>
    <n v="720.76"/>
  </r>
  <r>
    <n v="3728"/>
    <s v="CA-2016-165169"/>
    <x v="410"/>
    <x v="950"/>
    <x v="1"/>
    <s v="JL-15235"/>
    <s v="Janet Lee"/>
    <x v="0"/>
    <s v="United States"/>
    <s v="Newark"/>
    <x v="13"/>
    <n v="19711"/>
    <x v="3"/>
    <x v="311"/>
    <x v="1"/>
    <x v="6"/>
    <x v="311"/>
    <n v="11.16"/>
    <n v="2"/>
    <n v="0"/>
    <n v="2.79"/>
    <n v="19.53"/>
    <n v="22.32"/>
    <n v="0"/>
    <n v="22.32"/>
  </r>
  <r>
    <n v="3729"/>
    <s v="CA-2016-165169"/>
    <x v="410"/>
    <x v="950"/>
    <x v="1"/>
    <s v="JL-15235"/>
    <s v="Janet Lee"/>
    <x v="0"/>
    <s v="United States"/>
    <s v="Newark"/>
    <x v="13"/>
    <n v="19711"/>
    <x v="3"/>
    <x v="1508"/>
    <x v="1"/>
    <x v="2"/>
    <x v="1495"/>
    <n v="14.94"/>
    <n v="3"/>
    <n v="0"/>
    <n v="6.87"/>
    <n v="37.950000000000003"/>
    <n v="44.82"/>
    <n v="0"/>
    <n v="44.82"/>
  </r>
  <r>
    <n v="3730"/>
    <s v="CA-2015-109575"/>
    <x v="227"/>
    <x v="832"/>
    <x v="1"/>
    <s v="KH-16630"/>
    <s v="Ken Heidel"/>
    <x v="1"/>
    <s v="United States"/>
    <s v="Clinton"/>
    <x v="39"/>
    <n v="20735"/>
    <x v="3"/>
    <x v="1018"/>
    <x v="1"/>
    <x v="4"/>
    <x v="1009"/>
    <n v="41.96"/>
    <n v="2"/>
    <n v="0"/>
    <n v="7.97"/>
    <n v="75.95"/>
    <n v="83.92"/>
    <n v="0"/>
    <n v="83.92"/>
  </r>
  <r>
    <n v="3731"/>
    <s v="CA-2015-109575"/>
    <x v="227"/>
    <x v="832"/>
    <x v="1"/>
    <s v="KH-16630"/>
    <s v="Ken Heidel"/>
    <x v="1"/>
    <s v="United States"/>
    <s v="Clinton"/>
    <x v="39"/>
    <n v="20735"/>
    <x v="3"/>
    <x v="72"/>
    <x v="1"/>
    <x v="4"/>
    <x v="72"/>
    <n v="636.86"/>
    <n v="7"/>
    <n v="0"/>
    <n v="0"/>
    <n v="4458.0200000000004"/>
    <n v="4458.0200000000004"/>
    <n v="0"/>
    <n v="4458.0200000000004"/>
  </r>
  <r>
    <n v="3732"/>
    <s v="CA-2015-109575"/>
    <x v="227"/>
    <x v="832"/>
    <x v="1"/>
    <s v="KH-16630"/>
    <s v="Ken Heidel"/>
    <x v="1"/>
    <s v="United States"/>
    <s v="Clinton"/>
    <x v="39"/>
    <n v="20735"/>
    <x v="3"/>
    <x v="1577"/>
    <x v="2"/>
    <x v="7"/>
    <x v="1568"/>
    <n v="499.99"/>
    <n v="1"/>
    <n v="0"/>
    <n v="130"/>
    <n v="369.99"/>
    <n v="499.99"/>
    <n v="0"/>
    <n v="499.99"/>
  </r>
  <r>
    <n v="3733"/>
    <s v="CA-2015-109575"/>
    <x v="227"/>
    <x v="832"/>
    <x v="1"/>
    <s v="KH-16630"/>
    <s v="Ken Heidel"/>
    <x v="1"/>
    <s v="United States"/>
    <s v="Clinton"/>
    <x v="39"/>
    <n v="20735"/>
    <x v="3"/>
    <x v="1149"/>
    <x v="2"/>
    <x v="7"/>
    <x v="1137"/>
    <n v="1259.93"/>
    <n v="7"/>
    <n v="0"/>
    <n v="327.58"/>
    <n v="8491.93"/>
    <n v="8819.51"/>
    <n v="0"/>
    <n v="8819.51"/>
  </r>
  <r>
    <n v="3734"/>
    <s v="CA-2015-109575"/>
    <x v="227"/>
    <x v="832"/>
    <x v="1"/>
    <s v="KH-16630"/>
    <s v="Ken Heidel"/>
    <x v="1"/>
    <s v="United States"/>
    <s v="Clinton"/>
    <x v="39"/>
    <n v="20735"/>
    <x v="3"/>
    <x v="1526"/>
    <x v="1"/>
    <x v="8"/>
    <x v="1513"/>
    <n v="65.08"/>
    <n v="4"/>
    <n v="0"/>
    <n v="31.89"/>
    <n v="228.43"/>
    <n v="260.32"/>
    <n v="0"/>
    <n v="260.32"/>
  </r>
  <r>
    <n v="3735"/>
    <s v="CA-2017-168193"/>
    <x v="904"/>
    <x v="146"/>
    <x v="0"/>
    <s v="RM-19750"/>
    <s v="Roland Murray"/>
    <x v="0"/>
    <s v="United States"/>
    <s v="New York City"/>
    <x v="15"/>
    <n v="10011"/>
    <x v="3"/>
    <x v="145"/>
    <x v="1"/>
    <x v="10"/>
    <x v="146"/>
    <n v="26.38"/>
    <n v="1"/>
    <n v="0"/>
    <n v="12.13"/>
    <n v="14.249999999999998"/>
    <n v="26.38"/>
    <n v="0"/>
    <n v="26.38"/>
  </r>
  <r>
    <n v="3736"/>
    <s v="CA-2017-168193"/>
    <x v="904"/>
    <x v="146"/>
    <x v="0"/>
    <s v="RM-19750"/>
    <s v="Roland Murray"/>
    <x v="0"/>
    <s v="United States"/>
    <s v="New York City"/>
    <x v="15"/>
    <n v="10011"/>
    <x v="3"/>
    <x v="928"/>
    <x v="0"/>
    <x v="5"/>
    <x v="921"/>
    <n v="71.97"/>
    <n v="3"/>
    <n v="0"/>
    <n v="16.55"/>
    <n v="199.35999999999999"/>
    <n v="215.91"/>
    <n v="0"/>
    <n v="215.91"/>
  </r>
  <r>
    <n v="3737"/>
    <s v="CA-2016-115476"/>
    <x v="716"/>
    <x v="320"/>
    <x v="3"/>
    <s v="VM-21835"/>
    <s v="Vivian Mathis"/>
    <x v="0"/>
    <s v="United States"/>
    <s v="Newark"/>
    <x v="13"/>
    <n v="19711"/>
    <x v="3"/>
    <x v="1417"/>
    <x v="2"/>
    <x v="7"/>
    <x v="1405"/>
    <n v="129.97999999999999"/>
    <n v="2"/>
    <n v="0"/>
    <n v="62.39"/>
    <n v="197.57"/>
    <n v="259.95999999999998"/>
    <n v="0"/>
    <n v="259.95999999999998"/>
  </r>
  <r>
    <n v="3738"/>
    <s v="CA-2016-115476"/>
    <x v="716"/>
    <x v="320"/>
    <x v="3"/>
    <s v="VM-21835"/>
    <s v="Vivian Mathis"/>
    <x v="0"/>
    <s v="United States"/>
    <s v="Newark"/>
    <x v="13"/>
    <n v="19711"/>
    <x v="3"/>
    <x v="1526"/>
    <x v="1"/>
    <x v="8"/>
    <x v="1513"/>
    <n v="32.54"/>
    <n v="2"/>
    <n v="0"/>
    <n v="15.94"/>
    <n v="49.14"/>
    <n v="65.08"/>
    <n v="0"/>
    <n v="65.08"/>
  </r>
  <r>
    <n v="3739"/>
    <s v="CA-2016-133340"/>
    <x v="10"/>
    <x v="10"/>
    <x v="1"/>
    <s v="LH-17155"/>
    <s v="Logan Haushalter"/>
    <x v="0"/>
    <s v="United States"/>
    <s v="Jackson"/>
    <x v="12"/>
    <n v="49201"/>
    <x v="2"/>
    <x v="47"/>
    <x v="2"/>
    <x v="7"/>
    <x v="47"/>
    <n v="10.9"/>
    <n v="1"/>
    <n v="0"/>
    <n v="3.05"/>
    <n v="7.8500000000000005"/>
    <n v="10.9"/>
    <n v="0"/>
    <n v="10.9"/>
  </r>
  <r>
    <n v="3740"/>
    <s v="CA-2016-133340"/>
    <x v="10"/>
    <x v="10"/>
    <x v="1"/>
    <s v="LH-17155"/>
    <s v="Logan Haushalter"/>
    <x v="0"/>
    <s v="United States"/>
    <s v="Jackson"/>
    <x v="12"/>
    <n v="49201"/>
    <x v="2"/>
    <x v="1016"/>
    <x v="2"/>
    <x v="11"/>
    <x v="1007"/>
    <n v="59.98"/>
    <n v="2"/>
    <n v="0"/>
    <n v="25.19"/>
    <n v="94.77"/>
    <n v="119.96"/>
    <n v="0"/>
    <n v="119.96"/>
  </r>
  <r>
    <n v="3741"/>
    <s v="CA-2016-133340"/>
    <x v="10"/>
    <x v="10"/>
    <x v="1"/>
    <s v="LH-17155"/>
    <s v="Logan Haushalter"/>
    <x v="0"/>
    <s v="United States"/>
    <s v="Jackson"/>
    <x v="12"/>
    <n v="49201"/>
    <x v="2"/>
    <x v="14"/>
    <x v="1"/>
    <x v="9"/>
    <x v="14"/>
    <n v="61.93"/>
    <n v="1"/>
    <n v="0.1"/>
    <n v="23.4"/>
    <n v="32.337000000000003"/>
    <n v="61.93"/>
    <n v="6.1930000000000005"/>
    <n v="55.737000000000002"/>
  </r>
  <r>
    <n v="3742"/>
    <s v="CA-2016-137848"/>
    <x v="804"/>
    <x v="347"/>
    <x v="1"/>
    <s v="WB-21850"/>
    <s v="William Brown"/>
    <x v="0"/>
    <s v="United States"/>
    <s v="New York City"/>
    <x v="15"/>
    <n v="10011"/>
    <x v="3"/>
    <x v="318"/>
    <x v="1"/>
    <x v="12"/>
    <x v="318"/>
    <n v="16.52"/>
    <n v="4"/>
    <n v="0"/>
    <n v="7.6"/>
    <n v="58.48"/>
    <n v="66.08"/>
    <n v="0"/>
    <n v="66.08"/>
  </r>
  <r>
    <n v="3743"/>
    <s v="CA-2016-137848"/>
    <x v="804"/>
    <x v="347"/>
    <x v="1"/>
    <s v="WB-21850"/>
    <s v="William Brown"/>
    <x v="0"/>
    <s v="United States"/>
    <s v="New York City"/>
    <x v="15"/>
    <n v="10011"/>
    <x v="3"/>
    <x v="1283"/>
    <x v="1"/>
    <x v="10"/>
    <x v="1268"/>
    <n v="60.12"/>
    <n v="9"/>
    <n v="0"/>
    <n v="28.86"/>
    <n v="512.21999999999991"/>
    <n v="541.07999999999993"/>
    <n v="0"/>
    <n v="541.07999999999993"/>
  </r>
  <r>
    <n v="3744"/>
    <s v="CA-2016-137848"/>
    <x v="804"/>
    <x v="347"/>
    <x v="1"/>
    <s v="WB-21850"/>
    <s v="William Brown"/>
    <x v="0"/>
    <s v="United States"/>
    <s v="New York City"/>
    <x v="15"/>
    <n v="10011"/>
    <x v="3"/>
    <x v="340"/>
    <x v="1"/>
    <x v="8"/>
    <x v="340"/>
    <n v="49.54"/>
    <n v="3"/>
    <n v="0.2"/>
    <n v="17.34"/>
    <n v="101.556"/>
    <n v="148.62"/>
    <n v="29.724000000000004"/>
    <n v="118.896"/>
  </r>
  <r>
    <n v="3745"/>
    <s v="CA-2014-113047"/>
    <x v="745"/>
    <x v="960"/>
    <x v="3"/>
    <s v="AP-10915"/>
    <s v="Arthur Prichep"/>
    <x v="0"/>
    <s v="United States"/>
    <s v="Rock Hill"/>
    <x v="20"/>
    <n v="29730"/>
    <x v="0"/>
    <x v="1432"/>
    <x v="1"/>
    <x v="13"/>
    <x v="1420"/>
    <n v="11.85"/>
    <n v="3"/>
    <n v="0"/>
    <n v="3.79"/>
    <n v="31.759999999999998"/>
    <n v="35.549999999999997"/>
    <n v="0"/>
    <n v="35.549999999999997"/>
  </r>
  <r>
    <n v="3746"/>
    <s v="CA-2016-149979"/>
    <x v="713"/>
    <x v="961"/>
    <x v="0"/>
    <s v="RA-19915"/>
    <s v="Russell Applegate"/>
    <x v="0"/>
    <s v="United States"/>
    <s v="Columbus"/>
    <x v="32"/>
    <n v="31907"/>
    <x v="0"/>
    <x v="392"/>
    <x v="1"/>
    <x v="4"/>
    <x v="393"/>
    <n v="118.25"/>
    <n v="5"/>
    <n v="0"/>
    <n v="34.29"/>
    <n v="556.96"/>
    <n v="591.25"/>
    <n v="0"/>
    <n v="591.25"/>
  </r>
  <r>
    <n v="3747"/>
    <s v="CA-2016-149979"/>
    <x v="713"/>
    <x v="961"/>
    <x v="0"/>
    <s v="RA-19915"/>
    <s v="Russell Applegate"/>
    <x v="0"/>
    <s v="United States"/>
    <s v="Columbus"/>
    <x v="32"/>
    <n v="31907"/>
    <x v="0"/>
    <x v="1265"/>
    <x v="0"/>
    <x v="1"/>
    <x v="1249"/>
    <n v="368.97"/>
    <n v="3"/>
    <n v="0"/>
    <n v="81.17"/>
    <n v="1025.74"/>
    <n v="1106.9100000000001"/>
    <n v="0"/>
    <n v="1106.9100000000001"/>
  </r>
  <r>
    <n v="3748"/>
    <s v="CA-2017-161956"/>
    <x v="151"/>
    <x v="346"/>
    <x v="0"/>
    <s v="DR-12880"/>
    <s v="Dan Reichenbach"/>
    <x v="1"/>
    <s v="United States"/>
    <s v="Inglewood"/>
    <x v="1"/>
    <n v="90301"/>
    <x v="1"/>
    <x v="1071"/>
    <x v="0"/>
    <x v="5"/>
    <x v="1060"/>
    <n v="198.46"/>
    <n v="2"/>
    <n v="0"/>
    <n v="99.23"/>
    <n v="297.69"/>
    <n v="396.92"/>
    <n v="0"/>
    <n v="396.92"/>
  </r>
  <r>
    <n v="3749"/>
    <s v="CA-2017-161956"/>
    <x v="151"/>
    <x v="346"/>
    <x v="0"/>
    <s v="DR-12880"/>
    <s v="Dan Reichenbach"/>
    <x v="1"/>
    <s v="United States"/>
    <s v="Inglewood"/>
    <x v="1"/>
    <n v="90301"/>
    <x v="1"/>
    <x v="1429"/>
    <x v="1"/>
    <x v="9"/>
    <x v="1417"/>
    <n v="321.92"/>
    <n v="4"/>
    <n v="0"/>
    <n v="96.58"/>
    <n v="1191.1000000000001"/>
    <n v="1287.68"/>
    <n v="0"/>
    <n v="1287.68"/>
  </r>
  <r>
    <n v="3750"/>
    <s v="CA-2017-161956"/>
    <x v="151"/>
    <x v="346"/>
    <x v="0"/>
    <s v="DR-12880"/>
    <s v="Dan Reichenbach"/>
    <x v="1"/>
    <s v="United States"/>
    <s v="Inglewood"/>
    <x v="1"/>
    <n v="90301"/>
    <x v="1"/>
    <x v="1572"/>
    <x v="2"/>
    <x v="16"/>
    <x v="1563"/>
    <n v="879.98"/>
    <n v="2"/>
    <n v="0.2"/>
    <n v="329.99"/>
    <n v="1077.9780000000001"/>
    <n v="1759.96"/>
    <n v="351.99200000000002"/>
    <n v="1407.9680000000001"/>
  </r>
  <r>
    <n v="3751"/>
    <s v="CA-2017-161956"/>
    <x v="151"/>
    <x v="346"/>
    <x v="0"/>
    <s v="DR-12880"/>
    <s v="Dan Reichenbach"/>
    <x v="1"/>
    <s v="United States"/>
    <s v="Inglewood"/>
    <x v="1"/>
    <n v="90301"/>
    <x v="1"/>
    <x v="675"/>
    <x v="1"/>
    <x v="14"/>
    <x v="675"/>
    <n v="28.4"/>
    <n v="5"/>
    <n v="0"/>
    <n v="8.24"/>
    <n v="133.76"/>
    <n v="142"/>
    <n v="0"/>
    <n v="142"/>
  </r>
  <r>
    <n v="3752"/>
    <s v="CA-2017-161956"/>
    <x v="151"/>
    <x v="346"/>
    <x v="0"/>
    <s v="DR-12880"/>
    <s v="Dan Reichenbach"/>
    <x v="1"/>
    <s v="United States"/>
    <s v="Inglewood"/>
    <x v="1"/>
    <n v="90301"/>
    <x v="1"/>
    <x v="370"/>
    <x v="0"/>
    <x v="1"/>
    <x v="371"/>
    <n v="230.28"/>
    <n v="3"/>
    <n v="0.2"/>
    <n v="23.03"/>
    <n v="529.64200000000005"/>
    <n v="690.84"/>
    <n v="138.16800000000001"/>
    <n v="552.67200000000003"/>
  </r>
  <r>
    <n v="3753"/>
    <s v="CA-2017-161956"/>
    <x v="151"/>
    <x v="346"/>
    <x v="0"/>
    <s v="DR-12880"/>
    <s v="Dan Reichenbach"/>
    <x v="1"/>
    <s v="United States"/>
    <s v="Inglewood"/>
    <x v="1"/>
    <n v="90301"/>
    <x v="1"/>
    <x v="968"/>
    <x v="1"/>
    <x v="10"/>
    <x v="961"/>
    <n v="116.28"/>
    <n v="3"/>
    <n v="0"/>
    <n v="56.98"/>
    <n v="291.86"/>
    <n v="348.84000000000003"/>
    <n v="0"/>
    <n v="348.84000000000003"/>
  </r>
  <r>
    <n v="3754"/>
    <s v="CA-2017-161956"/>
    <x v="151"/>
    <x v="346"/>
    <x v="0"/>
    <s v="DR-12880"/>
    <s v="Dan Reichenbach"/>
    <x v="1"/>
    <s v="United States"/>
    <s v="Inglewood"/>
    <x v="1"/>
    <n v="90301"/>
    <x v="1"/>
    <x v="115"/>
    <x v="1"/>
    <x v="8"/>
    <x v="115"/>
    <n v="841.57"/>
    <n v="2"/>
    <n v="0.2"/>
    <n v="294.55"/>
    <n v="1051.9620000000002"/>
    <n v="1683.14"/>
    <n v="336.62800000000004"/>
    <n v="1346.5120000000002"/>
  </r>
  <r>
    <n v="3755"/>
    <s v="CA-2017-161956"/>
    <x v="151"/>
    <x v="346"/>
    <x v="0"/>
    <s v="DR-12880"/>
    <s v="Dan Reichenbach"/>
    <x v="1"/>
    <s v="United States"/>
    <s v="Inglewood"/>
    <x v="1"/>
    <n v="90301"/>
    <x v="1"/>
    <x v="1043"/>
    <x v="1"/>
    <x v="4"/>
    <x v="1032"/>
    <n v="354.9"/>
    <n v="5"/>
    <n v="0"/>
    <n v="17.75"/>
    <n v="1756.75"/>
    <n v="1774.5"/>
    <n v="0"/>
    <n v="1774.5"/>
  </r>
  <r>
    <n v="3756"/>
    <s v="CA-2016-116799"/>
    <x v="840"/>
    <x v="962"/>
    <x v="2"/>
    <s v="JG-15310"/>
    <s v="Jason Gross"/>
    <x v="1"/>
    <s v="United States"/>
    <s v="Odessa"/>
    <x v="5"/>
    <n v="79762"/>
    <x v="2"/>
    <x v="827"/>
    <x v="1"/>
    <x v="10"/>
    <x v="823"/>
    <n v="42.78"/>
    <n v="7"/>
    <n v="0.2"/>
    <n v="15.51"/>
    <n v="224.05800000000005"/>
    <n v="299.46000000000004"/>
    <n v="59.89200000000001"/>
    <n v="239.56800000000004"/>
  </r>
  <r>
    <n v="3757"/>
    <s v="CA-2016-116799"/>
    <x v="840"/>
    <x v="962"/>
    <x v="2"/>
    <s v="JG-15310"/>
    <s v="Jason Gross"/>
    <x v="1"/>
    <s v="United States"/>
    <s v="Odessa"/>
    <x v="5"/>
    <n v="79762"/>
    <x v="2"/>
    <x v="1578"/>
    <x v="0"/>
    <x v="1"/>
    <x v="1569"/>
    <n v="563.42999999999995"/>
    <n v="5"/>
    <n v="0.3"/>
    <n v="-56.34"/>
    <n v="2028.3449999999996"/>
    <n v="2817.1499999999996"/>
    <n v="845.14499999999987"/>
    <n v="1972.0049999999997"/>
  </r>
  <r>
    <n v="3758"/>
    <s v="CA-2016-111283"/>
    <x v="905"/>
    <x v="963"/>
    <x v="1"/>
    <s v="LC-16870"/>
    <s v="Lena Cacioppo"/>
    <x v="0"/>
    <s v="United States"/>
    <s v="Newark"/>
    <x v="24"/>
    <n v="43055"/>
    <x v="3"/>
    <x v="1500"/>
    <x v="1"/>
    <x v="6"/>
    <x v="1488"/>
    <n v="111.1"/>
    <n v="7"/>
    <n v="0.2"/>
    <n v="8.33"/>
    <n v="613.82999999999993"/>
    <n v="777.69999999999993"/>
    <n v="155.54"/>
    <n v="622.16"/>
  </r>
  <r>
    <n v="3759"/>
    <s v="CA-2015-167745"/>
    <x v="227"/>
    <x v="832"/>
    <x v="1"/>
    <s v="GB-14530"/>
    <s v="George Bell"/>
    <x v="1"/>
    <s v="United States"/>
    <s v="Los Angeles"/>
    <x v="1"/>
    <n v="90049"/>
    <x v="1"/>
    <x v="241"/>
    <x v="1"/>
    <x v="6"/>
    <x v="242"/>
    <n v="11.68"/>
    <n v="2"/>
    <n v="0"/>
    <n v="5.49"/>
    <n v="17.869999999999997"/>
    <n v="23.36"/>
    <n v="0"/>
    <n v="23.36"/>
  </r>
  <r>
    <n v="3760"/>
    <s v="CA-2015-167745"/>
    <x v="227"/>
    <x v="832"/>
    <x v="1"/>
    <s v="GB-14530"/>
    <s v="George Bell"/>
    <x v="1"/>
    <s v="United States"/>
    <s v="Los Angeles"/>
    <x v="1"/>
    <n v="90049"/>
    <x v="1"/>
    <x v="1566"/>
    <x v="1"/>
    <x v="14"/>
    <x v="1557"/>
    <n v="16.899999999999999"/>
    <n v="2"/>
    <n v="0"/>
    <n v="5.07"/>
    <n v="28.729999999999997"/>
    <n v="33.799999999999997"/>
    <n v="0"/>
    <n v="33.799999999999997"/>
  </r>
  <r>
    <n v="3761"/>
    <s v="CA-2015-167745"/>
    <x v="227"/>
    <x v="832"/>
    <x v="1"/>
    <s v="GB-14530"/>
    <s v="George Bell"/>
    <x v="1"/>
    <s v="United States"/>
    <s v="Los Angeles"/>
    <x v="1"/>
    <n v="90049"/>
    <x v="1"/>
    <x v="1122"/>
    <x v="0"/>
    <x v="5"/>
    <x v="1110"/>
    <n v="24.4"/>
    <n v="2"/>
    <n v="0"/>
    <n v="10.25"/>
    <n v="38.549999999999997"/>
    <n v="48.8"/>
    <n v="0"/>
    <n v="48.8"/>
  </r>
  <r>
    <n v="3762"/>
    <s v="CA-2017-104577"/>
    <x v="605"/>
    <x v="808"/>
    <x v="1"/>
    <s v="CK-12205"/>
    <s v="Chloris Kastensmidt"/>
    <x v="0"/>
    <s v="United States"/>
    <s v="Everett"/>
    <x v="31"/>
    <n v="2149"/>
    <x v="3"/>
    <x v="161"/>
    <x v="1"/>
    <x v="10"/>
    <x v="1295"/>
    <n v="87.6"/>
    <n v="5"/>
    <n v="0"/>
    <n v="42.05"/>
    <n v="395.95"/>
    <n v="438"/>
    <n v="0"/>
    <n v="438"/>
  </r>
  <r>
    <n v="3763"/>
    <s v="CA-2016-156251"/>
    <x v="572"/>
    <x v="964"/>
    <x v="0"/>
    <s v="TS-21160"/>
    <s v="Theresa Swint"/>
    <x v="1"/>
    <s v="United States"/>
    <s v="West Allis"/>
    <x v="6"/>
    <n v="53214"/>
    <x v="2"/>
    <x v="430"/>
    <x v="0"/>
    <x v="0"/>
    <x v="430"/>
    <n v="241.96"/>
    <n v="2"/>
    <n v="0"/>
    <n v="24.2"/>
    <n v="459.72"/>
    <n v="483.92"/>
    <n v="0"/>
    <n v="483.92"/>
  </r>
  <r>
    <n v="3764"/>
    <s v="CA-2016-156251"/>
    <x v="572"/>
    <x v="964"/>
    <x v="0"/>
    <s v="TS-21160"/>
    <s v="Theresa Swint"/>
    <x v="1"/>
    <s v="United States"/>
    <s v="West Allis"/>
    <x v="6"/>
    <n v="53214"/>
    <x v="2"/>
    <x v="798"/>
    <x v="1"/>
    <x v="8"/>
    <x v="796"/>
    <n v="8.52"/>
    <n v="3"/>
    <n v="0"/>
    <n v="4.17"/>
    <n v="21.39"/>
    <n v="25.56"/>
    <n v="0"/>
    <n v="25.56"/>
  </r>
  <r>
    <n v="3765"/>
    <s v="CA-2017-125878"/>
    <x v="906"/>
    <x v="965"/>
    <x v="1"/>
    <s v="MH-18025"/>
    <s v="Michelle Huthwaite"/>
    <x v="0"/>
    <s v="United States"/>
    <s v="Chicago"/>
    <x v="10"/>
    <n v="60623"/>
    <x v="2"/>
    <x v="98"/>
    <x v="1"/>
    <x v="8"/>
    <x v="98"/>
    <n v="1.79"/>
    <n v="3"/>
    <n v="0.8"/>
    <n v="-3.04"/>
    <n v="4.1139999999999999"/>
    <n v="5.37"/>
    <n v="4.2960000000000003"/>
    <n v="1.0739999999999998"/>
  </r>
  <r>
    <n v="3766"/>
    <s v="CA-2016-163153"/>
    <x v="844"/>
    <x v="595"/>
    <x v="1"/>
    <s v="DM-12955"/>
    <s v="Dario Medina"/>
    <x v="1"/>
    <s v="United States"/>
    <s v="Houston"/>
    <x v="5"/>
    <n v="77036"/>
    <x v="2"/>
    <x v="1169"/>
    <x v="0"/>
    <x v="3"/>
    <x v="1156"/>
    <n v="99.37"/>
    <n v="2"/>
    <n v="0.3"/>
    <n v="-1.42"/>
    <n v="140.53799999999998"/>
    <n v="198.74"/>
    <n v="59.622"/>
    <n v="139.11799999999999"/>
  </r>
  <r>
    <n v="3767"/>
    <s v="CA-2016-163153"/>
    <x v="844"/>
    <x v="595"/>
    <x v="1"/>
    <s v="DM-12955"/>
    <s v="Dario Medina"/>
    <x v="1"/>
    <s v="United States"/>
    <s v="Houston"/>
    <x v="5"/>
    <n v="77036"/>
    <x v="2"/>
    <x v="59"/>
    <x v="1"/>
    <x v="6"/>
    <x v="59"/>
    <n v="1.34"/>
    <n v="1"/>
    <n v="0.2"/>
    <n v="0.5"/>
    <n v="0.57200000000000006"/>
    <n v="1.34"/>
    <n v="0.26800000000000002"/>
    <n v="1.0720000000000001"/>
  </r>
  <r>
    <n v="3768"/>
    <s v="CA-2015-103205"/>
    <x v="575"/>
    <x v="763"/>
    <x v="0"/>
    <s v="JJ-15760"/>
    <s v="Joel Jenkins"/>
    <x v="2"/>
    <s v="United States"/>
    <s v="Houston"/>
    <x v="5"/>
    <n v="77036"/>
    <x v="2"/>
    <x v="173"/>
    <x v="2"/>
    <x v="7"/>
    <x v="174"/>
    <n v="119.96"/>
    <n v="5"/>
    <n v="0.2"/>
    <n v="12"/>
    <n v="467.84"/>
    <n v="599.79999999999995"/>
    <n v="119.96"/>
    <n v="479.84"/>
  </r>
  <r>
    <n v="3769"/>
    <s v="CA-2014-153913"/>
    <x v="757"/>
    <x v="966"/>
    <x v="0"/>
    <s v="KB-16585"/>
    <s v="Ken Black"/>
    <x v="1"/>
    <s v="United States"/>
    <s v="Hialeah"/>
    <x v="2"/>
    <n v="33012"/>
    <x v="0"/>
    <x v="1153"/>
    <x v="0"/>
    <x v="1"/>
    <x v="1141"/>
    <n v="1013.83"/>
    <n v="9"/>
    <n v="0.2"/>
    <n v="101.38"/>
    <n v="7198.1960000000008"/>
    <n v="9124.4700000000012"/>
    <n v="1824.8940000000002"/>
    <n v="7299.5760000000009"/>
  </r>
  <r>
    <n v="3770"/>
    <s v="CA-2014-153913"/>
    <x v="757"/>
    <x v="966"/>
    <x v="0"/>
    <s v="KB-16585"/>
    <s v="Ken Black"/>
    <x v="1"/>
    <s v="United States"/>
    <s v="Hialeah"/>
    <x v="2"/>
    <n v="33012"/>
    <x v="0"/>
    <x v="310"/>
    <x v="1"/>
    <x v="13"/>
    <x v="310"/>
    <n v="1.98"/>
    <n v="2"/>
    <n v="0.2"/>
    <n v="0.67"/>
    <n v="2.4980000000000002"/>
    <n v="3.96"/>
    <n v="0.79200000000000004"/>
    <n v="3.1680000000000001"/>
  </r>
  <r>
    <n v="3771"/>
    <s v="CA-2016-155530"/>
    <x v="907"/>
    <x v="967"/>
    <x v="1"/>
    <s v="CM-12160"/>
    <s v="Charles McCrossin"/>
    <x v="0"/>
    <s v="United States"/>
    <s v="San Francisco"/>
    <x v="1"/>
    <n v="94122"/>
    <x v="1"/>
    <x v="489"/>
    <x v="0"/>
    <x v="3"/>
    <x v="489"/>
    <n v="2003.52"/>
    <n v="6"/>
    <n v="0.2"/>
    <n v="-325.57"/>
    <n v="9942.4659999999985"/>
    <n v="12021.119999999999"/>
    <n v="2404.2239999999997"/>
    <n v="9616.8959999999988"/>
  </r>
  <r>
    <n v="3772"/>
    <s v="US-2016-101196"/>
    <x v="536"/>
    <x v="968"/>
    <x v="1"/>
    <s v="FM-14215"/>
    <s v="Filia McAdams"/>
    <x v="1"/>
    <s v="United States"/>
    <s v="Philadelphia"/>
    <x v="9"/>
    <n v="19140"/>
    <x v="3"/>
    <x v="232"/>
    <x v="1"/>
    <x v="4"/>
    <x v="233"/>
    <n v="82.37"/>
    <n v="2"/>
    <n v="0.2"/>
    <n v="-19.559999999999999"/>
    <n v="151.352"/>
    <n v="164.74"/>
    <n v="32.948"/>
    <n v="131.792"/>
  </r>
  <r>
    <n v="3773"/>
    <s v="CA-2014-115357"/>
    <x v="908"/>
    <x v="826"/>
    <x v="0"/>
    <s v="RF-19735"/>
    <s v="Roland Fjeld"/>
    <x v="0"/>
    <s v="United States"/>
    <s v="Columbia"/>
    <x v="20"/>
    <n v="29203"/>
    <x v="0"/>
    <x v="917"/>
    <x v="2"/>
    <x v="11"/>
    <x v="909"/>
    <n v="62.91"/>
    <n v="3"/>
    <n v="0"/>
    <n v="22.65"/>
    <n v="166.07999999999998"/>
    <n v="188.73"/>
    <n v="0"/>
    <n v="188.73"/>
  </r>
  <r>
    <n v="3774"/>
    <s v="US-2014-102715"/>
    <x v="909"/>
    <x v="969"/>
    <x v="0"/>
    <s v="JK-15370"/>
    <s v="Jay Kimmel"/>
    <x v="0"/>
    <s v="United States"/>
    <s v="Miami"/>
    <x v="2"/>
    <n v="33180"/>
    <x v="0"/>
    <x v="1579"/>
    <x v="1"/>
    <x v="13"/>
    <x v="1570"/>
    <n v="6.91"/>
    <n v="3"/>
    <n v="0.2"/>
    <n v="2.33"/>
    <n v="14.254"/>
    <n v="20.73"/>
    <n v="4.1459999999999999"/>
    <n v="16.584"/>
  </r>
  <r>
    <n v="3775"/>
    <s v="US-2014-102715"/>
    <x v="909"/>
    <x v="969"/>
    <x v="0"/>
    <s v="JK-15370"/>
    <s v="Jay Kimmel"/>
    <x v="0"/>
    <s v="United States"/>
    <s v="Miami"/>
    <x v="2"/>
    <n v="33180"/>
    <x v="0"/>
    <x v="265"/>
    <x v="2"/>
    <x v="11"/>
    <x v="265"/>
    <n v="383.98"/>
    <n v="3"/>
    <n v="0.2"/>
    <n v="81.59"/>
    <n v="839.96199999999999"/>
    <n v="1151.94"/>
    <n v="230.38800000000003"/>
    <n v="921.55200000000002"/>
  </r>
  <r>
    <n v="3776"/>
    <s v="US-2014-102715"/>
    <x v="909"/>
    <x v="969"/>
    <x v="0"/>
    <s v="JK-15370"/>
    <s v="Jay Kimmel"/>
    <x v="0"/>
    <s v="United States"/>
    <s v="Miami"/>
    <x v="2"/>
    <n v="33180"/>
    <x v="0"/>
    <x v="815"/>
    <x v="1"/>
    <x v="10"/>
    <x v="811"/>
    <n v="10.37"/>
    <n v="2"/>
    <n v="0.2"/>
    <n v="3.63"/>
    <n v="12.962"/>
    <n v="20.74"/>
    <n v="4.1479999999999997"/>
    <n v="16.591999999999999"/>
  </r>
  <r>
    <n v="3777"/>
    <s v="US-2014-102715"/>
    <x v="909"/>
    <x v="969"/>
    <x v="0"/>
    <s v="JK-15370"/>
    <s v="Jay Kimmel"/>
    <x v="0"/>
    <s v="United States"/>
    <s v="Miami"/>
    <x v="2"/>
    <n v="33180"/>
    <x v="0"/>
    <x v="1580"/>
    <x v="2"/>
    <x v="11"/>
    <x v="1571"/>
    <n v="335.94"/>
    <n v="7"/>
    <n v="0.2"/>
    <n v="41.99"/>
    <n v="1839.2739999999999"/>
    <n v="2351.58"/>
    <n v="470.31600000000003"/>
    <n v="1881.2639999999999"/>
  </r>
  <r>
    <n v="3778"/>
    <s v="CA-2015-107937"/>
    <x v="910"/>
    <x v="970"/>
    <x v="1"/>
    <s v="JB-16045"/>
    <s v="Julia Barnett"/>
    <x v="2"/>
    <s v="United States"/>
    <s v="Chula Vista"/>
    <x v="1"/>
    <n v="91911"/>
    <x v="1"/>
    <x v="1319"/>
    <x v="0"/>
    <x v="5"/>
    <x v="1305"/>
    <n v="665.88"/>
    <n v="6"/>
    <n v="0"/>
    <n v="106.54"/>
    <n v="3888.74"/>
    <n v="3995.2799999999997"/>
    <n v="0"/>
    <n v="3995.2799999999997"/>
  </r>
  <r>
    <n v="3779"/>
    <s v="US-2017-148768"/>
    <x v="329"/>
    <x v="348"/>
    <x v="0"/>
    <s v="PN-18775"/>
    <s v="Parhena Norris"/>
    <x v="2"/>
    <s v="United States"/>
    <s v="Miami"/>
    <x v="2"/>
    <n v="33180"/>
    <x v="0"/>
    <x v="993"/>
    <x v="2"/>
    <x v="7"/>
    <x v="985"/>
    <n v="71.98"/>
    <n v="3"/>
    <n v="0.2"/>
    <n v="9"/>
    <n v="163.75200000000001"/>
    <n v="215.94"/>
    <n v="43.188000000000002"/>
    <n v="172.75200000000001"/>
  </r>
  <r>
    <n v="3780"/>
    <s v="CA-2017-118521"/>
    <x v="911"/>
    <x v="971"/>
    <x v="1"/>
    <s v="LF-17185"/>
    <s v="Luke Foster"/>
    <x v="0"/>
    <s v="United States"/>
    <s v="New York City"/>
    <x v="15"/>
    <n v="10035"/>
    <x v="3"/>
    <x v="423"/>
    <x v="1"/>
    <x v="10"/>
    <x v="423"/>
    <n v="37.94"/>
    <n v="2"/>
    <n v="0"/>
    <n v="18.21"/>
    <n v="57.669999999999995"/>
    <n v="75.88"/>
    <n v="0"/>
    <n v="75.88"/>
  </r>
  <r>
    <n v="3781"/>
    <s v="CA-2014-149643"/>
    <x v="912"/>
    <x v="779"/>
    <x v="1"/>
    <s v="RH-19510"/>
    <s v="Rick Huthwaite"/>
    <x v="2"/>
    <s v="United States"/>
    <s v="Manhattan"/>
    <x v="41"/>
    <n v="66502"/>
    <x v="2"/>
    <x v="1075"/>
    <x v="2"/>
    <x v="7"/>
    <x v="1065"/>
    <n v="273.95999999999998"/>
    <n v="2"/>
    <n v="0"/>
    <n v="10.96"/>
    <n v="536.95999999999992"/>
    <n v="547.91999999999996"/>
    <n v="0"/>
    <n v="547.91999999999996"/>
  </r>
  <r>
    <n v="3782"/>
    <s v="CA-2015-135314"/>
    <x v="584"/>
    <x v="933"/>
    <x v="0"/>
    <s v="MC-17575"/>
    <s v="Matt Collins"/>
    <x v="0"/>
    <s v="United States"/>
    <s v="Philadelphia"/>
    <x v="9"/>
    <n v="19120"/>
    <x v="3"/>
    <x v="1334"/>
    <x v="2"/>
    <x v="7"/>
    <x v="1319"/>
    <n v="269.98"/>
    <n v="3"/>
    <n v="0.4"/>
    <n v="40.5"/>
    <n v="445.464"/>
    <n v="809.94"/>
    <n v="323.97600000000006"/>
    <n v="485.964"/>
  </r>
  <r>
    <n v="3783"/>
    <s v="CA-2017-165204"/>
    <x v="38"/>
    <x v="38"/>
    <x v="0"/>
    <s v="MN-17935"/>
    <s v="Michael Nguyen"/>
    <x v="0"/>
    <s v="United States"/>
    <s v="Memphis"/>
    <x v="18"/>
    <n v="38109"/>
    <x v="0"/>
    <x v="1101"/>
    <x v="1"/>
    <x v="10"/>
    <x v="1090"/>
    <n v="8.9"/>
    <n v="3"/>
    <n v="0.2"/>
    <n v="3.34"/>
    <n v="18.020000000000003"/>
    <n v="26.700000000000003"/>
    <n v="5.3400000000000007"/>
    <n v="21.360000000000003"/>
  </r>
  <r>
    <n v="3784"/>
    <s v="CA-2017-165204"/>
    <x v="38"/>
    <x v="38"/>
    <x v="0"/>
    <s v="MN-17935"/>
    <s v="Michael Nguyen"/>
    <x v="0"/>
    <s v="United States"/>
    <s v="Memphis"/>
    <x v="18"/>
    <n v="38109"/>
    <x v="0"/>
    <x v="906"/>
    <x v="1"/>
    <x v="4"/>
    <x v="898"/>
    <n v="720.06"/>
    <n v="4"/>
    <n v="0.2"/>
    <n v="-63.01"/>
    <n v="2367.2020000000002"/>
    <n v="2880.24"/>
    <n v="576.048"/>
    <n v="2304.192"/>
  </r>
  <r>
    <n v="3785"/>
    <s v="CA-2017-125752"/>
    <x v="689"/>
    <x v="460"/>
    <x v="1"/>
    <s v="EH-14125"/>
    <s v="Eugene Hildebrand"/>
    <x v="2"/>
    <s v="United States"/>
    <s v="Fort Lauderdale"/>
    <x v="2"/>
    <n v="33311"/>
    <x v="0"/>
    <x v="1113"/>
    <x v="2"/>
    <x v="11"/>
    <x v="1102"/>
    <n v="41.42"/>
    <n v="2"/>
    <n v="0.2"/>
    <n v="8.2799999999999994"/>
    <n v="57.992000000000004"/>
    <n v="82.84"/>
    <n v="16.568000000000001"/>
    <n v="66.272000000000006"/>
  </r>
  <r>
    <n v="3786"/>
    <s v="CA-2017-112487"/>
    <x v="377"/>
    <x v="53"/>
    <x v="1"/>
    <s v="TC-21535"/>
    <s v="Tracy Collins"/>
    <x v="2"/>
    <s v="United States"/>
    <s v="Columbus"/>
    <x v="24"/>
    <n v="43229"/>
    <x v="3"/>
    <x v="1581"/>
    <x v="1"/>
    <x v="8"/>
    <x v="1572"/>
    <n v="3.13"/>
    <n v="2"/>
    <n v="0.7"/>
    <n v="-2.61"/>
    <n v="4.4879999999999995"/>
    <n v="6.26"/>
    <n v="4.3819999999999997"/>
    <n v="1.8780000000000001"/>
  </r>
  <r>
    <n v="3787"/>
    <s v="CA-2016-144218"/>
    <x v="731"/>
    <x v="271"/>
    <x v="1"/>
    <s v="JD-15895"/>
    <s v="Jonathan Doherty"/>
    <x v="1"/>
    <s v="United States"/>
    <s v="Los Angeles"/>
    <x v="1"/>
    <n v="90045"/>
    <x v="1"/>
    <x v="1449"/>
    <x v="1"/>
    <x v="4"/>
    <x v="1436"/>
    <n v="1085.42"/>
    <n v="7"/>
    <n v="0"/>
    <n v="282.20999999999998"/>
    <n v="7315.7300000000005"/>
    <n v="7597.9400000000005"/>
    <n v="0"/>
    <n v="7597.9400000000005"/>
  </r>
  <r>
    <n v="3788"/>
    <s v="CA-2016-169971"/>
    <x v="913"/>
    <x v="411"/>
    <x v="1"/>
    <s v="IL-15100"/>
    <s v="Ivan Liston"/>
    <x v="0"/>
    <s v="United States"/>
    <s v="Houston"/>
    <x v="5"/>
    <n v="77041"/>
    <x v="2"/>
    <x v="282"/>
    <x v="1"/>
    <x v="6"/>
    <x v="282"/>
    <n v="3.91"/>
    <n v="1"/>
    <n v="0.2"/>
    <n v="1.03"/>
    <n v="2.0979999999999999"/>
    <n v="3.91"/>
    <n v="0.78200000000000003"/>
    <n v="3.1280000000000001"/>
  </r>
  <r>
    <n v="3789"/>
    <s v="CA-2016-169971"/>
    <x v="913"/>
    <x v="411"/>
    <x v="1"/>
    <s v="IL-15100"/>
    <s v="Ivan Liston"/>
    <x v="0"/>
    <s v="United States"/>
    <s v="Houston"/>
    <x v="5"/>
    <n v="77041"/>
    <x v="2"/>
    <x v="1062"/>
    <x v="1"/>
    <x v="6"/>
    <x v="1051"/>
    <n v="62.38"/>
    <n v="3"/>
    <n v="0.2"/>
    <n v="7.02"/>
    <n v="142.69200000000001"/>
    <n v="187.14000000000001"/>
    <n v="37.428000000000004"/>
    <n v="149.71200000000002"/>
  </r>
  <r>
    <n v="3790"/>
    <s v="US-2016-133508"/>
    <x v="764"/>
    <x v="180"/>
    <x v="1"/>
    <s v="SW-20350"/>
    <s v="Sean Wendt"/>
    <x v="2"/>
    <s v="United States"/>
    <s v="Omaha"/>
    <x v="8"/>
    <n v="68104"/>
    <x v="2"/>
    <x v="195"/>
    <x v="1"/>
    <x v="13"/>
    <x v="196"/>
    <n v="29.05"/>
    <n v="5"/>
    <n v="0"/>
    <n v="9.01"/>
    <n v="136.24"/>
    <n v="145.25"/>
    <n v="0"/>
    <n v="145.25"/>
  </r>
  <r>
    <n v="3791"/>
    <s v="CA-2014-107139"/>
    <x v="260"/>
    <x v="972"/>
    <x v="1"/>
    <s v="DP-13390"/>
    <s v="Dennis Pardue"/>
    <x v="2"/>
    <s v="United States"/>
    <s v="Los Angeles"/>
    <x v="1"/>
    <n v="90004"/>
    <x v="1"/>
    <x v="443"/>
    <x v="1"/>
    <x v="8"/>
    <x v="443"/>
    <n v="180.96"/>
    <n v="6"/>
    <n v="0.2"/>
    <n v="67.86"/>
    <n v="800.74799999999993"/>
    <n v="1085.76"/>
    <n v="217.15200000000002"/>
    <n v="868.60799999999995"/>
  </r>
  <r>
    <n v="3792"/>
    <s v="CA-2015-111325"/>
    <x v="914"/>
    <x v="973"/>
    <x v="2"/>
    <s v="BT-11395"/>
    <s v="Bill Tyler"/>
    <x v="1"/>
    <s v="United States"/>
    <s v="Altoona"/>
    <x v="9"/>
    <n v="16602"/>
    <x v="3"/>
    <x v="185"/>
    <x v="1"/>
    <x v="8"/>
    <x v="186"/>
    <n v="4.42"/>
    <n v="3"/>
    <n v="0.7"/>
    <n v="-3.39"/>
    <n v="7.3680000000000003"/>
    <n v="13.26"/>
    <n v="9.282"/>
    <n v="3.9779999999999998"/>
  </r>
  <r>
    <n v="3793"/>
    <s v="CA-2015-111325"/>
    <x v="914"/>
    <x v="973"/>
    <x v="2"/>
    <s v="BT-11395"/>
    <s v="Bill Tyler"/>
    <x v="1"/>
    <s v="United States"/>
    <s v="Altoona"/>
    <x v="9"/>
    <n v="16602"/>
    <x v="3"/>
    <x v="1216"/>
    <x v="1"/>
    <x v="6"/>
    <x v="1200"/>
    <n v="16.03"/>
    <n v="6"/>
    <n v="0.2"/>
    <n v="2.2000000000000002"/>
    <n v="74.744"/>
    <n v="96.18"/>
    <n v="19.236000000000004"/>
    <n v="76.944000000000003"/>
  </r>
  <r>
    <n v="3794"/>
    <s v="CA-2015-163762"/>
    <x v="154"/>
    <x v="382"/>
    <x v="1"/>
    <s v="JE-15475"/>
    <s v="Jeremy Ellison"/>
    <x v="0"/>
    <s v="United States"/>
    <s v="New York City"/>
    <x v="15"/>
    <n v="10024"/>
    <x v="3"/>
    <x v="1068"/>
    <x v="1"/>
    <x v="6"/>
    <x v="1057"/>
    <n v="29.79"/>
    <n v="3"/>
    <n v="0"/>
    <n v="12.51"/>
    <n v="76.86"/>
    <n v="89.37"/>
    <n v="0"/>
    <n v="89.37"/>
  </r>
  <r>
    <n v="3795"/>
    <s v="US-2014-117163"/>
    <x v="915"/>
    <x v="921"/>
    <x v="1"/>
    <s v="EJ-13720"/>
    <s v="Ed Jacobs"/>
    <x v="0"/>
    <s v="United States"/>
    <s v="San Diego"/>
    <x v="1"/>
    <n v="92037"/>
    <x v="1"/>
    <x v="1277"/>
    <x v="1"/>
    <x v="4"/>
    <x v="1262"/>
    <n v="57.23"/>
    <n v="1"/>
    <n v="0"/>
    <n v="14.31"/>
    <n v="42.919999999999995"/>
    <n v="57.23"/>
    <n v="0"/>
    <n v="57.23"/>
  </r>
  <r>
    <n v="3796"/>
    <s v="US-2014-117163"/>
    <x v="915"/>
    <x v="921"/>
    <x v="1"/>
    <s v="EJ-13720"/>
    <s v="Ed Jacobs"/>
    <x v="0"/>
    <s v="United States"/>
    <s v="San Diego"/>
    <x v="1"/>
    <n v="92037"/>
    <x v="1"/>
    <x v="1582"/>
    <x v="0"/>
    <x v="3"/>
    <x v="1573"/>
    <n v="333"/>
    <n v="3"/>
    <n v="0.2"/>
    <n v="-16.649999999999999"/>
    <n v="815.85"/>
    <n v="999"/>
    <n v="199.8"/>
    <n v="799.2"/>
  </r>
  <r>
    <n v="3797"/>
    <s v="US-2014-117163"/>
    <x v="915"/>
    <x v="921"/>
    <x v="1"/>
    <s v="EJ-13720"/>
    <s v="Ed Jacobs"/>
    <x v="0"/>
    <s v="United States"/>
    <s v="San Diego"/>
    <x v="1"/>
    <n v="92037"/>
    <x v="1"/>
    <x v="1583"/>
    <x v="1"/>
    <x v="6"/>
    <x v="1574"/>
    <n v="36.44"/>
    <n v="4"/>
    <n v="0"/>
    <n v="12.03"/>
    <n v="133.72999999999999"/>
    <n v="145.76"/>
    <n v="0"/>
    <n v="145.76"/>
  </r>
  <r>
    <n v="3798"/>
    <s v="CA-2017-121314"/>
    <x v="397"/>
    <x v="255"/>
    <x v="2"/>
    <s v="BE-11410"/>
    <s v="Bobby Elias"/>
    <x v="0"/>
    <s v="United States"/>
    <s v="Miami"/>
    <x v="2"/>
    <n v="33178"/>
    <x v="0"/>
    <x v="656"/>
    <x v="1"/>
    <x v="10"/>
    <x v="656"/>
    <n v="251.64"/>
    <n v="3"/>
    <n v="0.2"/>
    <n v="88.07"/>
    <n v="515.86599999999999"/>
    <n v="754.92"/>
    <n v="150.98400000000001"/>
    <n v="603.93599999999992"/>
  </r>
  <r>
    <n v="3799"/>
    <s v="CA-2017-147760"/>
    <x v="259"/>
    <x v="133"/>
    <x v="2"/>
    <s v="KL-16555"/>
    <s v="Kelly Lampkin"/>
    <x v="1"/>
    <s v="United States"/>
    <s v="Greensboro"/>
    <x v="3"/>
    <n v="27405"/>
    <x v="0"/>
    <x v="309"/>
    <x v="0"/>
    <x v="3"/>
    <x v="309"/>
    <n v="523.76"/>
    <n v="3"/>
    <n v="0.4"/>
    <n v="-192.05"/>
    <n v="1134.818"/>
    <n v="1571.28"/>
    <n v="628.51200000000006"/>
    <n v="942.76799999999992"/>
  </r>
  <r>
    <n v="3800"/>
    <s v="CA-2017-147760"/>
    <x v="259"/>
    <x v="133"/>
    <x v="2"/>
    <s v="KL-16555"/>
    <s v="Kelly Lampkin"/>
    <x v="1"/>
    <s v="United States"/>
    <s v="Greensboro"/>
    <x v="3"/>
    <n v="27405"/>
    <x v="0"/>
    <x v="1194"/>
    <x v="2"/>
    <x v="7"/>
    <x v="1179"/>
    <n v="1359.96"/>
    <n v="5"/>
    <n v="0.2"/>
    <n v="119"/>
    <n v="5320.84"/>
    <n v="6799.8"/>
    <n v="1359.96"/>
    <n v="5439.84"/>
  </r>
  <r>
    <n v="3801"/>
    <s v="CA-2016-156503"/>
    <x v="500"/>
    <x v="550"/>
    <x v="1"/>
    <s v="NC-18415"/>
    <s v="Nathan Cano"/>
    <x v="0"/>
    <s v="United States"/>
    <s v="Jacksonville"/>
    <x v="3"/>
    <n v="28540"/>
    <x v="0"/>
    <x v="1584"/>
    <x v="0"/>
    <x v="1"/>
    <x v="1575"/>
    <n v="102.59"/>
    <n v="1"/>
    <n v="0.2"/>
    <n v="10.26"/>
    <n v="71.811999999999998"/>
    <n v="102.59"/>
    <n v="20.518000000000001"/>
    <n v="82.072000000000003"/>
  </r>
  <r>
    <n v="3802"/>
    <s v="CA-2016-156503"/>
    <x v="500"/>
    <x v="550"/>
    <x v="1"/>
    <s v="NC-18415"/>
    <s v="Nathan Cano"/>
    <x v="0"/>
    <s v="United States"/>
    <s v="Jacksonville"/>
    <x v="3"/>
    <n v="28540"/>
    <x v="0"/>
    <x v="721"/>
    <x v="2"/>
    <x v="11"/>
    <x v="720"/>
    <n v="22.7"/>
    <n v="1"/>
    <n v="0.2"/>
    <n v="5.96"/>
    <n v="12.2"/>
    <n v="22.7"/>
    <n v="4.54"/>
    <n v="18.16"/>
  </r>
  <r>
    <n v="3803"/>
    <s v="CA-2016-156503"/>
    <x v="500"/>
    <x v="550"/>
    <x v="1"/>
    <s v="NC-18415"/>
    <s v="Nathan Cano"/>
    <x v="0"/>
    <s v="United States"/>
    <s v="Jacksonville"/>
    <x v="3"/>
    <n v="28540"/>
    <x v="0"/>
    <x v="1413"/>
    <x v="1"/>
    <x v="10"/>
    <x v="1400"/>
    <n v="93.02"/>
    <n v="3"/>
    <n v="0.2"/>
    <n v="33.72"/>
    <n v="189.52799999999999"/>
    <n v="279.06"/>
    <n v="55.812000000000005"/>
    <n v="223.24799999999999"/>
  </r>
  <r>
    <n v="3804"/>
    <s v="CA-2016-156503"/>
    <x v="500"/>
    <x v="550"/>
    <x v="1"/>
    <s v="NC-18415"/>
    <s v="Nathan Cano"/>
    <x v="0"/>
    <s v="United States"/>
    <s v="Jacksonville"/>
    <x v="3"/>
    <n v="28540"/>
    <x v="0"/>
    <x v="1444"/>
    <x v="1"/>
    <x v="14"/>
    <x v="327"/>
    <n v="12.77"/>
    <n v="2"/>
    <n v="0.2"/>
    <n v="1.44"/>
    <n v="18.991999999999997"/>
    <n v="25.54"/>
    <n v="5.1080000000000005"/>
    <n v="20.431999999999999"/>
  </r>
  <r>
    <n v="3805"/>
    <s v="CA-2016-156503"/>
    <x v="500"/>
    <x v="550"/>
    <x v="1"/>
    <s v="NC-18415"/>
    <s v="Nathan Cano"/>
    <x v="0"/>
    <s v="United States"/>
    <s v="Jacksonville"/>
    <x v="3"/>
    <n v="28540"/>
    <x v="0"/>
    <x v="466"/>
    <x v="1"/>
    <x v="12"/>
    <x v="467"/>
    <n v="35.01"/>
    <n v="4"/>
    <n v="0.2"/>
    <n v="13.13"/>
    <n v="98.902000000000001"/>
    <n v="140.04"/>
    <n v="28.007999999999999"/>
    <n v="112.032"/>
  </r>
  <r>
    <n v="3806"/>
    <s v="CA-2016-156503"/>
    <x v="500"/>
    <x v="550"/>
    <x v="1"/>
    <s v="NC-18415"/>
    <s v="Nathan Cano"/>
    <x v="0"/>
    <s v="United States"/>
    <s v="Jacksonville"/>
    <x v="3"/>
    <n v="28540"/>
    <x v="0"/>
    <x v="126"/>
    <x v="1"/>
    <x v="10"/>
    <x v="127"/>
    <n v="39.15"/>
    <n v="1"/>
    <n v="0.2"/>
    <n v="14.68"/>
    <n v="16.64"/>
    <n v="39.15"/>
    <n v="7.83"/>
    <n v="31.32"/>
  </r>
  <r>
    <n v="3807"/>
    <s v="CA-2015-113628"/>
    <x v="768"/>
    <x v="765"/>
    <x v="1"/>
    <s v="AH-10690"/>
    <s v="Anna Häberlin"/>
    <x v="1"/>
    <s v="United States"/>
    <s v="Plantation"/>
    <x v="2"/>
    <n v="33317"/>
    <x v="0"/>
    <x v="454"/>
    <x v="1"/>
    <x v="6"/>
    <x v="455"/>
    <n v="11.76"/>
    <n v="5"/>
    <n v="0.2"/>
    <n v="1.32"/>
    <n v="45.72"/>
    <n v="58.8"/>
    <n v="11.76"/>
    <n v="47.04"/>
  </r>
  <r>
    <n v="3808"/>
    <s v="CA-2015-113628"/>
    <x v="768"/>
    <x v="765"/>
    <x v="1"/>
    <s v="AH-10690"/>
    <s v="Anna Häberlin"/>
    <x v="1"/>
    <s v="United States"/>
    <s v="Plantation"/>
    <x v="2"/>
    <n v="33317"/>
    <x v="0"/>
    <x v="44"/>
    <x v="1"/>
    <x v="8"/>
    <x v="44"/>
    <n v="5.24"/>
    <n v="2"/>
    <n v="0.7"/>
    <n v="-4.0199999999999996"/>
    <n v="7.1640000000000006"/>
    <n v="10.48"/>
    <n v="7.3359999999999994"/>
    <n v="3.144000000000001"/>
  </r>
  <r>
    <n v="3809"/>
    <s v="CA-2015-113628"/>
    <x v="768"/>
    <x v="765"/>
    <x v="1"/>
    <s v="AH-10690"/>
    <s v="Anna Häberlin"/>
    <x v="1"/>
    <s v="United States"/>
    <s v="Plantation"/>
    <x v="2"/>
    <n v="33317"/>
    <x v="0"/>
    <x v="1472"/>
    <x v="1"/>
    <x v="8"/>
    <x v="1459"/>
    <n v="4.66"/>
    <n v="3"/>
    <n v="0.7"/>
    <n v="-3.73"/>
    <n v="7.9240000000000013"/>
    <n v="13.98"/>
    <n v="9.7859999999999996"/>
    <n v="4.1940000000000008"/>
  </r>
  <r>
    <n v="3810"/>
    <s v="CA-2015-113628"/>
    <x v="768"/>
    <x v="765"/>
    <x v="1"/>
    <s v="AH-10690"/>
    <s v="Anna Häberlin"/>
    <x v="1"/>
    <s v="United States"/>
    <s v="Plantation"/>
    <x v="2"/>
    <n v="33317"/>
    <x v="0"/>
    <x v="1585"/>
    <x v="0"/>
    <x v="1"/>
    <x v="1576"/>
    <n v="523.91999999999996"/>
    <n v="5"/>
    <n v="0.2"/>
    <n v="-72.040000000000006"/>
    <n v="2167.7199999999998"/>
    <n v="2619.6"/>
    <n v="523.91999999999996"/>
    <n v="2095.6799999999998"/>
  </r>
  <r>
    <n v="3811"/>
    <s v="CA-2015-113628"/>
    <x v="768"/>
    <x v="765"/>
    <x v="1"/>
    <s v="AH-10690"/>
    <s v="Anna Häberlin"/>
    <x v="1"/>
    <s v="United States"/>
    <s v="Plantation"/>
    <x v="2"/>
    <n v="33317"/>
    <x v="0"/>
    <x v="1066"/>
    <x v="2"/>
    <x v="7"/>
    <x v="1055"/>
    <n v="100.79"/>
    <n v="1"/>
    <n v="0.2"/>
    <n v="10.08"/>
    <n v="70.552000000000007"/>
    <n v="100.79"/>
    <n v="20.158000000000001"/>
    <n v="80.632000000000005"/>
  </r>
  <r>
    <n v="3812"/>
    <s v="CA-2015-113628"/>
    <x v="768"/>
    <x v="765"/>
    <x v="1"/>
    <s v="AH-10690"/>
    <s v="Anna Häberlin"/>
    <x v="1"/>
    <s v="United States"/>
    <s v="Plantation"/>
    <x v="2"/>
    <n v="33317"/>
    <x v="0"/>
    <x v="212"/>
    <x v="0"/>
    <x v="1"/>
    <x v="213"/>
    <n v="146.13999999999999"/>
    <n v="3"/>
    <n v="0.2"/>
    <n v="16.440000000000001"/>
    <n v="334.29599999999999"/>
    <n v="438.41999999999996"/>
    <n v="87.683999999999997"/>
    <n v="350.73599999999999"/>
  </r>
  <r>
    <n v="3813"/>
    <s v="CA-2017-147753"/>
    <x v="916"/>
    <x v="974"/>
    <x v="3"/>
    <s v="PK-19075"/>
    <s v="Pete Kriz"/>
    <x v="0"/>
    <s v="United States"/>
    <s v="Milwaukee"/>
    <x v="6"/>
    <n v="53209"/>
    <x v="2"/>
    <x v="1586"/>
    <x v="1"/>
    <x v="2"/>
    <x v="1577"/>
    <n v="25.06"/>
    <n v="2"/>
    <n v="0"/>
    <n v="11.78"/>
    <n v="38.339999999999996"/>
    <n v="50.12"/>
    <n v="0"/>
    <n v="50.12"/>
  </r>
  <r>
    <n v="3814"/>
    <s v="CA-2015-103961"/>
    <x v="599"/>
    <x v="217"/>
    <x v="1"/>
    <s v="NG-18430"/>
    <s v="Nathan Gelder"/>
    <x v="0"/>
    <s v="United States"/>
    <s v="Quincy"/>
    <x v="10"/>
    <n v="62301"/>
    <x v="2"/>
    <x v="617"/>
    <x v="1"/>
    <x v="2"/>
    <x v="617"/>
    <n v="19.82"/>
    <n v="6"/>
    <n v="0.2"/>
    <n v="6.44"/>
    <n v="88.695999999999998"/>
    <n v="118.92"/>
    <n v="23.784000000000002"/>
    <n v="95.135999999999996"/>
  </r>
  <r>
    <n v="3815"/>
    <s v="CA-2016-152471"/>
    <x v="630"/>
    <x v="975"/>
    <x v="3"/>
    <s v="ZD-21925"/>
    <s v="Zuschuss Donatelli"/>
    <x v="0"/>
    <s v="United States"/>
    <s v="Jacksonville"/>
    <x v="2"/>
    <n v="32216"/>
    <x v="0"/>
    <x v="1164"/>
    <x v="2"/>
    <x v="7"/>
    <x v="1151"/>
    <n v="823.96"/>
    <n v="5"/>
    <n v="0.2"/>
    <n v="51.5"/>
    <n v="3244.34"/>
    <n v="4119.8"/>
    <n v="823.96"/>
    <n v="3295.84"/>
  </r>
  <r>
    <n v="3816"/>
    <s v="CA-2016-152471"/>
    <x v="630"/>
    <x v="975"/>
    <x v="3"/>
    <s v="ZD-21925"/>
    <s v="Zuschuss Donatelli"/>
    <x v="0"/>
    <s v="United States"/>
    <s v="Jacksonville"/>
    <x v="2"/>
    <n v="32216"/>
    <x v="0"/>
    <x v="112"/>
    <x v="1"/>
    <x v="10"/>
    <x v="112"/>
    <n v="15.98"/>
    <n v="2"/>
    <n v="0.2"/>
    <n v="5"/>
    <n v="20.568000000000001"/>
    <n v="31.96"/>
    <n v="6.3920000000000003"/>
    <n v="25.568000000000001"/>
  </r>
  <r>
    <n v="3817"/>
    <s v="CA-2015-102582"/>
    <x v="426"/>
    <x v="400"/>
    <x v="1"/>
    <s v="NW-18400"/>
    <s v="Natalie Webber"/>
    <x v="0"/>
    <s v="United States"/>
    <s v="Mobile"/>
    <x v="19"/>
    <n v="36608"/>
    <x v="0"/>
    <x v="1382"/>
    <x v="0"/>
    <x v="3"/>
    <x v="1367"/>
    <n v="801.96"/>
    <n v="2"/>
    <n v="0"/>
    <n v="200.49"/>
    <n v="1403.43"/>
    <n v="1603.92"/>
    <n v="0"/>
    <n v="1603.92"/>
  </r>
  <r>
    <n v="3818"/>
    <s v="CA-2015-102582"/>
    <x v="426"/>
    <x v="400"/>
    <x v="1"/>
    <s v="NW-18400"/>
    <s v="Natalie Webber"/>
    <x v="0"/>
    <s v="United States"/>
    <s v="Mobile"/>
    <x v="19"/>
    <n v="36608"/>
    <x v="0"/>
    <x v="1431"/>
    <x v="2"/>
    <x v="7"/>
    <x v="1419"/>
    <n v="59.97"/>
    <n v="3"/>
    <n v="0"/>
    <n v="0"/>
    <n v="179.91"/>
    <n v="179.91"/>
    <n v="0"/>
    <n v="179.91"/>
  </r>
  <r>
    <n v="3819"/>
    <s v="CA-2015-102582"/>
    <x v="426"/>
    <x v="400"/>
    <x v="1"/>
    <s v="NW-18400"/>
    <s v="Natalie Webber"/>
    <x v="0"/>
    <s v="United States"/>
    <s v="Mobile"/>
    <x v="19"/>
    <n v="36608"/>
    <x v="0"/>
    <x v="531"/>
    <x v="0"/>
    <x v="1"/>
    <x v="531"/>
    <n v="1056.8599999999999"/>
    <n v="7"/>
    <n v="0"/>
    <n v="306.49"/>
    <n v="7091.53"/>
    <n v="7398.0199999999995"/>
    <n v="0"/>
    <n v="7398.0199999999995"/>
  </r>
  <r>
    <n v="3820"/>
    <s v="CA-2017-141873"/>
    <x v="449"/>
    <x v="518"/>
    <x v="1"/>
    <s v="HG-14845"/>
    <s v="Harry Greene"/>
    <x v="0"/>
    <s v="United States"/>
    <s v="New York City"/>
    <x v="15"/>
    <n v="10024"/>
    <x v="3"/>
    <x v="880"/>
    <x v="1"/>
    <x v="8"/>
    <x v="874"/>
    <n v="12.82"/>
    <n v="3"/>
    <n v="0.2"/>
    <n v="4.33"/>
    <n v="26.438000000000002"/>
    <n v="38.46"/>
    <n v="7.6920000000000002"/>
    <n v="30.768000000000001"/>
  </r>
  <r>
    <n v="3821"/>
    <s v="CA-2017-141873"/>
    <x v="449"/>
    <x v="518"/>
    <x v="1"/>
    <s v="HG-14845"/>
    <s v="Harry Greene"/>
    <x v="0"/>
    <s v="United States"/>
    <s v="New York City"/>
    <x v="15"/>
    <n v="10024"/>
    <x v="3"/>
    <x v="1219"/>
    <x v="0"/>
    <x v="0"/>
    <x v="1203"/>
    <n v="314.35000000000002"/>
    <n v="3"/>
    <n v="0.2"/>
    <n v="-15.72"/>
    <n v="770.16000000000008"/>
    <n v="943.05000000000007"/>
    <n v="188.61"/>
    <n v="754.44"/>
  </r>
  <r>
    <n v="3822"/>
    <s v="CA-2017-141873"/>
    <x v="449"/>
    <x v="518"/>
    <x v="1"/>
    <s v="HG-14845"/>
    <s v="Harry Greene"/>
    <x v="0"/>
    <s v="United States"/>
    <s v="New York City"/>
    <x v="15"/>
    <n v="10024"/>
    <x v="3"/>
    <x v="1587"/>
    <x v="1"/>
    <x v="10"/>
    <x v="1578"/>
    <n v="18.98"/>
    <n v="2"/>
    <n v="0"/>
    <n v="8.92"/>
    <n v="29.04"/>
    <n v="37.96"/>
    <n v="0"/>
    <n v="37.96"/>
  </r>
  <r>
    <n v="3823"/>
    <s v="CA-2017-141873"/>
    <x v="449"/>
    <x v="518"/>
    <x v="1"/>
    <s v="HG-14845"/>
    <s v="Harry Greene"/>
    <x v="0"/>
    <s v="United States"/>
    <s v="New York City"/>
    <x v="15"/>
    <n v="10024"/>
    <x v="3"/>
    <x v="1469"/>
    <x v="1"/>
    <x v="8"/>
    <x v="1456"/>
    <n v="18.239999999999998"/>
    <n v="6"/>
    <n v="0.2"/>
    <n v="6.16"/>
    <n v="81.391999999999996"/>
    <n v="109.44"/>
    <n v="21.888000000000002"/>
    <n v="87.551999999999992"/>
  </r>
  <r>
    <n v="3824"/>
    <s v="CA-2015-140984"/>
    <x v="471"/>
    <x v="629"/>
    <x v="1"/>
    <s v="CC-12685"/>
    <s v="Craig Carroll"/>
    <x v="0"/>
    <s v="United States"/>
    <s v="New York City"/>
    <x v="15"/>
    <n v="10011"/>
    <x v="3"/>
    <x v="546"/>
    <x v="1"/>
    <x v="4"/>
    <x v="546"/>
    <n v="991.2"/>
    <n v="6"/>
    <n v="0"/>
    <n v="257.70999999999998"/>
    <n v="5689.4900000000007"/>
    <n v="5947.2000000000007"/>
    <n v="0"/>
    <n v="5947.2000000000007"/>
  </r>
  <r>
    <n v="3825"/>
    <s v="CA-2015-140984"/>
    <x v="471"/>
    <x v="629"/>
    <x v="1"/>
    <s v="CC-12685"/>
    <s v="Craig Carroll"/>
    <x v="0"/>
    <s v="United States"/>
    <s v="New York City"/>
    <x v="15"/>
    <n v="10011"/>
    <x v="3"/>
    <x v="1572"/>
    <x v="2"/>
    <x v="16"/>
    <x v="1563"/>
    <n v="879.98"/>
    <n v="2"/>
    <n v="0.2"/>
    <n v="329.99"/>
    <n v="1077.9780000000001"/>
    <n v="1759.96"/>
    <n v="351.99200000000002"/>
    <n v="1407.9680000000001"/>
  </r>
  <r>
    <n v="3826"/>
    <s v="CA-2015-140984"/>
    <x v="471"/>
    <x v="629"/>
    <x v="1"/>
    <s v="CC-12685"/>
    <s v="Craig Carroll"/>
    <x v="0"/>
    <s v="United States"/>
    <s v="New York City"/>
    <x v="15"/>
    <n v="10011"/>
    <x v="3"/>
    <x v="751"/>
    <x v="1"/>
    <x v="8"/>
    <x v="749"/>
    <n v="12.96"/>
    <n v="9"/>
    <n v="0.2"/>
    <n v="4.54"/>
    <n v="88.772000000000006"/>
    <n v="116.64000000000001"/>
    <n v="23.328000000000003"/>
    <n v="93.312000000000012"/>
  </r>
  <r>
    <n v="3827"/>
    <s v="CA-2014-132801"/>
    <x v="273"/>
    <x v="976"/>
    <x v="1"/>
    <s v="JG-15805"/>
    <s v="John Grady"/>
    <x v="1"/>
    <s v="United States"/>
    <s v="Dallas"/>
    <x v="5"/>
    <n v="75217"/>
    <x v="2"/>
    <x v="230"/>
    <x v="1"/>
    <x v="4"/>
    <x v="231"/>
    <n v="107.44"/>
    <n v="10"/>
    <n v="0.2"/>
    <n v="10.74"/>
    <n v="848.78000000000009"/>
    <n v="1074.4000000000001"/>
    <n v="214.88000000000002"/>
    <n v="859.5200000000001"/>
  </r>
  <r>
    <n v="3828"/>
    <s v="CA-2017-141733"/>
    <x v="917"/>
    <x v="676"/>
    <x v="1"/>
    <s v="RW-19540"/>
    <s v="Rick Wilson"/>
    <x v="1"/>
    <s v="United States"/>
    <s v="Detroit"/>
    <x v="12"/>
    <n v="48234"/>
    <x v="2"/>
    <x v="284"/>
    <x v="0"/>
    <x v="1"/>
    <x v="284"/>
    <n v="1458.65"/>
    <n v="5"/>
    <n v="0"/>
    <n v="423.01"/>
    <n v="6870.24"/>
    <n v="7293.25"/>
    <n v="0"/>
    <n v="7293.25"/>
  </r>
  <r>
    <n v="3829"/>
    <s v="CA-2017-141733"/>
    <x v="917"/>
    <x v="676"/>
    <x v="1"/>
    <s v="RW-19540"/>
    <s v="Rick Wilson"/>
    <x v="1"/>
    <s v="United States"/>
    <s v="Detroit"/>
    <x v="12"/>
    <n v="48234"/>
    <x v="2"/>
    <x v="1391"/>
    <x v="0"/>
    <x v="1"/>
    <x v="1377"/>
    <n v="26.64"/>
    <n v="1"/>
    <n v="0"/>
    <n v="7.46"/>
    <n v="19.18"/>
    <n v="26.64"/>
    <n v="0"/>
    <n v="26.64"/>
  </r>
  <r>
    <n v="3830"/>
    <s v="CA-2017-141733"/>
    <x v="917"/>
    <x v="676"/>
    <x v="1"/>
    <s v="RW-19540"/>
    <s v="Rick Wilson"/>
    <x v="1"/>
    <s v="United States"/>
    <s v="Detroit"/>
    <x v="12"/>
    <n v="48234"/>
    <x v="2"/>
    <x v="467"/>
    <x v="0"/>
    <x v="1"/>
    <x v="468"/>
    <n v="476.8"/>
    <n v="2"/>
    <n v="0"/>
    <n v="119.2"/>
    <n v="834.4"/>
    <n v="953.6"/>
    <n v="0"/>
    <n v="953.6"/>
  </r>
  <r>
    <n v="3831"/>
    <s v="CA-2017-141733"/>
    <x v="917"/>
    <x v="676"/>
    <x v="1"/>
    <s v="RW-19540"/>
    <s v="Rick Wilson"/>
    <x v="1"/>
    <s v="United States"/>
    <s v="Detroit"/>
    <x v="12"/>
    <n v="48234"/>
    <x v="2"/>
    <x v="535"/>
    <x v="1"/>
    <x v="9"/>
    <x v="535"/>
    <n v="87.44"/>
    <n v="2"/>
    <n v="0.1"/>
    <n v="18.46"/>
    <n v="138.93199999999999"/>
    <n v="174.88"/>
    <n v="17.488"/>
    <n v="157.392"/>
  </r>
  <r>
    <n v="3832"/>
    <s v="US-2015-111927"/>
    <x v="717"/>
    <x v="765"/>
    <x v="1"/>
    <s v="LS-17230"/>
    <s v="Lycoris Saunders"/>
    <x v="0"/>
    <s v="United States"/>
    <s v="Dover"/>
    <x v="13"/>
    <n v="19901"/>
    <x v="3"/>
    <x v="216"/>
    <x v="0"/>
    <x v="5"/>
    <x v="1579"/>
    <n v="76.14"/>
    <n v="3"/>
    <n v="0"/>
    <n v="26.65"/>
    <n v="201.77"/>
    <n v="228.42000000000002"/>
    <n v="0"/>
    <n v="228.42000000000002"/>
  </r>
  <r>
    <n v="3833"/>
    <s v="US-2015-111927"/>
    <x v="717"/>
    <x v="765"/>
    <x v="1"/>
    <s v="LS-17230"/>
    <s v="Lycoris Saunders"/>
    <x v="0"/>
    <s v="United States"/>
    <s v="Dover"/>
    <x v="13"/>
    <n v="19901"/>
    <x v="3"/>
    <x v="1230"/>
    <x v="1"/>
    <x v="8"/>
    <x v="1213"/>
    <n v="19.96"/>
    <n v="2"/>
    <n v="0"/>
    <n v="9.3800000000000008"/>
    <n v="30.54"/>
    <n v="39.92"/>
    <n v="0"/>
    <n v="39.92"/>
  </r>
  <r>
    <n v="3834"/>
    <s v="CA-2014-105984"/>
    <x v="156"/>
    <x v="81"/>
    <x v="3"/>
    <s v="MY-18295"/>
    <s v="Muhammed Yedwab"/>
    <x v="1"/>
    <s v="United States"/>
    <s v="Columbus"/>
    <x v="24"/>
    <n v="43229"/>
    <x v="3"/>
    <x v="754"/>
    <x v="2"/>
    <x v="7"/>
    <x v="752"/>
    <n v="1049.97"/>
    <n v="5"/>
    <n v="0.4"/>
    <n v="-209.99"/>
    <n v="3359.9000000000005"/>
    <n v="5249.85"/>
    <n v="2099.94"/>
    <n v="3149.9100000000003"/>
  </r>
  <r>
    <n v="3835"/>
    <s v="CA-2014-105984"/>
    <x v="156"/>
    <x v="81"/>
    <x v="3"/>
    <s v="MY-18295"/>
    <s v="Muhammed Yedwab"/>
    <x v="1"/>
    <s v="United States"/>
    <s v="Columbus"/>
    <x v="24"/>
    <n v="43229"/>
    <x v="3"/>
    <x v="1003"/>
    <x v="0"/>
    <x v="1"/>
    <x v="995"/>
    <n v="611.05999999999995"/>
    <n v="3"/>
    <n v="0.3"/>
    <n v="-34.92"/>
    <n v="1318.146"/>
    <n v="1833.1799999999998"/>
    <n v="549.95399999999995"/>
    <n v="1283.2259999999999"/>
  </r>
  <r>
    <n v="3836"/>
    <s v="CA-2014-100363"/>
    <x v="918"/>
    <x v="977"/>
    <x v="1"/>
    <s v="JM-15655"/>
    <s v="Jim Mitchum"/>
    <x v="1"/>
    <s v="United States"/>
    <s v="Glendale"/>
    <x v="16"/>
    <n v="85301"/>
    <x v="1"/>
    <x v="1084"/>
    <x v="1"/>
    <x v="13"/>
    <x v="1074"/>
    <n v="2.37"/>
    <n v="2"/>
    <n v="0.2"/>
    <n v="0.83"/>
    <n v="2.9620000000000002"/>
    <n v="4.74"/>
    <n v="0.94800000000000006"/>
    <n v="3.7920000000000003"/>
  </r>
  <r>
    <n v="3837"/>
    <s v="CA-2014-100363"/>
    <x v="918"/>
    <x v="977"/>
    <x v="1"/>
    <s v="JM-15655"/>
    <s v="Jim Mitchum"/>
    <x v="1"/>
    <s v="United States"/>
    <s v="Glendale"/>
    <x v="16"/>
    <n v="85301"/>
    <x v="1"/>
    <x v="1588"/>
    <x v="1"/>
    <x v="10"/>
    <x v="1580"/>
    <n v="19.010000000000002"/>
    <n v="3"/>
    <n v="0.2"/>
    <n v="6.89"/>
    <n v="38.734000000000002"/>
    <n v="57.03"/>
    <n v="11.406000000000001"/>
    <n v="45.624000000000002"/>
  </r>
  <r>
    <n v="3838"/>
    <s v="CA-2014-126760"/>
    <x v="711"/>
    <x v="978"/>
    <x v="1"/>
    <s v="KM-16720"/>
    <s v="Kunst Miller"/>
    <x v="0"/>
    <s v="United States"/>
    <s v="North Las Vegas"/>
    <x v="33"/>
    <n v="89031"/>
    <x v="1"/>
    <x v="432"/>
    <x v="2"/>
    <x v="7"/>
    <x v="432"/>
    <n v="911.98"/>
    <n v="2"/>
    <n v="0.2"/>
    <n v="114"/>
    <n v="1345.1680000000001"/>
    <n v="1823.96"/>
    <n v="364.79200000000003"/>
    <n v="1459.1680000000001"/>
  </r>
  <r>
    <n v="3839"/>
    <s v="CA-2014-126760"/>
    <x v="711"/>
    <x v="978"/>
    <x v="1"/>
    <s v="KM-16720"/>
    <s v="Kunst Miller"/>
    <x v="0"/>
    <s v="United States"/>
    <s v="North Las Vegas"/>
    <x v="33"/>
    <n v="89031"/>
    <x v="1"/>
    <x v="299"/>
    <x v="0"/>
    <x v="1"/>
    <x v="299"/>
    <n v="674.35"/>
    <n v="3"/>
    <n v="0.2"/>
    <n v="-109.58"/>
    <n v="1728.02"/>
    <n v="2023.0500000000002"/>
    <n v="404.61000000000007"/>
    <n v="1618.44"/>
  </r>
  <r>
    <n v="3840"/>
    <s v="CA-2014-126760"/>
    <x v="711"/>
    <x v="978"/>
    <x v="1"/>
    <s v="KM-16720"/>
    <s v="Kunst Miller"/>
    <x v="0"/>
    <s v="United States"/>
    <s v="North Las Vegas"/>
    <x v="33"/>
    <n v="89031"/>
    <x v="1"/>
    <x v="943"/>
    <x v="0"/>
    <x v="5"/>
    <x v="936"/>
    <n v="134.01"/>
    <n v="9"/>
    <n v="0"/>
    <n v="36.18"/>
    <n v="1169.9099999999999"/>
    <n v="1206.0899999999999"/>
    <n v="0"/>
    <n v="1206.0899999999999"/>
  </r>
  <r>
    <n v="3841"/>
    <s v="CA-2014-126760"/>
    <x v="711"/>
    <x v="978"/>
    <x v="1"/>
    <s v="KM-16720"/>
    <s v="Kunst Miller"/>
    <x v="0"/>
    <s v="United States"/>
    <s v="North Las Vegas"/>
    <x v="33"/>
    <n v="89031"/>
    <x v="1"/>
    <x v="1589"/>
    <x v="2"/>
    <x v="11"/>
    <x v="1581"/>
    <n v="170.97"/>
    <n v="3"/>
    <n v="0"/>
    <n v="70.099999999999994"/>
    <n v="442.80999999999995"/>
    <n v="512.91"/>
    <n v="0"/>
    <n v="512.91"/>
  </r>
  <r>
    <n v="3842"/>
    <s v="US-2014-109162"/>
    <x v="785"/>
    <x v="979"/>
    <x v="1"/>
    <s v="KE-16420"/>
    <s v="Katrina Edelman"/>
    <x v="1"/>
    <s v="United States"/>
    <s v="Bristol"/>
    <x v="18"/>
    <n v="37620"/>
    <x v="0"/>
    <x v="474"/>
    <x v="0"/>
    <x v="1"/>
    <x v="475"/>
    <n v="170.35"/>
    <n v="3"/>
    <n v="0.2"/>
    <n v="10.65"/>
    <n v="398.19"/>
    <n v="511.04999999999995"/>
    <n v="102.21"/>
    <n v="408.84"/>
  </r>
  <r>
    <n v="3843"/>
    <s v="CA-2014-101931"/>
    <x v="919"/>
    <x v="199"/>
    <x v="2"/>
    <s v="TS-21370"/>
    <s v="Todd Sumrall"/>
    <x v="1"/>
    <s v="United States"/>
    <s v="Los Angeles"/>
    <x v="1"/>
    <n v="90049"/>
    <x v="1"/>
    <x v="307"/>
    <x v="1"/>
    <x v="8"/>
    <x v="307"/>
    <n v="7.18"/>
    <n v="2"/>
    <n v="0.2"/>
    <n v="2.25"/>
    <n v="9.2379999999999995"/>
    <n v="14.36"/>
    <n v="2.8719999999999999"/>
    <n v="11.488"/>
  </r>
  <r>
    <n v="3844"/>
    <s v="CA-2014-101931"/>
    <x v="919"/>
    <x v="199"/>
    <x v="2"/>
    <s v="TS-21370"/>
    <s v="Todd Sumrall"/>
    <x v="1"/>
    <s v="United States"/>
    <s v="Los Angeles"/>
    <x v="1"/>
    <n v="90049"/>
    <x v="1"/>
    <x v="1590"/>
    <x v="1"/>
    <x v="14"/>
    <x v="1582"/>
    <n v="6.28"/>
    <n v="2"/>
    <n v="0"/>
    <n v="0.06"/>
    <n v="12.5"/>
    <n v="12.56"/>
    <n v="0"/>
    <n v="12.56"/>
  </r>
  <r>
    <n v="3845"/>
    <s v="CA-2014-101931"/>
    <x v="919"/>
    <x v="199"/>
    <x v="2"/>
    <s v="TS-21370"/>
    <s v="Todd Sumrall"/>
    <x v="1"/>
    <s v="United States"/>
    <s v="Los Angeles"/>
    <x v="1"/>
    <n v="90049"/>
    <x v="1"/>
    <x v="262"/>
    <x v="1"/>
    <x v="14"/>
    <x v="262"/>
    <n v="480.74"/>
    <n v="2"/>
    <n v="0"/>
    <n v="14.42"/>
    <n v="947.06000000000006"/>
    <n v="961.48"/>
    <n v="0"/>
    <n v="961.48"/>
  </r>
  <r>
    <n v="3846"/>
    <s v="CA-2014-101931"/>
    <x v="919"/>
    <x v="199"/>
    <x v="2"/>
    <s v="TS-21370"/>
    <s v="Todd Sumrall"/>
    <x v="1"/>
    <s v="United States"/>
    <s v="Los Angeles"/>
    <x v="1"/>
    <n v="90049"/>
    <x v="1"/>
    <x v="430"/>
    <x v="0"/>
    <x v="0"/>
    <x v="430"/>
    <n v="617"/>
    <n v="6"/>
    <n v="0.15"/>
    <n v="-36.29"/>
    <n v="3182.99"/>
    <n v="3702"/>
    <n v="555.29999999999995"/>
    <n v="3146.7"/>
  </r>
  <r>
    <n v="3847"/>
    <s v="CA-2014-101931"/>
    <x v="919"/>
    <x v="199"/>
    <x v="2"/>
    <s v="TS-21370"/>
    <s v="Todd Sumrall"/>
    <x v="1"/>
    <s v="United States"/>
    <s v="Los Angeles"/>
    <x v="1"/>
    <n v="90049"/>
    <x v="1"/>
    <x v="86"/>
    <x v="1"/>
    <x v="4"/>
    <x v="86"/>
    <n v="141.4"/>
    <n v="5"/>
    <n v="0"/>
    <n v="38.18"/>
    <n v="668.82"/>
    <n v="707"/>
    <n v="0"/>
    <n v="707"/>
  </r>
  <r>
    <n v="3848"/>
    <s v="CA-2017-129000"/>
    <x v="920"/>
    <x v="207"/>
    <x v="0"/>
    <s v="SZ-20035"/>
    <s v="Sam Zeldin"/>
    <x v="2"/>
    <s v="United States"/>
    <s v="Canton"/>
    <x v="12"/>
    <n v="48187"/>
    <x v="2"/>
    <x v="749"/>
    <x v="1"/>
    <x v="4"/>
    <x v="747"/>
    <n v="501.81"/>
    <n v="3"/>
    <n v="0"/>
    <n v="0"/>
    <n v="1505.43"/>
    <n v="1505.43"/>
    <n v="0"/>
    <n v="1505.43"/>
  </r>
  <r>
    <n v="3849"/>
    <s v="CA-2017-161053"/>
    <x v="585"/>
    <x v="19"/>
    <x v="2"/>
    <s v="JE-15745"/>
    <s v="Joel Eaton"/>
    <x v="0"/>
    <s v="United States"/>
    <s v="Fayetteville"/>
    <x v="36"/>
    <n v="72701"/>
    <x v="0"/>
    <x v="1591"/>
    <x v="1"/>
    <x v="8"/>
    <x v="1583"/>
    <n v="691.96"/>
    <n v="4"/>
    <n v="0"/>
    <n v="318.3"/>
    <n v="2449.54"/>
    <n v="2767.84"/>
    <n v="0"/>
    <n v="2767.84"/>
  </r>
  <r>
    <n v="3850"/>
    <s v="CA-2017-161053"/>
    <x v="585"/>
    <x v="19"/>
    <x v="2"/>
    <s v="JE-15745"/>
    <s v="Joel Eaton"/>
    <x v="0"/>
    <s v="United States"/>
    <s v="Fayetteville"/>
    <x v="36"/>
    <n v="72701"/>
    <x v="0"/>
    <x v="60"/>
    <x v="2"/>
    <x v="11"/>
    <x v="60"/>
    <n v="34.950000000000003"/>
    <n v="5"/>
    <n v="0"/>
    <n v="15.38"/>
    <n v="159.37"/>
    <n v="174.75"/>
    <n v="0"/>
    <n v="174.75"/>
  </r>
  <r>
    <n v="3851"/>
    <s v="CA-2015-142377"/>
    <x v="784"/>
    <x v="234"/>
    <x v="1"/>
    <s v="MS-17980"/>
    <s v="Michael Stewart"/>
    <x v="1"/>
    <s v="United States"/>
    <s v="Springfield"/>
    <x v="25"/>
    <n v="65807"/>
    <x v="2"/>
    <x v="314"/>
    <x v="1"/>
    <x v="10"/>
    <x v="314"/>
    <n v="85.96"/>
    <n v="7"/>
    <n v="0"/>
    <n v="40.4"/>
    <n v="561.31999999999994"/>
    <n v="601.71999999999991"/>
    <n v="0"/>
    <n v="601.71999999999991"/>
  </r>
  <r>
    <n v="3852"/>
    <s v="CA-2015-127593"/>
    <x v="481"/>
    <x v="14"/>
    <x v="3"/>
    <s v="DH-13675"/>
    <s v="Duane Huffman"/>
    <x v="2"/>
    <s v="United States"/>
    <s v="Quincy"/>
    <x v="31"/>
    <n v="2169"/>
    <x v="3"/>
    <x v="101"/>
    <x v="0"/>
    <x v="5"/>
    <x v="101"/>
    <n v="85.3"/>
    <n v="2"/>
    <n v="0"/>
    <n v="14.5"/>
    <n v="156.1"/>
    <n v="170.6"/>
    <n v="0"/>
    <n v="170.6"/>
  </r>
  <r>
    <n v="3853"/>
    <s v="CA-2017-130526"/>
    <x v="200"/>
    <x v="364"/>
    <x v="2"/>
    <s v="GT-14755"/>
    <s v="Guy Thornton"/>
    <x v="0"/>
    <s v="United States"/>
    <s v="Rockford"/>
    <x v="10"/>
    <n v="61107"/>
    <x v="2"/>
    <x v="301"/>
    <x v="1"/>
    <x v="8"/>
    <x v="301"/>
    <n v="33.57"/>
    <n v="8"/>
    <n v="0.8"/>
    <n v="-53.71"/>
    <n v="107.422"/>
    <n v="268.56"/>
    <n v="214.84800000000001"/>
    <n v="53.711999999999989"/>
  </r>
  <r>
    <n v="3854"/>
    <s v="US-2017-131849"/>
    <x v="921"/>
    <x v="272"/>
    <x v="1"/>
    <s v="GH-14410"/>
    <s v="Gary Hansen"/>
    <x v="2"/>
    <s v="United States"/>
    <s v="San Francisco"/>
    <x v="1"/>
    <n v="94122"/>
    <x v="1"/>
    <x v="1592"/>
    <x v="0"/>
    <x v="5"/>
    <x v="1584"/>
    <n v="4.95"/>
    <n v="1"/>
    <n v="0"/>
    <n v="2.1800000000000002"/>
    <n v="2.77"/>
    <n v="4.95"/>
    <n v="0"/>
    <n v="4.95"/>
  </r>
  <r>
    <n v="3855"/>
    <s v="US-2017-131849"/>
    <x v="921"/>
    <x v="272"/>
    <x v="1"/>
    <s v="GH-14410"/>
    <s v="Gary Hansen"/>
    <x v="2"/>
    <s v="United States"/>
    <s v="San Francisco"/>
    <x v="1"/>
    <n v="94122"/>
    <x v="1"/>
    <x v="1505"/>
    <x v="1"/>
    <x v="4"/>
    <x v="1492"/>
    <n v="26.4"/>
    <n v="5"/>
    <n v="0"/>
    <n v="0"/>
    <n v="132"/>
    <n v="132"/>
    <n v="0"/>
    <n v="132"/>
  </r>
  <r>
    <n v="3856"/>
    <s v="US-2017-105389"/>
    <x v="436"/>
    <x v="980"/>
    <x v="0"/>
    <s v="DM-13015"/>
    <s v="Darrin Martin"/>
    <x v="0"/>
    <s v="United States"/>
    <s v="San Antonio"/>
    <x v="5"/>
    <n v="78207"/>
    <x v="2"/>
    <x v="990"/>
    <x v="1"/>
    <x v="8"/>
    <x v="305"/>
    <n v="3.56"/>
    <n v="3"/>
    <n v="0.8"/>
    <n v="-6.24"/>
    <n v="8.3759999999999994"/>
    <n v="10.68"/>
    <n v="8.5440000000000005"/>
    <n v="2.1359999999999992"/>
  </r>
  <r>
    <n v="3857"/>
    <s v="US-2017-105389"/>
    <x v="436"/>
    <x v="980"/>
    <x v="0"/>
    <s v="DM-13015"/>
    <s v="Darrin Martin"/>
    <x v="0"/>
    <s v="United States"/>
    <s v="San Antonio"/>
    <x v="5"/>
    <n v="78207"/>
    <x v="2"/>
    <x v="1164"/>
    <x v="2"/>
    <x v="7"/>
    <x v="1151"/>
    <n v="823.96"/>
    <n v="5"/>
    <n v="0.2"/>
    <n v="51.5"/>
    <n v="3244.34"/>
    <n v="4119.8"/>
    <n v="823.96"/>
    <n v="3295.84"/>
  </r>
  <r>
    <n v="3858"/>
    <s v="US-2017-105389"/>
    <x v="436"/>
    <x v="980"/>
    <x v="0"/>
    <s v="DM-13015"/>
    <s v="Darrin Martin"/>
    <x v="0"/>
    <s v="United States"/>
    <s v="San Antonio"/>
    <x v="5"/>
    <n v="78207"/>
    <x v="2"/>
    <x v="1005"/>
    <x v="1"/>
    <x v="6"/>
    <x v="997"/>
    <n v="10.27"/>
    <n v="3"/>
    <n v="0.2"/>
    <n v="0.9"/>
    <n v="23.748000000000001"/>
    <n v="30.81"/>
    <n v="6.1619999999999999"/>
    <n v="24.648"/>
  </r>
  <r>
    <n v="3859"/>
    <s v="CA-2014-140816"/>
    <x v="414"/>
    <x v="966"/>
    <x v="3"/>
    <s v="TC-21295"/>
    <s v="Toby Carlisle"/>
    <x v="0"/>
    <s v="United States"/>
    <s v="Thornton"/>
    <x v="22"/>
    <n v="80229"/>
    <x v="1"/>
    <x v="1593"/>
    <x v="2"/>
    <x v="11"/>
    <x v="1585"/>
    <n v="447.94"/>
    <n v="7"/>
    <n v="0.2"/>
    <n v="89.59"/>
    <n v="2418.8739999999998"/>
    <n v="3135.58"/>
    <n v="627.11599999999999"/>
    <n v="2508.4639999999999"/>
  </r>
  <r>
    <n v="3860"/>
    <s v="CA-2017-154039"/>
    <x v="922"/>
    <x v="981"/>
    <x v="1"/>
    <s v="JK-16120"/>
    <s v="Julie Kriz"/>
    <x v="2"/>
    <s v="United States"/>
    <s v="Chicago"/>
    <x v="10"/>
    <n v="60653"/>
    <x v="2"/>
    <x v="855"/>
    <x v="0"/>
    <x v="3"/>
    <x v="848"/>
    <n v="480.96"/>
    <n v="3"/>
    <n v="0.5"/>
    <n v="-269.33999999999997"/>
    <n v="990.78"/>
    <n v="1442.8799999999999"/>
    <n v="721.43999999999994"/>
    <n v="721.43999999999994"/>
  </r>
  <r>
    <n v="3861"/>
    <s v="CA-2017-154039"/>
    <x v="922"/>
    <x v="981"/>
    <x v="1"/>
    <s v="JK-16120"/>
    <s v="Julie Kriz"/>
    <x v="2"/>
    <s v="United States"/>
    <s v="Chicago"/>
    <x v="10"/>
    <n v="60653"/>
    <x v="2"/>
    <x v="1594"/>
    <x v="2"/>
    <x v="7"/>
    <x v="1586"/>
    <n v="124.79"/>
    <n v="1"/>
    <n v="0.2"/>
    <n v="10.92"/>
    <n v="88.912000000000006"/>
    <n v="124.79"/>
    <n v="24.958000000000002"/>
    <n v="99.832000000000008"/>
  </r>
  <r>
    <n v="3862"/>
    <s v="CA-2014-135755"/>
    <x v="523"/>
    <x v="503"/>
    <x v="1"/>
    <s v="NC-18415"/>
    <s v="Nathan Cano"/>
    <x v="0"/>
    <s v="United States"/>
    <s v="Yonkers"/>
    <x v="15"/>
    <n v="10701"/>
    <x v="3"/>
    <x v="1595"/>
    <x v="1"/>
    <x v="8"/>
    <x v="1587"/>
    <n v="40.18"/>
    <n v="3"/>
    <n v="0.2"/>
    <n v="14.56"/>
    <n v="81.871999999999986"/>
    <n v="120.53999999999999"/>
    <n v="24.108000000000001"/>
    <n v="96.431999999999988"/>
  </r>
  <r>
    <n v="3863"/>
    <s v="CA-2014-135755"/>
    <x v="523"/>
    <x v="503"/>
    <x v="1"/>
    <s v="NC-18415"/>
    <s v="Nathan Cano"/>
    <x v="0"/>
    <s v="United States"/>
    <s v="Yonkers"/>
    <x v="15"/>
    <n v="10701"/>
    <x v="3"/>
    <x v="109"/>
    <x v="1"/>
    <x v="8"/>
    <x v="109"/>
    <n v="10.9"/>
    <n v="3"/>
    <n v="0.2"/>
    <n v="3.95"/>
    <n v="22.210000000000004"/>
    <n v="32.700000000000003"/>
    <n v="6.5400000000000009"/>
    <n v="26.160000000000004"/>
  </r>
  <r>
    <n v="3864"/>
    <s v="CA-2017-123246"/>
    <x v="161"/>
    <x v="163"/>
    <x v="0"/>
    <s v="AJ-10960"/>
    <s v="Astrea Jones"/>
    <x v="0"/>
    <s v="United States"/>
    <s v="San Diego"/>
    <x v="1"/>
    <n v="92037"/>
    <x v="1"/>
    <x v="1596"/>
    <x v="1"/>
    <x v="6"/>
    <x v="1588"/>
    <n v="10.64"/>
    <n v="4"/>
    <n v="0"/>
    <n v="2.77"/>
    <n v="39.79"/>
    <n v="42.56"/>
    <n v="0"/>
    <n v="42.56"/>
  </r>
  <r>
    <n v="3865"/>
    <s v="CA-2015-157133"/>
    <x v="109"/>
    <x v="253"/>
    <x v="1"/>
    <s v="LC-16885"/>
    <s v="Lena Creighton"/>
    <x v="0"/>
    <s v="United States"/>
    <s v="Champaign"/>
    <x v="10"/>
    <n v="61821"/>
    <x v="2"/>
    <x v="1597"/>
    <x v="0"/>
    <x v="5"/>
    <x v="1589"/>
    <n v="151.96"/>
    <n v="5"/>
    <n v="0.6"/>
    <n v="-182.35"/>
    <n v="486.27"/>
    <n v="759.80000000000007"/>
    <n v="455.88000000000005"/>
    <n v="303.92"/>
  </r>
  <r>
    <n v="3866"/>
    <s v="CA-2014-124709"/>
    <x v="923"/>
    <x v="982"/>
    <x v="0"/>
    <s v="GW-14605"/>
    <s v="Giulietta Weimer"/>
    <x v="0"/>
    <s v="United States"/>
    <s v="San Francisco"/>
    <x v="1"/>
    <n v="94122"/>
    <x v="1"/>
    <x v="1200"/>
    <x v="2"/>
    <x v="11"/>
    <x v="1185"/>
    <n v="238"/>
    <n v="2"/>
    <n v="0"/>
    <n v="38.08"/>
    <n v="437.92"/>
    <n v="476"/>
    <n v="0"/>
    <n v="476"/>
  </r>
  <r>
    <n v="3867"/>
    <s v="CA-2017-146360"/>
    <x v="756"/>
    <x v="77"/>
    <x v="0"/>
    <s v="SC-20305"/>
    <s v="Sean Christensen"/>
    <x v="0"/>
    <s v="United States"/>
    <s v="Lawrence"/>
    <x v="14"/>
    <n v="46226"/>
    <x v="2"/>
    <x v="1113"/>
    <x v="2"/>
    <x v="11"/>
    <x v="1102"/>
    <n v="155.34"/>
    <n v="6"/>
    <n v="0"/>
    <n v="55.92"/>
    <n v="876.12"/>
    <n v="932.04"/>
    <n v="0"/>
    <n v="932.04"/>
  </r>
  <r>
    <n v="3868"/>
    <s v="CA-2015-132486"/>
    <x v="924"/>
    <x v="983"/>
    <x v="0"/>
    <s v="JF-15355"/>
    <s v="Jay Fein"/>
    <x v="0"/>
    <s v="United States"/>
    <s v="San Diego"/>
    <x v="1"/>
    <n v="92105"/>
    <x v="1"/>
    <x v="678"/>
    <x v="2"/>
    <x v="11"/>
    <x v="678"/>
    <n v="148.32"/>
    <n v="9"/>
    <n v="0"/>
    <n v="63.78"/>
    <n v="1271.0999999999999"/>
    <n v="1334.8799999999999"/>
    <n v="0"/>
    <n v="1334.8799999999999"/>
  </r>
  <r>
    <n v="3869"/>
    <s v="CA-2015-132486"/>
    <x v="924"/>
    <x v="983"/>
    <x v="0"/>
    <s v="JF-15355"/>
    <s v="Jay Fein"/>
    <x v="0"/>
    <s v="United States"/>
    <s v="San Diego"/>
    <x v="1"/>
    <n v="92105"/>
    <x v="1"/>
    <x v="1496"/>
    <x v="0"/>
    <x v="1"/>
    <x v="1484"/>
    <n v="240.78"/>
    <n v="1"/>
    <n v="0.2"/>
    <n v="27.09"/>
    <n v="165.53399999999999"/>
    <n v="240.78"/>
    <n v="48.156000000000006"/>
    <n v="192.624"/>
  </r>
  <r>
    <n v="3870"/>
    <s v="CA-2015-132486"/>
    <x v="924"/>
    <x v="983"/>
    <x v="0"/>
    <s v="JF-15355"/>
    <s v="Jay Fein"/>
    <x v="0"/>
    <s v="United States"/>
    <s v="San Diego"/>
    <x v="1"/>
    <n v="92105"/>
    <x v="1"/>
    <x v="877"/>
    <x v="0"/>
    <x v="1"/>
    <x v="871"/>
    <n v="191.97"/>
    <n v="7"/>
    <n v="0.2"/>
    <n v="16.8"/>
    <n v="1058.232"/>
    <n v="1343.79"/>
    <n v="268.75799999999998"/>
    <n v="1075.0319999999999"/>
  </r>
  <r>
    <n v="3871"/>
    <s v="CA-2015-132486"/>
    <x v="924"/>
    <x v="983"/>
    <x v="0"/>
    <s v="JF-15355"/>
    <s v="Jay Fein"/>
    <x v="0"/>
    <s v="United States"/>
    <s v="San Diego"/>
    <x v="1"/>
    <n v="92105"/>
    <x v="1"/>
    <x v="609"/>
    <x v="1"/>
    <x v="10"/>
    <x v="609"/>
    <n v="11.56"/>
    <n v="2"/>
    <n v="0"/>
    <n v="5.66"/>
    <n v="17.46"/>
    <n v="23.12"/>
    <n v="0"/>
    <n v="23.12"/>
  </r>
  <r>
    <n v="3872"/>
    <s v="CA-2015-132486"/>
    <x v="924"/>
    <x v="983"/>
    <x v="0"/>
    <s v="JF-15355"/>
    <s v="Jay Fein"/>
    <x v="0"/>
    <s v="United States"/>
    <s v="San Diego"/>
    <x v="1"/>
    <n v="92105"/>
    <x v="1"/>
    <x v="111"/>
    <x v="1"/>
    <x v="12"/>
    <x v="111"/>
    <n v="11.8"/>
    <n v="4"/>
    <n v="0"/>
    <n v="5.66"/>
    <n v="41.540000000000006"/>
    <n v="47.2"/>
    <n v="0"/>
    <n v="47.2"/>
  </r>
  <r>
    <n v="3873"/>
    <s v="CA-2015-132486"/>
    <x v="924"/>
    <x v="983"/>
    <x v="0"/>
    <s v="JF-15355"/>
    <s v="Jay Fein"/>
    <x v="0"/>
    <s v="United States"/>
    <s v="San Diego"/>
    <x v="1"/>
    <n v="92105"/>
    <x v="1"/>
    <x v="1131"/>
    <x v="0"/>
    <x v="1"/>
    <x v="1119"/>
    <n v="842.35"/>
    <n v="3"/>
    <n v="0.2"/>
    <n v="42.12"/>
    <n v="1979.5200000000002"/>
    <n v="2527.0500000000002"/>
    <n v="505.41000000000008"/>
    <n v="2021.64"/>
  </r>
  <r>
    <n v="3874"/>
    <s v="CA-2016-136231"/>
    <x v="64"/>
    <x v="62"/>
    <x v="0"/>
    <s v="DM-13015"/>
    <s v="Darrin Martin"/>
    <x v="0"/>
    <s v="United States"/>
    <s v="Johnson City"/>
    <x v="18"/>
    <n v="37604"/>
    <x v="0"/>
    <x v="706"/>
    <x v="1"/>
    <x v="12"/>
    <x v="153"/>
    <n v="23.47"/>
    <n v="3"/>
    <n v="0.2"/>
    <n v="7.63"/>
    <n v="48.697999999999993"/>
    <n v="70.41"/>
    <n v="14.082000000000001"/>
    <n v="56.327999999999996"/>
  </r>
  <r>
    <n v="3875"/>
    <s v="CA-2016-136231"/>
    <x v="64"/>
    <x v="62"/>
    <x v="0"/>
    <s v="DM-13015"/>
    <s v="Darrin Martin"/>
    <x v="0"/>
    <s v="United States"/>
    <s v="Johnson City"/>
    <x v="18"/>
    <n v="37604"/>
    <x v="0"/>
    <x v="800"/>
    <x v="1"/>
    <x v="8"/>
    <x v="798"/>
    <n v="86.06"/>
    <n v="7"/>
    <n v="0.7"/>
    <n v="-63.11"/>
    <n v="243.83600000000007"/>
    <n v="602.42000000000007"/>
    <n v="421.69400000000002"/>
    <n v="180.72600000000006"/>
  </r>
  <r>
    <n v="3876"/>
    <s v="CA-2016-136231"/>
    <x v="64"/>
    <x v="62"/>
    <x v="0"/>
    <s v="DM-13015"/>
    <s v="Darrin Martin"/>
    <x v="0"/>
    <s v="United States"/>
    <s v="Johnson City"/>
    <x v="18"/>
    <n v="37604"/>
    <x v="0"/>
    <x v="704"/>
    <x v="2"/>
    <x v="7"/>
    <x v="704"/>
    <n v="108.78"/>
    <n v="2"/>
    <n v="0.2"/>
    <n v="6.8"/>
    <n v="167.24799999999999"/>
    <n v="217.56"/>
    <n v="43.512"/>
    <n v="174.048"/>
  </r>
  <r>
    <n v="3877"/>
    <s v="CA-2016-136231"/>
    <x v="64"/>
    <x v="62"/>
    <x v="0"/>
    <s v="DM-13015"/>
    <s v="Darrin Martin"/>
    <x v="0"/>
    <s v="United States"/>
    <s v="Johnson City"/>
    <x v="18"/>
    <n v="37604"/>
    <x v="0"/>
    <x v="1450"/>
    <x v="1"/>
    <x v="10"/>
    <x v="1437"/>
    <n v="10.27"/>
    <n v="3"/>
    <n v="0.2"/>
    <n v="3.21"/>
    <n v="21.437999999999999"/>
    <n v="30.81"/>
    <n v="6.1619999999999999"/>
    <n v="24.648"/>
  </r>
  <r>
    <n v="3878"/>
    <s v="CA-2016-140641"/>
    <x v="99"/>
    <x v="195"/>
    <x v="1"/>
    <s v="EP-13915"/>
    <s v="Emily Phan"/>
    <x v="0"/>
    <s v="United States"/>
    <s v="Tampa"/>
    <x v="2"/>
    <n v="33614"/>
    <x v="0"/>
    <x v="986"/>
    <x v="1"/>
    <x v="8"/>
    <x v="979"/>
    <n v="38.19"/>
    <n v="5"/>
    <n v="0.7"/>
    <n v="-26.73"/>
    <n v="84.015000000000001"/>
    <n v="190.95"/>
    <n v="133.66499999999999"/>
    <n v="57.284999999999997"/>
  </r>
  <r>
    <n v="3879"/>
    <s v="CA-2014-151001"/>
    <x v="267"/>
    <x v="284"/>
    <x v="2"/>
    <s v="JG-15805"/>
    <s v="John Grady"/>
    <x v="1"/>
    <s v="United States"/>
    <s v="Decatur"/>
    <x v="10"/>
    <n v="62521"/>
    <x v="2"/>
    <x v="170"/>
    <x v="1"/>
    <x v="4"/>
    <x v="171"/>
    <n v="49.63"/>
    <n v="4"/>
    <n v="0.2"/>
    <n v="3.72"/>
    <n v="155.096"/>
    <n v="198.52"/>
    <n v="39.704000000000008"/>
    <n v="158.816"/>
  </r>
  <r>
    <n v="3880"/>
    <s v="CA-2014-151001"/>
    <x v="267"/>
    <x v="284"/>
    <x v="2"/>
    <s v="JG-15805"/>
    <s v="John Grady"/>
    <x v="1"/>
    <s v="United States"/>
    <s v="Decatur"/>
    <x v="10"/>
    <n v="62521"/>
    <x v="2"/>
    <x v="1569"/>
    <x v="1"/>
    <x v="4"/>
    <x v="1560"/>
    <n v="52.1"/>
    <n v="4"/>
    <n v="0.2"/>
    <n v="3.91"/>
    <n v="162.81"/>
    <n v="208.4"/>
    <n v="41.680000000000007"/>
    <n v="166.72"/>
  </r>
  <r>
    <n v="3881"/>
    <s v="CA-2015-129896"/>
    <x v="925"/>
    <x v="403"/>
    <x v="1"/>
    <s v="PF-19120"/>
    <s v="Peter Fuller"/>
    <x v="0"/>
    <s v="United States"/>
    <s v="Gilbert"/>
    <x v="16"/>
    <n v="85234"/>
    <x v="1"/>
    <x v="1357"/>
    <x v="1"/>
    <x v="10"/>
    <x v="1343"/>
    <n v="9.57"/>
    <n v="2"/>
    <n v="0.2"/>
    <n v="2.99"/>
    <n v="12.322000000000001"/>
    <n v="19.14"/>
    <n v="3.8280000000000003"/>
    <n v="15.312000000000001"/>
  </r>
  <r>
    <n v="3882"/>
    <s v="CA-2015-129896"/>
    <x v="925"/>
    <x v="403"/>
    <x v="1"/>
    <s v="PF-19120"/>
    <s v="Peter Fuller"/>
    <x v="0"/>
    <s v="United States"/>
    <s v="Gilbert"/>
    <x v="16"/>
    <n v="85234"/>
    <x v="1"/>
    <x v="232"/>
    <x v="1"/>
    <x v="4"/>
    <x v="233"/>
    <n v="82.37"/>
    <n v="2"/>
    <n v="0.2"/>
    <n v="-19.559999999999999"/>
    <n v="151.352"/>
    <n v="164.74"/>
    <n v="32.948"/>
    <n v="131.792"/>
  </r>
  <r>
    <n v="3883"/>
    <s v="CA-2015-129896"/>
    <x v="925"/>
    <x v="403"/>
    <x v="1"/>
    <s v="PF-19120"/>
    <s v="Peter Fuller"/>
    <x v="0"/>
    <s v="United States"/>
    <s v="Gilbert"/>
    <x v="16"/>
    <n v="85234"/>
    <x v="1"/>
    <x v="1597"/>
    <x v="0"/>
    <x v="5"/>
    <x v="1589"/>
    <n v="364.7"/>
    <n v="6"/>
    <n v="0.2"/>
    <n v="-36.47"/>
    <n v="1787.03"/>
    <n v="2188.1999999999998"/>
    <n v="437.64"/>
    <n v="1750.56"/>
  </r>
  <r>
    <n v="3884"/>
    <s v="CA-2015-129896"/>
    <x v="925"/>
    <x v="403"/>
    <x v="1"/>
    <s v="PF-19120"/>
    <s v="Peter Fuller"/>
    <x v="0"/>
    <s v="United States"/>
    <s v="Gilbert"/>
    <x v="16"/>
    <n v="85234"/>
    <x v="1"/>
    <x v="1598"/>
    <x v="0"/>
    <x v="5"/>
    <x v="1590"/>
    <n v="40.26"/>
    <n v="4"/>
    <n v="0.2"/>
    <n v="11.07"/>
    <n v="117.762"/>
    <n v="161.04"/>
    <n v="32.207999999999998"/>
    <n v="128.83199999999999"/>
  </r>
  <r>
    <n v="3885"/>
    <s v="CA-2014-152849"/>
    <x v="260"/>
    <x v="984"/>
    <x v="1"/>
    <s v="DW-13195"/>
    <s v="David Wiener"/>
    <x v="1"/>
    <s v="United States"/>
    <s v="Knoxville"/>
    <x v="18"/>
    <n v="37918"/>
    <x v="0"/>
    <x v="6"/>
    <x v="1"/>
    <x v="6"/>
    <x v="6"/>
    <n v="4.37"/>
    <n v="3"/>
    <n v="0.2"/>
    <n v="0.38"/>
    <n v="10.107999999999999"/>
    <n v="13.11"/>
    <n v="2.6219999999999999"/>
    <n v="10.488"/>
  </r>
  <r>
    <n v="3886"/>
    <s v="US-2017-127341"/>
    <x v="926"/>
    <x v="985"/>
    <x v="1"/>
    <s v="CK-12595"/>
    <s v="Clytie Kelty"/>
    <x v="0"/>
    <s v="United States"/>
    <s v="Chicago"/>
    <x v="10"/>
    <n v="60653"/>
    <x v="2"/>
    <x v="280"/>
    <x v="1"/>
    <x v="8"/>
    <x v="280"/>
    <n v="12.13"/>
    <n v="4"/>
    <n v="0.8"/>
    <n v="-20.62"/>
    <n v="30.324000000000002"/>
    <n v="48.52"/>
    <n v="38.816000000000003"/>
    <n v="9.7040000000000006"/>
  </r>
  <r>
    <n v="3887"/>
    <s v="CA-2016-167759"/>
    <x v="840"/>
    <x v="599"/>
    <x v="0"/>
    <s v="CC-12670"/>
    <s v="Craig Carreira"/>
    <x v="0"/>
    <s v="United States"/>
    <s v="Bloomington"/>
    <x v="14"/>
    <n v="47401"/>
    <x v="2"/>
    <x v="1517"/>
    <x v="2"/>
    <x v="7"/>
    <x v="1504"/>
    <n v="134.85"/>
    <n v="3"/>
    <n v="0"/>
    <n v="37.76"/>
    <n v="366.78999999999996"/>
    <n v="404.54999999999995"/>
    <n v="0"/>
    <n v="404.54999999999995"/>
  </r>
  <r>
    <n v="3888"/>
    <s v="CA-2014-100895"/>
    <x v="270"/>
    <x v="104"/>
    <x v="1"/>
    <s v="SV-20785"/>
    <s v="Stewart Visinsky"/>
    <x v="0"/>
    <s v="United States"/>
    <s v="Roswell"/>
    <x v="32"/>
    <n v="30076"/>
    <x v="0"/>
    <x v="1253"/>
    <x v="1"/>
    <x v="6"/>
    <x v="1237"/>
    <n v="8.56"/>
    <n v="2"/>
    <n v="0"/>
    <n v="2.65"/>
    <n v="14.47"/>
    <n v="17.12"/>
    <n v="0"/>
    <n v="17.12"/>
  </r>
  <r>
    <n v="3889"/>
    <s v="CA-2014-100895"/>
    <x v="270"/>
    <x v="104"/>
    <x v="1"/>
    <s v="SV-20785"/>
    <s v="Stewart Visinsky"/>
    <x v="0"/>
    <s v="United States"/>
    <s v="Roswell"/>
    <x v="32"/>
    <n v="30076"/>
    <x v="0"/>
    <x v="516"/>
    <x v="2"/>
    <x v="7"/>
    <x v="516"/>
    <n v="239.97"/>
    <n v="3"/>
    <n v="0"/>
    <n v="67.19"/>
    <n v="652.72"/>
    <n v="719.91"/>
    <n v="0"/>
    <n v="719.91"/>
  </r>
  <r>
    <n v="3890"/>
    <s v="CA-2014-100895"/>
    <x v="270"/>
    <x v="104"/>
    <x v="1"/>
    <s v="SV-20785"/>
    <s v="Stewart Visinsky"/>
    <x v="0"/>
    <s v="United States"/>
    <s v="Roswell"/>
    <x v="32"/>
    <n v="30076"/>
    <x v="0"/>
    <x v="518"/>
    <x v="1"/>
    <x v="4"/>
    <x v="518"/>
    <n v="356.94"/>
    <n v="2"/>
    <n v="0"/>
    <n v="107.08"/>
    <n v="606.79999999999995"/>
    <n v="713.88"/>
    <n v="0"/>
    <n v="713.88"/>
  </r>
  <r>
    <n v="3891"/>
    <s v="US-2016-163881"/>
    <x v="390"/>
    <x v="724"/>
    <x v="1"/>
    <s v="SP-20860"/>
    <s v="Sung Pak"/>
    <x v="1"/>
    <s v="United States"/>
    <s v="Los Angeles"/>
    <x v="1"/>
    <n v="90036"/>
    <x v="1"/>
    <x v="764"/>
    <x v="2"/>
    <x v="11"/>
    <x v="763"/>
    <n v="659.9"/>
    <n v="2"/>
    <n v="0"/>
    <n v="217.77"/>
    <n v="1102.03"/>
    <n v="1319.8"/>
    <n v="0"/>
    <n v="1319.8"/>
  </r>
  <r>
    <n v="3892"/>
    <s v="US-2016-163881"/>
    <x v="390"/>
    <x v="724"/>
    <x v="1"/>
    <s v="SP-20860"/>
    <s v="Sung Pak"/>
    <x v="1"/>
    <s v="United States"/>
    <s v="Los Angeles"/>
    <x v="1"/>
    <n v="90036"/>
    <x v="1"/>
    <x v="654"/>
    <x v="0"/>
    <x v="1"/>
    <x v="654"/>
    <n v="1684.75"/>
    <n v="6"/>
    <n v="0.2"/>
    <n v="210.59"/>
    <n v="7876.21"/>
    <n v="10108.5"/>
    <n v="2021.7"/>
    <n v="8086.8"/>
  </r>
  <r>
    <n v="3893"/>
    <s v="US-2016-163881"/>
    <x v="390"/>
    <x v="724"/>
    <x v="1"/>
    <s v="SP-20860"/>
    <s v="Sung Pak"/>
    <x v="1"/>
    <s v="United States"/>
    <s v="Los Angeles"/>
    <x v="1"/>
    <n v="90036"/>
    <x v="1"/>
    <x v="1509"/>
    <x v="2"/>
    <x v="11"/>
    <x v="1496"/>
    <n v="559.91999999999996"/>
    <n v="8"/>
    <n v="0"/>
    <n v="190.37"/>
    <n v="4288.99"/>
    <n v="4479.3599999999997"/>
    <n v="0"/>
    <n v="4479.3599999999997"/>
  </r>
  <r>
    <n v="3894"/>
    <s v="US-2016-144547"/>
    <x v="338"/>
    <x v="954"/>
    <x v="1"/>
    <s v="MS-17770"/>
    <s v="Maxwell Schwartz"/>
    <x v="0"/>
    <s v="United States"/>
    <s v="Houston"/>
    <x v="5"/>
    <n v="77036"/>
    <x v="2"/>
    <x v="648"/>
    <x v="2"/>
    <x v="11"/>
    <x v="648"/>
    <n v="279.94"/>
    <n v="7"/>
    <n v="0.2"/>
    <n v="48.99"/>
    <n v="1518.674"/>
    <n v="1959.58"/>
    <n v="391.916"/>
    <n v="1567.664"/>
  </r>
  <r>
    <n v="3895"/>
    <s v="US-2014-112200"/>
    <x v="754"/>
    <x v="986"/>
    <x v="1"/>
    <s v="TC-21475"/>
    <s v="Tony Chapman"/>
    <x v="2"/>
    <s v="United States"/>
    <s v="Bolingbrook"/>
    <x v="10"/>
    <n v="60440"/>
    <x v="2"/>
    <x v="1230"/>
    <x v="1"/>
    <x v="8"/>
    <x v="1213"/>
    <n v="9.98"/>
    <n v="5"/>
    <n v="0.8"/>
    <n v="-16.47"/>
    <n v="26.449999999999996"/>
    <n v="49.900000000000006"/>
    <n v="39.920000000000009"/>
    <n v="9.9799999999999969"/>
  </r>
  <r>
    <n v="3896"/>
    <s v="CA-2017-110212"/>
    <x v="927"/>
    <x v="547"/>
    <x v="1"/>
    <s v="SJ-20125"/>
    <s v="Sanjit Jacobs"/>
    <x v="2"/>
    <s v="United States"/>
    <s v="Texarkana"/>
    <x v="36"/>
    <n v="71854"/>
    <x v="0"/>
    <x v="1599"/>
    <x v="2"/>
    <x v="11"/>
    <x v="1591"/>
    <n v="48.9"/>
    <n v="5"/>
    <n v="0"/>
    <n v="18.09"/>
    <n v="226.41"/>
    <n v="244.5"/>
    <n v="0"/>
    <n v="244.5"/>
  </r>
  <r>
    <n v="3897"/>
    <s v="CA-2017-134285"/>
    <x v="226"/>
    <x v="169"/>
    <x v="1"/>
    <s v="DS-13180"/>
    <s v="David Smith"/>
    <x v="1"/>
    <s v="United States"/>
    <s v="San Antonio"/>
    <x v="5"/>
    <n v="78207"/>
    <x v="2"/>
    <x v="1084"/>
    <x v="1"/>
    <x v="13"/>
    <x v="1074"/>
    <n v="3.55"/>
    <n v="3"/>
    <n v="0.2"/>
    <n v="1.24"/>
    <n v="7.2799999999999994"/>
    <n v="10.649999999999999"/>
    <n v="2.13"/>
    <n v="8.52"/>
  </r>
  <r>
    <n v="3898"/>
    <s v="CA-2017-134285"/>
    <x v="226"/>
    <x v="169"/>
    <x v="1"/>
    <s v="DS-13180"/>
    <s v="David Smith"/>
    <x v="1"/>
    <s v="United States"/>
    <s v="San Antonio"/>
    <x v="5"/>
    <n v="78207"/>
    <x v="2"/>
    <x v="88"/>
    <x v="1"/>
    <x v="10"/>
    <x v="88"/>
    <n v="15.55"/>
    <n v="3"/>
    <n v="0.2"/>
    <n v="5.44"/>
    <n v="31.880000000000006"/>
    <n v="46.650000000000006"/>
    <n v="9.3300000000000018"/>
    <n v="37.320000000000007"/>
  </r>
  <r>
    <n v="3899"/>
    <s v="CA-2017-102267"/>
    <x v="329"/>
    <x v="379"/>
    <x v="1"/>
    <s v="SC-20800"/>
    <s v="Stuart Calhoun"/>
    <x v="0"/>
    <s v="United States"/>
    <s v="Edinburg"/>
    <x v="5"/>
    <n v="78539"/>
    <x v="2"/>
    <x v="1084"/>
    <x v="1"/>
    <x v="13"/>
    <x v="1074"/>
    <n v="2.37"/>
    <n v="2"/>
    <n v="0.2"/>
    <n v="0.83"/>
    <n v="2.9620000000000002"/>
    <n v="4.74"/>
    <n v="0.94800000000000006"/>
    <n v="3.7920000000000003"/>
  </r>
  <r>
    <n v="3900"/>
    <s v="CA-2017-157980"/>
    <x v="226"/>
    <x v="784"/>
    <x v="2"/>
    <s v="SH-20395"/>
    <s v="Shahid Hopkins"/>
    <x v="0"/>
    <s v="United States"/>
    <s v="Toledo"/>
    <x v="24"/>
    <n v="43615"/>
    <x v="3"/>
    <x v="428"/>
    <x v="2"/>
    <x v="11"/>
    <x v="428"/>
    <n v="127.98"/>
    <n v="2"/>
    <n v="0.2"/>
    <n v="25.6"/>
    <n v="179.16800000000001"/>
    <n v="255.96"/>
    <n v="51.192000000000007"/>
    <n v="204.768"/>
  </r>
  <r>
    <n v="3901"/>
    <s v="CA-2015-121097"/>
    <x v="928"/>
    <x v="987"/>
    <x v="1"/>
    <s v="SF-20965"/>
    <s v="Sylvia Foulston"/>
    <x v="1"/>
    <s v="United States"/>
    <s v="Baytown"/>
    <x v="5"/>
    <n v="77520"/>
    <x v="2"/>
    <x v="289"/>
    <x v="1"/>
    <x v="10"/>
    <x v="289"/>
    <n v="10.37"/>
    <n v="2"/>
    <n v="0.2"/>
    <n v="3.63"/>
    <n v="12.962"/>
    <n v="20.74"/>
    <n v="4.1479999999999997"/>
    <n v="16.591999999999999"/>
  </r>
  <r>
    <n v="3902"/>
    <s v="CA-2015-151043"/>
    <x v="717"/>
    <x v="988"/>
    <x v="1"/>
    <s v="MG-17680"/>
    <s v="Maureen Gastineau"/>
    <x v="2"/>
    <s v="United States"/>
    <s v="Philadelphia"/>
    <x v="9"/>
    <n v="19143"/>
    <x v="3"/>
    <x v="1600"/>
    <x v="2"/>
    <x v="11"/>
    <x v="1592"/>
    <n v="47.98"/>
    <n v="2"/>
    <n v="0.2"/>
    <n v="-1.2"/>
    <n v="77.968000000000004"/>
    <n v="95.96"/>
    <n v="19.192"/>
    <n v="76.768000000000001"/>
  </r>
  <r>
    <n v="3903"/>
    <s v="US-2015-119312"/>
    <x v="653"/>
    <x v="486"/>
    <x v="0"/>
    <s v="CS-12400"/>
    <s v="Christopher Schild"/>
    <x v="2"/>
    <s v="United States"/>
    <s v="Los Angeles"/>
    <x v="1"/>
    <n v="90045"/>
    <x v="1"/>
    <x v="1220"/>
    <x v="1"/>
    <x v="4"/>
    <x v="1204"/>
    <n v="270.33999999999997"/>
    <n v="14"/>
    <n v="0"/>
    <n v="75.7"/>
    <n v="3709.06"/>
    <n v="3784.7599999999998"/>
    <n v="0"/>
    <n v="3784.7599999999998"/>
  </r>
  <r>
    <n v="3904"/>
    <s v="CA-2015-167010"/>
    <x v="57"/>
    <x v="57"/>
    <x v="1"/>
    <s v="VT-21700"/>
    <s v="Valerie Takahito"/>
    <x v="2"/>
    <s v="United States"/>
    <s v="Philadelphia"/>
    <x v="9"/>
    <n v="19143"/>
    <x v="3"/>
    <x v="1297"/>
    <x v="1"/>
    <x v="9"/>
    <x v="1282"/>
    <n v="98.11"/>
    <n v="7"/>
    <n v="0.2"/>
    <n v="18.399999999999999"/>
    <n v="531.01599999999996"/>
    <n v="686.77"/>
    <n v="137.35400000000001"/>
    <n v="549.41599999999994"/>
  </r>
  <r>
    <n v="3905"/>
    <s v="CA-2015-167010"/>
    <x v="57"/>
    <x v="57"/>
    <x v="1"/>
    <s v="VT-21700"/>
    <s v="Valerie Takahito"/>
    <x v="2"/>
    <s v="United States"/>
    <s v="Philadelphia"/>
    <x v="9"/>
    <n v="19143"/>
    <x v="3"/>
    <x v="718"/>
    <x v="1"/>
    <x v="4"/>
    <x v="717"/>
    <n v="563.80999999999995"/>
    <n v="4"/>
    <n v="0.2"/>
    <n v="21.14"/>
    <n v="1783.0519999999997"/>
    <n v="2255.2399999999998"/>
    <n v="451.048"/>
    <n v="1804.1919999999998"/>
  </r>
  <r>
    <n v="3906"/>
    <s v="CA-2015-167010"/>
    <x v="57"/>
    <x v="57"/>
    <x v="1"/>
    <s v="VT-21700"/>
    <s v="Valerie Takahito"/>
    <x v="2"/>
    <s v="United States"/>
    <s v="Philadelphia"/>
    <x v="9"/>
    <n v="19143"/>
    <x v="3"/>
    <x v="844"/>
    <x v="1"/>
    <x v="8"/>
    <x v="838"/>
    <n v="10.43"/>
    <n v="4"/>
    <n v="0.7"/>
    <n v="-6.95"/>
    <n v="19.466000000000001"/>
    <n v="41.72"/>
    <n v="29.203999999999997"/>
    <n v="12.516000000000002"/>
  </r>
  <r>
    <n v="3907"/>
    <s v="CA-2015-167010"/>
    <x v="57"/>
    <x v="57"/>
    <x v="1"/>
    <s v="VT-21700"/>
    <s v="Valerie Takahito"/>
    <x v="2"/>
    <s v="United States"/>
    <s v="Philadelphia"/>
    <x v="9"/>
    <n v="19143"/>
    <x v="3"/>
    <x v="1304"/>
    <x v="0"/>
    <x v="5"/>
    <x v="1289"/>
    <n v="547.14"/>
    <n v="4"/>
    <n v="0.2"/>
    <n v="-68.39"/>
    <n v="1819.2380000000001"/>
    <n v="2188.56"/>
    <n v="437.71199999999999"/>
    <n v="1750.848"/>
  </r>
  <r>
    <n v="3908"/>
    <s v="CA-2015-167010"/>
    <x v="57"/>
    <x v="57"/>
    <x v="1"/>
    <s v="VT-21700"/>
    <s v="Valerie Takahito"/>
    <x v="2"/>
    <s v="United States"/>
    <s v="Philadelphia"/>
    <x v="9"/>
    <n v="19143"/>
    <x v="3"/>
    <x v="500"/>
    <x v="2"/>
    <x v="7"/>
    <x v="500"/>
    <n v="14.85"/>
    <n v="5"/>
    <n v="0.4"/>
    <n v="-3.22"/>
    <n v="47.769999999999996"/>
    <n v="74.25"/>
    <n v="29.700000000000003"/>
    <n v="44.55"/>
  </r>
  <r>
    <n v="3909"/>
    <s v="CA-2015-167010"/>
    <x v="57"/>
    <x v="57"/>
    <x v="1"/>
    <s v="VT-21700"/>
    <s v="Valerie Takahito"/>
    <x v="2"/>
    <s v="United States"/>
    <s v="Philadelphia"/>
    <x v="9"/>
    <n v="19143"/>
    <x v="3"/>
    <x v="104"/>
    <x v="2"/>
    <x v="7"/>
    <x v="104"/>
    <n v="41.99"/>
    <n v="2"/>
    <n v="0.4"/>
    <n v="-9.8000000000000007"/>
    <n v="60.188000000000002"/>
    <n v="83.98"/>
    <n v="33.592000000000006"/>
    <n v="50.387999999999998"/>
  </r>
  <r>
    <n v="3910"/>
    <s v="CA-2015-167010"/>
    <x v="57"/>
    <x v="57"/>
    <x v="1"/>
    <s v="VT-21700"/>
    <s v="Valerie Takahito"/>
    <x v="2"/>
    <s v="United States"/>
    <s v="Philadelphia"/>
    <x v="9"/>
    <n v="19143"/>
    <x v="3"/>
    <x v="1183"/>
    <x v="0"/>
    <x v="5"/>
    <x v="1169"/>
    <n v="7.58"/>
    <n v="1"/>
    <n v="0.2"/>
    <n v="2.37"/>
    <n v="3.694"/>
    <n v="7.58"/>
    <n v="1.516"/>
    <n v="6.0640000000000001"/>
  </r>
  <r>
    <n v="3911"/>
    <s v="CA-2015-167010"/>
    <x v="57"/>
    <x v="57"/>
    <x v="1"/>
    <s v="VT-21700"/>
    <s v="Valerie Takahito"/>
    <x v="2"/>
    <s v="United States"/>
    <s v="Philadelphia"/>
    <x v="9"/>
    <n v="19143"/>
    <x v="3"/>
    <x v="1601"/>
    <x v="0"/>
    <x v="0"/>
    <x v="1593"/>
    <n v="352.45"/>
    <n v="5"/>
    <n v="0.5"/>
    <n v="-211.47"/>
    <n v="1092.595"/>
    <n v="1762.25"/>
    <n v="881.125"/>
    <n v="881.125"/>
  </r>
  <r>
    <n v="3912"/>
    <s v="CA-2017-126788"/>
    <x v="929"/>
    <x v="501"/>
    <x v="2"/>
    <s v="AB-10105"/>
    <s v="Adrian Barton"/>
    <x v="0"/>
    <s v="United States"/>
    <s v="Pearland"/>
    <x v="5"/>
    <n v="77581"/>
    <x v="2"/>
    <x v="1602"/>
    <x v="2"/>
    <x v="7"/>
    <x v="1594"/>
    <n v="470.38"/>
    <n v="3"/>
    <n v="0.2"/>
    <n v="52.92"/>
    <n v="1075.9919999999997"/>
    <n v="1411.1399999999999"/>
    <n v="282.22800000000001"/>
    <n v="1128.9119999999998"/>
  </r>
  <r>
    <n v="3913"/>
    <s v="CA-2017-148068"/>
    <x v="65"/>
    <x v="425"/>
    <x v="1"/>
    <s v="MM-18280"/>
    <s v="Muhammed MacIntyre"/>
    <x v="1"/>
    <s v="United States"/>
    <s v="New York City"/>
    <x v="15"/>
    <n v="10035"/>
    <x v="3"/>
    <x v="988"/>
    <x v="1"/>
    <x v="10"/>
    <x v="981"/>
    <n v="19.440000000000001"/>
    <n v="3"/>
    <n v="0"/>
    <n v="9.33"/>
    <n v="48.990000000000009"/>
    <n v="58.320000000000007"/>
    <n v="0"/>
    <n v="58.320000000000007"/>
  </r>
  <r>
    <n v="3914"/>
    <s v="CA-2017-148068"/>
    <x v="65"/>
    <x v="425"/>
    <x v="1"/>
    <s v="MM-18280"/>
    <s v="Muhammed MacIntyre"/>
    <x v="1"/>
    <s v="United States"/>
    <s v="New York City"/>
    <x v="15"/>
    <n v="10035"/>
    <x v="3"/>
    <x v="875"/>
    <x v="0"/>
    <x v="5"/>
    <x v="869"/>
    <n v="9.82"/>
    <n v="2"/>
    <n v="0"/>
    <n v="3.24"/>
    <n v="16.399999999999999"/>
    <n v="19.64"/>
    <n v="0"/>
    <n v="19.64"/>
  </r>
  <r>
    <n v="3915"/>
    <s v="US-2017-142573"/>
    <x v="930"/>
    <x v="989"/>
    <x v="1"/>
    <s v="ML-17410"/>
    <s v="Maris LaWare"/>
    <x v="0"/>
    <s v="United States"/>
    <s v="Phoenix"/>
    <x v="16"/>
    <n v="85023"/>
    <x v="1"/>
    <x v="855"/>
    <x v="0"/>
    <x v="3"/>
    <x v="848"/>
    <n v="801.6"/>
    <n v="5"/>
    <n v="0.5"/>
    <n v="-448.9"/>
    <n v="2452.9"/>
    <n v="4008"/>
    <n v="2004"/>
    <n v="2004"/>
  </r>
  <r>
    <n v="3916"/>
    <s v="US-2017-142573"/>
    <x v="930"/>
    <x v="989"/>
    <x v="1"/>
    <s v="ML-17410"/>
    <s v="Maris LaWare"/>
    <x v="0"/>
    <s v="United States"/>
    <s v="Phoenix"/>
    <x v="16"/>
    <n v="85023"/>
    <x v="1"/>
    <x v="38"/>
    <x v="0"/>
    <x v="1"/>
    <x v="38"/>
    <n v="161.57"/>
    <n v="2"/>
    <n v="0.2"/>
    <n v="10.1"/>
    <n v="248.41200000000001"/>
    <n v="323.14"/>
    <n v="64.628"/>
    <n v="258.512"/>
  </r>
  <r>
    <n v="3917"/>
    <s v="US-2017-142573"/>
    <x v="930"/>
    <x v="989"/>
    <x v="1"/>
    <s v="ML-17410"/>
    <s v="Maris LaWare"/>
    <x v="0"/>
    <s v="United States"/>
    <s v="Phoenix"/>
    <x v="16"/>
    <n v="85023"/>
    <x v="1"/>
    <x v="1603"/>
    <x v="1"/>
    <x v="10"/>
    <x v="1595"/>
    <n v="16.100000000000001"/>
    <n v="2"/>
    <n v="0.2"/>
    <n v="5.23"/>
    <n v="20.53"/>
    <n v="32.200000000000003"/>
    <n v="6.4400000000000013"/>
    <n v="25.76"/>
  </r>
  <r>
    <n v="3918"/>
    <s v="US-2017-142573"/>
    <x v="930"/>
    <x v="989"/>
    <x v="1"/>
    <s v="ML-17410"/>
    <s v="Maris LaWare"/>
    <x v="0"/>
    <s v="United States"/>
    <s v="Phoenix"/>
    <x v="16"/>
    <n v="85023"/>
    <x v="1"/>
    <x v="849"/>
    <x v="1"/>
    <x v="8"/>
    <x v="842"/>
    <n v="7.66"/>
    <n v="4"/>
    <n v="0.7"/>
    <n v="-6.12"/>
    <n v="15.312000000000001"/>
    <n v="30.64"/>
    <n v="21.448"/>
    <n v="9.1920000000000002"/>
  </r>
  <r>
    <n v="3919"/>
    <s v="US-2017-142573"/>
    <x v="930"/>
    <x v="989"/>
    <x v="1"/>
    <s v="ML-17410"/>
    <s v="Maris LaWare"/>
    <x v="0"/>
    <s v="United States"/>
    <s v="Phoenix"/>
    <x v="16"/>
    <n v="85023"/>
    <x v="1"/>
    <x v="70"/>
    <x v="0"/>
    <x v="1"/>
    <x v="70"/>
    <n v="311.98"/>
    <n v="3"/>
    <n v="0.2"/>
    <n v="-42.9"/>
    <n v="791.65200000000004"/>
    <n v="935.94"/>
    <n v="187.18800000000002"/>
    <n v="748.75200000000007"/>
  </r>
  <r>
    <n v="3920"/>
    <s v="US-2015-148817"/>
    <x v="494"/>
    <x v="157"/>
    <x v="1"/>
    <s v="KD-16495"/>
    <s v="Keith Dawkins"/>
    <x v="1"/>
    <s v="United States"/>
    <s v="Chesapeake"/>
    <x v="17"/>
    <n v="23320"/>
    <x v="0"/>
    <x v="421"/>
    <x v="1"/>
    <x v="4"/>
    <x v="421"/>
    <n v="61.68"/>
    <n v="4"/>
    <n v="0"/>
    <n v="16.649999999999999"/>
    <n v="230.07"/>
    <n v="246.72"/>
    <n v="0"/>
    <n v="246.72"/>
  </r>
  <r>
    <n v="3921"/>
    <s v="US-2015-148817"/>
    <x v="494"/>
    <x v="157"/>
    <x v="1"/>
    <s v="KD-16495"/>
    <s v="Keith Dawkins"/>
    <x v="1"/>
    <s v="United States"/>
    <s v="Chesapeake"/>
    <x v="17"/>
    <n v="23320"/>
    <x v="0"/>
    <x v="1399"/>
    <x v="1"/>
    <x v="8"/>
    <x v="1386"/>
    <n v="63.96"/>
    <n v="4"/>
    <n v="0"/>
    <n v="30.7"/>
    <n v="225.14000000000001"/>
    <n v="255.84"/>
    <n v="0"/>
    <n v="255.84"/>
  </r>
  <r>
    <n v="3922"/>
    <s v="CA-2016-110044"/>
    <x v="931"/>
    <x v="196"/>
    <x v="0"/>
    <s v="RF-19735"/>
    <s v="Roland Fjeld"/>
    <x v="0"/>
    <s v="United States"/>
    <s v="Chicago"/>
    <x v="10"/>
    <n v="60610"/>
    <x v="2"/>
    <x v="1501"/>
    <x v="2"/>
    <x v="7"/>
    <x v="1489"/>
    <n v="359.98"/>
    <n v="3"/>
    <n v="0.2"/>
    <n v="36"/>
    <n v="827.952"/>
    <n v="1079.94"/>
    <n v="215.98800000000003"/>
    <n v="863.952"/>
  </r>
  <r>
    <n v="3923"/>
    <s v="CA-2017-146920"/>
    <x v="735"/>
    <x v="153"/>
    <x v="1"/>
    <s v="SC-20305"/>
    <s v="Sean Christensen"/>
    <x v="0"/>
    <s v="United States"/>
    <s v="Chicago"/>
    <x v="10"/>
    <n v="60623"/>
    <x v="2"/>
    <x v="218"/>
    <x v="1"/>
    <x v="10"/>
    <x v="219"/>
    <n v="25.34"/>
    <n v="6"/>
    <n v="0.2"/>
    <n v="7.92"/>
    <n v="113.71199999999999"/>
    <n v="152.04"/>
    <n v="30.408000000000001"/>
    <n v="121.63199999999999"/>
  </r>
  <r>
    <n v="3924"/>
    <s v="CA-2017-146920"/>
    <x v="735"/>
    <x v="153"/>
    <x v="1"/>
    <s v="SC-20305"/>
    <s v="Sean Christensen"/>
    <x v="0"/>
    <s v="United States"/>
    <s v="Chicago"/>
    <x v="10"/>
    <n v="60623"/>
    <x v="2"/>
    <x v="1604"/>
    <x v="1"/>
    <x v="10"/>
    <x v="1596"/>
    <n v="26.72"/>
    <n v="5"/>
    <n v="0.2"/>
    <n v="9.35"/>
    <n v="97.53"/>
    <n v="133.6"/>
    <n v="26.72"/>
    <n v="106.88"/>
  </r>
  <r>
    <n v="3925"/>
    <s v="CA-2014-103940"/>
    <x v="328"/>
    <x v="110"/>
    <x v="1"/>
    <s v="BN-11515"/>
    <s v="Bradley Nguyen"/>
    <x v="0"/>
    <s v="United States"/>
    <s v="Seattle"/>
    <x v="4"/>
    <n v="98103"/>
    <x v="1"/>
    <x v="464"/>
    <x v="1"/>
    <x v="4"/>
    <x v="465"/>
    <n v="30.28"/>
    <n v="2"/>
    <n v="0"/>
    <n v="1.21"/>
    <n v="59.35"/>
    <n v="60.56"/>
    <n v="0"/>
    <n v="60.56"/>
  </r>
  <r>
    <n v="3926"/>
    <s v="CA-2014-103940"/>
    <x v="328"/>
    <x v="110"/>
    <x v="1"/>
    <s v="BN-11515"/>
    <s v="Bradley Nguyen"/>
    <x v="0"/>
    <s v="United States"/>
    <s v="Seattle"/>
    <x v="4"/>
    <n v="98103"/>
    <x v="1"/>
    <x v="1220"/>
    <x v="1"/>
    <x v="4"/>
    <x v="1204"/>
    <n v="57.93"/>
    <n v="3"/>
    <n v="0"/>
    <n v="16.22"/>
    <n v="157.57"/>
    <n v="173.79"/>
    <n v="0"/>
    <n v="173.79"/>
  </r>
  <r>
    <n v="3927"/>
    <s v="CA-2014-103940"/>
    <x v="328"/>
    <x v="110"/>
    <x v="1"/>
    <s v="BN-11515"/>
    <s v="Bradley Nguyen"/>
    <x v="0"/>
    <s v="United States"/>
    <s v="Seattle"/>
    <x v="4"/>
    <n v="98103"/>
    <x v="1"/>
    <x v="1381"/>
    <x v="0"/>
    <x v="5"/>
    <x v="1366"/>
    <n v="35.340000000000003"/>
    <n v="2"/>
    <n v="0"/>
    <n v="13.43"/>
    <n v="57.250000000000007"/>
    <n v="70.680000000000007"/>
    <n v="0"/>
    <n v="70.680000000000007"/>
  </r>
  <r>
    <n v="3928"/>
    <s v="CA-2014-103940"/>
    <x v="328"/>
    <x v="110"/>
    <x v="1"/>
    <s v="BN-11515"/>
    <s v="Bradley Nguyen"/>
    <x v="0"/>
    <s v="United States"/>
    <s v="Seattle"/>
    <x v="4"/>
    <n v="98103"/>
    <x v="1"/>
    <x v="141"/>
    <x v="1"/>
    <x v="8"/>
    <x v="142"/>
    <n v="137.24"/>
    <n v="5"/>
    <n v="0.2"/>
    <n v="46.32"/>
    <n v="502.64000000000004"/>
    <n v="686.2"/>
    <n v="137.24"/>
    <n v="548.96"/>
  </r>
  <r>
    <n v="3929"/>
    <s v="CA-2016-162082"/>
    <x v="560"/>
    <x v="320"/>
    <x v="2"/>
    <s v="JS-15880"/>
    <s v="John Stevenson"/>
    <x v="0"/>
    <s v="United States"/>
    <s v="Harlingen"/>
    <x v="5"/>
    <n v="78550"/>
    <x v="2"/>
    <x v="631"/>
    <x v="0"/>
    <x v="0"/>
    <x v="631"/>
    <n v="241.33"/>
    <n v="5"/>
    <n v="0.32"/>
    <n v="-14.2"/>
    <n v="834.72200000000009"/>
    <n v="1206.6500000000001"/>
    <n v="386.12800000000004"/>
    <n v="820.52200000000005"/>
  </r>
  <r>
    <n v="3930"/>
    <s v="CA-2016-162082"/>
    <x v="560"/>
    <x v="320"/>
    <x v="2"/>
    <s v="JS-15880"/>
    <s v="John Stevenson"/>
    <x v="0"/>
    <s v="United States"/>
    <s v="Harlingen"/>
    <x v="5"/>
    <n v="78550"/>
    <x v="2"/>
    <x v="548"/>
    <x v="1"/>
    <x v="10"/>
    <x v="548"/>
    <n v="5.18"/>
    <n v="1"/>
    <n v="0.2"/>
    <n v="1.88"/>
    <n v="2.2640000000000002"/>
    <n v="5.18"/>
    <n v="1.036"/>
    <n v="4.1440000000000001"/>
  </r>
  <r>
    <n v="3931"/>
    <s v="CA-2016-162082"/>
    <x v="560"/>
    <x v="320"/>
    <x v="2"/>
    <s v="JS-15880"/>
    <s v="John Stevenson"/>
    <x v="0"/>
    <s v="United States"/>
    <s v="Harlingen"/>
    <x v="5"/>
    <n v="78550"/>
    <x v="2"/>
    <x v="1062"/>
    <x v="1"/>
    <x v="6"/>
    <x v="1051"/>
    <n v="145.54"/>
    <n v="7"/>
    <n v="0.2"/>
    <n v="16.37"/>
    <n v="798.654"/>
    <n v="1018.78"/>
    <n v="203.756"/>
    <n v="815.024"/>
  </r>
  <r>
    <n v="3932"/>
    <s v="CA-2016-132094"/>
    <x v="370"/>
    <x v="48"/>
    <x v="1"/>
    <s v="VG-21805"/>
    <s v="Vivek Grady"/>
    <x v="1"/>
    <s v="United States"/>
    <s v="Philadelphia"/>
    <x v="9"/>
    <n v="19140"/>
    <x v="3"/>
    <x v="1605"/>
    <x v="1"/>
    <x v="6"/>
    <x v="1597"/>
    <n v="5.47"/>
    <n v="3"/>
    <n v="0.2"/>
    <n v="1.64"/>
    <n v="11.488"/>
    <n v="16.41"/>
    <n v="3.282"/>
    <n v="13.128"/>
  </r>
  <r>
    <n v="3933"/>
    <s v="CA-2016-132094"/>
    <x v="370"/>
    <x v="48"/>
    <x v="1"/>
    <s v="VG-21805"/>
    <s v="Vivek Grady"/>
    <x v="1"/>
    <s v="United States"/>
    <s v="Philadelphia"/>
    <x v="9"/>
    <n v="19140"/>
    <x v="3"/>
    <x v="1016"/>
    <x v="2"/>
    <x v="11"/>
    <x v="1007"/>
    <n v="47.98"/>
    <n v="2"/>
    <n v="0.2"/>
    <n v="13.2"/>
    <n v="63.567999999999998"/>
    <n v="95.96"/>
    <n v="19.192"/>
    <n v="76.768000000000001"/>
  </r>
  <r>
    <n v="3934"/>
    <s v="CA-2017-123001"/>
    <x v="264"/>
    <x v="221"/>
    <x v="1"/>
    <s v="AW-10840"/>
    <s v="Anthony Witt"/>
    <x v="0"/>
    <s v="United States"/>
    <s v="Bakersfield"/>
    <x v="1"/>
    <n v="93309"/>
    <x v="1"/>
    <x v="868"/>
    <x v="1"/>
    <x v="6"/>
    <x v="862"/>
    <n v="9.4"/>
    <n v="5"/>
    <n v="0"/>
    <n v="2.73"/>
    <n v="44.27"/>
    <n v="47"/>
    <n v="0"/>
    <n v="47"/>
  </r>
  <r>
    <n v="3935"/>
    <s v="CA-2017-123001"/>
    <x v="264"/>
    <x v="221"/>
    <x v="1"/>
    <s v="AW-10840"/>
    <s v="Anthony Witt"/>
    <x v="0"/>
    <s v="United States"/>
    <s v="Bakersfield"/>
    <x v="1"/>
    <n v="93309"/>
    <x v="1"/>
    <x v="198"/>
    <x v="1"/>
    <x v="2"/>
    <x v="199"/>
    <n v="74"/>
    <n v="5"/>
    <n v="0"/>
    <n v="37"/>
    <n v="333"/>
    <n v="370"/>
    <n v="0"/>
    <n v="370"/>
  </r>
  <r>
    <n v="3936"/>
    <s v="CA-2017-123001"/>
    <x v="264"/>
    <x v="221"/>
    <x v="1"/>
    <s v="AW-10840"/>
    <s v="Anthony Witt"/>
    <x v="0"/>
    <s v="United States"/>
    <s v="Bakersfield"/>
    <x v="1"/>
    <n v="93309"/>
    <x v="1"/>
    <x v="1551"/>
    <x v="2"/>
    <x v="7"/>
    <x v="1539"/>
    <n v="201.58"/>
    <n v="2"/>
    <n v="0.2"/>
    <n v="12.6"/>
    <n v="309.928"/>
    <n v="403.16"/>
    <n v="80.632000000000005"/>
    <n v="322.52800000000002"/>
  </r>
  <r>
    <n v="3937"/>
    <s v="CA-2015-118955"/>
    <x v="382"/>
    <x v="403"/>
    <x v="1"/>
    <s v="LS-17230"/>
    <s v="Lycoris Saunders"/>
    <x v="0"/>
    <s v="United States"/>
    <s v="Grand Prairie"/>
    <x v="5"/>
    <n v="75051"/>
    <x v="2"/>
    <x v="1606"/>
    <x v="1"/>
    <x v="12"/>
    <x v="153"/>
    <n v="28.75"/>
    <n v="3"/>
    <n v="0.2"/>
    <n v="9.34"/>
    <n v="59.66"/>
    <n v="86.25"/>
    <n v="17.25"/>
    <n v="69"/>
  </r>
  <r>
    <n v="3938"/>
    <s v="CA-2015-118955"/>
    <x v="382"/>
    <x v="403"/>
    <x v="1"/>
    <s v="LS-17230"/>
    <s v="Lycoris Saunders"/>
    <x v="0"/>
    <s v="United States"/>
    <s v="Grand Prairie"/>
    <x v="5"/>
    <n v="75051"/>
    <x v="2"/>
    <x v="752"/>
    <x v="1"/>
    <x v="10"/>
    <x v="750"/>
    <n v="27.22"/>
    <n v="3"/>
    <n v="0.2"/>
    <n v="9.8699999999999992"/>
    <n v="55.458000000000006"/>
    <n v="81.66"/>
    <n v="16.332000000000001"/>
    <n v="65.328000000000003"/>
  </r>
  <r>
    <n v="3939"/>
    <s v="CA-2015-118955"/>
    <x v="382"/>
    <x v="403"/>
    <x v="1"/>
    <s v="LS-17230"/>
    <s v="Lycoris Saunders"/>
    <x v="0"/>
    <s v="United States"/>
    <s v="Grand Prairie"/>
    <x v="5"/>
    <n v="75051"/>
    <x v="2"/>
    <x v="901"/>
    <x v="0"/>
    <x v="1"/>
    <x v="893"/>
    <n v="197.37"/>
    <n v="2"/>
    <n v="0.3"/>
    <n v="-25.38"/>
    <n v="301.69799999999998"/>
    <n v="394.74"/>
    <n v="118.422"/>
    <n v="276.31799999999998"/>
  </r>
  <r>
    <n v="3940"/>
    <s v="US-2016-143448"/>
    <x v="107"/>
    <x v="5"/>
    <x v="3"/>
    <s v="MH-17455"/>
    <s v="Mark Hamilton"/>
    <x v="0"/>
    <s v="United States"/>
    <s v="Greenwood"/>
    <x v="14"/>
    <n v="46142"/>
    <x v="2"/>
    <x v="463"/>
    <x v="0"/>
    <x v="1"/>
    <x v="464"/>
    <n v="1424.9"/>
    <n v="5"/>
    <n v="0"/>
    <n v="356.23"/>
    <n v="6768.27"/>
    <n v="7124.5"/>
    <n v="0"/>
    <n v="7124.5"/>
  </r>
  <r>
    <n v="3941"/>
    <s v="CA-2017-117863"/>
    <x v="796"/>
    <x v="254"/>
    <x v="1"/>
    <s v="TS-21340"/>
    <s v="Toby Swindell"/>
    <x v="0"/>
    <s v="United States"/>
    <s v="New York City"/>
    <x v="15"/>
    <n v="10024"/>
    <x v="3"/>
    <x v="1027"/>
    <x v="0"/>
    <x v="5"/>
    <x v="1018"/>
    <n v="14.56"/>
    <n v="2"/>
    <n v="0"/>
    <n v="6.26"/>
    <n v="22.86"/>
    <n v="29.12"/>
    <n v="0"/>
    <n v="29.12"/>
  </r>
  <r>
    <n v="3942"/>
    <s v="CA-2017-117863"/>
    <x v="796"/>
    <x v="254"/>
    <x v="1"/>
    <s v="TS-21340"/>
    <s v="Toby Swindell"/>
    <x v="0"/>
    <s v="United States"/>
    <s v="New York City"/>
    <x v="15"/>
    <n v="10024"/>
    <x v="3"/>
    <x v="536"/>
    <x v="1"/>
    <x v="8"/>
    <x v="536"/>
    <n v="3.05"/>
    <n v="1"/>
    <n v="0.2"/>
    <n v="1.03"/>
    <n v="1.41"/>
    <n v="3.05"/>
    <n v="0.61"/>
    <n v="2.44"/>
  </r>
  <r>
    <n v="3943"/>
    <s v="CA-2017-160458"/>
    <x v="837"/>
    <x v="990"/>
    <x v="0"/>
    <s v="EH-13945"/>
    <s v="Eric Hoffmann"/>
    <x v="0"/>
    <s v="United States"/>
    <s v="Memphis"/>
    <x v="18"/>
    <n v="38109"/>
    <x v="0"/>
    <x v="778"/>
    <x v="1"/>
    <x v="10"/>
    <x v="777"/>
    <n v="25.92"/>
    <n v="5"/>
    <n v="0.2"/>
    <n v="9.07"/>
    <n v="94.610000000000014"/>
    <n v="129.60000000000002"/>
    <n v="25.920000000000005"/>
    <n v="103.68000000000002"/>
  </r>
  <r>
    <n v="3944"/>
    <s v="US-2016-142685"/>
    <x v="661"/>
    <x v="991"/>
    <x v="1"/>
    <s v="MG-17695"/>
    <s v="Maureen Gnade"/>
    <x v="0"/>
    <s v="United States"/>
    <s v="Buffalo"/>
    <x v="15"/>
    <n v="14215"/>
    <x v="3"/>
    <x v="1420"/>
    <x v="1"/>
    <x v="14"/>
    <x v="1408"/>
    <n v="835.17"/>
    <n v="7"/>
    <n v="0"/>
    <n v="16.7"/>
    <n v="5829.49"/>
    <n v="5846.19"/>
    <n v="0"/>
    <n v="5846.19"/>
  </r>
  <r>
    <n v="3945"/>
    <s v="CA-2016-133144"/>
    <x v="458"/>
    <x v="662"/>
    <x v="0"/>
    <s v="DO-13435"/>
    <s v="Denny Ordway"/>
    <x v="0"/>
    <s v="United States"/>
    <s v="Los Angeles"/>
    <x v="1"/>
    <n v="90036"/>
    <x v="1"/>
    <x v="609"/>
    <x v="1"/>
    <x v="10"/>
    <x v="609"/>
    <n v="17.34"/>
    <n v="3"/>
    <n v="0"/>
    <n v="8.5"/>
    <n v="43.519999999999996"/>
    <n v="52.019999999999996"/>
    <n v="0"/>
    <n v="52.019999999999996"/>
  </r>
  <r>
    <n v="3946"/>
    <s v="CA-2017-167871"/>
    <x v="551"/>
    <x v="122"/>
    <x v="1"/>
    <s v="AF-10870"/>
    <s v="Art Ferguson"/>
    <x v="0"/>
    <s v="United States"/>
    <s v="Homestead"/>
    <x v="2"/>
    <n v="33030"/>
    <x v="0"/>
    <x v="1486"/>
    <x v="1"/>
    <x v="10"/>
    <x v="1473"/>
    <n v="44.38"/>
    <n v="1"/>
    <n v="0.2"/>
    <n v="15.53"/>
    <n v="19.974000000000004"/>
    <n v="44.38"/>
    <n v="8.8760000000000012"/>
    <n v="35.504000000000005"/>
  </r>
  <r>
    <n v="3947"/>
    <s v="CA-2017-167871"/>
    <x v="551"/>
    <x v="122"/>
    <x v="1"/>
    <s v="AF-10870"/>
    <s v="Art Ferguson"/>
    <x v="0"/>
    <s v="United States"/>
    <s v="Homestead"/>
    <x v="2"/>
    <n v="33030"/>
    <x v="0"/>
    <x v="327"/>
    <x v="1"/>
    <x v="14"/>
    <x v="327"/>
    <n v="2.94"/>
    <n v="1"/>
    <n v="0.2"/>
    <n v="-0.66"/>
    <n v="3.012"/>
    <n v="2.94"/>
    <n v="0.58799999999999997"/>
    <n v="2.3519999999999999"/>
  </r>
  <r>
    <n v="3948"/>
    <s v="CA-2016-119963"/>
    <x v="741"/>
    <x v="407"/>
    <x v="1"/>
    <s v="SN-20710"/>
    <s v="Steve Nguyen"/>
    <x v="2"/>
    <s v="United States"/>
    <s v="Pasadena"/>
    <x v="5"/>
    <n v="77506"/>
    <x v="2"/>
    <x v="181"/>
    <x v="1"/>
    <x v="6"/>
    <x v="182"/>
    <n v="6.37"/>
    <n v="2"/>
    <n v="0.2"/>
    <n v="1.03"/>
    <n v="9.1620000000000008"/>
    <n v="12.74"/>
    <n v="2.548"/>
    <n v="10.192"/>
  </r>
  <r>
    <n v="3949"/>
    <s v="CA-2016-119963"/>
    <x v="741"/>
    <x v="407"/>
    <x v="1"/>
    <s v="SN-20710"/>
    <s v="Steve Nguyen"/>
    <x v="2"/>
    <s v="United States"/>
    <s v="Pasadena"/>
    <x v="5"/>
    <n v="77506"/>
    <x v="2"/>
    <x v="580"/>
    <x v="1"/>
    <x v="2"/>
    <x v="580"/>
    <n v="48.85"/>
    <n v="2"/>
    <n v="0.2"/>
    <n v="15.88"/>
    <n v="62.279999999999994"/>
    <n v="97.7"/>
    <n v="19.540000000000003"/>
    <n v="78.16"/>
  </r>
  <r>
    <n v="3950"/>
    <s v="CA-2016-119963"/>
    <x v="741"/>
    <x v="407"/>
    <x v="1"/>
    <s v="SN-20710"/>
    <s v="Steve Nguyen"/>
    <x v="2"/>
    <s v="United States"/>
    <s v="Pasadena"/>
    <x v="5"/>
    <n v="77506"/>
    <x v="2"/>
    <x v="314"/>
    <x v="1"/>
    <x v="10"/>
    <x v="314"/>
    <n v="19.649999999999999"/>
    <n v="2"/>
    <n v="0.2"/>
    <n v="6.63"/>
    <n v="24.81"/>
    <n v="39.299999999999997"/>
    <n v="7.8599999999999994"/>
    <n v="31.439999999999998"/>
  </r>
  <r>
    <n v="3951"/>
    <s v="CA-2016-119963"/>
    <x v="741"/>
    <x v="407"/>
    <x v="1"/>
    <s v="SN-20710"/>
    <s v="Steve Nguyen"/>
    <x v="2"/>
    <s v="United States"/>
    <s v="Pasadena"/>
    <x v="5"/>
    <n v="77506"/>
    <x v="2"/>
    <x v="163"/>
    <x v="0"/>
    <x v="1"/>
    <x v="164"/>
    <n v="255.11"/>
    <n v="6"/>
    <n v="0.3"/>
    <n v="-18.22"/>
    <n v="1089.682"/>
    <n v="1530.66"/>
    <n v="459.19800000000004"/>
    <n v="1071.462"/>
  </r>
  <r>
    <n v="3952"/>
    <s v="CA-2014-121167"/>
    <x v="683"/>
    <x v="457"/>
    <x v="0"/>
    <s v="MO-17500"/>
    <s v="Mary O'Rourke"/>
    <x v="0"/>
    <s v="United States"/>
    <s v="Freeport"/>
    <x v="15"/>
    <n v="11520"/>
    <x v="3"/>
    <x v="828"/>
    <x v="1"/>
    <x v="8"/>
    <x v="824"/>
    <n v="17.25"/>
    <n v="2"/>
    <n v="0.2"/>
    <n v="6.04"/>
    <n v="21.560000000000002"/>
    <n v="34.5"/>
    <n v="6.9"/>
    <n v="27.6"/>
  </r>
  <r>
    <n v="3953"/>
    <s v="US-2016-151862"/>
    <x v="398"/>
    <x v="599"/>
    <x v="1"/>
    <s v="ON-18715"/>
    <s v="Odella Nelson"/>
    <x v="1"/>
    <s v="United States"/>
    <s v="Denver"/>
    <x v="22"/>
    <n v="80219"/>
    <x v="1"/>
    <x v="1607"/>
    <x v="2"/>
    <x v="7"/>
    <x v="1598"/>
    <n v="159.97999999999999"/>
    <n v="2"/>
    <n v="0.2"/>
    <n v="14"/>
    <n v="241.96799999999999"/>
    <n v="319.95999999999998"/>
    <n v="63.991999999999997"/>
    <n v="255.96799999999999"/>
  </r>
  <r>
    <n v="3954"/>
    <s v="CA-2017-152961"/>
    <x v="787"/>
    <x v="992"/>
    <x v="1"/>
    <s v="SC-20095"/>
    <s v="Sanjit Chand"/>
    <x v="0"/>
    <s v="United States"/>
    <s v="Quincy"/>
    <x v="31"/>
    <n v="2169"/>
    <x v="3"/>
    <x v="69"/>
    <x v="1"/>
    <x v="10"/>
    <x v="69"/>
    <n v="12.7"/>
    <n v="2"/>
    <n v="0"/>
    <n v="5.84"/>
    <n v="19.559999999999999"/>
    <n v="25.4"/>
    <n v="0"/>
    <n v="25.4"/>
  </r>
  <r>
    <n v="3955"/>
    <s v="CA-2014-133228"/>
    <x v="527"/>
    <x v="568"/>
    <x v="1"/>
    <s v="MS-17710"/>
    <s v="Maurice Satty"/>
    <x v="0"/>
    <s v="United States"/>
    <s v="Detroit"/>
    <x v="12"/>
    <n v="48205"/>
    <x v="2"/>
    <x v="493"/>
    <x v="0"/>
    <x v="5"/>
    <x v="493"/>
    <n v="5.47"/>
    <n v="1"/>
    <n v="0"/>
    <n v="2.35"/>
    <n v="3.1199999999999997"/>
    <n v="5.47"/>
    <n v="0"/>
    <n v="5.47"/>
  </r>
  <r>
    <n v="3956"/>
    <s v="CA-2014-133228"/>
    <x v="527"/>
    <x v="568"/>
    <x v="1"/>
    <s v="MS-17710"/>
    <s v="Maurice Satty"/>
    <x v="0"/>
    <s v="United States"/>
    <s v="Detroit"/>
    <x v="12"/>
    <n v="48205"/>
    <x v="2"/>
    <x v="1041"/>
    <x v="1"/>
    <x v="6"/>
    <x v="1030"/>
    <n v="79.36"/>
    <n v="4"/>
    <n v="0"/>
    <n v="23.81"/>
    <n v="293.63"/>
    <n v="317.44"/>
    <n v="0"/>
    <n v="317.44"/>
  </r>
  <r>
    <n v="3957"/>
    <s v="CA-2016-114951"/>
    <x v="190"/>
    <x v="480"/>
    <x v="1"/>
    <s v="DN-13690"/>
    <s v="Duane Noonan"/>
    <x v="0"/>
    <s v="United States"/>
    <s v="San Francisco"/>
    <x v="1"/>
    <n v="94109"/>
    <x v="1"/>
    <x v="1256"/>
    <x v="0"/>
    <x v="5"/>
    <x v="1240"/>
    <n v="22.14"/>
    <n v="3"/>
    <n v="0"/>
    <n v="6.42"/>
    <n v="60"/>
    <n v="66.42"/>
    <n v="0"/>
    <n v="66.42"/>
  </r>
  <r>
    <n v="3958"/>
    <s v="CA-2016-156573"/>
    <x v="211"/>
    <x v="993"/>
    <x v="1"/>
    <s v="RB-19360"/>
    <s v="Raymond Buch"/>
    <x v="0"/>
    <s v="United States"/>
    <s v="Nashville"/>
    <x v="18"/>
    <n v="37211"/>
    <x v="0"/>
    <x v="1095"/>
    <x v="1"/>
    <x v="8"/>
    <x v="1085"/>
    <n v="11.28"/>
    <n v="3"/>
    <n v="0.7"/>
    <n v="-8.65"/>
    <n v="18.802"/>
    <n v="33.839999999999996"/>
    <n v="23.687999999999995"/>
    <n v="10.152000000000001"/>
  </r>
  <r>
    <n v="3959"/>
    <s v="CA-2016-156573"/>
    <x v="211"/>
    <x v="993"/>
    <x v="1"/>
    <s v="RB-19360"/>
    <s v="Raymond Buch"/>
    <x v="0"/>
    <s v="United States"/>
    <s v="Nashville"/>
    <x v="18"/>
    <n v="37211"/>
    <x v="0"/>
    <x v="324"/>
    <x v="1"/>
    <x v="6"/>
    <x v="324"/>
    <n v="4.45"/>
    <n v="2"/>
    <n v="0.2"/>
    <n v="0.33"/>
    <n v="6.79"/>
    <n v="8.9"/>
    <n v="1.7800000000000002"/>
    <n v="7.12"/>
  </r>
  <r>
    <n v="3960"/>
    <s v="CA-2016-156573"/>
    <x v="211"/>
    <x v="993"/>
    <x v="1"/>
    <s v="RB-19360"/>
    <s v="Raymond Buch"/>
    <x v="0"/>
    <s v="United States"/>
    <s v="Nashville"/>
    <x v="18"/>
    <n v="37211"/>
    <x v="0"/>
    <x v="1608"/>
    <x v="0"/>
    <x v="5"/>
    <x v="1599"/>
    <n v="44.76"/>
    <n v="3"/>
    <n v="0.2"/>
    <n v="14.55"/>
    <n v="92.874000000000009"/>
    <n v="134.28"/>
    <n v="26.856000000000002"/>
    <n v="107.42400000000001"/>
  </r>
  <r>
    <n v="3961"/>
    <s v="CA-2015-113901"/>
    <x v="324"/>
    <x v="994"/>
    <x v="1"/>
    <s v="NH-18610"/>
    <s v="Nicole Hansen"/>
    <x v="1"/>
    <s v="United States"/>
    <s v="Detroit"/>
    <x v="12"/>
    <n v="48227"/>
    <x v="2"/>
    <x v="1206"/>
    <x v="1"/>
    <x v="8"/>
    <x v="1191"/>
    <n v="38.28"/>
    <n v="6"/>
    <n v="0"/>
    <n v="17.61"/>
    <n v="212.07"/>
    <n v="229.68"/>
    <n v="0"/>
    <n v="229.68"/>
  </r>
  <r>
    <n v="3962"/>
    <s v="CA-2015-113901"/>
    <x v="324"/>
    <x v="994"/>
    <x v="1"/>
    <s v="NH-18610"/>
    <s v="Nicole Hansen"/>
    <x v="1"/>
    <s v="United States"/>
    <s v="Detroit"/>
    <x v="12"/>
    <n v="48227"/>
    <x v="2"/>
    <x v="993"/>
    <x v="2"/>
    <x v="7"/>
    <x v="985"/>
    <n v="149.94999999999999"/>
    <n v="5"/>
    <n v="0"/>
    <n v="44.99"/>
    <n v="704.76"/>
    <n v="749.75"/>
    <n v="0"/>
    <n v="749.75"/>
  </r>
  <r>
    <n v="3963"/>
    <s v="CA-2017-134838"/>
    <x v="600"/>
    <x v="971"/>
    <x v="2"/>
    <s v="ED-13885"/>
    <s v="Emily Ducich"/>
    <x v="2"/>
    <s v="United States"/>
    <s v="Los Angeles"/>
    <x v="1"/>
    <n v="90045"/>
    <x v="1"/>
    <x v="1005"/>
    <x v="1"/>
    <x v="6"/>
    <x v="997"/>
    <n v="12.84"/>
    <n v="3"/>
    <n v="0"/>
    <n v="3.47"/>
    <n v="35.049999999999997"/>
    <n v="38.519999999999996"/>
    <n v="0"/>
    <n v="38.519999999999996"/>
  </r>
  <r>
    <n v="3964"/>
    <s v="CA-2017-134838"/>
    <x v="600"/>
    <x v="971"/>
    <x v="2"/>
    <s v="ED-13885"/>
    <s v="Emily Ducich"/>
    <x v="2"/>
    <s v="United States"/>
    <s v="Los Angeles"/>
    <x v="1"/>
    <n v="90045"/>
    <x v="1"/>
    <x v="943"/>
    <x v="0"/>
    <x v="5"/>
    <x v="936"/>
    <n v="44.67"/>
    <n v="3"/>
    <n v="0"/>
    <n v="12.06"/>
    <n v="121.94999999999999"/>
    <n v="134.01"/>
    <n v="0"/>
    <n v="134.01"/>
  </r>
  <r>
    <n v="3965"/>
    <s v="CA-2016-120257"/>
    <x v="897"/>
    <x v="961"/>
    <x v="1"/>
    <s v="PW-19240"/>
    <s v="Pierre Wener"/>
    <x v="0"/>
    <s v="United States"/>
    <s v="Philadelphia"/>
    <x v="9"/>
    <n v="19140"/>
    <x v="3"/>
    <x v="1609"/>
    <x v="1"/>
    <x v="6"/>
    <x v="1600"/>
    <n v="7.87"/>
    <n v="3"/>
    <n v="0.2"/>
    <n v="0.89"/>
    <n v="17.997999999999998"/>
    <n v="23.61"/>
    <n v="4.7220000000000004"/>
    <n v="18.887999999999998"/>
  </r>
  <r>
    <n v="3966"/>
    <s v="CA-2014-164910"/>
    <x v="607"/>
    <x v="995"/>
    <x v="0"/>
    <s v="DM-13345"/>
    <s v="Denise Monton"/>
    <x v="1"/>
    <s v="United States"/>
    <s v="Asheville"/>
    <x v="3"/>
    <n v="28806"/>
    <x v="0"/>
    <x v="279"/>
    <x v="1"/>
    <x v="6"/>
    <x v="279"/>
    <n v="7.87"/>
    <n v="3"/>
    <n v="0.2"/>
    <n v="0.89"/>
    <n v="17.997999999999998"/>
    <n v="23.61"/>
    <n v="4.7220000000000004"/>
    <n v="18.887999999999998"/>
  </r>
  <r>
    <n v="3967"/>
    <s v="CA-2016-149902"/>
    <x v="178"/>
    <x v="996"/>
    <x v="1"/>
    <s v="DW-13540"/>
    <s v="Don Weiss"/>
    <x v="0"/>
    <s v="United States"/>
    <s v="New York City"/>
    <x v="15"/>
    <n v="10024"/>
    <x v="3"/>
    <x v="666"/>
    <x v="1"/>
    <x v="6"/>
    <x v="666"/>
    <n v="88.04"/>
    <n v="4"/>
    <n v="0"/>
    <n v="22.89"/>
    <n v="329.27000000000004"/>
    <n v="352.16"/>
    <n v="0"/>
    <n v="352.16"/>
  </r>
  <r>
    <n v="3968"/>
    <s v="CA-2016-146010"/>
    <x v="244"/>
    <x v="213"/>
    <x v="2"/>
    <s v="EH-14125"/>
    <s v="Eugene Hildebrand"/>
    <x v="2"/>
    <s v="United States"/>
    <s v="Colorado Springs"/>
    <x v="22"/>
    <n v="80906"/>
    <x v="1"/>
    <x v="612"/>
    <x v="1"/>
    <x v="8"/>
    <x v="612"/>
    <n v="40.64"/>
    <n v="7"/>
    <n v="0.7"/>
    <n v="-32.51"/>
    <n v="117.85400000000001"/>
    <n v="284.48"/>
    <n v="199.136"/>
    <n v="85.344000000000023"/>
  </r>
  <r>
    <n v="3969"/>
    <s v="US-2015-163685"/>
    <x v="932"/>
    <x v="997"/>
    <x v="1"/>
    <s v="KE-16420"/>
    <s v="Katrina Edelman"/>
    <x v="1"/>
    <s v="United States"/>
    <s v="San Antonio"/>
    <x v="5"/>
    <n v="78207"/>
    <x v="2"/>
    <x v="175"/>
    <x v="1"/>
    <x v="8"/>
    <x v="176"/>
    <n v="5.73"/>
    <n v="8"/>
    <n v="0.8"/>
    <n v="-9.16"/>
    <n v="18.327999999999999"/>
    <n v="45.84"/>
    <n v="36.672000000000004"/>
    <n v="9.1679999999999993"/>
  </r>
  <r>
    <n v="3970"/>
    <s v="US-2015-163685"/>
    <x v="932"/>
    <x v="997"/>
    <x v="1"/>
    <s v="KE-16420"/>
    <s v="Katrina Edelman"/>
    <x v="1"/>
    <s v="United States"/>
    <s v="San Antonio"/>
    <x v="5"/>
    <n v="78207"/>
    <x v="2"/>
    <x v="1610"/>
    <x v="1"/>
    <x v="10"/>
    <x v="1601"/>
    <n v="42.24"/>
    <n v="10"/>
    <n v="0.2"/>
    <n v="13.2"/>
    <n v="324.72000000000003"/>
    <n v="422.40000000000003"/>
    <n v="84.480000000000018"/>
    <n v="337.92"/>
  </r>
  <r>
    <n v="3971"/>
    <s v="CA-2014-135090"/>
    <x v="754"/>
    <x v="158"/>
    <x v="1"/>
    <s v="SP-20920"/>
    <s v="Susan Pistek"/>
    <x v="0"/>
    <s v="United States"/>
    <s v="Los Angeles"/>
    <x v="1"/>
    <n v="90036"/>
    <x v="1"/>
    <x v="1357"/>
    <x v="1"/>
    <x v="10"/>
    <x v="1343"/>
    <n v="53.82"/>
    <n v="9"/>
    <n v="0"/>
    <n v="24.22"/>
    <n v="460.15999999999997"/>
    <n v="484.38"/>
    <n v="0"/>
    <n v="484.38"/>
  </r>
  <r>
    <n v="3972"/>
    <s v="CA-2015-132374"/>
    <x v="933"/>
    <x v="998"/>
    <x v="0"/>
    <s v="PS-19045"/>
    <s v="Penelope Sewall"/>
    <x v="2"/>
    <s v="United States"/>
    <s v="Sterling Heights"/>
    <x v="12"/>
    <n v="48310"/>
    <x v="2"/>
    <x v="1500"/>
    <x v="1"/>
    <x v="6"/>
    <x v="1488"/>
    <n v="79.36"/>
    <n v="4"/>
    <n v="0"/>
    <n v="20.63"/>
    <n v="296.81"/>
    <n v="317.44"/>
    <n v="0"/>
    <n v="317.44"/>
  </r>
  <r>
    <n v="3973"/>
    <s v="CA-2016-167556"/>
    <x v="892"/>
    <x v="944"/>
    <x v="1"/>
    <s v="JM-15250"/>
    <s v="Janet Martin"/>
    <x v="0"/>
    <s v="United States"/>
    <s v="New York City"/>
    <x v="15"/>
    <n v="10009"/>
    <x v="3"/>
    <x v="949"/>
    <x v="1"/>
    <x v="10"/>
    <x v="942"/>
    <n v="13.48"/>
    <n v="2"/>
    <n v="0"/>
    <n v="6.74"/>
    <n v="20.22"/>
    <n v="26.96"/>
    <n v="0"/>
    <n v="26.96"/>
  </r>
  <r>
    <n v="3974"/>
    <s v="CA-2016-167556"/>
    <x v="892"/>
    <x v="944"/>
    <x v="1"/>
    <s v="JM-15250"/>
    <s v="Janet Martin"/>
    <x v="0"/>
    <s v="United States"/>
    <s v="New York City"/>
    <x v="15"/>
    <n v="10009"/>
    <x v="3"/>
    <x v="985"/>
    <x v="1"/>
    <x v="8"/>
    <x v="978"/>
    <n v="29.8"/>
    <n v="5"/>
    <n v="0.2"/>
    <n v="9.31"/>
    <n v="109.89"/>
    <n v="149"/>
    <n v="29.8"/>
    <n v="119.2"/>
  </r>
  <r>
    <n v="3975"/>
    <s v="CA-2016-167556"/>
    <x v="892"/>
    <x v="944"/>
    <x v="1"/>
    <s v="JM-15250"/>
    <s v="Janet Martin"/>
    <x v="0"/>
    <s v="United States"/>
    <s v="New York City"/>
    <x v="15"/>
    <n v="10009"/>
    <x v="3"/>
    <x v="28"/>
    <x v="0"/>
    <x v="5"/>
    <x v="28"/>
    <n v="414"/>
    <n v="8"/>
    <n v="0"/>
    <n v="124.2"/>
    <n v="3187.8"/>
    <n v="3312"/>
    <n v="0"/>
    <n v="3312"/>
  </r>
  <r>
    <n v="3976"/>
    <s v="CA-2016-167556"/>
    <x v="892"/>
    <x v="944"/>
    <x v="1"/>
    <s v="JM-15250"/>
    <s v="Janet Martin"/>
    <x v="0"/>
    <s v="United States"/>
    <s v="New York City"/>
    <x v="15"/>
    <n v="10009"/>
    <x v="3"/>
    <x v="777"/>
    <x v="1"/>
    <x v="8"/>
    <x v="776"/>
    <n v="41.33"/>
    <n v="7"/>
    <n v="0.2"/>
    <n v="14.98"/>
    <n v="216.46800000000002"/>
    <n v="289.31"/>
    <n v="57.862000000000002"/>
    <n v="231.44800000000001"/>
  </r>
  <r>
    <n v="3977"/>
    <s v="US-2016-116400"/>
    <x v="332"/>
    <x v="351"/>
    <x v="2"/>
    <s v="EB-13930"/>
    <s v="Eric Barreto"/>
    <x v="0"/>
    <s v="United States"/>
    <s v="Richmond"/>
    <x v="17"/>
    <n v="23223"/>
    <x v="0"/>
    <x v="1611"/>
    <x v="0"/>
    <x v="5"/>
    <x v="1602"/>
    <n v="39.92"/>
    <n v="4"/>
    <n v="0"/>
    <n v="11.18"/>
    <n v="148.5"/>
    <n v="159.68"/>
    <n v="0"/>
    <n v="159.68"/>
  </r>
  <r>
    <n v="3978"/>
    <s v="CA-2017-101308"/>
    <x v="280"/>
    <x v="951"/>
    <x v="1"/>
    <s v="FG-14260"/>
    <s v="Frank Gastineau"/>
    <x v="2"/>
    <s v="United States"/>
    <s v="Seattle"/>
    <x v="4"/>
    <n v="98105"/>
    <x v="1"/>
    <x v="127"/>
    <x v="1"/>
    <x v="13"/>
    <x v="128"/>
    <n v="8.94"/>
    <n v="3"/>
    <n v="0"/>
    <n v="4.1100000000000003"/>
    <n v="22.71"/>
    <n v="26.82"/>
    <n v="0"/>
    <n v="26.82"/>
  </r>
  <r>
    <n v="3979"/>
    <s v="CA-2017-101308"/>
    <x v="280"/>
    <x v="951"/>
    <x v="1"/>
    <s v="FG-14260"/>
    <s v="Frank Gastineau"/>
    <x v="2"/>
    <s v="United States"/>
    <s v="Seattle"/>
    <x v="4"/>
    <n v="98105"/>
    <x v="1"/>
    <x v="509"/>
    <x v="2"/>
    <x v="7"/>
    <x v="509"/>
    <n v="84.78"/>
    <n v="2"/>
    <n v="0.2"/>
    <n v="-20.14"/>
    <n v="155.78800000000001"/>
    <n v="169.56"/>
    <n v="33.911999999999999"/>
    <n v="135.648"/>
  </r>
  <r>
    <n v="3980"/>
    <s v="CA-2014-114517"/>
    <x v="851"/>
    <x v="999"/>
    <x v="1"/>
    <s v="TH-21235"/>
    <s v="Tiffany House"/>
    <x v="1"/>
    <s v="United States"/>
    <s v="New York City"/>
    <x v="15"/>
    <n v="10024"/>
    <x v="3"/>
    <x v="972"/>
    <x v="0"/>
    <x v="3"/>
    <x v="966"/>
    <n v="53.32"/>
    <n v="2"/>
    <n v="0.4"/>
    <n v="-19.55"/>
    <n v="83.533999999999992"/>
    <n v="106.64"/>
    <n v="42.656000000000006"/>
    <n v="63.983999999999995"/>
  </r>
  <r>
    <n v="3981"/>
    <s v="CA-2014-114517"/>
    <x v="851"/>
    <x v="999"/>
    <x v="1"/>
    <s v="TH-21235"/>
    <s v="Tiffany House"/>
    <x v="1"/>
    <s v="United States"/>
    <s v="New York City"/>
    <x v="15"/>
    <n v="10024"/>
    <x v="3"/>
    <x v="551"/>
    <x v="1"/>
    <x v="9"/>
    <x v="550"/>
    <n v="56.52"/>
    <n v="3"/>
    <n v="0"/>
    <n v="15.83"/>
    <n v="153.72999999999999"/>
    <n v="169.56"/>
    <n v="0"/>
    <n v="169.56"/>
  </r>
  <r>
    <n v="3982"/>
    <s v="CA-2017-119564"/>
    <x v="934"/>
    <x v="404"/>
    <x v="1"/>
    <s v="PL-18925"/>
    <s v="Paul Lucas"/>
    <x v="2"/>
    <s v="United States"/>
    <s v="Seattle"/>
    <x v="4"/>
    <n v="98115"/>
    <x v="1"/>
    <x v="560"/>
    <x v="0"/>
    <x v="5"/>
    <x v="559"/>
    <n v="22.77"/>
    <n v="3"/>
    <n v="0"/>
    <n v="9.7899999999999991"/>
    <n v="58.52"/>
    <n v="68.31"/>
    <n v="0"/>
    <n v="68.31"/>
  </r>
  <r>
    <n v="3983"/>
    <s v="CA-2016-135265"/>
    <x v="274"/>
    <x v="1000"/>
    <x v="0"/>
    <s v="CC-12370"/>
    <s v="Christopher Conant"/>
    <x v="0"/>
    <s v="United States"/>
    <s v="Los Angeles"/>
    <x v="1"/>
    <n v="90045"/>
    <x v="1"/>
    <x v="51"/>
    <x v="0"/>
    <x v="1"/>
    <x v="51"/>
    <n v="287.97000000000003"/>
    <n v="4"/>
    <n v="0.2"/>
    <n v="-3.6"/>
    <n v="925.10400000000016"/>
    <n v="1151.8800000000001"/>
    <n v="230.37600000000003"/>
    <n v="921.50400000000013"/>
  </r>
  <r>
    <n v="3984"/>
    <s v="CA-2016-135265"/>
    <x v="274"/>
    <x v="1000"/>
    <x v="0"/>
    <s v="CC-12370"/>
    <s v="Christopher Conant"/>
    <x v="0"/>
    <s v="United States"/>
    <s v="Los Angeles"/>
    <x v="1"/>
    <n v="90045"/>
    <x v="1"/>
    <x v="1293"/>
    <x v="2"/>
    <x v="16"/>
    <x v="1279"/>
    <n v="2799.96"/>
    <n v="5"/>
    <n v="0.2"/>
    <n v="944.99"/>
    <n v="10254.85"/>
    <n v="13999.8"/>
    <n v="2799.96"/>
    <n v="11199.84"/>
  </r>
  <r>
    <n v="3985"/>
    <s v="CA-2016-135265"/>
    <x v="274"/>
    <x v="1000"/>
    <x v="0"/>
    <s v="CC-12370"/>
    <s v="Christopher Conant"/>
    <x v="0"/>
    <s v="United States"/>
    <s v="Los Angeles"/>
    <x v="1"/>
    <n v="90045"/>
    <x v="1"/>
    <x v="1438"/>
    <x v="1"/>
    <x v="10"/>
    <x v="1426"/>
    <n v="48.94"/>
    <n v="1"/>
    <n v="0"/>
    <n v="24.47"/>
    <n v="24.47"/>
    <n v="48.94"/>
    <n v="0"/>
    <n v="48.94"/>
  </r>
  <r>
    <n v="3986"/>
    <s v="CA-2016-108735"/>
    <x v="764"/>
    <x v="180"/>
    <x v="1"/>
    <s v="JM-15535"/>
    <s v="Jessica Myrick"/>
    <x v="0"/>
    <s v="United States"/>
    <s v="Lakewood"/>
    <x v="1"/>
    <n v="90712"/>
    <x v="1"/>
    <x v="713"/>
    <x v="0"/>
    <x v="0"/>
    <x v="712"/>
    <n v="257.5"/>
    <n v="3"/>
    <n v="0.15"/>
    <n v="24.24"/>
    <n v="632.38499999999999"/>
    <n v="772.5"/>
    <n v="115.875"/>
    <n v="656.625"/>
  </r>
  <r>
    <n v="3987"/>
    <s v="CA-2017-112333"/>
    <x v="798"/>
    <x v="1001"/>
    <x v="1"/>
    <s v="KF-16285"/>
    <s v="Karen Ferguson"/>
    <x v="2"/>
    <s v="United States"/>
    <s v="Plainfield"/>
    <x v="30"/>
    <n v="7060"/>
    <x v="3"/>
    <x v="486"/>
    <x v="1"/>
    <x v="4"/>
    <x v="486"/>
    <n v="2591.56"/>
    <n v="4"/>
    <n v="0"/>
    <n v="621.97"/>
    <n v="9744.27"/>
    <n v="10366.24"/>
    <n v="0"/>
    <n v="10366.24"/>
  </r>
  <r>
    <n v="3988"/>
    <s v="CA-2017-112333"/>
    <x v="798"/>
    <x v="1001"/>
    <x v="1"/>
    <s v="KF-16285"/>
    <s v="Karen Ferguson"/>
    <x v="2"/>
    <s v="United States"/>
    <s v="Plainfield"/>
    <x v="30"/>
    <n v="7060"/>
    <x v="3"/>
    <x v="1612"/>
    <x v="1"/>
    <x v="9"/>
    <x v="1603"/>
    <n v="41.95"/>
    <n v="5"/>
    <n v="0"/>
    <n v="10.49"/>
    <n v="199.26"/>
    <n v="209.75"/>
    <n v="0"/>
    <n v="209.75"/>
  </r>
  <r>
    <n v="3989"/>
    <s v="US-2016-159415"/>
    <x v="764"/>
    <x v="1002"/>
    <x v="1"/>
    <s v="CS-12175"/>
    <s v="Charles Sheldon"/>
    <x v="1"/>
    <s v="United States"/>
    <s v="Columbia"/>
    <x v="18"/>
    <n v="38401"/>
    <x v="0"/>
    <x v="1613"/>
    <x v="0"/>
    <x v="5"/>
    <x v="1604"/>
    <n v="79.12"/>
    <n v="5"/>
    <n v="0.2"/>
    <n v="13.85"/>
    <n v="302.63"/>
    <n v="395.6"/>
    <n v="79.12"/>
    <n v="316.48"/>
  </r>
  <r>
    <n v="3990"/>
    <s v="CA-2014-122588"/>
    <x v="641"/>
    <x v="680"/>
    <x v="0"/>
    <s v="AR-10540"/>
    <s v="Andy Reiter"/>
    <x v="0"/>
    <s v="United States"/>
    <s v="Woonsocket"/>
    <x v="34"/>
    <n v="2895"/>
    <x v="3"/>
    <x v="750"/>
    <x v="0"/>
    <x v="5"/>
    <x v="748"/>
    <n v="52.96"/>
    <n v="2"/>
    <n v="0"/>
    <n v="20.12"/>
    <n v="85.8"/>
    <n v="105.92"/>
    <n v="0"/>
    <n v="105.92"/>
  </r>
  <r>
    <n v="3991"/>
    <s v="CA-2014-137589"/>
    <x v="935"/>
    <x v="821"/>
    <x v="1"/>
    <s v="MS-17770"/>
    <s v="Maxwell Schwartz"/>
    <x v="0"/>
    <s v="United States"/>
    <s v="Lancaster"/>
    <x v="9"/>
    <n v="17602"/>
    <x v="3"/>
    <x v="1420"/>
    <x v="1"/>
    <x v="14"/>
    <x v="1408"/>
    <n v="286.33999999999997"/>
    <n v="3"/>
    <n v="0.2"/>
    <n v="-64.430000000000007"/>
    <n v="751.64599999999996"/>
    <n v="859.02"/>
    <n v="171.804"/>
    <n v="687.21600000000001"/>
  </r>
  <r>
    <n v="3992"/>
    <s v="CA-2015-161998"/>
    <x v="489"/>
    <x v="27"/>
    <x v="1"/>
    <s v="DB-13120"/>
    <s v="David Bremer"/>
    <x v="1"/>
    <s v="United States"/>
    <s v="Tampa"/>
    <x v="2"/>
    <n v="33614"/>
    <x v="0"/>
    <x v="750"/>
    <x v="0"/>
    <x v="5"/>
    <x v="748"/>
    <n v="63.55"/>
    <n v="3"/>
    <n v="0.2"/>
    <n v="14.3"/>
    <n v="138.21999999999997"/>
    <n v="190.64999999999998"/>
    <n v="38.129999999999995"/>
    <n v="152.51999999999998"/>
  </r>
  <r>
    <n v="3993"/>
    <s v="CA-2015-161998"/>
    <x v="489"/>
    <x v="27"/>
    <x v="1"/>
    <s v="DB-13120"/>
    <s v="David Bremer"/>
    <x v="1"/>
    <s v="United States"/>
    <s v="Tampa"/>
    <x v="2"/>
    <n v="33614"/>
    <x v="0"/>
    <x v="610"/>
    <x v="1"/>
    <x v="14"/>
    <x v="610"/>
    <n v="41.38"/>
    <n v="3"/>
    <n v="0.2"/>
    <n v="4.6500000000000004"/>
    <n v="94.662000000000006"/>
    <n v="124.14000000000001"/>
    <n v="24.828000000000003"/>
    <n v="99.312000000000012"/>
  </r>
  <r>
    <n v="3994"/>
    <s v="CA-2015-161998"/>
    <x v="489"/>
    <x v="27"/>
    <x v="1"/>
    <s v="DB-13120"/>
    <s v="David Bremer"/>
    <x v="1"/>
    <s v="United States"/>
    <s v="Tampa"/>
    <x v="2"/>
    <n v="33614"/>
    <x v="0"/>
    <x v="915"/>
    <x v="1"/>
    <x v="6"/>
    <x v="907"/>
    <n v="172.7"/>
    <n v="6"/>
    <n v="0.2"/>
    <n v="10.79"/>
    <n v="818.16999999999985"/>
    <n v="1036.1999999999998"/>
    <n v="207.23999999999998"/>
    <n v="828.95999999999981"/>
  </r>
  <r>
    <n v="3995"/>
    <s v="CA-2015-105627"/>
    <x v="936"/>
    <x v="1003"/>
    <x v="1"/>
    <s v="DK-12895"/>
    <s v="Dana Kaydos"/>
    <x v="0"/>
    <s v="United States"/>
    <s v="Kenosha"/>
    <x v="6"/>
    <n v="53142"/>
    <x v="2"/>
    <x v="1528"/>
    <x v="0"/>
    <x v="0"/>
    <x v="1515"/>
    <n v="512.94000000000005"/>
    <n v="3"/>
    <n v="0"/>
    <n v="97.46"/>
    <n v="1441.3600000000001"/>
    <n v="1538.8200000000002"/>
    <n v="0"/>
    <n v="1538.8200000000002"/>
  </r>
  <r>
    <n v="3996"/>
    <s v="CA-2015-105627"/>
    <x v="936"/>
    <x v="1003"/>
    <x v="1"/>
    <s v="DK-12895"/>
    <s v="Dana Kaydos"/>
    <x v="0"/>
    <s v="United States"/>
    <s v="Kenosha"/>
    <x v="6"/>
    <n v="53142"/>
    <x v="2"/>
    <x v="1265"/>
    <x v="0"/>
    <x v="1"/>
    <x v="1249"/>
    <n v="860.93"/>
    <n v="7"/>
    <n v="0"/>
    <n v="189.4"/>
    <n v="5837.11"/>
    <n v="6026.5099999999993"/>
    <n v="0"/>
    <n v="6026.5099999999993"/>
  </r>
  <r>
    <n v="3997"/>
    <s v="CA-2015-105627"/>
    <x v="936"/>
    <x v="1003"/>
    <x v="1"/>
    <s v="DK-12895"/>
    <s v="Dana Kaydos"/>
    <x v="0"/>
    <s v="United States"/>
    <s v="Kenosha"/>
    <x v="6"/>
    <n v="53142"/>
    <x v="2"/>
    <x v="348"/>
    <x v="2"/>
    <x v="7"/>
    <x v="348"/>
    <n v="769.95"/>
    <n v="5"/>
    <n v="0"/>
    <n v="223.29"/>
    <n v="3626.46"/>
    <n v="3849.75"/>
    <n v="0"/>
    <n v="3849.75"/>
  </r>
  <r>
    <n v="3998"/>
    <s v="CA-2015-105627"/>
    <x v="936"/>
    <x v="1003"/>
    <x v="1"/>
    <s v="DK-12895"/>
    <s v="Dana Kaydos"/>
    <x v="0"/>
    <s v="United States"/>
    <s v="Kenosha"/>
    <x v="6"/>
    <n v="53142"/>
    <x v="2"/>
    <x v="1614"/>
    <x v="1"/>
    <x v="6"/>
    <x v="1605"/>
    <n v="14.98"/>
    <n v="1"/>
    <n v="0"/>
    <n v="4.49"/>
    <n v="10.49"/>
    <n v="14.98"/>
    <n v="0"/>
    <n v="14.98"/>
  </r>
  <r>
    <n v="3999"/>
    <s v="CA-2015-105627"/>
    <x v="936"/>
    <x v="1003"/>
    <x v="1"/>
    <s v="DK-12895"/>
    <s v="Dana Kaydos"/>
    <x v="0"/>
    <s v="United States"/>
    <s v="Kenosha"/>
    <x v="6"/>
    <n v="53142"/>
    <x v="2"/>
    <x v="1292"/>
    <x v="0"/>
    <x v="5"/>
    <x v="1278"/>
    <n v="373.08"/>
    <n v="6"/>
    <n v="0"/>
    <n v="82.08"/>
    <n v="2156.4"/>
    <n v="2238.48"/>
    <n v="0"/>
    <n v="2238.48"/>
  </r>
  <r>
    <n v="4000"/>
    <s v="US-2015-149629"/>
    <x v="789"/>
    <x v="532"/>
    <x v="0"/>
    <s v="MP-17965"/>
    <s v="Michael Paige"/>
    <x v="1"/>
    <s v="United States"/>
    <s v="Port Saint Lucie"/>
    <x v="2"/>
    <n v="34952"/>
    <x v="0"/>
    <x v="266"/>
    <x v="0"/>
    <x v="0"/>
    <x v="266"/>
    <n v="231.92"/>
    <n v="5"/>
    <n v="0.2"/>
    <n v="5.8"/>
    <n v="921.88"/>
    <n v="1159.5999999999999"/>
    <n v="231.92"/>
    <n v="927.68"/>
  </r>
  <r>
    <n v="4001"/>
    <s v="CA-2014-116834"/>
    <x v="856"/>
    <x v="36"/>
    <x v="1"/>
    <s v="Dp-13240"/>
    <s v="Dean percer"/>
    <x v="2"/>
    <s v="United States"/>
    <s v="Seattle"/>
    <x v="4"/>
    <n v="98115"/>
    <x v="1"/>
    <x v="1137"/>
    <x v="0"/>
    <x v="5"/>
    <x v="1125"/>
    <n v="63.47"/>
    <n v="11"/>
    <n v="0"/>
    <n v="19.04"/>
    <n v="679.13"/>
    <n v="698.17"/>
    <n v="0"/>
    <n v="698.17"/>
  </r>
  <r>
    <n v="4002"/>
    <s v="CA-2014-116834"/>
    <x v="856"/>
    <x v="36"/>
    <x v="1"/>
    <s v="Dp-13240"/>
    <s v="Dean percer"/>
    <x v="2"/>
    <s v="United States"/>
    <s v="Seattle"/>
    <x v="4"/>
    <n v="98115"/>
    <x v="1"/>
    <x v="1615"/>
    <x v="2"/>
    <x v="11"/>
    <x v="1606"/>
    <n v="345"/>
    <n v="5"/>
    <n v="0"/>
    <n v="58.65"/>
    <n v="1666.35"/>
    <n v="1725"/>
    <n v="0"/>
    <n v="1725"/>
  </r>
  <r>
    <n v="4003"/>
    <s v="CA-2016-145730"/>
    <x v="840"/>
    <x v="599"/>
    <x v="1"/>
    <s v="CC-12220"/>
    <s v="Chris Cortes"/>
    <x v="0"/>
    <s v="United States"/>
    <s v="San Antonio"/>
    <x v="5"/>
    <n v="78207"/>
    <x v="2"/>
    <x v="335"/>
    <x v="0"/>
    <x v="3"/>
    <x v="335"/>
    <n v="637.9"/>
    <n v="3"/>
    <n v="0.3"/>
    <n v="-127.58"/>
    <n v="1467.1699999999998"/>
    <n v="1913.6999999999998"/>
    <n v="574.1099999999999"/>
    <n v="1339.59"/>
  </r>
  <r>
    <n v="4004"/>
    <s v="CA-2016-145730"/>
    <x v="840"/>
    <x v="599"/>
    <x v="1"/>
    <s v="CC-12220"/>
    <s v="Chris Cortes"/>
    <x v="0"/>
    <s v="United States"/>
    <s v="San Antonio"/>
    <x v="5"/>
    <n v="78207"/>
    <x v="2"/>
    <x v="1616"/>
    <x v="2"/>
    <x v="15"/>
    <x v="1607"/>
    <n v="287.91000000000003"/>
    <n v="3"/>
    <n v="0.4"/>
    <n v="33.590000000000003"/>
    <n v="484.64800000000002"/>
    <n v="863.73"/>
    <n v="345.49200000000002"/>
    <n v="518.23800000000006"/>
  </r>
  <r>
    <n v="4005"/>
    <s v="CA-2016-145730"/>
    <x v="840"/>
    <x v="599"/>
    <x v="1"/>
    <s v="CC-12220"/>
    <s v="Chris Cortes"/>
    <x v="0"/>
    <s v="United States"/>
    <s v="San Antonio"/>
    <x v="5"/>
    <n v="78207"/>
    <x v="2"/>
    <x v="373"/>
    <x v="1"/>
    <x v="12"/>
    <x v="374"/>
    <n v="36.6"/>
    <n v="3"/>
    <n v="0.2"/>
    <n v="11.9"/>
    <n v="75.94"/>
    <n v="109.80000000000001"/>
    <n v="21.960000000000004"/>
    <n v="87.84"/>
  </r>
  <r>
    <n v="4006"/>
    <s v="US-2015-168732"/>
    <x v="895"/>
    <x v="313"/>
    <x v="1"/>
    <s v="KM-16660"/>
    <s v="Khloe Miller"/>
    <x v="0"/>
    <s v="United States"/>
    <s v="Roswell"/>
    <x v="32"/>
    <n v="30076"/>
    <x v="0"/>
    <x v="1325"/>
    <x v="1"/>
    <x v="6"/>
    <x v="772"/>
    <n v="1.78"/>
    <n v="1"/>
    <n v="0"/>
    <n v="0.5"/>
    <n v="1.28"/>
    <n v="1.78"/>
    <n v="0"/>
    <n v="1.78"/>
  </r>
  <r>
    <n v="4007"/>
    <s v="US-2015-168732"/>
    <x v="895"/>
    <x v="313"/>
    <x v="1"/>
    <s v="KM-16660"/>
    <s v="Khloe Miller"/>
    <x v="0"/>
    <s v="United States"/>
    <s v="Roswell"/>
    <x v="32"/>
    <n v="30076"/>
    <x v="0"/>
    <x v="1440"/>
    <x v="1"/>
    <x v="10"/>
    <x v="1428"/>
    <n v="25.92"/>
    <n v="4"/>
    <n v="0"/>
    <n v="12.44"/>
    <n v="91.240000000000009"/>
    <n v="103.68"/>
    <n v="0"/>
    <n v="103.68"/>
  </r>
  <r>
    <n v="4008"/>
    <s v="US-2015-168732"/>
    <x v="895"/>
    <x v="313"/>
    <x v="1"/>
    <s v="KM-16660"/>
    <s v="Khloe Miller"/>
    <x v="0"/>
    <s v="United States"/>
    <s v="Roswell"/>
    <x v="32"/>
    <n v="30076"/>
    <x v="0"/>
    <x v="1617"/>
    <x v="2"/>
    <x v="11"/>
    <x v="1608"/>
    <n v="101.94"/>
    <n v="6"/>
    <n v="0"/>
    <n v="21.41"/>
    <n v="590.23"/>
    <n v="611.64"/>
    <n v="0"/>
    <n v="611.64"/>
  </r>
  <r>
    <n v="4009"/>
    <s v="CA-2015-107468"/>
    <x v="217"/>
    <x v="190"/>
    <x v="1"/>
    <s v="MK-17905"/>
    <s v="Michael Kennedy"/>
    <x v="1"/>
    <s v="United States"/>
    <s v="Louisville"/>
    <x v="22"/>
    <n v="80027"/>
    <x v="1"/>
    <x v="1005"/>
    <x v="1"/>
    <x v="6"/>
    <x v="997"/>
    <n v="6.85"/>
    <n v="2"/>
    <n v="0.2"/>
    <n v="0.6"/>
    <n v="10.36"/>
    <n v="13.7"/>
    <n v="2.74"/>
    <n v="10.959999999999999"/>
  </r>
  <r>
    <n v="4010"/>
    <s v="CA-2017-144463"/>
    <x v="314"/>
    <x v="838"/>
    <x v="1"/>
    <s v="SC-20725"/>
    <s v="Steven Cartwright"/>
    <x v="0"/>
    <s v="United States"/>
    <s v="Los Angeles"/>
    <x v="1"/>
    <n v="90036"/>
    <x v="1"/>
    <x v="1618"/>
    <x v="0"/>
    <x v="5"/>
    <x v="1609"/>
    <n v="474.43"/>
    <n v="11"/>
    <n v="0"/>
    <n v="199.26"/>
    <n v="5019.47"/>
    <n v="5218.7300000000005"/>
    <n v="0"/>
    <n v="5218.7300000000005"/>
  </r>
  <r>
    <n v="4011"/>
    <s v="CA-2017-100811"/>
    <x v="610"/>
    <x v="865"/>
    <x v="2"/>
    <s v="CC-12475"/>
    <s v="Cindy Chapman"/>
    <x v="0"/>
    <s v="United States"/>
    <s v="Philadelphia"/>
    <x v="9"/>
    <n v="19143"/>
    <x v="3"/>
    <x v="523"/>
    <x v="1"/>
    <x v="10"/>
    <x v="523"/>
    <n v="8.4499999999999993"/>
    <n v="2"/>
    <n v="0.2"/>
    <n v="2.64"/>
    <n v="10.879999999999999"/>
    <n v="16.899999999999999"/>
    <n v="3.38"/>
    <n v="13.52"/>
  </r>
  <r>
    <n v="4012"/>
    <s v="CA-2017-100811"/>
    <x v="610"/>
    <x v="865"/>
    <x v="2"/>
    <s v="CC-12475"/>
    <s v="Cindy Chapman"/>
    <x v="0"/>
    <s v="United States"/>
    <s v="Philadelphia"/>
    <x v="9"/>
    <n v="19143"/>
    <x v="3"/>
    <x v="576"/>
    <x v="1"/>
    <x v="4"/>
    <x v="576"/>
    <n v="39.299999999999997"/>
    <n v="4"/>
    <n v="0.2"/>
    <n v="3.93"/>
    <n v="121.82999999999998"/>
    <n v="157.19999999999999"/>
    <n v="31.439999999999998"/>
    <n v="125.75999999999999"/>
  </r>
  <r>
    <n v="4013"/>
    <s v="CA-2015-153612"/>
    <x v="937"/>
    <x v="98"/>
    <x v="1"/>
    <s v="BT-11305"/>
    <s v="Beth Thompson"/>
    <x v="2"/>
    <s v="United States"/>
    <s v="Superior"/>
    <x v="6"/>
    <n v="54880"/>
    <x v="2"/>
    <x v="786"/>
    <x v="1"/>
    <x v="6"/>
    <x v="785"/>
    <n v="17.12"/>
    <n v="4"/>
    <n v="0"/>
    <n v="4.96"/>
    <n v="63.52"/>
    <n v="68.48"/>
    <n v="0"/>
    <n v="68.48"/>
  </r>
  <r>
    <n v="4014"/>
    <s v="CA-2015-165624"/>
    <x v="841"/>
    <x v="269"/>
    <x v="1"/>
    <s v="FH-14350"/>
    <s v="Fred Harton"/>
    <x v="0"/>
    <s v="United States"/>
    <s v="Atlanta"/>
    <x v="32"/>
    <n v="30318"/>
    <x v="0"/>
    <x v="1107"/>
    <x v="1"/>
    <x v="9"/>
    <x v="1096"/>
    <n v="542.94000000000005"/>
    <n v="3"/>
    <n v="0"/>
    <n v="152.02000000000001"/>
    <n v="1476.8000000000002"/>
    <n v="1628.8200000000002"/>
    <n v="0"/>
    <n v="1628.8200000000002"/>
  </r>
  <r>
    <n v="4015"/>
    <s v="CA-2015-165624"/>
    <x v="841"/>
    <x v="269"/>
    <x v="1"/>
    <s v="FH-14350"/>
    <s v="Fred Harton"/>
    <x v="0"/>
    <s v="United States"/>
    <s v="Atlanta"/>
    <x v="32"/>
    <n v="30318"/>
    <x v="0"/>
    <x v="1186"/>
    <x v="1"/>
    <x v="2"/>
    <x v="1172"/>
    <n v="8.64"/>
    <n v="3"/>
    <n v="0"/>
    <n v="4.2300000000000004"/>
    <n v="21.69"/>
    <n v="25.92"/>
    <n v="0"/>
    <n v="25.92"/>
  </r>
  <r>
    <n v="4016"/>
    <s v="CA-2015-165624"/>
    <x v="841"/>
    <x v="269"/>
    <x v="1"/>
    <s v="FH-14350"/>
    <s v="Fred Harton"/>
    <x v="0"/>
    <s v="United States"/>
    <s v="Atlanta"/>
    <x v="32"/>
    <n v="30318"/>
    <x v="0"/>
    <x v="1413"/>
    <x v="1"/>
    <x v="10"/>
    <x v="1400"/>
    <n v="193.8"/>
    <n v="5"/>
    <n v="0"/>
    <n v="94.96"/>
    <n v="874.04"/>
    <n v="969"/>
    <n v="0"/>
    <n v="969"/>
  </r>
  <r>
    <n v="4017"/>
    <s v="CA-2015-165624"/>
    <x v="841"/>
    <x v="269"/>
    <x v="1"/>
    <s v="FH-14350"/>
    <s v="Fred Harton"/>
    <x v="0"/>
    <s v="United States"/>
    <s v="Atlanta"/>
    <x v="32"/>
    <n v="30318"/>
    <x v="0"/>
    <x v="1117"/>
    <x v="1"/>
    <x v="10"/>
    <x v="1105"/>
    <n v="21.4"/>
    <n v="5"/>
    <n v="0"/>
    <n v="9.6300000000000008"/>
    <n v="97.37"/>
    <n v="107"/>
    <n v="0"/>
    <n v="107"/>
  </r>
  <r>
    <n v="4018"/>
    <s v="CA-2015-165624"/>
    <x v="841"/>
    <x v="269"/>
    <x v="1"/>
    <s v="FH-14350"/>
    <s v="Fred Harton"/>
    <x v="0"/>
    <s v="United States"/>
    <s v="Atlanta"/>
    <x v="32"/>
    <n v="30318"/>
    <x v="0"/>
    <x v="1619"/>
    <x v="1"/>
    <x v="10"/>
    <x v="1610"/>
    <n v="97.88"/>
    <n v="2"/>
    <n v="0"/>
    <n v="48.94"/>
    <n v="146.82"/>
    <n v="195.76"/>
    <n v="0"/>
    <n v="195.76"/>
  </r>
  <r>
    <n v="4019"/>
    <s v="CA-2015-165624"/>
    <x v="841"/>
    <x v="269"/>
    <x v="1"/>
    <s v="FH-14350"/>
    <s v="Fred Harton"/>
    <x v="0"/>
    <s v="United States"/>
    <s v="Atlanta"/>
    <x v="32"/>
    <n v="30318"/>
    <x v="0"/>
    <x v="1130"/>
    <x v="2"/>
    <x v="11"/>
    <x v="1118"/>
    <n v="251.91"/>
    <n v="9"/>
    <n v="0"/>
    <n v="47.86"/>
    <n v="2219.33"/>
    <n v="2267.19"/>
    <n v="0"/>
    <n v="2267.19"/>
  </r>
  <r>
    <n v="4020"/>
    <s v="CA-2015-165624"/>
    <x v="841"/>
    <x v="269"/>
    <x v="1"/>
    <s v="FH-14350"/>
    <s v="Fred Harton"/>
    <x v="0"/>
    <s v="United States"/>
    <s v="Atlanta"/>
    <x v="32"/>
    <n v="30318"/>
    <x v="0"/>
    <x v="22"/>
    <x v="1"/>
    <x v="9"/>
    <x v="22"/>
    <n v="25.86"/>
    <n v="3"/>
    <n v="0"/>
    <n v="6.72"/>
    <n v="70.86"/>
    <n v="77.58"/>
    <n v="0"/>
    <n v="77.58"/>
  </r>
  <r>
    <n v="4021"/>
    <s v="CA-2014-154963"/>
    <x v="169"/>
    <x v="1004"/>
    <x v="1"/>
    <s v="AA-10645"/>
    <s v="Anna Andreadi"/>
    <x v="0"/>
    <s v="United States"/>
    <s v="Chester"/>
    <x v="9"/>
    <n v="19013"/>
    <x v="3"/>
    <x v="167"/>
    <x v="0"/>
    <x v="1"/>
    <x v="168"/>
    <n v="170.06"/>
    <n v="3"/>
    <n v="0.3"/>
    <n v="-4.8600000000000003"/>
    <n v="361.98599999999999"/>
    <n v="510.18"/>
    <n v="153.054"/>
    <n v="357.12599999999998"/>
  </r>
  <r>
    <n v="4022"/>
    <s v="CA-2014-154963"/>
    <x v="169"/>
    <x v="1004"/>
    <x v="1"/>
    <s v="AA-10645"/>
    <s v="Anna Andreadi"/>
    <x v="0"/>
    <s v="United States"/>
    <s v="Chester"/>
    <x v="9"/>
    <n v="19013"/>
    <x v="3"/>
    <x v="40"/>
    <x v="2"/>
    <x v="7"/>
    <x v="40"/>
    <n v="82.78"/>
    <n v="3"/>
    <n v="0.4"/>
    <n v="-15.18"/>
    <n v="164.184"/>
    <n v="248.34"/>
    <n v="99.336000000000013"/>
    <n v="149.00399999999999"/>
  </r>
  <r>
    <n v="4023"/>
    <s v="CA-2014-154963"/>
    <x v="169"/>
    <x v="1004"/>
    <x v="1"/>
    <s v="AA-10645"/>
    <s v="Anna Andreadi"/>
    <x v="0"/>
    <s v="United States"/>
    <s v="Chester"/>
    <x v="9"/>
    <n v="19013"/>
    <x v="3"/>
    <x v="1"/>
    <x v="0"/>
    <x v="1"/>
    <x v="1"/>
    <n v="853.93"/>
    <n v="5"/>
    <n v="0.3"/>
    <n v="0"/>
    <n v="2988.7550000000001"/>
    <n v="4269.6499999999996"/>
    <n v="1280.8949999999998"/>
    <n v="2988.7550000000001"/>
  </r>
  <r>
    <n v="4024"/>
    <s v="CA-2017-130764"/>
    <x v="855"/>
    <x v="980"/>
    <x v="2"/>
    <s v="JO-15145"/>
    <s v="Jack O'Briant"/>
    <x v="1"/>
    <s v="United States"/>
    <s v="San Francisco"/>
    <x v="1"/>
    <n v="94110"/>
    <x v="1"/>
    <x v="1219"/>
    <x v="0"/>
    <x v="0"/>
    <x v="1203"/>
    <n v="556.66999999999996"/>
    <n v="5"/>
    <n v="0.15"/>
    <n v="6.55"/>
    <n v="2359.2974999999997"/>
    <n v="2783.35"/>
    <n v="417.5025"/>
    <n v="2365.8474999999999"/>
  </r>
  <r>
    <n v="4025"/>
    <s v="CA-2017-130764"/>
    <x v="855"/>
    <x v="980"/>
    <x v="2"/>
    <s v="JO-15145"/>
    <s v="Jack O'Briant"/>
    <x v="1"/>
    <s v="United States"/>
    <s v="San Francisco"/>
    <x v="1"/>
    <n v="94110"/>
    <x v="1"/>
    <x v="1620"/>
    <x v="2"/>
    <x v="7"/>
    <x v="1611"/>
    <n v="95.84"/>
    <n v="4"/>
    <n v="0.2"/>
    <n v="34.74"/>
    <n v="271.94799999999998"/>
    <n v="383.36"/>
    <n v="76.672000000000011"/>
    <n v="306.68799999999999"/>
  </r>
  <r>
    <n v="4026"/>
    <s v="CA-2017-139311"/>
    <x v="938"/>
    <x v="851"/>
    <x v="2"/>
    <s v="SF-20965"/>
    <s v="Sylvia Foulston"/>
    <x v="1"/>
    <s v="United States"/>
    <s v="Bedford"/>
    <x v="5"/>
    <n v="76021"/>
    <x v="2"/>
    <x v="1286"/>
    <x v="1"/>
    <x v="10"/>
    <x v="1272"/>
    <n v="29.66"/>
    <n v="4"/>
    <n v="0.2"/>
    <n v="10.01"/>
    <n v="84.902000000000001"/>
    <n v="118.64"/>
    <n v="23.728000000000002"/>
    <n v="94.912000000000006"/>
  </r>
  <r>
    <n v="4027"/>
    <s v="CA-2017-139311"/>
    <x v="938"/>
    <x v="851"/>
    <x v="2"/>
    <s v="SF-20965"/>
    <s v="Sylvia Foulston"/>
    <x v="1"/>
    <s v="United States"/>
    <s v="Bedford"/>
    <x v="5"/>
    <n v="76021"/>
    <x v="2"/>
    <x v="1199"/>
    <x v="1"/>
    <x v="6"/>
    <x v="1184"/>
    <n v="9.18"/>
    <n v="7"/>
    <n v="0.2"/>
    <n v="2.87"/>
    <n v="48.537999999999997"/>
    <n v="64.259999999999991"/>
    <n v="12.851999999999999"/>
    <n v="51.407999999999994"/>
  </r>
  <r>
    <n v="4028"/>
    <s v="CA-2017-139311"/>
    <x v="938"/>
    <x v="851"/>
    <x v="2"/>
    <s v="SF-20965"/>
    <s v="Sylvia Foulston"/>
    <x v="1"/>
    <s v="United States"/>
    <s v="Bedford"/>
    <x v="5"/>
    <n v="76021"/>
    <x v="2"/>
    <x v="664"/>
    <x v="2"/>
    <x v="7"/>
    <x v="664"/>
    <n v="153.58000000000001"/>
    <n v="2"/>
    <n v="0.2"/>
    <n v="13.44"/>
    <n v="232.28800000000001"/>
    <n v="307.16000000000003"/>
    <n v="61.432000000000009"/>
    <n v="245.72800000000001"/>
  </r>
  <r>
    <n v="4029"/>
    <s v="CA-2017-139311"/>
    <x v="938"/>
    <x v="851"/>
    <x v="2"/>
    <s v="SF-20965"/>
    <s v="Sylvia Foulston"/>
    <x v="1"/>
    <s v="United States"/>
    <s v="Bedford"/>
    <x v="5"/>
    <n v="76021"/>
    <x v="2"/>
    <x v="1232"/>
    <x v="1"/>
    <x v="8"/>
    <x v="1215"/>
    <n v="12.86"/>
    <n v="8"/>
    <n v="0.8"/>
    <n v="-22.51"/>
    <n v="43.085999999999999"/>
    <n v="102.88"/>
    <n v="82.304000000000002"/>
    <n v="20.575999999999993"/>
  </r>
  <r>
    <n v="4030"/>
    <s v="CA-2017-124296"/>
    <x v="165"/>
    <x v="675"/>
    <x v="1"/>
    <s v="CS-12355"/>
    <s v="Christine Sundaresam"/>
    <x v="0"/>
    <s v="United States"/>
    <s v="Lafayette"/>
    <x v="28"/>
    <n v="70506"/>
    <x v="0"/>
    <x v="958"/>
    <x v="2"/>
    <x v="15"/>
    <x v="951"/>
    <n v="479.97"/>
    <n v="3"/>
    <n v="0"/>
    <n v="239.99"/>
    <n v="1199.92"/>
    <n v="1439.91"/>
    <n v="0"/>
    <n v="1439.91"/>
  </r>
  <r>
    <n v="4031"/>
    <s v="CA-2017-124296"/>
    <x v="165"/>
    <x v="675"/>
    <x v="1"/>
    <s v="CS-12355"/>
    <s v="Christine Sundaresam"/>
    <x v="0"/>
    <s v="United States"/>
    <s v="Lafayette"/>
    <x v="28"/>
    <n v="70506"/>
    <x v="0"/>
    <x v="1340"/>
    <x v="0"/>
    <x v="1"/>
    <x v="1325"/>
    <n v="232.88"/>
    <n v="4"/>
    <n v="0"/>
    <n v="60.55"/>
    <n v="870.97"/>
    <n v="931.52"/>
    <n v="0"/>
    <n v="931.52"/>
  </r>
  <r>
    <n v="4032"/>
    <s v="CA-2016-169957"/>
    <x v="182"/>
    <x v="424"/>
    <x v="1"/>
    <s v="SN-20710"/>
    <s v="Steve Nguyen"/>
    <x v="2"/>
    <s v="United States"/>
    <s v="Covington"/>
    <x v="4"/>
    <n v="98042"/>
    <x v="1"/>
    <x v="643"/>
    <x v="1"/>
    <x v="9"/>
    <x v="643"/>
    <n v="236.88"/>
    <n v="6"/>
    <n v="0"/>
    <n v="66.33"/>
    <n v="1354.95"/>
    <n v="1421.28"/>
    <n v="0"/>
    <n v="1421.28"/>
  </r>
  <r>
    <n v="4033"/>
    <s v="CA-2016-169957"/>
    <x v="182"/>
    <x v="424"/>
    <x v="1"/>
    <s v="SN-20710"/>
    <s v="Steve Nguyen"/>
    <x v="2"/>
    <s v="United States"/>
    <s v="Covington"/>
    <x v="4"/>
    <n v="98042"/>
    <x v="1"/>
    <x v="99"/>
    <x v="1"/>
    <x v="10"/>
    <x v="99"/>
    <n v="29.9"/>
    <n v="5"/>
    <n v="0"/>
    <n v="14.65"/>
    <n v="134.85"/>
    <n v="149.5"/>
    <n v="0"/>
    <n v="149.5"/>
  </r>
  <r>
    <n v="4034"/>
    <s v="CA-2016-169957"/>
    <x v="182"/>
    <x v="424"/>
    <x v="1"/>
    <s v="SN-20710"/>
    <s v="Steve Nguyen"/>
    <x v="2"/>
    <s v="United States"/>
    <s v="Covington"/>
    <x v="4"/>
    <n v="98042"/>
    <x v="1"/>
    <x v="1072"/>
    <x v="2"/>
    <x v="11"/>
    <x v="1061"/>
    <n v="100"/>
    <n v="4"/>
    <n v="0"/>
    <n v="21"/>
    <n v="379"/>
    <n v="400"/>
    <n v="0"/>
    <n v="400"/>
  </r>
  <r>
    <n v="4035"/>
    <s v="US-2016-108777"/>
    <x v="939"/>
    <x v="485"/>
    <x v="3"/>
    <s v="JM-15655"/>
    <s v="Jim Mitchum"/>
    <x v="1"/>
    <s v="United States"/>
    <s v="Lorain"/>
    <x v="24"/>
    <n v="44052"/>
    <x v="3"/>
    <x v="350"/>
    <x v="1"/>
    <x v="8"/>
    <x v="350"/>
    <n v="18.690000000000001"/>
    <n v="3"/>
    <n v="0.7"/>
    <n v="-14.33"/>
    <n v="31.151000000000003"/>
    <n v="56.070000000000007"/>
    <n v="39.249000000000002"/>
    <n v="16.821000000000005"/>
  </r>
  <r>
    <n v="4036"/>
    <s v="US-2016-108777"/>
    <x v="939"/>
    <x v="485"/>
    <x v="3"/>
    <s v="JM-15655"/>
    <s v="Jim Mitchum"/>
    <x v="1"/>
    <s v="United States"/>
    <s v="Lorain"/>
    <x v="24"/>
    <n v="44052"/>
    <x v="3"/>
    <x v="428"/>
    <x v="2"/>
    <x v="11"/>
    <x v="428"/>
    <n v="383.95"/>
    <n v="6"/>
    <n v="0.2"/>
    <n v="76.790000000000006"/>
    <n v="1766.1699999999998"/>
    <n v="2303.6999999999998"/>
    <n v="460.74"/>
    <n v="1842.9599999999998"/>
  </r>
  <r>
    <n v="4037"/>
    <s v="CA-2015-148859"/>
    <x v="75"/>
    <x v="896"/>
    <x v="1"/>
    <s v="FH-14350"/>
    <s v="Fred Harton"/>
    <x v="0"/>
    <s v="United States"/>
    <s v="Chicago"/>
    <x v="10"/>
    <n v="60623"/>
    <x v="2"/>
    <x v="1018"/>
    <x v="1"/>
    <x v="4"/>
    <x v="1519"/>
    <n v="24.82"/>
    <n v="2"/>
    <n v="0.2"/>
    <n v="1.55"/>
    <n v="38.162000000000006"/>
    <n v="49.64"/>
    <n v="9.9280000000000008"/>
    <n v="39.712000000000003"/>
  </r>
  <r>
    <n v="4038"/>
    <s v="CA-2014-110786"/>
    <x v="282"/>
    <x v="302"/>
    <x v="1"/>
    <s v="AJ-10795"/>
    <s v="Anthony Johnson"/>
    <x v="1"/>
    <s v="United States"/>
    <s v="San Francisco"/>
    <x v="1"/>
    <n v="94110"/>
    <x v="1"/>
    <x v="1467"/>
    <x v="0"/>
    <x v="5"/>
    <x v="1454"/>
    <n v="24.9"/>
    <n v="5"/>
    <n v="0"/>
    <n v="8.2200000000000006"/>
    <n v="116.28"/>
    <n v="124.5"/>
    <n v="0"/>
    <n v="124.5"/>
  </r>
  <r>
    <n v="4039"/>
    <s v="CA-2014-110786"/>
    <x v="282"/>
    <x v="302"/>
    <x v="1"/>
    <s v="AJ-10795"/>
    <s v="Anthony Johnson"/>
    <x v="1"/>
    <s v="United States"/>
    <s v="San Francisco"/>
    <x v="1"/>
    <n v="94110"/>
    <x v="1"/>
    <x v="1157"/>
    <x v="1"/>
    <x v="10"/>
    <x v="1145"/>
    <n v="21.12"/>
    <n v="4"/>
    <n v="0"/>
    <n v="9.5"/>
    <n v="74.98"/>
    <n v="84.48"/>
    <n v="0"/>
    <n v="84.48"/>
  </r>
  <r>
    <n v="4040"/>
    <s v="CA-2014-110786"/>
    <x v="282"/>
    <x v="302"/>
    <x v="1"/>
    <s v="AJ-10795"/>
    <s v="Anthony Johnson"/>
    <x v="1"/>
    <s v="United States"/>
    <s v="San Francisco"/>
    <x v="1"/>
    <n v="94110"/>
    <x v="1"/>
    <x v="958"/>
    <x v="2"/>
    <x v="15"/>
    <x v="951"/>
    <n v="767.95"/>
    <n v="6"/>
    <n v="0.2"/>
    <n v="287.98"/>
    <n v="3398.1800000000007"/>
    <n v="4607.7000000000007"/>
    <n v="921.54000000000019"/>
    <n v="3686.1600000000008"/>
  </r>
  <r>
    <n v="4041"/>
    <s v="CA-2014-110786"/>
    <x v="282"/>
    <x v="302"/>
    <x v="1"/>
    <s v="AJ-10795"/>
    <s v="Anthony Johnson"/>
    <x v="1"/>
    <s v="United States"/>
    <s v="San Francisco"/>
    <x v="1"/>
    <n v="94110"/>
    <x v="1"/>
    <x v="570"/>
    <x v="1"/>
    <x v="8"/>
    <x v="570"/>
    <n v="14.35"/>
    <n v="3"/>
    <n v="0.2"/>
    <n v="4.66"/>
    <n v="29.779999999999998"/>
    <n v="43.05"/>
    <n v="8.61"/>
    <n v="34.44"/>
  </r>
  <r>
    <n v="4042"/>
    <s v="CA-2014-110786"/>
    <x v="282"/>
    <x v="302"/>
    <x v="1"/>
    <s v="AJ-10795"/>
    <s v="Anthony Johnson"/>
    <x v="1"/>
    <s v="United States"/>
    <s v="San Francisco"/>
    <x v="1"/>
    <n v="94110"/>
    <x v="1"/>
    <x v="516"/>
    <x v="2"/>
    <x v="7"/>
    <x v="516"/>
    <n v="191.98"/>
    <n v="3"/>
    <n v="0.2"/>
    <n v="19.2"/>
    <n v="441.55199999999996"/>
    <n v="575.93999999999994"/>
    <n v="115.18799999999999"/>
    <n v="460.75199999999995"/>
  </r>
  <r>
    <n v="4043"/>
    <s v="CA-2014-110786"/>
    <x v="282"/>
    <x v="302"/>
    <x v="1"/>
    <s v="AJ-10795"/>
    <s v="Anthony Johnson"/>
    <x v="1"/>
    <s v="United States"/>
    <s v="San Francisco"/>
    <x v="1"/>
    <n v="94110"/>
    <x v="1"/>
    <x v="933"/>
    <x v="1"/>
    <x v="2"/>
    <x v="926"/>
    <n v="274.77"/>
    <n v="9"/>
    <n v="0"/>
    <n v="126.39"/>
    <n v="2346.54"/>
    <n v="2472.9299999999998"/>
    <n v="0"/>
    <n v="2472.9299999999998"/>
  </r>
  <r>
    <n v="4044"/>
    <s v="CA-2014-110786"/>
    <x v="282"/>
    <x v="302"/>
    <x v="1"/>
    <s v="AJ-10795"/>
    <s v="Anthony Johnson"/>
    <x v="1"/>
    <s v="United States"/>
    <s v="San Francisco"/>
    <x v="1"/>
    <n v="94110"/>
    <x v="1"/>
    <x v="1530"/>
    <x v="0"/>
    <x v="5"/>
    <x v="1517"/>
    <n v="70.56"/>
    <n v="6"/>
    <n v="0"/>
    <n v="23.99"/>
    <n v="399.37"/>
    <n v="423.36"/>
    <n v="0"/>
    <n v="423.36"/>
  </r>
  <r>
    <n v="4045"/>
    <s v="CA-2015-137750"/>
    <x v="608"/>
    <x v="314"/>
    <x v="1"/>
    <s v="JF-15565"/>
    <s v="Jill Fjeld"/>
    <x v="0"/>
    <s v="United States"/>
    <s v="San Francisco"/>
    <x v="1"/>
    <n v="94110"/>
    <x v="1"/>
    <x v="514"/>
    <x v="0"/>
    <x v="5"/>
    <x v="514"/>
    <n v="204.85"/>
    <n v="5"/>
    <n v="0"/>
    <n v="57.36"/>
    <n v="966.89"/>
    <n v="1024.25"/>
    <n v="0"/>
    <n v="1024.25"/>
  </r>
  <r>
    <n v="4046"/>
    <s v="CA-2015-136378"/>
    <x v="788"/>
    <x v="828"/>
    <x v="1"/>
    <s v="CS-11845"/>
    <s v="Cari Sayre"/>
    <x v="1"/>
    <s v="United States"/>
    <s v="Houston"/>
    <x v="5"/>
    <n v="77070"/>
    <x v="2"/>
    <x v="785"/>
    <x v="1"/>
    <x v="8"/>
    <x v="784"/>
    <n v="9.16"/>
    <n v="3"/>
    <n v="0.8"/>
    <n v="-13.73"/>
    <n v="19.225999999999999"/>
    <n v="27.48"/>
    <n v="21.984000000000002"/>
    <n v="5.4959999999999987"/>
  </r>
  <r>
    <n v="4047"/>
    <s v="CA-2017-100356"/>
    <x v="208"/>
    <x v="512"/>
    <x v="1"/>
    <s v="SP-20920"/>
    <s v="Susan Pistek"/>
    <x v="0"/>
    <s v="United States"/>
    <s v="Chicago"/>
    <x v="10"/>
    <n v="60653"/>
    <x v="2"/>
    <x v="810"/>
    <x v="1"/>
    <x v="9"/>
    <x v="808"/>
    <n v="23.99"/>
    <n v="2"/>
    <n v="0.8"/>
    <n v="-62.38"/>
    <n v="71.975999999999999"/>
    <n v="47.98"/>
    <n v="38.384"/>
    <n v="9.5959999999999965"/>
  </r>
  <r>
    <n v="4048"/>
    <s v="US-2015-166520"/>
    <x v="747"/>
    <x v="830"/>
    <x v="2"/>
    <s v="KE-16420"/>
    <s v="Katrina Edelman"/>
    <x v="1"/>
    <s v="United States"/>
    <s v="New York City"/>
    <x v="15"/>
    <n v="10035"/>
    <x v="3"/>
    <x v="982"/>
    <x v="1"/>
    <x v="10"/>
    <x v="975"/>
    <n v="80.88"/>
    <n v="3"/>
    <n v="0"/>
    <n v="39.630000000000003"/>
    <n v="203.01"/>
    <n v="242.64"/>
    <n v="0"/>
    <n v="242.64"/>
  </r>
  <r>
    <n v="4049"/>
    <s v="US-2015-166520"/>
    <x v="747"/>
    <x v="830"/>
    <x v="2"/>
    <s v="KE-16420"/>
    <s v="Katrina Edelman"/>
    <x v="1"/>
    <s v="United States"/>
    <s v="New York City"/>
    <x v="15"/>
    <n v="10035"/>
    <x v="3"/>
    <x v="876"/>
    <x v="2"/>
    <x v="11"/>
    <x v="870"/>
    <n v="599.9"/>
    <n v="10"/>
    <n v="0"/>
    <n v="191.97"/>
    <n v="5807.03"/>
    <n v="5999"/>
    <n v="0"/>
    <n v="5999"/>
  </r>
  <r>
    <n v="4050"/>
    <s v="CA-2017-136350"/>
    <x v="92"/>
    <x v="356"/>
    <x v="0"/>
    <s v="GA-14515"/>
    <s v="George Ashbrook"/>
    <x v="0"/>
    <s v="United States"/>
    <s v="New York City"/>
    <x v="15"/>
    <n v="10011"/>
    <x v="3"/>
    <x v="737"/>
    <x v="0"/>
    <x v="5"/>
    <x v="736"/>
    <n v="276.69"/>
    <n v="3"/>
    <n v="0"/>
    <n v="49.8"/>
    <n v="780.27"/>
    <n v="830.06999999999994"/>
    <n v="0"/>
    <n v="830.06999999999994"/>
  </r>
  <r>
    <n v="4051"/>
    <s v="CA-2017-136350"/>
    <x v="92"/>
    <x v="356"/>
    <x v="0"/>
    <s v="GA-14515"/>
    <s v="George Ashbrook"/>
    <x v="0"/>
    <s v="United States"/>
    <s v="New York City"/>
    <x v="15"/>
    <n v="10011"/>
    <x v="3"/>
    <x v="268"/>
    <x v="0"/>
    <x v="1"/>
    <x v="268"/>
    <n v="172.76"/>
    <n v="2"/>
    <n v="0.1"/>
    <n v="32.630000000000003"/>
    <n v="278.33799999999997"/>
    <n v="345.52"/>
    <n v="34.552"/>
    <n v="310.96799999999996"/>
  </r>
  <r>
    <n v="4052"/>
    <s v="CA-2014-122931"/>
    <x v="411"/>
    <x v="127"/>
    <x v="1"/>
    <s v="SM-20950"/>
    <s v="Suzanne McNair"/>
    <x v="1"/>
    <s v="United States"/>
    <s v="Philadelphia"/>
    <x v="9"/>
    <n v="19134"/>
    <x v="3"/>
    <x v="1273"/>
    <x v="1"/>
    <x v="6"/>
    <x v="1258"/>
    <n v="4.22"/>
    <n v="3"/>
    <n v="0.2"/>
    <n v="1.48"/>
    <n v="8.6479999999999997"/>
    <n v="12.66"/>
    <n v="2.532"/>
    <n v="10.128"/>
  </r>
  <r>
    <n v="4053"/>
    <s v="CA-2014-122931"/>
    <x v="411"/>
    <x v="127"/>
    <x v="1"/>
    <s v="SM-20950"/>
    <s v="Suzanne McNair"/>
    <x v="1"/>
    <s v="United States"/>
    <s v="Philadelphia"/>
    <x v="9"/>
    <n v="19134"/>
    <x v="3"/>
    <x v="1168"/>
    <x v="0"/>
    <x v="3"/>
    <x v="1155"/>
    <n v="409.27"/>
    <n v="2"/>
    <n v="0.4"/>
    <n v="-81.849999999999994"/>
    <n v="572.97399999999993"/>
    <n v="818.54"/>
    <n v="327.416"/>
    <n v="491.12399999999997"/>
  </r>
  <r>
    <n v="4054"/>
    <s v="CA-2014-122931"/>
    <x v="411"/>
    <x v="127"/>
    <x v="1"/>
    <s v="SM-20950"/>
    <s v="Suzanne McNair"/>
    <x v="1"/>
    <s v="United States"/>
    <s v="Philadelphia"/>
    <x v="9"/>
    <n v="19134"/>
    <x v="3"/>
    <x v="1621"/>
    <x v="1"/>
    <x v="2"/>
    <x v="1612"/>
    <n v="55.44"/>
    <n v="11"/>
    <n v="0.2"/>
    <n v="18.02"/>
    <n v="469.85199999999998"/>
    <n v="609.83999999999992"/>
    <n v="121.96799999999999"/>
    <n v="487.87199999999996"/>
  </r>
  <r>
    <n v="4055"/>
    <s v="CA-2014-122931"/>
    <x v="411"/>
    <x v="127"/>
    <x v="1"/>
    <s v="SM-20950"/>
    <s v="Suzanne McNair"/>
    <x v="1"/>
    <s v="United States"/>
    <s v="Philadelphia"/>
    <x v="9"/>
    <n v="19134"/>
    <x v="3"/>
    <x v="1221"/>
    <x v="1"/>
    <x v="10"/>
    <x v="1205"/>
    <n v="20.93"/>
    <n v="4"/>
    <n v="0.2"/>
    <n v="6.8"/>
    <n v="60.176000000000002"/>
    <n v="83.72"/>
    <n v="16.744"/>
    <n v="66.975999999999999"/>
  </r>
  <r>
    <n v="4056"/>
    <s v="CA-2014-122931"/>
    <x v="411"/>
    <x v="127"/>
    <x v="1"/>
    <s v="SM-20950"/>
    <s v="Suzanne McNair"/>
    <x v="1"/>
    <s v="United States"/>
    <s v="Philadelphia"/>
    <x v="9"/>
    <n v="19134"/>
    <x v="3"/>
    <x v="458"/>
    <x v="1"/>
    <x v="4"/>
    <x v="459"/>
    <n v="1801.63"/>
    <n v="6"/>
    <n v="0.2"/>
    <n v="-337.81"/>
    <n v="8985.634"/>
    <n v="10809.78"/>
    <n v="2161.9560000000001"/>
    <n v="8647.8240000000005"/>
  </r>
  <r>
    <n v="4057"/>
    <s v="CA-2014-122931"/>
    <x v="411"/>
    <x v="127"/>
    <x v="1"/>
    <s v="SM-20950"/>
    <s v="Suzanne McNair"/>
    <x v="1"/>
    <s v="United States"/>
    <s v="Philadelphia"/>
    <x v="9"/>
    <n v="19134"/>
    <x v="3"/>
    <x v="823"/>
    <x v="0"/>
    <x v="3"/>
    <x v="819"/>
    <n v="67.180000000000007"/>
    <n v="1"/>
    <n v="0.4"/>
    <n v="-20.149999999999999"/>
    <n v="60.458000000000006"/>
    <n v="67.180000000000007"/>
    <n v="26.872000000000003"/>
    <n v="40.308000000000007"/>
  </r>
  <r>
    <n v="4058"/>
    <s v="CA-2014-163034"/>
    <x v="156"/>
    <x v="986"/>
    <x v="1"/>
    <s v="DK-12985"/>
    <s v="Darren Koutras"/>
    <x v="0"/>
    <s v="United States"/>
    <s v="Chicago"/>
    <x v="10"/>
    <n v="60610"/>
    <x v="2"/>
    <x v="765"/>
    <x v="1"/>
    <x v="4"/>
    <x v="764"/>
    <n v="646.20000000000005"/>
    <n v="5"/>
    <n v="0.2"/>
    <n v="-8.08"/>
    <n v="2592.88"/>
    <n v="3231"/>
    <n v="646.20000000000005"/>
    <n v="2584.8000000000002"/>
  </r>
  <r>
    <n v="4059"/>
    <s v="CA-2015-124058"/>
    <x v="312"/>
    <x v="1005"/>
    <x v="1"/>
    <s v="LC-16885"/>
    <s v="Lena Creighton"/>
    <x v="0"/>
    <s v="United States"/>
    <s v="Oakland"/>
    <x v="1"/>
    <n v="94601"/>
    <x v="1"/>
    <x v="714"/>
    <x v="2"/>
    <x v="7"/>
    <x v="713"/>
    <n v="72.739999999999995"/>
    <n v="7"/>
    <n v="0.2"/>
    <n v="-15.46"/>
    <n v="422.80399999999992"/>
    <n v="509.17999999999995"/>
    <n v="101.836"/>
    <n v="407.34399999999994"/>
  </r>
  <r>
    <n v="4060"/>
    <s v="CA-2015-124058"/>
    <x v="312"/>
    <x v="1005"/>
    <x v="1"/>
    <s v="LC-16885"/>
    <s v="Lena Creighton"/>
    <x v="0"/>
    <s v="United States"/>
    <s v="Oakland"/>
    <x v="1"/>
    <n v="94601"/>
    <x v="1"/>
    <x v="467"/>
    <x v="0"/>
    <x v="1"/>
    <x v="468"/>
    <n v="572.16"/>
    <n v="3"/>
    <n v="0.2"/>
    <n v="35.76"/>
    <n v="1337.424"/>
    <n v="1716.48"/>
    <n v="343.29600000000005"/>
    <n v="1373.184"/>
  </r>
  <r>
    <n v="4061"/>
    <s v="CA-2016-129196"/>
    <x v="474"/>
    <x v="237"/>
    <x v="1"/>
    <s v="XP-21865"/>
    <s v="Xylona Preis"/>
    <x v="0"/>
    <s v="United States"/>
    <s v="Chicago"/>
    <x v="10"/>
    <n v="60610"/>
    <x v="2"/>
    <x v="721"/>
    <x v="2"/>
    <x v="11"/>
    <x v="720"/>
    <n v="68.11"/>
    <n v="3"/>
    <n v="0.2"/>
    <n v="17.88"/>
    <n v="145.584"/>
    <n v="204.32999999999998"/>
    <n v="40.866"/>
    <n v="163.464"/>
  </r>
  <r>
    <n v="4062"/>
    <s v="US-2015-138716"/>
    <x v="14"/>
    <x v="1006"/>
    <x v="2"/>
    <s v="CS-11845"/>
    <s v="Cari Sayre"/>
    <x v="1"/>
    <s v="United States"/>
    <s v="Seattle"/>
    <x v="4"/>
    <n v="98105"/>
    <x v="1"/>
    <x v="1124"/>
    <x v="1"/>
    <x v="8"/>
    <x v="1112"/>
    <n v="25.03"/>
    <n v="3"/>
    <n v="0.2"/>
    <n v="7.82"/>
    <n v="52.252000000000002"/>
    <n v="75.09"/>
    <n v="15.018000000000001"/>
    <n v="60.072000000000003"/>
  </r>
  <r>
    <n v="4063"/>
    <s v="US-2016-122182"/>
    <x v="612"/>
    <x v="1007"/>
    <x v="1"/>
    <s v="BD-11770"/>
    <s v="Bryan Davis"/>
    <x v="0"/>
    <s v="United States"/>
    <s v="Philadelphia"/>
    <x v="9"/>
    <n v="19143"/>
    <x v="3"/>
    <x v="1233"/>
    <x v="2"/>
    <x v="11"/>
    <x v="1216"/>
    <n v="39.99"/>
    <n v="1"/>
    <n v="0.2"/>
    <n v="7.5"/>
    <n v="24.492000000000001"/>
    <n v="39.99"/>
    <n v="7.9980000000000011"/>
    <n v="31.992000000000001"/>
  </r>
  <r>
    <n v="4064"/>
    <s v="US-2014-130358"/>
    <x v="670"/>
    <x v="1008"/>
    <x v="2"/>
    <s v="DL-13330"/>
    <s v="Denise Leinenbach"/>
    <x v="0"/>
    <s v="United States"/>
    <s v="Concord"/>
    <x v="3"/>
    <n v="28027"/>
    <x v="0"/>
    <x v="1622"/>
    <x v="1"/>
    <x v="6"/>
    <x v="1050"/>
    <n v="20.02"/>
    <n v="9"/>
    <n v="0.2"/>
    <n v="1.75"/>
    <n v="142.39400000000001"/>
    <n v="180.18"/>
    <n v="36.036000000000001"/>
    <n v="144.14400000000001"/>
  </r>
  <r>
    <n v="4065"/>
    <s v="US-2014-130358"/>
    <x v="670"/>
    <x v="1008"/>
    <x v="2"/>
    <s v="DL-13330"/>
    <s v="Denise Leinenbach"/>
    <x v="0"/>
    <s v="United States"/>
    <s v="Concord"/>
    <x v="3"/>
    <n v="28027"/>
    <x v="0"/>
    <x v="1562"/>
    <x v="1"/>
    <x v="14"/>
    <x v="1553"/>
    <n v="3.1"/>
    <n v="1"/>
    <n v="0.2"/>
    <n v="0.35"/>
    <n v="2.13"/>
    <n v="3.1"/>
    <n v="0.62000000000000011"/>
    <n v="2.48"/>
  </r>
  <r>
    <n v="4066"/>
    <s v="CA-2014-102673"/>
    <x v="301"/>
    <x v="840"/>
    <x v="1"/>
    <s v="KH-16630"/>
    <s v="Ken Heidel"/>
    <x v="1"/>
    <s v="United States"/>
    <s v="Charlotte"/>
    <x v="3"/>
    <n v="28205"/>
    <x v="0"/>
    <x v="1014"/>
    <x v="1"/>
    <x v="13"/>
    <x v="128"/>
    <n v="7.52"/>
    <n v="5"/>
    <n v="0.2"/>
    <n v="1.41"/>
    <n v="28.669999999999995"/>
    <n v="37.599999999999994"/>
    <n v="7.52"/>
    <n v="30.079999999999995"/>
  </r>
  <r>
    <n v="4067"/>
    <s v="CA-2014-102673"/>
    <x v="301"/>
    <x v="840"/>
    <x v="1"/>
    <s v="KH-16630"/>
    <s v="Ken Heidel"/>
    <x v="1"/>
    <s v="United States"/>
    <s v="Charlotte"/>
    <x v="3"/>
    <n v="28205"/>
    <x v="0"/>
    <x v="1005"/>
    <x v="1"/>
    <x v="6"/>
    <x v="997"/>
    <n v="10.27"/>
    <n v="3"/>
    <n v="0.2"/>
    <n v="0.9"/>
    <n v="23.748000000000001"/>
    <n v="30.81"/>
    <n v="6.1619999999999999"/>
    <n v="24.648"/>
  </r>
  <r>
    <n v="4068"/>
    <s v="CA-2014-102673"/>
    <x v="301"/>
    <x v="840"/>
    <x v="1"/>
    <s v="KH-16630"/>
    <s v="Ken Heidel"/>
    <x v="1"/>
    <s v="United States"/>
    <s v="Charlotte"/>
    <x v="3"/>
    <n v="28205"/>
    <x v="0"/>
    <x v="1140"/>
    <x v="1"/>
    <x v="2"/>
    <x v="1128"/>
    <n v="47.81"/>
    <n v="12"/>
    <n v="0.2"/>
    <n v="15.54"/>
    <n v="443.43599999999998"/>
    <n v="573.72"/>
    <n v="114.74400000000001"/>
    <n v="458.976"/>
  </r>
  <r>
    <n v="4069"/>
    <s v="CA-2014-102673"/>
    <x v="301"/>
    <x v="840"/>
    <x v="1"/>
    <s v="KH-16630"/>
    <s v="Ken Heidel"/>
    <x v="1"/>
    <s v="United States"/>
    <s v="Charlotte"/>
    <x v="3"/>
    <n v="28205"/>
    <x v="0"/>
    <x v="1623"/>
    <x v="2"/>
    <x v="7"/>
    <x v="1613"/>
    <n v="978.84"/>
    <n v="9"/>
    <n v="0.2"/>
    <n v="110.12"/>
    <n v="6937.5279999999993"/>
    <n v="8809.56"/>
    <n v="1761.912"/>
    <n v="7047.6479999999992"/>
  </r>
  <r>
    <n v="4070"/>
    <s v="CA-2016-145303"/>
    <x v="770"/>
    <x v="1009"/>
    <x v="2"/>
    <s v="TP-21415"/>
    <s v="Tom Prescott"/>
    <x v="0"/>
    <s v="United States"/>
    <s v="Dallas"/>
    <x v="5"/>
    <n v="75081"/>
    <x v="2"/>
    <x v="347"/>
    <x v="1"/>
    <x v="8"/>
    <x v="347"/>
    <n v="13.14"/>
    <n v="9"/>
    <n v="0.8"/>
    <n v="-21.68"/>
    <n v="45.332000000000001"/>
    <n v="118.26"/>
    <n v="94.608000000000004"/>
    <n v="23.652000000000001"/>
  </r>
  <r>
    <n v="4071"/>
    <s v="CA-2016-145303"/>
    <x v="770"/>
    <x v="1009"/>
    <x v="2"/>
    <s v="TP-21415"/>
    <s v="Tom Prescott"/>
    <x v="0"/>
    <s v="United States"/>
    <s v="Dallas"/>
    <x v="5"/>
    <n v="75081"/>
    <x v="2"/>
    <x v="1095"/>
    <x v="1"/>
    <x v="8"/>
    <x v="1085"/>
    <n v="10.02"/>
    <n v="4"/>
    <n v="0.8"/>
    <n v="-16.54"/>
    <n v="24.555999999999997"/>
    <n v="40.08"/>
    <n v="32.064"/>
    <n v="8.0159999999999982"/>
  </r>
  <r>
    <n v="4072"/>
    <s v="CA-2016-145303"/>
    <x v="770"/>
    <x v="1009"/>
    <x v="2"/>
    <s v="TP-21415"/>
    <s v="Tom Prescott"/>
    <x v="0"/>
    <s v="United States"/>
    <s v="Dallas"/>
    <x v="5"/>
    <n v="75081"/>
    <x v="2"/>
    <x v="1121"/>
    <x v="0"/>
    <x v="0"/>
    <x v="1109"/>
    <n v="156.37"/>
    <n v="2"/>
    <n v="0.32"/>
    <n v="-52.89"/>
    <n v="265.5532"/>
    <n v="312.74"/>
    <n v="100.07680000000001"/>
    <n v="212.66320000000002"/>
  </r>
  <r>
    <n v="4073"/>
    <s v="CA-2015-156104"/>
    <x v="401"/>
    <x v="222"/>
    <x v="0"/>
    <s v="NP-18685"/>
    <s v="Nora Pelletier"/>
    <x v="2"/>
    <s v="United States"/>
    <s v="Indianapolis"/>
    <x v="14"/>
    <n v="46203"/>
    <x v="2"/>
    <x v="615"/>
    <x v="2"/>
    <x v="16"/>
    <x v="615"/>
    <n v="999.98"/>
    <n v="2"/>
    <n v="0"/>
    <n v="449.99"/>
    <n v="1549.97"/>
    <n v="1999.96"/>
    <n v="0"/>
    <n v="1999.96"/>
  </r>
  <r>
    <n v="4074"/>
    <s v="US-2015-164308"/>
    <x v="496"/>
    <x v="538"/>
    <x v="2"/>
    <s v="SC-20680"/>
    <s v="Steve Carroll"/>
    <x v="2"/>
    <s v="United States"/>
    <s v="Broken Arrow"/>
    <x v="26"/>
    <n v="74012"/>
    <x v="2"/>
    <x v="1546"/>
    <x v="2"/>
    <x v="7"/>
    <x v="1534"/>
    <n v="821.94"/>
    <n v="6"/>
    <n v="0"/>
    <n v="213.7"/>
    <n v="4717.9400000000005"/>
    <n v="4931.6400000000003"/>
    <n v="0"/>
    <n v="4931.6400000000003"/>
  </r>
  <r>
    <n v="4075"/>
    <s v="CA-2017-108112"/>
    <x v="940"/>
    <x v="541"/>
    <x v="1"/>
    <s v="DK-12895"/>
    <s v="Dana Kaydos"/>
    <x v="0"/>
    <s v="United States"/>
    <s v="Miramar"/>
    <x v="2"/>
    <n v="33023"/>
    <x v="0"/>
    <x v="568"/>
    <x v="0"/>
    <x v="5"/>
    <x v="568"/>
    <n v="220.06"/>
    <n v="4"/>
    <n v="0.2"/>
    <n v="55.02"/>
    <n v="649.17200000000003"/>
    <n v="880.24"/>
    <n v="176.048"/>
    <n v="704.19200000000001"/>
  </r>
  <r>
    <n v="4076"/>
    <s v="CA-2017-108112"/>
    <x v="940"/>
    <x v="541"/>
    <x v="1"/>
    <s v="DK-12895"/>
    <s v="Dana Kaydos"/>
    <x v="0"/>
    <s v="United States"/>
    <s v="Miramar"/>
    <x v="2"/>
    <n v="33023"/>
    <x v="0"/>
    <x v="1060"/>
    <x v="0"/>
    <x v="5"/>
    <x v="1049"/>
    <n v="339.14"/>
    <n v="4"/>
    <n v="0.2"/>
    <n v="0"/>
    <n v="1085.248"/>
    <n v="1356.56"/>
    <n v="271.31200000000001"/>
    <n v="1085.248"/>
  </r>
  <r>
    <n v="4077"/>
    <s v="CA-2015-100685"/>
    <x v="546"/>
    <x v="1010"/>
    <x v="0"/>
    <s v="SM-20950"/>
    <s v="Suzanne McNair"/>
    <x v="1"/>
    <s v="United States"/>
    <s v="Omaha"/>
    <x v="8"/>
    <n v="68104"/>
    <x v="2"/>
    <x v="653"/>
    <x v="1"/>
    <x v="8"/>
    <x v="653"/>
    <n v="7.04"/>
    <n v="2"/>
    <n v="0"/>
    <n v="3.31"/>
    <n v="10.77"/>
    <n v="14.08"/>
    <n v="0"/>
    <n v="14.08"/>
  </r>
  <r>
    <n v="4078"/>
    <s v="CA-2015-100685"/>
    <x v="546"/>
    <x v="1010"/>
    <x v="0"/>
    <s v="SM-20950"/>
    <s v="Suzanne McNair"/>
    <x v="1"/>
    <s v="United States"/>
    <s v="Omaha"/>
    <x v="8"/>
    <n v="68104"/>
    <x v="2"/>
    <x v="242"/>
    <x v="1"/>
    <x v="13"/>
    <x v="243"/>
    <n v="5.04"/>
    <n v="4"/>
    <n v="0"/>
    <n v="0.2"/>
    <n v="19.96"/>
    <n v="20.16"/>
    <n v="0"/>
    <n v="20.16"/>
  </r>
  <r>
    <n v="4079"/>
    <s v="CA-2015-100685"/>
    <x v="546"/>
    <x v="1010"/>
    <x v="0"/>
    <s v="SM-20950"/>
    <s v="Suzanne McNair"/>
    <x v="1"/>
    <s v="United States"/>
    <s v="Omaha"/>
    <x v="8"/>
    <n v="68104"/>
    <x v="2"/>
    <x v="968"/>
    <x v="1"/>
    <x v="10"/>
    <x v="961"/>
    <n v="116.28"/>
    <n v="3"/>
    <n v="0"/>
    <n v="56.98"/>
    <n v="291.86"/>
    <n v="348.84000000000003"/>
    <n v="0"/>
    <n v="348.84000000000003"/>
  </r>
  <r>
    <n v="4080"/>
    <s v="CA-2015-165414"/>
    <x v="379"/>
    <x v="140"/>
    <x v="2"/>
    <s v="LS-17245"/>
    <s v="Lynn Smith"/>
    <x v="0"/>
    <s v="United States"/>
    <s v="Jacksonville"/>
    <x v="3"/>
    <n v="28540"/>
    <x v="0"/>
    <x v="125"/>
    <x v="2"/>
    <x v="7"/>
    <x v="126"/>
    <n v="47.98"/>
    <n v="3"/>
    <n v="0.2"/>
    <n v="4.8"/>
    <n v="110.352"/>
    <n v="143.94"/>
    <n v="28.788"/>
    <n v="115.152"/>
  </r>
  <r>
    <n v="4081"/>
    <s v="CA-2016-140417"/>
    <x v="477"/>
    <x v="953"/>
    <x v="1"/>
    <s v="KE-16420"/>
    <s v="Katrina Edelman"/>
    <x v="1"/>
    <s v="United States"/>
    <s v="Tigard"/>
    <x v="21"/>
    <n v="97224"/>
    <x v="1"/>
    <x v="1305"/>
    <x v="1"/>
    <x v="10"/>
    <x v="1290"/>
    <n v="60.05"/>
    <n v="9"/>
    <n v="0.2"/>
    <n v="22.52"/>
    <n v="409.84"/>
    <n v="540.44999999999993"/>
    <n v="108.08999999999999"/>
    <n v="432.35999999999996"/>
  </r>
  <r>
    <n v="4082"/>
    <s v="CA-2016-140417"/>
    <x v="477"/>
    <x v="953"/>
    <x v="1"/>
    <s v="KE-16420"/>
    <s v="Katrina Edelman"/>
    <x v="1"/>
    <s v="United States"/>
    <s v="Tigard"/>
    <x v="21"/>
    <n v="97224"/>
    <x v="1"/>
    <x v="1595"/>
    <x v="1"/>
    <x v="8"/>
    <x v="1587"/>
    <n v="5.0199999999999996"/>
    <n v="1"/>
    <n v="0.7"/>
    <n v="-3.52"/>
    <n v="5.0259999999999998"/>
    <n v="5.0199999999999996"/>
    <n v="3.5139999999999993"/>
    <n v="1.5060000000000002"/>
  </r>
  <r>
    <n v="4083"/>
    <s v="US-2017-151316"/>
    <x v="92"/>
    <x v="569"/>
    <x v="1"/>
    <s v="MC-17635"/>
    <s v="Matthew Clasen"/>
    <x v="1"/>
    <s v="United States"/>
    <s v="Decatur"/>
    <x v="10"/>
    <n v="62521"/>
    <x v="2"/>
    <x v="569"/>
    <x v="1"/>
    <x v="8"/>
    <x v="569"/>
    <n v="182.99"/>
    <n v="3"/>
    <n v="0.8"/>
    <n v="-320.24"/>
    <n v="430.03399999999999"/>
    <n v="548.97"/>
    <n v="439.17600000000004"/>
    <n v="109.79399999999998"/>
  </r>
  <r>
    <n v="4084"/>
    <s v="US-2017-151316"/>
    <x v="92"/>
    <x v="569"/>
    <x v="1"/>
    <s v="MC-17635"/>
    <s v="Matthew Clasen"/>
    <x v="1"/>
    <s v="United States"/>
    <s v="Decatur"/>
    <x v="10"/>
    <n v="62521"/>
    <x v="2"/>
    <x v="1450"/>
    <x v="1"/>
    <x v="10"/>
    <x v="1437"/>
    <n v="10.27"/>
    <n v="3"/>
    <n v="0.2"/>
    <n v="3.21"/>
    <n v="21.437999999999999"/>
    <n v="30.81"/>
    <n v="6.1619999999999999"/>
    <n v="24.648"/>
  </r>
  <r>
    <n v="4085"/>
    <s v="CA-2017-163692"/>
    <x v="210"/>
    <x v="945"/>
    <x v="2"/>
    <s v="Dp-13240"/>
    <s v="Dean percer"/>
    <x v="2"/>
    <s v="United States"/>
    <s v="Phoenix"/>
    <x v="16"/>
    <n v="85023"/>
    <x v="1"/>
    <x v="44"/>
    <x v="1"/>
    <x v="8"/>
    <x v="44"/>
    <n v="7.86"/>
    <n v="3"/>
    <n v="0.7"/>
    <n v="-6.02"/>
    <n v="13.094000000000001"/>
    <n v="23.580000000000002"/>
    <n v="16.506"/>
    <n v="7.0740000000000016"/>
  </r>
  <r>
    <n v="4086"/>
    <s v="CA-2016-111913"/>
    <x v="578"/>
    <x v="1011"/>
    <x v="0"/>
    <s v="LC-16930"/>
    <s v="Linda Cazamias"/>
    <x v="1"/>
    <s v="United States"/>
    <s v="Sacramento"/>
    <x v="1"/>
    <n v="95823"/>
    <x v="1"/>
    <x v="7"/>
    <x v="2"/>
    <x v="7"/>
    <x v="7"/>
    <n v="302.38"/>
    <n v="2"/>
    <n v="0.2"/>
    <n v="30.24"/>
    <n v="453.56799999999998"/>
    <n v="604.76"/>
    <n v="120.952"/>
    <n v="483.80799999999999"/>
  </r>
  <r>
    <n v="4087"/>
    <s v="CA-2016-111913"/>
    <x v="578"/>
    <x v="1011"/>
    <x v="0"/>
    <s v="LC-16930"/>
    <s v="Linda Cazamias"/>
    <x v="1"/>
    <s v="United States"/>
    <s v="Sacramento"/>
    <x v="1"/>
    <n v="95823"/>
    <x v="1"/>
    <x v="44"/>
    <x v="1"/>
    <x v="8"/>
    <x v="44"/>
    <n v="20.95"/>
    <n v="3"/>
    <n v="0.2"/>
    <n v="7.07"/>
    <n v="43.209999999999994"/>
    <n v="62.849999999999994"/>
    <n v="12.57"/>
    <n v="50.279999999999994"/>
  </r>
  <r>
    <n v="4088"/>
    <s v="CA-2016-111913"/>
    <x v="578"/>
    <x v="1011"/>
    <x v="0"/>
    <s v="LC-16930"/>
    <s v="Linda Cazamias"/>
    <x v="1"/>
    <s v="United States"/>
    <s v="Sacramento"/>
    <x v="1"/>
    <n v="95823"/>
    <x v="1"/>
    <x v="185"/>
    <x v="1"/>
    <x v="8"/>
    <x v="186"/>
    <n v="11.78"/>
    <n v="3"/>
    <n v="0.2"/>
    <n v="3.98"/>
    <n v="24.291999999999998"/>
    <n v="35.339999999999996"/>
    <n v="7.0679999999999996"/>
    <n v="28.271999999999998"/>
  </r>
  <r>
    <n v="4089"/>
    <s v="US-2014-156559"/>
    <x v="710"/>
    <x v="889"/>
    <x v="1"/>
    <s v="LH-16900"/>
    <s v="Lena Hernandez"/>
    <x v="0"/>
    <s v="United States"/>
    <s v="Jonesboro"/>
    <x v="36"/>
    <n v="72401"/>
    <x v="0"/>
    <x v="1624"/>
    <x v="0"/>
    <x v="0"/>
    <x v="1614"/>
    <n v="638.82000000000005"/>
    <n v="9"/>
    <n v="0"/>
    <n v="172.48"/>
    <n v="5576.9000000000005"/>
    <n v="5749.38"/>
    <n v="0"/>
    <n v="5749.38"/>
  </r>
  <r>
    <n v="4090"/>
    <s v="CA-2016-161473"/>
    <x v="178"/>
    <x v="1012"/>
    <x v="1"/>
    <s v="TB-21175"/>
    <s v="Thomas Boland"/>
    <x v="1"/>
    <s v="United States"/>
    <s v="New York City"/>
    <x v="15"/>
    <n v="10035"/>
    <x v="3"/>
    <x v="488"/>
    <x v="1"/>
    <x v="2"/>
    <x v="488"/>
    <n v="20.7"/>
    <n v="2"/>
    <n v="0"/>
    <n v="9.94"/>
    <n v="31.46"/>
    <n v="41.4"/>
    <n v="0"/>
    <n v="41.4"/>
  </r>
  <r>
    <n v="4091"/>
    <s v="CA-2016-161473"/>
    <x v="178"/>
    <x v="1012"/>
    <x v="1"/>
    <s v="TB-21175"/>
    <s v="Thomas Boland"/>
    <x v="1"/>
    <s v="United States"/>
    <s v="New York City"/>
    <x v="15"/>
    <n v="10035"/>
    <x v="3"/>
    <x v="503"/>
    <x v="1"/>
    <x v="14"/>
    <x v="503"/>
    <n v="10.95"/>
    <n v="3"/>
    <n v="0"/>
    <n v="3.29"/>
    <n v="29.559999999999995"/>
    <n v="32.849999999999994"/>
    <n v="0"/>
    <n v="32.849999999999994"/>
  </r>
  <r>
    <n v="4092"/>
    <s v="CA-2016-161473"/>
    <x v="178"/>
    <x v="1012"/>
    <x v="1"/>
    <s v="TB-21175"/>
    <s v="Thomas Boland"/>
    <x v="1"/>
    <s v="United States"/>
    <s v="New York City"/>
    <x v="15"/>
    <n v="10035"/>
    <x v="3"/>
    <x v="570"/>
    <x v="1"/>
    <x v="8"/>
    <x v="570"/>
    <n v="14.35"/>
    <n v="3"/>
    <n v="0.2"/>
    <n v="4.66"/>
    <n v="29.779999999999998"/>
    <n v="43.05"/>
    <n v="8.61"/>
    <n v="34.44"/>
  </r>
  <r>
    <n v="4093"/>
    <s v="CA-2017-166576"/>
    <x v="941"/>
    <x v="380"/>
    <x v="2"/>
    <s v="JM-15865"/>
    <s v="John Murray"/>
    <x v="0"/>
    <s v="United States"/>
    <s v="Akron"/>
    <x v="24"/>
    <n v="44312"/>
    <x v="3"/>
    <x v="942"/>
    <x v="1"/>
    <x v="4"/>
    <x v="935"/>
    <n v="221.02"/>
    <n v="2"/>
    <n v="0.2"/>
    <n v="-55.26"/>
    <n v="408.892"/>
    <n v="442.04"/>
    <n v="88.408000000000015"/>
    <n v="353.63200000000001"/>
  </r>
  <r>
    <n v="4094"/>
    <s v="CA-2015-102491"/>
    <x v="252"/>
    <x v="269"/>
    <x v="1"/>
    <s v="KW-16435"/>
    <s v="Katrina Willman"/>
    <x v="0"/>
    <s v="United States"/>
    <s v="Florence"/>
    <x v="0"/>
    <n v="41042"/>
    <x v="0"/>
    <x v="200"/>
    <x v="2"/>
    <x v="15"/>
    <x v="201"/>
    <n v="3080"/>
    <n v="7"/>
    <n v="0"/>
    <n v="1416.8"/>
    <n v="20143.2"/>
    <n v="21560"/>
    <n v="0"/>
    <n v="21560"/>
  </r>
  <r>
    <n v="4095"/>
    <s v="CA-2015-102491"/>
    <x v="252"/>
    <x v="269"/>
    <x v="1"/>
    <s v="KW-16435"/>
    <s v="Katrina Willman"/>
    <x v="0"/>
    <s v="United States"/>
    <s v="Florence"/>
    <x v="0"/>
    <n v="41042"/>
    <x v="0"/>
    <x v="1235"/>
    <x v="2"/>
    <x v="11"/>
    <x v="1218"/>
    <n v="79.959999999999994"/>
    <n v="4"/>
    <n v="0"/>
    <n v="18.39"/>
    <n v="301.45"/>
    <n v="319.83999999999997"/>
    <n v="0"/>
    <n v="319.83999999999997"/>
  </r>
  <r>
    <n v="4096"/>
    <s v="CA-2015-102491"/>
    <x v="252"/>
    <x v="269"/>
    <x v="1"/>
    <s v="KW-16435"/>
    <s v="Katrina Willman"/>
    <x v="0"/>
    <s v="United States"/>
    <s v="Florence"/>
    <x v="0"/>
    <n v="41042"/>
    <x v="0"/>
    <x v="1602"/>
    <x v="2"/>
    <x v="7"/>
    <x v="1594"/>
    <n v="587.97"/>
    <n v="3"/>
    <n v="0"/>
    <n v="170.51"/>
    <n v="1593.4"/>
    <n v="1763.91"/>
    <n v="0"/>
    <n v="1763.91"/>
  </r>
  <r>
    <n v="4097"/>
    <s v="CA-2014-116904"/>
    <x v="865"/>
    <x v="919"/>
    <x v="1"/>
    <s v="SC-20095"/>
    <s v="Sanjit Chand"/>
    <x v="0"/>
    <s v="United States"/>
    <s v="Minneapolis"/>
    <x v="11"/>
    <n v="55407"/>
    <x v="2"/>
    <x v="974"/>
    <x v="1"/>
    <x v="10"/>
    <x v="968"/>
    <n v="32.4"/>
    <n v="5"/>
    <n v="0"/>
    <n v="15.55"/>
    <n v="146.44999999999999"/>
    <n v="162"/>
    <n v="0"/>
    <n v="162"/>
  </r>
  <r>
    <n v="4098"/>
    <s v="CA-2014-116904"/>
    <x v="865"/>
    <x v="919"/>
    <x v="1"/>
    <s v="SC-20095"/>
    <s v="Sanjit Chand"/>
    <x v="0"/>
    <s v="United States"/>
    <s v="Minneapolis"/>
    <x v="11"/>
    <n v="55407"/>
    <x v="2"/>
    <x v="459"/>
    <x v="1"/>
    <x v="4"/>
    <x v="460"/>
    <n v="404.9"/>
    <n v="5"/>
    <n v="0"/>
    <n v="16.2"/>
    <n v="2008.3"/>
    <n v="2024.5"/>
    <n v="0"/>
    <n v="2024.5"/>
  </r>
  <r>
    <n v="4099"/>
    <s v="CA-2014-116904"/>
    <x v="865"/>
    <x v="919"/>
    <x v="1"/>
    <s v="SC-20095"/>
    <s v="Sanjit Chand"/>
    <x v="0"/>
    <s v="United States"/>
    <s v="Minneapolis"/>
    <x v="11"/>
    <n v="55407"/>
    <x v="2"/>
    <x v="1625"/>
    <x v="1"/>
    <x v="8"/>
    <x v="1615"/>
    <n v="9449.9500000000007"/>
    <n v="5"/>
    <n v="0"/>
    <n v="4630.4799999999996"/>
    <n v="42619.270000000004"/>
    <n v="47249.75"/>
    <n v="0"/>
    <n v="47249.75"/>
  </r>
  <r>
    <n v="4100"/>
    <s v="CA-2014-116904"/>
    <x v="865"/>
    <x v="919"/>
    <x v="1"/>
    <s v="SC-20095"/>
    <s v="Sanjit Chand"/>
    <x v="0"/>
    <s v="United States"/>
    <s v="Minneapolis"/>
    <x v="11"/>
    <n v="55407"/>
    <x v="2"/>
    <x v="625"/>
    <x v="1"/>
    <x v="8"/>
    <x v="625"/>
    <n v="12.94"/>
    <n v="2"/>
    <n v="0"/>
    <n v="6.47"/>
    <n v="19.41"/>
    <n v="25.88"/>
    <n v="0"/>
    <n v="25.88"/>
  </r>
  <r>
    <n v="4101"/>
    <s v="US-2017-102288"/>
    <x v="249"/>
    <x v="266"/>
    <x v="1"/>
    <s v="ZC-21910"/>
    <s v="Zuschuss Carroll"/>
    <x v="0"/>
    <s v="United States"/>
    <s v="Houston"/>
    <x v="5"/>
    <n v="77095"/>
    <x v="2"/>
    <x v="1626"/>
    <x v="1"/>
    <x v="9"/>
    <x v="1616"/>
    <n v="2.2599999999999998"/>
    <n v="1"/>
    <n v="0.8"/>
    <n v="-5.21"/>
    <n v="5.6619999999999999"/>
    <n v="2.2599999999999998"/>
    <n v="1.8079999999999998"/>
    <n v="0.45199999999999996"/>
  </r>
  <r>
    <n v="4102"/>
    <s v="US-2017-102288"/>
    <x v="249"/>
    <x v="266"/>
    <x v="1"/>
    <s v="ZC-21910"/>
    <s v="Zuschuss Carroll"/>
    <x v="0"/>
    <s v="United States"/>
    <s v="Houston"/>
    <x v="5"/>
    <n v="77095"/>
    <x v="2"/>
    <x v="1108"/>
    <x v="1"/>
    <x v="9"/>
    <x v="1097"/>
    <n v="0.44"/>
    <n v="1"/>
    <n v="0.8"/>
    <n v="-1.1100000000000001"/>
    <n v="1.198"/>
    <n v="0.44"/>
    <n v="0.35200000000000004"/>
    <n v="8.7999999999999967E-2"/>
  </r>
  <r>
    <n v="4103"/>
    <s v="US-2017-102288"/>
    <x v="249"/>
    <x v="266"/>
    <x v="1"/>
    <s v="ZC-21910"/>
    <s v="Zuschuss Carroll"/>
    <x v="0"/>
    <s v="United States"/>
    <s v="Houston"/>
    <x v="5"/>
    <n v="77095"/>
    <x v="2"/>
    <x v="1264"/>
    <x v="1"/>
    <x v="10"/>
    <x v="1248"/>
    <n v="146.18"/>
    <n v="8"/>
    <n v="0.2"/>
    <n v="47.51"/>
    <n v="888.04200000000003"/>
    <n v="1169.44"/>
    <n v="233.88800000000003"/>
    <n v="935.55200000000002"/>
  </r>
  <r>
    <n v="4104"/>
    <s v="CA-2017-137456"/>
    <x v="202"/>
    <x v="91"/>
    <x v="3"/>
    <s v="RB-19465"/>
    <s v="Rick Bensley"/>
    <x v="2"/>
    <s v="United States"/>
    <s v="Fremont"/>
    <x v="8"/>
    <n v="68025"/>
    <x v="2"/>
    <x v="740"/>
    <x v="0"/>
    <x v="5"/>
    <x v="222"/>
    <n v="15.92"/>
    <n v="2"/>
    <n v="0"/>
    <n v="7"/>
    <n v="24.84"/>
    <n v="31.84"/>
    <n v="0"/>
    <n v="31.84"/>
  </r>
  <r>
    <n v="4105"/>
    <s v="US-2017-155999"/>
    <x v="783"/>
    <x v="851"/>
    <x v="1"/>
    <s v="JK-15370"/>
    <s v="Jay Kimmel"/>
    <x v="0"/>
    <s v="United States"/>
    <s v="San Diego"/>
    <x v="1"/>
    <n v="92105"/>
    <x v="1"/>
    <x v="884"/>
    <x v="2"/>
    <x v="7"/>
    <x v="878"/>
    <n v="159.96"/>
    <n v="5"/>
    <n v="0.2"/>
    <n v="18"/>
    <n v="621.84"/>
    <n v="799.80000000000007"/>
    <n v="159.96000000000004"/>
    <n v="639.84"/>
  </r>
  <r>
    <n v="4106"/>
    <s v="US-2017-155999"/>
    <x v="783"/>
    <x v="851"/>
    <x v="1"/>
    <s v="JK-15370"/>
    <s v="Jay Kimmel"/>
    <x v="0"/>
    <s v="United States"/>
    <s v="San Diego"/>
    <x v="1"/>
    <n v="92105"/>
    <x v="1"/>
    <x v="480"/>
    <x v="1"/>
    <x v="8"/>
    <x v="481"/>
    <n v="13.76"/>
    <n v="2"/>
    <n v="0.2"/>
    <n v="4.6399999999999997"/>
    <n v="17.375999999999998"/>
    <n v="27.52"/>
    <n v="5.5040000000000004"/>
    <n v="22.015999999999998"/>
  </r>
  <r>
    <n v="4107"/>
    <s v="US-2016-148334"/>
    <x v="250"/>
    <x v="1013"/>
    <x v="1"/>
    <s v="DD-13570"/>
    <s v="Dorothy Dickinson"/>
    <x v="0"/>
    <s v="United States"/>
    <s v="Houston"/>
    <x v="5"/>
    <n v="77041"/>
    <x v="2"/>
    <x v="828"/>
    <x v="1"/>
    <x v="8"/>
    <x v="824"/>
    <n v="4.3099999999999996"/>
    <n v="2"/>
    <n v="0.8"/>
    <n v="-6.9"/>
    <n v="8.6239999999999988"/>
    <n v="8.6199999999999992"/>
    <n v="6.8959999999999999"/>
    <n v="1.7239999999999993"/>
  </r>
  <r>
    <n v="4108"/>
    <s v="CA-2015-105599"/>
    <x v="67"/>
    <x v="216"/>
    <x v="3"/>
    <s v="MC-17275"/>
    <s v="Marc Crier"/>
    <x v="0"/>
    <s v="United States"/>
    <s v="New York City"/>
    <x v="15"/>
    <n v="10011"/>
    <x v="3"/>
    <x v="700"/>
    <x v="1"/>
    <x v="4"/>
    <x v="700"/>
    <n v="13.96"/>
    <n v="2"/>
    <n v="0"/>
    <n v="0.28000000000000003"/>
    <n v="27.64"/>
    <n v="27.92"/>
    <n v="0"/>
    <n v="27.92"/>
  </r>
  <r>
    <n v="4109"/>
    <s v="CA-2015-105599"/>
    <x v="67"/>
    <x v="216"/>
    <x v="3"/>
    <s v="MC-17275"/>
    <s v="Marc Crier"/>
    <x v="0"/>
    <s v="United States"/>
    <s v="New York City"/>
    <x v="15"/>
    <n v="10011"/>
    <x v="3"/>
    <x v="1479"/>
    <x v="0"/>
    <x v="3"/>
    <x v="1466"/>
    <n v="27.41"/>
    <n v="3"/>
    <n v="0.4"/>
    <n v="-14.16"/>
    <n v="63.498000000000005"/>
    <n v="82.23"/>
    <n v="32.892000000000003"/>
    <n v="49.338000000000001"/>
  </r>
  <r>
    <n v="4110"/>
    <s v="CA-2015-153717"/>
    <x v="707"/>
    <x v="896"/>
    <x v="1"/>
    <s v="DL-13495"/>
    <s v="Dionis Lloyd"/>
    <x v="1"/>
    <s v="United States"/>
    <s v="Detroit"/>
    <x v="12"/>
    <n v="48227"/>
    <x v="2"/>
    <x v="687"/>
    <x v="2"/>
    <x v="7"/>
    <x v="687"/>
    <n v="73.98"/>
    <n v="2"/>
    <n v="0"/>
    <n v="19.97"/>
    <n v="127.99000000000001"/>
    <n v="147.96"/>
    <n v="0"/>
    <n v="147.96"/>
  </r>
  <r>
    <n v="4111"/>
    <s v="CA-2015-153717"/>
    <x v="707"/>
    <x v="896"/>
    <x v="1"/>
    <s v="DL-13495"/>
    <s v="Dionis Lloyd"/>
    <x v="1"/>
    <s v="United States"/>
    <s v="Detroit"/>
    <x v="12"/>
    <n v="48227"/>
    <x v="2"/>
    <x v="1627"/>
    <x v="0"/>
    <x v="0"/>
    <x v="1617"/>
    <n v="160.97999999999999"/>
    <n v="1"/>
    <n v="0"/>
    <n v="20.93"/>
    <n v="140.04999999999998"/>
    <n v="160.97999999999999"/>
    <n v="0"/>
    <n v="160.97999999999999"/>
  </r>
  <r>
    <n v="4112"/>
    <s v="CA-2015-153717"/>
    <x v="707"/>
    <x v="896"/>
    <x v="1"/>
    <s v="DL-13495"/>
    <s v="Dionis Lloyd"/>
    <x v="1"/>
    <s v="United States"/>
    <s v="Detroit"/>
    <x v="12"/>
    <n v="48227"/>
    <x v="2"/>
    <x v="1215"/>
    <x v="1"/>
    <x v="10"/>
    <x v="1199"/>
    <n v="17.34"/>
    <n v="3"/>
    <n v="0"/>
    <n v="8.5"/>
    <n v="43.519999999999996"/>
    <n v="52.019999999999996"/>
    <n v="0"/>
    <n v="52.019999999999996"/>
  </r>
  <r>
    <n v="4113"/>
    <s v="CA-2015-153717"/>
    <x v="707"/>
    <x v="896"/>
    <x v="1"/>
    <s v="DL-13495"/>
    <s v="Dionis Lloyd"/>
    <x v="1"/>
    <s v="United States"/>
    <s v="Detroit"/>
    <x v="12"/>
    <n v="48227"/>
    <x v="2"/>
    <x v="836"/>
    <x v="1"/>
    <x v="6"/>
    <x v="831"/>
    <n v="3.28"/>
    <n v="1"/>
    <n v="0"/>
    <n v="0.95"/>
    <n v="2.33"/>
    <n v="3.28"/>
    <n v="0"/>
    <n v="3.28"/>
  </r>
  <r>
    <n v="4114"/>
    <s v="CA-2015-116687"/>
    <x v="942"/>
    <x v="531"/>
    <x v="1"/>
    <s v="NC-18625"/>
    <s v="Noah Childs"/>
    <x v="1"/>
    <s v="United States"/>
    <s v="Houston"/>
    <x v="5"/>
    <n v="77095"/>
    <x v="2"/>
    <x v="1139"/>
    <x v="1"/>
    <x v="2"/>
    <x v="1127"/>
    <n v="8.86"/>
    <n v="3"/>
    <n v="0.2"/>
    <n v="2.99"/>
    <n v="18.274000000000001"/>
    <n v="26.58"/>
    <n v="5.3159999999999998"/>
    <n v="21.263999999999999"/>
  </r>
  <r>
    <n v="4115"/>
    <s v="CA-2015-116687"/>
    <x v="942"/>
    <x v="531"/>
    <x v="1"/>
    <s v="NC-18625"/>
    <s v="Noah Childs"/>
    <x v="1"/>
    <s v="United States"/>
    <s v="Houston"/>
    <x v="5"/>
    <n v="77095"/>
    <x v="2"/>
    <x v="984"/>
    <x v="2"/>
    <x v="7"/>
    <x v="977"/>
    <n v="158.38"/>
    <n v="3"/>
    <n v="0.2"/>
    <n v="13.86"/>
    <n v="366.25199999999995"/>
    <n v="475.14"/>
    <n v="95.028000000000006"/>
    <n v="380.11199999999997"/>
  </r>
  <r>
    <n v="4116"/>
    <s v="CA-2016-163573"/>
    <x v="390"/>
    <x v="902"/>
    <x v="2"/>
    <s v="AC-10450"/>
    <s v="Amy Cox"/>
    <x v="0"/>
    <s v="United States"/>
    <s v="Seattle"/>
    <x v="4"/>
    <n v="98105"/>
    <x v="1"/>
    <x v="569"/>
    <x v="1"/>
    <x v="8"/>
    <x v="569"/>
    <n v="1219.96"/>
    <n v="5"/>
    <n v="0.2"/>
    <n v="381.24"/>
    <n v="4498.6000000000004"/>
    <n v="6099.8"/>
    <n v="1219.96"/>
    <n v="4879.84"/>
  </r>
  <r>
    <n v="4117"/>
    <s v="CA-2015-153416"/>
    <x v="27"/>
    <x v="699"/>
    <x v="1"/>
    <s v="TS-21340"/>
    <s v="Toby Swindell"/>
    <x v="0"/>
    <s v="United States"/>
    <s v="Los Angeles"/>
    <x v="1"/>
    <n v="90036"/>
    <x v="1"/>
    <x v="922"/>
    <x v="1"/>
    <x v="8"/>
    <x v="914"/>
    <n v="3.17"/>
    <n v="2"/>
    <n v="0.2"/>
    <n v="0.99"/>
    <n v="4.0819999999999999"/>
    <n v="6.34"/>
    <n v="1.268"/>
    <n v="5.0720000000000001"/>
  </r>
  <r>
    <n v="4118"/>
    <s v="CA-2015-153416"/>
    <x v="27"/>
    <x v="699"/>
    <x v="1"/>
    <s v="TS-21340"/>
    <s v="Toby Swindell"/>
    <x v="0"/>
    <s v="United States"/>
    <s v="Los Angeles"/>
    <x v="1"/>
    <n v="90036"/>
    <x v="1"/>
    <x v="510"/>
    <x v="1"/>
    <x v="10"/>
    <x v="510"/>
    <n v="19.440000000000001"/>
    <n v="3"/>
    <n v="0"/>
    <n v="9.33"/>
    <n v="48.990000000000009"/>
    <n v="58.320000000000007"/>
    <n v="0"/>
    <n v="58.320000000000007"/>
  </r>
  <r>
    <n v="4119"/>
    <s v="CA-2015-153416"/>
    <x v="27"/>
    <x v="699"/>
    <x v="1"/>
    <s v="TS-21340"/>
    <s v="Toby Swindell"/>
    <x v="0"/>
    <s v="United States"/>
    <s v="Los Angeles"/>
    <x v="1"/>
    <n v="90036"/>
    <x v="1"/>
    <x v="391"/>
    <x v="1"/>
    <x v="4"/>
    <x v="392"/>
    <n v="454.86"/>
    <n v="7"/>
    <n v="0"/>
    <n v="54.58"/>
    <n v="3129.44"/>
    <n v="3184.02"/>
    <n v="0"/>
    <n v="3184.02"/>
  </r>
  <r>
    <n v="4120"/>
    <s v="CA-2015-153416"/>
    <x v="27"/>
    <x v="699"/>
    <x v="1"/>
    <s v="TS-21340"/>
    <s v="Toby Swindell"/>
    <x v="0"/>
    <s v="United States"/>
    <s v="Los Angeles"/>
    <x v="1"/>
    <n v="90036"/>
    <x v="1"/>
    <x v="276"/>
    <x v="1"/>
    <x v="8"/>
    <x v="276"/>
    <n v="91.39"/>
    <n v="8"/>
    <n v="0.2"/>
    <n v="29.7"/>
    <n v="555.19599999999991"/>
    <n v="731.12"/>
    <n v="146.22400000000002"/>
    <n v="584.89599999999996"/>
  </r>
  <r>
    <n v="4121"/>
    <s v="CA-2017-117394"/>
    <x v="507"/>
    <x v="643"/>
    <x v="1"/>
    <s v="MM-17920"/>
    <s v="Michael Moore"/>
    <x v="0"/>
    <s v="United States"/>
    <s v="Philadelphia"/>
    <x v="9"/>
    <n v="19120"/>
    <x v="3"/>
    <x v="1628"/>
    <x v="2"/>
    <x v="11"/>
    <x v="1618"/>
    <n v="19.04"/>
    <n v="4"/>
    <n v="0.2"/>
    <n v="-1.43"/>
    <n v="62.357999999999997"/>
    <n v="76.16"/>
    <n v="15.231999999999999"/>
    <n v="60.927999999999997"/>
  </r>
  <r>
    <n v="4122"/>
    <s v="CA-2017-133823"/>
    <x v="943"/>
    <x v="582"/>
    <x v="3"/>
    <s v="LP-17080"/>
    <s v="Liz Pelletier"/>
    <x v="0"/>
    <s v="United States"/>
    <s v="Seattle"/>
    <x v="4"/>
    <n v="98103"/>
    <x v="1"/>
    <x v="910"/>
    <x v="1"/>
    <x v="10"/>
    <x v="902"/>
    <n v="37.44"/>
    <n v="6"/>
    <n v="0"/>
    <n v="16.850000000000001"/>
    <n v="207.79"/>
    <n v="224.64"/>
    <n v="0"/>
    <n v="224.64"/>
  </r>
  <r>
    <n v="4123"/>
    <s v="CA-2017-133823"/>
    <x v="943"/>
    <x v="582"/>
    <x v="3"/>
    <s v="LP-17080"/>
    <s v="Liz Pelletier"/>
    <x v="0"/>
    <s v="United States"/>
    <s v="Seattle"/>
    <x v="4"/>
    <n v="98103"/>
    <x v="1"/>
    <x v="1351"/>
    <x v="1"/>
    <x v="2"/>
    <x v="1337"/>
    <n v="37.590000000000003"/>
    <n v="3"/>
    <n v="0"/>
    <n v="17.670000000000002"/>
    <n v="95.100000000000009"/>
    <n v="112.77000000000001"/>
    <n v="0"/>
    <n v="112.77000000000001"/>
  </r>
  <r>
    <n v="4124"/>
    <s v="CA-2017-133823"/>
    <x v="943"/>
    <x v="582"/>
    <x v="3"/>
    <s v="LP-17080"/>
    <s v="Liz Pelletier"/>
    <x v="0"/>
    <s v="United States"/>
    <s v="Seattle"/>
    <x v="4"/>
    <n v="98103"/>
    <x v="1"/>
    <x v="1526"/>
    <x v="1"/>
    <x v="8"/>
    <x v="1513"/>
    <n v="26.03"/>
    <n v="2"/>
    <n v="0.2"/>
    <n v="9.44"/>
    <n v="32.208000000000006"/>
    <n v="52.06"/>
    <n v="10.412000000000001"/>
    <n v="41.648000000000003"/>
  </r>
  <r>
    <n v="4125"/>
    <s v="CA-2014-127523"/>
    <x v="218"/>
    <x v="1014"/>
    <x v="1"/>
    <s v="BG-11695"/>
    <s v="Brooke Gillingham"/>
    <x v="1"/>
    <s v="United States"/>
    <s v="Watertown"/>
    <x v="15"/>
    <n v="13601"/>
    <x v="3"/>
    <x v="360"/>
    <x v="1"/>
    <x v="9"/>
    <x v="360"/>
    <n v="35.909999999999997"/>
    <n v="3"/>
    <n v="0"/>
    <n v="9.6999999999999993"/>
    <n v="98.029999999999987"/>
    <n v="107.72999999999999"/>
    <n v="0"/>
    <n v="107.72999999999999"/>
  </r>
  <r>
    <n v="4126"/>
    <s v="CA-2017-123239"/>
    <x v="944"/>
    <x v="849"/>
    <x v="0"/>
    <s v="MG-18145"/>
    <s v="Mike Gockenbach"/>
    <x v="0"/>
    <s v="United States"/>
    <s v="Jacksonville"/>
    <x v="2"/>
    <n v="32216"/>
    <x v="0"/>
    <x v="767"/>
    <x v="0"/>
    <x v="5"/>
    <x v="766"/>
    <n v="91.03"/>
    <n v="3"/>
    <n v="0.2"/>
    <n v="-2.2799999999999998"/>
    <n v="220.75200000000004"/>
    <n v="273.09000000000003"/>
    <n v="54.618000000000009"/>
    <n v="218.47200000000004"/>
  </r>
  <r>
    <n v="4127"/>
    <s v="CA-2017-156769"/>
    <x v="636"/>
    <x v="510"/>
    <x v="2"/>
    <s v="GZ-14470"/>
    <s v="Gary Zandusky"/>
    <x v="0"/>
    <s v="United States"/>
    <s v="Arlington"/>
    <x v="17"/>
    <n v="22204"/>
    <x v="0"/>
    <x v="1583"/>
    <x v="1"/>
    <x v="6"/>
    <x v="1574"/>
    <n v="54.66"/>
    <n v="6"/>
    <n v="0"/>
    <n v="18.04"/>
    <n v="309.91999999999996"/>
    <n v="327.96"/>
    <n v="0"/>
    <n v="327.96"/>
  </r>
  <r>
    <n v="4128"/>
    <s v="CA-2014-127299"/>
    <x v="111"/>
    <x v="131"/>
    <x v="1"/>
    <s v="JL-15835"/>
    <s v="John Lee"/>
    <x v="0"/>
    <s v="United States"/>
    <s v="Charlotte"/>
    <x v="3"/>
    <n v="28205"/>
    <x v="0"/>
    <x v="768"/>
    <x v="1"/>
    <x v="4"/>
    <x v="767"/>
    <n v="67.34"/>
    <n v="6"/>
    <n v="0.2"/>
    <n v="7.58"/>
    <n v="315.65200000000004"/>
    <n v="404.04"/>
    <n v="80.808000000000007"/>
    <n v="323.23200000000003"/>
  </r>
  <r>
    <n v="4129"/>
    <s v="CA-2014-127299"/>
    <x v="111"/>
    <x v="131"/>
    <x v="1"/>
    <s v="JL-15835"/>
    <s v="John Lee"/>
    <x v="0"/>
    <s v="United States"/>
    <s v="Charlotte"/>
    <x v="3"/>
    <n v="28205"/>
    <x v="0"/>
    <x v="1629"/>
    <x v="2"/>
    <x v="15"/>
    <x v="1619"/>
    <n v="2624.99"/>
    <n v="3"/>
    <n v="0.5"/>
    <n v="-944.99"/>
    <n v="4882.4749999999995"/>
    <n v="7874.9699999999993"/>
    <n v="3937.4849999999997"/>
    <n v="3937.4849999999997"/>
  </r>
  <r>
    <n v="4130"/>
    <s v="CA-2015-121272"/>
    <x v="368"/>
    <x v="442"/>
    <x v="1"/>
    <s v="DO-13435"/>
    <s v="Denny Ordway"/>
    <x v="0"/>
    <s v="United States"/>
    <s v="Seattle"/>
    <x v="4"/>
    <n v="98103"/>
    <x v="1"/>
    <x v="1549"/>
    <x v="1"/>
    <x v="9"/>
    <x v="1537"/>
    <n v="73.28"/>
    <n v="4"/>
    <n v="0"/>
    <n v="21.25"/>
    <n v="271.87"/>
    <n v="293.12"/>
    <n v="0"/>
    <n v="293.12"/>
  </r>
  <r>
    <n v="4131"/>
    <s v="CA-2014-115336"/>
    <x v="728"/>
    <x v="573"/>
    <x v="1"/>
    <s v="AB-10600"/>
    <s v="Ann Blume"/>
    <x v="1"/>
    <s v="United States"/>
    <s v="Chicago"/>
    <x v="10"/>
    <n v="60623"/>
    <x v="2"/>
    <x v="497"/>
    <x v="1"/>
    <x v="8"/>
    <x v="497"/>
    <n v="14.48"/>
    <n v="5"/>
    <n v="0.8"/>
    <n v="-23.89"/>
    <n v="38.369999999999997"/>
    <n v="72.400000000000006"/>
    <n v="57.920000000000009"/>
    <n v="14.479999999999997"/>
  </r>
  <r>
    <n v="4132"/>
    <s v="CA-2015-111703"/>
    <x v="740"/>
    <x v="242"/>
    <x v="1"/>
    <s v="KB-16315"/>
    <s v="Karl Braun"/>
    <x v="0"/>
    <s v="United States"/>
    <s v="Hollywood"/>
    <x v="2"/>
    <n v="33021"/>
    <x v="0"/>
    <x v="811"/>
    <x v="1"/>
    <x v="10"/>
    <x v="33"/>
    <n v="11.95"/>
    <n v="3"/>
    <n v="0.2"/>
    <n v="4.03"/>
    <n v="24.649999999999995"/>
    <n v="35.849999999999994"/>
    <n v="7.169999999999999"/>
    <n v="28.679999999999996"/>
  </r>
  <r>
    <n v="4133"/>
    <s v="CA-2015-111703"/>
    <x v="740"/>
    <x v="242"/>
    <x v="1"/>
    <s v="KB-16315"/>
    <s v="Karl Braun"/>
    <x v="0"/>
    <s v="United States"/>
    <s v="Hollywood"/>
    <x v="2"/>
    <n v="33021"/>
    <x v="0"/>
    <x v="219"/>
    <x v="1"/>
    <x v="10"/>
    <x v="220"/>
    <n v="15.55"/>
    <n v="3"/>
    <n v="0.2"/>
    <n v="5.64"/>
    <n v="31.680000000000007"/>
    <n v="46.650000000000006"/>
    <n v="9.3300000000000018"/>
    <n v="37.320000000000007"/>
  </r>
  <r>
    <n v="4134"/>
    <s v="CA-2014-128839"/>
    <x v="78"/>
    <x v="178"/>
    <x v="1"/>
    <s v="TT-21070"/>
    <s v="Ted Trevino"/>
    <x v="0"/>
    <s v="United States"/>
    <s v="Chesapeake"/>
    <x v="17"/>
    <n v="23320"/>
    <x v="0"/>
    <x v="659"/>
    <x v="1"/>
    <x v="13"/>
    <x v="659"/>
    <n v="45"/>
    <n v="9"/>
    <n v="0"/>
    <n v="21.6"/>
    <n v="383.4"/>
    <n v="405"/>
    <n v="0"/>
    <n v="405"/>
  </r>
  <r>
    <n v="4135"/>
    <s v="CA-2014-128839"/>
    <x v="78"/>
    <x v="178"/>
    <x v="1"/>
    <s v="TT-21070"/>
    <s v="Ted Trevino"/>
    <x v="0"/>
    <s v="United States"/>
    <s v="Chesapeake"/>
    <x v="17"/>
    <n v="23320"/>
    <x v="0"/>
    <x v="380"/>
    <x v="2"/>
    <x v="15"/>
    <x v="381"/>
    <n v="209.97"/>
    <n v="3"/>
    <n v="0"/>
    <n v="90.29"/>
    <n v="539.62"/>
    <n v="629.91"/>
    <n v="0"/>
    <n v="629.91"/>
  </r>
  <r>
    <n v="4136"/>
    <s v="CA-2017-105914"/>
    <x v="280"/>
    <x v="179"/>
    <x v="1"/>
    <s v="PV-18985"/>
    <s v="Paul Van Hugh"/>
    <x v="2"/>
    <s v="United States"/>
    <s v="Los Angeles"/>
    <x v="1"/>
    <n v="90036"/>
    <x v="1"/>
    <x v="912"/>
    <x v="1"/>
    <x v="8"/>
    <x v="904"/>
    <n v="112.12"/>
    <n v="5"/>
    <n v="0.2"/>
    <n v="42.05"/>
    <n v="406.43"/>
    <n v="560.6"/>
    <n v="112.12"/>
    <n v="448.48"/>
  </r>
  <r>
    <n v="4137"/>
    <s v="CA-2017-105914"/>
    <x v="280"/>
    <x v="179"/>
    <x v="1"/>
    <s v="PV-18985"/>
    <s v="Paul Van Hugh"/>
    <x v="2"/>
    <s v="United States"/>
    <s v="Los Angeles"/>
    <x v="1"/>
    <n v="90036"/>
    <x v="1"/>
    <x v="906"/>
    <x v="1"/>
    <x v="4"/>
    <x v="898"/>
    <n v="1575.14"/>
    <n v="7"/>
    <n v="0"/>
    <n v="204.77"/>
    <n v="10821.210000000001"/>
    <n v="11025.980000000001"/>
    <n v="0"/>
    <n v="11025.980000000001"/>
  </r>
  <r>
    <n v="4138"/>
    <s v="CA-2017-110926"/>
    <x v="123"/>
    <x v="122"/>
    <x v="1"/>
    <s v="DD-13570"/>
    <s v="Dorothy Dickinson"/>
    <x v="0"/>
    <s v="United States"/>
    <s v="Alexandria"/>
    <x v="17"/>
    <n v="22304"/>
    <x v="0"/>
    <x v="294"/>
    <x v="1"/>
    <x v="13"/>
    <x v="294"/>
    <n v="25.06"/>
    <n v="7"/>
    <n v="0"/>
    <n v="12.53"/>
    <n v="162.88999999999999"/>
    <n v="175.42"/>
    <n v="0"/>
    <n v="175.42"/>
  </r>
  <r>
    <n v="4139"/>
    <s v="CA-2016-117226"/>
    <x v="945"/>
    <x v="1015"/>
    <x v="2"/>
    <s v="KD-16495"/>
    <s v="Keith Dawkins"/>
    <x v="1"/>
    <s v="United States"/>
    <s v="Deer Park"/>
    <x v="5"/>
    <n v="77536"/>
    <x v="2"/>
    <x v="68"/>
    <x v="1"/>
    <x v="8"/>
    <x v="68"/>
    <n v="6.92"/>
    <n v="6"/>
    <n v="0.8"/>
    <n v="-10.39"/>
    <n v="18.693999999999996"/>
    <n v="41.519999999999996"/>
    <n v="33.216000000000001"/>
    <n v="8.3039999999999949"/>
  </r>
  <r>
    <n v="4140"/>
    <s v="CA-2017-127313"/>
    <x v="96"/>
    <x v="379"/>
    <x v="2"/>
    <s v="RA-19285"/>
    <s v="Ralph Arnett"/>
    <x v="0"/>
    <s v="United States"/>
    <s v="Philadelphia"/>
    <x v="9"/>
    <n v="19120"/>
    <x v="3"/>
    <x v="230"/>
    <x v="1"/>
    <x v="4"/>
    <x v="450"/>
    <n v="37.39"/>
    <n v="3"/>
    <n v="0.2"/>
    <n v="2.34"/>
    <n v="87.396000000000001"/>
    <n v="112.17"/>
    <n v="22.434000000000001"/>
    <n v="89.736000000000004"/>
  </r>
  <r>
    <n v="4141"/>
    <s v="CA-2017-127313"/>
    <x v="96"/>
    <x v="379"/>
    <x v="2"/>
    <s v="RA-19285"/>
    <s v="Ralph Arnett"/>
    <x v="0"/>
    <s v="United States"/>
    <s v="Philadelphia"/>
    <x v="9"/>
    <n v="19120"/>
    <x v="3"/>
    <x v="1613"/>
    <x v="0"/>
    <x v="5"/>
    <x v="1604"/>
    <n v="79.12"/>
    <n v="5"/>
    <n v="0.2"/>
    <n v="13.85"/>
    <n v="302.63"/>
    <n v="395.6"/>
    <n v="79.12"/>
    <n v="316.48"/>
  </r>
  <r>
    <n v="4142"/>
    <s v="CA-2016-136287"/>
    <x v="900"/>
    <x v="432"/>
    <x v="1"/>
    <s v="SS-20590"/>
    <s v="Sonia Sunley"/>
    <x v="0"/>
    <s v="United States"/>
    <s v="Wichita"/>
    <x v="41"/>
    <n v="67212"/>
    <x v="2"/>
    <x v="165"/>
    <x v="1"/>
    <x v="2"/>
    <x v="166"/>
    <n v="18.899999999999999"/>
    <n v="3"/>
    <n v="0"/>
    <n v="8.69"/>
    <n v="48.01"/>
    <n v="56.699999999999996"/>
    <n v="0"/>
    <n v="56.699999999999996"/>
  </r>
  <r>
    <n v="4143"/>
    <s v="US-2014-107699"/>
    <x v="946"/>
    <x v="1016"/>
    <x v="1"/>
    <s v="JH-15820"/>
    <s v="John Huston"/>
    <x v="0"/>
    <s v="United States"/>
    <s v="Midland"/>
    <x v="12"/>
    <n v="48640"/>
    <x v="2"/>
    <x v="1206"/>
    <x v="1"/>
    <x v="8"/>
    <x v="1191"/>
    <n v="57.42"/>
    <n v="9"/>
    <n v="0"/>
    <n v="26.41"/>
    <n v="490.36999999999995"/>
    <n v="516.78"/>
    <n v="0"/>
    <n v="516.78"/>
  </r>
  <r>
    <n v="4144"/>
    <s v="CA-2017-112725"/>
    <x v="289"/>
    <x v="1017"/>
    <x v="1"/>
    <s v="EH-14125"/>
    <s v="Eugene Hildebrand"/>
    <x v="2"/>
    <s v="United States"/>
    <s v="San Francisco"/>
    <x v="1"/>
    <n v="94110"/>
    <x v="1"/>
    <x v="853"/>
    <x v="1"/>
    <x v="6"/>
    <x v="846"/>
    <n v="12.74"/>
    <n v="7"/>
    <n v="0"/>
    <n v="5.73"/>
    <n v="83.45"/>
    <n v="89.18"/>
    <n v="0"/>
    <n v="89.18"/>
  </r>
  <r>
    <n v="4145"/>
    <s v="CA-2017-112725"/>
    <x v="289"/>
    <x v="1017"/>
    <x v="1"/>
    <s v="EH-14125"/>
    <s v="Eugene Hildebrand"/>
    <x v="2"/>
    <s v="United States"/>
    <s v="San Francisco"/>
    <x v="1"/>
    <n v="94110"/>
    <x v="1"/>
    <x v="1630"/>
    <x v="1"/>
    <x v="6"/>
    <x v="1620"/>
    <n v="8.82"/>
    <n v="3"/>
    <n v="0"/>
    <n v="2.38"/>
    <n v="24.080000000000002"/>
    <n v="26.46"/>
    <n v="0"/>
    <n v="26.46"/>
  </r>
  <r>
    <n v="4146"/>
    <s v="CA-2017-112725"/>
    <x v="289"/>
    <x v="1017"/>
    <x v="1"/>
    <s v="EH-14125"/>
    <s v="Eugene Hildebrand"/>
    <x v="2"/>
    <s v="United States"/>
    <s v="San Francisco"/>
    <x v="1"/>
    <n v="94110"/>
    <x v="1"/>
    <x v="83"/>
    <x v="0"/>
    <x v="1"/>
    <x v="83"/>
    <n v="120.78"/>
    <n v="1"/>
    <n v="0.2"/>
    <n v="-13.59"/>
    <n v="110.214"/>
    <n v="120.78"/>
    <n v="24.156000000000002"/>
    <n v="96.623999999999995"/>
  </r>
  <r>
    <n v="4147"/>
    <s v="CA-2015-136196"/>
    <x v="109"/>
    <x v="107"/>
    <x v="1"/>
    <s v="TP-21415"/>
    <s v="Tom Prescott"/>
    <x v="0"/>
    <s v="United States"/>
    <s v="Freeport"/>
    <x v="15"/>
    <n v="11520"/>
    <x v="3"/>
    <x v="216"/>
    <x v="0"/>
    <x v="5"/>
    <x v="217"/>
    <n v="322.58999999999997"/>
    <n v="3"/>
    <n v="0"/>
    <n v="64.52"/>
    <n v="903.25"/>
    <n v="967.77"/>
    <n v="0"/>
    <n v="967.77"/>
  </r>
  <r>
    <n v="4148"/>
    <s v="CA-2017-106068"/>
    <x v="436"/>
    <x v="980"/>
    <x v="1"/>
    <s v="RB-19330"/>
    <s v="Randy Bradley"/>
    <x v="0"/>
    <s v="United States"/>
    <s v="Austin"/>
    <x v="5"/>
    <n v="78745"/>
    <x v="2"/>
    <x v="1526"/>
    <x v="1"/>
    <x v="8"/>
    <x v="1513"/>
    <n v="9.76"/>
    <n v="3"/>
    <n v="0.8"/>
    <n v="-15.13"/>
    <n v="20.985999999999997"/>
    <n v="29.28"/>
    <n v="23.424000000000003"/>
    <n v="5.8559999999999981"/>
  </r>
  <r>
    <n v="4149"/>
    <s v="CA-2017-106068"/>
    <x v="436"/>
    <x v="980"/>
    <x v="1"/>
    <s v="RB-19330"/>
    <s v="Randy Bradley"/>
    <x v="0"/>
    <s v="United States"/>
    <s v="Austin"/>
    <x v="5"/>
    <n v="78745"/>
    <x v="2"/>
    <x v="456"/>
    <x v="1"/>
    <x v="4"/>
    <x v="457"/>
    <n v="13.72"/>
    <n v="1"/>
    <n v="0.2"/>
    <n v="1.2"/>
    <n v="9.7760000000000016"/>
    <n v="13.72"/>
    <n v="2.7440000000000002"/>
    <n v="10.976000000000001"/>
  </r>
  <r>
    <n v="4150"/>
    <s v="CA-2017-106068"/>
    <x v="436"/>
    <x v="980"/>
    <x v="1"/>
    <s v="RB-19330"/>
    <s v="Randy Bradley"/>
    <x v="0"/>
    <s v="United States"/>
    <s v="Austin"/>
    <x v="5"/>
    <n v="78745"/>
    <x v="2"/>
    <x v="1615"/>
    <x v="2"/>
    <x v="11"/>
    <x v="1606"/>
    <n v="55.2"/>
    <n v="1"/>
    <n v="0.2"/>
    <n v="-2.0699999999999998"/>
    <n v="46.230000000000004"/>
    <n v="55.2"/>
    <n v="11.040000000000001"/>
    <n v="44.160000000000004"/>
  </r>
  <r>
    <n v="4151"/>
    <s v="CA-2017-106068"/>
    <x v="436"/>
    <x v="980"/>
    <x v="1"/>
    <s v="RB-19330"/>
    <s v="Randy Bradley"/>
    <x v="0"/>
    <s v="United States"/>
    <s v="Austin"/>
    <x v="5"/>
    <n v="78745"/>
    <x v="2"/>
    <x v="871"/>
    <x v="1"/>
    <x v="4"/>
    <x v="865"/>
    <n v="259.14"/>
    <n v="4"/>
    <n v="0.2"/>
    <n v="-58.31"/>
    <n v="887.55799999999999"/>
    <n v="1036.56"/>
    <n v="207.31200000000001"/>
    <n v="829.24799999999993"/>
  </r>
  <r>
    <n v="4152"/>
    <s v="CA-2017-100160"/>
    <x v="210"/>
    <x v="218"/>
    <x v="1"/>
    <s v="CB-12025"/>
    <s v="Cassandra Brandow"/>
    <x v="0"/>
    <s v="United States"/>
    <s v="Philadelphia"/>
    <x v="9"/>
    <n v="19134"/>
    <x v="3"/>
    <x v="148"/>
    <x v="1"/>
    <x v="2"/>
    <x v="149"/>
    <n v="29.24"/>
    <n v="5"/>
    <n v="0.2"/>
    <n v="9.8699999999999992"/>
    <n v="107.08999999999999"/>
    <n v="146.19999999999999"/>
    <n v="29.24"/>
    <n v="116.96"/>
  </r>
  <r>
    <n v="4153"/>
    <s v="CA-2017-100160"/>
    <x v="210"/>
    <x v="218"/>
    <x v="1"/>
    <s v="CB-12025"/>
    <s v="Cassandra Brandow"/>
    <x v="0"/>
    <s v="United States"/>
    <s v="Philadelphia"/>
    <x v="9"/>
    <n v="19134"/>
    <x v="3"/>
    <x v="934"/>
    <x v="1"/>
    <x v="10"/>
    <x v="927"/>
    <n v="15.55"/>
    <n v="3"/>
    <n v="0.2"/>
    <n v="5.44"/>
    <n v="31.880000000000006"/>
    <n v="46.650000000000006"/>
    <n v="9.3300000000000018"/>
    <n v="37.320000000000007"/>
  </r>
  <r>
    <n v="4154"/>
    <s v="CA-2017-100160"/>
    <x v="210"/>
    <x v="218"/>
    <x v="1"/>
    <s v="CB-12025"/>
    <s v="Cassandra Brandow"/>
    <x v="0"/>
    <s v="United States"/>
    <s v="Philadelphia"/>
    <x v="9"/>
    <n v="19134"/>
    <x v="3"/>
    <x v="29"/>
    <x v="1"/>
    <x v="12"/>
    <x v="29"/>
    <n v="4.9000000000000004"/>
    <n v="3"/>
    <n v="0.2"/>
    <n v="1.65"/>
    <n v="10.110000000000001"/>
    <n v="14.700000000000001"/>
    <n v="2.9400000000000004"/>
    <n v="11.760000000000002"/>
  </r>
  <r>
    <n v="4155"/>
    <s v="CA-2016-139689"/>
    <x v="723"/>
    <x v="1018"/>
    <x v="1"/>
    <s v="MP-17965"/>
    <s v="Michael Paige"/>
    <x v="1"/>
    <s v="United States"/>
    <s v="Bristol"/>
    <x v="18"/>
    <n v="37620"/>
    <x v="0"/>
    <x v="132"/>
    <x v="1"/>
    <x v="8"/>
    <x v="133"/>
    <n v="38.090000000000003"/>
    <n v="4"/>
    <n v="0.7"/>
    <n v="-27.93"/>
    <n v="73.638000000000005"/>
    <n v="152.36000000000001"/>
    <n v="106.652"/>
    <n v="45.708000000000013"/>
  </r>
  <r>
    <n v="4156"/>
    <s v="CA-2016-139689"/>
    <x v="723"/>
    <x v="1018"/>
    <x v="1"/>
    <s v="MP-17965"/>
    <s v="Michael Paige"/>
    <x v="1"/>
    <s v="United States"/>
    <s v="Bristol"/>
    <x v="18"/>
    <n v="37620"/>
    <x v="0"/>
    <x v="744"/>
    <x v="1"/>
    <x v="8"/>
    <x v="742"/>
    <n v="2.81"/>
    <n v="3"/>
    <n v="0.7"/>
    <n v="-1.97"/>
    <n v="4.4989999999999997"/>
    <n v="8.43"/>
    <n v="5.9009999999999998"/>
    <n v="2.5289999999999999"/>
  </r>
  <r>
    <n v="4157"/>
    <s v="CA-2015-101091"/>
    <x v="901"/>
    <x v="234"/>
    <x v="0"/>
    <s v="SW-20245"/>
    <s v="Scot Wooten"/>
    <x v="0"/>
    <s v="United States"/>
    <s v="Philadelphia"/>
    <x v="9"/>
    <n v="19140"/>
    <x v="3"/>
    <x v="1048"/>
    <x v="2"/>
    <x v="11"/>
    <x v="1037"/>
    <n v="47.98"/>
    <n v="2"/>
    <n v="0.2"/>
    <n v="0.6"/>
    <n v="76.168000000000006"/>
    <n v="95.96"/>
    <n v="19.192"/>
    <n v="76.768000000000001"/>
  </r>
  <r>
    <n v="4158"/>
    <s v="CA-2015-101091"/>
    <x v="901"/>
    <x v="234"/>
    <x v="0"/>
    <s v="SW-20245"/>
    <s v="Scot Wooten"/>
    <x v="0"/>
    <s v="United States"/>
    <s v="Philadelphia"/>
    <x v="9"/>
    <n v="19140"/>
    <x v="3"/>
    <x v="497"/>
    <x v="1"/>
    <x v="8"/>
    <x v="497"/>
    <n v="26.06"/>
    <n v="6"/>
    <n v="0.7"/>
    <n v="-19.98"/>
    <n v="66.888000000000005"/>
    <n v="156.35999999999999"/>
    <n v="109.45199999999998"/>
    <n v="46.908000000000001"/>
  </r>
  <r>
    <n v="4159"/>
    <s v="CA-2014-126907"/>
    <x v="301"/>
    <x v="821"/>
    <x v="1"/>
    <s v="SM-20950"/>
    <s v="Suzanne McNair"/>
    <x v="1"/>
    <s v="United States"/>
    <s v="Chicago"/>
    <x v="10"/>
    <n v="60610"/>
    <x v="2"/>
    <x v="1221"/>
    <x v="1"/>
    <x v="10"/>
    <x v="1205"/>
    <n v="15.7"/>
    <n v="3"/>
    <n v="0.2"/>
    <n v="5.0999999999999996"/>
    <n v="32.579999999999991"/>
    <n v="47.099999999999994"/>
    <n v="9.42"/>
    <n v="37.679999999999993"/>
  </r>
  <r>
    <n v="4160"/>
    <s v="US-2016-164588"/>
    <x v="947"/>
    <x v="774"/>
    <x v="1"/>
    <s v="AP-10915"/>
    <s v="Arthur Prichep"/>
    <x v="0"/>
    <s v="United States"/>
    <s v="Columbus"/>
    <x v="32"/>
    <n v="31907"/>
    <x v="0"/>
    <x v="18"/>
    <x v="1"/>
    <x v="6"/>
    <x v="18"/>
    <n v="12.84"/>
    <n v="3"/>
    <n v="0"/>
    <n v="3.72"/>
    <n v="34.799999999999997"/>
    <n v="38.519999999999996"/>
    <n v="0"/>
    <n v="38.519999999999996"/>
  </r>
  <r>
    <n v="4161"/>
    <s v="CA-2017-115546"/>
    <x v="304"/>
    <x v="380"/>
    <x v="1"/>
    <s v="AH-10465"/>
    <s v="Amy Hunt"/>
    <x v="0"/>
    <s v="United States"/>
    <s v="New York City"/>
    <x v="15"/>
    <n v="10035"/>
    <x v="3"/>
    <x v="1400"/>
    <x v="2"/>
    <x v="7"/>
    <x v="1387"/>
    <n v="539.97"/>
    <n v="3"/>
    <n v="0"/>
    <n v="134.99"/>
    <n v="1484.92"/>
    <n v="1619.91"/>
    <n v="0"/>
    <n v="1619.91"/>
  </r>
  <r>
    <n v="4162"/>
    <s v="CA-2017-115546"/>
    <x v="304"/>
    <x v="380"/>
    <x v="1"/>
    <s v="AH-10465"/>
    <s v="Amy Hunt"/>
    <x v="0"/>
    <s v="United States"/>
    <s v="New York City"/>
    <x v="15"/>
    <n v="10035"/>
    <x v="3"/>
    <x v="1011"/>
    <x v="1"/>
    <x v="4"/>
    <x v="1003"/>
    <n v="22.58"/>
    <n v="2"/>
    <n v="0"/>
    <n v="5.87"/>
    <n v="39.29"/>
    <n v="45.16"/>
    <n v="0"/>
    <n v="45.16"/>
  </r>
  <r>
    <n v="4163"/>
    <s v="CA-2015-163587"/>
    <x v="948"/>
    <x v="567"/>
    <x v="1"/>
    <s v="EP-13915"/>
    <s v="Emily Phan"/>
    <x v="0"/>
    <s v="United States"/>
    <s v="Dover"/>
    <x v="38"/>
    <n v="3820"/>
    <x v="3"/>
    <x v="617"/>
    <x v="1"/>
    <x v="2"/>
    <x v="617"/>
    <n v="16.52"/>
    <n v="4"/>
    <n v="0"/>
    <n v="7.6"/>
    <n v="58.48"/>
    <n v="66.08"/>
    <n v="0"/>
    <n v="66.08"/>
  </r>
  <r>
    <n v="4164"/>
    <s v="CA-2015-163587"/>
    <x v="948"/>
    <x v="567"/>
    <x v="1"/>
    <s v="EP-13915"/>
    <s v="Emily Phan"/>
    <x v="0"/>
    <s v="United States"/>
    <s v="Dover"/>
    <x v="38"/>
    <n v="3820"/>
    <x v="3"/>
    <x v="1188"/>
    <x v="1"/>
    <x v="8"/>
    <x v="1174"/>
    <n v="671.94"/>
    <n v="3"/>
    <n v="0"/>
    <n v="315.81"/>
    <n v="1700.0100000000002"/>
    <n v="2015.8200000000002"/>
    <n v="0"/>
    <n v="2015.8200000000002"/>
  </r>
  <r>
    <n v="4165"/>
    <s v="US-2017-106131"/>
    <x v="424"/>
    <x v="1019"/>
    <x v="2"/>
    <s v="TP-21565"/>
    <s v="Tracy Poddar"/>
    <x v="1"/>
    <s v="United States"/>
    <s v="Aurora"/>
    <x v="22"/>
    <n v="80013"/>
    <x v="1"/>
    <x v="25"/>
    <x v="2"/>
    <x v="11"/>
    <x v="25"/>
    <n v="169.06"/>
    <n v="7"/>
    <n v="0.2"/>
    <n v="-14.79"/>
    <n v="961.52600000000007"/>
    <n v="1183.42"/>
    <n v="236.68400000000003"/>
    <n v="946.7360000000001"/>
  </r>
  <r>
    <n v="4166"/>
    <s v="US-2017-106131"/>
    <x v="424"/>
    <x v="1019"/>
    <x v="2"/>
    <s v="TP-21565"/>
    <s v="Tracy Poddar"/>
    <x v="1"/>
    <s v="United States"/>
    <s v="Aurora"/>
    <x v="22"/>
    <n v="80013"/>
    <x v="1"/>
    <x v="1247"/>
    <x v="1"/>
    <x v="4"/>
    <x v="1231"/>
    <n v="168.62"/>
    <n v="9"/>
    <n v="0.2"/>
    <n v="14.75"/>
    <n v="1199.3139999999999"/>
    <n v="1517.58"/>
    <n v="303.51600000000002"/>
    <n v="1214.0639999999999"/>
  </r>
  <r>
    <n v="4167"/>
    <s v="CA-2015-160213"/>
    <x v="936"/>
    <x v="1020"/>
    <x v="1"/>
    <s v="AR-10825"/>
    <s v="Anthony Rawles"/>
    <x v="1"/>
    <s v="United States"/>
    <s v="Long Beach"/>
    <x v="15"/>
    <n v="11561"/>
    <x v="3"/>
    <x v="1465"/>
    <x v="1"/>
    <x v="10"/>
    <x v="1451"/>
    <n v="19.440000000000001"/>
    <n v="3"/>
    <n v="0"/>
    <n v="9.33"/>
    <n v="48.990000000000009"/>
    <n v="58.320000000000007"/>
    <n v="0"/>
    <n v="58.320000000000007"/>
  </r>
  <r>
    <n v="4168"/>
    <s v="CA-2014-157924"/>
    <x v="856"/>
    <x v="293"/>
    <x v="2"/>
    <s v="HA-14920"/>
    <s v="Helen Andreada"/>
    <x v="0"/>
    <s v="United States"/>
    <s v="Pasadena"/>
    <x v="1"/>
    <n v="91104"/>
    <x v="1"/>
    <x v="861"/>
    <x v="1"/>
    <x v="4"/>
    <x v="855"/>
    <n v="31.92"/>
    <n v="4"/>
    <n v="0"/>
    <n v="8.3000000000000007"/>
    <n v="119.38000000000001"/>
    <n v="127.68"/>
    <n v="0"/>
    <n v="127.68"/>
  </r>
  <r>
    <n v="4169"/>
    <s v="CA-2014-157924"/>
    <x v="856"/>
    <x v="293"/>
    <x v="2"/>
    <s v="HA-14920"/>
    <s v="Helen Andreada"/>
    <x v="0"/>
    <s v="United States"/>
    <s v="Pasadena"/>
    <x v="1"/>
    <n v="91104"/>
    <x v="1"/>
    <x v="1631"/>
    <x v="0"/>
    <x v="1"/>
    <x v="1621"/>
    <n v="433.57"/>
    <n v="2"/>
    <n v="0.2"/>
    <n v="-65.040000000000006"/>
    <n v="758.75199999999995"/>
    <n v="867.14"/>
    <n v="173.428"/>
    <n v="693.71199999999999"/>
  </r>
  <r>
    <n v="4170"/>
    <s v="CA-2015-100216"/>
    <x v="657"/>
    <x v="282"/>
    <x v="2"/>
    <s v="HJ-14875"/>
    <s v="Heather Jas"/>
    <x v="2"/>
    <s v="United States"/>
    <s v="Mesa"/>
    <x v="16"/>
    <n v="85204"/>
    <x v="1"/>
    <x v="739"/>
    <x v="1"/>
    <x v="10"/>
    <x v="738"/>
    <n v="31.1"/>
    <n v="6"/>
    <n v="0.2"/>
    <n v="10.89"/>
    <n v="138.39000000000004"/>
    <n v="186.60000000000002"/>
    <n v="37.320000000000007"/>
    <n v="149.28000000000003"/>
  </r>
  <r>
    <n v="4171"/>
    <s v="CA-2015-100216"/>
    <x v="657"/>
    <x v="282"/>
    <x v="2"/>
    <s v="HJ-14875"/>
    <s v="Heather Jas"/>
    <x v="2"/>
    <s v="United States"/>
    <s v="Mesa"/>
    <x v="16"/>
    <n v="85204"/>
    <x v="1"/>
    <x v="926"/>
    <x v="1"/>
    <x v="10"/>
    <x v="918"/>
    <n v="54.82"/>
    <n v="3"/>
    <n v="0.2"/>
    <n v="17.82"/>
    <n v="113.74800000000002"/>
    <n v="164.46"/>
    <n v="32.892000000000003"/>
    <n v="131.56800000000001"/>
  </r>
  <r>
    <n v="4172"/>
    <s v="CA-2017-100601"/>
    <x v="673"/>
    <x v="541"/>
    <x v="1"/>
    <s v="JK-15370"/>
    <s v="Jay Kimmel"/>
    <x v="0"/>
    <s v="United States"/>
    <s v="Fresno"/>
    <x v="1"/>
    <n v="93727"/>
    <x v="1"/>
    <x v="700"/>
    <x v="1"/>
    <x v="4"/>
    <x v="700"/>
    <n v="48.86"/>
    <n v="7"/>
    <n v="0"/>
    <n v="0.98"/>
    <n v="341.03999999999996"/>
    <n v="342.02"/>
    <n v="0"/>
    <n v="342.02"/>
  </r>
  <r>
    <n v="4173"/>
    <s v="CA-2016-152163"/>
    <x v="949"/>
    <x v="863"/>
    <x v="3"/>
    <s v="JF-15355"/>
    <s v="Jay Fein"/>
    <x v="0"/>
    <s v="United States"/>
    <s v="Columbia"/>
    <x v="20"/>
    <n v="29203"/>
    <x v="0"/>
    <x v="20"/>
    <x v="1"/>
    <x v="8"/>
    <x v="20"/>
    <n v="14.2"/>
    <n v="2"/>
    <n v="0"/>
    <n v="6.53"/>
    <n v="21.869999999999997"/>
    <n v="28.4"/>
    <n v="0"/>
    <n v="28.4"/>
  </r>
  <r>
    <n v="4174"/>
    <s v="CA-2016-152163"/>
    <x v="949"/>
    <x v="863"/>
    <x v="3"/>
    <s v="JF-15355"/>
    <s v="Jay Fein"/>
    <x v="0"/>
    <s v="United States"/>
    <s v="Columbia"/>
    <x v="20"/>
    <n v="29203"/>
    <x v="0"/>
    <x v="739"/>
    <x v="1"/>
    <x v="10"/>
    <x v="738"/>
    <n v="12.96"/>
    <n v="2"/>
    <n v="0"/>
    <n v="6.22"/>
    <n v="19.700000000000003"/>
    <n v="25.92"/>
    <n v="0"/>
    <n v="25.92"/>
  </r>
  <r>
    <n v="4175"/>
    <s v="CA-2016-152163"/>
    <x v="949"/>
    <x v="863"/>
    <x v="3"/>
    <s v="JF-15355"/>
    <s v="Jay Fein"/>
    <x v="0"/>
    <s v="United States"/>
    <s v="Columbia"/>
    <x v="20"/>
    <n v="29203"/>
    <x v="0"/>
    <x v="705"/>
    <x v="1"/>
    <x v="8"/>
    <x v="705"/>
    <n v="58.34"/>
    <n v="2"/>
    <n v="0"/>
    <n v="28"/>
    <n v="88.68"/>
    <n v="116.68"/>
    <n v="0"/>
    <n v="116.68"/>
  </r>
  <r>
    <n v="4176"/>
    <s v="CA-2015-154340"/>
    <x v="239"/>
    <x v="26"/>
    <x v="2"/>
    <s v="EK-13795"/>
    <s v="Eileen Kiefer"/>
    <x v="2"/>
    <s v="United States"/>
    <s v="Santa Ana"/>
    <x v="1"/>
    <n v="92704"/>
    <x v="1"/>
    <x v="1473"/>
    <x v="1"/>
    <x v="6"/>
    <x v="1460"/>
    <n v="56.3"/>
    <n v="2"/>
    <n v="0"/>
    <n v="15.76"/>
    <n v="96.839999999999989"/>
    <n v="112.6"/>
    <n v="0"/>
    <n v="112.6"/>
  </r>
  <r>
    <n v="4177"/>
    <s v="CA-2014-128846"/>
    <x v="884"/>
    <x v="1021"/>
    <x v="1"/>
    <s v="RS-19765"/>
    <s v="Roland Schwarz"/>
    <x v="1"/>
    <s v="United States"/>
    <s v="Columbia"/>
    <x v="20"/>
    <n v="29203"/>
    <x v="0"/>
    <x v="172"/>
    <x v="2"/>
    <x v="7"/>
    <x v="173"/>
    <n v="629.95000000000005"/>
    <n v="5"/>
    <n v="0"/>
    <n v="163.79"/>
    <n v="2985.96"/>
    <n v="3149.75"/>
    <n v="0"/>
    <n v="3149.75"/>
  </r>
  <r>
    <n v="4178"/>
    <s v="CA-2014-128846"/>
    <x v="884"/>
    <x v="1021"/>
    <x v="1"/>
    <s v="RS-19765"/>
    <s v="Roland Schwarz"/>
    <x v="1"/>
    <s v="United States"/>
    <s v="Columbia"/>
    <x v="20"/>
    <n v="29203"/>
    <x v="0"/>
    <x v="839"/>
    <x v="1"/>
    <x v="10"/>
    <x v="833"/>
    <n v="122.97"/>
    <n v="3"/>
    <n v="0"/>
    <n v="60.26"/>
    <n v="308.64999999999998"/>
    <n v="368.90999999999997"/>
    <n v="0"/>
    <n v="368.90999999999997"/>
  </r>
  <r>
    <n v="4179"/>
    <s v="CA-2016-148593"/>
    <x v="950"/>
    <x v="25"/>
    <x v="0"/>
    <s v="BD-11320"/>
    <s v="Bill Donatelli"/>
    <x v="0"/>
    <s v="United States"/>
    <s v="Los Angeles"/>
    <x v="1"/>
    <n v="90045"/>
    <x v="1"/>
    <x v="1286"/>
    <x v="1"/>
    <x v="10"/>
    <x v="1272"/>
    <n v="46.35"/>
    <n v="5"/>
    <n v="0"/>
    <n v="21.78"/>
    <n v="209.97"/>
    <n v="231.75"/>
    <n v="0"/>
    <n v="231.75"/>
  </r>
  <r>
    <n v="4180"/>
    <s v="US-2017-119039"/>
    <x v="904"/>
    <x v="935"/>
    <x v="1"/>
    <s v="BF-11170"/>
    <s v="Ben Ferrer"/>
    <x v="2"/>
    <s v="United States"/>
    <s v="San Francisco"/>
    <x v="1"/>
    <n v="94109"/>
    <x v="1"/>
    <x v="73"/>
    <x v="1"/>
    <x v="8"/>
    <x v="73"/>
    <n v="14.98"/>
    <n v="9"/>
    <n v="0.2"/>
    <n v="5.43"/>
    <n v="102.42599999999999"/>
    <n v="134.82"/>
    <n v="26.963999999999999"/>
    <n v="107.85599999999999"/>
  </r>
  <r>
    <n v="4181"/>
    <s v="CA-2017-128426"/>
    <x v="566"/>
    <x v="768"/>
    <x v="1"/>
    <s v="JK-15730"/>
    <s v="Joe Kamberova"/>
    <x v="0"/>
    <s v="United States"/>
    <s v="Houston"/>
    <x v="5"/>
    <n v="77036"/>
    <x v="2"/>
    <x v="15"/>
    <x v="1"/>
    <x v="8"/>
    <x v="15"/>
    <n v="4.24"/>
    <n v="5"/>
    <n v="0.8"/>
    <n v="-6.36"/>
    <n v="10.599999999999998"/>
    <n v="21.200000000000003"/>
    <n v="16.960000000000004"/>
    <n v="4.2399999999999984"/>
  </r>
  <r>
    <n v="4182"/>
    <s v="US-2017-136868"/>
    <x v="833"/>
    <x v="737"/>
    <x v="1"/>
    <s v="CR-12820"/>
    <s v="Cyra Reiten"/>
    <x v="2"/>
    <s v="United States"/>
    <s v="New York City"/>
    <x v="15"/>
    <n v="10035"/>
    <x v="3"/>
    <x v="1593"/>
    <x v="2"/>
    <x v="11"/>
    <x v="1585"/>
    <n v="319.95999999999998"/>
    <n v="4"/>
    <n v="0"/>
    <n v="115.19"/>
    <n v="1164.6499999999999"/>
    <n v="1279.8399999999999"/>
    <n v="0"/>
    <n v="1279.8399999999999"/>
  </r>
  <r>
    <n v="4183"/>
    <s v="US-2017-136868"/>
    <x v="833"/>
    <x v="737"/>
    <x v="1"/>
    <s v="CR-12820"/>
    <s v="Cyra Reiten"/>
    <x v="2"/>
    <s v="United States"/>
    <s v="New York City"/>
    <x v="15"/>
    <n v="10035"/>
    <x v="3"/>
    <x v="126"/>
    <x v="1"/>
    <x v="10"/>
    <x v="562"/>
    <n v="17.04"/>
    <n v="3"/>
    <n v="0"/>
    <n v="7.67"/>
    <n v="43.449999999999996"/>
    <n v="51.12"/>
    <n v="0"/>
    <n v="51.12"/>
  </r>
  <r>
    <n v="4184"/>
    <s v="US-2017-136868"/>
    <x v="833"/>
    <x v="737"/>
    <x v="1"/>
    <s v="CR-12820"/>
    <s v="Cyra Reiten"/>
    <x v="2"/>
    <s v="United States"/>
    <s v="New York City"/>
    <x v="15"/>
    <n v="10035"/>
    <x v="3"/>
    <x v="156"/>
    <x v="1"/>
    <x v="4"/>
    <x v="157"/>
    <n v="344.91"/>
    <n v="3"/>
    <n v="0"/>
    <n v="10.35"/>
    <n v="1024.3800000000001"/>
    <n v="1034.73"/>
    <n v="0"/>
    <n v="1034.73"/>
  </r>
  <r>
    <n v="4185"/>
    <s v="CA-2016-143749"/>
    <x v="5"/>
    <x v="439"/>
    <x v="2"/>
    <s v="AG-10300"/>
    <s v="Aleksandra Gannaway"/>
    <x v="1"/>
    <s v="United States"/>
    <s v="Franklin"/>
    <x v="31"/>
    <n v="2038"/>
    <x v="3"/>
    <x v="1632"/>
    <x v="0"/>
    <x v="0"/>
    <x v="1622"/>
    <n v="81.94"/>
    <n v="1"/>
    <n v="0"/>
    <n v="20.49"/>
    <n v="61.45"/>
    <n v="81.94"/>
    <n v="0"/>
    <n v="81.94"/>
  </r>
  <r>
    <n v="4186"/>
    <s v="CA-2016-111493"/>
    <x v="147"/>
    <x v="856"/>
    <x v="2"/>
    <s v="CM-12160"/>
    <s v="Charles McCrossin"/>
    <x v="0"/>
    <s v="United States"/>
    <s v="Baltimore"/>
    <x v="39"/>
    <n v="21215"/>
    <x v="3"/>
    <x v="960"/>
    <x v="2"/>
    <x v="11"/>
    <x v="953"/>
    <n v="98.16"/>
    <n v="6"/>
    <n v="0"/>
    <n v="9.82"/>
    <n v="579.14"/>
    <n v="588.96"/>
    <n v="0"/>
    <n v="588.96"/>
  </r>
  <r>
    <n v="4187"/>
    <s v="CA-2017-112536"/>
    <x v="796"/>
    <x v="254"/>
    <x v="1"/>
    <s v="SG-20890"/>
    <s v="Susan Gilcrest"/>
    <x v="1"/>
    <s v="United States"/>
    <s v="Mcallen"/>
    <x v="5"/>
    <n v="78501"/>
    <x v="2"/>
    <x v="696"/>
    <x v="1"/>
    <x v="8"/>
    <x v="696"/>
    <n v="6.87"/>
    <n v="7"/>
    <n v="0.8"/>
    <n v="-10.65"/>
    <n v="20.267999999999994"/>
    <n v="48.09"/>
    <n v="38.472000000000008"/>
    <n v="9.617999999999995"/>
  </r>
  <r>
    <n v="4188"/>
    <s v="CA-2017-112536"/>
    <x v="796"/>
    <x v="254"/>
    <x v="1"/>
    <s v="SG-20890"/>
    <s v="Susan Gilcrest"/>
    <x v="1"/>
    <s v="United States"/>
    <s v="Mcallen"/>
    <x v="5"/>
    <n v="78501"/>
    <x v="2"/>
    <x v="1230"/>
    <x v="1"/>
    <x v="8"/>
    <x v="1213"/>
    <n v="2"/>
    <n v="1"/>
    <n v="0.8"/>
    <n v="-3.29"/>
    <n v="3.69"/>
    <n v="2"/>
    <n v="1.6"/>
    <n v="0.39999999999999991"/>
  </r>
  <r>
    <n v="4189"/>
    <s v="CA-2017-112536"/>
    <x v="796"/>
    <x v="254"/>
    <x v="1"/>
    <s v="SG-20890"/>
    <s v="Susan Gilcrest"/>
    <x v="1"/>
    <s v="United States"/>
    <s v="Mcallen"/>
    <x v="5"/>
    <n v="78501"/>
    <x v="2"/>
    <x v="1427"/>
    <x v="1"/>
    <x v="4"/>
    <x v="1415"/>
    <n v="8.93"/>
    <n v="2"/>
    <n v="0.2"/>
    <n v="0.67"/>
    <n v="13.618"/>
    <n v="17.86"/>
    <n v="3.5720000000000001"/>
    <n v="14.288"/>
  </r>
  <r>
    <n v="4190"/>
    <s v="CA-2016-157714"/>
    <x v="182"/>
    <x v="152"/>
    <x v="0"/>
    <s v="CS-12175"/>
    <s v="Charles Sheldon"/>
    <x v="1"/>
    <s v="United States"/>
    <s v="Iowa City"/>
    <x v="23"/>
    <n v="52240"/>
    <x v="2"/>
    <x v="1633"/>
    <x v="1"/>
    <x v="10"/>
    <x v="1623"/>
    <n v="9.99"/>
    <n v="1"/>
    <n v="0"/>
    <n v="4.5"/>
    <n v="5.49"/>
    <n v="9.99"/>
    <n v="0"/>
    <n v="9.99"/>
  </r>
  <r>
    <n v="4191"/>
    <s v="CA-2017-166709"/>
    <x v="701"/>
    <x v="228"/>
    <x v="1"/>
    <s v="HL-15040"/>
    <s v="Hunter Lopez"/>
    <x v="0"/>
    <s v="United States"/>
    <s v="Newark"/>
    <x v="13"/>
    <n v="19711"/>
    <x v="3"/>
    <x v="1388"/>
    <x v="2"/>
    <x v="16"/>
    <x v="1374"/>
    <n v="10499.97"/>
    <n v="3"/>
    <n v="0"/>
    <n v="5039.99"/>
    <n v="26459.919999999998"/>
    <n v="31499.909999999996"/>
    <n v="0"/>
    <n v="31499.909999999996"/>
  </r>
  <r>
    <n v="4192"/>
    <s v="CA-2015-129392"/>
    <x v="951"/>
    <x v="481"/>
    <x v="3"/>
    <s v="DM-13015"/>
    <s v="Darrin Martin"/>
    <x v="0"/>
    <s v="United States"/>
    <s v="Houston"/>
    <x v="5"/>
    <n v="77070"/>
    <x v="2"/>
    <x v="1634"/>
    <x v="1"/>
    <x v="10"/>
    <x v="1624"/>
    <n v="21.12"/>
    <n v="5"/>
    <n v="0.2"/>
    <n v="6.6"/>
    <n v="77.88000000000001"/>
    <n v="105.60000000000001"/>
    <n v="21.120000000000005"/>
    <n v="84.48"/>
  </r>
  <r>
    <n v="4193"/>
    <s v="CA-2015-150875"/>
    <x v="547"/>
    <x v="988"/>
    <x v="1"/>
    <s v="HK-14890"/>
    <s v="Heather Kirkland"/>
    <x v="1"/>
    <s v="United States"/>
    <s v="Boise"/>
    <x v="45"/>
    <n v="83704"/>
    <x v="1"/>
    <x v="3"/>
    <x v="0"/>
    <x v="3"/>
    <x v="3"/>
    <n v="696.42"/>
    <n v="2"/>
    <n v="0"/>
    <n v="160.18"/>
    <n v="1232.6599999999999"/>
    <n v="1392.84"/>
    <n v="0"/>
    <n v="1392.84"/>
  </r>
  <r>
    <n v="4194"/>
    <s v="CA-2015-150875"/>
    <x v="547"/>
    <x v="988"/>
    <x v="1"/>
    <s v="HK-14890"/>
    <s v="Heather Kirkland"/>
    <x v="1"/>
    <s v="United States"/>
    <s v="Boise"/>
    <x v="45"/>
    <n v="83704"/>
    <x v="1"/>
    <x v="143"/>
    <x v="2"/>
    <x v="7"/>
    <x v="144"/>
    <n v="304.77999999999997"/>
    <n v="3"/>
    <n v="0.2"/>
    <n v="22.86"/>
    <n v="708.61199999999997"/>
    <n v="914.33999999999992"/>
    <n v="182.86799999999999"/>
    <n v="731.47199999999998"/>
  </r>
  <r>
    <n v="4195"/>
    <s v="CA-2015-154200"/>
    <x v="652"/>
    <x v="1022"/>
    <x v="1"/>
    <s v="BG-11740"/>
    <s v="Bruce Geld"/>
    <x v="0"/>
    <s v="United States"/>
    <s v="San Diego"/>
    <x v="1"/>
    <n v="92105"/>
    <x v="1"/>
    <x v="1062"/>
    <x v="1"/>
    <x v="6"/>
    <x v="1051"/>
    <n v="51.98"/>
    <n v="2"/>
    <n v="0"/>
    <n v="15.07"/>
    <n v="88.889999999999986"/>
    <n v="103.96"/>
    <n v="0"/>
    <n v="103.96"/>
  </r>
  <r>
    <n v="4196"/>
    <s v="CA-2016-124233"/>
    <x v="143"/>
    <x v="679"/>
    <x v="1"/>
    <s v="CK-12595"/>
    <s v="Clytie Kelty"/>
    <x v="0"/>
    <s v="United States"/>
    <s v="Los Angeles"/>
    <x v="1"/>
    <n v="90032"/>
    <x v="1"/>
    <x v="627"/>
    <x v="0"/>
    <x v="5"/>
    <x v="627"/>
    <n v="24.7"/>
    <n v="5"/>
    <n v="0"/>
    <n v="10.37"/>
    <n v="113.13"/>
    <n v="123.5"/>
    <n v="0"/>
    <n v="123.5"/>
  </r>
  <r>
    <n v="4197"/>
    <s v="US-2015-134271"/>
    <x v="24"/>
    <x v="1023"/>
    <x v="0"/>
    <s v="RF-19735"/>
    <s v="Roland Fjeld"/>
    <x v="0"/>
    <s v="United States"/>
    <s v="New York City"/>
    <x v="15"/>
    <n v="10024"/>
    <x v="3"/>
    <x v="676"/>
    <x v="1"/>
    <x v="2"/>
    <x v="676"/>
    <n v="21.93"/>
    <n v="3"/>
    <n v="0"/>
    <n v="10.31"/>
    <n v="55.47999999999999"/>
    <n v="65.789999999999992"/>
    <n v="0"/>
    <n v="65.789999999999992"/>
  </r>
  <r>
    <n v="4198"/>
    <s v="US-2016-161683"/>
    <x v="275"/>
    <x v="542"/>
    <x v="1"/>
    <s v="CJ-12010"/>
    <s v="Caroline Jumper"/>
    <x v="0"/>
    <s v="United States"/>
    <s v="Philadelphia"/>
    <x v="9"/>
    <n v="19134"/>
    <x v="3"/>
    <x v="532"/>
    <x v="1"/>
    <x v="9"/>
    <x v="532"/>
    <n v="394.82"/>
    <n v="4"/>
    <n v="0.2"/>
    <n v="93.77"/>
    <n v="1169.654"/>
    <n v="1579.28"/>
    <n v="315.85599999999999"/>
    <n v="1263.424"/>
  </r>
  <r>
    <n v="4199"/>
    <s v="US-2016-161683"/>
    <x v="275"/>
    <x v="542"/>
    <x v="1"/>
    <s v="CJ-12010"/>
    <s v="Caroline Jumper"/>
    <x v="0"/>
    <s v="United States"/>
    <s v="Philadelphia"/>
    <x v="9"/>
    <n v="19134"/>
    <x v="3"/>
    <x v="280"/>
    <x v="1"/>
    <x v="8"/>
    <x v="280"/>
    <n v="18.190000000000001"/>
    <n v="4"/>
    <n v="0.7"/>
    <n v="-14.55"/>
    <n v="36.378"/>
    <n v="72.760000000000005"/>
    <n v="50.932000000000002"/>
    <n v="21.828000000000003"/>
  </r>
  <r>
    <n v="4200"/>
    <s v="CA-2015-143105"/>
    <x v="895"/>
    <x v="763"/>
    <x v="3"/>
    <s v="MA-17560"/>
    <s v="Matt Abelman"/>
    <x v="2"/>
    <s v="United States"/>
    <s v="New York City"/>
    <x v="15"/>
    <n v="10024"/>
    <x v="3"/>
    <x v="676"/>
    <x v="1"/>
    <x v="2"/>
    <x v="676"/>
    <n v="7.31"/>
    <n v="1"/>
    <n v="0"/>
    <n v="3.44"/>
    <n v="3.8699999999999997"/>
    <n v="7.31"/>
    <n v="0"/>
    <n v="7.31"/>
  </r>
  <r>
    <n v="4201"/>
    <s v="CA-2015-143105"/>
    <x v="895"/>
    <x v="763"/>
    <x v="3"/>
    <s v="MA-17560"/>
    <s v="Matt Abelman"/>
    <x v="2"/>
    <s v="United States"/>
    <s v="New York City"/>
    <x v="15"/>
    <n v="10024"/>
    <x v="3"/>
    <x v="615"/>
    <x v="2"/>
    <x v="16"/>
    <x v="615"/>
    <n v="799.98"/>
    <n v="2"/>
    <n v="0.2"/>
    <n v="250"/>
    <n v="1029.9680000000001"/>
    <n v="1599.96"/>
    <n v="319.99200000000002"/>
    <n v="1279.9680000000001"/>
  </r>
  <r>
    <n v="4202"/>
    <s v="CA-2015-143105"/>
    <x v="895"/>
    <x v="763"/>
    <x v="3"/>
    <s v="MA-17560"/>
    <s v="Matt Abelman"/>
    <x v="2"/>
    <s v="United States"/>
    <s v="New York City"/>
    <x v="15"/>
    <n v="10024"/>
    <x v="3"/>
    <x v="320"/>
    <x v="1"/>
    <x v="10"/>
    <x v="320"/>
    <n v="41.28"/>
    <n v="6"/>
    <n v="0"/>
    <n v="18.989999999999998"/>
    <n v="228.69"/>
    <n v="247.68"/>
    <n v="0"/>
    <n v="247.68"/>
  </r>
  <r>
    <n v="4203"/>
    <s v="CA-2015-143105"/>
    <x v="895"/>
    <x v="763"/>
    <x v="3"/>
    <s v="MA-17560"/>
    <s v="Matt Abelman"/>
    <x v="2"/>
    <s v="United States"/>
    <s v="New York City"/>
    <x v="15"/>
    <n v="10024"/>
    <x v="3"/>
    <x v="145"/>
    <x v="1"/>
    <x v="10"/>
    <x v="146"/>
    <n v="184.66"/>
    <n v="7"/>
    <n v="0"/>
    <n v="84.94"/>
    <n v="1207.6799999999998"/>
    <n v="1292.6199999999999"/>
    <n v="0"/>
    <n v="1292.6199999999999"/>
  </r>
  <r>
    <n v="4204"/>
    <s v="CA-2014-145387"/>
    <x v="656"/>
    <x v="1024"/>
    <x v="0"/>
    <s v="AM-10705"/>
    <s v="Anne McFarland"/>
    <x v="0"/>
    <s v="United States"/>
    <s v="Cranston"/>
    <x v="34"/>
    <n v="2920"/>
    <x v="3"/>
    <x v="32"/>
    <x v="1"/>
    <x v="6"/>
    <x v="32"/>
    <n v="49.25"/>
    <n v="5"/>
    <n v="0"/>
    <n v="18.72"/>
    <n v="227.53"/>
    <n v="246.25"/>
    <n v="0"/>
    <n v="246.25"/>
  </r>
  <r>
    <n v="4205"/>
    <s v="CA-2014-145387"/>
    <x v="656"/>
    <x v="1024"/>
    <x v="0"/>
    <s v="AM-10705"/>
    <s v="Anne McFarland"/>
    <x v="0"/>
    <s v="United States"/>
    <s v="Cranston"/>
    <x v="34"/>
    <n v="2920"/>
    <x v="3"/>
    <x v="727"/>
    <x v="1"/>
    <x v="10"/>
    <x v="726"/>
    <n v="10.16"/>
    <n v="2"/>
    <n v="0"/>
    <n v="4.78"/>
    <n v="15.54"/>
    <n v="20.32"/>
    <n v="0"/>
    <n v="20.32"/>
  </r>
  <r>
    <n v="4206"/>
    <s v="CA-2014-145387"/>
    <x v="656"/>
    <x v="1024"/>
    <x v="0"/>
    <s v="AM-10705"/>
    <s v="Anne McFarland"/>
    <x v="0"/>
    <s v="United States"/>
    <s v="Cranston"/>
    <x v="34"/>
    <n v="2920"/>
    <x v="3"/>
    <x v="1256"/>
    <x v="0"/>
    <x v="5"/>
    <x v="1240"/>
    <n v="14.76"/>
    <n v="2"/>
    <n v="0"/>
    <n v="4.28"/>
    <n v="25.24"/>
    <n v="29.52"/>
    <n v="0"/>
    <n v="29.52"/>
  </r>
  <r>
    <n v="4207"/>
    <s v="CA-2014-145387"/>
    <x v="656"/>
    <x v="1024"/>
    <x v="0"/>
    <s v="AM-10705"/>
    <s v="Anne McFarland"/>
    <x v="0"/>
    <s v="United States"/>
    <s v="Cranston"/>
    <x v="34"/>
    <n v="2920"/>
    <x v="3"/>
    <x v="822"/>
    <x v="1"/>
    <x v="8"/>
    <x v="818"/>
    <n v="34.08"/>
    <n v="2"/>
    <n v="0"/>
    <n v="15.68"/>
    <n v="52.48"/>
    <n v="68.16"/>
    <n v="0"/>
    <n v="68.16"/>
  </r>
  <r>
    <n v="4208"/>
    <s v="CA-2014-145387"/>
    <x v="656"/>
    <x v="1024"/>
    <x v="0"/>
    <s v="AM-10705"/>
    <s v="Anne McFarland"/>
    <x v="0"/>
    <s v="United States"/>
    <s v="Cranston"/>
    <x v="34"/>
    <n v="2920"/>
    <x v="3"/>
    <x v="325"/>
    <x v="0"/>
    <x v="5"/>
    <x v="325"/>
    <n v="17.670000000000002"/>
    <n v="3"/>
    <n v="0"/>
    <n v="7.77"/>
    <n v="45.240000000000009"/>
    <n v="53.010000000000005"/>
    <n v="0"/>
    <n v="53.010000000000005"/>
  </r>
  <r>
    <n v="4209"/>
    <s v="CA-2014-145387"/>
    <x v="656"/>
    <x v="1024"/>
    <x v="0"/>
    <s v="AM-10705"/>
    <s v="Anne McFarland"/>
    <x v="0"/>
    <s v="United States"/>
    <s v="Cranston"/>
    <x v="34"/>
    <n v="2920"/>
    <x v="3"/>
    <x v="1476"/>
    <x v="0"/>
    <x v="1"/>
    <x v="1463"/>
    <n v="1604.9"/>
    <n v="5"/>
    <n v="0"/>
    <n v="481.47"/>
    <n v="7543.03"/>
    <n v="8024.5"/>
    <n v="0"/>
    <n v="8024.5"/>
  </r>
  <r>
    <n v="4210"/>
    <s v="CA-2014-145387"/>
    <x v="656"/>
    <x v="1024"/>
    <x v="0"/>
    <s v="AM-10705"/>
    <s v="Anne McFarland"/>
    <x v="0"/>
    <s v="United States"/>
    <s v="Cranston"/>
    <x v="34"/>
    <n v="2920"/>
    <x v="3"/>
    <x v="1258"/>
    <x v="0"/>
    <x v="3"/>
    <x v="1242"/>
    <n v="385.69"/>
    <n v="1"/>
    <n v="0.3"/>
    <n v="-60.61"/>
    <n v="330.59300000000002"/>
    <n v="385.69"/>
    <n v="115.70699999999999"/>
    <n v="269.983"/>
  </r>
  <r>
    <n v="4211"/>
    <s v="CA-2017-109715"/>
    <x v="34"/>
    <x v="93"/>
    <x v="1"/>
    <s v="AH-10585"/>
    <s v="Angele Hood"/>
    <x v="0"/>
    <s v="United States"/>
    <s v="Chicago"/>
    <x v="10"/>
    <n v="60623"/>
    <x v="2"/>
    <x v="112"/>
    <x v="1"/>
    <x v="10"/>
    <x v="112"/>
    <n v="15.98"/>
    <n v="2"/>
    <n v="0.2"/>
    <n v="5"/>
    <n v="20.568000000000001"/>
    <n v="31.96"/>
    <n v="6.3920000000000003"/>
    <n v="25.568000000000001"/>
  </r>
  <r>
    <n v="4212"/>
    <s v="CA-2014-166457"/>
    <x v="952"/>
    <x v="942"/>
    <x v="0"/>
    <s v="PF-19120"/>
    <s v="Peter Fuller"/>
    <x v="0"/>
    <s v="United States"/>
    <s v="Richmond"/>
    <x v="0"/>
    <n v="40475"/>
    <x v="0"/>
    <x v="1407"/>
    <x v="1"/>
    <x v="10"/>
    <x v="1394"/>
    <n v="9.42"/>
    <n v="3"/>
    <n v="0"/>
    <n v="4.24"/>
    <n v="24.019999999999996"/>
    <n v="28.259999999999998"/>
    <n v="0"/>
    <n v="28.259999999999998"/>
  </r>
  <r>
    <n v="4213"/>
    <s v="CA-2014-166457"/>
    <x v="952"/>
    <x v="942"/>
    <x v="0"/>
    <s v="PF-19120"/>
    <s v="Peter Fuller"/>
    <x v="0"/>
    <s v="United States"/>
    <s v="Richmond"/>
    <x v="0"/>
    <n v="40475"/>
    <x v="0"/>
    <x v="279"/>
    <x v="1"/>
    <x v="6"/>
    <x v="279"/>
    <n v="6.56"/>
    <n v="2"/>
    <n v="0"/>
    <n v="1.9"/>
    <n v="11.219999999999999"/>
    <n v="13.12"/>
    <n v="0"/>
    <n v="13.12"/>
  </r>
  <r>
    <n v="4214"/>
    <s v="CA-2014-166457"/>
    <x v="952"/>
    <x v="942"/>
    <x v="0"/>
    <s v="PF-19120"/>
    <s v="Peter Fuller"/>
    <x v="0"/>
    <s v="United States"/>
    <s v="Richmond"/>
    <x v="0"/>
    <n v="40475"/>
    <x v="0"/>
    <x v="1635"/>
    <x v="1"/>
    <x v="10"/>
    <x v="1625"/>
    <n v="24.56"/>
    <n v="2"/>
    <n v="0"/>
    <n v="11.54"/>
    <n v="37.58"/>
    <n v="49.12"/>
    <n v="0"/>
    <n v="49.12"/>
  </r>
  <r>
    <n v="4215"/>
    <s v="CA-2016-164637"/>
    <x v="758"/>
    <x v="599"/>
    <x v="1"/>
    <s v="RD-19480"/>
    <s v="Rick Duston"/>
    <x v="0"/>
    <s v="United States"/>
    <s v="Mishawaka"/>
    <x v="14"/>
    <n v="46544"/>
    <x v="2"/>
    <x v="1636"/>
    <x v="1"/>
    <x v="8"/>
    <x v="1626"/>
    <n v="128.4"/>
    <n v="3"/>
    <n v="0"/>
    <n v="64.2"/>
    <n v="321.00000000000006"/>
    <n v="385.20000000000005"/>
    <n v="0"/>
    <n v="385.20000000000005"/>
  </r>
  <r>
    <n v="4216"/>
    <s v="CA-2014-103590"/>
    <x v="953"/>
    <x v="283"/>
    <x v="1"/>
    <s v="JL-15505"/>
    <s v="Jeremy Lonsdale"/>
    <x v="0"/>
    <s v="United States"/>
    <s v="Mount Vernon"/>
    <x v="15"/>
    <n v="10550"/>
    <x v="3"/>
    <x v="1637"/>
    <x v="1"/>
    <x v="12"/>
    <x v="1627"/>
    <n v="62.28"/>
    <n v="4"/>
    <n v="0"/>
    <n v="29.27"/>
    <n v="219.85"/>
    <n v="249.12"/>
    <n v="0"/>
    <n v="249.12"/>
  </r>
  <r>
    <n v="4217"/>
    <s v="CA-2015-111234"/>
    <x v="954"/>
    <x v="1025"/>
    <x v="1"/>
    <s v="AB-10600"/>
    <s v="Ann Blume"/>
    <x v="1"/>
    <s v="United States"/>
    <s v="Los Angeles"/>
    <x v="1"/>
    <n v="90004"/>
    <x v="1"/>
    <x v="641"/>
    <x v="1"/>
    <x v="2"/>
    <x v="641"/>
    <n v="9.24"/>
    <n v="3"/>
    <n v="0"/>
    <n v="4.4400000000000004"/>
    <n v="23.279999999999998"/>
    <n v="27.72"/>
    <n v="0"/>
    <n v="27.72"/>
  </r>
  <r>
    <n v="4218"/>
    <s v="CA-2017-149881"/>
    <x v="719"/>
    <x v="1026"/>
    <x v="2"/>
    <s v="NC-18535"/>
    <s v="Nick Crebassa"/>
    <x v="1"/>
    <s v="United States"/>
    <s v="San Francisco"/>
    <x v="1"/>
    <n v="94110"/>
    <x v="1"/>
    <x v="1638"/>
    <x v="0"/>
    <x v="0"/>
    <x v="1628"/>
    <n v="482.66"/>
    <n v="8"/>
    <n v="0.15"/>
    <n v="85.18"/>
    <n v="3196.9080000000004"/>
    <n v="3861.28"/>
    <n v="579.19200000000001"/>
    <n v="3282.0880000000002"/>
  </r>
  <r>
    <n v="4219"/>
    <s v="CA-2017-149881"/>
    <x v="719"/>
    <x v="1026"/>
    <x v="2"/>
    <s v="NC-18535"/>
    <s v="Nick Crebassa"/>
    <x v="1"/>
    <s v="United States"/>
    <s v="San Francisco"/>
    <x v="1"/>
    <n v="94110"/>
    <x v="1"/>
    <x v="1497"/>
    <x v="2"/>
    <x v="15"/>
    <x v="1485"/>
    <n v="4799.9799999999996"/>
    <n v="2"/>
    <n v="0.2"/>
    <n v="360"/>
    <n v="7319.9679999999989"/>
    <n v="9599.9599999999991"/>
    <n v="1919.992"/>
    <n v="7679.9679999999989"/>
  </r>
  <r>
    <n v="4220"/>
    <s v="CA-2017-134565"/>
    <x v="532"/>
    <x v="198"/>
    <x v="0"/>
    <s v="TB-21400"/>
    <s v="Tom Boeckenhauer"/>
    <x v="0"/>
    <s v="United States"/>
    <s v="Seattle"/>
    <x v="4"/>
    <n v="98103"/>
    <x v="1"/>
    <x v="274"/>
    <x v="1"/>
    <x v="10"/>
    <x v="274"/>
    <n v="37.94"/>
    <n v="2"/>
    <n v="0"/>
    <n v="18.21"/>
    <n v="57.669999999999995"/>
    <n v="75.88"/>
    <n v="0"/>
    <n v="75.88"/>
  </r>
  <r>
    <n v="4221"/>
    <s v="CA-2017-134565"/>
    <x v="532"/>
    <x v="198"/>
    <x v="0"/>
    <s v="TB-21400"/>
    <s v="Tom Boeckenhauer"/>
    <x v="0"/>
    <s v="United States"/>
    <s v="Seattle"/>
    <x v="4"/>
    <n v="98103"/>
    <x v="1"/>
    <x v="733"/>
    <x v="1"/>
    <x v="8"/>
    <x v="732"/>
    <n v="18.29"/>
    <n v="6"/>
    <n v="0.2"/>
    <n v="6.63"/>
    <n v="81.162000000000006"/>
    <n v="109.74"/>
    <n v="21.948"/>
    <n v="87.792000000000002"/>
  </r>
  <r>
    <n v="4222"/>
    <s v="CA-2017-134565"/>
    <x v="532"/>
    <x v="198"/>
    <x v="0"/>
    <s v="TB-21400"/>
    <s v="Tom Boeckenhauer"/>
    <x v="0"/>
    <s v="United States"/>
    <s v="Seattle"/>
    <x v="4"/>
    <n v="98103"/>
    <x v="1"/>
    <x v="1639"/>
    <x v="2"/>
    <x v="15"/>
    <x v="1629"/>
    <n v="385.8"/>
    <n v="5"/>
    <n v="0.2"/>
    <n v="130.21"/>
    <n v="1412.99"/>
    <n v="1929"/>
    <n v="385.8"/>
    <n v="1543.2"/>
  </r>
  <r>
    <n v="4223"/>
    <s v="CA-2017-134565"/>
    <x v="532"/>
    <x v="198"/>
    <x v="0"/>
    <s v="TB-21400"/>
    <s v="Tom Boeckenhauer"/>
    <x v="0"/>
    <s v="United States"/>
    <s v="Seattle"/>
    <x v="4"/>
    <n v="98103"/>
    <x v="1"/>
    <x v="232"/>
    <x v="1"/>
    <x v="4"/>
    <x v="233"/>
    <n v="102.96"/>
    <n v="2"/>
    <n v="0"/>
    <n v="1.03"/>
    <n v="204.89"/>
    <n v="205.92"/>
    <n v="0"/>
    <n v="205.92"/>
  </r>
  <r>
    <n v="4224"/>
    <s v="CA-2017-134565"/>
    <x v="532"/>
    <x v="198"/>
    <x v="0"/>
    <s v="TB-21400"/>
    <s v="Tom Boeckenhauer"/>
    <x v="0"/>
    <s v="United States"/>
    <s v="Seattle"/>
    <x v="4"/>
    <n v="98103"/>
    <x v="1"/>
    <x v="672"/>
    <x v="0"/>
    <x v="0"/>
    <x v="672"/>
    <n v="174.42"/>
    <n v="3"/>
    <n v="0"/>
    <n v="41.86"/>
    <n v="481.4"/>
    <n v="523.26"/>
    <n v="0"/>
    <n v="523.26"/>
  </r>
  <r>
    <n v="4225"/>
    <s v="CA-2016-108644"/>
    <x v="955"/>
    <x v="767"/>
    <x v="2"/>
    <s v="SJ-20215"/>
    <s v="Sarah Jordon"/>
    <x v="0"/>
    <s v="United States"/>
    <s v="Quincy"/>
    <x v="10"/>
    <n v="62301"/>
    <x v="2"/>
    <x v="185"/>
    <x v="1"/>
    <x v="8"/>
    <x v="186"/>
    <n v="1.96"/>
    <n v="2"/>
    <n v="0.8"/>
    <n v="-3.24"/>
    <n v="4.024"/>
    <n v="3.92"/>
    <n v="3.1360000000000001"/>
    <n v="0.78399999999999981"/>
  </r>
  <r>
    <n v="4226"/>
    <s v="US-2014-102631"/>
    <x v="736"/>
    <x v="709"/>
    <x v="1"/>
    <s v="EB-13840"/>
    <s v="Ellis Ballard"/>
    <x v="1"/>
    <s v="United States"/>
    <s v="Chicago"/>
    <x v="10"/>
    <n v="60623"/>
    <x v="2"/>
    <x v="1640"/>
    <x v="0"/>
    <x v="5"/>
    <x v="1630"/>
    <n v="94.43"/>
    <n v="3"/>
    <n v="0.6"/>
    <n v="-42.49"/>
    <n v="155.80600000000001"/>
    <n v="283.29000000000002"/>
    <n v="169.97400000000002"/>
    <n v="113.316"/>
  </r>
  <r>
    <n v="4227"/>
    <s v="CA-2017-120327"/>
    <x v="343"/>
    <x v="38"/>
    <x v="1"/>
    <s v="WB-21850"/>
    <s v="William Brown"/>
    <x v="0"/>
    <s v="United States"/>
    <s v="Urbandale"/>
    <x v="23"/>
    <n v="50322"/>
    <x v="2"/>
    <x v="271"/>
    <x v="1"/>
    <x v="13"/>
    <x v="271"/>
    <n v="45.92"/>
    <n v="4"/>
    <n v="0"/>
    <n v="21.58"/>
    <n v="162.10000000000002"/>
    <n v="183.68"/>
    <n v="0"/>
    <n v="183.68"/>
  </r>
  <r>
    <n v="4228"/>
    <s v="CA-2015-154970"/>
    <x v="956"/>
    <x v="1027"/>
    <x v="1"/>
    <s v="SR-20740"/>
    <s v="Steven Roelle"/>
    <x v="2"/>
    <s v="United States"/>
    <s v="Seattle"/>
    <x v="4"/>
    <n v="98103"/>
    <x v="1"/>
    <x v="389"/>
    <x v="0"/>
    <x v="1"/>
    <x v="390"/>
    <n v="61.58"/>
    <n v="1"/>
    <n v="0.2"/>
    <n v="-6.93"/>
    <n v="56.193999999999996"/>
    <n v="61.58"/>
    <n v="12.316000000000001"/>
    <n v="49.263999999999996"/>
  </r>
  <r>
    <n v="4229"/>
    <s v="CA-2016-113803"/>
    <x v="830"/>
    <x v="1028"/>
    <x v="2"/>
    <s v="VG-21805"/>
    <s v="Vivek Grady"/>
    <x v="1"/>
    <s v="United States"/>
    <s v="Richmond"/>
    <x v="14"/>
    <n v="47374"/>
    <x v="2"/>
    <x v="1134"/>
    <x v="1"/>
    <x v="10"/>
    <x v="1122"/>
    <n v="22.48"/>
    <n v="1"/>
    <n v="0"/>
    <n v="10.34"/>
    <n v="12.14"/>
    <n v="22.48"/>
    <n v="0"/>
    <n v="22.48"/>
  </r>
  <r>
    <n v="4230"/>
    <s v="CA-2017-100223"/>
    <x v="957"/>
    <x v="778"/>
    <x v="1"/>
    <s v="LS-16945"/>
    <s v="Linda Southworth"/>
    <x v="1"/>
    <s v="United States"/>
    <s v="Dallas"/>
    <x v="5"/>
    <n v="75220"/>
    <x v="2"/>
    <x v="737"/>
    <x v="0"/>
    <x v="5"/>
    <x v="736"/>
    <n v="332.03"/>
    <n v="9"/>
    <n v="0.6"/>
    <n v="-348.63"/>
    <n v="1543.9379999999996"/>
    <n v="2988.2699999999995"/>
    <n v="1792.9619999999998"/>
    <n v="1195.3079999999998"/>
  </r>
  <r>
    <n v="4231"/>
    <s v="CA-2017-100223"/>
    <x v="957"/>
    <x v="778"/>
    <x v="1"/>
    <s v="LS-16945"/>
    <s v="Linda Southworth"/>
    <x v="1"/>
    <s v="United States"/>
    <s v="Dallas"/>
    <x v="5"/>
    <n v="75220"/>
    <x v="2"/>
    <x v="858"/>
    <x v="1"/>
    <x v="8"/>
    <x v="852"/>
    <n v="11.39"/>
    <n v="9"/>
    <n v="0.8"/>
    <n v="-17.66"/>
    <n v="38.161999999999992"/>
    <n v="102.51"/>
    <n v="82.00800000000001"/>
    <n v="20.501999999999995"/>
  </r>
  <r>
    <n v="4232"/>
    <s v="CA-2017-100223"/>
    <x v="957"/>
    <x v="778"/>
    <x v="1"/>
    <s v="LS-16945"/>
    <s v="Linda Southworth"/>
    <x v="1"/>
    <s v="United States"/>
    <s v="Dallas"/>
    <x v="5"/>
    <n v="75220"/>
    <x v="2"/>
    <x v="1641"/>
    <x v="1"/>
    <x v="10"/>
    <x v="1631"/>
    <n v="15.55"/>
    <n v="3"/>
    <n v="0.2"/>
    <n v="5.64"/>
    <n v="31.680000000000007"/>
    <n v="46.650000000000006"/>
    <n v="9.3300000000000018"/>
    <n v="37.320000000000007"/>
  </r>
  <r>
    <n v="4233"/>
    <s v="CA-2017-100223"/>
    <x v="957"/>
    <x v="778"/>
    <x v="1"/>
    <s v="LS-16945"/>
    <s v="Linda Southworth"/>
    <x v="1"/>
    <s v="United States"/>
    <s v="Dallas"/>
    <x v="5"/>
    <n v="75220"/>
    <x v="2"/>
    <x v="727"/>
    <x v="1"/>
    <x v="10"/>
    <x v="1552"/>
    <n v="31.1"/>
    <n v="6"/>
    <n v="0.2"/>
    <n v="11.28"/>
    <n v="138.00000000000003"/>
    <n v="186.60000000000002"/>
    <n v="37.320000000000007"/>
    <n v="149.28000000000003"/>
  </r>
  <r>
    <n v="4234"/>
    <s v="CA-2017-100223"/>
    <x v="957"/>
    <x v="778"/>
    <x v="1"/>
    <s v="LS-16945"/>
    <s v="Linda Southworth"/>
    <x v="1"/>
    <s v="United States"/>
    <s v="Dallas"/>
    <x v="5"/>
    <n v="75220"/>
    <x v="2"/>
    <x v="351"/>
    <x v="1"/>
    <x v="8"/>
    <x v="351"/>
    <n v="6.32"/>
    <n v="1"/>
    <n v="0.8"/>
    <n v="-10.42"/>
    <n v="11.683999999999999"/>
    <n v="6.32"/>
    <n v="5.0560000000000009"/>
    <n v="1.2639999999999993"/>
  </r>
  <r>
    <n v="4235"/>
    <s v="CA-2014-168823"/>
    <x v="158"/>
    <x v="131"/>
    <x v="2"/>
    <s v="MA-17560"/>
    <s v="Matt Abelman"/>
    <x v="2"/>
    <s v="United States"/>
    <s v="Philadelphia"/>
    <x v="9"/>
    <n v="19143"/>
    <x v="3"/>
    <x v="204"/>
    <x v="1"/>
    <x v="10"/>
    <x v="205"/>
    <n v="11.35"/>
    <n v="3"/>
    <n v="0.2"/>
    <n v="4.12"/>
    <n v="23.119999999999997"/>
    <n v="34.049999999999997"/>
    <n v="6.81"/>
    <n v="27.24"/>
  </r>
  <r>
    <n v="4236"/>
    <s v="CA-2014-168823"/>
    <x v="158"/>
    <x v="131"/>
    <x v="2"/>
    <s v="MA-17560"/>
    <s v="Matt Abelman"/>
    <x v="2"/>
    <s v="United States"/>
    <s v="Philadelphia"/>
    <x v="9"/>
    <n v="19143"/>
    <x v="3"/>
    <x v="865"/>
    <x v="1"/>
    <x v="2"/>
    <x v="859"/>
    <n v="20.81"/>
    <n v="9"/>
    <n v="0.2"/>
    <n v="7.02"/>
    <n v="142.81199999999998"/>
    <n v="187.29"/>
    <n v="37.457999999999998"/>
    <n v="149.83199999999999"/>
  </r>
  <r>
    <n v="4237"/>
    <s v="CA-2016-162404"/>
    <x v="310"/>
    <x v="330"/>
    <x v="1"/>
    <s v="NF-18475"/>
    <s v="Neil Französisch"/>
    <x v="2"/>
    <s v="United States"/>
    <s v="Rockford"/>
    <x v="10"/>
    <n v="61107"/>
    <x v="2"/>
    <x v="1395"/>
    <x v="1"/>
    <x v="8"/>
    <x v="1382"/>
    <n v="11.42"/>
    <n v="4"/>
    <n v="0.8"/>
    <n v="-18.84"/>
    <n v="27.975999999999996"/>
    <n v="45.68"/>
    <n v="36.544000000000004"/>
    <n v="9.1359999999999957"/>
  </r>
  <r>
    <n v="4238"/>
    <s v="CA-2017-104024"/>
    <x v="635"/>
    <x v="787"/>
    <x v="0"/>
    <s v="MD-17860"/>
    <s v="Michael Dominguez"/>
    <x v="1"/>
    <s v="United States"/>
    <s v="Philadelphia"/>
    <x v="9"/>
    <n v="19134"/>
    <x v="3"/>
    <x v="1642"/>
    <x v="1"/>
    <x v="6"/>
    <x v="1632"/>
    <n v="9.41"/>
    <n v="7"/>
    <n v="0.2"/>
    <n v="0.71"/>
    <n v="51.986000000000004"/>
    <n v="65.87"/>
    <n v="13.174000000000001"/>
    <n v="52.696000000000005"/>
  </r>
  <r>
    <n v="4239"/>
    <s v="CA-2017-147144"/>
    <x v="606"/>
    <x v="702"/>
    <x v="2"/>
    <s v="MZ-17335"/>
    <s v="Maria Zettner"/>
    <x v="2"/>
    <s v="United States"/>
    <s v="Seattle"/>
    <x v="4"/>
    <n v="98105"/>
    <x v="1"/>
    <x v="1643"/>
    <x v="1"/>
    <x v="6"/>
    <x v="1633"/>
    <n v="19.829999999999998"/>
    <n v="1"/>
    <n v="0"/>
    <n v="5.95"/>
    <n v="13.879999999999999"/>
    <n v="19.829999999999998"/>
    <n v="0"/>
    <n v="19.829999999999998"/>
  </r>
  <r>
    <n v="4240"/>
    <s v="CA-2017-158673"/>
    <x v="614"/>
    <x v="236"/>
    <x v="1"/>
    <s v="KB-16600"/>
    <s v="Ken Brennan"/>
    <x v="1"/>
    <s v="United States"/>
    <s v="Grand Rapids"/>
    <x v="12"/>
    <n v="49505"/>
    <x v="2"/>
    <x v="921"/>
    <x v="1"/>
    <x v="10"/>
    <x v="913"/>
    <n v="209.7"/>
    <n v="2"/>
    <n v="0"/>
    <n v="100.66"/>
    <n v="318.74"/>
    <n v="419.4"/>
    <n v="0"/>
    <n v="419.4"/>
  </r>
  <r>
    <n v="4241"/>
    <s v="CA-2014-133704"/>
    <x v="59"/>
    <x v="316"/>
    <x v="1"/>
    <s v="MA-17995"/>
    <s v="Michelle Arnett"/>
    <x v="2"/>
    <s v="United States"/>
    <s v="Los Angeles"/>
    <x v="1"/>
    <n v="90004"/>
    <x v="1"/>
    <x v="1644"/>
    <x v="1"/>
    <x v="9"/>
    <x v="360"/>
    <n v="43.92"/>
    <n v="4"/>
    <n v="0"/>
    <n v="11.86"/>
    <n v="163.82"/>
    <n v="175.68"/>
    <n v="0"/>
    <n v="175.68"/>
  </r>
  <r>
    <n v="4242"/>
    <s v="CA-2014-133704"/>
    <x v="59"/>
    <x v="316"/>
    <x v="1"/>
    <s v="MA-17995"/>
    <s v="Michelle Arnett"/>
    <x v="2"/>
    <s v="United States"/>
    <s v="Los Angeles"/>
    <x v="1"/>
    <n v="90004"/>
    <x v="1"/>
    <x v="674"/>
    <x v="1"/>
    <x v="8"/>
    <x v="674"/>
    <n v="20.23"/>
    <n v="3"/>
    <n v="0.2"/>
    <n v="6.58"/>
    <n v="41.972000000000001"/>
    <n v="60.69"/>
    <n v="12.138"/>
    <n v="48.552"/>
  </r>
  <r>
    <n v="4243"/>
    <s v="CA-2016-159142"/>
    <x v="958"/>
    <x v="1012"/>
    <x v="2"/>
    <s v="ME-17320"/>
    <s v="Maria Etezadi"/>
    <x v="2"/>
    <s v="United States"/>
    <s v="Springfield"/>
    <x v="17"/>
    <n v="22153"/>
    <x v="0"/>
    <x v="140"/>
    <x v="2"/>
    <x v="7"/>
    <x v="141"/>
    <n v="149.97"/>
    <n v="3"/>
    <n v="0"/>
    <n v="6"/>
    <n v="443.90999999999997"/>
    <n v="449.90999999999997"/>
    <n v="0"/>
    <n v="449.90999999999997"/>
  </r>
  <r>
    <n v="4244"/>
    <s v="CA-2016-159142"/>
    <x v="958"/>
    <x v="1012"/>
    <x v="2"/>
    <s v="ME-17320"/>
    <s v="Maria Etezadi"/>
    <x v="2"/>
    <s v="United States"/>
    <s v="Springfield"/>
    <x v="17"/>
    <n v="22153"/>
    <x v="0"/>
    <x v="1286"/>
    <x v="1"/>
    <x v="10"/>
    <x v="1272"/>
    <n v="27.81"/>
    <n v="3"/>
    <n v="0"/>
    <n v="13.07"/>
    <n v="70.359999999999985"/>
    <n v="83.429999999999993"/>
    <n v="0"/>
    <n v="83.429999999999993"/>
  </r>
  <r>
    <n v="4245"/>
    <s v="CA-2014-138436"/>
    <x v="959"/>
    <x v="1029"/>
    <x v="1"/>
    <s v="JD-15895"/>
    <s v="Jonathan Doherty"/>
    <x v="1"/>
    <s v="United States"/>
    <s v="Los Angeles"/>
    <x v="1"/>
    <n v="90036"/>
    <x v="1"/>
    <x v="176"/>
    <x v="2"/>
    <x v="11"/>
    <x v="177"/>
    <n v="66.3"/>
    <n v="3"/>
    <n v="0"/>
    <n v="8.6199999999999992"/>
    <n v="190.27999999999997"/>
    <n v="198.89999999999998"/>
    <n v="0"/>
    <n v="198.89999999999998"/>
  </r>
  <r>
    <n v="4246"/>
    <s v="CA-2017-117702"/>
    <x v="354"/>
    <x v="379"/>
    <x v="1"/>
    <s v="LS-16975"/>
    <s v="Lindsay Shagiari"/>
    <x v="2"/>
    <s v="United States"/>
    <s v="Baltimore"/>
    <x v="39"/>
    <n v="21215"/>
    <x v="3"/>
    <x v="1199"/>
    <x v="1"/>
    <x v="6"/>
    <x v="1184"/>
    <n v="1.64"/>
    <n v="1"/>
    <n v="0"/>
    <n v="0.74"/>
    <n v="0.89999999999999991"/>
    <n v="1.64"/>
    <n v="0"/>
    <n v="1.64"/>
  </r>
  <r>
    <n v="4247"/>
    <s v="CA-2017-117702"/>
    <x v="354"/>
    <x v="379"/>
    <x v="1"/>
    <s v="LS-16975"/>
    <s v="Lindsay Shagiari"/>
    <x v="2"/>
    <s v="United States"/>
    <s v="Baltimore"/>
    <x v="39"/>
    <n v="21215"/>
    <x v="3"/>
    <x v="220"/>
    <x v="0"/>
    <x v="5"/>
    <x v="221"/>
    <n v="1049.2"/>
    <n v="5"/>
    <n v="0"/>
    <n v="272.79000000000002"/>
    <n v="4973.21"/>
    <n v="5246"/>
    <n v="0"/>
    <n v="5246"/>
  </r>
  <r>
    <n v="4248"/>
    <s v="CA-2017-117702"/>
    <x v="354"/>
    <x v="379"/>
    <x v="1"/>
    <s v="LS-16975"/>
    <s v="Lindsay Shagiari"/>
    <x v="2"/>
    <s v="United States"/>
    <s v="Baltimore"/>
    <x v="39"/>
    <n v="21215"/>
    <x v="3"/>
    <x v="1006"/>
    <x v="0"/>
    <x v="5"/>
    <x v="998"/>
    <n v="20.9"/>
    <n v="5"/>
    <n v="0"/>
    <n v="7.52"/>
    <n v="96.98"/>
    <n v="104.5"/>
    <n v="0"/>
    <n v="104.5"/>
  </r>
  <r>
    <n v="4249"/>
    <s v="CA-2016-157336"/>
    <x v="49"/>
    <x v="455"/>
    <x v="0"/>
    <s v="SJ-20500"/>
    <s v="Shirley Jackson"/>
    <x v="0"/>
    <s v="United States"/>
    <s v="Fairfield"/>
    <x v="29"/>
    <n v="6824"/>
    <x v="3"/>
    <x v="908"/>
    <x v="1"/>
    <x v="8"/>
    <x v="900"/>
    <n v="88.08"/>
    <n v="6"/>
    <n v="0"/>
    <n v="40.520000000000003"/>
    <n v="487.96000000000004"/>
    <n v="528.48"/>
    <n v="0"/>
    <n v="528.48"/>
  </r>
  <r>
    <n v="4250"/>
    <s v="CA-2016-157336"/>
    <x v="49"/>
    <x v="455"/>
    <x v="0"/>
    <s v="SJ-20500"/>
    <s v="Shirley Jackson"/>
    <x v="0"/>
    <s v="United States"/>
    <s v="Fairfield"/>
    <x v="29"/>
    <n v="6824"/>
    <x v="3"/>
    <x v="499"/>
    <x v="0"/>
    <x v="1"/>
    <x v="499"/>
    <n v="751.92"/>
    <n v="4"/>
    <n v="0"/>
    <n v="150.38"/>
    <n v="2857.2999999999997"/>
    <n v="3007.68"/>
    <n v="0"/>
    <n v="3007.68"/>
  </r>
  <r>
    <n v="4251"/>
    <s v="CA-2014-168130"/>
    <x v="111"/>
    <x v="76"/>
    <x v="3"/>
    <s v="BS-11365"/>
    <s v="Bill Shonely"/>
    <x v="1"/>
    <s v="United States"/>
    <s v="New York City"/>
    <x v="15"/>
    <n v="10011"/>
    <x v="3"/>
    <x v="1153"/>
    <x v="0"/>
    <x v="1"/>
    <x v="1141"/>
    <n v="887.1"/>
    <n v="7"/>
    <n v="0.1"/>
    <n v="177.42"/>
    <n v="5411.3099999999995"/>
    <n v="6209.7"/>
    <n v="620.97"/>
    <n v="5588.73"/>
  </r>
  <r>
    <n v="4252"/>
    <s v="CA-2015-155068"/>
    <x v="924"/>
    <x v="1030"/>
    <x v="3"/>
    <s v="RA-19285"/>
    <s v="Ralph Arnett"/>
    <x v="0"/>
    <s v="United States"/>
    <s v="Lakeland"/>
    <x v="2"/>
    <n v="33801"/>
    <x v="0"/>
    <x v="1136"/>
    <x v="2"/>
    <x v="7"/>
    <x v="1124"/>
    <n v="55.94"/>
    <n v="7"/>
    <n v="0.2"/>
    <n v="-13.29"/>
    <n v="326.55400000000003"/>
    <n v="391.58"/>
    <n v="78.316000000000003"/>
    <n v="313.26400000000001"/>
  </r>
  <r>
    <n v="4253"/>
    <s v="CA-2015-155068"/>
    <x v="924"/>
    <x v="1030"/>
    <x v="3"/>
    <s v="RA-19285"/>
    <s v="Ralph Arnett"/>
    <x v="0"/>
    <s v="United States"/>
    <s v="Lakeland"/>
    <x v="2"/>
    <n v="33801"/>
    <x v="0"/>
    <x v="158"/>
    <x v="1"/>
    <x v="6"/>
    <x v="159"/>
    <n v="10.69"/>
    <n v="2"/>
    <n v="0.2"/>
    <n v="2.27"/>
    <n v="14.834"/>
    <n v="21.38"/>
    <n v="4.2759999999999998"/>
    <n v="17.103999999999999"/>
  </r>
  <r>
    <n v="4254"/>
    <s v="CA-2015-155068"/>
    <x v="924"/>
    <x v="1030"/>
    <x v="3"/>
    <s v="RA-19285"/>
    <s v="Ralph Arnett"/>
    <x v="0"/>
    <s v="United States"/>
    <s v="Lakeland"/>
    <x v="2"/>
    <n v="33801"/>
    <x v="0"/>
    <x v="1179"/>
    <x v="2"/>
    <x v="7"/>
    <x v="1165"/>
    <n v="11.82"/>
    <n v="2"/>
    <n v="0.2"/>
    <n v="1.03"/>
    <n v="17.881999999999998"/>
    <n v="23.64"/>
    <n v="4.7280000000000006"/>
    <n v="18.911999999999999"/>
  </r>
  <r>
    <n v="4255"/>
    <s v="CA-2017-163160"/>
    <x v="119"/>
    <x v="412"/>
    <x v="2"/>
    <s v="TS-21610"/>
    <s v="Troy Staebel"/>
    <x v="0"/>
    <s v="United States"/>
    <s v="Freeport"/>
    <x v="10"/>
    <n v="61032"/>
    <x v="2"/>
    <x v="813"/>
    <x v="1"/>
    <x v="10"/>
    <x v="33"/>
    <n v="63.31"/>
    <n v="3"/>
    <n v="0.2"/>
    <n v="20.58"/>
    <n v="131.36400000000003"/>
    <n v="189.93"/>
    <n v="37.986000000000004"/>
    <n v="151.94400000000002"/>
  </r>
  <r>
    <n v="4256"/>
    <s v="CA-2017-163160"/>
    <x v="119"/>
    <x v="412"/>
    <x v="2"/>
    <s v="TS-21610"/>
    <s v="Troy Staebel"/>
    <x v="0"/>
    <s v="United States"/>
    <s v="Freeport"/>
    <x v="10"/>
    <n v="61032"/>
    <x v="2"/>
    <x v="261"/>
    <x v="1"/>
    <x v="8"/>
    <x v="261"/>
    <n v="96.78"/>
    <n v="4"/>
    <n v="0.8"/>
    <n v="-145.18"/>
    <n v="222.60399999999998"/>
    <n v="387.12"/>
    <n v="309.69600000000003"/>
    <n v="77.423999999999978"/>
  </r>
  <r>
    <n v="4257"/>
    <s v="CA-2017-163160"/>
    <x v="119"/>
    <x v="412"/>
    <x v="2"/>
    <s v="TS-21610"/>
    <s v="Troy Staebel"/>
    <x v="0"/>
    <s v="United States"/>
    <s v="Freeport"/>
    <x v="10"/>
    <n v="61032"/>
    <x v="2"/>
    <x v="698"/>
    <x v="0"/>
    <x v="5"/>
    <x v="698"/>
    <n v="10.48"/>
    <n v="3"/>
    <n v="0.6"/>
    <n v="-6.81"/>
    <n v="19.385999999999999"/>
    <n v="31.44"/>
    <n v="18.864000000000001"/>
    <n v="12.576000000000001"/>
  </r>
  <r>
    <n v="4258"/>
    <s v="CA-2015-101924"/>
    <x v="406"/>
    <x v="609"/>
    <x v="1"/>
    <s v="KB-16585"/>
    <s v="Ken Black"/>
    <x v="1"/>
    <s v="United States"/>
    <s v="Medford"/>
    <x v="21"/>
    <n v="97504"/>
    <x v="1"/>
    <x v="1526"/>
    <x v="1"/>
    <x v="8"/>
    <x v="1513"/>
    <n v="9.76"/>
    <n v="2"/>
    <n v="0.7"/>
    <n v="-6.83"/>
    <n v="12.686"/>
    <n v="19.52"/>
    <n v="13.664"/>
    <n v="5.8559999999999999"/>
  </r>
  <r>
    <n v="4259"/>
    <s v="CA-2016-124793"/>
    <x v="560"/>
    <x v="67"/>
    <x v="2"/>
    <s v="MM-18280"/>
    <s v="Muhammed MacIntyre"/>
    <x v="1"/>
    <s v="United States"/>
    <s v="Seattle"/>
    <x v="4"/>
    <n v="98103"/>
    <x v="1"/>
    <x v="812"/>
    <x v="0"/>
    <x v="1"/>
    <x v="809"/>
    <n v="196.78"/>
    <n v="2"/>
    <n v="0.2"/>
    <n v="-22.14"/>
    <n v="336.988"/>
    <n v="393.56"/>
    <n v="78.712000000000003"/>
    <n v="314.84800000000001"/>
  </r>
  <r>
    <n v="4260"/>
    <s v="CA-2017-118367"/>
    <x v="960"/>
    <x v="40"/>
    <x v="0"/>
    <s v="LO-17170"/>
    <s v="Lori Olson"/>
    <x v="1"/>
    <s v="United States"/>
    <s v="New York City"/>
    <x v="15"/>
    <n v="10035"/>
    <x v="3"/>
    <x v="244"/>
    <x v="1"/>
    <x v="12"/>
    <x v="245"/>
    <n v="47.98"/>
    <n v="2"/>
    <n v="0"/>
    <n v="23.99"/>
    <n v="71.97"/>
    <n v="95.96"/>
    <n v="0"/>
    <n v="95.96"/>
  </r>
  <r>
    <n v="4261"/>
    <s v="CA-2017-164819"/>
    <x v="453"/>
    <x v="163"/>
    <x v="0"/>
    <s v="RS-19420"/>
    <s v="Ricardo Sperren"/>
    <x v="1"/>
    <s v="United States"/>
    <s v="Fairfield"/>
    <x v="29"/>
    <n v="6824"/>
    <x v="3"/>
    <x v="709"/>
    <x v="1"/>
    <x v="2"/>
    <x v="708"/>
    <n v="13.05"/>
    <n v="5"/>
    <n v="0"/>
    <n v="6"/>
    <n v="59.25"/>
    <n v="65.25"/>
    <n v="0"/>
    <n v="65.25"/>
  </r>
  <r>
    <n v="4262"/>
    <s v="CA-2017-158344"/>
    <x v="783"/>
    <x v="825"/>
    <x v="1"/>
    <s v="CC-12475"/>
    <s v="Cindy Chapman"/>
    <x v="0"/>
    <s v="United States"/>
    <s v="Moorhead"/>
    <x v="11"/>
    <n v="56560"/>
    <x v="2"/>
    <x v="1097"/>
    <x v="2"/>
    <x v="11"/>
    <x v="1087"/>
    <n v="63.96"/>
    <n v="4"/>
    <n v="0"/>
    <n v="19.829999999999998"/>
    <n v="236.01"/>
    <n v="255.84"/>
    <n v="0"/>
    <n v="255.84"/>
  </r>
  <r>
    <n v="4263"/>
    <s v="CA-2017-123351"/>
    <x v="296"/>
    <x v="425"/>
    <x v="1"/>
    <s v="KT-16480"/>
    <s v="Kean Thornton"/>
    <x v="0"/>
    <s v="United States"/>
    <s v="Columbus"/>
    <x v="32"/>
    <n v="31907"/>
    <x v="0"/>
    <x v="1429"/>
    <x v="1"/>
    <x v="9"/>
    <x v="1417"/>
    <n v="80.48"/>
    <n v="1"/>
    <n v="0"/>
    <n v="24.14"/>
    <n v="56.34"/>
    <n v="80.48"/>
    <n v="0"/>
    <n v="80.48"/>
  </r>
  <r>
    <n v="4264"/>
    <s v="CA-2017-110429"/>
    <x v="132"/>
    <x v="834"/>
    <x v="1"/>
    <s v="DM-13015"/>
    <s v="Darrin Martin"/>
    <x v="0"/>
    <s v="United States"/>
    <s v="Philadelphia"/>
    <x v="9"/>
    <n v="19143"/>
    <x v="3"/>
    <x v="1645"/>
    <x v="1"/>
    <x v="8"/>
    <x v="1634"/>
    <n v="11.67"/>
    <n v="3"/>
    <n v="0.7"/>
    <n v="-7.78"/>
    <n v="18.283000000000001"/>
    <n v="35.01"/>
    <n v="24.506999999999998"/>
    <n v="10.503"/>
  </r>
  <r>
    <n v="4265"/>
    <s v="US-2016-131611"/>
    <x v="732"/>
    <x v="333"/>
    <x v="1"/>
    <s v="EP-13915"/>
    <s v="Emily Phan"/>
    <x v="0"/>
    <s v="United States"/>
    <s v="Houston"/>
    <x v="5"/>
    <n v="77036"/>
    <x v="2"/>
    <x v="584"/>
    <x v="0"/>
    <x v="3"/>
    <x v="584"/>
    <n v="863.13"/>
    <n v="8"/>
    <n v="0.3"/>
    <n v="-160.30000000000001"/>
    <n v="4993.8280000000004"/>
    <n v="6905.04"/>
    <n v="2071.5119999999997"/>
    <n v="4833.5280000000002"/>
  </r>
  <r>
    <n v="4266"/>
    <s v="US-2016-131611"/>
    <x v="732"/>
    <x v="333"/>
    <x v="1"/>
    <s v="EP-13915"/>
    <s v="Emily Phan"/>
    <x v="0"/>
    <s v="United States"/>
    <s v="Houston"/>
    <x v="5"/>
    <n v="77036"/>
    <x v="2"/>
    <x v="990"/>
    <x v="1"/>
    <x v="8"/>
    <x v="305"/>
    <n v="3.56"/>
    <n v="3"/>
    <n v="0.8"/>
    <n v="-6.24"/>
    <n v="8.3759999999999994"/>
    <n v="10.68"/>
    <n v="8.5440000000000005"/>
    <n v="2.1359999999999992"/>
  </r>
  <r>
    <n v="4267"/>
    <s v="US-2016-131611"/>
    <x v="732"/>
    <x v="333"/>
    <x v="1"/>
    <s v="EP-13915"/>
    <s v="Emily Phan"/>
    <x v="0"/>
    <s v="United States"/>
    <s v="Houston"/>
    <x v="5"/>
    <n v="77036"/>
    <x v="2"/>
    <x v="1333"/>
    <x v="0"/>
    <x v="0"/>
    <x v="1318"/>
    <n v="956.66"/>
    <n v="7"/>
    <n v="0.32"/>
    <n v="-225.1"/>
    <n v="4778.8016000000007"/>
    <n v="6696.62"/>
    <n v="2142.9184"/>
    <n v="4553.7016000000003"/>
  </r>
  <r>
    <n v="4268"/>
    <s v="US-2016-131611"/>
    <x v="732"/>
    <x v="333"/>
    <x v="1"/>
    <s v="EP-13915"/>
    <s v="Emily Phan"/>
    <x v="0"/>
    <s v="United States"/>
    <s v="Houston"/>
    <x v="5"/>
    <n v="77036"/>
    <x v="2"/>
    <x v="542"/>
    <x v="1"/>
    <x v="8"/>
    <x v="542"/>
    <n v="12.59"/>
    <n v="3"/>
    <n v="0.8"/>
    <n v="-20.14"/>
    <n v="27.693999999999999"/>
    <n v="37.769999999999996"/>
    <n v="30.215999999999998"/>
    <n v="7.5539999999999985"/>
  </r>
  <r>
    <n v="4269"/>
    <s v="US-2016-131611"/>
    <x v="732"/>
    <x v="333"/>
    <x v="1"/>
    <s v="EP-13915"/>
    <s v="Emily Phan"/>
    <x v="0"/>
    <s v="United States"/>
    <s v="Houston"/>
    <x v="5"/>
    <n v="77036"/>
    <x v="2"/>
    <x v="1482"/>
    <x v="2"/>
    <x v="11"/>
    <x v="1469"/>
    <n v="171.96"/>
    <n v="5"/>
    <n v="0.2"/>
    <n v="45.14"/>
    <n v="642.70000000000005"/>
    <n v="859.80000000000007"/>
    <n v="171.96000000000004"/>
    <n v="687.84"/>
  </r>
  <r>
    <n v="4270"/>
    <s v="US-2017-124821"/>
    <x v="643"/>
    <x v="89"/>
    <x v="0"/>
    <s v="AM-10705"/>
    <s v="Anne McFarland"/>
    <x v="0"/>
    <s v="United States"/>
    <s v="Seattle"/>
    <x v="4"/>
    <n v="98115"/>
    <x v="1"/>
    <x v="562"/>
    <x v="0"/>
    <x v="3"/>
    <x v="561"/>
    <n v="871.4"/>
    <n v="4"/>
    <n v="0"/>
    <n v="148.13999999999999"/>
    <n v="3337.46"/>
    <n v="3485.6"/>
    <n v="0"/>
    <n v="3485.6"/>
  </r>
  <r>
    <n v="4271"/>
    <s v="CA-2015-166975"/>
    <x v="650"/>
    <x v="26"/>
    <x v="1"/>
    <s v="SH-20635"/>
    <s v="Stefanie Holloman"/>
    <x v="1"/>
    <s v="United States"/>
    <s v="Jackson"/>
    <x v="18"/>
    <n v="38301"/>
    <x v="0"/>
    <x v="1640"/>
    <x v="0"/>
    <x v="5"/>
    <x v="1630"/>
    <n v="692.47"/>
    <n v="11"/>
    <n v="0.2"/>
    <n v="190.43"/>
    <n v="5903.3059999999996"/>
    <n v="7617.17"/>
    <n v="1523.4340000000002"/>
    <n v="6093.7359999999999"/>
  </r>
  <r>
    <n v="4272"/>
    <s v="CA-2016-123806"/>
    <x v="390"/>
    <x v="902"/>
    <x v="0"/>
    <s v="LA-16780"/>
    <s v="Laura Armstrong"/>
    <x v="1"/>
    <s v="United States"/>
    <s v="Baltimore"/>
    <x v="39"/>
    <n v="21215"/>
    <x v="3"/>
    <x v="689"/>
    <x v="0"/>
    <x v="5"/>
    <x v="689"/>
    <n v="207.76"/>
    <n v="4"/>
    <n v="0"/>
    <n v="85.18"/>
    <n v="745.8599999999999"/>
    <n v="831.04"/>
    <n v="0"/>
    <n v="831.04"/>
  </r>
  <r>
    <n v="4273"/>
    <s v="US-2017-158505"/>
    <x v="246"/>
    <x v="804"/>
    <x v="3"/>
    <s v="SF-20200"/>
    <s v="Sarah Foster"/>
    <x v="0"/>
    <s v="United States"/>
    <s v="Murray"/>
    <x v="7"/>
    <n v="84107"/>
    <x v="1"/>
    <x v="1557"/>
    <x v="2"/>
    <x v="7"/>
    <x v="1546"/>
    <n v="71.930000000000007"/>
    <n v="9"/>
    <n v="0.2"/>
    <n v="6.29"/>
    <n v="511.60600000000005"/>
    <n v="647.37000000000012"/>
    <n v="129.47400000000002"/>
    <n v="517.89600000000007"/>
  </r>
  <r>
    <n v="4274"/>
    <s v="US-2017-158505"/>
    <x v="246"/>
    <x v="804"/>
    <x v="3"/>
    <s v="SF-20200"/>
    <s v="Sarah Foster"/>
    <x v="0"/>
    <s v="United States"/>
    <s v="Murray"/>
    <x v="7"/>
    <n v="84107"/>
    <x v="1"/>
    <x v="1062"/>
    <x v="1"/>
    <x v="6"/>
    <x v="1051"/>
    <n v="25.99"/>
    <n v="1"/>
    <n v="0"/>
    <n v="7.54"/>
    <n v="18.45"/>
    <n v="25.99"/>
    <n v="0"/>
    <n v="25.99"/>
  </r>
  <r>
    <n v="4275"/>
    <s v="CA-2015-142692"/>
    <x v="924"/>
    <x v="1031"/>
    <x v="1"/>
    <s v="AG-10495"/>
    <s v="Andrew Gjertsen"/>
    <x v="1"/>
    <s v="United States"/>
    <s v="Seattle"/>
    <x v="4"/>
    <n v="98105"/>
    <x v="1"/>
    <x v="307"/>
    <x v="1"/>
    <x v="8"/>
    <x v="307"/>
    <n v="3.59"/>
    <n v="1"/>
    <n v="0.2"/>
    <n v="1.1200000000000001"/>
    <n v="1.7519999999999998"/>
    <n v="3.59"/>
    <n v="0.71799999999999997"/>
    <n v="2.8719999999999999"/>
  </r>
  <r>
    <n v="4276"/>
    <s v="CA-2015-123456"/>
    <x v="584"/>
    <x v="620"/>
    <x v="1"/>
    <s v="KN-16450"/>
    <s v="Kean Nguyen"/>
    <x v="1"/>
    <s v="United States"/>
    <s v="Dallas"/>
    <x v="5"/>
    <n v="75220"/>
    <x v="2"/>
    <x v="166"/>
    <x v="1"/>
    <x v="9"/>
    <x v="167"/>
    <n v="48.63"/>
    <n v="2"/>
    <n v="0.8"/>
    <n v="-121.58"/>
    <n v="141.03199999999998"/>
    <n v="97.26"/>
    <n v="77.808000000000007"/>
    <n v="19.451999999999998"/>
  </r>
  <r>
    <n v="4277"/>
    <s v="CA-2017-151358"/>
    <x v="238"/>
    <x v="554"/>
    <x v="1"/>
    <s v="NF-18595"/>
    <s v="Nicole Fjeld"/>
    <x v="2"/>
    <s v="United States"/>
    <s v="Seattle"/>
    <x v="4"/>
    <n v="98105"/>
    <x v="1"/>
    <x v="765"/>
    <x v="1"/>
    <x v="4"/>
    <x v="764"/>
    <n v="323.10000000000002"/>
    <n v="2"/>
    <n v="0"/>
    <n v="61.39"/>
    <n v="584.81000000000006"/>
    <n v="646.20000000000005"/>
    <n v="0"/>
    <n v="646.20000000000005"/>
  </r>
  <r>
    <n v="4278"/>
    <s v="US-2016-107440"/>
    <x v="947"/>
    <x v="1032"/>
    <x v="1"/>
    <s v="BS-11365"/>
    <s v="Bill Shonely"/>
    <x v="1"/>
    <s v="United States"/>
    <s v="Lakewood"/>
    <x v="30"/>
    <n v="8701"/>
    <x v="3"/>
    <x v="1646"/>
    <x v="2"/>
    <x v="15"/>
    <x v="1635"/>
    <n v="9099.93"/>
    <n v="7"/>
    <n v="0"/>
    <n v="2365.98"/>
    <n v="61333.53"/>
    <n v="63699.51"/>
    <n v="0"/>
    <n v="63699.51"/>
  </r>
  <r>
    <n v="4279"/>
    <s v="US-2016-107440"/>
    <x v="947"/>
    <x v="1032"/>
    <x v="1"/>
    <s v="BS-11365"/>
    <s v="Bill Shonely"/>
    <x v="1"/>
    <s v="United States"/>
    <s v="Lakewood"/>
    <x v="30"/>
    <n v="8701"/>
    <x v="3"/>
    <x v="1467"/>
    <x v="0"/>
    <x v="5"/>
    <x v="1454"/>
    <n v="9.9600000000000009"/>
    <n v="2"/>
    <n v="0"/>
    <n v="3.29"/>
    <n v="16.630000000000003"/>
    <n v="19.920000000000002"/>
    <n v="0"/>
    <n v="19.920000000000002"/>
  </r>
  <r>
    <n v="4280"/>
    <s v="US-2016-107440"/>
    <x v="947"/>
    <x v="1032"/>
    <x v="1"/>
    <s v="BS-11365"/>
    <s v="Bill Shonely"/>
    <x v="1"/>
    <s v="United States"/>
    <s v="Lakewood"/>
    <x v="30"/>
    <n v="8701"/>
    <x v="3"/>
    <x v="881"/>
    <x v="1"/>
    <x v="8"/>
    <x v="875"/>
    <n v="25.3"/>
    <n v="5"/>
    <n v="0"/>
    <n v="11.89"/>
    <n v="114.61"/>
    <n v="126.5"/>
    <n v="0"/>
    <n v="126.5"/>
  </r>
  <r>
    <n v="4281"/>
    <s v="CA-2014-166989"/>
    <x v="687"/>
    <x v="7"/>
    <x v="1"/>
    <s v="RM-19675"/>
    <s v="Robert Marley"/>
    <x v="2"/>
    <s v="United States"/>
    <s v="New York City"/>
    <x v="15"/>
    <n v="10011"/>
    <x v="3"/>
    <x v="252"/>
    <x v="1"/>
    <x v="10"/>
    <x v="253"/>
    <n v="11.36"/>
    <n v="2"/>
    <n v="0"/>
    <n v="5.23"/>
    <n v="17.489999999999998"/>
    <n v="22.72"/>
    <n v="0"/>
    <n v="22.72"/>
  </r>
  <r>
    <n v="4282"/>
    <s v="CA-2014-166989"/>
    <x v="687"/>
    <x v="7"/>
    <x v="1"/>
    <s v="RM-19675"/>
    <s v="Robert Marley"/>
    <x v="2"/>
    <s v="United States"/>
    <s v="New York City"/>
    <x v="15"/>
    <n v="10011"/>
    <x v="3"/>
    <x v="1464"/>
    <x v="0"/>
    <x v="1"/>
    <x v="1450"/>
    <n v="69.260000000000005"/>
    <n v="2"/>
    <n v="0.1"/>
    <n v="14.62"/>
    <n v="110.048"/>
    <n v="138.52000000000001"/>
    <n v="13.852000000000002"/>
    <n v="124.66800000000001"/>
  </r>
  <r>
    <n v="4283"/>
    <s v="CA-2014-103100"/>
    <x v="414"/>
    <x v="955"/>
    <x v="2"/>
    <s v="AB-10105"/>
    <s v="Adrian Barton"/>
    <x v="0"/>
    <s v="United States"/>
    <s v="Indianapolis"/>
    <x v="14"/>
    <n v="46203"/>
    <x v="2"/>
    <x v="1647"/>
    <x v="1"/>
    <x v="2"/>
    <x v="1636"/>
    <n v="3.69"/>
    <n v="1"/>
    <n v="0"/>
    <n v="1.73"/>
    <n v="1.96"/>
    <n v="3.69"/>
    <n v="0"/>
    <n v="3.69"/>
  </r>
  <r>
    <n v="4284"/>
    <s v="CA-2014-103100"/>
    <x v="414"/>
    <x v="955"/>
    <x v="2"/>
    <s v="AB-10105"/>
    <s v="Adrian Barton"/>
    <x v="0"/>
    <s v="United States"/>
    <s v="Indianapolis"/>
    <x v="14"/>
    <n v="46203"/>
    <x v="2"/>
    <x v="1498"/>
    <x v="1"/>
    <x v="8"/>
    <x v="1486"/>
    <n v="1103.97"/>
    <n v="3"/>
    <n v="0"/>
    <n v="496.79"/>
    <n v="2815.12"/>
    <n v="3311.91"/>
    <n v="0"/>
    <n v="3311.91"/>
  </r>
  <r>
    <n v="4285"/>
    <s v="CA-2015-105690"/>
    <x v="82"/>
    <x v="6"/>
    <x v="0"/>
    <s v="CA-11965"/>
    <s v="Carol Adams"/>
    <x v="1"/>
    <s v="United States"/>
    <s v="Port Arthur"/>
    <x v="5"/>
    <n v="77642"/>
    <x v="2"/>
    <x v="1103"/>
    <x v="0"/>
    <x v="0"/>
    <x v="1092"/>
    <n v="246.13"/>
    <n v="2"/>
    <n v="0.32"/>
    <n v="-76.010000000000005"/>
    <n v="410.74680000000001"/>
    <n v="492.26"/>
    <n v="157.5232"/>
    <n v="334.73680000000002"/>
  </r>
  <r>
    <n v="4286"/>
    <s v="CA-2015-105690"/>
    <x v="82"/>
    <x v="6"/>
    <x v="0"/>
    <s v="CA-11965"/>
    <s v="Carol Adams"/>
    <x v="1"/>
    <s v="United States"/>
    <s v="Port Arthur"/>
    <x v="5"/>
    <n v="77642"/>
    <x v="2"/>
    <x v="2"/>
    <x v="1"/>
    <x v="2"/>
    <x v="2"/>
    <n v="11.7"/>
    <n v="2"/>
    <n v="0.2"/>
    <n v="3.95"/>
    <n v="14.77"/>
    <n v="23.4"/>
    <n v="4.68"/>
    <n v="18.72"/>
  </r>
  <r>
    <n v="4287"/>
    <s v="CA-2015-105690"/>
    <x v="82"/>
    <x v="6"/>
    <x v="0"/>
    <s v="CA-11965"/>
    <s v="Carol Adams"/>
    <x v="1"/>
    <s v="United States"/>
    <s v="Port Arthur"/>
    <x v="5"/>
    <n v="77642"/>
    <x v="2"/>
    <x v="1572"/>
    <x v="2"/>
    <x v="16"/>
    <x v="1563"/>
    <n v="439.99"/>
    <n v="1"/>
    <n v="0.2"/>
    <n v="165"/>
    <n v="186.99200000000002"/>
    <n v="439.99"/>
    <n v="87.998000000000005"/>
    <n v="351.99200000000002"/>
  </r>
  <r>
    <n v="4288"/>
    <s v="CA-2017-127516"/>
    <x v="116"/>
    <x v="362"/>
    <x v="1"/>
    <s v="EH-14005"/>
    <s v="Erica Hernandez"/>
    <x v="2"/>
    <s v="United States"/>
    <s v="Nashville"/>
    <x v="18"/>
    <n v="37211"/>
    <x v="0"/>
    <x v="459"/>
    <x v="1"/>
    <x v="4"/>
    <x v="460"/>
    <n v="64.78"/>
    <n v="1"/>
    <n v="0.2"/>
    <n v="-12.96"/>
    <n v="64.783999999999992"/>
    <n v="64.78"/>
    <n v="12.956000000000001"/>
    <n v="51.823999999999998"/>
  </r>
  <r>
    <n v="4289"/>
    <s v="US-2015-117184"/>
    <x v="961"/>
    <x v="1033"/>
    <x v="1"/>
    <s v="ON-18715"/>
    <s v="Odella Nelson"/>
    <x v="1"/>
    <s v="United States"/>
    <s v="Houston"/>
    <x v="5"/>
    <n v="77095"/>
    <x v="2"/>
    <x v="1197"/>
    <x v="1"/>
    <x v="8"/>
    <x v="1182"/>
    <n v="33.28"/>
    <n v="5"/>
    <n v="0.8"/>
    <n v="-49.92"/>
    <n v="83.2"/>
    <n v="166.4"/>
    <n v="133.12"/>
    <n v="33.28"/>
  </r>
  <r>
    <n v="4290"/>
    <s v="US-2015-117184"/>
    <x v="961"/>
    <x v="1033"/>
    <x v="1"/>
    <s v="ON-18715"/>
    <s v="Odella Nelson"/>
    <x v="1"/>
    <s v="United States"/>
    <s v="Houston"/>
    <x v="5"/>
    <n v="77095"/>
    <x v="2"/>
    <x v="707"/>
    <x v="1"/>
    <x v="10"/>
    <x v="706"/>
    <n v="14.09"/>
    <n v="3"/>
    <n v="0.2"/>
    <n v="4.93"/>
    <n v="28.885999999999996"/>
    <n v="42.269999999999996"/>
    <n v="8.4539999999999988"/>
    <n v="33.815999999999995"/>
  </r>
  <r>
    <n v="4291"/>
    <s v="CA-2017-102407"/>
    <x v="34"/>
    <x v="114"/>
    <x v="0"/>
    <s v="AT-10435"/>
    <s v="Alyssa Tate"/>
    <x v="2"/>
    <s v="United States"/>
    <s v="Los Angeles"/>
    <x v="1"/>
    <n v="90004"/>
    <x v="1"/>
    <x v="311"/>
    <x v="1"/>
    <x v="6"/>
    <x v="311"/>
    <n v="11.16"/>
    <n v="2"/>
    <n v="0"/>
    <n v="2.79"/>
    <n v="19.53"/>
    <n v="22.32"/>
    <n v="0"/>
    <n v="22.32"/>
  </r>
  <r>
    <n v="4292"/>
    <s v="CA-2017-102407"/>
    <x v="34"/>
    <x v="114"/>
    <x v="0"/>
    <s v="AT-10435"/>
    <s v="Alyssa Tate"/>
    <x v="2"/>
    <s v="United States"/>
    <s v="Los Angeles"/>
    <x v="1"/>
    <n v="90004"/>
    <x v="1"/>
    <x v="209"/>
    <x v="0"/>
    <x v="3"/>
    <x v="210"/>
    <n v="896.33"/>
    <n v="9"/>
    <n v="0.2"/>
    <n v="22.41"/>
    <n v="6431.1660000000002"/>
    <n v="8066.97"/>
    <n v="1613.3940000000002"/>
    <n v="6453.576"/>
  </r>
  <r>
    <n v="4293"/>
    <s v="CA-2017-102407"/>
    <x v="34"/>
    <x v="114"/>
    <x v="0"/>
    <s v="AT-10435"/>
    <s v="Alyssa Tate"/>
    <x v="2"/>
    <s v="United States"/>
    <s v="Los Angeles"/>
    <x v="1"/>
    <n v="90004"/>
    <x v="1"/>
    <x v="1141"/>
    <x v="1"/>
    <x v="9"/>
    <x v="1129"/>
    <n v="189"/>
    <n v="1"/>
    <n v="0"/>
    <n v="68.040000000000006"/>
    <n v="120.96"/>
    <n v="189"/>
    <n v="0"/>
    <n v="189"/>
  </r>
  <r>
    <n v="4294"/>
    <s v="CA-2017-130967"/>
    <x v="434"/>
    <x v="1034"/>
    <x v="1"/>
    <s v="EB-13870"/>
    <s v="Emily Burns"/>
    <x v="0"/>
    <s v="United States"/>
    <s v="Philadelphia"/>
    <x v="9"/>
    <n v="19140"/>
    <x v="3"/>
    <x v="173"/>
    <x v="2"/>
    <x v="7"/>
    <x v="174"/>
    <n v="53.98"/>
    <n v="3"/>
    <n v="0.4"/>
    <n v="-10.8"/>
    <n v="107.964"/>
    <n v="161.94"/>
    <n v="64.775999999999996"/>
    <n v="97.164000000000001"/>
  </r>
  <r>
    <n v="4295"/>
    <s v="CA-2017-101581"/>
    <x v="760"/>
    <x v="471"/>
    <x v="1"/>
    <s v="DW-13195"/>
    <s v="David Wiener"/>
    <x v="1"/>
    <s v="United States"/>
    <s v="Redmond"/>
    <x v="21"/>
    <n v="97756"/>
    <x v="1"/>
    <x v="223"/>
    <x v="0"/>
    <x v="3"/>
    <x v="224"/>
    <n v="177.23"/>
    <n v="5"/>
    <n v="0.5"/>
    <n v="-120.51"/>
    <n v="563.58500000000004"/>
    <n v="886.15"/>
    <n v="443.07499999999999"/>
    <n v="443.07499999999999"/>
  </r>
  <r>
    <n v="4296"/>
    <s v="CA-2017-169124"/>
    <x v="445"/>
    <x v="778"/>
    <x v="1"/>
    <s v="MB-17305"/>
    <s v="Maria Bertelson"/>
    <x v="0"/>
    <s v="United States"/>
    <s v="Citrus Heights"/>
    <x v="1"/>
    <n v="95610"/>
    <x v="1"/>
    <x v="1618"/>
    <x v="0"/>
    <x v="5"/>
    <x v="1609"/>
    <n v="129.38999999999999"/>
    <n v="3"/>
    <n v="0"/>
    <n v="54.34"/>
    <n v="333.82999999999993"/>
    <n v="388.16999999999996"/>
    <n v="0"/>
    <n v="388.16999999999996"/>
  </r>
  <r>
    <n v="4297"/>
    <s v="CA-2017-117261"/>
    <x v="507"/>
    <x v="643"/>
    <x v="1"/>
    <s v="TH-21235"/>
    <s v="Tiffany House"/>
    <x v="1"/>
    <s v="United States"/>
    <s v="Los Angeles"/>
    <x v="1"/>
    <n v="90032"/>
    <x v="1"/>
    <x v="1033"/>
    <x v="1"/>
    <x v="4"/>
    <x v="1024"/>
    <n v="54.32"/>
    <n v="4"/>
    <n v="0"/>
    <n v="0.54"/>
    <n v="216.74"/>
    <n v="217.28"/>
    <n v="0"/>
    <n v="217.28"/>
  </r>
  <r>
    <n v="4298"/>
    <s v="CA-2017-129021"/>
    <x v="962"/>
    <x v="1035"/>
    <x v="0"/>
    <s v="PO-18850"/>
    <s v="Patrick O'Brill"/>
    <x v="0"/>
    <s v="United States"/>
    <s v="Tallahassee"/>
    <x v="2"/>
    <n v="32303"/>
    <x v="0"/>
    <x v="1461"/>
    <x v="2"/>
    <x v="7"/>
    <x v="1447"/>
    <n v="4367.8999999999996"/>
    <n v="13"/>
    <n v="0.2"/>
    <n v="327.58999999999997"/>
    <n v="45098.57"/>
    <n v="56782.7"/>
    <n v="11356.54"/>
    <n v="45426.159999999996"/>
  </r>
  <r>
    <n v="4299"/>
    <s v="CA-2017-129021"/>
    <x v="962"/>
    <x v="1035"/>
    <x v="0"/>
    <s v="PO-18850"/>
    <s v="Patrick O'Brill"/>
    <x v="0"/>
    <s v="United States"/>
    <s v="Tallahassee"/>
    <x v="2"/>
    <n v="32303"/>
    <x v="0"/>
    <x v="1174"/>
    <x v="1"/>
    <x v="10"/>
    <x v="1160"/>
    <n v="49.57"/>
    <n v="2"/>
    <n v="0.2"/>
    <n v="15.49"/>
    <n v="63.821999999999996"/>
    <n v="99.14"/>
    <n v="19.828000000000003"/>
    <n v="79.311999999999998"/>
  </r>
  <r>
    <n v="4300"/>
    <s v="CA-2017-129021"/>
    <x v="962"/>
    <x v="1035"/>
    <x v="0"/>
    <s v="PO-18850"/>
    <s v="Patrick O'Brill"/>
    <x v="0"/>
    <s v="United States"/>
    <s v="Tallahassee"/>
    <x v="2"/>
    <n v="32303"/>
    <x v="0"/>
    <x v="731"/>
    <x v="1"/>
    <x v="9"/>
    <x v="730"/>
    <n v="161.38"/>
    <n v="6"/>
    <n v="0.2"/>
    <n v="12.1"/>
    <n v="762.524"/>
    <n v="968.28"/>
    <n v="193.65600000000001"/>
    <n v="774.62400000000002"/>
  </r>
  <r>
    <n v="4301"/>
    <s v="CA-2017-129021"/>
    <x v="962"/>
    <x v="1035"/>
    <x v="0"/>
    <s v="PO-18850"/>
    <s v="Patrick O'Brill"/>
    <x v="0"/>
    <s v="United States"/>
    <s v="Tallahassee"/>
    <x v="2"/>
    <n v="32303"/>
    <x v="0"/>
    <x v="852"/>
    <x v="0"/>
    <x v="5"/>
    <x v="845"/>
    <n v="2.78"/>
    <n v="2"/>
    <n v="0.2"/>
    <n v="0.42"/>
    <n v="4.0279999999999996"/>
    <n v="5.56"/>
    <n v="1.1119999999999999"/>
    <n v="4.4479999999999995"/>
  </r>
  <r>
    <n v="4302"/>
    <s v="CA-2017-129021"/>
    <x v="962"/>
    <x v="1035"/>
    <x v="0"/>
    <s v="PO-18850"/>
    <s v="Patrick O'Brill"/>
    <x v="0"/>
    <s v="United States"/>
    <s v="Tallahassee"/>
    <x v="2"/>
    <n v="32303"/>
    <x v="0"/>
    <x v="834"/>
    <x v="1"/>
    <x v="10"/>
    <x v="829"/>
    <n v="8.7200000000000006"/>
    <n v="5"/>
    <n v="0.2"/>
    <n v="2.94"/>
    <n v="31.94"/>
    <n v="43.6"/>
    <n v="8.7200000000000006"/>
    <n v="34.880000000000003"/>
  </r>
  <r>
    <n v="4303"/>
    <s v="CA-2014-123253"/>
    <x v="963"/>
    <x v="1036"/>
    <x v="0"/>
    <s v="DE-13255"/>
    <s v="Deanra Eno"/>
    <x v="2"/>
    <s v="United States"/>
    <s v="Lakewood"/>
    <x v="24"/>
    <n v="44107"/>
    <x v="3"/>
    <x v="282"/>
    <x v="1"/>
    <x v="6"/>
    <x v="282"/>
    <n v="3.91"/>
    <n v="1"/>
    <n v="0.2"/>
    <n v="1.03"/>
    <n v="2.0979999999999999"/>
    <n v="3.91"/>
    <n v="0.78200000000000003"/>
    <n v="3.1280000000000001"/>
  </r>
  <r>
    <n v="4304"/>
    <s v="CA-2016-121601"/>
    <x v="964"/>
    <x v="1037"/>
    <x v="3"/>
    <s v="MO-17500"/>
    <s v="Mary O'Rourke"/>
    <x v="0"/>
    <s v="United States"/>
    <s v="The Colony"/>
    <x v="5"/>
    <n v="75056"/>
    <x v="2"/>
    <x v="761"/>
    <x v="1"/>
    <x v="12"/>
    <x v="760"/>
    <n v="59.75"/>
    <n v="7"/>
    <n v="0.2"/>
    <n v="19.420000000000002"/>
    <n v="315.18"/>
    <n v="418.25"/>
    <n v="83.65"/>
    <n v="334.6"/>
  </r>
  <r>
    <n v="4305"/>
    <s v="CA-2014-162278"/>
    <x v="965"/>
    <x v="1038"/>
    <x v="0"/>
    <s v="AH-10585"/>
    <s v="Angele Hood"/>
    <x v="0"/>
    <s v="United States"/>
    <s v="Seattle"/>
    <x v="4"/>
    <n v="98105"/>
    <x v="1"/>
    <x v="468"/>
    <x v="0"/>
    <x v="5"/>
    <x v="469"/>
    <n v="63.92"/>
    <n v="4"/>
    <n v="0"/>
    <n v="3.2"/>
    <n v="252.48000000000002"/>
    <n v="255.68"/>
    <n v="0"/>
    <n v="255.68"/>
  </r>
  <r>
    <n v="4306"/>
    <s v="CA-2014-162278"/>
    <x v="965"/>
    <x v="1038"/>
    <x v="0"/>
    <s v="AH-10585"/>
    <s v="Angele Hood"/>
    <x v="0"/>
    <s v="United States"/>
    <s v="Seattle"/>
    <x v="4"/>
    <n v="98105"/>
    <x v="1"/>
    <x v="1485"/>
    <x v="2"/>
    <x v="7"/>
    <x v="1472"/>
    <n v="383.96"/>
    <n v="5"/>
    <n v="0.2"/>
    <n v="38.4"/>
    <n v="1497.4399999999998"/>
    <n v="1919.8"/>
    <n v="383.96000000000004"/>
    <n v="1535.84"/>
  </r>
  <r>
    <n v="4307"/>
    <s v="CA-2016-161095"/>
    <x v="931"/>
    <x v="696"/>
    <x v="3"/>
    <s v="CS-12250"/>
    <s v="Chris Selesnick"/>
    <x v="1"/>
    <s v="United States"/>
    <s v="Los Angeles"/>
    <x v="1"/>
    <n v="90032"/>
    <x v="1"/>
    <x v="507"/>
    <x v="1"/>
    <x v="8"/>
    <x v="507"/>
    <n v="7.75"/>
    <n v="3"/>
    <n v="0.2"/>
    <n v="2.81"/>
    <n v="15.790000000000001"/>
    <n v="23.25"/>
    <n v="4.6500000000000004"/>
    <n v="18.600000000000001"/>
  </r>
  <r>
    <n v="4308"/>
    <s v="CA-2016-161095"/>
    <x v="931"/>
    <x v="696"/>
    <x v="3"/>
    <s v="CS-12250"/>
    <s v="Chris Selesnick"/>
    <x v="1"/>
    <s v="United States"/>
    <s v="Los Angeles"/>
    <x v="1"/>
    <n v="90032"/>
    <x v="1"/>
    <x v="301"/>
    <x v="1"/>
    <x v="8"/>
    <x v="301"/>
    <n v="33.57"/>
    <n v="2"/>
    <n v="0.2"/>
    <n v="11.75"/>
    <n v="41.962000000000003"/>
    <n v="67.14"/>
    <n v="13.428000000000001"/>
    <n v="53.712000000000003"/>
  </r>
  <r>
    <n v="4309"/>
    <s v="CA-2014-125829"/>
    <x v="130"/>
    <x v="193"/>
    <x v="1"/>
    <s v="WB-21850"/>
    <s v="William Brown"/>
    <x v="0"/>
    <s v="United States"/>
    <s v="Los Angeles"/>
    <x v="1"/>
    <n v="90045"/>
    <x v="1"/>
    <x v="1270"/>
    <x v="2"/>
    <x v="7"/>
    <x v="1255"/>
    <n v="666.34"/>
    <n v="7"/>
    <n v="0.2"/>
    <n v="66.63"/>
    <n v="3664.8739999999998"/>
    <n v="4664.38"/>
    <n v="932.87600000000009"/>
    <n v="3731.5039999999999"/>
  </r>
  <r>
    <n v="4310"/>
    <s v="CA-2014-125829"/>
    <x v="130"/>
    <x v="193"/>
    <x v="1"/>
    <s v="WB-21850"/>
    <s v="William Brown"/>
    <x v="0"/>
    <s v="United States"/>
    <s v="Los Angeles"/>
    <x v="1"/>
    <n v="90045"/>
    <x v="1"/>
    <x v="363"/>
    <x v="0"/>
    <x v="3"/>
    <x v="363"/>
    <n v="573.73"/>
    <n v="4"/>
    <n v="0.2"/>
    <n v="-64.540000000000006"/>
    <n v="1900.4760000000001"/>
    <n v="2294.92"/>
    <n v="458.98400000000004"/>
    <n v="1835.9360000000001"/>
  </r>
  <r>
    <n v="4311"/>
    <s v="CA-2014-125829"/>
    <x v="130"/>
    <x v="193"/>
    <x v="1"/>
    <s v="WB-21850"/>
    <s v="William Brown"/>
    <x v="0"/>
    <s v="United States"/>
    <s v="Los Angeles"/>
    <x v="1"/>
    <n v="90045"/>
    <x v="1"/>
    <x v="624"/>
    <x v="1"/>
    <x v="8"/>
    <x v="624"/>
    <n v="21.94"/>
    <n v="3"/>
    <n v="0.2"/>
    <n v="8.23"/>
    <n v="44.426000000000002"/>
    <n v="65.820000000000007"/>
    <n v="13.164000000000001"/>
    <n v="52.656000000000006"/>
  </r>
  <r>
    <n v="4312"/>
    <s v="CA-2014-125829"/>
    <x v="130"/>
    <x v="193"/>
    <x v="1"/>
    <s v="WB-21850"/>
    <s v="William Brown"/>
    <x v="0"/>
    <s v="United States"/>
    <s v="Los Angeles"/>
    <x v="1"/>
    <n v="90045"/>
    <x v="1"/>
    <x v="1396"/>
    <x v="1"/>
    <x v="10"/>
    <x v="1383"/>
    <n v="19.440000000000001"/>
    <n v="3"/>
    <n v="0"/>
    <n v="9.33"/>
    <n v="48.990000000000009"/>
    <n v="58.320000000000007"/>
    <n v="0"/>
    <n v="58.320000000000007"/>
  </r>
  <r>
    <n v="4313"/>
    <s v="CA-2014-125829"/>
    <x v="130"/>
    <x v="193"/>
    <x v="1"/>
    <s v="WB-21850"/>
    <s v="William Brown"/>
    <x v="0"/>
    <s v="United States"/>
    <s v="Los Angeles"/>
    <x v="1"/>
    <n v="90045"/>
    <x v="1"/>
    <x v="1648"/>
    <x v="2"/>
    <x v="15"/>
    <x v="1637"/>
    <n v="447.97"/>
    <n v="4"/>
    <n v="0.2"/>
    <n v="139.99"/>
    <n v="1293.5140000000001"/>
    <n v="1791.88"/>
    <n v="358.37600000000003"/>
    <n v="1433.5040000000001"/>
  </r>
  <r>
    <n v="4314"/>
    <s v="CA-2014-123127"/>
    <x v="78"/>
    <x v="74"/>
    <x v="1"/>
    <s v="SP-20620"/>
    <s v="Stefania Perrino"/>
    <x v="1"/>
    <s v="United States"/>
    <s v="Long Beach"/>
    <x v="15"/>
    <n v="11561"/>
    <x v="3"/>
    <x v="1612"/>
    <x v="1"/>
    <x v="9"/>
    <x v="1603"/>
    <n v="16.78"/>
    <n v="2"/>
    <n v="0"/>
    <n v="4.2"/>
    <n v="29.360000000000003"/>
    <n v="33.56"/>
    <n v="0"/>
    <n v="33.56"/>
  </r>
  <r>
    <n v="4315"/>
    <s v="CA-2015-115945"/>
    <x v="608"/>
    <x v="651"/>
    <x v="1"/>
    <s v="AB-10165"/>
    <s v="Alan Barnes"/>
    <x v="0"/>
    <s v="United States"/>
    <s v="Los Angeles"/>
    <x v="1"/>
    <n v="90045"/>
    <x v="1"/>
    <x v="1554"/>
    <x v="1"/>
    <x v="6"/>
    <x v="772"/>
    <n v="20.96"/>
    <n v="2"/>
    <n v="0"/>
    <n v="5.24"/>
    <n v="36.68"/>
    <n v="41.92"/>
    <n v="0"/>
    <n v="41.92"/>
  </r>
  <r>
    <n v="4316"/>
    <s v="CA-2015-115945"/>
    <x v="608"/>
    <x v="651"/>
    <x v="1"/>
    <s v="AB-10165"/>
    <s v="Alan Barnes"/>
    <x v="0"/>
    <s v="United States"/>
    <s v="Los Angeles"/>
    <x v="1"/>
    <n v="90045"/>
    <x v="1"/>
    <x v="805"/>
    <x v="1"/>
    <x v="8"/>
    <x v="803"/>
    <n v="88.75"/>
    <n v="3"/>
    <n v="0.2"/>
    <n v="27.74"/>
    <n v="185.26"/>
    <n v="266.25"/>
    <n v="53.25"/>
    <n v="213"/>
  </r>
  <r>
    <n v="4317"/>
    <s v="CA-2015-115945"/>
    <x v="608"/>
    <x v="651"/>
    <x v="1"/>
    <s v="AB-10165"/>
    <s v="Alan Barnes"/>
    <x v="0"/>
    <s v="United States"/>
    <s v="Los Angeles"/>
    <x v="1"/>
    <n v="90045"/>
    <x v="1"/>
    <x v="537"/>
    <x v="1"/>
    <x v="4"/>
    <x v="537"/>
    <n v="304.23"/>
    <n v="3"/>
    <n v="0"/>
    <n v="9.1300000000000008"/>
    <n v="903.56000000000006"/>
    <n v="912.69"/>
    <n v="0"/>
    <n v="912.69"/>
  </r>
  <r>
    <n v="4318"/>
    <s v="CA-2015-136735"/>
    <x v="353"/>
    <x v="1039"/>
    <x v="1"/>
    <s v="HA-14920"/>
    <s v="Helen Andreada"/>
    <x v="0"/>
    <s v="United States"/>
    <s v="San Francisco"/>
    <x v="1"/>
    <n v="94110"/>
    <x v="1"/>
    <x v="556"/>
    <x v="1"/>
    <x v="12"/>
    <x v="555"/>
    <n v="167.86"/>
    <n v="2"/>
    <n v="0"/>
    <n v="78.89"/>
    <n v="256.83000000000004"/>
    <n v="335.72"/>
    <n v="0"/>
    <n v="335.72"/>
  </r>
  <r>
    <n v="4319"/>
    <s v="US-2017-136189"/>
    <x v="226"/>
    <x v="33"/>
    <x v="1"/>
    <s v="DC-13285"/>
    <s v="Debra Catini"/>
    <x v="0"/>
    <s v="United States"/>
    <s v="Richmond"/>
    <x v="17"/>
    <n v="23223"/>
    <x v="0"/>
    <x v="1649"/>
    <x v="0"/>
    <x v="5"/>
    <x v="1638"/>
    <n v="82.38"/>
    <n v="6"/>
    <n v="0"/>
    <n v="25.54"/>
    <n v="468.73999999999995"/>
    <n v="494.28"/>
    <n v="0"/>
    <n v="494.28"/>
  </r>
  <r>
    <n v="4320"/>
    <s v="CA-2014-152345"/>
    <x v="282"/>
    <x v="752"/>
    <x v="0"/>
    <s v="ST-20530"/>
    <s v="Shui Tom"/>
    <x v="0"/>
    <s v="United States"/>
    <s v="Albuquerque"/>
    <x v="27"/>
    <n v="87105"/>
    <x v="1"/>
    <x v="1136"/>
    <x v="2"/>
    <x v="7"/>
    <x v="1124"/>
    <n v="23.98"/>
    <n v="3"/>
    <n v="0.2"/>
    <n v="-5.69"/>
    <n v="63.241999999999997"/>
    <n v="71.94"/>
    <n v="14.388"/>
    <n v="57.552"/>
  </r>
  <r>
    <n v="4321"/>
    <s v="CA-2014-152345"/>
    <x v="282"/>
    <x v="752"/>
    <x v="0"/>
    <s v="ST-20530"/>
    <s v="Shui Tom"/>
    <x v="0"/>
    <s v="United States"/>
    <s v="Albuquerque"/>
    <x v="27"/>
    <n v="87105"/>
    <x v="1"/>
    <x v="1291"/>
    <x v="1"/>
    <x v="4"/>
    <x v="1277"/>
    <n v="33.29"/>
    <n v="1"/>
    <n v="0"/>
    <n v="7.99"/>
    <n v="25.299999999999997"/>
    <n v="33.29"/>
    <n v="0"/>
    <n v="33.29"/>
  </r>
  <r>
    <n v="4322"/>
    <s v="US-2015-147662"/>
    <x v="966"/>
    <x v="621"/>
    <x v="1"/>
    <s v="KB-16315"/>
    <s v="Karl Braun"/>
    <x v="0"/>
    <s v="United States"/>
    <s v="Akron"/>
    <x v="24"/>
    <n v="44312"/>
    <x v="3"/>
    <x v="444"/>
    <x v="1"/>
    <x v="8"/>
    <x v="444"/>
    <n v="14.95"/>
    <n v="2"/>
    <n v="0.7"/>
    <n v="-11.96"/>
    <n v="20.930000000000003"/>
    <n v="29.9"/>
    <n v="20.929999999999996"/>
    <n v="8.9700000000000024"/>
  </r>
  <r>
    <n v="4323"/>
    <s v="US-2015-147662"/>
    <x v="966"/>
    <x v="621"/>
    <x v="1"/>
    <s v="KB-16315"/>
    <s v="Karl Braun"/>
    <x v="0"/>
    <s v="United States"/>
    <s v="Akron"/>
    <x v="24"/>
    <n v="44312"/>
    <x v="3"/>
    <x v="1400"/>
    <x v="2"/>
    <x v="7"/>
    <x v="1387"/>
    <n v="323.98"/>
    <n v="3"/>
    <n v="0.4"/>
    <n v="-81"/>
    <n v="664.16399999999999"/>
    <n v="971.94"/>
    <n v="388.77600000000007"/>
    <n v="583.16399999999999"/>
  </r>
  <r>
    <n v="4324"/>
    <s v="US-2015-147662"/>
    <x v="966"/>
    <x v="621"/>
    <x v="1"/>
    <s v="KB-16315"/>
    <s v="Karl Braun"/>
    <x v="0"/>
    <s v="United States"/>
    <s v="Akron"/>
    <x v="24"/>
    <n v="44312"/>
    <x v="3"/>
    <x v="315"/>
    <x v="1"/>
    <x v="8"/>
    <x v="315"/>
    <n v="2.29"/>
    <n v="2"/>
    <n v="0.7"/>
    <n v="-1.68"/>
    <n v="3.0540000000000003"/>
    <n v="4.58"/>
    <n v="3.206"/>
    <n v="1.3740000000000001"/>
  </r>
  <r>
    <n v="4325"/>
    <s v="US-2015-147662"/>
    <x v="966"/>
    <x v="621"/>
    <x v="1"/>
    <s v="KB-16315"/>
    <s v="Karl Braun"/>
    <x v="0"/>
    <s v="United States"/>
    <s v="Akron"/>
    <x v="24"/>
    <n v="44312"/>
    <x v="3"/>
    <x v="879"/>
    <x v="1"/>
    <x v="6"/>
    <x v="873"/>
    <n v="14.35"/>
    <n v="3"/>
    <n v="0.2"/>
    <n v="0.9"/>
    <n v="33.54"/>
    <n v="43.05"/>
    <n v="8.61"/>
    <n v="34.44"/>
  </r>
  <r>
    <n v="4326"/>
    <s v="US-2015-147662"/>
    <x v="966"/>
    <x v="621"/>
    <x v="1"/>
    <s v="KB-16315"/>
    <s v="Karl Braun"/>
    <x v="0"/>
    <s v="United States"/>
    <s v="Akron"/>
    <x v="24"/>
    <n v="44312"/>
    <x v="3"/>
    <x v="1048"/>
    <x v="2"/>
    <x v="11"/>
    <x v="1037"/>
    <n v="71.98"/>
    <n v="3"/>
    <n v="0.2"/>
    <n v="0.9"/>
    <n v="171.852"/>
    <n v="215.94"/>
    <n v="43.188000000000002"/>
    <n v="172.75200000000001"/>
  </r>
  <r>
    <n v="4327"/>
    <s v="CA-2016-153346"/>
    <x v="967"/>
    <x v="1040"/>
    <x v="2"/>
    <s v="TB-21355"/>
    <s v="Todd Boyes"/>
    <x v="1"/>
    <s v="United States"/>
    <s v="Plainfield"/>
    <x v="30"/>
    <n v="7060"/>
    <x v="3"/>
    <x v="1320"/>
    <x v="1"/>
    <x v="6"/>
    <x v="1306"/>
    <n v="9.2100000000000009"/>
    <n v="3"/>
    <n v="0"/>
    <n v="2.2999999999999998"/>
    <n v="25.330000000000002"/>
    <n v="27.630000000000003"/>
    <n v="0"/>
    <n v="27.630000000000003"/>
  </r>
  <r>
    <n v="4328"/>
    <s v="CA-2016-153346"/>
    <x v="967"/>
    <x v="1040"/>
    <x v="2"/>
    <s v="TB-21355"/>
    <s v="Todd Boyes"/>
    <x v="1"/>
    <s v="United States"/>
    <s v="Plainfield"/>
    <x v="30"/>
    <n v="7060"/>
    <x v="3"/>
    <x v="1552"/>
    <x v="1"/>
    <x v="10"/>
    <x v="1540"/>
    <n v="18"/>
    <n v="5"/>
    <n v="0"/>
    <n v="8.2799999999999994"/>
    <n v="81.72"/>
    <n v="90"/>
    <n v="0"/>
    <n v="90"/>
  </r>
  <r>
    <n v="4329"/>
    <s v="CA-2017-118360"/>
    <x v="719"/>
    <x v="377"/>
    <x v="1"/>
    <s v="JC-15775"/>
    <s v="John Castell"/>
    <x v="0"/>
    <s v="United States"/>
    <s v="New York City"/>
    <x v="15"/>
    <n v="10011"/>
    <x v="3"/>
    <x v="1446"/>
    <x v="1"/>
    <x v="10"/>
    <x v="1433"/>
    <n v="42.93"/>
    <n v="9"/>
    <n v="0"/>
    <n v="19.32"/>
    <n v="367.05"/>
    <n v="386.37"/>
    <n v="0"/>
    <n v="386.37"/>
  </r>
  <r>
    <n v="4330"/>
    <s v="CA-2017-149853"/>
    <x v="621"/>
    <x v="1041"/>
    <x v="1"/>
    <s v="PO-18850"/>
    <s v="Patrick O'Brill"/>
    <x v="0"/>
    <s v="United States"/>
    <s v="Hialeah"/>
    <x v="2"/>
    <n v="33012"/>
    <x v="0"/>
    <x v="1650"/>
    <x v="1"/>
    <x v="10"/>
    <x v="1639"/>
    <n v="15.55"/>
    <n v="3"/>
    <n v="0.2"/>
    <n v="5.44"/>
    <n v="31.880000000000006"/>
    <n v="46.650000000000006"/>
    <n v="9.3300000000000018"/>
    <n v="37.320000000000007"/>
  </r>
  <r>
    <n v="4331"/>
    <s v="CA-2017-149853"/>
    <x v="621"/>
    <x v="1041"/>
    <x v="1"/>
    <s v="PO-18850"/>
    <s v="Patrick O'Brill"/>
    <x v="0"/>
    <s v="United States"/>
    <s v="Hialeah"/>
    <x v="2"/>
    <n v="33012"/>
    <x v="0"/>
    <x v="566"/>
    <x v="1"/>
    <x v="9"/>
    <x v="566"/>
    <n v="17.920000000000002"/>
    <n v="5"/>
    <n v="0.2"/>
    <n v="1.1200000000000001"/>
    <n v="70.56"/>
    <n v="89.600000000000009"/>
    <n v="17.920000000000002"/>
    <n v="71.680000000000007"/>
  </r>
  <r>
    <n v="4332"/>
    <s v="CA-2017-107909"/>
    <x v="853"/>
    <x v="371"/>
    <x v="1"/>
    <s v="SS-20875"/>
    <s v="Sung Shariari"/>
    <x v="0"/>
    <s v="United States"/>
    <s v="Redmond"/>
    <x v="4"/>
    <n v="98052"/>
    <x v="1"/>
    <x v="84"/>
    <x v="2"/>
    <x v="11"/>
    <x v="84"/>
    <n v="19.989999999999998"/>
    <n v="1"/>
    <n v="0"/>
    <n v="6.8"/>
    <n v="13.189999999999998"/>
    <n v="19.989999999999998"/>
    <n v="0"/>
    <n v="19.989999999999998"/>
  </r>
  <r>
    <n v="4333"/>
    <s v="CA-2017-107909"/>
    <x v="853"/>
    <x v="371"/>
    <x v="1"/>
    <s v="SS-20875"/>
    <s v="Sung Shariari"/>
    <x v="0"/>
    <s v="United States"/>
    <s v="Redmond"/>
    <x v="4"/>
    <n v="98052"/>
    <x v="1"/>
    <x v="1547"/>
    <x v="1"/>
    <x v="8"/>
    <x v="1535"/>
    <n v="22.92"/>
    <n v="5"/>
    <n v="0.2"/>
    <n v="8.02"/>
    <n v="83.660000000000011"/>
    <n v="114.60000000000001"/>
    <n v="22.92"/>
    <n v="91.68"/>
  </r>
  <r>
    <n v="4334"/>
    <s v="CA-2015-112375"/>
    <x v="379"/>
    <x v="98"/>
    <x v="1"/>
    <s v="RD-19720"/>
    <s v="Roger Demir"/>
    <x v="0"/>
    <s v="United States"/>
    <s v="Daytona Beach"/>
    <x v="2"/>
    <n v="32114"/>
    <x v="0"/>
    <x v="1651"/>
    <x v="2"/>
    <x v="11"/>
    <x v="1640"/>
    <n v="50.88"/>
    <n v="6"/>
    <n v="0.2"/>
    <n v="14.63"/>
    <n v="229.59400000000002"/>
    <n v="305.28000000000003"/>
    <n v="61.056000000000012"/>
    <n v="244.22400000000002"/>
  </r>
  <r>
    <n v="4335"/>
    <s v="CA-2015-112375"/>
    <x v="379"/>
    <x v="98"/>
    <x v="1"/>
    <s v="RD-19720"/>
    <s v="Roger Demir"/>
    <x v="0"/>
    <s v="United States"/>
    <s v="Daytona Beach"/>
    <x v="2"/>
    <n v="32114"/>
    <x v="0"/>
    <x v="830"/>
    <x v="1"/>
    <x v="12"/>
    <x v="825"/>
    <n v="27.31"/>
    <n v="2"/>
    <n v="0.2"/>
    <n v="9.2200000000000006"/>
    <n v="34.475999999999999"/>
    <n v="54.62"/>
    <n v="10.923999999999999"/>
    <n v="43.695999999999998"/>
  </r>
  <r>
    <n v="4336"/>
    <s v="CA-2015-154795"/>
    <x v="139"/>
    <x v="140"/>
    <x v="1"/>
    <s v="GZ-14470"/>
    <s v="Gary Zandusky"/>
    <x v="0"/>
    <s v="United States"/>
    <s v="Bullhead City"/>
    <x v="16"/>
    <n v="86442"/>
    <x v="1"/>
    <x v="1652"/>
    <x v="1"/>
    <x v="12"/>
    <x v="1641"/>
    <n v="7.92"/>
    <n v="1"/>
    <n v="0.2"/>
    <n v="2.77"/>
    <n v="3.5660000000000003"/>
    <n v="7.92"/>
    <n v="1.5840000000000001"/>
    <n v="6.3360000000000003"/>
  </r>
  <r>
    <n v="4337"/>
    <s v="CA-2015-154795"/>
    <x v="139"/>
    <x v="140"/>
    <x v="1"/>
    <s v="GZ-14470"/>
    <s v="Gary Zandusky"/>
    <x v="0"/>
    <s v="United States"/>
    <s v="Bullhead City"/>
    <x v="16"/>
    <n v="86442"/>
    <x v="1"/>
    <x v="1104"/>
    <x v="0"/>
    <x v="5"/>
    <x v="1093"/>
    <n v="14.37"/>
    <n v="2"/>
    <n v="0.2"/>
    <n v="3.95"/>
    <n v="19.041999999999998"/>
    <n v="28.74"/>
    <n v="5.7480000000000002"/>
    <n v="22.991999999999997"/>
  </r>
  <r>
    <n v="4338"/>
    <s v="CA-2015-125234"/>
    <x v="154"/>
    <x v="382"/>
    <x v="1"/>
    <s v="SN-20710"/>
    <s v="Steve Nguyen"/>
    <x v="2"/>
    <s v="United States"/>
    <s v="Los Angeles"/>
    <x v="1"/>
    <n v="90049"/>
    <x v="1"/>
    <x v="357"/>
    <x v="2"/>
    <x v="11"/>
    <x v="357"/>
    <n v="107.97"/>
    <n v="3"/>
    <n v="0"/>
    <n v="22.67"/>
    <n v="301.23999999999995"/>
    <n v="323.90999999999997"/>
    <n v="0"/>
    <n v="323.90999999999997"/>
  </r>
  <r>
    <n v="4339"/>
    <s v="CA-2015-125234"/>
    <x v="154"/>
    <x v="382"/>
    <x v="1"/>
    <s v="SN-20710"/>
    <s v="Steve Nguyen"/>
    <x v="2"/>
    <s v="United States"/>
    <s v="Los Angeles"/>
    <x v="1"/>
    <n v="90049"/>
    <x v="1"/>
    <x v="67"/>
    <x v="1"/>
    <x v="10"/>
    <x v="67"/>
    <n v="113.82"/>
    <n v="3"/>
    <n v="0"/>
    <n v="53.5"/>
    <n v="287.95999999999998"/>
    <n v="341.46"/>
    <n v="0"/>
    <n v="341.46"/>
  </r>
  <r>
    <n v="4340"/>
    <s v="CA-2017-133501"/>
    <x v="151"/>
    <x v="153"/>
    <x v="1"/>
    <s v="DK-12895"/>
    <s v="Dana Kaydos"/>
    <x v="0"/>
    <s v="United States"/>
    <s v="Franklin"/>
    <x v="18"/>
    <n v="37064"/>
    <x v="0"/>
    <x v="974"/>
    <x v="1"/>
    <x v="10"/>
    <x v="968"/>
    <n v="5.18"/>
    <n v="1"/>
    <n v="0.2"/>
    <n v="1.81"/>
    <n v="2.3340000000000001"/>
    <n v="5.18"/>
    <n v="1.036"/>
    <n v="4.1440000000000001"/>
  </r>
  <r>
    <n v="4341"/>
    <s v="US-2014-129609"/>
    <x v="579"/>
    <x v="1042"/>
    <x v="3"/>
    <s v="VM-21835"/>
    <s v="Vivian Mathis"/>
    <x v="0"/>
    <s v="United States"/>
    <s v="Portage"/>
    <x v="14"/>
    <n v="46368"/>
    <x v="2"/>
    <x v="359"/>
    <x v="1"/>
    <x v="6"/>
    <x v="359"/>
    <n v="16.28"/>
    <n v="2"/>
    <n v="0"/>
    <n v="6.51"/>
    <n v="26.050000000000004"/>
    <n v="32.56"/>
    <n v="0"/>
    <n v="32.56"/>
  </r>
  <r>
    <n v="4342"/>
    <s v="CA-2017-130309"/>
    <x v="94"/>
    <x v="91"/>
    <x v="1"/>
    <s v="GB-14575"/>
    <s v="Giulietta Baptist"/>
    <x v="0"/>
    <s v="United States"/>
    <s v="Arlington"/>
    <x v="17"/>
    <n v="22204"/>
    <x v="0"/>
    <x v="245"/>
    <x v="1"/>
    <x v="4"/>
    <x v="246"/>
    <n v="544.38"/>
    <n v="3"/>
    <n v="0"/>
    <n v="157.87"/>
    <n v="1475.27"/>
    <n v="1633.1399999999999"/>
    <n v="0"/>
    <n v="1633.1399999999999"/>
  </r>
  <r>
    <n v="4343"/>
    <s v="CA-2017-105410"/>
    <x v="498"/>
    <x v="782"/>
    <x v="2"/>
    <s v="ND-18370"/>
    <s v="Natalie DeCherney"/>
    <x v="0"/>
    <s v="United States"/>
    <s v="San Francisco"/>
    <x v="1"/>
    <n v="94110"/>
    <x v="1"/>
    <x v="925"/>
    <x v="1"/>
    <x v="8"/>
    <x v="917"/>
    <n v="19.82"/>
    <n v="6"/>
    <n v="0.2"/>
    <n v="6.69"/>
    <n v="88.445999999999998"/>
    <n v="118.92"/>
    <n v="23.784000000000002"/>
    <n v="95.135999999999996"/>
  </r>
  <r>
    <n v="4344"/>
    <s v="CA-2017-105410"/>
    <x v="498"/>
    <x v="782"/>
    <x v="2"/>
    <s v="ND-18370"/>
    <s v="Natalie DeCherney"/>
    <x v="0"/>
    <s v="United States"/>
    <s v="San Francisco"/>
    <x v="1"/>
    <n v="94110"/>
    <x v="1"/>
    <x v="1075"/>
    <x v="2"/>
    <x v="7"/>
    <x v="1065"/>
    <n v="657.5"/>
    <n v="6"/>
    <n v="0.2"/>
    <n v="-131.5"/>
    <n v="3287.5"/>
    <n v="3945"/>
    <n v="789"/>
    <n v="3156"/>
  </r>
  <r>
    <n v="4345"/>
    <s v="CA-2017-105410"/>
    <x v="498"/>
    <x v="782"/>
    <x v="2"/>
    <s v="ND-18370"/>
    <s v="Natalie DeCherney"/>
    <x v="0"/>
    <s v="United States"/>
    <s v="San Francisco"/>
    <x v="1"/>
    <n v="94110"/>
    <x v="1"/>
    <x v="100"/>
    <x v="2"/>
    <x v="11"/>
    <x v="100"/>
    <n v="99.54"/>
    <n v="2"/>
    <n v="0"/>
    <n v="10.95"/>
    <n v="188.13000000000002"/>
    <n v="199.08"/>
    <n v="0"/>
    <n v="199.08"/>
  </r>
  <r>
    <n v="4346"/>
    <s v="CA-2017-105410"/>
    <x v="498"/>
    <x v="782"/>
    <x v="2"/>
    <s v="ND-18370"/>
    <s v="Natalie DeCherney"/>
    <x v="0"/>
    <s v="United States"/>
    <s v="San Francisco"/>
    <x v="1"/>
    <n v="94110"/>
    <x v="1"/>
    <x v="1135"/>
    <x v="2"/>
    <x v="11"/>
    <x v="1123"/>
    <n v="199.96"/>
    <n v="4"/>
    <n v="0"/>
    <n v="85.98"/>
    <n v="713.86"/>
    <n v="799.84"/>
    <n v="0"/>
    <n v="799.84"/>
  </r>
  <r>
    <n v="4347"/>
    <s v="CA-2016-120355"/>
    <x v="31"/>
    <x v="1043"/>
    <x v="1"/>
    <s v="MM-17260"/>
    <s v="Magdelene Morse"/>
    <x v="0"/>
    <s v="United States"/>
    <s v="New Rochelle"/>
    <x v="15"/>
    <n v="10801"/>
    <x v="3"/>
    <x v="654"/>
    <x v="0"/>
    <x v="1"/>
    <x v="654"/>
    <n v="631.78"/>
    <n v="2"/>
    <n v="0.1"/>
    <n v="140.4"/>
    <n v="996.80399999999997"/>
    <n v="1263.56"/>
    <n v="126.35599999999999"/>
    <n v="1137.204"/>
  </r>
  <r>
    <n v="4348"/>
    <s v="CA-2016-120355"/>
    <x v="31"/>
    <x v="1043"/>
    <x v="1"/>
    <s v="MM-17260"/>
    <s v="Magdelene Morse"/>
    <x v="0"/>
    <s v="United States"/>
    <s v="New Rochelle"/>
    <x v="15"/>
    <n v="10801"/>
    <x v="3"/>
    <x v="1653"/>
    <x v="0"/>
    <x v="5"/>
    <x v="1642"/>
    <n v="60.72"/>
    <n v="3"/>
    <n v="0"/>
    <n v="26.11"/>
    <n v="156.05000000000001"/>
    <n v="182.16"/>
    <n v="0"/>
    <n v="182.16"/>
  </r>
  <r>
    <n v="4349"/>
    <s v="CA-2017-169894"/>
    <x v="221"/>
    <x v="364"/>
    <x v="0"/>
    <s v="MV-17485"/>
    <s v="Mark Van Huff"/>
    <x v="0"/>
    <s v="United States"/>
    <s v="Mesa"/>
    <x v="16"/>
    <n v="85204"/>
    <x v="1"/>
    <x v="655"/>
    <x v="1"/>
    <x v="8"/>
    <x v="655"/>
    <n v="20.72"/>
    <n v="2"/>
    <n v="0.7"/>
    <n v="-15.2"/>
    <n v="27.632000000000001"/>
    <n v="41.44"/>
    <n v="29.007999999999996"/>
    <n v="12.432000000000002"/>
  </r>
  <r>
    <n v="4350"/>
    <s v="CA-2017-169894"/>
    <x v="221"/>
    <x v="364"/>
    <x v="0"/>
    <s v="MV-17485"/>
    <s v="Mark Van Huff"/>
    <x v="0"/>
    <s v="United States"/>
    <s v="Mesa"/>
    <x v="16"/>
    <n v="85204"/>
    <x v="1"/>
    <x v="391"/>
    <x v="1"/>
    <x v="4"/>
    <x v="392"/>
    <n v="415.87"/>
    <n v="8"/>
    <n v="0.2"/>
    <n v="-41.59"/>
    <n v="2703.1580000000004"/>
    <n v="3326.96"/>
    <n v="665.39200000000005"/>
    <n v="2661.5680000000002"/>
  </r>
  <r>
    <n v="4351"/>
    <s v="US-2017-100482"/>
    <x v="645"/>
    <x v="339"/>
    <x v="1"/>
    <s v="JL-15130"/>
    <s v="Jack Lebron"/>
    <x v="0"/>
    <s v="United States"/>
    <s v="Lancaster"/>
    <x v="24"/>
    <n v="43130"/>
    <x v="3"/>
    <x v="470"/>
    <x v="1"/>
    <x v="4"/>
    <x v="471"/>
    <n v="16.77"/>
    <n v="2"/>
    <n v="0.2"/>
    <n v="1.47"/>
    <n v="25.362000000000002"/>
    <n v="33.54"/>
    <n v="6.7080000000000002"/>
    <n v="26.832000000000001"/>
  </r>
  <r>
    <n v="4352"/>
    <s v="US-2017-100482"/>
    <x v="645"/>
    <x v="339"/>
    <x v="1"/>
    <s v="JL-15130"/>
    <s v="Jack Lebron"/>
    <x v="0"/>
    <s v="United States"/>
    <s v="Lancaster"/>
    <x v="24"/>
    <n v="43130"/>
    <x v="3"/>
    <x v="658"/>
    <x v="2"/>
    <x v="11"/>
    <x v="658"/>
    <n v="27.12"/>
    <n v="2"/>
    <n v="0.2"/>
    <n v="-4.75"/>
    <n v="48.142000000000003"/>
    <n v="54.24"/>
    <n v="10.848000000000001"/>
    <n v="43.392000000000003"/>
  </r>
  <r>
    <n v="4353"/>
    <s v="CA-2017-107748"/>
    <x v="389"/>
    <x v="169"/>
    <x v="0"/>
    <s v="AG-10330"/>
    <s v="Alex Grayson"/>
    <x v="0"/>
    <s v="United States"/>
    <s v="Stockton"/>
    <x v="1"/>
    <n v="95207"/>
    <x v="1"/>
    <x v="1620"/>
    <x v="2"/>
    <x v="7"/>
    <x v="1611"/>
    <n v="95.84"/>
    <n v="4"/>
    <n v="0.2"/>
    <n v="34.74"/>
    <n v="271.94799999999998"/>
    <n v="383.36"/>
    <n v="76.672000000000011"/>
    <n v="306.68799999999999"/>
  </r>
  <r>
    <n v="4354"/>
    <s v="CA-2017-107748"/>
    <x v="389"/>
    <x v="169"/>
    <x v="0"/>
    <s v="AG-10330"/>
    <s v="Alex Grayson"/>
    <x v="0"/>
    <s v="United States"/>
    <s v="Stockton"/>
    <x v="1"/>
    <n v="95207"/>
    <x v="1"/>
    <x v="510"/>
    <x v="1"/>
    <x v="10"/>
    <x v="510"/>
    <n v="12.96"/>
    <n v="2"/>
    <n v="0"/>
    <n v="6.22"/>
    <n v="19.700000000000003"/>
    <n v="25.92"/>
    <n v="0"/>
    <n v="25.92"/>
  </r>
  <r>
    <n v="4355"/>
    <s v="CA-2017-153654"/>
    <x v="221"/>
    <x v="177"/>
    <x v="0"/>
    <s v="MD-17860"/>
    <s v="Michael Dominguez"/>
    <x v="1"/>
    <s v="United States"/>
    <s v="Asheville"/>
    <x v="3"/>
    <n v="28806"/>
    <x v="0"/>
    <x v="741"/>
    <x v="1"/>
    <x v="8"/>
    <x v="739"/>
    <n v="19.010000000000002"/>
    <n v="8"/>
    <n v="0.7"/>
    <n v="-12.67"/>
    <n v="58.294000000000011"/>
    <n v="152.08000000000001"/>
    <n v="106.456"/>
    <n v="45.624000000000009"/>
  </r>
  <r>
    <n v="4356"/>
    <s v="CA-2015-155600"/>
    <x v="784"/>
    <x v="157"/>
    <x v="0"/>
    <s v="RO-19780"/>
    <s v="Rose O'Brian"/>
    <x v="0"/>
    <s v="United States"/>
    <s v="Clarksville"/>
    <x v="18"/>
    <n v="37042"/>
    <x v="0"/>
    <x v="692"/>
    <x v="1"/>
    <x v="8"/>
    <x v="692"/>
    <n v="1598.06"/>
    <n v="7"/>
    <n v="0.7"/>
    <n v="-1065.3699999999999"/>
    <n v="4421.2960000000003"/>
    <n v="11186.42"/>
    <n v="7830.4939999999997"/>
    <n v="3355.9260000000004"/>
  </r>
  <r>
    <n v="4357"/>
    <s v="CA-2015-155600"/>
    <x v="784"/>
    <x v="157"/>
    <x v="0"/>
    <s v="RO-19780"/>
    <s v="Rose O'Brian"/>
    <x v="0"/>
    <s v="United States"/>
    <s v="Clarksville"/>
    <x v="18"/>
    <n v="37042"/>
    <x v="0"/>
    <x v="684"/>
    <x v="1"/>
    <x v="6"/>
    <x v="684"/>
    <n v="36.96"/>
    <n v="4"/>
    <n v="0.2"/>
    <n v="12.01"/>
    <n v="106.262"/>
    <n v="147.84"/>
    <n v="29.568000000000001"/>
    <n v="118.27200000000001"/>
  </r>
  <r>
    <n v="4358"/>
    <s v="CA-2017-162565"/>
    <x v="157"/>
    <x v="33"/>
    <x v="3"/>
    <s v="RR-19315"/>
    <s v="Ralph Ritter"/>
    <x v="0"/>
    <s v="United States"/>
    <s v="Aurora"/>
    <x v="10"/>
    <n v="60505"/>
    <x v="2"/>
    <x v="289"/>
    <x v="1"/>
    <x v="10"/>
    <x v="289"/>
    <n v="10.37"/>
    <n v="2"/>
    <n v="0.2"/>
    <n v="3.63"/>
    <n v="12.962"/>
    <n v="20.74"/>
    <n v="4.1479999999999997"/>
    <n v="16.591999999999999"/>
  </r>
  <r>
    <n v="4359"/>
    <s v="CA-2017-162565"/>
    <x v="157"/>
    <x v="33"/>
    <x v="3"/>
    <s v="RR-19315"/>
    <s v="Ralph Ritter"/>
    <x v="0"/>
    <s v="United States"/>
    <s v="Aurora"/>
    <x v="10"/>
    <n v="60505"/>
    <x v="2"/>
    <x v="622"/>
    <x v="0"/>
    <x v="5"/>
    <x v="622"/>
    <n v="77.72"/>
    <n v="1"/>
    <n v="0.6"/>
    <n v="-66.06"/>
    <n v="97.147999999999996"/>
    <n v="77.72"/>
    <n v="46.631999999999998"/>
    <n v="31.088000000000001"/>
  </r>
  <r>
    <n v="4360"/>
    <s v="CA-2017-162565"/>
    <x v="157"/>
    <x v="33"/>
    <x v="3"/>
    <s v="RR-19315"/>
    <s v="Ralph Ritter"/>
    <x v="0"/>
    <s v="United States"/>
    <s v="Aurora"/>
    <x v="10"/>
    <n v="60505"/>
    <x v="2"/>
    <x v="873"/>
    <x v="0"/>
    <x v="1"/>
    <x v="867"/>
    <n v="520.46"/>
    <n v="2"/>
    <n v="0.3"/>
    <n v="-14.87"/>
    <n v="743.51400000000001"/>
    <n v="1040.92"/>
    <n v="312.27600000000001"/>
    <n v="728.64400000000001"/>
  </r>
  <r>
    <n v="4361"/>
    <s v="CA-2016-127642"/>
    <x v="206"/>
    <x v="213"/>
    <x v="2"/>
    <s v="CP-12340"/>
    <s v="Christine Phan"/>
    <x v="1"/>
    <s v="United States"/>
    <s v="Warwick"/>
    <x v="34"/>
    <n v="2886"/>
    <x v="3"/>
    <x v="1654"/>
    <x v="1"/>
    <x v="10"/>
    <x v="33"/>
    <n v="111.96"/>
    <n v="2"/>
    <n v="0"/>
    <n v="54.86"/>
    <n v="169.06"/>
    <n v="223.92"/>
    <n v="0"/>
    <n v="223.92"/>
  </r>
  <r>
    <n v="4362"/>
    <s v="US-2017-163195"/>
    <x v="922"/>
    <x v="638"/>
    <x v="0"/>
    <s v="LL-16840"/>
    <s v="Lauren Leatherbury"/>
    <x v="0"/>
    <s v="United States"/>
    <s v="Lafayette"/>
    <x v="28"/>
    <n v="70506"/>
    <x v="0"/>
    <x v="119"/>
    <x v="2"/>
    <x v="7"/>
    <x v="119"/>
    <n v="29.16"/>
    <n v="3"/>
    <n v="0"/>
    <n v="8.4600000000000009"/>
    <n v="79.02000000000001"/>
    <n v="87.48"/>
    <n v="0"/>
    <n v="87.48"/>
  </r>
  <r>
    <n v="4363"/>
    <s v="CA-2017-111332"/>
    <x v="968"/>
    <x v="843"/>
    <x v="0"/>
    <s v="NC-18340"/>
    <s v="Nat Carroll"/>
    <x v="0"/>
    <s v="United States"/>
    <s v="Fargo"/>
    <x v="46"/>
    <n v="58103"/>
    <x v="2"/>
    <x v="399"/>
    <x v="1"/>
    <x v="6"/>
    <x v="400"/>
    <n v="131.94"/>
    <n v="3"/>
    <n v="0"/>
    <n v="35.619999999999997"/>
    <n v="360.2"/>
    <n v="395.82"/>
    <n v="0"/>
    <n v="395.82"/>
  </r>
  <r>
    <n v="4364"/>
    <s v="CA-2017-111332"/>
    <x v="968"/>
    <x v="843"/>
    <x v="0"/>
    <s v="NC-18340"/>
    <s v="Nat Carroll"/>
    <x v="0"/>
    <s v="United States"/>
    <s v="Fargo"/>
    <x v="46"/>
    <n v="58103"/>
    <x v="2"/>
    <x v="313"/>
    <x v="1"/>
    <x v="6"/>
    <x v="313"/>
    <n v="25.92"/>
    <n v="4"/>
    <n v="0"/>
    <n v="8.2899999999999991"/>
    <n v="95.390000000000015"/>
    <n v="103.68"/>
    <n v="0"/>
    <n v="103.68"/>
  </r>
  <r>
    <n v="4365"/>
    <s v="CA-2017-111332"/>
    <x v="968"/>
    <x v="843"/>
    <x v="0"/>
    <s v="NC-18340"/>
    <s v="Nat Carroll"/>
    <x v="0"/>
    <s v="United States"/>
    <s v="Fargo"/>
    <x v="46"/>
    <n v="58103"/>
    <x v="2"/>
    <x v="718"/>
    <x v="1"/>
    <x v="4"/>
    <x v="717"/>
    <n v="704.76"/>
    <n v="4"/>
    <n v="0"/>
    <n v="162.09"/>
    <n v="2656.95"/>
    <n v="2819.04"/>
    <n v="0"/>
    <n v="2819.04"/>
  </r>
  <r>
    <n v="4366"/>
    <s v="CA-2017-111332"/>
    <x v="968"/>
    <x v="843"/>
    <x v="0"/>
    <s v="NC-18340"/>
    <s v="Nat Carroll"/>
    <x v="0"/>
    <s v="United States"/>
    <s v="Fargo"/>
    <x v="46"/>
    <n v="58103"/>
    <x v="2"/>
    <x v="1099"/>
    <x v="1"/>
    <x v="13"/>
    <x v="128"/>
    <n v="7.41"/>
    <n v="3"/>
    <n v="0"/>
    <n v="3.48"/>
    <n v="18.75"/>
    <n v="22.23"/>
    <n v="0"/>
    <n v="22.23"/>
  </r>
  <r>
    <n v="4367"/>
    <s v="CA-2017-111332"/>
    <x v="968"/>
    <x v="843"/>
    <x v="0"/>
    <s v="NC-18340"/>
    <s v="Nat Carroll"/>
    <x v="0"/>
    <s v="United States"/>
    <s v="Fargo"/>
    <x v="46"/>
    <n v="58103"/>
    <x v="2"/>
    <x v="1539"/>
    <x v="1"/>
    <x v="6"/>
    <x v="1527"/>
    <n v="21.5"/>
    <n v="10"/>
    <n v="0"/>
    <n v="7.1"/>
    <n v="207.9"/>
    <n v="215"/>
    <n v="0"/>
    <n v="215"/>
  </r>
  <r>
    <n v="4368"/>
    <s v="CA-2017-117044"/>
    <x v="220"/>
    <x v="462"/>
    <x v="0"/>
    <s v="HA-14920"/>
    <s v="Helen Andreada"/>
    <x v="0"/>
    <s v="United States"/>
    <s v="Chicago"/>
    <x v="10"/>
    <n v="60623"/>
    <x v="2"/>
    <x v="1321"/>
    <x v="1"/>
    <x v="13"/>
    <x v="1307"/>
    <n v="10.53"/>
    <n v="4"/>
    <n v="0.2"/>
    <n v="3.29"/>
    <n v="30.405999999999999"/>
    <n v="42.12"/>
    <n v="8.4239999999999995"/>
    <n v="33.695999999999998"/>
  </r>
  <r>
    <n v="4369"/>
    <s v="CA-2017-117044"/>
    <x v="220"/>
    <x v="462"/>
    <x v="0"/>
    <s v="HA-14920"/>
    <s v="Helen Andreada"/>
    <x v="0"/>
    <s v="United States"/>
    <s v="Chicago"/>
    <x v="10"/>
    <n v="60623"/>
    <x v="2"/>
    <x v="630"/>
    <x v="1"/>
    <x v="10"/>
    <x v="630"/>
    <n v="20.54"/>
    <n v="6"/>
    <n v="0.2"/>
    <n v="6.42"/>
    <n v="92.171999999999997"/>
    <n v="123.24"/>
    <n v="24.648"/>
    <n v="98.591999999999999"/>
  </r>
  <r>
    <n v="4370"/>
    <s v="US-2016-165078"/>
    <x v="732"/>
    <x v="54"/>
    <x v="1"/>
    <s v="MA-17995"/>
    <s v="Michelle Arnett"/>
    <x v="2"/>
    <s v="United States"/>
    <s v="Lawrence"/>
    <x v="14"/>
    <n v="46226"/>
    <x v="2"/>
    <x v="542"/>
    <x v="1"/>
    <x v="8"/>
    <x v="542"/>
    <n v="104.9"/>
    <n v="5"/>
    <n v="0"/>
    <n v="50.35"/>
    <n v="474.15"/>
    <n v="524.5"/>
    <n v="0"/>
    <n v="524.5"/>
  </r>
  <r>
    <n v="4371"/>
    <s v="US-2016-165078"/>
    <x v="732"/>
    <x v="54"/>
    <x v="1"/>
    <s v="MA-17995"/>
    <s v="Michelle Arnett"/>
    <x v="2"/>
    <s v="United States"/>
    <s v="Lawrence"/>
    <x v="14"/>
    <n v="46226"/>
    <x v="2"/>
    <x v="1571"/>
    <x v="1"/>
    <x v="6"/>
    <x v="1562"/>
    <n v="39.68"/>
    <n v="2"/>
    <n v="0"/>
    <n v="16.27"/>
    <n v="63.09"/>
    <n v="79.36"/>
    <n v="0"/>
    <n v="79.36"/>
  </r>
  <r>
    <n v="4372"/>
    <s v="US-2016-165078"/>
    <x v="732"/>
    <x v="54"/>
    <x v="1"/>
    <s v="MA-17995"/>
    <s v="Michelle Arnett"/>
    <x v="2"/>
    <s v="United States"/>
    <s v="Lawrence"/>
    <x v="14"/>
    <n v="46226"/>
    <x v="2"/>
    <x v="1655"/>
    <x v="1"/>
    <x v="2"/>
    <x v="1643"/>
    <n v="51.75"/>
    <n v="5"/>
    <n v="0"/>
    <n v="24.84"/>
    <n v="233.91"/>
    <n v="258.75"/>
    <n v="0"/>
    <n v="258.75"/>
  </r>
  <r>
    <n v="4373"/>
    <s v="US-2017-169320"/>
    <x v="283"/>
    <x v="262"/>
    <x v="0"/>
    <s v="LH-16900"/>
    <s v="Lena Hernandez"/>
    <x v="0"/>
    <s v="United States"/>
    <s v="Elkhart"/>
    <x v="14"/>
    <n v="46514"/>
    <x v="2"/>
    <x v="241"/>
    <x v="1"/>
    <x v="6"/>
    <x v="242"/>
    <n v="11.68"/>
    <n v="2"/>
    <n v="0"/>
    <n v="5.49"/>
    <n v="17.869999999999997"/>
    <n v="23.36"/>
    <n v="0"/>
    <n v="23.36"/>
  </r>
  <r>
    <n v="4374"/>
    <s v="US-2017-169320"/>
    <x v="283"/>
    <x v="262"/>
    <x v="0"/>
    <s v="LH-16900"/>
    <s v="Lena Hernandez"/>
    <x v="0"/>
    <s v="United States"/>
    <s v="Elkhart"/>
    <x v="14"/>
    <n v="46514"/>
    <x v="2"/>
    <x v="1365"/>
    <x v="2"/>
    <x v="11"/>
    <x v="1548"/>
    <n v="159.75"/>
    <n v="5"/>
    <n v="0"/>
    <n v="11.18"/>
    <n v="787.57"/>
    <n v="798.75"/>
    <n v="0"/>
    <n v="798.75"/>
  </r>
  <r>
    <n v="4375"/>
    <s v="CA-2016-158575"/>
    <x v="741"/>
    <x v="71"/>
    <x v="1"/>
    <s v="SB-20290"/>
    <s v="Sean Braxton"/>
    <x v="1"/>
    <s v="United States"/>
    <s v="Kent"/>
    <x v="24"/>
    <n v="44240"/>
    <x v="3"/>
    <x v="1656"/>
    <x v="1"/>
    <x v="9"/>
    <x v="1644"/>
    <n v="103.97"/>
    <n v="6"/>
    <n v="0.2"/>
    <n v="16.89"/>
    <n v="482.16599999999994"/>
    <n v="623.81999999999994"/>
    <n v="124.764"/>
    <n v="499.05599999999993"/>
  </r>
  <r>
    <n v="4376"/>
    <s v="CA-2014-166954"/>
    <x v="573"/>
    <x v="1044"/>
    <x v="1"/>
    <s v="BT-11305"/>
    <s v="Beth Thompson"/>
    <x v="2"/>
    <s v="United States"/>
    <s v="San Gabriel"/>
    <x v="1"/>
    <n v="91776"/>
    <x v="1"/>
    <x v="71"/>
    <x v="0"/>
    <x v="5"/>
    <x v="71"/>
    <n v="303.25"/>
    <n v="5"/>
    <n v="0"/>
    <n v="63.68"/>
    <n v="1452.57"/>
    <n v="1516.25"/>
    <n v="0"/>
    <n v="1516.25"/>
  </r>
  <r>
    <n v="4377"/>
    <s v="CA-2014-166954"/>
    <x v="573"/>
    <x v="1044"/>
    <x v="1"/>
    <s v="BT-11305"/>
    <s v="Beth Thompson"/>
    <x v="2"/>
    <s v="United States"/>
    <s v="San Gabriel"/>
    <x v="1"/>
    <n v="91776"/>
    <x v="1"/>
    <x v="1284"/>
    <x v="1"/>
    <x v="9"/>
    <x v="1269"/>
    <n v="270.72000000000003"/>
    <n v="3"/>
    <n v="0"/>
    <n v="78.510000000000005"/>
    <n v="733.65000000000009"/>
    <n v="812.16000000000008"/>
    <n v="0"/>
    <n v="812.16000000000008"/>
  </r>
  <r>
    <n v="4378"/>
    <s v="CA-2014-166954"/>
    <x v="573"/>
    <x v="1044"/>
    <x v="1"/>
    <s v="BT-11305"/>
    <s v="Beth Thompson"/>
    <x v="2"/>
    <s v="United States"/>
    <s v="San Gabriel"/>
    <x v="1"/>
    <n v="91776"/>
    <x v="1"/>
    <x v="873"/>
    <x v="0"/>
    <x v="1"/>
    <x v="867"/>
    <n v="1487.04"/>
    <n v="5"/>
    <n v="0.2"/>
    <n v="148.69999999999999"/>
    <n v="5799.46"/>
    <n v="7435.2"/>
    <n v="1487.04"/>
    <n v="5948.16"/>
  </r>
  <r>
    <n v="4379"/>
    <s v="CA-2015-140830"/>
    <x v="672"/>
    <x v="156"/>
    <x v="0"/>
    <s v="PS-18970"/>
    <s v="Paul Stevenson"/>
    <x v="2"/>
    <s v="United States"/>
    <s v="Henderson"/>
    <x v="0"/>
    <n v="42420"/>
    <x v="0"/>
    <x v="755"/>
    <x v="1"/>
    <x v="12"/>
    <x v="753"/>
    <n v="17.48"/>
    <n v="2"/>
    <n v="0"/>
    <n v="8.2200000000000006"/>
    <n v="26.740000000000002"/>
    <n v="34.96"/>
    <n v="0"/>
    <n v="34.96"/>
  </r>
  <r>
    <n v="4380"/>
    <s v="CA-2015-140830"/>
    <x v="672"/>
    <x v="156"/>
    <x v="0"/>
    <s v="PS-18970"/>
    <s v="Paul Stevenson"/>
    <x v="2"/>
    <s v="United States"/>
    <s v="Henderson"/>
    <x v="0"/>
    <n v="42420"/>
    <x v="0"/>
    <x v="842"/>
    <x v="1"/>
    <x v="12"/>
    <x v="836"/>
    <n v="71.88"/>
    <n v="2"/>
    <n v="0"/>
    <n v="32.35"/>
    <n v="111.41"/>
    <n v="143.76"/>
    <n v="0"/>
    <n v="143.76"/>
  </r>
  <r>
    <n v="4381"/>
    <s v="CA-2015-152891"/>
    <x v="969"/>
    <x v="697"/>
    <x v="1"/>
    <s v="TB-21625"/>
    <s v="Trudy Brown"/>
    <x v="0"/>
    <s v="United States"/>
    <s v="San Francisco"/>
    <x v="1"/>
    <n v="94110"/>
    <x v="1"/>
    <x v="626"/>
    <x v="1"/>
    <x v="6"/>
    <x v="626"/>
    <n v="60.45"/>
    <n v="3"/>
    <n v="0"/>
    <n v="16.32"/>
    <n v="165.03000000000003"/>
    <n v="181.35000000000002"/>
    <n v="0"/>
    <n v="181.35000000000002"/>
  </r>
  <r>
    <n v="4382"/>
    <s v="CA-2015-152891"/>
    <x v="969"/>
    <x v="697"/>
    <x v="1"/>
    <s v="TB-21625"/>
    <s v="Trudy Brown"/>
    <x v="0"/>
    <s v="United States"/>
    <s v="San Francisco"/>
    <x v="1"/>
    <n v="94110"/>
    <x v="1"/>
    <x v="438"/>
    <x v="0"/>
    <x v="3"/>
    <x v="438"/>
    <n v="253.18"/>
    <n v="3"/>
    <n v="0.2"/>
    <n v="-31.65"/>
    <n v="639.28199999999993"/>
    <n v="759.54"/>
    <n v="151.90799999999999"/>
    <n v="607.63199999999995"/>
  </r>
  <r>
    <n v="4383"/>
    <s v="US-2015-122784"/>
    <x v="603"/>
    <x v="836"/>
    <x v="1"/>
    <s v="RA-19915"/>
    <s v="Russell Applegate"/>
    <x v="0"/>
    <s v="United States"/>
    <s v="Highland Park"/>
    <x v="10"/>
    <n v="60035"/>
    <x v="2"/>
    <x v="614"/>
    <x v="1"/>
    <x v="8"/>
    <x v="614"/>
    <n v="2.88"/>
    <n v="5"/>
    <n v="0.8"/>
    <n v="-4.46"/>
    <n v="7.339999999999999"/>
    <n v="14.399999999999999"/>
    <n v="11.52"/>
    <n v="2.879999999999999"/>
  </r>
  <r>
    <n v="4384"/>
    <s v="US-2015-122784"/>
    <x v="603"/>
    <x v="836"/>
    <x v="1"/>
    <s v="RA-19915"/>
    <s v="Russell Applegate"/>
    <x v="0"/>
    <s v="United States"/>
    <s v="Highland Park"/>
    <x v="10"/>
    <n v="60035"/>
    <x v="2"/>
    <x v="1657"/>
    <x v="0"/>
    <x v="0"/>
    <x v="1645"/>
    <n v="384.94"/>
    <n v="4"/>
    <n v="0.3"/>
    <n v="-126.48"/>
    <n v="1204.3119999999999"/>
    <n v="1539.76"/>
    <n v="461.928"/>
    <n v="1077.8319999999999"/>
  </r>
  <r>
    <n v="4385"/>
    <s v="US-2015-122784"/>
    <x v="603"/>
    <x v="836"/>
    <x v="1"/>
    <s v="RA-19915"/>
    <s v="Russell Applegate"/>
    <x v="0"/>
    <s v="United States"/>
    <s v="Highland Park"/>
    <x v="10"/>
    <n v="60035"/>
    <x v="2"/>
    <x v="664"/>
    <x v="2"/>
    <x v="7"/>
    <x v="664"/>
    <n v="153.58000000000001"/>
    <n v="2"/>
    <n v="0.2"/>
    <n v="13.44"/>
    <n v="232.28800000000001"/>
    <n v="307.16000000000003"/>
    <n v="61.432000000000009"/>
    <n v="245.72800000000001"/>
  </r>
  <r>
    <n v="4386"/>
    <s v="US-2015-122784"/>
    <x v="603"/>
    <x v="836"/>
    <x v="1"/>
    <s v="RA-19915"/>
    <s v="Russell Applegate"/>
    <x v="0"/>
    <s v="United States"/>
    <s v="Highland Park"/>
    <x v="10"/>
    <n v="60035"/>
    <x v="2"/>
    <x v="37"/>
    <x v="0"/>
    <x v="0"/>
    <x v="37"/>
    <n v="913.43"/>
    <n v="5"/>
    <n v="0.3"/>
    <n v="-52.2"/>
    <n v="3249.2049999999999"/>
    <n v="4567.1499999999996"/>
    <n v="1370.1449999999998"/>
    <n v="3197.0050000000001"/>
  </r>
  <r>
    <n v="4387"/>
    <s v="CA-2016-156811"/>
    <x v="189"/>
    <x v="195"/>
    <x v="1"/>
    <s v="BP-11095"/>
    <s v="Bart Pistole"/>
    <x v="1"/>
    <s v="United States"/>
    <s v="San Francisco"/>
    <x v="1"/>
    <n v="94122"/>
    <x v="1"/>
    <x v="1644"/>
    <x v="1"/>
    <x v="9"/>
    <x v="360"/>
    <n v="43.92"/>
    <n v="4"/>
    <n v="0"/>
    <n v="11.86"/>
    <n v="163.82"/>
    <n v="175.68"/>
    <n v="0"/>
    <n v="175.68"/>
  </r>
  <r>
    <n v="4388"/>
    <s v="CA-2016-156811"/>
    <x v="189"/>
    <x v="195"/>
    <x v="1"/>
    <s v="BP-11095"/>
    <s v="Bart Pistole"/>
    <x v="1"/>
    <s v="United States"/>
    <s v="San Francisco"/>
    <x v="1"/>
    <n v="94122"/>
    <x v="1"/>
    <x v="1124"/>
    <x v="1"/>
    <x v="8"/>
    <x v="1112"/>
    <n v="25.03"/>
    <n v="3"/>
    <n v="0.2"/>
    <n v="7.82"/>
    <n v="52.252000000000002"/>
    <n v="75.09"/>
    <n v="15.018000000000001"/>
    <n v="60.072000000000003"/>
  </r>
  <r>
    <n v="4389"/>
    <s v="CA-2017-111556"/>
    <x v="225"/>
    <x v="228"/>
    <x v="2"/>
    <s v="CD-11920"/>
    <s v="Carlos Daly"/>
    <x v="0"/>
    <s v="United States"/>
    <s v="New York City"/>
    <x v="15"/>
    <n v="10035"/>
    <x v="3"/>
    <x v="652"/>
    <x v="1"/>
    <x v="10"/>
    <x v="652"/>
    <n v="46.76"/>
    <n v="7"/>
    <n v="0"/>
    <n v="22.44"/>
    <n v="304.88"/>
    <n v="327.32"/>
    <n v="0"/>
    <n v="327.32"/>
  </r>
  <r>
    <n v="4390"/>
    <s v="CA-2017-111556"/>
    <x v="225"/>
    <x v="228"/>
    <x v="2"/>
    <s v="CD-11920"/>
    <s v="Carlos Daly"/>
    <x v="0"/>
    <s v="United States"/>
    <s v="New York City"/>
    <x v="15"/>
    <n v="10035"/>
    <x v="3"/>
    <x v="1121"/>
    <x v="0"/>
    <x v="0"/>
    <x v="1109"/>
    <n v="183.97"/>
    <n v="2"/>
    <n v="0.2"/>
    <n v="-25.3"/>
    <n v="319.65199999999999"/>
    <n v="367.94"/>
    <n v="73.588000000000008"/>
    <n v="294.35199999999998"/>
  </r>
  <r>
    <n v="4391"/>
    <s v="CA-2017-111556"/>
    <x v="225"/>
    <x v="228"/>
    <x v="2"/>
    <s v="CD-11920"/>
    <s v="Carlos Daly"/>
    <x v="0"/>
    <s v="United States"/>
    <s v="New York City"/>
    <x v="15"/>
    <n v="10035"/>
    <x v="3"/>
    <x v="1461"/>
    <x v="2"/>
    <x v="7"/>
    <x v="1447"/>
    <n v="1259.97"/>
    <n v="3"/>
    <n v="0"/>
    <n v="327.58999999999997"/>
    <n v="3452.3199999999997"/>
    <n v="3779.91"/>
    <n v="0"/>
    <n v="3779.91"/>
  </r>
  <r>
    <n v="4392"/>
    <s v="CA-2017-111556"/>
    <x v="225"/>
    <x v="228"/>
    <x v="2"/>
    <s v="CD-11920"/>
    <s v="Carlos Daly"/>
    <x v="0"/>
    <s v="United States"/>
    <s v="New York City"/>
    <x v="15"/>
    <n v="10035"/>
    <x v="3"/>
    <x v="1243"/>
    <x v="1"/>
    <x v="6"/>
    <x v="1226"/>
    <n v="68.97"/>
    <n v="3"/>
    <n v="0"/>
    <n v="19.309999999999999"/>
    <n v="187.6"/>
    <n v="206.91"/>
    <n v="0"/>
    <n v="206.91"/>
  </r>
  <r>
    <n v="4393"/>
    <s v="CA-2016-108868"/>
    <x v="162"/>
    <x v="720"/>
    <x v="1"/>
    <s v="KB-16585"/>
    <s v="Ken Black"/>
    <x v="1"/>
    <s v="United States"/>
    <s v="Dallas"/>
    <x v="5"/>
    <n v="75081"/>
    <x v="2"/>
    <x v="399"/>
    <x v="1"/>
    <x v="6"/>
    <x v="400"/>
    <n v="70.37"/>
    <n v="2"/>
    <n v="0.2"/>
    <n v="6.16"/>
    <n v="106.43200000000002"/>
    <n v="140.74"/>
    <n v="28.148000000000003"/>
    <n v="112.59200000000001"/>
  </r>
  <r>
    <n v="4394"/>
    <s v="CA-2016-108868"/>
    <x v="162"/>
    <x v="720"/>
    <x v="1"/>
    <s v="KB-16585"/>
    <s v="Ken Black"/>
    <x v="1"/>
    <s v="United States"/>
    <s v="Dallas"/>
    <x v="5"/>
    <n v="75081"/>
    <x v="2"/>
    <x v="1250"/>
    <x v="2"/>
    <x v="7"/>
    <x v="1234"/>
    <n v="59.96"/>
    <n v="5"/>
    <n v="0.2"/>
    <n v="21.74"/>
    <n v="218.1"/>
    <n v="299.8"/>
    <n v="59.960000000000008"/>
    <n v="239.84"/>
  </r>
  <r>
    <n v="4395"/>
    <s v="CA-2014-142965"/>
    <x v="836"/>
    <x v="721"/>
    <x v="3"/>
    <s v="SW-20245"/>
    <s v="Scot Wooten"/>
    <x v="0"/>
    <s v="United States"/>
    <s v="Springfield"/>
    <x v="24"/>
    <n v="45503"/>
    <x v="3"/>
    <x v="571"/>
    <x v="1"/>
    <x v="4"/>
    <x v="571"/>
    <n v="25.98"/>
    <n v="1"/>
    <n v="0.2"/>
    <n v="-5.2"/>
    <n v="25.983999999999998"/>
    <n v="25.98"/>
    <n v="5.1960000000000006"/>
    <n v="20.783999999999999"/>
  </r>
  <r>
    <n v="4396"/>
    <s v="CA-2014-142965"/>
    <x v="836"/>
    <x v="721"/>
    <x v="3"/>
    <s v="SW-20245"/>
    <s v="Scot Wooten"/>
    <x v="0"/>
    <s v="United States"/>
    <s v="Springfield"/>
    <x v="24"/>
    <n v="45503"/>
    <x v="3"/>
    <x v="999"/>
    <x v="1"/>
    <x v="8"/>
    <x v="991"/>
    <n v="27.36"/>
    <n v="3"/>
    <n v="0.7"/>
    <n v="-21.89"/>
    <n v="46.514000000000003"/>
    <n v="82.08"/>
    <n v="57.455999999999996"/>
    <n v="24.624000000000002"/>
  </r>
  <r>
    <n v="4397"/>
    <s v="CA-2016-148740"/>
    <x v="625"/>
    <x v="423"/>
    <x v="1"/>
    <s v="AH-10690"/>
    <s v="Anna Häberlin"/>
    <x v="1"/>
    <s v="United States"/>
    <s v="San Diego"/>
    <x v="1"/>
    <n v="92024"/>
    <x v="1"/>
    <x v="944"/>
    <x v="2"/>
    <x v="7"/>
    <x v="937"/>
    <n v="361.38"/>
    <n v="2"/>
    <n v="0.2"/>
    <n v="27.1"/>
    <n v="551.10799999999995"/>
    <n v="722.76"/>
    <n v="144.55199999999999"/>
    <n v="578.20799999999997"/>
  </r>
  <r>
    <n v="4398"/>
    <s v="US-2014-138758"/>
    <x v="970"/>
    <x v="972"/>
    <x v="1"/>
    <s v="JL-15835"/>
    <s v="John Lee"/>
    <x v="0"/>
    <s v="United States"/>
    <s v="Philadelphia"/>
    <x v="9"/>
    <n v="19120"/>
    <x v="3"/>
    <x v="812"/>
    <x v="0"/>
    <x v="1"/>
    <x v="809"/>
    <n v="172.19"/>
    <n v="2"/>
    <n v="0.3"/>
    <n v="-46.74"/>
    <n v="287.80599999999998"/>
    <n v="344.38"/>
    <n v="103.31399999999999"/>
    <n v="241.066"/>
  </r>
  <r>
    <n v="4399"/>
    <s v="US-2014-138758"/>
    <x v="970"/>
    <x v="972"/>
    <x v="1"/>
    <s v="JL-15835"/>
    <s v="John Lee"/>
    <x v="0"/>
    <s v="United States"/>
    <s v="Philadelphia"/>
    <x v="9"/>
    <n v="19120"/>
    <x v="3"/>
    <x v="484"/>
    <x v="0"/>
    <x v="5"/>
    <x v="484"/>
    <n v="69.010000000000005"/>
    <n v="2"/>
    <n v="0.2"/>
    <n v="12.08"/>
    <n v="98.336000000000013"/>
    <n v="138.02000000000001"/>
    <n v="27.604000000000003"/>
    <n v="110.41600000000001"/>
  </r>
  <r>
    <n v="4400"/>
    <s v="CA-2016-131737"/>
    <x v="716"/>
    <x v="320"/>
    <x v="3"/>
    <s v="GZ-14470"/>
    <s v="Gary Zandusky"/>
    <x v="0"/>
    <s v="United States"/>
    <s v="Columbia"/>
    <x v="39"/>
    <n v="21044"/>
    <x v="3"/>
    <x v="889"/>
    <x v="1"/>
    <x v="12"/>
    <x v="882"/>
    <n v="199.9"/>
    <n v="5"/>
    <n v="0"/>
    <n v="89.96"/>
    <n v="909.54"/>
    <n v="999.5"/>
    <n v="0"/>
    <n v="999.5"/>
  </r>
  <r>
    <n v="4401"/>
    <s v="CA-2016-131737"/>
    <x v="716"/>
    <x v="320"/>
    <x v="3"/>
    <s v="GZ-14470"/>
    <s v="Gary Zandusky"/>
    <x v="0"/>
    <s v="United States"/>
    <s v="Columbia"/>
    <x v="39"/>
    <n v="21044"/>
    <x v="3"/>
    <x v="227"/>
    <x v="1"/>
    <x v="9"/>
    <x v="228"/>
    <n v="901.95"/>
    <n v="3"/>
    <n v="0"/>
    <n v="297.64"/>
    <n v="2408.2100000000005"/>
    <n v="2705.8500000000004"/>
    <n v="0"/>
    <n v="2705.8500000000004"/>
  </r>
  <r>
    <n v="4402"/>
    <s v="CA-2016-131737"/>
    <x v="716"/>
    <x v="320"/>
    <x v="3"/>
    <s v="GZ-14470"/>
    <s v="Gary Zandusky"/>
    <x v="0"/>
    <s v="United States"/>
    <s v="Columbia"/>
    <x v="39"/>
    <n v="21044"/>
    <x v="3"/>
    <x v="622"/>
    <x v="0"/>
    <x v="5"/>
    <x v="622"/>
    <n v="971.5"/>
    <n v="5"/>
    <n v="0"/>
    <n v="252.59"/>
    <n v="4604.91"/>
    <n v="4857.5"/>
    <n v="0"/>
    <n v="4857.5"/>
  </r>
  <r>
    <n v="4403"/>
    <s v="CA-2016-114538"/>
    <x v="482"/>
    <x v="1045"/>
    <x v="2"/>
    <s v="RC-19825"/>
    <s v="Roy Collins"/>
    <x v="0"/>
    <s v="United States"/>
    <s v="Colorado Springs"/>
    <x v="22"/>
    <n v="80906"/>
    <x v="1"/>
    <x v="1658"/>
    <x v="1"/>
    <x v="6"/>
    <x v="1646"/>
    <n v="11.33"/>
    <n v="2"/>
    <n v="0.2"/>
    <n v="2.5499999999999998"/>
    <n v="15.577999999999999"/>
    <n v="22.66"/>
    <n v="4.532"/>
    <n v="18.128"/>
  </r>
  <r>
    <n v="4404"/>
    <s v="CA-2014-127936"/>
    <x v="814"/>
    <x v="897"/>
    <x v="2"/>
    <s v="CL-12565"/>
    <s v="Clay Ludtke"/>
    <x v="0"/>
    <s v="United States"/>
    <s v="New York City"/>
    <x v="15"/>
    <n v="10009"/>
    <x v="3"/>
    <x v="1658"/>
    <x v="1"/>
    <x v="6"/>
    <x v="1646"/>
    <n v="21.24"/>
    <n v="3"/>
    <n v="0"/>
    <n v="8.07"/>
    <n v="55.65"/>
    <n v="63.72"/>
    <n v="0"/>
    <n v="63.72"/>
  </r>
  <r>
    <n v="4405"/>
    <s v="CA-2015-164336"/>
    <x v="761"/>
    <x v="401"/>
    <x v="1"/>
    <s v="MW-18220"/>
    <s v="Mitch Webber"/>
    <x v="0"/>
    <s v="United States"/>
    <s v="Philadelphia"/>
    <x v="9"/>
    <n v="19140"/>
    <x v="3"/>
    <x v="174"/>
    <x v="2"/>
    <x v="11"/>
    <x v="175"/>
    <n v="34.799999999999997"/>
    <n v="3"/>
    <n v="0.2"/>
    <n v="2.1800000000000002"/>
    <n v="81.339999999999989"/>
    <n v="104.39999999999999"/>
    <n v="20.88"/>
    <n v="83.52"/>
  </r>
  <r>
    <n v="4406"/>
    <s v="CA-2015-164336"/>
    <x v="761"/>
    <x v="401"/>
    <x v="1"/>
    <s v="MW-18220"/>
    <s v="Mitch Webber"/>
    <x v="0"/>
    <s v="United States"/>
    <s v="Philadelphia"/>
    <x v="9"/>
    <n v="19140"/>
    <x v="3"/>
    <x v="720"/>
    <x v="1"/>
    <x v="4"/>
    <x v="719"/>
    <n v="38.979999999999997"/>
    <n v="3"/>
    <n v="0.2"/>
    <n v="-2.44"/>
    <n v="95.99199999999999"/>
    <n v="116.94"/>
    <n v="23.388000000000002"/>
    <n v="93.551999999999992"/>
  </r>
  <r>
    <n v="4407"/>
    <s v="CA-2016-100041"/>
    <x v="73"/>
    <x v="539"/>
    <x v="1"/>
    <s v="BF-10975"/>
    <s v="Barbara Fisher"/>
    <x v="1"/>
    <s v="United States"/>
    <s v="Columbus"/>
    <x v="14"/>
    <n v="47201"/>
    <x v="2"/>
    <x v="702"/>
    <x v="1"/>
    <x v="10"/>
    <x v="702"/>
    <n v="9.08"/>
    <n v="2"/>
    <n v="0"/>
    <n v="4.09"/>
    <n v="14.07"/>
    <n v="18.16"/>
    <n v="0"/>
    <n v="18.16"/>
  </r>
  <r>
    <n v="4408"/>
    <s v="CA-2016-100041"/>
    <x v="73"/>
    <x v="539"/>
    <x v="1"/>
    <s v="BF-10975"/>
    <s v="Barbara Fisher"/>
    <x v="1"/>
    <s v="United States"/>
    <s v="Columbus"/>
    <x v="14"/>
    <n v="47201"/>
    <x v="2"/>
    <x v="976"/>
    <x v="1"/>
    <x v="10"/>
    <x v="970"/>
    <n v="314.55"/>
    <n v="3"/>
    <n v="0"/>
    <n v="150.97999999999999"/>
    <n v="792.67000000000007"/>
    <n v="943.65000000000009"/>
    <n v="0"/>
    <n v="943.65000000000009"/>
  </r>
  <r>
    <n v="4409"/>
    <s v="CA-2016-100041"/>
    <x v="73"/>
    <x v="539"/>
    <x v="1"/>
    <s v="BF-10975"/>
    <s v="Barbara Fisher"/>
    <x v="1"/>
    <s v="United States"/>
    <s v="Columbus"/>
    <x v="14"/>
    <n v="47201"/>
    <x v="2"/>
    <x v="185"/>
    <x v="1"/>
    <x v="8"/>
    <x v="186"/>
    <n v="4.91"/>
    <n v="1"/>
    <n v="0"/>
    <n v="2.31"/>
    <n v="2.6"/>
    <n v="4.91"/>
    <n v="0"/>
    <n v="4.91"/>
  </r>
  <r>
    <n v="4410"/>
    <s v="US-2014-154879"/>
    <x v="457"/>
    <x v="1046"/>
    <x v="1"/>
    <s v="SN-20710"/>
    <s v="Steve Nguyen"/>
    <x v="2"/>
    <s v="United States"/>
    <s v="Los Angeles"/>
    <x v="1"/>
    <n v="90004"/>
    <x v="1"/>
    <x v="865"/>
    <x v="1"/>
    <x v="2"/>
    <x v="859"/>
    <n v="5.78"/>
    <n v="2"/>
    <n v="0"/>
    <n v="2.72"/>
    <n v="8.84"/>
    <n v="11.56"/>
    <n v="0"/>
    <n v="11.56"/>
  </r>
  <r>
    <n v="4411"/>
    <s v="US-2014-154879"/>
    <x v="457"/>
    <x v="1046"/>
    <x v="1"/>
    <s v="SN-20710"/>
    <s v="Steve Nguyen"/>
    <x v="2"/>
    <s v="United States"/>
    <s v="Los Angeles"/>
    <x v="1"/>
    <n v="90004"/>
    <x v="1"/>
    <x v="646"/>
    <x v="1"/>
    <x v="6"/>
    <x v="646"/>
    <n v="107.94"/>
    <n v="6"/>
    <n v="0"/>
    <n v="30.22"/>
    <n v="617.41999999999996"/>
    <n v="647.64"/>
    <n v="0"/>
    <n v="647.64"/>
  </r>
  <r>
    <n v="4412"/>
    <s v="CA-2014-130624"/>
    <x v="261"/>
    <x v="637"/>
    <x v="2"/>
    <s v="TB-21280"/>
    <s v="Toby Braunhardt"/>
    <x v="0"/>
    <s v="United States"/>
    <s v="New York City"/>
    <x v="15"/>
    <n v="10024"/>
    <x v="3"/>
    <x v="1254"/>
    <x v="1"/>
    <x v="10"/>
    <x v="1238"/>
    <n v="19.649999999999999"/>
    <n v="3"/>
    <n v="0"/>
    <n v="9.0399999999999991"/>
    <n v="49.91"/>
    <n v="58.949999999999996"/>
    <n v="0"/>
    <n v="58.949999999999996"/>
  </r>
  <r>
    <n v="4413"/>
    <s v="CA-2014-130624"/>
    <x v="261"/>
    <x v="637"/>
    <x v="2"/>
    <s v="TB-21280"/>
    <s v="Toby Braunhardt"/>
    <x v="0"/>
    <s v="United States"/>
    <s v="New York City"/>
    <x v="15"/>
    <n v="10024"/>
    <x v="3"/>
    <x v="517"/>
    <x v="2"/>
    <x v="7"/>
    <x v="517"/>
    <n v="617.97"/>
    <n v="3"/>
    <n v="0"/>
    <n v="160.66999999999999"/>
    <n v="1693.24"/>
    <n v="1853.91"/>
    <n v="0"/>
    <n v="1853.91"/>
  </r>
  <r>
    <n v="4414"/>
    <s v="CA-2014-130624"/>
    <x v="261"/>
    <x v="637"/>
    <x v="2"/>
    <s v="TB-21280"/>
    <s v="Toby Braunhardt"/>
    <x v="0"/>
    <s v="United States"/>
    <s v="New York City"/>
    <x v="15"/>
    <n v="10024"/>
    <x v="3"/>
    <x v="941"/>
    <x v="1"/>
    <x v="9"/>
    <x v="934"/>
    <n v="59.7"/>
    <n v="3"/>
    <n v="0"/>
    <n v="26.87"/>
    <n v="152.23000000000002"/>
    <n v="179.10000000000002"/>
    <n v="0"/>
    <n v="179.10000000000002"/>
  </r>
  <r>
    <n v="4415"/>
    <s v="CA-2017-132339"/>
    <x v="971"/>
    <x v="176"/>
    <x v="1"/>
    <s v="JB-15400"/>
    <s v="Jennifer Braxton"/>
    <x v="1"/>
    <s v="United States"/>
    <s v="Lawrence"/>
    <x v="31"/>
    <n v="1841"/>
    <x v="3"/>
    <x v="760"/>
    <x v="1"/>
    <x v="8"/>
    <x v="758"/>
    <n v="387.99"/>
    <n v="1"/>
    <n v="0"/>
    <n v="182.36"/>
    <n v="205.63"/>
    <n v="387.99"/>
    <n v="0"/>
    <n v="387.99"/>
  </r>
  <r>
    <n v="4416"/>
    <s v="CA-2014-153983"/>
    <x v="503"/>
    <x v="546"/>
    <x v="1"/>
    <s v="AH-10210"/>
    <s v="Alan Hwang"/>
    <x v="0"/>
    <s v="United States"/>
    <s v="San Francisco"/>
    <x v="1"/>
    <n v="94122"/>
    <x v="1"/>
    <x v="907"/>
    <x v="2"/>
    <x v="7"/>
    <x v="899"/>
    <n v="575.91999999999996"/>
    <n v="2"/>
    <n v="0.2"/>
    <n v="71.989999999999995"/>
    <n v="849.48199999999997"/>
    <n v="1151.8399999999999"/>
    <n v="230.36799999999999"/>
    <n v="921.47199999999998"/>
  </r>
  <r>
    <n v="4417"/>
    <s v="CA-2014-153983"/>
    <x v="503"/>
    <x v="546"/>
    <x v="1"/>
    <s v="AH-10210"/>
    <s v="Alan Hwang"/>
    <x v="0"/>
    <s v="United States"/>
    <s v="San Francisco"/>
    <x v="1"/>
    <n v="94122"/>
    <x v="1"/>
    <x v="829"/>
    <x v="1"/>
    <x v="13"/>
    <x v="128"/>
    <n v="30.4"/>
    <n v="5"/>
    <n v="0"/>
    <n v="15.2"/>
    <n v="136.80000000000001"/>
    <n v="152"/>
    <n v="0"/>
    <n v="152"/>
  </r>
  <r>
    <n v="4418"/>
    <s v="CA-2017-112900"/>
    <x v="359"/>
    <x v="102"/>
    <x v="0"/>
    <s v="KL-16645"/>
    <s v="Ken Lonsdale"/>
    <x v="0"/>
    <s v="United States"/>
    <s v="Detroit"/>
    <x v="12"/>
    <n v="48205"/>
    <x v="2"/>
    <x v="979"/>
    <x v="1"/>
    <x v="8"/>
    <x v="972"/>
    <n v="478.24"/>
    <n v="8"/>
    <n v="0"/>
    <n v="219.99"/>
    <n v="3605.9300000000003"/>
    <n v="3825.92"/>
    <n v="0"/>
    <n v="3825.92"/>
  </r>
  <r>
    <n v="4419"/>
    <s v="CA-2014-160157"/>
    <x v="414"/>
    <x v="999"/>
    <x v="1"/>
    <s v="MH-17455"/>
    <s v="Mark Hamilton"/>
    <x v="0"/>
    <s v="United States"/>
    <s v="Hamilton"/>
    <x v="24"/>
    <n v="45011"/>
    <x v="3"/>
    <x v="124"/>
    <x v="0"/>
    <x v="5"/>
    <x v="125"/>
    <n v="190.85"/>
    <n v="3"/>
    <n v="0.2"/>
    <n v="-21.47"/>
    <n v="479.51"/>
    <n v="572.54999999999995"/>
    <n v="114.50999999999999"/>
    <n v="458.03999999999996"/>
  </r>
  <r>
    <n v="4420"/>
    <s v="CA-2014-139633"/>
    <x v="506"/>
    <x v="1047"/>
    <x v="1"/>
    <s v="EC-14050"/>
    <s v="Erin Creighton"/>
    <x v="0"/>
    <s v="United States"/>
    <s v="Columbus"/>
    <x v="24"/>
    <n v="43229"/>
    <x v="3"/>
    <x v="1203"/>
    <x v="1"/>
    <x v="8"/>
    <x v="1188"/>
    <n v="5.48"/>
    <n v="4"/>
    <n v="0.7"/>
    <n v="-4.0199999999999996"/>
    <n v="10.596000000000002"/>
    <n v="21.92"/>
    <n v="15.343999999999999"/>
    <n v="6.5760000000000023"/>
  </r>
  <r>
    <n v="4421"/>
    <s v="CA-2015-163090"/>
    <x v="972"/>
    <x v="958"/>
    <x v="0"/>
    <s v="GH-14665"/>
    <s v="Greg Hansen"/>
    <x v="0"/>
    <s v="United States"/>
    <s v="Chicago"/>
    <x v="10"/>
    <n v="60610"/>
    <x v="2"/>
    <x v="682"/>
    <x v="1"/>
    <x v="14"/>
    <x v="682"/>
    <n v="40.92"/>
    <n v="5"/>
    <n v="0.2"/>
    <n v="3.07"/>
    <n v="160.61000000000001"/>
    <n v="204.60000000000002"/>
    <n v="40.920000000000009"/>
    <n v="163.68"/>
  </r>
  <r>
    <n v="4422"/>
    <s v="CA-2014-117016"/>
    <x v="530"/>
    <x v="1048"/>
    <x v="1"/>
    <s v="SC-20095"/>
    <s v="Sanjit Chand"/>
    <x v="0"/>
    <s v="United States"/>
    <s v="Margate"/>
    <x v="2"/>
    <n v="33063"/>
    <x v="0"/>
    <x v="313"/>
    <x v="1"/>
    <x v="6"/>
    <x v="313"/>
    <n v="15.55"/>
    <n v="3"/>
    <n v="0.2"/>
    <n v="2.33"/>
    <n v="34.990000000000009"/>
    <n v="46.650000000000006"/>
    <n v="9.3300000000000018"/>
    <n v="37.320000000000007"/>
  </r>
  <r>
    <n v="4423"/>
    <s v="CA-2017-159464"/>
    <x v="796"/>
    <x v="1049"/>
    <x v="2"/>
    <s v="TB-21355"/>
    <s v="Todd Boyes"/>
    <x v="1"/>
    <s v="United States"/>
    <s v="Sandy Springs"/>
    <x v="32"/>
    <n v="30328"/>
    <x v="0"/>
    <x v="22"/>
    <x v="1"/>
    <x v="9"/>
    <x v="22"/>
    <n v="17.239999999999998"/>
    <n v="2"/>
    <n v="0"/>
    <n v="4.4800000000000004"/>
    <n v="29.999999999999996"/>
    <n v="34.479999999999997"/>
    <n v="0"/>
    <n v="34.479999999999997"/>
  </r>
  <r>
    <n v="4424"/>
    <s v="CA-2017-159464"/>
    <x v="796"/>
    <x v="1049"/>
    <x v="2"/>
    <s v="TB-21355"/>
    <s v="Todd Boyes"/>
    <x v="1"/>
    <s v="United States"/>
    <s v="Sandy Springs"/>
    <x v="32"/>
    <n v="30328"/>
    <x v="0"/>
    <x v="1659"/>
    <x v="0"/>
    <x v="0"/>
    <x v="1647"/>
    <n v="302.94"/>
    <n v="3"/>
    <n v="0"/>
    <n v="75.739999999999995"/>
    <n v="833.07999999999993"/>
    <n v="908.81999999999994"/>
    <n v="0"/>
    <n v="908.81999999999994"/>
  </r>
  <r>
    <n v="4425"/>
    <s v="CA-2017-159464"/>
    <x v="796"/>
    <x v="1049"/>
    <x v="2"/>
    <s v="TB-21355"/>
    <s v="Todd Boyes"/>
    <x v="1"/>
    <s v="United States"/>
    <s v="Sandy Springs"/>
    <x v="32"/>
    <n v="30328"/>
    <x v="0"/>
    <x v="1091"/>
    <x v="2"/>
    <x v="7"/>
    <x v="1081"/>
    <n v="34.75"/>
    <n v="5"/>
    <n v="0"/>
    <n v="15.64"/>
    <n v="158.11000000000001"/>
    <n v="173.75"/>
    <n v="0"/>
    <n v="173.75"/>
  </r>
  <r>
    <n v="4426"/>
    <s v="CA-2017-159464"/>
    <x v="796"/>
    <x v="1049"/>
    <x v="2"/>
    <s v="TB-21355"/>
    <s v="Todd Boyes"/>
    <x v="1"/>
    <s v="United States"/>
    <s v="Sandy Springs"/>
    <x v="32"/>
    <n v="30328"/>
    <x v="0"/>
    <x v="412"/>
    <x v="1"/>
    <x v="8"/>
    <x v="412"/>
    <n v="113.94"/>
    <n v="6"/>
    <n v="0"/>
    <n v="54.69"/>
    <n v="628.95000000000005"/>
    <n v="683.64"/>
    <n v="0"/>
    <n v="683.64"/>
  </r>
  <r>
    <n v="4427"/>
    <s v="CA-2017-159464"/>
    <x v="796"/>
    <x v="1049"/>
    <x v="2"/>
    <s v="TB-21355"/>
    <s v="Todd Boyes"/>
    <x v="1"/>
    <s v="United States"/>
    <s v="Sandy Springs"/>
    <x v="32"/>
    <n v="30328"/>
    <x v="0"/>
    <x v="1480"/>
    <x v="2"/>
    <x v="7"/>
    <x v="1467"/>
    <n v="55.98"/>
    <n v="2"/>
    <n v="0"/>
    <n v="15.67"/>
    <n v="96.289999999999992"/>
    <n v="111.96"/>
    <n v="0"/>
    <n v="111.96"/>
  </r>
  <r>
    <n v="4428"/>
    <s v="US-2017-103226"/>
    <x v="585"/>
    <x v="938"/>
    <x v="1"/>
    <s v="DW-13195"/>
    <s v="David Wiener"/>
    <x v="1"/>
    <s v="United States"/>
    <s v="Albuquerque"/>
    <x v="27"/>
    <n v="87105"/>
    <x v="1"/>
    <x v="187"/>
    <x v="1"/>
    <x v="10"/>
    <x v="188"/>
    <n v="27.18"/>
    <n v="3"/>
    <n v="0"/>
    <n v="12.23"/>
    <n v="69.309999999999988"/>
    <n v="81.539999999999992"/>
    <n v="0"/>
    <n v="81.539999999999992"/>
  </r>
  <r>
    <n v="4429"/>
    <s v="CA-2017-119452"/>
    <x v="708"/>
    <x v="647"/>
    <x v="1"/>
    <s v="CL-12565"/>
    <s v="Clay Ludtke"/>
    <x v="0"/>
    <s v="United States"/>
    <s v="Tulsa"/>
    <x v="26"/>
    <n v="74133"/>
    <x v="2"/>
    <x v="1496"/>
    <x v="0"/>
    <x v="1"/>
    <x v="1484"/>
    <n v="1805.88"/>
    <n v="6"/>
    <n v="0"/>
    <n v="523.71"/>
    <n v="10311.57"/>
    <n v="10835.28"/>
    <n v="0"/>
    <n v="10835.28"/>
  </r>
  <r>
    <n v="4430"/>
    <s v="CA-2017-147725"/>
    <x v="32"/>
    <x v="947"/>
    <x v="3"/>
    <s v="LT-17110"/>
    <s v="Liz Thompson"/>
    <x v="0"/>
    <s v="United States"/>
    <s v="Orange"/>
    <x v="30"/>
    <n v="7050"/>
    <x v="3"/>
    <x v="1559"/>
    <x v="1"/>
    <x v="6"/>
    <x v="1549"/>
    <n v="70.95"/>
    <n v="3"/>
    <n v="0"/>
    <n v="18.45"/>
    <n v="194.40000000000003"/>
    <n v="212.85000000000002"/>
    <n v="0"/>
    <n v="212.85000000000002"/>
  </r>
  <r>
    <n v="4431"/>
    <s v="CA-2016-168893"/>
    <x v="54"/>
    <x v="281"/>
    <x v="0"/>
    <s v="AP-10915"/>
    <s v="Arthur Prichep"/>
    <x v="0"/>
    <s v="United States"/>
    <s v="Henderson"/>
    <x v="0"/>
    <n v="42420"/>
    <x v="0"/>
    <x v="659"/>
    <x v="1"/>
    <x v="13"/>
    <x v="659"/>
    <n v="20"/>
    <n v="4"/>
    <n v="0"/>
    <n v="9.6"/>
    <n v="70.400000000000006"/>
    <n v="80"/>
    <n v="0"/>
    <n v="80"/>
  </r>
  <r>
    <n v="4432"/>
    <s v="CA-2016-168893"/>
    <x v="54"/>
    <x v="281"/>
    <x v="0"/>
    <s v="AP-10915"/>
    <s v="Arthur Prichep"/>
    <x v="0"/>
    <s v="United States"/>
    <s v="Henderson"/>
    <x v="0"/>
    <n v="42420"/>
    <x v="0"/>
    <x v="1596"/>
    <x v="1"/>
    <x v="6"/>
    <x v="1588"/>
    <n v="7.98"/>
    <n v="3"/>
    <n v="0"/>
    <n v="2.0699999999999998"/>
    <n v="21.87"/>
    <n v="23.94"/>
    <n v="0"/>
    <n v="23.94"/>
  </r>
  <r>
    <n v="4433"/>
    <s v="CA-2016-168893"/>
    <x v="54"/>
    <x v="281"/>
    <x v="0"/>
    <s v="AP-10915"/>
    <s v="Arthur Prichep"/>
    <x v="0"/>
    <s v="United States"/>
    <s v="Henderson"/>
    <x v="0"/>
    <n v="42420"/>
    <x v="0"/>
    <x v="763"/>
    <x v="0"/>
    <x v="5"/>
    <x v="762"/>
    <n v="24.1"/>
    <n v="5"/>
    <n v="0"/>
    <n v="9.16"/>
    <n v="111.34"/>
    <n v="120.5"/>
    <n v="0"/>
    <n v="120.5"/>
  </r>
  <r>
    <n v="4434"/>
    <s v="CA-2016-168893"/>
    <x v="54"/>
    <x v="281"/>
    <x v="0"/>
    <s v="AP-10915"/>
    <s v="Arthur Prichep"/>
    <x v="0"/>
    <s v="United States"/>
    <s v="Henderson"/>
    <x v="0"/>
    <n v="42420"/>
    <x v="0"/>
    <x v="1452"/>
    <x v="1"/>
    <x v="6"/>
    <x v="1438"/>
    <n v="8.75"/>
    <n v="1"/>
    <n v="0"/>
    <n v="2.63"/>
    <n v="6.12"/>
    <n v="8.75"/>
    <n v="0"/>
    <n v="8.75"/>
  </r>
  <r>
    <n v="4435"/>
    <s v="CA-2016-168893"/>
    <x v="54"/>
    <x v="281"/>
    <x v="0"/>
    <s v="AP-10915"/>
    <s v="Arthur Prichep"/>
    <x v="0"/>
    <s v="United States"/>
    <s v="Henderson"/>
    <x v="0"/>
    <n v="42420"/>
    <x v="0"/>
    <x v="1660"/>
    <x v="0"/>
    <x v="3"/>
    <x v="1648"/>
    <n v="842.94"/>
    <n v="3"/>
    <n v="0"/>
    <n v="160.16"/>
    <n v="2368.6600000000003"/>
    <n v="2528.8200000000002"/>
    <n v="0"/>
    <n v="2528.8200000000002"/>
  </r>
  <r>
    <n v="4436"/>
    <s v="CA-2016-163398"/>
    <x v="973"/>
    <x v="588"/>
    <x v="1"/>
    <s v="CB-12415"/>
    <s v="Christy Brittain"/>
    <x v="0"/>
    <s v="United States"/>
    <s v="Chicago"/>
    <x v="10"/>
    <n v="60653"/>
    <x v="2"/>
    <x v="634"/>
    <x v="1"/>
    <x v="8"/>
    <x v="634"/>
    <n v="2.1800000000000002"/>
    <n v="1"/>
    <n v="0.8"/>
    <n v="-3.6"/>
    <n v="4.0359999999999996"/>
    <n v="2.1800000000000002"/>
    <n v="1.7440000000000002"/>
    <n v="0.43599999999999994"/>
  </r>
  <r>
    <n v="4437"/>
    <s v="CA-2016-163398"/>
    <x v="973"/>
    <x v="588"/>
    <x v="1"/>
    <s v="CB-12415"/>
    <s v="Christy Brittain"/>
    <x v="0"/>
    <s v="United States"/>
    <s v="Chicago"/>
    <x v="10"/>
    <n v="60653"/>
    <x v="2"/>
    <x v="1661"/>
    <x v="1"/>
    <x v="6"/>
    <x v="1649"/>
    <n v="27.38"/>
    <n v="7"/>
    <n v="0.2"/>
    <n v="2.74"/>
    <n v="150.58799999999999"/>
    <n v="191.66"/>
    <n v="38.332000000000001"/>
    <n v="153.328"/>
  </r>
  <r>
    <n v="4438"/>
    <s v="CA-2016-163398"/>
    <x v="973"/>
    <x v="588"/>
    <x v="1"/>
    <s v="CB-12415"/>
    <s v="Christy Brittain"/>
    <x v="0"/>
    <s v="United States"/>
    <s v="Chicago"/>
    <x v="10"/>
    <n v="60653"/>
    <x v="2"/>
    <x v="1324"/>
    <x v="1"/>
    <x v="9"/>
    <x v="1311"/>
    <n v="26.41"/>
    <n v="3"/>
    <n v="0.8"/>
    <n v="-71.3"/>
    <n v="87.145999999999987"/>
    <n v="79.23"/>
    <n v="63.384000000000007"/>
    <n v="15.845999999999997"/>
  </r>
  <r>
    <n v="4439"/>
    <s v="CA-2016-162726"/>
    <x v="797"/>
    <x v="771"/>
    <x v="1"/>
    <s v="MT-17815"/>
    <s v="Meg Tillman"/>
    <x v="0"/>
    <s v="United States"/>
    <s v="Port Arthur"/>
    <x v="5"/>
    <n v="77642"/>
    <x v="2"/>
    <x v="1193"/>
    <x v="1"/>
    <x v="10"/>
    <x v="1178"/>
    <n v="10.37"/>
    <n v="2"/>
    <n v="0.2"/>
    <n v="3.63"/>
    <n v="12.962"/>
    <n v="20.74"/>
    <n v="4.1479999999999997"/>
    <n v="16.591999999999999"/>
  </r>
  <r>
    <n v="4440"/>
    <s v="CA-2016-162726"/>
    <x v="797"/>
    <x v="771"/>
    <x v="1"/>
    <s v="MT-17815"/>
    <s v="Meg Tillman"/>
    <x v="0"/>
    <s v="United States"/>
    <s v="Port Arthur"/>
    <x v="5"/>
    <n v="77642"/>
    <x v="2"/>
    <x v="956"/>
    <x v="1"/>
    <x v="10"/>
    <x v="949"/>
    <n v="23.68"/>
    <n v="4"/>
    <n v="0.2"/>
    <n v="7.4"/>
    <n v="68.375999999999991"/>
    <n v="94.72"/>
    <n v="18.943999999999999"/>
    <n v="75.775999999999996"/>
  </r>
  <r>
    <n v="4441"/>
    <s v="US-2016-111290"/>
    <x v="405"/>
    <x v="1050"/>
    <x v="1"/>
    <s v="DK-13375"/>
    <s v="Dennis Kane"/>
    <x v="0"/>
    <s v="United States"/>
    <s v="Westland"/>
    <x v="12"/>
    <n v="48185"/>
    <x v="2"/>
    <x v="989"/>
    <x v="2"/>
    <x v="11"/>
    <x v="982"/>
    <n v="109.95"/>
    <n v="1"/>
    <n v="0"/>
    <n v="36.28"/>
    <n v="73.67"/>
    <n v="109.95"/>
    <n v="0"/>
    <n v="109.95"/>
  </r>
  <r>
    <n v="4442"/>
    <s v="US-2016-111290"/>
    <x v="405"/>
    <x v="1050"/>
    <x v="1"/>
    <s v="DK-13375"/>
    <s v="Dennis Kane"/>
    <x v="0"/>
    <s v="United States"/>
    <s v="Westland"/>
    <x v="12"/>
    <n v="48185"/>
    <x v="2"/>
    <x v="1662"/>
    <x v="1"/>
    <x v="4"/>
    <x v="1650"/>
    <n v="965.85"/>
    <n v="5"/>
    <n v="0"/>
    <n v="135.22"/>
    <n v="4694.03"/>
    <n v="4829.25"/>
    <n v="0"/>
    <n v="4829.25"/>
  </r>
  <r>
    <n v="4443"/>
    <s v="US-2016-111290"/>
    <x v="405"/>
    <x v="1050"/>
    <x v="1"/>
    <s v="DK-13375"/>
    <s v="Dennis Kane"/>
    <x v="0"/>
    <s v="United States"/>
    <s v="Westland"/>
    <x v="12"/>
    <n v="48185"/>
    <x v="2"/>
    <x v="1663"/>
    <x v="1"/>
    <x v="6"/>
    <x v="1651"/>
    <n v="29.2"/>
    <n v="5"/>
    <n v="0"/>
    <n v="10.51"/>
    <n v="135.49"/>
    <n v="146"/>
    <n v="0"/>
    <n v="146"/>
  </r>
  <r>
    <n v="4444"/>
    <s v="US-2016-111290"/>
    <x v="405"/>
    <x v="1050"/>
    <x v="1"/>
    <s v="DK-13375"/>
    <s v="Dennis Kane"/>
    <x v="0"/>
    <s v="United States"/>
    <s v="Westland"/>
    <x v="12"/>
    <n v="48185"/>
    <x v="2"/>
    <x v="1009"/>
    <x v="1"/>
    <x v="10"/>
    <x v="1001"/>
    <n v="32.4"/>
    <n v="5"/>
    <n v="0"/>
    <n v="15.55"/>
    <n v="146.44999999999999"/>
    <n v="162"/>
    <n v="0"/>
    <n v="162"/>
  </r>
  <r>
    <n v="4445"/>
    <s v="US-2014-147704"/>
    <x v="912"/>
    <x v="683"/>
    <x v="1"/>
    <s v="SR-20740"/>
    <s v="Steven Roelle"/>
    <x v="2"/>
    <s v="United States"/>
    <s v="Bloomington"/>
    <x v="14"/>
    <n v="47401"/>
    <x v="2"/>
    <x v="1358"/>
    <x v="1"/>
    <x v="12"/>
    <x v="1344"/>
    <n v="78.349999999999994"/>
    <n v="5"/>
    <n v="0"/>
    <n v="36.82"/>
    <n v="354.93"/>
    <n v="391.75"/>
    <n v="0"/>
    <n v="391.75"/>
  </r>
  <r>
    <n v="4446"/>
    <s v="US-2014-147704"/>
    <x v="912"/>
    <x v="683"/>
    <x v="1"/>
    <s v="SR-20740"/>
    <s v="Steven Roelle"/>
    <x v="2"/>
    <s v="United States"/>
    <s v="Bloomington"/>
    <x v="14"/>
    <n v="47401"/>
    <x v="2"/>
    <x v="1436"/>
    <x v="1"/>
    <x v="10"/>
    <x v="1424"/>
    <n v="31.68"/>
    <n v="6"/>
    <n v="0"/>
    <n v="14.26"/>
    <n v="175.82"/>
    <n v="190.07999999999998"/>
    <n v="0"/>
    <n v="190.07999999999998"/>
  </r>
  <r>
    <n v="4447"/>
    <s v="US-2014-147704"/>
    <x v="912"/>
    <x v="683"/>
    <x v="1"/>
    <s v="SR-20740"/>
    <s v="Steven Roelle"/>
    <x v="2"/>
    <s v="United States"/>
    <s v="Bloomington"/>
    <x v="14"/>
    <n v="47401"/>
    <x v="2"/>
    <x v="24"/>
    <x v="1"/>
    <x v="8"/>
    <x v="24"/>
    <n v="29.12"/>
    <n v="4"/>
    <n v="0"/>
    <n v="14.27"/>
    <n v="102.21000000000001"/>
    <n v="116.48"/>
    <n v="0"/>
    <n v="116.48"/>
  </r>
  <r>
    <n v="4448"/>
    <s v="US-2014-147704"/>
    <x v="912"/>
    <x v="683"/>
    <x v="1"/>
    <s v="SR-20740"/>
    <s v="Steven Roelle"/>
    <x v="2"/>
    <s v="United States"/>
    <s v="Bloomington"/>
    <x v="14"/>
    <n v="47401"/>
    <x v="2"/>
    <x v="298"/>
    <x v="1"/>
    <x v="4"/>
    <x v="298"/>
    <n v="169.45"/>
    <n v="5"/>
    <n v="0"/>
    <n v="42.36"/>
    <n v="804.89"/>
    <n v="847.25"/>
    <n v="0"/>
    <n v="847.25"/>
  </r>
  <r>
    <n v="4449"/>
    <s v="CA-2015-121965"/>
    <x v="974"/>
    <x v="687"/>
    <x v="1"/>
    <s v="LH-17155"/>
    <s v="Logan Haushalter"/>
    <x v="0"/>
    <s v="United States"/>
    <s v="Los Angeles"/>
    <x v="1"/>
    <n v="90032"/>
    <x v="1"/>
    <x v="545"/>
    <x v="0"/>
    <x v="5"/>
    <x v="545"/>
    <n v="12.56"/>
    <n v="2"/>
    <n v="0"/>
    <n v="4.0199999999999996"/>
    <n v="21.1"/>
    <n v="25.12"/>
    <n v="0"/>
    <n v="25.12"/>
  </r>
  <r>
    <n v="4450"/>
    <s v="CA-2015-121965"/>
    <x v="974"/>
    <x v="687"/>
    <x v="1"/>
    <s v="LH-17155"/>
    <s v="Logan Haushalter"/>
    <x v="0"/>
    <s v="United States"/>
    <s v="Los Angeles"/>
    <x v="1"/>
    <n v="90032"/>
    <x v="1"/>
    <x v="1114"/>
    <x v="1"/>
    <x v="10"/>
    <x v="1103"/>
    <n v="6.48"/>
    <n v="1"/>
    <n v="0"/>
    <n v="3.11"/>
    <n v="3.3700000000000006"/>
    <n v="6.48"/>
    <n v="0"/>
    <n v="6.48"/>
  </r>
  <r>
    <n v="4451"/>
    <s v="CA-2015-121965"/>
    <x v="974"/>
    <x v="687"/>
    <x v="1"/>
    <s v="LH-17155"/>
    <s v="Logan Haushalter"/>
    <x v="0"/>
    <s v="United States"/>
    <s v="Los Angeles"/>
    <x v="1"/>
    <n v="90032"/>
    <x v="1"/>
    <x v="633"/>
    <x v="1"/>
    <x v="12"/>
    <x v="633"/>
    <n v="186.69"/>
    <n v="3"/>
    <n v="0"/>
    <n v="87.74"/>
    <n v="472.32999999999993"/>
    <n v="560.06999999999994"/>
    <n v="0"/>
    <n v="560.06999999999994"/>
  </r>
  <r>
    <n v="4452"/>
    <s v="CA-2016-147137"/>
    <x v="975"/>
    <x v="946"/>
    <x v="2"/>
    <s v="AA-10645"/>
    <s v="Anna Andreadi"/>
    <x v="0"/>
    <s v="United States"/>
    <s v="San Francisco"/>
    <x v="1"/>
    <n v="94109"/>
    <x v="1"/>
    <x v="534"/>
    <x v="0"/>
    <x v="5"/>
    <x v="534"/>
    <n v="25.4"/>
    <n v="5"/>
    <n v="0"/>
    <n v="8.64"/>
    <n v="118.36"/>
    <n v="127"/>
    <n v="0"/>
    <n v="127"/>
  </r>
  <r>
    <n v="4453"/>
    <s v="CA-2016-147137"/>
    <x v="975"/>
    <x v="946"/>
    <x v="2"/>
    <s v="AA-10645"/>
    <s v="Anna Andreadi"/>
    <x v="0"/>
    <s v="United States"/>
    <s v="San Francisco"/>
    <x v="1"/>
    <n v="94109"/>
    <x v="1"/>
    <x v="1664"/>
    <x v="1"/>
    <x v="12"/>
    <x v="1652"/>
    <n v="43.96"/>
    <n v="2"/>
    <n v="0"/>
    <n v="20.66"/>
    <n v="67.260000000000005"/>
    <n v="87.92"/>
    <n v="0"/>
    <n v="87.92"/>
  </r>
  <r>
    <n v="4454"/>
    <s v="CA-2016-147137"/>
    <x v="975"/>
    <x v="946"/>
    <x v="2"/>
    <s v="AA-10645"/>
    <s v="Anna Andreadi"/>
    <x v="0"/>
    <s v="United States"/>
    <s v="San Francisco"/>
    <x v="1"/>
    <n v="94109"/>
    <x v="1"/>
    <x v="789"/>
    <x v="0"/>
    <x v="0"/>
    <x v="787"/>
    <n v="1279.17"/>
    <n v="5"/>
    <n v="0.15"/>
    <n v="225.74"/>
    <n v="5210.7325000000001"/>
    <n v="6395.85"/>
    <n v="959.37750000000005"/>
    <n v="5436.4724999999999"/>
  </r>
  <r>
    <n v="4455"/>
    <s v="CA-2016-147137"/>
    <x v="975"/>
    <x v="946"/>
    <x v="2"/>
    <s v="AA-10645"/>
    <s v="Anna Andreadi"/>
    <x v="0"/>
    <s v="United States"/>
    <s v="San Francisco"/>
    <x v="1"/>
    <n v="94109"/>
    <x v="1"/>
    <x v="700"/>
    <x v="1"/>
    <x v="4"/>
    <x v="700"/>
    <n v="27.92"/>
    <n v="4"/>
    <n v="0"/>
    <n v="0.56000000000000005"/>
    <n v="111.12"/>
    <n v="111.68"/>
    <n v="0"/>
    <n v="111.68"/>
  </r>
  <r>
    <n v="4456"/>
    <s v="US-2015-146745"/>
    <x v="37"/>
    <x v="37"/>
    <x v="1"/>
    <s v="AS-10630"/>
    <s v="Ann Steele"/>
    <x v="2"/>
    <s v="United States"/>
    <s v="San Francisco"/>
    <x v="1"/>
    <n v="94110"/>
    <x v="1"/>
    <x v="394"/>
    <x v="0"/>
    <x v="1"/>
    <x v="395"/>
    <n v="129.57"/>
    <n v="2"/>
    <n v="0.2"/>
    <n v="-12.96"/>
    <n v="220.27199999999999"/>
    <n v="259.14"/>
    <n v="51.828000000000003"/>
    <n v="207.31199999999998"/>
  </r>
  <r>
    <n v="4457"/>
    <s v="US-2015-146745"/>
    <x v="37"/>
    <x v="37"/>
    <x v="1"/>
    <s v="AS-10630"/>
    <s v="Ann Steele"/>
    <x v="2"/>
    <s v="United States"/>
    <s v="San Francisco"/>
    <x v="1"/>
    <n v="94110"/>
    <x v="1"/>
    <x v="122"/>
    <x v="1"/>
    <x v="8"/>
    <x v="122"/>
    <n v="6.37"/>
    <n v="2"/>
    <n v="0.2"/>
    <n v="2.15"/>
    <n v="8.0419999999999998"/>
    <n v="12.74"/>
    <n v="2.548"/>
    <n v="10.192"/>
  </r>
  <r>
    <n v="4458"/>
    <s v="CA-2017-115175"/>
    <x v="783"/>
    <x v="948"/>
    <x v="1"/>
    <s v="MC-17575"/>
    <s v="Matt Collins"/>
    <x v="0"/>
    <s v="United States"/>
    <s v="San Jose"/>
    <x v="1"/>
    <n v="95123"/>
    <x v="1"/>
    <x v="1184"/>
    <x v="1"/>
    <x v="10"/>
    <x v="1170"/>
    <n v="244.55"/>
    <n v="5"/>
    <n v="0"/>
    <n v="114.94"/>
    <n v="1107.81"/>
    <n v="1222.75"/>
    <n v="0"/>
    <n v="1222.75"/>
  </r>
  <r>
    <n v="4459"/>
    <s v="CA-2017-105851"/>
    <x v="677"/>
    <x v="1051"/>
    <x v="1"/>
    <s v="SE-20110"/>
    <s v="Sanjit Engle"/>
    <x v="0"/>
    <s v="United States"/>
    <s v="Denver"/>
    <x v="22"/>
    <n v="80219"/>
    <x v="1"/>
    <x v="465"/>
    <x v="1"/>
    <x v="14"/>
    <x v="466"/>
    <n v="1332.5"/>
    <n v="2"/>
    <n v="0.2"/>
    <n v="-299.81"/>
    <n v="2431.81"/>
    <n v="2665"/>
    <n v="533"/>
    <n v="2132"/>
  </r>
  <r>
    <n v="4460"/>
    <s v="US-2017-125717"/>
    <x v="394"/>
    <x v="147"/>
    <x v="2"/>
    <s v="DS-13030"/>
    <s v="Darrin Sayre"/>
    <x v="2"/>
    <s v="United States"/>
    <s v="Aurora"/>
    <x v="22"/>
    <n v="80013"/>
    <x v="1"/>
    <x v="514"/>
    <x v="0"/>
    <x v="5"/>
    <x v="514"/>
    <n v="32.78"/>
    <n v="1"/>
    <n v="0.2"/>
    <n v="3.28"/>
    <n v="22.943999999999999"/>
    <n v="32.78"/>
    <n v="6.5560000000000009"/>
    <n v="26.224"/>
  </r>
  <r>
    <n v="4461"/>
    <s v="US-2017-125717"/>
    <x v="394"/>
    <x v="147"/>
    <x v="2"/>
    <s v="DS-13030"/>
    <s v="Darrin Sayre"/>
    <x v="2"/>
    <s v="United States"/>
    <s v="Aurora"/>
    <x v="22"/>
    <n v="80013"/>
    <x v="1"/>
    <x v="196"/>
    <x v="1"/>
    <x v="4"/>
    <x v="197"/>
    <n v="147.18"/>
    <n v="2"/>
    <n v="0.2"/>
    <n v="-29.44"/>
    <n v="264.928"/>
    <n v="294.36"/>
    <n v="58.872000000000007"/>
    <n v="235.488"/>
  </r>
  <r>
    <n v="4462"/>
    <s v="US-2017-125717"/>
    <x v="394"/>
    <x v="147"/>
    <x v="2"/>
    <s v="DS-13030"/>
    <s v="Darrin Sayre"/>
    <x v="2"/>
    <s v="United States"/>
    <s v="Aurora"/>
    <x v="22"/>
    <n v="80013"/>
    <x v="1"/>
    <x v="151"/>
    <x v="2"/>
    <x v="11"/>
    <x v="152"/>
    <n v="54.38"/>
    <n v="2"/>
    <n v="0.2"/>
    <n v="1.36"/>
    <n v="85.64800000000001"/>
    <n v="108.76"/>
    <n v="21.752000000000002"/>
    <n v="87.00800000000001"/>
  </r>
  <r>
    <n v="4463"/>
    <s v="US-2017-125717"/>
    <x v="394"/>
    <x v="147"/>
    <x v="2"/>
    <s v="DS-13030"/>
    <s v="Darrin Sayre"/>
    <x v="2"/>
    <s v="United States"/>
    <s v="Aurora"/>
    <x v="22"/>
    <n v="80013"/>
    <x v="1"/>
    <x v="1242"/>
    <x v="1"/>
    <x v="8"/>
    <x v="1225"/>
    <n v="76.78"/>
    <n v="4"/>
    <n v="0.7"/>
    <n v="-58.86"/>
    <n v="150.99600000000004"/>
    <n v="307.12"/>
    <n v="214.98399999999998"/>
    <n v="92.136000000000024"/>
  </r>
  <r>
    <n v="4464"/>
    <s v="US-2017-125717"/>
    <x v="394"/>
    <x v="147"/>
    <x v="2"/>
    <s v="DS-13030"/>
    <s v="Darrin Sayre"/>
    <x v="2"/>
    <s v="United States"/>
    <s v="Aurora"/>
    <x v="22"/>
    <n v="80013"/>
    <x v="1"/>
    <x v="1665"/>
    <x v="1"/>
    <x v="10"/>
    <x v="1653"/>
    <n v="14.35"/>
    <n v="3"/>
    <n v="0.2"/>
    <n v="5.2"/>
    <n v="29.24"/>
    <n v="43.05"/>
    <n v="8.61"/>
    <n v="34.44"/>
  </r>
  <r>
    <n v="4465"/>
    <s v="US-2017-125717"/>
    <x v="394"/>
    <x v="147"/>
    <x v="2"/>
    <s v="DS-13030"/>
    <s v="Darrin Sayre"/>
    <x v="2"/>
    <s v="United States"/>
    <s v="Aurora"/>
    <x v="22"/>
    <n v="80013"/>
    <x v="1"/>
    <x v="164"/>
    <x v="1"/>
    <x v="9"/>
    <x v="165"/>
    <n v="209.79"/>
    <n v="2"/>
    <n v="0.2"/>
    <n v="26.22"/>
    <n v="309.44399999999996"/>
    <n v="419.58"/>
    <n v="83.915999999999997"/>
    <n v="335.66399999999999"/>
  </r>
  <r>
    <n v="4466"/>
    <s v="CA-2015-163895"/>
    <x v="976"/>
    <x v="1052"/>
    <x v="1"/>
    <s v="NS-18640"/>
    <s v="Noel Staavos"/>
    <x v="1"/>
    <s v="United States"/>
    <s v="Boise"/>
    <x v="45"/>
    <n v="83704"/>
    <x v="1"/>
    <x v="925"/>
    <x v="1"/>
    <x v="8"/>
    <x v="917"/>
    <n v="3.3"/>
    <n v="1"/>
    <n v="0.2"/>
    <n v="1.1200000000000001"/>
    <n v="1.5199999999999996"/>
    <n v="3.3"/>
    <n v="0.66"/>
    <n v="2.6399999999999997"/>
  </r>
  <r>
    <n v="4467"/>
    <s v="CA-2017-168641"/>
    <x v="221"/>
    <x v="670"/>
    <x v="1"/>
    <s v="KA-16525"/>
    <s v="Kelly Andreada"/>
    <x v="0"/>
    <s v="United States"/>
    <s v="New York City"/>
    <x v="15"/>
    <n v="10035"/>
    <x v="3"/>
    <x v="853"/>
    <x v="1"/>
    <x v="6"/>
    <x v="846"/>
    <n v="16.38"/>
    <n v="9"/>
    <n v="0"/>
    <n v="7.37"/>
    <n v="140.04999999999998"/>
    <n v="147.41999999999999"/>
    <n v="0"/>
    <n v="147.41999999999999"/>
  </r>
  <r>
    <n v="4468"/>
    <s v="CA-2017-168641"/>
    <x v="221"/>
    <x v="670"/>
    <x v="1"/>
    <s v="KA-16525"/>
    <s v="Kelly Andreada"/>
    <x v="0"/>
    <s v="United States"/>
    <s v="New York City"/>
    <x v="15"/>
    <n v="10035"/>
    <x v="3"/>
    <x v="970"/>
    <x v="1"/>
    <x v="12"/>
    <x v="964"/>
    <n v="167.96"/>
    <n v="2"/>
    <n v="0"/>
    <n v="78.94"/>
    <n v="256.98"/>
    <n v="335.92"/>
    <n v="0"/>
    <n v="335.92"/>
  </r>
  <r>
    <n v="4469"/>
    <s v="CA-2017-168641"/>
    <x v="221"/>
    <x v="670"/>
    <x v="1"/>
    <s v="KA-16525"/>
    <s v="Kelly Andreada"/>
    <x v="0"/>
    <s v="United States"/>
    <s v="New York City"/>
    <x v="15"/>
    <n v="10035"/>
    <x v="3"/>
    <x v="1333"/>
    <x v="0"/>
    <x v="0"/>
    <x v="1318"/>
    <n v="321.57"/>
    <n v="2"/>
    <n v="0.2"/>
    <n v="-16.079999999999998"/>
    <n v="530.59199999999998"/>
    <n v="643.14"/>
    <n v="128.62800000000001"/>
    <n v="514.51199999999994"/>
  </r>
  <r>
    <n v="4470"/>
    <s v="CA-2017-168641"/>
    <x v="221"/>
    <x v="670"/>
    <x v="1"/>
    <s v="KA-16525"/>
    <s v="Kelly Andreada"/>
    <x v="0"/>
    <s v="United States"/>
    <s v="New York City"/>
    <x v="15"/>
    <n v="10035"/>
    <x v="3"/>
    <x v="1193"/>
    <x v="1"/>
    <x v="10"/>
    <x v="1178"/>
    <n v="12.96"/>
    <n v="2"/>
    <n v="0"/>
    <n v="6.22"/>
    <n v="19.700000000000003"/>
    <n v="25.92"/>
    <n v="0"/>
    <n v="25.92"/>
  </r>
  <r>
    <n v="4471"/>
    <s v="CA-2017-156895"/>
    <x v="540"/>
    <x v="582"/>
    <x v="1"/>
    <s v="DJ-13510"/>
    <s v="Don Jones"/>
    <x v="1"/>
    <s v="United States"/>
    <s v="Philadelphia"/>
    <x v="9"/>
    <n v="19140"/>
    <x v="3"/>
    <x v="1534"/>
    <x v="0"/>
    <x v="1"/>
    <x v="1522"/>
    <n v="128.06"/>
    <n v="3"/>
    <n v="0.3"/>
    <n v="-23.78"/>
    <n v="292.70600000000002"/>
    <n v="384.18"/>
    <n v="115.25399999999999"/>
    <n v="268.92600000000004"/>
  </r>
  <r>
    <n v="4472"/>
    <s v="CA-2017-121300"/>
    <x v="365"/>
    <x v="289"/>
    <x v="3"/>
    <s v="MG-17680"/>
    <s v="Maureen Gastineau"/>
    <x v="2"/>
    <s v="United States"/>
    <s v="Mentor"/>
    <x v="24"/>
    <n v="44060"/>
    <x v="3"/>
    <x v="1209"/>
    <x v="0"/>
    <x v="1"/>
    <x v="1194"/>
    <n v="63.69"/>
    <n v="1"/>
    <n v="0.3"/>
    <n v="-15.47"/>
    <n v="60.052999999999997"/>
    <n v="63.69"/>
    <n v="19.106999999999999"/>
    <n v="44.582999999999998"/>
  </r>
  <r>
    <n v="4473"/>
    <s v="CA-2017-121300"/>
    <x v="365"/>
    <x v="289"/>
    <x v="3"/>
    <s v="MG-17680"/>
    <s v="Maureen Gastineau"/>
    <x v="2"/>
    <s v="United States"/>
    <s v="Mentor"/>
    <x v="24"/>
    <n v="44060"/>
    <x v="3"/>
    <x v="409"/>
    <x v="2"/>
    <x v="11"/>
    <x v="409"/>
    <n v="239.98"/>
    <n v="3"/>
    <n v="0.2"/>
    <n v="65.989999999999995"/>
    <n v="509.96199999999999"/>
    <n v="719.93999999999994"/>
    <n v="143.988"/>
    <n v="575.952"/>
  </r>
  <r>
    <n v="4474"/>
    <s v="CA-2017-121300"/>
    <x v="365"/>
    <x v="289"/>
    <x v="3"/>
    <s v="MG-17680"/>
    <s v="Maureen Gastineau"/>
    <x v="2"/>
    <s v="United States"/>
    <s v="Mentor"/>
    <x v="24"/>
    <n v="44060"/>
    <x v="3"/>
    <x v="1666"/>
    <x v="0"/>
    <x v="3"/>
    <x v="1654"/>
    <n v="344.22"/>
    <n v="2"/>
    <n v="0.4"/>
    <n v="-189.32"/>
    <n v="602.38400000000001"/>
    <n v="688.44"/>
    <n v="275.37600000000003"/>
    <n v="413.06400000000002"/>
  </r>
  <r>
    <n v="4475"/>
    <s v="CA-2017-121300"/>
    <x v="365"/>
    <x v="289"/>
    <x v="3"/>
    <s v="MG-17680"/>
    <s v="Maureen Gastineau"/>
    <x v="2"/>
    <s v="United States"/>
    <s v="Mentor"/>
    <x v="24"/>
    <n v="44060"/>
    <x v="3"/>
    <x v="1290"/>
    <x v="1"/>
    <x v="10"/>
    <x v="1276"/>
    <n v="15.55"/>
    <n v="3"/>
    <n v="0.2"/>
    <n v="5.44"/>
    <n v="31.880000000000006"/>
    <n v="46.650000000000006"/>
    <n v="9.3300000000000018"/>
    <n v="37.320000000000007"/>
  </r>
  <r>
    <n v="4476"/>
    <s v="CA-2017-121300"/>
    <x v="365"/>
    <x v="289"/>
    <x v="3"/>
    <s v="MG-17680"/>
    <s v="Maureen Gastineau"/>
    <x v="2"/>
    <s v="United States"/>
    <s v="Mentor"/>
    <x v="24"/>
    <n v="44060"/>
    <x v="3"/>
    <x v="1494"/>
    <x v="0"/>
    <x v="5"/>
    <x v="1482"/>
    <n v="21.25"/>
    <n v="4"/>
    <n v="0.2"/>
    <n v="7.44"/>
    <n v="60.56"/>
    <n v="85"/>
    <n v="17"/>
    <n v="68"/>
  </r>
  <r>
    <n v="4477"/>
    <s v="CA-2017-121300"/>
    <x v="365"/>
    <x v="289"/>
    <x v="3"/>
    <s v="MG-17680"/>
    <s v="Maureen Gastineau"/>
    <x v="2"/>
    <s v="United States"/>
    <s v="Mentor"/>
    <x v="24"/>
    <n v="44060"/>
    <x v="3"/>
    <x v="1610"/>
    <x v="1"/>
    <x v="10"/>
    <x v="1601"/>
    <n v="8.4499999999999993"/>
    <n v="2"/>
    <n v="0.2"/>
    <n v="2.64"/>
    <n v="10.879999999999999"/>
    <n v="16.899999999999999"/>
    <n v="3.38"/>
    <n v="13.52"/>
  </r>
  <r>
    <n v="4478"/>
    <s v="CA-2017-130211"/>
    <x v="760"/>
    <x v="661"/>
    <x v="3"/>
    <s v="BD-11620"/>
    <s v="Brian DeCherney"/>
    <x v="0"/>
    <s v="United States"/>
    <s v="Lawton"/>
    <x v="26"/>
    <n v="73505"/>
    <x v="2"/>
    <x v="1667"/>
    <x v="1"/>
    <x v="4"/>
    <x v="1655"/>
    <n v="333.09"/>
    <n v="3"/>
    <n v="0"/>
    <n v="23.32"/>
    <n v="975.94999999999993"/>
    <n v="999.27"/>
    <n v="0"/>
    <n v="999.27"/>
  </r>
  <r>
    <n v="4479"/>
    <s v="CA-2017-130211"/>
    <x v="760"/>
    <x v="661"/>
    <x v="3"/>
    <s v="BD-11620"/>
    <s v="Brian DeCherney"/>
    <x v="0"/>
    <s v="United States"/>
    <s v="Lawton"/>
    <x v="26"/>
    <n v="73505"/>
    <x v="2"/>
    <x v="209"/>
    <x v="0"/>
    <x v="3"/>
    <x v="210"/>
    <n v="248.98"/>
    <n v="2"/>
    <n v="0"/>
    <n v="54.78"/>
    <n v="443.17999999999995"/>
    <n v="497.96"/>
    <n v="0"/>
    <n v="497.96"/>
  </r>
  <r>
    <n v="4480"/>
    <s v="CA-2014-147235"/>
    <x v="977"/>
    <x v="1053"/>
    <x v="1"/>
    <s v="CD-11920"/>
    <s v="Carlos Daly"/>
    <x v="0"/>
    <s v="United States"/>
    <s v="New York City"/>
    <x v="15"/>
    <n v="10024"/>
    <x v="3"/>
    <x v="1668"/>
    <x v="1"/>
    <x v="10"/>
    <x v="1656"/>
    <n v="24.9"/>
    <n v="5"/>
    <n v="0"/>
    <n v="11.7"/>
    <n v="112.8"/>
    <n v="124.5"/>
    <n v="0"/>
    <n v="124.5"/>
  </r>
  <r>
    <n v="4481"/>
    <s v="CA-2016-109365"/>
    <x v="54"/>
    <x v="281"/>
    <x v="1"/>
    <s v="XP-21865"/>
    <s v="Xylona Preis"/>
    <x v="0"/>
    <s v="United States"/>
    <s v="Los Angeles"/>
    <x v="1"/>
    <n v="90049"/>
    <x v="1"/>
    <x v="845"/>
    <x v="1"/>
    <x v="13"/>
    <x v="839"/>
    <n v="15.26"/>
    <n v="7"/>
    <n v="0"/>
    <n v="5.04"/>
    <n v="101.77999999999999"/>
    <n v="106.82"/>
    <n v="0"/>
    <n v="106.82"/>
  </r>
  <r>
    <n v="4482"/>
    <s v="CA-2016-109365"/>
    <x v="54"/>
    <x v="281"/>
    <x v="1"/>
    <s v="XP-21865"/>
    <s v="Xylona Preis"/>
    <x v="0"/>
    <s v="United States"/>
    <s v="Los Angeles"/>
    <x v="1"/>
    <n v="90049"/>
    <x v="1"/>
    <x v="1656"/>
    <x v="1"/>
    <x v="9"/>
    <x v="1644"/>
    <n v="43.32"/>
    <n v="2"/>
    <n v="0"/>
    <n v="14.3"/>
    <n v="72.34"/>
    <n v="86.64"/>
    <n v="0"/>
    <n v="86.64"/>
  </r>
  <r>
    <n v="4483"/>
    <s v="CA-2016-109365"/>
    <x v="54"/>
    <x v="281"/>
    <x v="1"/>
    <s v="XP-21865"/>
    <s v="Xylona Preis"/>
    <x v="0"/>
    <s v="United States"/>
    <s v="Los Angeles"/>
    <x v="1"/>
    <n v="90049"/>
    <x v="1"/>
    <x v="109"/>
    <x v="1"/>
    <x v="8"/>
    <x v="109"/>
    <n v="43.58"/>
    <n v="12"/>
    <n v="0.2"/>
    <n v="15.8"/>
    <n v="402.56800000000004"/>
    <n v="522.96"/>
    <n v="104.59200000000001"/>
    <n v="418.36800000000005"/>
  </r>
  <r>
    <n v="4484"/>
    <s v="CA-2016-109365"/>
    <x v="54"/>
    <x v="281"/>
    <x v="1"/>
    <s v="XP-21865"/>
    <s v="Xylona Preis"/>
    <x v="0"/>
    <s v="United States"/>
    <s v="Los Angeles"/>
    <x v="1"/>
    <n v="90049"/>
    <x v="1"/>
    <x v="1669"/>
    <x v="1"/>
    <x v="10"/>
    <x v="1657"/>
    <n v="116.28"/>
    <n v="3"/>
    <n v="0"/>
    <n v="56.98"/>
    <n v="291.86"/>
    <n v="348.84000000000003"/>
    <n v="0"/>
    <n v="348.84000000000003"/>
  </r>
  <r>
    <n v="4485"/>
    <s v="CA-2016-109365"/>
    <x v="54"/>
    <x v="281"/>
    <x v="1"/>
    <s v="XP-21865"/>
    <s v="Xylona Preis"/>
    <x v="0"/>
    <s v="United States"/>
    <s v="Los Angeles"/>
    <x v="1"/>
    <n v="90049"/>
    <x v="1"/>
    <x v="699"/>
    <x v="1"/>
    <x v="8"/>
    <x v="699"/>
    <n v="9.3000000000000007"/>
    <n v="2"/>
    <n v="0.2"/>
    <n v="3.02"/>
    <n v="11.860000000000001"/>
    <n v="18.600000000000001"/>
    <n v="3.7200000000000006"/>
    <n v="14.88"/>
  </r>
  <r>
    <n v="4486"/>
    <s v="CA-2016-109365"/>
    <x v="54"/>
    <x v="281"/>
    <x v="1"/>
    <s v="XP-21865"/>
    <s v="Xylona Preis"/>
    <x v="0"/>
    <s v="United States"/>
    <s v="Los Angeles"/>
    <x v="1"/>
    <n v="90049"/>
    <x v="1"/>
    <x v="1231"/>
    <x v="1"/>
    <x v="10"/>
    <x v="1270"/>
    <n v="19.440000000000001"/>
    <n v="3"/>
    <n v="0"/>
    <n v="9.33"/>
    <n v="48.990000000000009"/>
    <n v="58.320000000000007"/>
    <n v="0"/>
    <n v="58.320000000000007"/>
  </r>
  <r>
    <n v="4487"/>
    <s v="CA-2016-109365"/>
    <x v="54"/>
    <x v="281"/>
    <x v="1"/>
    <s v="XP-21865"/>
    <s v="Xylona Preis"/>
    <x v="0"/>
    <s v="United States"/>
    <s v="Los Angeles"/>
    <x v="1"/>
    <n v="90049"/>
    <x v="1"/>
    <x v="1078"/>
    <x v="1"/>
    <x v="10"/>
    <x v="1068"/>
    <n v="314.55"/>
    <n v="3"/>
    <n v="0"/>
    <n v="150.97999999999999"/>
    <n v="792.67000000000007"/>
    <n v="943.65000000000009"/>
    <n v="0"/>
    <n v="943.65000000000009"/>
  </r>
  <r>
    <n v="4488"/>
    <s v="CA-2015-162621"/>
    <x v="577"/>
    <x v="835"/>
    <x v="1"/>
    <s v="CA-12055"/>
    <s v="Cathy Armstrong"/>
    <x v="2"/>
    <s v="United States"/>
    <s v="Houston"/>
    <x v="5"/>
    <n v="77036"/>
    <x v="2"/>
    <x v="1526"/>
    <x v="1"/>
    <x v="8"/>
    <x v="1513"/>
    <n v="16.27"/>
    <n v="5"/>
    <n v="0.8"/>
    <n v="-25.22"/>
    <n v="41.489999999999995"/>
    <n v="81.349999999999994"/>
    <n v="65.08"/>
    <n v="16.269999999999996"/>
  </r>
  <r>
    <n v="4489"/>
    <s v="CA-2015-162621"/>
    <x v="577"/>
    <x v="835"/>
    <x v="1"/>
    <s v="CA-12055"/>
    <s v="Cathy Armstrong"/>
    <x v="2"/>
    <s v="United States"/>
    <s v="Houston"/>
    <x v="5"/>
    <n v="77036"/>
    <x v="2"/>
    <x v="1511"/>
    <x v="1"/>
    <x v="14"/>
    <x v="1498"/>
    <n v="69.12"/>
    <n v="9"/>
    <n v="0.2"/>
    <n v="-14.69"/>
    <n v="512.35400000000004"/>
    <n v="622.08000000000004"/>
    <n v="124.41600000000001"/>
    <n v="497.66400000000004"/>
  </r>
  <r>
    <n v="4490"/>
    <s v="CA-2015-162621"/>
    <x v="577"/>
    <x v="835"/>
    <x v="1"/>
    <s v="CA-12055"/>
    <s v="Cathy Armstrong"/>
    <x v="2"/>
    <s v="United States"/>
    <s v="Houston"/>
    <x v="5"/>
    <n v="77036"/>
    <x v="2"/>
    <x v="985"/>
    <x v="1"/>
    <x v="8"/>
    <x v="978"/>
    <n v="4.47"/>
    <n v="3"/>
    <n v="0.8"/>
    <n v="-7.82"/>
    <n v="10.501999999999999"/>
    <n v="13.41"/>
    <n v="10.728000000000002"/>
    <n v="2.6819999999999986"/>
  </r>
  <r>
    <n v="4491"/>
    <s v="CA-2017-105921"/>
    <x v="718"/>
    <x v="783"/>
    <x v="1"/>
    <s v="JM-15250"/>
    <s v="Janet Martin"/>
    <x v="0"/>
    <s v="United States"/>
    <s v="Los Angeles"/>
    <x v="1"/>
    <n v="90032"/>
    <x v="1"/>
    <x v="616"/>
    <x v="0"/>
    <x v="3"/>
    <x v="616"/>
    <n v="418.3"/>
    <n v="3"/>
    <n v="0.2"/>
    <n v="5.23"/>
    <n v="998.69"/>
    <n v="1254.9000000000001"/>
    <n v="250.98000000000002"/>
    <n v="1003.9200000000001"/>
  </r>
  <r>
    <n v="4492"/>
    <s v="CA-2014-150798"/>
    <x v="588"/>
    <x v="544"/>
    <x v="0"/>
    <s v="JK-15730"/>
    <s v="Joe Kamberova"/>
    <x v="0"/>
    <s v="United States"/>
    <s v="Columbus"/>
    <x v="24"/>
    <n v="43229"/>
    <x v="3"/>
    <x v="1572"/>
    <x v="2"/>
    <x v="16"/>
    <x v="1563"/>
    <n v="659.99"/>
    <n v="2"/>
    <n v="0.4"/>
    <n v="110"/>
    <n v="681.98799999999994"/>
    <n v="1319.98"/>
    <n v="527.99200000000008"/>
    <n v="791.98799999999994"/>
  </r>
  <r>
    <n v="4493"/>
    <s v="CA-2014-150798"/>
    <x v="588"/>
    <x v="544"/>
    <x v="0"/>
    <s v="JK-15730"/>
    <s v="Joe Kamberova"/>
    <x v="0"/>
    <s v="United States"/>
    <s v="Columbus"/>
    <x v="24"/>
    <n v="43229"/>
    <x v="3"/>
    <x v="534"/>
    <x v="0"/>
    <x v="5"/>
    <x v="534"/>
    <n v="8.1300000000000008"/>
    <n v="2"/>
    <n v="0.2"/>
    <n v="1.42"/>
    <n v="11.588000000000001"/>
    <n v="16.260000000000002"/>
    <n v="3.2520000000000007"/>
    <n v="13.008000000000001"/>
  </r>
  <r>
    <n v="4494"/>
    <s v="CA-2014-150798"/>
    <x v="588"/>
    <x v="544"/>
    <x v="0"/>
    <s v="JK-15730"/>
    <s v="Joe Kamberova"/>
    <x v="0"/>
    <s v="United States"/>
    <s v="Columbus"/>
    <x v="24"/>
    <n v="43229"/>
    <x v="3"/>
    <x v="1193"/>
    <x v="1"/>
    <x v="10"/>
    <x v="1178"/>
    <n v="36.29"/>
    <n v="7"/>
    <n v="0.2"/>
    <n v="12.7"/>
    <n v="190.524"/>
    <n v="254.03"/>
    <n v="50.806000000000004"/>
    <n v="203.22399999999999"/>
  </r>
  <r>
    <n v="4495"/>
    <s v="CA-2014-150798"/>
    <x v="588"/>
    <x v="544"/>
    <x v="0"/>
    <s v="JK-15730"/>
    <s v="Joe Kamberova"/>
    <x v="0"/>
    <s v="United States"/>
    <s v="Columbus"/>
    <x v="24"/>
    <n v="43229"/>
    <x v="3"/>
    <x v="377"/>
    <x v="0"/>
    <x v="1"/>
    <x v="378"/>
    <n v="909.72"/>
    <n v="6"/>
    <n v="0.3"/>
    <n v="-51.98"/>
    <n v="3872.8039999999996"/>
    <n v="5458.32"/>
    <n v="1637.4959999999999"/>
    <n v="3820.8239999999996"/>
  </r>
  <r>
    <n v="4496"/>
    <s v="CA-2017-112753"/>
    <x v="978"/>
    <x v="266"/>
    <x v="1"/>
    <s v="CC-12670"/>
    <s v="Craig Carreira"/>
    <x v="0"/>
    <s v="United States"/>
    <s v="Los Angeles"/>
    <x v="1"/>
    <n v="90032"/>
    <x v="1"/>
    <x v="574"/>
    <x v="0"/>
    <x v="0"/>
    <x v="574"/>
    <n v="917.92"/>
    <n v="9"/>
    <n v="0.15"/>
    <n v="75.59"/>
    <n v="6946.4979999999987"/>
    <n v="8261.2799999999988"/>
    <n v="1239.1919999999998"/>
    <n v="7022.0879999999988"/>
  </r>
  <r>
    <n v="4497"/>
    <s v="CA-2017-112753"/>
    <x v="978"/>
    <x v="266"/>
    <x v="1"/>
    <s v="CC-12670"/>
    <s v="Craig Carreira"/>
    <x v="0"/>
    <s v="United States"/>
    <s v="Los Angeles"/>
    <x v="1"/>
    <n v="90032"/>
    <x v="1"/>
    <x v="329"/>
    <x v="1"/>
    <x v="10"/>
    <x v="329"/>
    <n v="38.880000000000003"/>
    <n v="6"/>
    <n v="0"/>
    <n v="19.05"/>
    <n v="214.23000000000002"/>
    <n v="233.28000000000003"/>
    <n v="0"/>
    <n v="233.28000000000003"/>
  </r>
  <r>
    <n v="4498"/>
    <s v="CA-2017-155075"/>
    <x v="574"/>
    <x v="784"/>
    <x v="1"/>
    <s v="GW-14605"/>
    <s v="Giulietta Weimer"/>
    <x v="0"/>
    <s v="United States"/>
    <s v="Philadelphia"/>
    <x v="9"/>
    <n v="19140"/>
    <x v="3"/>
    <x v="115"/>
    <x v="1"/>
    <x v="8"/>
    <x v="115"/>
    <n v="631.17999999999995"/>
    <n v="4"/>
    <n v="0.7"/>
    <n v="-462.86"/>
    <n v="1220.2759999999998"/>
    <n v="2524.7199999999998"/>
    <n v="1767.3039999999999"/>
    <n v="757.41599999999994"/>
  </r>
  <r>
    <n v="4499"/>
    <s v="CA-2014-103401"/>
    <x v="871"/>
    <x v="158"/>
    <x v="1"/>
    <s v="GR-14560"/>
    <s v="Georgia Rosenberg"/>
    <x v="1"/>
    <s v="United States"/>
    <s v="San Francisco"/>
    <x v="1"/>
    <n v="94110"/>
    <x v="1"/>
    <x v="1165"/>
    <x v="1"/>
    <x v="10"/>
    <x v="1152"/>
    <n v="12.96"/>
    <n v="2"/>
    <n v="0"/>
    <n v="6.22"/>
    <n v="19.700000000000003"/>
    <n v="25.92"/>
    <n v="0"/>
    <n v="25.92"/>
  </r>
  <r>
    <n v="4500"/>
    <s v="CA-2016-124814"/>
    <x v="342"/>
    <x v="438"/>
    <x v="1"/>
    <s v="FM-14215"/>
    <s v="Filia McAdams"/>
    <x v="1"/>
    <s v="United States"/>
    <s v="Bakersfield"/>
    <x v="1"/>
    <n v="93309"/>
    <x v="1"/>
    <x v="1290"/>
    <x v="1"/>
    <x v="10"/>
    <x v="1276"/>
    <n v="12.96"/>
    <n v="2"/>
    <n v="0"/>
    <n v="6.22"/>
    <n v="19.700000000000003"/>
    <n v="25.92"/>
    <n v="0"/>
    <n v="25.92"/>
  </r>
  <r>
    <n v="4501"/>
    <s v="CA-2016-124814"/>
    <x v="342"/>
    <x v="438"/>
    <x v="1"/>
    <s v="FM-14215"/>
    <s v="Filia McAdams"/>
    <x v="1"/>
    <s v="United States"/>
    <s v="Bakersfield"/>
    <x v="1"/>
    <n v="93309"/>
    <x v="1"/>
    <x v="1458"/>
    <x v="1"/>
    <x v="8"/>
    <x v="1444"/>
    <n v="23.2"/>
    <n v="5"/>
    <n v="0.2"/>
    <n v="8.1199999999999992"/>
    <n v="84.679999999999993"/>
    <n v="116"/>
    <n v="23.200000000000003"/>
    <n v="92.8"/>
  </r>
  <r>
    <n v="4502"/>
    <s v="CA-2014-116757"/>
    <x v="479"/>
    <x v="864"/>
    <x v="1"/>
    <s v="MS-17980"/>
    <s v="Michael Stewart"/>
    <x v="1"/>
    <s v="United States"/>
    <s v="Houston"/>
    <x v="5"/>
    <n v="77095"/>
    <x v="2"/>
    <x v="510"/>
    <x v="1"/>
    <x v="10"/>
    <x v="510"/>
    <n v="25.92"/>
    <n v="5"/>
    <n v="0.2"/>
    <n v="9.07"/>
    <n v="94.610000000000014"/>
    <n v="129.60000000000002"/>
    <n v="25.920000000000005"/>
    <n v="103.68000000000002"/>
  </r>
  <r>
    <n v="4503"/>
    <s v="CA-2014-116757"/>
    <x v="479"/>
    <x v="864"/>
    <x v="1"/>
    <s v="MS-17980"/>
    <s v="Michael Stewart"/>
    <x v="1"/>
    <s v="United States"/>
    <s v="Houston"/>
    <x v="5"/>
    <n v="77095"/>
    <x v="2"/>
    <x v="462"/>
    <x v="1"/>
    <x v="13"/>
    <x v="128"/>
    <n v="21.31"/>
    <n v="6"/>
    <n v="0.2"/>
    <n v="7.19"/>
    <n v="95.097999999999985"/>
    <n v="127.85999999999999"/>
    <n v="25.571999999999999"/>
    <n v="102.28799999999998"/>
  </r>
  <r>
    <n v="4504"/>
    <s v="US-2014-138247"/>
    <x v="163"/>
    <x v="473"/>
    <x v="1"/>
    <s v="BF-11170"/>
    <s v="Ben Ferrer"/>
    <x v="2"/>
    <s v="United States"/>
    <s v="Los Angeles"/>
    <x v="1"/>
    <n v="90045"/>
    <x v="1"/>
    <x v="1670"/>
    <x v="2"/>
    <x v="7"/>
    <x v="1658"/>
    <n v="173.66"/>
    <n v="7"/>
    <n v="0.2"/>
    <n v="17.37"/>
    <n v="955.12599999999986"/>
    <n v="1215.6199999999999"/>
    <n v="243.124"/>
    <n v="972.49599999999987"/>
  </r>
  <r>
    <n v="4505"/>
    <s v="US-2014-138247"/>
    <x v="163"/>
    <x v="473"/>
    <x v="1"/>
    <s v="BF-11170"/>
    <s v="Ben Ferrer"/>
    <x v="2"/>
    <s v="United States"/>
    <s v="Los Angeles"/>
    <x v="1"/>
    <n v="90045"/>
    <x v="1"/>
    <x v="1107"/>
    <x v="1"/>
    <x v="9"/>
    <x v="1096"/>
    <n v="361.96"/>
    <n v="2"/>
    <n v="0"/>
    <n v="101.35"/>
    <n v="622.56999999999994"/>
    <n v="723.92"/>
    <n v="0"/>
    <n v="723.92"/>
  </r>
  <r>
    <n v="4506"/>
    <s v="US-2014-138247"/>
    <x v="163"/>
    <x v="473"/>
    <x v="1"/>
    <s v="BF-11170"/>
    <s v="Ben Ferrer"/>
    <x v="2"/>
    <s v="United States"/>
    <s v="Los Angeles"/>
    <x v="1"/>
    <n v="90045"/>
    <x v="1"/>
    <x v="341"/>
    <x v="2"/>
    <x v="11"/>
    <x v="341"/>
    <n v="62.85"/>
    <n v="3"/>
    <n v="0"/>
    <n v="13.2"/>
    <n v="175.35000000000002"/>
    <n v="188.55"/>
    <n v="0"/>
    <n v="188.55"/>
  </r>
  <r>
    <n v="4507"/>
    <s v="US-2014-138247"/>
    <x v="163"/>
    <x v="473"/>
    <x v="1"/>
    <s v="BF-11170"/>
    <s v="Ben Ferrer"/>
    <x v="2"/>
    <s v="United States"/>
    <s v="Los Angeles"/>
    <x v="1"/>
    <n v="90045"/>
    <x v="1"/>
    <x v="638"/>
    <x v="2"/>
    <x v="7"/>
    <x v="638"/>
    <n v="818.38"/>
    <n v="3"/>
    <n v="0.2"/>
    <n v="51.15"/>
    <n v="1912.9619999999998"/>
    <n v="2455.14"/>
    <n v="491.02800000000002"/>
    <n v="1964.1119999999999"/>
  </r>
  <r>
    <n v="4508"/>
    <s v="US-2014-138247"/>
    <x v="163"/>
    <x v="473"/>
    <x v="1"/>
    <s v="BF-11170"/>
    <s v="Ben Ferrer"/>
    <x v="2"/>
    <s v="United States"/>
    <s v="Los Angeles"/>
    <x v="1"/>
    <n v="90045"/>
    <x v="1"/>
    <x v="1512"/>
    <x v="1"/>
    <x v="4"/>
    <x v="1499"/>
    <n v="20.34"/>
    <n v="1"/>
    <n v="0"/>
    <n v="0.2"/>
    <n v="20.14"/>
    <n v="20.34"/>
    <n v="0"/>
    <n v="20.34"/>
  </r>
  <r>
    <n v="4509"/>
    <s v="US-2014-138247"/>
    <x v="163"/>
    <x v="473"/>
    <x v="1"/>
    <s v="BF-11170"/>
    <s v="Ben Ferrer"/>
    <x v="2"/>
    <s v="United States"/>
    <s v="Los Angeles"/>
    <x v="1"/>
    <n v="90045"/>
    <x v="1"/>
    <x v="928"/>
    <x v="0"/>
    <x v="5"/>
    <x v="921"/>
    <n v="23.99"/>
    <n v="1"/>
    <n v="0"/>
    <n v="5.52"/>
    <n v="18.47"/>
    <n v="23.99"/>
    <n v="0"/>
    <n v="23.99"/>
  </r>
  <r>
    <n v="4510"/>
    <s v="CA-2017-167003"/>
    <x v="979"/>
    <x v="990"/>
    <x v="1"/>
    <s v="VS-21820"/>
    <s v="Vivek Sundaresam"/>
    <x v="0"/>
    <s v="United States"/>
    <s v="Los Angeles"/>
    <x v="1"/>
    <n v="90036"/>
    <x v="1"/>
    <x v="719"/>
    <x v="0"/>
    <x v="3"/>
    <x v="718"/>
    <n v="171.29"/>
    <n v="3"/>
    <n v="0.2"/>
    <n v="-6.42"/>
    <n v="417.51600000000002"/>
    <n v="513.87"/>
    <n v="102.774"/>
    <n v="411.096"/>
  </r>
  <r>
    <n v="4511"/>
    <s v="CA-2016-119935"/>
    <x v="338"/>
    <x v="954"/>
    <x v="1"/>
    <s v="KM-16225"/>
    <s v="Kalyca Meade"/>
    <x v="1"/>
    <s v="United States"/>
    <s v="Springfield"/>
    <x v="25"/>
    <n v="65807"/>
    <x v="2"/>
    <x v="1608"/>
    <x v="0"/>
    <x v="5"/>
    <x v="1599"/>
    <n v="37.299999999999997"/>
    <n v="2"/>
    <n v="0"/>
    <n v="17.16"/>
    <n v="57.44"/>
    <n v="74.599999999999994"/>
    <n v="0"/>
    <n v="74.599999999999994"/>
  </r>
  <r>
    <n v="4512"/>
    <s v="CA-2016-119935"/>
    <x v="338"/>
    <x v="954"/>
    <x v="1"/>
    <s v="KM-16225"/>
    <s v="Kalyca Meade"/>
    <x v="1"/>
    <s v="United States"/>
    <s v="Springfield"/>
    <x v="25"/>
    <n v="65807"/>
    <x v="2"/>
    <x v="800"/>
    <x v="1"/>
    <x v="8"/>
    <x v="798"/>
    <n v="81.96"/>
    <n v="2"/>
    <n v="0"/>
    <n v="39.340000000000003"/>
    <n v="124.57999999999998"/>
    <n v="163.92"/>
    <n v="0"/>
    <n v="163.92"/>
  </r>
  <r>
    <n v="4513"/>
    <s v="CA-2016-118969"/>
    <x v="824"/>
    <x v="767"/>
    <x v="2"/>
    <s v="LP-17095"/>
    <s v="Liz Preis"/>
    <x v="0"/>
    <s v="United States"/>
    <s v="Phoenix"/>
    <x v="16"/>
    <n v="85023"/>
    <x v="1"/>
    <x v="471"/>
    <x v="1"/>
    <x v="8"/>
    <x v="472"/>
    <n v="54.79"/>
    <n v="6"/>
    <n v="0.7"/>
    <n v="-40.18"/>
    <n v="138.80200000000002"/>
    <n v="328.74"/>
    <n v="230.11799999999999"/>
    <n v="98.622000000000014"/>
  </r>
  <r>
    <n v="4514"/>
    <s v="CA-2016-145240"/>
    <x v="47"/>
    <x v="1054"/>
    <x v="2"/>
    <s v="BG-11740"/>
    <s v="Bruce Geld"/>
    <x v="0"/>
    <s v="United States"/>
    <s v="Houston"/>
    <x v="5"/>
    <n v="77070"/>
    <x v="2"/>
    <x v="146"/>
    <x v="1"/>
    <x v="4"/>
    <x v="147"/>
    <n v="10.78"/>
    <n v="1"/>
    <n v="0.2"/>
    <n v="0.81"/>
    <n v="7.8139999999999983"/>
    <n v="10.78"/>
    <n v="2.1560000000000001"/>
    <n v="8.6239999999999988"/>
  </r>
  <r>
    <n v="4515"/>
    <s v="CA-2016-120873"/>
    <x v="189"/>
    <x v="97"/>
    <x v="0"/>
    <s v="BW-11200"/>
    <s v="Ben Wallace"/>
    <x v="0"/>
    <s v="United States"/>
    <s v="Hampton"/>
    <x v="17"/>
    <n v="23666"/>
    <x v="0"/>
    <x v="1003"/>
    <x v="0"/>
    <x v="1"/>
    <x v="995"/>
    <n v="290.98"/>
    <n v="1"/>
    <n v="0"/>
    <n v="75.650000000000006"/>
    <n v="215.33"/>
    <n v="290.98"/>
    <n v="0"/>
    <n v="290.98"/>
  </r>
  <r>
    <n v="4516"/>
    <s v="US-2017-111920"/>
    <x v="760"/>
    <x v="215"/>
    <x v="1"/>
    <s v="PS-18970"/>
    <s v="Paul Stevenson"/>
    <x v="2"/>
    <s v="United States"/>
    <s v="Tulsa"/>
    <x v="26"/>
    <n v="74133"/>
    <x v="2"/>
    <x v="1583"/>
    <x v="1"/>
    <x v="6"/>
    <x v="1574"/>
    <n v="36.44"/>
    <n v="4"/>
    <n v="0"/>
    <n v="12.03"/>
    <n v="133.72999999999999"/>
    <n v="145.76"/>
    <n v="0"/>
    <n v="145.76"/>
  </r>
  <r>
    <n v="4517"/>
    <s v="US-2016-128678"/>
    <x v="306"/>
    <x v="369"/>
    <x v="1"/>
    <s v="RB-19570"/>
    <s v="Rob Beeghly"/>
    <x v="0"/>
    <s v="United States"/>
    <s v="Seattle"/>
    <x v="4"/>
    <n v="98105"/>
    <x v="1"/>
    <x v="1671"/>
    <x v="1"/>
    <x v="10"/>
    <x v="1659"/>
    <n v="21.4"/>
    <n v="5"/>
    <n v="0"/>
    <n v="10.06"/>
    <n v="96.94"/>
    <n v="107"/>
    <n v="0"/>
    <n v="107"/>
  </r>
  <r>
    <n v="4518"/>
    <s v="US-2016-128678"/>
    <x v="306"/>
    <x v="369"/>
    <x v="1"/>
    <s v="RB-19570"/>
    <s v="Rob Beeghly"/>
    <x v="0"/>
    <s v="United States"/>
    <s v="Seattle"/>
    <x v="4"/>
    <n v="98105"/>
    <x v="1"/>
    <x v="530"/>
    <x v="1"/>
    <x v="8"/>
    <x v="530"/>
    <n v="48.66"/>
    <n v="7"/>
    <n v="0.2"/>
    <n v="15.82"/>
    <n v="256.67599999999999"/>
    <n v="340.62"/>
    <n v="68.124000000000009"/>
    <n v="272.49599999999998"/>
  </r>
  <r>
    <n v="4519"/>
    <s v="CA-2016-101385"/>
    <x v="477"/>
    <x v="152"/>
    <x v="1"/>
    <s v="JW-16075"/>
    <s v="Julia West"/>
    <x v="0"/>
    <s v="United States"/>
    <s v="San Francisco"/>
    <x v="1"/>
    <n v="94109"/>
    <x v="1"/>
    <x v="154"/>
    <x v="1"/>
    <x v="6"/>
    <x v="155"/>
    <n v="16.559999999999999"/>
    <n v="4"/>
    <n v="0"/>
    <n v="6.96"/>
    <n v="59.279999999999994"/>
    <n v="66.239999999999995"/>
    <n v="0"/>
    <n v="66.239999999999995"/>
  </r>
  <r>
    <n v="4520"/>
    <s v="CA-2017-107167"/>
    <x v="193"/>
    <x v="1055"/>
    <x v="1"/>
    <s v="ND-18460"/>
    <s v="Neil Ducich"/>
    <x v="1"/>
    <s v="United States"/>
    <s v="Jacksonville"/>
    <x v="2"/>
    <n v="32216"/>
    <x v="0"/>
    <x v="1672"/>
    <x v="1"/>
    <x v="4"/>
    <x v="1660"/>
    <n v="1347.52"/>
    <n v="8"/>
    <n v="0.2"/>
    <n v="84.22"/>
    <n v="8539.9080000000013"/>
    <n v="10780.16"/>
    <n v="2156.0320000000002"/>
    <n v="8624.1280000000006"/>
  </r>
  <r>
    <n v="4521"/>
    <s v="CA-2014-109491"/>
    <x v="980"/>
    <x v="1056"/>
    <x v="1"/>
    <s v="LC-16930"/>
    <s v="Linda Cazamias"/>
    <x v="1"/>
    <s v="United States"/>
    <s v="Richmond"/>
    <x v="14"/>
    <n v="47374"/>
    <x v="2"/>
    <x v="1196"/>
    <x v="2"/>
    <x v="11"/>
    <x v="1181"/>
    <n v="62.31"/>
    <n v="3"/>
    <n v="0"/>
    <n v="22.43"/>
    <n v="164.5"/>
    <n v="186.93"/>
    <n v="0"/>
    <n v="186.93"/>
  </r>
  <r>
    <n v="4522"/>
    <s v="CA-2014-109491"/>
    <x v="980"/>
    <x v="1056"/>
    <x v="1"/>
    <s v="LC-16930"/>
    <s v="Linda Cazamias"/>
    <x v="1"/>
    <s v="United States"/>
    <s v="Richmond"/>
    <x v="14"/>
    <n v="47374"/>
    <x v="2"/>
    <x v="534"/>
    <x v="0"/>
    <x v="5"/>
    <x v="534"/>
    <n v="20.32"/>
    <n v="4"/>
    <n v="0"/>
    <n v="6.91"/>
    <n v="74.37"/>
    <n v="81.28"/>
    <n v="0"/>
    <n v="81.28"/>
  </r>
  <r>
    <n v="4523"/>
    <s v="CA-2017-105445"/>
    <x v="297"/>
    <x v="912"/>
    <x v="0"/>
    <s v="BP-11095"/>
    <s v="Bart Pistole"/>
    <x v="1"/>
    <s v="United States"/>
    <s v="Louisville"/>
    <x v="22"/>
    <n v="80027"/>
    <x v="1"/>
    <x v="1328"/>
    <x v="1"/>
    <x v="13"/>
    <x v="128"/>
    <n v="9.43"/>
    <n v="3"/>
    <n v="0.2"/>
    <n v="3.07"/>
    <n v="19.561999999999998"/>
    <n v="28.29"/>
    <n v="5.6580000000000004"/>
    <n v="22.631999999999998"/>
  </r>
  <r>
    <n v="4524"/>
    <s v="CA-2014-107454"/>
    <x v="981"/>
    <x v="1057"/>
    <x v="1"/>
    <s v="RD-19720"/>
    <s v="Roger Demir"/>
    <x v="0"/>
    <s v="United States"/>
    <s v="New York City"/>
    <x v="15"/>
    <n v="10024"/>
    <x v="3"/>
    <x v="639"/>
    <x v="1"/>
    <x v="2"/>
    <x v="639"/>
    <n v="34.86"/>
    <n v="7"/>
    <n v="0"/>
    <n v="16.04"/>
    <n v="227.98"/>
    <n v="244.01999999999998"/>
    <n v="0"/>
    <n v="244.01999999999998"/>
  </r>
  <r>
    <n v="4525"/>
    <s v="CA-2014-107454"/>
    <x v="981"/>
    <x v="1057"/>
    <x v="1"/>
    <s v="RD-19720"/>
    <s v="Roger Demir"/>
    <x v="0"/>
    <s v="United States"/>
    <s v="New York City"/>
    <x v="15"/>
    <n v="10024"/>
    <x v="3"/>
    <x v="943"/>
    <x v="0"/>
    <x v="5"/>
    <x v="936"/>
    <n v="89.34"/>
    <n v="6"/>
    <n v="0"/>
    <n v="24.12"/>
    <n v="511.91999999999996"/>
    <n v="536.04"/>
    <n v="0"/>
    <n v="536.04"/>
  </r>
  <r>
    <n v="4526"/>
    <s v="US-2017-105046"/>
    <x v="729"/>
    <x v="989"/>
    <x v="1"/>
    <s v="BE-11335"/>
    <s v="Bill Eplett"/>
    <x v="2"/>
    <s v="United States"/>
    <s v="Rome"/>
    <x v="15"/>
    <n v="13440"/>
    <x v="3"/>
    <x v="149"/>
    <x v="2"/>
    <x v="7"/>
    <x v="150"/>
    <n v="269.98"/>
    <n v="2"/>
    <n v="0"/>
    <n v="67.5"/>
    <n v="472.46000000000004"/>
    <n v="539.96"/>
    <n v="0"/>
    <n v="539.96"/>
  </r>
  <r>
    <n v="4527"/>
    <s v="US-2017-105046"/>
    <x v="729"/>
    <x v="989"/>
    <x v="1"/>
    <s v="BE-11335"/>
    <s v="Bill Eplett"/>
    <x v="2"/>
    <s v="United States"/>
    <s v="Rome"/>
    <x v="15"/>
    <n v="13440"/>
    <x v="3"/>
    <x v="1673"/>
    <x v="1"/>
    <x v="10"/>
    <x v="1661"/>
    <n v="99.9"/>
    <n v="5"/>
    <n v="0"/>
    <n v="47.95"/>
    <n v="451.55"/>
    <n v="499.5"/>
    <n v="0"/>
    <n v="499.5"/>
  </r>
  <r>
    <n v="4528"/>
    <s v="US-2017-105046"/>
    <x v="729"/>
    <x v="989"/>
    <x v="1"/>
    <s v="BE-11335"/>
    <s v="Bill Eplett"/>
    <x v="2"/>
    <s v="United States"/>
    <s v="Rome"/>
    <x v="15"/>
    <n v="13440"/>
    <x v="3"/>
    <x v="28"/>
    <x v="0"/>
    <x v="5"/>
    <x v="1310"/>
    <n v="39.08"/>
    <n v="4"/>
    <n v="0"/>
    <n v="14.46"/>
    <n v="141.85999999999999"/>
    <n v="156.32"/>
    <n v="0"/>
    <n v="156.32"/>
  </r>
  <r>
    <n v="4529"/>
    <s v="CA-2017-152856"/>
    <x v="565"/>
    <x v="643"/>
    <x v="0"/>
    <s v="RS-19765"/>
    <s v="Roland Schwarz"/>
    <x v="1"/>
    <s v="United States"/>
    <s v="Marion"/>
    <x v="24"/>
    <n v="43302"/>
    <x v="3"/>
    <x v="1312"/>
    <x v="2"/>
    <x v="11"/>
    <x v="1298"/>
    <n v="116.83"/>
    <n v="4"/>
    <n v="0.2"/>
    <n v="33.590000000000003"/>
    <n v="340.26599999999996"/>
    <n v="467.32"/>
    <n v="93.463999999999999"/>
    <n v="373.85599999999999"/>
  </r>
  <r>
    <n v="4530"/>
    <s v="CA-2016-134691"/>
    <x v="696"/>
    <x v="1058"/>
    <x v="1"/>
    <s v="KC-16540"/>
    <s v="Kelly Collister"/>
    <x v="0"/>
    <s v="United States"/>
    <s v="Houston"/>
    <x v="5"/>
    <n v="77041"/>
    <x v="2"/>
    <x v="1212"/>
    <x v="1"/>
    <x v="8"/>
    <x v="1197"/>
    <n v="2.2999999999999998"/>
    <n v="2"/>
    <n v="0.8"/>
    <n v="-3.9"/>
    <n v="4.82"/>
    <n v="4.5999999999999996"/>
    <n v="3.6799999999999997"/>
    <n v="0.91999999999999993"/>
  </r>
  <r>
    <n v="4531"/>
    <s v="CA-2016-118759"/>
    <x v="696"/>
    <x v="398"/>
    <x v="2"/>
    <s v="MB-17305"/>
    <s v="Maria Bertelson"/>
    <x v="0"/>
    <s v="United States"/>
    <s v="New York City"/>
    <x v="15"/>
    <n v="10009"/>
    <x v="3"/>
    <x v="629"/>
    <x v="0"/>
    <x v="1"/>
    <x v="629"/>
    <n v="408.01"/>
    <n v="2"/>
    <n v="0.1"/>
    <n v="72.53"/>
    <n v="661.88800000000003"/>
    <n v="816.02"/>
    <n v="81.602000000000004"/>
    <n v="734.41800000000001"/>
  </r>
  <r>
    <n v="4532"/>
    <s v="CA-2016-118759"/>
    <x v="696"/>
    <x v="398"/>
    <x v="2"/>
    <s v="MB-17305"/>
    <s v="Maria Bertelson"/>
    <x v="0"/>
    <s v="United States"/>
    <s v="New York City"/>
    <x v="15"/>
    <n v="10009"/>
    <x v="3"/>
    <x v="146"/>
    <x v="1"/>
    <x v="4"/>
    <x v="147"/>
    <n v="40.44"/>
    <n v="3"/>
    <n v="0"/>
    <n v="10.51"/>
    <n v="110.80999999999999"/>
    <n v="121.32"/>
    <n v="0"/>
    <n v="121.32"/>
  </r>
  <r>
    <n v="4533"/>
    <s v="CA-2014-140403"/>
    <x v="982"/>
    <x v="197"/>
    <x v="3"/>
    <s v="TN-21040"/>
    <s v="Tanja Norvell"/>
    <x v="2"/>
    <s v="United States"/>
    <s v="Manteca"/>
    <x v="1"/>
    <n v="95336"/>
    <x v="1"/>
    <x v="23"/>
    <x v="0"/>
    <x v="1"/>
    <x v="23"/>
    <n v="122.35"/>
    <n v="3"/>
    <n v="0.2"/>
    <n v="13.76"/>
    <n v="279.88"/>
    <n v="367.04999999999995"/>
    <n v="73.41"/>
    <n v="293.64"/>
  </r>
  <r>
    <n v="4534"/>
    <s v="CA-2014-140403"/>
    <x v="982"/>
    <x v="197"/>
    <x v="3"/>
    <s v="TN-21040"/>
    <s v="Tanja Norvell"/>
    <x v="2"/>
    <s v="United States"/>
    <s v="Manteca"/>
    <x v="1"/>
    <n v="95336"/>
    <x v="1"/>
    <x v="588"/>
    <x v="1"/>
    <x v="12"/>
    <x v="588"/>
    <n v="15.28"/>
    <n v="2"/>
    <n v="0"/>
    <n v="7.49"/>
    <n v="23.07"/>
    <n v="30.56"/>
    <n v="0"/>
    <n v="30.56"/>
  </r>
  <r>
    <n v="4535"/>
    <s v="CA-2015-163104"/>
    <x v="531"/>
    <x v="211"/>
    <x v="1"/>
    <s v="MC-18130"/>
    <s v="Mike Caudle"/>
    <x v="1"/>
    <s v="United States"/>
    <s v="Los Angeles"/>
    <x v="1"/>
    <n v="90004"/>
    <x v="1"/>
    <x v="358"/>
    <x v="1"/>
    <x v="10"/>
    <x v="358"/>
    <n v="11.96"/>
    <n v="2"/>
    <n v="0"/>
    <n v="5.86"/>
    <n v="18.060000000000002"/>
    <n v="23.92"/>
    <n v="0"/>
    <n v="23.92"/>
  </r>
  <r>
    <n v="4536"/>
    <s v="CA-2017-138464"/>
    <x v="141"/>
    <x v="142"/>
    <x v="1"/>
    <s v="VF-21715"/>
    <s v="Vicky Freymann"/>
    <x v="2"/>
    <s v="United States"/>
    <s v="Seattle"/>
    <x v="4"/>
    <n v="98115"/>
    <x v="1"/>
    <x v="1226"/>
    <x v="0"/>
    <x v="5"/>
    <x v="1210"/>
    <n v="15.84"/>
    <n v="3"/>
    <n v="0"/>
    <n v="4.91"/>
    <n v="42.61"/>
    <n v="47.519999999999996"/>
    <n v="0"/>
    <n v="47.519999999999996"/>
  </r>
  <r>
    <n v="4537"/>
    <s v="CA-2017-138464"/>
    <x v="141"/>
    <x v="142"/>
    <x v="1"/>
    <s v="VF-21715"/>
    <s v="Vicky Freymann"/>
    <x v="2"/>
    <s v="United States"/>
    <s v="Seattle"/>
    <x v="4"/>
    <n v="98115"/>
    <x v="1"/>
    <x v="379"/>
    <x v="1"/>
    <x v="8"/>
    <x v="380"/>
    <n v="86.38"/>
    <n v="3"/>
    <n v="0.2"/>
    <n v="30.23"/>
    <n v="177.08199999999999"/>
    <n v="259.14"/>
    <n v="51.828000000000003"/>
    <n v="207.31199999999998"/>
  </r>
  <r>
    <n v="4538"/>
    <s v="CA-2017-138464"/>
    <x v="141"/>
    <x v="142"/>
    <x v="1"/>
    <s v="VF-21715"/>
    <s v="Vicky Freymann"/>
    <x v="2"/>
    <s v="United States"/>
    <s v="Seattle"/>
    <x v="4"/>
    <n v="98115"/>
    <x v="1"/>
    <x v="487"/>
    <x v="1"/>
    <x v="6"/>
    <x v="487"/>
    <n v="18.239999999999998"/>
    <n v="3"/>
    <n v="0"/>
    <n v="6.2"/>
    <n v="48.519999999999996"/>
    <n v="54.72"/>
    <n v="0"/>
    <n v="54.72"/>
  </r>
  <r>
    <n v="4539"/>
    <s v="CA-2017-138464"/>
    <x v="141"/>
    <x v="142"/>
    <x v="1"/>
    <s v="VF-21715"/>
    <s v="Vicky Freymann"/>
    <x v="2"/>
    <s v="United States"/>
    <s v="Seattle"/>
    <x v="4"/>
    <n v="98115"/>
    <x v="1"/>
    <x v="346"/>
    <x v="1"/>
    <x v="6"/>
    <x v="346"/>
    <n v="13.12"/>
    <n v="4"/>
    <n v="0"/>
    <n v="4.33"/>
    <n v="48.15"/>
    <n v="52.48"/>
    <n v="0"/>
    <n v="52.48"/>
  </r>
  <r>
    <n v="4540"/>
    <s v="CA-2015-104129"/>
    <x v="914"/>
    <x v="932"/>
    <x v="1"/>
    <s v="ES-14080"/>
    <s v="Erin Smith"/>
    <x v="1"/>
    <s v="United States"/>
    <s v="Providence"/>
    <x v="34"/>
    <n v="2908"/>
    <x v="3"/>
    <x v="509"/>
    <x v="2"/>
    <x v="7"/>
    <x v="509"/>
    <n v="105.98"/>
    <n v="2"/>
    <n v="0"/>
    <n v="1.06"/>
    <n v="210.9"/>
    <n v="211.96"/>
    <n v="0"/>
    <n v="211.96"/>
  </r>
  <r>
    <n v="4541"/>
    <s v="CA-2015-104129"/>
    <x v="914"/>
    <x v="932"/>
    <x v="1"/>
    <s v="ES-14080"/>
    <s v="Erin Smith"/>
    <x v="1"/>
    <s v="United States"/>
    <s v="Providence"/>
    <x v="34"/>
    <n v="2908"/>
    <x v="3"/>
    <x v="1529"/>
    <x v="0"/>
    <x v="3"/>
    <x v="1516"/>
    <n v="493.92"/>
    <n v="7"/>
    <n v="0.3"/>
    <n v="-28.22"/>
    <n v="2448.4279999999999"/>
    <n v="3457.44"/>
    <n v="1037.232"/>
    <n v="2420.2080000000001"/>
  </r>
  <r>
    <n v="4542"/>
    <s v="US-2017-132206"/>
    <x v="114"/>
    <x v="329"/>
    <x v="1"/>
    <s v="MK-17905"/>
    <s v="Michael Kennedy"/>
    <x v="1"/>
    <s v="United States"/>
    <s v="Chicago"/>
    <x v="10"/>
    <n v="60653"/>
    <x v="2"/>
    <x v="15"/>
    <x v="1"/>
    <x v="8"/>
    <x v="15"/>
    <n v="5.94"/>
    <n v="7"/>
    <n v="0.8"/>
    <n v="-8.9"/>
    <n v="17.216000000000001"/>
    <n v="41.580000000000005"/>
    <n v="33.264000000000003"/>
    <n v="8.3160000000000025"/>
  </r>
  <r>
    <n v="4543"/>
    <s v="CA-2017-113474"/>
    <x v="983"/>
    <x v="866"/>
    <x v="2"/>
    <s v="TM-21490"/>
    <s v="Tony Molinari"/>
    <x v="0"/>
    <s v="United States"/>
    <s v="Oklahoma City"/>
    <x v="26"/>
    <n v="73120"/>
    <x v="2"/>
    <x v="1674"/>
    <x v="1"/>
    <x v="12"/>
    <x v="1662"/>
    <n v="325.86"/>
    <n v="2"/>
    <n v="0"/>
    <n v="149.9"/>
    <n v="501.82000000000005"/>
    <n v="651.72"/>
    <n v="0"/>
    <n v="651.72"/>
  </r>
  <r>
    <n v="4544"/>
    <s v="CA-2015-126557"/>
    <x v="984"/>
    <x v="1059"/>
    <x v="0"/>
    <s v="RL-19615"/>
    <s v="Rob Lucas"/>
    <x v="0"/>
    <s v="United States"/>
    <s v="Chicago"/>
    <x v="10"/>
    <n v="60610"/>
    <x v="2"/>
    <x v="212"/>
    <x v="0"/>
    <x v="1"/>
    <x v="213"/>
    <n v="383.61"/>
    <n v="9"/>
    <n v="0.3"/>
    <n v="-5.48"/>
    <n v="2422.2230000000004"/>
    <n v="3452.4900000000002"/>
    <n v="1035.7470000000001"/>
    <n v="2416.7430000000004"/>
  </r>
  <r>
    <n v="4545"/>
    <s v="CA-2015-126557"/>
    <x v="984"/>
    <x v="1059"/>
    <x v="0"/>
    <s v="RL-19615"/>
    <s v="Rob Lucas"/>
    <x v="0"/>
    <s v="United States"/>
    <s v="Chicago"/>
    <x v="10"/>
    <n v="60610"/>
    <x v="2"/>
    <x v="918"/>
    <x v="2"/>
    <x v="7"/>
    <x v="910"/>
    <n v="148.47999999999999"/>
    <n v="2"/>
    <n v="0.2"/>
    <n v="16.7"/>
    <n v="220.86799999999999"/>
    <n v="296.95999999999998"/>
    <n v="59.391999999999996"/>
    <n v="237.56799999999998"/>
  </r>
  <r>
    <n v="4546"/>
    <s v="CA-2015-126557"/>
    <x v="984"/>
    <x v="1059"/>
    <x v="0"/>
    <s v="RL-19615"/>
    <s v="Rob Lucas"/>
    <x v="0"/>
    <s v="United States"/>
    <s v="Chicago"/>
    <x v="10"/>
    <n v="60610"/>
    <x v="2"/>
    <x v="1485"/>
    <x v="2"/>
    <x v="7"/>
    <x v="1472"/>
    <n v="537.54"/>
    <n v="7"/>
    <n v="0.2"/>
    <n v="53.75"/>
    <n v="2956.4739999999997"/>
    <n v="3762.7799999999997"/>
    <n v="752.55600000000004"/>
    <n v="3010.2239999999997"/>
  </r>
  <r>
    <n v="4547"/>
    <s v="CA-2015-126557"/>
    <x v="984"/>
    <x v="1059"/>
    <x v="0"/>
    <s v="RL-19615"/>
    <s v="Rob Lucas"/>
    <x v="0"/>
    <s v="United States"/>
    <s v="Chicago"/>
    <x v="10"/>
    <n v="60610"/>
    <x v="2"/>
    <x v="308"/>
    <x v="1"/>
    <x v="8"/>
    <x v="308"/>
    <n v="1.93"/>
    <n v="2"/>
    <n v="0.8"/>
    <n v="-2.99"/>
    <n v="3.762"/>
    <n v="3.86"/>
    <n v="3.0880000000000001"/>
    <n v="0.7719999999999998"/>
  </r>
  <r>
    <n v="4548"/>
    <s v="CA-2015-126557"/>
    <x v="984"/>
    <x v="1059"/>
    <x v="0"/>
    <s v="RL-19615"/>
    <s v="Rob Lucas"/>
    <x v="0"/>
    <s v="United States"/>
    <s v="Chicago"/>
    <x v="10"/>
    <n v="60610"/>
    <x v="2"/>
    <x v="649"/>
    <x v="1"/>
    <x v="6"/>
    <x v="649"/>
    <n v="6.91"/>
    <n v="3"/>
    <n v="0.2"/>
    <n v="0.69"/>
    <n v="15.894"/>
    <n v="20.73"/>
    <n v="4.1459999999999999"/>
    <n v="16.584"/>
  </r>
  <r>
    <n v="4549"/>
    <s v="CA-2015-126557"/>
    <x v="984"/>
    <x v="1059"/>
    <x v="0"/>
    <s v="RL-19615"/>
    <s v="Rob Lucas"/>
    <x v="0"/>
    <s v="United States"/>
    <s v="Chicago"/>
    <x v="10"/>
    <n v="60610"/>
    <x v="2"/>
    <x v="275"/>
    <x v="0"/>
    <x v="5"/>
    <x v="275"/>
    <n v="7.76"/>
    <n v="1"/>
    <n v="0.6"/>
    <n v="-2.13"/>
    <n v="5.234"/>
    <n v="7.76"/>
    <n v="4.6559999999999997"/>
    <n v="3.1040000000000001"/>
  </r>
  <r>
    <n v="4550"/>
    <s v="CA-2015-126557"/>
    <x v="984"/>
    <x v="1059"/>
    <x v="0"/>
    <s v="RL-19615"/>
    <s v="Rob Lucas"/>
    <x v="0"/>
    <s v="United States"/>
    <s v="Chicago"/>
    <x v="10"/>
    <n v="60610"/>
    <x v="2"/>
    <x v="517"/>
    <x v="2"/>
    <x v="7"/>
    <x v="517"/>
    <n v="659.17"/>
    <n v="4"/>
    <n v="0.2"/>
    <n v="49.44"/>
    <n v="2059.904"/>
    <n v="2636.68"/>
    <n v="527.33600000000001"/>
    <n v="2109.3440000000001"/>
  </r>
  <r>
    <n v="4551"/>
    <s v="US-2017-107636"/>
    <x v="504"/>
    <x v="1060"/>
    <x v="2"/>
    <s v="NM-18520"/>
    <s v="Neoma Murray"/>
    <x v="0"/>
    <s v="United States"/>
    <s v="Manchester"/>
    <x v="29"/>
    <n v="6040"/>
    <x v="3"/>
    <x v="1675"/>
    <x v="1"/>
    <x v="2"/>
    <x v="1663"/>
    <n v="5.76"/>
    <n v="2"/>
    <n v="0"/>
    <n v="2.82"/>
    <n v="8.6999999999999993"/>
    <n v="11.52"/>
    <n v="0"/>
    <n v="11.52"/>
  </r>
  <r>
    <n v="4552"/>
    <s v="US-2014-165862"/>
    <x v="985"/>
    <x v="137"/>
    <x v="1"/>
    <s v="GK-14620"/>
    <s v="Grace Kelly"/>
    <x v="1"/>
    <s v="United States"/>
    <s v="Los Angeles"/>
    <x v="1"/>
    <n v="90049"/>
    <x v="1"/>
    <x v="1213"/>
    <x v="0"/>
    <x v="3"/>
    <x v="1198"/>
    <n v="351.22"/>
    <n v="3"/>
    <n v="0.2"/>
    <n v="4.3899999999999997"/>
    <n v="838.53800000000012"/>
    <n v="1053.6600000000001"/>
    <n v="210.73200000000003"/>
    <n v="842.92800000000011"/>
  </r>
  <r>
    <n v="4553"/>
    <s v="US-2014-106334"/>
    <x v="422"/>
    <x v="302"/>
    <x v="1"/>
    <s v="JF-15490"/>
    <s v="Jeremy Farry"/>
    <x v="0"/>
    <s v="United States"/>
    <s v="San Francisco"/>
    <x v="1"/>
    <n v="94122"/>
    <x v="1"/>
    <x v="370"/>
    <x v="0"/>
    <x v="1"/>
    <x v="371"/>
    <n v="230.28"/>
    <n v="3"/>
    <n v="0.2"/>
    <n v="23.03"/>
    <n v="529.64200000000005"/>
    <n v="690.84"/>
    <n v="138.16800000000001"/>
    <n v="552.67200000000003"/>
  </r>
  <r>
    <n v="4554"/>
    <s v="US-2014-106334"/>
    <x v="422"/>
    <x v="302"/>
    <x v="1"/>
    <s v="JF-15490"/>
    <s v="Jeremy Farry"/>
    <x v="0"/>
    <s v="United States"/>
    <s v="San Francisco"/>
    <x v="1"/>
    <n v="94122"/>
    <x v="1"/>
    <x v="630"/>
    <x v="1"/>
    <x v="10"/>
    <x v="630"/>
    <n v="12.84"/>
    <n v="3"/>
    <n v="0"/>
    <n v="5.78"/>
    <n v="32.739999999999995"/>
    <n v="38.519999999999996"/>
    <n v="0"/>
    <n v="38.519999999999996"/>
  </r>
  <r>
    <n v="4555"/>
    <s v="CA-2016-101448"/>
    <x v="535"/>
    <x v="575"/>
    <x v="0"/>
    <s v="EB-13930"/>
    <s v="Eric Barreto"/>
    <x v="0"/>
    <s v="United States"/>
    <s v="La Crosse"/>
    <x v="6"/>
    <n v="54601"/>
    <x v="2"/>
    <x v="92"/>
    <x v="1"/>
    <x v="8"/>
    <x v="92"/>
    <n v="56.82"/>
    <n v="3"/>
    <n v="0"/>
    <n v="28.41"/>
    <n v="142.05000000000001"/>
    <n v="170.46"/>
    <n v="0"/>
    <n v="170.46"/>
  </r>
  <r>
    <n v="4556"/>
    <s v="CA-2015-130218"/>
    <x v="391"/>
    <x v="211"/>
    <x v="2"/>
    <s v="SG-20470"/>
    <s v="Sheri Gordon"/>
    <x v="0"/>
    <s v="United States"/>
    <s v="Florence"/>
    <x v="20"/>
    <n v="29501"/>
    <x v="0"/>
    <x v="550"/>
    <x v="1"/>
    <x v="13"/>
    <x v="128"/>
    <n v="31.56"/>
    <n v="4"/>
    <n v="0"/>
    <n v="14.2"/>
    <n v="112.03999999999999"/>
    <n v="126.24"/>
    <n v="0"/>
    <n v="126.24"/>
  </r>
  <r>
    <n v="4557"/>
    <s v="CA-2015-130218"/>
    <x v="391"/>
    <x v="211"/>
    <x v="2"/>
    <s v="SG-20470"/>
    <s v="Sheri Gordon"/>
    <x v="0"/>
    <s v="United States"/>
    <s v="Florence"/>
    <x v="20"/>
    <n v="29501"/>
    <x v="0"/>
    <x v="700"/>
    <x v="1"/>
    <x v="4"/>
    <x v="700"/>
    <n v="27.92"/>
    <n v="4"/>
    <n v="0"/>
    <n v="0.56000000000000005"/>
    <n v="111.12"/>
    <n v="111.68"/>
    <n v="0"/>
    <n v="111.68"/>
  </r>
  <r>
    <n v="4558"/>
    <s v="US-2017-117331"/>
    <x v="208"/>
    <x v="980"/>
    <x v="1"/>
    <s v="ND-18370"/>
    <s v="Natalie DeCherney"/>
    <x v="0"/>
    <s v="United States"/>
    <s v="Glendale"/>
    <x v="16"/>
    <n v="85301"/>
    <x v="1"/>
    <x v="697"/>
    <x v="1"/>
    <x v="8"/>
    <x v="697"/>
    <n v="8.56"/>
    <n v="1"/>
    <n v="0.7"/>
    <n v="-6.56"/>
    <n v="9.1280000000000001"/>
    <n v="8.56"/>
    <n v="5.992"/>
    <n v="2.5680000000000005"/>
  </r>
  <r>
    <n v="4559"/>
    <s v="CA-2014-127383"/>
    <x v="520"/>
    <x v="1061"/>
    <x v="1"/>
    <s v="CM-11815"/>
    <s v="Candace McMahon"/>
    <x v="1"/>
    <s v="United States"/>
    <s v="El Paso"/>
    <x v="5"/>
    <n v="79907"/>
    <x v="2"/>
    <x v="1503"/>
    <x v="1"/>
    <x v="12"/>
    <x v="153"/>
    <n v="49.57"/>
    <n v="2"/>
    <n v="0.2"/>
    <n v="17.97"/>
    <n v="61.341999999999999"/>
    <n v="99.14"/>
    <n v="19.828000000000003"/>
    <n v="79.311999999999998"/>
  </r>
  <r>
    <n v="4560"/>
    <s v="CA-2014-110219"/>
    <x v="952"/>
    <x v="449"/>
    <x v="2"/>
    <s v="EB-13870"/>
    <s v="Emily Burns"/>
    <x v="0"/>
    <s v="United States"/>
    <s v="San Antonio"/>
    <x v="5"/>
    <n v="78207"/>
    <x v="2"/>
    <x v="64"/>
    <x v="0"/>
    <x v="1"/>
    <x v="64"/>
    <n v="127.87"/>
    <n v="3"/>
    <n v="0.3"/>
    <n v="-9.1300000000000008"/>
    <n v="277.65700000000004"/>
    <n v="383.61"/>
    <n v="115.083"/>
    <n v="268.52700000000004"/>
  </r>
  <r>
    <n v="4561"/>
    <s v="CA-2015-118871"/>
    <x v="784"/>
    <x v="234"/>
    <x v="0"/>
    <s v="HM-14860"/>
    <s v="Harry Marie"/>
    <x v="1"/>
    <s v="United States"/>
    <s v="Los Angeles"/>
    <x v="1"/>
    <n v="90049"/>
    <x v="1"/>
    <x v="231"/>
    <x v="1"/>
    <x v="12"/>
    <x v="232"/>
    <n v="271.44"/>
    <n v="3"/>
    <n v="0"/>
    <n v="122.15"/>
    <n v="692.17"/>
    <n v="814.31999999999994"/>
    <n v="0"/>
    <n v="814.31999999999994"/>
  </r>
  <r>
    <n v="4562"/>
    <s v="CA-2015-118871"/>
    <x v="784"/>
    <x v="234"/>
    <x v="0"/>
    <s v="HM-14860"/>
    <s v="Harry Marie"/>
    <x v="1"/>
    <s v="United States"/>
    <s v="Los Angeles"/>
    <x v="1"/>
    <n v="90049"/>
    <x v="1"/>
    <x v="1676"/>
    <x v="2"/>
    <x v="7"/>
    <x v="1664"/>
    <n v="110.35"/>
    <n v="3"/>
    <n v="0.2"/>
    <n v="8.2799999999999994"/>
    <n v="256.56"/>
    <n v="331.04999999999995"/>
    <n v="66.209999999999994"/>
    <n v="264.83999999999997"/>
  </r>
  <r>
    <n v="4563"/>
    <s v="CA-2015-118871"/>
    <x v="784"/>
    <x v="234"/>
    <x v="0"/>
    <s v="HM-14860"/>
    <s v="Harry Marie"/>
    <x v="1"/>
    <s v="United States"/>
    <s v="Los Angeles"/>
    <x v="1"/>
    <n v="90049"/>
    <x v="1"/>
    <x v="1677"/>
    <x v="0"/>
    <x v="5"/>
    <x v="1665"/>
    <n v="36.4"/>
    <n v="5"/>
    <n v="0"/>
    <n v="13.83"/>
    <n v="168.17"/>
    <n v="182"/>
    <n v="0"/>
    <n v="182"/>
  </r>
  <r>
    <n v="4564"/>
    <s v="CA-2017-129490"/>
    <x v="986"/>
    <x v="420"/>
    <x v="1"/>
    <s v="SJ-20125"/>
    <s v="Sanjit Jacobs"/>
    <x v="2"/>
    <s v="United States"/>
    <s v="Miramar"/>
    <x v="2"/>
    <n v="33023"/>
    <x v="0"/>
    <x v="1585"/>
    <x v="0"/>
    <x v="1"/>
    <x v="1576"/>
    <n v="419.14"/>
    <n v="4"/>
    <n v="0.2"/>
    <n v="-57.63"/>
    <n v="1398.8780000000002"/>
    <n v="1676.56"/>
    <n v="335.31200000000001"/>
    <n v="1341.248"/>
  </r>
  <r>
    <n v="4565"/>
    <s v="CA-2014-101175"/>
    <x v="337"/>
    <x v="467"/>
    <x v="1"/>
    <s v="DM-12955"/>
    <s v="Dario Medina"/>
    <x v="1"/>
    <s v="United States"/>
    <s v="Mesa"/>
    <x v="16"/>
    <n v="85204"/>
    <x v="1"/>
    <x v="1018"/>
    <x v="1"/>
    <x v="4"/>
    <x v="1009"/>
    <n v="100.7"/>
    <n v="6"/>
    <n v="0.2"/>
    <n v="-1.26"/>
    <n v="484.62"/>
    <n v="604.20000000000005"/>
    <n v="120.84000000000002"/>
    <n v="483.36"/>
  </r>
  <r>
    <n v="4566"/>
    <s v="US-2017-149510"/>
    <x v="734"/>
    <x v="235"/>
    <x v="1"/>
    <s v="MC-17575"/>
    <s v="Matt Collins"/>
    <x v="0"/>
    <s v="United States"/>
    <s v="Fayetteville"/>
    <x v="3"/>
    <n v="28314"/>
    <x v="0"/>
    <x v="551"/>
    <x v="1"/>
    <x v="9"/>
    <x v="550"/>
    <n v="45.22"/>
    <n v="3"/>
    <n v="0.2"/>
    <n v="4.5199999999999996"/>
    <n v="104.008"/>
    <n v="135.66"/>
    <n v="27.132000000000001"/>
    <n v="108.52799999999999"/>
  </r>
  <r>
    <n v="4567"/>
    <s v="US-2017-149510"/>
    <x v="734"/>
    <x v="235"/>
    <x v="1"/>
    <s v="MC-17575"/>
    <s v="Matt Collins"/>
    <x v="0"/>
    <s v="United States"/>
    <s v="Fayetteville"/>
    <x v="3"/>
    <n v="28314"/>
    <x v="0"/>
    <x v="1399"/>
    <x v="1"/>
    <x v="8"/>
    <x v="1386"/>
    <n v="28.78"/>
    <n v="6"/>
    <n v="0.7"/>
    <n v="-21.11"/>
    <n v="72.914000000000016"/>
    <n v="172.68"/>
    <n v="120.87599999999999"/>
    <n v="51.804000000000016"/>
  </r>
  <r>
    <n v="4568"/>
    <s v="US-2017-149510"/>
    <x v="734"/>
    <x v="235"/>
    <x v="1"/>
    <s v="MC-17575"/>
    <s v="Matt Collins"/>
    <x v="0"/>
    <s v="United States"/>
    <s v="Fayetteville"/>
    <x v="3"/>
    <n v="28314"/>
    <x v="0"/>
    <x v="827"/>
    <x v="1"/>
    <x v="10"/>
    <x v="823"/>
    <n v="24.45"/>
    <n v="4"/>
    <n v="0.2"/>
    <n v="8.86"/>
    <n v="69.38"/>
    <n v="97.8"/>
    <n v="19.560000000000002"/>
    <n v="78.239999999999995"/>
  </r>
  <r>
    <n v="4569"/>
    <s v="CA-2015-111990"/>
    <x v="627"/>
    <x v="681"/>
    <x v="1"/>
    <s v="DB-13660"/>
    <s v="Duane Benoit"/>
    <x v="0"/>
    <s v="United States"/>
    <s v="Houston"/>
    <x v="5"/>
    <n v="77095"/>
    <x v="2"/>
    <x v="44"/>
    <x v="1"/>
    <x v="8"/>
    <x v="44"/>
    <n v="10.48"/>
    <n v="6"/>
    <n v="0.8"/>
    <n v="-17.29"/>
    <n v="29.866"/>
    <n v="62.88"/>
    <n v="50.304000000000002"/>
    <n v="12.576000000000001"/>
  </r>
  <r>
    <n v="4570"/>
    <s v="CA-2014-169460"/>
    <x v="987"/>
    <x v="1062"/>
    <x v="0"/>
    <s v="NF-18595"/>
    <s v="Nicole Fjeld"/>
    <x v="2"/>
    <s v="United States"/>
    <s v="San Jose"/>
    <x v="1"/>
    <n v="95123"/>
    <x v="1"/>
    <x v="216"/>
    <x v="0"/>
    <x v="5"/>
    <x v="1579"/>
    <n v="76.14"/>
    <n v="3"/>
    <n v="0"/>
    <n v="26.65"/>
    <n v="201.77"/>
    <n v="228.42000000000002"/>
    <n v="0"/>
    <n v="228.42000000000002"/>
  </r>
  <r>
    <n v="4571"/>
    <s v="US-2015-152128"/>
    <x v="442"/>
    <x v="673"/>
    <x v="0"/>
    <s v="NM-18445"/>
    <s v="Nathan Mautz"/>
    <x v="2"/>
    <s v="United States"/>
    <s v="Wichita"/>
    <x v="41"/>
    <n v="67212"/>
    <x v="2"/>
    <x v="1658"/>
    <x v="1"/>
    <x v="6"/>
    <x v="1646"/>
    <n v="21.24"/>
    <n v="3"/>
    <n v="0"/>
    <n v="8.07"/>
    <n v="55.65"/>
    <n v="63.72"/>
    <n v="0"/>
    <n v="63.72"/>
  </r>
  <r>
    <n v="4572"/>
    <s v="US-2015-152128"/>
    <x v="442"/>
    <x v="673"/>
    <x v="0"/>
    <s v="NM-18445"/>
    <s v="Nathan Mautz"/>
    <x v="2"/>
    <s v="United States"/>
    <s v="Wichita"/>
    <x v="41"/>
    <n v="67212"/>
    <x v="2"/>
    <x v="1242"/>
    <x v="1"/>
    <x v="8"/>
    <x v="1225"/>
    <n v="127.96"/>
    <n v="2"/>
    <n v="0"/>
    <n v="60.14"/>
    <n v="195.77999999999997"/>
    <n v="255.92"/>
    <n v="0"/>
    <n v="255.92"/>
  </r>
  <r>
    <n v="4573"/>
    <s v="CA-2017-126662"/>
    <x v="729"/>
    <x v="804"/>
    <x v="1"/>
    <s v="AB-10255"/>
    <s v="Alejandro Ballentine"/>
    <x v="2"/>
    <s v="United States"/>
    <s v="Los Angeles"/>
    <x v="1"/>
    <n v="90036"/>
    <x v="1"/>
    <x v="851"/>
    <x v="2"/>
    <x v="16"/>
    <x v="844"/>
    <n v="479.98"/>
    <n v="2"/>
    <n v="0.2"/>
    <n v="90"/>
    <n v="677.96800000000007"/>
    <n v="959.96"/>
    <n v="191.99200000000002"/>
    <n v="767.96800000000007"/>
  </r>
  <r>
    <n v="4574"/>
    <s v="CA-2016-139395"/>
    <x v="939"/>
    <x v="1063"/>
    <x v="1"/>
    <s v="MG-17650"/>
    <s v="Matthew Grinstein"/>
    <x v="2"/>
    <s v="United States"/>
    <s v="Jackson"/>
    <x v="12"/>
    <n v="49201"/>
    <x v="2"/>
    <x v="539"/>
    <x v="2"/>
    <x v="7"/>
    <x v="539"/>
    <n v="657.93"/>
    <n v="7"/>
    <n v="0"/>
    <n v="184.22"/>
    <n v="4421.2899999999991"/>
    <n v="4605.5099999999993"/>
    <n v="0"/>
    <n v="4605.5099999999993"/>
  </r>
  <r>
    <n v="4575"/>
    <s v="CA-2016-139395"/>
    <x v="939"/>
    <x v="1063"/>
    <x v="1"/>
    <s v="MG-17650"/>
    <s v="Matthew Grinstein"/>
    <x v="2"/>
    <s v="United States"/>
    <s v="Jackson"/>
    <x v="12"/>
    <n v="49201"/>
    <x v="2"/>
    <x v="904"/>
    <x v="0"/>
    <x v="5"/>
    <x v="896"/>
    <n v="33.479999999999997"/>
    <n v="4"/>
    <n v="0"/>
    <n v="8.6999999999999993"/>
    <n v="125.21999999999998"/>
    <n v="133.91999999999999"/>
    <n v="0"/>
    <n v="133.91999999999999"/>
  </r>
  <r>
    <n v="4576"/>
    <s v="CA-2016-139395"/>
    <x v="939"/>
    <x v="1063"/>
    <x v="1"/>
    <s v="MG-17650"/>
    <s v="Matthew Grinstein"/>
    <x v="2"/>
    <s v="United States"/>
    <s v="Jackson"/>
    <x v="12"/>
    <n v="49201"/>
    <x v="2"/>
    <x v="324"/>
    <x v="1"/>
    <x v="6"/>
    <x v="324"/>
    <n v="13.9"/>
    <n v="5"/>
    <n v="0"/>
    <n v="3.61"/>
    <n v="65.89"/>
    <n v="69.5"/>
    <n v="0"/>
    <n v="69.5"/>
  </r>
  <r>
    <n v="4577"/>
    <s v="CA-2016-139395"/>
    <x v="939"/>
    <x v="1063"/>
    <x v="1"/>
    <s v="MG-17650"/>
    <s v="Matthew Grinstein"/>
    <x v="2"/>
    <s v="United States"/>
    <s v="Jackson"/>
    <x v="12"/>
    <n v="49201"/>
    <x v="2"/>
    <x v="1678"/>
    <x v="1"/>
    <x v="4"/>
    <x v="1666"/>
    <n v="26.86"/>
    <n v="2"/>
    <n v="0"/>
    <n v="6.72"/>
    <n v="47"/>
    <n v="53.72"/>
    <n v="0"/>
    <n v="53.72"/>
  </r>
  <r>
    <n v="4578"/>
    <s v="US-2014-121734"/>
    <x v="909"/>
    <x v="1064"/>
    <x v="1"/>
    <s v="SE-20110"/>
    <s v="Sanjit Engle"/>
    <x v="0"/>
    <s v="United States"/>
    <s v="Lewiston"/>
    <x v="45"/>
    <n v="83501"/>
    <x v="1"/>
    <x v="1224"/>
    <x v="1"/>
    <x v="8"/>
    <x v="1208"/>
    <n v="9.58"/>
    <n v="1"/>
    <n v="0.2"/>
    <n v="3.35"/>
    <n v="4.3140000000000001"/>
    <n v="9.58"/>
    <n v="1.9160000000000001"/>
    <n v="7.6639999999999997"/>
  </r>
  <r>
    <n v="4579"/>
    <s v="CA-2015-110947"/>
    <x v="988"/>
    <x v="1065"/>
    <x v="1"/>
    <s v="AG-10765"/>
    <s v="Anthony Garverick"/>
    <x v="2"/>
    <s v="United States"/>
    <s v="Hampton"/>
    <x v="17"/>
    <n v="23666"/>
    <x v="0"/>
    <x v="443"/>
    <x v="1"/>
    <x v="8"/>
    <x v="443"/>
    <n v="113.1"/>
    <n v="3"/>
    <n v="0"/>
    <n v="56.55"/>
    <n v="282.74999999999994"/>
    <n v="339.29999999999995"/>
    <n v="0"/>
    <n v="339.29999999999995"/>
  </r>
  <r>
    <n v="4580"/>
    <s v="US-2014-150126"/>
    <x v="923"/>
    <x v="978"/>
    <x v="1"/>
    <s v="AS-10045"/>
    <s v="Aaron Smayling"/>
    <x v="1"/>
    <s v="United States"/>
    <s v="New York City"/>
    <x v="15"/>
    <n v="10035"/>
    <x v="3"/>
    <x v="1679"/>
    <x v="1"/>
    <x v="10"/>
    <x v="1667"/>
    <n v="65.78"/>
    <n v="11"/>
    <n v="0"/>
    <n v="32.229999999999997"/>
    <n v="691.35"/>
    <n v="723.58"/>
    <n v="0"/>
    <n v="723.58"/>
  </r>
  <r>
    <n v="4581"/>
    <s v="CA-2015-164427"/>
    <x v="374"/>
    <x v="1066"/>
    <x v="1"/>
    <s v="AR-10405"/>
    <s v="Allen Rosenblatt"/>
    <x v="1"/>
    <s v="United States"/>
    <s v="Hattiesburg"/>
    <x v="35"/>
    <n v="39401"/>
    <x v="0"/>
    <x v="240"/>
    <x v="2"/>
    <x v="11"/>
    <x v="241"/>
    <n v="239.7"/>
    <n v="6"/>
    <n v="0"/>
    <n v="105.47"/>
    <n v="1332.7299999999998"/>
    <n v="1438.1999999999998"/>
    <n v="0"/>
    <n v="1438.1999999999998"/>
  </r>
  <r>
    <n v="4582"/>
    <s v="CA-2016-120250"/>
    <x v="251"/>
    <x v="42"/>
    <x v="2"/>
    <s v="AP-10720"/>
    <s v="Anne Pryor"/>
    <x v="2"/>
    <s v="United States"/>
    <s v="Philadelphia"/>
    <x v="9"/>
    <n v="19140"/>
    <x v="3"/>
    <x v="1680"/>
    <x v="0"/>
    <x v="5"/>
    <x v="1668"/>
    <n v="25.63"/>
    <n v="3"/>
    <n v="0.2"/>
    <n v="3.84"/>
    <n v="57.671999999999997"/>
    <n v="76.89"/>
    <n v="15.378"/>
    <n v="61.512"/>
  </r>
  <r>
    <n v="4583"/>
    <s v="CA-2016-121993"/>
    <x v="224"/>
    <x v="841"/>
    <x v="2"/>
    <s v="JB-16000"/>
    <s v="Joy Bell-"/>
    <x v="0"/>
    <s v="United States"/>
    <s v="Philadelphia"/>
    <x v="9"/>
    <n v="19140"/>
    <x v="3"/>
    <x v="1647"/>
    <x v="1"/>
    <x v="2"/>
    <x v="1636"/>
    <n v="23.62"/>
    <n v="8"/>
    <n v="0.2"/>
    <n v="7.97"/>
    <n v="143.19800000000001"/>
    <n v="188.96"/>
    <n v="37.792000000000002"/>
    <n v="151.16800000000001"/>
  </r>
  <r>
    <n v="4584"/>
    <s v="US-2016-100405"/>
    <x v="370"/>
    <x v="267"/>
    <x v="0"/>
    <s v="TS-21430"/>
    <s v="Tom Stivers"/>
    <x v="1"/>
    <s v="United States"/>
    <s v="Los Angeles"/>
    <x v="1"/>
    <n v="90045"/>
    <x v="1"/>
    <x v="105"/>
    <x v="1"/>
    <x v="6"/>
    <x v="105"/>
    <n v="8.26"/>
    <n v="2"/>
    <n v="0"/>
    <n v="3.8"/>
    <n v="12.719999999999999"/>
    <n v="16.52"/>
    <n v="0"/>
    <n v="16.52"/>
  </r>
  <r>
    <n v="4585"/>
    <s v="US-2017-163790"/>
    <x v="808"/>
    <x v="276"/>
    <x v="0"/>
    <s v="NL-18310"/>
    <s v="Nancy Lomonaco"/>
    <x v="2"/>
    <s v="United States"/>
    <s v="Danville"/>
    <x v="1"/>
    <n v="94526"/>
    <x v="1"/>
    <x v="466"/>
    <x v="1"/>
    <x v="12"/>
    <x v="467"/>
    <n v="76.58"/>
    <n v="7"/>
    <n v="0"/>
    <n v="38.29"/>
    <n v="497.76999999999992"/>
    <n v="536.05999999999995"/>
    <n v="0"/>
    <n v="536.05999999999995"/>
  </r>
  <r>
    <n v="4586"/>
    <s v="US-2017-163790"/>
    <x v="808"/>
    <x v="276"/>
    <x v="0"/>
    <s v="NL-18310"/>
    <s v="Nancy Lomonaco"/>
    <x v="2"/>
    <s v="United States"/>
    <s v="Danville"/>
    <x v="1"/>
    <n v="94526"/>
    <x v="1"/>
    <x v="1273"/>
    <x v="1"/>
    <x v="6"/>
    <x v="1258"/>
    <n v="8.8000000000000007"/>
    <n v="5"/>
    <n v="0"/>
    <n v="4.22"/>
    <n v="39.78"/>
    <n v="44"/>
    <n v="0"/>
    <n v="44"/>
  </r>
  <r>
    <n v="4587"/>
    <s v="US-2017-163790"/>
    <x v="808"/>
    <x v="276"/>
    <x v="0"/>
    <s v="NL-18310"/>
    <s v="Nancy Lomonaco"/>
    <x v="2"/>
    <s v="United States"/>
    <s v="Danville"/>
    <x v="1"/>
    <n v="94526"/>
    <x v="1"/>
    <x v="1681"/>
    <x v="1"/>
    <x v="8"/>
    <x v="1669"/>
    <n v="590.35"/>
    <n v="6"/>
    <n v="0.2"/>
    <n v="206.62"/>
    <n v="2627.0600000000004"/>
    <n v="3542.1000000000004"/>
    <n v="708.42000000000007"/>
    <n v="2833.6800000000003"/>
  </r>
  <r>
    <n v="4588"/>
    <s v="US-2017-163790"/>
    <x v="808"/>
    <x v="276"/>
    <x v="0"/>
    <s v="NL-18310"/>
    <s v="Nancy Lomonaco"/>
    <x v="2"/>
    <s v="United States"/>
    <s v="Danville"/>
    <x v="1"/>
    <n v="94526"/>
    <x v="1"/>
    <x v="802"/>
    <x v="1"/>
    <x v="13"/>
    <x v="800"/>
    <n v="5.58"/>
    <n v="3"/>
    <n v="0"/>
    <n v="0.17"/>
    <n v="16.57"/>
    <n v="16.740000000000002"/>
    <n v="0"/>
    <n v="16.740000000000002"/>
  </r>
  <r>
    <n v="4589"/>
    <s v="US-2017-163790"/>
    <x v="808"/>
    <x v="276"/>
    <x v="0"/>
    <s v="NL-18310"/>
    <s v="Nancy Lomonaco"/>
    <x v="2"/>
    <s v="United States"/>
    <s v="Danville"/>
    <x v="1"/>
    <n v="94526"/>
    <x v="1"/>
    <x v="1682"/>
    <x v="0"/>
    <x v="5"/>
    <x v="1670"/>
    <n v="25.02"/>
    <n v="3"/>
    <n v="0"/>
    <n v="10.51"/>
    <n v="64.55"/>
    <n v="75.06"/>
    <n v="0"/>
    <n v="75.06"/>
  </r>
  <r>
    <n v="4590"/>
    <s v="US-2017-163790"/>
    <x v="808"/>
    <x v="276"/>
    <x v="0"/>
    <s v="NL-18310"/>
    <s v="Nancy Lomonaco"/>
    <x v="2"/>
    <s v="United States"/>
    <s v="Danville"/>
    <x v="1"/>
    <n v="94526"/>
    <x v="1"/>
    <x v="557"/>
    <x v="1"/>
    <x v="4"/>
    <x v="556"/>
    <n v="452.55"/>
    <n v="7"/>
    <n v="0"/>
    <n v="22.63"/>
    <n v="3145.22"/>
    <n v="3167.85"/>
    <n v="0"/>
    <n v="3167.85"/>
  </r>
  <r>
    <n v="4591"/>
    <s v="CA-2016-129868"/>
    <x v="482"/>
    <x v="844"/>
    <x v="1"/>
    <s v="MC-18130"/>
    <s v="Mike Caudle"/>
    <x v="1"/>
    <s v="United States"/>
    <s v="Los Angeles"/>
    <x v="1"/>
    <n v="90004"/>
    <x v="1"/>
    <x v="1280"/>
    <x v="1"/>
    <x v="14"/>
    <x v="1265"/>
    <n v="17.760000000000002"/>
    <n v="2"/>
    <n v="0"/>
    <n v="4.97"/>
    <n v="30.550000000000004"/>
    <n v="35.520000000000003"/>
    <n v="0"/>
    <n v="35.520000000000003"/>
  </r>
  <r>
    <n v="4592"/>
    <s v="CA-2016-129868"/>
    <x v="482"/>
    <x v="844"/>
    <x v="1"/>
    <s v="MC-18130"/>
    <s v="Mike Caudle"/>
    <x v="1"/>
    <s v="United States"/>
    <s v="Los Angeles"/>
    <x v="1"/>
    <n v="90004"/>
    <x v="1"/>
    <x v="7"/>
    <x v="2"/>
    <x v="7"/>
    <x v="7"/>
    <n v="302.38"/>
    <n v="2"/>
    <n v="0.2"/>
    <n v="30.24"/>
    <n v="453.56799999999998"/>
    <n v="604.76"/>
    <n v="120.952"/>
    <n v="483.80799999999999"/>
  </r>
  <r>
    <n v="4593"/>
    <s v="CA-2016-129868"/>
    <x v="482"/>
    <x v="844"/>
    <x v="1"/>
    <s v="MC-18130"/>
    <s v="Mike Caudle"/>
    <x v="1"/>
    <s v="United States"/>
    <s v="Los Angeles"/>
    <x v="1"/>
    <n v="90004"/>
    <x v="1"/>
    <x v="1534"/>
    <x v="0"/>
    <x v="1"/>
    <x v="1522"/>
    <n v="146.35"/>
    <n v="3"/>
    <n v="0.2"/>
    <n v="-5.49"/>
    <n v="356.72999999999996"/>
    <n v="439.04999999999995"/>
    <n v="87.81"/>
    <n v="351.23999999999995"/>
  </r>
  <r>
    <n v="4594"/>
    <s v="CA-2016-129868"/>
    <x v="482"/>
    <x v="844"/>
    <x v="1"/>
    <s v="MC-18130"/>
    <s v="Mike Caudle"/>
    <x v="1"/>
    <s v="United States"/>
    <s v="Los Angeles"/>
    <x v="1"/>
    <n v="90004"/>
    <x v="1"/>
    <x v="1683"/>
    <x v="1"/>
    <x v="9"/>
    <x v="1671"/>
    <n v="7.9"/>
    <n v="2"/>
    <n v="0"/>
    <n v="2.0499999999999998"/>
    <n v="13.75"/>
    <n v="15.8"/>
    <n v="0"/>
    <n v="15.8"/>
  </r>
  <r>
    <n v="4595"/>
    <s v="CA-2016-129868"/>
    <x v="482"/>
    <x v="844"/>
    <x v="1"/>
    <s v="MC-18130"/>
    <s v="Mike Caudle"/>
    <x v="1"/>
    <s v="United States"/>
    <s v="Los Angeles"/>
    <x v="1"/>
    <n v="90004"/>
    <x v="1"/>
    <x v="215"/>
    <x v="0"/>
    <x v="3"/>
    <x v="216"/>
    <n v="902.71"/>
    <n v="3"/>
    <n v="0.2"/>
    <n v="33.85"/>
    <n v="2132.654"/>
    <n v="2708.13"/>
    <n v="541.62600000000009"/>
    <n v="2166.5039999999999"/>
  </r>
  <r>
    <n v="4596"/>
    <s v="CA-2016-129868"/>
    <x v="482"/>
    <x v="844"/>
    <x v="1"/>
    <s v="MC-18130"/>
    <s v="Mike Caudle"/>
    <x v="1"/>
    <s v="United States"/>
    <s v="Los Angeles"/>
    <x v="1"/>
    <n v="90004"/>
    <x v="1"/>
    <x v="646"/>
    <x v="1"/>
    <x v="6"/>
    <x v="646"/>
    <n v="53.97"/>
    <n v="3"/>
    <n v="0"/>
    <n v="15.11"/>
    <n v="146.80000000000001"/>
    <n v="161.91"/>
    <n v="0"/>
    <n v="161.91"/>
  </r>
  <r>
    <n v="4597"/>
    <s v="CA-2016-140564"/>
    <x v="5"/>
    <x v="5"/>
    <x v="0"/>
    <s v="TC-21475"/>
    <s v="Tony Chapman"/>
    <x v="2"/>
    <s v="United States"/>
    <s v="Washington"/>
    <x v="40"/>
    <n v="20016"/>
    <x v="3"/>
    <x v="753"/>
    <x v="1"/>
    <x v="6"/>
    <x v="751"/>
    <n v="33.92"/>
    <n v="8"/>
    <n v="0"/>
    <n v="13.23"/>
    <n v="258.13"/>
    <n v="271.36"/>
    <n v="0"/>
    <n v="271.36"/>
  </r>
  <r>
    <n v="4598"/>
    <s v="US-2017-169502"/>
    <x v="735"/>
    <x v="153"/>
    <x v="1"/>
    <s v="MG-17650"/>
    <s v="Matthew Grinstein"/>
    <x v="2"/>
    <s v="United States"/>
    <s v="Milwaukee"/>
    <x v="6"/>
    <n v="53209"/>
    <x v="2"/>
    <x v="515"/>
    <x v="1"/>
    <x v="14"/>
    <x v="515"/>
    <n v="21.81"/>
    <n v="3"/>
    <n v="0"/>
    <n v="5.89"/>
    <n v="59.539999999999992"/>
    <n v="65.429999999999993"/>
    <n v="0"/>
    <n v="65.429999999999993"/>
  </r>
  <r>
    <n v="4599"/>
    <s v="US-2017-169502"/>
    <x v="735"/>
    <x v="153"/>
    <x v="1"/>
    <s v="MG-17650"/>
    <s v="Matthew Grinstein"/>
    <x v="2"/>
    <s v="United States"/>
    <s v="Milwaukee"/>
    <x v="6"/>
    <n v="53209"/>
    <x v="2"/>
    <x v="1549"/>
    <x v="1"/>
    <x v="9"/>
    <x v="1537"/>
    <n v="91.6"/>
    <n v="5"/>
    <n v="0"/>
    <n v="26.56"/>
    <n v="431.44"/>
    <n v="458"/>
    <n v="0"/>
    <n v="458"/>
  </r>
  <r>
    <n v="4600"/>
    <s v="CA-2015-146948"/>
    <x v="747"/>
    <x v="532"/>
    <x v="1"/>
    <s v="MG-17890"/>
    <s v="Michael Granlund"/>
    <x v="2"/>
    <s v="United States"/>
    <s v="Baltimore"/>
    <x v="39"/>
    <n v="21215"/>
    <x v="3"/>
    <x v="531"/>
    <x v="0"/>
    <x v="1"/>
    <x v="531"/>
    <n v="150.97999999999999"/>
    <n v="1"/>
    <n v="0"/>
    <n v="43.78"/>
    <n v="107.19999999999999"/>
    <n v="150.97999999999999"/>
    <n v="0"/>
    <n v="150.97999999999999"/>
  </r>
  <r>
    <n v="4601"/>
    <s v="CA-2015-146948"/>
    <x v="747"/>
    <x v="532"/>
    <x v="1"/>
    <s v="MG-17890"/>
    <s v="Michael Granlund"/>
    <x v="2"/>
    <s v="United States"/>
    <s v="Baltimore"/>
    <x v="39"/>
    <n v="21215"/>
    <x v="3"/>
    <x v="373"/>
    <x v="1"/>
    <x v="12"/>
    <x v="374"/>
    <n v="137.25"/>
    <n v="9"/>
    <n v="0"/>
    <n v="63.14"/>
    <n v="1172.1099999999999"/>
    <n v="1235.25"/>
    <n v="0"/>
    <n v="1235.25"/>
  </r>
  <r>
    <n v="4602"/>
    <s v="CA-2015-146948"/>
    <x v="747"/>
    <x v="532"/>
    <x v="1"/>
    <s v="MG-17890"/>
    <s v="Michael Granlund"/>
    <x v="2"/>
    <s v="United States"/>
    <s v="Baltimore"/>
    <x v="39"/>
    <n v="21215"/>
    <x v="3"/>
    <x v="1579"/>
    <x v="1"/>
    <x v="13"/>
    <x v="1570"/>
    <n v="11.52"/>
    <n v="4"/>
    <n v="0"/>
    <n v="5.41"/>
    <n v="40.67"/>
    <n v="46.08"/>
    <n v="0"/>
    <n v="46.08"/>
  </r>
  <r>
    <n v="4603"/>
    <s v="US-2015-113327"/>
    <x v="989"/>
    <x v="484"/>
    <x v="0"/>
    <s v="BF-11170"/>
    <s v="Ben Ferrer"/>
    <x v="2"/>
    <s v="United States"/>
    <s v="Jacksonville"/>
    <x v="3"/>
    <n v="28540"/>
    <x v="0"/>
    <x v="1274"/>
    <x v="1"/>
    <x v="10"/>
    <x v="1259"/>
    <n v="18.27"/>
    <n v="1"/>
    <n v="0.2"/>
    <n v="5.94"/>
    <n v="8.6759999999999984"/>
    <n v="18.27"/>
    <n v="3.6539999999999999"/>
    <n v="14.616"/>
  </r>
  <r>
    <n v="4604"/>
    <s v="US-2015-113327"/>
    <x v="989"/>
    <x v="484"/>
    <x v="0"/>
    <s v="BF-11170"/>
    <s v="Ben Ferrer"/>
    <x v="2"/>
    <s v="United States"/>
    <s v="Jacksonville"/>
    <x v="3"/>
    <n v="28540"/>
    <x v="0"/>
    <x v="1684"/>
    <x v="1"/>
    <x v="10"/>
    <x v="1672"/>
    <n v="153.72999999999999"/>
    <n v="4"/>
    <n v="0.2"/>
    <n v="53.8"/>
    <n v="438.13599999999997"/>
    <n v="614.91999999999996"/>
    <n v="122.98399999999999"/>
    <n v="491.93599999999998"/>
  </r>
  <r>
    <n v="4605"/>
    <s v="US-2015-113327"/>
    <x v="989"/>
    <x v="484"/>
    <x v="0"/>
    <s v="BF-11170"/>
    <s v="Ben Ferrer"/>
    <x v="2"/>
    <s v="United States"/>
    <s v="Jacksonville"/>
    <x v="3"/>
    <n v="28540"/>
    <x v="0"/>
    <x v="661"/>
    <x v="1"/>
    <x v="12"/>
    <x v="661"/>
    <n v="12.22"/>
    <n v="2"/>
    <n v="0.2"/>
    <n v="4.43"/>
    <n v="15.122"/>
    <n v="24.44"/>
    <n v="4.8880000000000008"/>
    <n v="19.552"/>
  </r>
  <r>
    <n v="4606"/>
    <s v="US-2015-113327"/>
    <x v="989"/>
    <x v="484"/>
    <x v="0"/>
    <s v="BF-11170"/>
    <s v="Ben Ferrer"/>
    <x v="2"/>
    <s v="United States"/>
    <s v="Jacksonville"/>
    <x v="3"/>
    <n v="28540"/>
    <x v="0"/>
    <x v="246"/>
    <x v="2"/>
    <x v="11"/>
    <x v="247"/>
    <n v="167.94"/>
    <n v="7"/>
    <n v="0.2"/>
    <n v="50.38"/>
    <n v="890.08399999999995"/>
    <n v="1175.58"/>
    <n v="235.11599999999999"/>
    <n v="940.46399999999994"/>
  </r>
  <r>
    <n v="4607"/>
    <s v="CA-2015-135020"/>
    <x v="71"/>
    <x v="68"/>
    <x v="1"/>
    <s v="MS-17770"/>
    <s v="Maxwell Schwartz"/>
    <x v="0"/>
    <s v="United States"/>
    <s v="Rochester"/>
    <x v="15"/>
    <n v="14609"/>
    <x v="3"/>
    <x v="40"/>
    <x v="2"/>
    <x v="7"/>
    <x v="40"/>
    <n v="45.99"/>
    <n v="1"/>
    <n v="0"/>
    <n v="13.34"/>
    <n v="32.650000000000006"/>
    <n v="45.99"/>
    <n v="0"/>
    <n v="45.99"/>
  </r>
  <r>
    <n v="4608"/>
    <s v="CA-2015-135020"/>
    <x v="71"/>
    <x v="68"/>
    <x v="1"/>
    <s v="MS-17770"/>
    <s v="Maxwell Schwartz"/>
    <x v="0"/>
    <s v="United States"/>
    <s v="Rochester"/>
    <x v="15"/>
    <n v="14609"/>
    <x v="3"/>
    <x v="518"/>
    <x v="1"/>
    <x v="4"/>
    <x v="518"/>
    <n v="535.41"/>
    <n v="3"/>
    <n v="0"/>
    <n v="160.62"/>
    <n v="1445.6100000000001"/>
    <n v="1606.23"/>
    <n v="0"/>
    <n v="1606.23"/>
  </r>
  <r>
    <n v="4609"/>
    <s v="CA-2015-135020"/>
    <x v="71"/>
    <x v="68"/>
    <x v="1"/>
    <s v="MS-17770"/>
    <s v="Maxwell Schwartz"/>
    <x v="0"/>
    <s v="United States"/>
    <s v="Rochester"/>
    <x v="15"/>
    <n v="14609"/>
    <x v="3"/>
    <x v="536"/>
    <x v="1"/>
    <x v="8"/>
    <x v="536"/>
    <n v="6.1"/>
    <n v="2"/>
    <n v="0.2"/>
    <n v="2.06"/>
    <n v="7.6999999999999993"/>
    <n v="12.2"/>
    <n v="2.44"/>
    <n v="9.76"/>
  </r>
  <r>
    <n v="4610"/>
    <s v="CA-2015-135020"/>
    <x v="71"/>
    <x v="68"/>
    <x v="1"/>
    <s v="MS-17770"/>
    <s v="Maxwell Schwartz"/>
    <x v="0"/>
    <s v="United States"/>
    <s v="Rochester"/>
    <x v="15"/>
    <n v="14609"/>
    <x v="3"/>
    <x v="1330"/>
    <x v="1"/>
    <x v="10"/>
    <x v="1315"/>
    <n v="45.36"/>
    <n v="7"/>
    <n v="0"/>
    <n v="21.77"/>
    <n v="295.75"/>
    <n v="317.52"/>
    <n v="0"/>
    <n v="317.52"/>
  </r>
  <r>
    <n v="4611"/>
    <s v="US-2017-141852"/>
    <x v="45"/>
    <x v="773"/>
    <x v="1"/>
    <s v="JE-15745"/>
    <s v="Joel Eaton"/>
    <x v="0"/>
    <s v="United States"/>
    <s v="Oceanside"/>
    <x v="1"/>
    <n v="92054"/>
    <x v="1"/>
    <x v="325"/>
    <x v="0"/>
    <x v="5"/>
    <x v="325"/>
    <n v="47.12"/>
    <n v="8"/>
    <n v="0"/>
    <n v="20.73"/>
    <n v="356.22999999999996"/>
    <n v="376.96"/>
    <n v="0"/>
    <n v="376.96"/>
  </r>
  <r>
    <n v="4612"/>
    <s v="CA-2016-109407"/>
    <x v="990"/>
    <x v="1067"/>
    <x v="0"/>
    <s v="HG-14965"/>
    <s v="Henry Goldwyn"/>
    <x v="1"/>
    <s v="United States"/>
    <s v="Gulfport"/>
    <x v="35"/>
    <n v="39503"/>
    <x v="0"/>
    <x v="460"/>
    <x v="1"/>
    <x v="8"/>
    <x v="461"/>
    <n v="31.36"/>
    <n v="4"/>
    <n v="0"/>
    <n v="15.68"/>
    <n v="109.75999999999999"/>
    <n v="125.44"/>
    <n v="0"/>
    <n v="125.44"/>
  </r>
  <r>
    <n v="4613"/>
    <s v="US-2017-165953"/>
    <x v="413"/>
    <x v="335"/>
    <x v="1"/>
    <s v="EP-13915"/>
    <s v="Emily Phan"/>
    <x v="0"/>
    <s v="United States"/>
    <s v="Jacksonville"/>
    <x v="2"/>
    <n v="32216"/>
    <x v="0"/>
    <x v="397"/>
    <x v="1"/>
    <x v="6"/>
    <x v="398"/>
    <n v="47.62"/>
    <n v="3"/>
    <n v="0.2"/>
    <n v="3.57"/>
    <n v="110.71799999999999"/>
    <n v="142.85999999999999"/>
    <n v="28.571999999999999"/>
    <n v="114.28799999999998"/>
  </r>
  <r>
    <n v="4614"/>
    <s v="US-2017-165953"/>
    <x v="413"/>
    <x v="335"/>
    <x v="1"/>
    <s v="EP-13915"/>
    <s v="Emily Phan"/>
    <x v="0"/>
    <s v="United States"/>
    <s v="Jacksonville"/>
    <x v="2"/>
    <n v="32216"/>
    <x v="0"/>
    <x v="707"/>
    <x v="1"/>
    <x v="10"/>
    <x v="706"/>
    <n v="23.48"/>
    <n v="5"/>
    <n v="0.2"/>
    <n v="8.2200000000000006"/>
    <n v="85.7"/>
    <n v="117.4"/>
    <n v="23.480000000000004"/>
    <n v="93.92"/>
  </r>
  <r>
    <n v="4615"/>
    <s v="CA-2016-144540"/>
    <x v="64"/>
    <x v="165"/>
    <x v="1"/>
    <s v="GH-14410"/>
    <s v="Gary Hansen"/>
    <x v="2"/>
    <s v="United States"/>
    <s v="Houston"/>
    <x v="5"/>
    <n v="77070"/>
    <x v="2"/>
    <x v="549"/>
    <x v="1"/>
    <x v="9"/>
    <x v="549"/>
    <n v="62.79"/>
    <n v="3"/>
    <n v="0.8"/>
    <n v="-166.39"/>
    <n v="204.06399999999999"/>
    <n v="188.37"/>
    <n v="150.696"/>
    <n v="37.674000000000007"/>
  </r>
  <r>
    <n v="4616"/>
    <s v="CA-2016-144540"/>
    <x v="64"/>
    <x v="165"/>
    <x v="1"/>
    <s v="GH-14410"/>
    <s v="Gary Hansen"/>
    <x v="2"/>
    <s v="United States"/>
    <s v="Houston"/>
    <x v="5"/>
    <n v="77070"/>
    <x v="2"/>
    <x v="1432"/>
    <x v="1"/>
    <x v="13"/>
    <x v="1420"/>
    <n v="28.44"/>
    <n v="9"/>
    <n v="0.2"/>
    <n v="4.2699999999999996"/>
    <n v="200.49799999999999"/>
    <n v="255.96"/>
    <n v="51.192000000000007"/>
    <n v="204.768"/>
  </r>
  <r>
    <n v="4617"/>
    <s v="CA-2015-159863"/>
    <x v="406"/>
    <x v="216"/>
    <x v="0"/>
    <s v="DS-13180"/>
    <s v="David Smith"/>
    <x v="1"/>
    <s v="United States"/>
    <s v="Houston"/>
    <x v="5"/>
    <n v="77095"/>
    <x v="2"/>
    <x v="201"/>
    <x v="2"/>
    <x v="11"/>
    <x v="202"/>
    <n v="134.38"/>
    <n v="3"/>
    <n v="0.2"/>
    <n v="6.72"/>
    <n v="315.79199999999997"/>
    <n v="403.14"/>
    <n v="80.628"/>
    <n v="322.512"/>
  </r>
  <r>
    <n v="4618"/>
    <s v="CA-2015-117800"/>
    <x v="481"/>
    <x v="1068"/>
    <x v="1"/>
    <s v="TH-21550"/>
    <s v="Tracy Hopkins"/>
    <x v="2"/>
    <s v="United States"/>
    <s v="Everett"/>
    <x v="31"/>
    <n v="2149"/>
    <x v="3"/>
    <x v="1538"/>
    <x v="2"/>
    <x v="7"/>
    <x v="1526"/>
    <n v="589.9"/>
    <n v="2"/>
    <n v="0"/>
    <n v="147.47999999999999"/>
    <n v="1032.32"/>
    <n v="1179.8"/>
    <n v="0"/>
    <n v="1179.8"/>
  </r>
  <r>
    <n v="4619"/>
    <s v="CA-2015-117800"/>
    <x v="481"/>
    <x v="1068"/>
    <x v="1"/>
    <s v="TH-21550"/>
    <s v="Tracy Hopkins"/>
    <x v="2"/>
    <s v="United States"/>
    <s v="Everett"/>
    <x v="31"/>
    <n v="2149"/>
    <x v="3"/>
    <x v="323"/>
    <x v="0"/>
    <x v="1"/>
    <x v="323"/>
    <n v="542.94000000000005"/>
    <n v="3"/>
    <n v="0"/>
    <n v="141.16"/>
    <n v="1487.66"/>
    <n v="1628.8200000000002"/>
    <n v="0"/>
    <n v="1628.8200000000002"/>
  </r>
  <r>
    <n v="4620"/>
    <s v="CA-2017-145219"/>
    <x v="165"/>
    <x v="209"/>
    <x v="2"/>
    <s v="RM-19675"/>
    <s v="Robert Marley"/>
    <x v="2"/>
    <s v="United States"/>
    <s v="Los Angeles"/>
    <x v="1"/>
    <n v="90049"/>
    <x v="1"/>
    <x v="306"/>
    <x v="2"/>
    <x v="16"/>
    <x v="306"/>
    <n v="2879.95"/>
    <n v="6"/>
    <n v="0.2"/>
    <n v="1007.98"/>
    <n v="12815.779999999999"/>
    <n v="17279.699999999997"/>
    <n v="3455.9399999999996"/>
    <n v="13823.759999999998"/>
  </r>
  <r>
    <n v="4621"/>
    <s v="CA-2017-145219"/>
    <x v="165"/>
    <x v="209"/>
    <x v="2"/>
    <s v="RM-19675"/>
    <s v="Robert Marley"/>
    <x v="2"/>
    <s v="United States"/>
    <s v="Los Angeles"/>
    <x v="1"/>
    <n v="90049"/>
    <x v="1"/>
    <x v="443"/>
    <x v="1"/>
    <x v="8"/>
    <x v="443"/>
    <n v="90.48"/>
    <n v="3"/>
    <n v="0.2"/>
    <n v="33.93"/>
    <n v="183.22199999999998"/>
    <n v="271.44"/>
    <n v="54.288000000000004"/>
    <n v="217.15199999999999"/>
  </r>
  <r>
    <n v="4622"/>
    <s v="CA-2015-161214"/>
    <x v="348"/>
    <x v="688"/>
    <x v="0"/>
    <s v="SF-20965"/>
    <s v="Sylvia Foulston"/>
    <x v="1"/>
    <s v="United States"/>
    <s v="Wilmington"/>
    <x v="13"/>
    <n v="19805"/>
    <x v="3"/>
    <x v="177"/>
    <x v="1"/>
    <x v="4"/>
    <x v="178"/>
    <n v="77.55"/>
    <n v="5"/>
    <n v="0"/>
    <n v="21.71"/>
    <n v="366.04"/>
    <n v="387.75"/>
    <n v="0"/>
    <n v="387.75"/>
  </r>
  <r>
    <n v="4623"/>
    <s v="CA-2017-147228"/>
    <x v="428"/>
    <x v="947"/>
    <x v="1"/>
    <s v="SO-20335"/>
    <s v="Sean O'Donnell"/>
    <x v="0"/>
    <s v="United States"/>
    <s v="Columbia"/>
    <x v="18"/>
    <n v="38401"/>
    <x v="0"/>
    <x v="327"/>
    <x v="1"/>
    <x v="14"/>
    <x v="327"/>
    <n v="8.83"/>
    <n v="3"/>
    <n v="0.2"/>
    <n v="-1.99"/>
    <n v="23.181999999999999"/>
    <n v="26.490000000000002"/>
    <n v="5.2980000000000009"/>
    <n v="21.192"/>
  </r>
  <r>
    <n v="4624"/>
    <s v="CA-2017-147228"/>
    <x v="428"/>
    <x v="947"/>
    <x v="1"/>
    <s v="SO-20335"/>
    <s v="Sean O'Donnell"/>
    <x v="0"/>
    <s v="United States"/>
    <s v="Columbia"/>
    <x v="18"/>
    <n v="38401"/>
    <x v="0"/>
    <x v="447"/>
    <x v="1"/>
    <x v="10"/>
    <x v="1228"/>
    <n v="177.54"/>
    <n v="4"/>
    <n v="0.2"/>
    <n v="62.14"/>
    <n v="505.98799999999994"/>
    <n v="710.16"/>
    <n v="142.03200000000001"/>
    <n v="568.12799999999993"/>
  </r>
  <r>
    <n v="4625"/>
    <s v="CA-2017-147228"/>
    <x v="428"/>
    <x v="947"/>
    <x v="1"/>
    <s v="SO-20335"/>
    <s v="Sean O'Donnell"/>
    <x v="0"/>
    <s v="United States"/>
    <s v="Columbia"/>
    <x v="18"/>
    <n v="38401"/>
    <x v="0"/>
    <x v="765"/>
    <x v="1"/>
    <x v="4"/>
    <x v="764"/>
    <n v="258.48"/>
    <n v="2"/>
    <n v="0.2"/>
    <n v="-3.23"/>
    <n v="416.79800000000006"/>
    <n v="516.96"/>
    <n v="103.39200000000001"/>
    <n v="413.56800000000004"/>
  </r>
  <r>
    <n v="4626"/>
    <s v="CA-2017-147228"/>
    <x v="428"/>
    <x v="947"/>
    <x v="1"/>
    <s v="SO-20335"/>
    <s v="Sean O'Donnell"/>
    <x v="0"/>
    <s v="United States"/>
    <s v="Columbia"/>
    <x v="18"/>
    <n v="38401"/>
    <x v="0"/>
    <x v="325"/>
    <x v="0"/>
    <x v="5"/>
    <x v="325"/>
    <n v="14.14"/>
    <n v="3"/>
    <n v="0.2"/>
    <n v="4.24"/>
    <n v="29.695999999999998"/>
    <n v="42.42"/>
    <n v="8.484"/>
    <n v="33.936"/>
  </r>
  <r>
    <n v="4627"/>
    <s v="CA-2016-101336"/>
    <x v="373"/>
    <x v="1058"/>
    <x v="1"/>
    <s v="CK-12760"/>
    <s v="Cyma Kinney"/>
    <x v="1"/>
    <s v="United States"/>
    <s v="New York City"/>
    <x v="15"/>
    <n v="10011"/>
    <x v="3"/>
    <x v="170"/>
    <x v="1"/>
    <x v="4"/>
    <x v="171"/>
    <n v="77.55"/>
    <n v="5"/>
    <n v="0"/>
    <n v="20.16"/>
    <n v="367.59"/>
    <n v="387.75"/>
    <n v="0"/>
    <n v="387.75"/>
  </r>
  <r>
    <n v="4628"/>
    <s v="CA-2016-101336"/>
    <x v="373"/>
    <x v="1058"/>
    <x v="1"/>
    <s v="CK-12760"/>
    <s v="Cyma Kinney"/>
    <x v="1"/>
    <s v="United States"/>
    <s v="New York City"/>
    <x v="15"/>
    <n v="10011"/>
    <x v="3"/>
    <x v="253"/>
    <x v="1"/>
    <x v="4"/>
    <x v="254"/>
    <n v="24.88"/>
    <n v="2"/>
    <n v="0"/>
    <n v="6.97"/>
    <n v="42.79"/>
    <n v="49.76"/>
    <n v="0"/>
    <n v="49.76"/>
  </r>
  <r>
    <n v="4629"/>
    <s v="CA-2016-101336"/>
    <x v="373"/>
    <x v="1058"/>
    <x v="1"/>
    <s v="CK-12760"/>
    <s v="Cyma Kinney"/>
    <x v="1"/>
    <s v="United States"/>
    <s v="New York City"/>
    <x v="15"/>
    <n v="10011"/>
    <x v="3"/>
    <x v="1473"/>
    <x v="1"/>
    <x v="6"/>
    <x v="1460"/>
    <n v="140.75"/>
    <n v="5"/>
    <n v="0"/>
    <n v="39.409999999999997"/>
    <n v="664.34"/>
    <n v="703.75"/>
    <n v="0"/>
    <n v="703.75"/>
  </r>
  <r>
    <n v="4630"/>
    <s v="CA-2016-101336"/>
    <x v="373"/>
    <x v="1058"/>
    <x v="1"/>
    <s v="CK-12760"/>
    <s v="Cyma Kinney"/>
    <x v="1"/>
    <s v="United States"/>
    <s v="New York City"/>
    <x v="15"/>
    <n v="10011"/>
    <x v="3"/>
    <x v="762"/>
    <x v="1"/>
    <x v="4"/>
    <x v="761"/>
    <n v="36.630000000000003"/>
    <n v="3"/>
    <n v="0"/>
    <n v="9.89"/>
    <n v="100.00000000000001"/>
    <n v="109.89000000000001"/>
    <n v="0"/>
    <n v="109.89000000000001"/>
  </r>
  <r>
    <n v="4631"/>
    <s v="US-2015-126235"/>
    <x v="52"/>
    <x v="526"/>
    <x v="3"/>
    <s v="GA-14725"/>
    <s v="Guy Armstrong"/>
    <x v="0"/>
    <s v="United States"/>
    <s v="Mount Pleasant"/>
    <x v="12"/>
    <n v="48858"/>
    <x v="2"/>
    <x v="1685"/>
    <x v="0"/>
    <x v="5"/>
    <x v="1673"/>
    <n v="17.14"/>
    <n v="2"/>
    <n v="0"/>
    <n v="6.17"/>
    <n v="28.11"/>
    <n v="34.28"/>
    <n v="0"/>
    <n v="34.28"/>
  </r>
  <r>
    <n v="4632"/>
    <s v="CA-2017-168396"/>
    <x v="646"/>
    <x v="527"/>
    <x v="0"/>
    <s v="BD-11725"/>
    <s v="Bruce Degenhardt"/>
    <x v="0"/>
    <s v="United States"/>
    <s v="San Francisco"/>
    <x v="1"/>
    <n v="94122"/>
    <x v="1"/>
    <x v="488"/>
    <x v="1"/>
    <x v="2"/>
    <x v="488"/>
    <n v="51.75"/>
    <n v="5"/>
    <n v="0"/>
    <n v="24.84"/>
    <n v="233.91"/>
    <n v="258.75"/>
    <n v="0"/>
    <n v="258.75"/>
  </r>
  <r>
    <n v="4633"/>
    <s v="CA-2017-168396"/>
    <x v="646"/>
    <x v="527"/>
    <x v="0"/>
    <s v="BD-11725"/>
    <s v="Bruce Degenhardt"/>
    <x v="0"/>
    <s v="United States"/>
    <s v="San Francisco"/>
    <x v="1"/>
    <n v="94122"/>
    <x v="1"/>
    <x v="479"/>
    <x v="0"/>
    <x v="5"/>
    <x v="480"/>
    <n v="123.96"/>
    <n v="3"/>
    <n v="0"/>
    <n v="11.16"/>
    <n v="360.71999999999997"/>
    <n v="371.88"/>
    <n v="0"/>
    <n v="371.88"/>
  </r>
  <r>
    <n v="4634"/>
    <s v="CA-2015-130456"/>
    <x v="291"/>
    <x v="722"/>
    <x v="1"/>
    <s v="DS-13180"/>
    <s v="David Smith"/>
    <x v="1"/>
    <s v="United States"/>
    <s v="San Francisco"/>
    <x v="1"/>
    <n v="94122"/>
    <x v="1"/>
    <x v="1686"/>
    <x v="0"/>
    <x v="0"/>
    <x v="1674"/>
    <n v="586.4"/>
    <n v="6"/>
    <n v="0.15"/>
    <n v="34.49"/>
    <n v="2956.15"/>
    <n v="3518.3999999999996"/>
    <n v="527.75999999999988"/>
    <n v="2990.64"/>
  </r>
  <r>
    <n v="4635"/>
    <s v="CA-2015-130456"/>
    <x v="291"/>
    <x v="722"/>
    <x v="1"/>
    <s v="DS-13180"/>
    <s v="David Smith"/>
    <x v="1"/>
    <s v="United States"/>
    <s v="San Francisco"/>
    <x v="1"/>
    <n v="94122"/>
    <x v="1"/>
    <x v="459"/>
    <x v="1"/>
    <x v="4"/>
    <x v="460"/>
    <n v="80.98"/>
    <n v="1"/>
    <n v="0"/>
    <n v="3.24"/>
    <n v="77.740000000000009"/>
    <n v="80.98"/>
    <n v="0"/>
    <n v="80.98"/>
  </r>
  <r>
    <n v="4636"/>
    <s v="CA-2017-116288"/>
    <x v="846"/>
    <x v="875"/>
    <x v="1"/>
    <s v="BS-11380"/>
    <s v="Bill Stewart"/>
    <x v="1"/>
    <s v="United States"/>
    <s v="San Francisco"/>
    <x v="1"/>
    <n v="94122"/>
    <x v="1"/>
    <x v="459"/>
    <x v="1"/>
    <x v="4"/>
    <x v="460"/>
    <n v="242.94"/>
    <n v="3"/>
    <n v="0"/>
    <n v="9.7200000000000006"/>
    <n v="719.09999999999991"/>
    <n v="728.81999999999994"/>
    <n v="0"/>
    <n v="728.81999999999994"/>
  </r>
  <r>
    <n v="4637"/>
    <s v="CA-2017-168228"/>
    <x v="842"/>
    <x v="809"/>
    <x v="2"/>
    <s v="AP-10915"/>
    <s v="Arthur Prichep"/>
    <x v="0"/>
    <s v="United States"/>
    <s v="Los Angeles"/>
    <x v="1"/>
    <n v="90045"/>
    <x v="1"/>
    <x v="290"/>
    <x v="1"/>
    <x v="6"/>
    <x v="290"/>
    <n v="123.92"/>
    <n v="4"/>
    <n v="0"/>
    <n v="33.46"/>
    <n v="462.22"/>
    <n v="495.68"/>
    <n v="0"/>
    <n v="495.68"/>
  </r>
  <r>
    <n v="4638"/>
    <s v="CA-2017-168228"/>
    <x v="842"/>
    <x v="809"/>
    <x v="2"/>
    <s v="AP-10915"/>
    <s v="Arthur Prichep"/>
    <x v="0"/>
    <s v="United States"/>
    <s v="Los Angeles"/>
    <x v="1"/>
    <n v="90045"/>
    <x v="1"/>
    <x v="105"/>
    <x v="1"/>
    <x v="6"/>
    <x v="105"/>
    <n v="12.39"/>
    <n v="3"/>
    <n v="0"/>
    <n v="5.7"/>
    <n v="31.470000000000002"/>
    <n v="37.17"/>
    <n v="0"/>
    <n v="37.17"/>
  </r>
  <r>
    <n v="4639"/>
    <s v="CA-2017-168228"/>
    <x v="842"/>
    <x v="809"/>
    <x v="2"/>
    <s v="AP-10915"/>
    <s v="Arthur Prichep"/>
    <x v="0"/>
    <s v="United States"/>
    <s v="Los Angeles"/>
    <x v="1"/>
    <n v="90045"/>
    <x v="1"/>
    <x v="1559"/>
    <x v="1"/>
    <x v="6"/>
    <x v="1549"/>
    <n v="47.3"/>
    <n v="2"/>
    <n v="0"/>
    <n v="12.3"/>
    <n v="82.3"/>
    <n v="94.6"/>
    <n v="0"/>
    <n v="94.6"/>
  </r>
  <r>
    <n v="4640"/>
    <s v="CA-2016-102162"/>
    <x v="108"/>
    <x v="1069"/>
    <x v="1"/>
    <s v="JF-15565"/>
    <s v="Jill Fjeld"/>
    <x v="0"/>
    <s v="United States"/>
    <s v="Newport News"/>
    <x v="17"/>
    <n v="23602"/>
    <x v="0"/>
    <x v="1687"/>
    <x v="2"/>
    <x v="16"/>
    <x v="1675"/>
    <n v="1599.92"/>
    <n v="8"/>
    <n v="0"/>
    <n v="751.96"/>
    <n v="12047.400000000001"/>
    <n v="12799.36"/>
    <n v="0"/>
    <n v="12799.36"/>
  </r>
  <r>
    <n v="4641"/>
    <s v="CA-2016-102162"/>
    <x v="108"/>
    <x v="1069"/>
    <x v="1"/>
    <s v="JF-15565"/>
    <s v="Jill Fjeld"/>
    <x v="0"/>
    <s v="United States"/>
    <s v="Newport News"/>
    <x v="17"/>
    <n v="23602"/>
    <x v="0"/>
    <x v="1475"/>
    <x v="1"/>
    <x v="12"/>
    <x v="1462"/>
    <n v="11.09"/>
    <n v="1"/>
    <n v="0"/>
    <n v="5.43"/>
    <n v="5.66"/>
    <n v="11.09"/>
    <n v="0"/>
    <n v="11.09"/>
  </r>
  <r>
    <n v="4642"/>
    <s v="CA-2017-130141"/>
    <x v="760"/>
    <x v="188"/>
    <x v="0"/>
    <s v="HA-14905"/>
    <s v="Helen Abelman"/>
    <x v="0"/>
    <s v="United States"/>
    <s v="Fort Collins"/>
    <x v="22"/>
    <n v="80525"/>
    <x v="1"/>
    <x v="446"/>
    <x v="1"/>
    <x v="8"/>
    <x v="446"/>
    <n v="3.17"/>
    <n v="4"/>
    <n v="0.7"/>
    <n v="-2.5299999999999998"/>
    <n v="6.3339999999999996"/>
    <n v="12.68"/>
    <n v="8.8759999999999994"/>
    <n v="3.8040000000000003"/>
  </r>
  <r>
    <n v="4643"/>
    <s v="CA-2017-130141"/>
    <x v="760"/>
    <x v="188"/>
    <x v="0"/>
    <s v="HA-14905"/>
    <s v="Helen Abelman"/>
    <x v="0"/>
    <s v="United States"/>
    <s v="Fort Collins"/>
    <x v="22"/>
    <n v="80525"/>
    <x v="1"/>
    <x v="1688"/>
    <x v="0"/>
    <x v="1"/>
    <x v="1676"/>
    <n v="579.14"/>
    <n v="4"/>
    <n v="0.2"/>
    <n v="-28.96"/>
    <n v="1882.2080000000001"/>
    <n v="2316.56"/>
    <n v="463.31200000000001"/>
    <n v="1853.248"/>
  </r>
  <r>
    <n v="4644"/>
    <s v="CA-2015-147501"/>
    <x v="991"/>
    <x v="1066"/>
    <x v="1"/>
    <s v="Co-12640"/>
    <s v="Corey-Lock"/>
    <x v="0"/>
    <s v="United States"/>
    <s v="Seattle"/>
    <x v="4"/>
    <n v="98105"/>
    <x v="1"/>
    <x v="1406"/>
    <x v="1"/>
    <x v="8"/>
    <x v="1393"/>
    <n v="6.37"/>
    <n v="2"/>
    <n v="0.2"/>
    <n v="2.15"/>
    <n v="8.0419999999999998"/>
    <n v="12.74"/>
    <n v="2.548"/>
    <n v="10.192"/>
  </r>
  <r>
    <n v="4645"/>
    <s v="CA-2015-147501"/>
    <x v="991"/>
    <x v="1066"/>
    <x v="1"/>
    <s v="Co-12640"/>
    <s v="Corey-Lock"/>
    <x v="0"/>
    <s v="United States"/>
    <s v="Seattle"/>
    <x v="4"/>
    <n v="98105"/>
    <x v="1"/>
    <x v="1491"/>
    <x v="2"/>
    <x v="15"/>
    <x v="1478"/>
    <n v="558.4"/>
    <n v="2"/>
    <n v="0.2"/>
    <n v="41.88"/>
    <n v="851.56"/>
    <n v="1116.8"/>
    <n v="223.36"/>
    <n v="893.43999999999994"/>
  </r>
  <r>
    <n v="4646"/>
    <s v="CA-2016-143910"/>
    <x v="399"/>
    <x v="1070"/>
    <x v="1"/>
    <s v="BC-11125"/>
    <s v="Becky Castell"/>
    <x v="2"/>
    <s v="United States"/>
    <s v="New York City"/>
    <x v="15"/>
    <n v="10011"/>
    <x v="3"/>
    <x v="405"/>
    <x v="0"/>
    <x v="1"/>
    <x v="406"/>
    <n v="145.76"/>
    <n v="2"/>
    <n v="0.1"/>
    <n v="-8.1"/>
    <n v="270.46800000000002"/>
    <n v="291.52"/>
    <n v="29.152000000000001"/>
    <n v="262.36799999999999"/>
  </r>
  <r>
    <n v="4647"/>
    <s v="CA-2014-146885"/>
    <x v="992"/>
    <x v="1071"/>
    <x v="1"/>
    <s v="EB-13840"/>
    <s v="Ellis Ballard"/>
    <x v="1"/>
    <s v="United States"/>
    <s v="Richmond"/>
    <x v="17"/>
    <n v="23223"/>
    <x v="0"/>
    <x v="702"/>
    <x v="1"/>
    <x v="10"/>
    <x v="702"/>
    <n v="13.62"/>
    <n v="3"/>
    <n v="0"/>
    <n v="6.13"/>
    <n v="34.729999999999997"/>
    <n v="40.86"/>
    <n v="0"/>
    <n v="40.86"/>
  </r>
  <r>
    <n v="4648"/>
    <s v="CA-2016-139556"/>
    <x v="993"/>
    <x v="249"/>
    <x v="1"/>
    <s v="DB-13360"/>
    <s v="Dennis Bolton"/>
    <x v="2"/>
    <s v="United States"/>
    <s v="New York City"/>
    <x v="15"/>
    <n v="10009"/>
    <x v="3"/>
    <x v="1578"/>
    <x v="0"/>
    <x v="1"/>
    <x v="1569"/>
    <n v="434.65"/>
    <n v="3"/>
    <n v="0.1"/>
    <n v="62.78"/>
    <n v="1110.7749999999999"/>
    <n v="1303.9499999999998"/>
    <n v="130.39499999999998"/>
    <n v="1173.5549999999998"/>
  </r>
  <r>
    <n v="4649"/>
    <s v="CA-2017-129357"/>
    <x v="304"/>
    <x v="1049"/>
    <x v="1"/>
    <s v="KB-16585"/>
    <s v="Ken Black"/>
    <x v="1"/>
    <s v="United States"/>
    <s v="Seattle"/>
    <x v="4"/>
    <n v="98103"/>
    <x v="1"/>
    <x v="1689"/>
    <x v="1"/>
    <x v="10"/>
    <x v="1677"/>
    <n v="440.19"/>
    <n v="9"/>
    <n v="0"/>
    <n v="206.89"/>
    <n v="3754.82"/>
    <n v="3961.71"/>
    <n v="0"/>
    <n v="3961.71"/>
  </r>
  <r>
    <n v="4650"/>
    <s v="CA-2017-129357"/>
    <x v="304"/>
    <x v="1049"/>
    <x v="1"/>
    <s v="KB-16585"/>
    <s v="Ken Black"/>
    <x v="1"/>
    <s v="United States"/>
    <s v="Seattle"/>
    <x v="4"/>
    <n v="98103"/>
    <x v="1"/>
    <x v="505"/>
    <x v="1"/>
    <x v="14"/>
    <x v="505"/>
    <n v="64.400000000000006"/>
    <n v="5"/>
    <n v="0"/>
    <n v="1.93"/>
    <n v="320.07"/>
    <n v="322"/>
    <n v="0"/>
    <n v="322"/>
  </r>
  <r>
    <n v="4651"/>
    <s v="CA-2017-150987"/>
    <x v="798"/>
    <x v="102"/>
    <x v="1"/>
    <s v="AH-10120"/>
    <s v="Adrian Hane"/>
    <x v="2"/>
    <s v="United States"/>
    <s v="San Francisco"/>
    <x v="1"/>
    <n v="94110"/>
    <x v="1"/>
    <x v="1184"/>
    <x v="1"/>
    <x v="10"/>
    <x v="1170"/>
    <n v="244.55"/>
    <n v="5"/>
    <n v="0"/>
    <n v="114.94"/>
    <n v="1107.81"/>
    <n v="1222.75"/>
    <n v="0"/>
    <n v="1222.75"/>
  </r>
  <r>
    <n v="4652"/>
    <s v="CA-2017-150987"/>
    <x v="798"/>
    <x v="102"/>
    <x v="1"/>
    <s v="AH-10120"/>
    <s v="Adrian Hane"/>
    <x v="2"/>
    <s v="United States"/>
    <s v="San Francisco"/>
    <x v="1"/>
    <n v="94110"/>
    <x v="1"/>
    <x v="1438"/>
    <x v="1"/>
    <x v="10"/>
    <x v="1426"/>
    <n v="195.76"/>
    <n v="4"/>
    <n v="0"/>
    <n v="97.88"/>
    <n v="685.16"/>
    <n v="783.04"/>
    <n v="0"/>
    <n v="783.04"/>
  </r>
  <r>
    <n v="4653"/>
    <s v="CA-2017-132647"/>
    <x v="922"/>
    <x v="318"/>
    <x v="1"/>
    <s v="GH-14410"/>
    <s v="Gary Hansen"/>
    <x v="2"/>
    <s v="United States"/>
    <s v="Perth Amboy"/>
    <x v="30"/>
    <n v="8861"/>
    <x v="3"/>
    <x v="1017"/>
    <x v="1"/>
    <x v="10"/>
    <x v="1008"/>
    <n v="11.76"/>
    <n v="2"/>
    <n v="0"/>
    <n v="5.76"/>
    <n v="17.759999999999998"/>
    <n v="23.52"/>
    <n v="0"/>
    <n v="23.52"/>
  </r>
  <r>
    <n v="4654"/>
    <s v="CA-2017-132647"/>
    <x v="922"/>
    <x v="318"/>
    <x v="1"/>
    <s v="GH-14410"/>
    <s v="Gary Hansen"/>
    <x v="2"/>
    <s v="United States"/>
    <s v="Perth Amboy"/>
    <x v="30"/>
    <n v="8861"/>
    <x v="3"/>
    <x v="1291"/>
    <x v="1"/>
    <x v="4"/>
    <x v="1277"/>
    <n v="166.45"/>
    <n v="5"/>
    <n v="0"/>
    <n v="39.950000000000003"/>
    <n v="792.3"/>
    <n v="832.25"/>
    <n v="0"/>
    <n v="832.25"/>
  </r>
  <r>
    <n v="4655"/>
    <s v="CA-2017-159107"/>
    <x v="92"/>
    <x v="356"/>
    <x v="0"/>
    <s v="KT-16480"/>
    <s v="Kean Thornton"/>
    <x v="0"/>
    <s v="United States"/>
    <s v="San Francisco"/>
    <x v="1"/>
    <n v="94110"/>
    <x v="1"/>
    <x v="1579"/>
    <x v="1"/>
    <x v="13"/>
    <x v="1570"/>
    <n v="2.88"/>
    <n v="1"/>
    <n v="0"/>
    <n v="1.35"/>
    <n v="1.5299999999999998"/>
    <n v="2.88"/>
    <n v="0"/>
    <n v="2.88"/>
  </r>
  <r>
    <n v="4656"/>
    <s v="CA-2014-160738"/>
    <x v="952"/>
    <x v="503"/>
    <x v="1"/>
    <s v="KH-16330"/>
    <s v="Katharine Harms"/>
    <x v="1"/>
    <s v="United States"/>
    <s v="Freeport"/>
    <x v="10"/>
    <n v="61032"/>
    <x v="2"/>
    <x v="86"/>
    <x v="1"/>
    <x v="4"/>
    <x v="86"/>
    <n v="45.25"/>
    <n v="2"/>
    <n v="0.2"/>
    <n v="3.96"/>
    <n v="68.440000000000012"/>
    <n v="90.5"/>
    <n v="18.100000000000001"/>
    <n v="72.400000000000006"/>
  </r>
  <r>
    <n v="4657"/>
    <s v="CA-2015-112130"/>
    <x v="910"/>
    <x v="531"/>
    <x v="1"/>
    <s v="SV-20785"/>
    <s v="Stewart Visinsky"/>
    <x v="0"/>
    <s v="United States"/>
    <s v="Philadelphia"/>
    <x v="9"/>
    <n v="19140"/>
    <x v="3"/>
    <x v="726"/>
    <x v="1"/>
    <x v="6"/>
    <x v="725"/>
    <n v="59.9"/>
    <n v="2"/>
    <n v="0.2"/>
    <n v="14.23"/>
    <n v="81.61"/>
    <n v="119.8"/>
    <n v="23.96"/>
    <n v="95.84"/>
  </r>
  <r>
    <n v="4658"/>
    <s v="CA-2015-112130"/>
    <x v="910"/>
    <x v="531"/>
    <x v="1"/>
    <s v="SV-20785"/>
    <s v="Stewart Visinsky"/>
    <x v="0"/>
    <s v="United States"/>
    <s v="Philadelphia"/>
    <x v="9"/>
    <n v="19140"/>
    <x v="3"/>
    <x v="667"/>
    <x v="1"/>
    <x v="9"/>
    <x v="667"/>
    <n v="23.7"/>
    <n v="2"/>
    <n v="0.2"/>
    <n v="6.52"/>
    <n v="31.400000000000002"/>
    <n v="47.4"/>
    <n v="9.48"/>
    <n v="37.92"/>
  </r>
  <r>
    <n v="4659"/>
    <s v="CA-2015-112130"/>
    <x v="910"/>
    <x v="531"/>
    <x v="1"/>
    <s v="SV-20785"/>
    <s v="Stewart Visinsky"/>
    <x v="0"/>
    <s v="United States"/>
    <s v="Philadelphia"/>
    <x v="9"/>
    <n v="19140"/>
    <x v="3"/>
    <x v="388"/>
    <x v="1"/>
    <x v="10"/>
    <x v="389"/>
    <n v="7.97"/>
    <n v="2"/>
    <n v="0.2"/>
    <n v="2.89"/>
    <n v="9.8619999999999983"/>
    <n v="15.94"/>
    <n v="3.1880000000000002"/>
    <n v="12.751999999999999"/>
  </r>
  <r>
    <n v="4660"/>
    <s v="CA-2015-112130"/>
    <x v="910"/>
    <x v="531"/>
    <x v="1"/>
    <s v="SV-20785"/>
    <s v="Stewart Visinsky"/>
    <x v="0"/>
    <s v="United States"/>
    <s v="Philadelphia"/>
    <x v="9"/>
    <n v="19140"/>
    <x v="3"/>
    <x v="189"/>
    <x v="1"/>
    <x v="9"/>
    <x v="190"/>
    <n v="18.2"/>
    <n v="7"/>
    <n v="0.2"/>
    <n v="2.0499999999999998"/>
    <n v="99.86999999999999"/>
    <n v="127.39999999999999"/>
    <n v="25.48"/>
    <n v="101.91999999999999"/>
  </r>
  <r>
    <n v="4661"/>
    <s v="CA-2015-112130"/>
    <x v="910"/>
    <x v="531"/>
    <x v="1"/>
    <s v="SV-20785"/>
    <s v="Stewart Visinsky"/>
    <x v="0"/>
    <s v="United States"/>
    <s v="Philadelphia"/>
    <x v="9"/>
    <n v="19140"/>
    <x v="3"/>
    <x v="1690"/>
    <x v="2"/>
    <x v="11"/>
    <x v="1678"/>
    <n v="27.55"/>
    <n v="3"/>
    <n v="0.2"/>
    <n v="-0.34"/>
    <n v="66.460000000000008"/>
    <n v="82.65"/>
    <n v="16.53"/>
    <n v="66.12"/>
  </r>
  <r>
    <n v="4662"/>
    <s v="CA-2015-112130"/>
    <x v="910"/>
    <x v="531"/>
    <x v="1"/>
    <s v="SV-20785"/>
    <s v="Stewart Visinsky"/>
    <x v="0"/>
    <s v="United States"/>
    <s v="Philadelphia"/>
    <x v="9"/>
    <n v="19140"/>
    <x v="3"/>
    <x v="228"/>
    <x v="0"/>
    <x v="1"/>
    <x v="229"/>
    <n v="844.12"/>
    <n v="6"/>
    <n v="0.3"/>
    <n v="-36.18"/>
    <n v="3581.4839999999999"/>
    <n v="5064.72"/>
    <n v="1519.4159999999999"/>
    <n v="3545.3040000000001"/>
  </r>
  <r>
    <n v="4663"/>
    <s v="CA-2015-112130"/>
    <x v="910"/>
    <x v="531"/>
    <x v="1"/>
    <s v="SV-20785"/>
    <s v="Stewart Visinsky"/>
    <x v="0"/>
    <s v="United States"/>
    <s v="Philadelphia"/>
    <x v="9"/>
    <n v="19140"/>
    <x v="3"/>
    <x v="911"/>
    <x v="1"/>
    <x v="4"/>
    <x v="903"/>
    <n v="76.75"/>
    <n v="3"/>
    <n v="0.2"/>
    <n v="-9.59"/>
    <n v="193.79"/>
    <n v="230.25"/>
    <n v="46.050000000000004"/>
    <n v="184.2"/>
  </r>
  <r>
    <n v="4664"/>
    <s v="CA-2016-111409"/>
    <x v="31"/>
    <x v="42"/>
    <x v="1"/>
    <s v="PO-18850"/>
    <s v="Patrick O'Brill"/>
    <x v="0"/>
    <s v="United States"/>
    <s v="Jacksonville"/>
    <x v="2"/>
    <n v="32216"/>
    <x v="0"/>
    <x v="547"/>
    <x v="1"/>
    <x v="2"/>
    <x v="547"/>
    <n v="3"/>
    <n v="1"/>
    <n v="0.2"/>
    <n v="1.05"/>
    <n v="1.3499999999999999"/>
    <n v="3"/>
    <n v="0.60000000000000009"/>
    <n v="2.4"/>
  </r>
  <r>
    <n v="4665"/>
    <s v="CA-2016-116232"/>
    <x v="897"/>
    <x v="750"/>
    <x v="1"/>
    <s v="AC-10450"/>
    <s v="Amy Cox"/>
    <x v="0"/>
    <s v="United States"/>
    <s v="Pembroke Pines"/>
    <x v="2"/>
    <n v="33024"/>
    <x v="0"/>
    <x v="757"/>
    <x v="1"/>
    <x v="8"/>
    <x v="755"/>
    <n v="7.51"/>
    <n v="9"/>
    <n v="0.7"/>
    <n v="-6"/>
    <n v="26.277000000000001"/>
    <n v="67.59"/>
    <n v="47.313000000000002"/>
    <n v="20.277000000000001"/>
  </r>
  <r>
    <n v="4666"/>
    <s v="CA-2016-116232"/>
    <x v="897"/>
    <x v="750"/>
    <x v="1"/>
    <s v="AC-10450"/>
    <s v="Amy Cox"/>
    <x v="0"/>
    <s v="United States"/>
    <s v="Pembroke Pines"/>
    <x v="2"/>
    <n v="33024"/>
    <x v="0"/>
    <x v="322"/>
    <x v="1"/>
    <x v="2"/>
    <x v="322"/>
    <n v="16.559999999999999"/>
    <n v="2"/>
    <n v="0.2"/>
    <n v="5.8"/>
    <n v="20.695999999999998"/>
    <n v="33.119999999999997"/>
    <n v="6.6239999999999997"/>
    <n v="26.495999999999999"/>
  </r>
  <r>
    <n v="4667"/>
    <s v="CA-2016-116547"/>
    <x v="994"/>
    <x v="1072"/>
    <x v="1"/>
    <s v="KB-16585"/>
    <s v="Ken Black"/>
    <x v="1"/>
    <s v="United States"/>
    <s v="Seattle"/>
    <x v="4"/>
    <n v="98115"/>
    <x v="1"/>
    <x v="891"/>
    <x v="0"/>
    <x v="5"/>
    <x v="884"/>
    <n v="79.92"/>
    <n v="4"/>
    <n v="0"/>
    <n v="34.369999999999997"/>
    <n v="285.31"/>
    <n v="319.68"/>
    <n v="0"/>
    <n v="319.68"/>
  </r>
  <r>
    <n v="4668"/>
    <s v="CA-2016-116547"/>
    <x v="994"/>
    <x v="1072"/>
    <x v="1"/>
    <s v="KB-16585"/>
    <s v="Ken Black"/>
    <x v="1"/>
    <s v="United States"/>
    <s v="Seattle"/>
    <x v="4"/>
    <n v="98115"/>
    <x v="1"/>
    <x v="343"/>
    <x v="2"/>
    <x v="11"/>
    <x v="343"/>
    <n v="69.98"/>
    <n v="2"/>
    <n v="0"/>
    <n v="13.3"/>
    <n v="126.66000000000001"/>
    <n v="139.96"/>
    <n v="0"/>
    <n v="139.96"/>
  </r>
  <r>
    <n v="4669"/>
    <s v="US-2017-133200"/>
    <x v="636"/>
    <x v="676"/>
    <x v="1"/>
    <s v="DB-13555"/>
    <s v="Dorothy Badders"/>
    <x v="1"/>
    <s v="United States"/>
    <s v="Fort Worth"/>
    <x v="5"/>
    <n v="76106"/>
    <x v="2"/>
    <x v="555"/>
    <x v="1"/>
    <x v="8"/>
    <x v="554"/>
    <n v="11.06"/>
    <n v="10"/>
    <n v="0.8"/>
    <n v="-18.8"/>
    <n v="40.919999999999987"/>
    <n v="110.60000000000001"/>
    <n v="88.480000000000018"/>
    <n v="22.11999999999999"/>
  </r>
  <r>
    <n v="4670"/>
    <s v="US-2017-133200"/>
    <x v="636"/>
    <x v="676"/>
    <x v="1"/>
    <s v="DB-13555"/>
    <s v="Dorothy Badders"/>
    <x v="1"/>
    <s v="United States"/>
    <s v="Fort Worth"/>
    <x v="5"/>
    <n v="76106"/>
    <x v="2"/>
    <x v="419"/>
    <x v="0"/>
    <x v="0"/>
    <x v="419"/>
    <n v="623.46"/>
    <n v="7"/>
    <n v="0.32"/>
    <n v="-119.19"/>
    <n v="3086.8596000000002"/>
    <n v="4364.22"/>
    <n v="1396.5504000000001"/>
    <n v="2967.6696000000002"/>
  </r>
  <r>
    <n v="4671"/>
    <s v="US-2017-133200"/>
    <x v="636"/>
    <x v="676"/>
    <x v="1"/>
    <s v="DB-13555"/>
    <s v="Dorothy Badders"/>
    <x v="1"/>
    <s v="United States"/>
    <s v="Fort Worth"/>
    <x v="5"/>
    <n v="76106"/>
    <x v="2"/>
    <x v="1662"/>
    <x v="1"/>
    <x v="4"/>
    <x v="1650"/>
    <n v="772.68"/>
    <n v="5"/>
    <n v="0.2"/>
    <n v="-57.95"/>
    <n v="3148.6699999999996"/>
    <n v="3863.3999999999996"/>
    <n v="772.68"/>
    <n v="3090.72"/>
  </r>
  <r>
    <n v="4672"/>
    <s v="CA-2016-133550"/>
    <x v="995"/>
    <x v="1011"/>
    <x v="1"/>
    <s v="KL-16645"/>
    <s v="Ken Lonsdale"/>
    <x v="0"/>
    <s v="United States"/>
    <s v="Detroit"/>
    <x v="12"/>
    <n v="48205"/>
    <x v="2"/>
    <x v="1152"/>
    <x v="1"/>
    <x v="9"/>
    <x v="1140"/>
    <n v="283.14"/>
    <n v="4"/>
    <n v="0.1"/>
    <n v="72.36"/>
    <n v="946.94399999999996"/>
    <n v="1132.56"/>
    <n v="113.256"/>
    <n v="1019.304"/>
  </r>
  <r>
    <n v="4673"/>
    <s v="CA-2016-133550"/>
    <x v="995"/>
    <x v="1011"/>
    <x v="1"/>
    <s v="KL-16645"/>
    <s v="Ken Lonsdale"/>
    <x v="0"/>
    <s v="United States"/>
    <s v="Detroit"/>
    <x v="12"/>
    <n v="48205"/>
    <x v="2"/>
    <x v="559"/>
    <x v="2"/>
    <x v="7"/>
    <x v="558"/>
    <n v="635.96"/>
    <n v="4"/>
    <n v="0"/>
    <n v="165.35"/>
    <n v="2378.4900000000002"/>
    <n v="2543.84"/>
    <n v="0"/>
    <n v="2543.84"/>
  </r>
  <r>
    <n v="4674"/>
    <s v="CA-2016-133550"/>
    <x v="995"/>
    <x v="1011"/>
    <x v="1"/>
    <s v="KL-16645"/>
    <s v="Ken Lonsdale"/>
    <x v="0"/>
    <s v="United States"/>
    <s v="Detroit"/>
    <x v="12"/>
    <n v="48205"/>
    <x v="2"/>
    <x v="1270"/>
    <x v="2"/>
    <x v="7"/>
    <x v="1255"/>
    <n v="118.99"/>
    <n v="1"/>
    <n v="0"/>
    <n v="33.32"/>
    <n v="85.669999999999987"/>
    <n v="118.99"/>
    <n v="0"/>
    <n v="118.99"/>
  </r>
  <r>
    <n v="4675"/>
    <s v="CA-2016-133550"/>
    <x v="995"/>
    <x v="1011"/>
    <x v="1"/>
    <s v="KL-16645"/>
    <s v="Ken Lonsdale"/>
    <x v="0"/>
    <s v="United States"/>
    <s v="Detroit"/>
    <x v="12"/>
    <n v="48205"/>
    <x v="2"/>
    <x v="269"/>
    <x v="0"/>
    <x v="5"/>
    <x v="269"/>
    <n v="272.94"/>
    <n v="3"/>
    <n v="0"/>
    <n v="30.02"/>
    <n v="788.8"/>
    <n v="818.81999999999994"/>
    <n v="0"/>
    <n v="818.81999999999994"/>
  </r>
  <r>
    <n v="4676"/>
    <s v="CA-2017-139416"/>
    <x v="996"/>
    <x v="655"/>
    <x v="0"/>
    <s v="AG-10270"/>
    <s v="Alejandro Grove"/>
    <x v="0"/>
    <s v="United States"/>
    <s v="Philadelphia"/>
    <x v="9"/>
    <n v="19120"/>
    <x v="3"/>
    <x v="1441"/>
    <x v="0"/>
    <x v="5"/>
    <x v="1429"/>
    <n v="15.01"/>
    <n v="2"/>
    <n v="0.2"/>
    <n v="1.5"/>
    <n v="22.515999999999998"/>
    <n v="30.02"/>
    <n v="6.0040000000000004"/>
    <n v="24.015999999999998"/>
  </r>
  <r>
    <n v="4677"/>
    <s v="CA-2014-114510"/>
    <x v="619"/>
    <x v="247"/>
    <x v="1"/>
    <s v="JF-15295"/>
    <s v="Jason Fortune-"/>
    <x v="0"/>
    <s v="United States"/>
    <s v="Logan"/>
    <x v="7"/>
    <n v="84321"/>
    <x v="1"/>
    <x v="1339"/>
    <x v="1"/>
    <x v="8"/>
    <x v="1324"/>
    <n v="33.090000000000003"/>
    <n v="4"/>
    <n v="0.2"/>
    <n v="11.17"/>
    <n v="94.718000000000004"/>
    <n v="132.36000000000001"/>
    <n v="26.472000000000005"/>
    <n v="105.88800000000001"/>
  </r>
  <r>
    <n v="4678"/>
    <s v="CA-2014-114510"/>
    <x v="619"/>
    <x v="247"/>
    <x v="1"/>
    <s v="JF-15295"/>
    <s v="Jason Fortune-"/>
    <x v="0"/>
    <s v="United States"/>
    <s v="Logan"/>
    <x v="7"/>
    <n v="84321"/>
    <x v="1"/>
    <x v="459"/>
    <x v="1"/>
    <x v="4"/>
    <x v="460"/>
    <n v="80.98"/>
    <n v="1"/>
    <n v="0"/>
    <n v="3.24"/>
    <n v="77.740000000000009"/>
    <n v="80.98"/>
    <n v="0"/>
    <n v="80.98"/>
  </r>
  <r>
    <n v="4679"/>
    <s v="CA-2014-114510"/>
    <x v="619"/>
    <x v="247"/>
    <x v="1"/>
    <s v="JF-15295"/>
    <s v="Jason Fortune-"/>
    <x v="0"/>
    <s v="United States"/>
    <s v="Logan"/>
    <x v="7"/>
    <n v="84321"/>
    <x v="1"/>
    <x v="1691"/>
    <x v="2"/>
    <x v="11"/>
    <x v="1679"/>
    <n v="82.8"/>
    <n v="12"/>
    <n v="0"/>
    <n v="6.62"/>
    <n v="986.9799999999999"/>
    <n v="993.59999999999991"/>
    <n v="0"/>
    <n v="993.59999999999991"/>
  </r>
  <r>
    <n v="4680"/>
    <s v="CA-2014-114510"/>
    <x v="619"/>
    <x v="247"/>
    <x v="1"/>
    <s v="JF-15295"/>
    <s v="Jason Fortune-"/>
    <x v="0"/>
    <s v="United States"/>
    <s v="Logan"/>
    <x v="7"/>
    <n v="84321"/>
    <x v="1"/>
    <x v="683"/>
    <x v="1"/>
    <x v="4"/>
    <x v="683"/>
    <n v="21.36"/>
    <n v="2"/>
    <n v="0"/>
    <n v="5.77"/>
    <n v="36.950000000000003"/>
    <n v="42.72"/>
    <n v="0"/>
    <n v="42.72"/>
  </r>
  <r>
    <n v="4681"/>
    <s v="CA-2014-114510"/>
    <x v="619"/>
    <x v="247"/>
    <x v="1"/>
    <s v="JF-15295"/>
    <s v="Jason Fortune-"/>
    <x v="0"/>
    <s v="United States"/>
    <s v="Logan"/>
    <x v="7"/>
    <n v="84321"/>
    <x v="1"/>
    <x v="1561"/>
    <x v="1"/>
    <x v="8"/>
    <x v="1551"/>
    <n v="62.05"/>
    <n v="2"/>
    <n v="0.2"/>
    <n v="20.170000000000002"/>
    <n v="79.11"/>
    <n v="124.1"/>
    <n v="24.82"/>
    <n v="99.28"/>
  </r>
  <r>
    <n v="4682"/>
    <s v="CA-2016-169215"/>
    <x v="216"/>
    <x v="461"/>
    <x v="0"/>
    <s v="RE-19450"/>
    <s v="Richard Eichhorn"/>
    <x v="0"/>
    <s v="United States"/>
    <s v="Auburn"/>
    <x v="15"/>
    <n v="13021"/>
    <x v="3"/>
    <x v="1321"/>
    <x v="1"/>
    <x v="13"/>
    <x v="1307"/>
    <n v="29.61"/>
    <n v="9"/>
    <n v="0"/>
    <n v="13.32"/>
    <n v="253.17000000000002"/>
    <n v="266.49"/>
    <n v="0"/>
    <n v="266.49"/>
  </r>
  <r>
    <n v="4683"/>
    <s v="CA-2016-127698"/>
    <x v="49"/>
    <x v="417"/>
    <x v="3"/>
    <s v="MV-18190"/>
    <s v="Mike Vittorini"/>
    <x v="0"/>
    <s v="United States"/>
    <s v="Raleigh"/>
    <x v="3"/>
    <n v="27604"/>
    <x v="0"/>
    <x v="1211"/>
    <x v="2"/>
    <x v="7"/>
    <x v="1196"/>
    <n v="863.93"/>
    <n v="9"/>
    <n v="0.2"/>
    <n v="86.39"/>
    <n v="6133.9059999999999"/>
    <n v="7775.37"/>
    <n v="1555.0740000000001"/>
    <n v="6220.2960000000003"/>
  </r>
  <r>
    <n v="4684"/>
    <s v="CA-2016-159912"/>
    <x v="48"/>
    <x v="143"/>
    <x v="1"/>
    <s v="GB-14530"/>
    <s v="George Bell"/>
    <x v="1"/>
    <s v="United States"/>
    <s v="Philadelphia"/>
    <x v="9"/>
    <n v="19120"/>
    <x v="3"/>
    <x v="1529"/>
    <x v="0"/>
    <x v="3"/>
    <x v="1516"/>
    <n v="241.92"/>
    <n v="4"/>
    <n v="0.4"/>
    <n v="-56.45"/>
    <n v="637.05799999999999"/>
    <n v="967.68"/>
    <n v="387.072"/>
    <n v="580.60799999999995"/>
  </r>
  <r>
    <n v="4685"/>
    <s v="CA-2016-159912"/>
    <x v="48"/>
    <x v="143"/>
    <x v="1"/>
    <s v="GB-14530"/>
    <s v="George Bell"/>
    <x v="1"/>
    <s v="United States"/>
    <s v="Philadelphia"/>
    <x v="9"/>
    <n v="19120"/>
    <x v="3"/>
    <x v="1632"/>
    <x v="0"/>
    <x v="0"/>
    <x v="1622"/>
    <n v="163.88"/>
    <n v="4"/>
    <n v="0.5"/>
    <n v="-81.94"/>
    <n v="409.7"/>
    <n v="655.52"/>
    <n v="327.76"/>
    <n v="327.76"/>
  </r>
  <r>
    <n v="4686"/>
    <s v="CA-2016-159912"/>
    <x v="48"/>
    <x v="143"/>
    <x v="1"/>
    <s v="GB-14530"/>
    <s v="George Bell"/>
    <x v="1"/>
    <s v="United States"/>
    <s v="Philadelphia"/>
    <x v="9"/>
    <n v="19120"/>
    <x v="3"/>
    <x v="699"/>
    <x v="1"/>
    <x v="8"/>
    <x v="699"/>
    <n v="3.49"/>
    <n v="2"/>
    <n v="0.7"/>
    <n v="-2.79"/>
    <n v="4.8840000000000003"/>
    <n v="6.98"/>
    <n v="4.8860000000000001"/>
    <n v="2.0940000000000003"/>
  </r>
  <r>
    <n v="4687"/>
    <s v="CA-2016-159912"/>
    <x v="48"/>
    <x v="143"/>
    <x v="1"/>
    <s v="GB-14530"/>
    <s v="George Bell"/>
    <x v="1"/>
    <s v="United States"/>
    <s v="Philadelphia"/>
    <x v="9"/>
    <n v="19120"/>
    <x v="3"/>
    <x v="969"/>
    <x v="1"/>
    <x v="13"/>
    <x v="962"/>
    <n v="10.58"/>
    <n v="7"/>
    <n v="0.2"/>
    <n v="-2.38"/>
    <n v="61.628000000000007"/>
    <n v="74.06"/>
    <n v="14.812000000000001"/>
    <n v="59.248000000000005"/>
  </r>
  <r>
    <n v="4688"/>
    <s v="CA-2016-101987"/>
    <x v="890"/>
    <x v="991"/>
    <x v="1"/>
    <s v="HL-15040"/>
    <s v="Hunter Lopez"/>
    <x v="0"/>
    <s v="United States"/>
    <s v="Richmond"/>
    <x v="14"/>
    <n v="47374"/>
    <x v="2"/>
    <x v="1692"/>
    <x v="2"/>
    <x v="7"/>
    <x v="1680"/>
    <n v="440.91"/>
    <n v="9"/>
    <n v="0"/>
    <n v="123.45"/>
    <n v="3844.7400000000002"/>
    <n v="3968.19"/>
    <n v="0"/>
    <n v="3968.19"/>
  </r>
  <r>
    <n v="4689"/>
    <s v="US-2017-154851"/>
    <x v="983"/>
    <x v="1026"/>
    <x v="1"/>
    <s v="BP-11155"/>
    <s v="Becky Pak"/>
    <x v="0"/>
    <s v="United States"/>
    <s v="Lancaster"/>
    <x v="9"/>
    <n v="17602"/>
    <x v="3"/>
    <x v="31"/>
    <x v="1"/>
    <x v="8"/>
    <x v="31"/>
    <n v="5.72"/>
    <n v="5"/>
    <n v="0.7"/>
    <n v="-4.76"/>
    <n v="13.340000000000002"/>
    <n v="28.599999999999998"/>
    <n v="20.019999999999996"/>
    <n v="8.5800000000000018"/>
  </r>
  <r>
    <n v="4690"/>
    <s v="CA-2014-138681"/>
    <x v="414"/>
    <x v="1073"/>
    <x v="2"/>
    <s v="CT-11995"/>
    <s v="Carol Triggs"/>
    <x v="0"/>
    <s v="United States"/>
    <s v="Tucson"/>
    <x v="16"/>
    <n v="85705"/>
    <x v="1"/>
    <x v="1416"/>
    <x v="0"/>
    <x v="5"/>
    <x v="1403"/>
    <n v="51.97"/>
    <n v="2"/>
    <n v="0.2"/>
    <n v="10.39"/>
    <n v="72.762"/>
    <n v="103.94"/>
    <n v="20.788"/>
    <n v="83.152000000000001"/>
  </r>
  <r>
    <n v="4691"/>
    <s v="CA-2014-138681"/>
    <x v="414"/>
    <x v="1073"/>
    <x v="2"/>
    <s v="CT-11995"/>
    <s v="Carol Triggs"/>
    <x v="0"/>
    <s v="United States"/>
    <s v="Tucson"/>
    <x v="16"/>
    <n v="85705"/>
    <x v="1"/>
    <x v="246"/>
    <x v="2"/>
    <x v="11"/>
    <x v="247"/>
    <n v="71.98"/>
    <n v="3"/>
    <n v="0.2"/>
    <n v="21.59"/>
    <n v="151.16200000000001"/>
    <n v="215.94"/>
    <n v="43.188000000000002"/>
    <n v="172.75200000000001"/>
  </r>
  <r>
    <n v="4692"/>
    <s v="CA-2014-138681"/>
    <x v="414"/>
    <x v="1073"/>
    <x v="2"/>
    <s v="CT-11995"/>
    <s v="Carol Triggs"/>
    <x v="0"/>
    <s v="United States"/>
    <s v="Tucson"/>
    <x v="16"/>
    <n v="85705"/>
    <x v="1"/>
    <x v="211"/>
    <x v="0"/>
    <x v="1"/>
    <x v="212"/>
    <n v="242.35"/>
    <n v="3"/>
    <n v="0.2"/>
    <n v="-42.41"/>
    <n v="624.04999999999995"/>
    <n v="727.05"/>
    <n v="145.41"/>
    <n v="581.64"/>
  </r>
  <r>
    <n v="4693"/>
    <s v="CA-2014-138681"/>
    <x v="414"/>
    <x v="1073"/>
    <x v="2"/>
    <s v="CT-11995"/>
    <s v="Carol Triggs"/>
    <x v="0"/>
    <s v="United States"/>
    <s v="Tucson"/>
    <x v="16"/>
    <n v="85705"/>
    <x v="1"/>
    <x v="447"/>
    <x v="1"/>
    <x v="10"/>
    <x v="1228"/>
    <n v="221.92"/>
    <n v="5"/>
    <n v="0.2"/>
    <n v="77.67"/>
    <n v="810.01"/>
    <n v="1109.5999999999999"/>
    <n v="221.92"/>
    <n v="887.68"/>
  </r>
  <r>
    <n v="4694"/>
    <s v="CA-2014-138681"/>
    <x v="414"/>
    <x v="1073"/>
    <x v="2"/>
    <s v="CT-11995"/>
    <s v="Carol Triggs"/>
    <x v="0"/>
    <s v="United States"/>
    <s v="Tucson"/>
    <x v="16"/>
    <n v="85705"/>
    <x v="1"/>
    <x v="1436"/>
    <x v="1"/>
    <x v="10"/>
    <x v="1424"/>
    <n v="8.4499999999999993"/>
    <n v="2"/>
    <n v="0.2"/>
    <n v="2.64"/>
    <n v="10.879999999999999"/>
    <n v="16.899999999999999"/>
    <n v="3.38"/>
    <n v="13.52"/>
  </r>
  <r>
    <n v="4695"/>
    <s v="US-2015-138121"/>
    <x v="997"/>
    <x v="374"/>
    <x v="3"/>
    <s v="JL-15835"/>
    <s v="John Lee"/>
    <x v="0"/>
    <s v="United States"/>
    <s v="Detroit"/>
    <x v="12"/>
    <n v="48205"/>
    <x v="2"/>
    <x v="777"/>
    <x v="1"/>
    <x v="8"/>
    <x v="776"/>
    <n v="29.52"/>
    <n v="4"/>
    <n v="0"/>
    <n v="14.46"/>
    <n v="103.62"/>
    <n v="118.08"/>
    <n v="0"/>
    <n v="118.08"/>
  </r>
  <r>
    <n v="4696"/>
    <s v="US-2015-138121"/>
    <x v="997"/>
    <x v="374"/>
    <x v="3"/>
    <s v="JL-15835"/>
    <s v="John Lee"/>
    <x v="0"/>
    <s v="United States"/>
    <s v="Detroit"/>
    <x v="12"/>
    <n v="48205"/>
    <x v="2"/>
    <x v="931"/>
    <x v="0"/>
    <x v="1"/>
    <x v="924"/>
    <n v="302.94"/>
    <n v="3"/>
    <n v="0"/>
    <n v="48.47"/>
    <n v="860.34999999999991"/>
    <n v="908.81999999999994"/>
    <n v="0"/>
    <n v="908.81999999999994"/>
  </r>
  <r>
    <n v="4697"/>
    <s v="US-2015-138121"/>
    <x v="997"/>
    <x v="374"/>
    <x v="3"/>
    <s v="JL-15835"/>
    <s v="John Lee"/>
    <x v="0"/>
    <s v="United States"/>
    <s v="Detroit"/>
    <x v="12"/>
    <n v="48205"/>
    <x v="2"/>
    <x v="1459"/>
    <x v="0"/>
    <x v="1"/>
    <x v="1445"/>
    <n v="142.36000000000001"/>
    <n v="2"/>
    <n v="0"/>
    <n v="38.44"/>
    <n v="246.28000000000003"/>
    <n v="284.72000000000003"/>
    <n v="0"/>
    <n v="284.72000000000003"/>
  </r>
  <r>
    <n v="4698"/>
    <s v="US-2015-138121"/>
    <x v="997"/>
    <x v="374"/>
    <x v="3"/>
    <s v="JL-15835"/>
    <s v="John Lee"/>
    <x v="0"/>
    <s v="United States"/>
    <s v="Detroit"/>
    <x v="12"/>
    <n v="48205"/>
    <x v="2"/>
    <x v="163"/>
    <x v="0"/>
    <x v="1"/>
    <x v="164"/>
    <n v="546.66"/>
    <n v="9"/>
    <n v="0"/>
    <n v="136.66999999999999"/>
    <n v="4783.2699999999995"/>
    <n v="4919.9399999999996"/>
    <n v="0"/>
    <n v="4919.9399999999996"/>
  </r>
  <r>
    <n v="4699"/>
    <s v="US-2015-138121"/>
    <x v="997"/>
    <x v="374"/>
    <x v="3"/>
    <s v="JL-15835"/>
    <s v="John Lee"/>
    <x v="0"/>
    <s v="United States"/>
    <s v="Detroit"/>
    <x v="12"/>
    <n v="48205"/>
    <x v="2"/>
    <x v="1454"/>
    <x v="0"/>
    <x v="5"/>
    <x v="1440"/>
    <n v="212.13"/>
    <n v="3"/>
    <n v="0"/>
    <n v="14.85"/>
    <n v="621.54"/>
    <n v="636.39"/>
    <n v="0"/>
    <n v="636.39"/>
  </r>
  <r>
    <n v="4700"/>
    <s v="CA-2017-140298"/>
    <x v="943"/>
    <x v="808"/>
    <x v="1"/>
    <s v="JK-16120"/>
    <s v="Julie Kriz"/>
    <x v="2"/>
    <s v="United States"/>
    <s v="Austin"/>
    <x v="5"/>
    <n v="78745"/>
    <x v="2"/>
    <x v="1609"/>
    <x v="1"/>
    <x v="6"/>
    <x v="1600"/>
    <n v="5.25"/>
    <n v="2"/>
    <n v="0.2"/>
    <n v="0.59"/>
    <n v="7.8100000000000005"/>
    <n v="10.5"/>
    <n v="2.1"/>
    <n v="8.4"/>
  </r>
  <r>
    <n v="4701"/>
    <s v="CA-2017-140298"/>
    <x v="943"/>
    <x v="808"/>
    <x v="1"/>
    <s v="JK-16120"/>
    <s v="Julie Kriz"/>
    <x v="2"/>
    <s v="United States"/>
    <s v="Austin"/>
    <x v="5"/>
    <n v="78745"/>
    <x v="2"/>
    <x v="243"/>
    <x v="1"/>
    <x v="4"/>
    <x v="244"/>
    <n v="74.42"/>
    <n v="2"/>
    <n v="0.2"/>
    <n v="-14.88"/>
    <n v="133.952"/>
    <n v="148.84"/>
    <n v="29.768000000000001"/>
    <n v="119.072"/>
  </r>
  <r>
    <n v="4702"/>
    <s v="CA-2017-140298"/>
    <x v="943"/>
    <x v="808"/>
    <x v="1"/>
    <s v="JK-16120"/>
    <s v="Julie Kriz"/>
    <x v="2"/>
    <s v="United States"/>
    <s v="Austin"/>
    <x v="5"/>
    <n v="78745"/>
    <x v="2"/>
    <x v="630"/>
    <x v="1"/>
    <x v="10"/>
    <x v="630"/>
    <n v="6.85"/>
    <n v="2"/>
    <n v="0.2"/>
    <n v="2.14"/>
    <n v="8.8199999999999985"/>
    <n v="13.7"/>
    <n v="2.74"/>
    <n v="10.959999999999999"/>
  </r>
  <r>
    <n v="4703"/>
    <s v="CA-2017-140298"/>
    <x v="943"/>
    <x v="808"/>
    <x v="1"/>
    <s v="JK-16120"/>
    <s v="Julie Kriz"/>
    <x v="2"/>
    <s v="United States"/>
    <s v="Austin"/>
    <x v="5"/>
    <n v="78745"/>
    <x v="2"/>
    <x v="296"/>
    <x v="0"/>
    <x v="5"/>
    <x v="296"/>
    <n v="8"/>
    <n v="1"/>
    <n v="0.6"/>
    <n v="-7"/>
    <n v="10.199999999999999"/>
    <n v="8"/>
    <n v="4.8"/>
    <n v="3.2"/>
  </r>
  <r>
    <n v="4704"/>
    <s v="CA-2016-166240"/>
    <x v="890"/>
    <x v="696"/>
    <x v="1"/>
    <s v="DH-13075"/>
    <s v="Dave Hallsten"/>
    <x v="1"/>
    <s v="United States"/>
    <s v="Houston"/>
    <x v="5"/>
    <n v="77095"/>
    <x v="2"/>
    <x v="1112"/>
    <x v="1"/>
    <x v="9"/>
    <x v="1101"/>
    <n v="8.7100000000000009"/>
    <n v="2"/>
    <n v="0.8"/>
    <n v="-19.600000000000001"/>
    <n v="23.084000000000003"/>
    <n v="17.420000000000002"/>
    <n v="13.936000000000002"/>
    <n v="3.484"/>
  </r>
  <r>
    <n v="4705"/>
    <s v="CA-2016-158435"/>
    <x v="624"/>
    <x v="1074"/>
    <x v="2"/>
    <s v="AG-10900"/>
    <s v="Arthur Gainer"/>
    <x v="0"/>
    <s v="United States"/>
    <s v="Waterbury"/>
    <x v="29"/>
    <n v="6708"/>
    <x v="3"/>
    <x v="660"/>
    <x v="1"/>
    <x v="14"/>
    <x v="660"/>
    <n v="65.17"/>
    <n v="7"/>
    <n v="0"/>
    <n v="18.899999999999999"/>
    <n v="437.29"/>
    <n v="456.19"/>
    <n v="0"/>
    <n v="456.19"/>
  </r>
  <r>
    <n v="4706"/>
    <s v="CA-2016-158435"/>
    <x v="624"/>
    <x v="1074"/>
    <x v="2"/>
    <s v="AG-10900"/>
    <s v="Arthur Gainer"/>
    <x v="0"/>
    <s v="United States"/>
    <s v="Waterbury"/>
    <x v="29"/>
    <n v="6708"/>
    <x v="3"/>
    <x v="148"/>
    <x v="1"/>
    <x v="2"/>
    <x v="149"/>
    <n v="14.62"/>
    <n v="2"/>
    <n v="0"/>
    <n v="6.87"/>
    <n v="22.369999999999997"/>
    <n v="29.24"/>
    <n v="0"/>
    <n v="29.24"/>
  </r>
  <r>
    <n v="4707"/>
    <s v="CA-2016-158435"/>
    <x v="624"/>
    <x v="1074"/>
    <x v="2"/>
    <s v="AG-10900"/>
    <s v="Arthur Gainer"/>
    <x v="0"/>
    <s v="United States"/>
    <s v="Waterbury"/>
    <x v="29"/>
    <n v="6708"/>
    <x v="3"/>
    <x v="784"/>
    <x v="0"/>
    <x v="5"/>
    <x v="783"/>
    <n v="173.24"/>
    <n v="4"/>
    <n v="0"/>
    <n v="17.32"/>
    <n v="675.64"/>
    <n v="692.96"/>
    <n v="0"/>
    <n v="692.96"/>
  </r>
  <r>
    <n v="4708"/>
    <s v="CA-2017-138149"/>
    <x v="222"/>
    <x v="569"/>
    <x v="2"/>
    <s v="WB-21850"/>
    <s v="William Brown"/>
    <x v="0"/>
    <s v="United States"/>
    <s v="Los Angeles"/>
    <x v="1"/>
    <n v="90049"/>
    <x v="1"/>
    <x v="1188"/>
    <x v="1"/>
    <x v="8"/>
    <x v="1174"/>
    <n v="895.92"/>
    <n v="5"/>
    <n v="0.2"/>
    <n v="302.37"/>
    <n v="3281.3099999999995"/>
    <n v="4479.5999999999995"/>
    <n v="895.92"/>
    <n v="3583.6799999999994"/>
  </r>
  <r>
    <n v="4709"/>
    <s v="CA-2017-138149"/>
    <x v="222"/>
    <x v="569"/>
    <x v="2"/>
    <s v="WB-21850"/>
    <s v="William Brown"/>
    <x v="0"/>
    <s v="United States"/>
    <s v="Los Angeles"/>
    <x v="1"/>
    <n v="90049"/>
    <x v="1"/>
    <x v="123"/>
    <x v="1"/>
    <x v="4"/>
    <x v="123"/>
    <n v="130.71"/>
    <n v="3"/>
    <n v="0"/>
    <n v="39.21"/>
    <n v="352.92"/>
    <n v="392.13"/>
    <n v="0"/>
    <n v="392.13"/>
  </r>
  <r>
    <n v="4710"/>
    <s v="CA-2017-138149"/>
    <x v="222"/>
    <x v="569"/>
    <x v="2"/>
    <s v="WB-21850"/>
    <s v="William Brown"/>
    <x v="0"/>
    <s v="United States"/>
    <s v="Los Angeles"/>
    <x v="1"/>
    <n v="90049"/>
    <x v="1"/>
    <x v="809"/>
    <x v="1"/>
    <x v="6"/>
    <x v="807"/>
    <n v="11.68"/>
    <n v="2"/>
    <n v="0"/>
    <n v="3.04"/>
    <n v="20.32"/>
    <n v="23.36"/>
    <n v="0"/>
    <n v="23.36"/>
  </r>
  <r>
    <n v="4711"/>
    <s v="CA-2017-138149"/>
    <x v="222"/>
    <x v="569"/>
    <x v="2"/>
    <s v="WB-21850"/>
    <s v="William Brown"/>
    <x v="0"/>
    <s v="United States"/>
    <s v="Los Angeles"/>
    <x v="1"/>
    <n v="90049"/>
    <x v="1"/>
    <x v="1196"/>
    <x v="2"/>
    <x v="11"/>
    <x v="1181"/>
    <n v="62.31"/>
    <n v="3"/>
    <n v="0"/>
    <n v="22.43"/>
    <n v="164.5"/>
    <n v="186.93"/>
    <n v="0"/>
    <n v="186.93"/>
  </r>
  <r>
    <n v="4712"/>
    <s v="CA-2014-112403"/>
    <x v="691"/>
    <x v="1075"/>
    <x v="3"/>
    <s v="JO-15280"/>
    <s v="Jas O'Carroll"/>
    <x v="0"/>
    <s v="United States"/>
    <s v="Philadelphia"/>
    <x v="9"/>
    <n v="19120"/>
    <x v="3"/>
    <x v="798"/>
    <x v="1"/>
    <x v="8"/>
    <x v="796"/>
    <n v="0.85"/>
    <n v="1"/>
    <n v="0.7"/>
    <n v="-0.6"/>
    <n v="0.85499999999999998"/>
    <n v="0.85"/>
    <n v="0.59499999999999997"/>
    <n v="0.255"/>
  </r>
  <r>
    <n v="4713"/>
    <s v="CA-2014-108273"/>
    <x v="757"/>
    <x v="444"/>
    <x v="1"/>
    <s v="EJ-13720"/>
    <s v="Ed Jacobs"/>
    <x v="0"/>
    <s v="United States"/>
    <s v="Huntsville"/>
    <x v="5"/>
    <n v="77340"/>
    <x v="2"/>
    <x v="815"/>
    <x v="1"/>
    <x v="10"/>
    <x v="811"/>
    <n v="36.29"/>
    <n v="7"/>
    <n v="0.2"/>
    <n v="12.7"/>
    <n v="190.524"/>
    <n v="254.03"/>
    <n v="50.806000000000004"/>
    <n v="203.22399999999999"/>
  </r>
  <r>
    <n v="4714"/>
    <s v="CA-2014-108273"/>
    <x v="757"/>
    <x v="444"/>
    <x v="1"/>
    <s v="EJ-13720"/>
    <s v="Ed Jacobs"/>
    <x v="0"/>
    <s v="United States"/>
    <s v="Huntsville"/>
    <x v="5"/>
    <n v="77340"/>
    <x v="2"/>
    <x v="1454"/>
    <x v="0"/>
    <x v="5"/>
    <x v="1440"/>
    <n v="56.57"/>
    <n v="2"/>
    <n v="0.6"/>
    <n v="-74.95"/>
    <n v="120.206"/>
    <n v="113.14"/>
    <n v="67.884"/>
    <n v="45.256"/>
  </r>
  <r>
    <n v="4715"/>
    <s v="CA-2017-121643"/>
    <x v="796"/>
    <x v="775"/>
    <x v="2"/>
    <s v="AB-10105"/>
    <s v="Adrian Barton"/>
    <x v="0"/>
    <s v="United States"/>
    <s v="Portland"/>
    <x v="21"/>
    <n v="97206"/>
    <x v="1"/>
    <x v="883"/>
    <x v="2"/>
    <x v="7"/>
    <x v="1480"/>
    <n v="344.7"/>
    <n v="2"/>
    <n v="0.2"/>
    <n v="38.78"/>
    <n v="512.74"/>
    <n v="689.4"/>
    <n v="137.88"/>
    <n v="551.52"/>
  </r>
  <r>
    <n v="4716"/>
    <s v="US-2015-122910"/>
    <x v="793"/>
    <x v="537"/>
    <x v="1"/>
    <s v="LT-16765"/>
    <s v="Larry Tron"/>
    <x v="0"/>
    <s v="United States"/>
    <s v="Louisville"/>
    <x v="22"/>
    <n v="80027"/>
    <x v="1"/>
    <x v="1066"/>
    <x v="2"/>
    <x v="7"/>
    <x v="1055"/>
    <n v="201.58"/>
    <n v="2"/>
    <n v="0.2"/>
    <n v="20.16"/>
    <n v="302.36799999999999"/>
    <n v="403.16"/>
    <n v="80.632000000000005"/>
    <n v="322.52800000000002"/>
  </r>
  <r>
    <n v="4717"/>
    <s v="CA-2017-143126"/>
    <x v="734"/>
    <x v="94"/>
    <x v="0"/>
    <s v="CM-12655"/>
    <s v="Corinna Mitchell"/>
    <x v="2"/>
    <s v="United States"/>
    <s v="Seattle"/>
    <x v="4"/>
    <n v="98115"/>
    <x v="1"/>
    <x v="971"/>
    <x v="0"/>
    <x v="3"/>
    <x v="965"/>
    <n v="521.96"/>
    <n v="2"/>
    <n v="0"/>
    <n v="88.73"/>
    <n v="955.19"/>
    <n v="1043.92"/>
    <n v="0"/>
    <n v="1043.92"/>
  </r>
  <r>
    <n v="4718"/>
    <s v="CA-2015-129042"/>
    <x v="295"/>
    <x v="374"/>
    <x v="1"/>
    <s v="EM-13960"/>
    <s v="Eric Murdock"/>
    <x v="0"/>
    <s v="United States"/>
    <s v="Baltimore"/>
    <x v="39"/>
    <n v="21215"/>
    <x v="3"/>
    <x v="448"/>
    <x v="1"/>
    <x v="6"/>
    <x v="448"/>
    <n v="8.2200000000000006"/>
    <n v="3"/>
    <n v="0"/>
    <n v="2.2200000000000002"/>
    <n v="22.440000000000005"/>
    <n v="24.660000000000004"/>
    <n v="0"/>
    <n v="24.660000000000004"/>
  </r>
  <r>
    <n v="4719"/>
    <s v="CA-2015-109736"/>
    <x v="998"/>
    <x v="1076"/>
    <x v="2"/>
    <s v="DJ-13420"/>
    <s v="Denny Joy"/>
    <x v="1"/>
    <s v="United States"/>
    <s v="San Francisco"/>
    <x v="1"/>
    <n v="94109"/>
    <x v="1"/>
    <x v="511"/>
    <x v="1"/>
    <x v="10"/>
    <x v="511"/>
    <n v="45.36"/>
    <n v="7"/>
    <n v="0"/>
    <n v="21.77"/>
    <n v="295.75"/>
    <n v="317.52"/>
    <n v="0"/>
    <n v="317.52"/>
  </r>
  <r>
    <n v="4720"/>
    <s v="CA-2015-142601"/>
    <x v="24"/>
    <x v="1077"/>
    <x v="0"/>
    <s v="DE-13255"/>
    <s v="Deanra Eno"/>
    <x v="2"/>
    <s v="United States"/>
    <s v="Los Angeles"/>
    <x v="1"/>
    <n v="90004"/>
    <x v="1"/>
    <x v="273"/>
    <x v="1"/>
    <x v="4"/>
    <x v="273"/>
    <n v="947.17"/>
    <n v="7"/>
    <n v="0"/>
    <n v="9.4700000000000006"/>
    <n v="6620.7199999999993"/>
    <n v="6630.19"/>
    <n v="0"/>
    <n v="6630.19"/>
  </r>
  <r>
    <n v="4721"/>
    <s v="CA-2015-142601"/>
    <x v="24"/>
    <x v="1077"/>
    <x v="0"/>
    <s v="DE-13255"/>
    <s v="Deanra Eno"/>
    <x v="2"/>
    <s v="United States"/>
    <s v="Los Angeles"/>
    <x v="1"/>
    <n v="90004"/>
    <x v="1"/>
    <x v="1693"/>
    <x v="1"/>
    <x v="10"/>
    <x v="1681"/>
    <n v="61.96"/>
    <n v="2"/>
    <n v="0"/>
    <n v="27.88"/>
    <n v="96.04"/>
    <n v="123.92"/>
    <n v="0"/>
    <n v="123.92"/>
  </r>
  <r>
    <n v="4722"/>
    <s v="CA-2014-106229"/>
    <x v="159"/>
    <x v="628"/>
    <x v="0"/>
    <s v="NR-18550"/>
    <s v="Nick Radford"/>
    <x v="0"/>
    <s v="United States"/>
    <s v="Aurora"/>
    <x v="10"/>
    <n v="60505"/>
    <x v="2"/>
    <x v="363"/>
    <x v="0"/>
    <x v="3"/>
    <x v="363"/>
    <n v="268.94"/>
    <n v="3"/>
    <n v="0.5"/>
    <n v="-209.77"/>
    <n v="613.17999999999995"/>
    <n v="806.81999999999994"/>
    <n v="403.40999999999997"/>
    <n v="403.40999999999997"/>
  </r>
  <r>
    <n v="4723"/>
    <s v="US-2017-135230"/>
    <x v="853"/>
    <x v="285"/>
    <x v="1"/>
    <s v="CK-12325"/>
    <s v="Christine Kargatis"/>
    <x v="2"/>
    <s v="United States"/>
    <s v="Seattle"/>
    <x v="4"/>
    <n v="98103"/>
    <x v="1"/>
    <x v="773"/>
    <x v="1"/>
    <x v="6"/>
    <x v="772"/>
    <n v="7.58"/>
    <n v="1"/>
    <n v="0"/>
    <n v="2.96"/>
    <n v="4.62"/>
    <n v="7.58"/>
    <n v="0"/>
    <n v="7.58"/>
  </r>
  <r>
    <n v="4724"/>
    <s v="CA-2016-159653"/>
    <x v="730"/>
    <x v="1078"/>
    <x v="3"/>
    <s v="JF-15490"/>
    <s v="Jeremy Farry"/>
    <x v="0"/>
    <s v="United States"/>
    <s v="Athens"/>
    <x v="32"/>
    <n v="30605"/>
    <x v="0"/>
    <x v="522"/>
    <x v="1"/>
    <x v="2"/>
    <x v="522"/>
    <n v="14.73"/>
    <n v="3"/>
    <n v="0"/>
    <n v="7.22"/>
    <n v="36.97"/>
    <n v="44.19"/>
    <n v="0"/>
    <n v="44.19"/>
  </r>
  <r>
    <n v="4725"/>
    <s v="CA-2016-131968"/>
    <x v="583"/>
    <x v="441"/>
    <x v="1"/>
    <s v="LB-16795"/>
    <s v="Laurel Beltran"/>
    <x v="2"/>
    <s v="United States"/>
    <s v="Apopka"/>
    <x v="2"/>
    <n v="32712"/>
    <x v="0"/>
    <x v="91"/>
    <x v="1"/>
    <x v="8"/>
    <x v="91"/>
    <n v="9.89"/>
    <n v="2"/>
    <n v="0.7"/>
    <n v="-6.92"/>
    <n v="12.854000000000001"/>
    <n v="19.78"/>
    <n v="13.846"/>
    <n v="5.9340000000000011"/>
  </r>
  <r>
    <n v="4726"/>
    <s v="CA-2016-131968"/>
    <x v="583"/>
    <x v="441"/>
    <x v="1"/>
    <s v="LB-16795"/>
    <s v="Laurel Beltran"/>
    <x v="2"/>
    <s v="United States"/>
    <s v="Apopka"/>
    <x v="2"/>
    <n v="32712"/>
    <x v="0"/>
    <x v="137"/>
    <x v="1"/>
    <x v="9"/>
    <x v="138"/>
    <n v="671.54"/>
    <n v="3"/>
    <n v="0.2"/>
    <n v="50.37"/>
    <n v="1561.326"/>
    <n v="2014.62"/>
    <n v="402.92399999999998"/>
    <n v="1611.6959999999999"/>
  </r>
  <r>
    <n v="4727"/>
    <s v="CA-2014-119151"/>
    <x v="641"/>
    <x v="695"/>
    <x v="0"/>
    <s v="MP-18175"/>
    <s v="Mike Pelletier"/>
    <x v="2"/>
    <s v="United States"/>
    <s v="New York City"/>
    <x v="15"/>
    <n v="10009"/>
    <x v="3"/>
    <x v="1362"/>
    <x v="1"/>
    <x v="4"/>
    <x v="1348"/>
    <n v="1117.92"/>
    <n v="4"/>
    <n v="0"/>
    <n v="55.9"/>
    <n v="4415.7800000000007"/>
    <n v="4471.68"/>
    <n v="0"/>
    <n v="4471.68"/>
  </r>
  <r>
    <n v="4728"/>
    <s v="CA-2014-119151"/>
    <x v="641"/>
    <x v="695"/>
    <x v="0"/>
    <s v="MP-18175"/>
    <s v="Mike Pelletier"/>
    <x v="2"/>
    <s v="United States"/>
    <s v="New York City"/>
    <x v="15"/>
    <n v="10009"/>
    <x v="3"/>
    <x v="1121"/>
    <x v="0"/>
    <x v="0"/>
    <x v="1109"/>
    <n v="275.95"/>
    <n v="3"/>
    <n v="0.2"/>
    <n v="-37.94"/>
    <n v="700.22"/>
    <n v="827.84999999999991"/>
    <n v="165.57"/>
    <n v="662.28"/>
  </r>
  <r>
    <n v="4729"/>
    <s v="CA-2014-123323"/>
    <x v="845"/>
    <x v="648"/>
    <x v="1"/>
    <s v="LH-16900"/>
    <s v="Lena Hernandez"/>
    <x v="0"/>
    <s v="United States"/>
    <s v="San Francisco"/>
    <x v="1"/>
    <n v="94110"/>
    <x v="1"/>
    <x v="715"/>
    <x v="1"/>
    <x v="8"/>
    <x v="714"/>
    <n v="123.14"/>
    <n v="7"/>
    <n v="0.2"/>
    <n v="46.18"/>
    <n v="643.40400000000011"/>
    <n v="861.98"/>
    <n v="172.39600000000002"/>
    <n v="689.58400000000006"/>
  </r>
  <r>
    <n v="4730"/>
    <s v="CA-2016-124681"/>
    <x v="427"/>
    <x v="639"/>
    <x v="0"/>
    <s v="SV-20935"/>
    <s v="Susan Vittorini"/>
    <x v="0"/>
    <s v="United States"/>
    <s v="Dallas"/>
    <x v="5"/>
    <n v="75217"/>
    <x v="2"/>
    <x v="1694"/>
    <x v="2"/>
    <x v="11"/>
    <x v="1682"/>
    <n v="15.58"/>
    <n v="3"/>
    <n v="0.2"/>
    <n v="3.31"/>
    <n v="34.082000000000001"/>
    <n v="46.74"/>
    <n v="9.3480000000000008"/>
    <n v="37.392000000000003"/>
  </r>
  <r>
    <n v="4731"/>
    <s v="US-2015-103996"/>
    <x v="368"/>
    <x v="394"/>
    <x v="0"/>
    <s v="RB-19435"/>
    <s v="Richard Bierner"/>
    <x v="0"/>
    <s v="United States"/>
    <s v="San Diego"/>
    <x v="1"/>
    <n v="92105"/>
    <x v="1"/>
    <x v="129"/>
    <x v="1"/>
    <x v="10"/>
    <x v="130"/>
    <n v="212.64"/>
    <n v="6"/>
    <n v="0"/>
    <n v="99.94"/>
    <n v="1175.8999999999999"/>
    <n v="1275.8399999999999"/>
    <n v="0"/>
    <n v="1275.8399999999999"/>
  </r>
  <r>
    <n v="4732"/>
    <s v="US-2015-103996"/>
    <x v="368"/>
    <x v="394"/>
    <x v="0"/>
    <s v="RB-19435"/>
    <s v="Richard Bierner"/>
    <x v="0"/>
    <s v="United States"/>
    <s v="San Diego"/>
    <x v="1"/>
    <n v="92105"/>
    <x v="1"/>
    <x v="1128"/>
    <x v="1"/>
    <x v="10"/>
    <x v="1116"/>
    <n v="9.8699999999999992"/>
    <n v="3"/>
    <n v="0"/>
    <n v="4.54"/>
    <n v="25.07"/>
    <n v="29.61"/>
    <n v="0"/>
    <n v="29.61"/>
  </r>
  <r>
    <n v="4733"/>
    <s v="US-2015-103996"/>
    <x v="368"/>
    <x v="394"/>
    <x v="0"/>
    <s v="RB-19435"/>
    <s v="Richard Bierner"/>
    <x v="0"/>
    <s v="United States"/>
    <s v="San Diego"/>
    <x v="1"/>
    <n v="92105"/>
    <x v="1"/>
    <x v="936"/>
    <x v="2"/>
    <x v="11"/>
    <x v="929"/>
    <n v="53.25"/>
    <n v="3"/>
    <n v="0"/>
    <n v="20.77"/>
    <n v="138.97999999999999"/>
    <n v="159.75"/>
    <n v="0"/>
    <n v="159.75"/>
  </r>
  <r>
    <n v="4734"/>
    <s v="US-2015-103996"/>
    <x v="368"/>
    <x v="394"/>
    <x v="0"/>
    <s v="RB-19435"/>
    <s v="Richard Bierner"/>
    <x v="0"/>
    <s v="United States"/>
    <s v="San Diego"/>
    <x v="1"/>
    <n v="92105"/>
    <x v="1"/>
    <x v="1494"/>
    <x v="0"/>
    <x v="5"/>
    <x v="1482"/>
    <n v="19.920000000000002"/>
    <n v="3"/>
    <n v="0"/>
    <n v="9.56"/>
    <n v="50.2"/>
    <n v="59.760000000000005"/>
    <n v="0"/>
    <n v="59.760000000000005"/>
  </r>
  <r>
    <n v="4735"/>
    <s v="CA-2016-120530"/>
    <x v="281"/>
    <x v="361"/>
    <x v="1"/>
    <s v="Dl-13600"/>
    <s v="Dorris liebe"/>
    <x v="1"/>
    <s v="United States"/>
    <s v="New York City"/>
    <x v="15"/>
    <n v="10035"/>
    <x v="3"/>
    <x v="1"/>
    <x v="0"/>
    <x v="1"/>
    <x v="1"/>
    <n v="658.75"/>
    <n v="3"/>
    <n v="0.1"/>
    <n v="146.38999999999999"/>
    <n v="1632.2350000000001"/>
    <n v="1976.25"/>
    <n v="197.625"/>
    <n v="1778.625"/>
  </r>
  <r>
    <n v="4736"/>
    <s v="CA-2015-155054"/>
    <x v="385"/>
    <x v="959"/>
    <x v="1"/>
    <s v="PS-19045"/>
    <s v="Penelope Sewall"/>
    <x v="2"/>
    <s v="United States"/>
    <s v="Lewiston"/>
    <x v="43"/>
    <n v="4240"/>
    <x v="3"/>
    <x v="925"/>
    <x v="1"/>
    <x v="8"/>
    <x v="917"/>
    <n v="8.26"/>
    <n v="2"/>
    <n v="0"/>
    <n v="3.88"/>
    <n v="12.64"/>
    <n v="16.52"/>
    <n v="0"/>
    <n v="16.52"/>
  </r>
  <r>
    <n v="4737"/>
    <s v="CA-2015-155054"/>
    <x v="385"/>
    <x v="959"/>
    <x v="1"/>
    <s v="PS-19045"/>
    <s v="Penelope Sewall"/>
    <x v="2"/>
    <s v="United States"/>
    <s v="Lewiston"/>
    <x v="43"/>
    <n v="4240"/>
    <x v="3"/>
    <x v="528"/>
    <x v="1"/>
    <x v="8"/>
    <x v="528"/>
    <n v="29.84"/>
    <n v="2"/>
    <n v="0"/>
    <n v="13.43"/>
    <n v="46.25"/>
    <n v="59.68"/>
    <n v="0"/>
    <n v="59.68"/>
  </r>
  <r>
    <n v="4738"/>
    <s v="CA-2015-155054"/>
    <x v="385"/>
    <x v="959"/>
    <x v="1"/>
    <s v="PS-19045"/>
    <s v="Penelope Sewall"/>
    <x v="2"/>
    <s v="United States"/>
    <s v="Lewiston"/>
    <x v="43"/>
    <n v="4240"/>
    <x v="3"/>
    <x v="151"/>
    <x v="2"/>
    <x v="11"/>
    <x v="152"/>
    <n v="67.98"/>
    <n v="2"/>
    <n v="0"/>
    <n v="14.96"/>
    <n v="121"/>
    <n v="135.96"/>
    <n v="0"/>
    <n v="135.96"/>
  </r>
  <r>
    <n v="4739"/>
    <s v="CA-2015-105725"/>
    <x v="954"/>
    <x v="998"/>
    <x v="1"/>
    <s v="GT-14755"/>
    <s v="Guy Thornton"/>
    <x v="0"/>
    <s v="United States"/>
    <s v="Long Beach"/>
    <x v="1"/>
    <n v="90805"/>
    <x v="1"/>
    <x v="580"/>
    <x v="1"/>
    <x v="2"/>
    <x v="580"/>
    <n v="61.06"/>
    <n v="2"/>
    <n v="0"/>
    <n v="28.09"/>
    <n v="94.03"/>
    <n v="122.12"/>
    <n v="0"/>
    <n v="122.12"/>
  </r>
  <r>
    <n v="4740"/>
    <s v="CA-2015-105725"/>
    <x v="954"/>
    <x v="998"/>
    <x v="1"/>
    <s v="GT-14755"/>
    <s v="Guy Thornton"/>
    <x v="0"/>
    <s v="United States"/>
    <s v="Long Beach"/>
    <x v="1"/>
    <n v="90805"/>
    <x v="1"/>
    <x v="972"/>
    <x v="0"/>
    <x v="3"/>
    <x v="966"/>
    <n v="35.54"/>
    <n v="1"/>
    <n v="0.2"/>
    <n v="-0.89"/>
    <n v="29.321999999999999"/>
    <n v="35.54"/>
    <n v="7.1080000000000005"/>
    <n v="28.431999999999999"/>
  </r>
  <r>
    <n v="4741"/>
    <s v="CA-2017-164364"/>
    <x v="105"/>
    <x v="38"/>
    <x v="1"/>
    <s v="CS-12355"/>
    <s v="Christine Sundaresam"/>
    <x v="0"/>
    <s v="United States"/>
    <s v="Seattle"/>
    <x v="4"/>
    <n v="98115"/>
    <x v="1"/>
    <x v="690"/>
    <x v="1"/>
    <x v="2"/>
    <x v="690"/>
    <n v="9.9600000000000009"/>
    <n v="2"/>
    <n v="0"/>
    <n v="4.58"/>
    <n v="15.340000000000002"/>
    <n v="19.920000000000002"/>
    <n v="0"/>
    <n v="19.920000000000002"/>
  </r>
  <r>
    <n v="4742"/>
    <s v="CA-2017-164364"/>
    <x v="105"/>
    <x v="38"/>
    <x v="1"/>
    <s v="CS-12355"/>
    <s v="Christine Sundaresam"/>
    <x v="0"/>
    <s v="United States"/>
    <s v="Seattle"/>
    <x v="4"/>
    <n v="98115"/>
    <x v="1"/>
    <x v="1320"/>
    <x v="1"/>
    <x v="6"/>
    <x v="1306"/>
    <n v="9.2100000000000009"/>
    <n v="3"/>
    <n v="0"/>
    <n v="2.2999999999999998"/>
    <n v="25.330000000000002"/>
    <n v="27.630000000000003"/>
    <n v="0"/>
    <n v="27.630000000000003"/>
  </r>
  <r>
    <n v="4743"/>
    <s v="CA-2017-164364"/>
    <x v="105"/>
    <x v="38"/>
    <x v="1"/>
    <s v="CS-12355"/>
    <s v="Christine Sundaresam"/>
    <x v="0"/>
    <s v="United States"/>
    <s v="Seattle"/>
    <x v="4"/>
    <n v="98115"/>
    <x v="1"/>
    <x v="660"/>
    <x v="1"/>
    <x v="14"/>
    <x v="660"/>
    <n v="27.93"/>
    <n v="3"/>
    <n v="0"/>
    <n v="8.1"/>
    <n v="75.69"/>
    <n v="83.789999999999992"/>
    <n v="0"/>
    <n v="83.789999999999992"/>
  </r>
  <r>
    <n v="4744"/>
    <s v="CA-2017-168123"/>
    <x v="916"/>
    <x v="974"/>
    <x v="3"/>
    <s v="JD-16060"/>
    <s v="Julia Dunbar"/>
    <x v="0"/>
    <s v="United States"/>
    <s v="Rochester"/>
    <x v="11"/>
    <n v="55901"/>
    <x v="2"/>
    <x v="1432"/>
    <x v="1"/>
    <x v="13"/>
    <x v="1420"/>
    <n v="7.9"/>
    <n v="2"/>
    <n v="0"/>
    <n v="2.5299999999999998"/>
    <n v="13.270000000000001"/>
    <n v="15.8"/>
    <n v="0"/>
    <n v="15.8"/>
  </r>
  <r>
    <n v="4745"/>
    <s v="CA-2017-168123"/>
    <x v="916"/>
    <x v="974"/>
    <x v="3"/>
    <s v="JD-16060"/>
    <s v="Julia Dunbar"/>
    <x v="0"/>
    <s v="United States"/>
    <s v="Rochester"/>
    <x v="11"/>
    <n v="55901"/>
    <x v="2"/>
    <x v="1125"/>
    <x v="1"/>
    <x v="4"/>
    <x v="1113"/>
    <n v="221.16"/>
    <n v="4"/>
    <n v="0"/>
    <n v="57.5"/>
    <n v="827.14"/>
    <n v="884.64"/>
    <n v="0"/>
    <n v="884.64"/>
  </r>
  <r>
    <n v="4746"/>
    <s v="CA-2017-168123"/>
    <x v="916"/>
    <x v="974"/>
    <x v="3"/>
    <s v="JD-16060"/>
    <s v="Julia Dunbar"/>
    <x v="0"/>
    <s v="United States"/>
    <s v="Rochester"/>
    <x v="11"/>
    <n v="55901"/>
    <x v="2"/>
    <x v="669"/>
    <x v="1"/>
    <x v="8"/>
    <x v="669"/>
    <n v="127.96"/>
    <n v="2"/>
    <n v="0"/>
    <n v="62.7"/>
    <n v="193.21999999999997"/>
    <n v="255.92"/>
    <n v="0"/>
    <n v="255.92"/>
  </r>
  <r>
    <n v="4747"/>
    <s v="CA-2017-168123"/>
    <x v="916"/>
    <x v="974"/>
    <x v="3"/>
    <s v="JD-16060"/>
    <s v="Julia Dunbar"/>
    <x v="0"/>
    <s v="United States"/>
    <s v="Rochester"/>
    <x v="11"/>
    <n v="55901"/>
    <x v="2"/>
    <x v="799"/>
    <x v="1"/>
    <x v="8"/>
    <x v="797"/>
    <n v="18.690000000000001"/>
    <n v="3"/>
    <n v="0"/>
    <n v="9.16"/>
    <n v="46.910000000000011"/>
    <n v="56.070000000000007"/>
    <n v="0"/>
    <n v="56.070000000000007"/>
  </r>
  <r>
    <n v="4748"/>
    <s v="CA-2016-120005"/>
    <x v="840"/>
    <x v="1079"/>
    <x v="3"/>
    <s v="TS-21160"/>
    <s v="Theresa Swint"/>
    <x v="1"/>
    <s v="United States"/>
    <s v="San Francisco"/>
    <x v="1"/>
    <n v="94110"/>
    <x v="1"/>
    <x v="1566"/>
    <x v="1"/>
    <x v="14"/>
    <x v="1557"/>
    <n v="25.35"/>
    <n v="3"/>
    <n v="0"/>
    <n v="7.61"/>
    <n v="68.440000000000012"/>
    <n v="76.050000000000011"/>
    <n v="0"/>
    <n v="76.050000000000011"/>
  </r>
  <r>
    <n v="4749"/>
    <s v="CA-2016-120005"/>
    <x v="840"/>
    <x v="1079"/>
    <x v="3"/>
    <s v="TS-21160"/>
    <s v="Theresa Swint"/>
    <x v="1"/>
    <s v="United States"/>
    <s v="San Francisco"/>
    <x v="1"/>
    <n v="94110"/>
    <x v="1"/>
    <x v="1530"/>
    <x v="0"/>
    <x v="5"/>
    <x v="1517"/>
    <n v="35.28"/>
    <n v="3"/>
    <n v="0"/>
    <n v="12"/>
    <n v="93.84"/>
    <n v="105.84"/>
    <n v="0"/>
    <n v="105.84"/>
  </r>
  <r>
    <n v="4750"/>
    <s v="CA-2016-123526"/>
    <x v="435"/>
    <x v="487"/>
    <x v="2"/>
    <s v="BV-11245"/>
    <s v="Benjamin Venier"/>
    <x v="1"/>
    <s v="United States"/>
    <s v="Seattle"/>
    <x v="4"/>
    <n v="98103"/>
    <x v="1"/>
    <x v="481"/>
    <x v="1"/>
    <x v="10"/>
    <x v="482"/>
    <n v="33.4"/>
    <n v="5"/>
    <n v="0"/>
    <n v="16.03"/>
    <n v="150.97"/>
    <n v="167"/>
    <n v="0"/>
    <n v="167"/>
  </r>
  <r>
    <n v="4751"/>
    <s v="CA-2016-127649"/>
    <x v="877"/>
    <x v="1080"/>
    <x v="2"/>
    <s v="DL-13495"/>
    <s v="Dionis Lloyd"/>
    <x v="1"/>
    <s v="United States"/>
    <s v="Spokane"/>
    <x v="4"/>
    <n v="99207"/>
    <x v="1"/>
    <x v="1491"/>
    <x v="2"/>
    <x v="15"/>
    <x v="1478"/>
    <n v="837.6"/>
    <n v="3"/>
    <n v="0.2"/>
    <n v="62.82"/>
    <n v="1947.4200000000003"/>
    <n v="2512.8000000000002"/>
    <n v="502.56000000000006"/>
    <n v="2010.2400000000002"/>
  </r>
  <r>
    <n v="4752"/>
    <s v="CA-2016-159989"/>
    <x v="10"/>
    <x v="10"/>
    <x v="1"/>
    <s v="EB-13870"/>
    <s v="Emily Burns"/>
    <x v="0"/>
    <s v="United States"/>
    <s v="Franklin"/>
    <x v="18"/>
    <n v="37064"/>
    <x v="0"/>
    <x v="1049"/>
    <x v="2"/>
    <x v="7"/>
    <x v="1038"/>
    <n v="40.68"/>
    <n v="3"/>
    <n v="0.2"/>
    <n v="-9.15"/>
    <n v="106.782"/>
    <n v="122.03999999999999"/>
    <n v="24.408000000000001"/>
    <n v="97.631999999999991"/>
  </r>
  <r>
    <n v="4753"/>
    <s v="CA-2017-103499"/>
    <x v="225"/>
    <x v="865"/>
    <x v="1"/>
    <s v="ES-14020"/>
    <s v="Erica Smith"/>
    <x v="0"/>
    <s v="United States"/>
    <s v="Jackson"/>
    <x v="18"/>
    <n v="38301"/>
    <x v="0"/>
    <x v="541"/>
    <x v="0"/>
    <x v="1"/>
    <x v="541"/>
    <n v="209.57"/>
    <n v="2"/>
    <n v="0.2"/>
    <n v="-23.58"/>
    <n v="358.892"/>
    <n v="419.14"/>
    <n v="83.828000000000003"/>
    <n v="335.31200000000001"/>
  </r>
  <r>
    <n v="4754"/>
    <s v="US-2015-167220"/>
    <x v="295"/>
    <x v="313"/>
    <x v="1"/>
    <s v="JB-15925"/>
    <s v="Joni Blumstein"/>
    <x v="0"/>
    <s v="United States"/>
    <s v="Austin"/>
    <x v="5"/>
    <n v="78745"/>
    <x v="2"/>
    <x v="1695"/>
    <x v="2"/>
    <x v="11"/>
    <x v="1683"/>
    <n v="22.37"/>
    <n v="4"/>
    <n v="0.2"/>
    <n v="6.43"/>
    <n v="65.153999999999996"/>
    <n v="89.48"/>
    <n v="17.896000000000001"/>
    <n v="71.584000000000003"/>
  </r>
  <r>
    <n v="4755"/>
    <s v="CA-2017-126354"/>
    <x v="447"/>
    <x v="493"/>
    <x v="1"/>
    <s v="SC-20380"/>
    <s v="Shahid Collister"/>
    <x v="0"/>
    <s v="United States"/>
    <s v="Pembroke Pines"/>
    <x v="2"/>
    <n v="33024"/>
    <x v="0"/>
    <x v="625"/>
    <x v="1"/>
    <x v="8"/>
    <x v="625"/>
    <n v="3.88"/>
    <n v="2"/>
    <n v="0.7"/>
    <n v="-2.59"/>
    <n v="4.9180000000000001"/>
    <n v="7.76"/>
    <n v="5.4319999999999995"/>
    <n v="2.3280000000000003"/>
  </r>
  <r>
    <n v="4756"/>
    <s v="CA-2017-126354"/>
    <x v="447"/>
    <x v="493"/>
    <x v="1"/>
    <s v="SC-20380"/>
    <s v="Shahid Collister"/>
    <x v="0"/>
    <s v="United States"/>
    <s v="Pembroke Pines"/>
    <x v="2"/>
    <n v="33024"/>
    <x v="0"/>
    <x v="1696"/>
    <x v="1"/>
    <x v="10"/>
    <x v="1684"/>
    <n v="115.3"/>
    <n v="3"/>
    <n v="0.2"/>
    <n v="40.35"/>
    <n v="236.36999999999998"/>
    <n v="345.9"/>
    <n v="69.179999999999993"/>
    <n v="276.71999999999997"/>
  </r>
  <r>
    <n v="4757"/>
    <s v="CA-2017-169817"/>
    <x v="296"/>
    <x v="425"/>
    <x v="1"/>
    <s v="EB-13870"/>
    <s v="Emily Burns"/>
    <x v="0"/>
    <s v="United States"/>
    <s v="Philadelphia"/>
    <x v="9"/>
    <n v="19143"/>
    <x v="3"/>
    <x v="1310"/>
    <x v="1"/>
    <x v="8"/>
    <x v="1296"/>
    <n v="1.91"/>
    <n v="2"/>
    <n v="0.7"/>
    <n v="-1.53"/>
    <n v="2.6760000000000002"/>
    <n v="3.82"/>
    <n v="2.6739999999999999"/>
    <n v="1.1459999999999999"/>
  </r>
  <r>
    <n v="4758"/>
    <s v="US-2017-144582"/>
    <x v="504"/>
    <x v="547"/>
    <x v="1"/>
    <s v="TC-21475"/>
    <s v="Tony Chapman"/>
    <x v="2"/>
    <s v="United States"/>
    <s v="Danville"/>
    <x v="10"/>
    <n v="61832"/>
    <x v="2"/>
    <x v="582"/>
    <x v="1"/>
    <x v="8"/>
    <x v="582"/>
    <n v="43.37"/>
    <n v="7"/>
    <n v="0.8"/>
    <n v="-69.400000000000006"/>
    <n v="130.11799999999999"/>
    <n v="303.58999999999997"/>
    <n v="242.87199999999999"/>
    <n v="60.717999999999989"/>
  </r>
  <r>
    <n v="4759"/>
    <s v="CA-2014-121573"/>
    <x v="935"/>
    <x v="322"/>
    <x v="1"/>
    <s v="SG-20605"/>
    <s v="Speros Goranitis"/>
    <x v="0"/>
    <s v="United States"/>
    <s v="New York City"/>
    <x v="15"/>
    <n v="10009"/>
    <x v="3"/>
    <x v="469"/>
    <x v="2"/>
    <x v="7"/>
    <x v="470"/>
    <n v="783.96"/>
    <n v="4"/>
    <n v="0"/>
    <n v="219.51"/>
    <n v="2916.33"/>
    <n v="3135.84"/>
    <n v="0"/>
    <n v="3135.84"/>
  </r>
  <r>
    <n v="4760"/>
    <s v="CA-2014-121573"/>
    <x v="935"/>
    <x v="322"/>
    <x v="1"/>
    <s v="SG-20605"/>
    <s v="Speros Goranitis"/>
    <x v="0"/>
    <s v="United States"/>
    <s v="New York City"/>
    <x v="15"/>
    <n v="10009"/>
    <x v="3"/>
    <x v="997"/>
    <x v="1"/>
    <x v="8"/>
    <x v="989"/>
    <n v="48.9"/>
    <n v="2"/>
    <n v="0.2"/>
    <n v="18.34"/>
    <n v="59.899999999999991"/>
    <n v="97.8"/>
    <n v="19.560000000000002"/>
    <n v="78.239999999999995"/>
  </r>
  <r>
    <n v="4761"/>
    <s v="CA-2014-121573"/>
    <x v="935"/>
    <x v="322"/>
    <x v="1"/>
    <s v="SG-20605"/>
    <s v="Speros Goranitis"/>
    <x v="0"/>
    <s v="United States"/>
    <s v="New York City"/>
    <x v="15"/>
    <n v="10009"/>
    <x v="3"/>
    <x v="696"/>
    <x v="1"/>
    <x v="8"/>
    <x v="696"/>
    <n v="7.86"/>
    <n v="2"/>
    <n v="0.2"/>
    <n v="2.85"/>
    <n v="9.7260000000000009"/>
    <n v="15.72"/>
    <n v="3.1440000000000001"/>
    <n v="12.576000000000001"/>
  </r>
  <r>
    <n v="4762"/>
    <s v="CA-2016-117660"/>
    <x v="945"/>
    <x v="505"/>
    <x v="1"/>
    <s v="BM-11785"/>
    <s v="Bryan Mills"/>
    <x v="0"/>
    <s v="United States"/>
    <s v="Columbus"/>
    <x v="24"/>
    <n v="43229"/>
    <x v="3"/>
    <x v="1647"/>
    <x v="1"/>
    <x v="2"/>
    <x v="1636"/>
    <n v="5.9"/>
    <n v="2"/>
    <n v="0.2"/>
    <n v="1.99"/>
    <n v="7.4500000000000011"/>
    <n v="11.8"/>
    <n v="2.3600000000000003"/>
    <n v="9.4400000000000013"/>
  </r>
  <r>
    <n v="4763"/>
    <s v="CA-2016-117660"/>
    <x v="945"/>
    <x v="505"/>
    <x v="1"/>
    <s v="BM-11785"/>
    <s v="Bryan Mills"/>
    <x v="0"/>
    <s v="United States"/>
    <s v="Columbus"/>
    <x v="24"/>
    <n v="43229"/>
    <x v="3"/>
    <x v="1257"/>
    <x v="1"/>
    <x v="14"/>
    <x v="1241"/>
    <n v="13.71"/>
    <n v="2"/>
    <n v="0.2"/>
    <n v="1.03"/>
    <n v="20.905999999999999"/>
    <n v="27.42"/>
    <n v="5.4840000000000009"/>
    <n v="21.936"/>
  </r>
  <r>
    <n v="4764"/>
    <s v="CA-2014-112851"/>
    <x v="328"/>
    <x v="110"/>
    <x v="1"/>
    <s v="NR-18550"/>
    <s v="Nick Radford"/>
    <x v="0"/>
    <s v="United States"/>
    <s v="Chula Vista"/>
    <x v="1"/>
    <n v="91911"/>
    <x v="1"/>
    <x v="1697"/>
    <x v="1"/>
    <x v="12"/>
    <x v="1685"/>
    <n v="182.94"/>
    <n v="3"/>
    <n v="0"/>
    <n v="85.98"/>
    <n v="462.83999999999992"/>
    <n v="548.81999999999994"/>
    <n v="0"/>
    <n v="548.81999999999994"/>
  </r>
  <r>
    <n v="4765"/>
    <s v="CA-2017-123701"/>
    <x v="221"/>
    <x v="207"/>
    <x v="2"/>
    <s v="PG-18820"/>
    <s v="Patrick Gardner"/>
    <x v="0"/>
    <s v="United States"/>
    <s v="San Francisco"/>
    <x v="1"/>
    <n v="94110"/>
    <x v="1"/>
    <x v="924"/>
    <x v="1"/>
    <x v="6"/>
    <x v="916"/>
    <n v="27.76"/>
    <n v="4"/>
    <n v="0"/>
    <n v="9.99"/>
    <n v="101.05000000000001"/>
    <n v="111.04"/>
    <n v="0"/>
    <n v="111.04"/>
  </r>
  <r>
    <n v="4766"/>
    <s v="CA-2015-118227"/>
    <x v="999"/>
    <x v="353"/>
    <x v="1"/>
    <s v="DB-13270"/>
    <s v="Deborah Brumfield"/>
    <x v="2"/>
    <s v="United States"/>
    <s v="New York City"/>
    <x v="15"/>
    <n v="10009"/>
    <x v="3"/>
    <x v="1062"/>
    <x v="1"/>
    <x v="6"/>
    <x v="1051"/>
    <n v="25.99"/>
    <n v="1"/>
    <n v="0"/>
    <n v="7.54"/>
    <n v="18.45"/>
    <n v="25.99"/>
    <n v="0"/>
    <n v="25.99"/>
  </r>
  <r>
    <n v="4767"/>
    <s v="CA-2015-123155"/>
    <x v="1000"/>
    <x v="1003"/>
    <x v="2"/>
    <s v="NS-18640"/>
    <s v="Noel Staavos"/>
    <x v="1"/>
    <s v="United States"/>
    <s v="San Antonio"/>
    <x v="5"/>
    <n v="78207"/>
    <x v="2"/>
    <x v="721"/>
    <x v="2"/>
    <x v="11"/>
    <x v="720"/>
    <n v="113.52"/>
    <n v="5"/>
    <n v="0.2"/>
    <n v="29.8"/>
    <n v="424.28000000000003"/>
    <n v="567.6"/>
    <n v="113.52000000000001"/>
    <n v="454.08000000000004"/>
  </r>
  <r>
    <n v="4768"/>
    <s v="CA-2015-123155"/>
    <x v="1000"/>
    <x v="1003"/>
    <x v="2"/>
    <s v="NS-18640"/>
    <s v="Noel Staavos"/>
    <x v="1"/>
    <s v="United States"/>
    <s v="San Antonio"/>
    <x v="5"/>
    <n v="78207"/>
    <x v="2"/>
    <x v="1187"/>
    <x v="2"/>
    <x v="7"/>
    <x v="1173"/>
    <n v="359.88"/>
    <n v="3"/>
    <n v="0.2"/>
    <n v="22.49"/>
    <n v="841.22199999999987"/>
    <n v="1079.6399999999999"/>
    <n v="215.928"/>
    <n v="863.71199999999988"/>
  </r>
  <r>
    <n v="4769"/>
    <s v="CA-2017-158883"/>
    <x v="455"/>
    <x v="1081"/>
    <x v="3"/>
    <s v="CS-11860"/>
    <s v="Cari Schnelling"/>
    <x v="0"/>
    <s v="United States"/>
    <s v="Jacksonville"/>
    <x v="3"/>
    <n v="28540"/>
    <x v="0"/>
    <x v="1588"/>
    <x v="1"/>
    <x v="10"/>
    <x v="1580"/>
    <n v="25.34"/>
    <n v="4"/>
    <n v="0.2"/>
    <n v="9.19"/>
    <n v="71.897999999999996"/>
    <n v="101.36"/>
    <n v="20.272000000000002"/>
    <n v="81.087999999999994"/>
  </r>
  <r>
    <n v="4770"/>
    <s v="US-2016-114888"/>
    <x v="251"/>
    <x v="926"/>
    <x v="0"/>
    <s v="CC-12430"/>
    <s v="Chuck Clark"/>
    <x v="2"/>
    <s v="United States"/>
    <s v="San Francisco"/>
    <x v="1"/>
    <n v="94109"/>
    <x v="1"/>
    <x v="591"/>
    <x v="1"/>
    <x v="8"/>
    <x v="591"/>
    <n v="11.95"/>
    <n v="3"/>
    <n v="0.2"/>
    <n v="4.18"/>
    <n v="24.499999999999996"/>
    <n v="35.849999999999994"/>
    <n v="7.169999999999999"/>
    <n v="28.679999999999996"/>
  </r>
  <r>
    <n v="4771"/>
    <s v="US-2016-114888"/>
    <x v="251"/>
    <x v="926"/>
    <x v="0"/>
    <s v="CC-12430"/>
    <s v="Chuck Clark"/>
    <x v="2"/>
    <s v="United States"/>
    <s v="San Francisco"/>
    <x v="1"/>
    <n v="94109"/>
    <x v="1"/>
    <x v="1698"/>
    <x v="1"/>
    <x v="14"/>
    <x v="1686"/>
    <n v="6.24"/>
    <n v="3"/>
    <n v="0"/>
    <n v="1.87"/>
    <n v="16.849999999999998"/>
    <n v="18.72"/>
    <n v="0"/>
    <n v="18.72"/>
  </r>
  <r>
    <n v="4772"/>
    <s v="US-2014-167262"/>
    <x v="656"/>
    <x v="1082"/>
    <x v="0"/>
    <s v="AC-10450"/>
    <s v="Amy Cox"/>
    <x v="0"/>
    <s v="United States"/>
    <s v="Avondale"/>
    <x v="16"/>
    <n v="85323"/>
    <x v="1"/>
    <x v="39"/>
    <x v="2"/>
    <x v="7"/>
    <x v="39"/>
    <n v="742.34"/>
    <n v="8"/>
    <n v="0.2"/>
    <n v="83.51"/>
    <n v="4667.4660000000003"/>
    <n v="5938.72"/>
    <n v="1187.7440000000001"/>
    <n v="4750.9760000000006"/>
  </r>
  <r>
    <n v="4773"/>
    <s v="CA-2017-119746"/>
    <x v="51"/>
    <x v="207"/>
    <x v="1"/>
    <s v="CM-12385"/>
    <s v="Christopher Martinez"/>
    <x v="0"/>
    <s v="United States"/>
    <s v="Chicago"/>
    <x v="10"/>
    <n v="60610"/>
    <x v="2"/>
    <x v="1372"/>
    <x v="0"/>
    <x v="5"/>
    <x v="1357"/>
    <n v="6.46"/>
    <n v="1"/>
    <n v="0.6"/>
    <n v="-4.04"/>
    <n v="6.6240000000000006"/>
    <n v="6.46"/>
    <n v="3.8759999999999999"/>
    <n v="2.5840000000000001"/>
  </r>
  <r>
    <n v="4774"/>
    <s v="CA-2017-119746"/>
    <x v="51"/>
    <x v="207"/>
    <x v="1"/>
    <s v="CM-12385"/>
    <s v="Christopher Martinez"/>
    <x v="0"/>
    <s v="United States"/>
    <s v="Chicago"/>
    <x v="10"/>
    <n v="60610"/>
    <x v="2"/>
    <x v="745"/>
    <x v="1"/>
    <x v="2"/>
    <x v="743"/>
    <n v="11.52"/>
    <n v="5"/>
    <n v="0.2"/>
    <n v="4.18"/>
    <n v="41.9"/>
    <n v="57.599999999999994"/>
    <n v="11.52"/>
    <n v="46.08"/>
  </r>
  <r>
    <n v="4775"/>
    <s v="CA-2017-119746"/>
    <x v="51"/>
    <x v="207"/>
    <x v="1"/>
    <s v="CM-12385"/>
    <s v="Christopher Martinez"/>
    <x v="0"/>
    <s v="United States"/>
    <s v="Chicago"/>
    <x v="10"/>
    <n v="60610"/>
    <x v="2"/>
    <x v="872"/>
    <x v="2"/>
    <x v="7"/>
    <x v="866"/>
    <n v="222.38"/>
    <n v="2"/>
    <n v="0.2"/>
    <n v="16.68"/>
    <n v="339.12799999999999"/>
    <n v="444.76"/>
    <n v="88.951999999999998"/>
    <n v="355.80799999999999"/>
  </r>
  <r>
    <n v="4776"/>
    <s v="CA-2017-108091"/>
    <x v="673"/>
    <x v="410"/>
    <x v="1"/>
    <s v="EK-13795"/>
    <s v="Eileen Kiefer"/>
    <x v="2"/>
    <s v="United States"/>
    <s v="Escondido"/>
    <x v="1"/>
    <n v="92025"/>
    <x v="1"/>
    <x v="809"/>
    <x v="1"/>
    <x v="6"/>
    <x v="807"/>
    <n v="23.36"/>
    <n v="4"/>
    <n v="0"/>
    <n v="6.07"/>
    <n v="87.37"/>
    <n v="93.44"/>
    <n v="0"/>
    <n v="93.44"/>
  </r>
  <r>
    <n v="4777"/>
    <s v="CA-2016-101630"/>
    <x v="317"/>
    <x v="1083"/>
    <x v="0"/>
    <s v="CK-12760"/>
    <s v="Cyma Kinney"/>
    <x v="1"/>
    <s v="United States"/>
    <s v="Long Beach"/>
    <x v="15"/>
    <n v="11561"/>
    <x v="3"/>
    <x v="865"/>
    <x v="1"/>
    <x v="2"/>
    <x v="859"/>
    <n v="8.67"/>
    <n v="3"/>
    <n v="0"/>
    <n v="4.07"/>
    <n v="21.939999999999998"/>
    <n v="26.009999999999998"/>
    <n v="0"/>
    <n v="26.009999999999998"/>
  </r>
  <r>
    <n v="4778"/>
    <s v="CA-2016-101630"/>
    <x v="317"/>
    <x v="1083"/>
    <x v="0"/>
    <s v="CK-12760"/>
    <s v="Cyma Kinney"/>
    <x v="1"/>
    <s v="United States"/>
    <s v="Long Beach"/>
    <x v="15"/>
    <n v="11561"/>
    <x v="3"/>
    <x v="1257"/>
    <x v="1"/>
    <x v="14"/>
    <x v="1241"/>
    <n v="25.71"/>
    <n v="3"/>
    <n v="0"/>
    <n v="6.68"/>
    <n v="70.449999999999989"/>
    <n v="77.13"/>
    <n v="0"/>
    <n v="77.13"/>
  </r>
  <r>
    <n v="4779"/>
    <s v="CA-2017-132346"/>
    <x v="659"/>
    <x v="45"/>
    <x v="1"/>
    <s v="PK-19075"/>
    <s v="Pete Kriz"/>
    <x v="0"/>
    <s v="United States"/>
    <s v="Newark"/>
    <x v="13"/>
    <n v="19711"/>
    <x v="3"/>
    <x v="336"/>
    <x v="1"/>
    <x v="9"/>
    <x v="336"/>
    <n v="100.94"/>
    <n v="7"/>
    <n v="0"/>
    <n v="33.31"/>
    <n v="673.27"/>
    <n v="706.57999999999993"/>
    <n v="0"/>
    <n v="706.57999999999993"/>
  </r>
  <r>
    <n v="4780"/>
    <s v="CA-2014-150301"/>
    <x v="1001"/>
    <x v="1084"/>
    <x v="2"/>
    <s v="MH-18025"/>
    <s v="Michelle Huthwaite"/>
    <x v="0"/>
    <s v="United States"/>
    <s v="Buffalo"/>
    <x v="15"/>
    <n v="14215"/>
    <x v="3"/>
    <x v="474"/>
    <x v="0"/>
    <x v="1"/>
    <x v="475"/>
    <n v="63.88"/>
    <n v="1"/>
    <n v="0.1"/>
    <n v="10.65"/>
    <n v="46.842000000000006"/>
    <n v="63.88"/>
    <n v="6.3880000000000008"/>
    <n v="57.492000000000004"/>
  </r>
  <r>
    <n v="4781"/>
    <s v="CA-2014-159310"/>
    <x v="845"/>
    <x v="648"/>
    <x v="1"/>
    <s v="SC-20725"/>
    <s v="Steven Cartwright"/>
    <x v="0"/>
    <s v="United States"/>
    <s v="Houston"/>
    <x v="5"/>
    <n v="77070"/>
    <x v="2"/>
    <x v="1423"/>
    <x v="0"/>
    <x v="1"/>
    <x v="1411"/>
    <n v="683.14"/>
    <n v="4"/>
    <n v="0.3"/>
    <n v="0"/>
    <n v="1912.7919999999999"/>
    <n v="2732.56"/>
    <n v="819.76799999999992"/>
    <n v="1912.7919999999999"/>
  </r>
  <r>
    <n v="4782"/>
    <s v="CA-2014-159310"/>
    <x v="845"/>
    <x v="648"/>
    <x v="1"/>
    <s v="SC-20725"/>
    <s v="Steven Cartwright"/>
    <x v="0"/>
    <s v="United States"/>
    <s v="Houston"/>
    <x v="5"/>
    <n v="77070"/>
    <x v="2"/>
    <x v="1699"/>
    <x v="1"/>
    <x v="8"/>
    <x v="1687"/>
    <n v="1.48"/>
    <n v="3"/>
    <n v="0.8"/>
    <n v="-2.21"/>
    <n v="3.0979999999999999"/>
    <n v="4.4399999999999995"/>
    <n v="3.5519999999999996"/>
    <n v="0.8879999999999999"/>
  </r>
  <r>
    <n v="4783"/>
    <s v="CA-2014-159310"/>
    <x v="845"/>
    <x v="648"/>
    <x v="1"/>
    <s v="SC-20725"/>
    <s v="Steven Cartwright"/>
    <x v="0"/>
    <s v="United States"/>
    <s v="Houston"/>
    <x v="5"/>
    <n v="77070"/>
    <x v="2"/>
    <x v="515"/>
    <x v="1"/>
    <x v="14"/>
    <x v="515"/>
    <n v="40.71"/>
    <n v="7"/>
    <n v="0.2"/>
    <n v="3.56"/>
    <n v="224.41600000000003"/>
    <n v="284.97000000000003"/>
    <n v="56.994000000000007"/>
    <n v="227.97600000000003"/>
  </r>
  <r>
    <n v="4784"/>
    <s v="US-2017-147984"/>
    <x v="480"/>
    <x v="1085"/>
    <x v="1"/>
    <s v="GB-14575"/>
    <s v="Giulietta Baptist"/>
    <x v="0"/>
    <s v="United States"/>
    <s v="Wichita"/>
    <x v="41"/>
    <n v="67212"/>
    <x v="2"/>
    <x v="964"/>
    <x v="1"/>
    <x v="10"/>
    <x v="957"/>
    <n v="279.89999999999998"/>
    <n v="5"/>
    <n v="0"/>
    <n v="137.15"/>
    <n v="1262.3499999999999"/>
    <n v="1399.5"/>
    <n v="0"/>
    <n v="1399.5"/>
  </r>
  <r>
    <n v="4785"/>
    <s v="CA-2015-104346"/>
    <x v="555"/>
    <x v="313"/>
    <x v="1"/>
    <s v="IM-15070"/>
    <s v="Irene Maddox"/>
    <x v="0"/>
    <s v="United States"/>
    <s v="Colorado Springs"/>
    <x v="22"/>
    <n v="80906"/>
    <x v="1"/>
    <x v="1355"/>
    <x v="1"/>
    <x v="6"/>
    <x v="1341"/>
    <n v="13.12"/>
    <n v="5"/>
    <n v="0.2"/>
    <n v="1.1499999999999999"/>
    <n v="51.33"/>
    <n v="65.599999999999994"/>
    <n v="13.12"/>
    <n v="52.48"/>
  </r>
  <r>
    <n v="4786"/>
    <s v="CA-2015-104346"/>
    <x v="555"/>
    <x v="313"/>
    <x v="1"/>
    <s v="IM-15070"/>
    <s v="Irene Maddox"/>
    <x v="0"/>
    <s v="United States"/>
    <s v="Colorado Springs"/>
    <x v="22"/>
    <n v="80906"/>
    <x v="1"/>
    <x v="1368"/>
    <x v="0"/>
    <x v="0"/>
    <x v="1353"/>
    <n v="69.58"/>
    <n v="4"/>
    <n v="0.7"/>
    <n v="-143.79"/>
    <n v="227.286"/>
    <n v="278.32"/>
    <n v="194.82399999999998"/>
    <n v="83.496000000000009"/>
  </r>
  <r>
    <n v="4787"/>
    <s v="CA-2015-104346"/>
    <x v="555"/>
    <x v="313"/>
    <x v="1"/>
    <s v="IM-15070"/>
    <s v="Irene Maddox"/>
    <x v="0"/>
    <s v="United States"/>
    <s v="Colorado Springs"/>
    <x v="22"/>
    <n v="80906"/>
    <x v="1"/>
    <x v="824"/>
    <x v="1"/>
    <x v="6"/>
    <x v="820"/>
    <n v="4.22"/>
    <n v="3"/>
    <n v="0.2"/>
    <n v="0.48"/>
    <n v="9.6479999999999997"/>
    <n v="12.66"/>
    <n v="2.532"/>
    <n v="10.128"/>
  </r>
  <r>
    <n v="4788"/>
    <s v="CA-2015-104346"/>
    <x v="555"/>
    <x v="313"/>
    <x v="1"/>
    <s v="IM-15070"/>
    <s v="Irene Maddox"/>
    <x v="0"/>
    <s v="United States"/>
    <s v="Colorado Springs"/>
    <x v="22"/>
    <n v="80906"/>
    <x v="1"/>
    <x v="1700"/>
    <x v="2"/>
    <x v="11"/>
    <x v="1688"/>
    <n v="58.08"/>
    <n v="4"/>
    <n v="0.2"/>
    <n v="-6.53"/>
    <n v="192.386"/>
    <n v="232.32"/>
    <n v="46.463999999999999"/>
    <n v="185.85599999999999"/>
  </r>
  <r>
    <n v="4789"/>
    <s v="CA-2015-104346"/>
    <x v="555"/>
    <x v="313"/>
    <x v="1"/>
    <s v="IM-15070"/>
    <s v="Irene Maddox"/>
    <x v="0"/>
    <s v="United States"/>
    <s v="Colorado Springs"/>
    <x v="22"/>
    <n v="80906"/>
    <x v="1"/>
    <x v="1027"/>
    <x v="0"/>
    <x v="5"/>
    <x v="1018"/>
    <n v="52.42"/>
    <n v="9"/>
    <n v="0.2"/>
    <n v="15.07"/>
    <n v="362.35400000000004"/>
    <n v="471.78000000000003"/>
    <n v="94.356000000000009"/>
    <n v="377.42400000000004"/>
  </r>
  <r>
    <n v="4790"/>
    <s v="CA-2015-104346"/>
    <x v="555"/>
    <x v="313"/>
    <x v="1"/>
    <s v="IM-15070"/>
    <s v="Irene Maddox"/>
    <x v="0"/>
    <s v="United States"/>
    <s v="Colorado Springs"/>
    <x v="22"/>
    <n v="80906"/>
    <x v="1"/>
    <x v="1001"/>
    <x v="0"/>
    <x v="5"/>
    <x v="993"/>
    <n v="54.92"/>
    <n v="5"/>
    <n v="0.2"/>
    <n v="10.98"/>
    <n v="208.70000000000002"/>
    <n v="274.60000000000002"/>
    <n v="54.920000000000009"/>
    <n v="219.68"/>
  </r>
  <r>
    <n v="4791"/>
    <s v="CA-2015-104346"/>
    <x v="555"/>
    <x v="313"/>
    <x v="1"/>
    <s v="IM-15070"/>
    <s v="Irene Maddox"/>
    <x v="0"/>
    <s v="United States"/>
    <s v="Colorado Springs"/>
    <x v="22"/>
    <n v="80906"/>
    <x v="1"/>
    <x v="1342"/>
    <x v="0"/>
    <x v="3"/>
    <x v="1327"/>
    <n v="364.95"/>
    <n v="5"/>
    <n v="0.5"/>
    <n v="-248.17"/>
    <n v="1160.5450000000001"/>
    <n v="1824.75"/>
    <n v="912.375"/>
    <n v="912.375"/>
  </r>
  <r>
    <n v="4792"/>
    <s v="CA-2015-104346"/>
    <x v="555"/>
    <x v="313"/>
    <x v="1"/>
    <s v="IM-15070"/>
    <s v="Irene Maddox"/>
    <x v="0"/>
    <s v="United States"/>
    <s v="Colorado Springs"/>
    <x v="22"/>
    <n v="80906"/>
    <x v="1"/>
    <x v="778"/>
    <x v="1"/>
    <x v="10"/>
    <x v="1689"/>
    <n v="85.06"/>
    <n v="3"/>
    <n v="0.2"/>
    <n v="28.71"/>
    <n v="175.434"/>
    <n v="255.18"/>
    <n v="51.036000000000001"/>
    <n v="204.14400000000001"/>
  </r>
  <r>
    <n v="4793"/>
    <s v="CA-2015-104346"/>
    <x v="555"/>
    <x v="313"/>
    <x v="1"/>
    <s v="IM-15070"/>
    <s v="Irene Maddox"/>
    <x v="0"/>
    <s v="United States"/>
    <s v="Colorado Springs"/>
    <x v="22"/>
    <n v="80906"/>
    <x v="1"/>
    <x v="96"/>
    <x v="1"/>
    <x v="10"/>
    <x v="96"/>
    <n v="27.7"/>
    <n v="3"/>
    <n v="0.2"/>
    <n v="9.69"/>
    <n v="56.789999999999992"/>
    <n v="83.1"/>
    <n v="16.62"/>
    <n v="66.47999999999999"/>
  </r>
  <r>
    <n v="4794"/>
    <s v="US-2015-141684"/>
    <x v="685"/>
    <x v="1086"/>
    <x v="1"/>
    <s v="MM-18055"/>
    <s v="Michelle Moray"/>
    <x v="0"/>
    <s v="United States"/>
    <s v="New York City"/>
    <x v="15"/>
    <n v="10011"/>
    <x v="3"/>
    <x v="910"/>
    <x v="1"/>
    <x v="10"/>
    <x v="902"/>
    <n v="24.96"/>
    <n v="4"/>
    <n v="0"/>
    <n v="11.23"/>
    <n v="88.61"/>
    <n v="99.84"/>
    <n v="0"/>
    <n v="99.84"/>
  </r>
  <r>
    <n v="4795"/>
    <s v="CA-2015-144722"/>
    <x v="199"/>
    <x v="325"/>
    <x v="1"/>
    <s v="MF-18250"/>
    <s v="Monica Federle"/>
    <x v="1"/>
    <s v="United States"/>
    <s v="Los Angeles"/>
    <x v="1"/>
    <n v="90036"/>
    <x v="1"/>
    <x v="1618"/>
    <x v="0"/>
    <x v="5"/>
    <x v="1609"/>
    <n v="43.13"/>
    <n v="1"/>
    <n v="0"/>
    <n v="18.11"/>
    <n v="25.020000000000003"/>
    <n v="43.13"/>
    <n v="0"/>
    <n v="43.13"/>
  </r>
  <r>
    <n v="4796"/>
    <s v="CA-2015-120516"/>
    <x v="863"/>
    <x v="1087"/>
    <x v="1"/>
    <s v="CK-12595"/>
    <s v="Clytie Kelty"/>
    <x v="0"/>
    <s v="United States"/>
    <s v="Marietta"/>
    <x v="32"/>
    <n v="30062"/>
    <x v="0"/>
    <x v="620"/>
    <x v="1"/>
    <x v="8"/>
    <x v="620"/>
    <n v="5.64"/>
    <n v="3"/>
    <n v="0"/>
    <n v="2.71"/>
    <n v="14.209999999999997"/>
    <n v="16.919999999999998"/>
    <n v="0"/>
    <n v="16.919999999999998"/>
  </r>
  <r>
    <n v="4797"/>
    <s v="US-2016-148901"/>
    <x v="675"/>
    <x v="1088"/>
    <x v="1"/>
    <s v="MK-17905"/>
    <s v="Michael Kennedy"/>
    <x v="1"/>
    <s v="United States"/>
    <s v="Jacksonville"/>
    <x v="2"/>
    <n v="32216"/>
    <x v="0"/>
    <x v="1242"/>
    <x v="1"/>
    <x v="8"/>
    <x v="1225"/>
    <n v="57.58"/>
    <n v="3"/>
    <n v="0.7"/>
    <n v="-44.15"/>
    <n v="95.972000000000008"/>
    <n v="172.74"/>
    <n v="120.91799999999999"/>
    <n v="51.822000000000017"/>
  </r>
  <r>
    <n v="4798"/>
    <s v="US-2016-148901"/>
    <x v="675"/>
    <x v="1088"/>
    <x v="1"/>
    <s v="MK-17905"/>
    <s v="Michael Kennedy"/>
    <x v="1"/>
    <s v="United States"/>
    <s v="Jacksonville"/>
    <x v="2"/>
    <n v="32216"/>
    <x v="0"/>
    <x v="1347"/>
    <x v="1"/>
    <x v="10"/>
    <x v="1332"/>
    <n v="31.1"/>
    <n v="6"/>
    <n v="0.2"/>
    <n v="10.89"/>
    <n v="138.39000000000004"/>
    <n v="186.60000000000002"/>
    <n v="37.320000000000007"/>
    <n v="149.28000000000003"/>
  </r>
  <r>
    <n v="4799"/>
    <s v="US-2016-148901"/>
    <x v="675"/>
    <x v="1088"/>
    <x v="1"/>
    <s v="MK-17905"/>
    <s v="Michael Kennedy"/>
    <x v="1"/>
    <s v="United States"/>
    <s v="Jacksonville"/>
    <x v="2"/>
    <n v="32216"/>
    <x v="0"/>
    <x v="1598"/>
    <x v="0"/>
    <x v="5"/>
    <x v="1590"/>
    <n v="30.19"/>
    <n v="3"/>
    <n v="0.2"/>
    <n v="8.3000000000000007"/>
    <n v="64.156000000000006"/>
    <n v="90.570000000000007"/>
    <n v="18.114000000000001"/>
    <n v="72.456000000000003"/>
  </r>
  <r>
    <n v="4800"/>
    <s v="US-2016-148901"/>
    <x v="675"/>
    <x v="1088"/>
    <x v="1"/>
    <s v="MK-17905"/>
    <s v="Michael Kennedy"/>
    <x v="1"/>
    <s v="United States"/>
    <s v="Jacksonville"/>
    <x v="2"/>
    <n v="32216"/>
    <x v="0"/>
    <x v="47"/>
    <x v="2"/>
    <x v="7"/>
    <x v="47"/>
    <n v="43.6"/>
    <n v="5"/>
    <n v="0.2"/>
    <n v="4.3600000000000003"/>
    <n v="170.04"/>
    <n v="218"/>
    <n v="43.6"/>
    <n v="174.4"/>
  </r>
  <r>
    <n v="4801"/>
    <s v="US-2016-148901"/>
    <x v="675"/>
    <x v="1088"/>
    <x v="1"/>
    <s v="MK-17905"/>
    <s v="Michael Kennedy"/>
    <x v="1"/>
    <s v="United States"/>
    <s v="Jacksonville"/>
    <x v="2"/>
    <n v="32216"/>
    <x v="0"/>
    <x v="1701"/>
    <x v="1"/>
    <x v="6"/>
    <x v="1690"/>
    <n v="4.7699999999999996"/>
    <n v="2"/>
    <n v="0.2"/>
    <n v="0.42"/>
    <n v="7.2119999999999997"/>
    <n v="9.5399999999999991"/>
    <n v="1.9079999999999999"/>
    <n v="7.6319999999999997"/>
  </r>
  <r>
    <n v="4802"/>
    <s v="US-2016-148901"/>
    <x v="675"/>
    <x v="1088"/>
    <x v="1"/>
    <s v="MK-17905"/>
    <s v="Michael Kennedy"/>
    <x v="1"/>
    <s v="United States"/>
    <s v="Jacksonville"/>
    <x v="2"/>
    <n v="32216"/>
    <x v="0"/>
    <x v="153"/>
    <x v="1"/>
    <x v="8"/>
    <x v="154"/>
    <n v="10.38"/>
    <n v="2"/>
    <n v="0.7"/>
    <n v="-7.61"/>
    <n v="13.838000000000001"/>
    <n v="20.76"/>
    <n v="14.532"/>
    <n v="6.2280000000000015"/>
  </r>
  <r>
    <n v="4803"/>
    <s v="US-2016-148901"/>
    <x v="675"/>
    <x v="1088"/>
    <x v="1"/>
    <s v="MK-17905"/>
    <s v="Michael Kennedy"/>
    <x v="1"/>
    <s v="United States"/>
    <s v="Jacksonville"/>
    <x v="2"/>
    <n v="32216"/>
    <x v="0"/>
    <x v="78"/>
    <x v="1"/>
    <x v="8"/>
    <x v="78"/>
    <n v="13.39"/>
    <n v="8"/>
    <n v="0.7"/>
    <n v="-9.82"/>
    <n v="41.95600000000001"/>
    <n v="107.12"/>
    <n v="74.983999999999995"/>
    <n v="32.13600000000001"/>
  </r>
  <r>
    <n v="4804"/>
    <s v="CA-2017-136364"/>
    <x v="1002"/>
    <x v="1089"/>
    <x v="0"/>
    <s v="MH-17455"/>
    <s v="Mark Hamilton"/>
    <x v="0"/>
    <s v="United States"/>
    <s v="Philadelphia"/>
    <x v="9"/>
    <n v="19140"/>
    <x v="3"/>
    <x v="781"/>
    <x v="2"/>
    <x v="7"/>
    <x v="780"/>
    <n v="39.590000000000003"/>
    <n v="1"/>
    <n v="0.4"/>
    <n v="-7.26"/>
    <n v="31.014000000000003"/>
    <n v="39.590000000000003"/>
    <n v="15.836000000000002"/>
    <n v="23.754000000000001"/>
  </r>
  <r>
    <n v="4805"/>
    <s v="CA-2017-136364"/>
    <x v="1002"/>
    <x v="1089"/>
    <x v="0"/>
    <s v="MH-17455"/>
    <s v="Mark Hamilton"/>
    <x v="0"/>
    <s v="United States"/>
    <s v="Philadelphia"/>
    <x v="9"/>
    <n v="19140"/>
    <x v="3"/>
    <x v="1308"/>
    <x v="0"/>
    <x v="5"/>
    <x v="1293"/>
    <n v="91.01"/>
    <n v="9"/>
    <n v="0.2"/>
    <n v="19.34"/>
    <n v="635.93200000000002"/>
    <n v="819.09"/>
    <n v="163.81800000000001"/>
    <n v="655.27200000000005"/>
  </r>
  <r>
    <n v="4806"/>
    <s v="CA-2015-137708"/>
    <x v="6"/>
    <x v="332"/>
    <x v="0"/>
    <s v="NG-18430"/>
    <s v="Nathan Gelder"/>
    <x v="0"/>
    <s v="United States"/>
    <s v="Los Angeles"/>
    <x v="1"/>
    <n v="90008"/>
    <x v="1"/>
    <x v="640"/>
    <x v="1"/>
    <x v="10"/>
    <x v="640"/>
    <n v="37.94"/>
    <n v="2"/>
    <n v="0"/>
    <n v="18.21"/>
    <n v="57.669999999999995"/>
    <n v="75.88"/>
    <n v="0"/>
    <n v="75.88"/>
  </r>
  <r>
    <n v="4807"/>
    <s v="CA-2015-137708"/>
    <x v="6"/>
    <x v="332"/>
    <x v="0"/>
    <s v="NG-18430"/>
    <s v="Nathan Gelder"/>
    <x v="0"/>
    <s v="United States"/>
    <s v="Los Angeles"/>
    <x v="1"/>
    <n v="90008"/>
    <x v="1"/>
    <x v="1450"/>
    <x v="1"/>
    <x v="10"/>
    <x v="1437"/>
    <n v="42.8"/>
    <n v="10"/>
    <n v="0"/>
    <n v="19.260000000000002"/>
    <n v="408.74"/>
    <n v="428"/>
    <n v="0"/>
    <n v="428"/>
  </r>
  <r>
    <n v="4808"/>
    <s v="CA-2015-137708"/>
    <x v="6"/>
    <x v="332"/>
    <x v="0"/>
    <s v="NG-18430"/>
    <s v="Nathan Gelder"/>
    <x v="0"/>
    <s v="United States"/>
    <s v="Los Angeles"/>
    <x v="1"/>
    <n v="90008"/>
    <x v="1"/>
    <x v="602"/>
    <x v="1"/>
    <x v="4"/>
    <x v="602"/>
    <n v="33.630000000000003"/>
    <n v="3"/>
    <n v="0"/>
    <n v="10.09"/>
    <n v="90.800000000000011"/>
    <n v="100.89000000000001"/>
    <n v="0"/>
    <n v="100.89000000000001"/>
  </r>
  <r>
    <n v="4809"/>
    <s v="CA-2014-149055"/>
    <x v="533"/>
    <x v="986"/>
    <x v="1"/>
    <s v="PB-19210"/>
    <s v="Phillip Breyer"/>
    <x v="1"/>
    <s v="United States"/>
    <s v="Philadelphia"/>
    <x v="9"/>
    <n v="19134"/>
    <x v="3"/>
    <x v="1249"/>
    <x v="1"/>
    <x v="12"/>
    <x v="1233"/>
    <n v="62.81"/>
    <n v="3"/>
    <n v="0.2"/>
    <n v="21.2"/>
    <n v="129.54400000000001"/>
    <n v="188.43"/>
    <n v="37.686"/>
    <n v="150.744"/>
  </r>
  <r>
    <n v="4810"/>
    <s v="CA-2015-151589"/>
    <x v="17"/>
    <x v="1090"/>
    <x v="2"/>
    <s v="RE-19450"/>
    <s v="Richard Eichhorn"/>
    <x v="0"/>
    <s v="United States"/>
    <s v="Eau Claire"/>
    <x v="6"/>
    <n v="54703"/>
    <x v="2"/>
    <x v="1689"/>
    <x v="1"/>
    <x v="10"/>
    <x v="1677"/>
    <n v="195.64"/>
    <n v="4"/>
    <n v="0"/>
    <n v="91.95"/>
    <n v="690.6099999999999"/>
    <n v="782.56"/>
    <n v="0"/>
    <n v="782.56"/>
  </r>
  <r>
    <n v="4811"/>
    <s v="CA-2015-151589"/>
    <x v="17"/>
    <x v="1090"/>
    <x v="2"/>
    <s v="RE-19450"/>
    <s v="Richard Eichhorn"/>
    <x v="0"/>
    <s v="United States"/>
    <s v="Eau Claire"/>
    <x v="6"/>
    <n v="54703"/>
    <x v="2"/>
    <x v="1191"/>
    <x v="2"/>
    <x v="7"/>
    <x v="1176"/>
    <n v="239.9"/>
    <n v="2"/>
    <n v="0"/>
    <n v="71.97"/>
    <n v="407.83000000000004"/>
    <n v="479.8"/>
    <n v="0"/>
    <n v="479.8"/>
  </r>
  <r>
    <n v="4812"/>
    <s v="CA-2016-121370"/>
    <x v="696"/>
    <x v="423"/>
    <x v="0"/>
    <s v="EB-14110"/>
    <s v="Eugene Barchas"/>
    <x v="0"/>
    <s v="United States"/>
    <s v="Philadelphia"/>
    <x v="9"/>
    <n v="19134"/>
    <x v="3"/>
    <x v="323"/>
    <x v="0"/>
    <x v="1"/>
    <x v="323"/>
    <n v="380.06"/>
    <n v="3"/>
    <n v="0.3"/>
    <n v="-21.72"/>
    <n v="819.846"/>
    <n v="1140.18"/>
    <n v="342.05400000000003"/>
    <n v="798.12599999999998"/>
  </r>
  <r>
    <n v="4813"/>
    <s v="CA-2016-121370"/>
    <x v="696"/>
    <x v="423"/>
    <x v="0"/>
    <s v="EB-14110"/>
    <s v="Eugene Barchas"/>
    <x v="0"/>
    <s v="United States"/>
    <s v="Philadelphia"/>
    <x v="9"/>
    <n v="19134"/>
    <x v="3"/>
    <x v="361"/>
    <x v="2"/>
    <x v="16"/>
    <x v="361"/>
    <n v="1199.98"/>
    <n v="4"/>
    <n v="0.4"/>
    <n v="180"/>
    <n v="2699.9520000000002"/>
    <n v="4799.92"/>
    <n v="1919.9680000000001"/>
    <n v="2879.9520000000002"/>
  </r>
  <r>
    <n v="4814"/>
    <s v="CA-2016-121370"/>
    <x v="696"/>
    <x v="423"/>
    <x v="0"/>
    <s v="EB-14110"/>
    <s v="Eugene Barchas"/>
    <x v="0"/>
    <s v="United States"/>
    <s v="Philadelphia"/>
    <x v="9"/>
    <n v="19134"/>
    <x v="3"/>
    <x v="1702"/>
    <x v="0"/>
    <x v="5"/>
    <x v="1691"/>
    <n v="48.58"/>
    <n v="3"/>
    <n v="0.2"/>
    <n v="9.7200000000000006"/>
    <n v="106.87200000000001"/>
    <n v="145.74"/>
    <n v="29.148000000000003"/>
    <n v="116.59200000000001"/>
  </r>
  <r>
    <n v="4815"/>
    <s v="CA-2016-111696"/>
    <x v="541"/>
    <x v="761"/>
    <x v="2"/>
    <s v="TB-21625"/>
    <s v="Trudy Brown"/>
    <x v="0"/>
    <s v="United States"/>
    <s v="Los Angeles"/>
    <x v="1"/>
    <n v="90004"/>
    <x v="1"/>
    <x v="150"/>
    <x v="1"/>
    <x v="10"/>
    <x v="151"/>
    <n v="17.940000000000001"/>
    <n v="3"/>
    <n v="0"/>
    <n v="8.07"/>
    <n v="45.750000000000007"/>
    <n v="53.820000000000007"/>
    <n v="0"/>
    <n v="53.820000000000007"/>
  </r>
  <r>
    <n v="4816"/>
    <s v="CA-2014-139598"/>
    <x v="58"/>
    <x v="252"/>
    <x v="1"/>
    <s v="MG-17695"/>
    <s v="Maureen Gnade"/>
    <x v="0"/>
    <s v="United States"/>
    <s v="Philadelphia"/>
    <x v="9"/>
    <n v="19134"/>
    <x v="3"/>
    <x v="229"/>
    <x v="1"/>
    <x v="10"/>
    <x v="230"/>
    <n v="18.260000000000002"/>
    <n v="3"/>
    <n v="0.2"/>
    <n v="6.16"/>
    <n v="37.664000000000001"/>
    <n v="54.78"/>
    <n v="10.956000000000001"/>
    <n v="43.823999999999998"/>
  </r>
  <r>
    <n v="4817"/>
    <s v="CA-2014-139598"/>
    <x v="58"/>
    <x v="252"/>
    <x v="1"/>
    <s v="MG-17695"/>
    <s v="Maureen Gnade"/>
    <x v="0"/>
    <s v="United States"/>
    <s v="Philadelphia"/>
    <x v="9"/>
    <n v="19134"/>
    <x v="3"/>
    <x v="1656"/>
    <x v="1"/>
    <x v="9"/>
    <x v="1644"/>
    <n v="34.659999999999997"/>
    <n v="2"/>
    <n v="0.2"/>
    <n v="5.63"/>
    <n v="49.825999999999993"/>
    <n v="69.319999999999993"/>
    <n v="13.863999999999999"/>
    <n v="55.455999999999996"/>
  </r>
  <r>
    <n v="4818"/>
    <s v="CA-2014-139598"/>
    <x v="58"/>
    <x v="252"/>
    <x v="1"/>
    <s v="MG-17695"/>
    <s v="Maureen Gnade"/>
    <x v="0"/>
    <s v="United States"/>
    <s v="Philadelphia"/>
    <x v="9"/>
    <n v="19134"/>
    <x v="3"/>
    <x v="543"/>
    <x v="1"/>
    <x v="9"/>
    <x v="543"/>
    <n v="81.55"/>
    <n v="2"/>
    <n v="0.2"/>
    <n v="8.16"/>
    <n v="122.32"/>
    <n v="163.1"/>
    <n v="32.619999999999997"/>
    <n v="130.47999999999999"/>
  </r>
  <r>
    <n v="4819"/>
    <s v="CA-2014-139598"/>
    <x v="58"/>
    <x v="252"/>
    <x v="1"/>
    <s v="MG-17695"/>
    <s v="Maureen Gnade"/>
    <x v="0"/>
    <s v="United States"/>
    <s v="Philadelphia"/>
    <x v="9"/>
    <n v="19134"/>
    <x v="3"/>
    <x v="1043"/>
    <x v="1"/>
    <x v="4"/>
    <x v="1032"/>
    <n v="227.14"/>
    <n v="4"/>
    <n v="0.2"/>
    <n v="-42.59"/>
    <n v="769.43799999999999"/>
    <n v="908.56"/>
    <n v="181.71199999999999"/>
    <n v="726.84799999999996"/>
  </r>
  <r>
    <n v="4820"/>
    <s v="CA-2017-117436"/>
    <x v="110"/>
    <x v="1055"/>
    <x v="1"/>
    <s v="LW-17125"/>
    <s v="Liz Willingham"/>
    <x v="0"/>
    <s v="United States"/>
    <s v="Norwich"/>
    <x v="29"/>
    <n v="6360"/>
    <x v="3"/>
    <x v="1499"/>
    <x v="1"/>
    <x v="8"/>
    <x v="1487"/>
    <n v="10.36"/>
    <n v="2"/>
    <n v="0"/>
    <n v="5.08"/>
    <n v="15.639999999999999"/>
    <n v="20.72"/>
    <n v="0"/>
    <n v="20.72"/>
  </r>
  <r>
    <n v="4821"/>
    <s v="CA-2015-140025"/>
    <x v="1003"/>
    <x v="1091"/>
    <x v="1"/>
    <s v="PF-19120"/>
    <s v="Peter Fuller"/>
    <x v="0"/>
    <s v="United States"/>
    <s v="San Antonio"/>
    <x v="5"/>
    <n v="78207"/>
    <x v="2"/>
    <x v="1364"/>
    <x v="1"/>
    <x v="9"/>
    <x v="1350"/>
    <n v="463.25"/>
    <n v="8"/>
    <n v="0.8"/>
    <n v="-1181.28"/>
    <n v="1922.4799999999998"/>
    <n v="3706"/>
    <n v="2964.8"/>
    <n v="741.19999999999982"/>
  </r>
  <r>
    <n v="4822"/>
    <s v="CA-2015-140025"/>
    <x v="1003"/>
    <x v="1091"/>
    <x v="1"/>
    <s v="PF-19120"/>
    <s v="Peter Fuller"/>
    <x v="0"/>
    <s v="United States"/>
    <s v="San Antonio"/>
    <x v="5"/>
    <n v="78207"/>
    <x v="2"/>
    <x v="657"/>
    <x v="2"/>
    <x v="11"/>
    <x v="657"/>
    <n v="383.95"/>
    <n v="6"/>
    <n v="0.2"/>
    <n v="47.99"/>
    <n v="1794.9699999999998"/>
    <n v="2303.6999999999998"/>
    <n v="460.74"/>
    <n v="1842.9599999999998"/>
  </r>
  <r>
    <n v="4823"/>
    <s v="CA-2016-134222"/>
    <x v="212"/>
    <x v="625"/>
    <x v="3"/>
    <s v="NZ-18565"/>
    <s v="Nick Zandusky"/>
    <x v="2"/>
    <s v="United States"/>
    <s v="Yuma"/>
    <x v="16"/>
    <n v="85364"/>
    <x v="1"/>
    <x v="444"/>
    <x v="1"/>
    <x v="8"/>
    <x v="444"/>
    <n v="44.86"/>
    <n v="6"/>
    <n v="0.7"/>
    <n v="-35.880000000000003"/>
    <n v="116.62799999999999"/>
    <n v="269.15999999999997"/>
    <n v="188.41199999999998"/>
    <n v="80.74799999999999"/>
  </r>
  <r>
    <n v="4824"/>
    <s v="CA-2016-140018"/>
    <x v="831"/>
    <x v="482"/>
    <x v="1"/>
    <s v="CK-12205"/>
    <s v="Chloris Kastensmidt"/>
    <x v="0"/>
    <s v="United States"/>
    <s v="Columbus"/>
    <x v="24"/>
    <n v="43229"/>
    <x v="3"/>
    <x v="1703"/>
    <x v="2"/>
    <x v="15"/>
    <x v="1692"/>
    <n v="30.35"/>
    <n v="7"/>
    <n v="0.7"/>
    <n v="-24.28"/>
    <n v="88.015000000000015"/>
    <n v="212.45000000000002"/>
    <n v="148.715"/>
    <n v="63.735000000000014"/>
  </r>
  <r>
    <n v="4825"/>
    <s v="CA-2016-140018"/>
    <x v="831"/>
    <x v="482"/>
    <x v="1"/>
    <s v="CK-12205"/>
    <s v="Chloris Kastensmidt"/>
    <x v="0"/>
    <s v="United States"/>
    <s v="Columbus"/>
    <x v="24"/>
    <n v="43229"/>
    <x v="3"/>
    <x v="163"/>
    <x v="0"/>
    <x v="1"/>
    <x v="164"/>
    <n v="127.55"/>
    <n v="3"/>
    <n v="0.3"/>
    <n v="-9.11"/>
    <n v="276.96500000000003"/>
    <n v="382.65"/>
    <n v="114.79499999999999"/>
    <n v="267.85500000000002"/>
  </r>
  <r>
    <n v="4826"/>
    <s v="CA-2016-140018"/>
    <x v="831"/>
    <x v="482"/>
    <x v="1"/>
    <s v="CK-12205"/>
    <s v="Chloris Kastensmidt"/>
    <x v="0"/>
    <s v="United States"/>
    <s v="Columbus"/>
    <x v="24"/>
    <n v="43229"/>
    <x v="3"/>
    <x v="1416"/>
    <x v="0"/>
    <x v="5"/>
    <x v="1403"/>
    <n v="77.95"/>
    <n v="3"/>
    <n v="0.2"/>
    <n v="15.59"/>
    <n v="171.49"/>
    <n v="233.85000000000002"/>
    <n v="46.77000000000001"/>
    <n v="187.08"/>
  </r>
  <r>
    <n v="4827"/>
    <s v="US-2017-136707"/>
    <x v="105"/>
    <x v="205"/>
    <x v="2"/>
    <s v="JE-15610"/>
    <s v="Jim Epp"/>
    <x v="1"/>
    <s v="United States"/>
    <s v="Los Angeles"/>
    <x v="1"/>
    <n v="90036"/>
    <x v="1"/>
    <x v="236"/>
    <x v="1"/>
    <x v="8"/>
    <x v="237"/>
    <n v="14.02"/>
    <n v="4"/>
    <n v="0.2"/>
    <n v="4.91"/>
    <n v="39.953999999999994"/>
    <n v="56.08"/>
    <n v="11.216000000000001"/>
    <n v="44.863999999999997"/>
  </r>
  <r>
    <n v="4828"/>
    <s v="CA-2014-152562"/>
    <x v="301"/>
    <x v="821"/>
    <x v="1"/>
    <s v="JO-15145"/>
    <s v="Jack O'Briant"/>
    <x v="1"/>
    <s v="United States"/>
    <s v="Richmond"/>
    <x v="0"/>
    <n v="40475"/>
    <x v="0"/>
    <x v="1156"/>
    <x v="1"/>
    <x v="4"/>
    <x v="1144"/>
    <n v="69.52"/>
    <n v="2"/>
    <n v="0"/>
    <n v="19.47"/>
    <n v="119.57"/>
    <n v="139.04"/>
    <n v="0"/>
    <n v="139.04"/>
  </r>
  <r>
    <n v="4829"/>
    <s v="CA-2014-152562"/>
    <x v="301"/>
    <x v="821"/>
    <x v="1"/>
    <s v="JO-15145"/>
    <s v="Jack O'Briant"/>
    <x v="1"/>
    <s v="United States"/>
    <s v="Richmond"/>
    <x v="0"/>
    <n v="40475"/>
    <x v="0"/>
    <x v="868"/>
    <x v="1"/>
    <x v="6"/>
    <x v="862"/>
    <n v="5.64"/>
    <n v="3"/>
    <n v="0"/>
    <n v="1.64"/>
    <n v="15.279999999999998"/>
    <n v="16.919999999999998"/>
    <n v="0"/>
    <n v="16.919999999999998"/>
  </r>
  <r>
    <n v="4830"/>
    <s v="CA-2016-152408"/>
    <x v="666"/>
    <x v="662"/>
    <x v="1"/>
    <s v="TT-21220"/>
    <s v="Thomas Thornton"/>
    <x v="0"/>
    <s v="United States"/>
    <s v="New York City"/>
    <x v="15"/>
    <n v="10035"/>
    <x v="3"/>
    <x v="1212"/>
    <x v="1"/>
    <x v="8"/>
    <x v="1197"/>
    <n v="13.78"/>
    <n v="3"/>
    <n v="0.2"/>
    <n v="4.4800000000000004"/>
    <n v="28.591999999999995"/>
    <n v="41.339999999999996"/>
    <n v="8.2679999999999989"/>
    <n v="33.071999999999996"/>
  </r>
  <r>
    <n v="4831"/>
    <s v="CA-2014-120278"/>
    <x v="845"/>
    <x v="648"/>
    <x v="1"/>
    <s v="MS-17365"/>
    <s v="Maribeth Schnelling"/>
    <x v="0"/>
    <s v="United States"/>
    <s v="Wausau"/>
    <x v="6"/>
    <n v="54401"/>
    <x v="2"/>
    <x v="1360"/>
    <x v="1"/>
    <x v="9"/>
    <x v="1346"/>
    <n v="245.88"/>
    <n v="6"/>
    <n v="0"/>
    <n v="68.849999999999994"/>
    <n v="1406.43"/>
    <n v="1475.28"/>
    <n v="0"/>
    <n v="1475.28"/>
  </r>
  <r>
    <n v="4832"/>
    <s v="CA-2014-120278"/>
    <x v="845"/>
    <x v="648"/>
    <x v="1"/>
    <s v="MS-17365"/>
    <s v="Maribeth Schnelling"/>
    <x v="0"/>
    <s v="United States"/>
    <s v="Wausau"/>
    <x v="6"/>
    <n v="54401"/>
    <x v="2"/>
    <x v="762"/>
    <x v="1"/>
    <x v="4"/>
    <x v="761"/>
    <n v="36.630000000000003"/>
    <n v="3"/>
    <n v="0"/>
    <n v="9.89"/>
    <n v="100.00000000000001"/>
    <n v="109.89000000000001"/>
    <n v="0"/>
    <n v="109.89000000000001"/>
  </r>
  <r>
    <n v="4833"/>
    <s v="CA-2014-120278"/>
    <x v="845"/>
    <x v="648"/>
    <x v="1"/>
    <s v="MS-17365"/>
    <s v="Maribeth Schnelling"/>
    <x v="0"/>
    <s v="United States"/>
    <s v="Wausau"/>
    <x v="6"/>
    <n v="54401"/>
    <x v="2"/>
    <x v="1011"/>
    <x v="1"/>
    <x v="4"/>
    <x v="1003"/>
    <n v="22.58"/>
    <n v="2"/>
    <n v="0"/>
    <n v="5.87"/>
    <n v="39.29"/>
    <n v="45.16"/>
    <n v="0"/>
    <n v="45.16"/>
  </r>
  <r>
    <n v="4834"/>
    <s v="CA-2014-120278"/>
    <x v="845"/>
    <x v="648"/>
    <x v="1"/>
    <s v="MS-17365"/>
    <s v="Maribeth Schnelling"/>
    <x v="0"/>
    <s v="United States"/>
    <s v="Wausau"/>
    <x v="6"/>
    <n v="54401"/>
    <x v="2"/>
    <x v="925"/>
    <x v="1"/>
    <x v="8"/>
    <x v="917"/>
    <n v="12.39"/>
    <n v="3"/>
    <n v="0"/>
    <n v="5.82"/>
    <n v="31.35"/>
    <n v="37.17"/>
    <n v="0"/>
    <n v="37.17"/>
  </r>
  <r>
    <n v="4835"/>
    <s v="CA-2017-167661"/>
    <x v="361"/>
    <x v="495"/>
    <x v="1"/>
    <s v="MP-18175"/>
    <s v="Mike Pelletier"/>
    <x v="2"/>
    <s v="United States"/>
    <s v="San Francisco"/>
    <x v="1"/>
    <n v="94110"/>
    <x v="1"/>
    <x v="1230"/>
    <x v="1"/>
    <x v="8"/>
    <x v="1213"/>
    <n v="39.92"/>
    <n v="5"/>
    <n v="0.2"/>
    <n v="13.47"/>
    <n v="146.21"/>
    <n v="199.60000000000002"/>
    <n v="39.920000000000009"/>
    <n v="159.68"/>
  </r>
  <r>
    <n v="4836"/>
    <s v="CA-2017-167661"/>
    <x v="361"/>
    <x v="495"/>
    <x v="1"/>
    <s v="MP-18175"/>
    <s v="Mike Pelletier"/>
    <x v="2"/>
    <s v="United States"/>
    <s v="San Francisco"/>
    <x v="1"/>
    <n v="94110"/>
    <x v="1"/>
    <x v="1323"/>
    <x v="1"/>
    <x v="10"/>
    <x v="1309"/>
    <n v="61.96"/>
    <n v="2"/>
    <n v="0"/>
    <n v="27.88"/>
    <n v="96.04"/>
    <n v="123.92"/>
    <n v="0"/>
    <n v="123.92"/>
  </r>
  <r>
    <n v="4837"/>
    <s v="CA-2017-167661"/>
    <x v="361"/>
    <x v="495"/>
    <x v="1"/>
    <s v="MP-18175"/>
    <s v="Mike Pelletier"/>
    <x v="2"/>
    <s v="United States"/>
    <s v="San Francisco"/>
    <x v="1"/>
    <n v="94110"/>
    <x v="1"/>
    <x v="799"/>
    <x v="1"/>
    <x v="8"/>
    <x v="797"/>
    <n v="19.940000000000001"/>
    <n v="4"/>
    <n v="0.2"/>
    <n v="7.23"/>
    <n v="56.578000000000003"/>
    <n v="79.760000000000005"/>
    <n v="15.952000000000002"/>
    <n v="63.808000000000007"/>
  </r>
  <r>
    <n v="4838"/>
    <s v="CA-2017-106831"/>
    <x v="702"/>
    <x v="1081"/>
    <x v="2"/>
    <s v="FH-14350"/>
    <s v="Fred Harton"/>
    <x v="0"/>
    <s v="United States"/>
    <s v="Dublin"/>
    <x v="24"/>
    <n v="43017"/>
    <x v="3"/>
    <x v="858"/>
    <x v="1"/>
    <x v="8"/>
    <x v="852"/>
    <n v="3.8"/>
    <n v="2"/>
    <n v="0.7"/>
    <n v="-2.66"/>
    <n v="4.9400000000000004"/>
    <n v="7.6"/>
    <n v="5.3199999999999994"/>
    <n v="2.2800000000000002"/>
  </r>
  <r>
    <n v="4839"/>
    <s v="CA-2017-106831"/>
    <x v="702"/>
    <x v="1081"/>
    <x v="2"/>
    <s v="FH-14350"/>
    <s v="Fred Harton"/>
    <x v="0"/>
    <s v="United States"/>
    <s v="Dublin"/>
    <x v="24"/>
    <n v="43017"/>
    <x v="3"/>
    <x v="874"/>
    <x v="1"/>
    <x v="10"/>
    <x v="868"/>
    <n v="27.74"/>
    <n v="6"/>
    <n v="0.2"/>
    <n v="10.06"/>
    <n v="123.09199999999998"/>
    <n v="166.44"/>
    <n v="33.288000000000004"/>
    <n v="133.15199999999999"/>
  </r>
  <r>
    <n v="4840"/>
    <s v="CA-2017-106831"/>
    <x v="702"/>
    <x v="1081"/>
    <x v="2"/>
    <s v="FH-14350"/>
    <s v="Fred Harton"/>
    <x v="0"/>
    <s v="United States"/>
    <s v="Dublin"/>
    <x v="24"/>
    <n v="43017"/>
    <x v="3"/>
    <x v="194"/>
    <x v="2"/>
    <x v="7"/>
    <x v="195"/>
    <n v="158.38"/>
    <n v="4"/>
    <n v="0.4"/>
    <n v="-34.31"/>
    <n v="414.42199999999997"/>
    <n v="633.52"/>
    <n v="253.40800000000002"/>
    <n v="380.11199999999997"/>
  </r>
  <r>
    <n v="4841"/>
    <s v="CA-2017-154123"/>
    <x v="225"/>
    <x v="654"/>
    <x v="1"/>
    <s v="SC-20050"/>
    <s v="Sample Company A"/>
    <x v="2"/>
    <s v="United States"/>
    <s v="Henderson"/>
    <x v="0"/>
    <n v="42420"/>
    <x v="0"/>
    <x v="93"/>
    <x v="0"/>
    <x v="5"/>
    <x v="93"/>
    <n v="27.58"/>
    <n v="2"/>
    <n v="0"/>
    <n v="11.58"/>
    <n v="43.58"/>
    <n v="55.16"/>
    <n v="0"/>
    <n v="55.16"/>
  </r>
  <r>
    <n v="4842"/>
    <s v="CA-2016-136049"/>
    <x v="443"/>
    <x v="470"/>
    <x v="1"/>
    <s v="NM-18520"/>
    <s v="Neoma Murray"/>
    <x v="0"/>
    <s v="United States"/>
    <s v="Bowling Green"/>
    <x v="24"/>
    <n v="43402"/>
    <x v="3"/>
    <x v="1488"/>
    <x v="1"/>
    <x v="8"/>
    <x v="1475"/>
    <n v="5.55"/>
    <n v="3"/>
    <n v="0.7"/>
    <n v="-4.07"/>
    <n v="9.0650000000000013"/>
    <n v="16.649999999999999"/>
    <n v="11.654999999999998"/>
    <n v="4.995000000000001"/>
  </r>
  <r>
    <n v="4843"/>
    <s v="CA-2017-118402"/>
    <x v="365"/>
    <x v="1092"/>
    <x v="1"/>
    <s v="JO-15280"/>
    <s v="Jas O'Carroll"/>
    <x v="0"/>
    <s v="United States"/>
    <s v="Memphis"/>
    <x v="18"/>
    <n v="38109"/>
    <x v="0"/>
    <x v="886"/>
    <x v="1"/>
    <x v="4"/>
    <x v="879"/>
    <n v="243.92"/>
    <n v="5"/>
    <n v="0.2"/>
    <n v="-54.88"/>
    <n v="1030.56"/>
    <n v="1219.5999999999999"/>
    <n v="243.92"/>
    <n v="975.68"/>
  </r>
  <r>
    <n v="4844"/>
    <s v="US-2016-139388"/>
    <x v="77"/>
    <x v="333"/>
    <x v="2"/>
    <s v="CC-12475"/>
    <s v="Cindy Chapman"/>
    <x v="0"/>
    <s v="United States"/>
    <s v="Lakewood"/>
    <x v="30"/>
    <n v="8701"/>
    <x v="3"/>
    <x v="1028"/>
    <x v="1"/>
    <x v="13"/>
    <x v="1019"/>
    <n v="14.96"/>
    <n v="4"/>
    <n v="0"/>
    <n v="0.3"/>
    <n v="59.540000000000006"/>
    <n v="59.84"/>
    <n v="0"/>
    <n v="59.84"/>
  </r>
  <r>
    <n v="4845"/>
    <s v="US-2014-128685"/>
    <x v="527"/>
    <x v="729"/>
    <x v="2"/>
    <s v="MZ-17515"/>
    <s v="Mary Zewe"/>
    <x v="1"/>
    <s v="United States"/>
    <s v="Los Angeles"/>
    <x v="1"/>
    <n v="90008"/>
    <x v="1"/>
    <x v="307"/>
    <x v="1"/>
    <x v="8"/>
    <x v="307"/>
    <n v="7.18"/>
    <n v="2"/>
    <n v="0.2"/>
    <n v="2.25"/>
    <n v="9.2379999999999995"/>
    <n v="14.36"/>
    <n v="2.8719999999999999"/>
    <n v="11.488"/>
  </r>
  <r>
    <n v="4846"/>
    <s v="CA-2015-124044"/>
    <x v="862"/>
    <x v="1093"/>
    <x v="0"/>
    <s v="MS-17830"/>
    <s v="Melanie Seite"/>
    <x v="0"/>
    <s v="United States"/>
    <s v="Rochester"/>
    <x v="15"/>
    <n v="14609"/>
    <x v="3"/>
    <x v="236"/>
    <x v="1"/>
    <x v="8"/>
    <x v="237"/>
    <n v="10.51"/>
    <n v="3"/>
    <n v="0.2"/>
    <n v="3.68"/>
    <n v="21.544"/>
    <n v="31.53"/>
    <n v="6.3060000000000009"/>
    <n v="25.224"/>
  </r>
  <r>
    <n v="4847"/>
    <s v="CA-2014-164469"/>
    <x v="402"/>
    <x v="1004"/>
    <x v="0"/>
    <s v="GK-14620"/>
    <s v="Grace Kelly"/>
    <x v="1"/>
    <s v="United States"/>
    <s v="Salem"/>
    <x v="21"/>
    <n v="97301"/>
    <x v="1"/>
    <x v="803"/>
    <x v="2"/>
    <x v="7"/>
    <x v="801"/>
    <n v="263.95999999999998"/>
    <n v="5"/>
    <n v="0.2"/>
    <n v="19.8"/>
    <n v="1036.04"/>
    <n v="1319.8"/>
    <n v="263.95999999999998"/>
    <n v="1055.8399999999999"/>
  </r>
  <r>
    <n v="4848"/>
    <s v="CA-2014-164469"/>
    <x v="402"/>
    <x v="1004"/>
    <x v="0"/>
    <s v="GK-14620"/>
    <s v="Grace Kelly"/>
    <x v="1"/>
    <s v="United States"/>
    <s v="Salem"/>
    <x v="21"/>
    <n v="97301"/>
    <x v="1"/>
    <x v="359"/>
    <x v="1"/>
    <x v="6"/>
    <x v="359"/>
    <n v="71.63"/>
    <n v="11"/>
    <n v="0.2"/>
    <n v="17.91"/>
    <n v="612.43399999999997"/>
    <n v="787.93"/>
    <n v="157.58600000000001"/>
    <n v="630.34399999999994"/>
  </r>
  <r>
    <n v="4849"/>
    <s v="CA-2014-164469"/>
    <x v="402"/>
    <x v="1004"/>
    <x v="0"/>
    <s v="GK-14620"/>
    <s v="Grace Kelly"/>
    <x v="1"/>
    <s v="United States"/>
    <s v="Salem"/>
    <x v="21"/>
    <n v="97301"/>
    <x v="1"/>
    <x v="1132"/>
    <x v="1"/>
    <x v="6"/>
    <x v="1120"/>
    <n v="9.33"/>
    <n v="1"/>
    <n v="0.2"/>
    <n v="0.82"/>
    <n v="6.6440000000000001"/>
    <n v="9.33"/>
    <n v="1.8660000000000001"/>
    <n v="7.4640000000000004"/>
  </r>
  <r>
    <n v="4850"/>
    <s v="CA-2014-107818"/>
    <x v="78"/>
    <x v="931"/>
    <x v="1"/>
    <s v="MC-17275"/>
    <s v="Marc Crier"/>
    <x v="0"/>
    <s v="United States"/>
    <s v="Pasco"/>
    <x v="4"/>
    <n v="99301"/>
    <x v="1"/>
    <x v="425"/>
    <x v="1"/>
    <x v="6"/>
    <x v="425"/>
    <n v="5.88"/>
    <n v="2"/>
    <n v="0"/>
    <n v="2.65"/>
    <n v="9.11"/>
    <n v="11.76"/>
    <n v="0"/>
    <n v="11.76"/>
  </r>
  <r>
    <n v="4851"/>
    <s v="CA-2014-107818"/>
    <x v="78"/>
    <x v="931"/>
    <x v="1"/>
    <s v="MC-17275"/>
    <s v="Marc Crier"/>
    <x v="0"/>
    <s v="United States"/>
    <s v="Pasco"/>
    <x v="4"/>
    <n v="99301"/>
    <x v="1"/>
    <x v="1"/>
    <x v="0"/>
    <x v="1"/>
    <x v="1"/>
    <n v="975.92"/>
    <n v="5"/>
    <n v="0.2"/>
    <n v="121.99"/>
    <n v="3781.6899999999996"/>
    <n v="4879.5999999999995"/>
    <n v="975.92"/>
    <n v="3903.6799999999994"/>
  </r>
  <r>
    <n v="4852"/>
    <s v="CA-2014-107818"/>
    <x v="78"/>
    <x v="931"/>
    <x v="1"/>
    <s v="MC-17275"/>
    <s v="Marc Crier"/>
    <x v="0"/>
    <s v="United States"/>
    <s v="Pasco"/>
    <x v="4"/>
    <n v="99301"/>
    <x v="1"/>
    <x v="108"/>
    <x v="1"/>
    <x v="6"/>
    <x v="108"/>
    <n v="303.83999999999997"/>
    <n v="8"/>
    <n v="0"/>
    <n v="91.15"/>
    <n v="2339.5699999999997"/>
    <n v="2430.7199999999998"/>
    <n v="0"/>
    <n v="2430.7199999999998"/>
  </r>
  <r>
    <n v="4853"/>
    <s v="CA-2014-107818"/>
    <x v="78"/>
    <x v="931"/>
    <x v="1"/>
    <s v="MC-17275"/>
    <s v="Marc Crier"/>
    <x v="0"/>
    <s v="United States"/>
    <s v="Pasco"/>
    <x v="4"/>
    <n v="99301"/>
    <x v="1"/>
    <x v="459"/>
    <x v="1"/>
    <x v="4"/>
    <x v="460"/>
    <n v="485.88"/>
    <n v="6"/>
    <n v="0"/>
    <n v="19.440000000000001"/>
    <n v="2895.8399999999997"/>
    <n v="2915.2799999999997"/>
    <n v="0"/>
    <n v="2915.2799999999997"/>
  </r>
  <r>
    <n v="4854"/>
    <s v="CA-2014-113320"/>
    <x v="432"/>
    <x v="345"/>
    <x v="0"/>
    <s v="LH-17155"/>
    <s v="Logan Haushalter"/>
    <x v="0"/>
    <s v="United States"/>
    <s v="Oakland"/>
    <x v="1"/>
    <n v="94601"/>
    <x v="1"/>
    <x v="1006"/>
    <x v="0"/>
    <x v="5"/>
    <x v="998"/>
    <n v="12.54"/>
    <n v="3"/>
    <n v="0"/>
    <n v="4.51"/>
    <n v="33.11"/>
    <n v="37.619999999999997"/>
    <n v="0"/>
    <n v="37.619999999999997"/>
  </r>
  <r>
    <n v="4855"/>
    <s v="CA-2014-113320"/>
    <x v="432"/>
    <x v="345"/>
    <x v="0"/>
    <s v="LH-17155"/>
    <s v="Logan Haushalter"/>
    <x v="0"/>
    <s v="United States"/>
    <s v="Oakland"/>
    <x v="1"/>
    <n v="94601"/>
    <x v="1"/>
    <x v="383"/>
    <x v="1"/>
    <x v="4"/>
    <x v="384"/>
    <n v="8.94"/>
    <n v="3"/>
    <n v="0"/>
    <n v="0.63"/>
    <n v="26.19"/>
    <n v="26.82"/>
    <n v="0"/>
    <n v="26.82"/>
  </r>
  <r>
    <n v="4856"/>
    <s v="CA-2014-113320"/>
    <x v="432"/>
    <x v="345"/>
    <x v="0"/>
    <s v="LH-17155"/>
    <s v="Logan Haushalter"/>
    <x v="0"/>
    <s v="United States"/>
    <s v="Oakland"/>
    <x v="1"/>
    <n v="94601"/>
    <x v="1"/>
    <x v="50"/>
    <x v="0"/>
    <x v="5"/>
    <x v="50"/>
    <n v="9.24"/>
    <n v="3"/>
    <n v="0"/>
    <n v="4.4400000000000004"/>
    <n v="23.279999999999998"/>
    <n v="27.72"/>
    <n v="0"/>
    <n v="27.72"/>
  </r>
  <r>
    <n v="4857"/>
    <s v="CA-2015-137526"/>
    <x v="1004"/>
    <x v="1094"/>
    <x v="1"/>
    <s v="PB-19150"/>
    <s v="Philip Brown"/>
    <x v="0"/>
    <s v="United States"/>
    <s v="Los Angeles"/>
    <x v="1"/>
    <n v="90004"/>
    <x v="1"/>
    <x v="705"/>
    <x v="1"/>
    <x v="8"/>
    <x v="705"/>
    <n v="70.010000000000005"/>
    <n v="3"/>
    <n v="0.2"/>
    <n v="24.5"/>
    <n v="143.52400000000003"/>
    <n v="210.03000000000003"/>
    <n v="42.006000000000007"/>
    <n v="168.02400000000003"/>
  </r>
  <r>
    <n v="4858"/>
    <s v="CA-2015-137526"/>
    <x v="1004"/>
    <x v="1094"/>
    <x v="1"/>
    <s v="PB-19150"/>
    <s v="Philip Brown"/>
    <x v="0"/>
    <s v="United States"/>
    <s v="Los Angeles"/>
    <x v="1"/>
    <n v="90004"/>
    <x v="1"/>
    <x v="275"/>
    <x v="0"/>
    <x v="5"/>
    <x v="275"/>
    <n v="77.599999999999994"/>
    <n v="4"/>
    <n v="0"/>
    <n v="38.020000000000003"/>
    <n v="272.38"/>
    <n v="310.39999999999998"/>
    <n v="0"/>
    <n v="310.39999999999998"/>
  </r>
  <r>
    <n v="4859"/>
    <s v="CA-2015-137526"/>
    <x v="1004"/>
    <x v="1094"/>
    <x v="1"/>
    <s v="PB-19150"/>
    <s v="Philip Brown"/>
    <x v="0"/>
    <s v="United States"/>
    <s v="Los Angeles"/>
    <x v="1"/>
    <n v="90004"/>
    <x v="1"/>
    <x v="1704"/>
    <x v="0"/>
    <x v="5"/>
    <x v="1693"/>
    <n v="464.85"/>
    <n v="9"/>
    <n v="0"/>
    <n v="92.97"/>
    <n v="4090.6800000000007"/>
    <n v="4183.6500000000005"/>
    <n v="0"/>
    <n v="4183.6500000000005"/>
  </r>
  <r>
    <n v="4860"/>
    <s v="CA-2017-136063"/>
    <x v="934"/>
    <x v="857"/>
    <x v="1"/>
    <s v="SS-20140"/>
    <s v="Saphhira Shifley"/>
    <x v="1"/>
    <s v="United States"/>
    <s v="Oak Park"/>
    <x v="10"/>
    <n v="60302"/>
    <x v="2"/>
    <x v="1063"/>
    <x v="1"/>
    <x v="6"/>
    <x v="1052"/>
    <n v="10.19"/>
    <n v="7"/>
    <n v="0.2"/>
    <n v="1.02"/>
    <n v="56.043999999999997"/>
    <n v="71.33"/>
    <n v="14.266"/>
    <n v="57.064"/>
  </r>
  <r>
    <n v="4861"/>
    <s v="CA-2016-101546"/>
    <x v="122"/>
    <x v="746"/>
    <x v="1"/>
    <s v="GK-14620"/>
    <s v="Grace Kelly"/>
    <x v="1"/>
    <s v="United States"/>
    <s v="Morristown"/>
    <x v="30"/>
    <n v="7960"/>
    <x v="3"/>
    <x v="1176"/>
    <x v="1"/>
    <x v="8"/>
    <x v="1162"/>
    <n v="1793.98"/>
    <n v="2"/>
    <n v="0"/>
    <n v="843.17"/>
    <n v="2744.79"/>
    <n v="3587.96"/>
    <n v="0"/>
    <n v="3587.96"/>
  </r>
  <r>
    <n v="4862"/>
    <s v="CA-2014-138940"/>
    <x v="909"/>
    <x v="1064"/>
    <x v="0"/>
    <s v="GM-14455"/>
    <s v="Gary Mitchum"/>
    <x v="2"/>
    <s v="United States"/>
    <s v="Austin"/>
    <x v="5"/>
    <n v="78745"/>
    <x v="2"/>
    <x v="1356"/>
    <x v="2"/>
    <x v="7"/>
    <x v="1342"/>
    <n v="758.35"/>
    <n v="6"/>
    <n v="0.2"/>
    <n v="265.42"/>
    <n v="3374.6600000000003"/>
    <n v="4550.1000000000004"/>
    <n v="910.0200000000001"/>
    <n v="3640.0800000000004"/>
  </r>
  <r>
    <n v="4863"/>
    <s v="CA-2016-125164"/>
    <x v="338"/>
    <x v="954"/>
    <x v="1"/>
    <s v="SH-19975"/>
    <s v="Sally Hughsby"/>
    <x v="1"/>
    <s v="United States"/>
    <s v="New York City"/>
    <x v="15"/>
    <n v="10011"/>
    <x v="3"/>
    <x v="986"/>
    <x v="1"/>
    <x v="8"/>
    <x v="979"/>
    <n v="20.37"/>
    <n v="1"/>
    <n v="0.2"/>
    <n v="7.38"/>
    <n v="8.9160000000000004"/>
    <n v="20.37"/>
    <n v="4.0740000000000007"/>
    <n v="16.295999999999999"/>
  </r>
  <r>
    <n v="4864"/>
    <s v="CA-2016-125164"/>
    <x v="338"/>
    <x v="954"/>
    <x v="1"/>
    <s v="SH-19975"/>
    <s v="Sally Hughsby"/>
    <x v="1"/>
    <s v="United States"/>
    <s v="New York City"/>
    <x v="15"/>
    <n v="10011"/>
    <x v="3"/>
    <x v="350"/>
    <x v="1"/>
    <x v="8"/>
    <x v="350"/>
    <n v="49.85"/>
    <n v="3"/>
    <n v="0.2"/>
    <n v="16.82"/>
    <n v="102.82000000000002"/>
    <n v="149.55000000000001"/>
    <n v="29.910000000000004"/>
    <n v="119.64000000000001"/>
  </r>
  <r>
    <n v="4865"/>
    <s v="CA-2017-163531"/>
    <x v="335"/>
    <x v="569"/>
    <x v="1"/>
    <s v="SC-20725"/>
    <s v="Steven Cartwright"/>
    <x v="0"/>
    <s v="United States"/>
    <s v="New York City"/>
    <x v="15"/>
    <n v="10024"/>
    <x v="3"/>
    <x v="516"/>
    <x v="2"/>
    <x v="7"/>
    <x v="516"/>
    <n v="239.97"/>
    <n v="3"/>
    <n v="0"/>
    <n v="67.19"/>
    <n v="652.72"/>
    <n v="719.91"/>
    <n v="0"/>
    <n v="719.91"/>
  </r>
  <r>
    <n v="4866"/>
    <s v="CA-2017-122490"/>
    <x v="38"/>
    <x v="551"/>
    <x v="1"/>
    <s v="TT-21070"/>
    <s v="Ted Trevino"/>
    <x v="0"/>
    <s v="United States"/>
    <s v="Seattle"/>
    <x v="4"/>
    <n v="98103"/>
    <x v="1"/>
    <x v="445"/>
    <x v="0"/>
    <x v="1"/>
    <x v="445"/>
    <n v="2404.6999999999998"/>
    <n v="6"/>
    <n v="0.2"/>
    <n v="150.29"/>
    <n v="11392.269999999999"/>
    <n v="14428.199999999999"/>
    <n v="2885.64"/>
    <n v="11542.56"/>
  </r>
  <r>
    <n v="4867"/>
    <s v="CA-2017-122490"/>
    <x v="38"/>
    <x v="551"/>
    <x v="1"/>
    <s v="TT-21070"/>
    <s v="Ted Trevino"/>
    <x v="0"/>
    <s v="United States"/>
    <s v="Seattle"/>
    <x v="4"/>
    <n v="98103"/>
    <x v="1"/>
    <x v="1242"/>
    <x v="1"/>
    <x v="8"/>
    <x v="1225"/>
    <n v="563.02"/>
    <n v="11"/>
    <n v="0.2"/>
    <n v="190.02"/>
    <n v="4764.5559999999987"/>
    <n v="6193.2199999999993"/>
    <n v="1238.644"/>
    <n v="4954.5759999999991"/>
  </r>
  <r>
    <n v="4868"/>
    <s v="CA-2017-122490"/>
    <x v="38"/>
    <x v="551"/>
    <x v="1"/>
    <s v="TT-21070"/>
    <s v="Ted Trevino"/>
    <x v="0"/>
    <s v="United States"/>
    <s v="Seattle"/>
    <x v="4"/>
    <n v="98103"/>
    <x v="1"/>
    <x v="156"/>
    <x v="1"/>
    <x v="4"/>
    <x v="157"/>
    <n v="344.91"/>
    <n v="3"/>
    <n v="0"/>
    <n v="10.35"/>
    <n v="1024.3800000000001"/>
    <n v="1034.73"/>
    <n v="0"/>
    <n v="1034.73"/>
  </r>
  <r>
    <n v="4869"/>
    <s v="CA-2017-122490"/>
    <x v="38"/>
    <x v="551"/>
    <x v="1"/>
    <s v="TT-21070"/>
    <s v="Ted Trevino"/>
    <x v="0"/>
    <s v="United States"/>
    <s v="Seattle"/>
    <x v="4"/>
    <n v="98103"/>
    <x v="1"/>
    <x v="745"/>
    <x v="1"/>
    <x v="2"/>
    <x v="743"/>
    <n v="8.64"/>
    <n v="3"/>
    <n v="0"/>
    <n v="4.2300000000000004"/>
    <n v="21.69"/>
    <n v="25.92"/>
    <n v="0"/>
    <n v="25.92"/>
  </r>
  <r>
    <n v="4870"/>
    <s v="CA-2017-131366"/>
    <x v="221"/>
    <x v="364"/>
    <x v="1"/>
    <s v="SC-20440"/>
    <s v="Shaun Chance"/>
    <x v="1"/>
    <s v="United States"/>
    <s v="Lancaster"/>
    <x v="9"/>
    <n v="17602"/>
    <x v="3"/>
    <x v="929"/>
    <x v="2"/>
    <x v="7"/>
    <x v="922"/>
    <n v="89.99"/>
    <n v="2"/>
    <n v="0.4"/>
    <n v="-15"/>
    <n v="122.98799999999999"/>
    <n v="179.98"/>
    <n v="71.992000000000004"/>
    <n v="107.98799999999999"/>
  </r>
  <r>
    <n v="4871"/>
    <s v="CA-2017-131366"/>
    <x v="221"/>
    <x v="364"/>
    <x v="1"/>
    <s v="SC-20440"/>
    <s v="Shaun Chance"/>
    <x v="1"/>
    <s v="United States"/>
    <s v="Lancaster"/>
    <x v="9"/>
    <n v="17602"/>
    <x v="3"/>
    <x v="1127"/>
    <x v="1"/>
    <x v="10"/>
    <x v="1115"/>
    <n v="229.54"/>
    <n v="7"/>
    <n v="0.2"/>
    <n v="83.21"/>
    <n v="1202.2139999999999"/>
    <n v="1606.78"/>
    <n v="321.35599999999999"/>
    <n v="1285.424"/>
  </r>
  <r>
    <n v="4872"/>
    <s v="CA-2017-164042"/>
    <x v="979"/>
    <x v="1095"/>
    <x v="1"/>
    <s v="KL-16645"/>
    <s v="Ken Lonsdale"/>
    <x v="0"/>
    <s v="United States"/>
    <s v="Houston"/>
    <x v="5"/>
    <n v="77095"/>
    <x v="2"/>
    <x v="1705"/>
    <x v="1"/>
    <x v="13"/>
    <x v="1694"/>
    <n v="1.82"/>
    <n v="2"/>
    <n v="0.2"/>
    <n v="0.62"/>
    <n v="2.2919999999999998"/>
    <n v="3.64"/>
    <n v="0.72800000000000009"/>
    <n v="2.9119999999999999"/>
  </r>
  <r>
    <n v="4873"/>
    <s v="CA-2017-164042"/>
    <x v="979"/>
    <x v="1095"/>
    <x v="1"/>
    <s v="KL-16645"/>
    <s v="Ken Lonsdale"/>
    <x v="0"/>
    <s v="United States"/>
    <s v="Houston"/>
    <x v="5"/>
    <n v="77095"/>
    <x v="2"/>
    <x v="1549"/>
    <x v="1"/>
    <x v="9"/>
    <x v="1537"/>
    <n v="18.32"/>
    <n v="5"/>
    <n v="0.8"/>
    <n v="-46.72"/>
    <n v="65.039999999999992"/>
    <n v="91.6"/>
    <n v="73.28"/>
    <n v="18.319999999999993"/>
  </r>
  <r>
    <n v="4874"/>
    <s v="CA-2017-164042"/>
    <x v="979"/>
    <x v="1095"/>
    <x v="1"/>
    <s v="KL-16645"/>
    <s v="Ken Lonsdale"/>
    <x v="0"/>
    <s v="United States"/>
    <s v="Houston"/>
    <x v="5"/>
    <n v="77095"/>
    <x v="2"/>
    <x v="1512"/>
    <x v="1"/>
    <x v="4"/>
    <x v="1499"/>
    <n v="48.82"/>
    <n v="3"/>
    <n v="0.2"/>
    <n v="-11.59"/>
    <n v="128.75800000000001"/>
    <n v="146.46"/>
    <n v="29.292000000000002"/>
    <n v="117.16800000000001"/>
  </r>
  <r>
    <n v="4875"/>
    <s v="CA-2017-164042"/>
    <x v="979"/>
    <x v="1095"/>
    <x v="1"/>
    <s v="KL-16645"/>
    <s v="Ken Lonsdale"/>
    <x v="0"/>
    <s v="United States"/>
    <s v="Houston"/>
    <x v="5"/>
    <n v="77095"/>
    <x v="2"/>
    <x v="305"/>
    <x v="1"/>
    <x v="8"/>
    <x v="305"/>
    <n v="1.19"/>
    <n v="1"/>
    <n v="0.8"/>
    <n v="-1.96"/>
    <n v="2.198"/>
    <n v="1.19"/>
    <n v="0.95199999999999996"/>
    <n v="0.23799999999999999"/>
  </r>
  <r>
    <n v="4876"/>
    <s v="CA-2014-132864"/>
    <x v="266"/>
    <x v="899"/>
    <x v="1"/>
    <s v="KN-16390"/>
    <s v="Katherine Nockton"/>
    <x v="1"/>
    <s v="United States"/>
    <s v="Columbus"/>
    <x v="24"/>
    <n v="43229"/>
    <x v="3"/>
    <x v="538"/>
    <x v="2"/>
    <x v="11"/>
    <x v="538"/>
    <n v="119.8"/>
    <n v="5"/>
    <n v="0.2"/>
    <n v="29.95"/>
    <n v="449.25"/>
    <n v="599"/>
    <n v="119.80000000000001"/>
    <n v="479.2"/>
  </r>
  <r>
    <n v="4877"/>
    <s v="US-2014-155817"/>
    <x v="462"/>
    <x v="1096"/>
    <x v="1"/>
    <s v="SL-20155"/>
    <s v="Sara Luxemburg"/>
    <x v="2"/>
    <s v="United States"/>
    <s v="Durham"/>
    <x v="3"/>
    <n v="27707"/>
    <x v="0"/>
    <x v="1424"/>
    <x v="1"/>
    <x v="4"/>
    <x v="1412"/>
    <n v="61.57"/>
    <n v="2"/>
    <n v="0.2"/>
    <n v="4.62"/>
    <n v="93.891999999999996"/>
    <n v="123.14"/>
    <n v="24.628"/>
    <n v="98.512"/>
  </r>
  <r>
    <n v="4878"/>
    <s v="US-2014-155817"/>
    <x v="462"/>
    <x v="1096"/>
    <x v="1"/>
    <s v="SL-20155"/>
    <s v="Sara Luxemburg"/>
    <x v="2"/>
    <s v="United States"/>
    <s v="Durham"/>
    <x v="3"/>
    <n v="27707"/>
    <x v="0"/>
    <x v="679"/>
    <x v="1"/>
    <x v="6"/>
    <x v="679"/>
    <n v="6.19"/>
    <n v="3"/>
    <n v="0.2"/>
    <n v="0.46"/>
    <n v="14.395999999999999"/>
    <n v="18.57"/>
    <n v="3.7140000000000004"/>
    <n v="14.856"/>
  </r>
  <r>
    <n v="4879"/>
    <s v="US-2016-131891"/>
    <x v="875"/>
    <x v="203"/>
    <x v="2"/>
    <s v="PW-19240"/>
    <s v="Pierre Wener"/>
    <x v="0"/>
    <s v="United States"/>
    <s v="Pensacola"/>
    <x v="2"/>
    <n v="32503"/>
    <x v="0"/>
    <x v="1699"/>
    <x v="1"/>
    <x v="8"/>
    <x v="1687"/>
    <n v="2.21"/>
    <n v="3"/>
    <n v="0.7"/>
    <n v="-1.48"/>
    <n v="3.4689999999999999"/>
    <n v="6.63"/>
    <n v="4.641"/>
    <n v="1.9889999999999999"/>
  </r>
  <r>
    <n v="4880"/>
    <s v="CA-2017-143567"/>
    <x v="808"/>
    <x v="133"/>
    <x v="0"/>
    <s v="TB-21175"/>
    <s v="Thomas Boland"/>
    <x v="1"/>
    <s v="United States"/>
    <s v="Henderson"/>
    <x v="0"/>
    <n v="42420"/>
    <x v="0"/>
    <x v="1510"/>
    <x v="1"/>
    <x v="12"/>
    <x v="1497"/>
    <n v="5.32"/>
    <n v="2"/>
    <n v="0"/>
    <n v="2.61"/>
    <n v="8.0300000000000011"/>
    <n v="10.64"/>
    <n v="0"/>
    <n v="10.64"/>
  </r>
  <r>
    <n v="4881"/>
    <s v="CA-2017-143567"/>
    <x v="808"/>
    <x v="133"/>
    <x v="0"/>
    <s v="TB-21175"/>
    <s v="Thomas Boland"/>
    <x v="1"/>
    <s v="United States"/>
    <s v="Henderson"/>
    <x v="0"/>
    <n v="42420"/>
    <x v="0"/>
    <x v="1"/>
    <x v="0"/>
    <x v="1"/>
    <x v="1"/>
    <n v="975.92"/>
    <n v="4"/>
    <n v="0"/>
    <n v="292.77999999999997"/>
    <n v="3610.8999999999996"/>
    <n v="3903.68"/>
    <n v="0"/>
    <n v="3903.68"/>
  </r>
  <r>
    <n v="4882"/>
    <s v="CA-2017-143567"/>
    <x v="808"/>
    <x v="133"/>
    <x v="0"/>
    <s v="TB-21175"/>
    <s v="Thomas Boland"/>
    <x v="1"/>
    <s v="United States"/>
    <s v="Henderson"/>
    <x v="0"/>
    <n v="42420"/>
    <x v="0"/>
    <x v="1287"/>
    <x v="2"/>
    <x v="11"/>
    <x v="1273"/>
    <n v="2249.91"/>
    <n v="9"/>
    <n v="0"/>
    <n v="517.48"/>
    <n v="19731.71"/>
    <n v="20249.189999999999"/>
    <n v="0"/>
    <n v="20249.189999999999"/>
  </r>
  <r>
    <n v="4883"/>
    <s v="CA-2017-143567"/>
    <x v="808"/>
    <x v="133"/>
    <x v="0"/>
    <s v="TB-21175"/>
    <s v="Thomas Boland"/>
    <x v="1"/>
    <s v="United States"/>
    <s v="Henderson"/>
    <x v="0"/>
    <n v="42420"/>
    <x v="0"/>
    <x v="355"/>
    <x v="1"/>
    <x v="4"/>
    <x v="355"/>
    <n v="59.92"/>
    <n v="4"/>
    <n v="0"/>
    <n v="16.78"/>
    <n v="222.9"/>
    <n v="239.68"/>
    <n v="0"/>
    <n v="239.68"/>
  </r>
  <r>
    <n v="4884"/>
    <s v="CA-2017-104080"/>
    <x v="144"/>
    <x v="1097"/>
    <x v="1"/>
    <s v="AH-10210"/>
    <s v="Alan Hwang"/>
    <x v="0"/>
    <s v="United States"/>
    <s v="Anaheim"/>
    <x v="1"/>
    <n v="92804"/>
    <x v="1"/>
    <x v="1636"/>
    <x v="1"/>
    <x v="8"/>
    <x v="1626"/>
    <n v="171.2"/>
    <n v="5"/>
    <n v="0.2"/>
    <n v="64.2"/>
    <n v="620.59999999999991"/>
    <n v="856"/>
    <n v="171.20000000000002"/>
    <n v="684.8"/>
  </r>
  <r>
    <n v="4885"/>
    <s v="CA-2017-104080"/>
    <x v="144"/>
    <x v="1097"/>
    <x v="1"/>
    <s v="AH-10210"/>
    <s v="Alan Hwang"/>
    <x v="0"/>
    <s v="United States"/>
    <s v="Anaheim"/>
    <x v="1"/>
    <n v="92804"/>
    <x v="1"/>
    <x v="1642"/>
    <x v="1"/>
    <x v="6"/>
    <x v="1632"/>
    <n v="3.36"/>
    <n v="2"/>
    <n v="0"/>
    <n v="0.87"/>
    <n v="5.85"/>
    <n v="6.72"/>
    <n v="0"/>
    <n v="6.72"/>
  </r>
  <r>
    <n v="4886"/>
    <s v="CA-2014-151379"/>
    <x v="757"/>
    <x v="966"/>
    <x v="1"/>
    <s v="SC-20695"/>
    <s v="Steve Chapman"/>
    <x v="1"/>
    <s v="United States"/>
    <s v="Detroit"/>
    <x v="12"/>
    <n v="48227"/>
    <x v="2"/>
    <x v="1138"/>
    <x v="1"/>
    <x v="10"/>
    <x v="1126"/>
    <n v="114.2"/>
    <n v="5"/>
    <n v="0"/>
    <n v="52.53"/>
    <n v="518.47"/>
    <n v="571"/>
    <n v="0"/>
    <n v="571"/>
  </r>
  <r>
    <n v="4887"/>
    <s v="CA-2016-163167"/>
    <x v="85"/>
    <x v="417"/>
    <x v="0"/>
    <s v="RF-19345"/>
    <s v="Randy Ferguson"/>
    <x v="1"/>
    <s v="United States"/>
    <s v="Marietta"/>
    <x v="32"/>
    <n v="30062"/>
    <x v="0"/>
    <x v="212"/>
    <x v="0"/>
    <x v="1"/>
    <x v="213"/>
    <n v="182.67"/>
    <n v="3"/>
    <n v="0"/>
    <n v="52.97"/>
    <n v="495.03999999999996"/>
    <n v="548.01"/>
    <n v="0"/>
    <n v="548.01"/>
  </r>
  <r>
    <n v="4888"/>
    <s v="CA-2016-163167"/>
    <x v="85"/>
    <x v="417"/>
    <x v="0"/>
    <s v="RF-19345"/>
    <s v="Randy Ferguson"/>
    <x v="1"/>
    <s v="United States"/>
    <s v="Marietta"/>
    <x v="32"/>
    <n v="30062"/>
    <x v="0"/>
    <x v="658"/>
    <x v="2"/>
    <x v="11"/>
    <x v="658"/>
    <n v="101.7"/>
    <n v="6"/>
    <n v="0"/>
    <n v="6.1"/>
    <n v="604.1"/>
    <n v="610.20000000000005"/>
    <n v="0"/>
    <n v="610.20000000000005"/>
  </r>
  <r>
    <n v="4889"/>
    <s v="CA-2016-163167"/>
    <x v="85"/>
    <x v="417"/>
    <x v="0"/>
    <s v="RF-19345"/>
    <s v="Randy Ferguson"/>
    <x v="1"/>
    <s v="United States"/>
    <s v="Marietta"/>
    <x v="32"/>
    <n v="30062"/>
    <x v="0"/>
    <x v="458"/>
    <x v="1"/>
    <x v="4"/>
    <x v="459"/>
    <n v="1126.02"/>
    <n v="3"/>
    <n v="0"/>
    <n v="56.3"/>
    <n v="3321.7599999999998"/>
    <n v="3378.06"/>
    <n v="0"/>
    <n v="3378.06"/>
  </r>
  <r>
    <n v="4890"/>
    <s v="CA-2016-163167"/>
    <x v="85"/>
    <x v="417"/>
    <x v="0"/>
    <s v="RF-19345"/>
    <s v="Randy Ferguson"/>
    <x v="1"/>
    <s v="United States"/>
    <s v="Marietta"/>
    <x v="32"/>
    <n v="30062"/>
    <x v="0"/>
    <x v="1672"/>
    <x v="1"/>
    <x v="4"/>
    <x v="1660"/>
    <n v="1263.3"/>
    <n v="6"/>
    <n v="0"/>
    <n v="315.83"/>
    <n v="7263.9699999999993"/>
    <n v="7579.7999999999993"/>
    <n v="0"/>
    <n v="7579.7999999999993"/>
  </r>
  <r>
    <n v="4891"/>
    <s v="CA-2016-135776"/>
    <x v="443"/>
    <x v="525"/>
    <x v="1"/>
    <s v="EH-13765"/>
    <s v="Edward Hooks"/>
    <x v="1"/>
    <s v="United States"/>
    <s v="Seattle"/>
    <x v="4"/>
    <n v="98103"/>
    <x v="1"/>
    <x v="454"/>
    <x v="1"/>
    <x v="6"/>
    <x v="455"/>
    <n v="8.82"/>
    <n v="3"/>
    <n v="0"/>
    <n v="2.56"/>
    <n v="23.900000000000002"/>
    <n v="26.46"/>
    <n v="0"/>
    <n v="26.46"/>
  </r>
  <r>
    <n v="4892"/>
    <s v="CA-2016-135776"/>
    <x v="443"/>
    <x v="525"/>
    <x v="1"/>
    <s v="EH-13765"/>
    <s v="Edward Hooks"/>
    <x v="1"/>
    <s v="United States"/>
    <s v="Seattle"/>
    <x v="4"/>
    <n v="98103"/>
    <x v="1"/>
    <x v="1237"/>
    <x v="1"/>
    <x v="10"/>
    <x v="1220"/>
    <n v="37.94"/>
    <n v="2"/>
    <n v="0"/>
    <n v="18.21"/>
    <n v="57.669999999999995"/>
    <n v="75.88"/>
    <n v="0"/>
    <n v="75.88"/>
  </r>
  <r>
    <n v="4893"/>
    <s v="CA-2016-135776"/>
    <x v="443"/>
    <x v="525"/>
    <x v="1"/>
    <s v="EH-13765"/>
    <s v="Edward Hooks"/>
    <x v="1"/>
    <s v="United States"/>
    <s v="Seattle"/>
    <x v="4"/>
    <n v="98103"/>
    <x v="1"/>
    <x v="1706"/>
    <x v="1"/>
    <x v="6"/>
    <x v="1695"/>
    <n v="4.2"/>
    <n v="2"/>
    <n v="0"/>
    <n v="1.18"/>
    <n v="7.2200000000000006"/>
    <n v="8.4"/>
    <n v="0"/>
    <n v="8.4"/>
  </r>
  <r>
    <n v="4894"/>
    <s v="CA-2016-135776"/>
    <x v="443"/>
    <x v="525"/>
    <x v="1"/>
    <s v="EH-13765"/>
    <s v="Edward Hooks"/>
    <x v="1"/>
    <s v="United States"/>
    <s v="Seattle"/>
    <x v="4"/>
    <n v="98103"/>
    <x v="1"/>
    <x v="418"/>
    <x v="1"/>
    <x v="4"/>
    <x v="418"/>
    <n v="227.28"/>
    <n v="2"/>
    <n v="0"/>
    <n v="2.27"/>
    <n v="452.29"/>
    <n v="454.56"/>
    <n v="0"/>
    <n v="454.56"/>
  </r>
  <r>
    <n v="4895"/>
    <s v="CA-2016-135776"/>
    <x v="443"/>
    <x v="525"/>
    <x v="1"/>
    <s v="EH-13765"/>
    <s v="Edward Hooks"/>
    <x v="1"/>
    <s v="United States"/>
    <s v="Seattle"/>
    <x v="4"/>
    <n v="98103"/>
    <x v="1"/>
    <x v="136"/>
    <x v="1"/>
    <x v="10"/>
    <x v="137"/>
    <n v="47.9"/>
    <n v="1"/>
    <n v="0"/>
    <n v="22.99"/>
    <n v="24.91"/>
    <n v="47.9"/>
    <n v="0"/>
    <n v="47.9"/>
  </r>
  <r>
    <n v="4896"/>
    <s v="CA-2016-135776"/>
    <x v="443"/>
    <x v="525"/>
    <x v="1"/>
    <s v="EH-13765"/>
    <s v="Edward Hooks"/>
    <x v="1"/>
    <s v="United States"/>
    <s v="Seattle"/>
    <x v="4"/>
    <n v="98103"/>
    <x v="1"/>
    <x v="1503"/>
    <x v="1"/>
    <x v="12"/>
    <x v="153"/>
    <n v="61.96"/>
    <n v="2"/>
    <n v="0"/>
    <n v="30.36"/>
    <n v="93.56"/>
    <n v="123.92"/>
    <n v="0"/>
    <n v="123.92"/>
  </r>
  <r>
    <n v="4897"/>
    <s v="CA-2016-135776"/>
    <x v="443"/>
    <x v="525"/>
    <x v="1"/>
    <s v="EH-13765"/>
    <s v="Edward Hooks"/>
    <x v="1"/>
    <s v="United States"/>
    <s v="Seattle"/>
    <x v="4"/>
    <n v="98103"/>
    <x v="1"/>
    <x v="1362"/>
    <x v="1"/>
    <x v="4"/>
    <x v="1348"/>
    <n v="1117.92"/>
    <n v="4"/>
    <n v="0"/>
    <n v="55.9"/>
    <n v="4415.7800000000007"/>
    <n v="4471.68"/>
    <n v="0"/>
    <n v="4471.68"/>
  </r>
  <r>
    <n v="4898"/>
    <s v="US-2014-122021"/>
    <x v="771"/>
    <x v="1098"/>
    <x v="2"/>
    <s v="AC-10660"/>
    <s v="Anna Chung"/>
    <x v="0"/>
    <s v="United States"/>
    <s v="Parma"/>
    <x v="24"/>
    <n v="44134"/>
    <x v="3"/>
    <x v="1401"/>
    <x v="0"/>
    <x v="1"/>
    <x v="1388"/>
    <n v="183.37"/>
    <n v="2"/>
    <n v="0.3"/>
    <n v="-7.86"/>
    <n v="264.57800000000003"/>
    <n v="366.74"/>
    <n v="110.02200000000001"/>
    <n v="256.71800000000002"/>
  </r>
  <r>
    <n v="4899"/>
    <s v="US-2014-122021"/>
    <x v="771"/>
    <x v="1098"/>
    <x v="2"/>
    <s v="AC-10660"/>
    <s v="Anna Chung"/>
    <x v="0"/>
    <s v="United States"/>
    <s v="Parma"/>
    <x v="24"/>
    <n v="44134"/>
    <x v="3"/>
    <x v="388"/>
    <x v="1"/>
    <x v="10"/>
    <x v="389"/>
    <n v="7.97"/>
    <n v="2"/>
    <n v="0.2"/>
    <n v="2.89"/>
    <n v="9.8619999999999983"/>
    <n v="15.94"/>
    <n v="3.1880000000000002"/>
    <n v="12.751999999999999"/>
  </r>
  <r>
    <n v="4900"/>
    <s v="CA-2016-130484"/>
    <x v="250"/>
    <x v="395"/>
    <x v="1"/>
    <s v="SG-20470"/>
    <s v="Sheri Gordon"/>
    <x v="0"/>
    <s v="United States"/>
    <s v="Gresham"/>
    <x v="21"/>
    <n v="97030"/>
    <x v="1"/>
    <x v="1045"/>
    <x v="1"/>
    <x v="8"/>
    <x v="1034"/>
    <n v="26.35"/>
    <n v="8"/>
    <n v="0.7"/>
    <n v="-18.45"/>
    <n v="81.690000000000012"/>
    <n v="210.8"/>
    <n v="147.56"/>
    <n v="63.240000000000009"/>
  </r>
  <r>
    <n v="4901"/>
    <s v="CA-2017-120936"/>
    <x v="94"/>
    <x v="91"/>
    <x v="1"/>
    <s v="CA-12310"/>
    <s v="Christine Abelman"/>
    <x v="1"/>
    <s v="United States"/>
    <s v="Anaheim"/>
    <x v="1"/>
    <n v="92804"/>
    <x v="1"/>
    <x v="772"/>
    <x v="1"/>
    <x v="4"/>
    <x v="771"/>
    <n v="481.32"/>
    <n v="4"/>
    <n v="0"/>
    <n v="125.14"/>
    <n v="1800.1399999999999"/>
    <n v="1925.28"/>
    <n v="0"/>
    <n v="1925.28"/>
  </r>
  <r>
    <n v="4902"/>
    <s v="CA-2017-120936"/>
    <x v="94"/>
    <x v="91"/>
    <x v="1"/>
    <s v="CA-12310"/>
    <s v="Christine Abelman"/>
    <x v="1"/>
    <s v="United States"/>
    <s v="Anaheim"/>
    <x v="1"/>
    <n v="92804"/>
    <x v="1"/>
    <x v="1352"/>
    <x v="1"/>
    <x v="14"/>
    <x v="1338"/>
    <n v="13.98"/>
    <n v="1"/>
    <n v="0"/>
    <n v="3.63"/>
    <n v="10.350000000000001"/>
    <n v="13.98"/>
    <n v="0"/>
    <n v="13.98"/>
  </r>
  <r>
    <n v="4903"/>
    <s v="CA-2017-110884"/>
    <x v="469"/>
    <x v="515"/>
    <x v="1"/>
    <s v="SH-20395"/>
    <s v="Shahid Hopkins"/>
    <x v="0"/>
    <s v="United States"/>
    <s v="New York City"/>
    <x v="15"/>
    <n v="10035"/>
    <x v="3"/>
    <x v="806"/>
    <x v="1"/>
    <x v="8"/>
    <x v="804"/>
    <n v="25.92"/>
    <n v="6"/>
    <n v="0.2"/>
    <n v="9.07"/>
    <n v="115.346"/>
    <n v="155.52000000000001"/>
    <n v="31.104000000000003"/>
    <n v="124.41600000000001"/>
  </r>
  <r>
    <n v="4904"/>
    <s v="CA-2017-110884"/>
    <x v="469"/>
    <x v="515"/>
    <x v="1"/>
    <s v="SH-20395"/>
    <s v="Shahid Hopkins"/>
    <x v="0"/>
    <s v="United States"/>
    <s v="New York City"/>
    <x v="15"/>
    <n v="10035"/>
    <x v="3"/>
    <x v="580"/>
    <x v="1"/>
    <x v="2"/>
    <x v="580"/>
    <n v="91.59"/>
    <n v="3"/>
    <n v="0"/>
    <n v="42.13"/>
    <n v="232.64"/>
    <n v="274.77"/>
    <n v="0"/>
    <n v="274.77"/>
  </r>
  <r>
    <n v="4905"/>
    <s v="US-2014-161613"/>
    <x v="588"/>
    <x v="544"/>
    <x v="0"/>
    <s v="MC-17605"/>
    <s v="Matt Connell"/>
    <x v="1"/>
    <s v="United States"/>
    <s v="Houston"/>
    <x v="5"/>
    <n v="77070"/>
    <x v="2"/>
    <x v="623"/>
    <x v="0"/>
    <x v="1"/>
    <x v="623"/>
    <n v="674.06"/>
    <n v="3"/>
    <n v="0.3"/>
    <n v="-19.260000000000002"/>
    <n v="1434.7859999999998"/>
    <n v="2022.1799999999998"/>
    <n v="606.65399999999988"/>
    <n v="1415.5259999999998"/>
  </r>
  <r>
    <n v="4906"/>
    <s v="US-2014-146353"/>
    <x v="1005"/>
    <x v="36"/>
    <x v="0"/>
    <s v="JE-15610"/>
    <s v="Jim Epp"/>
    <x v="1"/>
    <s v="United States"/>
    <s v="Concord"/>
    <x v="38"/>
    <n v="3301"/>
    <x v="3"/>
    <x v="1547"/>
    <x v="1"/>
    <x v="8"/>
    <x v="1535"/>
    <n v="22.92"/>
    <n v="4"/>
    <n v="0"/>
    <n v="11"/>
    <n v="80.680000000000007"/>
    <n v="91.68"/>
    <n v="0"/>
    <n v="91.68"/>
  </r>
  <r>
    <n v="4907"/>
    <s v="US-2014-146353"/>
    <x v="1005"/>
    <x v="36"/>
    <x v="0"/>
    <s v="JE-15610"/>
    <s v="Jim Epp"/>
    <x v="1"/>
    <s v="United States"/>
    <s v="Concord"/>
    <x v="38"/>
    <n v="3301"/>
    <x v="3"/>
    <x v="398"/>
    <x v="1"/>
    <x v="4"/>
    <x v="399"/>
    <n v="269.89999999999998"/>
    <n v="5"/>
    <n v="0"/>
    <n v="16.190000000000001"/>
    <n v="1333.31"/>
    <n v="1349.5"/>
    <n v="0"/>
    <n v="1349.5"/>
  </r>
  <r>
    <n v="4908"/>
    <s v="CA-2014-133809"/>
    <x v="728"/>
    <x v="788"/>
    <x v="0"/>
    <s v="MS-17530"/>
    <s v="MaryBeth Skach"/>
    <x v="0"/>
    <s v="United States"/>
    <s v="Fairfield"/>
    <x v="24"/>
    <n v="45014"/>
    <x v="3"/>
    <x v="1181"/>
    <x v="1"/>
    <x v="8"/>
    <x v="1167"/>
    <n v="11.81"/>
    <n v="8"/>
    <n v="0.7"/>
    <n v="-8.66"/>
    <n v="37.004000000000005"/>
    <n v="94.48"/>
    <n v="66.135999999999996"/>
    <n v="28.344000000000008"/>
  </r>
  <r>
    <n v="4909"/>
    <s v="CA-2014-133809"/>
    <x v="728"/>
    <x v="788"/>
    <x v="0"/>
    <s v="MS-17530"/>
    <s v="MaryBeth Skach"/>
    <x v="0"/>
    <s v="United States"/>
    <s v="Fairfield"/>
    <x v="24"/>
    <n v="45014"/>
    <x v="3"/>
    <x v="1707"/>
    <x v="2"/>
    <x v="7"/>
    <x v="1696"/>
    <n v="9.59"/>
    <n v="2"/>
    <n v="0.4"/>
    <n v="-2.08"/>
    <n v="13.587999999999999"/>
    <n v="19.18"/>
    <n v="7.6720000000000006"/>
    <n v="11.507999999999999"/>
  </r>
  <r>
    <n v="4910"/>
    <s v="CA-2017-127306"/>
    <x v="424"/>
    <x v="827"/>
    <x v="1"/>
    <s v="BH-11710"/>
    <s v="Brosina Hoffman"/>
    <x v="0"/>
    <s v="United States"/>
    <s v="Johnson City"/>
    <x v="18"/>
    <n v="37604"/>
    <x v="0"/>
    <x v="588"/>
    <x v="1"/>
    <x v="12"/>
    <x v="588"/>
    <n v="18.34"/>
    <n v="3"/>
    <n v="0.2"/>
    <n v="6.65"/>
    <n v="37.366"/>
    <n v="55.019999999999996"/>
    <n v="11.004"/>
    <n v="44.015999999999998"/>
  </r>
  <r>
    <n v="4911"/>
    <s v="CA-2017-127306"/>
    <x v="424"/>
    <x v="827"/>
    <x v="1"/>
    <s v="BH-11710"/>
    <s v="Brosina Hoffman"/>
    <x v="0"/>
    <s v="United States"/>
    <s v="Johnson City"/>
    <x v="18"/>
    <n v="37604"/>
    <x v="0"/>
    <x v="712"/>
    <x v="1"/>
    <x v="10"/>
    <x v="711"/>
    <n v="36.29"/>
    <n v="7"/>
    <n v="0.2"/>
    <n v="12.7"/>
    <n v="190.524"/>
    <n v="254.03"/>
    <n v="50.806000000000004"/>
    <n v="203.22399999999999"/>
  </r>
  <r>
    <n v="4912"/>
    <s v="CA-2017-127306"/>
    <x v="424"/>
    <x v="827"/>
    <x v="1"/>
    <s v="BH-11710"/>
    <s v="Brosina Hoffman"/>
    <x v="0"/>
    <s v="United States"/>
    <s v="Johnson City"/>
    <x v="18"/>
    <n v="37604"/>
    <x v="0"/>
    <x v="431"/>
    <x v="2"/>
    <x v="7"/>
    <x v="431"/>
    <n v="111.98"/>
    <n v="2"/>
    <n v="0.2"/>
    <n v="7"/>
    <n v="172.16800000000001"/>
    <n v="223.96"/>
    <n v="44.792000000000002"/>
    <n v="179.16800000000001"/>
  </r>
  <r>
    <n v="4913"/>
    <s v="CA-2017-127306"/>
    <x v="424"/>
    <x v="827"/>
    <x v="1"/>
    <s v="BH-11710"/>
    <s v="Brosina Hoffman"/>
    <x v="0"/>
    <s v="United States"/>
    <s v="Johnson City"/>
    <x v="18"/>
    <n v="37604"/>
    <x v="0"/>
    <x v="1406"/>
    <x v="1"/>
    <x v="8"/>
    <x v="1393"/>
    <n v="5.97"/>
    <n v="5"/>
    <n v="0.7"/>
    <n v="-4.58"/>
    <n v="13.535000000000002"/>
    <n v="29.849999999999998"/>
    <n v="20.894999999999996"/>
    <n v="8.9550000000000018"/>
  </r>
  <r>
    <n v="4914"/>
    <s v="CA-2017-127306"/>
    <x v="424"/>
    <x v="827"/>
    <x v="1"/>
    <s v="BH-11710"/>
    <s v="Brosina Hoffman"/>
    <x v="0"/>
    <s v="United States"/>
    <s v="Johnson City"/>
    <x v="18"/>
    <n v="37604"/>
    <x v="0"/>
    <x v="807"/>
    <x v="1"/>
    <x v="8"/>
    <x v="805"/>
    <n v="2.5099999999999998"/>
    <n v="2"/>
    <n v="0.7"/>
    <n v="-1.84"/>
    <n v="3.3460000000000001"/>
    <n v="5.0199999999999996"/>
    <n v="3.5139999999999993"/>
    <n v="1.5060000000000002"/>
  </r>
  <r>
    <n v="4915"/>
    <s v="CA-2015-161830"/>
    <x v="496"/>
    <x v="1068"/>
    <x v="0"/>
    <s v="ME-17725"/>
    <s v="Max Engle"/>
    <x v="0"/>
    <s v="United States"/>
    <s v="Seattle"/>
    <x v="4"/>
    <n v="98105"/>
    <x v="1"/>
    <x v="30"/>
    <x v="1"/>
    <x v="6"/>
    <x v="30"/>
    <n v="35.96"/>
    <n v="2"/>
    <n v="0"/>
    <n v="10.43"/>
    <n v="61.49"/>
    <n v="71.92"/>
    <n v="0"/>
    <n v="71.92"/>
  </r>
  <r>
    <n v="4916"/>
    <s v="CA-2015-161830"/>
    <x v="496"/>
    <x v="1068"/>
    <x v="0"/>
    <s v="ME-17725"/>
    <s v="Max Engle"/>
    <x v="0"/>
    <s v="United States"/>
    <s v="Seattle"/>
    <x v="4"/>
    <n v="98105"/>
    <x v="1"/>
    <x v="799"/>
    <x v="1"/>
    <x v="8"/>
    <x v="797"/>
    <n v="14.95"/>
    <n v="3"/>
    <n v="0.2"/>
    <n v="5.42"/>
    <n v="30.459999999999994"/>
    <n v="44.849999999999994"/>
    <n v="8.9699999999999989"/>
    <n v="35.879999999999995"/>
  </r>
  <r>
    <n v="4917"/>
    <s v="CA-2017-163125"/>
    <x v="449"/>
    <x v="768"/>
    <x v="0"/>
    <s v="MB-17305"/>
    <s v="Maria Bertelson"/>
    <x v="0"/>
    <s v="United States"/>
    <s v="League City"/>
    <x v="5"/>
    <n v="77573"/>
    <x v="2"/>
    <x v="369"/>
    <x v="1"/>
    <x v="6"/>
    <x v="370"/>
    <n v="67.14"/>
    <n v="7"/>
    <n v="0.2"/>
    <n v="5.88"/>
    <n v="370.10400000000004"/>
    <n v="469.98"/>
    <n v="93.996000000000009"/>
    <n v="375.98400000000004"/>
  </r>
  <r>
    <n v="4918"/>
    <s v="CA-2017-163125"/>
    <x v="449"/>
    <x v="768"/>
    <x v="0"/>
    <s v="MB-17305"/>
    <s v="Maria Bertelson"/>
    <x v="0"/>
    <s v="United States"/>
    <s v="League City"/>
    <x v="5"/>
    <n v="77573"/>
    <x v="2"/>
    <x v="1708"/>
    <x v="0"/>
    <x v="1"/>
    <x v="1697"/>
    <n v="254.06"/>
    <n v="3"/>
    <n v="0.3"/>
    <n v="-32.659999999999997"/>
    <n v="566.18600000000004"/>
    <n v="762.18000000000006"/>
    <n v="228.65400000000002"/>
    <n v="533.52600000000007"/>
  </r>
  <r>
    <n v="4919"/>
    <s v="CA-2016-160304"/>
    <x v="1006"/>
    <x v="341"/>
    <x v="1"/>
    <s v="BM-11575"/>
    <s v="Brendan Murry"/>
    <x v="1"/>
    <s v="United States"/>
    <s v="Gaithersburg"/>
    <x v="39"/>
    <n v="20877"/>
    <x v="3"/>
    <x v="266"/>
    <x v="0"/>
    <x v="0"/>
    <x v="266"/>
    <n v="173.94"/>
    <n v="3"/>
    <n v="0"/>
    <n v="38.270000000000003"/>
    <n v="483.54999999999995"/>
    <n v="521.81999999999994"/>
    <n v="0"/>
    <n v="521.81999999999994"/>
  </r>
  <r>
    <n v="4920"/>
    <s v="CA-2016-160304"/>
    <x v="1006"/>
    <x v="341"/>
    <x v="1"/>
    <s v="BM-11575"/>
    <s v="Brendan Murry"/>
    <x v="1"/>
    <s v="United States"/>
    <s v="Gaithersburg"/>
    <x v="39"/>
    <n v="20877"/>
    <x v="3"/>
    <x v="1133"/>
    <x v="2"/>
    <x v="7"/>
    <x v="1121"/>
    <n v="231.98"/>
    <n v="2"/>
    <n v="0"/>
    <n v="67.27"/>
    <n v="396.69"/>
    <n v="463.96"/>
    <n v="0"/>
    <n v="463.96"/>
  </r>
  <r>
    <n v="4921"/>
    <s v="CA-2017-101728"/>
    <x v="971"/>
    <x v="176"/>
    <x v="1"/>
    <s v="SC-20575"/>
    <s v="Sonia Cooley"/>
    <x v="0"/>
    <s v="United States"/>
    <s v="Chicago"/>
    <x v="10"/>
    <n v="60653"/>
    <x v="2"/>
    <x v="1212"/>
    <x v="1"/>
    <x v="8"/>
    <x v="1197"/>
    <n v="2.2999999999999998"/>
    <n v="2"/>
    <n v="0.8"/>
    <n v="-3.9"/>
    <n v="4.82"/>
    <n v="4.5999999999999996"/>
    <n v="3.6799999999999997"/>
    <n v="0.91999999999999993"/>
  </r>
  <r>
    <n v="4922"/>
    <s v="CA-2017-114055"/>
    <x v="53"/>
    <x v="168"/>
    <x v="0"/>
    <s v="MH-18115"/>
    <s v="Mick Hernandez"/>
    <x v="2"/>
    <s v="United States"/>
    <s v="Huntsville"/>
    <x v="19"/>
    <n v="35810"/>
    <x v="0"/>
    <x v="1696"/>
    <x v="1"/>
    <x v="10"/>
    <x v="1684"/>
    <n v="96.08"/>
    <n v="2"/>
    <n v="0"/>
    <n v="46.12"/>
    <n v="146.04"/>
    <n v="192.16"/>
    <n v="0"/>
    <n v="192.16"/>
  </r>
  <r>
    <n v="4923"/>
    <s v="CA-2017-114055"/>
    <x v="53"/>
    <x v="168"/>
    <x v="0"/>
    <s v="MH-18115"/>
    <s v="Mick Hernandez"/>
    <x v="2"/>
    <s v="United States"/>
    <s v="Huntsville"/>
    <x v="19"/>
    <n v="35810"/>
    <x v="0"/>
    <x v="804"/>
    <x v="1"/>
    <x v="13"/>
    <x v="802"/>
    <n v="3.62"/>
    <n v="2"/>
    <n v="0"/>
    <n v="1.19"/>
    <n v="6.0500000000000007"/>
    <n v="7.24"/>
    <n v="0"/>
    <n v="7.24"/>
  </r>
  <r>
    <n v="4924"/>
    <s v="CA-2017-114055"/>
    <x v="53"/>
    <x v="168"/>
    <x v="0"/>
    <s v="MH-18115"/>
    <s v="Mick Hernandez"/>
    <x v="2"/>
    <s v="United States"/>
    <s v="Huntsville"/>
    <x v="19"/>
    <n v="35810"/>
    <x v="0"/>
    <x v="921"/>
    <x v="1"/>
    <x v="10"/>
    <x v="913"/>
    <n v="629.1"/>
    <n v="6"/>
    <n v="0"/>
    <n v="301.97000000000003"/>
    <n v="3472.63"/>
    <n v="3774.6000000000004"/>
    <n v="0"/>
    <n v="3774.6000000000004"/>
  </r>
  <r>
    <n v="4925"/>
    <s v="CA-2017-114055"/>
    <x v="53"/>
    <x v="168"/>
    <x v="0"/>
    <s v="MH-18115"/>
    <s v="Mick Hernandez"/>
    <x v="2"/>
    <s v="United States"/>
    <s v="Huntsville"/>
    <x v="19"/>
    <n v="35810"/>
    <x v="0"/>
    <x v="1409"/>
    <x v="2"/>
    <x v="7"/>
    <x v="1396"/>
    <n v="90.48"/>
    <n v="2"/>
    <n v="0"/>
    <n v="23.52"/>
    <n v="157.44"/>
    <n v="180.96"/>
    <n v="0"/>
    <n v="180.96"/>
  </r>
  <r>
    <n v="4926"/>
    <s v="CA-2017-126438"/>
    <x v="18"/>
    <x v="462"/>
    <x v="2"/>
    <s v="AR-10345"/>
    <s v="Alex Russell"/>
    <x v="1"/>
    <s v="United States"/>
    <s v="Lawrence"/>
    <x v="31"/>
    <n v="1841"/>
    <x v="3"/>
    <x v="1453"/>
    <x v="1"/>
    <x v="6"/>
    <x v="1439"/>
    <n v="14.88"/>
    <n v="2"/>
    <n v="0"/>
    <n v="3.72"/>
    <n v="26.040000000000003"/>
    <n v="29.76"/>
    <n v="0"/>
    <n v="29.76"/>
  </r>
  <r>
    <n v="4927"/>
    <s v="CA-2017-117653"/>
    <x v="15"/>
    <x v="15"/>
    <x v="1"/>
    <s v="MO-17500"/>
    <s v="Mary O'Rourke"/>
    <x v="0"/>
    <s v="United States"/>
    <s v="Chicago"/>
    <x v="10"/>
    <n v="60623"/>
    <x v="2"/>
    <x v="962"/>
    <x v="0"/>
    <x v="3"/>
    <x v="955"/>
    <n v="91.28"/>
    <n v="1"/>
    <n v="0.5"/>
    <n v="-67.540000000000006"/>
    <n v="113.18"/>
    <n v="91.28"/>
    <n v="45.64"/>
    <n v="45.64"/>
  </r>
  <r>
    <n v="4928"/>
    <s v="CA-2017-143245"/>
    <x v="96"/>
    <x v="792"/>
    <x v="1"/>
    <s v="AD-10180"/>
    <s v="Alan Dominguez"/>
    <x v="2"/>
    <s v="United States"/>
    <s v="Fairfield"/>
    <x v="29"/>
    <n v="6824"/>
    <x v="3"/>
    <x v="1193"/>
    <x v="1"/>
    <x v="10"/>
    <x v="1178"/>
    <n v="19.440000000000001"/>
    <n v="3"/>
    <n v="0"/>
    <n v="9.33"/>
    <n v="48.990000000000009"/>
    <n v="58.320000000000007"/>
    <n v="0"/>
    <n v="58.320000000000007"/>
  </r>
  <r>
    <n v="4929"/>
    <s v="CA-2017-143245"/>
    <x v="96"/>
    <x v="792"/>
    <x v="1"/>
    <s v="AD-10180"/>
    <s v="Alan Dominguez"/>
    <x v="2"/>
    <s v="United States"/>
    <s v="Fairfield"/>
    <x v="29"/>
    <n v="6824"/>
    <x v="3"/>
    <x v="1180"/>
    <x v="0"/>
    <x v="1"/>
    <x v="1166"/>
    <n v="897.15"/>
    <n v="3"/>
    <n v="0"/>
    <n v="251.2"/>
    <n v="2440.25"/>
    <n v="2691.45"/>
    <n v="0"/>
    <n v="2691.45"/>
  </r>
  <r>
    <n v="4930"/>
    <s v="US-2014-138828"/>
    <x v="814"/>
    <x v="1099"/>
    <x v="2"/>
    <s v="KD-16345"/>
    <s v="Katherine Ducich"/>
    <x v="0"/>
    <s v="United States"/>
    <s v="New York City"/>
    <x v="15"/>
    <n v="10009"/>
    <x v="3"/>
    <x v="332"/>
    <x v="1"/>
    <x v="6"/>
    <x v="332"/>
    <n v="57.75"/>
    <n v="5"/>
    <n v="0"/>
    <n v="16.170000000000002"/>
    <n v="272.58"/>
    <n v="288.75"/>
    <n v="0"/>
    <n v="288.75"/>
  </r>
  <r>
    <n v="4931"/>
    <s v="US-2014-138828"/>
    <x v="814"/>
    <x v="1099"/>
    <x v="2"/>
    <s v="KD-16345"/>
    <s v="Katherine Ducich"/>
    <x v="0"/>
    <s v="United States"/>
    <s v="New York City"/>
    <x v="15"/>
    <n v="10009"/>
    <x v="3"/>
    <x v="811"/>
    <x v="1"/>
    <x v="10"/>
    <x v="33"/>
    <n v="14.94"/>
    <n v="3"/>
    <n v="0"/>
    <n v="7.02"/>
    <n v="37.799999999999997"/>
    <n v="44.82"/>
    <n v="0"/>
    <n v="44.82"/>
  </r>
  <r>
    <n v="4932"/>
    <s v="CA-2017-143651"/>
    <x v="613"/>
    <x v="922"/>
    <x v="1"/>
    <s v="FM-14215"/>
    <s v="Filia McAdams"/>
    <x v="1"/>
    <s v="United States"/>
    <s v="Seattle"/>
    <x v="4"/>
    <n v="98103"/>
    <x v="1"/>
    <x v="1175"/>
    <x v="1"/>
    <x v="6"/>
    <x v="1161"/>
    <n v="23.1"/>
    <n v="2"/>
    <n v="0"/>
    <n v="6.93"/>
    <n v="39.270000000000003"/>
    <n v="46.2"/>
    <n v="0"/>
    <n v="46.2"/>
  </r>
  <r>
    <n v="4933"/>
    <s v="CA-2015-106978"/>
    <x v="694"/>
    <x v="1100"/>
    <x v="1"/>
    <s v="ZC-21910"/>
    <s v="Zuschuss Carroll"/>
    <x v="0"/>
    <s v="United States"/>
    <s v="Aurora"/>
    <x v="22"/>
    <n v="80013"/>
    <x v="1"/>
    <x v="1358"/>
    <x v="1"/>
    <x v="12"/>
    <x v="1344"/>
    <n v="12.54"/>
    <n v="1"/>
    <n v="0.2"/>
    <n v="4.2300000000000004"/>
    <n v="5.8019999999999996"/>
    <n v="12.54"/>
    <n v="2.508"/>
    <n v="10.032"/>
  </r>
  <r>
    <n v="4934"/>
    <s v="CA-2015-106978"/>
    <x v="694"/>
    <x v="1100"/>
    <x v="1"/>
    <s v="ZC-21910"/>
    <s v="Zuschuss Carroll"/>
    <x v="0"/>
    <s v="United States"/>
    <s v="Aurora"/>
    <x v="22"/>
    <n v="80013"/>
    <x v="1"/>
    <x v="751"/>
    <x v="1"/>
    <x v="8"/>
    <x v="749"/>
    <n v="1.08"/>
    <n v="2"/>
    <n v="0.7"/>
    <n v="-0.79"/>
    <n v="1.4380000000000002"/>
    <n v="2.16"/>
    <n v="1.512"/>
    <n v="0.64800000000000013"/>
  </r>
  <r>
    <n v="4935"/>
    <s v="CA-2015-106978"/>
    <x v="694"/>
    <x v="1100"/>
    <x v="1"/>
    <s v="ZC-21910"/>
    <s v="Zuschuss Carroll"/>
    <x v="0"/>
    <s v="United States"/>
    <s v="Aurora"/>
    <x v="22"/>
    <n v="80013"/>
    <x v="1"/>
    <x v="1014"/>
    <x v="1"/>
    <x v="13"/>
    <x v="128"/>
    <n v="4.51"/>
    <n v="3"/>
    <n v="0.2"/>
    <n v="0.85"/>
    <n v="9.9740000000000002"/>
    <n v="13.53"/>
    <n v="2.706"/>
    <n v="10.824"/>
  </r>
  <r>
    <n v="4936"/>
    <s v="CA-2015-155124"/>
    <x v="1007"/>
    <x v="1101"/>
    <x v="1"/>
    <s v="KS-16300"/>
    <s v="Karen Seio"/>
    <x v="1"/>
    <s v="United States"/>
    <s v="Lehi"/>
    <x v="7"/>
    <n v="84043"/>
    <x v="1"/>
    <x v="1709"/>
    <x v="2"/>
    <x v="7"/>
    <x v="1698"/>
    <n v="16.78"/>
    <n v="3"/>
    <n v="0.2"/>
    <n v="1.68"/>
    <n v="38.592000000000006"/>
    <n v="50.34"/>
    <n v="10.068000000000001"/>
    <n v="40.272000000000006"/>
  </r>
  <r>
    <n v="4937"/>
    <s v="CA-2017-150931"/>
    <x v="1008"/>
    <x v="705"/>
    <x v="1"/>
    <s v="DP-13390"/>
    <s v="Dennis Pardue"/>
    <x v="2"/>
    <s v="United States"/>
    <s v="Tuscaloosa"/>
    <x v="19"/>
    <n v="35401"/>
    <x v="0"/>
    <x v="544"/>
    <x v="1"/>
    <x v="8"/>
    <x v="544"/>
    <n v="33.74"/>
    <n v="7"/>
    <n v="0"/>
    <n v="15.52"/>
    <n v="220.66"/>
    <n v="236.18"/>
    <n v="0"/>
    <n v="236.18"/>
  </r>
  <r>
    <n v="4938"/>
    <s v="CA-2014-157147"/>
    <x v="286"/>
    <x v="385"/>
    <x v="1"/>
    <s v="BD-11605"/>
    <s v="Brian Dahlen"/>
    <x v="0"/>
    <s v="United States"/>
    <s v="San Francisco"/>
    <x v="1"/>
    <n v="94109"/>
    <x v="1"/>
    <x v="1244"/>
    <x v="1"/>
    <x v="4"/>
    <x v="1227"/>
    <n v="1325.85"/>
    <n v="5"/>
    <n v="0"/>
    <n v="238.65"/>
    <n v="6390.6"/>
    <n v="6629.25"/>
    <n v="0"/>
    <n v="6629.25"/>
  </r>
  <r>
    <n v="4939"/>
    <s v="CA-2014-157147"/>
    <x v="286"/>
    <x v="385"/>
    <x v="1"/>
    <s v="BD-11605"/>
    <s v="Brian Dahlen"/>
    <x v="0"/>
    <s v="United States"/>
    <s v="San Francisco"/>
    <x v="1"/>
    <n v="94109"/>
    <x v="1"/>
    <x v="1219"/>
    <x v="0"/>
    <x v="0"/>
    <x v="1203"/>
    <n v="334"/>
    <n v="3"/>
    <n v="0.15"/>
    <n v="3.93"/>
    <n v="847.7700000000001"/>
    <n v="1002"/>
    <n v="150.29999999999998"/>
    <n v="851.7"/>
  </r>
  <r>
    <n v="4940"/>
    <s v="CA-2014-157147"/>
    <x v="286"/>
    <x v="385"/>
    <x v="1"/>
    <s v="BD-11605"/>
    <s v="Brian Dahlen"/>
    <x v="0"/>
    <s v="United States"/>
    <s v="San Francisco"/>
    <x v="1"/>
    <n v="94109"/>
    <x v="1"/>
    <x v="181"/>
    <x v="1"/>
    <x v="6"/>
    <x v="182"/>
    <n v="19.899999999999999"/>
    <n v="5"/>
    <n v="0"/>
    <n v="6.57"/>
    <n v="92.93"/>
    <n v="99.5"/>
    <n v="0"/>
    <n v="99.5"/>
  </r>
  <r>
    <n v="4941"/>
    <s v="CA-2015-156482"/>
    <x v="525"/>
    <x v="95"/>
    <x v="1"/>
    <s v="IL-15100"/>
    <s v="Ivan Liston"/>
    <x v="0"/>
    <s v="United States"/>
    <s v="Wilmington"/>
    <x v="13"/>
    <n v="19805"/>
    <x v="3"/>
    <x v="901"/>
    <x v="0"/>
    <x v="1"/>
    <x v="893"/>
    <n v="1268.82"/>
    <n v="9"/>
    <n v="0"/>
    <n v="266.45"/>
    <n v="11152.929999999998"/>
    <n v="11419.38"/>
    <n v="0"/>
    <n v="11419.38"/>
  </r>
  <r>
    <n v="4942"/>
    <s v="CA-2015-156482"/>
    <x v="525"/>
    <x v="95"/>
    <x v="1"/>
    <s v="IL-15100"/>
    <s v="Ivan Liston"/>
    <x v="0"/>
    <s v="United States"/>
    <s v="Wilmington"/>
    <x v="13"/>
    <n v="19805"/>
    <x v="3"/>
    <x v="1531"/>
    <x v="0"/>
    <x v="0"/>
    <x v="1518"/>
    <n v="283.92"/>
    <n v="4"/>
    <n v="0"/>
    <n v="82.34"/>
    <n v="1053.3400000000001"/>
    <n v="1135.68"/>
    <n v="0"/>
    <n v="1135.68"/>
  </r>
  <r>
    <n v="4943"/>
    <s v="CA-2015-156482"/>
    <x v="525"/>
    <x v="95"/>
    <x v="1"/>
    <s v="IL-15100"/>
    <s v="Ivan Liston"/>
    <x v="0"/>
    <s v="United States"/>
    <s v="Wilmington"/>
    <x v="13"/>
    <n v="19805"/>
    <x v="3"/>
    <x v="888"/>
    <x v="1"/>
    <x v="6"/>
    <x v="881"/>
    <n v="5.68"/>
    <n v="2"/>
    <n v="0"/>
    <n v="1.76"/>
    <n v="9.6"/>
    <n v="11.36"/>
    <n v="0"/>
    <n v="11.36"/>
  </r>
  <r>
    <n v="4944"/>
    <s v="CA-2017-106782"/>
    <x v="202"/>
    <x v="63"/>
    <x v="1"/>
    <s v="LP-17095"/>
    <s v="Liz Preis"/>
    <x v="0"/>
    <s v="United States"/>
    <s v="Lafayette"/>
    <x v="14"/>
    <n v="47905"/>
    <x v="2"/>
    <x v="458"/>
    <x v="1"/>
    <x v="4"/>
    <x v="459"/>
    <n v="375.34"/>
    <n v="1"/>
    <n v="0"/>
    <n v="18.77"/>
    <n v="356.57"/>
    <n v="375.34"/>
    <n v="0"/>
    <n v="375.34"/>
  </r>
  <r>
    <n v="4945"/>
    <s v="CA-2016-151372"/>
    <x v="64"/>
    <x v="479"/>
    <x v="2"/>
    <s v="JH-15985"/>
    <s v="Joseph Holt"/>
    <x v="0"/>
    <s v="United States"/>
    <s v="Redondo Beach"/>
    <x v="1"/>
    <n v="90278"/>
    <x v="1"/>
    <x v="1696"/>
    <x v="1"/>
    <x v="10"/>
    <x v="1684"/>
    <n v="96.08"/>
    <n v="2"/>
    <n v="0"/>
    <n v="46.12"/>
    <n v="146.04"/>
    <n v="192.16"/>
    <n v="0"/>
    <n v="192.16"/>
  </r>
  <r>
    <n v="4946"/>
    <s v="CA-2016-151372"/>
    <x v="64"/>
    <x v="479"/>
    <x v="2"/>
    <s v="JH-15985"/>
    <s v="Joseph Holt"/>
    <x v="0"/>
    <s v="United States"/>
    <s v="Redondo Beach"/>
    <x v="1"/>
    <n v="90278"/>
    <x v="1"/>
    <x v="347"/>
    <x v="1"/>
    <x v="8"/>
    <x v="347"/>
    <n v="11.68"/>
    <n v="2"/>
    <n v="0.2"/>
    <n v="3.94"/>
    <n v="14.747999999999999"/>
    <n v="23.36"/>
    <n v="4.6719999999999997"/>
    <n v="18.687999999999999"/>
  </r>
  <r>
    <n v="4947"/>
    <s v="CA-2016-151372"/>
    <x v="64"/>
    <x v="479"/>
    <x v="2"/>
    <s v="JH-15985"/>
    <s v="Joseph Holt"/>
    <x v="0"/>
    <s v="United States"/>
    <s v="Redondo Beach"/>
    <x v="1"/>
    <n v="90278"/>
    <x v="1"/>
    <x v="52"/>
    <x v="1"/>
    <x v="13"/>
    <x v="52"/>
    <n v="4.3600000000000003"/>
    <n v="2"/>
    <n v="0"/>
    <n v="1.79"/>
    <n v="6.9300000000000006"/>
    <n v="8.7200000000000006"/>
    <n v="0"/>
    <n v="8.7200000000000006"/>
  </r>
  <r>
    <n v="4948"/>
    <s v="CA-2014-102085"/>
    <x v="777"/>
    <x v="1096"/>
    <x v="1"/>
    <s v="JD-16015"/>
    <s v="Joy Daniels"/>
    <x v="0"/>
    <s v="United States"/>
    <s v="Seattle"/>
    <x v="4"/>
    <n v="98115"/>
    <x v="1"/>
    <x v="148"/>
    <x v="1"/>
    <x v="2"/>
    <x v="149"/>
    <n v="29.24"/>
    <n v="4"/>
    <n v="0"/>
    <n v="13.74"/>
    <n v="103.22"/>
    <n v="116.96"/>
    <n v="0"/>
    <n v="116.96"/>
  </r>
  <r>
    <n v="4949"/>
    <s v="CA-2017-107125"/>
    <x v="344"/>
    <x v="348"/>
    <x v="1"/>
    <s v="BD-11320"/>
    <s v="Bill Donatelli"/>
    <x v="0"/>
    <s v="United States"/>
    <s v="Los Angeles"/>
    <x v="1"/>
    <n v="90045"/>
    <x v="1"/>
    <x v="542"/>
    <x v="1"/>
    <x v="8"/>
    <x v="542"/>
    <n v="117.49"/>
    <n v="7"/>
    <n v="0.2"/>
    <n v="41.12"/>
    <n v="616.82399999999996"/>
    <n v="822.43"/>
    <n v="164.48599999999999"/>
    <n v="657.94399999999996"/>
  </r>
  <r>
    <n v="4950"/>
    <s v="CA-2017-107125"/>
    <x v="344"/>
    <x v="348"/>
    <x v="1"/>
    <s v="BD-11320"/>
    <s v="Bill Donatelli"/>
    <x v="0"/>
    <s v="United States"/>
    <s v="Los Angeles"/>
    <x v="1"/>
    <n v="90045"/>
    <x v="1"/>
    <x v="545"/>
    <x v="0"/>
    <x v="5"/>
    <x v="545"/>
    <n v="18.84"/>
    <n v="3"/>
    <n v="0"/>
    <n v="6.03"/>
    <n v="50.489999999999995"/>
    <n v="56.519999999999996"/>
    <n v="0"/>
    <n v="56.519999999999996"/>
  </r>
  <r>
    <n v="4951"/>
    <s v="CA-2016-125815"/>
    <x v="99"/>
    <x v="97"/>
    <x v="0"/>
    <s v="DL-13330"/>
    <s v="Denise Leinenbach"/>
    <x v="0"/>
    <s v="United States"/>
    <s v="New York City"/>
    <x v="15"/>
    <n v="10009"/>
    <x v="3"/>
    <x v="154"/>
    <x v="1"/>
    <x v="6"/>
    <x v="155"/>
    <n v="12.42"/>
    <n v="3"/>
    <n v="0"/>
    <n v="5.22"/>
    <n v="32.04"/>
    <n v="37.26"/>
    <n v="0"/>
    <n v="37.26"/>
  </r>
  <r>
    <n v="4952"/>
    <s v="CA-2015-144190"/>
    <x v="988"/>
    <x v="1102"/>
    <x v="1"/>
    <s v="NC-18415"/>
    <s v="Nathan Cano"/>
    <x v="0"/>
    <s v="United States"/>
    <s v="Royal Oak"/>
    <x v="12"/>
    <n v="48073"/>
    <x v="2"/>
    <x v="88"/>
    <x v="1"/>
    <x v="10"/>
    <x v="88"/>
    <n v="12.96"/>
    <n v="2"/>
    <n v="0"/>
    <n v="6.22"/>
    <n v="19.700000000000003"/>
    <n v="25.92"/>
    <n v="0"/>
    <n v="25.92"/>
  </r>
  <r>
    <n v="4953"/>
    <s v="CA-2017-117926"/>
    <x v="166"/>
    <x v="169"/>
    <x v="0"/>
    <s v="AS-10225"/>
    <s v="Alan Schoenberger"/>
    <x v="1"/>
    <s v="United States"/>
    <s v="San Francisco"/>
    <x v="1"/>
    <n v="94109"/>
    <x v="1"/>
    <x v="1710"/>
    <x v="1"/>
    <x v="9"/>
    <x v="1699"/>
    <n v="69.48"/>
    <n v="1"/>
    <n v="0"/>
    <n v="20.84"/>
    <n v="48.64"/>
    <n v="69.48"/>
    <n v="0"/>
    <n v="69.48"/>
  </r>
  <r>
    <n v="4954"/>
    <s v="CA-2015-153906"/>
    <x v="199"/>
    <x v="590"/>
    <x v="1"/>
    <s v="MS-17980"/>
    <s v="Michael Stewart"/>
    <x v="1"/>
    <s v="United States"/>
    <s v="New York City"/>
    <x v="15"/>
    <n v="10009"/>
    <x v="3"/>
    <x v="1300"/>
    <x v="2"/>
    <x v="7"/>
    <x v="1285"/>
    <n v="85.9"/>
    <n v="2"/>
    <n v="0"/>
    <n v="2.58"/>
    <n v="169.22"/>
    <n v="171.8"/>
    <n v="0"/>
    <n v="171.8"/>
  </r>
  <r>
    <n v="4955"/>
    <s v="CA-2014-160262"/>
    <x v="3"/>
    <x v="200"/>
    <x v="0"/>
    <s v="TS-21205"/>
    <s v="Thomas Seio"/>
    <x v="1"/>
    <s v="United States"/>
    <s v="North Las Vegas"/>
    <x v="33"/>
    <n v="89031"/>
    <x v="1"/>
    <x v="679"/>
    <x v="1"/>
    <x v="6"/>
    <x v="679"/>
    <n v="18.059999999999999"/>
    <n v="7"/>
    <n v="0"/>
    <n v="4.7"/>
    <n v="121.71999999999998"/>
    <n v="126.41999999999999"/>
    <n v="0"/>
    <n v="126.41999999999999"/>
  </r>
  <r>
    <n v="4956"/>
    <s v="CA-2014-160262"/>
    <x v="3"/>
    <x v="200"/>
    <x v="0"/>
    <s v="TS-21205"/>
    <s v="Thomas Seio"/>
    <x v="1"/>
    <s v="United States"/>
    <s v="North Las Vegas"/>
    <x v="33"/>
    <n v="89031"/>
    <x v="1"/>
    <x v="954"/>
    <x v="1"/>
    <x v="10"/>
    <x v="947"/>
    <n v="79.14"/>
    <n v="3"/>
    <n v="0"/>
    <n v="36.4"/>
    <n v="201.02"/>
    <n v="237.42000000000002"/>
    <n v="0"/>
    <n v="237.42000000000002"/>
  </r>
  <r>
    <n v="4957"/>
    <s v="CA-2014-160262"/>
    <x v="3"/>
    <x v="200"/>
    <x v="0"/>
    <s v="TS-21205"/>
    <s v="Thomas Seio"/>
    <x v="1"/>
    <s v="United States"/>
    <s v="North Las Vegas"/>
    <x v="33"/>
    <n v="89031"/>
    <x v="1"/>
    <x v="1456"/>
    <x v="0"/>
    <x v="5"/>
    <x v="1442"/>
    <n v="37.4"/>
    <n v="2"/>
    <n v="0"/>
    <n v="14.21"/>
    <n v="60.589999999999996"/>
    <n v="74.8"/>
    <n v="0"/>
    <n v="74.8"/>
  </r>
  <r>
    <n v="4958"/>
    <s v="CA-2015-127607"/>
    <x v="305"/>
    <x v="211"/>
    <x v="1"/>
    <s v="JK-15730"/>
    <s v="Joe Kamberova"/>
    <x v="0"/>
    <s v="United States"/>
    <s v="Carrollton"/>
    <x v="5"/>
    <n v="75007"/>
    <x v="2"/>
    <x v="1375"/>
    <x v="1"/>
    <x v="8"/>
    <x v="1360"/>
    <n v="2.5099999999999998"/>
    <n v="2"/>
    <n v="0.8"/>
    <n v="-4.4000000000000004"/>
    <n v="5.4039999999999999"/>
    <n v="5.0199999999999996"/>
    <n v="4.016"/>
    <n v="1.0039999999999996"/>
  </r>
  <r>
    <n v="4959"/>
    <s v="CA-2015-127607"/>
    <x v="305"/>
    <x v="211"/>
    <x v="1"/>
    <s v="JK-15730"/>
    <s v="Joe Kamberova"/>
    <x v="0"/>
    <s v="United States"/>
    <s v="Carrollton"/>
    <x v="5"/>
    <n v="75007"/>
    <x v="2"/>
    <x v="1711"/>
    <x v="1"/>
    <x v="13"/>
    <x v="128"/>
    <n v="18.86"/>
    <n v="9"/>
    <n v="0.2"/>
    <n v="6.13"/>
    <n v="129.66200000000001"/>
    <n v="169.74"/>
    <n v="33.948"/>
    <n v="135.792"/>
  </r>
  <r>
    <n v="4960"/>
    <s v="CA-2016-166226"/>
    <x v="741"/>
    <x v="407"/>
    <x v="1"/>
    <s v="TC-21535"/>
    <s v="Tracy Collins"/>
    <x v="2"/>
    <s v="United States"/>
    <s v="Los Angeles"/>
    <x v="1"/>
    <n v="90008"/>
    <x v="1"/>
    <x v="1081"/>
    <x v="2"/>
    <x v="7"/>
    <x v="1071"/>
    <n v="61.19"/>
    <n v="1"/>
    <n v="0.2"/>
    <n v="6.12"/>
    <n v="42.832000000000001"/>
    <n v="61.19"/>
    <n v="12.238"/>
    <n v="48.951999999999998"/>
  </r>
  <r>
    <n v="4961"/>
    <s v="CA-2016-166226"/>
    <x v="741"/>
    <x v="407"/>
    <x v="1"/>
    <s v="TC-21535"/>
    <s v="Tracy Collins"/>
    <x v="2"/>
    <s v="United States"/>
    <s v="Los Angeles"/>
    <x v="1"/>
    <n v="90008"/>
    <x v="1"/>
    <x v="1527"/>
    <x v="1"/>
    <x v="9"/>
    <x v="1514"/>
    <n v="67.84"/>
    <n v="1"/>
    <n v="0"/>
    <n v="18.32"/>
    <n v="49.52"/>
    <n v="67.84"/>
    <n v="0"/>
    <n v="67.84"/>
  </r>
  <r>
    <n v="4962"/>
    <s v="CA-2014-156587"/>
    <x v="1009"/>
    <x v="448"/>
    <x v="2"/>
    <s v="AB-10015"/>
    <s v="Aaron Bergman"/>
    <x v="0"/>
    <s v="United States"/>
    <s v="Seattle"/>
    <x v="4"/>
    <n v="98103"/>
    <x v="1"/>
    <x v="212"/>
    <x v="0"/>
    <x v="1"/>
    <x v="213"/>
    <n v="48.71"/>
    <n v="1"/>
    <n v="0.2"/>
    <n v="5.48"/>
    <n v="33.488"/>
    <n v="48.71"/>
    <n v="9.7420000000000009"/>
    <n v="38.968000000000004"/>
  </r>
  <r>
    <n v="4963"/>
    <s v="CA-2014-156587"/>
    <x v="1009"/>
    <x v="448"/>
    <x v="2"/>
    <s v="AB-10015"/>
    <s v="Aaron Bergman"/>
    <x v="0"/>
    <s v="United States"/>
    <s v="Seattle"/>
    <x v="4"/>
    <n v="98103"/>
    <x v="1"/>
    <x v="250"/>
    <x v="1"/>
    <x v="6"/>
    <x v="251"/>
    <n v="17.940000000000001"/>
    <n v="3"/>
    <n v="0"/>
    <n v="4.66"/>
    <n v="49.160000000000011"/>
    <n v="53.820000000000007"/>
    <n v="0"/>
    <n v="53.820000000000007"/>
  </r>
  <r>
    <n v="4964"/>
    <s v="CA-2014-156587"/>
    <x v="1009"/>
    <x v="448"/>
    <x v="2"/>
    <s v="AB-10015"/>
    <s v="Aaron Bergman"/>
    <x v="0"/>
    <s v="United States"/>
    <s v="Seattle"/>
    <x v="4"/>
    <n v="98103"/>
    <x v="1"/>
    <x v="871"/>
    <x v="1"/>
    <x v="4"/>
    <x v="865"/>
    <n v="242.94"/>
    <n v="3"/>
    <n v="0"/>
    <n v="4.8600000000000003"/>
    <n v="723.95999999999992"/>
    <n v="728.81999999999994"/>
    <n v="0"/>
    <n v="728.81999999999994"/>
  </r>
  <r>
    <n v="4965"/>
    <s v="CA-2016-141180"/>
    <x v="666"/>
    <x v="1088"/>
    <x v="0"/>
    <s v="DP-13000"/>
    <s v="Darren Powers"/>
    <x v="0"/>
    <s v="United States"/>
    <s v="Fort Lauderdale"/>
    <x v="2"/>
    <n v="33311"/>
    <x v="0"/>
    <x v="625"/>
    <x v="1"/>
    <x v="8"/>
    <x v="625"/>
    <n v="7.76"/>
    <n v="4"/>
    <n v="0.7"/>
    <n v="-5.18"/>
    <n v="14.492000000000001"/>
    <n v="31.04"/>
    <n v="21.727999999999998"/>
    <n v="9.3120000000000012"/>
  </r>
  <r>
    <n v="4966"/>
    <s v="CA-2015-109708"/>
    <x v="442"/>
    <x v="311"/>
    <x v="0"/>
    <s v="CY-12745"/>
    <s v="Craig Yedwab"/>
    <x v="1"/>
    <s v="United States"/>
    <s v="Columbia"/>
    <x v="18"/>
    <n v="38401"/>
    <x v="0"/>
    <x v="1285"/>
    <x v="2"/>
    <x v="7"/>
    <x v="1271"/>
    <n v="467.04"/>
    <n v="4"/>
    <n v="0.2"/>
    <n v="58.38"/>
    <n v="1436.1479999999999"/>
    <n v="1868.16"/>
    <n v="373.63200000000006"/>
    <n v="1494.528"/>
  </r>
  <r>
    <n v="4967"/>
    <s v="CA-2015-122406"/>
    <x v="991"/>
    <x v="1103"/>
    <x v="0"/>
    <s v="BE-11455"/>
    <s v="Brad Eason"/>
    <x v="2"/>
    <s v="United States"/>
    <s v="Providence"/>
    <x v="34"/>
    <n v="2908"/>
    <x v="3"/>
    <x v="1300"/>
    <x v="2"/>
    <x v="7"/>
    <x v="1285"/>
    <n v="128.85"/>
    <n v="3"/>
    <n v="0"/>
    <n v="3.87"/>
    <n v="382.67999999999995"/>
    <n v="386.54999999999995"/>
    <n v="0"/>
    <n v="386.54999999999995"/>
  </r>
  <r>
    <n v="4968"/>
    <s v="CA-2015-122406"/>
    <x v="991"/>
    <x v="1103"/>
    <x v="0"/>
    <s v="BE-11455"/>
    <s v="Brad Eason"/>
    <x v="2"/>
    <s v="United States"/>
    <s v="Providence"/>
    <x v="34"/>
    <n v="2908"/>
    <x v="3"/>
    <x v="794"/>
    <x v="1"/>
    <x v="10"/>
    <x v="792"/>
    <n v="8.4"/>
    <n v="2"/>
    <n v="0"/>
    <n v="4.12"/>
    <n v="12.68"/>
    <n v="16.8"/>
    <n v="0"/>
    <n v="16.8"/>
  </r>
  <r>
    <n v="4969"/>
    <s v="CA-2015-122406"/>
    <x v="991"/>
    <x v="1103"/>
    <x v="0"/>
    <s v="BE-11455"/>
    <s v="Brad Eason"/>
    <x v="2"/>
    <s v="United States"/>
    <s v="Providence"/>
    <x v="34"/>
    <n v="2908"/>
    <x v="3"/>
    <x v="409"/>
    <x v="2"/>
    <x v="11"/>
    <x v="409"/>
    <n v="199.98"/>
    <n v="2"/>
    <n v="0"/>
    <n v="83.99"/>
    <n v="315.96999999999997"/>
    <n v="399.96"/>
    <n v="0"/>
    <n v="399.96"/>
  </r>
  <r>
    <n v="4970"/>
    <s v="CA-2015-122406"/>
    <x v="991"/>
    <x v="1103"/>
    <x v="0"/>
    <s v="BE-11455"/>
    <s v="Brad Eason"/>
    <x v="2"/>
    <s v="United States"/>
    <s v="Providence"/>
    <x v="34"/>
    <n v="2908"/>
    <x v="3"/>
    <x v="913"/>
    <x v="0"/>
    <x v="1"/>
    <x v="905"/>
    <n v="110.98"/>
    <n v="1"/>
    <n v="0"/>
    <n v="15.54"/>
    <n v="95.44"/>
    <n v="110.98"/>
    <n v="0"/>
    <n v="110.98"/>
  </r>
  <r>
    <n v="4971"/>
    <s v="US-2016-153815"/>
    <x v="61"/>
    <x v="333"/>
    <x v="2"/>
    <s v="KL-16555"/>
    <s v="Kelly Lampkin"/>
    <x v="1"/>
    <s v="United States"/>
    <s v="Jacksonville"/>
    <x v="2"/>
    <n v="32216"/>
    <x v="0"/>
    <x v="70"/>
    <x v="0"/>
    <x v="1"/>
    <x v="70"/>
    <n v="207.98"/>
    <n v="2"/>
    <n v="0.2"/>
    <n v="-28.6"/>
    <n v="361.36799999999999"/>
    <n v="415.96"/>
    <n v="83.192000000000007"/>
    <n v="332.76799999999997"/>
  </r>
  <r>
    <n v="4972"/>
    <s v="US-2016-153815"/>
    <x v="61"/>
    <x v="333"/>
    <x v="2"/>
    <s v="KL-16555"/>
    <s v="Kelly Lampkin"/>
    <x v="1"/>
    <s v="United States"/>
    <s v="Jacksonville"/>
    <x v="2"/>
    <n v="32216"/>
    <x v="0"/>
    <x v="1437"/>
    <x v="1"/>
    <x v="10"/>
    <x v="1425"/>
    <n v="36.11"/>
    <n v="2"/>
    <n v="0.2"/>
    <n v="12.64"/>
    <n v="45.135999999999996"/>
    <n v="72.22"/>
    <n v="14.444000000000001"/>
    <n v="57.775999999999996"/>
  </r>
  <r>
    <n v="4973"/>
    <s v="US-2016-153815"/>
    <x v="61"/>
    <x v="333"/>
    <x v="2"/>
    <s v="KL-16555"/>
    <s v="Kelly Lampkin"/>
    <x v="1"/>
    <s v="United States"/>
    <s v="Jacksonville"/>
    <x v="2"/>
    <n v="32216"/>
    <x v="0"/>
    <x v="642"/>
    <x v="0"/>
    <x v="5"/>
    <x v="642"/>
    <n v="35.57"/>
    <n v="2"/>
    <n v="0.2"/>
    <n v="5.78"/>
    <n v="51.131999999999998"/>
    <n v="71.14"/>
    <n v="14.228000000000002"/>
    <n v="56.911999999999999"/>
  </r>
  <r>
    <n v="4974"/>
    <s v="US-2016-153815"/>
    <x v="61"/>
    <x v="333"/>
    <x v="2"/>
    <s v="KL-16555"/>
    <s v="Kelly Lampkin"/>
    <x v="1"/>
    <s v="United States"/>
    <s v="Jacksonville"/>
    <x v="2"/>
    <n v="32216"/>
    <x v="0"/>
    <x v="417"/>
    <x v="1"/>
    <x v="10"/>
    <x v="417"/>
    <n v="88.77"/>
    <n v="2"/>
    <n v="0.2"/>
    <n v="31.07"/>
    <n v="110.96199999999999"/>
    <n v="177.54"/>
    <n v="35.508000000000003"/>
    <n v="142.03199999999998"/>
  </r>
  <r>
    <n v="4975"/>
    <s v="CA-2016-164896"/>
    <x v="77"/>
    <x v="357"/>
    <x v="1"/>
    <s v="PS-19045"/>
    <s v="Penelope Sewall"/>
    <x v="2"/>
    <s v="United States"/>
    <s v="Oceanside"/>
    <x v="1"/>
    <n v="92054"/>
    <x v="1"/>
    <x v="1408"/>
    <x v="1"/>
    <x v="10"/>
    <x v="1395"/>
    <n v="12.9"/>
    <n v="2"/>
    <n v="0"/>
    <n v="6.32"/>
    <n v="19.48"/>
    <n v="25.8"/>
    <n v="0"/>
    <n v="25.8"/>
  </r>
  <r>
    <n v="4976"/>
    <s v="CA-2015-142202"/>
    <x v="227"/>
    <x v="832"/>
    <x v="0"/>
    <s v="JR-16210"/>
    <s v="Justin Ritter"/>
    <x v="1"/>
    <s v="United States"/>
    <s v="Jacksonville"/>
    <x v="2"/>
    <n v="32216"/>
    <x v="0"/>
    <x v="769"/>
    <x v="2"/>
    <x v="11"/>
    <x v="768"/>
    <n v="717.12"/>
    <n v="9"/>
    <n v="0.2"/>
    <n v="152.38999999999999"/>
    <n v="5010.8739999999998"/>
    <n v="6454.08"/>
    <n v="1290.816"/>
    <n v="5163.2640000000001"/>
  </r>
  <r>
    <n v="4977"/>
    <s v="CA-2015-165050"/>
    <x v="214"/>
    <x v="234"/>
    <x v="2"/>
    <s v="AH-10210"/>
    <s v="Alan Hwang"/>
    <x v="0"/>
    <s v="United States"/>
    <s v="New York City"/>
    <x v="15"/>
    <n v="10024"/>
    <x v="3"/>
    <x v="880"/>
    <x v="1"/>
    <x v="8"/>
    <x v="874"/>
    <n v="21.36"/>
    <n v="5"/>
    <n v="0.2"/>
    <n v="7.21"/>
    <n v="78.23"/>
    <n v="106.8"/>
    <n v="21.36"/>
    <n v="85.44"/>
  </r>
  <r>
    <n v="4978"/>
    <s v="CA-2015-165050"/>
    <x v="214"/>
    <x v="234"/>
    <x v="2"/>
    <s v="AH-10210"/>
    <s v="Alan Hwang"/>
    <x v="0"/>
    <s v="United States"/>
    <s v="New York City"/>
    <x v="15"/>
    <n v="10024"/>
    <x v="3"/>
    <x v="807"/>
    <x v="1"/>
    <x v="8"/>
    <x v="805"/>
    <n v="6.69"/>
    <n v="2"/>
    <n v="0.2"/>
    <n v="2.34"/>
    <n v="8.3640000000000008"/>
    <n v="13.38"/>
    <n v="2.6760000000000002"/>
    <n v="10.704000000000001"/>
  </r>
  <r>
    <n v="4979"/>
    <s v="CA-2015-165050"/>
    <x v="214"/>
    <x v="234"/>
    <x v="2"/>
    <s v="AH-10210"/>
    <s v="Alan Hwang"/>
    <x v="0"/>
    <s v="United States"/>
    <s v="New York City"/>
    <x v="15"/>
    <n v="10024"/>
    <x v="3"/>
    <x v="957"/>
    <x v="2"/>
    <x v="7"/>
    <x v="950"/>
    <n v="773.94"/>
    <n v="6"/>
    <n v="0"/>
    <n v="224.44"/>
    <n v="4419.2000000000007"/>
    <n v="4643.6400000000003"/>
    <n v="0"/>
    <n v="4643.6400000000003"/>
  </r>
  <r>
    <n v="4980"/>
    <s v="US-2016-131114"/>
    <x v="10"/>
    <x v="10"/>
    <x v="0"/>
    <s v="RW-19630"/>
    <s v="Rob Williams"/>
    <x v="1"/>
    <s v="United States"/>
    <s v="Chicago"/>
    <x v="10"/>
    <n v="60610"/>
    <x v="2"/>
    <x v="1257"/>
    <x v="1"/>
    <x v="14"/>
    <x v="1241"/>
    <n v="20.57"/>
    <n v="3"/>
    <n v="0.2"/>
    <n v="1.54"/>
    <n v="47.828000000000003"/>
    <n v="61.71"/>
    <n v="12.342000000000001"/>
    <n v="49.368000000000002"/>
  </r>
  <r>
    <n v="4981"/>
    <s v="US-2016-131114"/>
    <x v="10"/>
    <x v="10"/>
    <x v="0"/>
    <s v="RW-19630"/>
    <s v="Rob Williams"/>
    <x v="1"/>
    <s v="United States"/>
    <s v="Chicago"/>
    <x v="10"/>
    <n v="60610"/>
    <x v="2"/>
    <x v="930"/>
    <x v="1"/>
    <x v="9"/>
    <x v="923"/>
    <n v="4.3600000000000003"/>
    <n v="2"/>
    <n v="0.8"/>
    <n v="-11.76"/>
    <n v="13.504"/>
    <n v="8.7200000000000006"/>
    <n v="6.9760000000000009"/>
    <n v="1.7439999999999998"/>
  </r>
  <r>
    <n v="4982"/>
    <s v="US-2016-131114"/>
    <x v="10"/>
    <x v="10"/>
    <x v="0"/>
    <s v="RW-19630"/>
    <s v="Rob Williams"/>
    <x v="1"/>
    <s v="United States"/>
    <s v="Chicago"/>
    <x v="10"/>
    <n v="60610"/>
    <x v="2"/>
    <x v="1628"/>
    <x v="2"/>
    <x v="11"/>
    <x v="1618"/>
    <n v="19.04"/>
    <n v="4"/>
    <n v="0.2"/>
    <n v="-1.43"/>
    <n v="62.357999999999997"/>
    <n v="76.16"/>
    <n v="15.231999999999999"/>
    <n v="60.927999999999997"/>
  </r>
  <r>
    <n v="4983"/>
    <s v="CA-2014-160066"/>
    <x v="912"/>
    <x v="794"/>
    <x v="1"/>
    <s v="AH-10075"/>
    <s v="Adam Hart"/>
    <x v="1"/>
    <s v="United States"/>
    <s v="Huntington Beach"/>
    <x v="1"/>
    <n v="92646"/>
    <x v="1"/>
    <x v="709"/>
    <x v="1"/>
    <x v="2"/>
    <x v="708"/>
    <n v="5.22"/>
    <n v="2"/>
    <n v="0"/>
    <n v="2.4"/>
    <n v="8.0399999999999991"/>
    <n v="10.44"/>
    <n v="0"/>
    <n v="10.44"/>
  </r>
  <r>
    <n v="4984"/>
    <s v="CA-2016-109925"/>
    <x v="61"/>
    <x v="54"/>
    <x v="0"/>
    <s v="IM-15070"/>
    <s v="Irene Maddox"/>
    <x v="0"/>
    <s v="United States"/>
    <s v="San Diego"/>
    <x v="1"/>
    <n v="92105"/>
    <x v="1"/>
    <x v="86"/>
    <x v="1"/>
    <x v="4"/>
    <x v="86"/>
    <n v="84.84"/>
    <n v="3"/>
    <n v="0"/>
    <n v="22.91"/>
    <n v="231.61"/>
    <n v="254.52"/>
    <n v="0"/>
    <n v="254.52"/>
  </r>
  <r>
    <n v="4985"/>
    <s v="CA-2015-160696"/>
    <x v="684"/>
    <x v="1104"/>
    <x v="1"/>
    <s v="CK-12760"/>
    <s v="Cyma Kinney"/>
    <x v="1"/>
    <s v="United States"/>
    <s v="Nashville"/>
    <x v="18"/>
    <n v="37211"/>
    <x v="0"/>
    <x v="804"/>
    <x v="1"/>
    <x v="13"/>
    <x v="802"/>
    <n v="7.24"/>
    <n v="5"/>
    <n v="0.2"/>
    <n v="1.18"/>
    <n v="27.78"/>
    <n v="36.200000000000003"/>
    <n v="7.2400000000000011"/>
    <n v="28.96"/>
  </r>
  <r>
    <n v="4986"/>
    <s v="CA-2014-125171"/>
    <x v="1010"/>
    <x v="1099"/>
    <x v="3"/>
    <s v="AG-10390"/>
    <s v="Allen Goldenen"/>
    <x v="0"/>
    <s v="United States"/>
    <s v="New York City"/>
    <x v="15"/>
    <n v="10009"/>
    <x v="3"/>
    <x v="782"/>
    <x v="1"/>
    <x v="2"/>
    <x v="781"/>
    <n v="14.4"/>
    <n v="5"/>
    <n v="0"/>
    <n v="7.06"/>
    <n v="64.94"/>
    <n v="72"/>
    <n v="0"/>
    <n v="72"/>
  </r>
  <r>
    <n v="4987"/>
    <s v="CA-2016-149279"/>
    <x v="423"/>
    <x v="145"/>
    <x v="1"/>
    <s v="CL-12700"/>
    <s v="Craig Leslie"/>
    <x v="2"/>
    <s v="United States"/>
    <s v="Colorado Springs"/>
    <x v="22"/>
    <n v="80906"/>
    <x v="1"/>
    <x v="490"/>
    <x v="1"/>
    <x v="10"/>
    <x v="490"/>
    <n v="15.55"/>
    <n v="3"/>
    <n v="0.2"/>
    <n v="5.44"/>
    <n v="31.880000000000006"/>
    <n v="46.650000000000006"/>
    <n v="9.3300000000000018"/>
    <n v="37.320000000000007"/>
  </r>
  <r>
    <n v="4988"/>
    <s v="CA-2016-149279"/>
    <x v="423"/>
    <x v="145"/>
    <x v="1"/>
    <s v="CL-12700"/>
    <s v="Craig Leslie"/>
    <x v="2"/>
    <s v="United States"/>
    <s v="Colorado Springs"/>
    <x v="22"/>
    <n v="80906"/>
    <x v="1"/>
    <x v="157"/>
    <x v="0"/>
    <x v="1"/>
    <x v="158"/>
    <n v="1325.76"/>
    <n v="6"/>
    <n v="0.2"/>
    <n v="149.15"/>
    <n v="6214.4979999999996"/>
    <n v="7954.5599999999995"/>
    <n v="1590.912"/>
    <n v="6363.6479999999992"/>
  </r>
  <r>
    <n v="4989"/>
    <s v="CA-2016-149279"/>
    <x v="423"/>
    <x v="145"/>
    <x v="1"/>
    <s v="CL-12700"/>
    <s v="Craig Leslie"/>
    <x v="2"/>
    <s v="United States"/>
    <s v="Colorado Springs"/>
    <x v="22"/>
    <n v="80906"/>
    <x v="1"/>
    <x v="1499"/>
    <x v="1"/>
    <x v="8"/>
    <x v="1487"/>
    <n v="3.11"/>
    <n v="2"/>
    <n v="0.7"/>
    <n v="-2.1800000000000002"/>
    <n v="4.0460000000000012"/>
    <n v="6.22"/>
    <n v="4.3539999999999992"/>
    <n v="1.8660000000000005"/>
  </r>
  <r>
    <n v="4990"/>
    <s v="CA-2017-107321"/>
    <x v="515"/>
    <x v="842"/>
    <x v="1"/>
    <s v="AW-10930"/>
    <s v="Arthur Wiediger"/>
    <x v="2"/>
    <s v="United States"/>
    <s v="San Francisco"/>
    <x v="1"/>
    <n v="94110"/>
    <x v="1"/>
    <x v="757"/>
    <x v="1"/>
    <x v="8"/>
    <x v="755"/>
    <n v="6.67"/>
    <n v="3"/>
    <n v="0.2"/>
    <n v="2.17"/>
    <n v="13.837999999999999"/>
    <n v="20.009999999999998"/>
    <n v="4.0019999999999998"/>
    <n v="16.007999999999999"/>
  </r>
  <r>
    <n v="4991"/>
    <s v="CA-2017-107321"/>
    <x v="515"/>
    <x v="842"/>
    <x v="1"/>
    <s v="AW-10930"/>
    <s v="Arthur Wiediger"/>
    <x v="2"/>
    <s v="United States"/>
    <s v="San Francisco"/>
    <x v="1"/>
    <n v="94110"/>
    <x v="1"/>
    <x v="883"/>
    <x v="2"/>
    <x v="7"/>
    <x v="1480"/>
    <n v="689.41"/>
    <n v="4"/>
    <n v="0.2"/>
    <n v="77.56"/>
    <n v="2128.5520000000001"/>
    <n v="2757.64"/>
    <n v="551.52800000000002"/>
    <n v="2206.1120000000001"/>
  </r>
  <r>
    <n v="4992"/>
    <s v="US-2017-122714"/>
    <x v="226"/>
    <x v="114"/>
    <x v="1"/>
    <s v="HG-14965"/>
    <s v="Henry Goldwyn"/>
    <x v="1"/>
    <s v="United States"/>
    <s v="Chicago"/>
    <x v="10"/>
    <n v="60653"/>
    <x v="2"/>
    <x v="1625"/>
    <x v="1"/>
    <x v="8"/>
    <x v="1615"/>
    <n v="1889.99"/>
    <n v="5"/>
    <n v="0.8"/>
    <n v="-2929.48"/>
    <n v="4819.4699999999993"/>
    <n v="9449.9500000000007"/>
    <n v="7559.9600000000009"/>
    <n v="1889.9899999999998"/>
  </r>
  <r>
    <n v="4993"/>
    <s v="CA-2015-153038"/>
    <x v="217"/>
    <x v="603"/>
    <x v="1"/>
    <s v="RB-19645"/>
    <s v="Robert Barroso"/>
    <x v="1"/>
    <s v="United States"/>
    <s v="Memphis"/>
    <x v="18"/>
    <n v="38109"/>
    <x v="0"/>
    <x v="755"/>
    <x v="1"/>
    <x v="12"/>
    <x v="753"/>
    <n v="55.94"/>
    <n v="8"/>
    <n v="0.2"/>
    <n v="18.88"/>
    <n v="339.13599999999997"/>
    <n v="447.52"/>
    <n v="89.504000000000005"/>
    <n v="358.01599999999996"/>
  </r>
  <r>
    <n v="4994"/>
    <s v="CA-2015-153038"/>
    <x v="217"/>
    <x v="603"/>
    <x v="1"/>
    <s v="RB-19645"/>
    <s v="Robert Barroso"/>
    <x v="1"/>
    <s v="United States"/>
    <s v="Memphis"/>
    <x v="18"/>
    <n v="38109"/>
    <x v="0"/>
    <x v="1240"/>
    <x v="1"/>
    <x v="2"/>
    <x v="1223"/>
    <n v="18.43"/>
    <n v="8"/>
    <n v="0.2"/>
    <n v="5.99"/>
    <n v="111.962"/>
    <n v="147.44"/>
    <n v="29.488"/>
    <n v="117.952"/>
  </r>
  <r>
    <n v="4995"/>
    <s v="CA-2015-153038"/>
    <x v="217"/>
    <x v="603"/>
    <x v="1"/>
    <s v="RB-19645"/>
    <s v="Robert Barroso"/>
    <x v="1"/>
    <s v="United States"/>
    <s v="Memphis"/>
    <x v="18"/>
    <n v="38109"/>
    <x v="0"/>
    <x v="534"/>
    <x v="0"/>
    <x v="5"/>
    <x v="534"/>
    <n v="20.32"/>
    <n v="5"/>
    <n v="0.2"/>
    <n v="3.56"/>
    <n v="77.72"/>
    <n v="101.6"/>
    <n v="20.32"/>
    <n v="81.28"/>
  </r>
  <r>
    <n v="4996"/>
    <s v="CA-2014-132227"/>
    <x v="130"/>
    <x v="1105"/>
    <x v="1"/>
    <s v="SZ-20035"/>
    <s v="Sam Zeldin"/>
    <x v="2"/>
    <s v="United States"/>
    <s v="New York City"/>
    <x v="15"/>
    <n v="10011"/>
    <x v="3"/>
    <x v="1526"/>
    <x v="1"/>
    <x v="8"/>
    <x v="1513"/>
    <n v="52.06"/>
    <n v="4"/>
    <n v="0.2"/>
    <n v="18.87"/>
    <n v="147.72200000000001"/>
    <n v="208.24"/>
    <n v="41.648000000000003"/>
    <n v="166.59200000000001"/>
  </r>
  <r>
    <n v="4997"/>
    <s v="CA-2017-155824"/>
    <x v="434"/>
    <x v="1097"/>
    <x v="1"/>
    <s v="KS-16300"/>
    <s v="Karen Seio"/>
    <x v="1"/>
    <s v="United States"/>
    <s v="Raleigh"/>
    <x v="3"/>
    <n v="27604"/>
    <x v="0"/>
    <x v="1712"/>
    <x v="1"/>
    <x v="9"/>
    <x v="1700"/>
    <n v="48.78"/>
    <n v="1"/>
    <n v="0.2"/>
    <n v="3.66"/>
    <n v="35.364000000000004"/>
    <n v="48.78"/>
    <n v="9.7560000000000002"/>
    <n v="39.024000000000001"/>
  </r>
  <r>
    <n v="4998"/>
    <s v="CA-2017-155824"/>
    <x v="434"/>
    <x v="1097"/>
    <x v="1"/>
    <s v="KS-16300"/>
    <s v="Karen Seio"/>
    <x v="1"/>
    <s v="United States"/>
    <s v="Raleigh"/>
    <x v="3"/>
    <n v="27604"/>
    <x v="0"/>
    <x v="634"/>
    <x v="1"/>
    <x v="8"/>
    <x v="634"/>
    <n v="13.09"/>
    <n v="4"/>
    <n v="0.7"/>
    <n v="-10.039999999999999"/>
    <n v="25.748000000000005"/>
    <n v="52.36"/>
    <n v="36.651999999999994"/>
    <n v="15.708000000000006"/>
  </r>
  <r>
    <n v="4999"/>
    <s v="CA-2016-129238"/>
    <x v="1011"/>
    <x v="1106"/>
    <x v="1"/>
    <s v="SC-20050"/>
    <s v="Sample Company A"/>
    <x v="2"/>
    <s v="United States"/>
    <s v="Los Angeles"/>
    <x v="1"/>
    <n v="90045"/>
    <x v="1"/>
    <x v="1546"/>
    <x v="2"/>
    <x v="7"/>
    <x v="1534"/>
    <n v="109.59"/>
    <n v="1"/>
    <n v="0.2"/>
    <n v="8.2200000000000006"/>
    <n v="79.451999999999998"/>
    <n v="109.59"/>
    <n v="21.918000000000003"/>
    <n v="87.671999999999997"/>
  </r>
  <r>
    <n v="5000"/>
    <s v="CA-2016-129238"/>
    <x v="1011"/>
    <x v="1106"/>
    <x v="1"/>
    <s v="SC-20050"/>
    <s v="Sample Company A"/>
    <x v="2"/>
    <s v="United States"/>
    <s v="Los Angeles"/>
    <x v="1"/>
    <n v="90045"/>
    <x v="1"/>
    <x v="1713"/>
    <x v="1"/>
    <x v="10"/>
    <x v="33"/>
    <n v="56.7"/>
    <n v="5"/>
    <n v="0"/>
    <n v="27.78"/>
    <n v="255.72"/>
    <n v="283.5"/>
    <n v="0"/>
    <n v="283.5"/>
  </r>
  <r>
    <n v="5001"/>
    <s v="CA-2017-159688"/>
    <x v="917"/>
    <x v="582"/>
    <x v="1"/>
    <s v="AB-10060"/>
    <s v="Adam Bellavance"/>
    <x v="2"/>
    <s v="United States"/>
    <s v="Los Angeles"/>
    <x v="1"/>
    <n v="90004"/>
    <x v="1"/>
    <x v="1105"/>
    <x v="2"/>
    <x v="11"/>
    <x v="1094"/>
    <n v="79.989999999999995"/>
    <n v="1"/>
    <n v="0"/>
    <n v="28.8"/>
    <n v="51.19"/>
    <n v="79.989999999999995"/>
    <n v="0"/>
    <n v="79.989999999999995"/>
  </r>
  <r>
    <n v="5002"/>
    <s v="CA-2016-136126"/>
    <x v="1012"/>
    <x v="308"/>
    <x v="3"/>
    <s v="EH-14125"/>
    <s v="Eugene Hildebrand"/>
    <x v="2"/>
    <s v="United States"/>
    <s v="Newport News"/>
    <x v="17"/>
    <n v="23602"/>
    <x v="0"/>
    <x v="1205"/>
    <x v="1"/>
    <x v="14"/>
    <x v="1190"/>
    <n v="69.5"/>
    <n v="5"/>
    <n v="0"/>
    <n v="20.16"/>
    <n v="327.33999999999997"/>
    <n v="347.5"/>
    <n v="0"/>
    <n v="347.5"/>
  </r>
  <r>
    <n v="5003"/>
    <s v="CA-2016-136126"/>
    <x v="1012"/>
    <x v="308"/>
    <x v="3"/>
    <s v="EH-14125"/>
    <s v="Eugene Hildebrand"/>
    <x v="2"/>
    <s v="United States"/>
    <s v="Newport News"/>
    <x v="17"/>
    <n v="23602"/>
    <x v="0"/>
    <x v="136"/>
    <x v="1"/>
    <x v="10"/>
    <x v="137"/>
    <n v="191.6"/>
    <n v="4"/>
    <n v="0"/>
    <n v="91.97"/>
    <n v="674.43"/>
    <n v="766.4"/>
    <n v="0"/>
    <n v="766.4"/>
  </r>
  <r>
    <n v="5004"/>
    <s v="CA-2016-155033"/>
    <x v="877"/>
    <x v="1107"/>
    <x v="1"/>
    <s v="CC-12475"/>
    <s v="Cindy Chapman"/>
    <x v="0"/>
    <s v="United States"/>
    <s v="Los Angeles"/>
    <x v="1"/>
    <n v="90032"/>
    <x v="1"/>
    <x v="1714"/>
    <x v="1"/>
    <x v="10"/>
    <x v="1701"/>
    <n v="10.56"/>
    <n v="2"/>
    <n v="0"/>
    <n v="5.07"/>
    <n v="16.05"/>
    <n v="21.12"/>
    <n v="0"/>
    <n v="21.12"/>
  </r>
  <r>
    <n v="5005"/>
    <s v="CA-2014-156006"/>
    <x v="1013"/>
    <x v="1108"/>
    <x v="0"/>
    <s v="TM-21010"/>
    <s v="Tamara Manning"/>
    <x v="0"/>
    <s v="United States"/>
    <s v="Jackson"/>
    <x v="35"/>
    <n v="39212"/>
    <x v="0"/>
    <x v="1365"/>
    <x v="2"/>
    <x v="11"/>
    <x v="1351"/>
    <n v="47.79"/>
    <n v="3"/>
    <n v="0"/>
    <n v="16.25"/>
    <n v="127.12"/>
    <n v="143.37"/>
    <n v="0"/>
    <n v="143.37"/>
  </r>
  <r>
    <n v="5006"/>
    <s v="CA-2015-158659"/>
    <x v="113"/>
    <x v="665"/>
    <x v="0"/>
    <s v="SC-20695"/>
    <s v="Steve Chapman"/>
    <x v="1"/>
    <s v="United States"/>
    <s v="Richmond"/>
    <x v="14"/>
    <n v="47374"/>
    <x v="2"/>
    <x v="384"/>
    <x v="1"/>
    <x v="4"/>
    <x v="385"/>
    <n v="714.3"/>
    <n v="5"/>
    <n v="0"/>
    <n v="207.15"/>
    <n v="3364.35"/>
    <n v="3571.5"/>
    <n v="0"/>
    <n v="3571.5"/>
  </r>
  <r>
    <n v="5007"/>
    <s v="CA-2015-169796"/>
    <x v="529"/>
    <x v="665"/>
    <x v="1"/>
    <s v="Dp-13240"/>
    <s v="Dean percer"/>
    <x v="2"/>
    <s v="United States"/>
    <s v="New York City"/>
    <x v="15"/>
    <n v="10035"/>
    <x v="3"/>
    <x v="1715"/>
    <x v="2"/>
    <x v="15"/>
    <x v="1702"/>
    <n v="2321.9"/>
    <n v="2"/>
    <n v="0"/>
    <n v="1114.51"/>
    <n v="3529.29"/>
    <n v="4643.8"/>
    <n v="0"/>
    <n v="4643.8"/>
  </r>
  <r>
    <n v="5008"/>
    <s v="CA-2015-169796"/>
    <x v="529"/>
    <x v="665"/>
    <x v="1"/>
    <s v="Dp-13240"/>
    <s v="Dean percer"/>
    <x v="2"/>
    <s v="United States"/>
    <s v="New York City"/>
    <x v="15"/>
    <n v="10035"/>
    <x v="3"/>
    <x v="1198"/>
    <x v="1"/>
    <x v="4"/>
    <x v="1183"/>
    <n v="17.940000000000001"/>
    <n v="3"/>
    <n v="0"/>
    <n v="3.05"/>
    <n v="50.77000000000001"/>
    <n v="53.820000000000007"/>
    <n v="0"/>
    <n v="53.820000000000007"/>
  </r>
  <r>
    <n v="5009"/>
    <s v="CA-2015-102876"/>
    <x v="67"/>
    <x v="240"/>
    <x v="1"/>
    <s v="LR-17035"/>
    <s v="Lisa Ryan"/>
    <x v="1"/>
    <s v="United States"/>
    <s v="Philadelphia"/>
    <x v="9"/>
    <n v="19134"/>
    <x v="3"/>
    <x v="132"/>
    <x v="1"/>
    <x v="8"/>
    <x v="133"/>
    <n v="9.52"/>
    <n v="1"/>
    <n v="0.7"/>
    <n v="-6.98"/>
    <n v="9.8360000000000003"/>
    <n v="9.52"/>
    <n v="6.6639999999999997"/>
    <n v="2.8559999999999999"/>
  </r>
  <r>
    <n v="5010"/>
    <s v="CA-2015-102876"/>
    <x v="67"/>
    <x v="240"/>
    <x v="1"/>
    <s v="LR-17035"/>
    <s v="Lisa Ryan"/>
    <x v="1"/>
    <s v="United States"/>
    <s v="Philadelphia"/>
    <x v="9"/>
    <n v="19134"/>
    <x v="3"/>
    <x v="420"/>
    <x v="2"/>
    <x v="7"/>
    <x v="420"/>
    <n v="791.96"/>
    <n v="6"/>
    <n v="0.4"/>
    <n v="-131.99"/>
    <n v="2983.0460000000003"/>
    <n v="4751.76"/>
    <n v="1900.7040000000002"/>
    <n v="2851.056"/>
  </r>
  <r>
    <n v="5011"/>
    <s v="CA-2015-102876"/>
    <x v="67"/>
    <x v="240"/>
    <x v="1"/>
    <s v="LR-17035"/>
    <s v="Lisa Ryan"/>
    <x v="1"/>
    <s v="United States"/>
    <s v="Philadelphia"/>
    <x v="9"/>
    <n v="19134"/>
    <x v="3"/>
    <x v="520"/>
    <x v="1"/>
    <x v="8"/>
    <x v="520"/>
    <n v="4.92"/>
    <n v="3"/>
    <n v="0.7"/>
    <n v="-3.94"/>
    <n v="8.3680000000000003"/>
    <n v="14.76"/>
    <n v="10.331999999999999"/>
    <n v="4.4280000000000008"/>
  </r>
  <r>
    <n v="5012"/>
    <s v="US-2017-139647"/>
    <x v="943"/>
    <x v="1109"/>
    <x v="2"/>
    <s v="TS-21370"/>
    <s v="Todd Sumrall"/>
    <x v="1"/>
    <s v="United States"/>
    <s v="Phoenix"/>
    <x v="16"/>
    <n v="85023"/>
    <x v="1"/>
    <x v="899"/>
    <x v="0"/>
    <x v="0"/>
    <x v="892"/>
    <n v="209.98"/>
    <n v="7"/>
    <n v="0.7"/>
    <n v="-356.96"/>
    <n v="797.91800000000012"/>
    <n v="1469.86"/>
    <n v="1028.9019999999998"/>
    <n v="440.95800000000008"/>
  </r>
  <r>
    <n v="5013"/>
    <s v="US-2017-160465"/>
    <x v="246"/>
    <x v="239"/>
    <x v="1"/>
    <s v="SW-20350"/>
    <s v="Sean Wendt"/>
    <x v="2"/>
    <s v="United States"/>
    <s v="Cleveland"/>
    <x v="24"/>
    <n v="44105"/>
    <x v="3"/>
    <x v="443"/>
    <x v="1"/>
    <x v="8"/>
    <x v="443"/>
    <n v="33.93"/>
    <n v="3"/>
    <n v="0.7"/>
    <n v="-22.62"/>
    <n v="53.157000000000011"/>
    <n v="101.78999999999999"/>
    <n v="71.252999999999986"/>
    <n v="30.537000000000006"/>
  </r>
  <r>
    <n v="5014"/>
    <s v="US-2017-160465"/>
    <x v="246"/>
    <x v="239"/>
    <x v="1"/>
    <s v="SW-20350"/>
    <s v="Sean Wendt"/>
    <x v="2"/>
    <s v="United States"/>
    <s v="Cleveland"/>
    <x v="24"/>
    <n v="44105"/>
    <x v="3"/>
    <x v="1716"/>
    <x v="1"/>
    <x v="4"/>
    <x v="1703"/>
    <n v="222.32"/>
    <n v="7"/>
    <n v="0.2"/>
    <n v="25.01"/>
    <n v="1219.982"/>
    <n v="1556.24"/>
    <n v="311.24800000000005"/>
    <n v="1244.992"/>
  </r>
  <r>
    <n v="5015"/>
    <s v="US-2017-160465"/>
    <x v="246"/>
    <x v="239"/>
    <x v="1"/>
    <s v="SW-20350"/>
    <s v="Sean Wendt"/>
    <x v="2"/>
    <s v="United States"/>
    <s v="Cleveland"/>
    <x v="24"/>
    <n v="44105"/>
    <x v="3"/>
    <x v="1717"/>
    <x v="2"/>
    <x v="7"/>
    <x v="1704"/>
    <n v="210.56"/>
    <n v="6"/>
    <n v="0.4"/>
    <n v="-52.64"/>
    <n v="810.65600000000006"/>
    <n v="1263.3600000000001"/>
    <n v="505.34400000000005"/>
    <n v="758.01600000000008"/>
  </r>
  <r>
    <n v="5016"/>
    <s v="CA-2014-153850"/>
    <x v="156"/>
    <x v="695"/>
    <x v="1"/>
    <s v="TH-21100"/>
    <s v="Thea Hendricks"/>
    <x v="0"/>
    <s v="United States"/>
    <s v="Toledo"/>
    <x v="24"/>
    <n v="43615"/>
    <x v="3"/>
    <x v="191"/>
    <x v="0"/>
    <x v="5"/>
    <x v="192"/>
    <n v="35.17"/>
    <n v="7"/>
    <n v="0.2"/>
    <n v="9.67"/>
    <n v="187.28200000000001"/>
    <n v="246.19"/>
    <n v="49.238"/>
    <n v="196.952"/>
  </r>
  <r>
    <n v="5017"/>
    <s v="CA-2014-153850"/>
    <x v="156"/>
    <x v="695"/>
    <x v="1"/>
    <s v="TH-21100"/>
    <s v="Thea Hendricks"/>
    <x v="0"/>
    <s v="United States"/>
    <s v="Toledo"/>
    <x v="24"/>
    <n v="43615"/>
    <x v="3"/>
    <x v="1718"/>
    <x v="2"/>
    <x v="7"/>
    <x v="1705"/>
    <n v="1502.38"/>
    <n v="4"/>
    <n v="0.4"/>
    <n v="-250.4"/>
    <n v="3856.1120000000001"/>
    <n v="6009.52"/>
    <n v="2403.8080000000004"/>
    <n v="3605.712"/>
  </r>
  <r>
    <n v="5018"/>
    <s v="CA-2014-127558"/>
    <x v="647"/>
    <x v="7"/>
    <x v="2"/>
    <s v="SS-20410"/>
    <s v="Shahid Shariari"/>
    <x v="0"/>
    <s v="United States"/>
    <s v="Los Angeles"/>
    <x v="1"/>
    <n v="90008"/>
    <x v="1"/>
    <x v="224"/>
    <x v="0"/>
    <x v="5"/>
    <x v="225"/>
    <n v="10.11"/>
    <n v="3"/>
    <n v="0"/>
    <n v="3.24"/>
    <n v="27.089999999999996"/>
    <n v="30.33"/>
    <n v="0"/>
    <n v="30.33"/>
  </r>
  <r>
    <n v="5019"/>
    <s v="CA-2014-127558"/>
    <x v="647"/>
    <x v="7"/>
    <x v="2"/>
    <s v="SS-20410"/>
    <s v="Shahid Shariari"/>
    <x v="0"/>
    <s v="United States"/>
    <s v="Los Angeles"/>
    <x v="1"/>
    <n v="90008"/>
    <x v="1"/>
    <x v="217"/>
    <x v="2"/>
    <x v="11"/>
    <x v="218"/>
    <n v="772.47"/>
    <n v="3"/>
    <n v="0"/>
    <n v="146.77000000000001"/>
    <n v="2170.64"/>
    <n v="2317.41"/>
    <n v="0"/>
    <n v="2317.41"/>
  </r>
  <r>
    <n v="5020"/>
    <s v="CA-2014-127558"/>
    <x v="647"/>
    <x v="7"/>
    <x v="2"/>
    <s v="SS-20410"/>
    <s v="Shahid Shariari"/>
    <x v="0"/>
    <s v="United States"/>
    <s v="Los Angeles"/>
    <x v="1"/>
    <n v="90008"/>
    <x v="1"/>
    <x v="682"/>
    <x v="1"/>
    <x v="14"/>
    <x v="682"/>
    <n v="20.46"/>
    <n v="2"/>
    <n v="0"/>
    <n v="5.32"/>
    <n v="35.6"/>
    <n v="40.92"/>
    <n v="0"/>
    <n v="40.92"/>
  </r>
  <r>
    <n v="5021"/>
    <s v="CA-2017-136511"/>
    <x v="721"/>
    <x v="186"/>
    <x v="0"/>
    <s v="MZ-17515"/>
    <s v="Mary Zewe"/>
    <x v="1"/>
    <s v="United States"/>
    <s v="New York City"/>
    <x v="15"/>
    <n v="10011"/>
    <x v="3"/>
    <x v="413"/>
    <x v="1"/>
    <x v="14"/>
    <x v="413"/>
    <n v="347.58"/>
    <n v="3"/>
    <n v="0"/>
    <n v="17.38"/>
    <n v="1025.3599999999999"/>
    <n v="1042.74"/>
    <n v="0"/>
    <n v="1042.74"/>
  </r>
  <r>
    <n v="5022"/>
    <s v="CA-2016-133795"/>
    <x v="122"/>
    <x v="746"/>
    <x v="1"/>
    <s v="JE-15475"/>
    <s v="Jeremy Ellison"/>
    <x v="0"/>
    <s v="United States"/>
    <s v="San Diego"/>
    <x v="1"/>
    <n v="92037"/>
    <x v="1"/>
    <x v="477"/>
    <x v="2"/>
    <x v="11"/>
    <x v="478"/>
    <n v="72.64"/>
    <n v="2"/>
    <n v="0"/>
    <n v="21.79"/>
    <n v="123.49000000000001"/>
    <n v="145.28"/>
    <n v="0"/>
    <n v="145.28"/>
  </r>
  <r>
    <n v="5023"/>
    <s v="CA-2016-133795"/>
    <x v="122"/>
    <x v="746"/>
    <x v="1"/>
    <s v="JE-15475"/>
    <s v="Jeremy Ellison"/>
    <x v="0"/>
    <s v="United States"/>
    <s v="San Diego"/>
    <x v="1"/>
    <n v="92037"/>
    <x v="1"/>
    <x v="217"/>
    <x v="2"/>
    <x v="11"/>
    <x v="218"/>
    <n v="772.47"/>
    <n v="3"/>
    <n v="0"/>
    <n v="146.77000000000001"/>
    <n v="2170.64"/>
    <n v="2317.41"/>
    <n v="0"/>
    <n v="2317.41"/>
  </r>
  <r>
    <n v="5024"/>
    <s v="CA-2016-133795"/>
    <x v="122"/>
    <x v="746"/>
    <x v="1"/>
    <s v="JE-15475"/>
    <s v="Jeremy Ellison"/>
    <x v="0"/>
    <s v="United States"/>
    <s v="San Diego"/>
    <x v="1"/>
    <n v="92037"/>
    <x v="1"/>
    <x v="1611"/>
    <x v="0"/>
    <x v="5"/>
    <x v="1602"/>
    <n v="39.92"/>
    <n v="4"/>
    <n v="0"/>
    <n v="11.18"/>
    <n v="148.5"/>
    <n v="159.68"/>
    <n v="0"/>
    <n v="159.68"/>
  </r>
  <r>
    <n v="5025"/>
    <s v="US-2017-130953"/>
    <x v="570"/>
    <x v="260"/>
    <x v="1"/>
    <s v="RF-19735"/>
    <s v="Roland Fjeld"/>
    <x v="0"/>
    <s v="United States"/>
    <s v="Oklahoma City"/>
    <x v="26"/>
    <n v="73120"/>
    <x v="2"/>
    <x v="1595"/>
    <x v="1"/>
    <x v="8"/>
    <x v="1587"/>
    <n v="33.479999999999997"/>
    <n v="2"/>
    <n v="0"/>
    <n v="16.41"/>
    <n v="50.55"/>
    <n v="66.959999999999994"/>
    <n v="0"/>
    <n v="66.959999999999994"/>
  </r>
  <r>
    <n v="5026"/>
    <s v="US-2017-130953"/>
    <x v="570"/>
    <x v="260"/>
    <x v="1"/>
    <s v="RF-19735"/>
    <s v="Roland Fjeld"/>
    <x v="0"/>
    <s v="United States"/>
    <s v="Oklahoma City"/>
    <x v="26"/>
    <n v="73120"/>
    <x v="2"/>
    <x v="348"/>
    <x v="2"/>
    <x v="7"/>
    <x v="348"/>
    <n v="461.97"/>
    <n v="3"/>
    <n v="0"/>
    <n v="133.97"/>
    <n v="1251.94"/>
    <n v="1385.91"/>
    <n v="0"/>
    <n v="1385.91"/>
  </r>
  <r>
    <n v="5027"/>
    <s v="US-2017-130953"/>
    <x v="570"/>
    <x v="260"/>
    <x v="1"/>
    <s v="RF-19735"/>
    <s v="Roland Fjeld"/>
    <x v="0"/>
    <s v="United States"/>
    <s v="Oklahoma City"/>
    <x v="26"/>
    <n v="73120"/>
    <x v="2"/>
    <x v="14"/>
    <x v="1"/>
    <x v="9"/>
    <x v="14"/>
    <n v="137.62"/>
    <n v="2"/>
    <n v="0"/>
    <n v="60.55"/>
    <n v="214.69"/>
    <n v="275.24"/>
    <n v="0"/>
    <n v="275.24"/>
  </r>
  <r>
    <n v="5028"/>
    <s v="US-2017-130953"/>
    <x v="570"/>
    <x v="260"/>
    <x v="1"/>
    <s v="RF-19735"/>
    <s v="Roland Fjeld"/>
    <x v="0"/>
    <s v="United States"/>
    <s v="Oklahoma City"/>
    <x v="26"/>
    <n v="73120"/>
    <x v="2"/>
    <x v="1719"/>
    <x v="0"/>
    <x v="1"/>
    <x v="1706"/>
    <n v="302.67"/>
    <n v="3"/>
    <n v="0"/>
    <n v="72.64"/>
    <n v="835.37"/>
    <n v="908.01"/>
    <n v="0"/>
    <n v="908.01"/>
  </r>
  <r>
    <n v="5029"/>
    <s v="CA-2014-151792"/>
    <x v="814"/>
    <x v="1110"/>
    <x v="0"/>
    <s v="CV-12295"/>
    <s v="Christina VanderZanden"/>
    <x v="0"/>
    <s v="United States"/>
    <s v="Chicago"/>
    <x v="10"/>
    <n v="60653"/>
    <x v="2"/>
    <x v="590"/>
    <x v="2"/>
    <x v="11"/>
    <x v="590"/>
    <n v="239.98"/>
    <n v="3"/>
    <n v="0.2"/>
    <n v="53.99"/>
    <n v="521.96199999999999"/>
    <n v="719.93999999999994"/>
    <n v="143.988"/>
    <n v="575.952"/>
  </r>
  <r>
    <n v="5030"/>
    <s v="CA-2017-139304"/>
    <x v="926"/>
    <x v="985"/>
    <x v="1"/>
    <s v="VG-21790"/>
    <s v="Vivek Gonzalez"/>
    <x v="0"/>
    <s v="United States"/>
    <s v="San Francisco"/>
    <x v="1"/>
    <n v="94109"/>
    <x v="1"/>
    <x v="1477"/>
    <x v="1"/>
    <x v="6"/>
    <x v="1464"/>
    <n v="8.34"/>
    <n v="3"/>
    <n v="0"/>
    <n v="2.17"/>
    <n v="22.85"/>
    <n v="25.02"/>
    <n v="0"/>
    <n v="25.02"/>
  </r>
  <r>
    <n v="5031"/>
    <s v="CA-2017-139304"/>
    <x v="926"/>
    <x v="985"/>
    <x v="1"/>
    <s v="VG-21790"/>
    <s v="Vivek Gonzalez"/>
    <x v="0"/>
    <s v="United States"/>
    <s v="San Francisco"/>
    <x v="1"/>
    <n v="94109"/>
    <x v="1"/>
    <x v="1257"/>
    <x v="1"/>
    <x v="14"/>
    <x v="1241"/>
    <n v="8.57"/>
    <n v="1"/>
    <n v="0"/>
    <n v="2.23"/>
    <n v="6.34"/>
    <n v="8.57"/>
    <n v="0"/>
    <n v="8.57"/>
  </r>
  <r>
    <n v="5032"/>
    <s v="CA-2017-139304"/>
    <x v="926"/>
    <x v="985"/>
    <x v="1"/>
    <s v="VG-21790"/>
    <s v="Vivek Gonzalez"/>
    <x v="0"/>
    <s v="United States"/>
    <s v="San Francisco"/>
    <x v="1"/>
    <n v="94109"/>
    <x v="1"/>
    <x v="440"/>
    <x v="1"/>
    <x v="8"/>
    <x v="440"/>
    <n v="119.62"/>
    <n v="8"/>
    <n v="0.2"/>
    <n v="40.369999999999997"/>
    <n v="725.19799999999998"/>
    <n v="956.96"/>
    <n v="191.39200000000002"/>
    <n v="765.56799999999998"/>
  </r>
  <r>
    <n v="5033"/>
    <s v="CA-2016-155166"/>
    <x v="482"/>
    <x v="771"/>
    <x v="1"/>
    <s v="BB-11545"/>
    <s v="Brenda Bowman"/>
    <x v="1"/>
    <s v="United States"/>
    <s v="Vineland"/>
    <x v="30"/>
    <n v="8360"/>
    <x v="3"/>
    <x v="56"/>
    <x v="0"/>
    <x v="1"/>
    <x v="56"/>
    <n v="212.94"/>
    <n v="3"/>
    <n v="0"/>
    <n v="25.55"/>
    <n v="613.27"/>
    <n v="638.81999999999994"/>
    <n v="0"/>
    <n v="638.81999999999994"/>
  </r>
  <r>
    <n v="5034"/>
    <s v="CA-2016-155166"/>
    <x v="482"/>
    <x v="771"/>
    <x v="1"/>
    <s v="BB-11545"/>
    <s v="Brenda Bowman"/>
    <x v="1"/>
    <s v="United States"/>
    <s v="Vineland"/>
    <x v="30"/>
    <n v="8360"/>
    <x v="3"/>
    <x v="1276"/>
    <x v="1"/>
    <x v="9"/>
    <x v="1261"/>
    <n v="26.49"/>
    <n v="1"/>
    <n v="0"/>
    <n v="7.42"/>
    <n v="19.07"/>
    <n v="26.49"/>
    <n v="0"/>
    <n v="26.49"/>
  </r>
  <r>
    <n v="5035"/>
    <s v="CA-2015-103954"/>
    <x v="101"/>
    <x v="1111"/>
    <x v="0"/>
    <s v="HR-14770"/>
    <s v="Hallie Redmond"/>
    <x v="2"/>
    <s v="United States"/>
    <s v="Milwaukee"/>
    <x v="6"/>
    <n v="53209"/>
    <x v="2"/>
    <x v="1657"/>
    <x v="0"/>
    <x v="0"/>
    <x v="1645"/>
    <n v="687.4"/>
    <n v="5"/>
    <n v="0"/>
    <n v="48.12"/>
    <n v="3388.88"/>
    <n v="3437"/>
    <n v="0"/>
    <n v="3437"/>
  </r>
  <r>
    <n v="5036"/>
    <s v="CA-2014-169803"/>
    <x v="322"/>
    <x v="1021"/>
    <x v="1"/>
    <s v="SC-20260"/>
    <s v="Scott Cohen"/>
    <x v="1"/>
    <s v="United States"/>
    <s v="Seattle"/>
    <x v="4"/>
    <n v="98115"/>
    <x v="1"/>
    <x v="562"/>
    <x v="0"/>
    <x v="3"/>
    <x v="561"/>
    <n v="653.54999999999995"/>
    <n v="3"/>
    <n v="0"/>
    <n v="111.1"/>
    <n v="1849.55"/>
    <n v="1960.6499999999999"/>
    <n v="0"/>
    <n v="1960.6499999999999"/>
  </r>
  <r>
    <n v="5037"/>
    <s v="CA-2014-169803"/>
    <x v="322"/>
    <x v="1021"/>
    <x v="1"/>
    <s v="SC-20260"/>
    <s v="Scott Cohen"/>
    <x v="1"/>
    <s v="United States"/>
    <s v="Seattle"/>
    <x v="4"/>
    <n v="98115"/>
    <x v="1"/>
    <x v="658"/>
    <x v="2"/>
    <x v="11"/>
    <x v="658"/>
    <n v="33.9"/>
    <n v="2"/>
    <n v="0"/>
    <n v="2.0299999999999998"/>
    <n v="65.77"/>
    <n v="67.8"/>
    <n v="0"/>
    <n v="67.8"/>
  </r>
  <r>
    <n v="5038"/>
    <s v="CA-2017-141719"/>
    <x v="701"/>
    <x v="410"/>
    <x v="0"/>
    <s v="EG-13900"/>
    <s v="Emily Grady"/>
    <x v="0"/>
    <s v="United States"/>
    <s v="Naperville"/>
    <x v="10"/>
    <n v="60540"/>
    <x v="2"/>
    <x v="603"/>
    <x v="2"/>
    <x v="11"/>
    <x v="603"/>
    <n v="239.96"/>
    <n v="5"/>
    <n v="0.2"/>
    <n v="83.99"/>
    <n v="875.84999999999991"/>
    <n v="1199.8"/>
    <n v="239.96"/>
    <n v="959.83999999999992"/>
  </r>
  <r>
    <n v="5039"/>
    <s v="CA-2015-136469"/>
    <x v="655"/>
    <x v="1112"/>
    <x v="2"/>
    <s v="TS-21370"/>
    <s v="Todd Sumrall"/>
    <x v="1"/>
    <s v="United States"/>
    <s v="Wilmington"/>
    <x v="13"/>
    <n v="19805"/>
    <x v="3"/>
    <x v="719"/>
    <x v="0"/>
    <x v="3"/>
    <x v="718"/>
    <n v="199.84"/>
    <n v="4"/>
    <n v="0.3"/>
    <n v="-37.11"/>
    <n v="596.66200000000003"/>
    <n v="799.36"/>
    <n v="239.80799999999999"/>
    <n v="559.55200000000002"/>
  </r>
  <r>
    <n v="5040"/>
    <s v="CA-2015-136469"/>
    <x v="655"/>
    <x v="1112"/>
    <x v="2"/>
    <s v="TS-21370"/>
    <s v="Todd Sumrall"/>
    <x v="1"/>
    <s v="United States"/>
    <s v="Wilmington"/>
    <x v="13"/>
    <n v="19805"/>
    <x v="3"/>
    <x v="1118"/>
    <x v="2"/>
    <x v="7"/>
    <x v="1106"/>
    <n v="716"/>
    <n v="2"/>
    <n v="0"/>
    <n v="193.32"/>
    <n v="1238.68"/>
    <n v="1432"/>
    <n v="0"/>
    <n v="1432"/>
  </r>
  <r>
    <n v="5041"/>
    <s v="CA-2015-136469"/>
    <x v="655"/>
    <x v="1112"/>
    <x v="2"/>
    <s v="TS-21370"/>
    <s v="Todd Sumrall"/>
    <x v="1"/>
    <s v="United States"/>
    <s v="Wilmington"/>
    <x v="13"/>
    <n v="19805"/>
    <x v="3"/>
    <x v="351"/>
    <x v="1"/>
    <x v="8"/>
    <x v="351"/>
    <n v="221.06"/>
    <n v="7"/>
    <n v="0"/>
    <n v="103.9"/>
    <n v="1443.52"/>
    <n v="1547.42"/>
    <n v="0"/>
    <n v="1547.42"/>
  </r>
  <r>
    <n v="5042"/>
    <s v="CA-2016-158694"/>
    <x v="338"/>
    <x v="1113"/>
    <x v="0"/>
    <s v="AI-10855"/>
    <s v="Arianne Irving"/>
    <x v="0"/>
    <s v="United States"/>
    <s v="Los Angeles"/>
    <x v="1"/>
    <n v="90036"/>
    <x v="1"/>
    <x v="1437"/>
    <x v="1"/>
    <x v="10"/>
    <x v="1425"/>
    <n v="67.709999999999994"/>
    <n v="3"/>
    <n v="0"/>
    <n v="32.5"/>
    <n v="170.63"/>
    <n v="203.13"/>
    <n v="0"/>
    <n v="203.13"/>
  </r>
  <r>
    <n v="5043"/>
    <s v="CA-2016-158694"/>
    <x v="338"/>
    <x v="1113"/>
    <x v="0"/>
    <s v="AI-10855"/>
    <s v="Arianne Irving"/>
    <x v="0"/>
    <s v="United States"/>
    <s v="Los Angeles"/>
    <x v="1"/>
    <n v="90036"/>
    <x v="1"/>
    <x v="791"/>
    <x v="1"/>
    <x v="9"/>
    <x v="789"/>
    <n v="129.91999999999999"/>
    <n v="4"/>
    <n v="0"/>
    <n v="38.979999999999997"/>
    <n v="480.69999999999993"/>
    <n v="519.67999999999995"/>
    <n v="0"/>
    <n v="519.67999999999995"/>
  </r>
  <r>
    <n v="5044"/>
    <s v="CA-2016-158694"/>
    <x v="338"/>
    <x v="1113"/>
    <x v="0"/>
    <s v="AI-10855"/>
    <s v="Arianne Irving"/>
    <x v="0"/>
    <s v="United States"/>
    <s v="Los Angeles"/>
    <x v="1"/>
    <n v="90036"/>
    <x v="1"/>
    <x v="689"/>
    <x v="0"/>
    <x v="5"/>
    <x v="689"/>
    <n v="467.46"/>
    <n v="9"/>
    <n v="0"/>
    <n v="191.66"/>
    <n v="4015.4799999999996"/>
    <n v="4207.1399999999994"/>
    <n v="0"/>
    <n v="4207.1399999999994"/>
  </r>
  <r>
    <n v="5045"/>
    <s v="CA-2016-158694"/>
    <x v="338"/>
    <x v="1113"/>
    <x v="0"/>
    <s v="AI-10855"/>
    <s v="Arianne Irving"/>
    <x v="0"/>
    <s v="United States"/>
    <s v="Los Angeles"/>
    <x v="1"/>
    <n v="90036"/>
    <x v="1"/>
    <x v="1635"/>
    <x v="1"/>
    <x v="10"/>
    <x v="1625"/>
    <n v="61.4"/>
    <n v="5"/>
    <n v="0"/>
    <n v="28.86"/>
    <n v="278.14"/>
    <n v="307"/>
    <n v="0"/>
    <n v="307"/>
  </r>
  <r>
    <n v="5046"/>
    <s v="CA-2016-158694"/>
    <x v="338"/>
    <x v="1113"/>
    <x v="0"/>
    <s v="AI-10855"/>
    <s v="Arianne Irving"/>
    <x v="0"/>
    <s v="United States"/>
    <s v="Los Angeles"/>
    <x v="1"/>
    <n v="90036"/>
    <x v="1"/>
    <x v="734"/>
    <x v="1"/>
    <x v="4"/>
    <x v="733"/>
    <n v="720.76"/>
    <n v="4"/>
    <n v="0"/>
    <n v="187.4"/>
    <n v="2695.64"/>
    <n v="2883.04"/>
    <n v="0"/>
    <n v="2883.04"/>
  </r>
  <r>
    <n v="5047"/>
    <s v="CA-2016-158694"/>
    <x v="338"/>
    <x v="1113"/>
    <x v="0"/>
    <s v="AI-10855"/>
    <s v="Arianne Irving"/>
    <x v="0"/>
    <s v="United States"/>
    <s v="Los Angeles"/>
    <x v="1"/>
    <n v="90036"/>
    <x v="1"/>
    <x v="870"/>
    <x v="1"/>
    <x v="8"/>
    <x v="864"/>
    <n v="5.18"/>
    <n v="3"/>
    <n v="0.2"/>
    <n v="1.81"/>
    <n v="10.621999999999998"/>
    <n v="15.54"/>
    <n v="3.1080000000000001"/>
    <n v="12.431999999999999"/>
  </r>
  <r>
    <n v="5048"/>
    <s v="CA-2016-158694"/>
    <x v="338"/>
    <x v="1113"/>
    <x v="0"/>
    <s v="AI-10855"/>
    <s v="Arianne Irving"/>
    <x v="0"/>
    <s v="United States"/>
    <s v="Los Angeles"/>
    <x v="1"/>
    <n v="90036"/>
    <x v="1"/>
    <x v="1630"/>
    <x v="1"/>
    <x v="6"/>
    <x v="1620"/>
    <n v="14.7"/>
    <n v="5"/>
    <n v="0"/>
    <n v="3.97"/>
    <n v="69.53"/>
    <n v="73.5"/>
    <n v="0"/>
    <n v="73.5"/>
  </r>
  <r>
    <n v="5049"/>
    <s v="US-2014-104759"/>
    <x v="691"/>
    <x v="1114"/>
    <x v="1"/>
    <s v="DD-13570"/>
    <s v="Dorothy Dickinson"/>
    <x v="0"/>
    <s v="United States"/>
    <s v="Chicago"/>
    <x v="10"/>
    <n v="60610"/>
    <x v="2"/>
    <x v="699"/>
    <x v="1"/>
    <x v="8"/>
    <x v="699"/>
    <n v="8.1300000000000008"/>
    <n v="7"/>
    <n v="0.8"/>
    <n v="-13.83"/>
    <n v="25.211999999999996"/>
    <n v="56.910000000000004"/>
    <n v="45.528000000000006"/>
    <n v="11.381999999999998"/>
  </r>
  <r>
    <n v="5050"/>
    <s v="US-2014-104759"/>
    <x v="691"/>
    <x v="1114"/>
    <x v="1"/>
    <s v="DD-13570"/>
    <s v="Dorothy Dickinson"/>
    <x v="0"/>
    <s v="United States"/>
    <s v="Chicago"/>
    <x v="10"/>
    <n v="60610"/>
    <x v="2"/>
    <x v="648"/>
    <x v="2"/>
    <x v="11"/>
    <x v="648"/>
    <n v="79.98"/>
    <n v="2"/>
    <n v="0.2"/>
    <n v="14"/>
    <n v="113.968"/>
    <n v="159.96"/>
    <n v="31.992000000000004"/>
    <n v="127.968"/>
  </r>
  <r>
    <n v="5051"/>
    <s v="CA-2015-150511"/>
    <x v="227"/>
    <x v="488"/>
    <x v="1"/>
    <s v="AB-10060"/>
    <s v="Adam Bellavance"/>
    <x v="2"/>
    <s v="United States"/>
    <s v="Des Moines"/>
    <x v="4"/>
    <n v="98198"/>
    <x v="1"/>
    <x v="1286"/>
    <x v="1"/>
    <x v="10"/>
    <x v="1272"/>
    <n v="18.54"/>
    <n v="2"/>
    <n v="0"/>
    <n v="8.7100000000000009"/>
    <n v="28.369999999999997"/>
    <n v="37.08"/>
    <n v="0"/>
    <n v="37.08"/>
  </r>
  <r>
    <n v="5052"/>
    <s v="CA-2015-134922"/>
    <x v="209"/>
    <x v="917"/>
    <x v="1"/>
    <s v="KB-16240"/>
    <s v="Karen Bern"/>
    <x v="1"/>
    <s v="United States"/>
    <s v="Philadelphia"/>
    <x v="9"/>
    <n v="19140"/>
    <x v="3"/>
    <x v="373"/>
    <x v="1"/>
    <x v="12"/>
    <x v="374"/>
    <n v="24.4"/>
    <n v="2"/>
    <n v="0.2"/>
    <n v="7.93"/>
    <n v="31.11"/>
    <n v="48.8"/>
    <n v="9.76"/>
    <n v="39.04"/>
  </r>
  <r>
    <n v="5053"/>
    <s v="US-2017-120607"/>
    <x v="240"/>
    <x v="1049"/>
    <x v="3"/>
    <s v="JC-15775"/>
    <s v="John Castell"/>
    <x v="0"/>
    <s v="United States"/>
    <s v="Atlanta"/>
    <x v="32"/>
    <n v="30318"/>
    <x v="0"/>
    <x v="1158"/>
    <x v="1"/>
    <x v="10"/>
    <x v="1146"/>
    <n v="195.64"/>
    <n v="4"/>
    <n v="0"/>
    <n v="91.95"/>
    <n v="690.6099999999999"/>
    <n v="782.56"/>
    <n v="0"/>
    <n v="782.56"/>
  </r>
  <r>
    <n v="5054"/>
    <s v="CA-2015-141243"/>
    <x v="928"/>
    <x v="987"/>
    <x v="0"/>
    <s v="AH-10465"/>
    <s v="Amy Hunt"/>
    <x v="0"/>
    <s v="United States"/>
    <s v="Dallas"/>
    <x v="5"/>
    <n v="75217"/>
    <x v="2"/>
    <x v="769"/>
    <x v="2"/>
    <x v="11"/>
    <x v="768"/>
    <n v="398.4"/>
    <n v="5"/>
    <n v="0.2"/>
    <n v="84.66"/>
    <n v="1508.9399999999998"/>
    <n v="1992"/>
    <n v="398.40000000000003"/>
    <n v="1593.6"/>
  </r>
  <r>
    <n v="5055"/>
    <s v="CA-2015-141243"/>
    <x v="928"/>
    <x v="987"/>
    <x v="0"/>
    <s v="AH-10465"/>
    <s v="Amy Hunt"/>
    <x v="0"/>
    <s v="United States"/>
    <s v="Dallas"/>
    <x v="5"/>
    <n v="75217"/>
    <x v="2"/>
    <x v="454"/>
    <x v="1"/>
    <x v="6"/>
    <x v="455"/>
    <n v="7.06"/>
    <n v="3"/>
    <n v="0.2"/>
    <n v="0.79"/>
    <n v="16.154"/>
    <n v="21.18"/>
    <n v="4.2359999999999998"/>
    <n v="16.943999999999999"/>
  </r>
  <r>
    <n v="5056"/>
    <s v="CA-2015-141243"/>
    <x v="928"/>
    <x v="987"/>
    <x v="0"/>
    <s v="AH-10465"/>
    <s v="Amy Hunt"/>
    <x v="0"/>
    <s v="United States"/>
    <s v="Dallas"/>
    <x v="5"/>
    <n v="75217"/>
    <x v="2"/>
    <x v="587"/>
    <x v="0"/>
    <x v="0"/>
    <x v="587"/>
    <n v="1352.4"/>
    <n v="9"/>
    <n v="0.32"/>
    <n v="-437.54"/>
    <n v="8714.228000000001"/>
    <n v="12171.6"/>
    <n v="3894.9120000000003"/>
    <n v="8276.6880000000001"/>
  </r>
  <r>
    <n v="5057"/>
    <s v="CA-2015-162166"/>
    <x v="1014"/>
    <x v="835"/>
    <x v="2"/>
    <s v="NM-18520"/>
    <s v="Neoma Murray"/>
    <x v="0"/>
    <s v="United States"/>
    <s v="Moreno Valley"/>
    <x v="1"/>
    <n v="92553"/>
    <x v="1"/>
    <x v="1610"/>
    <x v="1"/>
    <x v="10"/>
    <x v="1601"/>
    <n v="26.4"/>
    <n v="5"/>
    <n v="0"/>
    <n v="11.88"/>
    <n v="120.12"/>
    <n v="132"/>
    <n v="0"/>
    <n v="132"/>
  </r>
  <r>
    <n v="5058"/>
    <s v="CA-2015-162166"/>
    <x v="1014"/>
    <x v="835"/>
    <x v="2"/>
    <s v="NM-18520"/>
    <s v="Neoma Murray"/>
    <x v="0"/>
    <s v="United States"/>
    <s v="Moreno Valley"/>
    <x v="1"/>
    <n v="92553"/>
    <x v="1"/>
    <x v="700"/>
    <x v="1"/>
    <x v="4"/>
    <x v="700"/>
    <n v="41.88"/>
    <n v="6"/>
    <n v="0"/>
    <n v="0.84"/>
    <n v="250.44000000000003"/>
    <n v="251.28000000000003"/>
    <n v="0"/>
    <n v="251.28000000000003"/>
  </r>
  <r>
    <n v="5059"/>
    <s v="CA-2016-120796"/>
    <x v="1015"/>
    <x v="1115"/>
    <x v="1"/>
    <s v="CS-11950"/>
    <s v="Carlos Soltero"/>
    <x v="0"/>
    <s v="United States"/>
    <s v="Philadelphia"/>
    <x v="9"/>
    <n v="19140"/>
    <x v="3"/>
    <x v="805"/>
    <x v="1"/>
    <x v="8"/>
    <x v="803"/>
    <n v="99.85"/>
    <n v="9"/>
    <n v="0.7"/>
    <n v="-83.21"/>
    <n v="352.80500000000001"/>
    <n v="898.65"/>
    <n v="629.05499999999995"/>
    <n v="269.59500000000003"/>
  </r>
  <r>
    <n v="5060"/>
    <s v="CA-2016-109722"/>
    <x v="5"/>
    <x v="439"/>
    <x v="0"/>
    <s v="TP-21130"/>
    <s v="Theone Pippenger"/>
    <x v="0"/>
    <s v="United States"/>
    <s v="Georgetown"/>
    <x v="0"/>
    <n v="40324"/>
    <x v="0"/>
    <x v="754"/>
    <x v="2"/>
    <x v="7"/>
    <x v="752"/>
    <n v="699.98"/>
    <n v="2"/>
    <n v="0"/>
    <n v="195.99"/>
    <n v="1203.97"/>
    <n v="1399.96"/>
    <n v="0"/>
    <n v="1399.96"/>
  </r>
  <r>
    <n v="5061"/>
    <s v="CA-2016-109722"/>
    <x v="5"/>
    <x v="439"/>
    <x v="0"/>
    <s v="TP-21130"/>
    <s v="Theone Pippenger"/>
    <x v="0"/>
    <s v="United States"/>
    <s v="Georgetown"/>
    <x v="0"/>
    <n v="40324"/>
    <x v="0"/>
    <x v="391"/>
    <x v="1"/>
    <x v="4"/>
    <x v="392"/>
    <n v="584.82000000000005"/>
    <n v="9"/>
    <n v="0"/>
    <n v="70.180000000000007"/>
    <n v="5193.2"/>
    <n v="5263.38"/>
    <n v="0"/>
    <n v="5263.38"/>
  </r>
  <r>
    <n v="5062"/>
    <s v="CA-2015-136798"/>
    <x v="412"/>
    <x v="678"/>
    <x v="1"/>
    <s v="DL-12925"/>
    <s v="Daniel Lacy"/>
    <x v="0"/>
    <s v="United States"/>
    <s v="Minneapolis"/>
    <x v="11"/>
    <n v="55407"/>
    <x v="2"/>
    <x v="715"/>
    <x v="1"/>
    <x v="8"/>
    <x v="714"/>
    <n v="43.98"/>
    <n v="2"/>
    <n v="0"/>
    <n v="21.99"/>
    <n v="65.97"/>
    <n v="87.96"/>
    <n v="0"/>
    <n v="87.96"/>
  </r>
  <r>
    <n v="5063"/>
    <s v="CA-2015-136798"/>
    <x v="412"/>
    <x v="678"/>
    <x v="1"/>
    <s v="DL-12925"/>
    <s v="Daniel Lacy"/>
    <x v="0"/>
    <s v="United States"/>
    <s v="Minneapolis"/>
    <x v="11"/>
    <n v="55407"/>
    <x v="2"/>
    <x v="1066"/>
    <x v="2"/>
    <x v="7"/>
    <x v="1055"/>
    <n v="377.97"/>
    <n v="3"/>
    <n v="0"/>
    <n v="105.83"/>
    <n v="1028.0800000000002"/>
    <n v="1133.9100000000001"/>
    <n v="0"/>
    <n v="1133.9100000000001"/>
  </r>
  <r>
    <n v="5064"/>
    <s v="CA-2015-136798"/>
    <x v="412"/>
    <x v="678"/>
    <x v="1"/>
    <s v="DL-12925"/>
    <s v="Daniel Lacy"/>
    <x v="0"/>
    <s v="United States"/>
    <s v="Minneapolis"/>
    <x v="11"/>
    <n v="55407"/>
    <x v="2"/>
    <x v="479"/>
    <x v="0"/>
    <x v="5"/>
    <x v="480"/>
    <n v="123.96"/>
    <n v="3"/>
    <n v="0"/>
    <n v="11.16"/>
    <n v="360.71999999999997"/>
    <n v="371.88"/>
    <n v="0"/>
    <n v="371.88"/>
  </r>
  <r>
    <n v="5065"/>
    <s v="CA-2017-122196"/>
    <x v="585"/>
    <x v="706"/>
    <x v="2"/>
    <s v="CA-12265"/>
    <s v="Christina Anderson"/>
    <x v="0"/>
    <s v="United States"/>
    <s v="Wilmington"/>
    <x v="13"/>
    <n v="19805"/>
    <x v="3"/>
    <x v="34"/>
    <x v="2"/>
    <x v="7"/>
    <x v="34"/>
    <n v="391.98"/>
    <n v="2"/>
    <n v="0"/>
    <n v="113.67"/>
    <n v="670.29000000000008"/>
    <n v="783.96"/>
    <n v="0"/>
    <n v="783.96"/>
  </r>
  <r>
    <n v="5066"/>
    <s v="CA-2017-142090"/>
    <x v="329"/>
    <x v="94"/>
    <x v="1"/>
    <s v="SC-20380"/>
    <s v="Shahid Collister"/>
    <x v="0"/>
    <s v="United States"/>
    <s v="Burlington"/>
    <x v="3"/>
    <n v="27217"/>
    <x v="0"/>
    <x v="265"/>
    <x v="2"/>
    <x v="11"/>
    <x v="265"/>
    <n v="383.98"/>
    <n v="3"/>
    <n v="0.2"/>
    <n v="81.59"/>
    <n v="839.96199999999999"/>
    <n v="1151.94"/>
    <n v="230.38800000000003"/>
    <n v="921.55200000000002"/>
  </r>
  <r>
    <n v="5067"/>
    <s v="CA-2017-142090"/>
    <x v="329"/>
    <x v="94"/>
    <x v="1"/>
    <s v="SC-20380"/>
    <s v="Shahid Collister"/>
    <x v="0"/>
    <s v="United States"/>
    <s v="Burlington"/>
    <x v="3"/>
    <n v="27217"/>
    <x v="0"/>
    <x v="411"/>
    <x v="0"/>
    <x v="3"/>
    <x v="411"/>
    <n v="1781.68"/>
    <n v="7"/>
    <n v="0.4"/>
    <n v="-653.28"/>
    <n v="8136.3359999999993"/>
    <n v="12471.76"/>
    <n v="4988.7040000000006"/>
    <n v="7483.0559999999996"/>
  </r>
  <r>
    <n v="5068"/>
    <s v="CA-2017-160934"/>
    <x v="787"/>
    <x v="992"/>
    <x v="1"/>
    <s v="TT-21460"/>
    <s v="Tonja Turnell"/>
    <x v="2"/>
    <s v="United States"/>
    <s v="Los Angeles"/>
    <x v="1"/>
    <n v="90008"/>
    <x v="1"/>
    <x v="1046"/>
    <x v="1"/>
    <x v="6"/>
    <x v="1035"/>
    <n v="21.4"/>
    <n v="5"/>
    <n v="0"/>
    <n v="6.21"/>
    <n v="100.79"/>
    <n v="107"/>
    <n v="0"/>
    <n v="107"/>
  </r>
  <r>
    <n v="5069"/>
    <s v="CA-2014-124478"/>
    <x v="233"/>
    <x v="1116"/>
    <x v="1"/>
    <s v="MA-17560"/>
    <s v="Matt Abelman"/>
    <x v="2"/>
    <s v="United States"/>
    <s v="Trenton"/>
    <x v="12"/>
    <n v="48183"/>
    <x v="2"/>
    <x v="1572"/>
    <x v="2"/>
    <x v="16"/>
    <x v="1563"/>
    <n v="549.99"/>
    <n v="1"/>
    <n v="0"/>
    <n v="275"/>
    <n v="274.99"/>
    <n v="549.99"/>
    <n v="0"/>
    <n v="549.99"/>
  </r>
  <r>
    <n v="5070"/>
    <s v="CA-2014-124478"/>
    <x v="233"/>
    <x v="1116"/>
    <x v="1"/>
    <s v="MA-17560"/>
    <s v="Matt Abelman"/>
    <x v="2"/>
    <s v="United States"/>
    <s v="Trenton"/>
    <x v="12"/>
    <n v="48183"/>
    <x v="2"/>
    <x v="1094"/>
    <x v="1"/>
    <x v="9"/>
    <x v="1084"/>
    <n v="167.54"/>
    <n v="3"/>
    <n v="0.1"/>
    <n v="37.229999999999997"/>
    <n v="415.12799999999999"/>
    <n v="502.62"/>
    <n v="50.262"/>
    <n v="452.358"/>
  </r>
  <r>
    <n v="5071"/>
    <s v="CA-2014-124478"/>
    <x v="233"/>
    <x v="1116"/>
    <x v="1"/>
    <s v="MA-17560"/>
    <s v="Matt Abelman"/>
    <x v="2"/>
    <s v="United States"/>
    <s v="Trenton"/>
    <x v="12"/>
    <n v="48183"/>
    <x v="2"/>
    <x v="118"/>
    <x v="1"/>
    <x v="12"/>
    <x v="118"/>
    <n v="38.340000000000003"/>
    <n v="3"/>
    <n v="0"/>
    <n v="17.25"/>
    <n v="97.77000000000001"/>
    <n v="115.02000000000001"/>
    <n v="0"/>
    <n v="115.02000000000001"/>
  </r>
  <r>
    <n v="5072"/>
    <s v="CA-2014-124478"/>
    <x v="233"/>
    <x v="1116"/>
    <x v="1"/>
    <s v="MA-17560"/>
    <s v="Matt Abelman"/>
    <x v="2"/>
    <s v="United States"/>
    <s v="Trenton"/>
    <x v="12"/>
    <n v="48183"/>
    <x v="2"/>
    <x v="1104"/>
    <x v="0"/>
    <x v="5"/>
    <x v="1093"/>
    <n v="53.88"/>
    <n v="6"/>
    <n v="0"/>
    <n v="22.63"/>
    <n v="300.65000000000003"/>
    <n v="323.28000000000003"/>
    <n v="0"/>
    <n v="323.28000000000003"/>
  </r>
  <r>
    <n v="5073"/>
    <s v="CA-2014-124478"/>
    <x v="233"/>
    <x v="1116"/>
    <x v="1"/>
    <s v="MA-17560"/>
    <s v="Matt Abelman"/>
    <x v="2"/>
    <s v="United States"/>
    <s v="Trenton"/>
    <x v="12"/>
    <n v="48183"/>
    <x v="2"/>
    <x v="1521"/>
    <x v="2"/>
    <x v="7"/>
    <x v="1508"/>
    <n v="299.98"/>
    <n v="2"/>
    <n v="0"/>
    <n v="83.99"/>
    <n v="515.97"/>
    <n v="599.96"/>
    <n v="0"/>
    <n v="599.96"/>
  </r>
  <r>
    <n v="5074"/>
    <s v="CA-2015-145485"/>
    <x v="599"/>
    <x v="745"/>
    <x v="3"/>
    <s v="JM-16195"/>
    <s v="Justin MacKendrick"/>
    <x v="0"/>
    <s v="United States"/>
    <s v="San Francisco"/>
    <x v="1"/>
    <n v="94109"/>
    <x v="1"/>
    <x v="953"/>
    <x v="1"/>
    <x v="4"/>
    <x v="946"/>
    <n v="62.8"/>
    <n v="4"/>
    <n v="0"/>
    <n v="15.7"/>
    <n v="235.5"/>
    <n v="251.2"/>
    <n v="0"/>
    <n v="251.2"/>
  </r>
  <r>
    <n v="5075"/>
    <s v="CA-2017-151071"/>
    <x v="1016"/>
    <x v="809"/>
    <x v="0"/>
    <s v="MB-18085"/>
    <s v="Mick Brown"/>
    <x v="0"/>
    <s v="United States"/>
    <s v="Los Angeles"/>
    <x v="1"/>
    <n v="90049"/>
    <x v="1"/>
    <x v="530"/>
    <x v="1"/>
    <x v="8"/>
    <x v="530"/>
    <n v="13.9"/>
    <n v="2"/>
    <n v="0.2"/>
    <n v="4.5199999999999996"/>
    <n v="17.720000000000002"/>
    <n v="27.8"/>
    <n v="5.5600000000000005"/>
    <n v="22.240000000000002"/>
  </r>
  <r>
    <n v="5076"/>
    <s v="CA-2014-134572"/>
    <x v="1017"/>
    <x v="1117"/>
    <x v="0"/>
    <s v="SV-20365"/>
    <s v="Seth Vernon"/>
    <x v="0"/>
    <s v="United States"/>
    <s v="Houston"/>
    <x v="5"/>
    <n v="77070"/>
    <x v="2"/>
    <x v="214"/>
    <x v="0"/>
    <x v="3"/>
    <x v="215"/>
    <n v="744.1"/>
    <n v="5"/>
    <n v="0.3"/>
    <n v="-95.67"/>
    <n v="2700.0200000000004"/>
    <n v="3720.5"/>
    <n v="1116.1499999999999"/>
    <n v="2604.3500000000004"/>
  </r>
  <r>
    <n v="5077"/>
    <s v="CA-2014-134572"/>
    <x v="1017"/>
    <x v="1117"/>
    <x v="0"/>
    <s v="SV-20365"/>
    <s v="Seth Vernon"/>
    <x v="0"/>
    <s v="United States"/>
    <s v="Houston"/>
    <x v="5"/>
    <n v="77070"/>
    <x v="2"/>
    <x v="602"/>
    <x v="1"/>
    <x v="4"/>
    <x v="602"/>
    <n v="44.84"/>
    <n v="5"/>
    <n v="0.2"/>
    <n v="5.61"/>
    <n v="173.75"/>
    <n v="224.20000000000002"/>
    <n v="44.84"/>
    <n v="179.36"/>
  </r>
  <r>
    <n v="5078"/>
    <s v="CA-2014-134572"/>
    <x v="1017"/>
    <x v="1117"/>
    <x v="0"/>
    <s v="SV-20365"/>
    <s v="Seth Vernon"/>
    <x v="0"/>
    <s v="United States"/>
    <s v="Houston"/>
    <x v="5"/>
    <n v="77070"/>
    <x v="2"/>
    <x v="1666"/>
    <x v="0"/>
    <x v="3"/>
    <x v="1654"/>
    <n v="401.59"/>
    <n v="2"/>
    <n v="0.3"/>
    <n v="-131.94999999999999"/>
    <n v="694.17599999999993"/>
    <n v="803.18"/>
    <n v="240.95399999999998"/>
    <n v="562.226"/>
  </r>
  <r>
    <n v="5079"/>
    <s v="CA-2017-143217"/>
    <x v="343"/>
    <x v="251"/>
    <x v="1"/>
    <s v="CG-12040"/>
    <s v="Catherine Glotzbach"/>
    <x v="2"/>
    <s v="United States"/>
    <s v="Milwaukee"/>
    <x v="6"/>
    <n v="53209"/>
    <x v="2"/>
    <x v="525"/>
    <x v="1"/>
    <x v="8"/>
    <x v="525"/>
    <n v="18.239999999999998"/>
    <n v="3"/>
    <n v="0"/>
    <n v="8.57"/>
    <n v="46.15"/>
    <n v="54.72"/>
    <n v="0"/>
    <n v="54.72"/>
  </r>
  <r>
    <n v="5080"/>
    <s v="US-2017-133312"/>
    <x v="920"/>
    <x v="364"/>
    <x v="1"/>
    <s v="BD-11500"/>
    <s v="Bradley Drucker"/>
    <x v="0"/>
    <s v="United States"/>
    <s v="San Francisco"/>
    <x v="1"/>
    <n v="94122"/>
    <x v="1"/>
    <x v="1248"/>
    <x v="0"/>
    <x v="0"/>
    <x v="1334"/>
    <n v="359.5"/>
    <n v="3"/>
    <n v="0.15"/>
    <n v="-29.61"/>
    <n v="946.33500000000004"/>
    <n v="1078.5"/>
    <n v="161.77500000000001"/>
    <n v="916.72500000000002"/>
  </r>
  <r>
    <n v="5081"/>
    <s v="US-2017-133312"/>
    <x v="920"/>
    <x v="364"/>
    <x v="1"/>
    <s v="BD-11500"/>
    <s v="Bradley Drucker"/>
    <x v="0"/>
    <s v="United States"/>
    <s v="San Francisco"/>
    <x v="1"/>
    <n v="94122"/>
    <x v="1"/>
    <x v="470"/>
    <x v="1"/>
    <x v="4"/>
    <x v="471"/>
    <n v="10.48"/>
    <n v="1"/>
    <n v="0"/>
    <n v="2.83"/>
    <n v="7.65"/>
    <n v="10.48"/>
    <n v="0"/>
    <n v="10.48"/>
  </r>
  <r>
    <n v="5082"/>
    <s v="US-2015-137533"/>
    <x v="217"/>
    <x v="735"/>
    <x v="3"/>
    <s v="JK-15640"/>
    <s v="Jim Kriz"/>
    <x v="2"/>
    <s v="United States"/>
    <s v="Cleveland"/>
    <x v="24"/>
    <n v="44105"/>
    <x v="3"/>
    <x v="490"/>
    <x v="1"/>
    <x v="10"/>
    <x v="490"/>
    <n v="20.74"/>
    <n v="4"/>
    <n v="0.2"/>
    <n v="7.26"/>
    <n v="59.107999999999997"/>
    <n v="82.96"/>
    <n v="16.591999999999999"/>
    <n v="66.367999999999995"/>
  </r>
  <r>
    <n v="5083"/>
    <s v="CA-2016-155138"/>
    <x v="162"/>
    <x v="720"/>
    <x v="1"/>
    <s v="JM-15580"/>
    <s v="Jill Matthias"/>
    <x v="0"/>
    <s v="United States"/>
    <s v="Monroe"/>
    <x v="3"/>
    <n v="28110"/>
    <x v="0"/>
    <x v="916"/>
    <x v="2"/>
    <x v="11"/>
    <x v="908"/>
    <n v="35.17"/>
    <n v="4"/>
    <n v="0.2"/>
    <n v="8.35"/>
    <n v="104.19400000000002"/>
    <n v="140.68"/>
    <n v="28.136000000000003"/>
    <n v="112.54400000000001"/>
  </r>
  <r>
    <n v="5084"/>
    <s v="CA-2016-155138"/>
    <x v="162"/>
    <x v="720"/>
    <x v="1"/>
    <s v="JM-15580"/>
    <s v="Jill Matthias"/>
    <x v="0"/>
    <s v="United States"/>
    <s v="Monroe"/>
    <x v="3"/>
    <n v="28110"/>
    <x v="0"/>
    <x v="982"/>
    <x v="1"/>
    <x v="10"/>
    <x v="975"/>
    <n v="64.7"/>
    <n v="3"/>
    <n v="0.2"/>
    <n v="23.46"/>
    <n v="131.82000000000002"/>
    <n v="194.10000000000002"/>
    <n v="38.820000000000007"/>
    <n v="155.28000000000003"/>
  </r>
  <r>
    <n v="5085"/>
    <s v="CA-2016-108350"/>
    <x v="112"/>
    <x v="103"/>
    <x v="0"/>
    <s v="SC-20230"/>
    <s v="Scot Coram"/>
    <x v="1"/>
    <s v="United States"/>
    <s v="Lowell"/>
    <x v="31"/>
    <n v="1852"/>
    <x v="3"/>
    <x v="779"/>
    <x v="1"/>
    <x v="10"/>
    <x v="778"/>
    <n v="105.52"/>
    <n v="4"/>
    <n v="0"/>
    <n v="48.54"/>
    <n v="373.53999999999996"/>
    <n v="422.08"/>
    <n v="0"/>
    <n v="422.08"/>
  </r>
  <r>
    <n v="5086"/>
    <s v="CA-2015-144302"/>
    <x v="974"/>
    <x v="687"/>
    <x v="1"/>
    <s v="ME-17320"/>
    <s v="Maria Etezadi"/>
    <x v="2"/>
    <s v="United States"/>
    <s v="Dallas"/>
    <x v="5"/>
    <n v="75081"/>
    <x v="2"/>
    <x v="497"/>
    <x v="1"/>
    <x v="8"/>
    <x v="497"/>
    <n v="5.79"/>
    <n v="2"/>
    <n v="0.8"/>
    <n v="-9.56"/>
    <n v="11.875999999999999"/>
    <n v="11.58"/>
    <n v="9.2640000000000011"/>
    <n v="2.3159999999999989"/>
  </r>
  <r>
    <n v="5087"/>
    <s v="CA-2015-109001"/>
    <x v="616"/>
    <x v="741"/>
    <x v="1"/>
    <s v="KN-16390"/>
    <s v="Katherine Nockton"/>
    <x v="1"/>
    <s v="United States"/>
    <s v="Philadelphia"/>
    <x v="9"/>
    <n v="19120"/>
    <x v="3"/>
    <x v="1720"/>
    <x v="2"/>
    <x v="7"/>
    <x v="1707"/>
    <n v="466.16"/>
    <n v="7"/>
    <n v="0.4"/>
    <n v="-93.23"/>
    <n v="2051.1019999999999"/>
    <n v="3263.1200000000003"/>
    <n v="1305.2480000000003"/>
    <n v="1957.8720000000001"/>
  </r>
  <r>
    <n v="5088"/>
    <s v="CA-2015-109001"/>
    <x v="616"/>
    <x v="741"/>
    <x v="1"/>
    <s v="KN-16390"/>
    <s v="Katherine Nockton"/>
    <x v="1"/>
    <s v="United States"/>
    <s v="Philadelphia"/>
    <x v="9"/>
    <n v="19120"/>
    <x v="3"/>
    <x v="553"/>
    <x v="2"/>
    <x v="11"/>
    <x v="552"/>
    <n v="10.31"/>
    <n v="1"/>
    <n v="0.2"/>
    <n v="-1.29"/>
    <n v="9.5380000000000003"/>
    <n v="10.31"/>
    <n v="2.0620000000000003"/>
    <n v="8.2480000000000011"/>
  </r>
  <r>
    <n v="5089"/>
    <s v="CA-2015-109001"/>
    <x v="616"/>
    <x v="741"/>
    <x v="1"/>
    <s v="KN-16390"/>
    <s v="Katherine Nockton"/>
    <x v="1"/>
    <s v="United States"/>
    <s v="Philadelphia"/>
    <x v="9"/>
    <n v="19120"/>
    <x v="3"/>
    <x v="798"/>
    <x v="1"/>
    <x v="8"/>
    <x v="796"/>
    <n v="2.56"/>
    <n v="3"/>
    <n v="0.7"/>
    <n v="-1.79"/>
    <n v="4.0940000000000003"/>
    <n v="7.68"/>
    <n v="5.3759999999999994"/>
    <n v="2.3040000000000003"/>
  </r>
  <r>
    <n v="5090"/>
    <s v="CA-2017-132738"/>
    <x v="1018"/>
    <x v="636"/>
    <x v="2"/>
    <s v="HM-14860"/>
    <s v="Harry Marie"/>
    <x v="1"/>
    <s v="United States"/>
    <s v="Loveland"/>
    <x v="22"/>
    <n v="80538"/>
    <x v="1"/>
    <x v="1383"/>
    <x v="1"/>
    <x v="10"/>
    <x v="1369"/>
    <n v="7.97"/>
    <n v="2"/>
    <n v="0.2"/>
    <n v="2.89"/>
    <n v="9.8619999999999983"/>
    <n v="15.94"/>
    <n v="3.1880000000000002"/>
    <n v="12.751999999999999"/>
  </r>
  <r>
    <n v="5091"/>
    <s v="CA-2017-132738"/>
    <x v="1018"/>
    <x v="636"/>
    <x v="2"/>
    <s v="HM-14860"/>
    <s v="Harry Marie"/>
    <x v="1"/>
    <s v="United States"/>
    <s v="Loveland"/>
    <x v="22"/>
    <n v="80538"/>
    <x v="1"/>
    <x v="598"/>
    <x v="1"/>
    <x v="12"/>
    <x v="598"/>
    <n v="8.7799999999999994"/>
    <n v="1"/>
    <n v="0.2"/>
    <n v="3.18"/>
    <n v="3.843999999999999"/>
    <n v="8.7799999999999994"/>
    <n v="1.756"/>
    <n v="7.0239999999999991"/>
  </r>
  <r>
    <n v="5092"/>
    <s v="CA-2017-156720"/>
    <x v="247"/>
    <x v="362"/>
    <x v="1"/>
    <s v="JM-15580"/>
    <s v="Jill Matthias"/>
    <x v="0"/>
    <s v="United States"/>
    <s v="Loveland"/>
    <x v="22"/>
    <n v="80538"/>
    <x v="1"/>
    <x v="242"/>
    <x v="1"/>
    <x v="13"/>
    <x v="243"/>
    <n v="3.02"/>
    <n v="3"/>
    <n v="0.2"/>
    <n v="-0.6"/>
    <n v="7.8479999999999999"/>
    <n v="9.06"/>
    <n v="1.8120000000000003"/>
    <n v="7.2480000000000002"/>
  </r>
  <r>
    <n v="5093"/>
    <s v="CA-2015-119102"/>
    <x v="293"/>
    <x v="673"/>
    <x v="1"/>
    <s v="KH-16690"/>
    <s v="Kristen Hastings"/>
    <x v="1"/>
    <s v="United States"/>
    <s v="Woonsocket"/>
    <x v="34"/>
    <n v="2895"/>
    <x v="3"/>
    <x v="456"/>
    <x v="1"/>
    <x v="4"/>
    <x v="457"/>
    <n v="51.45"/>
    <n v="3"/>
    <n v="0"/>
    <n v="13.89"/>
    <n v="140.46000000000004"/>
    <n v="154.35000000000002"/>
    <n v="0"/>
    <n v="154.35000000000002"/>
  </r>
  <r>
    <n v="5094"/>
    <s v="US-2014-140452"/>
    <x v="776"/>
    <x v="28"/>
    <x v="1"/>
    <s v="BK-11260"/>
    <s v="Berenike Kampe"/>
    <x v="0"/>
    <s v="United States"/>
    <s v="Chicago"/>
    <x v="10"/>
    <n v="60610"/>
    <x v="2"/>
    <x v="1297"/>
    <x v="1"/>
    <x v="9"/>
    <x v="1282"/>
    <n v="14.02"/>
    <n v="4"/>
    <n v="0.8"/>
    <n v="-31.54"/>
    <n v="42.755999999999993"/>
    <n v="56.08"/>
    <n v="44.864000000000004"/>
    <n v="11.215999999999994"/>
  </r>
  <r>
    <n v="5095"/>
    <s v="US-2014-140452"/>
    <x v="776"/>
    <x v="28"/>
    <x v="1"/>
    <s v="BK-11260"/>
    <s v="Berenike Kampe"/>
    <x v="0"/>
    <s v="United States"/>
    <s v="Chicago"/>
    <x v="10"/>
    <n v="60610"/>
    <x v="2"/>
    <x v="838"/>
    <x v="0"/>
    <x v="3"/>
    <x v="832"/>
    <n v="214.95"/>
    <n v="5"/>
    <n v="0.5"/>
    <n v="-120.37"/>
    <n v="657.745"/>
    <n v="1074.75"/>
    <n v="537.375"/>
    <n v="537.375"/>
  </r>
  <r>
    <n v="5096"/>
    <s v="US-2014-140452"/>
    <x v="776"/>
    <x v="28"/>
    <x v="1"/>
    <s v="BK-11260"/>
    <s v="Berenike Kampe"/>
    <x v="0"/>
    <s v="United States"/>
    <s v="Chicago"/>
    <x v="10"/>
    <n v="60610"/>
    <x v="2"/>
    <x v="850"/>
    <x v="2"/>
    <x v="7"/>
    <x v="843"/>
    <n v="35.04"/>
    <n v="4"/>
    <n v="0.2"/>
    <n v="-7.01"/>
    <n v="119.13800000000001"/>
    <n v="140.16"/>
    <n v="28.032"/>
    <n v="112.128"/>
  </r>
  <r>
    <n v="5097"/>
    <s v="US-2014-140452"/>
    <x v="776"/>
    <x v="28"/>
    <x v="1"/>
    <s v="BK-11260"/>
    <s v="Berenike Kampe"/>
    <x v="0"/>
    <s v="United States"/>
    <s v="Chicago"/>
    <x v="10"/>
    <n v="60610"/>
    <x v="2"/>
    <x v="1104"/>
    <x v="0"/>
    <x v="5"/>
    <x v="1093"/>
    <n v="10.78"/>
    <n v="3"/>
    <n v="0.6"/>
    <n v="-4.8499999999999996"/>
    <n v="17.786000000000001"/>
    <n v="32.339999999999996"/>
    <n v="19.403999999999996"/>
    <n v="12.936"/>
  </r>
  <r>
    <n v="5098"/>
    <s v="US-2014-140452"/>
    <x v="776"/>
    <x v="28"/>
    <x v="1"/>
    <s v="BK-11260"/>
    <s v="Berenike Kampe"/>
    <x v="0"/>
    <s v="United States"/>
    <s v="Chicago"/>
    <x v="10"/>
    <n v="60610"/>
    <x v="2"/>
    <x v="1023"/>
    <x v="1"/>
    <x v="8"/>
    <x v="1014"/>
    <n v="4.5999999999999996"/>
    <n v="2"/>
    <n v="0.8"/>
    <n v="-8.0500000000000007"/>
    <n v="9.89"/>
    <n v="9.1999999999999993"/>
    <n v="7.3599999999999994"/>
    <n v="1.8399999999999999"/>
  </r>
  <r>
    <n v="5099"/>
    <s v="US-2014-140452"/>
    <x v="776"/>
    <x v="28"/>
    <x v="1"/>
    <s v="BK-11260"/>
    <s v="Berenike Kampe"/>
    <x v="0"/>
    <s v="United States"/>
    <s v="Chicago"/>
    <x v="10"/>
    <n v="60610"/>
    <x v="2"/>
    <x v="210"/>
    <x v="1"/>
    <x v="4"/>
    <x v="211"/>
    <n v="35.17"/>
    <n v="2"/>
    <n v="0.2"/>
    <n v="-8.35"/>
    <n v="64.622"/>
    <n v="70.34"/>
    <n v="14.068000000000001"/>
    <n v="56.272000000000006"/>
  </r>
  <r>
    <n v="5100"/>
    <s v="CA-2015-141936"/>
    <x v="976"/>
    <x v="576"/>
    <x v="1"/>
    <s v="PN-18775"/>
    <s v="Parhena Norris"/>
    <x v="2"/>
    <s v="United States"/>
    <s v="Bakersfield"/>
    <x v="1"/>
    <n v="93309"/>
    <x v="1"/>
    <x v="416"/>
    <x v="1"/>
    <x v="8"/>
    <x v="416"/>
    <n v="19.149999999999999"/>
    <n v="3"/>
    <n v="0.2"/>
    <n v="6.46"/>
    <n v="39.499999999999993"/>
    <n v="57.449999999999996"/>
    <n v="11.49"/>
    <n v="45.959999999999994"/>
  </r>
  <r>
    <n v="5101"/>
    <s v="CA-2014-158442"/>
    <x v="461"/>
    <x v="700"/>
    <x v="3"/>
    <s v="AZ-10750"/>
    <s v="Annie Zypern"/>
    <x v="0"/>
    <s v="United States"/>
    <s v="Dallas"/>
    <x v="5"/>
    <n v="75217"/>
    <x v="2"/>
    <x v="324"/>
    <x v="1"/>
    <x v="6"/>
    <x v="324"/>
    <n v="4.45"/>
    <n v="2"/>
    <n v="0.2"/>
    <n v="0.33"/>
    <n v="6.79"/>
    <n v="8.9"/>
    <n v="1.7800000000000002"/>
    <n v="7.12"/>
  </r>
  <r>
    <n v="5102"/>
    <s v="CA-2014-158442"/>
    <x v="461"/>
    <x v="700"/>
    <x v="3"/>
    <s v="AZ-10750"/>
    <s v="Annie Zypern"/>
    <x v="0"/>
    <s v="United States"/>
    <s v="Dallas"/>
    <x v="5"/>
    <n v="75217"/>
    <x v="2"/>
    <x v="727"/>
    <x v="1"/>
    <x v="10"/>
    <x v="1552"/>
    <n v="5.18"/>
    <n v="1"/>
    <n v="0.2"/>
    <n v="1.88"/>
    <n v="2.2640000000000002"/>
    <n v="5.18"/>
    <n v="1.036"/>
    <n v="4.1440000000000001"/>
  </r>
  <r>
    <n v="5103"/>
    <s v="CA-2014-158442"/>
    <x v="461"/>
    <x v="700"/>
    <x v="3"/>
    <s v="AZ-10750"/>
    <s v="Annie Zypern"/>
    <x v="0"/>
    <s v="United States"/>
    <s v="Dallas"/>
    <x v="5"/>
    <n v="75217"/>
    <x v="2"/>
    <x v="12"/>
    <x v="1"/>
    <x v="10"/>
    <x v="12"/>
    <n v="15.55"/>
    <n v="3"/>
    <n v="0.2"/>
    <n v="5.44"/>
    <n v="31.880000000000006"/>
    <n v="46.650000000000006"/>
    <n v="9.3300000000000018"/>
    <n v="37.320000000000007"/>
  </r>
  <r>
    <n v="5104"/>
    <s v="CA-2015-167374"/>
    <x v="514"/>
    <x v="803"/>
    <x v="0"/>
    <s v="GM-14500"/>
    <s v="Gene McClure"/>
    <x v="0"/>
    <s v="United States"/>
    <s v="Philadelphia"/>
    <x v="9"/>
    <n v="19140"/>
    <x v="3"/>
    <x v="144"/>
    <x v="1"/>
    <x v="10"/>
    <x v="145"/>
    <n v="40.03"/>
    <n v="6"/>
    <n v="0.2"/>
    <n v="12.51"/>
    <n v="179.63400000000001"/>
    <n v="240.18"/>
    <n v="48.036000000000001"/>
    <n v="192.14400000000001"/>
  </r>
  <r>
    <n v="5105"/>
    <s v="CA-2015-167374"/>
    <x v="514"/>
    <x v="803"/>
    <x v="0"/>
    <s v="GM-14500"/>
    <s v="Gene McClure"/>
    <x v="0"/>
    <s v="United States"/>
    <s v="Philadelphia"/>
    <x v="9"/>
    <n v="19140"/>
    <x v="3"/>
    <x v="60"/>
    <x v="2"/>
    <x v="11"/>
    <x v="60"/>
    <n v="16.78"/>
    <n v="3"/>
    <n v="0.2"/>
    <n v="5.03"/>
    <n v="35.242000000000004"/>
    <n v="50.34"/>
    <n v="10.068000000000001"/>
    <n v="40.272000000000006"/>
  </r>
  <r>
    <n v="5106"/>
    <s v="CA-2014-116568"/>
    <x v="637"/>
    <x v="966"/>
    <x v="1"/>
    <s v="BM-11785"/>
    <s v="Bryan Mills"/>
    <x v="0"/>
    <s v="United States"/>
    <s v="Deltona"/>
    <x v="2"/>
    <n v="32725"/>
    <x v="0"/>
    <x v="1340"/>
    <x v="0"/>
    <x v="1"/>
    <x v="1325"/>
    <n v="186.3"/>
    <n v="4"/>
    <n v="0.2"/>
    <n v="13.97"/>
    <n v="582.19000000000005"/>
    <n v="745.2"/>
    <n v="149.04000000000002"/>
    <n v="596.16000000000008"/>
  </r>
  <r>
    <n v="5107"/>
    <s v="CA-2015-147102"/>
    <x v="444"/>
    <x v="1068"/>
    <x v="1"/>
    <s v="NH-18610"/>
    <s v="Nicole Hansen"/>
    <x v="1"/>
    <s v="United States"/>
    <s v="Columbus"/>
    <x v="32"/>
    <n v="31907"/>
    <x v="0"/>
    <x v="1350"/>
    <x v="2"/>
    <x v="11"/>
    <x v="1336"/>
    <n v="66.36"/>
    <n v="4"/>
    <n v="0"/>
    <n v="23.23"/>
    <n v="242.21"/>
    <n v="265.44"/>
    <n v="0"/>
    <n v="265.44"/>
  </r>
  <r>
    <n v="5108"/>
    <s v="CA-2017-132213"/>
    <x v="1016"/>
    <x v="732"/>
    <x v="2"/>
    <s v="PN-18775"/>
    <s v="Parhena Norris"/>
    <x v="2"/>
    <s v="United States"/>
    <s v="Nashville"/>
    <x v="18"/>
    <n v="37211"/>
    <x v="0"/>
    <x v="512"/>
    <x v="1"/>
    <x v="6"/>
    <x v="512"/>
    <n v="42.05"/>
    <n v="9"/>
    <n v="0.2"/>
    <n v="5.26"/>
    <n v="297.5"/>
    <n v="378.45"/>
    <n v="75.69"/>
    <n v="302.76"/>
  </r>
  <r>
    <n v="5109"/>
    <s v="CA-2017-132213"/>
    <x v="1016"/>
    <x v="732"/>
    <x v="2"/>
    <s v="PN-18775"/>
    <s v="Parhena Norris"/>
    <x v="2"/>
    <s v="United States"/>
    <s v="Nashville"/>
    <x v="18"/>
    <n v="37211"/>
    <x v="0"/>
    <x v="207"/>
    <x v="1"/>
    <x v="6"/>
    <x v="208"/>
    <n v="67.92"/>
    <n v="5"/>
    <n v="0.2"/>
    <n v="6.79"/>
    <n v="264.89"/>
    <n v="339.6"/>
    <n v="67.92"/>
    <n v="271.68"/>
  </r>
  <r>
    <n v="5110"/>
    <s v="CA-2014-138450"/>
    <x v="638"/>
    <x v="657"/>
    <x v="1"/>
    <s v="EH-13765"/>
    <s v="Edward Hooks"/>
    <x v="1"/>
    <s v="United States"/>
    <s v="Philadelphia"/>
    <x v="9"/>
    <n v="19134"/>
    <x v="3"/>
    <x v="466"/>
    <x v="1"/>
    <x v="12"/>
    <x v="467"/>
    <n v="52.51"/>
    <n v="6"/>
    <n v="0.2"/>
    <n v="19.690000000000001"/>
    <n v="232.358"/>
    <n v="315.06"/>
    <n v="63.012"/>
    <n v="252.048"/>
  </r>
  <r>
    <n v="5111"/>
    <s v="CA-2014-138450"/>
    <x v="638"/>
    <x v="657"/>
    <x v="1"/>
    <s v="EH-13765"/>
    <s v="Edward Hooks"/>
    <x v="1"/>
    <s v="United States"/>
    <s v="Philadelphia"/>
    <x v="9"/>
    <n v="19134"/>
    <x v="3"/>
    <x v="41"/>
    <x v="1"/>
    <x v="4"/>
    <x v="41"/>
    <n v="186.91"/>
    <n v="6"/>
    <n v="0.2"/>
    <n v="-35.049999999999997"/>
    <n v="932.21799999999996"/>
    <n v="1121.46"/>
    <n v="224.29200000000003"/>
    <n v="897.16800000000001"/>
  </r>
  <r>
    <n v="5112"/>
    <s v="CA-2014-138450"/>
    <x v="638"/>
    <x v="657"/>
    <x v="1"/>
    <s v="EH-13765"/>
    <s v="Edward Hooks"/>
    <x v="1"/>
    <s v="United States"/>
    <s v="Philadelphia"/>
    <x v="9"/>
    <n v="19134"/>
    <x v="3"/>
    <x v="1407"/>
    <x v="1"/>
    <x v="10"/>
    <x v="1394"/>
    <n v="10.050000000000001"/>
    <n v="4"/>
    <n v="0.2"/>
    <n v="3.14"/>
    <n v="29.020000000000003"/>
    <n v="40.200000000000003"/>
    <n v="8.0400000000000009"/>
    <n v="32.160000000000004"/>
  </r>
  <r>
    <n v="5113"/>
    <s v="CA-2015-153073"/>
    <x v="50"/>
    <x v="681"/>
    <x v="3"/>
    <s v="HA-14905"/>
    <s v="Helen Abelman"/>
    <x v="0"/>
    <s v="United States"/>
    <s v="Chicago"/>
    <x v="10"/>
    <n v="60610"/>
    <x v="2"/>
    <x v="1721"/>
    <x v="0"/>
    <x v="5"/>
    <x v="1708"/>
    <n v="17.5"/>
    <n v="9"/>
    <n v="0.6"/>
    <n v="-7.44"/>
    <n v="70.44"/>
    <n v="157.5"/>
    <n v="94.5"/>
    <n v="63"/>
  </r>
  <r>
    <n v="5114"/>
    <s v="CA-2016-147970"/>
    <x v="1011"/>
    <x v="1118"/>
    <x v="0"/>
    <s v="AB-10150"/>
    <s v="Aimee Bixby"/>
    <x v="0"/>
    <s v="United States"/>
    <s v="Dallas"/>
    <x v="5"/>
    <n v="75220"/>
    <x v="2"/>
    <x v="1307"/>
    <x v="1"/>
    <x v="10"/>
    <x v="1292"/>
    <n v="15.55"/>
    <n v="3"/>
    <n v="0.2"/>
    <n v="5.44"/>
    <n v="31.880000000000006"/>
    <n v="46.650000000000006"/>
    <n v="9.3300000000000018"/>
    <n v="37.320000000000007"/>
  </r>
  <r>
    <n v="5115"/>
    <s v="CA-2016-150658"/>
    <x v="1019"/>
    <x v="407"/>
    <x v="1"/>
    <s v="MS-17365"/>
    <s v="Maribeth Schnelling"/>
    <x v="0"/>
    <s v="United States"/>
    <s v="Carlsbad"/>
    <x v="27"/>
    <n v="88220"/>
    <x v="1"/>
    <x v="307"/>
    <x v="1"/>
    <x v="8"/>
    <x v="307"/>
    <n v="10.78"/>
    <n v="3"/>
    <n v="0.2"/>
    <n v="3.37"/>
    <n v="22.501999999999995"/>
    <n v="32.339999999999996"/>
    <n v="6.468"/>
    <n v="25.871999999999996"/>
  </r>
  <r>
    <n v="5116"/>
    <s v="CA-2017-125640"/>
    <x v="800"/>
    <x v="1119"/>
    <x v="1"/>
    <s v="DD-13570"/>
    <s v="Dorothy Dickinson"/>
    <x v="0"/>
    <s v="United States"/>
    <s v="Philadelphia"/>
    <x v="9"/>
    <n v="19134"/>
    <x v="3"/>
    <x v="1722"/>
    <x v="1"/>
    <x v="2"/>
    <x v="1709"/>
    <n v="3.3"/>
    <n v="1"/>
    <n v="0.2"/>
    <n v="1.07"/>
    <n v="1.5699999999999996"/>
    <n v="3.3"/>
    <n v="0.66"/>
    <n v="2.6399999999999997"/>
  </r>
  <r>
    <n v="5117"/>
    <s v="CA-2017-154137"/>
    <x v="343"/>
    <x v="251"/>
    <x v="1"/>
    <s v="MT-17815"/>
    <s v="Meg Tillman"/>
    <x v="0"/>
    <s v="United States"/>
    <s v="New York City"/>
    <x v="15"/>
    <n v="10009"/>
    <x v="3"/>
    <x v="1032"/>
    <x v="1"/>
    <x v="4"/>
    <x v="1023"/>
    <n v="35.479999999999997"/>
    <n v="1"/>
    <n v="0"/>
    <n v="0"/>
    <n v="35.479999999999997"/>
    <n v="35.479999999999997"/>
    <n v="0"/>
    <n v="35.479999999999997"/>
  </r>
  <r>
    <n v="5118"/>
    <s v="CA-2015-127173"/>
    <x v="120"/>
    <x v="1120"/>
    <x v="1"/>
    <s v="GM-14500"/>
    <s v="Gene McClure"/>
    <x v="0"/>
    <s v="United States"/>
    <s v="Oceanside"/>
    <x v="15"/>
    <n v="11572"/>
    <x v="3"/>
    <x v="271"/>
    <x v="1"/>
    <x v="13"/>
    <x v="271"/>
    <n v="34.44"/>
    <n v="3"/>
    <n v="0"/>
    <n v="16.190000000000001"/>
    <n v="87.13"/>
    <n v="103.32"/>
    <n v="0"/>
    <n v="103.32"/>
  </r>
  <r>
    <n v="5119"/>
    <s v="CA-2015-127173"/>
    <x v="120"/>
    <x v="1120"/>
    <x v="1"/>
    <s v="GM-14500"/>
    <s v="Gene McClure"/>
    <x v="0"/>
    <s v="United States"/>
    <s v="Oceanside"/>
    <x v="15"/>
    <n v="11572"/>
    <x v="3"/>
    <x v="1548"/>
    <x v="2"/>
    <x v="15"/>
    <x v="1536"/>
    <n v="629.92999999999995"/>
    <n v="7"/>
    <n v="0"/>
    <n v="296.07"/>
    <n v="4113.4399999999996"/>
    <n v="4409.5099999999993"/>
    <n v="0"/>
    <n v="4409.5099999999993"/>
  </r>
  <r>
    <n v="5120"/>
    <s v="CA-2015-127173"/>
    <x v="120"/>
    <x v="1120"/>
    <x v="1"/>
    <s v="GM-14500"/>
    <s v="Gene McClure"/>
    <x v="0"/>
    <s v="United States"/>
    <s v="Oceanside"/>
    <x v="15"/>
    <n v="11572"/>
    <x v="3"/>
    <x v="1045"/>
    <x v="1"/>
    <x v="8"/>
    <x v="1034"/>
    <n v="79.06"/>
    <n v="9"/>
    <n v="0.2"/>
    <n v="28.66"/>
    <n v="540.572"/>
    <n v="711.54"/>
    <n v="142.30799999999999"/>
    <n v="569.23199999999997"/>
  </r>
  <r>
    <n v="5121"/>
    <s v="CA-2014-149538"/>
    <x v="527"/>
    <x v="521"/>
    <x v="1"/>
    <s v="KB-16585"/>
    <s v="Ken Black"/>
    <x v="1"/>
    <s v="United States"/>
    <s v="Lafayette"/>
    <x v="28"/>
    <n v="70506"/>
    <x v="0"/>
    <x v="243"/>
    <x v="1"/>
    <x v="4"/>
    <x v="244"/>
    <n v="232.55"/>
    <n v="5"/>
    <n v="0"/>
    <n v="9.3000000000000007"/>
    <n v="1153.45"/>
    <n v="1162.75"/>
    <n v="0"/>
    <n v="1162.75"/>
  </r>
  <r>
    <n v="5122"/>
    <s v="CA-2014-149538"/>
    <x v="527"/>
    <x v="521"/>
    <x v="1"/>
    <s v="KB-16585"/>
    <s v="Ken Black"/>
    <x v="1"/>
    <s v="United States"/>
    <s v="Lafayette"/>
    <x v="28"/>
    <n v="70506"/>
    <x v="0"/>
    <x v="1135"/>
    <x v="2"/>
    <x v="11"/>
    <x v="1123"/>
    <n v="99.98"/>
    <n v="2"/>
    <n v="0"/>
    <n v="42.99"/>
    <n v="156.97"/>
    <n v="199.96"/>
    <n v="0"/>
    <n v="199.96"/>
  </r>
  <r>
    <n v="5123"/>
    <s v="CA-2014-149538"/>
    <x v="527"/>
    <x v="521"/>
    <x v="1"/>
    <s v="KB-16585"/>
    <s v="Ken Black"/>
    <x v="1"/>
    <s v="United States"/>
    <s v="Lafayette"/>
    <x v="28"/>
    <n v="70506"/>
    <x v="0"/>
    <x v="1723"/>
    <x v="1"/>
    <x v="10"/>
    <x v="1710"/>
    <n v="19.440000000000001"/>
    <n v="3"/>
    <n v="0"/>
    <n v="9.33"/>
    <n v="48.990000000000009"/>
    <n v="58.320000000000007"/>
    <n v="0"/>
    <n v="58.320000000000007"/>
  </r>
  <r>
    <n v="5124"/>
    <s v="CA-2014-149538"/>
    <x v="527"/>
    <x v="521"/>
    <x v="1"/>
    <s v="KB-16585"/>
    <s v="Ken Black"/>
    <x v="1"/>
    <s v="United States"/>
    <s v="Lafayette"/>
    <x v="28"/>
    <n v="70506"/>
    <x v="0"/>
    <x v="727"/>
    <x v="1"/>
    <x v="10"/>
    <x v="1552"/>
    <n v="12.96"/>
    <n v="2"/>
    <n v="0"/>
    <n v="6.35"/>
    <n v="19.57"/>
    <n v="25.92"/>
    <n v="0"/>
    <n v="25.92"/>
  </r>
  <r>
    <n v="5125"/>
    <s v="CA-2014-160766"/>
    <x v="80"/>
    <x v="931"/>
    <x v="3"/>
    <s v="DM-13015"/>
    <s v="Darrin Martin"/>
    <x v="0"/>
    <s v="United States"/>
    <s v="New York City"/>
    <x v="15"/>
    <n v="10009"/>
    <x v="3"/>
    <x v="977"/>
    <x v="0"/>
    <x v="3"/>
    <x v="832"/>
    <n v="464.29"/>
    <n v="9"/>
    <n v="0.4"/>
    <n v="-108.33"/>
    <n v="2615.4960000000001"/>
    <n v="4178.6100000000006"/>
    <n v="1671.4440000000004"/>
    <n v="2507.1660000000002"/>
  </r>
  <r>
    <n v="5126"/>
    <s v="CA-2014-160766"/>
    <x v="80"/>
    <x v="931"/>
    <x v="3"/>
    <s v="DM-13015"/>
    <s v="Darrin Martin"/>
    <x v="0"/>
    <s v="United States"/>
    <s v="New York City"/>
    <x v="15"/>
    <n v="10009"/>
    <x v="3"/>
    <x v="706"/>
    <x v="1"/>
    <x v="12"/>
    <x v="153"/>
    <n v="68.459999999999994"/>
    <n v="7"/>
    <n v="0"/>
    <n v="31.49"/>
    <n v="447.72999999999996"/>
    <n v="479.21999999999997"/>
    <n v="0"/>
    <n v="479.21999999999997"/>
  </r>
  <r>
    <n v="5127"/>
    <s v="CA-2014-160766"/>
    <x v="80"/>
    <x v="931"/>
    <x v="3"/>
    <s v="DM-13015"/>
    <s v="Darrin Martin"/>
    <x v="0"/>
    <s v="United States"/>
    <s v="New York City"/>
    <x v="15"/>
    <n v="10009"/>
    <x v="3"/>
    <x v="814"/>
    <x v="2"/>
    <x v="15"/>
    <x v="810"/>
    <n v="2799.96"/>
    <n v="4"/>
    <n v="0"/>
    <n v="1371.98"/>
    <n v="9827.86"/>
    <n v="11199.84"/>
    <n v="0"/>
    <n v="11199.84"/>
  </r>
  <r>
    <n v="5128"/>
    <s v="CA-2014-160766"/>
    <x v="80"/>
    <x v="931"/>
    <x v="3"/>
    <s v="DM-13015"/>
    <s v="Darrin Martin"/>
    <x v="0"/>
    <s v="United States"/>
    <s v="New York City"/>
    <x v="15"/>
    <n v="10009"/>
    <x v="3"/>
    <x v="227"/>
    <x v="1"/>
    <x v="9"/>
    <x v="228"/>
    <n v="601.29999999999995"/>
    <n v="2"/>
    <n v="0"/>
    <n v="198.43"/>
    <n v="1004.1699999999998"/>
    <n v="1202.5999999999999"/>
    <n v="0"/>
    <n v="1202.5999999999999"/>
  </r>
  <r>
    <n v="5129"/>
    <s v="CA-2014-160766"/>
    <x v="80"/>
    <x v="931"/>
    <x v="3"/>
    <s v="DM-13015"/>
    <s v="Darrin Martin"/>
    <x v="0"/>
    <s v="United States"/>
    <s v="New York City"/>
    <x v="15"/>
    <n v="10009"/>
    <x v="3"/>
    <x v="1259"/>
    <x v="2"/>
    <x v="7"/>
    <x v="1243"/>
    <n v="16.989999999999998"/>
    <n v="1"/>
    <n v="0"/>
    <n v="4.42"/>
    <n v="12.569999999999999"/>
    <n v="16.989999999999998"/>
    <n v="0"/>
    <n v="16.989999999999998"/>
  </r>
  <r>
    <n v="5130"/>
    <s v="CA-2014-160766"/>
    <x v="80"/>
    <x v="931"/>
    <x v="3"/>
    <s v="DM-13015"/>
    <s v="Darrin Martin"/>
    <x v="0"/>
    <s v="United States"/>
    <s v="New York City"/>
    <x v="15"/>
    <n v="10009"/>
    <x v="3"/>
    <x v="1485"/>
    <x v="2"/>
    <x v="7"/>
    <x v="1472"/>
    <n v="287.97000000000003"/>
    <n v="3"/>
    <n v="0"/>
    <n v="80.63"/>
    <n v="783.28000000000009"/>
    <n v="863.91000000000008"/>
    <n v="0"/>
    <n v="863.91000000000008"/>
  </r>
  <r>
    <n v="5131"/>
    <s v="CA-2014-160766"/>
    <x v="80"/>
    <x v="931"/>
    <x v="3"/>
    <s v="DM-13015"/>
    <s v="Darrin Martin"/>
    <x v="0"/>
    <s v="United States"/>
    <s v="New York City"/>
    <x v="15"/>
    <n v="10009"/>
    <x v="3"/>
    <x v="1463"/>
    <x v="1"/>
    <x v="10"/>
    <x v="1449"/>
    <n v="44.82"/>
    <n v="9"/>
    <n v="0"/>
    <n v="21.07"/>
    <n v="382.31"/>
    <n v="403.38"/>
    <n v="0"/>
    <n v="403.38"/>
  </r>
  <r>
    <n v="5132"/>
    <s v="CA-2017-146626"/>
    <x v="614"/>
    <x v="263"/>
    <x v="1"/>
    <s v="BP-11185"/>
    <s v="Ben Peterman"/>
    <x v="1"/>
    <s v="United States"/>
    <s v="Anaheim"/>
    <x v="1"/>
    <n v="92804"/>
    <x v="1"/>
    <x v="1308"/>
    <x v="0"/>
    <x v="5"/>
    <x v="1293"/>
    <n v="101.12"/>
    <n v="8"/>
    <n v="0"/>
    <n v="37.409999999999997"/>
    <n v="771.55000000000007"/>
    <n v="808.96"/>
    <n v="0"/>
    <n v="808.96"/>
  </r>
  <r>
    <n v="5133"/>
    <s v="CA-2015-123330"/>
    <x v="1020"/>
    <x v="1121"/>
    <x v="1"/>
    <s v="EP-13915"/>
    <s v="Emily Phan"/>
    <x v="0"/>
    <s v="United States"/>
    <s v="Deltona"/>
    <x v="2"/>
    <n v="32725"/>
    <x v="0"/>
    <x v="817"/>
    <x v="2"/>
    <x v="7"/>
    <x v="813"/>
    <n v="107.98"/>
    <n v="3"/>
    <n v="0.2"/>
    <n v="37.79"/>
    <n v="221.36199999999999"/>
    <n v="323.94"/>
    <n v="64.787999999999997"/>
    <n v="259.15199999999999"/>
  </r>
  <r>
    <n v="5134"/>
    <s v="CA-2017-155607"/>
    <x v="200"/>
    <x v="524"/>
    <x v="1"/>
    <s v="FG-14260"/>
    <s v="Frank Gastineau"/>
    <x v="2"/>
    <s v="United States"/>
    <s v="New York City"/>
    <x v="15"/>
    <n v="10009"/>
    <x v="3"/>
    <x v="1612"/>
    <x v="1"/>
    <x v="9"/>
    <x v="1603"/>
    <n v="58.73"/>
    <n v="7"/>
    <n v="0"/>
    <n v="14.68"/>
    <n v="396.42999999999995"/>
    <n v="411.10999999999996"/>
    <n v="0"/>
    <n v="411.10999999999996"/>
  </r>
  <r>
    <n v="5135"/>
    <s v="CA-2017-155607"/>
    <x v="200"/>
    <x v="524"/>
    <x v="1"/>
    <s v="FG-14260"/>
    <s v="Frank Gastineau"/>
    <x v="2"/>
    <s v="United States"/>
    <s v="New York City"/>
    <x v="15"/>
    <n v="10009"/>
    <x v="3"/>
    <x v="705"/>
    <x v="1"/>
    <x v="8"/>
    <x v="705"/>
    <n v="93.34"/>
    <n v="4"/>
    <n v="0.2"/>
    <n v="32.67"/>
    <n v="266.01799999999997"/>
    <n v="373.36"/>
    <n v="74.672000000000011"/>
    <n v="298.68799999999999"/>
  </r>
  <r>
    <n v="5136"/>
    <s v="CA-2016-151323"/>
    <x v="248"/>
    <x v="464"/>
    <x v="1"/>
    <s v="AB-10255"/>
    <s v="Alejandro Ballentine"/>
    <x v="2"/>
    <s v="United States"/>
    <s v="Seattle"/>
    <x v="4"/>
    <n v="98103"/>
    <x v="1"/>
    <x v="263"/>
    <x v="1"/>
    <x v="13"/>
    <x v="263"/>
    <n v="17.05"/>
    <n v="5"/>
    <n v="0"/>
    <n v="8.18"/>
    <n v="77.069999999999993"/>
    <n v="85.25"/>
    <n v="0"/>
    <n v="85.25"/>
  </r>
  <r>
    <n v="5137"/>
    <s v="CA-2015-146696"/>
    <x v="639"/>
    <x v="79"/>
    <x v="1"/>
    <s v="RD-19480"/>
    <s v="Rick Duston"/>
    <x v="0"/>
    <s v="United States"/>
    <s v="San Diego"/>
    <x v="1"/>
    <n v="92105"/>
    <x v="1"/>
    <x v="881"/>
    <x v="1"/>
    <x v="8"/>
    <x v="875"/>
    <n v="8.1"/>
    <n v="2"/>
    <n v="0.2"/>
    <n v="2.73"/>
    <n v="10.229999999999999"/>
    <n v="16.2"/>
    <n v="3.24"/>
    <n v="12.959999999999999"/>
  </r>
  <r>
    <n v="5138"/>
    <s v="CA-2016-128972"/>
    <x v="373"/>
    <x v="398"/>
    <x v="1"/>
    <s v="TS-21430"/>
    <s v="Tom Stivers"/>
    <x v="1"/>
    <s v="United States"/>
    <s v="Oklahoma City"/>
    <x v="26"/>
    <n v="73120"/>
    <x v="2"/>
    <x v="560"/>
    <x v="0"/>
    <x v="5"/>
    <x v="559"/>
    <n v="30.36"/>
    <n v="4"/>
    <n v="0"/>
    <n v="13.05"/>
    <n v="108.39"/>
    <n v="121.44"/>
    <n v="0"/>
    <n v="121.44"/>
  </r>
  <r>
    <n v="5139"/>
    <s v="CA-2017-128335"/>
    <x v="365"/>
    <x v="391"/>
    <x v="1"/>
    <s v="JA-15970"/>
    <s v="Joseph Airdo"/>
    <x v="0"/>
    <s v="United States"/>
    <s v="Mount Vernon"/>
    <x v="15"/>
    <n v="10550"/>
    <x v="3"/>
    <x v="837"/>
    <x v="1"/>
    <x v="12"/>
    <x v="153"/>
    <n v="23.34"/>
    <n v="3"/>
    <n v="0"/>
    <n v="10.97"/>
    <n v="59.05"/>
    <n v="70.02"/>
    <n v="0"/>
    <n v="70.02"/>
  </r>
  <r>
    <n v="5140"/>
    <s v="CA-2017-128335"/>
    <x v="365"/>
    <x v="391"/>
    <x v="1"/>
    <s v="JA-15970"/>
    <s v="Joseph Airdo"/>
    <x v="0"/>
    <s v="United States"/>
    <s v="Mount Vernon"/>
    <x v="15"/>
    <n v="10550"/>
    <x v="3"/>
    <x v="1540"/>
    <x v="1"/>
    <x v="10"/>
    <x v="1528"/>
    <n v="51.55"/>
    <n v="5"/>
    <n v="0"/>
    <n v="24.23"/>
    <n v="233.52"/>
    <n v="257.75"/>
    <n v="0"/>
    <n v="257.75"/>
  </r>
  <r>
    <n v="5141"/>
    <s v="CA-2015-154886"/>
    <x v="627"/>
    <x v="1122"/>
    <x v="1"/>
    <s v="SW-20455"/>
    <s v="Shaun Weien"/>
    <x v="0"/>
    <s v="United States"/>
    <s v="San Francisco"/>
    <x v="1"/>
    <n v="94109"/>
    <x v="1"/>
    <x v="259"/>
    <x v="2"/>
    <x v="11"/>
    <x v="259"/>
    <n v="119.9"/>
    <n v="2"/>
    <n v="0"/>
    <n v="43.16"/>
    <n v="196.64000000000001"/>
    <n v="239.8"/>
    <n v="0"/>
    <n v="239.8"/>
  </r>
  <r>
    <n v="5142"/>
    <s v="CA-2016-111213"/>
    <x v="178"/>
    <x v="1012"/>
    <x v="1"/>
    <s v="FP-14320"/>
    <s v="Frank Preis"/>
    <x v="0"/>
    <s v="United States"/>
    <s v="New York City"/>
    <x v="15"/>
    <n v="10009"/>
    <x v="3"/>
    <x v="1"/>
    <x v="0"/>
    <x v="1"/>
    <x v="1"/>
    <n v="1317.49"/>
    <n v="6"/>
    <n v="0.1"/>
    <n v="292.77999999999997"/>
    <n v="6821.6660000000002"/>
    <n v="7904.9400000000005"/>
    <n v="790.49400000000014"/>
    <n v="7114.4459999999999"/>
  </r>
  <r>
    <n v="5143"/>
    <s v="CA-2016-111213"/>
    <x v="178"/>
    <x v="1012"/>
    <x v="1"/>
    <s v="FP-14320"/>
    <s v="Frank Preis"/>
    <x v="0"/>
    <s v="United States"/>
    <s v="New York City"/>
    <x v="15"/>
    <n v="10009"/>
    <x v="3"/>
    <x v="1444"/>
    <x v="1"/>
    <x v="14"/>
    <x v="327"/>
    <n v="63.84"/>
    <n v="8"/>
    <n v="0"/>
    <n v="18.510000000000002"/>
    <n v="492.21000000000004"/>
    <n v="510.72"/>
    <n v="0"/>
    <n v="510.72"/>
  </r>
  <r>
    <n v="5144"/>
    <s v="CA-2016-111213"/>
    <x v="178"/>
    <x v="1012"/>
    <x v="1"/>
    <s v="FP-14320"/>
    <s v="Frank Preis"/>
    <x v="0"/>
    <s v="United States"/>
    <s v="New York City"/>
    <x v="15"/>
    <n v="10009"/>
    <x v="3"/>
    <x v="307"/>
    <x v="1"/>
    <x v="8"/>
    <x v="307"/>
    <n v="3.59"/>
    <n v="1"/>
    <n v="0.2"/>
    <n v="1.1200000000000001"/>
    <n v="1.7519999999999998"/>
    <n v="3.59"/>
    <n v="0.71799999999999997"/>
    <n v="2.8719999999999999"/>
  </r>
  <r>
    <n v="5145"/>
    <s v="CA-2017-161333"/>
    <x v="62"/>
    <x v="1123"/>
    <x v="1"/>
    <s v="JL-15835"/>
    <s v="John Lee"/>
    <x v="0"/>
    <s v="United States"/>
    <s v="Los Angeles"/>
    <x v="1"/>
    <n v="90045"/>
    <x v="1"/>
    <x v="484"/>
    <x v="0"/>
    <x v="5"/>
    <x v="484"/>
    <n v="86.26"/>
    <n v="2"/>
    <n v="0"/>
    <n v="29.33"/>
    <n v="143.19"/>
    <n v="172.52"/>
    <n v="0"/>
    <n v="172.52"/>
  </r>
  <r>
    <n v="5146"/>
    <s v="CA-2017-161333"/>
    <x v="62"/>
    <x v="1123"/>
    <x v="1"/>
    <s v="JL-15835"/>
    <s v="John Lee"/>
    <x v="0"/>
    <s v="United States"/>
    <s v="Los Angeles"/>
    <x v="1"/>
    <n v="90045"/>
    <x v="1"/>
    <x v="1156"/>
    <x v="1"/>
    <x v="4"/>
    <x v="1144"/>
    <n v="139.04"/>
    <n v="4"/>
    <n v="0"/>
    <n v="38.93"/>
    <n v="517.23"/>
    <n v="556.16"/>
    <n v="0"/>
    <n v="556.16"/>
  </r>
  <r>
    <n v="5147"/>
    <s v="CA-2017-161333"/>
    <x v="62"/>
    <x v="1123"/>
    <x v="1"/>
    <s v="JL-15835"/>
    <s v="John Lee"/>
    <x v="0"/>
    <s v="United States"/>
    <s v="Los Angeles"/>
    <x v="1"/>
    <n v="90045"/>
    <x v="1"/>
    <x v="1267"/>
    <x v="1"/>
    <x v="9"/>
    <x v="1251"/>
    <n v="46.8"/>
    <n v="4"/>
    <n v="0"/>
    <n v="16.38"/>
    <n v="170.82"/>
    <n v="187.2"/>
    <n v="0"/>
    <n v="187.2"/>
  </r>
  <r>
    <n v="5148"/>
    <s v="CA-2017-128734"/>
    <x v="165"/>
    <x v="786"/>
    <x v="1"/>
    <s v="JL-15175"/>
    <s v="James Lanier"/>
    <x v="2"/>
    <s v="United States"/>
    <s v="Chandler"/>
    <x v="16"/>
    <n v="85224"/>
    <x v="1"/>
    <x v="1565"/>
    <x v="0"/>
    <x v="5"/>
    <x v="1556"/>
    <n v="8.5399999999999991"/>
    <n v="4"/>
    <n v="0.2"/>
    <n v="1.92"/>
    <n v="25.407999999999994"/>
    <n v="34.159999999999997"/>
    <n v="6.8319999999999999"/>
    <n v="27.327999999999996"/>
  </r>
  <r>
    <n v="5149"/>
    <s v="CA-2017-128734"/>
    <x v="165"/>
    <x v="786"/>
    <x v="1"/>
    <s v="JL-15175"/>
    <s v="James Lanier"/>
    <x v="2"/>
    <s v="United States"/>
    <s v="Chandler"/>
    <x v="16"/>
    <n v="85224"/>
    <x v="1"/>
    <x v="654"/>
    <x v="0"/>
    <x v="1"/>
    <x v="654"/>
    <n v="842.38"/>
    <n v="3"/>
    <n v="0.2"/>
    <n v="105.3"/>
    <n v="1916.412"/>
    <n v="2527.14"/>
    <n v="505.428"/>
    <n v="2021.712"/>
  </r>
  <r>
    <n v="5150"/>
    <s v="CA-2014-141796"/>
    <x v="261"/>
    <x v="365"/>
    <x v="3"/>
    <s v="JG-15160"/>
    <s v="James Galang"/>
    <x v="0"/>
    <s v="United States"/>
    <s v="Long Beach"/>
    <x v="15"/>
    <n v="11561"/>
    <x v="3"/>
    <x v="1246"/>
    <x v="2"/>
    <x v="7"/>
    <x v="1230"/>
    <n v="1214.8499999999999"/>
    <n v="3"/>
    <n v="0"/>
    <n v="352.31"/>
    <n v="3292.24"/>
    <n v="3644.5499999999997"/>
    <n v="0"/>
    <n v="3644.5499999999997"/>
  </r>
  <r>
    <n v="5151"/>
    <s v="CA-2017-125101"/>
    <x v="904"/>
    <x v="935"/>
    <x v="0"/>
    <s v="SH-19975"/>
    <s v="Sally Hughsby"/>
    <x v="1"/>
    <s v="United States"/>
    <s v="San Francisco"/>
    <x v="1"/>
    <n v="94109"/>
    <x v="1"/>
    <x v="298"/>
    <x v="1"/>
    <x v="4"/>
    <x v="298"/>
    <n v="67.78"/>
    <n v="2"/>
    <n v="0"/>
    <n v="16.95"/>
    <n v="118.61"/>
    <n v="135.56"/>
    <n v="0"/>
    <n v="135.56"/>
  </r>
  <r>
    <n v="5152"/>
    <s v="CA-2017-169929"/>
    <x v="145"/>
    <x v="938"/>
    <x v="2"/>
    <s v="LS-17200"/>
    <s v="Luke Schmidt"/>
    <x v="1"/>
    <s v="United States"/>
    <s v="Helena"/>
    <x v="37"/>
    <n v="59601"/>
    <x v="1"/>
    <x v="861"/>
    <x v="1"/>
    <x v="4"/>
    <x v="855"/>
    <n v="39.9"/>
    <n v="5"/>
    <n v="0"/>
    <n v="10.37"/>
    <n v="189.13"/>
    <n v="199.5"/>
    <n v="0"/>
    <n v="199.5"/>
  </r>
  <r>
    <n v="5153"/>
    <s v="US-2014-121566"/>
    <x v="479"/>
    <x v="287"/>
    <x v="1"/>
    <s v="CS-11860"/>
    <s v="Cari Schnelling"/>
    <x v="0"/>
    <s v="United States"/>
    <s v="New York City"/>
    <x v="15"/>
    <n v="10011"/>
    <x v="3"/>
    <x v="472"/>
    <x v="1"/>
    <x v="8"/>
    <x v="473"/>
    <n v="2.69"/>
    <n v="1"/>
    <n v="0.2"/>
    <n v="0.84"/>
    <n v="1.3120000000000003"/>
    <n v="2.69"/>
    <n v="0.53800000000000003"/>
    <n v="2.1520000000000001"/>
  </r>
  <r>
    <n v="5154"/>
    <s v="US-2014-121566"/>
    <x v="479"/>
    <x v="287"/>
    <x v="1"/>
    <s v="CS-11860"/>
    <s v="Cari Schnelling"/>
    <x v="0"/>
    <s v="United States"/>
    <s v="New York City"/>
    <x v="15"/>
    <n v="10011"/>
    <x v="3"/>
    <x v="208"/>
    <x v="1"/>
    <x v="6"/>
    <x v="209"/>
    <n v="6.6"/>
    <n v="3"/>
    <n v="0"/>
    <n v="2.9"/>
    <n v="16.899999999999999"/>
    <n v="19.799999999999997"/>
    <n v="0"/>
    <n v="19.799999999999997"/>
  </r>
  <r>
    <n v="5155"/>
    <s v="US-2015-124219"/>
    <x v="976"/>
    <x v="747"/>
    <x v="2"/>
    <s v="KW-16570"/>
    <s v="Kelly Williams"/>
    <x v="0"/>
    <s v="United States"/>
    <s v="Kirkwood"/>
    <x v="25"/>
    <n v="63122"/>
    <x v="2"/>
    <x v="20"/>
    <x v="1"/>
    <x v="8"/>
    <x v="20"/>
    <n v="28.4"/>
    <n v="4"/>
    <n v="0"/>
    <n v="13.06"/>
    <n v="100.53999999999999"/>
    <n v="113.6"/>
    <n v="0"/>
    <n v="113.6"/>
  </r>
  <r>
    <n v="5156"/>
    <s v="US-2015-124219"/>
    <x v="976"/>
    <x v="747"/>
    <x v="2"/>
    <s v="KW-16570"/>
    <s v="Kelly Williams"/>
    <x v="0"/>
    <s v="United States"/>
    <s v="Kirkwood"/>
    <x v="25"/>
    <n v="63122"/>
    <x v="2"/>
    <x v="1460"/>
    <x v="0"/>
    <x v="5"/>
    <x v="1446"/>
    <n v="212.94"/>
    <n v="3"/>
    <n v="0"/>
    <n v="34.07"/>
    <n v="604.74999999999989"/>
    <n v="638.81999999999994"/>
    <n v="0"/>
    <n v="638.81999999999994"/>
  </r>
  <r>
    <n v="5157"/>
    <s v="CA-2017-163006"/>
    <x v="160"/>
    <x v="446"/>
    <x v="0"/>
    <s v="GH-14410"/>
    <s v="Gary Hansen"/>
    <x v="2"/>
    <s v="United States"/>
    <s v="Chicago"/>
    <x v="10"/>
    <n v="60653"/>
    <x v="2"/>
    <x v="1718"/>
    <x v="2"/>
    <x v="7"/>
    <x v="1705"/>
    <n v="1001.58"/>
    <n v="2"/>
    <n v="0.2"/>
    <n v="125.2"/>
    <n v="1477.328"/>
    <n v="2003.16"/>
    <n v="400.63200000000006"/>
    <n v="1602.528"/>
  </r>
  <r>
    <n v="5158"/>
    <s v="CA-2017-163006"/>
    <x v="160"/>
    <x v="446"/>
    <x v="0"/>
    <s v="GH-14410"/>
    <s v="Gary Hansen"/>
    <x v="2"/>
    <s v="United States"/>
    <s v="Chicago"/>
    <x v="10"/>
    <n v="60653"/>
    <x v="2"/>
    <x v="1631"/>
    <x v="0"/>
    <x v="1"/>
    <x v="1621"/>
    <n v="569.05999999999995"/>
    <n v="3"/>
    <n v="0.3"/>
    <n v="-178.85"/>
    <n v="1373.8759999999997"/>
    <n v="1707.1799999999998"/>
    <n v="512.15399999999988"/>
    <n v="1195.0259999999998"/>
  </r>
  <r>
    <n v="5159"/>
    <s v="CA-2017-163006"/>
    <x v="160"/>
    <x v="446"/>
    <x v="0"/>
    <s v="GH-14410"/>
    <s v="Gary Hansen"/>
    <x v="2"/>
    <s v="United States"/>
    <s v="Chicago"/>
    <x v="10"/>
    <n v="60653"/>
    <x v="2"/>
    <x v="90"/>
    <x v="0"/>
    <x v="5"/>
    <x v="90"/>
    <n v="14.22"/>
    <n v="2"/>
    <n v="0.6"/>
    <n v="-10.31"/>
    <n v="21.686"/>
    <n v="28.44"/>
    <n v="17.064"/>
    <n v="11.376000000000001"/>
  </r>
  <r>
    <n v="5160"/>
    <s v="CA-2015-156146"/>
    <x v="662"/>
    <x v="697"/>
    <x v="0"/>
    <s v="AG-10495"/>
    <s v="Andrew Gjertsen"/>
    <x v="1"/>
    <s v="United States"/>
    <s v="Peoria"/>
    <x v="16"/>
    <n v="85345"/>
    <x v="1"/>
    <x v="194"/>
    <x v="2"/>
    <x v="7"/>
    <x v="195"/>
    <n v="105.58"/>
    <n v="2"/>
    <n v="0.2"/>
    <n v="9.24"/>
    <n v="159.68799999999999"/>
    <n v="211.16"/>
    <n v="42.231999999999999"/>
    <n v="168.928"/>
  </r>
  <r>
    <n v="5161"/>
    <s v="CA-2015-156146"/>
    <x v="662"/>
    <x v="697"/>
    <x v="0"/>
    <s v="AG-10495"/>
    <s v="Andrew Gjertsen"/>
    <x v="1"/>
    <s v="United States"/>
    <s v="Peoria"/>
    <x v="16"/>
    <n v="85345"/>
    <x v="1"/>
    <x v="1300"/>
    <x v="2"/>
    <x v="7"/>
    <x v="1285"/>
    <n v="68.72"/>
    <n v="2"/>
    <n v="0.2"/>
    <n v="-14.6"/>
    <n v="124.55199999999999"/>
    <n v="137.44"/>
    <n v="27.488"/>
    <n v="109.952"/>
  </r>
  <r>
    <n v="5162"/>
    <s v="CA-2014-111192"/>
    <x v="1021"/>
    <x v="90"/>
    <x v="1"/>
    <s v="TS-21430"/>
    <s v="Tom Stivers"/>
    <x v="1"/>
    <s v="United States"/>
    <s v="Seattle"/>
    <x v="4"/>
    <n v="98103"/>
    <x v="1"/>
    <x v="1528"/>
    <x v="0"/>
    <x v="0"/>
    <x v="1515"/>
    <n v="1367.84"/>
    <n v="8"/>
    <n v="0"/>
    <n v="259.89"/>
    <n v="10682.83"/>
    <n v="10942.72"/>
    <n v="0"/>
    <n v="10942.72"/>
  </r>
  <r>
    <n v="5163"/>
    <s v="CA-2016-115378"/>
    <x v="741"/>
    <x v="791"/>
    <x v="0"/>
    <s v="AJ-10945"/>
    <s v="Ashley Jarboe"/>
    <x v="0"/>
    <s v="United States"/>
    <s v="Taylor"/>
    <x v="12"/>
    <n v="48180"/>
    <x v="2"/>
    <x v="83"/>
    <x v="0"/>
    <x v="1"/>
    <x v="83"/>
    <n v="301.95999999999998"/>
    <n v="2"/>
    <n v="0"/>
    <n v="33.22"/>
    <n v="570.69999999999993"/>
    <n v="603.91999999999996"/>
    <n v="0"/>
    <n v="603.91999999999996"/>
  </r>
  <r>
    <n v="5164"/>
    <s v="CA-2015-161627"/>
    <x v="380"/>
    <x v="772"/>
    <x v="1"/>
    <s v="SJ-20215"/>
    <s v="Sarah Jordon"/>
    <x v="0"/>
    <s v="United States"/>
    <s v="Pasadena"/>
    <x v="1"/>
    <n v="91104"/>
    <x v="1"/>
    <x v="56"/>
    <x v="0"/>
    <x v="1"/>
    <x v="56"/>
    <n v="170.35"/>
    <n v="3"/>
    <n v="0.2"/>
    <n v="-17.04"/>
    <n v="425.88"/>
    <n v="511.04999999999995"/>
    <n v="102.21"/>
    <n v="408.84"/>
  </r>
  <r>
    <n v="5165"/>
    <s v="CA-2014-121006"/>
    <x v="849"/>
    <x v="723"/>
    <x v="1"/>
    <s v="SC-20020"/>
    <s v="Sam Craven"/>
    <x v="0"/>
    <s v="United States"/>
    <s v="Midland"/>
    <x v="12"/>
    <n v="48640"/>
    <x v="2"/>
    <x v="130"/>
    <x v="1"/>
    <x v="6"/>
    <x v="1544"/>
    <n v="3.9"/>
    <n v="2"/>
    <n v="0"/>
    <n v="1.52"/>
    <n v="6.2799999999999994"/>
    <n v="7.8"/>
    <n v="0"/>
    <n v="7.8"/>
  </r>
  <r>
    <n v="5166"/>
    <s v="CA-2014-121006"/>
    <x v="849"/>
    <x v="723"/>
    <x v="1"/>
    <s v="SC-20020"/>
    <s v="Sam Craven"/>
    <x v="0"/>
    <s v="United States"/>
    <s v="Midland"/>
    <x v="12"/>
    <n v="48640"/>
    <x v="2"/>
    <x v="1012"/>
    <x v="1"/>
    <x v="10"/>
    <x v="1004"/>
    <n v="12.84"/>
    <n v="3"/>
    <n v="0"/>
    <n v="5.78"/>
    <n v="32.739999999999995"/>
    <n v="38.519999999999996"/>
    <n v="0"/>
    <n v="38.519999999999996"/>
  </r>
  <r>
    <n v="5167"/>
    <s v="CA-2014-121006"/>
    <x v="849"/>
    <x v="723"/>
    <x v="1"/>
    <s v="SC-20020"/>
    <s v="Sam Craven"/>
    <x v="0"/>
    <s v="United States"/>
    <s v="Midland"/>
    <x v="12"/>
    <n v="48640"/>
    <x v="2"/>
    <x v="218"/>
    <x v="1"/>
    <x v="10"/>
    <x v="219"/>
    <n v="15.84"/>
    <n v="3"/>
    <n v="0"/>
    <n v="7.13"/>
    <n v="40.389999999999993"/>
    <n v="47.519999999999996"/>
    <n v="0"/>
    <n v="47.519999999999996"/>
  </r>
  <r>
    <n v="5168"/>
    <s v="CA-2014-121006"/>
    <x v="849"/>
    <x v="723"/>
    <x v="1"/>
    <s v="SC-20020"/>
    <s v="Sam Craven"/>
    <x v="0"/>
    <s v="United States"/>
    <s v="Midland"/>
    <x v="12"/>
    <n v="48640"/>
    <x v="2"/>
    <x v="499"/>
    <x v="0"/>
    <x v="1"/>
    <x v="499"/>
    <n v="563.94000000000005"/>
    <n v="3"/>
    <n v="0"/>
    <n v="112.79"/>
    <n v="1579.0300000000002"/>
    <n v="1691.8200000000002"/>
    <n v="0"/>
    <n v="1691.8200000000002"/>
  </r>
  <r>
    <n v="5169"/>
    <s v="CA-2014-121006"/>
    <x v="849"/>
    <x v="723"/>
    <x v="1"/>
    <s v="SC-20020"/>
    <s v="Sam Craven"/>
    <x v="0"/>
    <s v="United States"/>
    <s v="Midland"/>
    <x v="12"/>
    <n v="48640"/>
    <x v="2"/>
    <x v="1018"/>
    <x v="1"/>
    <x v="4"/>
    <x v="1009"/>
    <n v="62.94"/>
    <n v="3"/>
    <n v="0"/>
    <n v="11.96"/>
    <n v="176.85999999999999"/>
    <n v="188.82"/>
    <n v="0"/>
    <n v="188.82"/>
  </r>
  <r>
    <n v="5170"/>
    <s v="CA-2014-121006"/>
    <x v="849"/>
    <x v="723"/>
    <x v="1"/>
    <s v="SC-20020"/>
    <s v="Sam Craven"/>
    <x v="0"/>
    <s v="United States"/>
    <s v="Midland"/>
    <x v="12"/>
    <n v="48640"/>
    <x v="2"/>
    <x v="518"/>
    <x v="1"/>
    <x v="4"/>
    <x v="518"/>
    <n v="535.41"/>
    <n v="3"/>
    <n v="0"/>
    <n v="160.62"/>
    <n v="1445.6100000000001"/>
    <n v="1606.23"/>
    <n v="0"/>
    <n v="1606.23"/>
  </r>
  <r>
    <n v="5171"/>
    <s v="CA-2016-122903"/>
    <x v="1022"/>
    <x v="1124"/>
    <x v="0"/>
    <s v="LA-16780"/>
    <s v="Laura Armstrong"/>
    <x v="1"/>
    <s v="United States"/>
    <s v="Detroit"/>
    <x v="12"/>
    <n v="48205"/>
    <x v="2"/>
    <x v="483"/>
    <x v="0"/>
    <x v="1"/>
    <x v="483"/>
    <n v="3504.9"/>
    <n v="5"/>
    <n v="0"/>
    <n v="700.98"/>
    <n v="16823.52"/>
    <n v="17524.5"/>
    <n v="0"/>
    <n v="17524.5"/>
  </r>
  <r>
    <n v="5172"/>
    <s v="CA-2016-122903"/>
    <x v="1022"/>
    <x v="1124"/>
    <x v="0"/>
    <s v="LA-16780"/>
    <s v="Laura Armstrong"/>
    <x v="1"/>
    <s v="United States"/>
    <s v="Detroit"/>
    <x v="12"/>
    <n v="48205"/>
    <x v="2"/>
    <x v="694"/>
    <x v="1"/>
    <x v="10"/>
    <x v="694"/>
    <n v="144.12"/>
    <n v="3"/>
    <n v="0"/>
    <n v="69.180000000000007"/>
    <n v="363.18"/>
    <n v="432.36"/>
    <n v="0"/>
    <n v="432.36"/>
  </r>
  <r>
    <n v="5173"/>
    <s v="CA-2016-122903"/>
    <x v="1022"/>
    <x v="1124"/>
    <x v="0"/>
    <s v="LA-16780"/>
    <s v="Laura Armstrong"/>
    <x v="1"/>
    <s v="United States"/>
    <s v="Detroit"/>
    <x v="12"/>
    <n v="48205"/>
    <x v="2"/>
    <x v="921"/>
    <x v="1"/>
    <x v="10"/>
    <x v="913"/>
    <n v="314.55"/>
    <n v="3"/>
    <n v="0"/>
    <n v="150.97999999999999"/>
    <n v="792.67000000000007"/>
    <n v="943.65000000000009"/>
    <n v="0"/>
    <n v="943.65000000000009"/>
  </r>
  <r>
    <n v="5174"/>
    <s v="CA-2015-107741"/>
    <x v="936"/>
    <x v="392"/>
    <x v="2"/>
    <s v="FC-14335"/>
    <s v="Fred Chung"/>
    <x v="1"/>
    <s v="United States"/>
    <s v="Pueblo"/>
    <x v="22"/>
    <n v="81001"/>
    <x v="1"/>
    <x v="319"/>
    <x v="1"/>
    <x v="6"/>
    <x v="319"/>
    <n v="3.41"/>
    <n v="1"/>
    <n v="0.2"/>
    <n v="0.89"/>
    <n v="1.8380000000000001"/>
    <n v="3.41"/>
    <n v="0.68200000000000005"/>
    <n v="2.7280000000000002"/>
  </r>
  <r>
    <n v="5175"/>
    <s v="CA-2017-106432"/>
    <x v="15"/>
    <x v="188"/>
    <x v="1"/>
    <s v="CA-12265"/>
    <s v="Christina Anderson"/>
    <x v="0"/>
    <s v="United States"/>
    <s v="Waco"/>
    <x v="5"/>
    <n v="76706"/>
    <x v="2"/>
    <x v="1472"/>
    <x v="1"/>
    <x v="8"/>
    <x v="1459"/>
    <n v="2.0699999999999998"/>
    <n v="2"/>
    <n v="0.8"/>
    <n v="-3.52"/>
    <n v="4.3479999999999999"/>
    <n v="4.1399999999999997"/>
    <n v="3.3119999999999998"/>
    <n v="0.82799999999999985"/>
  </r>
  <r>
    <n v="5176"/>
    <s v="CA-2017-106432"/>
    <x v="15"/>
    <x v="188"/>
    <x v="1"/>
    <s v="CA-12265"/>
    <s v="Christina Anderson"/>
    <x v="0"/>
    <s v="United States"/>
    <s v="Waco"/>
    <x v="5"/>
    <n v="76706"/>
    <x v="2"/>
    <x v="1627"/>
    <x v="0"/>
    <x v="0"/>
    <x v="1617"/>
    <n v="328.4"/>
    <n v="3"/>
    <n v="0.32"/>
    <n v="-91.76"/>
    <n v="761.69599999999991"/>
    <n v="985.19999999999993"/>
    <n v="315.26400000000001"/>
    <n v="669.93599999999992"/>
  </r>
  <r>
    <n v="5177"/>
    <s v="CA-2016-148908"/>
    <x v="732"/>
    <x v="281"/>
    <x v="2"/>
    <s v="JH-15985"/>
    <s v="Joseph Holt"/>
    <x v="0"/>
    <s v="United States"/>
    <s v="San Francisco"/>
    <x v="1"/>
    <n v="94109"/>
    <x v="1"/>
    <x v="1197"/>
    <x v="1"/>
    <x v="8"/>
    <x v="1182"/>
    <n v="53.25"/>
    <n v="2"/>
    <n v="0.2"/>
    <n v="19.97"/>
    <n v="65.23"/>
    <n v="106.5"/>
    <n v="21.3"/>
    <n v="85.2"/>
  </r>
  <r>
    <n v="5178"/>
    <s v="CA-2016-123015"/>
    <x v="482"/>
    <x v="525"/>
    <x v="1"/>
    <s v="AJ-10795"/>
    <s v="Anthony Johnson"/>
    <x v="1"/>
    <s v="United States"/>
    <s v="New York City"/>
    <x v="15"/>
    <n v="10024"/>
    <x v="3"/>
    <x v="255"/>
    <x v="1"/>
    <x v="8"/>
    <x v="256"/>
    <n v="4.99"/>
    <n v="3"/>
    <n v="0.2"/>
    <n v="1.68"/>
    <n v="10.296000000000001"/>
    <n v="14.97"/>
    <n v="2.9940000000000002"/>
    <n v="11.976000000000001"/>
  </r>
  <r>
    <n v="5179"/>
    <s v="US-2015-120502"/>
    <x v="657"/>
    <x v="691"/>
    <x v="1"/>
    <s v="BT-11395"/>
    <s v="Bill Tyler"/>
    <x v="1"/>
    <s v="United States"/>
    <s v="Los Angeles"/>
    <x v="1"/>
    <n v="90036"/>
    <x v="1"/>
    <x v="1155"/>
    <x v="0"/>
    <x v="5"/>
    <x v="1143"/>
    <n v="37.68"/>
    <n v="2"/>
    <n v="0"/>
    <n v="15.83"/>
    <n v="59.53"/>
    <n v="75.36"/>
    <n v="0"/>
    <n v="75.36"/>
  </r>
  <r>
    <n v="5180"/>
    <s v="US-2015-120502"/>
    <x v="657"/>
    <x v="691"/>
    <x v="1"/>
    <s v="BT-11395"/>
    <s v="Bill Tyler"/>
    <x v="1"/>
    <s v="United States"/>
    <s v="Los Angeles"/>
    <x v="1"/>
    <n v="90036"/>
    <x v="1"/>
    <x v="297"/>
    <x v="2"/>
    <x v="7"/>
    <x v="297"/>
    <n v="258.58"/>
    <n v="2"/>
    <n v="0.2"/>
    <n v="19.39"/>
    <n v="394.33799999999997"/>
    <n v="517.16"/>
    <n v="103.432"/>
    <n v="413.72799999999995"/>
  </r>
  <r>
    <n v="5181"/>
    <s v="US-2015-120502"/>
    <x v="657"/>
    <x v="691"/>
    <x v="1"/>
    <s v="BT-11395"/>
    <s v="Bill Tyler"/>
    <x v="1"/>
    <s v="United States"/>
    <s v="Los Angeles"/>
    <x v="1"/>
    <n v="90036"/>
    <x v="1"/>
    <x v="983"/>
    <x v="1"/>
    <x v="9"/>
    <x v="976"/>
    <n v="75.84"/>
    <n v="2"/>
    <n v="0"/>
    <n v="29.58"/>
    <n v="122.10000000000001"/>
    <n v="151.68"/>
    <n v="0"/>
    <n v="151.68"/>
  </r>
  <r>
    <n v="5182"/>
    <s v="CA-2017-108749"/>
    <x v="510"/>
    <x v="17"/>
    <x v="2"/>
    <s v="DJ-13510"/>
    <s v="Don Jones"/>
    <x v="1"/>
    <s v="United States"/>
    <s v="Woonsocket"/>
    <x v="34"/>
    <n v="2895"/>
    <x v="3"/>
    <x v="1723"/>
    <x v="1"/>
    <x v="10"/>
    <x v="1710"/>
    <n v="45.36"/>
    <n v="7"/>
    <n v="0"/>
    <n v="21.77"/>
    <n v="295.75"/>
    <n v="317.52"/>
    <n v="0"/>
    <n v="317.52"/>
  </r>
  <r>
    <n v="5183"/>
    <s v="CA-2017-108749"/>
    <x v="510"/>
    <x v="17"/>
    <x v="2"/>
    <s v="DJ-13510"/>
    <s v="Don Jones"/>
    <x v="1"/>
    <s v="United States"/>
    <s v="Woonsocket"/>
    <x v="34"/>
    <n v="2895"/>
    <x v="3"/>
    <x v="785"/>
    <x v="1"/>
    <x v="8"/>
    <x v="784"/>
    <n v="45.78"/>
    <n v="3"/>
    <n v="0"/>
    <n v="22.89"/>
    <n v="114.45"/>
    <n v="137.34"/>
    <n v="0"/>
    <n v="137.34"/>
  </r>
  <r>
    <n v="5184"/>
    <s v="CA-2017-163335"/>
    <x v="241"/>
    <x v="474"/>
    <x v="2"/>
    <s v="AG-10675"/>
    <s v="Anna Gayman"/>
    <x v="0"/>
    <s v="United States"/>
    <s v="Columbus"/>
    <x v="32"/>
    <n v="31907"/>
    <x v="0"/>
    <x v="1678"/>
    <x v="1"/>
    <x v="4"/>
    <x v="1666"/>
    <n v="40.29"/>
    <n v="3"/>
    <n v="0"/>
    <n v="10.07"/>
    <n v="110.80000000000001"/>
    <n v="120.87"/>
    <n v="0"/>
    <n v="120.87"/>
  </r>
  <r>
    <n v="5185"/>
    <s v="CA-2017-163335"/>
    <x v="241"/>
    <x v="474"/>
    <x v="2"/>
    <s v="AG-10675"/>
    <s v="Anna Gayman"/>
    <x v="0"/>
    <s v="United States"/>
    <s v="Columbus"/>
    <x v="32"/>
    <n v="31907"/>
    <x v="0"/>
    <x v="555"/>
    <x v="1"/>
    <x v="8"/>
    <x v="554"/>
    <n v="38.71"/>
    <n v="7"/>
    <n v="0"/>
    <n v="17.809999999999999"/>
    <n v="253.16000000000003"/>
    <n v="270.97000000000003"/>
    <n v="0"/>
    <n v="270.97000000000003"/>
  </r>
  <r>
    <n v="5186"/>
    <s v="CA-2015-134719"/>
    <x v="998"/>
    <x v="526"/>
    <x v="1"/>
    <s v="JD-15790"/>
    <s v="John Dryer"/>
    <x v="0"/>
    <s v="United States"/>
    <s v="Jacksonville"/>
    <x v="2"/>
    <n v="32216"/>
    <x v="0"/>
    <x v="458"/>
    <x v="1"/>
    <x v="4"/>
    <x v="459"/>
    <n v="1801.63"/>
    <n v="6"/>
    <n v="0.2"/>
    <n v="-337.81"/>
    <n v="8985.634"/>
    <n v="10809.78"/>
    <n v="2161.9560000000001"/>
    <n v="8647.8240000000005"/>
  </r>
  <r>
    <n v="5187"/>
    <s v="US-2015-154389"/>
    <x v="154"/>
    <x v="253"/>
    <x v="1"/>
    <s v="EH-14125"/>
    <s v="Eugene Hildebrand"/>
    <x v="2"/>
    <s v="United States"/>
    <s v="Philadelphia"/>
    <x v="9"/>
    <n v="19140"/>
    <x v="3"/>
    <x v="1594"/>
    <x v="2"/>
    <x v="7"/>
    <x v="1586"/>
    <n v="748.75"/>
    <n v="8"/>
    <n v="0.4"/>
    <n v="-162.22999999999999"/>
    <n v="3756.23"/>
    <n v="5990"/>
    <n v="2396"/>
    <n v="3594"/>
  </r>
  <r>
    <n v="5188"/>
    <s v="CA-2015-115567"/>
    <x v="1023"/>
    <x v="629"/>
    <x v="1"/>
    <s v="ZC-21910"/>
    <s v="Zuschuss Carroll"/>
    <x v="0"/>
    <s v="United States"/>
    <s v="Columbus"/>
    <x v="14"/>
    <n v="47201"/>
    <x v="2"/>
    <x v="959"/>
    <x v="2"/>
    <x v="11"/>
    <x v="952"/>
    <n v="199.96"/>
    <n v="4"/>
    <n v="0"/>
    <n v="16"/>
    <n v="783.84"/>
    <n v="799.84"/>
    <n v="0"/>
    <n v="799.84"/>
  </r>
  <r>
    <n v="5189"/>
    <s v="CA-2015-115567"/>
    <x v="1023"/>
    <x v="629"/>
    <x v="1"/>
    <s v="ZC-21910"/>
    <s v="Zuschuss Carroll"/>
    <x v="0"/>
    <s v="United States"/>
    <s v="Columbus"/>
    <x v="14"/>
    <n v="47201"/>
    <x v="2"/>
    <x v="377"/>
    <x v="0"/>
    <x v="1"/>
    <x v="378"/>
    <n v="1516.2"/>
    <n v="7"/>
    <n v="0"/>
    <n v="394.21"/>
    <n v="10219.19"/>
    <n v="10613.4"/>
    <n v="0"/>
    <n v="10613.4"/>
  </r>
  <r>
    <n v="5190"/>
    <s v="US-2017-136679"/>
    <x v="237"/>
    <x v="551"/>
    <x v="1"/>
    <s v="XP-21865"/>
    <s v="Xylona Preis"/>
    <x v="0"/>
    <s v="United States"/>
    <s v="Pasadena"/>
    <x v="5"/>
    <n v="77506"/>
    <x v="2"/>
    <x v="1067"/>
    <x v="2"/>
    <x v="11"/>
    <x v="1056"/>
    <n v="167.95"/>
    <n v="6"/>
    <n v="0.2"/>
    <n v="-27.29"/>
    <n v="833.44999999999993"/>
    <n v="1007.6999999999999"/>
    <n v="201.54"/>
    <n v="806.16"/>
  </r>
  <r>
    <n v="5191"/>
    <s v="US-2017-136679"/>
    <x v="237"/>
    <x v="551"/>
    <x v="1"/>
    <s v="XP-21865"/>
    <s v="Xylona Preis"/>
    <x v="0"/>
    <s v="United States"/>
    <s v="Pasadena"/>
    <x v="5"/>
    <n v="77506"/>
    <x v="2"/>
    <x v="1473"/>
    <x v="1"/>
    <x v="6"/>
    <x v="1460"/>
    <n v="45.04"/>
    <n v="2"/>
    <n v="0.2"/>
    <n v="4.5"/>
    <n v="67.563999999999993"/>
    <n v="90.08"/>
    <n v="18.016000000000002"/>
    <n v="72.063999999999993"/>
  </r>
  <r>
    <n v="5192"/>
    <s v="US-2017-141943"/>
    <x v="1024"/>
    <x v="510"/>
    <x v="1"/>
    <s v="DK-12985"/>
    <s v="Darren Koutras"/>
    <x v="0"/>
    <s v="United States"/>
    <s v="San Francisco"/>
    <x v="1"/>
    <n v="94122"/>
    <x v="1"/>
    <x v="1724"/>
    <x v="1"/>
    <x v="12"/>
    <x v="1711"/>
    <n v="23.16"/>
    <n v="2"/>
    <n v="0"/>
    <n v="11.58"/>
    <n v="34.74"/>
    <n v="46.32"/>
    <n v="0"/>
    <n v="46.32"/>
  </r>
  <r>
    <n v="5193"/>
    <s v="CA-2014-101560"/>
    <x v="683"/>
    <x v="34"/>
    <x v="0"/>
    <s v="CS-12250"/>
    <s v="Chris Selesnick"/>
    <x v="1"/>
    <s v="United States"/>
    <s v="Columbia"/>
    <x v="20"/>
    <n v="29203"/>
    <x v="0"/>
    <x v="124"/>
    <x v="0"/>
    <x v="5"/>
    <x v="125"/>
    <n v="397.6"/>
    <n v="5"/>
    <n v="0"/>
    <n v="43.74"/>
    <n v="1944.26"/>
    <n v="1988"/>
    <n v="0"/>
    <n v="1988"/>
  </r>
  <r>
    <n v="5194"/>
    <s v="CA-2014-101560"/>
    <x v="683"/>
    <x v="34"/>
    <x v="0"/>
    <s v="CS-12250"/>
    <s v="Chris Selesnick"/>
    <x v="1"/>
    <s v="United States"/>
    <s v="Columbia"/>
    <x v="20"/>
    <n v="29203"/>
    <x v="0"/>
    <x v="1635"/>
    <x v="1"/>
    <x v="10"/>
    <x v="1625"/>
    <n v="85.96"/>
    <n v="7"/>
    <n v="0"/>
    <n v="40.4"/>
    <n v="561.31999999999994"/>
    <n v="601.71999999999991"/>
    <n v="0"/>
    <n v="601.71999999999991"/>
  </r>
  <r>
    <n v="5195"/>
    <s v="CA-2014-101560"/>
    <x v="683"/>
    <x v="34"/>
    <x v="0"/>
    <s v="CS-12250"/>
    <s v="Chris Selesnick"/>
    <x v="1"/>
    <s v="United States"/>
    <s v="Columbia"/>
    <x v="20"/>
    <n v="29203"/>
    <x v="0"/>
    <x v="346"/>
    <x v="1"/>
    <x v="6"/>
    <x v="346"/>
    <n v="13.12"/>
    <n v="4"/>
    <n v="0"/>
    <n v="4.33"/>
    <n v="48.15"/>
    <n v="52.48"/>
    <n v="0"/>
    <n v="52.48"/>
  </r>
  <r>
    <n v="5196"/>
    <s v="CA-2014-101560"/>
    <x v="683"/>
    <x v="34"/>
    <x v="0"/>
    <s v="CS-12250"/>
    <s v="Chris Selesnick"/>
    <x v="1"/>
    <s v="United States"/>
    <s v="Columbia"/>
    <x v="20"/>
    <n v="29203"/>
    <x v="0"/>
    <x v="338"/>
    <x v="1"/>
    <x v="8"/>
    <x v="338"/>
    <n v="45.66"/>
    <n v="3"/>
    <n v="0"/>
    <n v="22.37"/>
    <n v="114.60999999999999"/>
    <n v="136.97999999999999"/>
    <n v="0"/>
    <n v="136.97999999999999"/>
  </r>
  <r>
    <n v="5197"/>
    <s v="CA-2014-159709"/>
    <x v="1025"/>
    <x v="8"/>
    <x v="1"/>
    <s v="AI-10855"/>
    <s v="Arianne Irving"/>
    <x v="0"/>
    <s v="United States"/>
    <s v="Kent"/>
    <x v="4"/>
    <n v="98031"/>
    <x v="1"/>
    <x v="439"/>
    <x v="1"/>
    <x v="12"/>
    <x v="439"/>
    <n v="158.13"/>
    <n v="3"/>
    <n v="0"/>
    <n v="77.48"/>
    <n v="396.90999999999997"/>
    <n v="474.39"/>
    <n v="0"/>
    <n v="474.39"/>
  </r>
  <r>
    <n v="5198"/>
    <s v="CA-2014-159709"/>
    <x v="1025"/>
    <x v="8"/>
    <x v="1"/>
    <s v="AI-10855"/>
    <s v="Arianne Irving"/>
    <x v="0"/>
    <s v="United States"/>
    <s v="Kent"/>
    <x v="4"/>
    <n v="98031"/>
    <x v="1"/>
    <x v="47"/>
    <x v="2"/>
    <x v="7"/>
    <x v="47"/>
    <n v="43.6"/>
    <n v="5"/>
    <n v="0.2"/>
    <n v="4.3600000000000003"/>
    <n v="170.04"/>
    <n v="218"/>
    <n v="43.6"/>
    <n v="174.4"/>
  </r>
  <r>
    <n v="5199"/>
    <s v="CA-2016-103982"/>
    <x v="840"/>
    <x v="599"/>
    <x v="1"/>
    <s v="AA-10315"/>
    <s v="Alex Avila"/>
    <x v="0"/>
    <s v="United States"/>
    <s v="Round Rock"/>
    <x v="5"/>
    <n v="78664"/>
    <x v="2"/>
    <x v="1359"/>
    <x v="1"/>
    <x v="14"/>
    <x v="1345"/>
    <n v="3930.07"/>
    <n v="3"/>
    <n v="0.2"/>
    <n v="-786.01"/>
    <n v="10218.178000000002"/>
    <n v="11790.210000000001"/>
    <n v="2358.0420000000004"/>
    <n v="9432.1680000000015"/>
  </r>
  <r>
    <n v="5200"/>
    <s v="CA-2016-103982"/>
    <x v="840"/>
    <x v="599"/>
    <x v="1"/>
    <s v="AA-10315"/>
    <s v="Alex Avila"/>
    <x v="0"/>
    <s v="United States"/>
    <s v="Round Rock"/>
    <x v="5"/>
    <n v="78664"/>
    <x v="2"/>
    <x v="1579"/>
    <x v="1"/>
    <x v="13"/>
    <x v="1570"/>
    <n v="2.2999999999999998"/>
    <n v="1"/>
    <n v="0.2"/>
    <n v="0.78"/>
    <n v="1.0599999999999998"/>
    <n v="2.2999999999999998"/>
    <n v="0.45999999999999996"/>
    <n v="1.8399999999999999"/>
  </r>
  <r>
    <n v="5201"/>
    <s v="CA-2016-103982"/>
    <x v="840"/>
    <x v="599"/>
    <x v="1"/>
    <s v="AA-10315"/>
    <s v="Alex Avila"/>
    <x v="0"/>
    <s v="United States"/>
    <s v="Round Rock"/>
    <x v="5"/>
    <n v="78664"/>
    <x v="2"/>
    <x v="1149"/>
    <x v="2"/>
    <x v="7"/>
    <x v="1137"/>
    <n v="431.98"/>
    <n v="3"/>
    <n v="0.2"/>
    <n v="32.4"/>
    <n v="1004.352"/>
    <n v="1295.94"/>
    <n v="259.18800000000005"/>
    <n v="1036.752"/>
  </r>
  <r>
    <n v="5202"/>
    <s v="CA-2016-103982"/>
    <x v="840"/>
    <x v="599"/>
    <x v="1"/>
    <s v="AA-10315"/>
    <s v="Alex Avila"/>
    <x v="0"/>
    <s v="United States"/>
    <s v="Round Rock"/>
    <x v="5"/>
    <n v="78664"/>
    <x v="2"/>
    <x v="540"/>
    <x v="2"/>
    <x v="11"/>
    <x v="540"/>
    <n v="41.72"/>
    <n v="7"/>
    <n v="0.2"/>
    <n v="5.74"/>
    <n v="227.89199999999997"/>
    <n v="292.03999999999996"/>
    <n v="58.407999999999994"/>
    <n v="233.63199999999998"/>
  </r>
  <r>
    <n v="5203"/>
    <s v="CA-2015-142454"/>
    <x v="762"/>
    <x v="811"/>
    <x v="1"/>
    <s v="RE-19450"/>
    <s v="Richard Eichhorn"/>
    <x v="0"/>
    <s v="United States"/>
    <s v="Oakland"/>
    <x v="1"/>
    <n v="94601"/>
    <x v="1"/>
    <x v="943"/>
    <x v="0"/>
    <x v="5"/>
    <x v="936"/>
    <n v="104.23"/>
    <n v="7"/>
    <n v="0"/>
    <n v="28.14"/>
    <n v="701.47"/>
    <n v="729.61"/>
    <n v="0"/>
    <n v="729.61"/>
  </r>
  <r>
    <n v="5204"/>
    <s v="CA-2015-142454"/>
    <x v="762"/>
    <x v="811"/>
    <x v="1"/>
    <s v="RE-19450"/>
    <s v="Richard Eichhorn"/>
    <x v="0"/>
    <s v="United States"/>
    <s v="Oakland"/>
    <x v="1"/>
    <n v="94601"/>
    <x v="1"/>
    <x v="1247"/>
    <x v="1"/>
    <x v="4"/>
    <x v="1231"/>
    <n v="70.260000000000005"/>
    <n v="3"/>
    <n v="0"/>
    <n v="18.97"/>
    <n v="191.81000000000003"/>
    <n v="210.78000000000003"/>
    <n v="0"/>
    <n v="210.78000000000003"/>
  </r>
  <r>
    <n v="5205"/>
    <s v="CA-2015-102015"/>
    <x v="811"/>
    <x v="629"/>
    <x v="1"/>
    <s v="TM-21010"/>
    <s v="Tamara Manning"/>
    <x v="0"/>
    <s v="United States"/>
    <s v="Auburn"/>
    <x v="15"/>
    <n v="13021"/>
    <x v="3"/>
    <x v="182"/>
    <x v="1"/>
    <x v="6"/>
    <x v="183"/>
    <n v="9.26"/>
    <n v="2"/>
    <n v="0"/>
    <n v="3.06"/>
    <n v="15.459999999999999"/>
    <n v="18.52"/>
    <n v="0"/>
    <n v="18.52"/>
  </r>
  <r>
    <n v="5206"/>
    <s v="CA-2015-102015"/>
    <x v="811"/>
    <x v="629"/>
    <x v="1"/>
    <s v="TM-21010"/>
    <s v="Tamara Manning"/>
    <x v="0"/>
    <s v="United States"/>
    <s v="Auburn"/>
    <x v="15"/>
    <n v="13021"/>
    <x v="3"/>
    <x v="45"/>
    <x v="1"/>
    <x v="4"/>
    <x v="45"/>
    <n v="105.98"/>
    <n v="2"/>
    <n v="0"/>
    <n v="4.24"/>
    <n v="207.72"/>
    <n v="211.96"/>
    <n v="0"/>
    <n v="211.96"/>
  </r>
  <r>
    <n v="5207"/>
    <s v="CA-2015-102015"/>
    <x v="811"/>
    <x v="629"/>
    <x v="1"/>
    <s v="TM-21010"/>
    <s v="Tamara Manning"/>
    <x v="0"/>
    <s v="United States"/>
    <s v="Auburn"/>
    <x v="15"/>
    <n v="13021"/>
    <x v="3"/>
    <x v="310"/>
    <x v="1"/>
    <x v="13"/>
    <x v="310"/>
    <n v="1.24"/>
    <n v="1"/>
    <n v="0"/>
    <n v="0.57999999999999996"/>
    <n v="0.66"/>
    <n v="1.24"/>
    <n v="0"/>
    <n v="1.24"/>
  </r>
  <r>
    <n v="5208"/>
    <s v="CA-2015-102015"/>
    <x v="811"/>
    <x v="629"/>
    <x v="1"/>
    <s v="TM-21010"/>
    <s v="Tamara Manning"/>
    <x v="0"/>
    <s v="United States"/>
    <s v="Auburn"/>
    <x v="15"/>
    <n v="13021"/>
    <x v="3"/>
    <x v="254"/>
    <x v="1"/>
    <x v="2"/>
    <x v="255"/>
    <n v="20.7"/>
    <n v="2"/>
    <n v="0"/>
    <n v="9.94"/>
    <n v="31.46"/>
    <n v="41.4"/>
    <n v="0"/>
    <n v="41.4"/>
  </r>
  <r>
    <n v="5209"/>
    <s v="CA-2015-102015"/>
    <x v="811"/>
    <x v="629"/>
    <x v="1"/>
    <s v="TM-21010"/>
    <s v="Tamara Manning"/>
    <x v="0"/>
    <s v="United States"/>
    <s v="Auburn"/>
    <x v="15"/>
    <n v="13021"/>
    <x v="3"/>
    <x v="1010"/>
    <x v="1"/>
    <x v="10"/>
    <x v="1002"/>
    <n v="28.9"/>
    <n v="5"/>
    <n v="0"/>
    <n v="14.16"/>
    <n v="130.34"/>
    <n v="144.5"/>
    <n v="0"/>
    <n v="144.5"/>
  </r>
  <r>
    <n v="5210"/>
    <s v="CA-2015-102015"/>
    <x v="811"/>
    <x v="629"/>
    <x v="1"/>
    <s v="TM-21010"/>
    <s v="Tamara Manning"/>
    <x v="0"/>
    <s v="United States"/>
    <s v="Auburn"/>
    <x v="15"/>
    <n v="13021"/>
    <x v="3"/>
    <x v="113"/>
    <x v="1"/>
    <x v="12"/>
    <x v="113"/>
    <n v="27.18"/>
    <n v="1"/>
    <n v="0"/>
    <n v="12.77"/>
    <n v="14.41"/>
    <n v="27.18"/>
    <n v="0"/>
    <n v="27.18"/>
  </r>
  <r>
    <n v="5211"/>
    <s v="CA-2015-156755"/>
    <x v="1026"/>
    <x v="1125"/>
    <x v="1"/>
    <s v="YS-21880"/>
    <s v="Yana Sorensen"/>
    <x v="1"/>
    <s v="United States"/>
    <s v="Newark"/>
    <x v="13"/>
    <n v="19711"/>
    <x v="3"/>
    <x v="1449"/>
    <x v="1"/>
    <x v="4"/>
    <x v="1436"/>
    <n v="465.18"/>
    <n v="3"/>
    <n v="0"/>
    <n v="120.95"/>
    <n v="1274.5899999999999"/>
    <n v="1395.54"/>
    <n v="0"/>
    <n v="1395.54"/>
  </r>
  <r>
    <n v="5212"/>
    <s v="CA-2015-130876"/>
    <x v="793"/>
    <x v="537"/>
    <x v="0"/>
    <s v="AZ-10750"/>
    <s v="Annie Zypern"/>
    <x v="0"/>
    <s v="United States"/>
    <s v="New York City"/>
    <x v="15"/>
    <n v="10024"/>
    <x v="3"/>
    <x v="762"/>
    <x v="1"/>
    <x v="4"/>
    <x v="761"/>
    <n v="36.630000000000003"/>
    <n v="3"/>
    <n v="0"/>
    <n v="9.89"/>
    <n v="100.00000000000001"/>
    <n v="109.89000000000001"/>
    <n v="0"/>
    <n v="109.89000000000001"/>
  </r>
  <r>
    <n v="5213"/>
    <s v="CA-2016-145898"/>
    <x v="182"/>
    <x v="750"/>
    <x v="3"/>
    <s v="CM-12445"/>
    <s v="Chuck Magee"/>
    <x v="0"/>
    <s v="United States"/>
    <s v="Redlands"/>
    <x v="1"/>
    <n v="92374"/>
    <x v="1"/>
    <x v="456"/>
    <x v="1"/>
    <x v="4"/>
    <x v="457"/>
    <n v="51.45"/>
    <n v="3"/>
    <n v="0"/>
    <n v="13.89"/>
    <n v="140.46000000000004"/>
    <n v="154.35000000000002"/>
    <n v="0"/>
    <n v="154.35000000000002"/>
  </r>
  <r>
    <n v="5214"/>
    <s v="CA-2016-145898"/>
    <x v="182"/>
    <x v="750"/>
    <x v="3"/>
    <s v="CM-12445"/>
    <s v="Chuck Magee"/>
    <x v="0"/>
    <s v="United States"/>
    <s v="Redlands"/>
    <x v="1"/>
    <n v="92374"/>
    <x v="1"/>
    <x v="948"/>
    <x v="1"/>
    <x v="2"/>
    <x v="941"/>
    <n v="7.83"/>
    <n v="3"/>
    <n v="0"/>
    <n v="3.6"/>
    <n v="19.89"/>
    <n v="23.490000000000002"/>
    <n v="0"/>
    <n v="23.490000000000002"/>
  </r>
  <r>
    <n v="5215"/>
    <s v="CA-2016-145898"/>
    <x v="182"/>
    <x v="750"/>
    <x v="3"/>
    <s v="CM-12445"/>
    <s v="Chuck Magee"/>
    <x v="0"/>
    <s v="United States"/>
    <s v="Redlands"/>
    <x v="1"/>
    <n v="92374"/>
    <x v="1"/>
    <x v="1658"/>
    <x v="1"/>
    <x v="6"/>
    <x v="1646"/>
    <n v="35.4"/>
    <n v="5"/>
    <n v="0"/>
    <n v="13.45"/>
    <n v="163.55000000000001"/>
    <n v="177"/>
    <n v="0"/>
    <n v="177"/>
  </r>
  <r>
    <n v="5216"/>
    <s v="CA-2016-145898"/>
    <x v="182"/>
    <x v="750"/>
    <x v="3"/>
    <s v="CM-12445"/>
    <s v="Chuck Magee"/>
    <x v="0"/>
    <s v="United States"/>
    <s v="Redlands"/>
    <x v="1"/>
    <n v="92374"/>
    <x v="1"/>
    <x v="457"/>
    <x v="1"/>
    <x v="10"/>
    <x v="458"/>
    <n v="29.9"/>
    <n v="5"/>
    <n v="0"/>
    <n v="13.46"/>
    <n v="136.04"/>
    <n v="149.5"/>
    <n v="0"/>
    <n v="149.5"/>
  </r>
  <r>
    <n v="5217"/>
    <s v="US-2017-159562"/>
    <x v="428"/>
    <x v="17"/>
    <x v="1"/>
    <s v="JB-16000"/>
    <s v="Joy Bell-"/>
    <x v="0"/>
    <s v="United States"/>
    <s v="Roseville"/>
    <x v="12"/>
    <n v="48066"/>
    <x v="2"/>
    <x v="755"/>
    <x v="1"/>
    <x v="12"/>
    <x v="753"/>
    <n v="17.48"/>
    <n v="2"/>
    <n v="0"/>
    <n v="8.2200000000000006"/>
    <n v="26.740000000000002"/>
    <n v="34.96"/>
    <n v="0"/>
    <n v="34.96"/>
  </r>
  <r>
    <n v="5218"/>
    <s v="CA-2017-134635"/>
    <x v="4"/>
    <x v="125"/>
    <x v="0"/>
    <s v="NS-18640"/>
    <s v="Noel Staavos"/>
    <x v="1"/>
    <s v="United States"/>
    <s v="Los Angeles"/>
    <x v="1"/>
    <n v="90049"/>
    <x v="1"/>
    <x v="145"/>
    <x v="1"/>
    <x v="10"/>
    <x v="146"/>
    <n v="79.14"/>
    <n v="3"/>
    <n v="0"/>
    <n v="36.4"/>
    <n v="201.02"/>
    <n v="237.42000000000002"/>
    <n v="0"/>
    <n v="237.42000000000002"/>
  </r>
  <r>
    <n v="5219"/>
    <s v="CA-2017-167080"/>
    <x v="193"/>
    <x v="1055"/>
    <x v="1"/>
    <s v="LC-16930"/>
    <s v="Linda Cazamias"/>
    <x v="1"/>
    <s v="United States"/>
    <s v="New York City"/>
    <x v="15"/>
    <n v="10011"/>
    <x v="3"/>
    <x v="59"/>
    <x v="1"/>
    <x v="6"/>
    <x v="59"/>
    <n v="8.4"/>
    <n v="5"/>
    <n v="0"/>
    <n v="4.2"/>
    <n v="37.799999999999997"/>
    <n v="42"/>
    <n v="0"/>
    <n v="42"/>
  </r>
  <r>
    <n v="5220"/>
    <s v="CA-2017-145653"/>
    <x v="853"/>
    <x v="153"/>
    <x v="3"/>
    <s v="CA-12775"/>
    <s v="Cynthia Arntzen"/>
    <x v="0"/>
    <s v="United States"/>
    <s v="Detroit"/>
    <x v="12"/>
    <n v="48205"/>
    <x v="2"/>
    <x v="1459"/>
    <x v="0"/>
    <x v="1"/>
    <x v="1445"/>
    <n v="498.26"/>
    <n v="7"/>
    <n v="0"/>
    <n v="134.53"/>
    <n v="3353.2899999999995"/>
    <n v="3487.8199999999997"/>
    <n v="0"/>
    <n v="3487.8199999999997"/>
  </r>
  <r>
    <n v="5221"/>
    <s v="CA-2014-140487"/>
    <x v="1027"/>
    <x v="1126"/>
    <x v="1"/>
    <s v="SR-20425"/>
    <s v="Sharelle Roach"/>
    <x v="2"/>
    <s v="United States"/>
    <s v="Detroit"/>
    <x v="12"/>
    <n v="48234"/>
    <x v="2"/>
    <x v="1624"/>
    <x v="0"/>
    <x v="0"/>
    <x v="1614"/>
    <n v="212.94"/>
    <n v="3"/>
    <n v="0"/>
    <n v="57.49"/>
    <n v="581.32999999999993"/>
    <n v="638.81999999999994"/>
    <n v="0"/>
    <n v="638.81999999999994"/>
  </r>
  <r>
    <n v="5222"/>
    <s v="CA-2017-117401"/>
    <x v="796"/>
    <x v="843"/>
    <x v="0"/>
    <s v="PP-18955"/>
    <s v="Paul Prost"/>
    <x v="2"/>
    <s v="United States"/>
    <s v="Springfield"/>
    <x v="25"/>
    <n v="65807"/>
    <x v="2"/>
    <x v="1725"/>
    <x v="1"/>
    <x v="9"/>
    <x v="1712"/>
    <n v="706.86"/>
    <n v="7"/>
    <n v="0"/>
    <n v="197.92"/>
    <n v="4750.1000000000004"/>
    <n v="4948.0200000000004"/>
    <n v="0"/>
    <n v="4948.0200000000004"/>
  </r>
  <r>
    <n v="5223"/>
    <s v="CA-2017-117401"/>
    <x v="796"/>
    <x v="843"/>
    <x v="0"/>
    <s v="PP-18955"/>
    <s v="Paul Prost"/>
    <x v="2"/>
    <s v="United States"/>
    <s v="Springfield"/>
    <x v="25"/>
    <n v="65807"/>
    <x v="2"/>
    <x v="461"/>
    <x v="2"/>
    <x v="7"/>
    <x v="462"/>
    <n v="114.95"/>
    <n v="5"/>
    <n v="0"/>
    <n v="2.2999999999999998"/>
    <n v="572.45000000000005"/>
    <n v="574.75"/>
    <n v="0"/>
    <n v="574.75"/>
  </r>
  <r>
    <n v="5224"/>
    <s v="CA-2017-117401"/>
    <x v="796"/>
    <x v="843"/>
    <x v="0"/>
    <s v="PP-18955"/>
    <s v="Paul Prost"/>
    <x v="2"/>
    <s v="United States"/>
    <s v="Springfield"/>
    <x v="25"/>
    <n v="65807"/>
    <x v="2"/>
    <x v="1488"/>
    <x v="1"/>
    <x v="8"/>
    <x v="1475"/>
    <n v="43.19"/>
    <n v="7"/>
    <n v="0"/>
    <n v="20.73"/>
    <n v="281.59999999999997"/>
    <n v="302.33"/>
    <n v="0"/>
    <n v="302.33"/>
  </r>
  <r>
    <n v="5225"/>
    <s v="US-2017-109582"/>
    <x v="510"/>
    <x v="31"/>
    <x v="0"/>
    <s v="JM-15865"/>
    <s v="John Murray"/>
    <x v="0"/>
    <s v="United States"/>
    <s v="Los Angeles"/>
    <x v="1"/>
    <n v="90036"/>
    <x v="1"/>
    <x v="417"/>
    <x v="1"/>
    <x v="10"/>
    <x v="417"/>
    <n v="166.44"/>
    <n v="3"/>
    <n v="0"/>
    <n v="79.89"/>
    <n v="419.43"/>
    <n v="499.32"/>
    <n v="0"/>
    <n v="499.32"/>
  </r>
  <r>
    <n v="5226"/>
    <s v="CA-2016-119865"/>
    <x v="1028"/>
    <x v="674"/>
    <x v="1"/>
    <s v="AS-10090"/>
    <s v="Adam Shillingsburg"/>
    <x v="0"/>
    <s v="United States"/>
    <s v="New York City"/>
    <x v="15"/>
    <n v="10011"/>
    <x v="3"/>
    <x v="1316"/>
    <x v="1"/>
    <x v="8"/>
    <x v="1302"/>
    <n v="36.56"/>
    <n v="5"/>
    <n v="0.2"/>
    <n v="12.8"/>
    <n v="133.44"/>
    <n v="182.8"/>
    <n v="36.56"/>
    <n v="146.24"/>
  </r>
  <r>
    <n v="5227"/>
    <s v="CA-2016-119865"/>
    <x v="1028"/>
    <x v="674"/>
    <x v="1"/>
    <s v="AS-10090"/>
    <s v="Adam Shillingsburg"/>
    <x v="0"/>
    <s v="United States"/>
    <s v="New York City"/>
    <x v="15"/>
    <n v="10011"/>
    <x v="3"/>
    <x v="1561"/>
    <x v="1"/>
    <x v="8"/>
    <x v="1551"/>
    <n v="186.14"/>
    <n v="6"/>
    <n v="0.2"/>
    <n v="60.5"/>
    <n v="832.97199999999998"/>
    <n v="1116.8399999999999"/>
    <n v="223.36799999999999"/>
    <n v="893.47199999999998"/>
  </r>
  <r>
    <n v="5228"/>
    <s v="CA-2016-119865"/>
    <x v="1028"/>
    <x v="674"/>
    <x v="1"/>
    <s v="AS-10090"/>
    <s v="Adam Shillingsburg"/>
    <x v="0"/>
    <s v="United States"/>
    <s v="New York City"/>
    <x v="15"/>
    <n v="10011"/>
    <x v="3"/>
    <x v="587"/>
    <x v="0"/>
    <x v="0"/>
    <x v="587"/>
    <n v="353.57"/>
    <n v="2"/>
    <n v="0.2"/>
    <n v="-44.2"/>
    <n v="609.91200000000003"/>
    <n v="707.14"/>
    <n v="141.428"/>
    <n v="565.71199999999999"/>
  </r>
  <r>
    <n v="5229"/>
    <s v="US-2014-147648"/>
    <x v="35"/>
    <x v="34"/>
    <x v="1"/>
    <s v="LS-16975"/>
    <s v="Lindsay Shagiari"/>
    <x v="2"/>
    <s v="United States"/>
    <s v="San Francisco"/>
    <x v="1"/>
    <n v="94109"/>
    <x v="1"/>
    <x v="1522"/>
    <x v="1"/>
    <x v="10"/>
    <x v="1509"/>
    <n v="81.98"/>
    <n v="2"/>
    <n v="0"/>
    <n v="40.17"/>
    <n v="123.79"/>
    <n v="163.96"/>
    <n v="0"/>
    <n v="163.96"/>
  </r>
  <r>
    <n v="5230"/>
    <s v="CA-2017-124436"/>
    <x v="498"/>
    <x v="782"/>
    <x v="0"/>
    <s v="SA-20830"/>
    <s v="Sue Ann Reed"/>
    <x v="0"/>
    <s v="United States"/>
    <s v="Fresno"/>
    <x v="1"/>
    <n v="93727"/>
    <x v="1"/>
    <x v="1316"/>
    <x v="1"/>
    <x v="8"/>
    <x v="1302"/>
    <n v="14.62"/>
    <n v="2"/>
    <n v="0.2"/>
    <n v="5.12"/>
    <n v="18.271999999999998"/>
    <n v="29.24"/>
    <n v="5.8479999999999999"/>
    <n v="23.391999999999999"/>
  </r>
  <r>
    <n v="5231"/>
    <s v="CA-2017-124436"/>
    <x v="498"/>
    <x v="782"/>
    <x v="0"/>
    <s v="SA-20830"/>
    <s v="Sue Ann Reed"/>
    <x v="0"/>
    <s v="United States"/>
    <s v="Fresno"/>
    <x v="1"/>
    <n v="93727"/>
    <x v="1"/>
    <x v="616"/>
    <x v="0"/>
    <x v="3"/>
    <x v="616"/>
    <n v="697.16"/>
    <n v="5"/>
    <n v="0.2"/>
    <n v="8.7100000000000009"/>
    <n v="2779.93"/>
    <n v="3485.7999999999997"/>
    <n v="697.16"/>
    <n v="2788.64"/>
  </r>
  <r>
    <n v="5232"/>
    <s v="CA-2017-124436"/>
    <x v="498"/>
    <x v="782"/>
    <x v="0"/>
    <s v="SA-20830"/>
    <s v="Sue Ann Reed"/>
    <x v="0"/>
    <s v="United States"/>
    <s v="Fresno"/>
    <x v="1"/>
    <n v="93727"/>
    <x v="1"/>
    <x v="1435"/>
    <x v="0"/>
    <x v="5"/>
    <x v="1423"/>
    <n v="30.93"/>
    <n v="1"/>
    <n v="0"/>
    <n v="12.68"/>
    <n v="18.25"/>
    <n v="30.93"/>
    <n v="0"/>
    <n v="30.93"/>
  </r>
  <r>
    <n v="5233"/>
    <s v="CA-2017-124436"/>
    <x v="498"/>
    <x v="782"/>
    <x v="0"/>
    <s v="SA-20830"/>
    <s v="Sue Ann Reed"/>
    <x v="0"/>
    <s v="United States"/>
    <s v="Fresno"/>
    <x v="1"/>
    <n v="93727"/>
    <x v="1"/>
    <x v="185"/>
    <x v="1"/>
    <x v="8"/>
    <x v="186"/>
    <n v="27.5"/>
    <n v="7"/>
    <n v="0.2"/>
    <n v="9.2799999999999994"/>
    <n v="144.72"/>
    <n v="192.5"/>
    <n v="38.5"/>
    <n v="154"/>
  </r>
  <r>
    <n v="5234"/>
    <s v="CA-2014-115084"/>
    <x v="638"/>
    <x v="657"/>
    <x v="1"/>
    <s v="LS-17200"/>
    <s v="Luke Schmidt"/>
    <x v="1"/>
    <s v="United States"/>
    <s v="Texarkana"/>
    <x v="36"/>
    <n v="71854"/>
    <x v="0"/>
    <x v="1719"/>
    <x v="0"/>
    <x v="1"/>
    <x v="1706"/>
    <n v="605.34"/>
    <n v="6"/>
    <n v="0"/>
    <n v="145.28"/>
    <n v="3486.7599999999998"/>
    <n v="3632.04"/>
    <n v="0"/>
    <n v="3632.04"/>
  </r>
  <r>
    <n v="5235"/>
    <s v="CA-2017-131037"/>
    <x v="1029"/>
    <x v="176"/>
    <x v="2"/>
    <s v="TM-21490"/>
    <s v="Tony Molinari"/>
    <x v="0"/>
    <s v="United States"/>
    <s v="San Francisco"/>
    <x v="1"/>
    <n v="94110"/>
    <x v="1"/>
    <x v="114"/>
    <x v="0"/>
    <x v="3"/>
    <x v="114"/>
    <n v="210.01"/>
    <n v="1"/>
    <n v="0.2"/>
    <n v="2.63"/>
    <n v="165.37799999999999"/>
    <n v="210.01"/>
    <n v="42.002000000000002"/>
    <n v="168.00799999999998"/>
  </r>
  <r>
    <n v="5236"/>
    <s v="CA-2016-111143"/>
    <x v="258"/>
    <x v="407"/>
    <x v="2"/>
    <s v="TT-21265"/>
    <s v="Tim Taslimi"/>
    <x v="1"/>
    <s v="United States"/>
    <s v="Indianapolis"/>
    <x v="14"/>
    <n v="46203"/>
    <x v="2"/>
    <x v="1549"/>
    <x v="1"/>
    <x v="9"/>
    <x v="1537"/>
    <n v="54.96"/>
    <n v="3"/>
    <n v="0"/>
    <n v="15.94"/>
    <n v="148.94"/>
    <n v="164.88"/>
    <n v="0"/>
    <n v="164.88"/>
  </r>
  <r>
    <n v="5237"/>
    <s v="CA-2014-166744"/>
    <x v="59"/>
    <x v="131"/>
    <x v="1"/>
    <s v="DN-13690"/>
    <s v="Duane Noonan"/>
    <x v="0"/>
    <s v="United States"/>
    <s v="Columbia"/>
    <x v="39"/>
    <n v="21044"/>
    <x v="3"/>
    <x v="859"/>
    <x v="0"/>
    <x v="5"/>
    <x v="853"/>
    <n v="164.22"/>
    <n v="3"/>
    <n v="0"/>
    <n v="50.91"/>
    <n v="441.75"/>
    <n v="492.65999999999997"/>
    <n v="0"/>
    <n v="492.65999999999997"/>
  </r>
  <r>
    <n v="5238"/>
    <s v="CA-2014-166744"/>
    <x v="59"/>
    <x v="131"/>
    <x v="1"/>
    <s v="DN-13690"/>
    <s v="Duane Noonan"/>
    <x v="0"/>
    <s v="United States"/>
    <s v="Columbia"/>
    <x v="39"/>
    <n v="21044"/>
    <x v="3"/>
    <x v="430"/>
    <x v="0"/>
    <x v="0"/>
    <x v="430"/>
    <n v="362.94"/>
    <n v="3"/>
    <n v="0"/>
    <n v="36.29"/>
    <n v="1052.53"/>
    <n v="1088.82"/>
    <n v="0"/>
    <n v="1088.82"/>
  </r>
  <r>
    <n v="5239"/>
    <s v="CA-2014-166744"/>
    <x v="59"/>
    <x v="131"/>
    <x v="1"/>
    <s v="DN-13690"/>
    <s v="Duane Noonan"/>
    <x v="0"/>
    <s v="United States"/>
    <s v="Columbia"/>
    <x v="39"/>
    <n v="21044"/>
    <x v="3"/>
    <x v="246"/>
    <x v="2"/>
    <x v="11"/>
    <x v="247"/>
    <n v="59.98"/>
    <n v="2"/>
    <n v="0"/>
    <n v="26.39"/>
    <n v="93.57"/>
    <n v="119.96"/>
    <n v="0"/>
    <n v="119.96"/>
  </r>
  <r>
    <n v="5240"/>
    <s v="CA-2016-116561"/>
    <x v="108"/>
    <x v="106"/>
    <x v="1"/>
    <s v="EB-14110"/>
    <s v="Eugene Barchas"/>
    <x v="0"/>
    <s v="United States"/>
    <s v="San Jose"/>
    <x v="1"/>
    <n v="95123"/>
    <x v="1"/>
    <x v="16"/>
    <x v="1"/>
    <x v="4"/>
    <x v="16"/>
    <n v="332.94"/>
    <n v="3"/>
    <n v="0"/>
    <n v="6.66"/>
    <n v="992.16"/>
    <n v="998.81999999999994"/>
    <n v="0"/>
    <n v="998.81999999999994"/>
  </r>
  <r>
    <n v="5241"/>
    <s v="CA-2016-116561"/>
    <x v="108"/>
    <x v="106"/>
    <x v="1"/>
    <s v="EB-14110"/>
    <s v="Eugene Barchas"/>
    <x v="0"/>
    <s v="United States"/>
    <s v="San Jose"/>
    <x v="1"/>
    <n v="95123"/>
    <x v="1"/>
    <x v="444"/>
    <x v="1"/>
    <x v="8"/>
    <x v="444"/>
    <n v="39.869999999999997"/>
    <n v="2"/>
    <n v="0.2"/>
    <n v="12.96"/>
    <n v="50.831999999999994"/>
    <n v="79.739999999999995"/>
    <n v="15.948"/>
    <n v="63.791999999999994"/>
  </r>
  <r>
    <n v="5242"/>
    <s v="CA-2016-110730"/>
    <x v="713"/>
    <x v="750"/>
    <x v="0"/>
    <s v="CM-11815"/>
    <s v="Candace McMahon"/>
    <x v="1"/>
    <s v="United States"/>
    <s v="Seattle"/>
    <x v="4"/>
    <n v="98115"/>
    <x v="1"/>
    <x v="1726"/>
    <x v="1"/>
    <x v="14"/>
    <x v="1713"/>
    <n v="13.68"/>
    <n v="2"/>
    <n v="0"/>
    <n v="3.69"/>
    <n v="23.669999999999998"/>
    <n v="27.36"/>
    <n v="0"/>
    <n v="27.36"/>
  </r>
  <r>
    <n v="5243"/>
    <s v="CA-2017-146367"/>
    <x v="1018"/>
    <x v="527"/>
    <x v="1"/>
    <s v="HM-14860"/>
    <s v="Harry Marie"/>
    <x v="1"/>
    <s v="United States"/>
    <s v="Carrollton"/>
    <x v="5"/>
    <n v="75007"/>
    <x v="2"/>
    <x v="555"/>
    <x v="1"/>
    <x v="8"/>
    <x v="554"/>
    <n v="3.32"/>
    <n v="3"/>
    <n v="0.8"/>
    <n v="-5.64"/>
    <n v="7.6319999999999988"/>
    <n v="9.9599999999999991"/>
    <n v="7.968"/>
    <n v="1.9919999999999991"/>
  </r>
  <r>
    <n v="5244"/>
    <s v="CA-2016-149454"/>
    <x v="197"/>
    <x v="1050"/>
    <x v="2"/>
    <s v="KM-16375"/>
    <s v="Katherine Murray"/>
    <x v="2"/>
    <s v="United States"/>
    <s v="Arlington"/>
    <x v="17"/>
    <n v="22204"/>
    <x v="0"/>
    <x v="864"/>
    <x v="1"/>
    <x v="8"/>
    <x v="858"/>
    <n v="10.44"/>
    <n v="1"/>
    <n v="0"/>
    <n v="4.8"/>
    <n v="5.64"/>
    <n v="10.44"/>
    <n v="0"/>
    <n v="10.44"/>
  </r>
  <r>
    <n v="5245"/>
    <s v="CA-2016-156265"/>
    <x v="1030"/>
    <x v="716"/>
    <x v="0"/>
    <s v="BF-11020"/>
    <s v="Barry Französisch"/>
    <x v="1"/>
    <s v="United States"/>
    <s v="Los Angeles"/>
    <x v="1"/>
    <n v="90032"/>
    <x v="1"/>
    <x v="1727"/>
    <x v="0"/>
    <x v="3"/>
    <x v="1714"/>
    <n v="136.46"/>
    <n v="2"/>
    <n v="0.2"/>
    <n v="15.35"/>
    <n v="202.98600000000002"/>
    <n v="272.92"/>
    <n v="54.584000000000003"/>
    <n v="218.33600000000001"/>
  </r>
  <r>
    <n v="5246"/>
    <s v="CA-2016-156265"/>
    <x v="1030"/>
    <x v="716"/>
    <x v="0"/>
    <s v="BF-11020"/>
    <s v="Barry Französisch"/>
    <x v="1"/>
    <s v="United States"/>
    <s v="Los Angeles"/>
    <x v="1"/>
    <n v="90032"/>
    <x v="1"/>
    <x v="192"/>
    <x v="2"/>
    <x v="7"/>
    <x v="193"/>
    <n v="333.58"/>
    <n v="3"/>
    <n v="0.2"/>
    <n v="33.36"/>
    <n v="767.23199999999997"/>
    <n v="1000.74"/>
    <n v="200.14800000000002"/>
    <n v="800.59199999999998"/>
  </r>
  <r>
    <n v="5247"/>
    <s v="CA-2016-156265"/>
    <x v="1030"/>
    <x v="716"/>
    <x v="0"/>
    <s v="BF-11020"/>
    <s v="Barry Französisch"/>
    <x v="1"/>
    <s v="United States"/>
    <s v="Los Angeles"/>
    <x v="1"/>
    <n v="90032"/>
    <x v="1"/>
    <x v="460"/>
    <x v="1"/>
    <x v="8"/>
    <x v="461"/>
    <n v="12.54"/>
    <n v="2"/>
    <n v="0.2"/>
    <n v="4.7"/>
    <n v="15.364000000000001"/>
    <n v="25.08"/>
    <n v="5.016"/>
    <n v="20.064"/>
  </r>
  <r>
    <n v="5248"/>
    <s v="US-2015-168914"/>
    <x v="1031"/>
    <x v="673"/>
    <x v="1"/>
    <s v="JE-15745"/>
    <s v="Joel Eaton"/>
    <x v="0"/>
    <s v="United States"/>
    <s v="Frankfort"/>
    <x v="10"/>
    <n v="60423"/>
    <x v="2"/>
    <x v="95"/>
    <x v="1"/>
    <x v="9"/>
    <x v="95"/>
    <n v="20.77"/>
    <n v="8"/>
    <n v="0.8"/>
    <n v="-52.96"/>
    <n v="86.192000000000007"/>
    <n v="166.16"/>
    <n v="132.928"/>
    <n v="33.231999999999999"/>
  </r>
  <r>
    <n v="5249"/>
    <s v="US-2017-110989"/>
    <x v="132"/>
    <x v="133"/>
    <x v="0"/>
    <s v="EJ-14155"/>
    <s v="Eva Jacobs"/>
    <x v="0"/>
    <s v="United States"/>
    <s v="Seattle"/>
    <x v="4"/>
    <n v="98105"/>
    <x v="1"/>
    <x v="174"/>
    <x v="2"/>
    <x v="11"/>
    <x v="175"/>
    <n v="43.5"/>
    <n v="3"/>
    <n v="0"/>
    <n v="10.88"/>
    <n v="119.62"/>
    <n v="130.5"/>
    <n v="0"/>
    <n v="130.5"/>
  </r>
  <r>
    <n v="5250"/>
    <s v="CA-2015-106215"/>
    <x v="392"/>
    <x v="419"/>
    <x v="1"/>
    <s v="BN-11470"/>
    <s v="Brad Norvell"/>
    <x v="1"/>
    <s v="United States"/>
    <s v="Philadelphia"/>
    <x v="9"/>
    <n v="19143"/>
    <x v="3"/>
    <x v="1328"/>
    <x v="1"/>
    <x v="13"/>
    <x v="128"/>
    <n v="12.58"/>
    <n v="4"/>
    <n v="0.2"/>
    <n v="4.09"/>
    <n v="36.165999999999997"/>
    <n v="50.32"/>
    <n v="10.064"/>
    <n v="40.256"/>
  </r>
  <r>
    <n v="5251"/>
    <s v="US-2016-169369"/>
    <x v="939"/>
    <x v="1063"/>
    <x v="1"/>
    <s v="EC-14050"/>
    <s v="Erin Creighton"/>
    <x v="0"/>
    <s v="United States"/>
    <s v="Columbus"/>
    <x v="32"/>
    <n v="31907"/>
    <x v="0"/>
    <x v="959"/>
    <x v="2"/>
    <x v="11"/>
    <x v="952"/>
    <n v="249.95"/>
    <n v="5"/>
    <n v="0"/>
    <n v="20"/>
    <n v="1229.75"/>
    <n v="1249.75"/>
    <n v="0"/>
    <n v="1249.75"/>
  </r>
  <r>
    <n v="5252"/>
    <s v="US-2016-169369"/>
    <x v="939"/>
    <x v="1063"/>
    <x v="1"/>
    <s v="EC-14050"/>
    <s v="Erin Creighton"/>
    <x v="0"/>
    <s v="United States"/>
    <s v="Columbus"/>
    <x v="32"/>
    <n v="31907"/>
    <x v="0"/>
    <x v="1493"/>
    <x v="1"/>
    <x v="10"/>
    <x v="1481"/>
    <n v="49.12"/>
    <n v="4"/>
    <n v="0"/>
    <n v="23.09"/>
    <n v="173.39"/>
    <n v="196.48"/>
    <n v="0"/>
    <n v="196.48"/>
  </r>
  <r>
    <n v="5253"/>
    <s v="CA-2015-132318"/>
    <x v="628"/>
    <x v="450"/>
    <x v="2"/>
    <s v="TT-21220"/>
    <s v="Thomas Thornton"/>
    <x v="0"/>
    <s v="United States"/>
    <s v="Virginia Beach"/>
    <x v="17"/>
    <n v="23464"/>
    <x v="0"/>
    <x v="1306"/>
    <x v="1"/>
    <x v="9"/>
    <x v="1291"/>
    <n v="182.91"/>
    <n v="3"/>
    <n v="0"/>
    <n v="53.04"/>
    <n v="495.69"/>
    <n v="548.73"/>
    <n v="0"/>
    <n v="548.73"/>
  </r>
  <r>
    <n v="5254"/>
    <s v="US-2014-131982"/>
    <x v="1009"/>
    <x v="1127"/>
    <x v="0"/>
    <s v="NP-18685"/>
    <s v="Nora Pelletier"/>
    <x v="2"/>
    <s v="United States"/>
    <s v="Des Moines"/>
    <x v="4"/>
    <n v="98198"/>
    <x v="1"/>
    <x v="1080"/>
    <x v="1"/>
    <x v="8"/>
    <x v="1070"/>
    <n v="107.65"/>
    <n v="2"/>
    <n v="0.2"/>
    <n v="33.64"/>
    <n v="138.60000000000002"/>
    <n v="215.3"/>
    <n v="43.06"/>
    <n v="172.24"/>
  </r>
  <r>
    <n v="5255"/>
    <s v="CA-2015-125185"/>
    <x v="616"/>
    <x v="437"/>
    <x v="0"/>
    <s v="AH-10195"/>
    <s v="Alan Haines"/>
    <x v="1"/>
    <s v="United States"/>
    <s v="Bethlehem"/>
    <x v="9"/>
    <n v="18018"/>
    <x v="3"/>
    <x v="474"/>
    <x v="0"/>
    <x v="1"/>
    <x v="475"/>
    <n v="99.37"/>
    <n v="2"/>
    <n v="0.3"/>
    <n v="-7.1"/>
    <n v="146.21799999999999"/>
    <n v="198.74"/>
    <n v="59.622"/>
    <n v="139.11799999999999"/>
  </r>
  <r>
    <n v="5256"/>
    <s v="CA-2015-125185"/>
    <x v="616"/>
    <x v="437"/>
    <x v="0"/>
    <s v="AH-10195"/>
    <s v="Alan Haines"/>
    <x v="1"/>
    <s v="United States"/>
    <s v="Bethlehem"/>
    <x v="9"/>
    <n v="18018"/>
    <x v="3"/>
    <x v="1478"/>
    <x v="0"/>
    <x v="5"/>
    <x v="1465"/>
    <n v="33.57"/>
    <n v="2"/>
    <n v="0.2"/>
    <n v="-5.45"/>
    <n v="59.162000000000006"/>
    <n v="67.14"/>
    <n v="13.428000000000001"/>
    <n v="53.712000000000003"/>
  </r>
  <r>
    <n v="5257"/>
    <s v="CA-2016-130078"/>
    <x v="590"/>
    <x v="1128"/>
    <x v="1"/>
    <s v="CC-12145"/>
    <s v="Charles Crestani"/>
    <x v="0"/>
    <s v="United States"/>
    <s v="Oklahoma City"/>
    <x v="26"/>
    <n v="73120"/>
    <x v="2"/>
    <x v="1436"/>
    <x v="1"/>
    <x v="10"/>
    <x v="1424"/>
    <n v="10.56"/>
    <n v="2"/>
    <n v="0"/>
    <n v="4.75"/>
    <n v="16.37"/>
    <n v="21.12"/>
    <n v="0"/>
    <n v="21.12"/>
  </r>
  <r>
    <n v="5258"/>
    <s v="US-2017-114034"/>
    <x v="1032"/>
    <x v="1129"/>
    <x v="1"/>
    <s v="DL-13315"/>
    <s v="Delfina Latchford"/>
    <x v="0"/>
    <s v="United States"/>
    <s v="Rancho Cucamonga"/>
    <x v="1"/>
    <n v="91730"/>
    <x v="1"/>
    <x v="832"/>
    <x v="1"/>
    <x v="10"/>
    <x v="827"/>
    <n v="38.880000000000003"/>
    <n v="6"/>
    <n v="0"/>
    <n v="18.66"/>
    <n v="214.62000000000003"/>
    <n v="233.28000000000003"/>
    <n v="0"/>
    <n v="233.28000000000003"/>
  </r>
  <r>
    <n v="5259"/>
    <s v="US-2017-115595"/>
    <x v="449"/>
    <x v="768"/>
    <x v="2"/>
    <s v="XP-21865"/>
    <s v="Xylona Preis"/>
    <x v="0"/>
    <s v="United States"/>
    <s v="Los Angeles"/>
    <x v="1"/>
    <n v="90032"/>
    <x v="1"/>
    <x v="728"/>
    <x v="1"/>
    <x v="10"/>
    <x v="727"/>
    <n v="35.200000000000003"/>
    <n v="5"/>
    <n v="0"/>
    <n v="16.54"/>
    <n v="159.46"/>
    <n v="176"/>
    <n v="0"/>
    <n v="176"/>
  </r>
  <r>
    <n v="5260"/>
    <s v="CA-2017-158722"/>
    <x v="179"/>
    <x v="215"/>
    <x v="1"/>
    <s v="MA-17560"/>
    <s v="Matt Abelman"/>
    <x v="2"/>
    <s v="United States"/>
    <s v="Philadelphia"/>
    <x v="9"/>
    <n v="19120"/>
    <x v="3"/>
    <x v="640"/>
    <x v="1"/>
    <x v="10"/>
    <x v="640"/>
    <n v="45.53"/>
    <n v="3"/>
    <n v="0.2"/>
    <n v="15.93"/>
    <n v="93.342000000000013"/>
    <n v="136.59"/>
    <n v="27.318000000000001"/>
    <n v="109.27200000000001"/>
  </r>
  <r>
    <n v="5261"/>
    <s v="CA-2014-105165"/>
    <x v="557"/>
    <x v="793"/>
    <x v="2"/>
    <s v="SZ-20035"/>
    <s v="Sam Zeldin"/>
    <x v="2"/>
    <s v="United States"/>
    <s v="Houston"/>
    <x v="5"/>
    <n v="77036"/>
    <x v="2"/>
    <x v="1361"/>
    <x v="2"/>
    <x v="7"/>
    <x v="1347"/>
    <n v="196.78"/>
    <n v="3"/>
    <n v="0.2"/>
    <n v="14.76"/>
    <n v="457.51200000000006"/>
    <n v="590.34"/>
    <n v="118.06800000000001"/>
    <n v="472.27200000000005"/>
  </r>
  <r>
    <n v="5262"/>
    <s v="CA-2014-105165"/>
    <x v="557"/>
    <x v="793"/>
    <x v="2"/>
    <s v="SZ-20035"/>
    <s v="Sam Zeldin"/>
    <x v="2"/>
    <s v="United States"/>
    <s v="Houston"/>
    <x v="5"/>
    <n v="77036"/>
    <x v="2"/>
    <x v="347"/>
    <x v="1"/>
    <x v="8"/>
    <x v="347"/>
    <n v="2.92"/>
    <n v="2"/>
    <n v="0.8"/>
    <n v="-4.82"/>
    <n v="5.9880000000000004"/>
    <n v="5.84"/>
    <n v="4.6719999999999997"/>
    <n v="1.1680000000000001"/>
  </r>
  <r>
    <n v="5263"/>
    <s v="CA-2014-105165"/>
    <x v="557"/>
    <x v="793"/>
    <x v="2"/>
    <s v="SZ-20035"/>
    <s v="Sam Zeldin"/>
    <x v="2"/>
    <s v="United States"/>
    <s v="Houston"/>
    <x v="5"/>
    <n v="77036"/>
    <x v="2"/>
    <x v="738"/>
    <x v="0"/>
    <x v="3"/>
    <x v="737"/>
    <n v="200.8"/>
    <n v="1"/>
    <n v="0.3"/>
    <n v="-22.95"/>
    <n v="163.51"/>
    <n v="200.8"/>
    <n v="60.24"/>
    <n v="140.56"/>
  </r>
  <r>
    <n v="5264"/>
    <s v="CA-2014-105165"/>
    <x v="557"/>
    <x v="793"/>
    <x v="2"/>
    <s v="SZ-20035"/>
    <s v="Sam Zeldin"/>
    <x v="2"/>
    <s v="United States"/>
    <s v="Houston"/>
    <x v="5"/>
    <n v="77036"/>
    <x v="2"/>
    <x v="1207"/>
    <x v="2"/>
    <x v="11"/>
    <x v="1192"/>
    <n v="46.69"/>
    <n v="4"/>
    <n v="0.2"/>
    <n v="-2.92"/>
    <n v="152.32799999999997"/>
    <n v="186.76"/>
    <n v="37.351999999999997"/>
    <n v="149.40799999999999"/>
  </r>
  <r>
    <n v="5265"/>
    <s v="CA-2014-105165"/>
    <x v="557"/>
    <x v="793"/>
    <x v="2"/>
    <s v="SZ-20035"/>
    <s v="Sam Zeldin"/>
    <x v="2"/>
    <s v="United States"/>
    <s v="Houston"/>
    <x v="5"/>
    <n v="77036"/>
    <x v="2"/>
    <x v="1583"/>
    <x v="1"/>
    <x v="6"/>
    <x v="1574"/>
    <n v="21.86"/>
    <n v="3"/>
    <n v="0.2"/>
    <n v="3.55"/>
    <n v="48.914000000000001"/>
    <n v="65.58"/>
    <n v="13.116"/>
    <n v="52.463999999999999"/>
  </r>
  <r>
    <n v="5266"/>
    <s v="CA-2017-147452"/>
    <x v="1033"/>
    <x v="914"/>
    <x v="2"/>
    <s v="CS-11845"/>
    <s v="Cari Sayre"/>
    <x v="1"/>
    <s v="United States"/>
    <s v="Seattle"/>
    <x v="4"/>
    <n v="98103"/>
    <x v="1"/>
    <x v="1017"/>
    <x v="1"/>
    <x v="10"/>
    <x v="1008"/>
    <n v="11.76"/>
    <n v="2"/>
    <n v="0"/>
    <n v="5.76"/>
    <n v="17.759999999999998"/>
    <n v="23.52"/>
    <n v="0"/>
    <n v="23.52"/>
  </r>
  <r>
    <n v="5267"/>
    <s v="CA-2017-147452"/>
    <x v="1033"/>
    <x v="914"/>
    <x v="2"/>
    <s v="CS-11845"/>
    <s v="Cari Sayre"/>
    <x v="1"/>
    <s v="United States"/>
    <s v="Seattle"/>
    <x v="4"/>
    <n v="98103"/>
    <x v="1"/>
    <x v="1558"/>
    <x v="1"/>
    <x v="10"/>
    <x v="1547"/>
    <n v="167.94"/>
    <n v="3"/>
    <n v="0"/>
    <n v="82.29"/>
    <n v="421.53"/>
    <n v="503.82"/>
    <n v="0"/>
    <n v="503.82"/>
  </r>
  <r>
    <n v="5268"/>
    <s v="CA-2017-147452"/>
    <x v="1033"/>
    <x v="914"/>
    <x v="2"/>
    <s v="CS-11845"/>
    <s v="Cari Sayre"/>
    <x v="1"/>
    <s v="United States"/>
    <s v="Seattle"/>
    <x v="4"/>
    <n v="98103"/>
    <x v="1"/>
    <x v="1034"/>
    <x v="1"/>
    <x v="9"/>
    <x v="1025"/>
    <n v="3.89"/>
    <n v="1"/>
    <n v="0"/>
    <n v="1.01"/>
    <n v="2.88"/>
    <n v="3.89"/>
    <n v="0"/>
    <n v="3.89"/>
  </r>
  <r>
    <n v="5269"/>
    <s v="US-2017-114657"/>
    <x v="673"/>
    <x v="410"/>
    <x v="1"/>
    <s v="MH-18115"/>
    <s v="Mick Hernandez"/>
    <x v="2"/>
    <s v="United States"/>
    <s v="Yonkers"/>
    <x v="15"/>
    <n v="10701"/>
    <x v="3"/>
    <x v="1728"/>
    <x v="2"/>
    <x v="15"/>
    <x v="1715"/>
    <n v="52.44"/>
    <n v="4"/>
    <n v="0"/>
    <n v="24.12"/>
    <n v="185.64"/>
    <n v="209.76"/>
    <n v="0"/>
    <n v="209.76"/>
  </r>
  <r>
    <n v="5270"/>
    <s v="CA-2017-144484"/>
    <x v="220"/>
    <x v="218"/>
    <x v="3"/>
    <s v="CB-12025"/>
    <s v="Cassandra Brandow"/>
    <x v="0"/>
    <s v="United States"/>
    <s v="San Francisco"/>
    <x v="1"/>
    <n v="94110"/>
    <x v="1"/>
    <x v="74"/>
    <x v="0"/>
    <x v="5"/>
    <x v="74"/>
    <n v="32.36"/>
    <n v="4"/>
    <n v="0"/>
    <n v="11.65"/>
    <n v="117.78999999999999"/>
    <n v="129.44"/>
    <n v="0"/>
    <n v="129.44"/>
  </r>
  <r>
    <n v="5271"/>
    <s v="CA-2017-144484"/>
    <x v="220"/>
    <x v="218"/>
    <x v="3"/>
    <s v="CB-12025"/>
    <s v="Cassandra Brandow"/>
    <x v="0"/>
    <s v="United States"/>
    <s v="San Francisco"/>
    <x v="1"/>
    <n v="94110"/>
    <x v="1"/>
    <x v="723"/>
    <x v="1"/>
    <x v="9"/>
    <x v="722"/>
    <n v="406.6"/>
    <n v="5"/>
    <n v="0"/>
    <n v="113.85"/>
    <n v="1919.15"/>
    <n v="2033"/>
    <n v="0"/>
    <n v="2033"/>
  </r>
  <r>
    <n v="5272"/>
    <s v="CA-2017-125913"/>
    <x v="1034"/>
    <x v="1019"/>
    <x v="3"/>
    <s v="JO-15145"/>
    <s v="Jack O'Briant"/>
    <x v="1"/>
    <s v="United States"/>
    <s v="Los Angeles"/>
    <x v="1"/>
    <n v="90008"/>
    <x v="1"/>
    <x v="5"/>
    <x v="0"/>
    <x v="5"/>
    <x v="5"/>
    <n v="27.92"/>
    <n v="4"/>
    <n v="0"/>
    <n v="8.1"/>
    <n v="103.58000000000001"/>
    <n v="111.68"/>
    <n v="0"/>
    <n v="111.68"/>
  </r>
  <r>
    <n v="5273"/>
    <s v="CA-2017-125913"/>
    <x v="1034"/>
    <x v="1019"/>
    <x v="3"/>
    <s v="JO-15145"/>
    <s v="Jack O'Briant"/>
    <x v="1"/>
    <s v="United States"/>
    <s v="Los Angeles"/>
    <x v="1"/>
    <n v="90008"/>
    <x v="1"/>
    <x v="719"/>
    <x v="0"/>
    <x v="3"/>
    <x v="718"/>
    <n v="399.67"/>
    <n v="7"/>
    <n v="0.2"/>
    <n v="-14.99"/>
    <n v="2253.1419999999998"/>
    <n v="2797.69"/>
    <n v="559.53800000000001"/>
    <n v="2238.152"/>
  </r>
  <r>
    <n v="5274"/>
    <s v="US-2016-158309"/>
    <x v="491"/>
    <x v="533"/>
    <x v="2"/>
    <s v="PA-19060"/>
    <s v="Pete Armstrong"/>
    <x v="2"/>
    <s v="United States"/>
    <s v="Miami"/>
    <x v="2"/>
    <n v="33142"/>
    <x v="0"/>
    <x v="744"/>
    <x v="1"/>
    <x v="8"/>
    <x v="742"/>
    <n v="3.74"/>
    <n v="4"/>
    <n v="0.7"/>
    <n v="-2.62"/>
    <n v="7.1080000000000014"/>
    <n v="14.96"/>
    <n v="10.472"/>
    <n v="4.4880000000000013"/>
  </r>
  <r>
    <n v="5275"/>
    <s v="CA-2015-162887"/>
    <x v="209"/>
    <x v="217"/>
    <x v="0"/>
    <s v="SV-20785"/>
    <s v="Stewart Visinsky"/>
    <x v="0"/>
    <s v="United States"/>
    <s v="Burlington"/>
    <x v="42"/>
    <n v="5408"/>
    <x v="3"/>
    <x v="467"/>
    <x v="0"/>
    <x v="1"/>
    <x v="468"/>
    <n v="715.2"/>
    <n v="3"/>
    <n v="0"/>
    <n v="178.8"/>
    <n v="1966.8000000000004"/>
    <n v="2145.6000000000004"/>
    <n v="0"/>
    <n v="2145.6000000000004"/>
  </r>
  <r>
    <n v="5276"/>
    <s v="CA-2017-147333"/>
    <x v="817"/>
    <x v="404"/>
    <x v="1"/>
    <s v="KL-16555"/>
    <s v="Kelly Lampkin"/>
    <x v="1"/>
    <s v="United States"/>
    <s v="Fayetteville"/>
    <x v="36"/>
    <n v="72701"/>
    <x v="0"/>
    <x v="240"/>
    <x v="2"/>
    <x v="11"/>
    <x v="241"/>
    <n v="159.80000000000001"/>
    <n v="4"/>
    <n v="0"/>
    <n v="70.31"/>
    <n v="568.8900000000001"/>
    <n v="639.20000000000005"/>
    <n v="0"/>
    <n v="639.20000000000005"/>
  </r>
  <r>
    <n v="5277"/>
    <s v="CA-2017-147333"/>
    <x v="817"/>
    <x v="404"/>
    <x v="1"/>
    <s v="KL-16555"/>
    <s v="Kelly Lampkin"/>
    <x v="1"/>
    <s v="United States"/>
    <s v="Fayetteville"/>
    <x v="36"/>
    <n v="72701"/>
    <x v="0"/>
    <x v="1044"/>
    <x v="2"/>
    <x v="11"/>
    <x v="1033"/>
    <n v="44.75"/>
    <n v="5"/>
    <n v="0"/>
    <n v="8.5"/>
    <n v="215.25"/>
    <n v="223.75"/>
    <n v="0"/>
    <n v="223.75"/>
  </r>
  <r>
    <n v="5278"/>
    <s v="CA-2014-113859"/>
    <x v="103"/>
    <x v="101"/>
    <x v="1"/>
    <s v="BC-11125"/>
    <s v="Becky Castell"/>
    <x v="2"/>
    <s v="United States"/>
    <s v="Odessa"/>
    <x v="5"/>
    <n v="79762"/>
    <x v="2"/>
    <x v="167"/>
    <x v="0"/>
    <x v="1"/>
    <x v="168"/>
    <n v="340.12"/>
    <n v="6"/>
    <n v="0.3"/>
    <n v="-9.7200000000000006"/>
    <n v="1438.2239999999999"/>
    <n v="2040.72"/>
    <n v="612.21600000000001"/>
    <n v="1428.5039999999999"/>
  </r>
  <r>
    <n v="5279"/>
    <s v="CA-2014-159681"/>
    <x v="1035"/>
    <x v="623"/>
    <x v="1"/>
    <s v="PO-18850"/>
    <s v="Patrick O'Brill"/>
    <x v="0"/>
    <s v="United States"/>
    <s v="Virginia Beach"/>
    <x v="17"/>
    <n v="23464"/>
    <x v="0"/>
    <x v="954"/>
    <x v="1"/>
    <x v="10"/>
    <x v="947"/>
    <n v="105.52"/>
    <n v="4"/>
    <n v="0"/>
    <n v="48.54"/>
    <n v="373.53999999999996"/>
    <n v="422.08"/>
    <n v="0"/>
    <n v="422.08"/>
  </r>
  <r>
    <n v="5280"/>
    <s v="US-2017-104094"/>
    <x v="210"/>
    <x v="218"/>
    <x v="1"/>
    <s v="AG-10675"/>
    <s v="Anna Gayman"/>
    <x v="0"/>
    <s v="United States"/>
    <s v="Milwaukee"/>
    <x v="6"/>
    <n v="53209"/>
    <x v="2"/>
    <x v="1556"/>
    <x v="2"/>
    <x v="11"/>
    <x v="1545"/>
    <n v="13.48"/>
    <n v="1"/>
    <n v="0"/>
    <n v="1.89"/>
    <n v="11.59"/>
    <n v="13.48"/>
    <n v="0"/>
    <n v="13.48"/>
  </r>
  <r>
    <n v="5281"/>
    <s v="CA-2017-152709"/>
    <x v="566"/>
    <x v="737"/>
    <x v="1"/>
    <s v="DB-13210"/>
    <s v="Dean Braden"/>
    <x v="0"/>
    <s v="United States"/>
    <s v="Detroit"/>
    <x v="12"/>
    <n v="48234"/>
    <x v="2"/>
    <x v="1354"/>
    <x v="1"/>
    <x v="4"/>
    <x v="1340"/>
    <n v="85.52"/>
    <n v="2"/>
    <n v="0"/>
    <n v="22.24"/>
    <n v="148.79999999999998"/>
    <n v="171.04"/>
    <n v="0"/>
    <n v="171.04"/>
  </r>
  <r>
    <n v="5282"/>
    <s v="CA-2015-105158"/>
    <x v="577"/>
    <x v="1104"/>
    <x v="1"/>
    <s v="SP-20860"/>
    <s v="Sung Pak"/>
    <x v="1"/>
    <s v="United States"/>
    <s v="Rochester"/>
    <x v="11"/>
    <n v="55901"/>
    <x v="2"/>
    <x v="50"/>
    <x v="0"/>
    <x v="5"/>
    <x v="50"/>
    <n v="6.16"/>
    <n v="2"/>
    <n v="0"/>
    <n v="2.96"/>
    <n v="9.36"/>
    <n v="12.32"/>
    <n v="0"/>
    <n v="12.32"/>
  </r>
  <r>
    <n v="5283"/>
    <s v="CA-2015-105158"/>
    <x v="577"/>
    <x v="1104"/>
    <x v="1"/>
    <s v="SP-20860"/>
    <s v="Sung Pak"/>
    <x v="1"/>
    <s v="United States"/>
    <s v="Rochester"/>
    <x v="11"/>
    <n v="55901"/>
    <x v="2"/>
    <x v="314"/>
    <x v="1"/>
    <x v="10"/>
    <x v="314"/>
    <n v="36.840000000000003"/>
    <n v="3"/>
    <n v="0"/>
    <n v="17.309999999999999"/>
    <n v="93.210000000000008"/>
    <n v="110.52000000000001"/>
    <n v="0"/>
    <n v="110.52000000000001"/>
  </r>
  <r>
    <n v="5284"/>
    <s v="CA-2014-133424"/>
    <x v="809"/>
    <x v="1114"/>
    <x v="1"/>
    <s v="Dl-13600"/>
    <s v="Dorris liebe"/>
    <x v="1"/>
    <s v="United States"/>
    <s v="Seattle"/>
    <x v="4"/>
    <n v="98105"/>
    <x v="1"/>
    <x v="1505"/>
    <x v="1"/>
    <x v="4"/>
    <x v="1492"/>
    <n v="15.84"/>
    <n v="3"/>
    <n v="0"/>
    <n v="0"/>
    <n v="47.519999999999996"/>
    <n v="47.519999999999996"/>
    <n v="0"/>
    <n v="47.519999999999996"/>
  </r>
  <r>
    <n v="5285"/>
    <s v="CA-2014-133424"/>
    <x v="809"/>
    <x v="1114"/>
    <x v="1"/>
    <s v="Dl-13600"/>
    <s v="Dorris liebe"/>
    <x v="1"/>
    <s v="United States"/>
    <s v="Seattle"/>
    <x v="4"/>
    <n v="98105"/>
    <x v="1"/>
    <x v="579"/>
    <x v="1"/>
    <x v="2"/>
    <x v="579"/>
    <n v="44.4"/>
    <n v="3"/>
    <n v="0"/>
    <n v="22.2"/>
    <n v="110.99999999999999"/>
    <n v="133.19999999999999"/>
    <n v="0"/>
    <n v="133.19999999999999"/>
  </r>
  <r>
    <n v="5286"/>
    <s v="CA-2017-105991"/>
    <x v="1024"/>
    <x v="593"/>
    <x v="2"/>
    <s v="LH-17020"/>
    <s v="Lisa Hazard"/>
    <x v="0"/>
    <s v="United States"/>
    <s v="Louisville"/>
    <x v="22"/>
    <n v="80027"/>
    <x v="1"/>
    <x v="111"/>
    <x v="1"/>
    <x v="12"/>
    <x v="111"/>
    <n v="21.24"/>
    <n v="9"/>
    <n v="0.2"/>
    <n v="7.43"/>
    <n v="145.49799999999999"/>
    <n v="191.16"/>
    <n v="38.231999999999999"/>
    <n v="152.928"/>
  </r>
  <r>
    <n v="5287"/>
    <s v="CA-2017-105991"/>
    <x v="1024"/>
    <x v="593"/>
    <x v="2"/>
    <s v="LH-17020"/>
    <s v="Lisa Hazard"/>
    <x v="0"/>
    <s v="United States"/>
    <s v="Louisville"/>
    <x v="22"/>
    <n v="80027"/>
    <x v="1"/>
    <x v="122"/>
    <x v="1"/>
    <x v="8"/>
    <x v="122"/>
    <n v="9.5500000000000007"/>
    <n v="8"/>
    <n v="0.7"/>
    <n v="-7.32"/>
    <n v="30.240000000000002"/>
    <n v="76.400000000000006"/>
    <n v="53.480000000000004"/>
    <n v="22.92"/>
  </r>
  <r>
    <n v="5288"/>
    <s v="CA-2017-105991"/>
    <x v="1024"/>
    <x v="593"/>
    <x v="2"/>
    <s v="LH-17020"/>
    <s v="Lisa Hazard"/>
    <x v="0"/>
    <s v="United States"/>
    <s v="Louisville"/>
    <x v="22"/>
    <n v="80027"/>
    <x v="1"/>
    <x v="899"/>
    <x v="0"/>
    <x v="0"/>
    <x v="892"/>
    <n v="89.99"/>
    <n v="3"/>
    <n v="0.7"/>
    <n v="-152.97999999999999"/>
    <n v="233.971"/>
    <n v="269.96999999999997"/>
    <n v="188.97899999999996"/>
    <n v="80.991000000000014"/>
  </r>
  <r>
    <n v="5289"/>
    <s v="US-2017-136784"/>
    <x v="504"/>
    <x v="547"/>
    <x v="1"/>
    <s v="AD-10180"/>
    <s v="Alan Dominguez"/>
    <x v="2"/>
    <s v="United States"/>
    <s v="San Francisco"/>
    <x v="1"/>
    <n v="94122"/>
    <x v="1"/>
    <x v="1127"/>
    <x v="1"/>
    <x v="10"/>
    <x v="1115"/>
    <n v="163.96"/>
    <n v="4"/>
    <n v="0"/>
    <n v="80.34"/>
    <n v="575.5"/>
    <n v="655.84"/>
    <n v="0"/>
    <n v="655.84"/>
  </r>
  <r>
    <n v="5290"/>
    <s v="CA-2014-146283"/>
    <x v="78"/>
    <x v="359"/>
    <x v="1"/>
    <s v="KT-16465"/>
    <s v="Kean Takahito"/>
    <x v="0"/>
    <s v="United States"/>
    <s v="Houston"/>
    <x v="5"/>
    <n v="77036"/>
    <x v="2"/>
    <x v="862"/>
    <x v="1"/>
    <x v="10"/>
    <x v="856"/>
    <n v="17.899999999999999"/>
    <n v="2"/>
    <n v="0.2"/>
    <n v="6.27"/>
    <n v="22.369999999999997"/>
    <n v="35.799999999999997"/>
    <n v="7.16"/>
    <n v="28.639999999999997"/>
  </r>
  <r>
    <n v="5291"/>
    <s v="CA-2014-146283"/>
    <x v="78"/>
    <x v="359"/>
    <x v="1"/>
    <s v="KT-16465"/>
    <s v="Kean Takahito"/>
    <x v="0"/>
    <s v="United States"/>
    <s v="Houston"/>
    <x v="5"/>
    <n v="77036"/>
    <x v="2"/>
    <x v="157"/>
    <x v="0"/>
    <x v="1"/>
    <x v="158"/>
    <n v="966.7"/>
    <n v="5"/>
    <n v="0.3"/>
    <n v="-13.81"/>
    <n v="3397.2599999999998"/>
    <n v="4833.5"/>
    <n v="1450.05"/>
    <n v="3383.45"/>
  </r>
  <r>
    <n v="5292"/>
    <s v="CA-2014-146283"/>
    <x v="78"/>
    <x v="359"/>
    <x v="1"/>
    <s v="KT-16465"/>
    <s v="Kean Takahito"/>
    <x v="0"/>
    <s v="United States"/>
    <s v="Houston"/>
    <x v="5"/>
    <n v="77036"/>
    <x v="2"/>
    <x v="67"/>
    <x v="1"/>
    <x v="10"/>
    <x v="67"/>
    <n v="182.11"/>
    <n v="6"/>
    <n v="0.2"/>
    <n v="61.46"/>
    <n v="812.66800000000001"/>
    <n v="1092.6600000000001"/>
    <n v="218.53200000000004"/>
    <n v="874.12800000000004"/>
  </r>
  <r>
    <n v="5293"/>
    <s v="CA-2017-151218"/>
    <x v="308"/>
    <x v="266"/>
    <x v="2"/>
    <s v="PJ-19015"/>
    <s v="Pauline Johnson"/>
    <x v="0"/>
    <s v="United States"/>
    <s v="Miami"/>
    <x v="2"/>
    <n v="33180"/>
    <x v="0"/>
    <x v="1427"/>
    <x v="1"/>
    <x v="4"/>
    <x v="1415"/>
    <n v="4.46"/>
    <n v="1"/>
    <n v="0.2"/>
    <n v="0.33"/>
    <n v="3.238"/>
    <n v="4.46"/>
    <n v="0.89200000000000002"/>
    <n v="3.5680000000000001"/>
  </r>
  <r>
    <n v="5294"/>
    <s v="CA-2015-111073"/>
    <x v="207"/>
    <x v="1090"/>
    <x v="1"/>
    <s v="MC-18100"/>
    <s v="Mick Crebagga"/>
    <x v="0"/>
    <s v="United States"/>
    <s v="Medina"/>
    <x v="24"/>
    <n v="44256"/>
    <x v="3"/>
    <x v="838"/>
    <x v="0"/>
    <x v="3"/>
    <x v="832"/>
    <n v="51.59"/>
    <n v="1"/>
    <n v="0.4"/>
    <n v="-15.48"/>
    <n v="46.433999999999997"/>
    <n v="51.59"/>
    <n v="20.636000000000003"/>
    <n v="30.954000000000001"/>
  </r>
  <r>
    <n v="5295"/>
    <s v="CA-2017-144883"/>
    <x v="733"/>
    <x v="667"/>
    <x v="1"/>
    <s v="BO-11350"/>
    <s v="Bill Overfelt"/>
    <x v="1"/>
    <s v="United States"/>
    <s v="Roseville"/>
    <x v="11"/>
    <n v="55113"/>
    <x v="2"/>
    <x v="1729"/>
    <x v="1"/>
    <x v="2"/>
    <x v="1716"/>
    <n v="50.4"/>
    <n v="8"/>
    <n v="0"/>
    <n v="23.18"/>
    <n v="380.02"/>
    <n v="403.2"/>
    <n v="0"/>
    <n v="403.2"/>
  </r>
  <r>
    <n v="5296"/>
    <s v="CA-2017-142174"/>
    <x v="168"/>
    <x v="174"/>
    <x v="1"/>
    <s v="DP-13000"/>
    <s v="Darren Powers"/>
    <x v="0"/>
    <s v="United States"/>
    <s v="Houston"/>
    <x v="5"/>
    <n v="77041"/>
    <x v="2"/>
    <x v="964"/>
    <x v="1"/>
    <x v="10"/>
    <x v="957"/>
    <n v="89.57"/>
    <n v="2"/>
    <n v="0.2"/>
    <n v="32.47"/>
    <n v="110.84199999999998"/>
    <n v="179.14"/>
    <n v="35.827999999999996"/>
    <n v="143.31199999999998"/>
  </r>
  <r>
    <n v="5297"/>
    <s v="CA-2017-108791"/>
    <x v="944"/>
    <x v="849"/>
    <x v="1"/>
    <s v="TM-21490"/>
    <s v="Tony Molinari"/>
    <x v="0"/>
    <s v="United States"/>
    <s v="Yonkers"/>
    <x v="15"/>
    <n v="10701"/>
    <x v="3"/>
    <x v="943"/>
    <x v="0"/>
    <x v="5"/>
    <x v="936"/>
    <n v="14.89"/>
    <n v="1"/>
    <n v="0"/>
    <n v="4.0199999999999996"/>
    <n v="10.870000000000001"/>
    <n v="14.89"/>
    <n v="0"/>
    <n v="14.89"/>
  </r>
  <r>
    <n v="5298"/>
    <s v="CA-2017-108791"/>
    <x v="944"/>
    <x v="849"/>
    <x v="1"/>
    <s v="TM-21490"/>
    <s v="Tony Molinari"/>
    <x v="0"/>
    <s v="United States"/>
    <s v="Yonkers"/>
    <x v="15"/>
    <n v="10701"/>
    <x v="3"/>
    <x v="704"/>
    <x v="2"/>
    <x v="7"/>
    <x v="704"/>
    <n v="543.91999999999996"/>
    <n v="8"/>
    <n v="0"/>
    <n v="135.97999999999999"/>
    <n v="4215.38"/>
    <n v="4351.3599999999997"/>
    <n v="0"/>
    <n v="4351.3599999999997"/>
  </r>
  <r>
    <n v="5299"/>
    <s v="CA-2016-106656"/>
    <x v="713"/>
    <x v="750"/>
    <x v="2"/>
    <s v="DV-13045"/>
    <s v="Darrin Van Huff"/>
    <x v="1"/>
    <s v="United States"/>
    <s v="San Diego"/>
    <x v="1"/>
    <n v="92037"/>
    <x v="1"/>
    <x v="29"/>
    <x v="1"/>
    <x v="12"/>
    <x v="29"/>
    <n v="4.08"/>
    <n v="2"/>
    <n v="0"/>
    <n v="1.92"/>
    <n v="6.24"/>
    <n v="8.16"/>
    <n v="0"/>
    <n v="8.16"/>
  </r>
  <r>
    <n v="5300"/>
    <s v="CA-2016-106656"/>
    <x v="713"/>
    <x v="750"/>
    <x v="2"/>
    <s v="DV-13045"/>
    <s v="Darrin Van Huff"/>
    <x v="1"/>
    <s v="United States"/>
    <s v="San Diego"/>
    <x v="1"/>
    <n v="92037"/>
    <x v="1"/>
    <x v="165"/>
    <x v="1"/>
    <x v="2"/>
    <x v="166"/>
    <n v="18.899999999999999"/>
    <n v="3"/>
    <n v="0"/>
    <n v="8.69"/>
    <n v="48.01"/>
    <n v="56.699999999999996"/>
    <n v="0"/>
    <n v="56.699999999999996"/>
  </r>
  <r>
    <n v="5301"/>
    <s v="CA-2016-113831"/>
    <x v="198"/>
    <x v="895"/>
    <x v="1"/>
    <s v="AH-10690"/>
    <s v="Anna Häberlin"/>
    <x v="1"/>
    <s v="United States"/>
    <s v="Springfield"/>
    <x v="17"/>
    <n v="22153"/>
    <x v="0"/>
    <x v="1337"/>
    <x v="0"/>
    <x v="3"/>
    <x v="1322"/>
    <n v="2275.5"/>
    <n v="10"/>
    <n v="0"/>
    <n v="386.84"/>
    <n v="22368.16"/>
    <n v="22755"/>
    <n v="0"/>
    <n v="22755"/>
  </r>
  <r>
    <n v="5302"/>
    <s v="CA-2016-113831"/>
    <x v="198"/>
    <x v="895"/>
    <x v="1"/>
    <s v="AH-10690"/>
    <s v="Anna Häberlin"/>
    <x v="1"/>
    <s v="United States"/>
    <s v="Springfield"/>
    <x v="17"/>
    <n v="22153"/>
    <x v="0"/>
    <x v="764"/>
    <x v="2"/>
    <x v="11"/>
    <x v="763"/>
    <n v="1979.7"/>
    <n v="6"/>
    <n v="0"/>
    <n v="653.29999999999995"/>
    <n v="11224.900000000001"/>
    <n v="11878.2"/>
    <n v="0"/>
    <n v="11878.2"/>
  </r>
  <r>
    <n v="5303"/>
    <s v="CA-2016-113831"/>
    <x v="198"/>
    <x v="895"/>
    <x v="1"/>
    <s v="AH-10690"/>
    <s v="Anna Häberlin"/>
    <x v="1"/>
    <s v="United States"/>
    <s v="Springfield"/>
    <x v="17"/>
    <n v="22153"/>
    <x v="0"/>
    <x v="488"/>
    <x v="1"/>
    <x v="2"/>
    <x v="488"/>
    <n v="62.1"/>
    <n v="6"/>
    <n v="0"/>
    <n v="29.81"/>
    <n v="342.79"/>
    <n v="372.6"/>
    <n v="0"/>
    <n v="372.6"/>
  </r>
  <r>
    <n v="5304"/>
    <s v="US-2014-139500"/>
    <x v="912"/>
    <x v="779"/>
    <x v="1"/>
    <s v="AB-10165"/>
    <s v="Alan Barnes"/>
    <x v="0"/>
    <s v="United States"/>
    <s v="Decatur"/>
    <x v="10"/>
    <n v="62521"/>
    <x v="2"/>
    <x v="1391"/>
    <x v="0"/>
    <x v="1"/>
    <x v="1377"/>
    <n v="37.299999999999997"/>
    <n v="2"/>
    <n v="0.3"/>
    <n v="-1.07"/>
    <n v="53.29"/>
    <n v="74.599999999999994"/>
    <n v="22.38"/>
    <n v="52.22"/>
  </r>
  <r>
    <n v="5305"/>
    <s v="US-2014-166310"/>
    <x v="158"/>
    <x v="160"/>
    <x v="2"/>
    <s v="JS-15940"/>
    <s v="Joni Sundaresam"/>
    <x v="2"/>
    <s v="United States"/>
    <s v="Garland"/>
    <x v="5"/>
    <n v="75043"/>
    <x v="2"/>
    <x v="1445"/>
    <x v="0"/>
    <x v="5"/>
    <x v="1432"/>
    <n v="8.5399999999999991"/>
    <n v="2"/>
    <n v="0.6"/>
    <n v="-7.48"/>
    <n v="14.311999999999999"/>
    <n v="17.079999999999998"/>
    <n v="10.247999999999999"/>
    <n v="6.831999999999999"/>
  </r>
  <r>
    <n v="5306"/>
    <s v="US-2016-168410"/>
    <x v="823"/>
    <x v="874"/>
    <x v="1"/>
    <s v="BV-11245"/>
    <s v="Benjamin Venier"/>
    <x v="1"/>
    <s v="United States"/>
    <s v="Oceanside"/>
    <x v="15"/>
    <n v="11572"/>
    <x v="3"/>
    <x v="93"/>
    <x v="0"/>
    <x v="5"/>
    <x v="93"/>
    <n v="68.95"/>
    <n v="5"/>
    <n v="0"/>
    <n v="28.96"/>
    <n v="315.79000000000002"/>
    <n v="344.75"/>
    <n v="0"/>
    <n v="344.75"/>
  </r>
  <r>
    <n v="5307"/>
    <s v="US-2016-168410"/>
    <x v="823"/>
    <x v="874"/>
    <x v="1"/>
    <s v="BV-11245"/>
    <s v="Benjamin Venier"/>
    <x v="1"/>
    <s v="United States"/>
    <s v="Oceanside"/>
    <x v="15"/>
    <n v="11572"/>
    <x v="3"/>
    <x v="595"/>
    <x v="1"/>
    <x v="4"/>
    <x v="595"/>
    <n v="296.37"/>
    <n v="3"/>
    <n v="0"/>
    <n v="80.02"/>
    <n v="809.09"/>
    <n v="889.11"/>
    <n v="0"/>
    <n v="889.11"/>
  </r>
  <r>
    <n v="5308"/>
    <s v="US-2016-168410"/>
    <x v="823"/>
    <x v="874"/>
    <x v="1"/>
    <s v="BV-11245"/>
    <s v="Benjamin Venier"/>
    <x v="1"/>
    <s v="United States"/>
    <s v="Oceanside"/>
    <x v="15"/>
    <n v="11572"/>
    <x v="3"/>
    <x v="1730"/>
    <x v="2"/>
    <x v="7"/>
    <x v="1717"/>
    <n v="39.979999999999997"/>
    <n v="2"/>
    <n v="0"/>
    <n v="2"/>
    <n v="77.959999999999994"/>
    <n v="79.959999999999994"/>
    <n v="0"/>
    <n v="79.959999999999994"/>
  </r>
  <r>
    <n v="5309"/>
    <s v="CA-2017-131254"/>
    <x v="123"/>
    <x v="410"/>
    <x v="2"/>
    <s v="NC-18415"/>
    <s v="Nathan Cano"/>
    <x v="0"/>
    <s v="United States"/>
    <s v="Houston"/>
    <x v="5"/>
    <n v="77095"/>
    <x v="2"/>
    <x v="1209"/>
    <x v="0"/>
    <x v="1"/>
    <x v="1194"/>
    <n v="191.06"/>
    <n v="3"/>
    <n v="0.3"/>
    <n v="-46.4"/>
    <n v="447.62600000000003"/>
    <n v="573.18000000000006"/>
    <n v="171.95400000000001"/>
    <n v="401.22600000000006"/>
  </r>
  <r>
    <n v="5310"/>
    <s v="CA-2017-131254"/>
    <x v="123"/>
    <x v="410"/>
    <x v="2"/>
    <s v="NC-18415"/>
    <s v="Nathan Cano"/>
    <x v="0"/>
    <s v="United States"/>
    <s v="Houston"/>
    <x v="5"/>
    <n v="77095"/>
    <x v="2"/>
    <x v="1731"/>
    <x v="1"/>
    <x v="6"/>
    <x v="1718"/>
    <n v="13.04"/>
    <n v="5"/>
    <n v="0.2"/>
    <n v="3.91"/>
    <n v="48.249999999999986"/>
    <n v="65.199999999999989"/>
    <n v="13.04"/>
    <n v="52.159999999999989"/>
  </r>
  <r>
    <n v="5311"/>
    <s v="CA-2017-131254"/>
    <x v="123"/>
    <x v="410"/>
    <x v="2"/>
    <s v="NC-18415"/>
    <s v="Nathan Cano"/>
    <x v="0"/>
    <s v="United States"/>
    <s v="Houston"/>
    <x v="5"/>
    <n v="77095"/>
    <x v="2"/>
    <x v="450"/>
    <x v="1"/>
    <x v="8"/>
    <x v="451"/>
    <n v="1525.19"/>
    <n v="6"/>
    <n v="0.8"/>
    <n v="-2287.7800000000002"/>
    <n v="4118.0079999999998"/>
    <n v="9151.14"/>
    <n v="7320.9120000000003"/>
    <n v="1830.2279999999992"/>
  </r>
  <r>
    <n v="5312"/>
    <s v="CA-2016-123414"/>
    <x v="1036"/>
    <x v="395"/>
    <x v="1"/>
    <s v="SU-20665"/>
    <s v="Stephanie Ulpright"/>
    <x v="2"/>
    <s v="United States"/>
    <s v="Greenville"/>
    <x v="3"/>
    <n v="27834"/>
    <x v="0"/>
    <x v="1363"/>
    <x v="1"/>
    <x v="2"/>
    <x v="1349"/>
    <n v="9.2200000000000006"/>
    <n v="4"/>
    <n v="0.2"/>
    <n v="3.34"/>
    <n v="26.164000000000001"/>
    <n v="36.880000000000003"/>
    <n v="7.3760000000000012"/>
    <n v="29.504000000000001"/>
  </r>
  <r>
    <n v="5313"/>
    <s v="CA-2016-123414"/>
    <x v="1036"/>
    <x v="395"/>
    <x v="1"/>
    <s v="SU-20665"/>
    <s v="Stephanie Ulpright"/>
    <x v="2"/>
    <s v="United States"/>
    <s v="Greenville"/>
    <x v="3"/>
    <n v="27834"/>
    <x v="0"/>
    <x v="354"/>
    <x v="1"/>
    <x v="14"/>
    <x v="354"/>
    <n v="28.05"/>
    <n v="2"/>
    <n v="0.2"/>
    <n v="3.51"/>
    <n v="41.370000000000005"/>
    <n v="56.1"/>
    <n v="11.22"/>
    <n v="44.88"/>
  </r>
  <r>
    <n v="5314"/>
    <s v="CA-2017-137876"/>
    <x v="504"/>
    <x v="547"/>
    <x v="1"/>
    <s v="DJ-13510"/>
    <s v="Don Jones"/>
    <x v="1"/>
    <s v="United States"/>
    <s v="San Francisco"/>
    <x v="1"/>
    <n v="94110"/>
    <x v="1"/>
    <x v="596"/>
    <x v="0"/>
    <x v="5"/>
    <x v="596"/>
    <n v="64.959999999999994"/>
    <n v="2"/>
    <n v="0"/>
    <n v="21.44"/>
    <n v="108.47999999999999"/>
    <n v="129.91999999999999"/>
    <n v="0"/>
    <n v="129.91999999999999"/>
  </r>
  <r>
    <n v="5315"/>
    <s v="CA-2017-137876"/>
    <x v="504"/>
    <x v="547"/>
    <x v="1"/>
    <s v="DJ-13510"/>
    <s v="Don Jones"/>
    <x v="1"/>
    <s v="United States"/>
    <s v="San Francisco"/>
    <x v="1"/>
    <n v="94110"/>
    <x v="1"/>
    <x v="588"/>
    <x v="1"/>
    <x v="12"/>
    <x v="588"/>
    <n v="30.56"/>
    <n v="4"/>
    <n v="0"/>
    <n v="14.97"/>
    <n v="107.27"/>
    <n v="122.24"/>
    <n v="0"/>
    <n v="122.24"/>
  </r>
  <r>
    <n v="5316"/>
    <s v="CA-2016-154060"/>
    <x v="440"/>
    <x v="588"/>
    <x v="1"/>
    <s v="DL-12865"/>
    <s v="Dan Lawera"/>
    <x v="0"/>
    <s v="United States"/>
    <s v="Greensboro"/>
    <x v="3"/>
    <n v="27405"/>
    <x v="0"/>
    <x v="792"/>
    <x v="0"/>
    <x v="1"/>
    <x v="790"/>
    <n v="187.06"/>
    <n v="9"/>
    <n v="0.2"/>
    <n v="11.69"/>
    <n v="1335.1419999999998"/>
    <n v="1683.54"/>
    <n v="336.70800000000003"/>
    <n v="1346.8319999999999"/>
  </r>
  <r>
    <n v="5317"/>
    <s v="US-2017-162558"/>
    <x v="280"/>
    <x v="391"/>
    <x v="2"/>
    <s v="Dp-13240"/>
    <s v="Dean percer"/>
    <x v="2"/>
    <s v="United States"/>
    <s v="Knoxville"/>
    <x v="18"/>
    <n v="37918"/>
    <x v="0"/>
    <x v="1256"/>
    <x v="0"/>
    <x v="5"/>
    <x v="1240"/>
    <n v="11.81"/>
    <n v="2"/>
    <n v="0.2"/>
    <n v="1.33"/>
    <n v="17.566000000000003"/>
    <n v="23.62"/>
    <n v="4.7240000000000002"/>
    <n v="18.896000000000001"/>
  </r>
  <r>
    <n v="5318"/>
    <s v="US-2017-162558"/>
    <x v="280"/>
    <x v="391"/>
    <x v="2"/>
    <s v="Dp-13240"/>
    <s v="Dean percer"/>
    <x v="2"/>
    <s v="United States"/>
    <s v="Knoxville"/>
    <x v="18"/>
    <n v="37918"/>
    <x v="0"/>
    <x v="441"/>
    <x v="0"/>
    <x v="5"/>
    <x v="1719"/>
    <n v="9.66"/>
    <n v="1"/>
    <n v="0.2"/>
    <n v="1.57"/>
    <n v="6.1579999999999995"/>
    <n v="9.66"/>
    <n v="1.9320000000000002"/>
    <n v="7.7279999999999998"/>
  </r>
  <r>
    <n v="5319"/>
    <s v="US-2017-162558"/>
    <x v="280"/>
    <x v="391"/>
    <x v="2"/>
    <s v="Dp-13240"/>
    <s v="Dean percer"/>
    <x v="2"/>
    <s v="United States"/>
    <s v="Knoxville"/>
    <x v="18"/>
    <n v="37918"/>
    <x v="0"/>
    <x v="860"/>
    <x v="1"/>
    <x v="10"/>
    <x v="854"/>
    <n v="20.74"/>
    <n v="4"/>
    <n v="0.2"/>
    <n v="7.26"/>
    <n v="59.107999999999997"/>
    <n v="82.96"/>
    <n v="16.591999999999999"/>
    <n v="66.367999999999995"/>
  </r>
  <r>
    <n v="5320"/>
    <s v="US-2017-162558"/>
    <x v="280"/>
    <x v="391"/>
    <x v="2"/>
    <s v="Dp-13240"/>
    <s v="Dean percer"/>
    <x v="2"/>
    <s v="United States"/>
    <s v="Knoxville"/>
    <x v="18"/>
    <n v="37918"/>
    <x v="0"/>
    <x v="999"/>
    <x v="1"/>
    <x v="8"/>
    <x v="991"/>
    <n v="27.36"/>
    <n v="3"/>
    <n v="0.7"/>
    <n v="-21.89"/>
    <n v="46.514000000000003"/>
    <n v="82.08"/>
    <n v="57.455999999999996"/>
    <n v="24.624000000000002"/>
  </r>
  <r>
    <n v="5321"/>
    <s v="US-2017-162558"/>
    <x v="280"/>
    <x v="391"/>
    <x v="2"/>
    <s v="Dp-13240"/>
    <s v="Dean percer"/>
    <x v="2"/>
    <s v="United States"/>
    <s v="Knoxville"/>
    <x v="18"/>
    <n v="37918"/>
    <x v="0"/>
    <x v="594"/>
    <x v="0"/>
    <x v="3"/>
    <x v="594"/>
    <n v="2314.12"/>
    <n v="7"/>
    <n v="0.4"/>
    <n v="-1002.78"/>
    <n v="10722.084000000001"/>
    <n v="16198.84"/>
    <n v="6479.5360000000001"/>
    <n v="9719.3040000000001"/>
  </r>
  <r>
    <n v="5322"/>
    <s v="US-2017-162558"/>
    <x v="280"/>
    <x v="391"/>
    <x v="2"/>
    <s v="Dp-13240"/>
    <s v="Dean percer"/>
    <x v="2"/>
    <s v="United States"/>
    <s v="Knoxville"/>
    <x v="18"/>
    <n v="37918"/>
    <x v="0"/>
    <x v="697"/>
    <x v="1"/>
    <x v="8"/>
    <x v="697"/>
    <n v="34.24"/>
    <n v="4"/>
    <n v="0.7"/>
    <n v="-26.25"/>
    <n v="67.338000000000008"/>
    <n v="136.96"/>
    <n v="95.872"/>
    <n v="41.088000000000008"/>
  </r>
  <r>
    <n v="5323"/>
    <s v="US-2017-162558"/>
    <x v="280"/>
    <x v="391"/>
    <x v="2"/>
    <s v="Dp-13240"/>
    <s v="Dean percer"/>
    <x v="2"/>
    <s v="United States"/>
    <s v="Knoxville"/>
    <x v="18"/>
    <n v="37918"/>
    <x v="0"/>
    <x v="893"/>
    <x v="0"/>
    <x v="5"/>
    <x v="886"/>
    <n v="19.760000000000002"/>
    <n v="2"/>
    <n v="0.2"/>
    <n v="5.93"/>
    <n v="25.686000000000003"/>
    <n v="39.520000000000003"/>
    <n v="7.9040000000000008"/>
    <n v="31.616000000000003"/>
  </r>
  <r>
    <n v="5324"/>
    <s v="CA-2017-134439"/>
    <x v="65"/>
    <x v="19"/>
    <x v="0"/>
    <s v="TM-21010"/>
    <s v="Tamara Manning"/>
    <x v="0"/>
    <s v="United States"/>
    <s v="Grand Island"/>
    <x v="8"/>
    <n v="68801"/>
    <x v="2"/>
    <x v="226"/>
    <x v="1"/>
    <x v="10"/>
    <x v="227"/>
    <n v="15.96"/>
    <n v="2"/>
    <n v="0"/>
    <n v="7.98"/>
    <n v="23.94"/>
    <n v="31.92"/>
    <n v="0"/>
    <n v="31.92"/>
  </r>
  <r>
    <n v="5325"/>
    <s v="CA-2015-119508"/>
    <x v="784"/>
    <x v="234"/>
    <x v="1"/>
    <s v="TZ-21580"/>
    <s v="Tracy Zic"/>
    <x v="0"/>
    <s v="United States"/>
    <s v="Lakewood"/>
    <x v="1"/>
    <n v="90712"/>
    <x v="1"/>
    <x v="1173"/>
    <x v="1"/>
    <x v="6"/>
    <x v="1159"/>
    <n v="16.899999999999999"/>
    <n v="5"/>
    <n v="0"/>
    <n v="6.25"/>
    <n v="78.25"/>
    <n v="84.5"/>
    <n v="0"/>
    <n v="84.5"/>
  </r>
  <r>
    <n v="5326"/>
    <s v="CA-2015-119508"/>
    <x v="784"/>
    <x v="234"/>
    <x v="1"/>
    <s v="TZ-21580"/>
    <s v="Tracy Zic"/>
    <x v="0"/>
    <s v="United States"/>
    <s v="Lakewood"/>
    <x v="1"/>
    <n v="90712"/>
    <x v="1"/>
    <x v="1006"/>
    <x v="0"/>
    <x v="5"/>
    <x v="998"/>
    <n v="25.08"/>
    <n v="6"/>
    <n v="0"/>
    <n v="9.0299999999999994"/>
    <n v="141.44999999999999"/>
    <n v="150.47999999999999"/>
    <n v="0"/>
    <n v="150.47999999999999"/>
  </r>
  <r>
    <n v="5327"/>
    <s v="CA-2015-152681"/>
    <x v="184"/>
    <x v="1130"/>
    <x v="1"/>
    <s v="SC-20260"/>
    <s v="Scott Cohen"/>
    <x v="1"/>
    <s v="United States"/>
    <s v="Lawrence"/>
    <x v="31"/>
    <n v="1841"/>
    <x v="3"/>
    <x v="1412"/>
    <x v="1"/>
    <x v="6"/>
    <x v="1399"/>
    <n v="6.68"/>
    <n v="2"/>
    <n v="0"/>
    <n v="2"/>
    <n v="11.36"/>
    <n v="13.36"/>
    <n v="0"/>
    <n v="13.36"/>
  </r>
  <r>
    <n v="5328"/>
    <s v="CA-2014-130813"/>
    <x v="1037"/>
    <x v="297"/>
    <x v="0"/>
    <s v="LS-17230"/>
    <s v="Lycoris Saunders"/>
    <x v="0"/>
    <s v="United States"/>
    <s v="Los Angeles"/>
    <x v="1"/>
    <n v="90049"/>
    <x v="1"/>
    <x v="510"/>
    <x v="1"/>
    <x v="10"/>
    <x v="510"/>
    <n v="19.440000000000001"/>
    <n v="3"/>
    <n v="0"/>
    <n v="9.33"/>
    <n v="48.990000000000009"/>
    <n v="58.320000000000007"/>
    <n v="0"/>
    <n v="58.320000000000007"/>
  </r>
  <r>
    <n v="5329"/>
    <s v="CA-2015-120320"/>
    <x v="616"/>
    <x v="741"/>
    <x v="1"/>
    <s v="MV-18190"/>
    <s v="Mike Vittorini"/>
    <x v="0"/>
    <s v="United States"/>
    <s v="Houston"/>
    <x v="5"/>
    <n v="77036"/>
    <x v="2"/>
    <x v="424"/>
    <x v="2"/>
    <x v="7"/>
    <x v="424"/>
    <n v="31.92"/>
    <n v="2"/>
    <n v="0.2"/>
    <n v="2.39"/>
    <n v="48.682000000000002"/>
    <n v="63.84"/>
    <n v="12.768000000000001"/>
    <n v="51.072000000000003"/>
  </r>
  <r>
    <n v="5330"/>
    <s v="CA-2016-111941"/>
    <x v="591"/>
    <x v="470"/>
    <x v="0"/>
    <s v="BD-11620"/>
    <s v="Brian DeCherney"/>
    <x v="0"/>
    <s v="United States"/>
    <s v="New York City"/>
    <x v="15"/>
    <n v="10035"/>
    <x v="3"/>
    <x v="301"/>
    <x v="1"/>
    <x v="8"/>
    <x v="301"/>
    <n v="33.57"/>
    <n v="2"/>
    <n v="0.2"/>
    <n v="11.75"/>
    <n v="41.962000000000003"/>
    <n v="67.14"/>
    <n v="13.428000000000001"/>
    <n v="53.712000000000003"/>
  </r>
  <r>
    <n v="5331"/>
    <s v="CA-2016-123120"/>
    <x v="913"/>
    <x v="1054"/>
    <x v="1"/>
    <s v="CV-12295"/>
    <s v="Christina VanderZanden"/>
    <x v="0"/>
    <s v="United States"/>
    <s v="New York City"/>
    <x v="15"/>
    <n v="10011"/>
    <x v="3"/>
    <x v="1268"/>
    <x v="0"/>
    <x v="5"/>
    <x v="1252"/>
    <n v="63.94"/>
    <n v="1"/>
    <n v="0"/>
    <n v="24.94"/>
    <n v="39"/>
    <n v="63.94"/>
    <n v="0"/>
    <n v="63.94"/>
  </r>
  <r>
    <n v="5332"/>
    <s v="CA-2016-123120"/>
    <x v="913"/>
    <x v="1054"/>
    <x v="1"/>
    <s v="CV-12295"/>
    <s v="Christina VanderZanden"/>
    <x v="0"/>
    <s v="United States"/>
    <s v="New York City"/>
    <x v="15"/>
    <n v="10011"/>
    <x v="3"/>
    <x v="58"/>
    <x v="1"/>
    <x v="8"/>
    <x v="58"/>
    <n v="60.6"/>
    <n v="5"/>
    <n v="0.2"/>
    <n v="20.45"/>
    <n v="221.95000000000002"/>
    <n v="303"/>
    <n v="60.6"/>
    <n v="242.4"/>
  </r>
  <r>
    <n v="5333"/>
    <s v="CA-2016-123120"/>
    <x v="913"/>
    <x v="1054"/>
    <x v="1"/>
    <s v="CV-12295"/>
    <s v="Christina VanderZanden"/>
    <x v="0"/>
    <s v="United States"/>
    <s v="New York City"/>
    <x v="15"/>
    <n v="10011"/>
    <x v="3"/>
    <x v="675"/>
    <x v="1"/>
    <x v="14"/>
    <x v="675"/>
    <n v="22.72"/>
    <n v="4"/>
    <n v="0"/>
    <n v="6.59"/>
    <n v="84.289999999999992"/>
    <n v="90.88"/>
    <n v="0"/>
    <n v="90.88"/>
  </r>
  <r>
    <n v="5334"/>
    <s v="CA-2014-103331"/>
    <x v="86"/>
    <x v="9"/>
    <x v="1"/>
    <s v="KB-16315"/>
    <s v="Karl Braun"/>
    <x v="0"/>
    <s v="United States"/>
    <s v="Newark"/>
    <x v="13"/>
    <n v="19711"/>
    <x v="3"/>
    <x v="1565"/>
    <x v="0"/>
    <x v="5"/>
    <x v="1556"/>
    <n v="10.68"/>
    <n v="4"/>
    <n v="0"/>
    <n v="4.0599999999999996"/>
    <n v="38.659999999999997"/>
    <n v="42.72"/>
    <n v="0"/>
    <n v="42.72"/>
  </r>
  <r>
    <n v="5335"/>
    <s v="CA-2014-103331"/>
    <x v="86"/>
    <x v="9"/>
    <x v="1"/>
    <s v="KB-16315"/>
    <s v="Karl Braun"/>
    <x v="0"/>
    <s v="United States"/>
    <s v="Newark"/>
    <x v="13"/>
    <n v="19711"/>
    <x v="3"/>
    <x v="1215"/>
    <x v="1"/>
    <x v="10"/>
    <x v="1199"/>
    <n v="17.34"/>
    <n v="3"/>
    <n v="0"/>
    <n v="8.5"/>
    <n v="43.519999999999996"/>
    <n v="52.019999999999996"/>
    <n v="0"/>
    <n v="52.019999999999996"/>
  </r>
  <r>
    <n v="5336"/>
    <s v="CA-2014-103331"/>
    <x v="86"/>
    <x v="9"/>
    <x v="1"/>
    <s v="KB-16315"/>
    <s v="Karl Braun"/>
    <x v="0"/>
    <s v="United States"/>
    <s v="Newark"/>
    <x v="13"/>
    <n v="19711"/>
    <x v="3"/>
    <x v="938"/>
    <x v="1"/>
    <x v="10"/>
    <x v="931"/>
    <n v="3.38"/>
    <n v="1"/>
    <n v="0"/>
    <n v="1.55"/>
    <n v="1.8299999999999998"/>
    <n v="3.38"/>
    <n v="0"/>
    <n v="3.38"/>
  </r>
  <r>
    <n v="5337"/>
    <s v="CA-2015-169278"/>
    <x v="1031"/>
    <x v="1131"/>
    <x v="1"/>
    <s v="ME-18010"/>
    <s v="Michelle Ellison"/>
    <x v="1"/>
    <s v="United States"/>
    <s v="Seattle"/>
    <x v="4"/>
    <n v="98105"/>
    <x v="1"/>
    <x v="674"/>
    <x v="1"/>
    <x v="8"/>
    <x v="674"/>
    <n v="26.98"/>
    <n v="4"/>
    <n v="0.2"/>
    <n v="8.77"/>
    <n v="77.566000000000003"/>
    <n v="107.92"/>
    <n v="21.584000000000003"/>
    <n v="86.335999999999999"/>
  </r>
  <r>
    <n v="5338"/>
    <s v="CA-2017-111577"/>
    <x v="524"/>
    <x v="565"/>
    <x v="1"/>
    <s v="AJ-10780"/>
    <s v="Anthony Jacobs"/>
    <x v="1"/>
    <s v="United States"/>
    <s v="Scottsdale"/>
    <x v="16"/>
    <n v="85254"/>
    <x v="1"/>
    <x v="1397"/>
    <x v="1"/>
    <x v="10"/>
    <x v="1384"/>
    <n v="307.77999999999997"/>
    <n v="7"/>
    <n v="0.2"/>
    <n v="111.57"/>
    <n v="1611.998"/>
    <n v="2154.46"/>
    <n v="430.89200000000005"/>
    <n v="1723.568"/>
  </r>
  <r>
    <n v="5339"/>
    <s v="CA-2015-146486"/>
    <x v="529"/>
    <x v="665"/>
    <x v="0"/>
    <s v="DV-13465"/>
    <s v="Dianna Vittorini"/>
    <x v="0"/>
    <s v="United States"/>
    <s v="Oceanside"/>
    <x v="15"/>
    <n v="11572"/>
    <x v="3"/>
    <x v="1166"/>
    <x v="1"/>
    <x v="4"/>
    <x v="1153"/>
    <n v="244.55"/>
    <n v="5"/>
    <n v="0"/>
    <n v="4.8899999999999997"/>
    <n v="1217.8599999999999"/>
    <n v="1222.75"/>
    <n v="0"/>
    <n v="1222.75"/>
  </r>
  <r>
    <n v="5340"/>
    <s v="CA-2015-146486"/>
    <x v="529"/>
    <x v="665"/>
    <x v="0"/>
    <s v="DV-13465"/>
    <s v="Dianna Vittorini"/>
    <x v="0"/>
    <s v="United States"/>
    <s v="Oceanside"/>
    <x v="15"/>
    <n v="11572"/>
    <x v="3"/>
    <x v="29"/>
    <x v="1"/>
    <x v="12"/>
    <x v="29"/>
    <n v="12.24"/>
    <n v="6"/>
    <n v="0"/>
    <n v="5.75"/>
    <n v="67.69"/>
    <n v="73.44"/>
    <n v="0"/>
    <n v="73.44"/>
  </r>
  <r>
    <n v="5341"/>
    <s v="CA-2015-146486"/>
    <x v="529"/>
    <x v="665"/>
    <x v="0"/>
    <s v="DV-13465"/>
    <s v="Dianna Vittorini"/>
    <x v="0"/>
    <s v="United States"/>
    <s v="Oceanside"/>
    <x v="15"/>
    <n v="11572"/>
    <x v="3"/>
    <x v="1695"/>
    <x v="2"/>
    <x v="11"/>
    <x v="1683"/>
    <n v="13.98"/>
    <n v="2"/>
    <n v="0"/>
    <n v="6.01"/>
    <n v="21.950000000000003"/>
    <n v="27.96"/>
    <n v="0"/>
    <n v="27.96"/>
  </r>
  <r>
    <n v="5342"/>
    <s v="CA-2015-146486"/>
    <x v="529"/>
    <x v="665"/>
    <x v="0"/>
    <s v="DV-13465"/>
    <s v="Dianna Vittorini"/>
    <x v="0"/>
    <s v="United States"/>
    <s v="Oceanside"/>
    <x v="15"/>
    <n v="11572"/>
    <x v="3"/>
    <x v="1332"/>
    <x v="2"/>
    <x v="11"/>
    <x v="1317"/>
    <n v="899.95"/>
    <n v="5"/>
    <n v="0"/>
    <n v="54"/>
    <n v="4445.75"/>
    <n v="4499.75"/>
    <n v="0"/>
    <n v="4499.75"/>
  </r>
  <r>
    <n v="5343"/>
    <s v="US-2014-168501"/>
    <x v="871"/>
    <x v="680"/>
    <x v="1"/>
    <s v="JK-15325"/>
    <s v="Jason Klamczynski"/>
    <x v="1"/>
    <s v="United States"/>
    <s v="Dallas"/>
    <x v="5"/>
    <n v="75220"/>
    <x v="2"/>
    <x v="29"/>
    <x v="1"/>
    <x v="12"/>
    <x v="29"/>
    <n v="1.63"/>
    <n v="1"/>
    <n v="0.2"/>
    <n v="0.55000000000000004"/>
    <n v="0.75399999999999978"/>
    <n v="1.63"/>
    <n v="0.32600000000000001"/>
    <n v="1.3039999999999998"/>
  </r>
  <r>
    <n v="5344"/>
    <s v="US-2014-168501"/>
    <x v="871"/>
    <x v="680"/>
    <x v="1"/>
    <s v="JK-15325"/>
    <s v="Jason Klamczynski"/>
    <x v="1"/>
    <s v="United States"/>
    <s v="Dallas"/>
    <x v="5"/>
    <n v="75220"/>
    <x v="2"/>
    <x v="1086"/>
    <x v="2"/>
    <x v="7"/>
    <x v="1076"/>
    <n v="267.95999999999998"/>
    <n v="5"/>
    <n v="0.2"/>
    <n v="16.75"/>
    <n v="1055.0899999999999"/>
    <n v="1339.8"/>
    <n v="267.95999999999998"/>
    <n v="1071.8399999999999"/>
  </r>
  <r>
    <n v="5345"/>
    <s v="CA-2015-112053"/>
    <x v="2"/>
    <x v="349"/>
    <x v="0"/>
    <s v="SH-20395"/>
    <s v="Shahid Hopkins"/>
    <x v="0"/>
    <s v="United States"/>
    <s v="Rochester"/>
    <x v="15"/>
    <n v="14609"/>
    <x v="3"/>
    <x v="1365"/>
    <x v="2"/>
    <x v="11"/>
    <x v="1548"/>
    <n v="31.95"/>
    <n v="1"/>
    <n v="0"/>
    <n v="2.2400000000000002"/>
    <n v="29.71"/>
    <n v="31.95"/>
    <n v="0"/>
    <n v="31.95"/>
  </r>
  <r>
    <n v="5346"/>
    <s v="CA-2017-108539"/>
    <x v="708"/>
    <x v="275"/>
    <x v="0"/>
    <s v="SC-20725"/>
    <s v="Steven Cartwright"/>
    <x v="0"/>
    <s v="United States"/>
    <s v="Los Angeles"/>
    <x v="1"/>
    <n v="90045"/>
    <x v="1"/>
    <x v="245"/>
    <x v="1"/>
    <x v="4"/>
    <x v="246"/>
    <n v="725.84"/>
    <n v="4"/>
    <n v="0"/>
    <n v="210.49"/>
    <n v="2692.87"/>
    <n v="2903.36"/>
    <n v="0"/>
    <n v="2903.36"/>
  </r>
  <r>
    <n v="5347"/>
    <s v="CA-2017-108539"/>
    <x v="708"/>
    <x v="275"/>
    <x v="0"/>
    <s v="SC-20725"/>
    <s v="Steven Cartwright"/>
    <x v="0"/>
    <s v="United States"/>
    <s v="Los Angeles"/>
    <x v="1"/>
    <n v="90045"/>
    <x v="1"/>
    <x v="109"/>
    <x v="1"/>
    <x v="8"/>
    <x v="109"/>
    <n v="10.9"/>
    <n v="3"/>
    <n v="0.2"/>
    <n v="3.95"/>
    <n v="22.210000000000004"/>
    <n v="32.700000000000003"/>
    <n v="6.5400000000000009"/>
    <n v="26.160000000000004"/>
  </r>
  <r>
    <n v="5348"/>
    <s v="CA-2017-108539"/>
    <x v="708"/>
    <x v="275"/>
    <x v="0"/>
    <s v="SC-20725"/>
    <s v="Steven Cartwright"/>
    <x v="0"/>
    <s v="United States"/>
    <s v="Los Angeles"/>
    <x v="1"/>
    <n v="90045"/>
    <x v="1"/>
    <x v="880"/>
    <x v="1"/>
    <x v="8"/>
    <x v="874"/>
    <n v="8.5399999999999991"/>
    <n v="2"/>
    <n v="0.2"/>
    <n v="2.88"/>
    <n v="10.783999999999999"/>
    <n v="17.079999999999998"/>
    <n v="3.4159999999999999"/>
    <n v="13.663999999999998"/>
  </r>
  <r>
    <n v="5349"/>
    <s v="CA-2015-149811"/>
    <x v="1038"/>
    <x v="1027"/>
    <x v="1"/>
    <s v="CS-12250"/>
    <s v="Chris Selesnick"/>
    <x v="1"/>
    <s v="United States"/>
    <s v="Woodbury"/>
    <x v="11"/>
    <n v="55125"/>
    <x v="2"/>
    <x v="828"/>
    <x v="1"/>
    <x v="8"/>
    <x v="824"/>
    <n v="32.340000000000003"/>
    <n v="3"/>
    <n v="0"/>
    <n v="15.52"/>
    <n v="81.500000000000014"/>
    <n v="97.02000000000001"/>
    <n v="0"/>
    <n v="97.02000000000001"/>
  </r>
  <r>
    <n v="5350"/>
    <s v="CA-2015-149811"/>
    <x v="1038"/>
    <x v="1027"/>
    <x v="1"/>
    <s v="CS-12250"/>
    <s v="Chris Selesnick"/>
    <x v="1"/>
    <s v="United States"/>
    <s v="Woodbury"/>
    <x v="11"/>
    <n v="55125"/>
    <x v="2"/>
    <x v="226"/>
    <x v="1"/>
    <x v="10"/>
    <x v="227"/>
    <n v="39.9"/>
    <n v="5"/>
    <n v="0"/>
    <n v="19.95"/>
    <n v="179.55"/>
    <n v="199.5"/>
    <n v="0"/>
    <n v="199.5"/>
  </r>
  <r>
    <n v="5351"/>
    <s v="US-2017-103814"/>
    <x v="34"/>
    <x v="1132"/>
    <x v="1"/>
    <s v="LH-16900"/>
    <s v="Lena Hernandez"/>
    <x v="0"/>
    <s v="United States"/>
    <s v="Park Ridge"/>
    <x v="10"/>
    <n v="60068"/>
    <x v="2"/>
    <x v="681"/>
    <x v="1"/>
    <x v="10"/>
    <x v="681"/>
    <n v="143.86000000000001"/>
    <n v="9"/>
    <n v="0.2"/>
    <n v="48.55"/>
    <n v="987.24200000000019"/>
    <n v="1294.7400000000002"/>
    <n v="258.94800000000004"/>
    <n v="1035.7920000000001"/>
  </r>
  <r>
    <n v="5352"/>
    <s v="CA-2016-123932"/>
    <x v="47"/>
    <x v="720"/>
    <x v="1"/>
    <s v="YC-21895"/>
    <s v="Yoseph Carroll"/>
    <x v="1"/>
    <s v="United States"/>
    <s v="Dallas"/>
    <x v="5"/>
    <n v="75217"/>
    <x v="2"/>
    <x v="1402"/>
    <x v="1"/>
    <x v="10"/>
    <x v="1389"/>
    <n v="41.92"/>
    <n v="4"/>
    <n v="0.2"/>
    <n v="15.2"/>
    <n v="118.944"/>
    <n v="167.68"/>
    <n v="33.536000000000001"/>
    <n v="134.14400000000001"/>
  </r>
  <r>
    <n v="5353"/>
    <s v="CA-2016-123932"/>
    <x v="47"/>
    <x v="720"/>
    <x v="1"/>
    <s v="YC-21895"/>
    <s v="Yoseph Carroll"/>
    <x v="1"/>
    <s v="United States"/>
    <s v="Dallas"/>
    <x v="5"/>
    <n v="75217"/>
    <x v="2"/>
    <x v="53"/>
    <x v="2"/>
    <x v="7"/>
    <x v="53"/>
    <n v="329.58"/>
    <n v="2"/>
    <n v="0.2"/>
    <n v="37.08"/>
    <n v="490.24799999999999"/>
    <n v="659.16"/>
    <n v="131.83199999999999"/>
    <n v="527.32799999999997"/>
  </r>
  <r>
    <n v="5354"/>
    <s v="US-2016-101616"/>
    <x v="323"/>
    <x v="479"/>
    <x v="2"/>
    <s v="CY-12745"/>
    <s v="Craig Yedwab"/>
    <x v="1"/>
    <s v="United States"/>
    <s v="Monroe"/>
    <x v="28"/>
    <n v="71203"/>
    <x v="0"/>
    <x v="634"/>
    <x v="1"/>
    <x v="8"/>
    <x v="634"/>
    <n v="87.28"/>
    <n v="8"/>
    <n v="0"/>
    <n v="41.02"/>
    <n v="657.22"/>
    <n v="698.24"/>
    <n v="0"/>
    <n v="698.24"/>
  </r>
  <r>
    <n v="5355"/>
    <s v="CA-2014-113768"/>
    <x v="8"/>
    <x v="1133"/>
    <x v="1"/>
    <s v="AH-10030"/>
    <s v="Aaron Hawkins"/>
    <x v="1"/>
    <s v="United States"/>
    <s v="Los Angeles"/>
    <x v="1"/>
    <n v="90004"/>
    <x v="1"/>
    <x v="1340"/>
    <x v="0"/>
    <x v="1"/>
    <x v="1325"/>
    <n v="279.45999999999998"/>
    <n v="6"/>
    <n v="0.2"/>
    <n v="20.96"/>
    <n v="1320.4479999999999"/>
    <n v="1676.7599999999998"/>
    <n v="335.35199999999998"/>
    <n v="1341.4079999999999"/>
  </r>
  <r>
    <n v="5356"/>
    <s v="CA-2014-113768"/>
    <x v="8"/>
    <x v="1133"/>
    <x v="1"/>
    <s v="AH-10030"/>
    <s v="Aaron Hawkins"/>
    <x v="1"/>
    <s v="United States"/>
    <s v="Los Angeles"/>
    <x v="1"/>
    <n v="90004"/>
    <x v="1"/>
    <x v="1732"/>
    <x v="1"/>
    <x v="10"/>
    <x v="1720"/>
    <n v="8"/>
    <n v="2"/>
    <n v="0"/>
    <n v="3.84"/>
    <n v="12.16"/>
    <n v="16"/>
    <n v="0"/>
    <n v="16"/>
  </r>
  <r>
    <n v="5357"/>
    <s v="CA-2016-138037"/>
    <x v="321"/>
    <x v="767"/>
    <x v="1"/>
    <s v="AR-10540"/>
    <s v="Andy Reiter"/>
    <x v="0"/>
    <s v="United States"/>
    <s v="San Francisco"/>
    <x v="1"/>
    <n v="94109"/>
    <x v="1"/>
    <x v="1282"/>
    <x v="1"/>
    <x v="8"/>
    <x v="1267"/>
    <n v="27.24"/>
    <n v="5"/>
    <n v="0.2"/>
    <n v="9.5299999999999994"/>
    <n v="99.429999999999993"/>
    <n v="136.19999999999999"/>
    <n v="27.24"/>
    <n v="108.96"/>
  </r>
  <r>
    <n v="5358"/>
    <s v="CA-2014-150490"/>
    <x v="79"/>
    <x v="826"/>
    <x v="1"/>
    <s v="SS-20590"/>
    <s v="Sonia Sunley"/>
    <x v="0"/>
    <s v="United States"/>
    <s v="San Francisco"/>
    <x v="1"/>
    <n v="94122"/>
    <x v="1"/>
    <x v="960"/>
    <x v="2"/>
    <x v="11"/>
    <x v="953"/>
    <n v="16.36"/>
    <n v="1"/>
    <n v="0"/>
    <n v="1.64"/>
    <n v="14.719999999999999"/>
    <n v="16.36"/>
    <n v="0"/>
    <n v="16.36"/>
  </r>
  <r>
    <n v="5359"/>
    <s v="CA-2014-150490"/>
    <x v="79"/>
    <x v="826"/>
    <x v="1"/>
    <s v="SS-20590"/>
    <s v="Sonia Sunley"/>
    <x v="0"/>
    <s v="United States"/>
    <s v="San Francisco"/>
    <x v="1"/>
    <n v="94122"/>
    <x v="1"/>
    <x v="1555"/>
    <x v="1"/>
    <x v="4"/>
    <x v="1543"/>
    <n v="15.78"/>
    <n v="2"/>
    <n v="0"/>
    <n v="0.63"/>
    <n v="30.93"/>
    <n v="31.56"/>
    <n v="0"/>
    <n v="31.56"/>
  </r>
  <r>
    <n v="5360"/>
    <s v="CA-2014-150490"/>
    <x v="79"/>
    <x v="826"/>
    <x v="1"/>
    <s v="SS-20590"/>
    <s v="Sonia Sunley"/>
    <x v="0"/>
    <s v="United States"/>
    <s v="San Francisco"/>
    <x v="1"/>
    <n v="94122"/>
    <x v="1"/>
    <x v="1243"/>
    <x v="1"/>
    <x v="6"/>
    <x v="1226"/>
    <n v="45.98"/>
    <n v="2"/>
    <n v="0"/>
    <n v="12.87"/>
    <n v="79.089999999999989"/>
    <n v="91.96"/>
    <n v="0"/>
    <n v="91.96"/>
  </r>
  <r>
    <n v="5361"/>
    <s v="US-2017-126060"/>
    <x v="349"/>
    <x v="650"/>
    <x v="1"/>
    <s v="DW-13585"/>
    <s v="Dorothy Wardle"/>
    <x v="1"/>
    <s v="United States"/>
    <s v="Fayetteville"/>
    <x v="3"/>
    <n v="28314"/>
    <x v="0"/>
    <x v="927"/>
    <x v="0"/>
    <x v="0"/>
    <x v="920"/>
    <n v="198.27"/>
    <n v="8"/>
    <n v="0.2"/>
    <n v="-32.22"/>
    <n v="1301.1480000000001"/>
    <n v="1586.16"/>
    <n v="317.23200000000003"/>
    <n v="1268.9280000000001"/>
  </r>
  <r>
    <n v="5362"/>
    <s v="CA-2017-100951"/>
    <x v="255"/>
    <x v="272"/>
    <x v="2"/>
    <s v="NC-18625"/>
    <s v="Noah Childs"/>
    <x v="1"/>
    <s v="United States"/>
    <s v="Dallas"/>
    <x v="5"/>
    <n v="75217"/>
    <x v="2"/>
    <x v="734"/>
    <x v="1"/>
    <x v="4"/>
    <x v="733"/>
    <n v="720.76"/>
    <n v="5"/>
    <n v="0.2"/>
    <n v="54.06"/>
    <n v="2828.98"/>
    <n v="3603.8"/>
    <n v="720.7600000000001"/>
    <n v="2883.04"/>
  </r>
  <r>
    <n v="5363"/>
    <s v="CA-2016-122017"/>
    <x v="723"/>
    <x v="771"/>
    <x v="1"/>
    <s v="CD-11920"/>
    <s v="Carlos Daly"/>
    <x v="0"/>
    <s v="United States"/>
    <s v="Wichita"/>
    <x v="41"/>
    <n v="67212"/>
    <x v="2"/>
    <x v="1530"/>
    <x v="0"/>
    <x v="5"/>
    <x v="1517"/>
    <n v="70.56"/>
    <n v="6"/>
    <n v="0"/>
    <n v="23.99"/>
    <n v="399.37"/>
    <n v="423.36"/>
    <n v="0"/>
    <n v="423.36"/>
  </r>
  <r>
    <n v="5364"/>
    <s v="CA-2016-122017"/>
    <x v="723"/>
    <x v="771"/>
    <x v="1"/>
    <s v="CD-11920"/>
    <s v="Carlos Daly"/>
    <x v="0"/>
    <s v="United States"/>
    <s v="Wichita"/>
    <x v="41"/>
    <n v="67212"/>
    <x v="2"/>
    <x v="1360"/>
    <x v="1"/>
    <x v="9"/>
    <x v="1346"/>
    <n v="81.96"/>
    <n v="2"/>
    <n v="0"/>
    <n v="22.95"/>
    <n v="140.97"/>
    <n v="163.92"/>
    <n v="0"/>
    <n v="163.92"/>
  </r>
  <r>
    <n v="5365"/>
    <s v="CA-2014-123477"/>
    <x v="1039"/>
    <x v="1134"/>
    <x v="0"/>
    <s v="DW-13195"/>
    <s v="David Wiener"/>
    <x v="1"/>
    <s v="United States"/>
    <s v="Springfield"/>
    <x v="21"/>
    <n v="97477"/>
    <x v="1"/>
    <x v="1266"/>
    <x v="1"/>
    <x v="9"/>
    <x v="1250"/>
    <n v="64.86"/>
    <n v="4"/>
    <n v="0.2"/>
    <n v="6.49"/>
    <n v="201.06199999999998"/>
    <n v="259.44"/>
    <n v="51.888000000000005"/>
    <n v="207.55199999999999"/>
  </r>
  <r>
    <n v="5366"/>
    <s v="CA-2016-107790"/>
    <x v="73"/>
    <x v="71"/>
    <x v="1"/>
    <s v="EH-13990"/>
    <s v="Erica Hackney"/>
    <x v="0"/>
    <s v="United States"/>
    <s v="Houston"/>
    <x v="5"/>
    <n v="77041"/>
    <x v="2"/>
    <x v="867"/>
    <x v="2"/>
    <x v="7"/>
    <x v="861"/>
    <n v="151.19"/>
    <n v="1"/>
    <n v="0.2"/>
    <n v="13.23"/>
    <n v="107.72199999999999"/>
    <n v="151.19"/>
    <n v="30.238"/>
    <n v="120.952"/>
  </r>
  <r>
    <n v="5367"/>
    <s v="CA-2017-158071"/>
    <x v="193"/>
    <x v="261"/>
    <x v="1"/>
    <s v="BD-11320"/>
    <s v="Bill Donatelli"/>
    <x v="0"/>
    <s v="United States"/>
    <s v="Seattle"/>
    <x v="4"/>
    <n v="98103"/>
    <x v="1"/>
    <x v="687"/>
    <x v="2"/>
    <x v="7"/>
    <x v="687"/>
    <n v="88.78"/>
    <n v="3"/>
    <n v="0.2"/>
    <n v="7.77"/>
    <n v="205.30200000000002"/>
    <n v="266.34000000000003"/>
    <n v="53.268000000000008"/>
    <n v="213.07200000000003"/>
  </r>
  <r>
    <n v="5368"/>
    <s v="CA-2017-158071"/>
    <x v="193"/>
    <x v="261"/>
    <x v="1"/>
    <s v="BD-11320"/>
    <s v="Bill Donatelli"/>
    <x v="0"/>
    <s v="United States"/>
    <s v="Seattle"/>
    <x v="4"/>
    <n v="98103"/>
    <x v="1"/>
    <x v="264"/>
    <x v="1"/>
    <x v="2"/>
    <x v="264"/>
    <n v="11.56"/>
    <n v="4"/>
    <n v="0"/>
    <n v="5.43"/>
    <n v="40.81"/>
    <n v="46.24"/>
    <n v="0"/>
    <n v="46.24"/>
  </r>
  <r>
    <n v="5369"/>
    <s v="CA-2017-158071"/>
    <x v="193"/>
    <x v="261"/>
    <x v="1"/>
    <s v="BD-11320"/>
    <s v="Bill Donatelli"/>
    <x v="0"/>
    <s v="United States"/>
    <s v="Seattle"/>
    <x v="4"/>
    <n v="98103"/>
    <x v="1"/>
    <x v="230"/>
    <x v="1"/>
    <x v="4"/>
    <x v="450"/>
    <n v="15.58"/>
    <n v="1"/>
    <n v="0"/>
    <n v="3.9"/>
    <n v="11.68"/>
    <n v="15.58"/>
    <n v="0"/>
    <n v="15.58"/>
  </r>
  <r>
    <n v="5370"/>
    <s v="CA-2017-147403"/>
    <x v="18"/>
    <x v="462"/>
    <x v="2"/>
    <s v="KH-16630"/>
    <s v="Ken Heidel"/>
    <x v="1"/>
    <s v="United States"/>
    <s v="Akron"/>
    <x v="24"/>
    <n v="44312"/>
    <x v="3"/>
    <x v="1733"/>
    <x v="1"/>
    <x v="10"/>
    <x v="1721"/>
    <n v="85.06"/>
    <n v="3"/>
    <n v="0.2"/>
    <n v="28.71"/>
    <n v="175.434"/>
    <n v="255.18"/>
    <n v="51.036000000000001"/>
    <n v="204.14400000000001"/>
  </r>
  <r>
    <n v="5371"/>
    <s v="US-2017-136721"/>
    <x v="798"/>
    <x v="102"/>
    <x v="1"/>
    <s v="NH-18610"/>
    <s v="Nicole Hansen"/>
    <x v="1"/>
    <s v="United States"/>
    <s v="Oak Park"/>
    <x v="12"/>
    <n v="48237"/>
    <x v="2"/>
    <x v="1369"/>
    <x v="0"/>
    <x v="5"/>
    <x v="1354"/>
    <n v="273.95999999999998"/>
    <n v="2"/>
    <n v="0"/>
    <n v="71.23"/>
    <n v="476.68999999999994"/>
    <n v="547.91999999999996"/>
    <n v="0"/>
    <n v="547.91999999999996"/>
  </r>
  <r>
    <n v="5372"/>
    <s v="US-2017-136721"/>
    <x v="798"/>
    <x v="102"/>
    <x v="1"/>
    <s v="NH-18610"/>
    <s v="Nicole Hansen"/>
    <x v="1"/>
    <s v="United States"/>
    <s v="Oak Park"/>
    <x v="12"/>
    <n v="48237"/>
    <x v="2"/>
    <x v="743"/>
    <x v="0"/>
    <x v="5"/>
    <x v="741"/>
    <n v="306.89999999999998"/>
    <n v="3"/>
    <n v="0"/>
    <n v="79.790000000000006"/>
    <n v="840.91"/>
    <n v="920.69999999999993"/>
    <n v="0"/>
    <n v="920.69999999999993"/>
  </r>
  <r>
    <n v="5373"/>
    <s v="CA-2015-118738"/>
    <x v="1040"/>
    <x v="697"/>
    <x v="1"/>
    <s v="AG-10495"/>
    <s v="Andrew Gjertsen"/>
    <x v="1"/>
    <s v="United States"/>
    <s v="Houston"/>
    <x v="5"/>
    <n v="77041"/>
    <x v="2"/>
    <x v="89"/>
    <x v="1"/>
    <x v="10"/>
    <x v="89"/>
    <n v="15.55"/>
    <n v="3"/>
    <n v="0.2"/>
    <n v="5.44"/>
    <n v="31.880000000000006"/>
    <n v="46.650000000000006"/>
    <n v="9.3300000000000018"/>
    <n v="37.320000000000007"/>
  </r>
  <r>
    <n v="5374"/>
    <s v="CA-2015-118738"/>
    <x v="1040"/>
    <x v="697"/>
    <x v="1"/>
    <s v="AG-10495"/>
    <s v="Andrew Gjertsen"/>
    <x v="1"/>
    <s v="United States"/>
    <s v="Houston"/>
    <x v="5"/>
    <n v="77041"/>
    <x v="2"/>
    <x v="223"/>
    <x v="0"/>
    <x v="3"/>
    <x v="224"/>
    <n v="347.36"/>
    <n v="7"/>
    <n v="0.3"/>
    <n v="-69.47"/>
    <n v="1771.5339999999999"/>
    <n v="2431.52"/>
    <n v="729.45600000000002"/>
    <n v="1702.0639999999999"/>
  </r>
  <r>
    <n v="5375"/>
    <s v="CA-2015-118738"/>
    <x v="1040"/>
    <x v="697"/>
    <x v="1"/>
    <s v="AG-10495"/>
    <s v="Andrew Gjertsen"/>
    <x v="1"/>
    <s v="United States"/>
    <s v="Houston"/>
    <x v="5"/>
    <n v="77041"/>
    <x v="2"/>
    <x v="778"/>
    <x v="1"/>
    <x v="10"/>
    <x v="777"/>
    <n v="10.37"/>
    <n v="2"/>
    <n v="0.2"/>
    <n v="3.63"/>
    <n v="12.962"/>
    <n v="20.74"/>
    <n v="4.1479999999999997"/>
    <n v="16.591999999999999"/>
  </r>
  <r>
    <n v="5376"/>
    <s v="CA-2017-134152"/>
    <x v="837"/>
    <x v="1135"/>
    <x v="1"/>
    <s v="RP-19855"/>
    <s v="Roy Phan"/>
    <x v="1"/>
    <s v="United States"/>
    <s v="Seattle"/>
    <x v="4"/>
    <n v="98103"/>
    <x v="1"/>
    <x v="960"/>
    <x v="2"/>
    <x v="11"/>
    <x v="953"/>
    <n v="98.16"/>
    <n v="6"/>
    <n v="0"/>
    <n v="9.82"/>
    <n v="579.14"/>
    <n v="588.96"/>
    <n v="0"/>
    <n v="588.96"/>
  </r>
  <r>
    <n v="5377"/>
    <s v="CA-2017-134152"/>
    <x v="837"/>
    <x v="1135"/>
    <x v="1"/>
    <s v="RP-19855"/>
    <s v="Roy Phan"/>
    <x v="1"/>
    <s v="United States"/>
    <s v="Seattle"/>
    <x v="4"/>
    <n v="98103"/>
    <x v="1"/>
    <x v="1554"/>
    <x v="1"/>
    <x v="6"/>
    <x v="772"/>
    <n v="31.44"/>
    <n v="3"/>
    <n v="0"/>
    <n v="7.86"/>
    <n v="86.460000000000008"/>
    <n v="94.320000000000007"/>
    <n v="0"/>
    <n v="94.320000000000007"/>
  </r>
  <r>
    <n v="5378"/>
    <s v="CA-2014-125542"/>
    <x v="29"/>
    <x v="899"/>
    <x v="2"/>
    <s v="NB-18655"/>
    <s v="Nona Balk"/>
    <x v="1"/>
    <s v="United States"/>
    <s v="Philadelphia"/>
    <x v="9"/>
    <n v="19134"/>
    <x v="3"/>
    <x v="633"/>
    <x v="1"/>
    <x v="12"/>
    <x v="633"/>
    <n v="348.49"/>
    <n v="7"/>
    <n v="0.2"/>
    <n v="117.61"/>
    <n v="1833.9340000000004"/>
    <n v="2439.4300000000003"/>
    <n v="487.88600000000008"/>
    <n v="1951.5440000000003"/>
  </r>
  <r>
    <n v="5379"/>
    <s v="CA-2014-125542"/>
    <x v="29"/>
    <x v="899"/>
    <x v="2"/>
    <s v="NB-18655"/>
    <s v="Nona Balk"/>
    <x v="1"/>
    <s v="United States"/>
    <s v="Philadelphia"/>
    <x v="9"/>
    <n v="19134"/>
    <x v="3"/>
    <x v="398"/>
    <x v="1"/>
    <x v="4"/>
    <x v="399"/>
    <n v="172.74"/>
    <n v="4"/>
    <n v="0.2"/>
    <n v="-30.23"/>
    <n v="582.99800000000005"/>
    <n v="690.96"/>
    <n v="138.19200000000001"/>
    <n v="552.76800000000003"/>
  </r>
  <r>
    <n v="5380"/>
    <s v="CA-2016-136021"/>
    <x v="1041"/>
    <x v="964"/>
    <x v="1"/>
    <s v="JM-15580"/>
    <s v="Jill Matthias"/>
    <x v="0"/>
    <s v="United States"/>
    <s v="Los Angeles"/>
    <x v="1"/>
    <n v="90045"/>
    <x v="1"/>
    <x v="1262"/>
    <x v="1"/>
    <x v="10"/>
    <x v="1246"/>
    <n v="15.54"/>
    <n v="3"/>
    <n v="0"/>
    <n v="7.61"/>
    <n v="39.01"/>
    <n v="46.62"/>
    <n v="0"/>
    <n v="46.62"/>
  </r>
  <r>
    <n v="5381"/>
    <s v="CA-2016-136021"/>
    <x v="1041"/>
    <x v="964"/>
    <x v="1"/>
    <s v="JM-15580"/>
    <s v="Jill Matthias"/>
    <x v="0"/>
    <s v="United States"/>
    <s v="Los Angeles"/>
    <x v="1"/>
    <n v="90045"/>
    <x v="1"/>
    <x v="1734"/>
    <x v="2"/>
    <x v="15"/>
    <x v="1722"/>
    <n v="105.55"/>
    <n v="6"/>
    <n v="0.2"/>
    <n v="35.619999999999997"/>
    <n v="471.02"/>
    <n v="633.29999999999995"/>
    <n v="126.66"/>
    <n v="506.64"/>
  </r>
  <r>
    <n v="5382"/>
    <s v="CA-2016-149195"/>
    <x v="64"/>
    <x v="62"/>
    <x v="0"/>
    <s v="DM-13525"/>
    <s v="Don Miller"/>
    <x v="1"/>
    <s v="United States"/>
    <s v="Houston"/>
    <x v="5"/>
    <n v="77070"/>
    <x v="2"/>
    <x v="680"/>
    <x v="1"/>
    <x v="10"/>
    <x v="680"/>
    <n v="25.92"/>
    <n v="5"/>
    <n v="0.2"/>
    <n v="9.07"/>
    <n v="94.610000000000014"/>
    <n v="129.60000000000002"/>
    <n v="25.920000000000005"/>
    <n v="103.68000000000002"/>
  </r>
  <r>
    <n v="5383"/>
    <s v="CA-2016-149195"/>
    <x v="64"/>
    <x v="62"/>
    <x v="0"/>
    <s v="DM-13525"/>
    <s v="Don Miller"/>
    <x v="1"/>
    <s v="United States"/>
    <s v="Houston"/>
    <x v="5"/>
    <n v="77070"/>
    <x v="2"/>
    <x v="1099"/>
    <x v="1"/>
    <x v="13"/>
    <x v="128"/>
    <n v="15.81"/>
    <n v="8"/>
    <n v="0.2"/>
    <n v="5.34"/>
    <n v="95.843999999999994"/>
    <n v="126.48"/>
    <n v="25.296000000000003"/>
    <n v="101.184"/>
  </r>
  <r>
    <n v="5384"/>
    <s v="CA-2016-149195"/>
    <x v="64"/>
    <x v="62"/>
    <x v="0"/>
    <s v="DM-13525"/>
    <s v="Don Miller"/>
    <x v="1"/>
    <s v="United States"/>
    <s v="Houston"/>
    <x v="5"/>
    <n v="77070"/>
    <x v="2"/>
    <x v="329"/>
    <x v="1"/>
    <x v="10"/>
    <x v="329"/>
    <n v="10.37"/>
    <n v="2"/>
    <n v="0.2"/>
    <n v="3.76"/>
    <n v="12.831999999999999"/>
    <n v="20.74"/>
    <n v="4.1479999999999997"/>
    <n v="16.591999999999999"/>
  </r>
  <r>
    <n v="5385"/>
    <s v="CA-2017-161410"/>
    <x v="335"/>
    <x v="231"/>
    <x v="1"/>
    <s v="CC-12220"/>
    <s v="Chris Cortes"/>
    <x v="0"/>
    <s v="United States"/>
    <s v="Philadelphia"/>
    <x v="9"/>
    <n v="19143"/>
    <x v="3"/>
    <x v="256"/>
    <x v="2"/>
    <x v="7"/>
    <x v="257"/>
    <n v="358.2"/>
    <n v="3"/>
    <n v="0.4"/>
    <n v="41.79"/>
    <n v="602.97"/>
    <n v="1074.5999999999999"/>
    <n v="429.84"/>
    <n v="644.76"/>
  </r>
  <r>
    <n v="5386"/>
    <s v="CA-2017-161410"/>
    <x v="335"/>
    <x v="231"/>
    <x v="1"/>
    <s v="CC-12220"/>
    <s v="Chris Cortes"/>
    <x v="0"/>
    <s v="United States"/>
    <s v="Philadelphia"/>
    <x v="9"/>
    <n v="19143"/>
    <x v="3"/>
    <x v="1417"/>
    <x v="2"/>
    <x v="7"/>
    <x v="1405"/>
    <n v="545.91999999999996"/>
    <n v="14"/>
    <n v="0.4"/>
    <n v="72.790000000000006"/>
    <n v="4512.9379999999992"/>
    <n v="7642.8799999999992"/>
    <n v="3057.152"/>
    <n v="4585.7279999999992"/>
  </r>
  <r>
    <n v="5387"/>
    <s v="CA-2017-152786"/>
    <x v="846"/>
    <x v="875"/>
    <x v="1"/>
    <s v="GA-14725"/>
    <s v="Guy Armstrong"/>
    <x v="0"/>
    <s v="United States"/>
    <s v="Rogers"/>
    <x v="36"/>
    <n v="72756"/>
    <x v="0"/>
    <x v="1366"/>
    <x v="1"/>
    <x v="8"/>
    <x v="307"/>
    <n v="40.409999999999997"/>
    <n v="9"/>
    <n v="0"/>
    <n v="18.59"/>
    <n v="345.09999999999997"/>
    <n v="363.68999999999994"/>
    <n v="0"/>
    <n v="363.68999999999994"/>
  </r>
  <r>
    <n v="5388"/>
    <s v="CA-2017-164707"/>
    <x v="1042"/>
    <x v="638"/>
    <x v="0"/>
    <s v="CV-12805"/>
    <s v="Cynthia Voltz"/>
    <x v="1"/>
    <s v="United States"/>
    <s v="Los Angeles"/>
    <x v="1"/>
    <n v="90045"/>
    <x v="1"/>
    <x v="431"/>
    <x v="2"/>
    <x v="7"/>
    <x v="431"/>
    <n v="167.98"/>
    <n v="3"/>
    <n v="0.2"/>
    <n v="10.5"/>
    <n v="392.65199999999993"/>
    <n v="503.93999999999994"/>
    <n v="100.788"/>
    <n v="403.15199999999993"/>
  </r>
  <r>
    <n v="5389"/>
    <s v="CA-2017-164707"/>
    <x v="1042"/>
    <x v="638"/>
    <x v="0"/>
    <s v="CV-12805"/>
    <s v="Cynthia Voltz"/>
    <x v="1"/>
    <s v="United States"/>
    <s v="Los Angeles"/>
    <x v="1"/>
    <n v="90045"/>
    <x v="1"/>
    <x v="1312"/>
    <x v="2"/>
    <x v="11"/>
    <x v="1298"/>
    <n v="109.53"/>
    <n v="3"/>
    <n v="0"/>
    <n v="47.1"/>
    <n v="281.49"/>
    <n v="328.59000000000003"/>
    <n v="0"/>
    <n v="328.59000000000003"/>
  </r>
  <r>
    <n v="5390"/>
    <s v="CA-2017-164707"/>
    <x v="1042"/>
    <x v="638"/>
    <x v="0"/>
    <s v="CV-12805"/>
    <s v="Cynthia Voltz"/>
    <x v="1"/>
    <s v="United States"/>
    <s v="Los Angeles"/>
    <x v="1"/>
    <n v="90045"/>
    <x v="1"/>
    <x v="522"/>
    <x v="1"/>
    <x v="2"/>
    <x v="522"/>
    <n v="9.82"/>
    <n v="2"/>
    <n v="0"/>
    <n v="4.8099999999999996"/>
    <n v="14.830000000000002"/>
    <n v="19.64"/>
    <n v="0"/>
    <n v="19.64"/>
  </r>
  <r>
    <n v="5391"/>
    <s v="CA-2017-163874"/>
    <x v="468"/>
    <x v="44"/>
    <x v="0"/>
    <s v="NC-18535"/>
    <s v="Nick Crebassa"/>
    <x v="1"/>
    <s v="United States"/>
    <s v="Seattle"/>
    <x v="4"/>
    <n v="98105"/>
    <x v="1"/>
    <x v="1045"/>
    <x v="1"/>
    <x v="8"/>
    <x v="1034"/>
    <n v="26.35"/>
    <n v="3"/>
    <n v="0.2"/>
    <n v="9.5500000000000007"/>
    <n v="53.690000000000012"/>
    <n v="79.050000000000011"/>
    <n v="15.810000000000002"/>
    <n v="63.240000000000009"/>
  </r>
  <r>
    <n v="5392"/>
    <s v="US-2014-123183"/>
    <x v="84"/>
    <x v="573"/>
    <x v="1"/>
    <s v="GR-14560"/>
    <s v="Georgia Rosenberg"/>
    <x v="1"/>
    <s v="United States"/>
    <s v="Wilmington"/>
    <x v="13"/>
    <n v="19805"/>
    <x v="3"/>
    <x v="547"/>
    <x v="1"/>
    <x v="2"/>
    <x v="547"/>
    <n v="22.5"/>
    <n v="6"/>
    <n v="0"/>
    <n v="10.8"/>
    <n v="124.2"/>
    <n v="135"/>
    <n v="0"/>
    <n v="135"/>
  </r>
  <r>
    <n v="5393"/>
    <s v="US-2014-123183"/>
    <x v="84"/>
    <x v="573"/>
    <x v="1"/>
    <s v="GR-14560"/>
    <s v="Georgia Rosenberg"/>
    <x v="1"/>
    <s v="United States"/>
    <s v="Wilmington"/>
    <x v="13"/>
    <n v="19805"/>
    <x v="3"/>
    <x v="639"/>
    <x v="1"/>
    <x v="2"/>
    <x v="639"/>
    <n v="9.9600000000000009"/>
    <n v="2"/>
    <n v="0"/>
    <n v="4.58"/>
    <n v="15.340000000000002"/>
    <n v="19.920000000000002"/>
    <n v="0"/>
    <n v="19.920000000000002"/>
  </r>
  <r>
    <n v="5394"/>
    <s v="US-2014-123183"/>
    <x v="84"/>
    <x v="573"/>
    <x v="1"/>
    <s v="GR-14560"/>
    <s v="Georgia Rosenberg"/>
    <x v="1"/>
    <s v="United States"/>
    <s v="Wilmington"/>
    <x v="13"/>
    <n v="19805"/>
    <x v="3"/>
    <x v="471"/>
    <x v="1"/>
    <x v="8"/>
    <x v="472"/>
    <n v="213.08"/>
    <n v="7"/>
    <n v="0"/>
    <n v="102.28"/>
    <n v="1389.2800000000002"/>
    <n v="1491.5600000000002"/>
    <n v="0"/>
    <n v="1491.5600000000002"/>
  </r>
  <r>
    <n v="5395"/>
    <s v="US-2014-123183"/>
    <x v="84"/>
    <x v="573"/>
    <x v="1"/>
    <s v="GR-14560"/>
    <s v="Georgia Rosenberg"/>
    <x v="1"/>
    <s v="United States"/>
    <s v="Wilmington"/>
    <x v="13"/>
    <n v="19805"/>
    <x v="3"/>
    <x v="1057"/>
    <x v="0"/>
    <x v="0"/>
    <x v="1046"/>
    <n v="1025.8800000000001"/>
    <n v="6"/>
    <n v="0"/>
    <n v="235.95"/>
    <n v="5919.3300000000008"/>
    <n v="6155.2800000000007"/>
    <n v="0"/>
    <n v="6155.2800000000007"/>
  </r>
  <r>
    <n v="5396"/>
    <s v="CA-2014-104829"/>
    <x v="728"/>
    <x v="683"/>
    <x v="0"/>
    <s v="JG-15805"/>
    <s v="John Grady"/>
    <x v="1"/>
    <s v="United States"/>
    <s v="Provo"/>
    <x v="7"/>
    <n v="84604"/>
    <x v="1"/>
    <x v="1407"/>
    <x v="1"/>
    <x v="10"/>
    <x v="1394"/>
    <n v="21.98"/>
    <n v="7"/>
    <n v="0"/>
    <n v="9.89"/>
    <n v="143.97000000000003"/>
    <n v="153.86000000000001"/>
    <n v="0"/>
    <n v="153.86000000000001"/>
  </r>
  <r>
    <n v="5397"/>
    <s v="US-2016-147340"/>
    <x v="446"/>
    <x v="926"/>
    <x v="3"/>
    <s v="EB-13750"/>
    <s v="Edward Becker"/>
    <x v="1"/>
    <s v="United States"/>
    <s v="San Francisco"/>
    <x v="1"/>
    <n v="94110"/>
    <x v="1"/>
    <x v="1308"/>
    <x v="0"/>
    <x v="5"/>
    <x v="1293"/>
    <n v="63.2"/>
    <n v="5"/>
    <n v="0"/>
    <n v="23.38"/>
    <n v="292.62"/>
    <n v="316"/>
    <n v="0"/>
    <n v="316"/>
  </r>
  <r>
    <n v="5398"/>
    <s v="CA-2016-145492"/>
    <x v="73"/>
    <x v="902"/>
    <x v="1"/>
    <s v="MC-17605"/>
    <s v="Matt Connell"/>
    <x v="1"/>
    <s v="United States"/>
    <s v="Los Angeles"/>
    <x v="1"/>
    <n v="90004"/>
    <x v="1"/>
    <x v="189"/>
    <x v="1"/>
    <x v="9"/>
    <x v="190"/>
    <n v="39"/>
    <n v="12"/>
    <n v="0"/>
    <n v="11.31"/>
    <n v="456.69"/>
    <n v="468"/>
    <n v="0"/>
    <n v="468"/>
  </r>
  <r>
    <n v="5399"/>
    <s v="CA-2016-163202"/>
    <x v="720"/>
    <x v="342"/>
    <x v="1"/>
    <s v="BM-11650"/>
    <s v="Brian Moss"/>
    <x v="1"/>
    <s v="United States"/>
    <s v="Lancaster"/>
    <x v="24"/>
    <n v="43130"/>
    <x v="3"/>
    <x v="507"/>
    <x v="1"/>
    <x v="8"/>
    <x v="507"/>
    <n v="2.91"/>
    <n v="3"/>
    <n v="0.7"/>
    <n v="-2.0299999999999998"/>
    <n v="4.6490000000000009"/>
    <n v="8.73"/>
    <n v="6.1109999999999998"/>
    <n v="2.6190000000000007"/>
  </r>
  <r>
    <n v="5400"/>
    <s v="CA-2016-117681"/>
    <x v="526"/>
    <x v="679"/>
    <x v="1"/>
    <s v="HF-14995"/>
    <s v="Herbert Flentye"/>
    <x v="0"/>
    <s v="United States"/>
    <s v="Los Angeles"/>
    <x v="1"/>
    <n v="90004"/>
    <x v="1"/>
    <x v="0"/>
    <x v="0"/>
    <x v="0"/>
    <x v="0"/>
    <n v="556.66999999999996"/>
    <n v="5"/>
    <n v="0.15"/>
    <n v="6.55"/>
    <n v="2359.2974999999997"/>
    <n v="2783.35"/>
    <n v="417.5025"/>
    <n v="2365.8474999999999"/>
  </r>
  <r>
    <n v="5401"/>
    <s v="CA-2017-132262"/>
    <x v="296"/>
    <x v="19"/>
    <x v="2"/>
    <s v="ML-18265"/>
    <s v="Muhammed Lee"/>
    <x v="0"/>
    <s v="United States"/>
    <s v="Seattle"/>
    <x v="4"/>
    <n v="98103"/>
    <x v="1"/>
    <x v="357"/>
    <x v="2"/>
    <x v="11"/>
    <x v="357"/>
    <n v="71.98"/>
    <n v="2"/>
    <n v="0"/>
    <n v="15.12"/>
    <n v="128.84"/>
    <n v="143.96"/>
    <n v="0"/>
    <n v="143.96"/>
  </r>
  <r>
    <n v="5402"/>
    <s v="CA-2017-132262"/>
    <x v="296"/>
    <x v="19"/>
    <x v="2"/>
    <s v="ML-18265"/>
    <s v="Muhammed Lee"/>
    <x v="0"/>
    <s v="United States"/>
    <s v="Seattle"/>
    <x v="4"/>
    <n v="98103"/>
    <x v="1"/>
    <x v="434"/>
    <x v="2"/>
    <x v="11"/>
    <x v="434"/>
    <n v="79.98"/>
    <n v="2"/>
    <n v="0"/>
    <n v="26.39"/>
    <n v="133.57"/>
    <n v="159.96"/>
    <n v="0"/>
    <n v="159.96"/>
  </r>
  <r>
    <n v="5403"/>
    <s v="CA-2017-123043"/>
    <x v="1043"/>
    <x v="346"/>
    <x v="1"/>
    <s v="AH-10195"/>
    <s v="Alan Haines"/>
    <x v="1"/>
    <s v="United States"/>
    <s v="New York City"/>
    <x v="15"/>
    <n v="10024"/>
    <x v="3"/>
    <x v="8"/>
    <x v="1"/>
    <x v="8"/>
    <x v="8"/>
    <n v="24.67"/>
    <n v="4"/>
    <n v="0.2"/>
    <n v="7.71"/>
    <n v="71.234000000000009"/>
    <n v="98.68"/>
    <n v="19.736000000000004"/>
    <n v="78.944000000000003"/>
  </r>
  <r>
    <n v="5404"/>
    <s v="CA-2017-123043"/>
    <x v="1043"/>
    <x v="346"/>
    <x v="1"/>
    <s v="AH-10195"/>
    <s v="Alan Haines"/>
    <x v="1"/>
    <s v="United States"/>
    <s v="New York City"/>
    <x v="15"/>
    <n v="10024"/>
    <x v="3"/>
    <x v="605"/>
    <x v="1"/>
    <x v="8"/>
    <x v="605"/>
    <n v="3.74"/>
    <n v="1"/>
    <n v="0.2"/>
    <n v="1.31"/>
    <n v="1.6819999999999999"/>
    <n v="3.74"/>
    <n v="0.74800000000000011"/>
    <n v="2.992"/>
  </r>
  <r>
    <n v="5405"/>
    <s v="US-2016-143280"/>
    <x v="712"/>
    <x v="874"/>
    <x v="1"/>
    <s v="TZ-21580"/>
    <s v="Tracy Zic"/>
    <x v="0"/>
    <s v="United States"/>
    <s v="Los Angeles"/>
    <x v="1"/>
    <n v="90045"/>
    <x v="1"/>
    <x v="288"/>
    <x v="2"/>
    <x v="7"/>
    <x v="288"/>
    <n v="445.96"/>
    <n v="5"/>
    <n v="0.2"/>
    <n v="55.75"/>
    <n v="1728.0899999999997"/>
    <n v="2229.7999999999997"/>
    <n v="445.96"/>
    <n v="1783.8399999999997"/>
  </r>
  <r>
    <n v="5406"/>
    <s v="US-2016-143280"/>
    <x v="712"/>
    <x v="874"/>
    <x v="1"/>
    <s v="TZ-21580"/>
    <s v="Tracy Zic"/>
    <x v="0"/>
    <s v="United States"/>
    <s v="Los Angeles"/>
    <x v="1"/>
    <n v="90045"/>
    <x v="1"/>
    <x v="1519"/>
    <x v="2"/>
    <x v="11"/>
    <x v="1506"/>
    <n v="36.24"/>
    <n v="1"/>
    <n v="0"/>
    <n v="15.22"/>
    <n v="21.020000000000003"/>
    <n v="36.24"/>
    <n v="0"/>
    <n v="36.24"/>
  </r>
  <r>
    <n v="5407"/>
    <s v="US-2016-143280"/>
    <x v="712"/>
    <x v="874"/>
    <x v="1"/>
    <s v="TZ-21580"/>
    <s v="Tracy Zic"/>
    <x v="0"/>
    <s v="United States"/>
    <s v="Los Angeles"/>
    <x v="1"/>
    <n v="90045"/>
    <x v="1"/>
    <x v="1053"/>
    <x v="1"/>
    <x v="13"/>
    <x v="1042"/>
    <n v="10.65"/>
    <n v="3"/>
    <n v="0"/>
    <n v="5.01"/>
    <n v="26.940000000000005"/>
    <n v="31.950000000000003"/>
    <n v="0"/>
    <n v="31.950000000000003"/>
  </r>
  <r>
    <n v="5408"/>
    <s v="CA-2017-108854"/>
    <x v="166"/>
    <x v="93"/>
    <x v="1"/>
    <s v="DM-13345"/>
    <s v="Denise Monton"/>
    <x v="1"/>
    <s v="United States"/>
    <s v="San Francisco"/>
    <x v="1"/>
    <n v="94109"/>
    <x v="1"/>
    <x v="1665"/>
    <x v="1"/>
    <x v="10"/>
    <x v="1723"/>
    <n v="87.92"/>
    <n v="4"/>
    <n v="0"/>
    <n v="40.44"/>
    <n v="311.24"/>
    <n v="351.68"/>
    <n v="0"/>
    <n v="351.68"/>
  </r>
  <r>
    <n v="5409"/>
    <s v="CA-2017-108854"/>
    <x v="166"/>
    <x v="93"/>
    <x v="1"/>
    <s v="DM-13345"/>
    <s v="Denise Monton"/>
    <x v="1"/>
    <s v="United States"/>
    <s v="San Francisco"/>
    <x v="1"/>
    <n v="94109"/>
    <x v="1"/>
    <x v="912"/>
    <x v="1"/>
    <x v="8"/>
    <x v="904"/>
    <n v="22.42"/>
    <n v="1"/>
    <n v="0.2"/>
    <n v="8.41"/>
    <n v="9.5259999999999998"/>
    <n v="22.42"/>
    <n v="4.4840000000000009"/>
    <n v="17.936"/>
  </r>
  <r>
    <n v="5410"/>
    <s v="CA-2017-108854"/>
    <x v="166"/>
    <x v="93"/>
    <x v="1"/>
    <s v="DM-13345"/>
    <s v="Denise Monton"/>
    <x v="1"/>
    <s v="United States"/>
    <s v="San Francisco"/>
    <x v="1"/>
    <n v="94109"/>
    <x v="1"/>
    <x v="443"/>
    <x v="1"/>
    <x v="8"/>
    <x v="443"/>
    <n v="90.48"/>
    <n v="3"/>
    <n v="0.2"/>
    <n v="33.93"/>
    <n v="183.22199999999998"/>
    <n v="271.44"/>
    <n v="54.288000000000004"/>
    <n v="217.15199999999999"/>
  </r>
  <r>
    <n v="5411"/>
    <s v="CA-2017-108854"/>
    <x v="166"/>
    <x v="93"/>
    <x v="1"/>
    <s v="DM-13345"/>
    <s v="Denise Monton"/>
    <x v="1"/>
    <s v="United States"/>
    <s v="San Francisco"/>
    <x v="1"/>
    <n v="94109"/>
    <x v="1"/>
    <x v="1354"/>
    <x v="1"/>
    <x v="4"/>
    <x v="1340"/>
    <n v="42.76"/>
    <n v="1"/>
    <n v="0"/>
    <n v="11.12"/>
    <n v="31.64"/>
    <n v="42.76"/>
    <n v="0"/>
    <n v="42.76"/>
  </r>
  <r>
    <n v="5412"/>
    <s v="CA-2017-166856"/>
    <x v="65"/>
    <x v="304"/>
    <x v="1"/>
    <s v="TS-21505"/>
    <s v="Tony Sayre"/>
    <x v="0"/>
    <s v="United States"/>
    <s v="Clovis"/>
    <x v="27"/>
    <n v="88101"/>
    <x v="1"/>
    <x v="751"/>
    <x v="1"/>
    <x v="8"/>
    <x v="749"/>
    <n v="10.08"/>
    <n v="7"/>
    <n v="0.2"/>
    <n v="3.53"/>
    <n v="52.917999999999999"/>
    <n v="70.56"/>
    <n v="14.112000000000002"/>
    <n v="56.448"/>
  </r>
  <r>
    <n v="5413"/>
    <s v="CA-2017-166856"/>
    <x v="65"/>
    <x v="304"/>
    <x v="1"/>
    <s v="TS-21505"/>
    <s v="Tony Sayre"/>
    <x v="0"/>
    <s v="United States"/>
    <s v="Clovis"/>
    <x v="27"/>
    <n v="88101"/>
    <x v="1"/>
    <x v="1735"/>
    <x v="2"/>
    <x v="11"/>
    <x v="1724"/>
    <n v="101.34"/>
    <n v="3"/>
    <n v="0"/>
    <n v="8.11"/>
    <n v="295.90999999999997"/>
    <n v="304.02"/>
    <n v="0"/>
    <n v="304.02"/>
  </r>
  <r>
    <n v="5414"/>
    <s v="CA-2016-153157"/>
    <x v="108"/>
    <x v="126"/>
    <x v="2"/>
    <s v="TB-21625"/>
    <s v="Trudy Brown"/>
    <x v="0"/>
    <s v="United States"/>
    <s v="Wichita"/>
    <x v="41"/>
    <n v="67212"/>
    <x v="2"/>
    <x v="1517"/>
    <x v="2"/>
    <x v="7"/>
    <x v="1504"/>
    <n v="224.75"/>
    <n v="5"/>
    <n v="0"/>
    <n v="62.93"/>
    <n v="1060.82"/>
    <n v="1123.75"/>
    <n v="0"/>
    <n v="1123.75"/>
  </r>
  <r>
    <n v="5415"/>
    <s v="US-2017-125647"/>
    <x v="397"/>
    <x v="938"/>
    <x v="1"/>
    <s v="LC-16870"/>
    <s v="Lena Cacioppo"/>
    <x v="0"/>
    <s v="United States"/>
    <s v="Chicago"/>
    <x v="10"/>
    <n v="60653"/>
    <x v="2"/>
    <x v="1712"/>
    <x v="1"/>
    <x v="9"/>
    <x v="1700"/>
    <n v="73.180000000000007"/>
    <n v="6"/>
    <n v="0.8"/>
    <n v="-197.58"/>
    <n v="285.39599999999996"/>
    <n v="439.08000000000004"/>
    <n v="351.26400000000007"/>
    <n v="87.815999999999974"/>
  </r>
  <r>
    <n v="5416"/>
    <s v="US-2017-125647"/>
    <x v="397"/>
    <x v="938"/>
    <x v="1"/>
    <s v="LC-16870"/>
    <s v="Lena Cacioppo"/>
    <x v="0"/>
    <s v="United States"/>
    <s v="Chicago"/>
    <x v="10"/>
    <n v="60653"/>
    <x v="2"/>
    <x v="974"/>
    <x v="1"/>
    <x v="10"/>
    <x v="968"/>
    <n v="20.74"/>
    <n v="4"/>
    <n v="0.2"/>
    <n v="7.26"/>
    <n v="59.107999999999997"/>
    <n v="82.96"/>
    <n v="16.591999999999999"/>
    <n v="66.367999999999995"/>
  </r>
  <r>
    <n v="5417"/>
    <s v="US-2017-125647"/>
    <x v="397"/>
    <x v="938"/>
    <x v="1"/>
    <s v="LC-16870"/>
    <s v="Lena Cacioppo"/>
    <x v="0"/>
    <s v="United States"/>
    <s v="Chicago"/>
    <x v="10"/>
    <n v="60653"/>
    <x v="2"/>
    <x v="771"/>
    <x v="2"/>
    <x v="7"/>
    <x v="770"/>
    <n v="39.979999999999997"/>
    <n v="2"/>
    <n v="0.2"/>
    <n v="-9"/>
    <n v="72.967999999999989"/>
    <n v="79.959999999999994"/>
    <n v="15.991999999999999"/>
    <n v="63.967999999999996"/>
  </r>
  <r>
    <n v="5418"/>
    <s v="CA-2014-132542"/>
    <x v="191"/>
    <x v="508"/>
    <x v="0"/>
    <s v="AM-10360"/>
    <s v="Alice McCarthy"/>
    <x v="1"/>
    <s v="United States"/>
    <s v="Omaha"/>
    <x v="8"/>
    <n v="68104"/>
    <x v="2"/>
    <x v="1736"/>
    <x v="1"/>
    <x v="8"/>
    <x v="1725"/>
    <n v="15.36"/>
    <n v="2"/>
    <n v="0"/>
    <n v="7.68"/>
    <n v="23.04"/>
    <n v="30.72"/>
    <n v="0"/>
    <n v="30.72"/>
  </r>
  <r>
    <n v="5419"/>
    <s v="CA-2015-110877"/>
    <x v="924"/>
    <x v="453"/>
    <x v="2"/>
    <s v="JE-15715"/>
    <s v="Joe Elijah"/>
    <x v="0"/>
    <s v="United States"/>
    <s v="Houston"/>
    <x v="5"/>
    <n v="77041"/>
    <x v="2"/>
    <x v="747"/>
    <x v="1"/>
    <x v="10"/>
    <x v="745"/>
    <n v="36.29"/>
    <n v="7"/>
    <n v="0.2"/>
    <n v="12.7"/>
    <n v="190.524"/>
    <n v="254.03"/>
    <n v="50.806000000000004"/>
    <n v="203.22399999999999"/>
  </r>
  <r>
    <n v="5420"/>
    <s v="CA-2015-110877"/>
    <x v="924"/>
    <x v="453"/>
    <x v="2"/>
    <s v="JE-15715"/>
    <s v="Joe Elijah"/>
    <x v="0"/>
    <s v="United States"/>
    <s v="Houston"/>
    <x v="5"/>
    <n v="77041"/>
    <x v="2"/>
    <x v="539"/>
    <x v="2"/>
    <x v="7"/>
    <x v="539"/>
    <n v="150.38"/>
    <n v="2"/>
    <n v="0.2"/>
    <n v="15.04"/>
    <n v="225.56800000000001"/>
    <n v="300.76"/>
    <n v="60.152000000000001"/>
    <n v="240.608"/>
  </r>
  <r>
    <n v="5421"/>
    <s v="US-2016-151827"/>
    <x v="1044"/>
    <x v="944"/>
    <x v="0"/>
    <s v="CS-11950"/>
    <s v="Carlos Soltero"/>
    <x v="0"/>
    <s v="United States"/>
    <s v="Philadelphia"/>
    <x v="9"/>
    <n v="19134"/>
    <x v="3"/>
    <x v="1594"/>
    <x v="2"/>
    <x v="7"/>
    <x v="1586"/>
    <n v="280.77999999999997"/>
    <n v="3"/>
    <n v="0.4"/>
    <n v="-60.84"/>
    <n v="566.24399999999991"/>
    <n v="842.33999999999992"/>
    <n v="336.93599999999998"/>
    <n v="505.40399999999994"/>
  </r>
  <r>
    <n v="5422"/>
    <s v="US-2016-151827"/>
    <x v="1044"/>
    <x v="944"/>
    <x v="0"/>
    <s v="CS-11950"/>
    <s v="Carlos Soltero"/>
    <x v="0"/>
    <s v="United States"/>
    <s v="Philadelphia"/>
    <x v="9"/>
    <n v="19134"/>
    <x v="3"/>
    <x v="1235"/>
    <x v="2"/>
    <x v="11"/>
    <x v="1218"/>
    <n v="31.98"/>
    <n v="2"/>
    <n v="0.2"/>
    <n v="1.2"/>
    <n v="49.967999999999996"/>
    <n v="63.96"/>
    <n v="12.792000000000002"/>
    <n v="51.167999999999999"/>
  </r>
  <r>
    <n v="5423"/>
    <s v="US-2016-163258"/>
    <x v="723"/>
    <x v="771"/>
    <x v="1"/>
    <s v="PF-19225"/>
    <s v="Phillip Flathmann"/>
    <x v="0"/>
    <s v="United States"/>
    <s v="Los Angeles"/>
    <x v="1"/>
    <n v="90045"/>
    <x v="1"/>
    <x v="605"/>
    <x v="1"/>
    <x v="8"/>
    <x v="605"/>
    <n v="11.23"/>
    <n v="3"/>
    <n v="0.2"/>
    <n v="3.93"/>
    <n v="23.021999999999998"/>
    <n v="33.69"/>
    <n v="6.7379999999999995"/>
    <n v="26.951999999999998"/>
  </r>
  <r>
    <n v="5424"/>
    <s v="CA-2017-103009"/>
    <x v="132"/>
    <x v="133"/>
    <x v="0"/>
    <s v="PJ-18835"/>
    <s v="Patrick Jones"/>
    <x v="1"/>
    <s v="United States"/>
    <s v="Richmond"/>
    <x v="0"/>
    <n v="40475"/>
    <x v="0"/>
    <x v="1737"/>
    <x v="1"/>
    <x v="10"/>
    <x v="1726"/>
    <n v="26.4"/>
    <n v="5"/>
    <n v="0"/>
    <n v="11.88"/>
    <n v="120.12"/>
    <n v="132"/>
    <n v="0"/>
    <n v="132"/>
  </r>
  <r>
    <n v="5425"/>
    <s v="US-2017-120649"/>
    <x v="176"/>
    <x v="430"/>
    <x v="1"/>
    <s v="JF-15490"/>
    <s v="Jeremy Farry"/>
    <x v="0"/>
    <s v="United States"/>
    <s v="Waterbury"/>
    <x v="29"/>
    <n v="6708"/>
    <x v="3"/>
    <x v="824"/>
    <x v="1"/>
    <x v="6"/>
    <x v="820"/>
    <n v="3.52"/>
    <n v="2"/>
    <n v="0"/>
    <n v="1.02"/>
    <n v="6.02"/>
    <n v="7.04"/>
    <n v="0"/>
    <n v="7.04"/>
  </r>
  <r>
    <n v="5426"/>
    <s v="CA-2016-153598"/>
    <x v="275"/>
    <x v="296"/>
    <x v="2"/>
    <s v="NM-18520"/>
    <s v="Neoma Murray"/>
    <x v="0"/>
    <s v="United States"/>
    <s v="Los Angeles"/>
    <x v="1"/>
    <n v="90045"/>
    <x v="1"/>
    <x v="1738"/>
    <x v="2"/>
    <x v="11"/>
    <x v="1727"/>
    <n v="1649.95"/>
    <n v="5"/>
    <n v="0"/>
    <n v="659.98"/>
    <n v="7589.77"/>
    <n v="8249.75"/>
    <n v="0"/>
    <n v="8249.75"/>
  </r>
  <r>
    <n v="5427"/>
    <s v="CA-2016-153598"/>
    <x v="275"/>
    <x v="296"/>
    <x v="2"/>
    <s v="NM-18520"/>
    <s v="Neoma Murray"/>
    <x v="0"/>
    <s v="United States"/>
    <s v="Los Angeles"/>
    <x v="1"/>
    <n v="90045"/>
    <x v="1"/>
    <x v="1608"/>
    <x v="0"/>
    <x v="5"/>
    <x v="1599"/>
    <n v="111.9"/>
    <n v="6"/>
    <n v="0"/>
    <n v="51.47"/>
    <n v="619.93000000000006"/>
    <n v="671.40000000000009"/>
    <n v="0"/>
    <n v="671.40000000000009"/>
  </r>
  <r>
    <n v="5428"/>
    <s v="US-2016-108497"/>
    <x v="403"/>
    <x v="183"/>
    <x v="3"/>
    <s v="MH-17290"/>
    <s v="Marc Harrigan"/>
    <x v="2"/>
    <s v="United States"/>
    <s v="Los Angeles"/>
    <x v="1"/>
    <n v="90036"/>
    <x v="1"/>
    <x v="1601"/>
    <x v="0"/>
    <x v="0"/>
    <x v="1593"/>
    <n v="599.16999999999996"/>
    <n v="5"/>
    <n v="0.15"/>
    <n v="35.25"/>
    <n v="2511.2224999999999"/>
    <n v="2995.85"/>
    <n v="449.3775"/>
    <n v="2546.4724999999999"/>
  </r>
  <r>
    <n v="5429"/>
    <s v="CA-2016-113096"/>
    <x v="476"/>
    <x v="383"/>
    <x v="2"/>
    <s v="SZ-20035"/>
    <s v="Sam Zeldin"/>
    <x v="2"/>
    <s v="United States"/>
    <s v="San Francisco"/>
    <x v="1"/>
    <n v="94122"/>
    <x v="1"/>
    <x v="170"/>
    <x v="1"/>
    <x v="4"/>
    <x v="171"/>
    <n v="46.53"/>
    <n v="3"/>
    <n v="0"/>
    <n v="12.1"/>
    <n v="127.49000000000001"/>
    <n v="139.59"/>
    <n v="0"/>
    <n v="139.59"/>
  </r>
  <r>
    <n v="5430"/>
    <s v="CA-2014-136861"/>
    <x v="742"/>
    <x v="1110"/>
    <x v="2"/>
    <s v="PR-18880"/>
    <s v="Patrick Ryan"/>
    <x v="0"/>
    <s v="United States"/>
    <s v="Saint Petersburg"/>
    <x v="2"/>
    <n v="33710"/>
    <x v="0"/>
    <x v="296"/>
    <x v="0"/>
    <x v="5"/>
    <x v="296"/>
    <n v="31.98"/>
    <n v="2"/>
    <n v="0.2"/>
    <n v="2"/>
    <n v="49.167999999999999"/>
    <n v="63.96"/>
    <n v="12.792000000000002"/>
    <n v="51.167999999999999"/>
  </r>
  <r>
    <n v="5431"/>
    <s v="CA-2017-117422"/>
    <x v="208"/>
    <x v="512"/>
    <x v="1"/>
    <s v="FC-14245"/>
    <s v="Frank Carlisle"/>
    <x v="2"/>
    <s v="United States"/>
    <s v="Lakewood"/>
    <x v="24"/>
    <n v="44107"/>
    <x v="3"/>
    <x v="1725"/>
    <x v="1"/>
    <x v="9"/>
    <x v="1712"/>
    <n v="161.57"/>
    <n v="2"/>
    <n v="0.2"/>
    <n v="16.16"/>
    <n v="242.352"/>
    <n v="323.14"/>
    <n v="64.628"/>
    <n v="258.512"/>
  </r>
  <r>
    <n v="5432"/>
    <s v="CA-2017-117422"/>
    <x v="208"/>
    <x v="512"/>
    <x v="1"/>
    <s v="FC-14245"/>
    <s v="Frank Carlisle"/>
    <x v="2"/>
    <s v="United States"/>
    <s v="Lakewood"/>
    <x v="24"/>
    <n v="44107"/>
    <x v="3"/>
    <x v="727"/>
    <x v="1"/>
    <x v="10"/>
    <x v="726"/>
    <n v="4.0599999999999996"/>
    <n v="1"/>
    <n v="0.2"/>
    <n v="1.37"/>
    <n v="1.8779999999999997"/>
    <n v="4.0599999999999996"/>
    <n v="0.81199999999999994"/>
    <n v="3.2479999999999998"/>
  </r>
  <r>
    <n v="5433"/>
    <s v="CA-2017-117422"/>
    <x v="208"/>
    <x v="512"/>
    <x v="1"/>
    <s v="FC-14245"/>
    <s v="Frank Carlisle"/>
    <x v="2"/>
    <s v="United States"/>
    <s v="Lakewood"/>
    <x v="24"/>
    <n v="44107"/>
    <x v="3"/>
    <x v="1472"/>
    <x v="1"/>
    <x v="8"/>
    <x v="1459"/>
    <n v="6.22"/>
    <n v="4"/>
    <n v="0.7"/>
    <n v="-4.97"/>
    <n v="12.434000000000001"/>
    <n v="24.88"/>
    <n v="17.415999999999997"/>
    <n v="7.4640000000000022"/>
  </r>
  <r>
    <n v="5434"/>
    <s v="CA-2017-129707"/>
    <x v="1016"/>
    <x v="809"/>
    <x v="1"/>
    <s v="LH-16750"/>
    <s v="Larry Hughes"/>
    <x v="0"/>
    <s v="United States"/>
    <s v="Chandler"/>
    <x v="16"/>
    <n v="85224"/>
    <x v="1"/>
    <x v="21"/>
    <x v="1"/>
    <x v="6"/>
    <x v="21"/>
    <n v="8.9"/>
    <n v="4"/>
    <n v="0.2"/>
    <n v="0.67"/>
    <n v="27.81"/>
    <n v="35.6"/>
    <n v="7.120000000000001"/>
    <n v="28.48"/>
  </r>
  <r>
    <n v="5435"/>
    <s v="CA-2015-160171"/>
    <x v="324"/>
    <x v="994"/>
    <x v="1"/>
    <s v="RM-19675"/>
    <s v="Robert Marley"/>
    <x v="2"/>
    <s v="United States"/>
    <s v="Los Angeles"/>
    <x v="1"/>
    <n v="90008"/>
    <x v="1"/>
    <x v="1739"/>
    <x v="1"/>
    <x v="9"/>
    <x v="1728"/>
    <n v="1640.7"/>
    <n v="5"/>
    <n v="0"/>
    <n v="459.4"/>
    <n v="7744.1"/>
    <n v="8203.5"/>
    <n v="0"/>
    <n v="8203.5"/>
  </r>
  <r>
    <n v="5436"/>
    <s v="CA-2015-160171"/>
    <x v="324"/>
    <x v="994"/>
    <x v="1"/>
    <s v="RM-19675"/>
    <s v="Robert Marley"/>
    <x v="2"/>
    <s v="United States"/>
    <s v="Los Angeles"/>
    <x v="1"/>
    <n v="90008"/>
    <x v="1"/>
    <x v="293"/>
    <x v="2"/>
    <x v="11"/>
    <x v="293"/>
    <n v="270"/>
    <n v="3"/>
    <n v="0"/>
    <n v="97.2"/>
    <n v="712.8"/>
    <n v="810"/>
    <n v="0"/>
    <n v="810"/>
  </r>
  <r>
    <n v="5437"/>
    <s v="CA-2014-103317"/>
    <x v="260"/>
    <x v="277"/>
    <x v="2"/>
    <s v="DM-13525"/>
    <s v="Don Miller"/>
    <x v="1"/>
    <s v="United States"/>
    <s v="Palm Coast"/>
    <x v="2"/>
    <n v="32137"/>
    <x v="0"/>
    <x v="1122"/>
    <x v="0"/>
    <x v="5"/>
    <x v="1110"/>
    <n v="19.52"/>
    <n v="2"/>
    <n v="0.2"/>
    <n v="5.37"/>
    <n v="25.861999999999998"/>
    <n v="39.04"/>
    <n v="7.8079999999999998"/>
    <n v="31.231999999999999"/>
  </r>
  <r>
    <n v="5438"/>
    <s v="CA-2014-103317"/>
    <x v="260"/>
    <x v="277"/>
    <x v="2"/>
    <s v="DM-13525"/>
    <s v="Don Miller"/>
    <x v="1"/>
    <s v="United States"/>
    <s v="Palm Coast"/>
    <x v="2"/>
    <n v="32137"/>
    <x v="0"/>
    <x v="1504"/>
    <x v="1"/>
    <x v="8"/>
    <x v="1491"/>
    <n v="9.81"/>
    <n v="5"/>
    <n v="0.7"/>
    <n v="-6.87"/>
    <n v="21.585000000000004"/>
    <n v="49.050000000000004"/>
    <n v="34.335000000000001"/>
    <n v="14.715000000000003"/>
  </r>
  <r>
    <n v="5439"/>
    <s v="CA-2014-103317"/>
    <x v="260"/>
    <x v="277"/>
    <x v="2"/>
    <s v="DM-13525"/>
    <s v="Don Miller"/>
    <x v="1"/>
    <s v="United States"/>
    <s v="Palm Coast"/>
    <x v="2"/>
    <n v="32137"/>
    <x v="0"/>
    <x v="1740"/>
    <x v="0"/>
    <x v="5"/>
    <x v="1729"/>
    <n v="213.22"/>
    <n v="3"/>
    <n v="0.2"/>
    <n v="15.99"/>
    <n v="495.73799999999994"/>
    <n v="639.66"/>
    <n v="127.932"/>
    <n v="511.72799999999995"/>
  </r>
  <r>
    <n v="5440"/>
    <s v="CA-2016-167115"/>
    <x v="958"/>
    <x v="300"/>
    <x v="1"/>
    <s v="EH-14185"/>
    <s v="Evan Henry"/>
    <x v="0"/>
    <s v="United States"/>
    <s v="New York City"/>
    <x v="15"/>
    <n v="10035"/>
    <x v="3"/>
    <x v="1498"/>
    <x v="1"/>
    <x v="8"/>
    <x v="1486"/>
    <n v="588.78"/>
    <n v="2"/>
    <n v="0.2"/>
    <n v="184"/>
    <n v="758.048"/>
    <n v="1177.56"/>
    <n v="235.512"/>
    <n v="942.048"/>
  </r>
  <r>
    <n v="5441"/>
    <s v="US-2017-153633"/>
    <x v="38"/>
    <x v="551"/>
    <x v="0"/>
    <s v="TC-21295"/>
    <s v="Toby Carlisle"/>
    <x v="0"/>
    <s v="United States"/>
    <s v="Jupiter"/>
    <x v="2"/>
    <n v="33458"/>
    <x v="0"/>
    <x v="679"/>
    <x v="1"/>
    <x v="6"/>
    <x v="679"/>
    <n v="2.06"/>
    <n v="1"/>
    <n v="0.2"/>
    <n v="0.15"/>
    <n v="1.4980000000000002"/>
    <n v="2.06"/>
    <n v="0.41200000000000003"/>
    <n v="1.6480000000000001"/>
  </r>
  <r>
    <n v="5442"/>
    <s v="CA-2017-155929"/>
    <x v="428"/>
    <x v="462"/>
    <x v="1"/>
    <s v="AI-10855"/>
    <s v="Arianne Irving"/>
    <x v="0"/>
    <s v="United States"/>
    <s v="Glendale"/>
    <x v="16"/>
    <n v="85301"/>
    <x v="1"/>
    <x v="1741"/>
    <x v="1"/>
    <x v="10"/>
    <x v="1730"/>
    <n v="6.37"/>
    <n v="2"/>
    <n v="0.2"/>
    <n v="2.39"/>
    <n v="7.8019999999999996"/>
    <n v="12.74"/>
    <n v="2.548"/>
    <n v="10.192"/>
  </r>
  <r>
    <n v="5443"/>
    <s v="CA-2015-148712"/>
    <x v="786"/>
    <x v="1023"/>
    <x v="1"/>
    <s v="JM-15535"/>
    <s v="Jessica Myrick"/>
    <x v="0"/>
    <s v="United States"/>
    <s v="New York City"/>
    <x v="15"/>
    <n v="10035"/>
    <x v="3"/>
    <x v="769"/>
    <x v="2"/>
    <x v="11"/>
    <x v="768"/>
    <n v="99.6"/>
    <n v="1"/>
    <n v="0"/>
    <n v="36.85"/>
    <n v="62.749999999999993"/>
    <n v="99.6"/>
    <n v="0"/>
    <n v="99.6"/>
  </r>
  <r>
    <n v="5444"/>
    <s v="CA-2015-148712"/>
    <x v="786"/>
    <x v="1023"/>
    <x v="1"/>
    <s v="JM-15535"/>
    <s v="Jessica Myrick"/>
    <x v="0"/>
    <s v="United States"/>
    <s v="New York City"/>
    <x v="15"/>
    <n v="10035"/>
    <x v="3"/>
    <x v="1120"/>
    <x v="1"/>
    <x v="8"/>
    <x v="1108"/>
    <n v="62.3"/>
    <n v="13"/>
    <n v="0.2"/>
    <n v="21.02"/>
    <n v="626.9"/>
    <n v="809.9"/>
    <n v="161.98000000000002"/>
    <n v="647.91999999999996"/>
  </r>
  <r>
    <n v="5445"/>
    <s v="CA-2015-148712"/>
    <x v="786"/>
    <x v="1023"/>
    <x v="1"/>
    <s v="JM-15535"/>
    <s v="Jessica Myrick"/>
    <x v="0"/>
    <s v="United States"/>
    <s v="New York City"/>
    <x v="15"/>
    <n v="10035"/>
    <x v="3"/>
    <x v="1742"/>
    <x v="1"/>
    <x v="6"/>
    <x v="1731"/>
    <n v="10.71"/>
    <n v="3"/>
    <n v="0"/>
    <n v="2.78"/>
    <n v="29.35"/>
    <n v="32.130000000000003"/>
    <n v="0"/>
    <n v="32.130000000000003"/>
  </r>
  <r>
    <n v="5446"/>
    <s v="CA-2016-128307"/>
    <x v="197"/>
    <x v="879"/>
    <x v="1"/>
    <s v="BE-11335"/>
    <s v="Bill Eplett"/>
    <x v="2"/>
    <s v="United States"/>
    <s v="Houston"/>
    <x v="5"/>
    <n v="77041"/>
    <x v="2"/>
    <x v="1249"/>
    <x v="1"/>
    <x v="12"/>
    <x v="1233"/>
    <n v="20.94"/>
    <n v="1"/>
    <n v="0.2"/>
    <n v="7.07"/>
    <n v="9.6820000000000022"/>
    <n v="20.94"/>
    <n v="4.1880000000000006"/>
    <n v="16.752000000000002"/>
  </r>
  <r>
    <n v="5447"/>
    <s v="US-2016-127425"/>
    <x v="370"/>
    <x v="1009"/>
    <x v="1"/>
    <s v="DR-12880"/>
    <s v="Dan Reichenbach"/>
    <x v="1"/>
    <s v="United States"/>
    <s v="New York City"/>
    <x v="15"/>
    <n v="10035"/>
    <x v="3"/>
    <x v="895"/>
    <x v="2"/>
    <x v="7"/>
    <x v="888"/>
    <n v="33"/>
    <n v="6"/>
    <n v="0"/>
    <n v="8.25"/>
    <n v="189.75"/>
    <n v="198"/>
    <n v="0"/>
    <n v="198"/>
  </r>
  <r>
    <n v="5448"/>
    <s v="US-2016-127425"/>
    <x v="370"/>
    <x v="1009"/>
    <x v="1"/>
    <s v="DR-12880"/>
    <s v="Dan Reichenbach"/>
    <x v="1"/>
    <s v="United States"/>
    <s v="New York City"/>
    <x v="15"/>
    <n v="10035"/>
    <x v="3"/>
    <x v="1233"/>
    <x v="2"/>
    <x v="11"/>
    <x v="1216"/>
    <n v="249.95"/>
    <n v="5"/>
    <n v="0"/>
    <n v="87.48"/>
    <n v="1162.27"/>
    <n v="1249.75"/>
    <n v="0"/>
    <n v="1249.75"/>
  </r>
  <r>
    <n v="5449"/>
    <s v="US-2014-119081"/>
    <x v="171"/>
    <x v="76"/>
    <x v="1"/>
    <s v="TA-21385"/>
    <s v="Tom Ashbrook"/>
    <x v="2"/>
    <s v="United States"/>
    <s v="Olathe"/>
    <x v="41"/>
    <n v="66062"/>
    <x v="2"/>
    <x v="1420"/>
    <x v="1"/>
    <x v="14"/>
    <x v="1408"/>
    <n v="357.93"/>
    <n v="3"/>
    <n v="0"/>
    <n v="7.16"/>
    <n v="1066.6299999999999"/>
    <n v="1073.79"/>
    <n v="0"/>
    <n v="1073.79"/>
  </r>
  <r>
    <n v="5450"/>
    <s v="US-2014-119081"/>
    <x v="171"/>
    <x v="76"/>
    <x v="1"/>
    <s v="TA-21385"/>
    <s v="Tom Ashbrook"/>
    <x v="2"/>
    <s v="United States"/>
    <s v="Olathe"/>
    <x v="41"/>
    <n v="66062"/>
    <x v="2"/>
    <x v="1690"/>
    <x v="2"/>
    <x v="11"/>
    <x v="1678"/>
    <n v="57.4"/>
    <n v="5"/>
    <n v="0"/>
    <n v="10.91"/>
    <n v="276.08999999999997"/>
    <n v="287"/>
    <n v="0"/>
    <n v="287"/>
  </r>
  <r>
    <n v="5451"/>
    <s v="US-2014-119081"/>
    <x v="171"/>
    <x v="76"/>
    <x v="1"/>
    <s v="TA-21385"/>
    <s v="Tom Ashbrook"/>
    <x v="2"/>
    <s v="United States"/>
    <s v="Olathe"/>
    <x v="41"/>
    <n v="66062"/>
    <x v="2"/>
    <x v="896"/>
    <x v="1"/>
    <x v="8"/>
    <x v="889"/>
    <n v="331.96"/>
    <n v="2"/>
    <n v="0"/>
    <n v="149.38"/>
    <n v="514.54"/>
    <n v="663.92"/>
    <n v="0"/>
    <n v="663.92"/>
  </r>
  <r>
    <n v="5452"/>
    <s v="US-2014-119081"/>
    <x v="171"/>
    <x v="76"/>
    <x v="1"/>
    <s v="TA-21385"/>
    <s v="Tom Ashbrook"/>
    <x v="2"/>
    <s v="United States"/>
    <s v="Olathe"/>
    <x v="41"/>
    <n v="66062"/>
    <x v="2"/>
    <x v="1492"/>
    <x v="0"/>
    <x v="5"/>
    <x v="1479"/>
    <n v="40.56"/>
    <n v="2"/>
    <n v="0"/>
    <n v="12.98"/>
    <n v="68.14"/>
    <n v="81.12"/>
    <n v="0"/>
    <n v="81.12"/>
  </r>
  <r>
    <n v="5453"/>
    <s v="CA-2016-140613"/>
    <x v="405"/>
    <x v="879"/>
    <x v="1"/>
    <s v="KN-16705"/>
    <s v="Kristina Nunn"/>
    <x v="2"/>
    <s v="United States"/>
    <s v="Sparks"/>
    <x v="33"/>
    <n v="89431"/>
    <x v="1"/>
    <x v="610"/>
    <x v="1"/>
    <x v="14"/>
    <x v="610"/>
    <n v="86.2"/>
    <n v="5"/>
    <n v="0"/>
    <n v="25"/>
    <n v="406"/>
    <n v="431"/>
    <n v="0"/>
    <n v="431"/>
  </r>
  <r>
    <n v="5454"/>
    <s v="US-2017-108700"/>
    <x v="240"/>
    <x v="254"/>
    <x v="1"/>
    <s v="PJ-18835"/>
    <s v="Patrick Jones"/>
    <x v="1"/>
    <s v="United States"/>
    <s v="Rockford"/>
    <x v="10"/>
    <n v="61107"/>
    <x v="2"/>
    <x v="1588"/>
    <x v="1"/>
    <x v="10"/>
    <x v="1580"/>
    <n v="38.020000000000003"/>
    <n v="6"/>
    <n v="0.2"/>
    <n v="13.78"/>
    <n v="168.71600000000001"/>
    <n v="228.12"/>
    <n v="45.624000000000002"/>
    <n v="182.49600000000001"/>
  </r>
  <r>
    <n v="5455"/>
    <s v="CA-2017-160962"/>
    <x v="1045"/>
    <x v="1060"/>
    <x v="1"/>
    <s v="MC-17605"/>
    <s v="Matt Connell"/>
    <x v="1"/>
    <s v="United States"/>
    <s v="Philadelphia"/>
    <x v="9"/>
    <n v="19143"/>
    <x v="3"/>
    <x v="470"/>
    <x v="1"/>
    <x v="4"/>
    <x v="471"/>
    <n v="8.3800000000000008"/>
    <n v="1"/>
    <n v="0.2"/>
    <n v="0.73"/>
    <n v="5.9740000000000002"/>
    <n v="8.3800000000000008"/>
    <n v="1.6760000000000002"/>
    <n v="6.7040000000000006"/>
  </r>
  <r>
    <n v="5456"/>
    <s v="CA-2017-160962"/>
    <x v="1045"/>
    <x v="1060"/>
    <x v="1"/>
    <s v="MC-17605"/>
    <s v="Matt Connell"/>
    <x v="1"/>
    <s v="United States"/>
    <s v="Philadelphia"/>
    <x v="9"/>
    <n v="19143"/>
    <x v="3"/>
    <x v="18"/>
    <x v="1"/>
    <x v="6"/>
    <x v="18"/>
    <n v="6.85"/>
    <n v="2"/>
    <n v="0.2"/>
    <n v="0.77"/>
    <n v="10.19"/>
    <n v="13.7"/>
    <n v="2.74"/>
    <n v="10.959999999999999"/>
  </r>
  <r>
    <n v="5457"/>
    <s v="CA-2017-130631"/>
    <x v="614"/>
    <x v="115"/>
    <x v="1"/>
    <s v="BS-11755"/>
    <s v="Bruce Stewart"/>
    <x v="0"/>
    <s v="United States"/>
    <s v="Edmonds"/>
    <x v="4"/>
    <n v="98026"/>
    <x v="1"/>
    <x v="1743"/>
    <x v="1"/>
    <x v="13"/>
    <x v="1732"/>
    <n v="19.600000000000001"/>
    <n v="5"/>
    <n v="0"/>
    <n v="9.6"/>
    <n v="88.4"/>
    <n v="98"/>
    <n v="0"/>
    <n v="98"/>
  </r>
  <r>
    <n v="5458"/>
    <s v="CA-2017-130631"/>
    <x v="614"/>
    <x v="115"/>
    <x v="1"/>
    <s v="BS-11755"/>
    <s v="Bruce Stewart"/>
    <x v="0"/>
    <s v="United States"/>
    <s v="Edmonds"/>
    <x v="4"/>
    <n v="98026"/>
    <x v="1"/>
    <x v="1182"/>
    <x v="0"/>
    <x v="5"/>
    <x v="1168"/>
    <n v="68.459999999999994"/>
    <n v="2"/>
    <n v="0"/>
    <n v="20.54"/>
    <n v="116.38"/>
    <n v="136.91999999999999"/>
    <n v="0"/>
    <n v="136.91999999999999"/>
  </r>
  <r>
    <n v="5459"/>
    <s v="CA-2017-116680"/>
    <x v="507"/>
    <x v="371"/>
    <x v="0"/>
    <s v="PK-19075"/>
    <s v="Pete Kriz"/>
    <x v="0"/>
    <s v="United States"/>
    <s v="San Francisco"/>
    <x v="1"/>
    <n v="94122"/>
    <x v="1"/>
    <x v="757"/>
    <x v="1"/>
    <x v="8"/>
    <x v="755"/>
    <n v="13.34"/>
    <n v="6"/>
    <n v="0.2"/>
    <n v="4.34"/>
    <n v="59.691999999999993"/>
    <n v="80.039999999999992"/>
    <n v="16.007999999999999"/>
    <n v="64.031999999999996"/>
  </r>
  <r>
    <n v="5460"/>
    <s v="CA-2017-116680"/>
    <x v="507"/>
    <x v="371"/>
    <x v="0"/>
    <s v="PK-19075"/>
    <s v="Pete Kriz"/>
    <x v="0"/>
    <s v="United States"/>
    <s v="San Francisco"/>
    <x v="1"/>
    <n v="94122"/>
    <x v="1"/>
    <x v="1744"/>
    <x v="0"/>
    <x v="3"/>
    <x v="1733"/>
    <n v="1478.27"/>
    <n v="8"/>
    <n v="0.2"/>
    <n v="92.39"/>
    <n v="9368.5380000000005"/>
    <n v="11826.16"/>
    <n v="2365.232"/>
    <n v="9460.9279999999999"/>
  </r>
  <r>
    <n v="5461"/>
    <s v="US-2014-107405"/>
    <x v="90"/>
    <x v="86"/>
    <x v="1"/>
    <s v="TS-21205"/>
    <s v="Thomas Seio"/>
    <x v="1"/>
    <s v="United States"/>
    <s v="Asheville"/>
    <x v="3"/>
    <n v="28806"/>
    <x v="0"/>
    <x v="1512"/>
    <x v="1"/>
    <x v="4"/>
    <x v="1499"/>
    <n v="16.27"/>
    <n v="1"/>
    <n v="0.2"/>
    <n v="-3.86"/>
    <n v="16.876000000000001"/>
    <n v="16.27"/>
    <n v="3.254"/>
    <n v="13.016"/>
  </r>
  <r>
    <n v="5462"/>
    <s v="CA-2017-101574"/>
    <x v="394"/>
    <x v="1092"/>
    <x v="1"/>
    <s v="BD-11725"/>
    <s v="Bruce Degenhardt"/>
    <x v="0"/>
    <s v="United States"/>
    <s v="Los Angeles"/>
    <x v="1"/>
    <n v="90032"/>
    <x v="1"/>
    <x v="50"/>
    <x v="0"/>
    <x v="5"/>
    <x v="50"/>
    <n v="9.24"/>
    <n v="3"/>
    <n v="0"/>
    <n v="4.4400000000000004"/>
    <n v="23.279999999999998"/>
    <n v="27.72"/>
    <n v="0"/>
    <n v="27.72"/>
  </r>
  <r>
    <n v="5463"/>
    <s v="CA-2014-146591"/>
    <x v="1046"/>
    <x v="1136"/>
    <x v="2"/>
    <s v="TS-21340"/>
    <s v="Toby Swindell"/>
    <x v="0"/>
    <s v="United States"/>
    <s v="Scottsdale"/>
    <x v="16"/>
    <n v="85254"/>
    <x v="1"/>
    <x v="828"/>
    <x v="1"/>
    <x v="8"/>
    <x v="824"/>
    <n v="32.340000000000003"/>
    <n v="10"/>
    <n v="0.7"/>
    <n v="-23.72"/>
    <n v="120.74000000000004"/>
    <n v="323.40000000000003"/>
    <n v="226.38"/>
    <n v="97.020000000000039"/>
  </r>
  <r>
    <n v="5464"/>
    <s v="CA-2014-146591"/>
    <x v="1046"/>
    <x v="1136"/>
    <x v="2"/>
    <s v="TS-21340"/>
    <s v="Toby Swindell"/>
    <x v="0"/>
    <s v="United States"/>
    <s v="Scottsdale"/>
    <x v="16"/>
    <n v="85254"/>
    <x v="1"/>
    <x v="161"/>
    <x v="1"/>
    <x v="10"/>
    <x v="1295"/>
    <n v="56.06"/>
    <n v="4"/>
    <n v="0.2"/>
    <n v="19.62"/>
    <n v="159.77199999999999"/>
    <n v="224.24"/>
    <n v="44.848000000000006"/>
    <n v="179.392"/>
  </r>
  <r>
    <n v="5465"/>
    <s v="CA-2014-146591"/>
    <x v="1046"/>
    <x v="1136"/>
    <x v="2"/>
    <s v="TS-21340"/>
    <s v="Toby Swindell"/>
    <x v="0"/>
    <s v="United States"/>
    <s v="Scottsdale"/>
    <x v="16"/>
    <n v="85254"/>
    <x v="1"/>
    <x v="113"/>
    <x v="1"/>
    <x v="12"/>
    <x v="113"/>
    <n v="108.72"/>
    <n v="5"/>
    <n v="0.2"/>
    <n v="36.69"/>
    <n v="398.19"/>
    <n v="543.6"/>
    <n v="108.72000000000001"/>
    <n v="434.88"/>
  </r>
  <r>
    <n v="5466"/>
    <s v="CA-2014-146591"/>
    <x v="1046"/>
    <x v="1136"/>
    <x v="2"/>
    <s v="TS-21340"/>
    <s v="Toby Swindell"/>
    <x v="0"/>
    <s v="United States"/>
    <s v="Scottsdale"/>
    <x v="16"/>
    <n v="85254"/>
    <x v="1"/>
    <x v="366"/>
    <x v="0"/>
    <x v="0"/>
    <x v="367"/>
    <n v="181.47"/>
    <n v="5"/>
    <n v="0.7"/>
    <n v="-320.60000000000002"/>
    <n v="592.80500000000006"/>
    <n v="907.35"/>
    <n v="635.14499999999998"/>
    <n v="272.20500000000004"/>
  </r>
  <r>
    <n v="5467"/>
    <s v="CA-2014-107706"/>
    <x v="1047"/>
    <x v="1137"/>
    <x v="0"/>
    <s v="ST-20530"/>
    <s v="Shui Tom"/>
    <x v="0"/>
    <s v="United States"/>
    <s v="Houston"/>
    <x v="5"/>
    <n v="77095"/>
    <x v="2"/>
    <x v="949"/>
    <x v="1"/>
    <x v="10"/>
    <x v="942"/>
    <n v="16.18"/>
    <n v="3"/>
    <n v="0.2"/>
    <n v="6.07"/>
    <n v="32.762"/>
    <n v="48.54"/>
    <n v="9.7080000000000002"/>
    <n v="38.832000000000001"/>
  </r>
  <r>
    <n v="5468"/>
    <s v="CA-2016-122448"/>
    <x v="632"/>
    <x v="183"/>
    <x v="1"/>
    <s v="DB-13210"/>
    <s v="Dean Braden"/>
    <x v="0"/>
    <s v="United States"/>
    <s v="San Francisco"/>
    <x v="1"/>
    <n v="94109"/>
    <x v="1"/>
    <x v="23"/>
    <x v="0"/>
    <x v="1"/>
    <x v="23"/>
    <n v="122.35"/>
    <n v="3"/>
    <n v="0.2"/>
    <n v="13.76"/>
    <n v="279.88"/>
    <n v="367.04999999999995"/>
    <n v="73.41"/>
    <n v="293.64"/>
  </r>
  <r>
    <n v="5469"/>
    <s v="CA-2014-132451"/>
    <x v="467"/>
    <x v="1138"/>
    <x v="2"/>
    <s v="KF-16285"/>
    <s v="Karen Ferguson"/>
    <x v="2"/>
    <s v="United States"/>
    <s v="San Diego"/>
    <x v="1"/>
    <n v="92105"/>
    <x v="1"/>
    <x v="1"/>
    <x v="0"/>
    <x v="1"/>
    <x v="1"/>
    <n v="585.54999999999995"/>
    <n v="3"/>
    <n v="0.2"/>
    <n v="73.19"/>
    <n v="1332.1299999999999"/>
    <n v="1756.6499999999999"/>
    <n v="351.33"/>
    <n v="1405.32"/>
  </r>
  <r>
    <n v="5470"/>
    <s v="CA-2014-132451"/>
    <x v="467"/>
    <x v="1138"/>
    <x v="2"/>
    <s v="KF-16285"/>
    <s v="Karen Ferguson"/>
    <x v="2"/>
    <s v="United States"/>
    <s v="San Diego"/>
    <x v="1"/>
    <n v="92105"/>
    <x v="1"/>
    <x v="974"/>
    <x v="1"/>
    <x v="10"/>
    <x v="968"/>
    <n v="19.440000000000001"/>
    <n v="3"/>
    <n v="0"/>
    <n v="9.33"/>
    <n v="48.990000000000009"/>
    <n v="58.320000000000007"/>
    <n v="0"/>
    <n v="58.320000000000007"/>
  </r>
  <r>
    <n v="5471"/>
    <s v="CA-2016-158547"/>
    <x v="198"/>
    <x v="204"/>
    <x v="1"/>
    <s v="JM-16195"/>
    <s v="Justin MacKendrick"/>
    <x v="0"/>
    <s v="United States"/>
    <s v="Hamilton"/>
    <x v="24"/>
    <n v="45011"/>
    <x v="3"/>
    <x v="1271"/>
    <x v="1"/>
    <x v="9"/>
    <x v="1256"/>
    <n v="123.92"/>
    <n v="5"/>
    <n v="0.2"/>
    <n v="9.2899999999999991"/>
    <n v="486.39"/>
    <n v="619.6"/>
    <n v="123.92000000000002"/>
    <n v="495.68"/>
  </r>
  <r>
    <n v="5472"/>
    <s v="CA-2017-116946"/>
    <x v="484"/>
    <x v="350"/>
    <x v="1"/>
    <s v="TS-21505"/>
    <s v="Tony Sayre"/>
    <x v="0"/>
    <s v="United States"/>
    <s v="Parker"/>
    <x v="22"/>
    <n v="80134"/>
    <x v="1"/>
    <x v="1533"/>
    <x v="0"/>
    <x v="5"/>
    <x v="1521"/>
    <n v="13.36"/>
    <n v="5"/>
    <n v="0.2"/>
    <n v="4.01"/>
    <n v="49.43"/>
    <n v="66.8"/>
    <n v="13.36"/>
    <n v="53.44"/>
  </r>
  <r>
    <n v="5473"/>
    <s v="CA-2017-116946"/>
    <x v="484"/>
    <x v="350"/>
    <x v="1"/>
    <s v="TS-21505"/>
    <s v="Tony Sayre"/>
    <x v="0"/>
    <s v="United States"/>
    <s v="Parker"/>
    <x v="22"/>
    <n v="80134"/>
    <x v="1"/>
    <x v="1166"/>
    <x v="1"/>
    <x v="4"/>
    <x v="1153"/>
    <n v="78.260000000000005"/>
    <n v="2"/>
    <n v="0.2"/>
    <n v="-17.61"/>
    <n v="142.82600000000002"/>
    <n v="156.52000000000001"/>
    <n v="31.304000000000002"/>
    <n v="125.21600000000001"/>
  </r>
  <r>
    <n v="5474"/>
    <s v="CA-2017-116946"/>
    <x v="484"/>
    <x v="350"/>
    <x v="1"/>
    <s v="TS-21505"/>
    <s v="Tony Sayre"/>
    <x v="0"/>
    <s v="United States"/>
    <s v="Parker"/>
    <x v="22"/>
    <n v="80134"/>
    <x v="1"/>
    <x v="1195"/>
    <x v="0"/>
    <x v="0"/>
    <x v="1180"/>
    <n v="102.02"/>
    <n v="7"/>
    <n v="0.7"/>
    <n v="-183.63"/>
    <n v="397.87200000000001"/>
    <n v="714.14"/>
    <n v="499.89799999999997"/>
    <n v="214.24200000000002"/>
  </r>
  <r>
    <n v="5475"/>
    <s v="CA-2017-121741"/>
    <x v="377"/>
    <x v="738"/>
    <x v="3"/>
    <s v="YC-21895"/>
    <s v="Yoseph Carroll"/>
    <x v="1"/>
    <s v="United States"/>
    <s v="Fremont"/>
    <x v="8"/>
    <n v="68025"/>
    <x v="2"/>
    <x v="458"/>
    <x v="1"/>
    <x v="4"/>
    <x v="459"/>
    <n v="750.68"/>
    <n v="2"/>
    <n v="0"/>
    <n v="37.53"/>
    <n v="1463.83"/>
    <n v="1501.36"/>
    <n v="0"/>
    <n v="1501.36"/>
  </r>
  <r>
    <n v="5476"/>
    <s v="CA-2017-169691"/>
    <x v="140"/>
    <x v="812"/>
    <x v="2"/>
    <s v="Dp-13240"/>
    <s v="Dean percer"/>
    <x v="2"/>
    <s v="United States"/>
    <s v="Maple Grove"/>
    <x v="11"/>
    <n v="55369"/>
    <x v="2"/>
    <x v="579"/>
    <x v="1"/>
    <x v="2"/>
    <x v="579"/>
    <n v="44.4"/>
    <n v="3"/>
    <n v="0"/>
    <n v="22.2"/>
    <n v="110.99999999999999"/>
    <n v="133.19999999999999"/>
    <n v="0"/>
    <n v="133.19999999999999"/>
  </r>
  <r>
    <n v="5477"/>
    <s v="CA-2017-169691"/>
    <x v="140"/>
    <x v="812"/>
    <x v="2"/>
    <s v="Dp-13240"/>
    <s v="Dean percer"/>
    <x v="2"/>
    <s v="United States"/>
    <s v="Maple Grove"/>
    <x v="11"/>
    <n v="55369"/>
    <x v="2"/>
    <x v="1036"/>
    <x v="1"/>
    <x v="4"/>
    <x v="1026"/>
    <n v="84.55"/>
    <n v="5"/>
    <n v="0"/>
    <n v="22.83"/>
    <n v="399.92"/>
    <n v="422.75"/>
    <n v="0"/>
    <n v="422.75"/>
  </r>
  <r>
    <n v="5478"/>
    <s v="CA-2017-169691"/>
    <x v="140"/>
    <x v="812"/>
    <x v="2"/>
    <s v="Dp-13240"/>
    <s v="Dean percer"/>
    <x v="2"/>
    <s v="United States"/>
    <s v="Maple Grove"/>
    <x v="11"/>
    <n v="55369"/>
    <x v="2"/>
    <x v="1665"/>
    <x v="1"/>
    <x v="10"/>
    <x v="1653"/>
    <n v="17.940000000000001"/>
    <n v="3"/>
    <n v="0"/>
    <n v="8.7899999999999991"/>
    <n v="45.030000000000008"/>
    <n v="53.820000000000007"/>
    <n v="0"/>
    <n v="53.820000000000007"/>
  </r>
  <r>
    <n v="5479"/>
    <s v="CA-2016-121356"/>
    <x v="73"/>
    <x v="71"/>
    <x v="1"/>
    <s v="SJ-20500"/>
    <s v="Shirley Jackson"/>
    <x v="0"/>
    <s v="United States"/>
    <s v="Newark"/>
    <x v="13"/>
    <n v="19711"/>
    <x v="3"/>
    <x v="1160"/>
    <x v="1"/>
    <x v="8"/>
    <x v="1147"/>
    <n v="128.4"/>
    <n v="3"/>
    <n v="0"/>
    <n v="62.92"/>
    <n v="322.28000000000003"/>
    <n v="385.20000000000005"/>
    <n v="0"/>
    <n v="385.20000000000005"/>
  </r>
  <r>
    <n v="5480"/>
    <s v="CA-2014-101770"/>
    <x v="691"/>
    <x v="1114"/>
    <x v="1"/>
    <s v="KB-16240"/>
    <s v="Karen Bern"/>
    <x v="1"/>
    <s v="United States"/>
    <s v="Miami"/>
    <x v="2"/>
    <n v="33180"/>
    <x v="0"/>
    <x v="799"/>
    <x v="1"/>
    <x v="8"/>
    <x v="797"/>
    <n v="1.87"/>
    <n v="1"/>
    <n v="0.7"/>
    <n v="-1.31"/>
    <n v="1.8710000000000002"/>
    <n v="1.87"/>
    <n v="1.3089999999999999"/>
    <n v="0.56100000000000017"/>
  </r>
  <r>
    <n v="5481"/>
    <s v="CA-2017-105487"/>
    <x v="1048"/>
    <x v="518"/>
    <x v="1"/>
    <s v="CS-12250"/>
    <s v="Chris Selesnick"/>
    <x v="1"/>
    <s v="United States"/>
    <s v="San Diego"/>
    <x v="1"/>
    <n v="92105"/>
    <x v="1"/>
    <x v="957"/>
    <x v="2"/>
    <x v="7"/>
    <x v="950"/>
    <n v="103.19"/>
    <n v="1"/>
    <n v="0.2"/>
    <n v="11.61"/>
    <n v="70.941999999999993"/>
    <n v="103.19"/>
    <n v="20.638000000000002"/>
    <n v="82.551999999999992"/>
  </r>
  <r>
    <n v="5482"/>
    <s v="CA-2017-105487"/>
    <x v="1048"/>
    <x v="518"/>
    <x v="1"/>
    <s v="CS-12250"/>
    <s v="Chris Selesnick"/>
    <x v="1"/>
    <s v="United States"/>
    <s v="San Diego"/>
    <x v="1"/>
    <n v="92105"/>
    <x v="1"/>
    <x v="1542"/>
    <x v="2"/>
    <x v="11"/>
    <x v="1530"/>
    <n v="36"/>
    <n v="2"/>
    <n v="0"/>
    <n v="6.48"/>
    <n v="65.52"/>
    <n v="72"/>
    <n v="0"/>
    <n v="72"/>
  </r>
  <r>
    <n v="5483"/>
    <s v="CA-2017-105487"/>
    <x v="1048"/>
    <x v="518"/>
    <x v="1"/>
    <s v="CS-12250"/>
    <s v="Chris Selesnick"/>
    <x v="1"/>
    <s v="United States"/>
    <s v="San Diego"/>
    <x v="1"/>
    <n v="92105"/>
    <x v="1"/>
    <x v="603"/>
    <x v="2"/>
    <x v="11"/>
    <x v="603"/>
    <n v="239.96"/>
    <n v="4"/>
    <n v="0"/>
    <n v="115.18"/>
    <n v="844.66000000000008"/>
    <n v="959.84"/>
    <n v="0"/>
    <n v="959.84"/>
  </r>
  <r>
    <n v="5484"/>
    <s v="CA-2017-105487"/>
    <x v="1048"/>
    <x v="518"/>
    <x v="1"/>
    <s v="CS-12250"/>
    <s v="Chris Selesnick"/>
    <x v="1"/>
    <s v="United States"/>
    <s v="San Diego"/>
    <x v="1"/>
    <n v="92105"/>
    <x v="1"/>
    <x v="1512"/>
    <x v="1"/>
    <x v="4"/>
    <x v="1499"/>
    <n v="40.68"/>
    <n v="2"/>
    <n v="0"/>
    <n v="0.41"/>
    <n v="80.95"/>
    <n v="81.36"/>
    <n v="0"/>
    <n v="81.36"/>
  </r>
  <r>
    <n v="5485"/>
    <s v="CA-2017-148999"/>
    <x v="289"/>
    <x v="1139"/>
    <x v="1"/>
    <s v="EB-13870"/>
    <s v="Emily Burns"/>
    <x v="0"/>
    <s v="United States"/>
    <s v="Miami"/>
    <x v="2"/>
    <n v="33142"/>
    <x v="0"/>
    <x v="1745"/>
    <x v="0"/>
    <x v="1"/>
    <x v="1734"/>
    <n v="419.14"/>
    <n v="4"/>
    <n v="0.2"/>
    <n v="-68.11"/>
    <n v="1409.3579999999999"/>
    <n v="1676.56"/>
    <n v="335.31200000000001"/>
    <n v="1341.248"/>
  </r>
  <r>
    <n v="5486"/>
    <s v="CA-2014-107573"/>
    <x v="432"/>
    <x v="709"/>
    <x v="1"/>
    <s v="PB-19150"/>
    <s v="Philip Brown"/>
    <x v="0"/>
    <s v="United States"/>
    <s v="Miami"/>
    <x v="2"/>
    <n v="33178"/>
    <x v="0"/>
    <x v="706"/>
    <x v="1"/>
    <x v="12"/>
    <x v="153"/>
    <n v="23.47"/>
    <n v="3"/>
    <n v="0.2"/>
    <n v="7.63"/>
    <n v="48.697999999999993"/>
    <n v="70.41"/>
    <n v="14.082000000000001"/>
    <n v="56.327999999999996"/>
  </r>
  <r>
    <n v="5487"/>
    <s v="CA-2015-156608"/>
    <x v="1040"/>
    <x v="1140"/>
    <x v="1"/>
    <s v="MT-18070"/>
    <s v="Michelle Tran"/>
    <x v="2"/>
    <s v="United States"/>
    <s v="San Antonio"/>
    <x v="5"/>
    <n v="78207"/>
    <x v="2"/>
    <x v="307"/>
    <x v="1"/>
    <x v="8"/>
    <x v="307"/>
    <n v="3.59"/>
    <n v="4"/>
    <n v="0.8"/>
    <n v="-6.29"/>
    <n v="9.161999999999999"/>
    <n v="14.36"/>
    <n v="11.488"/>
    <n v="2.8719999999999999"/>
  </r>
  <r>
    <n v="5488"/>
    <s v="CA-2017-134495"/>
    <x v="719"/>
    <x v="192"/>
    <x v="0"/>
    <s v="BF-11020"/>
    <s v="Barry Französisch"/>
    <x v="1"/>
    <s v="United States"/>
    <s v="Jacksonville"/>
    <x v="2"/>
    <n v="32216"/>
    <x v="0"/>
    <x v="1136"/>
    <x v="2"/>
    <x v="7"/>
    <x v="1124"/>
    <n v="23.98"/>
    <n v="3"/>
    <n v="0.2"/>
    <n v="-5.69"/>
    <n v="63.241999999999997"/>
    <n v="71.94"/>
    <n v="14.388"/>
    <n v="57.552"/>
  </r>
  <r>
    <n v="5489"/>
    <s v="CA-2017-134495"/>
    <x v="719"/>
    <x v="192"/>
    <x v="0"/>
    <s v="BF-11020"/>
    <s v="Barry Französisch"/>
    <x v="1"/>
    <s v="United States"/>
    <s v="Jacksonville"/>
    <x v="2"/>
    <n v="32216"/>
    <x v="0"/>
    <x v="948"/>
    <x v="1"/>
    <x v="2"/>
    <x v="941"/>
    <n v="6.26"/>
    <n v="3"/>
    <n v="0.2"/>
    <n v="2.04"/>
    <n v="12.984000000000002"/>
    <n v="18.78"/>
    <n v="3.7560000000000002"/>
    <n v="15.024000000000001"/>
  </r>
  <r>
    <n v="5490"/>
    <s v="CA-2017-134495"/>
    <x v="719"/>
    <x v="192"/>
    <x v="0"/>
    <s v="BF-11020"/>
    <s v="Barry Französisch"/>
    <x v="1"/>
    <s v="United States"/>
    <s v="Jacksonville"/>
    <x v="2"/>
    <n v="32216"/>
    <x v="0"/>
    <x v="1295"/>
    <x v="1"/>
    <x v="9"/>
    <x v="360"/>
    <n v="20.81"/>
    <n v="3"/>
    <n v="0.2"/>
    <n v="1.82"/>
    <n v="48.123999999999995"/>
    <n v="62.429999999999993"/>
    <n v="12.485999999999999"/>
    <n v="49.943999999999996"/>
  </r>
  <r>
    <n v="5491"/>
    <s v="CA-2017-134495"/>
    <x v="719"/>
    <x v="192"/>
    <x v="0"/>
    <s v="BF-11020"/>
    <s v="Barry Französisch"/>
    <x v="1"/>
    <s v="United States"/>
    <s v="Jacksonville"/>
    <x v="2"/>
    <n v="32216"/>
    <x v="0"/>
    <x v="1209"/>
    <x v="0"/>
    <x v="1"/>
    <x v="1194"/>
    <n v="218.35"/>
    <n v="3"/>
    <n v="0.2"/>
    <n v="-19.11"/>
    <n v="543.15"/>
    <n v="655.04999999999995"/>
    <n v="131.01"/>
    <n v="524.04"/>
  </r>
  <r>
    <n v="5492"/>
    <s v="CA-2017-164098"/>
    <x v="795"/>
    <x v="210"/>
    <x v="2"/>
    <s v="CG-12520"/>
    <s v="Claire Gute"/>
    <x v="0"/>
    <s v="United States"/>
    <s v="Houston"/>
    <x v="5"/>
    <n v="77070"/>
    <x v="2"/>
    <x v="75"/>
    <x v="1"/>
    <x v="4"/>
    <x v="75"/>
    <n v="18.16"/>
    <n v="2"/>
    <n v="0.2"/>
    <n v="1.82"/>
    <n v="27.236000000000001"/>
    <n v="36.32"/>
    <n v="7.2640000000000002"/>
    <n v="29.056000000000001"/>
  </r>
  <r>
    <n v="5493"/>
    <s v="CA-2014-105249"/>
    <x v="683"/>
    <x v="986"/>
    <x v="3"/>
    <s v="DH-13675"/>
    <s v="Duane Huffman"/>
    <x v="2"/>
    <s v="United States"/>
    <s v="San Francisco"/>
    <x v="1"/>
    <n v="94122"/>
    <x v="1"/>
    <x v="327"/>
    <x v="1"/>
    <x v="14"/>
    <x v="327"/>
    <n v="7.36"/>
    <n v="2"/>
    <n v="0"/>
    <n v="0.15"/>
    <n v="14.57"/>
    <n v="14.72"/>
    <n v="0"/>
    <n v="14.72"/>
  </r>
  <r>
    <n v="5494"/>
    <s v="CA-2014-105249"/>
    <x v="683"/>
    <x v="986"/>
    <x v="3"/>
    <s v="DH-13675"/>
    <s v="Duane Huffman"/>
    <x v="2"/>
    <s v="United States"/>
    <s v="San Francisco"/>
    <x v="1"/>
    <n v="94122"/>
    <x v="1"/>
    <x v="254"/>
    <x v="1"/>
    <x v="2"/>
    <x v="255"/>
    <n v="41.4"/>
    <n v="4"/>
    <n v="0"/>
    <n v="19.87"/>
    <n v="145.72999999999999"/>
    <n v="165.6"/>
    <n v="0"/>
    <n v="165.6"/>
  </r>
  <r>
    <n v="5495"/>
    <s v="CA-2014-105249"/>
    <x v="683"/>
    <x v="986"/>
    <x v="3"/>
    <s v="DH-13675"/>
    <s v="Duane Huffman"/>
    <x v="2"/>
    <s v="United States"/>
    <s v="San Francisco"/>
    <x v="1"/>
    <n v="94122"/>
    <x v="1"/>
    <x v="1119"/>
    <x v="0"/>
    <x v="0"/>
    <x v="1107"/>
    <n v="411.33"/>
    <n v="4"/>
    <n v="0.15"/>
    <n v="-4.84"/>
    <n v="1403.3619999999999"/>
    <n v="1645.32"/>
    <n v="246.79799999999997"/>
    <n v="1398.5219999999999"/>
  </r>
  <r>
    <n v="5496"/>
    <s v="CA-2015-113523"/>
    <x v="406"/>
    <x v="37"/>
    <x v="1"/>
    <s v="SC-20440"/>
    <s v="Shaun Chance"/>
    <x v="1"/>
    <s v="United States"/>
    <s v="Philadelphia"/>
    <x v="9"/>
    <n v="19140"/>
    <x v="3"/>
    <x v="1206"/>
    <x v="1"/>
    <x v="8"/>
    <x v="1191"/>
    <n v="7.66"/>
    <n v="4"/>
    <n v="0.7"/>
    <n v="-6.12"/>
    <n v="15.312000000000001"/>
    <n v="30.64"/>
    <n v="21.448"/>
    <n v="9.1920000000000002"/>
  </r>
  <r>
    <n v="5497"/>
    <s v="CA-2017-117821"/>
    <x v="492"/>
    <x v="529"/>
    <x v="1"/>
    <s v="HG-15025"/>
    <s v="Hunter Glantz"/>
    <x v="0"/>
    <s v="United States"/>
    <s v="Marion"/>
    <x v="24"/>
    <n v="43302"/>
    <x v="3"/>
    <x v="240"/>
    <x v="2"/>
    <x v="11"/>
    <x v="241"/>
    <n v="63.92"/>
    <n v="2"/>
    <n v="0.2"/>
    <n v="19.18"/>
    <n v="83.092000000000013"/>
    <n v="127.84"/>
    <n v="25.568000000000001"/>
    <n v="102.27200000000001"/>
  </r>
  <r>
    <n v="5498"/>
    <s v="CA-2017-164378"/>
    <x v="663"/>
    <x v="11"/>
    <x v="0"/>
    <s v="MM-18055"/>
    <s v="Michelle Moray"/>
    <x v="0"/>
    <s v="United States"/>
    <s v="New York City"/>
    <x v="15"/>
    <n v="10024"/>
    <x v="3"/>
    <x v="1241"/>
    <x v="1"/>
    <x v="6"/>
    <x v="1224"/>
    <n v="6.56"/>
    <n v="2"/>
    <n v="0"/>
    <n v="1.9"/>
    <n v="11.219999999999999"/>
    <n v="13.12"/>
    <n v="0"/>
    <n v="13.12"/>
  </r>
  <r>
    <n v="5499"/>
    <s v="CA-2017-164378"/>
    <x v="663"/>
    <x v="11"/>
    <x v="0"/>
    <s v="MM-18055"/>
    <s v="Michelle Moray"/>
    <x v="0"/>
    <s v="United States"/>
    <s v="New York City"/>
    <x v="15"/>
    <n v="10024"/>
    <x v="3"/>
    <x v="286"/>
    <x v="1"/>
    <x v="2"/>
    <x v="286"/>
    <n v="7.83"/>
    <n v="3"/>
    <n v="0"/>
    <n v="3.6"/>
    <n v="19.89"/>
    <n v="23.490000000000002"/>
    <n v="0"/>
    <n v="23.490000000000002"/>
  </r>
  <r>
    <n v="5500"/>
    <s v="CA-2017-164378"/>
    <x v="663"/>
    <x v="11"/>
    <x v="0"/>
    <s v="MM-18055"/>
    <s v="Michelle Moray"/>
    <x v="0"/>
    <s v="United States"/>
    <s v="New York City"/>
    <x v="15"/>
    <n v="10024"/>
    <x v="3"/>
    <x v="341"/>
    <x v="2"/>
    <x v="11"/>
    <x v="341"/>
    <n v="41.9"/>
    <n v="2"/>
    <n v="0"/>
    <n v="8.8000000000000007"/>
    <n v="75"/>
    <n v="83.8"/>
    <n v="0"/>
    <n v="83.8"/>
  </r>
  <r>
    <n v="5501"/>
    <s v="CA-2017-164378"/>
    <x v="663"/>
    <x v="11"/>
    <x v="0"/>
    <s v="MM-18055"/>
    <s v="Michelle Moray"/>
    <x v="0"/>
    <s v="United States"/>
    <s v="New York City"/>
    <x v="15"/>
    <n v="10024"/>
    <x v="3"/>
    <x v="1265"/>
    <x v="0"/>
    <x v="1"/>
    <x v="1249"/>
    <n v="664.15"/>
    <n v="6"/>
    <n v="0.1"/>
    <n v="88.55"/>
    <n v="3497.8599999999997"/>
    <n v="3984.8999999999996"/>
    <n v="398.49"/>
    <n v="3586.41"/>
  </r>
  <r>
    <n v="5502"/>
    <s v="CA-2017-164378"/>
    <x v="663"/>
    <x v="11"/>
    <x v="0"/>
    <s v="MM-18055"/>
    <s v="Michelle Moray"/>
    <x v="0"/>
    <s v="United States"/>
    <s v="New York City"/>
    <x v="15"/>
    <n v="10024"/>
    <x v="3"/>
    <x v="1056"/>
    <x v="1"/>
    <x v="10"/>
    <x v="1045"/>
    <n v="8.9600000000000009"/>
    <n v="2"/>
    <n v="0"/>
    <n v="4.3899999999999997"/>
    <n v="13.530000000000001"/>
    <n v="17.920000000000002"/>
    <n v="0"/>
    <n v="17.920000000000002"/>
  </r>
  <r>
    <n v="5503"/>
    <s v="CA-2017-127782"/>
    <x v="808"/>
    <x v="373"/>
    <x v="1"/>
    <s v="TH-21115"/>
    <s v="Thea Hudgings"/>
    <x v="1"/>
    <s v="United States"/>
    <s v="Philadelphia"/>
    <x v="9"/>
    <n v="19140"/>
    <x v="3"/>
    <x v="1379"/>
    <x v="0"/>
    <x v="5"/>
    <x v="1364"/>
    <n v="3.31"/>
    <n v="1"/>
    <n v="0.2"/>
    <n v="0.66"/>
    <n v="1.988"/>
    <n v="3.31"/>
    <n v="0.66200000000000003"/>
    <n v="2.6480000000000001"/>
  </r>
  <r>
    <n v="5504"/>
    <s v="CA-2017-127782"/>
    <x v="808"/>
    <x v="373"/>
    <x v="1"/>
    <s v="TH-21115"/>
    <s v="Thea Hudgings"/>
    <x v="1"/>
    <s v="United States"/>
    <s v="Philadelphia"/>
    <x v="9"/>
    <n v="19140"/>
    <x v="3"/>
    <x v="1612"/>
    <x v="1"/>
    <x v="9"/>
    <x v="1603"/>
    <n v="20.14"/>
    <n v="3"/>
    <n v="0.2"/>
    <n v="1.26"/>
    <n v="47.076000000000001"/>
    <n v="60.42"/>
    <n v="12.084000000000001"/>
    <n v="48.335999999999999"/>
  </r>
  <r>
    <n v="5505"/>
    <s v="CA-2017-127782"/>
    <x v="808"/>
    <x v="373"/>
    <x v="1"/>
    <s v="TH-21115"/>
    <s v="Thea Hudgings"/>
    <x v="1"/>
    <s v="United States"/>
    <s v="Philadelphia"/>
    <x v="9"/>
    <n v="19140"/>
    <x v="3"/>
    <x v="436"/>
    <x v="1"/>
    <x v="12"/>
    <x v="436"/>
    <n v="8.86"/>
    <n v="3"/>
    <n v="0.2"/>
    <n v="2.88"/>
    <n v="18.384"/>
    <n v="26.58"/>
    <n v="5.3159999999999998"/>
    <n v="21.263999999999999"/>
  </r>
  <r>
    <n v="5506"/>
    <s v="CA-2017-127782"/>
    <x v="808"/>
    <x v="373"/>
    <x v="1"/>
    <s v="TH-21115"/>
    <s v="Thea Hudgings"/>
    <x v="1"/>
    <s v="United States"/>
    <s v="Philadelphia"/>
    <x v="9"/>
    <n v="19140"/>
    <x v="3"/>
    <x v="1118"/>
    <x v="2"/>
    <x v="7"/>
    <x v="1106"/>
    <n v="859.2"/>
    <n v="4"/>
    <n v="0.4"/>
    <n v="-186.16"/>
    <n v="2248.2399999999998"/>
    <n v="3436.8"/>
    <n v="1374.7200000000003"/>
    <n v="2062.08"/>
  </r>
  <r>
    <n v="5507"/>
    <s v="US-2016-162026"/>
    <x v="750"/>
    <x v="389"/>
    <x v="3"/>
    <s v="JE-15745"/>
    <s v="Joel Eaton"/>
    <x v="0"/>
    <s v="United States"/>
    <s v="Los Angeles"/>
    <x v="1"/>
    <n v="90036"/>
    <x v="1"/>
    <x v="1090"/>
    <x v="1"/>
    <x v="10"/>
    <x v="1080"/>
    <n v="61.96"/>
    <n v="2"/>
    <n v="0"/>
    <n v="27.88"/>
    <n v="96.04"/>
    <n v="123.92"/>
    <n v="0"/>
    <n v="123.92"/>
  </r>
  <r>
    <n v="5508"/>
    <s v="CA-2016-150000"/>
    <x v="143"/>
    <x v="679"/>
    <x v="1"/>
    <s v="PG-18820"/>
    <s v="Patrick Gardner"/>
    <x v="0"/>
    <s v="United States"/>
    <s v="Smyrna"/>
    <x v="32"/>
    <n v="30080"/>
    <x v="0"/>
    <x v="1343"/>
    <x v="1"/>
    <x v="12"/>
    <x v="1328"/>
    <n v="17.920000000000002"/>
    <n v="4"/>
    <n v="0"/>
    <n v="8.6"/>
    <n v="63.080000000000005"/>
    <n v="71.680000000000007"/>
    <n v="0"/>
    <n v="71.680000000000007"/>
  </r>
  <r>
    <n v="5509"/>
    <s v="CA-2015-168529"/>
    <x v="1049"/>
    <x v="1141"/>
    <x v="1"/>
    <s v="MB-17305"/>
    <s v="Maria Bertelson"/>
    <x v="0"/>
    <s v="United States"/>
    <s v="San Francisco"/>
    <x v="1"/>
    <n v="94122"/>
    <x v="1"/>
    <x v="287"/>
    <x v="0"/>
    <x v="5"/>
    <x v="287"/>
    <n v="145.9"/>
    <n v="5"/>
    <n v="0"/>
    <n v="62.74"/>
    <n v="666.76"/>
    <n v="729.5"/>
    <n v="0"/>
    <n v="729.5"/>
  </r>
  <r>
    <n v="5510"/>
    <s v="US-2017-152569"/>
    <x v="356"/>
    <x v="775"/>
    <x v="1"/>
    <s v="JD-16015"/>
    <s v="Joy Daniels"/>
    <x v="0"/>
    <s v="United States"/>
    <s v="Chicago"/>
    <x v="10"/>
    <n v="60653"/>
    <x v="2"/>
    <x v="129"/>
    <x v="1"/>
    <x v="10"/>
    <x v="130"/>
    <n v="56.7"/>
    <n v="2"/>
    <n v="0.2"/>
    <n v="19.14"/>
    <n v="71.58"/>
    <n v="113.4"/>
    <n v="22.680000000000003"/>
    <n v="90.72"/>
  </r>
  <r>
    <n v="5511"/>
    <s v="US-2017-152569"/>
    <x v="356"/>
    <x v="775"/>
    <x v="1"/>
    <s v="JD-16015"/>
    <s v="Joy Daniels"/>
    <x v="0"/>
    <s v="United States"/>
    <s v="Chicago"/>
    <x v="10"/>
    <n v="60653"/>
    <x v="2"/>
    <x v="1091"/>
    <x v="2"/>
    <x v="7"/>
    <x v="1081"/>
    <n v="11.12"/>
    <n v="2"/>
    <n v="0.2"/>
    <n v="3.48"/>
    <n v="14.311999999999998"/>
    <n v="22.24"/>
    <n v="4.4479999999999995"/>
    <n v="17.791999999999998"/>
  </r>
  <r>
    <n v="5512"/>
    <s v="US-2014-137680"/>
    <x v="1050"/>
    <x v="1142"/>
    <x v="1"/>
    <s v="JH-15430"/>
    <s v="Jennifer Halladay"/>
    <x v="0"/>
    <s v="United States"/>
    <s v="Medford"/>
    <x v="21"/>
    <n v="97504"/>
    <x v="1"/>
    <x v="1536"/>
    <x v="1"/>
    <x v="10"/>
    <x v="1524"/>
    <n v="32.9"/>
    <n v="4"/>
    <n v="0.2"/>
    <n v="11.1"/>
    <n v="94.18"/>
    <n v="131.6"/>
    <n v="26.32"/>
    <n v="105.28"/>
  </r>
  <r>
    <n v="5513"/>
    <s v="US-2014-137680"/>
    <x v="1050"/>
    <x v="1142"/>
    <x v="1"/>
    <s v="JH-15430"/>
    <s v="Jennifer Halladay"/>
    <x v="0"/>
    <s v="United States"/>
    <s v="Medford"/>
    <x v="21"/>
    <n v="97504"/>
    <x v="1"/>
    <x v="1587"/>
    <x v="1"/>
    <x v="10"/>
    <x v="1578"/>
    <n v="22.78"/>
    <n v="3"/>
    <n v="0.2"/>
    <n v="7.69"/>
    <n v="46.982000000000006"/>
    <n v="68.34"/>
    <n v="13.668000000000001"/>
    <n v="54.672000000000004"/>
  </r>
  <r>
    <n v="5514"/>
    <s v="CA-2015-103177"/>
    <x v="1051"/>
    <x v="506"/>
    <x v="2"/>
    <s v="EN-13780"/>
    <s v="Edward Nazzal"/>
    <x v="0"/>
    <s v="United States"/>
    <s v="New York City"/>
    <x v="15"/>
    <n v="10009"/>
    <x v="3"/>
    <x v="647"/>
    <x v="2"/>
    <x v="7"/>
    <x v="1735"/>
    <n v="239.97"/>
    <n v="3"/>
    <n v="0"/>
    <n v="2.4"/>
    <n v="717.51"/>
    <n v="719.91"/>
    <n v="0"/>
    <n v="719.91"/>
  </r>
  <r>
    <n v="5515"/>
    <s v="CA-2015-103177"/>
    <x v="1051"/>
    <x v="506"/>
    <x v="2"/>
    <s v="EN-13780"/>
    <s v="Edward Nazzal"/>
    <x v="0"/>
    <s v="United States"/>
    <s v="New York City"/>
    <x v="15"/>
    <n v="10009"/>
    <x v="3"/>
    <x v="1317"/>
    <x v="1"/>
    <x v="9"/>
    <x v="1303"/>
    <n v="160.32"/>
    <n v="2"/>
    <n v="0"/>
    <n v="44.89"/>
    <n v="275.75"/>
    <n v="320.64"/>
    <n v="0"/>
    <n v="320.64"/>
  </r>
  <r>
    <n v="5516"/>
    <s v="CA-2015-103177"/>
    <x v="1051"/>
    <x v="506"/>
    <x v="2"/>
    <s v="EN-13780"/>
    <s v="Edward Nazzal"/>
    <x v="0"/>
    <s v="United States"/>
    <s v="New York City"/>
    <x v="15"/>
    <n v="10009"/>
    <x v="3"/>
    <x v="1300"/>
    <x v="2"/>
    <x v="7"/>
    <x v="1285"/>
    <n v="128.85"/>
    <n v="3"/>
    <n v="0"/>
    <n v="3.87"/>
    <n v="382.67999999999995"/>
    <n v="386.54999999999995"/>
    <n v="0"/>
    <n v="386.54999999999995"/>
  </r>
  <r>
    <n v="5517"/>
    <s v="US-2016-138408"/>
    <x v="741"/>
    <x v="1143"/>
    <x v="0"/>
    <s v="KC-16255"/>
    <s v="Karen Carlisle"/>
    <x v="1"/>
    <s v="United States"/>
    <s v="Huntsville"/>
    <x v="19"/>
    <n v="35810"/>
    <x v="0"/>
    <x v="1738"/>
    <x v="2"/>
    <x v="11"/>
    <x v="1727"/>
    <n v="1319.96"/>
    <n v="4"/>
    <n v="0"/>
    <n v="527.98"/>
    <n v="4751.8600000000006"/>
    <n v="5279.84"/>
    <n v="0"/>
    <n v="5279.84"/>
  </r>
  <r>
    <n v="5518"/>
    <s v="CA-2017-117667"/>
    <x v="769"/>
    <x v="784"/>
    <x v="1"/>
    <s v="MS-17980"/>
    <s v="Michael Stewart"/>
    <x v="1"/>
    <s v="United States"/>
    <s v="Philadelphia"/>
    <x v="9"/>
    <n v="19134"/>
    <x v="3"/>
    <x v="877"/>
    <x v="0"/>
    <x v="1"/>
    <x v="871"/>
    <n v="239.96"/>
    <n v="10"/>
    <n v="0.3"/>
    <n v="-10.28"/>
    <n v="1689.9999999999998"/>
    <n v="2399.6"/>
    <n v="719.88"/>
    <n v="1679.7199999999998"/>
  </r>
  <r>
    <n v="5519"/>
    <s v="CA-2017-117667"/>
    <x v="769"/>
    <x v="784"/>
    <x v="1"/>
    <s v="MS-17980"/>
    <s v="Michael Stewart"/>
    <x v="1"/>
    <s v="United States"/>
    <s v="Philadelphia"/>
    <x v="9"/>
    <n v="19134"/>
    <x v="3"/>
    <x v="1182"/>
    <x v="0"/>
    <x v="5"/>
    <x v="1168"/>
    <n v="54.77"/>
    <n v="2"/>
    <n v="0.2"/>
    <n v="6.85"/>
    <n v="80.782000000000011"/>
    <n v="109.54"/>
    <n v="21.908000000000001"/>
    <n v="87.632000000000005"/>
  </r>
  <r>
    <n v="5520"/>
    <s v="CA-2017-117667"/>
    <x v="769"/>
    <x v="784"/>
    <x v="1"/>
    <s v="MS-17980"/>
    <s v="Michael Stewart"/>
    <x v="1"/>
    <s v="United States"/>
    <s v="Philadelphia"/>
    <x v="9"/>
    <n v="19134"/>
    <x v="3"/>
    <x v="796"/>
    <x v="1"/>
    <x v="6"/>
    <x v="794"/>
    <n v="13.39"/>
    <n v="3"/>
    <n v="0.2"/>
    <n v="3.18"/>
    <n v="28.956000000000003"/>
    <n v="40.17"/>
    <n v="8.0340000000000007"/>
    <n v="32.136000000000003"/>
  </r>
  <r>
    <n v="5521"/>
    <s v="CA-2017-117667"/>
    <x v="769"/>
    <x v="784"/>
    <x v="1"/>
    <s v="MS-17980"/>
    <s v="Michael Stewart"/>
    <x v="1"/>
    <s v="United States"/>
    <s v="Philadelphia"/>
    <x v="9"/>
    <n v="19134"/>
    <x v="3"/>
    <x v="1679"/>
    <x v="1"/>
    <x v="10"/>
    <x v="1667"/>
    <n v="23.92"/>
    <n v="5"/>
    <n v="0.2"/>
    <n v="8.67"/>
    <n v="87.01"/>
    <n v="119.60000000000001"/>
    <n v="23.92"/>
    <n v="95.68"/>
  </r>
  <r>
    <n v="5522"/>
    <s v="CA-2017-117667"/>
    <x v="769"/>
    <x v="784"/>
    <x v="1"/>
    <s v="MS-17980"/>
    <s v="Michael Stewart"/>
    <x v="1"/>
    <s v="United States"/>
    <s v="Philadelphia"/>
    <x v="9"/>
    <n v="19134"/>
    <x v="3"/>
    <x v="914"/>
    <x v="2"/>
    <x v="11"/>
    <x v="906"/>
    <n v="255.97"/>
    <n v="4"/>
    <n v="0.2"/>
    <n v="-28.8"/>
    <n v="847.904"/>
    <n v="1023.88"/>
    <n v="204.77600000000001"/>
    <n v="819.10400000000004"/>
  </r>
  <r>
    <n v="5523"/>
    <s v="CA-2016-110982"/>
    <x v="410"/>
    <x v="181"/>
    <x v="2"/>
    <s v="CK-12205"/>
    <s v="Chloris Kastensmidt"/>
    <x v="0"/>
    <s v="United States"/>
    <s v="Santa Clara"/>
    <x v="1"/>
    <n v="95051"/>
    <x v="1"/>
    <x v="1366"/>
    <x v="1"/>
    <x v="8"/>
    <x v="307"/>
    <n v="21.55"/>
    <n v="6"/>
    <n v="0.2"/>
    <n v="7"/>
    <n v="96.440000000000012"/>
    <n v="129.30000000000001"/>
    <n v="25.860000000000003"/>
    <n v="103.44000000000001"/>
  </r>
  <r>
    <n v="5524"/>
    <s v="CA-2016-110982"/>
    <x v="410"/>
    <x v="181"/>
    <x v="2"/>
    <s v="CK-12205"/>
    <s v="Chloris Kastensmidt"/>
    <x v="0"/>
    <s v="United States"/>
    <s v="Santa Clara"/>
    <x v="1"/>
    <n v="95051"/>
    <x v="1"/>
    <x v="937"/>
    <x v="1"/>
    <x v="9"/>
    <x v="930"/>
    <n v="58.24"/>
    <n v="4"/>
    <n v="0"/>
    <n v="15.72"/>
    <n v="217.24"/>
    <n v="232.96"/>
    <n v="0"/>
    <n v="232.96"/>
  </r>
  <r>
    <n v="5525"/>
    <s v="CA-2016-147123"/>
    <x v="107"/>
    <x v="485"/>
    <x v="2"/>
    <s v="SJ-20125"/>
    <s v="Sanjit Jacobs"/>
    <x v="2"/>
    <s v="United States"/>
    <s v="Long Beach"/>
    <x v="1"/>
    <n v="90805"/>
    <x v="1"/>
    <x v="1070"/>
    <x v="1"/>
    <x v="10"/>
    <x v="1059"/>
    <n v="80.28"/>
    <n v="12"/>
    <n v="0"/>
    <n v="36.93"/>
    <n v="926.43000000000006"/>
    <n v="963.36"/>
    <n v="0"/>
    <n v="963.36"/>
  </r>
  <r>
    <n v="5526"/>
    <s v="CA-2017-154501"/>
    <x v="504"/>
    <x v="547"/>
    <x v="1"/>
    <s v="EA-14035"/>
    <s v="Erin Ashbrook"/>
    <x v="1"/>
    <s v="United States"/>
    <s v="Los Angeles"/>
    <x v="1"/>
    <n v="90008"/>
    <x v="1"/>
    <x v="282"/>
    <x v="1"/>
    <x v="6"/>
    <x v="282"/>
    <n v="9.7799999999999994"/>
    <n v="2"/>
    <n v="0"/>
    <n v="4.01"/>
    <n v="15.549999999999999"/>
    <n v="19.559999999999999"/>
    <n v="0"/>
    <n v="19.559999999999999"/>
  </r>
  <r>
    <n v="5527"/>
    <s v="CA-2017-166933"/>
    <x v="558"/>
    <x v="1144"/>
    <x v="1"/>
    <s v="MG-17890"/>
    <s v="Michael Granlund"/>
    <x v="2"/>
    <s v="United States"/>
    <s v="Santa Barbara"/>
    <x v="1"/>
    <n v="93101"/>
    <x v="1"/>
    <x v="1088"/>
    <x v="1"/>
    <x v="13"/>
    <x v="1078"/>
    <n v="1.81"/>
    <n v="1"/>
    <n v="0"/>
    <n v="0.65"/>
    <n v="1.1600000000000001"/>
    <n v="1.81"/>
    <n v="0"/>
    <n v="1.81"/>
  </r>
  <r>
    <n v="5528"/>
    <s v="CA-2015-142055"/>
    <x v="412"/>
    <x v="1145"/>
    <x v="2"/>
    <s v="AB-10255"/>
    <s v="Alejandro Ballentine"/>
    <x v="2"/>
    <s v="United States"/>
    <s v="New York City"/>
    <x v="15"/>
    <n v="10009"/>
    <x v="3"/>
    <x v="423"/>
    <x v="1"/>
    <x v="10"/>
    <x v="423"/>
    <n v="37.94"/>
    <n v="2"/>
    <n v="0"/>
    <n v="18.21"/>
    <n v="57.669999999999995"/>
    <n v="75.88"/>
    <n v="0"/>
    <n v="75.88"/>
  </r>
  <r>
    <n v="5529"/>
    <s v="CA-2015-137106"/>
    <x v="1052"/>
    <x v="442"/>
    <x v="1"/>
    <s v="SC-20260"/>
    <s v="Scott Cohen"/>
    <x v="1"/>
    <s v="United States"/>
    <s v="Jacksonville"/>
    <x v="2"/>
    <n v="32216"/>
    <x v="0"/>
    <x v="222"/>
    <x v="2"/>
    <x v="7"/>
    <x v="223"/>
    <n v="79.959999999999994"/>
    <n v="5"/>
    <n v="0.2"/>
    <n v="27.99"/>
    <n v="291.84999999999997"/>
    <n v="399.79999999999995"/>
    <n v="79.959999999999994"/>
    <n v="319.83999999999997"/>
  </r>
  <r>
    <n v="5530"/>
    <s v="CA-2017-136609"/>
    <x v="634"/>
    <x v="825"/>
    <x v="1"/>
    <s v="TB-21355"/>
    <s v="Todd Boyes"/>
    <x v="1"/>
    <s v="United States"/>
    <s v="Cedar Hill"/>
    <x v="5"/>
    <n v="75104"/>
    <x v="2"/>
    <x v="1696"/>
    <x v="1"/>
    <x v="10"/>
    <x v="1684"/>
    <n v="115.3"/>
    <n v="3"/>
    <n v="0.2"/>
    <n v="40.35"/>
    <n v="236.36999999999998"/>
    <n v="345.9"/>
    <n v="69.179999999999993"/>
    <n v="276.71999999999997"/>
  </r>
  <r>
    <n v="5531"/>
    <s v="CA-2017-160885"/>
    <x v="574"/>
    <x v="792"/>
    <x v="1"/>
    <s v="JK-16090"/>
    <s v="Juliana Krohn"/>
    <x v="0"/>
    <s v="United States"/>
    <s v="Omaha"/>
    <x v="8"/>
    <n v="68104"/>
    <x v="2"/>
    <x v="647"/>
    <x v="2"/>
    <x v="7"/>
    <x v="647"/>
    <n v="2479.96"/>
    <n v="4"/>
    <n v="0"/>
    <n v="743.99"/>
    <n v="9175.85"/>
    <n v="9919.84"/>
    <n v="0"/>
    <n v="9919.84"/>
  </r>
  <r>
    <n v="5532"/>
    <s v="US-2016-167472"/>
    <x v="112"/>
    <x v="181"/>
    <x v="2"/>
    <s v="CK-12595"/>
    <s v="Clytie Kelty"/>
    <x v="0"/>
    <s v="United States"/>
    <s v="Little Rock"/>
    <x v="36"/>
    <n v="72209"/>
    <x v="0"/>
    <x v="1016"/>
    <x v="2"/>
    <x v="11"/>
    <x v="1007"/>
    <n v="179.94"/>
    <n v="6"/>
    <n v="0"/>
    <n v="75.569999999999993"/>
    <n v="1004.0699999999999"/>
    <n v="1079.6399999999999"/>
    <n v="0"/>
    <n v="1079.6399999999999"/>
  </r>
  <r>
    <n v="5533"/>
    <s v="US-2016-167472"/>
    <x v="112"/>
    <x v="181"/>
    <x v="2"/>
    <s v="CK-12595"/>
    <s v="Clytie Kelty"/>
    <x v="0"/>
    <s v="United States"/>
    <s v="Little Rock"/>
    <x v="36"/>
    <n v="72209"/>
    <x v="0"/>
    <x v="1044"/>
    <x v="2"/>
    <x v="11"/>
    <x v="1033"/>
    <n v="26.85"/>
    <n v="3"/>
    <n v="0"/>
    <n v="5.0999999999999996"/>
    <n v="75.450000000000017"/>
    <n v="80.550000000000011"/>
    <n v="0"/>
    <n v="80.550000000000011"/>
  </r>
  <r>
    <n v="5534"/>
    <s v="US-2016-167472"/>
    <x v="112"/>
    <x v="181"/>
    <x v="2"/>
    <s v="CK-12595"/>
    <s v="Clytie Kelty"/>
    <x v="0"/>
    <s v="United States"/>
    <s v="Little Rock"/>
    <x v="36"/>
    <n v="72209"/>
    <x v="0"/>
    <x v="619"/>
    <x v="2"/>
    <x v="11"/>
    <x v="619"/>
    <n v="323.37"/>
    <n v="3"/>
    <n v="0"/>
    <n v="129.35"/>
    <n v="840.76"/>
    <n v="970.11"/>
    <n v="0"/>
    <n v="970.11"/>
  </r>
  <r>
    <n v="5535"/>
    <s v="US-2016-167472"/>
    <x v="112"/>
    <x v="181"/>
    <x v="2"/>
    <s v="CK-12595"/>
    <s v="Clytie Kelty"/>
    <x v="0"/>
    <s v="United States"/>
    <s v="Little Rock"/>
    <x v="36"/>
    <n v="72209"/>
    <x v="0"/>
    <x v="368"/>
    <x v="1"/>
    <x v="10"/>
    <x v="369"/>
    <n v="59.94"/>
    <n v="3"/>
    <n v="0"/>
    <n v="28.17"/>
    <n v="151.64999999999998"/>
    <n v="179.82"/>
    <n v="0"/>
    <n v="179.82"/>
  </r>
  <r>
    <n v="5536"/>
    <s v="US-2016-167472"/>
    <x v="112"/>
    <x v="181"/>
    <x v="2"/>
    <s v="CK-12595"/>
    <s v="Clytie Kelty"/>
    <x v="0"/>
    <s v="United States"/>
    <s v="Little Rock"/>
    <x v="36"/>
    <n v="72209"/>
    <x v="0"/>
    <x v="94"/>
    <x v="1"/>
    <x v="8"/>
    <x v="94"/>
    <n v="64.14"/>
    <n v="3"/>
    <n v="0"/>
    <n v="30.79"/>
    <n v="161.63000000000002"/>
    <n v="192.42000000000002"/>
    <n v="0"/>
    <n v="192.42000000000002"/>
  </r>
  <r>
    <n v="5537"/>
    <s v="US-2016-167472"/>
    <x v="112"/>
    <x v="181"/>
    <x v="2"/>
    <s v="CK-12595"/>
    <s v="Clytie Kelty"/>
    <x v="0"/>
    <s v="United States"/>
    <s v="Little Rock"/>
    <x v="36"/>
    <n v="72209"/>
    <x v="0"/>
    <x v="1065"/>
    <x v="1"/>
    <x v="8"/>
    <x v="1054"/>
    <n v="11.67"/>
    <n v="3"/>
    <n v="0"/>
    <n v="5.6"/>
    <n v="29.409999999999997"/>
    <n v="35.01"/>
    <n v="0"/>
    <n v="35.01"/>
  </r>
  <r>
    <n v="5538"/>
    <s v="US-2016-167472"/>
    <x v="112"/>
    <x v="181"/>
    <x v="2"/>
    <s v="CK-12595"/>
    <s v="Clytie Kelty"/>
    <x v="0"/>
    <s v="United States"/>
    <s v="Little Rock"/>
    <x v="36"/>
    <n v="72209"/>
    <x v="0"/>
    <x v="1483"/>
    <x v="1"/>
    <x v="10"/>
    <x v="1470"/>
    <n v="12.96"/>
    <n v="2"/>
    <n v="0"/>
    <n v="6.22"/>
    <n v="19.700000000000003"/>
    <n v="25.92"/>
    <n v="0"/>
    <n v="25.92"/>
  </r>
  <r>
    <n v="5539"/>
    <s v="CA-2015-120551"/>
    <x v="657"/>
    <x v="1077"/>
    <x v="1"/>
    <s v="SS-20590"/>
    <s v="Sonia Sunley"/>
    <x v="0"/>
    <s v="United States"/>
    <s v="Norfolk"/>
    <x v="8"/>
    <n v="68701"/>
    <x v="2"/>
    <x v="699"/>
    <x v="1"/>
    <x v="8"/>
    <x v="699"/>
    <n v="17.43"/>
    <n v="3"/>
    <n v="0"/>
    <n v="8.02"/>
    <n v="44.269999999999996"/>
    <n v="52.29"/>
    <n v="0"/>
    <n v="52.29"/>
  </r>
  <r>
    <n v="5540"/>
    <s v="US-2017-150595"/>
    <x v="1053"/>
    <x v="393"/>
    <x v="1"/>
    <s v="LE-16810"/>
    <s v="Laurel Elliston"/>
    <x v="0"/>
    <s v="United States"/>
    <s v="Chicago"/>
    <x v="10"/>
    <n v="60653"/>
    <x v="2"/>
    <x v="70"/>
    <x v="0"/>
    <x v="1"/>
    <x v="70"/>
    <n v="181.99"/>
    <n v="2"/>
    <n v="0.3"/>
    <n v="-54.6"/>
    <n v="309.38600000000002"/>
    <n v="363.98"/>
    <n v="109.194"/>
    <n v="254.786"/>
  </r>
  <r>
    <n v="5541"/>
    <s v="US-2017-150595"/>
    <x v="1053"/>
    <x v="393"/>
    <x v="1"/>
    <s v="LE-16810"/>
    <s v="Laurel Elliston"/>
    <x v="0"/>
    <s v="United States"/>
    <s v="Chicago"/>
    <x v="10"/>
    <n v="60653"/>
    <x v="2"/>
    <x v="122"/>
    <x v="1"/>
    <x v="8"/>
    <x v="122"/>
    <n v="1.59"/>
    <n v="2"/>
    <n v="0.8"/>
    <n v="-2.63"/>
    <n v="3.2659999999999996"/>
    <n v="3.18"/>
    <n v="2.5440000000000005"/>
    <n v="0.63599999999999968"/>
  </r>
  <r>
    <n v="5542"/>
    <s v="US-2017-150595"/>
    <x v="1053"/>
    <x v="393"/>
    <x v="1"/>
    <s v="LE-16810"/>
    <s v="Laurel Elliston"/>
    <x v="0"/>
    <s v="United States"/>
    <s v="Chicago"/>
    <x v="10"/>
    <n v="60653"/>
    <x v="2"/>
    <x v="660"/>
    <x v="1"/>
    <x v="14"/>
    <x v="660"/>
    <n v="22.34"/>
    <n v="3"/>
    <n v="0.2"/>
    <n v="2.5099999999999998"/>
    <n v="51.106000000000002"/>
    <n v="67.02"/>
    <n v="13.404"/>
    <n v="53.616"/>
  </r>
  <r>
    <n v="5543"/>
    <s v="CA-2016-134936"/>
    <x v="1054"/>
    <x v="487"/>
    <x v="1"/>
    <s v="ES-14080"/>
    <s v="Erin Smith"/>
    <x v="1"/>
    <s v="United States"/>
    <s v="Tucson"/>
    <x v="16"/>
    <n v="85705"/>
    <x v="1"/>
    <x v="1746"/>
    <x v="0"/>
    <x v="3"/>
    <x v="1736"/>
    <n v="455.97"/>
    <n v="6"/>
    <n v="0.5"/>
    <n v="-218.87"/>
    <n v="1586.7800000000002"/>
    <n v="2735.82"/>
    <n v="1367.91"/>
    <n v="1367.91"/>
  </r>
  <r>
    <n v="5544"/>
    <s v="CA-2016-134936"/>
    <x v="1054"/>
    <x v="487"/>
    <x v="1"/>
    <s v="ES-14080"/>
    <s v="Erin Smith"/>
    <x v="1"/>
    <s v="United States"/>
    <s v="Tucson"/>
    <x v="16"/>
    <n v="85705"/>
    <x v="1"/>
    <x v="1458"/>
    <x v="1"/>
    <x v="8"/>
    <x v="1444"/>
    <n v="10.44"/>
    <n v="6"/>
    <n v="0.7"/>
    <n v="-7.66"/>
    <n v="26.452000000000002"/>
    <n v="62.64"/>
    <n v="43.847999999999999"/>
    <n v="18.792000000000002"/>
  </r>
  <r>
    <n v="5545"/>
    <s v="CA-2016-134936"/>
    <x v="1054"/>
    <x v="487"/>
    <x v="1"/>
    <s v="ES-14080"/>
    <s v="Erin Smith"/>
    <x v="1"/>
    <s v="United States"/>
    <s v="Tucson"/>
    <x v="16"/>
    <n v="85705"/>
    <x v="1"/>
    <x v="530"/>
    <x v="1"/>
    <x v="8"/>
    <x v="530"/>
    <n v="5.21"/>
    <n v="2"/>
    <n v="0.7"/>
    <n v="-4.17"/>
    <n v="7.2960000000000003"/>
    <n v="10.42"/>
    <n v="7.2939999999999996"/>
    <n v="3.1260000000000003"/>
  </r>
  <r>
    <n v="5546"/>
    <s v="CA-2017-102967"/>
    <x v="585"/>
    <x v="255"/>
    <x v="1"/>
    <s v="MG-17890"/>
    <s v="Michael Granlund"/>
    <x v="2"/>
    <s v="United States"/>
    <s v="Concord"/>
    <x v="38"/>
    <n v="3301"/>
    <x v="3"/>
    <x v="146"/>
    <x v="1"/>
    <x v="4"/>
    <x v="147"/>
    <n v="67.400000000000006"/>
    <n v="5"/>
    <n v="0"/>
    <n v="17.52"/>
    <n v="319.48"/>
    <n v="337"/>
    <n v="0"/>
    <n v="337"/>
  </r>
  <r>
    <n v="5547"/>
    <s v="CA-2017-151008"/>
    <x v="210"/>
    <x v="221"/>
    <x v="2"/>
    <s v="JM-16195"/>
    <s v="Justin MacKendrick"/>
    <x v="0"/>
    <s v="United States"/>
    <s v="Draper"/>
    <x v="7"/>
    <n v="84020"/>
    <x v="1"/>
    <x v="1598"/>
    <x v="0"/>
    <x v="5"/>
    <x v="1590"/>
    <n v="25.16"/>
    <n v="2"/>
    <n v="0"/>
    <n v="10.57"/>
    <n v="39.75"/>
    <n v="50.32"/>
    <n v="0"/>
    <n v="50.32"/>
  </r>
  <r>
    <n v="5548"/>
    <s v="CA-2017-151008"/>
    <x v="210"/>
    <x v="221"/>
    <x v="2"/>
    <s v="JM-16195"/>
    <s v="Justin MacKendrick"/>
    <x v="0"/>
    <s v="United States"/>
    <s v="Draper"/>
    <x v="7"/>
    <n v="84020"/>
    <x v="1"/>
    <x v="1255"/>
    <x v="2"/>
    <x v="7"/>
    <x v="1239"/>
    <n v="126.56"/>
    <n v="4"/>
    <n v="0.2"/>
    <n v="47.46"/>
    <n v="357.53200000000004"/>
    <n v="506.24"/>
    <n v="101.248"/>
    <n v="404.99200000000002"/>
  </r>
  <r>
    <n v="5549"/>
    <s v="CA-2014-159800"/>
    <x v="683"/>
    <x v="34"/>
    <x v="2"/>
    <s v="SG-20470"/>
    <s v="Sheri Gordon"/>
    <x v="0"/>
    <s v="United States"/>
    <s v="San Francisco"/>
    <x v="1"/>
    <n v="94109"/>
    <x v="1"/>
    <x v="937"/>
    <x v="1"/>
    <x v="9"/>
    <x v="930"/>
    <n v="43.68"/>
    <n v="3"/>
    <n v="0"/>
    <n v="11.79"/>
    <n v="119.25"/>
    <n v="131.04"/>
    <n v="0"/>
    <n v="131.04"/>
  </r>
  <r>
    <n v="5550"/>
    <s v="CA-2014-159800"/>
    <x v="683"/>
    <x v="34"/>
    <x v="2"/>
    <s v="SG-20470"/>
    <s v="Sheri Gordon"/>
    <x v="0"/>
    <s v="United States"/>
    <s v="San Francisco"/>
    <x v="1"/>
    <n v="94109"/>
    <x v="1"/>
    <x v="808"/>
    <x v="2"/>
    <x v="11"/>
    <x v="806"/>
    <n v="139.93"/>
    <n v="7"/>
    <n v="0"/>
    <n v="34.979999999999997"/>
    <n v="944.53"/>
    <n v="979.51"/>
    <n v="0"/>
    <n v="979.51"/>
  </r>
  <r>
    <n v="5551"/>
    <s v="US-2014-159618"/>
    <x v="607"/>
    <x v="723"/>
    <x v="1"/>
    <s v="DB-12970"/>
    <s v="Darren Budd"/>
    <x v="1"/>
    <s v="United States"/>
    <s v="Houston"/>
    <x v="5"/>
    <n v="77036"/>
    <x v="2"/>
    <x v="1412"/>
    <x v="1"/>
    <x v="6"/>
    <x v="1399"/>
    <n v="2.67"/>
    <n v="1"/>
    <n v="0.2"/>
    <n v="0.33"/>
    <n v="1.806"/>
    <n v="2.67"/>
    <n v="0.53400000000000003"/>
    <n v="2.1360000000000001"/>
  </r>
  <r>
    <n v="5552"/>
    <s v="US-2014-159618"/>
    <x v="607"/>
    <x v="723"/>
    <x v="1"/>
    <s v="DB-12970"/>
    <s v="Darren Budd"/>
    <x v="1"/>
    <s v="United States"/>
    <s v="Houston"/>
    <x v="5"/>
    <n v="77036"/>
    <x v="2"/>
    <x v="1567"/>
    <x v="1"/>
    <x v="14"/>
    <x v="1558"/>
    <n v="16.66"/>
    <n v="6"/>
    <n v="0.2"/>
    <n v="-3.12"/>
    <n v="83.088000000000008"/>
    <n v="99.960000000000008"/>
    <n v="19.992000000000004"/>
    <n v="79.968000000000004"/>
  </r>
  <r>
    <n v="5553"/>
    <s v="US-2014-159618"/>
    <x v="607"/>
    <x v="723"/>
    <x v="1"/>
    <s v="DB-12970"/>
    <s v="Darren Budd"/>
    <x v="1"/>
    <s v="United States"/>
    <s v="Houston"/>
    <x v="5"/>
    <n v="77036"/>
    <x v="2"/>
    <x v="217"/>
    <x v="2"/>
    <x v="11"/>
    <x v="463"/>
    <n v="79.510000000000005"/>
    <n v="3"/>
    <n v="0.2"/>
    <n v="20.87"/>
    <n v="169.95400000000001"/>
    <n v="238.53000000000003"/>
    <n v="47.70600000000001"/>
    <n v="190.82400000000001"/>
  </r>
  <r>
    <n v="5554"/>
    <s v="US-2014-159618"/>
    <x v="607"/>
    <x v="723"/>
    <x v="1"/>
    <s v="DB-12970"/>
    <s v="Darren Budd"/>
    <x v="1"/>
    <s v="United States"/>
    <s v="Houston"/>
    <x v="5"/>
    <n v="77036"/>
    <x v="2"/>
    <x v="260"/>
    <x v="1"/>
    <x v="10"/>
    <x v="260"/>
    <n v="36.29"/>
    <n v="7"/>
    <n v="0.2"/>
    <n v="12.7"/>
    <n v="190.524"/>
    <n v="254.03"/>
    <n v="50.806000000000004"/>
    <n v="203.22399999999999"/>
  </r>
  <r>
    <n v="5555"/>
    <s v="US-2014-159618"/>
    <x v="607"/>
    <x v="723"/>
    <x v="1"/>
    <s v="DB-12970"/>
    <s v="Darren Budd"/>
    <x v="1"/>
    <s v="United States"/>
    <s v="Houston"/>
    <x v="5"/>
    <n v="77036"/>
    <x v="2"/>
    <x v="899"/>
    <x v="0"/>
    <x v="0"/>
    <x v="892"/>
    <n v="67.989999999999995"/>
    <n v="1"/>
    <n v="0.32"/>
    <n v="-13"/>
    <n v="59.233199999999997"/>
    <n v="67.989999999999995"/>
    <n v="21.756799999999998"/>
    <n v="46.233199999999997"/>
  </r>
  <r>
    <n v="5556"/>
    <s v="CA-2017-116113"/>
    <x v="280"/>
    <x v="299"/>
    <x v="0"/>
    <s v="JW-15220"/>
    <s v="Jane Waco"/>
    <x v="1"/>
    <s v="United States"/>
    <s v="Montgomery"/>
    <x v="19"/>
    <n v="36116"/>
    <x v="0"/>
    <x v="1524"/>
    <x v="0"/>
    <x v="5"/>
    <x v="1511"/>
    <n v="10.16"/>
    <n v="2"/>
    <n v="0"/>
    <n v="3.45"/>
    <n v="16.87"/>
    <n v="20.32"/>
    <n v="0"/>
    <n v="20.32"/>
  </r>
  <r>
    <n v="5557"/>
    <s v="CA-2015-125066"/>
    <x v="639"/>
    <x v="735"/>
    <x v="1"/>
    <s v="KD-16495"/>
    <s v="Keith Dawkins"/>
    <x v="1"/>
    <s v="United States"/>
    <s v="Jackson"/>
    <x v="35"/>
    <n v="39212"/>
    <x v="0"/>
    <x v="1392"/>
    <x v="0"/>
    <x v="5"/>
    <x v="1378"/>
    <n v="6.16"/>
    <n v="2"/>
    <n v="0"/>
    <n v="1.97"/>
    <n v="10.35"/>
    <n v="12.32"/>
    <n v="0"/>
    <n v="12.32"/>
  </r>
  <r>
    <n v="5558"/>
    <s v="CA-2015-125066"/>
    <x v="639"/>
    <x v="735"/>
    <x v="1"/>
    <s v="KD-16495"/>
    <s v="Keith Dawkins"/>
    <x v="1"/>
    <s v="United States"/>
    <s v="Jackson"/>
    <x v="35"/>
    <n v="39212"/>
    <x v="0"/>
    <x v="1473"/>
    <x v="1"/>
    <x v="6"/>
    <x v="1460"/>
    <n v="56.3"/>
    <n v="2"/>
    <n v="0"/>
    <n v="15.76"/>
    <n v="96.839999999999989"/>
    <n v="112.6"/>
    <n v="0"/>
    <n v="112.6"/>
  </r>
  <r>
    <n v="5559"/>
    <s v="US-2015-114741"/>
    <x v="401"/>
    <x v="763"/>
    <x v="1"/>
    <s v="IL-15100"/>
    <s v="Ivan Liston"/>
    <x v="0"/>
    <s v="United States"/>
    <s v="North Las Vegas"/>
    <x v="33"/>
    <n v="89031"/>
    <x v="1"/>
    <x v="1747"/>
    <x v="1"/>
    <x v="10"/>
    <x v="1737"/>
    <n v="6.48"/>
    <n v="1"/>
    <n v="0"/>
    <n v="3.11"/>
    <n v="3.3700000000000006"/>
    <n v="6.48"/>
    <n v="0"/>
    <n v="6.48"/>
  </r>
  <r>
    <n v="5560"/>
    <s v="US-2015-114741"/>
    <x v="401"/>
    <x v="763"/>
    <x v="1"/>
    <s v="IL-15100"/>
    <s v="Ivan Liston"/>
    <x v="0"/>
    <s v="United States"/>
    <s v="North Las Vegas"/>
    <x v="33"/>
    <n v="89031"/>
    <x v="1"/>
    <x v="1244"/>
    <x v="1"/>
    <x v="4"/>
    <x v="1227"/>
    <n v="1325.85"/>
    <n v="5"/>
    <n v="0"/>
    <n v="238.65"/>
    <n v="6390.6"/>
    <n v="6629.25"/>
    <n v="0"/>
    <n v="6629.25"/>
  </r>
  <r>
    <n v="5561"/>
    <s v="US-2015-114741"/>
    <x v="401"/>
    <x v="763"/>
    <x v="1"/>
    <s v="IL-15100"/>
    <s v="Ivan Liston"/>
    <x v="0"/>
    <s v="United States"/>
    <s v="North Las Vegas"/>
    <x v="33"/>
    <n v="89031"/>
    <x v="1"/>
    <x v="690"/>
    <x v="1"/>
    <x v="2"/>
    <x v="690"/>
    <n v="14.94"/>
    <n v="3"/>
    <n v="0"/>
    <n v="6.87"/>
    <n v="37.950000000000003"/>
    <n v="44.82"/>
    <n v="0"/>
    <n v="44.82"/>
  </r>
  <r>
    <n v="5562"/>
    <s v="CA-2017-133263"/>
    <x v="185"/>
    <x v="504"/>
    <x v="0"/>
    <s v="JE-15610"/>
    <s v="Jim Epp"/>
    <x v="1"/>
    <s v="United States"/>
    <s v="Atlanta"/>
    <x v="32"/>
    <n v="30318"/>
    <x v="0"/>
    <x v="303"/>
    <x v="1"/>
    <x v="8"/>
    <x v="303"/>
    <n v="34.54"/>
    <n v="1"/>
    <n v="0"/>
    <n v="17.27"/>
    <n v="17.27"/>
    <n v="34.54"/>
    <n v="0"/>
    <n v="34.54"/>
  </r>
  <r>
    <n v="5563"/>
    <s v="CA-2017-133263"/>
    <x v="185"/>
    <x v="504"/>
    <x v="0"/>
    <s v="JE-15610"/>
    <s v="Jim Epp"/>
    <x v="1"/>
    <s v="United States"/>
    <s v="Atlanta"/>
    <x v="32"/>
    <n v="30318"/>
    <x v="0"/>
    <x v="306"/>
    <x v="2"/>
    <x v="16"/>
    <x v="306"/>
    <n v="2999.95"/>
    <n v="5"/>
    <n v="0"/>
    <n v="1439.98"/>
    <n v="13559.77"/>
    <n v="14999.75"/>
    <n v="0"/>
    <n v="14999.75"/>
  </r>
  <r>
    <n v="5564"/>
    <s v="CA-2017-133263"/>
    <x v="185"/>
    <x v="504"/>
    <x v="0"/>
    <s v="JE-15610"/>
    <s v="Jim Epp"/>
    <x v="1"/>
    <s v="United States"/>
    <s v="Atlanta"/>
    <x v="32"/>
    <n v="30318"/>
    <x v="0"/>
    <x v="27"/>
    <x v="1"/>
    <x v="8"/>
    <x v="27"/>
    <n v="64.12"/>
    <n v="4"/>
    <n v="0"/>
    <n v="30.78"/>
    <n v="225.70000000000002"/>
    <n v="256.48"/>
    <n v="0"/>
    <n v="256.48"/>
  </r>
  <r>
    <n v="5565"/>
    <s v="CA-2017-157966"/>
    <x v="677"/>
    <x v="669"/>
    <x v="3"/>
    <s v="SU-20665"/>
    <s v="Stephanie Ulpright"/>
    <x v="2"/>
    <s v="United States"/>
    <s v="Chicago"/>
    <x v="10"/>
    <n v="60610"/>
    <x v="2"/>
    <x v="1515"/>
    <x v="1"/>
    <x v="6"/>
    <x v="1502"/>
    <n v="19.46"/>
    <n v="4"/>
    <n v="0.2"/>
    <n v="2.19"/>
    <n v="60.082000000000008"/>
    <n v="77.84"/>
    <n v="15.568000000000001"/>
    <n v="62.272000000000006"/>
  </r>
  <r>
    <n v="5566"/>
    <s v="CA-2017-157966"/>
    <x v="677"/>
    <x v="669"/>
    <x v="3"/>
    <s v="SU-20665"/>
    <s v="Stephanie Ulpright"/>
    <x v="2"/>
    <s v="United States"/>
    <s v="Chicago"/>
    <x v="10"/>
    <n v="60610"/>
    <x v="2"/>
    <x v="1748"/>
    <x v="2"/>
    <x v="15"/>
    <x v="1738"/>
    <n v="209.99"/>
    <n v="2"/>
    <n v="0.3"/>
    <n v="9"/>
    <n v="284.98599999999999"/>
    <n v="419.98"/>
    <n v="125.994"/>
    <n v="293.98599999999999"/>
  </r>
  <r>
    <n v="5567"/>
    <s v="CA-2017-157966"/>
    <x v="677"/>
    <x v="669"/>
    <x v="3"/>
    <s v="SU-20665"/>
    <s v="Stephanie Ulpright"/>
    <x v="2"/>
    <s v="United States"/>
    <s v="Chicago"/>
    <x v="10"/>
    <n v="60610"/>
    <x v="2"/>
    <x v="1453"/>
    <x v="1"/>
    <x v="6"/>
    <x v="1439"/>
    <n v="29.76"/>
    <n v="5"/>
    <n v="0.2"/>
    <n v="1.86"/>
    <n v="117.18"/>
    <n v="148.80000000000001"/>
    <n v="29.760000000000005"/>
    <n v="119.04"/>
  </r>
  <r>
    <n v="5568"/>
    <s v="CA-2017-157966"/>
    <x v="677"/>
    <x v="669"/>
    <x v="3"/>
    <s v="SU-20665"/>
    <s v="Stephanie Ulpright"/>
    <x v="2"/>
    <s v="United States"/>
    <s v="Chicago"/>
    <x v="10"/>
    <n v="60610"/>
    <x v="2"/>
    <x v="1584"/>
    <x v="0"/>
    <x v="1"/>
    <x v="1575"/>
    <n v="89.77"/>
    <n v="1"/>
    <n v="0.3"/>
    <n v="-2.56"/>
    <n v="65.399000000000001"/>
    <n v="89.77"/>
    <n v="26.930999999999997"/>
    <n v="62.838999999999999"/>
  </r>
  <r>
    <n v="5569"/>
    <s v="CA-2017-157966"/>
    <x v="677"/>
    <x v="669"/>
    <x v="3"/>
    <s v="SU-20665"/>
    <s v="Stephanie Ulpright"/>
    <x v="2"/>
    <s v="United States"/>
    <s v="Chicago"/>
    <x v="10"/>
    <n v="60610"/>
    <x v="2"/>
    <x v="306"/>
    <x v="2"/>
    <x v="16"/>
    <x v="306"/>
    <n v="959.98"/>
    <n v="2"/>
    <n v="0.2"/>
    <n v="335.99"/>
    <n v="1199.9780000000001"/>
    <n v="1919.96"/>
    <n v="383.99200000000002"/>
    <n v="1535.9680000000001"/>
  </r>
  <r>
    <n v="5570"/>
    <s v="CA-2017-157966"/>
    <x v="677"/>
    <x v="669"/>
    <x v="3"/>
    <s v="SU-20665"/>
    <s v="Stephanie Ulpright"/>
    <x v="2"/>
    <s v="United States"/>
    <s v="Chicago"/>
    <x v="10"/>
    <n v="60610"/>
    <x v="2"/>
    <x v="548"/>
    <x v="1"/>
    <x v="10"/>
    <x v="548"/>
    <n v="15.55"/>
    <n v="3"/>
    <n v="0.2"/>
    <n v="5.64"/>
    <n v="31.680000000000007"/>
    <n v="46.650000000000006"/>
    <n v="9.3300000000000018"/>
    <n v="37.320000000000007"/>
  </r>
  <r>
    <n v="5571"/>
    <s v="CA-2017-157966"/>
    <x v="677"/>
    <x v="669"/>
    <x v="3"/>
    <s v="SU-20665"/>
    <s v="Stephanie Ulpright"/>
    <x v="2"/>
    <s v="United States"/>
    <s v="Chicago"/>
    <x v="10"/>
    <n v="60610"/>
    <x v="2"/>
    <x v="1300"/>
    <x v="2"/>
    <x v="7"/>
    <x v="1285"/>
    <n v="34.36"/>
    <n v="1"/>
    <n v="0.2"/>
    <n v="-7.3"/>
    <n v="34.787999999999997"/>
    <n v="34.36"/>
    <n v="6.8719999999999999"/>
    <n v="27.488"/>
  </r>
  <r>
    <n v="5572"/>
    <s v="CA-2014-151162"/>
    <x v="29"/>
    <x v="80"/>
    <x v="1"/>
    <s v="EA-14035"/>
    <s v="Erin Ashbrook"/>
    <x v="1"/>
    <s v="United States"/>
    <s v="Columbus"/>
    <x v="24"/>
    <n v="43229"/>
    <x v="3"/>
    <x v="1522"/>
    <x v="1"/>
    <x v="10"/>
    <x v="1509"/>
    <n v="98.38"/>
    <n v="3"/>
    <n v="0.2"/>
    <n v="35.659999999999997"/>
    <n v="200.452"/>
    <n v="295.14"/>
    <n v="59.027999999999999"/>
    <n v="236.11199999999999"/>
  </r>
  <r>
    <n v="5573"/>
    <s v="CA-2014-151162"/>
    <x v="29"/>
    <x v="80"/>
    <x v="1"/>
    <s v="EA-14035"/>
    <s v="Erin Ashbrook"/>
    <x v="1"/>
    <s v="United States"/>
    <s v="Columbus"/>
    <x v="24"/>
    <n v="43229"/>
    <x v="3"/>
    <x v="691"/>
    <x v="1"/>
    <x v="8"/>
    <x v="691"/>
    <n v="29.94"/>
    <n v="4"/>
    <n v="0.7"/>
    <n v="-23.95"/>
    <n v="59.878000000000014"/>
    <n v="119.76"/>
    <n v="83.831999999999994"/>
    <n v="35.928000000000011"/>
  </r>
  <r>
    <n v="5574"/>
    <s v="CA-2014-151162"/>
    <x v="29"/>
    <x v="80"/>
    <x v="1"/>
    <s v="EA-14035"/>
    <s v="Erin Ashbrook"/>
    <x v="1"/>
    <s v="United States"/>
    <s v="Columbus"/>
    <x v="24"/>
    <n v="43229"/>
    <x v="3"/>
    <x v="1749"/>
    <x v="1"/>
    <x v="10"/>
    <x v="1739"/>
    <n v="17.47"/>
    <n v="3"/>
    <n v="0.2"/>
    <n v="5.68"/>
    <n v="36.247999999999998"/>
    <n v="52.41"/>
    <n v="10.481999999999999"/>
    <n v="41.927999999999997"/>
  </r>
  <r>
    <n v="5575"/>
    <s v="CA-2014-151162"/>
    <x v="29"/>
    <x v="80"/>
    <x v="1"/>
    <s v="EA-14035"/>
    <s v="Erin Ashbrook"/>
    <x v="1"/>
    <s v="United States"/>
    <s v="Columbus"/>
    <x v="24"/>
    <n v="43229"/>
    <x v="3"/>
    <x v="1750"/>
    <x v="2"/>
    <x v="7"/>
    <x v="1740"/>
    <n v="36.74"/>
    <n v="1"/>
    <n v="0.4"/>
    <n v="-9.18"/>
    <n v="31.224"/>
    <n v="36.74"/>
    <n v="14.696000000000002"/>
    <n v="22.044"/>
  </r>
  <r>
    <n v="5576"/>
    <s v="CA-2014-151162"/>
    <x v="29"/>
    <x v="80"/>
    <x v="1"/>
    <s v="EA-14035"/>
    <s v="Erin Ashbrook"/>
    <x v="1"/>
    <s v="United States"/>
    <s v="Columbus"/>
    <x v="24"/>
    <n v="43229"/>
    <x v="3"/>
    <x v="1187"/>
    <x v="2"/>
    <x v="7"/>
    <x v="1173"/>
    <n v="179.94"/>
    <n v="2"/>
    <n v="0.4"/>
    <n v="-44.99"/>
    <n v="260.91800000000001"/>
    <n v="359.88"/>
    <n v="143.952"/>
    <n v="215.928"/>
  </r>
  <r>
    <n v="5577"/>
    <s v="CA-2016-136686"/>
    <x v="939"/>
    <x v="265"/>
    <x v="1"/>
    <s v="RF-19840"/>
    <s v="Roy Französisch"/>
    <x v="0"/>
    <s v="United States"/>
    <s v="Pasadena"/>
    <x v="1"/>
    <n v="91104"/>
    <x v="1"/>
    <x v="441"/>
    <x v="0"/>
    <x v="5"/>
    <x v="441"/>
    <n v="383.64"/>
    <n v="6"/>
    <n v="0"/>
    <n v="122.76"/>
    <n v="2179.08"/>
    <n v="2301.84"/>
    <n v="0"/>
    <n v="2301.84"/>
  </r>
  <r>
    <n v="5578"/>
    <s v="CA-2016-136686"/>
    <x v="939"/>
    <x v="265"/>
    <x v="1"/>
    <s v="RF-19840"/>
    <s v="Roy Französisch"/>
    <x v="0"/>
    <s v="United States"/>
    <s v="Pasadena"/>
    <x v="1"/>
    <n v="91104"/>
    <x v="1"/>
    <x v="551"/>
    <x v="1"/>
    <x v="9"/>
    <x v="550"/>
    <n v="56.52"/>
    <n v="3"/>
    <n v="0"/>
    <n v="15.83"/>
    <n v="153.72999999999999"/>
    <n v="169.56"/>
    <n v="0"/>
    <n v="169.56"/>
  </r>
  <r>
    <n v="5579"/>
    <s v="CA-2017-137498"/>
    <x v="428"/>
    <x v="947"/>
    <x v="0"/>
    <s v="LC-17050"/>
    <s v="Liz Carlisle"/>
    <x v="0"/>
    <s v="United States"/>
    <s v="Los Angeles"/>
    <x v="1"/>
    <n v="90004"/>
    <x v="1"/>
    <x v="950"/>
    <x v="1"/>
    <x v="6"/>
    <x v="943"/>
    <n v="6.56"/>
    <n v="2"/>
    <n v="0"/>
    <n v="1.9"/>
    <n v="11.219999999999999"/>
    <n v="13.12"/>
    <n v="0"/>
    <n v="13.12"/>
  </r>
  <r>
    <n v="5580"/>
    <s v="CA-2017-137498"/>
    <x v="428"/>
    <x v="947"/>
    <x v="0"/>
    <s v="LC-17050"/>
    <s v="Liz Carlisle"/>
    <x v="0"/>
    <s v="United States"/>
    <s v="Los Angeles"/>
    <x v="1"/>
    <n v="90004"/>
    <x v="1"/>
    <x v="1225"/>
    <x v="0"/>
    <x v="1"/>
    <x v="1209"/>
    <n v="243.92"/>
    <n v="5"/>
    <n v="0.2"/>
    <n v="-15.25"/>
    <n v="990.93"/>
    <n v="1219.5999999999999"/>
    <n v="243.92"/>
    <n v="975.68"/>
  </r>
  <r>
    <n v="5581"/>
    <s v="CA-2017-137498"/>
    <x v="428"/>
    <x v="947"/>
    <x v="0"/>
    <s v="LC-17050"/>
    <s v="Liz Carlisle"/>
    <x v="0"/>
    <s v="United States"/>
    <s v="Los Angeles"/>
    <x v="1"/>
    <n v="90004"/>
    <x v="1"/>
    <x v="1714"/>
    <x v="1"/>
    <x v="10"/>
    <x v="1701"/>
    <n v="47.52"/>
    <n v="9"/>
    <n v="0"/>
    <n v="22.81"/>
    <n v="404.87"/>
    <n v="427.68"/>
    <n v="0"/>
    <n v="427.68"/>
  </r>
  <r>
    <n v="5582"/>
    <s v="CA-2017-163818"/>
    <x v="1055"/>
    <x v="179"/>
    <x v="1"/>
    <s v="PS-18970"/>
    <s v="Paul Stevenson"/>
    <x v="2"/>
    <s v="United States"/>
    <s v="Clinton"/>
    <x v="39"/>
    <n v="20735"/>
    <x v="3"/>
    <x v="891"/>
    <x v="0"/>
    <x v="5"/>
    <x v="884"/>
    <n v="19.98"/>
    <n v="1"/>
    <n v="0"/>
    <n v="8.59"/>
    <n v="11.39"/>
    <n v="19.98"/>
    <n v="0"/>
    <n v="19.98"/>
  </r>
  <r>
    <n v="5583"/>
    <s v="CA-2016-161158"/>
    <x v="195"/>
    <x v="583"/>
    <x v="1"/>
    <s v="PS-18970"/>
    <s v="Paul Stevenson"/>
    <x v="2"/>
    <s v="United States"/>
    <s v="New York City"/>
    <x v="15"/>
    <n v="10024"/>
    <x v="3"/>
    <x v="902"/>
    <x v="1"/>
    <x v="6"/>
    <x v="894"/>
    <n v="8"/>
    <n v="5"/>
    <n v="0"/>
    <n v="3.44"/>
    <n v="36.56"/>
    <n v="40"/>
    <n v="0"/>
    <n v="40"/>
  </r>
  <r>
    <n v="5584"/>
    <s v="CA-2014-116673"/>
    <x v="534"/>
    <x v="549"/>
    <x v="0"/>
    <s v="JO-15280"/>
    <s v="Jas O'Carroll"/>
    <x v="0"/>
    <s v="United States"/>
    <s v="San Diego"/>
    <x v="1"/>
    <n v="92037"/>
    <x v="1"/>
    <x v="1392"/>
    <x v="0"/>
    <x v="5"/>
    <x v="1378"/>
    <n v="6.16"/>
    <n v="2"/>
    <n v="0"/>
    <n v="1.97"/>
    <n v="10.35"/>
    <n v="12.32"/>
    <n v="0"/>
    <n v="12.32"/>
  </r>
  <r>
    <n v="5585"/>
    <s v="CA-2017-105333"/>
    <x v="329"/>
    <x v="379"/>
    <x v="1"/>
    <s v="VP-21730"/>
    <s v="Victor Preis"/>
    <x v="2"/>
    <s v="United States"/>
    <s v="New York City"/>
    <x v="15"/>
    <n v="10011"/>
    <x v="3"/>
    <x v="1751"/>
    <x v="1"/>
    <x v="4"/>
    <x v="1741"/>
    <n v="83.56"/>
    <n v="4"/>
    <n v="0"/>
    <n v="1.67"/>
    <n v="332.57"/>
    <n v="334.24"/>
    <n v="0"/>
    <n v="334.24"/>
  </r>
  <r>
    <n v="5586"/>
    <s v="CA-2017-105333"/>
    <x v="329"/>
    <x v="379"/>
    <x v="1"/>
    <s v="VP-21730"/>
    <s v="Victor Preis"/>
    <x v="2"/>
    <s v="United States"/>
    <s v="New York City"/>
    <x v="15"/>
    <n v="10011"/>
    <x v="3"/>
    <x v="1752"/>
    <x v="2"/>
    <x v="7"/>
    <x v="1742"/>
    <n v="546.05999999999995"/>
    <n v="3"/>
    <n v="0"/>
    <n v="163.82"/>
    <n v="1474.36"/>
    <n v="1638.1799999999998"/>
    <n v="0"/>
    <n v="1638.1799999999998"/>
  </r>
  <r>
    <n v="5587"/>
    <s v="CA-2017-105333"/>
    <x v="329"/>
    <x v="379"/>
    <x v="1"/>
    <s v="VP-21730"/>
    <s v="Victor Preis"/>
    <x v="2"/>
    <s v="United States"/>
    <s v="New York City"/>
    <x v="15"/>
    <n v="10011"/>
    <x v="3"/>
    <x v="435"/>
    <x v="1"/>
    <x v="4"/>
    <x v="435"/>
    <n v="269.49"/>
    <n v="3"/>
    <n v="0"/>
    <n v="5.39"/>
    <n v="803.08"/>
    <n v="808.47"/>
    <n v="0"/>
    <n v="808.47"/>
  </r>
  <r>
    <n v="5588"/>
    <s v="CA-2015-149993"/>
    <x v="531"/>
    <x v="590"/>
    <x v="2"/>
    <s v="GA-14725"/>
    <s v="Guy Armstrong"/>
    <x v="0"/>
    <s v="United States"/>
    <s v="Lancaster"/>
    <x v="1"/>
    <n v="93534"/>
    <x v="1"/>
    <x v="845"/>
    <x v="1"/>
    <x v="13"/>
    <x v="839"/>
    <n v="10.9"/>
    <n v="5"/>
    <n v="0"/>
    <n v="3.6"/>
    <n v="50.9"/>
    <n v="54.5"/>
    <n v="0"/>
    <n v="54.5"/>
  </r>
  <r>
    <n v="5589"/>
    <s v="CA-2014-168158"/>
    <x v="866"/>
    <x v="885"/>
    <x v="1"/>
    <s v="EM-14140"/>
    <s v="Eugene Moren"/>
    <x v="2"/>
    <s v="United States"/>
    <s v="Great Falls"/>
    <x v="37"/>
    <n v="59405"/>
    <x v="1"/>
    <x v="733"/>
    <x v="1"/>
    <x v="8"/>
    <x v="732"/>
    <n v="6.1"/>
    <n v="2"/>
    <n v="0.2"/>
    <n v="2.21"/>
    <n v="7.55"/>
    <n v="12.2"/>
    <n v="2.44"/>
    <n v="9.76"/>
  </r>
  <r>
    <n v="5590"/>
    <s v="CA-2016-115224"/>
    <x v="16"/>
    <x v="440"/>
    <x v="0"/>
    <s v="DB-13615"/>
    <s v="Doug Bickford"/>
    <x v="0"/>
    <s v="United States"/>
    <s v="San Francisco"/>
    <x v="1"/>
    <n v="94110"/>
    <x v="1"/>
    <x v="75"/>
    <x v="1"/>
    <x v="4"/>
    <x v="75"/>
    <n v="34.049999999999997"/>
    <n v="3"/>
    <n v="0"/>
    <n v="9.5299999999999994"/>
    <n v="92.61999999999999"/>
    <n v="102.14999999999999"/>
    <n v="0"/>
    <n v="102.14999999999999"/>
  </r>
  <r>
    <n v="5591"/>
    <s v="CA-2016-115224"/>
    <x v="16"/>
    <x v="440"/>
    <x v="0"/>
    <s v="DB-13615"/>
    <s v="Doug Bickford"/>
    <x v="0"/>
    <s v="United States"/>
    <s v="San Francisco"/>
    <x v="1"/>
    <n v="94110"/>
    <x v="1"/>
    <x v="718"/>
    <x v="1"/>
    <x v="4"/>
    <x v="717"/>
    <n v="352.38"/>
    <n v="2"/>
    <n v="0"/>
    <n v="81.05"/>
    <n v="623.71"/>
    <n v="704.76"/>
    <n v="0"/>
    <n v="704.76"/>
  </r>
  <r>
    <n v="5592"/>
    <s v="CA-2014-164742"/>
    <x v="303"/>
    <x v="1146"/>
    <x v="0"/>
    <s v="ML-17395"/>
    <s v="Marina Lichtenstein"/>
    <x v="1"/>
    <s v="United States"/>
    <s v="Lakewood"/>
    <x v="30"/>
    <n v="8701"/>
    <x v="3"/>
    <x v="812"/>
    <x v="0"/>
    <x v="1"/>
    <x v="809"/>
    <n v="245.98"/>
    <n v="2"/>
    <n v="0"/>
    <n v="27.06"/>
    <n v="464.9"/>
    <n v="491.96"/>
    <n v="0"/>
    <n v="491.96"/>
  </r>
  <r>
    <n v="5593"/>
    <s v="CA-2014-164742"/>
    <x v="303"/>
    <x v="1146"/>
    <x v="0"/>
    <s v="ML-17395"/>
    <s v="Marina Lichtenstein"/>
    <x v="1"/>
    <s v="United States"/>
    <s v="Lakewood"/>
    <x v="30"/>
    <n v="8701"/>
    <x v="3"/>
    <x v="92"/>
    <x v="1"/>
    <x v="8"/>
    <x v="92"/>
    <n v="18.940000000000001"/>
    <n v="1"/>
    <n v="0"/>
    <n v="9.4700000000000006"/>
    <n v="9.4700000000000006"/>
    <n v="18.940000000000001"/>
    <n v="0"/>
    <n v="18.940000000000001"/>
  </r>
  <r>
    <n v="5594"/>
    <s v="US-2017-108014"/>
    <x v="123"/>
    <x v="654"/>
    <x v="1"/>
    <s v="JH-15430"/>
    <s v="Jennifer Halladay"/>
    <x v="0"/>
    <s v="United States"/>
    <s v="Cleveland"/>
    <x v="24"/>
    <n v="44105"/>
    <x v="3"/>
    <x v="697"/>
    <x v="1"/>
    <x v="8"/>
    <x v="697"/>
    <n v="59.91"/>
    <n v="7"/>
    <n v="0.7"/>
    <n v="-45.93"/>
    <n v="171.74100000000004"/>
    <n v="419.37"/>
    <n v="293.55899999999997"/>
    <n v="125.81100000000004"/>
  </r>
  <r>
    <n v="5595"/>
    <s v="CA-2017-160325"/>
    <x v="241"/>
    <x v="706"/>
    <x v="3"/>
    <s v="BP-11095"/>
    <s v="Bart Pistole"/>
    <x v="1"/>
    <s v="United States"/>
    <s v="Lawrence"/>
    <x v="31"/>
    <n v="1841"/>
    <x v="3"/>
    <x v="469"/>
    <x v="2"/>
    <x v="7"/>
    <x v="470"/>
    <n v="391.98"/>
    <n v="2"/>
    <n v="0"/>
    <n v="109.75"/>
    <n v="674.21"/>
    <n v="783.96"/>
    <n v="0"/>
    <n v="783.96"/>
  </r>
  <r>
    <n v="5596"/>
    <s v="CA-2017-160325"/>
    <x v="241"/>
    <x v="706"/>
    <x v="3"/>
    <s v="BP-11095"/>
    <s v="Bart Pistole"/>
    <x v="1"/>
    <s v="United States"/>
    <s v="Lawrence"/>
    <x v="31"/>
    <n v="1841"/>
    <x v="3"/>
    <x v="1285"/>
    <x v="2"/>
    <x v="7"/>
    <x v="1271"/>
    <n v="437.85"/>
    <n v="3"/>
    <n v="0"/>
    <n v="131.36000000000001"/>
    <n v="1182.19"/>
    <n v="1313.5500000000002"/>
    <n v="0"/>
    <n v="1313.5500000000002"/>
  </r>
  <r>
    <n v="5597"/>
    <s v="CA-2015-159779"/>
    <x v="12"/>
    <x v="591"/>
    <x v="1"/>
    <s v="SB-20185"/>
    <s v="Sarah Brown"/>
    <x v="0"/>
    <s v="United States"/>
    <s v="Concord"/>
    <x v="38"/>
    <n v="3301"/>
    <x v="3"/>
    <x v="141"/>
    <x v="1"/>
    <x v="8"/>
    <x v="142"/>
    <n v="68.62"/>
    <n v="2"/>
    <n v="0"/>
    <n v="32.25"/>
    <n v="104.99000000000001"/>
    <n v="137.24"/>
    <n v="0"/>
    <n v="137.24"/>
  </r>
  <r>
    <n v="5598"/>
    <s v="CA-2017-151176"/>
    <x v="778"/>
    <x v="971"/>
    <x v="1"/>
    <s v="SV-20785"/>
    <s v="Stewart Visinsky"/>
    <x v="0"/>
    <s v="United States"/>
    <s v="Baltimore"/>
    <x v="39"/>
    <n v="21215"/>
    <x v="3"/>
    <x v="1059"/>
    <x v="1"/>
    <x v="14"/>
    <x v="1048"/>
    <n v="25.02"/>
    <n v="3"/>
    <n v="0"/>
    <n v="6.51"/>
    <n v="68.55"/>
    <n v="75.06"/>
    <n v="0"/>
    <n v="75.06"/>
  </r>
  <r>
    <n v="5599"/>
    <s v="CA-2017-151176"/>
    <x v="778"/>
    <x v="971"/>
    <x v="1"/>
    <s v="SV-20785"/>
    <s v="Stewart Visinsky"/>
    <x v="0"/>
    <s v="United States"/>
    <s v="Baltimore"/>
    <x v="39"/>
    <n v="21215"/>
    <x v="3"/>
    <x v="1742"/>
    <x v="1"/>
    <x v="6"/>
    <x v="1731"/>
    <n v="10.71"/>
    <n v="3"/>
    <n v="0"/>
    <n v="2.78"/>
    <n v="29.35"/>
    <n v="32.130000000000003"/>
    <n v="0"/>
    <n v="32.130000000000003"/>
  </r>
  <r>
    <n v="5600"/>
    <s v="CA-2014-108903"/>
    <x v="462"/>
    <x v="127"/>
    <x v="3"/>
    <s v="DO-13435"/>
    <s v="Denny Ordway"/>
    <x v="0"/>
    <s v="United States"/>
    <s v="Columbus"/>
    <x v="24"/>
    <n v="43229"/>
    <x v="3"/>
    <x v="1753"/>
    <x v="1"/>
    <x v="6"/>
    <x v="1743"/>
    <n v="55.98"/>
    <n v="2"/>
    <n v="0.2"/>
    <n v="4.2"/>
    <n v="85.367999999999995"/>
    <n v="111.96"/>
    <n v="22.391999999999999"/>
    <n v="89.567999999999998"/>
  </r>
  <r>
    <n v="5601"/>
    <s v="CA-2014-108903"/>
    <x v="462"/>
    <x v="127"/>
    <x v="3"/>
    <s v="DO-13435"/>
    <s v="Denny Ordway"/>
    <x v="0"/>
    <s v="United States"/>
    <s v="Columbus"/>
    <x v="24"/>
    <n v="43229"/>
    <x v="3"/>
    <x v="135"/>
    <x v="1"/>
    <x v="12"/>
    <x v="136"/>
    <n v="14.48"/>
    <n v="5"/>
    <n v="0.2"/>
    <n v="4.8899999999999997"/>
    <n v="53.03"/>
    <n v="72.400000000000006"/>
    <n v="14.480000000000002"/>
    <n v="57.92"/>
  </r>
  <r>
    <n v="5602"/>
    <s v="CA-2014-108903"/>
    <x v="462"/>
    <x v="127"/>
    <x v="3"/>
    <s v="DO-13435"/>
    <s v="Denny Ordway"/>
    <x v="0"/>
    <s v="United States"/>
    <s v="Columbus"/>
    <x v="24"/>
    <n v="43229"/>
    <x v="3"/>
    <x v="1089"/>
    <x v="2"/>
    <x v="11"/>
    <x v="1079"/>
    <n v="142.49"/>
    <n v="3"/>
    <n v="0.2"/>
    <n v="-3.56"/>
    <n v="345.536"/>
    <n v="427.47"/>
    <n v="85.494000000000014"/>
    <n v="341.976"/>
  </r>
  <r>
    <n v="5603"/>
    <s v="CA-2016-117919"/>
    <x v="278"/>
    <x v="652"/>
    <x v="0"/>
    <s v="TB-21355"/>
    <s v="Todd Boyes"/>
    <x v="1"/>
    <s v="United States"/>
    <s v="Houston"/>
    <x v="5"/>
    <n v="77041"/>
    <x v="2"/>
    <x v="1754"/>
    <x v="1"/>
    <x v="4"/>
    <x v="1744"/>
    <n v="14.16"/>
    <n v="1"/>
    <n v="0.2"/>
    <n v="1.06"/>
    <n v="10.267999999999999"/>
    <n v="14.16"/>
    <n v="2.8320000000000003"/>
    <n v="11.327999999999999"/>
  </r>
  <r>
    <n v="5604"/>
    <s v="CA-2016-117919"/>
    <x v="278"/>
    <x v="652"/>
    <x v="0"/>
    <s v="TB-21355"/>
    <s v="Todd Boyes"/>
    <x v="1"/>
    <s v="United States"/>
    <s v="Houston"/>
    <x v="5"/>
    <n v="77041"/>
    <x v="2"/>
    <x v="1673"/>
    <x v="1"/>
    <x v="10"/>
    <x v="1661"/>
    <n v="79.92"/>
    <n v="5"/>
    <n v="0.2"/>
    <n v="27.97"/>
    <n v="291.71000000000004"/>
    <n v="399.6"/>
    <n v="79.920000000000016"/>
    <n v="319.68"/>
  </r>
  <r>
    <n v="5605"/>
    <s v="CA-2015-142475"/>
    <x v="155"/>
    <x v="157"/>
    <x v="1"/>
    <s v="BS-11380"/>
    <s v="Bill Stewart"/>
    <x v="1"/>
    <s v="United States"/>
    <s v="New York City"/>
    <x v="15"/>
    <n v="10011"/>
    <x v="3"/>
    <x v="1681"/>
    <x v="1"/>
    <x v="8"/>
    <x v="1669"/>
    <n v="590.35"/>
    <n v="6"/>
    <n v="0.2"/>
    <n v="206.62"/>
    <n v="2627.0600000000004"/>
    <n v="3542.1000000000004"/>
    <n v="708.42000000000007"/>
    <n v="2833.6800000000003"/>
  </r>
  <r>
    <n v="5606"/>
    <s v="CA-2016-134516"/>
    <x v="873"/>
    <x v="1043"/>
    <x v="1"/>
    <s v="FM-14215"/>
    <s v="Filia McAdams"/>
    <x v="1"/>
    <s v="United States"/>
    <s v="Greensboro"/>
    <x v="3"/>
    <n v="27405"/>
    <x v="0"/>
    <x v="1445"/>
    <x v="0"/>
    <x v="5"/>
    <x v="1432"/>
    <n v="17.09"/>
    <n v="2"/>
    <n v="0.2"/>
    <n v="1.07"/>
    <n v="26.274000000000001"/>
    <n v="34.18"/>
    <n v="6.8360000000000003"/>
    <n v="27.344000000000001"/>
  </r>
  <r>
    <n v="5607"/>
    <s v="CA-2016-134516"/>
    <x v="873"/>
    <x v="1043"/>
    <x v="1"/>
    <s v="FM-14215"/>
    <s v="Filia McAdams"/>
    <x v="1"/>
    <s v="United States"/>
    <s v="Greensboro"/>
    <x v="3"/>
    <n v="27405"/>
    <x v="0"/>
    <x v="812"/>
    <x v="0"/>
    <x v="1"/>
    <x v="809"/>
    <n v="98.39"/>
    <n v="1"/>
    <n v="0.2"/>
    <n v="-11.07"/>
    <n v="89.782000000000011"/>
    <n v="98.39"/>
    <n v="19.678000000000001"/>
    <n v="78.712000000000003"/>
  </r>
  <r>
    <n v="5608"/>
    <s v="CA-2017-105193"/>
    <x v="613"/>
    <x v="866"/>
    <x v="1"/>
    <s v="JL-15835"/>
    <s v="John Lee"/>
    <x v="0"/>
    <s v="United States"/>
    <s v="New York City"/>
    <x v="15"/>
    <n v="10024"/>
    <x v="3"/>
    <x v="147"/>
    <x v="1"/>
    <x v="6"/>
    <x v="148"/>
    <n v="11.05"/>
    <n v="5"/>
    <n v="0"/>
    <n v="2.98"/>
    <n v="52.27"/>
    <n v="55.25"/>
    <n v="0"/>
    <n v="55.25"/>
  </r>
  <r>
    <n v="5609"/>
    <s v="CA-2015-168634"/>
    <x v="401"/>
    <x v="223"/>
    <x v="1"/>
    <s v="AF-10870"/>
    <s v="Art Ferguson"/>
    <x v="0"/>
    <s v="United States"/>
    <s v="San Francisco"/>
    <x v="1"/>
    <n v="94109"/>
    <x v="1"/>
    <x v="1034"/>
    <x v="1"/>
    <x v="9"/>
    <x v="1025"/>
    <n v="7.78"/>
    <n v="2"/>
    <n v="0"/>
    <n v="2.02"/>
    <n v="13.540000000000001"/>
    <n v="15.56"/>
    <n v="0"/>
    <n v="15.56"/>
  </r>
  <r>
    <n v="5610"/>
    <s v="CA-2017-117198"/>
    <x v="515"/>
    <x v="559"/>
    <x v="1"/>
    <s v="BG-11035"/>
    <s v="Barry Gonzalez"/>
    <x v="0"/>
    <s v="United States"/>
    <s v="Monroe"/>
    <x v="28"/>
    <n v="71203"/>
    <x v="0"/>
    <x v="764"/>
    <x v="2"/>
    <x v="11"/>
    <x v="763"/>
    <n v="659.9"/>
    <n v="2"/>
    <n v="0"/>
    <n v="217.77"/>
    <n v="1102.03"/>
    <n v="1319.8"/>
    <n v="0"/>
    <n v="1319.8"/>
  </r>
  <r>
    <n v="5611"/>
    <s v="CA-2015-145828"/>
    <x v="348"/>
    <x v="486"/>
    <x v="2"/>
    <s v="MB-17305"/>
    <s v="Maria Bertelson"/>
    <x v="0"/>
    <s v="United States"/>
    <s v="Cincinnati"/>
    <x v="24"/>
    <n v="45231"/>
    <x v="3"/>
    <x v="176"/>
    <x v="2"/>
    <x v="11"/>
    <x v="177"/>
    <n v="53.04"/>
    <n v="3"/>
    <n v="0.2"/>
    <n v="-4.6399999999999997"/>
    <n v="131.93600000000001"/>
    <n v="159.12"/>
    <n v="31.824000000000002"/>
    <n v="127.29600000000001"/>
  </r>
  <r>
    <n v="5612"/>
    <s v="CA-2017-121027"/>
    <x v="238"/>
    <x v="554"/>
    <x v="1"/>
    <s v="HW-14935"/>
    <s v="Helen Wasserman"/>
    <x v="1"/>
    <s v="United States"/>
    <s v="Seattle"/>
    <x v="4"/>
    <n v="98105"/>
    <x v="1"/>
    <x v="695"/>
    <x v="2"/>
    <x v="11"/>
    <x v="1062"/>
    <n v="843.9"/>
    <n v="2"/>
    <n v="0"/>
    <n v="371.32"/>
    <n v="1316.48"/>
    <n v="1687.8"/>
    <n v="0"/>
    <n v="1687.8"/>
  </r>
  <r>
    <n v="5613"/>
    <s v="CA-2017-121027"/>
    <x v="238"/>
    <x v="554"/>
    <x v="1"/>
    <s v="HW-14935"/>
    <s v="Helen Wasserman"/>
    <x v="1"/>
    <s v="United States"/>
    <s v="Seattle"/>
    <x v="4"/>
    <n v="98105"/>
    <x v="1"/>
    <x v="577"/>
    <x v="2"/>
    <x v="11"/>
    <x v="577"/>
    <n v="1496.16"/>
    <n v="9"/>
    <n v="0"/>
    <n v="224.42"/>
    <n v="13241.02"/>
    <n v="13465.44"/>
    <n v="0"/>
    <n v="13465.44"/>
  </r>
  <r>
    <n v="5614"/>
    <s v="CA-2016-147431"/>
    <x v="1056"/>
    <x v="606"/>
    <x v="1"/>
    <s v="AB-10105"/>
    <s v="Adrian Barton"/>
    <x v="0"/>
    <s v="United States"/>
    <s v="New York City"/>
    <x v="15"/>
    <n v="10011"/>
    <x v="3"/>
    <x v="1755"/>
    <x v="1"/>
    <x v="4"/>
    <x v="1745"/>
    <n v="117.96"/>
    <n v="2"/>
    <n v="0"/>
    <n v="5.9"/>
    <n v="230.01999999999998"/>
    <n v="235.92"/>
    <n v="0"/>
    <n v="235.92"/>
  </r>
  <r>
    <n v="5615"/>
    <s v="CA-2016-158001"/>
    <x v="828"/>
    <x v="395"/>
    <x v="1"/>
    <s v="JP-15460"/>
    <s v="Jennifer Patt"/>
    <x v="1"/>
    <s v="United States"/>
    <s v="New York City"/>
    <x v="15"/>
    <n v="10035"/>
    <x v="3"/>
    <x v="319"/>
    <x v="1"/>
    <x v="6"/>
    <x v="319"/>
    <n v="21.3"/>
    <n v="5"/>
    <n v="0"/>
    <n v="8.73"/>
    <n v="97.77"/>
    <n v="106.5"/>
    <n v="0"/>
    <n v="106.5"/>
  </r>
  <r>
    <n v="5616"/>
    <s v="CA-2016-158001"/>
    <x v="828"/>
    <x v="395"/>
    <x v="1"/>
    <s v="JP-15460"/>
    <s v="Jennifer Patt"/>
    <x v="1"/>
    <s v="United States"/>
    <s v="New York City"/>
    <x v="15"/>
    <n v="10035"/>
    <x v="3"/>
    <x v="77"/>
    <x v="1"/>
    <x v="9"/>
    <x v="77"/>
    <n v="1040.8"/>
    <n v="5"/>
    <n v="0"/>
    <n v="281.02"/>
    <n v="4922.9799999999996"/>
    <n v="5204"/>
    <n v="0"/>
    <n v="5204"/>
  </r>
  <r>
    <n v="5617"/>
    <s v="CA-2016-158001"/>
    <x v="828"/>
    <x v="395"/>
    <x v="1"/>
    <s v="JP-15460"/>
    <s v="Jennifer Patt"/>
    <x v="1"/>
    <s v="United States"/>
    <s v="New York City"/>
    <x v="15"/>
    <n v="10035"/>
    <x v="3"/>
    <x v="563"/>
    <x v="1"/>
    <x v="6"/>
    <x v="563"/>
    <n v="29.34"/>
    <n v="6"/>
    <n v="0"/>
    <n v="7.92"/>
    <n v="168.12"/>
    <n v="176.04"/>
    <n v="0"/>
    <n v="176.04"/>
  </r>
  <r>
    <n v="5618"/>
    <s v="CA-2017-125745"/>
    <x v="160"/>
    <x v="446"/>
    <x v="1"/>
    <s v="DV-13045"/>
    <s v="Darrin Van Huff"/>
    <x v="1"/>
    <s v="United States"/>
    <s v="Memphis"/>
    <x v="18"/>
    <n v="38109"/>
    <x v="0"/>
    <x v="1122"/>
    <x v="0"/>
    <x v="5"/>
    <x v="1110"/>
    <n v="19.52"/>
    <n v="2"/>
    <n v="0.2"/>
    <n v="5.37"/>
    <n v="25.861999999999998"/>
    <n v="39.04"/>
    <n v="7.8079999999999998"/>
    <n v="31.231999999999999"/>
  </r>
  <r>
    <n v="5619"/>
    <s v="CA-2015-101154"/>
    <x v="227"/>
    <x v="14"/>
    <x v="2"/>
    <s v="CM-12190"/>
    <s v="Charlotte Melton"/>
    <x v="0"/>
    <s v="United States"/>
    <s v="San Diego"/>
    <x v="1"/>
    <n v="92105"/>
    <x v="1"/>
    <x v="16"/>
    <x v="1"/>
    <x v="4"/>
    <x v="16"/>
    <n v="443.92"/>
    <n v="4"/>
    <n v="0"/>
    <n v="8.8800000000000008"/>
    <n v="1766.8"/>
    <n v="1775.68"/>
    <n v="0"/>
    <n v="1775.68"/>
  </r>
  <r>
    <n v="5620"/>
    <s v="US-2016-124163"/>
    <x v="477"/>
    <x v="424"/>
    <x v="1"/>
    <s v="SC-20695"/>
    <s v="Steve Chapman"/>
    <x v="1"/>
    <s v="United States"/>
    <s v="La Crosse"/>
    <x v="6"/>
    <n v="54601"/>
    <x v="2"/>
    <x v="295"/>
    <x v="2"/>
    <x v="11"/>
    <x v="295"/>
    <n v="499.95"/>
    <n v="5"/>
    <n v="0"/>
    <n v="174.98"/>
    <n v="2324.77"/>
    <n v="2499.75"/>
    <n v="0"/>
    <n v="2499.75"/>
  </r>
  <r>
    <n v="5621"/>
    <s v="US-2016-124163"/>
    <x v="477"/>
    <x v="424"/>
    <x v="1"/>
    <s v="SC-20695"/>
    <s v="Steve Chapman"/>
    <x v="1"/>
    <s v="United States"/>
    <s v="La Crosse"/>
    <x v="6"/>
    <n v="54601"/>
    <x v="2"/>
    <x v="1279"/>
    <x v="1"/>
    <x v="6"/>
    <x v="1264"/>
    <n v="3.04"/>
    <n v="1"/>
    <n v="0"/>
    <n v="1.03"/>
    <n v="2.0099999999999998"/>
    <n v="3.04"/>
    <n v="0"/>
    <n v="3.04"/>
  </r>
  <r>
    <n v="5622"/>
    <s v="US-2016-124163"/>
    <x v="477"/>
    <x v="424"/>
    <x v="1"/>
    <s v="SC-20695"/>
    <s v="Steve Chapman"/>
    <x v="1"/>
    <s v="United States"/>
    <s v="La Crosse"/>
    <x v="6"/>
    <n v="54601"/>
    <x v="2"/>
    <x v="38"/>
    <x v="0"/>
    <x v="1"/>
    <x v="38"/>
    <n v="201.96"/>
    <n v="2"/>
    <n v="0"/>
    <n v="50.49"/>
    <n v="353.43"/>
    <n v="403.92"/>
    <n v="0"/>
    <n v="403.92"/>
  </r>
  <r>
    <n v="5623"/>
    <s v="US-2016-124163"/>
    <x v="477"/>
    <x v="424"/>
    <x v="1"/>
    <s v="SC-20695"/>
    <s v="Steve Chapman"/>
    <x v="1"/>
    <s v="United States"/>
    <s v="La Crosse"/>
    <x v="6"/>
    <n v="54601"/>
    <x v="2"/>
    <x v="1466"/>
    <x v="0"/>
    <x v="5"/>
    <x v="1452"/>
    <n v="68.64"/>
    <n v="11"/>
    <n v="0"/>
    <n v="17.16"/>
    <n v="737.88"/>
    <n v="755.04"/>
    <n v="0"/>
    <n v="755.04"/>
  </r>
  <r>
    <n v="5624"/>
    <s v="CA-2016-121748"/>
    <x v="1057"/>
    <x v="464"/>
    <x v="0"/>
    <s v="VW-21775"/>
    <s v="Victoria Wilson"/>
    <x v="1"/>
    <s v="United States"/>
    <s v="Los Angeles"/>
    <x v="1"/>
    <n v="90032"/>
    <x v="1"/>
    <x v="1072"/>
    <x v="2"/>
    <x v="11"/>
    <x v="1061"/>
    <n v="100"/>
    <n v="4"/>
    <n v="0"/>
    <n v="21"/>
    <n v="379"/>
    <n v="400"/>
    <n v="0"/>
    <n v="400"/>
  </r>
  <r>
    <n v="5625"/>
    <s v="CA-2016-121748"/>
    <x v="1057"/>
    <x v="464"/>
    <x v="0"/>
    <s v="VW-21775"/>
    <s v="Victoria Wilson"/>
    <x v="1"/>
    <s v="United States"/>
    <s v="Los Angeles"/>
    <x v="1"/>
    <n v="90032"/>
    <x v="1"/>
    <x v="1332"/>
    <x v="2"/>
    <x v="11"/>
    <x v="1317"/>
    <n v="359.98"/>
    <n v="2"/>
    <n v="0"/>
    <n v="21.6"/>
    <n v="698.36"/>
    <n v="719.96"/>
    <n v="0"/>
    <n v="719.96"/>
  </r>
  <r>
    <n v="5626"/>
    <s v="CA-2014-126683"/>
    <x v="411"/>
    <x v="511"/>
    <x v="0"/>
    <s v="PP-18955"/>
    <s v="Paul Prost"/>
    <x v="2"/>
    <s v="United States"/>
    <s v="Seattle"/>
    <x v="4"/>
    <n v="98115"/>
    <x v="1"/>
    <x v="50"/>
    <x v="0"/>
    <x v="5"/>
    <x v="50"/>
    <n v="6.16"/>
    <n v="2"/>
    <n v="0"/>
    <n v="2.96"/>
    <n v="9.36"/>
    <n v="12.32"/>
    <n v="0"/>
    <n v="12.32"/>
  </r>
  <r>
    <n v="5627"/>
    <s v="CA-2014-126683"/>
    <x v="411"/>
    <x v="511"/>
    <x v="0"/>
    <s v="PP-18955"/>
    <s v="Paul Prost"/>
    <x v="2"/>
    <s v="United States"/>
    <s v="Seattle"/>
    <x v="4"/>
    <n v="98115"/>
    <x v="1"/>
    <x v="971"/>
    <x v="0"/>
    <x v="3"/>
    <x v="965"/>
    <n v="2348.8200000000002"/>
    <n v="9"/>
    <n v="0"/>
    <n v="399.3"/>
    <n v="20740.080000000002"/>
    <n v="21139.38"/>
    <n v="0"/>
    <n v="21139.38"/>
  </r>
  <r>
    <n v="5628"/>
    <s v="CA-2017-148810"/>
    <x v="335"/>
    <x v="553"/>
    <x v="1"/>
    <s v="DR-12880"/>
    <s v="Dan Reichenbach"/>
    <x v="1"/>
    <s v="United States"/>
    <s v="Miami"/>
    <x v="2"/>
    <n v="33180"/>
    <x v="0"/>
    <x v="264"/>
    <x v="1"/>
    <x v="2"/>
    <x v="264"/>
    <n v="13.87"/>
    <n v="6"/>
    <n v="0.2"/>
    <n v="4.68"/>
    <n v="61.895999999999994"/>
    <n v="83.22"/>
    <n v="16.644000000000002"/>
    <n v="66.575999999999993"/>
  </r>
  <r>
    <n v="5629"/>
    <s v="CA-2017-148810"/>
    <x v="335"/>
    <x v="553"/>
    <x v="1"/>
    <s v="DR-12880"/>
    <s v="Dan Reichenbach"/>
    <x v="1"/>
    <s v="United States"/>
    <s v="Miami"/>
    <x v="2"/>
    <n v="33180"/>
    <x v="0"/>
    <x v="1756"/>
    <x v="0"/>
    <x v="1"/>
    <x v="1746"/>
    <n v="273.55"/>
    <n v="3"/>
    <n v="0.2"/>
    <n v="-13.68"/>
    <n v="670.2"/>
    <n v="820.65000000000009"/>
    <n v="164.13000000000002"/>
    <n v="656.5200000000001"/>
  </r>
  <r>
    <n v="5630"/>
    <s v="US-2016-146066"/>
    <x v="1036"/>
    <x v="319"/>
    <x v="0"/>
    <s v="RB-19465"/>
    <s v="Rick Bensley"/>
    <x v="2"/>
    <s v="United States"/>
    <s v="Philadelphia"/>
    <x v="9"/>
    <n v="19143"/>
    <x v="3"/>
    <x v="1000"/>
    <x v="0"/>
    <x v="3"/>
    <x v="992"/>
    <n v="815.29"/>
    <n v="9"/>
    <n v="0.4"/>
    <n v="-339.71"/>
    <n v="4742.2759999999998"/>
    <n v="7337.61"/>
    <n v="2935.0439999999999"/>
    <n v="4402.5659999999998"/>
  </r>
  <r>
    <n v="5631"/>
    <s v="CA-2014-127614"/>
    <x v="1058"/>
    <x v="1147"/>
    <x v="1"/>
    <s v="NF-18385"/>
    <s v="Natalie Fritzler"/>
    <x v="0"/>
    <s v="United States"/>
    <s v="Chesapeake"/>
    <x v="17"/>
    <n v="23320"/>
    <x v="0"/>
    <x v="475"/>
    <x v="2"/>
    <x v="11"/>
    <x v="476"/>
    <n v="234.45"/>
    <n v="3"/>
    <n v="0"/>
    <n v="103.16"/>
    <n v="600.18999999999994"/>
    <n v="703.34999999999991"/>
    <n v="0"/>
    <n v="703.34999999999991"/>
  </r>
  <r>
    <n v="5632"/>
    <s v="CA-2014-127614"/>
    <x v="1058"/>
    <x v="1147"/>
    <x v="1"/>
    <s v="NF-18385"/>
    <s v="Natalie Fritzler"/>
    <x v="0"/>
    <s v="United States"/>
    <s v="Chesapeake"/>
    <x v="17"/>
    <n v="23320"/>
    <x v="0"/>
    <x v="1021"/>
    <x v="0"/>
    <x v="3"/>
    <x v="1012"/>
    <n v="1256.22"/>
    <n v="6"/>
    <n v="0"/>
    <n v="75.37"/>
    <n v="7461.95"/>
    <n v="7537.32"/>
    <n v="0"/>
    <n v="7537.32"/>
  </r>
  <r>
    <n v="5633"/>
    <s v="CA-2014-127614"/>
    <x v="1058"/>
    <x v="1147"/>
    <x v="1"/>
    <s v="NF-18385"/>
    <s v="Natalie Fritzler"/>
    <x v="0"/>
    <s v="United States"/>
    <s v="Chesapeake"/>
    <x v="17"/>
    <n v="23320"/>
    <x v="0"/>
    <x v="44"/>
    <x v="1"/>
    <x v="8"/>
    <x v="44"/>
    <n v="17.46"/>
    <n v="2"/>
    <n v="0"/>
    <n v="8.2100000000000009"/>
    <n v="26.71"/>
    <n v="34.92"/>
    <n v="0"/>
    <n v="34.92"/>
  </r>
  <r>
    <n v="5634"/>
    <s v="CA-2016-101742"/>
    <x v="713"/>
    <x v="961"/>
    <x v="0"/>
    <s v="CR-12580"/>
    <s v="Clay Rozendal"/>
    <x v="2"/>
    <s v="United States"/>
    <s v="New York City"/>
    <x v="15"/>
    <n v="10009"/>
    <x v="3"/>
    <x v="620"/>
    <x v="1"/>
    <x v="8"/>
    <x v="620"/>
    <n v="10.53"/>
    <n v="7"/>
    <n v="0.2"/>
    <n v="3.68"/>
    <n v="55.287999999999997"/>
    <n v="73.709999999999994"/>
    <n v="14.741999999999999"/>
    <n v="58.967999999999996"/>
  </r>
  <r>
    <n v="5635"/>
    <s v="CA-2015-134943"/>
    <x v="901"/>
    <x v="726"/>
    <x v="2"/>
    <s v="SU-20665"/>
    <s v="Stephanie Ulpright"/>
    <x v="2"/>
    <s v="United States"/>
    <s v="Ann Arbor"/>
    <x v="12"/>
    <n v="48104"/>
    <x v="2"/>
    <x v="997"/>
    <x v="1"/>
    <x v="8"/>
    <x v="989"/>
    <n v="152.80000000000001"/>
    <n v="5"/>
    <n v="0"/>
    <n v="76.400000000000006"/>
    <n v="687.6"/>
    <n v="764"/>
    <n v="0"/>
    <n v="764"/>
  </r>
  <r>
    <n v="5636"/>
    <s v="CA-2017-123022"/>
    <x v="213"/>
    <x v="221"/>
    <x v="1"/>
    <s v="SC-20050"/>
    <s v="Sample Company A"/>
    <x v="2"/>
    <s v="United States"/>
    <s v="La Mesa"/>
    <x v="1"/>
    <n v="91941"/>
    <x v="1"/>
    <x v="340"/>
    <x v="1"/>
    <x v="8"/>
    <x v="340"/>
    <n v="82.56"/>
    <n v="5"/>
    <n v="0.2"/>
    <n v="28.9"/>
    <n v="301.34000000000003"/>
    <n v="412.8"/>
    <n v="82.56"/>
    <n v="330.24"/>
  </r>
  <r>
    <n v="5637"/>
    <s v="CA-2017-123022"/>
    <x v="213"/>
    <x v="221"/>
    <x v="1"/>
    <s v="SC-20050"/>
    <s v="Sample Company A"/>
    <x v="2"/>
    <s v="United States"/>
    <s v="La Mesa"/>
    <x v="1"/>
    <n v="91941"/>
    <x v="1"/>
    <x v="1523"/>
    <x v="2"/>
    <x v="11"/>
    <x v="1510"/>
    <n v="284.97000000000003"/>
    <n v="3"/>
    <n v="0"/>
    <n v="85.49"/>
    <n v="769.42000000000007"/>
    <n v="854.91000000000008"/>
    <n v="0"/>
    <n v="854.91000000000008"/>
  </r>
  <r>
    <n v="5638"/>
    <s v="CA-2017-113208"/>
    <x v="606"/>
    <x v="504"/>
    <x v="1"/>
    <s v="ML-18040"/>
    <s v="Michelle Lonsdale"/>
    <x v="1"/>
    <s v="United States"/>
    <s v="Dearborn"/>
    <x v="12"/>
    <n v="48126"/>
    <x v="2"/>
    <x v="1757"/>
    <x v="0"/>
    <x v="5"/>
    <x v="1747"/>
    <n v="60.84"/>
    <n v="3"/>
    <n v="0"/>
    <n v="23.12"/>
    <n v="159.4"/>
    <n v="182.52"/>
    <n v="0"/>
    <n v="182.52"/>
  </r>
  <r>
    <n v="5639"/>
    <s v="CA-2014-154893"/>
    <x v="1059"/>
    <x v="999"/>
    <x v="1"/>
    <s v="GM-14440"/>
    <s v="Gary McGarr"/>
    <x v="0"/>
    <s v="United States"/>
    <s v="San Diego"/>
    <x v="1"/>
    <n v="92024"/>
    <x v="1"/>
    <x v="157"/>
    <x v="0"/>
    <x v="1"/>
    <x v="158"/>
    <n v="1325.76"/>
    <n v="6"/>
    <n v="0.2"/>
    <n v="149.15"/>
    <n v="6214.4979999999996"/>
    <n v="7954.5599999999995"/>
    <n v="1590.912"/>
    <n v="6363.6479999999992"/>
  </r>
  <r>
    <n v="5640"/>
    <s v="CA-2014-154893"/>
    <x v="1059"/>
    <x v="999"/>
    <x v="1"/>
    <s v="GM-14440"/>
    <s v="Gary McGarr"/>
    <x v="0"/>
    <s v="United States"/>
    <s v="San Diego"/>
    <x v="1"/>
    <n v="92024"/>
    <x v="1"/>
    <x v="467"/>
    <x v="0"/>
    <x v="1"/>
    <x v="468"/>
    <n v="572.16"/>
    <n v="3"/>
    <n v="0.2"/>
    <n v="35.76"/>
    <n v="1337.424"/>
    <n v="1716.48"/>
    <n v="343.29600000000005"/>
    <n v="1373.184"/>
  </r>
  <r>
    <n v="5641"/>
    <s v="CA-2014-147900"/>
    <x v="865"/>
    <x v="919"/>
    <x v="1"/>
    <s v="JK-15640"/>
    <s v="Jim Kriz"/>
    <x v="2"/>
    <s v="United States"/>
    <s v="Lakewood"/>
    <x v="24"/>
    <n v="44107"/>
    <x v="3"/>
    <x v="1732"/>
    <x v="1"/>
    <x v="10"/>
    <x v="1720"/>
    <n v="28.8"/>
    <n v="9"/>
    <n v="0.2"/>
    <n v="10.08"/>
    <n v="197.27999999999997"/>
    <n v="259.2"/>
    <n v="51.84"/>
    <n v="207.35999999999999"/>
  </r>
  <r>
    <n v="5642"/>
    <s v="CA-2017-106355"/>
    <x v="459"/>
    <x v="710"/>
    <x v="2"/>
    <s v="AT-10435"/>
    <s v="Alyssa Tate"/>
    <x v="2"/>
    <s v="United States"/>
    <s v="Meriden"/>
    <x v="29"/>
    <n v="6450"/>
    <x v="3"/>
    <x v="21"/>
    <x v="1"/>
    <x v="6"/>
    <x v="21"/>
    <n v="11.12"/>
    <n v="4"/>
    <n v="0"/>
    <n v="2.89"/>
    <n v="41.589999999999996"/>
    <n v="44.48"/>
    <n v="0"/>
    <n v="44.48"/>
  </r>
  <r>
    <n v="5643"/>
    <s v="CA-2016-127985"/>
    <x v="178"/>
    <x v="1012"/>
    <x v="0"/>
    <s v="DB-12910"/>
    <s v="Daniel Byrd"/>
    <x v="2"/>
    <s v="United States"/>
    <s v="Columbus"/>
    <x v="32"/>
    <n v="31907"/>
    <x v="0"/>
    <x v="247"/>
    <x v="0"/>
    <x v="5"/>
    <x v="248"/>
    <n v="7.04"/>
    <n v="4"/>
    <n v="0"/>
    <n v="3.1"/>
    <n v="25.06"/>
    <n v="28.16"/>
    <n v="0"/>
    <n v="28.16"/>
  </r>
  <r>
    <n v="5644"/>
    <s v="CA-2015-166604"/>
    <x v="1060"/>
    <x v="1148"/>
    <x v="0"/>
    <s v="AH-10690"/>
    <s v="Anna Häberlin"/>
    <x v="1"/>
    <s v="United States"/>
    <s v="Roswell"/>
    <x v="32"/>
    <n v="30076"/>
    <x v="0"/>
    <x v="1303"/>
    <x v="1"/>
    <x v="12"/>
    <x v="1288"/>
    <n v="17.940000000000001"/>
    <n v="3"/>
    <n v="0"/>
    <n v="8.7899999999999991"/>
    <n v="45.030000000000008"/>
    <n v="53.820000000000007"/>
    <n v="0"/>
    <n v="53.820000000000007"/>
  </r>
  <r>
    <n v="5645"/>
    <s v="CA-2017-120719"/>
    <x v="721"/>
    <x v="762"/>
    <x v="2"/>
    <s v="SJ-20125"/>
    <s v="Sanjit Jacobs"/>
    <x v="2"/>
    <s v="United States"/>
    <s v="Seattle"/>
    <x v="4"/>
    <n v="98105"/>
    <x v="1"/>
    <x v="530"/>
    <x v="1"/>
    <x v="8"/>
    <x v="530"/>
    <n v="34.76"/>
    <n v="5"/>
    <n v="0.2"/>
    <n v="11.3"/>
    <n v="127.74"/>
    <n v="173.79999999999998"/>
    <n v="34.76"/>
    <n v="139.04"/>
  </r>
  <r>
    <n v="5646"/>
    <s v="CA-2017-127117"/>
    <x v="349"/>
    <x v="887"/>
    <x v="1"/>
    <s v="HM-14860"/>
    <s v="Harry Marie"/>
    <x v="1"/>
    <s v="United States"/>
    <s v="Morristown"/>
    <x v="30"/>
    <n v="7960"/>
    <x v="3"/>
    <x v="943"/>
    <x v="0"/>
    <x v="5"/>
    <x v="936"/>
    <n v="74.45"/>
    <n v="5"/>
    <n v="0"/>
    <n v="20.100000000000001"/>
    <n v="352.15"/>
    <n v="372.25"/>
    <n v="0"/>
    <n v="372.25"/>
  </r>
  <r>
    <n v="5647"/>
    <s v="CA-2015-104241"/>
    <x v="1038"/>
    <x v="96"/>
    <x v="1"/>
    <s v="AG-10495"/>
    <s v="Andrew Gjertsen"/>
    <x v="1"/>
    <s v="United States"/>
    <s v="Alexandria"/>
    <x v="17"/>
    <n v="22304"/>
    <x v="0"/>
    <x v="1001"/>
    <x v="0"/>
    <x v="5"/>
    <x v="993"/>
    <n v="192.22"/>
    <n v="14"/>
    <n v="0"/>
    <n v="69.2"/>
    <n v="2621.88"/>
    <n v="2691.08"/>
    <n v="0"/>
    <n v="2691.08"/>
  </r>
  <r>
    <n v="5648"/>
    <s v="CA-2017-168179"/>
    <x v="808"/>
    <x v="170"/>
    <x v="1"/>
    <s v="JB-16000"/>
    <s v="Joy Bell-"/>
    <x v="0"/>
    <s v="United States"/>
    <s v="Salt Lake City"/>
    <x v="7"/>
    <n v="84106"/>
    <x v="1"/>
    <x v="585"/>
    <x v="1"/>
    <x v="10"/>
    <x v="585"/>
    <n v="19.440000000000001"/>
    <n v="3"/>
    <n v="0"/>
    <n v="9.33"/>
    <n v="48.990000000000009"/>
    <n v="58.320000000000007"/>
    <n v="0"/>
    <n v="58.320000000000007"/>
  </r>
  <r>
    <n v="5649"/>
    <s v="CA-2017-142342"/>
    <x v="729"/>
    <x v="698"/>
    <x v="0"/>
    <s v="AJ-10795"/>
    <s v="Anthony Johnson"/>
    <x v="1"/>
    <s v="United States"/>
    <s v="Apple Valley"/>
    <x v="1"/>
    <n v="92307"/>
    <x v="1"/>
    <x v="1516"/>
    <x v="1"/>
    <x v="10"/>
    <x v="1503"/>
    <n v="32.4"/>
    <n v="5"/>
    <n v="0"/>
    <n v="15.55"/>
    <n v="146.44999999999999"/>
    <n v="162"/>
    <n v="0"/>
    <n v="162"/>
  </r>
  <r>
    <n v="5650"/>
    <s v="CA-2017-142342"/>
    <x v="729"/>
    <x v="698"/>
    <x v="0"/>
    <s v="AJ-10795"/>
    <s v="Anthony Johnson"/>
    <x v="1"/>
    <s v="United States"/>
    <s v="Apple Valley"/>
    <x v="1"/>
    <n v="92307"/>
    <x v="1"/>
    <x v="1758"/>
    <x v="1"/>
    <x v="12"/>
    <x v="1711"/>
    <n v="57.9"/>
    <n v="5"/>
    <n v="0"/>
    <n v="28.95"/>
    <n v="260.55"/>
    <n v="289.5"/>
    <n v="0"/>
    <n v="289.5"/>
  </r>
  <r>
    <n v="5651"/>
    <s v="CA-2017-142342"/>
    <x v="729"/>
    <x v="698"/>
    <x v="0"/>
    <s v="AJ-10795"/>
    <s v="Anthony Johnson"/>
    <x v="1"/>
    <s v="United States"/>
    <s v="Apple Valley"/>
    <x v="1"/>
    <n v="92307"/>
    <x v="1"/>
    <x v="1505"/>
    <x v="1"/>
    <x v="4"/>
    <x v="1492"/>
    <n v="10.56"/>
    <n v="2"/>
    <n v="0"/>
    <n v="0"/>
    <n v="21.12"/>
    <n v="21.12"/>
    <n v="0"/>
    <n v="21.12"/>
  </r>
  <r>
    <n v="5652"/>
    <s v="CA-2017-142342"/>
    <x v="729"/>
    <x v="698"/>
    <x v="0"/>
    <s v="AJ-10795"/>
    <s v="Anthony Johnson"/>
    <x v="1"/>
    <s v="United States"/>
    <s v="Apple Valley"/>
    <x v="1"/>
    <n v="92307"/>
    <x v="1"/>
    <x v="178"/>
    <x v="0"/>
    <x v="0"/>
    <x v="179"/>
    <n v="1194.17"/>
    <n v="5"/>
    <n v="0.15"/>
    <n v="210.74"/>
    <n v="4864.4825000000001"/>
    <n v="5970.85"/>
    <n v="895.62750000000005"/>
    <n v="5075.2224999999999"/>
  </r>
  <r>
    <n v="5653"/>
    <s v="CA-2017-109099"/>
    <x v="833"/>
    <x v="768"/>
    <x v="1"/>
    <s v="MM-18280"/>
    <s v="Muhammed MacIntyre"/>
    <x v="1"/>
    <s v="United States"/>
    <s v="New York City"/>
    <x v="15"/>
    <n v="10009"/>
    <x v="3"/>
    <x v="1522"/>
    <x v="1"/>
    <x v="10"/>
    <x v="1509"/>
    <n v="40.99"/>
    <n v="1"/>
    <n v="0"/>
    <n v="20.09"/>
    <n v="20.900000000000002"/>
    <n v="40.99"/>
    <n v="0"/>
    <n v="40.99"/>
  </r>
  <r>
    <n v="5654"/>
    <s v="US-2014-134187"/>
    <x v="130"/>
    <x v="193"/>
    <x v="1"/>
    <s v="TH-21235"/>
    <s v="Tiffany House"/>
    <x v="1"/>
    <s v="United States"/>
    <s v="Long Beach"/>
    <x v="1"/>
    <n v="90805"/>
    <x v="1"/>
    <x v="134"/>
    <x v="1"/>
    <x v="6"/>
    <x v="135"/>
    <n v="2.94"/>
    <n v="1"/>
    <n v="0"/>
    <n v="0.79"/>
    <n v="2.15"/>
    <n v="2.94"/>
    <n v="0"/>
    <n v="2.94"/>
  </r>
  <r>
    <n v="5655"/>
    <s v="CA-2016-145261"/>
    <x v="122"/>
    <x v="967"/>
    <x v="2"/>
    <s v="AH-10120"/>
    <s v="Adrian Hane"/>
    <x v="2"/>
    <s v="United States"/>
    <s v="Salem"/>
    <x v="21"/>
    <n v="97301"/>
    <x v="1"/>
    <x v="443"/>
    <x v="1"/>
    <x v="8"/>
    <x v="443"/>
    <n v="45.24"/>
    <n v="4"/>
    <n v="0.7"/>
    <n v="-30.16"/>
    <n v="84.448000000000008"/>
    <n v="180.96"/>
    <n v="126.672"/>
    <n v="54.288000000000011"/>
  </r>
  <r>
    <n v="5656"/>
    <s v="CA-2016-145261"/>
    <x v="122"/>
    <x v="967"/>
    <x v="2"/>
    <s v="AH-10120"/>
    <s v="Adrian Hane"/>
    <x v="2"/>
    <s v="United States"/>
    <s v="Salem"/>
    <x v="21"/>
    <n v="97301"/>
    <x v="1"/>
    <x v="512"/>
    <x v="1"/>
    <x v="6"/>
    <x v="512"/>
    <n v="18.690000000000001"/>
    <n v="4"/>
    <n v="0.2"/>
    <n v="2.34"/>
    <n v="57.468000000000004"/>
    <n v="74.760000000000005"/>
    <n v="14.952000000000002"/>
    <n v="59.808000000000007"/>
  </r>
  <r>
    <n v="5657"/>
    <s v="CA-2016-145261"/>
    <x v="122"/>
    <x v="967"/>
    <x v="2"/>
    <s v="AH-10120"/>
    <s v="Adrian Hane"/>
    <x v="2"/>
    <s v="United States"/>
    <s v="Salem"/>
    <x v="21"/>
    <n v="97301"/>
    <x v="1"/>
    <x v="1749"/>
    <x v="1"/>
    <x v="10"/>
    <x v="1739"/>
    <n v="11.65"/>
    <n v="2"/>
    <n v="0.2"/>
    <n v="3.79"/>
    <n v="14.850000000000001"/>
    <n v="23.3"/>
    <n v="4.66"/>
    <n v="18.64"/>
  </r>
  <r>
    <n v="5658"/>
    <s v="CA-2016-145261"/>
    <x v="122"/>
    <x v="967"/>
    <x v="2"/>
    <s v="AH-10120"/>
    <s v="Adrian Hane"/>
    <x v="2"/>
    <s v="United States"/>
    <s v="Salem"/>
    <x v="21"/>
    <n v="97301"/>
    <x v="1"/>
    <x v="437"/>
    <x v="2"/>
    <x v="11"/>
    <x v="437"/>
    <n v="112.78"/>
    <n v="3"/>
    <n v="0.2"/>
    <n v="-8.4600000000000009"/>
    <n v="279.13200000000001"/>
    <n v="338.34000000000003"/>
    <n v="67.668000000000006"/>
    <n v="270.67200000000003"/>
  </r>
  <r>
    <n v="5659"/>
    <s v="CA-2016-145261"/>
    <x v="122"/>
    <x v="967"/>
    <x v="2"/>
    <s v="AH-10120"/>
    <s v="Adrian Hane"/>
    <x v="2"/>
    <s v="United States"/>
    <s v="Salem"/>
    <x v="21"/>
    <n v="97301"/>
    <x v="1"/>
    <x v="1000"/>
    <x v="0"/>
    <x v="3"/>
    <x v="992"/>
    <n v="377.45"/>
    <n v="5"/>
    <n v="0.5"/>
    <n v="-264.22000000000003"/>
    <n v="1207.845"/>
    <n v="1887.25"/>
    <n v="943.625"/>
    <n v="943.625"/>
  </r>
  <r>
    <n v="5660"/>
    <s v="CA-2016-145261"/>
    <x v="122"/>
    <x v="967"/>
    <x v="2"/>
    <s v="AH-10120"/>
    <s v="Adrian Hane"/>
    <x v="2"/>
    <s v="United States"/>
    <s v="Salem"/>
    <x v="21"/>
    <n v="97301"/>
    <x v="1"/>
    <x v="1508"/>
    <x v="1"/>
    <x v="2"/>
    <x v="1495"/>
    <n v="15.94"/>
    <n v="4"/>
    <n v="0.2"/>
    <n v="5.18"/>
    <n v="45.827999999999996"/>
    <n v="63.76"/>
    <n v="12.752000000000001"/>
    <n v="51.007999999999996"/>
  </r>
  <r>
    <n v="5661"/>
    <s v="CA-2016-145261"/>
    <x v="122"/>
    <x v="967"/>
    <x v="2"/>
    <s v="AH-10120"/>
    <s v="Adrian Hane"/>
    <x v="2"/>
    <s v="United States"/>
    <s v="Salem"/>
    <x v="21"/>
    <n v="97301"/>
    <x v="1"/>
    <x v="1378"/>
    <x v="2"/>
    <x v="7"/>
    <x v="1363"/>
    <n v="28.68"/>
    <n v="3"/>
    <n v="0.2"/>
    <n v="-7.17"/>
    <n v="76.001999999999995"/>
    <n v="86.039999999999992"/>
    <n v="17.207999999999998"/>
    <n v="68.831999999999994"/>
  </r>
  <r>
    <n v="5662"/>
    <s v="CA-2016-108875"/>
    <x v="446"/>
    <x v="152"/>
    <x v="1"/>
    <s v="CL-12700"/>
    <s v="Craig Leslie"/>
    <x v="2"/>
    <s v="United States"/>
    <s v="Aurora"/>
    <x v="22"/>
    <n v="80013"/>
    <x v="1"/>
    <x v="278"/>
    <x v="0"/>
    <x v="5"/>
    <x v="278"/>
    <n v="21.44"/>
    <n v="2"/>
    <n v="0.2"/>
    <n v="7.5"/>
    <n v="26.804000000000002"/>
    <n v="42.88"/>
    <n v="8.5760000000000005"/>
    <n v="34.304000000000002"/>
  </r>
  <r>
    <n v="5663"/>
    <s v="CA-2016-108875"/>
    <x v="446"/>
    <x v="152"/>
    <x v="1"/>
    <s v="CL-12700"/>
    <s v="Craig Leslie"/>
    <x v="2"/>
    <s v="United States"/>
    <s v="Aurora"/>
    <x v="22"/>
    <n v="80013"/>
    <x v="1"/>
    <x v="1043"/>
    <x v="1"/>
    <x v="4"/>
    <x v="1032"/>
    <n v="511.06"/>
    <n v="9"/>
    <n v="0.2"/>
    <n v="-95.82"/>
    <n v="3775.4520000000002"/>
    <n v="4599.54"/>
    <n v="919.90800000000002"/>
    <n v="3679.6320000000001"/>
  </r>
  <r>
    <n v="5664"/>
    <s v="CA-2016-141957"/>
    <x v="658"/>
    <x v="246"/>
    <x v="3"/>
    <s v="JG-15310"/>
    <s v="Jason Gross"/>
    <x v="1"/>
    <s v="United States"/>
    <s v="Newark"/>
    <x v="24"/>
    <n v="43055"/>
    <x v="3"/>
    <x v="1759"/>
    <x v="1"/>
    <x v="6"/>
    <x v="1748"/>
    <n v="18.66"/>
    <n v="2"/>
    <n v="0.2"/>
    <n v="1.4"/>
    <n v="28.456000000000003"/>
    <n v="37.32"/>
    <n v="7.4640000000000004"/>
    <n v="29.856000000000002"/>
  </r>
  <r>
    <n v="5665"/>
    <s v="CA-2016-141957"/>
    <x v="658"/>
    <x v="246"/>
    <x v="3"/>
    <s v="JG-15310"/>
    <s v="Jason Gross"/>
    <x v="1"/>
    <s v="United States"/>
    <s v="Newark"/>
    <x v="24"/>
    <n v="43055"/>
    <x v="3"/>
    <x v="1085"/>
    <x v="1"/>
    <x v="8"/>
    <x v="1075"/>
    <n v="11.09"/>
    <n v="7"/>
    <n v="0.7"/>
    <n v="-8.1300000000000008"/>
    <n v="31.419000000000004"/>
    <n v="77.63"/>
    <n v="54.340999999999994"/>
    <n v="23.289000000000001"/>
  </r>
  <r>
    <n v="5666"/>
    <s v="CA-2016-141957"/>
    <x v="658"/>
    <x v="246"/>
    <x v="3"/>
    <s v="JG-15310"/>
    <s v="Jason Gross"/>
    <x v="1"/>
    <s v="United States"/>
    <s v="Newark"/>
    <x v="24"/>
    <n v="43055"/>
    <x v="3"/>
    <x v="225"/>
    <x v="1"/>
    <x v="4"/>
    <x v="226"/>
    <n v="66.69"/>
    <n v="1"/>
    <n v="0.2"/>
    <n v="4.17"/>
    <n v="49.181999999999995"/>
    <n v="66.69"/>
    <n v="13.338000000000001"/>
    <n v="53.351999999999997"/>
  </r>
  <r>
    <n v="5667"/>
    <s v="CA-2016-141957"/>
    <x v="658"/>
    <x v="246"/>
    <x v="3"/>
    <s v="JG-15310"/>
    <s v="Jason Gross"/>
    <x v="1"/>
    <s v="United States"/>
    <s v="Newark"/>
    <x v="24"/>
    <n v="43055"/>
    <x v="3"/>
    <x v="821"/>
    <x v="1"/>
    <x v="4"/>
    <x v="817"/>
    <n v="99.49"/>
    <n v="2"/>
    <n v="0.2"/>
    <n v="8.7100000000000009"/>
    <n v="150.47399999999999"/>
    <n v="198.98"/>
    <n v="39.795999999999999"/>
    <n v="159.184"/>
  </r>
  <r>
    <n v="5668"/>
    <s v="CA-2016-142405"/>
    <x v="725"/>
    <x v="35"/>
    <x v="1"/>
    <s v="SE-20110"/>
    <s v="Sanjit Engle"/>
    <x v="0"/>
    <s v="United States"/>
    <s v="Seattle"/>
    <x v="4"/>
    <n v="98103"/>
    <x v="1"/>
    <x v="676"/>
    <x v="1"/>
    <x v="2"/>
    <x v="676"/>
    <n v="14.62"/>
    <n v="2"/>
    <n v="0"/>
    <n v="6.87"/>
    <n v="22.369999999999997"/>
    <n v="29.24"/>
    <n v="0"/>
    <n v="29.24"/>
  </r>
  <r>
    <n v="5669"/>
    <s v="CA-2016-142405"/>
    <x v="725"/>
    <x v="35"/>
    <x v="1"/>
    <s v="SE-20110"/>
    <s v="Sanjit Engle"/>
    <x v="0"/>
    <s v="United States"/>
    <s v="Seattle"/>
    <x v="4"/>
    <n v="98103"/>
    <x v="1"/>
    <x v="544"/>
    <x v="1"/>
    <x v="8"/>
    <x v="544"/>
    <n v="53.98"/>
    <n v="14"/>
    <n v="0.2"/>
    <n v="17.54"/>
    <n v="587.03599999999994"/>
    <n v="755.71999999999991"/>
    <n v="151.14399999999998"/>
    <n v="604.57599999999991"/>
  </r>
  <r>
    <n v="5670"/>
    <s v="CA-2016-142405"/>
    <x v="725"/>
    <x v="35"/>
    <x v="1"/>
    <s v="SE-20110"/>
    <s v="Sanjit Engle"/>
    <x v="0"/>
    <s v="United States"/>
    <s v="Seattle"/>
    <x v="4"/>
    <n v="98103"/>
    <x v="1"/>
    <x v="1301"/>
    <x v="2"/>
    <x v="11"/>
    <x v="1286"/>
    <n v="389.97"/>
    <n v="3"/>
    <n v="0"/>
    <n v="132.59"/>
    <n v="1037.3200000000002"/>
    <n v="1169.9100000000001"/>
    <n v="0"/>
    <n v="1169.9100000000001"/>
  </r>
  <r>
    <n v="5671"/>
    <s v="CA-2015-141012"/>
    <x v="988"/>
    <x v="1149"/>
    <x v="0"/>
    <s v="TG-21640"/>
    <s v="Trudy Glocke"/>
    <x v="0"/>
    <s v="United States"/>
    <s v="Pocatello"/>
    <x v="45"/>
    <n v="83201"/>
    <x v="1"/>
    <x v="1740"/>
    <x v="0"/>
    <x v="5"/>
    <x v="1729"/>
    <n v="355.36"/>
    <n v="4"/>
    <n v="0"/>
    <n v="92.39"/>
    <n v="1329.05"/>
    <n v="1421.44"/>
    <n v="0"/>
    <n v="1421.44"/>
  </r>
  <r>
    <n v="5672"/>
    <s v="CA-2015-141012"/>
    <x v="988"/>
    <x v="1149"/>
    <x v="0"/>
    <s v="TG-21640"/>
    <s v="Trudy Glocke"/>
    <x v="0"/>
    <s v="United States"/>
    <s v="Pocatello"/>
    <x v="45"/>
    <n v="83201"/>
    <x v="1"/>
    <x v="1717"/>
    <x v="2"/>
    <x v="7"/>
    <x v="1704"/>
    <n v="140.38"/>
    <n v="3"/>
    <n v="0.2"/>
    <n v="8.77"/>
    <n v="328.142"/>
    <n v="421.14"/>
    <n v="84.228000000000009"/>
    <n v="336.91199999999998"/>
  </r>
  <r>
    <n v="5673"/>
    <s v="CA-2017-127922"/>
    <x v="855"/>
    <x v="548"/>
    <x v="1"/>
    <s v="SH-19975"/>
    <s v="Sally Hughsby"/>
    <x v="1"/>
    <s v="United States"/>
    <s v="Dallas"/>
    <x v="5"/>
    <n v="75081"/>
    <x v="2"/>
    <x v="1652"/>
    <x v="1"/>
    <x v="12"/>
    <x v="1641"/>
    <n v="15.84"/>
    <n v="2"/>
    <n v="0.2"/>
    <n v="5.54"/>
    <n v="19.804000000000002"/>
    <n v="31.68"/>
    <n v="6.3360000000000003"/>
    <n v="25.344000000000001"/>
  </r>
  <r>
    <n v="5674"/>
    <s v="CA-2017-127922"/>
    <x v="855"/>
    <x v="548"/>
    <x v="1"/>
    <s v="SH-19975"/>
    <s v="Sally Hughsby"/>
    <x v="1"/>
    <s v="United States"/>
    <s v="Dallas"/>
    <x v="5"/>
    <n v="75081"/>
    <x v="2"/>
    <x v="523"/>
    <x v="1"/>
    <x v="10"/>
    <x v="523"/>
    <n v="8.4499999999999993"/>
    <n v="2"/>
    <n v="0.2"/>
    <n v="2.64"/>
    <n v="10.879999999999999"/>
    <n v="16.899999999999999"/>
    <n v="3.38"/>
    <n v="13.52"/>
  </r>
  <r>
    <n v="5675"/>
    <s v="CA-2016-146318"/>
    <x v="115"/>
    <x v="1040"/>
    <x v="1"/>
    <s v="MC-17275"/>
    <s v="Marc Crier"/>
    <x v="0"/>
    <s v="United States"/>
    <s v="Seattle"/>
    <x v="4"/>
    <n v="98105"/>
    <x v="1"/>
    <x v="644"/>
    <x v="1"/>
    <x v="10"/>
    <x v="644"/>
    <n v="12.96"/>
    <n v="2"/>
    <n v="0"/>
    <n v="6.22"/>
    <n v="19.700000000000003"/>
    <n v="25.92"/>
    <n v="0"/>
    <n v="25.92"/>
  </r>
  <r>
    <n v="5676"/>
    <s v="CA-2014-135993"/>
    <x v="1061"/>
    <x v="1150"/>
    <x v="1"/>
    <s v="PJ-18835"/>
    <s v="Patrick Jones"/>
    <x v="1"/>
    <s v="United States"/>
    <s v="Seattle"/>
    <x v="4"/>
    <n v="98115"/>
    <x v="1"/>
    <x v="179"/>
    <x v="2"/>
    <x v="7"/>
    <x v="180"/>
    <n v="57.41"/>
    <n v="6"/>
    <n v="0.2"/>
    <n v="5.74"/>
    <n v="269.82799999999997"/>
    <n v="344.46"/>
    <n v="68.891999999999996"/>
    <n v="275.56799999999998"/>
  </r>
  <r>
    <n v="5677"/>
    <s v="CA-2014-135993"/>
    <x v="1061"/>
    <x v="1150"/>
    <x v="1"/>
    <s v="PJ-18835"/>
    <s v="Patrick Jones"/>
    <x v="1"/>
    <s v="United States"/>
    <s v="Seattle"/>
    <x v="4"/>
    <n v="98115"/>
    <x v="1"/>
    <x v="1691"/>
    <x v="2"/>
    <x v="11"/>
    <x v="1679"/>
    <n v="27.6"/>
    <n v="4"/>
    <n v="0"/>
    <n v="2.21"/>
    <n v="108.19000000000001"/>
    <n v="110.4"/>
    <n v="0"/>
    <n v="110.4"/>
  </r>
  <r>
    <n v="5678"/>
    <s v="CA-2014-126802"/>
    <x v="282"/>
    <x v="1061"/>
    <x v="1"/>
    <s v="ZC-21910"/>
    <s v="Zuschuss Carroll"/>
    <x v="0"/>
    <s v="United States"/>
    <s v="Chicago"/>
    <x v="10"/>
    <n v="60610"/>
    <x v="2"/>
    <x v="1525"/>
    <x v="0"/>
    <x v="5"/>
    <x v="1512"/>
    <n v="38.979999999999997"/>
    <n v="3"/>
    <n v="0.6"/>
    <n v="-50.67"/>
    <n v="97.445999999999998"/>
    <n v="116.94"/>
    <n v="70.164000000000001"/>
    <n v="46.775999999999996"/>
  </r>
  <r>
    <n v="5679"/>
    <s v="CA-2016-143924"/>
    <x v="1062"/>
    <x v="1151"/>
    <x v="1"/>
    <s v="SC-20680"/>
    <s v="Steve Carroll"/>
    <x v="2"/>
    <s v="United States"/>
    <s v="Holland"/>
    <x v="12"/>
    <n v="49423"/>
    <x v="2"/>
    <x v="848"/>
    <x v="1"/>
    <x v="13"/>
    <x v="128"/>
    <n v="20.440000000000001"/>
    <n v="7"/>
    <n v="0"/>
    <n v="9.1999999999999993"/>
    <n v="133.88000000000002"/>
    <n v="143.08000000000001"/>
    <n v="0"/>
    <n v="143.08000000000001"/>
  </r>
  <r>
    <n v="5680"/>
    <s v="CA-2016-143924"/>
    <x v="1062"/>
    <x v="1151"/>
    <x v="1"/>
    <s v="SC-20680"/>
    <s v="Steve Carroll"/>
    <x v="2"/>
    <s v="United States"/>
    <s v="Holland"/>
    <x v="12"/>
    <n v="49423"/>
    <x v="2"/>
    <x v="519"/>
    <x v="1"/>
    <x v="10"/>
    <x v="519"/>
    <n v="109.92"/>
    <n v="2"/>
    <n v="0"/>
    <n v="53.86"/>
    <n v="165.98000000000002"/>
    <n v="219.84"/>
    <n v="0"/>
    <n v="219.84"/>
  </r>
  <r>
    <n v="5681"/>
    <s v="CA-2016-141551"/>
    <x v="446"/>
    <x v="424"/>
    <x v="1"/>
    <s v="BP-11230"/>
    <s v="Benjamin Patterson"/>
    <x v="0"/>
    <s v="United States"/>
    <s v="Broken Arrow"/>
    <x v="26"/>
    <n v="74012"/>
    <x v="2"/>
    <x v="1206"/>
    <x v="1"/>
    <x v="8"/>
    <x v="1191"/>
    <n v="6.38"/>
    <n v="1"/>
    <n v="0"/>
    <n v="2.93"/>
    <n v="3.4499999999999997"/>
    <n v="6.38"/>
    <n v="0"/>
    <n v="6.38"/>
  </r>
  <r>
    <n v="5682"/>
    <s v="CA-2016-141551"/>
    <x v="446"/>
    <x v="424"/>
    <x v="1"/>
    <s v="BP-11230"/>
    <s v="Benjamin Patterson"/>
    <x v="0"/>
    <s v="United States"/>
    <s v="Broken Arrow"/>
    <x v="26"/>
    <n v="74012"/>
    <x v="2"/>
    <x v="55"/>
    <x v="1"/>
    <x v="10"/>
    <x v="55"/>
    <n v="6.48"/>
    <n v="1"/>
    <n v="0"/>
    <n v="3.11"/>
    <n v="3.3700000000000006"/>
    <n v="6.48"/>
    <n v="0"/>
    <n v="6.48"/>
  </r>
  <r>
    <n v="5683"/>
    <s v="CA-2014-164315"/>
    <x v="1063"/>
    <x v="521"/>
    <x v="1"/>
    <s v="RD-19585"/>
    <s v="Rob Dowd"/>
    <x v="0"/>
    <s v="United States"/>
    <s v="Athens"/>
    <x v="32"/>
    <n v="30605"/>
    <x v="0"/>
    <x v="1634"/>
    <x v="1"/>
    <x v="10"/>
    <x v="1624"/>
    <n v="15.84"/>
    <n v="3"/>
    <n v="0"/>
    <n v="7.13"/>
    <n v="40.389999999999993"/>
    <n v="47.519999999999996"/>
    <n v="0"/>
    <n v="47.519999999999996"/>
  </r>
  <r>
    <n v="5684"/>
    <s v="CA-2014-164315"/>
    <x v="1063"/>
    <x v="521"/>
    <x v="1"/>
    <s v="RD-19585"/>
    <s v="Rob Dowd"/>
    <x v="0"/>
    <s v="United States"/>
    <s v="Athens"/>
    <x v="32"/>
    <n v="30605"/>
    <x v="0"/>
    <x v="1521"/>
    <x v="2"/>
    <x v="7"/>
    <x v="1508"/>
    <n v="1049.93"/>
    <n v="7"/>
    <n v="0"/>
    <n v="293.98"/>
    <n v="7055.5300000000007"/>
    <n v="7349.51"/>
    <n v="0"/>
    <n v="7349.51"/>
  </r>
  <r>
    <n v="5685"/>
    <s v="CA-2014-164315"/>
    <x v="1063"/>
    <x v="521"/>
    <x v="1"/>
    <s v="RD-19585"/>
    <s v="Rob Dowd"/>
    <x v="0"/>
    <s v="United States"/>
    <s v="Athens"/>
    <x v="32"/>
    <n v="30605"/>
    <x v="0"/>
    <x v="1271"/>
    <x v="1"/>
    <x v="9"/>
    <x v="1256"/>
    <n v="154.9"/>
    <n v="5"/>
    <n v="0"/>
    <n v="40.270000000000003"/>
    <n v="734.23"/>
    <n v="774.5"/>
    <n v="0"/>
    <n v="774.5"/>
  </r>
  <r>
    <n v="5686"/>
    <s v="CA-2015-131072"/>
    <x v="599"/>
    <x v="745"/>
    <x v="3"/>
    <s v="KL-16645"/>
    <s v="Ken Lonsdale"/>
    <x v="0"/>
    <s v="United States"/>
    <s v="Seattle"/>
    <x v="4"/>
    <n v="98105"/>
    <x v="1"/>
    <x v="102"/>
    <x v="1"/>
    <x v="8"/>
    <x v="102"/>
    <n v="98.35"/>
    <n v="3"/>
    <n v="0.2"/>
    <n v="35.65"/>
    <n v="200.38999999999996"/>
    <n v="295.04999999999995"/>
    <n v="59.009999999999991"/>
    <n v="236.03999999999996"/>
  </r>
  <r>
    <n v="5687"/>
    <s v="CA-2014-131541"/>
    <x v="1064"/>
    <x v="1152"/>
    <x v="3"/>
    <s v="CK-12205"/>
    <s v="Chloris Kastensmidt"/>
    <x v="0"/>
    <s v="United States"/>
    <s v="Apopka"/>
    <x v="2"/>
    <n v="32712"/>
    <x v="0"/>
    <x v="110"/>
    <x v="1"/>
    <x v="13"/>
    <x v="110"/>
    <n v="14.32"/>
    <n v="5"/>
    <n v="0.2"/>
    <n v="5.19"/>
    <n v="52.089999999999996"/>
    <n v="71.599999999999994"/>
    <n v="14.32"/>
    <n v="57.279999999999994"/>
  </r>
  <r>
    <n v="5688"/>
    <s v="CA-2014-131541"/>
    <x v="1064"/>
    <x v="1152"/>
    <x v="3"/>
    <s v="CK-12205"/>
    <s v="Chloris Kastensmidt"/>
    <x v="0"/>
    <s v="United States"/>
    <s v="Apopka"/>
    <x v="2"/>
    <n v="32712"/>
    <x v="0"/>
    <x v="1251"/>
    <x v="0"/>
    <x v="5"/>
    <x v="1235"/>
    <n v="129.88999999999999"/>
    <n v="6"/>
    <n v="0.2"/>
    <n v="12.99"/>
    <n v="610.48199999999997"/>
    <n v="779.33999999999992"/>
    <n v="155.86799999999999"/>
    <n v="623.47199999999998"/>
  </r>
  <r>
    <n v="5689"/>
    <s v="CA-2014-131541"/>
    <x v="1064"/>
    <x v="1152"/>
    <x v="3"/>
    <s v="CK-12205"/>
    <s v="Chloris Kastensmidt"/>
    <x v="0"/>
    <s v="United States"/>
    <s v="Apopka"/>
    <x v="2"/>
    <n v="32712"/>
    <x v="0"/>
    <x v="1214"/>
    <x v="1"/>
    <x v="12"/>
    <x v="753"/>
    <n v="48.94"/>
    <n v="7"/>
    <n v="0.2"/>
    <n v="16.52"/>
    <n v="257.54399999999998"/>
    <n v="342.58"/>
    <n v="68.516000000000005"/>
    <n v="274.06399999999996"/>
  </r>
  <r>
    <n v="5690"/>
    <s v="CA-2015-119550"/>
    <x v="207"/>
    <x v="16"/>
    <x v="1"/>
    <s v="RB-19705"/>
    <s v="Roger Barcio"/>
    <x v="2"/>
    <s v="United States"/>
    <s v="Houston"/>
    <x v="5"/>
    <n v="77070"/>
    <x v="2"/>
    <x v="1745"/>
    <x v="0"/>
    <x v="1"/>
    <x v="1734"/>
    <n v="275.06"/>
    <n v="3"/>
    <n v="0.3"/>
    <n v="-90.38"/>
    <n v="668.00600000000009"/>
    <n v="825.18000000000006"/>
    <n v="247.554"/>
    <n v="577.62600000000009"/>
  </r>
  <r>
    <n v="5691"/>
    <s v="US-2015-138093"/>
    <x v="895"/>
    <x v="313"/>
    <x v="1"/>
    <s v="KM-16225"/>
    <s v="Kalyca Meade"/>
    <x v="1"/>
    <s v="United States"/>
    <s v="Baltimore"/>
    <x v="39"/>
    <n v="21215"/>
    <x v="3"/>
    <x v="1279"/>
    <x v="1"/>
    <x v="6"/>
    <x v="1264"/>
    <n v="27.36"/>
    <n v="9"/>
    <n v="0"/>
    <n v="9.3000000000000007"/>
    <n v="236.94"/>
    <n v="246.24"/>
    <n v="0"/>
    <n v="246.24"/>
  </r>
  <r>
    <n v="5692"/>
    <s v="US-2015-138093"/>
    <x v="895"/>
    <x v="313"/>
    <x v="1"/>
    <s v="KM-16225"/>
    <s v="Kalyca Meade"/>
    <x v="1"/>
    <s v="United States"/>
    <s v="Baltimore"/>
    <x v="39"/>
    <n v="21215"/>
    <x v="3"/>
    <x v="422"/>
    <x v="1"/>
    <x v="10"/>
    <x v="422"/>
    <n v="44.75"/>
    <n v="5"/>
    <n v="0"/>
    <n v="20.59"/>
    <n v="203.16"/>
    <n v="223.75"/>
    <n v="0"/>
    <n v="223.75"/>
  </r>
  <r>
    <n v="5693"/>
    <s v="US-2015-138093"/>
    <x v="895"/>
    <x v="313"/>
    <x v="1"/>
    <s v="KM-16225"/>
    <s v="Kalyca Meade"/>
    <x v="1"/>
    <s v="United States"/>
    <s v="Baltimore"/>
    <x v="39"/>
    <n v="21215"/>
    <x v="3"/>
    <x v="524"/>
    <x v="2"/>
    <x v="7"/>
    <x v="524"/>
    <n v="134.99"/>
    <n v="1"/>
    <n v="0"/>
    <n v="36.450000000000003"/>
    <n v="98.54"/>
    <n v="134.99"/>
    <n v="0"/>
    <n v="134.99"/>
  </r>
  <r>
    <n v="5694"/>
    <s v="US-2015-138093"/>
    <x v="895"/>
    <x v="313"/>
    <x v="1"/>
    <s v="KM-16225"/>
    <s v="Kalyca Meade"/>
    <x v="1"/>
    <s v="United States"/>
    <s v="Baltimore"/>
    <x v="39"/>
    <n v="21215"/>
    <x v="3"/>
    <x v="1714"/>
    <x v="1"/>
    <x v="10"/>
    <x v="1701"/>
    <n v="26.4"/>
    <n v="5"/>
    <n v="0"/>
    <n v="12.67"/>
    <n v="119.33"/>
    <n v="132"/>
    <n v="0"/>
    <n v="132"/>
  </r>
  <r>
    <n v="5695"/>
    <s v="US-2015-138093"/>
    <x v="895"/>
    <x v="313"/>
    <x v="1"/>
    <s v="KM-16225"/>
    <s v="Kalyca Meade"/>
    <x v="1"/>
    <s v="United States"/>
    <s v="Baltimore"/>
    <x v="39"/>
    <n v="21215"/>
    <x v="3"/>
    <x v="323"/>
    <x v="0"/>
    <x v="1"/>
    <x v="323"/>
    <n v="542.94000000000005"/>
    <n v="3"/>
    <n v="0"/>
    <n v="141.16"/>
    <n v="1487.66"/>
    <n v="1628.8200000000002"/>
    <n v="0"/>
    <n v="1628.8200000000002"/>
  </r>
  <r>
    <n v="5696"/>
    <s v="CA-2016-126165"/>
    <x v="465"/>
    <x v="477"/>
    <x v="0"/>
    <s v="AH-10465"/>
    <s v="Amy Hunt"/>
    <x v="0"/>
    <s v="United States"/>
    <s v="San Francisco"/>
    <x v="1"/>
    <n v="94109"/>
    <x v="1"/>
    <x v="972"/>
    <x v="0"/>
    <x v="3"/>
    <x v="966"/>
    <n v="71.09"/>
    <n v="2"/>
    <n v="0.2"/>
    <n v="-1.78"/>
    <n v="115.524"/>
    <n v="142.18"/>
    <n v="28.436000000000003"/>
    <n v="113.744"/>
  </r>
  <r>
    <n v="5697"/>
    <s v="CA-2017-126123"/>
    <x v="336"/>
    <x v="499"/>
    <x v="1"/>
    <s v="AG-10765"/>
    <s v="Anthony Garverick"/>
    <x v="2"/>
    <s v="United States"/>
    <s v="Chicago"/>
    <x v="10"/>
    <n v="60623"/>
    <x v="2"/>
    <x v="338"/>
    <x v="1"/>
    <x v="8"/>
    <x v="338"/>
    <n v="27.4"/>
    <n v="9"/>
    <n v="0.8"/>
    <n v="-42.46"/>
    <n v="91.78"/>
    <n v="246.6"/>
    <n v="197.28"/>
    <n v="49.319999999999993"/>
  </r>
  <r>
    <n v="5698"/>
    <s v="CA-2017-126123"/>
    <x v="336"/>
    <x v="499"/>
    <x v="1"/>
    <s v="AG-10765"/>
    <s v="Anthony Garverick"/>
    <x v="2"/>
    <s v="United States"/>
    <s v="Chicago"/>
    <x v="10"/>
    <n v="60623"/>
    <x v="2"/>
    <x v="1080"/>
    <x v="1"/>
    <x v="8"/>
    <x v="1070"/>
    <n v="13.46"/>
    <n v="1"/>
    <n v="0.8"/>
    <n v="-23.55"/>
    <n v="26.242000000000001"/>
    <n v="13.46"/>
    <n v="10.768000000000001"/>
    <n v="2.6920000000000002"/>
  </r>
  <r>
    <n v="5699"/>
    <s v="CA-2016-143441"/>
    <x v="732"/>
    <x v="519"/>
    <x v="3"/>
    <s v="EB-14170"/>
    <s v="Evan Bailliet"/>
    <x v="0"/>
    <s v="United States"/>
    <s v="Laredo"/>
    <x v="5"/>
    <n v="78041"/>
    <x v="2"/>
    <x v="579"/>
    <x v="1"/>
    <x v="2"/>
    <x v="579"/>
    <n v="11.84"/>
    <n v="1"/>
    <n v="0.2"/>
    <n v="4.4400000000000004"/>
    <n v="5.0319999999999991"/>
    <n v="11.84"/>
    <n v="2.3679999999999999"/>
    <n v="9.4719999999999995"/>
  </r>
  <r>
    <n v="5700"/>
    <s v="CA-2017-148320"/>
    <x v="132"/>
    <x v="834"/>
    <x v="1"/>
    <s v="PG-18895"/>
    <s v="Paul Gonzalez"/>
    <x v="0"/>
    <s v="United States"/>
    <s v="San Francisco"/>
    <x v="1"/>
    <n v="94109"/>
    <x v="1"/>
    <x v="1665"/>
    <x v="1"/>
    <x v="10"/>
    <x v="1653"/>
    <n v="35.880000000000003"/>
    <n v="6"/>
    <n v="0"/>
    <n v="17.579999999999998"/>
    <n v="197.70000000000005"/>
    <n v="215.28000000000003"/>
    <n v="0"/>
    <n v="215.28000000000003"/>
  </r>
  <r>
    <n v="5701"/>
    <s v="CA-2016-125661"/>
    <x v="390"/>
    <x v="482"/>
    <x v="2"/>
    <s v="CA-12055"/>
    <s v="Cathy Armstrong"/>
    <x v="2"/>
    <s v="United States"/>
    <s v="Cleveland"/>
    <x v="24"/>
    <n v="44105"/>
    <x v="3"/>
    <x v="618"/>
    <x v="1"/>
    <x v="12"/>
    <x v="618"/>
    <n v="40.75"/>
    <n v="3"/>
    <n v="0.2"/>
    <n v="15.28"/>
    <n v="82.52"/>
    <n v="122.25"/>
    <n v="24.450000000000003"/>
    <n v="97.8"/>
  </r>
  <r>
    <n v="5702"/>
    <s v="CA-2016-125661"/>
    <x v="390"/>
    <x v="482"/>
    <x v="2"/>
    <s v="CA-12055"/>
    <s v="Cathy Armstrong"/>
    <x v="2"/>
    <s v="United States"/>
    <s v="Cleveland"/>
    <x v="24"/>
    <n v="44105"/>
    <x v="3"/>
    <x v="1067"/>
    <x v="2"/>
    <x v="11"/>
    <x v="1056"/>
    <n v="139.96"/>
    <n v="5"/>
    <n v="0.2"/>
    <n v="-22.74"/>
    <n v="582.58000000000004"/>
    <n v="699.80000000000007"/>
    <n v="139.96"/>
    <n v="559.84"/>
  </r>
  <r>
    <n v="5703"/>
    <s v="US-2014-123519"/>
    <x v="637"/>
    <x v="444"/>
    <x v="1"/>
    <s v="SS-20875"/>
    <s v="Sung Shariari"/>
    <x v="0"/>
    <s v="United States"/>
    <s v="Marion"/>
    <x v="24"/>
    <n v="43302"/>
    <x v="3"/>
    <x v="950"/>
    <x v="1"/>
    <x v="6"/>
    <x v="943"/>
    <n v="2.62"/>
    <n v="1"/>
    <n v="0.2"/>
    <n v="0.3"/>
    <n v="1.796"/>
    <n v="2.62"/>
    <n v="0.52400000000000002"/>
    <n v="2.0960000000000001"/>
  </r>
  <r>
    <n v="5704"/>
    <s v="US-2014-123519"/>
    <x v="637"/>
    <x v="444"/>
    <x v="1"/>
    <s v="SS-20875"/>
    <s v="Sung Shariari"/>
    <x v="0"/>
    <s v="United States"/>
    <s v="Marion"/>
    <x v="24"/>
    <n v="43302"/>
    <x v="3"/>
    <x v="1337"/>
    <x v="0"/>
    <x v="3"/>
    <x v="1322"/>
    <n v="136.53"/>
    <n v="1"/>
    <n v="0.4"/>
    <n v="-52.34"/>
    <n v="134.25800000000001"/>
    <n v="136.53"/>
    <n v="54.612000000000002"/>
    <n v="81.918000000000006"/>
  </r>
  <r>
    <n v="5705"/>
    <s v="US-2014-123519"/>
    <x v="637"/>
    <x v="444"/>
    <x v="1"/>
    <s v="SS-20875"/>
    <s v="Sung Shariari"/>
    <x v="0"/>
    <s v="United States"/>
    <s v="Marion"/>
    <x v="24"/>
    <n v="43302"/>
    <x v="3"/>
    <x v="764"/>
    <x v="2"/>
    <x v="11"/>
    <x v="763"/>
    <n v="263.95999999999998"/>
    <n v="1"/>
    <n v="0.2"/>
    <n v="42.89"/>
    <n v="168.27799999999996"/>
    <n v="263.95999999999998"/>
    <n v="52.792000000000002"/>
    <n v="211.16799999999998"/>
  </r>
  <r>
    <n v="5706"/>
    <s v="CA-2014-155593"/>
    <x v="935"/>
    <x v="821"/>
    <x v="1"/>
    <s v="RP-19390"/>
    <s v="Resi Pölking"/>
    <x v="0"/>
    <s v="United States"/>
    <s v="Fairfield"/>
    <x v="29"/>
    <n v="6824"/>
    <x v="3"/>
    <x v="1562"/>
    <x v="1"/>
    <x v="14"/>
    <x v="1553"/>
    <n v="11.64"/>
    <n v="3"/>
    <n v="0"/>
    <n v="3.38"/>
    <n v="31.540000000000003"/>
    <n v="34.92"/>
    <n v="0"/>
    <n v="34.92"/>
  </r>
  <r>
    <n v="5707"/>
    <s v="CA-2017-136000"/>
    <x v="585"/>
    <x v="425"/>
    <x v="0"/>
    <s v="SC-20440"/>
    <s v="Shaun Chance"/>
    <x v="1"/>
    <s v="United States"/>
    <s v="New York City"/>
    <x v="15"/>
    <n v="10009"/>
    <x v="3"/>
    <x v="1595"/>
    <x v="1"/>
    <x v="8"/>
    <x v="1587"/>
    <n v="40.18"/>
    <n v="3"/>
    <n v="0.2"/>
    <n v="14.56"/>
    <n v="81.871999999999986"/>
    <n v="120.53999999999999"/>
    <n v="24.108000000000001"/>
    <n v="96.431999999999988"/>
  </r>
  <r>
    <n v="5708"/>
    <s v="US-2015-160857"/>
    <x v="412"/>
    <x v="1153"/>
    <x v="1"/>
    <s v="NW-18400"/>
    <s v="Natalie Webber"/>
    <x v="0"/>
    <s v="United States"/>
    <s v="New York City"/>
    <x v="15"/>
    <n v="10024"/>
    <x v="3"/>
    <x v="750"/>
    <x v="0"/>
    <x v="5"/>
    <x v="748"/>
    <n v="79.44"/>
    <n v="3"/>
    <n v="0"/>
    <n v="30.19"/>
    <n v="208.13"/>
    <n v="238.32"/>
    <n v="0"/>
    <n v="238.32"/>
  </r>
  <r>
    <n v="5709"/>
    <s v="US-2015-160857"/>
    <x v="412"/>
    <x v="1153"/>
    <x v="1"/>
    <s v="NW-18400"/>
    <s v="Natalie Webber"/>
    <x v="0"/>
    <s v="United States"/>
    <s v="New York City"/>
    <x v="15"/>
    <n v="10024"/>
    <x v="3"/>
    <x v="1420"/>
    <x v="1"/>
    <x v="14"/>
    <x v="1408"/>
    <n v="357.93"/>
    <n v="3"/>
    <n v="0"/>
    <n v="7.16"/>
    <n v="1066.6299999999999"/>
    <n v="1073.79"/>
    <n v="0"/>
    <n v="1073.79"/>
  </r>
  <r>
    <n v="5710"/>
    <s v="US-2015-160857"/>
    <x v="412"/>
    <x v="1153"/>
    <x v="1"/>
    <s v="NW-18400"/>
    <s v="Natalie Webber"/>
    <x v="0"/>
    <s v="United States"/>
    <s v="New York City"/>
    <x v="15"/>
    <n v="10024"/>
    <x v="3"/>
    <x v="474"/>
    <x v="0"/>
    <x v="1"/>
    <x v="475"/>
    <n v="127.76"/>
    <n v="2"/>
    <n v="0.1"/>
    <n v="21.29"/>
    <n v="208.67800000000003"/>
    <n v="255.52"/>
    <n v="25.552000000000003"/>
    <n v="229.96800000000002"/>
  </r>
  <r>
    <n v="5711"/>
    <s v="US-2015-160857"/>
    <x v="412"/>
    <x v="1153"/>
    <x v="1"/>
    <s v="NW-18400"/>
    <s v="Natalie Webber"/>
    <x v="0"/>
    <s v="United States"/>
    <s v="New York City"/>
    <x v="15"/>
    <n v="10024"/>
    <x v="3"/>
    <x v="361"/>
    <x v="2"/>
    <x v="16"/>
    <x v="361"/>
    <n v="2799.94"/>
    <n v="7"/>
    <n v="0.2"/>
    <n v="1014.98"/>
    <n v="14664.684000000001"/>
    <n v="19599.580000000002"/>
    <n v="3919.9160000000006"/>
    <n v="15679.664000000001"/>
  </r>
  <r>
    <n v="5712"/>
    <s v="US-2015-160857"/>
    <x v="412"/>
    <x v="1153"/>
    <x v="1"/>
    <s v="NW-18400"/>
    <s v="Natalie Webber"/>
    <x v="0"/>
    <s v="United States"/>
    <s v="New York City"/>
    <x v="15"/>
    <n v="10024"/>
    <x v="3"/>
    <x v="1541"/>
    <x v="1"/>
    <x v="10"/>
    <x v="1529"/>
    <n v="19.440000000000001"/>
    <n v="3"/>
    <n v="0"/>
    <n v="9.33"/>
    <n v="48.990000000000009"/>
    <n v="58.320000000000007"/>
    <n v="0"/>
    <n v="58.320000000000007"/>
  </r>
  <r>
    <n v="5713"/>
    <s v="CA-2017-115805"/>
    <x v="689"/>
    <x v="849"/>
    <x v="3"/>
    <s v="KW-16435"/>
    <s v="Katrina Willman"/>
    <x v="0"/>
    <s v="United States"/>
    <s v="Chicago"/>
    <x v="10"/>
    <n v="60653"/>
    <x v="2"/>
    <x v="521"/>
    <x v="2"/>
    <x v="7"/>
    <x v="521"/>
    <n v="36.79"/>
    <n v="1"/>
    <n v="0.2"/>
    <n v="4.1399999999999997"/>
    <n v="25.291999999999998"/>
    <n v="36.79"/>
    <n v="7.3580000000000005"/>
    <n v="29.431999999999999"/>
  </r>
  <r>
    <n v="5714"/>
    <s v="US-2014-143707"/>
    <x v="72"/>
    <x v="1154"/>
    <x v="1"/>
    <s v="HR-14770"/>
    <s v="Hallie Redmond"/>
    <x v="2"/>
    <s v="United States"/>
    <s v="New York City"/>
    <x v="15"/>
    <n v="10035"/>
    <x v="3"/>
    <x v="869"/>
    <x v="2"/>
    <x v="7"/>
    <x v="863"/>
    <n v="5.94"/>
    <n v="3"/>
    <n v="0"/>
    <n v="1.6"/>
    <n v="16.22"/>
    <n v="17.82"/>
    <n v="0"/>
    <n v="17.82"/>
  </r>
  <r>
    <n v="5715"/>
    <s v="CA-2017-116939"/>
    <x v="145"/>
    <x v="289"/>
    <x v="1"/>
    <s v="AG-10900"/>
    <s v="Arthur Gainer"/>
    <x v="0"/>
    <s v="United States"/>
    <s v="Richmond"/>
    <x v="17"/>
    <n v="23223"/>
    <x v="0"/>
    <x v="841"/>
    <x v="1"/>
    <x v="4"/>
    <x v="835"/>
    <n v="177.55"/>
    <n v="5"/>
    <n v="0"/>
    <n v="47.94"/>
    <n v="839.81"/>
    <n v="887.75"/>
    <n v="0"/>
    <n v="887.75"/>
  </r>
  <r>
    <n v="5716"/>
    <s v="CA-2015-124107"/>
    <x v="330"/>
    <x v="1141"/>
    <x v="0"/>
    <s v="BM-11650"/>
    <s v="Brian Moss"/>
    <x v="1"/>
    <s v="United States"/>
    <s v="Ann Arbor"/>
    <x v="12"/>
    <n v="48104"/>
    <x v="2"/>
    <x v="695"/>
    <x v="2"/>
    <x v="11"/>
    <x v="695"/>
    <n v="619.95000000000005"/>
    <n v="5"/>
    <n v="0"/>
    <n v="111.59"/>
    <n v="2988.16"/>
    <n v="3099.75"/>
    <n v="0"/>
    <n v="3099.75"/>
  </r>
  <r>
    <n v="5717"/>
    <s v="CA-2015-124107"/>
    <x v="330"/>
    <x v="1141"/>
    <x v="0"/>
    <s v="BM-11650"/>
    <s v="Brian Moss"/>
    <x v="1"/>
    <s v="United States"/>
    <s v="Ann Arbor"/>
    <x v="12"/>
    <n v="48104"/>
    <x v="2"/>
    <x v="119"/>
    <x v="2"/>
    <x v="7"/>
    <x v="119"/>
    <n v="29.16"/>
    <n v="3"/>
    <n v="0"/>
    <n v="8.4600000000000009"/>
    <n v="79.02000000000001"/>
    <n v="87.48"/>
    <n v="0"/>
    <n v="87.48"/>
  </r>
  <r>
    <n v="5718"/>
    <s v="CA-2015-124107"/>
    <x v="330"/>
    <x v="1141"/>
    <x v="0"/>
    <s v="BM-11650"/>
    <s v="Brian Moss"/>
    <x v="1"/>
    <s v="United States"/>
    <s v="Ann Arbor"/>
    <x v="12"/>
    <n v="48104"/>
    <x v="2"/>
    <x v="1451"/>
    <x v="1"/>
    <x v="12"/>
    <x v="153"/>
    <n v="57.96"/>
    <n v="7"/>
    <n v="0"/>
    <n v="27.24"/>
    <n v="378.48"/>
    <n v="405.72"/>
    <n v="0"/>
    <n v="405.72"/>
  </r>
  <r>
    <n v="5719"/>
    <s v="CA-2015-124107"/>
    <x v="330"/>
    <x v="1141"/>
    <x v="0"/>
    <s v="BM-11650"/>
    <s v="Brian Moss"/>
    <x v="1"/>
    <s v="United States"/>
    <s v="Ann Arbor"/>
    <x v="12"/>
    <n v="48104"/>
    <x v="2"/>
    <x v="930"/>
    <x v="1"/>
    <x v="9"/>
    <x v="923"/>
    <n v="29.4"/>
    <n v="3"/>
    <n v="0.1"/>
    <n v="5.23"/>
    <n v="74.149999999999991"/>
    <n v="88.199999999999989"/>
    <n v="8.8199999999999985"/>
    <n v="79.38"/>
  </r>
  <r>
    <n v="5720"/>
    <s v="CA-2017-126550"/>
    <x v="1065"/>
    <x v="504"/>
    <x v="0"/>
    <s v="RD-19720"/>
    <s v="Roger Demir"/>
    <x v="0"/>
    <s v="United States"/>
    <s v="Lafayette"/>
    <x v="14"/>
    <n v="47905"/>
    <x v="2"/>
    <x v="1569"/>
    <x v="1"/>
    <x v="4"/>
    <x v="1560"/>
    <n v="81.400000000000006"/>
    <n v="5"/>
    <n v="0"/>
    <n v="21.16"/>
    <n v="385.84"/>
    <n v="407"/>
    <n v="0"/>
    <n v="407"/>
  </r>
  <r>
    <n v="5721"/>
    <s v="CA-2015-138674"/>
    <x v="717"/>
    <x v="50"/>
    <x v="2"/>
    <s v="KB-16585"/>
    <s v="Ken Black"/>
    <x v="1"/>
    <s v="United States"/>
    <s v="Springfield"/>
    <x v="21"/>
    <n v="97477"/>
    <x v="1"/>
    <x v="52"/>
    <x v="1"/>
    <x v="13"/>
    <x v="52"/>
    <n v="8.7200000000000006"/>
    <n v="5"/>
    <n v="0.2"/>
    <n v="2.29"/>
    <n v="32.590000000000003"/>
    <n v="43.6"/>
    <n v="8.7200000000000006"/>
    <n v="34.880000000000003"/>
  </r>
  <r>
    <n v="5722"/>
    <s v="CA-2015-138674"/>
    <x v="717"/>
    <x v="50"/>
    <x v="2"/>
    <s v="KB-16585"/>
    <s v="Ken Black"/>
    <x v="1"/>
    <s v="United States"/>
    <s v="Springfield"/>
    <x v="21"/>
    <n v="97477"/>
    <x v="1"/>
    <x v="1302"/>
    <x v="2"/>
    <x v="11"/>
    <x v="1287"/>
    <n v="91.18"/>
    <n v="3"/>
    <n v="0.2"/>
    <n v="4.5599999999999996"/>
    <n v="214.27200000000002"/>
    <n v="273.54000000000002"/>
    <n v="54.708000000000006"/>
    <n v="218.83200000000002"/>
  </r>
  <r>
    <n v="5723"/>
    <s v="CA-2015-138674"/>
    <x v="717"/>
    <x v="50"/>
    <x v="2"/>
    <s v="KB-16585"/>
    <s v="Ken Black"/>
    <x v="1"/>
    <s v="United States"/>
    <s v="Springfield"/>
    <x v="21"/>
    <n v="97477"/>
    <x v="1"/>
    <x v="1233"/>
    <x v="2"/>
    <x v="11"/>
    <x v="1216"/>
    <n v="159.97"/>
    <n v="4"/>
    <n v="0.2"/>
    <n v="29.99"/>
    <n v="481.91399999999999"/>
    <n v="639.88"/>
    <n v="127.976"/>
    <n v="511.904"/>
  </r>
  <r>
    <n v="5724"/>
    <s v="CA-2016-165820"/>
    <x v="182"/>
    <x v="424"/>
    <x v="1"/>
    <s v="DW-13585"/>
    <s v="Dorothy Wardle"/>
    <x v="1"/>
    <s v="United States"/>
    <s v="San Francisco"/>
    <x v="1"/>
    <n v="94109"/>
    <x v="1"/>
    <x v="832"/>
    <x v="1"/>
    <x v="10"/>
    <x v="827"/>
    <n v="12.96"/>
    <n v="2"/>
    <n v="0"/>
    <n v="6.22"/>
    <n v="19.700000000000003"/>
    <n v="25.92"/>
    <n v="0"/>
    <n v="25.92"/>
  </r>
  <r>
    <n v="5725"/>
    <s v="CA-2014-103191"/>
    <x v="358"/>
    <x v="1138"/>
    <x v="1"/>
    <s v="VG-21805"/>
    <s v="Vivek Grady"/>
    <x v="1"/>
    <s v="United States"/>
    <s v="Chicago"/>
    <x v="10"/>
    <n v="60653"/>
    <x v="2"/>
    <x v="942"/>
    <x v="1"/>
    <x v="4"/>
    <x v="935"/>
    <n v="331.54"/>
    <n v="3"/>
    <n v="0.2"/>
    <n v="-82.88"/>
    <n v="878.57600000000014"/>
    <n v="994.62000000000012"/>
    <n v="198.92400000000004"/>
    <n v="795.69600000000014"/>
  </r>
  <r>
    <n v="5726"/>
    <s v="CA-2015-103933"/>
    <x v="12"/>
    <x v="538"/>
    <x v="2"/>
    <s v="DR-12880"/>
    <s v="Dan Reichenbach"/>
    <x v="1"/>
    <s v="United States"/>
    <s v="New York City"/>
    <x v="15"/>
    <n v="10011"/>
    <x v="3"/>
    <x v="1336"/>
    <x v="2"/>
    <x v="11"/>
    <x v="1321"/>
    <n v="899.91"/>
    <n v="9"/>
    <n v="0"/>
    <n v="395.96"/>
    <n v="7703.23"/>
    <n v="8099.19"/>
    <n v="0"/>
    <n v="8099.19"/>
  </r>
  <r>
    <n v="5727"/>
    <s v="CA-2015-110548"/>
    <x v="124"/>
    <x v="970"/>
    <x v="1"/>
    <s v="AH-10690"/>
    <s v="Anna Häberlin"/>
    <x v="1"/>
    <s v="United States"/>
    <s v="Houston"/>
    <x v="5"/>
    <n v="77095"/>
    <x v="2"/>
    <x v="981"/>
    <x v="2"/>
    <x v="7"/>
    <x v="974"/>
    <n v="946.34"/>
    <n v="7"/>
    <n v="0.2"/>
    <n v="118.29"/>
    <n v="5181.2139999999999"/>
    <n v="6624.38"/>
    <n v="1324.8760000000002"/>
    <n v="5299.5039999999999"/>
  </r>
  <r>
    <n v="5728"/>
    <s v="CA-2017-117324"/>
    <x v="166"/>
    <x v="114"/>
    <x v="1"/>
    <s v="JP-15520"/>
    <s v="Jeremy Pistek"/>
    <x v="0"/>
    <s v="United States"/>
    <s v="Madison"/>
    <x v="6"/>
    <n v="53711"/>
    <x v="2"/>
    <x v="1089"/>
    <x v="2"/>
    <x v="11"/>
    <x v="1079"/>
    <n v="178.11"/>
    <n v="3"/>
    <n v="0"/>
    <n v="32.06"/>
    <n v="502.27000000000004"/>
    <n v="534.33000000000004"/>
    <n v="0"/>
    <n v="534.33000000000004"/>
  </r>
  <r>
    <n v="5729"/>
    <s v="CA-2017-117324"/>
    <x v="166"/>
    <x v="114"/>
    <x v="1"/>
    <s v="JP-15520"/>
    <s v="Jeremy Pistek"/>
    <x v="0"/>
    <s v="United States"/>
    <s v="Madison"/>
    <x v="6"/>
    <n v="53711"/>
    <x v="2"/>
    <x v="963"/>
    <x v="1"/>
    <x v="9"/>
    <x v="956"/>
    <n v="1089.75"/>
    <n v="3"/>
    <n v="0"/>
    <n v="305.13"/>
    <n v="2964.12"/>
    <n v="3269.25"/>
    <n v="0"/>
    <n v="3269.25"/>
  </r>
  <r>
    <n v="5730"/>
    <s v="CA-2017-117324"/>
    <x v="166"/>
    <x v="114"/>
    <x v="1"/>
    <s v="JP-15520"/>
    <s v="Jeremy Pistek"/>
    <x v="0"/>
    <s v="United States"/>
    <s v="Madison"/>
    <x v="6"/>
    <n v="53711"/>
    <x v="2"/>
    <x v="580"/>
    <x v="1"/>
    <x v="2"/>
    <x v="580"/>
    <n v="61.06"/>
    <n v="2"/>
    <n v="0"/>
    <n v="28.09"/>
    <n v="94.03"/>
    <n v="122.12"/>
    <n v="0"/>
    <n v="122.12"/>
  </r>
  <r>
    <n v="5731"/>
    <s v="CA-2017-117324"/>
    <x v="166"/>
    <x v="114"/>
    <x v="1"/>
    <s v="JP-15520"/>
    <s v="Jeremy Pistek"/>
    <x v="0"/>
    <s v="United States"/>
    <s v="Madison"/>
    <x v="6"/>
    <n v="53711"/>
    <x v="2"/>
    <x v="1121"/>
    <x v="0"/>
    <x v="0"/>
    <x v="1109"/>
    <n v="459.92"/>
    <n v="4"/>
    <n v="0"/>
    <n v="41.39"/>
    <n v="1798.29"/>
    <n v="1839.68"/>
    <n v="0"/>
    <n v="1839.68"/>
  </r>
  <r>
    <n v="5732"/>
    <s v="CA-2017-117324"/>
    <x v="166"/>
    <x v="114"/>
    <x v="1"/>
    <s v="JP-15520"/>
    <s v="Jeremy Pistek"/>
    <x v="0"/>
    <s v="United States"/>
    <s v="Madison"/>
    <x v="6"/>
    <n v="53711"/>
    <x v="2"/>
    <x v="320"/>
    <x v="1"/>
    <x v="10"/>
    <x v="320"/>
    <n v="27.52"/>
    <n v="4"/>
    <n v="0"/>
    <n v="12.66"/>
    <n v="97.42"/>
    <n v="110.08"/>
    <n v="0"/>
    <n v="110.08"/>
  </r>
  <r>
    <n v="5733"/>
    <s v="CA-2017-143574"/>
    <x v="222"/>
    <x v="354"/>
    <x v="2"/>
    <s v="DR-12880"/>
    <s v="Dan Reichenbach"/>
    <x v="1"/>
    <s v="United States"/>
    <s v="Milford"/>
    <x v="29"/>
    <n v="6460"/>
    <x v="3"/>
    <x v="1531"/>
    <x v="0"/>
    <x v="0"/>
    <x v="1518"/>
    <n v="638.82000000000005"/>
    <n v="9"/>
    <n v="0"/>
    <n v="185.26"/>
    <n v="5564.12"/>
    <n v="5749.38"/>
    <n v="0"/>
    <n v="5749.38"/>
  </r>
  <r>
    <n v="5734"/>
    <s v="CA-2017-143574"/>
    <x v="222"/>
    <x v="354"/>
    <x v="2"/>
    <s v="DR-12880"/>
    <s v="Dan Reichenbach"/>
    <x v="1"/>
    <s v="United States"/>
    <s v="Milford"/>
    <x v="29"/>
    <n v="6460"/>
    <x v="3"/>
    <x v="682"/>
    <x v="1"/>
    <x v="14"/>
    <x v="682"/>
    <n v="30.69"/>
    <n v="3"/>
    <n v="0"/>
    <n v="7.98"/>
    <n v="84.09"/>
    <n v="92.070000000000007"/>
    <n v="0"/>
    <n v="92.070000000000007"/>
  </r>
  <r>
    <n v="5735"/>
    <s v="CA-2017-143574"/>
    <x v="222"/>
    <x v="354"/>
    <x v="2"/>
    <s v="DR-12880"/>
    <s v="Dan Reichenbach"/>
    <x v="1"/>
    <s v="United States"/>
    <s v="Milford"/>
    <x v="29"/>
    <n v="6460"/>
    <x v="3"/>
    <x v="980"/>
    <x v="0"/>
    <x v="5"/>
    <x v="973"/>
    <n v="25.16"/>
    <n v="2"/>
    <n v="0"/>
    <n v="8.5500000000000007"/>
    <n v="41.769999999999996"/>
    <n v="50.32"/>
    <n v="0"/>
    <n v="50.32"/>
  </r>
  <r>
    <n v="5736"/>
    <s v="CA-2014-111773"/>
    <x v="290"/>
    <x v="890"/>
    <x v="1"/>
    <s v="JK-15625"/>
    <s v="Jim Karlsson"/>
    <x v="0"/>
    <s v="United States"/>
    <s v="New York City"/>
    <x v="15"/>
    <n v="10024"/>
    <x v="3"/>
    <x v="1458"/>
    <x v="1"/>
    <x v="8"/>
    <x v="1444"/>
    <n v="13.92"/>
    <n v="3"/>
    <n v="0.2"/>
    <n v="4.87"/>
    <n v="28.538"/>
    <n v="41.76"/>
    <n v="8.3520000000000003"/>
    <n v="33.408000000000001"/>
  </r>
  <r>
    <n v="5737"/>
    <s v="CA-2014-148614"/>
    <x v="407"/>
    <x v="1155"/>
    <x v="1"/>
    <s v="MV-17485"/>
    <s v="Mark Van Huff"/>
    <x v="0"/>
    <s v="United States"/>
    <s v="Los Angeles"/>
    <x v="1"/>
    <n v="90049"/>
    <x v="1"/>
    <x v="364"/>
    <x v="1"/>
    <x v="10"/>
    <x v="364"/>
    <n v="19.36"/>
    <n v="2"/>
    <n v="0"/>
    <n v="9.2899999999999991"/>
    <n v="29.43"/>
    <n v="38.72"/>
    <n v="0"/>
    <n v="38.72"/>
  </r>
  <r>
    <n v="5738"/>
    <s v="CA-2014-148614"/>
    <x v="407"/>
    <x v="1155"/>
    <x v="1"/>
    <s v="MV-17485"/>
    <s v="Mark Van Huff"/>
    <x v="0"/>
    <s v="United States"/>
    <s v="Los Angeles"/>
    <x v="1"/>
    <n v="90049"/>
    <x v="1"/>
    <x v="76"/>
    <x v="0"/>
    <x v="5"/>
    <x v="76"/>
    <n v="19.3"/>
    <n v="2"/>
    <n v="0"/>
    <n v="5.79"/>
    <n v="32.81"/>
    <n v="38.6"/>
    <n v="0"/>
    <n v="38.6"/>
  </r>
  <r>
    <n v="5739"/>
    <s v="CA-2017-156139"/>
    <x v="413"/>
    <x v="335"/>
    <x v="1"/>
    <s v="BP-11155"/>
    <s v="Becky Pak"/>
    <x v="0"/>
    <s v="United States"/>
    <s v="San Francisco"/>
    <x v="1"/>
    <n v="94109"/>
    <x v="1"/>
    <x v="1399"/>
    <x v="1"/>
    <x v="8"/>
    <x v="1386"/>
    <n v="38.380000000000003"/>
    <n v="3"/>
    <n v="0.2"/>
    <n v="13.43"/>
    <n v="78.682000000000016"/>
    <n v="115.14000000000001"/>
    <n v="23.028000000000006"/>
    <n v="92.112000000000009"/>
  </r>
  <r>
    <n v="5740"/>
    <s v="US-2017-147886"/>
    <x v="615"/>
    <x v="866"/>
    <x v="2"/>
    <s v="DH-13075"/>
    <s v="Dave Hallsten"/>
    <x v="1"/>
    <s v="United States"/>
    <s v="Fairfield"/>
    <x v="1"/>
    <n v="94533"/>
    <x v="1"/>
    <x v="1641"/>
    <x v="1"/>
    <x v="10"/>
    <x v="1631"/>
    <n v="12.96"/>
    <n v="2"/>
    <n v="0"/>
    <n v="6.35"/>
    <n v="19.57"/>
    <n v="25.92"/>
    <n v="0"/>
    <n v="25.92"/>
  </r>
  <r>
    <n v="5741"/>
    <s v="US-2017-147886"/>
    <x v="615"/>
    <x v="866"/>
    <x v="2"/>
    <s v="DH-13075"/>
    <s v="Dave Hallsten"/>
    <x v="1"/>
    <s v="United States"/>
    <s v="Fairfield"/>
    <x v="1"/>
    <n v="94533"/>
    <x v="1"/>
    <x v="750"/>
    <x v="0"/>
    <x v="5"/>
    <x v="748"/>
    <n v="26.48"/>
    <n v="1"/>
    <n v="0"/>
    <n v="10.06"/>
    <n v="16.420000000000002"/>
    <n v="26.48"/>
    <n v="0"/>
    <n v="26.48"/>
  </r>
  <r>
    <n v="5742"/>
    <s v="US-2017-147886"/>
    <x v="615"/>
    <x v="866"/>
    <x v="2"/>
    <s v="DH-13075"/>
    <s v="Dave Hallsten"/>
    <x v="1"/>
    <s v="United States"/>
    <s v="Fairfield"/>
    <x v="1"/>
    <n v="94533"/>
    <x v="1"/>
    <x v="1093"/>
    <x v="2"/>
    <x v="15"/>
    <x v="1083"/>
    <n v="532.72"/>
    <n v="2"/>
    <n v="0.2"/>
    <n v="53.27"/>
    <n v="799.08200000000011"/>
    <n v="1065.44"/>
    <n v="213.08800000000002"/>
    <n v="852.35200000000009"/>
  </r>
  <r>
    <n v="5743"/>
    <s v="US-2017-147886"/>
    <x v="615"/>
    <x v="866"/>
    <x v="2"/>
    <s v="DH-13075"/>
    <s v="Dave Hallsten"/>
    <x v="1"/>
    <s v="United States"/>
    <s v="Fairfield"/>
    <x v="1"/>
    <n v="94533"/>
    <x v="1"/>
    <x v="652"/>
    <x v="1"/>
    <x v="10"/>
    <x v="652"/>
    <n v="26.72"/>
    <n v="4"/>
    <n v="0"/>
    <n v="12.83"/>
    <n v="94.05"/>
    <n v="106.88"/>
    <n v="0"/>
    <n v="106.88"/>
  </r>
  <r>
    <n v="5744"/>
    <s v="US-2017-147886"/>
    <x v="615"/>
    <x v="866"/>
    <x v="2"/>
    <s v="DH-13075"/>
    <s v="Dave Hallsten"/>
    <x v="1"/>
    <s v="United States"/>
    <s v="Fairfield"/>
    <x v="1"/>
    <n v="94533"/>
    <x v="1"/>
    <x v="578"/>
    <x v="1"/>
    <x v="10"/>
    <x v="578"/>
    <n v="20.04"/>
    <n v="3"/>
    <n v="0"/>
    <n v="9.6199999999999992"/>
    <n v="50.5"/>
    <n v="60.12"/>
    <n v="0"/>
    <n v="60.12"/>
  </r>
  <r>
    <n v="5745"/>
    <s v="US-2017-147886"/>
    <x v="615"/>
    <x v="866"/>
    <x v="2"/>
    <s v="DH-13075"/>
    <s v="Dave Hallsten"/>
    <x v="1"/>
    <s v="United States"/>
    <s v="Fairfield"/>
    <x v="1"/>
    <n v="94533"/>
    <x v="1"/>
    <x v="418"/>
    <x v="1"/>
    <x v="4"/>
    <x v="418"/>
    <n v="795.48"/>
    <n v="7"/>
    <n v="0"/>
    <n v="7.95"/>
    <n v="5560.4100000000008"/>
    <n v="5568.3600000000006"/>
    <n v="0"/>
    <n v="5568.3600000000006"/>
  </r>
  <r>
    <n v="5746"/>
    <s v="US-2017-147886"/>
    <x v="615"/>
    <x v="866"/>
    <x v="2"/>
    <s v="DH-13075"/>
    <s v="Dave Hallsten"/>
    <x v="1"/>
    <s v="United States"/>
    <s v="Fairfield"/>
    <x v="1"/>
    <n v="94533"/>
    <x v="1"/>
    <x v="1392"/>
    <x v="0"/>
    <x v="5"/>
    <x v="1378"/>
    <n v="21.56"/>
    <n v="7"/>
    <n v="0"/>
    <n v="6.9"/>
    <n v="144.01999999999998"/>
    <n v="150.91999999999999"/>
    <n v="0"/>
    <n v="150.91999999999999"/>
  </r>
  <r>
    <n v="5747"/>
    <s v="CA-2016-113733"/>
    <x v="16"/>
    <x v="485"/>
    <x v="1"/>
    <s v="LH-16900"/>
    <s v="Lena Hernandez"/>
    <x v="0"/>
    <s v="United States"/>
    <s v="Greenville"/>
    <x v="3"/>
    <n v="27834"/>
    <x v="0"/>
    <x v="495"/>
    <x v="2"/>
    <x v="7"/>
    <x v="495"/>
    <n v="249.58"/>
    <n v="2"/>
    <n v="0.2"/>
    <n v="31.2"/>
    <n v="368.12800000000004"/>
    <n v="499.16"/>
    <n v="99.832000000000008"/>
    <n v="399.32800000000003"/>
  </r>
  <r>
    <n v="5748"/>
    <s v="CA-2016-113733"/>
    <x v="16"/>
    <x v="485"/>
    <x v="1"/>
    <s v="LH-16900"/>
    <s v="Lena Hernandez"/>
    <x v="0"/>
    <s v="United States"/>
    <s v="Greenville"/>
    <x v="3"/>
    <n v="27834"/>
    <x v="0"/>
    <x v="721"/>
    <x v="2"/>
    <x v="11"/>
    <x v="720"/>
    <n v="68.11"/>
    <n v="3"/>
    <n v="0.2"/>
    <n v="17.88"/>
    <n v="145.584"/>
    <n v="204.32999999999998"/>
    <n v="40.866"/>
    <n v="163.464"/>
  </r>
  <r>
    <n v="5749"/>
    <s v="CA-2016-113733"/>
    <x v="16"/>
    <x v="485"/>
    <x v="1"/>
    <s v="LH-16900"/>
    <s v="Lena Hernandez"/>
    <x v="0"/>
    <s v="United States"/>
    <s v="Greenville"/>
    <x v="3"/>
    <n v="27834"/>
    <x v="0"/>
    <x v="1691"/>
    <x v="2"/>
    <x v="11"/>
    <x v="1679"/>
    <n v="16.559999999999999"/>
    <n v="3"/>
    <n v="0.2"/>
    <n v="-2.48"/>
    <n v="42.22399999999999"/>
    <n v="49.679999999999993"/>
    <n v="9.9359999999999999"/>
    <n v="39.743999999999993"/>
  </r>
  <r>
    <n v="5750"/>
    <s v="CA-2017-104913"/>
    <x v="551"/>
    <x v="228"/>
    <x v="1"/>
    <s v="DK-13090"/>
    <s v="Dave Kipp"/>
    <x v="0"/>
    <s v="United States"/>
    <s v="Long Beach"/>
    <x v="15"/>
    <n v="11561"/>
    <x v="3"/>
    <x v="1250"/>
    <x v="2"/>
    <x v="7"/>
    <x v="1234"/>
    <n v="74.95"/>
    <n v="5"/>
    <n v="0"/>
    <n v="36.729999999999997"/>
    <n v="338.02"/>
    <n v="374.75"/>
    <n v="0"/>
    <n v="374.75"/>
  </r>
  <r>
    <n v="5751"/>
    <s v="CA-2014-145800"/>
    <x v="992"/>
    <x v="1071"/>
    <x v="1"/>
    <s v="SS-20410"/>
    <s v="Shahid Shariari"/>
    <x v="0"/>
    <s v="United States"/>
    <s v="Buffalo Grove"/>
    <x v="10"/>
    <n v="60089"/>
    <x v="2"/>
    <x v="10"/>
    <x v="0"/>
    <x v="3"/>
    <x v="10"/>
    <n v="355.46"/>
    <n v="3"/>
    <n v="0.5"/>
    <n v="-184.84"/>
    <n v="718.03"/>
    <n v="1066.3799999999999"/>
    <n v="533.18999999999994"/>
    <n v="533.18999999999994"/>
  </r>
  <r>
    <n v="5752"/>
    <s v="CA-2016-125850"/>
    <x v="115"/>
    <x v="113"/>
    <x v="1"/>
    <s v="FP-14320"/>
    <s v="Frank Preis"/>
    <x v="0"/>
    <s v="United States"/>
    <s v="San Diego"/>
    <x v="1"/>
    <n v="92037"/>
    <x v="1"/>
    <x v="1760"/>
    <x v="1"/>
    <x v="2"/>
    <x v="1749"/>
    <n v="44.4"/>
    <n v="3"/>
    <n v="0"/>
    <n v="22.2"/>
    <n v="110.99999999999999"/>
    <n v="133.19999999999999"/>
    <n v="0"/>
    <n v="133.19999999999999"/>
  </r>
  <r>
    <n v="5753"/>
    <s v="CA-2016-125850"/>
    <x v="115"/>
    <x v="113"/>
    <x v="1"/>
    <s v="FP-14320"/>
    <s v="Frank Preis"/>
    <x v="0"/>
    <s v="United States"/>
    <s v="San Diego"/>
    <x v="1"/>
    <n v="92037"/>
    <x v="1"/>
    <x v="617"/>
    <x v="1"/>
    <x v="2"/>
    <x v="617"/>
    <n v="20.65"/>
    <n v="5"/>
    <n v="0"/>
    <n v="9.5"/>
    <n v="93.75"/>
    <n v="103.25"/>
    <n v="0"/>
    <n v="103.25"/>
  </r>
  <r>
    <n v="5754"/>
    <s v="CA-2016-118514"/>
    <x v="1066"/>
    <x v="1156"/>
    <x v="1"/>
    <s v="LC-17050"/>
    <s v="Liz Carlisle"/>
    <x v="0"/>
    <s v="United States"/>
    <s v="Richmond"/>
    <x v="0"/>
    <n v="40475"/>
    <x v="0"/>
    <x v="377"/>
    <x v="0"/>
    <x v="1"/>
    <x v="378"/>
    <n v="866.4"/>
    <n v="4"/>
    <n v="0"/>
    <n v="225.26"/>
    <n v="3240.34"/>
    <n v="3465.6"/>
    <n v="0"/>
    <n v="3465.6"/>
  </r>
  <r>
    <n v="5755"/>
    <s v="CA-2015-150749"/>
    <x v="368"/>
    <x v="1157"/>
    <x v="0"/>
    <s v="AS-10240"/>
    <s v="Alan Shonely"/>
    <x v="0"/>
    <s v="United States"/>
    <s v="Springfield"/>
    <x v="17"/>
    <n v="22153"/>
    <x v="0"/>
    <x v="324"/>
    <x v="1"/>
    <x v="6"/>
    <x v="324"/>
    <n v="5.56"/>
    <n v="2"/>
    <n v="0"/>
    <n v="1.45"/>
    <n v="9.67"/>
    <n v="11.12"/>
    <n v="0"/>
    <n v="11.12"/>
  </r>
  <r>
    <n v="5756"/>
    <s v="CA-2014-163748"/>
    <x v="1005"/>
    <x v="1146"/>
    <x v="1"/>
    <s v="HG-15025"/>
    <s v="Hunter Glantz"/>
    <x v="0"/>
    <s v="United States"/>
    <s v="Fort Worth"/>
    <x v="5"/>
    <n v="76106"/>
    <x v="2"/>
    <x v="1683"/>
    <x v="1"/>
    <x v="9"/>
    <x v="1671"/>
    <n v="3.16"/>
    <n v="4"/>
    <n v="0.8"/>
    <n v="-8.5299999999999994"/>
    <n v="11.057999999999998"/>
    <n v="12.64"/>
    <n v="10.112000000000002"/>
    <n v="2.5279999999999987"/>
  </r>
  <r>
    <n v="5757"/>
    <s v="CA-2014-163748"/>
    <x v="1005"/>
    <x v="1146"/>
    <x v="1"/>
    <s v="HG-15025"/>
    <s v="Hunter Glantz"/>
    <x v="0"/>
    <s v="United States"/>
    <s v="Fort Worth"/>
    <x v="5"/>
    <n v="76106"/>
    <x v="2"/>
    <x v="615"/>
    <x v="2"/>
    <x v="16"/>
    <x v="615"/>
    <n v="1999.96"/>
    <n v="5"/>
    <n v="0.2"/>
    <n v="624.99"/>
    <n v="7374.8499999999995"/>
    <n v="9999.7999999999993"/>
    <n v="1999.96"/>
    <n v="7999.8399999999992"/>
  </r>
  <r>
    <n v="5758"/>
    <s v="CA-2015-119634"/>
    <x v="1067"/>
    <x v="99"/>
    <x v="1"/>
    <s v="BW-11065"/>
    <s v="Barry Weirich"/>
    <x v="0"/>
    <s v="United States"/>
    <s v="Raleigh"/>
    <x v="3"/>
    <n v="27604"/>
    <x v="0"/>
    <x v="1006"/>
    <x v="0"/>
    <x v="5"/>
    <x v="1381"/>
    <n v="46.15"/>
    <n v="3"/>
    <n v="0.2"/>
    <n v="12.11"/>
    <n v="98.649999999999991"/>
    <n v="138.44999999999999"/>
    <n v="27.689999999999998"/>
    <n v="110.75999999999999"/>
  </r>
  <r>
    <n v="5759"/>
    <s v="CA-2015-149300"/>
    <x v="6"/>
    <x v="78"/>
    <x v="2"/>
    <s v="BH-11710"/>
    <s v="Brosina Hoffman"/>
    <x v="0"/>
    <s v="United States"/>
    <s v="Hialeah"/>
    <x v="2"/>
    <n v="33012"/>
    <x v="0"/>
    <x v="1734"/>
    <x v="2"/>
    <x v="15"/>
    <x v="1722"/>
    <n v="32.99"/>
    <n v="3"/>
    <n v="0.5"/>
    <n v="-1.98"/>
    <n v="51.464999999999996"/>
    <n v="98.97"/>
    <n v="49.484999999999999"/>
    <n v="49.484999999999999"/>
  </r>
  <r>
    <n v="5760"/>
    <s v="US-2016-111528"/>
    <x v="945"/>
    <x v="525"/>
    <x v="3"/>
    <s v="JP-16135"/>
    <s v="Julie Prescott"/>
    <x v="2"/>
    <s v="United States"/>
    <s v="Los Angeles"/>
    <x v="1"/>
    <n v="90032"/>
    <x v="1"/>
    <x v="772"/>
    <x v="1"/>
    <x v="4"/>
    <x v="771"/>
    <n v="481.32"/>
    <n v="4"/>
    <n v="0"/>
    <n v="125.14"/>
    <n v="1800.1399999999999"/>
    <n v="1925.28"/>
    <n v="0"/>
    <n v="1925.28"/>
  </r>
  <r>
    <n v="5761"/>
    <s v="US-2016-111528"/>
    <x v="945"/>
    <x v="525"/>
    <x v="3"/>
    <s v="JP-16135"/>
    <s v="Julie Prescott"/>
    <x v="2"/>
    <s v="United States"/>
    <s v="Los Angeles"/>
    <x v="1"/>
    <n v="90032"/>
    <x v="1"/>
    <x v="416"/>
    <x v="1"/>
    <x v="8"/>
    <x v="416"/>
    <n v="6.38"/>
    <n v="1"/>
    <n v="0.2"/>
    <n v="2.15"/>
    <n v="2.9540000000000002"/>
    <n v="6.38"/>
    <n v="1.276"/>
    <n v="5.1040000000000001"/>
  </r>
  <r>
    <n v="5762"/>
    <s v="CA-2017-158169"/>
    <x v="801"/>
    <x v="719"/>
    <x v="2"/>
    <s v="JM-16195"/>
    <s v="Justin MacKendrick"/>
    <x v="0"/>
    <s v="United States"/>
    <s v="Lake Forest"/>
    <x v="1"/>
    <n v="92630"/>
    <x v="1"/>
    <x v="1107"/>
    <x v="1"/>
    <x v="9"/>
    <x v="1096"/>
    <n v="542.94000000000005"/>
    <n v="3"/>
    <n v="0"/>
    <n v="152.02000000000001"/>
    <n v="1476.8000000000002"/>
    <n v="1628.8200000000002"/>
    <n v="0"/>
    <n v="1628.8200000000002"/>
  </r>
  <r>
    <n v="5763"/>
    <s v="CA-2017-158169"/>
    <x v="801"/>
    <x v="719"/>
    <x v="2"/>
    <s v="JM-16195"/>
    <s v="Justin MacKendrick"/>
    <x v="0"/>
    <s v="United States"/>
    <s v="Lake Forest"/>
    <x v="1"/>
    <n v="92630"/>
    <x v="1"/>
    <x v="1001"/>
    <x v="0"/>
    <x v="5"/>
    <x v="993"/>
    <n v="54.92"/>
    <n v="4"/>
    <n v="0"/>
    <n v="19.77"/>
    <n v="199.91"/>
    <n v="219.68"/>
    <n v="0"/>
    <n v="219.68"/>
  </r>
  <r>
    <n v="5764"/>
    <s v="CA-2015-162047"/>
    <x v="502"/>
    <x v="745"/>
    <x v="2"/>
    <s v="FH-14365"/>
    <s v="Fred Hopkins"/>
    <x v="1"/>
    <s v="United States"/>
    <s v="Long Beach"/>
    <x v="15"/>
    <n v="11561"/>
    <x v="3"/>
    <x v="1578"/>
    <x v="0"/>
    <x v="1"/>
    <x v="1569"/>
    <n v="1448.82"/>
    <n v="10"/>
    <n v="0.1"/>
    <n v="209.27"/>
    <n v="12830.109999999999"/>
    <n v="14488.199999999999"/>
    <n v="1448.82"/>
    <n v="13039.38"/>
  </r>
  <r>
    <n v="5765"/>
    <s v="CA-2015-117772"/>
    <x v="229"/>
    <x v="64"/>
    <x v="0"/>
    <s v="MC-17575"/>
    <s v="Matt Collins"/>
    <x v="0"/>
    <s v="United States"/>
    <s v="Seattle"/>
    <x v="4"/>
    <n v="98103"/>
    <x v="1"/>
    <x v="1755"/>
    <x v="1"/>
    <x v="4"/>
    <x v="1745"/>
    <n v="353.88"/>
    <n v="6"/>
    <n v="0"/>
    <n v="17.690000000000001"/>
    <n v="2105.5899999999997"/>
    <n v="2123.2799999999997"/>
    <n v="0"/>
    <n v="2123.2799999999997"/>
  </r>
  <r>
    <n v="5766"/>
    <s v="US-2014-126340"/>
    <x v="1068"/>
    <x v="390"/>
    <x v="1"/>
    <s v="EB-13870"/>
    <s v="Emily Burns"/>
    <x v="0"/>
    <s v="United States"/>
    <s v="Redding"/>
    <x v="1"/>
    <n v="96003"/>
    <x v="1"/>
    <x v="872"/>
    <x v="2"/>
    <x v="7"/>
    <x v="866"/>
    <n v="333.58"/>
    <n v="3"/>
    <n v="0.2"/>
    <n v="25.02"/>
    <n v="775.572"/>
    <n v="1000.74"/>
    <n v="200.14800000000002"/>
    <n v="800.59199999999998"/>
  </r>
  <r>
    <n v="5767"/>
    <s v="CA-2016-149685"/>
    <x v="750"/>
    <x v="831"/>
    <x v="1"/>
    <s v="PM-19135"/>
    <s v="Peter McVee"/>
    <x v="2"/>
    <s v="United States"/>
    <s v="San Antonio"/>
    <x v="5"/>
    <n v="78207"/>
    <x v="2"/>
    <x v="1351"/>
    <x v="1"/>
    <x v="2"/>
    <x v="1337"/>
    <n v="60.14"/>
    <n v="6"/>
    <n v="0.2"/>
    <n v="20.3"/>
    <n v="268.37200000000001"/>
    <n v="360.84000000000003"/>
    <n v="72.168000000000006"/>
    <n v="288.67200000000003"/>
  </r>
  <r>
    <n v="5768"/>
    <s v="CA-2017-126396"/>
    <x v="565"/>
    <x v="230"/>
    <x v="0"/>
    <s v="AR-10345"/>
    <s v="Alex Russell"/>
    <x v="1"/>
    <s v="United States"/>
    <s v="Houston"/>
    <x v="5"/>
    <n v="77070"/>
    <x v="2"/>
    <x v="936"/>
    <x v="2"/>
    <x v="11"/>
    <x v="929"/>
    <n v="85.2"/>
    <n v="6"/>
    <n v="0.2"/>
    <n v="20.239999999999998"/>
    <n v="388.72"/>
    <n v="511.20000000000005"/>
    <n v="102.24000000000001"/>
    <n v="408.96000000000004"/>
  </r>
  <r>
    <n v="5769"/>
    <s v="CA-2015-154900"/>
    <x v="1069"/>
    <x v="1158"/>
    <x v="1"/>
    <s v="SS-20875"/>
    <s v="Sung Shariari"/>
    <x v="0"/>
    <s v="United States"/>
    <s v="Leominster"/>
    <x v="31"/>
    <n v="1453"/>
    <x v="3"/>
    <x v="1042"/>
    <x v="1"/>
    <x v="2"/>
    <x v="1031"/>
    <n v="3.15"/>
    <n v="1"/>
    <n v="0"/>
    <n v="1.51"/>
    <n v="1.64"/>
    <n v="3.15"/>
    <n v="0"/>
    <n v="3.15"/>
  </r>
  <r>
    <n v="5770"/>
    <s v="CA-2015-154900"/>
    <x v="1069"/>
    <x v="1158"/>
    <x v="1"/>
    <s v="SS-20875"/>
    <s v="Sung Shariari"/>
    <x v="0"/>
    <s v="United States"/>
    <s v="Leominster"/>
    <x v="31"/>
    <n v="1453"/>
    <x v="3"/>
    <x v="126"/>
    <x v="1"/>
    <x v="10"/>
    <x v="562"/>
    <n v="22.72"/>
    <n v="4"/>
    <n v="0"/>
    <n v="10.220000000000001"/>
    <n v="80.66"/>
    <n v="90.88"/>
    <n v="0"/>
    <n v="90.88"/>
  </r>
  <r>
    <n v="5771"/>
    <s v="CA-2015-103835"/>
    <x v="496"/>
    <x v="118"/>
    <x v="1"/>
    <s v="SC-20440"/>
    <s v="Shaun Chance"/>
    <x v="1"/>
    <s v="United States"/>
    <s v="Los Angeles"/>
    <x v="1"/>
    <n v="90032"/>
    <x v="1"/>
    <x v="527"/>
    <x v="0"/>
    <x v="5"/>
    <x v="527"/>
    <n v="14.91"/>
    <n v="3"/>
    <n v="0"/>
    <n v="4.62"/>
    <n v="40.110000000000007"/>
    <n v="44.730000000000004"/>
    <n v="0"/>
    <n v="44.730000000000004"/>
  </r>
  <r>
    <n v="5772"/>
    <s v="CA-2015-103835"/>
    <x v="496"/>
    <x v="118"/>
    <x v="1"/>
    <s v="SC-20440"/>
    <s v="Shaun Chance"/>
    <x v="1"/>
    <s v="United States"/>
    <s v="Los Angeles"/>
    <x v="1"/>
    <n v="90032"/>
    <x v="1"/>
    <x v="1364"/>
    <x v="1"/>
    <x v="9"/>
    <x v="1350"/>
    <n v="1158.1199999999999"/>
    <n v="4"/>
    <n v="0"/>
    <n v="335.85"/>
    <n v="4296.6299999999992"/>
    <n v="4632.4799999999996"/>
    <n v="0"/>
    <n v="4632.4799999999996"/>
  </r>
  <r>
    <n v="5773"/>
    <s v="CA-2015-158939"/>
    <x v="650"/>
    <x v="382"/>
    <x v="1"/>
    <s v="EA-14035"/>
    <s v="Erin Ashbrook"/>
    <x v="1"/>
    <s v="United States"/>
    <s v="Springfield"/>
    <x v="25"/>
    <n v="65807"/>
    <x v="2"/>
    <x v="349"/>
    <x v="2"/>
    <x v="16"/>
    <x v="349"/>
    <n v="599.99"/>
    <n v="1"/>
    <n v="0"/>
    <n v="234"/>
    <n v="365.99"/>
    <n v="599.99"/>
    <n v="0"/>
    <n v="599.99"/>
  </r>
  <r>
    <n v="5774"/>
    <s v="CA-2016-117408"/>
    <x v="1070"/>
    <x v="479"/>
    <x v="1"/>
    <s v="TP-21130"/>
    <s v="Theone Pippenger"/>
    <x v="0"/>
    <s v="United States"/>
    <s v="Waco"/>
    <x v="5"/>
    <n v="76706"/>
    <x v="2"/>
    <x v="355"/>
    <x v="1"/>
    <x v="4"/>
    <x v="355"/>
    <n v="23.97"/>
    <n v="2"/>
    <n v="0.2"/>
    <n v="2.4"/>
    <n v="35.951999999999998"/>
    <n v="47.94"/>
    <n v="9.5879999999999992"/>
    <n v="38.351999999999997"/>
  </r>
  <r>
    <n v="5775"/>
    <s v="CA-2016-142398"/>
    <x v="408"/>
    <x v="438"/>
    <x v="1"/>
    <s v="BP-11290"/>
    <s v="Beth Paige"/>
    <x v="0"/>
    <s v="United States"/>
    <s v="Los Angeles"/>
    <x v="1"/>
    <n v="90036"/>
    <x v="1"/>
    <x v="1756"/>
    <x v="0"/>
    <x v="1"/>
    <x v="1746"/>
    <n v="638.29"/>
    <n v="7"/>
    <n v="0.2"/>
    <n v="-31.91"/>
    <n v="3606.3339999999998"/>
    <n v="4468.03"/>
    <n v="893.60599999999999"/>
    <n v="3574.424"/>
  </r>
  <r>
    <n v="5776"/>
    <s v="CA-2016-142398"/>
    <x v="408"/>
    <x v="438"/>
    <x v="1"/>
    <s v="BP-11290"/>
    <s v="Beth Paige"/>
    <x v="0"/>
    <s v="United States"/>
    <s v="Los Angeles"/>
    <x v="1"/>
    <n v="90036"/>
    <x v="1"/>
    <x v="729"/>
    <x v="1"/>
    <x v="8"/>
    <x v="728"/>
    <n v="13.21"/>
    <n v="1"/>
    <n v="0.2"/>
    <n v="4.62"/>
    <n v="5.9480000000000013"/>
    <n v="13.21"/>
    <n v="2.6420000000000003"/>
    <n v="10.568000000000001"/>
  </r>
  <r>
    <n v="5777"/>
    <s v="CA-2016-105277"/>
    <x v="429"/>
    <x v="542"/>
    <x v="1"/>
    <s v="LM-17065"/>
    <s v="Liz MacKendrick"/>
    <x v="0"/>
    <s v="United States"/>
    <s v="Auburn"/>
    <x v="15"/>
    <n v="13021"/>
    <x v="3"/>
    <x v="625"/>
    <x v="1"/>
    <x v="8"/>
    <x v="625"/>
    <n v="15.53"/>
    <n v="3"/>
    <n v="0.2"/>
    <n v="5.82"/>
    <n v="31.451999999999998"/>
    <n v="46.589999999999996"/>
    <n v="9.3179999999999996"/>
    <n v="37.271999999999998"/>
  </r>
  <r>
    <n v="5778"/>
    <s v="CA-2016-112060"/>
    <x v="429"/>
    <x v="66"/>
    <x v="1"/>
    <s v="KT-16465"/>
    <s v="Kean Takahito"/>
    <x v="0"/>
    <s v="United States"/>
    <s v="San Francisco"/>
    <x v="1"/>
    <n v="94109"/>
    <x v="1"/>
    <x v="921"/>
    <x v="1"/>
    <x v="10"/>
    <x v="913"/>
    <n v="104.85"/>
    <n v="1"/>
    <n v="0"/>
    <n v="50.33"/>
    <n v="54.519999999999996"/>
    <n v="104.85"/>
    <n v="0"/>
    <n v="104.85"/>
  </r>
  <r>
    <n v="5779"/>
    <s v="CA-2014-105270"/>
    <x v="7"/>
    <x v="7"/>
    <x v="1"/>
    <s v="AP-10915"/>
    <s v="Arthur Prichep"/>
    <x v="0"/>
    <s v="United States"/>
    <s v="Los Angeles"/>
    <x v="1"/>
    <n v="90008"/>
    <x v="1"/>
    <x v="400"/>
    <x v="1"/>
    <x v="6"/>
    <x v="401"/>
    <n v="30.48"/>
    <n v="3"/>
    <n v="0"/>
    <n v="7.92"/>
    <n v="83.52"/>
    <n v="91.44"/>
    <n v="0"/>
    <n v="91.44"/>
  </r>
  <r>
    <n v="5780"/>
    <s v="CA-2014-105270"/>
    <x v="7"/>
    <x v="7"/>
    <x v="1"/>
    <s v="AP-10915"/>
    <s v="Arthur Prichep"/>
    <x v="0"/>
    <s v="United States"/>
    <s v="Los Angeles"/>
    <x v="1"/>
    <n v="90008"/>
    <x v="1"/>
    <x v="1153"/>
    <x v="0"/>
    <x v="1"/>
    <x v="1141"/>
    <n v="112.65"/>
    <n v="1"/>
    <n v="0.2"/>
    <n v="11.26"/>
    <n v="78.86"/>
    <n v="112.65"/>
    <n v="22.53"/>
    <n v="90.12"/>
  </r>
  <r>
    <n v="5781"/>
    <s v="US-2015-159513"/>
    <x v="788"/>
    <x v="1159"/>
    <x v="1"/>
    <s v="JD-15790"/>
    <s v="John Dryer"/>
    <x v="0"/>
    <s v="United States"/>
    <s v="Los Angeles"/>
    <x v="1"/>
    <n v="90049"/>
    <x v="1"/>
    <x v="1761"/>
    <x v="2"/>
    <x v="15"/>
    <x v="1750"/>
    <n v="71.98"/>
    <n v="3"/>
    <n v="0.2"/>
    <n v="24.29"/>
    <n v="148.46200000000002"/>
    <n v="215.94"/>
    <n v="43.188000000000002"/>
    <n v="172.75200000000001"/>
  </r>
  <r>
    <n v="5782"/>
    <s v="CA-2015-155586"/>
    <x v="295"/>
    <x v="313"/>
    <x v="0"/>
    <s v="XP-21865"/>
    <s v="Xylona Preis"/>
    <x v="0"/>
    <s v="United States"/>
    <s v="Chico"/>
    <x v="1"/>
    <n v="95928"/>
    <x v="1"/>
    <x v="147"/>
    <x v="1"/>
    <x v="6"/>
    <x v="148"/>
    <n v="2.21"/>
    <n v="1"/>
    <n v="0"/>
    <n v="0.6"/>
    <n v="1.6099999999999999"/>
    <n v="2.21"/>
    <n v="0"/>
    <n v="2.21"/>
  </r>
  <r>
    <n v="5783"/>
    <s v="CA-2015-155586"/>
    <x v="295"/>
    <x v="313"/>
    <x v="0"/>
    <s v="XP-21865"/>
    <s v="Xylona Preis"/>
    <x v="0"/>
    <s v="United States"/>
    <s v="Chico"/>
    <x v="1"/>
    <n v="95928"/>
    <x v="1"/>
    <x v="776"/>
    <x v="1"/>
    <x v="12"/>
    <x v="775"/>
    <n v="15.52"/>
    <n v="4"/>
    <n v="0"/>
    <n v="7.45"/>
    <n v="54.629999999999995"/>
    <n v="62.08"/>
    <n v="0"/>
    <n v="62.08"/>
  </r>
  <r>
    <n v="5784"/>
    <s v="CA-2015-155586"/>
    <x v="295"/>
    <x v="313"/>
    <x v="0"/>
    <s v="XP-21865"/>
    <s v="Xylona Preis"/>
    <x v="0"/>
    <s v="United States"/>
    <s v="Chico"/>
    <x v="1"/>
    <n v="95928"/>
    <x v="1"/>
    <x v="1346"/>
    <x v="1"/>
    <x v="10"/>
    <x v="1331"/>
    <n v="36.44"/>
    <n v="4"/>
    <n v="0"/>
    <n v="16.399999999999999"/>
    <n v="129.35999999999999"/>
    <n v="145.76"/>
    <n v="0"/>
    <n v="145.76"/>
  </r>
  <r>
    <n v="5785"/>
    <s v="CA-2017-141117"/>
    <x v="280"/>
    <x v="179"/>
    <x v="1"/>
    <s v="JK-16090"/>
    <s v="Juliana Krohn"/>
    <x v="0"/>
    <s v="United States"/>
    <s v="Springfield"/>
    <x v="21"/>
    <n v="97477"/>
    <x v="1"/>
    <x v="366"/>
    <x v="0"/>
    <x v="0"/>
    <x v="367"/>
    <n v="217.76"/>
    <n v="6"/>
    <n v="0.7"/>
    <n v="-384.72"/>
    <n v="776.6880000000001"/>
    <n v="1306.56"/>
    <n v="914.59199999999987"/>
    <n v="391.96800000000007"/>
  </r>
  <r>
    <n v="5786"/>
    <s v="CA-2017-141117"/>
    <x v="280"/>
    <x v="179"/>
    <x v="1"/>
    <s v="JK-16090"/>
    <s v="Juliana Krohn"/>
    <x v="0"/>
    <s v="United States"/>
    <s v="Springfield"/>
    <x v="21"/>
    <n v="97477"/>
    <x v="1"/>
    <x v="597"/>
    <x v="1"/>
    <x v="14"/>
    <x v="597"/>
    <n v="39.07"/>
    <n v="6"/>
    <n v="0.2"/>
    <n v="4.4000000000000004"/>
    <n v="183.136"/>
    <n v="234.42000000000002"/>
    <n v="46.884000000000007"/>
    <n v="187.536"/>
  </r>
  <r>
    <n v="5787"/>
    <s v="CA-2017-141117"/>
    <x v="280"/>
    <x v="179"/>
    <x v="1"/>
    <s v="JK-16090"/>
    <s v="Juliana Krohn"/>
    <x v="0"/>
    <s v="United States"/>
    <s v="Springfield"/>
    <x v="21"/>
    <n v="97477"/>
    <x v="1"/>
    <x v="828"/>
    <x v="1"/>
    <x v="8"/>
    <x v="824"/>
    <n v="22.64"/>
    <n v="7"/>
    <n v="0.7"/>
    <n v="-16.600000000000001"/>
    <n v="64.144000000000005"/>
    <n v="158.48000000000002"/>
    <n v="110.93600000000001"/>
    <n v="47.544000000000011"/>
  </r>
  <r>
    <n v="5788"/>
    <s v="CA-2017-141117"/>
    <x v="280"/>
    <x v="179"/>
    <x v="1"/>
    <s v="JK-16090"/>
    <s v="Juliana Krohn"/>
    <x v="0"/>
    <s v="United States"/>
    <s v="Springfield"/>
    <x v="21"/>
    <n v="97477"/>
    <x v="1"/>
    <x v="1385"/>
    <x v="1"/>
    <x v="6"/>
    <x v="1371"/>
    <n v="95.14"/>
    <n v="7"/>
    <n v="0.2"/>
    <n v="10.7"/>
    <n v="522.08399999999995"/>
    <n v="665.98"/>
    <n v="133.196"/>
    <n v="532.78399999999999"/>
  </r>
  <r>
    <n v="5789"/>
    <s v="CA-2017-115070"/>
    <x v="318"/>
    <x v="1001"/>
    <x v="0"/>
    <s v="MG-18205"/>
    <s v="Mitch Gastineau"/>
    <x v="1"/>
    <s v="United States"/>
    <s v="Jacksonville"/>
    <x v="2"/>
    <n v="32216"/>
    <x v="0"/>
    <x v="1392"/>
    <x v="0"/>
    <x v="5"/>
    <x v="1378"/>
    <n v="12.32"/>
    <n v="5"/>
    <n v="0.2"/>
    <n v="1.85"/>
    <n v="47.43"/>
    <n v="61.6"/>
    <n v="12.32"/>
    <n v="49.28"/>
  </r>
  <r>
    <n v="5790"/>
    <s v="CA-2017-115070"/>
    <x v="318"/>
    <x v="1001"/>
    <x v="0"/>
    <s v="MG-18205"/>
    <s v="Mitch Gastineau"/>
    <x v="1"/>
    <s v="United States"/>
    <s v="Jacksonville"/>
    <x v="2"/>
    <n v="32216"/>
    <x v="0"/>
    <x v="696"/>
    <x v="1"/>
    <x v="8"/>
    <x v="696"/>
    <n v="4.42"/>
    <n v="3"/>
    <n v="0.7"/>
    <n v="-3.09"/>
    <n v="7.0679999999999996"/>
    <n v="13.26"/>
    <n v="9.282"/>
    <n v="3.9779999999999998"/>
  </r>
  <r>
    <n v="5791"/>
    <s v="CA-2017-140186"/>
    <x v="365"/>
    <x v="725"/>
    <x v="2"/>
    <s v="PG-18820"/>
    <s v="Patrick Gardner"/>
    <x v="0"/>
    <s v="United States"/>
    <s v="Bakersfield"/>
    <x v="1"/>
    <n v="93309"/>
    <x v="1"/>
    <x v="659"/>
    <x v="1"/>
    <x v="13"/>
    <x v="659"/>
    <n v="35"/>
    <n v="7"/>
    <n v="0"/>
    <n v="16.8"/>
    <n v="228.2"/>
    <n v="245"/>
    <n v="0"/>
    <n v="245"/>
  </r>
  <r>
    <n v="5792"/>
    <s v="CA-2017-140186"/>
    <x v="365"/>
    <x v="725"/>
    <x v="2"/>
    <s v="PG-18820"/>
    <s v="Patrick Gardner"/>
    <x v="0"/>
    <s v="United States"/>
    <s v="Bakersfield"/>
    <x v="1"/>
    <n v="93309"/>
    <x v="1"/>
    <x v="955"/>
    <x v="0"/>
    <x v="1"/>
    <x v="948"/>
    <n v="72.78"/>
    <n v="1"/>
    <n v="0.2"/>
    <n v="0"/>
    <n v="58.224000000000004"/>
    <n v="72.78"/>
    <n v="14.556000000000001"/>
    <n v="58.224000000000004"/>
  </r>
  <r>
    <n v="5793"/>
    <s v="CA-2017-140186"/>
    <x v="365"/>
    <x v="725"/>
    <x v="2"/>
    <s v="PG-18820"/>
    <s v="Patrick Gardner"/>
    <x v="0"/>
    <s v="United States"/>
    <s v="Bakersfield"/>
    <x v="1"/>
    <n v="93309"/>
    <x v="1"/>
    <x v="414"/>
    <x v="1"/>
    <x v="9"/>
    <x v="414"/>
    <n v="97.84"/>
    <n v="2"/>
    <n v="0"/>
    <n v="25.44"/>
    <n v="170.24"/>
    <n v="195.68"/>
    <n v="0"/>
    <n v="195.68"/>
  </r>
  <r>
    <n v="5794"/>
    <s v="CA-2017-140186"/>
    <x v="365"/>
    <x v="725"/>
    <x v="2"/>
    <s v="PG-18820"/>
    <s v="Patrick Gardner"/>
    <x v="0"/>
    <s v="United States"/>
    <s v="Bakersfield"/>
    <x v="1"/>
    <n v="93309"/>
    <x v="1"/>
    <x v="28"/>
    <x v="0"/>
    <x v="5"/>
    <x v="28"/>
    <n v="51.75"/>
    <n v="1"/>
    <n v="0"/>
    <n v="15.53"/>
    <n v="36.22"/>
    <n v="51.75"/>
    <n v="0"/>
    <n v="51.75"/>
  </r>
  <r>
    <n v="5795"/>
    <s v="CA-2017-140186"/>
    <x v="365"/>
    <x v="725"/>
    <x v="2"/>
    <s v="PG-18820"/>
    <s v="Patrick Gardner"/>
    <x v="0"/>
    <s v="United States"/>
    <s v="Bakersfield"/>
    <x v="1"/>
    <n v="93309"/>
    <x v="1"/>
    <x v="705"/>
    <x v="1"/>
    <x v="8"/>
    <x v="705"/>
    <n v="46.67"/>
    <n v="2"/>
    <n v="0.2"/>
    <n v="16.34"/>
    <n v="58.331999999999994"/>
    <n v="93.34"/>
    <n v="18.668000000000003"/>
    <n v="74.671999999999997"/>
  </r>
  <r>
    <n v="5796"/>
    <s v="CA-2014-124856"/>
    <x v="411"/>
    <x v="127"/>
    <x v="0"/>
    <s v="LD-17005"/>
    <s v="Lisa DeCherney"/>
    <x v="0"/>
    <s v="United States"/>
    <s v="New York City"/>
    <x v="15"/>
    <n v="10011"/>
    <x v="3"/>
    <x v="1449"/>
    <x v="1"/>
    <x v="4"/>
    <x v="1436"/>
    <n v="1395.54"/>
    <n v="9"/>
    <n v="0"/>
    <n v="362.84"/>
    <n v="12197.02"/>
    <n v="12559.86"/>
    <n v="0"/>
    <n v="12559.86"/>
  </r>
  <r>
    <n v="5797"/>
    <s v="CA-2014-124856"/>
    <x v="411"/>
    <x v="127"/>
    <x v="0"/>
    <s v="LD-17005"/>
    <s v="Lisa DeCherney"/>
    <x v="0"/>
    <s v="United States"/>
    <s v="New York City"/>
    <x v="15"/>
    <n v="10011"/>
    <x v="3"/>
    <x v="138"/>
    <x v="0"/>
    <x v="5"/>
    <x v="139"/>
    <n v="117.36"/>
    <n v="4"/>
    <n v="0"/>
    <n v="36.380000000000003"/>
    <n v="433.06"/>
    <n v="469.44"/>
    <n v="0"/>
    <n v="469.44"/>
  </r>
  <r>
    <n v="5798"/>
    <s v="CA-2014-124856"/>
    <x v="411"/>
    <x v="127"/>
    <x v="0"/>
    <s v="LD-17005"/>
    <s v="Lisa DeCherney"/>
    <x v="0"/>
    <s v="United States"/>
    <s v="New York City"/>
    <x v="15"/>
    <n v="10011"/>
    <x v="3"/>
    <x v="919"/>
    <x v="1"/>
    <x v="2"/>
    <x v="911"/>
    <n v="18.899999999999999"/>
    <n v="3"/>
    <n v="0"/>
    <n v="8.69"/>
    <n v="48.01"/>
    <n v="56.699999999999996"/>
    <n v="0"/>
    <n v="56.699999999999996"/>
  </r>
  <r>
    <n v="5799"/>
    <s v="CA-2014-124856"/>
    <x v="411"/>
    <x v="127"/>
    <x v="0"/>
    <s v="LD-17005"/>
    <s v="Lisa DeCherney"/>
    <x v="0"/>
    <s v="United States"/>
    <s v="New York City"/>
    <x v="15"/>
    <n v="10011"/>
    <x v="3"/>
    <x v="968"/>
    <x v="1"/>
    <x v="10"/>
    <x v="961"/>
    <n v="77.52"/>
    <n v="2"/>
    <n v="0"/>
    <n v="37.979999999999997"/>
    <n v="117.06"/>
    <n v="155.04"/>
    <n v="0"/>
    <n v="155.04"/>
  </r>
  <r>
    <n v="5800"/>
    <s v="CA-2014-166716"/>
    <x v="1071"/>
    <x v="1036"/>
    <x v="0"/>
    <s v="CR-12730"/>
    <s v="Craig Reiter"/>
    <x v="0"/>
    <s v="United States"/>
    <s v="Chicago"/>
    <x v="10"/>
    <n v="60610"/>
    <x v="2"/>
    <x v="1496"/>
    <x v="0"/>
    <x v="1"/>
    <x v="1484"/>
    <n v="421.37"/>
    <n v="2"/>
    <n v="0.3"/>
    <n v="-6.02"/>
    <n v="595.93799999999999"/>
    <n v="842.74"/>
    <n v="252.822"/>
    <n v="589.91800000000001"/>
  </r>
  <r>
    <n v="5801"/>
    <s v="CA-2014-123225"/>
    <x v="384"/>
    <x v="1160"/>
    <x v="2"/>
    <s v="MN-17935"/>
    <s v="Michael Nguyen"/>
    <x v="0"/>
    <s v="United States"/>
    <s v="El Paso"/>
    <x v="5"/>
    <n v="79907"/>
    <x v="2"/>
    <x v="1149"/>
    <x v="2"/>
    <x v="7"/>
    <x v="1137"/>
    <n v="575.97"/>
    <n v="4"/>
    <n v="0.2"/>
    <n v="43.2"/>
    <n v="1799.904"/>
    <n v="2303.88"/>
    <n v="460.77600000000007"/>
    <n v="1843.104"/>
  </r>
  <r>
    <n v="5802"/>
    <s v="CA-2014-123225"/>
    <x v="384"/>
    <x v="1160"/>
    <x v="2"/>
    <s v="MN-17935"/>
    <s v="Michael Nguyen"/>
    <x v="0"/>
    <s v="United States"/>
    <s v="El Paso"/>
    <x v="5"/>
    <n v="79907"/>
    <x v="2"/>
    <x v="1553"/>
    <x v="1"/>
    <x v="10"/>
    <x v="1541"/>
    <n v="10.37"/>
    <n v="2"/>
    <n v="0.2"/>
    <n v="3.63"/>
    <n v="12.962"/>
    <n v="20.74"/>
    <n v="4.1479999999999997"/>
    <n v="16.591999999999999"/>
  </r>
  <r>
    <n v="5803"/>
    <s v="CA-2015-163440"/>
    <x v="204"/>
    <x v="949"/>
    <x v="2"/>
    <s v="RD-19900"/>
    <s v="Ruben Dartt"/>
    <x v="0"/>
    <s v="United States"/>
    <s v="Thousand Oaks"/>
    <x v="1"/>
    <n v="91360"/>
    <x v="1"/>
    <x v="433"/>
    <x v="2"/>
    <x v="7"/>
    <x v="433"/>
    <n v="15.98"/>
    <n v="2"/>
    <n v="0.2"/>
    <n v="1.2"/>
    <n v="24.368000000000002"/>
    <n v="31.96"/>
    <n v="6.3920000000000003"/>
    <n v="25.568000000000001"/>
  </r>
  <r>
    <n v="5804"/>
    <s v="US-2017-106796"/>
    <x v="605"/>
    <x v="1049"/>
    <x v="1"/>
    <s v="JP-16135"/>
    <s v="Julie Prescott"/>
    <x v="2"/>
    <s v="United States"/>
    <s v="Springfield"/>
    <x v="24"/>
    <n v="45503"/>
    <x v="3"/>
    <x v="1046"/>
    <x v="1"/>
    <x v="6"/>
    <x v="1035"/>
    <n v="10.27"/>
    <n v="3"/>
    <n v="0.2"/>
    <n v="1.1599999999999999"/>
    <n v="23.488"/>
    <n v="30.81"/>
    <n v="6.1619999999999999"/>
    <n v="24.648"/>
  </r>
  <r>
    <n v="5805"/>
    <s v="CA-2017-113873"/>
    <x v="38"/>
    <x v="381"/>
    <x v="1"/>
    <s v="KE-16420"/>
    <s v="Katrina Edelman"/>
    <x v="1"/>
    <s v="United States"/>
    <s v="Dallas"/>
    <x v="5"/>
    <n v="75220"/>
    <x v="2"/>
    <x v="1220"/>
    <x v="1"/>
    <x v="4"/>
    <x v="1204"/>
    <n v="61.79"/>
    <n v="4"/>
    <n v="0.2"/>
    <n v="6.18"/>
    <n v="191.548"/>
    <n v="247.16"/>
    <n v="49.432000000000002"/>
    <n v="197.72800000000001"/>
  </r>
  <r>
    <n v="5806"/>
    <s v="CA-2017-113873"/>
    <x v="38"/>
    <x v="381"/>
    <x v="1"/>
    <s v="KE-16420"/>
    <s v="Katrina Edelman"/>
    <x v="1"/>
    <s v="United States"/>
    <s v="Dallas"/>
    <x v="5"/>
    <n v="75220"/>
    <x v="2"/>
    <x v="713"/>
    <x v="0"/>
    <x v="0"/>
    <x v="712"/>
    <n v="206"/>
    <n v="3"/>
    <n v="0.32"/>
    <n v="-27.26"/>
    <n v="447.5"/>
    <n v="618"/>
    <n v="197.76"/>
    <n v="420.24"/>
  </r>
  <r>
    <n v="5807"/>
    <s v="CA-2016-149783"/>
    <x v="913"/>
    <x v="62"/>
    <x v="0"/>
    <s v="DL-13315"/>
    <s v="Delfina Latchford"/>
    <x v="0"/>
    <s v="United States"/>
    <s v="Knoxville"/>
    <x v="18"/>
    <n v="37918"/>
    <x v="0"/>
    <x v="727"/>
    <x v="1"/>
    <x v="10"/>
    <x v="726"/>
    <n v="12.19"/>
    <n v="3"/>
    <n v="0.2"/>
    <n v="4.1100000000000003"/>
    <n v="25.146000000000001"/>
    <n v="36.57"/>
    <n v="7.3140000000000001"/>
    <n v="29.256"/>
  </r>
  <r>
    <n v="5808"/>
    <s v="CA-2016-149783"/>
    <x v="913"/>
    <x v="62"/>
    <x v="0"/>
    <s v="DL-13315"/>
    <s v="Delfina Latchford"/>
    <x v="0"/>
    <s v="United States"/>
    <s v="Knoxville"/>
    <x v="18"/>
    <n v="37918"/>
    <x v="0"/>
    <x v="1309"/>
    <x v="1"/>
    <x v="9"/>
    <x v="1294"/>
    <n v="87.17"/>
    <n v="2"/>
    <n v="0.2"/>
    <n v="8.7200000000000006"/>
    <n v="130.75200000000001"/>
    <n v="174.34"/>
    <n v="34.868000000000002"/>
    <n v="139.47200000000001"/>
  </r>
  <r>
    <n v="5809"/>
    <s v="CA-2016-149783"/>
    <x v="913"/>
    <x v="62"/>
    <x v="0"/>
    <s v="DL-13315"/>
    <s v="Delfina Latchford"/>
    <x v="0"/>
    <s v="United States"/>
    <s v="Knoxville"/>
    <x v="18"/>
    <n v="37918"/>
    <x v="0"/>
    <x v="1571"/>
    <x v="1"/>
    <x v="6"/>
    <x v="1562"/>
    <n v="31.74"/>
    <n v="2"/>
    <n v="0.2"/>
    <n v="8.33"/>
    <n v="42.454000000000001"/>
    <n v="63.48"/>
    <n v="12.696"/>
    <n v="50.783999999999999"/>
  </r>
  <r>
    <n v="5810"/>
    <s v="CA-2016-125017"/>
    <x v="1072"/>
    <x v="634"/>
    <x v="1"/>
    <s v="KB-16240"/>
    <s v="Karen Bern"/>
    <x v="1"/>
    <s v="United States"/>
    <s v="Chattanooga"/>
    <x v="18"/>
    <n v="37421"/>
    <x v="0"/>
    <x v="479"/>
    <x v="0"/>
    <x v="5"/>
    <x v="480"/>
    <n v="132.22"/>
    <n v="4"/>
    <n v="0.2"/>
    <n v="-18.18"/>
    <n v="441.28399999999999"/>
    <n v="528.88"/>
    <n v="105.77600000000001"/>
    <n v="423.10399999999998"/>
  </r>
  <r>
    <n v="5811"/>
    <s v="US-2015-163279"/>
    <x v="204"/>
    <x v="211"/>
    <x v="1"/>
    <s v="JD-16150"/>
    <s v="Justin Deggeller"/>
    <x v="1"/>
    <s v="United States"/>
    <s v="San Diego"/>
    <x v="1"/>
    <n v="92037"/>
    <x v="1"/>
    <x v="813"/>
    <x v="1"/>
    <x v="10"/>
    <x v="33"/>
    <n v="105.52"/>
    <n v="4"/>
    <n v="0"/>
    <n v="48.54"/>
    <n v="373.53999999999996"/>
    <n v="422.08"/>
    <n v="0"/>
    <n v="422.08"/>
  </r>
  <r>
    <n v="5812"/>
    <s v="US-2015-163279"/>
    <x v="204"/>
    <x v="211"/>
    <x v="1"/>
    <s v="JD-16150"/>
    <s v="Justin Deggeller"/>
    <x v="1"/>
    <s v="United States"/>
    <s v="San Diego"/>
    <x v="1"/>
    <n v="92037"/>
    <x v="1"/>
    <x v="1762"/>
    <x v="0"/>
    <x v="5"/>
    <x v="1751"/>
    <n v="91.96"/>
    <n v="2"/>
    <n v="0"/>
    <n v="15.63"/>
    <n v="168.29"/>
    <n v="183.92"/>
    <n v="0"/>
    <n v="183.92"/>
  </r>
  <r>
    <n v="5813"/>
    <s v="US-2015-163279"/>
    <x v="204"/>
    <x v="211"/>
    <x v="1"/>
    <s v="JD-16150"/>
    <s v="Justin Deggeller"/>
    <x v="1"/>
    <s v="United States"/>
    <s v="San Diego"/>
    <x v="1"/>
    <n v="92037"/>
    <x v="1"/>
    <x v="647"/>
    <x v="2"/>
    <x v="7"/>
    <x v="647"/>
    <n v="1487.98"/>
    <n v="3"/>
    <n v="0.2"/>
    <n v="186"/>
    <n v="3385.1520000000005"/>
    <n v="4463.9400000000005"/>
    <n v="892.78800000000012"/>
    <n v="3571.1520000000005"/>
  </r>
  <r>
    <n v="5814"/>
    <s v="CA-2015-150196"/>
    <x v="740"/>
    <x v="1161"/>
    <x v="2"/>
    <s v="SR-20740"/>
    <s v="Steven Roelle"/>
    <x v="2"/>
    <s v="United States"/>
    <s v="New York City"/>
    <x v="15"/>
    <n v="10024"/>
    <x v="3"/>
    <x v="1723"/>
    <x v="1"/>
    <x v="10"/>
    <x v="1710"/>
    <n v="19.440000000000001"/>
    <n v="3"/>
    <n v="0"/>
    <n v="9.33"/>
    <n v="48.990000000000009"/>
    <n v="58.320000000000007"/>
    <n v="0"/>
    <n v="58.320000000000007"/>
  </r>
  <r>
    <n v="5815"/>
    <s v="US-2015-106495"/>
    <x v="925"/>
    <x v="871"/>
    <x v="2"/>
    <s v="AC-10450"/>
    <s v="Amy Cox"/>
    <x v="0"/>
    <s v="United States"/>
    <s v="Tampa"/>
    <x v="2"/>
    <n v="33614"/>
    <x v="0"/>
    <x v="1207"/>
    <x v="2"/>
    <x v="11"/>
    <x v="1192"/>
    <n v="11.67"/>
    <n v="1"/>
    <n v="0.2"/>
    <n v="-0.73"/>
    <n v="10.066000000000001"/>
    <n v="11.67"/>
    <n v="2.3340000000000001"/>
    <n v="9.3360000000000003"/>
  </r>
  <r>
    <n v="5816"/>
    <s v="CA-2014-124730"/>
    <x v="35"/>
    <x v="158"/>
    <x v="3"/>
    <s v="LS-17245"/>
    <s v="Lynn Smith"/>
    <x v="0"/>
    <s v="United States"/>
    <s v="Utica"/>
    <x v="15"/>
    <n v="13501"/>
    <x v="3"/>
    <x v="599"/>
    <x v="2"/>
    <x v="7"/>
    <x v="599"/>
    <n v="279.95999999999998"/>
    <n v="4"/>
    <n v="0"/>
    <n v="78.39"/>
    <n v="1041.4499999999998"/>
    <n v="1119.8399999999999"/>
    <n v="0"/>
    <n v="1119.8399999999999"/>
  </r>
  <r>
    <n v="5817"/>
    <s v="CA-2014-124730"/>
    <x v="35"/>
    <x v="158"/>
    <x v="3"/>
    <s v="LS-17245"/>
    <s v="Lynn Smith"/>
    <x v="0"/>
    <s v="United States"/>
    <s v="Utica"/>
    <x v="15"/>
    <n v="13501"/>
    <x v="3"/>
    <x v="61"/>
    <x v="1"/>
    <x v="8"/>
    <x v="61"/>
    <n v="12.91"/>
    <n v="3"/>
    <n v="0.2"/>
    <n v="4.68"/>
    <n v="26.304000000000002"/>
    <n v="38.730000000000004"/>
    <n v="7.7460000000000013"/>
    <n v="30.984000000000002"/>
  </r>
  <r>
    <n v="5818"/>
    <s v="CA-2014-124730"/>
    <x v="35"/>
    <x v="158"/>
    <x v="3"/>
    <s v="LS-17245"/>
    <s v="Lynn Smith"/>
    <x v="0"/>
    <s v="United States"/>
    <s v="Utica"/>
    <x v="15"/>
    <n v="13501"/>
    <x v="3"/>
    <x v="880"/>
    <x v="1"/>
    <x v="8"/>
    <x v="874"/>
    <n v="17.09"/>
    <n v="4"/>
    <n v="0.2"/>
    <n v="5.77"/>
    <n v="48.918000000000006"/>
    <n v="68.36"/>
    <n v="13.672000000000001"/>
    <n v="54.688000000000002"/>
  </r>
  <r>
    <n v="5819"/>
    <s v="CA-2014-124730"/>
    <x v="35"/>
    <x v="158"/>
    <x v="3"/>
    <s v="LS-17245"/>
    <s v="Lynn Smith"/>
    <x v="0"/>
    <s v="United States"/>
    <s v="Utica"/>
    <x v="15"/>
    <n v="13501"/>
    <x v="3"/>
    <x v="322"/>
    <x v="1"/>
    <x v="2"/>
    <x v="322"/>
    <n v="93.15"/>
    <n v="9"/>
    <n v="0"/>
    <n v="44.71"/>
    <n v="793.64"/>
    <n v="838.35"/>
    <n v="0"/>
    <n v="838.35"/>
  </r>
  <r>
    <n v="5820"/>
    <s v="CA-2014-124730"/>
    <x v="35"/>
    <x v="158"/>
    <x v="3"/>
    <s v="LS-17245"/>
    <s v="Lynn Smith"/>
    <x v="0"/>
    <s v="United States"/>
    <s v="Utica"/>
    <x v="15"/>
    <n v="13501"/>
    <x v="3"/>
    <x v="745"/>
    <x v="1"/>
    <x v="2"/>
    <x v="743"/>
    <n v="11.52"/>
    <n v="4"/>
    <n v="0"/>
    <n v="5.64"/>
    <n v="40.44"/>
    <n v="46.08"/>
    <n v="0"/>
    <n v="46.08"/>
  </r>
  <r>
    <n v="5821"/>
    <s v="CA-2017-117632"/>
    <x v="605"/>
    <x v="380"/>
    <x v="1"/>
    <s v="CS-12175"/>
    <s v="Charles Sheldon"/>
    <x v="1"/>
    <s v="United States"/>
    <s v="San Francisco"/>
    <x v="1"/>
    <n v="94122"/>
    <x v="1"/>
    <x v="1420"/>
    <x v="1"/>
    <x v="14"/>
    <x v="1408"/>
    <n v="238.62"/>
    <n v="2"/>
    <n v="0"/>
    <n v="4.7699999999999996"/>
    <n v="472.47"/>
    <n v="477.24"/>
    <n v="0"/>
    <n v="477.24"/>
  </r>
  <r>
    <n v="5822"/>
    <s v="CA-2017-117632"/>
    <x v="605"/>
    <x v="380"/>
    <x v="1"/>
    <s v="CS-12175"/>
    <s v="Charles Sheldon"/>
    <x v="1"/>
    <s v="United States"/>
    <s v="San Francisco"/>
    <x v="1"/>
    <n v="94122"/>
    <x v="1"/>
    <x v="1037"/>
    <x v="1"/>
    <x v="9"/>
    <x v="1027"/>
    <n v="7.77"/>
    <n v="1"/>
    <n v="0"/>
    <n v="2.1"/>
    <n v="5.67"/>
    <n v="7.77"/>
    <n v="0"/>
    <n v="7.77"/>
  </r>
  <r>
    <n v="5823"/>
    <s v="CA-2017-117632"/>
    <x v="605"/>
    <x v="380"/>
    <x v="1"/>
    <s v="CS-12175"/>
    <s v="Charles Sheldon"/>
    <x v="1"/>
    <s v="United States"/>
    <s v="San Francisco"/>
    <x v="1"/>
    <n v="94122"/>
    <x v="1"/>
    <x v="719"/>
    <x v="0"/>
    <x v="3"/>
    <x v="718"/>
    <n v="285.48"/>
    <n v="5"/>
    <n v="0.2"/>
    <n v="-10.71"/>
    <n v="1152.6300000000001"/>
    <n v="1427.4"/>
    <n v="285.48"/>
    <n v="1141.92"/>
  </r>
  <r>
    <n v="5824"/>
    <s v="CA-2017-117632"/>
    <x v="605"/>
    <x v="380"/>
    <x v="1"/>
    <s v="CS-12175"/>
    <s v="Charles Sheldon"/>
    <x v="1"/>
    <s v="United States"/>
    <s v="San Francisco"/>
    <x v="1"/>
    <n v="94122"/>
    <x v="1"/>
    <x v="1120"/>
    <x v="1"/>
    <x v="8"/>
    <x v="1108"/>
    <n v="19.170000000000002"/>
    <n v="4"/>
    <n v="0.2"/>
    <n v="6.47"/>
    <n v="54.874000000000009"/>
    <n v="76.680000000000007"/>
    <n v="15.336000000000002"/>
    <n v="61.344000000000008"/>
  </r>
  <r>
    <n v="5825"/>
    <s v="CA-2014-115056"/>
    <x v="1073"/>
    <x v="1108"/>
    <x v="3"/>
    <s v="AR-10510"/>
    <s v="Andrew Roberts"/>
    <x v="0"/>
    <s v="United States"/>
    <s v="Columbus"/>
    <x v="24"/>
    <n v="43229"/>
    <x v="3"/>
    <x v="930"/>
    <x v="1"/>
    <x v="9"/>
    <x v="923"/>
    <n v="26.14"/>
    <n v="3"/>
    <n v="0.2"/>
    <n v="1.96"/>
    <n v="60.776000000000003"/>
    <n v="78.42"/>
    <n v="15.684000000000001"/>
    <n v="62.736000000000004"/>
  </r>
  <r>
    <n v="5826"/>
    <s v="CA-2017-161067"/>
    <x v="213"/>
    <x v="371"/>
    <x v="0"/>
    <s v="KB-16405"/>
    <s v="Katrina Bavinger"/>
    <x v="2"/>
    <s v="United States"/>
    <s v="New York City"/>
    <x v="15"/>
    <n v="10035"/>
    <x v="3"/>
    <x v="976"/>
    <x v="1"/>
    <x v="10"/>
    <x v="970"/>
    <n v="419.4"/>
    <n v="4"/>
    <n v="0"/>
    <n v="201.31"/>
    <n v="1476.29"/>
    <n v="1677.6"/>
    <n v="0"/>
    <n v="1677.6"/>
  </r>
  <r>
    <n v="5827"/>
    <s v="CA-2017-161067"/>
    <x v="213"/>
    <x v="371"/>
    <x v="0"/>
    <s v="KB-16405"/>
    <s v="Katrina Bavinger"/>
    <x v="2"/>
    <s v="United States"/>
    <s v="New York City"/>
    <x v="15"/>
    <n v="10035"/>
    <x v="3"/>
    <x v="1719"/>
    <x v="0"/>
    <x v="1"/>
    <x v="1706"/>
    <n v="90.8"/>
    <n v="1"/>
    <n v="0.1"/>
    <n v="14.12"/>
    <n v="67.599999999999994"/>
    <n v="90.8"/>
    <n v="9.08"/>
    <n v="81.72"/>
  </r>
  <r>
    <n v="5828"/>
    <s v="CA-2017-161067"/>
    <x v="213"/>
    <x v="371"/>
    <x v="0"/>
    <s v="KB-16405"/>
    <s v="Katrina Bavinger"/>
    <x v="2"/>
    <s v="United States"/>
    <s v="New York City"/>
    <x v="15"/>
    <n v="10035"/>
    <x v="3"/>
    <x v="211"/>
    <x v="0"/>
    <x v="1"/>
    <x v="212"/>
    <n v="181.76"/>
    <n v="2"/>
    <n v="0.1"/>
    <n v="-8.08"/>
    <n v="335.24799999999999"/>
    <n v="363.52"/>
    <n v="36.351999999999997"/>
    <n v="327.16800000000001"/>
  </r>
  <r>
    <n v="5829"/>
    <s v="CA-2017-161067"/>
    <x v="213"/>
    <x v="371"/>
    <x v="0"/>
    <s v="KB-16405"/>
    <s v="Katrina Bavinger"/>
    <x v="2"/>
    <s v="United States"/>
    <s v="New York City"/>
    <x v="15"/>
    <n v="10035"/>
    <x v="3"/>
    <x v="1061"/>
    <x v="1"/>
    <x v="6"/>
    <x v="1050"/>
    <n v="5.56"/>
    <n v="2"/>
    <n v="0"/>
    <n v="2.2200000000000002"/>
    <n v="8.8999999999999986"/>
    <n v="11.12"/>
    <n v="0"/>
    <n v="11.12"/>
  </r>
  <r>
    <n v="5830"/>
    <s v="CA-2016-122063"/>
    <x v="275"/>
    <x v="439"/>
    <x v="1"/>
    <s v="MM-17920"/>
    <s v="Michael Moore"/>
    <x v="0"/>
    <s v="United States"/>
    <s v="Richmond"/>
    <x v="14"/>
    <n v="47374"/>
    <x v="2"/>
    <x v="309"/>
    <x v="0"/>
    <x v="3"/>
    <x v="309"/>
    <n v="581.96"/>
    <n v="2"/>
    <n v="0"/>
    <n v="104.75"/>
    <n v="1059.17"/>
    <n v="1163.92"/>
    <n v="0"/>
    <n v="1163.92"/>
  </r>
  <r>
    <n v="5831"/>
    <s v="CA-2016-122063"/>
    <x v="275"/>
    <x v="439"/>
    <x v="1"/>
    <s v="MM-17920"/>
    <s v="Michael Moore"/>
    <x v="0"/>
    <s v="United States"/>
    <s v="Richmond"/>
    <x v="14"/>
    <n v="47374"/>
    <x v="2"/>
    <x v="1144"/>
    <x v="0"/>
    <x v="1"/>
    <x v="1132"/>
    <n v="29.98"/>
    <n v="1"/>
    <n v="0"/>
    <n v="8.09"/>
    <n v="21.89"/>
    <n v="29.98"/>
    <n v="0"/>
    <n v="29.98"/>
  </r>
  <r>
    <n v="5832"/>
    <s v="CA-2015-111206"/>
    <x v="1074"/>
    <x v="1162"/>
    <x v="1"/>
    <s v="RF-19735"/>
    <s v="Roland Fjeld"/>
    <x v="0"/>
    <s v="United States"/>
    <s v="San Diego"/>
    <x v="1"/>
    <n v="92105"/>
    <x v="1"/>
    <x v="1301"/>
    <x v="2"/>
    <x v="11"/>
    <x v="1286"/>
    <n v="519.96"/>
    <n v="4"/>
    <n v="0"/>
    <n v="176.79"/>
    <n v="1903.0500000000002"/>
    <n v="2079.84"/>
    <n v="0"/>
    <n v="2079.84"/>
  </r>
  <r>
    <n v="5833"/>
    <s v="CA-2016-142895"/>
    <x v="658"/>
    <x v="1050"/>
    <x v="1"/>
    <s v="BP-11290"/>
    <s v="Beth Paige"/>
    <x v="0"/>
    <s v="United States"/>
    <s v="Concord"/>
    <x v="3"/>
    <n v="28027"/>
    <x v="0"/>
    <x v="948"/>
    <x v="1"/>
    <x v="2"/>
    <x v="941"/>
    <n v="6.26"/>
    <n v="3"/>
    <n v="0.2"/>
    <n v="2.04"/>
    <n v="12.984000000000002"/>
    <n v="18.78"/>
    <n v="3.7560000000000002"/>
    <n v="15.024000000000001"/>
  </r>
  <r>
    <n v="5834"/>
    <s v="CA-2016-142895"/>
    <x v="658"/>
    <x v="1050"/>
    <x v="1"/>
    <s v="BP-11290"/>
    <s v="Beth Paige"/>
    <x v="0"/>
    <s v="United States"/>
    <s v="Concord"/>
    <x v="3"/>
    <n v="28027"/>
    <x v="0"/>
    <x v="955"/>
    <x v="0"/>
    <x v="1"/>
    <x v="948"/>
    <n v="363.92"/>
    <n v="5"/>
    <n v="0.2"/>
    <n v="0"/>
    <n v="1455.68"/>
    <n v="1819.6000000000001"/>
    <n v="363.92000000000007"/>
    <n v="1455.68"/>
  </r>
  <r>
    <n v="5835"/>
    <s v="CA-2015-101868"/>
    <x v="988"/>
    <x v="883"/>
    <x v="1"/>
    <s v="MJ-17740"/>
    <s v="Max Jones"/>
    <x v="0"/>
    <s v="United States"/>
    <s v="Miami"/>
    <x v="2"/>
    <n v="33178"/>
    <x v="0"/>
    <x v="1636"/>
    <x v="1"/>
    <x v="8"/>
    <x v="1626"/>
    <n v="64.2"/>
    <n v="5"/>
    <n v="0.7"/>
    <n v="-42.8"/>
    <n v="139.10000000000002"/>
    <n v="321"/>
    <n v="224.7"/>
    <n v="96.300000000000011"/>
  </r>
  <r>
    <n v="5836"/>
    <s v="CA-2015-101868"/>
    <x v="988"/>
    <x v="883"/>
    <x v="1"/>
    <s v="MJ-17740"/>
    <s v="Max Jones"/>
    <x v="0"/>
    <s v="United States"/>
    <s v="Miami"/>
    <x v="2"/>
    <n v="33178"/>
    <x v="0"/>
    <x v="1160"/>
    <x v="1"/>
    <x v="8"/>
    <x v="1147"/>
    <n v="38.520000000000003"/>
    <n v="3"/>
    <n v="0.7"/>
    <n v="-26.96"/>
    <n v="61.628000000000007"/>
    <n v="115.56"/>
    <n v="80.891999999999996"/>
    <n v="34.668000000000006"/>
  </r>
  <r>
    <n v="5837"/>
    <s v="CA-2015-101868"/>
    <x v="988"/>
    <x v="883"/>
    <x v="1"/>
    <s v="MJ-17740"/>
    <s v="Max Jones"/>
    <x v="0"/>
    <s v="United States"/>
    <s v="Miami"/>
    <x v="2"/>
    <n v="33178"/>
    <x v="0"/>
    <x v="1700"/>
    <x v="2"/>
    <x v="11"/>
    <x v="1688"/>
    <n v="72.599999999999994"/>
    <n v="5"/>
    <n v="0.2"/>
    <n v="-8.17"/>
    <n v="298.57"/>
    <n v="363"/>
    <n v="72.600000000000009"/>
    <n v="290.39999999999998"/>
  </r>
  <r>
    <n v="5838"/>
    <s v="CA-2017-133207"/>
    <x v="344"/>
    <x v="108"/>
    <x v="1"/>
    <s v="DO-13645"/>
    <s v="Doug O'Connell"/>
    <x v="0"/>
    <s v="United States"/>
    <s v="Los Angeles"/>
    <x v="1"/>
    <n v="90036"/>
    <x v="1"/>
    <x v="1763"/>
    <x v="2"/>
    <x v="7"/>
    <x v="1752"/>
    <n v="57.57"/>
    <n v="4"/>
    <n v="0.2"/>
    <n v="5.76"/>
    <n v="178.464"/>
    <n v="230.28"/>
    <n v="46.056000000000004"/>
    <n v="184.22399999999999"/>
  </r>
  <r>
    <n v="5839"/>
    <s v="CA-2015-132948"/>
    <x v="1075"/>
    <x v="1157"/>
    <x v="1"/>
    <s v="MV-17485"/>
    <s v="Mark Van Huff"/>
    <x v="0"/>
    <s v="United States"/>
    <s v="Seattle"/>
    <x v="4"/>
    <n v="98115"/>
    <x v="1"/>
    <x v="1764"/>
    <x v="1"/>
    <x v="4"/>
    <x v="1753"/>
    <n v="83.7"/>
    <n v="5"/>
    <n v="0"/>
    <n v="3.35"/>
    <n v="415.15"/>
    <n v="418.5"/>
    <n v="0"/>
    <n v="418.5"/>
  </r>
  <r>
    <n v="5840"/>
    <s v="CA-2015-134992"/>
    <x v="357"/>
    <x v="1068"/>
    <x v="0"/>
    <s v="MG-17875"/>
    <s v="Michael Grace"/>
    <x v="2"/>
    <s v="United States"/>
    <s v="Arlington"/>
    <x v="17"/>
    <n v="22204"/>
    <x v="0"/>
    <x v="1193"/>
    <x v="1"/>
    <x v="10"/>
    <x v="1178"/>
    <n v="32.4"/>
    <n v="5"/>
    <n v="0"/>
    <n v="15.55"/>
    <n v="146.44999999999999"/>
    <n v="162"/>
    <n v="0"/>
    <n v="162"/>
  </r>
  <r>
    <n v="5841"/>
    <s v="CA-2015-134992"/>
    <x v="357"/>
    <x v="1068"/>
    <x v="0"/>
    <s v="MG-17875"/>
    <s v="Michael Grace"/>
    <x v="2"/>
    <s v="United States"/>
    <s v="Arlington"/>
    <x v="17"/>
    <n v="22204"/>
    <x v="0"/>
    <x v="928"/>
    <x v="0"/>
    <x v="5"/>
    <x v="921"/>
    <n v="47.98"/>
    <n v="2"/>
    <n v="0"/>
    <n v="11.04"/>
    <n v="84.919999999999987"/>
    <n v="95.96"/>
    <n v="0"/>
    <n v="95.96"/>
  </r>
  <r>
    <n v="5842"/>
    <s v="CA-2015-126725"/>
    <x v="972"/>
    <x v="958"/>
    <x v="1"/>
    <s v="BS-11665"/>
    <s v="Brian Stugart"/>
    <x v="0"/>
    <s v="United States"/>
    <s v="San Diego"/>
    <x v="1"/>
    <n v="92105"/>
    <x v="1"/>
    <x v="1765"/>
    <x v="2"/>
    <x v="7"/>
    <x v="1754"/>
    <n v="415.97"/>
    <n v="4"/>
    <n v="0.2"/>
    <n v="52"/>
    <n v="1279.104"/>
    <n v="1663.88"/>
    <n v="332.77600000000007"/>
    <n v="1331.104"/>
  </r>
  <r>
    <n v="5843"/>
    <s v="CA-2015-126725"/>
    <x v="972"/>
    <x v="958"/>
    <x v="1"/>
    <s v="BS-11665"/>
    <s v="Brian Stugart"/>
    <x v="0"/>
    <s v="United States"/>
    <s v="San Diego"/>
    <x v="1"/>
    <n v="92105"/>
    <x v="1"/>
    <x v="886"/>
    <x v="1"/>
    <x v="4"/>
    <x v="879"/>
    <n v="304.89999999999998"/>
    <n v="5"/>
    <n v="0"/>
    <n v="6.1"/>
    <n v="1518.4"/>
    <n v="1524.5"/>
    <n v="0"/>
    <n v="1524.5"/>
  </r>
  <r>
    <n v="5844"/>
    <s v="CA-2015-126725"/>
    <x v="972"/>
    <x v="958"/>
    <x v="1"/>
    <s v="BS-11665"/>
    <s v="Brian Stugart"/>
    <x v="0"/>
    <s v="United States"/>
    <s v="San Diego"/>
    <x v="1"/>
    <n v="92105"/>
    <x v="1"/>
    <x v="1702"/>
    <x v="0"/>
    <x v="5"/>
    <x v="1691"/>
    <n v="80.959999999999994"/>
    <n v="4"/>
    <n v="0"/>
    <n v="29.15"/>
    <n v="294.69"/>
    <n v="323.83999999999997"/>
    <n v="0"/>
    <n v="323.83999999999997"/>
  </r>
  <r>
    <n v="5845"/>
    <s v="CA-2015-126725"/>
    <x v="972"/>
    <x v="958"/>
    <x v="1"/>
    <s v="BS-11665"/>
    <s v="Brian Stugart"/>
    <x v="0"/>
    <s v="United States"/>
    <s v="San Diego"/>
    <x v="1"/>
    <n v="92105"/>
    <x v="1"/>
    <x v="1667"/>
    <x v="1"/>
    <x v="4"/>
    <x v="1655"/>
    <n v="777.21"/>
    <n v="7"/>
    <n v="0"/>
    <n v="54.4"/>
    <n v="5386.0700000000006"/>
    <n v="5440.47"/>
    <n v="0"/>
    <n v="5440.47"/>
  </r>
  <r>
    <n v="5846"/>
    <s v="CA-2015-126725"/>
    <x v="972"/>
    <x v="958"/>
    <x v="1"/>
    <s v="BS-11665"/>
    <s v="Brian Stugart"/>
    <x v="0"/>
    <s v="United States"/>
    <s v="San Diego"/>
    <x v="1"/>
    <n v="92105"/>
    <x v="1"/>
    <x v="988"/>
    <x v="1"/>
    <x v="10"/>
    <x v="981"/>
    <n v="32.4"/>
    <n v="5"/>
    <n v="0"/>
    <n v="15.55"/>
    <n v="146.44999999999999"/>
    <n v="162"/>
    <n v="0"/>
    <n v="162"/>
  </r>
  <r>
    <n v="5847"/>
    <s v="CA-2015-126725"/>
    <x v="972"/>
    <x v="958"/>
    <x v="1"/>
    <s v="BS-11665"/>
    <s v="Brian Stugart"/>
    <x v="0"/>
    <s v="United States"/>
    <s v="San Diego"/>
    <x v="1"/>
    <n v="92105"/>
    <x v="1"/>
    <x v="901"/>
    <x v="0"/>
    <x v="1"/>
    <x v="893"/>
    <n v="225.57"/>
    <n v="2"/>
    <n v="0.2"/>
    <n v="2.82"/>
    <n v="358.09199999999998"/>
    <n v="451.14"/>
    <n v="90.228000000000009"/>
    <n v="360.91199999999998"/>
  </r>
  <r>
    <n v="5848"/>
    <s v="CA-2015-126725"/>
    <x v="972"/>
    <x v="958"/>
    <x v="1"/>
    <s v="BS-11665"/>
    <s v="Brian Stugart"/>
    <x v="0"/>
    <s v="United States"/>
    <s v="San Diego"/>
    <x v="1"/>
    <n v="92105"/>
    <x v="1"/>
    <x v="1122"/>
    <x v="0"/>
    <x v="5"/>
    <x v="1110"/>
    <n v="36.6"/>
    <n v="3"/>
    <n v="0"/>
    <n v="15.37"/>
    <n v="94.43"/>
    <n v="109.80000000000001"/>
    <n v="0"/>
    <n v="109.80000000000001"/>
  </r>
  <r>
    <n v="5849"/>
    <s v="CA-2015-121783"/>
    <x v="113"/>
    <x v="665"/>
    <x v="1"/>
    <s v="PO-19180"/>
    <s v="Philisse Overcash"/>
    <x v="2"/>
    <s v="United States"/>
    <s v="Roseville"/>
    <x v="11"/>
    <n v="55113"/>
    <x v="2"/>
    <x v="847"/>
    <x v="1"/>
    <x v="9"/>
    <x v="841"/>
    <n v="715.64"/>
    <n v="2"/>
    <n v="0"/>
    <n v="178.91"/>
    <n v="1252.3699999999999"/>
    <n v="1431.28"/>
    <n v="0"/>
    <n v="1431.28"/>
  </r>
  <r>
    <n v="5850"/>
    <s v="CA-2015-121783"/>
    <x v="113"/>
    <x v="665"/>
    <x v="1"/>
    <s v="PO-19180"/>
    <s v="Philisse Overcash"/>
    <x v="2"/>
    <s v="United States"/>
    <s v="Roseville"/>
    <x v="11"/>
    <n v="55113"/>
    <x v="2"/>
    <x v="1244"/>
    <x v="1"/>
    <x v="4"/>
    <x v="1227"/>
    <n v="795.51"/>
    <n v="3"/>
    <n v="0"/>
    <n v="143.19"/>
    <n v="2243.3399999999997"/>
    <n v="2386.5299999999997"/>
    <n v="0"/>
    <n v="2386.5299999999997"/>
  </r>
  <r>
    <n v="5851"/>
    <s v="CA-2015-121783"/>
    <x v="113"/>
    <x v="665"/>
    <x v="1"/>
    <s v="PO-19180"/>
    <s v="Philisse Overcash"/>
    <x v="2"/>
    <s v="United States"/>
    <s v="Roseville"/>
    <x v="11"/>
    <n v="55113"/>
    <x v="2"/>
    <x v="1572"/>
    <x v="2"/>
    <x v="16"/>
    <x v="1563"/>
    <n v="549.99"/>
    <n v="1"/>
    <n v="0"/>
    <n v="275"/>
    <n v="274.99"/>
    <n v="549.99"/>
    <n v="0"/>
    <n v="549.99"/>
  </r>
  <r>
    <n v="5852"/>
    <s v="CA-2015-121783"/>
    <x v="113"/>
    <x v="665"/>
    <x v="1"/>
    <s v="PO-19180"/>
    <s v="Philisse Overcash"/>
    <x v="2"/>
    <s v="United States"/>
    <s v="Roseville"/>
    <x v="11"/>
    <n v="55113"/>
    <x v="2"/>
    <x v="444"/>
    <x v="1"/>
    <x v="8"/>
    <x v="444"/>
    <n v="74.760000000000005"/>
    <n v="3"/>
    <n v="0"/>
    <n v="34.39"/>
    <n v="189.89000000000004"/>
    <n v="224.28000000000003"/>
    <n v="0"/>
    <n v="224.28000000000003"/>
  </r>
  <r>
    <n v="5853"/>
    <s v="CA-2015-121783"/>
    <x v="113"/>
    <x v="665"/>
    <x v="1"/>
    <s v="PO-19180"/>
    <s v="Philisse Overcash"/>
    <x v="2"/>
    <s v="United States"/>
    <s v="Roseville"/>
    <x v="11"/>
    <n v="55113"/>
    <x v="2"/>
    <x v="221"/>
    <x v="0"/>
    <x v="5"/>
    <x v="222"/>
    <n v="29.22"/>
    <n v="3"/>
    <n v="0"/>
    <n v="12.86"/>
    <n v="74.8"/>
    <n v="87.66"/>
    <n v="0"/>
    <n v="87.66"/>
  </r>
  <r>
    <n v="5854"/>
    <s v="US-2014-138835"/>
    <x v="1076"/>
    <x v="931"/>
    <x v="1"/>
    <s v="DA-13450"/>
    <s v="Dianna Arnett"/>
    <x v="2"/>
    <s v="United States"/>
    <s v="Virginia Beach"/>
    <x v="17"/>
    <n v="23464"/>
    <x v="0"/>
    <x v="308"/>
    <x v="1"/>
    <x v="8"/>
    <x v="308"/>
    <n v="9.64"/>
    <n v="2"/>
    <n v="0"/>
    <n v="4.72"/>
    <n v="14.560000000000002"/>
    <n v="19.28"/>
    <n v="0"/>
    <n v="19.28"/>
  </r>
  <r>
    <n v="5855"/>
    <s v="CA-2015-112214"/>
    <x v="1077"/>
    <x v="1052"/>
    <x v="1"/>
    <s v="AH-10690"/>
    <s v="Anna Häberlin"/>
    <x v="1"/>
    <s v="United States"/>
    <s v="Dallas"/>
    <x v="5"/>
    <n v="75220"/>
    <x v="2"/>
    <x v="1198"/>
    <x v="1"/>
    <x v="4"/>
    <x v="1183"/>
    <n v="33.49"/>
    <n v="7"/>
    <n v="0.2"/>
    <n v="-1.26"/>
    <n v="188.804"/>
    <n v="234.43"/>
    <n v="46.886000000000003"/>
    <n v="187.54400000000001"/>
  </r>
  <r>
    <n v="5856"/>
    <s v="CA-2015-112214"/>
    <x v="1077"/>
    <x v="1052"/>
    <x v="1"/>
    <s v="AH-10690"/>
    <s v="Anna Häberlin"/>
    <x v="1"/>
    <s v="United States"/>
    <s v="Dallas"/>
    <x v="5"/>
    <n v="75220"/>
    <x v="2"/>
    <x v="1511"/>
    <x v="1"/>
    <x v="14"/>
    <x v="1498"/>
    <n v="23.04"/>
    <n v="3"/>
    <n v="0.2"/>
    <n v="-4.9000000000000004"/>
    <n v="60.196000000000005"/>
    <n v="69.12"/>
    <n v="13.824000000000002"/>
    <n v="55.296000000000006"/>
  </r>
  <r>
    <n v="5857"/>
    <s v="CA-2015-112214"/>
    <x v="1077"/>
    <x v="1052"/>
    <x v="1"/>
    <s v="AH-10690"/>
    <s v="Anna Häberlin"/>
    <x v="1"/>
    <s v="United States"/>
    <s v="Dallas"/>
    <x v="5"/>
    <n v="75220"/>
    <x v="2"/>
    <x v="1282"/>
    <x v="1"/>
    <x v="8"/>
    <x v="1267"/>
    <n v="1.36"/>
    <n v="1"/>
    <n v="0.8"/>
    <n v="-2.1800000000000002"/>
    <n v="2.452"/>
    <n v="1.36"/>
    <n v="1.0880000000000001"/>
    <n v="0.27200000000000002"/>
  </r>
  <r>
    <n v="5858"/>
    <s v="CA-2015-112214"/>
    <x v="1077"/>
    <x v="1052"/>
    <x v="1"/>
    <s v="AH-10690"/>
    <s v="Anna Häberlin"/>
    <x v="1"/>
    <s v="United States"/>
    <s v="Dallas"/>
    <x v="5"/>
    <n v="75220"/>
    <x v="2"/>
    <x v="1256"/>
    <x v="0"/>
    <x v="5"/>
    <x v="1240"/>
    <n v="14.76"/>
    <n v="5"/>
    <n v="0.6"/>
    <n v="-11.44"/>
    <n v="40.96"/>
    <n v="73.8"/>
    <n v="44.279999999999994"/>
    <n v="29.520000000000003"/>
  </r>
  <r>
    <n v="5859"/>
    <s v="US-2017-153255"/>
    <x v="213"/>
    <x v="285"/>
    <x v="0"/>
    <s v="JK-15730"/>
    <s v="Joe Kamberova"/>
    <x v="0"/>
    <s v="United States"/>
    <s v="Concord"/>
    <x v="1"/>
    <n v="94521"/>
    <x v="1"/>
    <x v="1601"/>
    <x v="0"/>
    <x v="0"/>
    <x v="1593"/>
    <n v="239.67"/>
    <n v="2"/>
    <n v="0.15"/>
    <n v="14.1"/>
    <n v="393.33899999999994"/>
    <n v="479.34"/>
    <n v="71.900999999999996"/>
    <n v="407.43899999999996"/>
  </r>
  <r>
    <n v="5860"/>
    <s v="CA-2015-108119"/>
    <x v="549"/>
    <x v="1163"/>
    <x v="1"/>
    <s v="MS-17530"/>
    <s v="MaryBeth Skach"/>
    <x v="0"/>
    <s v="United States"/>
    <s v="Conway"/>
    <x v="36"/>
    <n v="72032"/>
    <x v="0"/>
    <x v="1000"/>
    <x v="0"/>
    <x v="3"/>
    <x v="992"/>
    <n v="301.95999999999998"/>
    <n v="2"/>
    <n v="0"/>
    <n v="45.29"/>
    <n v="558.63"/>
    <n v="603.91999999999996"/>
    <n v="0"/>
    <n v="603.91999999999996"/>
  </r>
  <r>
    <n v="5861"/>
    <s v="CA-2015-157434"/>
    <x v="1078"/>
    <x v="1164"/>
    <x v="0"/>
    <s v="JK-15640"/>
    <s v="Jim Kriz"/>
    <x v="2"/>
    <s v="United States"/>
    <s v="Philadelphia"/>
    <x v="9"/>
    <n v="19120"/>
    <x v="3"/>
    <x v="1050"/>
    <x v="1"/>
    <x v="10"/>
    <x v="1039"/>
    <n v="7.97"/>
    <n v="2"/>
    <n v="0.2"/>
    <n v="2.89"/>
    <n v="9.8619999999999983"/>
    <n v="15.94"/>
    <n v="3.1880000000000002"/>
    <n v="12.751999999999999"/>
  </r>
  <r>
    <n v="5862"/>
    <s v="CA-2016-101525"/>
    <x v="766"/>
    <x v="602"/>
    <x v="0"/>
    <s v="CM-12235"/>
    <s v="Chris McAfee"/>
    <x v="0"/>
    <s v="United States"/>
    <s v="Little Rock"/>
    <x v="36"/>
    <n v="72209"/>
    <x v="0"/>
    <x v="1766"/>
    <x v="1"/>
    <x v="10"/>
    <x v="1755"/>
    <n v="109.92"/>
    <n v="2"/>
    <n v="0"/>
    <n v="53.86"/>
    <n v="165.98000000000002"/>
    <n v="219.84"/>
    <n v="0"/>
    <n v="219.84"/>
  </r>
  <r>
    <n v="5863"/>
    <s v="CA-2016-101525"/>
    <x v="766"/>
    <x v="602"/>
    <x v="0"/>
    <s v="CM-12235"/>
    <s v="Chris McAfee"/>
    <x v="0"/>
    <s v="United States"/>
    <s v="Little Rock"/>
    <x v="36"/>
    <n v="72209"/>
    <x v="0"/>
    <x v="1307"/>
    <x v="1"/>
    <x v="10"/>
    <x v="1292"/>
    <n v="19.440000000000001"/>
    <n v="3"/>
    <n v="0"/>
    <n v="9.33"/>
    <n v="48.990000000000009"/>
    <n v="58.320000000000007"/>
    <n v="0"/>
    <n v="58.320000000000007"/>
  </r>
  <r>
    <n v="5864"/>
    <s v="CA-2016-101525"/>
    <x v="766"/>
    <x v="602"/>
    <x v="0"/>
    <s v="CM-12235"/>
    <s v="Chris McAfee"/>
    <x v="0"/>
    <s v="United States"/>
    <s v="Little Rock"/>
    <x v="36"/>
    <n v="72209"/>
    <x v="0"/>
    <x v="796"/>
    <x v="1"/>
    <x v="6"/>
    <x v="794"/>
    <n v="11.16"/>
    <n v="2"/>
    <n v="0"/>
    <n v="4.3499999999999996"/>
    <n v="17.97"/>
    <n v="22.32"/>
    <n v="0"/>
    <n v="22.32"/>
  </r>
  <r>
    <n v="5865"/>
    <s v="US-2014-117968"/>
    <x v="79"/>
    <x v="1165"/>
    <x v="0"/>
    <s v="RS-19420"/>
    <s v="Ricardo Sperren"/>
    <x v="1"/>
    <s v="United States"/>
    <s v="Meriden"/>
    <x v="29"/>
    <n v="6450"/>
    <x v="3"/>
    <x v="1276"/>
    <x v="1"/>
    <x v="9"/>
    <x v="1261"/>
    <n v="79.47"/>
    <n v="3"/>
    <n v="0"/>
    <n v="22.25"/>
    <n v="216.16"/>
    <n v="238.41"/>
    <n v="0"/>
    <n v="238.41"/>
  </r>
  <r>
    <n v="5866"/>
    <s v="US-2014-117968"/>
    <x v="79"/>
    <x v="1165"/>
    <x v="0"/>
    <s v="RS-19420"/>
    <s v="Ricardo Sperren"/>
    <x v="1"/>
    <s v="United States"/>
    <s v="Meriden"/>
    <x v="29"/>
    <n v="6450"/>
    <x v="3"/>
    <x v="1605"/>
    <x v="1"/>
    <x v="6"/>
    <x v="1597"/>
    <n v="4.5599999999999996"/>
    <n v="2"/>
    <n v="0"/>
    <n v="2.0099999999999998"/>
    <n v="7.1099999999999994"/>
    <n v="9.1199999999999992"/>
    <n v="0"/>
    <n v="9.1199999999999992"/>
  </r>
  <r>
    <n v="5867"/>
    <s v="US-2014-117968"/>
    <x v="79"/>
    <x v="1165"/>
    <x v="0"/>
    <s v="RS-19420"/>
    <s v="Ricardo Sperren"/>
    <x v="1"/>
    <s v="United States"/>
    <s v="Meriden"/>
    <x v="29"/>
    <n v="6450"/>
    <x v="3"/>
    <x v="629"/>
    <x v="0"/>
    <x v="1"/>
    <x v="629"/>
    <n v="1133.3499999999999"/>
    <n v="5"/>
    <n v="0"/>
    <n v="294.67"/>
    <n v="5372.08"/>
    <n v="5666.75"/>
    <n v="0"/>
    <n v="5666.75"/>
  </r>
  <r>
    <n v="5868"/>
    <s v="CA-2016-158211"/>
    <x v="810"/>
    <x v="1166"/>
    <x v="1"/>
    <s v="BP-11185"/>
    <s v="Ben Peterman"/>
    <x v="1"/>
    <s v="United States"/>
    <s v="Philadelphia"/>
    <x v="9"/>
    <n v="19143"/>
    <x v="3"/>
    <x v="512"/>
    <x v="1"/>
    <x v="6"/>
    <x v="512"/>
    <n v="4.67"/>
    <n v="1"/>
    <n v="0.2"/>
    <n v="0.57999999999999996"/>
    <n v="3.1559999999999997"/>
    <n v="4.67"/>
    <n v="0.93400000000000005"/>
    <n v="3.7359999999999998"/>
  </r>
  <r>
    <n v="5869"/>
    <s v="CA-2016-158211"/>
    <x v="810"/>
    <x v="1166"/>
    <x v="1"/>
    <s v="BP-11185"/>
    <s v="Ben Peterman"/>
    <x v="1"/>
    <s v="United States"/>
    <s v="Philadelphia"/>
    <x v="9"/>
    <n v="19143"/>
    <x v="3"/>
    <x v="920"/>
    <x v="1"/>
    <x v="8"/>
    <x v="912"/>
    <n v="104.58"/>
    <n v="6"/>
    <n v="0.7"/>
    <n v="-80.180000000000007"/>
    <n v="268.42400000000004"/>
    <n v="627.48"/>
    <n v="439.23599999999999"/>
    <n v="188.24400000000003"/>
  </r>
  <r>
    <n v="5870"/>
    <s v="CA-2016-152247"/>
    <x v="77"/>
    <x v="357"/>
    <x v="1"/>
    <s v="MA-17995"/>
    <s v="Michelle Arnett"/>
    <x v="2"/>
    <s v="United States"/>
    <s v="Cheyenne"/>
    <x v="47"/>
    <n v="82001"/>
    <x v="1"/>
    <x v="445"/>
    <x v="0"/>
    <x v="1"/>
    <x v="445"/>
    <n v="1603.14"/>
    <n v="4"/>
    <n v="0.2"/>
    <n v="100.2"/>
    <n v="5029.8480000000009"/>
    <n v="6412.56"/>
    <n v="1282.5120000000002"/>
    <n v="5130.0480000000007"/>
  </r>
  <r>
    <n v="5871"/>
    <s v="CA-2016-128223"/>
    <x v="403"/>
    <x v="183"/>
    <x v="3"/>
    <s v="EB-13705"/>
    <s v="Ed Braxton"/>
    <x v="1"/>
    <s v="United States"/>
    <s v="Anaheim"/>
    <x v="1"/>
    <n v="92804"/>
    <x v="1"/>
    <x v="1744"/>
    <x v="0"/>
    <x v="3"/>
    <x v="1733"/>
    <n v="1293.49"/>
    <n v="7"/>
    <n v="0.2"/>
    <n v="80.84"/>
    <n v="7162.7039999999997"/>
    <n v="9054.43"/>
    <n v="1810.8860000000002"/>
    <n v="7243.5439999999999"/>
  </r>
  <r>
    <n v="5872"/>
    <s v="CA-2016-154235"/>
    <x v="446"/>
    <x v="961"/>
    <x v="1"/>
    <s v="RD-19900"/>
    <s v="Ruben Dartt"/>
    <x v="0"/>
    <s v="United States"/>
    <s v="Bloomington"/>
    <x v="14"/>
    <n v="47401"/>
    <x v="2"/>
    <x v="101"/>
    <x v="0"/>
    <x v="5"/>
    <x v="101"/>
    <n v="127.95"/>
    <n v="3"/>
    <n v="0"/>
    <n v="21.75"/>
    <n v="362.1"/>
    <n v="383.85"/>
    <n v="0"/>
    <n v="383.85"/>
  </r>
  <r>
    <n v="5873"/>
    <s v="CA-2017-129910"/>
    <x v="983"/>
    <x v="1026"/>
    <x v="1"/>
    <s v="ME-17320"/>
    <s v="Maria Etezadi"/>
    <x v="2"/>
    <s v="United States"/>
    <s v="Columbus"/>
    <x v="32"/>
    <n v="31907"/>
    <x v="0"/>
    <x v="42"/>
    <x v="1"/>
    <x v="4"/>
    <x v="42"/>
    <n v="59.76"/>
    <n v="1"/>
    <n v="0"/>
    <n v="16.73"/>
    <n v="43.03"/>
    <n v="59.76"/>
    <n v="0"/>
    <n v="59.76"/>
  </r>
  <r>
    <n v="5874"/>
    <s v="CA-2017-133095"/>
    <x v="400"/>
    <x v="150"/>
    <x v="3"/>
    <s v="EH-14005"/>
    <s v="Erica Hernandez"/>
    <x v="2"/>
    <s v="United States"/>
    <s v="Jonesboro"/>
    <x v="36"/>
    <n v="72401"/>
    <x v="0"/>
    <x v="1087"/>
    <x v="1"/>
    <x v="8"/>
    <x v="1077"/>
    <n v="108.08"/>
    <n v="7"/>
    <n v="0"/>
    <n v="54.04"/>
    <n v="702.52"/>
    <n v="756.56"/>
    <n v="0"/>
    <n v="756.56"/>
  </r>
  <r>
    <n v="5875"/>
    <s v="CA-2017-133095"/>
    <x v="400"/>
    <x v="150"/>
    <x v="3"/>
    <s v="EH-14005"/>
    <s v="Erica Hernandez"/>
    <x v="2"/>
    <s v="United States"/>
    <s v="Jonesboro"/>
    <x v="36"/>
    <n v="72401"/>
    <x v="0"/>
    <x v="1310"/>
    <x v="1"/>
    <x v="8"/>
    <x v="1296"/>
    <n v="9.5399999999999991"/>
    <n v="3"/>
    <n v="0"/>
    <n v="4.3899999999999997"/>
    <n v="24.229999999999997"/>
    <n v="28.619999999999997"/>
    <n v="0"/>
    <n v="28.619999999999997"/>
  </r>
  <r>
    <n v="5876"/>
    <s v="CA-2015-130554"/>
    <x v="1003"/>
    <x v="1159"/>
    <x v="2"/>
    <s v="FM-14290"/>
    <s v="Frank Merwin"/>
    <x v="2"/>
    <s v="United States"/>
    <s v="Philadelphia"/>
    <x v="9"/>
    <n v="19140"/>
    <x v="3"/>
    <x v="563"/>
    <x v="1"/>
    <x v="6"/>
    <x v="563"/>
    <n v="11.74"/>
    <n v="3"/>
    <n v="0.2"/>
    <n v="1.03"/>
    <n v="27.145999999999997"/>
    <n v="35.22"/>
    <n v="7.0440000000000005"/>
    <n v="28.175999999999998"/>
  </r>
  <r>
    <n v="5877"/>
    <s v="CA-2014-152443"/>
    <x v="371"/>
    <x v="1167"/>
    <x v="1"/>
    <s v="FG-14260"/>
    <s v="Frank Gastineau"/>
    <x v="2"/>
    <s v="United States"/>
    <s v="Lawrence"/>
    <x v="31"/>
    <n v="1841"/>
    <x v="3"/>
    <x v="669"/>
    <x v="1"/>
    <x v="8"/>
    <x v="669"/>
    <n v="447.86"/>
    <n v="7"/>
    <n v="0"/>
    <n v="219.45"/>
    <n v="2915.57"/>
    <n v="3135.02"/>
    <n v="0"/>
    <n v="3135.02"/>
  </r>
  <r>
    <n v="5878"/>
    <s v="CA-2014-152443"/>
    <x v="371"/>
    <x v="1167"/>
    <x v="1"/>
    <s v="FG-14260"/>
    <s v="Frank Gastineau"/>
    <x v="2"/>
    <s v="United States"/>
    <s v="Lawrence"/>
    <x v="31"/>
    <n v="1841"/>
    <x v="3"/>
    <x v="1665"/>
    <x v="1"/>
    <x v="10"/>
    <x v="1653"/>
    <n v="17.940000000000001"/>
    <n v="3"/>
    <n v="0"/>
    <n v="8.7899999999999991"/>
    <n v="45.030000000000008"/>
    <n v="53.820000000000007"/>
    <n v="0"/>
    <n v="53.820000000000007"/>
  </r>
  <r>
    <n v="5879"/>
    <s v="CA-2014-152443"/>
    <x v="371"/>
    <x v="1167"/>
    <x v="1"/>
    <s v="FG-14260"/>
    <s v="Frank Gastineau"/>
    <x v="2"/>
    <s v="United States"/>
    <s v="Lawrence"/>
    <x v="31"/>
    <n v="1841"/>
    <x v="3"/>
    <x v="1360"/>
    <x v="1"/>
    <x v="9"/>
    <x v="1346"/>
    <n v="245.88"/>
    <n v="6"/>
    <n v="0"/>
    <n v="68.849999999999994"/>
    <n v="1406.43"/>
    <n v="1475.28"/>
    <n v="0"/>
    <n v="1475.28"/>
  </r>
  <r>
    <n v="5880"/>
    <s v="CA-2016-133319"/>
    <x v="64"/>
    <x v="47"/>
    <x v="1"/>
    <s v="MV-17485"/>
    <s v="Mark Van Huff"/>
    <x v="0"/>
    <s v="United States"/>
    <s v="New York City"/>
    <x v="15"/>
    <n v="10011"/>
    <x v="3"/>
    <x v="1415"/>
    <x v="1"/>
    <x v="10"/>
    <x v="1402"/>
    <n v="192.16"/>
    <n v="4"/>
    <n v="0"/>
    <n v="92.24"/>
    <n v="676.4"/>
    <n v="768.64"/>
    <n v="0"/>
    <n v="768.64"/>
  </r>
  <r>
    <n v="5881"/>
    <s v="CA-2016-133935"/>
    <x v="31"/>
    <x v="42"/>
    <x v="1"/>
    <s v="JW-15220"/>
    <s v="Jane Waco"/>
    <x v="1"/>
    <s v="United States"/>
    <s v="San Diego"/>
    <x v="1"/>
    <n v="92105"/>
    <x v="1"/>
    <x v="445"/>
    <x v="0"/>
    <x v="1"/>
    <x v="445"/>
    <n v="801.57"/>
    <n v="2"/>
    <n v="0.2"/>
    <n v="50.1"/>
    <n v="1232.4120000000003"/>
    <n v="1603.14"/>
    <n v="320.62800000000004"/>
    <n v="1282.5120000000002"/>
  </r>
  <r>
    <n v="5882"/>
    <s v="CA-2016-133935"/>
    <x v="31"/>
    <x v="42"/>
    <x v="1"/>
    <s v="JW-15220"/>
    <s v="Jane Waco"/>
    <x v="1"/>
    <s v="United States"/>
    <s v="San Diego"/>
    <x v="1"/>
    <n v="92105"/>
    <x v="1"/>
    <x v="839"/>
    <x v="1"/>
    <x v="10"/>
    <x v="833"/>
    <n v="368.91"/>
    <n v="9"/>
    <n v="0"/>
    <n v="180.77"/>
    <n v="3139.42"/>
    <n v="3320.19"/>
    <n v="0"/>
    <n v="3320.19"/>
  </r>
  <r>
    <n v="5883"/>
    <s v="CA-2016-133935"/>
    <x v="31"/>
    <x v="42"/>
    <x v="1"/>
    <s v="JW-15220"/>
    <s v="Jane Waco"/>
    <x v="1"/>
    <s v="United States"/>
    <s v="San Diego"/>
    <x v="1"/>
    <n v="92105"/>
    <x v="1"/>
    <x v="812"/>
    <x v="0"/>
    <x v="1"/>
    <x v="809"/>
    <n v="885.53"/>
    <n v="9"/>
    <n v="0.2"/>
    <n v="-99.62"/>
    <n v="6475.4359999999997"/>
    <n v="7969.7699999999995"/>
    <n v="1593.954"/>
    <n v="6375.8159999999998"/>
  </r>
  <r>
    <n v="5884"/>
    <s v="CA-2016-136301"/>
    <x v="69"/>
    <x v="535"/>
    <x v="0"/>
    <s v="EH-13765"/>
    <s v="Edward Hooks"/>
    <x v="1"/>
    <s v="United States"/>
    <s v="San Francisco"/>
    <x v="1"/>
    <n v="94109"/>
    <x v="1"/>
    <x v="375"/>
    <x v="0"/>
    <x v="5"/>
    <x v="376"/>
    <n v="28.28"/>
    <n v="2"/>
    <n v="0"/>
    <n v="7.35"/>
    <n v="49.21"/>
    <n v="56.56"/>
    <n v="0"/>
    <n v="56.56"/>
  </r>
  <r>
    <n v="5885"/>
    <s v="CA-2016-136301"/>
    <x v="69"/>
    <x v="535"/>
    <x v="0"/>
    <s v="EH-13765"/>
    <s v="Edward Hooks"/>
    <x v="1"/>
    <s v="United States"/>
    <s v="San Francisco"/>
    <x v="1"/>
    <n v="94109"/>
    <x v="1"/>
    <x v="1359"/>
    <x v="1"/>
    <x v="14"/>
    <x v="1345"/>
    <n v="4912.59"/>
    <n v="3"/>
    <n v="0"/>
    <n v="196.5"/>
    <n v="14541.27"/>
    <n v="14737.77"/>
    <n v="0"/>
    <n v="14737.77"/>
  </r>
  <r>
    <n v="5886"/>
    <s v="US-2014-109456"/>
    <x v="1079"/>
    <x v="1098"/>
    <x v="3"/>
    <s v="LS-17245"/>
    <s v="Lynn Smith"/>
    <x v="0"/>
    <s v="United States"/>
    <s v="San Francisco"/>
    <x v="1"/>
    <n v="94110"/>
    <x v="1"/>
    <x v="952"/>
    <x v="1"/>
    <x v="8"/>
    <x v="945"/>
    <n v="14.35"/>
    <n v="3"/>
    <n v="0.2"/>
    <n v="5.0199999999999996"/>
    <n v="29.419999999999998"/>
    <n v="43.05"/>
    <n v="8.61"/>
    <n v="34.44"/>
  </r>
  <r>
    <n v="5887"/>
    <s v="US-2014-109456"/>
    <x v="1079"/>
    <x v="1098"/>
    <x v="3"/>
    <s v="LS-17245"/>
    <s v="Lynn Smith"/>
    <x v="0"/>
    <s v="United States"/>
    <s v="San Francisco"/>
    <x v="1"/>
    <n v="94110"/>
    <x v="1"/>
    <x v="603"/>
    <x v="2"/>
    <x v="11"/>
    <x v="603"/>
    <n v="179.97"/>
    <n v="3"/>
    <n v="0"/>
    <n v="86.39"/>
    <n v="453.52"/>
    <n v="539.91"/>
    <n v="0"/>
    <n v="539.91"/>
  </r>
  <r>
    <n v="5888"/>
    <s v="CA-2017-151596"/>
    <x v="1048"/>
    <x v="768"/>
    <x v="2"/>
    <s v="BP-11050"/>
    <s v="Barry Pond"/>
    <x v="1"/>
    <s v="United States"/>
    <s v="Cranston"/>
    <x v="34"/>
    <n v="2920"/>
    <x v="3"/>
    <x v="1354"/>
    <x v="1"/>
    <x v="4"/>
    <x v="1340"/>
    <n v="42.76"/>
    <n v="1"/>
    <n v="0"/>
    <n v="11.12"/>
    <n v="31.64"/>
    <n v="42.76"/>
    <n v="0"/>
    <n v="42.76"/>
  </r>
  <r>
    <n v="5889"/>
    <s v="CA-2015-147879"/>
    <x v="820"/>
    <x v="678"/>
    <x v="1"/>
    <s v="CC-12220"/>
    <s v="Chris Cortes"/>
    <x v="0"/>
    <s v="United States"/>
    <s v="Owensboro"/>
    <x v="0"/>
    <n v="42301"/>
    <x v="0"/>
    <x v="1767"/>
    <x v="1"/>
    <x v="10"/>
    <x v="1756"/>
    <n v="45.68"/>
    <n v="2"/>
    <n v="0"/>
    <n v="21.01"/>
    <n v="70.349999999999994"/>
    <n v="91.36"/>
    <n v="0"/>
    <n v="91.36"/>
  </r>
  <r>
    <n v="5890"/>
    <s v="CA-2016-166625"/>
    <x v="167"/>
    <x v="229"/>
    <x v="2"/>
    <s v="JM-15580"/>
    <s v="Jill Matthias"/>
    <x v="0"/>
    <s v="United States"/>
    <s v="Baltimore"/>
    <x v="39"/>
    <n v="21215"/>
    <x v="3"/>
    <x v="1095"/>
    <x v="1"/>
    <x v="8"/>
    <x v="1085"/>
    <n v="25.06"/>
    <n v="2"/>
    <n v="0"/>
    <n v="11.78"/>
    <n v="38.339999999999996"/>
    <n v="50.12"/>
    <n v="0"/>
    <n v="50.12"/>
  </r>
  <r>
    <n v="5891"/>
    <s v="CA-2016-146157"/>
    <x v="831"/>
    <x v="482"/>
    <x v="1"/>
    <s v="RD-19720"/>
    <s v="Roger Demir"/>
    <x v="0"/>
    <s v="United States"/>
    <s v="Chicago"/>
    <x v="10"/>
    <n v="60610"/>
    <x v="2"/>
    <x v="694"/>
    <x v="1"/>
    <x v="10"/>
    <x v="694"/>
    <n v="38.43"/>
    <n v="1"/>
    <n v="0.2"/>
    <n v="13.45"/>
    <n v="17.294"/>
    <n v="38.43"/>
    <n v="7.6859999999999999"/>
    <n v="30.744"/>
  </r>
  <r>
    <n v="5892"/>
    <s v="CA-2016-146157"/>
    <x v="831"/>
    <x v="482"/>
    <x v="1"/>
    <s v="RD-19720"/>
    <s v="Roger Demir"/>
    <x v="0"/>
    <s v="United States"/>
    <s v="Chicago"/>
    <x v="10"/>
    <n v="60610"/>
    <x v="2"/>
    <x v="146"/>
    <x v="1"/>
    <x v="4"/>
    <x v="147"/>
    <n v="21.57"/>
    <n v="2"/>
    <n v="0.2"/>
    <n v="1.62"/>
    <n v="32.892000000000003"/>
    <n v="43.14"/>
    <n v="8.6280000000000001"/>
    <n v="34.512"/>
  </r>
  <r>
    <n v="5893"/>
    <s v="CA-2016-146157"/>
    <x v="831"/>
    <x v="482"/>
    <x v="1"/>
    <s v="RD-19720"/>
    <s v="Roger Demir"/>
    <x v="0"/>
    <s v="United States"/>
    <s v="Chicago"/>
    <x v="10"/>
    <n v="60610"/>
    <x v="2"/>
    <x v="151"/>
    <x v="2"/>
    <x v="11"/>
    <x v="152"/>
    <n v="81.58"/>
    <n v="3"/>
    <n v="0.2"/>
    <n v="2.04"/>
    <n v="193.75200000000001"/>
    <n v="244.74"/>
    <n v="48.948000000000008"/>
    <n v="195.792"/>
  </r>
  <r>
    <n v="5894"/>
    <s v="CA-2017-159954"/>
    <x v="18"/>
    <x v="947"/>
    <x v="1"/>
    <s v="SS-20410"/>
    <s v="Shahid Shariari"/>
    <x v="0"/>
    <s v="United States"/>
    <s v="Atlanta"/>
    <x v="32"/>
    <n v="30318"/>
    <x v="0"/>
    <x v="994"/>
    <x v="1"/>
    <x v="8"/>
    <x v="986"/>
    <n v="2.78"/>
    <n v="1"/>
    <n v="0"/>
    <n v="1.36"/>
    <n v="1.4199999999999997"/>
    <n v="2.78"/>
    <n v="0"/>
    <n v="2.78"/>
  </r>
  <r>
    <n v="5895"/>
    <s v="CA-2017-100825"/>
    <x v="428"/>
    <x v="947"/>
    <x v="1"/>
    <s v="KD-16495"/>
    <s v="Keith Dawkins"/>
    <x v="1"/>
    <s v="United States"/>
    <s v="Los Angeles"/>
    <x v="1"/>
    <n v="90036"/>
    <x v="1"/>
    <x v="1291"/>
    <x v="1"/>
    <x v="4"/>
    <x v="1277"/>
    <n v="99.87"/>
    <n v="3"/>
    <n v="0"/>
    <n v="23.97"/>
    <n v="275.64"/>
    <n v="299.61"/>
    <n v="0"/>
    <n v="299.61"/>
  </r>
  <r>
    <n v="5896"/>
    <s v="CA-2014-168305"/>
    <x v="301"/>
    <x v="821"/>
    <x v="1"/>
    <s v="PL-18925"/>
    <s v="Paul Lucas"/>
    <x v="2"/>
    <s v="United States"/>
    <s v="Los Angeles"/>
    <x v="1"/>
    <n v="90049"/>
    <x v="1"/>
    <x v="1760"/>
    <x v="1"/>
    <x v="2"/>
    <x v="1749"/>
    <n v="44.4"/>
    <n v="3"/>
    <n v="0"/>
    <n v="22.2"/>
    <n v="110.99999999999999"/>
    <n v="133.19999999999999"/>
    <n v="0"/>
    <n v="133.19999999999999"/>
  </r>
  <r>
    <n v="5897"/>
    <s v="CA-2014-168305"/>
    <x v="301"/>
    <x v="821"/>
    <x v="1"/>
    <s v="PL-18925"/>
    <s v="Paul Lucas"/>
    <x v="2"/>
    <s v="United States"/>
    <s v="Los Angeles"/>
    <x v="1"/>
    <n v="90049"/>
    <x v="1"/>
    <x v="1115"/>
    <x v="1"/>
    <x v="10"/>
    <x v="33"/>
    <n v="21.4"/>
    <n v="5"/>
    <n v="0"/>
    <n v="9.6300000000000008"/>
    <n v="97.37"/>
    <n v="107"/>
    <n v="0"/>
    <n v="107"/>
  </r>
  <r>
    <n v="5898"/>
    <s v="CA-2016-167682"/>
    <x v="1015"/>
    <x v="300"/>
    <x v="1"/>
    <s v="ZD-21925"/>
    <s v="Zuschuss Donatelli"/>
    <x v="0"/>
    <s v="United States"/>
    <s v="Richmond"/>
    <x v="14"/>
    <n v="47374"/>
    <x v="2"/>
    <x v="90"/>
    <x v="0"/>
    <x v="5"/>
    <x v="90"/>
    <n v="71.12"/>
    <n v="4"/>
    <n v="0"/>
    <n v="22.05"/>
    <n v="262.43"/>
    <n v="284.48"/>
    <n v="0"/>
    <n v="284.48"/>
  </r>
  <r>
    <n v="5899"/>
    <s v="CA-2016-167682"/>
    <x v="1015"/>
    <x v="300"/>
    <x v="1"/>
    <s v="ZD-21925"/>
    <s v="Zuschuss Donatelli"/>
    <x v="0"/>
    <s v="United States"/>
    <s v="Richmond"/>
    <x v="14"/>
    <n v="47374"/>
    <x v="2"/>
    <x v="1417"/>
    <x v="2"/>
    <x v="7"/>
    <x v="1405"/>
    <n v="259.95999999999998"/>
    <n v="4"/>
    <n v="0"/>
    <n v="124.78"/>
    <n v="915.06"/>
    <n v="1039.8399999999999"/>
    <n v="0"/>
    <n v="1039.8399999999999"/>
  </r>
  <r>
    <n v="5900"/>
    <s v="CA-2017-108000"/>
    <x v="602"/>
    <x v="1019"/>
    <x v="1"/>
    <s v="LS-16945"/>
    <s v="Linda Southworth"/>
    <x v="1"/>
    <s v="United States"/>
    <s v="San Francisco"/>
    <x v="1"/>
    <n v="94110"/>
    <x v="1"/>
    <x v="1170"/>
    <x v="1"/>
    <x v="12"/>
    <x v="153"/>
    <n v="9.7799999999999994"/>
    <n v="1"/>
    <n v="0"/>
    <n v="4.8899999999999997"/>
    <n v="4.8899999999999997"/>
    <n v="9.7799999999999994"/>
    <n v="0"/>
    <n v="9.7799999999999994"/>
  </r>
  <r>
    <n v="5901"/>
    <s v="CA-2015-146465"/>
    <x v="312"/>
    <x v="1005"/>
    <x v="1"/>
    <s v="PB-18805"/>
    <s v="Patrick Bzostek"/>
    <x v="2"/>
    <s v="United States"/>
    <s v="San Francisco"/>
    <x v="1"/>
    <n v="94122"/>
    <x v="1"/>
    <x v="472"/>
    <x v="1"/>
    <x v="8"/>
    <x v="473"/>
    <n v="24.19"/>
    <n v="9"/>
    <n v="0.2"/>
    <n v="7.56"/>
    <n v="166.608"/>
    <n v="217.71"/>
    <n v="43.542000000000002"/>
    <n v="174.16800000000001"/>
  </r>
  <r>
    <n v="5902"/>
    <s v="CA-2016-159639"/>
    <x v="581"/>
    <x v="82"/>
    <x v="1"/>
    <s v="PC-18745"/>
    <s v="Pamela Coakley"/>
    <x v="1"/>
    <s v="United States"/>
    <s v="Westfield"/>
    <x v="30"/>
    <n v="7090"/>
    <x v="3"/>
    <x v="1172"/>
    <x v="0"/>
    <x v="5"/>
    <x v="1158"/>
    <n v="31.56"/>
    <n v="3"/>
    <n v="0"/>
    <n v="10.41"/>
    <n v="84.27"/>
    <n v="94.679999999999993"/>
    <n v="0"/>
    <n v="94.679999999999993"/>
  </r>
  <r>
    <n v="5903"/>
    <s v="US-2017-153948"/>
    <x v="44"/>
    <x v="373"/>
    <x v="3"/>
    <s v="FM-14290"/>
    <s v="Frank Merwin"/>
    <x v="2"/>
    <s v="United States"/>
    <s v="San Francisco"/>
    <x v="1"/>
    <n v="94122"/>
    <x v="1"/>
    <x v="368"/>
    <x v="1"/>
    <x v="10"/>
    <x v="369"/>
    <n v="59.94"/>
    <n v="3"/>
    <n v="0"/>
    <n v="28.17"/>
    <n v="151.64999999999998"/>
    <n v="179.82"/>
    <n v="0"/>
    <n v="179.82"/>
  </r>
  <r>
    <n v="5904"/>
    <s v="US-2017-153948"/>
    <x v="44"/>
    <x v="373"/>
    <x v="3"/>
    <s v="FM-14290"/>
    <s v="Frank Merwin"/>
    <x v="2"/>
    <s v="United States"/>
    <s v="San Francisco"/>
    <x v="1"/>
    <n v="94122"/>
    <x v="1"/>
    <x v="1713"/>
    <x v="1"/>
    <x v="10"/>
    <x v="33"/>
    <n v="45.36"/>
    <n v="4"/>
    <n v="0"/>
    <n v="22.23"/>
    <n v="159.21"/>
    <n v="181.44"/>
    <n v="0"/>
    <n v="181.44"/>
  </r>
  <r>
    <n v="5905"/>
    <s v="US-2017-153948"/>
    <x v="44"/>
    <x v="373"/>
    <x v="3"/>
    <s v="FM-14290"/>
    <s v="Frank Merwin"/>
    <x v="2"/>
    <s v="United States"/>
    <s v="San Francisco"/>
    <x v="1"/>
    <n v="94122"/>
    <x v="1"/>
    <x v="1714"/>
    <x v="1"/>
    <x v="10"/>
    <x v="1701"/>
    <n v="26.4"/>
    <n v="5"/>
    <n v="0"/>
    <n v="12.67"/>
    <n v="119.33"/>
    <n v="132"/>
    <n v="0"/>
    <n v="132"/>
  </r>
  <r>
    <n v="5906"/>
    <s v="US-2017-153948"/>
    <x v="44"/>
    <x v="373"/>
    <x v="3"/>
    <s v="FM-14290"/>
    <s v="Frank Merwin"/>
    <x v="2"/>
    <s v="United States"/>
    <s v="San Francisco"/>
    <x v="1"/>
    <n v="94122"/>
    <x v="1"/>
    <x v="1655"/>
    <x v="1"/>
    <x v="2"/>
    <x v="1643"/>
    <n v="41.4"/>
    <n v="4"/>
    <n v="0"/>
    <n v="19.87"/>
    <n v="145.72999999999999"/>
    <n v="165.6"/>
    <n v="0"/>
    <n v="165.6"/>
  </r>
  <r>
    <n v="5907"/>
    <s v="US-2017-153948"/>
    <x v="44"/>
    <x v="373"/>
    <x v="3"/>
    <s v="FM-14290"/>
    <s v="Frank Merwin"/>
    <x v="2"/>
    <s v="United States"/>
    <s v="San Francisco"/>
    <x v="1"/>
    <n v="94122"/>
    <x v="1"/>
    <x v="658"/>
    <x v="2"/>
    <x v="11"/>
    <x v="658"/>
    <n v="16.95"/>
    <n v="1"/>
    <n v="0"/>
    <n v="1.02"/>
    <n v="15.93"/>
    <n v="16.95"/>
    <n v="0"/>
    <n v="16.95"/>
  </r>
  <r>
    <n v="5908"/>
    <s v="US-2016-113985"/>
    <x v="499"/>
    <x v="439"/>
    <x v="1"/>
    <s v="KD-16495"/>
    <s v="Keith Dawkins"/>
    <x v="1"/>
    <s v="United States"/>
    <s v="San Jose"/>
    <x v="1"/>
    <n v="95123"/>
    <x v="1"/>
    <x v="1087"/>
    <x v="1"/>
    <x v="8"/>
    <x v="1077"/>
    <n v="24.7"/>
    <n v="2"/>
    <n v="0.2"/>
    <n v="9.26"/>
    <n v="30.259999999999998"/>
    <n v="49.4"/>
    <n v="9.8800000000000008"/>
    <n v="39.519999999999996"/>
  </r>
  <r>
    <n v="5909"/>
    <s v="US-2016-113985"/>
    <x v="499"/>
    <x v="439"/>
    <x v="1"/>
    <s v="KD-16495"/>
    <s v="Keith Dawkins"/>
    <x v="1"/>
    <s v="United States"/>
    <s v="San Jose"/>
    <x v="1"/>
    <n v="95123"/>
    <x v="1"/>
    <x v="941"/>
    <x v="1"/>
    <x v="9"/>
    <x v="934"/>
    <n v="59.7"/>
    <n v="3"/>
    <n v="0"/>
    <n v="26.87"/>
    <n v="152.23000000000002"/>
    <n v="179.10000000000002"/>
    <n v="0"/>
    <n v="179.10000000000002"/>
  </r>
  <r>
    <n v="5910"/>
    <s v="US-2016-113985"/>
    <x v="499"/>
    <x v="439"/>
    <x v="1"/>
    <s v="KD-16495"/>
    <s v="Keith Dawkins"/>
    <x v="1"/>
    <s v="United States"/>
    <s v="San Jose"/>
    <x v="1"/>
    <n v="95123"/>
    <x v="1"/>
    <x v="1573"/>
    <x v="0"/>
    <x v="5"/>
    <x v="1564"/>
    <n v="14.52"/>
    <n v="3"/>
    <n v="0"/>
    <n v="5.66"/>
    <n v="37.900000000000006"/>
    <n v="43.56"/>
    <n v="0"/>
    <n v="43.56"/>
  </r>
  <r>
    <n v="5911"/>
    <s v="US-2016-113985"/>
    <x v="499"/>
    <x v="439"/>
    <x v="1"/>
    <s v="KD-16495"/>
    <s v="Keith Dawkins"/>
    <x v="1"/>
    <s v="United States"/>
    <s v="San Jose"/>
    <x v="1"/>
    <n v="95123"/>
    <x v="1"/>
    <x v="1311"/>
    <x v="1"/>
    <x v="8"/>
    <x v="1297"/>
    <n v="104.18"/>
    <n v="3"/>
    <n v="0.2"/>
    <n v="33.86"/>
    <n v="216.17200000000003"/>
    <n v="312.54000000000002"/>
    <n v="62.50800000000001"/>
    <n v="250.03200000000001"/>
  </r>
  <r>
    <n v="5912"/>
    <s v="CA-2016-155383"/>
    <x v="907"/>
    <x v="259"/>
    <x v="1"/>
    <s v="SC-20680"/>
    <s v="Steve Carroll"/>
    <x v="2"/>
    <s v="United States"/>
    <s v="Seattle"/>
    <x v="4"/>
    <n v="98115"/>
    <x v="1"/>
    <x v="177"/>
    <x v="1"/>
    <x v="4"/>
    <x v="178"/>
    <n v="46.53"/>
    <n v="3"/>
    <n v="0"/>
    <n v="13.03"/>
    <n v="126.56"/>
    <n v="139.59"/>
    <n v="0"/>
    <n v="139.59"/>
  </r>
  <r>
    <n v="5913"/>
    <s v="CA-2014-120432"/>
    <x v="829"/>
    <x v="889"/>
    <x v="0"/>
    <s v="DW-13585"/>
    <s v="Dorothy Wardle"/>
    <x v="1"/>
    <s v="United States"/>
    <s v="Owensboro"/>
    <x v="0"/>
    <n v="42301"/>
    <x v="0"/>
    <x v="1768"/>
    <x v="1"/>
    <x v="14"/>
    <x v="1757"/>
    <n v="25.5"/>
    <n v="3"/>
    <n v="0"/>
    <n v="6.63"/>
    <n v="69.87"/>
    <n v="76.5"/>
    <n v="0"/>
    <n v="76.5"/>
  </r>
  <r>
    <n v="5914"/>
    <s v="US-2015-126977"/>
    <x v="14"/>
    <x v="832"/>
    <x v="1"/>
    <s v="PF-19120"/>
    <s v="Peter Fuller"/>
    <x v="0"/>
    <s v="United States"/>
    <s v="New York City"/>
    <x v="15"/>
    <n v="10035"/>
    <x v="3"/>
    <x v="383"/>
    <x v="1"/>
    <x v="4"/>
    <x v="384"/>
    <n v="14.9"/>
    <n v="5"/>
    <n v="0"/>
    <n v="1.04"/>
    <n v="73.459999999999994"/>
    <n v="74.5"/>
    <n v="0"/>
    <n v="74.5"/>
  </r>
  <r>
    <n v="5915"/>
    <s v="US-2015-126977"/>
    <x v="14"/>
    <x v="832"/>
    <x v="1"/>
    <s v="PF-19120"/>
    <s v="Peter Fuller"/>
    <x v="0"/>
    <s v="United States"/>
    <s v="New York City"/>
    <x v="15"/>
    <n v="10035"/>
    <x v="3"/>
    <x v="49"/>
    <x v="1"/>
    <x v="2"/>
    <x v="49"/>
    <n v="87.71"/>
    <n v="7"/>
    <n v="0"/>
    <n v="41.22"/>
    <n v="572.74999999999989"/>
    <n v="613.96999999999991"/>
    <n v="0"/>
    <n v="613.96999999999991"/>
  </r>
  <r>
    <n v="5916"/>
    <s v="US-2015-126977"/>
    <x v="14"/>
    <x v="832"/>
    <x v="1"/>
    <s v="PF-19120"/>
    <s v="Peter Fuller"/>
    <x v="0"/>
    <s v="United States"/>
    <s v="New York City"/>
    <x v="15"/>
    <n v="10035"/>
    <x v="3"/>
    <x v="913"/>
    <x v="0"/>
    <x v="1"/>
    <x v="905"/>
    <n v="199.76"/>
    <n v="2"/>
    <n v="0.1"/>
    <n v="8.8800000000000008"/>
    <n v="350.68799999999999"/>
    <n v="399.52"/>
    <n v="39.951999999999998"/>
    <n v="359.56799999999998"/>
  </r>
  <r>
    <n v="5917"/>
    <s v="US-2015-126977"/>
    <x v="14"/>
    <x v="832"/>
    <x v="1"/>
    <s v="PF-19120"/>
    <s v="Peter Fuller"/>
    <x v="0"/>
    <s v="United States"/>
    <s v="New York City"/>
    <x v="15"/>
    <n v="10035"/>
    <x v="3"/>
    <x v="392"/>
    <x v="1"/>
    <x v="4"/>
    <x v="393"/>
    <n v="94.6"/>
    <n v="4"/>
    <n v="0"/>
    <n v="27.43"/>
    <n v="350.96999999999997"/>
    <n v="378.4"/>
    <n v="0"/>
    <n v="378.4"/>
  </r>
  <r>
    <n v="5918"/>
    <s v="US-2015-126977"/>
    <x v="14"/>
    <x v="832"/>
    <x v="1"/>
    <s v="PF-19120"/>
    <s v="Peter Fuller"/>
    <x v="0"/>
    <s v="United States"/>
    <s v="New York City"/>
    <x v="15"/>
    <n v="10035"/>
    <x v="3"/>
    <x v="26"/>
    <x v="0"/>
    <x v="0"/>
    <x v="26"/>
    <n v="4228.7"/>
    <n v="6"/>
    <n v="0.2"/>
    <n v="158.58000000000001"/>
    <n v="20139.179999999997"/>
    <n v="25372.199999999997"/>
    <n v="5074.4399999999996"/>
    <n v="20297.759999999998"/>
  </r>
  <r>
    <n v="5919"/>
    <s v="US-2015-126977"/>
    <x v="14"/>
    <x v="832"/>
    <x v="1"/>
    <s v="PF-19120"/>
    <s v="Peter Fuller"/>
    <x v="0"/>
    <s v="United States"/>
    <s v="New York City"/>
    <x v="15"/>
    <n v="10035"/>
    <x v="3"/>
    <x v="1248"/>
    <x v="0"/>
    <x v="0"/>
    <x v="1232"/>
    <n v="2003.92"/>
    <n v="5"/>
    <n v="0.2"/>
    <n v="-25.05"/>
    <n v="8040.7300000000005"/>
    <n v="10019.6"/>
    <n v="2003.92"/>
    <n v="8015.68"/>
  </r>
  <r>
    <n v="5920"/>
    <s v="US-2015-126977"/>
    <x v="14"/>
    <x v="832"/>
    <x v="1"/>
    <s v="PF-19120"/>
    <s v="Peter Fuller"/>
    <x v="0"/>
    <s v="United States"/>
    <s v="New York City"/>
    <x v="15"/>
    <n v="10035"/>
    <x v="3"/>
    <x v="599"/>
    <x v="2"/>
    <x v="7"/>
    <x v="599"/>
    <n v="209.97"/>
    <n v="3"/>
    <n v="0"/>
    <n v="58.79"/>
    <n v="571.12"/>
    <n v="629.91"/>
    <n v="0"/>
    <n v="629.91"/>
  </r>
  <r>
    <n v="5921"/>
    <s v="US-2015-126977"/>
    <x v="14"/>
    <x v="832"/>
    <x v="1"/>
    <s v="PF-19120"/>
    <s v="Peter Fuller"/>
    <x v="0"/>
    <s v="United States"/>
    <s v="New York City"/>
    <x v="15"/>
    <n v="10035"/>
    <x v="3"/>
    <x v="764"/>
    <x v="2"/>
    <x v="11"/>
    <x v="763"/>
    <n v="659.9"/>
    <n v="2"/>
    <n v="0"/>
    <n v="217.77"/>
    <n v="1102.03"/>
    <n v="1319.8"/>
    <n v="0"/>
    <n v="1319.8"/>
  </r>
  <r>
    <n v="5922"/>
    <s v="US-2015-126977"/>
    <x v="14"/>
    <x v="832"/>
    <x v="1"/>
    <s v="PF-19120"/>
    <s v="Peter Fuller"/>
    <x v="0"/>
    <s v="United States"/>
    <s v="New York City"/>
    <x v="15"/>
    <n v="10035"/>
    <x v="3"/>
    <x v="417"/>
    <x v="1"/>
    <x v="10"/>
    <x v="417"/>
    <n v="110.96"/>
    <n v="2"/>
    <n v="0"/>
    <n v="53.26"/>
    <n v="168.66"/>
    <n v="221.92"/>
    <n v="0"/>
    <n v="221.92"/>
  </r>
  <r>
    <n v="5923"/>
    <s v="US-2015-126977"/>
    <x v="14"/>
    <x v="832"/>
    <x v="1"/>
    <s v="PF-19120"/>
    <s v="Peter Fuller"/>
    <x v="0"/>
    <s v="United States"/>
    <s v="New York City"/>
    <x v="15"/>
    <n v="10035"/>
    <x v="3"/>
    <x v="1049"/>
    <x v="2"/>
    <x v="7"/>
    <x v="1038"/>
    <n v="67.8"/>
    <n v="4"/>
    <n v="0"/>
    <n v="1.36"/>
    <n v="269.83999999999997"/>
    <n v="271.2"/>
    <n v="0"/>
    <n v="271.2"/>
  </r>
  <r>
    <n v="5924"/>
    <s v="CA-2016-130288"/>
    <x v="491"/>
    <x v="724"/>
    <x v="0"/>
    <s v="DK-13225"/>
    <s v="Dean Katz"/>
    <x v="1"/>
    <s v="United States"/>
    <s v="New York City"/>
    <x v="15"/>
    <n v="10011"/>
    <x v="3"/>
    <x v="971"/>
    <x v="0"/>
    <x v="3"/>
    <x v="965"/>
    <n v="313.18"/>
    <n v="2"/>
    <n v="0.4"/>
    <n v="-120.05"/>
    <n v="495.86600000000004"/>
    <n v="626.36"/>
    <n v="250.54400000000001"/>
    <n v="375.81600000000003"/>
  </r>
  <r>
    <n v="5925"/>
    <s v="CA-2017-146458"/>
    <x v="123"/>
    <x v="228"/>
    <x v="0"/>
    <s v="RB-19435"/>
    <s v="Richard Bierner"/>
    <x v="0"/>
    <s v="United States"/>
    <s v="Springfield"/>
    <x v="17"/>
    <n v="22153"/>
    <x v="0"/>
    <x v="1241"/>
    <x v="1"/>
    <x v="6"/>
    <x v="1224"/>
    <n v="22.96"/>
    <n v="7"/>
    <n v="0"/>
    <n v="6.66"/>
    <n v="154.06"/>
    <n v="160.72"/>
    <n v="0"/>
    <n v="160.72"/>
  </r>
  <r>
    <n v="5926"/>
    <s v="CA-2017-150420"/>
    <x v="95"/>
    <x v="475"/>
    <x v="1"/>
    <s v="GD-14590"/>
    <s v="Giulietta Dortch"/>
    <x v="1"/>
    <s v="United States"/>
    <s v="Bellingham"/>
    <x v="4"/>
    <n v="98226"/>
    <x v="1"/>
    <x v="989"/>
    <x v="2"/>
    <x v="11"/>
    <x v="982"/>
    <n v="1099.5"/>
    <n v="10"/>
    <n v="0"/>
    <n v="362.84"/>
    <n v="10632.16"/>
    <n v="10995"/>
    <n v="0"/>
    <n v="10995"/>
  </r>
  <r>
    <n v="5927"/>
    <s v="US-2014-118997"/>
    <x v="918"/>
    <x v="1021"/>
    <x v="1"/>
    <s v="RA-19885"/>
    <s v="Ruben Ausman"/>
    <x v="1"/>
    <s v="United States"/>
    <s v="Decatur"/>
    <x v="19"/>
    <n v="35601"/>
    <x v="0"/>
    <x v="1746"/>
    <x v="0"/>
    <x v="3"/>
    <x v="1736"/>
    <n v="1215.92"/>
    <n v="8"/>
    <n v="0"/>
    <n v="316.14"/>
    <n v="9411.2200000000012"/>
    <n v="9727.36"/>
    <n v="0"/>
    <n v="9727.36"/>
  </r>
  <r>
    <n v="5928"/>
    <s v="CA-2014-114314"/>
    <x v="856"/>
    <x v="323"/>
    <x v="1"/>
    <s v="DB-13555"/>
    <s v="Dorothy Badders"/>
    <x v="1"/>
    <s v="United States"/>
    <s v="Fayetteville"/>
    <x v="36"/>
    <n v="72701"/>
    <x v="0"/>
    <x v="2"/>
    <x v="1"/>
    <x v="2"/>
    <x v="2"/>
    <n v="7.31"/>
    <n v="1"/>
    <n v="0"/>
    <n v="3.44"/>
    <n v="3.8699999999999997"/>
    <n v="7.31"/>
    <n v="0"/>
    <n v="7.31"/>
  </r>
  <r>
    <n v="5929"/>
    <s v="CA-2014-114314"/>
    <x v="856"/>
    <x v="323"/>
    <x v="1"/>
    <s v="DB-13555"/>
    <s v="Dorothy Badders"/>
    <x v="1"/>
    <s v="United States"/>
    <s v="Fayetteville"/>
    <x v="36"/>
    <n v="72701"/>
    <x v="0"/>
    <x v="1348"/>
    <x v="0"/>
    <x v="5"/>
    <x v="1333"/>
    <n v="8.92"/>
    <n v="4"/>
    <n v="0"/>
    <n v="3.92"/>
    <n v="31.759999999999998"/>
    <n v="35.68"/>
    <n v="0"/>
    <n v="35.68"/>
  </r>
  <r>
    <n v="5930"/>
    <s v="US-2017-169551"/>
    <x v="437"/>
    <x v="472"/>
    <x v="2"/>
    <s v="RL-19615"/>
    <s v="Rob Lucas"/>
    <x v="0"/>
    <s v="United States"/>
    <s v="Philadelphia"/>
    <x v="9"/>
    <n v="19120"/>
    <x v="3"/>
    <x v="672"/>
    <x v="0"/>
    <x v="0"/>
    <x v="672"/>
    <n v="87.21"/>
    <n v="3"/>
    <n v="0.5"/>
    <n v="-45.35"/>
    <n v="176.16499999999999"/>
    <n v="261.63"/>
    <n v="130.815"/>
    <n v="130.815"/>
  </r>
  <r>
    <n v="5931"/>
    <s v="US-2017-169551"/>
    <x v="437"/>
    <x v="472"/>
    <x v="2"/>
    <s v="RL-19615"/>
    <s v="Rob Lucas"/>
    <x v="0"/>
    <s v="United States"/>
    <s v="Philadelphia"/>
    <x v="9"/>
    <n v="19120"/>
    <x v="3"/>
    <x v="260"/>
    <x v="1"/>
    <x v="10"/>
    <x v="260"/>
    <n v="15.55"/>
    <n v="3"/>
    <n v="0.2"/>
    <n v="5.44"/>
    <n v="31.880000000000006"/>
    <n v="46.650000000000006"/>
    <n v="9.3300000000000018"/>
    <n v="37.320000000000007"/>
  </r>
  <r>
    <n v="5932"/>
    <s v="US-2017-169551"/>
    <x v="437"/>
    <x v="472"/>
    <x v="2"/>
    <s v="RL-19615"/>
    <s v="Rob Lucas"/>
    <x v="0"/>
    <s v="United States"/>
    <s v="Philadelphia"/>
    <x v="9"/>
    <n v="19120"/>
    <x v="3"/>
    <x v="432"/>
    <x v="2"/>
    <x v="7"/>
    <x v="432"/>
    <n v="683.99"/>
    <n v="2"/>
    <n v="0.4"/>
    <n v="-114"/>
    <n v="934.78800000000001"/>
    <n v="1367.98"/>
    <n v="547.19200000000001"/>
    <n v="820.78800000000001"/>
  </r>
  <r>
    <n v="5933"/>
    <s v="US-2017-169551"/>
    <x v="437"/>
    <x v="472"/>
    <x v="2"/>
    <s v="RL-19615"/>
    <s v="Rob Lucas"/>
    <x v="0"/>
    <s v="United States"/>
    <s v="Philadelphia"/>
    <x v="9"/>
    <n v="19120"/>
    <x v="3"/>
    <x v="1427"/>
    <x v="1"/>
    <x v="4"/>
    <x v="1415"/>
    <n v="13.39"/>
    <n v="3"/>
    <n v="0.2"/>
    <n v="1"/>
    <n v="31.136000000000003"/>
    <n v="40.17"/>
    <n v="8.0340000000000007"/>
    <n v="32.136000000000003"/>
  </r>
  <r>
    <n v="5934"/>
    <s v="US-2017-169551"/>
    <x v="437"/>
    <x v="472"/>
    <x v="2"/>
    <s v="RL-19615"/>
    <s v="Rob Lucas"/>
    <x v="0"/>
    <s v="United States"/>
    <s v="Philadelphia"/>
    <x v="9"/>
    <n v="19120"/>
    <x v="3"/>
    <x v="1695"/>
    <x v="2"/>
    <x v="11"/>
    <x v="1683"/>
    <n v="16.78"/>
    <n v="3"/>
    <n v="0.2"/>
    <n v="4.82"/>
    <n v="35.452000000000005"/>
    <n v="50.34"/>
    <n v="10.068000000000001"/>
    <n v="40.272000000000006"/>
  </r>
  <r>
    <n v="5935"/>
    <s v="US-2017-169551"/>
    <x v="437"/>
    <x v="472"/>
    <x v="2"/>
    <s v="RL-19615"/>
    <s v="Rob Lucas"/>
    <x v="0"/>
    <s v="United States"/>
    <s v="Philadelphia"/>
    <x v="9"/>
    <n v="19120"/>
    <x v="3"/>
    <x v="764"/>
    <x v="2"/>
    <x v="11"/>
    <x v="763"/>
    <n v="527.91999999999996"/>
    <n v="2"/>
    <n v="0.2"/>
    <n v="85.79"/>
    <n v="758.88199999999995"/>
    <n v="1055.8399999999999"/>
    <n v="211.16800000000001"/>
    <n v="844.67199999999991"/>
  </r>
  <r>
    <n v="5936"/>
    <s v="CA-2016-103107"/>
    <x v="975"/>
    <x v="1168"/>
    <x v="3"/>
    <s v="RB-19465"/>
    <s v="Rick Bensley"/>
    <x v="2"/>
    <s v="United States"/>
    <s v="Seattle"/>
    <x v="4"/>
    <n v="98103"/>
    <x v="1"/>
    <x v="534"/>
    <x v="0"/>
    <x v="5"/>
    <x v="534"/>
    <n v="25.4"/>
    <n v="5"/>
    <n v="0"/>
    <n v="8.64"/>
    <n v="118.36"/>
    <n v="127"/>
    <n v="0"/>
    <n v="127"/>
  </r>
  <r>
    <n v="5937"/>
    <s v="CA-2016-103107"/>
    <x v="975"/>
    <x v="1168"/>
    <x v="3"/>
    <s v="RB-19465"/>
    <s v="Rick Bensley"/>
    <x v="2"/>
    <s v="United States"/>
    <s v="Seattle"/>
    <x v="4"/>
    <n v="98103"/>
    <x v="1"/>
    <x v="1192"/>
    <x v="2"/>
    <x v="7"/>
    <x v="1177"/>
    <n v="177.48"/>
    <n v="3"/>
    <n v="0.2"/>
    <n v="19.97"/>
    <n v="405.98199999999997"/>
    <n v="532.43999999999994"/>
    <n v="106.488"/>
    <n v="425.95199999999994"/>
  </r>
  <r>
    <n v="5938"/>
    <s v="CA-2016-103107"/>
    <x v="975"/>
    <x v="1168"/>
    <x v="3"/>
    <s v="RB-19465"/>
    <s v="Rick Bensley"/>
    <x v="2"/>
    <s v="United States"/>
    <s v="Seattle"/>
    <x v="4"/>
    <n v="98103"/>
    <x v="1"/>
    <x v="993"/>
    <x v="2"/>
    <x v="7"/>
    <x v="985"/>
    <n v="71.98"/>
    <n v="3"/>
    <n v="0.2"/>
    <n v="9"/>
    <n v="163.75200000000001"/>
    <n v="215.94"/>
    <n v="43.188000000000002"/>
    <n v="172.75200000000001"/>
  </r>
  <r>
    <n v="5939"/>
    <s v="CA-2017-122077"/>
    <x v="240"/>
    <x v="1169"/>
    <x v="1"/>
    <s v="JF-15295"/>
    <s v="Jason Fortune-"/>
    <x v="0"/>
    <s v="United States"/>
    <s v="Plano"/>
    <x v="5"/>
    <n v="75023"/>
    <x v="2"/>
    <x v="1211"/>
    <x v="2"/>
    <x v="7"/>
    <x v="1196"/>
    <n v="95.99"/>
    <n v="1"/>
    <n v="0.2"/>
    <n v="9.6"/>
    <n v="67.192000000000007"/>
    <n v="95.99"/>
    <n v="19.198"/>
    <n v="76.792000000000002"/>
  </r>
  <r>
    <n v="5940"/>
    <s v="CA-2017-122077"/>
    <x v="240"/>
    <x v="1169"/>
    <x v="1"/>
    <s v="JF-15295"/>
    <s v="Jason Fortune-"/>
    <x v="0"/>
    <s v="United States"/>
    <s v="Plano"/>
    <x v="5"/>
    <n v="75023"/>
    <x v="2"/>
    <x v="1722"/>
    <x v="1"/>
    <x v="2"/>
    <x v="1709"/>
    <n v="13.22"/>
    <n v="4"/>
    <n v="0.2"/>
    <n v="4.3"/>
    <n v="38.004000000000005"/>
    <n v="52.88"/>
    <n v="10.576000000000001"/>
    <n v="42.304000000000002"/>
  </r>
  <r>
    <n v="5941"/>
    <s v="CA-2017-112431"/>
    <x v="386"/>
    <x v="518"/>
    <x v="0"/>
    <s v="RW-19690"/>
    <s v="Robert Waldorf"/>
    <x v="0"/>
    <s v="United States"/>
    <s v="Los Angeles"/>
    <x v="1"/>
    <n v="90049"/>
    <x v="1"/>
    <x v="477"/>
    <x v="2"/>
    <x v="11"/>
    <x v="478"/>
    <n v="435.84"/>
    <n v="12"/>
    <n v="0"/>
    <n v="130.75"/>
    <n v="5099.33"/>
    <n v="5230.08"/>
    <n v="0"/>
    <n v="5230.08"/>
  </r>
  <r>
    <n v="5942"/>
    <s v="CA-2017-112431"/>
    <x v="386"/>
    <x v="518"/>
    <x v="0"/>
    <s v="RW-19690"/>
    <s v="Robert Waldorf"/>
    <x v="0"/>
    <s v="United States"/>
    <s v="Los Angeles"/>
    <x v="1"/>
    <n v="90049"/>
    <x v="1"/>
    <x v="134"/>
    <x v="1"/>
    <x v="6"/>
    <x v="135"/>
    <n v="5.88"/>
    <n v="2"/>
    <n v="0"/>
    <n v="1.59"/>
    <n v="10.17"/>
    <n v="11.76"/>
    <n v="0"/>
    <n v="11.76"/>
  </r>
  <r>
    <n v="5943"/>
    <s v="CA-2016-151092"/>
    <x v="876"/>
    <x v="898"/>
    <x v="1"/>
    <s v="VG-21790"/>
    <s v="Vivek Gonzalez"/>
    <x v="0"/>
    <s v="United States"/>
    <s v="Los Angeles"/>
    <x v="1"/>
    <n v="90032"/>
    <x v="1"/>
    <x v="194"/>
    <x v="2"/>
    <x v="7"/>
    <x v="195"/>
    <n v="211.17"/>
    <n v="4"/>
    <n v="0.2"/>
    <n v="18.48"/>
    <n v="657.2639999999999"/>
    <n v="844.68"/>
    <n v="168.93600000000001"/>
    <n v="675.74399999999991"/>
  </r>
  <r>
    <n v="5944"/>
    <s v="CA-2014-104178"/>
    <x v="55"/>
    <x v="592"/>
    <x v="1"/>
    <s v="JM-15265"/>
    <s v="Janet Molinari"/>
    <x v="1"/>
    <s v="United States"/>
    <s v="Los Angeles"/>
    <x v="1"/>
    <n v="90036"/>
    <x v="1"/>
    <x v="1448"/>
    <x v="0"/>
    <x v="5"/>
    <x v="1435"/>
    <n v="6.28"/>
    <n v="1"/>
    <n v="0"/>
    <n v="2.64"/>
    <n v="3.64"/>
    <n v="6.28"/>
    <n v="0"/>
    <n v="6.28"/>
  </r>
  <r>
    <n v="5945"/>
    <s v="CA-2014-104178"/>
    <x v="55"/>
    <x v="592"/>
    <x v="1"/>
    <s v="JM-15265"/>
    <s v="Janet Molinari"/>
    <x v="1"/>
    <s v="United States"/>
    <s v="Los Angeles"/>
    <x v="1"/>
    <n v="90036"/>
    <x v="1"/>
    <x v="452"/>
    <x v="2"/>
    <x v="11"/>
    <x v="453"/>
    <n v="95.1"/>
    <n v="5"/>
    <n v="0"/>
    <n v="30.43"/>
    <n v="445.07"/>
    <n v="475.5"/>
    <n v="0"/>
    <n v="475.5"/>
  </r>
  <r>
    <n v="5946"/>
    <s v="CA-2014-104178"/>
    <x v="55"/>
    <x v="592"/>
    <x v="1"/>
    <s v="JM-15265"/>
    <s v="Janet Molinari"/>
    <x v="1"/>
    <s v="United States"/>
    <s v="Los Angeles"/>
    <x v="1"/>
    <n v="90036"/>
    <x v="1"/>
    <x v="1347"/>
    <x v="1"/>
    <x v="10"/>
    <x v="1332"/>
    <n v="25.92"/>
    <n v="4"/>
    <n v="0"/>
    <n v="12.44"/>
    <n v="91.240000000000009"/>
    <n v="103.68"/>
    <n v="0"/>
    <n v="103.68"/>
  </r>
  <r>
    <n v="5947"/>
    <s v="CA-2014-104178"/>
    <x v="55"/>
    <x v="592"/>
    <x v="1"/>
    <s v="JM-15265"/>
    <s v="Janet Molinari"/>
    <x v="1"/>
    <s v="United States"/>
    <s v="Los Angeles"/>
    <x v="1"/>
    <n v="90036"/>
    <x v="1"/>
    <x v="762"/>
    <x v="1"/>
    <x v="4"/>
    <x v="761"/>
    <n v="48.84"/>
    <n v="4"/>
    <n v="0"/>
    <n v="13.19"/>
    <n v="182.17000000000002"/>
    <n v="195.36"/>
    <n v="0"/>
    <n v="195.36"/>
  </r>
  <r>
    <n v="5948"/>
    <s v="CA-2015-115924"/>
    <x v="471"/>
    <x v="629"/>
    <x v="0"/>
    <s v="BE-11455"/>
    <s v="Brad Eason"/>
    <x v="2"/>
    <s v="United States"/>
    <s v="Des Moines"/>
    <x v="23"/>
    <n v="50315"/>
    <x v="2"/>
    <x v="1499"/>
    <x v="1"/>
    <x v="8"/>
    <x v="1487"/>
    <n v="25.9"/>
    <n v="5"/>
    <n v="0"/>
    <n v="12.69"/>
    <n v="116.81"/>
    <n v="129.5"/>
    <n v="0"/>
    <n v="129.5"/>
  </r>
  <r>
    <n v="5949"/>
    <s v="CA-2017-161046"/>
    <x v="916"/>
    <x v="974"/>
    <x v="3"/>
    <s v="CB-12535"/>
    <s v="Claudia Bergmann"/>
    <x v="1"/>
    <s v="United States"/>
    <s v="Southaven"/>
    <x v="35"/>
    <n v="38671"/>
    <x v="0"/>
    <x v="761"/>
    <x v="1"/>
    <x v="12"/>
    <x v="760"/>
    <n v="42.68"/>
    <n v="4"/>
    <n v="0"/>
    <n v="19.63"/>
    <n v="151.09"/>
    <n v="170.72"/>
    <n v="0"/>
    <n v="170.72"/>
  </r>
  <r>
    <n v="5950"/>
    <s v="CA-2017-161046"/>
    <x v="916"/>
    <x v="974"/>
    <x v="3"/>
    <s v="CB-12535"/>
    <s v="Claudia Bergmann"/>
    <x v="1"/>
    <s v="United States"/>
    <s v="Southaven"/>
    <x v="35"/>
    <n v="38671"/>
    <x v="0"/>
    <x v="409"/>
    <x v="2"/>
    <x v="11"/>
    <x v="409"/>
    <n v="299.97000000000003"/>
    <n v="3"/>
    <n v="0"/>
    <n v="125.99"/>
    <n v="773.92000000000007"/>
    <n v="899.91000000000008"/>
    <n v="0"/>
    <n v="899.91000000000008"/>
  </r>
  <r>
    <n v="5951"/>
    <s v="CA-2017-161046"/>
    <x v="916"/>
    <x v="974"/>
    <x v="3"/>
    <s v="CB-12535"/>
    <s v="Claudia Bergmann"/>
    <x v="1"/>
    <s v="United States"/>
    <s v="Southaven"/>
    <x v="35"/>
    <n v="38671"/>
    <x v="0"/>
    <x v="164"/>
    <x v="1"/>
    <x v="9"/>
    <x v="165"/>
    <n v="262.24"/>
    <n v="2"/>
    <n v="0"/>
    <n v="78.67"/>
    <n v="445.81"/>
    <n v="524.48"/>
    <n v="0"/>
    <n v="524.48"/>
  </r>
  <r>
    <n v="5952"/>
    <s v="CA-2017-161046"/>
    <x v="916"/>
    <x v="974"/>
    <x v="3"/>
    <s v="CB-12535"/>
    <s v="Claudia Bergmann"/>
    <x v="1"/>
    <s v="United States"/>
    <s v="Southaven"/>
    <x v="35"/>
    <n v="38671"/>
    <x v="0"/>
    <x v="920"/>
    <x v="1"/>
    <x v="8"/>
    <x v="1758"/>
    <n v="234.36"/>
    <n v="6"/>
    <n v="0"/>
    <n v="112.49"/>
    <n v="1293.67"/>
    <n v="1406.16"/>
    <n v="0"/>
    <n v="1406.16"/>
  </r>
  <r>
    <n v="5953"/>
    <s v="US-2017-141698"/>
    <x v="4"/>
    <x v="557"/>
    <x v="1"/>
    <s v="SD-20485"/>
    <s v="Shirley Daniels"/>
    <x v="2"/>
    <s v="United States"/>
    <s v="Houston"/>
    <x v="5"/>
    <n v="77041"/>
    <x v="2"/>
    <x v="1769"/>
    <x v="1"/>
    <x v="10"/>
    <x v="1759"/>
    <n v="20.74"/>
    <n v="4"/>
    <n v="0.2"/>
    <n v="7.26"/>
    <n v="59.107999999999997"/>
    <n v="82.96"/>
    <n v="16.591999999999999"/>
    <n v="66.367999999999995"/>
  </r>
  <r>
    <n v="5954"/>
    <s v="US-2014-105151"/>
    <x v="809"/>
    <x v="1075"/>
    <x v="2"/>
    <s v="SG-20890"/>
    <s v="Susan Gilcrest"/>
    <x v="1"/>
    <s v="United States"/>
    <s v="New York City"/>
    <x v="15"/>
    <n v="10009"/>
    <x v="3"/>
    <x v="1706"/>
    <x v="1"/>
    <x v="6"/>
    <x v="1695"/>
    <n v="10.5"/>
    <n v="5"/>
    <n v="0"/>
    <n v="2.94"/>
    <n v="49.56"/>
    <n v="52.5"/>
    <n v="0"/>
    <n v="52.5"/>
  </r>
  <r>
    <n v="5955"/>
    <s v="CA-2014-155796"/>
    <x v="7"/>
    <x v="907"/>
    <x v="0"/>
    <s v="TS-21430"/>
    <s v="Tom Stivers"/>
    <x v="1"/>
    <s v="United States"/>
    <s v="Reading"/>
    <x v="9"/>
    <n v="19601"/>
    <x v="3"/>
    <x v="1442"/>
    <x v="0"/>
    <x v="5"/>
    <x v="1430"/>
    <n v="23.97"/>
    <n v="2"/>
    <n v="0.2"/>
    <n v="7.79"/>
    <n v="30.561999999999998"/>
    <n v="47.94"/>
    <n v="9.5879999999999992"/>
    <n v="38.351999999999997"/>
  </r>
  <r>
    <n v="5956"/>
    <s v="CA-2014-155796"/>
    <x v="7"/>
    <x v="907"/>
    <x v="0"/>
    <s v="TS-21430"/>
    <s v="Tom Stivers"/>
    <x v="1"/>
    <s v="United States"/>
    <s v="Reading"/>
    <x v="9"/>
    <n v="19601"/>
    <x v="3"/>
    <x v="37"/>
    <x v="0"/>
    <x v="0"/>
    <x v="37"/>
    <n v="521.96"/>
    <n v="4"/>
    <n v="0.5"/>
    <n v="-250.54"/>
    <n v="1294.46"/>
    <n v="2087.84"/>
    <n v="1043.92"/>
    <n v="1043.92"/>
  </r>
  <r>
    <n v="5957"/>
    <s v="CA-2016-127138"/>
    <x v="299"/>
    <x v="535"/>
    <x v="0"/>
    <s v="DK-13225"/>
    <s v="Dean Katz"/>
    <x v="1"/>
    <s v="United States"/>
    <s v="San Francisco"/>
    <x v="1"/>
    <n v="94109"/>
    <x v="1"/>
    <x v="273"/>
    <x v="1"/>
    <x v="4"/>
    <x v="273"/>
    <n v="676.55"/>
    <n v="5"/>
    <n v="0"/>
    <n v="6.77"/>
    <n v="3375.98"/>
    <n v="3382.75"/>
    <n v="0"/>
    <n v="3382.75"/>
  </r>
  <r>
    <n v="5958"/>
    <s v="CA-2016-127138"/>
    <x v="299"/>
    <x v="535"/>
    <x v="0"/>
    <s v="DK-13225"/>
    <s v="Dean Katz"/>
    <x v="1"/>
    <s v="United States"/>
    <s v="San Francisco"/>
    <x v="1"/>
    <n v="94109"/>
    <x v="1"/>
    <x v="1271"/>
    <x v="1"/>
    <x v="9"/>
    <x v="1256"/>
    <n v="154.9"/>
    <n v="5"/>
    <n v="0"/>
    <n v="40.270000000000003"/>
    <n v="734.23"/>
    <n v="774.5"/>
    <n v="0"/>
    <n v="774.5"/>
  </r>
  <r>
    <n v="5959"/>
    <s v="CA-2016-127138"/>
    <x v="299"/>
    <x v="535"/>
    <x v="0"/>
    <s v="DK-13225"/>
    <s v="Dean Katz"/>
    <x v="1"/>
    <s v="United States"/>
    <s v="San Francisco"/>
    <x v="1"/>
    <n v="94109"/>
    <x v="1"/>
    <x v="661"/>
    <x v="1"/>
    <x v="12"/>
    <x v="661"/>
    <n v="30.56"/>
    <n v="4"/>
    <n v="0"/>
    <n v="14.97"/>
    <n v="107.27"/>
    <n v="122.24"/>
    <n v="0"/>
    <n v="122.24"/>
  </r>
  <r>
    <n v="5960"/>
    <s v="CA-2016-127138"/>
    <x v="299"/>
    <x v="535"/>
    <x v="0"/>
    <s v="DK-13225"/>
    <s v="Dean Katz"/>
    <x v="1"/>
    <s v="United States"/>
    <s v="San Francisco"/>
    <x v="1"/>
    <n v="94109"/>
    <x v="1"/>
    <x v="623"/>
    <x v="0"/>
    <x v="1"/>
    <x v="623"/>
    <n v="770.35"/>
    <n v="3"/>
    <n v="0.2"/>
    <n v="77.040000000000006"/>
    <n v="1771.8000000000002"/>
    <n v="2311.0500000000002"/>
    <n v="462.21000000000004"/>
    <n v="1848.8400000000001"/>
  </r>
  <r>
    <n v="5961"/>
    <s v="CA-2017-150602"/>
    <x v="839"/>
    <x v="556"/>
    <x v="0"/>
    <s v="ML-17395"/>
    <s v="Marina Lichtenstein"/>
    <x v="1"/>
    <s v="United States"/>
    <s v="Los Angeles"/>
    <x v="1"/>
    <n v="90045"/>
    <x v="1"/>
    <x v="1226"/>
    <x v="0"/>
    <x v="5"/>
    <x v="1210"/>
    <n v="21.12"/>
    <n v="4"/>
    <n v="0"/>
    <n v="6.55"/>
    <n v="77.930000000000007"/>
    <n v="84.48"/>
    <n v="0"/>
    <n v="84.48"/>
  </r>
  <r>
    <n v="5962"/>
    <s v="CA-2014-140732"/>
    <x v="7"/>
    <x v="1170"/>
    <x v="0"/>
    <s v="MA-17560"/>
    <s v="Matt Abelman"/>
    <x v="2"/>
    <s v="United States"/>
    <s v="Los Angeles"/>
    <x v="1"/>
    <n v="90004"/>
    <x v="1"/>
    <x v="516"/>
    <x v="2"/>
    <x v="7"/>
    <x v="516"/>
    <n v="575.92999999999995"/>
    <n v="9"/>
    <n v="0.2"/>
    <n v="57.59"/>
    <n v="4089.1059999999998"/>
    <n v="5183.37"/>
    <n v="1036.674"/>
    <n v="4146.6959999999999"/>
  </r>
  <r>
    <n v="5963"/>
    <s v="CA-2014-140732"/>
    <x v="7"/>
    <x v="1170"/>
    <x v="0"/>
    <s v="MA-17560"/>
    <s v="Matt Abelman"/>
    <x v="2"/>
    <s v="United States"/>
    <s v="Los Angeles"/>
    <x v="1"/>
    <n v="90004"/>
    <x v="1"/>
    <x v="1034"/>
    <x v="1"/>
    <x v="9"/>
    <x v="1025"/>
    <n v="7.78"/>
    <n v="2"/>
    <n v="0"/>
    <n v="2.02"/>
    <n v="13.540000000000001"/>
    <n v="15.56"/>
    <n v="0"/>
    <n v="15.56"/>
  </r>
  <r>
    <n v="5964"/>
    <s v="CA-2014-140732"/>
    <x v="7"/>
    <x v="1170"/>
    <x v="0"/>
    <s v="MA-17560"/>
    <s v="Matt Abelman"/>
    <x v="2"/>
    <s v="United States"/>
    <s v="Los Angeles"/>
    <x v="1"/>
    <n v="90004"/>
    <x v="1"/>
    <x v="759"/>
    <x v="1"/>
    <x v="10"/>
    <x v="757"/>
    <n v="123.92"/>
    <n v="4"/>
    <n v="0"/>
    <n v="55.76"/>
    <n v="439.92"/>
    <n v="495.68"/>
    <n v="0"/>
    <n v="495.68"/>
  </r>
  <r>
    <n v="5965"/>
    <s v="CA-2017-119011"/>
    <x v="648"/>
    <x v="1171"/>
    <x v="1"/>
    <s v="LR-17035"/>
    <s v="Lisa Ryan"/>
    <x v="1"/>
    <s v="United States"/>
    <s v="San Francisco"/>
    <x v="1"/>
    <n v="94109"/>
    <x v="1"/>
    <x v="1322"/>
    <x v="1"/>
    <x v="14"/>
    <x v="1308"/>
    <n v="17.22"/>
    <n v="3"/>
    <n v="0"/>
    <n v="5.17"/>
    <n v="46.489999999999995"/>
    <n v="51.66"/>
    <n v="0"/>
    <n v="51.66"/>
  </r>
  <r>
    <n v="5966"/>
    <s v="CA-2017-119011"/>
    <x v="648"/>
    <x v="1171"/>
    <x v="1"/>
    <s v="LR-17035"/>
    <s v="Lisa Ryan"/>
    <x v="1"/>
    <s v="United States"/>
    <s v="San Francisco"/>
    <x v="1"/>
    <n v="94109"/>
    <x v="1"/>
    <x v="117"/>
    <x v="1"/>
    <x v="4"/>
    <x v="117"/>
    <n v="226.56"/>
    <n v="6"/>
    <n v="0"/>
    <n v="63.44"/>
    <n v="1295.92"/>
    <n v="1359.3600000000001"/>
    <n v="0"/>
    <n v="1359.3600000000001"/>
  </r>
  <r>
    <n v="5967"/>
    <s v="CA-2017-119011"/>
    <x v="648"/>
    <x v="1171"/>
    <x v="1"/>
    <s v="LR-17035"/>
    <s v="Lisa Ryan"/>
    <x v="1"/>
    <s v="United States"/>
    <s v="San Francisco"/>
    <x v="1"/>
    <n v="94109"/>
    <x v="1"/>
    <x v="1517"/>
    <x v="2"/>
    <x v="7"/>
    <x v="1504"/>
    <n v="107.88"/>
    <n v="3"/>
    <n v="0.2"/>
    <n v="10.79"/>
    <n v="248.12199999999999"/>
    <n v="323.64"/>
    <n v="64.727999999999994"/>
    <n v="258.91199999999998"/>
  </r>
  <r>
    <n v="5968"/>
    <s v="CA-2016-166912"/>
    <x v="804"/>
    <x v="1072"/>
    <x v="2"/>
    <s v="BE-11335"/>
    <s v="Bill Eplett"/>
    <x v="2"/>
    <s v="United States"/>
    <s v="New York City"/>
    <x v="15"/>
    <n v="10009"/>
    <x v="3"/>
    <x v="1522"/>
    <x v="1"/>
    <x v="10"/>
    <x v="1509"/>
    <n v="81.98"/>
    <n v="2"/>
    <n v="0"/>
    <n v="40.17"/>
    <n v="123.79"/>
    <n v="163.96"/>
    <n v="0"/>
    <n v="163.96"/>
  </r>
  <r>
    <n v="5969"/>
    <s v="CA-2014-141726"/>
    <x v="836"/>
    <x v="1172"/>
    <x v="2"/>
    <s v="CC-12145"/>
    <s v="Charles Crestani"/>
    <x v="0"/>
    <s v="United States"/>
    <s v="San Diego"/>
    <x v="1"/>
    <n v="92105"/>
    <x v="1"/>
    <x v="976"/>
    <x v="1"/>
    <x v="10"/>
    <x v="970"/>
    <n v="104.85"/>
    <n v="1"/>
    <n v="0"/>
    <n v="50.33"/>
    <n v="54.519999999999996"/>
    <n v="104.85"/>
    <n v="0"/>
    <n v="104.85"/>
  </r>
  <r>
    <n v="5970"/>
    <s v="CA-2014-141726"/>
    <x v="836"/>
    <x v="1172"/>
    <x v="2"/>
    <s v="CC-12145"/>
    <s v="Charles Crestani"/>
    <x v="0"/>
    <s v="United States"/>
    <s v="San Diego"/>
    <x v="1"/>
    <n v="92105"/>
    <x v="1"/>
    <x v="304"/>
    <x v="1"/>
    <x v="8"/>
    <x v="304"/>
    <n v="8.6999999999999993"/>
    <n v="2"/>
    <n v="0.2"/>
    <n v="3.16"/>
    <n v="10.759999999999998"/>
    <n v="17.399999999999999"/>
    <n v="3.48"/>
    <n v="13.919999999999998"/>
  </r>
  <r>
    <n v="5971"/>
    <s v="CA-2014-141726"/>
    <x v="836"/>
    <x v="1172"/>
    <x v="2"/>
    <s v="CC-12145"/>
    <s v="Charles Crestani"/>
    <x v="0"/>
    <s v="United States"/>
    <s v="San Diego"/>
    <x v="1"/>
    <n v="92105"/>
    <x v="1"/>
    <x v="388"/>
    <x v="1"/>
    <x v="10"/>
    <x v="389"/>
    <n v="19.920000000000002"/>
    <n v="4"/>
    <n v="0"/>
    <n v="9.76"/>
    <n v="69.92"/>
    <n v="79.680000000000007"/>
    <n v="0"/>
    <n v="79.680000000000007"/>
  </r>
  <r>
    <n v="5972"/>
    <s v="CA-2014-141726"/>
    <x v="836"/>
    <x v="1172"/>
    <x v="2"/>
    <s v="CC-12145"/>
    <s v="Charles Crestani"/>
    <x v="0"/>
    <s v="United States"/>
    <s v="San Diego"/>
    <x v="1"/>
    <n v="92105"/>
    <x v="1"/>
    <x v="613"/>
    <x v="0"/>
    <x v="5"/>
    <x v="613"/>
    <n v="43.02"/>
    <n v="3"/>
    <n v="0"/>
    <n v="15.49"/>
    <n v="113.57000000000001"/>
    <n v="129.06"/>
    <n v="0"/>
    <n v="129.06"/>
  </r>
  <r>
    <n v="5973"/>
    <s v="CA-2017-115105"/>
    <x v="695"/>
    <x v="1173"/>
    <x v="1"/>
    <s v="BD-11770"/>
    <s v="Bryan Davis"/>
    <x v="0"/>
    <s v="United States"/>
    <s v="New York City"/>
    <x v="15"/>
    <n v="10024"/>
    <x v="3"/>
    <x v="789"/>
    <x v="0"/>
    <x v="0"/>
    <x v="787"/>
    <n v="240.78"/>
    <n v="1"/>
    <n v="0.2"/>
    <n v="30.1"/>
    <n v="162.524"/>
    <n v="240.78"/>
    <n v="48.156000000000006"/>
    <n v="192.624"/>
  </r>
  <r>
    <n v="5974"/>
    <s v="CA-2015-143980"/>
    <x v="707"/>
    <x v="693"/>
    <x v="1"/>
    <s v="JK-15640"/>
    <s v="Jim Kriz"/>
    <x v="2"/>
    <s v="United States"/>
    <s v="New York City"/>
    <x v="15"/>
    <n v="10011"/>
    <x v="3"/>
    <x v="1470"/>
    <x v="1"/>
    <x v="9"/>
    <x v="1457"/>
    <n v="414.96"/>
    <n v="2"/>
    <n v="0"/>
    <n v="124.49"/>
    <n v="705.43"/>
    <n v="829.92"/>
    <n v="0"/>
    <n v="829.92"/>
  </r>
  <r>
    <n v="5975"/>
    <s v="CA-2016-135636"/>
    <x v="750"/>
    <x v="930"/>
    <x v="1"/>
    <s v="DB-13615"/>
    <s v="Doug Bickford"/>
    <x v="0"/>
    <s v="United States"/>
    <s v="Charlotte"/>
    <x v="3"/>
    <n v="28205"/>
    <x v="0"/>
    <x v="887"/>
    <x v="1"/>
    <x v="4"/>
    <x v="880"/>
    <n v="387.72"/>
    <n v="5"/>
    <n v="0.2"/>
    <n v="-67.849999999999994"/>
    <n v="1618.73"/>
    <n v="1938.6000000000001"/>
    <n v="387.72"/>
    <n v="1550.88"/>
  </r>
  <r>
    <n v="5976"/>
    <s v="CA-2017-102155"/>
    <x v="1002"/>
    <x v="1089"/>
    <x v="1"/>
    <s v="RR-19525"/>
    <s v="Rick Reed"/>
    <x v="1"/>
    <s v="United States"/>
    <s v="Overland Park"/>
    <x v="41"/>
    <n v="66212"/>
    <x v="2"/>
    <x v="734"/>
    <x v="1"/>
    <x v="4"/>
    <x v="733"/>
    <n v="360.38"/>
    <n v="2"/>
    <n v="0"/>
    <n v="93.7"/>
    <n v="627.05999999999995"/>
    <n v="720.76"/>
    <n v="0"/>
    <n v="720.76"/>
  </r>
  <r>
    <n v="5977"/>
    <s v="CA-2017-102155"/>
    <x v="1002"/>
    <x v="1089"/>
    <x v="1"/>
    <s v="RR-19525"/>
    <s v="Rick Reed"/>
    <x v="1"/>
    <s v="United States"/>
    <s v="Overland Park"/>
    <x v="41"/>
    <n v="66212"/>
    <x v="2"/>
    <x v="987"/>
    <x v="1"/>
    <x v="10"/>
    <x v="980"/>
    <n v="13.56"/>
    <n v="2"/>
    <n v="0"/>
    <n v="6.24"/>
    <n v="20.880000000000003"/>
    <n v="27.12"/>
    <n v="0"/>
    <n v="27.12"/>
  </r>
  <r>
    <n v="5978"/>
    <s v="CA-2017-116953"/>
    <x v="558"/>
    <x v="77"/>
    <x v="2"/>
    <s v="SV-20935"/>
    <s v="Susan Vittorini"/>
    <x v="0"/>
    <s v="United States"/>
    <s v="Mesa"/>
    <x v="16"/>
    <n v="85204"/>
    <x v="1"/>
    <x v="302"/>
    <x v="2"/>
    <x v="7"/>
    <x v="302"/>
    <n v="552"/>
    <n v="10"/>
    <n v="0.2"/>
    <n v="34.5"/>
    <n v="4381.5"/>
    <n v="5520"/>
    <n v="1104"/>
    <n v="4416"/>
  </r>
  <r>
    <n v="5979"/>
    <s v="CA-2014-117765"/>
    <x v="557"/>
    <x v="178"/>
    <x v="1"/>
    <s v="RB-19465"/>
    <s v="Rick Bensley"/>
    <x v="2"/>
    <s v="United States"/>
    <s v="Tulsa"/>
    <x v="26"/>
    <n v="74133"/>
    <x v="2"/>
    <x v="977"/>
    <x v="0"/>
    <x v="3"/>
    <x v="832"/>
    <n v="429.9"/>
    <n v="5"/>
    <n v="0"/>
    <n v="111.77"/>
    <n v="2037.73"/>
    <n v="2149.5"/>
    <n v="0"/>
    <n v="2149.5"/>
  </r>
  <r>
    <n v="5980"/>
    <s v="CA-2014-117765"/>
    <x v="557"/>
    <x v="178"/>
    <x v="1"/>
    <s v="RB-19465"/>
    <s v="Rick Bensley"/>
    <x v="2"/>
    <s v="United States"/>
    <s v="Tulsa"/>
    <x v="26"/>
    <n v="74133"/>
    <x v="2"/>
    <x v="27"/>
    <x v="1"/>
    <x v="8"/>
    <x v="27"/>
    <n v="32.06"/>
    <n v="2"/>
    <n v="0"/>
    <n v="15.39"/>
    <n v="48.730000000000004"/>
    <n v="64.12"/>
    <n v="0"/>
    <n v="64.12"/>
  </r>
  <r>
    <n v="5981"/>
    <s v="CA-2014-117765"/>
    <x v="557"/>
    <x v="178"/>
    <x v="1"/>
    <s v="RB-19465"/>
    <s v="Rick Bensley"/>
    <x v="2"/>
    <s v="United States"/>
    <s v="Tulsa"/>
    <x v="26"/>
    <n v="74133"/>
    <x v="2"/>
    <x v="167"/>
    <x v="0"/>
    <x v="1"/>
    <x v="168"/>
    <n v="161.96"/>
    <n v="2"/>
    <n v="0"/>
    <n v="45.35"/>
    <n v="278.57"/>
    <n v="323.92"/>
    <n v="0"/>
    <n v="323.92"/>
  </r>
  <r>
    <n v="5982"/>
    <s v="CA-2014-117765"/>
    <x v="557"/>
    <x v="178"/>
    <x v="1"/>
    <s v="RB-19465"/>
    <s v="Rick Bensley"/>
    <x v="2"/>
    <s v="United States"/>
    <s v="Tulsa"/>
    <x v="26"/>
    <n v="74133"/>
    <x v="2"/>
    <x v="337"/>
    <x v="1"/>
    <x v="4"/>
    <x v="337"/>
    <n v="19.86"/>
    <n v="2"/>
    <n v="0"/>
    <n v="5.76"/>
    <n v="33.96"/>
    <n v="39.72"/>
    <n v="0"/>
    <n v="39.72"/>
  </r>
  <r>
    <n v="5983"/>
    <s v="CA-2016-114895"/>
    <x v="831"/>
    <x v="940"/>
    <x v="1"/>
    <s v="MV-18190"/>
    <s v="Mike Vittorini"/>
    <x v="0"/>
    <s v="United States"/>
    <s v="New York City"/>
    <x v="15"/>
    <n v="10035"/>
    <x v="3"/>
    <x v="1641"/>
    <x v="1"/>
    <x v="10"/>
    <x v="1631"/>
    <n v="12.96"/>
    <n v="2"/>
    <n v="0"/>
    <n v="6.35"/>
    <n v="19.57"/>
    <n v="25.92"/>
    <n v="0"/>
    <n v="25.92"/>
  </r>
  <r>
    <n v="5984"/>
    <s v="CA-2017-112984"/>
    <x v="118"/>
    <x v="934"/>
    <x v="0"/>
    <s v="EH-14185"/>
    <s v="Evan Henry"/>
    <x v="0"/>
    <s v="United States"/>
    <s v="Philadelphia"/>
    <x v="9"/>
    <n v="19143"/>
    <x v="3"/>
    <x v="630"/>
    <x v="1"/>
    <x v="10"/>
    <x v="630"/>
    <n v="20.54"/>
    <n v="6"/>
    <n v="0.2"/>
    <n v="6.42"/>
    <n v="92.171999999999997"/>
    <n v="123.24"/>
    <n v="24.648"/>
    <n v="98.591999999999999"/>
  </r>
  <r>
    <n v="5985"/>
    <s v="CA-2016-163776"/>
    <x v="1080"/>
    <x v="1174"/>
    <x v="1"/>
    <s v="JS-16030"/>
    <s v="Joy Smith"/>
    <x v="0"/>
    <s v="United States"/>
    <s v="Hattiesburg"/>
    <x v="35"/>
    <n v="39401"/>
    <x v="0"/>
    <x v="1435"/>
    <x v="0"/>
    <x v="5"/>
    <x v="1423"/>
    <n v="185.58"/>
    <n v="6"/>
    <n v="0"/>
    <n v="76.09"/>
    <n v="1037.3900000000001"/>
    <n v="1113.48"/>
    <n v="0"/>
    <n v="1113.48"/>
  </r>
  <r>
    <n v="5986"/>
    <s v="CA-2016-163776"/>
    <x v="1080"/>
    <x v="1174"/>
    <x v="1"/>
    <s v="JS-16030"/>
    <s v="Joy Smith"/>
    <x v="0"/>
    <s v="United States"/>
    <s v="Hattiesburg"/>
    <x v="35"/>
    <n v="39401"/>
    <x v="0"/>
    <x v="1561"/>
    <x v="1"/>
    <x v="8"/>
    <x v="1551"/>
    <n v="77.56"/>
    <n v="2"/>
    <n v="0"/>
    <n v="35.68"/>
    <n v="119.44"/>
    <n v="155.12"/>
    <n v="0"/>
    <n v="155.12"/>
  </r>
  <r>
    <n v="5987"/>
    <s v="CA-2016-163776"/>
    <x v="1080"/>
    <x v="1174"/>
    <x v="1"/>
    <s v="JS-16030"/>
    <s v="Joy Smith"/>
    <x v="0"/>
    <s v="United States"/>
    <s v="Hattiesburg"/>
    <x v="35"/>
    <n v="39401"/>
    <x v="0"/>
    <x v="210"/>
    <x v="1"/>
    <x v="4"/>
    <x v="211"/>
    <n v="87.92"/>
    <n v="4"/>
    <n v="0"/>
    <n v="0.88"/>
    <n v="350.8"/>
    <n v="351.68"/>
    <n v="0"/>
    <n v="351.68"/>
  </r>
  <r>
    <n v="5988"/>
    <s v="CA-2016-163776"/>
    <x v="1080"/>
    <x v="1174"/>
    <x v="1"/>
    <s v="JS-16030"/>
    <s v="Joy Smith"/>
    <x v="0"/>
    <s v="United States"/>
    <s v="Hattiesburg"/>
    <x v="35"/>
    <n v="39401"/>
    <x v="0"/>
    <x v="1522"/>
    <x v="1"/>
    <x v="10"/>
    <x v="1509"/>
    <n v="245.94"/>
    <n v="6"/>
    <n v="0"/>
    <n v="120.51"/>
    <n v="1355.1299999999999"/>
    <n v="1475.6399999999999"/>
    <n v="0"/>
    <n v="1475.6399999999999"/>
  </r>
  <r>
    <n v="5989"/>
    <s v="CA-2016-163776"/>
    <x v="1080"/>
    <x v="1174"/>
    <x v="1"/>
    <s v="JS-16030"/>
    <s v="Joy Smith"/>
    <x v="0"/>
    <s v="United States"/>
    <s v="Hattiesburg"/>
    <x v="35"/>
    <n v="39401"/>
    <x v="0"/>
    <x v="480"/>
    <x v="1"/>
    <x v="8"/>
    <x v="481"/>
    <n v="8.6"/>
    <n v="1"/>
    <n v="0"/>
    <n v="4.04"/>
    <n v="4.5599999999999996"/>
    <n v="8.6"/>
    <n v="0"/>
    <n v="8.6"/>
  </r>
  <r>
    <n v="5990"/>
    <s v="CA-2016-163776"/>
    <x v="1080"/>
    <x v="1174"/>
    <x v="1"/>
    <s v="JS-16030"/>
    <s v="Joy Smith"/>
    <x v="0"/>
    <s v="United States"/>
    <s v="Hattiesburg"/>
    <x v="35"/>
    <n v="39401"/>
    <x v="0"/>
    <x v="1659"/>
    <x v="0"/>
    <x v="0"/>
    <x v="1647"/>
    <n v="504.9"/>
    <n v="5"/>
    <n v="0"/>
    <n v="126.23"/>
    <n v="2398.27"/>
    <n v="2524.5"/>
    <n v="0"/>
    <n v="2524.5"/>
  </r>
  <r>
    <n v="5991"/>
    <s v="US-2017-163300"/>
    <x v="175"/>
    <x v="814"/>
    <x v="1"/>
    <s v="ES-14020"/>
    <s v="Erica Smith"/>
    <x v="0"/>
    <s v="United States"/>
    <s v="Los Angeles"/>
    <x v="1"/>
    <n v="90049"/>
    <x v="1"/>
    <x v="1178"/>
    <x v="1"/>
    <x v="8"/>
    <x v="1164"/>
    <n v="2357.4899999999998"/>
    <n v="7"/>
    <n v="0.2"/>
    <n v="884.06"/>
    <n v="12317.884"/>
    <n v="16502.43"/>
    <n v="3300.4860000000003"/>
    <n v="13201.944"/>
  </r>
  <r>
    <n v="5992"/>
    <s v="US-2017-163300"/>
    <x v="175"/>
    <x v="814"/>
    <x v="1"/>
    <s v="ES-14020"/>
    <s v="Erica Smith"/>
    <x v="0"/>
    <s v="United States"/>
    <s v="Los Angeles"/>
    <x v="1"/>
    <n v="90049"/>
    <x v="1"/>
    <x v="194"/>
    <x v="2"/>
    <x v="7"/>
    <x v="195"/>
    <n v="369.54"/>
    <n v="7"/>
    <n v="0.2"/>
    <n v="32.340000000000003"/>
    <n v="2037.0840000000001"/>
    <n v="2586.7800000000002"/>
    <n v="517.35600000000011"/>
    <n v="2069.424"/>
  </r>
  <r>
    <n v="5993"/>
    <s v="US-2017-163300"/>
    <x v="175"/>
    <x v="814"/>
    <x v="1"/>
    <s v="ES-14020"/>
    <s v="Erica Smith"/>
    <x v="0"/>
    <s v="United States"/>
    <s v="Los Angeles"/>
    <x v="1"/>
    <n v="90049"/>
    <x v="1"/>
    <x v="389"/>
    <x v="0"/>
    <x v="1"/>
    <x v="390"/>
    <n v="184.75"/>
    <n v="3"/>
    <n v="0.2"/>
    <n v="-20.78"/>
    <n v="464.17999999999995"/>
    <n v="554.25"/>
    <n v="110.85000000000001"/>
    <n v="443.4"/>
  </r>
  <r>
    <n v="5994"/>
    <s v="CA-2016-162187"/>
    <x v="25"/>
    <x v="440"/>
    <x v="3"/>
    <s v="NS-18640"/>
    <s v="Noel Staavos"/>
    <x v="1"/>
    <s v="United States"/>
    <s v="Columbus"/>
    <x v="24"/>
    <n v="43229"/>
    <x v="3"/>
    <x v="720"/>
    <x v="1"/>
    <x v="4"/>
    <x v="719"/>
    <n v="64.959999999999994"/>
    <n v="5"/>
    <n v="0.2"/>
    <n v="-4.0599999999999996"/>
    <n v="263.89999999999998"/>
    <n v="324.79999999999995"/>
    <n v="64.959999999999994"/>
    <n v="259.83999999999997"/>
  </r>
  <r>
    <n v="5995"/>
    <s v="CA-2016-162187"/>
    <x v="25"/>
    <x v="440"/>
    <x v="3"/>
    <s v="NS-18640"/>
    <s v="Noel Staavos"/>
    <x v="1"/>
    <s v="United States"/>
    <s v="Columbus"/>
    <x v="24"/>
    <n v="43229"/>
    <x v="3"/>
    <x v="1566"/>
    <x v="1"/>
    <x v="14"/>
    <x v="1557"/>
    <n v="13.52"/>
    <n v="2"/>
    <n v="0.2"/>
    <n v="1.69"/>
    <n v="19.941999999999997"/>
    <n v="27.04"/>
    <n v="5.4080000000000004"/>
    <n v="21.631999999999998"/>
  </r>
  <r>
    <n v="5996"/>
    <s v="CA-2016-162187"/>
    <x v="25"/>
    <x v="440"/>
    <x v="3"/>
    <s v="NS-18640"/>
    <s v="Noel Staavos"/>
    <x v="1"/>
    <s v="United States"/>
    <s v="Columbus"/>
    <x v="24"/>
    <n v="43229"/>
    <x v="3"/>
    <x v="1585"/>
    <x v="0"/>
    <x v="1"/>
    <x v="1576"/>
    <n v="458.43"/>
    <n v="5"/>
    <n v="0.3"/>
    <n v="-137.53"/>
    <n v="1742.0350000000001"/>
    <n v="2292.15"/>
    <n v="687.64499999999998"/>
    <n v="1604.5050000000001"/>
  </r>
  <r>
    <n v="5997"/>
    <s v="CA-2016-162187"/>
    <x v="25"/>
    <x v="440"/>
    <x v="3"/>
    <s v="NS-18640"/>
    <s v="Noel Staavos"/>
    <x v="1"/>
    <s v="United States"/>
    <s v="Columbus"/>
    <x v="24"/>
    <n v="43229"/>
    <x v="3"/>
    <x v="643"/>
    <x v="1"/>
    <x v="9"/>
    <x v="850"/>
    <n v="387.14"/>
    <n v="4"/>
    <n v="0.2"/>
    <n v="24.2"/>
    <n v="1214.6479999999999"/>
    <n v="1548.56"/>
    <n v="309.71199999999999"/>
    <n v="1238.848"/>
  </r>
  <r>
    <n v="5998"/>
    <s v="CA-2016-162187"/>
    <x v="25"/>
    <x v="440"/>
    <x v="3"/>
    <s v="NS-18640"/>
    <s v="Noel Staavos"/>
    <x v="1"/>
    <s v="United States"/>
    <s v="Columbus"/>
    <x v="24"/>
    <n v="43229"/>
    <x v="3"/>
    <x v="962"/>
    <x v="0"/>
    <x v="3"/>
    <x v="955"/>
    <n v="328.59"/>
    <n v="3"/>
    <n v="0.4"/>
    <n v="-147.87"/>
    <n v="739.33199999999999"/>
    <n v="985.77"/>
    <n v="394.30799999999999"/>
    <n v="591.46199999999999"/>
  </r>
  <r>
    <n v="5999"/>
    <s v="US-2014-112991"/>
    <x v="325"/>
    <x v="467"/>
    <x v="1"/>
    <s v="SH-19975"/>
    <s v="Sally Hughsby"/>
    <x v="1"/>
    <s v="United States"/>
    <s v="Caldwell"/>
    <x v="45"/>
    <n v="83605"/>
    <x v="1"/>
    <x v="901"/>
    <x v="0"/>
    <x v="1"/>
    <x v="893"/>
    <n v="338.35"/>
    <n v="3"/>
    <n v="0.2"/>
    <n v="4.2300000000000004"/>
    <n v="807.81000000000006"/>
    <n v="1015.0500000000001"/>
    <n v="203.01000000000002"/>
    <n v="812.04000000000008"/>
  </r>
  <r>
    <n v="6000"/>
    <s v="US-2014-112991"/>
    <x v="325"/>
    <x v="467"/>
    <x v="1"/>
    <s v="SH-19975"/>
    <s v="Sally Hughsby"/>
    <x v="1"/>
    <s v="United States"/>
    <s v="Caldwell"/>
    <x v="45"/>
    <n v="83605"/>
    <x v="1"/>
    <x v="712"/>
    <x v="1"/>
    <x v="10"/>
    <x v="711"/>
    <n v="25.92"/>
    <n v="4"/>
    <n v="0"/>
    <n v="12.44"/>
    <n v="91.240000000000009"/>
    <n v="103.68"/>
    <n v="0"/>
    <n v="103.68"/>
  </r>
  <r>
    <n v="6001"/>
    <s v="US-2014-112991"/>
    <x v="325"/>
    <x v="467"/>
    <x v="1"/>
    <s v="SH-19975"/>
    <s v="Sally Hughsby"/>
    <x v="1"/>
    <s v="United States"/>
    <s v="Caldwell"/>
    <x v="45"/>
    <n v="83605"/>
    <x v="1"/>
    <x v="393"/>
    <x v="1"/>
    <x v="10"/>
    <x v="394"/>
    <n v="91.36"/>
    <n v="4"/>
    <n v="0"/>
    <n v="42.03"/>
    <n v="323.40999999999997"/>
    <n v="365.44"/>
    <n v="0"/>
    <n v="365.44"/>
  </r>
  <r>
    <n v="6002"/>
    <s v="CA-2014-124079"/>
    <x v="736"/>
    <x v="709"/>
    <x v="1"/>
    <s v="RF-19345"/>
    <s v="Randy Ferguson"/>
    <x v="1"/>
    <s v="United States"/>
    <s v="Phoenix"/>
    <x v="16"/>
    <n v="85023"/>
    <x v="1"/>
    <x v="1142"/>
    <x v="0"/>
    <x v="5"/>
    <x v="1130"/>
    <n v="87.96"/>
    <n v="3"/>
    <n v="0.2"/>
    <n v="7.7"/>
    <n v="203.404"/>
    <n v="263.88"/>
    <n v="52.776000000000003"/>
    <n v="211.10399999999998"/>
  </r>
  <r>
    <n v="6003"/>
    <s v="CA-2014-124079"/>
    <x v="736"/>
    <x v="709"/>
    <x v="1"/>
    <s v="RF-19345"/>
    <s v="Randy Ferguson"/>
    <x v="1"/>
    <s v="United States"/>
    <s v="Phoenix"/>
    <x v="16"/>
    <n v="85023"/>
    <x v="1"/>
    <x v="530"/>
    <x v="1"/>
    <x v="8"/>
    <x v="530"/>
    <n v="5.21"/>
    <n v="2"/>
    <n v="0.7"/>
    <n v="-4.17"/>
    <n v="7.2960000000000003"/>
    <n v="10.42"/>
    <n v="7.2939999999999996"/>
    <n v="3.1260000000000003"/>
  </r>
  <r>
    <n v="6004"/>
    <s v="US-2017-146878"/>
    <x v="296"/>
    <x v="474"/>
    <x v="1"/>
    <s v="DL-12865"/>
    <s v="Dan Lawera"/>
    <x v="0"/>
    <s v="United States"/>
    <s v="Miami"/>
    <x v="2"/>
    <n v="33142"/>
    <x v="0"/>
    <x v="102"/>
    <x v="1"/>
    <x v="8"/>
    <x v="102"/>
    <n v="12.29"/>
    <n v="1"/>
    <n v="0.7"/>
    <n v="-8.61"/>
    <n v="12.297000000000001"/>
    <n v="12.29"/>
    <n v="8.602999999999998"/>
    <n v="3.6870000000000012"/>
  </r>
  <r>
    <n v="6005"/>
    <s v="CA-2017-107244"/>
    <x v="210"/>
    <x v="218"/>
    <x v="1"/>
    <s v="AG-10390"/>
    <s v="Allen Goldenen"/>
    <x v="0"/>
    <s v="United States"/>
    <s v="Los Angeles"/>
    <x v="1"/>
    <n v="90004"/>
    <x v="1"/>
    <x v="627"/>
    <x v="0"/>
    <x v="5"/>
    <x v="627"/>
    <n v="19.760000000000002"/>
    <n v="4"/>
    <n v="0"/>
    <n v="8.3000000000000007"/>
    <n v="70.740000000000009"/>
    <n v="79.040000000000006"/>
    <n v="0"/>
    <n v="79.040000000000006"/>
  </r>
  <r>
    <n v="6006"/>
    <s v="CA-2015-100657"/>
    <x v="121"/>
    <x v="545"/>
    <x v="1"/>
    <s v="SW-20245"/>
    <s v="Scot Wooten"/>
    <x v="0"/>
    <s v="United States"/>
    <s v="Troy"/>
    <x v="15"/>
    <n v="12180"/>
    <x v="3"/>
    <x v="1534"/>
    <x v="0"/>
    <x v="1"/>
    <x v="1522"/>
    <n v="109.76"/>
    <n v="2"/>
    <n v="0.1"/>
    <n v="8.5399999999999991"/>
    <n v="189.02800000000002"/>
    <n v="219.52"/>
    <n v="21.952000000000002"/>
    <n v="197.56800000000001"/>
  </r>
  <r>
    <n v="6007"/>
    <s v="CA-2017-129581"/>
    <x v="157"/>
    <x v="867"/>
    <x v="1"/>
    <s v="KN-16390"/>
    <s v="Katherine Nockton"/>
    <x v="1"/>
    <s v="United States"/>
    <s v="New Bedford"/>
    <x v="31"/>
    <n v="2740"/>
    <x v="3"/>
    <x v="1300"/>
    <x v="2"/>
    <x v="7"/>
    <x v="1285"/>
    <n v="128.85"/>
    <n v="3"/>
    <n v="0"/>
    <n v="3.87"/>
    <n v="382.67999999999995"/>
    <n v="386.54999999999995"/>
    <n v="0"/>
    <n v="386.54999999999995"/>
  </r>
  <r>
    <n v="6008"/>
    <s v="CA-2017-129028"/>
    <x v="719"/>
    <x v="1026"/>
    <x v="2"/>
    <s v="GB-14530"/>
    <s v="George Bell"/>
    <x v="1"/>
    <s v="United States"/>
    <s v="Florence"/>
    <x v="20"/>
    <n v="29501"/>
    <x v="0"/>
    <x v="101"/>
    <x v="0"/>
    <x v="5"/>
    <x v="101"/>
    <n v="127.95"/>
    <n v="3"/>
    <n v="0"/>
    <n v="21.75"/>
    <n v="362.1"/>
    <n v="383.85"/>
    <n v="0"/>
    <n v="383.85"/>
  </r>
  <r>
    <n v="6009"/>
    <s v="CA-2015-135580"/>
    <x v="1081"/>
    <x v="749"/>
    <x v="1"/>
    <s v="CL-12565"/>
    <s v="Clay Ludtke"/>
    <x v="0"/>
    <s v="United States"/>
    <s v="Los Angeles"/>
    <x v="1"/>
    <n v="90049"/>
    <x v="1"/>
    <x v="1138"/>
    <x v="1"/>
    <x v="10"/>
    <x v="1126"/>
    <n v="68.52"/>
    <n v="3"/>
    <n v="0"/>
    <n v="31.52"/>
    <n v="174.04"/>
    <n v="205.56"/>
    <n v="0"/>
    <n v="205.56"/>
  </r>
  <r>
    <n v="6010"/>
    <s v="CA-2015-135580"/>
    <x v="1081"/>
    <x v="749"/>
    <x v="1"/>
    <s v="CL-12565"/>
    <s v="Clay Ludtke"/>
    <x v="0"/>
    <s v="United States"/>
    <s v="Los Angeles"/>
    <x v="1"/>
    <n v="90049"/>
    <x v="1"/>
    <x v="352"/>
    <x v="1"/>
    <x v="4"/>
    <x v="352"/>
    <n v="74.94"/>
    <n v="3"/>
    <n v="0"/>
    <n v="14.24"/>
    <n v="210.57999999999998"/>
    <n v="224.82"/>
    <n v="0"/>
    <n v="224.82"/>
  </r>
  <r>
    <n v="6011"/>
    <s v="CA-2015-135580"/>
    <x v="1081"/>
    <x v="749"/>
    <x v="1"/>
    <s v="CL-12565"/>
    <s v="Clay Ludtke"/>
    <x v="0"/>
    <s v="United States"/>
    <s v="Los Angeles"/>
    <x v="1"/>
    <n v="90049"/>
    <x v="1"/>
    <x v="668"/>
    <x v="2"/>
    <x v="15"/>
    <x v="668"/>
    <n v="2548.56"/>
    <n v="6"/>
    <n v="0.2"/>
    <n v="286.70999999999998"/>
    <n v="11946.378000000001"/>
    <n v="15291.36"/>
    <n v="3058.2720000000004"/>
    <n v="12233.088"/>
  </r>
  <r>
    <n v="6012"/>
    <s v="CA-2015-135580"/>
    <x v="1081"/>
    <x v="749"/>
    <x v="1"/>
    <s v="CL-12565"/>
    <s v="Clay Ludtke"/>
    <x v="0"/>
    <s v="United States"/>
    <s v="Los Angeles"/>
    <x v="1"/>
    <n v="90049"/>
    <x v="1"/>
    <x v="231"/>
    <x v="1"/>
    <x v="12"/>
    <x v="232"/>
    <n v="271.44"/>
    <n v="3"/>
    <n v="0"/>
    <n v="122.15"/>
    <n v="692.17"/>
    <n v="814.31999999999994"/>
    <n v="0"/>
    <n v="814.31999999999994"/>
  </r>
  <r>
    <n v="6013"/>
    <s v="CA-2015-135580"/>
    <x v="1081"/>
    <x v="749"/>
    <x v="1"/>
    <s v="CL-12565"/>
    <s v="Clay Ludtke"/>
    <x v="0"/>
    <s v="United States"/>
    <s v="Los Angeles"/>
    <x v="1"/>
    <n v="90049"/>
    <x v="1"/>
    <x v="1191"/>
    <x v="2"/>
    <x v="7"/>
    <x v="1176"/>
    <n v="287.88"/>
    <n v="3"/>
    <n v="0.2"/>
    <n v="35.99"/>
    <n v="654.92200000000003"/>
    <n v="863.64"/>
    <n v="172.72800000000001"/>
    <n v="690.91200000000003"/>
  </r>
  <r>
    <n v="6014"/>
    <s v="CA-2016-159016"/>
    <x v="612"/>
    <x v="366"/>
    <x v="2"/>
    <s v="KF-16285"/>
    <s v="Karen Ferguson"/>
    <x v="2"/>
    <s v="United States"/>
    <s v="Los Angeles"/>
    <x v="1"/>
    <n v="90008"/>
    <x v="1"/>
    <x v="1102"/>
    <x v="1"/>
    <x v="10"/>
    <x v="1091"/>
    <n v="14.9"/>
    <n v="5"/>
    <n v="0"/>
    <n v="7.15"/>
    <n v="67.349999999999994"/>
    <n v="74.5"/>
    <n v="0"/>
    <n v="74.5"/>
  </r>
  <r>
    <n v="6015"/>
    <s v="CA-2016-159016"/>
    <x v="612"/>
    <x v="366"/>
    <x v="2"/>
    <s v="KF-16285"/>
    <s v="Karen Ferguson"/>
    <x v="2"/>
    <s v="United States"/>
    <s v="Los Angeles"/>
    <x v="1"/>
    <n v="90008"/>
    <x v="1"/>
    <x v="1148"/>
    <x v="2"/>
    <x v="7"/>
    <x v="1136"/>
    <n v="4158.91"/>
    <n v="8"/>
    <n v="0.2"/>
    <n v="363.9"/>
    <n v="26253.123999999996"/>
    <n v="33271.279999999999"/>
    <n v="6654.2560000000003"/>
    <n v="26617.023999999998"/>
  </r>
  <r>
    <n v="6016"/>
    <s v="CA-2014-102652"/>
    <x v="322"/>
    <x v="1021"/>
    <x v="1"/>
    <s v="AY-10555"/>
    <s v="Andy Yotov"/>
    <x v="1"/>
    <s v="United States"/>
    <s v="Los Angeles"/>
    <x v="1"/>
    <n v="90049"/>
    <x v="1"/>
    <x v="1762"/>
    <x v="0"/>
    <x v="5"/>
    <x v="1751"/>
    <n v="91.96"/>
    <n v="2"/>
    <n v="0"/>
    <n v="15.63"/>
    <n v="168.29"/>
    <n v="183.92"/>
    <n v="0"/>
    <n v="183.92"/>
  </r>
  <r>
    <n v="6017"/>
    <s v="CA-2014-102652"/>
    <x v="322"/>
    <x v="1021"/>
    <x v="1"/>
    <s v="AY-10555"/>
    <s v="Andy Yotov"/>
    <x v="1"/>
    <s v="United States"/>
    <s v="Los Angeles"/>
    <x v="1"/>
    <n v="90049"/>
    <x v="1"/>
    <x v="283"/>
    <x v="0"/>
    <x v="5"/>
    <x v="283"/>
    <n v="33.11"/>
    <n v="7"/>
    <n v="0"/>
    <n v="12.91"/>
    <n v="218.85999999999999"/>
    <n v="231.76999999999998"/>
    <n v="0"/>
    <n v="231.76999999999998"/>
  </r>
  <r>
    <n v="6018"/>
    <s v="CA-2014-102652"/>
    <x v="322"/>
    <x v="1021"/>
    <x v="1"/>
    <s v="AY-10555"/>
    <s v="Andy Yotov"/>
    <x v="1"/>
    <s v="United States"/>
    <s v="Los Angeles"/>
    <x v="1"/>
    <n v="90049"/>
    <x v="1"/>
    <x v="1165"/>
    <x v="1"/>
    <x v="10"/>
    <x v="1152"/>
    <n v="19.440000000000001"/>
    <n v="3"/>
    <n v="0"/>
    <n v="9.33"/>
    <n v="48.990000000000009"/>
    <n v="58.320000000000007"/>
    <n v="0"/>
    <n v="58.320000000000007"/>
  </r>
  <r>
    <n v="6019"/>
    <s v="CA-2014-102652"/>
    <x v="322"/>
    <x v="1021"/>
    <x v="1"/>
    <s v="AY-10555"/>
    <s v="Andy Yotov"/>
    <x v="1"/>
    <s v="United States"/>
    <s v="Los Angeles"/>
    <x v="1"/>
    <n v="90049"/>
    <x v="1"/>
    <x v="1486"/>
    <x v="1"/>
    <x v="10"/>
    <x v="1473"/>
    <n v="55.48"/>
    <n v="1"/>
    <n v="0"/>
    <n v="26.63"/>
    <n v="28.849999999999998"/>
    <n v="55.48"/>
    <n v="0"/>
    <n v="55.48"/>
  </r>
  <r>
    <n v="6020"/>
    <s v="CA-2014-152422"/>
    <x v="1082"/>
    <x v="197"/>
    <x v="0"/>
    <s v="BD-11635"/>
    <s v="Brian Derr"/>
    <x v="0"/>
    <s v="United States"/>
    <s v="Columbus"/>
    <x v="24"/>
    <n v="43229"/>
    <x v="3"/>
    <x v="9"/>
    <x v="1"/>
    <x v="9"/>
    <x v="9"/>
    <n v="91.92"/>
    <n v="5"/>
    <n v="0.2"/>
    <n v="11.49"/>
    <n v="356.19"/>
    <n v="459.6"/>
    <n v="91.920000000000016"/>
    <n v="367.68"/>
  </r>
  <r>
    <n v="6021"/>
    <s v="US-2016-156692"/>
    <x v="572"/>
    <x v="898"/>
    <x v="3"/>
    <s v="HG-15025"/>
    <s v="Hunter Glantz"/>
    <x v="0"/>
    <s v="United States"/>
    <s v="Kenner"/>
    <x v="28"/>
    <n v="70065"/>
    <x v="0"/>
    <x v="1295"/>
    <x v="1"/>
    <x v="9"/>
    <x v="360"/>
    <n v="17.34"/>
    <n v="2"/>
    <n v="0"/>
    <n v="4.68"/>
    <n v="30"/>
    <n v="34.68"/>
    <n v="0"/>
    <n v="34.68"/>
  </r>
  <r>
    <n v="6022"/>
    <s v="US-2016-156692"/>
    <x v="572"/>
    <x v="898"/>
    <x v="3"/>
    <s v="HG-15025"/>
    <s v="Hunter Glantz"/>
    <x v="0"/>
    <s v="United States"/>
    <s v="Kenner"/>
    <x v="28"/>
    <n v="70065"/>
    <x v="0"/>
    <x v="357"/>
    <x v="2"/>
    <x v="11"/>
    <x v="357"/>
    <n v="71.98"/>
    <n v="2"/>
    <n v="0"/>
    <n v="15.12"/>
    <n v="128.84"/>
    <n v="143.96"/>
    <n v="0"/>
    <n v="143.96"/>
  </r>
  <r>
    <n v="6023"/>
    <s v="CA-2014-130869"/>
    <x v="664"/>
    <x v="683"/>
    <x v="1"/>
    <s v="CB-12025"/>
    <s v="Cassandra Brandow"/>
    <x v="0"/>
    <s v="United States"/>
    <s v="Cedar Hill"/>
    <x v="5"/>
    <n v="75104"/>
    <x v="2"/>
    <x v="111"/>
    <x v="1"/>
    <x v="12"/>
    <x v="111"/>
    <n v="7.08"/>
    <n v="3"/>
    <n v="0.2"/>
    <n v="2.48"/>
    <n v="14.512"/>
    <n v="21.240000000000002"/>
    <n v="4.2480000000000002"/>
    <n v="16.992000000000001"/>
  </r>
  <r>
    <n v="6024"/>
    <s v="US-2017-128832"/>
    <x v="558"/>
    <x v="433"/>
    <x v="2"/>
    <s v="LS-16945"/>
    <s v="Linda Southworth"/>
    <x v="1"/>
    <s v="United States"/>
    <s v="Providence"/>
    <x v="34"/>
    <n v="2908"/>
    <x v="3"/>
    <x v="1067"/>
    <x v="2"/>
    <x v="11"/>
    <x v="1056"/>
    <n v="69.98"/>
    <n v="2"/>
    <n v="0"/>
    <n v="4.9000000000000004"/>
    <n v="135.06"/>
    <n v="139.96"/>
    <n v="0"/>
    <n v="139.96"/>
  </r>
  <r>
    <n v="6025"/>
    <s v="CA-2017-139717"/>
    <x v="1043"/>
    <x v="1035"/>
    <x v="0"/>
    <s v="DM-13015"/>
    <s v="Darrin Martin"/>
    <x v="0"/>
    <s v="United States"/>
    <s v="Lancaster"/>
    <x v="24"/>
    <n v="43130"/>
    <x v="3"/>
    <x v="1725"/>
    <x v="1"/>
    <x v="9"/>
    <x v="1712"/>
    <n v="646.27"/>
    <n v="8"/>
    <n v="0.2"/>
    <n v="64.63"/>
    <n v="4071.4979999999996"/>
    <n v="5170.16"/>
    <n v="1034.0319999999999"/>
    <n v="4136.1279999999997"/>
  </r>
  <r>
    <n v="6026"/>
    <s v="CA-2017-139717"/>
    <x v="1043"/>
    <x v="1035"/>
    <x v="0"/>
    <s v="DM-13015"/>
    <s v="Darrin Martin"/>
    <x v="0"/>
    <s v="United States"/>
    <s v="Lancaster"/>
    <x v="24"/>
    <n v="43130"/>
    <x v="3"/>
    <x v="727"/>
    <x v="1"/>
    <x v="10"/>
    <x v="1552"/>
    <n v="10.37"/>
    <n v="2"/>
    <n v="0.2"/>
    <n v="3.76"/>
    <n v="12.831999999999999"/>
    <n v="20.74"/>
    <n v="4.1479999999999997"/>
    <n v="16.591999999999999"/>
  </r>
  <r>
    <n v="6027"/>
    <s v="CA-2017-136007"/>
    <x v="660"/>
    <x v="965"/>
    <x v="1"/>
    <s v="AC-10615"/>
    <s v="Ann Chong"/>
    <x v="1"/>
    <s v="United States"/>
    <s v="Seattle"/>
    <x v="4"/>
    <n v="98115"/>
    <x v="1"/>
    <x v="1471"/>
    <x v="1"/>
    <x v="13"/>
    <x v="1458"/>
    <n v="8.4"/>
    <n v="5"/>
    <n v="0"/>
    <n v="0.34"/>
    <n v="41.66"/>
    <n v="42"/>
    <n v="0"/>
    <n v="42"/>
  </r>
  <r>
    <n v="6028"/>
    <s v="CA-2017-136007"/>
    <x v="660"/>
    <x v="965"/>
    <x v="1"/>
    <s v="AC-10615"/>
    <s v="Ann Chong"/>
    <x v="1"/>
    <s v="United States"/>
    <s v="Seattle"/>
    <x v="4"/>
    <n v="98115"/>
    <x v="1"/>
    <x v="831"/>
    <x v="2"/>
    <x v="7"/>
    <x v="826"/>
    <n v="71.959999999999994"/>
    <n v="5"/>
    <n v="0.2"/>
    <n v="25.19"/>
    <n v="262.64999999999998"/>
    <n v="359.79999999999995"/>
    <n v="71.959999999999994"/>
    <n v="287.83999999999997"/>
  </r>
  <r>
    <n v="6029"/>
    <s v="CA-2016-157364"/>
    <x v="258"/>
    <x v="1143"/>
    <x v="2"/>
    <s v="LT-17110"/>
    <s v="Liz Thompson"/>
    <x v="0"/>
    <s v="United States"/>
    <s v="Jacksonville"/>
    <x v="3"/>
    <n v="28540"/>
    <x v="0"/>
    <x v="684"/>
    <x v="1"/>
    <x v="6"/>
    <x v="684"/>
    <n v="18.48"/>
    <n v="2"/>
    <n v="0.2"/>
    <n v="6.01"/>
    <n v="23.558"/>
    <n v="36.96"/>
    <n v="7.3920000000000003"/>
    <n v="29.568000000000001"/>
  </r>
  <r>
    <n v="6030"/>
    <s v="US-2016-112970"/>
    <x v="696"/>
    <x v="441"/>
    <x v="2"/>
    <s v="TB-21250"/>
    <s v="Tim Brockman"/>
    <x v="0"/>
    <s v="United States"/>
    <s v="Los Angeles"/>
    <x v="1"/>
    <n v="90049"/>
    <x v="1"/>
    <x v="950"/>
    <x v="1"/>
    <x v="6"/>
    <x v="943"/>
    <n v="9.84"/>
    <n v="3"/>
    <n v="0"/>
    <n v="2.85"/>
    <n v="26.669999999999998"/>
    <n v="29.52"/>
    <n v="0"/>
    <n v="29.52"/>
  </r>
  <r>
    <n v="6031"/>
    <s v="US-2017-152492"/>
    <x v="91"/>
    <x v="663"/>
    <x v="3"/>
    <s v="AH-10585"/>
    <s v="Angele Hood"/>
    <x v="0"/>
    <s v="United States"/>
    <s v="Miami"/>
    <x v="2"/>
    <n v="33142"/>
    <x v="0"/>
    <x v="1180"/>
    <x v="0"/>
    <x v="1"/>
    <x v="1166"/>
    <n v="239.24"/>
    <n v="1"/>
    <n v="0.2"/>
    <n v="23.92"/>
    <n v="167.47199999999998"/>
    <n v="239.24"/>
    <n v="47.848000000000006"/>
    <n v="191.392"/>
  </r>
  <r>
    <n v="6032"/>
    <s v="CA-2016-101168"/>
    <x v="591"/>
    <x v="1015"/>
    <x v="1"/>
    <s v="SS-20140"/>
    <s v="Saphhira Shifley"/>
    <x v="1"/>
    <s v="United States"/>
    <s v="Nashua"/>
    <x v="38"/>
    <n v="3060"/>
    <x v="3"/>
    <x v="1226"/>
    <x v="0"/>
    <x v="5"/>
    <x v="1210"/>
    <n v="21.12"/>
    <n v="4"/>
    <n v="0"/>
    <n v="6.55"/>
    <n v="77.930000000000007"/>
    <n v="84.48"/>
    <n v="0"/>
    <n v="84.48"/>
  </r>
  <r>
    <n v="6033"/>
    <s v="CA-2017-104010"/>
    <x v="756"/>
    <x v="77"/>
    <x v="2"/>
    <s v="TD-20995"/>
    <s v="Tamara Dahlen"/>
    <x v="0"/>
    <s v="United States"/>
    <s v="New York City"/>
    <x v="15"/>
    <n v="10011"/>
    <x v="3"/>
    <x v="133"/>
    <x v="1"/>
    <x v="14"/>
    <x v="134"/>
    <n v="54.9"/>
    <n v="5"/>
    <n v="0"/>
    <n v="15.37"/>
    <n v="259.13"/>
    <n v="274.5"/>
    <n v="0"/>
    <n v="274.5"/>
  </r>
  <r>
    <n v="6034"/>
    <s v="CA-2015-130253"/>
    <x v="639"/>
    <x v="735"/>
    <x v="1"/>
    <s v="PP-18955"/>
    <s v="Paul Prost"/>
    <x v="2"/>
    <s v="United States"/>
    <s v="Los Angeles"/>
    <x v="1"/>
    <n v="90036"/>
    <x v="1"/>
    <x v="1524"/>
    <x v="0"/>
    <x v="5"/>
    <x v="1511"/>
    <n v="15.24"/>
    <n v="3"/>
    <n v="0"/>
    <n v="5.18"/>
    <n v="40.54"/>
    <n v="45.72"/>
    <n v="0"/>
    <n v="45.72"/>
  </r>
  <r>
    <n v="6035"/>
    <s v="US-2015-155369"/>
    <x v="1083"/>
    <x v="744"/>
    <x v="1"/>
    <s v="PG-18820"/>
    <s v="Patrick Gardner"/>
    <x v="0"/>
    <s v="United States"/>
    <s v="Carrollton"/>
    <x v="5"/>
    <n v="75007"/>
    <x v="2"/>
    <x v="414"/>
    <x v="1"/>
    <x v="9"/>
    <x v="414"/>
    <n v="19.57"/>
    <n v="2"/>
    <n v="0.8"/>
    <n v="-52.83"/>
    <n v="60.658000000000001"/>
    <n v="39.14"/>
    <n v="31.312000000000001"/>
    <n v="7.8279999999999994"/>
  </r>
  <r>
    <n v="6036"/>
    <s v="US-2015-155369"/>
    <x v="1083"/>
    <x v="744"/>
    <x v="1"/>
    <s v="PG-18820"/>
    <s v="Patrick Gardner"/>
    <x v="0"/>
    <s v="United States"/>
    <s v="Carrollton"/>
    <x v="5"/>
    <n v="75007"/>
    <x v="2"/>
    <x v="760"/>
    <x v="1"/>
    <x v="8"/>
    <x v="758"/>
    <n v="310.39"/>
    <n v="4"/>
    <n v="0.8"/>
    <n v="-512.15"/>
    <n v="760.46199999999988"/>
    <n v="1241.56"/>
    <n v="993.24800000000005"/>
    <n v="248.3119999999999"/>
  </r>
  <r>
    <n v="6037"/>
    <s v="CA-2016-131205"/>
    <x v="913"/>
    <x v="1054"/>
    <x v="1"/>
    <s v="AA-10645"/>
    <s v="Anna Andreadi"/>
    <x v="0"/>
    <s v="United States"/>
    <s v="Georgetown"/>
    <x v="0"/>
    <n v="40324"/>
    <x v="0"/>
    <x v="378"/>
    <x v="0"/>
    <x v="5"/>
    <x v="379"/>
    <n v="42.6"/>
    <n v="3"/>
    <n v="0"/>
    <n v="16.61"/>
    <n v="111.19000000000001"/>
    <n v="127.80000000000001"/>
    <n v="0"/>
    <n v="127.80000000000001"/>
  </r>
  <r>
    <n v="6038"/>
    <s v="CA-2016-131205"/>
    <x v="913"/>
    <x v="1054"/>
    <x v="1"/>
    <s v="AA-10645"/>
    <s v="Anna Andreadi"/>
    <x v="0"/>
    <s v="United States"/>
    <s v="Georgetown"/>
    <x v="0"/>
    <n v="40324"/>
    <x v="0"/>
    <x v="412"/>
    <x v="1"/>
    <x v="8"/>
    <x v="412"/>
    <n v="113.94"/>
    <n v="6"/>
    <n v="0"/>
    <n v="54.69"/>
    <n v="628.95000000000005"/>
    <n v="683.64"/>
    <n v="0"/>
    <n v="683.64"/>
  </r>
  <r>
    <n v="6039"/>
    <s v="CA-2016-131205"/>
    <x v="913"/>
    <x v="1054"/>
    <x v="1"/>
    <s v="AA-10645"/>
    <s v="Anna Andreadi"/>
    <x v="0"/>
    <s v="United States"/>
    <s v="Georgetown"/>
    <x v="0"/>
    <n v="40324"/>
    <x v="0"/>
    <x v="571"/>
    <x v="1"/>
    <x v="4"/>
    <x v="571"/>
    <n v="129.91999999999999"/>
    <n v="4"/>
    <n v="0"/>
    <n v="5.2"/>
    <n v="514.4799999999999"/>
    <n v="519.67999999999995"/>
    <n v="0"/>
    <n v="519.67999999999995"/>
  </r>
  <r>
    <n v="6040"/>
    <s v="CA-2016-131205"/>
    <x v="913"/>
    <x v="1054"/>
    <x v="1"/>
    <s v="AA-10645"/>
    <s v="Anna Andreadi"/>
    <x v="0"/>
    <s v="United States"/>
    <s v="Georgetown"/>
    <x v="0"/>
    <n v="40324"/>
    <x v="0"/>
    <x v="1273"/>
    <x v="1"/>
    <x v="6"/>
    <x v="1258"/>
    <n v="5.28"/>
    <n v="3"/>
    <n v="0"/>
    <n v="2.5299999999999998"/>
    <n v="13.31"/>
    <n v="15.84"/>
    <n v="0"/>
    <n v="15.84"/>
  </r>
  <r>
    <n v="6041"/>
    <s v="CA-2017-122364"/>
    <x v="241"/>
    <x v="289"/>
    <x v="1"/>
    <s v="FA-14230"/>
    <s v="Frank Atkinson"/>
    <x v="1"/>
    <s v="United States"/>
    <s v="Los Angeles"/>
    <x v="1"/>
    <n v="90008"/>
    <x v="1"/>
    <x v="1118"/>
    <x v="2"/>
    <x v="7"/>
    <x v="1106"/>
    <n v="859.2"/>
    <n v="3"/>
    <n v="0.2"/>
    <n v="75.180000000000007"/>
    <n v="1986.9000000000003"/>
    <n v="2577.6000000000004"/>
    <n v="515.5200000000001"/>
    <n v="2062.0800000000004"/>
  </r>
  <r>
    <n v="6042"/>
    <s v="CA-2017-122364"/>
    <x v="241"/>
    <x v="289"/>
    <x v="1"/>
    <s v="FA-14230"/>
    <s v="Frank Atkinson"/>
    <x v="1"/>
    <s v="United States"/>
    <s v="Los Angeles"/>
    <x v="1"/>
    <n v="90008"/>
    <x v="1"/>
    <x v="1770"/>
    <x v="2"/>
    <x v="15"/>
    <x v="1760"/>
    <n v="506.28"/>
    <n v="3"/>
    <n v="0.2"/>
    <n v="177.2"/>
    <n v="1037.8719999999998"/>
    <n v="1518.84"/>
    <n v="303.76799999999997"/>
    <n v="1215.0719999999999"/>
  </r>
  <r>
    <n v="6043"/>
    <s v="CA-2016-117912"/>
    <x v="1084"/>
    <x v="1175"/>
    <x v="1"/>
    <s v="TB-21520"/>
    <s v="Tracy Blumstein"/>
    <x v="0"/>
    <s v="United States"/>
    <s v="Sierra Vista"/>
    <x v="16"/>
    <n v="85635"/>
    <x v="1"/>
    <x v="1104"/>
    <x v="0"/>
    <x v="5"/>
    <x v="1093"/>
    <n v="14.37"/>
    <n v="2"/>
    <n v="0.2"/>
    <n v="3.95"/>
    <n v="19.041999999999998"/>
    <n v="28.74"/>
    <n v="5.7480000000000002"/>
    <n v="22.991999999999997"/>
  </r>
  <r>
    <n v="6044"/>
    <s v="CA-2017-145702"/>
    <x v="240"/>
    <x v="286"/>
    <x v="0"/>
    <s v="AH-10075"/>
    <s v="Adam Hart"/>
    <x v="1"/>
    <s v="United States"/>
    <s v="Knoxville"/>
    <x v="18"/>
    <n v="37918"/>
    <x v="0"/>
    <x v="541"/>
    <x v="0"/>
    <x v="1"/>
    <x v="541"/>
    <n v="314.35000000000002"/>
    <n v="3"/>
    <n v="0.2"/>
    <n v="-35.36"/>
    <n v="789.80000000000007"/>
    <n v="943.05000000000007"/>
    <n v="188.61"/>
    <n v="754.44"/>
  </r>
  <r>
    <n v="6045"/>
    <s v="CA-2017-145702"/>
    <x v="240"/>
    <x v="286"/>
    <x v="0"/>
    <s v="AH-10075"/>
    <s v="Adam Hart"/>
    <x v="1"/>
    <s v="United States"/>
    <s v="Knoxville"/>
    <x v="18"/>
    <n v="37918"/>
    <x v="0"/>
    <x v="1050"/>
    <x v="1"/>
    <x v="10"/>
    <x v="1039"/>
    <n v="27.89"/>
    <n v="7"/>
    <n v="0.2"/>
    <n v="10.11"/>
    <n v="146.07400000000001"/>
    <n v="195.23000000000002"/>
    <n v="39.046000000000006"/>
    <n v="156.18400000000003"/>
  </r>
  <r>
    <n v="6046"/>
    <s v="CA-2015-113215"/>
    <x v="37"/>
    <x v="37"/>
    <x v="1"/>
    <s v="CP-12085"/>
    <s v="Cathy Prescott"/>
    <x v="1"/>
    <s v="United States"/>
    <s v="Tucson"/>
    <x v="16"/>
    <n v="85705"/>
    <x v="1"/>
    <x v="1071"/>
    <x v="0"/>
    <x v="5"/>
    <x v="1060"/>
    <n v="238.15"/>
    <n v="3"/>
    <n v="0.2"/>
    <n v="89.31"/>
    <n v="482.25000000000006"/>
    <n v="714.45"/>
    <n v="142.89000000000001"/>
    <n v="571.56000000000006"/>
  </r>
  <r>
    <n v="6047"/>
    <s v="CA-2016-154662"/>
    <x v="632"/>
    <x v="1"/>
    <x v="1"/>
    <s v="BF-11215"/>
    <s v="Benjamin Farhat"/>
    <x v="2"/>
    <s v="United States"/>
    <s v="Minneapolis"/>
    <x v="11"/>
    <n v="55407"/>
    <x v="2"/>
    <x v="1744"/>
    <x v="0"/>
    <x v="3"/>
    <x v="1733"/>
    <n v="692.94"/>
    <n v="3"/>
    <n v="0"/>
    <n v="173.24"/>
    <n v="1905.5800000000002"/>
    <n v="2078.8200000000002"/>
    <n v="0"/>
    <n v="2078.8200000000002"/>
  </r>
  <r>
    <n v="6048"/>
    <s v="CA-2015-105571"/>
    <x v="209"/>
    <x v="917"/>
    <x v="1"/>
    <s v="CP-12340"/>
    <s v="Christine Phan"/>
    <x v="1"/>
    <s v="United States"/>
    <s v="Miami"/>
    <x v="2"/>
    <n v="33142"/>
    <x v="0"/>
    <x v="570"/>
    <x v="1"/>
    <x v="8"/>
    <x v="570"/>
    <n v="16.149999999999999"/>
    <n v="9"/>
    <n v="0.7"/>
    <n v="-12.92"/>
    <n v="56.525000000000006"/>
    <n v="145.35"/>
    <n v="101.74499999999999"/>
    <n v="43.605000000000004"/>
  </r>
  <r>
    <n v="6049"/>
    <s v="CA-2015-105571"/>
    <x v="209"/>
    <x v="917"/>
    <x v="1"/>
    <s v="CP-12340"/>
    <s v="Christine Phan"/>
    <x v="1"/>
    <s v="United States"/>
    <s v="Miami"/>
    <x v="2"/>
    <n v="33142"/>
    <x v="0"/>
    <x v="1176"/>
    <x v="1"/>
    <x v="8"/>
    <x v="1162"/>
    <n v="1345.49"/>
    <n v="5"/>
    <n v="0.7"/>
    <n v="-1031.54"/>
    <n v="3049.7750000000005"/>
    <n v="6727.45"/>
    <n v="4709.2149999999992"/>
    <n v="2018.2350000000006"/>
  </r>
  <r>
    <n v="6050"/>
    <s v="CA-2016-152765"/>
    <x v="1085"/>
    <x v="25"/>
    <x v="2"/>
    <s v="LS-17245"/>
    <s v="Lynn Smith"/>
    <x v="0"/>
    <s v="United States"/>
    <s v="Houston"/>
    <x v="5"/>
    <n v="77036"/>
    <x v="2"/>
    <x v="1693"/>
    <x v="1"/>
    <x v="10"/>
    <x v="1681"/>
    <n v="173.49"/>
    <n v="7"/>
    <n v="0.2"/>
    <n v="54.22"/>
    <n v="917.32400000000007"/>
    <n v="1214.43"/>
    <n v="242.88600000000002"/>
    <n v="971.5440000000001"/>
  </r>
  <r>
    <n v="6051"/>
    <s v="CA-2015-153878"/>
    <x v="334"/>
    <x v="862"/>
    <x v="1"/>
    <s v="TS-21655"/>
    <s v="Trudy Schmidt"/>
    <x v="0"/>
    <s v="United States"/>
    <s v="Milwaukee"/>
    <x v="6"/>
    <n v="53209"/>
    <x v="2"/>
    <x v="332"/>
    <x v="1"/>
    <x v="6"/>
    <x v="332"/>
    <n v="57.75"/>
    <n v="5"/>
    <n v="0"/>
    <n v="16.170000000000002"/>
    <n v="272.58"/>
    <n v="288.75"/>
    <n v="0"/>
    <n v="288.75"/>
  </r>
  <r>
    <n v="6052"/>
    <s v="CA-2015-153878"/>
    <x v="334"/>
    <x v="862"/>
    <x v="1"/>
    <s v="TS-21655"/>
    <s v="Trudy Schmidt"/>
    <x v="0"/>
    <s v="United States"/>
    <s v="Milwaukee"/>
    <x v="6"/>
    <n v="53209"/>
    <x v="2"/>
    <x v="1309"/>
    <x v="1"/>
    <x v="9"/>
    <x v="1294"/>
    <n v="272.39999999999998"/>
    <n v="5"/>
    <n v="0"/>
    <n v="76.27"/>
    <n v="1285.73"/>
    <n v="1362"/>
    <n v="0"/>
    <n v="1362"/>
  </r>
  <r>
    <n v="6053"/>
    <s v="CA-2016-124016"/>
    <x v="713"/>
    <x v="750"/>
    <x v="0"/>
    <s v="JS-15940"/>
    <s v="Joni Sundaresam"/>
    <x v="2"/>
    <s v="United States"/>
    <s v="Lancaster"/>
    <x v="24"/>
    <n v="43130"/>
    <x v="3"/>
    <x v="1025"/>
    <x v="1"/>
    <x v="10"/>
    <x v="1016"/>
    <n v="11.95"/>
    <n v="3"/>
    <n v="0.2"/>
    <n v="4.03"/>
    <n v="24.649999999999995"/>
    <n v="35.849999999999994"/>
    <n v="7.169999999999999"/>
    <n v="28.679999999999996"/>
  </r>
  <r>
    <n v="6054"/>
    <s v="CA-2016-124016"/>
    <x v="713"/>
    <x v="750"/>
    <x v="0"/>
    <s v="JS-15940"/>
    <s v="Joni Sundaresam"/>
    <x v="2"/>
    <s v="United States"/>
    <s v="Lancaster"/>
    <x v="24"/>
    <n v="43130"/>
    <x v="3"/>
    <x v="1457"/>
    <x v="0"/>
    <x v="5"/>
    <x v="1443"/>
    <n v="28"/>
    <n v="4"/>
    <n v="0.2"/>
    <n v="7.7"/>
    <n v="81.899999999999991"/>
    <n v="112"/>
    <n v="22.400000000000002"/>
    <n v="89.6"/>
  </r>
  <r>
    <n v="6055"/>
    <s v="CA-2016-124016"/>
    <x v="713"/>
    <x v="750"/>
    <x v="0"/>
    <s v="JS-15940"/>
    <s v="Joni Sundaresam"/>
    <x v="2"/>
    <s v="United States"/>
    <s v="Lancaster"/>
    <x v="24"/>
    <n v="43130"/>
    <x v="3"/>
    <x v="699"/>
    <x v="1"/>
    <x v="8"/>
    <x v="699"/>
    <n v="12.2"/>
    <n v="7"/>
    <n v="0.7"/>
    <n v="-9.76"/>
    <n v="35.380000000000003"/>
    <n v="85.399999999999991"/>
    <n v="59.779999999999987"/>
    <n v="25.620000000000005"/>
  </r>
  <r>
    <n v="6056"/>
    <s v="CA-2016-113551"/>
    <x v="298"/>
    <x v="428"/>
    <x v="2"/>
    <s v="NF-18385"/>
    <s v="Natalie Fritzler"/>
    <x v="0"/>
    <s v="United States"/>
    <s v="Edinburg"/>
    <x v="5"/>
    <n v="78539"/>
    <x v="2"/>
    <x v="1339"/>
    <x v="1"/>
    <x v="8"/>
    <x v="1324"/>
    <n v="2.0699999999999998"/>
    <n v="1"/>
    <n v="0.8"/>
    <n v="-3.41"/>
    <n v="3.8239999999999998"/>
    <n v="2.0699999999999998"/>
    <n v="1.6559999999999999"/>
    <n v="0.41399999999999992"/>
  </r>
  <r>
    <n v="6057"/>
    <s v="CA-2016-113551"/>
    <x v="298"/>
    <x v="428"/>
    <x v="2"/>
    <s v="NF-18385"/>
    <s v="Natalie Fritzler"/>
    <x v="0"/>
    <s v="United States"/>
    <s v="Edinburg"/>
    <x v="5"/>
    <n v="78539"/>
    <x v="2"/>
    <x v="1402"/>
    <x v="1"/>
    <x v="10"/>
    <x v="1389"/>
    <n v="83.84"/>
    <n v="8"/>
    <n v="0.2"/>
    <n v="30.39"/>
    <n v="506.18600000000004"/>
    <n v="670.72"/>
    <n v="134.14400000000001"/>
    <n v="536.57600000000002"/>
  </r>
  <r>
    <n v="6058"/>
    <s v="CA-2014-107524"/>
    <x v="1086"/>
    <x v="448"/>
    <x v="1"/>
    <s v="KN-16705"/>
    <s v="Kristina Nunn"/>
    <x v="2"/>
    <s v="United States"/>
    <s v="New York City"/>
    <x v="15"/>
    <n v="10009"/>
    <x v="3"/>
    <x v="152"/>
    <x v="1"/>
    <x v="12"/>
    <x v="153"/>
    <n v="11.36"/>
    <n v="2"/>
    <n v="0"/>
    <n v="5.34"/>
    <n v="17.38"/>
    <n v="22.72"/>
    <n v="0"/>
    <n v="22.72"/>
  </r>
  <r>
    <n v="6059"/>
    <s v="CA-2014-107524"/>
    <x v="1086"/>
    <x v="448"/>
    <x v="1"/>
    <s v="KN-16705"/>
    <s v="Kristina Nunn"/>
    <x v="2"/>
    <s v="United States"/>
    <s v="New York City"/>
    <x v="15"/>
    <n v="10009"/>
    <x v="3"/>
    <x v="57"/>
    <x v="1"/>
    <x v="10"/>
    <x v="57"/>
    <n v="36.4"/>
    <n v="5"/>
    <n v="0"/>
    <n v="17.47"/>
    <n v="164.53"/>
    <n v="182"/>
    <n v="0"/>
    <n v="182"/>
  </r>
  <r>
    <n v="6060"/>
    <s v="CA-2014-138072"/>
    <x v="125"/>
    <x v="752"/>
    <x v="1"/>
    <s v="GA-14725"/>
    <s v="Guy Armstrong"/>
    <x v="0"/>
    <s v="United States"/>
    <s v="Philadelphia"/>
    <x v="9"/>
    <n v="19120"/>
    <x v="3"/>
    <x v="1563"/>
    <x v="2"/>
    <x v="11"/>
    <x v="1554"/>
    <n v="27.97"/>
    <n v="2"/>
    <n v="0.2"/>
    <n v="6.99"/>
    <n v="37.761999999999993"/>
    <n v="55.94"/>
    <n v="11.188000000000001"/>
    <n v="44.751999999999995"/>
  </r>
  <r>
    <n v="6061"/>
    <s v="CA-2015-134201"/>
    <x v="889"/>
    <x v="1176"/>
    <x v="1"/>
    <s v="EH-14125"/>
    <s v="Eugene Hildebrand"/>
    <x v="2"/>
    <s v="United States"/>
    <s v="Rochester"/>
    <x v="15"/>
    <n v="14609"/>
    <x v="3"/>
    <x v="841"/>
    <x v="1"/>
    <x v="4"/>
    <x v="835"/>
    <n v="142.04"/>
    <n v="4"/>
    <n v="0"/>
    <n v="38.35"/>
    <n v="529.80999999999995"/>
    <n v="568.16"/>
    <n v="0"/>
    <n v="568.16"/>
  </r>
  <r>
    <n v="6062"/>
    <s v="CA-2015-134201"/>
    <x v="889"/>
    <x v="1176"/>
    <x v="1"/>
    <s v="EH-14125"/>
    <s v="Eugene Hildebrand"/>
    <x v="2"/>
    <s v="United States"/>
    <s v="Rochester"/>
    <x v="15"/>
    <n v="14609"/>
    <x v="3"/>
    <x v="282"/>
    <x v="1"/>
    <x v="6"/>
    <x v="282"/>
    <n v="14.67"/>
    <n v="3"/>
    <n v="0"/>
    <n v="6.01"/>
    <n v="38"/>
    <n v="44.01"/>
    <n v="0"/>
    <n v="44.01"/>
  </r>
  <r>
    <n v="6063"/>
    <s v="CA-2015-111780"/>
    <x v="707"/>
    <x v="1090"/>
    <x v="0"/>
    <s v="RA-19285"/>
    <s v="Ralph Arnett"/>
    <x v="0"/>
    <s v="United States"/>
    <s v="San Diego"/>
    <x v="1"/>
    <n v="92037"/>
    <x v="1"/>
    <x v="851"/>
    <x v="2"/>
    <x v="16"/>
    <x v="844"/>
    <n v="1199.96"/>
    <n v="5"/>
    <n v="0.2"/>
    <n v="224.99"/>
    <n v="4574.8500000000004"/>
    <n v="5999.8"/>
    <n v="1199.96"/>
    <n v="4799.84"/>
  </r>
  <r>
    <n v="6064"/>
    <s v="CA-2015-111780"/>
    <x v="707"/>
    <x v="1090"/>
    <x v="0"/>
    <s v="RA-19285"/>
    <s v="Ralph Arnett"/>
    <x v="0"/>
    <s v="United States"/>
    <s v="San Diego"/>
    <x v="1"/>
    <n v="92037"/>
    <x v="1"/>
    <x v="794"/>
    <x v="1"/>
    <x v="10"/>
    <x v="792"/>
    <n v="12.6"/>
    <n v="3"/>
    <n v="0"/>
    <n v="6.17"/>
    <n v="31.629999999999995"/>
    <n v="37.799999999999997"/>
    <n v="0"/>
    <n v="37.799999999999997"/>
  </r>
  <r>
    <n v="6065"/>
    <s v="CA-2015-111780"/>
    <x v="707"/>
    <x v="1090"/>
    <x v="0"/>
    <s v="RA-19285"/>
    <s v="Ralph Arnett"/>
    <x v="0"/>
    <s v="United States"/>
    <s v="San Diego"/>
    <x v="1"/>
    <n v="92037"/>
    <x v="1"/>
    <x v="457"/>
    <x v="1"/>
    <x v="10"/>
    <x v="458"/>
    <n v="17.940000000000001"/>
    <n v="3"/>
    <n v="0"/>
    <n v="8.07"/>
    <n v="45.750000000000007"/>
    <n v="53.820000000000007"/>
    <n v="0"/>
    <n v="53.820000000000007"/>
  </r>
  <r>
    <n v="6066"/>
    <s v="CA-2015-119942"/>
    <x v="57"/>
    <x v="828"/>
    <x v="2"/>
    <s v="TT-21070"/>
    <s v="Ted Trevino"/>
    <x v="0"/>
    <s v="United States"/>
    <s v="Philadelphia"/>
    <x v="9"/>
    <n v="19120"/>
    <x v="3"/>
    <x v="639"/>
    <x v="1"/>
    <x v="2"/>
    <x v="639"/>
    <n v="23.9"/>
    <n v="6"/>
    <n v="0.2"/>
    <n v="7.77"/>
    <n v="106.94999999999999"/>
    <n v="143.39999999999998"/>
    <n v="28.679999999999996"/>
    <n v="114.71999999999998"/>
  </r>
  <r>
    <n v="6067"/>
    <s v="CA-2015-151547"/>
    <x v="184"/>
    <x v="1177"/>
    <x v="1"/>
    <s v="AH-10465"/>
    <s v="Amy Hunt"/>
    <x v="0"/>
    <s v="United States"/>
    <s v="Bartlett"/>
    <x v="18"/>
    <n v="38134"/>
    <x v="0"/>
    <x v="1205"/>
    <x v="1"/>
    <x v="14"/>
    <x v="1190"/>
    <n v="88.96"/>
    <n v="8"/>
    <n v="0.2"/>
    <n v="10.01"/>
    <n v="559.33399999999995"/>
    <n v="711.68"/>
    <n v="142.33599999999998"/>
    <n v="569.34399999999994"/>
  </r>
  <r>
    <n v="6068"/>
    <s v="CA-2017-166695"/>
    <x v="968"/>
    <x v="286"/>
    <x v="1"/>
    <s v="CC-12430"/>
    <s v="Chuck Clark"/>
    <x v="2"/>
    <s v="United States"/>
    <s v="Lakewood"/>
    <x v="1"/>
    <n v="90712"/>
    <x v="1"/>
    <x v="405"/>
    <x v="0"/>
    <x v="1"/>
    <x v="406"/>
    <n v="518.27"/>
    <n v="8"/>
    <n v="0.2"/>
    <n v="-97.18"/>
    <n v="3414.1079999999997"/>
    <n v="4146.16"/>
    <n v="829.23199999999997"/>
    <n v="3316.9279999999999"/>
  </r>
  <r>
    <n v="6069"/>
    <s v="CA-2017-166695"/>
    <x v="968"/>
    <x v="286"/>
    <x v="1"/>
    <s v="CC-12430"/>
    <s v="Chuck Clark"/>
    <x v="2"/>
    <s v="United States"/>
    <s v="Lakewood"/>
    <x v="1"/>
    <n v="90712"/>
    <x v="1"/>
    <x v="770"/>
    <x v="0"/>
    <x v="5"/>
    <x v="769"/>
    <n v="6.98"/>
    <n v="1"/>
    <n v="0"/>
    <n v="3.35"/>
    <n v="3.6300000000000003"/>
    <n v="6.98"/>
    <n v="0"/>
    <n v="6.98"/>
  </r>
  <r>
    <n v="6070"/>
    <s v="CA-2017-166695"/>
    <x v="968"/>
    <x v="286"/>
    <x v="1"/>
    <s v="CC-12430"/>
    <s v="Chuck Clark"/>
    <x v="2"/>
    <s v="United States"/>
    <s v="Lakewood"/>
    <x v="1"/>
    <n v="90712"/>
    <x v="1"/>
    <x v="1771"/>
    <x v="2"/>
    <x v="15"/>
    <x v="1761"/>
    <n v="343.2"/>
    <n v="1"/>
    <n v="0.2"/>
    <n v="38.61"/>
    <n v="235.95"/>
    <n v="343.2"/>
    <n v="68.64"/>
    <n v="274.56"/>
  </r>
  <r>
    <n v="6071"/>
    <s v="CA-2017-167542"/>
    <x v="802"/>
    <x v="848"/>
    <x v="1"/>
    <s v="KD-16495"/>
    <s v="Keith Dawkins"/>
    <x v="1"/>
    <s v="United States"/>
    <s v="Philadelphia"/>
    <x v="9"/>
    <n v="19120"/>
    <x v="3"/>
    <x v="676"/>
    <x v="1"/>
    <x v="2"/>
    <x v="676"/>
    <n v="17.54"/>
    <n v="3"/>
    <n v="0.2"/>
    <n v="5.92"/>
    <n v="36.175999999999995"/>
    <n v="52.62"/>
    <n v="10.524000000000001"/>
    <n v="42.095999999999997"/>
  </r>
  <r>
    <n v="6072"/>
    <s v="CA-2015-120901"/>
    <x v="620"/>
    <x v="659"/>
    <x v="1"/>
    <s v="BG-11035"/>
    <s v="Barry Gonzalez"/>
    <x v="0"/>
    <s v="United States"/>
    <s v="Austin"/>
    <x v="5"/>
    <n v="78745"/>
    <x v="2"/>
    <x v="621"/>
    <x v="1"/>
    <x v="4"/>
    <x v="621"/>
    <n v="152.69"/>
    <n v="2"/>
    <n v="0.2"/>
    <n v="-26.72"/>
    <n v="271.024"/>
    <n v="305.38"/>
    <n v="61.076000000000001"/>
    <n v="244.304"/>
  </r>
  <r>
    <n v="6073"/>
    <s v="CA-2015-120901"/>
    <x v="620"/>
    <x v="659"/>
    <x v="1"/>
    <s v="BG-11035"/>
    <s v="Barry Gonzalez"/>
    <x v="0"/>
    <s v="United States"/>
    <s v="Austin"/>
    <x v="5"/>
    <n v="78745"/>
    <x v="2"/>
    <x v="845"/>
    <x v="1"/>
    <x v="13"/>
    <x v="839"/>
    <n v="3.49"/>
    <n v="2"/>
    <n v="0.2"/>
    <n v="0.56999999999999995"/>
    <n v="5.0140000000000002"/>
    <n v="6.98"/>
    <n v="1.3960000000000001"/>
    <n v="5.5840000000000005"/>
  </r>
  <r>
    <n v="6074"/>
    <s v="CA-2015-120901"/>
    <x v="620"/>
    <x v="659"/>
    <x v="1"/>
    <s v="BG-11035"/>
    <s v="Barry Gonzalez"/>
    <x v="0"/>
    <s v="United States"/>
    <s v="Austin"/>
    <x v="5"/>
    <n v="78745"/>
    <x v="2"/>
    <x v="327"/>
    <x v="1"/>
    <x v="14"/>
    <x v="327"/>
    <n v="5.89"/>
    <n v="2"/>
    <n v="0.2"/>
    <n v="-1.32"/>
    <n v="10.744"/>
    <n v="11.78"/>
    <n v="2.3559999999999999"/>
    <n v="9.4239999999999995"/>
  </r>
  <r>
    <n v="6075"/>
    <s v="CA-2017-121398"/>
    <x v="53"/>
    <x v="168"/>
    <x v="1"/>
    <s v="FH-14365"/>
    <s v="Fred Hopkins"/>
    <x v="1"/>
    <s v="United States"/>
    <s v="Los Angeles"/>
    <x v="1"/>
    <n v="90008"/>
    <x v="1"/>
    <x v="1242"/>
    <x v="1"/>
    <x v="8"/>
    <x v="1225"/>
    <n v="153.55000000000001"/>
    <n v="3"/>
    <n v="0.2"/>
    <n v="51.82"/>
    <n v="316.70000000000005"/>
    <n v="460.65000000000003"/>
    <n v="92.13000000000001"/>
    <n v="368.52000000000004"/>
  </r>
  <r>
    <n v="6076"/>
    <s v="CA-2017-121398"/>
    <x v="53"/>
    <x v="168"/>
    <x v="1"/>
    <s v="FH-14365"/>
    <s v="Fred Hopkins"/>
    <x v="1"/>
    <s v="United States"/>
    <s v="Los Angeles"/>
    <x v="1"/>
    <n v="90008"/>
    <x v="1"/>
    <x v="273"/>
    <x v="1"/>
    <x v="4"/>
    <x v="273"/>
    <n v="270.62"/>
    <n v="2"/>
    <n v="0"/>
    <n v="2.71"/>
    <n v="538.53"/>
    <n v="541.24"/>
    <n v="0"/>
    <n v="541.24"/>
  </r>
  <r>
    <n v="6077"/>
    <s v="CA-2016-151561"/>
    <x v="142"/>
    <x v="62"/>
    <x v="1"/>
    <s v="PG-18820"/>
    <s v="Patrick Gardner"/>
    <x v="0"/>
    <s v="United States"/>
    <s v="New York City"/>
    <x v="15"/>
    <n v="10011"/>
    <x v="3"/>
    <x v="475"/>
    <x v="2"/>
    <x v="11"/>
    <x v="476"/>
    <n v="468.9"/>
    <n v="6"/>
    <n v="0"/>
    <n v="206.32"/>
    <n v="2607.0799999999995"/>
    <n v="2813.3999999999996"/>
    <n v="0"/>
    <n v="2813.3999999999996"/>
  </r>
  <r>
    <n v="6078"/>
    <s v="CA-2016-151561"/>
    <x v="142"/>
    <x v="62"/>
    <x v="1"/>
    <s v="PG-18820"/>
    <s v="Patrick Gardner"/>
    <x v="0"/>
    <s v="United States"/>
    <s v="New York City"/>
    <x v="15"/>
    <n v="10011"/>
    <x v="3"/>
    <x v="1519"/>
    <x v="2"/>
    <x v="11"/>
    <x v="1506"/>
    <n v="72.48"/>
    <n v="2"/>
    <n v="0"/>
    <n v="30.44"/>
    <n v="114.52000000000001"/>
    <n v="144.96"/>
    <n v="0"/>
    <n v="144.96"/>
  </r>
  <r>
    <n v="6079"/>
    <s v="CA-2016-151561"/>
    <x v="142"/>
    <x v="62"/>
    <x v="1"/>
    <s v="PG-18820"/>
    <s v="Patrick Gardner"/>
    <x v="0"/>
    <s v="United States"/>
    <s v="New York City"/>
    <x v="15"/>
    <n v="10011"/>
    <x v="3"/>
    <x v="503"/>
    <x v="1"/>
    <x v="14"/>
    <x v="503"/>
    <n v="10.95"/>
    <n v="3"/>
    <n v="0"/>
    <n v="3.29"/>
    <n v="29.559999999999995"/>
    <n v="32.849999999999994"/>
    <n v="0"/>
    <n v="32.849999999999994"/>
  </r>
  <r>
    <n v="6080"/>
    <s v="CA-2016-151561"/>
    <x v="142"/>
    <x v="62"/>
    <x v="1"/>
    <s v="PG-18820"/>
    <s v="Patrick Gardner"/>
    <x v="0"/>
    <s v="United States"/>
    <s v="New York City"/>
    <x v="15"/>
    <n v="10011"/>
    <x v="3"/>
    <x v="441"/>
    <x v="0"/>
    <x v="5"/>
    <x v="441"/>
    <n v="191.82"/>
    <n v="3"/>
    <n v="0"/>
    <n v="61.38"/>
    <n v="514.08000000000004"/>
    <n v="575.46"/>
    <n v="0"/>
    <n v="575.46"/>
  </r>
  <r>
    <n v="6081"/>
    <s v="CA-2017-154676"/>
    <x v="485"/>
    <x v="527"/>
    <x v="2"/>
    <s v="NZ-18565"/>
    <s v="Nick Zandusky"/>
    <x v="2"/>
    <s v="United States"/>
    <s v="Houston"/>
    <x v="5"/>
    <n v="77070"/>
    <x v="2"/>
    <x v="1222"/>
    <x v="1"/>
    <x v="4"/>
    <x v="1206"/>
    <n v="151.06"/>
    <n v="9"/>
    <n v="0.2"/>
    <n v="7.55"/>
    <n v="1080.0820000000001"/>
    <n v="1359.54"/>
    <n v="271.90800000000002"/>
    <n v="1087.6320000000001"/>
  </r>
  <r>
    <n v="6082"/>
    <s v="US-2014-165589"/>
    <x v="1087"/>
    <x v="189"/>
    <x v="3"/>
    <s v="TB-21595"/>
    <s v="Troy Blackwell"/>
    <x v="0"/>
    <s v="United States"/>
    <s v="Lubbock"/>
    <x v="5"/>
    <n v="79424"/>
    <x v="2"/>
    <x v="1598"/>
    <x v="0"/>
    <x v="5"/>
    <x v="1590"/>
    <n v="25.16"/>
    <n v="5"/>
    <n v="0.6"/>
    <n v="-11.32"/>
    <n v="61.640000000000008"/>
    <n v="125.8"/>
    <n v="75.47999999999999"/>
    <n v="50.320000000000007"/>
  </r>
  <r>
    <n v="6083"/>
    <s v="US-2016-132577"/>
    <x v="441"/>
    <x v="902"/>
    <x v="1"/>
    <s v="JE-15475"/>
    <s v="Jeremy Ellison"/>
    <x v="0"/>
    <s v="United States"/>
    <s v="Houston"/>
    <x v="5"/>
    <n v="77095"/>
    <x v="2"/>
    <x v="1499"/>
    <x v="1"/>
    <x v="8"/>
    <x v="1487"/>
    <n v="6.22"/>
    <n v="6"/>
    <n v="0.8"/>
    <n v="-9.6300000000000008"/>
    <n v="17.094000000000001"/>
    <n v="37.32"/>
    <n v="29.856000000000002"/>
    <n v="7.4639999999999986"/>
  </r>
  <r>
    <n v="6084"/>
    <s v="US-2016-132577"/>
    <x v="441"/>
    <x v="902"/>
    <x v="1"/>
    <s v="JE-15475"/>
    <s v="Jeremy Ellison"/>
    <x v="0"/>
    <s v="United States"/>
    <s v="Houston"/>
    <x v="5"/>
    <n v="77095"/>
    <x v="2"/>
    <x v="1609"/>
    <x v="1"/>
    <x v="6"/>
    <x v="1600"/>
    <n v="23.62"/>
    <n v="9"/>
    <n v="0.2"/>
    <n v="2.66"/>
    <n v="167.40400000000002"/>
    <n v="212.58"/>
    <n v="42.516000000000005"/>
    <n v="170.06400000000002"/>
  </r>
  <r>
    <n v="6085"/>
    <s v="US-2016-132577"/>
    <x v="441"/>
    <x v="902"/>
    <x v="1"/>
    <s v="JE-15475"/>
    <s v="Jeremy Ellison"/>
    <x v="0"/>
    <s v="United States"/>
    <s v="Houston"/>
    <x v="5"/>
    <n v="77095"/>
    <x v="2"/>
    <x v="1374"/>
    <x v="2"/>
    <x v="11"/>
    <x v="1359"/>
    <n v="24.03"/>
    <n v="2"/>
    <n v="0.2"/>
    <n v="-0.6"/>
    <n v="39.048000000000002"/>
    <n v="48.06"/>
    <n v="9.6120000000000019"/>
    <n v="38.448"/>
  </r>
  <r>
    <n v="6086"/>
    <s v="US-2016-132577"/>
    <x v="441"/>
    <x v="902"/>
    <x v="1"/>
    <s v="JE-15475"/>
    <s v="Jeremy Ellison"/>
    <x v="0"/>
    <s v="United States"/>
    <s v="Houston"/>
    <x v="5"/>
    <n v="77095"/>
    <x v="2"/>
    <x v="948"/>
    <x v="1"/>
    <x v="2"/>
    <x v="941"/>
    <n v="2.09"/>
    <n v="1"/>
    <n v="0.2"/>
    <n v="0.68"/>
    <n v="0.99199999999999988"/>
    <n v="2.09"/>
    <n v="0.41799999999999998"/>
    <n v="1.6719999999999999"/>
  </r>
  <r>
    <n v="6087"/>
    <s v="US-2016-132577"/>
    <x v="441"/>
    <x v="902"/>
    <x v="1"/>
    <s v="JE-15475"/>
    <s v="Jeremy Ellison"/>
    <x v="0"/>
    <s v="United States"/>
    <s v="Houston"/>
    <x v="5"/>
    <n v="77095"/>
    <x v="2"/>
    <x v="1390"/>
    <x v="1"/>
    <x v="8"/>
    <x v="1376"/>
    <n v="4.49"/>
    <n v="6"/>
    <n v="0.8"/>
    <n v="-6.73"/>
    <n v="12.117999999999999"/>
    <n v="26.94"/>
    <n v="21.552000000000003"/>
    <n v="5.3879999999999981"/>
  </r>
  <r>
    <n v="6088"/>
    <s v="CA-2015-114048"/>
    <x v="639"/>
    <x v="735"/>
    <x v="1"/>
    <s v="EH-13945"/>
    <s v="Eric Hoffmann"/>
    <x v="0"/>
    <s v="United States"/>
    <s v="Costa Mesa"/>
    <x v="1"/>
    <n v="92627"/>
    <x v="1"/>
    <x v="221"/>
    <x v="0"/>
    <x v="5"/>
    <x v="222"/>
    <n v="29.22"/>
    <n v="3"/>
    <n v="0"/>
    <n v="12.86"/>
    <n v="74.8"/>
    <n v="87.66"/>
    <n v="0"/>
    <n v="87.66"/>
  </r>
  <r>
    <n v="6089"/>
    <s v="CA-2015-137281"/>
    <x v="385"/>
    <x v="871"/>
    <x v="1"/>
    <s v="BF-10975"/>
    <s v="Barbara Fisher"/>
    <x v="1"/>
    <s v="United States"/>
    <s v="Roswell"/>
    <x v="32"/>
    <n v="30076"/>
    <x v="0"/>
    <x v="680"/>
    <x v="1"/>
    <x v="10"/>
    <x v="680"/>
    <n v="6.48"/>
    <n v="1"/>
    <n v="0"/>
    <n v="3.11"/>
    <n v="3.3700000000000006"/>
    <n v="6.48"/>
    <n v="0"/>
    <n v="6.48"/>
  </r>
  <r>
    <n v="6090"/>
    <s v="US-2017-162068"/>
    <x v="116"/>
    <x v="786"/>
    <x v="0"/>
    <s v="PC-18745"/>
    <s v="Pamela Coakley"/>
    <x v="1"/>
    <s v="United States"/>
    <s v="Loveland"/>
    <x v="22"/>
    <n v="80538"/>
    <x v="1"/>
    <x v="922"/>
    <x v="1"/>
    <x v="8"/>
    <x v="914"/>
    <n v="1.19"/>
    <n v="2"/>
    <n v="0.7"/>
    <n v="-0.99"/>
    <n v="1.704"/>
    <n v="2.38"/>
    <n v="1.6659999999999999"/>
    <n v="0.71399999999999997"/>
  </r>
  <r>
    <n v="6091"/>
    <s v="CA-2017-100111"/>
    <x v="1088"/>
    <x v="255"/>
    <x v="1"/>
    <s v="SV-20365"/>
    <s v="Seth Vernon"/>
    <x v="0"/>
    <s v="United States"/>
    <s v="New York City"/>
    <x v="15"/>
    <n v="10035"/>
    <x v="3"/>
    <x v="931"/>
    <x v="0"/>
    <x v="1"/>
    <x v="924"/>
    <n v="272.64999999999998"/>
    <n v="3"/>
    <n v="0.1"/>
    <n v="18.18"/>
    <n v="717.97500000000002"/>
    <n v="817.94999999999993"/>
    <n v="81.795000000000002"/>
    <n v="736.15499999999997"/>
  </r>
  <r>
    <n v="6092"/>
    <s v="CA-2017-100111"/>
    <x v="1088"/>
    <x v="255"/>
    <x v="1"/>
    <s v="SV-20365"/>
    <s v="Seth Vernon"/>
    <x v="0"/>
    <s v="United States"/>
    <s v="New York City"/>
    <x v="15"/>
    <n v="10035"/>
    <x v="3"/>
    <x v="1772"/>
    <x v="2"/>
    <x v="11"/>
    <x v="1762"/>
    <n v="212.8"/>
    <n v="2"/>
    <n v="0"/>
    <n v="95.76"/>
    <n v="329.84000000000003"/>
    <n v="425.6"/>
    <n v="0"/>
    <n v="425.6"/>
  </r>
  <r>
    <n v="6093"/>
    <s v="CA-2017-100111"/>
    <x v="1088"/>
    <x v="255"/>
    <x v="1"/>
    <s v="SV-20365"/>
    <s v="Seth Vernon"/>
    <x v="0"/>
    <s v="United States"/>
    <s v="New York City"/>
    <x v="15"/>
    <n v="10035"/>
    <x v="3"/>
    <x v="1671"/>
    <x v="1"/>
    <x v="10"/>
    <x v="1659"/>
    <n v="38.520000000000003"/>
    <n v="9"/>
    <n v="0"/>
    <n v="18.100000000000001"/>
    <n v="328.58"/>
    <n v="346.68"/>
    <n v="0"/>
    <n v="346.68"/>
  </r>
  <r>
    <n v="6094"/>
    <s v="CA-2017-100111"/>
    <x v="1088"/>
    <x v="255"/>
    <x v="1"/>
    <s v="SV-20365"/>
    <s v="Seth Vernon"/>
    <x v="0"/>
    <s v="United States"/>
    <s v="New York City"/>
    <x v="15"/>
    <n v="10035"/>
    <x v="3"/>
    <x v="477"/>
    <x v="2"/>
    <x v="11"/>
    <x v="478"/>
    <n v="72.64"/>
    <n v="2"/>
    <n v="0"/>
    <n v="21.79"/>
    <n v="123.49000000000001"/>
    <n v="145.28"/>
    <n v="0"/>
    <n v="145.28"/>
  </r>
  <r>
    <n v="6095"/>
    <s v="CA-2017-100111"/>
    <x v="1088"/>
    <x v="255"/>
    <x v="1"/>
    <s v="SV-20365"/>
    <s v="Seth Vernon"/>
    <x v="0"/>
    <s v="United States"/>
    <s v="New York City"/>
    <x v="15"/>
    <n v="10035"/>
    <x v="3"/>
    <x v="75"/>
    <x v="1"/>
    <x v="4"/>
    <x v="75"/>
    <n v="45.4"/>
    <n v="4"/>
    <n v="0"/>
    <n v="12.71"/>
    <n v="168.89"/>
    <n v="181.6"/>
    <n v="0"/>
    <n v="181.6"/>
  </r>
  <r>
    <n v="6096"/>
    <s v="CA-2017-100111"/>
    <x v="1088"/>
    <x v="255"/>
    <x v="1"/>
    <s v="SV-20365"/>
    <s v="Seth Vernon"/>
    <x v="0"/>
    <s v="United States"/>
    <s v="New York City"/>
    <x v="15"/>
    <n v="10035"/>
    <x v="3"/>
    <x v="320"/>
    <x v="1"/>
    <x v="10"/>
    <x v="320"/>
    <n v="13.76"/>
    <n v="2"/>
    <n v="0"/>
    <n v="6.33"/>
    <n v="21.189999999999998"/>
    <n v="27.52"/>
    <n v="0"/>
    <n v="27.52"/>
  </r>
  <r>
    <n v="6097"/>
    <s v="CA-2017-100111"/>
    <x v="1088"/>
    <x v="255"/>
    <x v="1"/>
    <s v="SV-20365"/>
    <s v="Seth Vernon"/>
    <x v="0"/>
    <s v="United States"/>
    <s v="New York City"/>
    <x v="15"/>
    <n v="10035"/>
    <x v="3"/>
    <x v="51"/>
    <x v="0"/>
    <x v="1"/>
    <x v="51"/>
    <n v="80.989999999999995"/>
    <n v="1"/>
    <n v="0.1"/>
    <n v="8.1"/>
    <n v="64.790999999999997"/>
    <n v="80.989999999999995"/>
    <n v="8.0990000000000002"/>
    <n v="72.890999999999991"/>
  </r>
  <r>
    <n v="6098"/>
    <s v="CA-2017-100111"/>
    <x v="1088"/>
    <x v="255"/>
    <x v="1"/>
    <s v="SV-20365"/>
    <s v="Seth Vernon"/>
    <x v="0"/>
    <s v="United States"/>
    <s v="New York City"/>
    <x v="15"/>
    <n v="10035"/>
    <x v="3"/>
    <x v="185"/>
    <x v="1"/>
    <x v="8"/>
    <x v="186"/>
    <n v="11.78"/>
    <n v="3"/>
    <n v="0.2"/>
    <n v="3.98"/>
    <n v="24.291999999999998"/>
    <n v="35.339999999999996"/>
    <n v="7.0679999999999996"/>
    <n v="28.271999999999998"/>
  </r>
  <r>
    <n v="6099"/>
    <s v="CA-2017-100111"/>
    <x v="1088"/>
    <x v="255"/>
    <x v="1"/>
    <s v="SV-20365"/>
    <s v="Seth Vernon"/>
    <x v="0"/>
    <s v="United States"/>
    <s v="New York City"/>
    <x v="15"/>
    <n v="10035"/>
    <x v="3"/>
    <x v="52"/>
    <x v="1"/>
    <x v="13"/>
    <x v="52"/>
    <n v="4.3600000000000003"/>
    <n v="2"/>
    <n v="0"/>
    <n v="1.79"/>
    <n v="6.9300000000000006"/>
    <n v="8.7200000000000006"/>
    <n v="0"/>
    <n v="8.7200000000000006"/>
  </r>
  <r>
    <n v="6100"/>
    <s v="CA-2017-100111"/>
    <x v="1088"/>
    <x v="255"/>
    <x v="1"/>
    <s v="SV-20365"/>
    <s v="Seth Vernon"/>
    <x v="0"/>
    <s v="United States"/>
    <s v="New York City"/>
    <x v="15"/>
    <n v="10035"/>
    <x v="3"/>
    <x v="284"/>
    <x v="0"/>
    <x v="1"/>
    <x v="284"/>
    <n v="2888.13"/>
    <n v="11"/>
    <n v="0.1"/>
    <n v="609.72"/>
    <n v="27982.767"/>
    <n v="31769.43"/>
    <n v="3176.9430000000002"/>
    <n v="28592.487000000001"/>
  </r>
  <r>
    <n v="6101"/>
    <s v="CA-2017-100111"/>
    <x v="1088"/>
    <x v="255"/>
    <x v="1"/>
    <s v="SV-20365"/>
    <s v="Seth Vernon"/>
    <x v="0"/>
    <s v="United States"/>
    <s v="New York City"/>
    <x v="15"/>
    <n v="10035"/>
    <x v="3"/>
    <x v="1148"/>
    <x v="2"/>
    <x v="7"/>
    <x v="1136"/>
    <n v="1299.6600000000001"/>
    <n v="2"/>
    <n v="0"/>
    <n v="350.91"/>
    <n v="2248.4100000000003"/>
    <n v="2599.3200000000002"/>
    <n v="0"/>
    <n v="2599.3200000000002"/>
  </r>
  <r>
    <n v="6102"/>
    <s v="CA-2017-100111"/>
    <x v="1088"/>
    <x v="255"/>
    <x v="1"/>
    <s v="SV-20365"/>
    <s v="Seth Vernon"/>
    <x v="0"/>
    <s v="United States"/>
    <s v="New York City"/>
    <x v="15"/>
    <n v="10035"/>
    <x v="3"/>
    <x v="445"/>
    <x v="0"/>
    <x v="1"/>
    <x v="445"/>
    <n v="2254.41"/>
    <n v="5"/>
    <n v="0.1"/>
    <n v="375.74"/>
    <n v="9769.1049999999996"/>
    <n v="11272.05"/>
    <n v="1127.2049999999999"/>
    <n v="10144.844999999999"/>
  </r>
  <r>
    <n v="6103"/>
    <s v="CA-2017-100111"/>
    <x v="1088"/>
    <x v="255"/>
    <x v="1"/>
    <s v="SV-20365"/>
    <s v="Seth Vernon"/>
    <x v="0"/>
    <s v="United States"/>
    <s v="New York City"/>
    <x v="15"/>
    <n v="10035"/>
    <x v="3"/>
    <x v="139"/>
    <x v="2"/>
    <x v="7"/>
    <x v="140"/>
    <n v="104.85"/>
    <n v="3"/>
    <n v="0"/>
    <n v="28.31"/>
    <n v="286.23999999999995"/>
    <n v="314.54999999999995"/>
    <n v="0"/>
    <n v="314.54999999999995"/>
  </r>
  <r>
    <n v="6104"/>
    <s v="CA-2017-100111"/>
    <x v="1088"/>
    <x v="255"/>
    <x v="1"/>
    <s v="SV-20365"/>
    <s v="Seth Vernon"/>
    <x v="0"/>
    <s v="United States"/>
    <s v="New York City"/>
    <x v="15"/>
    <n v="10035"/>
    <x v="3"/>
    <x v="84"/>
    <x v="2"/>
    <x v="11"/>
    <x v="84"/>
    <n v="59.97"/>
    <n v="3"/>
    <n v="0"/>
    <n v="20.39"/>
    <n v="159.51999999999998"/>
    <n v="179.91"/>
    <n v="0"/>
    <n v="179.91"/>
  </r>
  <r>
    <n v="6105"/>
    <s v="US-2017-132381"/>
    <x v="1029"/>
    <x v="1178"/>
    <x v="2"/>
    <s v="Dp-13240"/>
    <s v="Dean percer"/>
    <x v="2"/>
    <s v="United States"/>
    <s v="Philadelphia"/>
    <x v="9"/>
    <n v="19143"/>
    <x v="3"/>
    <x v="736"/>
    <x v="0"/>
    <x v="3"/>
    <x v="735"/>
    <n v="314.52999999999997"/>
    <n v="2"/>
    <n v="0.4"/>
    <n v="-83.88"/>
    <n v="461.31599999999992"/>
    <n v="629.05999999999995"/>
    <n v="251.624"/>
    <n v="377.43599999999992"/>
  </r>
  <r>
    <n v="6106"/>
    <s v="CA-2015-147011"/>
    <x v="652"/>
    <x v="1022"/>
    <x v="1"/>
    <s v="HR-14830"/>
    <s v="Harold Ryan"/>
    <x v="1"/>
    <s v="United States"/>
    <s v="Miami"/>
    <x v="2"/>
    <n v="33178"/>
    <x v="0"/>
    <x v="319"/>
    <x v="1"/>
    <x v="6"/>
    <x v="319"/>
    <n v="13.63"/>
    <n v="4"/>
    <n v="0.2"/>
    <n v="3.58"/>
    <n v="40.036000000000001"/>
    <n v="54.52"/>
    <n v="10.904000000000002"/>
    <n v="43.616"/>
  </r>
  <r>
    <n v="6107"/>
    <s v="CA-2014-120852"/>
    <x v="414"/>
    <x v="182"/>
    <x v="1"/>
    <s v="WB-21850"/>
    <s v="William Brown"/>
    <x v="0"/>
    <s v="United States"/>
    <s v="Grand Prairie"/>
    <x v="5"/>
    <n v="75051"/>
    <x v="2"/>
    <x v="535"/>
    <x v="1"/>
    <x v="9"/>
    <x v="535"/>
    <n v="19.43"/>
    <n v="2"/>
    <n v="0.8"/>
    <n v="-49.55"/>
    <n v="57.321999999999996"/>
    <n v="38.86"/>
    <n v="31.088000000000001"/>
    <n v="7.7719999999999985"/>
  </r>
  <r>
    <n v="6108"/>
    <s v="CA-2014-120852"/>
    <x v="414"/>
    <x v="182"/>
    <x v="1"/>
    <s v="WB-21850"/>
    <s v="William Brown"/>
    <x v="0"/>
    <s v="United States"/>
    <s v="Grand Prairie"/>
    <x v="5"/>
    <n v="75051"/>
    <x v="2"/>
    <x v="960"/>
    <x v="2"/>
    <x v="11"/>
    <x v="953"/>
    <n v="65.44"/>
    <n v="5"/>
    <n v="0.2"/>
    <n v="-8.18"/>
    <n v="269.94"/>
    <n v="327.2"/>
    <n v="65.44"/>
    <n v="261.76"/>
  </r>
  <r>
    <n v="6109"/>
    <s v="CA-2016-150007"/>
    <x v="108"/>
    <x v="1069"/>
    <x v="1"/>
    <s v="AS-10090"/>
    <s v="Adam Shillingsburg"/>
    <x v="0"/>
    <s v="United States"/>
    <s v="Chicago"/>
    <x v="10"/>
    <n v="60653"/>
    <x v="2"/>
    <x v="1550"/>
    <x v="1"/>
    <x v="2"/>
    <x v="1538"/>
    <n v="6"/>
    <n v="2"/>
    <n v="0.2"/>
    <n v="2.1"/>
    <n v="7.5"/>
    <n v="12"/>
    <n v="2.4000000000000004"/>
    <n v="9.6"/>
  </r>
  <r>
    <n v="6110"/>
    <s v="CA-2016-150007"/>
    <x v="108"/>
    <x v="1069"/>
    <x v="1"/>
    <s v="AS-10090"/>
    <s v="Adam Shillingsburg"/>
    <x v="0"/>
    <s v="United States"/>
    <s v="Chicago"/>
    <x v="10"/>
    <n v="60653"/>
    <x v="2"/>
    <x v="1310"/>
    <x v="1"/>
    <x v="8"/>
    <x v="1296"/>
    <n v="1.91"/>
    <n v="3"/>
    <n v="0.8"/>
    <n v="-3.24"/>
    <n v="4.3860000000000001"/>
    <n v="5.7299999999999995"/>
    <n v="4.5839999999999996"/>
    <n v="1.1459999999999999"/>
  </r>
  <r>
    <n v="6111"/>
    <s v="CA-2016-124590"/>
    <x v="396"/>
    <x v="619"/>
    <x v="1"/>
    <s v="SP-20920"/>
    <s v="Susan Pistek"/>
    <x v="0"/>
    <s v="United States"/>
    <s v="Parma"/>
    <x v="24"/>
    <n v="44134"/>
    <x v="3"/>
    <x v="1496"/>
    <x v="0"/>
    <x v="1"/>
    <x v="1484"/>
    <n v="1474.8"/>
    <n v="7"/>
    <n v="0.3"/>
    <n v="-21.07"/>
    <n v="7247.59"/>
    <n v="10323.6"/>
    <n v="3097.08"/>
    <n v="7226.52"/>
  </r>
  <r>
    <n v="6112"/>
    <s v="CA-2016-124590"/>
    <x v="396"/>
    <x v="619"/>
    <x v="1"/>
    <s v="SP-20920"/>
    <s v="Susan Pistek"/>
    <x v="0"/>
    <s v="United States"/>
    <s v="Parma"/>
    <x v="24"/>
    <n v="44134"/>
    <x v="3"/>
    <x v="14"/>
    <x v="1"/>
    <x v="9"/>
    <x v="14"/>
    <n v="110.1"/>
    <n v="2"/>
    <n v="0.2"/>
    <n v="33.03"/>
    <n v="143.13"/>
    <n v="220.2"/>
    <n v="44.04"/>
    <n v="176.16"/>
  </r>
  <r>
    <n v="6113"/>
    <s v="CA-2016-124590"/>
    <x v="396"/>
    <x v="619"/>
    <x v="1"/>
    <s v="SP-20920"/>
    <s v="Susan Pistek"/>
    <x v="0"/>
    <s v="United States"/>
    <s v="Parma"/>
    <x v="24"/>
    <n v="44134"/>
    <x v="3"/>
    <x v="203"/>
    <x v="1"/>
    <x v="13"/>
    <x v="204"/>
    <n v="16.75"/>
    <n v="6"/>
    <n v="0.2"/>
    <n v="5.44"/>
    <n v="74.960000000000008"/>
    <n v="100.5"/>
    <n v="20.100000000000001"/>
    <n v="80.400000000000006"/>
  </r>
  <r>
    <n v="6114"/>
    <s v="CA-2016-124590"/>
    <x v="396"/>
    <x v="619"/>
    <x v="1"/>
    <s v="SP-20920"/>
    <s v="Susan Pistek"/>
    <x v="0"/>
    <s v="United States"/>
    <s v="Parma"/>
    <x v="24"/>
    <n v="44134"/>
    <x v="3"/>
    <x v="1"/>
    <x v="0"/>
    <x v="1"/>
    <x v="1"/>
    <n v="1537.07"/>
    <n v="9"/>
    <n v="0.3"/>
    <n v="0"/>
    <n v="9683.5409999999993"/>
    <n v="13833.63"/>
    <n v="4150.0889999999999"/>
    <n v="9683.5409999999993"/>
  </r>
  <r>
    <n v="6115"/>
    <s v="CA-2016-124590"/>
    <x v="396"/>
    <x v="619"/>
    <x v="1"/>
    <s v="SP-20920"/>
    <s v="Susan Pistek"/>
    <x v="0"/>
    <s v="United States"/>
    <s v="Parma"/>
    <x v="24"/>
    <n v="44134"/>
    <x v="3"/>
    <x v="623"/>
    <x v="0"/>
    <x v="1"/>
    <x v="623"/>
    <n v="449.37"/>
    <n v="2"/>
    <n v="0.3"/>
    <n v="-12.84"/>
    <n v="641.95799999999997"/>
    <n v="898.74"/>
    <n v="269.62200000000001"/>
    <n v="629.11799999999994"/>
  </r>
  <r>
    <n v="6116"/>
    <s v="CA-2016-133802"/>
    <x v="560"/>
    <x v="1179"/>
    <x v="1"/>
    <s v="SP-20650"/>
    <s v="Stephanie Phelps"/>
    <x v="1"/>
    <s v="United States"/>
    <s v="Redwood City"/>
    <x v="1"/>
    <n v="94061"/>
    <x v="1"/>
    <x v="44"/>
    <x v="1"/>
    <x v="8"/>
    <x v="44"/>
    <n v="41.9"/>
    <n v="6"/>
    <n v="0.2"/>
    <n v="14.14"/>
    <n v="186.97999999999996"/>
    <n v="251.39999999999998"/>
    <n v="50.28"/>
    <n v="201.11999999999998"/>
  </r>
  <r>
    <n v="6117"/>
    <s v="US-2016-113677"/>
    <x v="373"/>
    <x v="423"/>
    <x v="1"/>
    <s v="CM-12655"/>
    <s v="Corinna Mitchell"/>
    <x v="2"/>
    <s v="United States"/>
    <s v="New York City"/>
    <x v="15"/>
    <n v="10011"/>
    <x v="3"/>
    <x v="1773"/>
    <x v="2"/>
    <x v="7"/>
    <x v="1763"/>
    <n v="2279.96"/>
    <n v="4"/>
    <n v="0"/>
    <n v="592.79"/>
    <n v="8527.0499999999993"/>
    <n v="9119.84"/>
    <n v="0"/>
    <n v="9119.84"/>
  </r>
  <r>
    <n v="6118"/>
    <s v="US-2016-113677"/>
    <x v="373"/>
    <x v="423"/>
    <x v="1"/>
    <s v="CM-12655"/>
    <s v="Corinna Mitchell"/>
    <x v="2"/>
    <s v="United States"/>
    <s v="New York City"/>
    <x v="15"/>
    <n v="10011"/>
    <x v="3"/>
    <x v="639"/>
    <x v="1"/>
    <x v="2"/>
    <x v="639"/>
    <n v="14.94"/>
    <n v="3"/>
    <n v="0"/>
    <n v="6.87"/>
    <n v="37.950000000000003"/>
    <n v="44.82"/>
    <n v="0"/>
    <n v="44.82"/>
  </r>
  <r>
    <n v="6119"/>
    <s v="CA-2017-143378"/>
    <x v="20"/>
    <x v="425"/>
    <x v="1"/>
    <s v="JR-16210"/>
    <s v="Justin Ritter"/>
    <x v="1"/>
    <s v="United States"/>
    <s v="Springfield"/>
    <x v="21"/>
    <n v="97477"/>
    <x v="1"/>
    <x v="516"/>
    <x v="2"/>
    <x v="7"/>
    <x v="516"/>
    <n v="191.98"/>
    <n v="3"/>
    <n v="0.2"/>
    <n v="19.2"/>
    <n v="441.55199999999996"/>
    <n v="575.93999999999994"/>
    <n v="115.18799999999999"/>
    <n v="460.75199999999995"/>
  </r>
  <r>
    <n v="6120"/>
    <s v="CA-2017-143378"/>
    <x v="20"/>
    <x v="425"/>
    <x v="1"/>
    <s v="JR-16210"/>
    <s v="Justin Ritter"/>
    <x v="1"/>
    <s v="United States"/>
    <s v="Springfield"/>
    <x v="21"/>
    <n v="97477"/>
    <x v="1"/>
    <x v="1068"/>
    <x v="1"/>
    <x v="6"/>
    <x v="1057"/>
    <n v="23.83"/>
    <n v="3"/>
    <n v="0.2"/>
    <n v="6.55"/>
    <n v="50.641999999999996"/>
    <n v="71.489999999999995"/>
    <n v="14.298"/>
    <n v="57.191999999999993"/>
  </r>
  <r>
    <n v="6121"/>
    <s v="CA-2017-143378"/>
    <x v="20"/>
    <x v="425"/>
    <x v="1"/>
    <s v="JR-16210"/>
    <s v="Justin Ritter"/>
    <x v="1"/>
    <s v="United States"/>
    <s v="Springfield"/>
    <x v="21"/>
    <n v="97477"/>
    <x v="1"/>
    <x v="441"/>
    <x v="0"/>
    <x v="5"/>
    <x v="441"/>
    <n v="409.22"/>
    <n v="8"/>
    <n v="0.2"/>
    <n v="61.38"/>
    <n v="2557.6280000000002"/>
    <n v="3273.76"/>
    <n v="654.75200000000007"/>
    <n v="2619.0080000000003"/>
  </r>
  <r>
    <n v="6122"/>
    <s v="CA-2017-143378"/>
    <x v="20"/>
    <x v="425"/>
    <x v="1"/>
    <s v="JR-16210"/>
    <s v="Justin Ritter"/>
    <x v="1"/>
    <s v="United States"/>
    <s v="Springfield"/>
    <x v="21"/>
    <n v="97477"/>
    <x v="1"/>
    <x v="366"/>
    <x v="0"/>
    <x v="0"/>
    <x v="367"/>
    <n v="72.59"/>
    <n v="2"/>
    <n v="0.7"/>
    <n v="-128.24"/>
    <n v="171.79400000000001"/>
    <n v="145.18"/>
    <n v="101.626"/>
    <n v="43.554000000000002"/>
  </r>
  <r>
    <n v="6123"/>
    <s v="CA-2017-152660"/>
    <x v="769"/>
    <x v="784"/>
    <x v="1"/>
    <s v="CB-12415"/>
    <s v="Christy Brittain"/>
    <x v="0"/>
    <s v="United States"/>
    <s v="Chicago"/>
    <x v="10"/>
    <n v="60610"/>
    <x v="2"/>
    <x v="1424"/>
    <x v="1"/>
    <x v="4"/>
    <x v="1412"/>
    <n v="61.57"/>
    <n v="2"/>
    <n v="0.2"/>
    <n v="4.62"/>
    <n v="93.891999999999996"/>
    <n v="123.14"/>
    <n v="24.628"/>
    <n v="98.512"/>
  </r>
  <r>
    <n v="6124"/>
    <s v="CA-2015-142139"/>
    <x v="284"/>
    <x v="305"/>
    <x v="1"/>
    <s v="SD-20485"/>
    <s v="Shirley Daniels"/>
    <x v="2"/>
    <s v="United States"/>
    <s v="Bedford"/>
    <x v="5"/>
    <n v="76021"/>
    <x v="2"/>
    <x v="1254"/>
    <x v="1"/>
    <x v="10"/>
    <x v="1238"/>
    <n v="20.96"/>
    <n v="4"/>
    <n v="0.2"/>
    <n v="6.81"/>
    <n v="60.262"/>
    <n v="83.84"/>
    <n v="16.768000000000001"/>
    <n v="67.072000000000003"/>
  </r>
  <r>
    <n v="6125"/>
    <s v="CA-2017-145772"/>
    <x v="95"/>
    <x v="92"/>
    <x v="1"/>
    <s v="SS-20140"/>
    <s v="Saphhira Shifley"/>
    <x v="1"/>
    <s v="United States"/>
    <s v="Los Angeles"/>
    <x v="1"/>
    <n v="90036"/>
    <x v="1"/>
    <x v="1044"/>
    <x v="2"/>
    <x v="11"/>
    <x v="1033"/>
    <n v="44.75"/>
    <n v="5"/>
    <n v="0"/>
    <n v="8.5"/>
    <n v="215.25"/>
    <n v="223.75"/>
    <n v="0"/>
    <n v="223.75"/>
  </r>
  <r>
    <n v="6126"/>
    <s v="CA-2017-145772"/>
    <x v="95"/>
    <x v="92"/>
    <x v="1"/>
    <s v="SS-20140"/>
    <s v="Saphhira Shifley"/>
    <x v="1"/>
    <s v="United States"/>
    <s v="Los Angeles"/>
    <x v="1"/>
    <n v="90036"/>
    <x v="1"/>
    <x v="1774"/>
    <x v="1"/>
    <x v="10"/>
    <x v="1764"/>
    <n v="11.96"/>
    <n v="2"/>
    <n v="0"/>
    <n v="5.38"/>
    <n v="18.540000000000003"/>
    <n v="23.92"/>
    <n v="0"/>
    <n v="23.92"/>
  </r>
  <r>
    <n v="6127"/>
    <s v="CA-2017-145772"/>
    <x v="95"/>
    <x v="92"/>
    <x v="1"/>
    <s v="SS-20140"/>
    <s v="Saphhira Shifley"/>
    <x v="1"/>
    <s v="United States"/>
    <s v="Los Angeles"/>
    <x v="1"/>
    <n v="90036"/>
    <x v="1"/>
    <x v="766"/>
    <x v="1"/>
    <x v="8"/>
    <x v="765"/>
    <n v="3.91"/>
    <n v="1"/>
    <n v="0.2"/>
    <n v="1.27"/>
    <n v="1.8580000000000001"/>
    <n v="3.91"/>
    <n v="0.78200000000000003"/>
    <n v="3.1280000000000001"/>
  </r>
  <r>
    <n v="6128"/>
    <s v="CA-2016-124100"/>
    <x v="1044"/>
    <x v="996"/>
    <x v="1"/>
    <s v="EH-13990"/>
    <s v="Erica Hackney"/>
    <x v="0"/>
    <s v="United States"/>
    <s v="New York City"/>
    <x v="15"/>
    <n v="10009"/>
    <x v="3"/>
    <x v="163"/>
    <x v="0"/>
    <x v="1"/>
    <x v="164"/>
    <n v="328"/>
    <n v="6"/>
    <n v="0.1"/>
    <n v="54.67"/>
    <n v="1716.53"/>
    <n v="1968"/>
    <n v="196.8"/>
    <n v="1771.2"/>
  </r>
  <r>
    <n v="6129"/>
    <s v="US-2014-158400"/>
    <x v="1089"/>
    <x v="65"/>
    <x v="2"/>
    <s v="AH-10030"/>
    <s v="Aaron Hawkins"/>
    <x v="1"/>
    <s v="United States"/>
    <s v="San Francisco"/>
    <x v="1"/>
    <n v="94109"/>
    <x v="1"/>
    <x v="1087"/>
    <x v="1"/>
    <x v="8"/>
    <x v="1077"/>
    <n v="49.41"/>
    <n v="4"/>
    <n v="0.2"/>
    <n v="18.53"/>
    <n v="139.58199999999999"/>
    <n v="197.64"/>
    <n v="39.527999999999999"/>
    <n v="158.11199999999999"/>
  </r>
  <r>
    <n v="6130"/>
    <s v="CA-2017-162033"/>
    <x v="606"/>
    <x v="504"/>
    <x v="1"/>
    <s v="EM-14200"/>
    <s v="Evan Minnotte"/>
    <x v="2"/>
    <s v="United States"/>
    <s v="Virginia Beach"/>
    <x v="17"/>
    <n v="23464"/>
    <x v="0"/>
    <x v="936"/>
    <x v="2"/>
    <x v="11"/>
    <x v="929"/>
    <n v="53.25"/>
    <n v="3"/>
    <n v="0"/>
    <n v="20.77"/>
    <n v="138.97999999999999"/>
    <n v="159.75"/>
    <n v="0"/>
    <n v="159.75"/>
  </r>
  <r>
    <n v="6131"/>
    <s v="CA-2017-162033"/>
    <x v="606"/>
    <x v="504"/>
    <x v="1"/>
    <s v="EM-14200"/>
    <s v="Evan Minnotte"/>
    <x v="2"/>
    <s v="United States"/>
    <s v="Virginia Beach"/>
    <x v="17"/>
    <n v="23464"/>
    <x v="0"/>
    <x v="1014"/>
    <x v="1"/>
    <x v="13"/>
    <x v="128"/>
    <n v="3.76"/>
    <n v="2"/>
    <n v="0"/>
    <n v="1.32"/>
    <n v="6.1999999999999993"/>
    <n v="7.52"/>
    <n v="0"/>
    <n v="7.52"/>
  </r>
  <r>
    <n v="6132"/>
    <s v="CA-2014-163447"/>
    <x v="422"/>
    <x v="252"/>
    <x v="1"/>
    <s v="TB-21190"/>
    <s v="Thomas Brumley"/>
    <x v="2"/>
    <s v="United States"/>
    <s v="New York City"/>
    <x v="15"/>
    <n v="10011"/>
    <x v="3"/>
    <x v="212"/>
    <x v="0"/>
    <x v="1"/>
    <x v="213"/>
    <n v="767.21"/>
    <n v="14"/>
    <n v="0.1"/>
    <n v="161.97"/>
    <n v="9504.876000000002"/>
    <n v="10740.94"/>
    <n v="1074.0940000000001"/>
    <n v="9666.8460000000014"/>
  </r>
  <r>
    <n v="6133"/>
    <s v="CA-2017-145737"/>
    <x v="175"/>
    <x v="295"/>
    <x v="1"/>
    <s v="AB-10165"/>
    <s v="Alan Barnes"/>
    <x v="0"/>
    <s v="United States"/>
    <s v="Lebanon"/>
    <x v="18"/>
    <n v="37087"/>
    <x v="0"/>
    <x v="1522"/>
    <x v="1"/>
    <x v="10"/>
    <x v="1509"/>
    <n v="163.96"/>
    <n v="5"/>
    <n v="0.2"/>
    <n v="59.44"/>
    <n v="596.40000000000009"/>
    <n v="819.80000000000007"/>
    <n v="163.96000000000004"/>
    <n v="655.84"/>
  </r>
  <r>
    <n v="6134"/>
    <s v="CA-2016-148096"/>
    <x v="765"/>
    <x v="1180"/>
    <x v="2"/>
    <s v="AO-10810"/>
    <s v="Anthony O'Donnell"/>
    <x v="1"/>
    <s v="United States"/>
    <s v="Los Angeles"/>
    <x v="1"/>
    <n v="90045"/>
    <x v="1"/>
    <x v="1529"/>
    <x v="0"/>
    <x v="3"/>
    <x v="1516"/>
    <n v="161.28"/>
    <n v="2"/>
    <n v="0.2"/>
    <n v="12.1"/>
    <n v="245.94800000000001"/>
    <n v="322.56"/>
    <n v="64.512"/>
    <n v="258.048"/>
  </r>
  <r>
    <n v="6135"/>
    <s v="CA-2016-146766"/>
    <x v="254"/>
    <x v="271"/>
    <x v="3"/>
    <s v="TT-21220"/>
    <s v="Thomas Thornton"/>
    <x v="0"/>
    <s v="United States"/>
    <s v="Chula Vista"/>
    <x v="1"/>
    <n v="91911"/>
    <x v="1"/>
    <x v="281"/>
    <x v="1"/>
    <x v="6"/>
    <x v="281"/>
    <n v="192.8"/>
    <n v="4"/>
    <n v="0"/>
    <n v="55.91"/>
    <n v="715.29000000000008"/>
    <n v="771.2"/>
    <n v="0"/>
    <n v="771.2"/>
  </r>
  <r>
    <n v="6136"/>
    <s v="CA-2015-105613"/>
    <x v="1090"/>
    <x v="1181"/>
    <x v="1"/>
    <s v="KN-16705"/>
    <s v="Kristina Nunn"/>
    <x v="2"/>
    <s v="United States"/>
    <s v="Mcallen"/>
    <x v="5"/>
    <n v="78501"/>
    <x v="2"/>
    <x v="1575"/>
    <x v="2"/>
    <x v="11"/>
    <x v="1566"/>
    <n v="27.7"/>
    <n v="3"/>
    <n v="0.2"/>
    <n v="3.46"/>
    <n v="63.019999999999989"/>
    <n v="83.1"/>
    <n v="16.62"/>
    <n v="66.47999999999999"/>
  </r>
  <r>
    <n v="6137"/>
    <s v="CA-2015-105613"/>
    <x v="1090"/>
    <x v="1181"/>
    <x v="1"/>
    <s v="KN-16705"/>
    <s v="Kristina Nunn"/>
    <x v="2"/>
    <s v="United States"/>
    <s v="Mcallen"/>
    <x v="5"/>
    <n v="78501"/>
    <x v="2"/>
    <x v="1306"/>
    <x v="1"/>
    <x v="9"/>
    <x v="1291"/>
    <n v="73.16"/>
    <n v="6"/>
    <n v="0.8"/>
    <n v="-186.57"/>
    <n v="274.36199999999997"/>
    <n v="438.96"/>
    <n v="351.16800000000001"/>
    <n v="87.791999999999973"/>
  </r>
  <r>
    <n v="6138"/>
    <s v="US-2016-142251"/>
    <x v="731"/>
    <x v="271"/>
    <x v="0"/>
    <s v="FO-14305"/>
    <s v="Frank Olsen"/>
    <x v="0"/>
    <s v="United States"/>
    <s v="Hollywood"/>
    <x v="2"/>
    <n v="33021"/>
    <x v="0"/>
    <x v="481"/>
    <x v="1"/>
    <x v="10"/>
    <x v="482"/>
    <n v="32.06"/>
    <n v="6"/>
    <n v="0.2"/>
    <n v="11.22"/>
    <n v="142.66800000000001"/>
    <n v="192.36"/>
    <n v="38.472000000000008"/>
    <n v="153.88800000000001"/>
  </r>
  <r>
    <n v="6139"/>
    <s v="CA-2014-131247"/>
    <x v="809"/>
    <x v="1114"/>
    <x v="1"/>
    <s v="GA-14725"/>
    <s v="Guy Armstrong"/>
    <x v="0"/>
    <s v="United States"/>
    <s v="San Francisco"/>
    <x v="1"/>
    <n v="94110"/>
    <x v="1"/>
    <x v="430"/>
    <x v="0"/>
    <x v="0"/>
    <x v="430"/>
    <n v="205.67"/>
    <n v="2"/>
    <n v="0.15"/>
    <n v="-12.1"/>
    <n v="361.73900000000003"/>
    <n v="411.34"/>
    <n v="61.700999999999993"/>
    <n v="349.63900000000001"/>
  </r>
  <r>
    <n v="6140"/>
    <s v="US-2015-113593"/>
    <x v="24"/>
    <x v="1077"/>
    <x v="2"/>
    <s v="NC-18415"/>
    <s v="Nathan Cano"/>
    <x v="0"/>
    <s v="United States"/>
    <s v="Santa Maria"/>
    <x v="1"/>
    <n v="93454"/>
    <x v="1"/>
    <x v="1424"/>
    <x v="1"/>
    <x v="4"/>
    <x v="1412"/>
    <n v="115.44"/>
    <n v="3"/>
    <n v="0"/>
    <n v="30.01"/>
    <n v="316.31"/>
    <n v="346.32"/>
    <n v="0"/>
    <n v="346.32"/>
  </r>
  <r>
    <n v="6141"/>
    <s v="CA-2017-121083"/>
    <x v="362"/>
    <x v="386"/>
    <x v="1"/>
    <s v="JF-15190"/>
    <s v="Jamie Frazer"/>
    <x v="0"/>
    <s v="United States"/>
    <s v="Manchester"/>
    <x v="29"/>
    <n v="6040"/>
    <x v="3"/>
    <x v="1766"/>
    <x v="1"/>
    <x v="10"/>
    <x v="1755"/>
    <n v="274.8"/>
    <n v="5"/>
    <n v="0"/>
    <n v="134.65"/>
    <n v="1239.3499999999999"/>
    <n v="1374"/>
    <n v="0"/>
    <n v="1374"/>
  </r>
  <r>
    <n v="6142"/>
    <s v="CA-2017-121083"/>
    <x v="362"/>
    <x v="386"/>
    <x v="1"/>
    <s v="JF-15190"/>
    <s v="Jamie Frazer"/>
    <x v="0"/>
    <s v="United States"/>
    <s v="Manchester"/>
    <x v="29"/>
    <n v="6040"/>
    <x v="3"/>
    <x v="1166"/>
    <x v="1"/>
    <x v="4"/>
    <x v="1153"/>
    <n v="195.64"/>
    <n v="4"/>
    <n v="0"/>
    <n v="3.91"/>
    <n v="778.65"/>
    <n v="782.56"/>
    <n v="0"/>
    <n v="782.56"/>
  </r>
  <r>
    <n v="6143"/>
    <s v="CA-2017-121083"/>
    <x v="362"/>
    <x v="386"/>
    <x v="1"/>
    <s v="JF-15190"/>
    <s v="Jamie Frazer"/>
    <x v="0"/>
    <s v="United States"/>
    <s v="Manchester"/>
    <x v="29"/>
    <n v="6040"/>
    <x v="3"/>
    <x v="957"/>
    <x v="2"/>
    <x v="7"/>
    <x v="950"/>
    <n v="257.98"/>
    <n v="2"/>
    <n v="0"/>
    <n v="74.81"/>
    <n v="441.15000000000003"/>
    <n v="515.96"/>
    <n v="0"/>
    <n v="515.96"/>
  </r>
  <r>
    <n v="6144"/>
    <s v="CA-2017-121083"/>
    <x v="362"/>
    <x v="386"/>
    <x v="1"/>
    <s v="JF-15190"/>
    <s v="Jamie Frazer"/>
    <x v="0"/>
    <s v="United States"/>
    <s v="Manchester"/>
    <x v="29"/>
    <n v="6040"/>
    <x v="3"/>
    <x v="1571"/>
    <x v="1"/>
    <x v="6"/>
    <x v="1562"/>
    <n v="119.04"/>
    <n v="6"/>
    <n v="0"/>
    <n v="48.81"/>
    <n v="665.43000000000006"/>
    <n v="714.24"/>
    <n v="0"/>
    <n v="714.24"/>
  </r>
  <r>
    <n v="6145"/>
    <s v="CA-2017-151190"/>
    <x v="818"/>
    <x v="553"/>
    <x v="1"/>
    <s v="GT-14710"/>
    <s v="Greg Tran"/>
    <x v="0"/>
    <s v="United States"/>
    <s v="Omaha"/>
    <x v="8"/>
    <n v="68104"/>
    <x v="2"/>
    <x v="1070"/>
    <x v="1"/>
    <x v="10"/>
    <x v="1059"/>
    <n v="20.07"/>
    <n v="3"/>
    <n v="0"/>
    <n v="9.23"/>
    <n v="50.980000000000004"/>
    <n v="60.21"/>
    <n v="0"/>
    <n v="60.21"/>
  </r>
  <r>
    <n v="6146"/>
    <s v="CA-2014-133543"/>
    <x v="1091"/>
    <x v="166"/>
    <x v="1"/>
    <s v="KM-16660"/>
    <s v="Khloe Miller"/>
    <x v="0"/>
    <s v="United States"/>
    <s v="San Jose"/>
    <x v="1"/>
    <n v="95123"/>
    <x v="1"/>
    <x v="501"/>
    <x v="1"/>
    <x v="6"/>
    <x v="501"/>
    <n v="11.76"/>
    <n v="4"/>
    <n v="0"/>
    <n v="3.18"/>
    <n v="43.86"/>
    <n v="47.04"/>
    <n v="0"/>
    <n v="47.04"/>
  </r>
  <r>
    <n v="6147"/>
    <s v="CA-2017-105130"/>
    <x v="610"/>
    <x v="654"/>
    <x v="1"/>
    <s v="PJ-18835"/>
    <s v="Patrick Jones"/>
    <x v="1"/>
    <s v="United States"/>
    <s v="San Francisco"/>
    <x v="1"/>
    <n v="94122"/>
    <x v="1"/>
    <x v="501"/>
    <x v="1"/>
    <x v="6"/>
    <x v="501"/>
    <n v="11.76"/>
    <n v="4"/>
    <n v="0"/>
    <n v="3.18"/>
    <n v="43.86"/>
    <n v="47.04"/>
    <n v="0"/>
    <n v="47.04"/>
  </r>
  <r>
    <n v="6148"/>
    <s v="CA-2017-105130"/>
    <x v="610"/>
    <x v="654"/>
    <x v="1"/>
    <s v="PJ-18835"/>
    <s v="Patrick Jones"/>
    <x v="1"/>
    <s v="United States"/>
    <s v="San Francisco"/>
    <x v="1"/>
    <n v="94122"/>
    <x v="1"/>
    <x v="986"/>
    <x v="1"/>
    <x v="8"/>
    <x v="979"/>
    <n v="40.74"/>
    <n v="2"/>
    <n v="0.2"/>
    <n v="14.77"/>
    <n v="50.414000000000001"/>
    <n v="81.48"/>
    <n v="16.296000000000003"/>
    <n v="65.183999999999997"/>
  </r>
  <r>
    <n v="6149"/>
    <s v="CA-2016-161928"/>
    <x v="812"/>
    <x v="597"/>
    <x v="0"/>
    <s v="AC-10660"/>
    <s v="Anna Chung"/>
    <x v="0"/>
    <s v="United States"/>
    <s v="San Francisco"/>
    <x v="1"/>
    <n v="94109"/>
    <x v="1"/>
    <x v="1551"/>
    <x v="2"/>
    <x v="7"/>
    <x v="1539"/>
    <n v="201.58"/>
    <n v="2"/>
    <n v="0.2"/>
    <n v="12.6"/>
    <n v="309.928"/>
    <n v="403.16"/>
    <n v="80.632000000000005"/>
    <n v="322.52800000000002"/>
  </r>
  <r>
    <n v="6150"/>
    <s v="CA-2017-101322"/>
    <x v="116"/>
    <x v="786"/>
    <x v="2"/>
    <s v="JG-15310"/>
    <s v="Jason Gross"/>
    <x v="1"/>
    <s v="United States"/>
    <s v="Long Beach"/>
    <x v="1"/>
    <n v="90805"/>
    <x v="1"/>
    <x v="56"/>
    <x v="0"/>
    <x v="1"/>
    <x v="56"/>
    <n v="340.7"/>
    <n v="6"/>
    <n v="0.2"/>
    <n v="-34.07"/>
    <n v="1669.4299999999998"/>
    <n v="2044.1999999999998"/>
    <n v="408.84"/>
    <n v="1635.36"/>
  </r>
  <r>
    <n v="6151"/>
    <s v="US-2016-106600"/>
    <x v="143"/>
    <x v="1182"/>
    <x v="2"/>
    <s v="RM-19375"/>
    <s v="Raymond Messe"/>
    <x v="0"/>
    <s v="United States"/>
    <s v="Columbus"/>
    <x v="32"/>
    <n v="31907"/>
    <x v="0"/>
    <x v="1544"/>
    <x v="0"/>
    <x v="0"/>
    <x v="1532"/>
    <n v="354.9"/>
    <n v="5"/>
    <n v="0"/>
    <n v="88.73"/>
    <n v="1685.77"/>
    <n v="1774.5"/>
    <n v="0"/>
    <n v="1774.5"/>
  </r>
  <r>
    <n v="6152"/>
    <s v="CA-2014-111871"/>
    <x v="772"/>
    <x v="757"/>
    <x v="0"/>
    <s v="EK-13795"/>
    <s v="Eileen Kiefer"/>
    <x v="2"/>
    <s v="United States"/>
    <s v="San Francisco"/>
    <x v="1"/>
    <n v="94110"/>
    <x v="1"/>
    <x v="1601"/>
    <x v="0"/>
    <x v="0"/>
    <x v="1593"/>
    <n v="1198.33"/>
    <n v="10"/>
    <n v="0.15"/>
    <n v="70.489999999999995"/>
    <n v="10115.315000000001"/>
    <n v="11983.3"/>
    <n v="1797.4949999999999"/>
    <n v="10185.805"/>
  </r>
  <r>
    <n v="6153"/>
    <s v="CA-2017-139437"/>
    <x v="445"/>
    <x v="924"/>
    <x v="1"/>
    <s v="RD-19585"/>
    <s v="Rob Dowd"/>
    <x v="0"/>
    <s v="United States"/>
    <s v="Los Angeles"/>
    <x v="1"/>
    <n v="90004"/>
    <x v="1"/>
    <x v="210"/>
    <x v="1"/>
    <x v="4"/>
    <x v="211"/>
    <n v="87.92"/>
    <n v="4"/>
    <n v="0"/>
    <n v="0.88"/>
    <n v="350.8"/>
    <n v="351.68"/>
    <n v="0"/>
    <n v="351.68"/>
  </r>
  <r>
    <n v="6154"/>
    <s v="CA-2017-151484"/>
    <x v="693"/>
    <x v="880"/>
    <x v="2"/>
    <s v="CV-12805"/>
    <s v="Cynthia Voltz"/>
    <x v="1"/>
    <s v="United States"/>
    <s v="Philadelphia"/>
    <x v="9"/>
    <n v="19120"/>
    <x v="3"/>
    <x v="1416"/>
    <x v="0"/>
    <x v="5"/>
    <x v="1403"/>
    <n v="51.97"/>
    <n v="2"/>
    <n v="0.2"/>
    <n v="10.39"/>
    <n v="72.762"/>
    <n v="103.94"/>
    <n v="20.788"/>
    <n v="83.152000000000001"/>
  </r>
  <r>
    <n v="6155"/>
    <s v="CA-2017-151484"/>
    <x v="693"/>
    <x v="880"/>
    <x v="2"/>
    <s v="CV-12805"/>
    <s v="Cynthia Voltz"/>
    <x v="1"/>
    <s v="United States"/>
    <s v="Philadelphia"/>
    <x v="9"/>
    <n v="19120"/>
    <x v="3"/>
    <x v="80"/>
    <x v="1"/>
    <x v="4"/>
    <x v="80"/>
    <n v="51.34"/>
    <n v="3"/>
    <n v="0.2"/>
    <n v="5.78"/>
    <n v="117.43600000000001"/>
    <n v="154.02000000000001"/>
    <n v="30.804000000000002"/>
    <n v="123.21600000000001"/>
  </r>
  <r>
    <n v="6156"/>
    <s v="CA-2017-151484"/>
    <x v="693"/>
    <x v="880"/>
    <x v="2"/>
    <s v="CV-12805"/>
    <s v="Cynthia Voltz"/>
    <x v="1"/>
    <s v="United States"/>
    <s v="Philadelphia"/>
    <x v="9"/>
    <n v="19120"/>
    <x v="3"/>
    <x v="403"/>
    <x v="1"/>
    <x v="4"/>
    <x v="404"/>
    <n v="332.7"/>
    <n v="1"/>
    <n v="0.2"/>
    <n v="33.270000000000003"/>
    <n v="232.88999999999996"/>
    <n v="332.7"/>
    <n v="66.540000000000006"/>
    <n v="266.15999999999997"/>
  </r>
  <r>
    <n v="6157"/>
    <s v="CA-2017-151484"/>
    <x v="693"/>
    <x v="880"/>
    <x v="2"/>
    <s v="CV-12805"/>
    <s v="Cynthia Voltz"/>
    <x v="1"/>
    <s v="United States"/>
    <s v="Philadelphia"/>
    <x v="9"/>
    <n v="19120"/>
    <x v="3"/>
    <x v="1381"/>
    <x v="0"/>
    <x v="5"/>
    <x v="1366"/>
    <n v="42.41"/>
    <n v="3"/>
    <n v="0.2"/>
    <n v="9.5399999999999991"/>
    <n v="92.244"/>
    <n v="127.22999999999999"/>
    <n v="25.445999999999998"/>
    <n v="101.78399999999999"/>
  </r>
  <r>
    <n v="6158"/>
    <s v="CA-2016-104150"/>
    <x v="1092"/>
    <x v="816"/>
    <x v="0"/>
    <s v="AG-10330"/>
    <s v="Alex Grayson"/>
    <x v="0"/>
    <s v="United States"/>
    <s v="Tulsa"/>
    <x v="26"/>
    <n v="74133"/>
    <x v="2"/>
    <x v="113"/>
    <x v="1"/>
    <x v="12"/>
    <x v="113"/>
    <n v="81.540000000000006"/>
    <n v="3"/>
    <n v="0"/>
    <n v="38.32"/>
    <n v="206.3"/>
    <n v="244.62"/>
    <n v="0"/>
    <n v="244.62"/>
  </r>
  <r>
    <n v="6159"/>
    <s v="CA-2016-104150"/>
    <x v="1092"/>
    <x v="816"/>
    <x v="0"/>
    <s v="AG-10330"/>
    <s v="Alex Grayson"/>
    <x v="0"/>
    <s v="United States"/>
    <s v="Tulsa"/>
    <x v="26"/>
    <n v="74133"/>
    <x v="2"/>
    <x v="1775"/>
    <x v="2"/>
    <x v="11"/>
    <x v="1765"/>
    <n v="167.28"/>
    <n v="12"/>
    <n v="0"/>
    <n v="23.42"/>
    <n v="1983.94"/>
    <n v="2007.3600000000001"/>
    <n v="0"/>
    <n v="2007.3600000000001"/>
  </r>
  <r>
    <n v="6160"/>
    <s v="CA-2016-161025"/>
    <x v="275"/>
    <x v="66"/>
    <x v="1"/>
    <s v="GM-14440"/>
    <s v="Gary McGarr"/>
    <x v="0"/>
    <s v="United States"/>
    <s v="Los Angeles"/>
    <x v="1"/>
    <n v="90049"/>
    <x v="1"/>
    <x v="1662"/>
    <x v="1"/>
    <x v="4"/>
    <x v="1650"/>
    <n v="772.68"/>
    <n v="4"/>
    <n v="0"/>
    <n v="108.18"/>
    <n v="2982.54"/>
    <n v="3090.72"/>
    <n v="0"/>
    <n v="3090.72"/>
  </r>
  <r>
    <n v="6161"/>
    <s v="CA-2014-103989"/>
    <x v="1093"/>
    <x v="757"/>
    <x v="2"/>
    <s v="MC-17605"/>
    <s v="Matt Connell"/>
    <x v="1"/>
    <s v="United States"/>
    <s v="Lakeland"/>
    <x v="2"/>
    <n v="33801"/>
    <x v="0"/>
    <x v="524"/>
    <x v="2"/>
    <x v="7"/>
    <x v="524"/>
    <n v="323.98"/>
    <n v="3"/>
    <n v="0.2"/>
    <n v="28.35"/>
    <n v="749.202"/>
    <n v="971.94"/>
    <n v="194.38800000000003"/>
    <n v="777.55200000000002"/>
  </r>
  <r>
    <n v="6162"/>
    <s v="CA-2014-103989"/>
    <x v="1093"/>
    <x v="757"/>
    <x v="2"/>
    <s v="MC-17605"/>
    <s v="Matt Connell"/>
    <x v="1"/>
    <s v="United States"/>
    <s v="Lakeland"/>
    <x v="2"/>
    <n v="33801"/>
    <x v="0"/>
    <x v="1139"/>
    <x v="1"/>
    <x v="2"/>
    <x v="1127"/>
    <n v="11.81"/>
    <n v="4"/>
    <n v="0.2"/>
    <n v="3.99"/>
    <n v="33.802"/>
    <n v="47.24"/>
    <n v="9.4480000000000004"/>
    <n v="37.792000000000002"/>
  </r>
  <r>
    <n v="6163"/>
    <s v="CA-2014-103989"/>
    <x v="1093"/>
    <x v="757"/>
    <x v="2"/>
    <s v="MC-17605"/>
    <s v="Matt Connell"/>
    <x v="1"/>
    <s v="United States"/>
    <s v="Lakeland"/>
    <x v="2"/>
    <n v="33801"/>
    <x v="0"/>
    <x v="376"/>
    <x v="1"/>
    <x v="4"/>
    <x v="377"/>
    <n v="26.16"/>
    <n v="3"/>
    <n v="0.2"/>
    <n v="1.96"/>
    <n v="60.824000000000005"/>
    <n v="78.48"/>
    <n v="15.696000000000002"/>
    <n v="62.784000000000006"/>
  </r>
  <r>
    <n v="6164"/>
    <s v="CA-2014-103989"/>
    <x v="1093"/>
    <x v="757"/>
    <x v="2"/>
    <s v="MC-17605"/>
    <s v="Matt Connell"/>
    <x v="1"/>
    <s v="United States"/>
    <s v="Lakeland"/>
    <x v="2"/>
    <n v="33801"/>
    <x v="0"/>
    <x v="1403"/>
    <x v="1"/>
    <x v="8"/>
    <x v="1390"/>
    <n v="33.57"/>
    <n v="5"/>
    <n v="0.7"/>
    <n v="-25.74"/>
    <n v="76.094999999999999"/>
    <n v="167.85"/>
    <n v="117.49499999999999"/>
    <n v="50.355000000000004"/>
  </r>
  <r>
    <n v="6165"/>
    <s v="CA-2014-103989"/>
    <x v="1093"/>
    <x v="757"/>
    <x v="2"/>
    <s v="MC-17605"/>
    <s v="Matt Connell"/>
    <x v="1"/>
    <s v="United States"/>
    <s v="Lakeland"/>
    <x v="2"/>
    <n v="33801"/>
    <x v="0"/>
    <x v="1035"/>
    <x v="0"/>
    <x v="5"/>
    <x v="325"/>
    <n v="4.99"/>
    <n v="3"/>
    <n v="0.2"/>
    <n v="1.37"/>
    <n v="10.606000000000002"/>
    <n v="14.97"/>
    <n v="2.9940000000000002"/>
    <n v="11.976000000000001"/>
  </r>
  <r>
    <n v="6166"/>
    <s v="CA-2014-103989"/>
    <x v="1093"/>
    <x v="757"/>
    <x v="2"/>
    <s v="MC-17605"/>
    <s v="Matt Connell"/>
    <x v="1"/>
    <s v="United States"/>
    <s v="Lakeland"/>
    <x v="2"/>
    <n v="33801"/>
    <x v="0"/>
    <x v="1682"/>
    <x v="0"/>
    <x v="5"/>
    <x v="1670"/>
    <n v="20.02"/>
    <n v="3"/>
    <n v="0.2"/>
    <n v="5.5"/>
    <n v="42.548000000000002"/>
    <n v="60.06"/>
    <n v="12.012"/>
    <n v="48.048000000000002"/>
  </r>
  <r>
    <n v="6167"/>
    <s v="CA-2014-103989"/>
    <x v="1093"/>
    <x v="757"/>
    <x v="2"/>
    <s v="MC-17605"/>
    <s v="Matt Connell"/>
    <x v="1"/>
    <s v="United States"/>
    <s v="Lakeland"/>
    <x v="2"/>
    <n v="33801"/>
    <x v="0"/>
    <x v="1772"/>
    <x v="2"/>
    <x v="11"/>
    <x v="1762"/>
    <n v="170.24"/>
    <n v="2"/>
    <n v="0.2"/>
    <n v="53.2"/>
    <n v="219.18400000000003"/>
    <n v="340.48"/>
    <n v="68.096000000000004"/>
    <n v="272.38400000000001"/>
  </r>
  <r>
    <n v="6168"/>
    <s v="CA-2015-142433"/>
    <x v="704"/>
    <x v="744"/>
    <x v="1"/>
    <s v="ES-14020"/>
    <s v="Erica Smith"/>
    <x v="0"/>
    <s v="United States"/>
    <s v="Houston"/>
    <x v="5"/>
    <n v="77036"/>
    <x v="2"/>
    <x v="126"/>
    <x v="1"/>
    <x v="10"/>
    <x v="127"/>
    <n v="117.46"/>
    <n v="3"/>
    <n v="0.2"/>
    <n v="44.05"/>
    <n v="237.85399999999998"/>
    <n v="352.38"/>
    <n v="70.475999999999999"/>
    <n v="281.904"/>
  </r>
  <r>
    <n v="6169"/>
    <s v="CA-2015-132815"/>
    <x v="444"/>
    <x v="238"/>
    <x v="0"/>
    <s v="RW-19540"/>
    <s v="Rick Wilson"/>
    <x v="1"/>
    <s v="United States"/>
    <s v="Los Angeles"/>
    <x v="1"/>
    <n v="90008"/>
    <x v="1"/>
    <x v="496"/>
    <x v="1"/>
    <x v="10"/>
    <x v="496"/>
    <n v="22.96"/>
    <n v="2"/>
    <n v="0"/>
    <n v="11.25"/>
    <n v="34.67"/>
    <n v="45.92"/>
    <n v="0"/>
    <n v="45.92"/>
  </r>
  <r>
    <n v="6170"/>
    <s v="CA-2014-101266"/>
    <x v="9"/>
    <x v="83"/>
    <x v="0"/>
    <s v="MM-17920"/>
    <s v="Michael Moore"/>
    <x v="0"/>
    <s v="United States"/>
    <s v="Springfield"/>
    <x v="17"/>
    <n v="22153"/>
    <x v="0"/>
    <x v="481"/>
    <x v="1"/>
    <x v="10"/>
    <x v="482"/>
    <n v="13.36"/>
    <n v="2"/>
    <n v="0"/>
    <n v="6.41"/>
    <n v="20.309999999999999"/>
    <n v="26.72"/>
    <n v="0"/>
    <n v="26.72"/>
  </r>
  <r>
    <n v="6171"/>
    <s v="CA-2016-141523"/>
    <x v="1054"/>
    <x v="746"/>
    <x v="0"/>
    <s v="MH-17440"/>
    <s v="Mark Haberlin"/>
    <x v="1"/>
    <s v="United States"/>
    <s v="New York City"/>
    <x v="15"/>
    <n v="10035"/>
    <x v="3"/>
    <x v="1395"/>
    <x v="1"/>
    <x v="8"/>
    <x v="1382"/>
    <n v="34.25"/>
    <n v="3"/>
    <n v="0.2"/>
    <n v="11.56"/>
    <n v="70.64"/>
    <n v="102.75"/>
    <n v="20.55"/>
    <n v="82.2"/>
  </r>
  <r>
    <n v="6172"/>
    <s v="CA-2016-141523"/>
    <x v="1054"/>
    <x v="746"/>
    <x v="0"/>
    <s v="MH-17440"/>
    <s v="Mark Haberlin"/>
    <x v="1"/>
    <s v="United States"/>
    <s v="New York City"/>
    <x v="15"/>
    <n v="10035"/>
    <x v="3"/>
    <x v="824"/>
    <x v="1"/>
    <x v="6"/>
    <x v="820"/>
    <n v="3.52"/>
    <n v="2"/>
    <n v="0"/>
    <n v="1.02"/>
    <n v="6.02"/>
    <n v="7.04"/>
    <n v="0"/>
    <n v="7.04"/>
  </r>
  <r>
    <n v="6173"/>
    <s v="US-2014-106299"/>
    <x v="1094"/>
    <x v="338"/>
    <x v="1"/>
    <s v="NZ-18565"/>
    <s v="Nick Zandusky"/>
    <x v="2"/>
    <s v="United States"/>
    <s v="Springfield"/>
    <x v="25"/>
    <n v="65807"/>
    <x v="2"/>
    <x v="951"/>
    <x v="1"/>
    <x v="8"/>
    <x v="944"/>
    <n v="26.7"/>
    <n v="5"/>
    <n v="0"/>
    <n v="12.55"/>
    <n v="120.95"/>
    <n v="133.5"/>
    <n v="0"/>
    <n v="133.5"/>
  </r>
  <r>
    <n v="6174"/>
    <s v="US-2014-106299"/>
    <x v="1094"/>
    <x v="338"/>
    <x v="1"/>
    <s v="NZ-18565"/>
    <s v="Nick Zandusky"/>
    <x v="2"/>
    <s v="United States"/>
    <s v="Springfield"/>
    <x v="25"/>
    <n v="65807"/>
    <x v="2"/>
    <x v="1651"/>
    <x v="2"/>
    <x v="11"/>
    <x v="1640"/>
    <n v="21.2"/>
    <n v="2"/>
    <n v="0"/>
    <n v="9.1199999999999992"/>
    <n v="33.28"/>
    <n v="42.4"/>
    <n v="0"/>
    <n v="42.4"/>
  </r>
  <r>
    <n v="6175"/>
    <s v="US-2014-106299"/>
    <x v="1094"/>
    <x v="338"/>
    <x v="1"/>
    <s v="NZ-18565"/>
    <s v="Nick Zandusky"/>
    <x v="2"/>
    <s v="United States"/>
    <s v="Springfield"/>
    <x v="25"/>
    <n v="65807"/>
    <x v="2"/>
    <x v="1074"/>
    <x v="1"/>
    <x v="4"/>
    <x v="1064"/>
    <n v="838.38"/>
    <n v="2"/>
    <n v="0"/>
    <n v="226.36"/>
    <n v="1450.4"/>
    <n v="1676.76"/>
    <n v="0"/>
    <n v="1676.76"/>
  </r>
  <r>
    <n v="6176"/>
    <s v="CA-2015-158421"/>
    <x v="481"/>
    <x v="1068"/>
    <x v="1"/>
    <s v="GB-14575"/>
    <s v="Giulietta Baptist"/>
    <x v="0"/>
    <s v="United States"/>
    <s v="Columbia"/>
    <x v="20"/>
    <n v="29203"/>
    <x v="0"/>
    <x v="774"/>
    <x v="0"/>
    <x v="1"/>
    <x v="773"/>
    <n v="1690.04"/>
    <n v="4"/>
    <n v="0"/>
    <n v="422.51"/>
    <n v="6337.65"/>
    <n v="6760.16"/>
    <n v="0"/>
    <n v="6760.16"/>
  </r>
  <r>
    <n v="6177"/>
    <s v="CA-2015-158421"/>
    <x v="481"/>
    <x v="1068"/>
    <x v="1"/>
    <s v="GB-14575"/>
    <s v="Giulietta Baptist"/>
    <x v="0"/>
    <s v="United States"/>
    <s v="Columbia"/>
    <x v="20"/>
    <n v="29203"/>
    <x v="0"/>
    <x v="576"/>
    <x v="1"/>
    <x v="4"/>
    <x v="576"/>
    <n v="85.96"/>
    <n v="7"/>
    <n v="0"/>
    <n v="24.07"/>
    <n v="577.64999999999986"/>
    <n v="601.71999999999991"/>
    <n v="0"/>
    <n v="601.71999999999991"/>
  </r>
  <r>
    <n v="6178"/>
    <s v="CA-2015-158421"/>
    <x v="481"/>
    <x v="1068"/>
    <x v="1"/>
    <s v="GB-14575"/>
    <s v="Giulietta Baptist"/>
    <x v="0"/>
    <s v="United States"/>
    <s v="Columbia"/>
    <x v="20"/>
    <n v="29203"/>
    <x v="0"/>
    <x v="1697"/>
    <x v="1"/>
    <x v="12"/>
    <x v="1685"/>
    <n v="121.96"/>
    <n v="2"/>
    <n v="0"/>
    <n v="57.32"/>
    <n v="186.6"/>
    <n v="243.92"/>
    <n v="0"/>
    <n v="243.92"/>
  </r>
  <r>
    <n v="6179"/>
    <s v="CA-2015-158421"/>
    <x v="481"/>
    <x v="1068"/>
    <x v="1"/>
    <s v="GB-14575"/>
    <s v="Giulietta Baptist"/>
    <x v="0"/>
    <s v="United States"/>
    <s v="Columbia"/>
    <x v="20"/>
    <n v="29203"/>
    <x v="0"/>
    <x v="1776"/>
    <x v="1"/>
    <x v="10"/>
    <x v="1766"/>
    <n v="23.92"/>
    <n v="4"/>
    <n v="0"/>
    <n v="11.72"/>
    <n v="83.960000000000008"/>
    <n v="95.68"/>
    <n v="0"/>
    <n v="95.68"/>
  </r>
  <r>
    <n v="6180"/>
    <s v="CA-2015-158421"/>
    <x v="481"/>
    <x v="1068"/>
    <x v="1"/>
    <s v="GB-14575"/>
    <s v="Giulietta Baptist"/>
    <x v="0"/>
    <s v="United States"/>
    <s v="Columbia"/>
    <x v="20"/>
    <n v="29203"/>
    <x v="0"/>
    <x v="911"/>
    <x v="1"/>
    <x v="4"/>
    <x v="903"/>
    <n v="63.96"/>
    <n v="2"/>
    <n v="0"/>
    <n v="6.4"/>
    <n v="121.52"/>
    <n v="127.92"/>
    <n v="0"/>
    <n v="127.92"/>
  </r>
  <r>
    <n v="6181"/>
    <s v="CA-2015-158421"/>
    <x v="481"/>
    <x v="1068"/>
    <x v="1"/>
    <s v="GB-14575"/>
    <s v="Giulietta Baptist"/>
    <x v="0"/>
    <s v="United States"/>
    <s v="Columbia"/>
    <x v="20"/>
    <n v="29203"/>
    <x v="0"/>
    <x v="1370"/>
    <x v="2"/>
    <x v="7"/>
    <x v="1355"/>
    <n v="629.95000000000005"/>
    <n v="5"/>
    <n v="0"/>
    <n v="176.39"/>
    <n v="2973.36"/>
    <n v="3149.75"/>
    <n v="0"/>
    <n v="3149.75"/>
  </r>
  <r>
    <n v="6182"/>
    <s v="CA-2015-158421"/>
    <x v="481"/>
    <x v="1068"/>
    <x v="1"/>
    <s v="GB-14575"/>
    <s v="Giulietta Baptist"/>
    <x v="0"/>
    <s v="United States"/>
    <s v="Columbia"/>
    <x v="20"/>
    <n v="29203"/>
    <x v="0"/>
    <x v="529"/>
    <x v="2"/>
    <x v="7"/>
    <x v="529"/>
    <n v="113.73"/>
    <n v="3"/>
    <n v="0"/>
    <n v="32.979999999999997"/>
    <n v="308.20999999999998"/>
    <n v="341.19"/>
    <n v="0"/>
    <n v="341.19"/>
  </r>
  <r>
    <n v="6183"/>
    <s v="CA-2015-158421"/>
    <x v="481"/>
    <x v="1068"/>
    <x v="1"/>
    <s v="GB-14575"/>
    <s v="Giulietta Baptist"/>
    <x v="0"/>
    <s v="United States"/>
    <s v="Columbia"/>
    <x v="20"/>
    <n v="29203"/>
    <x v="0"/>
    <x v="347"/>
    <x v="1"/>
    <x v="8"/>
    <x v="347"/>
    <n v="14.6"/>
    <n v="2"/>
    <n v="0"/>
    <n v="6.86"/>
    <n v="22.34"/>
    <n v="29.2"/>
    <n v="0"/>
    <n v="29.2"/>
  </r>
  <r>
    <n v="6184"/>
    <s v="CA-2015-158421"/>
    <x v="481"/>
    <x v="1068"/>
    <x v="1"/>
    <s v="GB-14575"/>
    <s v="Giulietta Baptist"/>
    <x v="0"/>
    <s v="United States"/>
    <s v="Columbia"/>
    <x v="20"/>
    <n v="29203"/>
    <x v="0"/>
    <x v="16"/>
    <x v="1"/>
    <x v="4"/>
    <x v="16"/>
    <n v="887.84"/>
    <n v="8"/>
    <n v="0"/>
    <n v="17.760000000000002"/>
    <n v="7084.96"/>
    <n v="7102.72"/>
    <n v="0"/>
    <n v="7102.72"/>
  </r>
  <r>
    <n v="6185"/>
    <s v="CA-2016-143609"/>
    <x v="25"/>
    <x v="10"/>
    <x v="2"/>
    <s v="DB-13270"/>
    <s v="Deborah Brumfield"/>
    <x v="2"/>
    <s v="United States"/>
    <s v="Portland"/>
    <x v="21"/>
    <n v="97206"/>
    <x v="1"/>
    <x v="38"/>
    <x v="0"/>
    <x v="1"/>
    <x v="38"/>
    <n v="403.92"/>
    <n v="5"/>
    <n v="0.2"/>
    <n v="25.25"/>
    <n v="1590.43"/>
    <n v="2019.6000000000001"/>
    <n v="403.92000000000007"/>
    <n v="1615.68"/>
  </r>
  <r>
    <n v="6186"/>
    <s v="CA-2015-138331"/>
    <x v="976"/>
    <x v="576"/>
    <x v="1"/>
    <s v="JK-15625"/>
    <s v="Jim Karlsson"/>
    <x v="0"/>
    <s v="United States"/>
    <s v="Philadelphia"/>
    <x v="9"/>
    <n v="19120"/>
    <x v="3"/>
    <x v="818"/>
    <x v="1"/>
    <x v="6"/>
    <x v="814"/>
    <n v="106.8"/>
    <n v="10"/>
    <n v="0.2"/>
    <n v="10.68"/>
    <n v="843.72"/>
    <n v="1068"/>
    <n v="213.60000000000002"/>
    <n v="854.4"/>
  </r>
  <r>
    <n v="6187"/>
    <s v="CA-2015-138954"/>
    <x v="219"/>
    <x v="50"/>
    <x v="2"/>
    <s v="MH-17785"/>
    <s v="Maya Herman"/>
    <x v="1"/>
    <s v="United States"/>
    <s v="New York City"/>
    <x v="15"/>
    <n v="10035"/>
    <x v="3"/>
    <x v="392"/>
    <x v="1"/>
    <x v="4"/>
    <x v="393"/>
    <n v="70.95"/>
    <n v="3"/>
    <n v="0"/>
    <n v="20.58"/>
    <n v="192.27000000000004"/>
    <n v="212.85000000000002"/>
    <n v="0"/>
    <n v="212.85000000000002"/>
  </r>
  <r>
    <n v="6188"/>
    <s v="CA-2015-138954"/>
    <x v="219"/>
    <x v="50"/>
    <x v="2"/>
    <s v="MH-17785"/>
    <s v="Maya Herman"/>
    <x v="1"/>
    <s v="United States"/>
    <s v="New York City"/>
    <x v="15"/>
    <n v="10035"/>
    <x v="3"/>
    <x v="1344"/>
    <x v="1"/>
    <x v="8"/>
    <x v="1329"/>
    <n v="34.94"/>
    <n v="6"/>
    <n v="0.2"/>
    <n v="11.79"/>
    <n v="155.922"/>
    <n v="209.64"/>
    <n v="41.927999999999997"/>
    <n v="167.71199999999999"/>
  </r>
  <r>
    <n v="6189"/>
    <s v="CA-2015-138954"/>
    <x v="219"/>
    <x v="50"/>
    <x v="2"/>
    <s v="MH-17785"/>
    <s v="Maya Herman"/>
    <x v="1"/>
    <s v="United States"/>
    <s v="New York City"/>
    <x v="15"/>
    <n v="10035"/>
    <x v="3"/>
    <x v="1041"/>
    <x v="1"/>
    <x v="6"/>
    <x v="1030"/>
    <n v="119.04"/>
    <n v="6"/>
    <n v="0"/>
    <n v="35.71"/>
    <n v="678.53"/>
    <n v="714.24"/>
    <n v="0"/>
    <n v="714.24"/>
  </r>
  <r>
    <n v="6190"/>
    <s v="CA-2017-157903"/>
    <x v="1095"/>
    <x v="1183"/>
    <x v="1"/>
    <s v="AM-10705"/>
    <s v="Anne McFarland"/>
    <x v="0"/>
    <s v="United States"/>
    <s v="Des Plaines"/>
    <x v="10"/>
    <n v="60016"/>
    <x v="2"/>
    <x v="1191"/>
    <x v="2"/>
    <x v="7"/>
    <x v="1176"/>
    <n v="383.84"/>
    <n v="4"/>
    <n v="0.2"/>
    <n v="47.98"/>
    <n v="1180.308"/>
    <n v="1535.36"/>
    <n v="307.072"/>
    <n v="1228.288"/>
  </r>
  <r>
    <n v="6191"/>
    <s v="CA-2016-157259"/>
    <x v="435"/>
    <x v="470"/>
    <x v="1"/>
    <s v="JM-15535"/>
    <s v="Jessica Myrick"/>
    <x v="0"/>
    <s v="United States"/>
    <s v="New York City"/>
    <x v="15"/>
    <n v="10035"/>
    <x v="3"/>
    <x v="1740"/>
    <x v="0"/>
    <x v="5"/>
    <x v="1729"/>
    <n v="799.56"/>
    <n v="9"/>
    <n v="0"/>
    <n v="207.89"/>
    <n v="6988.1499999999987"/>
    <n v="7196.0399999999991"/>
    <n v="0"/>
    <n v="7196.0399999999991"/>
  </r>
  <r>
    <n v="6192"/>
    <s v="CA-2017-107986"/>
    <x v="1096"/>
    <x v="114"/>
    <x v="3"/>
    <s v="MW-18220"/>
    <s v="Mitch Webber"/>
    <x v="0"/>
    <s v="United States"/>
    <s v="Seattle"/>
    <x v="4"/>
    <n v="98103"/>
    <x v="1"/>
    <x v="470"/>
    <x v="1"/>
    <x v="4"/>
    <x v="471"/>
    <n v="31.44"/>
    <n v="3"/>
    <n v="0"/>
    <n v="8.49"/>
    <n v="85.830000000000013"/>
    <n v="94.320000000000007"/>
    <n v="0"/>
    <n v="94.320000000000007"/>
  </r>
  <r>
    <n v="6193"/>
    <s v="CA-2017-104927"/>
    <x v="66"/>
    <x v="738"/>
    <x v="1"/>
    <s v="AG-10330"/>
    <s v="Alex Grayson"/>
    <x v="0"/>
    <s v="United States"/>
    <s v="Houston"/>
    <x v="5"/>
    <n v="77095"/>
    <x v="2"/>
    <x v="712"/>
    <x v="1"/>
    <x v="10"/>
    <x v="711"/>
    <n v="25.92"/>
    <n v="5"/>
    <n v="0.2"/>
    <n v="9.07"/>
    <n v="94.610000000000014"/>
    <n v="129.60000000000002"/>
    <n v="25.920000000000005"/>
    <n v="103.68000000000002"/>
  </r>
  <r>
    <n v="6194"/>
    <s v="CA-2017-104927"/>
    <x v="66"/>
    <x v="738"/>
    <x v="1"/>
    <s v="AG-10330"/>
    <s v="Alex Grayson"/>
    <x v="0"/>
    <s v="United States"/>
    <s v="Houston"/>
    <x v="5"/>
    <n v="77095"/>
    <x v="2"/>
    <x v="858"/>
    <x v="1"/>
    <x v="8"/>
    <x v="852"/>
    <n v="6.33"/>
    <n v="5"/>
    <n v="0.8"/>
    <n v="-9.81"/>
    <n v="16.14"/>
    <n v="31.65"/>
    <n v="25.32"/>
    <n v="6.3299999999999983"/>
  </r>
  <r>
    <n v="6195"/>
    <s v="CA-2017-104927"/>
    <x v="66"/>
    <x v="738"/>
    <x v="1"/>
    <s v="AG-10330"/>
    <s v="Alex Grayson"/>
    <x v="0"/>
    <s v="United States"/>
    <s v="Houston"/>
    <x v="5"/>
    <n v="77095"/>
    <x v="2"/>
    <x v="640"/>
    <x v="1"/>
    <x v="10"/>
    <x v="640"/>
    <n v="75.88"/>
    <n v="5"/>
    <n v="0.2"/>
    <n v="26.56"/>
    <n v="276.95999999999998"/>
    <n v="379.4"/>
    <n v="75.88"/>
    <n v="303.52"/>
  </r>
  <r>
    <n v="6196"/>
    <s v="CA-2017-113453"/>
    <x v="208"/>
    <x v="980"/>
    <x v="1"/>
    <s v="CM-12160"/>
    <s v="Charles McCrossin"/>
    <x v="0"/>
    <s v="United States"/>
    <s v="Philadelphia"/>
    <x v="9"/>
    <n v="19143"/>
    <x v="3"/>
    <x v="903"/>
    <x v="2"/>
    <x v="7"/>
    <x v="895"/>
    <n v="329.99"/>
    <n v="2"/>
    <n v="0.4"/>
    <n v="-77"/>
    <n v="472.988"/>
    <n v="659.98"/>
    <n v="263.99200000000002"/>
    <n v="395.988"/>
  </r>
  <r>
    <n v="6197"/>
    <s v="CA-2017-113453"/>
    <x v="208"/>
    <x v="980"/>
    <x v="1"/>
    <s v="CM-12160"/>
    <s v="Charles McCrossin"/>
    <x v="0"/>
    <s v="United States"/>
    <s v="Philadelphia"/>
    <x v="9"/>
    <n v="19143"/>
    <x v="3"/>
    <x v="1069"/>
    <x v="1"/>
    <x v="4"/>
    <x v="1058"/>
    <n v="71.38"/>
    <n v="3"/>
    <n v="0.2"/>
    <n v="-4.46"/>
    <n v="175.77199999999999"/>
    <n v="214.14"/>
    <n v="42.828000000000003"/>
    <n v="171.31199999999998"/>
  </r>
  <r>
    <n v="6198"/>
    <s v="CA-2015-149909"/>
    <x v="50"/>
    <x v="50"/>
    <x v="1"/>
    <s v="RA-19915"/>
    <s v="Russell Applegate"/>
    <x v="0"/>
    <s v="United States"/>
    <s v="Columbus"/>
    <x v="14"/>
    <n v="47201"/>
    <x v="2"/>
    <x v="1346"/>
    <x v="1"/>
    <x v="10"/>
    <x v="1331"/>
    <n v="63.77"/>
    <n v="7"/>
    <n v="0"/>
    <n v="28.7"/>
    <n v="417.69000000000005"/>
    <n v="446.39000000000004"/>
    <n v="0"/>
    <n v="446.39000000000004"/>
  </r>
  <r>
    <n v="6199"/>
    <s v="CA-2015-149909"/>
    <x v="50"/>
    <x v="50"/>
    <x v="1"/>
    <s v="RA-19915"/>
    <s v="Russell Applegate"/>
    <x v="0"/>
    <s v="United States"/>
    <s v="Columbus"/>
    <x v="14"/>
    <n v="47201"/>
    <x v="2"/>
    <x v="1259"/>
    <x v="2"/>
    <x v="7"/>
    <x v="1243"/>
    <n v="50.97"/>
    <n v="3"/>
    <n v="0"/>
    <n v="13.25"/>
    <n v="139.66"/>
    <n v="152.91"/>
    <n v="0"/>
    <n v="152.91"/>
  </r>
  <r>
    <n v="6200"/>
    <s v="CA-2015-149909"/>
    <x v="50"/>
    <x v="50"/>
    <x v="1"/>
    <s v="RA-19915"/>
    <s v="Russell Applegate"/>
    <x v="0"/>
    <s v="United States"/>
    <s v="Columbus"/>
    <x v="14"/>
    <n v="47201"/>
    <x v="2"/>
    <x v="694"/>
    <x v="1"/>
    <x v="10"/>
    <x v="694"/>
    <n v="96.08"/>
    <n v="2"/>
    <n v="0"/>
    <n v="46.12"/>
    <n v="146.04"/>
    <n v="192.16"/>
    <n v="0"/>
    <n v="192.16"/>
  </r>
  <r>
    <n v="6201"/>
    <s v="CA-2015-146675"/>
    <x v="392"/>
    <x v="1077"/>
    <x v="1"/>
    <s v="SB-20185"/>
    <s v="Sarah Brown"/>
    <x v="0"/>
    <s v="United States"/>
    <s v="Evanston"/>
    <x v="10"/>
    <n v="60201"/>
    <x v="2"/>
    <x v="1077"/>
    <x v="2"/>
    <x v="16"/>
    <x v="1067"/>
    <n v="1439.97"/>
    <n v="4"/>
    <n v="0.2"/>
    <n v="485.99"/>
    <n v="4121.9140000000007"/>
    <n v="5759.88"/>
    <n v="1151.9760000000001"/>
    <n v="4607.9040000000005"/>
  </r>
  <r>
    <n v="6202"/>
    <s v="CA-2015-146675"/>
    <x v="392"/>
    <x v="1077"/>
    <x v="1"/>
    <s v="SB-20185"/>
    <s v="Sarah Brown"/>
    <x v="0"/>
    <s v="United States"/>
    <s v="Evanston"/>
    <x v="10"/>
    <n v="60201"/>
    <x v="2"/>
    <x v="1700"/>
    <x v="2"/>
    <x v="11"/>
    <x v="1688"/>
    <n v="43.56"/>
    <n v="3"/>
    <n v="0.2"/>
    <n v="-4.9000000000000004"/>
    <n v="109.44400000000002"/>
    <n v="130.68"/>
    <n v="26.136000000000003"/>
    <n v="104.54400000000001"/>
  </r>
  <r>
    <n v="6203"/>
    <s v="CA-2016-118332"/>
    <x v="186"/>
    <x v="491"/>
    <x v="1"/>
    <s v="PK-19075"/>
    <s v="Pete Kriz"/>
    <x v="0"/>
    <s v="United States"/>
    <s v="Apple Valley"/>
    <x v="1"/>
    <n v="92307"/>
    <x v="1"/>
    <x v="901"/>
    <x v="0"/>
    <x v="1"/>
    <x v="893"/>
    <n v="563.91999999999996"/>
    <n v="5"/>
    <n v="0.2"/>
    <n v="7.05"/>
    <n v="2248.6299999999997"/>
    <n v="2819.6"/>
    <n v="563.91999999999996"/>
    <n v="2255.6799999999998"/>
  </r>
  <r>
    <n v="6204"/>
    <s v="CA-2016-133669"/>
    <x v="147"/>
    <x v="434"/>
    <x v="1"/>
    <s v="SV-20935"/>
    <s v="Susan Vittorini"/>
    <x v="0"/>
    <s v="United States"/>
    <s v="Columbus"/>
    <x v="24"/>
    <n v="43229"/>
    <x v="3"/>
    <x v="1692"/>
    <x v="2"/>
    <x v="7"/>
    <x v="1680"/>
    <n v="235.15"/>
    <n v="8"/>
    <n v="0.4"/>
    <n v="-47.03"/>
    <n v="1175.75"/>
    <n v="1881.2"/>
    <n v="752.48"/>
    <n v="1128.72"/>
  </r>
  <r>
    <n v="6205"/>
    <s v="CA-2017-145660"/>
    <x v="96"/>
    <x v="108"/>
    <x v="2"/>
    <s v="MG-17650"/>
    <s v="Matthew Grinstein"/>
    <x v="2"/>
    <s v="United States"/>
    <s v="Marion"/>
    <x v="24"/>
    <n v="43302"/>
    <x v="3"/>
    <x v="763"/>
    <x v="0"/>
    <x v="5"/>
    <x v="762"/>
    <n v="7.71"/>
    <n v="2"/>
    <n v="0.2"/>
    <n v="1.74"/>
    <n v="10.596"/>
    <n v="15.42"/>
    <n v="3.0840000000000001"/>
    <n v="12.336"/>
  </r>
  <r>
    <n v="6206"/>
    <s v="CA-2016-133697"/>
    <x v="201"/>
    <x v="351"/>
    <x v="0"/>
    <s v="CM-12445"/>
    <s v="Chuck Magee"/>
    <x v="0"/>
    <s v="United States"/>
    <s v="Houston"/>
    <x v="5"/>
    <n v="77095"/>
    <x v="2"/>
    <x v="1346"/>
    <x v="1"/>
    <x v="10"/>
    <x v="1331"/>
    <n v="51.02"/>
    <n v="7"/>
    <n v="0.2"/>
    <n v="15.94"/>
    <n v="269.77200000000005"/>
    <n v="357.14000000000004"/>
    <n v="71.428000000000011"/>
    <n v="285.71200000000005"/>
  </r>
  <r>
    <n v="6207"/>
    <s v="CA-2016-133697"/>
    <x v="201"/>
    <x v="351"/>
    <x v="0"/>
    <s v="CM-12445"/>
    <s v="Chuck Magee"/>
    <x v="0"/>
    <s v="United States"/>
    <s v="Houston"/>
    <x v="5"/>
    <n v="77095"/>
    <x v="2"/>
    <x v="550"/>
    <x v="1"/>
    <x v="13"/>
    <x v="128"/>
    <n v="25.25"/>
    <n v="4"/>
    <n v="0.2"/>
    <n v="7.89"/>
    <n v="72.91"/>
    <n v="101"/>
    <n v="20.200000000000003"/>
    <n v="80.8"/>
  </r>
  <r>
    <n v="6208"/>
    <s v="CA-2016-133697"/>
    <x v="201"/>
    <x v="351"/>
    <x v="0"/>
    <s v="CM-12445"/>
    <s v="Chuck Magee"/>
    <x v="0"/>
    <s v="United States"/>
    <s v="Houston"/>
    <x v="5"/>
    <n v="77095"/>
    <x v="2"/>
    <x v="394"/>
    <x v="0"/>
    <x v="1"/>
    <x v="395"/>
    <n v="56.69"/>
    <n v="1"/>
    <n v="0.3"/>
    <n v="-14.58"/>
    <n v="54.262999999999998"/>
    <n v="56.69"/>
    <n v="17.006999999999998"/>
    <n v="39.683"/>
  </r>
  <r>
    <n v="6209"/>
    <s v="CA-2017-148138"/>
    <x v="365"/>
    <x v="914"/>
    <x v="1"/>
    <s v="ME-18010"/>
    <s v="Michelle Ellison"/>
    <x v="1"/>
    <s v="United States"/>
    <s v="Marion"/>
    <x v="24"/>
    <n v="43302"/>
    <x v="3"/>
    <x v="911"/>
    <x v="1"/>
    <x v="4"/>
    <x v="903"/>
    <n v="51.17"/>
    <n v="2"/>
    <n v="0.2"/>
    <n v="-6.4"/>
    <n v="88.272000000000006"/>
    <n v="102.34"/>
    <n v="20.468000000000004"/>
    <n v="81.872"/>
  </r>
  <r>
    <n v="6210"/>
    <s v="CA-2017-119809"/>
    <x v="238"/>
    <x v="1171"/>
    <x v="1"/>
    <s v="YS-21880"/>
    <s v="Yana Sorensen"/>
    <x v="1"/>
    <s v="United States"/>
    <s v="Seattle"/>
    <x v="4"/>
    <n v="98103"/>
    <x v="1"/>
    <x v="760"/>
    <x v="1"/>
    <x v="8"/>
    <x v="758"/>
    <n v="2793.53"/>
    <n v="9"/>
    <n v="0.2"/>
    <n v="942.82"/>
    <n v="19170.596000000001"/>
    <n v="25141.77"/>
    <n v="5028.3540000000003"/>
    <n v="20113.416000000001"/>
  </r>
  <r>
    <n v="6211"/>
    <s v="CA-2017-119809"/>
    <x v="238"/>
    <x v="1171"/>
    <x v="1"/>
    <s v="YS-21880"/>
    <s v="Yana Sorensen"/>
    <x v="1"/>
    <s v="United States"/>
    <s v="Seattle"/>
    <x v="4"/>
    <n v="98103"/>
    <x v="1"/>
    <x v="384"/>
    <x v="1"/>
    <x v="4"/>
    <x v="385"/>
    <n v="1000.02"/>
    <n v="7"/>
    <n v="0"/>
    <n v="290.01"/>
    <n v="6710.1299999999992"/>
    <n v="7000.1399999999994"/>
    <n v="0"/>
    <n v="7000.1399999999994"/>
  </r>
  <r>
    <n v="6212"/>
    <s v="CA-2017-119809"/>
    <x v="238"/>
    <x v="1171"/>
    <x v="1"/>
    <s v="YS-21880"/>
    <s v="Yana Sorensen"/>
    <x v="1"/>
    <s v="United States"/>
    <s v="Seattle"/>
    <x v="4"/>
    <n v="98103"/>
    <x v="1"/>
    <x v="504"/>
    <x v="0"/>
    <x v="5"/>
    <x v="504"/>
    <n v="65.94"/>
    <n v="3"/>
    <n v="0"/>
    <n v="22.42"/>
    <n v="175.39999999999998"/>
    <n v="197.82"/>
    <n v="0"/>
    <n v="197.82"/>
  </r>
  <r>
    <n v="6213"/>
    <s v="CA-2017-149944"/>
    <x v="105"/>
    <x v="38"/>
    <x v="0"/>
    <s v="MB-17305"/>
    <s v="Maria Bertelson"/>
    <x v="0"/>
    <s v="United States"/>
    <s v="Longview"/>
    <x v="4"/>
    <n v="98632"/>
    <x v="1"/>
    <x v="829"/>
    <x v="1"/>
    <x v="13"/>
    <x v="128"/>
    <n v="18.239999999999998"/>
    <n v="3"/>
    <n v="0"/>
    <n v="9.1199999999999992"/>
    <n v="45.6"/>
    <n v="54.72"/>
    <n v="0"/>
    <n v="54.72"/>
  </r>
  <r>
    <n v="6214"/>
    <s v="CA-2017-149944"/>
    <x v="105"/>
    <x v="38"/>
    <x v="0"/>
    <s v="MB-17305"/>
    <s v="Maria Bertelson"/>
    <x v="0"/>
    <s v="United States"/>
    <s v="Longview"/>
    <x v="4"/>
    <n v="98632"/>
    <x v="1"/>
    <x v="513"/>
    <x v="1"/>
    <x v="9"/>
    <x v="513"/>
    <n v="76.12"/>
    <n v="2"/>
    <n v="0"/>
    <n v="22.07"/>
    <n v="130.17000000000002"/>
    <n v="152.24"/>
    <n v="0"/>
    <n v="152.24"/>
  </r>
  <r>
    <n v="6215"/>
    <s v="CA-2014-128538"/>
    <x v="856"/>
    <x v="323"/>
    <x v="1"/>
    <s v="AS-10240"/>
    <s v="Alan Shonely"/>
    <x v="0"/>
    <s v="United States"/>
    <s v="Redondo Beach"/>
    <x v="1"/>
    <n v="90278"/>
    <x v="1"/>
    <x v="588"/>
    <x v="1"/>
    <x v="12"/>
    <x v="588"/>
    <n v="7.64"/>
    <n v="1"/>
    <n v="0"/>
    <n v="3.74"/>
    <n v="3.8999999999999995"/>
    <n v="7.64"/>
    <n v="0"/>
    <n v="7.64"/>
  </r>
  <r>
    <n v="6216"/>
    <s v="CA-2015-161711"/>
    <x v="109"/>
    <x v="253"/>
    <x v="1"/>
    <s v="MC-17425"/>
    <s v="Mark Cousins"/>
    <x v="1"/>
    <s v="United States"/>
    <s v="New York City"/>
    <x v="15"/>
    <n v="10035"/>
    <x v="3"/>
    <x v="205"/>
    <x v="0"/>
    <x v="5"/>
    <x v="206"/>
    <n v="68.16"/>
    <n v="3"/>
    <n v="0"/>
    <n v="27.95"/>
    <n v="176.53"/>
    <n v="204.48"/>
    <n v="0"/>
    <n v="204.48"/>
  </r>
  <r>
    <n v="6217"/>
    <s v="CA-2015-161711"/>
    <x v="109"/>
    <x v="253"/>
    <x v="1"/>
    <s v="MC-17425"/>
    <s v="Mark Cousins"/>
    <x v="1"/>
    <s v="United States"/>
    <s v="New York City"/>
    <x v="15"/>
    <n v="10035"/>
    <x v="3"/>
    <x v="837"/>
    <x v="1"/>
    <x v="12"/>
    <x v="153"/>
    <n v="62.24"/>
    <n v="8"/>
    <n v="0"/>
    <n v="29.25"/>
    <n v="468.67"/>
    <n v="497.92"/>
    <n v="0"/>
    <n v="497.92"/>
  </r>
  <r>
    <n v="6218"/>
    <s v="US-2015-129553"/>
    <x v="1097"/>
    <x v="1039"/>
    <x v="1"/>
    <s v="PG-18820"/>
    <s v="Patrick Gardner"/>
    <x v="0"/>
    <s v="United States"/>
    <s v="Louisville"/>
    <x v="0"/>
    <n v="40214"/>
    <x v="0"/>
    <x v="1136"/>
    <x v="2"/>
    <x v="7"/>
    <x v="1124"/>
    <n v="29.97"/>
    <n v="3"/>
    <n v="0"/>
    <n v="0.3"/>
    <n v="89.61"/>
    <n v="89.91"/>
    <n v="0"/>
    <n v="89.91"/>
  </r>
  <r>
    <n v="6219"/>
    <s v="CA-2016-160220"/>
    <x v="201"/>
    <x v="936"/>
    <x v="1"/>
    <s v="JS-16030"/>
    <s v="Joy Smith"/>
    <x v="0"/>
    <s v="United States"/>
    <s v="Trenton"/>
    <x v="12"/>
    <n v="48183"/>
    <x v="2"/>
    <x v="1020"/>
    <x v="2"/>
    <x v="7"/>
    <x v="1011"/>
    <n v="125.7"/>
    <n v="6"/>
    <n v="0"/>
    <n v="35.200000000000003"/>
    <n v="719"/>
    <n v="754.2"/>
    <n v="0"/>
    <n v="754.2"/>
  </r>
  <r>
    <n v="6220"/>
    <s v="CA-2016-160220"/>
    <x v="201"/>
    <x v="936"/>
    <x v="1"/>
    <s v="JS-16030"/>
    <s v="Joy Smith"/>
    <x v="0"/>
    <s v="United States"/>
    <s v="Trenton"/>
    <x v="12"/>
    <n v="48183"/>
    <x v="2"/>
    <x v="664"/>
    <x v="2"/>
    <x v="7"/>
    <x v="664"/>
    <n v="191.98"/>
    <n v="2"/>
    <n v="0"/>
    <n v="51.83"/>
    <n v="332.13"/>
    <n v="383.96"/>
    <n v="0"/>
    <n v="383.96"/>
  </r>
  <r>
    <n v="6221"/>
    <s v="CA-2016-160220"/>
    <x v="201"/>
    <x v="936"/>
    <x v="1"/>
    <s v="JS-16030"/>
    <s v="Joy Smith"/>
    <x v="0"/>
    <s v="United States"/>
    <s v="Trenton"/>
    <x v="12"/>
    <n v="48183"/>
    <x v="2"/>
    <x v="383"/>
    <x v="1"/>
    <x v="4"/>
    <x v="384"/>
    <n v="20.86"/>
    <n v="7"/>
    <n v="0"/>
    <n v="1.46"/>
    <n v="144.55999999999997"/>
    <n v="146.01999999999998"/>
    <n v="0"/>
    <n v="146.01999999999998"/>
  </r>
  <r>
    <n v="6222"/>
    <s v="US-2017-157224"/>
    <x v="32"/>
    <x v="934"/>
    <x v="0"/>
    <s v="JB-16000"/>
    <s v="Joy Bell-"/>
    <x v="0"/>
    <s v="United States"/>
    <s v="Los Angeles"/>
    <x v="1"/>
    <n v="90045"/>
    <x v="1"/>
    <x v="919"/>
    <x v="1"/>
    <x v="2"/>
    <x v="911"/>
    <n v="56.7"/>
    <n v="9"/>
    <n v="0"/>
    <n v="26.08"/>
    <n v="484.22"/>
    <n v="510.3"/>
    <n v="0"/>
    <n v="510.3"/>
  </r>
  <r>
    <n v="6223"/>
    <s v="CA-2017-140627"/>
    <x v="331"/>
    <x v="63"/>
    <x v="1"/>
    <s v="DK-12985"/>
    <s v="Darren Koutras"/>
    <x v="0"/>
    <s v="United States"/>
    <s v="Hendersonville"/>
    <x v="18"/>
    <n v="37075"/>
    <x v="0"/>
    <x v="205"/>
    <x v="0"/>
    <x v="5"/>
    <x v="206"/>
    <n v="72.7"/>
    <n v="4"/>
    <n v="0.2"/>
    <n v="19.079999999999998"/>
    <n v="213.56"/>
    <n v="290.8"/>
    <n v="58.160000000000004"/>
    <n v="232.64000000000001"/>
  </r>
  <r>
    <n v="6224"/>
    <s v="CA-2017-140627"/>
    <x v="331"/>
    <x v="63"/>
    <x v="1"/>
    <s v="DK-12985"/>
    <s v="Darren Koutras"/>
    <x v="0"/>
    <s v="United States"/>
    <s v="Hendersonville"/>
    <x v="18"/>
    <n v="37075"/>
    <x v="0"/>
    <x v="909"/>
    <x v="1"/>
    <x v="6"/>
    <x v="901"/>
    <n v="12.26"/>
    <n v="7"/>
    <n v="0.2"/>
    <n v="1.07"/>
    <n v="67.585999999999999"/>
    <n v="85.82"/>
    <n v="17.163999999999998"/>
    <n v="68.655999999999992"/>
  </r>
  <r>
    <n v="6225"/>
    <s v="CA-2017-140627"/>
    <x v="331"/>
    <x v="63"/>
    <x v="1"/>
    <s v="DK-12985"/>
    <s v="Darren Koutras"/>
    <x v="0"/>
    <s v="United States"/>
    <s v="Hendersonville"/>
    <x v="18"/>
    <n v="37075"/>
    <x v="0"/>
    <x v="72"/>
    <x v="1"/>
    <x v="4"/>
    <x v="72"/>
    <n v="218.35"/>
    <n v="3"/>
    <n v="0.2"/>
    <n v="-54.59"/>
    <n v="578.63"/>
    <n v="655.04999999999995"/>
    <n v="131.01"/>
    <n v="524.04"/>
  </r>
  <r>
    <n v="6226"/>
    <s v="CA-2015-133445"/>
    <x v="348"/>
    <x v="256"/>
    <x v="1"/>
    <s v="JF-15490"/>
    <s v="Jeremy Farry"/>
    <x v="0"/>
    <s v="United States"/>
    <s v="Portland"/>
    <x v="21"/>
    <n v="97206"/>
    <x v="1"/>
    <x v="1487"/>
    <x v="0"/>
    <x v="0"/>
    <x v="1474"/>
    <n v="66.290000000000006"/>
    <n v="1"/>
    <n v="0.7"/>
    <n v="-103.86"/>
    <n v="123.74700000000001"/>
    <n v="66.290000000000006"/>
    <n v="46.402999999999999"/>
    <n v="19.887000000000008"/>
  </r>
  <r>
    <n v="6227"/>
    <s v="CA-2015-133445"/>
    <x v="348"/>
    <x v="256"/>
    <x v="1"/>
    <s v="JF-15490"/>
    <s v="Jeremy Farry"/>
    <x v="0"/>
    <s v="United States"/>
    <s v="Portland"/>
    <x v="21"/>
    <n v="97206"/>
    <x v="1"/>
    <x v="1455"/>
    <x v="0"/>
    <x v="1"/>
    <x v="1441"/>
    <n v="291.17"/>
    <n v="4"/>
    <n v="0.2"/>
    <n v="-14.56"/>
    <n v="946.30399999999997"/>
    <n v="1164.68"/>
    <n v="232.93600000000004"/>
    <n v="931.74400000000003"/>
  </r>
  <r>
    <n v="6228"/>
    <s v="CA-2014-148782"/>
    <x v="981"/>
    <x v="322"/>
    <x v="1"/>
    <s v="PO-18850"/>
    <s v="Patrick O'Brill"/>
    <x v="0"/>
    <s v="United States"/>
    <s v="Irving"/>
    <x v="5"/>
    <n v="75061"/>
    <x v="2"/>
    <x v="687"/>
    <x v="2"/>
    <x v="7"/>
    <x v="687"/>
    <n v="88.78"/>
    <n v="3"/>
    <n v="0.2"/>
    <n v="7.77"/>
    <n v="205.30200000000002"/>
    <n v="266.34000000000003"/>
    <n v="53.268000000000008"/>
    <n v="213.07200000000003"/>
  </r>
  <r>
    <n v="6229"/>
    <s v="CA-2016-148208"/>
    <x v="115"/>
    <x v="1040"/>
    <x v="1"/>
    <s v="BT-11530"/>
    <s v="Bradley Talbott"/>
    <x v="2"/>
    <s v="United States"/>
    <s v="Cleveland"/>
    <x v="24"/>
    <n v="44105"/>
    <x v="3"/>
    <x v="40"/>
    <x v="2"/>
    <x v="7"/>
    <x v="40"/>
    <n v="110.38"/>
    <n v="4"/>
    <n v="0.4"/>
    <n v="-20.239999999999998"/>
    <n v="285.15199999999999"/>
    <n v="441.52"/>
    <n v="176.608"/>
    <n v="264.91199999999998"/>
  </r>
  <r>
    <n v="6230"/>
    <s v="CA-2016-148208"/>
    <x v="115"/>
    <x v="1040"/>
    <x v="1"/>
    <s v="BT-11530"/>
    <s v="Bradley Talbott"/>
    <x v="2"/>
    <s v="United States"/>
    <s v="Cleveland"/>
    <x v="24"/>
    <n v="44105"/>
    <x v="3"/>
    <x v="43"/>
    <x v="2"/>
    <x v="11"/>
    <x v="43"/>
    <n v="55.18"/>
    <n v="3"/>
    <n v="0.2"/>
    <n v="15.86"/>
    <n v="116.57199999999999"/>
    <n v="165.54"/>
    <n v="33.107999999999997"/>
    <n v="132.43199999999999"/>
  </r>
  <r>
    <n v="6231"/>
    <s v="CA-2017-127656"/>
    <x v="497"/>
    <x v="1089"/>
    <x v="1"/>
    <s v="NW-18400"/>
    <s v="Natalie Webber"/>
    <x v="0"/>
    <s v="United States"/>
    <s v="Waterloo"/>
    <x v="23"/>
    <n v="50701"/>
    <x v="2"/>
    <x v="773"/>
    <x v="1"/>
    <x v="6"/>
    <x v="772"/>
    <n v="30.32"/>
    <n v="4"/>
    <n v="0"/>
    <n v="11.82"/>
    <n v="109.46000000000001"/>
    <n v="121.28"/>
    <n v="0"/>
    <n v="121.28"/>
  </r>
  <r>
    <n v="6232"/>
    <s v="US-2017-142188"/>
    <x v="220"/>
    <x v="218"/>
    <x v="3"/>
    <s v="JF-15415"/>
    <s v="Jennifer Ferguson"/>
    <x v="0"/>
    <s v="United States"/>
    <s v="Seattle"/>
    <x v="4"/>
    <n v="98105"/>
    <x v="1"/>
    <x v="637"/>
    <x v="0"/>
    <x v="1"/>
    <x v="637"/>
    <n v="177.57"/>
    <n v="2"/>
    <n v="0.2"/>
    <n v="8.8800000000000008"/>
    <n v="275.23199999999997"/>
    <n v="355.14"/>
    <n v="71.028000000000006"/>
    <n v="284.11199999999997"/>
  </r>
  <r>
    <n v="6233"/>
    <s v="US-2017-142188"/>
    <x v="220"/>
    <x v="218"/>
    <x v="3"/>
    <s v="JF-15415"/>
    <s v="Jennifer Ferguson"/>
    <x v="0"/>
    <s v="United States"/>
    <s v="Seattle"/>
    <x v="4"/>
    <n v="98105"/>
    <x v="1"/>
    <x v="510"/>
    <x v="1"/>
    <x v="10"/>
    <x v="510"/>
    <n v="19.440000000000001"/>
    <n v="3"/>
    <n v="0"/>
    <n v="9.33"/>
    <n v="48.990000000000009"/>
    <n v="58.320000000000007"/>
    <n v="0"/>
    <n v="58.320000000000007"/>
  </r>
  <r>
    <n v="6234"/>
    <s v="US-2017-142188"/>
    <x v="220"/>
    <x v="218"/>
    <x v="3"/>
    <s v="JF-15415"/>
    <s v="Jennifer Ferguson"/>
    <x v="0"/>
    <s v="United States"/>
    <s v="Seattle"/>
    <x v="4"/>
    <n v="98105"/>
    <x v="1"/>
    <x v="511"/>
    <x v="1"/>
    <x v="10"/>
    <x v="511"/>
    <n v="71.28"/>
    <n v="11"/>
    <n v="0"/>
    <n v="34.21"/>
    <n v="749.87"/>
    <n v="784.08"/>
    <n v="0"/>
    <n v="784.08"/>
  </r>
  <r>
    <n v="6235"/>
    <s v="US-2017-142188"/>
    <x v="220"/>
    <x v="218"/>
    <x v="3"/>
    <s v="JF-15415"/>
    <s v="Jennifer Ferguson"/>
    <x v="0"/>
    <s v="United States"/>
    <s v="Seattle"/>
    <x v="4"/>
    <n v="98105"/>
    <x v="1"/>
    <x v="1498"/>
    <x v="1"/>
    <x v="8"/>
    <x v="1486"/>
    <n v="1471.96"/>
    <n v="5"/>
    <n v="0.2"/>
    <n v="459.99"/>
    <n v="5427.85"/>
    <n v="7359.8"/>
    <n v="1471.96"/>
    <n v="5887.84"/>
  </r>
  <r>
    <n v="6236"/>
    <s v="US-2017-142188"/>
    <x v="220"/>
    <x v="218"/>
    <x v="3"/>
    <s v="JF-15415"/>
    <s v="Jennifer Ferguson"/>
    <x v="0"/>
    <s v="United States"/>
    <s v="Seattle"/>
    <x v="4"/>
    <n v="98105"/>
    <x v="1"/>
    <x v="1777"/>
    <x v="2"/>
    <x v="7"/>
    <x v="1767"/>
    <n v="79.959999999999994"/>
    <n v="5"/>
    <n v="0.2"/>
    <n v="-17.989999999999998"/>
    <n v="337.83"/>
    <n v="399.79999999999995"/>
    <n v="79.959999999999994"/>
    <n v="319.83999999999997"/>
  </r>
  <r>
    <n v="6237"/>
    <s v="CA-2016-144400"/>
    <x v="1098"/>
    <x v="824"/>
    <x v="1"/>
    <s v="AC-10420"/>
    <s v="Alyssa Crouse"/>
    <x v="1"/>
    <s v="United States"/>
    <s v="Philadelphia"/>
    <x v="9"/>
    <n v="19120"/>
    <x v="3"/>
    <x v="244"/>
    <x v="1"/>
    <x v="12"/>
    <x v="245"/>
    <n v="57.58"/>
    <n v="3"/>
    <n v="0.2"/>
    <n v="21.59"/>
    <n v="116.602"/>
    <n v="172.74"/>
    <n v="34.548000000000002"/>
    <n v="138.19200000000001"/>
  </r>
  <r>
    <n v="6238"/>
    <s v="US-2016-155180"/>
    <x v="115"/>
    <x v="1184"/>
    <x v="1"/>
    <s v="TB-21280"/>
    <s v="Toby Braunhardt"/>
    <x v="0"/>
    <s v="United States"/>
    <s v="New York City"/>
    <x v="15"/>
    <n v="10009"/>
    <x v="3"/>
    <x v="1263"/>
    <x v="1"/>
    <x v="8"/>
    <x v="1247"/>
    <n v="26.34"/>
    <n v="4"/>
    <n v="0.2"/>
    <n v="9.2200000000000006"/>
    <n v="75.067999999999998"/>
    <n v="105.36"/>
    <n v="21.072000000000003"/>
    <n v="84.287999999999997"/>
  </r>
  <r>
    <n v="6239"/>
    <s v="CA-2015-134075"/>
    <x v="295"/>
    <x v="313"/>
    <x v="1"/>
    <s v="HA-14905"/>
    <s v="Helen Abelman"/>
    <x v="0"/>
    <s v="United States"/>
    <s v="San Jose"/>
    <x v="1"/>
    <n v="95123"/>
    <x v="1"/>
    <x v="1281"/>
    <x v="0"/>
    <x v="5"/>
    <x v="1266"/>
    <n v="166.5"/>
    <n v="3"/>
    <n v="0"/>
    <n v="21.65"/>
    <n v="477.85"/>
    <n v="499.5"/>
    <n v="0"/>
    <n v="499.5"/>
  </r>
  <r>
    <n v="6240"/>
    <s v="CA-2015-134075"/>
    <x v="295"/>
    <x v="313"/>
    <x v="1"/>
    <s v="HA-14905"/>
    <s v="Helen Abelman"/>
    <x v="0"/>
    <s v="United States"/>
    <s v="San Jose"/>
    <x v="1"/>
    <n v="95123"/>
    <x v="1"/>
    <x v="734"/>
    <x v="1"/>
    <x v="4"/>
    <x v="733"/>
    <n v="360.38"/>
    <n v="2"/>
    <n v="0"/>
    <n v="93.7"/>
    <n v="627.05999999999995"/>
    <n v="720.76"/>
    <n v="0"/>
    <n v="720.76"/>
  </r>
  <r>
    <n v="6241"/>
    <s v="US-2016-131912"/>
    <x v="517"/>
    <x v="97"/>
    <x v="0"/>
    <s v="LH-17155"/>
    <s v="Logan Haushalter"/>
    <x v="0"/>
    <s v="United States"/>
    <s v="Los Angeles"/>
    <x v="1"/>
    <n v="90008"/>
    <x v="1"/>
    <x v="908"/>
    <x v="1"/>
    <x v="8"/>
    <x v="900"/>
    <n v="11.74"/>
    <n v="1"/>
    <n v="0.2"/>
    <n v="3.82"/>
    <n v="5.5719999999999992"/>
    <n v="11.74"/>
    <n v="2.3480000000000003"/>
    <n v="9.3919999999999995"/>
  </r>
  <r>
    <n v="6242"/>
    <s v="CA-2017-141572"/>
    <x v="39"/>
    <x v="1135"/>
    <x v="0"/>
    <s v="LO-17170"/>
    <s v="Lori Olson"/>
    <x v="1"/>
    <s v="United States"/>
    <s v="Concord"/>
    <x v="38"/>
    <n v="3301"/>
    <x v="3"/>
    <x v="1435"/>
    <x v="0"/>
    <x v="5"/>
    <x v="1423"/>
    <n v="247.44"/>
    <n v="8"/>
    <n v="0"/>
    <n v="101.45"/>
    <n v="1878.07"/>
    <n v="1979.52"/>
    <n v="0"/>
    <n v="1979.52"/>
  </r>
  <r>
    <n v="6243"/>
    <s v="CA-2014-134621"/>
    <x v="1059"/>
    <x v="58"/>
    <x v="1"/>
    <s v="DP-13390"/>
    <s v="Dennis Pardue"/>
    <x v="2"/>
    <s v="United States"/>
    <s v="Columbia"/>
    <x v="18"/>
    <n v="38401"/>
    <x v="0"/>
    <x v="999"/>
    <x v="1"/>
    <x v="8"/>
    <x v="991"/>
    <n v="18.239999999999998"/>
    <n v="2"/>
    <n v="0.7"/>
    <n v="-14.59"/>
    <n v="25.533999999999999"/>
    <n v="36.479999999999997"/>
    <n v="25.535999999999998"/>
    <n v="10.943999999999999"/>
  </r>
  <r>
    <n v="6244"/>
    <s v="CA-2016-165561"/>
    <x v="390"/>
    <x v="940"/>
    <x v="1"/>
    <s v="CR-12580"/>
    <s v="Clay Rozendal"/>
    <x v="2"/>
    <s v="United States"/>
    <s v="Bellevue"/>
    <x v="4"/>
    <n v="98006"/>
    <x v="1"/>
    <x v="1566"/>
    <x v="1"/>
    <x v="14"/>
    <x v="1557"/>
    <n v="25.35"/>
    <n v="3"/>
    <n v="0"/>
    <n v="7.61"/>
    <n v="68.440000000000012"/>
    <n v="76.050000000000011"/>
    <n v="0"/>
    <n v="76.050000000000011"/>
  </r>
  <r>
    <n v="6245"/>
    <s v="CA-2015-112305"/>
    <x v="312"/>
    <x v="332"/>
    <x v="1"/>
    <s v="KB-16405"/>
    <s v="Katrina Bavinger"/>
    <x v="2"/>
    <s v="United States"/>
    <s v="Seattle"/>
    <x v="4"/>
    <n v="98105"/>
    <x v="1"/>
    <x v="1167"/>
    <x v="1"/>
    <x v="6"/>
    <x v="1154"/>
    <n v="119.04"/>
    <n v="6"/>
    <n v="0"/>
    <n v="30.95"/>
    <n v="683.29"/>
    <n v="714.24"/>
    <n v="0"/>
    <n v="714.24"/>
  </r>
  <r>
    <n v="6246"/>
    <s v="CA-2015-112305"/>
    <x v="312"/>
    <x v="332"/>
    <x v="1"/>
    <s v="KB-16405"/>
    <s v="Katrina Bavinger"/>
    <x v="2"/>
    <s v="United States"/>
    <s v="Seattle"/>
    <x v="4"/>
    <n v="98105"/>
    <x v="1"/>
    <x v="1256"/>
    <x v="0"/>
    <x v="5"/>
    <x v="1240"/>
    <n v="22.14"/>
    <n v="3"/>
    <n v="0"/>
    <n v="6.42"/>
    <n v="60"/>
    <n v="66.42"/>
    <n v="0"/>
    <n v="66.42"/>
  </r>
  <r>
    <n v="6247"/>
    <s v="CA-2015-112305"/>
    <x v="312"/>
    <x v="332"/>
    <x v="1"/>
    <s v="KB-16405"/>
    <s v="Katrina Bavinger"/>
    <x v="2"/>
    <s v="United States"/>
    <s v="Seattle"/>
    <x v="4"/>
    <n v="98105"/>
    <x v="1"/>
    <x v="1695"/>
    <x v="2"/>
    <x v="11"/>
    <x v="1683"/>
    <n v="13.98"/>
    <n v="2"/>
    <n v="0"/>
    <n v="6.01"/>
    <n v="21.950000000000003"/>
    <n v="27.96"/>
    <n v="0"/>
    <n v="27.96"/>
  </r>
  <r>
    <n v="6248"/>
    <s v="CA-2017-121580"/>
    <x v="148"/>
    <x v="150"/>
    <x v="1"/>
    <s v="ML-17410"/>
    <s v="Maris LaWare"/>
    <x v="0"/>
    <s v="United States"/>
    <s v="Columbus"/>
    <x v="14"/>
    <n v="47201"/>
    <x v="2"/>
    <x v="1311"/>
    <x v="1"/>
    <x v="8"/>
    <x v="1297"/>
    <n v="43.41"/>
    <n v="1"/>
    <n v="0"/>
    <n v="19.97"/>
    <n v="23.439999999999998"/>
    <n v="43.41"/>
    <n v="0"/>
    <n v="43.41"/>
  </r>
  <r>
    <n v="6249"/>
    <s v="CA-2017-121580"/>
    <x v="148"/>
    <x v="150"/>
    <x v="1"/>
    <s v="ML-17410"/>
    <s v="Maris LaWare"/>
    <x v="0"/>
    <s v="United States"/>
    <s v="Columbus"/>
    <x v="14"/>
    <n v="47201"/>
    <x v="2"/>
    <x v="1035"/>
    <x v="0"/>
    <x v="5"/>
    <x v="325"/>
    <n v="6.24"/>
    <n v="3"/>
    <n v="0"/>
    <n v="2.62"/>
    <n v="16.099999999999998"/>
    <n v="18.72"/>
    <n v="0"/>
    <n v="18.72"/>
  </r>
  <r>
    <n v="6250"/>
    <s v="CA-2017-121580"/>
    <x v="148"/>
    <x v="150"/>
    <x v="1"/>
    <s v="ML-17410"/>
    <s v="Maris LaWare"/>
    <x v="0"/>
    <s v="United States"/>
    <s v="Columbus"/>
    <x v="14"/>
    <n v="47201"/>
    <x v="2"/>
    <x v="1778"/>
    <x v="1"/>
    <x v="9"/>
    <x v="1768"/>
    <n v="465.16"/>
    <n v="2"/>
    <n v="0"/>
    <n v="120.94"/>
    <n v="809.38000000000011"/>
    <n v="930.32"/>
    <n v="0"/>
    <n v="930.32"/>
  </r>
  <r>
    <n v="6251"/>
    <s v="CA-2017-121580"/>
    <x v="148"/>
    <x v="150"/>
    <x v="1"/>
    <s v="ML-17410"/>
    <s v="Maris LaWare"/>
    <x v="0"/>
    <s v="United States"/>
    <s v="Columbus"/>
    <x v="14"/>
    <n v="47201"/>
    <x v="2"/>
    <x v="226"/>
    <x v="1"/>
    <x v="10"/>
    <x v="227"/>
    <n v="7.98"/>
    <n v="1"/>
    <n v="0"/>
    <n v="3.99"/>
    <n v="3.99"/>
    <n v="7.98"/>
    <n v="0"/>
    <n v="7.98"/>
  </r>
  <r>
    <n v="6252"/>
    <s v="CA-2014-101147"/>
    <x v="266"/>
    <x v="283"/>
    <x v="2"/>
    <s v="MC-17575"/>
    <s v="Matt Collins"/>
    <x v="0"/>
    <s v="United States"/>
    <s v="Chicago"/>
    <x v="10"/>
    <n v="60623"/>
    <x v="2"/>
    <x v="360"/>
    <x v="1"/>
    <x v="9"/>
    <x v="360"/>
    <n v="2.39"/>
    <n v="1"/>
    <n v="0.8"/>
    <n v="-6.34"/>
    <n v="6.8179999999999996"/>
    <n v="2.39"/>
    <n v="1.9120000000000001"/>
    <n v="0.47799999999999998"/>
  </r>
  <r>
    <n v="6253"/>
    <s v="CA-2014-165806"/>
    <x v="884"/>
    <x v="284"/>
    <x v="3"/>
    <s v="VM-21685"/>
    <s v="Valerie Mitchum"/>
    <x v="2"/>
    <s v="United States"/>
    <s v="Marietta"/>
    <x v="32"/>
    <n v="30062"/>
    <x v="0"/>
    <x v="490"/>
    <x v="1"/>
    <x v="10"/>
    <x v="490"/>
    <n v="58.32"/>
    <n v="9"/>
    <n v="0"/>
    <n v="27.99"/>
    <n v="496.89"/>
    <n v="524.88"/>
    <n v="0"/>
    <n v="524.88"/>
  </r>
  <r>
    <n v="6254"/>
    <s v="CA-2014-165806"/>
    <x v="884"/>
    <x v="284"/>
    <x v="3"/>
    <s v="VM-21685"/>
    <s v="Valerie Mitchum"/>
    <x v="2"/>
    <s v="United States"/>
    <s v="Marietta"/>
    <x v="32"/>
    <n v="30062"/>
    <x v="0"/>
    <x v="1086"/>
    <x v="2"/>
    <x v="7"/>
    <x v="1076"/>
    <n v="200.97"/>
    <n v="3"/>
    <n v="0"/>
    <n v="50.24"/>
    <n v="552.66999999999996"/>
    <n v="602.91"/>
    <n v="0"/>
    <n v="602.91"/>
  </r>
  <r>
    <n v="6255"/>
    <s v="CA-2015-151624"/>
    <x v="1014"/>
    <x v="240"/>
    <x v="1"/>
    <s v="VW-21775"/>
    <s v="Victoria Wilson"/>
    <x v="1"/>
    <s v="United States"/>
    <s v="Montgomery"/>
    <x v="19"/>
    <n v="36116"/>
    <x v="0"/>
    <x v="1565"/>
    <x v="0"/>
    <x v="5"/>
    <x v="1556"/>
    <n v="21.36"/>
    <n v="8"/>
    <n v="0"/>
    <n v="8.1199999999999992"/>
    <n v="162.76"/>
    <n v="170.88"/>
    <n v="0"/>
    <n v="170.88"/>
  </r>
  <r>
    <n v="6256"/>
    <s v="CA-2017-139444"/>
    <x v="428"/>
    <x v="17"/>
    <x v="1"/>
    <s v="GK-14620"/>
    <s v="Grace Kelly"/>
    <x v="1"/>
    <s v="United States"/>
    <s v="Plano"/>
    <x v="5"/>
    <n v="75023"/>
    <x v="2"/>
    <x v="85"/>
    <x v="1"/>
    <x v="2"/>
    <x v="85"/>
    <n v="9.86"/>
    <n v="4"/>
    <n v="0.2"/>
    <n v="3.45"/>
    <n v="28.102"/>
    <n v="39.44"/>
    <n v="7.8879999999999999"/>
    <n v="31.552"/>
  </r>
  <r>
    <n v="6257"/>
    <s v="CA-2015-133977"/>
    <x v="684"/>
    <x v="37"/>
    <x v="0"/>
    <s v="AT-10435"/>
    <s v="Alyssa Tate"/>
    <x v="2"/>
    <s v="United States"/>
    <s v="Tamarac"/>
    <x v="2"/>
    <n v="33319"/>
    <x v="0"/>
    <x v="1426"/>
    <x v="1"/>
    <x v="8"/>
    <x v="1414"/>
    <n v="3.44"/>
    <n v="1"/>
    <n v="0.7"/>
    <n v="-2.5299999999999998"/>
    <n v="3.5619999999999998"/>
    <n v="3.44"/>
    <n v="2.4079999999999999"/>
    <n v="1.032"/>
  </r>
  <r>
    <n v="6258"/>
    <s v="CA-2017-141425"/>
    <x v="808"/>
    <x v="373"/>
    <x v="0"/>
    <s v="AR-10825"/>
    <s v="Anthony Rawles"/>
    <x v="1"/>
    <s v="United States"/>
    <s v="Columbus"/>
    <x v="24"/>
    <n v="43229"/>
    <x v="3"/>
    <x v="262"/>
    <x v="1"/>
    <x v="14"/>
    <x v="262"/>
    <n v="384.59"/>
    <n v="2"/>
    <n v="0.2"/>
    <n v="-81.73"/>
    <n v="697.07399999999996"/>
    <n v="769.18"/>
    <n v="153.83600000000001"/>
    <n v="615.34399999999994"/>
  </r>
  <r>
    <n v="6259"/>
    <s v="CA-2015-133536"/>
    <x v="262"/>
    <x v="803"/>
    <x v="0"/>
    <s v="JH-15820"/>
    <s v="John Huston"/>
    <x v="0"/>
    <s v="United States"/>
    <s v="New York City"/>
    <x v="15"/>
    <n v="10009"/>
    <x v="3"/>
    <x v="661"/>
    <x v="1"/>
    <x v="12"/>
    <x v="661"/>
    <n v="22.92"/>
    <n v="3"/>
    <n v="0"/>
    <n v="11.23"/>
    <n v="57.53"/>
    <n v="68.760000000000005"/>
    <n v="0"/>
    <n v="68.760000000000005"/>
  </r>
  <r>
    <n v="6260"/>
    <s v="CA-2015-150441"/>
    <x v="863"/>
    <x v="1087"/>
    <x v="0"/>
    <s v="RA-19285"/>
    <s v="Ralph Arnett"/>
    <x v="0"/>
    <s v="United States"/>
    <s v="Richmond"/>
    <x v="14"/>
    <n v="47374"/>
    <x v="2"/>
    <x v="798"/>
    <x v="1"/>
    <x v="8"/>
    <x v="796"/>
    <n v="11.36"/>
    <n v="4"/>
    <n v="0"/>
    <n v="5.57"/>
    <n v="39.869999999999997"/>
    <n v="45.44"/>
    <n v="0"/>
    <n v="45.44"/>
  </r>
  <r>
    <n v="6261"/>
    <s v="CA-2015-162607"/>
    <x v="793"/>
    <x v="1185"/>
    <x v="1"/>
    <s v="RO-19780"/>
    <s v="Rose O'Brian"/>
    <x v="0"/>
    <s v="United States"/>
    <s v="Seattle"/>
    <x v="4"/>
    <n v="98115"/>
    <x v="1"/>
    <x v="525"/>
    <x v="1"/>
    <x v="8"/>
    <x v="525"/>
    <n v="14.59"/>
    <n v="3"/>
    <n v="0.2"/>
    <n v="4.92"/>
    <n v="30.095999999999997"/>
    <n v="43.769999999999996"/>
    <n v="8.7539999999999996"/>
    <n v="35.015999999999998"/>
  </r>
  <r>
    <n v="6262"/>
    <s v="CA-2017-103506"/>
    <x v="283"/>
    <x v="1186"/>
    <x v="1"/>
    <s v="LR-17035"/>
    <s v="Lisa Ryan"/>
    <x v="1"/>
    <s v="United States"/>
    <s v="Long Beach"/>
    <x v="15"/>
    <n v="11561"/>
    <x v="3"/>
    <x v="322"/>
    <x v="1"/>
    <x v="2"/>
    <x v="322"/>
    <n v="41.4"/>
    <n v="4"/>
    <n v="0"/>
    <n v="19.87"/>
    <n v="145.72999999999999"/>
    <n v="165.6"/>
    <n v="0"/>
    <n v="165.6"/>
  </r>
  <r>
    <n v="6263"/>
    <s v="CA-2016-132479"/>
    <x v="446"/>
    <x v="750"/>
    <x v="2"/>
    <s v="MK-17905"/>
    <s v="Michael Kennedy"/>
    <x v="1"/>
    <s v="United States"/>
    <s v="Rockford"/>
    <x v="10"/>
    <n v="61107"/>
    <x v="2"/>
    <x v="382"/>
    <x v="1"/>
    <x v="8"/>
    <x v="383"/>
    <n v="442.37"/>
    <n v="7"/>
    <n v="0.8"/>
    <n v="-729.91"/>
    <n v="1349.2279999999996"/>
    <n v="3096.59"/>
    <n v="2477.2720000000004"/>
    <n v="619.31799999999976"/>
  </r>
  <r>
    <n v="6264"/>
    <s v="CA-2017-160724"/>
    <x v="1024"/>
    <x v="1187"/>
    <x v="1"/>
    <s v="YS-21880"/>
    <s v="Yana Sorensen"/>
    <x v="1"/>
    <s v="United States"/>
    <s v="Columbus"/>
    <x v="32"/>
    <n v="31907"/>
    <x v="0"/>
    <x v="1023"/>
    <x v="1"/>
    <x v="8"/>
    <x v="1014"/>
    <n v="34.5"/>
    <n v="3"/>
    <n v="0"/>
    <n v="15.53"/>
    <n v="87.97"/>
    <n v="103.5"/>
    <n v="0"/>
    <n v="103.5"/>
  </r>
  <r>
    <n v="6265"/>
    <s v="US-2016-115952"/>
    <x v="1099"/>
    <x v="358"/>
    <x v="3"/>
    <s v="JH-15910"/>
    <s v="Jonathan Howell"/>
    <x v="0"/>
    <s v="United States"/>
    <s v="Tulsa"/>
    <x v="26"/>
    <n v="74133"/>
    <x v="2"/>
    <x v="68"/>
    <x v="1"/>
    <x v="8"/>
    <x v="68"/>
    <n v="28.85"/>
    <n v="5"/>
    <n v="0"/>
    <n v="14.43"/>
    <n v="129.82"/>
    <n v="144.25"/>
    <n v="0"/>
    <n v="144.25"/>
  </r>
  <r>
    <n v="6266"/>
    <s v="CA-2014-146731"/>
    <x v="935"/>
    <x v="821"/>
    <x v="1"/>
    <s v="AT-10735"/>
    <s v="Annie Thurman"/>
    <x v="0"/>
    <s v="United States"/>
    <s v="Nashville"/>
    <x v="18"/>
    <n v="37211"/>
    <x v="0"/>
    <x v="834"/>
    <x v="1"/>
    <x v="10"/>
    <x v="829"/>
    <n v="3.49"/>
    <n v="2"/>
    <n v="0.2"/>
    <n v="1.18"/>
    <n v="4.4040000000000008"/>
    <n v="6.98"/>
    <n v="1.3960000000000001"/>
    <n v="5.5840000000000005"/>
  </r>
  <r>
    <n v="6267"/>
    <s v="CA-2014-146731"/>
    <x v="935"/>
    <x v="821"/>
    <x v="1"/>
    <s v="AT-10735"/>
    <s v="Annie Thurman"/>
    <x v="0"/>
    <s v="United States"/>
    <s v="Nashville"/>
    <x v="18"/>
    <n v="37211"/>
    <x v="0"/>
    <x v="681"/>
    <x v="1"/>
    <x v="10"/>
    <x v="681"/>
    <n v="143.86000000000001"/>
    <n v="9"/>
    <n v="0.2"/>
    <n v="48.55"/>
    <n v="987.24200000000019"/>
    <n v="1294.7400000000002"/>
    <n v="258.94800000000004"/>
    <n v="1035.7920000000001"/>
  </r>
  <r>
    <n v="6268"/>
    <s v="CA-2015-115392"/>
    <x v="486"/>
    <x v="1100"/>
    <x v="0"/>
    <s v="RM-19675"/>
    <s v="Robert Marley"/>
    <x v="2"/>
    <s v="United States"/>
    <s v="Cambridge"/>
    <x v="31"/>
    <n v="2138"/>
    <x v="3"/>
    <x v="495"/>
    <x v="2"/>
    <x v="7"/>
    <x v="495"/>
    <n v="311.98"/>
    <n v="2"/>
    <n v="0"/>
    <n v="93.59"/>
    <n v="530.37"/>
    <n v="623.96"/>
    <n v="0"/>
    <n v="623.96"/>
  </r>
  <r>
    <n v="6269"/>
    <s v="CA-2015-115392"/>
    <x v="486"/>
    <x v="1100"/>
    <x v="0"/>
    <s v="RM-19675"/>
    <s v="Robert Marley"/>
    <x v="2"/>
    <s v="United States"/>
    <s v="Cambridge"/>
    <x v="31"/>
    <n v="2138"/>
    <x v="3"/>
    <x v="1366"/>
    <x v="1"/>
    <x v="8"/>
    <x v="307"/>
    <n v="22.45"/>
    <n v="5"/>
    <n v="0"/>
    <n v="10.33"/>
    <n v="101.92"/>
    <n v="112.25"/>
    <n v="0"/>
    <n v="112.25"/>
  </r>
  <r>
    <n v="6270"/>
    <s v="CA-2017-102379"/>
    <x v="574"/>
    <x v="792"/>
    <x v="1"/>
    <s v="BB-11545"/>
    <s v="Brenda Bowman"/>
    <x v="1"/>
    <s v="United States"/>
    <s v="Oakland"/>
    <x v="1"/>
    <n v="94601"/>
    <x v="1"/>
    <x v="140"/>
    <x v="2"/>
    <x v="7"/>
    <x v="141"/>
    <n v="39.99"/>
    <n v="1"/>
    <n v="0.2"/>
    <n v="-8"/>
    <n v="39.992000000000004"/>
    <n v="39.99"/>
    <n v="7.9980000000000011"/>
    <n v="31.992000000000001"/>
  </r>
  <r>
    <n v="6271"/>
    <s v="CA-2017-102379"/>
    <x v="574"/>
    <x v="792"/>
    <x v="1"/>
    <s v="BB-11545"/>
    <s v="Brenda Bowman"/>
    <x v="1"/>
    <s v="United States"/>
    <s v="Oakland"/>
    <x v="1"/>
    <n v="94601"/>
    <x v="1"/>
    <x v="1578"/>
    <x v="0"/>
    <x v="1"/>
    <x v="1569"/>
    <n v="1159.06"/>
    <n v="9"/>
    <n v="0.2"/>
    <n v="43.46"/>
    <n v="8301.7720000000008"/>
    <n v="10431.539999999999"/>
    <n v="2086.308"/>
    <n v="8345.232"/>
  </r>
  <r>
    <n v="6272"/>
    <s v="CA-2017-102379"/>
    <x v="574"/>
    <x v="792"/>
    <x v="1"/>
    <s v="BB-11545"/>
    <s v="Brenda Bowman"/>
    <x v="1"/>
    <s v="United States"/>
    <s v="Oakland"/>
    <x v="1"/>
    <n v="94601"/>
    <x v="1"/>
    <x v="915"/>
    <x v="1"/>
    <x v="6"/>
    <x v="907"/>
    <n v="179.9"/>
    <n v="5"/>
    <n v="0"/>
    <n v="44.98"/>
    <n v="854.52"/>
    <n v="899.5"/>
    <n v="0"/>
    <n v="899.5"/>
  </r>
  <r>
    <n v="6273"/>
    <s v="CA-2017-149706"/>
    <x v="157"/>
    <x v="169"/>
    <x v="2"/>
    <s v="AS-10285"/>
    <s v="Alejandro Savely"/>
    <x v="1"/>
    <s v="United States"/>
    <s v="Palatine"/>
    <x v="10"/>
    <n v="60067"/>
    <x v="2"/>
    <x v="1196"/>
    <x v="2"/>
    <x v="11"/>
    <x v="1181"/>
    <n v="116.31"/>
    <n v="7"/>
    <n v="0.2"/>
    <n v="23.26"/>
    <n v="628.07600000000002"/>
    <n v="814.17000000000007"/>
    <n v="162.83400000000003"/>
    <n v="651.33600000000001"/>
  </r>
  <r>
    <n v="6274"/>
    <s v="US-2016-139087"/>
    <x v="19"/>
    <x v="18"/>
    <x v="0"/>
    <s v="DK-13375"/>
    <s v="Dennis Kane"/>
    <x v="0"/>
    <s v="United States"/>
    <s v="Seattle"/>
    <x v="4"/>
    <n v="98105"/>
    <x v="1"/>
    <x v="1379"/>
    <x v="0"/>
    <x v="5"/>
    <x v="1364"/>
    <n v="12.42"/>
    <n v="3"/>
    <n v="0"/>
    <n v="4.47"/>
    <n v="32.79"/>
    <n v="37.26"/>
    <n v="0"/>
    <n v="37.26"/>
  </r>
  <r>
    <n v="6275"/>
    <s v="US-2016-139087"/>
    <x v="19"/>
    <x v="18"/>
    <x v="0"/>
    <s v="DK-13375"/>
    <s v="Dennis Kane"/>
    <x v="0"/>
    <s v="United States"/>
    <s v="Seattle"/>
    <x v="4"/>
    <n v="98105"/>
    <x v="1"/>
    <x v="1779"/>
    <x v="2"/>
    <x v="11"/>
    <x v="1769"/>
    <n v="428.4"/>
    <n v="3"/>
    <n v="0"/>
    <n v="89.96"/>
    <n v="1195.2399999999998"/>
    <n v="1285.1999999999998"/>
    <n v="0"/>
    <n v="1285.1999999999998"/>
  </r>
  <r>
    <n v="6276"/>
    <s v="US-2016-139087"/>
    <x v="19"/>
    <x v="18"/>
    <x v="0"/>
    <s v="DK-13375"/>
    <s v="Dennis Kane"/>
    <x v="0"/>
    <s v="United States"/>
    <s v="Seattle"/>
    <x v="4"/>
    <n v="98105"/>
    <x v="1"/>
    <x v="1592"/>
    <x v="0"/>
    <x v="5"/>
    <x v="1584"/>
    <n v="24.75"/>
    <n v="5"/>
    <n v="0"/>
    <n v="10.89"/>
    <n v="112.86"/>
    <n v="123.75"/>
    <n v="0"/>
    <n v="123.75"/>
  </r>
  <r>
    <n v="6277"/>
    <s v="US-2016-139087"/>
    <x v="19"/>
    <x v="18"/>
    <x v="0"/>
    <s v="DK-13375"/>
    <s v="Dennis Kane"/>
    <x v="0"/>
    <s v="United States"/>
    <s v="Seattle"/>
    <x v="4"/>
    <n v="98105"/>
    <x v="1"/>
    <x v="300"/>
    <x v="1"/>
    <x v="2"/>
    <x v="300"/>
    <n v="87.71"/>
    <n v="7"/>
    <n v="0"/>
    <n v="41.22"/>
    <n v="572.74999999999989"/>
    <n v="613.96999999999991"/>
    <n v="0"/>
    <n v="613.96999999999991"/>
  </r>
  <r>
    <n v="6278"/>
    <s v="US-2016-139087"/>
    <x v="19"/>
    <x v="18"/>
    <x v="0"/>
    <s v="DK-13375"/>
    <s v="Dennis Kane"/>
    <x v="0"/>
    <s v="United States"/>
    <s v="Seattle"/>
    <x v="4"/>
    <n v="98105"/>
    <x v="1"/>
    <x v="54"/>
    <x v="1"/>
    <x v="4"/>
    <x v="54"/>
    <n v="69.52"/>
    <n v="2"/>
    <n v="0"/>
    <n v="17.38"/>
    <n v="121.66"/>
    <n v="139.04"/>
    <n v="0"/>
    <n v="139.04"/>
  </r>
  <r>
    <n v="6279"/>
    <s v="US-2016-139087"/>
    <x v="19"/>
    <x v="18"/>
    <x v="0"/>
    <s v="DK-13375"/>
    <s v="Dennis Kane"/>
    <x v="0"/>
    <s v="United States"/>
    <s v="Seattle"/>
    <x v="4"/>
    <n v="98105"/>
    <x v="1"/>
    <x v="780"/>
    <x v="2"/>
    <x v="7"/>
    <x v="779"/>
    <n v="20.78"/>
    <n v="2"/>
    <n v="0.2"/>
    <n v="-4.68"/>
    <n v="37.928000000000004"/>
    <n v="41.56"/>
    <n v="8.3120000000000012"/>
    <n v="33.248000000000005"/>
  </r>
  <r>
    <n v="6280"/>
    <s v="US-2016-139087"/>
    <x v="19"/>
    <x v="18"/>
    <x v="0"/>
    <s v="DK-13375"/>
    <s v="Dennis Kane"/>
    <x v="0"/>
    <s v="United States"/>
    <s v="Seattle"/>
    <x v="4"/>
    <n v="98105"/>
    <x v="1"/>
    <x v="961"/>
    <x v="1"/>
    <x v="8"/>
    <x v="954"/>
    <n v="12.82"/>
    <n v="3"/>
    <n v="0.2"/>
    <n v="4.17"/>
    <n v="26.597999999999999"/>
    <n v="38.46"/>
    <n v="7.6920000000000002"/>
    <n v="30.768000000000001"/>
  </r>
  <r>
    <n v="6281"/>
    <s v="CA-2017-152226"/>
    <x v="605"/>
    <x v="1188"/>
    <x v="1"/>
    <s v="JH-15910"/>
    <s v="Jonathan Howell"/>
    <x v="0"/>
    <s v="United States"/>
    <s v="Cincinnati"/>
    <x v="24"/>
    <n v="45231"/>
    <x v="3"/>
    <x v="1139"/>
    <x v="1"/>
    <x v="2"/>
    <x v="1127"/>
    <n v="5.9"/>
    <n v="2"/>
    <n v="0.2"/>
    <n v="1.99"/>
    <n v="7.4500000000000011"/>
    <n v="11.8"/>
    <n v="2.3600000000000003"/>
    <n v="9.4400000000000013"/>
  </r>
  <r>
    <n v="6282"/>
    <s v="CA-2015-116484"/>
    <x v="312"/>
    <x v="6"/>
    <x v="1"/>
    <s v="JK-15205"/>
    <s v="Jamie Kunitz"/>
    <x v="0"/>
    <s v="United States"/>
    <s v="Marion"/>
    <x v="24"/>
    <n v="43302"/>
    <x v="3"/>
    <x v="1780"/>
    <x v="0"/>
    <x v="5"/>
    <x v="1770"/>
    <n v="63.82"/>
    <n v="2"/>
    <n v="0.2"/>
    <n v="9.57"/>
    <n v="92.542000000000002"/>
    <n v="127.64"/>
    <n v="25.528000000000002"/>
    <n v="102.11199999999999"/>
  </r>
  <r>
    <n v="6283"/>
    <s v="CA-2015-116484"/>
    <x v="312"/>
    <x v="6"/>
    <x v="1"/>
    <s v="JK-15205"/>
    <s v="Jamie Kunitz"/>
    <x v="0"/>
    <s v="United States"/>
    <s v="Marion"/>
    <x v="24"/>
    <n v="43302"/>
    <x v="3"/>
    <x v="1755"/>
    <x v="1"/>
    <x v="4"/>
    <x v="1745"/>
    <n v="141.55000000000001"/>
    <n v="3"/>
    <n v="0.2"/>
    <n v="-26.54"/>
    <n v="366.26000000000005"/>
    <n v="424.65000000000003"/>
    <n v="84.93"/>
    <n v="339.72"/>
  </r>
  <r>
    <n v="6284"/>
    <s v="CA-2016-100944"/>
    <x v="446"/>
    <x v="961"/>
    <x v="1"/>
    <s v="EH-13765"/>
    <s v="Edward Hooks"/>
    <x v="1"/>
    <s v="United States"/>
    <s v="Los Angeles"/>
    <x v="1"/>
    <n v="90049"/>
    <x v="1"/>
    <x v="1697"/>
    <x v="1"/>
    <x v="12"/>
    <x v="1685"/>
    <n v="304.89999999999998"/>
    <n v="5"/>
    <n v="0"/>
    <n v="143.30000000000001"/>
    <n v="1381.2"/>
    <n v="1524.5"/>
    <n v="0"/>
    <n v="1524.5"/>
  </r>
  <r>
    <n v="6285"/>
    <s v="CA-2016-100944"/>
    <x v="446"/>
    <x v="961"/>
    <x v="1"/>
    <s v="EH-13765"/>
    <s v="Edward Hooks"/>
    <x v="1"/>
    <s v="United States"/>
    <s v="Los Angeles"/>
    <x v="1"/>
    <n v="90049"/>
    <x v="1"/>
    <x v="1153"/>
    <x v="0"/>
    <x v="1"/>
    <x v="1141"/>
    <n v="563.24"/>
    <n v="5"/>
    <n v="0.2"/>
    <n v="56.32"/>
    <n v="2196.64"/>
    <n v="2816.2"/>
    <n v="563.24"/>
    <n v="2252.96"/>
  </r>
  <r>
    <n v="6286"/>
    <s v="CA-2016-125080"/>
    <x v="147"/>
    <x v="936"/>
    <x v="1"/>
    <s v="VW-21775"/>
    <s v="Victoria Wilson"/>
    <x v="1"/>
    <s v="United States"/>
    <s v="Lakewood"/>
    <x v="24"/>
    <n v="44107"/>
    <x v="3"/>
    <x v="1258"/>
    <x v="0"/>
    <x v="3"/>
    <x v="1242"/>
    <n v="661.18"/>
    <n v="2"/>
    <n v="0.4"/>
    <n v="-231.41"/>
    <n v="1024.826"/>
    <n v="1322.36"/>
    <n v="528.94399999999996"/>
    <n v="793.41599999999994"/>
  </r>
  <r>
    <n v="6287"/>
    <s v="CA-2016-121020"/>
    <x v="1057"/>
    <x v="894"/>
    <x v="1"/>
    <s v="CG-12040"/>
    <s v="Catherine Glotzbach"/>
    <x v="2"/>
    <s v="United States"/>
    <s v="Lebanon"/>
    <x v="18"/>
    <n v="37087"/>
    <x v="0"/>
    <x v="835"/>
    <x v="2"/>
    <x v="7"/>
    <x v="830"/>
    <n v="239.98"/>
    <n v="3"/>
    <n v="0.2"/>
    <n v="18"/>
    <n v="557.952"/>
    <n v="719.93999999999994"/>
    <n v="143.988"/>
    <n v="575.952"/>
  </r>
  <r>
    <n v="6288"/>
    <s v="CA-2014-100090"/>
    <x v="1001"/>
    <x v="984"/>
    <x v="1"/>
    <s v="EB-13705"/>
    <s v="Ed Braxton"/>
    <x v="1"/>
    <s v="United States"/>
    <s v="San Francisco"/>
    <x v="1"/>
    <n v="94122"/>
    <x v="1"/>
    <x v="1021"/>
    <x v="0"/>
    <x v="3"/>
    <x v="1012"/>
    <n v="502.49"/>
    <n v="3"/>
    <n v="0.2"/>
    <n v="-87.94"/>
    <n v="1293.9160000000002"/>
    <n v="1507.47"/>
    <n v="301.49400000000003"/>
    <n v="1205.9760000000001"/>
  </r>
  <r>
    <n v="6289"/>
    <s v="CA-2014-100090"/>
    <x v="1001"/>
    <x v="984"/>
    <x v="1"/>
    <s v="EB-13705"/>
    <s v="Ed Braxton"/>
    <x v="1"/>
    <s v="United States"/>
    <s v="San Francisco"/>
    <x v="1"/>
    <n v="94122"/>
    <x v="1"/>
    <x v="800"/>
    <x v="1"/>
    <x v="8"/>
    <x v="798"/>
    <n v="196.7"/>
    <n v="6"/>
    <n v="0.2"/>
    <n v="68.849999999999994"/>
    <n v="875.30999999999983"/>
    <n v="1180.1999999999998"/>
    <n v="236.03999999999996"/>
    <n v="944.15999999999985"/>
  </r>
  <r>
    <n v="6290"/>
    <s v="US-2015-139675"/>
    <x v="649"/>
    <x v="567"/>
    <x v="0"/>
    <s v="NF-18595"/>
    <s v="Nicole Fjeld"/>
    <x v="2"/>
    <s v="United States"/>
    <s v="Chico"/>
    <x v="1"/>
    <n v="95928"/>
    <x v="1"/>
    <x v="120"/>
    <x v="0"/>
    <x v="1"/>
    <x v="120"/>
    <n v="915.14"/>
    <n v="4"/>
    <n v="0.2"/>
    <n v="102.95"/>
    <n v="2825.498"/>
    <n v="3660.56"/>
    <n v="732.11200000000008"/>
    <n v="2928.4479999999999"/>
  </r>
  <r>
    <n v="6291"/>
    <s v="US-2015-139675"/>
    <x v="649"/>
    <x v="567"/>
    <x v="0"/>
    <s v="NF-18595"/>
    <s v="Nicole Fjeld"/>
    <x v="2"/>
    <s v="United States"/>
    <s v="Chico"/>
    <x v="1"/>
    <n v="95928"/>
    <x v="1"/>
    <x v="514"/>
    <x v="0"/>
    <x v="5"/>
    <x v="514"/>
    <n v="327.76"/>
    <n v="8"/>
    <n v="0"/>
    <n v="91.77"/>
    <n v="2530.31"/>
    <n v="2622.08"/>
    <n v="0"/>
    <n v="2622.08"/>
  </r>
  <r>
    <n v="6292"/>
    <s v="CA-2017-143756"/>
    <x v="574"/>
    <x v="241"/>
    <x v="2"/>
    <s v="ME-17725"/>
    <s v="Max Engle"/>
    <x v="0"/>
    <s v="United States"/>
    <s v="Salem"/>
    <x v="17"/>
    <n v="24153"/>
    <x v="0"/>
    <x v="1131"/>
    <x v="0"/>
    <x v="1"/>
    <x v="1119"/>
    <n v="701.96"/>
    <n v="2"/>
    <n v="0"/>
    <n v="168.47"/>
    <n v="1235.45"/>
    <n v="1403.92"/>
    <n v="0"/>
    <n v="1403.92"/>
  </r>
  <r>
    <n v="6293"/>
    <s v="CA-2015-151253"/>
    <x v="1100"/>
    <x v="1189"/>
    <x v="1"/>
    <s v="AZ-10750"/>
    <s v="Annie Zypern"/>
    <x v="0"/>
    <s v="United States"/>
    <s v="Los Angeles"/>
    <x v="1"/>
    <n v="90008"/>
    <x v="1"/>
    <x v="687"/>
    <x v="2"/>
    <x v="7"/>
    <x v="687"/>
    <n v="88.78"/>
    <n v="3"/>
    <n v="0.2"/>
    <n v="7.77"/>
    <n v="205.30200000000002"/>
    <n v="266.34000000000003"/>
    <n v="53.268000000000008"/>
    <n v="213.07200000000003"/>
  </r>
  <r>
    <n v="6294"/>
    <s v="CA-2015-151253"/>
    <x v="1100"/>
    <x v="1189"/>
    <x v="1"/>
    <s v="AZ-10750"/>
    <s v="Annie Zypern"/>
    <x v="0"/>
    <s v="United States"/>
    <s v="Los Angeles"/>
    <x v="1"/>
    <n v="90008"/>
    <x v="1"/>
    <x v="1394"/>
    <x v="1"/>
    <x v="6"/>
    <x v="1380"/>
    <n v="64.14"/>
    <n v="3"/>
    <n v="0"/>
    <n v="16.68"/>
    <n v="175.74"/>
    <n v="192.42000000000002"/>
    <n v="0"/>
    <n v="192.42000000000002"/>
  </r>
  <r>
    <n v="6295"/>
    <s v="CA-2014-141152"/>
    <x v="1101"/>
    <x v="76"/>
    <x v="2"/>
    <s v="RF-19345"/>
    <s v="Randy Ferguson"/>
    <x v="1"/>
    <s v="United States"/>
    <s v="New York City"/>
    <x v="15"/>
    <n v="10024"/>
    <x v="3"/>
    <x v="735"/>
    <x v="1"/>
    <x v="8"/>
    <x v="734"/>
    <n v="33.549999999999997"/>
    <n v="1"/>
    <n v="0.2"/>
    <n v="12.58"/>
    <n v="14.259999999999996"/>
    <n v="33.549999999999997"/>
    <n v="6.71"/>
    <n v="26.839999999999996"/>
  </r>
  <r>
    <n v="6296"/>
    <s v="CA-2014-141313"/>
    <x v="129"/>
    <x v="916"/>
    <x v="1"/>
    <s v="AJ-10780"/>
    <s v="Anthony Jacobs"/>
    <x v="1"/>
    <s v="United States"/>
    <s v="Beverly"/>
    <x v="31"/>
    <n v="1915"/>
    <x v="3"/>
    <x v="1364"/>
    <x v="1"/>
    <x v="9"/>
    <x v="1350"/>
    <n v="1737.18"/>
    <n v="6"/>
    <n v="0"/>
    <n v="503.78"/>
    <n v="9919.2999999999993"/>
    <n v="10423.08"/>
    <n v="0"/>
    <n v="10423.08"/>
  </r>
  <r>
    <n v="6297"/>
    <s v="CA-2014-141313"/>
    <x v="129"/>
    <x v="916"/>
    <x v="1"/>
    <s v="AJ-10780"/>
    <s v="Anthony Jacobs"/>
    <x v="1"/>
    <s v="United States"/>
    <s v="Beverly"/>
    <x v="31"/>
    <n v="1915"/>
    <x v="3"/>
    <x v="426"/>
    <x v="1"/>
    <x v="4"/>
    <x v="426"/>
    <n v="704.25"/>
    <n v="5"/>
    <n v="0"/>
    <n v="84.51"/>
    <n v="3436.74"/>
    <n v="3521.25"/>
    <n v="0"/>
    <n v="3521.25"/>
  </r>
  <r>
    <n v="6298"/>
    <s v="CA-2014-141313"/>
    <x v="129"/>
    <x v="916"/>
    <x v="1"/>
    <s v="AJ-10780"/>
    <s v="Anthony Jacobs"/>
    <x v="1"/>
    <s v="United States"/>
    <s v="Beverly"/>
    <x v="31"/>
    <n v="1915"/>
    <x v="3"/>
    <x v="1733"/>
    <x v="1"/>
    <x v="10"/>
    <x v="1721"/>
    <n v="141.76"/>
    <n v="4"/>
    <n v="0"/>
    <n v="66.63"/>
    <n v="500.40999999999997"/>
    <n v="567.04"/>
    <n v="0"/>
    <n v="567.04"/>
  </r>
  <r>
    <n v="6299"/>
    <s v="CA-2014-169852"/>
    <x v="618"/>
    <x v="1190"/>
    <x v="1"/>
    <s v="SF-20965"/>
    <s v="Sylvia Foulston"/>
    <x v="1"/>
    <s v="United States"/>
    <s v="San Diego"/>
    <x v="1"/>
    <n v="92024"/>
    <x v="1"/>
    <x v="58"/>
    <x v="1"/>
    <x v="8"/>
    <x v="58"/>
    <n v="36.36"/>
    <n v="3"/>
    <n v="0.2"/>
    <n v="12.27"/>
    <n v="74.994"/>
    <n v="109.08"/>
    <n v="21.816000000000003"/>
    <n v="87.263999999999996"/>
  </r>
  <r>
    <n v="6300"/>
    <s v="CA-2017-107314"/>
    <x v="329"/>
    <x v="108"/>
    <x v="2"/>
    <s v="MZ-17335"/>
    <s v="Maria Zettner"/>
    <x v="2"/>
    <s v="United States"/>
    <s v="San Francisco"/>
    <x v="1"/>
    <n v="94109"/>
    <x v="1"/>
    <x v="1781"/>
    <x v="0"/>
    <x v="5"/>
    <x v="1771"/>
    <n v="25.83"/>
    <n v="3"/>
    <n v="0"/>
    <n v="9.56"/>
    <n v="67.929999999999993"/>
    <n v="77.489999999999995"/>
    <n v="0"/>
    <n v="77.489999999999995"/>
  </r>
  <r>
    <n v="6301"/>
    <s v="US-2014-161305"/>
    <x v="571"/>
    <x v="979"/>
    <x v="1"/>
    <s v="SB-20170"/>
    <s v="Sarah Bern"/>
    <x v="0"/>
    <s v="United States"/>
    <s v="Chicago"/>
    <x v="10"/>
    <n v="60623"/>
    <x v="2"/>
    <x v="102"/>
    <x v="1"/>
    <x v="8"/>
    <x v="102"/>
    <n v="24.59"/>
    <n v="3"/>
    <n v="0.8"/>
    <n v="-38.11"/>
    <n v="52.863999999999997"/>
    <n v="73.77"/>
    <n v="59.015999999999998"/>
    <n v="14.753999999999998"/>
  </r>
  <r>
    <n v="6302"/>
    <s v="US-2014-161305"/>
    <x v="571"/>
    <x v="979"/>
    <x v="1"/>
    <s v="SB-20170"/>
    <s v="Sarah Bern"/>
    <x v="0"/>
    <s v="United States"/>
    <s v="Chicago"/>
    <x v="10"/>
    <n v="60623"/>
    <x v="2"/>
    <x v="755"/>
    <x v="1"/>
    <x v="12"/>
    <x v="753"/>
    <n v="13.98"/>
    <n v="2"/>
    <n v="0.2"/>
    <n v="4.72"/>
    <n v="17.648000000000003"/>
    <n v="27.96"/>
    <n v="5.5920000000000005"/>
    <n v="22.368000000000002"/>
  </r>
  <r>
    <n v="6303"/>
    <s v="CA-2017-166919"/>
    <x v="51"/>
    <x v="207"/>
    <x v="1"/>
    <s v="AH-10210"/>
    <s v="Alan Hwang"/>
    <x v="0"/>
    <s v="United States"/>
    <s v="Dallas"/>
    <x v="5"/>
    <n v="75220"/>
    <x v="2"/>
    <x v="1692"/>
    <x v="2"/>
    <x v="7"/>
    <x v="1680"/>
    <n v="195.96"/>
    <n v="5"/>
    <n v="0.2"/>
    <n v="19.600000000000001"/>
    <n v="764.24"/>
    <n v="979.80000000000007"/>
    <n v="195.96000000000004"/>
    <n v="783.84"/>
  </r>
  <r>
    <n v="6304"/>
    <s v="CA-2017-162712"/>
    <x v="978"/>
    <x v="46"/>
    <x v="0"/>
    <s v="NK-18490"/>
    <s v="Neil Knudson"/>
    <x v="2"/>
    <s v="United States"/>
    <s v="Corpus Christi"/>
    <x v="5"/>
    <n v="78415"/>
    <x v="2"/>
    <x v="1090"/>
    <x v="1"/>
    <x v="10"/>
    <x v="1080"/>
    <n v="74.349999999999994"/>
    <n v="3"/>
    <n v="0.2"/>
    <n v="23.24"/>
    <n v="155.19999999999999"/>
    <n v="223.04999999999998"/>
    <n v="44.61"/>
    <n v="178.44"/>
  </r>
  <r>
    <n v="6305"/>
    <s v="CA-2017-107552"/>
    <x v="1024"/>
    <x v="547"/>
    <x v="3"/>
    <s v="AI-10855"/>
    <s v="Arianne Irving"/>
    <x v="0"/>
    <s v="United States"/>
    <s v="New York City"/>
    <x v="15"/>
    <n v="10035"/>
    <x v="3"/>
    <x v="711"/>
    <x v="1"/>
    <x v="10"/>
    <x v="710"/>
    <n v="6.68"/>
    <n v="1"/>
    <n v="0"/>
    <n v="3.21"/>
    <n v="3.4699999999999998"/>
    <n v="6.68"/>
    <n v="0"/>
    <n v="6.68"/>
  </r>
  <r>
    <n v="6306"/>
    <s v="CA-2016-163328"/>
    <x v="254"/>
    <x v="781"/>
    <x v="0"/>
    <s v="TP-21565"/>
    <s v="Tracy Poddar"/>
    <x v="1"/>
    <s v="United States"/>
    <s v="Eugene"/>
    <x v="21"/>
    <n v="97405"/>
    <x v="1"/>
    <x v="1590"/>
    <x v="1"/>
    <x v="14"/>
    <x v="1582"/>
    <n v="17.579999999999998"/>
    <n v="7"/>
    <n v="0.2"/>
    <n v="-4.18"/>
    <n v="102.62799999999999"/>
    <n v="123.05999999999999"/>
    <n v="24.611999999999998"/>
    <n v="98.447999999999993"/>
  </r>
  <r>
    <n v="6307"/>
    <s v="CA-2016-163328"/>
    <x v="254"/>
    <x v="781"/>
    <x v="0"/>
    <s v="TP-21565"/>
    <s v="Tracy Poddar"/>
    <x v="1"/>
    <s v="United States"/>
    <s v="Eugene"/>
    <x v="21"/>
    <n v="97405"/>
    <x v="1"/>
    <x v="1585"/>
    <x v="0"/>
    <x v="1"/>
    <x v="1576"/>
    <n v="104.78"/>
    <n v="1"/>
    <n v="0.2"/>
    <n v="-14.41"/>
    <n v="98.233999999999995"/>
    <n v="104.78"/>
    <n v="20.956000000000003"/>
    <n v="83.823999999999998"/>
  </r>
  <r>
    <n v="6308"/>
    <s v="CA-2016-163328"/>
    <x v="254"/>
    <x v="781"/>
    <x v="0"/>
    <s v="TP-21565"/>
    <s v="Tracy Poddar"/>
    <x v="1"/>
    <s v="United States"/>
    <s v="Eugene"/>
    <x v="21"/>
    <n v="97405"/>
    <x v="1"/>
    <x v="1673"/>
    <x v="1"/>
    <x v="10"/>
    <x v="1661"/>
    <n v="47.95"/>
    <n v="3"/>
    <n v="0.2"/>
    <n v="16.78"/>
    <n v="98.300000000000011"/>
    <n v="143.85000000000002"/>
    <n v="28.770000000000007"/>
    <n v="115.08000000000001"/>
  </r>
  <r>
    <n v="6309"/>
    <s v="CA-2016-163328"/>
    <x v="254"/>
    <x v="781"/>
    <x v="0"/>
    <s v="TP-21565"/>
    <s v="Tracy Poddar"/>
    <x v="1"/>
    <s v="United States"/>
    <s v="Eugene"/>
    <x v="21"/>
    <n v="97405"/>
    <x v="1"/>
    <x v="1631"/>
    <x v="0"/>
    <x v="1"/>
    <x v="1621"/>
    <n v="650.35"/>
    <n v="3"/>
    <n v="0.2"/>
    <n v="-97.55"/>
    <n v="1658.39"/>
    <n v="1951.0500000000002"/>
    <n v="390.21000000000004"/>
    <n v="1560.8400000000001"/>
  </r>
  <r>
    <n v="6310"/>
    <s v="CA-2016-163328"/>
    <x v="254"/>
    <x v="781"/>
    <x v="0"/>
    <s v="TP-21565"/>
    <s v="Tracy Poddar"/>
    <x v="1"/>
    <s v="United States"/>
    <s v="Eugene"/>
    <x v="21"/>
    <n v="97405"/>
    <x v="1"/>
    <x v="508"/>
    <x v="1"/>
    <x v="2"/>
    <x v="508"/>
    <n v="629.17999999999995"/>
    <n v="8"/>
    <n v="0.2"/>
    <n v="228.08"/>
    <n v="3798.6719999999996"/>
    <n v="5033.4399999999996"/>
    <n v="1006.688"/>
    <n v="4026.7519999999995"/>
  </r>
  <r>
    <n v="6311"/>
    <s v="CA-2016-163328"/>
    <x v="254"/>
    <x v="781"/>
    <x v="0"/>
    <s v="TP-21565"/>
    <s v="Tracy Poddar"/>
    <x v="1"/>
    <s v="United States"/>
    <s v="Eugene"/>
    <x v="21"/>
    <n v="97405"/>
    <x v="1"/>
    <x v="640"/>
    <x v="1"/>
    <x v="10"/>
    <x v="640"/>
    <n v="15.18"/>
    <n v="1"/>
    <n v="0.2"/>
    <n v="5.31"/>
    <n v="6.8340000000000005"/>
    <n v="15.18"/>
    <n v="3.036"/>
    <n v="12.144"/>
  </r>
  <r>
    <n v="6312"/>
    <s v="CA-2014-112837"/>
    <x v="1102"/>
    <x v="370"/>
    <x v="1"/>
    <s v="LW-17125"/>
    <s v="Liz Willingham"/>
    <x v="0"/>
    <s v="United States"/>
    <s v="Oxnard"/>
    <x v="1"/>
    <n v="93030"/>
    <x v="1"/>
    <x v="101"/>
    <x v="0"/>
    <x v="5"/>
    <x v="101"/>
    <n v="127.95"/>
    <n v="3"/>
    <n v="0"/>
    <n v="21.75"/>
    <n v="362.1"/>
    <n v="383.85"/>
    <n v="0"/>
    <n v="383.85"/>
  </r>
  <r>
    <n v="6313"/>
    <s v="CA-2017-120019"/>
    <x v="911"/>
    <x v="638"/>
    <x v="1"/>
    <s v="NG-18355"/>
    <s v="Nat Gilpin"/>
    <x v="1"/>
    <s v="United States"/>
    <s v="Fairfield"/>
    <x v="29"/>
    <n v="6824"/>
    <x v="3"/>
    <x v="1662"/>
    <x v="1"/>
    <x v="4"/>
    <x v="1650"/>
    <n v="579.51"/>
    <n v="3"/>
    <n v="0"/>
    <n v="81.13"/>
    <n v="1657.4"/>
    <n v="1738.53"/>
    <n v="0"/>
    <n v="1738.53"/>
  </r>
  <r>
    <n v="6314"/>
    <s v="CA-2017-120019"/>
    <x v="911"/>
    <x v="638"/>
    <x v="1"/>
    <s v="NG-18355"/>
    <s v="Nat Gilpin"/>
    <x v="1"/>
    <s v="United States"/>
    <s v="Fairfield"/>
    <x v="29"/>
    <n v="6824"/>
    <x v="3"/>
    <x v="1250"/>
    <x v="2"/>
    <x v="7"/>
    <x v="1234"/>
    <n v="14.99"/>
    <n v="1"/>
    <n v="0"/>
    <n v="7.35"/>
    <n v="7.6400000000000006"/>
    <n v="14.99"/>
    <n v="0"/>
    <n v="14.99"/>
  </r>
  <r>
    <n v="6315"/>
    <s v="CA-2014-100762"/>
    <x v="156"/>
    <x v="695"/>
    <x v="1"/>
    <s v="NG-18355"/>
    <s v="Nat Gilpin"/>
    <x v="1"/>
    <s v="United States"/>
    <s v="Jackson"/>
    <x v="12"/>
    <n v="49201"/>
    <x v="2"/>
    <x v="108"/>
    <x v="1"/>
    <x v="6"/>
    <x v="108"/>
    <n v="151.91999999999999"/>
    <n v="4"/>
    <n v="0"/>
    <n v="45.58"/>
    <n v="562.09999999999991"/>
    <n v="607.67999999999995"/>
    <n v="0"/>
    <n v="607.67999999999995"/>
  </r>
  <r>
    <n v="6316"/>
    <s v="CA-2014-100762"/>
    <x v="156"/>
    <x v="695"/>
    <x v="1"/>
    <s v="NG-18355"/>
    <s v="Nat Gilpin"/>
    <x v="1"/>
    <s v="United States"/>
    <s v="Jackson"/>
    <x v="12"/>
    <n v="49201"/>
    <x v="2"/>
    <x v="508"/>
    <x v="1"/>
    <x v="2"/>
    <x v="508"/>
    <n v="196.62"/>
    <n v="2"/>
    <n v="0"/>
    <n v="96.34"/>
    <n v="296.89999999999998"/>
    <n v="393.24"/>
    <n v="0"/>
    <n v="393.24"/>
  </r>
  <r>
    <n v="6317"/>
    <s v="CA-2014-100762"/>
    <x v="156"/>
    <x v="695"/>
    <x v="1"/>
    <s v="NG-18355"/>
    <s v="Nat Gilpin"/>
    <x v="1"/>
    <s v="United States"/>
    <s v="Jackson"/>
    <x v="12"/>
    <n v="49201"/>
    <x v="2"/>
    <x v="1415"/>
    <x v="1"/>
    <x v="10"/>
    <x v="1402"/>
    <n v="144.12"/>
    <n v="3"/>
    <n v="0"/>
    <n v="69.180000000000007"/>
    <n v="363.18"/>
    <n v="432.36"/>
    <n v="0"/>
    <n v="432.36"/>
  </r>
  <r>
    <n v="6318"/>
    <s v="CA-2014-100762"/>
    <x v="156"/>
    <x v="695"/>
    <x v="1"/>
    <s v="NG-18355"/>
    <s v="Nat Gilpin"/>
    <x v="1"/>
    <s v="United States"/>
    <s v="Jackson"/>
    <x v="12"/>
    <n v="49201"/>
    <x v="2"/>
    <x v="226"/>
    <x v="1"/>
    <x v="10"/>
    <x v="227"/>
    <n v="15.96"/>
    <n v="2"/>
    <n v="0"/>
    <n v="7.98"/>
    <n v="23.94"/>
    <n v="31.92"/>
    <n v="0"/>
    <n v="31.92"/>
  </r>
  <r>
    <n v="6319"/>
    <s v="CA-2017-161459"/>
    <x v="920"/>
    <x v="364"/>
    <x v="0"/>
    <s v="EB-13750"/>
    <s v="Edward Becker"/>
    <x v="1"/>
    <s v="United States"/>
    <s v="Laguna Niguel"/>
    <x v="1"/>
    <n v="92677"/>
    <x v="1"/>
    <x v="1557"/>
    <x v="2"/>
    <x v="7"/>
    <x v="1546"/>
    <n v="39.96"/>
    <n v="5"/>
    <n v="0.2"/>
    <n v="3.5"/>
    <n v="156.34"/>
    <n v="199.8"/>
    <n v="39.960000000000008"/>
    <n v="159.84"/>
  </r>
  <r>
    <n v="6320"/>
    <s v="CA-2017-161459"/>
    <x v="920"/>
    <x v="364"/>
    <x v="0"/>
    <s v="EB-13750"/>
    <s v="Edward Becker"/>
    <x v="1"/>
    <s v="United States"/>
    <s v="Laguna Niguel"/>
    <x v="1"/>
    <n v="92677"/>
    <x v="1"/>
    <x v="126"/>
    <x v="1"/>
    <x v="10"/>
    <x v="562"/>
    <n v="34.08"/>
    <n v="6"/>
    <n v="0"/>
    <n v="15.34"/>
    <n v="189.14"/>
    <n v="204.48"/>
    <n v="0"/>
    <n v="204.48"/>
  </r>
  <r>
    <n v="6321"/>
    <s v="CA-2017-160017"/>
    <x v="394"/>
    <x v="725"/>
    <x v="1"/>
    <s v="SP-20860"/>
    <s v="Sung Pak"/>
    <x v="1"/>
    <s v="United States"/>
    <s v="Jacksonville"/>
    <x v="2"/>
    <n v="32216"/>
    <x v="0"/>
    <x v="585"/>
    <x v="1"/>
    <x v="10"/>
    <x v="585"/>
    <n v="10.37"/>
    <n v="2"/>
    <n v="0.2"/>
    <n v="3.63"/>
    <n v="12.962"/>
    <n v="20.74"/>
    <n v="4.1479999999999997"/>
    <n v="16.591999999999999"/>
  </r>
  <r>
    <n v="6322"/>
    <s v="CA-2014-123316"/>
    <x v="303"/>
    <x v="1098"/>
    <x v="1"/>
    <s v="SP-20545"/>
    <s v="Sibella Parks"/>
    <x v="1"/>
    <s v="United States"/>
    <s v="Mount Vernon"/>
    <x v="15"/>
    <n v="10550"/>
    <x v="3"/>
    <x v="507"/>
    <x v="1"/>
    <x v="8"/>
    <x v="507"/>
    <n v="7.75"/>
    <n v="3"/>
    <n v="0.2"/>
    <n v="2.81"/>
    <n v="15.790000000000001"/>
    <n v="23.25"/>
    <n v="4.6500000000000004"/>
    <n v="18.600000000000001"/>
  </r>
  <r>
    <n v="6323"/>
    <s v="CA-2014-141299"/>
    <x v="561"/>
    <x v="290"/>
    <x v="0"/>
    <s v="RB-19795"/>
    <s v="Ross Baird"/>
    <x v="2"/>
    <s v="United States"/>
    <s v="Midland"/>
    <x v="12"/>
    <n v="48640"/>
    <x v="2"/>
    <x v="661"/>
    <x v="1"/>
    <x v="12"/>
    <x v="661"/>
    <n v="15.28"/>
    <n v="2"/>
    <n v="0"/>
    <n v="7.49"/>
    <n v="23.07"/>
    <n v="30.56"/>
    <n v="0"/>
    <n v="30.56"/>
  </r>
  <r>
    <n v="6324"/>
    <s v="CA-2014-104402"/>
    <x v="1103"/>
    <x v="278"/>
    <x v="1"/>
    <s v="DB-13660"/>
    <s v="Duane Benoit"/>
    <x v="0"/>
    <s v="United States"/>
    <s v="Newark"/>
    <x v="13"/>
    <n v="19711"/>
    <x v="3"/>
    <x v="1734"/>
    <x v="2"/>
    <x v="15"/>
    <x v="1722"/>
    <n v="65.97"/>
    <n v="3"/>
    <n v="0"/>
    <n v="31.01"/>
    <n v="166.9"/>
    <n v="197.91"/>
    <n v="0"/>
    <n v="197.91"/>
  </r>
  <r>
    <n v="6325"/>
    <s v="CA-2015-110289"/>
    <x v="1104"/>
    <x v="450"/>
    <x v="1"/>
    <s v="NB-18655"/>
    <s v="Nona Balk"/>
    <x v="1"/>
    <s v="United States"/>
    <s v="San Francisco"/>
    <x v="1"/>
    <n v="94109"/>
    <x v="1"/>
    <x v="481"/>
    <x v="1"/>
    <x v="10"/>
    <x v="482"/>
    <n v="33.4"/>
    <n v="5"/>
    <n v="0"/>
    <n v="16.03"/>
    <n v="150.97"/>
    <n v="167"/>
    <n v="0"/>
    <n v="167"/>
  </r>
  <r>
    <n v="6326"/>
    <s v="CA-2015-110289"/>
    <x v="1104"/>
    <x v="450"/>
    <x v="1"/>
    <s v="NB-18655"/>
    <s v="Nona Balk"/>
    <x v="1"/>
    <s v="United States"/>
    <s v="San Francisco"/>
    <x v="1"/>
    <n v="94109"/>
    <x v="1"/>
    <x v="439"/>
    <x v="1"/>
    <x v="12"/>
    <x v="439"/>
    <n v="210.84"/>
    <n v="4"/>
    <n v="0"/>
    <n v="103.31"/>
    <n v="740.05"/>
    <n v="843.36"/>
    <n v="0"/>
    <n v="843.36"/>
  </r>
  <r>
    <n v="6327"/>
    <s v="CA-2014-167927"/>
    <x v="407"/>
    <x v="436"/>
    <x v="1"/>
    <s v="XP-21865"/>
    <s v="Xylona Preis"/>
    <x v="0"/>
    <s v="United States"/>
    <s v="Westland"/>
    <x v="12"/>
    <n v="48185"/>
    <x v="2"/>
    <x v="4"/>
    <x v="1"/>
    <x v="4"/>
    <x v="4"/>
    <n v="13.98"/>
    <n v="1"/>
    <n v="0"/>
    <n v="4.05"/>
    <n v="9.93"/>
    <n v="13.98"/>
    <n v="0"/>
    <n v="13.98"/>
  </r>
  <r>
    <n v="6328"/>
    <s v="CA-2014-167927"/>
    <x v="407"/>
    <x v="436"/>
    <x v="1"/>
    <s v="XP-21865"/>
    <s v="Xylona Preis"/>
    <x v="0"/>
    <s v="United States"/>
    <s v="Westland"/>
    <x v="12"/>
    <n v="48185"/>
    <x v="2"/>
    <x v="269"/>
    <x v="0"/>
    <x v="5"/>
    <x v="269"/>
    <n v="272.94"/>
    <n v="3"/>
    <n v="0"/>
    <n v="30.02"/>
    <n v="788.8"/>
    <n v="818.81999999999994"/>
    <n v="0"/>
    <n v="818.81999999999994"/>
  </r>
  <r>
    <n v="6329"/>
    <s v="CA-2014-167927"/>
    <x v="407"/>
    <x v="436"/>
    <x v="1"/>
    <s v="XP-21865"/>
    <s v="Xylona Preis"/>
    <x v="0"/>
    <s v="United States"/>
    <s v="Westland"/>
    <x v="12"/>
    <n v="48185"/>
    <x v="2"/>
    <x v="536"/>
    <x v="1"/>
    <x v="8"/>
    <x v="536"/>
    <n v="19.05"/>
    <n v="5"/>
    <n v="0"/>
    <n v="8.9499999999999993"/>
    <n v="86.3"/>
    <n v="95.25"/>
    <n v="0"/>
    <n v="95.25"/>
  </r>
  <r>
    <n v="6330"/>
    <s v="CA-2014-167927"/>
    <x v="407"/>
    <x v="436"/>
    <x v="1"/>
    <s v="XP-21865"/>
    <s v="Xylona Preis"/>
    <x v="0"/>
    <s v="United States"/>
    <s v="Westland"/>
    <x v="12"/>
    <n v="48185"/>
    <x v="2"/>
    <x v="14"/>
    <x v="1"/>
    <x v="9"/>
    <x v="14"/>
    <n v="247.72"/>
    <n v="4"/>
    <n v="0.1"/>
    <n v="93.58"/>
    <n v="798.21199999999999"/>
    <n v="990.88"/>
    <n v="99.088000000000008"/>
    <n v="891.79200000000003"/>
  </r>
  <r>
    <n v="6331"/>
    <s v="CA-2014-167927"/>
    <x v="407"/>
    <x v="436"/>
    <x v="1"/>
    <s v="XP-21865"/>
    <s v="Xylona Preis"/>
    <x v="0"/>
    <s v="United States"/>
    <s v="Westland"/>
    <x v="12"/>
    <n v="48185"/>
    <x v="2"/>
    <x v="1291"/>
    <x v="1"/>
    <x v="4"/>
    <x v="1277"/>
    <n v="66.58"/>
    <n v="2"/>
    <n v="0"/>
    <n v="15.98"/>
    <n v="117.17999999999999"/>
    <n v="133.16"/>
    <n v="0"/>
    <n v="133.16"/>
  </r>
  <r>
    <n v="6332"/>
    <s v="CA-2014-167927"/>
    <x v="407"/>
    <x v="436"/>
    <x v="1"/>
    <s v="XP-21865"/>
    <s v="Xylona Preis"/>
    <x v="0"/>
    <s v="United States"/>
    <s v="Westland"/>
    <x v="12"/>
    <n v="48185"/>
    <x v="2"/>
    <x v="1064"/>
    <x v="1"/>
    <x v="6"/>
    <x v="1053"/>
    <n v="43.92"/>
    <n v="3"/>
    <n v="0"/>
    <n v="12.74"/>
    <n v="119.02"/>
    <n v="131.76"/>
    <n v="0"/>
    <n v="131.76"/>
  </r>
  <r>
    <n v="6333"/>
    <s v="CA-2014-167927"/>
    <x v="407"/>
    <x v="436"/>
    <x v="1"/>
    <s v="XP-21865"/>
    <s v="Xylona Preis"/>
    <x v="0"/>
    <s v="United States"/>
    <s v="Westland"/>
    <x v="12"/>
    <n v="48185"/>
    <x v="2"/>
    <x v="875"/>
    <x v="0"/>
    <x v="5"/>
    <x v="869"/>
    <n v="14.73"/>
    <n v="3"/>
    <n v="0"/>
    <n v="4.8600000000000003"/>
    <n v="39.33"/>
    <n v="44.19"/>
    <n v="0"/>
    <n v="44.19"/>
  </r>
  <r>
    <n v="6334"/>
    <s v="CA-2014-167927"/>
    <x v="407"/>
    <x v="436"/>
    <x v="1"/>
    <s v="XP-21865"/>
    <s v="Xylona Preis"/>
    <x v="0"/>
    <s v="United States"/>
    <s v="Westland"/>
    <x v="12"/>
    <n v="48185"/>
    <x v="2"/>
    <x v="990"/>
    <x v="1"/>
    <x v="8"/>
    <x v="305"/>
    <n v="29.7"/>
    <n v="5"/>
    <n v="0"/>
    <n v="13.37"/>
    <n v="135.13"/>
    <n v="148.5"/>
    <n v="0"/>
    <n v="148.5"/>
  </r>
  <r>
    <n v="6335"/>
    <s v="CA-2014-133305"/>
    <x v="384"/>
    <x v="406"/>
    <x v="1"/>
    <s v="MH-17455"/>
    <s v="Mark Hamilton"/>
    <x v="0"/>
    <s v="United States"/>
    <s v="New York City"/>
    <x v="15"/>
    <n v="10011"/>
    <x v="3"/>
    <x v="314"/>
    <x v="1"/>
    <x v="10"/>
    <x v="314"/>
    <n v="49.12"/>
    <n v="4"/>
    <n v="0"/>
    <n v="23.09"/>
    <n v="173.39"/>
    <n v="196.48"/>
    <n v="0"/>
    <n v="196.48"/>
  </r>
  <r>
    <n v="6336"/>
    <s v="CA-2014-133305"/>
    <x v="384"/>
    <x v="406"/>
    <x v="1"/>
    <s v="MH-17455"/>
    <s v="Mark Hamilton"/>
    <x v="0"/>
    <s v="United States"/>
    <s v="New York City"/>
    <x v="15"/>
    <n v="10011"/>
    <x v="3"/>
    <x v="1203"/>
    <x v="1"/>
    <x v="8"/>
    <x v="1188"/>
    <n v="18.28"/>
    <n v="5"/>
    <n v="0.2"/>
    <n v="6.4"/>
    <n v="66.72"/>
    <n v="91.4"/>
    <n v="18.28"/>
    <n v="73.12"/>
  </r>
  <r>
    <n v="6337"/>
    <s v="CA-2016-165995"/>
    <x v="133"/>
    <x v="479"/>
    <x v="1"/>
    <s v="BG-11740"/>
    <s v="Bruce Geld"/>
    <x v="0"/>
    <s v="United States"/>
    <s v="Los Angeles"/>
    <x v="1"/>
    <n v="90008"/>
    <x v="1"/>
    <x v="1530"/>
    <x v="0"/>
    <x v="5"/>
    <x v="1517"/>
    <n v="47.04"/>
    <n v="4"/>
    <n v="0"/>
    <n v="15.99"/>
    <n v="172.17"/>
    <n v="188.16"/>
    <n v="0"/>
    <n v="188.16"/>
  </r>
  <r>
    <n v="6338"/>
    <s v="CA-2016-165995"/>
    <x v="133"/>
    <x v="479"/>
    <x v="1"/>
    <s v="BG-11740"/>
    <s v="Bruce Geld"/>
    <x v="0"/>
    <s v="United States"/>
    <s v="Los Angeles"/>
    <x v="1"/>
    <n v="90008"/>
    <x v="1"/>
    <x v="1495"/>
    <x v="2"/>
    <x v="7"/>
    <x v="1483"/>
    <n v="339.96"/>
    <n v="5"/>
    <n v="0.2"/>
    <n v="42.5"/>
    <n v="1317.34"/>
    <n v="1699.8"/>
    <n v="339.96000000000004"/>
    <n v="1359.84"/>
  </r>
  <r>
    <n v="6339"/>
    <s v="CA-2017-143112"/>
    <x v="361"/>
    <x v="1041"/>
    <x v="1"/>
    <s v="TS-21370"/>
    <s v="Todd Sumrall"/>
    <x v="1"/>
    <s v="United States"/>
    <s v="New York City"/>
    <x v="15"/>
    <n v="10035"/>
    <x v="3"/>
    <x v="1513"/>
    <x v="2"/>
    <x v="7"/>
    <x v="1500"/>
    <n v="87.8"/>
    <n v="4"/>
    <n v="0"/>
    <n v="43.9"/>
    <n v="307.3"/>
    <n v="351.2"/>
    <n v="0"/>
    <n v="351.2"/>
  </r>
  <r>
    <n v="6340"/>
    <s v="CA-2017-143112"/>
    <x v="361"/>
    <x v="1041"/>
    <x v="1"/>
    <s v="TS-21370"/>
    <s v="Todd Sumrall"/>
    <x v="1"/>
    <s v="United States"/>
    <s v="New York City"/>
    <x v="15"/>
    <n v="10035"/>
    <x v="3"/>
    <x v="812"/>
    <x v="0"/>
    <x v="1"/>
    <x v="809"/>
    <n v="221.38"/>
    <n v="2"/>
    <n v="0.1"/>
    <n v="2.46"/>
    <n v="396.024"/>
    <n v="442.76"/>
    <n v="44.276000000000003"/>
    <n v="398.48399999999998"/>
  </r>
  <r>
    <n v="6341"/>
    <s v="CA-2017-143112"/>
    <x v="361"/>
    <x v="1041"/>
    <x v="1"/>
    <s v="TS-21370"/>
    <s v="Todd Sumrall"/>
    <x v="1"/>
    <s v="United States"/>
    <s v="New York City"/>
    <x v="15"/>
    <n v="10035"/>
    <x v="3"/>
    <x v="1646"/>
    <x v="2"/>
    <x v="15"/>
    <x v="1635"/>
    <n v="5199.96"/>
    <n v="4"/>
    <n v="0"/>
    <n v="1351.99"/>
    <n v="19447.849999999999"/>
    <n v="20799.84"/>
    <n v="0"/>
    <n v="20799.84"/>
  </r>
  <r>
    <n v="6342"/>
    <s v="US-2017-105830"/>
    <x v="413"/>
    <x v="771"/>
    <x v="2"/>
    <s v="DB-13660"/>
    <s v="Duane Benoit"/>
    <x v="0"/>
    <s v="United States"/>
    <s v="Lancaster"/>
    <x v="24"/>
    <n v="43130"/>
    <x v="3"/>
    <x v="1166"/>
    <x v="1"/>
    <x v="4"/>
    <x v="1153"/>
    <n v="156.51"/>
    <n v="4"/>
    <n v="0.2"/>
    <n v="-35.22"/>
    <n v="536.05200000000002"/>
    <n v="626.04"/>
    <n v="125.208"/>
    <n v="500.83199999999999"/>
  </r>
  <r>
    <n v="6343"/>
    <s v="CA-2015-146255"/>
    <x v="1105"/>
    <x v="392"/>
    <x v="2"/>
    <s v="EM-14140"/>
    <s v="Eugene Moren"/>
    <x v="2"/>
    <s v="United States"/>
    <s v="Newark"/>
    <x v="13"/>
    <n v="19711"/>
    <x v="3"/>
    <x v="240"/>
    <x v="2"/>
    <x v="11"/>
    <x v="241"/>
    <n v="119.85"/>
    <n v="3"/>
    <n v="0"/>
    <n v="52.73"/>
    <n v="306.81999999999994"/>
    <n v="359.54999999999995"/>
    <n v="0"/>
    <n v="359.54999999999995"/>
  </r>
  <r>
    <n v="6344"/>
    <s v="CA-2015-146255"/>
    <x v="1105"/>
    <x v="392"/>
    <x v="2"/>
    <s v="EM-14140"/>
    <s v="Eugene Moren"/>
    <x v="2"/>
    <s v="United States"/>
    <s v="Newark"/>
    <x v="13"/>
    <n v="19711"/>
    <x v="3"/>
    <x v="338"/>
    <x v="1"/>
    <x v="8"/>
    <x v="338"/>
    <n v="30.44"/>
    <n v="2"/>
    <n v="0"/>
    <n v="14.92"/>
    <n v="45.96"/>
    <n v="60.88"/>
    <n v="0"/>
    <n v="60.88"/>
  </r>
  <r>
    <n v="6345"/>
    <s v="CA-2015-146255"/>
    <x v="1105"/>
    <x v="392"/>
    <x v="2"/>
    <s v="EM-14140"/>
    <s v="Eugene Moren"/>
    <x v="2"/>
    <s v="United States"/>
    <s v="Newark"/>
    <x v="13"/>
    <n v="19711"/>
    <x v="3"/>
    <x v="1002"/>
    <x v="1"/>
    <x v="8"/>
    <x v="994"/>
    <n v="69.28"/>
    <n v="2"/>
    <n v="0"/>
    <n v="33.25"/>
    <n v="105.31"/>
    <n v="138.56"/>
    <n v="0"/>
    <n v="138.56"/>
  </r>
  <r>
    <n v="6346"/>
    <s v="CA-2015-146255"/>
    <x v="1105"/>
    <x v="392"/>
    <x v="2"/>
    <s v="EM-14140"/>
    <s v="Eugene Moren"/>
    <x v="2"/>
    <s v="United States"/>
    <s v="Newark"/>
    <x v="13"/>
    <n v="19711"/>
    <x v="3"/>
    <x v="1602"/>
    <x v="2"/>
    <x v="7"/>
    <x v="1594"/>
    <n v="587.97"/>
    <n v="3"/>
    <n v="0"/>
    <n v="170.51"/>
    <n v="1593.4"/>
    <n v="1763.91"/>
    <n v="0"/>
    <n v="1763.91"/>
  </r>
  <r>
    <n v="6347"/>
    <s v="CA-2017-104822"/>
    <x v="179"/>
    <x v="1191"/>
    <x v="3"/>
    <s v="RB-19465"/>
    <s v="Rick Bensley"/>
    <x v="2"/>
    <s v="United States"/>
    <s v="New York City"/>
    <x v="15"/>
    <n v="10024"/>
    <x v="3"/>
    <x v="1123"/>
    <x v="1"/>
    <x v="2"/>
    <x v="1111"/>
    <n v="24.55"/>
    <n v="5"/>
    <n v="0"/>
    <n v="12.03"/>
    <n v="110.72"/>
    <n v="122.75"/>
    <n v="0"/>
    <n v="122.75"/>
  </r>
  <r>
    <n v="6348"/>
    <s v="CA-2015-104486"/>
    <x v="489"/>
    <x v="1192"/>
    <x v="1"/>
    <s v="PO-18850"/>
    <s v="Patrick O'Brill"/>
    <x v="0"/>
    <s v="United States"/>
    <s v="San Francisco"/>
    <x v="1"/>
    <n v="94109"/>
    <x v="1"/>
    <x v="338"/>
    <x v="1"/>
    <x v="8"/>
    <x v="338"/>
    <n v="12.18"/>
    <n v="1"/>
    <n v="0.2"/>
    <n v="4.41"/>
    <n v="5.3339999999999996"/>
    <n v="12.18"/>
    <n v="2.4359999999999999"/>
    <n v="9.7439999999999998"/>
  </r>
  <r>
    <n v="6349"/>
    <s v="CA-2015-104486"/>
    <x v="489"/>
    <x v="1192"/>
    <x v="1"/>
    <s v="PO-18850"/>
    <s v="Patrick O'Brill"/>
    <x v="0"/>
    <s v="United States"/>
    <s v="San Francisco"/>
    <x v="1"/>
    <n v="94109"/>
    <x v="1"/>
    <x v="253"/>
    <x v="1"/>
    <x v="4"/>
    <x v="254"/>
    <n v="37.32"/>
    <n v="3"/>
    <n v="0"/>
    <n v="10.45"/>
    <n v="101.51"/>
    <n v="111.96000000000001"/>
    <n v="0"/>
    <n v="111.96000000000001"/>
  </r>
  <r>
    <n v="6350"/>
    <s v="CA-2015-104486"/>
    <x v="489"/>
    <x v="1192"/>
    <x v="1"/>
    <s v="PO-18850"/>
    <s v="Patrick O'Brill"/>
    <x v="0"/>
    <s v="United States"/>
    <s v="San Francisco"/>
    <x v="1"/>
    <n v="94109"/>
    <x v="1"/>
    <x v="354"/>
    <x v="1"/>
    <x v="14"/>
    <x v="354"/>
    <n v="35.06"/>
    <n v="2"/>
    <n v="0"/>
    <n v="10.52"/>
    <n v="59.600000000000009"/>
    <n v="70.12"/>
    <n v="0"/>
    <n v="70.12"/>
  </r>
  <r>
    <n v="6351"/>
    <s v="CA-2017-161557"/>
    <x v="213"/>
    <x v="221"/>
    <x v="1"/>
    <s v="AG-10900"/>
    <s v="Arthur Gainer"/>
    <x v="0"/>
    <s v="United States"/>
    <s v="Dallas"/>
    <x v="5"/>
    <n v="75217"/>
    <x v="2"/>
    <x v="797"/>
    <x v="0"/>
    <x v="5"/>
    <x v="795"/>
    <n v="108.4"/>
    <n v="5"/>
    <n v="0.6"/>
    <n v="-105.69"/>
    <n v="322.49"/>
    <n v="542"/>
    <n v="325.2"/>
    <n v="216.8"/>
  </r>
  <r>
    <n v="6352"/>
    <s v="CA-2017-161130"/>
    <x v="132"/>
    <x v="834"/>
    <x v="1"/>
    <s v="BF-11275"/>
    <s v="Beth Fritzler"/>
    <x v="1"/>
    <s v="United States"/>
    <s v="Miami"/>
    <x v="2"/>
    <n v="33178"/>
    <x v="0"/>
    <x v="944"/>
    <x v="2"/>
    <x v="7"/>
    <x v="937"/>
    <n v="361.38"/>
    <n v="2"/>
    <n v="0.2"/>
    <n v="27.1"/>
    <n v="551.10799999999995"/>
    <n v="722.76"/>
    <n v="144.55199999999999"/>
    <n v="578.20799999999997"/>
  </r>
  <r>
    <n v="6353"/>
    <s v="US-2015-161347"/>
    <x v="1023"/>
    <x v="400"/>
    <x v="1"/>
    <s v="HG-14845"/>
    <s v="Harry Greene"/>
    <x v="0"/>
    <s v="United States"/>
    <s v="Philadelphia"/>
    <x v="9"/>
    <n v="19120"/>
    <x v="3"/>
    <x v="1232"/>
    <x v="1"/>
    <x v="8"/>
    <x v="1215"/>
    <n v="2.41"/>
    <n v="1"/>
    <n v="0.7"/>
    <n v="-2.0099999999999998"/>
    <n v="2.7329999999999997"/>
    <n v="2.41"/>
    <n v="1.6870000000000001"/>
    <n v="0.72300000000000009"/>
  </r>
  <r>
    <n v="6354"/>
    <s v="US-2015-109015"/>
    <x v="684"/>
    <x v="64"/>
    <x v="1"/>
    <s v="BS-11590"/>
    <s v="Brendan Sweed"/>
    <x v="1"/>
    <s v="United States"/>
    <s v="New York City"/>
    <x v="15"/>
    <n v="10011"/>
    <x v="3"/>
    <x v="1612"/>
    <x v="1"/>
    <x v="9"/>
    <x v="1603"/>
    <n v="8.39"/>
    <n v="1"/>
    <n v="0"/>
    <n v="2.1"/>
    <n v="6.2900000000000009"/>
    <n v="8.39"/>
    <n v="0"/>
    <n v="8.39"/>
  </r>
  <r>
    <n v="6355"/>
    <s v="US-2015-109015"/>
    <x v="684"/>
    <x v="64"/>
    <x v="1"/>
    <s v="BS-11590"/>
    <s v="Brendan Sweed"/>
    <x v="1"/>
    <s v="United States"/>
    <s v="New York City"/>
    <x v="15"/>
    <n v="10011"/>
    <x v="3"/>
    <x v="981"/>
    <x v="2"/>
    <x v="7"/>
    <x v="974"/>
    <n v="337.98"/>
    <n v="2"/>
    <n v="0"/>
    <n v="101.39"/>
    <n v="574.57000000000005"/>
    <n v="675.96"/>
    <n v="0"/>
    <n v="675.96"/>
  </r>
  <r>
    <n v="6356"/>
    <s v="CA-2014-110611"/>
    <x v="191"/>
    <x v="293"/>
    <x v="1"/>
    <s v="JD-16015"/>
    <s v="Joy Daniels"/>
    <x v="0"/>
    <s v="United States"/>
    <s v="Philadelphia"/>
    <x v="9"/>
    <n v="19120"/>
    <x v="3"/>
    <x v="193"/>
    <x v="1"/>
    <x v="4"/>
    <x v="194"/>
    <n v="83.92"/>
    <n v="5"/>
    <n v="0.2"/>
    <n v="-13.64"/>
    <n v="349.32"/>
    <n v="419.6"/>
    <n v="83.920000000000016"/>
    <n v="335.68"/>
  </r>
  <r>
    <n v="6357"/>
    <s v="CA-2017-139080"/>
    <x v="205"/>
    <x v="1193"/>
    <x v="1"/>
    <s v="CS-12250"/>
    <s v="Chris Selesnick"/>
    <x v="1"/>
    <s v="United States"/>
    <s v="Seattle"/>
    <x v="4"/>
    <n v="98103"/>
    <x v="1"/>
    <x v="1181"/>
    <x v="1"/>
    <x v="8"/>
    <x v="1167"/>
    <n v="19.68"/>
    <n v="5"/>
    <n v="0.2"/>
    <n v="6.89"/>
    <n v="71.83"/>
    <n v="98.4"/>
    <n v="19.680000000000003"/>
    <n v="78.72"/>
  </r>
  <r>
    <n v="6358"/>
    <s v="CA-2017-139080"/>
    <x v="205"/>
    <x v="1193"/>
    <x v="1"/>
    <s v="CS-12250"/>
    <s v="Chris Selesnick"/>
    <x v="1"/>
    <s v="United States"/>
    <s v="Seattle"/>
    <x v="4"/>
    <n v="98103"/>
    <x v="1"/>
    <x v="747"/>
    <x v="1"/>
    <x v="10"/>
    <x v="745"/>
    <n v="25.92"/>
    <n v="4"/>
    <n v="0"/>
    <n v="12.44"/>
    <n v="91.240000000000009"/>
    <n v="103.68"/>
    <n v="0"/>
    <n v="103.68"/>
  </r>
  <r>
    <n v="6359"/>
    <s v="CA-2017-139080"/>
    <x v="205"/>
    <x v="1193"/>
    <x v="1"/>
    <s v="CS-12250"/>
    <s v="Chris Selesnick"/>
    <x v="1"/>
    <s v="United States"/>
    <s v="Seattle"/>
    <x v="4"/>
    <n v="98103"/>
    <x v="1"/>
    <x v="1009"/>
    <x v="1"/>
    <x v="10"/>
    <x v="1001"/>
    <n v="6.48"/>
    <n v="1"/>
    <n v="0"/>
    <n v="3.11"/>
    <n v="3.3700000000000006"/>
    <n v="6.48"/>
    <n v="0"/>
    <n v="6.48"/>
  </r>
  <r>
    <n v="6360"/>
    <s v="CA-2017-139080"/>
    <x v="205"/>
    <x v="1193"/>
    <x v="1"/>
    <s v="CS-12250"/>
    <s v="Chris Selesnick"/>
    <x v="1"/>
    <s v="United States"/>
    <s v="Seattle"/>
    <x v="4"/>
    <n v="98103"/>
    <x v="1"/>
    <x v="1763"/>
    <x v="2"/>
    <x v="7"/>
    <x v="1752"/>
    <n v="86.35"/>
    <n v="6"/>
    <n v="0.2"/>
    <n v="8.64"/>
    <n v="405.83999999999992"/>
    <n v="518.09999999999991"/>
    <n v="103.61999999999999"/>
    <n v="414.4799999999999"/>
  </r>
  <r>
    <n v="6361"/>
    <s v="CA-2015-115693"/>
    <x v="895"/>
    <x v="631"/>
    <x v="1"/>
    <s v="FC-14245"/>
    <s v="Frank Carlisle"/>
    <x v="2"/>
    <s v="United States"/>
    <s v="Los Angeles"/>
    <x v="1"/>
    <n v="90032"/>
    <x v="1"/>
    <x v="1473"/>
    <x v="1"/>
    <x v="6"/>
    <x v="1460"/>
    <n v="56.3"/>
    <n v="2"/>
    <n v="0"/>
    <n v="15.76"/>
    <n v="96.839999999999989"/>
    <n v="112.6"/>
    <n v="0"/>
    <n v="112.6"/>
  </r>
  <r>
    <n v="6362"/>
    <s v="US-2014-107993"/>
    <x v="641"/>
    <x v="457"/>
    <x v="1"/>
    <s v="SE-20110"/>
    <s v="Sanjit Engle"/>
    <x v="0"/>
    <s v="United States"/>
    <s v="Springfield"/>
    <x v="21"/>
    <n v="97477"/>
    <x v="1"/>
    <x v="1583"/>
    <x v="1"/>
    <x v="6"/>
    <x v="1574"/>
    <n v="51.02"/>
    <n v="7"/>
    <n v="0.2"/>
    <n v="8.2899999999999991"/>
    <n v="277.42200000000003"/>
    <n v="357.14000000000004"/>
    <n v="71.428000000000011"/>
    <n v="285.71200000000005"/>
  </r>
  <r>
    <n v="6363"/>
    <s v="CA-2017-110443"/>
    <x v="610"/>
    <x v="654"/>
    <x v="1"/>
    <s v="CK-12205"/>
    <s v="Chloris Kastensmidt"/>
    <x v="0"/>
    <s v="United States"/>
    <s v="Renton"/>
    <x v="4"/>
    <n v="98059"/>
    <x v="1"/>
    <x v="443"/>
    <x v="1"/>
    <x v="8"/>
    <x v="443"/>
    <n v="150.80000000000001"/>
    <n v="5"/>
    <n v="0.2"/>
    <n v="56.55"/>
    <n v="546.65000000000009"/>
    <n v="754"/>
    <n v="150.80000000000001"/>
    <n v="603.20000000000005"/>
  </r>
  <r>
    <n v="6364"/>
    <s v="CA-2017-110443"/>
    <x v="610"/>
    <x v="654"/>
    <x v="1"/>
    <s v="CK-12205"/>
    <s v="Chloris Kastensmidt"/>
    <x v="0"/>
    <s v="United States"/>
    <s v="Renton"/>
    <x v="4"/>
    <n v="98059"/>
    <x v="1"/>
    <x v="1782"/>
    <x v="2"/>
    <x v="15"/>
    <x v="1772"/>
    <n v="1039.99"/>
    <n v="1"/>
    <n v="0.2"/>
    <n v="104"/>
    <n v="727.99199999999996"/>
    <n v="1039.99"/>
    <n v="207.99800000000002"/>
    <n v="831.99199999999996"/>
  </r>
  <r>
    <n v="6365"/>
    <s v="CA-2017-110443"/>
    <x v="610"/>
    <x v="654"/>
    <x v="1"/>
    <s v="CK-12205"/>
    <s v="Chloris Kastensmidt"/>
    <x v="0"/>
    <s v="United States"/>
    <s v="Renton"/>
    <x v="4"/>
    <n v="98059"/>
    <x v="1"/>
    <x v="1723"/>
    <x v="1"/>
    <x v="10"/>
    <x v="1710"/>
    <n v="51.84"/>
    <n v="8"/>
    <n v="0"/>
    <n v="24.88"/>
    <n v="389.84000000000003"/>
    <n v="414.72"/>
    <n v="0"/>
    <n v="414.72"/>
  </r>
  <r>
    <n v="6366"/>
    <s v="CA-2017-144848"/>
    <x v="1095"/>
    <x v="710"/>
    <x v="2"/>
    <s v="DS-13030"/>
    <s v="Darrin Sayre"/>
    <x v="2"/>
    <s v="United States"/>
    <s v="New York City"/>
    <x v="15"/>
    <n v="10009"/>
    <x v="3"/>
    <x v="1783"/>
    <x v="2"/>
    <x v="7"/>
    <x v="1773"/>
    <n v="41.22"/>
    <n v="1"/>
    <n v="0"/>
    <n v="11.13"/>
    <n v="30.089999999999996"/>
    <n v="41.22"/>
    <n v="0"/>
    <n v="41.22"/>
  </r>
  <r>
    <n v="6367"/>
    <s v="CA-2017-144848"/>
    <x v="1095"/>
    <x v="710"/>
    <x v="2"/>
    <s v="DS-13030"/>
    <s v="Darrin Sayre"/>
    <x v="2"/>
    <s v="United States"/>
    <s v="New York City"/>
    <x v="15"/>
    <n v="10009"/>
    <x v="3"/>
    <x v="262"/>
    <x v="1"/>
    <x v="14"/>
    <x v="262"/>
    <n v="240.37"/>
    <n v="1"/>
    <n v="0"/>
    <n v="7.21"/>
    <n v="233.16"/>
    <n v="240.37"/>
    <n v="0"/>
    <n v="240.37"/>
  </r>
  <r>
    <n v="6368"/>
    <s v="CA-2017-144848"/>
    <x v="1095"/>
    <x v="710"/>
    <x v="2"/>
    <s v="DS-13030"/>
    <s v="Darrin Sayre"/>
    <x v="2"/>
    <s v="United States"/>
    <s v="New York City"/>
    <x v="15"/>
    <n v="10009"/>
    <x v="3"/>
    <x v="476"/>
    <x v="2"/>
    <x v="7"/>
    <x v="477"/>
    <n v="119.02"/>
    <n v="2"/>
    <n v="0"/>
    <n v="33.33"/>
    <n v="204.70999999999998"/>
    <n v="238.04"/>
    <n v="0"/>
    <n v="238.04"/>
  </r>
  <r>
    <n v="6369"/>
    <s v="US-2017-147998"/>
    <x v="240"/>
    <x v="286"/>
    <x v="1"/>
    <s v="SA-20830"/>
    <s v="Sue Ann Reed"/>
    <x v="0"/>
    <s v="United States"/>
    <s v="San Jose"/>
    <x v="1"/>
    <n v="95123"/>
    <x v="1"/>
    <x v="1197"/>
    <x v="1"/>
    <x v="8"/>
    <x v="1182"/>
    <n v="133.12"/>
    <n v="5"/>
    <n v="0.2"/>
    <n v="49.92"/>
    <n v="482.56"/>
    <n v="665.6"/>
    <n v="133.12"/>
    <n v="532.48"/>
  </r>
  <r>
    <n v="6370"/>
    <s v="CA-2016-103919"/>
    <x v="339"/>
    <x v="1194"/>
    <x v="1"/>
    <s v="TP-21565"/>
    <s v="Tracy Poddar"/>
    <x v="1"/>
    <s v="United States"/>
    <s v="Grand Prairie"/>
    <x v="5"/>
    <n v="75051"/>
    <x v="2"/>
    <x v="285"/>
    <x v="0"/>
    <x v="5"/>
    <x v="285"/>
    <n v="38.08"/>
    <n v="5"/>
    <n v="0.6"/>
    <n v="-29.51"/>
    <n v="105.67"/>
    <n v="190.39999999999998"/>
    <n v="114.23999999999998"/>
    <n v="76.16"/>
  </r>
  <r>
    <n v="6371"/>
    <s v="CA-2016-113425"/>
    <x v="831"/>
    <x v="1143"/>
    <x v="3"/>
    <s v="JK-16120"/>
    <s v="Julie Kriz"/>
    <x v="2"/>
    <s v="United States"/>
    <s v="New York City"/>
    <x v="15"/>
    <n v="10009"/>
    <x v="3"/>
    <x v="1531"/>
    <x v="0"/>
    <x v="0"/>
    <x v="1518"/>
    <n v="113.57"/>
    <n v="2"/>
    <n v="0.2"/>
    <n v="12.78"/>
    <n v="168.93199999999999"/>
    <n v="227.14"/>
    <n v="45.427999999999997"/>
    <n v="181.71199999999999"/>
  </r>
  <r>
    <n v="6372"/>
    <s v="CA-2017-143035"/>
    <x v="621"/>
    <x v="391"/>
    <x v="0"/>
    <s v="CC-12430"/>
    <s v="Chuck Clark"/>
    <x v="2"/>
    <s v="United States"/>
    <s v="New York City"/>
    <x v="15"/>
    <n v="10009"/>
    <x v="3"/>
    <x v="107"/>
    <x v="0"/>
    <x v="5"/>
    <x v="107"/>
    <n v="83.92"/>
    <n v="4"/>
    <n v="0"/>
    <n v="21.82"/>
    <n v="313.86"/>
    <n v="335.68"/>
    <n v="0"/>
    <n v="335.68"/>
  </r>
  <r>
    <n v="6373"/>
    <s v="CA-2017-143035"/>
    <x v="621"/>
    <x v="391"/>
    <x v="0"/>
    <s v="CC-12430"/>
    <s v="Chuck Clark"/>
    <x v="2"/>
    <s v="United States"/>
    <s v="New York City"/>
    <x v="15"/>
    <n v="10009"/>
    <x v="3"/>
    <x v="790"/>
    <x v="1"/>
    <x v="6"/>
    <x v="788"/>
    <n v="6.63"/>
    <n v="3"/>
    <n v="0"/>
    <n v="3.12"/>
    <n v="16.77"/>
    <n v="19.89"/>
    <n v="0"/>
    <n v="19.89"/>
  </r>
  <r>
    <n v="6374"/>
    <s v="CA-2017-143035"/>
    <x v="621"/>
    <x v="391"/>
    <x v="0"/>
    <s v="CC-12430"/>
    <s v="Chuck Clark"/>
    <x v="2"/>
    <s v="United States"/>
    <s v="New York City"/>
    <x v="15"/>
    <n v="10009"/>
    <x v="3"/>
    <x v="695"/>
    <x v="2"/>
    <x v="11"/>
    <x v="695"/>
    <n v="371.97"/>
    <n v="3"/>
    <n v="0"/>
    <n v="66.95"/>
    <n v="1048.96"/>
    <n v="1115.9100000000001"/>
    <n v="0"/>
    <n v="1115.9100000000001"/>
  </r>
  <r>
    <n v="6375"/>
    <s v="CA-2014-107811"/>
    <x v="333"/>
    <x v="617"/>
    <x v="1"/>
    <s v="LA-16780"/>
    <s v="Laura Armstrong"/>
    <x v="1"/>
    <s v="United States"/>
    <s v="Memphis"/>
    <x v="18"/>
    <n v="38109"/>
    <x v="0"/>
    <x v="654"/>
    <x v="0"/>
    <x v="1"/>
    <x v="654"/>
    <n v="561.58000000000004"/>
    <n v="2"/>
    <n v="0.2"/>
    <n v="70.2"/>
    <n v="828.32799999999997"/>
    <n v="1123.1600000000001"/>
    <n v="224.63200000000003"/>
    <n v="898.52800000000002"/>
  </r>
  <r>
    <n v="6376"/>
    <s v="CA-2014-107811"/>
    <x v="333"/>
    <x v="617"/>
    <x v="1"/>
    <s v="LA-16780"/>
    <s v="Laura Armstrong"/>
    <x v="1"/>
    <s v="United States"/>
    <s v="Memphis"/>
    <x v="18"/>
    <n v="38109"/>
    <x v="0"/>
    <x v="352"/>
    <x v="1"/>
    <x v="4"/>
    <x v="352"/>
    <n v="99.92"/>
    <n v="5"/>
    <n v="0.2"/>
    <n v="-1.25"/>
    <n v="400.93"/>
    <n v="499.6"/>
    <n v="99.920000000000016"/>
    <n v="399.68"/>
  </r>
  <r>
    <n v="6377"/>
    <s v="CA-2016-163216"/>
    <x v="877"/>
    <x v="1195"/>
    <x v="2"/>
    <s v="AW-10930"/>
    <s v="Arthur Wiediger"/>
    <x v="2"/>
    <s v="United States"/>
    <s v="Philadelphia"/>
    <x v="9"/>
    <n v="19143"/>
    <x v="3"/>
    <x v="85"/>
    <x v="1"/>
    <x v="2"/>
    <x v="85"/>
    <n v="4.93"/>
    <n v="2"/>
    <n v="0.2"/>
    <n v="1.72"/>
    <n v="6.1680000000000001"/>
    <n v="9.86"/>
    <n v="1.972"/>
    <n v="7.8879999999999999"/>
  </r>
  <r>
    <n v="6378"/>
    <s v="US-2016-116442"/>
    <x v="272"/>
    <x v="259"/>
    <x v="1"/>
    <s v="BP-11230"/>
    <s v="Benjamin Patterson"/>
    <x v="0"/>
    <s v="United States"/>
    <s v="Los Angeles"/>
    <x v="1"/>
    <n v="90004"/>
    <x v="1"/>
    <x v="1256"/>
    <x v="0"/>
    <x v="5"/>
    <x v="1240"/>
    <n v="14.76"/>
    <n v="2"/>
    <n v="0"/>
    <n v="4.28"/>
    <n v="25.24"/>
    <n v="29.52"/>
    <n v="0"/>
    <n v="29.52"/>
  </r>
  <r>
    <n v="6379"/>
    <s v="CA-2017-150623"/>
    <x v="318"/>
    <x v="1001"/>
    <x v="1"/>
    <s v="DB-13360"/>
    <s v="Dennis Bolton"/>
    <x v="2"/>
    <s v="United States"/>
    <s v="Waterbury"/>
    <x v="29"/>
    <n v="6708"/>
    <x v="3"/>
    <x v="409"/>
    <x v="2"/>
    <x v="11"/>
    <x v="409"/>
    <n v="99.99"/>
    <n v="1"/>
    <n v="0"/>
    <n v="42"/>
    <n v="57.989999999999995"/>
    <n v="99.99"/>
    <n v="0"/>
    <n v="99.99"/>
  </r>
  <r>
    <n v="6380"/>
    <s v="CA-2017-150623"/>
    <x v="318"/>
    <x v="1001"/>
    <x v="1"/>
    <s v="DB-13360"/>
    <s v="Dennis Bolton"/>
    <x v="2"/>
    <s v="United States"/>
    <s v="Waterbury"/>
    <x v="29"/>
    <n v="6708"/>
    <x v="3"/>
    <x v="1277"/>
    <x v="1"/>
    <x v="4"/>
    <x v="1262"/>
    <n v="286.14999999999998"/>
    <n v="5"/>
    <n v="0"/>
    <n v="71.540000000000006"/>
    <n v="1359.21"/>
    <n v="1430.75"/>
    <n v="0"/>
    <n v="1430.75"/>
  </r>
  <r>
    <n v="6381"/>
    <s v="US-2014-163797"/>
    <x v="918"/>
    <x v="969"/>
    <x v="1"/>
    <s v="PC-19000"/>
    <s v="Pauline Chand"/>
    <x v="2"/>
    <s v="United States"/>
    <s v="Chandler"/>
    <x v="16"/>
    <n v="85224"/>
    <x v="1"/>
    <x v="1506"/>
    <x v="1"/>
    <x v="13"/>
    <x v="1493"/>
    <n v="49.79"/>
    <n v="8"/>
    <n v="0.2"/>
    <n v="-11.83"/>
    <n v="330.48599999999999"/>
    <n v="398.32"/>
    <n v="79.664000000000001"/>
    <n v="318.65600000000001"/>
  </r>
  <r>
    <n v="6382"/>
    <s v="CA-2016-127236"/>
    <x v="892"/>
    <x v="944"/>
    <x v="1"/>
    <s v="TB-21595"/>
    <s v="Troy Blackwell"/>
    <x v="0"/>
    <s v="United States"/>
    <s v="Springfield"/>
    <x v="24"/>
    <n v="45503"/>
    <x v="3"/>
    <x v="574"/>
    <x v="0"/>
    <x v="0"/>
    <x v="574"/>
    <n v="299.98"/>
    <n v="5"/>
    <n v="0.5"/>
    <n v="-167.99"/>
    <n v="917.94"/>
    <n v="1499.9"/>
    <n v="749.95"/>
    <n v="749.95"/>
  </r>
  <r>
    <n v="6383"/>
    <s v="CA-2016-127236"/>
    <x v="892"/>
    <x v="944"/>
    <x v="1"/>
    <s v="TB-21595"/>
    <s v="Troy Blackwell"/>
    <x v="0"/>
    <s v="United States"/>
    <s v="Springfield"/>
    <x v="24"/>
    <n v="45503"/>
    <x v="3"/>
    <x v="1326"/>
    <x v="2"/>
    <x v="7"/>
    <x v="1312"/>
    <n v="158.38"/>
    <n v="4"/>
    <n v="0.4"/>
    <n v="-36.950000000000003"/>
    <n v="417.06199999999995"/>
    <n v="633.52"/>
    <n v="253.40800000000002"/>
    <n v="380.11199999999997"/>
  </r>
  <r>
    <n v="6384"/>
    <s v="US-2017-104661"/>
    <x v="787"/>
    <x v="827"/>
    <x v="2"/>
    <s v="TB-21250"/>
    <s v="Tim Brockman"/>
    <x v="0"/>
    <s v="United States"/>
    <s v="Austin"/>
    <x v="5"/>
    <n v="78745"/>
    <x v="2"/>
    <x v="800"/>
    <x v="1"/>
    <x v="8"/>
    <x v="798"/>
    <n v="32.78"/>
    <n v="4"/>
    <n v="0.8"/>
    <n v="-52.45"/>
    <n v="78.673999999999992"/>
    <n v="131.12"/>
    <n v="104.89600000000002"/>
    <n v="26.22399999999999"/>
  </r>
  <r>
    <n v="6385"/>
    <s v="US-2017-104661"/>
    <x v="787"/>
    <x v="827"/>
    <x v="2"/>
    <s v="TB-21250"/>
    <s v="Tim Brockman"/>
    <x v="0"/>
    <s v="United States"/>
    <s v="Austin"/>
    <x v="5"/>
    <n v="78745"/>
    <x v="2"/>
    <x v="246"/>
    <x v="2"/>
    <x v="11"/>
    <x v="247"/>
    <n v="47.98"/>
    <n v="2"/>
    <n v="0.2"/>
    <n v="14.4"/>
    <n v="62.368000000000002"/>
    <n v="95.96"/>
    <n v="19.192"/>
    <n v="76.768000000000001"/>
  </r>
  <r>
    <n v="6386"/>
    <s v="US-2017-104661"/>
    <x v="787"/>
    <x v="827"/>
    <x v="2"/>
    <s v="TB-21250"/>
    <s v="Tim Brockman"/>
    <x v="0"/>
    <s v="United States"/>
    <s v="Austin"/>
    <x v="5"/>
    <n v="78745"/>
    <x v="2"/>
    <x v="1599"/>
    <x v="2"/>
    <x v="11"/>
    <x v="1591"/>
    <n v="62.59"/>
    <n v="8"/>
    <n v="0.2"/>
    <n v="13.3"/>
    <n v="387.27600000000001"/>
    <n v="500.72"/>
    <n v="100.14400000000001"/>
    <n v="400.57600000000002"/>
  </r>
  <r>
    <n v="6387"/>
    <s v="US-2017-104661"/>
    <x v="787"/>
    <x v="827"/>
    <x v="2"/>
    <s v="TB-21250"/>
    <s v="Tim Brockman"/>
    <x v="0"/>
    <s v="United States"/>
    <s v="Austin"/>
    <x v="5"/>
    <n v="78745"/>
    <x v="2"/>
    <x v="410"/>
    <x v="1"/>
    <x v="8"/>
    <x v="410"/>
    <n v="4.28"/>
    <n v="1"/>
    <n v="0.8"/>
    <n v="-6.63"/>
    <n v="7.4859999999999998"/>
    <n v="4.28"/>
    <n v="3.4240000000000004"/>
    <n v="0.85599999999999987"/>
  </r>
  <r>
    <n v="6388"/>
    <s v="CA-2014-134103"/>
    <x v="1106"/>
    <x v="1196"/>
    <x v="1"/>
    <s v="MV-18190"/>
    <s v="Mike Vittorini"/>
    <x v="0"/>
    <s v="United States"/>
    <s v="Detroit"/>
    <x v="12"/>
    <n v="48234"/>
    <x v="2"/>
    <x v="523"/>
    <x v="1"/>
    <x v="10"/>
    <x v="523"/>
    <n v="10.56"/>
    <n v="2"/>
    <n v="0"/>
    <n v="4.75"/>
    <n v="16.37"/>
    <n v="21.12"/>
    <n v="0"/>
    <n v="21.12"/>
  </r>
  <r>
    <n v="6389"/>
    <s v="CA-2014-134103"/>
    <x v="1106"/>
    <x v="1196"/>
    <x v="1"/>
    <s v="MV-18190"/>
    <s v="Mike Vittorini"/>
    <x v="0"/>
    <s v="United States"/>
    <s v="Detroit"/>
    <x v="12"/>
    <n v="48234"/>
    <x v="2"/>
    <x v="156"/>
    <x v="1"/>
    <x v="4"/>
    <x v="157"/>
    <n v="229.94"/>
    <n v="2"/>
    <n v="0"/>
    <n v="6.9"/>
    <n v="452.98"/>
    <n v="459.88"/>
    <n v="0"/>
    <n v="459.88"/>
  </r>
  <r>
    <n v="6390"/>
    <s v="CA-2015-147529"/>
    <x v="1107"/>
    <x v="640"/>
    <x v="1"/>
    <s v="DK-12835"/>
    <s v="Damala Kotsonis"/>
    <x v="1"/>
    <s v="United States"/>
    <s v="Springfield"/>
    <x v="17"/>
    <n v="22153"/>
    <x v="0"/>
    <x v="633"/>
    <x v="1"/>
    <x v="12"/>
    <x v="633"/>
    <n v="311.14999999999998"/>
    <n v="5"/>
    <n v="0"/>
    <n v="146.24"/>
    <n v="1409.51"/>
    <n v="1555.75"/>
    <n v="0"/>
    <n v="1555.75"/>
  </r>
  <r>
    <n v="6391"/>
    <s v="CA-2015-147529"/>
    <x v="1107"/>
    <x v="640"/>
    <x v="1"/>
    <s v="DK-12835"/>
    <s v="Damala Kotsonis"/>
    <x v="1"/>
    <s v="United States"/>
    <s v="Springfield"/>
    <x v="17"/>
    <n v="22153"/>
    <x v="0"/>
    <x v="219"/>
    <x v="1"/>
    <x v="10"/>
    <x v="220"/>
    <n v="12.96"/>
    <n v="2"/>
    <n v="0"/>
    <n v="6.35"/>
    <n v="19.57"/>
    <n v="25.92"/>
    <n v="0"/>
    <n v="25.92"/>
  </r>
  <r>
    <n v="6392"/>
    <s v="CA-2016-129126"/>
    <x v="882"/>
    <x v="292"/>
    <x v="1"/>
    <s v="PK-19075"/>
    <s v="Pete Kriz"/>
    <x v="0"/>
    <s v="United States"/>
    <s v="New York City"/>
    <x v="15"/>
    <n v="10011"/>
    <x v="3"/>
    <x v="1490"/>
    <x v="1"/>
    <x v="10"/>
    <x v="1477"/>
    <n v="14.62"/>
    <n v="2"/>
    <n v="0"/>
    <n v="6.73"/>
    <n v="22.509999999999998"/>
    <n v="29.24"/>
    <n v="0"/>
    <n v="29.24"/>
  </r>
  <r>
    <n v="6393"/>
    <s v="CA-2016-129126"/>
    <x v="882"/>
    <x v="292"/>
    <x v="1"/>
    <s v="PK-19075"/>
    <s v="Pete Kriz"/>
    <x v="0"/>
    <s v="United States"/>
    <s v="New York City"/>
    <x v="15"/>
    <n v="10011"/>
    <x v="3"/>
    <x v="1186"/>
    <x v="1"/>
    <x v="2"/>
    <x v="1172"/>
    <n v="5.76"/>
    <n v="2"/>
    <n v="0"/>
    <n v="2.82"/>
    <n v="8.6999999999999993"/>
    <n v="11.52"/>
    <n v="0"/>
    <n v="11.52"/>
  </r>
  <r>
    <n v="6394"/>
    <s v="CA-2016-129126"/>
    <x v="882"/>
    <x v="292"/>
    <x v="1"/>
    <s v="PK-19075"/>
    <s v="Pete Kriz"/>
    <x v="0"/>
    <s v="United States"/>
    <s v="New York City"/>
    <x v="15"/>
    <n v="10011"/>
    <x v="3"/>
    <x v="110"/>
    <x v="1"/>
    <x v="13"/>
    <x v="110"/>
    <n v="21.48"/>
    <n v="6"/>
    <n v="0"/>
    <n v="10.53"/>
    <n v="118.35"/>
    <n v="128.88"/>
    <n v="0"/>
    <n v="128.88"/>
  </r>
  <r>
    <n v="6395"/>
    <s v="CA-2016-129126"/>
    <x v="882"/>
    <x v="292"/>
    <x v="1"/>
    <s v="PK-19075"/>
    <s v="Pete Kriz"/>
    <x v="0"/>
    <s v="United States"/>
    <s v="New York City"/>
    <x v="15"/>
    <n v="10011"/>
    <x v="3"/>
    <x v="1071"/>
    <x v="0"/>
    <x v="5"/>
    <x v="1060"/>
    <n v="396.92"/>
    <n v="4"/>
    <n v="0"/>
    <n v="198.46"/>
    <n v="1389.22"/>
    <n v="1587.68"/>
    <n v="0"/>
    <n v="1587.68"/>
  </r>
  <r>
    <n v="6396"/>
    <s v="CA-2016-129126"/>
    <x v="882"/>
    <x v="292"/>
    <x v="1"/>
    <s v="PK-19075"/>
    <s v="Pete Kriz"/>
    <x v="0"/>
    <s v="United States"/>
    <s v="New York City"/>
    <x v="15"/>
    <n v="10011"/>
    <x v="3"/>
    <x v="456"/>
    <x v="1"/>
    <x v="4"/>
    <x v="457"/>
    <n v="17.149999999999999"/>
    <n v="1"/>
    <n v="0"/>
    <n v="4.63"/>
    <n v="12.52"/>
    <n v="17.149999999999999"/>
    <n v="0"/>
    <n v="17.149999999999999"/>
  </r>
  <r>
    <n v="6397"/>
    <s v="CA-2016-129126"/>
    <x v="882"/>
    <x v="292"/>
    <x v="1"/>
    <s v="PK-19075"/>
    <s v="Pete Kriz"/>
    <x v="0"/>
    <s v="United States"/>
    <s v="New York City"/>
    <x v="15"/>
    <n v="10011"/>
    <x v="3"/>
    <x v="1784"/>
    <x v="1"/>
    <x v="8"/>
    <x v="1774"/>
    <n v="23.12"/>
    <n v="2"/>
    <n v="0.2"/>
    <n v="7.8"/>
    <n v="29.192000000000004"/>
    <n v="46.24"/>
    <n v="9.2480000000000011"/>
    <n v="36.992000000000004"/>
  </r>
  <r>
    <n v="6398"/>
    <s v="CA-2017-131632"/>
    <x v="1108"/>
    <x v="276"/>
    <x v="1"/>
    <s v="AH-10120"/>
    <s v="Adrian Hane"/>
    <x v="2"/>
    <s v="United States"/>
    <s v="Dallas"/>
    <x v="5"/>
    <n v="75217"/>
    <x v="2"/>
    <x v="279"/>
    <x v="1"/>
    <x v="6"/>
    <x v="279"/>
    <n v="5.25"/>
    <n v="2"/>
    <n v="0.2"/>
    <n v="0.59"/>
    <n v="7.8100000000000005"/>
    <n v="10.5"/>
    <n v="2.1"/>
    <n v="8.4"/>
  </r>
  <r>
    <n v="6399"/>
    <s v="CA-2017-151981"/>
    <x v="634"/>
    <x v="948"/>
    <x v="1"/>
    <s v="GM-14455"/>
    <s v="Gary Mitchum"/>
    <x v="2"/>
    <s v="United States"/>
    <s v="Concord"/>
    <x v="38"/>
    <n v="3301"/>
    <x v="3"/>
    <x v="1405"/>
    <x v="2"/>
    <x v="7"/>
    <x v="1392"/>
    <n v="824.95"/>
    <n v="5"/>
    <n v="0"/>
    <n v="247.49"/>
    <n v="3877.26"/>
    <n v="4124.75"/>
    <n v="0"/>
    <n v="4124.75"/>
  </r>
  <r>
    <n v="6400"/>
    <s v="CA-2017-151981"/>
    <x v="634"/>
    <x v="948"/>
    <x v="1"/>
    <s v="GM-14455"/>
    <s v="Gary Mitchum"/>
    <x v="2"/>
    <s v="United States"/>
    <s v="Concord"/>
    <x v="38"/>
    <n v="3301"/>
    <x v="3"/>
    <x v="1038"/>
    <x v="1"/>
    <x v="2"/>
    <x v="1028"/>
    <n v="24.64"/>
    <n v="8"/>
    <n v="0"/>
    <n v="11.83"/>
    <n v="185.29"/>
    <n v="197.12"/>
    <n v="0"/>
    <n v="197.12"/>
  </r>
  <r>
    <n v="6401"/>
    <s v="CA-2017-151981"/>
    <x v="634"/>
    <x v="948"/>
    <x v="1"/>
    <s v="GM-14455"/>
    <s v="Gary Mitchum"/>
    <x v="2"/>
    <s v="United States"/>
    <s v="Concord"/>
    <x v="38"/>
    <n v="3301"/>
    <x v="3"/>
    <x v="108"/>
    <x v="1"/>
    <x v="6"/>
    <x v="108"/>
    <n v="227.88"/>
    <n v="6"/>
    <n v="0"/>
    <n v="68.36"/>
    <n v="1298.92"/>
    <n v="1367.28"/>
    <n v="0"/>
    <n v="1367.28"/>
  </r>
  <r>
    <n v="6402"/>
    <s v="CA-2017-125472"/>
    <x v="1109"/>
    <x v="1135"/>
    <x v="2"/>
    <s v="BD-11725"/>
    <s v="Bruce Degenhardt"/>
    <x v="0"/>
    <s v="United States"/>
    <s v="Lafayette"/>
    <x v="28"/>
    <n v="70506"/>
    <x v="0"/>
    <x v="1119"/>
    <x v="0"/>
    <x v="0"/>
    <x v="1107"/>
    <n v="241.96"/>
    <n v="2"/>
    <n v="0"/>
    <n v="33.869999999999997"/>
    <n v="450.05"/>
    <n v="483.92"/>
    <n v="0"/>
    <n v="483.92"/>
  </r>
  <r>
    <n v="6403"/>
    <s v="CA-2017-125472"/>
    <x v="1109"/>
    <x v="1135"/>
    <x v="2"/>
    <s v="BD-11725"/>
    <s v="Bruce Degenhardt"/>
    <x v="0"/>
    <s v="United States"/>
    <s v="Lafayette"/>
    <x v="28"/>
    <n v="70506"/>
    <x v="0"/>
    <x v="1065"/>
    <x v="1"/>
    <x v="8"/>
    <x v="1054"/>
    <n v="3.89"/>
    <n v="1"/>
    <n v="0"/>
    <n v="1.87"/>
    <n v="2.02"/>
    <n v="3.89"/>
    <n v="0"/>
    <n v="3.89"/>
  </r>
  <r>
    <n v="6404"/>
    <s v="CA-2017-125472"/>
    <x v="1109"/>
    <x v="1135"/>
    <x v="2"/>
    <s v="BD-11725"/>
    <s v="Bruce Degenhardt"/>
    <x v="0"/>
    <s v="United States"/>
    <s v="Lafayette"/>
    <x v="28"/>
    <n v="70506"/>
    <x v="0"/>
    <x v="1565"/>
    <x v="0"/>
    <x v="5"/>
    <x v="1556"/>
    <n v="8.01"/>
    <n v="3"/>
    <n v="0"/>
    <n v="3.04"/>
    <n v="20.990000000000002"/>
    <n v="24.03"/>
    <n v="0"/>
    <n v="24.03"/>
  </r>
  <r>
    <n v="6405"/>
    <s v="CA-2015-156328"/>
    <x v="672"/>
    <x v="1197"/>
    <x v="1"/>
    <s v="RM-19375"/>
    <s v="Raymond Messe"/>
    <x v="0"/>
    <s v="United States"/>
    <s v="Raleigh"/>
    <x v="3"/>
    <n v="27604"/>
    <x v="0"/>
    <x v="1192"/>
    <x v="2"/>
    <x v="7"/>
    <x v="1177"/>
    <n v="177.48"/>
    <n v="3"/>
    <n v="0.2"/>
    <n v="19.97"/>
    <n v="405.98199999999997"/>
    <n v="532.43999999999994"/>
    <n v="106.488"/>
    <n v="425.95199999999994"/>
  </r>
  <r>
    <n v="6406"/>
    <s v="CA-2017-154074"/>
    <x v="515"/>
    <x v="1198"/>
    <x v="0"/>
    <s v="BW-11110"/>
    <s v="Bart Watters"/>
    <x v="1"/>
    <s v="United States"/>
    <s v="Spokane"/>
    <x v="4"/>
    <n v="99207"/>
    <x v="1"/>
    <x v="406"/>
    <x v="0"/>
    <x v="1"/>
    <x v="407"/>
    <n v="569.57000000000005"/>
    <n v="2"/>
    <n v="0.2"/>
    <n v="7.12"/>
    <n v="904.19200000000012"/>
    <n v="1139.1400000000001"/>
    <n v="227.82800000000003"/>
    <n v="911.31200000000013"/>
  </r>
  <r>
    <n v="6407"/>
    <s v="CA-2017-154074"/>
    <x v="515"/>
    <x v="1198"/>
    <x v="0"/>
    <s v="BW-11110"/>
    <s v="Bart Watters"/>
    <x v="1"/>
    <s v="United States"/>
    <s v="Spokane"/>
    <x v="4"/>
    <n v="99207"/>
    <x v="1"/>
    <x v="80"/>
    <x v="1"/>
    <x v="4"/>
    <x v="80"/>
    <n v="149.72999999999999"/>
    <n v="7"/>
    <n v="0"/>
    <n v="43.42"/>
    <n v="1004.6899999999999"/>
    <n v="1048.1099999999999"/>
    <n v="0"/>
    <n v="1048.1099999999999"/>
  </r>
  <r>
    <n v="6408"/>
    <s v="CA-2017-161774"/>
    <x v="304"/>
    <x v="646"/>
    <x v="2"/>
    <s v="GT-14710"/>
    <s v="Greg Tran"/>
    <x v="0"/>
    <s v="United States"/>
    <s v="Houston"/>
    <x v="5"/>
    <n v="77041"/>
    <x v="2"/>
    <x v="1189"/>
    <x v="0"/>
    <x v="1"/>
    <x v="1175"/>
    <n v="899.43"/>
    <n v="5"/>
    <n v="0.3"/>
    <n v="-12.85"/>
    <n v="3160.855"/>
    <n v="4497.1499999999996"/>
    <n v="1349.1449999999998"/>
    <n v="3148.0050000000001"/>
  </r>
  <r>
    <n v="6409"/>
    <s v="CA-2017-161774"/>
    <x v="304"/>
    <x v="646"/>
    <x v="2"/>
    <s v="GT-14710"/>
    <s v="Greg Tran"/>
    <x v="0"/>
    <s v="United States"/>
    <s v="Houston"/>
    <x v="5"/>
    <n v="77041"/>
    <x v="2"/>
    <x v="1175"/>
    <x v="1"/>
    <x v="6"/>
    <x v="1161"/>
    <n v="46.2"/>
    <n v="5"/>
    <n v="0.2"/>
    <n v="5.78"/>
    <n v="179.02"/>
    <n v="231"/>
    <n v="46.2"/>
    <n v="184.8"/>
  </r>
  <r>
    <n v="6410"/>
    <s v="CA-2017-161774"/>
    <x v="304"/>
    <x v="646"/>
    <x v="2"/>
    <s v="GT-14710"/>
    <s v="Greg Tran"/>
    <x v="0"/>
    <s v="United States"/>
    <s v="Houston"/>
    <x v="5"/>
    <n v="77041"/>
    <x v="2"/>
    <x v="1785"/>
    <x v="1"/>
    <x v="10"/>
    <x v="1775"/>
    <n v="47.95"/>
    <n v="3"/>
    <n v="0.2"/>
    <n v="16.18"/>
    <n v="98.9"/>
    <n v="143.85000000000002"/>
    <n v="28.770000000000007"/>
    <n v="115.08000000000001"/>
  </r>
  <r>
    <n v="6411"/>
    <s v="CA-2017-161774"/>
    <x v="304"/>
    <x v="646"/>
    <x v="2"/>
    <s v="GT-14710"/>
    <s v="Greg Tran"/>
    <x v="0"/>
    <s v="United States"/>
    <s v="Houston"/>
    <x v="5"/>
    <n v="77041"/>
    <x v="2"/>
    <x v="1557"/>
    <x v="2"/>
    <x v="7"/>
    <x v="1546"/>
    <n v="7.99"/>
    <n v="1"/>
    <n v="0.2"/>
    <n v="0.7"/>
    <n v="5.6920000000000002"/>
    <n v="7.99"/>
    <n v="1.5980000000000001"/>
    <n v="6.3920000000000003"/>
  </r>
  <r>
    <n v="6412"/>
    <s v="CA-2017-161774"/>
    <x v="304"/>
    <x v="646"/>
    <x v="2"/>
    <s v="GT-14710"/>
    <s v="Greg Tran"/>
    <x v="0"/>
    <s v="United States"/>
    <s v="Houston"/>
    <x v="5"/>
    <n v="77041"/>
    <x v="2"/>
    <x v="1684"/>
    <x v="1"/>
    <x v="10"/>
    <x v="1672"/>
    <n v="76.86"/>
    <n v="2"/>
    <n v="0.2"/>
    <n v="26.9"/>
    <n v="96.075999999999993"/>
    <n v="153.72"/>
    <n v="30.744"/>
    <n v="122.976"/>
  </r>
  <r>
    <n v="6413"/>
    <s v="CA-2017-151211"/>
    <x v="629"/>
    <x v="176"/>
    <x v="1"/>
    <s v="AH-10120"/>
    <s v="Adrian Hane"/>
    <x v="2"/>
    <s v="United States"/>
    <s v="Louisville"/>
    <x v="0"/>
    <n v="40214"/>
    <x v="0"/>
    <x v="141"/>
    <x v="1"/>
    <x v="8"/>
    <x v="142"/>
    <n v="102.93"/>
    <n v="3"/>
    <n v="0"/>
    <n v="48.38"/>
    <n v="260.41000000000003"/>
    <n v="308.79000000000002"/>
    <n v="0"/>
    <n v="308.79000000000002"/>
  </r>
  <r>
    <n v="6414"/>
    <s v="CA-2017-151211"/>
    <x v="629"/>
    <x v="176"/>
    <x v="1"/>
    <s v="AH-10120"/>
    <s v="Adrian Hane"/>
    <x v="2"/>
    <s v="United States"/>
    <s v="Louisville"/>
    <x v="0"/>
    <n v="40214"/>
    <x v="0"/>
    <x v="960"/>
    <x v="2"/>
    <x v="11"/>
    <x v="953"/>
    <n v="98.16"/>
    <n v="6"/>
    <n v="0"/>
    <n v="9.82"/>
    <n v="579.14"/>
    <n v="588.96"/>
    <n v="0"/>
    <n v="588.96"/>
  </r>
  <r>
    <n v="6415"/>
    <s v="CA-2017-142671"/>
    <x v="468"/>
    <x v="773"/>
    <x v="0"/>
    <s v="DR-12940"/>
    <s v="Daniel Raglin"/>
    <x v="2"/>
    <s v="United States"/>
    <s v="Hollywood"/>
    <x v="2"/>
    <n v="33021"/>
    <x v="0"/>
    <x v="1736"/>
    <x v="1"/>
    <x v="8"/>
    <x v="1725"/>
    <n v="11.52"/>
    <n v="5"/>
    <n v="0.7"/>
    <n v="-7.68"/>
    <n v="24.96"/>
    <n v="57.599999999999994"/>
    <n v="40.319999999999993"/>
    <n v="17.28"/>
  </r>
  <r>
    <n v="6416"/>
    <s v="CA-2017-144750"/>
    <x v="170"/>
    <x v="783"/>
    <x v="3"/>
    <s v="DL-13495"/>
    <s v="Dionis Lloyd"/>
    <x v="1"/>
    <s v="United States"/>
    <s v="Chandler"/>
    <x v="16"/>
    <n v="85224"/>
    <x v="1"/>
    <x v="656"/>
    <x v="1"/>
    <x v="10"/>
    <x v="656"/>
    <n v="83.88"/>
    <n v="1"/>
    <n v="0.2"/>
    <n v="29.36"/>
    <n v="37.744"/>
    <n v="83.88"/>
    <n v="16.776"/>
    <n v="67.103999999999999"/>
  </r>
  <r>
    <n v="6417"/>
    <s v="CA-2016-111976"/>
    <x v="387"/>
    <x v="331"/>
    <x v="1"/>
    <s v="BD-11620"/>
    <s v="Brian DeCherney"/>
    <x v="0"/>
    <s v="United States"/>
    <s v="Philadelphia"/>
    <x v="9"/>
    <n v="19120"/>
    <x v="3"/>
    <x v="1409"/>
    <x v="2"/>
    <x v="7"/>
    <x v="1396"/>
    <n v="108.58"/>
    <n v="4"/>
    <n v="0.4"/>
    <n v="-25.33"/>
    <n v="285.92199999999997"/>
    <n v="434.32"/>
    <n v="173.72800000000001"/>
    <n v="260.59199999999998"/>
  </r>
  <r>
    <n v="6418"/>
    <s v="CA-2016-111976"/>
    <x v="387"/>
    <x v="331"/>
    <x v="1"/>
    <s v="BD-11620"/>
    <s v="Brian DeCherney"/>
    <x v="0"/>
    <s v="United States"/>
    <s v="Philadelphia"/>
    <x v="9"/>
    <n v="19120"/>
    <x v="3"/>
    <x v="1028"/>
    <x v="1"/>
    <x v="13"/>
    <x v="1019"/>
    <n v="5.98"/>
    <n v="2"/>
    <n v="0.2"/>
    <n v="-1.35"/>
    <n v="10.918000000000001"/>
    <n v="11.96"/>
    <n v="2.3920000000000003"/>
    <n v="9.5680000000000014"/>
  </r>
  <r>
    <n v="6419"/>
    <s v="CA-2016-140130"/>
    <x v="731"/>
    <x v="519"/>
    <x v="1"/>
    <s v="HW-14935"/>
    <s v="Helen Wasserman"/>
    <x v="1"/>
    <s v="United States"/>
    <s v="Tulsa"/>
    <x v="26"/>
    <n v="74133"/>
    <x v="2"/>
    <x v="133"/>
    <x v="1"/>
    <x v="14"/>
    <x v="134"/>
    <n v="21.96"/>
    <n v="2"/>
    <n v="0"/>
    <n v="6.15"/>
    <n v="37.770000000000003"/>
    <n v="43.92"/>
    <n v="0"/>
    <n v="43.92"/>
  </r>
  <r>
    <n v="6420"/>
    <s v="CA-2016-140130"/>
    <x v="731"/>
    <x v="519"/>
    <x v="1"/>
    <s v="HW-14935"/>
    <s v="Helen Wasserman"/>
    <x v="1"/>
    <s v="United States"/>
    <s v="Tulsa"/>
    <x v="26"/>
    <n v="74133"/>
    <x v="2"/>
    <x v="1265"/>
    <x v="0"/>
    <x v="1"/>
    <x v="1249"/>
    <n v="368.97"/>
    <n v="3"/>
    <n v="0"/>
    <n v="81.17"/>
    <n v="1025.74"/>
    <n v="1106.9100000000001"/>
    <n v="0"/>
    <n v="1106.9100000000001"/>
  </r>
  <r>
    <n v="6421"/>
    <s v="CA-2016-140130"/>
    <x v="731"/>
    <x v="519"/>
    <x v="1"/>
    <s v="HW-14935"/>
    <s v="Helen Wasserman"/>
    <x v="1"/>
    <s v="United States"/>
    <s v="Tulsa"/>
    <x v="26"/>
    <n v="74133"/>
    <x v="2"/>
    <x v="1560"/>
    <x v="1"/>
    <x v="6"/>
    <x v="1550"/>
    <n v="12.39"/>
    <n v="3"/>
    <n v="0"/>
    <n v="3.47"/>
    <n v="33.700000000000003"/>
    <n v="37.17"/>
    <n v="0"/>
    <n v="37.17"/>
  </r>
  <r>
    <n v="6422"/>
    <s v="CA-2016-140130"/>
    <x v="731"/>
    <x v="519"/>
    <x v="1"/>
    <s v="HW-14935"/>
    <s v="Helen Wasserman"/>
    <x v="1"/>
    <s v="United States"/>
    <s v="Tulsa"/>
    <x v="26"/>
    <n v="74133"/>
    <x v="2"/>
    <x v="1439"/>
    <x v="1"/>
    <x v="4"/>
    <x v="1427"/>
    <n v="332.94"/>
    <n v="3"/>
    <n v="0"/>
    <n v="9.99"/>
    <n v="988.82999999999993"/>
    <n v="998.81999999999994"/>
    <n v="0"/>
    <n v="998.81999999999994"/>
  </r>
  <r>
    <n v="6423"/>
    <s v="CA-2014-159121"/>
    <x v="711"/>
    <x v="1199"/>
    <x v="1"/>
    <s v="JO-15145"/>
    <s v="Jack O'Briant"/>
    <x v="1"/>
    <s v="United States"/>
    <s v="Draper"/>
    <x v="7"/>
    <n v="84020"/>
    <x v="1"/>
    <x v="1097"/>
    <x v="2"/>
    <x v="11"/>
    <x v="1087"/>
    <n v="111.93"/>
    <n v="7"/>
    <n v="0"/>
    <n v="34.700000000000003"/>
    <n v="748.81"/>
    <n v="783.51"/>
    <n v="0"/>
    <n v="783.51"/>
  </r>
  <r>
    <n v="6424"/>
    <s v="CA-2015-149650"/>
    <x v="1040"/>
    <x v="983"/>
    <x v="2"/>
    <s v="RD-19660"/>
    <s v="Robert Dilbeck"/>
    <x v="2"/>
    <s v="United States"/>
    <s v="Oakland"/>
    <x v="1"/>
    <n v="94601"/>
    <x v="1"/>
    <x v="367"/>
    <x v="0"/>
    <x v="1"/>
    <x v="368"/>
    <n v="454.27"/>
    <n v="8"/>
    <n v="0.2"/>
    <n v="-73.819999999999993"/>
    <n v="2981.1480000000001"/>
    <n v="3634.16"/>
    <n v="726.83199999999999"/>
    <n v="2907.328"/>
  </r>
  <r>
    <n v="6425"/>
    <s v="CA-2017-115777"/>
    <x v="971"/>
    <x v="1178"/>
    <x v="1"/>
    <s v="DO-13645"/>
    <s v="Doug O'Connell"/>
    <x v="0"/>
    <s v="United States"/>
    <s v="Lawrence"/>
    <x v="31"/>
    <n v="1841"/>
    <x v="3"/>
    <x v="1553"/>
    <x v="1"/>
    <x v="10"/>
    <x v="1541"/>
    <n v="19.440000000000001"/>
    <n v="3"/>
    <n v="0"/>
    <n v="9.33"/>
    <n v="48.990000000000009"/>
    <n v="58.320000000000007"/>
    <n v="0"/>
    <n v="58.320000000000007"/>
  </r>
  <r>
    <n v="6426"/>
    <s v="CA-2016-143714"/>
    <x v="454"/>
    <x v="500"/>
    <x v="1"/>
    <s v="CC-12370"/>
    <s v="Christopher Conant"/>
    <x v="0"/>
    <s v="United States"/>
    <s v="Philadelphia"/>
    <x v="9"/>
    <n v="19120"/>
    <x v="3"/>
    <x v="1388"/>
    <x v="2"/>
    <x v="16"/>
    <x v="1374"/>
    <n v="8399.98"/>
    <n v="4"/>
    <n v="0.4"/>
    <n v="1120"/>
    <n v="19039.951999999997"/>
    <n v="33599.919999999998"/>
    <n v="13439.968000000001"/>
    <n v="20159.951999999997"/>
  </r>
  <r>
    <n v="6427"/>
    <s v="CA-2016-143714"/>
    <x v="454"/>
    <x v="500"/>
    <x v="1"/>
    <s v="CC-12370"/>
    <s v="Christopher Conant"/>
    <x v="0"/>
    <s v="United States"/>
    <s v="Philadelphia"/>
    <x v="9"/>
    <n v="19120"/>
    <x v="3"/>
    <x v="1786"/>
    <x v="1"/>
    <x v="8"/>
    <x v="1776"/>
    <n v="6.29"/>
    <n v="1"/>
    <n v="0.7"/>
    <n v="-4.2"/>
    <n v="6.0870000000000006"/>
    <n v="6.29"/>
    <n v="4.4029999999999996"/>
    <n v="1.8870000000000005"/>
  </r>
  <r>
    <n v="6428"/>
    <s v="CA-2016-143714"/>
    <x v="454"/>
    <x v="500"/>
    <x v="1"/>
    <s v="CC-12370"/>
    <s v="Christopher Conant"/>
    <x v="0"/>
    <s v="United States"/>
    <s v="Philadelphia"/>
    <x v="9"/>
    <n v="19120"/>
    <x v="3"/>
    <x v="815"/>
    <x v="1"/>
    <x v="10"/>
    <x v="811"/>
    <n v="10.37"/>
    <n v="2"/>
    <n v="0.2"/>
    <n v="3.63"/>
    <n v="12.962"/>
    <n v="20.74"/>
    <n v="4.1479999999999997"/>
    <n v="16.591999999999999"/>
  </r>
  <r>
    <n v="6429"/>
    <s v="CA-2016-143714"/>
    <x v="454"/>
    <x v="500"/>
    <x v="1"/>
    <s v="CC-12370"/>
    <s v="Christopher Conant"/>
    <x v="0"/>
    <s v="United States"/>
    <s v="Philadelphia"/>
    <x v="9"/>
    <n v="19120"/>
    <x v="3"/>
    <x v="1787"/>
    <x v="2"/>
    <x v="7"/>
    <x v="1777"/>
    <n v="122.38"/>
    <n v="3"/>
    <n v="0.4"/>
    <n v="-24.48"/>
    <n v="244.76399999999998"/>
    <n v="367.14"/>
    <n v="146.85599999999999"/>
    <n v="220.28399999999999"/>
  </r>
  <r>
    <n v="6430"/>
    <s v="CA-2014-165764"/>
    <x v="935"/>
    <x v="322"/>
    <x v="1"/>
    <s v="SH-20395"/>
    <s v="Shahid Hopkins"/>
    <x v="0"/>
    <s v="United States"/>
    <s v="Jacksonville"/>
    <x v="3"/>
    <n v="28540"/>
    <x v="0"/>
    <x v="720"/>
    <x v="1"/>
    <x v="4"/>
    <x v="719"/>
    <n v="25.98"/>
    <n v="2"/>
    <n v="0.2"/>
    <n v="-1.62"/>
    <n v="43.187999999999995"/>
    <n v="51.96"/>
    <n v="10.392000000000001"/>
    <n v="41.567999999999998"/>
  </r>
  <r>
    <n v="6431"/>
    <s v="CA-2014-165764"/>
    <x v="935"/>
    <x v="322"/>
    <x v="1"/>
    <s v="SH-20395"/>
    <s v="Shahid Hopkins"/>
    <x v="0"/>
    <s v="United States"/>
    <s v="Jacksonville"/>
    <x v="3"/>
    <n v="28540"/>
    <x v="0"/>
    <x v="114"/>
    <x v="0"/>
    <x v="3"/>
    <x v="114"/>
    <n v="945.04"/>
    <n v="6"/>
    <n v="0.4"/>
    <n v="-299.26"/>
    <n v="3701.4039999999995"/>
    <n v="5670.24"/>
    <n v="2268.096"/>
    <n v="3402.1439999999998"/>
  </r>
  <r>
    <n v="6432"/>
    <s v="CA-2014-165764"/>
    <x v="935"/>
    <x v="322"/>
    <x v="1"/>
    <s v="SH-20395"/>
    <s v="Shahid Hopkins"/>
    <x v="0"/>
    <s v="United States"/>
    <s v="Jacksonville"/>
    <x v="3"/>
    <n v="28540"/>
    <x v="0"/>
    <x v="1282"/>
    <x v="1"/>
    <x v="8"/>
    <x v="1267"/>
    <n v="14.3"/>
    <n v="7"/>
    <n v="0.7"/>
    <n v="-10.49"/>
    <n v="40.520000000000003"/>
    <n v="100.10000000000001"/>
    <n v="70.070000000000007"/>
    <n v="30.03"/>
  </r>
  <r>
    <n v="6433"/>
    <s v="CA-2014-165764"/>
    <x v="935"/>
    <x v="322"/>
    <x v="1"/>
    <s v="SH-20395"/>
    <s v="Shahid Hopkins"/>
    <x v="0"/>
    <s v="United States"/>
    <s v="Jacksonville"/>
    <x v="3"/>
    <n v="28540"/>
    <x v="0"/>
    <x v="1304"/>
    <x v="0"/>
    <x v="5"/>
    <x v="1289"/>
    <n v="410.35"/>
    <n v="3"/>
    <n v="0.2"/>
    <n v="-51.29"/>
    <n v="1036.1300000000001"/>
    <n v="1231.0500000000002"/>
    <n v="246.21000000000004"/>
    <n v="984.84000000000015"/>
  </r>
  <r>
    <n v="6434"/>
    <s v="CA-2015-121405"/>
    <x v="1110"/>
    <x v="442"/>
    <x v="1"/>
    <s v="FC-14335"/>
    <s v="Fred Chung"/>
    <x v="1"/>
    <s v="United States"/>
    <s v="Chicago"/>
    <x v="10"/>
    <n v="60610"/>
    <x v="2"/>
    <x v="1017"/>
    <x v="1"/>
    <x v="10"/>
    <x v="1008"/>
    <n v="23.52"/>
    <n v="5"/>
    <n v="0.2"/>
    <n v="8.5299999999999994"/>
    <n v="85.55"/>
    <n v="117.6"/>
    <n v="23.52"/>
    <n v="94.08"/>
  </r>
  <r>
    <n v="6435"/>
    <s v="CA-2015-121405"/>
    <x v="1110"/>
    <x v="442"/>
    <x v="1"/>
    <s v="FC-14335"/>
    <s v="Fred Chung"/>
    <x v="1"/>
    <s v="United States"/>
    <s v="Chicago"/>
    <x v="10"/>
    <n v="60610"/>
    <x v="2"/>
    <x v="1409"/>
    <x v="2"/>
    <x v="7"/>
    <x v="1396"/>
    <n v="180.96"/>
    <n v="5"/>
    <n v="0.2"/>
    <n v="13.57"/>
    <n v="710.27"/>
    <n v="904.80000000000007"/>
    <n v="180.96000000000004"/>
    <n v="723.84"/>
  </r>
  <r>
    <n v="6436"/>
    <s v="US-2017-116897"/>
    <x v="837"/>
    <x v="990"/>
    <x v="2"/>
    <s v="JG-15160"/>
    <s v="James Galang"/>
    <x v="0"/>
    <s v="United States"/>
    <s v="Pocatello"/>
    <x v="45"/>
    <n v="83201"/>
    <x v="1"/>
    <x v="1457"/>
    <x v="0"/>
    <x v="5"/>
    <x v="1443"/>
    <n v="35"/>
    <n v="4"/>
    <n v="0"/>
    <n v="14.7"/>
    <n v="125.3"/>
    <n v="140"/>
    <n v="0"/>
    <n v="140"/>
  </r>
  <r>
    <n v="6437"/>
    <s v="US-2017-116897"/>
    <x v="837"/>
    <x v="990"/>
    <x v="2"/>
    <s v="JG-15160"/>
    <s v="James Galang"/>
    <x v="0"/>
    <s v="United States"/>
    <s v="Pocatello"/>
    <x v="45"/>
    <n v="83201"/>
    <x v="1"/>
    <x v="621"/>
    <x v="1"/>
    <x v="4"/>
    <x v="621"/>
    <n v="477.15"/>
    <n v="5"/>
    <n v="0"/>
    <n v="28.63"/>
    <n v="2357.12"/>
    <n v="2385.75"/>
    <n v="0"/>
    <n v="2385.75"/>
  </r>
  <r>
    <n v="6438"/>
    <s v="US-2017-116897"/>
    <x v="837"/>
    <x v="990"/>
    <x v="2"/>
    <s v="JG-15160"/>
    <s v="James Galang"/>
    <x v="0"/>
    <s v="United States"/>
    <s v="Pocatello"/>
    <x v="45"/>
    <n v="83201"/>
    <x v="1"/>
    <x v="1443"/>
    <x v="2"/>
    <x v="7"/>
    <x v="1431"/>
    <n v="302.38"/>
    <n v="3"/>
    <n v="0.2"/>
    <n v="22.68"/>
    <n v="703.03200000000004"/>
    <n v="907.14"/>
    <n v="181.428"/>
    <n v="725.71199999999999"/>
  </r>
  <r>
    <n v="6439"/>
    <s v="US-2017-113992"/>
    <x v="817"/>
    <x v="857"/>
    <x v="1"/>
    <s v="LC-16885"/>
    <s v="Lena Creighton"/>
    <x v="0"/>
    <s v="United States"/>
    <s v="Plano"/>
    <x v="5"/>
    <n v="75023"/>
    <x v="2"/>
    <x v="3"/>
    <x v="0"/>
    <x v="3"/>
    <x v="3"/>
    <n v="974.99"/>
    <n v="4"/>
    <n v="0.3"/>
    <n v="-97.5"/>
    <n v="2827.4719999999998"/>
    <n v="3899.96"/>
    <n v="1169.9880000000001"/>
    <n v="2729.9719999999998"/>
  </r>
  <r>
    <n v="6440"/>
    <s v="CA-2014-166891"/>
    <x v="777"/>
    <x v="911"/>
    <x v="2"/>
    <s v="CC-12220"/>
    <s v="Chris Cortes"/>
    <x v="0"/>
    <s v="United States"/>
    <s v="New York City"/>
    <x v="15"/>
    <n v="10024"/>
    <x v="3"/>
    <x v="1585"/>
    <x v="0"/>
    <x v="1"/>
    <x v="1576"/>
    <n v="589.41"/>
    <n v="5"/>
    <n v="0.1"/>
    <n v="-6.55"/>
    <n v="2658.895"/>
    <n v="2947.0499999999997"/>
    <n v="294.70499999999998"/>
    <n v="2652.3449999999998"/>
  </r>
  <r>
    <n v="6441"/>
    <s v="CA-2016-101161"/>
    <x v="63"/>
    <x v="550"/>
    <x v="1"/>
    <s v="BW-11110"/>
    <s v="Bart Watters"/>
    <x v="1"/>
    <s v="United States"/>
    <s v="New York City"/>
    <x v="15"/>
    <n v="10024"/>
    <x v="3"/>
    <x v="924"/>
    <x v="1"/>
    <x v="6"/>
    <x v="916"/>
    <n v="34.700000000000003"/>
    <n v="5"/>
    <n v="0"/>
    <n v="12.49"/>
    <n v="161.01"/>
    <n v="173.5"/>
    <n v="0"/>
    <n v="173.5"/>
  </r>
  <r>
    <n v="6442"/>
    <s v="CA-2016-101161"/>
    <x v="63"/>
    <x v="550"/>
    <x v="1"/>
    <s v="BW-11110"/>
    <s v="Bart Watters"/>
    <x v="1"/>
    <s v="United States"/>
    <s v="New York City"/>
    <x v="15"/>
    <n v="10024"/>
    <x v="3"/>
    <x v="1291"/>
    <x v="1"/>
    <x v="4"/>
    <x v="1277"/>
    <n v="99.87"/>
    <n v="3"/>
    <n v="0"/>
    <n v="23.97"/>
    <n v="275.64"/>
    <n v="299.61"/>
    <n v="0"/>
    <n v="299.61"/>
  </r>
  <r>
    <n v="6443"/>
    <s v="CA-2016-101161"/>
    <x v="63"/>
    <x v="550"/>
    <x v="1"/>
    <s v="BW-11110"/>
    <s v="Bart Watters"/>
    <x v="1"/>
    <s v="United States"/>
    <s v="New York City"/>
    <x v="15"/>
    <n v="10024"/>
    <x v="3"/>
    <x v="1237"/>
    <x v="1"/>
    <x v="10"/>
    <x v="1220"/>
    <n v="37.94"/>
    <n v="2"/>
    <n v="0"/>
    <n v="18.21"/>
    <n v="57.669999999999995"/>
    <n v="75.88"/>
    <n v="0"/>
    <n v="75.88"/>
  </r>
  <r>
    <n v="6444"/>
    <s v="CA-2016-101161"/>
    <x v="63"/>
    <x v="550"/>
    <x v="1"/>
    <s v="BW-11110"/>
    <s v="Bart Watters"/>
    <x v="1"/>
    <s v="United States"/>
    <s v="New York City"/>
    <x v="15"/>
    <n v="10024"/>
    <x v="3"/>
    <x v="1508"/>
    <x v="1"/>
    <x v="2"/>
    <x v="1495"/>
    <n v="24.9"/>
    <n v="5"/>
    <n v="0"/>
    <n v="11.45"/>
    <n v="113.05"/>
    <n v="124.5"/>
    <n v="0"/>
    <n v="124.5"/>
  </r>
  <r>
    <n v="6445"/>
    <s v="CA-2016-101161"/>
    <x v="63"/>
    <x v="550"/>
    <x v="1"/>
    <s v="BW-11110"/>
    <s v="Bart Watters"/>
    <x v="1"/>
    <s v="United States"/>
    <s v="New York City"/>
    <x v="15"/>
    <n v="10024"/>
    <x v="3"/>
    <x v="905"/>
    <x v="0"/>
    <x v="5"/>
    <x v="897"/>
    <n v="82.26"/>
    <n v="3"/>
    <n v="0"/>
    <n v="33.729999999999997"/>
    <n v="213.05000000000004"/>
    <n v="246.78000000000003"/>
    <n v="0"/>
    <n v="246.78000000000003"/>
  </r>
  <r>
    <n v="6446"/>
    <s v="CA-2015-151785"/>
    <x v="616"/>
    <x v="392"/>
    <x v="1"/>
    <s v="JJ-15445"/>
    <s v="Jennifer Jackson"/>
    <x v="0"/>
    <s v="United States"/>
    <s v="Chicago"/>
    <x v="10"/>
    <n v="60623"/>
    <x v="2"/>
    <x v="1084"/>
    <x v="1"/>
    <x v="13"/>
    <x v="1074"/>
    <n v="7.1"/>
    <n v="6"/>
    <n v="0.2"/>
    <n v="2.4900000000000002"/>
    <n v="31.589999999999996"/>
    <n v="42.599999999999994"/>
    <n v="8.52"/>
    <n v="34.08"/>
  </r>
  <r>
    <n v="6447"/>
    <s v="US-2017-119816"/>
    <x v="168"/>
    <x v="1200"/>
    <x v="0"/>
    <s v="TT-21460"/>
    <s v="Tonja Turnell"/>
    <x v="2"/>
    <s v="United States"/>
    <s v="Houston"/>
    <x v="5"/>
    <n v="77095"/>
    <x v="2"/>
    <x v="28"/>
    <x v="0"/>
    <x v="5"/>
    <x v="28"/>
    <n v="103.5"/>
    <n v="5"/>
    <n v="0.6"/>
    <n v="-77.63"/>
    <n v="284.63"/>
    <n v="517.5"/>
    <n v="310.5"/>
    <n v="207"/>
  </r>
  <r>
    <n v="6448"/>
    <s v="US-2017-119816"/>
    <x v="168"/>
    <x v="1200"/>
    <x v="0"/>
    <s v="TT-21460"/>
    <s v="Tonja Turnell"/>
    <x v="2"/>
    <s v="United States"/>
    <s v="Houston"/>
    <x v="5"/>
    <n v="77095"/>
    <x v="2"/>
    <x v="1098"/>
    <x v="1"/>
    <x v="2"/>
    <x v="1088"/>
    <n v="2.46"/>
    <n v="1"/>
    <n v="0.2"/>
    <n v="0.86"/>
    <n v="1.1080000000000001"/>
    <n v="2.46"/>
    <n v="0.49199999999999999"/>
    <n v="1.968"/>
  </r>
  <r>
    <n v="6449"/>
    <s v="US-2017-119816"/>
    <x v="168"/>
    <x v="1200"/>
    <x v="0"/>
    <s v="TT-21460"/>
    <s v="Tonja Turnell"/>
    <x v="2"/>
    <s v="United States"/>
    <s v="Houston"/>
    <x v="5"/>
    <n v="77095"/>
    <x v="2"/>
    <x v="376"/>
    <x v="1"/>
    <x v="4"/>
    <x v="377"/>
    <n v="8.7200000000000006"/>
    <n v="1"/>
    <n v="0.2"/>
    <n v="0.65"/>
    <n v="6.3260000000000005"/>
    <n v="8.7200000000000006"/>
    <n v="1.7440000000000002"/>
    <n v="6.9760000000000009"/>
  </r>
  <r>
    <n v="6450"/>
    <s v="CA-2015-156510"/>
    <x v="12"/>
    <x v="591"/>
    <x v="1"/>
    <s v="EH-13990"/>
    <s v="Erica Hackney"/>
    <x v="0"/>
    <s v="United States"/>
    <s v="Meriden"/>
    <x v="29"/>
    <n v="6450"/>
    <x v="3"/>
    <x v="973"/>
    <x v="1"/>
    <x v="8"/>
    <x v="967"/>
    <n v="10.76"/>
    <n v="2"/>
    <n v="0"/>
    <n v="5.16"/>
    <n v="16.36"/>
    <n v="21.52"/>
    <n v="0"/>
    <n v="21.52"/>
  </r>
  <r>
    <n v="6451"/>
    <s v="CA-2015-156510"/>
    <x v="12"/>
    <x v="591"/>
    <x v="1"/>
    <s v="EH-13990"/>
    <s v="Erica Hackney"/>
    <x v="0"/>
    <s v="United States"/>
    <s v="Meriden"/>
    <x v="29"/>
    <n v="6450"/>
    <x v="3"/>
    <x v="393"/>
    <x v="1"/>
    <x v="10"/>
    <x v="394"/>
    <n v="45.68"/>
    <n v="2"/>
    <n v="0"/>
    <n v="21.01"/>
    <n v="70.349999999999994"/>
    <n v="91.36"/>
    <n v="0"/>
    <n v="91.36"/>
  </r>
  <r>
    <n v="6452"/>
    <s v="CA-2015-156510"/>
    <x v="12"/>
    <x v="591"/>
    <x v="1"/>
    <s v="EH-13990"/>
    <s v="Erica Hackney"/>
    <x v="0"/>
    <s v="United States"/>
    <s v="Meriden"/>
    <x v="29"/>
    <n v="6450"/>
    <x v="3"/>
    <x v="87"/>
    <x v="1"/>
    <x v="6"/>
    <x v="87"/>
    <n v="6.7"/>
    <n v="1"/>
    <n v="0"/>
    <n v="2.21"/>
    <n v="4.49"/>
    <n v="6.7"/>
    <n v="0"/>
    <n v="6.7"/>
  </r>
  <r>
    <n v="6453"/>
    <s v="US-2015-110261"/>
    <x v="546"/>
    <x v="226"/>
    <x v="0"/>
    <s v="PR-18880"/>
    <s v="Patrick Ryan"/>
    <x v="0"/>
    <s v="United States"/>
    <s v="Glenview"/>
    <x v="10"/>
    <n v="60025"/>
    <x v="2"/>
    <x v="984"/>
    <x v="2"/>
    <x v="7"/>
    <x v="977"/>
    <n v="158.38"/>
    <n v="3"/>
    <n v="0.2"/>
    <n v="13.86"/>
    <n v="366.25199999999995"/>
    <n v="475.14"/>
    <n v="95.028000000000006"/>
    <n v="380.11199999999997"/>
  </r>
  <r>
    <n v="6454"/>
    <s v="CA-2015-125710"/>
    <x v="1049"/>
    <x v="349"/>
    <x v="1"/>
    <s v="BT-11680"/>
    <s v="Brian Thompson"/>
    <x v="0"/>
    <s v="United States"/>
    <s v="Houston"/>
    <x v="5"/>
    <n v="77036"/>
    <x v="2"/>
    <x v="1539"/>
    <x v="1"/>
    <x v="6"/>
    <x v="1527"/>
    <n v="3.44"/>
    <n v="2"/>
    <n v="0.2"/>
    <n v="0.56000000000000005"/>
    <n v="4.9439999999999991"/>
    <n v="6.88"/>
    <n v="1.3760000000000001"/>
    <n v="5.5039999999999996"/>
  </r>
  <r>
    <n v="6455"/>
    <s v="CA-2017-161102"/>
    <x v="689"/>
    <x v="260"/>
    <x v="2"/>
    <s v="EC-14050"/>
    <s v="Erin Creighton"/>
    <x v="0"/>
    <s v="United States"/>
    <s v="San Francisco"/>
    <x v="1"/>
    <n v="94110"/>
    <x v="1"/>
    <x v="86"/>
    <x v="1"/>
    <x v="4"/>
    <x v="86"/>
    <n v="56.56"/>
    <n v="2"/>
    <n v="0"/>
    <n v="15.27"/>
    <n v="97.850000000000009"/>
    <n v="113.12"/>
    <n v="0"/>
    <n v="113.12"/>
  </r>
  <r>
    <n v="6456"/>
    <s v="CA-2017-161102"/>
    <x v="689"/>
    <x v="260"/>
    <x v="2"/>
    <s v="EC-14050"/>
    <s v="Erin Creighton"/>
    <x v="0"/>
    <s v="United States"/>
    <s v="San Francisco"/>
    <x v="1"/>
    <n v="94110"/>
    <x v="1"/>
    <x v="1226"/>
    <x v="0"/>
    <x v="5"/>
    <x v="1210"/>
    <n v="36.96"/>
    <n v="7"/>
    <n v="0"/>
    <n v="11.46"/>
    <n v="247.26000000000002"/>
    <n v="258.72000000000003"/>
    <n v="0"/>
    <n v="258.72000000000003"/>
  </r>
  <r>
    <n v="6457"/>
    <s v="CA-2014-110065"/>
    <x v="79"/>
    <x v="826"/>
    <x v="1"/>
    <s v="SP-20650"/>
    <s v="Stephanie Phelps"/>
    <x v="1"/>
    <s v="United States"/>
    <s v="New York City"/>
    <x v="15"/>
    <n v="10009"/>
    <x v="3"/>
    <x v="1236"/>
    <x v="2"/>
    <x v="7"/>
    <x v="1219"/>
    <n v="135.99"/>
    <n v="1"/>
    <n v="0"/>
    <n v="36.72"/>
    <n v="99.27000000000001"/>
    <n v="135.99"/>
    <n v="0"/>
    <n v="135.99"/>
  </r>
  <r>
    <n v="6458"/>
    <s v="CA-2014-110065"/>
    <x v="79"/>
    <x v="826"/>
    <x v="1"/>
    <s v="SP-20650"/>
    <s v="Stephanie Phelps"/>
    <x v="1"/>
    <s v="United States"/>
    <s v="New York City"/>
    <x v="15"/>
    <n v="10009"/>
    <x v="3"/>
    <x v="1605"/>
    <x v="1"/>
    <x v="6"/>
    <x v="1597"/>
    <n v="15.96"/>
    <n v="7"/>
    <n v="0"/>
    <n v="7.02"/>
    <n v="104.7"/>
    <n v="111.72"/>
    <n v="0"/>
    <n v="111.72"/>
  </r>
  <r>
    <n v="6459"/>
    <s v="US-2017-133361"/>
    <x v="304"/>
    <x v="808"/>
    <x v="2"/>
    <s v="AJ-10780"/>
    <s v="Anthony Jacobs"/>
    <x v="1"/>
    <s v="United States"/>
    <s v="Baltimore"/>
    <x v="39"/>
    <n v="21215"/>
    <x v="3"/>
    <x v="868"/>
    <x v="1"/>
    <x v="6"/>
    <x v="862"/>
    <n v="3.76"/>
    <n v="2"/>
    <n v="0"/>
    <n v="1.0900000000000001"/>
    <n v="6.43"/>
    <n v="7.52"/>
    <n v="0"/>
    <n v="7.52"/>
  </r>
  <r>
    <n v="6460"/>
    <s v="US-2017-133361"/>
    <x v="304"/>
    <x v="808"/>
    <x v="2"/>
    <s v="AJ-10780"/>
    <s v="Anthony Jacobs"/>
    <x v="1"/>
    <s v="United States"/>
    <s v="Baltimore"/>
    <x v="39"/>
    <n v="21215"/>
    <x v="3"/>
    <x v="425"/>
    <x v="1"/>
    <x v="6"/>
    <x v="425"/>
    <n v="14.7"/>
    <n v="5"/>
    <n v="0"/>
    <n v="6.62"/>
    <n v="66.88"/>
    <n v="73.5"/>
    <n v="0"/>
    <n v="73.5"/>
  </r>
  <r>
    <n v="6461"/>
    <s v="US-2017-133361"/>
    <x v="304"/>
    <x v="808"/>
    <x v="2"/>
    <s v="AJ-10780"/>
    <s v="Anthony Jacobs"/>
    <x v="1"/>
    <s v="United States"/>
    <s v="Baltimore"/>
    <x v="39"/>
    <n v="21215"/>
    <x v="3"/>
    <x v="1453"/>
    <x v="1"/>
    <x v="6"/>
    <x v="1439"/>
    <n v="37.200000000000003"/>
    <n v="5"/>
    <n v="0"/>
    <n v="9.3000000000000007"/>
    <n v="176.7"/>
    <n v="186"/>
    <n v="0"/>
    <n v="186"/>
  </r>
  <r>
    <n v="6462"/>
    <s v="US-2017-133361"/>
    <x v="304"/>
    <x v="808"/>
    <x v="2"/>
    <s v="AJ-10780"/>
    <s v="Anthony Jacobs"/>
    <x v="1"/>
    <s v="United States"/>
    <s v="Baltimore"/>
    <x v="39"/>
    <n v="21215"/>
    <x v="3"/>
    <x v="1048"/>
    <x v="2"/>
    <x v="11"/>
    <x v="1037"/>
    <n v="89.97"/>
    <n v="3"/>
    <n v="0"/>
    <n v="18.89"/>
    <n v="251.01999999999998"/>
    <n v="269.90999999999997"/>
    <n v="0"/>
    <n v="269.90999999999997"/>
  </r>
  <r>
    <n v="6463"/>
    <s v="US-2017-133361"/>
    <x v="304"/>
    <x v="808"/>
    <x v="2"/>
    <s v="AJ-10780"/>
    <s v="Anthony Jacobs"/>
    <x v="1"/>
    <s v="United States"/>
    <s v="Baltimore"/>
    <x v="39"/>
    <n v="21215"/>
    <x v="3"/>
    <x v="1585"/>
    <x v="0"/>
    <x v="1"/>
    <x v="1576"/>
    <n v="261.95999999999998"/>
    <n v="2"/>
    <n v="0"/>
    <n v="23.58"/>
    <n v="500.34"/>
    <n v="523.91999999999996"/>
    <n v="0"/>
    <n v="523.91999999999996"/>
  </r>
  <r>
    <n v="6464"/>
    <s v="US-2017-133361"/>
    <x v="304"/>
    <x v="808"/>
    <x v="2"/>
    <s v="AJ-10780"/>
    <s v="Anthony Jacobs"/>
    <x v="1"/>
    <s v="United States"/>
    <s v="Baltimore"/>
    <x v="39"/>
    <n v="21215"/>
    <x v="3"/>
    <x v="198"/>
    <x v="1"/>
    <x v="2"/>
    <x v="199"/>
    <n v="74"/>
    <n v="5"/>
    <n v="0"/>
    <n v="37"/>
    <n v="333"/>
    <n v="370"/>
    <n v="0"/>
    <n v="370"/>
  </r>
  <r>
    <n v="6465"/>
    <s v="US-2016-155404"/>
    <x v="897"/>
    <x v="961"/>
    <x v="1"/>
    <s v="AS-10630"/>
    <s v="Ann Steele"/>
    <x v="2"/>
    <s v="United States"/>
    <s v="Louisville"/>
    <x v="0"/>
    <n v="40214"/>
    <x v="0"/>
    <x v="1494"/>
    <x v="0"/>
    <x v="5"/>
    <x v="1482"/>
    <n v="13.28"/>
    <n v="2"/>
    <n v="0"/>
    <n v="6.37"/>
    <n v="20.189999999999998"/>
    <n v="26.56"/>
    <n v="0"/>
    <n v="26.56"/>
  </r>
  <r>
    <n v="6466"/>
    <s v="CA-2015-114503"/>
    <x v="50"/>
    <x v="50"/>
    <x v="1"/>
    <s v="AA-10375"/>
    <s v="Allen Armold"/>
    <x v="0"/>
    <s v="United States"/>
    <s v="Lebanon"/>
    <x v="18"/>
    <n v="37087"/>
    <x v="0"/>
    <x v="1754"/>
    <x v="1"/>
    <x v="4"/>
    <x v="1744"/>
    <n v="84.96"/>
    <n v="6"/>
    <n v="0.2"/>
    <n v="6.37"/>
    <n v="401.43799999999999"/>
    <n v="509.76"/>
    <n v="101.952"/>
    <n v="407.80799999999999"/>
  </r>
  <r>
    <n v="6467"/>
    <s v="CA-2017-153080"/>
    <x v="1053"/>
    <x v="1169"/>
    <x v="0"/>
    <s v="EH-13945"/>
    <s v="Eric Hoffmann"/>
    <x v="0"/>
    <s v="United States"/>
    <s v="Los Angeles"/>
    <x v="1"/>
    <n v="90008"/>
    <x v="1"/>
    <x v="1599"/>
    <x v="2"/>
    <x v="11"/>
    <x v="1591"/>
    <n v="68.459999999999994"/>
    <n v="7"/>
    <n v="0"/>
    <n v="25.33"/>
    <n v="453.89"/>
    <n v="479.21999999999997"/>
    <n v="0"/>
    <n v="479.21999999999997"/>
  </r>
  <r>
    <n v="6468"/>
    <s v="CA-2016-163804"/>
    <x v="499"/>
    <x v="542"/>
    <x v="1"/>
    <s v="DB-13270"/>
    <s v="Deborah Brumfield"/>
    <x v="2"/>
    <s v="United States"/>
    <s v="Providence"/>
    <x v="34"/>
    <n v="2908"/>
    <x v="3"/>
    <x v="403"/>
    <x v="1"/>
    <x v="4"/>
    <x v="404"/>
    <n v="2079.4"/>
    <n v="5"/>
    <n v="0"/>
    <n v="582.23"/>
    <n v="9814.77"/>
    <n v="10397"/>
    <n v="0"/>
    <n v="10397"/>
  </r>
  <r>
    <n v="6469"/>
    <s v="CA-2016-163804"/>
    <x v="499"/>
    <x v="542"/>
    <x v="1"/>
    <s v="DB-13270"/>
    <s v="Deborah Brumfield"/>
    <x v="2"/>
    <s v="United States"/>
    <s v="Providence"/>
    <x v="34"/>
    <n v="2908"/>
    <x v="3"/>
    <x v="1066"/>
    <x v="2"/>
    <x v="7"/>
    <x v="1055"/>
    <n v="629.95000000000005"/>
    <n v="5"/>
    <n v="0"/>
    <n v="176.39"/>
    <n v="2973.36"/>
    <n v="3149.75"/>
    <n v="0"/>
    <n v="3149.75"/>
  </r>
  <r>
    <n v="6470"/>
    <s v="CA-2016-163804"/>
    <x v="499"/>
    <x v="542"/>
    <x v="1"/>
    <s v="DB-13270"/>
    <s v="Deborah Brumfield"/>
    <x v="2"/>
    <s v="United States"/>
    <s v="Providence"/>
    <x v="34"/>
    <n v="2908"/>
    <x v="3"/>
    <x v="441"/>
    <x v="0"/>
    <x v="5"/>
    <x v="1719"/>
    <n v="72.42"/>
    <n v="6"/>
    <n v="0"/>
    <n v="23.9"/>
    <n v="410.62"/>
    <n v="434.52"/>
    <n v="0"/>
    <n v="434.52"/>
  </r>
  <r>
    <n v="6471"/>
    <s v="CA-2015-108532"/>
    <x v="1111"/>
    <x v="756"/>
    <x v="1"/>
    <s v="CC-12100"/>
    <s v="Chad Cunningham"/>
    <x v="2"/>
    <s v="United States"/>
    <s v="Detroit"/>
    <x v="12"/>
    <n v="48234"/>
    <x v="2"/>
    <x v="984"/>
    <x v="2"/>
    <x v="7"/>
    <x v="977"/>
    <n v="131.97999999999999"/>
    <n v="2"/>
    <n v="0"/>
    <n v="35.630000000000003"/>
    <n v="228.32999999999998"/>
    <n v="263.95999999999998"/>
    <n v="0"/>
    <n v="263.95999999999998"/>
  </r>
  <r>
    <n v="6472"/>
    <s v="CA-2015-108532"/>
    <x v="1111"/>
    <x v="756"/>
    <x v="1"/>
    <s v="CC-12100"/>
    <s v="Chad Cunningham"/>
    <x v="2"/>
    <s v="United States"/>
    <s v="Detroit"/>
    <x v="12"/>
    <n v="48234"/>
    <x v="2"/>
    <x v="960"/>
    <x v="2"/>
    <x v="11"/>
    <x v="953"/>
    <n v="114.52"/>
    <n v="7"/>
    <n v="0"/>
    <n v="11.45"/>
    <n v="790.18999999999994"/>
    <n v="801.64"/>
    <n v="0"/>
    <n v="801.64"/>
  </r>
  <r>
    <n v="6473"/>
    <s v="CA-2014-151897"/>
    <x v="571"/>
    <x v="161"/>
    <x v="1"/>
    <s v="VT-21700"/>
    <s v="Valerie Takahito"/>
    <x v="2"/>
    <s v="United States"/>
    <s v="Houston"/>
    <x v="5"/>
    <n v="77070"/>
    <x v="2"/>
    <x v="300"/>
    <x v="1"/>
    <x v="2"/>
    <x v="300"/>
    <n v="100.24"/>
    <n v="10"/>
    <n v="0.2"/>
    <n v="33.83"/>
    <n v="768.08999999999992"/>
    <n v="1002.4"/>
    <n v="200.48000000000002"/>
    <n v="801.92"/>
  </r>
  <r>
    <n v="6474"/>
    <s v="CA-2016-113292"/>
    <x v="196"/>
    <x v="1179"/>
    <x v="0"/>
    <s v="DB-13060"/>
    <s v="Dave Brooks"/>
    <x v="0"/>
    <s v="United States"/>
    <s v="Columbia"/>
    <x v="18"/>
    <n v="38401"/>
    <x v="0"/>
    <x v="963"/>
    <x v="1"/>
    <x v="9"/>
    <x v="956"/>
    <n v="871.8"/>
    <n v="3"/>
    <n v="0.2"/>
    <n v="87.18"/>
    <n v="2005.1399999999996"/>
    <n v="2615.3999999999996"/>
    <n v="523.07999999999993"/>
    <n v="2092.3199999999997"/>
  </r>
  <r>
    <n v="6475"/>
    <s v="CA-2014-149524"/>
    <x v="1112"/>
    <x v="306"/>
    <x v="2"/>
    <s v="BS-11590"/>
    <s v="Brendan Sweed"/>
    <x v="1"/>
    <s v="United States"/>
    <s v="Philadelphia"/>
    <x v="9"/>
    <n v="19140"/>
    <x v="3"/>
    <x v="927"/>
    <x v="0"/>
    <x v="0"/>
    <x v="920"/>
    <n v="61.96"/>
    <n v="4"/>
    <n v="0.5"/>
    <n v="-53.29"/>
    <n v="177.21"/>
    <n v="247.84"/>
    <n v="123.92"/>
    <n v="123.92"/>
  </r>
  <r>
    <n v="6476"/>
    <s v="CA-2017-140872"/>
    <x v="95"/>
    <x v="272"/>
    <x v="1"/>
    <s v="NR-18550"/>
    <s v="Nick Radford"/>
    <x v="0"/>
    <s v="United States"/>
    <s v="Pembroke Pines"/>
    <x v="2"/>
    <n v="33024"/>
    <x v="0"/>
    <x v="881"/>
    <x v="1"/>
    <x v="8"/>
    <x v="875"/>
    <n v="4.55"/>
    <n v="3"/>
    <n v="0.7"/>
    <n v="-3.49"/>
    <n v="7.5850000000000009"/>
    <n v="13.649999999999999"/>
    <n v="9.5549999999999979"/>
    <n v="4.0950000000000006"/>
  </r>
  <r>
    <n v="6477"/>
    <s v="CA-2017-140872"/>
    <x v="95"/>
    <x v="272"/>
    <x v="1"/>
    <s v="NR-18550"/>
    <s v="Nick Radford"/>
    <x v="0"/>
    <s v="United States"/>
    <s v="Pembroke Pines"/>
    <x v="2"/>
    <n v="33024"/>
    <x v="0"/>
    <x v="189"/>
    <x v="1"/>
    <x v="9"/>
    <x v="190"/>
    <n v="5.2"/>
    <n v="2"/>
    <n v="0.2"/>
    <n v="0.59"/>
    <n v="7.73"/>
    <n v="10.4"/>
    <n v="2.08"/>
    <n v="8.32"/>
  </r>
  <r>
    <n v="6478"/>
    <s v="CA-2017-140872"/>
    <x v="95"/>
    <x v="272"/>
    <x v="1"/>
    <s v="NR-18550"/>
    <s v="Nick Radford"/>
    <x v="0"/>
    <s v="United States"/>
    <s v="Pembroke Pines"/>
    <x v="2"/>
    <n v="33024"/>
    <x v="0"/>
    <x v="217"/>
    <x v="2"/>
    <x v="11"/>
    <x v="218"/>
    <n v="205.99"/>
    <n v="1"/>
    <n v="0.2"/>
    <n v="-2.57"/>
    <n v="167.36199999999999"/>
    <n v="205.99"/>
    <n v="41.198000000000008"/>
    <n v="164.792"/>
  </r>
  <r>
    <n v="6479"/>
    <s v="CA-2017-140872"/>
    <x v="95"/>
    <x v="272"/>
    <x v="1"/>
    <s v="NR-18550"/>
    <s v="Nick Radford"/>
    <x v="0"/>
    <s v="United States"/>
    <s v="Pembroke Pines"/>
    <x v="2"/>
    <n v="33024"/>
    <x v="0"/>
    <x v="1145"/>
    <x v="1"/>
    <x v="10"/>
    <x v="1133"/>
    <n v="15.55"/>
    <n v="3"/>
    <n v="0.2"/>
    <n v="5.44"/>
    <n v="31.880000000000006"/>
    <n v="46.650000000000006"/>
    <n v="9.3300000000000018"/>
    <n v="37.320000000000007"/>
  </r>
  <r>
    <n v="6480"/>
    <s v="CA-2017-140872"/>
    <x v="95"/>
    <x v="272"/>
    <x v="1"/>
    <s v="NR-18550"/>
    <s v="Nick Radford"/>
    <x v="0"/>
    <s v="United States"/>
    <s v="Pembroke Pines"/>
    <x v="2"/>
    <n v="33024"/>
    <x v="0"/>
    <x v="1066"/>
    <x v="2"/>
    <x v="7"/>
    <x v="1055"/>
    <n v="503.96"/>
    <n v="5"/>
    <n v="0.2"/>
    <n v="50.4"/>
    <n v="1965.4399999999996"/>
    <n v="2519.7999999999997"/>
    <n v="503.96"/>
    <n v="2015.8399999999997"/>
  </r>
  <r>
    <n v="6481"/>
    <s v="CA-2017-140872"/>
    <x v="95"/>
    <x v="272"/>
    <x v="1"/>
    <s v="NR-18550"/>
    <s v="Nick Radford"/>
    <x v="0"/>
    <s v="United States"/>
    <s v="Pembroke Pines"/>
    <x v="2"/>
    <n v="33024"/>
    <x v="0"/>
    <x v="1298"/>
    <x v="1"/>
    <x v="9"/>
    <x v="1283"/>
    <n v="24.47"/>
    <n v="7"/>
    <n v="0.2"/>
    <n v="1.84"/>
    <n v="135.19199999999998"/>
    <n v="171.29"/>
    <n v="34.258000000000003"/>
    <n v="137.03199999999998"/>
  </r>
  <r>
    <n v="6482"/>
    <s v="CA-2017-140872"/>
    <x v="95"/>
    <x v="272"/>
    <x v="1"/>
    <s v="NR-18550"/>
    <s v="Nick Radford"/>
    <x v="0"/>
    <s v="United States"/>
    <s v="Pembroke Pines"/>
    <x v="2"/>
    <n v="33024"/>
    <x v="0"/>
    <x v="415"/>
    <x v="0"/>
    <x v="0"/>
    <x v="415"/>
    <n v="241.57"/>
    <n v="2"/>
    <n v="0.2"/>
    <n v="0"/>
    <n v="386.512"/>
    <n v="483.14"/>
    <n v="96.628"/>
    <n v="386.512"/>
  </r>
  <r>
    <n v="6483"/>
    <s v="CA-2017-140872"/>
    <x v="95"/>
    <x v="272"/>
    <x v="1"/>
    <s v="NR-18550"/>
    <s v="Nick Radford"/>
    <x v="0"/>
    <s v="United States"/>
    <s v="Pembroke Pines"/>
    <x v="2"/>
    <n v="33024"/>
    <x v="0"/>
    <x v="1615"/>
    <x v="2"/>
    <x v="11"/>
    <x v="1606"/>
    <n v="110.4"/>
    <n v="2"/>
    <n v="0.2"/>
    <n v="-4.1399999999999997"/>
    <n v="180.78"/>
    <n v="220.8"/>
    <n v="44.160000000000004"/>
    <n v="176.64000000000001"/>
  </r>
  <r>
    <n v="6484"/>
    <s v="CA-2017-113908"/>
    <x v="95"/>
    <x v="1201"/>
    <x v="1"/>
    <s v="KN-16390"/>
    <s v="Katherine Nockton"/>
    <x v="1"/>
    <s v="United States"/>
    <s v="New York City"/>
    <x v="15"/>
    <n v="10011"/>
    <x v="3"/>
    <x v="855"/>
    <x v="0"/>
    <x v="3"/>
    <x v="848"/>
    <n v="384.77"/>
    <n v="2"/>
    <n v="0.4"/>
    <n v="-115.43"/>
    <n v="577.154"/>
    <n v="769.54"/>
    <n v="307.81600000000003"/>
    <n v="461.72399999999993"/>
  </r>
  <r>
    <n v="6485"/>
    <s v="CA-2017-113908"/>
    <x v="95"/>
    <x v="1201"/>
    <x v="1"/>
    <s v="KN-16390"/>
    <s v="Katherine Nockton"/>
    <x v="1"/>
    <s v="United States"/>
    <s v="New York City"/>
    <x v="15"/>
    <n v="10011"/>
    <x v="3"/>
    <x v="1728"/>
    <x v="2"/>
    <x v="15"/>
    <x v="1715"/>
    <n v="78.66"/>
    <n v="6"/>
    <n v="0"/>
    <n v="36.18"/>
    <n v="435.78"/>
    <n v="471.96"/>
    <n v="0"/>
    <n v="471.96"/>
  </r>
  <r>
    <n v="6486"/>
    <s v="CA-2017-113908"/>
    <x v="95"/>
    <x v="1201"/>
    <x v="1"/>
    <s v="KN-16390"/>
    <s v="Katherine Nockton"/>
    <x v="1"/>
    <s v="United States"/>
    <s v="New York City"/>
    <x v="15"/>
    <n v="10011"/>
    <x v="3"/>
    <x v="752"/>
    <x v="1"/>
    <x v="10"/>
    <x v="750"/>
    <n v="45.36"/>
    <n v="4"/>
    <n v="0"/>
    <n v="22.23"/>
    <n v="159.21"/>
    <n v="181.44"/>
    <n v="0"/>
    <n v="181.44"/>
  </r>
  <r>
    <n v="6487"/>
    <s v="CA-2015-120621"/>
    <x v="1113"/>
    <x v="211"/>
    <x v="1"/>
    <s v="JW-16075"/>
    <s v="Julia West"/>
    <x v="0"/>
    <s v="United States"/>
    <s v="Jacksonville"/>
    <x v="3"/>
    <n v="28540"/>
    <x v="0"/>
    <x v="227"/>
    <x v="1"/>
    <x v="9"/>
    <x v="228"/>
    <n v="962.08"/>
    <n v="4"/>
    <n v="0.2"/>
    <n v="156.34"/>
    <n v="2922.3159999999998"/>
    <n v="3848.32"/>
    <n v="769.6640000000001"/>
    <n v="3078.6559999999999"/>
  </r>
  <r>
    <n v="6488"/>
    <s v="CA-2015-120621"/>
    <x v="1113"/>
    <x v="211"/>
    <x v="1"/>
    <s v="JW-16075"/>
    <s v="Julia West"/>
    <x v="0"/>
    <s v="United States"/>
    <s v="Jacksonville"/>
    <x v="3"/>
    <n v="28540"/>
    <x v="0"/>
    <x v="1395"/>
    <x v="1"/>
    <x v="8"/>
    <x v="1382"/>
    <n v="12.84"/>
    <n v="3"/>
    <n v="0.7"/>
    <n v="-9.85"/>
    <n v="21.405999999999999"/>
    <n v="38.519999999999996"/>
    <n v="26.963999999999995"/>
    <n v="11.556000000000001"/>
  </r>
  <r>
    <n v="6489"/>
    <s v="CA-2015-120621"/>
    <x v="1113"/>
    <x v="211"/>
    <x v="1"/>
    <s v="JW-16075"/>
    <s v="Julia West"/>
    <x v="0"/>
    <s v="United States"/>
    <s v="Jacksonville"/>
    <x v="3"/>
    <n v="28540"/>
    <x v="0"/>
    <x v="145"/>
    <x v="1"/>
    <x v="10"/>
    <x v="146"/>
    <n v="295.45999999999998"/>
    <n v="14"/>
    <n v="0.2"/>
    <n v="96.02"/>
    <n v="3213.1319999999996"/>
    <n v="4136.4399999999996"/>
    <n v="827.28800000000001"/>
    <n v="3309.1519999999996"/>
  </r>
  <r>
    <n v="6490"/>
    <s v="US-2017-148866"/>
    <x v="20"/>
    <x v="706"/>
    <x v="1"/>
    <s v="JM-15535"/>
    <s v="Jessica Myrick"/>
    <x v="0"/>
    <s v="United States"/>
    <s v="New York City"/>
    <x v="15"/>
    <n v="10011"/>
    <x v="3"/>
    <x v="1434"/>
    <x v="1"/>
    <x v="10"/>
    <x v="1422"/>
    <n v="32.4"/>
    <n v="5"/>
    <n v="0"/>
    <n v="15.55"/>
    <n v="146.44999999999999"/>
    <n v="162"/>
    <n v="0"/>
    <n v="162"/>
  </r>
  <r>
    <n v="6491"/>
    <s v="CA-2014-149594"/>
    <x v="1114"/>
    <x v="76"/>
    <x v="1"/>
    <s v="MF-18250"/>
    <s v="Monica Federle"/>
    <x v="1"/>
    <s v="United States"/>
    <s v="Philadelphia"/>
    <x v="9"/>
    <n v="19120"/>
    <x v="3"/>
    <x v="596"/>
    <x v="0"/>
    <x v="5"/>
    <x v="596"/>
    <n v="103.94"/>
    <n v="4"/>
    <n v="0.2"/>
    <n v="16.89"/>
    <n v="315.71800000000002"/>
    <n v="415.76"/>
    <n v="83.152000000000001"/>
    <n v="332.608"/>
  </r>
  <r>
    <n v="6492"/>
    <s v="CA-2016-113845"/>
    <x v="73"/>
    <x v="539"/>
    <x v="1"/>
    <s v="FA-14230"/>
    <s v="Frank Atkinson"/>
    <x v="1"/>
    <s v="United States"/>
    <s v="Orlando"/>
    <x v="2"/>
    <n v="32839"/>
    <x v="0"/>
    <x v="199"/>
    <x v="0"/>
    <x v="0"/>
    <x v="200"/>
    <n v="289.57"/>
    <n v="2"/>
    <n v="0.2"/>
    <n v="10.86"/>
    <n v="452.452"/>
    <n v="579.14"/>
    <n v="115.828"/>
    <n v="463.31200000000001"/>
  </r>
  <r>
    <n v="6493"/>
    <s v="CA-2016-113845"/>
    <x v="73"/>
    <x v="539"/>
    <x v="1"/>
    <s v="FA-14230"/>
    <s v="Frank Atkinson"/>
    <x v="1"/>
    <s v="United States"/>
    <s v="Orlando"/>
    <x v="2"/>
    <n v="32839"/>
    <x v="0"/>
    <x v="337"/>
    <x v="1"/>
    <x v="4"/>
    <x v="337"/>
    <n v="39.72"/>
    <n v="5"/>
    <n v="0.2"/>
    <n v="4.47"/>
    <n v="154.41"/>
    <n v="198.6"/>
    <n v="39.72"/>
    <n v="158.88"/>
  </r>
  <r>
    <n v="6494"/>
    <s v="CA-2016-113845"/>
    <x v="73"/>
    <x v="539"/>
    <x v="1"/>
    <s v="FA-14230"/>
    <s v="Frank Atkinson"/>
    <x v="1"/>
    <s v="United States"/>
    <s v="Orlando"/>
    <x v="2"/>
    <n v="32839"/>
    <x v="0"/>
    <x v="1081"/>
    <x v="2"/>
    <x v="7"/>
    <x v="1071"/>
    <n v="244.77"/>
    <n v="4"/>
    <n v="0.2"/>
    <n v="24.48"/>
    <n v="758.78399999999999"/>
    <n v="979.08"/>
    <n v="195.81600000000003"/>
    <n v="783.26400000000001"/>
  </r>
  <r>
    <n v="6495"/>
    <s v="CA-2017-111262"/>
    <x v="960"/>
    <x v="943"/>
    <x v="0"/>
    <s v="KH-16510"/>
    <s v="Keith Herrera"/>
    <x v="0"/>
    <s v="United States"/>
    <s v="Houston"/>
    <x v="5"/>
    <n v="77095"/>
    <x v="2"/>
    <x v="46"/>
    <x v="2"/>
    <x v="11"/>
    <x v="46"/>
    <n v="24"/>
    <n v="2"/>
    <n v="0.2"/>
    <n v="-2.7"/>
    <n v="41.1"/>
    <n v="48"/>
    <n v="9.6000000000000014"/>
    <n v="38.4"/>
  </r>
  <r>
    <n v="6496"/>
    <s v="CA-2017-111262"/>
    <x v="960"/>
    <x v="943"/>
    <x v="0"/>
    <s v="KH-16510"/>
    <s v="Keith Herrera"/>
    <x v="0"/>
    <s v="United States"/>
    <s v="Houston"/>
    <x v="5"/>
    <n v="77095"/>
    <x v="2"/>
    <x v="289"/>
    <x v="1"/>
    <x v="10"/>
    <x v="289"/>
    <n v="15.55"/>
    <n v="3"/>
    <n v="0.2"/>
    <n v="5.44"/>
    <n v="31.880000000000006"/>
    <n v="46.650000000000006"/>
    <n v="9.3300000000000018"/>
    <n v="37.320000000000007"/>
  </r>
  <r>
    <n v="6497"/>
    <s v="CA-2017-111262"/>
    <x v="960"/>
    <x v="943"/>
    <x v="0"/>
    <s v="KH-16510"/>
    <s v="Keith Herrera"/>
    <x v="0"/>
    <s v="United States"/>
    <s v="Houston"/>
    <x v="5"/>
    <n v="77095"/>
    <x v="2"/>
    <x v="960"/>
    <x v="2"/>
    <x v="11"/>
    <x v="953"/>
    <n v="26.18"/>
    <n v="2"/>
    <n v="0.2"/>
    <n v="-3.27"/>
    <n v="45.158000000000001"/>
    <n v="52.36"/>
    <n v="10.472000000000001"/>
    <n v="41.887999999999998"/>
  </r>
  <r>
    <n v="6498"/>
    <s v="CA-2015-103135"/>
    <x v="1115"/>
    <x v="376"/>
    <x v="1"/>
    <s v="SS-20515"/>
    <s v="Shirley Schmidt"/>
    <x v="2"/>
    <s v="United States"/>
    <s v="Louisville"/>
    <x v="0"/>
    <n v="40214"/>
    <x v="0"/>
    <x v="5"/>
    <x v="0"/>
    <x v="5"/>
    <x v="5"/>
    <n v="20.94"/>
    <n v="3"/>
    <n v="0"/>
    <n v="6.07"/>
    <n v="56.750000000000007"/>
    <n v="62.820000000000007"/>
    <n v="0"/>
    <n v="62.820000000000007"/>
  </r>
  <r>
    <n v="6499"/>
    <s v="CA-2015-103135"/>
    <x v="1115"/>
    <x v="376"/>
    <x v="1"/>
    <s v="SS-20515"/>
    <s v="Shirley Schmidt"/>
    <x v="2"/>
    <s v="United States"/>
    <s v="Louisville"/>
    <x v="0"/>
    <n v="40214"/>
    <x v="0"/>
    <x v="491"/>
    <x v="1"/>
    <x v="8"/>
    <x v="491"/>
    <n v="135.09"/>
    <n v="9"/>
    <n v="0"/>
    <n v="62.14"/>
    <n v="1153.6699999999998"/>
    <n v="1215.81"/>
    <n v="0"/>
    <n v="1215.81"/>
  </r>
  <r>
    <n v="6500"/>
    <s v="CA-2015-103135"/>
    <x v="1115"/>
    <x v="376"/>
    <x v="1"/>
    <s v="SS-20515"/>
    <s v="Shirley Schmidt"/>
    <x v="2"/>
    <s v="United States"/>
    <s v="Louisville"/>
    <x v="0"/>
    <n v="40214"/>
    <x v="0"/>
    <x v="1235"/>
    <x v="2"/>
    <x v="11"/>
    <x v="1218"/>
    <n v="279.86"/>
    <n v="14"/>
    <n v="0"/>
    <n v="64.37"/>
    <n v="3853.67"/>
    <n v="3918.04"/>
    <n v="0"/>
    <n v="3918.04"/>
  </r>
  <r>
    <n v="6501"/>
    <s v="CA-2015-103135"/>
    <x v="1115"/>
    <x v="376"/>
    <x v="1"/>
    <s v="SS-20515"/>
    <s v="Shirley Schmidt"/>
    <x v="2"/>
    <s v="United States"/>
    <s v="Louisville"/>
    <x v="0"/>
    <n v="40214"/>
    <x v="0"/>
    <x v="491"/>
    <x v="1"/>
    <x v="8"/>
    <x v="491"/>
    <n v="90.06"/>
    <n v="6"/>
    <n v="0"/>
    <n v="41.43"/>
    <n v="498.93"/>
    <n v="540.36"/>
    <n v="0"/>
    <n v="540.36"/>
  </r>
  <r>
    <n v="6502"/>
    <s v="CA-2014-129147"/>
    <x v="981"/>
    <x v="1057"/>
    <x v="1"/>
    <s v="LC-17050"/>
    <s v="Liz Carlisle"/>
    <x v="0"/>
    <s v="United States"/>
    <s v="Medina"/>
    <x v="24"/>
    <n v="44256"/>
    <x v="3"/>
    <x v="1501"/>
    <x v="2"/>
    <x v="7"/>
    <x v="1489"/>
    <n v="539.96"/>
    <n v="6"/>
    <n v="0.4"/>
    <n v="-107.99"/>
    <n v="2051.846"/>
    <n v="3239.76"/>
    <n v="1295.9040000000002"/>
    <n v="1943.856"/>
  </r>
  <r>
    <n v="6503"/>
    <s v="CA-2014-129147"/>
    <x v="981"/>
    <x v="1057"/>
    <x v="1"/>
    <s v="LC-17050"/>
    <s v="Liz Carlisle"/>
    <x v="0"/>
    <s v="United States"/>
    <s v="Medina"/>
    <x v="24"/>
    <n v="44256"/>
    <x v="3"/>
    <x v="179"/>
    <x v="2"/>
    <x v="7"/>
    <x v="180"/>
    <n v="50.23"/>
    <n v="7"/>
    <n v="0.4"/>
    <n v="-10.050000000000001"/>
    <n v="221.01599999999999"/>
    <n v="351.60999999999996"/>
    <n v="140.64399999999998"/>
    <n v="210.96599999999998"/>
  </r>
  <r>
    <n v="6504"/>
    <s v="CA-2014-129147"/>
    <x v="981"/>
    <x v="1057"/>
    <x v="1"/>
    <s v="LC-17050"/>
    <s v="Liz Carlisle"/>
    <x v="0"/>
    <s v="United States"/>
    <s v="Medina"/>
    <x v="24"/>
    <n v="44256"/>
    <x v="3"/>
    <x v="410"/>
    <x v="1"/>
    <x v="8"/>
    <x v="410"/>
    <n v="19.239999999999998"/>
    <n v="3"/>
    <n v="0.7"/>
    <n v="-13.47"/>
    <n v="30.786000000000001"/>
    <n v="57.72"/>
    <n v="40.403999999999996"/>
    <n v="17.316000000000003"/>
  </r>
  <r>
    <n v="6505"/>
    <s v="CA-2017-128265"/>
    <x v="701"/>
    <x v="228"/>
    <x v="0"/>
    <s v="VW-21775"/>
    <s v="Victoria Wilson"/>
    <x v="1"/>
    <s v="United States"/>
    <s v="New York City"/>
    <x v="15"/>
    <n v="10011"/>
    <x v="3"/>
    <x v="403"/>
    <x v="1"/>
    <x v="4"/>
    <x v="404"/>
    <n v="1247.6400000000001"/>
    <n v="3"/>
    <n v="0"/>
    <n v="349.34"/>
    <n v="3393.58"/>
    <n v="3742.92"/>
    <n v="0"/>
    <n v="3742.92"/>
  </r>
  <r>
    <n v="6506"/>
    <s v="CA-2016-152331"/>
    <x v="190"/>
    <x v="991"/>
    <x v="1"/>
    <s v="LD-16855"/>
    <s v="Lela Donovan"/>
    <x v="1"/>
    <s v="United States"/>
    <s v="Chicago"/>
    <x v="10"/>
    <n v="60653"/>
    <x v="2"/>
    <x v="147"/>
    <x v="1"/>
    <x v="6"/>
    <x v="148"/>
    <n v="5.3"/>
    <n v="3"/>
    <n v="0.2"/>
    <n v="0.46"/>
    <n v="12.259999999999998"/>
    <n v="15.899999999999999"/>
    <n v="3.1799999999999997"/>
    <n v="12.719999999999999"/>
  </r>
  <r>
    <n v="6507"/>
    <s v="US-2016-128909"/>
    <x v="790"/>
    <x v="1202"/>
    <x v="0"/>
    <s v="SP-20545"/>
    <s v="Sibella Parks"/>
    <x v="1"/>
    <s v="United States"/>
    <s v="Philadelphia"/>
    <x v="9"/>
    <n v="19143"/>
    <x v="3"/>
    <x v="1774"/>
    <x v="1"/>
    <x v="10"/>
    <x v="1764"/>
    <n v="19.14"/>
    <n v="4"/>
    <n v="0.2"/>
    <n v="5.98"/>
    <n v="55.268000000000001"/>
    <n v="76.56"/>
    <n v="15.312000000000001"/>
    <n v="61.248000000000005"/>
  </r>
  <r>
    <n v="6508"/>
    <s v="US-2016-128909"/>
    <x v="790"/>
    <x v="1202"/>
    <x v="0"/>
    <s v="SP-20545"/>
    <s v="Sibella Parks"/>
    <x v="1"/>
    <s v="United States"/>
    <s v="Philadelphia"/>
    <x v="9"/>
    <n v="19143"/>
    <x v="3"/>
    <x v="575"/>
    <x v="0"/>
    <x v="5"/>
    <x v="575"/>
    <n v="332.83"/>
    <n v="4"/>
    <n v="0.2"/>
    <n v="-24.96"/>
    <n v="1090.0160000000001"/>
    <n v="1331.32"/>
    <n v="266.26400000000001"/>
    <n v="1065.056"/>
  </r>
  <r>
    <n v="6509"/>
    <s v="CA-2017-102197"/>
    <x v="698"/>
    <x v="738"/>
    <x v="1"/>
    <s v="DK-13150"/>
    <s v="David Kendrick"/>
    <x v="1"/>
    <s v="United States"/>
    <s v="New York City"/>
    <x v="15"/>
    <n v="10009"/>
    <x v="3"/>
    <x v="314"/>
    <x v="1"/>
    <x v="10"/>
    <x v="366"/>
    <n v="279.89999999999998"/>
    <n v="5"/>
    <n v="0"/>
    <n v="137.15"/>
    <n v="1262.3499999999999"/>
    <n v="1399.5"/>
    <n v="0"/>
    <n v="1399.5"/>
  </r>
  <r>
    <n v="6510"/>
    <s v="CA-2017-102197"/>
    <x v="698"/>
    <x v="738"/>
    <x v="1"/>
    <s v="DK-13150"/>
    <s v="David Kendrick"/>
    <x v="1"/>
    <s v="United States"/>
    <s v="New York City"/>
    <x v="15"/>
    <n v="10009"/>
    <x v="3"/>
    <x v="301"/>
    <x v="1"/>
    <x v="8"/>
    <x v="301"/>
    <n v="50.35"/>
    <n v="3"/>
    <n v="0.2"/>
    <n v="17.62"/>
    <n v="103.22"/>
    <n v="151.05000000000001"/>
    <n v="30.210000000000004"/>
    <n v="120.84"/>
  </r>
  <r>
    <n v="6511"/>
    <s v="CA-2017-102197"/>
    <x v="698"/>
    <x v="738"/>
    <x v="1"/>
    <s v="DK-13150"/>
    <s v="David Kendrick"/>
    <x v="1"/>
    <s v="United States"/>
    <s v="New York City"/>
    <x v="15"/>
    <n v="10009"/>
    <x v="3"/>
    <x v="752"/>
    <x v="1"/>
    <x v="10"/>
    <x v="750"/>
    <n v="34.020000000000003"/>
    <n v="3"/>
    <n v="0"/>
    <n v="16.670000000000002"/>
    <n v="85.39"/>
    <n v="102.06"/>
    <n v="0"/>
    <n v="102.06"/>
  </r>
  <r>
    <n v="6512"/>
    <s v="CA-2017-167640"/>
    <x v="904"/>
    <x v="935"/>
    <x v="1"/>
    <s v="FC-14245"/>
    <s v="Frank Carlisle"/>
    <x v="2"/>
    <s v="United States"/>
    <s v="San Francisco"/>
    <x v="1"/>
    <n v="94109"/>
    <x v="1"/>
    <x v="703"/>
    <x v="1"/>
    <x v="6"/>
    <x v="703"/>
    <n v="23.88"/>
    <n v="6"/>
    <n v="0"/>
    <n v="8.1199999999999992"/>
    <n v="135.16"/>
    <n v="143.28"/>
    <n v="0"/>
    <n v="143.28"/>
  </r>
  <r>
    <n v="6513"/>
    <s v="CA-2017-167640"/>
    <x v="904"/>
    <x v="935"/>
    <x v="1"/>
    <s v="FC-14245"/>
    <s v="Frank Carlisle"/>
    <x v="2"/>
    <s v="United States"/>
    <s v="San Francisco"/>
    <x v="1"/>
    <n v="94109"/>
    <x v="1"/>
    <x v="1363"/>
    <x v="1"/>
    <x v="2"/>
    <x v="1349"/>
    <n v="11.52"/>
    <n v="4"/>
    <n v="0"/>
    <n v="5.64"/>
    <n v="40.44"/>
    <n v="46.08"/>
    <n v="0"/>
    <n v="46.08"/>
  </r>
  <r>
    <n v="6514"/>
    <s v="CA-2017-167640"/>
    <x v="904"/>
    <x v="935"/>
    <x v="1"/>
    <s v="FC-14245"/>
    <s v="Frank Carlisle"/>
    <x v="2"/>
    <s v="United States"/>
    <s v="San Francisco"/>
    <x v="1"/>
    <n v="94109"/>
    <x v="1"/>
    <x v="1522"/>
    <x v="1"/>
    <x v="10"/>
    <x v="1509"/>
    <n v="286.93"/>
    <n v="7"/>
    <n v="0"/>
    <n v="140.6"/>
    <n v="1867.91"/>
    <n v="2008.51"/>
    <n v="0"/>
    <n v="2008.51"/>
  </r>
  <r>
    <n v="6515"/>
    <s v="CA-2017-167640"/>
    <x v="904"/>
    <x v="935"/>
    <x v="1"/>
    <s v="FC-14245"/>
    <s v="Frank Carlisle"/>
    <x v="2"/>
    <s v="United States"/>
    <s v="San Francisco"/>
    <x v="1"/>
    <n v="94109"/>
    <x v="1"/>
    <x v="957"/>
    <x v="2"/>
    <x v="7"/>
    <x v="950"/>
    <n v="206.38"/>
    <n v="2"/>
    <n v="0.2"/>
    <n v="23.22"/>
    <n v="306.98799999999994"/>
    <n v="412.76"/>
    <n v="82.552000000000007"/>
    <n v="330.20799999999997"/>
  </r>
  <r>
    <n v="6516"/>
    <s v="US-2017-116652"/>
    <x v="175"/>
    <x v="184"/>
    <x v="1"/>
    <s v="RD-19480"/>
    <s v="Rick Duston"/>
    <x v="0"/>
    <s v="United States"/>
    <s v="San Francisco"/>
    <x v="1"/>
    <n v="94122"/>
    <x v="1"/>
    <x v="955"/>
    <x v="0"/>
    <x v="1"/>
    <x v="948"/>
    <n v="218.35"/>
    <n v="3"/>
    <n v="0.2"/>
    <n v="0"/>
    <n v="524.04"/>
    <n v="655.04999999999995"/>
    <n v="131.01"/>
    <n v="524.04"/>
  </r>
  <r>
    <n v="6517"/>
    <s v="US-2017-116652"/>
    <x v="175"/>
    <x v="184"/>
    <x v="1"/>
    <s v="RD-19480"/>
    <s v="Rick Duston"/>
    <x v="0"/>
    <s v="United States"/>
    <s v="San Francisco"/>
    <x v="1"/>
    <n v="94122"/>
    <x v="1"/>
    <x v="1060"/>
    <x v="0"/>
    <x v="5"/>
    <x v="1049"/>
    <n v="529.9"/>
    <n v="5"/>
    <n v="0"/>
    <n v="105.98"/>
    <n v="2543.52"/>
    <n v="2649.5"/>
    <n v="0"/>
    <n v="2649.5"/>
  </r>
  <r>
    <n v="6518"/>
    <s v="US-2017-116652"/>
    <x v="175"/>
    <x v="184"/>
    <x v="1"/>
    <s v="RD-19480"/>
    <s v="Rick Duston"/>
    <x v="0"/>
    <s v="United States"/>
    <s v="San Francisco"/>
    <x v="1"/>
    <n v="94122"/>
    <x v="1"/>
    <x v="1068"/>
    <x v="1"/>
    <x v="6"/>
    <x v="1057"/>
    <n v="99.3"/>
    <n v="10"/>
    <n v="0"/>
    <n v="41.71"/>
    <n v="951.29"/>
    <n v="993"/>
    <n v="0"/>
    <n v="993"/>
  </r>
  <r>
    <n v="6519"/>
    <s v="US-2017-116652"/>
    <x v="175"/>
    <x v="184"/>
    <x v="1"/>
    <s v="RD-19480"/>
    <s v="Rick Duston"/>
    <x v="0"/>
    <s v="United States"/>
    <s v="San Francisco"/>
    <x v="1"/>
    <n v="94122"/>
    <x v="1"/>
    <x v="1309"/>
    <x v="1"/>
    <x v="9"/>
    <x v="1294"/>
    <n v="108.96"/>
    <n v="2"/>
    <n v="0"/>
    <n v="30.51"/>
    <n v="187.41"/>
    <n v="217.92"/>
    <n v="0"/>
    <n v="217.92"/>
  </r>
  <r>
    <n v="6520"/>
    <s v="US-2017-116652"/>
    <x v="175"/>
    <x v="184"/>
    <x v="1"/>
    <s v="RD-19480"/>
    <s v="Rick Duston"/>
    <x v="0"/>
    <s v="United States"/>
    <s v="San Francisco"/>
    <x v="1"/>
    <n v="94122"/>
    <x v="1"/>
    <x v="472"/>
    <x v="1"/>
    <x v="8"/>
    <x v="473"/>
    <n v="2.69"/>
    <n v="1"/>
    <n v="0.2"/>
    <n v="0.84"/>
    <n v="1.3120000000000003"/>
    <n v="2.69"/>
    <n v="0.53800000000000003"/>
    <n v="2.1520000000000001"/>
  </r>
  <r>
    <n v="6521"/>
    <s v="CA-2017-138289"/>
    <x v="1034"/>
    <x v="827"/>
    <x v="0"/>
    <s v="AR-10540"/>
    <s v="Andy Reiter"/>
    <x v="0"/>
    <s v="United States"/>
    <s v="Jackson"/>
    <x v="12"/>
    <n v="49201"/>
    <x v="2"/>
    <x v="316"/>
    <x v="1"/>
    <x v="8"/>
    <x v="316"/>
    <n v="5443.96"/>
    <n v="4"/>
    <n v="0"/>
    <n v="2504.2199999999998"/>
    <n v="19271.62"/>
    <n v="21775.84"/>
    <n v="0"/>
    <n v="21775.84"/>
  </r>
  <r>
    <n v="6522"/>
    <s v="CA-2017-138289"/>
    <x v="1034"/>
    <x v="827"/>
    <x v="0"/>
    <s v="AR-10540"/>
    <s v="Andy Reiter"/>
    <x v="0"/>
    <s v="United States"/>
    <s v="Jackson"/>
    <x v="12"/>
    <n v="49201"/>
    <x v="2"/>
    <x v="1719"/>
    <x v="0"/>
    <x v="1"/>
    <x v="1706"/>
    <n v="302.67"/>
    <n v="3"/>
    <n v="0"/>
    <n v="72.64"/>
    <n v="835.37"/>
    <n v="908.01"/>
    <n v="0"/>
    <n v="908.01"/>
  </r>
  <r>
    <n v="6523"/>
    <s v="CA-2017-138289"/>
    <x v="1034"/>
    <x v="827"/>
    <x v="0"/>
    <s v="AR-10540"/>
    <s v="Andy Reiter"/>
    <x v="0"/>
    <s v="United States"/>
    <s v="Jackson"/>
    <x v="12"/>
    <n v="49201"/>
    <x v="2"/>
    <x v="1788"/>
    <x v="1"/>
    <x v="10"/>
    <x v="1778"/>
    <n v="56.07"/>
    <n v="7"/>
    <n v="0"/>
    <n v="25.23"/>
    <n v="367.26"/>
    <n v="392.49"/>
    <n v="0"/>
    <n v="392.49"/>
  </r>
  <r>
    <n v="6524"/>
    <s v="CA-2016-129308"/>
    <x v="274"/>
    <x v="522"/>
    <x v="1"/>
    <s v="CC-12100"/>
    <s v="Chad Cunningham"/>
    <x v="2"/>
    <s v="United States"/>
    <s v="Philadelphia"/>
    <x v="9"/>
    <n v="19120"/>
    <x v="3"/>
    <x v="1621"/>
    <x v="1"/>
    <x v="2"/>
    <x v="1612"/>
    <n v="10.08"/>
    <n v="2"/>
    <n v="0.2"/>
    <n v="3.28"/>
    <n v="12.848000000000001"/>
    <n v="20.16"/>
    <n v="4.032"/>
    <n v="16.128"/>
  </r>
  <r>
    <n v="6525"/>
    <s v="CA-2016-129308"/>
    <x v="274"/>
    <x v="522"/>
    <x v="1"/>
    <s v="CC-12100"/>
    <s v="Chad Cunningham"/>
    <x v="2"/>
    <s v="United States"/>
    <s v="Philadelphia"/>
    <x v="9"/>
    <n v="19120"/>
    <x v="3"/>
    <x v="966"/>
    <x v="2"/>
    <x v="7"/>
    <x v="959"/>
    <n v="59.99"/>
    <n v="1"/>
    <n v="0.4"/>
    <n v="-13"/>
    <n v="48.994"/>
    <n v="59.99"/>
    <n v="23.996000000000002"/>
    <n v="35.994"/>
  </r>
  <r>
    <n v="6526"/>
    <s v="CA-2016-129308"/>
    <x v="274"/>
    <x v="522"/>
    <x v="1"/>
    <s v="CC-12100"/>
    <s v="Chad Cunningham"/>
    <x v="2"/>
    <s v="United States"/>
    <s v="Philadelphia"/>
    <x v="9"/>
    <n v="19120"/>
    <x v="3"/>
    <x v="31"/>
    <x v="1"/>
    <x v="8"/>
    <x v="31"/>
    <n v="5.72"/>
    <n v="5"/>
    <n v="0.7"/>
    <n v="-4.76"/>
    <n v="13.340000000000002"/>
    <n v="28.599999999999998"/>
    <n v="20.019999999999996"/>
    <n v="8.5800000000000018"/>
  </r>
  <r>
    <n v="6527"/>
    <s v="CA-2016-129308"/>
    <x v="274"/>
    <x v="522"/>
    <x v="1"/>
    <s v="CC-12100"/>
    <s v="Chad Cunningham"/>
    <x v="2"/>
    <s v="United States"/>
    <s v="Philadelphia"/>
    <x v="9"/>
    <n v="19120"/>
    <x v="3"/>
    <x v="1375"/>
    <x v="1"/>
    <x v="8"/>
    <x v="1360"/>
    <n v="9.42"/>
    <n v="5"/>
    <n v="0.7"/>
    <n v="-7.85"/>
    <n v="21.980000000000004"/>
    <n v="47.1"/>
    <n v="32.97"/>
    <n v="14.130000000000003"/>
  </r>
  <r>
    <n v="6528"/>
    <s v="CA-2016-157791"/>
    <x v="443"/>
    <x v="470"/>
    <x v="0"/>
    <s v="CA-11965"/>
    <s v="Carol Adams"/>
    <x v="1"/>
    <s v="United States"/>
    <s v="Warwick"/>
    <x v="34"/>
    <n v="2886"/>
    <x v="3"/>
    <x v="615"/>
    <x v="2"/>
    <x v="16"/>
    <x v="615"/>
    <n v="1999.96"/>
    <n v="4"/>
    <n v="0"/>
    <n v="899.98"/>
    <n v="7099.8600000000006"/>
    <n v="7999.84"/>
    <n v="0"/>
    <n v="7999.84"/>
  </r>
  <r>
    <n v="6529"/>
    <s v="CA-2014-146864"/>
    <x v="1091"/>
    <x v="166"/>
    <x v="1"/>
    <s v="BT-11530"/>
    <s v="Bradley Talbott"/>
    <x v="2"/>
    <s v="United States"/>
    <s v="New York City"/>
    <x v="15"/>
    <n v="10024"/>
    <x v="3"/>
    <x v="1789"/>
    <x v="1"/>
    <x v="4"/>
    <x v="1779"/>
    <n v="216.4"/>
    <n v="4"/>
    <n v="0"/>
    <n v="56.26"/>
    <n v="809.34"/>
    <n v="865.6"/>
    <n v="0"/>
    <n v="865.6"/>
  </r>
  <r>
    <n v="6530"/>
    <s v="CA-2014-103744"/>
    <x v="1116"/>
    <x v="1203"/>
    <x v="1"/>
    <s v="MG-17875"/>
    <s v="Michael Grace"/>
    <x v="2"/>
    <s v="United States"/>
    <s v="El Paso"/>
    <x v="5"/>
    <n v="79907"/>
    <x v="2"/>
    <x v="865"/>
    <x v="1"/>
    <x v="2"/>
    <x v="859"/>
    <n v="6.94"/>
    <n v="3"/>
    <n v="0.2"/>
    <n v="2.34"/>
    <n v="14.315999999999999"/>
    <n v="20.82"/>
    <n v="4.1640000000000006"/>
    <n v="16.655999999999999"/>
  </r>
  <r>
    <n v="6531"/>
    <s v="CA-2014-103744"/>
    <x v="1116"/>
    <x v="1203"/>
    <x v="1"/>
    <s v="MG-17875"/>
    <s v="Michael Grace"/>
    <x v="2"/>
    <s v="United States"/>
    <s v="El Paso"/>
    <x v="5"/>
    <n v="79907"/>
    <x v="2"/>
    <x v="777"/>
    <x v="1"/>
    <x v="8"/>
    <x v="776"/>
    <n v="4.43"/>
    <n v="3"/>
    <n v="0.8"/>
    <n v="-6.86"/>
    <n v="9.5180000000000007"/>
    <n v="13.29"/>
    <n v="10.632"/>
    <n v="2.6579999999999995"/>
  </r>
  <r>
    <n v="6532"/>
    <s v="US-2017-107384"/>
    <x v="769"/>
    <x v="274"/>
    <x v="1"/>
    <s v="TP-21130"/>
    <s v="Theone Pippenger"/>
    <x v="0"/>
    <s v="United States"/>
    <s v="Rochester"/>
    <x v="11"/>
    <n v="55901"/>
    <x v="2"/>
    <x v="1039"/>
    <x v="1"/>
    <x v="6"/>
    <x v="1029"/>
    <n v="8.8000000000000007"/>
    <n v="5"/>
    <n v="0"/>
    <n v="2.5499999999999998"/>
    <n v="41.45"/>
    <n v="44"/>
    <n v="0"/>
    <n v="44"/>
  </r>
  <r>
    <n v="6533"/>
    <s v="US-2017-107384"/>
    <x v="769"/>
    <x v="274"/>
    <x v="1"/>
    <s v="TP-21130"/>
    <s v="Theone Pippenger"/>
    <x v="0"/>
    <s v="United States"/>
    <s v="Rochester"/>
    <x v="11"/>
    <n v="55901"/>
    <x v="2"/>
    <x v="1779"/>
    <x v="2"/>
    <x v="11"/>
    <x v="1769"/>
    <n v="142.80000000000001"/>
    <n v="1"/>
    <n v="0"/>
    <n v="29.99"/>
    <n v="112.81000000000002"/>
    <n v="142.80000000000001"/>
    <n v="0"/>
    <n v="142.80000000000001"/>
  </r>
  <r>
    <n v="6534"/>
    <s v="US-2017-107384"/>
    <x v="769"/>
    <x v="274"/>
    <x v="1"/>
    <s v="TP-21130"/>
    <s v="Theone Pippenger"/>
    <x v="0"/>
    <s v="United States"/>
    <s v="Rochester"/>
    <x v="11"/>
    <n v="55901"/>
    <x v="2"/>
    <x v="1593"/>
    <x v="2"/>
    <x v="11"/>
    <x v="1585"/>
    <n v="399.95"/>
    <n v="5"/>
    <n v="0"/>
    <n v="143.97999999999999"/>
    <n v="1855.77"/>
    <n v="1999.75"/>
    <n v="0"/>
    <n v="1999.75"/>
  </r>
  <r>
    <n v="6535"/>
    <s v="CA-2014-128209"/>
    <x v="664"/>
    <x v="794"/>
    <x v="1"/>
    <s v="GT-14710"/>
    <s v="Greg Tran"/>
    <x v="0"/>
    <s v="United States"/>
    <s v="Buffalo"/>
    <x v="15"/>
    <n v="14215"/>
    <x v="3"/>
    <x v="1176"/>
    <x v="1"/>
    <x v="8"/>
    <x v="1162"/>
    <n v="2152.7800000000002"/>
    <n v="3"/>
    <n v="0.2"/>
    <n v="726.56"/>
    <n v="4440.112000000001"/>
    <n v="6458.34"/>
    <n v="1291.6680000000001"/>
    <n v="5166.6720000000005"/>
  </r>
  <r>
    <n v="6536"/>
    <s v="CA-2014-128209"/>
    <x v="664"/>
    <x v="794"/>
    <x v="1"/>
    <s v="GT-14710"/>
    <s v="Greg Tran"/>
    <x v="0"/>
    <s v="United States"/>
    <s v="Buffalo"/>
    <x v="15"/>
    <n v="14215"/>
    <x v="3"/>
    <x v="1248"/>
    <x v="0"/>
    <x v="0"/>
    <x v="1232"/>
    <n v="4007.84"/>
    <n v="10"/>
    <n v="0.2"/>
    <n v="-50.1"/>
    <n v="32112.82"/>
    <n v="40078.400000000001"/>
    <n v="8015.68"/>
    <n v="32062.720000000001"/>
  </r>
  <r>
    <n v="6537"/>
    <s v="CA-2014-169684"/>
    <x v="22"/>
    <x v="1204"/>
    <x v="2"/>
    <s v="FH-14365"/>
    <s v="Fred Hopkins"/>
    <x v="1"/>
    <s v="United States"/>
    <s v="Knoxville"/>
    <x v="18"/>
    <n v="37918"/>
    <x v="0"/>
    <x v="962"/>
    <x v="0"/>
    <x v="3"/>
    <x v="955"/>
    <n v="328.59"/>
    <n v="3"/>
    <n v="0.4"/>
    <n v="-147.87"/>
    <n v="739.33199999999999"/>
    <n v="985.77"/>
    <n v="394.30799999999999"/>
    <n v="591.46199999999999"/>
  </r>
  <r>
    <n v="6538"/>
    <s v="CA-2014-169684"/>
    <x v="22"/>
    <x v="1204"/>
    <x v="2"/>
    <s v="FH-14365"/>
    <s v="Fred Hopkins"/>
    <x v="1"/>
    <s v="United States"/>
    <s v="Knoxville"/>
    <x v="18"/>
    <n v="37918"/>
    <x v="0"/>
    <x v="356"/>
    <x v="1"/>
    <x v="4"/>
    <x v="356"/>
    <n v="98.35"/>
    <n v="3"/>
    <n v="0.2"/>
    <n v="-24.59"/>
    <n v="260.62999999999994"/>
    <n v="295.04999999999995"/>
    <n v="59.009999999999991"/>
    <n v="236.03999999999996"/>
  </r>
  <r>
    <n v="6539"/>
    <s v="CA-2015-109862"/>
    <x v="969"/>
    <x v="697"/>
    <x v="1"/>
    <s v="HK-14890"/>
    <s v="Heather Kirkland"/>
    <x v="1"/>
    <s v="United States"/>
    <s v="Newark"/>
    <x v="13"/>
    <n v="19711"/>
    <x v="3"/>
    <x v="559"/>
    <x v="2"/>
    <x v="7"/>
    <x v="558"/>
    <n v="158.99"/>
    <n v="1"/>
    <n v="0"/>
    <n v="41.34"/>
    <n v="117.65"/>
    <n v="158.99"/>
    <n v="0"/>
    <n v="158.99"/>
  </r>
  <r>
    <n v="6540"/>
    <s v="CA-2015-109862"/>
    <x v="969"/>
    <x v="697"/>
    <x v="1"/>
    <s v="HK-14890"/>
    <s v="Heather Kirkland"/>
    <x v="1"/>
    <s v="United States"/>
    <s v="Newark"/>
    <x v="13"/>
    <n v="19711"/>
    <x v="3"/>
    <x v="1340"/>
    <x v="0"/>
    <x v="1"/>
    <x v="1325"/>
    <n v="291.10000000000002"/>
    <n v="5"/>
    <n v="0"/>
    <n v="75.69"/>
    <n v="1379.81"/>
    <n v="1455.5"/>
    <n v="0"/>
    <n v="1455.5"/>
  </r>
  <r>
    <n v="6541"/>
    <s v="US-2017-107888"/>
    <x v="673"/>
    <x v="381"/>
    <x v="2"/>
    <s v="CC-12220"/>
    <s v="Chris Cortes"/>
    <x v="0"/>
    <s v="United States"/>
    <s v="Seattle"/>
    <x v="4"/>
    <n v="98103"/>
    <x v="1"/>
    <x v="1635"/>
    <x v="1"/>
    <x v="10"/>
    <x v="1625"/>
    <n v="73.680000000000007"/>
    <n v="6"/>
    <n v="0"/>
    <n v="34.630000000000003"/>
    <n v="407.45000000000005"/>
    <n v="442.08000000000004"/>
    <n v="0"/>
    <n v="442.08000000000004"/>
  </r>
  <r>
    <n v="6542"/>
    <s v="US-2017-107888"/>
    <x v="673"/>
    <x v="381"/>
    <x v="2"/>
    <s v="CC-12220"/>
    <s v="Chris Cortes"/>
    <x v="0"/>
    <s v="United States"/>
    <s v="Seattle"/>
    <x v="4"/>
    <n v="98103"/>
    <x v="1"/>
    <x v="583"/>
    <x v="0"/>
    <x v="5"/>
    <x v="583"/>
    <n v="139.91999999999999"/>
    <n v="2"/>
    <n v="0"/>
    <n v="23.79"/>
    <n v="256.04999999999995"/>
    <n v="279.83999999999997"/>
    <n v="0"/>
    <n v="279.83999999999997"/>
  </r>
  <r>
    <n v="6543"/>
    <s v="US-2017-107888"/>
    <x v="673"/>
    <x v="381"/>
    <x v="2"/>
    <s v="CC-12220"/>
    <s v="Chris Cortes"/>
    <x v="0"/>
    <s v="United States"/>
    <s v="Seattle"/>
    <x v="4"/>
    <n v="98103"/>
    <x v="1"/>
    <x v="1517"/>
    <x v="2"/>
    <x v="7"/>
    <x v="1504"/>
    <n v="107.88"/>
    <n v="3"/>
    <n v="0.2"/>
    <n v="10.79"/>
    <n v="248.12199999999999"/>
    <n v="323.64"/>
    <n v="64.727999999999994"/>
    <n v="258.91199999999998"/>
  </r>
  <r>
    <n v="6544"/>
    <s v="US-2017-107888"/>
    <x v="673"/>
    <x v="381"/>
    <x v="2"/>
    <s v="CC-12220"/>
    <s v="Chris Cortes"/>
    <x v="0"/>
    <s v="United States"/>
    <s v="Seattle"/>
    <x v="4"/>
    <n v="98103"/>
    <x v="1"/>
    <x v="1291"/>
    <x v="1"/>
    <x v="4"/>
    <x v="1277"/>
    <n v="33.29"/>
    <n v="1"/>
    <n v="0"/>
    <n v="7.99"/>
    <n v="25.299999999999997"/>
    <n v="33.29"/>
    <n v="0"/>
    <n v="33.29"/>
  </r>
  <r>
    <n v="6545"/>
    <s v="US-2017-154872"/>
    <x v="304"/>
    <x v="380"/>
    <x v="1"/>
    <s v="DP-13000"/>
    <s v="Darren Powers"/>
    <x v="0"/>
    <s v="United States"/>
    <s v="Cleveland"/>
    <x v="24"/>
    <n v="44105"/>
    <x v="3"/>
    <x v="1561"/>
    <x v="1"/>
    <x v="8"/>
    <x v="1551"/>
    <n v="58.17"/>
    <n v="5"/>
    <n v="0.7"/>
    <n v="-46.54"/>
    <n v="133.79500000000002"/>
    <n v="290.85000000000002"/>
    <n v="203.595"/>
    <n v="87.255000000000024"/>
  </r>
  <r>
    <n v="6546"/>
    <s v="US-2017-154872"/>
    <x v="304"/>
    <x v="380"/>
    <x v="1"/>
    <s v="DP-13000"/>
    <s v="Darren Powers"/>
    <x v="0"/>
    <s v="United States"/>
    <s v="Cleveland"/>
    <x v="24"/>
    <n v="44105"/>
    <x v="3"/>
    <x v="840"/>
    <x v="1"/>
    <x v="2"/>
    <x v="834"/>
    <n v="5.04"/>
    <n v="2"/>
    <n v="0.2"/>
    <n v="1.76"/>
    <n v="6.3040000000000003"/>
    <n v="10.08"/>
    <n v="2.016"/>
    <n v="8.0640000000000001"/>
  </r>
  <r>
    <n v="6547"/>
    <s v="US-2017-154872"/>
    <x v="304"/>
    <x v="380"/>
    <x v="1"/>
    <s v="DP-13000"/>
    <s v="Darren Powers"/>
    <x v="0"/>
    <s v="United States"/>
    <s v="Cleveland"/>
    <x v="24"/>
    <n v="44105"/>
    <x v="3"/>
    <x v="1693"/>
    <x v="1"/>
    <x v="10"/>
    <x v="1681"/>
    <n v="24.78"/>
    <n v="1"/>
    <n v="0.2"/>
    <n v="7.75"/>
    <n v="12.074000000000002"/>
    <n v="24.78"/>
    <n v="4.9560000000000004"/>
    <n v="19.824000000000002"/>
  </r>
  <r>
    <n v="6548"/>
    <s v="CA-2014-113880"/>
    <x v="72"/>
    <x v="1154"/>
    <x v="1"/>
    <s v="VF-21715"/>
    <s v="Vicky Freymann"/>
    <x v="2"/>
    <s v="United States"/>
    <s v="Elmhurst"/>
    <x v="10"/>
    <n v="60126"/>
    <x v="2"/>
    <x v="83"/>
    <x v="0"/>
    <x v="1"/>
    <x v="83"/>
    <n v="634.12"/>
    <n v="6"/>
    <n v="0.3"/>
    <n v="-172.12"/>
    <n v="2835.424"/>
    <n v="3804.7200000000003"/>
    <n v="1141.4159999999999"/>
    <n v="2663.3040000000001"/>
  </r>
  <r>
    <n v="6549"/>
    <s v="CA-2014-113880"/>
    <x v="72"/>
    <x v="1154"/>
    <x v="1"/>
    <s v="VF-21715"/>
    <s v="Vicky Freymann"/>
    <x v="2"/>
    <s v="United States"/>
    <s v="Elmhurst"/>
    <x v="10"/>
    <n v="60126"/>
    <x v="2"/>
    <x v="1749"/>
    <x v="1"/>
    <x v="10"/>
    <x v="1739"/>
    <n v="17.47"/>
    <n v="3"/>
    <n v="0.2"/>
    <n v="5.68"/>
    <n v="36.247999999999998"/>
    <n v="52.41"/>
    <n v="10.481999999999999"/>
    <n v="41.927999999999997"/>
  </r>
  <r>
    <n v="6550"/>
    <s v="US-2015-164966"/>
    <x v="117"/>
    <x v="1205"/>
    <x v="2"/>
    <s v="GH-14410"/>
    <s v="Gary Hansen"/>
    <x v="2"/>
    <s v="United States"/>
    <s v="Lakeville"/>
    <x v="11"/>
    <n v="55044"/>
    <x v="2"/>
    <x v="792"/>
    <x v="0"/>
    <x v="1"/>
    <x v="790"/>
    <n v="155.88"/>
    <n v="6"/>
    <n v="0"/>
    <n v="38.97"/>
    <n v="896.31"/>
    <n v="935.28"/>
    <n v="0"/>
    <n v="935.28"/>
  </r>
  <r>
    <n v="6551"/>
    <s v="CA-2015-126739"/>
    <x v="549"/>
    <x v="397"/>
    <x v="0"/>
    <s v="JH-16180"/>
    <s v="Justin Hirsh"/>
    <x v="0"/>
    <s v="United States"/>
    <s v="New York City"/>
    <x v="15"/>
    <n v="10035"/>
    <x v="3"/>
    <x v="1455"/>
    <x v="0"/>
    <x v="1"/>
    <x v="1441"/>
    <n v="327.56"/>
    <n v="4"/>
    <n v="0.1"/>
    <n v="21.84"/>
    <n v="1157.376"/>
    <n v="1310.24"/>
    <n v="131.024"/>
    <n v="1179.2159999999999"/>
  </r>
  <r>
    <n v="6552"/>
    <s v="CA-2017-161578"/>
    <x v="819"/>
    <x v="91"/>
    <x v="0"/>
    <s v="RB-19465"/>
    <s v="Rick Bensley"/>
    <x v="2"/>
    <s v="United States"/>
    <s v="Los Angeles"/>
    <x v="1"/>
    <n v="90036"/>
    <x v="1"/>
    <x v="481"/>
    <x v="1"/>
    <x v="10"/>
    <x v="482"/>
    <n v="13.36"/>
    <n v="2"/>
    <n v="0"/>
    <n v="6.41"/>
    <n v="20.309999999999999"/>
    <n v="26.72"/>
    <n v="0"/>
    <n v="26.72"/>
  </r>
  <r>
    <n v="6553"/>
    <s v="CA-2017-161578"/>
    <x v="819"/>
    <x v="91"/>
    <x v="0"/>
    <s v="RB-19465"/>
    <s v="Rick Bensley"/>
    <x v="2"/>
    <s v="United States"/>
    <s v="Los Angeles"/>
    <x v="1"/>
    <n v="90036"/>
    <x v="1"/>
    <x v="967"/>
    <x v="1"/>
    <x v="4"/>
    <x v="960"/>
    <n v="158.9"/>
    <n v="5"/>
    <n v="0"/>
    <n v="7.95"/>
    <n v="786.55"/>
    <n v="794.5"/>
    <n v="0"/>
    <n v="794.5"/>
  </r>
  <r>
    <n v="6554"/>
    <s v="CA-2014-137092"/>
    <x v="22"/>
    <x v="657"/>
    <x v="0"/>
    <s v="LS-16975"/>
    <s v="Lindsay Shagiari"/>
    <x v="2"/>
    <s v="United States"/>
    <s v="Chicago"/>
    <x v="10"/>
    <n v="60653"/>
    <x v="2"/>
    <x v="590"/>
    <x v="2"/>
    <x v="11"/>
    <x v="590"/>
    <n v="319.97000000000003"/>
    <n v="4"/>
    <n v="0.2"/>
    <n v="71.989999999999995"/>
    <n v="951.9140000000001"/>
    <n v="1279.8800000000001"/>
    <n v="255.97600000000003"/>
    <n v="1023.9040000000001"/>
  </r>
  <r>
    <n v="6555"/>
    <s v="CA-2014-137092"/>
    <x v="22"/>
    <x v="657"/>
    <x v="0"/>
    <s v="LS-16975"/>
    <s v="Lindsay Shagiari"/>
    <x v="2"/>
    <s v="United States"/>
    <s v="Chicago"/>
    <x v="10"/>
    <n v="60653"/>
    <x v="2"/>
    <x v="1672"/>
    <x v="1"/>
    <x v="4"/>
    <x v="1660"/>
    <n v="505.32"/>
    <n v="3"/>
    <n v="0.2"/>
    <n v="31.58"/>
    <n v="1181.1880000000001"/>
    <n v="1515.96"/>
    <n v="303.19200000000001"/>
    <n v="1212.768"/>
  </r>
  <r>
    <n v="6556"/>
    <s v="CA-2014-137092"/>
    <x v="22"/>
    <x v="657"/>
    <x v="0"/>
    <s v="LS-16975"/>
    <s v="Lindsay Shagiari"/>
    <x v="2"/>
    <s v="United States"/>
    <s v="Chicago"/>
    <x v="10"/>
    <n v="60653"/>
    <x v="2"/>
    <x v="1790"/>
    <x v="1"/>
    <x v="10"/>
    <x v="1780"/>
    <n v="3.81"/>
    <n v="1"/>
    <n v="0.2"/>
    <n v="1.24"/>
    <n v="1.8080000000000001"/>
    <n v="3.81"/>
    <n v="0.76200000000000001"/>
    <n v="3.048"/>
  </r>
  <r>
    <n v="6557"/>
    <s v="CA-2014-137092"/>
    <x v="22"/>
    <x v="657"/>
    <x v="0"/>
    <s v="LS-16975"/>
    <s v="Lindsay Shagiari"/>
    <x v="2"/>
    <s v="United States"/>
    <s v="Chicago"/>
    <x v="10"/>
    <n v="60653"/>
    <x v="2"/>
    <x v="1311"/>
    <x v="1"/>
    <x v="8"/>
    <x v="1297"/>
    <n v="8.68"/>
    <n v="1"/>
    <n v="0.8"/>
    <n v="-14.76"/>
    <n v="16.495999999999999"/>
    <n v="8.68"/>
    <n v="6.944"/>
    <n v="1.7359999999999998"/>
  </r>
  <r>
    <n v="6558"/>
    <s v="CA-2014-137092"/>
    <x v="22"/>
    <x v="657"/>
    <x v="0"/>
    <s v="LS-16975"/>
    <s v="Lindsay Shagiari"/>
    <x v="2"/>
    <s v="United States"/>
    <s v="Chicago"/>
    <x v="10"/>
    <n v="60653"/>
    <x v="2"/>
    <x v="580"/>
    <x v="1"/>
    <x v="2"/>
    <x v="580"/>
    <n v="24.42"/>
    <n v="1"/>
    <n v="0.2"/>
    <n v="7.94"/>
    <n v="11.596"/>
    <n v="24.42"/>
    <n v="4.8840000000000003"/>
    <n v="19.536000000000001"/>
  </r>
  <r>
    <n v="6559"/>
    <s v="CA-2015-166947"/>
    <x v="1117"/>
    <x v="1206"/>
    <x v="1"/>
    <s v="EB-13750"/>
    <s v="Edward Becker"/>
    <x v="1"/>
    <s v="United States"/>
    <s v="Buffalo"/>
    <x v="15"/>
    <n v="14215"/>
    <x v="3"/>
    <x v="499"/>
    <x v="0"/>
    <x v="1"/>
    <x v="499"/>
    <n v="1522.64"/>
    <n v="9"/>
    <n v="0.1"/>
    <n v="169.18"/>
    <n v="12164.204"/>
    <n v="13703.76"/>
    <n v="1370.3760000000002"/>
    <n v="12333.384"/>
  </r>
  <r>
    <n v="6560"/>
    <s v="CA-2016-160941"/>
    <x v="658"/>
    <x v="1050"/>
    <x v="1"/>
    <s v="DK-12835"/>
    <s v="Damala Kotsonis"/>
    <x v="1"/>
    <s v="United States"/>
    <s v="Roseville"/>
    <x v="1"/>
    <n v="95661"/>
    <x v="1"/>
    <x v="970"/>
    <x v="1"/>
    <x v="12"/>
    <x v="964"/>
    <n v="419.9"/>
    <n v="5"/>
    <n v="0"/>
    <n v="197.35"/>
    <n v="1902.15"/>
    <n v="2099.5"/>
    <n v="0"/>
    <n v="2099.5"/>
  </r>
  <r>
    <n v="6561"/>
    <s v="CA-2016-160941"/>
    <x v="658"/>
    <x v="1050"/>
    <x v="1"/>
    <s v="DK-12835"/>
    <s v="Damala Kotsonis"/>
    <x v="1"/>
    <s v="United States"/>
    <s v="Roseville"/>
    <x v="1"/>
    <n v="95661"/>
    <x v="1"/>
    <x v="365"/>
    <x v="1"/>
    <x v="2"/>
    <x v="365"/>
    <n v="3.15"/>
    <n v="1"/>
    <n v="0"/>
    <n v="1.51"/>
    <n v="1.64"/>
    <n v="3.15"/>
    <n v="0"/>
    <n v="3.15"/>
  </r>
  <r>
    <n v="6562"/>
    <s v="CA-2017-144680"/>
    <x v="185"/>
    <x v="504"/>
    <x v="2"/>
    <s v="SC-20260"/>
    <s v="Scott Cohen"/>
    <x v="1"/>
    <s v="United States"/>
    <s v="Arlington"/>
    <x v="5"/>
    <n v="76017"/>
    <x v="2"/>
    <x v="731"/>
    <x v="1"/>
    <x v="9"/>
    <x v="730"/>
    <n v="33.619999999999997"/>
    <n v="5"/>
    <n v="0.8"/>
    <n v="-90.77"/>
    <n v="124.39"/>
    <n v="168.1"/>
    <n v="134.47999999999999"/>
    <n v="33.620000000000005"/>
  </r>
  <r>
    <n v="6563"/>
    <s v="CA-2014-166086"/>
    <x v="1118"/>
    <x v="1207"/>
    <x v="1"/>
    <s v="CT-11995"/>
    <s v="Carol Triggs"/>
    <x v="0"/>
    <s v="United States"/>
    <s v="Lawrence"/>
    <x v="31"/>
    <n v="1841"/>
    <x v="3"/>
    <x v="61"/>
    <x v="1"/>
    <x v="8"/>
    <x v="61"/>
    <n v="16.14"/>
    <n v="3"/>
    <n v="0"/>
    <n v="7.91"/>
    <n v="40.510000000000005"/>
    <n v="48.42"/>
    <n v="0"/>
    <n v="48.42"/>
  </r>
  <r>
    <n v="6564"/>
    <s v="CA-2014-166086"/>
    <x v="1118"/>
    <x v="1207"/>
    <x v="1"/>
    <s v="CT-11995"/>
    <s v="Carol Triggs"/>
    <x v="0"/>
    <s v="United States"/>
    <s v="Lawrence"/>
    <x v="31"/>
    <n v="1841"/>
    <x v="3"/>
    <x v="1582"/>
    <x v="0"/>
    <x v="3"/>
    <x v="1573"/>
    <n v="194.25"/>
    <n v="2"/>
    <n v="0.3"/>
    <n v="-38.85"/>
    <n v="310.8"/>
    <n v="388.5"/>
    <n v="116.55"/>
    <n v="271.95"/>
  </r>
  <r>
    <n v="6565"/>
    <s v="CA-2014-166086"/>
    <x v="1118"/>
    <x v="1207"/>
    <x v="1"/>
    <s v="CT-11995"/>
    <s v="Carol Triggs"/>
    <x v="0"/>
    <s v="United States"/>
    <s v="Lawrence"/>
    <x v="31"/>
    <n v="1841"/>
    <x v="3"/>
    <x v="671"/>
    <x v="1"/>
    <x v="6"/>
    <x v="671"/>
    <n v="8.64"/>
    <n v="3"/>
    <n v="0"/>
    <n v="2.5099999999999998"/>
    <n v="23.410000000000004"/>
    <n v="25.92"/>
    <n v="0"/>
    <n v="25.92"/>
  </r>
  <r>
    <n v="6566"/>
    <s v="CA-2014-166086"/>
    <x v="1118"/>
    <x v="1207"/>
    <x v="1"/>
    <s v="CT-11995"/>
    <s v="Carol Triggs"/>
    <x v="0"/>
    <s v="United States"/>
    <s v="Lawrence"/>
    <x v="31"/>
    <n v="1841"/>
    <x v="3"/>
    <x v="635"/>
    <x v="0"/>
    <x v="1"/>
    <x v="635"/>
    <n v="872.32"/>
    <n v="4"/>
    <n v="0"/>
    <n v="244.25"/>
    <n v="3245.03"/>
    <n v="3489.28"/>
    <n v="0"/>
    <n v="3489.28"/>
  </r>
  <r>
    <n v="6567"/>
    <s v="CA-2017-131282"/>
    <x v="1119"/>
    <x v="493"/>
    <x v="0"/>
    <s v="CB-12025"/>
    <s v="Cassandra Brandow"/>
    <x v="0"/>
    <s v="United States"/>
    <s v="Waco"/>
    <x v="5"/>
    <n v="76706"/>
    <x v="2"/>
    <x v="569"/>
    <x v="1"/>
    <x v="8"/>
    <x v="569"/>
    <n v="243.99"/>
    <n v="4"/>
    <n v="0.8"/>
    <n v="-426.99"/>
    <n v="622.18200000000002"/>
    <n v="975.96"/>
    <n v="780.76800000000003"/>
    <n v="195.19200000000001"/>
  </r>
  <r>
    <n v="6568"/>
    <s v="CA-2017-131282"/>
    <x v="1119"/>
    <x v="493"/>
    <x v="0"/>
    <s v="CB-12025"/>
    <s v="Cassandra Brandow"/>
    <x v="0"/>
    <s v="United States"/>
    <s v="Waco"/>
    <x v="5"/>
    <n v="76706"/>
    <x v="2"/>
    <x v="1325"/>
    <x v="1"/>
    <x v="6"/>
    <x v="772"/>
    <n v="7.12"/>
    <n v="5"/>
    <n v="0.2"/>
    <n v="0.71"/>
    <n v="27.77"/>
    <n v="35.6"/>
    <n v="7.120000000000001"/>
    <n v="28.48"/>
  </r>
  <r>
    <n v="6569"/>
    <s v="CA-2014-100678"/>
    <x v="891"/>
    <x v="1117"/>
    <x v="1"/>
    <s v="KM-16720"/>
    <s v="Kunst Miller"/>
    <x v="0"/>
    <s v="United States"/>
    <s v="Houston"/>
    <x v="5"/>
    <n v="77095"/>
    <x v="2"/>
    <x v="59"/>
    <x v="1"/>
    <x v="6"/>
    <x v="59"/>
    <n v="2.69"/>
    <n v="2"/>
    <n v="0.2"/>
    <n v="1.01"/>
    <n v="3.2940000000000005"/>
    <n v="5.38"/>
    <n v="1.0760000000000001"/>
    <n v="4.3040000000000003"/>
  </r>
  <r>
    <n v="6570"/>
    <s v="CA-2014-100678"/>
    <x v="891"/>
    <x v="1117"/>
    <x v="1"/>
    <s v="KM-16720"/>
    <s v="Kunst Miller"/>
    <x v="0"/>
    <s v="United States"/>
    <s v="Houston"/>
    <x v="5"/>
    <n v="77095"/>
    <x v="2"/>
    <x v="291"/>
    <x v="0"/>
    <x v="1"/>
    <x v="291"/>
    <n v="317.06"/>
    <n v="3"/>
    <n v="0.3"/>
    <n v="-18.12"/>
    <n v="683.94600000000003"/>
    <n v="951.18000000000006"/>
    <n v="285.35399999999998"/>
    <n v="665.82600000000002"/>
  </r>
  <r>
    <n v="6571"/>
    <s v="CA-2014-100678"/>
    <x v="891"/>
    <x v="1117"/>
    <x v="1"/>
    <s v="KM-16720"/>
    <s v="Kunst Miller"/>
    <x v="0"/>
    <s v="United States"/>
    <s v="Houston"/>
    <x v="5"/>
    <n v="77095"/>
    <x v="2"/>
    <x v="633"/>
    <x v="1"/>
    <x v="12"/>
    <x v="633"/>
    <n v="149.35"/>
    <n v="3"/>
    <n v="0.2"/>
    <n v="50.41"/>
    <n v="308.02999999999997"/>
    <n v="448.04999999999995"/>
    <n v="89.61"/>
    <n v="358.43999999999994"/>
  </r>
  <r>
    <n v="6572"/>
    <s v="CA-2014-100678"/>
    <x v="891"/>
    <x v="1117"/>
    <x v="1"/>
    <s v="KM-16720"/>
    <s v="Kunst Miller"/>
    <x v="0"/>
    <s v="United States"/>
    <s v="Houston"/>
    <x v="5"/>
    <n v="77095"/>
    <x v="2"/>
    <x v="1523"/>
    <x v="2"/>
    <x v="11"/>
    <x v="1510"/>
    <n v="227.98"/>
    <n v="3"/>
    <n v="0.2"/>
    <n v="28.5"/>
    <n v="518.65199999999993"/>
    <n v="683.93999999999994"/>
    <n v="136.78799999999998"/>
    <n v="547.15199999999993"/>
  </r>
  <r>
    <n v="6573"/>
    <s v="CA-2016-161543"/>
    <x v="1120"/>
    <x v="577"/>
    <x v="1"/>
    <s v="RD-19720"/>
    <s v="Roger Demir"/>
    <x v="0"/>
    <s v="United States"/>
    <s v="Seattle"/>
    <x v="4"/>
    <n v="98105"/>
    <x v="1"/>
    <x v="1296"/>
    <x v="1"/>
    <x v="10"/>
    <x v="1281"/>
    <n v="11.96"/>
    <n v="2"/>
    <n v="0"/>
    <n v="5.86"/>
    <n v="18.060000000000002"/>
    <n v="23.92"/>
    <n v="0"/>
    <n v="23.92"/>
  </r>
  <r>
    <n v="6574"/>
    <s v="CA-2016-160535"/>
    <x v="881"/>
    <x v="724"/>
    <x v="1"/>
    <s v="BP-11050"/>
    <s v="Barry Pond"/>
    <x v="1"/>
    <s v="United States"/>
    <s v="Plainfield"/>
    <x v="30"/>
    <n v="7060"/>
    <x v="3"/>
    <x v="426"/>
    <x v="1"/>
    <x v="4"/>
    <x v="426"/>
    <n v="563.4"/>
    <n v="4"/>
    <n v="0"/>
    <n v="67.61"/>
    <n v="2185.9899999999998"/>
    <n v="2253.6"/>
    <n v="0"/>
    <n v="2253.6"/>
  </r>
  <r>
    <n v="6575"/>
    <s v="CA-2016-160535"/>
    <x v="881"/>
    <x v="724"/>
    <x v="1"/>
    <s v="BP-11050"/>
    <s v="Barry Pond"/>
    <x v="1"/>
    <s v="United States"/>
    <s v="Plainfield"/>
    <x v="30"/>
    <n v="7060"/>
    <x v="3"/>
    <x v="1791"/>
    <x v="2"/>
    <x v="15"/>
    <x v="1781"/>
    <n v="319.92"/>
    <n v="8"/>
    <n v="0"/>
    <n v="118.37"/>
    <n v="2440.9900000000002"/>
    <n v="2559.36"/>
    <n v="0"/>
    <n v="2559.36"/>
  </r>
  <r>
    <n v="6576"/>
    <s v="CA-2017-123085"/>
    <x v="448"/>
    <x v="494"/>
    <x v="1"/>
    <s v="EJ-13720"/>
    <s v="Ed Jacobs"/>
    <x v="0"/>
    <s v="United States"/>
    <s v="Los Angeles"/>
    <x v="1"/>
    <n v="90008"/>
    <x v="1"/>
    <x v="1543"/>
    <x v="2"/>
    <x v="11"/>
    <x v="1531"/>
    <n v="1049.44"/>
    <n v="8"/>
    <n v="0"/>
    <n v="440.76"/>
    <n v="7954.76"/>
    <n v="8395.52"/>
    <n v="0"/>
    <n v="8395.52"/>
  </r>
  <r>
    <n v="6577"/>
    <s v="CA-2017-123085"/>
    <x v="448"/>
    <x v="494"/>
    <x v="1"/>
    <s v="EJ-13720"/>
    <s v="Ed Jacobs"/>
    <x v="0"/>
    <s v="United States"/>
    <s v="Los Angeles"/>
    <x v="1"/>
    <n v="90008"/>
    <x v="1"/>
    <x v="56"/>
    <x v="0"/>
    <x v="1"/>
    <x v="56"/>
    <n v="170.35"/>
    <n v="3"/>
    <n v="0.2"/>
    <n v="-17.04"/>
    <n v="425.88"/>
    <n v="511.04999999999995"/>
    <n v="102.21"/>
    <n v="408.84"/>
  </r>
  <r>
    <n v="6578"/>
    <s v="CA-2015-153752"/>
    <x v="401"/>
    <x v="223"/>
    <x v="0"/>
    <s v="RO-19780"/>
    <s v="Rose O'Brian"/>
    <x v="0"/>
    <s v="United States"/>
    <s v="Arlington"/>
    <x v="17"/>
    <n v="22204"/>
    <x v="0"/>
    <x v="1129"/>
    <x v="2"/>
    <x v="7"/>
    <x v="1117"/>
    <n v="173.94"/>
    <n v="6"/>
    <n v="0"/>
    <n v="50.44"/>
    <n v="993.19999999999982"/>
    <n v="1043.6399999999999"/>
    <n v="0"/>
    <n v="1043.6399999999999"/>
  </r>
  <r>
    <n v="6579"/>
    <s v="CA-2014-103660"/>
    <x v="55"/>
    <x v="83"/>
    <x v="1"/>
    <s v="MW-18220"/>
    <s v="Mitch Webber"/>
    <x v="0"/>
    <s v="United States"/>
    <s v="Seattle"/>
    <x v="4"/>
    <n v="98103"/>
    <x v="1"/>
    <x v="1149"/>
    <x v="2"/>
    <x v="7"/>
    <x v="1137"/>
    <n v="1007.94"/>
    <n v="7"/>
    <n v="0.2"/>
    <n v="75.599999999999994"/>
    <n v="5568.8639999999996"/>
    <n v="7055.58"/>
    <n v="1411.116"/>
    <n v="5644.4639999999999"/>
  </r>
  <r>
    <n v="6580"/>
    <s v="CA-2016-169887"/>
    <x v="332"/>
    <x v="856"/>
    <x v="3"/>
    <s v="MS-17530"/>
    <s v="MaryBeth Skach"/>
    <x v="0"/>
    <s v="United States"/>
    <s v="Seattle"/>
    <x v="4"/>
    <n v="98105"/>
    <x v="1"/>
    <x v="1083"/>
    <x v="1"/>
    <x v="10"/>
    <x v="1073"/>
    <n v="6.68"/>
    <n v="1"/>
    <n v="0"/>
    <n v="3.21"/>
    <n v="3.4699999999999998"/>
    <n v="6.68"/>
    <n v="0"/>
    <n v="6.68"/>
  </r>
  <r>
    <n v="6581"/>
    <s v="CA-2016-169887"/>
    <x v="332"/>
    <x v="856"/>
    <x v="3"/>
    <s v="MS-17530"/>
    <s v="MaryBeth Skach"/>
    <x v="0"/>
    <s v="United States"/>
    <s v="Seattle"/>
    <x v="4"/>
    <n v="98105"/>
    <x v="1"/>
    <x v="1622"/>
    <x v="1"/>
    <x v="6"/>
    <x v="1050"/>
    <n v="8.34"/>
    <n v="3"/>
    <n v="0"/>
    <n v="2.25"/>
    <n v="22.77"/>
    <n v="25.02"/>
    <n v="0"/>
    <n v="25.02"/>
  </r>
  <r>
    <n v="6582"/>
    <s v="CA-2016-169887"/>
    <x v="332"/>
    <x v="856"/>
    <x v="3"/>
    <s v="MS-17530"/>
    <s v="MaryBeth Skach"/>
    <x v="0"/>
    <s v="United States"/>
    <s v="Seattle"/>
    <x v="4"/>
    <n v="98105"/>
    <x v="1"/>
    <x v="1792"/>
    <x v="0"/>
    <x v="5"/>
    <x v="1782"/>
    <n v="101.94"/>
    <n v="3"/>
    <n v="0"/>
    <n v="30.58"/>
    <n v="275.24"/>
    <n v="305.82"/>
    <n v="0"/>
    <n v="305.82"/>
  </r>
  <r>
    <n v="6583"/>
    <s v="CA-2016-148516"/>
    <x v="1121"/>
    <x v="1208"/>
    <x v="1"/>
    <s v="DW-13585"/>
    <s v="Dorothy Wardle"/>
    <x v="1"/>
    <s v="United States"/>
    <s v="Edmonds"/>
    <x v="4"/>
    <n v="98026"/>
    <x v="1"/>
    <x v="603"/>
    <x v="2"/>
    <x v="11"/>
    <x v="603"/>
    <n v="179.97"/>
    <n v="3"/>
    <n v="0"/>
    <n v="86.39"/>
    <n v="453.52"/>
    <n v="539.91"/>
    <n v="0"/>
    <n v="539.91"/>
  </r>
  <r>
    <n v="6584"/>
    <s v="CA-2017-104731"/>
    <x v="246"/>
    <x v="1186"/>
    <x v="1"/>
    <s v="AM-10705"/>
    <s v="Anne McFarland"/>
    <x v="0"/>
    <s v="United States"/>
    <s v="Salem"/>
    <x v="17"/>
    <n v="24153"/>
    <x v="0"/>
    <x v="1385"/>
    <x v="1"/>
    <x v="6"/>
    <x v="1371"/>
    <n v="101.94"/>
    <n v="6"/>
    <n v="0"/>
    <n v="29.56"/>
    <n v="582.08000000000004"/>
    <n v="611.64"/>
    <n v="0"/>
    <n v="611.64"/>
  </r>
  <r>
    <n v="6585"/>
    <s v="CA-2017-104731"/>
    <x v="246"/>
    <x v="1186"/>
    <x v="1"/>
    <s v="AM-10705"/>
    <s v="Anne McFarland"/>
    <x v="0"/>
    <s v="United States"/>
    <s v="Salem"/>
    <x v="17"/>
    <n v="24153"/>
    <x v="0"/>
    <x v="704"/>
    <x v="2"/>
    <x v="7"/>
    <x v="704"/>
    <n v="271.95999999999998"/>
    <n v="4"/>
    <n v="0"/>
    <n v="67.989999999999995"/>
    <n v="1019.8499999999999"/>
    <n v="1087.8399999999999"/>
    <n v="0"/>
    <n v="1087.8399999999999"/>
  </r>
  <r>
    <n v="6586"/>
    <s v="CA-2017-104731"/>
    <x v="246"/>
    <x v="1186"/>
    <x v="1"/>
    <s v="AM-10705"/>
    <s v="Anne McFarland"/>
    <x v="0"/>
    <s v="United States"/>
    <s v="Salem"/>
    <x v="17"/>
    <n v="24153"/>
    <x v="0"/>
    <x v="247"/>
    <x v="0"/>
    <x v="5"/>
    <x v="248"/>
    <n v="8.8000000000000007"/>
    <n v="5"/>
    <n v="0"/>
    <n v="3.87"/>
    <n v="40.130000000000003"/>
    <n v="44"/>
    <n v="0"/>
    <n v="44"/>
  </r>
  <r>
    <n v="6587"/>
    <s v="CA-2017-104731"/>
    <x v="246"/>
    <x v="1186"/>
    <x v="1"/>
    <s v="AM-10705"/>
    <s v="Anne McFarland"/>
    <x v="0"/>
    <s v="United States"/>
    <s v="Salem"/>
    <x v="17"/>
    <n v="24153"/>
    <x v="0"/>
    <x v="950"/>
    <x v="1"/>
    <x v="6"/>
    <x v="943"/>
    <n v="19.68"/>
    <n v="6"/>
    <n v="0"/>
    <n v="5.71"/>
    <n v="112.37"/>
    <n v="118.08"/>
    <n v="0"/>
    <n v="118.08"/>
  </r>
  <r>
    <n v="6588"/>
    <s v="CA-2017-104731"/>
    <x v="246"/>
    <x v="1186"/>
    <x v="1"/>
    <s v="AM-10705"/>
    <s v="Anne McFarland"/>
    <x v="0"/>
    <s v="United States"/>
    <s v="Salem"/>
    <x v="17"/>
    <n v="24153"/>
    <x v="0"/>
    <x v="713"/>
    <x v="0"/>
    <x v="0"/>
    <x v="712"/>
    <n v="302.94"/>
    <n v="3"/>
    <n v="0"/>
    <n v="69.680000000000007"/>
    <n v="839.13999999999987"/>
    <n v="908.81999999999994"/>
    <n v="0"/>
    <n v="908.81999999999994"/>
  </r>
  <r>
    <n v="6589"/>
    <s v="CA-2017-104731"/>
    <x v="246"/>
    <x v="1186"/>
    <x v="1"/>
    <s v="AM-10705"/>
    <s v="Anne McFarland"/>
    <x v="0"/>
    <s v="United States"/>
    <s v="Salem"/>
    <x v="17"/>
    <n v="24153"/>
    <x v="0"/>
    <x v="591"/>
    <x v="1"/>
    <x v="8"/>
    <x v="591"/>
    <n v="14.94"/>
    <n v="3"/>
    <n v="0"/>
    <n v="7.17"/>
    <n v="37.65"/>
    <n v="44.82"/>
    <n v="0"/>
    <n v="44.82"/>
  </r>
  <r>
    <n v="6590"/>
    <s v="CA-2017-104731"/>
    <x v="246"/>
    <x v="1186"/>
    <x v="1"/>
    <s v="AM-10705"/>
    <s v="Anne McFarland"/>
    <x v="0"/>
    <s v="United States"/>
    <s v="Salem"/>
    <x v="17"/>
    <n v="24153"/>
    <x v="0"/>
    <x v="413"/>
    <x v="1"/>
    <x v="14"/>
    <x v="413"/>
    <n v="231.72"/>
    <n v="2"/>
    <n v="0"/>
    <n v="11.59"/>
    <n v="451.85"/>
    <n v="463.44"/>
    <n v="0"/>
    <n v="463.44"/>
  </r>
  <r>
    <n v="6591"/>
    <s v="CA-2014-164749"/>
    <x v="893"/>
    <x v="616"/>
    <x v="2"/>
    <s v="BG-11740"/>
    <s v="Bruce Geld"/>
    <x v="0"/>
    <s v="United States"/>
    <s v="Delray Beach"/>
    <x v="2"/>
    <n v="33445"/>
    <x v="0"/>
    <x v="617"/>
    <x v="1"/>
    <x v="2"/>
    <x v="617"/>
    <n v="9.91"/>
    <n v="3"/>
    <n v="0.2"/>
    <n v="3.22"/>
    <n v="20.564"/>
    <n v="29.73"/>
    <n v="5.9460000000000006"/>
    <n v="23.783999999999999"/>
  </r>
  <r>
    <n v="6592"/>
    <s v="CA-2015-103716"/>
    <x v="28"/>
    <x v="1192"/>
    <x v="1"/>
    <s v="KB-16585"/>
    <s v="Ken Black"/>
    <x v="1"/>
    <s v="United States"/>
    <s v="San Francisco"/>
    <x v="1"/>
    <n v="94110"/>
    <x v="1"/>
    <x v="332"/>
    <x v="1"/>
    <x v="6"/>
    <x v="332"/>
    <n v="34.65"/>
    <n v="3"/>
    <n v="0"/>
    <n v="9.6999999999999993"/>
    <n v="94.249999999999986"/>
    <n v="103.94999999999999"/>
    <n v="0"/>
    <n v="103.94999999999999"/>
  </r>
  <r>
    <n v="6593"/>
    <s v="CA-2015-103716"/>
    <x v="28"/>
    <x v="1192"/>
    <x v="1"/>
    <s v="KB-16585"/>
    <s v="Ken Black"/>
    <x v="1"/>
    <s v="United States"/>
    <s v="San Francisco"/>
    <x v="1"/>
    <n v="94110"/>
    <x v="1"/>
    <x v="500"/>
    <x v="2"/>
    <x v="7"/>
    <x v="500"/>
    <n v="19.8"/>
    <n v="5"/>
    <n v="0.2"/>
    <n v="1.73"/>
    <n v="77.47"/>
    <n v="99"/>
    <n v="19.8"/>
    <n v="79.2"/>
  </r>
  <r>
    <n v="6594"/>
    <s v="CA-2016-126795"/>
    <x v="900"/>
    <x v="1"/>
    <x v="0"/>
    <s v="GT-14710"/>
    <s v="Greg Tran"/>
    <x v="0"/>
    <s v="United States"/>
    <s v="New York City"/>
    <x v="15"/>
    <n v="10024"/>
    <x v="3"/>
    <x v="542"/>
    <x v="1"/>
    <x v="8"/>
    <x v="542"/>
    <n v="33.57"/>
    <n v="2"/>
    <n v="0.2"/>
    <n v="11.75"/>
    <n v="41.962000000000003"/>
    <n v="67.14"/>
    <n v="13.428000000000001"/>
    <n v="53.712000000000003"/>
  </r>
  <r>
    <n v="6595"/>
    <s v="CA-2015-146290"/>
    <x v="124"/>
    <x v="1209"/>
    <x v="1"/>
    <s v="SV-20815"/>
    <s v="Stuart Van"/>
    <x v="1"/>
    <s v="United States"/>
    <s v="Indianapolis"/>
    <x v="14"/>
    <n v="46203"/>
    <x v="2"/>
    <x v="646"/>
    <x v="1"/>
    <x v="6"/>
    <x v="646"/>
    <n v="125.93"/>
    <n v="7"/>
    <n v="0"/>
    <n v="35.26"/>
    <n v="846.25"/>
    <n v="881.51"/>
    <n v="0"/>
    <n v="881.51"/>
  </r>
  <r>
    <n v="6596"/>
    <s v="CA-2017-157112"/>
    <x v="756"/>
    <x v="732"/>
    <x v="2"/>
    <s v="GG-14650"/>
    <s v="Greg Guthrie"/>
    <x v="1"/>
    <s v="United States"/>
    <s v="Columbus"/>
    <x v="24"/>
    <n v="43229"/>
    <x v="3"/>
    <x v="460"/>
    <x v="1"/>
    <x v="8"/>
    <x v="461"/>
    <n v="11.76"/>
    <n v="5"/>
    <n v="0.7"/>
    <n v="-7.84"/>
    <n v="25.48"/>
    <n v="58.8"/>
    <n v="41.16"/>
    <n v="17.64"/>
  </r>
  <r>
    <n v="6597"/>
    <s v="CA-2017-157112"/>
    <x v="756"/>
    <x v="732"/>
    <x v="2"/>
    <s v="GG-14650"/>
    <s v="Greg Guthrie"/>
    <x v="1"/>
    <s v="United States"/>
    <s v="Columbus"/>
    <x v="24"/>
    <n v="43229"/>
    <x v="3"/>
    <x v="128"/>
    <x v="1"/>
    <x v="10"/>
    <x v="129"/>
    <n v="5.34"/>
    <n v="1"/>
    <n v="0.2"/>
    <n v="1.87"/>
    <n v="2.4020000000000001"/>
    <n v="5.34"/>
    <n v="1.0680000000000001"/>
    <n v="4.2720000000000002"/>
  </r>
  <r>
    <n v="6598"/>
    <s v="CA-2014-169257"/>
    <x v="571"/>
    <x v="979"/>
    <x v="1"/>
    <s v="SV-20785"/>
    <s v="Stewart Visinsky"/>
    <x v="0"/>
    <s v="United States"/>
    <s v="Jacksonville"/>
    <x v="2"/>
    <n v="32216"/>
    <x v="0"/>
    <x v="248"/>
    <x v="1"/>
    <x v="8"/>
    <x v="249"/>
    <n v="1.37"/>
    <n v="1"/>
    <n v="0.7"/>
    <n v="-0.91"/>
    <n v="1.3210000000000002"/>
    <n v="1.37"/>
    <n v="0.95899999999999996"/>
    <n v="0.41100000000000014"/>
  </r>
  <r>
    <n v="6599"/>
    <s v="CA-2014-169257"/>
    <x v="571"/>
    <x v="979"/>
    <x v="1"/>
    <s v="SV-20785"/>
    <s v="Stewart Visinsky"/>
    <x v="0"/>
    <s v="United States"/>
    <s v="Jacksonville"/>
    <x v="2"/>
    <n v="32216"/>
    <x v="0"/>
    <x v="1413"/>
    <x v="1"/>
    <x v="10"/>
    <x v="1400"/>
    <n v="62.02"/>
    <n v="2"/>
    <n v="0.2"/>
    <n v="22.48"/>
    <n v="76.751999999999995"/>
    <n v="124.04"/>
    <n v="24.808000000000003"/>
    <n v="99.231999999999999"/>
  </r>
  <r>
    <n v="6600"/>
    <s v="CA-2014-154095"/>
    <x v="266"/>
    <x v="899"/>
    <x v="1"/>
    <s v="ON-18715"/>
    <s v="Odella Nelson"/>
    <x v="1"/>
    <s v="United States"/>
    <s v="Clinton"/>
    <x v="39"/>
    <n v="20735"/>
    <x v="3"/>
    <x v="526"/>
    <x v="0"/>
    <x v="5"/>
    <x v="526"/>
    <n v="60.72"/>
    <n v="3"/>
    <n v="0"/>
    <n v="23.68"/>
    <n v="158.47999999999999"/>
    <n v="182.16"/>
    <n v="0"/>
    <n v="182.16"/>
  </r>
  <r>
    <n v="6601"/>
    <s v="CA-2014-154095"/>
    <x v="266"/>
    <x v="899"/>
    <x v="1"/>
    <s v="ON-18715"/>
    <s v="Odella Nelson"/>
    <x v="1"/>
    <s v="United States"/>
    <s v="Clinton"/>
    <x v="39"/>
    <n v="20735"/>
    <x v="3"/>
    <x v="1438"/>
    <x v="1"/>
    <x v="10"/>
    <x v="1426"/>
    <n v="146.82"/>
    <n v="3"/>
    <n v="0"/>
    <n v="73.41"/>
    <n v="367.04999999999995"/>
    <n v="440.46"/>
    <n v="0"/>
    <n v="440.46"/>
  </r>
  <r>
    <n v="6602"/>
    <s v="CA-2014-154095"/>
    <x v="266"/>
    <x v="899"/>
    <x v="1"/>
    <s v="ON-18715"/>
    <s v="Odella Nelson"/>
    <x v="1"/>
    <s v="United States"/>
    <s v="Clinton"/>
    <x v="39"/>
    <n v="20735"/>
    <x v="3"/>
    <x v="1144"/>
    <x v="0"/>
    <x v="1"/>
    <x v="1132"/>
    <n v="239.84"/>
    <n v="8"/>
    <n v="0"/>
    <n v="64.760000000000005"/>
    <n v="1853.96"/>
    <n v="1918.72"/>
    <n v="0"/>
    <n v="1918.72"/>
  </r>
  <r>
    <n v="6603"/>
    <s v="CA-2014-154095"/>
    <x v="266"/>
    <x v="899"/>
    <x v="1"/>
    <s v="ON-18715"/>
    <s v="Odella Nelson"/>
    <x v="1"/>
    <s v="United States"/>
    <s v="Clinton"/>
    <x v="39"/>
    <n v="20735"/>
    <x v="3"/>
    <x v="286"/>
    <x v="1"/>
    <x v="2"/>
    <x v="286"/>
    <n v="15.66"/>
    <n v="6"/>
    <n v="0"/>
    <n v="7.2"/>
    <n v="86.76"/>
    <n v="93.960000000000008"/>
    <n v="0"/>
    <n v="93.960000000000008"/>
  </r>
  <r>
    <n v="6604"/>
    <s v="CA-2017-146346"/>
    <x v="46"/>
    <x v="46"/>
    <x v="2"/>
    <s v="RA-19945"/>
    <s v="Ryan Akin"/>
    <x v="0"/>
    <s v="United States"/>
    <s v="Commerce City"/>
    <x v="22"/>
    <n v="80022"/>
    <x v="1"/>
    <x v="886"/>
    <x v="1"/>
    <x v="4"/>
    <x v="879"/>
    <n v="146.35"/>
    <n v="3"/>
    <n v="0.2"/>
    <n v="-32.93"/>
    <n v="384.16999999999996"/>
    <n v="439.04999999999995"/>
    <n v="87.81"/>
    <n v="351.23999999999995"/>
  </r>
  <r>
    <n v="6605"/>
    <s v="CA-2016-148852"/>
    <x v="439"/>
    <x v="388"/>
    <x v="1"/>
    <s v="SV-20785"/>
    <s v="Stewart Visinsky"/>
    <x v="0"/>
    <s v="United States"/>
    <s v="Santa Ana"/>
    <x v="1"/>
    <n v="92704"/>
    <x v="1"/>
    <x v="494"/>
    <x v="1"/>
    <x v="13"/>
    <x v="494"/>
    <n v="5.94"/>
    <n v="3"/>
    <n v="0"/>
    <n v="0"/>
    <n v="17.82"/>
    <n v="17.82"/>
    <n v="0"/>
    <n v="17.82"/>
  </r>
  <r>
    <n v="6606"/>
    <s v="CA-2016-148852"/>
    <x v="439"/>
    <x v="388"/>
    <x v="1"/>
    <s v="SV-20785"/>
    <s v="Stewart Visinsky"/>
    <x v="0"/>
    <s v="United States"/>
    <s v="Santa Ana"/>
    <x v="1"/>
    <n v="92704"/>
    <x v="1"/>
    <x v="1004"/>
    <x v="1"/>
    <x v="10"/>
    <x v="996"/>
    <n v="45.36"/>
    <n v="7"/>
    <n v="0"/>
    <n v="21.77"/>
    <n v="295.75"/>
    <n v="317.52"/>
    <n v="0"/>
    <n v="317.52"/>
  </r>
  <r>
    <n v="6607"/>
    <s v="CA-2016-148852"/>
    <x v="439"/>
    <x v="388"/>
    <x v="1"/>
    <s v="SV-20785"/>
    <s v="Stewart Visinsky"/>
    <x v="0"/>
    <s v="United States"/>
    <s v="Santa Ana"/>
    <x v="1"/>
    <n v="92704"/>
    <x v="1"/>
    <x v="781"/>
    <x v="2"/>
    <x v="7"/>
    <x v="780"/>
    <n v="211.17"/>
    <n v="4"/>
    <n v="0.2"/>
    <n v="23.76"/>
    <n v="651.98399999999992"/>
    <n v="844.68"/>
    <n v="168.93600000000001"/>
    <n v="675.74399999999991"/>
  </r>
  <r>
    <n v="6608"/>
    <s v="CA-2016-148852"/>
    <x v="439"/>
    <x v="388"/>
    <x v="1"/>
    <s v="SV-20785"/>
    <s v="Stewart Visinsky"/>
    <x v="0"/>
    <s v="United States"/>
    <s v="Santa Ana"/>
    <x v="1"/>
    <n v="92704"/>
    <x v="1"/>
    <x v="211"/>
    <x v="0"/>
    <x v="1"/>
    <x v="212"/>
    <n v="484.7"/>
    <n v="6"/>
    <n v="0.2"/>
    <n v="-84.82"/>
    <n v="2411.38"/>
    <n v="2908.2"/>
    <n v="581.64"/>
    <n v="2326.56"/>
  </r>
  <r>
    <n v="6609"/>
    <s v="CA-2016-148852"/>
    <x v="439"/>
    <x v="388"/>
    <x v="1"/>
    <s v="SV-20785"/>
    <s v="Stewart Visinsky"/>
    <x v="0"/>
    <s v="United States"/>
    <s v="Santa Ana"/>
    <x v="1"/>
    <n v="92704"/>
    <x v="1"/>
    <x v="1520"/>
    <x v="2"/>
    <x v="15"/>
    <x v="1507"/>
    <n v="371.98"/>
    <n v="3"/>
    <n v="0.2"/>
    <n v="116.24"/>
    <n v="776.51200000000006"/>
    <n v="1115.94"/>
    <n v="223.18800000000002"/>
    <n v="892.75200000000007"/>
  </r>
  <r>
    <n v="6610"/>
    <s v="US-2015-118906"/>
    <x v="366"/>
    <x v="392"/>
    <x v="3"/>
    <s v="KB-16585"/>
    <s v="Ken Black"/>
    <x v="1"/>
    <s v="United States"/>
    <s v="Clinton"/>
    <x v="39"/>
    <n v="20735"/>
    <x v="3"/>
    <x v="328"/>
    <x v="1"/>
    <x v="4"/>
    <x v="328"/>
    <n v="89.82"/>
    <n v="6"/>
    <n v="0"/>
    <n v="25.15"/>
    <n v="513.77"/>
    <n v="538.91999999999996"/>
    <n v="0"/>
    <n v="538.91999999999996"/>
  </r>
  <r>
    <n v="6611"/>
    <s v="CA-2016-168921"/>
    <x v="201"/>
    <x v="856"/>
    <x v="2"/>
    <s v="AG-10495"/>
    <s v="Andrew Gjertsen"/>
    <x v="1"/>
    <s v="United States"/>
    <s v="Los Angeles"/>
    <x v="1"/>
    <n v="90049"/>
    <x v="1"/>
    <x v="1232"/>
    <x v="1"/>
    <x v="8"/>
    <x v="1215"/>
    <n v="19.3"/>
    <n v="3"/>
    <n v="0.2"/>
    <n v="6.03"/>
    <n v="40.290000000000006"/>
    <n v="57.900000000000006"/>
    <n v="11.580000000000002"/>
    <n v="46.320000000000007"/>
  </r>
  <r>
    <n v="6612"/>
    <s v="CA-2015-107678"/>
    <x v="1122"/>
    <x v="353"/>
    <x v="1"/>
    <s v="JK-16090"/>
    <s v="Juliana Krohn"/>
    <x v="0"/>
    <s v="United States"/>
    <s v="Louisville"/>
    <x v="0"/>
    <n v="40214"/>
    <x v="0"/>
    <x v="268"/>
    <x v="0"/>
    <x v="1"/>
    <x v="268"/>
    <n v="191.96"/>
    <n v="2"/>
    <n v="0"/>
    <n v="51.83"/>
    <n v="332.09000000000003"/>
    <n v="383.92"/>
    <n v="0"/>
    <n v="383.92"/>
  </r>
  <r>
    <n v="6613"/>
    <s v="CA-2015-107678"/>
    <x v="1122"/>
    <x v="353"/>
    <x v="1"/>
    <s v="JK-16090"/>
    <s v="Juliana Krohn"/>
    <x v="0"/>
    <s v="United States"/>
    <s v="Louisville"/>
    <x v="0"/>
    <n v="40214"/>
    <x v="0"/>
    <x v="20"/>
    <x v="1"/>
    <x v="8"/>
    <x v="20"/>
    <n v="21.3"/>
    <n v="3"/>
    <n v="0"/>
    <n v="9.8000000000000007"/>
    <n v="54.100000000000009"/>
    <n v="63.900000000000006"/>
    <n v="0"/>
    <n v="63.900000000000006"/>
  </r>
  <r>
    <n v="6614"/>
    <s v="CA-2015-107678"/>
    <x v="1122"/>
    <x v="353"/>
    <x v="1"/>
    <s v="JK-16090"/>
    <s v="Juliana Krohn"/>
    <x v="0"/>
    <s v="United States"/>
    <s v="Louisville"/>
    <x v="0"/>
    <n v="40214"/>
    <x v="0"/>
    <x v="539"/>
    <x v="2"/>
    <x v="7"/>
    <x v="539"/>
    <n v="469.95"/>
    <n v="5"/>
    <n v="0"/>
    <n v="131.59"/>
    <n v="2218.16"/>
    <n v="2349.75"/>
    <n v="0"/>
    <n v="2349.75"/>
  </r>
  <r>
    <n v="6615"/>
    <s v="CA-2015-107678"/>
    <x v="1122"/>
    <x v="353"/>
    <x v="1"/>
    <s v="JK-16090"/>
    <s v="Juliana Krohn"/>
    <x v="0"/>
    <s v="United States"/>
    <s v="Louisville"/>
    <x v="0"/>
    <n v="40214"/>
    <x v="0"/>
    <x v="583"/>
    <x v="0"/>
    <x v="5"/>
    <x v="583"/>
    <n v="209.88"/>
    <n v="3"/>
    <n v="0"/>
    <n v="35.68"/>
    <n v="593.96"/>
    <n v="629.64"/>
    <n v="0"/>
    <n v="629.64"/>
  </r>
  <r>
    <n v="6616"/>
    <s v="CA-2016-123512"/>
    <x v="26"/>
    <x v="1210"/>
    <x v="2"/>
    <s v="MV-18190"/>
    <s v="Mike Vittorini"/>
    <x v="0"/>
    <s v="United States"/>
    <s v="Los Angeles"/>
    <x v="1"/>
    <n v="90045"/>
    <x v="1"/>
    <x v="1601"/>
    <x v="0"/>
    <x v="0"/>
    <x v="1593"/>
    <n v="239.67"/>
    <n v="2"/>
    <n v="0.15"/>
    <n v="14.1"/>
    <n v="393.33899999999994"/>
    <n v="479.34"/>
    <n v="71.900999999999996"/>
    <n v="407.43899999999996"/>
  </r>
  <r>
    <n v="6617"/>
    <s v="CA-2016-123512"/>
    <x v="26"/>
    <x v="1210"/>
    <x v="2"/>
    <s v="MV-18190"/>
    <s v="Mike Vittorini"/>
    <x v="0"/>
    <s v="United States"/>
    <s v="Los Angeles"/>
    <x v="1"/>
    <n v="90045"/>
    <x v="1"/>
    <x v="1345"/>
    <x v="1"/>
    <x v="2"/>
    <x v="1330"/>
    <n v="22.5"/>
    <n v="6"/>
    <n v="0"/>
    <n v="10.8"/>
    <n v="124.2"/>
    <n v="135"/>
    <n v="0"/>
    <n v="135"/>
  </r>
  <r>
    <n v="6618"/>
    <s v="CA-2016-123512"/>
    <x v="26"/>
    <x v="1210"/>
    <x v="2"/>
    <s v="MV-18190"/>
    <s v="Mike Vittorini"/>
    <x v="0"/>
    <s v="United States"/>
    <s v="Los Angeles"/>
    <x v="1"/>
    <n v="90045"/>
    <x v="1"/>
    <x v="1766"/>
    <x v="1"/>
    <x v="10"/>
    <x v="1755"/>
    <n v="219.84"/>
    <n v="4"/>
    <n v="0"/>
    <n v="107.72"/>
    <n v="771.64"/>
    <n v="879.36"/>
    <n v="0"/>
    <n v="879.36"/>
  </r>
  <r>
    <n v="6619"/>
    <s v="US-2017-167402"/>
    <x v="1123"/>
    <x v="827"/>
    <x v="0"/>
    <s v="CP-12085"/>
    <s v="Cathy Prescott"/>
    <x v="1"/>
    <s v="United States"/>
    <s v="Springfield"/>
    <x v="25"/>
    <n v="65807"/>
    <x v="2"/>
    <x v="1347"/>
    <x v="1"/>
    <x v="10"/>
    <x v="1332"/>
    <n v="32.4"/>
    <n v="5"/>
    <n v="0"/>
    <n v="15.55"/>
    <n v="146.44999999999999"/>
    <n v="162"/>
    <n v="0"/>
    <n v="162"/>
  </r>
  <r>
    <n v="6620"/>
    <s v="US-2017-167402"/>
    <x v="1123"/>
    <x v="827"/>
    <x v="0"/>
    <s v="CP-12085"/>
    <s v="Cathy Prescott"/>
    <x v="1"/>
    <s v="United States"/>
    <s v="Springfield"/>
    <x v="25"/>
    <n v="65807"/>
    <x v="2"/>
    <x v="1753"/>
    <x v="1"/>
    <x v="6"/>
    <x v="1743"/>
    <n v="209.94"/>
    <n v="6"/>
    <n v="0"/>
    <n v="54.58"/>
    <n v="1205.06"/>
    <n v="1259.6399999999999"/>
    <n v="0"/>
    <n v="1259.6399999999999"/>
  </r>
  <r>
    <n v="6621"/>
    <s v="US-2017-167402"/>
    <x v="1123"/>
    <x v="827"/>
    <x v="0"/>
    <s v="CP-12085"/>
    <s v="Cathy Prescott"/>
    <x v="1"/>
    <s v="United States"/>
    <s v="Springfield"/>
    <x v="25"/>
    <n v="65807"/>
    <x v="2"/>
    <x v="465"/>
    <x v="1"/>
    <x v="14"/>
    <x v="466"/>
    <n v="4164.05"/>
    <n v="5"/>
    <n v="0"/>
    <n v="83.28"/>
    <n v="20736.97"/>
    <n v="20820.25"/>
    <n v="0"/>
    <n v="20820.25"/>
  </r>
  <r>
    <n v="6622"/>
    <s v="US-2017-167402"/>
    <x v="1123"/>
    <x v="827"/>
    <x v="0"/>
    <s v="CP-12085"/>
    <s v="Cathy Prescott"/>
    <x v="1"/>
    <s v="United States"/>
    <s v="Springfield"/>
    <x v="25"/>
    <n v="65807"/>
    <x v="2"/>
    <x v="1544"/>
    <x v="0"/>
    <x v="0"/>
    <x v="1532"/>
    <n v="212.94"/>
    <n v="3"/>
    <n v="0"/>
    <n v="53.24"/>
    <n v="585.57999999999993"/>
    <n v="638.81999999999994"/>
    <n v="0"/>
    <n v="638.81999999999994"/>
  </r>
  <r>
    <n v="6623"/>
    <s v="CA-2014-130449"/>
    <x v="1124"/>
    <x v="1211"/>
    <x v="2"/>
    <s v="VP-21760"/>
    <s v="Victoria Pisteka"/>
    <x v="1"/>
    <s v="United States"/>
    <s v="San Francisco"/>
    <x v="1"/>
    <n v="94109"/>
    <x v="1"/>
    <x v="5"/>
    <x v="0"/>
    <x v="5"/>
    <x v="5"/>
    <n v="41.88"/>
    <n v="6"/>
    <n v="0"/>
    <n v="12.15"/>
    <n v="239.13000000000002"/>
    <n v="251.28000000000003"/>
    <n v="0"/>
    <n v="251.28000000000003"/>
  </r>
  <r>
    <n v="6624"/>
    <s v="CA-2014-130449"/>
    <x v="1124"/>
    <x v="1211"/>
    <x v="2"/>
    <s v="VP-21760"/>
    <s v="Victoria Pisteka"/>
    <x v="1"/>
    <s v="United States"/>
    <s v="San Francisco"/>
    <x v="1"/>
    <n v="94109"/>
    <x v="1"/>
    <x v="573"/>
    <x v="1"/>
    <x v="2"/>
    <x v="573"/>
    <n v="58.48"/>
    <n v="8"/>
    <n v="0"/>
    <n v="27.49"/>
    <n v="440.34999999999997"/>
    <n v="467.84"/>
    <n v="0"/>
    <n v="467.84"/>
  </r>
  <r>
    <n v="6625"/>
    <s v="CA-2015-141250"/>
    <x v="1125"/>
    <x v="1177"/>
    <x v="1"/>
    <s v="PM-18940"/>
    <s v="Paul MacIntyre"/>
    <x v="0"/>
    <s v="United States"/>
    <s v="Texas City"/>
    <x v="5"/>
    <n v="77590"/>
    <x v="2"/>
    <x v="1213"/>
    <x v="0"/>
    <x v="3"/>
    <x v="1198"/>
    <n v="102.44"/>
    <n v="1"/>
    <n v="0.3"/>
    <n v="-13.17"/>
    <n v="84.878"/>
    <n v="102.44"/>
    <n v="30.731999999999999"/>
    <n v="71.707999999999998"/>
  </r>
  <r>
    <n v="6626"/>
    <s v="CA-2015-141250"/>
    <x v="1125"/>
    <x v="1177"/>
    <x v="1"/>
    <s v="PM-18940"/>
    <s v="Paul MacIntyre"/>
    <x v="0"/>
    <s v="United States"/>
    <s v="Texas City"/>
    <x v="5"/>
    <n v="77590"/>
    <x v="2"/>
    <x v="1459"/>
    <x v="0"/>
    <x v="1"/>
    <x v="1445"/>
    <n v="199.3"/>
    <n v="4"/>
    <n v="0.3"/>
    <n v="-8.5399999999999991"/>
    <n v="566.58000000000004"/>
    <n v="797.2"/>
    <n v="239.16"/>
    <n v="558.04000000000008"/>
  </r>
  <r>
    <n v="6627"/>
    <s v="CA-2014-145541"/>
    <x v="637"/>
    <x v="444"/>
    <x v="1"/>
    <s v="TB-21400"/>
    <s v="Tom Boeckenhauer"/>
    <x v="0"/>
    <s v="United States"/>
    <s v="New York City"/>
    <x v="15"/>
    <n v="10024"/>
    <x v="3"/>
    <x v="1629"/>
    <x v="2"/>
    <x v="15"/>
    <x v="1619"/>
    <n v="6999.96"/>
    <n v="4"/>
    <n v="0"/>
    <n v="2239.9899999999998"/>
    <n v="25759.85"/>
    <n v="27999.84"/>
    <n v="0"/>
    <n v="27999.84"/>
  </r>
  <r>
    <n v="6628"/>
    <s v="CA-2014-138513"/>
    <x v="235"/>
    <x v="248"/>
    <x v="1"/>
    <s v="EH-13990"/>
    <s v="Erica Hackney"/>
    <x v="0"/>
    <s v="United States"/>
    <s v="Bellevue"/>
    <x v="4"/>
    <n v="98006"/>
    <x v="1"/>
    <x v="89"/>
    <x v="1"/>
    <x v="10"/>
    <x v="89"/>
    <n v="12.96"/>
    <n v="2"/>
    <n v="0"/>
    <n v="6.22"/>
    <n v="19.700000000000003"/>
    <n v="25.92"/>
    <n v="0"/>
    <n v="25.92"/>
  </r>
  <r>
    <n v="6629"/>
    <s v="CA-2015-135489"/>
    <x v="444"/>
    <x v="238"/>
    <x v="0"/>
    <s v="GW-14605"/>
    <s v="Giulietta Weimer"/>
    <x v="0"/>
    <s v="United States"/>
    <s v="New York City"/>
    <x v="15"/>
    <n v="10024"/>
    <x v="3"/>
    <x v="222"/>
    <x v="2"/>
    <x v="7"/>
    <x v="223"/>
    <n v="279.86"/>
    <n v="14"/>
    <n v="0"/>
    <n v="134.33000000000001"/>
    <n v="3783.71"/>
    <n v="3918.04"/>
    <n v="0"/>
    <n v="3918.04"/>
  </r>
  <r>
    <n v="6630"/>
    <s v="CA-2015-125696"/>
    <x v="653"/>
    <x v="310"/>
    <x v="1"/>
    <s v="NP-18685"/>
    <s v="Nora Pelletier"/>
    <x v="2"/>
    <s v="United States"/>
    <s v="Wilson"/>
    <x v="3"/>
    <n v="27893"/>
    <x v="0"/>
    <x v="1181"/>
    <x v="1"/>
    <x v="8"/>
    <x v="1167"/>
    <n v="7.38"/>
    <n v="5"/>
    <n v="0.7"/>
    <n v="-5.41"/>
    <n v="16.48"/>
    <n v="36.9"/>
    <n v="25.83"/>
    <n v="11.07"/>
  </r>
  <r>
    <n v="6631"/>
    <s v="CA-2016-105081"/>
    <x v="591"/>
    <x v="525"/>
    <x v="1"/>
    <s v="JE-15715"/>
    <s v="Joe Elijah"/>
    <x v="0"/>
    <s v="United States"/>
    <s v="Seattle"/>
    <x v="4"/>
    <n v="98115"/>
    <x v="1"/>
    <x v="1003"/>
    <x v="0"/>
    <x v="1"/>
    <x v="995"/>
    <n v="698.35"/>
    <n v="3"/>
    <n v="0.2"/>
    <n v="52.38"/>
    <n v="1623.66"/>
    <n v="2095.0500000000002"/>
    <n v="419.01000000000005"/>
    <n v="1676.0400000000002"/>
  </r>
  <r>
    <n v="6632"/>
    <s v="CA-2016-105081"/>
    <x v="591"/>
    <x v="525"/>
    <x v="1"/>
    <s v="JE-15715"/>
    <s v="Joe Elijah"/>
    <x v="0"/>
    <s v="United States"/>
    <s v="Seattle"/>
    <x v="4"/>
    <n v="98115"/>
    <x v="1"/>
    <x v="1110"/>
    <x v="0"/>
    <x v="3"/>
    <x v="1099"/>
    <n v="1747.25"/>
    <n v="5"/>
    <n v="0"/>
    <n v="629.01"/>
    <n v="8107.24"/>
    <n v="8736.25"/>
    <n v="0"/>
    <n v="8736.25"/>
  </r>
  <r>
    <n v="6633"/>
    <s v="US-2016-146857"/>
    <x v="715"/>
    <x v="588"/>
    <x v="0"/>
    <s v="BE-11455"/>
    <s v="Brad Eason"/>
    <x v="2"/>
    <s v="United States"/>
    <s v="Springfield"/>
    <x v="25"/>
    <n v="65807"/>
    <x v="2"/>
    <x v="1309"/>
    <x v="1"/>
    <x v="9"/>
    <x v="1294"/>
    <n v="54.48"/>
    <n v="1"/>
    <n v="0"/>
    <n v="15.25"/>
    <n v="39.229999999999997"/>
    <n v="54.48"/>
    <n v="0"/>
    <n v="54.48"/>
  </r>
  <r>
    <n v="6634"/>
    <s v="CA-2016-166275"/>
    <x v="1057"/>
    <x v="351"/>
    <x v="3"/>
    <s v="SS-20590"/>
    <s v="Sonia Sunley"/>
    <x v="0"/>
    <s v="United States"/>
    <s v="San Francisco"/>
    <x v="1"/>
    <n v="94109"/>
    <x v="1"/>
    <x v="651"/>
    <x v="2"/>
    <x v="11"/>
    <x v="651"/>
    <n v="199.99"/>
    <n v="1"/>
    <n v="0"/>
    <n v="86"/>
    <n v="113.99000000000001"/>
    <n v="199.99"/>
    <n v="0"/>
    <n v="199.99"/>
  </r>
  <r>
    <n v="6635"/>
    <s v="CA-2017-144498"/>
    <x v="636"/>
    <x v="593"/>
    <x v="3"/>
    <s v="MB-18085"/>
    <s v="Mick Brown"/>
    <x v="0"/>
    <s v="United States"/>
    <s v="Charlotte"/>
    <x v="3"/>
    <n v="28205"/>
    <x v="0"/>
    <x v="350"/>
    <x v="1"/>
    <x v="8"/>
    <x v="350"/>
    <n v="68.540000000000006"/>
    <n v="11"/>
    <n v="0.7"/>
    <n v="-52.55"/>
    <n v="278.73200000000003"/>
    <n v="753.94"/>
    <n v="527.75800000000004"/>
    <n v="226.18200000000002"/>
  </r>
  <r>
    <n v="6636"/>
    <s v="CA-2017-144498"/>
    <x v="636"/>
    <x v="593"/>
    <x v="3"/>
    <s v="MB-18085"/>
    <s v="Mick Brown"/>
    <x v="0"/>
    <s v="United States"/>
    <s v="Charlotte"/>
    <x v="3"/>
    <n v="28205"/>
    <x v="0"/>
    <x v="34"/>
    <x v="2"/>
    <x v="7"/>
    <x v="34"/>
    <n v="627.16999999999996"/>
    <n v="4"/>
    <n v="0.2"/>
    <n v="70.56"/>
    <n v="1936.384"/>
    <n v="2508.6799999999998"/>
    <n v="501.73599999999999"/>
    <n v="2006.944"/>
  </r>
  <r>
    <n v="6637"/>
    <s v="CA-2017-144498"/>
    <x v="636"/>
    <x v="593"/>
    <x v="3"/>
    <s v="MB-18085"/>
    <s v="Mick Brown"/>
    <x v="0"/>
    <s v="United States"/>
    <s v="Charlotte"/>
    <x v="3"/>
    <n v="28205"/>
    <x v="0"/>
    <x v="580"/>
    <x v="1"/>
    <x v="2"/>
    <x v="580"/>
    <n v="122.12"/>
    <n v="5"/>
    <n v="0.2"/>
    <n v="39.69"/>
    <n v="448.79"/>
    <n v="610.6"/>
    <n v="122.12"/>
    <n v="488.48"/>
  </r>
  <r>
    <n v="6638"/>
    <s v="CA-2017-103352"/>
    <x v="344"/>
    <x v="524"/>
    <x v="0"/>
    <s v="RP-19390"/>
    <s v="Resi Pölking"/>
    <x v="0"/>
    <s v="United States"/>
    <s v="New York City"/>
    <x v="15"/>
    <n v="10011"/>
    <x v="3"/>
    <x v="372"/>
    <x v="1"/>
    <x v="6"/>
    <x v="373"/>
    <n v="6.99"/>
    <n v="3"/>
    <n v="0"/>
    <n v="2.0299999999999998"/>
    <n v="18.939999999999998"/>
    <n v="20.97"/>
    <n v="0"/>
    <n v="20.97"/>
  </r>
  <r>
    <n v="6639"/>
    <s v="CA-2017-103352"/>
    <x v="344"/>
    <x v="524"/>
    <x v="0"/>
    <s v="RP-19390"/>
    <s v="Resi Pölking"/>
    <x v="0"/>
    <s v="United States"/>
    <s v="New York City"/>
    <x v="15"/>
    <n v="10011"/>
    <x v="3"/>
    <x v="1403"/>
    <x v="1"/>
    <x v="8"/>
    <x v="1390"/>
    <n v="107.42"/>
    <n v="6"/>
    <n v="0.2"/>
    <n v="36.26"/>
    <n v="479.35599999999999"/>
    <n v="644.52"/>
    <n v="128.904"/>
    <n v="515.61599999999999"/>
  </r>
  <r>
    <n v="6640"/>
    <s v="CA-2014-108609"/>
    <x v="656"/>
    <x v="1024"/>
    <x v="0"/>
    <s v="AJ-10780"/>
    <s v="Anthony Jacobs"/>
    <x v="1"/>
    <s v="United States"/>
    <s v="Lorain"/>
    <x v="24"/>
    <n v="44052"/>
    <x v="3"/>
    <x v="1234"/>
    <x v="0"/>
    <x v="3"/>
    <x v="1217"/>
    <n v="1421.66"/>
    <n v="8"/>
    <n v="0.4"/>
    <n v="-734.53"/>
    <n v="7558.4979999999996"/>
    <n v="11373.28"/>
    <n v="4549.3120000000008"/>
    <n v="6823.9679999999998"/>
  </r>
  <r>
    <n v="6641"/>
    <s v="CA-2017-128328"/>
    <x v="485"/>
    <x v="1212"/>
    <x v="1"/>
    <s v="PO-18865"/>
    <s v="Patrick O'Donnell"/>
    <x v="0"/>
    <s v="United States"/>
    <s v="Indianapolis"/>
    <x v="14"/>
    <n v="46203"/>
    <x v="2"/>
    <x v="542"/>
    <x v="1"/>
    <x v="8"/>
    <x v="542"/>
    <n v="125.88"/>
    <n v="6"/>
    <n v="0"/>
    <n v="60.42"/>
    <n v="694.86"/>
    <n v="755.28"/>
    <n v="0"/>
    <n v="755.28"/>
  </r>
  <r>
    <n v="6642"/>
    <s v="CA-2017-128328"/>
    <x v="485"/>
    <x v="1212"/>
    <x v="1"/>
    <s v="PO-18865"/>
    <s v="Patrick O'Donnell"/>
    <x v="0"/>
    <s v="United States"/>
    <s v="Indianapolis"/>
    <x v="14"/>
    <n v="46203"/>
    <x v="2"/>
    <x v="685"/>
    <x v="2"/>
    <x v="11"/>
    <x v="685"/>
    <n v="79.78"/>
    <n v="2"/>
    <n v="0"/>
    <n v="29.52"/>
    <n v="130.04"/>
    <n v="159.56"/>
    <n v="0"/>
    <n v="159.56"/>
  </r>
  <r>
    <n v="6643"/>
    <s v="CA-2017-128328"/>
    <x v="485"/>
    <x v="1212"/>
    <x v="1"/>
    <s v="PO-18865"/>
    <s v="Patrick O'Donnell"/>
    <x v="0"/>
    <s v="United States"/>
    <s v="Indianapolis"/>
    <x v="14"/>
    <n v="46203"/>
    <x v="2"/>
    <x v="1760"/>
    <x v="1"/>
    <x v="2"/>
    <x v="1749"/>
    <n v="133.19999999999999"/>
    <n v="9"/>
    <n v="0"/>
    <n v="66.599999999999994"/>
    <n v="1132.2"/>
    <n v="1198.8"/>
    <n v="0"/>
    <n v="1198.8"/>
  </r>
  <r>
    <n v="6644"/>
    <s v="US-2015-156496"/>
    <x v="544"/>
    <x v="99"/>
    <x v="1"/>
    <s v="WB-21850"/>
    <s v="William Brown"/>
    <x v="0"/>
    <s v="United States"/>
    <s v="Redmond"/>
    <x v="21"/>
    <n v="97756"/>
    <x v="1"/>
    <x v="819"/>
    <x v="2"/>
    <x v="7"/>
    <x v="815"/>
    <n v="438.37"/>
    <n v="4"/>
    <n v="0.2"/>
    <n v="38.36"/>
    <n v="1364.4240000000002"/>
    <n v="1753.48"/>
    <n v="350.69600000000003"/>
    <n v="1402.7840000000001"/>
  </r>
  <r>
    <n v="6645"/>
    <s v="US-2015-156496"/>
    <x v="544"/>
    <x v="99"/>
    <x v="1"/>
    <s v="WB-21850"/>
    <s v="William Brown"/>
    <x v="0"/>
    <s v="United States"/>
    <s v="Redmond"/>
    <x v="21"/>
    <n v="97756"/>
    <x v="1"/>
    <x v="771"/>
    <x v="2"/>
    <x v="7"/>
    <x v="770"/>
    <n v="139.94"/>
    <n v="7"/>
    <n v="0.2"/>
    <n v="-31.49"/>
    <n v="815.154"/>
    <n v="979.57999999999993"/>
    <n v="195.916"/>
    <n v="783.66399999999999"/>
  </r>
  <r>
    <n v="6646"/>
    <s v="US-2015-156496"/>
    <x v="544"/>
    <x v="99"/>
    <x v="1"/>
    <s v="WB-21850"/>
    <s v="William Brown"/>
    <x v="0"/>
    <s v="United States"/>
    <s v="Redmond"/>
    <x v="21"/>
    <n v="97756"/>
    <x v="1"/>
    <x v="586"/>
    <x v="1"/>
    <x v="9"/>
    <x v="586"/>
    <n v="133.47"/>
    <n v="4"/>
    <n v="0.2"/>
    <n v="15.02"/>
    <n v="412.084"/>
    <n v="533.88"/>
    <n v="106.77600000000001"/>
    <n v="427.10399999999998"/>
  </r>
  <r>
    <n v="6647"/>
    <s v="US-2016-127334"/>
    <x v="272"/>
    <x v="967"/>
    <x v="1"/>
    <s v="MP-18175"/>
    <s v="Mike Pelletier"/>
    <x v="2"/>
    <s v="United States"/>
    <s v="Springfield"/>
    <x v="21"/>
    <n v="97477"/>
    <x v="1"/>
    <x v="215"/>
    <x v="0"/>
    <x v="3"/>
    <x v="216"/>
    <n v="564.20000000000005"/>
    <n v="3"/>
    <n v="0.5"/>
    <n v="-304.67"/>
    <n v="1150.97"/>
    <n v="1692.6000000000001"/>
    <n v="846.30000000000007"/>
    <n v="846.30000000000007"/>
  </r>
  <r>
    <n v="6648"/>
    <s v="US-2016-127334"/>
    <x v="272"/>
    <x v="967"/>
    <x v="1"/>
    <s v="MP-18175"/>
    <s v="Mike Pelletier"/>
    <x v="2"/>
    <s v="United States"/>
    <s v="Springfield"/>
    <x v="21"/>
    <n v="97477"/>
    <x v="1"/>
    <x v="1309"/>
    <x v="1"/>
    <x v="9"/>
    <x v="1294"/>
    <n v="87.17"/>
    <n v="2"/>
    <n v="0.2"/>
    <n v="8.7200000000000006"/>
    <n v="130.75200000000001"/>
    <n v="174.34"/>
    <n v="34.868000000000002"/>
    <n v="139.47200000000001"/>
  </r>
  <r>
    <n v="6649"/>
    <s v="US-2017-124779"/>
    <x v="565"/>
    <x v="218"/>
    <x v="2"/>
    <s v="BF-11020"/>
    <s v="Barry Französisch"/>
    <x v="1"/>
    <s v="United States"/>
    <s v="Arlington"/>
    <x v="5"/>
    <n v="76017"/>
    <x v="2"/>
    <x v="471"/>
    <x v="1"/>
    <x v="8"/>
    <x v="472"/>
    <n v="42.62"/>
    <n v="7"/>
    <n v="0.8"/>
    <n v="-68.19"/>
    <n v="127.85799999999998"/>
    <n v="298.33999999999997"/>
    <n v="238.672"/>
    <n v="59.667999999999978"/>
  </r>
  <r>
    <n v="6650"/>
    <s v="US-2017-124779"/>
    <x v="565"/>
    <x v="218"/>
    <x v="2"/>
    <s v="BF-11020"/>
    <s v="Barry Französisch"/>
    <x v="1"/>
    <s v="United States"/>
    <s v="Arlington"/>
    <x v="5"/>
    <n v="76017"/>
    <x v="2"/>
    <x v="1687"/>
    <x v="2"/>
    <x v="16"/>
    <x v="1675"/>
    <n v="319.98"/>
    <n v="2"/>
    <n v="0.2"/>
    <n v="107.99"/>
    <n v="403.97800000000001"/>
    <n v="639.96"/>
    <n v="127.99200000000002"/>
    <n v="511.96800000000002"/>
  </r>
  <r>
    <n v="6651"/>
    <s v="US-2017-124779"/>
    <x v="565"/>
    <x v="218"/>
    <x v="2"/>
    <s v="BF-11020"/>
    <s v="Barry Französisch"/>
    <x v="1"/>
    <s v="United States"/>
    <s v="Arlington"/>
    <x v="5"/>
    <n v="76017"/>
    <x v="2"/>
    <x v="271"/>
    <x v="1"/>
    <x v="13"/>
    <x v="271"/>
    <n v="45.92"/>
    <n v="5"/>
    <n v="0.2"/>
    <n v="15.5"/>
    <n v="168.18"/>
    <n v="229.60000000000002"/>
    <n v="45.920000000000009"/>
    <n v="183.68"/>
  </r>
  <r>
    <n v="6652"/>
    <s v="US-2017-124779"/>
    <x v="565"/>
    <x v="218"/>
    <x v="2"/>
    <s v="BF-11020"/>
    <s v="Barry Französisch"/>
    <x v="1"/>
    <s v="United States"/>
    <s v="Arlington"/>
    <x v="5"/>
    <n v="76017"/>
    <x v="2"/>
    <x v="750"/>
    <x v="0"/>
    <x v="5"/>
    <x v="748"/>
    <n v="21.18"/>
    <n v="2"/>
    <n v="0.6"/>
    <n v="-11.65"/>
    <n v="28.594000000000001"/>
    <n v="42.36"/>
    <n v="25.416"/>
    <n v="16.943999999999999"/>
  </r>
  <r>
    <n v="6653"/>
    <s v="US-2017-124779"/>
    <x v="565"/>
    <x v="218"/>
    <x v="2"/>
    <s v="BF-11020"/>
    <s v="Barry Französisch"/>
    <x v="1"/>
    <s v="United States"/>
    <s v="Arlington"/>
    <x v="5"/>
    <n v="76017"/>
    <x v="2"/>
    <x v="180"/>
    <x v="1"/>
    <x v="10"/>
    <x v="181"/>
    <n v="20.74"/>
    <n v="4"/>
    <n v="0.2"/>
    <n v="7.26"/>
    <n v="59.107999999999997"/>
    <n v="82.96"/>
    <n v="16.591999999999999"/>
    <n v="66.367999999999995"/>
  </r>
  <r>
    <n v="6654"/>
    <s v="US-2017-124779"/>
    <x v="565"/>
    <x v="218"/>
    <x v="2"/>
    <s v="BF-11020"/>
    <s v="Barry Französisch"/>
    <x v="1"/>
    <s v="United States"/>
    <s v="Arlington"/>
    <x v="5"/>
    <n v="76017"/>
    <x v="2"/>
    <x v="1534"/>
    <x v="0"/>
    <x v="1"/>
    <x v="1522"/>
    <n v="213.43"/>
    <n v="5"/>
    <n v="0.3"/>
    <n v="-39.64"/>
    <n v="786.6450000000001"/>
    <n v="1067.1500000000001"/>
    <n v="320.14500000000004"/>
    <n v="747.00500000000011"/>
  </r>
  <r>
    <n v="6655"/>
    <s v="CA-2017-135937"/>
    <x v="297"/>
    <x v="1213"/>
    <x v="1"/>
    <s v="KM-16375"/>
    <s v="Katherine Murray"/>
    <x v="2"/>
    <s v="United States"/>
    <s v="Gilbert"/>
    <x v="16"/>
    <n v="85234"/>
    <x v="1"/>
    <x v="872"/>
    <x v="2"/>
    <x v="7"/>
    <x v="866"/>
    <n v="333.58"/>
    <n v="3"/>
    <n v="0.2"/>
    <n v="25.02"/>
    <n v="775.572"/>
    <n v="1000.74"/>
    <n v="200.14800000000002"/>
    <n v="800.59199999999998"/>
  </r>
  <r>
    <n v="6656"/>
    <s v="CA-2017-135937"/>
    <x v="297"/>
    <x v="1213"/>
    <x v="1"/>
    <s v="KM-16375"/>
    <s v="Katherine Murray"/>
    <x v="2"/>
    <s v="United States"/>
    <s v="Gilbert"/>
    <x v="16"/>
    <n v="85234"/>
    <x v="1"/>
    <x v="1227"/>
    <x v="2"/>
    <x v="11"/>
    <x v="1211"/>
    <n v="31.99"/>
    <n v="1"/>
    <n v="0.2"/>
    <n v="4.8"/>
    <n v="20.791999999999998"/>
    <n v="31.99"/>
    <n v="6.3979999999999997"/>
    <n v="25.591999999999999"/>
  </r>
  <r>
    <n v="6657"/>
    <s v="CA-2017-135937"/>
    <x v="297"/>
    <x v="1213"/>
    <x v="1"/>
    <s v="KM-16375"/>
    <s v="Katherine Murray"/>
    <x v="2"/>
    <s v="United States"/>
    <s v="Gilbert"/>
    <x v="16"/>
    <n v="85234"/>
    <x v="1"/>
    <x v="911"/>
    <x v="1"/>
    <x v="4"/>
    <x v="903"/>
    <n v="51.17"/>
    <n v="2"/>
    <n v="0.2"/>
    <n v="-6.4"/>
    <n v="88.272000000000006"/>
    <n v="102.34"/>
    <n v="20.468000000000004"/>
    <n v="81.872"/>
  </r>
  <r>
    <n v="6658"/>
    <s v="CA-2017-135937"/>
    <x v="297"/>
    <x v="1213"/>
    <x v="1"/>
    <s v="KM-16375"/>
    <s v="Katherine Murray"/>
    <x v="2"/>
    <s v="United States"/>
    <s v="Gilbert"/>
    <x v="16"/>
    <n v="85234"/>
    <x v="1"/>
    <x v="1510"/>
    <x v="1"/>
    <x v="12"/>
    <x v="1497"/>
    <n v="10.64"/>
    <n v="5"/>
    <n v="0.2"/>
    <n v="3.86"/>
    <n v="38.700000000000003"/>
    <n v="53.2"/>
    <n v="10.64"/>
    <n v="42.56"/>
  </r>
  <r>
    <n v="6659"/>
    <s v="CA-2017-135937"/>
    <x v="297"/>
    <x v="1213"/>
    <x v="1"/>
    <s v="KM-16375"/>
    <s v="Katherine Murray"/>
    <x v="2"/>
    <s v="United States"/>
    <s v="Gilbert"/>
    <x v="16"/>
    <n v="85234"/>
    <x v="1"/>
    <x v="592"/>
    <x v="0"/>
    <x v="5"/>
    <x v="592"/>
    <n v="68.7"/>
    <n v="2"/>
    <n v="0.2"/>
    <n v="16.32"/>
    <n v="93.6"/>
    <n v="137.4"/>
    <n v="27.480000000000004"/>
    <n v="109.92"/>
  </r>
  <r>
    <n v="6660"/>
    <s v="CA-2017-135937"/>
    <x v="297"/>
    <x v="1213"/>
    <x v="1"/>
    <s v="KM-16375"/>
    <s v="Katherine Murray"/>
    <x v="2"/>
    <s v="United States"/>
    <s v="Gilbert"/>
    <x v="16"/>
    <n v="85234"/>
    <x v="1"/>
    <x v="977"/>
    <x v="0"/>
    <x v="3"/>
    <x v="832"/>
    <n v="386.91"/>
    <n v="9"/>
    <n v="0.5"/>
    <n v="-185.72"/>
    <n v="1926.8150000000001"/>
    <n v="3482.19"/>
    <n v="1741.095"/>
    <n v="1741.095"/>
  </r>
  <r>
    <n v="6661"/>
    <s v="CA-2015-129322"/>
    <x v="816"/>
    <x v="1214"/>
    <x v="0"/>
    <s v="DB-13405"/>
    <s v="Denny Blanton"/>
    <x v="0"/>
    <s v="United States"/>
    <s v="Lawrence"/>
    <x v="31"/>
    <n v="1841"/>
    <x v="3"/>
    <x v="1643"/>
    <x v="1"/>
    <x v="6"/>
    <x v="1633"/>
    <n v="39.659999999999997"/>
    <n v="2"/>
    <n v="0"/>
    <n v="11.9"/>
    <n v="67.419999999999987"/>
    <n v="79.319999999999993"/>
    <n v="0"/>
    <n v="79.319999999999993"/>
  </r>
  <r>
    <n v="6662"/>
    <s v="CA-2015-129322"/>
    <x v="816"/>
    <x v="1214"/>
    <x v="0"/>
    <s v="DB-13405"/>
    <s v="Denny Blanton"/>
    <x v="0"/>
    <s v="United States"/>
    <s v="Lawrence"/>
    <x v="31"/>
    <n v="1841"/>
    <x v="3"/>
    <x v="1051"/>
    <x v="1"/>
    <x v="9"/>
    <x v="1040"/>
    <n v="113.92"/>
    <n v="2"/>
    <n v="0"/>
    <n v="33.04"/>
    <n v="194.8"/>
    <n v="227.84"/>
    <n v="0"/>
    <n v="227.84"/>
  </r>
  <r>
    <n v="6663"/>
    <s v="CA-2015-129322"/>
    <x v="816"/>
    <x v="1214"/>
    <x v="0"/>
    <s v="DB-13405"/>
    <s v="Denny Blanton"/>
    <x v="0"/>
    <s v="United States"/>
    <s v="Lawrence"/>
    <x v="31"/>
    <n v="1841"/>
    <x v="3"/>
    <x v="1242"/>
    <x v="1"/>
    <x v="8"/>
    <x v="1225"/>
    <n v="447.86"/>
    <n v="7"/>
    <n v="0"/>
    <n v="210.49"/>
    <n v="2924.5299999999997"/>
    <n v="3135.02"/>
    <n v="0"/>
    <n v="3135.02"/>
  </r>
  <r>
    <n v="6664"/>
    <s v="CA-2017-162173"/>
    <x v="40"/>
    <x v="943"/>
    <x v="1"/>
    <s v="OT-18730"/>
    <s v="Olvera Toch"/>
    <x v="0"/>
    <s v="United States"/>
    <s v="Virginia Beach"/>
    <x v="17"/>
    <n v="23464"/>
    <x v="0"/>
    <x v="719"/>
    <x v="0"/>
    <x v="3"/>
    <x v="718"/>
    <n v="356.85"/>
    <n v="5"/>
    <n v="0"/>
    <n v="60.66"/>
    <n v="1723.59"/>
    <n v="1784.25"/>
    <n v="0"/>
    <n v="1784.25"/>
  </r>
  <r>
    <n v="6665"/>
    <s v="CA-2017-162173"/>
    <x v="40"/>
    <x v="943"/>
    <x v="1"/>
    <s v="OT-18730"/>
    <s v="Olvera Toch"/>
    <x v="0"/>
    <s v="United States"/>
    <s v="Virginia Beach"/>
    <x v="17"/>
    <n v="23464"/>
    <x v="0"/>
    <x v="842"/>
    <x v="1"/>
    <x v="12"/>
    <x v="836"/>
    <n v="251.58"/>
    <n v="7"/>
    <n v="0"/>
    <n v="113.21"/>
    <n v="1647.8500000000001"/>
    <n v="1761.0600000000002"/>
    <n v="0"/>
    <n v="1761.0600000000002"/>
  </r>
  <r>
    <n v="6666"/>
    <s v="CA-2016-115483"/>
    <x v="216"/>
    <x v="461"/>
    <x v="0"/>
    <s v="JS-15880"/>
    <s v="John Stevenson"/>
    <x v="0"/>
    <s v="United States"/>
    <s v="Irving"/>
    <x v="5"/>
    <n v="75061"/>
    <x v="2"/>
    <x v="1766"/>
    <x v="1"/>
    <x v="10"/>
    <x v="1755"/>
    <n v="219.84"/>
    <n v="5"/>
    <n v="0.2"/>
    <n v="79.69"/>
    <n v="799.67000000000007"/>
    <n v="1099.2"/>
    <n v="219.84000000000003"/>
    <n v="879.36"/>
  </r>
  <r>
    <n v="6667"/>
    <s v="CA-2017-122175"/>
    <x v="605"/>
    <x v="324"/>
    <x v="0"/>
    <s v="CA-12775"/>
    <s v="Cynthia Arntzen"/>
    <x v="0"/>
    <s v="United States"/>
    <s v="Vineland"/>
    <x v="30"/>
    <n v="8360"/>
    <x v="3"/>
    <x v="1685"/>
    <x v="0"/>
    <x v="5"/>
    <x v="1673"/>
    <n v="42.85"/>
    <n v="5"/>
    <n v="0"/>
    <n v="15.43"/>
    <n v="198.82"/>
    <n v="214.25"/>
    <n v="0"/>
    <n v="214.25"/>
  </r>
  <r>
    <n v="6668"/>
    <s v="CA-2017-122175"/>
    <x v="605"/>
    <x v="324"/>
    <x v="0"/>
    <s v="CA-12775"/>
    <s v="Cynthia Arntzen"/>
    <x v="0"/>
    <s v="United States"/>
    <s v="Vineland"/>
    <x v="30"/>
    <n v="8360"/>
    <x v="3"/>
    <x v="641"/>
    <x v="1"/>
    <x v="2"/>
    <x v="641"/>
    <n v="6.16"/>
    <n v="2"/>
    <n v="0"/>
    <n v="2.96"/>
    <n v="9.36"/>
    <n v="12.32"/>
    <n v="0"/>
    <n v="12.32"/>
  </r>
  <r>
    <n v="6669"/>
    <s v="CA-2017-122175"/>
    <x v="605"/>
    <x v="324"/>
    <x v="0"/>
    <s v="CA-12775"/>
    <s v="Cynthia Arntzen"/>
    <x v="0"/>
    <s v="United States"/>
    <s v="Vineland"/>
    <x v="30"/>
    <n v="8360"/>
    <x v="3"/>
    <x v="1768"/>
    <x v="1"/>
    <x v="14"/>
    <x v="1757"/>
    <n v="17"/>
    <n v="2"/>
    <n v="0"/>
    <n v="4.42"/>
    <n v="29.58"/>
    <n v="34"/>
    <n v="0"/>
    <n v="34"/>
  </r>
  <r>
    <n v="6670"/>
    <s v="CA-2017-122175"/>
    <x v="605"/>
    <x v="324"/>
    <x v="0"/>
    <s v="CA-12775"/>
    <s v="Cynthia Arntzen"/>
    <x v="0"/>
    <s v="United States"/>
    <s v="Vineland"/>
    <x v="30"/>
    <n v="8360"/>
    <x v="3"/>
    <x v="1563"/>
    <x v="2"/>
    <x v="11"/>
    <x v="1554"/>
    <n v="87.4"/>
    <n v="5"/>
    <n v="0"/>
    <n v="34.96"/>
    <n v="402.04"/>
    <n v="437"/>
    <n v="0"/>
    <n v="437"/>
  </r>
  <r>
    <n v="6671"/>
    <s v="CA-2017-161088"/>
    <x v="1126"/>
    <x v="990"/>
    <x v="1"/>
    <s v="MH-18115"/>
    <s v="Mick Hernandez"/>
    <x v="2"/>
    <s v="United States"/>
    <s v="Columbus"/>
    <x v="32"/>
    <n v="31907"/>
    <x v="0"/>
    <x v="528"/>
    <x v="1"/>
    <x v="8"/>
    <x v="528"/>
    <n v="29.84"/>
    <n v="2"/>
    <n v="0"/>
    <n v="13.43"/>
    <n v="46.25"/>
    <n v="59.68"/>
    <n v="0"/>
    <n v="59.68"/>
  </r>
  <r>
    <n v="6672"/>
    <s v="CA-2014-154837"/>
    <x v="709"/>
    <x v="55"/>
    <x v="0"/>
    <s v="RB-19645"/>
    <s v="Robert Barroso"/>
    <x v="1"/>
    <s v="United States"/>
    <s v="Los Angeles"/>
    <x v="1"/>
    <n v="90032"/>
    <x v="1"/>
    <x v="582"/>
    <x v="1"/>
    <x v="8"/>
    <x v="582"/>
    <n v="49.57"/>
    <n v="2"/>
    <n v="0.2"/>
    <n v="17.350000000000001"/>
    <n v="61.961999999999996"/>
    <n v="99.14"/>
    <n v="19.828000000000003"/>
    <n v="79.311999999999998"/>
  </r>
  <r>
    <n v="6673"/>
    <s v="CA-2015-153794"/>
    <x v="861"/>
    <x v="1215"/>
    <x v="1"/>
    <s v="SB-20290"/>
    <s v="Sean Braxton"/>
    <x v="1"/>
    <s v="United States"/>
    <s v="San Diego"/>
    <x v="1"/>
    <n v="92024"/>
    <x v="1"/>
    <x v="108"/>
    <x v="1"/>
    <x v="6"/>
    <x v="108"/>
    <n v="265.86"/>
    <n v="7"/>
    <n v="0"/>
    <n v="79.760000000000005"/>
    <n v="1781.26"/>
    <n v="1861.02"/>
    <n v="0"/>
    <n v="1861.02"/>
  </r>
  <r>
    <n v="6674"/>
    <s v="CA-2015-135510"/>
    <x v="577"/>
    <x v="64"/>
    <x v="1"/>
    <s v="TW-21025"/>
    <s v="Tamara Willingham"/>
    <x v="2"/>
    <s v="United States"/>
    <s v="Charlottesville"/>
    <x v="17"/>
    <n v="22901"/>
    <x v="0"/>
    <x v="1793"/>
    <x v="0"/>
    <x v="5"/>
    <x v="1783"/>
    <n v="67.959999999999994"/>
    <n v="4"/>
    <n v="0"/>
    <n v="12.23"/>
    <n v="259.60999999999996"/>
    <n v="271.83999999999997"/>
    <n v="0"/>
    <n v="271.83999999999997"/>
  </r>
  <r>
    <n v="6675"/>
    <s v="CA-2015-109337"/>
    <x v="82"/>
    <x v="78"/>
    <x v="0"/>
    <s v="DL-13330"/>
    <s v="Denise Leinenbach"/>
    <x v="0"/>
    <s v="United States"/>
    <s v="Lawrence"/>
    <x v="14"/>
    <n v="46226"/>
    <x v="2"/>
    <x v="853"/>
    <x v="1"/>
    <x v="6"/>
    <x v="846"/>
    <n v="10.92"/>
    <n v="6"/>
    <n v="0"/>
    <n v="4.91"/>
    <n v="60.61"/>
    <n v="65.52"/>
    <n v="0"/>
    <n v="65.52"/>
  </r>
  <r>
    <n v="6676"/>
    <s v="CA-2015-109337"/>
    <x v="82"/>
    <x v="78"/>
    <x v="0"/>
    <s v="DL-13330"/>
    <s v="Denise Leinenbach"/>
    <x v="0"/>
    <s v="United States"/>
    <s v="Lawrence"/>
    <x v="14"/>
    <n v="46226"/>
    <x v="2"/>
    <x v="1794"/>
    <x v="2"/>
    <x v="15"/>
    <x v="1784"/>
    <n v="83.9"/>
    <n v="2"/>
    <n v="0"/>
    <n v="22.65"/>
    <n v="145.15"/>
    <n v="167.8"/>
    <n v="0"/>
    <n v="167.8"/>
  </r>
  <r>
    <n v="6677"/>
    <s v="CA-2015-109337"/>
    <x v="82"/>
    <x v="78"/>
    <x v="0"/>
    <s v="DL-13330"/>
    <s v="Denise Leinenbach"/>
    <x v="0"/>
    <s v="United States"/>
    <s v="Lawrence"/>
    <x v="14"/>
    <n v="46226"/>
    <x v="2"/>
    <x v="1683"/>
    <x v="1"/>
    <x v="9"/>
    <x v="1671"/>
    <n v="19.75"/>
    <n v="5"/>
    <n v="0"/>
    <n v="5.14"/>
    <n v="93.61"/>
    <n v="98.75"/>
    <n v="0"/>
    <n v="98.75"/>
  </r>
  <r>
    <n v="6678"/>
    <s v="CA-2015-109337"/>
    <x v="82"/>
    <x v="78"/>
    <x v="0"/>
    <s v="DL-13330"/>
    <s v="Denise Leinenbach"/>
    <x v="0"/>
    <s v="United States"/>
    <s v="Lawrence"/>
    <x v="14"/>
    <n v="46226"/>
    <x v="2"/>
    <x v="1543"/>
    <x v="2"/>
    <x v="11"/>
    <x v="1531"/>
    <n v="393.54"/>
    <n v="3"/>
    <n v="0"/>
    <n v="165.29"/>
    <n v="1015.3300000000002"/>
    <n v="1180.6200000000001"/>
    <n v="0"/>
    <n v="1180.6200000000001"/>
  </r>
  <r>
    <n v="6679"/>
    <s v="CA-2014-150329"/>
    <x v="982"/>
    <x v="1216"/>
    <x v="1"/>
    <s v="SD-20485"/>
    <s v="Shirley Daniels"/>
    <x v="2"/>
    <s v="United States"/>
    <s v="Phoenix"/>
    <x v="16"/>
    <n v="85023"/>
    <x v="1"/>
    <x v="904"/>
    <x v="0"/>
    <x v="5"/>
    <x v="896"/>
    <n v="46.87"/>
    <n v="7"/>
    <n v="0.2"/>
    <n v="3.52"/>
    <n v="258.952"/>
    <n v="328.09"/>
    <n v="65.617999999999995"/>
    <n v="262.47199999999998"/>
  </r>
  <r>
    <n v="6680"/>
    <s v="CA-2017-145037"/>
    <x v="264"/>
    <x v="285"/>
    <x v="0"/>
    <s v="TB-21055"/>
    <s v="Ted Butterfield"/>
    <x v="0"/>
    <s v="United States"/>
    <s v="Meriden"/>
    <x v="29"/>
    <n v="6450"/>
    <x v="3"/>
    <x v="376"/>
    <x v="1"/>
    <x v="4"/>
    <x v="377"/>
    <n v="10.9"/>
    <n v="1"/>
    <n v="0"/>
    <n v="2.83"/>
    <n v="8.07"/>
    <n v="10.9"/>
    <n v="0"/>
    <n v="10.9"/>
  </r>
  <r>
    <n v="6681"/>
    <s v="CA-2017-145037"/>
    <x v="264"/>
    <x v="285"/>
    <x v="0"/>
    <s v="TB-21055"/>
    <s v="Ted Butterfield"/>
    <x v="0"/>
    <s v="United States"/>
    <s v="Meriden"/>
    <x v="29"/>
    <n v="6450"/>
    <x v="3"/>
    <x v="368"/>
    <x v="1"/>
    <x v="10"/>
    <x v="369"/>
    <n v="79.92"/>
    <n v="4"/>
    <n v="0"/>
    <n v="37.56"/>
    <n v="282.12"/>
    <n v="319.68"/>
    <n v="0"/>
    <n v="319.68"/>
  </r>
  <r>
    <n v="6682"/>
    <s v="CA-2017-145037"/>
    <x v="264"/>
    <x v="285"/>
    <x v="0"/>
    <s v="TB-21055"/>
    <s v="Ted Butterfield"/>
    <x v="0"/>
    <s v="United States"/>
    <s v="Meriden"/>
    <x v="29"/>
    <n v="6450"/>
    <x v="3"/>
    <x v="1619"/>
    <x v="1"/>
    <x v="10"/>
    <x v="1610"/>
    <n v="146.82"/>
    <n v="3"/>
    <n v="0"/>
    <n v="73.41"/>
    <n v="367.04999999999995"/>
    <n v="440.46"/>
    <n v="0"/>
    <n v="440.46"/>
  </r>
  <r>
    <n v="6683"/>
    <s v="CA-2017-154466"/>
    <x v="314"/>
    <x v="771"/>
    <x v="2"/>
    <s v="DP-13390"/>
    <s v="Dennis Pardue"/>
    <x v="2"/>
    <s v="United States"/>
    <s v="Franklin"/>
    <x v="6"/>
    <n v="53132"/>
    <x v="2"/>
    <x v="751"/>
    <x v="1"/>
    <x v="8"/>
    <x v="749"/>
    <n v="3.6"/>
    <n v="2"/>
    <n v="0"/>
    <n v="1.73"/>
    <n v="5.4700000000000006"/>
    <n v="7.2"/>
    <n v="0"/>
    <n v="7.2"/>
  </r>
  <r>
    <n v="6684"/>
    <s v="CA-2014-109134"/>
    <x v="1127"/>
    <x v="1105"/>
    <x v="1"/>
    <s v="DE-13255"/>
    <s v="Deanra Eno"/>
    <x v="2"/>
    <s v="United States"/>
    <s v="Los Angeles"/>
    <x v="1"/>
    <n v="90008"/>
    <x v="1"/>
    <x v="1533"/>
    <x v="0"/>
    <x v="5"/>
    <x v="1521"/>
    <n v="20.04"/>
    <n v="6"/>
    <n v="0"/>
    <n v="8.82"/>
    <n v="111.41999999999999"/>
    <n v="120.24"/>
    <n v="0"/>
    <n v="120.24"/>
  </r>
  <r>
    <n v="6685"/>
    <s v="US-2015-129637"/>
    <x v="997"/>
    <x v="190"/>
    <x v="1"/>
    <s v="MC-18100"/>
    <s v="Mick Crebagga"/>
    <x v="0"/>
    <s v="United States"/>
    <s v="Bloomington"/>
    <x v="10"/>
    <n v="61701"/>
    <x v="2"/>
    <x v="906"/>
    <x v="1"/>
    <x v="4"/>
    <x v="898"/>
    <n v="180.02"/>
    <n v="1"/>
    <n v="0.2"/>
    <n v="-15.75"/>
    <n v="159.76600000000002"/>
    <n v="180.02"/>
    <n v="36.004000000000005"/>
    <n v="144.01600000000002"/>
  </r>
  <r>
    <n v="6686"/>
    <s v="US-2015-129637"/>
    <x v="997"/>
    <x v="190"/>
    <x v="1"/>
    <s v="MC-18100"/>
    <s v="Mick Crebagga"/>
    <x v="0"/>
    <s v="United States"/>
    <s v="Bloomington"/>
    <x v="10"/>
    <n v="61701"/>
    <x v="2"/>
    <x v="689"/>
    <x v="0"/>
    <x v="5"/>
    <x v="689"/>
    <n v="41.55"/>
    <n v="2"/>
    <n v="0.6"/>
    <n v="-19.739999999999998"/>
    <n v="52.980000000000004"/>
    <n v="83.1"/>
    <n v="49.859999999999992"/>
    <n v="33.24"/>
  </r>
  <r>
    <n v="6687"/>
    <s v="US-2015-129637"/>
    <x v="997"/>
    <x v="190"/>
    <x v="1"/>
    <s v="MC-18100"/>
    <s v="Mick Crebagga"/>
    <x v="0"/>
    <s v="United States"/>
    <s v="Bloomington"/>
    <x v="10"/>
    <n v="61701"/>
    <x v="2"/>
    <x v="950"/>
    <x v="1"/>
    <x v="6"/>
    <x v="943"/>
    <n v="13.12"/>
    <n v="5"/>
    <n v="0.2"/>
    <n v="1.48"/>
    <n v="51"/>
    <n v="65.599999999999994"/>
    <n v="13.12"/>
    <n v="52.48"/>
  </r>
  <r>
    <n v="6688"/>
    <s v="CA-2015-165162"/>
    <x v="263"/>
    <x v="1033"/>
    <x v="1"/>
    <s v="HG-15025"/>
    <s v="Hunter Glantz"/>
    <x v="0"/>
    <s v="United States"/>
    <s v="Los Angeles"/>
    <x v="1"/>
    <n v="90032"/>
    <x v="1"/>
    <x v="1362"/>
    <x v="1"/>
    <x v="4"/>
    <x v="1348"/>
    <n v="1117.92"/>
    <n v="4"/>
    <n v="0"/>
    <n v="55.9"/>
    <n v="4415.7800000000007"/>
    <n v="4471.68"/>
    <n v="0"/>
    <n v="4471.68"/>
  </r>
  <r>
    <n v="6689"/>
    <s v="CA-2017-140494"/>
    <x v="434"/>
    <x v="1097"/>
    <x v="0"/>
    <s v="CM-11815"/>
    <s v="Candace McMahon"/>
    <x v="1"/>
    <s v="United States"/>
    <s v="San Francisco"/>
    <x v="1"/>
    <n v="94109"/>
    <x v="1"/>
    <x v="1130"/>
    <x v="2"/>
    <x v="11"/>
    <x v="1118"/>
    <n v="111.96"/>
    <n v="4"/>
    <n v="0"/>
    <n v="21.27"/>
    <n v="426.57"/>
    <n v="447.84"/>
    <n v="0"/>
    <n v="447.84"/>
  </r>
  <r>
    <n v="6690"/>
    <s v="CA-2017-104108"/>
    <x v="574"/>
    <x v="784"/>
    <x v="1"/>
    <s v="RP-19855"/>
    <s v="Roy Phan"/>
    <x v="1"/>
    <s v="United States"/>
    <s v="Houston"/>
    <x v="5"/>
    <n v="77095"/>
    <x v="2"/>
    <x v="1279"/>
    <x v="1"/>
    <x v="6"/>
    <x v="1264"/>
    <n v="12.16"/>
    <n v="5"/>
    <n v="0.2"/>
    <n v="2.13"/>
    <n v="46.51"/>
    <n v="60.8"/>
    <n v="12.16"/>
    <n v="48.64"/>
  </r>
  <r>
    <n v="6691"/>
    <s v="US-2017-165869"/>
    <x v="689"/>
    <x v="727"/>
    <x v="1"/>
    <s v="LS-17200"/>
    <s v="Luke Schmidt"/>
    <x v="1"/>
    <s v="United States"/>
    <s v="Milwaukee"/>
    <x v="6"/>
    <n v="53209"/>
    <x v="2"/>
    <x v="236"/>
    <x v="1"/>
    <x v="8"/>
    <x v="237"/>
    <n v="17.52"/>
    <n v="4"/>
    <n v="0"/>
    <n v="8.41"/>
    <n v="61.67"/>
    <n v="70.08"/>
    <n v="0"/>
    <n v="70.08"/>
  </r>
  <r>
    <n v="6692"/>
    <s v="US-2017-165869"/>
    <x v="689"/>
    <x v="727"/>
    <x v="1"/>
    <s v="LS-17200"/>
    <s v="Luke Schmidt"/>
    <x v="1"/>
    <s v="United States"/>
    <s v="Milwaukee"/>
    <x v="6"/>
    <n v="53209"/>
    <x v="2"/>
    <x v="408"/>
    <x v="1"/>
    <x v="9"/>
    <x v="408"/>
    <n v="155.88"/>
    <n v="6"/>
    <n v="0"/>
    <n v="54.56"/>
    <n v="880.72"/>
    <n v="935.28"/>
    <n v="0"/>
    <n v="935.28"/>
  </r>
  <r>
    <n v="6693"/>
    <s v="CA-2017-160899"/>
    <x v="938"/>
    <x v="851"/>
    <x v="0"/>
    <s v="DR-12940"/>
    <s v="Daniel Raglin"/>
    <x v="2"/>
    <s v="United States"/>
    <s v="Lake Charles"/>
    <x v="28"/>
    <n v="70601"/>
    <x v="0"/>
    <x v="1311"/>
    <x v="1"/>
    <x v="8"/>
    <x v="1297"/>
    <n v="477.51"/>
    <n v="11"/>
    <n v="0"/>
    <n v="219.65"/>
    <n v="5032.96"/>
    <n v="5252.61"/>
    <n v="0"/>
    <n v="5252.61"/>
  </r>
  <r>
    <n v="6694"/>
    <s v="CA-2017-144225"/>
    <x v="1033"/>
    <x v="725"/>
    <x v="0"/>
    <s v="CC-12475"/>
    <s v="Cindy Chapman"/>
    <x v="0"/>
    <s v="United States"/>
    <s v="Baltimore"/>
    <x v="39"/>
    <n v="21215"/>
    <x v="3"/>
    <x v="1397"/>
    <x v="1"/>
    <x v="10"/>
    <x v="1384"/>
    <n v="164.88"/>
    <n v="3"/>
    <n v="0"/>
    <n v="80.790000000000006"/>
    <n v="413.84999999999997"/>
    <n v="494.64"/>
    <n v="0"/>
    <n v="494.64"/>
  </r>
  <r>
    <n v="6695"/>
    <s v="US-2016-163538"/>
    <x v="370"/>
    <x v="881"/>
    <x v="1"/>
    <s v="SS-20515"/>
    <s v="Shirley Schmidt"/>
    <x v="2"/>
    <s v="United States"/>
    <s v="Franklin"/>
    <x v="6"/>
    <n v="53132"/>
    <x v="2"/>
    <x v="1097"/>
    <x v="2"/>
    <x v="11"/>
    <x v="1087"/>
    <n v="47.97"/>
    <n v="3"/>
    <n v="0"/>
    <n v="14.87"/>
    <n v="129.04"/>
    <n v="143.91"/>
    <n v="0"/>
    <n v="143.91"/>
  </r>
  <r>
    <n v="6696"/>
    <s v="US-2016-155103"/>
    <x v="499"/>
    <x v="439"/>
    <x v="1"/>
    <s v="JF-15190"/>
    <s v="Jamie Frazer"/>
    <x v="0"/>
    <s v="United States"/>
    <s v="New York City"/>
    <x v="15"/>
    <n v="10024"/>
    <x v="3"/>
    <x v="1591"/>
    <x v="1"/>
    <x v="8"/>
    <x v="1583"/>
    <n v="415.18"/>
    <n v="3"/>
    <n v="0.2"/>
    <n v="134.93"/>
    <n v="861.50199999999995"/>
    <n v="1245.54"/>
    <n v="249.108"/>
    <n v="996.43200000000002"/>
  </r>
  <r>
    <n v="6697"/>
    <s v="US-2016-155103"/>
    <x v="499"/>
    <x v="439"/>
    <x v="1"/>
    <s v="JF-15190"/>
    <s v="Jamie Frazer"/>
    <x v="0"/>
    <s v="United States"/>
    <s v="New York City"/>
    <x v="15"/>
    <n v="10024"/>
    <x v="3"/>
    <x v="908"/>
    <x v="1"/>
    <x v="8"/>
    <x v="900"/>
    <n v="35.229999999999997"/>
    <n v="3"/>
    <n v="0.2"/>
    <n v="11.45"/>
    <n v="73.10199999999999"/>
    <n v="105.69"/>
    <n v="21.138000000000002"/>
    <n v="84.551999999999992"/>
  </r>
  <r>
    <n v="6698"/>
    <s v="US-2016-155103"/>
    <x v="499"/>
    <x v="439"/>
    <x v="1"/>
    <s v="JF-15190"/>
    <s v="Jamie Frazer"/>
    <x v="0"/>
    <s v="United States"/>
    <s v="New York City"/>
    <x v="15"/>
    <n v="10024"/>
    <x v="3"/>
    <x v="1397"/>
    <x v="1"/>
    <x v="10"/>
    <x v="1384"/>
    <n v="54.96"/>
    <n v="1"/>
    <n v="0"/>
    <n v="26.93"/>
    <n v="28.03"/>
    <n v="54.96"/>
    <n v="0"/>
    <n v="54.96"/>
  </r>
  <r>
    <n v="6699"/>
    <s v="CA-2017-145429"/>
    <x v="246"/>
    <x v="262"/>
    <x v="1"/>
    <s v="SW-20455"/>
    <s v="Shaun Weien"/>
    <x v="0"/>
    <s v="United States"/>
    <s v="San Diego"/>
    <x v="1"/>
    <n v="92024"/>
    <x v="1"/>
    <x v="1795"/>
    <x v="1"/>
    <x v="10"/>
    <x v="1785"/>
    <n v="16.34"/>
    <n v="2"/>
    <n v="0"/>
    <n v="7.68"/>
    <n v="25"/>
    <n v="32.68"/>
    <n v="0"/>
    <n v="32.68"/>
  </r>
  <r>
    <n v="6700"/>
    <s v="CA-2017-145429"/>
    <x v="246"/>
    <x v="262"/>
    <x v="1"/>
    <s v="SW-20455"/>
    <s v="Shaun Weien"/>
    <x v="0"/>
    <s v="United States"/>
    <s v="San Diego"/>
    <x v="1"/>
    <n v="92024"/>
    <x v="1"/>
    <x v="1153"/>
    <x v="0"/>
    <x v="1"/>
    <x v="1141"/>
    <n v="225.3"/>
    <n v="2"/>
    <n v="0.2"/>
    <n v="22.53"/>
    <n v="337.95000000000005"/>
    <n v="450.6"/>
    <n v="90.12"/>
    <n v="360.48"/>
  </r>
  <r>
    <n v="6701"/>
    <s v="CA-2017-145429"/>
    <x v="246"/>
    <x v="262"/>
    <x v="1"/>
    <s v="SW-20455"/>
    <s v="Shaun Weien"/>
    <x v="0"/>
    <s v="United States"/>
    <s v="San Diego"/>
    <x v="1"/>
    <n v="92024"/>
    <x v="1"/>
    <x v="301"/>
    <x v="1"/>
    <x v="8"/>
    <x v="301"/>
    <n v="50.35"/>
    <n v="3"/>
    <n v="0.2"/>
    <n v="17.62"/>
    <n v="103.22"/>
    <n v="151.05000000000001"/>
    <n v="30.210000000000004"/>
    <n v="120.84"/>
  </r>
  <r>
    <n v="6702"/>
    <s v="CA-2015-153535"/>
    <x v="1128"/>
    <x v="1217"/>
    <x v="1"/>
    <s v="SG-20470"/>
    <s v="Sheri Gordon"/>
    <x v="0"/>
    <s v="United States"/>
    <s v="Wilson"/>
    <x v="3"/>
    <n v="27893"/>
    <x v="0"/>
    <x v="1154"/>
    <x v="0"/>
    <x v="5"/>
    <x v="1142"/>
    <n v="163.13999999999999"/>
    <n v="4"/>
    <n v="0.2"/>
    <n v="20.39"/>
    <n v="501.65800000000002"/>
    <n v="652.55999999999995"/>
    <n v="130.512"/>
    <n v="522.048"/>
  </r>
  <r>
    <n v="6703"/>
    <s v="CA-2015-153535"/>
    <x v="1128"/>
    <x v="1217"/>
    <x v="1"/>
    <s v="SG-20470"/>
    <s v="Sheri Gordon"/>
    <x v="0"/>
    <s v="United States"/>
    <s v="Wilson"/>
    <x v="3"/>
    <n v="27893"/>
    <x v="0"/>
    <x v="880"/>
    <x v="1"/>
    <x v="8"/>
    <x v="874"/>
    <n v="6.41"/>
    <n v="4"/>
    <n v="0.7"/>
    <n v="-4.91"/>
    <n v="12.602"/>
    <n v="25.64"/>
    <n v="17.948"/>
    <n v="7.6920000000000002"/>
  </r>
  <r>
    <n v="6704"/>
    <s v="CA-2015-139164"/>
    <x v="537"/>
    <x v="1218"/>
    <x v="1"/>
    <s v="CS-12355"/>
    <s v="Christine Sundaresam"/>
    <x v="0"/>
    <s v="United States"/>
    <s v="Long Beach"/>
    <x v="1"/>
    <n v="90805"/>
    <x v="1"/>
    <x v="1236"/>
    <x v="2"/>
    <x v="7"/>
    <x v="1219"/>
    <n v="217.58"/>
    <n v="2"/>
    <n v="0.2"/>
    <n v="19.04"/>
    <n v="329.08800000000002"/>
    <n v="435.16"/>
    <n v="87.032000000000011"/>
    <n v="348.12800000000004"/>
  </r>
  <r>
    <n v="6705"/>
    <s v="CA-2015-139164"/>
    <x v="537"/>
    <x v="1218"/>
    <x v="1"/>
    <s v="CS-12355"/>
    <s v="Christine Sundaresam"/>
    <x v="0"/>
    <s v="United States"/>
    <s v="Long Beach"/>
    <x v="1"/>
    <n v="90805"/>
    <x v="1"/>
    <x v="804"/>
    <x v="1"/>
    <x v="13"/>
    <x v="802"/>
    <n v="5.43"/>
    <n v="3"/>
    <n v="0"/>
    <n v="1.79"/>
    <n v="14.5"/>
    <n v="16.29"/>
    <n v="0"/>
    <n v="16.29"/>
  </r>
  <r>
    <n v="6706"/>
    <s v="CA-2015-139164"/>
    <x v="537"/>
    <x v="1218"/>
    <x v="1"/>
    <s v="CS-12355"/>
    <s v="Christine Sundaresam"/>
    <x v="0"/>
    <s v="United States"/>
    <s v="Long Beach"/>
    <x v="1"/>
    <n v="90805"/>
    <x v="1"/>
    <x v="160"/>
    <x v="2"/>
    <x v="7"/>
    <x v="161"/>
    <n v="143.97999999999999"/>
    <n v="3"/>
    <n v="0.2"/>
    <n v="9"/>
    <n v="336.55199999999996"/>
    <n v="431.93999999999994"/>
    <n v="86.387999999999991"/>
    <n v="345.55199999999996"/>
  </r>
  <r>
    <n v="6707"/>
    <s v="CA-2016-112277"/>
    <x v="545"/>
    <x v="1219"/>
    <x v="1"/>
    <s v="SC-20695"/>
    <s v="Steve Chapman"/>
    <x v="1"/>
    <s v="United States"/>
    <s v="Fort Lauderdale"/>
    <x v="2"/>
    <n v="33311"/>
    <x v="0"/>
    <x v="918"/>
    <x v="2"/>
    <x v="7"/>
    <x v="910"/>
    <n v="519.67999999999995"/>
    <n v="7"/>
    <n v="0.2"/>
    <n v="58.46"/>
    <n v="2851.7479999999996"/>
    <n v="3637.7599999999998"/>
    <n v="727.55200000000002"/>
    <n v="2910.2079999999996"/>
  </r>
  <r>
    <n v="6708"/>
    <s v="CA-2014-167724"/>
    <x v="138"/>
    <x v="1220"/>
    <x v="1"/>
    <s v="BF-11170"/>
    <s v="Ben Ferrer"/>
    <x v="2"/>
    <s v="United States"/>
    <s v="Baltimore"/>
    <x v="39"/>
    <n v="21215"/>
    <x v="3"/>
    <x v="1796"/>
    <x v="1"/>
    <x v="2"/>
    <x v="1786"/>
    <n v="7.83"/>
    <n v="3"/>
    <n v="0"/>
    <n v="3.6"/>
    <n v="19.89"/>
    <n v="23.490000000000002"/>
    <n v="0"/>
    <n v="23.490000000000002"/>
  </r>
  <r>
    <n v="6709"/>
    <s v="CA-2015-123141"/>
    <x v="717"/>
    <x v="765"/>
    <x v="1"/>
    <s v="GZ-14470"/>
    <s v="Gary Zandusky"/>
    <x v="0"/>
    <s v="United States"/>
    <s v="Rio Rancho"/>
    <x v="27"/>
    <n v="87124"/>
    <x v="1"/>
    <x v="157"/>
    <x v="0"/>
    <x v="1"/>
    <x v="158"/>
    <n v="883.84"/>
    <n v="4"/>
    <n v="0.2"/>
    <n v="99.43"/>
    <n v="2728.8580000000002"/>
    <n v="3535.36"/>
    <n v="707.07200000000012"/>
    <n v="2828.288"/>
  </r>
  <r>
    <n v="6710"/>
    <s v="CA-2015-123141"/>
    <x v="717"/>
    <x v="765"/>
    <x v="1"/>
    <s v="GZ-14470"/>
    <s v="Gary Zandusky"/>
    <x v="0"/>
    <s v="United States"/>
    <s v="Rio Rancho"/>
    <x v="27"/>
    <n v="87124"/>
    <x v="1"/>
    <x v="268"/>
    <x v="0"/>
    <x v="1"/>
    <x v="268"/>
    <n v="230.35"/>
    <n v="3"/>
    <n v="0.2"/>
    <n v="20.16"/>
    <n v="532.67999999999995"/>
    <n v="691.05"/>
    <n v="138.21"/>
    <n v="552.83999999999992"/>
  </r>
  <r>
    <n v="6711"/>
    <s v="CA-2016-149503"/>
    <x v="10"/>
    <x v="485"/>
    <x v="2"/>
    <s v="SP-20650"/>
    <s v="Stephanie Phelps"/>
    <x v="1"/>
    <s v="United States"/>
    <s v="Stockton"/>
    <x v="1"/>
    <n v="95207"/>
    <x v="1"/>
    <x v="1160"/>
    <x v="1"/>
    <x v="8"/>
    <x v="1147"/>
    <n v="273.92"/>
    <n v="8"/>
    <n v="0.2"/>
    <n v="99.3"/>
    <n v="1653.7880000000002"/>
    <n v="2191.36"/>
    <n v="438.27200000000005"/>
    <n v="1753.0880000000002"/>
  </r>
  <r>
    <n v="6712"/>
    <s v="CA-2017-163069"/>
    <x v="238"/>
    <x v="783"/>
    <x v="0"/>
    <s v="PJ-19015"/>
    <s v="Pauline Johnson"/>
    <x v="0"/>
    <s v="United States"/>
    <s v="Columbus"/>
    <x v="24"/>
    <n v="43229"/>
    <x v="3"/>
    <x v="1024"/>
    <x v="1"/>
    <x v="6"/>
    <x v="1015"/>
    <n v="9.91"/>
    <n v="3"/>
    <n v="0.2"/>
    <n v="1.24"/>
    <n v="22.544"/>
    <n v="29.73"/>
    <n v="5.9460000000000006"/>
    <n v="23.783999999999999"/>
  </r>
  <r>
    <n v="6713"/>
    <s v="CA-2017-107629"/>
    <x v="817"/>
    <x v="93"/>
    <x v="3"/>
    <s v="DB-13060"/>
    <s v="Dave Brooks"/>
    <x v="0"/>
    <s v="United States"/>
    <s v="Skokie"/>
    <x v="10"/>
    <n v="60076"/>
    <x v="2"/>
    <x v="1319"/>
    <x v="0"/>
    <x v="5"/>
    <x v="1305"/>
    <n v="266.35000000000002"/>
    <n v="6"/>
    <n v="0.6"/>
    <n v="-292.99"/>
    <n v="932.23000000000013"/>
    <n v="1598.1000000000001"/>
    <n v="958.86"/>
    <n v="639.24000000000012"/>
  </r>
  <r>
    <n v="6714"/>
    <s v="CA-2017-107629"/>
    <x v="817"/>
    <x v="93"/>
    <x v="3"/>
    <s v="DB-13060"/>
    <s v="Dave Brooks"/>
    <x v="0"/>
    <s v="United States"/>
    <s v="Skokie"/>
    <x v="10"/>
    <n v="60076"/>
    <x v="2"/>
    <x v="267"/>
    <x v="0"/>
    <x v="5"/>
    <x v="267"/>
    <n v="56.33"/>
    <n v="3"/>
    <n v="0.6"/>
    <n v="-26.76"/>
    <n v="94.356000000000009"/>
    <n v="168.99"/>
    <n v="101.39400000000001"/>
    <n v="67.596000000000004"/>
  </r>
  <r>
    <n v="6715"/>
    <s v="CA-2017-107629"/>
    <x v="817"/>
    <x v="93"/>
    <x v="3"/>
    <s v="DB-13060"/>
    <s v="Dave Brooks"/>
    <x v="0"/>
    <s v="United States"/>
    <s v="Skokie"/>
    <x v="10"/>
    <n v="60076"/>
    <x v="2"/>
    <x v="960"/>
    <x v="2"/>
    <x v="11"/>
    <x v="953"/>
    <n v="39.26"/>
    <n v="3"/>
    <n v="0.2"/>
    <n v="-4.91"/>
    <n v="99.134"/>
    <n v="117.78"/>
    <n v="23.556000000000001"/>
    <n v="94.224000000000004"/>
  </r>
  <r>
    <n v="6716"/>
    <s v="CA-2017-107629"/>
    <x v="817"/>
    <x v="93"/>
    <x v="3"/>
    <s v="DB-13060"/>
    <s v="Dave Brooks"/>
    <x v="0"/>
    <s v="United States"/>
    <s v="Skokie"/>
    <x v="10"/>
    <n v="60076"/>
    <x v="2"/>
    <x v="1571"/>
    <x v="1"/>
    <x v="6"/>
    <x v="1562"/>
    <n v="95.23"/>
    <n v="6"/>
    <n v="0.2"/>
    <n v="25"/>
    <n v="432.10399999999998"/>
    <n v="571.38"/>
    <n v="114.27600000000001"/>
    <n v="457.10399999999998"/>
  </r>
  <r>
    <n v="6717"/>
    <s v="CA-2016-134789"/>
    <x v="143"/>
    <x v="1221"/>
    <x v="1"/>
    <s v="CK-12325"/>
    <s v="Christine Kargatis"/>
    <x v="2"/>
    <s v="United States"/>
    <s v="Hot Springs"/>
    <x v="36"/>
    <n v="71901"/>
    <x v="0"/>
    <x v="659"/>
    <x v="1"/>
    <x v="13"/>
    <x v="659"/>
    <n v="30"/>
    <n v="6"/>
    <n v="0"/>
    <n v="14.4"/>
    <n v="165.6"/>
    <n v="180"/>
    <n v="0"/>
    <n v="180"/>
  </r>
  <r>
    <n v="6718"/>
    <s v="CA-2016-134789"/>
    <x v="143"/>
    <x v="1221"/>
    <x v="1"/>
    <s v="CK-12325"/>
    <s v="Christine Kargatis"/>
    <x v="2"/>
    <s v="United States"/>
    <s v="Hot Springs"/>
    <x v="36"/>
    <n v="71901"/>
    <x v="0"/>
    <x v="548"/>
    <x v="1"/>
    <x v="10"/>
    <x v="548"/>
    <n v="25.92"/>
    <n v="4"/>
    <n v="0"/>
    <n v="12.7"/>
    <n v="90.98"/>
    <n v="103.68"/>
    <n v="0"/>
    <n v="103.68"/>
  </r>
  <r>
    <n v="6719"/>
    <s v="CA-2016-134789"/>
    <x v="143"/>
    <x v="1221"/>
    <x v="1"/>
    <s v="CK-12325"/>
    <s v="Christine Kargatis"/>
    <x v="2"/>
    <s v="United States"/>
    <s v="Hot Springs"/>
    <x v="36"/>
    <n v="71901"/>
    <x v="0"/>
    <x v="892"/>
    <x v="0"/>
    <x v="5"/>
    <x v="885"/>
    <n v="159.91999999999999"/>
    <n v="4"/>
    <n v="0"/>
    <n v="31.98"/>
    <n v="607.69999999999993"/>
    <n v="639.67999999999995"/>
    <n v="0"/>
    <n v="639.67999999999995"/>
  </r>
  <r>
    <n v="6720"/>
    <s v="CA-2016-130442"/>
    <x v="186"/>
    <x v="292"/>
    <x v="2"/>
    <s v="SF-20065"/>
    <s v="Sandra Flanagan"/>
    <x v="0"/>
    <s v="United States"/>
    <s v="Goldsboro"/>
    <x v="3"/>
    <n v="27534"/>
    <x v="0"/>
    <x v="937"/>
    <x v="1"/>
    <x v="9"/>
    <x v="930"/>
    <n v="34.94"/>
    <n v="3"/>
    <n v="0.2"/>
    <n v="3.06"/>
    <n v="80.795999999999992"/>
    <n v="104.82"/>
    <n v="20.963999999999999"/>
    <n v="83.855999999999995"/>
  </r>
  <r>
    <n v="6721"/>
    <s v="CA-2017-102974"/>
    <x v="20"/>
    <x v="706"/>
    <x v="1"/>
    <s v="DP-13105"/>
    <s v="Dave Poirier"/>
    <x v="1"/>
    <s v="United States"/>
    <s v="Los Angeles"/>
    <x v="1"/>
    <n v="90032"/>
    <x v="1"/>
    <x v="632"/>
    <x v="2"/>
    <x v="11"/>
    <x v="632"/>
    <n v="149.94999999999999"/>
    <n v="5"/>
    <n v="0"/>
    <n v="31.49"/>
    <n v="718.26"/>
    <n v="749.75"/>
    <n v="0"/>
    <n v="749.75"/>
  </r>
  <r>
    <n v="6722"/>
    <s v="CA-2017-102974"/>
    <x v="20"/>
    <x v="706"/>
    <x v="1"/>
    <s v="DP-13105"/>
    <s v="Dave Poirier"/>
    <x v="1"/>
    <s v="United States"/>
    <s v="Los Angeles"/>
    <x v="1"/>
    <n v="90032"/>
    <x v="1"/>
    <x v="1759"/>
    <x v="1"/>
    <x v="6"/>
    <x v="1748"/>
    <n v="23.32"/>
    <n v="2"/>
    <n v="0"/>
    <n v="6.06"/>
    <n v="40.58"/>
    <n v="46.64"/>
    <n v="0"/>
    <n v="46.64"/>
  </r>
  <r>
    <n v="6723"/>
    <s v="CA-2017-102974"/>
    <x v="20"/>
    <x v="706"/>
    <x v="1"/>
    <s v="DP-13105"/>
    <s v="Dave Poirier"/>
    <x v="1"/>
    <s v="United States"/>
    <s v="Los Angeles"/>
    <x v="1"/>
    <n v="90032"/>
    <x v="1"/>
    <x v="1260"/>
    <x v="1"/>
    <x v="6"/>
    <x v="1244"/>
    <n v="16.739999999999998"/>
    <n v="3"/>
    <n v="0"/>
    <n v="4.8499999999999996"/>
    <n v="45.37"/>
    <n v="50.22"/>
    <n v="0"/>
    <n v="50.22"/>
  </r>
  <r>
    <n v="6724"/>
    <s v="US-2017-166394"/>
    <x v="507"/>
    <x v="371"/>
    <x v="0"/>
    <s v="VM-21835"/>
    <s v="Vivian Mathis"/>
    <x v="0"/>
    <s v="United States"/>
    <s v="Nashua"/>
    <x v="38"/>
    <n v="3060"/>
    <x v="3"/>
    <x v="1099"/>
    <x v="1"/>
    <x v="13"/>
    <x v="128"/>
    <n v="14.82"/>
    <n v="6"/>
    <n v="0"/>
    <n v="6.97"/>
    <n v="81.95"/>
    <n v="88.92"/>
    <n v="0"/>
    <n v="88.92"/>
  </r>
  <r>
    <n v="6725"/>
    <s v="CA-2016-128811"/>
    <x v="126"/>
    <x v="1069"/>
    <x v="1"/>
    <s v="SF-20200"/>
    <s v="Sarah Foster"/>
    <x v="0"/>
    <s v="United States"/>
    <s v="Seattle"/>
    <x v="4"/>
    <n v="98103"/>
    <x v="1"/>
    <x v="203"/>
    <x v="1"/>
    <x v="13"/>
    <x v="204"/>
    <n v="10.47"/>
    <n v="3"/>
    <n v="0"/>
    <n v="4.82"/>
    <n v="26.590000000000003"/>
    <n v="31.410000000000004"/>
    <n v="0"/>
    <n v="31.410000000000004"/>
  </r>
  <r>
    <n v="6726"/>
    <s v="CA-2016-128811"/>
    <x v="126"/>
    <x v="1069"/>
    <x v="1"/>
    <s v="SF-20200"/>
    <s v="Sarah Foster"/>
    <x v="0"/>
    <s v="United States"/>
    <s v="Seattle"/>
    <x v="4"/>
    <n v="98103"/>
    <x v="1"/>
    <x v="1647"/>
    <x v="1"/>
    <x v="2"/>
    <x v="1636"/>
    <n v="11.07"/>
    <n v="3"/>
    <n v="0"/>
    <n v="5.2"/>
    <n v="28.01"/>
    <n v="33.21"/>
    <n v="0"/>
    <n v="33.21"/>
  </r>
  <r>
    <n v="6727"/>
    <s v="CA-2016-128811"/>
    <x v="126"/>
    <x v="1069"/>
    <x v="1"/>
    <s v="SF-20200"/>
    <s v="Sarah Foster"/>
    <x v="0"/>
    <s v="United States"/>
    <s v="Seattle"/>
    <x v="4"/>
    <n v="98103"/>
    <x v="1"/>
    <x v="625"/>
    <x v="1"/>
    <x v="8"/>
    <x v="625"/>
    <n v="20.7"/>
    <n v="4"/>
    <n v="0.2"/>
    <n v="7.76"/>
    <n v="58.48"/>
    <n v="82.8"/>
    <n v="16.559999999999999"/>
    <n v="66.239999999999995"/>
  </r>
  <r>
    <n v="6728"/>
    <s v="CA-2017-145443"/>
    <x v="682"/>
    <x v="719"/>
    <x v="0"/>
    <s v="SC-20695"/>
    <s v="Steve Chapman"/>
    <x v="1"/>
    <s v="United States"/>
    <s v="Richmond"/>
    <x v="14"/>
    <n v="47374"/>
    <x v="2"/>
    <x v="1733"/>
    <x v="1"/>
    <x v="10"/>
    <x v="1721"/>
    <n v="177.2"/>
    <n v="5"/>
    <n v="0"/>
    <n v="83.28"/>
    <n v="802.72"/>
    <n v="886"/>
    <n v="0"/>
    <n v="886"/>
  </r>
  <r>
    <n v="6729"/>
    <s v="CA-2016-165827"/>
    <x v="254"/>
    <x v="333"/>
    <x v="1"/>
    <s v="MF-17665"/>
    <s v="Maureen Fritzler"/>
    <x v="1"/>
    <s v="United States"/>
    <s v="Miami"/>
    <x v="2"/>
    <n v="33180"/>
    <x v="0"/>
    <x v="1172"/>
    <x v="0"/>
    <x v="5"/>
    <x v="1158"/>
    <n v="50.5"/>
    <n v="6"/>
    <n v="0.2"/>
    <n v="8.2100000000000009"/>
    <n v="234.19"/>
    <n v="303"/>
    <n v="60.6"/>
    <n v="242.4"/>
  </r>
  <r>
    <n v="6730"/>
    <s v="CA-2015-156734"/>
    <x v="652"/>
    <x v="403"/>
    <x v="2"/>
    <s v="BV-11245"/>
    <s v="Benjamin Venier"/>
    <x v="1"/>
    <s v="United States"/>
    <s v="Smyrna"/>
    <x v="18"/>
    <n v="37167"/>
    <x v="0"/>
    <x v="1282"/>
    <x v="1"/>
    <x v="8"/>
    <x v="1267"/>
    <n v="6.13"/>
    <n v="3"/>
    <n v="0.7"/>
    <n v="-4.49"/>
    <n v="10.007000000000001"/>
    <n v="18.39"/>
    <n v="12.872999999999999"/>
    <n v="5.5170000000000012"/>
  </r>
  <r>
    <n v="6731"/>
    <s v="CA-2015-156734"/>
    <x v="652"/>
    <x v="403"/>
    <x v="2"/>
    <s v="BV-11245"/>
    <s v="Benjamin Venier"/>
    <x v="1"/>
    <s v="United States"/>
    <s v="Smyrna"/>
    <x v="18"/>
    <n v="37167"/>
    <x v="0"/>
    <x v="228"/>
    <x v="0"/>
    <x v="1"/>
    <x v="229"/>
    <n v="643.14"/>
    <n v="4"/>
    <n v="0.2"/>
    <n v="56.27"/>
    <n v="2001.7779999999998"/>
    <n v="2572.56"/>
    <n v="514.51200000000006"/>
    <n v="2058.0479999999998"/>
  </r>
  <r>
    <n v="6732"/>
    <s v="CA-2015-156734"/>
    <x v="652"/>
    <x v="403"/>
    <x v="2"/>
    <s v="BV-11245"/>
    <s v="Benjamin Venier"/>
    <x v="1"/>
    <s v="United States"/>
    <s v="Smyrna"/>
    <x v="18"/>
    <n v="37167"/>
    <x v="0"/>
    <x v="289"/>
    <x v="1"/>
    <x v="10"/>
    <x v="289"/>
    <n v="20.74"/>
    <n v="4"/>
    <n v="0.2"/>
    <n v="7.26"/>
    <n v="59.107999999999997"/>
    <n v="82.96"/>
    <n v="16.591999999999999"/>
    <n v="66.367999999999995"/>
  </r>
  <r>
    <n v="6733"/>
    <s v="CA-2014-120096"/>
    <x v="1129"/>
    <x v="1222"/>
    <x v="2"/>
    <s v="KE-16420"/>
    <s v="Katrina Edelman"/>
    <x v="1"/>
    <s v="United States"/>
    <s v="Aurora"/>
    <x v="22"/>
    <n v="80013"/>
    <x v="1"/>
    <x v="1486"/>
    <x v="1"/>
    <x v="10"/>
    <x v="1473"/>
    <n v="177.54"/>
    <n v="4"/>
    <n v="0.2"/>
    <n v="62.14"/>
    <n v="505.98799999999994"/>
    <n v="710.16"/>
    <n v="142.03200000000001"/>
    <n v="568.12799999999993"/>
  </r>
  <r>
    <n v="6734"/>
    <s v="CA-2014-120096"/>
    <x v="1129"/>
    <x v="1222"/>
    <x v="2"/>
    <s v="KE-16420"/>
    <s v="Katrina Edelman"/>
    <x v="1"/>
    <s v="United States"/>
    <s v="Aurora"/>
    <x v="22"/>
    <n v="80013"/>
    <x v="1"/>
    <x v="1266"/>
    <x v="1"/>
    <x v="9"/>
    <x v="1250"/>
    <n v="32.43"/>
    <n v="2"/>
    <n v="0.2"/>
    <n v="3.24"/>
    <n v="48.647999999999996"/>
    <n v="64.86"/>
    <n v="12.972000000000001"/>
    <n v="51.887999999999998"/>
  </r>
  <r>
    <n v="6735"/>
    <s v="CA-2015-141754"/>
    <x v="139"/>
    <x v="603"/>
    <x v="1"/>
    <s v="EM-14200"/>
    <s v="Evan Minnotte"/>
    <x v="2"/>
    <s v="United States"/>
    <s v="Miami"/>
    <x v="2"/>
    <n v="33142"/>
    <x v="0"/>
    <x v="676"/>
    <x v="1"/>
    <x v="2"/>
    <x v="676"/>
    <n v="11.7"/>
    <n v="2"/>
    <n v="0.2"/>
    <n v="3.95"/>
    <n v="14.77"/>
    <n v="23.4"/>
    <n v="4.68"/>
    <n v="18.72"/>
  </r>
  <r>
    <n v="6736"/>
    <s v="CA-2016-123358"/>
    <x v="342"/>
    <x v="229"/>
    <x v="1"/>
    <s v="BT-11680"/>
    <s v="Brian Thompson"/>
    <x v="0"/>
    <s v="United States"/>
    <s v="San Francisco"/>
    <x v="1"/>
    <n v="94122"/>
    <x v="1"/>
    <x v="983"/>
    <x v="1"/>
    <x v="9"/>
    <x v="976"/>
    <n v="113.76"/>
    <n v="3"/>
    <n v="0"/>
    <n v="44.37"/>
    <n v="296.91000000000003"/>
    <n v="341.28000000000003"/>
    <n v="0"/>
    <n v="341.28000000000003"/>
  </r>
  <r>
    <n v="6737"/>
    <s v="CA-2016-123358"/>
    <x v="342"/>
    <x v="229"/>
    <x v="1"/>
    <s v="BT-11680"/>
    <s v="Brian Thompson"/>
    <x v="0"/>
    <s v="United States"/>
    <s v="San Francisco"/>
    <x v="1"/>
    <n v="94122"/>
    <x v="1"/>
    <x v="1662"/>
    <x v="1"/>
    <x v="4"/>
    <x v="1650"/>
    <n v="579.51"/>
    <n v="3"/>
    <n v="0"/>
    <n v="81.13"/>
    <n v="1657.4"/>
    <n v="1738.53"/>
    <n v="0"/>
    <n v="1738.53"/>
  </r>
  <r>
    <n v="6738"/>
    <s v="CA-2016-123358"/>
    <x v="342"/>
    <x v="229"/>
    <x v="1"/>
    <s v="BT-11680"/>
    <s v="Brian Thompson"/>
    <x v="0"/>
    <s v="United States"/>
    <s v="San Francisco"/>
    <x v="1"/>
    <n v="94122"/>
    <x v="1"/>
    <x v="1764"/>
    <x v="1"/>
    <x v="4"/>
    <x v="1753"/>
    <n v="150.66"/>
    <n v="9"/>
    <n v="0"/>
    <n v="6.03"/>
    <n v="1349.91"/>
    <n v="1355.94"/>
    <n v="0"/>
    <n v="1355.94"/>
  </r>
  <r>
    <n v="6739"/>
    <s v="CA-2016-123358"/>
    <x v="342"/>
    <x v="229"/>
    <x v="1"/>
    <s v="BT-11680"/>
    <s v="Brian Thompson"/>
    <x v="0"/>
    <s v="United States"/>
    <s v="San Francisco"/>
    <x v="1"/>
    <n v="94122"/>
    <x v="1"/>
    <x v="491"/>
    <x v="1"/>
    <x v="8"/>
    <x v="491"/>
    <n v="48.03"/>
    <n v="4"/>
    <n v="0.2"/>
    <n v="15.61"/>
    <n v="138.08600000000001"/>
    <n v="192.12"/>
    <n v="38.424000000000007"/>
    <n v="153.696"/>
  </r>
  <r>
    <n v="6740"/>
    <s v="CA-2014-144029"/>
    <x v="542"/>
    <x v="1223"/>
    <x v="1"/>
    <s v="MM-18055"/>
    <s v="Michelle Moray"/>
    <x v="0"/>
    <s v="United States"/>
    <s v="Chicago"/>
    <x v="10"/>
    <n v="60623"/>
    <x v="2"/>
    <x v="1354"/>
    <x v="1"/>
    <x v="4"/>
    <x v="1340"/>
    <n v="102.62"/>
    <n v="3"/>
    <n v="0.2"/>
    <n v="7.7"/>
    <n v="238.58800000000002"/>
    <n v="307.86"/>
    <n v="61.572000000000003"/>
    <n v="246.28800000000001"/>
  </r>
  <r>
    <n v="6741"/>
    <s v="CA-2014-144029"/>
    <x v="542"/>
    <x v="1223"/>
    <x v="1"/>
    <s v="MM-18055"/>
    <s v="Michelle Moray"/>
    <x v="0"/>
    <s v="United States"/>
    <s v="Chicago"/>
    <x v="10"/>
    <n v="60623"/>
    <x v="2"/>
    <x v="1189"/>
    <x v="0"/>
    <x v="1"/>
    <x v="1175"/>
    <n v="359.77"/>
    <n v="2"/>
    <n v="0.3"/>
    <n v="-5.14"/>
    <n v="508.81799999999998"/>
    <n v="719.54"/>
    <n v="215.86199999999999"/>
    <n v="503.678"/>
  </r>
  <r>
    <n v="6742"/>
    <s v="CA-2014-144029"/>
    <x v="542"/>
    <x v="1223"/>
    <x v="1"/>
    <s v="MM-18055"/>
    <s v="Michelle Moray"/>
    <x v="0"/>
    <s v="United States"/>
    <s v="Chicago"/>
    <x v="10"/>
    <n v="60623"/>
    <x v="2"/>
    <x v="796"/>
    <x v="1"/>
    <x v="6"/>
    <x v="794"/>
    <n v="13.39"/>
    <n v="3"/>
    <n v="0.2"/>
    <n v="3.18"/>
    <n v="28.956000000000003"/>
    <n v="40.17"/>
    <n v="8.0340000000000007"/>
    <n v="32.136000000000003"/>
  </r>
  <r>
    <n v="6743"/>
    <s v="US-2017-101784"/>
    <x v="91"/>
    <x v="513"/>
    <x v="1"/>
    <s v="PO-18850"/>
    <s v="Patrick O'Brill"/>
    <x v="0"/>
    <s v="United States"/>
    <s v="Los Angeles"/>
    <x v="1"/>
    <n v="90008"/>
    <x v="1"/>
    <x v="64"/>
    <x v="0"/>
    <x v="1"/>
    <x v="124"/>
    <n v="122.14"/>
    <n v="3"/>
    <n v="0.2"/>
    <n v="-13.74"/>
    <n v="306.87600000000003"/>
    <n v="366.42"/>
    <n v="73.284000000000006"/>
    <n v="293.13600000000002"/>
  </r>
  <r>
    <n v="6744"/>
    <s v="CA-2015-156923"/>
    <x v="1130"/>
    <x v="1224"/>
    <x v="1"/>
    <s v="SP-20860"/>
    <s v="Sung Pak"/>
    <x v="1"/>
    <s v="United States"/>
    <s v="Dover"/>
    <x v="38"/>
    <n v="3820"/>
    <x v="3"/>
    <x v="150"/>
    <x v="1"/>
    <x v="10"/>
    <x v="151"/>
    <n v="35.880000000000003"/>
    <n v="6"/>
    <n v="0"/>
    <n v="16.149999999999999"/>
    <n v="199.13000000000002"/>
    <n v="215.28000000000003"/>
    <n v="0"/>
    <n v="215.28000000000003"/>
  </r>
  <r>
    <n v="6745"/>
    <s v="CA-2017-111269"/>
    <x v="114"/>
    <x v="812"/>
    <x v="0"/>
    <s v="CS-12355"/>
    <s v="Christine Sundaresam"/>
    <x v="0"/>
    <s v="United States"/>
    <s v="Dublin"/>
    <x v="24"/>
    <n v="43017"/>
    <x v="3"/>
    <x v="590"/>
    <x v="2"/>
    <x v="11"/>
    <x v="590"/>
    <n v="479.95"/>
    <n v="6"/>
    <n v="0.2"/>
    <n v="107.99"/>
    <n v="2195.77"/>
    <n v="2879.7"/>
    <n v="575.93999999999994"/>
    <n v="2303.7599999999998"/>
  </r>
  <r>
    <n v="6746"/>
    <s v="CA-2017-111269"/>
    <x v="114"/>
    <x v="812"/>
    <x v="0"/>
    <s v="CS-12355"/>
    <s v="Christine Sundaresam"/>
    <x v="0"/>
    <s v="United States"/>
    <s v="Dublin"/>
    <x v="24"/>
    <n v="43017"/>
    <x v="3"/>
    <x v="250"/>
    <x v="1"/>
    <x v="6"/>
    <x v="251"/>
    <n v="23.92"/>
    <n v="5"/>
    <n v="0.2"/>
    <n v="1.79"/>
    <n v="93.89"/>
    <n v="119.60000000000001"/>
    <n v="23.92"/>
    <n v="95.68"/>
  </r>
  <r>
    <n v="6747"/>
    <s v="CA-2017-159156"/>
    <x v="38"/>
    <x v="38"/>
    <x v="2"/>
    <s v="KB-16600"/>
    <s v="Ken Brennan"/>
    <x v="1"/>
    <s v="United States"/>
    <s v="New York City"/>
    <x v="15"/>
    <n v="10009"/>
    <x v="3"/>
    <x v="1443"/>
    <x v="2"/>
    <x v="7"/>
    <x v="1431"/>
    <n v="629.95000000000005"/>
    <n v="5"/>
    <n v="0"/>
    <n v="163.79"/>
    <n v="2985.96"/>
    <n v="3149.75"/>
    <n v="0"/>
    <n v="3149.75"/>
  </r>
  <r>
    <n v="6748"/>
    <s v="CA-2017-100230"/>
    <x v="157"/>
    <x v="159"/>
    <x v="1"/>
    <s v="AA-10375"/>
    <s v="Allen Armold"/>
    <x v="0"/>
    <s v="United States"/>
    <s v="New York City"/>
    <x v="15"/>
    <n v="10035"/>
    <x v="3"/>
    <x v="440"/>
    <x v="1"/>
    <x v="8"/>
    <x v="440"/>
    <n v="14.95"/>
    <n v="1"/>
    <n v="0.2"/>
    <n v="5.05"/>
    <n v="6.9099999999999993"/>
    <n v="14.95"/>
    <n v="2.99"/>
    <n v="11.959999999999999"/>
  </r>
  <r>
    <n v="6749"/>
    <s v="CA-2017-100230"/>
    <x v="157"/>
    <x v="159"/>
    <x v="1"/>
    <s v="AA-10375"/>
    <s v="Allen Armold"/>
    <x v="0"/>
    <s v="United States"/>
    <s v="New York City"/>
    <x v="15"/>
    <n v="10035"/>
    <x v="3"/>
    <x v="1357"/>
    <x v="1"/>
    <x v="10"/>
    <x v="1343"/>
    <n v="17.940000000000001"/>
    <n v="3"/>
    <n v="0"/>
    <n v="8.07"/>
    <n v="45.750000000000007"/>
    <n v="53.820000000000007"/>
    <n v="0"/>
    <n v="53.820000000000007"/>
  </r>
  <r>
    <n v="6750"/>
    <s v="CA-2017-100230"/>
    <x v="157"/>
    <x v="159"/>
    <x v="1"/>
    <s v="AA-10375"/>
    <s v="Allen Armold"/>
    <x v="0"/>
    <s v="United States"/>
    <s v="New York City"/>
    <x v="15"/>
    <n v="10035"/>
    <x v="3"/>
    <x v="1717"/>
    <x v="2"/>
    <x v="7"/>
    <x v="1704"/>
    <n v="116.98"/>
    <n v="2"/>
    <n v="0"/>
    <n v="29.25"/>
    <n v="204.71"/>
    <n v="233.96"/>
    <n v="0"/>
    <n v="233.96"/>
  </r>
  <r>
    <n v="6751"/>
    <s v="CA-2016-154767"/>
    <x v="931"/>
    <x v="991"/>
    <x v="0"/>
    <s v="BP-11155"/>
    <s v="Becky Pak"/>
    <x v="0"/>
    <s v="United States"/>
    <s v="Paterson"/>
    <x v="30"/>
    <n v="7501"/>
    <x v="3"/>
    <x v="1534"/>
    <x v="0"/>
    <x v="1"/>
    <x v="1522"/>
    <n v="121.96"/>
    <n v="2"/>
    <n v="0"/>
    <n v="20.73"/>
    <n v="223.19"/>
    <n v="243.92"/>
    <n v="0"/>
    <n v="243.92"/>
  </r>
  <r>
    <n v="6752"/>
    <s v="CA-2016-154767"/>
    <x v="931"/>
    <x v="991"/>
    <x v="0"/>
    <s v="BP-11155"/>
    <s v="Becky Pak"/>
    <x v="0"/>
    <s v="United States"/>
    <s v="Paterson"/>
    <x v="30"/>
    <n v="7501"/>
    <x v="3"/>
    <x v="1518"/>
    <x v="1"/>
    <x v="9"/>
    <x v="1505"/>
    <n v="8.74"/>
    <n v="2"/>
    <n v="0"/>
    <n v="2.27"/>
    <n v="15.21"/>
    <n v="17.48"/>
    <n v="0"/>
    <n v="17.48"/>
  </r>
  <r>
    <n v="6753"/>
    <s v="CA-2016-154767"/>
    <x v="931"/>
    <x v="991"/>
    <x v="0"/>
    <s v="BP-11155"/>
    <s v="Becky Pak"/>
    <x v="0"/>
    <s v="United States"/>
    <s v="Paterson"/>
    <x v="30"/>
    <n v="7501"/>
    <x v="3"/>
    <x v="334"/>
    <x v="1"/>
    <x v="10"/>
    <x v="334"/>
    <n v="61.96"/>
    <n v="2"/>
    <n v="0"/>
    <n v="27.88"/>
    <n v="96.04"/>
    <n v="123.92"/>
    <n v="0"/>
    <n v="123.92"/>
  </r>
  <r>
    <n v="6754"/>
    <s v="CA-2016-154767"/>
    <x v="931"/>
    <x v="991"/>
    <x v="0"/>
    <s v="BP-11155"/>
    <s v="Becky Pak"/>
    <x v="0"/>
    <s v="United States"/>
    <s v="Paterson"/>
    <x v="30"/>
    <n v="7501"/>
    <x v="3"/>
    <x v="1406"/>
    <x v="1"/>
    <x v="8"/>
    <x v="1393"/>
    <n v="7.96"/>
    <n v="2"/>
    <n v="0"/>
    <n v="3.74"/>
    <n v="12.18"/>
    <n v="15.92"/>
    <n v="0"/>
    <n v="15.92"/>
  </r>
  <r>
    <n v="6755"/>
    <s v="CA-2016-154767"/>
    <x v="931"/>
    <x v="991"/>
    <x v="0"/>
    <s v="BP-11155"/>
    <s v="Becky Pak"/>
    <x v="0"/>
    <s v="United States"/>
    <s v="Paterson"/>
    <x v="30"/>
    <n v="7501"/>
    <x v="3"/>
    <x v="14"/>
    <x v="1"/>
    <x v="9"/>
    <x v="14"/>
    <n v="275.24"/>
    <n v="4"/>
    <n v="0"/>
    <n v="121.11"/>
    <n v="979.85"/>
    <n v="1100.96"/>
    <n v="0"/>
    <n v="1100.96"/>
  </r>
  <r>
    <n v="6756"/>
    <s v="CA-2017-124205"/>
    <x v="175"/>
    <x v="184"/>
    <x v="1"/>
    <s v="TC-21145"/>
    <s v="Theresa Coyne"/>
    <x v="1"/>
    <s v="United States"/>
    <s v="Lakewood"/>
    <x v="30"/>
    <n v="8701"/>
    <x v="3"/>
    <x v="1462"/>
    <x v="0"/>
    <x v="5"/>
    <x v="1448"/>
    <n v="47.4"/>
    <n v="5"/>
    <n v="0"/>
    <n v="18.96"/>
    <n v="218.04"/>
    <n v="237"/>
    <n v="0"/>
    <n v="237"/>
  </r>
  <r>
    <n v="6757"/>
    <s v="CA-2017-124205"/>
    <x v="175"/>
    <x v="184"/>
    <x v="1"/>
    <s v="TC-21145"/>
    <s v="Theresa Coyne"/>
    <x v="1"/>
    <s v="United States"/>
    <s v="Lakewood"/>
    <x v="30"/>
    <n v="8701"/>
    <x v="3"/>
    <x v="1584"/>
    <x v="0"/>
    <x v="1"/>
    <x v="1575"/>
    <n v="512.96"/>
    <n v="4"/>
    <n v="0"/>
    <n v="143.63"/>
    <n v="1908.21"/>
    <n v="2051.84"/>
    <n v="0"/>
    <n v="2051.84"/>
  </r>
  <r>
    <n v="6758"/>
    <s v="CA-2017-124205"/>
    <x v="175"/>
    <x v="184"/>
    <x v="1"/>
    <s v="TC-21145"/>
    <s v="Theresa Coyne"/>
    <x v="1"/>
    <s v="United States"/>
    <s v="Lakewood"/>
    <x v="30"/>
    <n v="8701"/>
    <x v="3"/>
    <x v="803"/>
    <x v="2"/>
    <x v="7"/>
    <x v="801"/>
    <n v="395.94"/>
    <n v="6"/>
    <n v="0"/>
    <n v="102.94"/>
    <n v="2272.6999999999998"/>
    <n v="2375.64"/>
    <n v="0"/>
    <n v="2375.64"/>
  </r>
  <r>
    <n v="6759"/>
    <s v="CA-2017-124205"/>
    <x v="175"/>
    <x v="184"/>
    <x v="1"/>
    <s v="TC-21145"/>
    <s v="Theresa Coyne"/>
    <x v="1"/>
    <s v="United States"/>
    <s v="Lakewood"/>
    <x v="30"/>
    <n v="8701"/>
    <x v="3"/>
    <x v="356"/>
    <x v="1"/>
    <x v="4"/>
    <x v="356"/>
    <n v="81.96"/>
    <n v="2"/>
    <n v="0"/>
    <n v="0"/>
    <n v="163.92"/>
    <n v="163.92"/>
    <n v="0"/>
    <n v="163.92"/>
  </r>
  <r>
    <n v="6760"/>
    <s v="CA-2017-165715"/>
    <x v="574"/>
    <x v="274"/>
    <x v="1"/>
    <s v="BG-11035"/>
    <s v="Barry Gonzalez"/>
    <x v="0"/>
    <s v="United States"/>
    <s v="Greensboro"/>
    <x v="3"/>
    <n v="27405"/>
    <x v="0"/>
    <x v="894"/>
    <x v="1"/>
    <x v="6"/>
    <x v="887"/>
    <n v="32.78"/>
    <n v="1"/>
    <n v="0.2"/>
    <n v="2.46"/>
    <n v="23.763999999999999"/>
    <n v="32.78"/>
    <n v="6.5560000000000009"/>
    <n v="26.224"/>
  </r>
  <r>
    <n v="6761"/>
    <s v="CA-2017-100636"/>
    <x v="335"/>
    <x v="569"/>
    <x v="1"/>
    <s v="DO-13435"/>
    <s v="Denny Ordway"/>
    <x v="0"/>
    <s v="United States"/>
    <s v="New York City"/>
    <x v="15"/>
    <n v="10035"/>
    <x v="3"/>
    <x v="72"/>
    <x v="1"/>
    <x v="4"/>
    <x v="72"/>
    <n v="272.94"/>
    <n v="3"/>
    <n v="0"/>
    <n v="0"/>
    <n v="818.81999999999994"/>
    <n v="818.81999999999994"/>
    <n v="0"/>
    <n v="818.81999999999994"/>
  </r>
  <r>
    <n v="6762"/>
    <s v="CA-2016-162943"/>
    <x v="1131"/>
    <x v="1050"/>
    <x v="0"/>
    <s v="DB-12970"/>
    <s v="Darren Budd"/>
    <x v="1"/>
    <s v="United States"/>
    <s v="New York City"/>
    <x v="15"/>
    <n v="10035"/>
    <x v="3"/>
    <x v="901"/>
    <x v="0"/>
    <x v="1"/>
    <x v="893"/>
    <n v="253.76"/>
    <n v="2"/>
    <n v="0.1"/>
    <n v="31.02"/>
    <n v="425.74799999999999"/>
    <n v="507.52"/>
    <n v="50.752000000000002"/>
    <n v="456.76799999999997"/>
  </r>
  <r>
    <n v="6763"/>
    <s v="CA-2016-144764"/>
    <x v="476"/>
    <x v="1054"/>
    <x v="1"/>
    <s v="RL-19615"/>
    <s v="Rob Lucas"/>
    <x v="0"/>
    <s v="United States"/>
    <s v="Chicago"/>
    <x v="10"/>
    <n v="60623"/>
    <x v="2"/>
    <x v="2"/>
    <x v="1"/>
    <x v="2"/>
    <x v="2"/>
    <n v="29.24"/>
    <n v="5"/>
    <n v="0.2"/>
    <n v="9.8699999999999992"/>
    <n v="107.08999999999999"/>
    <n v="146.19999999999999"/>
    <n v="29.24"/>
    <n v="116.96"/>
  </r>
  <r>
    <n v="6764"/>
    <s v="CA-2016-144764"/>
    <x v="476"/>
    <x v="1054"/>
    <x v="1"/>
    <s v="RL-19615"/>
    <s v="Rob Lucas"/>
    <x v="0"/>
    <s v="United States"/>
    <s v="Chicago"/>
    <x v="10"/>
    <n v="60623"/>
    <x v="2"/>
    <x v="210"/>
    <x v="1"/>
    <x v="4"/>
    <x v="211"/>
    <n v="35.17"/>
    <n v="2"/>
    <n v="0.2"/>
    <n v="-8.35"/>
    <n v="64.622"/>
    <n v="70.34"/>
    <n v="14.068000000000001"/>
    <n v="56.272000000000006"/>
  </r>
  <r>
    <n v="6765"/>
    <s v="CA-2016-144764"/>
    <x v="476"/>
    <x v="1054"/>
    <x v="1"/>
    <s v="RL-19615"/>
    <s v="Rob Lucas"/>
    <x v="0"/>
    <s v="United States"/>
    <s v="Chicago"/>
    <x v="10"/>
    <n v="60623"/>
    <x v="2"/>
    <x v="1797"/>
    <x v="2"/>
    <x v="15"/>
    <x v="1787"/>
    <n v="1362.9"/>
    <n v="3"/>
    <n v="0.3"/>
    <n v="-19.47"/>
    <n v="2881.56"/>
    <n v="4088.7000000000003"/>
    <n v="1226.6100000000001"/>
    <n v="2862.09"/>
  </r>
  <r>
    <n v="6766"/>
    <s v="CA-2017-100615"/>
    <x v="693"/>
    <x v="321"/>
    <x v="1"/>
    <s v="SJ-20215"/>
    <s v="Sarah Jordon"/>
    <x v="0"/>
    <s v="United States"/>
    <s v="Chicago"/>
    <x v="10"/>
    <n v="60653"/>
    <x v="2"/>
    <x v="291"/>
    <x v="0"/>
    <x v="1"/>
    <x v="291"/>
    <n v="317.06"/>
    <n v="3"/>
    <n v="0.3"/>
    <n v="-18.12"/>
    <n v="683.94600000000003"/>
    <n v="951.18000000000006"/>
    <n v="285.35399999999998"/>
    <n v="665.82600000000002"/>
  </r>
  <r>
    <n v="6767"/>
    <s v="CA-2017-100615"/>
    <x v="693"/>
    <x v="321"/>
    <x v="1"/>
    <s v="SJ-20215"/>
    <s v="Sarah Jordon"/>
    <x v="0"/>
    <s v="United States"/>
    <s v="Chicago"/>
    <x v="10"/>
    <n v="60653"/>
    <x v="2"/>
    <x v="32"/>
    <x v="1"/>
    <x v="6"/>
    <x v="32"/>
    <n v="15.76"/>
    <n v="2"/>
    <n v="0.2"/>
    <n v="3.55"/>
    <n v="21.666"/>
    <n v="31.52"/>
    <n v="6.3040000000000003"/>
    <n v="25.216000000000001"/>
  </r>
  <r>
    <n v="6768"/>
    <s v="CA-2017-100615"/>
    <x v="693"/>
    <x v="321"/>
    <x v="1"/>
    <s v="SJ-20215"/>
    <s v="Sarah Jordon"/>
    <x v="0"/>
    <s v="United States"/>
    <s v="Chicago"/>
    <x v="10"/>
    <n v="60653"/>
    <x v="2"/>
    <x v="1027"/>
    <x v="0"/>
    <x v="5"/>
    <x v="1018"/>
    <n v="14.56"/>
    <n v="5"/>
    <n v="0.6"/>
    <n v="-6.19"/>
    <n v="35.309999999999995"/>
    <n v="72.8"/>
    <n v="43.68"/>
    <n v="29.119999999999997"/>
  </r>
  <r>
    <n v="6769"/>
    <s v="CA-2014-109302"/>
    <x v="1132"/>
    <x v="128"/>
    <x v="1"/>
    <s v="CS-12175"/>
    <s v="Charles Sheldon"/>
    <x v="1"/>
    <s v="United States"/>
    <s v="Lakewood"/>
    <x v="30"/>
    <n v="8701"/>
    <x v="3"/>
    <x v="912"/>
    <x v="1"/>
    <x v="8"/>
    <x v="904"/>
    <n v="196.21"/>
    <n v="7"/>
    <n v="0"/>
    <n v="98.11"/>
    <n v="1275.3600000000001"/>
    <n v="1373.47"/>
    <n v="0"/>
    <n v="1373.47"/>
  </r>
  <r>
    <n v="6770"/>
    <s v="CA-2017-139787"/>
    <x v="20"/>
    <x v="19"/>
    <x v="1"/>
    <s v="JP-16135"/>
    <s v="Julie Prescott"/>
    <x v="2"/>
    <s v="United States"/>
    <s v="Columbus"/>
    <x v="32"/>
    <n v="31907"/>
    <x v="0"/>
    <x v="1658"/>
    <x v="1"/>
    <x v="6"/>
    <x v="1646"/>
    <n v="35.4"/>
    <n v="5"/>
    <n v="0"/>
    <n v="13.45"/>
    <n v="163.55000000000001"/>
    <n v="177"/>
    <n v="0"/>
    <n v="177"/>
  </r>
  <r>
    <n v="6771"/>
    <s v="CA-2017-139402"/>
    <x v="34"/>
    <x v="114"/>
    <x v="1"/>
    <s v="NC-18535"/>
    <s v="Nick Crebassa"/>
    <x v="1"/>
    <s v="United States"/>
    <s v="Phoenix"/>
    <x v="16"/>
    <n v="85023"/>
    <x v="1"/>
    <x v="1078"/>
    <x v="1"/>
    <x v="10"/>
    <x v="1068"/>
    <n v="419.4"/>
    <n v="5"/>
    <n v="0.2"/>
    <n v="146.79"/>
    <n v="1530.81"/>
    <n v="2097"/>
    <n v="419.40000000000003"/>
    <n v="1677.6"/>
  </r>
  <r>
    <n v="6772"/>
    <s v="CA-2017-139402"/>
    <x v="34"/>
    <x v="114"/>
    <x v="1"/>
    <s v="NC-18535"/>
    <s v="Nick Crebassa"/>
    <x v="1"/>
    <s v="United States"/>
    <s v="Phoenix"/>
    <x v="16"/>
    <n v="85023"/>
    <x v="1"/>
    <x v="1784"/>
    <x v="1"/>
    <x v="8"/>
    <x v="1774"/>
    <n v="13.01"/>
    <n v="3"/>
    <n v="0.7"/>
    <n v="-9.9700000000000006"/>
    <n v="21.679000000000002"/>
    <n v="39.03"/>
    <n v="27.320999999999998"/>
    <n v="11.709000000000003"/>
  </r>
  <r>
    <n v="6773"/>
    <s v="CA-2016-119018"/>
    <x v="254"/>
    <x v="281"/>
    <x v="1"/>
    <s v="CW-11905"/>
    <s v="Carl Weiss"/>
    <x v="2"/>
    <s v="United States"/>
    <s v="Los Angeles"/>
    <x v="1"/>
    <n v="90004"/>
    <x v="1"/>
    <x v="308"/>
    <x v="1"/>
    <x v="8"/>
    <x v="308"/>
    <n v="7.71"/>
    <n v="2"/>
    <n v="0.2"/>
    <n v="2.8"/>
    <n v="9.5360000000000014"/>
    <n v="15.42"/>
    <n v="3.0840000000000001"/>
    <n v="12.336"/>
  </r>
  <r>
    <n v="6774"/>
    <s v="CA-2016-119018"/>
    <x v="254"/>
    <x v="281"/>
    <x v="1"/>
    <s v="CW-11905"/>
    <s v="Carl Weiss"/>
    <x v="2"/>
    <s v="United States"/>
    <s v="Los Angeles"/>
    <x v="1"/>
    <n v="90004"/>
    <x v="1"/>
    <x v="1581"/>
    <x v="1"/>
    <x v="8"/>
    <x v="1572"/>
    <n v="4.18"/>
    <n v="1"/>
    <n v="0.2"/>
    <n v="1.31"/>
    <n v="2.0339999999999998"/>
    <n v="4.18"/>
    <n v="0.83599999999999997"/>
    <n v="3.3439999999999999"/>
  </r>
  <r>
    <n v="6775"/>
    <s v="CA-2016-119018"/>
    <x v="254"/>
    <x v="281"/>
    <x v="1"/>
    <s v="CW-11905"/>
    <s v="Carl Weiss"/>
    <x v="2"/>
    <s v="United States"/>
    <s v="Los Angeles"/>
    <x v="1"/>
    <n v="90004"/>
    <x v="1"/>
    <x v="1798"/>
    <x v="1"/>
    <x v="10"/>
    <x v="1788"/>
    <n v="38.880000000000003"/>
    <n v="6"/>
    <n v="0"/>
    <n v="18.66"/>
    <n v="214.62000000000003"/>
    <n v="233.28000000000003"/>
    <n v="0"/>
    <n v="233.28000000000003"/>
  </r>
  <r>
    <n v="6776"/>
    <s v="CA-2015-105361"/>
    <x v="368"/>
    <x v="442"/>
    <x v="1"/>
    <s v="CM-12115"/>
    <s v="Chad McGuire"/>
    <x v="0"/>
    <s v="United States"/>
    <s v="New York City"/>
    <x v="15"/>
    <n v="10024"/>
    <x v="3"/>
    <x v="249"/>
    <x v="1"/>
    <x v="10"/>
    <x v="250"/>
    <n v="17.64"/>
    <n v="4"/>
    <n v="0"/>
    <n v="8.11"/>
    <n v="62.45"/>
    <n v="70.56"/>
    <n v="0"/>
    <n v="70.56"/>
  </r>
  <r>
    <n v="6777"/>
    <s v="US-2016-152373"/>
    <x v="64"/>
    <x v="47"/>
    <x v="1"/>
    <s v="PT-19090"/>
    <s v="Pete Takahito"/>
    <x v="0"/>
    <s v="United States"/>
    <s v="San Antonio"/>
    <x v="5"/>
    <n v="78207"/>
    <x v="2"/>
    <x v="41"/>
    <x v="1"/>
    <x v="4"/>
    <x v="41"/>
    <n v="93.46"/>
    <n v="3"/>
    <n v="0.2"/>
    <n v="-17.52"/>
    <n v="241.82400000000001"/>
    <n v="280.38"/>
    <n v="56.076000000000001"/>
    <n v="224.304"/>
  </r>
  <r>
    <n v="6778"/>
    <s v="US-2017-166037"/>
    <x v="480"/>
    <x v="1085"/>
    <x v="1"/>
    <s v="CL-12700"/>
    <s v="Craig Leslie"/>
    <x v="2"/>
    <s v="United States"/>
    <s v="New York City"/>
    <x v="15"/>
    <n v="10009"/>
    <x v="3"/>
    <x v="1233"/>
    <x v="2"/>
    <x v="11"/>
    <x v="1216"/>
    <n v="449.91"/>
    <n v="9"/>
    <n v="0"/>
    <n v="157.47"/>
    <n v="3891.7200000000003"/>
    <n v="4049.19"/>
    <n v="0"/>
    <n v="4049.19"/>
  </r>
  <r>
    <n v="6779"/>
    <s v="US-2016-147711"/>
    <x v="323"/>
    <x v="1054"/>
    <x v="0"/>
    <s v="HF-14995"/>
    <s v="Herbert Flentye"/>
    <x v="0"/>
    <s v="United States"/>
    <s v="Baltimore"/>
    <x v="39"/>
    <n v="21215"/>
    <x v="3"/>
    <x v="1121"/>
    <x v="0"/>
    <x v="0"/>
    <x v="1109"/>
    <n v="344.94"/>
    <n v="3"/>
    <n v="0"/>
    <n v="31.04"/>
    <n v="1003.78"/>
    <n v="1034.82"/>
    <n v="0"/>
    <n v="1034.82"/>
  </r>
  <r>
    <n v="6780"/>
    <s v="US-2016-147711"/>
    <x v="323"/>
    <x v="1054"/>
    <x v="0"/>
    <s v="HF-14995"/>
    <s v="Herbert Flentye"/>
    <x v="0"/>
    <s v="United States"/>
    <s v="Baltimore"/>
    <x v="39"/>
    <n v="21215"/>
    <x v="3"/>
    <x v="1256"/>
    <x v="0"/>
    <x v="5"/>
    <x v="1240"/>
    <n v="14.76"/>
    <n v="2"/>
    <n v="0"/>
    <n v="4.28"/>
    <n v="25.24"/>
    <n v="29.52"/>
    <n v="0"/>
    <n v="29.52"/>
  </r>
  <r>
    <n v="6781"/>
    <s v="US-2016-147711"/>
    <x v="323"/>
    <x v="1054"/>
    <x v="0"/>
    <s v="HF-14995"/>
    <s v="Herbert Flentye"/>
    <x v="0"/>
    <s v="United States"/>
    <s v="Baltimore"/>
    <x v="39"/>
    <n v="21215"/>
    <x v="3"/>
    <x v="849"/>
    <x v="1"/>
    <x v="8"/>
    <x v="842"/>
    <n v="12.76"/>
    <n v="2"/>
    <n v="0"/>
    <n v="5.87"/>
    <n v="19.649999999999999"/>
    <n v="25.52"/>
    <n v="0"/>
    <n v="25.52"/>
  </r>
  <r>
    <n v="6782"/>
    <s v="US-2016-147711"/>
    <x v="323"/>
    <x v="1054"/>
    <x v="0"/>
    <s v="HF-14995"/>
    <s v="Herbert Flentye"/>
    <x v="0"/>
    <s v="United States"/>
    <s v="Baltimore"/>
    <x v="39"/>
    <n v="21215"/>
    <x v="3"/>
    <x v="676"/>
    <x v="1"/>
    <x v="2"/>
    <x v="676"/>
    <n v="58.48"/>
    <n v="8"/>
    <n v="0"/>
    <n v="27.49"/>
    <n v="440.34999999999997"/>
    <n v="467.84"/>
    <n v="0"/>
    <n v="467.84"/>
  </r>
  <r>
    <n v="6783"/>
    <s v="CA-2017-121293"/>
    <x v="800"/>
    <x v="303"/>
    <x v="0"/>
    <s v="JC-15775"/>
    <s v="John Castell"/>
    <x v="0"/>
    <s v="United States"/>
    <s v="Philadelphia"/>
    <x v="9"/>
    <n v="19143"/>
    <x v="3"/>
    <x v="545"/>
    <x v="0"/>
    <x v="5"/>
    <x v="545"/>
    <n v="20.100000000000001"/>
    <n v="4"/>
    <n v="0.2"/>
    <n v="3.01"/>
    <n v="61.310000000000009"/>
    <n v="80.400000000000006"/>
    <n v="16.080000000000002"/>
    <n v="64.320000000000007"/>
  </r>
  <r>
    <n v="6784"/>
    <s v="CA-2017-121293"/>
    <x v="800"/>
    <x v="303"/>
    <x v="0"/>
    <s v="JC-15775"/>
    <s v="John Castell"/>
    <x v="0"/>
    <s v="United States"/>
    <s v="Philadelphia"/>
    <x v="9"/>
    <n v="19143"/>
    <x v="3"/>
    <x v="1799"/>
    <x v="1"/>
    <x v="14"/>
    <x v="1789"/>
    <n v="37.75"/>
    <n v="3"/>
    <n v="0.2"/>
    <n v="4.25"/>
    <n v="86.35"/>
    <n v="113.25"/>
    <n v="22.650000000000002"/>
    <n v="90.6"/>
  </r>
  <r>
    <n v="6785"/>
    <s v="CA-2017-121293"/>
    <x v="800"/>
    <x v="303"/>
    <x v="0"/>
    <s v="JC-15775"/>
    <s v="John Castell"/>
    <x v="0"/>
    <s v="United States"/>
    <s v="Philadelphia"/>
    <x v="9"/>
    <n v="19143"/>
    <x v="3"/>
    <x v="1744"/>
    <x v="0"/>
    <x v="3"/>
    <x v="1733"/>
    <n v="138.59"/>
    <n v="1"/>
    <n v="0.4"/>
    <n v="-34.65"/>
    <n v="117.804"/>
    <n v="138.59"/>
    <n v="55.436000000000007"/>
    <n v="83.153999999999996"/>
  </r>
  <r>
    <n v="6786"/>
    <s v="CA-2017-121293"/>
    <x v="800"/>
    <x v="303"/>
    <x v="0"/>
    <s v="JC-15775"/>
    <s v="John Castell"/>
    <x v="0"/>
    <s v="United States"/>
    <s v="Philadelphia"/>
    <x v="9"/>
    <n v="19143"/>
    <x v="3"/>
    <x v="391"/>
    <x v="1"/>
    <x v="4"/>
    <x v="392"/>
    <n v="259.92"/>
    <n v="5"/>
    <n v="0.2"/>
    <n v="-25.99"/>
    <n v="1065.67"/>
    <n v="1299.6000000000001"/>
    <n v="259.92"/>
    <n v="1039.68"/>
  </r>
  <r>
    <n v="6787"/>
    <s v="CA-2017-121293"/>
    <x v="800"/>
    <x v="303"/>
    <x v="0"/>
    <s v="JC-15775"/>
    <s v="John Castell"/>
    <x v="0"/>
    <s v="United States"/>
    <s v="Philadelphia"/>
    <x v="9"/>
    <n v="19143"/>
    <x v="3"/>
    <x v="260"/>
    <x v="1"/>
    <x v="10"/>
    <x v="260"/>
    <n v="20.74"/>
    <n v="4"/>
    <n v="0.2"/>
    <n v="7.26"/>
    <n v="59.107999999999997"/>
    <n v="82.96"/>
    <n v="16.591999999999999"/>
    <n v="66.367999999999995"/>
  </r>
  <r>
    <n v="6788"/>
    <s v="CA-2015-118843"/>
    <x v="1023"/>
    <x v="1006"/>
    <x v="1"/>
    <s v="JH-15910"/>
    <s v="Jonathan Howell"/>
    <x v="0"/>
    <s v="United States"/>
    <s v="Atlanta"/>
    <x v="32"/>
    <n v="30318"/>
    <x v="0"/>
    <x v="784"/>
    <x v="0"/>
    <x v="5"/>
    <x v="783"/>
    <n v="129.93"/>
    <n v="3"/>
    <n v="0"/>
    <n v="12.99"/>
    <n v="376.8"/>
    <n v="389.79"/>
    <n v="0"/>
    <n v="389.79"/>
  </r>
  <r>
    <n v="6789"/>
    <s v="CA-2015-118843"/>
    <x v="1023"/>
    <x v="1006"/>
    <x v="1"/>
    <s v="JH-15910"/>
    <s v="Jonathan Howell"/>
    <x v="0"/>
    <s v="United States"/>
    <s v="Atlanta"/>
    <x v="32"/>
    <n v="30318"/>
    <x v="0"/>
    <x v="991"/>
    <x v="1"/>
    <x v="10"/>
    <x v="983"/>
    <n v="69.930000000000007"/>
    <n v="7"/>
    <n v="0"/>
    <n v="31.47"/>
    <n v="458.04000000000008"/>
    <n v="489.51000000000005"/>
    <n v="0"/>
    <n v="489.51000000000005"/>
  </r>
  <r>
    <n v="6790"/>
    <s v="CA-2015-161445"/>
    <x v="67"/>
    <x v="609"/>
    <x v="0"/>
    <s v="CC-12610"/>
    <s v="Corey Catlett"/>
    <x v="1"/>
    <s v="United States"/>
    <s v="Durham"/>
    <x v="3"/>
    <n v="27707"/>
    <x v="0"/>
    <x v="399"/>
    <x v="1"/>
    <x v="6"/>
    <x v="400"/>
    <n v="140.74"/>
    <n v="4"/>
    <n v="0.2"/>
    <n v="12.31"/>
    <n v="438.05800000000005"/>
    <n v="562.96"/>
    <n v="112.59200000000001"/>
    <n v="450.36800000000005"/>
  </r>
  <r>
    <n v="6791"/>
    <s v="CA-2016-124527"/>
    <x v="76"/>
    <x v="398"/>
    <x v="2"/>
    <s v="IM-15055"/>
    <s v="Ionia McGrath"/>
    <x v="0"/>
    <s v="United States"/>
    <s v="Roseville"/>
    <x v="1"/>
    <n v="95661"/>
    <x v="1"/>
    <x v="255"/>
    <x v="1"/>
    <x v="8"/>
    <x v="256"/>
    <n v="8.32"/>
    <n v="5"/>
    <n v="0.2"/>
    <n v="2.81"/>
    <n v="30.470000000000002"/>
    <n v="41.6"/>
    <n v="8.32"/>
    <n v="33.28"/>
  </r>
  <r>
    <n v="6792"/>
    <s v="CA-2016-162348"/>
    <x v="338"/>
    <x v="441"/>
    <x v="1"/>
    <s v="BF-11170"/>
    <s v="Ben Ferrer"/>
    <x v="2"/>
    <s v="United States"/>
    <s v="Sacramento"/>
    <x v="1"/>
    <n v="95823"/>
    <x v="1"/>
    <x v="1611"/>
    <x v="0"/>
    <x v="5"/>
    <x v="1602"/>
    <n v="9.98"/>
    <n v="1"/>
    <n v="0"/>
    <n v="2.79"/>
    <n v="7.19"/>
    <n v="9.98"/>
    <n v="0"/>
    <n v="9.98"/>
  </r>
  <r>
    <n v="6793"/>
    <s v="CA-2014-141005"/>
    <x v="860"/>
    <x v="913"/>
    <x v="2"/>
    <s v="CS-12355"/>
    <s v="Christine Sundaresam"/>
    <x v="0"/>
    <s v="United States"/>
    <s v="Fairfield"/>
    <x v="29"/>
    <n v="6824"/>
    <x v="3"/>
    <x v="542"/>
    <x v="1"/>
    <x v="8"/>
    <x v="542"/>
    <n v="62.94"/>
    <n v="3"/>
    <n v="0"/>
    <n v="30.21"/>
    <n v="158.60999999999999"/>
    <n v="188.82"/>
    <n v="0"/>
    <n v="188.82"/>
  </r>
  <r>
    <n v="6794"/>
    <s v="CA-2015-145394"/>
    <x v="547"/>
    <x v="988"/>
    <x v="1"/>
    <s v="MC-17605"/>
    <s v="Matt Connell"/>
    <x v="1"/>
    <s v="United States"/>
    <s v="Chicago"/>
    <x v="10"/>
    <n v="60610"/>
    <x v="2"/>
    <x v="1031"/>
    <x v="1"/>
    <x v="4"/>
    <x v="1022"/>
    <n v="21.49"/>
    <n v="2"/>
    <n v="0.2"/>
    <n v="1.61"/>
    <n v="32.774000000000001"/>
    <n v="42.98"/>
    <n v="8.5960000000000001"/>
    <n v="34.384"/>
  </r>
  <r>
    <n v="6795"/>
    <s v="CA-2015-145394"/>
    <x v="547"/>
    <x v="988"/>
    <x v="1"/>
    <s v="MC-17605"/>
    <s v="Matt Connell"/>
    <x v="1"/>
    <s v="United States"/>
    <s v="Chicago"/>
    <x v="10"/>
    <n v="60610"/>
    <x v="2"/>
    <x v="1278"/>
    <x v="2"/>
    <x v="7"/>
    <x v="1263"/>
    <n v="239.98"/>
    <n v="3"/>
    <n v="0.2"/>
    <n v="27"/>
    <n v="548.952"/>
    <n v="719.93999999999994"/>
    <n v="143.988"/>
    <n v="575.952"/>
  </r>
  <r>
    <n v="6796"/>
    <s v="CA-2015-145394"/>
    <x v="547"/>
    <x v="988"/>
    <x v="1"/>
    <s v="MC-17605"/>
    <s v="Matt Connell"/>
    <x v="1"/>
    <s v="United States"/>
    <s v="Chicago"/>
    <x v="10"/>
    <n v="60610"/>
    <x v="2"/>
    <x v="1618"/>
    <x v="0"/>
    <x v="5"/>
    <x v="1609"/>
    <n v="34.5"/>
    <n v="2"/>
    <n v="0.6"/>
    <n v="-15.53"/>
    <n v="43.13"/>
    <n v="69"/>
    <n v="41.4"/>
    <n v="27.6"/>
  </r>
  <r>
    <n v="6797"/>
    <s v="CA-2015-168809"/>
    <x v="767"/>
    <x v="454"/>
    <x v="3"/>
    <s v="MC-18100"/>
    <s v="Mick Crebagga"/>
    <x v="0"/>
    <s v="United States"/>
    <s v="Houston"/>
    <x v="5"/>
    <n v="77041"/>
    <x v="2"/>
    <x v="1001"/>
    <x v="0"/>
    <x v="5"/>
    <x v="1253"/>
    <n v="20.100000000000001"/>
    <n v="2"/>
    <n v="0.6"/>
    <n v="-16.59"/>
    <n v="32.67"/>
    <n v="40.200000000000003"/>
    <n v="24.12"/>
    <n v="16.080000000000002"/>
  </r>
  <r>
    <n v="6798"/>
    <s v="CA-2015-168809"/>
    <x v="767"/>
    <x v="454"/>
    <x v="3"/>
    <s v="MC-18100"/>
    <s v="Mick Crebagga"/>
    <x v="0"/>
    <s v="United States"/>
    <s v="Houston"/>
    <x v="5"/>
    <n v="77041"/>
    <x v="2"/>
    <x v="412"/>
    <x v="1"/>
    <x v="8"/>
    <x v="412"/>
    <n v="3.8"/>
    <n v="1"/>
    <n v="0.8"/>
    <n v="-6.08"/>
    <n v="6.84"/>
    <n v="3.8"/>
    <n v="3.04"/>
    <n v="0.75999999999999979"/>
  </r>
  <r>
    <n v="6799"/>
    <s v="CA-2015-168809"/>
    <x v="767"/>
    <x v="454"/>
    <x v="3"/>
    <s v="MC-18100"/>
    <s v="Mick Crebagga"/>
    <x v="0"/>
    <s v="United States"/>
    <s v="Houston"/>
    <x v="5"/>
    <n v="77041"/>
    <x v="2"/>
    <x v="1800"/>
    <x v="0"/>
    <x v="5"/>
    <x v="1790"/>
    <n v="7.88"/>
    <n v="5"/>
    <n v="0.6"/>
    <n v="-3.94"/>
    <n v="19.700000000000003"/>
    <n v="39.4"/>
    <n v="23.639999999999997"/>
    <n v="15.760000000000002"/>
  </r>
  <r>
    <n v="6800"/>
    <s v="CA-2016-109827"/>
    <x v="591"/>
    <x v="1015"/>
    <x v="1"/>
    <s v="LW-16825"/>
    <s v="Laurel Workman"/>
    <x v="1"/>
    <s v="United States"/>
    <s v="Phoenix"/>
    <x v="16"/>
    <n v="85023"/>
    <x v="1"/>
    <x v="223"/>
    <x v="0"/>
    <x v="3"/>
    <x v="224"/>
    <n v="35.450000000000003"/>
    <n v="1"/>
    <n v="0.5"/>
    <n v="-24.1"/>
    <n v="41.825000000000003"/>
    <n v="35.450000000000003"/>
    <n v="17.725000000000001"/>
    <n v="17.725000000000001"/>
  </r>
  <r>
    <n v="6801"/>
    <s v="CA-2016-109827"/>
    <x v="591"/>
    <x v="1015"/>
    <x v="1"/>
    <s v="LW-16825"/>
    <s v="Laurel Workman"/>
    <x v="1"/>
    <s v="United States"/>
    <s v="Phoenix"/>
    <x v="16"/>
    <n v="85023"/>
    <x v="1"/>
    <x v="1384"/>
    <x v="2"/>
    <x v="15"/>
    <x v="1370"/>
    <n v="269.97000000000003"/>
    <n v="2"/>
    <n v="0.7"/>
    <n v="-386.96"/>
    <n v="548.94200000000001"/>
    <n v="539.94000000000005"/>
    <n v="377.95800000000003"/>
    <n v="161.98200000000003"/>
  </r>
  <r>
    <n v="6802"/>
    <s v="CA-2016-109827"/>
    <x v="591"/>
    <x v="1015"/>
    <x v="1"/>
    <s v="LW-16825"/>
    <s v="Laurel Workman"/>
    <x v="1"/>
    <s v="United States"/>
    <s v="Phoenix"/>
    <x v="16"/>
    <n v="85023"/>
    <x v="1"/>
    <x v="1202"/>
    <x v="2"/>
    <x v="11"/>
    <x v="1187"/>
    <n v="45.12"/>
    <n v="3"/>
    <n v="0.2"/>
    <n v="-7.9"/>
    <n v="116.18799999999999"/>
    <n v="135.35999999999999"/>
    <n v="27.071999999999999"/>
    <n v="108.28799999999998"/>
  </r>
  <r>
    <n v="6803"/>
    <s v="CA-2016-109827"/>
    <x v="591"/>
    <x v="1015"/>
    <x v="1"/>
    <s v="LW-16825"/>
    <s v="Laurel Workman"/>
    <x v="1"/>
    <s v="United States"/>
    <s v="Phoenix"/>
    <x v="16"/>
    <n v="85023"/>
    <x v="1"/>
    <x v="725"/>
    <x v="2"/>
    <x v="11"/>
    <x v="724"/>
    <n v="100.8"/>
    <n v="2"/>
    <n v="0.2"/>
    <n v="21.42"/>
    <n v="139.86000000000001"/>
    <n v="201.6"/>
    <n v="40.32"/>
    <n v="161.28"/>
  </r>
  <r>
    <n v="6804"/>
    <s v="CA-2016-109827"/>
    <x v="591"/>
    <x v="1015"/>
    <x v="1"/>
    <s v="LW-16825"/>
    <s v="Laurel Workman"/>
    <x v="1"/>
    <s v="United States"/>
    <s v="Phoenix"/>
    <x v="16"/>
    <n v="85023"/>
    <x v="1"/>
    <x v="1144"/>
    <x v="0"/>
    <x v="1"/>
    <x v="1132"/>
    <n v="47.97"/>
    <n v="2"/>
    <n v="0.2"/>
    <n v="4.2"/>
    <n v="72.551999999999992"/>
    <n v="95.94"/>
    <n v="19.188000000000002"/>
    <n v="76.751999999999995"/>
  </r>
  <r>
    <n v="6805"/>
    <s v="CA-2014-152233"/>
    <x v="1082"/>
    <x v="911"/>
    <x v="2"/>
    <s v="KH-16510"/>
    <s v="Keith Herrera"/>
    <x v="0"/>
    <s v="United States"/>
    <s v="Pomona"/>
    <x v="1"/>
    <n v="91767"/>
    <x v="1"/>
    <x v="1233"/>
    <x v="2"/>
    <x v="11"/>
    <x v="1216"/>
    <n v="99.98"/>
    <n v="2"/>
    <n v="0"/>
    <n v="34.99"/>
    <n v="164.97"/>
    <n v="199.96"/>
    <n v="0"/>
    <n v="199.96"/>
  </r>
  <r>
    <n v="6806"/>
    <s v="CA-2014-125682"/>
    <x v="754"/>
    <x v="573"/>
    <x v="2"/>
    <s v="RB-19645"/>
    <s v="Robert Barroso"/>
    <x v="1"/>
    <s v="United States"/>
    <s v="Atlanta"/>
    <x v="32"/>
    <n v="30318"/>
    <x v="0"/>
    <x v="1383"/>
    <x v="1"/>
    <x v="10"/>
    <x v="1369"/>
    <n v="9.9600000000000009"/>
    <n v="2"/>
    <n v="0"/>
    <n v="4.88"/>
    <n v="15.040000000000003"/>
    <n v="19.920000000000002"/>
    <n v="0"/>
    <n v="19.920000000000002"/>
  </r>
  <r>
    <n v="6807"/>
    <s v="CA-2017-162880"/>
    <x v="53"/>
    <x v="168"/>
    <x v="1"/>
    <s v="GD-14590"/>
    <s v="Giulietta Dortch"/>
    <x v="1"/>
    <s v="United States"/>
    <s v="Everett"/>
    <x v="4"/>
    <n v="98208"/>
    <x v="1"/>
    <x v="308"/>
    <x v="1"/>
    <x v="8"/>
    <x v="308"/>
    <n v="3.86"/>
    <n v="1"/>
    <n v="0.2"/>
    <n v="1.4"/>
    <n v="1.6880000000000002"/>
    <n v="3.86"/>
    <n v="0.77200000000000002"/>
    <n v="3.0880000000000001"/>
  </r>
  <r>
    <n v="6808"/>
    <s v="CA-2015-128125"/>
    <x v="1052"/>
    <x v="1225"/>
    <x v="1"/>
    <s v="EB-13705"/>
    <s v="Ed Braxton"/>
    <x v="1"/>
    <s v="United States"/>
    <s v="Houston"/>
    <x v="5"/>
    <n v="77095"/>
    <x v="2"/>
    <x v="447"/>
    <x v="1"/>
    <x v="10"/>
    <x v="447"/>
    <n v="98.38"/>
    <n v="3"/>
    <n v="0.2"/>
    <n v="35.659999999999997"/>
    <n v="200.452"/>
    <n v="295.14"/>
    <n v="59.027999999999999"/>
    <n v="236.11199999999999"/>
  </r>
  <r>
    <n v="6809"/>
    <s v="CA-2015-128125"/>
    <x v="1052"/>
    <x v="1225"/>
    <x v="1"/>
    <s v="EB-13705"/>
    <s v="Ed Braxton"/>
    <x v="1"/>
    <s v="United States"/>
    <s v="Houston"/>
    <x v="5"/>
    <n v="77095"/>
    <x v="2"/>
    <x v="1608"/>
    <x v="0"/>
    <x v="5"/>
    <x v="1599"/>
    <n v="22.38"/>
    <n v="3"/>
    <n v="0.6"/>
    <n v="-7.83"/>
    <n v="34.686"/>
    <n v="67.14"/>
    <n v="40.283999999999999"/>
    <n v="26.856000000000002"/>
  </r>
  <r>
    <n v="6810"/>
    <s v="CA-2017-156237"/>
    <x v="32"/>
    <x v="17"/>
    <x v="2"/>
    <s v="PS-18760"/>
    <s v="Pamela Stobb"/>
    <x v="0"/>
    <s v="United States"/>
    <s v="Philadelphia"/>
    <x v="9"/>
    <n v="19140"/>
    <x v="3"/>
    <x v="625"/>
    <x v="1"/>
    <x v="8"/>
    <x v="625"/>
    <n v="3.88"/>
    <n v="2"/>
    <n v="0.7"/>
    <n v="-2.59"/>
    <n v="4.9180000000000001"/>
    <n v="7.76"/>
    <n v="5.4319999999999995"/>
    <n v="2.3280000000000003"/>
  </r>
  <r>
    <n v="6811"/>
    <s v="CA-2017-156237"/>
    <x v="32"/>
    <x v="17"/>
    <x v="2"/>
    <s v="PS-18760"/>
    <s v="Pamela Stobb"/>
    <x v="0"/>
    <s v="United States"/>
    <s v="Philadelphia"/>
    <x v="9"/>
    <n v="19140"/>
    <x v="3"/>
    <x v="1794"/>
    <x v="2"/>
    <x v="15"/>
    <x v="1784"/>
    <n v="12.59"/>
    <n v="1"/>
    <n v="0.7"/>
    <n v="-18.04"/>
    <n v="21.817"/>
    <n v="12.59"/>
    <n v="8.8129999999999988"/>
    <n v="3.777000000000001"/>
  </r>
  <r>
    <n v="6812"/>
    <s v="CA-2017-156237"/>
    <x v="32"/>
    <x v="17"/>
    <x v="2"/>
    <s v="PS-18760"/>
    <s v="Pamela Stobb"/>
    <x v="0"/>
    <s v="United States"/>
    <s v="Philadelphia"/>
    <x v="9"/>
    <n v="19140"/>
    <x v="3"/>
    <x v="394"/>
    <x v="0"/>
    <x v="1"/>
    <x v="395"/>
    <n v="113.37"/>
    <n v="2"/>
    <n v="0.3"/>
    <n v="-29.15"/>
    <n v="187.86800000000002"/>
    <n v="226.74"/>
    <n v="68.022000000000006"/>
    <n v="158.71800000000002"/>
  </r>
  <r>
    <n v="6813"/>
    <s v="CA-2017-156237"/>
    <x v="32"/>
    <x v="17"/>
    <x v="2"/>
    <s v="PS-18760"/>
    <s v="Pamela Stobb"/>
    <x v="0"/>
    <s v="United States"/>
    <s v="Philadelphia"/>
    <x v="9"/>
    <n v="19140"/>
    <x v="3"/>
    <x v="785"/>
    <x v="1"/>
    <x v="8"/>
    <x v="784"/>
    <n v="18.309999999999999"/>
    <n v="4"/>
    <n v="0.7"/>
    <n v="-12.21"/>
    <n v="34.182000000000002"/>
    <n v="73.239999999999995"/>
    <n v="51.267999999999994"/>
    <n v="21.972000000000001"/>
  </r>
  <r>
    <n v="6814"/>
    <s v="CA-2017-156237"/>
    <x v="32"/>
    <x v="17"/>
    <x v="2"/>
    <s v="PS-18760"/>
    <s v="Pamela Stobb"/>
    <x v="0"/>
    <s v="United States"/>
    <s v="Philadelphia"/>
    <x v="9"/>
    <n v="19140"/>
    <x v="3"/>
    <x v="1801"/>
    <x v="0"/>
    <x v="5"/>
    <x v="1791"/>
    <n v="127.94"/>
    <n v="8"/>
    <n v="0.2"/>
    <n v="4.8"/>
    <n v="814.01600000000008"/>
    <n v="1023.52"/>
    <n v="204.70400000000001"/>
    <n v="818.81600000000003"/>
  </r>
  <r>
    <n v="6815"/>
    <s v="CA-2017-156237"/>
    <x v="32"/>
    <x v="17"/>
    <x v="2"/>
    <s v="PS-18760"/>
    <s v="Pamela Stobb"/>
    <x v="0"/>
    <s v="United States"/>
    <s v="Philadelphia"/>
    <x v="9"/>
    <n v="19140"/>
    <x v="3"/>
    <x v="344"/>
    <x v="2"/>
    <x v="15"/>
    <x v="344"/>
    <n v="241.17"/>
    <n v="2"/>
    <n v="0.7"/>
    <n v="-168.82"/>
    <n v="313.52199999999999"/>
    <n v="482.34"/>
    <n v="337.63799999999998"/>
    <n v="144.702"/>
  </r>
  <r>
    <n v="6816"/>
    <s v="CA-2014-144414"/>
    <x v="1103"/>
    <x v="365"/>
    <x v="1"/>
    <s v="GH-14425"/>
    <s v="Gary Hwang"/>
    <x v="0"/>
    <s v="United States"/>
    <s v="Seattle"/>
    <x v="4"/>
    <n v="98105"/>
    <x v="1"/>
    <x v="1035"/>
    <x v="0"/>
    <x v="5"/>
    <x v="325"/>
    <n v="6.24"/>
    <n v="3"/>
    <n v="0"/>
    <n v="2.62"/>
    <n v="16.099999999999998"/>
    <n v="18.72"/>
    <n v="0"/>
    <n v="18.72"/>
  </r>
  <r>
    <n v="6817"/>
    <s v="CA-2014-144414"/>
    <x v="1103"/>
    <x v="365"/>
    <x v="1"/>
    <s v="GH-14425"/>
    <s v="Gary Hwang"/>
    <x v="0"/>
    <s v="United States"/>
    <s v="Seattle"/>
    <x v="4"/>
    <n v="98105"/>
    <x v="1"/>
    <x v="294"/>
    <x v="1"/>
    <x v="13"/>
    <x v="294"/>
    <n v="17.899999999999999"/>
    <n v="5"/>
    <n v="0"/>
    <n v="8.9499999999999993"/>
    <n v="80.55"/>
    <n v="89.5"/>
    <n v="0"/>
    <n v="89.5"/>
  </r>
  <r>
    <n v="6818"/>
    <s v="CA-2014-144414"/>
    <x v="1103"/>
    <x v="365"/>
    <x v="1"/>
    <s v="GH-14425"/>
    <s v="Gary Hwang"/>
    <x v="0"/>
    <s v="United States"/>
    <s v="Seattle"/>
    <x v="4"/>
    <n v="98105"/>
    <x v="1"/>
    <x v="316"/>
    <x v="1"/>
    <x v="8"/>
    <x v="316"/>
    <n v="3266.38"/>
    <n v="3"/>
    <n v="0.2"/>
    <n v="1061.57"/>
    <n v="6777.7420000000002"/>
    <n v="9799.14"/>
    <n v="1959.828"/>
    <n v="7839.3119999999999"/>
  </r>
  <r>
    <n v="6819"/>
    <s v="CA-2017-163860"/>
    <x v="116"/>
    <x v="378"/>
    <x v="1"/>
    <s v="LO-17170"/>
    <s v="Lori Olson"/>
    <x v="1"/>
    <s v="United States"/>
    <s v="Peoria"/>
    <x v="10"/>
    <n v="61604"/>
    <x v="2"/>
    <x v="1338"/>
    <x v="1"/>
    <x v="8"/>
    <x v="1323"/>
    <n v="1.68"/>
    <n v="5"/>
    <n v="0.8"/>
    <n v="-2.69"/>
    <n v="4.3699999999999992"/>
    <n v="8.4"/>
    <n v="6.7200000000000006"/>
    <n v="1.6799999999999997"/>
  </r>
  <r>
    <n v="6820"/>
    <s v="CA-2017-163860"/>
    <x v="116"/>
    <x v="378"/>
    <x v="1"/>
    <s v="LO-17170"/>
    <s v="Lori Olson"/>
    <x v="1"/>
    <s v="United States"/>
    <s v="Peoria"/>
    <x v="10"/>
    <n v="61604"/>
    <x v="2"/>
    <x v="1494"/>
    <x v="0"/>
    <x v="5"/>
    <x v="1482"/>
    <n v="7.97"/>
    <n v="3"/>
    <n v="0.6"/>
    <n v="-2.39"/>
    <n v="11.954000000000001"/>
    <n v="23.91"/>
    <n v="14.346"/>
    <n v="9.5640000000000001"/>
  </r>
  <r>
    <n v="6821"/>
    <s v="CA-2017-163860"/>
    <x v="116"/>
    <x v="378"/>
    <x v="1"/>
    <s v="LO-17170"/>
    <s v="Lori Olson"/>
    <x v="1"/>
    <s v="United States"/>
    <s v="Peoria"/>
    <x v="10"/>
    <n v="61604"/>
    <x v="2"/>
    <x v="167"/>
    <x v="0"/>
    <x v="1"/>
    <x v="168"/>
    <n v="113.37"/>
    <n v="2"/>
    <n v="0.3"/>
    <n v="-3.24"/>
    <n v="161.95800000000003"/>
    <n v="226.74"/>
    <n v="68.022000000000006"/>
    <n v="158.71800000000002"/>
  </r>
  <r>
    <n v="6822"/>
    <s v="CA-2017-163860"/>
    <x v="116"/>
    <x v="378"/>
    <x v="1"/>
    <s v="LO-17170"/>
    <s v="Lori Olson"/>
    <x v="1"/>
    <s v="United States"/>
    <s v="Peoria"/>
    <x v="10"/>
    <n v="61604"/>
    <x v="2"/>
    <x v="345"/>
    <x v="0"/>
    <x v="5"/>
    <x v="345"/>
    <n v="2.96"/>
    <n v="2"/>
    <n v="0.6"/>
    <n v="-1.41"/>
    <n v="3.7779999999999996"/>
    <n v="5.92"/>
    <n v="3.552"/>
    <n v="2.3679999999999999"/>
  </r>
  <r>
    <n v="6823"/>
    <s v="US-2017-115609"/>
    <x v="808"/>
    <x v="170"/>
    <x v="1"/>
    <s v="CS-12505"/>
    <s v="Cindy Stewart"/>
    <x v="0"/>
    <s v="United States"/>
    <s v="Los Angeles"/>
    <x v="1"/>
    <n v="90036"/>
    <x v="1"/>
    <x v="731"/>
    <x v="1"/>
    <x v="9"/>
    <x v="730"/>
    <n v="168.1"/>
    <n v="5"/>
    <n v="0"/>
    <n v="43.71"/>
    <n v="796.79"/>
    <n v="840.5"/>
    <n v="0"/>
    <n v="840.5"/>
  </r>
  <r>
    <n v="6824"/>
    <s v="CA-2015-154291"/>
    <x v="395"/>
    <x v="421"/>
    <x v="1"/>
    <s v="YS-21880"/>
    <s v="Yana Sorensen"/>
    <x v="1"/>
    <s v="United States"/>
    <s v="Montgomery"/>
    <x v="19"/>
    <n v="36116"/>
    <x v="0"/>
    <x v="466"/>
    <x v="1"/>
    <x v="12"/>
    <x v="467"/>
    <n v="98.46"/>
    <n v="9"/>
    <n v="0"/>
    <n v="49.23"/>
    <n v="836.91"/>
    <n v="886.14"/>
    <n v="0"/>
    <n v="886.14"/>
  </r>
  <r>
    <n v="6825"/>
    <s v="CA-2015-154291"/>
    <x v="395"/>
    <x v="421"/>
    <x v="1"/>
    <s v="YS-21880"/>
    <s v="Yana Sorensen"/>
    <x v="1"/>
    <s v="United States"/>
    <s v="Montgomery"/>
    <x v="19"/>
    <n v="36116"/>
    <x v="0"/>
    <x v="363"/>
    <x v="0"/>
    <x v="3"/>
    <x v="363"/>
    <n v="358.58"/>
    <n v="2"/>
    <n v="0"/>
    <n v="39.44"/>
    <n v="677.72"/>
    <n v="717.16"/>
    <n v="0"/>
    <n v="717.16"/>
  </r>
  <r>
    <n v="6826"/>
    <s v="CA-2016-118689"/>
    <x v="824"/>
    <x v="1080"/>
    <x v="1"/>
    <s v="TC-20980"/>
    <s v="Tamara Chand"/>
    <x v="1"/>
    <s v="United States"/>
    <s v="Lafayette"/>
    <x v="14"/>
    <n v="47905"/>
    <x v="2"/>
    <x v="720"/>
    <x v="1"/>
    <x v="4"/>
    <x v="719"/>
    <n v="32.479999999999997"/>
    <n v="2"/>
    <n v="0"/>
    <n v="4.87"/>
    <n v="60.089999999999996"/>
    <n v="64.959999999999994"/>
    <n v="0"/>
    <n v="64.959999999999994"/>
  </r>
  <r>
    <n v="6827"/>
    <s v="CA-2016-118689"/>
    <x v="824"/>
    <x v="1080"/>
    <x v="1"/>
    <s v="TC-20980"/>
    <s v="Tamara Chand"/>
    <x v="1"/>
    <s v="United States"/>
    <s v="Lafayette"/>
    <x v="14"/>
    <n v="47905"/>
    <x v="2"/>
    <x v="1388"/>
    <x v="2"/>
    <x v="16"/>
    <x v="1374"/>
    <n v="17499.95"/>
    <n v="5"/>
    <n v="0"/>
    <n v="8399.98"/>
    <n v="79099.77"/>
    <n v="87499.75"/>
    <n v="0"/>
    <n v="87499.75"/>
  </r>
  <r>
    <n v="6828"/>
    <s v="CA-2016-118689"/>
    <x v="824"/>
    <x v="1080"/>
    <x v="1"/>
    <s v="TC-20980"/>
    <s v="Tamara Chand"/>
    <x v="1"/>
    <s v="United States"/>
    <s v="Lafayette"/>
    <x v="14"/>
    <n v="47905"/>
    <x v="2"/>
    <x v="1498"/>
    <x v="1"/>
    <x v="8"/>
    <x v="1486"/>
    <n v="735.98"/>
    <n v="2"/>
    <n v="0"/>
    <n v="331.19"/>
    <n v="1140.77"/>
    <n v="1471.96"/>
    <n v="0"/>
    <n v="1471.96"/>
  </r>
  <r>
    <n v="6829"/>
    <s v="CA-2016-118689"/>
    <x v="824"/>
    <x v="1080"/>
    <x v="1"/>
    <s v="TC-20980"/>
    <s v="Tamara Chand"/>
    <x v="1"/>
    <s v="United States"/>
    <s v="Lafayette"/>
    <x v="14"/>
    <n v="47905"/>
    <x v="2"/>
    <x v="696"/>
    <x v="1"/>
    <x v="8"/>
    <x v="696"/>
    <n v="34.369999999999997"/>
    <n v="7"/>
    <n v="0"/>
    <n v="16.84"/>
    <n v="223.74999999999997"/>
    <n v="240.58999999999997"/>
    <n v="0"/>
    <n v="240.58999999999997"/>
  </r>
  <r>
    <n v="6830"/>
    <s v="CA-2016-118689"/>
    <x v="824"/>
    <x v="1080"/>
    <x v="1"/>
    <s v="TC-20980"/>
    <s v="Tamara Chand"/>
    <x v="1"/>
    <s v="United States"/>
    <s v="Lafayette"/>
    <x v="14"/>
    <n v="47905"/>
    <x v="2"/>
    <x v="207"/>
    <x v="1"/>
    <x v="6"/>
    <x v="208"/>
    <n v="33.96"/>
    <n v="2"/>
    <n v="0"/>
    <n v="9.51"/>
    <n v="58.410000000000004"/>
    <n v="67.92"/>
    <n v="0"/>
    <n v="67.92"/>
  </r>
  <r>
    <n v="6831"/>
    <s v="CA-2016-140438"/>
    <x v="435"/>
    <x v="1045"/>
    <x v="0"/>
    <s v="PW-19030"/>
    <s v="Pauline Webber"/>
    <x v="1"/>
    <s v="United States"/>
    <s v="New York City"/>
    <x v="15"/>
    <n v="10009"/>
    <x v="3"/>
    <x v="984"/>
    <x v="2"/>
    <x v="7"/>
    <x v="977"/>
    <n v="197.97"/>
    <n v="3"/>
    <n v="0"/>
    <n v="53.45"/>
    <n v="540.45999999999992"/>
    <n v="593.91"/>
    <n v="0"/>
    <n v="593.91"/>
  </r>
  <r>
    <n v="6832"/>
    <s v="US-2017-123204"/>
    <x v="246"/>
    <x v="1186"/>
    <x v="1"/>
    <s v="CS-11860"/>
    <s v="Cari Schnelling"/>
    <x v="0"/>
    <s v="United States"/>
    <s v="New York City"/>
    <x v="15"/>
    <n v="10024"/>
    <x v="3"/>
    <x v="1298"/>
    <x v="1"/>
    <x v="9"/>
    <x v="1283"/>
    <n v="17.48"/>
    <n v="4"/>
    <n v="0"/>
    <n v="4.54"/>
    <n v="65.38"/>
    <n v="69.92"/>
    <n v="0"/>
    <n v="69.92"/>
  </r>
  <r>
    <n v="6833"/>
    <s v="CA-2015-112522"/>
    <x v="998"/>
    <x v="334"/>
    <x v="1"/>
    <s v="DP-13165"/>
    <s v="David Philippe"/>
    <x v="0"/>
    <s v="United States"/>
    <s v="Chicago"/>
    <x v="10"/>
    <n v="60610"/>
    <x v="2"/>
    <x v="1412"/>
    <x v="1"/>
    <x v="6"/>
    <x v="1399"/>
    <n v="8.02"/>
    <n v="3"/>
    <n v="0.2"/>
    <n v="1"/>
    <n v="18.247999999999998"/>
    <n v="24.06"/>
    <n v="4.8120000000000003"/>
    <n v="19.247999999999998"/>
  </r>
  <r>
    <n v="6834"/>
    <s v="CA-2016-153101"/>
    <x v="162"/>
    <x v="1054"/>
    <x v="3"/>
    <s v="PJ-19015"/>
    <s v="Pauline Johnson"/>
    <x v="0"/>
    <s v="United States"/>
    <s v="Santa Ana"/>
    <x v="1"/>
    <n v="92704"/>
    <x v="1"/>
    <x v="962"/>
    <x v="0"/>
    <x v="3"/>
    <x v="955"/>
    <n v="146.04"/>
    <n v="1"/>
    <n v="0.2"/>
    <n v="-12.78"/>
    <n v="129.61199999999999"/>
    <n v="146.04"/>
    <n v="29.207999999999998"/>
    <n v="116.83199999999999"/>
  </r>
  <r>
    <n v="6835"/>
    <s v="CA-2016-142615"/>
    <x v="73"/>
    <x v="71"/>
    <x v="1"/>
    <s v="BM-11575"/>
    <s v="Brendan Murry"/>
    <x v="1"/>
    <s v="United States"/>
    <s v="Montebello"/>
    <x v="1"/>
    <n v="90640"/>
    <x v="1"/>
    <x v="1775"/>
    <x v="2"/>
    <x v="11"/>
    <x v="1765"/>
    <n v="27.88"/>
    <n v="2"/>
    <n v="0"/>
    <n v="3.9"/>
    <n v="51.86"/>
    <n v="55.76"/>
    <n v="0"/>
    <n v="55.76"/>
  </r>
  <r>
    <n v="6836"/>
    <s v="CA-2017-142643"/>
    <x v="453"/>
    <x v="1191"/>
    <x v="1"/>
    <s v="DL-13495"/>
    <s v="Dionis Lloyd"/>
    <x v="1"/>
    <s v="United States"/>
    <s v="Thousand Oaks"/>
    <x v="1"/>
    <n v="91360"/>
    <x v="1"/>
    <x v="580"/>
    <x v="1"/>
    <x v="2"/>
    <x v="580"/>
    <n v="152.65"/>
    <n v="5"/>
    <n v="0"/>
    <n v="70.22"/>
    <n v="693.03"/>
    <n v="763.25"/>
    <n v="0"/>
    <n v="763.25"/>
  </r>
  <r>
    <n v="6837"/>
    <s v="CA-2017-142643"/>
    <x v="453"/>
    <x v="1191"/>
    <x v="1"/>
    <s v="DL-13495"/>
    <s v="Dionis Lloyd"/>
    <x v="1"/>
    <s v="United States"/>
    <s v="Thousand Oaks"/>
    <x v="1"/>
    <n v="91360"/>
    <x v="1"/>
    <x v="205"/>
    <x v="0"/>
    <x v="5"/>
    <x v="206"/>
    <n v="22.72"/>
    <n v="1"/>
    <n v="0"/>
    <n v="9.32"/>
    <n v="13.399999999999999"/>
    <n v="22.72"/>
    <n v="0"/>
    <n v="22.72"/>
  </r>
  <r>
    <n v="6838"/>
    <s v="CA-2015-116260"/>
    <x v="380"/>
    <x v="1112"/>
    <x v="1"/>
    <s v="BF-10975"/>
    <s v="Barbara Fisher"/>
    <x v="1"/>
    <s v="United States"/>
    <s v="Vineland"/>
    <x v="30"/>
    <n v="8360"/>
    <x v="3"/>
    <x v="324"/>
    <x v="1"/>
    <x v="6"/>
    <x v="324"/>
    <n v="11.12"/>
    <n v="4"/>
    <n v="0"/>
    <n v="2.89"/>
    <n v="41.589999999999996"/>
    <n v="44.48"/>
    <n v="0"/>
    <n v="44.48"/>
  </r>
  <r>
    <n v="6839"/>
    <s v="CA-2017-107517"/>
    <x v="1119"/>
    <x v="736"/>
    <x v="1"/>
    <s v="FC-14335"/>
    <s v="Fred Chung"/>
    <x v="1"/>
    <s v="United States"/>
    <s v="Torrance"/>
    <x v="1"/>
    <n v="90503"/>
    <x v="1"/>
    <x v="1739"/>
    <x v="1"/>
    <x v="9"/>
    <x v="1728"/>
    <n v="1640.7"/>
    <n v="5"/>
    <n v="0"/>
    <n v="459.4"/>
    <n v="7744.1"/>
    <n v="8203.5"/>
    <n v="0"/>
    <n v="8203.5"/>
  </r>
  <r>
    <n v="6840"/>
    <s v="CA-2017-107517"/>
    <x v="1119"/>
    <x v="736"/>
    <x v="1"/>
    <s v="FC-14335"/>
    <s v="Fred Chung"/>
    <x v="1"/>
    <s v="United States"/>
    <s v="Torrance"/>
    <x v="1"/>
    <n v="90503"/>
    <x v="1"/>
    <x v="918"/>
    <x v="2"/>
    <x v="7"/>
    <x v="910"/>
    <n v="371.2"/>
    <n v="5"/>
    <n v="0.2"/>
    <n v="41.76"/>
    <n v="1443.04"/>
    <n v="1856"/>
    <n v="371.20000000000005"/>
    <n v="1484.8"/>
  </r>
  <r>
    <n v="6841"/>
    <s v="CA-2015-166338"/>
    <x v="401"/>
    <x v="157"/>
    <x v="2"/>
    <s v="MP-18175"/>
    <s v="Mike Pelletier"/>
    <x v="2"/>
    <s v="United States"/>
    <s v="Troy"/>
    <x v="24"/>
    <n v="45373"/>
    <x v="3"/>
    <x v="91"/>
    <x v="1"/>
    <x v="8"/>
    <x v="91"/>
    <n v="14.83"/>
    <n v="3"/>
    <n v="0.7"/>
    <n v="-10.38"/>
    <n v="23.727000000000004"/>
    <n v="44.49"/>
    <n v="31.143000000000001"/>
    <n v="13.347000000000001"/>
  </r>
  <r>
    <n v="6842"/>
    <s v="CA-2016-123946"/>
    <x v="126"/>
    <x v="106"/>
    <x v="1"/>
    <s v="AJ-10795"/>
    <s v="Anthony Johnson"/>
    <x v="1"/>
    <s v="United States"/>
    <s v="Springfield"/>
    <x v="17"/>
    <n v="22153"/>
    <x v="0"/>
    <x v="1691"/>
    <x v="2"/>
    <x v="11"/>
    <x v="1679"/>
    <n v="20.7"/>
    <n v="3"/>
    <n v="0"/>
    <n v="1.66"/>
    <n v="60.44"/>
    <n v="62.099999999999994"/>
    <n v="0"/>
    <n v="62.099999999999994"/>
  </r>
  <r>
    <n v="6843"/>
    <s v="CA-2016-123946"/>
    <x v="126"/>
    <x v="106"/>
    <x v="1"/>
    <s v="AJ-10795"/>
    <s v="Anthony Johnson"/>
    <x v="1"/>
    <s v="United States"/>
    <s v="Springfield"/>
    <x v="17"/>
    <n v="22153"/>
    <x v="0"/>
    <x v="1228"/>
    <x v="1"/>
    <x v="13"/>
    <x v="128"/>
    <n v="11.34"/>
    <n v="3"/>
    <n v="0"/>
    <n v="5.22"/>
    <n v="28.799999999999997"/>
    <n v="34.019999999999996"/>
    <n v="0"/>
    <n v="34.019999999999996"/>
  </r>
  <r>
    <n v="6844"/>
    <s v="CA-2016-123946"/>
    <x v="126"/>
    <x v="106"/>
    <x v="1"/>
    <s v="AJ-10795"/>
    <s v="Anthony Johnson"/>
    <x v="1"/>
    <s v="United States"/>
    <s v="Springfield"/>
    <x v="17"/>
    <n v="22153"/>
    <x v="0"/>
    <x v="1033"/>
    <x v="1"/>
    <x v="4"/>
    <x v="1024"/>
    <n v="67.900000000000006"/>
    <n v="5"/>
    <n v="0"/>
    <n v="0.68"/>
    <n v="338.82"/>
    <n v="339.5"/>
    <n v="0"/>
    <n v="339.5"/>
  </r>
  <r>
    <n v="6845"/>
    <s v="CA-2016-123946"/>
    <x v="126"/>
    <x v="106"/>
    <x v="1"/>
    <s v="AJ-10795"/>
    <s v="Anthony Johnson"/>
    <x v="1"/>
    <s v="United States"/>
    <s v="Springfield"/>
    <x v="17"/>
    <n v="22153"/>
    <x v="0"/>
    <x v="1802"/>
    <x v="0"/>
    <x v="1"/>
    <x v="1792"/>
    <n v="1059.1199999999999"/>
    <n v="4"/>
    <n v="0"/>
    <n v="307.14"/>
    <n v="3929.3399999999997"/>
    <n v="4236.4799999999996"/>
    <n v="0"/>
    <n v="4236.4799999999996"/>
  </r>
  <r>
    <n v="6846"/>
    <s v="CA-2014-147543"/>
    <x v="522"/>
    <x v="984"/>
    <x v="1"/>
    <s v="BC-11125"/>
    <s v="Becky Castell"/>
    <x v="2"/>
    <s v="United States"/>
    <s v="El Cajon"/>
    <x v="1"/>
    <n v="92020"/>
    <x v="1"/>
    <x v="1180"/>
    <x v="0"/>
    <x v="1"/>
    <x v="1166"/>
    <n v="478.48"/>
    <n v="2"/>
    <n v="0.2"/>
    <n v="47.85"/>
    <n v="717.71799999999996"/>
    <n v="956.96"/>
    <n v="191.39200000000002"/>
    <n v="765.56799999999998"/>
  </r>
  <r>
    <n v="6847"/>
    <s v="US-2016-159093"/>
    <x v="195"/>
    <x v="201"/>
    <x v="1"/>
    <s v="RS-19420"/>
    <s v="Ricardo Sperren"/>
    <x v="1"/>
    <s v="United States"/>
    <s v="Los Angeles"/>
    <x v="1"/>
    <n v="90036"/>
    <x v="1"/>
    <x v="1788"/>
    <x v="1"/>
    <x v="10"/>
    <x v="1778"/>
    <n v="32.04"/>
    <n v="4"/>
    <n v="0"/>
    <n v="14.42"/>
    <n v="113.74"/>
    <n v="128.16"/>
    <n v="0"/>
    <n v="128.16"/>
  </r>
  <r>
    <n v="6848"/>
    <s v="CA-2016-162110"/>
    <x v="427"/>
    <x v="18"/>
    <x v="1"/>
    <s v="NP-18670"/>
    <s v="Nora Paige"/>
    <x v="0"/>
    <s v="United States"/>
    <s v="Phoenix"/>
    <x v="16"/>
    <n v="85023"/>
    <x v="1"/>
    <x v="431"/>
    <x v="2"/>
    <x v="7"/>
    <x v="431"/>
    <n v="55.99"/>
    <n v="1"/>
    <n v="0.2"/>
    <n v="3.5"/>
    <n v="41.292000000000002"/>
    <n v="55.99"/>
    <n v="11.198"/>
    <n v="44.792000000000002"/>
  </r>
  <r>
    <n v="6849"/>
    <s v="US-2016-163461"/>
    <x v="1133"/>
    <x v="490"/>
    <x v="2"/>
    <s v="BT-11440"/>
    <s v="Bobby Trafton"/>
    <x v="0"/>
    <s v="United States"/>
    <s v="Frankfort"/>
    <x v="10"/>
    <n v="60423"/>
    <x v="2"/>
    <x v="1684"/>
    <x v="1"/>
    <x v="10"/>
    <x v="1672"/>
    <n v="76.86"/>
    <n v="2"/>
    <n v="0.2"/>
    <n v="26.9"/>
    <n v="96.075999999999993"/>
    <n v="153.72"/>
    <n v="30.744"/>
    <n v="122.976"/>
  </r>
  <r>
    <n v="6850"/>
    <s v="CA-2014-101462"/>
    <x v="1017"/>
    <x v="452"/>
    <x v="1"/>
    <s v="BP-11230"/>
    <s v="Benjamin Patterson"/>
    <x v="0"/>
    <s v="United States"/>
    <s v="Los Angeles"/>
    <x v="1"/>
    <n v="90045"/>
    <x v="1"/>
    <x v="1442"/>
    <x v="0"/>
    <x v="5"/>
    <x v="1430"/>
    <n v="59.92"/>
    <n v="4"/>
    <n v="0"/>
    <n v="27.56"/>
    <n v="212.12"/>
    <n v="239.68"/>
    <n v="0"/>
    <n v="239.68"/>
  </r>
  <r>
    <n v="6851"/>
    <s v="US-2016-100461"/>
    <x v="1134"/>
    <x v="712"/>
    <x v="1"/>
    <s v="JO-15145"/>
    <s v="Jack O'Briant"/>
    <x v="1"/>
    <s v="United States"/>
    <s v="Franklin"/>
    <x v="6"/>
    <n v="53132"/>
    <x v="2"/>
    <x v="37"/>
    <x v="0"/>
    <x v="0"/>
    <x v="37"/>
    <n v="1565.88"/>
    <n v="6"/>
    <n v="0"/>
    <n v="407.13"/>
    <n v="8988.1500000000015"/>
    <n v="9395.2800000000007"/>
    <n v="0"/>
    <n v="9395.2800000000007"/>
  </r>
  <r>
    <n v="6852"/>
    <s v="US-2016-100461"/>
    <x v="1134"/>
    <x v="712"/>
    <x v="1"/>
    <s v="JO-15145"/>
    <s v="Jack O'Briant"/>
    <x v="1"/>
    <s v="United States"/>
    <s v="Franklin"/>
    <x v="6"/>
    <n v="53132"/>
    <x v="2"/>
    <x v="58"/>
    <x v="1"/>
    <x v="8"/>
    <x v="58"/>
    <n v="106.05"/>
    <n v="7"/>
    <n v="0"/>
    <n v="49.84"/>
    <n v="692.51"/>
    <n v="742.35"/>
    <n v="0"/>
    <n v="742.35"/>
  </r>
  <r>
    <n v="6853"/>
    <s v="US-2017-162670"/>
    <x v="331"/>
    <x v="675"/>
    <x v="0"/>
    <s v="MF-18250"/>
    <s v="Monica Federle"/>
    <x v="1"/>
    <s v="United States"/>
    <s v="Little Rock"/>
    <x v="36"/>
    <n v="72209"/>
    <x v="0"/>
    <x v="177"/>
    <x v="1"/>
    <x v="4"/>
    <x v="178"/>
    <n v="62.04"/>
    <n v="4"/>
    <n v="0"/>
    <n v="17.37"/>
    <n v="230.79"/>
    <n v="248.16"/>
    <n v="0"/>
    <n v="248.16"/>
  </r>
  <r>
    <n v="6854"/>
    <s v="US-2017-162670"/>
    <x v="331"/>
    <x v="675"/>
    <x v="0"/>
    <s v="MF-18250"/>
    <s v="Monica Federle"/>
    <x v="1"/>
    <s v="United States"/>
    <s v="Little Rock"/>
    <x v="36"/>
    <n v="72209"/>
    <x v="0"/>
    <x v="1405"/>
    <x v="2"/>
    <x v="7"/>
    <x v="1392"/>
    <n v="494.97"/>
    <n v="3"/>
    <n v="0"/>
    <n v="148.49"/>
    <n v="1336.42"/>
    <n v="1484.91"/>
    <n v="0"/>
    <n v="1484.91"/>
  </r>
  <r>
    <n v="6855"/>
    <s v="US-2017-162670"/>
    <x v="331"/>
    <x v="675"/>
    <x v="0"/>
    <s v="MF-18250"/>
    <s v="Monica Federle"/>
    <x v="1"/>
    <s v="United States"/>
    <s v="Little Rock"/>
    <x v="36"/>
    <n v="72209"/>
    <x v="0"/>
    <x v="196"/>
    <x v="1"/>
    <x v="4"/>
    <x v="197"/>
    <n v="367.96"/>
    <n v="4"/>
    <n v="0"/>
    <n v="14.72"/>
    <n v="1457.12"/>
    <n v="1471.84"/>
    <n v="0"/>
    <n v="1471.84"/>
  </r>
  <r>
    <n v="6856"/>
    <s v="US-2017-162670"/>
    <x v="331"/>
    <x v="675"/>
    <x v="0"/>
    <s v="MF-18250"/>
    <s v="Monica Federle"/>
    <x v="1"/>
    <s v="United States"/>
    <s v="Little Rock"/>
    <x v="36"/>
    <n v="72209"/>
    <x v="0"/>
    <x v="1134"/>
    <x v="1"/>
    <x v="10"/>
    <x v="1122"/>
    <n v="44.96"/>
    <n v="2"/>
    <n v="0"/>
    <n v="20.68"/>
    <n v="69.240000000000009"/>
    <n v="89.92"/>
    <n v="0"/>
    <n v="89.92"/>
  </r>
  <r>
    <n v="6857"/>
    <s v="US-2017-162670"/>
    <x v="331"/>
    <x v="675"/>
    <x v="0"/>
    <s v="MF-18250"/>
    <s v="Monica Federle"/>
    <x v="1"/>
    <s v="United States"/>
    <s v="Little Rock"/>
    <x v="36"/>
    <n v="72209"/>
    <x v="0"/>
    <x v="1697"/>
    <x v="1"/>
    <x v="12"/>
    <x v="1685"/>
    <n v="182.94"/>
    <n v="3"/>
    <n v="0"/>
    <n v="85.98"/>
    <n v="462.83999999999992"/>
    <n v="548.81999999999994"/>
    <n v="0"/>
    <n v="548.81999999999994"/>
  </r>
  <r>
    <n v="6858"/>
    <s v="CA-2017-128965"/>
    <x v="827"/>
    <x v="901"/>
    <x v="1"/>
    <s v="PS-18760"/>
    <s v="Pamela Stobb"/>
    <x v="0"/>
    <s v="United States"/>
    <s v="Los Angeles"/>
    <x v="1"/>
    <n v="90008"/>
    <x v="1"/>
    <x v="945"/>
    <x v="1"/>
    <x v="10"/>
    <x v="938"/>
    <n v="28.14"/>
    <n v="3"/>
    <n v="0"/>
    <n v="13.51"/>
    <n v="70.91"/>
    <n v="84.42"/>
    <n v="0"/>
    <n v="84.42"/>
  </r>
  <r>
    <n v="6859"/>
    <s v="CA-2017-128965"/>
    <x v="827"/>
    <x v="901"/>
    <x v="1"/>
    <s v="PS-18760"/>
    <s v="Pamela Stobb"/>
    <x v="0"/>
    <s v="United States"/>
    <s v="Los Angeles"/>
    <x v="1"/>
    <n v="90008"/>
    <x v="1"/>
    <x v="932"/>
    <x v="1"/>
    <x v="2"/>
    <x v="925"/>
    <n v="7.38"/>
    <n v="2"/>
    <n v="0"/>
    <n v="3.47"/>
    <n v="11.29"/>
    <n v="14.76"/>
    <n v="0"/>
    <n v="14.76"/>
  </r>
  <r>
    <n v="6860"/>
    <s v="CA-2017-128965"/>
    <x v="827"/>
    <x v="901"/>
    <x v="1"/>
    <s v="PS-18760"/>
    <s v="Pamela Stobb"/>
    <x v="0"/>
    <s v="United States"/>
    <s v="Los Angeles"/>
    <x v="1"/>
    <n v="90008"/>
    <x v="1"/>
    <x v="845"/>
    <x v="1"/>
    <x v="13"/>
    <x v="839"/>
    <n v="10.9"/>
    <n v="5"/>
    <n v="0"/>
    <n v="3.6"/>
    <n v="50.9"/>
    <n v="54.5"/>
    <n v="0"/>
    <n v="54.5"/>
  </r>
  <r>
    <n v="6861"/>
    <s v="CA-2017-128965"/>
    <x v="827"/>
    <x v="901"/>
    <x v="1"/>
    <s v="PS-18760"/>
    <s v="Pamela Stobb"/>
    <x v="0"/>
    <s v="United States"/>
    <s v="Los Angeles"/>
    <x v="1"/>
    <n v="90008"/>
    <x v="1"/>
    <x v="606"/>
    <x v="2"/>
    <x v="11"/>
    <x v="606"/>
    <n v="274.89"/>
    <n v="11"/>
    <n v="0"/>
    <n v="46.73"/>
    <n v="2977.06"/>
    <n v="3023.79"/>
    <n v="0"/>
    <n v="3023.79"/>
  </r>
  <r>
    <n v="6862"/>
    <s v="CA-2017-128965"/>
    <x v="827"/>
    <x v="901"/>
    <x v="1"/>
    <s v="PS-18760"/>
    <s v="Pamela Stobb"/>
    <x v="0"/>
    <s v="United States"/>
    <s v="Los Angeles"/>
    <x v="1"/>
    <n v="90008"/>
    <x v="1"/>
    <x v="1186"/>
    <x v="1"/>
    <x v="2"/>
    <x v="1172"/>
    <n v="23.04"/>
    <n v="8"/>
    <n v="0"/>
    <n v="11.29"/>
    <n v="173.03"/>
    <n v="184.32"/>
    <n v="0"/>
    <n v="184.32"/>
  </r>
  <r>
    <n v="6863"/>
    <s v="CA-2017-128965"/>
    <x v="827"/>
    <x v="901"/>
    <x v="1"/>
    <s v="PS-18760"/>
    <s v="Pamela Stobb"/>
    <x v="0"/>
    <s v="United States"/>
    <s v="Los Angeles"/>
    <x v="1"/>
    <n v="90008"/>
    <x v="1"/>
    <x v="1209"/>
    <x v="0"/>
    <x v="1"/>
    <x v="1194"/>
    <n v="218.35"/>
    <n v="3"/>
    <n v="0.2"/>
    <n v="-19.11"/>
    <n v="543.15"/>
    <n v="655.04999999999995"/>
    <n v="131.01"/>
    <n v="524.04"/>
  </r>
  <r>
    <n v="6864"/>
    <s v="CA-2017-138618"/>
    <x v="96"/>
    <x v="274"/>
    <x v="1"/>
    <s v="MY-17380"/>
    <s v="Maribeth Yedwab"/>
    <x v="1"/>
    <s v="United States"/>
    <s v="San Antonio"/>
    <x v="5"/>
    <n v="78207"/>
    <x v="2"/>
    <x v="1440"/>
    <x v="1"/>
    <x v="10"/>
    <x v="1428"/>
    <n v="10.37"/>
    <n v="2"/>
    <n v="0.2"/>
    <n v="3.63"/>
    <n v="12.962"/>
    <n v="20.74"/>
    <n v="4.1479999999999997"/>
    <n v="16.591999999999999"/>
  </r>
  <r>
    <n v="6865"/>
    <s v="US-2016-126452"/>
    <x v="1036"/>
    <x v="267"/>
    <x v="1"/>
    <s v="SC-20230"/>
    <s v="Scot Coram"/>
    <x v="1"/>
    <s v="United States"/>
    <s v="Los Angeles"/>
    <x v="1"/>
    <n v="90004"/>
    <x v="1"/>
    <x v="741"/>
    <x v="1"/>
    <x v="8"/>
    <x v="739"/>
    <n v="12.67"/>
    <n v="2"/>
    <n v="0.2"/>
    <n v="4.75"/>
    <n v="15.521999999999998"/>
    <n v="25.34"/>
    <n v="5.0680000000000005"/>
    <n v="20.271999999999998"/>
  </r>
  <r>
    <n v="6866"/>
    <s v="US-2016-126452"/>
    <x v="1036"/>
    <x v="267"/>
    <x v="1"/>
    <s v="SC-20230"/>
    <s v="Scot Coram"/>
    <x v="1"/>
    <s v="United States"/>
    <s v="Los Angeles"/>
    <x v="1"/>
    <n v="90004"/>
    <x v="1"/>
    <x v="461"/>
    <x v="2"/>
    <x v="7"/>
    <x v="462"/>
    <n v="91.96"/>
    <n v="5"/>
    <n v="0.2"/>
    <n v="-20.69"/>
    <n v="388.53"/>
    <n v="459.79999999999995"/>
    <n v="91.96"/>
    <n v="367.84"/>
  </r>
  <r>
    <n v="6867"/>
    <s v="US-2016-126452"/>
    <x v="1036"/>
    <x v="267"/>
    <x v="1"/>
    <s v="SC-20230"/>
    <s v="Scot Coram"/>
    <x v="1"/>
    <s v="United States"/>
    <s v="Los Angeles"/>
    <x v="1"/>
    <n v="90004"/>
    <x v="1"/>
    <x v="106"/>
    <x v="2"/>
    <x v="11"/>
    <x v="106"/>
    <n v="254.97"/>
    <n v="3"/>
    <n v="0"/>
    <n v="91.79"/>
    <n v="673.12"/>
    <n v="764.91"/>
    <n v="0"/>
    <n v="764.91"/>
  </r>
  <r>
    <n v="6868"/>
    <s v="US-2016-126452"/>
    <x v="1036"/>
    <x v="267"/>
    <x v="1"/>
    <s v="SC-20230"/>
    <s v="Scot Coram"/>
    <x v="1"/>
    <s v="United States"/>
    <s v="Los Angeles"/>
    <x v="1"/>
    <n v="90004"/>
    <x v="1"/>
    <x v="1431"/>
    <x v="2"/>
    <x v="7"/>
    <x v="1419"/>
    <n v="31.98"/>
    <n v="2"/>
    <n v="0.2"/>
    <n v="-8"/>
    <n v="59.167999999999999"/>
    <n v="63.96"/>
    <n v="12.792000000000002"/>
    <n v="51.167999999999999"/>
  </r>
  <r>
    <n v="6869"/>
    <s v="US-2016-126452"/>
    <x v="1036"/>
    <x v="267"/>
    <x v="1"/>
    <s v="SC-20230"/>
    <s v="Scot Coram"/>
    <x v="1"/>
    <s v="United States"/>
    <s v="Los Angeles"/>
    <x v="1"/>
    <n v="90004"/>
    <x v="1"/>
    <x v="1382"/>
    <x v="0"/>
    <x v="3"/>
    <x v="1367"/>
    <n v="2887.06"/>
    <n v="9"/>
    <n v="0.2"/>
    <n v="180.44"/>
    <n v="20606.392000000003"/>
    <n v="25983.54"/>
    <n v="5196.7080000000005"/>
    <n v="20786.832000000002"/>
  </r>
  <r>
    <n v="6870"/>
    <s v="US-2016-126452"/>
    <x v="1036"/>
    <x v="267"/>
    <x v="1"/>
    <s v="SC-20230"/>
    <s v="Scot Coram"/>
    <x v="1"/>
    <s v="United States"/>
    <s v="Los Angeles"/>
    <x v="1"/>
    <n v="90004"/>
    <x v="1"/>
    <x v="1465"/>
    <x v="1"/>
    <x v="10"/>
    <x v="1451"/>
    <n v="12.96"/>
    <n v="2"/>
    <n v="0"/>
    <n v="6.22"/>
    <n v="19.700000000000003"/>
    <n v="25.92"/>
    <n v="0"/>
    <n v="25.92"/>
  </r>
  <r>
    <n v="6871"/>
    <s v="US-2016-126452"/>
    <x v="1036"/>
    <x v="267"/>
    <x v="1"/>
    <s v="SC-20230"/>
    <s v="Scot Coram"/>
    <x v="1"/>
    <s v="United States"/>
    <s v="Los Angeles"/>
    <x v="1"/>
    <n v="90004"/>
    <x v="1"/>
    <x v="1610"/>
    <x v="1"/>
    <x v="10"/>
    <x v="1601"/>
    <n v="47.52"/>
    <n v="9"/>
    <n v="0"/>
    <n v="21.38"/>
    <n v="406.3"/>
    <n v="427.68"/>
    <n v="0"/>
    <n v="427.68"/>
  </r>
  <r>
    <n v="6872"/>
    <s v="CA-2016-145009"/>
    <x v="5"/>
    <x v="542"/>
    <x v="0"/>
    <s v="RF-19345"/>
    <s v="Randy Ferguson"/>
    <x v="1"/>
    <s v="United States"/>
    <s v="Chicago"/>
    <x v="10"/>
    <n v="60610"/>
    <x v="2"/>
    <x v="690"/>
    <x v="1"/>
    <x v="2"/>
    <x v="690"/>
    <n v="11.95"/>
    <n v="3"/>
    <n v="0.2"/>
    <n v="3.88"/>
    <n v="24.799999999999997"/>
    <n v="35.849999999999994"/>
    <n v="7.169999999999999"/>
    <n v="28.679999999999996"/>
  </r>
  <r>
    <n v="6873"/>
    <s v="CA-2015-162544"/>
    <x v="1135"/>
    <x v="79"/>
    <x v="2"/>
    <s v="SG-20080"/>
    <s v="Sandra Glassco"/>
    <x v="0"/>
    <s v="United States"/>
    <s v="Seattle"/>
    <x v="4"/>
    <n v="98105"/>
    <x v="1"/>
    <x v="1668"/>
    <x v="1"/>
    <x v="10"/>
    <x v="1656"/>
    <n v="4.9800000000000004"/>
    <n v="1"/>
    <n v="0"/>
    <n v="2.34"/>
    <n v="2.6400000000000006"/>
    <n v="4.9800000000000004"/>
    <n v="0"/>
    <n v="4.9800000000000004"/>
  </r>
  <r>
    <n v="6874"/>
    <s v="CA-2014-124394"/>
    <x v="1136"/>
    <x v="657"/>
    <x v="0"/>
    <s v="TB-21520"/>
    <s v="Tracy Blumstein"/>
    <x v="0"/>
    <s v="United States"/>
    <s v="Beaumont"/>
    <x v="5"/>
    <n v="77705"/>
    <x v="2"/>
    <x v="828"/>
    <x v="1"/>
    <x v="8"/>
    <x v="824"/>
    <n v="10.78"/>
    <n v="5"/>
    <n v="0.8"/>
    <n v="-17.25"/>
    <n v="28.029999999999994"/>
    <n v="53.9"/>
    <n v="43.120000000000005"/>
    <n v="10.779999999999994"/>
  </r>
  <r>
    <n v="6875"/>
    <s v="CA-2014-124394"/>
    <x v="1136"/>
    <x v="657"/>
    <x v="0"/>
    <s v="TB-21520"/>
    <s v="Tracy Blumstein"/>
    <x v="0"/>
    <s v="United States"/>
    <s v="Beaumont"/>
    <x v="5"/>
    <n v="77705"/>
    <x v="2"/>
    <x v="959"/>
    <x v="2"/>
    <x v="11"/>
    <x v="952"/>
    <n v="119.98"/>
    <n v="3"/>
    <n v="0.2"/>
    <n v="-18"/>
    <n v="305.952"/>
    <n v="359.94"/>
    <n v="71.988"/>
    <n v="287.952"/>
  </r>
  <r>
    <n v="6876"/>
    <s v="US-2016-121013"/>
    <x v="64"/>
    <x v="165"/>
    <x v="1"/>
    <s v="MM-17920"/>
    <s v="Michael Moore"/>
    <x v="0"/>
    <s v="United States"/>
    <s v="Chesapeake"/>
    <x v="17"/>
    <n v="23320"/>
    <x v="0"/>
    <x v="1351"/>
    <x v="1"/>
    <x v="2"/>
    <x v="1337"/>
    <n v="25.06"/>
    <n v="2"/>
    <n v="0"/>
    <n v="11.78"/>
    <n v="38.339999999999996"/>
    <n v="50.12"/>
    <n v="0"/>
    <n v="50.12"/>
  </r>
  <r>
    <n v="6877"/>
    <s v="US-2016-121013"/>
    <x v="64"/>
    <x v="165"/>
    <x v="1"/>
    <s v="MM-17920"/>
    <s v="Michael Moore"/>
    <x v="0"/>
    <s v="United States"/>
    <s v="Chesapeake"/>
    <x v="17"/>
    <n v="23320"/>
    <x v="0"/>
    <x v="1258"/>
    <x v="0"/>
    <x v="3"/>
    <x v="1242"/>
    <n v="1652.94"/>
    <n v="3"/>
    <n v="0"/>
    <n v="314.06"/>
    <n v="4644.7599999999993"/>
    <n v="4958.82"/>
    <n v="0"/>
    <n v="4958.82"/>
  </r>
  <r>
    <n v="6878"/>
    <s v="US-2015-123918"/>
    <x v="52"/>
    <x v="526"/>
    <x v="3"/>
    <s v="CG-12520"/>
    <s v="Claire Gute"/>
    <x v="0"/>
    <s v="United States"/>
    <s v="Dallas"/>
    <x v="5"/>
    <n v="75217"/>
    <x v="2"/>
    <x v="859"/>
    <x v="0"/>
    <x v="5"/>
    <x v="853"/>
    <n v="131.38"/>
    <n v="6"/>
    <n v="0.6"/>
    <n v="-95.25"/>
    <n v="410.56200000000001"/>
    <n v="788.28"/>
    <n v="472.96799999999996"/>
    <n v="315.31200000000001"/>
  </r>
  <r>
    <n v="6879"/>
    <s v="US-2015-123918"/>
    <x v="52"/>
    <x v="526"/>
    <x v="3"/>
    <s v="CG-12520"/>
    <s v="Claire Gute"/>
    <x v="0"/>
    <s v="United States"/>
    <s v="Dallas"/>
    <x v="5"/>
    <n v="75217"/>
    <x v="2"/>
    <x v="1083"/>
    <x v="1"/>
    <x v="10"/>
    <x v="1073"/>
    <n v="5.34"/>
    <n v="1"/>
    <n v="0.2"/>
    <n v="1.87"/>
    <n v="2.4020000000000001"/>
    <n v="5.34"/>
    <n v="1.0680000000000001"/>
    <n v="4.2720000000000002"/>
  </r>
  <r>
    <n v="6880"/>
    <s v="CA-2015-137113"/>
    <x v="494"/>
    <x v="1197"/>
    <x v="0"/>
    <s v="TW-21025"/>
    <s v="Tamara Willingham"/>
    <x v="2"/>
    <s v="United States"/>
    <s v="Seattle"/>
    <x v="4"/>
    <n v="98105"/>
    <x v="1"/>
    <x v="445"/>
    <x v="0"/>
    <x v="1"/>
    <x v="445"/>
    <n v="2003.92"/>
    <n v="5"/>
    <n v="0.2"/>
    <n v="125.25"/>
    <n v="7890.43"/>
    <n v="10019.6"/>
    <n v="2003.92"/>
    <n v="8015.68"/>
  </r>
  <r>
    <n v="6881"/>
    <s v="CA-2015-137113"/>
    <x v="494"/>
    <x v="1197"/>
    <x v="0"/>
    <s v="TW-21025"/>
    <s v="Tamara Willingham"/>
    <x v="2"/>
    <s v="United States"/>
    <s v="Seattle"/>
    <x v="4"/>
    <n v="98105"/>
    <x v="1"/>
    <x v="1330"/>
    <x v="1"/>
    <x v="10"/>
    <x v="1315"/>
    <n v="32.4"/>
    <n v="5"/>
    <n v="0"/>
    <n v="15.55"/>
    <n v="146.44999999999999"/>
    <n v="162"/>
    <n v="0"/>
    <n v="162"/>
  </r>
  <r>
    <n v="6882"/>
    <s v="CA-2015-137113"/>
    <x v="494"/>
    <x v="1197"/>
    <x v="0"/>
    <s v="TW-21025"/>
    <s v="Tamara Willingham"/>
    <x v="2"/>
    <s v="United States"/>
    <s v="Seattle"/>
    <x v="4"/>
    <n v="98105"/>
    <x v="1"/>
    <x v="214"/>
    <x v="0"/>
    <x v="3"/>
    <x v="215"/>
    <n v="1913.4"/>
    <n v="9"/>
    <n v="0"/>
    <n v="401.81"/>
    <n v="16818.79"/>
    <n v="17220.600000000002"/>
    <n v="0"/>
    <n v="17220.600000000002"/>
  </r>
  <r>
    <n v="6883"/>
    <s v="CA-2015-137113"/>
    <x v="494"/>
    <x v="1197"/>
    <x v="0"/>
    <s v="TW-21025"/>
    <s v="Tamara Willingham"/>
    <x v="2"/>
    <s v="United States"/>
    <s v="Seattle"/>
    <x v="4"/>
    <n v="98105"/>
    <x v="1"/>
    <x v="1166"/>
    <x v="1"/>
    <x v="4"/>
    <x v="1153"/>
    <n v="146.72999999999999"/>
    <n v="3"/>
    <n v="0"/>
    <n v="2.93"/>
    <n v="437.25999999999993"/>
    <n v="440.18999999999994"/>
    <n v="0"/>
    <n v="440.18999999999994"/>
  </r>
  <r>
    <n v="6884"/>
    <s v="CA-2015-137113"/>
    <x v="494"/>
    <x v="1197"/>
    <x v="0"/>
    <s v="TW-21025"/>
    <s v="Tamara Willingham"/>
    <x v="2"/>
    <s v="United States"/>
    <s v="Seattle"/>
    <x v="4"/>
    <n v="98105"/>
    <x v="1"/>
    <x v="393"/>
    <x v="1"/>
    <x v="10"/>
    <x v="394"/>
    <n v="114.2"/>
    <n v="5"/>
    <n v="0"/>
    <n v="52.53"/>
    <n v="518.47"/>
    <n v="571"/>
    <n v="0"/>
    <n v="571"/>
  </r>
  <r>
    <n v="6885"/>
    <s v="CA-2015-120677"/>
    <x v="70"/>
    <x v="630"/>
    <x v="1"/>
    <s v="BD-11320"/>
    <s v="Bill Donatelli"/>
    <x v="0"/>
    <s v="United States"/>
    <s v="Minneapolis"/>
    <x v="11"/>
    <n v="55407"/>
    <x v="2"/>
    <x v="1476"/>
    <x v="0"/>
    <x v="1"/>
    <x v="1463"/>
    <n v="2567.84"/>
    <n v="8"/>
    <n v="0"/>
    <n v="770.35"/>
    <n v="19772.370000000003"/>
    <n v="20542.72"/>
    <n v="0"/>
    <n v="20542.72"/>
  </r>
  <r>
    <n v="6886"/>
    <s v="CA-2017-123036"/>
    <x v="18"/>
    <x v="31"/>
    <x v="1"/>
    <s v="HA-14905"/>
    <s v="Helen Abelman"/>
    <x v="0"/>
    <s v="United States"/>
    <s v="Springfield"/>
    <x v="24"/>
    <n v="45503"/>
    <x v="3"/>
    <x v="103"/>
    <x v="2"/>
    <x v="11"/>
    <x v="103"/>
    <n v="37.06"/>
    <n v="4"/>
    <n v="0.2"/>
    <n v="8.8000000000000007"/>
    <n v="109.79200000000002"/>
    <n v="148.24"/>
    <n v="29.648000000000003"/>
    <n v="118.59200000000001"/>
  </r>
  <r>
    <n v="6887"/>
    <s v="CA-2017-123036"/>
    <x v="18"/>
    <x v="31"/>
    <x v="1"/>
    <s v="HA-14905"/>
    <s v="Helen Abelman"/>
    <x v="0"/>
    <s v="United States"/>
    <s v="Springfield"/>
    <x v="24"/>
    <n v="45503"/>
    <x v="3"/>
    <x v="1015"/>
    <x v="2"/>
    <x v="7"/>
    <x v="1006"/>
    <n v="259.89999999999998"/>
    <n v="2"/>
    <n v="0.4"/>
    <n v="-56.31"/>
    <n v="368.19"/>
    <n v="519.79999999999995"/>
    <n v="207.92"/>
    <n v="311.88"/>
  </r>
  <r>
    <n v="6888"/>
    <s v="CA-2017-120222"/>
    <x v="1016"/>
    <x v="1060"/>
    <x v="1"/>
    <s v="LL-16840"/>
    <s v="Lauren Leatherbury"/>
    <x v="0"/>
    <s v="United States"/>
    <s v="Los Angeles"/>
    <x v="1"/>
    <n v="90032"/>
    <x v="1"/>
    <x v="69"/>
    <x v="1"/>
    <x v="10"/>
    <x v="69"/>
    <n v="19.05"/>
    <n v="3"/>
    <n v="0"/>
    <n v="8.76"/>
    <n v="48.390000000000008"/>
    <n v="57.150000000000006"/>
    <n v="0"/>
    <n v="57.150000000000006"/>
  </r>
  <r>
    <n v="6889"/>
    <s v="CA-2017-120222"/>
    <x v="1016"/>
    <x v="1060"/>
    <x v="1"/>
    <s v="LL-16840"/>
    <s v="Lauren Leatherbury"/>
    <x v="0"/>
    <s v="United States"/>
    <s v="Los Angeles"/>
    <x v="1"/>
    <n v="90032"/>
    <x v="1"/>
    <x v="997"/>
    <x v="1"/>
    <x v="8"/>
    <x v="989"/>
    <n v="73.34"/>
    <n v="3"/>
    <n v="0.2"/>
    <n v="27.5"/>
    <n v="148.51600000000002"/>
    <n v="220.02"/>
    <n v="44.004000000000005"/>
    <n v="176.01600000000002"/>
  </r>
  <r>
    <n v="6890"/>
    <s v="CA-2017-164756"/>
    <x v="65"/>
    <x v="304"/>
    <x v="1"/>
    <s v="SS-20140"/>
    <s v="Saphhira Shifley"/>
    <x v="1"/>
    <s v="United States"/>
    <s v="Columbus"/>
    <x v="32"/>
    <n v="31907"/>
    <x v="0"/>
    <x v="179"/>
    <x v="2"/>
    <x v="7"/>
    <x v="180"/>
    <n v="95.68"/>
    <n v="8"/>
    <n v="0"/>
    <n v="26.79"/>
    <n v="738.65000000000009"/>
    <n v="765.44"/>
    <n v="0"/>
    <n v="765.44"/>
  </r>
  <r>
    <n v="6891"/>
    <s v="CA-2017-164756"/>
    <x v="65"/>
    <x v="304"/>
    <x v="1"/>
    <s v="SS-20140"/>
    <s v="Saphhira Shifley"/>
    <x v="1"/>
    <s v="United States"/>
    <s v="Columbus"/>
    <x v="32"/>
    <n v="31907"/>
    <x v="0"/>
    <x v="251"/>
    <x v="1"/>
    <x v="10"/>
    <x v="252"/>
    <n v="50.96"/>
    <n v="7"/>
    <n v="0"/>
    <n v="24.46"/>
    <n v="332.26000000000005"/>
    <n v="356.72"/>
    <n v="0"/>
    <n v="356.72"/>
  </r>
  <r>
    <n v="6892"/>
    <s v="CA-2017-164756"/>
    <x v="65"/>
    <x v="304"/>
    <x v="1"/>
    <s v="SS-20140"/>
    <s v="Saphhira Shifley"/>
    <x v="1"/>
    <s v="United States"/>
    <s v="Columbus"/>
    <x v="32"/>
    <n v="31907"/>
    <x v="0"/>
    <x v="108"/>
    <x v="1"/>
    <x v="6"/>
    <x v="108"/>
    <n v="113.94"/>
    <n v="3"/>
    <n v="0"/>
    <n v="34.18"/>
    <n v="307.64"/>
    <n v="341.82"/>
    <n v="0"/>
    <n v="341.82"/>
  </r>
  <r>
    <n v="6893"/>
    <s v="CA-2017-164756"/>
    <x v="65"/>
    <x v="304"/>
    <x v="1"/>
    <s v="SS-20140"/>
    <s v="Saphhira Shifley"/>
    <x v="1"/>
    <s v="United States"/>
    <s v="Columbus"/>
    <x v="32"/>
    <n v="31907"/>
    <x v="0"/>
    <x v="1465"/>
    <x v="1"/>
    <x v="10"/>
    <x v="1451"/>
    <n v="25.92"/>
    <n v="4"/>
    <n v="0"/>
    <n v="12.44"/>
    <n v="91.240000000000009"/>
    <n v="103.68"/>
    <n v="0"/>
    <n v="103.68"/>
  </r>
  <r>
    <n v="6894"/>
    <s v="CA-2017-164756"/>
    <x v="65"/>
    <x v="304"/>
    <x v="1"/>
    <s v="SS-20140"/>
    <s v="Saphhira Shifley"/>
    <x v="1"/>
    <s v="United States"/>
    <s v="Columbus"/>
    <x v="32"/>
    <n v="31907"/>
    <x v="0"/>
    <x v="1524"/>
    <x v="0"/>
    <x v="5"/>
    <x v="1511"/>
    <n v="20.32"/>
    <n v="4"/>
    <n v="0"/>
    <n v="6.91"/>
    <n v="74.37"/>
    <n v="81.28"/>
    <n v="0"/>
    <n v="81.28"/>
  </r>
  <r>
    <n v="6895"/>
    <s v="CA-2017-164756"/>
    <x v="65"/>
    <x v="304"/>
    <x v="1"/>
    <s v="SS-20140"/>
    <s v="Saphhira Shifley"/>
    <x v="1"/>
    <s v="United States"/>
    <s v="Columbus"/>
    <x v="32"/>
    <n v="31907"/>
    <x v="0"/>
    <x v="53"/>
    <x v="2"/>
    <x v="7"/>
    <x v="53"/>
    <n v="411.98"/>
    <n v="2"/>
    <n v="0"/>
    <n v="119.47"/>
    <n v="704.49"/>
    <n v="823.96"/>
    <n v="0"/>
    <n v="823.96"/>
  </r>
  <r>
    <n v="6896"/>
    <s v="CA-2017-164756"/>
    <x v="65"/>
    <x v="304"/>
    <x v="1"/>
    <s v="SS-20140"/>
    <s v="Saphhira Shifley"/>
    <x v="1"/>
    <s v="United States"/>
    <s v="Columbus"/>
    <x v="32"/>
    <n v="31907"/>
    <x v="0"/>
    <x v="610"/>
    <x v="1"/>
    <x v="14"/>
    <x v="610"/>
    <n v="34.479999999999997"/>
    <n v="2"/>
    <n v="0"/>
    <n v="10"/>
    <n v="58.959999999999994"/>
    <n v="68.959999999999994"/>
    <n v="0"/>
    <n v="68.959999999999994"/>
  </r>
  <r>
    <n v="6897"/>
    <s v="CA-2017-164756"/>
    <x v="65"/>
    <x v="304"/>
    <x v="1"/>
    <s v="SS-20140"/>
    <s v="Saphhira Shifley"/>
    <x v="1"/>
    <s v="United States"/>
    <s v="Columbus"/>
    <x v="32"/>
    <n v="31907"/>
    <x v="0"/>
    <x v="1689"/>
    <x v="1"/>
    <x v="10"/>
    <x v="1677"/>
    <n v="244.55"/>
    <n v="5"/>
    <n v="0"/>
    <n v="114.94"/>
    <n v="1107.81"/>
    <n v="1222.75"/>
    <n v="0"/>
    <n v="1222.75"/>
  </r>
  <r>
    <n v="6898"/>
    <s v="CA-2017-122028"/>
    <x v="238"/>
    <x v="1171"/>
    <x v="1"/>
    <s v="CK-12205"/>
    <s v="Chloris Kastensmidt"/>
    <x v="0"/>
    <s v="United States"/>
    <s v="Lakewood"/>
    <x v="24"/>
    <n v="44107"/>
    <x v="3"/>
    <x v="1224"/>
    <x v="1"/>
    <x v="8"/>
    <x v="1208"/>
    <n v="10.78"/>
    <n v="3"/>
    <n v="0.7"/>
    <n v="-7.91"/>
    <n v="17.612000000000002"/>
    <n v="32.339999999999996"/>
    <n v="22.637999999999995"/>
    <n v="9.7020000000000017"/>
  </r>
  <r>
    <n v="6899"/>
    <s v="US-2015-165512"/>
    <x v="1137"/>
    <x v="1226"/>
    <x v="0"/>
    <s v="VS-21820"/>
    <s v="Vivek Sundaresam"/>
    <x v="0"/>
    <s v="United States"/>
    <s v="Naperville"/>
    <x v="10"/>
    <n v="60540"/>
    <x v="2"/>
    <x v="812"/>
    <x v="0"/>
    <x v="1"/>
    <x v="809"/>
    <n v="602.65"/>
    <n v="7"/>
    <n v="0.3"/>
    <n v="-163.58000000000001"/>
    <n v="3116.5650000000001"/>
    <n v="4218.55"/>
    <n v="1265.5650000000001"/>
    <n v="2952.9850000000001"/>
  </r>
  <r>
    <n v="6900"/>
    <s v="US-2015-165512"/>
    <x v="1137"/>
    <x v="1226"/>
    <x v="0"/>
    <s v="VS-21820"/>
    <s v="Vivek Sundaresam"/>
    <x v="0"/>
    <s v="United States"/>
    <s v="Naperville"/>
    <x v="10"/>
    <n v="60540"/>
    <x v="2"/>
    <x v="1206"/>
    <x v="1"/>
    <x v="8"/>
    <x v="1191"/>
    <n v="7.66"/>
    <n v="6"/>
    <n v="0.8"/>
    <n v="-13.02"/>
    <n v="22.212"/>
    <n v="45.96"/>
    <n v="36.768000000000001"/>
    <n v="9.1920000000000002"/>
  </r>
  <r>
    <n v="6901"/>
    <s v="CA-2015-140557"/>
    <x v="67"/>
    <x v="835"/>
    <x v="1"/>
    <s v="TN-21040"/>
    <s v="Tanja Norvell"/>
    <x v="2"/>
    <s v="United States"/>
    <s v="New York City"/>
    <x v="15"/>
    <n v="10009"/>
    <x v="3"/>
    <x v="657"/>
    <x v="2"/>
    <x v="11"/>
    <x v="657"/>
    <n v="559.92999999999995"/>
    <n v="7"/>
    <n v="0"/>
    <n v="167.98"/>
    <n v="3751.5299999999997"/>
    <n v="3919.5099999999998"/>
    <n v="0"/>
    <n v="3919.5099999999998"/>
  </r>
  <r>
    <n v="6902"/>
    <s v="US-2017-135013"/>
    <x v="1138"/>
    <x v="892"/>
    <x v="3"/>
    <s v="HR-14830"/>
    <s v="Harold Ryan"/>
    <x v="1"/>
    <s v="United States"/>
    <s v="Huntington Beach"/>
    <x v="1"/>
    <n v="92646"/>
    <x v="1"/>
    <x v="306"/>
    <x v="2"/>
    <x v="16"/>
    <x v="306"/>
    <n v="2399.96"/>
    <n v="5"/>
    <n v="0.2"/>
    <n v="839.99"/>
    <n v="8759.85"/>
    <n v="11999.8"/>
    <n v="2399.96"/>
    <n v="9599.84"/>
  </r>
  <r>
    <n v="6903"/>
    <s v="CA-2017-111220"/>
    <x v="264"/>
    <x v="221"/>
    <x v="1"/>
    <s v="JS-15595"/>
    <s v="Jill Stevenson"/>
    <x v="1"/>
    <s v="United States"/>
    <s v="Chicago"/>
    <x v="10"/>
    <n v="60653"/>
    <x v="2"/>
    <x v="659"/>
    <x v="1"/>
    <x v="13"/>
    <x v="659"/>
    <n v="16"/>
    <n v="4"/>
    <n v="0.2"/>
    <n v="5.6"/>
    <n v="45.6"/>
    <n v="64"/>
    <n v="12.8"/>
    <n v="51.2"/>
  </r>
  <r>
    <n v="6904"/>
    <s v="CA-2017-111220"/>
    <x v="264"/>
    <x v="221"/>
    <x v="1"/>
    <s v="JS-15595"/>
    <s v="Jill Stevenson"/>
    <x v="1"/>
    <s v="United States"/>
    <s v="Chicago"/>
    <x v="10"/>
    <n v="60653"/>
    <x v="2"/>
    <x v="1803"/>
    <x v="1"/>
    <x v="9"/>
    <x v="1793"/>
    <n v="5.59"/>
    <n v="2"/>
    <n v="0.8"/>
    <n v="-15.09"/>
    <n v="17.326000000000001"/>
    <n v="11.18"/>
    <n v="8.9440000000000008"/>
    <n v="2.2359999999999989"/>
  </r>
  <r>
    <n v="6905"/>
    <s v="CA-2017-111220"/>
    <x v="264"/>
    <x v="221"/>
    <x v="1"/>
    <s v="JS-15595"/>
    <s v="Jill Stevenson"/>
    <x v="1"/>
    <s v="United States"/>
    <s v="Chicago"/>
    <x v="10"/>
    <n v="60653"/>
    <x v="2"/>
    <x v="1755"/>
    <x v="1"/>
    <x v="4"/>
    <x v="1745"/>
    <n v="235.92"/>
    <n v="5"/>
    <n v="0.2"/>
    <n v="-44.24"/>
    <n v="987.92"/>
    <n v="1179.5999999999999"/>
    <n v="235.92"/>
    <n v="943.68"/>
  </r>
  <r>
    <n v="6906"/>
    <s v="US-2017-149006"/>
    <x v="1139"/>
    <x v="274"/>
    <x v="0"/>
    <s v="BN-11470"/>
    <s v="Brad Norvell"/>
    <x v="1"/>
    <s v="United States"/>
    <s v="Brentwood"/>
    <x v="1"/>
    <n v="94513"/>
    <x v="1"/>
    <x v="683"/>
    <x v="1"/>
    <x v="4"/>
    <x v="683"/>
    <n v="10.68"/>
    <n v="1"/>
    <n v="0"/>
    <n v="2.88"/>
    <n v="7.8"/>
    <n v="10.68"/>
    <n v="0"/>
    <n v="10.68"/>
  </r>
  <r>
    <n v="6907"/>
    <s v="CA-2017-149468"/>
    <x v="968"/>
    <x v="775"/>
    <x v="3"/>
    <s v="AR-10405"/>
    <s v="Allen Rosenblatt"/>
    <x v="1"/>
    <s v="United States"/>
    <s v="Trenton"/>
    <x v="12"/>
    <n v="48183"/>
    <x v="2"/>
    <x v="340"/>
    <x v="1"/>
    <x v="8"/>
    <x v="340"/>
    <n v="41.28"/>
    <n v="2"/>
    <n v="0"/>
    <n v="19.809999999999999"/>
    <n v="62.75"/>
    <n v="82.56"/>
    <n v="0"/>
    <n v="82.56"/>
  </r>
  <r>
    <n v="6908"/>
    <s v="CA-2016-140249"/>
    <x v="720"/>
    <x v="767"/>
    <x v="1"/>
    <s v="SW-20455"/>
    <s v="Shaun Weien"/>
    <x v="0"/>
    <s v="United States"/>
    <s v="Seattle"/>
    <x v="4"/>
    <n v="98103"/>
    <x v="1"/>
    <x v="1718"/>
    <x v="2"/>
    <x v="7"/>
    <x v="1705"/>
    <n v="1001.58"/>
    <n v="2"/>
    <n v="0.2"/>
    <n v="125.2"/>
    <n v="1477.328"/>
    <n v="2003.16"/>
    <n v="400.63200000000006"/>
    <n v="1602.528"/>
  </r>
  <r>
    <n v="6909"/>
    <s v="US-2017-135503"/>
    <x v="389"/>
    <x v="159"/>
    <x v="1"/>
    <s v="JE-16165"/>
    <s v="Justin Ellison"/>
    <x v="1"/>
    <s v="United States"/>
    <s v="North Charleston"/>
    <x v="20"/>
    <n v="29406"/>
    <x v="0"/>
    <x v="1256"/>
    <x v="0"/>
    <x v="5"/>
    <x v="1240"/>
    <n v="14.76"/>
    <n v="2"/>
    <n v="0"/>
    <n v="4.28"/>
    <n v="25.24"/>
    <n v="29.52"/>
    <n v="0"/>
    <n v="29.52"/>
  </r>
  <r>
    <n v="6910"/>
    <s v="CA-2014-126277"/>
    <x v="103"/>
    <x v="233"/>
    <x v="0"/>
    <s v="LH-16900"/>
    <s v="Lena Hernandez"/>
    <x v="0"/>
    <s v="United States"/>
    <s v="Columbus"/>
    <x v="24"/>
    <n v="43229"/>
    <x v="3"/>
    <x v="757"/>
    <x v="1"/>
    <x v="8"/>
    <x v="755"/>
    <n v="2.5"/>
    <n v="3"/>
    <n v="0.7"/>
    <n v="-2"/>
    <n v="4.25"/>
    <n v="7.5"/>
    <n v="5.25"/>
    <n v="2.25"/>
  </r>
  <r>
    <n v="6911"/>
    <s v="US-2017-115301"/>
    <x v="570"/>
    <x v="641"/>
    <x v="1"/>
    <s v="VG-21790"/>
    <s v="Vivek Gonzalez"/>
    <x v="0"/>
    <s v="United States"/>
    <s v="Seattle"/>
    <x v="4"/>
    <n v="98103"/>
    <x v="1"/>
    <x v="266"/>
    <x v="0"/>
    <x v="0"/>
    <x v="266"/>
    <n v="115.96"/>
    <n v="2"/>
    <n v="0"/>
    <n v="25.51"/>
    <n v="206.41"/>
    <n v="231.92"/>
    <n v="0"/>
    <n v="231.92"/>
  </r>
  <r>
    <n v="6912"/>
    <s v="CA-2017-168942"/>
    <x v="378"/>
    <x v="727"/>
    <x v="0"/>
    <s v="EM-13960"/>
    <s v="Eric Murdock"/>
    <x v="0"/>
    <s v="United States"/>
    <s v="San Francisco"/>
    <x v="1"/>
    <n v="94109"/>
    <x v="1"/>
    <x v="821"/>
    <x v="1"/>
    <x v="4"/>
    <x v="817"/>
    <n v="186.54"/>
    <n v="3"/>
    <n v="0"/>
    <n v="50.37"/>
    <n v="509.25"/>
    <n v="559.62"/>
    <n v="0"/>
    <n v="559.62"/>
  </r>
  <r>
    <n v="6913"/>
    <s v="US-2017-128398"/>
    <x v="743"/>
    <x v="547"/>
    <x v="0"/>
    <s v="EM-13825"/>
    <s v="Elizabeth Moffitt"/>
    <x v="1"/>
    <s v="United States"/>
    <s v="Los Angeles"/>
    <x v="1"/>
    <n v="90049"/>
    <x v="1"/>
    <x v="685"/>
    <x v="2"/>
    <x v="11"/>
    <x v="685"/>
    <n v="159.56"/>
    <n v="4"/>
    <n v="0"/>
    <n v="59.04"/>
    <n v="579.20000000000005"/>
    <n v="638.24"/>
    <n v="0"/>
    <n v="638.24"/>
  </r>
  <r>
    <n v="6914"/>
    <s v="CA-2015-104115"/>
    <x v="821"/>
    <x v="883"/>
    <x v="1"/>
    <s v="JH-15910"/>
    <s v="Jonathan Howell"/>
    <x v="0"/>
    <s v="United States"/>
    <s v="West Palm Beach"/>
    <x v="2"/>
    <n v="33407"/>
    <x v="0"/>
    <x v="104"/>
    <x v="2"/>
    <x v="7"/>
    <x v="104"/>
    <n v="55.98"/>
    <n v="2"/>
    <n v="0.2"/>
    <n v="4.2"/>
    <n v="85.367999999999995"/>
    <n v="111.96"/>
    <n v="22.391999999999999"/>
    <n v="89.567999999999998"/>
  </r>
  <r>
    <n v="6915"/>
    <s v="CA-2014-142510"/>
    <x v="1091"/>
    <x v="473"/>
    <x v="1"/>
    <s v="NP-18700"/>
    <s v="Nora Preis"/>
    <x v="0"/>
    <s v="United States"/>
    <s v="Chicago"/>
    <x v="10"/>
    <n v="60623"/>
    <x v="2"/>
    <x v="546"/>
    <x v="1"/>
    <x v="4"/>
    <x v="546"/>
    <n v="132.16"/>
    <n v="1"/>
    <n v="0.2"/>
    <n v="9.91"/>
    <n v="95.817999999999998"/>
    <n v="132.16"/>
    <n v="26.432000000000002"/>
    <n v="105.72799999999999"/>
  </r>
  <r>
    <n v="6916"/>
    <s v="CA-2014-142510"/>
    <x v="1091"/>
    <x v="473"/>
    <x v="1"/>
    <s v="NP-18700"/>
    <s v="Nora Preis"/>
    <x v="0"/>
    <s v="United States"/>
    <s v="Chicago"/>
    <x v="10"/>
    <n v="60623"/>
    <x v="2"/>
    <x v="528"/>
    <x v="1"/>
    <x v="8"/>
    <x v="528"/>
    <n v="17.899999999999999"/>
    <n v="6"/>
    <n v="0.8"/>
    <n v="-31.33"/>
    <n v="52.809999999999988"/>
    <n v="107.39999999999999"/>
    <n v="85.92"/>
    <n v="21.47999999999999"/>
  </r>
  <r>
    <n v="6917"/>
    <s v="CA-2014-142510"/>
    <x v="1091"/>
    <x v="473"/>
    <x v="1"/>
    <s v="NP-18700"/>
    <s v="Nora Preis"/>
    <x v="0"/>
    <s v="United States"/>
    <s v="Chicago"/>
    <x v="10"/>
    <n v="60623"/>
    <x v="2"/>
    <x v="968"/>
    <x v="1"/>
    <x v="10"/>
    <x v="961"/>
    <n v="124.03"/>
    <n v="4"/>
    <n v="0.2"/>
    <n v="44.96"/>
    <n v="351.93600000000004"/>
    <n v="496.12"/>
    <n v="99.224000000000004"/>
    <n v="396.89600000000002"/>
  </r>
  <r>
    <n v="6918"/>
    <s v="CA-2014-124247"/>
    <x v="757"/>
    <x v="444"/>
    <x v="1"/>
    <s v="SH-20635"/>
    <s v="Stefanie Holloman"/>
    <x v="1"/>
    <s v="United States"/>
    <s v="Sacramento"/>
    <x v="1"/>
    <n v="95823"/>
    <x v="1"/>
    <x v="1131"/>
    <x v="0"/>
    <x v="1"/>
    <x v="1119"/>
    <n v="1403.92"/>
    <n v="5"/>
    <n v="0.2"/>
    <n v="70.2"/>
    <n v="5545.4800000000005"/>
    <n v="7019.6"/>
    <n v="1403.92"/>
    <n v="5615.68"/>
  </r>
  <r>
    <n v="6919"/>
    <s v="CA-2016-105473"/>
    <x v="947"/>
    <x v="172"/>
    <x v="0"/>
    <s v="BM-11785"/>
    <s v="Bryan Mills"/>
    <x v="0"/>
    <s v="United States"/>
    <s v="Seattle"/>
    <x v="4"/>
    <n v="98115"/>
    <x v="1"/>
    <x v="1511"/>
    <x v="1"/>
    <x v="14"/>
    <x v="1498"/>
    <n v="28.8"/>
    <n v="3"/>
    <n v="0"/>
    <n v="0.86"/>
    <n v="85.54"/>
    <n v="86.4"/>
    <n v="0"/>
    <n v="86.4"/>
  </r>
  <r>
    <n v="6920"/>
    <s v="CA-2015-102806"/>
    <x v="1031"/>
    <x v="311"/>
    <x v="1"/>
    <s v="HG-14965"/>
    <s v="Henry Goldwyn"/>
    <x v="1"/>
    <s v="United States"/>
    <s v="Philadelphia"/>
    <x v="9"/>
    <n v="19143"/>
    <x v="3"/>
    <x v="800"/>
    <x v="1"/>
    <x v="8"/>
    <x v="798"/>
    <n v="24.59"/>
    <n v="2"/>
    <n v="0.7"/>
    <n v="-18.03"/>
    <n v="32.784000000000006"/>
    <n v="49.18"/>
    <n v="34.425999999999995"/>
    <n v="14.754000000000005"/>
  </r>
  <r>
    <n v="6921"/>
    <s v="CA-2017-121706"/>
    <x v="425"/>
    <x v="965"/>
    <x v="1"/>
    <s v="BM-11140"/>
    <s v="Becky Martin"/>
    <x v="0"/>
    <s v="United States"/>
    <s v="Santa Barbara"/>
    <x v="1"/>
    <n v="93101"/>
    <x v="1"/>
    <x v="543"/>
    <x v="1"/>
    <x v="9"/>
    <x v="543"/>
    <n v="356.79"/>
    <n v="7"/>
    <n v="0"/>
    <n v="99.9"/>
    <n v="2397.63"/>
    <n v="2497.5300000000002"/>
    <n v="0"/>
    <n v="2497.5300000000002"/>
  </r>
  <r>
    <n v="6922"/>
    <s v="CA-2017-109211"/>
    <x v="1095"/>
    <x v="939"/>
    <x v="1"/>
    <s v="PS-19045"/>
    <s v="Penelope Sewall"/>
    <x v="2"/>
    <s v="United States"/>
    <s v="New York City"/>
    <x v="15"/>
    <n v="10011"/>
    <x v="3"/>
    <x v="618"/>
    <x v="1"/>
    <x v="12"/>
    <x v="618"/>
    <n v="16.98"/>
    <n v="1"/>
    <n v="0"/>
    <n v="8.49"/>
    <n v="8.49"/>
    <n v="16.98"/>
    <n v="0"/>
    <n v="16.98"/>
  </r>
  <r>
    <n v="6923"/>
    <s v="CA-2015-134257"/>
    <x v="199"/>
    <x v="1227"/>
    <x v="0"/>
    <s v="MS-17710"/>
    <s v="Maurice Satty"/>
    <x v="0"/>
    <s v="United States"/>
    <s v="Auburn"/>
    <x v="19"/>
    <n v="36830"/>
    <x v="0"/>
    <x v="508"/>
    <x v="1"/>
    <x v="2"/>
    <x v="508"/>
    <n v="491.55"/>
    <n v="5"/>
    <n v="0"/>
    <n v="240.86"/>
    <n v="2216.89"/>
    <n v="2457.75"/>
    <n v="0"/>
    <n v="2457.75"/>
  </r>
  <r>
    <n v="6924"/>
    <s v="CA-2015-134257"/>
    <x v="199"/>
    <x v="1227"/>
    <x v="0"/>
    <s v="MS-17710"/>
    <s v="Maurice Satty"/>
    <x v="0"/>
    <s v="United States"/>
    <s v="Auburn"/>
    <x v="19"/>
    <n v="36830"/>
    <x v="0"/>
    <x v="436"/>
    <x v="1"/>
    <x v="12"/>
    <x v="436"/>
    <n v="7.38"/>
    <n v="2"/>
    <n v="0"/>
    <n v="3.39"/>
    <n v="11.37"/>
    <n v="14.76"/>
    <n v="0"/>
    <n v="14.76"/>
  </r>
  <r>
    <n v="6925"/>
    <s v="CA-2015-137925"/>
    <x v="672"/>
    <x v="107"/>
    <x v="1"/>
    <s v="JL-15235"/>
    <s v="Janet Lee"/>
    <x v="0"/>
    <s v="United States"/>
    <s v="New York City"/>
    <x v="15"/>
    <n v="10035"/>
    <x v="3"/>
    <x v="938"/>
    <x v="1"/>
    <x v="10"/>
    <x v="931"/>
    <n v="23.66"/>
    <n v="7"/>
    <n v="0"/>
    <n v="10.88"/>
    <n v="154.74"/>
    <n v="165.62"/>
    <n v="0"/>
    <n v="165.62"/>
  </r>
  <r>
    <n v="6926"/>
    <s v="CA-2015-137925"/>
    <x v="672"/>
    <x v="107"/>
    <x v="1"/>
    <s v="JL-15235"/>
    <s v="Janet Lee"/>
    <x v="0"/>
    <s v="United States"/>
    <s v="New York City"/>
    <x v="15"/>
    <n v="10035"/>
    <x v="3"/>
    <x v="1544"/>
    <x v="0"/>
    <x v="0"/>
    <x v="1532"/>
    <n v="681.41"/>
    <n v="12"/>
    <n v="0.2"/>
    <n v="42.59"/>
    <n v="6498.9459999999999"/>
    <n v="8176.92"/>
    <n v="1635.384"/>
    <n v="6541.5360000000001"/>
  </r>
  <r>
    <n v="6927"/>
    <s v="CA-2016-140046"/>
    <x v="1062"/>
    <x v="1151"/>
    <x v="1"/>
    <s v="KM-16660"/>
    <s v="Khloe Miller"/>
    <x v="0"/>
    <s v="United States"/>
    <s v="Los Angeles"/>
    <x v="1"/>
    <n v="90032"/>
    <x v="1"/>
    <x v="1729"/>
    <x v="1"/>
    <x v="2"/>
    <x v="1716"/>
    <n v="18.899999999999999"/>
    <n v="3"/>
    <n v="0"/>
    <n v="8.69"/>
    <n v="48.01"/>
    <n v="56.699999999999996"/>
    <n v="0"/>
    <n v="56.699999999999996"/>
  </r>
  <r>
    <n v="6928"/>
    <s v="CA-2016-140382"/>
    <x v="661"/>
    <x v="22"/>
    <x v="0"/>
    <s v="RD-19900"/>
    <s v="Ruben Dartt"/>
    <x v="0"/>
    <s v="United States"/>
    <s v="San Francisco"/>
    <x v="1"/>
    <n v="94109"/>
    <x v="1"/>
    <x v="1247"/>
    <x v="1"/>
    <x v="4"/>
    <x v="1231"/>
    <n v="93.68"/>
    <n v="4"/>
    <n v="0"/>
    <n v="25.29"/>
    <n v="349.43"/>
    <n v="374.72"/>
    <n v="0"/>
    <n v="374.72"/>
  </r>
  <r>
    <n v="6929"/>
    <s v="CA-2016-140382"/>
    <x v="661"/>
    <x v="22"/>
    <x v="0"/>
    <s v="RD-19900"/>
    <s v="Ruben Dartt"/>
    <x v="0"/>
    <s v="United States"/>
    <s v="San Francisco"/>
    <x v="1"/>
    <n v="94109"/>
    <x v="1"/>
    <x v="573"/>
    <x v="1"/>
    <x v="2"/>
    <x v="573"/>
    <n v="21.93"/>
    <n v="3"/>
    <n v="0"/>
    <n v="10.31"/>
    <n v="55.47999999999999"/>
    <n v="65.789999999999992"/>
    <n v="0"/>
    <n v="65.789999999999992"/>
  </r>
  <r>
    <n v="6930"/>
    <s v="CA-2016-140382"/>
    <x v="661"/>
    <x v="22"/>
    <x v="0"/>
    <s v="RD-19900"/>
    <s v="Ruben Dartt"/>
    <x v="0"/>
    <s v="United States"/>
    <s v="San Francisco"/>
    <x v="1"/>
    <n v="94109"/>
    <x v="1"/>
    <x v="348"/>
    <x v="2"/>
    <x v="7"/>
    <x v="348"/>
    <n v="862.34"/>
    <n v="7"/>
    <n v="0.2"/>
    <n v="97.01"/>
    <n v="4732.0940000000001"/>
    <n v="6036.38"/>
    <n v="1207.2760000000001"/>
    <n v="4829.1040000000003"/>
  </r>
  <r>
    <n v="6931"/>
    <s v="CA-2016-140382"/>
    <x v="661"/>
    <x v="22"/>
    <x v="0"/>
    <s v="RD-19900"/>
    <s v="Ruben Dartt"/>
    <x v="0"/>
    <s v="United States"/>
    <s v="San Francisco"/>
    <x v="1"/>
    <n v="94109"/>
    <x v="1"/>
    <x v="681"/>
    <x v="1"/>
    <x v="10"/>
    <x v="681"/>
    <n v="19.98"/>
    <n v="1"/>
    <n v="0"/>
    <n v="9.39"/>
    <n v="10.59"/>
    <n v="19.98"/>
    <n v="0"/>
    <n v="19.98"/>
  </r>
  <r>
    <n v="6932"/>
    <s v="CA-2014-164182"/>
    <x v="686"/>
    <x v="701"/>
    <x v="1"/>
    <s v="ST-20530"/>
    <s v="Shui Tom"/>
    <x v="0"/>
    <s v="United States"/>
    <s v="Philadelphia"/>
    <x v="9"/>
    <n v="19140"/>
    <x v="3"/>
    <x v="1804"/>
    <x v="2"/>
    <x v="7"/>
    <x v="1794"/>
    <n v="13.49"/>
    <n v="1"/>
    <n v="0.4"/>
    <n v="-2.25"/>
    <n v="10.343999999999999"/>
    <n v="13.49"/>
    <n v="5.3960000000000008"/>
    <n v="8.0939999999999994"/>
  </r>
  <r>
    <n v="6933"/>
    <s v="CA-2014-164182"/>
    <x v="686"/>
    <x v="701"/>
    <x v="1"/>
    <s v="ST-20530"/>
    <s v="Shui Tom"/>
    <x v="0"/>
    <s v="United States"/>
    <s v="Philadelphia"/>
    <x v="9"/>
    <n v="19140"/>
    <x v="3"/>
    <x v="1730"/>
    <x v="2"/>
    <x v="7"/>
    <x v="1717"/>
    <n v="23.99"/>
    <n v="2"/>
    <n v="0.4"/>
    <n v="-13.99"/>
    <n v="42.777999999999999"/>
    <n v="47.98"/>
    <n v="19.192"/>
    <n v="28.787999999999997"/>
  </r>
  <r>
    <n v="6934"/>
    <s v="CA-2014-164182"/>
    <x v="686"/>
    <x v="701"/>
    <x v="1"/>
    <s v="ST-20530"/>
    <s v="Shui Tom"/>
    <x v="0"/>
    <s v="United States"/>
    <s v="Philadelphia"/>
    <x v="9"/>
    <n v="19140"/>
    <x v="3"/>
    <x v="1801"/>
    <x v="0"/>
    <x v="5"/>
    <x v="1791"/>
    <n v="31.98"/>
    <n v="2"/>
    <n v="0.2"/>
    <n v="1.2"/>
    <n v="49.967999999999996"/>
    <n v="63.96"/>
    <n v="12.792000000000002"/>
    <n v="51.167999999999999"/>
  </r>
  <r>
    <n v="6935"/>
    <s v="CA-2014-164182"/>
    <x v="686"/>
    <x v="701"/>
    <x v="1"/>
    <s v="ST-20530"/>
    <s v="Shui Tom"/>
    <x v="0"/>
    <s v="United States"/>
    <s v="Philadelphia"/>
    <x v="9"/>
    <n v="19140"/>
    <x v="3"/>
    <x v="1062"/>
    <x v="1"/>
    <x v="6"/>
    <x v="1051"/>
    <n v="41.58"/>
    <n v="2"/>
    <n v="0.2"/>
    <n v="4.68"/>
    <n v="61.847999999999992"/>
    <n v="83.16"/>
    <n v="16.632000000000001"/>
    <n v="66.527999999999992"/>
  </r>
  <r>
    <n v="6936"/>
    <s v="CA-2017-137365"/>
    <x v="329"/>
    <x v="108"/>
    <x v="0"/>
    <s v="BP-11095"/>
    <s v="Bart Pistole"/>
    <x v="1"/>
    <s v="United States"/>
    <s v="El Paso"/>
    <x v="5"/>
    <n v="79907"/>
    <x v="2"/>
    <x v="97"/>
    <x v="2"/>
    <x v="11"/>
    <x v="97"/>
    <n v="95.98"/>
    <n v="3"/>
    <n v="0.2"/>
    <n v="-10.8"/>
    <n v="241.15200000000002"/>
    <n v="287.94"/>
    <n v="57.588000000000001"/>
    <n v="230.352"/>
  </r>
  <r>
    <n v="6937"/>
    <s v="CA-2016-129847"/>
    <x v="476"/>
    <x v="383"/>
    <x v="2"/>
    <s v="TA-21385"/>
    <s v="Tom Ashbrook"/>
    <x v="2"/>
    <s v="United States"/>
    <s v="Chicago"/>
    <x v="10"/>
    <n v="60653"/>
    <x v="2"/>
    <x v="1805"/>
    <x v="0"/>
    <x v="5"/>
    <x v="1795"/>
    <n v="84.27"/>
    <n v="2"/>
    <n v="0.6"/>
    <n v="-75.84"/>
    <n v="143.256"/>
    <n v="168.54"/>
    <n v="101.124"/>
    <n v="67.415999999999997"/>
  </r>
  <r>
    <n v="6938"/>
    <s v="CA-2014-126963"/>
    <x v="345"/>
    <x v="1228"/>
    <x v="3"/>
    <s v="PS-18760"/>
    <s v="Pamela Stobb"/>
    <x v="0"/>
    <s v="United States"/>
    <s v="El Paso"/>
    <x v="5"/>
    <n v="79907"/>
    <x v="2"/>
    <x v="1767"/>
    <x v="1"/>
    <x v="10"/>
    <x v="1756"/>
    <n v="36.54"/>
    <n v="2"/>
    <n v="0.2"/>
    <n v="11.88"/>
    <n v="46.583999999999996"/>
    <n v="73.08"/>
    <n v="14.616"/>
    <n v="58.463999999999999"/>
  </r>
  <r>
    <n v="6939"/>
    <s v="CA-2016-125094"/>
    <x v="732"/>
    <x v="333"/>
    <x v="1"/>
    <s v="NP-18700"/>
    <s v="Nora Preis"/>
    <x v="0"/>
    <s v="United States"/>
    <s v="Seattle"/>
    <x v="4"/>
    <n v="98105"/>
    <x v="1"/>
    <x v="1806"/>
    <x v="2"/>
    <x v="11"/>
    <x v="1796"/>
    <n v="479.72"/>
    <n v="4"/>
    <n v="0"/>
    <n v="52.77"/>
    <n v="1866.1100000000001"/>
    <n v="1918.88"/>
    <n v="0"/>
    <n v="1918.88"/>
  </r>
  <r>
    <n v="6940"/>
    <s v="CA-2017-107132"/>
    <x v="335"/>
    <x v="569"/>
    <x v="1"/>
    <s v="SC-20260"/>
    <s v="Scott Cohen"/>
    <x v="1"/>
    <s v="United States"/>
    <s v="New York City"/>
    <x v="15"/>
    <n v="10009"/>
    <x v="3"/>
    <x v="669"/>
    <x v="1"/>
    <x v="8"/>
    <x v="669"/>
    <n v="102.37"/>
    <n v="2"/>
    <n v="0.2"/>
    <n v="37.11"/>
    <n v="126.682"/>
    <n v="204.74"/>
    <n v="40.948000000000008"/>
    <n v="163.792"/>
  </r>
  <r>
    <n v="6941"/>
    <s v="CA-2017-107132"/>
    <x v="335"/>
    <x v="569"/>
    <x v="1"/>
    <s v="SC-20260"/>
    <s v="Scott Cohen"/>
    <x v="1"/>
    <s v="United States"/>
    <s v="New York City"/>
    <x v="15"/>
    <n v="10009"/>
    <x v="3"/>
    <x v="675"/>
    <x v="1"/>
    <x v="14"/>
    <x v="675"/>
    <n v="28.4"/>
    <n v="5"/>
    <n v="0"/>
    <n v="8.24"/>
    <n v="133.76"/>
    <n v="142"/>
    <n v="0"/>
    <n v="142"/>
  </r>
  <r>
    <n v="6942"/>
    <s v="CA-2017-107132"/>
    <x v="335"/>
    <x v="569"/>
    <x v="1"/>
    <s v="SC-20260"/>
    <s v="Scott Cohen"/>
    <x v="1"/>
    <s v="United States"/>
    <s v="New York City"/>
    <x v="15"/>
    <n v="10009"/>
    <x v="3"/>
    <x v="518"/>
    <x v="1"/>
    <x v="4"/>
    <x v="518"/>
    <n v="713.88"/>
    <n v="4"/>
    <n v="0"/>
    <n v="214.16"/>
    <n v="2641.36"/>
    <n v="2855.52"/>
    <n v="0"/>
    <n v="2855.52"/>
  </r>
  <r>
    <n v="6943"/>
    <s v="CA-2017-107132"/>
    <x v="335"/>
    <x v="569"/>
    <x v="1"/>
    <s v="SC-20260"/>
    <s v="Scott Cohen"/>
    <x v="1"/>
    <s v="United States"/>
    <s v="New York City"/>
    <x v="15"/>
    <n v="10009"/>
    <x v="3"/>
    <x v="1274"/>
    <x v="1"/>
    <x v="10"/>
    <x v="1259"/>
    <n v="68.52"/>
    <n v="3"/>
    <n v="0"/>
    <n v="31.52"/>
    <n v="174.04"/>
    <n v="205.56"/>
    <n v="0"/>
    <n v="205.56"/>
  </r>
  <r>
    <n v="6944"/>
    <s v="CA-2015-139248"/>
    <x v="395"/>
    <x v="1229"/>
    <x v="1"/>
    <s v="RD-19930"/>
    <s v="Russell D'Ascenzo"/>
    <x v="0"/>
    <s v="United States"/>
    <s v="Los Angeles"/>
    <x v="1"/>
    <n v="90032"/>
    <x v="1"/>
    <x v="1807"/>
    <x v="2"/>
    <x v="7"/>
    <x v="1797"/>
    <n v="623.96"/>
    <n v="5"/>
    <n v="0.2"/>
    <n v="39"/>
    <n v="2456.84"/>
    <n v="3119.8"/>
    <n v="623.96"/>
    <n v="2495.84"/>
  </r>
  <r>
    <n v="6945"/>
    <s v="CA-2014-148369"/>
    <x v="865"/>
    <x v="1138"/>
    <x v="1"/>
    <s v="TH-21115"/>
    <s v="Thea Hudgings"/>
    <x v="1"/>
    <s v="United States"/>
    <s v="Newark"/>
    <x v="13"/>
    <n v="19711"/>
    <x v="3"/>
    <x v="994"/>
    <x v="1"/>
    <x v="8"/>
    <x v="986"/>
    <n v="11.12"/>
    <n v="4"/>
    <n v="0"/>
    <n v="5.45"/>
    <n v="39.029999999999994"/>
    <n v="44.48"/>
    <n v="0"/>
    <n v="44.48"/>
  </r>
  <r>
    <n v="6946"/>
    <s v="CA-2016-106243"/>
    <x v="955"/>
    <x v="1037"/>
    <x v="1"/>
    <s v="GM-14680"/>
    <s v="Greg Matthias"/>
    <x v="0"/>
    <s v="United States"/>
    <s v="New York City"/>
    <x v="15"/>
    <n v="10011"/>
    <x v="3"/>
    <x v="1219"/>
    <x v="0"/>
    <x v="0"/>
    <x v="1203"/>
    <n v="523.91999999999996"/>
    <n v="5"/>
    <n v="0.2"/>
    <n v="-26.2"/>
    <n v="2121.8799999999997"/>
    <n v="2619.6"/>
    <n v="523.91999999999996"/>
    <n v="2095.6799999999998"/>
  </r>
  <r>
    <n v="6947"/>
    <s v="CA-2015-126466"/>
    <x v="529"/>
    <x v="681"/>
    <x v="1"/>
    <s v="JO-15550"/>
    <s v="Jesus Ocampo"/>
    <x v="2"/>
    <s v="United States"/>
    <s v="Roseville"/>
    <x v="1"/>
    <n v="95661"/>
    <x v="1"/>
    <x v="310"/>
    <x v="1"/>
    <x v="13"/>
    <x v="310"/>
    <n v="2.48"/>
    <n v="2"/>
    <n v="0"/>
    <n v="1.17"/>
    <n v="3.79"/>
    <n v="4.96"/>
    <n v="0"/>
    <n v="4.96"/>
  </r>
  <r>
    <n v="6948"/>
    <s v="CA-2015-130365"/>
    <x v="334"/>
    <x v="1230"/>
    <x v="1"/>
    <s v="ZC-21910"/>
    <s v="Zuschuss Carroll"/>
    <x v="0"/>
    <s v="United States"/>
    <s v="Aurora"/>
    <x v="10"/>
    <n v="60505"/>
    <x v="2"/>
    <x v="942"/>
    <x v="1"/>
    <x v="4"/>
    <x v="935"/>
    <n v="221.02"/>
    <n v="2"/>
    <n v="0.2"/>
    <n v="-55.26"/>
    <n v="408.892"/>
    <n v="442.04"/>
    <n v="88.408000000000015"/>
    <n v="353.63200000000001"/>
  </r>
  <r>
    <n v="6949"/>
    <s v="CA-2015-130365"/>
    <x v="334"/>
    <x v="1230"/>
    <x v="1"/>
    <s v="ZC-21910"/>
    <s v="Zuschuss Carroll"/>
    <x v="0"/>
    <s v="United States"/>
    <s v="Aurora"/>
    <x v="10"/>
    <n v="60505"/>
    <x v="2"/>
    <x v="1534"/>
    <x v="0"/>
    <x v="1"/>
    <x v="1522"/>
    <n v="128.06"/>
    <n v="3"/>
    <n v="0.3"/>
    <n v="-23.78"/>
    <n v="292.70600000000002"/>
    <n v="384.18"/>
    <n v="115.25399999999999"/>
    <n v="268.92600000000004"/>
  </r>
  <r>
    <n v="6950"/>
    <s v="CA-2017-143021"/>
    <x v="123"/>
    <x v="381"/>
    <x v="3"/>
    <s v="AP-10720"/>
    <s v="Anne Pryor"/>
    <x v="2"/>
    <s v="United States"/>
    <s v="New York City"/>
    <x v="15"/>
    <n v="10011"/>
    <x v="3"/>
    <x v="1124"/>
    <x v="1"/>
    <x v="8"/>
    <x v="1112"/>
    <n v="58.41"/>
    <n v="7"/>
    <n v="0.2"/>
    <n v="18.25"/>
    <n v="308.846"/>
    <n v="408.87"/>
    <n v="81.774000000000001"/>
    <n v="327.096"/>
  </r>
  <r>
    <n v="6951"/>
    <s v="CA-2017-143021"/>
    <x v="123"/>
    <x v="381"/>
    <x v="3"/>
    <s v="AP-10720"/>
    <s v="Anne Pryor"/>
    <x v="2"/>
    <s v="United States"/>
    <s v="New York City"/>
    <x v="15"/>
    <n v="10011"/>
    <x v="3"/>
    <x v="972"/>
    <x v="0"/>
    <x v="3"/>
    <x v="966"/>
    <n v="79.97"/>
    <n v="3"/>
    <n v="0.4"/>
    <n v="-29.32"/>
    <n v="173.26599999999999"/>
    <n v="239.91"/>
    <n v="95.963999999999999"/>
    <n v="143.946"/>
  </r>
  <r>
    <n v="6952"/>
    <s v="CA-2015-161767"/>
    <x v="312"/>
    <x v="1005"/>
    <x v="1"/>
    <s v="GK-14620"/>
    <s v="Grace Kelly"/>
    <x v="1"/>
    <s v="United States"/>
    <s v="Dallas"/>
    <x v="5"/>
    <n v="75217"/>
    <x v="2"/>
    <x v="1808"/>
    <x v="2"/>
    <x v="15"/>
    <x v="1798"/>
    <n v="479.99"/>
    <n v="2"/>
    <n v="0.4"/>
    <n v="56"/>
    <n v="519.98800000000006"/>
    <n v="959.98"/>
    <n v="383.99200000000002"/>
    <n v="575.98800000000006"/>
  </r>
  <r>
    <n v="6953"/>
    <s v="CA-2015-129917"/>
    <x v="653"/>
    <x v="1120"/>
    <x v="2"/>
    <s v="HM-14980"/>
    <s v="Henry MacAllister"/>
    <x v="0"/>
    <s v="United States"/>
    <s v="Los Angeles"/>
    <x v="1"/>
    <n v="90008"/>
    <x v="1"/>
    <x v="1181"/>
    <x v="1"/>
    <x v="8"/>
    <x v="1167"/>
    <n v="11.81"/>
    <n v="3"/>
    <n v="0.2"/>
    <n v="4.13"/>
    <n v="24.214000000000002"/>
    <n v="35.43"/>
    <n v="7.0860000000000003"/>
    <n v="28.344000000000001"/>
  </r>
  <r>
    <n v="6954"/>
    <s v="CA-2015-129917"/>
    <x v="653"/>
    <x v="1120"/>
    <x v="2"/>
    <s v="HM-14980"/>
    <s v="Henry MacAllister"/>
    <x v="0"/>
    <s v="United States"/>
    <s v="Los Angeles"/>
    <x v="1"/>
    <n v="90008"/>
    <x v="1"/>
    <x v="1595"/>
    <x v="1"/>
    <x v="8"/>
    <x v="1587"/>
    <n v="53.57"/>
    <n v="4"/>
    <n v="0.2"/>
    <n v="19.420000000000002"/>
    <n v="152.00400000000002"/>
    <n v="214.28"/>
    <n v="42.856000000000002"/>
    <n v="171.42400000000001"/>
  </r>
  <r>
    <n v="6955"/>
    <s v="CA-2015-129917"/>
    <x v="653"/>
    <x v="1120"/>
    <x v="2"/>
    <s v="HM-14980"/>
    <s v="Henry MacAllister"/>
    <x v="0"/>
    <s v="United States"/>
    <s v="Los Angeles"/>
    <x v="1"/>
    <n v="90008"/>
    <x v="1"/>
    <x v="1370"/>
    <x v="2"/>
    <x v="7"/>
    <x v="1355"/>
    <n v="503.96"/>
    <n v="5"/>
    <n v="0.2"/>
    <n v="50.4"/>
    <n v="1965.4399999999996"/>
    <n v="2519.7999999999997"/>
    <n v="503.96"/>
    <n v="2015.8399999999997"/>
  </r>
  <r>
    <n v="6956"/>
    <s v="CA-2015-115420"/>
    <x v="334"/>
    <x v="32"/>
    <x v="1"/>
    <s v="LS-16945"/>
    <s v="Linda Southworth"/>
    <x v="1"/>
    <s v="United States"/>
    <s v="Los Angeles"/>
    <x v="1"/>
    <n v="90004"/>
    <x v="1"/>
    <x v="761"/>
    <x v="1"/>
    <x v="12"/>
    <x v="760"/>
    <n v="21.34"/>
    <n v="2"/>
    <n v="0"/>
    <n v="9.82"/>
    <n v="32.86"/>
    <n v="42.68"/>
    <n v="0"/>
    <n v="42.68"/>
  </r>
  <r>
    <n v="6957"/>
    <s v="CA-2016-157588"/>
    <x v="216"/>
    <x v="194"/>
    <x v="1"/>
    <s v="AR-10570"/>
    <s v="Anemone Ratner"/>
    <x v="0"/>
    <s v="United States"/>
    <s v="Columbus"/>
    <x v="32"/>
    <n v="31907"/>
    <x v="0"/>
    <x v="1344"/>
    <x v="1"/>
    <x v="8"/>
    <x v="1329"/>
    <n v="36.4"/>
    <n v="5"/>
    <n v="0"/>
    <n v="17.11"/>
    <n v="164.89"/>
    <n v="182"/>
    <n v="0"/>
    <n v="182"/>
  </r>
  <r>
    <n v="6958"/>
    <s v="CA-2016-157588"/>
    <x v="216"/>
    <x v="194"/>
    <x v="1"/>
    <s v="AR-10570"/>
    <s v="Anemone Ratner"/>
    <x v="0"/>
    <s v="United States"/>
    <s v="Columbus"/>
    <x v="32"/>
    <n v="31907"/>
    <x v="0"/>
    <x v="28"/>
    <x v="0"/>
    <x v="5"/>
    <x v="28"/>
    <n v="51.75"/>
    <n v="1"/>
    <n v="0"/>
    <n v="15.53"/>
    <n v="36.22"/>
    <n v="51.75"/>
    <n v="0"/>
    <n v="51.75"/>
  </r>
  <r>
    <n v="6959"/>
    <s v="CA-2015-167255"/>
    <x v="874"/>
    <x v="591"/>
    <x v="0"/>
    <s v="RH-19510"/>
    <s v="Rick Huthwaite"/>
    <x v="2"/>
    <s v="United States"/>
    <s v="San Francisco"/>
    <x v="1"/>
    <n v="94110"/>
    <x v="1"/>
    <x v="177"/>
    <x v="1"/>
    <x v="4"/>
    <x v="178"/>
    <n v="15.51"/>
    <n v="1"/>
    <n v="0"/>
    <n v="4.34"/>
    <n v="11.17"/>
    <n v="15.51"/>
    <n v="0"/>
    <n v="15.51"/>
  </r>
  <r>
    <n v="6960"/>
    <s v="CA-2015-167255"/>
    <x v="874"/>
    <x v="591"/>
    <x v="0"/>
    <s v="RH-19510"/>
    <s v="Rick Huthwaite"/>
    <x v="2"/>
    <s v="United States"/>
    <s v="San Francisco"/>
    <x v="1"/>
    <n v="94110"/>
    <x v="1"/>
    <x v="126"/>
    <x v="1"/>
    <x v="10"/>
    <x v="127"/>
    <n v="146.82"/>
    <n v="3"/>
    <n v="0"/>
    <n v="73.41"/>
    <n v="367.04999999999995"/>
    <n v="440.46"/>
    <n v="0"/>
    <n v="440.46"/>
  </r>
  <r>
    <n v="6961"/>
    <s v="CA-2015-167255"/>
    <x v="874"/>
    <x v="591"/>
    <x v="0"/>
    <s v="RH-19510"/>
    <s v="Rick Huthwaite"/>
    <x v="2"/>
    <s v="United States"/>
    <s v="San Francisco"/>
    <x v="1"/>
    <n v="94110"/>
    <x v="1"/>
    <x v="490"/>
    <x v="1"/>
    <x v="10"/>
    <x v="490"/>
    <n v="12.96"/>
    <n v="2"/>
    <n v="0"/>
    <n v="6.22"/>
    <n v="19.700000000000003"/>
    <n v="25.92"/>
    <n v="0"/>
    <n v="25.92"/>
  </r>
  <r>
    <n v="6962"/>
    <s v="CA-2017-162096"/>
    <x v="468"/>
    <x v="173"/>
    <x v="3"/>
    <s v="TB-21190"/>
    <s v="Thomas Brumley"/>
    <x v="2"/>
    <s v="United States"/>
    <s v="Riverside"/>
    <x v="1"/>
    <n v="92503"/>
    <x v="1"/>
    <x v="1026"/>
    <x v="1"/>
    <x v="6"/>
    <x v="1017"/>
    <n v="7.8"/>
    <n v="3"/>
    <n v="0"/>
    <n v="2.11"/>
    <n v="21.29"/>
    <n v="23.4"/>
    <n v="0"/>
    <n v="23.4"/>
  </r>
  <r>
    <n v="6963"/>
    <s v="CA-2016-157161"/>
    <x v="87"/>
    <x v="1231"/>
    <x v="0"/>
    <s v="JD-15895"/>
    <s v="Jonathan Doherty"/>
    <x v="1"/>
    <s v="United States"/>
    <s v="Columbia"/>
    <x v="20"/>
    <n v="29203"/>
    <x v="0"/>
    <x v="29"/>
    <x v="1"/>
    <x v="12"/>
    <x v="29"/>
    <n v="10.199999999999999"/>
    <n v="5"/>
    <n v="0"/>
    <n v="4.79"/>
    <n v="46.21"/>
    <n v="51"/>
    <n v="0"/>
    <n v="51"/>
  </r>
  <r>
    <n v="6964"/>
    <s v="CA-2016-157161"/>
    <x v="87"/>
    <x v="1231"/>
    <x v="0"/>
    <s v="JD-15895"/>
    <s v="Jonathan Doherty"/>
    <x v="1"/>
    <s v="United States"/>
    <s v="Columbia"/>
    <x v="20"/>
    <n v="29203"/>
    <x v="0"/>
    <x v="1453"/>
    <x v="1"/>
    <x v="6"/>
    <x v="1439"/>
    <n v="22.32"/>
    <n v="3"/>
    <n v="0"/>
    <n v="5.58"/>
    <n v="61.38000000000001"/>
    <n v="66.960000000000008"/>
    <n v="0"/>
    <n v="66.960000000000008"/>
  </r>
  <r>
    <n v="6965"/>
    <s v="CA-2016-157161"/>
    <x v="87"/>
    <x v="1231"/>
    <x v="0"/>
    <s v="JD-15895"/>
    <s v="Jonathan Doherty"/>
    <x v="1"/>
    <s v="United States"/>
    <s v="Columbia"/>
    <x v="20"/>
    <n v="29203"/>
    <x v="0"/>
    <x v="544"/>
    <x v="1"/>
    <x v="8"/>
    <x v="544"/>
    <n v="24.1"/>
    <n v="5"/>
    <n v="0"/>
    <n v="11.09"/>
    <n v="109.41"/>
    <n v="120.5"/>
    <n v="0"/>
    <n v="120.5"/>
  </r>
  <r>
    <n v="6966"/>
    <s v="CA-2016-157161"/>
    <x v="87"/>
    <x v="1231"/>
    <x v="0"/>
    <s v="JD-15895"/>
    <s v="Jonathan Doherty"/>
    <x v="1"/>
    <s v="United States"/>
    <s v="Columbia"/>
    <x v="20"/>
    <n v="29203"/>
    <x v="0"/>
    <x v="1302"/>
    <x v="2"/>
    <x v="11"/>
    <x v="1287"/>
    <n v="75.98"/>
    <n v="2"/>
    <n v="0"/>
    <n v="18.239999999999998"/>
    <n v="133.72"/>
    <n v="151.96"/>
    <n v="0"/>
    <n v="151.96"/>
  </r>
  <r>
    <n v="6967"/>
    <s v="CA-2016-157161"/>
    <x v="87"/>
    <x v="1231"/>
    <x v="0"/>
    <s v="JD-15895"/>
    <s v="Jonathan Doherty"/>
    <x v="1"/>
    <s v="United States"/>
    <s v="Columbia"/>
    <x v="20"/>
    <n v="29203"/>
    <x v="0"/>
    <x v="507"/>
    <x v="1"/>
    <x v="8"/>
    <x v="507"/>
    <n v="6.46"/>
    <n v="2"/>
    <n v="0"/>
    <n v="3.17"/>
    <n v="9.75"/>
    <n v="12.92"/>
    <n v="0"/>
    <n v="12.92"/>
  </r>
  <r>
    <n v="6968"/>
    <s v="CA-2016-157161"/>
    <x v="87"/>
    <x v="1231"/>
    <x v="0"/>
    <s v="JD-15895"/>
    <s v="Jonathan Doherty"/>
    <x v="1"/>
    <s v="United States"/>
    <s v="Columbia"/>
    <x v="20"/>
    <n v="29203"/>
    <x v="0"/>
    <x v="1604"/>
    <x v="1"/>
    <x v="10"/>
    <x v="1596"/>
    <n v="60.12"/>
    <n v="9"/>
    <n v="0"/>
    <n v="28.86"/>
    <n v="512.21999999999991"/>
    <n v="541.07999999999993"/>
    <n v="0"/>
    <n v="541.07999999999993"/>
  </r>
  <r>
    <n v="6969"/>
    <s v="CA-2015-110765"/>
    <x v="1140"/>
    <x v="52"/>
    <x v="0"/>
    <s v="MP-17965"/>
    <s v="Michael Paige"/>
    <x v="1"/>
    <s v="United States"/>
    <s v="New York City"/>
    <x v="15"/>
    <n v="10011"/>
    <x v="3"/>
    <x v="903"/>
    <x v="2"/>
    <x v="7"/>
    <x v="895"/>
    <n v="824.97"/>
    <n v="3"/>
    <n v="0"/>
    <n v="214.49"/>
    <n v="2260.42"/>
    <n v="2474.91"/>
    <n v="0"/>
    <n v="2474.91"/>
  </r>
  <r>
    <n v="6970"/>
    <s v="CA-2016-163937"/>
    <x v="994"/>
    <x v="405"/>
    <x v="0"/>
    <s v="JB-16000"/>
    <s v="Joy Bell-"/>
    <x v="0"/>
    <s v="United States"/>
    <s v="Longview"/>
    <x v="4"/>
    <n v="98632"/>
    <x v="1"/>
    <x v="527"/>
    <x v="0"/>
    <x v="5"/>
    <x v="527"/>
    <n v="24.85"/>
    <n v="5"/>
    <n v="0"/>
    <n v="7.7"/>
    <n v="116.55"/>
    <n v="124.25"/>
    <n v="0"/>
    <n v="124.25"/>
  </r>
  <r>
    <n v="6971"/>
    <s v="CA-2017-153822"/>
    <x v="20"/>
    <x v="425"/>
    <x v="1"/>
    <s v="AB-10105"/>
    <s v="Adrian Barton"/>
    <x v="0"/>
    <s v="United States"/>
    <s v="Phoenix"/>
    <x v="16"/>
    <n v="85023"/>
    <x v="1"/>
    <x v="1555"/>
    <x v="1"/>
    <x v="4"/>
    <x v="1543"/>
    <n v="12.62"/>
    <n v="2"/>
    <n v="0.2"/>
    <n v="-2.52"/>
    <n v="22.712"/>
    <n v="25.24"/>
    <n v="5.048"/>
    <n v="20.192"/>
  </r>
  <r>
    <n v="6972"/>
    <s v="CA-2017-153822"/>
    <x v="20"/>
    <x v="425"/>
    <x v="1"/>
    <s v="AB-10105"/>
    <s v="Adrian Barton"/>
    <x v="0"/>
    <s v="United States"/>
    <s v="Phoenix"/>
    <x v="16"/>
    <n v="85023"/>
    <x v="1"/>
    <x v="201"/>
    <x v="2"/>
    <x v="11"/>
    <x v="202"/>
    <n v="89.58"/>
    <n v="2"/>
    <n v="0.2"/>
    <n v="4.4800000000000004"/>
    <n v="138.84800000000001"/>
    <n v="179.16"/>
    <n v="35.832000000000001"/>
    <n v="143.328"/>
  </r>
  <r>
    <n v="6973"/>
    <s v="CA-2017-153822"/>
    <x v="20"/>
    <x v="425"/>
    <x v="1"/>
    <s v="AB-10105"/>
    <s v="Adrian Barton"/>
    <x v="0"/>
    <s v="United States"/>
    <s v="Phoenix"/>
    <x v="16"/>
    <n v="85023"/>
    <x v="1"/>
    <x v="1538"/>
    <x v="2"/>
    <x v="7"/>
    <x v="1526"/>
    <n v="471.92"/>
    <n v="2"/>
    <n v="0.2"/>
    <n v="29.5"/>
    <n v="725.572"/>
    <n v="943.84"/>
    <n v="188.76800000000003"/>
    <n v="755.072"/>
  </r>
  <r>
    <n v="6974"/>
    <s v="CA-2017-153822"/>
    <x v="20"/>
    <x v="425"/>
    <x v="1"/>
    <s v="AB-10105"/>
    <s v="Adrian Barton"/>
    <x v="0"/>
    <s v="United States"/>
    <s v="Phoenix"/>
    <x v="16"/>
    <n v="85023"/>
    <x v="1"/>
    <x v="58"/>
    <x v="1"/>
    <x v="8"/>
    <x v="58"/>
    <n v="18.18"/>
    <n v="4"/>
    <n v="0.7"/>
    <n v="-13.94"/>
    <n v="35.756"/>
    <n v="72.72"/>
    <n v="50.903999999999996"/>
    <n v="21.816000000000003"/>
  </r>
  <r>
    <n v="6975"/>
    <s v="CA-2017-146185"/>
    <x v="175"/>
    <x v="184"/>
    <x v="1"/>
    <s v="CC-12145"/>
    <s v="Charles Crestani"/>
    <x v="0"/>
    <s v="United States"/>
    <s v="Houston"/>
    <x v="5"/>
    <n v="77095"/>
    <x v="2"/>
    <x v="1571"/>
    <x v="1"/>
    <x v="6"/>
    <x v="1562"/>
    <n v="31.74"/>
    <n v="2"/>
    <n v="0.2"/>
    <n v="8.33"/>
    <n v="42.454000000000001"/>
    <n v="63.48"/>
    <n v="12.696"/>
    <n v="50.783999999999999"/>
  </r>
  <r>
    <n v="6976"/>
    <s v="CA-2015-112144"/>
    <x v="1141"/>
    <x v="790"/>
    <x v="1"/>
    <s v="CY-12745"/>
    <s v="Craig Yedwab"/>
    <x v="1"/>
    <s v="United States"/>
    <s v="Gilbert"/>
    <x v="16"/>
    <n v="85234"/>
    <x v="1"/>
    <x v="1139"/>
    <x v="1"/>
    <x v="2"/>
    <x v="1127"/>
    <n v="5.9"/>
    <n v="2"/>
    <n v="0.2"/>
    <n v="1.99"/>
    <n v="7.4500000000000011"/>
    <n v="11.8"/>
    <n v="2.3600000000000003"/>
    <n v="9.4400000000000013"/>
  </r>
  <r>
    <n v="6977"/>
    <s v="CA-2015-112144"/>
    <x v="1141"/>
    <x v="790"/>
    <x v="1"/>
    <s v="CY-12745"/>
    <s v="Craig Yedwab"/>
    <x v="1"/>
    <s v="United States"/>
    <s v="Gilbert"/>
    <x v="16"/>
    <n v="85234"/>
    <x v="1"/>
    <x v="622"/>
    <x v="0"/>
    <x v="5"/>
    <x v="622"/>
    <n v="621.76"/>
    <n v="4"/>
    <n v="0.2"/>
    <n v="46.63"/>
    <n v="1943.002"/>
    <n v="2487.04"/>
    <n v="497.40800000000002"/>
    <n v="1989.6320000000001"/>
  </r>
  <r>
    <n v="6978"/>
    <s v="US-2016-119298"/>
    <x v="881"/>
    <x v="940"/>
    <x v="2"/>
    <s v="EP-13915"/>
    <s v="Emily Phan"/>
    <x v="0"/>
    <s v="United States"/>
    <s v="Jonesboro"/>
    <x v="36"/>
    <n v="72401"/>
    <x v="0"/>
    <x v="993"/>
    <x v="2"/>
    <x v="7"/>
    <x v="985"/>
    <n v="59.98"/>
    <n v="2"/>
    <n v="0"/>
    <n v="17.989999999999998"/>
    <n v="101.97"/>
    <n v="119.96"/>
    <n v="0"/>
    <n v="119.96"/>
  </r>
  <r>
    <n v="6979"/>
    <s v="CA-2017-155159"/>
    <x v="920"/>
    <x v="364"/>
    <x v="0"/>
    <s v="DL-13315"/>
    <s v="Delfina Latchford"/>
    <x v="0"/>
    <s v="United States"/>
    <s v="Atlanta"/>
    <x v="32"/>
    <n v="30318"/>
    <x v="0"/>
    <x v="362"/>
    <x v="1"/>
    <x v="10"/>
    <x v="362"/>
    <n v="48.87"/>
    <n v="9"/>
    <n v="0"/>
    <n v="23.95"/>
    <n v="415.88"/>
    <n v="439.83"/>
    <n v="0"/>
    <n v="439.83"/>
  </r>
  <r>
    <n v="6980"/>
    <s v="CA-2017-149076"/>
    <x v="424"/>
    <x v="992"/>
    <x v="1"/>
    <s v="SO-20335"/>
    <s v="Sean O'Donnell"/>
    <x v="0"/>
    <s v="United States"/>
    <s v="Los Angeles"/>
    <x v="1"/>
    <n v="90036"/>
    <x v="1"/>
    <x v="1693"/>
    <x v="1"/>
    <x v="10"/>
    <x v="1681"/>
    <n v="154.9"/>
    <n v="5"/>
    <n v="0"/>
    <n v="69.709999999999994"/>
    <n v="704.79"/>
    <n v="774.5"/>
    <n v="0"/>
    <n v="774.5"/>
  </r>
  <r>
    <n v="6981"/>
    <s v="CA-2014-146990"/>
    <x v="845"/>
    <x v="821"/>
    <x v="2"/>
    <s v="BP-11095"/>
    <s v="Bart Pistole"/>
    <x v="1"/>
    <s v="United States"/>
    <s v="New York City"/>
    <x v="15"/>
    <n v="10024"/>
    <x v="3"/>
    <x v="1084"/>
    <x v="1"/>
    <x v="13"/>
    <x v="1074"/>
    <n v="5.92"/>
    <n v="4"/>
    <n v="0"/>
    <n v="2.84"/>
    <n v="20.84"/>
    <n v="23.68"/>
    <n v="0"/>
    <n v="23.68"/>
  </r>
  <r>
    <n v="6982"/>
    <s v="CA-2014-146990"/>
    <x v="845"/>
    <x v="821"/>
    <x v="2"/>
    <s v="BP-11095"/>
    <s v="Bart Pistole"/>
    <x v="1"/>
    <s v="United States"/>
    <s v="New York City"/>
    <x v="15"/>
    <n v="10024"/>
    <x v="3"/>
    <x v="1603"/>
    <x v="1"/>
    <x v="10"/>
    <x v="1595"/>
    <n v="30.18"/>
    <n v="3"/>
    <n v="0"/>
    <n v="13.88"/>
    <n v="76.66"/>
    <n v="90.539999999999992"/>
    <n v="0"/>
    <n v="90.539999999999992"/>
  </r>
  <r>
    <n v="6983"/>
    <s v="CA-2016-116526"/>
    <x v="142"/>
    <x v="344"/>
    <x v="1"/>
    <s v="JA-15970"/>
    <s v="Joseph Airdo"/>
    <x v="0"/>
    <s v="United States"/>
    <s v="Detroit"/>
    <x v="12"/>
    <n v="48227"/>
    <x v="2"/>
    <x v="544"/>
    <x v="1"/>
    <x v="8"/>
    <x v="544"/>
    <n v="24.1"/>
    <n v="5"/>
    <n v="0"/>
    <n v="11.09"/>
    <n v="109.41"/>
    <n v="120.5"/>
    <n v="0"/>
    <n v="120.5"/>
  </r>
  <r>
    <n v="6984"/>
    <s v="CA-2016-116526"/>
    <x v="142"/>
    <x v="344"/>
    <x v="1"/>
    <s v="JA-15970"/>
    <s v="Joseph Airdo"/>
    <x v="0"/>
    <s v="United States"/>
    <s v="Detroit"/>
    <x v="12"/>
    <n v="48227"/>
    <x v="2"/>
    <x v="402"/>
    <x v="2"/>
    <x v="7"/>
    <x v="403"/>
    <n v="8.7799999999999994"/>
    <n v="1"/>
    <n v="0"/>
    <n v="2.2799999999999998"/>
    <n v="6.5"/>
    <n v="8.7799999999999994"/>
    <n v="0"/>
    <n v="8.7799999999999994"/>
  </r>
  <r>
    <n v="6985"/>
    <s v="CA-2016-116526"/>
    <x v="142"/>
    <x v="344"/>
    <x v="1"/>
    <s v="JA-15970"/>
    <s v="Joseph Airdo"/>
    <x v="0"/>
    <s v="United States"/>
    <s v="Detroit"/>
    <x v="12"/>
    <n v="48227"/>
    <x v="2"/>
    <x v="549"/>
    <x v="1"/>
    <x v="9"/>
    <x v="549"/>
    <n v="376.74"/>
    <n v="4"/>
    <n v="0.1"/>
    <n v="71.16"/>
    <n v="1285.104"/>
    <n v="1506.96"/>
    <n v="150.696"/>
    <n v="1356.2640000000001"/>
  </r>
  <r>
    <n v="6986"/>
    <s v="CA-2016-116526"/>
    <x v="142"/>
    <x v="344"/>
    <x v="1"/>
    <s v="JA-15970"/>
    <s v="Joseph Airdo"/>
    <x v="0"/>
    <s v="United States"/>
    <s v="Detroit"/>
    <x v="12"/>
    <n v="48227"/>
    <x v="2"/>
    <x v="777"/>
    <x v="1"/>
    <x v="8"/>
    <x v="776"/>
    <n v="29.52"/>
    <n v="4"/>
    <n v="0"/>
    <n v="14.46"/>
    <n v="103.62"/>
    <n v="118.08"/>
    <n v="0"/>
    <n v="118.08"/>
  </r>
  <r>
    <n v="6987"/>
    <s v="CA-2016-116526"/>
    <x v="142"/>
    <x v="344"/>
    <x v="1"/>
    <s v="JA-15970"/>
    <s v="Joseph Airdo"/>
    <x v="0"/>
    <s v="United States"/>
    <s v="Detroit"/>
    <x v="12"/>
    <n v="48227"/>
    <x v="2"/>
    <x v="879"/>
    <x v="1"/>
    <x v="6"/>
    <x v="873"/>
    <n v="11.96"/>
    <n v="2"/>
    <n v="0"/>
    <n v="2.99"/>
    <n v="20.93"/>
    <n v="23.92"/>
    <n v="0"/>
    <n v="23.92"/>
  </r>
  <r>
    <n v="6988"/>
    <s v="CA-2016-116526"/>
    <x v="142"/>
    <x v="344"/>
    <x v="1"/>
    <s v="JA-15970"/>
    <s v="Joseph Airdo"/>
    <x v="0"/>
    <s v="United States"/>
    <s v="Detroit"/>
    <x v="12"/>
    <n v="48227"/>
    <x v="2"/>
    <x v="1085"/>
    <x v="1"/>
    <x v="8"/>
    <x v="1075"/>
    <n v="26.4"/>
    <n v="5"/>
    <n v="0"/>
    <n v="12.67"/>
    <n v="119.33"/>
    <n v="132"/>
    <n v="0"/>
    <n v="132"/>
  </r>
  <r>
    <n v="6989"/>
    <s v="CA-2017-158561"/>
    <x v="343"/>
    <x v="38"/>
    <x v="0"/>
    <s v="BB-11545"/>
    <s v="Brenda Bowman"/>
    <x v="1"/>
    <s v="United States"/>
    <s v="Fort Lauderdale"/>
    <x v="2"/>
    <n v="33311"/>
    <x v="0"/>
    <x v="1364"/>
    <x v="1"/>
    <x v="9"/>
    <x v="1350"/>
    <n v="1158.1199999999999"/>
    <n v="5"/>
    <n v="0.2"/>
    <n v="130.29"/>
    <n v="4502.1899999999996"/>
    <n v="5790.5999999999995"/>
    <n v="1158.1199999999999"/>
    <n v="4632.4799999999996"/>
  </r>
  <r>
    <n v="6990"/>
    <s v="CA-2017-165099"/>
    <x v="157"/>
    <x v="114"/>
    <x v="2"/>
    <s v="DK-13375"/>
    <s v="Dennis Kane"/>
    <x v="0"/>
    <s v="United States"/>
    <s v="Abilene"/>
    <x v="5"/>
    <n v="79605"/>
    <x v="2"/>
    <x v="1809"/>
    <x v="1"/>
    <x v="9"/>
    <x v="1799"/>
    <n v="1.39"/>
    <n v="2"/>
    <n v="0.8"/>
    <n v="-3.76"/>
    <n v="4.3159999999999998"/>
    <n v="2.78"/>
    <n v="2.2239999999999998"/>
    <n v="0.55600000000000005"/>
  </r>
  <r>
    <n v="6991"/>
    <s v="CA-2015-109386"/>
    <x v="627"/>
    <x v="681"/>
    <x v="0"/>
    <s v="RH-19600"/>
    <s v="Rob Haberlin"/>
    <x v="0"/>
    <s v="United States"/>
    <s v="Hampton"/>
    <x v="17"/>
    <n v="23666"/>
    <x v="0"/>
    <x v="667"/>
    <x v="1"/>
    <x v="9"/>
    <x v="667"/>
    <n v="44.43"/>
    <n v="3"/>
    <n v="0"/>
    <n v="18.66"/>
    <n v="114.63"/>
    <n v="133.29"/>
    <n v="0"/>
    <n v="133.29"/>
  </r>
  <r>
    <n v="6992"/>
    <s v="CA-2015-109386"/>
    <x v="627"/>
    <x v="681"/>
    <x v="0"/>
    <s v="RH-19600"/>
    <s v="Rob Haberlin"/>
    <x v="0"/>
    <s v="United States"/>
    <s v="Hampton"/>
    <x v="17"/>
    <n v="23666"/>
    <x v="0"/>
    <x v="1409"/>
    <x v="2"/>
    <x v="7"/>
    <x v="1396"/>
    <n v="226.2"/>
    <n v="5"/>
    <n v="0"/>
    <n v="58.81"/>
    <n v="1072.19"/>
    <n v="1131"/>
    <n v="0"/>
    <n v="1131"/>
  </r>
  <r>
    <n v="6993"/>
    <s v="CA-2015-109386"/>
    <x v="627"/>
    <x v="681"/>
    <x v="0"/>
    <s v="RH-19600"/>
    <s v="Rob Haberlin"/>
    <x v="0"/>
    <s v="United States"/>
    <s v="Hampton"/>
    <x v="17"/>
    <n v="23666"/>
    <x v="0"/>
    <x v="1292"/>
    <x v="0"/>
    <x v="5"/>
    <x v="1278"/>
    <n v="186.54"/>
    <n v="3"/>
    <n v="0"/>
    <n v="41.04"/>
    <n v="518.58000000000004"/>
    <n v="559.62"/>
    <n v="0"/>
    <n v="559.62"/>
  </r>
  <r>
    <n v="6994"/>
    <s v="CA-2015-109386"/>
    <x v="627"/>
    <x v="681"/>
    <x v="0"/>
    <s v="RH-19600"/>
    <s v="Rob Haberlin"/>
    <x v="0"/>
    <s v="United States"/>
    <s v="Hampton"/>
    <x v="17"/>
    <n v="23666"/>
    <x v="0"/>
    <x v="108"/>
    <x v="1"/>
    <x v="6"/>
    <x v="108"/>
    <n v="265.86"/>
    <n v="7"/>
    <n v="0"/>
    <n v="79.760000000000005"/>
    <n v="1781.26"/>
    <n v="1861.02"/>
    <n v="0"/>
    <n v="1861.02"/>
  </r>
  <r>
    <n v="6995"/>
    <s v="CA-2015-109386"/>
    <x v="627"/>
    <x v="681"/>
    <x v="0"/>
    <s v="RH-19600"/>
    <s v="Rob Haberlin"/>
    <x v="0"/>
    <s v="United States"/>
    <s v="Hampton"/>
    <x v="17"/>
    <n v="23666"/>
    <x v="0"/>
    <x v="311"/>
    <x v="1"/>
    <x v="6"/>
    <x v="311"/>
    <n v="27.9"/>
    <n v="5"/>
    <n v="0"/>
    <n v="6.98"/>
    <n v="132.52000000000001"/>
    <n v="139.5"/>
    <n v="0"/>
    <n v="139.5"/>
  </r>
  <r>
    <n v="6996"/>
    <s v="CA-2015-166800"/>
    <x v="902"/>
    <x v="6"/>
    <x v="1"/>
    <s v="AG-10300"/>
    <s v="Aleksandra Gannaway"/>
    <x v="1"/>
    <s v="United States"/>
    <s v="Las Vegas"/>
    <x v="33"/>
    <n v="89115"/>
    <x v="1"/>
    <x v="1037"/>
    <x v="1"/>
    <x v="9"/>
    <x v="1027"/>
    <n v="31.08"/>
    <n v="4"/>
    <n v="0"/>
    <n v="8.39"/>
    <n v="115.92999999999999"/>
    <n v="124.32"/>
    <n v="0"/>
    <n v="124.32"/>
  </r>
  <r>
    <n v="6997"/>
    <s v="CA-2017-117443"/>
    <x v="331"/>
    <x v="209"/>
    <x v="0"/>
    <s v="JB-15400"/>
    <s v="Jennifer Braxton"/>
    <x v="1"/>
    <s v="United States"/>
    <s v="Rockford"/>
    <x v="10"/>
    <n v="61107"/>
    <x v="2"/>
    <x v="153"/>
    <x v="1"/>
    <x v="8"/>
    <x v="154"/>
    <n v="13.84"/>
    <n v="4"/>
    <n v="0.8"/>
    <n v="-22.14"/>
    <n v="33.211999999999996"/>
    <n v="55.36"/>
    <n v="44.288000000000004"/>
    <n v="11.071999999999996"/>
  </r>
  <r>
    <n v="6998"/>
    <s v="CA-2017-117443"/>
    <x v="331"/>
    <x v="209"/>
    <x v="0"/>
    <s v="JB-15400"/>
    <s v="Jennifer Braxton"/>
    <x v="1"/>
    <s v="United States"/>
    <s v="Rockford"/>
    <x v="10"/>
    <n v="61107"/>
    <x v="2"/>
    <x v="1082"/>
    <x v="1"/>
    <x v="10"/>
    <x v="1072"/>
    <n v="175.87"/>
    <n v="4"/>
    <n v="0.2"/>
    <n v="63.75"/>
    <n v="499.03399999999999"/>
    <n v="703.48"/>
    <n v="140.696"/>
    <n v="562.78399999999999"/>
  </r>
  <r>
    <n v="6999"/>
    <s v="US-2016-134369"/>
    <x v="1142"/>
    <x v="42"/>
    <x v="1"/>
    <s v="BC-11125"/>
    <s v="Becky Castell"/>
    <x v="2"/>
    <s v="United States"/>
    <s v="Laguna Niguel"/>
    <x v="1"/>
    <n v="92677"/>
    <x v="1"/>
    <x v="727"/>
    <x v="1"/>
    <x v="10"/>
    <x v="1552"/>
    <n v="12.96"/>
    <n v="2"/>
    <n v="0"/>
    <n v="6.35"/>
    <n v="19.57"/>
    <n v="25.92"/>
    <n v="0"/>
    <n v="25.92"/>
  </r>
  <r>
    <n v="7000"/>
    <s v="CA-2017-123687"/>
    <x v="1143"/>
    <x v="990"/>
    <x v="2"/>
    <s v="KC-16675"/>
    <s v="Kimberly Carter"/>
    <x v="1"/>
    <s v="United States"/>
    <s v="Louisville"/>
    <x v="0"/>
    <n v="40214"/>
    <x v="0"/>
    <x v="1710"/>
    <x v="1"/>
    <x v="9"/>
    <x v="1699"/>
    <n v="208.44"/>
    <n v="3"/>
    <n v="0"/>
    <n v="62.53"/>
    <n v="562.79"/>
    <n v="625.31999999999994"/>
    <n v="0"/>
    <n v="625.31999999999994"/>
  </r>
  <r>
    <n v="7001"/>
    <s v="CA-2017-123687"/>
    <x v="1143"/>
    <x v="990"/>
    <x v="2"/>
    <s v="KC-16675"/>
    <s v="Kimberly Carter"/>
    <x v="1"/>
    <s v="United States"/>
    <s v="Louisville"/>
    <x v="0"/>
    <n v="40214"/>
    <x v="0"/>
    <x v="505"/>
    <x v="1"/>
    <x v="14"/>
    <x v="505"/>
    <n v="25.76"/>
    <n v="2"/>
    <n v="0"/>
    <n v="0.77"/>
    <n v="50.75"/>
    <n v="51.52"/>
    <n v="0"/>
    <n v="51.52"/>
  </r>
  <r>
    <n v="7002"/>
    <s v="CA-2015-104871"/>
    <x v="1110"/>
    <x v="1157"/>
    <x v="1"/>
    <s v="DR-12940"/>
    <s v="Daniel Raglin"/>
    <x v="2"/>
    <s v="United States"/>
    <s v="Normal"/>
    <x v="10"/>
    <n v="61761"/>
    <x v="2"/>
    <x v="1585"/>
    <x v="0"/>
    <x v="1"/>
    <x v="1576"/>
    <n v="366.74"/>
    <n v="4"/>
    <n v="0.3"/>
    <n v="-110.02"/>
    <n v="1136.8920000000001"/>
    <n v="1466.96"/>
    <n v="440.08800000000002"/>
    <n v="1026.8720000000001"/>
  </r>
  <r>
    <n v="7003"/>
    <s v="CA-2014-133158"/>
    <x v="710"/>
    <x v="760"/>
    <x v="0"/>
    <s v="DW-13195"/>
    <s v="David Wiener"/>
    <x v="1"/>
    <s v="United States"/>
    <s v="Los Angeles"/>
    <x v="1"/>
    <n v="90045"/>
    <x v="1"/>
    <x v="479"/>
    <x v="0"/>
    <x v="5"/>
    <x v="480"/>
    <n v="289.24"/>
    <n v="7"/>
    <n v="0"/>
    <n v="26.03"/>
    <n v="1998.65"/>
    <n v="2024.68"/>
    <n v="0"/>
    <n v="2024.68"/>
  </r>
  <r>
    <n v="7004"/>
    <s v="CA-2014-133158"/>
    <x v="710"/>
    <x v="760"/>
    <x v="0"/>
    <s v="DW-13195"/>
    <s v="David Wiener"/>
    <x v="1"/>
    <s v="United States"/>
    <s v="Los Angeles"/>
    <x v="1"/>
    <n v="90045"/>
    <x v="1"/>
    <x v="1311"/>
    <x v="1"/>
    <x v="8"/>
    <x v="1297"/>
    <n v="69.459999999999994"/>
    <n v="2"/>
    <n v="0.2"/>
    <n v="22.57"/>
    <n v="88.566000000000003"/>
    <n v="138.91999999999999"/>
    <n v="27.783999999999999"/>
    <n v="111.136"/>
  </r>
  <r>
    <n v="7005"/>
    <s v="CA-2014-126333"/>
    <x v="851"/>
    <x v="58"/>
    <x v="1"/>
    <s v="ME-18010"/>
    <s v="Michelle Ellison"/>
    <x v="1"/>
    <s v="United States"/>
    <s v="Port Arthur"/>
    <x v="5"/>
    <n v="77642"/>
    <x v="2"/>
    <x v="1396"/>
    <x v="1"/>
    <x v="10"/>
    <x v="1383"/>
    <n v="5.18"/>
    <n v="1"/>
    <n v="0.2"/>
    <n v="1.81"/>
    <n v="2.3340000000000001"/>
    <n v="5.18"/>
    <n v="1.036"/>
    <n v="4.1440000000000001"/>
  </r>
  <r>
    <n v="7006"/>
    <s v="CA-2015-141740"/>
    <x v="549"/>
    <x v="745"/>
    <x v="1"/>
    <s v="JF-15490"/>
    <s v="Jeremy Farry"/>
    <x v="0"/>
    <s v="United States"/>
    <s v="New York City"/>
    <x v="15"/>
    <n v="10009"/>
    <x v="3"/>
    <x v="1756"/>
    <x v="0"/>
    <x v="1"/>
    <x v="1746"/>
    <n v="205.16"/>
    <n v="2"/>
    <n v="0.1"/>
    <n v="13.68"/>
    <n v="355.608"/>
    <n v="410.32"/>
    <n v="41.032000000000004"/>
    <n v="369.28800000000001"/>
  </r>
  <r>
    <n v="7007"/>
    <s v="CA-2014-119466"/>
    <x v="534"/>
    <x v="444"/>
    <x v="1"/>
    <s v="SP-20860"/>
    <s v="Sung Pak"/>
    <x v="1"/>
    <s v="United States"/>
    <s v="Chicago"/>
    <x v="10"/>
    <n v="60623"/>
    <x v="2"/>
    <x v="1445"/>
    <x v="0"/>
    <x v="5"/>
    <x v="1432"/>
    <n v="8.5399999999999991"/>
    <n v="2"/>
    <n v="0.6"/>
    <n v="-7.48"/>
    <n v="14.311999999999999"/>
    <n v="17.079999999999998"/>
    <n v="10.247999999999999"/>
    <n v="6.831999999999999"/>
  </r>
  <r>
    <n v="7008"/>
    <s v="CA-2015-154823"/>
    <x v="291"/>
    <x v="454"/>
    <x v="1"/>
    <s v="KN-16390"/>
    <s v="Katherine Nockton"/>
    <x v="1"/>
    <s v="United States"/>
    <s v="Springfield"/>
    <x v="24"/>
    <n v="45503"/>
    <x v="3"/>
    <x v="410"/>
    <x v="1"/>
    <x v="8"/>
    <x v="410"/>
    <n v="12.83"/>
    <n v="2"/>
    <n v="0.7"/>
    <n v="-8.98"/>
    <n v="16.678000000000001"/>
    <n v="25.66"/>
    <n v="17.962"/>
    <n v="7.6980000000000004"/>
  </r>
  <r>
    <n v="7009"/>
    <s v="CA-2015-154823"/>
    <x v="291"/>
    <x v="454"/>
    <x v="1"/>
    <s v="KN-16390"/>
    <s v="Katherine Nockton"/>
    <x v="1"/>
    <s v="United States"/>
    <s v="Springfield"/>
    <x v="24"/>
    <n v="45503"/>
    <x v="3"/>
    <x v="463"/>
    <x v="0"/>
    <x v="1"/>
    <x v="464"/>
    <n v="598.46"/>
    <n v="3"/>
    <n v="0.3"/>
    <n v="-42.75"/>
    <n v="1299.5160000000001"/>
    <n v="1795.38"/>
    <n v="538.61400000000003"/>
    <n v="1256.7660000000001"/>
  </r>
  <r>
    <n v="7010"/>
    <s v="CA-2015-154823"/>
    <x v="291"/>
    <x v="454"/>
    <x v="1"/>
    <s v="KN-16390"/>
    <s v="Katherine Nockton"/>
    <x v="1"/>
    <s v="United States"/>
    <s v="Springfield"/>
    <x v="24"/>
    <n v="45503"/>
    <x v="3"/>
    <x v="1525"/>
    <x v="0"/>
    <x v="5"/>
    <x v="1512"/>
    <n v="25.98"/>
    <n v="1"/>
    <n v="0.2"/>
    <n v="-3.9"/>
    <n v="24.683999999999997"/>
    <n v="25.98"/>
    <n v="5.1960000000000006"/>
    <n v="20.783999999999999"/>
  </r>
  <r>
    <n v="7011"/>
    <s v="US-2014-135881"/>
    <x v="235"/>
    <x v="248"/>
    <x v="1"/>
    <s v="GT-14710"/>
    <s v="Greg Tran"/>
    <x v="0"/>
    <s v="United States"/>
    <s v="New York City"/>
    <x v="15"/>
    <n v="10035"/>
    <x v="3"/>
    <x v="1366"/>
    <x v="1"/>
    <x v="8"/>
    <x v="307"/>
    <n v="17.96"/>
    <n v="5"/>
    <n v="0.2"/>
    <n v="5.84"/>
    <n v="66"/>
    <n v="89.800000000000011"/>
    <n v="17.960000000000004"/>
    <n v="71.84"/>
  </r>
  <r>
    <n v="7012"/>
    <s v="US-2014-135881"/>
    <x v="235"/>
    <x v="248"/>
    <x v="1"/>
    <s v="GT-14710"/>
    <s v="Greg Tran"/>
    <x v="0"/>
    <s v="United States"/>
    <s v="New York City"/>
    <x v="15"/>
    <n v="10035"/>
    <x v="3"/>
    <x v="1576"/>
    <x v="1"/>
    <x v="14"/>
    <x v="1567"/>
    <n v="5.04"/>
    <n v="2"/>
    <n v="0"/>
    <n v="0.15"/>
    <n v="9.93"/>
    <n v="10.08"/>
    <n v="0"/>
    <n v="10.08"/>
  </r>
  <r>
    <n v="7013"/>
    <s v="US-2014-135881"/>
    <x v="235"/>
    <x v="248"/>
    <x v="1"/>
    <s v="GT-14710"/>
    <s v="Greg Tran"/>
    <x v="0"/>
    <s v="United States"/>
    <s v="New York City"/>
    <x v="15"/>
    <n v="10035"/>
    <x v="3"/>
    <x v="77"/>
    <x v="1"/>
    <x v="9"/>
    <x v="77"/>
    <n v="208.16"/>
    <n v="1"/>
    <n v="0"/>
    <n v="56.2"/>
    <n v="151.95999999999998"/>
    <n v="208.16"/>
    <n v="0"/>
    <n v="208.16"/>
  </r>
  <r>
    <n v="7014"/>
    <s v="CA-2017-141201"/>
    <x v="34"/>
    <x v="33"/>
    <x v="0"/>
    <s v="DB-12910"/>
    <s v="Daniel Byrd"/>
    <x v="2"/>
    <s v="United States"/>
    <s v="Salinas"/>
    <x v="1"/>
    <n v="93905"/>
    <x v="1"/>
    <x v="672"/>
    <x v="0"/>
    <x v="0"/>
    <x v="672"/>
    <n v="148.26"/>
    <n v="3"/>
    <n v="0.15"/>
    <n v="15.7"/>
    <n v="362.363"/>
    <n v="444.78"/>
    <n v="66.716999999999999"/>
    <n v="378.06299999999999"/>
  </r>
  <r>
    <n v="7015"/>
    <s v="CA-2014-114790"/>
    <x v="518"/>
    <x v="1232"/>
    <x v="0"/>
    <s v="FM-14215"/>
    <s v="Filia McAdams"/>
    <x v="1"/>
    <s v="United States"/>
    <s v="Richmond"/>
    <x v="0"/>
    <n v="40475"/>
    <x v="0"/>
    <x v="414"/>
    <x v="1"/>
    <x v="9"/>
    <x v="414"/>
    <n v="146.76"/>
    <n v="3"/>
    <n v="0"/>
    <n v="38.159999999999997"/>
    <n v="402.12"/>
    <n v="440.28"/>
    <n v="0"/>
    <n v="440.28"/>
  </r>
  <r>
    <n v="7016"/>
    <s v="CA-2014-114790"/>
    <x v="518"/>
    <x v="1232"/>
    <x v="0"/>
    <s v="FM-14215"/>
    <s v="Filia McAdams"/>
    <x v="1"/>
    <s v="United States"/>
    <s v="Richmond"/>
    <x v="0"/>
    <n v="40475"/>
    <x v="0"/>
    <x v="678"/>
    <x v="2"/>
    <x v="11"/>
    <x v="678"/>
    <n v="32.96"/>
    <n v="2"/>
    <n v="0"/>
    <n v="14.17"/>
    <n v="51.75"/>
    <n v="65.92"/>
    <n v="0"/>
    <n v="65.92"/>
  </r>
  <r>
    <n v="7017"/>
    <s v="CA-2014-114790"/>
    <x v="518"/>
    <x v="1232"/>
    <x v="0"/>
    <s v="FM-14215"/>
    <s v="Filia McAdams"/>
    <x v="1"/>
    <s v="United States"/>
    <s v="Richmond"/>
    <x v="0"/>
    <n v="40475"/>
    <x v="0"/>
    <x v="469"/>
    <x v="2"/>
    <x v="7"/>
    <x v="470"/>
    <n v="587.97"/>
    <n v="3"/>
    <n v="0"/>
    <n v="164.63"/>
    <n v="1599.2800000000002"/>
    <n v="1763.91"/>
    <n v="0"/>
    <n v="1763.91"/>
  </r>
  <r>
    <n v="7018"/>
    <s v="CA-2014-114790"/>
    <x v="518"/>
    <x v="1232"/>
    <x v="0"/>
    <s v="FM-14215"/>
    <s v="Filia McAdams"/>
    <x v="1"/>
    <s v="United States"/>
    <s v="Richmond"/>
    <x v="0"/>
    <n v="40475"/>
    <x v="0"/>
    <x v="1463"/>
    <x v="1"/>
    <x v="10"/>
    <x v="1449"/>
    <n v="14.94"/>
    <n v="3"/>
    <n v="0"/>
    <n v="7.02"/>
    <n v="37.799999999999997"/>
    <n v="44.82"/>
    <n v="0"/>
    <n v="44.82"/>
  </r>
  <r>
    <n v="7019"/>
    <s v="US-2016-154256"/>
    <x v="661"/>
    <x v="1233"/>
    <x v="0"/>
    <s v="SM-20005"/>
    <s v="Sally Matthias"/>
    <x v="0"/>
    <s v="United States"/>
    <s v="New York City"/>
    <x v="15"/>
    <n v="10035"/>
    <x v="3"/>
    <x v="1647"/>
    <x v="1"/>
    <x v="2"/>
    <x v="1636"/>
    <n v="25.83"/>
    <n v="7"/>
    <n v="0"/>
    <n v="12.14"/>
    <n v="168.67000000000002"/>
    <n v="180.81"/>
    <n v="0"/>
    <n v="180.81"/>
  </r>
  <r>
    <n v="7020"/>
    <s v="CA-2014-124737"/>
    <x v="709"/>
    <x v="55"/>
    <x v="1"/>
    <s v="AP-10915"/>
    <s v="Arthur Prichep"/>
    <x v="0"/>
    <s v="United States"/>
    <s v="Denver"/>
    <x v="22"/>
    <n v="80219"/>
    <x v="1"/>
    <x v="1810"/>
    <x v="1"/>
    <x v="10"/>
    <x v="1800"/>
    <n v="15.55"/>
    <n v="3"/>
    <n v="0.2"/>
    <n v="5.44"/>
    <n v="31.880000000000006"/>
    <n v="46.650000000000006"/>
    <n v="9.3300000000000018"/>
    <n v="37.320000000000007"/>
  </r>
  <r>
    <n v="7021"/>
    <s v="CA-2014-124737"/>
    <x v="709"/>
    <x v="55"/>
    <x v="1"/>
    <s v="AP-10915"/>
    <s v="Arthur Prichep"/>
    <x v="0"/>
    <s v="United States"/>
    <s v="Denver"/>
    <x v="22"/>
    <n v="80219"/>
    <x v="1"/>
    <x v="1768"/>
    <x v="1"/>
    <x v="14"/>
    <x v="1757"/>
    <n v="6.8"/>
    <n v="1"/>
    <n v="0.2"/>
    <n v="0.51"/>
    <n v="4.93"/>
    <n v="6.8"/>
    <n v="1.36"/>
    <n v="5.4399999999999995"/>
  </r>
  <r>
    <n v="7022"/>
    <s v="CA-2014-124737"/>
    <x v="709"/>
    <x v="55"/>
    <x v="1"/>
    <s v="AP-10915"/>
    <s v="Arthur Prichep"/>
    <x v="0"/>
    <s v="United States"/>
    <s v="Denver"/>
    <x v="22"/>
    <n v="80219"/>
    <x v="1"/>
    <x v="247"/>
    <x v="0"/>
    <x v="5"/>
    <x v="248"/>
    <n v="4.22"/>
    <n v="3"/>
    <n v="0.2"/>
    <n v="1.27"/>
    <n v="8.8580000000000005"/>
    <n v="12.66"/>
    <n v="2.532"/>
    <n v="10.128"/>
  </r>
  <r>
    <n v="7023"/>
    <s v="CA-2014-124737"/>
    <x v="709"/>
    <x v="55"/>
    <x v="1"/>
    <s v="AP-10915"/>
    <s v="Arthur Prichep"/>
    <x v="0"/>
    <s v="United States"/>
    <s v="Denver"/>
    <x v="22"/>
    <n v="80219"/>
    <x v="1"/>
    <x v="424"/>
    <x v="2"/>
    <x v="7"/>
    <x v="424"/>
    <n v="143.63999999999999"/>
    <n v="9"/>
    <n v="0.2"/>
    <n v="10.77"/>
    <n v="1023.4379999999999"/>
    <n v="1292.7599999999998"/>
    <n v="258.55199999999996"/>
    <n v="1034.2079999999999"/>
  </r>
  <r>
    <n v="7024"/>
    <s v="CA-2014-124737"/>
    <x v="709"/>
    <x v="55"/>
    <x v="1"/>
    <s v="AP-10915"/>
    <s v="Arthur Prichep"/>
    <x v="0"/>
    <s v="United States"/>
    <s v="Denver"/>
    <x v="22"/>
    <n v="80219"/>
    <x v="1"/>
    <x v="712"/>
    <x v="1"/>
    <x v="10"/>
    <x v="711"/>
    <n v="31.1"/>
    <n v="6"/>
    <n v="0.2"/>
    <n v="10.89"/>
    <n v="138.39000000000004"/>
    <n v="186.60000000000002"/>
    <n v="37.320000000000007"/>
    <n v="149.28000000000003"/>
  </r>
  <r>
    <n v="7025"/>
    <s v="CA-2014-124737"/>
    <x v="709"/>
    <x v="55"/>
    <x v="1"/>
    <s v="AP-10915"/>
    <s v="Arthur Prichep"/>
    <x v="0"/>
    <s v="United States"/>
    <s v="Denver"/>
    <x v="22"/>
    <n v="80219"/>
    <x v="1"/>
    <x v="1030"/>
    <x v="1"/>
    <x v="10"/>
    <x v="1021"/>
    <n v="223.06"/>
    <n v="9"/>
    <n v="0.2"/>
    <n v="69.709999999999994"/>
    <n v="1536.3219999999999"/>
    <n v="2007.54"/>
    <n v="401.50800000000004"/>
    <n v="1606.0319999999999"/>
  </r>
  <r>
    <n v="7026"/>
    <s v="US-2017-101840"/>
    <x v="695"/>
    <x v="1234"/>
    <x v="1"/>
    <s v="SP-20545"/>
    <s v="Sibella Parks"/>
    <x v="1"/>
    <s v="United States"/>
    <s v="New York City"/>
    <x v="15"/>
    <n v="10024"/>
    <x v="3"/>
    <x v="529"/>
    <x v="2"/>
    <x v="7"/>
    <x v="529"/>
    <n v="227.46"/>
    <n v="6"/>
    <n v="0"/>
    <n v="65.959999999999994"/>
    <n v="1298.8"/>
    <n v="1364.76"/>
    <n v="0"/>
    <n v="1364.76"/>
  </r>
  <r>
    <n v="7027"/>
    <s v="US-2017-101840"/>
    <x v="695"/>
    <x v="1234"/>
    <x v="1"/>
    <s v="SP-20545"/>
    <s v="Sibella Parks"/>
    <x v="1"/>
    <s v="United States"/>
    <s v="New York City"/>
    <x v="15"/>
    <n v="10024"/>
    <x v="3"/>
    <x v="1784"/>
    <x v="1"/>
    <x v="8"/>
    <x v="1774"/>
    <n v="46.24"/>
    <n v="4"/>
    <n v="0.2"/>
    <n v="15.61"/>
    <n v="132.358"/>
    <n v="184.96"/>
    <n v="36.992000000000004"/>
    <n v="147.96800000000002"/>
  </r>
  <r>
    <n v="7028"/>
    <s v="CA-2017-131653"/>
    <x v="926"/>
    <x v="60"/>
    <x v="1"/>
    <s v="RD-19585"/>
    <s v="Rob Dowd"/>
    <x v="0"/>
    <s v="United States"/>
    <s v="New York City"/>
    <x v="15"/>
    <n v="10011"/>
    <x v="3"/>
    <x v="709"/>
    <x v="1"/>
    <x v="2"/>
    <x v="708"/>
    <n v="5.22"/>
    <n v="2"/>
    <n v="0"/>
    <n v="2.4"/>
    <n v="8.0399999999999991"/>
    <n v="10.44"/>
    <n v="0"/>
    <n v="10.44"/>
  </r>
  <r>
    <n v="7029"/>
    <s v="US-2016-157840"/>
    <x v="887"/>
    <x v="491"/>
    <x v="0"/>
    <s v="MC-17575"/>
    <s v="Matt Collins"/>
    <x v="0"/>
    <s v="United States"/>
    <s v="Fremont"/>
    <x v="8"/>
    <n v="68025"/>
    <x v="2"/>
    <x v="987"/>
    <x v="1"/>
    <x v="10"/>
    <x v="980"/>
    <n v="33.9"/>
    <n v="5"/>
    <n v="0"/>
    <n v="15.59"/>
    <n v="153.91"/>
    <n v="169.5"/>
    <n v="0"/>
    <n v="169.5"/>
  </r>
  <r>
    <n v="7030"/>
    <s v="CA-2016-145548"/>
    <x v="583"/>
    <x v="619"/>
    <x v="1"/>
    <s v="EB-13750"/>
    <s v="Edward Becker"/>
    <x v="1"/>
    <s v="United States"/>
    <s v="New York City"/>
    <x v="15"/>
    <n v="10011"/>
    <x v="3"/>
    <x v="1190"/>
    <x v="1"/>
    <x v="4"/>
    <x v="683"/>
    <n v="28.14"/>
    <n v="3"/>
    <n v="0"/>
    <n v="7.88"/>
    <n v="76.540000000000006"/>
    <n v="84.42"/>
    <n v="0"/>
    <n v="84.42"/>
  </r>
  <r>
    <n v="7031"/>
    <s v="CA-2016-145548"/>
    <x v="583"/>
    <x v="619"/>
    <x v="1"/>
    <s v="EB-13750"/>
    <s v="Edward Becker"/>
    <x v="1"/>
    <s v="United States"/>
    <s v="New York City"/>
    <x v="15"/>
    <n v="10011"/>
    <x v="3"/>
    <x v="1542"/>
    <x v="2"/>
    <x v="11"/>
    <x v="1530"/>
    <n v="36"/>
    <n v="2"/>
    <n v="0"/>
    <n v="6.48"/>
    <n v="65.52"/>
    <n v="72"/>
    <n v="0"/>
    <n v="72"/>
  </r>
  <r>
    <n v="7032"/>
    <s v="CA-2016-145548"/>
    <x v="583"/>
    <x v="619"/>
    <x v="1"/>
    <s v="EB-13750"/>
    <s v="Edward Becker"/>
    <x v="1"/>
    <s v="United States"/>
    <s v="New York City"/>
    <x v="15"/>
    <n v="10011"/>
    <x v="3"/>
    <x v="290"/>
    <x v="1"/>
    <x v="6"/>
    <x v="290"/>
    <n v="92.94"/>
    <n v="3"/>
    <n v="0"/>
    <n v="25.09"/>
    <n v="253.73"/>
    <n v="278.82"/>
    <n v="0"/>
    <n v="278.82"/>
  </r>
  <r>
    <n v="7033"/>
    <s v="CA-2016-145548"/>
    <x v="583"/>
    <x v="619"/>
    <x v="1"/>
    <s v="EB-13750"/>
    <s v="Edward Becker"/>
    <x v="1"/>
    <s v="United States"/>
    <s v="New York City"/>
    <x v="15"/>
    <n v="10011"/>
    <x v="3"/>
    <x v="1209"/>
    <x v="0"/>
    <x v="1"/>
    <x v="1194"/>
    <n v="245.65"/>
    <n v="3"/>
    <n v="0.1"/>
    <n v="8.19"/>
    <n v="655.06499999999994"/>
    <n v="736.95"/>
    <n v="73.695000000000007"/>
    <n v="663.255"/>
  </r>
  <r>
    <n v="7034"/>
    <s v="CA-2016-145548"/>
    <x v="583"/>
    <x v="619"/>
    <x v="1"/>
    <s v="EB-13750"/>
    <s v="Edward Becker"/>
    <x v="1"/>
    <s v="United States"/>
    <s v="New York City"/>
    <x v="15"/>
    <n v="10011"/>
    <x v="3"/>
    <x v="710"/>
    <x v="1"/>
    <x v="8"/>
    <x v="709"/>
    <n v="55.01"/>
    <n v="3"/>
    <n v="0.2"/>
    <n v="17.190000000000001"/>
    <n v="114.834"/>
    <n v="165.03"/>
    <n v="33.006"/>
    <n v="132.024"/>
  </r>
  <r>
    <n v="7035"/>
    <s v="CA-2016-145548"/>
    <x v="583"/>
    <x v="619"/>
    <x v="1"/>
    <s v="EB-13750"/>
    <s v="Edward Becker"/>
    <x v="1"/>
    <s v="United States"/>
    <s v="New York City"/>
    <x v="15"/>
    <n v="10011"/>
    <x v="3"/>
    <x v="908"/>
    <x v="1"/>
    <x v="8"/>
    <x v="900"/>
    <n v="35.229999999999997"/>
    <n v="3"/>
    <n v="0.2"/>
    <n v="11.45"/>
    <n v="73.10199999999999"/>
    <n v="105.69"/>
    <n v="21.138000000000002"/>
    <n v="84.551999999999992"/>
  </r>
  <r>
    <n v="7036"/>
    <s v="CA-2017-119494"/>
    <x v="45"/>
    <x v="87"/>
    <x v="1"/>
    <s v="JE-15610"/>
    <s v="Jim Epp"/>
    <x v="1"/>
    <s v="United States"/>
    <s v="San Diego"/>
    <x v="1"/>
    <n v="92105"/>
    <x v="1"/>
    <x v="635"/>
    <x v="0"/>
    <x v="1"/>
    <x v="635"/>
    <n v="523.39"/>
    <n v="3"/>
    <n v="0.2"/>
    <n v="52.34"/>
    <n v="1203.796"/>
    <n v="1570.17"/>
    <n v="314.03400000000005"/>
    <n v="1256.136"/>
  </r>
  <r>
    <n v="7037"/>
    <s v="CA-2014-124618"/>
    <x v="1073"/>
    <x v="352"/>
    <x v="0"/>
    <s v="CS-11860"/>
    <s v="Cari Schnelling"/>
    <x v="0"/>
    <s v="United States"/>
    <s v="Lakeland"/>
    <x v="2"/>
    <n v="33801"/>
    <x v="0"/>
    <x v="851"/>
    <x v="2"/>
    <x v="16"/>
    <x v="844"/>
    <n v="479.98"/>
    <n v="2"/>
    <n v="0.2"/>
    <n v="90"/>
    <n v="677.96800000000007"/>
    <n v="959.96"/>
    <n v="191.99200000000002"/>
    <n v="767.96800000000007"/>
  </r>
  <r>
    <n v="7038"/>
    <s v="CA-2017-161970"/>
    <x v="585"/>
    <x v="474"/>
    <x v="1"/>
    <s v="PB-19105"/>
    <s v="Peter Bühler"/>
    <x v="0"/>
    <s v="United States"/>
    <s v="Smyrna"/>
    <x v="32"/>
    <n v="30080"/>
    <x v="0"/>
    <x v="1330"/>
    <x v="1"/>
    <x v="10"/>
    <x v="1315"/>
    <n v="12.96"/>
    <n v="2"/>
    <n v="0"/>
    <n v="6.22"/>
    <n v="19.700000000000003"/>
    <n v="25.92"/>
    <n v="0"/>
    <n v="25.92"/>
  </r>
  <r>
    <n v="7039"/>
    <s v="CA-2017-161970"/>
    <x v="585"/>
    <x v="474"/>
    <x v="1"/>
    <s v="PB-19105"/>
    <s v="Peter Bühler"/>
    <x v="0"/>
    <s v="United States"/>
    <s v="Smyrna"/>
    <x v="32"/>
    <n v="30080"/>
    <x v="0"/>
    <x v="1811"/>
    <x v="1"/>
    <x v="6"/>
    <x v="1801"/>
    <n v="17.940000000000001"/>
    <n v="3"/>
    <n v="0"/>
    <n v="6.46"/>
    <n v="47.360000000000007"/>
    <n v="53.820000000000007"/>
    <n v="0"/>
    <n v="53.820000000000007"/>
  </r>
  <r>
    <n v="7040"/>
    <s v="CA-2017-103443"/>
    <x v="94"/>
    <x v="350"/>
    <x v="1"/>
    <s v="AT-10735"/>
    <s v="Annie Thurman"/>
    <x v="0"/>
    <s v="United States"/>
    <s v="New York City"/>
    <x v="15"/>
    <n v="10009"/>
    <x v="3"/>
    <x v="225"/>
    <x v="1"/>
    <x v="4"/>
    <x v="226"/>
    <n v="166.72"/>
    <n v="2"/>
    <n v="0"/>
    <n v="41.68"/>
    <n v="291.76"/>
    <n v="333.44"/>
    <n v="0"/>
    <n v="333.44"/>
  </r>
  <r>
    <n v="7041"/>
    <s v="CA-2017-103443"/>
    <x v="94"/>
    <x v="350"/>
    <x v="1"/>
    <s v="AT-10735"/>
    <s v="Annie Thurman"/>
    <x v="0"/>
    <s v="United States"/>
    <s v="New York City"/>
    <x v="15"/>
    <n v="10009"/>
    <x v="3"/>
    <x v="1339"/>
    <x v="1"/>
    <x v="8"/>
    <x v="1324"/>
    <n v="24.82"/>
    <n v="3"/>
    <n v="0.2"/>
    <n v="8.3800000000000008"/>
    <n v="51.188000000000002"/>
    <n v="74.460000000000008"/>
    <n v="14.892000000000003"/>
    <n v="59.568000000000005"/>
  </r>
  <r>
    <n v="7042"/>
    <s v="CA-2017-103443"/>
    <x v="94"/>
    <x v="350"/>
    <x v="1"/>
    <s v="AT-10735"/>
    <s v="Annie Thurman"/>
    <x v="0"/>
    <s v="United States"/>
    <s v="New York City"/>
    <x v="15"/>
    <n v="10009"/>
    <x v="3"/>
    <x v="1292"/>
    <x v="0"/>
    <x v="5"/>
    <x v="1278"/>
    <n v="124.36"/>
    <n v="2"/>
    <n v="0"/>
    <n v="27.36"/>
    <n v="221.36"/>
    <n v="248.72"/>
    <n v="0"/>
    <n v="248.72"/>
  </r>
  <r>
    <n v="7043"/>
    <s v="US-2017-165358"/>
    <x v="930"/>
    <x v="989"/>
    <x v="1"/>
    <s v="SV-20365"/>
    <s v="Seth Vernon"/>
    <x v="0"/>
    <s v="United States"/>
    <s v="Philadelphia"/>
    <x v="9"/>
    <n v="19134"/>
    <x v="3"/>
    <x v="1687"/>
    <x v="2"/>
    <x v="16"/>
    <x v="1675"/>
    <n v="599.97"/>
    <n v="5"/>
    <n v="0.4"/>
    <n v="70"/>
    <n v="1729.91"/>
    <n v="2999.8500000000004"/>
    <n v="1199.9400000000003"/>
    <n v="1799.91"/>
  </r>
  <r>
    <n v="7044"/>
    <s v="US-2017-165358"/>
    <x v="930"/>
    <x v="989"/>
    <x v="1"/>
    <s v="SV-20365"/>
    <s v="Seth Vernon"/>
    <x v="0"/>
    <s v="United States"/>
    <s v="Philadelphia"/>
    <x v="9"/>
    <n v="19134"/>
    <x v="3"/>
    <x v="474"/>
    <x v="0"/>
    <x v="1"/>
    <x v="475"/>
    <n v="198.74"/>
    <n v="4"/>
    <n v="0.3"/>
    <n v="-14.2"/>
    <n v="570.67200000000003"/>
    <n v="794.96"/>
    <n v="238.488"/>
    <n v="556.47199999999998"/>
  </r>
  <r>
    <n v="7045"/>
    <s v="US-2017-165358"/>
    <x v="930"/>
    <x v="989"/>
    <x v="1"/>
    <s v="SV-20365"/>
    <s v="Seth Vernon"/>
    <x v="0"/>
    <s v="United States"/>
    <s v="Philadelphia"/>
    <x v="9"/>
    <n v="19134"/>
    <x v="3"/>
    <x v="1322"/>
    <x v="1"/>
    <x v="14"/>
    <x v="1308"/>
    <n v="9.18"/>
    <n v="2"/>
    <n v="0.2"/>
    <n v="1.1499999999999999"/>
    <n v="13.537999999999998"/>
    <n v="18.36"/>
    <n v="3.6720000000000002"/>
    <n v="14.687999999999999"/>
  </r>
  <r>
    <n v="7046"/>
    <s v="CA-2016-160136"/>
    <x v="54"/>
    <x v="333"/>
    <x v="1"/>
    <s v="PJ-18835"/>
    <s v="Patrick Jones"/>
    <x v="1"/>
    <s v="United States"/>
    <s v="Dallas"/>
    <x v="5"/>
    <n v="75217"/>
    <x v="2"/>
    <x v="1215"/>
    <x v="1"/>
    <x v="10"/>
    <x v="1199"/>
    <n v="9.25"/>
    <n v="2"/>
    <n v="0.2"/>
    <n v="3.35"/>
    <n v="11.450000000000001"/>
    <n v="18.5"/>
    <n v="3.7"/>
    <n v="14.8"/>
  </r>
  <r>
    <n v="7047"/>
    <s v="CA-2014-150581"/>
    <x v="918"/>
    <x v="1021"/>
    <x v="1"/>
    <s v="NM-18445"/>
    <s v="Nathan Mautz"/>
    <x v="2"/>
    <s v="United States"/>
    <s v="Concord"/>
    <x v="1"/>
    <n v="94521"/>
    <x v="1"/>
    <x v="209"/>
    <x v="0"/>
    <x v="3"/>
    <x v="210"/>
    <n v="99.59"/>
    <n v="1"/>
    <n v="0.2"/>
    <n v="2.4900000000000002"/>
    <n v="77.182000000000002"/>
    <n v="99.59"/>
    <n v="19.918000000000003"/>
    <n v="79.671999999999997"/>
  </r>
  <r>
    <n v="7048"/>
    <s v="CA-2014-150581"/>
    <x v="918"/>
    <x v="1021"/>
    <x v="1"/>
    <s v="NM-18445"/>
    <s v="Nathan Mautz"/>
    <x v="2"/>
    <s v="United States"/>
    <s v="Concord"/>
    <x v="1"/>
    <n v="94521"/>
    <x v="1"/>
    <x v="295"/>
    <x v="2"/>
    <x v="11"/>
    <x v="295"/>
    <n v="399.96"/>
    <n v="4"/>
    <n v="0"/>
    <n v="139.99"/>
    <n v="1459.85"/>
    <n v="1599.84"/>
    <n v="0"/>
    <n v="1599.84"/>
  </r>
  <r>
    <n v="7049"/>
    <s v="CA-2016-119515"/>
    <x v="1041"/>
    <x v="1070"/>
    <x v="2"/>
    <s v="TR-21325"/>
    <s v="Toby Ritter"/>
    <x v="0"/>
    <s v="United States"/>
    <s v="Nashville"/>
    <x v="18"/>
    <n v="37211"/>
    <x v="0"/>
    <x v="1553"/>
    <x v="1"/>
    <x v="10"/>
    <x v="1541"/>
    <n v="15.55"/>
    <n v="3"/>
    <n v="0.2"/>
    <n v="5.44"/>
    <n v="31.880000000000006"/>
    <n v="46.650000000000006"/>
    <n v="9.3300000000000018"/>
    <n v="37.320000000000007"/>
  </r>
  <r>
    <n v="7050"/>
    <s v="CA-2014-141355"/>
    <x v="794"/>
    <x v="839"/>
    <x v="1"/>
    <s v="BF-11005"/>
    <s v="Barry Franz"/>
    <x v="2"/>
    <s v="United States"/>
    <s v="Aurora"/>
    <x v="22"/>
    <n v="80013"/>
    <x v="1"/>
    <x v="1583"/>
    <x v="1"/>
    <x v="6"/>
    <x v="1574"/>
    <n v="14.58"/>
    <n v="2"/>
    <n v="0.2"/>
    <n v="2.37"/>
    <n v="20.957999999999998"/>
    <n v="29.16"/>
    <n v="5.8320000000000007"/>
    <n v="23.327999999999999"/>
  </r>
  <r>
    <n v="7051"/>
    <s v="CA-2016-165330"/>
    <x v="25"/>
    <x v="440"/>
    <x v="3"/>
    <s v="WB-21850"/>
    <s v="William Brown"/>
    <x v="0"/>
    <s v="United States"/>
    <s v="Anaheim"/>
    <x v="1"/>
    <n v="92804"/>
    <x v="1"/>
    <x v="270"/>
    <x v="1"/>
    <x v="8"/>
    <x v="270"/>
    <n v="209.6"/>
    <n v="5"/>
    <n v="0.2"/>
    <n v="68.12"/>
    <n v="770.28"/>
    <n v="1048"/>
    <n v="209.60000000000002"/>
    <n v="838.4"/>
  </r>
  <r>
    <n v="7052"/>
    <s v="CA-2016-165330"/>
    <x v="25"/>
    <x v="440"/>
    <x v="3"/>
    <s v="WB-21850"/>
    <s v="William Brown"/>
    <x v="0"/>
    <s v="United States"/>
    <s v="Anaheim"/>
    <x v="1"/>
    <n v="92804"/>
    <x v="1"/>
    <x v="1759"/>
    <x v="1"/>
    <x v="6"/>
    <x v="1748"/>
    <n v="23.32"/>
    <n v="2"/>
    <n v="0"/>
    <n v="6.06"/>
    <n v="40.58"/>
    <n v="46.64"/>
    <n v="0"/>
    <n v="46.64"/>
  </r>
  <r>
    <n v="7053"/>
    <s v="CA-2016-165330"/>
    <x v="25"/>
    <x v="440"/>
    <x v="3"/>
    <s v="WB-21850"/>
    <s v="William Brown"/>
    <x v="0"/>
    <s v="United States"/>
    <s v="Anaheim"/>
    <x v="1"/>
    <n v="92804"/>
    <x v="1"/>
    <x v="1174"/>
    <x v="1"/>
    <x v="10"/>
    <x v="1160"/>
    <n v="30.98"/>
    <n v="1"/>
    <n v="0"/>
    <n v="13.94"/>
    <n v="17.04"/>
    <n v="30.98"/>
    <n v="0"/>
    <n v="30.98"/>
  </r>
  <r>
    <n v="7054"/>
    <s v="CA-2016-165330"/>
    <x v="25"/>
    <x v="440"/>
    <x v="3"/>
    <s v="WB-21850"/>
    <s v="William Brown"/>
    <x v="0"/>
    <s v="United States"/>
    <s v="Anaheim"/>
    <x v="1"/>
    <n v="92804"/>
    <x v="1"/>
    <x v="632"/>
    <x v="2"/>
    <x v="11"/>
    <x v="632"/>
    <n v="119.96"/>
    <n v="4"/>
    <n v="0"/>
    <n v="25.19"/>
    <n v="454.65"/>
    <n v="479.84"/>
    <n v="0"/>
    <n v="479.84"/>
  </r>
  <r>
    <n v="7055"/>
    <s v="CA-2016-165330"/>
    <x v="25"/>
    <x v="440"/>
    <x v="3"/>
    <s v="WB-21850"/>
    <s v="William Brown"/>
    <x v="0"/>
    <s v="United States"/>
    <s v="Anaheim"/>
    <x v="1"/>
    <n v="92804"/>
    <x v="1"/>
    <x v="1209"/>
    <x v="0"/>
    <x v="1"/>
    <x v="1194"/>
    <n v="363.92"/>
    <n v="5"/>
    <n v="0.2"/>
    <n v="-31.84"/>
    <n v="1487.52"/>
    <n v="1819.6000000000001"/>
    <n v="363.92000000000007"/>
    <n v="1455.68"/>
  </r>
  <r>
    <n v="7056"/>
    <s v="CA-2016-165330"/>
    <x v="25"/>
    <x v="440"/>
    <x v="3"/>
    <s v="WB-21850"/>
    <s v="William Brown"/>
    <x v="0"/>
    <s v="United States"/>
    <s v="Anaheim"/>
    <x v="1"/>
    <n v="92804"/>
    <x v="1"/>
    <x v="528"/>
    <x v="1"/>
    <x v="8"/>
    <x v="528"/>
    <n v="35.81"/>
    <n v="3"/>
    <n v="0.2"/>
    <n v="11.19"/>
    <n v="74.754000000000005"/>
    <n v="107.43"/>
    <n v="21.486000000000004"/>
    <n v="85.944000000000003"/>
  </r>
  <r>
    <n v="7057"/>
    <s v="CA-2016-165330"/>
    <x v="25"/>
    <x v="440"/>
    <x v="3"/>
    <s v="WB-21850"/>
    <s v="William Brown"/>
    <x v="0"/>
    <s v="United States"/>
    <s v="Anaheim"/>
    <x v="1"/>
    <n v="92804"/>
    <x v="1"/>
    <x v="822"/>
    <x v="1"/>
    <x v="8"/>
    <x v="818"/>
    <n v="122.69"/>
    <n v="9"/>
    <n v="0.2"/>
    <n v="39.869999999999997"/>
    <n v="843.49800000000005"/>
    <n v="1104.21"/>
    <n v="220.84200000000001"/>
    <n v="883.36800000000005"/>
  </r>
  <r>
    <n v="7058"/>
    <s v="CA-2016-165330"/>
    <x v="25"/>
    <x v="440"/>
    <x v="3"/>
    <s v="WB-21850"/>
    <s v="William Brown"/>
    <x v="0"/>
    <s v="United States"/>
    <s v="Anaheim"/>
    <x v="1"/>
    <n v="92804"/>
    <x v="1"/>
    <x v="898"/>
    <x v="0"/>
    <x v="3"/>
    <x v="891"/>
    <n v="892.14"/>
    <n v="7"/>
    <n v="0.2"/>
    <n v="111.52"/>
    <n v="4884.463999999999"/>
    <n v="6244.98"/>
    <n v="1248.9960000000001"/>
    <n v="4995.9839999999995"/>
  </r>
  <r>
    <n v="7059"/>
    <s v="CA-2016-165330"/>
    <x v="25"/>
    <x v="440"/>
    <x v="3"/>
    <s v="WB-21850"/>
    <s v="William Brown"/>
    <x v="0"/>
    <s v="United States"/>
    <s v="Anaheim"/>
    <x v="1"/>
    <n v="92804"/>
    <x v="1"/>
    <x v="1764"/>
    <x v="1"/>
    <x v="4"/>
    <x v="1753"/>
    <n v="50.22"/>
    <n v="3"/>
    <n v="0"/>
    <n v="2.0099999999999998"/>
    <n v="148.65"/>
    <n v="150.66"/>
    <n v="0"/>
    <n v="150.66"/>
  </r>
  <r>
    <n v="7060"/>
    <s v="CA-2016-165330"/>
    <x v="25"/>
    <x v="440"/>
    <x v="3"/>
    <s v="WB-21850"/>
    <s v="William Brown"/>
    <x v="0"/>
    <s v="United States"/>
    <s v="Anaheim"/>
    <x v="1"/>
    <n v="92804"/>
    <x v="1"/>
    <x v="586"/>
    <x v="1"/>
    <x v="9"/>
    <x v="586"/>
    <n v="83.42"/>
    <n v="2"/>
    <n v="0"/>
    <n v="24.19"/>
    <n v="142.65"/>
    <n v="166.84"/>
    <n v="0"/>
    <n v="166.84"/>
  </r>
  <r>
    <n v="7061"/>
    <s v="CA-2016-165330"/>
    <x v="25"/>
    <x v="440"/>
    <x v="3"/>
    <s v="WB-21850"/>
    <s v="William Brown"/>
    <x v="0"/>
    <s v="United States"/>
    <s v="Anaheim"/>
    <x v="1"/>
    <n v="92804"/>
    <x v="1"/>
    <x v="1812"/>
    <x v="1"/>
    <x v="8"/>
    <x v="1802"/>
    <n v="5.87"/>
    <n v="2"/>
    <n v="0.2"/>
    <n v="2.13"/>
    <n v="7.2619999999999996"/>
    <n v="11.74"/>
    <n v="2.3480000000000003"/>
    <n v="9.3919999999999995"/>
  </r>
  <r>
    <n v="7062"/>
    <s v="CA-2015-132633"/>
    <x v="302"/>
    <x v="43"/>
    <x v="0"/>
    <s v="KH-16630"/>
    <s v="Ken Heidel"/>
    <x v="1"/>
    <s v="United States"/>
    <s v="Pleasant Grove"/>
    <x v="7"/>
    <n v="84062"/>
    <x v="1"/>
    <x v="881"/>
    <x v="1"/>
    <x v="8"/>
    <x v="875"/>
    <n v="12.14"/>
    <n v="3"/>
    <n v="0.2"/>
    <n v="4.0999999999999996"/>
    <n v="25.036000000000001"/>
    <n v="36.42"/>
    <n v="7.2840000000000007"/>
    <n v="29.136000000000003"/>
  </r>
  <r>
    <n v="7063"/>
    <s v="CA-2016-157742"/>
    <x v="723"/>
    <x v="844"/>
    <x v="0"/>
    <s v="KL-16645"/>
    <s v="Ken Lonsdale"/>
    <x v="0"/>
    <s v="United States"/>
    <s v="Springfield"/>
    <x v="21"/>
    <n v="97477"/>
    <x v="1"/>
    <x v="1758"/>
    <x v="1"/>
    <x v="12"/>
    <x v="1711"/>
    <n v="27.79"/>
    <n v="3"/>
    <n v="0.2"/>
    <n v="10.42"/>
    <n v="56.275999999999996"/>
    <n v="83.37"/>
    <n v="16.674000000000003"/>
    <n v="66.695999999999998"/>
  </r>
  <r>
    <n v="7064"/>
    <s v="CA-2017-127712"/>
    <x v="515"/>
    <x v="559"/>
    <x v="1"/>
    <s v="MG-17890"/>
    <s v="Michael Granlund"/>
    <x v="2"/>
    <s v="United States"/>
    <s v="Salem"/>
    <x v="21"/>
    <n v="97301"/>
    <x v="1"/>
    <x v="1562"/>
    <x v="1"/>
    <x v="14"/>
    <x v="1553"/>
    <n v="6.21"/>
    <n v="2"/>
    <n v="0.2"/>
    <n v="0.7"/>
    <n v="9.2360000000000007"/>
    <n v="12.42"/>
    <n v="2.484"/>
    <n v="9.9359999999999999"/>
  </r>
  <r>
    <n v="7065"/>
    <s v="CA-2017-169474"/>
    <x v="1144"/>
    <x v="736"/>
    <x v="1"/>
    <s v="JF-15355"/>
    <s v="Jay Fein"/>
    <x v="0"/>
    <s v="United States"/>
    <s v="Rochester"/>
    <x v="15"/>
    <n v="14609"/>
    <x v="3"/>
    <x v="930"/>
    <x v="1"/>
    <x v="9"/>
    <x v="923"/>
    <n v="32.67"/>
    <n v="3"/>
    <n v="0"/>
    <n v="8.49"/>
    <n v="89.52000000000001"/>
    <n v="98.01"/>
    <n v="0"/>
    <n v="98.01"/>
  </r>
  <r>
    <n v="7066"/>
    <s v="CA-2014-106726"/>
    <x v="776"/>
    <x v="820"/>
    <x v="2"/>
    <s v="RS-19765"/>
    <s v="Roland Schwarz"/>
    <x v="1"/>
    <s v="United States"/>
    <s v="Los Angeles"/>
    <x v="1"/>
    <n v="90008"/>
    <x v="1"/>
    <x v="734"/>
    <x v="1"/>
    <x v="4"/>
    <x v="733"/>
    <n v="1261.33"/>
    <n v="7"/>
    <n v="0"/>
    <n v="327.95"/>
    <n v="8501.3599999999988"/>
    <n v="8829.31"/>
    <n v="0"/>
    <n v="8829.31"/>
  </r>
  <r>
    <n v="7067"/>
    <s v="CA-2016-147473"/>
    <x v="198"/>
    <x v="895"/>
    <x v="1"/>
    <s v="NL-18310"/>
    <s v="Nancy Lomonaco"/>
    <x v="2"/>
    <s v="United States"/>
    <s v="Los Angeles"/>
    <x v="1"/>
    <n v="90049"/>
    <x v="1"/>
    <x v="1434"/>
    <x v="1"/>
    <x v="10"/>
    <x v="1422"/>
    <n v="38.880000000000003"/>
    <n v="6"/>
    <n v="0"/>
    <n v="18.66"/>
    <n v="214.62000000000003"/>
    <n v="233.28000000000003"/>
    <n v="0"/>
    <n v="233.28000000000003"/>
  </r>
  <r>
    <n v="7068"/>
    <s v="CA-2016-114209"/>
    <x v="206"/>
    <x v="476"/>
    <x v="1"/>
    <s v="AS-10285"/>
    <s v="Alejandro Savely"/>
    <x v="1"/>
    <s v="United States"/>
    <s v="Dallas"/>
    <x v="5"/>
    <n v="75081"/>
    <x v="2"/>
    <x v="185"/>
    <x v="1"/>
    <x v="8"/>
    <x v="186"/>
    <n v="1.96"/>
    <n v="2"/>
    <n v="0.8"/>
    <n v="-3.24"/>
    <n v="4.024"/>
    <n v="3.92"/>
    <n v="3.1360000000000001"/>
    <n v="0.78399999999999981"/>
  </r>
  <r>
    <n v="7069"/>
    <s v="CA-2016-114209"/>
    <x v="206"/>
    <x v="476"/>
    <x v="1"/>
    <s v="AS-10285"/>
    <s v="Alejandro Savely"/>
    <x v="1"/>
    <s v="United States"/>
    <s v="Dallas"/>
    <x v="5"/>
    <n v="75081"/>
    <x v="2"/>
    <x v="693"/>
    <x v="1"/>
    <x v="10"/>
    <x v="693"/>
    <n v="82.66"/>
    <n v="9"/>
    <n v="0.2"/>
    <n v="31"/>
    <n v="564.15199999999993"/>
    <n v="743.93999999999994"/>
    <n v="148.78799999999998"/>
    <n v="595.15199999999993"/>
  </r>
  <r>
    <n v="7070"/>
    <s v="CA-2014-141901"/>
    <x v="128"/>
    <x v="536"/>
    <x v="1"/>
    <s v="GM-14500"/>
    <s v="Gene McClure"/>
    <x v="0"/>
    <s v="United States"/>
    <s v="Fresno"/>
    <x v="1"/>
    <n v="93727"/>
    <x v="1"/>
    <x v="457"/>
    <x v="1"/>
    <x v="10"/>
    <x v="458"/>
    <n v="5.98"/>
    <n v="1"/>
    <n v="0"/>
    <n v="2.69"/>
    <n v="3.2900000000000005"/>
    <n v="5.98"/>
    <n v="0"/>
    <n v="5.98"/>
  </r>
  <r>
    <n v="7071"/>
    <s v="CA-2016-164490"/>
    <x v="64"/>
    <x v="165"/>
    <x v="0"/>
    <s v="SU-20665"/>
    <s v="Stephanie Ulpright"/>
    <x v="2"/>
    <s v="United States"/>
    <s v="Chicago"/>
    <x v="10"/>
    <n v="60653"/>
    <x v="2"/>
    <x v="609"/>
    <x v="1"/>
    <x v="10"/>
    <x v="609"/>
    <n v="9.25"/>
    <n v="2"/>
    <n v="0.2"/>
    <n v="3.35"/>
    <n v="11.450000000000001"/>
    <n v="18.5"/>
    <n v="3.7"/>
    <n v="14.8"/>
  </r>
  <r>
    <n v="7072"/>
    <s v="CA-2016-112256"/>
    <x v="310"/>
    <x v="1235"/>
    <x v="1"/>
    <s v="CK-12205"/>
    <s v="Chloris Kastensmidt"/>
    <x v="0"/>
    <s v="United States"/>
    <s v="Mcallen"/>
    <x v="5"/>
    <n v="78501"/>
    <x v="2"/>
    <x v="1477"/>
    <x v="1"/>
    <x v="6"/>
    <x v="1464"/>
    <n v="4.45"/>
    <n v="2"/>
    <n v="0.2"/>
    <n v="0.33"/>
    <n v="6.79"/>
    <n v="8.9"/>
    <n v="1.7800000000000002"/>
    <n v="7.12"/>
  </r>
  <r>
    <n v="7073"/>
    <s v="CA-2016-112256"/>
    <x v="310"/>
    <x v="1235"/>
    <x v="1"/>
    <s v="CK-12205"/>
    <s v="Chloris Kastensmidt"/>
    <x v="0"/>
    <s v="United States"/>
    <s v="Mcallen"/>
    <x v="5"/>
    <n v="78501"/>
    <x v="2"/>
    <x v="1114"/>
    <x v="1"/>
    <x v="10"/>
    <x v="1103"/>
    <n v="5.18"/>
    <n v="1"/>
    <n v="0.2"/>
    <n v="1.81"/>
    <n v="2.3340000000000001"/>
    <n v="5.18"/>
    <n v="1.036"/>
    <n v="4.1440000000000001"/>
  </r>
  <r>
    <n v="7074"/>
    <s v="CA-2016-112256"/>
    <x v="310"/>
    <x v="1235"/>
    <x v="1"/>
    <s v="CK-12205"/>
    <s v="Chloris Kastensmidt"/>
    <x v="0"/>
    <s v="United States"/>
    <s v="Mcallen"/>
    <x v="5"/>
    <n v="78501"/>
    <x v="2"/>
    <x v="399"/>
    <x v="1"/>
    <x v="6"/>
    <x v="400"/>
    <n v="175.92"/>
    <n v="5"/>
    <n v="0.2"/>
    <n v="15.39"/>
    <n v="688.29"/>
    <n v="879.59999999999991"/>
    <n v="175.92"/>
    <n v="703.68"/>
  </r>
  <r>
    <n v="7075"/>
    <s v="CA-2016-112256"/>
    <x v="310"/>
    <x v="1235"/>
    <x v="1"/>
    <s v="CK-12205"/>
    <s v="Chloris Kastensmidt"/>
    <x v="0"/>
    <s v="United States"/>
    <s v="Mcallen"/>
    <x v="5"/>
    <n v="78501"/>
    <x v="2"/>
    <x v="990"/>
    <x v="1"/>
    <x v="8"/>
    <x v="305"/>
    <n v="4.75"/>
    <n v="4"/>
    <n v="0.8"/>
    <n v="-8.32"/>
    <n v="12.12"/>
    <n v="19"/>
    <n v="15.200000000000001"/>
    <n v="3.7999999999999989"/>
  </r>
  <r>
    <n v="7076"/>
    <s v="CA-2016-112256"/>
    <x v="310"/>
    <x v="1235"/>
    <x v="1"/>
    <s v="CK-12205"/>
    <s v="Chloris Kastensmidt"/>
    <x v="0"/>
    <s v="United States"/>
    <s v="Mcallen"/>
    <x v="5"/>
    <n v="78501"/>
    <x v="2"/>
    <x v="1059"/>
    <x v="1"/>
    <x v="14"/>
    <x v="1048"/>
    <n v="13.34"/>
    <n v="2"/>
    <n v="0.2"/>
    <n v="1"/>
    <n v="20.344000000000001"/>
    <n v="26.68"/>
    <n v="5.3360000000000003"/>
    <n v="21.344000000000001"/>
  </r>
  <r>
    <n v="7077"/>
    <s v="CA-2016-167416"/>
    <x v="536"/>
    <x v="968"/>
    <x v="1"/>
    <s v="JM-15580"/>
    <s v="Jill Matthias"/>
    <x v="0"/>
    <s v="United States"/>
    <s v="Seattle"/>
    <x v="4"/>
    <n v="98105"/>
    <x v="1"/>
    <x v="598"/>
    <x v="1"/>
    <x v="12"/>
    <x v="598"/>
    <n v="54.9"/>
    <n v="5"/>
    <n v="0"/>
    <n v="26.9"/>
    <n v="247.6"/>
    <n v="274.5"/>
    <n v="0"/>
    <n v="274.5"/>
  </r>
  <r>
    <n v="7078"/>
    <s v="CA-2016-106950"/>
    <x v="476"/>
    <x v="479"/>
    <x v="1"/>
    <s v="JE-15715"/>
    <s v="Joe Elijah"/>
    <x v="0"/>
    <s v="United States"/>
    <s v="Charlotte"/>
    <x v="3"/>
    <n v="28205"/>
    <x v="0"/>
    <x v="634"/>
    <x v="1"/>
    <x v="8"/>
    <x v="634"/>
    <n v="22.91"/>
    <n v="7"/>
    <n v="0.7"/>
    <n v="-17.57"/>
    <n v="65.681000000000012"/>
    <n v="160.37"/>
    <n v="112.259"/>
    <n v="48.111000000000004"/>
  </r>
  <r>
    <n v="7079"/>
    <s v="CA-2016-106950"/>
    <x v="476"/>
    <x v="479"/>
    <x v="1"/>
    <s v="JE-15715"/>
    <s v="Joe Elijah"/>
    <x v="0"/>
    <s v="United States"/>
    <s v="Charlotte"/>
    <x v="3"/>
    <n v="28205"/>
    <x v="0"/>
    <x v="1428"/>
    <x v="1"/>
    <x v="9"/>
    <x v="1416"/>
    <n v="309.45999999999998"/>
    <n v="9"/>
    <n v="0.2"/>
    <n v="34.81"/>
    <n v="2193.3020000000001"/>
    <n v="2785.14"/>
    <n v="557.02800000000002"/>
    <n v="2228.1120000000001"/>
  </r>
  <r>
    <n v="7080"/>
    <s v="CA-2016-106950"/>
    <x v="476"/>
    <x v="479"/>
    <x v="1"/>
    <s v="JE-15715"/>
    <s v="Joe Elijah"/>
    <x v="0"/>
    <s v="United States"/>
    <s v="Charlotte"/>
    <x v="3"/>
    <n v="28205"/>
    <x v="0"/>
    <x v="487"/>
    <x v="1"/>
    <x v="6"/>
    <x v="487"/>
    <n v="19.46"/>
    <n v="4"/>
    <n v="0.2"/>
    <n v="3.4"/>
    <n v="58.872000000000007"/>
    <n v="77.84"/>
    <n v="15.568000000000001"/>
    <n v="62.272000000000006"/>
  </r>
  <r>
    <n v="7081"/>
    <s v="CA-2016-106950"/>
    <x v="476"/>
    <x v="479"/>
    <x v="1"/>
    <s v="JE-15715"/>
    <s v="Joe Elijah"/>
    <x v="0"/>
    <s v="United States"/>
    <s v="Charlotte"/>
    <x v="3"/>
    <n v="28205"/>
    <x v="0"/>
    <x v="114"/>
    <x v="0"/>
    <x v="3"/>
    <x v="114"/>
    <n v="472.52"/>
    <n v="3"/>
    <n v="0.4"/>
    <n v="-149.63"/>
    <n v="1000.1659999999999"/>
    <n v="1417.56"/>
    <n v="567.024"/>
    <n v="850.53599999999994"/>
  </r>
  <r>
    <n v="7082"/>
    <s v="CA-2016-106950"/>
    <x v="476"/>
    <x v="479"/>
    <x v="1"/>
    <s v="JE-15715"/>
    <s v="Joe Elijah"/>
    <x v="0"/>
    <s v="United States"/>
    <s v="Charlotte"/>
    <x v="3"/>
    <n v="28205"/>
    <x v="0"/>
    <x v="695"/>
    <x v="2"/>
    <x v="11"/>
    <x v="1062"/>
    <n v="1012.68"/>
    <n v="3"/>
    <n v="0.2"/>
    <n v="303.8"/>
    <n v="2126.6319999999996"/>
    <n v="3038.04"/>
    <n v="607.60800000000006"/>
    <n v="2430.4319999999998"/>
  </r>
  <r>
    <n v="7083"/>
    <s v="CA-2016-106950"/>
    <x v="476"/>
    <x v="479"/>
    <x v="1"/>
    <s v="JE-15715"/>
    <s v="Joe Elijah"/>
    <x v="0"/>
    <s v="United States"/>
    <s v="Charlotte"/>
    <x v="3"/>
    <n v="28205"/>
    <x v="0"/>
    <x v="1426"/>
    <x v="1"/>
    <x v="8"/>
    <x v="1414"/>
    <n v="17.22"/>
    <n v="5"/>
    <n v="0.7"/>
    <n v="-12.63"/>
    <n v="38.460000000000008"/>
    <n v="86.1"/>
    <n v="60.269999999999989"/>
    <n v="25.830000000000005"/>
  </r>
  <r>
    <n v="7084"/>
    <s v="CA-2017-118724"/>
    <x v="246"/>
    <x v="262"/>
    <x v="0"/>
    <s v="AR-10825"/>
    <s v="Anthony Rawles"/>
    <x v="1"/>
    <s v="United States"/>
    <s v="Concord"/>
    <x v="1"/>
    <n v="94521"/>
    <x v="1"/>
    <x v="1273"/>
    <x v="1"/>
    <x v="6"/>
    <x v="1258"/>
    <n v="3.52"/>
    <n v="2"/>
    <n v="0"/>
    <n v="1.69"/>
    <n v="5.35"/>
    <n v="7.04"/>
    <n v="0"/>
    <n v="7.04"/>
  </r>
  <r>
    <n v="7085"/>
    <s v="CA-2017-118724"/>
    <x v="246"/>
    <x v="262"/>
    <x v="0"/>
    <s v="AR-10825"/>
    <s v="Anthony Rawles"/>
    <x v="1"/>
    <s v="United States"/>
    <s v="Concord"/>
    <x v="1"/>
    <n v="94521"/>
    <x v="1"/>
    <x v="944"/>
    <x v="2"/>
    <x v="7"/>
    <x v="937"/>
    <n v="1626.19"/>
    <n v="9"/>
    <n v="0.2"/>
    <n v="121.96"/>
    <n v="11586.608000000002"/>
    <n v="14635.710000000001"/>
    <n v="2927.1420000000003"/>
    <n v="11708.568000000001"/>
  </r>
  <r>
    <n v="7086"/>
    <s v="CA-2017-112004"/>
    <x v="145"/>
    <x v="938"/>
    <x v="2"/>
    <s v="AH-10075"/>
    <s v="Adam Hart"/>
    <x v="1"/>
    <s v="United States"/>
    <s v="Chester"/>
    <x v="9"/>
    <n v="19013"/>
    <x v="3"/>
    <x v="1547"/>
    <x v="1"/>
    <x v="8"/>
    <x v="1535"/>
    <n v="8.6"/>
    <n v="5"/>
    <n v="0.7"/>
    <n v="-6.3"/>
    <n v="19.200000000000003"/>
    <n v="43"/>
    <n v="30.099999999999998"/>
    <n v="12.900000000000002"/>
  </r>
  <r>
    <n v="7087"/>
    <s v="CA-2017-112004"/>
    <x v="145"/>
    <x v="938"/>
    <x v="2"/>
    <s v="AH-10075"/>
    <s v="Adam Hart"/>
    <x v="1"/>
    <s v="United States"/>
    <s v="Chester"/>
    <x v="9"/>
    <n v="19013"/>
    <x v="3"/>
    <x v="1420"/>
    <x v="1"/>
    <x v="14"/>
    <x v="1408"/>
    <n v="190.9"/>
    <n v="2"/>
    <n v="0.2"/>
    <n v="-42.95"/>
    <n v="348.39"/>
    <n v="381.8"/>
    <n v="76.36"/>
    <n v="305.44"/>
  </r>
  <r>
    <n v="7088"/>
    <s v="US-2017-143175"/>
    <x v="646"/>
    <x v="1236"/>
    <x v="0"/>
    <s v="GA-14515"/>
    <s v="George Ashbrook"/>
    <x v="0"/>
    <s v="United States"/>
    <s v="Los Angeles"/>
    <x v="1"/>
    <n v="90004"/>
    <x v="1"/>
    <x v="1291"/>
    <x v="1"/>
    <x v="4"/>
    <x v="1277"/>
    <n v="99.87"/>
    <n v="3"/>
    <n v="0"/>
    <n v="23.97"/>
    <n v="275.64"/>
    <n v="299.61"/>
    <n v="0"/>
    <n v="299.61"/>
  </r>
  <r>
    <n v="7089"/>
    <s v="CA-2015-105844"/>
    <x v="969"/>
    <x v="983"/>
    <x v="0"/>
    <s v="JF-15415"/>
    <s v="Jennifer Ferguson"/>
    <x v="0"/>
    <s v="United States"/>
    <s v="Sparks"/>
    <x v="33"/>
    <n v="89431"/>
    <x v="1"/>
    <x v="1041"/>
    <x v="1"/>
    <x v="6"/>
    <x v="1030"/>
    <n v="79.36"/>
    <n v="4"/>
    <n v="0"/>
    <n v="23.81"/>
    <n v="293.63"/>
    <n v="317.44"/>
    <n v="0"/>
    <n v="317.44"/>
  </r>
  <r>
    <n v="7090"/>
    <s v="CA-2017-118864"/>
    <x v="140"/>
    <x v="141"/>
    <x v="0"/>
    <s v="KH-16690"/>
    <s v="Kristen Hastings"/>
    <x v="1"/>
    <s v="United States"/>
    <s v="Los Angeles"/>
    <x v="1"/>
    <n v="90032"/>
    <x v="1"/>
    <x v="1187"/>
    <x v="2"/>
    <x v="7"/>
    <x v="1173"/>
    <n v="119.96"/>
    <n v="1"/>
    <n v="0.2"/>
    <n v="7.5"/>
    <n v="88.467999999999989"/>
    <n v="119.96"/>
    <n v="23.992000000000001"/>
    <n v="95.967999999999989"/>
  </r>
  <r>
    <n v="7091"/>
    <s v="CA-2015-119480"/>
    <x v="1145"/>
    <x v="1237"/>
    <x v="1"/>
    <s v="CC-12685"/>
    <s v="Craig Carroll"/>
    <x v="0"/>
    <s v="United States"/>
    <s v="Henderson"/>
    <x v="0"/>
    <n v="42420"/>
    <x v="0"/>
    <x v="258"/>
    <x v="1"/>
    <x v="10"/>
    <x v="33"/>
    <n v="106.32"/>
    <n v="3"/>
    <n v="0"/>
    <n v="49.97"/>
    <n v="268.99"/>
    <n v="318.95999999999998"/>
    <n v="0"/>
    <n v="318.95999999999998"/>
  </r>
  <r>
    <n v="7092"/>
    <s v="CA-2015-119480"/>
    <x v="1145"/>
    <x v="1237"/>
    <x v="1"/>
    <s v="CC-12685"/>
    <s v="Craig Carroll"/>
    <x v="0"/>
    <s v="United States"/>
    <s v="Henderson"/>
    <x v="0"/>
    <n v="42420"/>
    <x v="0"/>
    <x v="1309"/>
    <x v="1"/>
    <x v="9"/>
    <x v="1294"/>
    <n v="163.44"/>
    <n v="3"/>
    <n v="0"/>
    <n v="45.76"/>
    <n v="444.56"/>
    <n v="490.32"/>
    <n v="0"/>
    <n v="490.32"/>
  </r>
  <r>
    <n v="7093"/>
    <s v="CA-2015-119480"/>
    <x v="1145"/>
    <x v="1237"/>
    <x v="1"/>
    <s v="CC-12685"/>
    <s v="Craig Carroll"/>
    <x v="0"/>
    <s v="United States"/>
    <s v="Henderson"/>
    <x v="0"/>
    <n v="42420"/>
    <x v="0"/>
    <x v="1394"/>
    <x v="1"/>
    <x v="6"/>
    <x v="1380"/>
    <n v="42.76"/>
    <n v="2"/>
    <n v="0"/>
    <n v="11.12"/>
    <n v="74.399999999999991"/>
    <n v="85.52"/>
    <n v="0"/>
    <n v="85.52"/>
  </r>
  <r>
    <n v="7094"/>
    <s v="CA-2015-119480"/>
    <x v="1145"/>
    <x v="1237"/>
    <x v="1"/>
    <s v="CC-12685"/>
    <s v="Craig Carroll"/>
    <x v="0"/>
    <s v="United States"/>
    <s v="Henderson"/>
    <x v="0"/>
    <n v="42420"/>
    <x v="0"/>
    <x v="1540"/>
    <x v="1"/>
    <x v="10"/>
    <x v="1528"/>
    <n v="51.55"/>
    <n v="5"/>
    <n v="0"/>
    <n v="24.23"/>
    <n v="233.52"/>
    <n v="257.75"/>
    <n v="0"/>
    <n v="257.75"/>
  </r>
  <r>
    <n v="7095"/>
    <s v="US-2015-153374"/>
    <x v="97"/>
    <x v="95"/>
    <x v="0"/>
    <s v="JF-15565"/>
    <s v="Jill Fjeld"/>
    <x v="0"/>
    <s v="United States"/>
    <s v="Decatur"/>
    <x v="10"/>
    <n v="62521"/>
    <x v="2"/>
    <x v="295"/>
    <x v="2"/>
    <x v="11"/>
    <x v="295"/>
    <n v="479.95"/>
    <n v="6"/>
    <n v="0.2"/>
    <n v="89.99"/>
    <n v="2213.77"/>
    <n v="2879.7"/>
    <n v="575.93999999999994"/>
    <n v="2303.7599999999998"/>
  </r>
  <r>
    <n v="7096"/>
    <s v="CA-2016-101980"/>
    <x v="1146"/>
    <x v="428"/>
    <x v="2"/>
    <s v="RP-19390"/>
    <s v="Resi Pölking"/>
    <x v="0"/>
    <s v="United States"/>
    <s v="New York City"/>
    <x v="15"/>
    <n v="10009"/>
    <x v="3"/>
    <x v="997"/>
    <x v="1"/>
    <x v="8"/>
    <x v="989"/>
    <n v="146.69"/>
    <n v="6"/>
    <n v="0.2"/>
    <n v="55.01"/>
    <n v="649.10199999999998"/>
    <n v="880.14"/>
    <n v="176.02800000000002"/>
    <n v="704.11199999999997"/>
  </r>
  <r>
    <n v="7097"/>
    <s v="CA-2016-101980"/>
    <x v="1146"/>
    <x v="428"/>
    <x v="2"/>
    <s v="RP-19390"/>
    <s v="Resi Pölking"/>
    <x v="0"/>
    <s v="United States"/>
    <s v="New York City"/>
    <x v="15"/>
    <n v="10009"/>
    <x v="3"/>
    <x v="1591"/>
    <x v="1"/>
    <x v="8"/>
    <x v="1583"/>
    <n v="276.77999999999997"/>
    <n v="2"/>
    <n v="0.2"/>
    <n v="89.95"/>
    <n v="352.89799999999997"/>
    <n v="553.55999999999995"/>
    <n v="110.71199999999999"/>
    <n v="442.84799999999996"/>
  </r>
  <r>
    <n v="7098"/>
    <s v="CA-2016-101980"/>
    <x v="1146"/>
    <x v="428"/>
    <x v="2"/>
    <s v="RP-19390"/>
    <s v="Resi Pölking"/>
    <x v="0"/>
    <s v="United States"/>
    <s v="New York City"/>
    <x v="15"/>
    <n v="10009"/>
    <x v="3"/>
    <x v="858"/>
    <x v="1"/>
    <x v="8"/>
    <x v="852"/>
    <n v="25.32"/>
    <n v="5"/>
    <n v="0.2"/>
    <n v="9.18"/>
    <n v="92.1"/>
    <n v="126.6"/>
    <n v="25.32"/>
    <n v="101.28"/>
  </r>
  <r>
    <n v="7099"/>
    <s v="CA-2017-144596"/>
    <x v="44"/>
    <x v="173"/>
    <x v="1"/>
    <s v="CD-11980"/>
    <s v="Carol Darley"/>
    <x v="0"/>
    <s v="United States"/>
    <s v="New York City"/>
    <x v="15"/>
    <n v="10011"/>
    <x v="3"/>
    <x v="1733"/>
    <x v="1"/>
    <x v="10"/>
    <x v="1721"/>
    <n v="318.95999999999998"/>
    <n v="9"/>
    <n v="0"/>
    <n v="149.91"/>
    <n v="2720.73"/>
    <n v="2870.64"/>
    <n v="0"/>
    <n v="2870.64"/>
  </r>
  <r>
    <n v="7100"/>
    <s v="CA-2015-124933"/>
    <x v="207"/>
    <x v="1090"/>
    <x v="0"/>
    <s v="DF-13135"/>
    <s v="David Flashing"/>
    <x v="0"/>
    <s v="United States"/>
    <s v="New York City"/>
    <x v="15"/>
    <n v="10009"/>
    <x v="3"/>
    <x v="1733"/>
    <x v="1"/>
    <x v="10"/>
    <x v="1721"/>
    <n v="212.64"/>
    <n v="6"/>
    <n v="0"/>
    <n v="99.94"/>
    <n v="1175.8999999999999"/>
    <n v="1275.8399999999999"/>
    <n v="0"/>
    <n v="1275.8399999999999"/>
  </r>
  <r>
    <n v="7101"/>
    <s v="CA-2014-159625"/>
    <x v="533"/>
    <x v="986"/>
    <x v="1"/>
    <s v="SM-20005"/>
    <s v="Sally Matthias"/>
    <x v="0"/>
    <s v="United States"/>
    <s v="Scottsdale"/>
    <x v="16"/>
    <n v="85254"/>
    <x v="1"/>
    <x v="1170"/>
    <x v="1"/>
    <x v="12"/>
    <x v="153"/>
    <n v="23.47"/>
    <n v="3"/>
    <n v="0.2"/>
    <n v="8.8000000000000007"/>
    <n v="47.527999999999992"/>
    <n v="70.41"/>
    <n v="14.082000000000001"/>
    <n v="56.327999999999996"/>
  </r>
  <r>
    <n v="7102"/>
    <s v="CA-2016-144337"/>
    <x v="1147"/>
    <x v="816"/>
    <x v="0"/>
    <s v="SG-20890"/>
    <s v="Susan Gilcrest"/>
    <x v="1"/>
    <s v="United States"/>
    <s v="Amarillo"/>
    <x v="5"/>
    <n v="79109"/>
    <x v="2"/>
    <x v="33"/>
    <x v="1"/>
    <x v="10"/>
    <x v="33"/>
    <n v="19.649999999999999"/>
    <n v="2"/>
    <n v="0.2"/>
    <n v="6.63"/>
    <n v="24.81"/>
    <n v="39.299999999999997"/>
    <n v="7.8599999999999994"/>
    <n v="31.439999999999998"/>
  </r>
  <r>
    <n v="7103"/>
    <s v="CA-2014-117478"/>
    <x v="158"/>
    <x v="131"/>
    <x v="2"/>
    <s v="LH-16750"/>
    <s v="Larry Hughes"/>
    <x v="0"/>
    <s v="United States"/>
    <s v="Philadelphia"/>
    <x v="9"/>
    <n v="19140"/>
    <x v="3"/>
    <x v="347"/>
    <x v="1"/>
    <x v="8"/>
    <x v="347"/>
    <n v="6.57"/>
    <n v="3"/>
    <n v="0.7"/>
    <n v="-5.04"/>
    <n v="10.952999999999999"/>
    <n v="19.71"/>
    <n v="13.797000000000001"/>
    <n v="5.9130000000000003"/>
  </r>
  <r>
    <n v="7104"/>
    <s v="CA-2017-147410"/>
    <x v="507"/>
    <x v="221"/>
    <x v="1"/>
    <s v="EJ-14155"/>
    <s v="Eva Jacobs"/>
    <x v="0"/>
    <s v="United States"/>
    <s v="Santa Ana"/>
    <x v="1"/>
    <n v="92704"/>
    <x v="1"/>
    <x v="1672"/>
    <x v="1"/>
    <x v="4"/>
    <x v="1660"/>
    <n v="421.1"/>
    <n v="2"/>
    <n v="0"/>
    <n v="105.28"/>
    <n v="736.92000000000007"/>
    <n v="842.2"/>
    <n v="0"/>
    <n v="842.2"/>
  </r>
  <r>
    <n v="7105"/>
    <s v="CA-2017-128944"/>
    <x v="249"/>
    <x v="329"/>
    <x v="0"/>
    <s v="KH-16330"/>
    <s v="Katharine Harms"/>
    <x v="1"/>
    <s v="United States"/>
    <s v="Newark"/>
    <x v="24"/>
    <n v="43055"/>
    <x v="3"/>
    <x v="323"/>
    <x v="0"/>
    <x v="1"/>
    <x v="323"/>
    <n v="760.12"/>
    <n v="6"/>
    <n v="0.3"/>
    <n v="-43.44"/>
    <n v="3235.944"/>
    <n v="4560.72"/>
    <n v="1368.2160000000001"/>
    <n v="3192.5039999999999"/>
  </r>
  <r>
    <n v="7106"/>
    <s v="CA-2017-128944"/>
    <x v="249"/>
    <x v="329"/>
    <x v="0"/>
    <s v="KH-16330"/>
    <s v="Katharine Harms"/>
    <x v="1"/>
    <s v="United States"/>
    <s v="Newark"/>
    <x v="24"/>
    <n v="43055"/>
    <x v="3"/>
    <x v="1372"/>
    <x v="0"/>
    <x v="5"/>
    <x v="1357"/>
    <n v="38.78"/>
    <n v="3"/>
    <n v="0.2"/>
    <n v="7.27"/>
    <n v="85.802000000000007"/>
    <n v="116.34"/>
    <n v="23.268000000000001"/>
    <n v="93.072000000000003"/>
  </r>
  <r>
    <n v="7107"/>
    <s v="CA-2017-128944"/>
    <x v="249"/>
    <x v="329"/>
    <x v="0"/>
    <s v="KH-16330"/>
    <s v="Katharine Harms"/>
    <x v="1"/>
    <s v="United States"/>
    <s v="Newark"/>
    <x v="24"/>
    <n v="43055"/>
    <x v="3"/>
    <x v="1617"/>
    <x v="2"/>
    <x v="11"/>
    <x v="1608"/>
    <n v="122.33"/>
    <n v="9"/>
    <n v="0.2"/>
    <n v="1.53"/>
    <n v="879.24600000000009"/>
    <n v="1100.97"/>
    <n v="220.19400000000002"/>
    <n v="880.77600000000007"/>
  </r>
  <r>
    <n v="7108"/>
    <s v="CA-2016-109666"/>
    <x v="475"/>
    <x v="408"/>
    <x v="1"/>
    <s v="KM-16720"/>
    <s v="Kunst Miller"/>
    <x v="0"/>
    <s v="United States"/>
    <s v="New York City"/>
    <x v="15"/>
    <n v="10035"/>
    <x v="3"/>
    <x v="714"/>
    <x v="2"/>
    <x v="7"/>
    <x v="713"/>
    <n v="25.98"/>
    <n v="2"/>
    <n v="0"/>
    <n v="0.78"/>
    <n v="51.18"/>
    <n v="51.96"/>
    <n v="0"/>
    <n v="51.96"/>
  </r>
  <r>
    <n v="7109"/>
    <s v="CA-2016-109666"/>
    <x v="475"/>
    <x v="408"/>
    <x v="1"/>
    <s v="KM-16720"/>
    <s v="Kunst Miller"/>
    <x v="0"/>
    <s v="United States"/>
    <s v="New York City"/>
    <x v="15"/>
    <n v="10035"/>
    <x v="3"/>
    <x v="1199"/>
    <x v="1"/>
    <x v="6"/>
    <x v="1184"/>
    <n v="3.28"/>
    <n v="2"/>
    <n v="0"/>
    <n v="1.48"/>
    <n v="5.08"/>
    <n v="6.56"/>
    <n v="0"/>
    <n v="6.56"/>
  </r>
  <r>
    <n v="7110"/>
    <s v="CA-2016-109666"/>
    <x v="475"/>
    <x v="408"/>
    <x v="1"/>
    <s v="KM-16720"/>
    <s v="Kunst Miller"/>
    <x v="0"/>
    <s v="United States"/>
    <s v="New York City"/>
    <x v="15"/>
    <n v="10035"/>
    <x v="3"/>
    <x v="156"/>
    <x v="1"/>
    <x v="4"/>
    <x v="157"/>
    <n v="459.88"/>
    <n v="4"/>
    <n v="0"/>
    <n v="13.8"/>
    <n v="1825.72"/>
    <n v="1839.52"/>
    <n v="0"/>
    <n v="1839.52"/>
  </r>
  <r>
    <n v="7111"/>
    <s v="CA-2016-109666"/>
    <x v="475"/>
    <x v="408"/>
    <x v="1"/>
    <s v="KM-16720"/>
    <s v="Kunst Miller"/>
    <x v="0"/>
    <s v="United States"/>
    <s v="New York City"/>
    <x v="15"/>
    <n v="10035"/>
    <x v="3"/>
    <x v="1562"/>
    <x v="1"/>
    <x v="14"/>
    <x v="1553"/>
    <n v="7.76"/>
    <n v="2"/>
    <n v="0"/>
    <n v="2.25"/>
    <n v="13.27"/>
    <n v="15.52"/>
    <n v="0"/>
    <n v="15.52"/>
  </r>
  <r>
    <n v="7112"/>
    <s v="CA-2016-109666"/>
    <x v="475"/>
    <x v="408"/>
    <x v="1"/>
    <s v="KM-16720"/>
    <s v="Kunst Miller"/>
    <x v="0"/>
    <s v="United States"/>
    <s v="New York City"/>
    <x v="15"/>
    <n v="10035"/>
    <x v="3"/>
    <x v="915"/>
    <x v="1"/>
    <x v="6"/>
    <x v="907"/>
    <n v="71.959999999999994"/>
    <n v="2"/>
    <n v="0"/>
    <n v="17.989999999999998"/>
    <n v="125.92999999999999"/>
    <n v="143.91999999999999"/>
    <n v="0"/>
    <n v="143.91999999999999"/>
  </r>
  <r>
    <n v="7113"/>
    <s v="CA-2016-109666"/>
    <x v="475"/>
    <x v="408"/>
    <x v="1"/>
    <s v="KM-16720"/>
    <s v="Kunst Miller"/>
    <x v="0"/>
    <s v="United States"/>
    <s v="New York City"/>
    <x v="15"/>
    <n v="10035"/>
    <x v="3"/>
    <x v="133"/>
    <x v="1"/>
    <x v="14"/>
    <x v="134"/>
    <n v="54.9"/>
    <n v="5"/>
    <n v="0"/>
    <n v="15.37"/>
    <n v="259.13"/>
    <n v="274.5"/>
    <n v="0"/>
    <n v="274.5"/>
  </r>
  <r>
    <n v="7114"/>
    <s v="CA-2016-109666"/>
    <x v="475"/>
    <x v="408"/>
    <x v="1"/>
    <s v="KM-16720"/>
    <s v="Kunst Miller"/>
    <x v="0"/>
    <s v="United States"/>
    <s v="New York City"/>
    <x v="15"/>
    <n v="10035"/>
    <x v="3"/>
    <x v="1458"/>
    <x v="1"/>
    <x v="8"/>
    <x v="1444"/>
    <n v="9.2799999999999994"/>
    <n v="2"/>
    <n v="0.2"/>
    <n v="3.25"/>
    <n v="11.597999999999999"/>
    <n v="18.559999999999999"/>
    <n v="3.7119999999999997"/>
    <n v="14.847999999999999"/>
  </r>
  <r>
    <n v="7115"/>
    <s v="US-2016-102239"/>
    <x v="465"/>
    <x v="1238"/>
    <x v="2"/>
    <s v="LW-16990"/>
    <s v="Lindsay Williams"/>
    <x v="1"/>
    <s v="United States"/>
    <s v="Henderson"/>
    <x v="33"/>
    <n v="89015"/>
    <x v="1"/>
    <x v="1660"/>
    <x v="0"/>
    <x v="3"/>
    <x v="1648"/>
    <n v="1685.88"/>
    <n v="6"/>
    <n v="0"/>
    <n v="320.32"/>
    <n v="9794.9600000000009"/>
    <n v="10115.280000000001"/>
    <n v="0"/>
    <n v="10115.280000000001"/>
  </r>
  <r>
    <n v="7116"/>
    <s v="US-2016-102239"/>
    <x v="465"/>
    <x v="1238"/>
    <x v="2"/>
    <s v="LW-16990"/>
    <s v="Lindsay Williams"/>
    <x v="1"/>
    <s v="United States"/>
    <s v="Henderson"/>
    <x v="33"/>
    <n v="89015"/>
    <x v="1"/>
    <x v="175"/>
    <x v="1"/>
    <x v="8"/>
    <x v="176"/>
    <n v="5.73"/>
    <n v="2"/>
    <n v="0.2"/>
    <n v="2"/>
    <n v="7.168000000000001"/>
    <n v="11.46"/>
    <n v="2.2920000000000003"/>
    <n v="9.168000000000001"/>
  </r>
  <r>
    <n v="7117"/>
    <s v="CA-2014-143168"/>
    <x v="638"/>
    <x v="1204"/>
    <x v="0"/>
    <s v="IG-15085"/>
    <s v="Ivan Gibson"/>
    <x v="0"/>
    <s v="United States"/>
    <s v="Seattle"/>
    <x v="4"/>
    <n v="98103"/>
    <x v="1"/>
    <x v="1090"/>
    <x v="1"/>
    <x v="10"/>
    <x v="1080"/>
    <n v="61.96"/>
    <n v="2"/>
    <n v="0"/>
    <n v="27.88"/>
    <n v="96.04"/>
    <n v="123.92"/>
    <n v="0"/>
    <n v="123.92"/>
  </r>
  <r>
    <n v="7118"/>
    <s v="CA-2014-143168"/>
    <x v="638"/>
    <x v="1204"/>
    <x v="0"/>
    <s v="IG-15085"/>
    <s v="Ivan Gibson"/>
    <x v="0"/>
    <s v="United States"/>
    <s v="Seattle"/>
    <x v="4"/>
    <n v="98103"/>
    <x v="1"/>
    <x v="1338"/>
    <x v="1"/>
    <x v="8"/>
    <x v="1323"/>
    <n v="1.34"/>
    <n v="1"/>
    <n v="0.2"/>
    <n v="0.47"/>
    <n v="0.60200000000000009"/>
    <n v="1.34"/>
    <n v="0.26800000000000002"/>
    <n v="1.0720000000000001"/>
  </r>
  <r>
    <n v="7119"/>
    <s v="CA-2017-104906"/>
    <x v="778"/>
    <x v="1239"/>
    <x v="1"/>
    <s v="JP-15460"/>
    <s v="Jennifer Patt"/>
    <x v="1"/>
    <s v="United States"/>
    <s v="New York City"/>
    <x v="15"/>
    <n v="10009"/>
    <x v="3"/>
    <x v="1331"/>
    <x v="1"/>
    <x v="10"/>
    <x v="1316"/>
    <n v="17.940000000000001"/>
    <n v="3"/>
    <n v="0"/>
    <n v="8.7899999999999991"/>
    <n v="45.030000000000008"/>
    <n v="53.820000000000007"/>
    <n v="0"/>
    <n v="53.820000000000007"/>
  </r>
  <r>
    <n v="7120"/>
    <s v="CA-2017-118122"/>
    <x v="701"/>
    <x v="865"/>
    <x v="1"/>
    <s v="GG-14650"/>
    <s v="Greg Guthrie"/>
    <x v="1"/>
    <s v="United States"/>
    <s v="Seattle"/>
    <x v="4"/>
    <n v="98103"/>
    <x v="1"/>
    <x v="530"/>
    <x v="1"/>
    <x v="8"/>
    <x v="530"/>
    <n v="13.9"/>
    <n v="2"/>
    <n v="0.2"/>
    <n v="4.5199999999999996"/>
    <n v="17.720000000000002"/>
    <n v="27.8"/>
    <n v="5.5600000000000005"/>
    <n v="22.240000000000002"/>
  </r>
  <r>
    <n v="7121"/>
    <s v="US-2014-147774"/>
    <x v="407"/>
    <x v="436"/>
    <x v="1"/>
    <s v="MM-18280"/>
    <s v="Muhammed MacIntyre"/>
    <x v="1"/>
    <s v="United States"/>
    <s v="Smyrna"/>
    <x v="18"/>
    <n v="37167"/>
    <x v="0"/>
    <x v="1188"/>
    <x v="1"/>
    <x v="8"/>
    <x v="1174"/>
    <n v="67.19"/>
    <n v="1"/>
    <n v="0.7"/>
    <n v="-51.52"/>
    <n v="71.677000000000007"/>
    <n v="67.19"/>
    <n v="47.032999999999994"/>
    <n v="20.157000000000004"/>
  </r>
  <r>
    <n v="7122"/>
    <s v="CA-2017-166926"/>
    <x v="96"/>
    <x v="274"/>
    <x v="1"/>
    <s v="SO-20335"/>
    <s v="Sean O'Donnell"/>
    <x v="0"/>
    <s v="United States"/>
    <s v="Seattle"/>
    <x v="4"/>
    <n v="98105"/>
    <x v="1"/>
    <x v="1774"/>
    <x v="1"/>
    <x v="10"/>
    <x v="1764"/>
    <n v="41.86"/>
    <n v="7"/>
    <n v="0"/>
    <n v="18.84"/>
    <n v="274.18"/>
    <n v="293.02"/>
    <n v="0"/>
    <n v="293.02"/>
  </r>
  <r>
    <n v="7123"/>
    <s v="CA-2017-166926"/>
    <x v="96"/>
    <x v="274"/>
    <x v="1"/>
    <s v="SO-20335"/>
    <s v="Sean O'Donnell"/>
    <x v="0"/>
    <s v="United States"/>
    <s v="Seattle"/>
    <x v="4"/>
    <n v="98105"/>
    <x v="1"/>
    <x v="1531"/>
    <x v="0"/>
    <x v="0"/>
    <x v="1518"/>
    <n v="141.96"/>
    <n v="2"/>
    <n v="0"/>
    <n v="41.17"/>
    <n v="242.75"/>
    <n v="283.92"/>
    <n v="0"/>
    <n v="283.92"/>
  </r>
  <r>
    <n v="7124"/>
    <s v="CA-2015-128013"/>
    <x v="101"/>
    <x v="99"/>
    <x v="1"/>
    <s v="MF-18250"/>
    <s v="Monica Federle"/>
    <x v="1"/>
    <s v="United States"/>
    <s v="New York City"/>
    <x v="15"/>
    <n v="10035"/>
    <x v="3"/>
    <x v="1533"/>
    <x v="0"/>
    <x v="5"/>
    <x v="1521"/>
    <n v="10.02"/>
    <n v="3"/>
    <n v="0"/>
    <n v="4.41"/>
    <n v="25.65"/>
    <n v="30.06"/>
    <n v="0"/>
    <n v="30.06"/>
  </r>
  <r>
    <n v="7125"/>
    <s v="CA-2015-128013"/>
    <x v="101"/>
    <x v="99"/>
    <x v="1"/>
    <s v="MF-18250"/>
    <s v="Monica Federle"/>
    <x v="1"/>
    <s v="United States"/>
    <s v="New York City"/>
    <x v="15"/>
    <n v="10035"/>
    <x v="3"/>
    <x v="1415"/>
    <x v="1"/>
    <x v="10"/>
    <x v="1402"/>
    <n v="144.12"/>
    <n v="3"/>
    <n v="0"/>
    <n v="69.180000000000007"/>
    <n v="363.18"/>
    <n v="432.36"/>
    <n v="0"/>
    <n v="432.36"/>
  </r>
  <r>
    <n v="7126"/>
    <s v="CA-2016-123176"/>
    <x v="720"/>
    <x v="953"/>
    <x v="0"/>
    <s v="JG-15160"/>
    <s v="James Galang"/>
    <x v="0"/>
    <s v="United States"/>
    <s v="Atlanta"/>
    <x v="32"/>
    <n v="30318"/>
    <x v="0"/>
    <x v="1296"/>
    <x v="1"/>
    <x v="10"/>
    <x v="1281"/>
    <n v="17.940000000000001"/>
    <n v="3"/>
    <n v="0"/>
    <n v="8.7899999999999991"/>
    <n v="45.030000000000008"/>
    <n v="53.820000000000007"/>
    <n v="0"/>
    <n v="53.820000000000007"/>
  </r>
  <r>
    <n v="7127"/>
    <s v="CA-2016-123176"/>
    <x v="720"/>
    <x v="953"/>
    <x v="0"/>
    <s v="JG-15160"/>
    <s v="James Galang"/>
    <x v="0"/>
    <s v="United States"/>
    <s v="Atlanta"/>
    <x v="32"/>
    <n v="30318"/>
    <x v="0"/>
    <x v="182"/>
    <x v="1"/>
    <x v="6"/>
    <x v="183"/>
    <n v="13.89"/>
    <n v="3"/>
    <n v="0"/>
    <n v="4.58"/>
    <n v="37.090000000000003"/>
    <n v="41.67"/>
    <n v="0"/>
    <n v="41.67"/>
  </r>
  <r>
    <n v="7128"/>
    <s v="US-2016-117541"/>
    <x v="696"/>
    <x v="73"/>
    <x v="1"/>
    <s v="JM-16195"/>
    <s v="Justin MacKendrick"/>
    <x v="0"/>
    <s v="United States"/>
    <s v="Newark"/>
    <x v="13"/>
    <n v="19711"/>
    <x v="3"/>
    <x v="1128"/>
    <x v="1"/>
    <x v="10"/>
    <x v="1116"/>
    <n v="16.45"/>
    <n v="5"/>
    <n v="0"/>
    <n v="7.57"/>
    <n v="74.680000000000007"/>
    <n v="82.25"/>
    <n v="0"/>
    <n v="82.25"/>
  </r>
  <r>
    <n v="7129"/>
    <s v="US-2016-117541"/>
    <x v="696"/>
    <x v="73"/>
    <x v="1"/>
    <s v="JM-16195"/>
    <s v="Justin MacKendrick"/>
    <x v="0"/>
    <s v="United States"/>
    <s v="Newark"/>
    <x v="13"/>
    <n v="19711"/>
    <x v="3"/>
    <x v="1467"/>
    <x v="0"/>
    <x v="5"/>
    <x v="1454"/>
    <n v="19.920000000000002"/>
    <n v="4"/>
    <n v="0"/>
    <n v="6.57"/>
    <n v="73.110000000000014"/>
    <n v="79.680000000000007"/>
    <n v="0"/>
    <n v="79.680000000000007"/>
  </r>
  <r>
    <n v="7130"/>
    <s v="CA-2016-166282"/>
    <x v="947"/>
    <x v="1002"/>
    <x v="1"/>
    <s v="PK-19075"/>
    <s v="Pete Kriz"/>
    <x v="0"/>
    <s v="United States"/>
    <s v="Nashville"/>
    <x v="18"/>
    <n v="37211"/>
    <x v="0"/>
    <x v="916"/>
    <x v="2"/>
    <x v="11"/>
    <x v="908"/>
    <n v="35.17"/>
    <n v="4"/>
    <n v="0.2"/>
    <n v="8.35"/>
    <n v="104.19400000000002"/>
    <n v="140.68"/>
    <n v="28.136000000000003"/>
    <n v="112.54400000000001"/>
  </r>
  <r>
    <n v="7131"/>
    <s v="CA-2016-166282"/>
    <x v="947"/>
    <x v="1002"/>
    <x v="1"/>
    <s v="PK-19075"/>
    <s v="Pete Kriz"/>
    <x v="0"/>
    <s v="United States"/>
    <s v="Nashville"/>
    <x v="18"/>
    <n v="37211"/>
    <x v="0"/>
    <x v="1665"/>
    <x v="1"/>
    <x v="10"/>
    <x v="1723"/>
    <n v="123.09"/>
    <n v="7"/>
    <n v="0.2"/>
    <n v="40"/>
    <n v="649.30399999999997"/>
    <n v="861.63"/>
    <n v="172.32600000000002"/>
    <n v="689.30399999999997"/>
  </r>
  <r>
    <n v="7132"/>
    <s v="CA-2017-141439"/>
    <x v="200"/>
    <x v="670"/>
    <x v="1"/>
    <s v="TT-21460"/>
    <s v="Tonja Turnell"/>
    <x v="2"/>
    <s v="United States"/>
    <s v="Richmond"/>
    <x v="14"/>
    <n v="47374"/>
    <x v="2"/>
    <x v="977"/>
    <x v="0"/>
    <x v="3"/>
    <x v="832"/>
    <n v="257.94"/>
    <n v="3"/>
    <n v="0"/>
    <n v="67.06"/>
    <n v="706.76"/>
    <n v="773.81999999999994"/>
    <n v="0"/>
    <n v="773.81999999999994"/>
  </r>
  <r>
    <n v="7133"/>
    <s v="CA-2017-141439"/>
    <x v="200"/>
    <x v="670"/>
    <x v="1"/>
    <s v="TT-21460"/>
    <s v="Tonja Turnell"/>
    <x v="2"/>
    <s v="United States"/>
    <s v="Richmond"/>
    <x v="14"/>
    <n v="47374"/>
    <x v="2"/>
    <x v="1147"/>
    <x v="2"/>
    <x v="7"/>
    <x v="1135"/>
    <n v="1879.96"/>
    <n v="4"/>
    <n v="0"/>
    <n v="545.19000000000005"/>
    <n v="6974.65"/>
    <n v="7519.84"/>
    <n v="0"/>
    <n v="7519.84"/>
  </r>
  <r>
    <n v="7134"/>
    <s v="CA-2017-141439"/>
    <x v="200"/>
    <x v="670"/>
    <x v="1"/>
    <s v="TT-21460"/>
    <s v="Tonja Turnell"/>
    <x v="2"/>
    <s v="United States"/>
    <s v="Richmond"/>
    <x v="14"/>
    <n v="47374"/>
    <x v="2"/>
    <x v="1001"/>
    <x v="0"/>
    <x v="5"/>
    <x v="993"/>
    <n v="27.46"/>
    <n v="2"/>
    <n v="0"/>
    <n v="9.89"/>
    <n v="45.03"/>
    <n v="54.92"/>
    <n v="0"/>
    <n v="54.92"/>
  </r>
  <r>
    <n v="7135"/>
    <s v="CA-2017-141439"/>
    <x v="200"/>
    <x v="670"/>
    <x v="1"/>
    <s v="TT-21460"/>
    <s v="Tonja Turnell"/>
    <x v="2"/>
    <s v="United States"/>
    <s v="Richmond"/>
    <x v="14"/>
    <n v="47374"/>
    <x v="2"/>
    <x v="817"/>
    <x v="2"/>
    <x v="7"/>
    <x v="813"/>
    <n v="89.98"/>
    <n v="2"/>
    <n v="0"/>
    <n v="43.19"/>
    <n v="136.77000000000001"/>
    <n v="179.96"/>
    <n v="0"/>
    <n v="179.96"/>
  </r>
  <r>
    <n v="7136"/>
    <s v="CA-2017-141439"/>
    <x v="200"/>
    <x v="670"/>
    <x v="1"/>
    <s v="TT-21460"/>
    <s v="Tonja Turnell"/>
    <x v="2"/>
    <s v="United States"/>
    <s v="Richmond"/>
    <x v="14"/>
    <n v="47374"/>
    <x v="2"/>
    <x v="157"/>
    <x v="0"/>
    <x v="1"/>
    <x v="158"/>
    <n v="828.6"/>
    <n v="3"/>
    <n v="0"/>
    <n v="240.29"/>
    <n v="2245.5100000000002"/>
    <n v="2485.8000000000002"/>
    <n v="0"/>
    <n v="2485.8000000000002"/>
  </r>
  <r>
    <n v="7137"/>
    <s v="CA-2015-163965"/>
    <x v="312"/>
    <x v="562"/>
    <x v="1"/>
    <s v="SS-20875"/>
    <s v="Sung Shariari"/>
    <x v="0"/>
    <s v="United States"/>
    <s v="Miami"/>
    <x v="2"/>
    <n v="33180"/>
    <x v="0"/>
    <x v="544"/>
    <x v="1"/>
    <x v="8"/>
    <x v="544"/>
    <n v="7.23"/>
    <n v="5"/>
    <n v="0.7"/>
    <n v="-5.78"/>
    <n v="16.625000000000004"/>
    <n v="36.150000000000006"/>
    <n v="25.305000000000003"/>
    <n v="10.845000000000002"/>
  </r>
  <r>
    <n v="7138"/>
    <s v="CA-2015-163965"/>
    <x v="312"/>
    <x v="562"/>
    <x v="1"/>
    <s v="SS-20875"/>
    <s v="Sung Shariari"/>
    <x v="0"/>
    <s v="United States"/>
    <s v="Miami"/>
    <x v="2"/>
    <n v="33180"/>
    <x v="0"/>
    <x v="376"/>
    <x v="1"/>
    <x v="4"/>
    <x v="377"/>
    <n v="17.440000000000001"/>
    <n v="2"/>
    <n v="0.2"/>
    <n v="1.31"/>
    <n v="26.594000000000005"/>
    <n v="34.880000000000003"/>
    <n v="6.9760000000000009"/>
    <n v="27.904000000000003"/>
  </r>
  <r>
    <n v="7139"/>
    <s v="CA-2015-163965"/>
    <x v="312"/>
    <x v="562"/>
    <x v="1"/>
    <s v="SS-20875"/>
    <s v="Sung Shariari"/>
    <x v="0"/>
    <s v="United States"/>
    <s v="Miami"/>
    <x v="2"/>
    <n v="33180"/>
    <x v="0"/>
    <x v="270"/>
    <x v="1"/>
    <x v="8"/>
    <x v="270"/>
    <n v="62.88"/>
    <n v="4"/>
    <n v="0.7"/>
    <n v="-50.3"/>
    <n v="125.75600000000001"/>
    <n v="251.52"/>
    <n v="176.06399999999999"/>
    <n v="75.456000000000017"/>
  </r>
  <r>
    <n v="7140"/>
    <s v="CA-2015-163965"/>
    <x v="312"/>
    <x v="562"/>
    <x v="1"/>
    <s v="SS-20875"/>
    <s v="Sung Shariari"/>
    <x v="0"/>
    <s v="United States"/>
    <s v="Miami"/>
    <x v="2"/>
    <n v="33180"/>
    <x v="0"/>
    <x v="430"/>
    <x v="0"/>
    <x v="0"/>
    <x v="430"/>
    <n v="290.35000000000002"/>
    <n v="3"/>
    <n v="0.2"/>
    <n v="-36.29"/>
    <n v="733.13"/>
    <n v="871.05000000000007"/>
    <n v="174.21000000000004"/>
    <n v="696.84"/>
  </r>
  <r>
    <n v="7141"/>
    <s v="CA-2017-128783"/>
    <x v="210"/>
    <x v="285"/>
    <x v="3"/>
    <s v="TG-21640"/>
    <s v="Trudy Glocke"/>
    <x v="0"/>
    <s v="United States"/>
    <s v="Saint Charles"/>
    <x v="25"/>
    <n v="63301"/>
    <x v="2"/>
    <x v="721"/>
    <x v="2"/>
    <x v="11"/>
    <x v="720"/>
    <n v="113.52"/>
    <n v="4"/>
    <n v="0"/>
    <n v="46.54"/>
    <n v="407.53999999999996"/>
    <n v="454.08"/>
    <n v="0"/>
    <n v="454.08"/>
  </r>
  <r>
    <n v="7142"/>
    <s v="CA-2017-128783"/>
    <x v="210"/>
    <x v="285"/>
    <x v="3"/>
    <s v="TG-21640"/>
    <s v="Trudy Glocke"/>
    <x v="0"/>
    <s v="United States"/>
    <s v="Saint Charles"/>
    <x v="25"/>
    <n v="63301"/>
    <x v="2"/>
    <x v="1251"/>
    <x v="0"/>
    <x v="5"/>
    <x v="1235"/>
    <n v="135.30000000000001"/>
    <n v="5"/>
    <n v="0"/>
    <n v="37.880000000000003"/>
    <n v="638.62"/>
    <n v="676.5"/>
    <n v="0"/>
    <n v="676.5"/>
  </r>
  <r>
    <n v="7143"/>
    <s v="CA-2014-122217"/>
    <x v="156"/>
    <x v="695"/>
    <x v="1"/>
    <s v="HP-14815"/>
    <s v="Harold Pawlan"/>
    <x v="2"/>
    <s v="United States"/>
    <s v="Virginia Beach"/>
    <x v="17"/>
    <n v="23464"/>
    <x v="0"/>
    <x v="1380"/>
    <x v="0"/>
    <x v="5"/>
    <x v="1365"/>
    <n v="111.15"/>
    <n v="5"/>
    <n v="0"/>
    <n v="48.91"/>
    <n v="506.84000000000003"/>
    <n v="555.75"/>
    <n v="0"/>
    <n v="555.75"/>
  </r>
  <r>
    <n v="7144"/>
    <s v="US-2017-141558"/>
    <x v="825"/>
    <x v="1034"/>
    <x v="1"/>
    <s v="MH-17290"/>
    <s v="Marc Harrigan"/>
    <x v="2"/>
    <s v="United States"/>
    <s v="Philadelphia"/>
    <x v="9"/>
    <n v="19140"/>
    <x v="3"/>
    <x v="1367"/>
    <x v="2"/>
    <x v="7"/>
    <x v="1352"/>
    <n v="776.85"/>
    <n v="5"/>
    <n v="0.4"/>
    <n v="-181.27"/>
    <n v="2511.8200000000002"/>
    <n v="3884.25"/>
    <n v="1553.7"/>
    <n v="2330.5500000000002"/>
  </r>
  <r>
    <n v="7145"/>
    <s v="US-2017-141558"/>
    <x v="825"/>
    <x v="1034"/>
    <x v="1"/>
    <s v="MH-17290"/>
    <s v="Marc Harrigan"/>
    <x v="2"/>
    <s v="United States"/>
    <s v="Philadelphia"/>
    <x v="9"/>
    <n v="19140"/>
    <x v="3"/>
    <x v="102"/>
    <x v="1"/>
    <x v="8"/>
    <x v="102"/>
    <n v="12.29"/>
    <n v="1"/>
    <n v="0.7"/>
    <n v="-8.61"/>
    <n v="12.297000000000001"/>
    <n v="12.29"/>
    <n v="8.602999999999998"/>
    <n v="3.6870000000000012"/>
  </r>
  <r>
    <n v="7146"/>
    <s v="US-2017-141558"/>
    <x v="825"/>
    <x v="1034"/>
    <x v="1"/>
    <s v="MH-17290"/>
    <s v="Marc Harrigan"/>
    <x v="2"/>
    <s v="United States"/>
    <s v="Philadelphia"/>
    <x v="9"/>
    <n v="19140"/>
    <x v="3"/>
    <x v="838"/>
    <x v="0"/>
    <x v="3"/>
    <x v="832"/>
    <n v="154.76"/>
    <n v="3"/>
    <n v="0.4"/>
    <n v="-46.43"/>
    <n v="324.99799999999999"/>
    <n v="464.28"/>
    <n v="185.71199999999999"/>
    <n v="278.56799999999998"/>
  </r>
  <r>
    <n v="7147"/>
    <s v="US-2017-141558"/>
    <x v="825"/>
    <x v="1034"/>
    <x v="1"/>
    <s v="MH-17290"/>
    <s v="Marc Harrigan"/>
    <x v="2"/>
    <s v="United States"/>
    <s v="Philadelphia"/>
    <x v="9"/>
    <n v="19140"/>
    <x v="3"/>
    <x v="1789"/>
    <x v="1"/>
    <x v="4"/>
    <x v="1779"/>
    <n v="43.28"/>
    <n v="1"/>
    <n v="0.2"/>
    <n v="3.25"/>
    <n v="31.374000000000002"/>
    <n v="43.28"/>
    <n v="8.6560000000000006"/>
    <n v="34.624000000000002"/>
  </r>
  <r>
    <n v="7148"/>
    <s v="CA-2016-139941"/>
    <x v="1"/>
    <x v="432"/>
    <x v="1"/>
    <s v="CB-12415"/>
    <s v="Christy Brittain"/>
    <x v="0"/>
    <s v="United States"/>
    <s v="Long Beach"/>
    <x v="15"/>
    <n v="11561"/>
    <x v="3"/>
    <x v="1174"/>
    <x v="1"/>
    <x v="10"/>
    <x v="1160"/>
    <n v="92.94"/>
    <n v="3"/>
    <n v="0"/>
    <n v="41.82"/>
    <n v="237"/>
    <n v="278.82"/>
    <n v="0"/>
    <n v="278.82"/>
  </r>
  <r>
    <n v="7149"/>
    <s v="CA-2016-139941"/>
    <x v="1"/>
    <x v="432"/>
    <x v="1"/>
    <s v="CB-12415"/>
    <s v="Christy Brittain"/>
    <x v="0"/>
    <s v="United States"/>
    <s v="Long Beach"/>
    <x v="15"/>
    <n v="11561"/>
    <x v="3"/>
    <x v="1297"/>
    <x v="1"/>
    <x v="9"/>
    <x v="1282"/>
    <n v="52.56"/>
    <n v="3"/>
    <n v="0"/>
    <n v="18.399999999999999"/>
    <n v="139.28"/>
    <n v="157.68"/>
    <n v="0"/>
    <n v="157.68"/>
  </r>
  <r>
    <n v="7150"/>
    <s v="CA-2015-166583"/>
    <x v="153"/>
    <x v="314"/>
    <x v="1"/>
    <s v="VD-21670"/>
    <s v="Valerie Dominguez"/>
    <x v="0"/>
    <s v="United States"/>
    <s v="Houston"/>
    <x v="5"/>
    <n v="77070"/>
    <x v="2"/>
    <x v="1246"/>
    <x v="2"/>
    <x v="7"/>
    <x v="1230"/>
    <n v="971.88"/>
    <n v="3"/>
    <n v="0.2"/>
    <n v="109.34"/>
    <n v="2223.1719999999996"/>
    <n v="2915.64"/>
    <n v="583.12800000000004"/>
    <n v="2332.5119999999997"/>
  </r>
  <r>
    <n v="7151"/>
    <s v="CA-2017-100412"/>
    <x v="66"/>
    <x v="738"/>
    <x v="1"/>
    <s v="SR-20425"/>
    <s v="Sharelle Roach"/>
    <x v="2"/>
    <s v="United States"/>
    <s v="Tuscaloosa"/>
    <x v="19"/>
    <n v="35401"/>
    <x v="0"/>
    <x v="474"/>
    <x v="0"/>
    <x v="1"/>
    <x v="475"/>
    <n v="141.96"/>
    <n v="2"/>
    <n v="0"/>
    <n v="35.49"/>
    <n v="248.43"/>
    <n v="283.92"/>
    <n v="0"/>
    <n v="283.92"/>
  </r>
  <r>
    <n v="7152"/>
    <s v="CA-2017-142909"/>
    <x v="66"/>
    <x v="209"/>
    <x v="0"/>
    <s v="AG-10330"/>
    <s v="Alex Grayson"/>
    <x v="0"/>
    <s v="United States"/>
    <s v="Mesa"/>
    <x v="16"/>
    <n v="85204"/>
    <x v="1"/>
    <x v="962"/>
    <x v="0"/>
    <x v="3"/>
    <x v="955"/>
    <n v="182.55"/>
    <n v="2"/>
    <n v="0.5"/>
    <n v="-135.09"/>
    <n v="317.64"/>
    <n v="365.1"/>
    <n v="182.55"/>
    <n v="182.55"/>
  </r>
  <r>
    <n v="7153"/>
    <s v="CA-2014-137911"/>
    <x v="1148"/>
    <x v="323"/>
    <x v="1"/>
    <s v="BP-11095"/>
    <s v="Bart Pistole"/>
    <x v="1"/>
    <s v="United States"/>
    <s v="Jacksonville"/>
    <x v="3"/>
    <n v="28540"/>
    <x v="0"/>
    <x v="417"/>
    <x v="1"/>
    <x v="10"/>
    <x v="417"/>
    <n v="88.77"/>
    <n v="2"/>
    <n v="0.2"/>
    <n v="31.07"/>
    <n v="110.96199999999999"/>
    <n v="177.54"/>
    <n v="35.508000000000003"/>
    <n v="142.03199999999998"/>
  </r>
  <r>
    <n v="7154"/>
    <s v="CA-2015-106208"/>
    <x v="895"/>
    <x v="631"/>
    <x v="1"/>
    <s v="JW-16075"/>
    <s v="Julia West"/>
    <x v="0"/>
    <s v="United States"/>
    <s v="Chicago"/>
    <x v="10"/>
    <n v="60610"/>
    <x v="2"/>
    <x v="983"/>
    <x v="1"/>
    <x v="9"/>
    <x v="976"/>
    <n v="53.09"/>
    <n v="7"/>
    <n v="0.8"/>
    <n v="-108.83"/>
    <n v="183.15599999999995"/>
    <n v="371.63"/>
    <n v="297.30400000000003"/>
    <n v="74.325999999999965"/>
  </r>
  <r>
    <n v="7155"/>
    <s v="US-2015-136749"/>
    <x v="707"/>
    <x v="98"/>
    <x v="0"/>
    <s v="LH-16900"/>
    <s v="Lena Hernandez"/>
    <x v="0"/>
    <s v="United States"/>
    <s v="Columbus"/>
    <x v="32"/>
    <n v="31907"/>
    <x v="0"/>
    <x v="1762"/>
    <x v="0"/>
    <x v="5"/>
    <x v="1751"/>
    <n v="275.88"/>
    <n v="6"/>
    <n v="0"/>
    <n v="46.9"/>
    <n v="1608.3799999999999"/>
    <n v="1655.28"/>
    <n v="0"/>
    <n v="1655.28"/>
  </r>
  <r>
    <n v="7156"/>
    <s v="US-2015-136749"/>
    <x v="707"/>
    <x v="98"/>
    <x v="0"/>
    <s v="LH-16900"/>
    <s v="Lena Hernandez"/>
    <x v="0"/>
    <s v="United States"/>
    <s v="Columbus"/>
    <x v="32"/>
    <n v="31907"/>
    <x v="0"/>
    <x v="351"/>
    <x v="1"/>
    <x v="8"/>
    <x v="351"/>
    <n v="157.9"/>
    <n v="5"/>
    <n v="0"/>
    <n v="74.209999999999994"/>
    <n v="715.29"/>
    <n v="789.5"/>
    <n v="0"/>
    <n v="789.5"/>
  </r>
  <r>
    <n v="7157"/>
    <s v="CA-2017-126718"/>
    <x v="568"/>
    <x v="605"/>
    <x v="1"/>
    <s v="KT-16480"/>
    <s v="Kean Thornton"/>
    <x v="0"/>
    <s v="United States"/>
    <s v="Orange"/>
    <x v="30"/>
    <n v="7050"/>
    <x v="3"/>
    <x v="746"/>
    <x v="1"/>
    <x v="2"/>
    <x v="744"/>
    <n v="4.91"/>
    <n v="1"/>
    <n v="0"/>
    <n v="2.41"/>
    <n v="2.5"/>
    <n v="4.91"/>
    <n v="0"/>
    <n v="4.91"/>
  </r>
  <r>
    <n v="7158"/>
    <s v="CA-2016-131380"/>
    <x v="463"/>
    <x v="509"/>
    <x v="0"/>
    <s v="CC-12220"/>
    <s v="Chris Cortes"/>
    <x v="0"/>
    <s v="United States"/>
    <s v="Los Angeles"/>
    <x v="1"/>
    <n v="90032"/>
    <x v="1"/>
    <x v="210"/>
    <x v="1"/>
    <x v="4"/>
    <x v="211"/>
    <n v="87.92"/>
    <n v="4"/>
    <n v="0"/>
    <n v="0.88"/>
    <n v="350.8"/>
    <n v="351.68"/>
    <n v="0"/>
    <n v="351.68"/>
  </r>
  <r>
    <n v="7159"/>
    <s v="CA-2016-131380"/>
    <x v="463"/>
    <x v="509"/>
    <x v="0"/>
    <s v="CC-12220"/>
    <s v="Chris Cortes"/>
    <x v="0"/>
    <s v="United States"/>
    <s v="Los Angeles"/>
    <x v="1"/>
    <n v="90032"/>
    <x v="1"/>
    <x v="1813"/>
    <x v="1"/>
    <x v="10"/>
    <x v="1803"/>
    <n v="5.98"/>
    <n v="1"/>
    <n v="0"/>
    <n v="2.93"/>
    <n v="3.0500000000000003"/>
    <n v="5.98"/>
    <n v="0"/>
    <n v="5.98"/>
  </r>
  <r>
    <n v="7160"/>
    <s v="CA-2015-145835"/>
    <x v="1149"/>
    <x v="1185"/>
    <x v="0"/>
    <s v="BF-11170"/>
    <s v="Ben Ferrer"/>
    <x v="2"/>
    <s v="United States"/>
    <s v="Chicago"/>
    <x v="10"/>
    <n v="60623"/>
    <x v="2"/>
    <x v="872"/>
    <x v="2"/>
    <x v="7"/>
    <x v="866"/>
    <n v="222.38"/>
    <n v="2"/>
    <n v="0.2"/>
    <n v="16.68"/>
    <n v="339.12799999999999"/>
    <n v="444.76"/>
    <n v="88.951999999999998"/>
    <n v="355.80799999999999"/>
  </r>
  <r>
    <n v="7161"/>
    <s v="CA-2015-145835"/>
    <x v="1149"/>
    <x v="1185"/>
    <x v="0"/>
    <s v="BF-11170"/>
    <s v="Ben Ferrer"/>
    <x v="2"/>
    <s v="United States"/>
    <s v="Chicago"/>
    <x v="10"/>
    <n v="60623"/>
    <x v="2"/>
    <x v="659"/>
    <x v="1"/>
    <x v="13"/>
    <x v="659"/>
    <n v="16"/>
    <n v="4"/>
    <n v="0.2"/>
    <n v="5.6"/>
    <n v="45.6"/>
    <n v="64"/>
    <n v="12.8"/>
    <n v="51.2"/>
  </r>
  <r>
    <n v="7162"/>
    <s v="CA-2014-138709"/>
    <x v="1129"/>
    <x v="1240"/>
    <x v="1"/>
    <s v="MS-17770"/>
    <s v="Maxwell Schwartz"/>
    <x v="0"/>
    <s v="United States"/>
    <s v="Richmond"/>
    <x v="17"/>
    <n v="23223"/>
    <x v="0"/>
    <x v="339"/>
    <x v="1"/>
    <x v="10"/>
    <x v="339"/>
    <n v="21.84"/>
    <n v="3"/>
    <n v="0"/>
    <n v="10.92"/>
    <n v="54.599999999999994"/>
    <n v="65.52"/>
    <n v="0"/>
    <n v="65.52"/>
  </r>
  <r>
    <n v="7163"/>
    <s v="CA-2014-138709"/>
    <x v="1129"/>
    <x v="1240"/>
    <x v="1"/>
    <s v="MS-17770"/>
    <s v="Maxwell Schwartz"/>
    <x v="0"/>
    <s v="United States"/>
    <s v="Richmond"/>
    <x v="17"/>
    <n v="23223"/>
    <x v="0"/>
    <x v="744"/>
    <x v="1"/>
    <x v="8"/>
    <x v="742"/>
    <n v="15.6"/>
    <n v="5"/>
    <n v="0"/>
    <n v="7.64"/>
    <n v="70.36"/>
    <n v="78"/>
    <n v="0"/>
    <n v="78"/>
  </r>
  <r>
    <n v="7164"/>
    <s v="CA-2014-122070"/>
    <x v="1150"/>
    <x v="530"/>
    <x v="0"/>
    <s v="AH-10030"/>
    <s v="Aaron Hawkins"/>
    <x v="1"/>
    <s v="United States"/>
    <s v="Troy"/>
    <x v="15"/>
    <n v="12180"/>
    <x v="3"/>
    <x v="1503"/>
    <x v="1"/>
    <x v="12"/>
    <x v="153"/>
    <n v="247.84"/>
    <n v="8"/>
    <n v="0"/>
    <n v="121.44"/>
    <n v="1861.28"/>
    <n v="1982.72"/>
    <n v="0"/>
    <n v="1982.72"/>
  </r>
  <r>
    <n v="7165"/>
    <s v="CA-2014-122070"/>
    <x v="1150"/>
    <x v="530"/>
    <x v="0"/>
    <s v="AH-10030"/>
    <s v="Aaron Hawkins"/>
    <x v="1"/>
    <s v="United States"/>
    <s v="Troy"/>
    <x v="15"/>
    <n v="12180"/>
    <x v="3"/>
    <x v="925"/>
    <x v="1"/>
    <x v="8"/>
    <x v="917"/>
    <n v="9.91"/>
    <n v="3"/>
    <n v="0.2"/>
    <n v="3.35"/>
    <n v="20.433999999999997"/>
    <n v="29.73"/>
    <n v="5.9460000000000006"/>
    <n v="23.783999999999999"/>
  </r>
  <r>
    <n v="7166"/>
    <s v="CA-2016-158610"/>
    <x v="251"/>
    <x v="42"/>
    <x v="2"/>
    <s v="CK-12595"/>
    <s v="Clytie Kelty"/>
    <x v="0"/>
    <s v="United States"/>
    <s v="Providence"/>
    <x v="34"/>
    <n v="2908"/>
    <x v="3"/>
    <x v="54"/>
    <x v="1"/>
    <x v="4"/>
    <x v="54"/>
    <n v="69.52"/>
    <n v="2"/>
    <n v="0"/>
    <n v="17.38"/>
    <n v="121.66"/>
    <n v="139.04"/>
    <n v="0"/>
    <n v="139.04"/>
  </r>
  <r>
    <n v="7167"/>
    <s v="CA-2014-117464"/>
    <x v="192"/>
    <x v="885"/>
    <x v="0"/>
    <s v="NP-18325"/>
    <s v="Naresj Patel"/>
    <x v="0"/>
    <s v="United States"/>
    <s v="San Francisco"/>
    <x v="1"/>
    <n v="94122"/>
    <x v="1"/>
    <x v="649"/>
    <x v="1"/>
    <x v="6"/>
    <x v="649"/>
    <n v="11.52"/>
    <n v="4"/>
    <n v="0"/>
    <n v="3.23"/>
    <n v="42.85"/>
    <n v="46.08"/>
    <n v="0"/>
    <n v="46.08"/>
  </r>
  <r>
    <n v="7168"/>
    <s v="CA-2014-117464"/>
    <x v="192"/>
    <x v="885"/>
    <x v="0"/>
    <s v="NP-18325"/>
    <s v="Naresj Patel"/>
    <x v="0"/>
    <s v="United States"/>
    <s v="San Francisco"/>
    <x v="1"/>
    <n v="94122"/>
    <x v="1"/>
    <x v="1180"/>
    <x v="0"/>
    <x v="1"/>
    <x v="1166"/>
    <n v="717.72"/>
    <n v="3"/>
    <n v="0.2"/>
    <n v="71.77"/>
    <n v="1650.7579999999998"/>
    <n v="2153.16"/>
    <n v="430.63200000000001"/>
    <n v="1722.5279999999998"/>
  </r>
  <r>
    <n v="7169"/>
    <s v="CA-2014-117464"/>
    <x v="192"/>
    <x v="885"/>
    <x v="0"/>
    <s v="NP-18325"/>
    <s v="Naresj Patel"/>
    <x v="0"/>
    <s v="United States"/>
    <s v="San Francisco"/>
    <x v="1"/>
    <n v="94122"/>
    <x v="1"/>
    <x v="392"/>
    <x v="1"/>
    <x v="4"/>
    <x v="393"/>
    <n v="236.5"/>
    <n v="10"/>
    <n v="0"/>
    <n v="68.59"/>
    <n v="2296.41"/>
    <n v="2365"/>
    <n v="0"/>
    <n v="2365"/>
  </r>
  <r>
    <n v="7170"/>
    <s v="CA-2014-117464"/>
    <x v="192"/>
    <x v="885"/>
    <x v="0"/>
    <s v="NP-18325"/>
    <s v="Naresj Patel"/>
    <x v="0"/>
    <s v="United States"/>
    <s v="San Francisco"/>
    <x v="1"/>
    <n v="94122"/>
    <x v="1"/>
    <x v="1169"/>
    <x v="0"/>
    <x v="3"/>
    <x v="1156"/>
    <n v="170.35"/>
    <n v="3"/>
    <n v="0.2"/>
    <n v="19.16"/>
    <n v="389.67999999999995"/>
    <n v="511.04999999999995"/>
    <n v="102.21"/>
    <n v="408.84"/>
  </r>
  <r>
    <n v="7171"/>
    <s v="US-2017-168613"/>
    <x v="1048"/>
    <x v="518"/>
    <x v="1"/>
    <s v="GM-14440"/>
    <s v="Gary McGarr"/>
    <x v="0"/>
    <s v="United States"/>
    <s v="New York City"/>
    <x v="15"/>
    <n v="10009"/>
    <x v="3"/>
    <x v="394"/>
    <x v="0"/>
    <x v="1"/>
    <x v="395"/>
    <n v="145.76"/>
    <n v="2"/>
    <n v="0.1"/>
    <n v="3.24"/>
    <n v="259.12799999999999"/>
    <n v="291.52"/>
    <n v="29.152000000000001"/>
    <n v="262.36799999999999"/>
  </r>
  <r>
    <n v="7172"/>
    <s v="CA-2017-125381"/>
    <x v="1016"/>
    <x v="433"/>
    <x v="0"/>
    <s v="SG-20605"/>
    <s v="Speros Goranitis"/>
    <x v="0"/>
    <s v="United States"/>
    <s v="San Francisco"/>
    <x v="1"/>
    <n v="94109"/>
    <x v="1"/>
    <x v="357"/>
    <x v="2"/>
    <x v="11"/>
    <x v="357"/>
    <n v="107.97"/>
    <n v="3"/>
    <n v="0"/>
    <n v="22.67"/>
    <n v="301.23999999999995"/>
    <n v="323.90999999999997"/>
    <n v="0"/>
    <n v="323.90999999999997"/>
  </r>
  <r>
    <n v="7173"/>
    <s v="US-2017-141677"/>
    <x v="606"/>
    <x v="922"/>
    <x v="1"/>
    <s v="HK-14890"/>
    <s v="Heather Kirkland"/>
    <x v="1"/>
    <s v="United States"/>
    <s v="Houston"/>
    <x v="5"/>
    <n v="77070"/>
    <x v="2"/>
    <x v="357"/>
    <x v="2"/>
    <x v="11"/>
    <x v="357"/>
    <n v="143.96"/>
    <n v="5"/>
    <n v="0.2"/>
    <n v="1.8"/>
    <n v="574.04000000000008"/>
    <n v="719.80000000000007"/>
    <n v="143.96"/>
    <n v="575.84"/>
  </r>
  <r>
    <n v="7174"/>
    <s v="US-2017-141677"/>
    <x v="606"/>
    <x v="922"/>
    <x v="1"/>
    <s v="HK-14890"/>
    <s v="Heather Kirkland"/>
    <x v="1"/>
    <s v="United States"/>
    <s v="Houston"/>
    <x v="5"/>
    <n v="77070"/>
    <x v="2"/>
    <x v="349"/>
    <x v="2"/>
    <x v="16"/>
    <x v="349"/>
    <n v="2399.96"/>
    <n v="5"/>
    <n v="0.2"/>
    <n v="569.99"/>
    <n v="9029.85"/>
    <n v="11999.8"/>
    <n v="2399.96"/>
    <n v="9599.84"/>
  </r>
  <r>
    <n v="7175"/>
    <s v="US-2017-141677"/>
    <x v="606"/>
    <x v="922"/>
    <x v="1"/>
    <s v="HK-14890"/>
    <s v="Heather Kirkland"/>
    <x v="1"/>
    <s v="United States"/>
    <s v="Houston"/>
    <x v="5"/>
    <n v="77070"/>
    <x v="2"/>
    <x v="1323"/>
    <x v="1"/>
    <x v="10"/>
    <x v="1309"/>
    <n v="74.349999999999994"/>
    <n v="3"/>
    <n v="0.2"/>
    <n v="23.24"/>
    <n v="155.19999999999999"/>
    <n v="223.04999999999998"/>
    <n v="44.61"/>
    <n v="178.44"/>
  </r>
  <r>
    <n v="7176"/>
    <s v="US-2017-141677"/>
    <x v="606"/>
    <x v="922"/>
    <x v="1"/>
    <s v="HK-14890"/>
    <s v="Heather Kirkland"/>
    <x v="1"/>
    <s v="United States"/>
    <s v="Houston"/>
    <x v="5"/>
    <n v="77070"/>
    <x v="2"/>
    <x v="1309"/>
    <x v="1"/>
    <x v="9"/>
    <x v="1294"/>
    <n v="87.17"/>
    <n v="8"/>
    <n v="0.8"/>
    <n v="-226.64"/>
    <n v="366.11199999999997"/>
    <n v="697.36"/>
    <n v="557.88800000000003"/>
    <n v="139.47199999999998"/>
  </r>
  <r>
    <n v="7177"/>
    <s v="US-2017-141677"/>
    <x v="606"/>
    <x v="922"/>
    <x v="1"/>
    <s v="HK-14890"/>
    <s v="Heather Kirkland"/>
    <x v="1"/>
    <s v="United States"/>
    <s v="Houston"/>
    <x v="5"/>
    <n v="77070"/>
    <x v="2"/>
    <x v="1031"/>
    <x v="1"/>
    <x v="4"/>
    <x v="1022"/>
    <n v="32.229999999999997"/>
    <n v="3"/>
    <n v="0.2"/>
    <n v="2.42"/>
    <n v="74.932000000000002"/>
    <n v="96.69"/>
    <n v="19.338000000000001"/>
    <n v="77.352000000000004"/>
  </r>
  <r>
    <n v="7178"/>
    <s v="CA-2017-133067"/>
    <x v="464"/>
    <x v="1187"/>
    <x v="1"/>
    <s v="MY-18295"/>
    <s v="Muhammed Yedwab"/>
    <x v="1"/>
    <s v="United States"/>
    <s v="Philadelphia"/>
    <x v="9"/>
    <n v="19140"/>
    <x v="3"/>
    <x v="1812"/>
    <x v="1"/>
    <x v="8"/>
    <x v="1802"/>
    <n v="2.2000000000000002"/>
    <n v="2"/>
    <n v="0.7"/>
    <n v="-1.54"/>
    <n v="2.8600000000000003"/>
    <n v="4.4000000000000004"/>
    <n v="3.08"/>
    <n v="1.3200000000000003"/>
  </r>
  <r>
    <n v="7179"/>
    <s v="CA-2017-133067"/>
    <x v="464"/>
    <x v="1187"/>
    <x v="1"/>
    <s v="MY-18295"/>
    <s v="Muhammed Yedwab"/>
    <x v="1"/>
    <s v="United States"/>
    <s v="Philadelphia"/>
    <x v="9"/>
    <n v="19140"/>
    <x v="3"/>
    <x v="864"/>
    <x v="1"/>
    <x v="8"/>
    <x v="858"/>
    <n v="9.4"/>
    <n v="3"/>
    <n v="0.7"/>
    <n v="-7.52"/>
    <n v="15.98"/>
    <n v="28.200000000000003"/>
    <n v="19.740000000000002"/>
    <n v="8.4600000000000009"/>
  </r>
  <r>
    <n v="7180"/>
    <s v="US-2016-144351"/>
    <x v="696"/>
    <x v="1058"/>
    <x v="1"/>
    <s v="RC-19960"/>
    <s v="Ryan Crowe"/>
    <x v="0"/>
    <s v="United States"/>
    <s v="Baltimore"/>
    <x v="39"/>
    <n v="21215"/>
    <x v="3"/>
    <x v="1507"/>
    <x v="2"/>
    <x v="7"/>
    <x v="1494"/>
    <n v="89.97"/>
    <n v="3"/>
    <n v="0"/>
    <n v="25.19"/>
    <n v="244.71999999999997"/>
    <n v="269.90999999999997"/>
    <n v="0"/>
    <n v="269.90999999999997"/>
  </r>
  <r>
    <n v="7181"/>
    <s v="CA-2014-106054"/>
    <x v="1037"/>
    <x v="1241"/>
    <x v="2"/>
    <s v="JO-15145"/>
    <s v="Jack O'Briant"/>
    <x v="1"/>
    <s v="United States"/>
    <s v="Athens"/>
    <x v="32"/>
    <n v="30605"/>
    <x v="0"/>
    <x v="319"/>
    <x v="1"/>
    <x v="6"/>
    <x v="319"/>
    <n v="12.78"/>
    <n v="3"/>
    <n v="0"/>
    <n v="5.24"/>
    <n v="33.099999999999994"/>
    <n v="38.339999999999996"/>
    <n v="0"/>
    <n v="38.339999999999996"/>
  </r>
  <r>
    <n v="7182"/>
    <s v="CA-2016-138667"/>
    <x v="797"/>
    <x v="525"/>
    <x v="0"/>
    <s v="MW-18220"/>
    <s v="Mitch Webber"/>
    <x v="0"/>
    <s v="United States"/>
    <s v="Lancaster"/>
    <x v="24"/>
    <n v="43130"/>
    <x v="3"/>
    <x v="1072"/>
    <x v="2"/>
    <x v="11"/>
    <x v="1061"/>
    <n v="40"/>
    <n v="2"/>
    <n v="0.2"/>
    <n v="0.5"/>
    <n v="63.5"/>
    <n v="80"/>
    <n v="16"/>
    <n v="64"/>
  </r>
  <r>
    <n v="7183"/>
    <s v="CA-2017-150609"/>
    <x v="504"/>
    <x v="605"/>
    <x v="1"/>
    <s v="NZ-18565"/>
    <s v="Nick Zandusky"/>
    <x v="2"/>
    <s v="United States"/>
    <s v="Los Angeles"/>
    <x v="1"/>
    <n v="90032"/>
    <x v="1"/>
    <x v="699"/>
    <x v="1"/>
    <x v="8"/>
    <x v="699"/>
    <n v="23.24"/>
    <n v="5"/>
    <n v="0.2"/>
    <n v="7.55"/>
    <n v="85.41"/>
    <n v="116.19999999999999"/>
    <n v="23.24"/>
    <n v="92.96"/>
  </r>
  <r>
    <n v="7184"/>
    <s v="CA-2017-128853"/>
    <x v="81"/>
    <x v="880"/>
    <x v="2"/>
    <s v="JM-15250"/>
    <s v="Janet Martin"/>
    <x v="0"/>
    <s v="United States"/>
    <s v="Baltimore"/>
    <x v="39"/>
    <n v="21215"/>
    <x v="3"/>
    <x v="38"/>
    <x v="0"/>
    <x v="1"/>
    <x v="38"/>
    <n v="908.82"/>
    <n v="9"/>
    <n v="0"/>
    <n v="227.21"/>
    <n v="7952.17"/>
    <n v="8179.38"/>
    <n v="0"/>
    <n v="8179.38"/>
  </r>
  <r>
    <n v="7185"/>
    <s v="CA-2017-133102"/>
    <x v="629"/>
    <x v="1178"/>
    <x v="1"/>
    <s v="ED-13885"/>
    <s v="Emily Ducich"/>
    <x v="2"/>
    <s v="United States"/>
    <s v="Houston"/>
    <x v="5"/>
    <n v="77095"/>
    <x v="2"/>
    <x v="1567"/>
    <x v="1"/>
    <x v="14"/>
    <x v="1558"/>
    <n v="5.55"/>
    <n v="2"/>
    <n v="0.2"/>
    <n v="-1.04"/>
    <n v="9.9199999999999982"/>
    <n v="11.1"/>
    <n v="2.2200000000000002"/>
    <n v="8.879999999999999"/>
  </r>
  <r>
    <n v="7186"/>
    <s v="CA-2017-133102"/>
    <x v="629"/>
    <x v="1178"/>
    <x v="1"/>
    <s v="ED-13885"/>
    <s v="Emily Ducich"/>
    <x v="2"/>
    <s v="United States"/>
    <s v="Houston"/>
    <x v="5"/>
    <n v="77095"/>
    <x v="2"/>
    <x v="1412"/>
    <x v="1"/>
    <x v="6"/>
    <x v="1399"/>
    <n v="8.02"/>
    <n v="3"/>
    <n v="0.2"/>
    <n v="1"/>
    <n v="18.247999999999998"/>
    <n v="24.06"/>
    <n v="4.8120000000000003"/>
    <n v="19.247999999999998"/>
  </r>
  <r>
    <n v="7187"/>
    <s v="CA-2017-133102"/>
    <x v="629"/>
    <x v="1178"/>
    <x v="1"/>
    <s v="ED-13885"/>
    <s v="Emily Ducich"/>
    <x v="2"/>
    <s v="United States"/>
    <s v="Houston"/>
    <x v="5"/>
    <n v="77095"/>
    <x v="2"/>
    <x v="1391"/>
    <x v="0"/>
    <x v="1"/>
    <x v="1377"/>
    <n v="74.59"/>
    <n v="4"/>
    <n v="0.3"/>
    <n v="-2.13"/>
    <n v="210.98200000000003"/>
    <n v="298.36"/>
    <n v="89.507999999999996"/>
    <n v="208.85200000000003"/>
  </r>
  <r>
    <n v="7188"/>
    <s v="CA-2017-133102"/>
    <x v="629"/>
    <x v="1178"/>
    <x v="1"/>
    <s v="ED-13885"/>
    <s v="Emily Ducich"/>
    <x v="2"/>
    <s v="United States"/>
    <s v="Houston"/>
    <x v="5"/>
    <n v="77095"/>
    <x v="2"/>
    <x v="1478"/>
    <x v="0"/>
    <x v="5"/>
    <x v="1465"/>
    <n v="16.78"/>
    <n v="2"/>
    <n v="0.6"/>
    <n v="-22.24"/>
    <n v="35.664000000000001"/>
    <n v="33.56"/>
    <n v="20.135999999999999"/>
    <n v="13.424000000000003"/>
  </r>
  <r>
    <n v="7189"/>
    <s v="CA-2017-133102"/>
    <x v="629"/>
    <x v="1178"/>
    <x v="1"/>
    <s v="ED-13885"/>
    <s v="Emily Ducich"/>
    <x v="2"/>
    <s v="United States"/>
    <s v="Houston"/>
    <x v="5"/>
    <n v="77095"/>
    <x v="2"/>
    <x v="535"/>
    <x v="1"/>
    <x v="9"/>
    <x v="535"/>
    <n v="38.86"/>
    <n v="4"/>
    <n v="0.8"/>
    <n v="-99.1"/>
    <n v="130.18799999999999"/>
    <n v="155.44"/>
    <n v="124.352"/>
    <n v="31.087999999999994"/>
  </r>
  <r>
    <n v="7190"/>
    <s v="CA-2016-164399"/>
    <x v="396"/>
    <x v="441"/>
    <x v="2"/>
    <s v="DW-13480"/>
    <s v="Dianna Wilson"/>
    <x v="2"/>
    <s v="United States"/>
    <s v="San Diego"/>
    <x v="1"/>
    <n v="92024"/>
    <x v="1"/>
    <x v="1495"/>
    <x v="2"/>
    <x v="7"/>
    <x v="1483"/>
    <n v="203.98"/>
    <n v="3"/>
    <n v="0.2"/>
    <n v="25.5"/>
    <n v="464.05199999999996"/>
    <n v="611.93999999999994"/>
    <n v="122.38799999999999"/>
    <n v="489.55199999999996"/>
  </r>
  <r>
    <n v="7191"/>
    <s v="CA-2016-164399"/>
    <x v="396"/>
    <x v="441"/>
    <x v="2"/>
    <s v="DW-13480"/>
    <s v="Dianna Wilson"/>
    <x v="2"/>
    <s v="United States"/>
    <s v="San Diego"/>
    <x v="1"/>
    <n v="92024"/>
    <x v="1"/>
    <x v="1660"/>
    <x v="0"/>
    <x v="3"/>
    <x v="1648"/>
    <n v="674.35"/>
    <n v="3"/>
    <n v="0.2"/>
    <n v="-8.43"/>
    <n v="1626.8700000000001"/>
    <n v="2023.0500000000002"/>
    <n v="404.61000000000007"/>
    <n v="1618.44"/>
  </r>
  <r>
    <n v="7192"/>
    <s v="CA-2016-116918"/>
    <x v="393"/>
    <x v="358"/>
    <x v="0"/>
    <s v="JK-15205"/>
    <s v="Jamie Kunitz"/>
    <x v="0"/>
    <s v="United States"/>
    <s v="Hialeah"/>
    <x v="2"/>
    <n v="33012"/>
    <x v="0"/>
    <x v="307"/>
    <x v="1"/>
    <x v="8"/>
    <x v="307"/>
    <n v="5.39"/>
    <n v="4"/>
    <n v="0.7"/>
    <n v="-4.49"/>
    <n v="10.958"/>
    <n v="21.56"/>
    <n v="15.091999999999999"/>
    <n v="6.468"/>
  </r>
  <r>
    <n v="7193"/>
    <s v="CA-2016-116918"/>
    <x v="393"/>
    <x v="358"/>
    <x v="0"/>
    <s v="JK-15205"/>
    <s v="Jamie Kunitz"/>
    <x v="0"/>
    <s v="United States"/>
    <s v="Hialeah"/>
    <x v="2"/>
    <n v="33012"/>
    <x v="0"/>
    <x v="1159"/>
    <x v="1"/>
    <x v="6"/>
    <x v="772"/>
    <n v="30.98"/>
    <n v="8"/>
    <n v="0.2"/>
    <n v="5.03"/>
    <n v="193.24199999999999"/>
    <n v="247.84"/>
    <n v="49.568000000000005"/>
    <n v="198.27199999999999"/>
  </r>
  <r>
    <n v="7194"/>
    <s v="CA-2016-110492"/>
    <x v="1151"/>
    <x v="1242"/>
    <x v="2"/>
    <s v="JS-15880"/>
    <s v="John Stevenson"/>
    <x v="0"/>
    <s v="United States"/>
    <s v="Atlanta"/>
    <x v="32"/>
    <n v="30318"/>
    <x v="0"/>
    <x v="906"/>
    <x v="1"/>
    <x v="4"/>
    <x v="898"/>
    <n v="1350.12"/>
    <n v="6"/>
    <n v="0"/>
    <n v="175.52"/>
    <n v="7925.1999999999989"/>
    <n v="8100.7199999999993"/>
    <n v="0"/>
    <n v="8100.7199999999993"/>
  </r>
  <r>
    <n v="7195"/>
    <s v="CA-2016-110492"/>
    <x v="1151"/>
    <x v="1242"/>
    <x v="2"/>
    <s v="JS-15880"/>
    <s v="John Stevenson"/>
    <x v="0"/>
    <s v="United States"/>
    <s v="Atlanta"/>
    <x v="32"/>
    <n v="30318"/>
    <x v="0"/>
    <x v="122"/>
    <x v="1"/>
    <x v="8"/>
    <x v="122"/>
    <n v="15.92"/>
    <n v="4"/>
    <n v="0"/>
    <n v="7.48"/>
    <n v="56.2"/>
    <n v="63.68"/>
    <n v="0"/>
    <n v="63.68"/>
  </r>
  <r>
    <n v="7196"/>
    <s v="CA-2016-147683"/>
    <x v="373"/>
    <x v="398"/>
    <x v="1"/>
    <s v="PO-19180"/>
    <s v="Philisse Overcash"/>
    <x v="2"/>
    <s v="United States"/>
    <s v="Seattle"/>
    <x v="4"/>
    <n v="98103"/>
    <x v="1"/>
    <x v="28"/>
    <x v="0"/>
    <x v="5"/>
    <x v="1310"/>
    <n v="19.54"/>
    <n v="2"/>
    <n v="0"/>
    <n v="7.23"/>
    <n v="31.849999999999998"/>
    <n v="39.08"/>
    <n v="0"/>
    <n v="39.08"/>
  </r>
  <r>
    <n v="7197"/>
    <s v="CA-2014-116785"/>
    <x v="759"/>
    <x v="1044"/>
    <x v="1"/>
    <s v="MH-17290"/>
    <s v="Marc Harrigan"/>
    <x v="2"/>
    <s v="United States"/>
    <s v="Los Angeles"/>
    <x v="1"/>
    <n v="90036"/>
    <x v="1"/>
    <x v="1046"/>
    <x v="1"/>
    <x v="6"/>
    <x v="1035"/>
    <n v="21.4"/>
    <n v="5"/>
    <n v="0"/>
    <n v="6.21"/>
    <n v="100.79"/>
    <n v="107"/>
    <n v="0"/>
    <n v="107"/>
  </r>
  <r>
    <n v="7198"/>
    <s v="CA-2014-116785"/>
    <x v="759"/>
    <x v="1044"/>
    <x v="1"/>
    <s v="MH-17290"/>
    <s v="Marc Harrigan"/>
    <x v="2"/>
    <s v="United States"/>
    <s v="Los Angeles"/>
    <x v="1"/>
    <n v="90036"/>
    <x v="1"/>
    <x v="1729"/>
    <x v="1"/>
    <x v="2"/>
    <x v="1716"/>
    <n v="12.6"/>
    <n v="2"/>
    <n v="0"/>
    <n v="5.8"/>
    <n v="19.399999999999999"/>
    <n v="25.2"/>
    <n v="0"/>
    <n v="25.2"/>
  </r>
  <r>
    <n v="7199"/>
    <s v="US-2015-156797"/>
    <x v="1067"/>
    <x v="1243"/>
    <x v="1"/>
    <s v="PO-19180"/>
    <s v="Philisse Overcash"/>
    <x v="2"/>
    <s v="United States"/>
    <s v="New York City"/>
    <x v="15"/>
    <n v="10035"/>
    <x v="3"/>
    <x v="250"/>
    <x v="1"/>
    <x v="6"/>
    <x v="251"/>
    <n v="11.96"/>
    <n v="2"/>
    <n v="0"/>
    <n v="3.11"/>
    <n v="20.810000000000002"/>
    <n v="23.92"/>
    <n v="0"/>
    <n v="23.92"/>
  </r>
  <r>
    <n v="7200"/>
    <s v="US-2015-156797"/>
    <x v="1067"/>
    <x v="1243"/>
    <x v="1"/>
    <s v="PO-19180"/>
    <s v="Philisse Overcash"/>
    <x v="2"/>
    <s v="United States"/>
    <s v="New York City"/>
    <x v="15"/>
    <n v="10035"/>
    <x v="3"/>
    <x v="302"/>
    <x v="2"/>
    <x v="7"/>
    <x v="302"/>
    <n v="138"/>
    <n v="2"/>
    <n v="0"/>
    <n v="34.5"/>
    <n v="241.5"/>
    <n v="276"/>
    <n v="0"/>
    <n v="276"/>
  </r>
  <r>
    <n v="7201"/>
    <s v="CA-2016-104276"/>
    <x v="581"/>
    <x v="845"/>
    <x v="1"/>
    <s v="HF-14995"/>
    <s v="Herbert Flentye"/>
    <x v="0"/>
    <s v="United States"/>
    <s v="Fort Lauderdale"/>
    <x v="2"/>
    <n v="33311"/>
    <x v="0"/>
    <x v="1285"/>
    <x v="2"/>
    <x v="7"/>
    <x v="1271"/>
    <n v="116.76"/>
    <n v="1"/>
    <n v="0.2"/>
    <n v="14.6"/>
    <n v="78.808000000000007"/>
    <n v="116.76"/>
    <n v="23.352000000000004"/>
    <n v="93.408000000000001"/>
  </r>
  <r>
    <n v="7202"/>
    <s v="CA-2016-104276"/>
    <x v="581"/>
    <x v="845"/>
    <x v="1"/>
    <s v="HF-14995"/>
    <s v="Herbert Flentye"/>
    <x v="0"/>
    <s v="United States"/>
    <s v="Fort Lauderdale"/>
    <x v="2"/>
    <n v="33311"/>
    <x v="0"/>
    <x v="977"/>
    <x v="0"/>
    <x v="3"/>
    <x v="832"/>
    <n v="331.02"/>
    <n v="7"/>
    <n v="0.45"/>
    <n v="-114.35"/>
    <n v="1388.7769999999998"/>
    <n v="2317.14"/>
    <n v="1042.713"/>
    <n v="1274.4269999999999"/>
  </r>
  <r>
    <n v="7203"/>
    <s v="CA-2016-120369"/>
    <x v="99"/>
    <x v="464"/>
    <x v="3"/>
    <s v="VB-21745"/>
    <s v="Victoria Brennan"/>
    <x v="1"/>
    <s v="United States"/>
    <s v="Rochester"/>
    <x v="15"/>
    <n v="14609"/>
    <x v="3"/>
    <x v="1814"/>
    <x v="0"/>
    <x v="5"/>
    <x v="1804"/>
    <n v="756.8"/>
    <n v="5"/>
    <n v="0"/>
    <n v="75.680000000000007"/>
    <n v="3708.32"/>
    <n v="3784"/>
    <n v="0"/>
    <n v="3784"/>
  </r>
  <r>
    <n v="7204"/>
    <s v="CA-2014-118276"/>
    <x v="282"/>
    <x v="302"/>
    <x v="1"/>
    <s v="MG-17890"/>
    <s v="Michael Granlund"/>
    <x v="2"/>
    <s v="United States"/>
    <s v="Saint Charles"/>
    <x v="10"/>
    <n v="60174"/>
    <x v="2"/>
    <x v="1677"/>
    <x v="0"/>
    <x v="5"/>
    <x v="1665"/>
    <n v="8.74"/>
    <n v="3"/>
    <n v="0.6"/>
    <n v="-4.8"/>
    <n v="15.288"/>
    <n v="26.22"/>
    <n v="15.731999999999999"/>
    <n v="10.488"/>
  </r>
  <r>
    <n v="7205"/>
    <s v="CA-2015-136658"/>
    <x v="229"/>
    <x v="731"/>
    <x v="1"/>
    <s v="BO-11425"/>
    <s v="Bobby Odegard"/>
    <x v="0"/>
    <s v="United States"/>
    <s v="New York City"/>
    <x v="15"/>
    <n v="10024"/>
    <x v="3"/>
    <x v="1279"/>
    <x v="1"/>
    <x v="6"/>
    <x v="1264"/>
    <n v="6.08"/>
    <n v="2"/>
    <n v="0"/>
    <n v="2.0699999999999998"/>
    <n v="10.09"/>
    <n v="12.16"/>
    <n v="0"/>
    <n v="12.16"/>
  </r>
  <r>
    <n v="7206"/>
    <s v="CA-2017-137414"/>
    <x v="280"/>
    <x v="299"/>
    <x v="1"/>
    <s v="CM-12115"/>
    <s v="Chad McGuire"/>
    <x v="0"/>
    <s v="United States"/>
    <s v="San Francisco"/>
    <x v="1"/>
    <n v="94109"/>
    <x v="1"/>
    <x v="698"/>
    <x v="0"/>
    <x v="5"/>
    <x v="698"/>
    <n v="17.46"/>
    <n v="2"/>
    <n v="0"/>
    <n v="5.94"/>
    <n v="28.98"/>
    <n v="34.92"/>
    <n v="0"/>
    <n v="34.92"/>
  </r>
  <r>
    <n v="7207"/>
    <s v="CA-2017-137414"/>
    <x v="280"/>
    <x v="299"/>
    <x v="1"/>
    <s v="CM-12115"/>
    <s v="Chad McGuire"/>
    <x v="0"/>
    <s v="United States"/>
    <s v="San Francisco"/>
    <x v="1"/>
    <n v="94109"/>
    <x v="1"/>
    <x v="1794"/>
    <x v="2"/>
    <x v="15"/>
    <x v="1784"/>
    <n v="369.16"/>
    <n v="11"/>
    <n v="0.2"/>
    <n v="32.299999999999997"/>
    <n v="3216.308"/>
    <n v="4060.76"/>
    <n v="812.15200000000004"/>
    <n v="3248.6080000000002"/>
  </r>
  <r>
    <n v="7208"/>
    <s v="CA-2016-143476"/>
    <x v="108"/>
    <x v="250"/>
    <x v="2"/>
    <s v="LC-16930"/>
    <s v="Linda Cazamias"/>
    <x v="1"/>
    <s v="United States"/>
    <s v="Phoenix"/>
    <x v="16"/>
    <n v="85023"/>
    <x v="1"/>
    <x v="853"/>
    <x v="1"/>
    <x v="6"/>
    <x v="846"/>
    <n v="2.91"/>
    <n v="2"/>
    <n v="0.2"/>
    <n v="0.91"/>
    <n v="3.7460000000000004"/>
    <n v="5.82"/>
    <n v="1.1640000000000001"/>
    <n v="4.6560000000000006"/>
  </r>
  <r>
    <n v="7209"/>
    <s v="CA-2016-143476"/>
    <x v="108"/>
    <x v="250"/>
    <x v="2"/>
    <s v="LC-16930"/>
    <s v="Linda Cazamias"/>
    <x v="1"/>
    <s v="United States"/>
    <s v="Phoenix"/>
    <x v="16"/>
    <n v="85023"/>
    <x v="1"/>
    <x v="1810"/>
    <x v="1"/>
    <x v="10"/>
    <x v="1800"/>
    <n v="20.74"/>
    <n v="4"/>
    <n v="0.2"/>
    <n v="7.26"/>
    <n v="59.107999999999997"/>
    <n v="82.96"/>
    <n v="16.591999999999999"/>
    <n v="66.367999999999995"/>
  </r>
  <r>
    <n v="7210"/>
    <s v="CA-2016-143476"/>
    <x v="108"/>
    <x v="250"/>
    <x v="2"/>
    <s v="LC-16930"/>
    <s v="Linda Cazamias"/>
    <x v="1"/>
    <s v="United States"/>
    <s v="Phoenix"/>
    <x v="16"/>
    <n v="85023"/>
    <x v="1"/>
    <x v="457"/>
    <x v="1"/>
    <x v="10"/>
    <x v="458"/>
    <n v="9.57"/>
    <n v="2"/>
    <n v="0.2"/>
    <n v="2.99"/>
    <n v="12.322000000000001"/>
    <n v="19.14"/>
    <n v="3.8280000000000003"/>
    <n v="15.312000000000001"/>
  </r>
  <r>
    <n v="7211"/>
    <s v="US-2016-119046"/>
    <x v="799"/>
    <x v="29"/>
    <x v="1"/>
    <s v="EH-13765"/>
    <s v="Edward Hooks"/>
    <x v="1"/>
    <s v="United States"/>
    <s v="Seattle"/>
    <x v="4"/>
    <n v="98115"/>
    <x v="1"/>
    <x v="1603"/>
    <x v="1"/>
    <x v="10"/>
    <x v="1595"/>
    <n v="30.18"/>
    <n v="3"/>
    <n v="0"/>
    <n v="13.88"/>
    <n v="76.66"/>
    <n v="90.539999999999992"/>
    <n v="0"/>
    <n v="90.539999999999992"/>
  </r>
  <r>
    <n v="7212"/>
    <s v="US-2016-119046"/>
    <x v="799"/>
    <x v="29"/>
    <x v="1"/>
    <s v="EH-13765"/>
    <s v="Edward Hooks"/>
    <x v="1"/>
    <s v="United States"/>
    <s v="Seattle"/>
    <x v="4"/>
    <n v="98115"/>
    <x v="1"/>
    <x v="61"/>
    <x v="1"/>
    <x v="8"/>
    <x v="61"/>
    <n v="51.65"/>
    <n v="12"/>
    <n v="0.2"/>
    <n v="18.72"/>
    <n v="477.12"/>
    <n v="619.79999999999995"/>
    <n v="123.96"/>
    <n v="495.84"/>
  </r>
  <r>
    <n v="7213"/>
    <s v="US-2016-119046"/>
    <x v="799"/>
    <x v="29"/>
    <x v="1"/>
    <s v="EH-13765"/>
    <s v="Edward Hooks"/>
    <x v="1"/>
    <s v="United States"/>
    <s v="Seattle"/>
    <x v="4"/>
    <n v="98115"/>
    <x v="1"/>
    <x v="605"/>
    <x v="1"/>
    <x v="8"/>
    <x v="605"/>
    <n v="11.23"/>
    <n v="3"/>
    <n v="0.2"/>
    <n v="3.93"/>
    <n v="23.021999999999998"/>
    <n v="33.69"/>
    <n v="6.7379999999999995"/>
    <n v="26.951999999999998"/>
  </r>
  <r>
    <n v="7214"/>
    <s v="CA-2017-154949"/>
    <x v="453"/>
    <x v="163"/>
    <x v="1"/>
    <s v="MC-17275"/>
    <s v="Marc Crier"/>
    <x v="0"/>
    <s v="United States"/>
    <s v="Camarillo"/>
    <x v="1"/>
    <n v="93010"/>
    <x v="1"/>
    <x v="1123"/>
    <x v="1"/>
    <x v="2"/>
    <x v="1111"/>
    <n v="14.73"/>
    <n v="3"/>
    <n v="0"/>
    <n v="7.22"/>
    <n v="36.97"/>
    <n v="44.19"/>
    <n v="0"/>
    <n v="44.19"/>
  </r>
  <r>
    <n v="7215"/>
    <s v="CA-2015-103072"/>
    <x v="874"/>
    <x v="12"/>
    <x v="0"/>
    <s v="HW-14935"/>
    <s v="Helen Wasserman"/>
    <x v="1"/>
    <s v="United States"/>
    <s v="Detroit"/>
    <x v="12"/>
    <n v="48205"/>
    <x v="2"/>
    <x v="1210"/>
    <x v="1"/>
    <x v="6"/>
    <x v="1195"/>
    <n v="16.399999999999999"/>
    <n v="5"/>
    <n v="0"/>
    <n v="4.76"/>
    <n v="77.239999999999995"/>
    <n v="82"/>
    <n v="0"/>
    <n v="82"/>
  </r>
  <r>
    <n v="7216"/>
    <s v="CA-2015-103072"/>
    <x v="874"/>
    <x v="12"/>
    <x v="0"/>
    <s v="HW-14935"/>
    <s v="Helen Wasserman"/>
    <x v="1"/>
    <s v="United States"/>
    <s v="Detroit"/>
    <x v="12"/>
    <n v="48205"/>
    <x v="2"/>
    <x v="860"/>
    <x v="1"/>
    <x v="10"/>
    <x v="854"/>
    <n v="25.92"/>
    <n v="4"/>
    <n v="0"/>
    <n v="12.44"/>
    <n v="91.240000000000009"/>
    <n v="103.68"/>
    <n v="0"/>
    <n v="103.68"/>
  </r>
  <r>
    <n v="7217"/>
    <s v="CA-2015-150770"/>
    <x v="910"/>
    <x v="1192"/>
    <x v="2"/>
    <s v="LC-16870"/>
    <s v="Lena Cacioppo"/>
    <x v="0"/>
    <s v="United States"/>
    <s v="San Francisco"/>
    <x v="1"/>
    <n v="94109"/>
    <x v="1"/>
    <x v="454"/>
    <x v="1"/>
    <x v="6"/>
    <x v="455"/>
    <n v="8.82"/>
    <n v="3"/>
    <n v="0"/>
    <n v="2.56"/>
    <n v="23.900000000000002"/>
    <n v="26.46"/>
    <n v="0"/>
    <n v="26.46"/>
  </r>
  <r>
    <n v="7218"/>
    <s v="CA-2015-150770"/>
    <x v="910"/>
    <x v="1192"/>
    <x v="2"/>
    <s v="LC-16870"/>
    <s v="Lena Cacioppo"/>
    <x v="0"/>
    <s v="United States"/>
    <s v="San Francisco"/>
    <x v="1"/>
    <n v="94109"/>
    <x v="1"/>
    <x v="920"/>
    <x v="1"/>
    <x v="8"/>
    <x v="1758"/>
    <n v="62.5"/>
    <n v="2"/>
    <n v="0.2"/>
    <n v="21.87"/>
    <n v="78.13"/>
    <n v="125"/>
    <n v="25"/>
    <n v="100"/>
  </r>
  <r>
    <n v="7219"/>
    <s v="CA-2015-150770"/>
    <x v="910"/>
    <x v="1192"/>
    <x v="2"/>
    <s v="LC-16870"/>
    <s v="Lena Cacioppo"/>
    <x v="0"/>
    <s v="United States"/>
    <s v="San Francisco"/>
    <x v="1"/>
    <n v="94109"/>
    <x v="1"/>
    <x v="106"/>
    <x v="2"/>
    <x v="11"/>
    <x v="106"/>
    <n v="339.96"/>
    <n v="4"/>
    <n v="0"/>
    <n v="122.39"/>
    <n v="1237.4499999999998"/>
    <n v="1359.84"/>
    <n v="0"/>
    <n v="1359.84"/>
  </r>
  <r>
    <n v="7220"/>
    <s v="CA-2015-150770"/>
    <x v="910"/>
    <x v="1192"/>
    <x v="2"/>
    <s v="LC-16870"/>
    <s v="Lena Cacioppo"/>
    <x v="0"/>
    <s v="United States"/>
    <s v="San Francisco"/>
    <x v="1"/>
    <n v="94109"/>
    <x v="1"/>
    <x v="582"/>
    <x v="1"/>
    <x v="8"/>
    <x v="582"/>
    <n v="49.57"/>
    <n v="2"/>
    <n v="0.2"/>
    <n v="17.350000000000001"/>
    <n v="61.961999999999996"/>
    <n v="99.14"/>
    <n v="19.828000000000003"/>
    <n v="79.311999999999998"/>
  </r>
  <r>
    <n v="7221"/>
    <s v="CA-2017-154760"/>
    <x v="1152"/>
    <x v="705"/>
    <x v="1"/>
    <s v="BP-11290"/>
    <s v="Beth Paige"/>
    <x v="0"/>
    <s v="United States"/>
    <s v="Philadelphia"/>
    <x v="9"/>
    <n v="19140"/>
    <x v="3"/>
    <x v="569"/>
    <x v="1"/>
    <x v="8"/>
    <x v="569"/>
    <n v="274.49"/>
    <n v="3"/>
    <n v="0.7"/>
    <n v="-228.74"/>
    <n v="475.78100000000006"/>
    <n v="823.47"/>
    <n v="576.42899999999997"/>
    <n v="247.04100000000005"/>
  </r>
  <r>
    <n v="7222"/>
    <s v="US-2017-104437"/>
    <x v="678"/>
    <x v="523"/>
    <x v="1"/>
    <s v="TG-21310"/>
    <s v="Toby Gnade"/>
    <x v="0"/>
    <s v="United States"/>
    <s v="New York City"/>
    <x v="15"/>
    <n v="10035"/>
    <x v="3"/>
    <x v="1676"/>
    <x v="2"/>
    <x v="7"/>
    <x v="1664"/>
    <n v="137.94"/>
    <n v="3"/>
    <n v="0"/>
    <n v="35.86"/>
    <n v="377.96"/>
    <n v="413.82"/>
    <n v="0"/>
    <n v="413.82"/>
  </r>
  <r>
    <n v="7223"/>
    <s v="CA-2017-113075"/>
    <x v="264"/>
    <x v="371"/>
    <x v="1"/>
    <s v="MC-18100"/>
    <s v="Mick Crebagga"/>
    <x v="0"/>
    <s v="United States"/>
    <s v="Chicago"/>
    <x v="10"/>
    <n v="60623"/>
    <x v="2"/>
    <x v="658"/>
    <x v="2"/>
    <x v="11"/>
    <x v="658"/>
    <n v="40.68"/>
    <n v="3"/>
    <n v="0.2"/>
    <n v="-7.12"/>
    <n v="104.752"/>
    <n v="122.03999999999999"/>
    <n v="24.408000000000001"/>
    <n v="97.631999999999991"/>
  </r>
  <r>
    <n v="7224"/>
    <s v="CA-2016-109953"/>
    <x v="216"/>
    <x v="461"/>
    <x v="1"/>
    <s v="RB-19360"/>
    <s v="Raymond Buch"/>
    <x v="0"/>
    <s v="United States"/>
    <s v="San Francisco"/>
    <x v="1"/>
    <n v="94122"/>
    <x v="1"/>
    <x v="40"/>
    <x v="2"/>
    <x v="7"/>
    <x v="40"/>
    <n v="110.38"/>
    <n v="3"/>
    <n v="0.2"/>
    <n v="12.42"/>
    <n v="252.49199999999999"/>
    <n v="331.14"/>
    <n v="66.227999999999994"/>
    <n v="264.91199999999998"/>
  </r>
  <r>
    <n v="7225"/>
    <s v="CA-2016-109953"/>
    <x v="216"/>
    <x v="461"/>
    <x v="1"/>
    <s v="RB-19360"/>
    <s v="Raymond Buch"/>
    <x v="0"/>
    <s v="United States"/>
    <s v="San Francisco"/>
    <x v="1"/>
    <n v="94122"/>
    <x v="1"/>
    <x v="1656"/>
    <x v="1"/>
    <x v="9"/>
    <x v="1644"/>
    <n v="151.62"/>
    <n v="7"/>
    <n v="0"/>
    <n v="50.03"/>
    <n v="1011.3100000000002"/>
    <n v="1061.3400000000001"/>
    <n v="0"/>
    <n v="1061.3400000000001"/>
  </r>
  <r>
    <n v="7226"/>
    <s v="CA-2016-109953"/>
    <x v="216"/>
    <x v="461"/>
    <x v="1"/>
    <s v="RB-19360"/>
    <s v="Raymond Buch"/>
    <x v="0"/>
    <s v="United States"/>
    <s v="San Francisco"/>
    <x v="1"/>
    <n v="94122"/>
    <x v="1"/>
    <x v="442"/>
    <x v="0"/>
    <x v="5"/>
    <x v="442"/>
    <n v="30.8"/>
    <n v="4"/>
    <n v="0"/>
    <n v="10.16"/>
    <n v="113.04"/>
    <n v="123.2"/>
    <n v="0"/>
    <n v="123.2"/>
  </r>
  <r>
    <n v="7227"/>
    <s v="CA-2017-127397"/>
    <x v="642"/>
    <x v="458"/>
    <x v="1"/>
    <s v="ES-14080"/>
    <s v="Erin Smith"/>
    <x v="1"/>
    <s v="United States"/>
    <s v="Philadelphia"/>
    <x v="9"/>
    <n v="19134"/>
    <x v="3"/>
    <x v="1030"/>
    <x v="1"/>
    <x v="10"/>
    <x v="1021"/>
    <n v="123.92"/>
    <n v="5"/>
    <n v="0.2"/>
    <n v="38.729999999999997"/>
    <n v="456.95"/>
    <n v="619.6"/>
    <n v="123.92000000000002"/>
    <n v="495.68"/>
  </r>
  <r>
    <n v="7228"/>
    <s v="CA-2017-127397"/>
    <x v="642"/>
    <x v="458"/>
    <x v="1"/>
    <s v="ES-14080"/>
    <s v="Erin Smith"/>
    <x v="1"/>
    <s v="United States"/>
    <s v="Philadelphia"/>
    <x v="9"/>
    <n v="19134"/>
    <x v="3"/>
    <x v="764"/>
    <x v="2"/>
    <x v="11"/>
    <x v="763"/>
    <n v="1319.8"/>
    <n v="5"/>
    <n v="0.2"/>
    <n v="214.47"/>
    <n v="5064.7299999999996"/>
    <n v="6599"/>
    <n v="1319.8000000000002"/>
    <n v="5279.2"/>
  </r>
  <r>
    <n v="7229"/>
    <s v="CA-2014-157546"/>
    <x v="836"/>
    <x v="1172"/>
    <x v="2"/>
    <s v="RD-19720"/>
    <s v="Roger Demir"/>
    <x v="0"/>
    <s v="United States"/>
    <s v="San Francisco"/>
    <x v="1"/>
    <n v="94122"/>
    <x v="1"/>
    <x v="440"/>
    <x v="1"/>
    <x v="8"/>
    <x v="440"/>
    <n v="89.71"/>
    <n v="6"/>
    <n v="0.2"/>
    <n v="30.28"/>
    <n v="400.32799999999997"/>
    <n v="538.26"/>
    <n v="107.652"/>
    <n v="430.608"/>
  </r>
  <r>
    <n v="7230"/>
    <s v="CA-2014-157546"/>
    <x v="836"/>
    <x v="1172"/>
    <x v="2"/>
    <s v="RD-19720"/>
    <s v="Roger Demir"/>
    <x v="0"/>
    <s v="United States"/>
    <s v="San Francisco"/>
    <x v="1"/>
    <n v="94122"/>
    <x v="1"/>
    <x v="229"/>
    <x v="1"/>
    <x v="10"/>
    <x v="230"/>
    <n v="22.83"/>
    <n v="3"/>
    <n v="0"/>
    <n v="10.73"/>
    <n v="57.759999999999991"/>
    <n v="68.489999999999995"/>
    <n v="0"/>
    <n v="68.489999999999995"/>
  </r>
  <r>
    <n v="7231"/>
    <s v="CA-2017-153843"/>
    <x v="677"/>
    <x v="1097"/>
    <x v="2"/>
    <s v="SC-20380"/>
    <s v="Shahid Collister"/>
    <x v="0"/>
    <s v="United States"/>
    <s v="Fairfield"/>
    <x v="29"/>
    <n v="6824"/>
    <x v="3"/>
    <x v="1087"/>
    <x v="1"/>
    <x v="8"/>
    <x v="1077"/>
    <n v="30.88"/>
    <n v="2"/>
    <n v="0"/>
    <n v="15.44"/>
    <n v="46.32"/>
    <n v="61.76"/>
    <n v="0"/>
    <n v="61.76"/>
  </r>
  <r>
    <n v="7232"/>
    <s v="CA-2017-153843"/>
    <x v="677"/>
    <x v="1097"/>
    <x v="2"/>
    <s v="SC-20380"/>
    <s v="Shahid Collister"/>
    <x v="0"/>
    <s v="United States"/>
    <s v="Fairfield"/>
    <x v="29"/>
    <n v="6824"/>
    <x v="3"/>
    <x v="1778"/>
    <x v="1"/>
    <x v="9"/>
    <x v="1768"/>
    <n v="465.16"/>
    <n v="2"/>
    <n v="0"/>
    <n v="120.94"/>
    <n v="809.38000000000011"/>
    <n v="930.32"/>
    <n v="0"/>
    <n v="930.32"/>
  </r>
  <r>
    <n v="7233"/>
    <s v="CA-2017-153843"/>
    <x v="677"/>
    <x v="1097"/>
    <x v="2"/>
    <s v="SC-20380"/>
    <s v="Shahid Collister"/>
    <x v="0"/>
    <s v="United States"/>
    <s v="Fairfield"/>
    <x v="29"/>
    <n v="6824"/>
    <x v="3"/>
    <x v="987"/>
    <x v="1"/>
    <x v="10"/>
    <x v="980"/>
    <n v="27.12"/>
    <n v="4"/>
    <n v="0"/>
    <n v="12.48"/>
    <n v="96"/>
    <n v="108.48"/>
    <n v="0"/>
    <n v="108.48"/>
  </r>
  <r>
    <n v="7234"/>
    <s v="CA-2016-137337"/>
    <x v="387"/>
    <x v="331"/>
    <x v="1"/>
    <s v="GB-14575"/>
    <s v="Giulietta Baptist"/>
    <x v="0"/>
    <s v="United States"/>
    <s v="New York City"/>
    <x v="15"/>
    <n v="10011"/>
    <x v="3"/>
    <x v="378"/>
    <x v="0"/>
    <x v="5"/>
    <x v="379"/>
    <n v="113.6"/>
    <n v="8"/>
    <n v="0"/>
    <n v="44.3"/>
    <n v="864.5"/>
    <n v="908.8"/>
    <n v="0"/>
    <n v="908.8"/>
  </r>
  <r>
    <n v="7235"/>
    <s v="CA-2016-137337"/>
    <x v="387"/>
    <x v="331"/>
    <x v="1"/>
    <s v="GB-14575"/>
    <s v="Giulietta Baptist"/>
    <x v="0"/>
    <s v="United States"/>
    <s v="New York City"/>
    <x v="15"/>
    <n v="10011"/>
    <x v="3"/>
    <x v="548"/>
    <x v="1"/>
    <x v="10"/>
    <x v="548"/>
    <n v="12.96"/>
    <n v="2"/>
    <n v="0"/>
    <n v="6.35"/>
    <n v="19.57"/>
    <n v="25.92"/>
    <n v="0"/>
    <n v="25.92"/>
  </r>
  <r>
    <n v="7236"/>
    <s v="CA-2016-137337"/>
    <x v="387"/>
    <x v="331"/>
    <x v="1"/>
    <s v="GB-14575"/>
    <s v="Giulietta Baptist"/>
    <x v="0"/>
    <s v="United States"/>
    <s v="New York City"/>
    <x v="15"/>
    <n v="10011"/>
    <x v="3"/>
    <x v="1311"/>
    <x v="1"/>
    <x v="8"/>
    <x v="1297"/>
    <n v="69.459999999999994"/>
    <n v="2"/>
    <n v="0.2"/>
    <n v="22.57"/>
    <n v="88.566000000000003"/>
    <n v="138.91999999999999"/>
    <n v="27.783999999999999"/>
    <n v="111.136"/>
  </r>
  <r>
    <n v="7237"/>
    <s v="CA-2014-138737"/>
    <x v="1035"/>
    <x v="28"/>
    <x v="2"/>
    <s v="FP-14320"/>
    <s v="Frank Preis"/>
    <x v="0"/>
    <s v="United States"/>
    <s v="Los Angeles"/>
    <x v="1"/>
    <n v="90049"/>
    <x v="1"/>
    <x v="649"/>
    <x v="1"/>
    <x v="6"/>
    <x v="649"/>
    <n v="8.64"/>
    <n v="3"/>
    <n v="0"/>
    <n v="2.42"/>
    <n v="23.5"/>
    <n v="25.92"/>
    <n v="0"/>
    <n v="25.92"/>
  </r>
  <r>
    <n v="7238"/>
    <s v="CA-2016-164924"/>
    <x v="212"/>
    <x v="668"/>
    <x v="3"/>
    <s v="EA-14035"/>
    <s v="Erin Ashbrook"/>
    <x v="1"/>
    <s v="United States"/>
    <s v="Philadelphia"/>
    <x v="9"/>
    <n v="19143"/>
    <x v="3"/>
    <x v="1815"/>
    <x v="2"/>
    <x v="15"/>
    <x v="1805"/>
    <n v="341.99"/>
    <n v="3"/>
    <n v="0.7"/>
    <n v="-319.19"/>
    <n v="626.98099999999999"/>
    <n v="1025.97"/>
    <n v="718.17899999999997"/>
    <n v="307.79100000000005"/>
  </r>
  <r>
    <n v="7239"/>
    <s v="CA-2016-101651"/>
    <x v="435"/>
    <x v="525"/>
    <x v="1"/>
    <s v="SC-20305"/>
    <s v="Sean Christensen"/>
    <x v="0"/>
    <s v="United States"/>
    <s v="San Jose"/>
    <x v="1"/>
    <n v="95123"/>
    <x v="1"/>
    <x v="1448"/>
    <x v="0"/>
    <x v="5"/>
    <x v="1435"/>
    <n v="43.96"/>
    <n v="7"/>
    <n v="0"/>
    <n v="18.46"/>
    <n v="289.26000000000005"/>
    <n v="307.72000000000003"/>
    <n v="0"/>
    <n v="307.72000000000003"/>
  </r>
  <r>
    <n v="7240"/>
    <s v="CA-2016-101651"/>
    <x v="435"/>
    <x v="525"/>
    <x v="1"/>
    <s v="SC-20305"/>
    <s v="Sean Christensen"/>
    <x v="0"/>
    <s v="United States"/>
    <s v="San Jose"/>
    <x v="1"/>
    <n v="95123"/>
    <x v="1"/>
    <x v="152"/>
    <x v="1"/>
    <x v="12"/>
    <x v="153"/>
    <n v="39.76"/>
    <n v="7"/>
    <n v="0"/>
    <n v="18.690000000000001"/>
    <n v="259.63"/>
    <n v="278.32"/>
    <n v="0"/>
    <n v="278.32"/>
  </r>
  <r>
    <n v="7241"/>
    <s v="CA-2017-136651"/>
    <x v="756"/>
    <x v="77"/>
    <x v="0"/>
    <s v="JF-15355"/>
    <s v="Jay Fein"/>
    <x v="0"/>
    <s v="United States"/>
    <s v="Pasadena"/>
    <x v="1"/>
    <n v="91104"/>
    <x v="1"/>
    <x v="1462"/>
    <x v="0"/>
    <x v="5"/>
    <x v="1448"/>
    <n v="66.36"/>
    <n v="7"/>
    <n v="0"/>
    <n v="26.54"/>
    <n v="437.97999999999996"/>
    <n v="464.52"/>
    <n v="0"/>
    <n v="464.52"/>
  </r>
  <r>
    <n v="7242"/>
    <s v="CA-2017-136651"/>
    <x v="756"/>
    <x v="77"/>
    <x v="0"/>
    <s v="JF-15355"/>
    <s v="Jay Fein"/>
    <x v="0"/>
    <s v="United States"/>
    <s v="Pasadena"/>
    <x v="1"/>
    <n v="91104"/>
    <x v="1"/>
    <x v="612"/>
    <x v="1"/>
    <x v="8"/>
    <x v="612"/>
    <n v="92.88"/>
    <n v="6"/>
    <n v="0.2"/>
    <n v="30.19"/>
    <n v="415.63399999999996"/>
    <n v="557.28"/>
    <n v="111.456"/>
    <n v="445.82399999999996"/>
  </r>
  <r>
    <n v="7243"/>
    <s v="CA-2017-136651"/>
    <x v="756"/>
    <x v="77"/>
    <x v="0"/>
    <s v="JF-15355"/>
    <s v="Jay Fein"/>
    <x v="0"/>
    <s v="United States"/>
    <s v="Pasadena"/>
    <x v="1"/>
    <n v="91104"/>
    <x v="1"/>
    <x v="441"/>
    <x v="0"/>
    <x v="5"/>
    <x v="1719"/>
    <n v="24.14"/>
    <n v="2"/>
    <n v="0"/>
    <n v="7.97"/>
    <n v="40.31"/>
    <n v="48.28"/>
    <n v="0"/>
    <n v="48.28"/>
  </r>
  <r>
    <n v="7244"/>
    <s v="CA-2017-118892"/>
    <x v="629"/>
    <x v="554"/>
    <x v="0"/>
    <s v="TP-21415"/>
    <s v="Tom Prescott"/>
    <x v="0"/>
    <s v="United States"/>
    <s v="Philadelphia"/>
    <x v="9"/>
    <n v="19134"/>
    <x v="3"/>
    <x v="483"/>
    <x v="0"/>
    <x v="1"/>
    <x v="483"/>
    <n v="4416.17"/>
    <n v="9"/>
    <n v="0.3"/>
    <n v="-630.88"/>
    <n v="28452.751"/>
    <n v="39745.53"/>
    <n v="11923.659"/>
    <n v="27821.870999999999"/>
  </r>
  <r>
    <n v="7245"/>
    <s v="US-2017-151127"/>
    <x v="1053"/>
    <x v="1169"/>
    <x v="2"/>
    <s v="RL-19615"/>
    <s v="Rob Lucas"/>
    <x v="0"/>
    <s v="United States"/>
    <s v="Los Angeles"/>
    <x v="1"/>
    <n v="90049"/>
    <x v="1"/>
    <x v="1658"/>
    <x v="1"/>
    <x v="6"/>
    <x v="1646"/>
    <n v="49.56"/>
    <n v="7"/>
    <n v="0"/>
    <n v="18.829999999999998"/>
    <n v="328.09000000000003"/>
    <n v="346.92"/>
    <n v="0"/>
    <n v="346.92"/>
  </r>
  <r>
    <n v="7246"/>
    <s v="CA-2017-145807"/>
    <x v="839"/>
    <x v="758"/>
    <x v="1"/>
    <s v="SB-20170"/>
    <s v="Sarah Bern"/>
    <x v="0"/>
    <s v="United States"/>
    <s v="Los Angeles"/>
    <x v="1"/>
    <n v="90032"/>
    <x v="1"/>
    <x v="1043"/>
    <x v="1"/>
    <x v="4"/>
    <x v="1032"/>
    <n v="354.9"/>
    <n v="5"/>
    <n v="0"/>
    <n v="17.75"/>
    <n v="1756.75"/>
    <n v="1774.5"/>
    <n v="0"/>
    <n v="1774.5"/>
  </r>
  <r>
    <n v="7247"/>
    <s v="US-2014-127978"/>
    <x v="223"/>
    <x v="448"/>
    <x v="1"/>
    <s v="JS-15595"/>
    <s v="Jill Stevenson"/>
    <x v="1"/>
    <s v="United States"/>
    <s v="Columbus"/>
    <x v="24"/>
    <n v="43229"/>
    <x v="3"/>
    <x v="1729"/>
    <x v="1"/>
    <x v="2"/>
    <x v="1716"/>
    <n v="15.12"/>
    <n v="3"/>
    <n v="0.2"/>
    <n v="4.91"/>
    <n v="31.377999999999997"/>
    <n v="45.36"/>
    <n v="9.072000000000001"/>
    <n v="36.287999999999997"/>
  </r>
  <r>
    <n v="7248"/>
    <s v="US-2014-127978"/>
    <x v="223"/>
    <x v="448"/>
    <x v="1"/>
    <s v="JS-15595"/>
    <s v="Jill Stevenson"/>
    <x v="1"/>
    <s v="United States"/>
    <s v="Columbus"/>
    <x v="24"/>
    <n v="43229"/>
    <x v="3"/>
    <x v="366"/>
    <x v="0"/>
    <x v="0"/>
    <x v="367"/>
    <n v="302.45"/>
    <n v="5"/>
    <n v="0.5"/>
    <n v="-199.62"/>
    <n v="955.745"/>
    <n v="1512.25"/>
    <n v="756.125"/>
    <n v="756.125"/>
  </r>
  <r>
    <n v="7249"/>
    <s v="US-2014-127978"/>
    <x v="223"/>
    <x v="448"/>
    <x v="1"/>
    <s v="JS-15595"/>
    <s v="Jill Stevenson"/>
    <x v="1"/>
    <s v="United States"/>
    <s v="Columbus"/>
    <x v="24"/>
    <n v="43229"/>
    <x v="3"/>
    <x v="700"/>
    <x v="1"/>
    <x v="4"/>
    <x v="700"/>
    <n v="44.67"/>
    <n v="8"/>
    <n v="0.2"/>
    <n v="-10.050000000000001"/>
    <n v="295.93800000000005"/>
    <n v="357.36"/>
    <n v="71.472000000000008"/>
    <n v="285.88800000000003"/>
  </r>
  <r>
    <n v="7250"/>
    <s v="CA-2015-158491"/>
    <x v="593"/>
    <x v="770"/>
    <x v="0"/>
    <s v="BP-11155"/>
    <s v="Becky Pak"/>
    <x v="0"/>
    <s v="United States"/>
    <s v="Los Angeles"/>
    <x v="1"/>
    <n v="90008"/>
    <x v="1"/>
    <x v="1580"/>
    <x v="2"/>
    <x v="11"/>
    <x v="1571"/>
    <n v="119.98"/>
    <n v="2"/>
    <n v="0"/>
    <n v="35.99"/>
    <n v="203.97"/>
    <n v="239.96"/>
    <n v="0"/>
    <n v="239.96"/>
  </r>
  <r>
    <n v="7251"/>
    <s v="CA-2015-158491"/>
    <x v="593"/>
    <x v="770"/>
    <x v="0"/>
    <s v="BP-11155"/>
    <s v="Becky Pak"/>
    <x v="0"/>
    <s v="United States"/>
    <s v="Los Angeles"/>
    <x v="1"/>
    <n v="90008"/>
    <x v="1"/>
    <x v="1738"/>
    <x v="2"/>
    <x v="11"/>
    <x v="1727"/>
    <n v="989.97"/>
    <n v="3"/>
    <n v="0"/>
    <n v="395.99"/>
    <n v="2573.92"/>
    <n v="2969.91"/>
    <n v="0"/>
    <n v="2969.91"/>
  </r>
  <r>
    <n v="7252"/>
    <s v="CA-2016-116764"/>
    <x v="278"/>
    <x v="48"/>
    <x v="1"/>
    <s v="EM-13825"/>
    <s v="Elizabeth Moffitt"/>
    <x v="1"/>
    <s v="United States"/>
    <s v="Hollywood"/>
    <x v="2"/>
    <n v="33021"/>
    <x v="0"/>
    <x v="1816"/>
    <x v="1"/>
    <x v="2"/>
    <x v="1806"/>
    <n v="9.2200000000000006"/>
    <n v="4"/>
    <n v="0.2"/>
    <n v="3.34"/>
    <n v="26.164000000000001"/>
    <n v="36.880000000000003"/>
    <n v="7.3760000000000012"/>
    <n v="29.504000000000001"/>
  </r>
  <r>
    <n v="7253"/>
    <s v="CA-2016-152457"/>
    <x v="126"/>
    <x v="801"/>
    <x v="1"/>
    <s v="SC-20695"/>
    <s v="Steve Chapman"/>
    <x v="1"/>
    <s v="United States"/>
    <s v="Roseville"/>
    <x v="12"/>
    <n v="48066"/>
    <x v="2"/>
    <x v="1274"/>
    <x v="1"/>
    <x v="10"/>
    <x v="1259"/>
    <n v="68.52"/>
    <n v="3"/>
    <n v="0"/>
    <n v="31.52"/>
    <n v="174.04"/>
    <n v="205.56"/>
    <n v="0"/>
    <n v="205.56"/>
  </r>
  <r>
    <n v="7254"/>
    <s v="CA-2016-152730"/>
    <x v="198"/>
    <x v="204"/>
    <x v="1"/>
    <s v="EM-14140"/>
    <s v="Eugene Moren"/>
    <x v="2"/>
    <s v="United States"/>
    <s v="Superior"/>
    <x v="6"/>
    <n v="54880"/>
    <x v="2"/>
    <x v="166"/>
    <x v="1"/>
    <x v="9"/>
    <x v="167"/>
    <n v="364.74"/>
    <n v="3"/>
    <n v="0"/>
    <n v="109.42"/>
    <n v="984.80000000000007"/>
    <n v="1094.22"/>
    <n v="0"/>
    <n v="1094.22"/>
  </r>
  <r>
    <n v="7255"/>
    <s v="CA-2016-152730"/>
    <x v="198"/>
    <x v="204"/>
    <x v="1"/>
    <s v="EM-14140"/>
    <s v="Eugene Moren"/>
    <x v="2"/>
    <s v="United States"/>
    <s v="Superior"/>
    <x v="6"/>
    <n v="54880"/>
    <x v="2"/>
    <x v="1183"/>
    <x v="0"/>
    <x v="5"/>
    <x v="1169"/>
    <n v="47.4"/>
    <n v="5"/>
    <n v="0"/>
    <n v="21.33"/>
    <n v="215.67000000000002"/>
    <n v="237"/>
    <n v="0"/>
    <n v="237"/>
  </r>
  <r>
    <n v="7256"/>
    <s v="CA-2016-152730"/>
    <x v="198"/>
    <x v="204"/>
    <x v="1"/>
    <s v="EM-14140"/>
    <s v="Eugene Moren"/>
    <x v="2"/>
    <s v="United States"/>
    <s v="Superior"/>
    <x v="6"/>
    <n v="54880"/>
    <x v="2"/>
    <x v="253"/>
    <x v="1"/>
    <x v="4"/>
    <x v="254"/>
    <n v="49.76"/>
    <n v="4"/>
    <n v="0"/>
    <n v="13.93"/>
    <n v="185.10999999999999"/>
    <n v="199.04"/>
    <n v="0"/>
    <n v="199.04"/>
  </r>
  <r>
    <n v="7257"/>
    <s v="CA-2016-152730"/>
    <x v="198"/>
    <x v="204"/>
    <x v="1"/>
    <s v="EM-14140"/>
    <s v="Eugene Moren"/>
    <x v="2"/>
    <s v="United States"/>
    <s v="Superior"/>
    <x v="6"/>
    <n v="54880"/>
    <x v="2"/>
    <x v="324"/>
    <x v="1"/>
    <x v="6"/>
    <x v="324"/>
    <n v="5.56"/>
    <n v="2"/>
    <n v="0"/>
    <n v="1.45"/>
    <n v="9.67"/>
    <n v="11.12"/>
    <n v="0"/>
    <n v="11.12"/>
  </r>
  <r>
    <n v="7258"/>
    <s v="CA-2016-152730"/>
    <x v="198"/>
    <x v="204"/>
    <x v="1"/>
    <s v="EM-14140"/>
    <s v="Eugene Moren"/>
    <x v="2"/>
    <s v="United States"/>
    <s v="Superior"/>
    <x v="6"/>
    <n v="54880"/>
    <x v="2"/>
    <x v="921"/>
    <x v="1"/>
    <x v="10"/>
    <x v="913"/>
    <n v="629.1"/>
    <n v="6"/>
    <n v="0"/>
    <n v="301.97000000000003"/>
    <n v="3472.63"/>
    <n v="3774.6000000000004"/>
    <n v="0"/>
    <n v="3774.6000000000004"/>
  </r>
  <r>
    <n v="7259"/>
    <s v="CA-2016-152730"/>
    <x v="198"/>
    <x v="204"/>
    <x v="1"/>
    <s v="EM-14140"/>
    <s v="Eugene Moren"/>
    <x v="2"/>
    <s v="United States"/>
    <s v="Superior"/>
    <x v="6"/>
    <n v="54880"/>
    <x v="2"/>
    <x v="134"/>
    <x v="1"/>
    <x v="6"/>
    <x v="135"/>
    <n v="14.7"/>
    <n v="5"/>
    <n v="0"/>
    <n v="3.97"/>
    <n v="69.53"/>
    <n v="73.5"/>
    <n v="0"/>
    <n v="73.5"/>
  </r>
  <r>
    <n v="7260"/>
    <s v="CA-2016-152730"/>
    <x v="198"/>
    <x v="204"/>
    <x v="1"/>
    <s v="EM-14140"/>
    <s v="Eugene Moren"/>
    <x v="2"/>
    <s v="United States"/>
    <s v="Superior"/>
    <x v="6"/>
    <n v="54880"/>
    <x v="2"/>
    <x v="974"/>
    <x v="1"/>
    <x v="10"/>
    <x v="968"/>
    <n v="45.36"/>
    <n v="7"/>
    <n v="0"/>
    <n v="21.77"/>
    <n v="295.75"/>
    <n v="317.52"/>
    <n v="0"/>
    <n v="317.52"/>
  </r>
  <r>
    <n v="7261"/>
    <s v="CA-2016-152730"/>
    <x v="198"/>
    <x v="204"/>
    <x v="1"/>
    <s v="EM-14140"/>
    <s v="Eugene Moren"/>
    <x v="2"/>
    <s v="United States"/>
    <s v="Superior"/>
    <x v="6"/>
    <n v="54880"/>
    <x v="2"/>
    <x v="1066"/>
    <x v="2"/>
    <x v="7"/>
    <x v="1055"/>
    <n v="125.99"/>
    <n v="1"/>
    <n v="0"/>
    <n v="35.28"/>
    <n v="90.71"/>
    <n v="125.99"/>
    <n v="0"/>
    <n v="125.99"/>
  </r>
  <r>
    <n v="7262"/>
    <s v="CA-2017-137001"/>
    <x v="193"/>
    <x v="198"/>
    <x v="0"/>
    <s v="GZ-14545"/>
    <s v="George Zrebassa"/>
    <x v="1"/>
    <s v="United States"/>
    <s v="Thousand Oaks"/>
    <x v="1"/>
    <n v="91360"/>
    <x v="1"/>
    <x v="1706"/>
    <x v="1"/>
    <x v="6"/>
    <x v="1695"/>
    <n v="14.7"/>
    <n v="7"/>
    <n v="0"/>
    <n v="4.12"/>
    <n v="98.779999999999987"/>
    <n v="102.89999999999999"/>
    <n v="0"/>
    <n v="102.89999999999999"/>
  </r>
  <r>
    <n v="7263"/>
    <s v="CA-2017-156363"/>
    <x v="760"/>
    <x v="980"/>
    <x v="1"/>
    <s v="ML-17395"/>
    <s v="Marina Lichtenstein"/>
    <x v="1"/>
    <s v="United States"/>
    <s v="Philadelphia"/>
    <x v="9"/>
    <n v="19134"/>
    <x v="3"/>
    <x v="47"/>
    <x v="2"/>
    <x v="7"/>
    <x v="47"/>
    <n v="32.700000000000003"/>
    <n v="5"/>
    <n v="0.4"/>
    <n v="-6.54"/>
    <n v="104.64"/>
    <n v="163.5"/>
    <n v="65.400000000000006"/>
    <n v="98.1"/>
  </r>
  <r>
    <n v="7264"/>
    <s v="CA-2017-156363"/>
    <x v="760"/>
    <x v="980"/>
    <x v="1"/>
    <s v="ML-17395"/>
    <s v="Marina Lichtenstein"/>
    <x v="1"/>
    <s v="United States"/>
    <s v="Philadelphia"/>
    <x v="9"/>
    <n v="19134"/>
    <x v="3"/>
    <x v="1652"/>
    <x v="1"/>
    <x v="12"/>
    <x v="1641"/>
    <n v="31.68"/>
    <n v="4"/>
    <n v="0.2"/>
    <n v="11.09"/>
    <n v="90.286000000000001"/>
    <n v="126.72"/>
    <n v="25.344000000000001"/>
    <n v="101.376"/>
  </r>
  <r>
    <n v="7265"/>
    <s v="CA-2017-122056"/>
    <x v="487"/>
    <x v="1244"/>
    <x v="1"/>
    <s v="PG-18895"/>
    <s v="Paul Gonzalez"/>
    <x v="0"/>
    <s v="United States"/>
    <s v="Springfield"/>
    <x v="17"/>
    <n v="22153"/>
    <x v="0"/>
    <x v="1502"/>
    <x v="1"/>
    <x v="6"/>
    <x v="1490"/>
    <n v="181.86"/>
    <n v="7"/>
    <n v="0"/>
    <n v="50.92"/>
    <n v="1222.0999999999999"/>
    <n v="1273.02"/>
    <n v="0"/>
    <n v="1273.02"/>
  </r>
  <r>
    <n v="7266"/>
    <s v="US-2014-143721"/>
    <x v="533"/>
    <x v="158"/>
    <x v="0"/>
    <s v="DK-12835"/>
    <s v="Damala Kotsonis"/>
    <x v="1"/>
    <s v="United States"/>
    <s v="Houston"/>
    <x v="5"/>
    <n v="77095"/>
    <x v="2"/>
    <x v="913"/>
    <x v="0"/>
    <x v="1"/>
    <x v="905"/>
    <n v="155.37"/>
    <n v="2"/>
    <n v="0.3"/>
    <n v="-35.51"/>
    <n v="253.02800000000002"/>
    <n v="310.74"/>
    <n v="93.221999999999994"/>
    <n v="217.51800000000003"/>
  </r>
  <r>
    <n v="7267"/>
    <s v="CA-2017-122987"/>
    <x v="1153"/>
    <x v="766"/>
    <x v="3"/>
    <s v="SJ-20215"/>
    <s v="Sarah Jordon"/>
    <x v="0"/>
    <s v="United States"/>
    <s v="Columbia"/>
    <x v="18"/>
    <n v="38401"/>
    <x v="0"/>
    <x v="528"/>
    <x v="1"/>
    <x v="8"/>
    <x v="528"/>
    <n v="13.43"/>
    <n v="3"/>
    <n v="0.7"/>
    <n v="-11.19"/>
    <n v="23.277000000000001"/>
    <n v="40.29"/>
    <n v="28.202999999999996"/>
    <n v="12.087000000000003"/>
  </r>
  <r>
    <n v="7268"/>
    <s v="CA-2017-122987"/>
    <x v="1153"/>
    <x v="766"/>
    <x v="3"/>
    <s v="SJ-20215"/>
    <s v="Sarah Jordon"/>
    <x v="0"/>
    <s v="United States"/>
    <s v="Columbia"/>
    <x v="18"/>
    <n v="38401"/>
    <x v="0"/>
    <x v="1018"/>
    <x v="1"/>
    <x v="4"/>
    <x v="1009"/>
    <n v="67.14"/>
    <n v="4"/>
    <n v="0.2"/>
    <n v="-0.84"/>
    <n v="215.68800000000002"/>
    <n v="268.56"/>
    <n v="53.712000000000003"/>
    <n v="214.84800000000001"/>
  </r>
  <r>
    <n v="7269"/>
    <s v="CA-2016-133368"/>
    <x v="1154"/>
    <x v="13"/>
    <x v="1"/>
    <s v="AG-10675"/>
    <s v="Anna Gayman"/>
    <x v="0"/>
    <s v="United States"/>
    <s v="Concord"/>
    <x v="3"/>
    <n v="28027"/>
    <x v="0"/>
    <x v="1558"/>
    <x v="1"/>
    <x v="10"/>
    <x v="1547"/>
    <n v="89.57"/>
    <n v="2"/>
    <n v="0.2"/>
    <n v="32.47"/>
    <n v="110.84199999999998"/>
    <n v="179.14"/>
    <n v="35.827999999999996"/>
    <n v="143.31199999999998"/>
  </r>
  <r>
    <n v="7270"/>
    <s v="CA-2016-133368"/>
    <x v="1154"/>
    <x v="13"/>
    <x v="1"/>
    <s v="AG-10675"/>
    <s v="Anna Gayman"/>
    <x v="0"/>
    <s v="United States"/>
    <s v="Concord"/>
    <x v="3"/>
    <n v="28027"/>
    <x v="0"/>
    <x v="1817"/>
    <x v="0"/>
    <x v="5"/>
    <x v="1807"/>
    <n v="315.77999999999997"/>
    <n v="8"/>
    <n v="0.2"/>
    <n v="31.58"/>
    <n v="1989.4119999999998"/>
    <n v="2526.2399999999998"/>
    <n v="505.24799999999999"/>
    <n v="2020.9919999999997"/>
  </r>
  <r>
    <n v="7271"/>
    <s v="CA-2016-123337"/>
    <x v="1142"/>
    <x v="42"/>
    <x v="1"/>
    <s v="KD-16495"/>
    <s v="Keith Dawkins"/>
    <x v="1"/>
    <s v="United States"/>
    <s v="San Jose"/>
    <x v="1"/>
    <n v="95123"/>
    <x v="1"/>
    <x v="1162"/>
    <x v="0"/>
    <x v="0"/>
    <x v="1149"/>
    <n v="273.67"/>
    <n v="2"/>
    <n v="0.15"/>
    <n v="-12.88"/>
    <n v="478.11900000000003"/>
    <n v="547.34"/>
    <n v="82.100999999999999"/>
    <n v="465.23900000000003"/>
  </r>
  <r>
    <n v="7272"/>
    <s v="CA-2016-123337"/>
    <x v="1142"/>
    <x v="42"/>
    <x v="1"/>
    <s v="KD-16495"/>
    <s v="Keith Dawkins"/>
    <x v="1"/>
    <s v="United States"/>
    <s v="San Jose"/>
    <x v="1"/>
    <n v="95123"/>
    <x v="1"/>
    <x v="1298"/>
    <x v="1"/>
    <x v="9"/>
    <x v="1283"/>
    <n v="17.48"/>
    <n v="4"/>
    <n v="0"/>
    <n v="4.54"/>
    <n v="65.38"/>
    <n v="69.92"/>
    <n v="0"/>
    <n v="69.92"/>
  </r>
  <r>
    <n v="7273"/>
    <s v="US-2016-150357"/>
    <x v="1155"/>
    <x v="802"/>
    <x v="1"/>
    <s v="EB-13975"/>
    <s v="Erica Bern"/>
    <x v="1"/>
    <s v="United States"/>
    <s v="Greensboro"/>
    <x v="3"/>
    <n v="27405"/>
    <x v="0"/>
    <x v="505"/>
    <x v="1"/>
    <x v="14"/>
    <x v="505"/>
    <n v="20.61"/>
    <n v="2"/>
    <n v="0.2"/>
    <n v="-4.38"/>
    <n v="37.356000000000002"/>
    <n v="41.22"/>
    <n v="8.2439999999999998"/>
    <n v="32.975999999999999"/>
  </r>
  <r>
    <n v="7274"/>
    <s v="US-2016-150357"/>
    <x v="1155"/>
    <x v="802"/>
    <x v="1"/>
    <s v="EB-13975"/>
    <s v="Erica Bern"/>
    <x v="1"/>
    <s v="United States"/>
    <s v="Greensboro"/>
    <x v="3"/>
    <n v="27405"/>
    <x v="0"/>
    <x v="248"/>
    <x v="1"/>
    <x v="8"/>
    <x v="249"/>
    <n v="4.0999999999999996"/>
    <n v="3"/>
    <n v="0.7"/>
    <n v="-2.73"/>
    <n v="6.42"/>
    <n v="12.299999999999999"/>
    <n v="8.61"/>
    <n v="3.6899999999999995"/>
  </r>
  <r>
    <n v="7275"/>
    <s v="CA-2015-144519"/>
    <x v="50"/>
    <x v="50"/>
    <x v="1"/>
    <s v="AW-10930"/>
    <s v="Arthur Wiediger"/>
    <x v="2"/>
    <s v="United States"/>
    <s v="Helena"/>
    <x v="37"/>
    <n v="59601"/>
    <x v="1"/>
    <x v="1495"/>
    <x v="2"/>
    <x v="7"/>
    <x v="1483"/>
    <n v="339.96"/>
    <n v="5"/>
    <n v="0.2"/>
    <n v="42.5"/>
    <n v="1317.34"/>
    <n v="1699.8"/>
    <n v="339.96000000000004"/>
    <n v="1359.84"/>
  </r>
  <r>
    <n v="7276"/>
    <s v="CA-2015-144519"/>
    <x v="50"/>
    <x v="50"/>
    <x v="1"/>
    <s v="AW-10930"/>
    <s v="Arthur Wiediger"/>
    <x v="2"/>
    <s v="United States"/>
    <s v="Helena"/>
    <x v="37"/>
    <n v="59601"/>
    <x v="1"/>
    <x v="645"/>
    <x v="0"/>
    <x v="5"/>
    <x v="645"/>
    <n v="63.98"/>
    <n v="7"/>
    <n v="0"/>
    <n v="21.75"/>
    <n v="426.10999999999996"/>
    <n v="447.85999999999996"/>
    <n v="0"/>
    <n v="447.85999999999996"/>
  </r>
  <r>
    <n v="7277"/>
    <s v="CA-2014-120670"/>
    <x v="981"/>
    <x v="1057"/>
    <x v="1"/>
    <s v="JK-16120"/>
    <s v="Julie Kriz"/>
    <x v="2"/>
    <s v="United States"/>
    <s v="Fort Lauderdale"/>
    <x v="2"/>
    <n v="33311"/>
    <x v="0"/>
    <x v="1336"/>
    <x v="2"/>
    <x v="11"/>
    <x v="1321"/>
    <n v="799.92"/>
    <n v="10"/>
    <n v="0.2"/>
    <n v="239.98"/>
    <n v="6159.38"/>
    <n v="7999.2"/>
    <n v="1599.8400000000001"/>
    <n v="6399.36"/>
  </r>
  <r>
    <n v="7278"/>
    <s v="CA-2016-157217"/>
    <x v="1080"/>
    <x v="246"/>
    <x v="2"/>
    <s v="TC-21535"/>
    <s v="Tracy Collins"/>
    <x v="2"/>
    <s v="United States"/>
    <s v="San Francisco"/>
    <x v="1"/>
    <n v="94110"/>
    <x v="1"/>
    <x v="1804"/>
    <x v="2"/>
    <x v="7"/>
    <x v="1794"/>
    <n v="35.979999999999997"/>
    <n v="2"/>
    <n v="0.2"/>
    <n v="4.5"/>
    <n v="53.067999999999998"/>
    <n v="71.959999999999994"/>
    <n v="14.391999999999999"/>
    <n v="57.567999999999998"/>
  </r>
  <r>
    <n v="7279"/>
    <s v="CA-2016-157217"/>
    <x v="1080"/>
    <x v="246"/>
    <x v="2"/>
    <s v="TC-21535"/>
    <s v="Tracy Collins"/>
    <x v="2"/>
    <s v="United States"/>
    <s v="San Francisco"/>
    <x v="1"/>
    <n v="94110"/>
    <x v="1"/>
    <x v="1301"/>
    <x v="2"/>
    <x v="11"/>
    <x v="1286"/>
    <n v="389.97"/>
    <n v="3"/>
    <n v="0"/>
    <n v="132.59"/>
    <n v="1037.3200000000002"/>
    <n v="1169.9100000000001"/>
    <n v="0"/>
    <n v="1169.9100000000001"/>
  </r>
  <r>
    <n v="7280"/>
    <s v="CA-2016-108224"/>
    <x v="675"/>
    <x v="201"/>
    <x v="3"/>
    <s v="TH-21235"/>
    <s v="Tiffany House"/>
    <x v="1"/>
    <s v="United States"/>
    <s v="Yuma"/>
    <x v="16"/>
    <n v="85364"/>
    <x v="1"/>
    <x v="217"/>
    <x v="2"/>
    <x v="11"/>
    <x v="463"/>
    <n v="185.53"/>
    <n v="7"/>
    <n v="0.2"/>
    <n v="48.7"/>
    <n v="990.26800000000003"/>
    <n v="1298.71"/>
    <n v="259.74200000000002"/>
    <n v="1038.9680000000001"/>
  </r>
  <r>
    <n v="7281"/>
    <s v="CA-2015-162782"/>
    <x v="780"/>
    <x v="1245"/>
    <x v="1"/>
    <s v="PW-19240"/>
    <s v="Pierre Wener"/>
    <x v="0"/>
    <s v="United States"/>
    <s v="Columbia"/>
    <x v="39"/>
    <n v="21044"/>
    <x v="3"/>
    <x v="450"/>
    <x v="1"/>
    <x v="8"/>
    <x v="451"/>
    <n v="2541.98"/>
    <n v="2"/>
    <n v="0"/>
    <n v="1270.99"/>
    <n v="3812.9700000000003"/>
    <n v="5083.96"/>
    <n v="0"/>
    <n v="5083.96"/>
  </r>
  <r>
    <n v="7282"/>
    <s v="CA-2017-159282"/>
    <x v="524"/>
    <x v="565"/>
    <x v="1"/>
    <s v="GH-14410"/>
    <s v="Gary Hansen"/>
    <x v="2"/>
    <s v="United States"/>
    <s v="Yuma"/>
    <x v="16"/>
    <n v="85364"/>
    <x v="1"/>
    <x v="206"/>
    <x v="2"/>
    <x v="15"/>
    <x v="207"/>
    <n v="599.99"/>
    <n v="5"/>
    <n v="0.7"/>
    <n v="-479.99"/>
    <n v="1379.9750000000001"/>
    <n v="2999.95"/>
    <n v="2099.9649999999997"/>
    <n v="899.98500000000013"/>
  </r>
  <r>
    <n v="7283"/>
    <s v="CA-2017-155936"/>
    <x v="738"/>
    <x v="89"/>
    <x v="1"/>
    <s v="JK-15730"/>
    <s v="Joe Kamberova"/>
    <x v="0"/>
    <s v="United States"/>
    <s v="Chicago"/>
    <x v="10"/>
    <n v="60653"/>
    <x v="2"/>
    <x v="881"/>
    <x v="1"/>
    <x v="8"/>
    <x v="875"/>
    <n v="3.04"/>
    <n v="3"/>
    <n v="0.8"/>
    <n v="-5.01"/>
    <n v="6.8339999999999996"/>
    <n v="9.120000000000001"/>
    <n v="7.2960000000000012"/>
    <n v="1.8239999999999998"/>
  </r>
  <r>
    <n v="7284"/>
    <s v="CA-2017-169439"/>
    <x v="428"/>
    <x v="462"/>
    <x v="1"/>
    <s v="LC-17140"/>
    <s v="Logan Currie"/>
    <x v="0"/>
    <s v="United States"/>
    <s v="Cleveland"/>
    <x v="24"/>
    <n v="44105"/>
    <x v="3"/>
    <x v="313"/>
    <x v="1"/>
    <x v="6"/>
    <x v="313"/>
    <n v="25.92"/>
    <n v="5"/>
    <n v="0.2"/>
    <n v="3.89"/>
    <n v="99.79000000000002"/>
    <n v="129.60000000000002"/>
    <n v="25.920000000000005"/>
    <n v="103.68000000000002"/>
  </r>
  <r>
    <n v="7285"/>
    <s v="CA-2017-169439"/>
    <x v="428"/>
    <x v="462"/>
    <x v="1"/>
    <s v="LC-17140"/>
    <s v="Logan Currie"/>
    <x v="0"/>
    <s v="United States"/>
    <s v="Cleveland"/>
    <x v="24"/>
    <n v="44105"/>
    <x v="3"/>
    <x v="479"/>
    <x v="0"/>
    <x v="5"/>
    <x v="480"/>
    <n v="66.11"/>
    <n v="2"/>
    <n v="0.2"/>
    <n v="-9.09"/>
    <n v="114.866"/>
    <n v="132.22"/>
    <n v="26.444000000000003"/>
    <n v="105.776"/>
  </r>
  <r>
    <n v="7286"/>
    <s v="CA-2017-151183"/>
    <x v="336"/>
    <x v="163"/>
    <x v="1"/>
    <s v="BK-11260"/>
    <s v="Berenike Kampe"/>
    <x v="0"/>
    <s v="United States"/>
    <s v="San Francisco"/>
    <x v="1"/>
    <n v="94110"/>
    <x v="1"/>
    <x v="567"/>
    <x v="2"/>
    <x v="11"/>
    <x v="567"/>
    <n v="46.36"/>
    <n v="4"/>
    <n v="0"/>
    <n v="15.3"/>
    <n v="170.14"/>
    <n v="185.44"/>
    <n v="0"/>
    <n v="185.44"/>
  </r>
  <r>
    <n v="7287"/>
    <s v="CA-2016-149965"/>
    <x v="23"/>
    <x v="22"/>
    <x v="1"/>
    <s v="BS-11365"/>
    <s v="Bill Shonely"/>
    <x v="1"/>
    <s v="United States"/>
    <s v="Oklahoma City"/>
    <x v="26"/>
    <n v="73120"/>
    <x v="2"/>
    <x v="1691"/>
    <x v="2"/>
    <x v="11"/>
    <x v="1679"/>
    <n v="6.9"/>
    <n v="1"/>
    <n v="0"/>
    <n v="0.55000000000000004"/>
    <n v="6.3500000000000005"/>
    <n v="6.9"/>
    <n v="0"/>
    <n v="6.9"/>
  </r>
  <r>
    <n v="7288"/>
    <s v="CA-2016-149965"/>
    <x v="23"/>
    <x v="22"/>
    <x v="1"/>
    <s v="BS-11365"/>
    <s v="Bill Shonely"/>
    <x v="1"/>
    <s v="United States"/>
    <s v="Oklahoma City"/>
    <x v="26"/>
    <n v="73120"/>
    <x v="2"/>
    <x v="1006"/>
    <x v="0"/>
    <x v="5"/>
    <x v="1381"/>
    <n v="57.69"/>
    <n v="3"/>
    <n v="0"/>
    <n v="23.65"/>
    <n v="149.41999999999999"/>
    <n v="173.07"/>
    <n v="0"/>
    <n v="173.07"/>
  </r>
  <r>
    <n v="7289"/>
    <s v="CA-2014-158281"/>
    <x v="814"/>
    <x v="1110"/>
    <x v="1"/>
    <s v="AG-10525"/>
    <s v="Andy Gerbode"/>
    <x v="1"/>
    <s v="United States"/>
    <s v="Houston"/>
    <x v="5"/>
    <n v="77095"/>
    <x v="2"/>
    <x v="1389"/>
    <x v="2"/>
    <x v="15"/>
    <x v="1375"/>
    <n v="559.71"/>
    <n v="3"/>
    <n v="0.4"/>
    <n v="-121.27"/>
    <n v="1128.748"/>
    <n v="1679.13"/>
    <n v="671.65200000000004"/>
    <n v="1007.4780000000001"/>
  </r>
  <r>
    <n v="7290"/>
    <s v="CA-2016-153661"/>
    <x v="806"/>
    <x v="1246"/>
    <x v="2"/>
    <s v="SC-20725"/>
    <s v="Steven Cartwright"/>
    <x v="0"/>
    <s v="United States"/>
    <s v="San Francisco"/>
    <x v="1"/>
    <n v="94122"/>
    <x v="1"/>
    <x v="298"/>
    <x v="1"/>
    <x v="4"/>
    <x v="298"/>
    <n v="305.01"/>
    <n v="9"/>
    <n v="0"/>
    <n v="76.25"/>
    <n v="2668.84"/>
    <n v="2745.09"/>
    <n v="0"/>
    <n v="2745.09"/>
  </r>
  <r>
    <n v="7291"/>
    <s v="CA-2016-153661"/>
    <x v="806"/>
    <x v="1246"/>
    <x v="2"/>
    <s v="SC-20725"/>
    <s v="Steven Cartwright"/>
    <x v="0"/>
    <s v="United States"/>
    <s v="San Francisco"/>
    <x v="1"/>
    <n v="94122"/>
    <x v="1"/>
    <x v="132"/>
    <x v="1"/>
    <x v="8"/>
    <x v="133"/>
    <n v="50.78"/>
    <n v="2"/>
    <n v="0.2"/>
    <n v="17.77"/>
    <n v="63.478000000000009"/>
    <n v="101.56"/>
    <n v="20.312000000000001"/>
    <n v="81.248000000000005"/>
  </r>
  <r>
    <n v="7292"/>
    <s v="CA-2016-153661"/>
    <x v="806"/>
    <x v="1246"/>
    <x v="2"/>
    <s v="SC-20725"/>
    <s v="Steven Cartwright"/>
    <x v="0"/>
    <s v="United States"/>
    <s v="San Francisco"/>
    <x v="1"/>
    <n v="94122"/>
    <x v="1"/>
    <x v="264"/>
    <x v="1"/>
    <x v="2"/>
    <x v="264"/>
    <n v="26.01"/>
    <n v="9"/>
    <n v="0"/>
    <n v="12.22"/>
    <n v="221.87"/>
    <n v="234.09"/>
    <n v="0"/>
    <n v="234.09"/>
  </r>
  <r>
    <n v="7293"/>
    <s v="CA-2017-109183"/>
    <x v="769"/>
    <x v="784"/>
    <x v="1"/>
    <s v="LR-16915"/>
    <s v="Lena Radford"/>
    <x v="0"/>
    <s v="United States"/>
    <s v="Nashville"/>
    <x v="18"/>
    <n v="37211"/>
    <x v="0"/>
    <x v="1818"/>
    <x v="2"/>
    <x v="15"/>
    <x v="1787"/>
    <n v="649"/>
    <n v="2"/>
    <n v="0.5"/>
    <n v="-272.58"/>
    <n v="921.57999999999993"/>
    <n v="1298"/>
    <n v="649"/>
    <n v="649"/>
  </r>
  <r>
    <n v="7294"/>
    <s v="CA-2016-113656"/>
    <x v="1156"/>
    <x v="1184"/>
    <x v="1"/>
    <s v="CB-12415"/>
    <s v="Christy Brittain"/>
    <x v="0"/>
    <s v="United States"/>
    <s v="Los Angeles"/>
    <x v="1"/>
    <n v="90036"/>
    <x v="1"/>
    <x v="1685"/>
    <x v="0"/>
    <x v="5"/>
    <x v="1673"/>
    <n v="59.99"/>
    <n v="7"/>
    <n v="0"/>
    <n v="21.6"/>
    <n v="398.33"/>
    <n v="419.93"/>
    <n v="0"/>
    <n v="419.93"/>
  </r>
  <r>
    <n v="7295"/>
    <s v="CA-2015-148964"/>
    <x v="989"/>
    <x v="1247"/>
    <x v="1"/>
    <s v="RD-19900"/>
    <s v="Ruben Dartt"/>
    <x v="0"/>
    <s v="United States"/>
    <s v="Bellevue"/>
    <x v="4"/>
    <n v="98006"/>
    <x v="1"/>
    <x v="526"/>
    <x v="0"/>
    <x v="5"/>
    <x v="526"/>
    <n v="20.239999999999998"/>
    <n v="1"/>
    <n v="0"/>
    <n v="7.89"/>
    <n v="12.349999999999998"/>
    <n v="20.239999999999998"/>
    <n v="0"/>
    <n v="20.239999999999998"/>
  </r>
  <r>
    <n v="7296"/>
    <s v="CA-2014-111899"/>
    <x v="417"/>
    <x v="564"/>
    <x v="2"/>
    <s v="NC-18340"/>
    <s v="Nat Carroll"/>
    <x v="0"/>
    <s v="United States"/>
    <s v="Houston"/>
    <x v="5"/>
    <n v="77036"/>
    <x v="2"/>
    <x v="1559"/>
    <x v="1"/>
    <x v="6"/>
    <x v="1549"/>
    <n v="37.840000000000003"/>
    <n v="2"/>
    <n v="0.2"/>
    <n v="2.84"/>
    <n v="57.704000000000008"/>
    <n v="75.680000000000007"/>
    <n v="15.136000000000003"/>
    <n v="60.544000000000004"/>
  </r>
  <r>
    <n v="7297"/>
    <s v="CA-2014-111899"/>
    <x v="417"/>
    <x v="564"/>
    <x v="2"/>
    <s v="NC-18340"/>
    <s v="Nat Carroll"/>
    <x v="0"/>
    <s v="United States"/>
    <s v="Houston"/>
    <x v="5"/>
    <n v="77036"/>
    <x v="2"/>
    <x v="1705"/>
    <x v="1"/>
    <x v="13"/>
    <x v="1694"/>
    <n v="5.47"/>
    <n v="6"/>
    <n v="0.2"/>
    <n v="1.85"/>
    <n v="24.405999999999999"/>
    <n v="32.82"/>
    <n v="6.5640000000000001"/>
    <n v="26.256"/>
  </r>
  <r>
    <n v="7298"/>
    <s v="CA-2015-101126"/>
    <x v="1157"/>
    <x v="1248"/>
    <x v="0"/>
    <s v="NB-18655"/>
    <s v="Nona Balk"/>
    <x v="1"/>
    <s v="United States"/>
    <s v="Philadelphia"/>
    <x v="9"/>
    <n v="19143"/>
    <x v="3"/>
    <x v="1220"/>
    <x v="1"/>
    <x v="4"/>
    <x v="1204"/>
    <n v="77.239999999999995"/>
    <n v="5"/>
    <n v="0.2"/>
    <n v="7.72"/>
    <n v="301.23999999999995"/>
    <n v="386.2"/>
    <n v="77.240000000000009"/>
    <n v="308.95999999999998"/>
  </r>
  <r>
    <n v="7299"/>
    <s v="CA-2014-163468"/>
    <x v="728"/>
    <x v="683"/>
    <x v="2"/>
    <s v="JK-15730"/>
    <s v="Joe Kamberova"/>
    <x v="0"/>
    <s v="United States"/>
    <s v="Des Plaines"/>
    <x v="10"/>
    <n v="60016"/>
    <x v="2"/>
    <x v="277"/>
    <x v="0"/>
    <x v="3"/>
    <x v="277"/>
    <n v="292.10000000000002"/>
    <n v="4"/>
    <n v="0.5"/>
    <n v="-175.26"/>
    <n v="759.46"/>
    <n v="1168.4000000000001"/>
    <n v="584.20000000000005"/>
    <n v="584.20000000000005"/>
  </r>
  <r>
    <n v="7300"/>
    <s v="CA-2014-163468"/>
    <x v="728"/>
    <x v="683"/>
    <x v="2"/>
    <s v="JK-15730"/>
    <s v="Joe Kamberova"/>
    <x v="0"/>
    <s v="United States"/>
    <s v="Des Plaines"/>
    <x v="10"/>
    <n v="60016"/>
    <x v="2"/>
    <x v="1445"/>
    <x v="0"/>
    <x v="5"/>
    <x v="1432"/>
    <n v="8.5399999999999991"/>
    <n v="2"/>
    <n v="0.6"/>
    <n v="-7.48"/>
    <n v="14.311999999999999"/>
    <n v="17.079999999999998"/>
    <n v="10.247999999999999"/>
    <n v="6.831999999999999"/>
  </r>
  <r>
    <n v="7301"/>
    <s v="CA-2014-163468"/>
    <x v="728"/>
    <x v="683"/>
    <x v="2"/>
    <s v="JK-15730"/>
    <s v="Joe Kamberova"/>
    <x v="0"/>
    <s v="United States"/>
    <s v="Des Plaines"/>
    <x v="10"/>
    <n v="60016"/>
    <x v="2"/>
    <x v="1659"/>
    <x v="0"/>
    <x v="0"/>
    <x v="1647"/>
    <n v="424.12"/>
    <n v="6"/>
    <n v="0.3"/>
    <n v="-30.29"/>
    <n v="1811.5940000000001"/>
    <n v="2544.7200000000003"/>
    <n v="763.41600000000005"/>
    <n v="1781.3040000000001"/>
  </r>
  <r>
    <n v="7302"/>
    <s v="CA-2014-163468"/>
    <x v="728"/>
    <x v="683"/>
    <x v="2"/>
    <s v="JK-15730"/>
    <s v="Joe Kamberova"/>
    <x v="0"/>
    <s v="United States"/>
    <s v="Des Plaines"/>
    <x v="10"/>
    <n v="60016"/>
    <x v="2"/>
    <x v="544"/>
    <x v="1"/>
    <x v="8"/>
    <x v="544"/>
    <n v="2.89"/>
    <n v="3"/>
    <n v="0.8"/>
    <n v="-4.92"/>
    <n v="6.6539999999999999"/>
    <n v="8.67"/>
    <n v="6.9359999999999999"/>
    <n v="1.734"/>
  </r>
  <r>
    <n v="7303"/>
    <s v="CA-2014-163468"/>
    <x v="728"/>
    <x v="683"/>
    <x v="2"/>
    <s v="JK-15730"/>
    <s v="Joe Kamberova"/>
    <x v="0"/>
    <s v="United States"/>
    <s v="Des Plaines"/>
    <x v="10"/>
    <n v="60016"/>
    <x v="2"/>
    <x v="621"/>
    <x v="1"/>
    <x v="4"/>
    <x v="621"/>
    <n v="381.72"/>
    <n v="5"/>
    <n v="0.2"/>
    <n v="-66.8"/>
    <n v="1593.68"/>
    <n v="1908.6000000000001"/>
    <n v="381.72"/>
    <n v="1526.88"/>
  </r>
  <r>
    <n v="7304"/>
    <s v="US-2017-117450"/>
    <x v="507"/>
    <x v="221"/>
    <x v="1"/>
    <s v="DO-13645"/>
    <s v="Doug O'Connell"/>
    <x v="0"/>
    <s v="United States"/>
    <s v="Boynton Beach"/>
    <x v="2"/>
    <n v="33437"/>
    <x v="0"/>
    <x v="163"/>
    <x v="0"/>
    <x v="1"/>
    <x v="164"/>
    <n v="97.18"/>
    <n v="2"/>
    <n v="0.2"/>
    <n v="6.07"/>
    <n v="149.41800000000001"/>
    <n v="194.36"/>
    <n v="38.872000000000007"/>
    <n v="155.488"/>
  </r>
  <r>
    <n v="7305"/>
    <s v="US-2017-117450"/>
    <x v="507"/>
    <x v="221"/>
    <x v="1"/>
    <s v="DO-13645"/>
    <s v="Doug O'Connell"/>
    <x v="0"/>
    <s v="United States"/>
    <s v="Boynton Beach"/>
    <x v="2"/>
    <n v="33437"/>
    <x v="0"/>
    <x v="730"/>
    <x v="1"/>
    <x v="10"/>
    <x v="729"/>
    <n v="10.37"/>
    <n v="2"/>
    <n v="0.2"/>
    <n v="3.63"/>
    <n v="12.962"/>
    <n v="20.74"/>
    <n v="4.1479999999999997"/>
    <n v="16.591999999999999"/>
  </r>
  <r>
    <n v="7306"/>
    <s v="CA-2014-137274"/>
    <x v="1158"/>
    <x v="1249"/>
    <x v="1"/>
    <s v="MG-18145"/>
    <s v="Mike Gockenbach"/>
    <x v="0"/>
    <s v="United States"/>
    <s v="Plano"/>
    <x v="5"/>
    <n v="75023"/>
    <x v="2"/>
    <x v="411"/>
    <x v="0"/>
    <x v="3"/>
    <x v="411"/>
    <n v="890.84"/>
    <n v="3"/>
    <n v="0.3"/>
    <n v="-152.72"/>
    <n v="2023.4840000000002"/>
    <n v="2672.52"/>
    <n v="801.75599999999997"/>
    <n v="1870.7640000000001"/>
  </r>
  <r>
    <n v="7307"/>
    <s v="CA-2016-144092"/>
    <x v="732"/>
    <x v="237"/>
    <x v="0"/>
    <s v="LH-17155"/>
    <s v="Logan Haushalter"/>
    <x v="0"/>
    <s v="United States"/>
    <s v="San Jose"/>
    <x v="1"/>
    <n v="95123"/>
    <x v="1"/>
    <x v="1542"/>
    <x v="2"/>
    <x v="11"/>
    <x v="1530"/>
    <n v="72"/>
    <n v="4"/>
    <n v="0"/>
    <n v="12.96"/>
    <n v="275.04000000000002"/>
    <n v="288"/>
    <n v="0"/>
    <n v="288"/>
  </r>
  <r>
    <n v="7308"/>
    <s v="CA-2016-144092"/>
    <x v="732"/>
    <x v="237"/>
    <x v="0"/>
    <s v="LH-17155"/>
    <s v="Logan Haushalter"/>
    <x v="0"/>
    <s v="United States"/>
    <s v="San Jose"/>
    <x v="1"/>
    <n v="95123"/>
    <x v="1"/>
    <x v="1459"/>
    <x v="0"/>
    <x v="1"/>
    <x v="1445"/>
    <n v="113.89"/>
    <n v="2"/>
    <n v="0.2"/>
    <n v="9.9700000000000006"/>
    <n v="172.25399999999999"/>
    <n v="227.78"/>
    <n v="45.556000000000004"/>
    <n v="182.22399999999999"/>
  </r>
  <r>
    <n v="7309"/>
    <s v="CA-2016-144092"/>
    <x v="732"/>
    <x v="237"/>
    <x v="0"/>
    <s v="LH-17155"/>
    <s v="Logan Haushalter"/>
    <x v="0"/>
    <s v="United States"/>
    <s v="San Jose"/>
    <x v="1"/>
    <n v="95123"/>
    <x v="1"/>
    <x v="439"/>
    <x v="1"/>
    <x v="12"/>
    <x v="439"/>
    <n v="158.13"/>
    <n v="3"/>
    <n v="0"/>
    <n v="77.48"/>
    <n v="396.90999999999997"/>
    <n v="474.39"/>
    <n v="0"/>
    <n v="474.39"/>
  </r>
  <r>
    <n v="7310"/>
    <s v="CA-2017-112172"/>
    <x v="193"/>
    <x v="1055"/>
    <x v="0"/>
    <s v="MM-18280"/>
    <s v="Muhammed MacIntyre"/>
    <x v="1"/>
    <s v="United States"/>
    <s v="New York City"/>
    <x v="15"/>
    <n v="10024"/>
    <x v="3"/>
    <x v="1217"/>
    <x v="1"/>
    <x v="13"/>
    <x v="1201"/>
    <n v="14.13"/>
    <n v="3"/>
    <n v="0"/>
    <n v="0.71"/>
    <n v="41.68"/>
    <n v="42.39"/>
    <n v="0"/>
    <n v="42.39"/>
  </r>
  <r>
    <n v="7311"/>
    <s v="CA-2015-121699"/>
    <x v="544"/>
    <x v="905"/>
    <x v="1"/>
    <s v="BD-11320"/>
    <s v="Bill Donatelli"/>
    <x v="0"/>
    <s v="United States"/>
    <s v="Detroit"/>
    <x v="12"/>
    <n v="48227"/>
    <x v="2"/>
    <x v="569"/>
    <x v="1"/>
    <x v="8"/>
    <x v="919"/>
    <n v="64.75"/>
    <n v="5"/>
    <n v="0"/>
    <n v="29.14"/>
    <n v="294.61"/>
    <n v="323.75"/>
    <n v="0"/>
    <n v="323.75"/>
  </r>
  <r>
    <n v="7312"/>
    <s v="CA-2015-162761"/>
    <x v="330"/>
    <x v="349"/>
    <x v="1"/>
    <s v="SC-20575"/>
    <s v="Sonia Cooley"/>
    <x v="0"/>
    <s v="United States"/>
    <s v="Miami"/>
    <x v="2"/>
    <n v="33178"/>
    <x v="0"/>
    <x v="744"/>
    <x v="1"/>
    <x v="8"/>
    <x v="742"/>
    <n v="1.87"/>
    <n v="2"/>
    <n v="0.7"/>
    <n v="-1.31"/>
    <n v="2.4320000000000004"/>
    <n v="3.74"/>
    <n v="2.6179999999999999"/>
    <n v="1.1220000000000003"/>
  </r>
  <r>
    <n v="7313"/>
    <s v="CA-2015-162761"/>
    <x v="330"/>
    <x v="349"/>
    <x v="1"/>
    <s v="SC-20575"/>
    <s v="Sonia Cooley"/>
    <x v="0"/>
    <s v="United States"/>
    <s v="Miami"/>
    <x v="2"/>
    <n v="33178"/>
    <x v="0"/>
    <x v="440"/>
    <x v="1"/>
    <x v="8"/>
    <x v="440"/>
    <n v="11.21"/>
    <n v="2"/>
    <n v="0.7"/>
    <n v="-8.6"/>
    <n v="15.326000000000001"/>
    <n v="22.42"/>
    <n v="15.694000000000001"/>
    <n v="6.7260000000000009"/>
  </r>
  <r>
    <n v="7314"/>
    <s v="CA-2015-162761"/>
    <x v="330"/>
    <x v="349"/>
    <x v="1"/>
    <s v="SC-20575"/>
    <s v="Sonia Cooley"/>
    <x v="0"/>
    <s v="United States"/>
    <s v="Miami"/>
    <x v="2"/>
    <n v="33178"/>
    <x v="0"/>
    <x v="1663"/>
    <x v="1"/>
    <x v="6"/>
    <x v="1651"/>
    <n v="37.380000000000003"/>
    <n v="8"/>
    <n v="0.2"/>
    <n v="7.48"/>
    <n v="231.75200000000004"/>
    <n v="299.04000000000002"/>
    <n v="59.808000000000007"/>
    <n v="239.23200000000003"/>
  </r>
  <r>
    <n v="7315"/>
    <s v="CA-2016-121377"/>
    <x v="316"/>
    <x v="993"/>
    <x v="1"/>
    <s v="TN-21040"/>
    <s v="Tanja Norvell"/>
    <x v="2"/>
    <s v="United States"/>
    <s v="Park Ridge"/>
    <x v="10"/>
    <n v="60068"/>
    <x v="2"/>
    <x v="1118"/>
    <x v="2"/>
    <x v="7"/>
    <x v="1106"/>
    <n v="286.39999999999998"/>
    <n v="1"/>
    <n v="0.2"/>
    <n v="25.06"/>
    <n v="204.05999999999997"/>
    <n v="286.39999999999998"/>
    <n v="57.28"/>
    <n v="229.11999999999998"/>
  </r>
  <r>
    <n v="7316"/>
    <s v="CA-2017-115322"/>
    <x v="943"/>
    <x v="1188"/>
    <x v="0"/>
    <s v="ZC-21910"/>
    <s v="Zuschuss Carroll"/>
    <x v="0"/>
    <s v="United States"/>
    <s v="New York City"/>
    <x v="15"/>
    <n v="10024"/>
    <x v="3"/>
    <x v="1064"/>
    <x v="1"/>
    <x v="6"/>
    <x v="1053"/>
    <n v="43.92"/>
    <n v="3"/>
    <n v="0"/>
    <n v="12.74"/>
    <n v="119.02"/>
    <n v="131.76"/>
    <n v="0"/>
    <n v="131.76"/>
  </r>
  <r>
    <n v="7317"/>
    <s v="CA-2016-132066"/>
    <x v="1159"/>
    <x v="550"/>
    <x v="1"/>
    <s v="NB-18655"/>
    <s v="Nona Balk"/>
    <x v="1"/>
    <s v="United States"/>
    <s v="New York City"/>
    <x v="15"/>
    <n v="10011"/>
    <x v="3"/>
    <x v="10"/>
    <x v="0"/>
    <x v="3"/>
    <x v="10"/>
    <n v="142.18"/>
    <n v="1"/>
    <n v="0.4"/>
    <n v="-37.92"/>
    <n v="123.22799999999999"/>
    <n v="142.18"/>
    <n v="56.872000000000007"/>
    <n v="85.307999999999993"/>
  </r>
  <r>
    <n v="7318"/>
    <s v="CA-2017-158120"/>
    <x v="701"/>
    <x v="410"/>
    <x v="1"/>
    <s v="KH-16330"/>
    <s v="Katharine Harms"/>
    <x v="1"/>
    <s v="United States"/>
    <s v="Hillsboro"/>
    <x v="21"/>
    <n v="97123"/>
    <x v="1"/>
    <x v="1795"/>
    <x v="1"/>
    <x v="10"/>
    <x v="1785"/>
    <n v="19.61"/>
    <n v="3"/>
    <n v="0.2"/>
    <n v="6.62"/>
    <n v="40.444000000000003"/>
    <n v="58.83"/>
    <n v="11.766"/>
    <n v="47.064"/>
  </r>
  <r>
    <n v="7319"/>
    <s v="CA-2017-158120"/>
    <x v="701"/>
    <x v="410"/>
    <x v="1"/>
    <s v="KH-16330"/>
    <s v="Katharine Harms"/>
    <x v="1"/>
    <s v="United States"/>
    <s v="Hillsboro"/>
    <x v="21"/>
    <n v="97123"/>
    <x v="1"/>
    <x v="922"/>
    <x v="1"/>
    <x v="8"/>
    <x v="914"/>
    <n v="4.16"/>
    <n v="7"/>
    <n v="0.7"/>
    <n v="-3.47"/>
    <n v="12.206000000000001"/>
    <n v="29.12"/>
    <n v="20.384"/>
    <n v="8.7360000000000007"/>
  </r>
  <r>
    <n v="7320"/>
    <s v="CA-2017-100097"/>
    <x v="200"/>
    <x v="364"/>
    <x v="0"/>
    <s v="MN-17935"/>
    <s v="Michael Nguyen"/>
    <x v="0"/>
    <s v="United States"/>
    <s v="New York City"/>
    <x v="15"/>
    <n v="10009"/>
    <x v="3"/>
    <x v="966"/>
    <x v="2"/>
    <x v="7"/>
    <x v="1368"/>
    <n v="979.95"/>
    <n v="5"/>
    <n v="0"/>
    <n v="264.58999999999997"/>
    <n v="4635.16"/>
    <n v="4899.75"/>
    <n v="0"/>
    <n v="4899.75"/>
  </r>
  <r>
    <n v="7321"/>
    <s v="CA-2017-100097"/>
    <x v="200"/>
    <x v="364"/>
    <x v="0"/>
    <s v="MN-17935"/>
    <s v="Michael Nguyen"/>
    <x v="0"/>
    <s v="United States"/>
    <s v="New York City"/>
    <x v="15"/>
    <n v="10009"/>
    <x v="3"/>
    <x v="1251"/>
    <x v="0"/>
    <x v="5"/>
    <x v="1235"/>
    <n v="135.30000000000001"/>
    <n v="5"/>
    <n v="0"/>
    <n v="37.880000000000003"/>
    <n v="638.62"/>
    <n v="676.5"/>
    <n v="0"/>
    <n v="676.5"/>
  </r>
  <r>
    <n v="7322"/>
    <s v="CA-2017-167626"/>
    <x v="213"/>
    <x v="285"/>
    <x v="1"/>
    <s v="MY-18295"/>
    <s v="Muhammed Yedwab"/>
    <x v="1"/>
    <s v="United States"/>
    <s v="Chicago"/>
    <x v="10"/>
    <n v="60623"/>
    <x v="2"/>
    <x v="1101"/>
    <x v="1"/>
    <x v="10"/>
    <x v="1090"/>
    <n v="8.9"/>
    <n v="3"/>
    <n v="0.2"/>
    <n v="3.34"/>
    <n v="18.020000000000003"/>
    <n v="26.700000000000003"/>
    <n v="5.3400000000000007"/>
    <n v="21.360000000000003"/>
  </r>
  <r>
    <n v="7323"/>
    <s v="CA-2017-167626"/>
    <x v="213"/>
    <x v="285"/>
    <x v="1"/>
    <s v="MY-18295"/>
    <s v="Muhammed Yedwab"/>
    <x v="1"/>
    <s v="United States"/>
    <s v="Chicago"/>
    <x v="10"/>
    <n v="60623"/>
    <x v="2"/>
    <x v="725"/>
    <x v="2"/>
    <x v="11"/>
    <x v="724"/>
    <n v="100.8"/>
    <n v="2"/>
    <n v="0.2"/>
    <n v="21.42"/>
    <n v="139.86000000000001"/>
    <n v="201.6"/>
    <n v="40.32"/>
    <n v="161.28"/>
  </r>
  <r>
    <n v="7324"/>
    <s v="US-2017-126053"/>
    <x v="256"/>
    <x v="274"/>
    <x v="2"/>
    <s v="CS-11950"/>
    <s v="Carlos Soltero"/>
    <x v="0"/>
    <s v="United States"/>
    <s v="New York City"/>
    <x v="15"/>
    <n v="10024"/>
    <x v="3"/>
    <x v="107"/>
    <x v="0"/>
    <x v="5"/>
    <x v="107"/>
    <n v="41.96"/>
    <n v="2"/>
    <n v="0"/>
    <n v="10.91"/>
    <n v="73.010000000000005"/>
    <n v="83.92"/>
    <n v="0"/>
    <n v="83.92"/>
  </r>
  <r>
    <n v="7325"/>
    <s v="US-2017-126053"/>
    <x v="256"/>
    <x v="274"/>
    <x v="2"/>
    <s v="CS-11950"/>
    <s v="Carlos Soltero"/>
    <x v="0"/>
    <s v="United States"/>
    <s v="New York City"/>
    <x v="15"/>
    <n v="10024"/>
    <x v="3"/>
    <x v="365"/>
    <x v="1"/>
    <x v="2"/>
    <x v="365"/>
    <n v="9.4499999999999993"/>
    <n v="3"/>
    <n v="0"/>
    <n v="4.54"/>
    <n v="23.81"/>
    <n v="28.349999999999998"/>
    <n v="0"/>
    <n v="28.349999999999998"/>
  </r>
  <r>
    <n v="7326"/>
    <s v="US-2017-128447"/>
    <x v="468"/>
    <x v="251"/>
    <x v="1"/>
    <s v="MC-17845"/>
    <s v="Michael Chen"/>
    <x v="0"/>
    <s v="United States"/>
    <s v="Pasco"/>
    <x v="4"/>
    <n v="99301"/>
    <x v="1"/>
    <x v="1317"/>
    <x v="1"/>
    <x v="9"/>
    <x v="1303"/>
    <n v="400.8"/>
    <n v="5"/>
    <n v="0"/>
    <n v="112.22"/>
    <n v="1891.78"/>
    <n v="2004"/>
    <n v="0"/>
    <n v="2004"/>
  </r>
  <r>
    <n v="7327"/>
    <s v="US-2017-128447"/>
    <x v="468"/>
    <x v="251"/>
    <x v="1"/>
    <s v="MC-17845"/>
    <s v="Michael Chen"/>
    <x v="0"/>
    <s v="United States"/>
    <s v="Pasco"/>
    <x v="4"/>
    <n v="99301"/>
    <x v="1"/>
    <x v="379"/>
    <x v="1"/>
    <x v="8"/>
    <x v="380"/>
    <n v="28.79"/>
    <n v="1"/>
    <n v="0.2"/>
    <n v="10.08"/>
    <n v="12.952"/>
    <n v="28.79"/>
    <n v="5.758"/>
    <n v="23.032"/>
  </r>
  <r>
    <n v="7328"/>
    <s v="US-2014-131275"/>
    <x v="772"/>
    <x v="507"/>
    <x v="1"/>
    <s v="SC-20050"/>
    <s v="Sample Company A"/>
    <x v="2"/>
    <s v="United States"/>
    <s v="Burbank"/>
    <x v="1"/>
    <n v="91505"/>
    <x v="1"/>
    <x v="1281"/>
    <x v="0"/>
    <x v="5"/>
    <x v="1266"/>
    <n v="111"/>
    <n v="2"/>
    <n v="0"/>
    <n v="14.43"/>
    <n v="207.57"/>
    <n v="222"/>
    <n v="0"/>
    <n v="222"/>
  </r>
  <r>
    <n v="7329"/>
    <s v="US-2014-131275"/>
    <x v="772"/>
    <x v="507"/>
    <x v="1"/>
    <s v="SC-20050"/>
    <s v="Sample Company A"/>
    <x v="2"/>
    <s v="United States"/>
    <s v="Burbank"/>
    <x v="1"/>
    <n v="91505"/>
    <x v="1"/>
    <x v="206"/>
    <x v="2"/>
    <x v="15"/>
    <x v="207"/>
    <n v="1279.97"/>
    <n v="4"/>
    <n v="0.2"/>
    <n v="415.99"/>
    <n v="3679.9139999999998"/>
    <n v="5119.88"/>
    <n v="1023.9760000000001"/>
    <n v="4095.904"/>
  </r>
  <r>
    <n v="7330"/>
    <s v="US-2014-131275"/>
    <x v="772"/>
    <x v="507"/>
    <x v="1"/>
    <s v="SC-20050"/>
    <s v="Sample Company A"/>
    <x v="2"/>
    <s v="United States"/>
    <s v="Burbank"/>
    <x v="1"/>
    <n v="91505"/>
    <x v="1"/>
    <x v="1244"/>
    <x v="1"/>
    <x v="4"/>
    <x v="1227"/>
    <n v="1856.19"/>
    <n v="7"/>
    <n v="0"/>
    <n v="334.11"/>
    <n v="12659.22"/>
    <n v="12993.33"/>
    <n v="0"/>
    <n v="12993.33"/>
  </r>
  <r>
    <n v="7331"/>
    <s v="CA-2016-149349"/>
    <x v="396"/>
    <x v="1113"/>
    <x v="2"/>
    <s v="SP-20650"/>
    <s v="Stephanie Phelps"/>
    <x v="1"/>
    <s v="United States"/>
    <s v="Chicago"/>
    <x v="10"/>
    <n v="60623"/>
    <x v="2"/>
    <x v="1183"/>
    <x v="0"/>
    <x v="5"/>
    <x v="1169"/>
    <n v="22.75"/>
    <n v="6"/>
    <n v="0.6"/>
    <n v="-8.5299999999999994"/>
    <n v="63.13000000000001"/>
    <n v="136.5"/>
    <n v="81.899999999999991"/>
    <n v="54.600000000000009"/>
  </r>
  <r>
    <n v="7332"/>
    <s v="CA-2017-115119"/>
    <x v="40"/>
    <x v="904"/>
    <x v="1"/>
    <s v="SC-20440"/>
    <s v="Shaun Chance"/>
    <x v="1"/>
    <s v="United States"/>
    <s v="Lancaster"/>
    <x v="9"/>
    <n v="17602"/>
    <x v="3"/>
    <x v="239"/>
    <x v="2"/>
    <x v="7"/>
    <x v="240"/>
    <n v="61.54"/>
    <n v="1"/>
    <n v="0.4"/>
    <n v="-13.33"/>
    <n v="50.253999999999998"/>
    <n v="61.54"/>
    <n v="24.616"/>
    <n v="36.923999999999999"/>
  </r>
  <r>
    <n v="7333"/>
    <s v="CA-2017-115119"/>
    <x v="40"/>
    <x v="904"/>
    <x v="1"/>
    <s v="SC-20440"/>
    <s v="Shaun Chance"/>
    <x v="1"/>
    <s v="United States"/>
    <s v="Lancaster"/>
    <x v="9"/>
    <n v="17602"/>
    <x v="3"/>
    <x v="1561"/>
    <x v="1"/>
    <x v="8"/>
    <x v="1551"/>
    <n v="81.44"/>
    <n v="7"/>
    <n v="0.7"/>
    <n v="-65.150000000000006"/>
    <n v="236.17400000000001"/>
    <n v="570.07999999999993"/>
    <n v="399.05599999999993"/>
    <n v="171.024"/>
  </r>
  <r>
    <n v="7334"/>
    <s v="CA-2015-125563"/>
    <x v="347"/>
    <x v="1250"/>
    <x v="1"/>
    <s v="PR-18880"/>
    <s v="Patrick Ryan"/>
    <x v="0"/>
    <s v="United States"/>
    <s v="Tampa"/>
    <x v="2"/>
    <n v="33614"/>
    <x v="0"/>
    <x v="451"/>
    <x v="0"/>
    <x v="5"/>
    <x v="452"/>
    <n v="67.36"/>
    <n v="2"/>
    <n v="0.2"/>
    <n v="10.1"/>
    <n v="97.676000000000002"/>
    <n v="134.72"/>
    <n v="26.944000000000003"/>
    <n v="107.776"/>
  </r>
  <r>
    <n v="7335"/>
    <s v="CA-2015-125563"/>
    <x v="347"/>
    <x v="1250"/>
    <x v="1"/>
    <s v="PR-18880"/>
    <s v="Patrick Ryan"/>
    <x v="0"/>
    <s v="United States"/>
    <s v="Tampa"/>
    <x v="2"/>
    <n v="33614"/>
    <x v="0"/>
    <x v="205"/>
    <x v="0"/>
    <x v="5"/>
    <x v="206"/>
    <n v="54.53"/>
    <n v="3"/>
    <n v="0.2"/>
    <n v="14.31"/>
    <n v="116.56200000000001"/>
    <n v="163.59"/>
    <n v="32.718000000000004"/>
    <n v="130.87200000000001"/>
  </r>
  <r>
    <n v="7336"/>
    <s v="CA-2015-113152"/>
    <x v="707"/>
    <x v="1090"/>
    <x v="1"/>
    <s v="JK-15625"/>
    <s v="Jim Karlsson"/>
    <x v="0"/>
    <s v="United States"/>
    <s v="New York City"/>
    <x v="15"/>
    <n v="10024"/>
    <x v="3"/>
    <x v="695"/>
    <x v="2"/>
    <x v="11"/>
    <x v="1062"/>
    <n v="843.9"/>
    <n v="2"/>
    <n v="0"/>
    <n v="371.32"/>
    <n v="1316.48"/>
    <n v="1687.8"/>
    <n v="0"/>
    <n v="1687.8"/>
  </r>
  <r>
    <n v="7337"/>
    <s v="CA-2015-113152"/>
    <x v="707"/>
    <x v="1090"/>
    <x v="1"/>
    <s v="JK-15625"/>
    <s v="Jim Karlsson"/>
    <x v="0"/>
    <s v="United States"/>
    <s v="New York City"/>
    <x v="15"/>
    <n v="10024"/>
    <x v="3"/>
    <x v="178"/>
    <x v="0"/>
    <x v="0"/>
    <x v="179"/>
    <n v="449.57"/>
    <n v="2"/>
    <n v="0.2"/>
    <n v="56.2"/>
    <n v="663.11199999999997"/>
    <n v="899.14"/>
    <n v="179.828"/>
    <n v="719.31200000000001"/>
  </r>
  <r>
    <n v="7338"/>
    <s v="CA-2017-165155"/>
    <x v="296"/>
    <x v="19"/>
    <x v="2"/>
    <s v="BM-11575"/>
    <s v="Brendan Murry"/>
    <x v="1"/>
    <s v="United States"/>
    <s v="Los Angeles"/>
    <x v="1"/>
    <n v="90045"/>
    <x v="1"/>
    <x v="1018"/>
    <x v="1"/>
    <x v="4"/>
    <x v="1519"/>
    <n v="15.51"/>
    <n v="1"/>
    <n v="0"/>
    <n v="3.88"/>
    <n v="11.629999999999999"/>
    <n v="15.51"/>
    <n v="0"/>
    <n v="15.51"/>
  </r>
  <r>
    <n v="7339"/>
    <s v="CA-2014-163412"/>
    <x v="414"/>
    <x v="955"/>
    <x v="0"/>
    <s v="SM-20950"/>
    <s v="Suzanne McNair"/>
    <x v="1"/>
    <s v="United States"/>
    <s v="New York City"/>
    <x v="15"/>
    <n v="10035"/>
    <x v="3"/>
    <x v="1459"/>
    <x v="0"/>
    <x v="1"/>
    <x v="1445"/>
    <n v="192.19"/>
    <n v="3"/>
    <n v="0.1"/>
    <n v="36.299999999999997"/>
    <n v="482.61299999999989"/>
    <n v="576.56999999999994"/>
    <n v="57.656999999999996"/>
    <n v="518.9129999999999"/>
  </r>
  <r>
    <n v="7340"/>
    <s v="CA-2015-159590"/>
    <x v="1074"/>
    <x v="1251"/>
    <x v="2"/>
    <s v="KC-16255"/>
    <s v="Karen Carlisle"/>
    <x v="1"/>
    <s v="United States"/>
    <s v="New York City"/>
    <x v="15"/>
    <n v="10009"/>
    <x v="3"/>
    <x v="649"/>
    <x v="1"/>
    <x v="6"/>
    <x v="649"/>
    <n v="5.76"/>
    <n v="2"/>
    <n v="0"/>
    <n v="1.61"/>
    <n v="9.91"/>
    <n v="11.52"/>
    <n v="0"/>
    <n v="11.52"/>
  </r>
  <r>
    <n v="7341"/>
    <s v="CA-2014-116190"/>
    <x v="711"/>
    <x v="1199"/>
    <x v="1"/>
    <s v="SG-20470"/>
    <s v="Sheri Gordon"/>
    <x v="0"/>
    <s v="United States"/>
    <s v="Atlanta"/>
    <x v="32"/>
    <n v="30318"/>
    <x v="0"/>
    <x v="1272"/>
    <x v="0"/>
    <x v="1"/>
    <x v="1257"/>
    <n v="67.88"/>
    <n v="2"/>
    <n v="0"/>
    <n v="18.329999999999998"/>
    <n v="117.42999999999999"/>
    <n v="135.76"/>
    <n v="0"/>
    <n v="135.76"/>
  </r>
  <r>
    <n v="7342"/>
    <s v="CA-2014-116190"/>
    <x v="711"/>
    <x v="1199"/>
    <x v="1"/>
    <s v="SG-20470"/>
    <s v="Sheri Gordon"/>
    <x v="0"/>
    <s v="United States"/>
    <s v="Atlanta"/>
    <x v="32"/>
    <n v="30318"/>
    <x v="0"/>
    <x v="49"/>
    <x v="1"/>
    <x v="2"/>
    <x v="49"/>
    <n v="162.88999999999999"/>
    <n v="13"/>
    <n v="0"/>
    <n v="76.56"/>
    <n v="2041.0099999999998"/>
    <n v="2117.5699999999997"/>
    <n v="0"/>
    <n v="2117.5699999999997"/>
  </r>
  <r>
    <n v="7343"/>
    <s v="CA-2014-116190"/>
    <x v="711"/>
    <x v="1199"/>
    <x v="1"/>
    <s v="SG-20470"/>
    <s v="Sheri Gordon"/>
    <x v="0"/>
    <s v="United States"/>
    <s v="Atlanta"/>
    <x v="32"/>
    <n v="30318"/>
    <x v="0"/>
    <x v="1685"/>
    <x v="0"/>
    <x v="5"/>
    <x v="1673"/>
    <n v="25.71"/>
    <n v="3"/>
    <n v="0"/>
    <n v="9.26"/>
    <n v="67.86999999999999"/>
    <n v="77.13"/>
    <n v="0"/>
    <n v="77.13"/>
  </r>
  <r>
    <n v="7344"/>
    <s v="CA-2014-168473"/>
    <x v="58"/>
    <x v="916"/>
    <x v="1"/>
    <s v="TB-21520"/>
    <s v="Tracy Blumstein"/>
    <x v="0"/>
    <s v="United States"/>
    <s v="New York City"/>
    <x v="15"/>
    <n v="10009"/>
    <x v="3"/>
    <x v="911"/>
    <x v="1"/>
    <x v="4"/>
    <x v="903"/>
    <n v="191.88"/>
    <n v="6"/>
    <n v="0"/>
    <n v="19.190000000000001"/>
    <n v="1132.0899999999999"/>
    <n v="1151.28"/>
    <n v="0"/>
    <n v="1151.28"/>
  </r>
  <r>
    <n v="7345"/>
    <s v="CA-2017-168389"/>
    <x v="157"/>
    <x v="416"/>
    <x v="1"/>
    <s v="DV-13045"/>
    <s v="Darrin Van Huff"/>
    <x v="1"/>
    <s v="United States"/>
    <s v="Jacksonville"/>
    <x v="2"/>
    <n v="32216"/>
    <x v="0"/>
    <x v="188"/>
    <x v="0"/>
    <x v="3"/>
    <x v="189"/>
    <n v="721.88"/>
    <n v="6"/>
    <n v="0.45"/>
    <n v="-420"/>
    <n v="2802.2039999999997"/>
    <n v="4331.28"/>
    <n v="1949.076"/>
    <n v="2382.2039999999997"/>
  </r>
  <r>
    <n v="7346"/>
    <s v="CA-2017-168389"/>
    <x v="157"/>
    <x v="416"/>
    <x v="1"/>
    <s v="DV-13045"/>
    <s v="Darrin Van Huff"/>
    <x v="1"/>
    <s v="United States"/>
    <s v="Jacksonville"/>
    <x v="2"/>
    <n v="32216"/>
    <x v="0"/>
    <x v="461"/>
    <x v="2"/>
    <x v="7"/>
    <x v="462"/>
    <n v="73.569999999999993"/>
    <n v="4"/>
    <n v="0.2"/>
    <n v="-16.55"/>
    <n v="251.97399999999999"/>
    <n v="294.27999999999997"/>
    <n v="58.855999999999995"/>
    <n v="235.42399999999998"/>
  </r>
  <r>
    <n v="7347"/>
    <s v="CA-2017-168389"/>
    <x v="157"/>
    <x v="416"/>
    <x v="1"/>
    <s v="DV-13045"/>
    <s v="Darrin Van Huff"/>
    <x v="1"/>
    <s v="United States"/>
    <s v="Jacksonville"/>
    <x v="2"/>
    <n v="32216"/>
    <x v="0"/>
    <x v="207"/>
    <x v="1"/>
    <x v="6"/>
    <x v="208"/>
    <n v="13.58"/>
    <n v="1"/>
    <n v="0.2"/>
    <n v="1.36"/>
    <n v="9.5040000000000013"/>
    <n v="13.58"/>
    <n v="2.7160000000000002"/>
    <n v="10.864000000000001"/>
  </r>
  <r>
    <n v="7348"/>
    <s v="CA-2017-168389"/>
    <x v="157"/>
    <x v="416"/>
    <x v="1"/>
    <s v="DV-13045"/>
    <s v="Darrin Van Huff"/>
    <x v="1"/>
    <s v="United States"/>
    <s v="Jacksonville"/>
    <x v="2"/>
    <n v="32216"/>
    <x v="0"/>
    <x v="405"/>
    <x v="0"/>
    <x v="1"/>
    <x v="406"/>
    <n v="64.78"/>
    <n v="1"/>
    <n v="0.2"/>
    <n v="-12.15"/>
    <n v="63.973999999999997"/>
    <n v="64.78"/>
    <n v="12.956000000000001"/>
    <n v="51.823999999999998"/>
  </r>
  <r>
    <n v="7349"/>
    <s v="CA-2014-130421"/>
    <x v="223"/>
    <x v="232"/>
    <x v="1"/>
    <s v="SC-20020"/>
    <s v="Sam Craven"/>
    <x v="0"/>
    <s v="United States"/>
    <s v="Houston"/>
    <x v="5"/>
    <n v="77095"/>
    <x v="2"/>
    <x v="1218"/>
    <x v="1"/>
    <x v="9"/>
    <x v="1202"/>
    <n v="176.77"/>
    <n v="3"/>
    <n v="0.8"/>
    <n v="-459.61"/>
    <n v="565.67200000000003"/>
    <n v="530.31000000000006"/>
    <n v="424.24800000000005"/>
    <n v="106.06200000000001"/>
  </r>
  <r>
    <n v="7350"/>
    <s v="CA-2017-142125"/>
    <x v="208"/>
    <x v="471"/>
    <x v="1"/>
    <s v="JB-15400"/>
    <s v="Jennifer Braxton"/>
    <x v="1"/>
    <s v="United States"/>
    <s v="Milwaukee"/>
    <x v="6"/>
    <n v="53209"/>
    <x v="2"/>
    <x v="625"/>
    <x v="1"/>
    <x v="8"/>
    <x v="625"/>
    <n v="38.82"/>
    <n v="6"/>
    <n v="0"/>
    <n v="19.41"/>
    <n v="213.51000000000002"/>
    <n v="232.92000000000002"/>
    <n v="0"/>
    <n v="232.92000000000002"/>
  </r>
  <r>
    <n v="7351"/>
    <s v="CA-2017-142125"/>
    <x v="208"/>
    <x v="471"/>
    <x v="1"/>
    <s v="JB-15400"/>
    <s v="Jennifer Braxton"/>
    <x v="1"/>
    <s v="United States"/>
    <s v="Milwaukee"/>
    <x v="6"/>
    <n v="53209"/>
    <x v="2"/>
    <x v="236"/>
    <x v="1"/>
    <x v="8"/>
    <x v="237"/>
    <n v="21.9"/>
    <n v="5"/>
    <n v="0"/>
    <n v="10.51"/>
    <n v="98.99"/>
    <n v="109.5"/>
    <n v="0"/>
    <n v="109.5"/>
  </r>
  <r>
    <n v="7352"/>
    <s v="CA-2017-141138"/>
    <x v="468"/>
    <x v="38"/>
    <x v="1"/>
    <s v="GH-14425"/>
    <s v="Gary Hwang"/>
    <x v="0"/>
    <s v="United States"/>
    <s v="Modesto"/>
    <x v="1"/>
    <n v="95351"/>
    <x v="1"/>
    <x v="404"/>
    <x v="2"/>
    <x v="11"/>
    <x v="405"/>
    <n v="111.79"/>
    <n v="7"/>
    <n v="0"/>
    <n v="43.6"/>
    <n v="738.93000000000006"/>
    <n v="782.53000000000009"/>
    <n v="0"/>
    <n v="782.53000000000009"/>
  </r>
  <r>
    <n v="7353"/>
    <s v="CA-2017-152135"/>
    <x v="633"/>
    <x v="671"/>
    <x v="0"/>
    <s v="MG-17650"/>
    <s v="Matthew Grinstein"/>
    <x v="2"/>
    <s v="United States"/>
    <s v="Lakewood"/>
    <x v="24"/>
    <n v="44107"/>
    <x v="3"/>
    <x v="918"/>
    <x v="2"/>
    <x v="7"/>
    <x v="910"/>
    <n v="445.44"/>
    <n v="8"/>
    <n v="0.4"/>
    <n v="-81.66"/>
    <n v="2219.7719999999999"/>
    <n v="3563.52"/>
    <n v="1425.4080000000001"/>
    <n v="2138.1120000000001"/>
  </r>
  <r>
    <n v="7354"/>
    <s v="CA-2016-151974"/>
    <x v="897"/>
    <x v="953"/>
    <x v="1"/>
    <s v="RD-19660"/>
    <s v="Robert Dilbeck"/>
    <x v="2"/>
    <s v="United States"/>
    <s v="Philadelphia"/>
    <x v="9"/>
    <n v="19134"/>
    <x v="3"/>
    <x v="617"/>
    <x v="1"/>
    <x v="2"/>
    <x v="617"/>
    <n v="16.52"/>
    <n v="5"/>
    <n v="0.2"/>
    <n v="5.37"/>
    <n v="60.71"/>
    <n v="82.6"/>
    <n v="16.52"/>
    <n v="66.08"/>
  </r>
  <r>
    <n v="7355"/>
    <s v="CA-2017-154102"/>
    <x v="695"/>
    <x v="758"/>
    <x v="1"/>
    <s v="SN-20560"/>
    <s v="Skye Norling"/>
    <x v="2"/>
    <s v="United States"/>
    <s v="San Francisco"/>
    <x v="1"/>
    <n v="94109"/>
    <x v="1"/>
    <x v="1774"/>
    <x v="1"/>
    <x v="10"/>
    <x v="1764"/>
    <n v="29.9"/>
    <n v="5"/>
    <n v="0"/>
    <n v="13.46"/>
    <n v="136.04"/>
    <n v="149.5"/>
    <n v="0"/>
    <n v="149.5"/>
  </r>
  <r>
    <n v="7356"/>
    <s v="CA-2015-139780"/>
    <x v="620"/>
    <x v="214"/>
    <x v="0"/>
    <s v="AH-10690"/>
    <s v="Anna Häberlin"/>
    <x v="1"/>
    <s v="United States"/>
    <s v="Detroit"/>
    <x v="12"/>
    <n v="48205"/>
    <x v="2"/>
    <x v="939"/>
    <x v="1"/>
    <x v="8"/>
    <x v="932"/>
    <n v="116.4"/>
    <n v="8"/>
    <n v="0"/>
    <n v="52.38"/>
    <n v="878.82"/>
    <n v="931.2"/>
    <n v="0"/>
    <n v="931.2"/>
  </r>
  <r>
    <n v="7357"/>
    <s v="CA-2016-114748"/>
    <x v="790"/>
    <x v="802"/>
    <x v="1"/>
    <s v="MZ-17335"/>
    <s v="Maria Zettner"/>
    <x v="2"/>
    <s v="United States"/>
    <s v="Phoenix"/>
    <x v="16"/>
    <n v="85023"/>
    <x v="1"/>
    <x v="1039"/>
    <x v="1"/>
    <x v="6"/>
    <x v="1029"/>
    <n v="1.41"/>
    <n v="1"/>
    <n v="0.2"/>
    <n v="0.16"/>
    <n v="0.96799999999999986"/>
    <n v="1.41"/>
    <n v="0.28199999999999997"/>
    <n v="1.1279999999999999"/>
  </r>
  <r>
    <n v="7358"/>
    <s v="CA-2016-114748"/>
    <x v="790"/>
    <x v="802"/>
    <x v="1"/>
    <s v="MZ-17335"/>
    <s v="Maria Zettner"/>
    <x v="2"/>
    <s v="United States"/>
    <s v="Phoenix"/>
    <x v="16"/>
    <n v="85023"/>
    <x v="1"/>
    <x v="1060"/>
    <x v="0"/>
    <x v="5"/>
    <x v="1049"/>
    <n v="169.57"/>
    <n v="2"/>
    <n v="0.2"/>
    <n v="0"/>
    <n v="271.31200000000001"/>
    <n v="339.14"/>
    <n v="67.828000000000003"/>
    <n v="271.31200000000001"/>
  </r>
  <r>
    <n v="7359"/>
    <s v="US-2014-115189"/>
    <x v="125"/>
    <x v="752"/>
    <x v="0"/>
    <s v="AR-10345"/>
    <s v="Alex Russell"/>
    <x v="1"/>
    <s v="United States"/>
    <s v="Philadelphia"/>
    <x v="9"/>
    <n v="19143"/>
    <x v="3"/>
    <x v="599"/>
    <x v="2"/>
    <x v="7"/>
    <x v="599"/>
    <n v="251.96"/>
    <n v="6"/>
    <n v="0.4"/>
    <n v="-50.39"/>
    <n v="957.44599999999991"/>
    <n v="1511.76"/>
    <n v="604.70400000000006"/>
    <n v="907.05599999999993"/>
  </r>
  <r>
    <n v="7360"/>
    <s v="US-2014-115189"/>
    <x v="125"/>
    <x v="752"/>
    <x v="0"/>
    <s v="AR-10345"/>
    <s v="Alex Russell"/>
    <x v="1"/>
    <s v="United States"/>
    <s v="Philadelphia"/>
    <x v="9"/>
    <n v="19143"/>
    <x v="3"/>
    <x v="309"/>
    <x v="0"/>
    <x v="3"/>
    <x v="309"/>
    <n v="523.76"/>
    <n v="3"/>
    <n v="0.4"/>
    <n v="-192.05"/>
    <n v="1134.818"/>
    <n v="1571.28"/>
    <n v="628.51200000000006"/>
    <n v="942.76799999999992"/>
  </r>
  <r>
    <n v="7361"/>
    <s v="CA-2016-163594"/>
    <x v="408"/>
    <x v="679"/>
    <x v="2"/>
    <s v="JF-15295"/>
    <s v="Jason Fortune-"/>
    <x v="0"/>
    <s v="United States"/>
    <s v="Los Angeles"/>
    <x v="1"/>
    <n v="90036"/>
    <x v="1"/>
    <x v="1145"/>
    <x v="1"/>
    <x v="10"/>
    <x v="1133"/>
    <n v="19.440000000000001"/>
    <n v="3"/>
    <n v="0"/>
    <n v="9.33"/>
    <n v="48.990000000000009"/>
    <n v="58.320000000000007"/>
    <n v="0"/>
    <n v="58.320000000000007"/>
  </r>
  <r>
    <n v="7362"/>
    <s v="CA-2016-163594"/>
    <x v="408"/>
    <x v="679"/>
    <x v="2"/>
    <s v="JF-15295"/>
    <s v="Jason Fortune-"/>
    <x v="0"/>
    <s v="United States"/>
    <s v="Los Angeles"/>
    <x v="1"/>
    <n v="90036"/>
    <x v="1"/>
    <x v="405"/>
    <x v="0"/>
    <x v="1"/>
    <x v="406"/>
    <n v="194.35"/>
    <n v="3"/>
    <n v="0.2"/>
    <n v="-36.44"/>
    <n v="502.87999999999994"/>
    <n v="583.04999999999995"/>
    <n v="116.61"/>
    <n v="466.43999999999994"/>
  </r>
  <r>
    <n v="7363"/>
    <s v="CA-2016-163594"/>
    <x v="408"/>
    <x v="679"/>
    <x v="2"/>
    <s v="JF-15295"/>
    <s v="Jason Fortune-"/>
    <x v="0"/>
    <s v="United States"/>
    <s v="Los Angeles"/>
    <x v="1"/>
    <n v="90036"/>
    <x v="1"/>
    <x v="785"/>
    <x v="1"/>
    <x v="8"/>
    <x v="784"/>
    <n v="36.619999999999997"/>
    <n v="3"/>
    <n v="0.2"/>
    <n v="13.73"/>
    <n v="74.157999999999987"/>
    <n v="109.85999999999999"/>
    <n v="21.971999999999998"/>
    <n v="87.887999999999991"/>
  </r>
  <r>
    <n v="7364"/>
    <s v="CA-2016-127243"/>
    <x v="85"/>
    <x v="49"/>
    <x v="1"/>
    <s v="DS-13180"/>
    <s v="David Smith"/>
    <x v="1"/>
    <s v="United States"/>
    <s v="Philadelphia"/>
    <x v="9"/>
    <n v="19140"/>
    <x v="3"/>
    <x v="867"/>
    <x v="2"/>
    <x v="7"/>
    <x v="861"/>
    <n v="340.18"/>
    <n v="3"/>
    <n v="0.4"/>
    <n v="-73.709999999999994"/>
    <n v="686.03399999999999"/>
    <n v="1020.54"/>
    <n v="408.21600000000001"/>
    <n v="612.32399999999996"/>
  </r>
  <r>
    <n v="7365"/>
    <s v="CA-2016-127243"/>
    <x v="85"/>
    <x v="49"/>
    <x v="1"/>
    <s v="DS-13180"/>
    <s v="David Smith"/>
    <x v="1"/>
    <s v="United States"/>
    <s v="Philadelphia"/>
    <x v="9"/>
    <n v="19140"/>
    <x v="3"/>
    <x v="1239"/>
    <x v="1"/>
    <x v="13"/>
    <x v="1222"/>
    <n v="12.67"/>
    <n v="8"/>
    <n v="0.2"/>
    <n v="2.69"/>
    <n v="78.397999999999996"/>
    <n v="101.36"/>
    <n v="20.272000000000002"/>
    <n v="81.087999999999994"/>
  </r>
  <r>
    <n v="7366"/>
    <s v="CA-2016-127243"/>
    <x v="85"/>
    <x v="49"/>
    <x v="1"/>
    <s v="DS-13180"/>
    <s v="David Smith"/>
    <x v="1"/>
    <s v="United States"/>
    <s v="Philadelphia"/>
    <x v="9"/>
    <n v="19140"/>
    <x v="3"/>
    <x v="1426"/>
    <x v="1"/>
    <x v="8"/>
    <x v="1414"/>
    <n v="6.89"/>
    <n v="2"/>
    <n v="0.7"/>
    <n v="-5.05"/>
    <n v="9.1840000000000011"/>
    <n v="13.78"/>
    <n v="9.645999999999999"/>
    <n v="4.1340000000000003"/>
  </r>
  <r>
    <n v="7367"/>
    <s v="CA-2016-127243"/>
    <x v="85"/>
    <x v="49"/>
    <x v="1"/>
    <s v="DS-13180"/>
    <s v="David Smith"/>
    <x v="1"/>
    <s v="United States"/>
    <s v="Philadelphia"/>
    <x v="9"/>
    <n v="19140"/>
    <x v="3"/>
    <x v="1512"/>
    <x v="1"/>
    <x v="4"/>
    <x v="1499"/>
    <n v="32.54"/>
    <n v="2"/>
    <n v="0.2"/>
    <n v="-7.73"/>
    <n v="59.793999999999997"/>
    <n v="65.08"/>
    <n v="13.016"/>
    <n v="52.064"/>
  </r>
  <r>
    <n v="7368"/>
    <s v="CA-2016-127243"/>
    <x v="85"/>
    <x v="49"/>
    <x v="1"/>
    <s v="DS-13180"/>
    <s v="David Smith"/>
    <x v="1"/>
    <s v="United States"/>
    <s v="Philadelphia"/>
    <x v="9"/>
    <n v="19140"/>
    <x v="3"/>
    <x v="474"/>
    <x v="0"/>
    <x v="1"/>
    <x v="475"/>
    <n v="347.8"/>
    <n v="7"/>
    <n v="0.3"/>
    <n v="-24.84"/>
    <n v="1729.0599999999997"/>
    <n v="2434.6"/>
    <n v="730.38"/>
    <n v="1704.2199999999998"/>
  </r>
  <r>
    <n v="7369"/>
    <s v="CA-2017-161851"/>
    <x v="4"/>
    <x v="125"/>
    <x v="2"/>
    <s v="BP-11095"/>
    <s v="Bart Pistole"/>
    <x v="1"/>
    <s v="United States"/>
    <s v="Miami"/>
    <x v="2"/>
    <n v="33180"/>
    <x v="0"/>
    <x v="68"/>
    <x v="1"/>
    <x v="8"/>
    <x v="1453"/>
    <n v="15.57"/>
    <n v="3"/>
    <n v="0.7"/>
    <n v="-11.94"/>
    <n v="25.953000000000003"/>
    <n v="46.71"/>
    <n v="32.696999999999996"/>
    <n v="14.013000000000005"/>
  </r>
  <r>
    <n v="7370"/>
    <s v="CA-2015-110345"/>
    <x v="1000"/>
    <x v="739"/>
    <x v="0"/>
    <s v="TG-21310"/>
    <s v="Toby Gnade"/>
    <x v="0"/>
    <s v="United States"/>
    <s v="Raleigh"/>
    <x v="3"/>
    <n v="27604"/>
    <x v="0"/>
    <x v="782"/>
    <x v="1"/>
    <x v="2"/>
    <x v="781"/>
    <n v="4.6100000000000003"/>
    <n v="2"/>
    <n v="0.2"/>
    <n v="1.67"/>
    <n v="5.7060000000000004"/>
    <n v="9.2200000000000006"/>
    <n v="1.8440000000000003"/>
    <n v="7.3760000000000003"/>
  </r>
  <r>
    <n v="7371"/>
    <s v="CA-2014-107769"/>
    <x v="919"/>
    <x v="1252"/>
    <x v="1"/>
    <s v="BT-11395"/>
    <s v="Bill Tyler"/>
    <x v="1"/>
    <s v="United States"/>
    <s v="Garden City"/>
    <x v="41"/>
    <n v="67846"/>
    <x v="2"/>
    <x v="957"/>
    <x v="2"/>
    <x v="7"/>
    <x v="950"/>
    <n v="257.98"/>
    <n v="2"/>
    <n v="0"/>
    <n v="74.81"/>
    <n v="441.15000000000003"/>
    <n v="515.96"/>
    <n v="0"/>
    <n v="515.96"/>
  </r>
  <r>
    <n v="7372"/>
    <s v="US-2017-123862"/>
    <x v="363"/>
    <x v="1253"/>
    <x v="0"/>
    <s v="JF-15190"/>
    <s v="Jamie Frazer"/>
    <x v="0"/>
    <s v="United States"/>
    <s v="Long Beach"/>
    <x v="1"/>
    <n v="90805"/>
    <x v="1"/>
    <x v="4"/>
    <x v="1"/>
    <x v="4"/>
    <x v="4"/>
    <n v="153.78"/>
    <n v="11"/>
    <n v="0"/>
    <n v="44.6"/>
    <n v="1646.98"/>
    <n v="1691.58"/>
    <n v="0"/>
    <n v="1691.58"/>
  </r>
  <r>
    <n v="7373"/>
    <s v="US-2017-123862"/>
    <x v="363"/>
    <x v="1253"/>
    <x v="0"/>
    <s v="JF-15190"/>
    <s v="Jamie Frazer"/>
    <x v="0"/>
    <s v="United States"/>
    <s v="Long Beach"/>
    <x v="1"/>
    <n v="90805"/>
    <x v="1"/>
    <x v="1512"/>
    <x v="1"/>
    <x v="4"/>
    <x v="1499"/>
    <n v="61.02"/>
    <n v="3"/>
    <n v="0"/>
    <n v="0.61"/>
    <n v="182.45"/>
    <n v="183.06"/>
    <n v="0"/>
    <n v="183.06"/>
  </r>
  <r>
    <n v="7374"/>
    <s v="US-2017-123862"/>
    <x v="363"/>
    <x v="1253"/>
    <x v="0"/>
    <s v="JF-15190"/>
    <s v="Jamie Frazer"/>
    <x v="0"/>
    <s v="United States"/>
    <s v="Long Beach"/>
    <x v="1"/>
    <n v="90805"/>
    <x v="1"/>
    <x v="1799"/>
    <x v="1"/>
    <x v="14"/>
    <x v="1789"/>
    <n v="110.11"/>
    <n v="7"/>
    <n v="0"/>
    <n v="31.93"/>
    <n v="738.84"/>
    <n v="770.77"/>
    <n v="0"/>
    <n v="770.77"/>
  </r>
  <r>
    <n v="7375"/>
    <s v="US-2017-123862"/>
    <x v="363"/>
    <x v="1253"/>
    <x v="0"/>
    <s v="JF-15190"/>
    <s v="Jamie Frazer"/>
    <x v="0"/>
    <s v="United States"/>
    <s v="Long Beach"/>
    <x v="1"/>
    <n v="90805"/>
    <x v="1"/>
    <x v="550"/>
    <x v="1"/>
    <x v="13"/>
    <x v="128"/>
    <n v="7.89"/>
    <n v="1"/>
    <n v="0"/>
    <n v="3.55"/>
    <n v="4.34"/>
    <n v="7.89"/>
    <n v="0"/>
    <n v="7.89"/>
  </r>
  <r>
    <n v="7376"/>
    <s v="CA-2017-100580"/>
    <x v="802"/>
    <x v="848"/>
    <x v="1"/>
    <s v="MK-17905"/>
    <s v="Michael Kennedy"/>
    <x v="1"/>
    <s v="United States"/>
    <s v="San Diego"/>
    <x v="1"/>
    <n v="92037"/>
    <x v="1"/>
    <x v="491"/>
    <x v="1"/>
    <x v="8"/>
    <x v="491"/>
    <n v="36.020000000000003"/>
    <n v="3"/>
    <n v="0.2"/>
    <n v="11.71"/>
    <n v="74.738"/>
    <n v="108.06"/>
    <n v="21.612000000000002"/>
    <n v="86.448000000000008"/>
  </r>
  <r>
    <n v="7377"/>
    <s v="US-2017-145597"/>
    <x v="808"/>
    <x v="133"/>
    <x v="2"/>
    <s v="GG-14650"/>
    <s v="Greg Guthrie"/>
    <x v="1"/>
    <s v="United States"/>
    <s v="Bloomington"/>
    <x v="10"/>
    <n v="61701"/>
    <x v="2"/>
    <x v="207"/>
    <x v="1"/>
    <x v="6"/>
    <x v="208"/>
    <n v="54.34"/>
    <n v="4"/>
    <n v="0.2"/>
    <n v="5.43"/>
    <n v="168.458"/>
    <n v="217.36"/>
    <n v="43.472000000000008"/>
    <n v="173.88800000000001"/>
  </r>
  <r>
    <n v="7378"/>
    <s v="CA-2014-132787"/>
    <x v="111"/>
    <x v="160"/>
    <x v="1"/>
    <s v="MC-18130"/>
    <s v="Mike Caudle"/>
    <x v="1"/>
    <s v="United States"/>
    <s v="Seattle"/>
    <x v="4"/>
    <n v="98115"/>
    <x v="1"/>
    <x v="421"/>
    <x v="1"/>
    <x v="4"/>
    <x v="421"/>
    <n v="92.52"/>
    <n v="6"/>
    <n v="0"/>
    <n v="24.98"/>
    <n v="530.14"/>
    <n v="555.12"/>
    <n v="0"/>
    <n v="555.12"/>
  </r>
  <r>
    <n v="7379"/>
    <s v="CA-2015-136224"/>
    <x v="70"/>
    <x v="1247"/>
    <x v="3"/>
    <s v="ML-18265"/>
    <s v="Muhammed Lee"/>
    <x v="0"/>
    <s v="United States"/>
    <s v="Fayetteville"/>
    <x v="3"/>
    <n v="28314"/>
    <x v="0"/>
    <x v="1046"/>
    <x v="1"/>
    <x v="6"/>
    <x v="1035"/>
    <n v="10.27"/>
    <n v="3"/>
    <n v="0.2"/>
    <n v="1.1599999999999999"/>
    <n v="23.488"/>
    <n v="30.81"/>
    <n v="6.1619999999999999"/>
    <n v="24.648"/>
  </r>
  <r>
    <n v="7380"/>
    <s v="CA-2016-105732"/>
    <x v="1160"/>
    <x v="801"/>
    <x v="1"/>
    <s v="AG-10270"/>
    <s v="Alejandro Grove"/>
    <x v="0"/>
    <s v="United States"/>
    <s v="Omaha"/>
    <x v="8"/>
    <n v="68104"/>
    <x v="2"/>
    <x v="1033"/>
    <x v="1"/>
    <x v="4"/>
    <x v="1024"/>
    <n v="40.74"/>
    <n v="3"/>
    <n v="0"/>
    <n v="0.41"/>
    <n v="121.81"/>
    <n v="122.22"/>
    <n v="0"/>
    <n v="122.22"/>
  </r>
  <r>
    <n v="7381"/>
    <s v="CA-2016-105732"/>
    <x v="1160"/>
    <x v="801"/>
    <x v="1"/>
    <s v="AG-10270"/>
    <s v="Alejandro Grove"/>
    <x v="0"/>
    <s v="United States"/>
    <s v="Omaha"/>
    <x v="8"/>
    <n v="68104"/>
    <x v="2"/>
    <x v="1363"/>
    <x v="1"/>
    <x v="2"/>
    <x v="1349"/>
    <n v="14.4"/>
    <n v="5"/>
    <n v="0"/>
    <n v="7.06"/>
    <n v="64.94"/>
    <n v="72"/>
    <n v="0"/>
    <n v="72"/>
  </r>
  <r>
    <n v="7382"/>
    <s v="CA-2016-105732"/>
    <x v="1160"/>
    <x v="801"/>
    <x v="1"/>
    <s v="AG-10270"/>
    <s v="Alejandro Grove"/>
    <x v="0"/>
    <s v="United States"/>
    <s v="Omaha"/>
    <x v="8"/>
    <n v="68104"/>
    <x v="2"/>
    <x v="1507"/>
    <x v="2"/>
    <x v="7"/>
    <x v="1494"/>
    <n v="149.94999999999999"/>
    <n v="5"/>
    <n v="0"/>
    <n v="41.99"/>
    <n v="707.76"/>
    <n v="749.75"/>
    <n v="0"/>
    <n v="749.75"/>
  </r>
  <r>
    <n v="7383"/>
    <s v="CA-2016-105732"/>
    <x v="1160"/>
    <x v="801"/>
    <x v="1"/>
    <s v="AG-10270"/>
    <s v="Alejandro Grove"/>
    <x v="0"/>
    <s v="United States"/>
    <s v="Omaha"/>
    <x v="8"/>
    <n v="68104"/>
    <x v="2"/>
    <x v="1566"/>
    <x v="1"/>
    <x v="14"/>
    <x v="1557"/>
    <n v="16.899999999999999"/>
    <n v="2"/>
    <n v="0"/>
    <n v="5.07"/>
    <n v="28.729999999999997"/>
    <n v="33.799999999999997"/>
    <n v="0"/>
    <n v="33.799999999999997"/>
  </r>
  <r>
    <n v="7384"/>
    <s v="CA-2016-105732"/>
    <x v="1160"/>
    <x v="801"/>
    <x v="1"/>
    <s v="AG-10270"/>
    <s v="Alejandro Grove"/>
    <x v="0"/>
    <s v="United States"/>
    <s v="Omaha"/>
    <x v="8"/>
    <n v="68104"/>
    <x v="2"/>
    <x v="707"/>
    <x v="1"/>
    <x v="10"/>
    <x v="706"/>
    <n v="17.61"/>
    <n v="3"/>
    <n v="0"/>
    <n v="8.4499999999999993"/>
    <n v="44.379999999999995"/>
    <n v="52.83"/>
    <n v="0"/>
    <n v="52.83"/>
  </r>
  <r>
    <n v="7385"/>
    <s v="CA-2016-105732"/>
    <x v="1160"/>
    <x v="801"/>
    <x v="1"/>
    <s v="AG-10270"/>
    <s v="Alejandro Grove"/>
    <x v="0"/>
    <s v="United States"/>
    <s v="Omaha"/>
    <x v="8"/>
    <n v="68104"/>
    <x v="2"/>
    <x v="1141"/>
    <x v="1"/>
    <x v="9"/>
    <x v="1129"/>
    <n v="378"/>
    <n v="2"/>
    <n v="0"/>
    <n v="136.08000000000001"/>
    <n v="619.91999999999996"/>
    <n v="756"/>
    <n v="0"/>
    <n v="756"/>
  </r>
  <r>
    <n v="7386"/>
    <s v="CA-2016-105732"/>
    <x v="1160"/>
    <x v="801"/>
    <x v="1"/>
    <s v="AG-10270"/>
    <s v="Alejandro Grove"/>
    <x v="0"/>
    <s v="United States"/>
    <s v="Omaha"/>
    <x v="8"/>
    <n v="68104"/>
    <x v="2"/>
    <x v="1017"/>
    <x v="1"/>
    <x v="10"/>
    <x v="1008"/>
    <n v="17.64"/>
    <n v="3"/>
    <n v="0"/>
    <n v="8.64"/>
    <n v="44.28"/>
    <n v="52.92"/>
    <n v="0"/>
    <n v="52.92"/>
  </r>
  <r>
    <n v="7387"/>
    <s v="CA-2016-105732"/>
    <x v="1160"/>
    <x v="801"/>
    <x v="1"/>
    <s v="AG-10270"/>
    <s v="Alejandro Grove"/>
    <x v="0"/>
    <s v="United States"/>
    <s v="Omaha"/>
    <x v="8"/>
    <n v="68104"/>
    <x v="2"/>
    <x v="821"/>
    <x v="1"/>
    <x v="4"/>
    <x v="817"/>
    <n v="373.08"/>
    <n v="6"/>
    <n v="0"/>
    <n v="100.73"/>
    <n v="2137.75"/>
    <n v="2238.48"/>
    <n v="0"/>
    <n v="2238.48"/>
  </r>
  <r>
    <n v="7388"/>
    <s v="CA-2016-105732"/>
    <x v="1160"/>
    <x v="801"/>
    <x v="1"/>
    <s v="AG-10270"/>
    <s v="Alejandro Grove"/>
    <x v="0"/>
    <s v="United States"/>
    <s v="Omaha"/>
    <x v="8"/>
    <n v="68104"/>
    <x v="2"/>
    <x v="35"/>
    <x v="0"/>
    <x v="5"/>
    <x v="35"/>
    <n v="1336.44"/>
    <n v="14"/>
    <n v="0"/>
    <n v="387.57"/>
    <n v="18322.59"/>
    <n v="18710.16"/>
    <n v="0"/>
    <n v="18710.16"/>
  </r>
  <r>
    <n v="7389"/>
    <s v="CA-2016-105732"/>
    <x v="1160"/>
    <x v="801"/>
    <x v="1"/>
    <s v="AG-10270"/>
    <s v="Alejandro Grove"/>
    <x v="0"/>
    <s v="United States"/>
    <s v="Omaha"/>
    <x v="8"/>
    <n v="68104"/>
    <x v="2"/>
    <x v="1136"/>
    <x v="2"/>
    <x v="7"/>
    <x v="1124"/>
    <n v="29.97"/>
    <n v="3"/>
    <n v="0"/>
    <n v="0.3"/>
    <n v="89.61"/>
    <n v="89.91"/>
    <n v="0"/>
    <n v="89.91"/>
  </r>
  <r>
    <n v="7390"/>
    <s v="CA-2017-108035"/>
    <x v="1161"/>
    <x v="108"/>
    <x v="1"/>
    <s v="TT-21070"/>
    <s v="Ted Trevino"/>
    <x v="0"/>
    <s v="United States"/>
    <s v="Chattanooga"/>
    <x v="18"/>
    <n v="37421"/>
    <x v="0"/>
    <x v="1"/>
    <x v="0"/>
    <x v="1"/>
    <x v="1"/>
    <n v="390.37"/>
    <n v="2"/>
    <n v="0.2"/>
    <n v="48.8"/>
    <n v="575.79200000000003"/>
    <n v="780.74"/>
    <n v="156.14800000000002"/>
    <n v="624.59199999999998"/>
  </r>
  <r>
    <n v="7391"/>
    <s v="CA-2017-108035"/>
    <x v="1161"/>
    <x v="108"/>
    <x v="1"/>
    <s v="TT-21070"/>
    <s v="Ted Trevino"/>
    <x v="0"/>
    <s v="United States"/>
    <s v="Chattanooga"/>
    <x v="18"/>
    <n v="37421"/>
    <x v="0"/>
    <x v="216"/>
    <x v="0"/>
    <x v="5"/>
    <x v="1579"/>
    <n v="101.52"/>
    <n v="5"/>
    <n v="0.2"/>
    <n v="19.04"/>
    <n v="387.03999999999996"/>
    <n v="507.59999999999997"/>
    <n v="101.52"/>
    <n v="406.08"/>
  </r>
  <r>
    <n v="7392"/>
    <s v="CA-2017-160031"/>
    <x v="769"/>
    <x v="94"/>
    <x v="0"/>
    <s v="LT-16765"/>
    <s v="Larry Tron"/>
    <x v="0"/>
    <s v="United States"/>
    <s v="Fairfield"/>
    <x v="24"/>
    <n v="45014"/>
    <x v="3"/>
    <x v="1174"/>
    <x v="1"/>
    <x v="10"/>
    <x v="1160"/>
    <n v="74.349999999999994"/>
    <n v="3"/>
    <n v="0.2"/>
    <n v="23.24"/>
    <n v="155.19999999999999"/>
    <n v="223.04999999999998"/>
    <n v="44.61"/>
    <n v="178.44"/>
  </r>
  <r>
    <n v="7393"/>
    <s v="CA-2017-147844"/>
    <x v="743"/>
    <x v="593"/>
    <x v="1"/>
    <s v="DD-13570"/>
    <s v="Dorothy Dickinson"/>
    <x v="0"/>
    <s v="United States"/>
    <s v="Los Angeles"/>
    <x v="1"/>
    <n v="90049"/>
    <x v="1"/>
    <x v="1407"/>
    <x v="1"/>
    <x v="10"/>
    <x v="1394"/>
    <n v="15.7"/>
    <n v="5"/>
    <n v="0"/>
    <n v="7.07"/>
    <n v="71.430000000000007"/>
    <n v="78.5"/>
    <n v="0"/>
    <n v="78.5"/>
  </r>
  <r>
    <n v="7394"/>
    <s v="CA-2017-147844"/>
    <x v="743"/>
    <x v="593"/>
    <x v="1"/>
    <s v="DD-13570"/>
    <s v="Dorothy Dickinson"/>
    <x v="0"/>
    <s v="United States"/>
    <s v="Los Angeles"/>
    <x v="1"/>
    <n v="90049"/>
    <x v="1"/>
    <x v="1500"/>
    <x v="1"/>
    <x v="6"/>
    <x v="1488"/>
    <n v="59.52"/>
    <n v="3"/>
    <n v="0"/>
    <n v="15.48"/>
    <n v="163.08000000000001"/>
    <n v="178.56"/>
    <n v="0"/>
    <n v="178.56"/>
  </r>
  <r>
    <n v="7395"/>
    <s v="CA-2017-147844"/>
    <x v="743"/>
    <x v="593"/>
    <x v="1"/>
    <s v="DD-13570"/>
    <s v="Dorothy Dickinson"/>
    <x v="0"/>
    <s v="United States"/>
    <s v="Los Angeles"/>
    <x v="1"/>
    <n v="90049"/>
    <x v="1"/>
    <x v="320"/>
    <x v="1"/>
    <x v="10"/>
    <x v="320"/>
    <n v="34.4"/>
    <n v="5"/>
    <n v="0"/>
    <n v="15.82"/>
    <n v="156.18"/>
    <n v="172"/>
    <n v="0"/>
    <n v="172"/>
  </r>
  <r>
    <n v="7396"/>
    <s v="CA-2016-110975"/>
    <x v="591"/>
    <x v="525"/>
    <x v="1"/>
    <s v="DB-12970"/>
    <s v="Darren Budd"/>
    <x v="1"/>
    <s v="United States"/>
    <s v="New York City"/>
    <x v="15"/>
    <n v="10024"/>
    <x v="3"/>
    <x v="971"/>
    <x v="0"/>
    <x v="3"/>
    <x v="965"/>
    <n v="313.18"/>
    <n v="2"/>
    <n v="0.4"/>
    <n v="-120.05"/>
    <n v="495.86600000000004"/>
    <n v="626.36"/>
    <n v="250.54400000000001"/>
    <n v="375.81600000000003"/>
  </r>
  <r>
    <n v="7397"/>
    <s v="CA-2016-110975"/>
    <x v="591"/>
    <x v="525"/>
    <x v="1"/>
    <s v="DB-12970"/>
    <s v="Darren Budd"/>
    <x v="1"/>
    <s v="United States"/>
    <s v="New York City"/>
    <x v="15"/>
    <n v="10024"/>
    <x v="3"/>
    <x v="623"/>
    <x v="0"/>
    <x v="1"/>
    <x v="623"/>
    <n v="866.65"/>
    <n v="3"/>
    <n v="0.1"/>
    <n v="173.33"/>
    <n v="2166.625"/>
    <n v="2599.9499999999998"/>
    <n v="259.995"/>
    <n v="2339.9549999999999"/>
  </r>
  <r>
    <n v="7398"/>
    <s v="CA-2014-141649"/>
    <x v="587"/>
    <x v="839"/>
    <x v="3"/>
    <s v="DM-12955"/>
    <s v="Dario Medina"/>
    <x v="1"/>
    <s v="United States"/>
    <s v="Fairfield"/>
    <x v="24"/>
    <n v="45014"/>
    <x v="3"/>
    <x v="190"/>
    <x v="1"/>
    <x v="9"/>
    <x v="191"/>
    <n v="795.41"/>
    <n v="6"/>
    <n v="0.2"/>
    <n v="59.66"/>
    <n v="3758.308"/>
    <n v="4772.46"/>
    <n v="954.49200000000008"/>
    <n v="3817.9679999999998"/>
  </r>
  <r>
    <n v="7399"/>
    <s v="CA-2014-124807"/>
    <x v="136"/>
    <x v="406"/>
    <x v="0"/>
    <s v="ME-17725"/>
    <s v="Max Engle"/>
    <x v="0"/>
    <s v="United States"/>
    <s v="Chicago"/>
    <x v="10"/>
    <n v="60610"/>
    <x v="2"/>
    <x v="1050"/>
    <x v="1"/>
    <x v="10"/>
    <x v="1039"/>
    <n v="35.86"/>
    <n v="9"/>
    <n v="0.2"/>
    <n v="13"/>
    <n v="245.19200000000001"/>
    <n v="322.74"/>
    <n v="64.548000000000002"/>
    <n v="258.19200000000001"/>
  </r>
  <r>
    <n v="7400"/>
    <s v="CA-2014-124807"/>
    <x v="136"/>
    <x v="406"/>
    <x v="0"/>
    <s v="ME-17725"/>
    <s v="Max Engle"/>
    <x v="0"/>
    <s v="United States"/>
    <s v="Chicago"/>
    <x v="10"/>
    <n v="60610"/>
    <x v="2"/>
    <x v="540"/>
    <x v="2"/>
    <x v="11"/>
    <x v="540"/>
    <n v="23.84"/>
    <n v="4"/>
    <n v="0.2"/>
    <n v="3.28"/>
    <n v="73.007999999999996"/>
    <n v="95.36"/>
    <n v="19.071999999999999"/>
    <n v="76.287999999999997"/>
  </r>
  <r>
    <n v="7401"/>
    <s v="CA-2016-110009"/>
    <x v="162"/>
    <x v="250"/>
    <x v="1"/>
    <s v="TR-21325"/>
    <s v="Toby Ritter"/>
    <x v="0"/>
    <s v="United States"/>
    <s v="Seattle"/>
    <x v="4"/>
    <n v="98103"/>
    <x v="1"/>
    <x v="484"/>
    <x v="0"/>
    <x v="5"/>
    <x v="484"/>
    <n v="43.13"/>
    <n v="1"/>
    <n v="0"/>
    <n v="14.66"/>
    <n v="28.470000000000002"/>
    <n v="43.13"/>
    <n v="0"/>
    <n v="43.13"/>
  </r>
  <r>
    <n v="7402"/>
    <s v="CA-2016-110009"/>
    <x v="162"/>
    <x v="250"/>
    <x v="1"/>
    <s v="TR-21325"/>
    <s v="Toby Ritter"/>
    <x v="0"/>
    <s v="United States"/>
    <s v="Seattle"/>
    <x v="4"/>
    <n v="98103"/>
    <x v="1"/>
    <x v="249"/>
    <x v="1"/>
    <x v="10"/>
    <x v="250"/>
    <n v="30.87"/>
    <n v="7"/>
    <n v="0"/>
    <n v="14.2"/>
    <n v="201.89000000000001"/>
    <n v="216.09"/>
    <n v="0"/>
    <n v="216.09"/>
  </r>
  <r>
    <n v="7403"/>
    <s v="CA-2017-168172"/>
    <x v="634"/>
    <x v="672"/>
    <x v="1"/>
    <s v="SH-20395"/>
    <s v="Shahid Hopkins"/>
    <x v="0"/>
    <s v="United States"/>
    <s v="New York City"/>
    <x v="15"/>
    <n v="10011"/>
    <x v="3"/>
    <x v="354"/>
    <x v="1"/>
    <x v="14"/>
    <x v="354"/>
    <n v="70.12"/>
    <n v="4"/>
    <n v="0"/>
    <n v="21.04"/>
    <n v="259.44"/>
    <n v="280.48"/>
    <n v="0"/>
    <n v="280.48"/>
  </r>
  <r>
    <n v="7404"/>
    <s v="CA-2015-100146"/>
    <x v="263"/>
    <x v="1254"/>
    <x v="1"/>
    <s v="CB-12535"/>
    <s v="Claudia Bergmann"/>
    <x v="1"/>
    <s v="United States"/>
    <s v="Camarillo"/>
    <x v="1"/>
    <n v="93010"/>
    <x v="1"/>
    <x v="574"/>
    <x v="0"/>
    <x v="0"/>
    <x v="574"/>
    <n v="509.96"/>
    <n v="5"/>
    <n v="0.15"/>
    <n v="42"/>
    <n v="2125.33"/>
    <n v="2549.7999999999997"/>
    <n v="382.46999999999997"/>
    <n v="2167.33"/>
  </r>
  <r>
    <n v="7405"/>
    <s v="CA-2015-100146"/>
    <x v="263"/>
    <x v="1254"/>
    <x v="1"/>
    <s v="CB-12535"/>
    <s v="Claudia Bergmann"/>
    <x v="1"/>
    <s v="United States"/>
    <s v="Camarillo"/>
    <x v="1"/>
    <n v="93010"/>
    <x v="1"/>
    <x v="514"/>
    <x v="0"/>
    <x v="5"/>
    <x v="514"/>
    <n v="122.91"/>
    <n v="3"/>
    <n v="0"/>
    <n v="34.409999999999997"/>
    <n v="334.32000000000005"/>
    <n v="368.73"/>
    <n v="0"/>
    <n v="368.73"/>
  </r>
  <r>
    <n v="7406"/>
    <s v="CA-2015-100146"/>
    <x v="263"/>
    <x v="1254"/>
    <x v="1"/>
    <s v="CB-12535"/>
    <s v="Claudia Bergmann"/>
    <x v="1"/>
    <s v="United States"/>
    <s v="Camarillo"/>
    <x v="1"/>
    <n v="93010"/>
    <x v="1"/>
    <x v="1225"/>
    <x v="0"/>
    <x v="1"/>
    <x v="1209"/>
    <n v="97.57"/>
    <n v="2"/>
    <n v="0.2"/>
    <n v="-6.1"/>
    <n v="162.21199999999999"/>
    <n v="195.14"/>
    <n v="39.027999999999999"/>
    <n v="156.11199999999999"/>
  </r>
  <r>
    <n v="7407"/>
    <s v="CA-2015-100146"/>
    <x v="263"/>
    <x v="1254"/>
    <x v="1"/>
    <s v="CB-12535"/>
    <s v="Claudia Bergmann"/>
    <x v="1"/>
    <s v="United States"/>
    <s v="Camarillo"/>
    <x v="1"/>
    <n v="93010"/>
    <x v="1"/>
    <x v="1496"/>
    <x v="0"/>
    <x v="1"/>
    <x v="1484"/>
    <n v="722.35"/>
    <n v="3"/>
    <n v="0.2"/>
    <n v="81.260000000000005"/>
    <n v="1652.38"/>
    <n v="2167.0500000000002"/>
    <n v="433.41000000000008"/>
    <n v="1733.64"/>
  </r>
  <r>
    <n v="7408"/>
    <s v="CA-2017-152079"/>
    <x v="176"/>
    <x v="1255"/>
    <x v="2"/>
    <s v="ML-17410"/>
    <s v="Maris LaWare"/>
    <x v="0"/>
    <s v="United States"/>
    <s v="Chicago"/>
    <x v="10"/>
    <n v="60653"/>
    <x v="2"/>
    <x v="745"/>
    <x v="1"/>
    <x v="2"/>
    <x v="743"/>
    <n v="11.52"/>
    <n v="5"/>
    <n v="0.2"/>
    <n v="4.18"/>
    <n v="41.9"/>
    <n v="57.599999999999994"/>
    <n v="11.52"/>
    <n v="46.08"/>
  </r>
  <r>
    <n v="7409"/>
    <s v="CA-2016-129728"/>
    <x v="198"/>
    <x v="29"/>
    <x v="1"/>
    <s v="JG-15310"/>
    <s v="Jason Gross"/>
    <x v="1"/>
    <s v="United States"/>
    <s v="Los Angeles"/>
    <x v="1"/>
    <n v="90032"/>
    <x v="1"/>
    <x v="1478"/>
    <x v="0"/>
    <x v="5"/>
    <x v="1465"/>
    <n v="167.84"/>
    <n v="8"/>
    <n v="0"/>
    <n v="11.75"/>
    <n v="1330.97"/>
    <n v="1342.72"/>
    <n v="0"/>
    <n v="1342.72"/>
  </r>
  <r>
    <n v="7410"/>
    <s v="CA-2014-121769"/>
    <x v="918"/>
    <x v="1021"/>
    <x v="1"/>
    <s v="JS-15880"/>
    <s v="John Stevenson"/>
    <x v="0"/>
    <s v="United States"/>
    <s v="Toledo"/>
    <x v="24"/>
    <n v="43615"/>
    <x v="3"/>
    <x v="1666"/>
    <x v="0"/>
    <x v="3"/>
    <x v="1654"/>
    <n v="172.11"/>
    <n v="1"/>
    <n v="0.4"/>
    <n v="-94.66"/>
    <n v="197.92599999999999"/>
    <n v="172.11"/>
    <n v="68.844000000000008"/>
    <n v="103.26600000000001"/>
  </r>
  <r>
    <n v="7411"/>
    <s v="CA-2014-103058"/>
    <x v="149"/>
    <x v="885"/>
    <x v="2"/>
    <s v="AG-10270"/>
    <s v="Alejandro Grove"/>
    <x v="0"/>
    <s v="United States"/>
    <s v="New York City"/>
    <x v="15"/>
    <n v="10011"/>
    <x v="3"/>
    <x v="959"/>
    <x v="2"/>
    <x v="11"/>
    <x v="952"/>
    <n v="99.98"/>
    <n v="2"/>
    <n v="0"/>
    <n v="8"/>
    <n v="191.96"/>
    <n v="199.96"/>
    <n v="0"/>
    <n v="199.96"/>
  </r>
  <r>
    <n v="7412"/>
    <s v="CA-2017-121125"/>
    <x v="1109"/>
    <x v="1081"/>
    <x v="1"/>
    <s v="MG-17890"/>
    <s v="Michael Granlund"/>
    <x v="2"/>
    <s v="United States"/>
    <s v="Tigard"/>
    <x v="21"/>
    <n v="97224"/>
    <x v="1"/>
    <x v="1602"/>
    <x v="2"/>
    <x v="7"/>
    <x v="1594"/>
    <n v="156.79"/>
    <n v="1"/>
    <n v="0.2"/>
    <n v="17.64"/>
    <n v="107.79199999999999"/>
    <n v="156.79"/>
    <n v="31.358000000000001"/>
    <n v="125.43199999999999"/>
  </r>
  <r>
    <n v="7413"/>
    <s v="CA-2017-121125"/>
    <x v="1109"/>
    <x v="1081"/>
    <x v="1"/>
    <s v="MG-17890"/>
    <s v="Michael Granlund"/>
    <x v="2"/>
    <s v="United States"/>
    <s v="Tigard"/>
    <x v="21"/>
    <n v="97224"/>
    <x v="1"/>
    <x v="176"/>
    <x v="2"/>
    <x v="11"/>
    <x v="177"/>
    <n v="35.36"/>
    <n v="2"/>
    <n v="0.2"/>
    <n v="-3.09"/>
    <n v="59.665999999999997"/>
    <n v="70.72"/>
    <n v="14.144"/>
    <n v="56.576000000000001"/>
  </r>
  <r>
    <n v="7414"/>
    <s v="CA-2017-121125"/>
    <x v="1109"/>
    <x v="1081"/>
    <x v="1"/>
    <s v="MG-17890"/>
    <s v="Michael Granlund"/>
    <x v="2"/>
    <s v="United States"/>
    <s v="Tigard"/>
    <x v="21"/>
    <n v="97224"/>
    <x v="1"/>
    <x v="1793"/>
    <x v="0"/>
    <x v="5"/>
    <x v="1783"/>
    <n v="13.59"/>
    <n v="1"/>
    <n v="0.2"/>
    <n v="-0.34"/>
    <n v="11.212"/>
    <n v="13.59"/>
    <n v="2.718"/>
    <n v="10.872"/>
  </r>
  <r>
    <n v="7415"/>
    <s v="US-2016-114013"/>
    <x v="69"/>
    <x v="535"/>
    <x v="0"/>
    <s v="SC-20770"/>
    <s v="Stewart Carmichael"/>
    <x v="1"/>
    <s v="United States"/>
    <s v="Philadelphia"/>
    <x v="9"/>
    <n v="19134"/>
    <x v="3"/>
    <x v="157"/>
    <x v="0"/>
    <x v="1"/>
    <x v="158"/>
    <n v="386.68"/>
    <n v="2"/>
    <n v="0.3"/>
    <n v="-5.52"/>
    <n v="546.87200000000007"/>
    <n v="773.36"/>
    <n v="232.00799999999998"/>
    <n v="541.35200000000009"/>
  </r>
  <r>
    <n v="7416"/>
    <s v="US-2016-114013"/>
    <x v="69"/>
    <x v="535"/>
    <x v="0"/>
    <s v="SC-20770"/>
    <s v="Stewart Carmichael"/>
    <x v="1"/>
    <s v="United States"/>
    <s v="Philadelphia"/>
    <x v="9"/>
    <n v="19134"/>
    <x v="3"/>
    <x v="1523"/>
    <x v="2"/>
    <x v="11"/>
    <x v="1510"/>
    <n v="379.96"/>
    <n v="5"/>
    <n v="0.2"/>
    <n v="47.5"/>
    <n v="1472.34"/>
    <n v="1899.8"/>
    <n v="379.96000000000004"/>
    <n v="1519.84"/>
  </r>
  <r>
    <n v="7417"/>
    <s v="US-2016-114013"/>
    <x v="69"/>
    <x v="535"/>
    <x v="0"/>
    <s v="SC-20770"/>
    <s v="Stewart Carmichael"/>
    <x v="1"/>
    <s v="United States"/>
    <s v="Philadelphia"/>
    <x v="9"/>
    <n v="19134"/>
    <x v="3"/>
    <x v="716"/>
    <x v="2"/>
    <x v="7"/>
    <x v="715"/>
    <n v="539.91"/>
    <n v="3"/>
    <n v="0.4"/>
    <n v="-116.98"/>
    <n v="1088.818"/>
    <n v="1619.73"/>
    <n v="647.89200000000005"/>
    <n v="971.83799999999997"/>
  </r>
  <r>
    <n v="7418"/>
    <s v="US-2016-114013"/>
    <x v="69"/>
    <x v="535"/>
    <x v="0"/>
    <s v="SC-20770"/>
    <s v="Stewart Carmichael"/>
    <x v="1"/>
    <s v="United States"/>
    <s v="Philadelphia"/>
    <x v="9"/>
    <n v="19134"/>
    <x v="3"/>
    <x v="1540"/>
    <x v="1"/>
    <x v="10"/>
    <x v="1528"/>
    <n v="41.24"/>
    <n v="5"/>
    <n v="0.2"/>
    <n v="13.92"/>
    <n v="151.04000000000002"/>
    <n v="206.20000000000002"/>
    <n v="41.240000000000009"/>
    <n v="164.96"/>
  </r>
  <r>
    <n v="7419"/>
    <s v="US-2016-114013"/>
    <x v="69"/>
    <x v="535"/>
    <x v="0"/>
    <s v="SC-20770"/>
    <s v="Stewart Carmichael"/>
    <x v="1"/>
    <s v="United States"/>
    <s v="Philadelphia"/>
    <x v="9"/>
    <n v="19134"/>
    <x v="3"/>
    <x v="1591"/>
    <x v="1"/>
    <x v="8"/>
    <x v="1583"/>
    <n v="51.9"/>
    <n v="1"/>
    <n v="0.7"/>
    <n v="-41.52"/>
    <n v="57.09"/>
    <n v="51.9"/>
    <n v="36.33"/>
    <n v="15.57"/>
  </r>
  <r>
    <n v="7420"/>
    <s v="US-2016-114013"/>
    <x v="69"/>
    <x v="535"/>
    <x v="0"/>
    <s v="SC-20770"/>
    <s v="Stewart Carmichael"/>
    <x v="1"/>
    <s v="United States"/>
    <s v="Philadelphia"/>
    <x v="9"/>
    <n v="19134"/>
    <x v="3"/>
    <x v="942"/>
    <x v="1"/>
    <x v="4"/>
    <x v="935"/>
    <n v="552.55999999999995"/>
    <n v="5"/>
    <n v="0.2"/>
    <n v="-138.13999999999999"/>
    <n v="2348.3799999999997"/>
    <n v="2762.7999999999997"/>
    <n v="552.55999999999995"/>
    <n v="2210.2399999999998"/>
  </r>
  <r>
    <n v="7421"/>
    <s v="US-2016-114013"/>
    <x v="69"/>
    <x v="535"/>
    <x v="0"/>
    <s v="SC-20770"/>
    <s v="Stewart Carmichael"/>
    <x v="1"/>
    <s v="United States"/>
    <s v="Philadelphia"/>
    <x v="9"/>
    <n v="19134"/>
    <x v="3"/>
    <x v="1087"/>
    <x v="1"/>
    <x v="8"/>
    <x v="1077"/>
    <n v="23.16"/>
    <n v="5"/>
    <n v="0.7"/>
    <n v="-15.44"/>
    <n v="50.180000000000007"/>
    <n v="115.8"/>
    <n v="81.059999999999988"/>
    <n v="34.740000000000009"/>
  </r>
  <r>
    <n v="7422"/>
    <s v="US-2016-114013"/>
    <x v="69"/>
    <x v="535"/>
    <x v="0"/>
    <s v="SC-20770"/>
    <s v="Stewart Carmichael"/>
    <x v="1"/>
    <s v="United States"/>
    <s v="Philadelphia"/>
    <x v="9"/>
    <n v="19134"/>
    <x v="3"/>
    <x v="1819"/>
    <x v="1"/>
    <x v="4"/>
    <x v="1808"/>
    <n v="126.08"/>
    <n v="2"/>
    <n v="0.2"/>
    <n v="-28.37"/>
    <n v="230.09800000000001"/>
    <n v="252.16"/>
    <n v="50.432000000000002"/>
    <n v="201.72800000000001"/>
  </r>
  <r>
    <n v="7423"/>
    <s v="US-2016-114013"/>
    <x v="69"/>
    <x v="535"/>
    <x v="0"/>
    <s v="SC-20770"/>
    <s v="Stewart Carmichael"/>
    <x v="1"/>
    <s v="United States"/>
    <s v="Philadelphia"/>
    <x v="9"/>
    <n v="19134"/>
    <x v="3"/>
    <x v="206"/>
    <x v="2"/>
    <x v="15"/>
    <x v="1542"/>
    <n v="449.1"/>
    <n v="3"/>
    <n v="0.7"/>
    <n v="-643.71"/>
    <n v="1047.9000000000001"/>
    <n v="1347.3000000000002"/>
    <n v="943.11"/>
    <n v="404.19000000000017"/>
  </r>
  <r>
    <n v="7424"/>
    <s v="CA-2017-135069"/>
    <x v="318"/>
    <x v="1001"/>
    <x v="1"/>
    <s v="BS-11755"/>
    <s v="Bruce Stewart"/>
    <x v="0"/>
    <s v="United States"/>
    <s v="Philadelphia"/>
    <x v="9"/>
    <n v="19143"/>
    <x v="3"/>
    <x v="1306"/>
    <x v="1"/>
    <x v="9"/>
    <x v="1291"/>
    <n v="195.1"/>
    <n v="4"/>
    <n v="0.2"/>
    <n v="21.95"/>
    <n v="602.36999999999989"/>
    <n v="780.4"/>
    <n v="156.08000000000001"/>
    <n v="624.31999999999994"/>
  </r>
  <r>
    <n v="7425"/>
    <s v="CA-2017-135069"/>
    <x v="318"/>
    <x v="1001"/>
    <x v="1"/>
    <s v="BS-11755"/>
    <s v="Bruce Stewart"/>
    <x v="0"/>
    <s v="United States"/>
    <s v="Philadelphia"/>
    <x v="9"/>
    <n v="19143"/>
    <x v="3"/>
    <x v="677"/>
    <x v="0"/>
    <x v="5"/>
    <x v="677"/>
    <n v="36.67"/>
    <n v="3"/>
    <n v="0.2"/>
    <n v="6.42"/>
    <n v="81.588000000000008"/>
    <n v="110.01"/>
    <n v="22.002000000000002"/>
    <n v="88.00800000000001"/>
  </r>
  <r>
    <n v="7426"/>
    <s v="CA-2016-101693"/>
    <x v="674"/>
    <x v="1233"/>
    <x v="0"/>
    <s v="LC-17140"/>
    <s v="Logan Currie"/>
    <x v="0"/>
    <s v="United States"/>
    <s v="Houston"/>
    <x v="5"/>
    <n v="77070"/>
    <x v="2"/>
    <x v="64"/>
    <x v="0"/>
    <x v="1"/>
    <x v="64"/>
    <n v="85.25"/>
    <n v="2"/>
    <n v="0.3"/>
    <n v="-6.09"/>
    <n v="125.44"/>
    <n v="170.5"/>
    <n v="51.15"/>
    <n v="119.35"/>
  </r>
  <r>
    <n v="7427"/>
    <s v="CA-2016-101693"/>
    <x v="674"/>
    <x v="1233"/>
    <x v="0"/>
    <s v="LC-17140"/>
    <s v="Logan Currie"/>
    <x v="0"/>
    <s v="United States"/>
    <s v="Houston"/>
    <x v="5"/>
    <n v="77070"/>
    <x v="2"/>
    <x v="1535"/>
    <x v="0"/>
    <x v="5"/>
    <x v="1523"/>
    <n v="32.71"/>
    <n v="2"/>
    <n v="0.6"/>
    <n v="-26.17"/>
    <n v="52.338000000000001"/>
    <n v="65.42"/>
    <n v="39.252000000000002"/>
    <n v="26.167999999999999"/>
  </r>
  <r>
    <n v="7428"/>
    <s v="US-2014-164763"/>
    <x v="461"/>
    <x v="757"/>
    <x v="1"/>
    <s v="MH-17440"/>
    <s v="Mark Haberlin"/>
    <x v="1"/>
    <s v="United States"/>
    <s v="Jackson"/>
    <x v="35"/>
    <n v="39212"/>
    <x v="0"/>
    <x v="536"/>
    <x v="1"/>
    <x v="8"/>
    <x v="536"/>
    <n v="11.43"/>
    <n v="3"/>
    <n v="0"/>
    <n v="5.37"/>
    <n v="28.919999999999998"/>
    <n v="34.29"/>
    <n v="0"/>
    <n v="34.29"/>
  </r>
  <r>
    <n v="7429"/>
    <s v="US-2014-164763"/>
    <x v="461"/>
    <x v="757"/>
    <x v="1"/>
    <s v="MH-17440"/>
    <s v="Mark Haberlin"/>
    <x v="1"/>
    <s v="United States"/>
    <s v="Jackson"/>
    <x v="35"/>
    <n v="39212"/>
    <x v="0"/>
    <x v="338"/>
    <x v="1"/>
    <x v="8"/>
    <x v="338"/>
    <n v="30.44"/>
    <n v="2"/>
    <n v="0"/>
    <n v="14.92"/>
    <n v="45.96"/>
    <n v="60.88"/>
    <n v="0"/>
    <n v="60.88"/>
  </r>
  <r>
    <n v="7430"/>
    <s v="US-2014-164763"/>
    <x v="461"/>
    <x v="757"/>
    <x v="1"/>
    <s v="MH-17440"/>
    <s v="Mark Haberlin"/>
    <x v="1"/>
    <s v="United States"/>
    <s v="Jackson"/>
    <x v="35"/>
    <n v="39212"/>
    <x v="0"/>
    <x v="219"/>
    <x v="1"/>
    <x v="10"/>
    <x v="220"/>
    <n v="12.96"/>
    <n v="2"/>
    <n v="0"/>
    <n v="6.35"/>
    <n v="19.57"/>
    <n v="25.92"/>
    <n v="0"/>
    <n v="25.92"/>
  </r>
  <r>
    <n v="7431"/>
    <s v="US-2014-164763"/>
    <x v="461"/>
    <x v="757"/>
    <x v="1"/>
    <s v="MH-17440"/>
    <s v="Mark Haberlin"/>
    <x v="1"/>
    <s v="United States"/>
    <s v="Jackson"/>
    <x v="35"/>
    <n v="39212"/>
    <x v="0"/>
    <x v="1732"/>
    <x v="1"/>
    <x v="10"/>
    <x v="1720"/>
    <n v="16"/>
    <n v="4"/>
    <n v="0"/>
    <n v="7.68"/>
    <n v="56.32"/>
    <n v="64"/>
    <n v="0"/>
    <n v="64"/>
  </r>
  <r>
    <n v="7432"/>
    <s v="US-2014-164763"/>
    <x v="461"/>
    <x v="757"/>
    <x v="1"/>
    <s v="MH-17440"/>
    <s v="Mark Haberlin"/>
    <x v="1"/>
    <s v="United States"/>
    <s v="Jackson"/>
    <x v="35"/>
    <n v="39212"/>
    <x v="0"/>
    <x v="930"/>
    <x v="1"/>
    <x v="9"/>
    <x v="923"/>
    <n v="32.67"/>
    <n v="3"/>
    <n v="0"/>
    <n v="8.49"/>
    <n v="89.52000000000001"/>
    <n v="98.01"/>
    <n v="0"/>
    <n v="98.01"/>
  </r>
  <r>
    <n v="7433"/>
    <s v="CA-2014-161249"/>
    <x v="128"/>
    <x v="923"/>
    <x v="1"/>
    <s v="RD-19720"/>
    <s v="Roger Demir"/>
    <x v="0"/>
    <s v="United States"/>
    <s v="Phoenix"/>
    <x v="16"/>
    <n v="85023"/>
    <x v="1"/>
    <x v="802"/>
    <x v="1"/>
    <x v="13"/>
    <x v="800"/>
    <n v="4.46"/>
    <n v="3"/>
    <n v="0.2"/>
    <n v="-0.95"/>
    <n v="11.653999999999998"/>
    <n v="13.379999999999999"/>
    <n v="2.6760000000000002"/>
    <n v="10.703999999999999"/>
  </r>
  <r>
    <n v="7434"/>
    <s v="CA-2014-161249"/>
    <x v="128"/>
    <x v="923"/>
    <x v="1"/>
    <s v="RD-19720"/>
    <s v="Roger Demir"/>
    <x v="0"/>
    <s v="United States"/>
    <s v="Phoenix"/>
    <x v="16"/>
    <n v="85023"/>
    <x v="1"/>
    <x v="799"/>
    <x v="1"/>
    <x v="8"/>
    <x v="797"/>
    <n v="9.35"/>
    <n v="5"/>
    <n v="0.7"/>
    <n v="-6.54"/>
    <n v="20.564999999999998"/>
    <n v="46.75"/>
    <n v="32.725000000000001"/>
    <n v="14.024999999999999"/>
  </r>
  <r>
    <n v="7435"/>
    <s v="CA-2015-148180"/>
    <x v="353"/>
    <x v="116"/>
    <x v="1"/>
    <s v="BP-11095"/>
    <s v="Bart Pistole"/>
    <x v="1"/>
    <s v="United States"/>
    <s v="Oxnard"/>
    <x v="1"/>
    <n v="93030"/>
    <x v="1"/>
    <x v="536"/>
    <x v="1"/>
    <x v="8"/>
    <x v="536"/>
    <n v="9.14"/>
    <n v="3"/>
    <n v="0.2"/>
    <n v="3.09"/>
    <n v="18.846"/>
    <n v="27.42"/>
    <n v="5.4840000000000009"/>
    <n v="21.936"/>
  </r>
  <r>
    <n v="7436"/>
    <s v="CA-2015-148180"/>
    <x v="353"/>
    <x v="116"/>
    <x v="1"/>
    <s v="BP-11095"/>
    <s v="Bart Pistole"/>
    <x v="1"/>
    <s v="United States"/>
    <s v="Oxnard"/>
    <x v="1"/>
    <n v="93030"/>
    <x v="1"/>
    <x v="308"/>
    <x v="1"/>
    <x v="8"/>
    <x v="308"/>
    <n v="23.14"/>
    <n v="6"/>
    <n v="0.2"/>
    <n v="8.39"/>
    <n v="102.682"/>
    <n v="138.84"/>
    <n v="27.768000000000001"/>
    <n v="111.072"/>
  </r>
  <r>
    <n v="7437"/>
    <s v="CA-2015-148180"/>
    <x v="353"/>
    <x v="116"/>
    <x v="1"/>
    <s v="BP-11095"/>
    <s v="Bart Pistole"/>
    <x v="1"/>
    <s v="United States"/>
    <s v="Oxnard"/>
    <x v="1"/>
    <n v="93030"/>
    <x v="1"/>
    <x v="1167"/>
    <x v="1"/>
    <x v="6"/>
    <x v="1154"/>
    <n v="99.2"/>
    <n v="5"/>
    <n v="0"/>
    <n v="25.79"/>
    <n v="470.21"/>
    <n v="496"/>
    <n v="0"/>
    <n v="496"/>
  </r>
  <r>
    <n v="7438"/>
    <s v="CA-2014-165568"/>
    <x v="1162"/>
    <x v="1137"/>
    <x v="1"/>
    <s v="BF-11020"/>
    <s v="Barry Französisch"/>
    <x v="1"/>
    <s v="United States"/>
    <s v="Seattle"/>
    <x v="4"/>
    <n v="98105"/>
    <x v="1"/>
    <x v="880"/>
    <x v="1"/>
    <x v="8"/>
    <x v="874"/>
    <n v="21.36"/>
    <n v="5"/>
    <n v="0.2"/>
    <n v="7.21"/>
    <n v="78.23"/>
    <n v="106.8"/>
    <n v="21.36"/>
    <n v="85.44"/>
  </r>
  <r>
    <n v="7439"/>
    <s v="CA-2015-145457"/>
    <x v="539"/>
    <x v="581"/>
    <x v="0"/>
    <s v="CP-12085"/>
    <s v="Cathy Prescott"/>
    <x v="1"/>
    <s v="United States"/>
    <s v="Covington"/>
    <x v="4"/>
    <n v="98042"/>
    <x v="1"/>
    <x v="1441"/>
    <x v="0"/>
    <x v="5"/>
    <x v="1429"/>
    <n v="46.9"/>
    <n v="5"/>
    <n v="0"/>
    <n v="13.13"/>
    <n v="221.37"/>
    <n v="234.5"/>
    <n v="0"/>
    <n v="234.5"/>
  </r>
  <r>
    <n v="7440"/>
    <s v="US-2017-163657"/>
    <x v="264"/>
    <x v="371"/>
    <x v="1"/>
    <s v="JL-15235"/>
    <s v="Janet Lee"/>
    <x v="0"/>
    <s v="United States"/>
    <s v="Los Angeles"/>
    <x v="1"/>
    <n v="90049"/>
    <x v="1"/>
    <x v="605"/>
    <x v="1"/>
    <x v="8"/>
    <x v="605"/>
    <n v="18.72"/>
    <n v="5"/>
    <n v="0.2"/>
    <n v="6.55"/>
    <n v="68.33"/>
    <n v="93.6"/>
    <n v="18.72"/>
    <n v="74.88"/>
  </r>
  <r>
    <n v="7441"/>
    <s v="US-2017-163657"/>
    <x v="264"/>
    <x v="371"/>
    <x v="1"/>
    <s v="JL-15235"/>
    <s v="Janet Lee"/>
    <x v="0"/>
    <s v="United States"/>
    <s v="Los Angeles"/>
    <x v="1"/>
    <n v="90049"/>
    <x v="1"/>
    <x v="1116"/>
    <x v="0"/>
    <x v="3"/>
    <x v="1104"/>
    <n v="236.53"/>
    <n v="2"/>
    <n v="0.2"/>
    <n v="-2.96"/>
    <n v="381.40799999999996"/>
    <n v="473.06"/>
    <n v="94.612000000000009"/>
    <n v="378.44799999999998"/>
  </r>
  <r>
    <n v="7442"/>
    <s v="CA-2015-120446"/>
    <x v="547"/>
    <x v="837"/>
    <x v="2"/>
    <s v="JG-15805"/>
    <s v="John Grady"/>
    <x v="1"/>
    <s v="United States"/>
    <s v="San Diego"/>
    <x v="1"/>
    <n v="92105"/>
    <x v="1"/>
    <x v="165"/>
    <x v="1"/>
    <x v="2"/>
    <x v="166"/>
    <n v="18.899999999999999"/>
    <n v="3"/>
    <n v="0"/>
    <n v="8.69"/>
    <n v="48.01"/>
    <n v="56.699999999999996"/>
    <n v="0"/>
    <n v="56.699999999999996"/>
  </r>
  <r>
    <n v="7443"/>
    <s v="CA-2014-109932"/>
    <x v="337"/>
    <x v="872"/>
    <x v="2"/>
    <s v="VP-21760"/>
    <s v="Victoria Pisteka"/>
    <x v="1"/>
    <s v="United States"/>
    <s v="Brownsville"/>
    <x v="5"/>
    <n v="78521"/>
    <x v="2"/>
    <x v="128"/>
    <x v="1"/>
    <x v="10"/>
    <x v="129"/>
    <n v="10.69"/>
    <n v="2"/>
    <n v="0.2"/>
    <n v="3.74"/>
    <n v="13.363999999999999"/>
    <n v="21.38"/>
    <n v="4.2759999999999998"/>
    <n v="17.103999999999999"/>
  </r>
  <r>
    <n v="7444"/>
    <s v="CA-2014-109932"/>
    <x v="337"/>
    <x v="872"/>
    <x v="2"/>
    <s v="VP-21760"/>
    <s v="Victoria Pisteka"/>
    <x v="1"/>
    <s v="United States"/>
    <s v="Brownsville"/>
    <x v="5"/>
    <n v="78521"/>
    <x v="2"/>
    <x v="595"/>
    <x v="1"/>
    <x v="4"/>
    <x v="595"/>
    <n v="237.1"/>
    <n v="3"/>
    <n v="0.2"/>
    <n v="20.75"/>
    <n v="548.29"/>
    <n v="711.3"/>
    <n v="142.26"/>
    <n v="569.04"/>
  </r>
  <r>
    <n v="7445"/>
    <s v="CA-2017-127474"/>
    <x v="447"/>
    <x v="1123"/>
    <x v="0"/>
    <s v="RD-19810"/>
    <s v="Ross DeVincentis"/>
    <x v="2"/>
    <s v="United States"/>
    <s v="Chicago"/>
    <x v="10"/>
    <n v="60610"/>
    <x v="2"/>
    <x v="778"/>
    <x v="1"/>
    <x v="10"/>
    <x v="777"/>
    <n v="5.18"/>
    <n v="1"/>
    <n v="0.2"/>
    <n v="1.81"/>
    <n v="2.3340000000000001"/>
    <n v="5.18"/>
    <n v="1.036"/>
    <n v="4.1440000000000001"/>
  </r>
  <r>
    <n v="7446"/>
    <s v="CA-2017-127474"/>
    <x v="447"/>
    <x v="1123"/>
    <x v="0"/>
    <s v="RD-19810"/>
    <s v="Ross DeVincentis"/>
    <x v="2"/>
    <s v="United States"/>
    <s v="Chicago"/>
    <x v="10"/>
    <n v="60610"/>
    <x v="2"/>
    <x v="1522"/>
    <x v="1"/>
    <x v="10"/>
    <x v="1509"/>
    <n v="65.58"/>
    <n v="2"/>
    <n v="0.2"/>
    <n v="23.77"/>
    <n v="81.158000000000001"/>
    <n v="131.16"/>
    <n v="26.231999999999999"/>
    <n v="104.928"/>
  </r>
  <r>
    <n v="7447"/>
    <s v="CA-2017-127474"/>
    <x v="447"/>
    <x v="1123"/>
    <x v="0"/>
    <s v="RD-19810"/>
    <s v="Ross DeVincentis"/>
    <x v="2"/>
    <s v="United States"/>
    <s v="Chicago"/>
    <x v="10"/>
    <n v="60610"/>
    <x v="2"/>
    <x v="1281"/>
    <x v="0"/>
    <x v="5"/>
    <x v="1266"/>
    <n v="22.2"/>
    <n v="1"/>
    <n v="0.6"/>
    <n v="-26.09"/>
    <n v="34.97"/>
    <n v="22.2"/>
    <n v="13.319999999999999"/>
    <n v="8.8800000000000008"/>
  </r>
  <r>
    <n v="7448"/>
    <s v="CA-2017-127474"/>
    <x v="447"/>
    <x v="1123"/>
    <x v="0"/>
    <s v="RD-19810"/>
    <s v="Ross DeVincentis"/>
    <x v="2"/>
    <s v="United States"/>
    <s v="Chicago"/>
    <x v="10"/>
    <n v="60610"/>
    <x v="2"/>
    <x v="976"/>
    <x v="1"/>
    <x v="10"/>
    <x v="970"/>
    <n v="419.4"/>
    <n v="5"/>
    <n v="0.2"/>
    <n v="146.79"/>
    <n v="1530.81"/>
    <n v="2097"/>
    <n v="419.40000000000003"/>
    <n v="1677.6"/>
  </r>
  <r>
    <n v="7449"/>
    <s v="CA-2017-115448"/>
    <x v="343"/>
    <x v="773"/>
    <x v="2"/>
    <s v="MH-18025"/>
    <s v="Michelle Huthwaite"/>
    <x v="0"/>
    <s v="United States"/>
    <s v="Knoxville"/>
    <x v="18"/>
    <n v="37918"/>
    <x v="0"/>
    <x v="642"/>
    <x v="0"/>
    <x v="5"/>
    <x v="642"/>
    <n v="88.92"/>
    <n v="5"/>
    <n v="0.2"/>
    <n v="14.45"/>
    <n v="341.23"/>
    <n v="444.6"/>
    <n v="88.920000000000016"/>
    <n v="355.68"/>
  </r>
  <r>
    <n v="7450"/>
    <s v="CA-2017-105669"/>
    <x v="697"/>
    <x v="304"/>
    <x v="0"/>
    <s v="SJ-20125"/>
    <s v="Sanjit Jacobs"/>
    <x v="2"/>
    <s v="United States"/>
    <s v="Houston"/>
    <x v="5"/>
    <n v="77036"/>
    <x v="2"/>
    <x v="105"/>
    <x v="1"/>
    <x v="6"/>
    <x v="105"/>
    <n v="9.91"/>
    <n v="3"/>
    <n v="0.2"/>
    <n v="3.22"/>
    <n v="20.564"/>
    <n v="29.73"/>
    <n v="5.9460000000000006"/>
    <n v="23.783999999999999"/>
  </r>
  <r>
    <n v="7451"/>
    <s v="CA-2017-105669"/>
    <x v="697"/>
    <x v="304"/>
    <x v="0"/>
    <s v="SJ-20125"/>
    <s v="Sanjit Jacobs"/>
    <x v="2"/>
    <s v="United States"/>
    <s v="Houston"/>
    <x v="5"/>
    <n v="77036"/>
    <x v="2"/>
    <x v="1209"/>
    <x v="0"/>
    <x v="1"/>
    <x v="1194"/>
    <n v="318.43"/>
    <n v="5"/>
    <n v="0.3"/>
    <n v="-77.33"/>
    <n v="1191.835"/>
    <n v="1592.15"/>
    <n v="477.64499999999998"/>
    <n v="1114.5050000000001"/>
  </r>
  <r>
    <n v="7452"/>
    <s v="CA-2017-105669"/>
    <x v="697"/>
    <x v="304"/>
    <x v="0"/>
    <s v="SJ-20125"/>
    <s v="Sanjit Jacobs"/>
    <x v="2"/>
    <s v="United States"/>
    <s v="Houston"/>
    <x v="5"/>
    <n v="77036"/>
    <x v="2"/>
    <x v="326"/>
    <x v="1"/>
    <x v="8"/>
    <x v="326"/>
    <n v="5.8"/>
    <n v="5"/>
    <n v="0.8"/>
    <n v="-10.15"/>
    <n v="15.949999999999998"/>
    <n v="29"/>
    <n v="23.200000000000003"/>
    <n v="5.7999999999999972"/>
  </r>
  <r>
    <n v="7453"/>
    <s v="CA-2017-105669"/>
    <x v="697"/>
    <x v="304"/>
    <x v="0"/>
    <s v="SJ-20125"/>
    <s v="Sanjit Jacobs"/>
    <x v="2"/>
    <s v="United States"/>
    <s v="Houston"/>
    <x v="5"/>
    <n v="77036"/>
    <x v="2"/>
    <x v="1538"/>
    <x v="2"/>
    <x v="7"/>
    <x v="1526"/>
    <n v="1415.76"/>
    <n v="6"/>
    <n v="0.2"/>
    <n v="88.49"/>
    <n v="6707.1579999999994"/>
    <n v="8494.56"/>
    <n v="1698.912"/>
    <n v="6795.6479999999992"/>
  </r>
  <r>
    <n v="7454"/>
    <s v="CA-2017-134796"/>
    <x v="643"/>
    <x v="553"/>
    <x v="1"/>
    <s v="FM-14380"/>
    <s v="Fred McMath"/>
    <x v="0"/>
    <s v="United States"/>
    <s v="Bolingbrook"/>
    <x v="10"/>
    <n v="60440"/>
    <x v="2"/>
    <x v="918"/>
    <x v="2"/>
    <x v="7"/>
    <x v="910"/>
    <n v="148.47999999999999"/>
    <n v="2"/>
    <n v="0.2"/>
    <n v="16.7"/>
    <n v="220.86799999999999"/>
    <n v="296.95999999999998"/>
    <n v="59.391999999999996"/>
    <n v="237.56799999999998"/>
  </r>
  <r>
    <n v="7455"/>
    <s v="CA-2016-137743"/>
    <x v="679"/>
    <x v="716"/>
    <x v="1"/>
    <s v="KH-16360"/>
    <s v="Katherine Hughes"/>
    <x v="0"/>
    <s v="United States"/>
    <s v="Chicago"/>
    <x v="10"/>
    <n v="60623"/>
    <x v="2"/>
    <x v="1387"/>
    <x v="1"/>
    <x v="2"/>
    <x v="1373"/>
    <n v="9.25"/>
    <n v="4"/>
    <n v="0.2"/>
    <n v="3.12"/>
    <n v="26.48"/>
    <n v="37"/>
    <n v="7.4"/>
    <n v="29.6"/>
  </r>
  <r>
    <n v="7456"/>
    <s v="CA-2016-137743"/>
    <x v="679"/>
    <x v="716"/>
    <x v="1"/>
    <s v="KH-16360"/>
    <s v="Katherine Hughes"/>
    <x v="0"/>
    <s v="United States"/>
    <s v="Chicago"/>
    <x v="10"/>
    <n v="60623"/>
    <x v="2"/>
    <x v="486"/>
    <x v="1"/>
    <x v="4"/>
    <x v="486"/>
    <n v="1036.6199999999999"/>
    <n v="2"/>
    <n v="0.2"/>
    <n v="51.83"/>
    <n v="1606.7619999999999"/>
    <n v="2073.2399999999998"/>
    <n v="414.64799999999997"/>
    <n v="1658.5919999999999"/>
  </r>
  <r>
    <n v="7457"/>
    <s v="CA-2015-137974"/>
    <x v="392"/>
    <x v="1256"/>
    <x v="2"/>
    <s v="LL-16840"/>
    <s v="Lauren Leatherbury"/>
    <x v="0"/>
    <s v="United States"/>
    <s v="Waynesboro"/>
    <x v="17"/>
    <n v="22980"/>
    <x v="0"/>
    <x v="11"/>
    <x v="2"/>
    <x v="7"/>
    <x v="11"/>
    <n v="569.64"/>
    <n v="2"/>
    <n v="0"/>
    <n v="148.11000000000001"/>
    <n v="991.17"/>
    <n v="1139.28"/>
    <n v="0"/>
    <n v="1139.28"/>
  </r>
  <r>
    <n v="7458"/>
    <s v="CA-2015-137974"/>
    <x v="392"/>
    <x v="1256"/>
    <x v="2"/>
    <s v="LL-16840"/>
    <s v="Lauren Leatherbury"/>
    <x v="0"/>
    <s v="United States"/>
    <s v="Waynesboro"/>
    <x v="17"/>
    <n v="22980"/>
    <x v="0"/>
    <x v="624"/>
    <x v="1"/>
    <x v="8"/>
    <x v="624"/>
    <n v="9.14"/>
    <n v="1"/>
    <n v="0"/>
    <n v="4.57"/>
    <n v="4.57"/>
    <n v="9.14"/>
    <n v="0"/>
    <n v="9.14"/>
  </r>
  <r>
    <n v="7459"/>
    <s v="CA-2015-137974"/>
    <x v="392"/>
    <x v="1256"/>
    <x v="2"/>
    <s v="LL-16840"/>
    <s v="Lauren Leatherbury"/>
    <x v="0"/>
    <s v="United States"/>
    <s v="Waynesboro"/>
    <x v="17"/>
    <n v="22980"/>
    <x v="0"/>
    <x v="1304"/>
    <x v="0"/>
    <x v="5"/>
    <x v="1289"/>
    <n v="1196.8599999999999"/>
    <n v="7"/>
    <n v="0"/>
    <n v="119.69"/>
    <n v="8258.3299999999981"/>
    <n v="8378.0199999999986"/>
    <n v="0"/>
    <n v="8378.0199999999986"/>
  </r>
  <r>
    <n v="7460"/>
    <s v="CA-2015-137974"/>
    <x v="392"/>
    <x v="1256"/>
    <x v="2"/>
    <s v="LL-16840"/>
    <s v="Lauren Leatherbury"/>
    <x v="0"/>
    <s v="United States"/>
    <s v="Waynesboro"/>
    <x v="17"/>
    <n v="22980"/>
    <x v="0"/>
    <x v="672"/>
    <x v="0"/>
    <x v="0"/>
    <x v="672"/>
    <n v="523.26"/>
    <n v="9"/>
    <n v="0"/>
    <n v="125.58"/>
    <n v="4583.76"/>
    <n v="4709.34"/>
    <n v="0"/>
    <n v="4709.34"/>
  </r>
  <r>
    <n v="7461"/>
    <s v="US-2015-136987"/>
    <x v="347"/>
    <x v="282"/>
    <x v="0"/>
    <s v="AR-10540"/>
    <s v="Andy Reiter"/>
    <x v="0"/>
    <s v="United States"/>
    <s v="Los Angeles"/>
    <x v="1"/>
    <n v="90004"/>
    <x v="1"/>
    <x v="1687"/>
    <x v="2"/>
    <x v="16"/>
    <x v="1675"/>
    <n v="639.97"/>
    <n v="4"/>
    <n v="0.2"/>
    <n v="215.99"/>
    <n v="1831.914"/>
    <n v="2559.88"/>
    <n v="511.97600000000006"/>
    <n v="2047.904"/>
  </r>
  <r>
    <n v="7462"/>
    <s v="US-2015-136987"/>
    <x v="347"/>
    <x v="282"/>
    <x v="0"/>
    <s v="AR-10540"/>
    <s v="Andy Reiter"/>
    <x v="0"/>
    <s v="United States"/>
    <s v="Los Angeles"/>
    <x v="1"/>
    <n v="90004"/>
    <x v="1"/>
    <x v="813"/>
    <x v="1"/>
    <x v="10"/>
    <x v="33"/>
    <n v="52.76"/>
    <n v="2"/>
    <n v="0"/>
    <n v="24.27"/>
    <n v="81.25"/>
    <n v="105.52"/>
    <n v="0"/>
    <n v="105.52"/>
  </r>
  <r>
    <n v="7463"/>
    <s v="CA-2015-138485"/>
    <x v="914"/>
    <x v="1158"/>
    <x v="0"/>
    <s v="NP-18670"/>
    <s v="Nora Paige"/>
    <x v="0"/>
    <s v="United States"/>
    <s v="Seattle"/>
    <x v="4"/>
    <n v="98105"/>
    <x v="1"/>
    <x v="333"/>
    <x v="2"/>
    <x v="11"/>
    <x v="333"/>
    <n v="538.91999999999996"/>
    <n v="9"/>
    <n v="0"/>
    <n v="80.84"/>
    <n v="4769.4399999999996"/>
    <n v="4850.28"/>
    <n v="0"/>
    <n v="4850.28"/>
  </r>
  <r>
    <n v="7464"/>
    <s v="CA-2016-103709"/>
    <x v="162"/>
    <x v="1219"/>
    <x v="1"/>
    <s v="LP-17095"/>
    <s v="Liz Preis"/>
    <x v="0"/>
    <s v="United States"/>
    <s v="Visalia"/>
    <x v="1"/>
    <n v="93277"/>
    <x v="1"/>
    <x v="1453"/>
    <x v="1"/>
    <x v="6"/>
    <x v="1439"/>
    <n v="14.88"/>
    <n v="2"/>
    <n v="0"/>
    <n v="3.72"/>
    <n v="26.040000000000003"/>
    <n v="29.76"/>
    <n v="0"/>
    <n v="29.76"/>
  </r>
  <r>
    <n v="7465"/>
    <s v="CA-2016-103709"/>
    <x v="162"/>
    <x v="1219"/>
    <x v="1"/>
    <s v="LP-17095"/>
    <s v="Liz Preis"/>
    <x v="0"/>
    <s v="United States"/>
    <s v="Visalia"/>
    <x v="1"/>
    <n v="93277"/>
    <x v="1"/>
    <x v="1532"/>
    <x v="1"/>
    <x v="10"/>
    <x v="1520"/>
    <n v="34.24"/>
    <n v="8"/>
    <n v="0"/>
    <n v="15.41"/>
    <n v="258.51"/>
    <n v="273.92"/>
    <n v="0"/>
    <n v="273.92"/>
  </r>
  <r>
    <n v="7466"/>
    <s v="CA-2016-103709"/>
    <x v="162"/>
    <x v="1219"/>
    <x v="1"/>
    <s v="LP-17095"/>
    <s v="Liz Preis"/>
    <x v="0"/>
    <s v="United States"/>
    <s v="Visalia"/>
    <x v="1"/>
    <n v="93277"/>
    <x v="1"/>
    <x v="533"/>
    <x v="1"/>
    <x v="4"/>
    <x v="533"/>
    <n v="261.74"/>
    <n v="2"/>
    <n v="0"/>
    <n v="65.44"/>
    <n v="458.04"/>
    <n v="523.48"/>
    <n v="0"/>
    <n v="523.48"/>
  </r>
  <r>
    <n v="7467"/>
    <s v="CA-2016-138282"/>
    <x v="288"/>
    <x v="213"/>
    <x v="1"/>
    <s v="AH-10690"/>
    <s v="Anna Häberlin"/>
    <x v="1"/>
    <s v="United States"/>
    <s v="Los Angeles"/>
    <x v="1"/>
    <n v="90008"/>
    <x v="1"/>
    <x v="1644"/>
    <x v="1"/>
    <x v="9"/>
    <x v="360"/>
    <n v="87.84"/>
    <n v="8"/>
    <n v="0"/>
    <n v="23.72"/>
    <n v="679"/>
    <n v="702.72"/>
    <n v="0"/>
    <n v="702.72"/>
  </r>
  <r>
    <n v="7468"/>
    <s v="CA-2017-148985"/>
    <x v="343"/>
    <x v="205"/>
    <x v="0"/>
    <s v="TB-21190"/>
    <s v="Thomas Brumley"/>
    <x v="2"/>
    <s v="United States"/>
    <s v="Los Angeles"/>
    <x v="1"/>
    <n v="90045"/>
    <x v="1"/>
    <x v="698"/>
    <x v="0"/>
    <x v="5"/>
    <x v="698"/>
    <n v="34.92"/>
    <n v="4"/>
    <n v="0"/>
    <n v="11.87"/>
    <n v="127.81"/>
    <n v="139.68"/>
    <n v="0"/>
    <n v="139.68"/>
  </r>
  <r>
    <n v="7469"/>
    <s v="CA-2014-138100"/>
    <x v="1114"/>
    <x v="1257"/>
    <x v="1"/>
    <s v="AA-10315"/>
    <s v="Alex Avila"/>
    <x v="0"/>
    <s v="United States"/>
    <s v="New York City"/>
    <x v="15"/>
    <n v="10011"/>
    <x v="3"/>
    <x v="811"/>
    <x v="1"/>
    <x v="10"/>
    <x v="33"/>
    <n v="14.94"/>
    <n v="3"/>
    <n v="0"/>
    <n v="7.02"/>
    <n v="37.799999999999997"/>
    <n v="44.82"/>
    <n v="0"/>
    <n v="44.82"/>
  </r>
  <r>
    <n v="7470"/>
    <s v="CA-2014-138100"/>
    <x v="1114"/>
    <x v="1257"/>
    <x v="1"/>
    <s v="AA-10315"/>
    <s v="Alex Avila"/>
    <x v="0"/>
    <s v="United States"/>
    <s v="New York City"/>
    <x v="15"/>
    <n v="10011"/>
    <x v="3"/>
    <x v="1027"/>
    <x v="0"/>
    <x v="5"/>
    <x v="1018"/>
    <n v="14.56"/>
    <n v="2"/>
    <n v="0"/>
    <n v="6.26"/>
    <n v="22.86"/>
    <n v="29.12"/>
    <n v="0"/>
    <n v="29.12"/>
  </r>
  <r>
    <n v="7471"/>
    <s v="CA-2015-100734"/>
    <x v="426"/>
    <x v="1006"/>
    <x v="1"/>
    <s v="AC-10615"/>
    <s v="Ann Chong"/>
    <x v="1"/>
    <s v="United States"/>
    <s v="Philadelphia"/>
    <x v="9"/>
    <n v="19143"/>
    <x v="3"/>
    <x v="98"/>
    <x v="1"/>
    <x v="8"/>
    <x v="98"/>
    <n v="3.58"/>
    <n v="4"/>
    <n v="0.7"/>
    <n v="-2.86"/>
    <n v="7.1560000000000006"/>
    <n v="14.32"/>
    <n v="10.023999999999999"/>
    <n v="4.2960000000000012"/>
  </r>
  <r>
    <n v="7472"/>
    <s v="CA-2015-100734"/>
    <x v="426"/>
    <x v="1006"/>
    <x v="1"/>
    <s v="AC-10615"/>
    <s v="Ann Chong"/>
    <x v="1"/>
    <s v="United States"/>
    <s v="Philadelphia"/>
    <x v="9"/>
    <n v="19143"/>
    <x v="3"/>
    <x v="196"/>
    <x v="1"/>
    <x v="4"/>
    <x v="197"/>
    <n v="147.18"/>
    <n v="2"/>
    <n v="0.2"/>
    <n v="-29.44"/>
    <n v="264.928"/>
    <n v="294.36"/>
    <n v="58.872000000000007"/>
    <n v="235.488"/>
  </r>
  <r>
    <n v="7473"/>
    <s v="CA-2016-139997"/>
    <x v="949"/>
    <x v="480"/>
    <x v="2"/>
    <s v="EM-14140"/>
    <s v="Eugene Moren"/>
    <x v="2"/>
    <s v="United States"/>
    <s v="Lehi"/>
    <x v="7"/>
    <n v="84043"/>
    <x v="1"/>
    <x v="1327"/>
    <x v="2"/>
    <x v="16"/>
    <x v="1313"/>
    <n v="1499.95"/>
    <n v="5"/>
    <n v="0"/>
    <n v="449.99"/>
    <n v="7049.76"/>
    <n v="7499.75"/>
    <n v="0"/>
    <n v="7499.75"/>
  </r>
  <r>
    <n v="7474"/>
    <s v="CA-2016-109652"/>
    <x v="342"/>
    <x v="1221"/>
    <x v="1"/>
    <s v="QJ-19255"/>
    <s v="Quincy Jones"/>
    <x v="1"/>
    <s v="United States"/>
    <s v="Chicago"/>
    <x v="10"/>
    <n v="60653"/>
    <x v="2"/>
    <x v="753"/>
    <x v="1"/>
    <x v="6"/>
    <x v="751"/>
    <n v="13.57"/>
    <n v="4"/>
    <n v="0.2"/>
    <n v="3.22"/>
    <n v="40.204000000000001"/>
    <n v="54.28"/>
    <n v="10.856000000000002"/>
    <n v="43.423999999999999"/>
  </r>
  <r>
    <n v="7475"/>
    <s v="CA-2014-167199"/>
    <x v="1037"/>
    <x v="1258"/>
    <x v="1"/>
    <s v="ME-17320"/>
    <s v="Maria Etezadi"/>
    <x v="2"/>
    <s v="United States"/>
    <s v="Henderson"/>
    <x v="0"/>
    <n v="42420"/>
    <x v="0"/>
    <x v="120"/>
    <x v="0"/>
    <x v="1"/>
    <x v="120"/>
    <n v="2573.8200000000002"/>
    <n v="9"/>
    <n v="0"/>
    <n v="746.41"/>
    <n v="22417.97"/>
    <n v="23164.38"/>
    <n v="0"/>
    <n v="23164.38"/>
  </r>
  <r>
    <n v="7476"/>
    <s v="CA-2014-167199"/>
    <x v="1037"/>
    <x v="1258"/>
    <x v="1"/>
    <s v="ME-17320"/>
    <s v="Maria Etezadi"/>
    <x v="2"/>
    <s v="United States"/>
    <s v="Henderson"/>
    <x v="0"/>
    <n v="42420"/>
    <x v="0"/>
    <x v="569"/>
    <x v="1"/>
    <x v="8"/>
    <x v="569"/>
    <n v="609.98"/>
    <n v="2"/>
    <n v="0"/>
    <n v="274.49"/>
    <n v="945.47"/>
    <n v="1219.96"/>
    <n v="0"/>
    <n v="1219.96"/>
  </r>
  <r>
    <n v="7477"/>
    <s v="CA-2014-167199"/>
    <x v="1037"/>
    <x v="1258"/>
    <x v="1"/>
    <s v="ME-17320"/>
    <s v="Maria Etezadi"/>
    <x v="2"/>
    <s v="United States"/>
    <s v="Henderson"/>
    <x v="0"/>
    <n v="42420"/>
    <x v="0"/>
    <x v="448"/>
    <x v="1"/>
    <x v="6"/>
    <x v="448"/>
    <n v="5.48"/>
    <n v="2"/>
    <n v="0"/>
    <n v="1.48"/>
    <n v="9.48"/>
    <n v="10.96"/>
    <n v="0"/>
    <n v="10.96"/>
  </r>
  <r>
    <n v="7478"/>
    <s v="CA-2014-167199"/>
    <x v="1037"/>
    <x v="1258"/>
    <x v="1"/>
    <s v="ME-17320"/>
    <s v="Maria Etezadi"/>
    <x v="2"/>
    <s v="United States"/>
    <s v="Henderson"/>
    <x v="0"/>
    <n v="42420"/>
    <x v="0"/>
    <x v="34"/>
    <x v="2"/>
    <x v="7"/>
    <x v="34"/>
    <n v="391.98"/>
    <n v="2"/>
    <n v="0"/>
    <n v="113.67"/>
    <n v="670.29000000000008"/>
    <n v="783.96"/>
    <n v="0"/>
    <n v="783.96"/>
  </r>
  <r>
    <n v="7479"/>
    <s v="CA-2014-167199"/>
    <x v="1037"/>
    <x v="1258"/>
    <x v="1"/>
    <s v="ME-17320"/>
    <s v="Maria Etezadi"/>
    <x v="2"/>
    <s v="United States"/>
    <s v="Henderson"/>
    <x v="0"/>
    <n v="42420"/>
    <x v="0"/>
    <x v="867"/>
    <x v="2"/>
    <x v="7"/>
    <x v="861"/>
    <n v="755.96"/>
    <n v="4"/>
    <n v="0"/>
    <n v="204.11"/>
    <n v="2819.73"/>
    <n v="3023.84"/>
    <n v="0"/>
    <n v="3023.84"/>
  </r>
  <r>
    <n v="7480"/>
    <s v="CA-2014-167199"/>
    <x v="1037"/>
    <x v="1258"/>
    <x v="1"/>
    <s v="ME-17320"/>
    <s v="Maria Etezadi"/>
    <x v="2"/>
    <s v="United States"/>
    <s v="Henderson"/>
    <x v="0"/>
    <n v="42420"/>
    <x v="0"/>
    <x v="1506"/>
    <x v="1"/>
    <x v="13"/>
    <x v="1493"/>
    <n v="31.12"/>
    <n v="4"/>
    <n v="0"/>
    <n v="0.31"/>
    <n v="124.17"/>
    <n v="124.48"/>
    <n v="0"/>
    <n v="124.48"/>
  </r>
  <r>
    <n v="7481"/>
    <s v="CA-2014-167199"/>
    <x v="1037"/>
    <x v="1258"/>
    <x v="1"/>
    <s v="ME-17320"/>
    <s v="Maria Etezadi"/>
    <x v="2"/>
    <s v="United States"/>
    <s v="Henderson"/>
    <x v="0"/>
    <n v="42420"/>
    <x v="0"/>
    <x v="783"/>
    <x v="1"/>
    <x v="10"/>
    <x v="782"/>
    <n v="6.54"/>
    <n v="1"/>
    <n v="0"/>
    <n v="3.01"/>
    <n v="3.5300000000000002"/>
    <n v="6.54"/>
    <n v="0"/>
    <n v="6.54"/>
  </r>
  <r>
    <n v="7482"/>
    <s v="CA-2016-124583"/>
    <x v="142"/>
    <x v="143"/>
    <x v="0"/>
    <s v="LB-16795"/>
    <s v="Laurel Beltran"/>
    <x v="2"/>
    <s v="United States"/>
    <s v="Huntington Beach"/>
    <x v="1"/>
    <n v="92646"/>
    <x v="1"/>
    <x v="118"/>
    <x v="1"/>
    <x v="12"/>
    <x v="118"/>
    <n v="12.78"/>
    <n v="1"/>
    <n v="0"/>
    <n v="5.75"/>
    <n v="7.0299999999999994"/>
    <n v="12.78"/>
    <n v="0"/>
    <n v="12.78"/>
  </r>
  <r>
    <n v="7483"/>
    <s v="CA-2014-113964"/>
    <x v="865"/>
    <x v="839"/>
    <x v="1"/>
    <s v="JP-16135"/>
    <s v="Julie Prescott"/>
    <x v="2"/>
    <s v="United States"/>
    <s v="New York City"/>
    <x v="15"/>
    <n v="10011"/>
    <x v="3"/>
    <x v="68"/>
    <x v="1"/>
    <x v="8"/>
    <x v="68"/>
    <n v="18.46"/>
    <n v="4"/>
    <n v="0.2"/>
    <n v="6.92"/>
    <n v="52.152000000000001"/>
    <n v="73.84"/>
    <n v="14.768000000000001"/>
    <n v="59.072000000000003"/>
  </r>
  <r>
    <n v="7484"/>
    <s v="CA-2014-129938"/>
    <x v="534"/>
    <x v="709"/>
    <x v="0"/>
    <s v="EB-13705"/>
    <s v="Ed Braxton"/>
    <x v="1"/>
    <s v="United States"/>
    <s v="Philadelphia"/>
    <x v="9"/>
    <n v="19140"/>
    <x v="3"/>
    <x v="1209"/>
    <x v="0"/>
    <x v="1"/>
    <x v="1194"/>
    <n v="445.8"/>
    <n v="7"/>
    <n v="0.3"/>
    <n v="-108.27"/>
    <n v="2292.69"/>
    <n v="3120.6"/>
    <n v="936.18"/>
    <n v="2184.42"/>
  </r>
  <r>
    <n v="7485"/>
    <s v="CA-2017-135111"/>
    <x v="116"/>
    <x v="115"/>
    <x v="1"/>
    <s v="CS-12400"/>
    <s v="Christopher Schild"/>
    <x v="2"/>
    <s v="United States"/>
    <s v="Fargo"/>
    <x v="46"/>
    <n v="58103"/>
    <x v="2"/>
    <x v="1820"/>
    <x v="1"/>
    <x v="6"/>
    <x v="772"/>
    <n v="2.48"/>
    <n v="1"/>
    <n v="0"/>
    <n v="0.87"/>
    <n v="1.6099999999999999"/>
    <n v="2.48"/>
    <n v="0"/>
    <n v="2.48"/>
  </r>
  <r>
    <n v="7486"/>
    <s v="CA-2017-135111"/>
    <x v="116"/>
    <x v="115"/>
    <x v="1"/>
    <s v="CS-12400"/>
    <s v="Christopher Schild"/>
    <x v="2"/>
    <s v="United States"/>
    <s v="Fargo"/>
    <x v="46"/>
    <n v="58103"/>
    <x v="2"/>
    <x v="1499"/>
    <x v="1"/>
    <x v="8"/>
    <x v="1487"/>
    <n v="25.9"/>
    <n v="5"/>
    <n v="0"/>
    <n v="12.69"/>
    <n v="116.81"/>
    <n v="129.5"/>
    <n v="0"/>
    <n v="129.5"/>
  </r>
  <r>
    <n v="7487"/>
    <s v="US-2015-134558"/>
    <x v="546"/>
    <x v="140"/>
    <x v="0"/>
    <s v="PM-19135"/>
    <s v="Peter McVee"/>
    <x v="2"/>
    <s v="United States"/>
    <s v="Dover"/>
    <x v="38"/>
    <n v="3820"/>
    <x v="3"/>
    <x v="1331"/>
    <x v="1"/>
    <x v="10"/>
    <x v="1316"/>
    <n v="29.9"/>
    <n v="5"/>
    <n v="0"/>
    <n v="14.65"/>
    <n v="134.85"/>
    <n v="149.5"/>
    <n v="0"/>
    <n v="149.5"/>
  </r>
  <r>
    <n v="7488"/>
    <s v="US-2015-134558"/>
    <x v="546"/>
    <x v="140"/>
    <x v="0"/>
    <s v="PM-19135"/>
    <s v="Peter McVee"/>
    <x v="2"/>
    <s v="United States"/>
    <s v="Dover"/>
    <x v="38"/>
    <n v="3820"/>
    <x v="3"/>
    <x v="1287"/>
    <x v="2"/>
    <x v="11"/>
    <x v="1273"/>
    <n v="2249.91"/>
    <n v="9"/>
    <n v="0"/>
    <n v="517.48"/>
    <n v="19731.71"/>
    <n v="20249.189999999999"/>
    <n v="0"/>
    <n v="20249.189999999999"/>
  </r>
  <r>
    <n v="7489"/>
    <s v="US-2015-134558"/>
    <x v="546"/>
    <x v="140"/>
    <x v="0"/>
    <s v="PM-19135"/>
    <s v="Peter McVee"/>
    <x v="2"/>
    <s v="United States"/>
    <s v="Dover"/>
    <x v="38"/>
    <n v="3820"/>
    <x v="3"/>
    <x v="215"/>
    <x v="0"/>
    <x v="3"/>
    <x v="216"/>
    <n v="1053.1600000000001"/>
    <n v="4"/>
    <n v="0.3"/>
    <n v="-105.32"/>
    <n v="3054.1680000000001"/>
    <n v="4212.6400000000003"/>
    <n v="1263.7920000000001"/>
    <n v="2948.848"/>
  </r>
  <r>
    <n v="7490"/>
    <s v="CA-2017-157196"/>
    <x v="60"/>
    <x v="748"/>
    <x v="1"/>
    <s v="AA-10645"/>
    <s v="Anna Andreadi"/>
    <x v="0"/>
    <s v="United States"/>
    <s v="San Diego"/>
    <x v="1"/>
    <n v="92105"/>
    <x v="1"/>
    <x v="860"/>
    <x v="1"/>
    <x v="10"/>
    <x v="854"/>
    <n v="12.96"/>
    <n v="2"/>
    <n v="0"/>
    <n v="6.22"/>
    <n v="19.700000000000003"/>
    <n v="25.92"/>
    <n v="0"/>
    <n v="25.92"/>
  </r>
  <r>
    <n v="7491"/>
    <s v="CA-2015-108672"/>
    <x v="229"/>
    <x v="1215"/>
    <x v="1"/>
    <s v="FA-14230"/>
    <s v="Frank Atkinson"/>
    <x v="1"/>
    <s v="United States"/>
    <s v="Los Angeles"/>
    <x v="1"/>
    <n v="90032"/>
    <x v="1"/>
    <x v="90"/>
    <x v="0"/>
    <x v="5"/>
    <x v="90"/>
    <n v="106.68"/>
    <n v="6"/>
    <n v="0"/>
    <n v="33.07"/>
    <n v="607.01"/>
    <n v="640.08000000000004"/>
    <n v="0"/>
    <n v="640.08000000000004"/>
  </r>
  <r>
    <n v="7492"/>
    <s v="US-2017-118598"/>
    <x v="673"/>
    <x v="38"/>
    <x v="3"/>
    <s v="CM-12190"/>
    <s v="Charlotte Melton"/>
    <x v="0"/>
    <s v="United States"/>
    <s v="Utica"/>
    <x v="15"/>
    <n v="13501"/>
    <x v="3"/>
    <x v="1730"/>
    <x v="2"/>
    <x v="7"/>
    <x v="1717"/>
    <n v="119.94"/>
    <n v="6"/>
    <n v="0"/>
    <n v="6"/>
    <n v="713.64"/>
    <n v="719.64"/>
    <n v="0"/>
    <n v="719.64"/>
  </r>
  <r>
    <n v="7493"/>
    <s v="US-2017-160836"/>
    <x v="220"/>
    <x v="1259"/>
    <x v="1"/>
    <s v="CC-12475"/>
    <s v="Cindy Chapman"/>
    <x v="0"/>
    <s v="United States"/>
    <s v="Houston"/>
    <x v="5"/>
    <n v="77070"/>
    <x v="2"/>
    <x v="1433"/>
    <x v="1"/>
    <x v="10"/>
    <x v="1421"/>
    <n v="10.27"/>
    <n v="3"/>
    <n v="0.2"/>
    <n v="3.21"/>
    <n v="21.437999999999999"/>
    <n v="30.81"/>
    <n v="6.1619999999999999"/>
    <n v="24.648"/>
  </r>
  <r>
    <n v="7494"/>
    <s v="US-2017-160836"/>
    <x v="220"/>
    <x v="1259"/>
    <x v="1"/>
    <s v="CC-12475"/>
    <s v="Cindy Chapman"/>
    <x v="0"/>
    <s v="United States"/>
    <s v="Houston"/>
    <x v="5"/>
    <n v="77070"/>
    <x v="2"/>
    <x v="1213"/>
    <x v="0"/>
    <x v="3"/>
    <x v="1198"/>
    <n v="512.19000000000005"/>
    <n v="5"/>
    <n v="0.3"/>
    <n v="-65.849999999999994"/>
    <n v="1858.5150000000001"/>
    <n v="2560.9500000000003"/>
    <n v="768.28500000000008"/>
    <n v="1792.6650000000002"/>
  </r>
  <r>
    <n v="7495"/>
    <s v="US-2017-160836"/>
    <x v="220"/>
    <x v="1259"/>
    <x v="1"/>
    <s v="CC-12475"/>
    <s v="Cindy Chapman"/>
    <x v="0"/>
    <s v="United States"/>
    <s v="Houston"/>
    <x v="5"/>
    <n v="77070"/>
    <x v="2"/>
    <x v="1034"/>
    <x v="1"/>
    <x v="9"/>
    <x v="1025"/>
    <n v="1.56"/>
    <n v="2"/>
    <n v="0.8"/>
    <n v="-4.2"/>
    <n v="4.8239999999999998"/>
    <n v="3.12"/>
    <n v="2.4960000000000004"/>
    <n v="0.62399999999999967"/>
  </r>
  <r>
    <n v="7496"/>
    <s v="CA-2017-121048"/>
    <x v="1163"/>
    <x v="11"/>
    <x v="1"/>
    <s v="TC-21295"/>
    <s v="Toby Carlisle"/>
    <x v="0"/>
    <s v="United States"/>
    <s v="Westminster"/>
    <x v="1"/>
    <n v="92683"/>
    <x v="1"/>
    <x v="757"/>
    <x v="1"/>
    <x v="8"/>
    <x v="755"/>
    <n v="4.45"/>
    <n v="2"/>
    <n v="0.2"/>
    <n v="1.45"/>
    <n v="5.67"/>
    <n v="8.9"/>
    <n v="1.7800000000000002"/>
    <n v="7.12"/>
  </r>
  <r>
    <n v="7497"/>
    <s v="CA-2017-121048"/>
    <x v="1163"/>
    <x v="11"/>
    <x v="1"/>
    <s v="TC-21295"/>
    <s v="Toby Carlisle"/>
    <x v="0"/>
    <s v="United States"/>
    <s v="Westminster"/>
    <x v="1"/>
    <n v="92683"/>
    <x v="1"/>
    <x v="737"/>
    <x v="0"/>
    <x v="5"/>
    <x v="736"/>
    <n v="276.69"/>
    <n v="3"/>
    <n v="0"/>
    <n v="49.8"/>
    <n v="780.27"/>
    <n v="830.06999999999994"/>
    <n v="0"/>
    <n v="830.06999999999994"/>
  </r>
  <r>
    <n v="7498"/>
    <s v="CA-2017-121048"/>
    <x v="1163"/>
    <x v="11"/>
    <x v="1"/>
    <s v="TC-21295"/>
    <s v="Toby Carlisle"/>
    <x v="0"/>
    <s v="United States"/>
    <s v="Westminster"/>
    <x v="1"/>
    <n v="92683"/>
    <x v="1"/>
    <x v="310"/>
    <x v="1"/>
    <x v="13"/>
    <x v="310"/>
    <n v="4.96"/>
    <n v="4"/>
    <n v="0"/>
    <n v="2.33"/>
    <n v="17.509999999999998"/>
    <n v="19.84"/>
    <n v="0"/>
    <n v="19.84"/>
  </r>
  <r>
    <n v="7499"/>
    <s v="CA-2017-121048"/>
    <x v="1163"/>
    <x v="11"/>
    <x v="1"/>
    <s v="TC-21295"/>
    <s v="Toby Carlisle"/>
    <x v="0"/>
    <s v="United States"/>
    <s v="Westminster"/>
    <x v="1"/>
    <n v="92683"/>
    <x v="1"/>
    <x v="30"/>
    <x v="1"/>
    <x v="6"/>
    <x v="30"/>
    <n v="71.92"/>
    <n v="4"/>
    <n v="0"/>
    <n v="20.86"/>
    <n v="266.82"/>
    <n v="287.68"/>
    <n v="0"/>
    <n v="287.68"/>
  </r>
  <r>
    <n v="7500"/>
    <s v="CA-2017-121048"/>
    <x v="1163"/>
    <x v="11"/>
    <x v="1"/>
    <s v="TC-21295"/>
    <s v="Toby Carlisle"/>
    <x v="0"/>
    <s v="United States"/>
    <s v="Westminster"/>
    <x v="1"/>
    <n v="92683"/>
    <x v="1"/>
    <x v="191"/>
    <x v="0"/>
    <x v="5"/>
    <x v="192"/>
    <n v="18.84"/>
    <n v="3"/>
    <n v="0"/>
    <n v="7.91"/>
    <n v="48.61"/>
    <n v="56.519999999999996"/>
    <n v="0"/>
    <n v="56.519999999999996"/>
  </r>
  <r>
    <n v="7501"/>
    <s v="CA-2017-121048"/>
    <x v="1163"/>
    <x v="11"/>
    <x v="1"/>
    <s v="TC-21295"/>
    <s v="Toby Carlisle"/>
    <x v="0"/>
    <s v="United States"/>
    <s v="Westminster"/>
    <x v="1"/>
    <n v="92683"/>
    <x v="1"/>
    <x v="437"/>
    <x v="2"/>
    <x v="11"/>
    <x v="437"/>
    <n v="140.97"/>
    <n v="3"/>
    <n v="0"/>
    <n v="19.739999999999998"/>
    <n v="403.16999999999996"/>
    <n v="422.90999999999997"/>
    <n v="0"/>
    <n v="422.90999999999997"/>
  </r>
  <r>
    <n v="7502"/>
    <s v="CA-2017-121048"/>
    <x v="1163"/>
    <x v="11"/>
    <x v="1"/>
    <s v="TC-21295"/>
    <s v="Toby Carlisle"/>
    <x v="0"/>
    <s v="United States"/>
    <s v="Westminster"/>
    <x v="1"/>
    <n v="92683"/>
    <x v="1"/>
    <x v="34"/>
    <x v="2"/>
    <x v="7"/>
    <x v="34"/>
    <n v="470.38"/>
    <n v="3"/>
    <n v="0.2"/>
    <n v="52.92"/>
    <n v="1075.9919999999997"/>
    <n v="1411.1399999999999"/>
    <n v="282.22800000000001"/>
    <n v="1128.9119999999998"/>
  </r>
  <r>
    <n v="7503"/>
    <s v="US-2017-120147"/>
    <x v="983"/>
    <x v="922"/>
    <x v="3"/>
    <s v="TB-21400"/>
    <s v="Tom Boeckenhauer"/>
    <x v="0"/>
    <s v="United States"/>
    <s v="Los Angeles"/>
    <x v="1"/>
    <n v="90036"/>
    <x v="1"/>
    <x v="1279"/>
    <x v="1"/>
    <x v="6"/>
    <x v="1264"/>
    <n v="6.08"/>
    <n v="2"/>
    <n v="0"/>
    <n v="2.0699999999999998"/>
    <n v="10.09"/>
    <n v="12.16"/>
    <n v="0"/>
    <n v="12.16"/>
  </r>
  <r>
    <n v="7504"/>
    <s v="US-2017-120147"/>
    <x v="983"/>
    <x v="922"/>
    <x v="3"/>
    <s v="TB-21400"/>
    <s v="Tom Boeckenhauer"/>
    <x v="0"/>
    <s v="United States"/>
    <s v="Los Angeles"/>
    <x v="1"/>
    <n v="90036"/>
    <x v="1"/>
    <x v="53"/>
    <x v="2"/>
    <x v="7"/>
    <x v="53"/>
    <n v="164.79"/>
    <n v="1"/>
    <n v="0.2"/>
    <n v="18.54"/>
    <n v="113.292"/>
    <n v="164.79"/>
    <n v="32.957999999999998"/>
    <n v="131.83199999999999"/>
  </r>
  <r>
    <n v="7505"/>
    <s v="CA-2016-158043"/>
    <x v="1011"/>
    <x v="1106"/>
    <x v="0"/>
    <s v="JK-15325"/>
    <s v="Jason Klamczynski"/>
    <x v="1"/>
    <s v="United States"/>
    <s v="Atlantic City"/>
    <x v="30"/>
    <n v="8401"/>
    <x v="3"/>
    <x v="1040"/>
    <x v="1"/>
    <x v="12"/>
    <x v="153"/>
    <n v="23.36"/>
    <n v="2"/>
    <n v="0"/>
    <n v="11.68"/>
    <n v="35.04"/>
    <n v="46.72"/>
    <n v="0"/>
    <n v="46.72"/>
  </r>
  <r>
    <n v="7506"/>
    <s v="US-2017-106579"/>
    <x v="110"/>
    <x v="198"/>
    <x v="1"/>
    <s v="BW-11200"/>
    <s v="Ben Wallace"/>
    <x v="0"/>
    <s v="United States"/>
    <s v="Skokie"/>
    <x v="10"/>
    <n v="60076"/>
    <x v="2"/>
    <x v="338"/>
    <x v="1"/>
    <x v="8"/>
    <x v="338"/>
    <n v="12.18"/>
    <n v="4"/>
    <n v="0.8"/>
    <n v="-18.87"/>
    <n v="28.614000000000001"/>
    <n v="48.72"/>
    <n v="38.975999999999999"/>
    <n v="9.7439999999999998"/>
  </r>
  <r>
    <n v="7507"/>
    <s v="CA-2014-115889"/>
    <x v="981"/>
    <x v="1057"/>
    <x v="1"/>
    <s v="SH-20395"/>
    <s v="Shahid Hopkins"/>
    <x v="0"/>
    <s v="United States"/>
    <s v="San Francisco"/>
    <x v="1"/>
    <n v="94122"/>
    <x v="1"/>
    <x v="1129"/>
    <x v="2"/>
    <x v="7"/>
    <x v="1117"/>
    <n v="46.38"/>
    <n v="2"/>
    <n v="0.2"/>
    <n v="5.22"/>
    <n v="68.988"/>
    <n v="92.76"/>
    <n v="18.552000000000003"/>
    <n v="74.207999999999998"/>
  </r>
  <r>
    <n v="7508"/>
    <s v="CA-2014-115889"/>
    <x v="981"/>
    <x v="1057"/>
    <x v="1"/>
    <s v="SH-20395"/>
    <s v="Shahid Hopkins"/>
    <x v="0"/>
    <s v="United States"/>
    <s v="San Francisco"/>
    <x v="1"/>
    <n v="94122"/>
    <x v="1"/>
    <x v="245"/>
    <x v="1"/>
    <x v="4"/>
    <x v="246"/>
    <n v="362.92"/>
    <n v="2"/>
    <n v="0"/>
    <n v="105.25"/>
    <n v="620.59"/>
    <n v="725.84"/>
    <n v="0"/>
    <n v="725.84"/>
  </r>
  <r>
    <n v="7509"/>
    <s v="US-2017-161935"/>
    <x v="1163"/>
    <x v="11"/>
    <x v="1"/>
    <s v="JL-15835"/>
    <s v="John Lee"/>
    <x v="0"/>
    <s v="United States"/>
    <s v="Columbus"/>
    <x v="24"/>
    <n v="43229"/>
    <x v="3"/>
    <x v="820"/>
    <x v="1"/>
    <x v="10"/>
    <x v="816"/>
    <n v="9.25"/>
    <n v="2"/>
    <n v="0.2"/>
    <n v="3.35"/>
    <n v="11.450000000000001"/>
    <n v="18.5"/>
    <n v="3.7"/>
    <n v="14.8"/>
  </r>
  <r>
    <n v="7510"/>
    <s v="US-2017-161935"/>
    <x v="1163"/>
    <x v="11"/>
    <x v="1"/>
    <s v="JL-15835"/>
    <s v="John Lee"/>
    <x v="0"/>
    <s v="United States"/>
    <s v="Columbus"/>
    <x v="24"/>
    <n v="43229"/>
    <x v="3"/>
    <x v="754"/>
    <x v="2"/>
    <x v="7"/>
    <x v="752"/>
    <n v="1889.95"/>
    <n v="9"/>
    <n v="0.4"/>
    <n v="-377.99"/>
    <n v="10583.72"/>
    <n v="17009.55"/>
    <n v="6803.82"/>
    <n v="10205.73"/>
  </r>
  <r>
    <n v="7511"/>
    <s v="US-2017-161935"/>
    <x v="1163"/>
    <x v="11"/>
    <x v="1"/>
    <s v="JL-15835"/>
    <s v="John Lee"/>
    <x v="0"/>
    <s v="United States"/>
    <s v="Columbus"/>
    <x v="24"/>
    <n v="43229"/>
    <x v="3"/>
    <x v="170"/>
    <x v="1"/>
    <x v="4"/>
    <x v="171"/>
    <n v="62.04"/>
    <n v="5"/>
    <n v="0.2"/>
    <n v="4.6500000000000004"/>
    <n v="243.51"/>
    <n v="310.2"/>
    <n v="62.04"/>
    <n v="248.16"/>
  </r>
  <r>
    <n v="7512"/>
    <s v="US-2017-161935"/>
    <x v="1163"/>
    <x v="11"/>
    <x v="1"/>
    <s v="JL-15835"/>
    <s v="John Lee"/>
    <x v="0"/>
    <s v="United States"/>
    <s v="Columbus"/>
    <x v="24"/>
    <n v="43229"/>
    <x v="3"/>
    <x v="1071"/>
    <x v="0"/>
    <x v="5"/>
    <x v="1060"/>
    <n v="396.92"/>
    <n v="5"/>
    <n v="0.2"/>
    <n v="148.85"/>
    <n v="1438.8300000000002"/>
    <n v="1984.6000000000001"/>
    <n v="396.92000000000007"/>
    <n v="1587.68"/>
  </r>
  <r>
    <n v="7513"/>
    <s v="US-2017-161935"/>
    <x v="1163"/>
    <x v="11"/>
    <x v="1"/>
    <s v="JL-15835"/>
    <s v="John Lee"/>
    <x v="0"/>
    <s v="United States"/>
    <s v="Columbus"/>
    <x v="24"/>
    <n v="43229"/>
    <x v="3"/>
    <x v="1354"/>
    <x v="1"/>
    <x v="4"/>
    <x v="1340"/>
    <n v="239.46"/>
    <n v="7"/>
    <n v="0.2"/>
    <n v="17.96"/>
    <n v="1323.0160000000001"/>
    <n v="1676.22"/>
    <n v="335.24400000000003"/>
    <n v="1340.9760000000001"/>
  </r>
  <r>
    <n v="7514"/>
    <s v="US-2017-161935"/>
    <x v="1163"/>
    <x v="11"/>
    <x v="1"/>
    <s v="JL-15835"/>
    <s v="John Lee"/>
    <x v="0"/>
    <s v="United States"/>
    <s v="Columbus"/>
    <x v="24"/>
    <n v="43229"/>
    <x v="3"/>
    <x v="346"/>
    <x v="1"/>
    <x v="6"/>
    <x v="346"/>
    <n v="13.12"/>
    <n v="5"/>
    <n v="0.2"/>
    <n v="2.13"/>
    <n v="50.349999999999994"/>
    <n v="65.599999999999994"/>
    <n v="13.12"/>
    <n v="52.48"/>
  </r>
  <r>
    <n v="7515"/>
    <s v="US-2017-167920"/>
    <x v="34"/>
    <x v="169"/>
    <x v="0"/>
    <s v="JL-15835"/>
    <s v="John Lee"/>
    <x v="0"/>
    <s v="United States"/>
    <s v="Richmond"/>
    <x v="0"/>
    <n v="40475"/>
    <x v="0"/>
    <x v="908"/>
    <x v="1"/>
    <x v="8"/>
    <x v="900"/>
    <n v="29.36"/>
    <n v="2"/>
    <n v="0"/>
    <n v="13.51"/>
    <n v="45.21"/>
    <n v="58.72"/>
    <n v="0"/>
    <n v="58.72"/>
  </r>
  <r>
    <n v="7516"/>
    <s v="US-2017-167920"/>
    <x v="34"/>
    <x v="169"/>
    <x v="0"/>
    <s v="JL-15835"/>
    <s v="John Lee"/>
    <x v="0"/>
    <s v="United States"/>
    <s v="Richmond"/>
    <x v="0"/>
    <n v="40475"/>
    <x v="0"/>
    <x v="1428"/>
    <x v="1"/>
    <x v="9"/>
    <x v="1416"/>
    <n v="214.9"/>
    <n v="5"/>
    <n v="0"/>
    <n v="62.32"/>
    <n v="1012.18"/>
    <n v="1074.5"/>
    <n v="0"/>
    <n v="1074.5"/>
  </r>
  <r>
    <n v="7517"/>
    <s v="US-2017-167920"/>
    <x v="34"/>
    <x v="169"/>
    <x v="0"/>
    <s v="JL-15835"/>
    <s v="John Lee"/>
    <x v="0"/>
    <s v="United States"/>
    <s v="Richmond"/>
    <x v="0"/>
    <n v="40475"/>
    <x v="0"/>
    <x v="122"/>
    <x v="1"/>
    <x v="8"/>
    <x v="122"/>
    <n v="15.92"/>
    <n v="4"/>
    <n v="0"/>
    <n v="7.48"/>
    <n v="56.2"/>
    <n v="63.68"/>
    <n v="0"/>
    <n v="63.68"/>
  </r>
  <r>
    <n v="7518"/>
    <s v="US-2017-167920"/>
    <x v="34"/>
    <x v="169"/>
    <x v="0"/>
    <s v="JL-15835"/>
    <s v="John Lee"/>
    <x v="0"/>
    <s v="United States"/>
    <s v="Richmond"/>
    <x v="0"/>
    <n v="40475"/>
    <x v="0"/>
    <x v="825"/>
    <x v="2"/>
    <x v="11"/>
    <x v="821"/>
    <n v="146.44999999999999"/>
    <n v="5"/>
    <n v="0"/>
    <n v="48.33"/>
    <n v="683.92"/>
    <n v="732.25"/>
    <n v="0"/>
    <n v="732.25"/>
  </r>
  <r>
    <n v="7519"/>
    <s v="US-2017-167920"/>
    <x v="34"/>
    <x v="169"/>
    <x v="0"/>
    <s v="JL-15835"/>
    <s v="John Lee"/>
    <x v="0"/>
    <s v="United States"/>
    <s v="Richmond"/>
    <x v="0"/>
    <n v="40475"/>
    <x v="0"/>
    <x v="464"/>
    <x v="1"/>
    <x v="4"/>
    <x v="465"/>
    <n v="15.14"/>
    <n v="1"/>
    <n v="0"/>
    <n v="0.61"/>
    <n v="14.530000000000001"/>
    <n v="15.14"/>
    <n v="0"/>
    <n v="15.14"/>
  </r>
  <r>
    <n v="7520"/>
    <s v="US-2017-167920"/>
    <x v="34"/>
    <x v="169"/>
    <x v="0"/>
    <s v="JL-15835"/>
    <s v="John Lee"/>
    <x v="0"/>
    <s v="United States"/>
    <s v="Richmond"/>
    <x v="0"/>
    <n v="40475"/>
    <x v="0"/>
    <x v="1568"/>
    <x v="1"/>
    <x v="2"/>
    <x v="1559"/>
    <n v="5.76"/>
    <n v="2"/>
    <n v="0"/>
    <n v="2.65"/>
    <n v="8.8699999999999992"/>
    <n v="11.52"/>
    <n v="0"/>
    <n v="11.52"/>
  </r>
  <r>
    <n v="7521"/>
    <s v="US-2017-167920"/>
    <x v="34"/>
    <x v="169"/>
    <x v="0"/>
    <s v="JL-15835"/>
    <s v="John Lee"/>
    <x v="0"/>
    <s v="United States"/>
    <s v="Richmond"/>
    <x v="0"/>
    <n v="40475"/>
    <x v="0"/>
    <x v="890"/>
    <x v="2"/>
    <x v="16"/>
    <x v="883"/>
    <n v="1399.98"/>
    <n v="2"/>
    <n v="0"/>
    <n v="629.99"/>
    <n v="2169.9700000000003"/>
    <n v="2799.96"/>
    <n v="0"/>
    <n v="2799.96"/>
  </r>
  <r>
    <n v="7522"/>
    <s v="CA-2016-162383"/>
    <x v="64"/>
    <x v="47"/>
    <x v="1"/>
    <s v="MD-17350"/>
    <s v="Maribeth Dona"/>
    <x v="0"/>
    <s v="United States"/>
    <s v="Lancaster"/>
    <x v="24"/>
    <n v="43130"/>
    <x v="3"/>
    <x v="528"/>
    <x v="1"/>
    <x v="8"/>
    <x v="528"/>
    <n v="8.9499999999999993"/>
    <n v="2"/>
    <n v="0.7"/>
    <n v="-7.46"/>
    <n v="12.830000000000002"/>
    <n v="17.899999999999999"/>
    <n v="12.529999999999998"/>
    <n v="5.370000000000001"/>
  </r>
  <r>
    <n v="7523"/>
    <s v="CA-2016-162383"/>
    <x v="64"/>
    <x v="47"/>
    <x v="1"/>
    <s v="MD-17350"/>
    <s v="Maribeth Dona"/>
    <x v="0"/>
    <s v="United States"/>
    <s v="Lancaster"/>
    <x v="24"/>
    <n v="43130"/>
    <x v="3"/>
    <x v="1181"/>
    <x v="1"/>
    <x v="8"/>
    <x v="1167"/>
    <n v="8.86"/>
    <n v="6"/>
    <n v="0.7"/>
    <n v="-6.49"/>
    <n v="22.438000000000002"/>
    <n v="53.16"/>
    <n v="37.211999999999996"/>
    <n v="15.948"/>
  </r>
  <r>
    <n v="7524"/>
    <s v="CA-2016-162383"/>
    <x v="64"/>
    <x v="47"/>
    <x v="1"/>
    <s v="MD-17350"/>
    <s v="Maribeth Dona"/>
    <x v="0"/>
    <s v="United States"/>
    <s v="Lancaster"/>
    <x v="24"/>
    <n v="43130"/>
    <x v="3"/>
    <x v="212"/>
    <x v="0"/>
    <x v="1"/>
    <x v="213"/>
    <n v="85.25"/>
    <n v="2"/>
    <n v="0.3"/>
    <n v="-1.22"/>
    <n v="120.57"/>
    <n v="170.5"/>
    <n v="51.15"/>
    <n v="119.35"/>
  </r>
  <r>
    <n v="7525"/>
    <s v="CA-2014-125731"/>
    <x v="1076"/>
    <x v="370"/>
    <x v="1"/>
    <s v="CL-12565"/>
    <s v="Clay Ludtke"/>
    <x v="0"/>
    <s v="United States"/>
    <s v="Gresham"/>
    <x v="21"/>
    <n v="97030"/>
    <x v="1"/>
    <x v="776"/>
    <x v="1"/>
    <x v="12"/>
    <x v="775"/>
    <n v="21.73"/>
    <n v="7"/>
    <n v="0.2"/>
    <n v="7.6"/>
    <n v="114.08800000000002"/>
    <n v="152.11000000000001"/>
    <n v="30.422000000000004"/>
    <n v="121.68800000000002"/>
  </r>
  <r>
    <n v="7526"/>
    <s v="CA-2014-125731"/>
    <x v="1076"/>
    <x v="370"/>
    <x v="1"/>
    <s v="CL-12565"/>
    <s v="Clay Ludtke"/>
    <x v="0"/>
    <s v="United States"/>
    <s v="Gresham"/>
    <x v="21"/>
    <n v="97030"/>
    <x v="1"/>
    <x v="873"/>
    <x v="0"/>
    <x v="1"/>
    <x v="867"/>
    <n v="1487.04"/>
    <n v="5"/>
    <n v="0.2"/>
    <n v="148.69999999999999"/>
    <n v="5799.46"/>
    <n v="7435.2"/>
    <n v="1487.04"/>
    <n v="5948.16"/>
  </r>
  <r>
    <n v="7527"/>
    <s v="US-2017-106145"/>
    <x v="986"/>
    <x v="255"/>
    <x v="3"/>
    <s v="RA-19885"/>
    <s v="Ruben Ausman"/>
    <x v="1"/>
    <s v="United States"/>
    <s v="San Francisco"/>
    <x v="1"/>
    <n v="94109"/>
    <x v="1"/>
    <x v="1606"/>
    <x v="1"/>
    <x v="12"/>
    <x v="153"/>
    <n v="71.88"/>
    <n v="6"/>
    <n v="0"/>
    <n v="33.06"/>
    <n v="398.21999999999997"/>
    <n v="431.28"/>
    <n v="0"/>
    <n v="431.28"/>
  </r>
  <r>
    <n v="7528"/>
    <s v="US-2017-106145"/>
    <x v="986"/>
    <x v="255"/>
    <x v="3"/>
    <s v="RA-19885"/>
    <s v="Ruben Ausman"/>
    <x v="1"/>
    <s v="United States"/>
    <s v="San Francisco"/>
    <x v="1"/>
    <n v="94109"/>
    <x v="1"/>
    <x v="1392"/>
    <x v="0"/>
    <x v="5"/>
    <x v="1378"/>
    <n v="9.24"/>
    <n v="3"/>
    <n v="0"/>
    <n v="2.96"/>
    <n v="24.759999999999998"/>
    <n v="27.72"/>
    <n v="0"/>
    <n v="27.72"/>
  </r>
  <r>
    <n v="7529"/>
    <s v="US-2017-106145"/>
    <x v="986"/>
    <x v="255"/>
    <x v="3"/>
    <s v="RA-19885"/>
    <s v="Ruben Ausman"/>
    <x v="1"/>
    <s v="United States"/>
    <s v="San Francisco"/>
    <x v="1"/>
    <n v="94109"/>
    <x v="1"/>
    <x v="1357"/>
    <x v="1"/>
    <x v="10"/>
    <x v="1343"/>
    <n v="35.880000000000003"/>
    <n v="6"/>
    <n v="0"/>
    <n v="16.149999999999999"/>
    <n v="199.13000000000002"/>
    <n v="215.28000000000003"/>
    <n v="0"/>
    <n v="215.28000000000003"/>
  </r>
  <r>
    <n v="7530"/>
    <s v="US-2017-106145"/>
    <x v="986"/>
    <x v="255"/>
    <x v="3"/>
    <s v="RA-19885"/>
    <s v="Ruben Ausman"/>
    <x v="1"/>
    <s v="United States"/>
    <s v="San Francisco"/>
    <x v="1"/>
    <n v="94109"/>
    <x v="1"/>
    <x v="20"/>
    <x v="1"/>
    <x v="8"/>
    <x v="20"/>
    <n v="17.04"/>
    <n v="3"/>
    <n v="0.2"/>
    <n v="5.54"/>
    <n v="35.356000000000002"/>
    <n v="51.12"/>
    <n v="10.224"/>
    <n v="40.896000000000001"/>
  </r>
  <r>
    <n v="7531"/>
    <s v="US-2017-106145"/>
    <x v="986"/>
    <x v="255"/>
    <x v="3"/>
    <s v="RA-19885"/>
    <s v="Ruben Ausman"/>
    <x v="1"/>
    <s v="United States"/>
    <s v="San Francisco"/>
    <x v="1"/>
    <n v="94109"/>
    <x v="1"/>
    <x v="760"/>
    <x v="1"/>
    <x v="8"/>
    <x v="758"/>
    <n v="931.18"/>
    <n v="3"/>
    <n v="0.2"/>
    <n v="314.27"/>
    <n v="1920.5619999999999"/>
    <n v="2793.54"/>
    <n v="558.70799999999997"/>
    <n v="2234.8319999999999"/>
  </r>
  <r>
    <n v="7532"/>
    <s v="CA-2016-107146"/>
    <x v="26"/>
    <x v="1210"/>
    <x v="2"/>
    <s v="LC-16885"/>
    <s v="Lena Creighton"/>
    <x v="0"/>
    <s v="United States"/>
    <s v="Longmont"/>
    <x v="22"/>
    <n v="80501"/>
    <x v="1"/>
    <x v="1319"/>
    <x v="0"/>
    <x v="5"/>
    <x v="1305"/>
    <n v="266.35000000000002"/>
    <n v="3"/>
    <n v="0.2"/>
    <n v="-13.32"/>
    <n v="652.56000000000006"/>
    <n v="799.05000000000007"/>
    <n v="159.81000000000003"/>
    <n v="639.24"/>
  </r>
  <r>
    <n v="7533"/>
    <s v="CA-2016-107146"/>
    <x v="26"/>
    <x v="1210"/>
    <x v="2"/>
    <s v="LC-16885"/>
    <s v="Lena Creighton"/>
    <x v="0"/>
    <s v="United States"/>
    <s v="Longmont"/>
    <x v="22"/>
    <n v="80501"/>
    <x v="1"/>
    <x v="531"/>
    <x v="0"/>
    <x v="1"/>
    <x v="531"/>
    <n v="483.14"/>
    <n v="4"/>
    <n v="0.2"/>
    <n v="54.35"/>
    <n v="1491.6980000000001"/>
    <n v="1932.56"/>
    <n v="386.512"/>
    <n v="1546.048"/>
  </r>
  <r>
    <n v="7534"/>
    <s v="US-2017-134642"/>
    <x v="906"/>
    <x v="694"/>
    <x v="1"/>
    <s v="SW-20245"/>
    <s v="Scot Wooten"/>
    <x v="0"/>
    <s v="United States"/>
    <s v="Greenville"/>
    <x v="3"/>
    <n v="27834"/>
    <x v="0"/>
    <x v="812"/>
    <x v="0"/>
    <x v="1"/>
    <x v="809"/>
    <n v="196.78"/>
    <n v="2"/>
    <n v="0.2"/>
    <n v="-22.14"/>
    <n v="336.988"/>
    <n v="393.56"/>
    <n v="78.712000000000003"/>
    <n v="314.84800000000001"/>
  </r>
  <r>
    <n v="7535"/>
    <s v="US-2017-134642"/>
    <x v="906"/>
    <x v="694"/>
    <x v="1"/>
    <s v="SW-20245"/>
    <s v="Scot Wooten"/>
    <x v="0"/>
    <s v="United States"/>
    <s v="Greenville"/>
    <x v="3"/>
    <n v="27834"/>
    <x v="0"/>
    <x v="266"/>
    <x v="0"/>
    <x v="0"/>
    <x v="266"/>
    <n v="231.92"/>
    <n v="5"/>
    <n v="0.2"/>
    <n v="5.8"/>
    <n v="921.88"/>
    <n v="1159.5999999999999"/>
    <n v="231.92"/>
    <n v="927.68"/>
  </r>
  <r>
    <n v="7536"/>
    <s v="US-2017-160143"/>
    <x v="185"/>
    <x v="377"/>
    <x v="1"/>
    <s v="HG-14965"/>
    <s v="Henry Goldwyn"/>
    <x v="1"/>
    <s v="United States"/>
    <s v="Los Angeles"/>
    <x v="1"/>
    <n v="90004"/>
    <x v="1"/>
    <x v="558"/>
    <x v="1"/>
    <x v="14"/>
    <x v="557"/>
    <n v="29.7"/>
    <n v="3"/>
    <n v="0"/>
    <n v="8.02"/>
    <n v="81.08"/>
    <n v="89.1"/>
    <n v="0"/>
    <n v="89.1"/>
  </r>
  <r>
    <n v="7537"/>
    <s v="CA-2017-103415"/>
    <x v="734"/>
    <x v="274"/>
    <x v="1"/>
    <s v="MV-17485"/>
    <s v="Mark Van Huff"/>
    <x v="0"/>
    <s v="United States"/>
    <s v="Houston"/>
    <x v="5"/>
    <n v="77041"/>
    <x v="2"/>
    <x v="1793"/>
    <x v="0"/>
    <x v="5"/>
    <x v="1783"/>
    <n v="13.59"/>
    <n v="2"/>
    <n v="0.6"/>
    <n v="-14.27"/>
    <n v="25.141999999999999"/>
    <n v="27.18"/>
    <n v="16.308"/>
    <n v="10.872"/>
  </r>
  <r>
    <n v="7538"/>
    <s v="CA-2016-106460"/>
    <x v="317"/>
    <x v="465"/>
    <x v="0"/>
    <s v="GT-14710"/>
    <s v="Greg Tran"/>
    <x v="0"/>
    <s v="United States"/>
    <s v="San Francisco"/>
    <x v="1"/>
    <n v="94109"/>
    <x v="1"/>
    <x v="129"/>
    <x v="1"/>
    <x v="10"/>
    <x v="130"/>
    <n v="70.88"/>
    <n v="2"/>
    <n v="0"/>
    <n v="33.31"/>
    <n v="108.44999999999999"/>
    <n v="141.76"/>
    <n v="0"/>
    <n v="141.76"/>
  </r>
  <r>
    <n v="7539"/>
    <s v="US-2017-112347"/>
    <x v="574"/>
    <x v="792"/>
    <x v="1"/>
    <s v="BS-11380"/>
    <s v="Bill Stewart"/>
    <x v="1"/>
    <s v="United States"/>
    <s v="Denver"/>
    <x v="22"/>
    <n v="80219"/>
    <x v="1"/>
    <x v="384"/>
    <x v="1"/>
    <x v="4"/>
    <x v="385"/>
    <n v="114.29"/>
    <n v="1"/>
    <n v="0.2"/>
    <n v="12.86"/>
    <n v="78.572000000000003"/>
    <n v="114.29"/>
    <n v="22.858000000000004"/>
    <n v="91.432000000000002"/>
  </r>
  <r>
    <n v="7540"/>
    <s v="US-2017-112347"/>
    <x v="574"/>
    <x v="792"/>
    <x v="1"/>
    <s v="BS-11380"/>
    <s v="Bill Stewart"/>
    <x v="1"/>
    <s v="United States"/>
    <s v="Denver"/>
    <x v="22"/>
    <n v="80219"/>
    <x v="1"/>
    <x v="785"/>
    <x v="1"/>
    <x v="8"/>
    <x v="784"/>
    <n v="36.619999999999997"/>
    <n v="8"/>
    <n v="0.7"/>
    <n v="-24.42"/>
    <n v="112.30800000000001"/>
    <n v="292.95999999999998"/>
    <n v="205.07199999999997"/>
    <n v="87.888000000000005"/>
  </r>
  <r>
    <n v="7541"/>
    <s v="US-2017-112347"/>
    <x v="574"/>
    <x v="792"/>
    <x v="1"/>
    <s v="BS-11380"/>
    <s v="Bill Stewart"/>
    <x v="1"/>
    <s v="United States"/>
    <s v="Denver"/>
    <x v="22"/>
    <n v="80219"/>
    <x v="1"/>
    <x v="1659"/>
    <x v="0"/>
    <x v="0"/>
    <x v="1647"/>
    <n v="242.35"/>
    <n v="8"/>
    <n v="0.7"/>
    <n v="-363.53"/>
    <n v="945.17000000000007"/>
    <n v="1938.8"/>
    <n v="1357.1599999999999"/>
    <n v="581.6400000000001"/>
  </r>
  <r>
    <n v="7542"/>
    <s v="US-2017-112347"/>
    <x v="574"/>
    <x v="792"/>
    <x v="1"/>
    <s v="BS-11380"/>
    <s v="Bill Stewart"/>
    <x v="1"/>
    <s v="United States"/>
    <s v="Denver"/>
    <x v="22"/>
    <n v="80219"/>
    <x v="1"/>
    <x v="1670"/>
    <x v="2"/>
    <x v="7"/>
    <x v="1658"/>
    <n v="49.62"/>
    <n v="2"/>
    <n v="0.2"/>
    <n v="4.96"/>
    <n v="74.432000000000002"/>
    <n v="99.24"/>
    <n v="19.847999999999999"/>
    <n v="79.391999999999996"/>
  </r>
  <r>
    <n v="7543"/>
    <s v="US-2017-112347"/>
    <x v="574"/>
    <x v="792"/>
    <x v="1"/>
    <s v="BS-11380"/>
    <s v="Bill Stewart"/>
    <x v="1"/>
    <s v="United States"/>
    <s v="Denver"/>
    <x v="22"/>
    <n v="80219"/>
    <x v="1"/>
    <x v="1060"/>
    <x v="0"/>
    <x v="5"/>
    <x v="1049"/>
    <n v="508.7"/>
    <n v="6"/>
    <n v="0.2"/>
    <n v="0"/>
    <n v="2441.7599999999998"/>
    <n v="3052.2"/>
    <n v="610.43999999999994"/>
    <n v="2441.7599999999998"/>
  </r>
  <r>
    <n v="7544"/>
    <s v="US-2017-112347"/>
    <x v="574"/>
    <x v="792"/>
    <x v="1"/>
    <s v="BS-11380"/>
    <s v="Bill Stewart"/>
    <x v="1"/>
    <s v="United States"/>
    <s v="Denver"/>
    <x v="22"/>
    <n v="80219"/>
    <x v="1"/>
    <x v="1378"/>
    <x v="2"/>
    <x v="7"/>
    <x v="1363"/>
    <n v="57.36"/>
    <n v="6"/>
    <n v="0.2"/>
    <n v="-14.34"/>
    <n v="289.66799999999995"/>
    <n v="344.15999999999997"/>
    <n v="68.831999999999994"/>
    <n v="275.32799999999997"/>
  </r>
  <r>
    <n v="7545"/>
    <s v="US-2017-112347"/>
    <x v="574"/>
    <x v="792"/>
    <x v="1"/>
    <s v="BS-11380"/>
    <s v="Bill Stewart"/>
    <x v="1"/>
    <s v="United States"/>
    <s v="Denver"/>
    <x v="22"/>
    <n v="80219"/>
    <x v="1"/>
    <x v="629"/>
    <x v="0"/>
    <x v="1"/>
    <x v="629"/>
    <n v="906.68"/>
    <n v="5"/>
    <n v="0.2"/>
    <n v="68"/>
    <n v="3558.72"/>
    <n v="4533.3999999999996"/>
    <n v="906.68"/>
    <n v="3626.72"/>
  </r>
  <r>
    <n v="7546"/>
    <s v="CA-2014-103492"/>
    <x v="982"/>
    <x v="323"/>
    <x v="1"/>
    <s v="CM-12715"/>
    <s v="Craig Molinari"/>
    <x v="1"/>
    <s v="United States"/>
    <s v="Huntsville"/>
    <x v="5"/>
    <n v="77340"/>
    <x v="2"/>
    <x v="1521"/>
    <x v="2"/>
    <x v="7"/>
    <x v="1508"/>
    <n v="719.95"/>
    <n v="6"/>
    <n v="0.2"/>
    <n v="72"/>
    <n v="3383.7600000000007"/>
    <n v="4319.7000000000007"/>
    <n v="863.94000000000017"/>
    <n v="3455.7600000000007"/>
  </r>
  <r>
    <n v="7547"/>
    <s v="CA-2014-103492"/>
    <x v="982"/>
    <x v="323"/>
    <x v="1"/>
    <s v="CM-12715"/>
    <s v="Craig Molinari"/>
    <x v="1"/>
    <s v="United States"/>
    <s v="Huntsville"/>
    <x v="5"/>
    <n v="77340"/>
    <x v="2"/>
    <x v="524"/>
    <x v="2"/>
    <x v="7"/>
    <x v="524"/>
    <n v="755.94"/>
    <n v="7"/>
    <n v="0.2"/>
    <n v="66.150000000000006"/>
    <n v="4167.1140000000005"/>
    <n v="5291.58"/>
    <n v="1058.316"/>
    <n v="4233.2640000000001"/>
  </r>
  <r>
    <n v="7548"/>
    <s v="CA-2014-103492"/>
    <x v="982"/>
    <x v="323"/>
    <x v="1"/>
    <s v="CM-12715"/>
    <s v="Craig Molinari"/>
    <x v="1"/>
    <s v="United States"/>
    <s v="Huntsville"/>
    <x v="5"/>
    <n v="77340"/>
    <x v="2"/>
    <x v="1224"/>
    <x v="1"/>
    <x v="8"/>
    <x v="1208"/>
    <n v="11.98"/>
    <n v="5"/>
    <n v="0.8"/>
    <n v="-19.170000000000002"/>
    <n v="31.15"/>
    <n v="59.900000000000006"/>
    <n v="47.920000000000009"/>
    <n v="11.979999999999997"/>
  </r>
  <r>
    <n v="7549"/>
    <s v="CA-2014-103492"/>
    <x v="982"/>
    <x v="323"/>
    <x v="1"/>
    <s v="CM-12715"/>
    <s v="Craig Molinari"/>
    <x v="1"/>
    <s v="United States"/>
    <s v="Huntsville"/>
    <x v="5"/>
    <n v="77340"/>
    <x v="2"/>
    <x v="307"/>
    <x v="1"/>
    <x v="8"/>
    <x v="307"/>
    <n v="0.9"/>
    <n v="1"/>
    <n v="0.8"/>
    <n v="-1.57"/>
    <n v="1.75"/>
    <n v="0.9"/>
    <n v="0.72000000000000008"/>
    <n v="0.17999999999999994"/>
  </r>
  <r>
    <n v="7550"/>
    <s v="CA-2016-136595"/>
    <x v="64"/>
    <x v="62"/>
    <x v="2"/>
    <s v="EM-13825"/>
    <s v="Elizabeth Moffitt"/>
    <x v="1"/>
    <s v="United States"/>
    <s v="Houston"/>
    <x v="5"/>
    <n v="77036"/>
    <x v="2"/>
    <x v="1381"/>
    <x v="0"/>
    <x v="5"/>
    <x v="1366"/>
    <n v="21.2"/>
    <n v="3"/>
    <n v="0.6"/>
    <n v="-11.66"/>
    <n v="37.099999999999994"/>
    <n v="63.599999999999994"/>
    <n v="38.159999999999997"/>
    <n v="25.439999999999998"/>
  </r>
  <r>
    <n v="7551"/>
    <s v="CA-2014-140396"/>
    <x v="1164"/>
    <x v="573"/>
    <x v="1"/>
    <s v="KH-16330"/>
    <s v="Katharine Harms"/>
    <x v="1"/>
    <s v="United States"/>
    <s v="New York City"/>
    <x v="15"/>
    <n v="10024"/>
    <x v="3"/>
    <x v="1758"/>
    <x v="1"/>
    <x v="12"/>
    <x v="1711"/>
    <n v="34.74"/>
    <n v="3"/>
    <n v="0"/>
    <n v="17.37"/>
    <n v="86.85"/>
    <n v="104.22"/>
    <n v="0"/>
    <n v="104.22"/>
  </r>
  <r>
    <n v="7552"/>
    <s v="CA-2014-140396"/>
    <x v="1164"/>
    <x v="573"/>
    <x v="1"/>
    <s v="KH-16330"/>
    <s v="Katharine Harms"/>
    <x v="1"/>
    <s v="United States"/>
    <s v="New York City"/>
    <x v="15"/>
    <n v="10024"/>
    <x v="3"/>
    <x v="872"/>
    <x v="2"/>
    <x v="7"/>
    <x v="866"/>
    <n v="833.94"/>
    <n v="6"/>
    <n v="0"/>
    <n v="216.82"/>
    <n v="4786.8200000000006"/>
    <n v="5003.6400000000003"/>
    <n v="0"/>
    <n v="5003.6400000000003"/>
  </r>
  <r>
    <n v="7553"/>
    <s v="CA-2014-140396"/>
    <x v="1164"/>
    <x v="573"/>
    <x v="1"/>
    <s v="KH-16330"/>
    <s v="Katharine Harms"/>
    <x v="1"/>
    <s v="United States"/>
    <s v="New York City"/>
    <x v="15"/>
    <n v="10024"/>
    <x v="3"/>
    <x v="806"/>
    <x v="1"/>
    <x v="8"/>
    <x v="804"/>
    <n v="12.96"/>
    <n v="3"/>
    <n v="0.2"/>
    <n v="4.54"/>
    <n v="26.564000000000004"/>
    <n v="38.880000000000003"/>
    <n v="7.7760000000000007"/>
    <n v="31.104000000000003"/>
  </r>
  <r>
    <n v="7554"/>
    <s v="CA-2014-140396"/>
    <x v="1164"/>
    <x v="573"/>
    <x v="1"/>
    <s v="KH-16330"/>
    <s v="Katharine Harms"/>
    <x v="1"/>
    <s v="United States"/>
    <s v="New York City"/>
    <x v="15"/>
    <n v="10024"/>
    <x v="3"/>
    <x v="1396"/>
    <x v="1"/>
    <x v="10"/>
    <x v="1383"/>
    <n v="25.92"/>
    <n v="4"/>
    <n v="0"/>
    <n v="12.44"/>
    <n v="91.240000000000009"/>
    <n v="103.68"/>
    <n v="0"/>
    <n v="103.68"/>
  </r>
  <r>
    <n v="7555"/>
    <s v="CA-2014-114181"/>
    <x v="1025"/>
    <x v="1260"/>
    <x v="0"/>
    <s v="AF-10885"/>
    <s v="Art Foster"/>
    <x v="0"/>
    <s v="United States"/>
    <s v="Philadelphia"/>
    <x v="9"/>
    <n v="19134"/>
    <x v="3"/>
    <x v="899"/>
    <x v="0"/>
    <x v="0"/>
    <x v="892"/>
    <n v="349.97"/>
    <n v="7"/>
    <n v="0.5"/>
    <n v="-216.98"/>
    <n v="1441.875"/>
    <n v="2449.79"/>
    <n v="1224.895"/>
    <n v="1224.895"/>
  </r>
  <r>
    <n v="7556"/>
    <s v="CA-2014-114181"/>
    <x v="1025"/>
    <x v="1260"/>
    <x v="0"/>
    <s v="AF-10885"/>
    <s v="Art Foster"/>
    <x v="0"/>
    <s v="United States"/>
    <s v="Philadelphia"/>
    <x v="9"/>
    <n v="19134"/>
    <x v="3"/>
    <x v="796"/>
    <x v="1"/>
    <x v="6"/>
    <x v="794"/>
    <n v="22.32"/>
    <n v="5"/>
    <n v="0.2"/>
    <n v="5.3"/>
    <n v="83.98"/>
    <n v="111.6"/>
    <n v="22.32"/>
    <n v="89.28"/>
  </r>
  <r>
    <n v="7557"/>
    <s v="CA-2017-159506"/>
    <x v="344"/>
    <x v="348"/>
    <x v="1"/>
    <s v="JR-16210"/>
    <s v="Justin Ritter"/>
    <x v="1"/>
    <s v="United States"/>
    <s v="Columbus"/>
    <x v="14"/>
    <n v="47201"/>
    <x v="2"/>
    <x v="954"/>
    <x v="1"/>
    <x v="10"/>
    <x v="947"/>
    <n v="158.28"/>
    <n v="6"/>
    <n v="0"/>
    <n v="72.81"/>
    <n v="876.87000000000012"/>
    <n v="949.68000000000006"/>
    <n v="0"/>
    <n v="949.68000000000006"/>
  </r>
  <r>
    <n v="7558"/>
    <s v="CA-2017-159506"/>
    <x v="344"/>
    <x v="348"/>
    <x v="1"/>
    <s v="JR-16210"/>
    <s v="Justin Ritter"/>
    <x v="1"/>
    <s v="United States"/>
    <s v="Columbus"/>
    <x v="14"/>
    <n v="47201"/>
    <x v="2"/>
    <x v="896"/>
    <x v="1"/>
    <x v="8"/>
    <x v="889"/>
    <n v="497.94"/>
    <n v="3"/>
    <n v="0"/>
    <n v="224.07"/>
    <n v="1269.75"/>
    <n v="1493.82"/>
    <n v="0"/>
    <n v="1493.82"/>
  </r>
  <r>
    <n v="7559"/>
    <s v="US-2014-137155"/>
    <x v="301"/>
    <x v="840"/>
    <x v="1"/>
    <s v="DL-12925"/>
    <s v="Daniel Lacy"/>
    <x v="0"/>
    <s v="United States"/>
    <s v="Long Beach"/>
    <x v="15"/>
    <n v="11561"/>
    <x v="3"/>
    <x v="159"/>
    <x v="1"/>
    <x v="9"/>
    <x v="160"/>
    <n v="533.94000000000005"/>
    <n v="3"/>
    <n v="0"/>
    <n v="154.84"/>
    <n v="1446.9800000000002"/>
    <n v="1601.8200000000002"/>
    <n v="0"/>
    <n v="1601.8200000000002"/>
  </r>
  <r>
    <n v="7560"/>
    <s v="US-2014-137155"/>
    <x v="301"/>
    <x v="840"/>
    <x v="1"/>
    <s v="DL-12925"/>
    <s v="Daniel Lacy"/>
    <x v="0"/>
    <s v="United States"/>
    <s v="Long Beach"/>
    <x v="15"/>
    <n v="11561"/>
    <x v="3"/>
    <x v="964"/>
    <x v="1"/>
    <x v="10"/>
    <x v="957"/>
    <n v="167.94"/>
    <n v="3"/>
    <n v="0"/>
    <n v="82.29"/>
    <n v="421.53"/>
    <n v="503.82"/>
    <n v="0"/>
    <n v="503.82"/>
  </r>
  <r>
    <n v="7561"/>
    <s v="US-2014-137155"/>
    <x v="301"/>
    <x v="840"/>
    <x v="1"/>
    <s v="DL-12925"/>
    <s v="Daniel Lacy"/>
    <x v="0"/>
    <s v="United States"/>
    <s v="Long Beach"/>
    <x v="15"/>
    <n v="11561"/>
    <x v="3"/>
    <x v="1226"/>
    <x v="0"/>
    <x v="5"/>
    <x v="1210"/>
    <n v="31.68"/>
    <n v="6"/>
    <n v="0"/>
    <n v="9.82"/>
    <n v="180.26"/>
    <n v="190.07999999999998"/>
    <n v="0"/>
    <n v="190.07999999999998"/>
  </r>
  <r>
    <n v="7562"/>
    <s v="CA-2016-105746"/>
    <x v="945"/>
    <x v="1015"/>
    <x v="2"/>
    <s v="BD-11605"/>
    <s v="Brian Dahlen"/>
    <x v="0"/>
    <s v="United States"/>
    <s v="Lancaster"/>
    <x v="9"/>
    <n v="17602"/>
    <x v="3"/>
    <x v="1"/>
    <x v="0"/>
    <x v="1"/>
    <x v="1"/>
    <n v="170.79"/>
    <n v="1"/>
    <n v="0.3"/>
    <n v="0"/>
    <n v="119.553"/>
    <n v="170.79"/>
    <n v="51.236999999999995"/>
    <n v="119.553"/>
  </r>
  <r>
    <n v="7563"/>
    <s v="US-2016-104815"/>
    <x v="323"/>
    <x v="62"/>
    <x v="1"/>
    <s v="RB-19570"/>
    <s v="Rob Beeghly"/>
    <x v="0"/>
    <s v="United States"/>
    <s v="Chicago"/>
    <x v="10"/>
    <n v="60610"/>
    <x v="2"/>
    <x v="1638"/>
    <x v="0"/>
    <x v="0"/>
    <x v="1628"/>
    <n v="198.74"/>
    <n v="4"/>
    <n v="0.3"/>
    <n v="0"/>
    <n v="556.47199999999998"/>
    <n v="794.96"/>
    <n v="238.488"/>
    <n v="556.47199999999998"/>
  </r>
  <r>
    <n v="7564"/>
    <s v="CA-2017-157672"/>
    <x v="361"/>
    <x v="951"/>
    <x v="2"/>
    <s v="RB-19795"/>
    <s v="Ross Baird"/>
    <x v="2"/>
    <s v="United States"/>
    <s v="Denver"/>
    <x v="22"/>
    <n v="80219"/>
    <x v="1"/>
    <x v="685"/>
    <x v="2"/>
    <x v="11"/>
    <x v="685"/>
    <n v="63.82"/>
    <n v="2"/>
    <n v="0.2"/>
    <n v="13.56"/>
    <n v="88.551999999999992"/>
    <n v="127.64"/>
    <n v="25.528000000000002"/>
    <n v="102.11199999999999"/>
  </r>
  <r>
    <n v="7565"/>
    <s v="US-2016-166660"/>
    <x v="806"/>
    <x v="1261"/>
    <x v="0"/>
    <s v="TB-21250"/>
    <s v="Tim Brockman"/>
    <x v="0"/>
    <s v="United States"/>
    <s v="Seattle"/>
    <x v="4"/>
    <n v="98103"/>
    <x v="1"/>
    <x v="1349"/>
    <x v="0"/>
    <x v="1"/>
    <x v="1335"/>
    <n v="435.17"/>
    <n v="4"/>
    <n v="0.2"/>
    <n v="-59.84"/>
    <n v="1452.384"/>
    <n v="1740.68"/>
    <n v="348.13600000000002"/>
    <n v="1392.5440000000001"/>
  </r>
  <r>
    <n v="7566"/>
    <s v="US-2016-166660"/>
    <x v="806"/>
    <x v="1261"/>
    <x v="0"/>
    <s v="TB-21250"/>
    <s v="Tim Brockman"/>
    <x v="0"/>
    <s v="United States"/>
    <s v="Seattle"/>
    <x v="4"/>
    <n v="98103"/>
    <x v="1"/>
    <x v="1195"/>
    <x v="0"/>
    <x v="0"/>
    <x v="1180"/>
    <n v="48.58"/>
    <n v="1"/>
    <n v="0"/>
    <n v="7.77"/>
    <n v="40.81"/>
    <n v="48.58"/>
    <n v="0"/>
    <n v="48.58"/>
  </r>
  <r>
    <n v="7567"/>
    <s v="CA-2017-140802"/>
    <x v="81"/>
    <x v="880"/>
    <x v="2"/>
    <s v="KN-16390"/>
    <s v="Katherine Nockton"/>
    <x v="1"/>
    <s v="United States"/>
    <s v="Houston"/>
    <x v="5"/>
    <n v="77070"/>
    <x v="2"/>
    <x v="84"/>
    <x v="2"/>
    <x v="11"/>
    <x v="84"/>
    <n v="47.98"/>
    <n v="3"/>
    <n v="0.2"/>
    <n v="8.4"/>
    <n v="106.752"/>
    <n v="143.94"/>
    <n v="28.788"/>
    <n v="115.152"/>
  </r>
  <r>
    <n v="7568"/>
    <s v="CA-2017-140802"/>
    <x v="81"/>
    <x v="880"/>
    <x v="2"/>
    <s v="KN-16390"/>
    <s v="Katherine Nockton"/>
    <x v="1"/>
    <s v="United States"/>
    <s v="Houston"/>
    <x v="5"/>
    <n v="77070"/>
    <x v="2"/>
    <x v="1483"/>
    <x v="1"/>
    <x v="10"/>
    <x v="1470"/>
    <n v="20.74"/>
    <n v="4"/>
    <n v="0.2"/>
    <n v="7.26"/>
    <n v="59.107999999999997"/>
    <n v="82.96"/>
    <n v="16.591999999999999"/>
    <n v="66.367999999999995"/>
  </r>
  <r>
    <n v="7569"/>
    <s v="CA-2014-133830"/>
    <x v="29"/>
    <x v="28"/>
    <x v="1"/>
    <s v="RL-19615"/>
    <s v="Rob Lucas"/>
    <x v="0"/>
    <s v="United States"/>
    <s v="Los Angeles"/>
    <x v="1"/>
    <n v="90045"/>
    <x v="1"/>
    <x v="425"/>
    <x v="1"/>
    <x v="6"/>
    <x v="425"/>
    <n v="26.46"/>
    <n v="9"/>
    <n v="0"/>
    <n v="11.91"/>
    <n v="226.23000000000002"/>
    <n v="238.14000000000001"/>
    <n v="0"/>
    <n v="238.14000000000001"/>
  </r>
  <r>
    <n v="7570"/>
    <s v="CA-2014-133830"/>
    <x v="29"/>
    <x v="28"/>
    <x v="1"/>
    <s v="RL-19615"/>
    <s v="Rob Lucas"/>
    <x v="0"/>
    <s v="United States"/>
    <s v="Los Angeles"/>
    <x v="1"/>
    <n v="90045"/>
    <x v="1"/>
    <x v="1635"/>
    <x v="1"/>
    <x v="10"/>
    <x v="1625"/>
    <n v="49.12"/>
    <n v="4"/>
    <n v="0"/>
    <n v="23.09"/>
    <n v="173.39"/>
    <n v="196.48"/>
    <n v="0"/>
    <n v="196.48"/>
  </r>
  <r>
    <n v="7571"/>
    <s v="CA-2014-133830"/>
    <x v="29"/>
    <x v="28"/>
    <x v="1"/>
    <s v="RL-19615"/>
    <s v="Rob Lucas"/>
    <x v="0"/>
    <s v="United States"/>
    <s v="Los Angeles"/>
    <x v="1"/>
    <n v="90045"/>
    <x v="1"/>
    <x v="659"/>
    <x v="1"/>
    <x v="13"/>
    <x v="659"/>
    <n v="15"/>
    <n v="3"/>
    <n v="0"/>
    <n v="7.2"/>
    <n v="37.799999999999997"/>
    <n v="45"/>
    <n v="0"/>
    <n v="45"/>
  </r>
  <r>
    <n v="7572"/>
    <s v="CA-2014-100916"/>
    <x v="618"/>
    <x v="1190"/>
    <x v="1"/>
    <s v="FH-14275"/>
    <s v="Frank Hawley"/>
    <x v="1"/>
    <s v="United States"/>
    <s v="Newport News"/>
    <x v="17"/>
    <n v="23602"/>
    <x v="0"/>
    <x v="41"/>
    <x v="1"/>
    <x v="4"/>
    <x v="41"/>
    <n v="194.7"/>
    <n v="5"/>
    <n v="0"/>
    <n v="9.74"/>
    <n v="963.76"/>
    <n v="973.5"/>
    <n v="0"/>
    <n v="973.5"/>
  </r>
  <r>
    <n v="7573"/>
    <s v="CA-2014-100916"/>
    <x v="618"/>
    <x v="1190"/>
    <x v="1"/>
    <s v="FH-14275"/>
    <s v="Frank Hawley"/>
    <x v="1"/>
    <s v="United States"/>
    <s v="Newport News"/>
    <x v="17"/>
    <n v="23602"/>
    <x v="0"/>
    <x v="1116"/>
    <x v="0"/>
    <x v="3"/>
    <x v="1104"/>
    <n v="591.32000000000005"/>
    <n v="4"/>
    <n v="0"/>
    <n v="112.35"/>
    <n v="2252.9300000000003"/>
    <n v="2365.2800000000002"/>
    <n v="0"/>
    <n v="2365.2800000000002"/>
  </r>
  <r>
    <n v="7574"/>
    <s v="CA-2014-100916"/>
    <x v="618"/>
    <x v="1190"/>
    <x v="1"/>
    <s v="FH-14275"/>
    <s v="Frank Hawley"/>
    <x v="1"/>
    <s v="United States"/>
    <s v="Newport News"/>
    <x v="17"/>
    <n v="23602"/>
    <x v="0"/>
    <x v="888"/>
    <x v="1"/>
    <x v="6"/>
    <x v="881"/>
    <n v="2.84"/>
    <n v="1"/>
    <n v="0"/>
    <n v="0.88"/>
    <n v="1.96"/>
    <n v="2.84"/>
    <n v="0"/>
    <n v="2.84"/>
  </r>
  <r>
    <n v="7575"/>
    <s v="CA-2015-129532"/>
    <x v="575"/>
    <x v="301"/>
    <x v="1"/>
    <s v="YS-21880"/>
    <s v="Yana Sorensen"/>
    <x v="1"/>
    <s v="United States"/>
    <s v="Los Angeles"/>
    <x v="1"/>
    <n v="90036"/>
    <x v="1"/>
    <x v="16"/>
    <x v="1"/>
    <x v="4"/>
    <x v="16"/>
    <n v="221.96"/>
    <n v="2"/>
    <n v="0"/>
    <n v="4.4400000000000004"/>
    <n v="439.48"/>
    <n v="443.92"/>
    <n v="0"/>
    <n v="443.92"/>
  </r>
  <r>
    <n v="7576"/>
    <s v="CA-2015-129532"/>
    <x v="575"/>
    <x v="301"/>
    <x v="1"/>
    <s v="YS-21880"/>
    <s v="Yana Sorensen"/>
    <x v="1"/>
    <s v="United States"/>
    <s v="Los Angeles"/>
    <x v="1"/>
    <n v="90036"/>
    <x v="1"/>
    <x v="1013"/>
    <x v="2"/>
    <x v="11"/>
    <x v="1005"/>
    <n v="236"/>
    <n v="4"/>
    <n v="0"/>
    <n v="40.119999999999997"/>
    <n v="903.88"/>
    <n v="944"/>
    <n v="0"/>
    <n v="944"/>
  </r>
  <r>
    <n v="7577"/>
    <s v="CA-2014-134726"/>
    <x v="981"/>
    <x v="322"/>
    <x v="0"/>
    <s v="SW-20755"/>
    <s v="Steven Ward"/>
    <x v="1"/>
    <s v="United States"/>
    <s v="Seattle"/>
    <x v="4"/>
    <n v="98115"/>
    <x v="1"/>
    <x v="917"/>
    <x v="2"/>
    <x v="11"/>
    <x v="909"/>
    <n v="41.94"/>
    <n v="2"/>
    <n v="0"/>
    <n v="15.1"/>
    <n v="68.78"/>
    <n v="83.88"/>
    <n v="0"/>
    <n v="83.88"/>
  </r>
  <r>
    <n v="7578"/>
    <s v="CA-2014-134726"/>
    <x v="981"/>
    <x v="322"/>
    <x v="0"/>
    <s v="SW-20755"/>
    <s v="Steven Ward"/>
    <x v="1"/>
    <s v="United States"/>
    <s v="Seattle"/>
    <x v="4"/>
    <n v="98115"/>
    <x v="1"/>
    <x v="984"/>
    <x v="2"/>
    <x v="7"/>
    <x v="977"/>
    <n v="52.79"/>
    <n v="1"/>
    <n v="0.2"/>
    <n v="4.62"/>
    <n v="37.612000000000002"/>
    <n v="52.79"/>
    <n v="10.558"/>
    <n v="42.231999999999999"/>
  </r>
  <r>
    <n v="7579"/>
    <s v="CA-2016-138597"/>
    <x v="122"/>
    <x v="967"/>
    <x v="2"/>
    <s v="PN-18775"/>
    <s v="Parhena Norris"/>
    <x v="2"/>
    <s v="United States"/>
    <s v="Omaha"/>
    <x v="8"/>
    <n v="68104"/>
    <x v="2"/>
    <x v="499"/>
    <x v="0"/>
    <x v="1"/>
    <x v="499"/>
    <n v="563.94000000000005"/>
    <n v="3"/>
    <n v="0"/>
    <n v="112.79"/>
    <n v="1579.0300000000002"/>
    <n v="1691.8200000000002"/>
    <n v="0"/>
    <n v="1691.8200000000002"/>
  </r>
  <r>
    <n v="7580"/>
    <s v="CA-2015-123113"/>
    <x v="521"/>
    <x v="562"/>
    <x v="0"/>
    <s v="AT-10735"/>
    <s v="Annie Thurman"/>
    <x v="0"/>
    <s v="United States"/>
    <s v="Morristown"/>
    <x v="30"/>
    <n v="7960"/>
    <x v="3"/>
    <x v="1739"/>
    <x v="1"/>
    <x v="9"/>
    <x v="1728"/>
    <n v="2625.12"/>
    <n v="8"/>
    <n v="0"/>
    <n v="735.03"/>
    <n v="20265.93"/>
    <n v="21000.959999999999"/>
    <n v="0"/>
    <n v="21000.959999999999"/>
  </r>
  <r>
    <n v="7581"/>
    <s v="CA-2015-123113"/>
    <x v="521"/>
    <x v="562"/>
    <x v="0"/>
    <s v="AT-10735"/>
    <s v="Annie Thurman"/>
    <x v="0"/>
    <s v="United States"/>
    <s v="Morristown"/>
    <x v="30"/>
    <n v="7960"/>
    <x v="3"/>
    <x v="879"/>
    <x v="1"/>
    <x v="6"/>
    <x v="873"/>
    <n v="17.940000000000001"/>
    <n v="3"/>
    <n v="0"/>
    <n v="4.49"/>
    <n v="49.330000000000005"/>
    <n v="53.820000000000007"/>
    <n v="0"/>
    <n v="53.820000000000007"/>
  </r>
  <r>
    <n v="7582"/>
    <s v="CA-2015-169656"/>
    <x v="863"/>
    <x v="99"/>
    <x v="2"/>
    <s v="EJ-13720"/>
    <s v="Ed Jacobs"/>
    <x v="0"/>
    <s v="United States"/>
    <s v="Philadelphia"/>
    <x v="9"/>
    <n v="19143"/>
    <x v="3"/>
    <x v="718"/>
    <x v="1"/>
    <x v="4"/>
    <x v="717"/>
    <n v="422.86"/>
    <n v="3"/>
    <n v="0.2"/>
    <n v="15.86"/>
    <n v="999.00399999999991"/>
    <n v="1268.58"/>
    <n v="253.71600000000001"/>
    <n v="1014.8639999999999"/>
  </r>
  <r>
    <n v="7583"/>
    <s v="CA-2015-142734"/>
    <x v="392"/>
    <x v="419"/>
    <x v="1"/>
    <s v="DM-13345"/>
    <s v="Denise Monton"/>
    <x v="1"/>
    <s v="United States"/>
    <s v="New York City"/>
    <x v="15"/>
    <n v="10024"/>
    <x v="3"/>
    <x v="56"/>
    <x v="0"/>
    <x v="1"/>
    <x v="56"/>
    <n v="127.76"/>
    <n v="2"/>
    <n v="0.1"/>
    <n v="2.84"/>
    <n v="227.12800000000001"/>
    <n v="255.52"/>
    <n v="25.552000000000003"/>
    <n v="229.96800000000002"/>
  </r>
  <r>
    <n v="7584"/>
    <s v="CA-2014-163223"/>
    <x v="90"/>
    <x v="86"/>
    <x v="1"/>
    <s v="KH-16690"/>
    <s v="Kristen Hastings"/>
    <x v="1"/>
    <s v="United States"/>
    <s v="Springfield"/>
    <x v="17"/>
    <n v="22153"/>
    <x v="0"/>
    <x v="1577"/>
    <x v="2"/>
    <x v="7"/>
    <x v="1568"/>
    <n v="3499.93"/>
    <n v="7"/>
    <n v="0"/>
    <n v="909.98"/>
    <n v="23589.53"/>
    <n v="24499.51"/>
    <n v="0"/>
    <n v="24499.51"/>
  </r>
  <r>
    <n v="7585"/>
    <s v="CA-2014-163223"/>
    <x v="90"/>
    <x v="86"/>
    <x v="1"/>
    <s v="KH-16690"/>
    <s v="Kristen Hastings"/>
    <x v="1"/>
    <s v="United States"/>
    <s v="Springfield"/>
    <x v="17"/>
    <n v="22153"/>
    <x v="0"/>
    <x v="1568"/>
    <x v="1"/>
    <x v="2"/>
    <x v="1559"/>
    <n v="14.4"/>
    <n v="5"/>
    <n v="0"/>
    <n v="6.62"/>
    <n v="65.38"/>
    <n v="72"/>
    <n v="0"/>
    <n v="72"/>
  </r>
  <r>
    <n v="7586"/>
    <s v="CA-2014-163223"/>
    <x v="90"/>
    <x v="86"/>
    <x v="1"/>
    <s v="KH-16690"/>
    <s v="Kristen Hastings"/>
    <x v="1"/>
    <s v="United States"/>
    <s v="Springfield"/>
    <x v="17"/>
    <n v="22153"/>
    <x v="0"/>
    <x v="1127"/>
    <x v="1"/>
    <x v="10"/>
    <x v="1115"/>
    <n v="122.97"/>
    <n v="3"/>
    <n v="0"/>
    <n v="60.26"/>
    <n v="308.64999999999998"/>
    <n v="368.90999999999997"/>
    <n v="0"/>
    <n v="368.90999999999997"/>
  </r>
  <r>
    <n v="7587"/>
    <s v="CA-2014-163223"/>
    <x v="90"/>
    <x v="86"/>
    <x v="1"/>
    <s v="KH-16690"/>
    <s v="Kristen Hastings"/>
    <x v="1"/>
    <s v="United States"/>
    <s v="Springfield"/>
    <x v="17"/>
    <n v="22153"/>
    <x v="0"/>
    <x v="372"/>
    <x v="1"/>
    <x v="6"/>
    <x v="373"/>
    <n v="9.32"/>
    <n v="4"/>
    <n v="0"/>
    <n v="2.7"/>
    <n v="34.58"/>
    <n v="37.28"/>
    <n v="0"/>
    <n v="37.28"/>
  </r>
  <r>
    <n v="7588"/>
    <s v="CA-2014-163223"/>
    <x v="90"/>
    <x v="86"/>
    <x v="1"/>
    <s v="KH-16690"/>
    <s v="Kristen Hastings"/>
    <x v="1"/>
    <s v="United States"/>
    <s v="Springfield"/>
    <x v="17"/>
    <n v="22153"/>
    <x v="0"/>
    <x v="800"/>
    <x v="1"/>
    <x v="8"/>
    <x v="798"/>
    <n v="122.94"/>
    <n v="3"/>
    <n v="0"/>
    <n v="59.01"/>
    <n v="309.81"/>
    <n v="368.82"/>
    <n v="0"/>
    <n v="368.82"/>
  </r>
  <r>
    <n v="7589"/>
    <s v="CA-2017-122945"/>
    <x v="673"/>
    <x v="228"/>
    <x v="1"/>
    <s v="MB-18085"/>
    <s v="Mick Brown"/>
    <x v="0"/>
    <s v="United States"/>
    <s v="Roseville"/>
    <x v="1"/>
    <n v="95661"/>
    <x v="1"/>
    <x v="1137"/>
    <x v="0"/>
    <x v="5"/>
    <x v="1125"/>
    <n v="17.309999999999999"/>
    <n v="3"/>
    <n v="0"/>
    <n v="5.19"/>
    <n v="46.739999999999995"/>
    <n v="51.929999999999993"/>
    <n v="0"/>
    <n v="51.929999999999993"/>
  </r>
  <r>
    <n v="7590"/>
    <s v="CA-2015-139738"/>
    <x v="12"/>
    <x v="591"/>
    <x v="1"/>
    <s v="DK-12895"/>
    <s v="Dana Kaydos"/>
    <x v="0"/>
    <s v="United States"/>
    <s v="Rockford"/>
    <x v="10"/>
    <n v="61107"/>
    <x v="2"/>
    <x v="1243"/>
    <x v="1"/>
    <x v="6"/>
    <x v="1226"/>
    <n v="128.74"/>
    <n v="7"/>
    <n v="0.2"/>
    <n v="12.87"/>
    <n v="708.07400000000007"/>
    <n v="901.18000000000006"/>
    <n v="180.23600000000002"/>
    <n v="720.94400000000007"/>
  </r>
  <r>
    <n v="7591"/>
    <s v="CA-2016-158778"/>
    <x v="64"/>
    <x v="411"/>
    <x v="1"/>
    <s v="DB-13210"/>
    <s v="Dean Braden"/>
    <x v="0"/>
    <s v="United States"/>
    <s v="Philadelphia"/>
    <x v="9"/>
    <n v="19134"/>
    <x v="3"/>
    <x v="74"/>
    <x v="0"/>
    <x v="5"/>
    <x v="74"/>
    <n v="58.25"/>
    <n v="9"/>
    <n v="0.2"/>
    <n v="11.65"/>
    <n v="407.75"/>
    <n v="524.25"/>
    <n v="104.85000000000001"/>
    <n v="419.4"/>
  </r>
  <r>
    <n v="7592"/>
    <s v="CA-2016-158778"/>
    <x v="64"/>
    <x v="411"/>
    <x v="1"/>
    <s v="DB-13210"/>
    <s v="Dean Braden"/>
    <x v="0"/>
    <s v="United States"/>
    <s v="Philadelphia"/>
    <x v="9"/>
    <n v="19134"/>
    <x v="3"/>
    <x v="64"/>
    <x v="0"/>
    <x v="1"/>
    <x v="124"/>
    <n v="71.25"/>
    <n v="2"/>
    <n v="0.3"/>
    <n v="-19.34"/>
    <n v="119.09"/>
    <n v="142.5"/>
    <n v="42.75"/>
    <n v="99.75"/>
  </r>
  <r>
    <n v="7593"/>
    <s v="CA-2016-158778"/>
    <x v="64"/>
    <x v="411"/>
    <x v="1"/>
    <s v="DB-13210"/>
    <s v="Dean Braden"/>
    <x v="0"/>
    <s v="United States"/>
    <s v="Philadelphia"/>
    <x v="9"/>
    <n v="19134"/>
    <x v="3"/>
    <x v="965"/>
    <x v="1"/>
    <x v="6"/>
    <x v="958"/>
    <n v="7.87"/>
    <n v="3"/>
    <n v="0.2"/>
    <n v="0.59"/>
    <n v="18.297999999999998"/>
    <n v="23.61"/>
    <n v="4.7220000000000004"/>
    <n v="18.887999999999998"/>
  </r>
  <r>
    <n v="7594"/>
    <s v="CA-2016-158778"/>
    <x v="64"/>
    <x v="411"/>
    <x v="1"/>
    <s v="DB-13210"/>
    <s v="Dean Braden"/>
    <x v="0"/>
    <s v="United States"/>
    <s v="Philadelphia"/>
    <x v="9"/>
    <n v="19134"/>
    <x v="3"/>
    <x v="774"/>
    <x v="0"/>
    <x v="1"/>
    <x v="773"/>
    <n v="887.27"/>
    <n v="3"/>
    <n v="0.3"/>
    <n v="-63.38"/>
    <n v="1926.6469999999999"/>
    <n v="2661.81"/>
    <n v="798.54300000000001"/>
    <n v="1863.2669999999998"/>
  </r>
  <r>
    <n v="7595"/>
    <s v="CA-2017-119655"/>
    <x v="693"/>
    <x v="321"/>
    <x v="1"/>
    <s v="CV-12295"/>
    <s v="Christina VanderZanden"/>
    <x v="0"/>
    <s v="United States"/>
    <s v="Detroit"/>
    <x v="12"/>
    <n v="48234"/>
    <x v="2"/>
    <x v="542"/>
    <x v="1"/>
    <x v="8"/>
    <x v="542"/>
    <n v="146.86000000000001"/>
    <n v="7"/>
    <n v="0"/>
    <n v="70.489999999999995"/>
    <n v="957.53"/>
    <n v="1028.02"/>
    <n v="0"/>
    <n v="1028.02"/>
  </r>
  <r>
    <n v="7596"/>
    <s v="CA-2017-119655"/>
    <x v="693"/>
    <x v="321"/>
    <x v="1"/>
    <s v="CV-12295"/>
    <s v="Christina VanderZanden"/>
    <x v="0"/>
    <s v="United States"/>
    <s v="Detroit"/>
    <x v="12"/>
    <n v="48234"/>
    <x v="2"/>
    <x v="624"/>
    <x v="1"/>
    <x v="8"/>
    <x v="624"/>
    <n v="36.56"/>
    <n v="4"/>
    <n v="0"/>
    <n v="18.28"/>
    <n v="127.96000000000001"/>
    <n v="146.24"/>
    <n v="0"/>
    <n v="146.24"/>
  </r>
  <r>
    <n v="7597"/>
    <s v="CA-2015-164567"/>
    <x v="925"/>
    <x v="959"/>
    <x v="1"/>
    <s v="GK-14620"/>
    <s v="Grace Kelly"/>
    <x v="1"/>
    <s v="United States"/>
    <s v="Los Angeles"/>
    <x v="1"/>
    <n v="90004"/>
    <x v="1"/>
    <x v="539"/>
    <x v="2"/>
    <x v="7"/>
    <x v="539"/>
    <n v="225.58"/>
    <n v="3"/>
    <n v="0.2"/>
    <n v="22.56"/>
    <n v="518.83200000000011"/>
    <n v="676.74"/>
    <n v="135.34800000000001"/>
    <n v="541.39200000000005"/>
  </r>
  <r>
    <n v="7598"/>
    <s v="CA-2014-131947"/>
    <x v="328"/>
    <x v="833"/>
    <x v="1"/>
    <s v="JA-15970"/>
    <s v="Joseph Airdo"/>
    <x v="0"/>
    <s v="United States"/>
    <s v="Springfield"/>
    <x v="21"/>
    <n v="97477"/>
    <x v="1"/>
    <x v="1355"/>
    <x v="1"/>
    <x v="6"/>
    <x v="1341"/>
    <n v="5.25"/>
    <n v="2"/>
    <n v="0.2"/>
    <n v="0.46"/>
    <n v="7.94"/>
    <n v="10.5"/>
    <n v="2.1"/>
    <n v="8.4"/>
  </r>
  <r>
    <n v="7599"/>
    <s v="CA-2014-131947"/>
    <x v="328"/>
    <x v="833"/>
    <x v="1"/>
    <s v="JA-15970"/>
    <s v="Joseph Airdo"/>
    <x v="0"/>
    <s v="United States"/>
    <s v="Springfield"/>
    <x v="21"/>
    <n v="97477"/>
    <x v="1"/>
    <x v="947"/>
    <x v="1"/>
    <x v="6"/>
    <x v="940"/>
    <n v="38.26"/>
    <n v="3"/>
    <n v="0.2"/>
    <n v="4.78"/>
    <n v="87.043999999999997"/>
    <n v="114.78"/>
    <n v="22.956000000000003"/>
    <n v="91.823999999999998"/>
  </r>
  <r>
    <n v="7600"/>
    <s v="CA-2014-131947"/>
    <x v="328"/>
    <x v="833"/>
    <x v="1"/>
    <s v="JA-15970"/>
    <s v="Joseph Airdo"/>
    <x v="0"/>
    <s v="United States"/>
    <s v="Springfield"/>
    <x v="21"/>
    <n v="97477"/>
    <x v="1"/>
    <x v="1603"/>
    <x v="1"/>
    <x v="10"/>
    <x v="1595"/>
    <n v="40.24"/>
    <n v="5"/>
    <n v="0.2"/>
    <n v="13.08"/>
    <n v="147.88"/>
    <n v="201.20000000000002"/>
    <n v="40.240000000000009"/>
    <n v="160.96"/>
  </r>
  <r>
    <n v="7601"/>
    <s v="CA-2014-131947"/>
    <x v="328"/>
    <x v="833"/>
    <x v="1"/>
    <s v="JA-15970"/>
    <s v="Joseph Airdo"/>
    <x v="0"/>
    <s v="United States"/>
    <s v="Springfield"/>
    <x v="21"/>
    <n v="97477"/>
    <x v="1"/>
    <x v="1821"/>
    <x v="2"/>
    <x v="15"/>
    <x v="1809"/>
    <n v="29.93"/>
    <n v="5"/>
    <n v="0.7"/>
    <n v="-21.95"/>
    <n v="66.845000000000013"/>
    <n v="149.65"/>
    <n v="104.755"/>
    <n v="44.89500000000001"/>
  </r>
  <r>
    <n v="7602"/>
    <s v="CA-2014-131947"/>
    <x v="328"/>
    <x v="833"/>
    <x v="1"/>
    <s v="JA-15970"/>
    <s v="Joseph Airdo"/>
    <x v="0"/>
    <s v="United States"/>
    <s v="Springfield"/>
    <x v="21"/>
    <n v="97477"/>
    <x v="1"/>
    <x v="334"/>
    <x v="1"/>
    <x v="10"/>
    <x v="334"/>
    <n v="148.69999999999999"/>
    <n v="6"/>
    <n v="0.2"/>
    <n v="46.47"/>
    <n v="667.29"/>
    <n v="892.19999999999993"/>
    <n v="178.44"/>
    <n v="713.76"/>
  </r>
  <r>
    <n v="7603"/>
    <s v="CA-2014-131947"/>
    <x v="328"/>
    <x v="833"/>
    <x v="1"/>
    <s v="JA-15970"/>
    <s v="Joseph Airdo"/>
    <x v="0"/>
    <s v="United States"/>
    <s v="Springfield"/>
    <x v="21"/>
    <n v="97477"/>
    <x v="1"/>
    <x v="60"/>
    <x v="2"/>
    <x v="11"/>
    <x v="60"/>
    <n v="55.92"/>
    <n v="10"/>
    <n v="0.2"/>
    <n v="16.78"/>
    <n v="430.58000000000004"/>
    <n v="559.20000000000005"/>
    <n v="111.84000000000002"/>
    <n v="447.36"/>
  </r>
  <r>
    <n v="7604"/>
    <s v="CA-2016-152520"/>
    <x v="630"/>
    <x v="294"/>
    <x v="1"/>
    <s v="TH-21115"/>
    <s v="Thea Hudgings"/>
    <x v="1"/>
    <s v="United States"/>
    <s v="Providence"/>
    <x v="34"/>
    <n v="2908"/>
    <x v="3"/>
    <x v="730"/>
    <x v="1"/>
    <x v="10"/>
    <x v="729"/>
    <n v="12.96"/>
    <n v="2"/>
    <n v="0"/>
    <n v="6.22"/>
    <n v="19.700000000000003"/>
    <n v="25.92"/>
    <n v="0"/>
    <n v="25.92"/>
  </r>
  <r>
    <n v="7605"/>
    <s v="CA-2016-101791"/>
    <x v="1022"/>
    <x v="388"/>
    <x v="1"/>
    <s v="BS-11665"/>
    <s v="Brian Stugart"/>
    <x v="0"/>
    <s v="United States"/>
    <s v="Chicago"/>
    <x v="10"/>
    <n v="60623"/>
    <x v="2"/>
    <x v="1478"/>
    <x v="0"/>
    <x v="5"/>
    <x v="1465"/>
    <n v="25.18"/>
    <n v="3"/>
    <n v="0.6"/>
    <n v="-33.36"/>
    <n v="63.576000000000001"/>
    <n v="75.539999999999992"/>
    <n v="45.323999999999991"/>
    <n v="30.216000000000001"/>
  </r>
  <r>
    <n v="7606"/>
    <s v="CA-2016-101791"/>
    <x v="1022"/>
    <x v="388"/>
    <x v="1"/>
    <s v="BS-11665"/>
    <s v="Brian Stugart"/>
    <x v="0"/>
    <s v="United States"/>
    <s v="Chicago"/>
    <x v="10"/>
    <n v="60623"/>
    <x v="2"/>
    <x v="770"/>
    <x v="0"/>
    <x v="5"/>
    <x v="769"/>
    <n v="5.58"/>
    <n v="2"/>
    <n v="0.6"/>
    <n v="-1.68"/>
    <n v="6.1440000000000001"/>
    <n v="11.16"/>
    <n v="6.6959999999999997"/>
    <n v="4.4640000000000004"/>
  </r>
  <r>
    <n v="7607"/>
    <s v="CA-2016-101791"/>
    <x v="1022"/>
    <x v="388"/>
    <x v="1"/>
    <s v="BS-11665"/>
    <s v="Brian Stugart"/>
    <x v="0"/>
    <s v="United States"/>
    <s v="Chicago"/>
    <x v="10"/>
    <n v="60623"/>
    <x v="2"/>
    <x v="734"/>
    <x v="1"/>
    <x v="4"/>
    <x v="733"/>
    <n v="1297.3699999999999"/>
    <n v="9"/>
    <n v="0.2"/>
    <n v="97.3"/>
    <n v="9243.7639999999992"/>
    <n v="11676.329999999998"/>
    <n v="2335.2659999999996"/>
    <n v="9341.0639999999985"/>
  </r>
  <r>
    <n v="7608"/>
    <s v="CA-2017-121195"/>
    <x v="165"/>
    <x v="63"/>
    <x v="2"/>
    <s v="NS-18505"/>
    <s v="Neola Schneider"/>
    <x v="0"/>
    <s v="United States"/>
    <s v="Dallas"/>
    <x v="5"/>
    <n v="75220"/>
    <x v="2"/>
    <x v="546"/>
    <x v="1"/>
    <x v="4"/>
    <x v="546"/>
    <n v="264.32"/>
    <n v="2"/>
    <n v="0.2"/>
    <n v="19.82"/>
    <n v="403.09199999999998"/>
    <n v="528.64"/>
    <n v="105.72800000000001"/>
    <n v="422.91199999999998"/>
  </r>
  <r>
    <n v="7609"/>
    <s v="CA-2017-163209"/>
    <x v="898"/>
    <x v="795"/>
    <x v="1"/>
    <s v="MK-18160"/>
    <s v="Mike Kennedy"/>
    <x v="0"/>
    <s v="United States"/>
    <s v="San Francisco"/>
    <x v="1"/>
    <n v="94122"/>
    <x v="1"/>
    <x v="778"/>
    <x v="1"/>
    <x v="10"/>
    <x v="777"/>
    <n v="25.92"/>
    <n v="4"/>
    <n v="0"/>
    <n v="12.44"/>
    <n v="91.240000000000009"/>
    <n v="103.68"/>
    <n v="0"/>
    <n v="103.68"/>
  </r>
  <r>
    <n v="7610"/>
    <s v="CA-2017-163209"/>
    <x v="898"/>
    <x v="795"/>
    <x v="1"/>
    <s v="MK-18160"/>
    <s v="Mike Kennedy"/>
    <x v="0"/>
    <s v="United States"/>
    <s v="San Francisco"/>
    <x v="1"/>
    <n v="94122"/>
    <x v="1"/>
    <x v="279"/>
    <x v="1"/>
    <x v="6"/>
    <x v="279"/>
    <n v="22.96"/>
    <n v="7"/>
    <n v="0"/>
    <n v="6.66"/>
    <n v="154.06"/>
    <n v="160.72"/>
    <n v="0"/>
    <n v="160.72"/>
  </r>
  <r>
    <n v="7611"/>
    <s v="CA-2014-133354"/>
    <x v="1165"/>
    <x v="1262"/>
    <x v="2"/>
    <s v="SA-20830"/>
    <s v="Sue Ann Reed"/>
    <x v="0"/>
    <s v="United States"/>
    <s v="Moreno Valley"/>
    <x v="1"/>
    <n v="92553"/>
    <x v="1"/>
    <x v="585"/>
    <x v="1"/>
    <x v="10"/>
    <x v="585"/>
    <n v="19.440000000000001"/>
    <n v="3"/>
    <n v="0"/>
    <n v="9.33"/>
    <n v="48.990000000000009"/>
    <n v="58.320000000000007"/>
    <n v="0"/>
    <n v="58.320000000000007"/>
  </r>
  <r>
    <n v="7612"/>
    <s v="US-2015-130491"/>
    <x v="285"/>
    <x v="640"/>
    <x v="2"/>
    <s v="BH-11710"/>
    <s v="Brosina Hoffman"/>
    <x v="0"/>
    <s v="United States"/>
    <s v="Garden City"/>
    <x v="41"/>
    <n v="67846"/>
    <x v="2"/>
    <x v="1446"/>
    <x v="1"/>
    <x v="10"/>
    <x v="1433"/>
    <n v="9.5399999999999991"/>
    <n v="2"/>
    <n v="0"/>
    <n v="4.29"/>
    <n v="14.79"/>
    <n v="19.079999999999998"/>
    <n v="0"/>
    <n v="19.079999999999998"/>
  </r>
  <r>
    <n v="7613"/>
    <s v="US-2015-130491"/>
    <x v="285"/>
    <x v="640"/>
    <x v="2"/>
    <s v="BH-11710"/>
    <s v="Brosina Hoffman"/>
    <x v="0"/>
    <s v="United States"/>
    <s v="Garden City"/>
    <x v="41"/>
    <n v="67846"/>
    <x v="2"/>
    <x v="195"/>
    <x v="1"/>
    <x v="13"/>
    <x v="196"/>
    <n v="5.81"/>
    <n v="1"/>
    <n v="0"/>
    <n v="1.8"/>
    <n v="4.01"/>
    <n v="5.81"/>
    <n v="0"/>
    <n v="5.81"/>
  </r>
  <r>
    <n v="7614"/>
    <s v="US-2015-130491"/>
    <x v="285"/>
    <x v="640"/>
    <x v="2"/>
    <s v="BH-11710"/>
    <s v="Brosina Hoffman"/>
    <x v="0"/>
    <s v="United States"/>
    <s v="Garden City"/>
    <x v="41"/>
    <n v="67846"/>
    <x v="2"/>
    <x v="130"/>
    <x v="1"/>
    <x v="6"/>
    <x v="131"/>
    <n v="5.76"/>
    <n v="2"/>
    <n v="0"/>
    <n v="1.73"/>
    <n v="9.7899999999999991"/>
    <n v="11.52"/>
    <n v="0"/>
    <n v="11.52"/>
  </r>
  <r>
    <n v="7615"/>
    <s v="CA-2015-113740"/>
    <x v="252"/>
    <x v="269"/>
    <x v="0"/>
    <s v="SC-20380"/>
    <s v="Shahid Collister"/>
    <x v="0"/>
    <s v="United States"/>
    <s v="New York City"/>
    <x v="15"/>
    <n v="10035"/>
    <x v="3"/>
    <x v="527"/>
    <x v="0"/>
    <x v="5"/>
    <x v="527"/>
    <n v="14.91"/>
    <n v="3"/>
    <n v="0"/>
    <n v="4.62"/>
    <n v="40.110000000000007"/>
    <n v="44.730000000000004"/>
    <n v="0"/>
    <n v="44.730000000000004"/>
  </r>
  <r>
    <n v="7616"/>
    <s v="CA-2014-148425"/>
    <x v="953"/>
    <x v="283"/>
    <x v="1"/>
    <s v="RF-19345"/>
    <s v="Randy Ferguson"/>
    <x v="1"/>
    <s v="United States"/>
    <s v="Orlando"/>
    <x v="2"/>
    <n v="32839"/>
    <x v="0"/>
    <x v="1699"/>
    <x v="1"/>
    <x v="8"/>
    <x v="1687"/>
    <n v="6.64"/>
    <n v="9"/>
    <n v="0.7"/>
    <n v="-4.43"/>
    <n v="22.358000000000004"/>
    <n v="59.76"/>
    <n v="41.831999999999994"/>
    <n v="17.928000000000004"/>
  </r>
  <r>
    <n v="7617"/>
    <s v="CA-2016-144309"/>
    <x v="107"/>
    <x v="265"/>
    <x v="1"/>
    <s v="CM-12235"/>
    <s v="Chris McAfee"/>
    <x v="0"/>
    <s v="United States"/>
    <s v="Watertown"/>
    <x v="15"/>
    <n v="13601"/>
    <x v="3"/>
    <x v="1286"/>
    <x v="1"/>
    <x v="10"/>
    <x v="1272"/>
    <n v="18.54"/>
    <n v="2"/>
    <n v="0"/>
    <n v="8.7100000000000009"/>
    <n v="28.369999999999997"/>
    <n v="37.08"/>
    <n v="0"/>
    <n v="37.08"/>
  </r>
  <r>
    <n v="7618"/>
    <s v="CA-2016-144309"/>
    <x v="107"/>
    <x v="265"/>
    <x v="1"/>
    <s v="CM-12235"/>
    <s v="Chris McAfee"/>
    <x v="0"/>
    <s v="United States"/>
    <s v="Watertown"/>
    <x v="15"/>
    <n v="13601"/>
    <x v="3"/>
    <x v="13"/>
    <x v="1"/>
    <x v="8"/>
    <x v="13"/>
    <n v="679.96"/>
    <n v="5"/>
    <n v="0.2"/>
    <n v="220.99"/>
    <n v="2498.8500000000004"/>
    <n v="3399.8"/>
    <n v="679.96"/>
    <n v="2719.84"/>
  </r>
  <r>
    <n v="7619"/>
    <s v="CA-2017-151225"/>
    <x v="855"/>
    <x v="859"/>
    <x v="2"/>
    <s v="JM-15655"/>
    <s v="Jim Mitchum"/>
    <x v="1"/>
    <s v="United States"/>
    <s v="Los Angeles"/>
    <x v="1"/>
    <n v="90032"/>
    <x v="1"/>
    <x v="10"/>
    <x v="0"/>
    <x v="3"/>
    <x v="10"/>
    <n v="189.58"/>
    <n v="1"/>
    <n v="0.2"/>
    <n v="9.48"/>
    <n v="142.18400000000003"/>
    <n v="189.58"/>
    <n v="37.916000000000004"/>
    <n v="151.66400000000002"/>
  </r>
  <r>
    <n v="7620"/>
    <s v="CA-2017-151225"/>
    <x v="855"/>
    <x v="859"/>
    <x v="2"/>
    <s v="JM-15655"/>
    <s v="Jim Mitchum"/>
    <x v="1"/>
    <s v="United States"/>
    <s v="Los Angeles"/>
    <x v="1"/>
    <n v="90032"/>
    <x v="1"/>
    <x v="1763"/>
    <x v="2"/>
    <x v="7"/>
    <x v="1752"/>
    <n v="71.959999999999994"/>
    <n v="5"/>
    <n v="0.2"/>
    <n v="7.2"/>
    <n v="280.64"/>
    <n v="359.79999999999995"/>
    <n v="71.959999999999994"/>
    <n v="287.83999999999997"/>
  </r>
  <r>
    <n v="7621"/>
    <s v="US-2014-144078"/>
    <x v="641"/>
    <x v="695"/>
    <x v="1"/>
    <s v="RB-19435"/>
    <s v="Richard Bierner"/>
    <x v="0"/>
    <s v="United States"/>
    <s v="Los Angeles"/>
    <x v="1"/>
    <n v="90004"/>
    <x v="1"/>
    <x v="233"/>
    <x v="2"/>
    <x v="7"/>
    <x v="234"/>
    <n v="539.91999999999996"/>
    <n v="5"/>
    <n v="0.2"/>
    <n v="47.24"/>
    <n v="2112.44"/>
    <n v="2699.6"/>
    <n v="539.91999999999996"/>
    <n v="2159.6799999999998"/>
  </r>
  <r>
    <n v="7622"/>
    <s v="US-2014-144078"/>
    <x v="641"/>
    <x v="695"/>
    <x v="1"/>
    <s v="RB-19435"/>
    <s v="Richard Bierner"/>
    <x v="0"/>
    <s v="United States"/>
    <s v="Los Angeles"/>
    <x v="1"/>
    <n v="90004"/>
    <x v="1"/>
    <x v="629"/>
    <x v="0"/>
    <x v="1"/>
    <x v="629"/>
    <n v="725.34"/>
    <n v="4"/>
    <n v="0.2"/>
    <n v="54.4"/>
    <n v="2266.6880000000001"/>
    <n v="2901.36"/>
    <n v="580.27200000000005"/>
    <n v="2321.0880000000002"/>
  </r>
  <r>
    <n v="7623"/>
    <s v="US-2014-144078"/>
    <x v="641"/>
    <x v="695"/>
    <x v="1"/>
    <s v="RB-19435"/>
    <s v="Richard Bierner"/>
    <x v="0"/>
    <s v="United States"/>
    <s v="Los Angeles"/>
    <x v="1"/>
    <n v="90004"/>
    <x v="1"/>
    <x v="1820"/>
    <x v="1"/>
    <x v="6"/>
    <x v="772"/>
    <n v="7.44"/>
    <n v="3"/>
    <n v="0"/>
    <n v="2.6"/>
    <n v="19.72"/>
    <n v="22.32"/>
    <n v="0"/>
    <n v="22.32"/>
  </r>
  <r>
    <n v="7624"/>
    <s v="CA-2014-124464"/>
    <x v="686"/>
    <x v="721"/>
    <x v="1"/>
    <s v="SS-20515"/>
    <s v="Shirley Schmidt"/>
    <x v="2"/>
    <s v="United States"/>
    <s v="Newark"/>
    <x v="13"/>
    <n v="19711"/>
    <x v="3"/>
    <x v="643"/>
    <x v="1"/>
    <x v="9"/>
    <x v="643"/>
    <n v="39.479999999999997"/>
    <n v="1"/>
    <n v="0"/>
    <n v="11.05"/>
    <n v="28.429999999999996"/>
    <n v="39.479999999999997"/>
    <n v="0"/>
    <n v="39.479999999999997"/>
  </r>
  <r>
    <n v="7625"/>
    <s v="CA-2015-136805"/>
    <x v="293"/>
    <x v="673"/>
    <x v="0"/>
    <s v="NM-18445"/>
    <s v="Nathan Mautz"/>
    <x v="2"/>
    <s v="United States"/>
    <s v="Detroit"/>
    <x v="12"/>
    <n v="48234"/>
    <x v="2"/>
    <x v="1141"/>
    <x v="1"/>
    <x v="9"/>
    <x v="1129"/>
    <n v="850.5"/>
    <n v="5"/>
    <n v="0.1"/>
    <n v="245.7"/>
    <n v="3581.55"/>
    <n v="4252.5"/>
    <n v="425.25"/>
    <n v="3827.25"/>
  </r>
  <r>
    <n v="7626"/>
    <s v="CA-2015-136805"/>
    <x v="293"/>
    <x v="673"/>
    <x v="0"/>
    <s v="NM-18445"/>
    <s v="Nathan Mautz"/>
    <x v="2"/>
    <s v="United States"/>
    <s v="Detroit"/>
    <x v="12"/>
    <n v="48234"/>
    <x v="2"/>
    <x v="904"/>
    <x v="0"/>
    <x v="5"/>
    <x v="896"/>
    <n v="75.33"/>
    <n v="9"/>
    <n v="0"/>
    <n v="19.59"/>
    <n v="658.38"/>
    <n v="677.97"/>
    <n v="0"/>
    <n v="677.97"/>
  </r>
  <r>
    <n v="7627"/>
    <s v="US-2015-159499"/>
    <x v="82"/>
    <x v="78"/>
    <x v="0"/>
    <s v="EM-14095"/>
    <s v="Eudokia Martin"/>
    <x v="1"/>
    <s v="United States"/>
    <s v="Phoenix"/>
    <x v="16"/>
    <n v="85023"/>
    <x v="1"/>
    <x v="1527"/>
    <x v="1"/>
    <x v="9"/>
    <x v="1514"/>
    <n v="325.63"/>
    <n v="6"/>
    <n v="0.2"/>
    <n v="28.49"/>
    <n v="1534.5339999999999"/>
    <n v="1953.78"/>
    <n v="390.75600000000003"/>
    <n v="1563.0239999999999"/>
  </r>
  <r>
    <n v="7628"/>
    <s v="US-2015-159499"/>
    <x v="82"/>
    <x v="78"/>
    <x v="0"/>
    <s v="EM-14095"/>
    <s v="Eudokia Martin"/>
    <x v="1"/>
    <s v="United States"/>
    <s v="Phoenix"/>
    <x v="16"/>
    <n v="85023"/>
    <x v="1"/>
    <x v="1207"/>
    <x v="2"/>
    <x v="11"/>
    <x v="1192"/>
    <n v="23.34"/>
    <n v="2"/>
    <n v="0.2"/>
    <n v="-1.46"/>
    <n v="38.804000000000002"/>
    <n v="46.68"/>
    <n v="9.3360000000000003"/>
    <n v="37.344000000000001"/>
  </r>
  <r>
    <n v="7629"/>
    <s v="US-2015-159499"/>
    <x v="82"/>
    <x v="78"/>
    <x v="0"/>
    <s v="EM-14095"/>
    <s v="Eudokia Martin"/>
    <x v="1"/>
    <s v="United States"/>
    <s v="Phoenix"/>
    <x v="16"/>
    <n v="85023"/>
    <x v="1"/>
    <x v="1008"/>
    <x v="1"/>
    <x v="2"/>
    <x v="1000"/>
    <n v="16.52"/>
    <n v="5"/>
    <n v="0.2"/>
    <n v="5.37"/>
    <n v="60.71"/>
    <n v="82.6"/>
    <n v="16.52"/>
    <n v="66.08"/>
  </r>
  <r>
    <n v="7630"/>
    <s v="CA-2014-162089"/>
    <x v="809"/>
    <x v="776"/>
    <x v="2"/>
    <s v="MP-17470"/>
    <s v="Mark Packer"/>
    <x v="2"/>
    <s v="United States"/>
    <s v="Brownsville"/>
    <x v="5"/>
    <n v="78521"/>
    <x v="2"/>
    <x v="556"/>
    <x v="1"/>
    <x v="12"/>
    <x v="555"/>
    <n v="335.72"/>
    <n v="5"/>
    <n v="0.2"/>
    <n v="113.31"/>
    <n v="1229.5700000000002"/>
    <n v="1678.6000000000001"/>
    <n v="335.72"/>
    <n v="1342.88"/>
  </r>
  <r>
    <n v="7631"/>
    <s v="CA-2014-162089"/>
    <x v="809"/>
    <x v="776"/>
    <x v="2"/>
    <s v="MP-17470"/>
    <s v="Mark Packer"/>
    <x v="2"/>
    <s v="United States"/>
    <s v="Brownsville"/>
    <x v="5"/>
    <n v="78521"/>
    <x v="2"/>
    <x v="817"/>
    <x v="2"/>
    <x v="7"/>
    <x v="813"/>
    <n v="251.94"/>
    <n v="7"/>
    <n v="0.2"/>
    <n v="88.18"/>
    <n v="1322.684"/>
    <n v="1763.58"/>
    <n v="352.71600000000001"/>
    <n v="1410.864"/>
  </r>
  <r>
    <n v="7632"/>
    <s v="CA-2014-162089"/>
    <x v="809"/>
    <x v="776"/>
    <x v="2"/>
    <s v="MP-17470"/>
    <s v="Mark Packer"/>
    <x v="2"/>
    <s v="United States"/>
    <s v="Brownsville"/>
    <x v="5"/>
    <n v="78521"/>
    <x v="2"/>
    <x v="792"/>
    <x v="0"/>
    <x v="1"/>
    <x v="790"/>
    <n v="127.3"/>
    <n v="7"/>
    <n v="0.3"/>
    <n v="-9.09"/>
    <n v="632.86"/>
    <n v="891.1"/>
    <n v="267.33"/>
    <n v="623.77"/>
  </r>
  <r>
    <n v="7633"/>
    <s v="US-2017-158526"/>
    <x v="614"/>
    <x v="378"/>
    <x v="0"/>
    <s v="KH-16360"/>
    <s v="Katherine Hughes"/>
    <x v="0"/>
    <s v="United States"/>
    <s v="Louisville"/>
    <x v="0"/>
    <n v="40214"/>
    <x v="0"/>
    <x v="291"/>
    <x v="0"/>
    <x v="1"/>
    <x v="291"/>
    <n v="1207.8399999999999"/>
    <n v="8"/>
    <n v="0"/>
    <n v="314.04000000000002"/>
    <n v="9348.6799999999985"/>
    <n v="9662.7199999999993"/>
    <n v="0"/>
    <n v="9662.7199999999993"/>
  </r>
  <r>
    <n v="7634"/>
    <s v="US-2017-158526"/>
    <x v="614"/>
    <x v="378"/>
    <x v="0"/>
    <s v="KH-16360"/>
    <s v="Katherine Hughes"/>
    <x v="0"/>
    <s v="United States"/>
    <s v="Louisville"/>
    <x v="0"/>
    <n v="40214"/>
    <x v="0"/>
    <x v="1095"/>
    <x v="1"/>
    <x v="8"/>
    <x v="1085"/>
    <n v="12.53"/>
    <n v="1"/>
    <n v="0"/>
    <n v="5.89"/>
    <n v="6.64"/>
    <n v="12.53"/>
    <n v="0"/>
    <n v="12.53"/>
  </r>
  <r>
    <n v="7635"/>
    <s v="US-2017-158526"/>
    <x v="614"/>
    <x v="378"/>
    <x v="0"/>
    <s v="KH-16360"/>
    <s v="Katherine Hughes"/>
    <x v="0"/>
    <s v="United States"/>
    <s v="Louisville"/>
    <x v="0"/>
    <n v="40214"/>
    <x v="0"/>
    <x v="1261"/>
    <x v="1"/>
    <x v="6"/>
    <x v="1245"/>
    <n v="34.58"/>
    <n v="1"/>
    <n v="0"/>
    <n v="10.029999999999999"/>
    <n v="24.549999999999997"/>
    <n v="34.58"/>
    <n v="0"/>
    <n v="34.58"/>
  </r>
  <r>
    <n v="7636"/>
    <s v="US-2017-158526"/>
    <x v="614"/>
    <x v="378"/>
    <x v="0"/>
    <s v="KH-16360"/>
    <s v="Katherine Hughes"/>
    <x v="0"/>
    <s v="United States"/>
    <s v="Louisville"/>
    <x v="0"/>
    <n v="40214"/>
    <x v="0"/>
    <x v="1496"/>
    <x v="0"/>
    <x v="1"/>
    <x v="1484"/>
    <n v="300.98"/>
    <n v="1"/>
    <n v="0"/>
    <n v="87.28"/>
    <n v="213.70000000000002"/>
    <n v="300.98"/>
    <n v="0"/>
    <n v="300.98"/>
  </r>
  <r>
    <n v="7637"/>
    <s v="US-2017-158526"/>
    <x v="614"/>
    <x v="378"/>
    <x v="0"/>
    <s v="KH-16360"/>
    <s v="Katherine Hughes"/>
    <x v="0"/>
    <s v="United States"/>
    <s v="Louisville"/>
    <x v="0"/>
    <n v="40214"/>
    <x v="0"/>
    <x v="866"/>
    <x v="0"/>
    <x v="1"/>
    <x v="860"/>
    <n v="258.75"/>
    <n v="3"/>
    <n v="0"/>
    <n v="77.63"/>
    <n v="698.62"/>
    <n v="776.25"/>
    <n v="0"/>
    <n v="776.25"/>
  </r>
  <r>
    <n v="7638"/>
    <s v="CA-2017-104885"/>
    <x v="580"/>
    <x v="494"/>
    <x v="1"/>
    <s v="DB-13555"/>
    <s v="Dorothy Badders"/>
    <x v="1"/>
    <s v="United States"/>
    <s v="Newark"/>
    <x v="13"/>
    <n v="19711"/>
    <x v="3"/>
    <x v="1500"/>
    <x v="1"/>
    <x v="6"/>
    <x v="1488"/>
    <n v="59.52"/>
    <n v="3"/>
    <n v="0"/>
    <n v="15.48"/>
    <n v="163.08000000000001"/>
    <n v="178.56"/>
    <n v="0"/>
    <n v="178.56"/>
  </r>
  <r>
    <n v="7639"/>
    <s v="CA-2017-104885"/>
    <x v="580"/>
    <x v="494"/>
    <x v="1"/>
    <s v="DB-13555"/>
    <s v="Dorothy Badders"/>
    <x v="1"/>
    <s v="United States"/>
    <s v="Newark"/>
    <x v="13"/>
    <n v="19711"/>
    <x v="3"/>
    <x v="1451"/>
    <x v="1"/>
    <x v="12"/>
    <x v="153"/>
    <n v="57.96"/>
    <n v="7"/>
    <n v="0"/>
    <n v="27.24"/>
    <n v="378.48"/>
    <n v="405.72"/>
    <n v="0"/>
    <n v="405.72"/>
  </r>
  <r>
    <n v="7640"/>
    <s v="CA-2017-104885"/>
    <x v="580"/>
    <x v="494"/>
    <x v="1"/>
    <s v="DB-13555"/>
    <s v="Dorothy Badders"/>
    <x v="1"/>
    <s v="United States"/>
    <s v="Newark"/>
    <x v="13"/>
    <n v="19711"/>
    <x v="3"/>
    <x v="1487"/>
    <x v="0"/>
    <x v="0"/>
    <x v="1474"/>
    <n v="441.96"/>
    <n v="2"/>
    <n v="0"/>
    <n v="101.65"/>
    <n v="782.27"/>
    <n v="883.92"/>
    <n v="0"/>
    <n v="883.92"/>
  </r>
  <r>
    <n v="7641"/>
    <s v="CA-2017-104885"/>
    <x v="580"/>
    <x v="494"/>
    <x v="1"/>
    <s v="DB-13555"/>
    <s v="Dorothy Badders"/>
    <x v="1"/>
    <s v="United States"/>
    <s v="Newark"/>
    <x v="13"/>
    <n v="19711"/>
    <x v="3"/>
    <x v="1713"/>
    <x v="1"/>
    <x v="10"/>
    <x v="33"/>
    <n v="68.040000000000006"/>
    <n v="6"/>
    <n v="0"/>
    <n v="33.340000000000003"/>
    <n v="374.9"/>
    <n v="408.24"/>
    <n v="0"/>
    <n v="408.24"/>
  </r>
  <r>
    <n v="7642"/>
    <s v="US-2016-157490"/>
    <x v="1099"/>
    <x v="1194"/>
    <x v="2"/>
    <s v="LB-16795"/>
    <s v="Laurel Beltran"/>
    <x v="2"/>
    <s v="United States"/>
    <s v="Pueblo"/>
    <x v="22"/>
    <n v="81001"/>
    <x v="1"/>
    <x v="1822"/>
    <x v="2"/>
    <x v="15"/>
    <x v="1810"/>
    <n v="703.71"/>
    <n v="6"/>
    <n v="0.7"/>
    <n v="-938.28"/>
    <n v="2204.9580000000005"/>
    <n v="4222.26"/>
    <n v="2955.5819999999999"/>
    <n v="1266.6780000000003"/>
  </r>
  <r>
    <n v="7643"/>
    <s v="US-2016-157490"/>
    <x v="1099"/>
    <x v="1194"/>
    <x v="2"/>
    <s v="LB-16795"/>
    <s v="Laurel Beltran"/>
    <x v="2"/>
    <s v="United States"/>
    <s v="Pueblo"/>
    <x v="22"/>
    <n v="81001"/>
    <x v="1"/>
    <x v="528"/>
    <x v="1"/>
    <x v="8"/>
    <x v="528"/>
    <n v="17.899999999999999"/>
    <n v="4"/>
    <n v="0.7"/>
    <n v="-14.92"/>
    <n v="36.400000000000006"/>
    <n v="71.599999999999994"/>
    <n v="50.11999999999999"/>
    <n v="21.480000000000004"/>
  </r>
  <r>
    <n v="7644"/>
    <s v="US-2016-157490"/>
    <x v="1099"/>
    <x v="1194"/>
    <x v="2"/>
    <s v="LB-16795"/>
    <s v="Laurel Beltran"/>
    <x v="2"/>
    <s v="United States"/>
    <s v="Pueblo"/>
    <x v="22"/>
    <n v="81001"/>
    <x v="1"/>
    <x v="1230"/>
    <x v="1"/>
    <x v="8"/>
    <x v="1213"/>
    <n v="11.98"/>
    <n v="4"/>
    <n v="0.7"/>
    <n v="-9.18"/>
    <n v="23.556000000000004"/>
    <n v="47.92"/>
    <n v="33.543999999999997"/>
    <n v="14.376000000000005"/>
  </r>
  <r>
    <n v="7645"/>
    <s v="US-2016-157490"/>
    <x v="1099"/>
    <x v="1194"/>
    <x v="2"/>
    <s v="LB-16795"/>
    <s v="Laurel Beltran"/>
    <x v="2"/>
    <s v="United States"/>
    <s v="Pueblo"/>
    <x v="22"/>
    <n v="81001"/>
    <x v="1"/>
    <x v="1617"/>
    <x v="2"/>
    <x v="11"/>
    <x v="1608"/>
    <n v="67.959999999999994"/>
    <n v="5"/>
    <n v="0.2"/>
    <n v="0.85"/>
    <n v="270.98999999999995"/>
    <n v="339.79999999999995"/>
    <n v="67.959999999999994"/>
    <n v="271.83999999999997"/>
  </r>
  <r>
    <n v="7646"/>
    <s v="CA-2015-161452"/>
    <x v="57"/>
    <x v="1091"/>
    <x v="1"/>
    <s v="CA-11965"/>
    <s v="Carol Adams"/>
    <x v="1"/>
    <s v="United States"/>
    <s v="Los Angeles"/>
    <x v="1"/>
    <n v="90036"/>
    <x v="1"/>
    <x v="873"/>
    <x v="0"/>
    <x v="1"/>
    <x v="867"/>
    <n v="892.22"/>
    <n v="3"/>
    <n v="0.2"/>
    <n v="89.22"/>
    <n v="2052.1080000000002"/>
    <n v="2676.66"/>
    <n v="535.33199999999999"/>
    <n v="2141.328"/>
  </r>
  <r>
    <n v="7647"/>
    <s v="US-2014-115196"/>
    <x v="340"/>
    <x v="178"/>
    <x v="1"/>
    <s v="DL-12925"/>
    <s v="Daniel Lacy"/>
    <x v="0"/>
    <s v="United States"/>
    <s v="Greenville"/>
    <x v="3"/>
    <n v="27834"/>
    <x v="0"/>
    <x v="1782"/>
    <x v="2"/>
    <x v="15"/>
    <x v="1772"/>
    <n v="1299.99"/>
    <n v="2"/>
    <n v="0.5"/>
    <n v="-572"/>
    <n v="1871.99"/>
    <n v="2599.98"/>
    <n v="1299.99"/>
    <n v="1299.99"/>
  </r>
  <r>
    <n v="7648"/>
    <s v="CA-2016-138968"/>
    <x v="543"/>
    <x v="67"/>
    <x v="2"/>
    <s v="FC-14335"/>
    <s v="Fred Chung"/>
    <x v="1"/>
    <s v="United States"/>
    <s v="San Francisco"/>
    <x v="1"/>
    <n v="94110"/>
    <x v="1"/>
    <x v="798"/>
    <x v="1"/>
    <x v="8"/>
    <x v="796"/>
    <n v="4.54"/>
    <n v="2"/>
    <n v="0.2"/>
    <n v="1.65"/>
    <n v="5.6140000000000008"/>
    <n v="9.08"/>
    <n v="1.8160000000000001"/>
    <n v="7.2640000000000002"/>
  </r>
  <r>
    <n v="7649"/>
    <s v="CA-2016-138968"/>
    <x v="543"/>
    <x v="67"/>
    <x v="2"/>
    <s v="FC-14335"/>
    <s v="Fred Chung"/>
    <x v="1"/>
    <s v="United States"/>
    <s v="San Francisco"/>
    <x v="1"/>
    <n v="94110"/>
    <x v="1"/>
    <x v="774"/>
    <x v="0"/>
    <x v="1"/>
    <x v="773"/>
    <n v="1352.03"/>
    <n v="4"/>
    <n v="0.2"/>
    <n v="84.5"/>
    <n v="4241.9960000000001"/>
    <n v="5408.12"/>
    <n v="1081.624"/>
    <n v="4326.4960000000001"/>
  </r>
  <r>
    <n v="7650"/>
    <s v="CA-2015-101889"/>
    <x v="17"/>
    <x v="16"/>
    <x v="1"/>
    <s v="DB-13120"/>
    <s v="David Bremer"/>
    <x v="1"/>
    <s v="United States"/>
    <s v="Marion"/>
    <x v="24"/>
    <n v="43302"/>
    <x v="3"/>
    <x v="738"/>
    <x v="0"/>
    <x v="3"/>
    <x v="737"/>
    <n v="1548.99"/>
    <n v="9"/>
    <n v="0.4"/>
    <n v="-464.7"/>
    <n v="8829.2459999999992"/>
    <n v="13940.91"/>
    <n v="5576.3640000000005"/>
    <n v="8364.5459999999985"/>
  </r>
  <r>
    <n v="7651"/>
    <s v="CA-2015-101889"/>
    <x v="17"/>
    <x v="16"/>
    <x v="1"/>
    <s v="DB-13120"/>
    <s v="David Bremer"/>
    <x v="1"/>
    <s v="United States"/>
    <s v="Marion"/>
    <x v="24"/>
    <n v="43302"/>
    <x v="3"/>
    <x v="1451"/>
    <x v="1"/>
    <x v="12"/>
    <x v="153"/>
    <n v="19.87"/>
    <n v="3"/>
    <n v="0.2"/>
    <n v="6.71"/>
    <n v="40.978000000000002"/>
    <n v="59.61"/>
    <n v="11.922000000000001"/>
    <n v="47.688000000000002"/>
  </r>
  <r>
    <n v="7652"/>
    <s v="CA-2017-110821"/>
    <x v="783"/>
    <x v="527"/>
    <x v="2"/>
    <s v="CK-12205"/>
    <s v="Chloris Kastensmidt"/>
    <x v="0"/>
    <s v="United States"/>
    <s v="Dallas"/>
    <x v="5"/>
    <n v="75081"/>
    <x v="2"/>
    <x v="100"/>
    <x v="2"/>
    <x v="11"/>
    <x v="100"/>
    <n v="119.45"/>
    <n v="3"/>
    <n v="0.2"/>
    <n v="-13.44"/>
    <n v="300.12"/>
    <n v="358.35"/>
    <n v="71.67"/>
    <n v="286.68"/>
  </r>
  <r>
    <n v="7653"/>
    <s v="CA-2017-110821"/>
    <x v="783"/>
    <x v="527"/>
    <x v="2"/>
    <s v="CK-12205"/>
    <s v="Chloris Kastensmidt"/>
    <x v="0"/>
    <s v="United States"/>
    <s v="Dallas"/>
    <x v="5"/>
    <n v="75081"/>
    <x v="2"/>
    <x v="235"/>
    <x v="1"/>
    <x v="4"/>
    <x v="236"/>
    <n v="118.16"/>
    <n v="2"/>
    <n v="0.2"/>
    <n v="-25.11"/>
    <n v="214.166"/>
    <n v="236.32"/>
    <n v="47.264000000000003"/>
    <n v="189.05599999999998"/>
  </r>
  <r>
    <n v="7654"/>
    <s v="CA-2015-121552"/>
    <x v="204"/>
    <x v="581"/>
    <x v="1"/>
    <s v="FW-14395"/>
    <s v="Fred Wasserman"/>
    <x v="1"/>
    <s v="United States"/>
    <s v="Huntsville"/>
    <x v="19"/>
    <n v="35810"/>
    <x v="0"/>
    <x v="1661"/>
    <x v="1"/>
    <x v="6"/>
    <x v="1649"/>
    <n v="19.559999999999999"/>
    <n v="4"/>
    <n v="0"/>
    <n v="5.48"/>
    <n v="72.759999999999991"/>
    <n v="78.239999999999995"/>
    <n v="0"/>
    <n v="78.239999999999995"/>
  </r>
  <r>
    <n v="7655"/>
    <s v="CA-2015-107685"/>
    <x v="672"/>
    <x v="156"/>
    <x v="0"/>
    <s v="JM-15865"/>
    <s v="John Murray"/>
    <x v="0"/>
    <s v="United States"/>
    <s v="Las Vegas"/>
    <x v="33"/>
    <n v="89115"/>
    <x v="1"/>
    <x v="1702"/>
    <x v="0"/>
    <x v="5"/>
    <x v="1691"/>
    <n v="80.959999999999994"/>
    <n v="4"/>
    <n v="0"/>
    <n v="29.15"/>
    <n v="294.69"/>
    <n v="323.83999999999997"/>
    <n v="0"/>
    <n v="323.83999999999997"/>
  </r>
  <r>
    <n v="7656"/>
    <s v="CA-2015-107685"/>
    <x v="672"/>
    <x v="156"/>
    <x v="0"/>
    <s v="JM-15865"/>
    <s v="John Murray"/>
    <x v="0"/>
    <s v="United States"/>
    <s v="Las Vegas"/>
    <x v="33"/>
    <n v="89115"/>
    <x v="1"/>
    <x v="1465"/>
    <x v="1"/>
    <x v="10"/>
    <x v="1451"/>
    <n v="25.92"/>
    <n v="4"/>
    <n v="0"/>
    <n v="12.44"/>
    <n v="91.240000000000009"/>
    <n v="103.68"/>
    <n v="0"/>
    <n v="103.68"/>
  </r>
  <r>
    <n v="7657"/>
    <s v="US-2014-120740"/>
    <x v="1166"/>
    <x v="977"/>
    <x v="3"/>
    <s v="PS-18970"/>
    <s v="Paul Stevenson"/>
    <x v="2"/>
    <s v="United States"/>
    <s v="Los Angeles"/>
    <x v="1"/>
    <n v="90049"/>
    <x v="1"/>
    <x v="650"/>
    <x v="1"/>
    <x v="9"/>
    <x v="650"/>
    <n v="106.96"/>
    <n v="2"/>
    <n v="0"/>
    <n v="31.02"/>
    <n v="182.89999999999998"/>
    <n v="213.92"/>
    <n v="0"/>
    <n v="213.92"/>
  </r>
  <r>
    <n v="7658"/>
    <s v="US-2014-120740"/>
    <x v="1166"/>
    <x v="977"/>
    <x v="3"/>
    <s v="PS-18970"/>
    <s v="Paul Stevenson"/>
    <x v="2"/>
    <s v="United States"/>
    <s v="Los Angeles"/>
    <x v="1"/>
    <n v="90049"/>
    <x v="1"/>
    <x v="267"/>
    <x v="0"/>
    <x v="5"/>
    <x v="267"/>
    <n v="187.76"/>
    <n v="4"/>
    <n v="0"/>
    <n v="76.98"/>
    <n v="674.06"/>
    <n v="751.04"/>
    <n v="0"/>
    <n v="751.04"/>
  </r>
  <r>
    <n v="7659"/>
    <s v="CA-2017-155740"/>
    <x v="245"/>
    <x v="641"/>
    <x v="2"/>
    <s v="TC-21475"/>
    <s v="Tony Chapman"/>
    <x v="2"/>
    <s v="United States"/>
    <s v="Lakewood"/>
    <x v="24"/>
    <n v="44107"/>
    <x v="3"/>
    <x v="669"/>
    <x v="1"/>
    <x v="8"/>
    <x v="669"/>
    <n v="76.78"/>
    <n v="4"/>
    <n v="0.7"/>
    <n v="-53.74"/>
    <n v="145.87600000000003"/>
    <n v="307.12"/>
    <n v="214.98399999999998"/>
    <n v="92.136000000000024"/>
  </r>
  <r>
    <n v="7660"/>
    <s v="CA-2017-146493"/>
    <x v="702"/>
    <x v="742"/>
    <x v="1"/>
    <s v="CV-12805"/>
    <s v="Cynthia Voltz"/>
    <x v="1"/>
    <s v="United States"/>
    <s v="Fremont"/>
    <x v="8"/>
    <n v="68025"/>
    <x v="2"/>
    <x v="828"/>
    <x v="1"/>
    <x v="8"/>
    <x v="824"/>
    <n v="53.9"/>
    <n v="5"/>
    <n v="0"/>
    <n v="25.87"/>
    <n v="243.63"/>
    <n v="269.5"/>
    <n v="0"/>
    <n v="269.5"/>
  </r>
  <r>
    <n v="7661"/>
    <s v="CA-2014-105417"/>
    <x v="1167"/>
    <x v="614"/>
    <x v="1"/>
    <s v="VS-21820"/>
    <s v="Vivek Sundaresam"/>
    <x v="0"/>
    <s v="United States"/>
    <s v="Huntsville"/>
    <x v="5"/>
    <n v="77340"/>
    <x v="2"/>
    <x v="441"/>
    <x v="0"/>
    <x v="5"/>
    <x v="441"/>
    <n v="76.73"/>
    <n v="3"/>
    <n v="0.6"/>
    <n v="-53.71"/>
    <n v="145.786"/>
    <n v="230.19"/>
    <n v="138.114"/>
    <n v="92.075999999999993"/>
  </r>
  <r>
    <n v="7662"/>
    <s v="CA-2014-105417"/>
    <x v="1167"/>
    <x v="614"/>
    <x v="1"/>
    <s v="VS-21820"/>
    <s v="Vivek Sundaresam"/>
    <x v="0"/>
    <s v="United States"/>
    <s v="Huntsville"/>
    <x v="5"/>
    <n v="77340"/>
    <x v="2"/>
    <x v="985"/>
    <x v="1"/>
    <x v="8"/>
    <x v="978"/>
    <n v="10.43"/>
    <n v="7"/>
    <n v="0.8"/>
    <n v="-18.25"/>
    <n v="32.851999999999997"/>
    <n v="73.009999999999991"/>
    <n v="58.407999999999994"/>
    <n v="14.601999999999997"/>
  </r>
  <r>
    <n v="7663"/>
    <s v="US-2017-141509"/>
    <x v="365"/>
    <x v="147"/>
    <x v="2"/>
    <s v="SC-20575"/>
    <s v="Sonia Cooley"/>
    <x v="0"/>
    <s v="United States"/>
    <s v="Los Angeles"/>
    <x v="1"/>
    <n v="90036"/>
    <x v="1"/>
    <x v="1167"/>
    <x v="1"/>
    <x v="6"/>
    <x v="1154"/>
    <n v="99.2"/>
    <n v="5"/>
    <n v="0"/>
    <n v="25.79"/>
    <n v="470.21"/>
    <n v="496"/>
    <n v="0"/>
    <n v="496"/>
  </r>
  <r>
    <n v="7664"/>
    <s v="CA-2017-139493"/>
    <x v="1168"/>
    <x v="184"/>
    <x v="1"/>
    <s v="SG-20605"/>
    <s v="Speros Goranitis"/>
    <x v="0"/>
    <s v="United States"/>
    <s v="Asheville"/>
    <x v="3"/>
    <n v="28806"/>
    <x v="0"/>
    <x v="703"/>
    <x v="1"/>
    <x v="6"/>
    <x v="703"/>
    <n v="15.92"/>
    <n v="5"/>
    <n v="0.2"/>
    <n v="2.79"/>
    <n v="60.889999999999993"/>
    <n v="79.599999999999994"/>
    <n v="15.92"/>
    <n v="63.679999999999993"/>
  </r>
  <r>
    <n v="7665"/>
    <s v="CA-2014-151967"/>
    <x v="68"/>
    <x v="1190"/>
    <x v="1"/>
    <s v="NB-18580"/>
    <s v="Nicole Brennan"/>
    <x v="1"/>
    <s v="United States"/>
    <s v="Bossier City"/>
    <x v="28"/>
    <n v="71111"/>
    <x v="0"/>
    <x v="1525"/>
    <x v="0"/>
    <x v="5"/>
    <x v="1512"/>
    <n v="129.91999999999999"/>
    <n v="4"/>
    <n v="0"/>
    <n v="10.39"/>
    <n v="509.28999999999996"/>
    <n v="519.67999999999995"/>
    <n v="0"/>
    <n v="519.67999999999995"/>
  </r>
  <r>
    <n v="7666"/>
    <s v="US-2016-140158"/>
    <x v="964"/>
    <x v="389"/>
    <x v="1"/>
    <s v="DR-12940"/>
    <s v="Daniel Raglin"/>
    <x v="2"/>
    <s v="United States"/>
    <s v="Providence"/>
    <x v="34"/>
    <n v="2908"/>
    <x v="3"/>
    <x v="999"/>
    <x v="1"/>
    <x v="8"/>
    <x v="991"/>
    <n v="30.4"/>
    <n v="1"/>
    <n v="0"/>
    <n v="13.98"/>
    <n v="16.419999999999998"/>
    <n v="30.4"/>
    <n v="0"/>
    <n v="30.4"/>
  </r>
  <r>
    <n v="7667"/>
    <s v="US-2016-140158"/>
    <x v="964"/>
    <x v="389"/>
    <x v="1"/>
    <s v="DR-12940"/>
    <s v="Daniel Raglin"/>
    <x v="2"/>
    <s v="United States"/>
    <s v="Providence"/>
    <x v="34"/>
    <n v="2908"/>
    <x v="3"/>
    <x v="306"/>
    <x v="2"/>
    <x v="16"/>
    <x v="306"/>
    <n v="5399.91"/>
    <n v="9"/>
    <n v="0"/>
    <n v="2591.96"/>
    <n v="46007.23"/>
    <n v="48599.19"/>
    <n v="0"/>
    <n v="48599.19"/>
  </r>
  <r>
    <n v="7668"/>
    <s v="US-2016-140158"/>
    <x v="964"/>
    <x v="389"/>
    <x v="1"/>
    <s v="DR-12940"/>
    <s v="Daniel Raglin"/>
    <x v="2"/>
    <s v="United States"/>
    <s v="Providence"/>
    <x v="34"/>
    <n v="2908"/>
    <x v="3"/>
    <x v="1716"/>
    <x v="1"/>
    <x v="4"/>
    <x v="1703"/>
    <n v="119.1"/>
    <n v="3"/>
    <n v="0"/>
    <n v="34.54"/>
    <n v="322.75999999999993"/>
    <n v="357.29999999999995"/>
    <n v="0"/>
    <n v="357.29999999999995"/>
  </r>
  <r>
    <n v="7669"/>
    <s v="CA-2015-130974"/>
    <x v="154"/>
    <x v="699"/>
    <x v="0"/>
    <s v="MA-17560"/>
    <s v="Matt Abelman"/>
    <x v="2"/>
    <s v="United States"/>
    <s v="Everett"/>
    <x v="31"/>
    <n v="2149"/>
    <x v="3"/>
    <x v="578"/>
    <x v="1"/>
    <x v="10"/>
    <x v="578"/>
    <n v="40.08"/>
    <n v="6"/>
    <n v="0"/>
    <n v="19.239999999999998"/>
    <n v="221.23999999999998"/>
    <n v="240.48"/>
    <n v="0"/>
    <n v="240.48"/>
  </r>
  <r>
    <n v="7670"/>
    <s v="CA-2015-130974"/>
    <x v="154"/>
    <x v="699"/>
    <x v="0"/>
    <s v="MA-17560"/>
    <s v="Matt Abelman"/>
    <x v="2"/>
    <s v="United States"/>
    <s v="Everett"/>
    <x v="31"/>
    <n v="2149"/>
    <x v="3"/>
    <x v="681"/>
    <x v="1"/>
    <x v="10"/>
    <x v="681"/>
    <n v="59.94"/>
    <n v="3"/>
    <n v="0"/>
    <n v="28.17"/>
    <n v="151.64999999999998"/>
    <n v="179.82"/>
    <n v="0"/>
    <n v="179.82"/>
  </r>
  <r>
    <n v="7671"/>
    <s v="CA-2015-130974"/>
    <x v="154"/>
    <x v="699"/>
    <x v="0"/>
    <s v="MA-17560"/>
    <s v="Matt Abelman"/>
    <x v="2"/>
    <s v="United States"/>
    <s v="Everett"/>
    <x v="31"/>
    <n v="2149"/>
    <x v="3"/>
    <x v="1301"/>
    <x v="2"/>
    <x v="11"/>
    <x v="1286"/>
    <n v="259.98"/>
    <n v="2"/>
    <n v="0"/>
    <n v="88.39"/>
    <n v="431.57000000000005"/>
    <n v="519.96"/>
    <n v="0"/>
    <n v="519.96"/>
  </r>
  <r>
    <n v="7672"/>
    <s v="CA-2015-130974"/>
    <x v="154"/>
    <x v="699"/>
    <x v="0"/>
    <s v="MA-17560"/>
    <s v="Matt Abelman"/>
    <x v="2"/>
    <s v="United States"/>
    <s v="Everett"/>
    <x v="31"/>
    <n v="2149"/>
    <x v="3"/>
    <x v="1528"/>
    <x v="0"/>
    <x v="0"/>
    <x v="1515"/>
    <n v="170.98"/>
    <n v="1"/>
    <n v="0"/>
    <n v="32.49"/>
    <n v="138.48999999999998"/>
    <n v="170.98"/>
    <n v="0"/>
    <n v="170.98"/>
  </r>
  <r>
    <n v="7673"/>
    <s v="CA-2015-130974"/>
    <x v="154"/>
    <x v="699"/>
    <x v="0"/>
    <s v="MA-17560"/>
    <s v="Matt Abelman"/>
    <x v="2"/>
    <s v="United States"/>
    <s v="Everett"/>
    <x v="31"/>
    <n v="2149"/>
    <x v="3"/>
    <x v="1823"/>
    <x v="0"/>
    <x v="5"/>
    <x v="1811"/>
    <n v="38.97"/>
    <n v="3"/>
    <n v="0"/>
    <n v="4.68"/>
    <n v="112.22999999999999"/>
    <n v="116.91"/>
    <n v="0"/>
    <n v="116.91"/>
  </r>
  <r>
    <n v="7674"/>
    <s v="CA-2015-130974"/>
    <x v="154"/>
    <x v="699"/>
    <x v="0"/>
    <s v="MA-17560"/>
    <s v="Matt Abelman"/>
    <x v="2"/>
    <s v="United States"/>
    <s v="Everett"/>
    <x v="31"/>
    <n v="2149"/>
    <x v="3"/>
    <x v="1019"/>
    <x v="1"/>
    <x v="10"/>
    <x v="1010"/>
    <n v="154.9"/>
    <n v="5"/>
    <n v="0"/>
    <n v="69.709999999999994"/>
    <n v="704.79"/>
    <n v="774.5"/>
    <n v="0"/>
    <n v="774.5"/>
  </r>
  <r>
    <n v="7675"/>
    <s v="CA-2015-130974"/>
    <x v="154"/>
    <x v="699"/>
    <x v="0"/>
    <s v="MA-17560"/>
    <s v="Matt Abelman"/>
    <x v="2"/>
    <s v="United States"/>
    <s v="Everett"/>
    <x v="31"/>
    <n v="2149"/>
    <x v="3"/>
    <x v="898"/>
    <x v="0"/>
    <x v="3"/>
    <x v="891"/>
    <n v="446.07"/>
    <n v="4"/>
    <n v="0.3"/>
    <n v="0"/>
    <n v="1248.9960000000001"/>
    <n v="1784.28"/>
    <n v="535.28399999999999"/>
    <n v="1248.9960000000001"/>
  </r>
  <r>
    <n v="7676"/>
    <s v="CA-2017-133487"/>
    <x v="636"/>
    <x v="510"/>
    <x v="0"/>
    <s v="TS-21655"/>
    <s v="Trudy Schmidt"/>
    <x v="0"/>
    <s v="United States"/>
    <s v="Rancho Cucamonga"/>
    <x v="1"/>
    <n v="91730"/>
    <x v="1"/>
    <x v="473"/>
    <x v="1"/>
    <x v="9"/>
    <x v="474"/>
    <n v="152.94"/>
    <n v="3"/>
    <n v="0"/>
    <n v="41.29"/>
    <n v="417.53"/>
    <n v="458.82"/>
    <n v="0"/>
    <n v="458.82"/>
  </r>
  <r>
    <n v="7677"/>
    <s v="CA-2014-142951"/>
    <x v="1169"/>
    <x v="508"/>
    <x v="3"/>
    <s v="JG-15115"/>
    <s v="Jack Garza"/>
    <x v="0"/>
    <s v="United States"/>
    <s v="Charlotte"/>
    <x v="3"/>
    <n v="28205"/>
    <x v="0"/>
    <x v="1599"/>
    <x v="2"/>
    <x v="11"/>
    <x v="1591"/>
    <n v="23.47"/>
    <n v="3"/>
    <n v="0.2"/>
    <n v="4.99"/>
    <n v="51.337999999999994"/>
    <n v="70.41"/>
    <n v="14.082000000000001"/>
    <n v="56.327999999999996"/>
  </r>
  <r>
    <n v="7678"/>
    <s v="CA-2014-133592"/>
    <x v="520"/>
    <x v="1263"/>
    <x v="1"/>
    <s v="KM-16375"/>
    <s v="Katherine Murray"/>
    <x v="2"/>
    <s v="United States"/>
    <s v="Providence"/>
    <x v="34"/>
    <n v="2908"/>
    <x v="3"/>
    <x v="1689"/>
    <x v="1"/>
    <x v="10"/>
    <x v="1677"/>
    <n v="195.64"/>
    <n v="4"/>
    <n v="0"/>
    <n v="91.95"/>
    <n v="690.6099999999999"/>
    <n v="782.56"/>
    <n v="0"/>
    <n v="782.56"/>
  </r>
  <r>
    <n v="7679"/>
    <s v="CA-2014-133592"/>
    <x v="520"/>
    <x v="1263"/>
    <x v="1"/>
    <s v="KM-16375"/>
    <s v="Katherine Murray"/>
    <x v="2"/>
    <s v="United States"/>
    <s v="Providence"/>
    <x v="34"/>
    <n v="2908"/>
    <x v="3"/>
    <x v="1025"/>
    <x v="1"/>
    <x v="10"/>
    <x v="1016"/>
    <n v="14.94"/>
    <n v="3"/>
    <n v="0"/>
    <n v="7.02"/>
    <n v="37.799999999999997"/>
    <n v="44.82"/>
    <n v="0"/>
    <n v="44.82"/>
  </r>
  <r>
    <n v="7680"/>
    <s v="CA-2014-133592"/>
    <x v="520"/>
    <x v="1263"/>
    <x v="1"/>
    <s v="KM-16375"/>
    <s v="Katherine Murray"/>
    <x v="2"/>
    <s v="United States"/>
    <s v="Providence"/>
    <x v="34"/>
    <n v="2908"/>
    <x v="3"/>
    <x v="695"/>
    <x v="2"/>
    <x v="11"/>
    <x v="1062"/>
    <n v="1687.8"/>
    <n v="4"/>
    <n v="0"/>
    <n v="742.63"/>
    <n v="6008.57"/>
    <n v="6751.2"/>
    <n v="0"/>
    <n v="6751.2"/>
  </r>
  <r>
    <n v="7681"/>
    <s v="CA-2014-133592"/>
    <x v="520"/>
    <x v="1263"/>
    <x v="1"/>
    <s v="KM-16375"/>
    <s v="Katherine Murray"/>
    <x v="2"/>
    <s v="United States"/>
    <s v="Providence"/>
    <x v="34"/>
    <n v="2908"/>
    <x v="3"/>
    <x v="1057"/>
    <x v="0"/>
    <x v="0"/>
    <x v="1046"/>
    <n v="341.96"/>
    <n v="2"/>
    <n v="0"/>
    <n v="78.650000000000006"/>
    <n v="605.27"/>
    <n v="683.92"/>
    <n v="0"/>
    <n v="683.92"/>
  </r>
  <r>
    <n v="7682"/>
    <s v="CA-2014-133592"/>
    <x v="520"/>
    <x v="1263"/>
    <x v="1"/>
    <s v="KM-16375"/>
    <s v="Katherine Murray"/>
    <x v="2"/>
    <s v="United States"/>
    <s v="Providence"/>
    <x v="34"/>
    <n v="2908"/>
    <x v="3"/>
    <x v="38"/>
    <x v="0"/>
    <x v="1"/>
    <x v="38"/>
    <n v="605.88"/>
    <n v="6"/>
    <n v="0"/>
    <n v="151.47"/>
    <n v="3483.81"/>
    <n v="3635.2799999999997"/>
    <n v="0"/>
    <n v="3635.2799999999997"/>
  </r>
  <r>
    <n v="7683"/>
    <s v="CA-2015-120782"/>
    <x v="152"/>
    <x v="1264"/>
    <x v="2"/>
    <s v="SD-20485"/>
    <s v="Shirley Daniels"/>
    <x v="2"/>
    <s v="United States"/>
    <s v="Midland"/>
    <x v="12"/>
    <n v="48640"/>
    <x v="2"/>
    <x v="1470"/>
    <x v="1"/>
    <x v="9"/>
    <x v="1457"/>
    <n v="186.73"/>
    <n v="1"/>
    <n v="0.1"/>
    <n v="41.5"/>
    <n v="126.55699999999999"/>
    <n v="186.73"/>
    <n v="18.672999999999998"/>
    <n v="168.05699999999999"/>
  </r>
  <r>
    <n v="7684"/>
    <s v="CA-2015-120782"/>
    <x v="152"/>
    <x v="1264"/>
    <x v="2"/>
    <s v="SD-20485"/>
    <s v="Shirley Daniels"/>
    <x v="2"/>
    <s v="United States"/>
    <s v="Midland"/>
    <x v="12"/>
    <n v="48640"/>
    <x v="2"/>
    <x v="450"/>
    <x v="1"/>
    <x v="8"/>
    <x v="451"/>
    <n v="3812.97"/>
    <n v="3"/>
    <n v="0"/>
    <n v="1906.49"/>
    <n v="9532.42"/>
    <n v="11438.91"/>
    <n v="0"/>
    <n v="11438.91"/>
  </r>
  <r>
    <n v="7685"/>
    <s v="CA-2015-116876"/>
    <x v="966"/>
    <x v="1265"/>
    <x v="1"/>
    <s v="TT-21070"/>
    <s v="Ted Trevino"/>
    <x v="0"/>
    <s v="United States"/>
    <s v="Rochester"/>
    <x v="15"/>
    <n v="14609"/>
    <x v="3"/>
    <x v="1812"/>
    <x v="1"/>
    <x v="8"/>
    <x v="1802"/>
    <n v="26.42"/>
    <n v="9"/>
    <n v="0.2"/>
    <n v="9.58"/>
    <n v="180.64400000000001"/>
    <n v="237.78000000000003"/>
    <n v="47.556000000000012"/>
    <n v="190.22400000000002"/>
  </r>
  <r>
    <n v="7686"/>
    <s v="CA-2015-116876"/>
    <x v="966"/>
    <x v="1265"/>
    <x v="1"/>
    <s v="TT-21070"/>
    <s v="Ted Trevino"/>
    <x v="0"/>
    <s v="United States"/>
    <s v="Rochester"/>
    <x v="15"/>
    <n v="14609"/>
    <x v="3"/>
    <x v="1718"/>
    <x v="2"/>
    <x v="7"/>
    <x v="1705"/>
    <n v="625.99"/>
    <n v="1"/>
    <n v="0"/>
    <n v="187.8"/>
    <n v="438.19"/>
    <n v="625.99"/>
    <n v="0"/>
    <n v="625.99"/>
  </r>
  <r>
    <n v="7687"/>
    <s v="CA-2016-169838"/>
    <x v="881"/>
    <x v="533"/>
    <x v="1"/>
    <s v="BB-11545"/>
    <s v="Brenda Bowman"/>
    <x v="1"/>
    <s v="United States"/>
    <s v="Jackson"/>
    <x v="12"/>
    <n v="49201"/>
    <x v="2"/>
    <x v="616"/>
    <x v="0"/>
    <x v="3"/>
    <x v="616"/>
    <n v="1568.61"/>
    <n v="9"/>
    <n v="0"/>
    <n v="329.41"/>
    <n v="13788.08"/>
    <n v="14117.49"/>
    <n v="0"/>
    <n v="14117.49"/>
  </r>
  <r>
    <n v="7688"/>
    <s v="CA-2016-169838"/>
    <x v="881"/>
    <x v="533"/>
    <x v="1"/>
    <s v="BB-11545"/>
    <s v="Brenda Bowman"/>
    <x v="1"/>
    <s v="United States"/>
    <s v="Jackson"/>
    <x v="12"/>
    <n v="49201"/>
    <x v="2"/>
    <x v="153"/>
    <x v="1"/>
    <x v="8"/>
    <x v="154"/>
    <n v="17.3"/>
    <n v="1"/>
    <n v="0"/>
    <n v="8.3000000000000007"/>
    <n v="9"/>
    <n v="17.3"/>
    <n v="0"/>
    <n v="17.3"/>
  </r>
  <r>
    <n v="7689"/>
    <s v="CA-2016-169838"/>
    <x v="881"/>
    <x v="533"/>
    <x v="1"/>
    <s v="BB-11545"/>
    <s v="Brenda Bowman"/>
    <x v="1"/>
    <s v="United States"/>
    <s v="Jackson"/>
    <x v="12"/>
    <n v="49201"/>
    <x v="2"/>
    <x v="1824"/>
    <x v="2"/>
    <x v="11"/>
    <x v="1812"/>
    <n v="160"/>
    <n v="8"/>
    <n v="0"/>
    <n v="62.4"/>
    <n v="1217.5999999999999"/>
    <n v="1280"/>
    <n v="0"/>
    <n v="1280"/>
  </r>
  <r>
    <n v="7690"/>
    <s v="US-2017-128951"/>
    <x v="663"/>
    <x v="1089"/>
    <x v="2"/>
    <s v="RS-19420"/>
    <s v="Ricardo Sperren"/>
    <x v="1"/>
    <s v="United States"/>
    <s v="Suffolk"/>
    <x v="17"/>
    <n v="23434"/>
    <x v="0"/>
    <x v="810"/>
    <x v="1"/>
    <x v="9"/>
    <x v="808"/>
    <n v="179.94"/>
    <n v="3"/>
    <n v="0"/>
    <n v="50.38"/>
    <n v="489.43999999999994"/>
    <n v="539.81999999999994"/>
    <n v="0"/>
    <n v="539.81999999999994"/>
  </r>
  <r>
    <n v="7691"/>
    <s v="US-2017-128951"/>
    <x v="663"/>
    <x v="1089"/>
    <x v="2"/>
    <s v="RS-19420"/>
    <s v="Ricardo Sperren"/>
    <x v="1"/>
    <s v="United States"/>
    <s v="Suffolk"/>
    <x v="17"/>
    <n v="23434"/>
    <x v="0"/>
    <x v="309"/>
    <x v="0"/>
    <x v="3"/>
    <x v="309"/>
    <n v="872.94"/>
    <n v="3"/>
    <n v="0"/>
    <n v="157.13"/>
    <n v="2461.69"/>
    <n v="2618.8200000000002"/>
    <n v="0"/>
    <n v="2618.8200000000002"/>
  </r>
  <r>
    <n v="7692"/>
    <s v="US-2017-128951"/>
    <x v="663"/>
    <x v="1089"/>
    <x v="2"/>
    <s v="RS-19420"/>
    <s v="Ricardo Sperren"/>
    <x v="1"/>
    <s v="United States"/>
    <s v="Suffolk"/>
    <x v="17"/>
    <n v="23434"/>
    <x v="0"/>
    <x v="89"/>
    <x v="1"/>
    <x v="10"/>
    <x v="89"/>
    <n v="12.96"/>
    <n v="2"/>
    <n v="0"/>
    <n v="6.22"/>
    <n v="19.700000000000003"/>
    <n v="25.92"/>
    <n v="0"/>
    <n v="25.92"/>
  </r>
  <r>
    <n v="7693"/>
    <s v="CA-2014-102330"/>
    <x v="282"/>
    <x v="752"/>
    <x v="1"/>
    <s v="AI-10855"/>
    <s v="Arianne Irving"/>
    <x v="0"/>
    <s v="United States"/>
    <s v="Brentwood"/>
    <x v="1"/>
    <n v="94513"/>
    <x v="1"/>
    <x v="429"/>
    <x v="1"/>
    <x v="2"/>
    <x v="429"/>
    <n v="88.8"/>
    <n v="6"/>
    <n v="0"/>
    <n v="44.4"/>
    <n v="488.4"/>
    <n v="532.79999999999995"/>
    <n v="0"/>
    <n v="532.79999999999995"/>
  </r>
  <r>
    <n v="7694"/>
    <s v="CA-2014-102330"/>
    <x v="282"/>
    <x v="752"/>
    <x v="1"/>
    <s v="AI-10855"/>
    <s v="Arianne Irving"/>
    <x v="0"/>
    <s v="United States"/>
    <s v="Brentwood"/>
    <x v="1"/>
    <n v="94513"/>
    <x v="1"/>
    <x v="1278"/>
    <x v="2"/>
    <x v="7"/>
    <x v="1263"/>
    <n v="319.97000000000003"/>
    <n v="4"/>
    <n v="0.2"/>
    <n v="36"/>
    <n v="987.90400000000011"/>
    <n v="1279.8800000000001"/>
    <n v="255.97600000000003"/>
    <n v="1023.9040000000001"/>
  </r>
  <r>
    <n v="7695"/>
    <s v="CA-2016-118899"/>
    <x v="554"/>
    <x v="298"/>
    <x v="3"/>
    <s v="MC-17275"/>
    <s v="Marc Crier"/>
    <x v="0"/>
    <s v="United States"/>
    <s v="Seattle"/>
    <x v="4"/>
    <n v="98103"/>
    <x v="1"/>
    <x v="1144"/>
    <x v="0"/>
    <x v="1"/>
    <x v="1132"/>
    <n v="167.89"/>
    <n v="7"/>
    <n v="0.2"/>
    <n v="14.69"/>
    <n v="925.49399999999991"/>
    <n v="1175.23"/>
    <n v="235.04600000000002"/>
    <n v="940.18399999999997"/>
  </r>
  <r>
    <n v="7696"/>
    <s v="CA-2017-107958"/>
    <x v="1170"/>
    <x v="162"/>
    <x v="2"/>
    <s v="AH-10120"/>
    <s v="Adrian Hane"/>
    <x v="2"/>
    <s v="United States"/>
    <s v="Houston"/>
    <x v="5"/>
    <n v="77036"/>
    <x v="2"/>
    <x v="447"/>
    <x v="1"/>
    <x v="10"/>
    <x v="447"/>
    <n v="163.96"/>
    <n v="5"/>
    <n v="0.2"/>
    <n v="59.44"/>
    <n v="596.40000000000009"/>
    <n v="819.80000000000007"/>
    <n v="163.96000000000004"/>
    <n v="655.84"/>
  </r>
  <r>
    <n v="7697"/>
    <s v="CA-2017-107958"/>
    <x v="1170"/>
    <x v="162"/>
    <x v="2"/>
    <s v="AH-10120"/>
    <s v="Adrian Hane"/>
    <x v="2"/>
    <s v="United States"/>
    <s v="Houston"/>
    <x v="5"/>
    <n v="77036"/>
    <x v="2"/>
    <x v="1504"/>
    <x v="1"/>
    <x v="8"/>
    <x v="1491"/>
    <n v="5.23"/>
    <n v="4"/>
    <n v="0.8"/>
    <n v="-8.11"/>
    <n v="12.294"/>
    <n v="20.92"/>
    <n v="16.736000000000001"/>
    <n v="4.1840000000000011"/>
  </r>
  <r>
    <n v="7698"/>
    <s v="CA-2017-151799"/>
    <x v="817"/>
    <x v="867"/>
    <x v="1"/>
    <s v="BF-11170"/>
    <s v="Ben Ferrer"/>
    <x v="2"/>
    <s v="United States"/>
    <s v="Lawrence"/>
    <x v="31"/>
    <n v="1841"/>
    <x v="3"/>
    <x v="349"/>
    <x v="2"/>
    <x v="16"/>
    <x v="349"/>
    <n v="1199.98"/>
    <n v="2"/>
    <n v="0"/>
    <n v="467.99"/>
    <n v="1931.97"/>
    <n v="2399.96"/>
    <n v="0"/>
    <n v="2399.96"/>
  </r>
  <r>
    <n v="7699"/>
    <s v="CA-2017-151799"/>
    <x v="817"/>
    <x v="867"/>
    <x v="1"/>
    <s v="BF-11170"/>
    <s v="Ben Ferrer"/>
    <x v="2"/>
    <s v="United States"/>
    <s v="Lawrence"/>
    <x v="31"/>
    <n v="1841"/>
    <x v="3"/>
    <x v="235"/>
    <x v="1"/>
    <x v="4"/>
    <x v="236"/>
    <n v="73.849999999999994"/>
    <n v="1"/>
    <n v="0"/>
    <n v="2.2200000000000002"/>
    <n v="71.63"/>
    <n v="73.849999999999994"/>
    <n v="0"/>
    <n v="73.849999999999994"/>
  </r>
  <r>
    <n v="7700"/>
    <s v="CA-2017-151799"/>
    <x v="817"/>
    <x v="867"/>
    <x v="1"/>
    <s v="BF-11170"/>
    <s v="Ben Ferrer"/>
    <x v="2"/>
    <s v="United States"/>
    <s v="Lawrence"/>
    <x v="31"/>
    <n v="1841"/>
    <x v="3"/>
    <x v="1257"/>
    <x v="1"/>
    <x v="14"/>
    <x v="1241"/>
    <n v="25.71"/>
    <n v="3"/>
    <n v="0"/>
    <n v="6.68"/>
    <n v="70.449999999999989"/>
    <n v="77.13"/>
    <n v="0"/>
    <n v="77.13"/>
  </r>
  <r>
    <n v="7701"/>
    <s v="CA-2017-151799"/>
    <x v="817"/>
    <x v="867"/>
    <x v="1"/>
    <s v="BF-11170"/>
    <s v="Ben Ferrer"/>
    <x v="2"/>
    <s v="United States"/>
    <s v="Lawrence"/>
    <x v="31"/>
    <n v="1841"/>
    <x v="3"/>
    <x v="1579"/>
    <x v="1"/>
    <x v="13"/>
    <x v="1570"/>
    <n v="17.28"/>
    <n v="6"/>
    <n v="0"/>
    <n v="8.1199999999999992"/>
    <n v="95.56"/>
    <n v="103.68"/>
    <n v="0"/>
    <n v="103.68"/>
  </r>
  <r>
    <n v="7702"/>
    <s v="CA-2017-151799"/>
    <x v="817"/>
    <x v="867"/>
    <x v="1"/>
    <s v="BF-11170"/>
    <s v="Ben Ferrer"/>
    <x v="2"/>
    <s v="United States"/>
    <s v="Lawrence"/>
    <x v="31"/>
    <n v="1841"/>
    <x v="3"/>
    <x v="215"/>
    <x v="0"/>
    <x v="3"/>
    <x v="216"/>
    <n v="526.58000000000004"/>
    <n v="2"/>
    <n v="0.3"/>
    <n v="-52.66"/>
    <n v="789.87199999999996"/>
    <n v="1053.1600000000001"/>
    <n v="315.94800000000004"/>
    <n v="737.21199999999999"/>
  </r>
  <r>
    <n v="7703"/>
    <s v="CA-2016-114601"/>
    <x v="370"/>
    <x v="48"/>
    <x v="1"/>
    <s v="AA-10480"/>
    <s v="Andrew Allen"/>
    <x v="0"/>
    <s v="United States"/>
    <s v="Detroit"/>
    <x v="12"/>
    <n v="48234"/>
    <x v="2"/>
    <x v="820"/>
    <x v="1"/>
    <x v="10"/>
    <x v="816"/>
    <n v="11.56"/>
    <n v="2"/>
    <n v="0"/>
    <n v="5.66"/>
    <n v="17.46"/>
    <n v="23.12"/>
    <n v="0"/>
    <n v="23.12"/>
  </r>
  <r>
    <n v="7704"/>
    <s v="CA-2016-114601"/>
    <x v="370"/>
    <x v="48"/>
    <x v="1"/>
    <s v="AA-10480"/>
    <s v="Andrew Allen"/>
    <x v="0"/>
    <s v="United States"/>
    <s v="Detroit"/>
    <x v="12"/>
    <n v="48234"/>
    <x v="2"/>
    <x v="599"/>
    <x v="2"/>
    <x v="7"/>
    <x v="599"/>
    <n v="209.97"/>
    <n v="3"/>
    <n v="0"/>
    <n v="58.79"/>
    <n v="571.12"/>
    <n v="629.91"/>
    <n v="0"/>
    <n v="629.91"/>
  </r>
  <r>
    <n v="7705"/>
    <s v="CA-2016-114601"/>
    <x v="370"/>
    <x v="48"/>
    <x v="1"/>
    <s v="AA-10480"/>
    <s v="Andrew Allen"/>
    <x v="0"/>
    <s v="United States"/>
    <s v="Detroit"/>
    <x v="12"/>
    <n v="48234"/>
    <x v="2"/>
    <x v="823"/>
    <x v="0"/>
    <x v="3"/>
    <x v="819"/>
    <n v="447.84"/>
    <n v="4"/>
    <n v="0"/>
    <n v="98.52"/>
    <n v="1692.84"/>
    <n v="1791.36"/>
    <n v="0"/>
    <n v="1791.36"/>
  </r>
  <r>
    <n v="7706"/>
    <s v="CA-2016-114601"/>
    <x v="370"/>
    <x v="48"/>
    <x v="1"/>
    <s v="AA-10480"/>
    <s v="Andrew Allen"/>
    <x v="0"/>
    <s v="United States"/>
    <s v="Detroit"/>
    <x v="12"/>
    <n v="48234"/>
    <x v="2"/>
    <x v="331"/>
    <x v="2"/>
    <x v="11"/>
    <x v="331"/>
    <n v="479.97"/>
    <n v="3"/>
    <n v="0"/>
    <n v="163.19"/>
    <n v="1276.72"/>
    <n v="1439.91"/>
    <n v="0"/>
    <n v="1439.91"/>
  </r>
  <r>
    <n v="7707"/>
    <s v="CA-2016-114601"/>
    <x v="370"/>
    <x v="48"/>
    <x v="1"/>
    <s v="AA-10480"/>
    <s v="Andrew Allen"/>
    <x v="0"/>
    <s v="United States"/>
    <s v="Detroit"/>
    <x v="12"/>
    <n v="48234"/>
    <x v="2"/>
    <x v="671"/>
    <x v="1"/>
    <x v="6"/>
    <x v="671"/>
    <n v="8.64"/>
    <n v="3"/>
    <n v="0"/>
    <n v="2.5099999999999998"/>
    <n v="23.410000000000004"/>
    <n v="25.92"/>
    <n v="0"/>
    <n v="25.92"/>
  </r>
  <r>
    <n v="7708"/>
    <s v="CA-2017-100237"/>
    <x v="453"/>
    <x v="163"/>
    <x v="1"/>
    <s v="SV-20815"/>
    <s v="Stuart Van"/>
    <x v="1"/>
    <s v="United States"/>
    <s v="Orem"/>
    <x v="7"/>
    <n v="84057"/>
    <x v="1"/>
    <x v="1663"/>
    <x v="1"/>
    <x v="6"/>
    <x v="1651"/>
    <n v="11.68"/>
    <n v="2"/>
    <n v="0"/>
    <n v="4.2"/>
    <n v="19.16"/>
    <n v="23.36"/>
    <n v="0"/>
    <n v="23.36"/>
  </r>
  <r>
    <n v="7709"/>
    <s v="CA-2014-139542"/>
    <x v="1089"/>
    <x v="796"/>
    <x v="1"/>
    <s v="EH-14185"/>
    <s v="Evan Henry"/>
    <x v="0"/>
    <s v="United States"/>
    <s v="Philadelphia"/>
    <x v="9"/>
    <n v="19120"/>
    <x v="3"/>
    <x v="1617"/>
    <x v="2"/>
    <x v="11"/>
    <x v="1608"/>
    <n v="40.78"/>
    <n v="3"/>
    <n v="0.2"/>
    <n v="0.51"/>
    <n v="97.361999999999995"/>
    <n v="122.34"/>
    <n v="24.468000000000004"/>
    <n v="97.872"/>
  </r>
  <r>
    <n v="7710"/>
    <s v="CA-2014-139542"/>
    <x v="1089"/>
    <x v="796"/>
    <x v="1"/>
    <s v="EH-14185"/>
    <s v="Evan Henry"/>
    <x v="0"/>
    <s v="United States"/>
    <s v="Philadelphia"/>
    <x v="9"/>
    <n v="19120"/>
    <x v="3"/>
    <x v="338"/>
    <x v="1"/>
    <x v="8"/>
    <x v="338"/>
    <n v="13.7"/>
    <n v="3"/>
    <n v="0.7"/>
    <n v="-9.59"/>
    <n v="21.92"/>
    <n v="41.099999999999994"/>
    <n v="28.769999999999992"/>
    <n v="12.330000000000002"/>
  </r>
  <r>
    <n v="7711"/>
    <s v="US-2015-142811"/>
    <x v="788"/>
    <x v="828"/>
    <x v="1"/>
    <s v="JL-15850"/>
    <s v="John Lucas"/>
    <x v="0"/>
    <s v="United States"/>
    <s v="Mesa"/>
    <x v="16"/>
    <n v="85204"/>
    <x v="1"/>
    <x v="1513"/>
    <x v="2"/>
    <x v="7"/>
    <x v="1500"/>
    <n v="87.8"/>
    <n v="5"/>
    <n v="0.2"/>
    <n v="32.93"/>
    <n v="318.27"/>
    <n v="439"/>
    <n v="87.800000000000011"/>
    <n v="351.2"/>
  </r>
  <r>
    <n v="7712"/>
    <s v="CA-2017-139353"/>
    <x v="960"/>
    <x v="904"/>
    <x v="0"/>
    <s v="JM-15250"/>
    <s v="Janet Martin"/>
    <x v="0"/>
    <s v="United States"/>
    <s v="Fayetteville"/>
    <x v="3"/>
    <n v="28314"/>
    <x v="0"/>
    <x v="1416"/>
    <x v="0"/>
    <x v="5"/>
    <x v="1403"/>
    <n v="77.95"/>
    <n v="3"/>
    <n v="0.2"/>
    <n v="15.59"/>
    <n v="171.49"/>
    <n v="233.85000000000002"/>
    <n v="46.77000000000001"/>
    <n v="187.08"/>
  </r>
  <r>
    <n v="7713"/>
    <s v="CA-2017-139353"/>
    <x v="960"/>
    <x v="904"/>
    <x v="0"/>
    <s v="JM-15250"/>
    <s v="Janet Martin"/>
    <x v="0"/>
    <s v="United States"/>
    <s v="Fayetteville"/>
    <x v="3"/>
    <n v="28314"/>
    <x v="0"/>
    <x v="196"/>
    <x v="1"/>
    <x v="4"/>
    <x v="197"/>
    <n v="147.18"/>
    <n v="2"/>
    <n v="0.2"/>
    <n v="-29.44"/>
    <n v="264.928"/>
    <n v="294.36"/>
    <n v="58.872000000000007"/>
    <n v="235.488"/>
  </r>
  <r>
    <n v="7714"/>
    <s v="CA-2017-139353"/>
    <x v="960"/>
    <x v="904"/>
    <x v="0"/>
    <s v="JM-15250"/>
    <s v="Janet Martin"/>
    <x v="0"/>
    <s v="United States"/>
    <s v="Fayetteville"/>
    <x v="3"/>
    <n v="28314"/>
    <x v="0"/>
    <x v="1785"/>
    <x v="1"/>
    <x v="10"/>
    <x v="1775"/>
    <n v="47.95"/>
    <n v="3"/>
    <n v="0.2"/>
    <n v="16.18"/>
    <n v="98.9"/>
    <n v="143.85000000000002"/>
    <n v="28.770000000000007"/>
    <n v="115.08000000000001"/>
  </r>
  <r>
    <n v="7715"/>
    <s v="CA-2014-150203"/>
    <x v="29"/>
    <x v="899"/>
    <x v="2"/>
    <s v="JB-15925"/>
    <s v="Joni Blumstein"/>
    <x v="0"/>
    <s v="United States"/>
    <s v="Los Angeles"/>
    <x v="1"/>
    <n v="90032"/>
    <x v="1"/>
    <x v="586"/>
    <x v="1"/>
    <x v="9"/>
    <x v="586"/>
    <n v="250.26"/>
    <n v="6"/>
    <n v="0"/>
    <n v="72.58"/>
    <n v="1428.98"/>
    <n v="1501.56"/>
    <n v="0"/>
    <n v="1501.56"/>
  </r>
  <r>
    <n v="7716"/>
    <s v="US-2017-101518"/>
    <x v="132"/>
    <x v="834"/>
    <x v="1"/>
    <s v="PB-19105"/>
    <s v="Peter Bühler"/>
    <x v="0"/>
    <s v="United States"/>
    <s v="Philadelphia"/>
    <x v="9"/>
    <n v="19140"/>
    <x v="3"/>
    <x v="1617"/>
    <x v="2"/>
    <x v="11"/>
    <x v="1608"/>
    <n v="40.78"/>
    <n v="3"/>
    <n v="0.2"/>
    <n v="0.51"/>
    <n v="97.361999999999995"/>
    <n v="122.34"/>
    <n v="24.468000000000004"/>
    <n v="97.872"/>
  </r>
  <r>
    <n v="7717"/>
    <s v="CA-2015-149636"/>
    <x v="1171"/>
    <x v="1266"/>
    <x v="1"/>
    <s v="SP-20620"/>
    <s v="Stefania Perrino"/>
    <x v="1"/>
    <s v="United States"/>
    <s v="Colorado Springs"/>
    <x v="22"/>
    <n v="80906"/>
    <x v="1"/>
    <x v="956"/>
    <x v="1"/>
    <x v="10"/>
    <x v="949"/>
    <n v="29.6"/>
    <n v="5"/>
    <n v="0.2"/>
    <n v="9.25"/>
    <n v="109.15"/>
    <n v="148"/>
    <n v="29.6"/>
    <n v="118.4"/>
  </r>
  <r>
    <n v="7718"/>
    <s v="CA-2015-149636"/>
    <x v="1171"/>
    <x v="1266"/>
    <x v="1"/>
    <s v="SP-20620"/>
    <s v="Stefania Perrino"/>
    <x v="1"/>
    <s v="United States"/>
    <s v="Colorado Springs"/>
    <x v="22"/>
    <n v="80906"/>
    <x v="1"/>
    <x v="507"/>
    <x v="1"/>
    <x v="8"/>
    <x v="507"/>
    <n v="1.94"/>
    <n v="2"/>
    <n v="0.7"/>
    <n v="-1.36"/>
    <n v="2.524"/>
    <n v="3.88"/>
    <n v="2.7159999999999997"/>
    <n v="1.1640000000000001"/>
  </r>
  <r>
    <n v="7719"/>
    <s v="US-2017-146213"/>
    <x v="428"/>
    <x v="947"/>
    <x v="1"/>
    <s v="MC-17605"/>
    <s v="Matt Connell"/>
    <x v="1"/>
    <s v="United States"/>
    <s v="Los Angeles"/>
    <x v="1"/>
    <n v="90032"/>
    <x v="1"/>
    <x v="1227"/>
    <x v="2"/>
    <x v="11"/>
    <x v="1211"/>
    <n v="159.96"/>
    <n v="4"/>
    <n v="0"/>
    <n v="51.19"/>
    <n v="588.65000000000009"/>
    <n v="639.84"/>
    <n v="0"/>
    <n v="639.84"/>
  </r>
  <r>
    <n v="7720"/>
    <s v="CA-2015-108588"/>
    <x v="956"/>
    <x v="1027"/>
    <x v="1"/>
    <s v="BG-11695"/>
    <s v="Brooke Gillingham"/>
    <x v="1"/>
    <s v="United States"/>
    <s v="New York City"/>
    <x v="15"/>
    <n v="10009"/>
    <x v="3"/>
    <x v="1500"/>
    <x v="1"/>
    <x v="6"/>
    <x v="1488"/>
    <n v="59.52"/>
    <n v="3"/>
    <n v="0"/>
    <n v="15.48"/>
    <n v="163.08000000000001"/>
    <n v="178.56"/>
    <n v="0"/>
    <n v="178.56"/>
  </r>
  <r>
    <n v="7721"/>
    <s v="CA-2015-108588"/>
    <x v="956"/>
    <x v="1027"/>
    <x v="1"/>
    <s v="BG-11695"/>
    <s v="Brooke Gillingham"/>
    <x v="1"/>
    <s v="United States"/>
    <s v="New York City"/>
    <x v="15"/>
    <n v="10009"/>
    <x v="3"/>
    <x v="755"/>
    <x v="1"/>
    <x v="12"/>
    <x v="753"/>
    <n v="17.48"/>
    <n v="2"/>
    <n v="0"/>
    <n v="8.2200000000000006"/>
    <n v="26.740000000000002"/>
    <n v="34.96"/>
    <n v="0"/>
    <n v="34.96"/>
  </r>
  <r>
    <n v="7722"/>
    <s v="CA-2015-108588"/>
    <x v="956"/>
    <x v="1027"/>
    <x v="1"/>
    <s v="BG-11695"/>
    <s v="Brooke Gillingham"/>
    <x v="1"/>
    <s v="United States"/>
    <s v="New York City"/>
    <x v="15"/>
    <n v="10009"/>
    <x v="3"/>
    <x v="1263"/>
    <x v="1"/>
    <x v="8"/>
    <x v="1247"/>
    <n v="13.17"/>
    <n v="2"/>
    <n v="0.2"/>
    <n v="4.6100000000000003"/>
    <n v="16.462"/>
    <n v="26.34"/>
    <n v="5.2680000000000007"/>
    <n v="21.071999999999999"/>
  </r>
  <r>
    <n v="7723"/>
    <s v="US-2017-138086"/>
    <x v="513"/>
    <x v="4"/>
    <x v="1"/>
    <s v="JO-15550"/>
    <s v="Jesus Ocampo"/>
    <x v="2"/>
    <s v="United States"/>
    <s v="San Francisco"/>
    <x v="1"/>
    <n v="94109"/>
    <x v="1"/>
    <x v="1825"/>
    <x v="1"/>
    <x v="9"/>
    <x v="1813"/>
    <n v="40.74"/>
    <n v="3"/>
    <n v="0"/>
    <n v="12.22"/>
    <n v="110"/>
    <n v="122.22"/>
    <n v="0"/>
    <n v="122.22"/>
  </r>
  <r>
    <n v="7724"/>
    <s v="CA-2015-139374"/>
    <x v="229"/>
    <x v="240"/>
    <x v="1"/>
    <s v="AR-10345"/>
    <s v="Alex Russell"/>
    <x v="1"/>
    <s v="United States"/>
    <s v="Austin"/>
    <x v="5"/>
    <n v="78745"/>
    <x v="2"/>
    <x v="1189"/>
    <x v="0"/>
    <x v="1"/>
    <x v="1175"/>
    <n v="179.89"/>
    <n v="1"/>
    <n v="0.3"/>
    <n v="-2.57"/>
    <n v="128.49299999999999"/>
    <n v="179.89"/>
    <n v="53.966999999999992"/>
    <n v="125.923"/>
  </r>
  <r>
    <n v="7725"/>
    <s v="CA-2016-113978"/>
    <x v="477"/>
    <x v="953"/>
    <x v="1"/>
    <s v="TS-21505"/>
    <s v="Tony Sayre"/>
    <x v="0"/>
    <s v="United States"/>
    <s v="Cleveland"/>
    <x v="24"/>
    <n v="44105"/>
    <x v="3"/>
    <x v="847"/>
    <x v="1"/>
    <x v="9"/>
    <x v="841"/>
    <n v="286.26"/>
    <n v="1"/>
    <n v="0.2"/>
    <n v="17.89"/>
    <n v="211.11799999999999"/>
    <n v="286.26"/>
    <n v="57.252000000000002"/>
    <n v="229.00799999999998"/>
  </r>
  <r>
    <n v="7726"/>
    <s v="CA-2016-113978"/>
    <x v="477"/>
    <x v="953"/>
    <x v="1"/>
    <s v="TS-21505"/>
    <s v="Tony Sayre"/>
    <x v="0"/>
    <s v="United States"/>
    <s v="Cleveland"/>
    <x v="24"/>
    <n v="44105"/>
    <x v="3"/>
    <x v="464"/>
    <x v="1"/>
    <x v="4"/>
    <x v="465"/>
    <n v="24.22"/>
    <n v="2"/>
    <n v="0.2"/>
    <n v="-4.84"/>
    <n v="43.591999999999999"/>
    <n v="48.44"/>
    <n v="9.6880000000000006"/>
    <n v="38.751999999999995"/>
  </r>
  <r>
    <n v="7727"/>
    <s v="CA-2016-113978"/>
    <x v="477"/>
    <x v="953"/>
    <x v="1"/>
    <s v="TS-21505"/>
    <s v="Tony Sayre"/>
    <x v="0"/>
    <s v="United States"/>
    <s v="Cleveland"/>
    <x v="24"/>
    <n v="44105"/>
    <x v="3"/>
    <x v="942"/>
    <x v="1"/>
    <x v="4"/>
    <x v="935"/>
    <n v="331.54"/>
    <n v="3"/>
    <n v="0.2"/>
    <n v="-82.88"/>
    <n v="878.57600000000014"/>
    <n v="994.62000000000012"/>
    <n v="198.92400000000004"/>
    <n v="795.69600000000014"/>
  </r>
  <r>
    <n v="7728"/>
    <s v="US-2015-150231"/>
    <x v="199"/>
    <x v="590"/>
    <x v="0"/>
    <s v="JK-15640"/>
    <s v="Jim Kriz"/>
    <x v="2"/>
    <s v="United States"/>
    <s v="New York City"/>
    <x v="15"/>
    <n v="10009"/>
    <x v="3"/>
    <x v="1663"/>
    <x v="1"/>
    <x v="6"/>
    <x v="1651"/>
    <n v="17.52"/>
    <n v="3"/>
    <n v="0"/>
    <n v="6.31"/>
    <n v="46.25"/>
    <n v="52.56"/>
    <n v="0"/>
    <n v="52.56"/>
  </r>
  <r>
    <n v="7729"/>
    <s v="CA-2016-106915"/>
    <x v="491"/>
    <x v="82"/>
    <x v="1"/>
    <s v="GA-14515"/>
    <s v="George Ashbrook"/>
    <x v="0"/>
    <s v="United States"/>
    <s v="El Paso"/>
    <x v="5"/>
    <n v="79907"/>
    <x v="2"/>
    <x v="796"/>
    <x v="1"/>
    <x v="6"/>
    <x v="794"/>
    <n v="17.86"/>
    <n v="4"/>
    <n v="0.2"/>
    <n v="4.24"/>
    <n v="52.911999999999999"/>
    <n v="71.44"/>
    <n v="14.288"/>
    <n v="57.152000000000001"/>
  </r>
  <r>
    <n v="7730"/>
    <s v="US-2016-109260"/>
    <x v="182"/>
    <x v="152"/>
    <x v="1"/>
    <s v="TN-21040"/>
    <s v="Tanja Norvell"/>
    <x v="2"/>
    <s v="United States"/>
    <s v="Tallahassee"/>
    <x v="2"/>
    <n v="32303"/>
    <x v="0"/>
    <x v="1332"/>
    <x v="2"/>
    <x v="11"/>
    <x v="1317"/>
    <n v="431.98"/>
    <n v="3"/>
    <n v="0.2"/>
    <n v="-75.599999999999994"/>
    <n v="1112.3519999999999"/>
    <n v="1295.94"/>
    <n v="259.18800000000005"/>
    <n v="1036.752"/>
  </r>
  <r>
    <n v="7731"/>
    <s v="CA-2017-104850"/>
    <x v="487"/>
    <x v="141"/>
    <x v="1"/>
    <s v="TW-21025"/>
    <s v="Tamara Willingham"/>
    <x v="2"/>
    <s v="United States"/>
    <s v="Seattle"/>
    <x v="4"/>
    <n v="98103"/>
    <x v="1"/>
    <x v="1209"/>
    <x v="0"/>
    <x v="1"/>
    <x v="1194"/>
    <n v="291.14"/>
    <n v="4"/>
    <n v="0.2"/>
    <n v="-25.47"/>
    <n v="957.11799999999994"/>
    <n v="1164.56"/>
    <n v="232.91200000000001"/>
    <n v="931.64799999999991"/>
  </r>
  <r>
    <n v="7732"/>
    <s v="CA-2017-140508"/>
    <x v="65"/>
    <x v="814"/>
    <x v="2"/>
    <s v="PA-19060"/>
    <s v="Pete Armstrong"/>
    <x v="2"/>
    <s v="United States"/>
    <s v="Dallas"/>
    <x v="5"/>
    <n v="75220"/>
    <x v="2"/>
    <x v="81"/>
    <x v="1"/>
    <x v="12"/>
    <x v="81"/>
    <n v="114.85"/>
    <n v="4"/>
    <n v="0.2"/>
    <n v="35.89"/>
    <n v="331.63"/>
    <n v="459.4"/>
    <n v="91.88"/>
    <n v="367.52"/>
  </r>
  <r>
    <n v="7733"/>
    <s v="CA-2017-143294"/>
    <x v="455"/>
    <x v="475"/>
    <x v="1"/>
    <s v="JD-15790"/>
    <s v="John Dryer"/>
    <x v="0"/>
    <s v="United States"/>
    <s v="Houston"/>
    <x v="5"/>
    <n v="77070"/>
    <x v="2"/>
    <x v="578"/>
    <x v="1"/>
    <x v="10"/>
    <x v="578"/>
    <n v="10.69"/>
    <n v="2"/>
    <n v="0.2"/>
    <n v="3.74"/>
    <n v="13.363999999999999"/>
    <n v="21.38"/>
    <n v="4.2759999999999998"/>
    <n v="17.103999999999999"/>
  </r>
  <r>
    <n v="7734"/>
    <s v="CA-2016-165673"/>
    <x v="666"/>
    <x v="1088"/>
    <x v="0"/>
    <s v="MN-17935"/>
    <s v="Michael Nguyen"/>
    <x v="0"/>
    <s v="United States"/>
    <s v="Springfield"/>
    <x v="24"/>
    <n v="45503"/>
    <x v="3"/>
    <x v="1393"/>
    <x v="1"/>
    <x v="10"/>
    <x v="1379"/>
    <n v="15.23"/>
    <n v="4"/>
    <n v="0.2"/>
    <n v="5.52"/>
    <n v="43.216000000000008"/>
    <n v="60.92"/>
    <n v="12.184000000000001"/>
    <n v="48.736000000000004"/>
  </r>
  <r>
    <n v="7735"/>
    <s v="CA-2017-134418"/>
    <x v="175"/>
    <x v="295"/>
    <x v="1"/>
    <s v="GM-14500"/>
    <s v="Gene McClure"/>
    <x v="0"/>
    <s v="United States"/>
    <s v="Seattle"/>
    <x v="4"/>
    <n v="98103"/>
    <x v="1"/>
    <x v="154"/>
    <x v="1"/>
    <x v="6"/>
    <x v="155"/>
    <n v="12.42"/>
    <n v="3"/>
    <n v="0"/>
    <n v="5.22"/>
    <n v="32.04"/>
    <n v="37.26"/>
    <n v="0"/>
    <n v="37.26"/>
  </r>
  <r>
    <n v="7736"/>
    <s v="US-2016-106313"/>
    <x v="250"/>
    <x v="1013"/>
    <x v="1"/>
    <s v="DG-13300"/>
    <s v="Deirdre Greer"/>
    <x v="1"/>
    <s v="United States"/>
    <s v="Seattle"/>
    <x v="4"/>
    <n v="98105"/>
    <x v="1"/>
    <x v="680"/>
    <x v="1"/>
    <x v="10"/>
    <x v="680"/>
    <n v="19.440000000000001"/>
    <n v="3"/>
    <n v="0"/>
    <n v="9.33"/>
    <n v="48.990000000000009"/>
    <n v="58.320000000000007"/>
    <n v="0"/>
    <n v="58.320000000000007"/>
  </r>
  <r>
    <n v="7737"/>
    <s v="CA-2014-105872"/>
    <x v="992"/>
    <x v="104"/>
    <x v="1"/>
    <s v="JG-15160"/>
    <s v="James Galang"/>
    <x v="0"/>
    <s v="United States"/>
    <s v="New York City"/>
    <x v="15"/>
    <n v="10024"/>
    <x v="3"/>
    <x v="715"/>
    <x v="1"/>
    <x v="8"/>
    <x v="714"/>
    <n v="70.37"/>
    <n v="4"/>
    <n v="0.2"/>
    <n v="26.39"/>
    <n v="198.79400000000004"/>
    <n v="281.48"/>
    <n v="56.296000000000006"/>
    <n v="225.18400000000003"/>
  </r>
  <r>
    <n v="7738"/>
    <s v="CA-2017-108287"/>
    <x v="404"/>
    <x v="404"/>
    <x v="2"/>
    <s v="AG-10330"/>
    <s v="Alex Grayson"/>
    <x v="0"/>
    <s v="United States"/>
    <s v="Charlotte"/>
    <x v="3"/>
    <n v="28205"/>
    <x v="0"/>
    <x v="1039"/>
    <x v="1"/>
    <x v="6"/>
    <x v="1029"/>
    <n v="12.67"/>
    <n v="9"/>
    <n v="0.2"/>
    <n v="1.43"/>
    <n v="89.793999999999997"/>
    <n v="114.03"/>
    <n v="22.806000000000001"/>
    <n v="91.224000000000004"/>
  </r>
  <r>
    <n v="7739"/>
    <s v="CA-2017-141103"/>
    <x v="245"/>
    <x v="1236"/>
    <x v="1"/>
    <s v="JF-15355"/>
    <s v="Jay Fein"/>
    <x v="0"/>
    <s v="United States"/>
    <s v="Baltimore"/>
    <x v="39"/>
    <n v="21215"/>
    <x v="3"/>
    <x v="831"/>
    <x v="2"/>
    <x v="7"/>
    <x v="826"/>
    <n v="89.95"/>
    <n v="5"/>
    <n v="0"/>
    <n v="43.18"/>
    <n v="406.57"/>
    <n v="449.75"/>
    <n v="0"/>
    <n v="449.75"/>
  </r>
  <r>
    <n v="7740"/>
    <s v="CA-2014-154781"/>
    <x v="871"/>
    <x v="158"/>
    <x v="1"/>
    <s v="SC-20680"/>
    <s v="Steve Carroll"/>
    <x v="2"/>
    <s v="United States"/>
    <s v="San Francisco"/>
    <x v="1"/>
    <n v="94110"/>
    <x v="1"/>
    <x v="1128"/>
    <x v="1"/>
    <x v="10"/>
    <x v="1116"/>
    <n v="6.58"/>
    <n v="2"/>
    <n v="0"/>
    <n v="3.03"/>
    <n v="10.130000000000001"/>
    <n v="13.16"/>
    <n v="0"/>
    <n v="13.16"/>
  </r>
  <r>
    <n v="7741"/>
    <s v="CA-2014-154781"/>
    <x v="871"/>
    <x v="158"/>
    <x v="1"/>
    <s v="SC-20680"/>
    <s v="Steve Carroll"/>
    <x v="2"/>
    <s v="United States"/>
    <s v="San Francisco"/>
    <x v="1"/>
    <n v="94110"/>
    <x v="1"/>
    <x v="1523"/>
    <x v="2"/>
    <x v="11"/>
    <x v="1510"/>
    <n v="94.99"/>
    <n v="1"/>
    <n v="0"/>
    <n v="28.5"/>
    <n v="66.489999999999995"/>
    <n v="94.99"/>
    <n v="0"/>
    <n v="94.99"/>
  </r>
  <r>
    <n v="7742"/>
    <s v="CA-2015-147816"/>
    <x v="496"/>
    <x v="1068"/>
    <x v="0"/>
    <s v="CM-11935"/>
    <s v="Carlos Meador"/>
    <x v="0"/>
    <s v="United States"/>
    <s v="Tucson"/>
    <x v="16"/>
    <n v="85705"/>
    <x v="1"/>
    <x v="1513"/>
    <x v="2"/>
    <x v="7"/>
    <x v="1500"/>
    <n v="35.119999999999997"/>
    <n v="2"/>
    <n v="0.2"/>
    <n v="13.17"/>
    <n v="43.021999999999991"/>
    <n v="70.239999999999995"/>
    <n v="14.048"/>
    <n v="56.191999999999993"/>
  </r>
  <r>
    <n v="7743"/>
    <s v="CA-2017-105326"/>
    <x v="648"/>
    <x v="952"/>
    <x v="1"/>
    <s v="KT-16480"/>
    <s v="Kean Thornton"/>
    <x v="0"/>
    <s v="United States"/>
    <s v="Los Angeles"/>
    <x v="1"/>
    <n v="90036"/>
    <x v="1"/>
    <x v="988"/>
    <x v="1"/>
    <x v="10"/>
    <x v="981"/>
    <n v="25.92"/>
    <n v="4"/>
    <n v="0"/>
    <n v="12.44"/>
    <n v="91.240000000000009"/>
    <n v="103.68"/>
    <n v="0"/>
    <n v="103.68"/>
  </r>
  <r>
    <n v="7744"/>
    <s v="CA-2016-133613"/>
    <x v="26"/>
    <x v="563"/>
    <x v="1"/>
    <s v="CP-12340"/>
    <s v="Christine Phan"/>
    <x v="1"/>
    <s v="United States"/>
    <s v="Waterbury"/>
    <x v="29"/>
    <n v="6708"/>
    <x v="3"/>
    <x v="1406"/>
    <x v="1"/>
    <x v="8"/>
    <x v="1393"/>
    <n v="7.96"/>
    <n v="2"/>
    <n v="0"/>
    <n v="3.74"/>
    <n v="12.18"/>
    <n v="15.92"/>
    <n v="0"/>
    <n v="15.92"/>
  </r>
  <r>
    <n v="7745"/>
    <s v="CA-2016-133613"/>
    <x v="26"/>
    <x v="563"/>
    <x v="1"/>
    <s v="CP-12340"/>
    <s v="Christine Phan"/>
    <x v="1"/>
    <s v="United States"/>
    <s v="Waterbury"/>
    <x v="29"/>
    <n v="6708"/>
    <x v="3"/>
    <x v="867"/>
    <x v="2"/>
    <x v="7"/>
    <x v="861"/>
    <n v="566.97"/>
    <n v="3"/>
    <n v="0"/>
    <n v="153.08000000000001"/>
    <n v="1547.8300000000002"/>
    <n v="1700.91"/>
    <n v="0"/>
    <n v="1700.91"/>
  </r>
  <r>
    <n v="7746"/>
    <s v="CA-2016-133613"/>
    <x v="26"/>
    <x v="563"/>
    <x v="1"/>
    <s v="CP-12340"/>
    <s v="Christine Phan"/>
    <x v="1"/>
    <s v="United States"/>
    <s v="Waterbury"/>
    <x v="29"/>
    <n v="6708"/>
    <x v="3"/>
    <x v="950"/>
    <x v="1"/>
    <x v="6"/>
    <x v="943"/>
    <n v="9.84"/>
    <n v="3"/>
    <n v="0"/>
    <n v="2.85"/>
    <n v="26.669999999999998"/>
    <n v="29.52"/>
    <n v="0"/>
    <n v="29.52"/>
  </r>
  <r>
    <n v="7747"/>
    <s v="CA-2015-109113"/>
    <x v="546"/>
    <x v="226"/>
    <x v="1"/>
    <s v="EK-13795"/>
    <s v="Eileen Kiefer"/>
    <x v="2"/>
    <s v="United States"/>
    <s v="Chicago"/>
    <x v="10"/>
    <n v="60610"/>
    <x v="2"/>
    <x v="788"/>
    <x v="2"/>
    <x v="11"/>
    <x v="786"/>
    <n v="25.49"/>
    <n v="2"/>
    <n v="0.2"/>
    <n v="4.78"/>
    <n v="36.003999999999998"/>
    <n v="50.98"/>
    <n v="10.196"/>
    <n v="40.783999999999999"/>
  </r>
  <r>
    <n v="7748"/>
    <s v="CA-2015-156153"/>
    <x v="70"/>
    <x v="68"/>
    <x v="0"/>
    <s v="CW-11905"/>
    <s v="Carl Weiss"/>
    <x v="2"/>
    <s v="United States"/>
    <s v="Long Beach"/>
    <x v="15"/>
    <n v="11561"/>
    <x v="3"/>
    <x v="242"/>
    <x v="1"/>
    <x v="13"/>
    <x v="243"/>
    <n v="7.56"/>
    <n v="6"/>
    <n v="0"/>
    <n v="0.3"/>
    <n v="45.06"/>
    <n v="45.36"/>
    <n v="0"/>
    <n v="45.36"/>
  </r>
  <r>
    <n v="7749"/>
    <s v="CA-2015-133242"/>
    <x v="652"/>
    <x v="1267"/>
    <x v="1"/>
    <s v="KH-16510"/>
    <s v="Keith Herrera"/>
    <x v="0"/>
    <s v="United States"/>
    <s v="Arlington"/>
    <x v="17"/>
    <n v="22204"/>
    <x v="0"/>
    <x v="1492"/>
    <x v="0"/>
    <x v="5"/>
    <x v="1479"/>
    <n v="60.84"/>
    <n v="3"/>
    <n v="0"/>
    <n v="19.47"/>
    <n v="163.05000000000001"/>
    <n v="182.52"/>
    <n v="0"/>
    <n v="182.52"/>
  </r>
  <r>
    <n v="7750"/>
    <s v="CA-2015-133242"/>
    <x v="652"/>
    <x v="1267"/>
    <x v="1"/>
    <s v="KH-16510"/>
    <s v="Keith Herrera"/>
    <x v="0"/>
    <s v="United States"/>
    <s v="Arlington"/>
    <x v="17"/>
    <n v="22204"/>
    <x v="0"/>
    <x v="906"/>
    <x v="1"/>
    <x v="4"/>
    <x v="898"/>
    <n v="450.04"/>
    <n v="2"/>
    <n v="0"/>
    <n v="58.51"/>
    <n v="841.57"/>
    <n v="900.08"/>
    <n v="0"/>
    <n v="900.08"/>
  </r>
  <r>
    <n v="7751"/>
    <s v="CA-2015-133242"/>
    <x v="652"/>
    <x v="1267"/>
    <x v="1"/>
    <s v="KH-16510"/>
    <s v="Keith Herrera"/>
    <x v="0"/>
    <s v="United States"/>
    <s v="Arlington"/>
    <x v="17"/>
    <n v="22204"/>
    <x v="0"/>
    <x v="153"/>
    <x v="1"/>
    <x v="8"/>
    <x v="154"/>
    <n v="34.6"/>
    <n v="2"/>
    <n v="0"/>
    <n v="16.61"/>
    <n v="52.59"/>
    <n v="69.2"/>
    <n v="0"/>
    <n v="69.2"/>
  </r>
  <r>
    <n v="7752"/>
    <s v="CA-2015-133242"/>
    <x v="652"/>
    <x v="1267"/>
    <x v="1"/>
    <s v="KH-16510"/>
    <s v="Keith Herrera"/>
    <x v="0"/>
    <s v="United States"/>
    <s v="Arlington"/>
    <x v="17"/>
    <n v="22204"/>
    <x v="0"/>
    <x v="495"/>
    <x v="2"/>
    <x v="7"/>
    <x v="495"/>
    <n v="467.97"/>
    <n v="3"/>
    <n v="0"/>
    <n v="140.38999999999999"/>
    <n v="1263.52"/>
    <n v="1403.91"/>
    <n v="0"/>
    <n v="1403.91"/>
  </r>
  <r>
    <n v="7753"/>
    <s v="CA-2015-133242"/>
    <x v="652"/>
    <x v="1267"/>
    <x v="1"/>
    <s v="KH-16510"/>
    <s v="Keith Herrera"/>
    <x v="0"/>
    <s v="United States"/>
    <s v="Arlington"/>
    <x v="17"/>
    <n v="22204"/>
    <x v="0"/>
    <x v="729"/>
    <x v="1"/>
    <x v="8"/>
    <x v="728"/>
    <n v="33.020000000000003"/>
    <n v="2"/>
    <n v="0"/>
    <n v="15.85"/>
    <n v="50.190000000000005"/>
    <n v="66.040000000000006"/>
    <n v="0"/>
    <n v="66.040000000000006"/>
  </r>
  <r>
    <n v="7754"/>
    <s v="CA-2015-158323"/>
    <x v="672"/>
    <x v="253"/>
    <x v="2"/>
    <s v="AB-10600"/>
    <s v="Ann Blume"/>
    <x v="1"/>
    <s v="United States"/>
    <s v="Jacksonville"/>
    <x v="3"/>
    <n v="28540"/>
    <x v="0"/>
    <x v="1445"/>
    <x v="0"/>
    <x v="5"/>
    <x v="1432"/>
    <n v="17.09"/>
    <n v="2"/>
    <n v="0.2"/>
    <n v="1.07"/>
    <n v="26.274000000000001"/>
    <n v="34.18"/>
    <n v="6.8360000000000003"/>
    <n v="27.344000000000001"/>
  </r>
  <r>
    <n v="7755"/>
    <s v="CA-2015-161795"/>
    <x v="379"/>
    <x v="226"/>
    <x v="0"/>
    <s v="AH-10075"/>
    <s v="Adam Hart"/>
    <x v="1"/>
    <s v="United States"/>
    <s v="Columbus"/>
    <x v="24"/>
    <n v="43229"/>
    <x v="3"/>
    <x v="868"/>
    <x v="1"/>
    <x v="6"/>
    <x v="862"/>
    <n v="3.01"/>
    <n v="2"/>
    <n v="0.2"/>
    <n v="0.34"/>
    <n v="4.476"/>
    <n v="6.02"/>
    <n v="1.204"/>
    <n v="4.8159999999999998"/>
  </r>
  <r>
    <n v="7756"/>
    <s v="CA-2017-100902"/>
    <x v="701"/>
    <x v="410"/>
    <x v="1"/>
    <s v="CK-12595"/>
    <s v="Clytie Kelty"/>
    <x v="0"/>
    <s v="United States"/>
    <s v="Charlotte"/>
    <x v="3"/>
    <n v="28205"/>
    <x v="0"/>
    <x v="1826"/>
    <x v="1"/>
    <x v="10"/>
    <x v="1814"/>
    <n v="268.24"/>
    <n v="7"/>
    <n v="0.2"/>
    <n v="93.88"/>
    <n v="1408.2640000000001"/>
    <n v="1877.68"/>
    <n v="375.53600000000006"/>
    <n v="1502.144"/>
  </r>
  <r>
    <n v="7757"/>
    <s v="CA-2017-100902"/>
    <x v="701"/>
    <x v="410"/>
    <x v="1"/>
    <s v="CK-12595"/>
    <s v="Clytie Kelty"/>
    <x v="0"/>
    <s v="United States"/>
    <s v="Charlotte"/>
    <x v="3"/>
    <n v="28205"/>
    <x v="0"/>
    <x v="619"/>
    <x v="2"/>
    <x v="11"/>
    <x v="619"/>
    <n v="431.16"/>
    <n v="5"/>
    <n v="0.2"/>
    <n v="107.79"/>
    <n v="1616.8500000000001"/>
    <n v="2155.8000000000002"/>
    <n v="431.16000000000008"/>
    <n v="1724.64"/>
  </r>
  <r>
    <n v="7758"/>
    <s v="CA-2017-112844"/>
    <x v="38"/>
    <x v="38"/>
    <x v="0"/>
    <s v="SP-20620"/>
    <s v="Stefania Perrino"/>
    <x v="1"/>
    <s v="United States"/>
    <s v="Buffalo"/>
    <x v="15"/>
    <n v="14215"/>
    <x v="3"/>
    <x v="47"/>
    <x v="2"/>
    <x v="7"/>
    <x v="47"/>
    <n v="43.6"/>
    <n v="4"/>
    <n v="0"/>
    <n v="12.21"/>
    <n v="162.19"/>
    <n v="174.4"/>
    <n v="0"/>
    <n v="174.4"/>
  </r>
  <r>
    <n v="7759"/>
    <s v="CA-2017-112844"/>
    <x v="38"/>
    <x v="38"/>
    <x v="0"/>
    <s v="SP-20620"/>
    <s v="Stefania Perrino"/>
    <x v="1"/>
    <s v="United States"/>
    <s v="Buffalo"/>
    <x v="15"/>
    <n v="14215"/>
    <x v="3"/>
    <x v="1704"/>
    <x v="0"/>
    <x v="5"/>
    <x v="1693"/>
    <n v="154.94999999999999"/>
    <n v="3"/>
    <n v="0"/>
    <n v="30.99"/>
    <n v="433.85999999999996"/>
    <n v="464.84999999999997"/>
    <n v="0"/>
    <n v="464.84999999999997"/>
  </r>
  <r>
    <n v="7760"/>
    <s v="CA-2016-158925"/>
    <x v="1057"/>
    <x v="464"/>
    <x v="1"/>
    <s v="JP-15460"/>
    <s v="Jennifer Patt"/>
    <x v="1"/>
    <s v="United States"/>
    <s v="Houston"/>
    <x v="5"/>
    <n v="77041"/>
    <x v="2"/>
    <x v="934"/>
    <x v="1"/>
    <x v="10"/>
    <x v="927"/>
    <n v="15.55"/>
    <n v="3"/>
    <n v="0.2"/>
    <n v="5.44"/>
    <n v="31.880000000000006"/>
    <n v="46.650000000000006"/>
    <n v="9.3300000000000018"/>
    <n v="37.320000000000007"/>
  </r>
  <r>
    <n v="7761"/>
    <s v="CA-2014-155390"/>
    <x v="776"/>
    <x v="872"/>
    <x v="1"/>
    <s v="BG-11035"/>
    <s v="Barry Gonzalez"/>
    <x v="0"/>
    <s v="United States"/>
    <s v="Memphis"/>
    <x v="18"/>
    <n v="38109"/>
    <x v="0"/>
    <x v="954"/>
    <x v="1"/>
    <x v="10"/>
    <x v="947"/>
    <n v="42.21"/>
    <n v="2"/>
    <n v="0.2"/>
    <n v="13.72"/>
    <n v="53.816000000000003"/>
    <n v="84.42"/>
    <n v="16.884"/>
    <n v="67.536000000000001"/>
  </r>
  <r>
    <n v="7762"/>
    <s v="CA-2017-123071"/>
    <x v="734"/>
    <x v="792"/>
    <x v="2"/>
    <s v="CC-12550"/>
    <s v="Clay Cheatham"/>
    <x v="0"/>
    <s v="United States"/>
    <s v="Plano"/>
    <x v="5"/>
    <n v="75023"/>
    <x v="2"/>
    <x v="1151"/>
    <x v="1"/>
    <x v="10"/>
    <x v="1139"/>
    <n v="10.37"/>
    <n v="2"/>
    <n v="0.2"/>
    <n v="3.63"/>
    <n v="12.962"/>
    <n v="20.74"/>
    <n v="4.1479999999999997"/>
    <n v="16.591999999999999"/>
  </r>
  <r>
    <n v="7763"/>
    <s v="CA-2017-156391"/>
    <x v="986"/>
    <x v="938"/>
    <x v="2"/>
    <s v="SL-20155"/>
    <s v="Sara Luxemburg"/>
    <x v="2"/>
    <s v="United States"/>
    <s v="Salem"/>
    <x v="21"/>
    <n v="97301"/>
    <x v="1"/>
    <x v="1061"/>
    <x v="1"/>
    <x v="6"/>
    <x v="1050"/>
    <n v="2.2200000000000002"/>
    <n v="1"/>
    <n v="0.2"/>
    <n v="0.56000000000000005"/>
    <n v="1.2160000000000002"/>
    <n v="2.2200000000000002"/>
    <n v="0.44400000000000006"/>
    <n v="1.7760000000000002"/>
  </r>
  <r>
    <n v="7764"/>
    <s v="CA-2015-103093"/>
    <x v="302"/>
    <x v="1268"/>
    <x v="1"/>
    <s v="FO-14305"/>
    <s v="Frank Olsen"/>
    <x v="0"/>
    <s v="United States"/>
    <s v="Columbus"/>
    <x v="32"/>
    <n v="31907"/>
    <x v="0"/>
    <x v="1451"/>
    <x v="1"/>
    <x v="12"/>
    <x v="153"/>
    <n v="74.52"/>
    <n v="9"/>
    <n v="0"/>
    <n v="35.020000000000003"/>
    <n v="635.66"/>
    <n v="670.68"/>
    <n v="0"/>
    <n v="670.68"/>
  </r>
  <r>
    <n v="7765"/>
    <s v="US-2017-118941"/>
    <x v="801"/>
    <x v="948"/>
    <x v="3"/>
    <s v="BB-11545"/>
    <s v="Brenda Bowman"/>
    <x v="1"/>
    <s v="United States"/>
    <s v="Columbia"/>
    <x v="39"/>
    <n v="21044"/>
    <x v="3"/>
    <x v="512"/>
    <x v="1"/>
    <x v="6"/>
    <x v="512"/>
    <n v="17.52"/>
    <n v="3"/>
    <n v="0"/>
    <n v="5.26"/>
    <n v="47.300000000000004"/>
    <n v="52.56"/>
    <n v="0"/>
    <n v="52.56"/>
  </r>
  <r>
    <n v="7766"/>
    <s v="US-2017-118941"/>
    <x v="801"/>
    <x v="948"/>
    <x v="3"/>
    <s v="BB-11545"/>
    <s v="Brenda Bowman"/>
    <x v="1"/>
    <s v="United States"/>
    <s v="Columbia"/>
    <x v="39"/>
    <n v="21044"/>
    <x v="3"/>
    <x v="406"/>
    <x v="0"/>
    <x v="1"/>
    <x v="407"/>
    <n v="1779.9"/>
    <n v="5"/>
    <n v="0"/>
    <n v="373.78"/>
    <n v="8525.7199999999993"/>
    <n v="8899.5"/>
    <n v="0"/>
    <n v="8899.5"/>
  </r>
  <r>
    <n v="7767"/>
    <s v="US-2017-118941"/>
    <x v="801"/>
    <x v="948"/>
    <x v="3"/>
    <s v="BB-11545"/>
    <s v="Brenda Bowman"/>
    <x v="1"/>
    <s v="United States"/>
    <s v="Columbia"/>
    <x v="39"/>
    <n v="21044"/>
    <x v="3"/>
    <x v="399"/>
    <x v="1"/>
    <x v="6"/>
    <x v="400"/>
    <n v="219.9"/>
    <n v="5"/>
    <n v="0"/>
    <n v="59.37"/>
    <n v="1040.1300000000001"/>
    <n v="1099.5"/>
    <n v="0"/>
    <n v="1099.5"/>
  </r>
  <r>
    <n v="7768"/>
    <s v="CA-2015-169299"/>
    <x v="252"/>
    <x v="722"/>
    <x v="2"/>
    <s v="DO-13435"/>
    <s v="Denny Ordway"/>
    <x v="0"/>
    <s v="United States"/>
    <s v="Portland"/>
    <x v="21"/>
    <n v="97206"/>
    <x v="1"/>
    <x v="79"/>
    <x v="1"/>
    <x v="6"/>
    <x v="79"/>
    <n v="7.15"/>
    <n v="3"/>
    <n v="0.2"/>
    <n v="0.72"/>
    <n v="16.440000000000005"/>
    <n v="21.450000000000003"/>
    <n v="4.2900000000000009"/>
    <n v="17.160000000000004"/>
  </r>
  <r>
    <n v="7769"/>
    <s v="CA-2017-154088"/>
    <x v="105"/>
    <x v="251"/>
    <x v="1"/>
    <s v="LB-16735"/>
    <s v="Larry Blacks"/>
    <x v="0"/>
    <s v="United States"/>
    <s v="Tallahassee"/>
    <x v="2"/>
    <n v="32303"/>
    <x v="0"/>
    <x v="652"/>
    <x v="1"/>
    <x v="10"/>
    <x v="652"/>
    <n v="26.72"/>
    <n v="5"/>
    <n v="0.2"/>
    <n v="9.35"/>
    <n v="97.53"/>
    <n v="133.6"/>
    <n v="26.72"/>
    <n v="106.88"/>
  </r>
  <r>
    <n v="7770"/>
    <s v="CA-2016-155978"/>
    <x v="1147"/>
    <x v="1269"/>
    <x v="3"/>
    <s v="TS-21205"/>
    <s v="Thomas Seio"/>
    <x v="1"/>
    <s v="United States"/>
    <s v="Riverside"/>
    <x v="1"/>
    <n v="92503"/>
    <x v="1"/>
    <x v="1148"/>
    <x v="2"/>
    <x v="7"/>
    <x v="1136"/>
    <n v="1039.73"/>
    <n v="2"/>
    <n v="0.2"/>
    <n v="90.98"/>
    <n v="1572.588"/>
    <n v="2079.46"/>
    <n v="415.89200000000005"/>
    <n v="1663.568"/>
  </r>
  <r>
    <n v="7771"/>
    <s v="CA-2016-155978"/>
    <x v="1147"/>
    <x v="1269"/>
    <x v="3"/>
    <s v="TS-21205"/>
    <s v="Thomas Seio"/>
    <x v="1"/>
    <s v="United States"/>
    <s v="Riverside"/>
    <x v="1"/>
    <n v="92503"/>
    <x v="1"/>
    <x v="9"/>
    <x v="1"/>
    <x v="9"/>
    <x v="9"/>
    <n v="45.96"/>
    <n v="2"/>
    <n v="0"/>
    <n v="13.79"/>
    <n v="78.13"/>
    <n v="91.92"/>
    <n v="0"/>
    <n v="91.92"/>
  </r>
  <r>
    <n v="7772"/>
    <s v="CA-2016-108196"/>
    <x v="881"/>
    <x v="82"/>
    <x v="1"/>
    <s v="CS-12505"/>
    <s v="Cindy Stewart"/>
    <x v="0"/>
    <s v="United States"/>
    <s v="Lancaster"/>
    <x v="24"/>
    <n v="43130"/>
    <x v="3"/>
    <x v="692"/>
    <x v="1"/>
    <x v="8"/>
    <x v="692"/>
    <n v="456.59"/>
    <n v="2"/>
    <n v="0.7"/>
    <n v="-304.39"/>
    <n v="578.34400000000005"/>
    <n v="913.18"/>
    <n v="639.22599999999989"/>
    <n v="273.95400000000006"/>
  </r>
  <r>
    <n v="7773"/>
    <s v="CA-2016-108196"/>
    <x v="881"/>
    <x v="82"/>
    <x v="1"/>
    <s v="CS-12505"/>
    <s v="Cindy Stewart"/>
    <x v="0"/>
    <s v="United States"/>
    <s v="Lancaster"/>
    <x v="24"/>
    <n v="43130"/>
    <x v="3"/>
    <x v="1497"/>
    <x v="2"/>
    <x v="15"/>
    <x v="1485"/>
    <n v="4499.99"/>
    <n v="5"/>
    <n v="0.7"/>
    <n v="-6599.98"/>
    <n v="13349.965"/>
    <n v="22499.949999999997"/>
    <n v="15749.964999999997"/>
    <n v="6749.9850000000006"/>
  </r>
  <r>
    <n v="7774"/>
    <s v="CA-2016-108196"/>
    <x v="881"/>
    <x v="82"/>
    <x v="1"/>
    <s v="CS-12505"/>
    <s v="Cindy Stewart"/>
    <x v="0"/>
    <s v="United States"/>
    <s v="Lancaster"/>
    <x v="24"/>
    <n v="43130"/>
    <x v="3"/>
    <x v="1827"/>
    <x v="2"/>
    <x v="11"/>
    <x v="1815"/>
    <n v="59.98"/>
    <n v="3"/>
    <n v="0.2"/>
    <n v="12"/>
    <n v="131.952"/>
    <n v="179.94"/>
    <n v="35.988"/>
    <n v="143.952"/>
  </r>
  <r>
    <n v="7775"/>
    <s v="CA-2016-152800"/>
    <x v="1172"/>
    <x v="1221"/>
    <x v="2"/>
    <s v="SP-20920"/>
    <s v="Susan Pistek"/>
    <x v="0"/>
    <s v="United States"/>
    <s v="San Francisco"/>
    <x v="1"/>
    <n v="94109"/>
    <x v="1"/>
    <x v="29"/>
    <x v="1"/>
    <x v="12"/>
    <x v="29"/>
    <n v="6.12"/>
    <n v="3"/>
    <n v="0"/>
    <n v="2.88"/>
    <n v="15.48"/>
    <n v="18.36"/>
    <n v="0"/>
    <n v="18.36"/>
  </r>
  <r>
    <n v="7776"/>
    <s v="CA-2014-166961"/>
    <x v="422"/>
    <x v="252"/>
    <x v="1"/>
    <s v="CD-12790"/>
    <s v="Cynthia Delaney"/>
    <x v="2"/>
    <s v="United States"/>
    <s v="Moreno Valley"/>
    <x v="1"/>
    <n v="92553"/>
    <x v="1"/>
    <x v="1644"/>
    <x v="1"/>
    <x v="9"/>
    <x v="360"/>
    <n v="10.98"/>
    <n v="1"/>
    <n v="0"/>
    <n v="2.96"/>
    <n v="8.02"/>
    <n v="10.98"/>
    <n v="0"/>
    <n v="10.98"/>
  </r>
  <r>
    <n v="7777"/>
    <s v="CA-2014-166961"/>
    <x v="422"/>
    <x v="252"/>
    <x v="1"/>
    <s v="CD-12790"/>
    <s v="Cynthia Delaney"/>
    <x v="2"/>
    <s v="United States"/>
    <s v="Moreno Valley"/>
    <x v="1"/>
    <n v="92553"/>
    <x v="1"/>
    <x v="1711"/>
    <x v="1"/>
    <x v="13"/>
    <x v="128"/>
    <n v="7.86"/>
    <n v="3"/>
    <n v="0"/>
    <n v="3.62"/>
    <n v="19.96"/>
    <n v="23.580000000000002"/>
    <n v="0"/>
    <n v="23.580000000000002"/>
  </r>
  <r>
    <n v="7778"/>
    <s v="CA-2014-166961"/>
    <x v="422"/>
    <x v="252"/>
    <x v="1"/>
    <s v="CD-12790"/>
    <s v="Cynthia Delaney"/>
    <x v="2"/>
    <s v="United States"/>
    <s v="Moreno Valley"/>
    <x v="1"/>
    <n v="92553"/>
    <x v="1"/>
    <x v="456"/>
    <x v="1"/>
    <x v="4"/>
    <x v="457"/>
    <n v="51.45"/>
    <n v="3"/>
    <n v="0"/>
    <n v="13.89"/>
    <n v="140.46000000000004"/>
    <n v="154.35000000000002"/>
    <n v="0"/>
    <n v="154.35000000000002"/>
  </r>
  <r>
    <n v="7779"/>
    <s v="CA-2014-166961"/>
    <x v="422"/>
    <x v="252"/>
    <x v="1"/>
    <s v="CD-12790"/>
    <s v="Cynthia Delaney"/>
    <x v="2"/>
    <s v="United States"/>
    <s v="Moreno Valley"/>
    <x v="1"/>
    <n v="92553"/>
    <x v="1"/>
    <x v="1087"/>
    <x v="1"/>
    <x v="8"/>
    <x v="1077"/>
    <n v="37.06"/>
    <n v="3"/>
    <n v="0.2"/>
    <n v="13.9"/>
    <n v="75.043999999999997"/>
    <n v="111.18"/>
    <n v="22.236000000000004"/>
    <n v="88.944000000000003"/>
  </r>
  <r>
    <n v="7780"/>
    <s v="CA-2016-139381"/>
    <x v="724"/>
    <x v="1002"/>
    <x v="1"/>
    <s v="RF-19840"/>
    <s v="Roy Französisch"/>
    <x v="0"/>
    <s v="United States"/>
    <s v="Chesapeake"/>
    <x v="17"/>
    <n v="23320"/>
    <x v="0"/>
    <x v="473"/>
    <x v="1"/>
    <x v="9"/>
    <x v="474"/>
    <n v="203.92"/>
    <n v="4"/>
    <n v="0"/>
    <n v="55.06"/>
    <n v="760.61999999999989"/>
    <n v="815.68"/>
    <n v="0"/>
    <n v="815.68"/>
  </r>
  <r>
    <n v="7781"/>
    <s v="CA-2016-139381"/>
    <x v="724"/>
    <x v="1002"/>
    <x v="1"/>
    <s v="RF-19840"/>
    <s v="Roy Französisch"/>
    <x v="0"/>
    <s v="United States"/>
    <s v="Chesapeake"/>
    <x v="17"/>
    <n v="23320"/>
    <x v="0"/>
    <x v="1179"/>
    <x v="2"/>
    <x v="7"/>
    <x v="1165"/>
    <n v="29.56"/>
    <n v="4"/>
    <n v="0"/>
    <n v="7.98"/>
    <n v="110.25999999999999"/>
    <n v="118.24"/>
    <n v="0"/>
    <n v="118.24"/>
  </r>
  <r>
    <n v="7782"/>
    <s v="CA-2015-132136"/>
    <x v="936"/>
    <x v="1003"/>
    <x v="1"/>
    <s v="FO-14305"/>
    <s v="Frank Olsen"/>
    <x v="0"/>
    <s v="United States"/>
    <s v="Chicago"/>
    <x v="10"/>
    <n v="60623"/>
    <x v="2"/>
    <x v="276"/>
    <x v="1"/>
    <x v="8"/>
    <x v="276"/>
    <n v="8.57"/>
    <n v="3"/>
    <n v="0.8"/>
    <n v="-14.57"/>
    <n v="19.712"/>
    <n v="25.71"/>
    <n v="20.568000000000001"/>
    <n v="5.1419999999999995"/>
  </r>
  <r>
    <n v="7783"/>
    <s v="CA-2016-162236"/>
    <x v="254"/>
    <x v="781"/>
    <x v="0"/>
    <s v="ER-13855"/>
    <s v="Elpida Rittenbach"/>
    <x v="1"/>
    <s v="United States"/>
    <s v="Charlotte"/>
    <x v="3"/>
    <n v="28205"/>
    <x v="0"/>
    <x v="86"/>
    <x v="1"/>
    <x v="4"/>
    <x v="86"/>
    <n v="45.25"/>
    <n v="2"/>
    <n v="0.2"/>
    <n v="3.96"/>
    <n v="68.440000000000012"/>
    <n v="90.5"/>
    <n v="18.100000000000001"/>
    <n v="72.400000000000006"/>
  </r>
  <r>
    <n v="7784"/>
    <s v="CA-2016-162236"/>
    <x v="254"/>
    <x v="781"/>
    <x v="0"/>
    <s v="ER-13855"/>
    <s v="Elpida Rittenbach"/>
    <x v="1"/>
    <s v="United States"/>
    <s v="Charlotte"/>
    <x v="3"/>
    <n v="28205"/>
    <x v="0"/>
    <x v="277"/>
    <x v="0"/>
    <x v="3"/>
    <x v="277"/>
    <n v="876.3"/>
    <n v="10"/>
    <n v="0.4"/>
    <n v="-292.10000000000002"/>
    <n v="5549.9"/>
    <n v="8763"/>
    <n v="3505.2000000000003"/>
    <n v="5257.7999999999993"/>
  </r>
  <r>
    <n v="7785"/>
    <s v="CA-2016-162236"/>
    <x v="254"/>
    <x v="781"/>
    <x v="0"/>
    <s v="ER-13855"/>
    <s v="Elpida Rittenbach"/>
    <x v="1"/>
    <s v="United States"/>
    <s v="Charlotte"/>
    <x v="3"/>
    <n v="28205"/>
    <x v="0"/>
    <x v="413"/>
    <x v="1"/>
    <x v="14"/>
    <x v="413"/>
    <n v="185.38"/>
    <n v="2"/>
    <n v="0.2"/>
    <n v="-34.76"/>
    <n v="331.36799999999999"/>
    <n v="370.76"/>
    <n v="74.152000000000001"/>
    <n v="296.608"/>
  </r>
  <r>
    <n v="7786"/>
    <s v="US-2014-111353"/>
    <x v="503"/>
    <x v="546"/>
    <x v="1"/>
    <s v="PB-19150"/>
    <s v="Philip Brown"/>
    <x v="0"/>
    <s v="United States"/>
    <s v="New York City"/>
    <x v="15"/>
    <n v="10009"/>
    <x v="3"/>
    <x v="49"/>
    <x v="1"/>
    <x v="2"/>
    <x v="49"/>
    <n v="25.06"/>
    <n v="2"/>
    <n v="0"/>
    <n v="11.78"/>
    <n v="38.339999999999996"/>
    <n v="50.12"/>
    <n v="0"/>
    <n v="50.12"/>
  </r>
  <r>
    <n v="7787"/>
    <s v="US-2016-117037"/>
    <x v="624"/>
    <x v="315"/>
    <x v="2"/>
    <s v="LW-17215"/>
    <s v="Luke Weiss"/>
    <x v="0"/>
    <s v="United States"/>
    <s v="Chicago"/>
    <x v="10"/>
    <n v="60653"/>
    <x v="2"/>
    <x v="1784"/>
    <x v="1"/>
    <x v="8"/>
    <x v="1774"/>
    <n v="2.89"/>
    <n v="1"/>
    <n v="0.8"/>
    <n v="-4.7699999999999996"/>
    <n v="5.347999999999999"/>
    <n v="2.89"/>
    <n v="2.3120000000000003"/>
    <n v="0.57799999999999985"/>
  </r>
  <r>
    <n v="7788"/>
    <s v="US-2016-117037"/>
    <x v="624"/>
    <x v="315"/>
    <x v="2"/>
    <s v="LW-17215"/>
    <s v="Luke Weiss"/>
    <x v="0"/>
    <s v="United States"/>
    <s v="Chicago"/>
    <x v="10"/>
    <n v="60653"/>
    <x v="2"/>
    <x v="1321"/>
    <x v="1"/>
    <x v="13"/>
    <x v="1307"/>
    <n v="7.9"/>
    <n v="3"/>
    <n v="0.2"/>
    <n v="2.4700000000000002"/>
    <n v="16.490000000000002"/>
    <n v="23.700000000000003"/>
    <n v="4.7400000000000011"/>
    <n v="18.96"/>
  </r>
  <r>
    <n v="7789"/>
    <s v="US-2016-117037"/>
    <x v="624"/>
    <x v="315"/>
    <x v="2"/>
    <s v="LW-17215"/>
    <s v="Luke Weiss"/>
    <x v="0"/>
    <s v="United States"/>
    <s v="Chicago"/>
    <x v="10"/>
    <n v="60653"/>
    <x v="2"/>
    <x v="1155"/>
    <x v="0"/>
    <x v="5"/>
    <x v="1143"/>
    <n v="22.61"/>
    <n v="3"/>
    <n v="0.6"/>
    <n v="-10.17"/>
    <n v="37.302"/>
    <n v="67.83"/>
    <n v="40.698"/>
    <n v="27.131999999999998"/>
  </r>
  <r>
    <n v="7790"/>
    <s v="US-2016-117037"/>
    <x v="624"/>
    <x v="315"/>
    <x v="2"/>
    <s v="LW-17215"/>
    <s v="Luke Weiss"/>
    <x v="0"/>
    <s v="United States"/>
    <s v="Chicago"/>
    <x v="10"/>
    <n v="60653"/>
    <x v="2"/>
    <x v="1446"/>
    <x v="1"/>
    <x v="10"/>
    <x v="1433"/>
    <n v="30.53"/>
    <n v="8"/>
    <n v="0.2"/>
    <n v="9.5399999999999991"/>
    <n v="185.852"/>
    <n v="244.24"/>
    <n v="48.848000000000006"/>
    <n v="195.392"/>
  </r>
  <r>
    <n v="7791"/>
    <s v="CA-2017-160801"/>
    <x v="20"/>
    <x v="184"/>
    <x v="3"/>
    <s v="FG-14260"/>
    <s v="Frank Gastineau"/>
    <x v="2"/>
    <s v="United States"/>
    <s v="Philadelphia"/>
    <x v="9"/>
    <n v="19120"/>
    <x v="3"/>
    <x v="636"/>
    <x v="1"/>
    <x v="8"/>
    <x v="636"/>
    <n v="4.84"/>
    <n v="3"/>
    <n v="0.7"/>
    <n v="-3.39"/>
    <n v="7.7460000000000004"/>
    <n v="14.52"/>
    <n v="10.164"/>
    <n v="4.3559999999999999"/>
  </r>
  <r>
    <n v="7792"/>
    <s v="CA-2016-108364"/>
    <x v="1054"/>
    <x v="746"/>
    <x v="1"/>
    <s v="BP-11050"/>
    <s v="Barry Pond"/>
    <x v="1"/>
    <s v="United States"/>
    <s v="Chicago"/>
    <x v="10"/>
    <n v="60623"/>
    <x v="2"/>
    <x v="751"/>
    <x v="1"/>
    <x v="8"/>
    <x v="749"/>
    <n v="1.8"/>
    <n v="5"/>
    <n v="0.8"/>
    <n v="-2.88"/>
    <n v="4.68"/>
    <n v="9"/>
    <n v="7.2"/>
    <n v="1.7999999999999998"/>
  </r>
  <r>
    <n v="7793"/>
    <s v="CA-2017-169362"/>
    <x v="386"/>
    <x v="878"/>
    <x v="2"/>
    <s v="SP-20860"/>
    <s v="Sung Pak"/>
    <x v="1"/>
    <s v="United States"/>
    <s v="Dallas"/>
    <x v="5"/>
    <n v="75217"/>
    <x v="2"/>
    <x v="606"/>
    <x v="2"/>
    <x v="11"/>
    <x v="606"/>
    <n v="39.979999999999997"/>
    <n v="2"/>
    <n v="0.2"/>
    <n v="-1.5"/>
    <n v="65.467999999999989"/>
    <n v="79.959999999999994"/>
    <n v="15.991999999999999"/>
    <n v="63.967999999999996"/>
  </r>
  <r>
    <n v="7794"/>
    <s v="CA-2015-127481"/>
    <x v="295"/>
    <x v="631"/>
    <x v="0"/>
    <s v="JD-15895"/>
    <s v="Jonathan Doherty"/>
    <x v="1"/>
    <s v="United States"/>
    <s v="Las Vegas"/>
    <x v="33"/>
    <n v="89115"/>
    <x v="1"/>
    <x v="329"/>
    <x v="1"/>
    <x v="10"/>
    <x v="329"/>
    <n v="32.4"/>
    <n v="5"/>
    <n v="0"/>
    <n v="15.88"/>
    <n v="146.12"/>
    <n v="162"/>
    <n v="0"/>
    <n v="162"/>
  </r>
  <r>
    <n v="7795"/>
    <s v="CA-2015-127481"/>
    <x v="295"/>
    <x v="631"/>
    <x v="0"/>
    <s v="JD-15895"/>
    <s v="Jonathan Doherty"/>
    <x v="1"/>
    <s v="United States"/>
    <s v="Las Vegas"/>
    <x v="33"/>
    <n v="89115"/>
    <x v="1"/>
    <x v="126"/>
    <x v="1"/>
    <x v="10"/>
    <x v="127"/>
    <n v="97.88"/>
    <n v="2"/>
    <n v="0"/>
    <n v="48.94"/>
    <n v="146.82"/>
    <n v="195.76"/>
    <n v="0"/>
    <n v="195.76"/>
  </r>
  <r>
    <n v="7796"/>
    <s v="CA-2015-112711"/>
    <x v="984"/>
    <x v="1270"/>
    <x v="1"/>
    <s v="FM-14380"/>
    <s v="Fred McMath"/>
    <x v="0"/>
    <s v="United States"/>
    <s v="Amarillo"/>
    <x v="5"/>
    <n v="79109"/>
    <x v="2"/>
    <x v="1485"/>
    <x v="2"/>
    <x v="7"/>
    <x v="1472"/>
    <n v="307.17"/>
    <n v="4"/>
    <n v="0.2"/>
    <n v="30.72"/>
    <n v="952.22400000000005"/>
    <n v="1228.68"/>
    <n v="245.73600000000002"/>
    <n v="982.94400000000007"/>
  </r>
  <r>
    <n v="7797"/>
    <s v="US-2015-145121"/>
    <x v="653"/>
    <x v="310"/>
    <x v="1"/>
    <s v="MP-17965"/>
    <s v="Michael Paige"/>
    <x v="1"/>
    <s v="United States"/>
    <s v="Middletown"/>
    <x v="29"/>
    <n v="6457"/>
    <x v="3"/>
    <x v="61"/>
    <x v="1"/>
    <x v="8"/>
    <x v="61"/>
    <n v="26.9"/>
    <n v="5"/>
    <n v="0"/>
    <n v="13.18"/>
    <n v="121.32"/>
    <n v="134.5"/>
    <n v="0"/>
    <n v="134.5"/>
  </r>
  <r>
    <n v="7798"/>
    <s v="CA-2017-166184"/>
    <x v="668"/>
    <x v="647"/>
    <x v="2"/>
    <s v="HR-14830"/>
    <s v="Harold Ryan"/>
    <x v="1"/>
    <s v="United States"/>
    <s v="New York City"/>
    <x v="15"/>
    <n v="10035"/>
    <x v="3"/>
    <x v="1358"/>
    <x v="1"/>
    <x v="12"/>
    <x v="1344"/>
    <n v="47.01"/>
    <n v="3"/>
    <n v="0"/>
    <n v="22.09"/>
    <n v="118.94"/>
    <n v="141.03"/>
    <n v="0"/>
    <n v="141.03"/>
  </r>
  <r>
    <n v="7799"/>
    <s v="CA-2017-166184"/>
    <x v="668"/>
    <x v="647"/>
    <x v="2"/>
    <s v="HR-14830"/>
    <s v="Harold Ryan"/>
    <x v="1"/>
    <s v="United States"/>
    <s v="New York City"/>
    <x v="15"/>
    <n v="10035"/>
    <x v="3"/>
    <x v="1147"/>
    <x v="2"/>
    <x v="7"/>
    <x v="1135"/>
    <n v="469.99"/>
    <n v="1"/>
    <n v="0"/>
    <n v="136.30000000000001"/>
    <n v="333.69"/>
    <n v="469.99"/>
    <n v="0"/>
    <n v="469.99"/>
  </r>
  <r>
    <n v="7800"/>
    <s v="CA-2017-166184"/>
    <x v="668"/>
    <x v="647"/>
    <x v="2"/>
    <s v="HR-14830"/>
    <s v="Harold Ryan"/>
    <x v="1"/>
    <s v="United States"/>
    <s v="New York City"/>
    <x v="15"/>
    <n v="10035"/>
    <x v="3"/>
    <x v="389"/>
    <x v="0"/>
    <x v="1"/>
    <x v="390"/>
    <n v="207.85"/>
    <n v="3"/>
    <n v="0.1"/>
    <n v="2.31"/>
    <n v="558.88499999999999"/>
    <n v="623.54999999999995"/>
    <n v="62.354999999999997"/>
    <n v="561.19499999999994"/>
  </r>
  <r>
    <n v="7801"/>
    <s v="CA-2017-157413"/>
    <x v="702"/>
    <x v="501"/>
    <x v="1"/>
    <s v="BW-11065"/>
    <s v="Barry Weirich"/>
    <x v="0"/>
    <s v="United States"/>
    <s v="Philadelphia"/>
    <x v="9"/>
    <n v="19120"/>
    <x v="3"/>
    <x v="273"/>
    <x v="1"/>
    <x v="4"/>
    <x v="273"/>
    <n v="324.74"/>
    <n v="3"/>
    <n v="0.2"/>
    <n v="-77.13"/>
    <n v="856.50599999999997"/>
    <n v="974.22"/>
    <n v="194.84400000000002"/>
    <n v="779.37599999999998"/>
  </r>
  <r>
    <n v="7802"/>
    <s v="CA-2014-143637"/>
    <x v="977"/>
    <x v="1271"/>
    <x v="0"/>
    <s v="MS-17710"/>
    <s v="Maurice Satty"/>
    <x v="0"/>
    <s v="United States"/>
    <s v="Fresno"/>
    <x v="1"/>
    <n v="93727"/>
    <x v="1"/>
    <x v="1702"/>
    <x v="0"/>
    <x v="5"/>
    <x v="1691"/>
    <n v="40.479999999999997"/>
    <n v="2"/>
    <n v="0"/>
    <n v="14.57"/>
    <n v="66.389999999999986"/>
    <n v="80.959999999999994"/>
    <n v="0"/>
    <n v="80.959999999999994"/>
  </r>
  <r>
    <n v="7803"/>
    <s v="CA-2015-102260"/>
    <x v="357"/>
    <x v="1068"/>
    <x v="1"/>
    <s v="SJ-20125"/>
    <s v="Sanjit Jacobs"/>
    <x v="2"/>
    <s v="United States"/>
    <s v="Franklin"/>
    <x v="18"/>
    <n v="37064"/>
    <x v="0"/>
    <x v="1171"/>
    <x v="1"/>
    <x v="2"/>
    <x v="1157"/>
    <n v="12"/>
    <n v="4"/>
    <n v="0.2"/>
    <n v="4.2"/>
    <n v="34.199999999999996"/>
    <n v="48"/>
    <n v="9.6000000000000014"/>
    <n v="38.4"/>
  </r>
  <r>
    <n v="7804"/>
    <s v="CA-2015-102260"/>
    <x v="357"/>
    <x v="1068"/>
    <x v="1"/>
    <s v="SJ-20125"/>
    <s v="Sanjit Jacobs"/>
    <x v="2"/>
    <s v="United States"/>
    <s v="Franklin"/>
    <x v="18"/>
    <n v="37064"/>
    <x v="0"/>
    <x v="906"/>
    <x v="1"/>
    <x v="4"/>
    <x v="898"/>
    <n v="720.06"/>
    <n v="4"/>
    <n v="0.2"/>
    <n v="-63.01"/>
    <n v="2367.2020000000002"/>
    <n v="2880.24"/>
    <n v="576.048"/>
    <n v="2304.192"/>
  </r>
  <r>
    <n v="7805"/>
    <s v="CA-2015-102260"/>
    <x v="357"/>
    <x v="1068"/>
    <x v="1"/>
    <s v="SJ-20125"/>
    <s v="Sanjit Jacobs"/>
    <x v="2"/>
    <s v="United States"/>
    <s v="Franklin"/>
    <x v="18"/>
    <n v="37064"/>
    <x v="0"/>
    <x v="967"/>
    <x v="1"/>
    <x v="4"/>
    <x v="960"/>
    <n v="25.42"/>
    <n v="1"/>
    <n v="0.2"/>
    <n v="-4.7699999999999996"/>
    <n v="25.106000000000002"/>
    <n v="25.42"/>
    <n v="5.0840000000000005"/>
    <n v="20.336000000000002"/>
  </r>
  <r>
    <n v="7806"/>
    <s v="CA-2015-102260"/>
    <x v="357"/>
    <x v="1068"/>
    <x v="1"/>
    <s v="SJ-20125"/>
    <s v="Sanjit Jacobs"/>
    <x v="2"/>
    <s v="United States"/>
    <s v="Franklin"/>
    <x v="18"/>
    <n v="37064"/>
    <x v="0"/>
    <x v="1039"/>
    <x v="1"/>
    <x v="6"/>
    <x v="1029"/>
    <n v="2.82"/>
    <n v="2"/>
    <n v="0.2"/>
    <n v="0.32"/>
    <n v="4.1919999999999993"/>
    <n v="5.64"/>
    <n v="1.1279999999999999"/>
    <n v="4.5119999999999996"/>
  </r>
  <r>
    <n v="7807"/>
    <s v="CA-2015-102260"/>
    <x v="357"/>
    <x v="1068"/>
    <x v="1"/>
    <s v="SJ-20125"/>
    <s v="Sanjit Jacobs"/>
    <x v="2"/>
    <s v="United States"/>
    <s v="Franklin"/>
    <x v="18"/>
    <n v="37064"/>
    <x v="0"/>
    <x v="961"/>
    <x v="1"/>
    <x v="8"/>
    <x v="954"/>
    <n v="3.2"/>
    <n v="2"/>
    <n v="0.7"/>
    <n v="-2.56"/>
    <n v="4.4800000000000004"/>
    <n v="6.4"/>
    <n v="4.4799999999999995"/>
    <n v="1.9200000000000008"/>
  </r>
  <r>
    <n v="7808"/>
    <s v="US-2016-137295"/>
    <x v="1134"/>
    <x v="405"/>
    <x v="1"/>
    <s v="VS-21820"/>
    <s v="Vivek Sundaresam"/>
    <x v="0"/>
    <s v="United States"/>
    <s v="Raleigh"/>
    <x v="3"/>
    <n v="27604"/>
    <x v="0"/>
    <x v="908"/>
    <x v="1"/>
    <x v="8"/>
    <x v="900"/>
    <n v="30.83"/>
    <n v="7"/>
    <n v="0.7"/>
    <n v="-24.66"/>
    <n v="89.40300000000002"/>
    <n v="215.81"/>
    <n v="151.06699999999998"/>
    <n v="64.743000000000023"/>
  </r>
  <r>
    <n v="7809"/>
    <s v="US-2016-137295"/>
    <x v="1134"/>
    <x v="405"/>
    <x v="1"/>
    <s v="VS-21820"/>
    <s v="Vivek Sundaresam"/>
    <x v="0"/>
    <s v="United States"/>
    <s v="Raleigh"/>
    <x v="3"/>
    <n v="27604"/>
    <x v="0"/>
    <x v="1041"/>
    <x v="1"/>
    <x v="6"/>
    <x v="1030"/>
    <n v="47.62"/>
    <n v="3"/>
    <n v="0.2"/>
    <n v="5.95"/>
    <n v="108.33799999999998"/>
    <n v="142.85999999999999"/>
    <n v="28.571999999999999"/>
    <n v="114.28799999999998"/>
  </r>
  <r>
    <n v="7810"/>
    <s v="US-2016-137295"/>
    <x v="1134"/>
    <x v="405"/>
    <x v="1"/>
    <s v="VS-21820"/>
    <s v="Vivek Sundaresam"/>
    <x v="0"/>
    <s v="United States"/>
    <s v="Raleigh"/>
    <x v="3"/>
    <n v="27604"/>
    <x v="0"/>
    <x v="1787"/>
    <x v="2"/>
    <x v="7"/>
    <x v="1777"/>
    <n v="108.78"/>
    <n v="2"/>
    <n v="0.2"/>
    <n v="10.88"/>
    <n v="163.16800000000001"/>
    <n v="217.56"/>
    <n v="43.512"/>
    <n v="174.048"/>
  </r>
  <r>
    <n v="7811"/>
    <s v="CA-2016-134334"/>
    <x v="1173"/>
    <x v="1272"/>
    <x v="2"/>
    <s v="DK-13090"/>
    <s v="Dave Kipp"/>
    <x v="0"/>
    <s v="United States"/>
    <s v="Clinton"/>
    <x v="39"/>
    <n v="20735"/>
    <x v="3"/>
    <x v="1446"/>
    <x v="1"/>
    <x v="10"/>
    <x v="1433"/>
    <n v="4.7699999999999996"/>
    <n v="1"/>
    <n v="0"/>
    <n v="2.15"/>
    <n v="2.6199999999999997"/>
    <n v="4.7699999999999996"/>
    <n v="0"/>
    <n v="4.7699999999999996"/>
  </r>
  <r>
    <n v="7812"/>
    <s v="CA-2016-134334"/>
    <x v="1173"/>
    <x v="1272"/>
    <x v="2"/>
    <s v="DK-13090"/>
    <s v="Dave Kipp"/>
    <x v="0"/>
    <s v="United States"/>
    <s v="Clinton"/>
    <x v="39"/>
    <n v="20735"/>
    <x v="3"/>
    <x v="1596"/>
    <x v="1"/>
    <x v="6"/>
    <x v="1588"/>
    <n v="7.98"/>
    <n v="3"/>
    <n v="0"/>
    <n v="2.0699999999999998"/>
    <n v="21.87"/>
    <n v="23.94"/>
    <n v="0"/>
    <n v="23.94"/>
  </r>
  <r>
    <n v="7813"/>
    <s v="CA-2016-134334"/>
    <x v="1173"/>
    <x v="1272"/>
    <x v="2"/>
    <s v="DK-13090"/>
    <s v="Dave Kipp"/>
    <x v="0"/>
    <s v="United States"/>
    <s v="Clinton"/>
    <x v="39"/>
    <n v="20735"/>
    <x v="3"/>
    <x v="736"/>
    <x v="0"/>
    <x v="3"/>
    <x v="735"/>
    <n v="550.42999999999995"/>
    <n v="3"/>
    <n v="0.3"/>
    <n v="-47.18"/>
    <n v="1203.0830000000001"/>
    <n v="1651.29"/>
    <n v="495.38699999999994"/>
    <n v="1155.903"/>
  </r>
  <r>
    <n v="7814"/>
    <s v="CA-2016-134334"/>
    <x v="1173"/>
    <x v="1272"/>
    <x v="2"/>
    <s v="DK-13090"/>
    <s v="Dave Kipp"/>
    <x v="0"/>
    <s v="United States"/>
    <s v="Clinton"/>
    <x v="39"/>
    <n v="20735"/>
    <x v="3"/>
    <x v="247"/>
    <x v="0"/>
    <x v="5"/>
    <x v="248"/>
    <n v="10.56"/>
    <n v="6"/>
    <n v="0"/>
    <n v="4.6500000000000004"/>
    <n v="58.71"/>
    <n v="63.36"/>
    <n v="0"/>
    <n v="63.36"/>
  </r>
  <r>
    <n v="7815"/>
    <s v="US-2017-109316"/>
    <x v="110"/>
    <x v="272"/>
    <x v="2"/>
    <s v="MG-17680"/>
    <s v="Maureen Gastineau"/>
    <x v="2"/>
    <s v="United States"/>
    <s v="Los Angeles"/>
    <x v="1"/>
    <n v="90049"/>
    <x v="1"/>
    <x v="26"/>
    <x v="0"/>
    <x v="0"/>
    <x v="26"/>
    <n v="1497.67"/>
    <n v="2"/>
    <n v="0.15"/>
    <n v="140.96"/>
    <n v="2405.0790000000002"/>
    <n v="2995.34"/>
    <n v="449.30099999999999"/>
    <n v="2546.0390000000002"/>
  </r>
  <r>
    <n v="7816"/>
    <s v="US-2017-109316"/>
    <x v="110"/>
    <x v="272"/>
    <x v="2"/>
    <s v="MG-17680"/>
    <s v="Maureen Gastineau"/>
    <x v="2"/>
    <s v="United States"/>
    <s v="Los Angeles"/>
    <x v="1"/>
    <n v="90049"/>
    <x v="1"/>
    <x v="850"/>
    <x v="2"/>
    <x v="7"/>
    <x v="843"/>
    <n v="17.52"/>
    <n v="2"/>
    <n v="0.2"/>
    <n v="-3.5"/>
    <n v="31.532"/>
    <n v="35.04"/>
    <n v="7.008"/>
    <n v="28.032"/>
  </r>
  <r>
    <n v="7817"/>
    <s v="CA-2016-138478"/>
    <x v="147"/>
    <x v="936"/>
    <x v="0"/>
    <s v="DP-13390"/>
    <s v="Dennis Pardue"/>
    <x v="2"/>
    <s v="United States"/>
    <s v="North Las Vegas"/>
    <x v="33"/>
    <n v="89031"/>
    <x v="1"/>
    <x v="978"/>
    <x v="1"/>
    <x v="6"/>
    <x v="971"/>
    <n v="113.22"/>
    <n v="3"/>
    <n v="0"/>
    <n v="29.44"/>
    <n v="310.21999999999997"/>
    <n v="339.65999999999997"/>
    <n v="0"/>
    <n v="339.65999999999997"/>
  </r>
  <r>
    <n v="7818"/>
    <s v="CA-2016-138478"/>
    <x v="147"/>
    <x v="936"/>
    <x v="0"/>
    <s v="DP-13390"/>
    <s v="Dennis Pardue"/>
    <x v="2"/>
    <s v="United States"/>
    <s v="North Las Vegas"/>
    <x v="33"/>
    <n v="89031"/>
    <x v="1"/>
    <x v="1776"/>
    <x v="1"/>
    <x v="10"/>
    <x v="1766"/>
    <n v="35.880000000000003"/>
    <n v="6"/>
    <n v="0"/>
    <n v="17.579999999999998"/>
    <n v="197.70000000000005"/>
    <n v="215.28000000000003"/>
    <n v="0"/>
    <n v="215.28000000000003"/>
  </r>
  <r>
    <n v="7819"/>
    <s v="CA-2016-138478"/>
    <x v="147"/>
    <x v="936"/>
    <x v="0"/>
    <s v="DP-13390"/>
    <s v="Dennis Pardue"/>
    <x v="2"/>
    <s v="United States"/>
    <s v="North Las Vegas"/>
    <x v="33"/>
    <n v="89031"/>
    <x v="1"/>
    <x v="1625"/>
    <x v="1"/>
    <x v="8"/>
    <x v="1615"/>
    <n v="4535.9799999999996"/>
    <n v="3"/>
    <n v="0.2"/>
    <n v="1644.29"/>
    <n v="9242.0619999999981"/>
    <n v="13607.939999999999"/>
    <n v="2721.5879999999997"/>
    <n v="10886.351999999999"/>
  </r>
  <r>
    <n v="7820"/>
    <s v="CA-2017-150469"/>
    <x v="795"/>
    <x v="714"/>
    <x v="1"/>
    <s v="CJ-12010"/>
    <s v="Caroline Jumper"/>
    <x v="0"/>
    <s v="United States"/>
    <s v="San Francisco"/>
    <x v="1"/>
    <n v="94109"/>
    <x v="1"/>
    <x v="1084"/>
    <x v="1"/>
    <x v="13"/>
    <x v="1074"/>
    <n v="11.84"/>
    <n v="8"/>
    <n v="0"/>
    <n v="5.68"/>
    <n v="89.039999999999992"/>
    <n v="94.72"/>
    <n v="0"/>
    <n v="94.72"/>
  </r>
  <r>
    <n v="7821"/>
    <s v="CA-2017-152436"/>
    <x v="166"/>
    <x v="235"/>
    <x v="0"/>
    <s v="CW-11905"/>
    <s v="Carl Weiss"/>
    <x v="2"/>
    <s v="United States"/>
    <s v="Cranston"/>
    <x v="34"/>
    <n v="2920"/>
    <x v="3"/>
    <x v="595"/>
    <x v="1"/>
    <x v="4"/>
    <x v="595"/>
    <n v="592.74"/>
    <n v="6"/>
    <n v="0"/>
    <n v="160.04"/>
    <n v="3396.4"/>
    <n v="3556.44"/>
    <n v="0"/>
    <n v="3556.44"/>
  </r>
  <r>
    <n v="7822"/>
    <s v="CA-2016-169334"/>
    <x v="147"/>
    <x v="351"/>
    <x v="0"/>
    <s v="GW-14605"/>
    <s v="Giulietta Weimer"/>
    <x v="0"/>
    <s v="United States"/>
    <s v="Jackson"/>
    <x v="18"/>
    <n v="38301"/>
    <x v="0"/>
    <x v="1018"/>
    <x v="1"/>
    <x v="4"/>
    <x v="1519"/>
    <n v="111.67"/>
    <n v="9"/>
    <n v="0.2"/>
    <n v="6.98"/>
    <n v="797.04399999999998"/>
    <n v="1005.03"/>
    <n v="201.006"/>
    <n v="804.024"/>
  </r>
  <r>
    <n v="7823"/>
    <s v="US-2014-115413"/>
    <x v="86"/>
    <x v="9"/>
    <x v="1"/>
    <s v="PP-18955"/>
    <s v="Paul Prost"/>
    <x v="2"/>
    <s v="United States"/>
    <s v="Newark"/>
    <x v="13"/>
    <n v="19711"/>
    <x v="3"/>
    <x v="1007"/>
    <x v="1"/>
    <x v="6"/>
    <x v="999"/>
    <n v="8.64"/>
    <n v="3"/>
    <n v="0"/>
    <n v="2.5099999999999998"/>
    <n v="23.410000000000004"/>
    <n v="25.92"/>
    <n v="0"/>
    <n v="25.92"/>
  </r>
  <r>
    <n v="7824"/>
    <s v="US-2014-115413"/>
    <x v="86"/>
    <x v="9"/>
    <x v="1"/>
    <s v="PP-18955"/>
    <s v="Paul Prost"/>
    <x v="2"/>
    <s v="United States"/>
    <s v="Newark"/>
    <x v="13"/>
    <n v="19711"/>
    <x v="3"/>
    <x v="1233"/>
    <x v="2"/>
    <x v="11"/>
    <x v="1216"/>
    <n v="149.97"/>
    <n v="3"/>
    <n v="0"/>
    <n v="52.49"/>
    <n v="397.41999999999996"/>
    <n v="449.90999999999997"/>
    <n v="0"/>
    <n v="449.90999999999997"/>
  </r>
  <r>
    <n v="7825"/>
    <s v="CA-2014-125150"/>
    <x v="1174"/>
    <x v="1016"/>
    <x v="1"/>
    <s v="PW-19030"/>
    <s v="Pauline Webber"/>
    <x v="1"/>
    <s v="United States"/>
    <s v="Los Angeles"/>
    <x v="1"/>
    <n v="90036"/>
    <x v="1"/>
    <x v="1340"/>
    <x v="0"/>
    <x v="1"/>
    <x v="1325"/>
    <n v="232.88"/>
    <n v="5"/>
    <n v="0.2"/>
    <n v="17.47"/>
    <n v="914.05000000000007"/>
    <n v="1164.4000000000001"/>
    <n v="232.88000000000002"/>
    <n v="931.5200000000001"/>
  </r>
  <r>
    <n v="7826"/>
    <s v="CA-2015-127327"/>
    <x v="302"/>
    <x v="1268"/>
    <x v="1"/>
    <s v="PW-19030"/>
    <s v="Pauline Webber"/>
    <x v="1"/>
    <s v="United States"/>
    <s v="Rome"/>
    <x v="15"/>
    <n v="13440"/>
    <x v="3"/>
    <x v="38"/>
    <x v="0"/>
    <x v="1"/>
    <x v="38"/>
    <n v="90.88"/>
    <n v="1"/>
    <n v="0.1"/>
    <n v="15.15"/>
    <n v="66.641999999999996"/>
    <n v="90.88"/>
    <n v="9.0879999999999992"/>
    <n v="81.792000000000002"/>
  </r>
  <r>
    <n v="7827"/>
    <s v="CA-2017-117114"/>
    <x v="1108"/>
    <x v="133"/>
    <x v="1"/>
    <s v="CY-12745"/>
    <s v="Craig Yedwab"/>
    <x v="1"/>
    <s v="United States"/>
    <s v="Chicago"/>
    <x v="10"/>
    <n v="60610"/>
    <x v="2"/>
    <x v="559"/>
    <x v="2"/>
    <x v="7"/>
    <x v="558"/>
    <n v="508.77"/>
    <n v="4"/>
    <n v="0.2"/>
    <n v="38.159999999999997"/>
    <n v="1589.9039999999998"/>
    <n v="2035.08"/>
    <n v="407.01600000000002"/>
    <n v="1628.0639999999999"/>
  </r>
  <r>
    <n v="7828"/>
    <s v="CA-2017-117114"/>
    <x v="1108"/>
    <x v="133"/>
    <x v="1"/>
    <s v="CY-12745"/>
    <s v="Craig Yedwab"/>
    <x v="1"/>
    <s v="United States"/>
    <s v="Chicago"/>
    <x v="10"/>
    <n v="60610"/>
    <x v="2"/>
    <x v="318"/>
    <x v="1"/>
    <x v="12"/>
    <x v="318"/>
    <n v="9.91"/>
    <n v="3"/>
    <n v="0.2"/>
    <n v="3.22"/>
    <n v="20.564"/>
    <n v="29.73"/>
    <n v="5.9460000000000006"/>
    <n v="23.783999999999999"/>
  </r>
  <r>
    <n v="7829"/>
    <s v="CA-2015-137302"/>
    <x v="33"/>
    <x v="1264"/>
    <x v="1"/>
    <s v="BW-11110"/>
    <s v="Bart Watters"/>
    <x v="1"/>
    <s v="United States"/>
    <s v="San Diego"/>
    <x v="1"/>
    <n v="92105"/>
    <x v="1"/>
    <x v="1391"/>
    <x v="0"/>
    <x v="1"/>
    <x v="1377"/>
    <n v="63.94"/>
    <n v="3"/>
    <n v="0.2"/>
    <n v="6.39"/>
    <n v="147.066"/>
    <n v="191.82"/>
    <n v="38.363999999999997"/>
    <n v="153.45599999999999"/>
  </r>
  <r>
    <n v="7830"/>
    <s v="CA-2015-137302"/>
    <x v="33"/>
    <x v="1264"/>
    <x v="1"/>
    <s v="BW-11110"/>
    <s v="Bart Watters"/>
    <x v="1"/>
    <s v="United States"/>
    <s v="San Diego"/>
    <x v="1"/>
    <n v="92105"/>
    <x v="1"/>
    <x v="397"/>
    <x v="1"/>
    <x v="6"/>
    <x v="398"/>
    <n v="59.52"/>
    <n v="3"/>
    <n v="0"/>
    <n v="15.48"/>
    <n v="163.08000000000001"/>
    <n v="178.56"/>
    <n v="0"/>
    <n v="178.56"/>
  </r>
  <r>
    <n v="7831"/>
    <s v="CA-2015-137302"/>
    <x v="33"/>
    <x v="1264"/>
    <x v="1"/>
    <s v="BW-11110"/>
    <s v="Bart Watters"/>
    <x v="1"/>
    <s v="United States"/>
    <s v="San Diego"/>
    <x v="1"/>
    <n v="92105"/>
    <x v="1"/>
    <x v="1765"/>
    <x v="2"/>
    <x v="7"/>
    <x v="1754"/>
    <n v="311.98"/>
    <n v="3"/>
    <n v="0.2"/>
    <n v="39"/>
    <n v="709.75200000000007"/>
    <n v="935.94"/>
    <n v="187.18800000000002"/>
    <n v="748.75200000000007"/>
  </r>
  <r>
    <n v="7832"/>
    <s v="CA-2015-137302"/>
    <x v="33"/>
    <x v="1264"/>
    <x v="1"/>
    <s v="BW-11110"/>
    <s v="Bart Watters"/>
    <x v="1"/>
    <s v="United States"/>
    <s v="San Diego"/>
    <x v="1"/>
    <n v="92105"/>
    <x v="1"/>
    <x v="301"/>
    <x v="1"/>
    <x v="8"/>
    <x v="301"/>
    <n v="50.35"/>
    <n v="3"/>
    <n v="0.2"/>
    <n v="17.62"/>
    <n v="103.22"/>
    <n v="151.05000000000001"/>
    <n v="30.210000000000004"/>
    <n v="120.84"/>
  </r>
  <r>
    <n v="7833"/>
    <s v="CA-2016-112382"/>
    <x v="195"/>
    <x v="583"/>
    <x v="1"/>
    <s v="MB-18085"/>
    <s v="Mick Brown"/>
    <x v="0"/>
    <s v="United States"/>
    <s v="Houston"/>
    <x v="5"/>
    <n v="77036"/>
    <x v="2"/>
    <x v="179"/>
    <x v="2"/>
    <x v="7"/>
    <x v="180"/>
    <n v="19.14"/>
    <n v="2"/>
    <n v="0.2"/>
    <n v="1.91"/>
    <n v="28.714000000000002"/>
    <n v="38.28"/>
    <n v="7.6560000000000006"/>
    <n v="30.624000000000002"/>
  </r>
  <r>
    <n v="7834"/>
    <s v="CA-2015-128958"/>
    <x v="1175"/>
    <x v="1273"/>
    <x v="1"/>
    <s v="CR-12820"/>
    <s v="Cyra Reiten"/>
    <x v="2"/>
    <s v="United States"/>
    <s v="West Palm Beach"/>
    <x v="2"/>
    <n v="33407"/>
    <x v="0"/>
    <x v="346"/>
    <x v="1"/>
    <x v="6"/>
    <x v="346"/>
    <n v="13.12"/>
    <n v="5"/>
    <n v="0.2"/>
    <n v="2.13"/>
    <n v="50.349999999999994"/>
    <n v="65.599999999999994"/>
    <n v="13.12"/>
    <n v="52.48"/>
  </r>
  <r>
    <n v="7835"/>
    <s v="CA-2015-106257"/>
    <x v="657"/>
    <x v="1250"/>
    <x v="0"/>
    <s v="EB-14110"/>
    <s v="Eugene Barchas"/>
    <x v="0"/>
    <s v="United States"/>
    <s v="Los Angeles"/>
    <x v="1"/>
    <n v="90045"/>
    <x v="1"/>
    <x v="1000"/>
    <x v="0"/>
    <x v="3"/>
    <x v="992"/>
    <n v="241.57"/>
    <n v="2"/>
    <n v="0.2"/>
    <n v="-15.1"/>
    <n v="401.61200000000002"/>
    <n v="483.14"/>
    <n v="96.628"/>
    <n v="386.512"/>
  </r>
  <r>
    <n v="7836"/>
    <s v="CA-2015-106257"/>
    <x v="657"/>
    <x v="1250"/>
    <x v="0"/>
    <s v="EB-14110"/>
    <s v="Eugene Barchas"/>
    <x v="0"/>
    <s v="United States"/>
    <s v="Los Angeles"/>
    <x v="1"/>
    <n v="90045"/>
    <x v="1"/>
    <x v="716"/>
    <x v="2"/>
    <x v="7"/>
    <x v="715"/>
    <n v="479.92"/>
    <n v="2"/>
    <n v="0.2"/>
    <n v="41.99"/>
    <n v="725.88200000000006"/>
    <n v="959.84"/>
    <n v="191.96800000000002"/>
    <n v="767.87200000000007"/>
  </r>
  <r>
    <n v="7837"/>
    <s v="CA-2015-149083"/>
    <x v="12"/>
    <x v="12"/>
    <x v="1"/>
    <s v="SH-19975"/>
    <s v="Sally Hughsby"/>
    <x v="1"/>
    <s v="United States"/>
    <s v="Seattle"/>
    <x v="4"/>
    <n v="98103"/>
    <x v="1"/>
    <x v="992"/>
    <x v="0"/>
    <x v="1"/>
    <x v="984"/>
    <n v="307.14"/>
    <n v="4"/>
    <n v="0.2"/>
    <n v="-11.52"/>
    <n v="994.36799999999994"/>
    <n v="1228.56"/>
    <n v="245.71199999999999"/>
    <n v="982.84799999999996"/>
  </r>
  <r>
    <n v="7838"/>
    <s v="CA-2015-149083"/>
    <x v="12"/>
    <x v="12"/>
    <x v="1"/>
    <s v="SH-19975"/>
    <s v="Sally Hughsby"/>
    <x v="1"/>
    <s v="United States"/>
    <s v="Seattle"/>
    <x v="4"/>
    <n v="98103"/>
    <x v="1"/>
    <x v="1621"/>
    <x v="1"/>
    <x v="2"/>
    <x v="1612"/>
    <n v="12.6"/>
    <n v="2"/>
    <n v="0"/>
    <n v="5.8"/>
    <n v="19.399999999999999"/>
    <n v="25.2"/>
    <n v="0"/>
    <n v="25.2"/>
  </r>
  <r>
    <n v="7839"/>
    <s v="CA-2015-149083"/>
    <x v="12"/>
    <x v="12"/>
    <x v="1"/>
    <s v="SH-19975"/>
    <s v="Sally Hughsby"/>
    <x v="1"/>
    <s v="United States"/>
    <s v="Seattle"/>
    <x v="4"/>
    <n v="98103"/>
    <x v="1"/>
    <x v="428"/>
    <x v="2"/>
    <x v="11"/>
    <x v="428"/>
    <n v="159.97999999999999"/>
    <n v="2"/>
    <n v="0"/>
    <n v="57.59"/>
    <n v="262.37"/>
    <n v="319.95999999999998"/>
    <n v="0"/>
    <n v="319.95999999999998"/>
  </r>
  <r>
    <n v="7840"/>
    <s v="US-2014-137869"/>
    <x v="1176"/>
    <x v="1249"/>
    <x v="1"/>
    <s v="CV-12295"/>
    <s v="Christina VanderZanden"/>
    <x v="0"/>
    <s v="United States"/>
    <s v="Des Moines"/>
    <x v="23"/>
    <n v="50315"/>
    <x v="2"/>
    <x v="29"/>
    <x v="1"/>
    <x v="12"/>
    <x v="29"/>
    <n v="6.12"/>
    <n v="3"/>
    <n v="0"/>
    <n v="2.88"/>
    <n v="15.48"/>
    <n v="18.36"/>
    <n v="0"/>
    <n v="18.36"/>
  </r>
  <r>
    <n v="7841"/>
    <s v="US-2014-137869"/>
    <x v="1176"/>
    <x v="1249"/>
    <x v="1"/>
    <s v="CV-12295"/>
    <s v="Christina VanderZanden"/>
    <x v="0"/>
    <s v="United States"/>
    <s v="Des Moines"/>
    <x v="23"/>
    <n v="50315"/>
    <x v="2"/>
    <x v="1234"/>
    <x v="0"/>
    <x v="3"/>
    <x v="1217"/>
    <n v="1184.72"/>
    <n v="4"/>
    <n v="0"/>
    <n v="106.62"/>
    <n v="4632.26"/>
    <n v="4738.88"/>
    <n v="0"/>
    <n v="4738.88"/>
  </r>
  <r>
    <n v="7842"/>
    <s v="CA-2016-116603"/>
    <x v="19"/>
    <x v="18"/>
    <x v="1"/>
    <s v="AT-10735"/>
    <s v="Annie Thurman"/>
    <x v="0"/>
    <s v="United States"/>
    <s v="New York City"/>
    <x v="15"/>
    <n v="10024"/>
    <x v="3"/>
    <x v="9"/>
    <x v="1"/>
    <x v="9"/>
    <x v="9"/>
    <n v="45.96"/>
    <n v="2"/>
    <n v="0"/>
    <n v="13.79"/>
    <n v="78.13"/>
    <n v="91.92"/>
    <n v="0"/>
    <n v="91.92"/>
  </r>
  <r>
    <n v="7843"/>
    <s v="CA-2014-158470"/>
    <x v="987"/>
    <x v="941"/>
    <x v="0"/>
    <s v="AG-10390"/>
    <s v="Allen Goldenen"/>
    <x v="0"/>
    <s v="United States"/>
    <s v="Arlington"/>
    <x v="17"/>
    <n v="22204"/>
    <x v="0"/>
    <x v="612"/>
    <x v="1"/>
    <x v="8"/>
    <x v="612"/>
    <n v="58.05"/>
    <n v="3"/>
    <n v="0"/>
    <n v="26.7"/>
    <n v="147.44999999999999"/>
    <n v="174.14999999999998"/>
    <n v="0"/>
    <n v="174.14999999999998"/>
  </r>
  <r>
    <n v="7844"/>
    <s v="CA-2014-158470"/>
    <x v="987"/>
    <x v="941"/>
    <x v="0"/>
    <s v="AG-10390"/>
    <s v="Allen Goldenen"/>
    <x v="0"/>
    <s v="United States"/>
    <s v="Arlington"/>
    <x v="17"/>
    <n v="22204"/>
    <x v="0"/>
    <x v="55"/>
    <x v="1"/>
    <x v="10"/>
    <x v="55"/>
    <n v="71.28"/>
    <n v="11"/>
    <n v="0"/>
    <n v="34.21"/>
    <n v="749.87"/>
    <n v="784.08"/>
    <n v="0"/>
    <n v="784.08"/>
  </r>
  <r>
    <n v="7845"/>
    <s v="US-2017-123834"/>
    <x v="246"/>
    <x v="262"/>
    <x v="1"/>
    <s v="GM-14500"/>
    <s v="Gene McClure"/>
    <x v="0"/>
    <s v="United States"/>
    <s v="Pharr"/>
    <x v="5"/>
    <n v="78577"/>
    <x v="2"/>
    <x v="972"/>
    <x v="0"/>
    <x v="3"/>
    <x v="966"/>
    <n v="124.4"/>
    <n v="4"/>
    <n v="0.3"/>
    <n v="-21.33"/>
    <n v="369.65000000000003"/>
    <n v="497.6"/>
    <n v="149.28"/>
    <n v="348.32000000000005"/>
  </r>
  <r>
    <n v="7846"/>
    <s v="CA-2015-125976"/>
    <x v="874"/>
    <x v="119"/>
    <x v="1"/>
    <s v="JK-15205"/>
    <s v="Jamie Kunitz"/>
    <x v="0"/>
    <s v="United States"/>
    <s v="Arlington"/>
    <x v="17"/>
    <n v="22204"/>
    <x v="0"/>
    <x v="1030"/>
    <x v="1"/>
    <x v="10"/>
    <x v="1021"/>
    <n v="154.9"/>
    <n v="5"/>
    <n v="0"/>
    <n v="69.709999999999994"/>
    <n v="704.79"/>
    <n v="774.5"/>
    <n v="0"/>
    <n v="774.5"/>
  </r>
  <r>
    <n v="7847"/>
    <s v="CA-2015-125976"/>
    <x v="874"/>
    <x v="119"/>
    <x v="1"/>
    <s v="JK-15205"/>
    <s v="Jamie Kunitz"/>
    <x v="0"/>
    <s v="United States"/>
    <s v="Arlington"/>
    <x v="17"/>
    <n v="22204"/>
    <x v="0"/>
    <x v="495"/>
    <x v="2"/>
    <x v="7"/>
    <x v="495"/>
    <n v="1871.88"/>
    <n v="12"/>
    <n v="0"/>
    <n v="561.55999999999995"/>
    <n v="21901"/>
    <n v="22462.560000000001"/>
    <n v="0"/>
    <n v="22462.560000000001"/>
  </r>
  <r>
    <n v="7848"/>
    <s v="CA-2016-128706"/>
    <x v="535"/>
    <x v="1274"/>
    <x v="1"/>
    <s v="DW-13540"/>
    <s v="Don Weiss"/>
    <x v="0"/>
    <s v="United States"/>
    <s v="Houston"/>
    <x v="5"/>
    <n v="77070"/>
    <x v="2"/>
    <x v="1653"/>
    <x v="0"/>
    <x v="5"/>
    <x v="1642"/>
    <n v="16.190000000000001"/>
    <n v="2"/>
    <n v="0.6"/>
    <n v="-6.88"/>
    <n v="19.832000000000001"/>
    <n v="32.380000000000003"/>
    <n v="19.428000000000001"/>
    <n v="12.952000000000002"/>
  </r>
  <r>
    <n v="7849"/>
    <s v="CA-2016-104311"/>
    <x v="440"/>
    <x v="1238"/>
    <x v="1"/>
    <s v="AS-10090"/>
    <s v="Adam Shillingsburg"/>
    <x v="0"/>
    <s v="United States"/>
    <s v="Irving"/>
    <x v="5"/>
    <n v="75061"/>
    <x v="2"/>
    <x v="1555"/>
    <x v="1"/>
    <x v="4"/>
    <x v="1543"/>
    <n v="18.940000000000001"/>
    <n v="3"/>
    <n v="0.2"/>
    <n v="-3.79"/>
    <n v="49.246000000000002"/>
    <n v="56.820000000000007"/>
    <n v="11.364000000000003"/>
    <n v="45.456000000000003"/>
  </r>
  <r>
    <n v="7850"/>
    <s v="CA-2016-104311"/>
    <x v="440"/>
    <x v="1238"/>
    <x v="1"/>
    <s v="AS-10090"/>
    <s v="Adam Shillingsburg"/>
    <x v="0"/>
    <s v="United States"/>
    <s v="Irving"/>
    <x v="5"/>
    <n v="75061"/>
    <x v="2"/>
    <x v="1505"/>
    <x v="1"/>
    <x v="4"/>
    <x v="1492"/>
    <n v="12.67"/>
    <n v="3"/>
    <n v="0.2"/>
    <n v="-3.17"/>
    <n v="33.577999999999996"/>
    <n v="38.01"/>
    <n v="7.6020000000000003"/>
    <n v="30.407999999999998"/>
  </r>
  <r>
    <n v="7851"/>
    <s v="CA-2016-104311"/>
    <x v="440"/>
    <x v="1238"/>
    <x v="1"/>
    <s v="AS-10090"/>
    <s v="Adam Shillingsburg"/>
    <x v="0"/>
    <s v="United States"/>
    <s v="Irving"/>
    <x v="5"/>
    <n v="75061"/>
    <x v="2"/>
    <x v="840"/>
    <x v="1"/>
    <x v="2"/>
    <x v="834"/>
    <n v="5.04"/>
    <n v="2"/>
    <n v="0.2"/>
    <n v="1.76"/>
    <n v="6.3040000000000003"/>
    <n v="10.08"/>
    <n v="2.016"/>
    <n v="8.0640000000000001"/>
  </r>
  <r>
    <n v="7852"/>
    <s v="CA-2014-169649"/>
    <x v="337"/>
    <x v="345"/>
    <x v="1"/>
    <s v="TS-21205"/>
    <s v="Thomas Seio"/>
    <x v="1"/>
    <s v="United States"/>
    <s v="Chicago"/>
    <x v="10"/>
    <n v="60653"/>
    <x v="2"/>
    <x v="1714"/>
    <x v="1"/>
    <x v="10"/>
    <x v="1701"/>
    <n v="8.4499999999999993"/>
    <n v="2"/>
    <n v="0.2"/>
    <n v="2.96"/>
    <n v="10.559999999999999"/>
    <n v="16.899999999999999"/>
    <n v="3.38"/>
    <n v="13.52"/>
  </r>
  <r>
    <n v="7853"/>
    <s v="CA-2014-169649"/>
    <x v="337"/>
    <x v="345"/>
    <x v="1"/>
    <s v="TS-21205"/>
    <s v="Thomas Seio"/>
    <x v="1"/>
    <s v="United States"/>
    <s v="Chicago"/>
    <x v="10"/>
    <n v="60653"/>
    <x v="2"/>
    <x v="543"/>
    <x v="1"/>
    <x v="9"/>
    <x v="543"/>
    <n v="20.39"/>
    <n v="2"/>
    <n v="0.8"/>
    <n v="-53.01"/>
    <n v="61.165999999999997"/>
    <n v="40.78"/>
    <n v="32.624000000000002"/>
    <n v="8.1559999999999988"/>
  </r>
  <r>
    <n v="7854"/>
    <s v="CA-2015-144890"/>
    <x v="707"/>
    <x v="693"/>
    <x v="1"/>
    <s v="SM-20320"/>
    <s v="Sean Miller"/>
    <x v="2"/>
    <s v="United States"/>
    <s v="Los Angeles"/>
    <x v="1"/>
    <n v="90049"/>
    <x v="1"/>
    <x v="1050"/>
    <x v="1"/>
    <x v="10"/>
    <x v="1039"/>
    <n v="9.9600000000000009"/>
    <n v="2"/>
    <n v="0"/>
    <n v="4.88"/>
    <n v="15.040000000000003"/>
    <n v="19.920000000000002"/>
    <n v="0"/>
    <n v="19.920000000000002"/>
  </r>
  <r>
    <n v="7855"/>
    <s v="CA-2017-135587"/>
    <x v="226"/>
    <x v="169"/>
    <x v="1"/>
    <s v="BH-11710"/>
    <s v="Brosina Hoffman"/>
    <x v="0"/>
    <s v="United States"/>
    <s v="Hattiesburg"/>
    <x v="35"/>
    <n v="39401"/>
    <x v="0"/>
    <x v="1317"/>
    <x v="1"/>
    <x v="9"/>
    <x v="1303"/>
    <n v="320.64"/>
    <n v="4"/>
    <n v="0"/>
    <n v="89.78"/>
    <n v="1192.78"/>
    <n v="1282.56"/>
    <n v="0"/>
    <n v="1282.56"/>
  </r>
  <r>
    <n v="7856"/>
    <s v="CA-2017-135587"/>
    <x v="226"/>
    <x v="169"/>
    <x v="1"/>
    <s v="BH-11710"/>
    <s v="Brosina Hoffman"/>
    <x v="0"/>
    <s v="United States"/>
    <s v="Hattiesburg"/>
    <x v="35"/>
    <n v="39401"/>
    <x v="0"/>
    <x v="197"/>
    <x v="2"/>
    <x v="11"/>
    <x v="198"/>
    <n v="52"/>
    <n v="4"/>
    <n v="0"/>
    <n v="23.4"/>
    <n v="184.6"/>
    <n v="208"/>
    <n v="0"/>
    <n v="208"/>
  </r>
  <r>
    <n v="7857"/>
    <s v="CA-2014-103429"/>
    <x v="992"/>
    <x v="413"/>
    <x v="2"/>
    <s v="LW-16825"/>
    <s v="Laurel Workman"/>
    <x v="1"/>
    <s v="United States"/>
    <s v="New York City"/>
    <x v="15"/>
    <n v="10024"/>
    <x v="3"/>
    <x v="1399"/>
    <x v="1"/>
    <x v="8"/>
    <x v="1386"/>
    <n v="25.58"/>
    <n v="2"/>
    <n v="0.2"/>
    <n v="8.9499999999999993"/>
    <n v="31.977999999999998"/>
    <n v="51.16"/>
    <n v="10.231999999999999"/>
    <n v="40.927999999999997"/>
  </r>
  <r>
    <n v="7858"/>
    <s v="CA-2014-103429"/>
    <x v="992"/>
    <x v="413"/>
    <x v="2"/>
    <s v="LW-16825"/>
    <s v="Laurel Workman"/>
    <x v="1"/>
    <s v="United States"/>
    <s v="New York City"/>
    <x v="15"/>
    <n v="10024"/>
    <x v="3"/>
    <x v="918"/>
    <x v="2"/>
    <x v="7"/>
    <x v="910"/>
    <n v="464"/>
    <n v="5"/>
    <n v="0"/>
    <n v="134.56"/>
    <n v="2185.44"/>
    <n v="2320"/>
    <n v="0"/>
    <n v="2320"/>
  </r>
  <r>
    <n v="7859"/>
    <s v="CA-2014-103429"/>
    <x v="992"/>
    <x v="413"/>
    <x v="2"/>
    <s v="LW-16825"/>
    <s v="Laurel Workman"/>
    <x v="1"/>
    <s v="United States"/>
    <s v="New York City"/>
    <x v="15"/>
    <n v="10024"/>
    <x v="3"/>
    <x v="1152"/>
    <x v="1"/>
    <x v="9"/>
    <x v="1140"/>
    <n v="235.95"/>
    <n v="3"/>
    <n v="0"/>
    <n v="77.86"/>
    <n v="629.9899999999999"/>
    <n v="707.84999999999991"/>
    <n v="0"/>
    <n v="707.84999999999991"/>
  </r>
  <r>
    <n v="7860"/>
    <s v="CA-2014-103429"/>
    <x v="992"/>
    <x v="413"/>
    <x v="2"/>
    <s v="LW-16825"/>
    <s v="Laurel Workman"/>
    <x v="1"/>
    <s v="United States"/>
    <s v="New York City"/>
    <x v="15"/>
    <n v="10024"/>
    <x v="3"/>
    <x v="991"/>
    <x v="1"/>
    <x v="10"/>
    <x v="983"/>
    <n v="39.96"/>
    <n v="4"/>
    <n v="0"/>
    <n v="17.98"/>
    <n v="141.86000000000001"/>
    <n v="159.84"/>
    <n v="0"/>
    <n v="159.84"/>
  </r>
  <r>
    <n v="7861"/>
    <s v="CA-2017-152261"/>
    <x v="580"/>
    <x v="1200"/>
    <x v="1"/>
    <s v="JA-15970"/>
    <s v="Joseph Airdo"/>
    <x v="0"/>
    <s v="United States"/>
    <s v="Cuyahoga Falls"/>
    <x v="24"/>
    <n v="44221"/>
    <x v="3"/>
    <x v="1087"/>
    <x v="1"/>
    <x v="8"/>
    <x v="1077"/>
    <n v="18.53"/>
    <n v="4"/>
    <n v="0.7"/>
    <n v="-12.35"/>
    <n v="34.586000000000006"/>
    <n v="74.12"/>
    <n v="51.884"/>
    <n v="22.236000000000004"/>
  </r>
  <r>
    <n v="7862"/>
    <s v="CA-2015-142993"/>
    <x v="88"/>
    <x v="334"/>
    <x v="1"/>
    <s v="KA-16525"/>
    <s v="Kelly Andreada"/>
    <x v="0"/>
    <s v="United States"/>
    <s v="Seattle"/>
    <x v="4"/>
    <n v="98103"/>
    <x v="1"/>
    <x v="1044"/>
    <x v="2"/>
    <x v="11"/>
    <x v="1033"/>
    <n v="17.899999999999999"/>
    <n v="2"/>
    <n v="0"/>
    <n v="3.4"/>
    <n v="32.4"/>
    <n v="35.799999999999997"/>
    <n v="0"/>
    <n v="35.799999999999997"/>
  </r>
  <r>
    <n v="7863"/>
    <s v="CA-2015-142993"/>
    <x v="88"/>
    <x v="334"/>
    <x v="1"/>
    <s v="KA-16525"/>
    <s v="Kelly Andreada"/>
    <x v="0"/>
    <s v="United States"/>
    <s v="Seattle"/>
    <x v="4"/>
    <n v="98103"/>
    <x v="1"/>
    <x v="356"/>
    <x v="1"/>
    <x v="4"/>
    <x v="356"/>
    <n v="81.96"/>
    <n v="2"/>
    <n v="0"/>
    <n v="0"/>
    <n v="163.92"/>
    <n v="163.92"/>
    <n v="0"/>
    <n v="163.92"/>
  </r>
  <r>
    <n v="7864"/>
    <s v="CA-2015-143364"/>
    <x v="1177"/>
    <x v="830"/>
    <x v="0"/>
    <s v="TG-21310"/>
    <s v="Toby Gnade"/>
    <x v="0"/>
    <s v="United States"/>
    <s v="Mesa"/>
    <x v="16"/>
    <n v="85204"/>
    <x v="1"/>
    <x v="418"/>
    <x v="1"/>
    <x v="4"/>
    <x v="418"/>
    <n v="272.74"/>
    <n v="3"/>
    <n v="0.2"/>
    <n v="-64.77"/>
    <n v="719.346"/>
    <n v="818.22"/>
    <n v="163.64400000000001"/>
    <n v="654.57600000000002"/>
  </r>
  <r>
    <n v="7865"/>
    <s v="CA-2015-143364"/>
    <x v="1177"/>
    <x v="830"/>
    <x v="0"/>
    <s v="TG-21310"/>
    <s v="Toby Gnade"/>
    <x v="0"/>
    <s v="United States"/>
    <s v="Mesa"/>
    <x v="16"/>
    <n v="85204"/>
    <x v="1"/>
    <x v="1828"/>
    <x v="1"/>
    <x v="10"/>
    <x v="1816"/>
    <n v="18.5"/>
    <n v="4"/>
    <n v="0.2"/>
    <n v="6.7"/>
    <n v="52.5"/>
    <n v="74"/>
    <n v="14.8"/>
    <n v="59.2"/>
  </r>
  <r>
    <n v="7866"/>
    <s v="CA-2015-143364"/>
    <x v="1177"/>
    <x v="830"/>
    <x v="0"/>
    <s v="TG-21310"/>
    <s v="Toby Gnade"/>
    <x v="0"/>
    <s v="United States"/>
    <s v="Mesa"/>
    <x v="16"/>
    <n v="85204"/>
    <x v="1"/>
    <x v="157"/>
    <x v="0"/>
    <x v="1"/>
    <x v="158"/>
    <n v="441.92"/>
    <n v="2"/>
    <n v="0.2"/>
    <n v="49.72"/>
    <n v="657.35199999999998"/>
    <n v="883.84"/>
    <n v="176.76800000000003"/>
    <n v="707.072"/>
  </r>
  <r>
    <n v="7867"/>
    <s v="CA-2015-143364"/>
    <x v="1177"/>
    <x v="830"/>
    <x v="0"/>
    <s v="TG-21310"/>
    <s v="Toby Gnade"/>
    <x v="0"/>
    <s v="United States"/>
    <s v="Mesa"/>
    <x v="16"/>
    <n v="85204"/>
    <x v="1"/>
    <x v="1544"/>
    <x v="0"/>
    <x v="0"/>
    <x v="1532"/>
    <n v="127.76"/>
    <n v="6"/>
    <n v="0.7"/>
    <n v="-191.65"/>
    <n v="421.61800000000005"/>
    <n v="766.56000000000006"/>
    <n v="536.59199999999998"/>
    <n v="229.96800000000007"/>
  </r>
  <r>
    <n v="7868"/>
    <s v="CA-2014-100972"/>
    <x v="84"/>
    <x v="81"/>
    <x v="0"/>
    <s v="DB-13360"/>
    <s v="Dennis Bolton"/>
    <x v="2"/>
    <s v="United States"/>
    <s v="Salt Lake City"/>
    <x v="7"/>
    <n v="84106"/>
    <x v="1"/>
    <x v="447"/>
    <x v="1"/>
    <x v="10"/>
    <x v="1228"/>
    <n v="166.44"/>
    <n v="3"/>
    <n v="0"/>
    <n v="79.89"/>
    <n v="419.43"/>
    <n v="499.32"/>
    <n v="0"/>
    <n v="499.32"/>
  </r>
  <r>
    <n v="7869"/>
    <s v="CA-2016-136994"/>
    <x v="1022"/>
    <x v="993"/>
    <x v="1"/>
    <s v="LS-17245"/>
    <s v="Lynn Smith"/>
    <x v="0"/>
    <s v="United States"/>
    <s v="Los Angeles"/>
    <x v="1"/>
    <n v="90045"/>
    <x v="1"/>
    <x v="1070"/>
    <x v="1"/>
    <x v="10"/>
    <x v="1059"/>
    <n v="13.38"/>
    <n v="2"/>
    <n v="0"/>
    <n v="6.15"/>
    <n v="20.61"/>
    <n v="26.76"/>
    <n v="0"/>
    <n v="26.76"/>
  </r>
  <r>
    <n v="7870"/>
    <s v="US-2017-166233"/>
    <x v="445"/>
    <x v="472"/>
    <x v="1"/>
    <s v="MO-17950"/>
    <s v="Michael Oakman"/>
    <x v="0"/>
    <s v="United States"/>
    <s v="Jacksonville"/>
    <x v="3"/>
    <n v="28540"/>
    <x v="0"/>
    <x v="46"/>
    <x v="2"/>
    <x v="11"/>
    <x v="46"/>
    <n v="24"/>
    <n v="2"/>
    <n v="0.2"/>
    <n v="-2.7"/>
    <n v="41.1"/>
    <n v="48"/>
    <n v="9.6000000000000014"/>
    <n v="38.4"/>
  </r>
  <r>
    <n v="7871"/>
    <s v="CA-2017-122112"/>
    <x v="145"/>
    <x v="289"/>
    <x v="1"/>
    <s v="CA-11965"/>
    <s v="Carol Adams"/>
    <x v="1"/>
    <s v="United States"/>
    <s v="Lakewood"/>
    <x v="24"/>
    <n v="44107"/>
    <x v="3"/>
    <x v="661"/>
    <x v="1"/>
    <x v="12"/>
    <x v="661"/>
    <n v="24.45"/>
    <n v="4"/>
    <n v="0.2"/>
    <n v="8.86"/>
    <n v="69.38"/>
    <n v="97.8"/>
    <n v="19.560000000000002"/>
    <n v="78.239999999999995"/>
  </r>
  <r>
    <n v="7872"/>
    <s v="CA-2016-101672"/>
    <x v="339"/>
    <x v="1194"/>
    <x v="1"/>
    <s v="DB-12910"/>
    <s v="Daniel Byrd"/>
    <x v="2"/>
    <s v="United States"/>
    <s v="Lake Forest"/>
    <x v="1"/>
    <n v="92630"/>
    <x v="1"/>
    <x v="641"/>
    <x v="1"/>
    <x v="2"/>
    <x v="641"/>
    <n v="6.16"/>
    <n v="2"/>
    <n v="0"/>
    <n v="2.96"/>
    <n v="9.36"/>
    <n v="12.32"/>
    <n v="0"/>
    <n v="12.32"/>
  </r>
  <r>
    <n v="7873"/>
    <s v="CA-2016-101672"/>
    <x v="339"/>
    <x v="1194"/>
    <x v="1"/>
    <s v="DB-12910"/>
    <s v="Daniel Byrd"/>
    <x v="2"/>
    <s v="United States"/>
    <s v="Lake Forest"/>
    <x v="1"/>
    <n v="92630"/>
    <x v="1"/>
    <x v="120"/>
    <x v="0"/>
    <x v="1"/>
    <x v="120"/>
    <n v="915.14"/>
    <n v="4"/>
    <n v="0.2"/>
    <n v="102.95"/>
    <n v="2825.498"/>
    <n v="3660.56"/>
    <n v="732.11200000000008"/>
    <n v="2928.4479999999999"/>
  </r>
  <r>
    <n v="7874"/>
    <s v="CA-2016-101672"/>
    <x v="339"/>
    <x v="1194"/>
    <x v="1"/>
    <s v="DB-12910"/>
    <s v="Daniel Byrd"/>
    <x v="2"/>
    <s v="United States"/>
    <s v="Lake Forest"/>
    <x v="1"/>
    <n v="92630"/>
    <x v="1"/>
    <x v="1532"/>
    <x v="1"/>
    <x v="10"/>
    <x v="1520"/>
    <n v="8.56"/>
    <n v="2"/>
    <n v="0"/>
    <n v="3.85"/>
    <n v="13.270000000000001"/>
    <n v="17.12"/>
    <n v="0"/>
    <n v="17.12"/>
  </r>
  <r>
    <n v="7875"/>
    <s v="CA-2016-101672"/>
    <x v="339"/>
    <x v="1194"/>
    <x v="1"/>
    <s v="DB-12910"/>
    <s v="Daniel Byrd"/>
    <x v="2"/>
    <s v="United States"/>
    <s v="Lake Forest"/>
    <x v="1"/>
    <n v="92630"/>
    <x v="1"/>
    <x v="1184"/>
    <x v="1"/>
    <x v="10"/>
    <x v="1170"/>
    <n v="97.82"/>
    <n v="2"/>
    <n v="0"/>
    <n v="45.98"/>
    <n v="149.66"/>
    <n v="195.64"/>
    <n v="0"/>
    <n v="195.64"/>
  </r>
  <r>
    <n v="7876"/>
    <s v="CA-2017-168403"/>
    <x v="428"/>
    <x v="17"/>
    <x v="1"/>
    <s v="DK-12835"/>
    <s v="Damala Kotsonis"/>
    <x v="1"/>
    <s v="United States"/>
    <s v="Portland"/>
    <x v="21"/>
    <n v="97206"/>
    <x v="1"/>
    <x v="329"/>
    <x v="1"/>
    <x v="10"/>
    <x v="329"/>
    <n v="31.1"/>
    <n v="6"/>
    <n v="0.2"/>
    <n v="11.28"/>
    <n v="138.00000000000003"/>
    <n v="186.60000000000002"/>
    <n v="37.320000000000007"/>
    <n v="149.28000000000003"/>
  </r>
  <r>
    <n v="7877"/>
    <s v="CA-2017-168403"/>
    <x v="428"/>
    <x v="17"/>
    <x v="1"/>
    <s v="DK-12835"/>
    <s v="Damala Kotsonis"/>
    <x v="1"/>
    <s v="United States"/>
    <s v="Portland"/>
    <x v="21"/>
    <n v="97206"/>
    <x v="1"/>
    <x v="1803"/>
    <x v="1"/>
    <x v="9"/>
    <x v="1793"/>
    <n v="11.18"/>
    <n v="1"/>
    <n v="0.2"/>
    <n v="0.84"/>
    <n v="8.1039999999999992"/>
    <n v="11.18"/>
    <n v="2.2360000000000002"/>
    <n v="8.9439999999999991"/>
  </r>
  <r>
    <n v="7878"/>
    <s v="CA-2015-148705"/>
    <x v="899"/>
    <x v="567"/>
    <x v="1"/>
    <s v="EB-14170"/>
    <s v="Evan Bailliet"/>
    <x v="0"/>
    <s v="United States"/>
    <s v="Charlotte"/>
    <x v="3"/>
    <n v="28205"/>
    <x v="0"/>
    <x v="1042"/>
    <x v="1"/>
    <x v="2"/>
    <x v="1031"/>
    <n v="5.04"/>
    <n v="2"/>
    <n v="0.2"/>
    <n v="1.76"/>
    <n v="6.3040000000000003"/>
    <n v="10.08"/>
    <n v="2.016"/>
    <n v="8.0640000000000001"/>
  </r>
  <r>
    <n v="7879"/>
    <s v="CA-2016-160241"/>
    <x v="896"/>
    <x v="49"/>
    <x v="0"/>
    <s v="DR-12940"/>
    <s v="Daniel Raglin"/>
    <x v="2"/>
    <s v="United States"/>
    <s v="Aurora"/>
    <x v="10"/>
    <n v="60505"/>
    <x v="2"/>
    <x v="1814"/>
    <x v="0"/>
    <x v="5"/>
    <x v="1804"/>
    <n v="242.18"/>
    <n v="4"/>
    <n v="0.6"/>
    <n v="-302.72000000000003"/>
    <n v="690.20800000000008"/>
    <n v="968.72"/>
    <n v="581.23199999999997"/>
    <n v="387.48800000000006"/>
  </r>
  <r>
    <n v="7880"/>
    <s v="CA-2016-155747"/>
    <x v="403"/>
    <x v="490"/>
    <x v="1"/>
    <s v="JS-15685"/>
    <s v="Jim Sink"/>
    <x v="1"/>
    <s v="United States"/>
    <s v="Philadelphia"/>
    <x v="9"/>
    <n v="19140"/>
    <x v="3"/>
    <x v="1660"/>
    <x v="0"/>
    <x v="3"/>
    <x v="1648"/>
    <n v="337.18"/>
    <n v="2"/>
    <n v="0.4"/>
    <n v="-118.01"/>
    <n v="522.62599999999998"/>
    <n v="674.36"/>
    <n v="269.74400000000003"/>
    <n v="404.61599999999999"/>
  </r>
  <r>
    <n v="7881"/>
    <s v="CA-2017-118017"/>
    <x v="734"/>
    <x v="792"/>
    <x v="0"/>
    <s v="LC-16870"/>
    <s v="Lena Cacioppo"/>
    <x v="0"/>
    <s v="United States"/>
    <s v="Thornton"/>
    <x v="22"/>
    <n v="80229"/>
    <x v="1"/>
    <x v="449"/>
    <x v="1"/>
    <x v="6"/>
    <x v="449"/>
    <n v="13.34"/>
    <n v="6"/>
    <n v="0.2"/>
    <n v="1"/>
    <n v="63.031999999999996"/>
    <n v="80.039999999999992"/>
    <n v="16.007999999999999"/>
    <n v="64.031999999999996"/>
  </r>
  <r>
    <n v="7882"/>
    <s v="CA-2017-118017"/>
    <x v="734"/>
    <x v="792"/>
    <x v="0"/>
    <s v="LC-16870"/>
    <s v="Lena Cacioppo"/>
    <x v="0"/>
    <s v="United States"/>
    <s v="Thornton"/>
    <x v="22"/>
    <n v="80229"/>
    <x v="1"/>
    <x v="1097"/>
    <x v="2"/>
    <x v="11"/>
    <x v="1087"/>
    <n v="76.75"/>
    <n v="6"/>
    <n v="0.2"/>
    <n v="10.55"/>
    <n v="357.84999999999997"/>
    <n v="460.5"/>
    <n v="92.100000000000009"/>
    <n v="368.4"/>
  </r>
  <r>
    <n v="7883"/>
    <s v="CA-2017-118017"/>
    <x v="734"/>
    <x v="792"/>
    <x v="0"/>
    <s v="LC-16870"/>
    <s v="Lena Cacioppo"/>
    <x v="0"/>
    <s v="United States"/>
    <s v="Thornton"/>
    <x v="22"/>
    <n v="80229"/>
    <x v="1"/>
    <x v="1097"/>
    <x v="2"/>
    <x v="11"/>
    <x v="1087"/>
    <n v="102.34"/>
    <n v="8"/>
    <n v="0.2"/>
    <n v="14.07"/>
    <n v="640.90599999999995"/>
    <n v="818.72"/>
    <n v="163.74400000000003"/>
    <n v="654.976"/>
  </r>
  <r>
    <n v="7884"/>
    <s v="CA-2017-118017"/>
    <x v="734"/>
    <x v="792"/>
    <x v="0"/>
    <s v="LC-16870"/>
    <s v="Lena Cacioppo"/>
    <x v="0"/>
    <s v="United States"/>
    <s v="Thornton"/>
    <x v="22"/>
    <n v="80229"/>
    <x v="1"/>
    <x v="1408"/>
    <x v="1"/>
    <x v="10"/>
    <x v="1395"/>
    <n v="10.32"/>
    <n v="2"/>
    <n v="0.2"/>
    <n v="3.74"/>
    <n v="12.772"/>
    <n v="20.64"/>
    <n v="4.1280000000000001"/>
    <n v="16.512"/>
  </r>
  <r>
    <n v="7885"/>
    <s v="CA-2017-118017"/>
    <x v="734"/>
    <x v="792"/>
    <x v="0"/>
    <s v="LC-16870"/>
    <s v="Lena Cacioppo"/>
    <x v="0"/>
    <s v="United States"/>
    <s v="Thornton"/>
    <x v="22"/>
    <n v="80229"/>
    <x v="1"/>
    <x v="1566"/>
    <x v="1"/>
    <x v="14"/>
    <x v="1557"/>
    <n v="47.32"/>
    <n v="7"/>
    <n v="0.2"/>
    <n v="5.92"/>
    <n v="259.072"/>
    <n v="331.24"/>
    <n v="66.248000000000005"/>
    <n v="264.99200000000002"/>
  </r>
  <r>
    <n v="7886"/>
    <s v="CA-2017-118017"/>
    <x v="734"/>
    <x v="792"/>
    <x v="0"/>
    <s v="LC-16870"/>
    <s v="Lena Cacioppo"/>
    <x v="0"/>
    <s v="United States"/>
    <s v="Thornton"/>
    <x v="22"/>
    <n v="80229"/>
    <x v="1"/>
    <x v="221"/>
    <x v="0"/>
    <x v="5"/>
    <x v="222"/>
    <n v="23.38"/>
    <n v="3"/>
    <n v="0.2"/>
    <n v="7.01"/>
    <n v="49.102000000000004"/>
    <n v="70.14"/>
    <n v="14.028"/>
    <n v="56.112000000000002"/>
  </r>
  <r>
    <n v="7887"/>
    <s v="CA-2017-118017"/>
    <x v="734"/>
    <x v="792"/>
    <x v="0"/>
    <s v="LC-16870"/>
    <s v="Lena Cacioppo"/>
    <x v="0"/>
    <s v="United States"/>
    <s v="Thornton"/>
    <x v="22"/>
    <n v="80229"/>
    <x v="1"/>
    <x v="1006"/>
    <x v="0"/>
    <x v="5"/>
    <x v="998"/>
    <n v="16.72"/>
    <n v="5"/>
    <n v="0.2"/>
    <n v="3.34"/>
    <n v="63.539999999999992"/>
    <n v="83.6"/>
    <n v="16.72"/>
    <n v="66.88"/>
  </r>
  <r>
    <n v="7888"/>
    <s v="CA-2017-118017"/>
    <x v="734"/>
    <x v="792"/>
    <x v="0"/>
    <s v="LC-16870"/>
    <s v="Lena Cacioppo"/>
    <x v="0"/>
    <s v="United States"/>
    <s v="Thornton"/>
    <x v="22"/>
    <n v="80229"/>
    <x v="1"/>
    <x v="1653"/>
    <x v="0"/>
    <x v="5"/>
    <x v="1642"/>
    <n v="16.190000000000001"/>
    <n v="1"/>
    <n v="0.2"/>
    <n v="4.66"/>
    <n v="8.2920000000000016"/>
    <n v="16.190000000000001"/>
    <n v="3.2380000000000004"/>
    <n v="12.952000000000002"/>
  </r>
  <r>
    <n v="7889"/>
    <s v="CA-2016-113117"/>
    <x v="765"/>
    <x v="1275"/>
    <x v="1"/>
    <s v="JP-15520"/>
    <s v="Jeremy Pistek"/>
    <x v="0"/>
    <s v="United States"/>
    <s v="Davis"/>
    <x v="1"/>
    <n v="95616"/>
    <x v="1"/>
    <x v="712"/>
    <x v="1"/>
    <x v="10"/>
    <x v="711"/>
    <n v="32.4"/>
    <n v="5"/>
    <n v="0"/>
    <n v="15.55"/>
    <n v="146.44999999999999"/>
    <n v="162"/>
    <n v="0"/>
    <n v="162"/>
  </r>
  <r>
    <n v="7890"/>
    <s v="CA-2016-148684"/>
    <x v="591"/>
    <x v="903"/>
    <x v="1"/>
    <s v="TS-21655"/>
    <s v="Trudy Schmidt"/>
    <x v="0"/>
    <s v="United States"/>
    <s v="Fayetteville"/>
    <x v="36"/>
    <n v="72701"/>
    <x v="0"/>
    <x v="453"/>
    <x v="1"/>
    <x v="6"/>
    <x v="454"/>
    <n v="19.89"/>
    <n v="9"/>
    <n v="0"/>
    <n v="5.37"/>
    <n v="173.64"/>
    <n v="179.01"/>
    <n v="0"/>
    <n v="179.01"/>
  </r>
  <r>
    <n v="7891"/>
    <s v="CA-2016-148684"/>
    <x v="591"/>
    <x v="903"/>
    <x v="1"/>
    <s v="TS-21655"/>
    <s v="Trudy Schmidt"/>
    <x v="0"/>
    <s v="United States"/>
    <s v="Fayetteville"/>
    <x v="36"/>
    <n v="72701"/>
    <x v="0"/>
    <x v="651"/>
    <x v="2"/>
    <x v="11"/>
    <x v="651"/>
    <n v="399.98"/>
    <n v="2"/>
    <n v="0"/>
    <n v="171.99"/>
    <n v="627.97"/>
    <n v="799.96"/>
    <n v="0"/>
    <n v="799.96"/>
  </r>
  <r>
    <n v="7892"/>
    <s v="CA-2016-148684"/>
    <x v="591"/>
    <x v="903"/>
    <x v="1"/>
    <s v="TS-21655"/>
    <s v="Trudy Schmidt"/>
    <x v="0"/>
    <s v="United States"/>
    <s v="Fayetteville"/>
    <x v="36"/>
    <n v="72701"/>
    <x v="0"/>
    <x v="568"/>
    <x v="0"/>
    <x v="5"/>
    <x v="568"/>
    <n v="343.85"/>
    <n v="5"/>
    <n v="0"/>
    <n v="137.54"/>
    <n v="1581.71"/>
    <n v="1719.25"/>
    <n v="0"/>
    <n v="1719.25"/>
  </r>
  <r>
    <n v="7893"/>
    <s v="CA-2016-148684"/>
    <x v="591"/>
    <x v="903"/>
    <x v="1"/>
    <s v="TS-21655"/>
    <s v="Trudy Schmidt"/>
    <x v="0"/>
    <s v="United States"/>
    <s v="Fayetteville"/>
    <x v="36"/>
    <n v="72701"/>
    <x v="0"/>
    <x v="1733"/>
    <x v="1"/>
    <x v="10"/>
    <x v="1721"/>
    <n v="106.32"/>
    <n v="3"/>
    <n v="0"/>
    <n v="49.97"/>
    <n v="268.99"/>
    <n v="318.95999999999998"/>
    <n v="0"/>
    <n v="318.95999999999998"/>
  </r>
  <r>
    <n v="7894"/>
    <s v="CA-2017-125367"/>
    <x v="283"/>
    <x v="1276"/>
    <x v="1"/>
    <s v="NM-18445"/>
    <s v="Nathan Mautz"/>
    <x v="2"/>
    <s v="United States"/>
    <s v="New York City"/>
    <x v="15"/>
    <n v="10011"/>
    <x v="3"/>
    <x v="326"/>
    <x v="1"/>
    <x v="8"/>
    <x v="326"/>
    <n v="13.92"/>
    <n v="3"/>
    <n v="0.2"/>
    <n v="4.3499999999999996"/>
    <n v="29.058"/>
    <n v="41.76"/>
    <n v="8.3520000000000003"/>
    <n v="33.408000000000001"/>
  </r>
  <r>
    <n v="7895"/>
    <s v="CA-2017-124744"/>
    <x v="548"/>
    <x v="587"/>
    <x v="1"/>
    <s v="EH-14125"/>
    <s v="Eugene Hildebrand"/>
    <x v="2"/>
    <s v="United States"/>
    <s v="Wheeling"/>
    <x v="48"/>
    <n v="26003"/>
    <x v="3"/>
    <x v="91"/>
    <x v="1"/>
    <x v="8"/>
    <x v="91"/>
    <n v="82.4"/>
    <n v="5"/>
    <n v="0"/>
    <n v="40.380000000000003"/>
    <n v="371.62"/>
    <n v="412"/>
    <n v="0"/>
    <n v="412"/>
  </r>
  <r>
    <n v="7896"/>
    <s v="CA-2017-124744"/>
    <x v="548"/>
    <x v="587"/>
    <x v="1"/>
    <s v="EH-14125"/>
    <s v="Eugene Hildebrand"/>
    <x v="2"/>
    <s v="United States"/>
    <s v="Wheeling"/>
    <x v="48"/>
    <n v="26003"/>
    <x v="3"/>
    <x v="744"/>
    <x v="1"/>
    <x v="8"/>
    <x v="742"/>
    <n v="6.24"/>
    <n v="2"/>
    <n v="0"/>
    <n v="3.06"/>
    <n v="9.42"/>
    <n v="12.48"/>
    <n v="0"/>
    <n v="12.48"/>
  </r>
  <r>
    <n v="7897"/>
    <s v="CA-2017-124744"/>
    <x v="548"/>
    <x v="587"/>
    <x v="1"/>
    <s v="EH-14125"/>
    <s v="Eugene Hildebrand"/>
    <x v="2"/>
    <s v="United States"/>
    <s v="Wheeling"/>
    <x v="48"/>
    <n v="26003"/>
    <x v="3"/>
    <x v="314"/>
    <x v="1"/>
    <x v="10"/>
    <x v="366"/>
    <n v="447.84"/>
    <n v="8"/>
    <n v="0"/>
    <n v="219.44"/>
    <n v="3363.2799999999997"/>
    <n v="3582.72"/>
    <n v="0"/>
    <n v="3582.72"/>
  </r>
  <r>
    <n v="7898"/>
    <s v="CA-2017-128363"/>
    <x v="802"/>
    <x v="797"/>
    <x v="1"/>
    <s v="DC-12850"/>
    <s v="Dan Campbell"/>
    <x v="0"/>
    <s v="United States"/>
    <s v="Memphis"/>
    <x v="18"/>
    <n v="38109"/>
    <x v="0"/>
    <x v="535"/>
    <x v="1"/>
    <x v="9"/>
    <x v="535"/>
    <n v="272.05"/>
    <n v="7"/>
    <n v="0.2"/>
    <n v="30.61"/>
    <n v="1492.8700000000001"/>
    <n v="1904.3500000000001"/>
    <n v="380.87000000000006"/>
    <n v="1523.48"/>
  </r>
  <r>
    <n v="7899"/>
    <s v="CA-2017-128363"/>
    <x v="802"/>
    <x v="797"/>
    <x v="1"/>
    <s v="DC-12850"/>
    <s v="Dan Campbell"/>
    <x v="0"/>
    <s v="United States"/>
    <s v="Memphis"/>
    <x v="18"/>
    <n v="38109"/>
    <x v="0"/>
    <x v="1176"/>
    <x v="1"/>
    <x v="8"/>
    <x v="1162"/>
    <n v="1614.58"/>
    <n v="6"/>
    <n v="0.7"/>
    <n v="-1237.8499999999999"/>
    <n v="4144.094000000001"/>
    <n v="9687.48"/>
    <n v="6781.235999999999"/>
    <n v="2906.2440000000006"/>
  </r>
  <r>
    <n v="7900"/>
    <s v="CA-2017-128363"/>
    <x v="802"/>
    <x v="797"/>
    <x v="1"/>
    <s v="DC-12850"/>
    <s v="Dan Campbell"/>
    <x v="0"/>
    <s v="United States"/>
    <s v="Memphis"/>
    <x v="18"/>
    <n v="38109"/>
    <x v="0"/>
    <x v="829"/>
    <x v="1"/>
    <x v="13"/>
    <x v="128"/>
    <n v="24.32"/>
    <n v="5"/>
    <n v="0.2"/>
    <n v="9.1199999999999992"/>
    <n v="88.16"/>
    <n v="121.6"/>
    <n v="24.32"/>
    <n v="97.28"/>
  </r>
  <r>
    <n v="7901"/>
    <s v="CA-2017-128363"/>
    <x v="802"/>
    <x v="797"/>
    <x v="1"/>
    <s v="DC-12850"/>
    <s v="Dan Campbell"/>
    <x v="0"/>
    <s v="United States"/>
    <s v="Memphis"/>
    <x v="18"/>
    <n v="38109"/>
    <x v="0"/>
    <x v="1425"/>
    <x v="2"/>
    <x v="11"/>
    <x v="1413"/>
    <n v="1.58"/>
    <n v="2"/>
    <n v="0.2"/>
    <n v="0.48"/>
    <n v="2.048"/>
    <n v="3.16"/>
    <n v="0.63200000000000012"/>
    <n v="2.528"/>
  </r>
  <r>
    <n v="7902"/>
    <s v="CA-2017-128363"/>
    <x v="802"/>
    <x v="797"/>
    <x v="1"/>
    <s v="DC-12850"/>
    <s v="Dan Campbell"/>
    <x v="0"/>
    <s v="United States"/>
    <s v="Memphis"/>
    <x v="18"/>
    <n v="38109"/>
    <x v="0"/>
    <x v="892"/>
    <x v="0"/>
    <x v="5"/>
    <x v="885"/>
    <n v="31.98"/>
    <n v="1"/>
    <n v="0.2"/>
    <n v="0"/>
    <n v="25.584"/>
    <n v="31.98"/>
    <n v="6.3960000000000008"/>
    <n v="25.584"/>
  </r>
  <r>
    <n v="7903"/>
    <s v="CA-2017-128363"/>
    <x v="802"/>
    <x v="797"/>
    <x v="1"/>
    <s v="DC-12850"/>
    <s v="Dan Campbell"/>
    <x v="0"/>
    <s v="United States"/>
    <s v="Memphis"/>
    <x v="18"/>
    <n v="38109"/>
    <x v="0"/>
    <x v="436"/>
    <x v="1"/>
    <x v="12"/>
    <x v="436"/>
    <n v="14.76"/>
    <n v="5"/>
    <n v="0.2"/>
    <n v="4.8"/>
    <n v="54.24"/>
    <n v="73.8"/>
    <n v="14.76"/>
    <n v="59.04"/>
  </r>
  <r>
    <n v="7904"/>
    <s v="CA-2017-128363"/>
    <x v="802"/>
    <x v="797"/>
    <x v="1"/>
    <s v="DC-12850"/>
    <s v="Dan Campbell"/>
    <x v="0"/>
    <s v="United States"/>
    <s v="Memphis"/>
    <x v="18"/>
    <n v="38109"/>
    <x v="0"/>
    <x v="1802"/>
    <x v="0"/>
    <x v="1"/>
    <x v="1792"/>
    <n v="423.65"/>
    <n v="2"/>
    <n v="0.2"/>
    <n v="47.66"/>
    <n v="630.17999999999995"/>
    <n v="847.3"/>
    <n v="169.46"/>
    <n v="677.83999999999992"/>
  </r>
  <r>
    <n v="7905"/>
    <s v="CA-2015-126669"/>
    <x v="209"/>
    <x v="681"/>
    <x v="1"/>
    <s v="DO-13645"/>
    <s v="Doug O'Connell"/>
    <x v="0"/>
    <s v="United States"/>
    <s v="Houston"/>
    <x v="5"/>
    <n v="77036"/>
    <x v="2"/>
    <x v="1052"/>
    <x v="1"/>
    <x v="10"/>
    <x v="1041"/>
    <n v="76.64"/>
    <n v="2"/>
    <n v="0.2"/>
    <n v="26.82"/>
    <n v="95.804000000000002"/>
    <n v="153.28"/>
    <n v="30.656000000000002"/>
    <n v="122.624"/>
  </r>
  <r>
    <n v="7906"/>
    <s v="US-2015-118766"/>
    <x v="52"/>
    <x v="1181"/>
    <x v="1"/>
    <s v="LS-16975"/>
    <s v="Lindsay Shagiari"/>
    <x v="2"/>
    <s v="United States"/>
    <s v="Dallas"/>
    <x v="5"/>
    <n v="75217"/>
    <x v="2"/>
    <x v="407"/>
    <x v="1"/>
    <x v="12"/>
    <x v="153"/>
    <n v="4.46"/>
    <n v="1"/>
    <n v="0.2"/>
    <n v="1.67"/>
    <n v="1.8980000000000001"/>
    <n v="4.46"/>
    <n v="0.89200000000000002"/>
    <n v="3.5680000000000001"/>
  </r>
  <r>
    <n v="7907"/>
    <s v="US-2015-118766"/>
    <x v="52"/>
    <x v="1181"/>
    <x v="1"/>
    <s v="LS-16975"/>
    <s v="Lindsay Shagiari"/>
    <x v="2"/>
    <s v="United States"/>
    <s v="Dallas"/>
    <x v="5"/>
    <n v="75217"/>
    <x v="2"/>
    <x v="922"/>
    <x v="1"/>
    <x v="8"/>
    <x v="914"/>
    <n v="3.96"/>
    <n v="10"/>
    <n v="0.8"/>
    <n v="-6.93"/>
    <n v="14.849999999999998"/>
    <n v="39.6"/>
    <n v="31.680000000000003"/>
    <n v="7.9199999999999982"/>
  </r>
  <r>
    <n v="7908"/>
    <s v="CA-2016-112585"/>
    <x v="679"/>
    <x v="928"/>
    <x v="2"/>
    <s v="RW-19630"/>
    <s v="Rob Williams"/>
    <x v="1"/>
    <s v="United States"/>
    <s v="San Francisco"/>
    <x v="1"/>
    <n v="94122"/>
    <x v="1"/>
    <x v="847"/>
    <x v="1"/>
    <x v="9"/>
    <x v="841"/>
    <n v="715.64"/>
    <n v="2"/>
    <n v="0"/>
    <n v="178.91"/>
    <n v="1252.3699999999999"/>
    <n v="1431.28"/>
    <n v="0"/>
    <n v="1431.28"/>
  </r>
  <r>
    <n v="7909"/>
    <s v="CA-2016-149762"/>
    <x v="275"/>
    <x v="439"/>
    <x v="1"/>
    <s v="RD-19720"/>
    <s v="Roger Demir"/>
    <x v="0"/>
    <s v="United States"/>
    <s v="Morgan Hill"/>
    <x v="1"/>
    <n v="95037"/>
    <x v="1"/>
    <x v="823"/>
    <x v="0"/>
    <x v="3"/>
    <x v="819"/>
    <n v="268.7"/>
    <n v="3"/>
    <n v="0.2"/>
    <n v="6.72"/>
    <n v="638.15999999999985"/>
    <n v="806.09999999999991"/>
    <n v="161.22"/>
    <n v="644.87999999999988"/>
  </r>
  <r>
    <n v="7910"/>
    <s v="CA-2016-149762"/>
    <x v="275"/>
    <x v="439"/>
    <x v="1"/>
    <s v="RD-19720"/>
    <s v="Roger Demir"/>
    <x v="0"/>
    <s v="United States"/>
    <s v="Morgan Hill"/>
    <x v="1"/>
    <n v="95037"/>
    <x v="1"/>
    <x v="448"/>
    <x v="1"/>
    <x v="6"/>
    <x v="448"/>
    <n v="21.92"/>
    <n v="8"/>
    <n v="0"/>
    <n v="5.92"/>
    <n v="169.44000000000003"/>
    <n v="175.36"/>
    <n v="0"/>
    <n v="175.36"/>
  </r>
  <r>
    <n v="7911"/>
    <s v="CA-2016-149762"/>
    <x v="275"/>
    <x v="439"/>
    <x v="1"/>
    <s v="RD-19720"/>
    <s v="Roger Demir"/>
    <x v="0"/>
    <s v="United States"/>
    <s v="Morgan Hill"/>
    <x v="1"/>
    <n v="95037"/>
    <x v="1"/>
    <x v="720"/>
    <x v="1"/>
    <x v="4"/>
    <x v="719"/>
    <n v="48.72"/>
    <n v="3"/>
    <n v="0"/>
    <n v="7.31"/>
    <n v="138.85"/>
    <n v="146.16"/>
    <n v="0"/>
    <n v="146.16"/>
  </r>
  <r>
    <n v="7912"/>
    <s v="CA-2016-149762"/>
    <x v="275"/>
    <x v="439"/>
    <x v="1"/>
    <s v="RD-19720"/>
    <s v="Roger Demir"/>
    <x v="0"/>
    <s v="United States"/>
    <s v="Morgan Hill"/>
    <x v="1"/>
    <n v="95037"/>
    <x v="1"/>
    <x v="430"/>
    <x v="0"/>
    <x v="0"/>
    <x v="430"/>
    <n v="205.67"/>
    <n v="2"/>
    <n v="0.15"/>
    <n v="-12.1"/>
    <n v="361.73900000000003"/>
    <n v="411.34"/>
    <n v="61.700999999999993"/>
    <n v="349.63900000000001"/>
  </r>
  <r>
    <n v="7913"/>
    <s v="CA-2016-167605"/>
    <x v="236"/>
    <x v="1277"/>
    <x v="0"/>
    <s v="RB-19570"/>
    <s v="Rob Beeghly"/>
    <x v="0"/>
    <s v="United States"/>
    <s v="Saint Charles"/>
    <x v="10"/>
    <n v="60174"/>
    <x v="2"/>
    <x v="767"/>
    <x v="0"/>
    <x v="5"/>
    <x v="766"/>
    <n v="30.34"/>
    <n v="2"/>
    <n v="0.6"/>
    <n v="-31.86"/>
    <n v="56.131999999999998"/>
    <n v="60.68"/>
    <n v="36.408000000000001"/>
    <n v="24.271999999999998"/>
  </r>
  <r>
    <n v="7914"/>
    <s v="US-2017-105697"/>
    <x v="326"/>
    <x v="952"/>
    <x v="2"/>
    <s v="JE-15715"/>
    <s v="Joe Elijah"/>
    <x v="0"/>
    <s v="United States"/>
    <s v="Cleveland"/>
    <x v="24"/>
    <n v="44105"/>
    <x v="3"/>
    <x v="1229"/>
    <x v="1"/>
    <x v="4"/>
    <x v="1212"/>
    <n v="25.7"/>
    <n v="2"/>
    <n v="0.2"/>
    <n v="1.93"/>
    <n v="39.19"/>
    <n v="51.4"/>
    <n v="10.280000000000001"/>
    <n v="41.12"/>
  </r>
  <r>
    <n v="7915"/>
    <s v="CA-2017-165323"/>
    <x v="46"/>
    <x v="329"/>
    <x v="1"/>
    <s v="SR-20740"/>
    <s v="Steven Roelle"/>
    <x v="2"/>
    <s v="United States"/>
    <s v="New York City"/>
    <x v="15"/>
    <n v="10024"/>
    <x v="3"/>
    <x v="1829"/>
    <x v="2"/>
    <x v="15"/>
    <x v="1817"/>
    <n v="3404.5"/>
    <n v="5"/>
    <n v="0"/>
    <n v="1668.21"/>
    <n v="15354.29"/>
    <n v="17022.5"/>
    <n v="0"/>
    <n v="17022.5"/>
  </r>
  <r>
    <n v="7916"/>
    <s v="CA-2017-165323"/>
    <x v="46"/>
    <x v="329"/>
    <x v="1"/>
    <s v="SR-20740"/>
    <s v="Steven Roelle"/>
    <x v="2"/>
    <s v="United States"/>
    <s v="New York City"/>
    <x v="15"/>
    <n v="10024"/>
    <x v="3"/>
    <x v="1735"/>
    <x v="2"/>
    <x v="11"/>
    <x v="1724"/>
    <n v="101.34"/>
    <n v="3"/>
    <n v="0"/>
    <n v="8.11"/>
    <n v="295.90999999999997"/>
    <n v="304.02"/>
    <n v="0"/>
    <n v="304.02"/>
  </r>
  <r>
    <n v="7917"/>
    <s v="CA-2015-110891"/>
    <x v="312"/>
    <x v="1005"/>
    <x v="1"/>
    <s v="PO-19195"/>
    <s v="Phillina Ober"/>
    <x v="2"/>
    <s v="United States"/>
    <s v="Philadelphia"/>
    <x v="9"/>
    <n v="19140"/>
    <x v="3"/>
    <x v="812"/>
    <x v="0"/>
    <x v="1"/>
    <x v="809"/>
    <n v="344.37"/>
    <n v="4"/>
    <n v="0.3"/>
    <n v="-93.47"/>
    <n v="1057.7060000000001"/>
    <n v="1377.48"/>
    <n v="413.24399999999997"/>
    <n v="964.2360000000001"/>
  </r>
  <r>
    <n v="7918"/>
    <s v="CA-2017-100783"/>
    <x v="507"/>
    <x v="221"/>
    <x v="0"/>
    <s v="JK-16120"/>
    <s v="Julie Kriz"/>
    <x v="2"/>
    <s v="United States"/>
    <s v="Garland"/>
    <x v="5"/>
    <n v="75043"/>
    <x v="2"/>
    <x v="108"/>
    <x v="1"/>
    <x v="6"/>
    <x v="108"/>
    <n v="30.38"/>
    <n v="1"/>
    <n v="0.2"/>
    <n v="3.8"/>
    <n v="20.503999999999998"/>
    <n v="30.38"/>
    <n v="6.0760000000000005"/>
    <n v="24.303999999999998"/>
  </r>
  <r>
    <n v="7919"/>
    <s v="CA-2015-152513"/>
    <x v="433"/>
    <x v="481"/>
    <x v="0"/>
    <s v="JP-16135"/>
    <s v="Julie Prescott"/>
    <x v="2"/>
    <s v="United States"/>
    <s v="San Diego"/>
    <x v="1"/>
    <n v="92024"/>
    <x v="1"/>
    <x v="276"/>
    <x v="1"/>
    <x v="8"/>
    <x v="276"/>
    <n v="22.85"/>
    <n v="2"/>
    <n v="0.2"/>
    <n v="7.43"/>
    <n v="29.130000000000003"/>
    <n v="45.7"/>
    <n v="9.14"/>
    <n v="36.56"/>
  </r>
  <r>
    <n v="7920"/>
    <s v="CA-2017-139822"/>
    <x v="175"/>
    <x v="814"/>
    <x v="1"/>
    <s v="Dp-13240"/>
    <s v="Dean percer"/>
    <x v="2"/>
    <s v="United States"/>
    <s v="Waterbury"/>
    <x v="29"/>
    <n v="6708"/>
    <x v="3"/>
    <x v="1220"/>
    <x v="1"/>
    <x v="4"/>
    <x v="1204"/>
    <n v="38.619999999999997"/>
    <n v="2"/>
    <n v="0"/>
    <n v="10.81"/>
    <n v="66.429999999999993"/>
    <n v="77.239999999999995"/>
    <n v="0"/>
    <n v="77.239999999999995"/>
  </r>
  <r>
    <n v="7921"/>
    <s v="CA-2017-139822"/>
    <x v="175"/>
    <x v="814"/>
    <x v="1"/>
    <s v="Dp-13240"/>
    <s v="Dean percer"/>
    <x v="2"/>
    <s v="United States"/>
    <s v="Waterbury"/>
    <x v="29"/>
    <n v="6708"/>
    <x v="3"/>
    <x v="1600"/>
    <x v="2"/>
    <x v="11"/>
    <x v="1592"/>
    <n v="59.98"/>
    <n v="2"/>
    <n v="0"/>
    <n v="10.8"/>
    <n v="109.16"/>
    <n v="119.96"/>
    <n v="0"/>
    <n v="119.96"/>
  </r>
  <r>
    <n v="7922"/>
    <s v="CA-2017-107713"/>
    <x v="677"/>
    <x v="875"/>
    <x v="1"/>
    <s v="JB-16000"/>
    <s v="Joy Bell-"/>
    <x v="0"/>
    <s v="United States"/>
    <s v="Columbia"/>
    <x v="39"/>
    <n v="21044"/>
    <x v="3"/>
    <x v="920"/>
    <x v="1"/>
    <x v="8"/>
    <x v="912"/>
    <n v="174.3"/>
    <n v="3"/>
    <n v="0"/>
    <n v="81.92"/>
    <n v="440.98000000000008"/>
    <n v="522.90000000000009"/>
    <n v="0"/>
    <n v="522.90000000000009"/>
  </r>
  <r>
    <n v="7923"/>
    <s v="CA-2017-134096"/>
    <x v="241"/>
    <x v="289"/>
    <x v="1"/>
    <s v="PP-18955"/>
    <s v="Paul Prost"/>
    <x v="2"/>
    <s v="United States"/>
    <s v="Hollywood"/>
    <x v="2"/>
    <n v="33021"/>
    <x v="0"/>
    <x v="1485"/>
    <x v="2"/>
    <x v="7"/>
    <x v="1472"/>
    <n v="383.96"/>
    <n v="5"/>
    <n v="0.2"/>
    <n v="38.4"/>
    <n v="1497.4399999999998"/>
    <n v="1919.8"/>
    <n v="383.96000000000004"/>
    <n v="1535.84"/>
  </r>
  <r>
    <n v="7924"/>
    <s v="CA-2017-134096"/>
    <x v="241"/>
    <x v="289"/>
    <x v="1"/>
    <s v="PP-18955"/>
    <s v="Paul Prost"/>
    <x v="2"/>
    <s v="United States"/>
    <s v="Hollywood"/>
    <x v="2"/>
    <n v="33021"/>
    <x v="0"/>
    <x v="153"/>
    <x v="1"/>
    <x v="8"/>
    <x v="154"/>
    <n v="15.57"/>
    <n v="3"/>
    <n v="0.7"/>
    <n v="-11.42"/>
    <n v="25.433000000000007"/>
    <n v="46.71"/>
    <n v="32.696999999999996"/>
    <n v="14.013000000000005"/>
  </r>
  <r>
    <n v="7925"/>
    <s v="CA-2016-125843"/>
    <x v="572"/>
    <x v="1070"/>
    <x v="2"/>
    <s v="RF-19840"/>
    <s v="Roy Französisch"/>
    <x v="0"/>
    <s v="United States"/>
    <s v="Springfield"/>
    <x v="17"/>
    <n v="22153"/>
    <x v="0"/>
    <x v="78"/>
    <x v="1"/>
    <x v="8"/>
    <x v="78"/>
    <n v="22.32"/>
    <n v="4"/>
    <n v="0"/>
    <n v="10.71"/>
    <n v="78.569999999999993"/>
    <n v="89.28"/>
    <n v="0"/>
    <n v="89.28"/>
  </r>
  <r>
    <n v="7926"/>
    <s v="CA-2016-125843"/>
    <x v="572"/>
    <x v="1070"/>
    <x v="2"/>
    <s v="RF-19840"/>
    <s v="Roy Französisch"/>
    <x v="0"/>
    <s v="United States"/>
    <s v="Springfield"/>
    <x v="17"/>
    <n v="22153"/>
    <x v="0"/>
    <x v="429"/>
    <x v="1"/>
    <x v="2"/>
    <x v="429"/>
    <n v="103.6"/>
    <n v="7"/>
    <n v="0"/>
    <n v="51.8"/>
    <n v="673.4"/>
    <n v="725.19999999999993"/>
    <n v="0"/>
    <n v="725.19999999999993"/>
  </r>
  <r>
    <n v="7927"/>
    <s v="CA-2017-120404"/>
    <x v="225"/>
    <x v="865"/>
    <x v="0"/>
    <s v="KH-16330"/>
    <s v="Katharine Harms"/>
    <x v="1"/>
    <s v="United States"/>
    <s v="New York City"/>
    <x v="15"/>
    <n v="10035"/>
    <x v="3"/>
    <x v="1430"/>
    <x v="2"/>
    <x v="11"/>
    <x v="1418"/>
    <n v="2.97"/>
    <n v="3"/>
    <n v="0"/>
    <n v="1.34"/>
    <n v="7.57"/>
    <n v="8.91"/>
    <n v="0"/>
    <n v="8.91"/>
  </r>
  <r>
    <n v="7928"/>
    <s v="CA-2017-120404"/>
    <x v="225"/>
    <x v="865"/>
    <x v="0"/>
    <s v="KH-16330"/>
    <s v="Katharine Harms"/>
    <x v="1"/>
    <s v="United States"/>
    <s v="New York City"/>
    <x v="15"/>
    <n v="10035"/>
    <x v="3"/>
    <x v="432"/>
    <x v="2"/>
    <x v="7"/>
    <x v="432"/>
    <n v="569.99"/>
    <n v="1"/>
    <n v="0"/>
    <n v="171"/>
    <n v="398.99"/>
    <n v="569.99"/>
    <n v="0"/>
    <n v="569.99"/>
  </r>
  <r>
    <n v="7929"/>
    <s v="CA-2017-120404"/>
    <x v="225"/>
    <x v="865"/>
    <x v="0"/>
    <s v="KH-16330"/>
    <s v="Katharine Harms"/>
    <x v="1"/>
    <s v="United States"/>
    <s v="New York City"/>
    <x v="15"/>
    <n v="10035"/>
    <x v="3"/>
    <x v="1793"/>
    <x v="0"/>
    <x v="5"/>
    <x v="1783"/>
    <n v="50.97"/>
    <n v="3"/>
    <n v="0"/>
    <n v="9.17"/>
    <n v="143.74"/>
    <n v="152.91"/>
    <n v="0"/>
    <n v="152.91"/>
  </r>
  <r>
    <n v="7930"/>
    <s v="CA-2017-167549"/>
    <x v="800"/>
    <x v="1186"/>
    <x v="2"/>
    <s v="EM-14200"/>
    <s v="Evan Minnotte"/>
    <x v="2"/>
    <s v="United States"/>
    <s v="Dallas"/>
    <x v="5"/>
    <n v="75217"/>
    <x v="2"/>
    <x v="1169"/>
    <x v="0"/>
    <x v="3"/>
    <x v="1156"/>
    <n v="298.12"/>
    <n v="6"/>
    <n v="0.3"/>
    <n v="-4.26"/>
    <n v="1256.364"/>
    <n v="1788.72"/>
    <n v="536.61599999999999"/>
    <n v="1252.104"/>
  </r>
  <r>
    <n v="7931"/>
    <s v="CA-2016-120082"/>
    <x v="869"/>
    <x v="893"/>
    <x v="0"/>
    <s v="DK-12835"/>
    <s v="Damala Kotsonis"/>
    <x v="1"/>
    <s v="United States"/>
    <s v="New York City"/>
    <x v="15"/>
    <n v="10024"/>
    <x v="3"/>
    <x v="1041"/>
    <x v="1"/>
    <x v="6"/>
    <x v="1030"/>
    <n v="59.52"/>
    <n v="3"/>
    <n v="0"/>
    <n v="17.86"/>
    <n v="160.69999999999999"/>
    <n v="178.56"/>
    <n v="0"/>
    <n v="178.56"/>
  </r>
  <r>
    <n v="7932"/>
    <s v="US-2016-168095"/>
    <x v="692"/>
    <x v="1231"/>
    <x v="1"/>
    <s v="MC-17425"/>
    <s v="Mark Cousins"/>
    <x v="1"/>
    <s v="United States"/>
    <s v="Portland"/>
    <x v="21"/>
    <n v="97206"/>
    <x v="1"/>
    <x v="370"/>
    <x v="0"/>
    <x v="1"/>
    <x v="371"/>
    <n v="230.28"/>
    <n v="3"/>
    <n v="0.2"/>
    <n v="23.03"/>
    <n v="529.64200000000005"/>
    <n v="690.84"/>
    <n v="138.16800000000001"/>
    <n v="552.67200000000003"/>
  </r>
  <r>
    <n v="7933"/>
    <s v="US-2016-168095"/>
    <x v="692"/>
    <x v="1231"/>
    <x v="1"/>
    <s v="MC-17425"/>
    <s v="Mark Cousins"/>
    <x v="1"/>
    <s v="United States"/>
    <s v="Portland"/>
    <x v="21"/>
    <n v="97206"/>
    <x v="1"/>
    <x v="954"/>
    <x v="1"/>
    <x v="10"/>
    <x v="947"/>
    <n v="105.52"/>
    <n v="5"/>
    <n v="0.2"/>
    <n v="34.29"/>
    <n v="387.79"/>
    <n v="527.6"/>
    <n v="105.52000000000001"/>
    <n v="422.08000000000004"/>
  </r>
  <r>
    <n v="7934"/>
    <s v="CA-2017-166093"/>
    <x v="629"/>
    <x v="1178"/>
    <x v="1"/>
    <s v="RW-19540"/>
    <s v="Rick Wilson"/>
    <x v="1"/>
    <s v="United States"/>
    <s v="Brentwood"/>
    <x v="1"/>
    <n v="94513"/>
    <x v="1"/>
    <x v="1040"/>
    <x v="1"/>
    <x v="12"/>
    <x v="153"/>
    <n v="23.36"/>
    <n v="2"/>
    <n v="0"/>
    <n v="11.68"/>
    <n v="35.04"/>
    <n v="46.72"/>
    <n v="0"/>
    <n v="46.72"/>
  </r>
  <r>
    <n v="7935"/>
    <s v="CA-2017-166093"/>
    <x v="629"/>
    <x v="1178"/>
    <x v="1"/>
    <s v="RW-19540"/>
    <s v="Rick Wilson"/>
    <x v="1"/>
    <s v="United States"/>
    <s v="Brentwood"/>
    <x v="1"/>
    <n v="94513"/>
    <x v="1"/>
    <x v="993"/>
    <x v="2"/>
    <x v="7"/>
    <x v="985"/>
    <n v="71.98"/>
    <n v="3"/>
    <n v="0.2"/>
    <n v="9"/>
    <n v="163.75200000000001"/>
    <n v="215.94"/>
    <n v="43.188000000000002"/>
    <n v="172.75200000000001"/>
  </r>
  <r>
    <n v="7936"/>
    <s v="CA-2017-166093"/>
    <x v="629"/>
    <x v="1178"/>
    <x v="1"/>
    <s v="RW-19540"/>
    <s v="Rick Wilson"/>
    <x v="1"/>
    <s v="United States"/>
    <s v="Brentwood"/>
    <x v="1"/>
    <n v="94513"/>
    <x v="1"/>
    <x v="1117"/>
    <x v="1"/>
    <x v="10"/>
    <x v="1105"/>
    <n v="8.56"/>
    <n v="2"/>
    <n v="0"/>
    <n v="3.85"/>
    <n v="13.270000000000001"/>
    <n v="17.12"/>
    <n v="0"/>
    <n v="17.12"/>
  </r>
  <r>
    <n v="7937"/>
    <s v="CA-2017-166093"/>
    <x v="629"/>
    <x v="1178"/>
    <x v="1"/>
    <s v="RW-19540"/>
    <s v="Rick Wilson"/>
    <x v="1"/>
    <s v="United States"/>
    <s v="Brentwood"/>
    <x v="1"/>
    <n v="94513"/>
    <x v="1"/>
    <x v="1458"/>
    <x v="1"/>
    <x v="8"/>
    <x v="1444"/>
    <n v="13.92"/>
    <n v="3"/>
    <n v="0.2"/>
    <n v="4.87"/>
    <n v="28.538"/>
    <n v="41.76"/>
    <n v="8.3520000000000003"/>
    <n v="33.408000000000001"/>
  </r>
  <r>
    <n v="7938"/>
    <s v="CA-2017-166093"/>
    <x v="629"/>
    <x v="1178"/>
    <x v="1"/>
    <s v="RW-19540"/>
    <s v="Rick Wilson"/>
    <x v="1"/>
    <s v="United States"/>
    <s v="Brentwood"/>
    <x v="1"/>
    <n v="94513"/>
    <x v="1"/>
    <x v="137"/>
    <x v="1"/>
    <x v="9"/>
    <x v="138"/>
    <n v="2518.29"/>
    <n v="9"/>
    <n v="0"/>
    <n v="654.76"/>
    <n v="22009.850000000002"/>
    <n v="22664.61"/>
    <n v="0"/>
    <n v="22664.61"/>
  </r>
  <r>
    <n v="7939"/>
    <s v="CA-2017-166093"/>
    <x v="629"/>
    <x v="1178"/>
    <x v="1"/>
    <s v="RW-19540"/>
    <s v="Rick Wilson"/>
    <x v="1"/>
    <s v="United States"/>
    <s v="Brentwood"/>
    <x v="1"/>
    <n v="94513"/>
    <x v="1"/>
    <x v="734"/>
    <x v="1"/>
    <x v="4"/>
    <x v="733"/>
    <n v="540.57000000000005"/>
    <n v="3"/>
    <n v="0"/>
    <n v="140.55000000000001"/>
    <n v="1481.16"/>
    <n v="1621.71"/>
    <n v="0"/>
    <n v="1621.71"/>
  </r>
  <r>
    <n v="7940"/>
    <s v="CA-2017-166093"/>
    <x v="629"/>
    <x v="1178"/>
    <x v="1"/>
    <s v="RW-19540"/>
    <s v="Rick Wilson"/>
    <x v="1"/>
    <s v="United States"/>
    <s v="Brentwood"/>
    <x v="1"/>
    <n v="94513"/>
    <x v="1"/>
    <x v="655"/>
    <x v="1"/>
    <x v="8"/>
    <x v="655"/>
    <n v="221.06"/>
    <n v="8"/>
    <n v="0.2"/>
    <n v="77.37"/>
    <n v="1337.4140000000002"/>
    <n v="1768.48"/>
    <n v="353.69600000000003"/>
    <n v="1414.7840000000001"/>
  </r>
  <r>
    <n v="7941"/>
    <s v="CA-2016-146325"/>
    <x v="882"/>
    <x v="24"/>
    <x v="2"/>
    <s v="DS-13180"/>
    <s v="David Smith"/>
    <x v="1"/>
    <s v="United States"/>
    <s v="San Diego"/>
    <x v="1"/>
    <n v="92037"/>
    <x v="1"/>
    <x v="64"/>
    <x v="0"/>
    <x v="1"/>
    <x v="124"/>
    <n v="81.42"/>
    <n v="2"/>
    <n v="0.2"/>
    <n v="-9.16"/>
    <n v="139.43199999999999"/>
    <n v="162.84"/>
    <n v="32.568000000000005"/>
    <n v="130.27199999999999"/>
  </r>
  <r>
    <n v="7942"/>
    <s v="CA-2016-146325"/>
    <x v="882"/>
    <x v="24"/>
    <x v="2"/>
    <s v="DS-13180"/>
    <s v="David Smith"/>
    <x v="1"/>
    <s v="United States"/>
    <s v="San Diego"/>
    <x v="1"/>
    <n v="92037"/>
    <x v="1"/>
    <x v="146"/>
    <x v="1"/>
    <x v="4"/>
    <x v="147"/>
    <n v="134.80000000000001"/>
    <n v="10"/>
    <n v="0"/>
    <n v="35.049999999999997"/>
    <n v="1312.95"/>
    <n v="1348"/>
    <n v="0"/>
    <n v="1348"/>
  </r>
  <r>
    <n v="7943"/>
    <s v="CA-2017-134194"/>
    <x v="53"/>
    <x v="378"/>
    <x v="1"/>
    <s v="GA-14725"/>
    <s v="Guy Armstrong"/>
    <x v="0"/>
    <s v="United States"/>
    <s v="Dallas"/>
    <x v="5"/>
    <n v="75081"/>
    <x v="2"/>
    <x v="715"/>
    <x v="1"/>
    <x v="8"/>
    <x v="714"/>
    <n v="39.58"/>
    <n v="9"/>
    <n v="0.8"/>
    <n v="-59.37"/>
    <n v="130.61399999999998"/>
    <n v="356.21999999999997"/>
    <n v="284.976"/>
    <n v="71.243999999999971"/>
  </r>
  <r>
    <n v="7944"/>
    <s v="CA-2017-134194"/>
    <x v="53"/>
    <x v="378"/>
    <x v="1"/>
    <s v="GA-14725"/>
    <s v="Guy Armstrong"/>
    <x v="0"/>
    <s v="United States"/>
    <s v="Dallas"/>
    <x v="5"/>
    <n v="75081"/>
    <x v="2"/>
    <x v="1444"/>
    <x v="1"/>
    <x v="14"/>
    <x v="327"/>
    <n v="44.69"/>
    <n v="7"/>
    <n v="0.2"/>
    <n v="5.03"/>
    <n v="245.23399999999998"/>
    <n v="312.83"/>
    <n v="62.566000000000003"/>
    <n v="250.26399999999998"/>
  </r>
  <r>
    <n v="7945"/>
    <s v="CA-2017-134194"/>
    <x v="53"/>
    <x v="378"/>
    <x v="1"/>
    <s v="GA-14725"/>
    <s v="Guy Armstrong"/>
    <x v="0"/>
    <s v="United States"/>
    <s v="Dallas"/>
    <x v="5"/>
    <n v="75081"/>
    <x v="2"/>
    <x v="1500"/>
    <x v="1"/>
    <x v="6"/>
    <x v="1488"/>
    <n v="31.74"/>
    <n v="2"/>
    <n v="0.2"/>
    <n v="2.38"/>
    <n v="48.403999999999996"/>
    <n v="63.48"/>
    <n v="12.696"/>
    <n v="50.783999999999999"/>
  </r>
  <r>
    <n v="7946"/>
    <s v="CA-2017-134194"/>
    <x v="53"/>
    <x v="378"/>
    <x v="1"/>
    <s v="GA-14725"/>
    <s v="Guy Armstrong"/>
    <x v="0"/>
    <s v="United States"/>
    <s v="Dallas"/>
    <x v="5"/>
    <n v="75081"/>
    <x v="2"/>
    <x v="800"/>
    <x v="1"/>
    <x v="8"/>
    <x v="798"/>
    <n v="40.98"/>
    <n v="5"/>
    <n v="0.8"/>
    <n v="-65.569999999999993"/>
    <n v="106.54999999999998"/>
    <n v="204.89999999999998"/>
    <n v="163.92"/>
    <n v="40.97999999999999"/>
  </r>
  <r>
    <n v="7947"/>
    <s v="CA-2017-134194"/>
    <x v="53"/>
    <x v="378"/>
    <x v="1"/>
    <s v="GA-14725"/>
    <s v="Guy Armstrong"/>
    <x v="0"/>
    <s v="United States"/>
    <s v="Dallas"/>
    <x v="5"/>
    <n v="75081"/>
    <x v="2"/>
    <x v="1085"/>
    <x v="1"/>
    <x v="8"/>
    <x v="1075"/>
    <n v="3.17"/>
    <n v="3"/>
    <n v="0.8"/>
    <n v="-5.07"/>
    <n v="6.9719999999999995"/>
    <n v="9.51"/>
    <n v="7.6080000000000005"/>
    <n v="1.9019999999999992"/>
  </r>
  <r>
    <n v="7948"/>
    <s v="CA-2014-131009"/>
    <x v="72"/>
    <x v="1154"/>
    <x v="1"/>
    <s v="SC-20380"/>
    <s v="Shahid Collister"/>
    <x v="0"/>
    <s v="United States"/>
    <s v="El Paso"/>
    <x v="5"/>
    <n v="79907"/>
    <x v="2"/>
    <x v="1217"/>
    <x v="1"/>
    <x v="13"/>
    <x v="1201"/>
    <n v="18.84"/>
    <n v="5"/>
    <n v="0.2"/>
    <n v="-3.53"/>
    <n v="78.89"/>
    <n v="94.2"/>
    <n v="18.84"/>
    <n v="75.36"/>
  </r>
  <r>
    <n v="7949"/>
    <s v="CA-2014-131009"/>
    <x v="72"/>
    <x v="1154"/>
    <x v="1"/>
    <s v="SC-20380"/>
    <s v="Shahid Collister"/>
    <x v="0"/>
    <s v="United States"/>
    <s v="El Paso"/>
    <x v="5"/>
    <n v="79907"/>
    <x v="2"/>
    <x v="866"/>
    <x v="0"/>
    <x v="1"/>
    <x v="860"/>
    <n v="362.25"/>
    <n v="6"/>
    <n v="0.3"/>
    <n v="0"/>
    <n v="1521.45"/>
    <n v="2173.5"/>
    <n v="652.04999999999995"/>
    <n v="1521.45"/>
  </r>
  <r>
    <n v="7950"/>
    <s v="CA-2014-131009"/>
    <x v="72"/>
    <x v="1154"/>
    <x v="1"/>
    <s v="SC-20380"/>
    <s v="Shahid Collister"/>
    <x v="0"/>
    <s v="United States"/>
    <s v="El Paso"/>
    <x v="5"/>
    <n v="79907"/>
    <x v="2"/>
    <x v="750"/>
    <x v="0"/>
    <x v="5"/>
    <x v="748"/>
    <n v="63.55"/>
    <n v="6"/>
    <n v="0.6"/>
    <n v="-34.950000000000003"/>
    <n v="187.46999999999997"/>
    <n v="381.29999999999995"/>
    <n v="228.77999999999997"/>
    <n v="152.51999999999998"/>
  </r>
  <r>
    <n v="7951"/>
    <s v="CA-2014-131009"/>
    <x v="72"/>
    <x v="1154"/>
    <x v="1"/>
    <s v="SC-20380"/>
    <s v="Shahid Collister"/>
    <x v="0"/>
    <s v="United States"/>
    <s v="El Paso"/>
    <x v="5"/>
    <n v="79907"/>
    <x v="2"/>
    <x v="398"/>
    <x v="1"/>
    <x v="4"/>
    <x v="399"/>
    <n v="129.55000000000001"/>
    <n v="3"/>
    <n v="0.2"/>
    <n v="-22.67"/>
    <n v="333.59000000000003"/>
    <n v="388.65000000000003"/>
    <n v="77.730000000000018"/>
    <n v="310.92"/>
  </r>
  <r>
    <n v="7952"/>
    <s v="CA-2015-145814"/>
    <x v="902"/>
    <x v="1005"/>
    <x v="1"/>
    <s v="KD-16345"/>
    <s v="Katherine Ducich"/>
    <x v="0"/>
    <s v="United States"/>
    <s v="New York City"/>
    <x v="15"/>
    <n v="10035"/>
    <x v="3"/>
    <x v="1390"/>
    <x v="1"/>
    <x v="8"/>
    <x v="1376"/>
    <n v="5.98"/>
    <n v="2"/>
    <n v="0.2"/>
    <n v="2.2400000000000002"/>
    <n v="7.3280000000000012"/>
    <n v="11.96"/>
    <n v="2.3920000000000003"/>
    <n v="9.5680000000000014"/>
  </r>
  <r>
    <n v="7953"/>
    <s v="CA-2015-145814"/>
    <x v="902"/>
    <x v="1005"/>
    <x v="1"/>
    <s v="KD-16345"/>
    <s v="Katherine Ducich"/>
    <x v="0"/>
    <s v="United States"/>
    <s v="New York City"/>
    <x v="15"/>
    <n v="10035"/>
    <x v="3"/>
    <x v="883"/>
    <x v="2"/>
    <x v="7"/>
    <x v="1480"/>
    <n v="861.76"/>
    <n v="4"/>
    <n v="0"/>
    <n v="249.91"/>
    <n v="3197.13"/>
    <n v="3447.04"/>
    <n v="0"/>
    <n v="3447.04"/>
  </r>
  <r>
    <n v="7954"/>
    <s v="CA-2014-138359"/>
    <x v="470"/>
    <x v="516"/>
    <x v="1"/>
    <s v="KH-16330"/>
    <s v="Katharine Harms"/>
    <x v="1"/>
    <s v="United States"/>
    <s v="Revere"/>
    <x v="31"/>
    <n v="2151"/>
    <x v="3"/>
    <x v="1764"/>
    <x v="1"/>
    <x v="4"/>
    <x v="1753"/>
    <n v="66.959999999999994"/>
    <n v="4"/>
    <n v="0"/>
    <n v="2.68"/>
    <n v="265.15999999999997"/>
    <n v="267.83999999999997"/>
    <n v="0"/>
    <n v="267.83999999999997"/>
  </r>
  <r>
    <n v="7955"/>
    <s v="CA-2014-138359"/>
    <x v="470"/>
    <x v="516"/>
    <x v="1"/>
    <s v="KH-16330"/>
    <s v="Katharine Harms"/>
    <x v="1"/>
    <s v="United States"/>
    <s v="Revere"/>
    <x v="31"/>
    <n v="2151"/>
    <x v="3"/>
    <x v="744"/>
    <x v="1"/>
    <x v="8"/>
    <x v="742"/>
    <n v="6.24"/>
    <n v="2"/>
    <n v="0"/>
    <n v="3.06"/>
    <n v="9.42"/>
    <n v="12.48"/>
    <n v="0"/>
    <n v="12.48"/>
  </r>
  <r>
    <n v="7956"/>
    <s v="CA-2017-131807"/>
    <x v="361"/>
    <x v="495"/>
    <x v="1"/>
    <s v="GG-14650"/>
    <s v="Greg Guthrie"/>
    <x v="1"/>
    <s v="United States"/>
    <s v="Chico"/>
    <x v="1"/>
    <n v="95928"/>
    <x v="1"/>
    <x v="1349"/>
    <x v="0"/>
    <x v="1"/>
    <x v="1335"/>
    <n v="435.17"/>
    <n v="4"/>
    <n v="0.2"/>
    <n v="-59.84"/>
    <n v="1452.384"/>
    <n v="1740.68"/>
    <n v="348.13600000000002"/>
    <n v="1392.5440000000001"/>
  </r>
  <r>
    <n v="7957"/>
    <s v="CA-2017-131807"/>
    <x v="361"/>
    <x v="495"/>
    <x v="1"/>
    <s v="GG-14650"/>
    <s v="Greg Guthrie"/>
    <x v="1"/>
    <s v="United States"/>
    <s v="Chico"/>
    <x v="1"/>
    <n v="95928"/>
    <x v="1"/>
    <x v="127"/>
    <x v="1"/>
    <x v="13"/>
    <x v="128"/>
    <n v="14.9"/>
    <n v="5"/>
    <n v="0"/>
    <n v="6.85"/>
    <n v="67.650000000000006"/>
    <n v="74.5"/>
    <n v="0"/>
    <n v="74.5"/>
  </r>
  <r>
    <n v="7958"/>
    <s v="CA-2017-131807"/>
    <x v="361"/>
    <x v="495"/>
    <x v="1"/>
    <s v="GG-14650"/>
    <s v="Greg Guthrie"/>
    <x v="1"/>
    <s v="United States"/>
    <s v="Chico"/>
    <x v="1"/>
    <n v="95928"/>
    <x v="1"/>
    <x v="1683"/>
    <x v="1"/>
    <x v="9"/>
    <x v="1671"/>
    <n v="15.8"/>
    <n v="4"/>
    <n v="0"/>
    <n v="4.1100000000000003"/>
    <n v="59.09"/>
    <n v="63.2"/>
    <n v="0"/>
    <n v="63.2"/>
  </r>
  <r>
    <n v="7959"/>
    <s v="CA-2017-131807"/>
    <x v="361"/>
    <x v="495"/>
    <x v="1"/>
    <s v="GG-14650"/>
    <s v="Greg Guthrie"/>
    <x v="1"/>
    <s v="United States"/>
    <s v="Chico"/>
    <x v="1"/>
    <n v="95928"/>
    <x v="1"/>
    <x v="1474"/>
    <x v="0"/>
    <x v="5"/>
    <x v="1461"/>
    <n v="72.900000000000006"/>
    <n v="5"/>
    <n v="0"/>
    <n v="26.97"/>
    <n v="337.53"/>
    <n v="364.5"/>
    <n v="0"/>
    <n v="364.5"/>
  </r>
  <r>
    <n v="7960"/>
    <s v="CA-2017-131807"/>
    <x v="361"/>
    <x v="495"/>
    <x v="1"/>
    <s v="GG-14650"/>
    <s v="Greg Guthrie"/>
    <x v="1"/>
    <s v="United States"/>
    <s v="Chico"/>
    <x v="1"/>
    <n v="95928"/>
    <x v="1"/>
    <x v="838"/>
    <x v="0"/>
    <x v="3"/>
    <x v="832"/>
    <n v="206.35"/>
    <n v="3"/>
    <n v="0.2"/>
    <n v="5.16"/>
    <n v="490.07999999999993"/>
    <n v="619.04999999999995"/>
    <n v="123.81"/>
    <n v="495.23999999999995"/>
  </r>
  <r>
    <n v="7961"/>
    <s v="CA-2017-131807"/>
    <x v="361"/>
    <x v="495"/>
    <x v="1"/>
    <s v="GG-14650"/>
    <s v="Greg Guthrie"/>
    <x v="1"/>
    <s v="United States"/>
    <s v="Chico"/>
    <x v="1"/>
    <n v="95928"/>
    <x v="1"/>
    <x v="312"/>
    <x v="2"/>
    <x v="7"/>
    <x v="312"/>
    <n v="7.99"/>
    <n v="1"/>
    <n v="0.2"/>
    <n v="2.7"/>
    <n v="3.6920000000000002"/>
    <n v="7.99"/>
    <n v="1.5980000000000001"/>
    <n v="6.3920000000000003"/>
  </r>
  <r>
    <n v="7962"/>
    <s v="CA-2017-104864"/>
    <x v="551"/>
    <x v="122"/>
    <x v="0"/>
    <s v="JS-15685"/>
    <s v="Jim Sink"/>
    <x v="1"/>
    <s v="United States"/>
    <s v="Miramar"/>
    <x v="2"/>
    <n v="33023"/>
    <x v="0"/>
    <x v="1512"/>
    <x v="1"/>
    <x v="4"/>
    <x v="1499"/>
    <n v="81.36"/>
    <n v="5"/>
    <n v="0.2"/>
    <n v="-19.32"/>
    <n v="344.76"/>
    <n v="406.8"/>
    <n v="81.360000000000014"/>
    <n v="325.44"/>
  </r>
  <r>
    <n v="7963"/>
    <s v="CA-2017-104864"/>
    <x v="551"/>
    <x v="122"/>
    <x v="0"/>
    <s v="JS-15685"/>
    <s v="Jim Sink"/>
    <x v="1"/>
    <s v="United States"/>
    <s v="Miramar"/>
    <x v="2"/>
    <n v="33023"/>
    <x v="0"/>
    <x v="674"/>
    <x v="1"/>
    <x v="8"/>
    <x v="674"/>
    <n v="20.23"/>
    <n v="8"/>
    <n v="0.7"/>
    <n v="-16.190000000000001"/>
    <n v="64.742000000000004"/>
    <n v="161.84"/>
    <n v="113.288"/>
    <n v="48.552000000000007"/>
  </r>
  <r>
    <n v="7964"/>
    <s v="CA-2017-104864"/>
    <x v="551"/>
    <x v="122"/>
    <x v="0"/>
    <s v="JS-15685"/>
    <s v="Jim Sink"/>
    <x v="1"/>
    <s v="United States"/>
    <s v="Miramar"/>
    <x v="2"/>
    <n v="33023"/>
    <x v="0"/>
    <x v="166"/>
    <x v="1"/>
    <x v="9"/>
    <x v="167"/>
    <n v="389.06"/>
    <n v="4"/>
    <n v="0.2"/>
    <n v="48.63"/>
    <n v="1196.3619999999999"/>
    <n v="1556.24"/>
    <n v="311.24800000000005"/>
    <n v="1244.992"/>
  </r>
  <r>
    <n v="7965"/>
    <s v="CA-2017-104864"/>
    <x v="551"/>
    <x v="122"/>
    <x v="0"/>
    <s v="JS-15685"/>
    <s v="Jim Sink"/>
    <x v="1"/>
    <s v="United States"/>
    <s v="Miramar"/>
    <x v="2"/>
    <n v="33023"/>
    <x v="0"/>
    <x v="1516"/>
    <x v="1"/>
    <x v="10"/>
    <x v="1503"/>
    <n v="20.74"/>
    <n v="4"/>
    <n v="0.2"/>
    <n v="7.26"/>
    <n v="59.107999999999997"/>
    <n v="82.96"/>
    <n v="16.591999999999999"/>
    <n v="66.367999999999995"/>
  </r>
  <r>
    <n v="7966"/>
    <s v="CA-2017-104864"/>
    <x v="551"/>
    <x v="122"/>
    <x v="0"/>
    <s v="JS-15685"/>
    <s v="Jim Sink"/>
    <x v="1"/>
    <s v="United States"/>
    <s v="Miramar"/>
    <x v="2"/>
    <n v="33023"/>
    <x v="0"/>
    <x v="1165"/>
    <x v="1"/>
    <x v="10"/>
    <x v="1152"/>
    <n v="41.47"/>
    <n v="8"/>
    <n v="0.2"/>
    <n v="14.52"/>
    <n v="250.88800000000001"/>
    <n v="331.76"/>
    <n v="66.352000000000004"/>
    <n v="265.40800000000002"/>
  </r>
  <r>
    <n v="7967"/>
    <s v="CA-2015-138219"/>
    <x v="391"/>
    <x v="803"/>
    <x v="1"/>
    <s v="BP-11095"/>
    <s v="Bart Pistole"/>
    <x v="1"/>
    <s v="United States"/>
    <s v="Los Angeles"/>
    <x v="1"/>
    <n v="90049"/>
    <x v="1"/>
    <x v="1305"/>
    <x v="1"/>
    <x v="10"/>
    <x v="1290"/>
    <n v="33.36"/>
    <n v="4"/>
    <n v="0"/>
    <n v="16.68"/>
    <n v="116.75999999999999"/>
    <n v="133.44"/>
    <n v="0"/>
    <n v="133.44"/>
  </r>
  <r>
    <n v="7968"/>
    <s v="CA-2016-157707"/>
    <x v="1155"/>
    <x v="1107"/>
    <x v="2"/>
    <s v="CC-12610"/>
    <s v="Corey Catlett"/>
    <x v="1"/>
    <s v="United States"/>
    <s v="Denver"/>
    <x v="22"/>
    <n v="80219"/>
    <x v="1"/>
    <x v="1830"/>
    <x v="0"/>
    <x v="0"/>
    <x v="1818"/>
    <n v="90.88"/>
    <n v="3"/>
    <n v="0.7"/>
    <n v="-190.85"/>
    <n v="272.642"/>
    <n v="272.64"/>
    <n v="190.84799999999998"/>
    <n v="81.792000000000002"/>
  </r>
  <r>
    <n v="7969"/>
    <s v="CA-2016-157707"/>
    <x v="1155"/>
    <x v="1107"/>
    <x v="2"/>
    <s v="CC-12610"/>
    <s v="Corey Catlett"/>
    <x v="1"/>
    <s v="United States"/>
    <s v="Denver"/>
    <x v="22"/>
    <n v="80219"/>
    <x v="1"/>
    <x v="1730"/>
    <x v="2"/>
    <x v="7"/>
    <x v="1717"/>
    <n v="15.99"/>
    <n v="1"/>
    <n v="0.2"/>
    <n v="-3"/>
    <n v="15.792"/>
    <n v="15.99"/>
    <n v="3.1980000000000004"/>
    <n v="12.792"/>
  </r>
  <r>
    <n v="7970"/>
    <s v="CA-2016-157707"/>
    <x v="1155"/>
    <x v="1107"/>
    <x v="2"/>
    <s v="CC-12610"/>
    <s v="Corey Catlett"/>
    <x v="1"/>
    <s v="United States"/>
    <s v="Denver"/>
    <x v="22"/>
    <n v="80219"/>
    <x v="1"/>
    <x v="531"/>
    <x v="0"/>
    <x v="1"/>
    <x v="531"/>
    <n v="120.78"/>
    <n v="1"/>
    <n v="0.2"/>
    <n v="13.59"/>
    <n v="83.033999999999992"/>
    <n v="120.78"/>
    <n v="24.156000000000002"/>
    <n v="96.623999999999995"/>
  </r>
  <r>
    <n v="7971"/>
    <s v="US-2015-126753"/>
    <x v="748"/>
    <x v="918"/>
    <x v="1"/>
    <s v="SP-20860"/>
    <s v="Sung Pak"/>
    <x v="1"/>
    <s v="United States"/>
    <s v="Philadelphia"/>
    <x v="9"/>
    <n v="19134"/>
    <x v="3"/>
    <x v="1015"/>
    <x v="2"/>
    <x v="7"/>
    <x v="1006"/>
    <n v="519.79"/>
    <n v="4"/>
    <n v="0.4"/>
    <n v="-112.62"/>
    <n v="1360.116"/>
    <n v="2079.16"/>
    <n v="831.66399999999999"/>
    <n v="1247.4959999999999"/>
  </r>
  <r>
    <n v="7972"/>
    <s v="US-2015-126753"/>
    <x v="748"/>
    <x v="918"/>
    <x v="1"/>
    <s v="SP-20860"/>
    <s v="Sung Pak"/>
    <x v="1"/>
    <s v="United States"/>
    <s v="Philadelphia"/>
    <x v="9"/>
    <n v="19134"/>
    <x v="3"/>
    <x v="1421"/>
    <x v="2"/>
    <x v="11"/>
    <x v="1409"/>
    <n v="31.18"/>
    <n v="3"/>
    <n v="0.2"/>
    <n v="-5.46"/>
    <n v="80.291999999999987"/>
    <n v="93.539999999999992"/>
    <n v="18.707999999999998"/>
    <n v="74.831999999999994"/>
  </r>
  <r>
    <n v="7973"/>
    <s v="US-2015-126753"/>
    <x v="748"/>
    <x v="918"/>
    <x v="1"/>
    <s v="SP-20860"/>
    <s v="Sung Pak"/>
    <x v="1"/>
    <s v="United States"/>
    <s v="Philadelphia"/>
    <x v="9"/>
    <n v="19134"/>
    <x v="3"/>
    <x v="1290"/>
    <x v="1"/>
    <x v="10"/>
    <x v="1276"/>
    <n v="10.37"/>
    <n v="2"/>
    <n v="0.2"/>
    <n v="3.63"/>
    <n v="12.962"/>
    <n v="20.74"/>
    <n v="4.1479999999999997"/>
    <n v="16.591999999999999"/>
  </r>
  <r>
    <n v="7974"/>
    <s v="US-2015-126753"/>
    <x v="748"/>
    <x v="918"/>
    <x v="1"/>
    <s v="SP-20860"/>
    <s v="Sung Pak"/>
    <x v="1"/>
    <s v="United States"/>
    <s v="Philadelphia"/>
    <x v="9"/>
    <n v="19134"/>
    <x v="3"/>
    <x v="109"/>
    <x v="1"/>
    <x v="8"/>
    <x v="109"/>
    <n v="2.72"/>
    <n v="2"/>
    <n v="0.7"/>
    <n v="-1.91"/>
    <n v="3.5420000000000007"/>
    <n v="5.44"/>
    <n v="3.8079999999999998"/>
    <n v="1.6320000000000006"/>
  </r>
  <r>
    <n v="7975"/>
    <s v="US-2015-126753"/>
    <x v="748"/>
    <x v="918"/>
    <x v="1"/>
    <s v="SP-20860"/>
    <s v="Sung Pak"/>
    <x v="1"/>
    <s v="United States"/>
    <s v="Philadelphia"/>
    <x v="9"/>
    <n v="19134"/>
    <x v="3"/>
    <x v="1060"/>
    <x v="0"/>
    <x v="5"/>
    <x v="1049"/>
    <n v="254.35"/>
    <n v="3"/>
    <n v="0.2"/>
    <n v="0"/>
    <n v="610.43999999999994"/>
    <n v="763.05"/>
    <n v="152.60999999999999"/>
    <n v="610.43999999999994"/>
  </r>
  <r>
    <n v="7976"/>
    <s v="US-2015-126753"/>
    <x v="748"/>
    <x v="918"/>
    <x v="1"/>
    <s v="SP-20860"/>
    <s v="Sung Pak"/>
    <x v="1"/>
    <s v="United States"/>
    <s v="Philadelphia"/>
    <x v="9"/>
    <n v="19134"/>
    <x v="3"/>
    <x v="807"/>
    <x v="1"/>
    <x v="8"/>
    <x v="805"/>
    <n v="3.76"/>
    <n v="3"/>
    <n v="0.7"/>
    <n v="-2.76"/>
    <n v="6.1440000000000001"/>
    <n v="11.28"/>
    <n v="7.895999999999999"/>
    <n v="3.3840000000000003"/>
  </r>
  <r>
    <n v="7977"/>
    <s v="US-2015-126753"/>
    <x v="748"/>
    <x v="918"/>
    <x v="1"/>
    <s v="SP-20860"/>
    <s v="Sung Pak"/>
    <x v="1"/>
    <s v="United States"/>
    <s v="Philadelphia"/>
    <x v="9"/>
    <n v="19134"/>
    <x v="3"/>
    <x v="1012"/>
    <x v="1"/>
    <x v="10"/>
    <x v="1004"/>
    <n v="10.27"/>
    <n v="3"/>
    <n v="0.2"/>
    <n v="3.21"/>
    <n v="21.437999999999999"/>
    <n v="30.81"/>
    <n v="6.1619999999999999"/>
    <n v="24.648"/>
  </r>
  <r>
    <n v="7978"/>
    <s v="CA-2014-166051"/>
    <x v="1178"/>
    <x v="1071"/>
    <x v="1"/>
    <s v="JK-15625"/>
    <s v="Jim Karlsson"/>
    <x v="0"/>
    <s v="United States"/>
    <s v="Jackson"/>
    <x v="35"/>
    <n v="39212"/>
    <x v="0"/>
    <x v="420"/>
    <x v="2"/>
    <x v="7"/>
    <x v="420"/>
    <n v="659.97"/>
    <n v="3"/>
    <n v="0"/>
    <n v="197.99"/>
    <n v="1781.92"/>
    <n v="1979.91"/>
    <n v="0"/>
    <n v="1979.91"/>
  </r>
  <r>
    <n v="7979"/>
    <s v="CA-2014-166051"/>
    <x v="1178"/>
    <x v="1071"/>
    <x v="1"/>
    <s v="JK-15625"/>
    <s v="Jim Karlsson"/>
    <x v="0"/>
    <s v="United States"/>
    <s v="Jackson"/>
    <x v="35"/>
    <n v="39212"/>
    <x v="0"/>
    <x v="529"/>
    <x v="2"/>
    <x v="7"/>
    <x v="529"/>
    <n v="113.73"/>
    <n v="3"/>
    <n v="0"/>
    <n v="32.979999999999997"/>
    <n v="308.20999999999998"/>
    <n v="341.19"/>
    <n v="0"/>
    <n v="341.19"/>
  </r>
  <r>
    <n v="7980"/>
    <s v="CA-2015-113040"/>
    <x v="375"/>
    <x v="399"/>
    <x v="1"/>
    <s v="CC-12100"/>
    <s v="Chad Cunningham"/>
    <x v="2"/>
    <s v="United States"/>
    <s v="Los Angeles"/>
    <x v="1"/>
    <n v="90045"/>
    <x v="1"/>
    <x v="1206"/>
    <x v="1"/>
    <x v="8"/>
    <x v="1191"/>
    <n v="5.0999999999999996"/>
    <n v="1"/>
    <n v="0.2"/>
    <n v="1.66"/>
    <n v="2.42"/>
    <n v="5.0999999999999996"/>
    <n v="1.02"/>
    <n v="4.08"/>
  </r>
  <r>
    <n v="7981"/>
    <s v="CA-2014-103800"/>
    <x v="1179"/>
    <x v="1241"/>
    <x v="1"/>
    <s v="DP-13000"/>
    <s v="Darren Powers"/>
    <x v="0"/>
    <s v="United States"/>
    <s v="Houston"/>
    <x v="5"/>
    <n v="77095"/>
    <x v="2"/>
    <x v="1536"/>
    <x v="1"/>
    <x v="10"/>
    <x v="1524"/>
    <n v="16.45"/>
    <n v="2"/>
    <n v="0.2"/>
    <n v="5.55"/>
    <n v="20.77"/>
    <n v="32.9"/>
    <n v="6.58"/>
    <n v="26.32"/>
  </r>
  <r>
    <n v="7982"/>
    <s v="CA-2014-113383"/>
    <x v="1076"/>
    <x v="178"/>
    <x v="2"/>
    <s v="SF-20065"/>
    <s v="Sandra Flanagan"/>
    <x v="0"/>
    <s v="United States"/>
    <s v="Clifton"/>
    <x v="30"/>
    <n v="7011"/>
    <x v="3"/>
    <x v="564"/>
    <x v="1"/>
    <x v="9"/>
    <x v="564"/>
    <n v="81.92"/>
    <n v="4"/>
    <n v="0"/>
    <n v="22.12"/>
    <n v="305.56"/>
    <n v="327.68"/>
    <n v="0"/>
    <n v="327.68"/>
  </r>
  <r>
    <n v="7983"/>
    <s v="CA-2014-113383"/>
    <x v="1076"/>
    <x v="178"/>
    <x v="2"/>
    <s v="SF-20065"/>
    <s v="Sandra Flanagan"/>
    <x v="0"/>
    <s v="United States"/>
    <s v="Clifton"/>
    <x v="30"/>
    <n v="7011"/>
    <x v="3"/>
    <x v="1154"/>
    <x v="0"/>
    <x v="5"/>
    <x v="1142"/>
    <n v="254.9"/>
    <n v="5"/>
    <n v="0"/>
    <n v="76.47"/>
    <n v="1198.03"/>
    <n v="1274.5"/>
    <n v="0"/>
    <n v="1274.5"/>
  </r>
  <r>
    <n v="7984"/>
    <s v="CA-2017-152499"/>
    <x v="203"/>
    <x v="212"/>
    <x v="0"/>
    <s v="EH-13765"/>
    <s v="Edward Hooks"/>
    <x v="1"/>
    <s v="United States"/>
    <s v="Chicago"/>
    <x v="10"/>
    <n v="60623"/>
    <x v="2"/>
    <x v="1228"/>
    <x v="1"/>
    <x v="13"/>
    <x v="128"/>
    <n v="15.12"/>
    <n v="5"/>
    <n v="0.2"/>
    <n v="4.91"/>
    <n v="55.569999999999993"/>
    <n v="75.599999999999994"/>
    <n v="15.12"/>
    <n v="60.48"/>
  </r>
  <r>
    <n v="7985"/>
    <s v="CA-2017-152499"/>
    <x v="203"/>
    <x v="212"/>
    <x v="0"/>
    <s v="EH-13765"/>
    <s v="Edward Hooks"/>
    <x v="1"/>
    <s v="United States"/>
    <s v="Chicago"/>
    <x v="10"/>
    <n v="60623"/>
    <x v="2"/>
    <x v="1609"/>
    <x v="1"/>
    <x v="6"/>
    <x v="1600"/>
    <n v="7.87"/>
    <n v="3"/>
    <n v="0.2"/>
    <n v="0.89"/>
    <n v="17.997999999999998"/>
    <n v="23.61"/>
    <n v="4.7220000000000004"/>
    <n v="18.887999999999998"/>
  </r>
  <r>
    <n v="7986"/>
    <s v="CA-2016-151498"/>
    <x v="438"/>
    <x v="584"/>
    <x v="2"/>
    <s v="DN-13690"/>
    <s v="Duane Noonan"/>
    <x v="0"/>
    <s v="United States"/>
    <s v="Seattle"/>
    <x v="4"/>
    <n v="98115"/>
    <x v="1"/>
    <x v="255"/>
    <x v="1"/>
    <x v="8"/>
    <x v="256"/>
    <n v="8.32"/>
    <n v="5"/>
    <n v="0.2"/>
    <n v="2.81"/>
    <n v="30.470000000000002"/>
    <n v="41.6"/>
    <n v="8.32"/>
    <n v="33.28"/>
  </r>
  <r>
    <n v="7987"/>
    <s v="CA-2016-137939"/>
    <x v="1180"/>
    <x v="639"/>
    <x v="0"/>
    <s v="PJ-19015"/>
    <s v="Pauline Johnson"/>
    <x v="0"/>
    <s v="United States"/>
    <s v="Long Beach"/>
    <x v="15"/>
    <n v="11561"/>
    <x v="3"/>
    <x v="831"/>
    <x v="2"/>
    <x v="7"/>
    <x v="826"/>
    <n v="89.95"/>
    <n v="5"/>
    <n v="0"/>
    <n v="43.18"/>
    <n v="406.57"/>
    <n v="449.75"/>
    <n v="0"/>
    <n v="449.75"/>
  </r>
  <r>
    <n v="7988"/>
    <s v="US-2016-117793"/>
    <x v="828"/>
    <x v="652"/>
    <x v="1"/>
    <s v="MA-17560"/>
    <s v="Matt Abelman"/>
    <x v="2"/>
    <s v="United States"/>
    <s v="Sheboygan"/>
    <x v="6"/>
    <n v="53081"/>
    <x v="2"/>
    <x v="1621"/>
    <x v="1"/>
    <x v="2"/>
    <x v="1612"/>
    <n v="25.2"/>
    <n v="4"/>
    <n v="0"/>
    <n v="11.59"/>
    <n v="89.21"/>
    <n v="100.8"/>
    <n v="0"/>
    <n v="100.8"/>
  </r>
  <r>
    <n v="7989"/>
    <s v="US-2016-117793"/>
    <x v="828"/>
    <x v="652"/>
    <x v="1"/>
    <s v="MA-17560"/>
    <s v="Matt Abelman"/>
    <x v="2"/>
    <s v="United States"/>
    <s v="Sheboygan"/>
    <x v="6"/>
    <n v="53081"/>
    <x v="2"/>
    <x v="1586"/>
    <x v="1"/>
    <x v="2"/>
    <x v="1577"/>
    <n v="37.590000000000003"/>
    <n v="3"/>
    <n v="0"/>
    <n v="17.670000000000002"/>
    <n v="95.100000000000009"/>
    <n v="112.77000000000001"/>
    <n v="0"/>
    <n v="112.77000000000001"/>
  </r>
  <r>
    <n v="7990"/>
    <s v="US-2016-117793"/>
    <x v="828"/>
    <x v="652"/>
    <x v="1"/>
    <s v="MA-17560"/>
    <s v="Matt Abelman"/>
    <x v="2"/>
    <s v="United States"/>
    <s v="Sheboygan"/>
    <x v="6"/>
    <n v="53081"/>
    <x v="2"/>
    <x v="328"/>
    <x v="1"/>
    <x v="4"/>
    <x v="328"/>
    <n v="14.97"/>
    <n v="1"/>
    <n v="0"/>
    <n v="4.1900000000000004"/>
    <n v="10.780000000000001"/>
    <n v="14.97"/>
    <n v="0"/>
    <n v="14.97"/>
  </r>
  <r>
    <n v="7991"/>
    <s v="US-2016-117793"/>
    <x v="828"/>
    <x v="652"/>
    <x v="1"/>
    <s v="MA-17560"/>
    <s v="Matt Abelman"/>
    <x v="2"/>
    <s v="United States"/>
    <s v="Sheboygan"/>
    <x v="6"/>
    <n v="53081"/>
    <x v="2"/>
    <x v="1430"/>
    <x v="2"/>
    <x v="11"/>
    <x v="1418"/>
    <n v="1.98"/>
    <n v="2"/>
    <n v="0"/>
    <n v="0.89"/>
    <n v="3.07"/>
    <n v="3.96"/>
    <n v="0"/>
    <n v="3.96"/>
  </r>
  <r>
    <n v="7992"/>
    <s v="CA-2016-133872"/>
    <x v="403"/>
    <x v="432"/>
    <x v="2"/>
    <s v="VM-21835"/>
    <s v="Vivian Mathis"/>
    <x v="0"/>
    <s v="United States"/>
    <s v="Boca Raton"/>
    <x v="2"/>
    <n v="33433"/>
    <x v="0"/>
    <x v="1197"/>
    <x v="1"/>
    <x v="8"/>
    <x v="1182"/>
    <n v="39.94"/>
    <n v="4"/>
    <n v="0.7"/>
    <n v="-26.62"/>
    <n v="74.548000000000002"/>
    <n v="159.76"/>
    <n v="111.83199999999999"/>
    <n v="47.927999999999997"/>
  </r>
  <r>
    <n v="7993"/>
    <s v="CA-2016-133872"/>
    <x v="403"/>
    <x v="432"/>
    <x v="2"/>
    <s v="VM-21835"/>
    <s v="Vivian Mathis"/>
    <x v="0"/>
    <s v="United States"/>
    <s v="Boca Raton"/>
    <x v="2"/>
    <n v="33433"/>
    <x v="0"/>
    <x v="1575"/>
    <x v="2"/>
    <x v="11"/>
    <x v="1566"/>
    <n v="18.46"/>
    <n v="2"/>
    <n v="0.2"/>
    <n v="2.31"/>
    <n v="27.226000000000003"/>
    <n v="36.92"/>
    <n v="7.3840000000000003"/>
    <n v="29.536000000000001"/>
  </r>
  <r>
    <n v="7994"/>
    <s v="US-2015-165743"/>
    <x v="312"/>
    <x v="78"/>
    <x v="0"/>
    <s v="MM-18055"/>
    <s v="Michelle Moray"/>
    <x v="0"/>
    <s v="United States"/>
    <s v="Aurora"/>
    <x v="22"/>
    <n v="80013"/>
    <x v="1"/>
    <x v="304"/>
    <x v="1"/>
    <x v="8"/>
    <x v="304"/>
    <n v="4.9000000000000004"/>
    <n v="3"/>
    <n v="0.7"/>
    <n v="-3.43"/>
    <n v="7.84"/>
    <n v="14.700000000000001"/>
    <n v="10.290000000000001"/>
    <n v="4.41"/>
  </r>
  <r>
    <n v="7995"/>
    <s v="US-2015-165743"/>
    <x v="312"/>
    <x v="78"/>
    <x v="0"/>
    <s v="MM-18055"/>
    <s v="Michelle Moray"/>
    <x v="0"/>
    <s v="United States"/>
    <s v="Aurora"/>
    <x v="22"/>
    <n v="80013"/>
    <x v="1"/>
    <x v="317"/>
    <x v="0"/>
    <x v="0"/>
    <x v="317"/>
    <n v="145.76"/>
    <n v="6"/>
    <n v="0.7"/>
    <n v="-247.8"/>
    <n v="510.16800000000006"/>
    <n v="874.56"/>
    <n v="612.19199999999989"/>
    <n v="262.36800000000005"/>
  </r>
  <r>
    <n v="7996"/>
    <s v="US-2015-165743"/>
    <x v="312"/>
    <x v="78"/>
    <x v="0"/>
    <s v="MM-18055"/>
    <s v="Michelle Moray"/>
    <x v="0"/>
    <s v="United States"/>
    <s v="Aurora"/>
    <x v="22"/>
    <n v="80013"/>
    <x v="1"/>
    <x v="951"/>
    <x v="1"/>
    <x v="8"/>
    <x v="944"/>
    <n v="9.61"/>
    <n v="6"/>
    <n v="0.7"/>
    <n v="-7.37"/>
    <n v="24.668000000000003"/>
    <n v="57.66"/>
    <n v="40.361999999999995"/>
    <n v="17.298000000000002"/>
  </r>
  <r>
    <n v="7997"/>
    <s v="US-2017-105998"/>
    <x v="132"/>
    <x v="133"/>
    <x v="2"/>
    <s v="CR-12580"/>
    <s v="Clay Rozendal"/>
    <x v="2"/>
    <s v="United States"/>
    <s v="San Diego"/>
    <x v="1"/>
    <n v="92037"/>
    <x v="1"/>
    <x v="240"/>
    <x v="2"/>
    <x v="11"/>
    <x v="241"/>
    <n v="199.75"/>
    <n v="5"/>
    <n v="0"/>
    <n v="87.89"/>
    <n v="910.86"/>
    <n v="998.75"/>
    <n v="0"/>
    <n v="998.75"/>
  </r>
  <r>
    <n v="7998"/>
    <s v="US-2017-105998"/>
    <x v="132"/>
    <x v="133"/>
    <x v="2"/>
    <s v="CR-12580"/>
    <s v="Clay Rozendal"/>
    <x v="2"/>
    <s v="United States"/>
    <s v="San Diego"/>
    <x v="1"/>
    <n v="92037"/>
    <x v="1"/>
    <x v="616"/>
    <x v="0"/>
    <x v="3"/>
    <x v="616"/>
    <n v="1673.18"/>
    <n v="12"/>
    <n v="0.2"/>
    <n v="20.91"/>
    <n v="16041.618"/>
    <n v="20078.16"/>
    <n v="4015.6320000000001"/>
    <n v="16062.528"/>
  </r>
  <r>
    <n v="7999"/>
    <s v="US-2014-148194"/>
    <x v="417"/>
    <x v="1278"/>
    <x v="2"/>
    <s v="BS-11365"/>
    <s v="Bill Shonely"/>
    <x v="1"/>
    <s v="United States"/>
    <s v="Seattle"/>
    <x v="4"/>
    <n v="98105"/>
    <x v="1"/>
    <x v="852"/>
    <x v="0"/>
    <x v="5"/>
    <x v="845"/>
    <n v="12.18"/>
    <n v="7"/>
    <n v="0"/>
    <n v="3.9"/>
    <n v="81.359999999999985"/>
    <n v="85.259999999999991"/>
    <n v="0"/>
    <n v="85.259999999999991"/>
  </r>
  <r>
    <n v="8000"/>
    <s v="US-2014-148194"/>
    <x v="417"/>
    <x v="1278"/>
    <x v="2"/>
    <s v="BS-11365"/>
    <s v="Bill Shonely"/>
    <x v="1"/>
    <s v="United States"/>
    <s v="Seattle"/>
    <x v="4"/>
    <n v="98105"/>
    <x v="1"/>
    <x v="336"/>
    <x v="1"/>
    <x v="9"/>
    <x v="336"/>
    <n v="57.68"/>
    <n v="4"/>
    <n v="0"/>
    <n v="19.03"/>
    <n v="211.69"/>
    <n v="230.72"/>
    <n v="0"/>
    <n v="230.72"/>
  </r>
  <r>
    <n v="8001"/>
    <s v="US-2015-151407"/>
    <x v="627"/>
    <x v="1122"/>
    <x v="1"/>
    <s v="RD-19585"/>
    <s v="Rob Dowd"/>
    <x v="0"/>
    <s v="United States"/>
    <s v="Dubuque"/>
    <x v="23"/>
    <n v="52001"/>
    <x v="2"/>
    <x v="781"/>
    <x v="2"/>
    <x v="7"/>
    <x v="780"/>
    <n v="263.95999999999998"/>
    <n v="4"/>
    <n v="0"/>
    <n v="76.55"/>
    <n v="979.29"/>
    <n v="1055.8399999999999"/>
    <n v="0"/>
    <n v="1055.8399999999999"/>
  </r>
  <r>
    <n v="8002"/>
    <s v="CA-2015-110870"/>
    <x v="295"/>
    <x v="631"/>
    <x v="2"/>
    <s v="KD-16270"/>
    <s v="Karen Daniels"/>
    <x v="0"/>
    <s v="United States"/>
    <s v="Los Angeles"/>
    <x v="1"/>
    <n v="90032"/>
    <x v="1"/>
    <x v="1135"/>
    <x v="2"/>
    <x v="11"/>
    <x v="1123"/>
    <n v="299.94"/>
    <n v="6"/>
    <n v="0"/>
    <n v="128.97"/>
    <n v="1670.6699999999998"/>
    <n v="1799.6399999999999"/>
    <n v="0"/>
    <n v="1799.6399999999999"/>
  </r>
  <r>
    <n v="8003"/>
    <s v="CA-2015-110870"/>
    <x v="295"/>
    <x v="631"/>
    <x v="2"/>
    <s v="KD-16270"/>
    <s v="Karen Daniels"/>
    <x v="0"/>
    <s v="United States"/>
    <s v="Los Angeles"/>
    <x v="1"/>
    <n v="90032"/>
    <x v="1"/>
    <x v="327"/>
    <x v="1"/>
    <x v="14"/>
    <x v="327"/>
    <n v="25.76"/>
    <n v="7"/>
    <n v="0"/>
    <n v="0.52"/>
    <n v="179.8"/>
    <n v="180.32000000000002"/>
    <n v="0"/>
    <n v="180.32000000000002"/>
  </r>
  <r>
    <n v="8004"/>
    <s v="CA-2014-143210"/>
    <x v="588"/>
    <x v="544"/>
    <x v="2"/>
    <s v="AA-10645"/>
    <s v="Anna Andreadi"/>
    <x v="0"/>
    <s v="United States"/>
    <s v="Lowell"/>
    <x v="31"/>
    <n v="1852"/>
    <x v="3"/>
    <x v="1623"/>
    <x v="2"/>
    <x v="7"/>
    <x v="1613"/>
    <n v="271.89999999999998"/>
    <n v="2"/>
    <n v="0"/>
    <n v="78.849999999999994"/>
    <n v="464.94999999999993"/>
    <n v="543.79999999999995"/>
    <n v="0"/>
    <n v="543.79999999999995"/>
  </r>
  <r>
    <n v="8005"/>
    <s v="CA-2014-143210"/>
    <x v="588"/>
    <x v="544"/>
    <x v="2"/>
    <s v="AA-10645"/>
    <s v="Anna Andreadi"/>
    <x v="0"/>
    <s v="United States"/>
    <s v="Lowell"/>
    <x v="31"/>
    <n v="1852"/>
    <x v="3"/>
    <x v="677"/>
    <x v="0"/>
    <x v="5"/>
    <x v="677"/>
    <n v="45.84"/>
    <n v="3"/>
    <n v="0"/>
    <n v="15.59"/>
    <n v="121.93"/>
    <n v="137.52000000000001"/>
    <n v="0"/>
    <n v="137.52000000000001"/>
  </r>
  <r>
    <n v="8006"/>
    <s v="CA-2014-143210"/>
    <x v="588"/>
    <x v="544"/>
    <x v="2"/>
    <s v="AA-10645"/>
    <s v="Anna Andreadi"/>
    <x v="0"/>
    <s v="United States"/>
    <s v="Lowell"/>
    <x v="31"/>
    <n v="1852"/>
    <x v="3"/>
    <x v="875"/>
    <x v="0"/>
    <x v="5"/>
    <x v="869"/>
    <n v="9.82"/>
    <n v="2"/>
    <n v="0"/>
    <n v="3.24"/>
    <n v="16.399999999999999"/>
    <n v="19.64"/>
    <n v="0"/>
    <n v="19.64"/>
  </r>
  <r>
    <n v="8007"/>
    <s v="CA-2016-139808"/>
    <x v="877"/>
    <x v="1202"/>
    <x v="1"/>
    <s v="MC-18100"/>
    <s v="Mick Crebagga"/>
    <x v="0"/>
    <s v="United States"/>
    <s v="Marysville"/>
    <x v="4"/>
    <n v="98270"/>
    <x v="1"/>
    <x v="1506"/>
    <x v="1"/>
    <x v="13"/>
    <x v="1493"/>
    <n v="93.36"/>
    <n v="12"/>
    <n v="0"/>
    <n v="0.93"/>
    <n v="1119.3899999999999"/>
    <n v="1120.32"/>
    <n v="0"/>
    <n v="1120.32"/>
  </r>
  <r>
    <n v="8008"/>
    <s v="CA-2015-110863"/>
    <x v="972"/>
    <x v="1005"/>
    <x v="1"/>
    <s v="AA-10645"/>
    <s v="Anna Andreadi"/>
    <x v="0"/>
    <s v="United States"/>
    <s v="Oklahoma City"/>
    <x v="26"/>
    <n v="73120"/>
    <x v="2"/>
    <x v="273"/>
    <x v="1"/>
    <x v="4"/>
    <x v="273"/>
    <n v="541.24"/>
    <n v="4"/>
    <n v="0"/>
    <n v="5.41"/>
    <n v="2159.5500000000002"/>
    <n v="2164.96"/>
    <n v="0"/>
    <n v="2164.96"/>
  </r>
  <r>
    <n v="8009"/>
    <s v="CA-2015-110863"/>
    <x v="972"/>
    <x v="1005"/>
    <x v="1"/>
    <s v="AA-10645"/>
    <s v="Anna Andreadi"/>
    <x v="0"/>
    <s v="United States"/>
    <s v="Oklahoma City"/>
    <x v="26"/>
    <n v="73120"/>
    <x v="2"/>
    <x v="258"/>
    <x v="1"/>
    <x v="10"/>
    <x v="33"/>
    <n v="106.32"/>
    <n v="3"/>
    <n v="0"/>
    <n v="49.97"/>
    <n v="268.99"/>
    <n v="318.95999999999998"/>
    <n v="0"/>
    <n v="318.95999999999998"/>
  </r>
  <r>
    <n v="8010"/>
    <s v="CA-2015-110863"/>
    <x v="972"/>
    <x v="1005"/>
    <x v="1"/>
    <s v="AA-10645"/>
    <s v="Anna Andreadi"/>
    <x v="0"/>
    <s v="United States"/>
    <s v="Oklahoma City"/>
    <x v="26"/>
    <n v="73120"/>
    <x v="2"/>
    <x v="1802"/>
    <x v="0"/>
    <x v="1"/>
    <x v="1792"/>
    <n v="1323.9"/>
    <n v="5"/>
    <n v="0"/>
    <n v="383.93"/>
    <n v="6235.57"/>
    <n v="6619.5"/>
    <n v="0"/>
    <n v="6619.5"/>
  </r>
  <r>
    <n v="8011"/>
    <s v="CA-2014-127859"/>
    <x v="461"/>
    <x v="1279"/>
    <x v="0"/>
    <s v="QJ-19255"/>
    <s v="Quincy Jones"/>
    <x v="1"/>
    <s v="United States"/>
    <s v="Philadelphia"/>
    <x v="9"/>
    <n v="19134"/>
    <x v="3"/>
    <x v="954"/>
    <x v="1"/>
    <x v="10"/>
    <x v="947"/>
    <n v="126.62"/>
    <n v="6"/>
    <n v="0.2"/>
    <n v="41.15"/>
    <n v="566.62600000000009"/>
    <n v="759.72"/>
    <n v="151.94400000000002"/>
    <n v="607.77600000000007"/>
  </r>
  <r>
    <n v="8012"/>
    <s v="US-2015-136427"/>
    <x v="782"/>
    <x v="687"/>
    <x v="2"/>
    <s v="JM-16195"/>
    <s v="Justin MacKendrick"/>
    <x v="0"/>
    <s v="United States"/>
    <s v="Aurora"/>
    <x v="22"/>
    <n v="80013"/>
    <x v="1"/>
    <x v="1804"/>
    <x v="2"/>
    <x v="7"/>
    <x v="1794"/>
    <n v="125.94"/>
    <n v="7"/>
    <n v="0.2"/>
    <n v="15.74"/>
    <n v="689.52399999999989"/>
    <n v="881.57999999999993"/>
    <n v="176.316"/>
    <n v="705.2639999999999"/>
  </r>
  <r>
    <n v="8013"/>
    <s v="CA-2017-120168"/>
    <x v="1126"/>
    <x v="1169"/>
    <x v="3"/>
    <s v="TB-21625"/>
    <s v="Trudy Brown"/>
    <x v="0"/>
    <s v="United States"/>
    <s v="New York City"/>
    <x v="15"/>
    <n v="10009"/>
    <x v="3"/>
    <x v="896"/>
    <x v="1"/>
    <x v="8"/>
    <x v="889"/>
    <n v="663.92"/>
    <n v="5"/>
    <n v="0.2"/>
    <n v="207.48"/>
    <n v="2448.1999999999998"/>
    <n v="3319.6"/>
    <n v="663.92000000000007"/>
    <n v="2655.68"/>
  </r>
  <r>
    <n v="8014"/>
    <s v="CA-2017-120168"/>
    <x v="1126"/>
    <x v="1169"/>
    <x v="3"/>
    <s v="TB-21625"/>
    <s v="Trudy Brown"/>
    <x v="0"/>
    <s v="United States"/>
    <s v="New York City"/>
    <x v="15"/>
    <n v="10009"/>
    <x v="3"/>
    <x v="46"/>
    <x v="2"/>
    <x v="11"/>
    <x v="46"/>
    <n v="120"/>
    <n v="8"/>
    <n v="0"/>
    <n v="13.2"/>
    <n v="946.8"/>
    <n v="960"/>
    <n v="0"/>
    <n v="960"/>
  </r>
  <r>
    <n v="8015"/>
    <s v="CA-2017-120168"/>
    <x v="1126"/>
    <x v="1169"/>
    <x v="3"/>
    <s v="TB-21625"/>
    <s v="Trudy Brown"/>
    <x v="0"/>
    <s v="United States"/>
    <s v="New York City"/>
    <x v="15"/>
    <n v="10009"/>
    <x v="3"/>
    <x v="1321"/>
    <x v="1"/>
    <x v="13"/>
    <x v="1307"/>
    <n v="3.29"/>
    <n v="1"/>
    <n v="0"/>
    <n v="1.48"/>
    <n v="1.81"/>
    <n v="3.29"/>
    <n v="0"/>
    <n v="3.29"/>
  </r>
  <r>
    <n v="8016"/>
    <s v="CA-2017-120168"/>
    <x v="1126"/>
    <x v="1169"/>
    <x v="3"/>
    <s v="TB-21625"/>
    <s v="Trudy Brown"/>
    <x v="0"/>
    <s v="United States"/>
    <s v="New York City"/>
    <x v="15"/>
    <n v="10009"/>
    <x v="3"/>
    <x v="545"/>
    <x v="0"/>
    <x v="5"/>
    <x v="545"/>
    <n v="18.84"/>
    <n v="3"/>
    <n v="0"/>
    <n v="6.03"/>
    <n v="50.489999999999995"/>
    <n v="56.519999999999996"/>
    <n v="0"/>
    <n v="56.519999999999996"/>
  </r>
  <r>
    <n v="8017"/>
    <s v="US-2014-131870"/>
    <x v="340"/>
    <x v="478"/>
    <x v="2"/>
    <s v="NF-18595"/>
    <s v="Nicole Fjeld"/>
    <x v="2"/>
    <s v="United States"/>
    <s v="Lancaster"/>
    <x v="24"/>
    <n v="43130"/>
    <x v="3"/>
    <x v="1308"/>
    <x v="0"/>
    <x v="5"/>
    <x v="1293"/>
    <n v="60.67"/>
    <n v="6"/>
    <n v="0.2"/>
    <n v="12.89"/>
    <n v="278.32600000000002"/>
    <n v="364.02"/>
    <n v="72.804000000000002"/>
    <n v="291.21600000000001"/>
  </r>
  <r>
    <n v="8018"/>
    <s v="US-2014-131870"/>
    <x v="340"/>
    <x v="478"/>
    <x v="2"/>
    <s v="NF-18595"/>
    <s v="Nicole Fjeld"/>
    <x v="2"/>
    <s v="United States"/>
    <s v="Lancaster"/>
    <x v="24"/>
    <n v="43130"/>
    <x v="3"/>
    <x v="1005"/>
    <x v="1"/>
    <x v="6"/>
    <x v="997"/>
    <n v="30.82"/>
    <n v="9"/>
    <n v="0.2"/>
    <n v="2.7"/>
    <n v="219.20400000000001"/>
    <n v="277.38"/>
    <n v="55.475999999999999"/>
    <n v="221.904"/>
  </r>
  <r>
    <n v="8019"/>
    <s v="CA-2017-114804"/>
    <x v="161"/>
    <x v="163"/>
    <x v="0"/>
    <s v="BF-11020"/>
    <s v="Barry Französisch"/>
    <x v="1"/>
    <s v="United States"/>
    <s v="Modesto"/>
    <x v="1"/>
    <n v="95351"/>
    <x v="1"/>
    <x v="194"/>
    <x v="2"/>
    <x v="7"/>
    <x v="195"/>
    <n v="52.79"/>
    <n v="1"/>
    <n v="0.2"/>
    <n v="4.62"/>
    <n v="37.612000000000002"/>
    <n v="52.79"/>
    <n v="10.558"/>
    <n v="42.231999999999999"/>
  </r>
  <r>
    <n v="8020"/>
    <s v="CA-2017-167227"/>
    <x v="808"/>
    <x v="133"/>
    <x v="2"/>
    <s v="NP-18670"/>
    <s v="Nora Paige"/>
    <x v="0"/>
    <s v="United States"/>
    <s v="Saint Louis"/>
    <x v="25"/>
    <n v="63116"/>
    <x v="2"/>
    <x v="1612"/>
    <x v="1"/>
    <x v="9"/>
    <x v="1603"/>
    <n v="83.9"/>
    <n v="10"/>
    <n v="0"/>
    <n v="20.98"/>
    <n v="818.02"/>
    <n v="839"/>
    <n v="0"/>
    <n v="839"/>
  </r>
  <r>
    <n v="8021"/>
    <s v="CA-2017-167227"/>
    <x v="808"/>
    <x v="133"/>
    <x v="2"/>
    <s v="NP-18670"/>
    <s v="Nora Paige"/>
    <x v="0"/>
    <s v="United States"/>
    <s v="Saint Louis"/>
    <x v="25"/>
    <n v="63116"/>
    <x v="2"/>
    <x v="1017"/>
    <x v="1"/>
    <x v="10"/>
    <x v="1008"/>
    <n v="11.76"/>
    <n v="2"/>
    <n v="0"/>
    <n v="5.76"/>
    <n v="17.759999999999998"/>
    <n v="23.52"/>
    <n v="0"/>
    <n v="23.52"/>
  </r>
  <r>
    <n v="8022"/>
    <s v="CA-2014-129189"/>
    <x v="609"/>
    <x v="653"/>
    <x v="1"/>
    <s v="HM-14860"/>
    <s v="Harry Marie"/>
    <x v="1"/>
    <s v="United States"/>
    <s v="Dallas"/>
    <x v="5"/>
    <n v="75217"/>
    <x v="2"/>
    <x v="1252"/>
    <x v="1"/>
    <x v="9"/>
    <x v="1236"/>
    <n v="4.99"/>
    <n v="3"/>
    <n v="0.8"/>
    <n v="-12.98"/>
    <n v="15.974"/>
    <n v="14.97"/>
    <n v="11.976000000000001"/>
    <n v="2.9939999999999998"/>
  </r>
  <r>
    <n v="8023"/>
    <s v="CA-2014-129189"/>
    <x v="609"/>
    <x v="653"/>
    <x v="1"/>
    <s v="HM-14860"/>
    <s v="Harry Marie"/>
    <x v="1"/>
    <s v="United States"/>
    <s v="Dallas"/>
    <x v="5"/>
    <n v="75217"/>
    <x v="2"/>
    <x v="1664"/>
    <x v="1"/>
    <x v="12"/>
    <x v="1652"/>
    <n v="87.92"/>
    <n v="5"/>
    <n v="0.2"/>
    <n v="29.67"/>
    <n v="322.01"/>
    <n v="439.6"/>
    <n v="87.920000000000016"/>
    <n v="351.68"/>
  </r>
  <r>
    <n v="8024"/>
    <s v="CA-2014-129189"/>
    <x v="609"/>
    <x v="653"/>
    <x v="1"/>
    <s v="HM-14860"/>
    <s v="Harry Marie"/>
    <x v="1"/>
    <s v="United States"/>
    <s v="Dallas"/>
    <x v="5"/>
    <n v="75217"/>
    <x v="2"/>
    <x v="499"/>
    <x v="0"/>
    <x v="1"/>
    <x v="499"/>
    <n v="657.93"/>
    <n v="5"/>
    <n v="0.3"/>
    <n v="-93.99"/>
    <n v="2396.7449999999994"/>
    <n v="3289.6499999999996"/>
    <n v="986.89499999999987"/>
    <n v="2302.7549999999997"/>
  </r>
  <r>
    <n v="8025"/>
    <s v="CA-2014-129189"/>
    <x v="609"/>
    <x v="653"/>
    <x v="1"/>
    <s v="HM-14860"/>
    <s v="Harry Marie"/>
    <x v="1"/>
    <s v="United States"/>
    <s v="Dallas"/>
    <x v="5"/>
    <n v="75217"/>
    <x v="2"/>
    <x v="1581"/>
    <x v="1"/>
    <x v="8"/>
    <x v="1572"/>
    <n v="1.04"/>
    <n v="1"/>
    <n v="0.8"/>
    <n v="-1.83"/>
    <n v="2.0380000000000003"/>
    <n v="1.04"/>
    <n v="0.83200000000000007"/>
    <n v="0.20799999999999996"/>
  </r>
  <r>
    <n v="8026"/>
    <s v="CA-2015-132465"/>
    <x v="861"/>
    <x v="459"/>
    <x v="0"/>
    <s v="DM-13525"/>
    <s v="Don Miller"/>
    <x v="1"/>
    <s v="United States"/>
    <s v="New York City"/>
    <x v="15"/>
    <n v="10035"/>
    <x v="3"/>
    <x v="1805"/>
    <x v="0"/>
    <x v="5"/>
    <x v="1795"/>
    <n v="210.68"/>
    <n v="2"/>
    <n v="0"/>
    <n v="50.56"/>
    <n v="370.8"/>
    <n v="421.36"/>
    <n v="0"/>
    <n v="421.36"/>
  </r>
  <r>
    <n v="8027"/>
    <s v="CA-2015-132465"/>
    <x v="861"/>
    <x v="459"/>
    <x v="0"/>
    <s v="DM-13525"/>
    <s v="Don Miller"/>
    <x v="1"/>
    <s v="United States"/>
    <s v="New York City"/>
    <x v="15"/>
    <n v="10035"/>
    <x v="3"/>
    <x v="1819"/>
    <x v="1"/>
    <x v="4"/>
    <x v="1808"/>
    <n v="78.8"/>
    <n v="1"/>
    <n v="0"/>
    <n v="1.58"/>
    <n v="77.22"/>
    <n v="78.8"/>
    <n v="0"/>
    <n v="78.8"/>
  </r>
  <r>
    <n v="8028"/>
    <s v="CA-2015-132465"/>
    <x v="861"/>
    <x v="459"/>
    <x v="0"/>
    <s v="DM-13525"/>
    <s v="Don Miller"/>
    <x v="1"/>
    <s v="United States"/>
    <s v="New York City"/>
    <x v="15"/>
    <n v="10035"/>
    <x v="3"/>
    <x v="84"/>
    <x v="2"/>
    <x v="11"/>
    <x v="84"/>
    <n v="19.989999999999998"/>
    <n v="1"/>
    <n v="0"/>
    <n v="6.8"/>
    <n v="13.189999999999998"/>
    <n v="19.989999999999998"/>
    <n v="0"/>
    <n v="19.989999999999998"/>
  </r>
  <r>
    <n v="8029"/>
    <s v="CA-2015-132465"/>
    <x v="861"/>
    <x v="459"/>
    <x v="0"/>
    <s v="DM-13525"/>
    <s v="Don Miller"/>
    <x v="1"/>
    <s v="United States"/>
    <s v="New York City"/>
    <x v="15"/>
    <n v="10035"/>
    <x v="3"/>
    <x v="1662"/>
    <x v="1"/>
    <x v="4"/>
    <x v="1650"/>
    <n v="772.68"/>
    <n v="4"/>
    <n v="0"/>
    <n v="108.18"/>
    <n v="2982.54"/>
    <n v="3090.72"/>
    <n v="0"/>
    <n v="3090.72"/>
  </r>
  <r>
    <n v="8030"/>
    <s v="CA-2016-166373"/>
    <x v="147"/>
    <x v="829"/>
    <x v="1"/>
    <s v="JF-15565"/>
    <s v="Jill Fjeld"/>
    <x v="0"/>
    <s v="United States"/>
    <s v="San Antonio"/>
    <x v="5"/>
    <n v="78207"/>
    <x v="2"/>
    <x v="176"/>
    <x v="2"/>
    <x v="11"/>
    <x v="177"/>
    <n v="106.08"/>
    <n v="6"/>
    <n v="0.2"/>
    <n v="-9.2799999999999994"/>
    <n v="518.46400000000006"/>
    <n v="636.48"/>
    <n v="127.29600000000001"/>
    <n v="509.18400000000003"/>
  </r>
  <r>
    <n v="8031"/>
    <s v="CA-2016-158806"/>
    <x v="676"/>
    <x v="1280"/>
    <x v="1"/>
    <s v="NM-18520"/>
    <s v="Neoma Murray"/>
    <x v="0"/>
    <s v="United States"/>
    <s v="Amarillo"/>
    <x v="5"/>
    <n v="79109"/>
    <x v="2"/>
    <x v="1006"/>
    <x v="0"/>
    <x v="5"/>
    <x v="1381"/>
    <n v="23.08"/>
    <n v="3"/>
    <n v="0.6"/>
    <n v="-10.96"/>
    <n v="38.655999999999999"/>
    <n v="69.239999999999995"/>
    <n v="41.543999999999997"/>
    <n v="27.695999999999998"/>
  </r>
  <r>
    <n v="8032"/>
    <s v="CA-2016-158806"/>
    <x v="676"/>
    <x v="1280"/>
    <x v="1"/>
    <s v="NM-18520"/>
    <s v="Neoma Murray"/>
    <x v="0"/>
    <s v="United States"/>
    <s v="Amarillo"/>
    <x v="5"/>
    <n v="79109"/>
    <x v="2"/>
    <x v="747"/>
    <x v="1"/>
    <x v="10"/>
    <x v="745"/>
    <n v="25.92"/>
    <n v="5"/>
    <n v="0.2"/>
    <n v="9.07"/>
    <n v="94.610000000000014"/>
    <n v="129.60000000000002"/>
    <n v="25.920000000000005"/>
    <n v="103.68000000000002"/>
  </r>
  <r>
    <n v="8033"/>
    <s v="CA-2015-119690"/>
    <x v="608"/>
    <x v="1218"/>
    <x v="2"/>
    <s v="MV-17485"/>
    <s v="Mark Van Huff"/>
    <x v="0"/>
    <s v="United States"/>
    <s v="Houston"/>
    <x v="5"/>
    <n v="77041"/>
    <x v="2"/>
    <x v="681"/>
    <x v="1"/>
    <x v="10"/>
    <x v="681"/>
    <n v="47.95"/>
    <n v="3"/>
    <n v="0.2"/>
    <n v="16.18"/>
    <n v="98.9"/>
    <n v="143.85000000000002"/>
    <n v="28.770000000000007"/>
    <n v="115.08000000000001"/>
  </r>
  <r>
    <n v="8034"/>
    <s v="CA-2015-119690"/>
    <x v="608"/>
    <x v="1218"/>
    <x v="2"/>
    <s v="MV-17485"/>
    <s v="Mark Van Huff"/>
    <x v="0"/>
    <s v="United States"/>
    <s v="Houston"/>
    <x v="5"/>
    <n v="77041"/>
    <x v="2"/>
    <x v="1699"/>
    <x v="1"/>
    <x v="8"/>
    <x v="1687"/>
    <n v="0.98"/>
    <n v="2"/>
    <n v="0.8"/>
    <n v="-1.48"/>
    <n v="1.8719999999999999"/>
    <n v="1.96"/>
    <n v="1.5680000000000001"/>
    <n v="0.3919999999999999"/>
  </r>
  <r>
    <n v="8035"/>
    <s v="CA-2015-119690"/>
    <x v="608"/>
    <x v="1218"/>
    <x v="2"/>
    <s v="MV-17485"/>
    <s v="Mark Van Huff"/>
    <x v="0"/>
    <s v="United States"/>
    <s v="Houston"/>
    <x v="5"/>
    <n v="77041"/>
    <x v="2"/>
    <x v="1377"/>
    <x v="0"/>
    <x v="5"/>
    <x v="1362"/>
    <n v="75.38"/>
    <n v="9"/>
    <n v="0.6"/>
    <n v="-20.73"/>
    <n v="292.09800000000001"/>
    <n v="678.42"/>
    <n v="407.05199999999996"/>
    <n v="271.36799999999999"/>
  </r>
  <r>
    <n v="8036"/>
    <s v="CA-2015-119690"/>
    <x v="608"/>
    <x v="1218"/>
    <x v="2"/>
    <s v="MV-17485"/>
    <s v="Mark Van Huff"/>
    <x v="0"/>
    <s v="United States"/>
    <s v="Houston"/>
    <x v="5"/>
    <n v="77041"/>
    <x v="2"/>
    <x v="745"/>
    <x v="1"/>
    <x v="2"/>
    <x v="743"/>
    <n v="4.6100000000000003"/>
    <n v="2"/>
    <n v="0.2"/>
    <n v="1.67"/>
    <n v="5.7060000000000004"/>
    <n v="9.2200000000000006"/>
    <n v="1.8440000000000003"/>
    <n v="7.3760000000000003"/>
  </r>
  <r>
    <n v="8037"/>
    <s v="CA-2015-153738"/>
    <x v="1181"/>
    <x v="238"/>
    <x v="2"/>
    <s v="AG-10270"/>
    <s v="Alejandro Grove"/>
    <x v="0"/>
    <s v="United States"/>
    <s v="Lawrence"/>
    <x v="31"/>
    <n v="1841"/>
    <x v="3"/>
    <x v="1375"/>
    <x v="1"/>
    <x v="8"/>
    <x v="1360"/>
    <n v="37.68"/>
    <n v="6"/>
    <n v="0"/>
    <n v="16.96"/>
    <n v="209.11999999999998"/>
    <n v="226.07999999999998"/>
    <n v="0"/>
    <n v="226.07999999999998"/>
  </r>
  <r>
    <n v="8038"/>
    <s v="CA-2017-169012"/>
    <x v="815"/>
    <x v="730"/>
    <x v="1"/>
    <s v="BF-11275"/>
    <s v="Beth Fritzler"/>
    <x v="1"/>
    <s v="United States"/>
    <s v="Columbus"/>
    <x v="32"/>
    <n v="31907"/>
    <x v="0"/>
    <x v="1803"/>
    <x v="1"/>
    <x v="9"/>
    <x v="1793"/>
    <n v="41.91"/>
    <n v="3"/>
    <n v="0"/>
    <n v="10.9"/>
    <n v="114.82999999999998"/>
    <n v="125.72999999999999"/>
    <n v="0"/>
    <n v="125.72999999999999"/>
  </r>
  <r>
    <n v="8039"/>
    <s v="CA-2017-109393"/>
    <x v="160"/>
    <x v="354"/>
    <x v="0"/>
    <s v="JC-15775"/>
    <s v="John Castell"/>
    <x v="0"/>
    <s v="United States"/>
    <s v="Los Angeles"/>
    <x v="1"/>
    <n v="90032"/>
    <x v="1"/>
    <x v="1106"/>
    <x v="0"/>
    <x v="0"/>
    <x v="1095"/>
    <n v="436"/>
    <n v="3"/>
    <n v="0.15"/>
    <n v="5.13"/>
    <n v="1106.6699999999998"/>
    <n v="1308"/>
    <n v="196.2"/>
    <n v="1111.8"/>
  </r>
  <r>
    <n v="8040"/>
    <s v="CA-2017-121489"/>
    <x v="170"/>
    <x v="1171"/>
    <x v="0"/>
    <s v="CM-11815"/>
    <s v="Candace McMahon"/>
    <x v="1"/>
    <s v="United States"/>
    <s v="Seattle"/>
    <x v="4"/>
    <n v="98115"/>
    <x v="1"/>
    <x v="167"/>
    <x v="0"/>
    <x v="1"/>
    <x v="168"/>
    <n v="388.7"/>
    <n v="6"/>
    <n v="0.2"/>
    <n v="38.869999999999997"/>
    <n v="1826.8899999999999"/>
    <n v="2332.1999999999998"/>
    <n v="466.44"/>
    <n v="1865.7599999999998"/>
  </r>
  <r>
    <n v="8041"/>
    <s v="CA-2017-121489"/>
    <x v="170"/>
    <x v="1171"/>
    <x v="0"/>
    <s v="CM-11815"/>
    <s v="Candace McMahon"/>
    <x v="1"/>
    <s v="United States"/>
    <s v="Seattle"/>
    <x v="4"/>
    <n v="98115"/>
    <x v="1"/>
    <x v="621"/>
    <x v="1"/>
    <x v="4"/>
    <x v="621"/>
    <n v="572.58000000000004"/>
    <n v="6"/>
    <n v="0"/>
    <n v="34.35"/>
    <n v="3401.1300000000006"/>
    <n v="3435.4800000000005"/>
    <n v="0"/>
    <n v="3435.4800000000005"/>
  </r>
  <r>
    <n v="8042"/>
    <s v="CA-2017-121489"/>
    <x v="170"/>
    <x v="1171"/>
    <x v="0"/>
    <s v="CM-11815"/>
    <s v="Candace McMahon"/>
    <x v="1"/>
    <s v="United States"/>
    <s v="Seattle"/>
    <x v="4"/>
    <n v="98115"/>
    <x v="1"/>
    <x v="1350"/>
    <x v="2"/>
    <x v="11"/>
    <x v="1336"/>
    <n v="33.18"/>
    <n v="2"/>
    <n v="0"/>
    <n v="11.61"/>
    <n v="54.75"/>
    <n v="66.36"/>
    <n v="0"/>
    <n v="66.36"/>
  </r>
  <r>
    <n v="8043"/>
    <s v="US-2017-133081"/>
    <x v="825"/>
    <x v="1097"/>
    <x v="1"/>
    <s v="PV-18985"/>
    <s v="Paul Van Hugh"/>
    <x v="2"/>
    <s v="United States"/>
    <s v="Cambridge"/>
    <x v="31"/>
    <n v="2138"/>
    <x v="3"/>
    <x v="404"/>
    <x v="2"/>
    <x v="11"/>
    <x v="405"/>
    <n v="63.88"/>
    <n v="4"/>
    <n v="0"/>
    <n v="24.91"/>
    <n v="230.61"/>
    <n v="255.52"/>
    <n v="0"/>
    <n v="255.52"/>
  </r>
  <r>
    <n v="8044"/>
    <s v="US-2017-133081"/>
    <x v="825"/>
    <x v="1097"/>
    <x v="1"/>
    <s v="PV-18985"/>
    <s v="Paul Van Hugh"/>
    <x v="2"/>
    <s v="United States"/>
    <s v="Cambridge"/>
    <x v="31"/>
    <n v="2138"/>
    <x v="3"/>
    <x v="1831"/>
    <x v="0"/>
    <x v="5"/>
    <x v="1819"/>
    <n v="26.72"/>
    <n v="1"/>
    <n v="0"/>
    <n v="11.76"/>
    <n v="14.959999999999999"/>
    <n v="26.72"/>
    <n v="0"/>
    <n v="26.72"/>
  </r>
  <r>
    <n v="8045"/>
    <s v="CA-2017-165008"/>
    <x v="175"/>
    <x v="31"/>
    <x v="0"/>
    <s v="DO-13645"/>
    <s v="Doug O'Connell"/>
    <x v="0"/>
    <s v="United States"/>
    <s v="Salt Lake City"/>
    <x v="7"/>
    <n v="84106"/>
    <x v="1"/>
    <x v="102"/>
    <x v="1"/>
    <x v="8"/>
    <x v="102"/>
    <n v="295.06"/>
    <n v="9"/>
    <n v="0.2"/>
    <n v="106.96"/>
    <n v="2017.4719999999998"/>
    <n v="2655.54"/>
    <n v="531.10800000000006"/>
    <n v="2124.4319999999998"/>
  </r>
  <r>
    <n v="8046"/>
    <s v="CA-2016-145611"/>
    <x v="873"/>
    <x v="926"/>
    <x v="1"/>
    <s v="HA-14905"/>
    <s v="Helen Abelman"/>
    <x v="0"/>
    <s v="United States"/>
    <s v="New York City"/>
    <x v="15"/>
    <n v="10035"/>
    <x v="3"/>
    <x v="1152"/>
    <x v="1"/>
    <x v="9"/>
    <x v="1140"/>
    <n v="393.25"/>
    <n v="5"/>
    <n v="0"/>
    <n v="129.77000000000001"/>
    <n v="1836.48"/>
    <n v="1966.25"/>
    <n v="0"/>
    <n v="1966.25"/>
  </r>
  <r>
    <n v="8047"/>
    <s v="CA-2016-113600"/>
    <x v="272"/>
    <x v="24"/>
    <x v="0"/>
    <s v="SH-20395"/>
    <s v="Shahid Hopkins"/>
    <x v="0"/>
    <s v="United States"/>
    <s v="Cuyahoga Falls"/>
    <x v="24"/>
    <n v="44221"/>
    <x v="3"/>
    <x v="1699"/>
    <x v="1"/>
    <x v="8"/>
    <x v="1687"/>
    <n v="2.21"/>
    <n v="3"/>
    <n v="0.7"/>
    <n v="-1.48"/>
    <n v="3.4689999999999999"/>
    <n v="6.63"/>
    <n v="4.641"/>
    <n v="1.9889999999999999"/>
  </r>
  <r>
    <n v="8048"/>
    <s v="CA-2017-130834"/>
    <x v="132"/>
    <x v="373"/>
    <x v="0"/>
    <s v="JM-16195"/>
    <s v="Justin MacKendrick"/>
    <x v="0"/>
    <s v="United States"/>
    <s v="Wilmington"/>
    <x v="3"/>
    <n v="28403"/>
    <x v="0"/>
    <x v="987"/>
    <x v="1"/>
    <x v="10"/>
    <x v="980"/>
    <n v="16.27"/>
    <n v="3"/>
    <n v="0.2"/>
    <n v="5.29"/>
    <n v="33.758000000000003"/>
    <n v="48.81"/>
    <n v="9.7620000000000005"/>
    <n v="39.048000000000002"/>
  </r>
  <r>
    <n v="8049"/>
    <s v="CA-2016-168543"/>
    <x v="894"/>
    <x v="445"/>
    <x v="1"/>
    <s v="DK-13225"/>
    <s v="Dean Katz"/>
    <x v="1"/>
    <s v="United States"/>
    <s v="New York City"/>
    <x v="15"/>
    <n v="10035"/>
    <x v="3"/>
    <x v="1725"/>
    <x v="1"/>
    <x v="9"/>
    <x v="1712"/>
    <n v="706.86"/>
    <n v="7"/>
    <n v="0"/>
    <n v="197.92"/>
    <n v="4750.1000000000004"/>
    <n v="4948.0200000000004"/>
    <n v="0"/>
    <n v="4948.0200000000004"/>
  </r>
  <r>
    <n v="8050"/>
    <s v="CA-2014-144974"/>
    <x v="467"/>
    <x v="839"/>
    <x v="1"/>
    <s v="CM-12715"/>
    <s v="Craig Molinari"/>
    <x v="1"/>
    <s v="United States"/>
    <s v="Philadelphia"/>
    <x v="9"/>
    <n v="19140"/>
    <x v="3"/>
    <x v="122"/>
    <x v="1"/>
    <x v="8"/>
    <x v="122"/>
    <n v="5.97"/>
    <n v="5"/>
    <n v="0.7"/>
    <n v="-4.58"/>
    <n v="13.535000000000002"/>
    <n v="29.849999999999998"/>
    <n v="20.894999999999996"/>
    <n v="8.9550000000000018"/>
  </r>
  <r>
    <n v="8051"/>
    <s v="CA-2014-144974"/>
    <x v="467"/>
    <x v="839"/>
    <x v="1"/>
    <s v="CM-12715"/>
    <s v="Craig Molinari"/>
    <x v="1"/>
    <s v="United States"/>
    <s v="Philadelphia"/>
    <x v="9"/>
    <n v="19140"/>
    <x v="3"/>
    <x v="750"/>
    <x v="0"/>
    <x v="5"/>
    <x v="748"/>
    <n v="21.18"/>
    <n v="1"/>
    <n v="0.2"/>
    <n v="4.7699999999999996"/>
    <n v="12.173999999999999"/>
    <n v="21.18"/>
    <n v="4.2359999999999998"/>
    <n v="16.943999999999999"/>
  </r>
  <r>
    <n v="8052"/>
    <s v="CA-2014-144974"/>
    <x v="467"/>
    <x v="839"/>
    <x v="1"/>
    <s v="CM-12715"/>
    <s v="Craig Molinari"/>
    <x v="1"/>
    <s v="United States"/>
    <s v="Philadelphia"/>
    <x v="9"/>
    <n v="19140"/>
    <x v="3"/>
    <x v="22"/>
    <x v="1"/>
    <x v="9"/>
    <x v="22"/>
    <n v="41.38"/>
    <n v="6"/>
    <n v="0.2"/>
    <n v="3.1"/>
    <n v="195.52400000000003"/>
    <n v="248.28000000000003"/>
    <n v="49.656000000000006"/>
    <n v="198.62400000000002"/>
  </r>
  <r>
    <n v="8053"/>
    <s v="CA-2014-109904"/>
    <x v="686"/>
    <x v="137"/>
    <x v="0"/>
    <s v="BF-10975"/>
    <s v="Barbara Fisher"/>
    <x v="1"/>
    <s v="United States"/>
    <s v="New York City"/>
    <x v="15"/>
    <n v="10009"/>
    <x v="3"/>
    <x v="879"/>
    <x v="1"/>
    <x v="6"/>
    <x v="873"/>
    <n v="17.940000000000001"/>
    <n v="3"/>
    <n v="0"/>
    <n v="4.49"/>
    <n v="49.330000000000005"/>
    <n v="53.820000000000007"/>
    <n v="0"/>
    <n v="53.820000000000007"/>
  </r>
  <r>
    <n v="8054"/>
    <s v="CA-2017-152205"/>
    <x v="394"/>
    <x v="391"/>
    <x v="1"/>
    <s v="SF-20965"/>
    <s v="Sylvia Foulston"/>
    <x v="1"/>
    <s v="United States"/>
    <s v="Philadelphia"/>
    <x v="9"/>
    <n v="19134"/>
    <x v="3"/>
    <x v="608"/>
    <x v="1"/>
    <x v="8"/>
    <x v="608"/>
    <n v="2.66"/>
    <n v="1"/>
    <n v="0.7"/>
    <n v="-1.86"/>
    <n v="2.6580000000000004"/>
    <n v="2.66"/>
    <n v="1.8619999999999999"/>
    <n v="0.79800000000000026"/>
  </r>
  <r>
    <n v="8055"/>
    <s v="CA-2015-121188"/>
    <x v="834"/>
    <x v="136"/>
    <x v="1"/>
    <s v="CB-12025"/>
    <s v="Cassandra Brandow"/>
    <x v="0"/>
    <s v="United States"/>
    <s v="Los Angeles"/>
    <x v="1"/>
    <n v="90049"/>
    <x v="1"/>
    <x v="518"/>
    <x v="1"/>
    <x v="4"/>
    <x v="518"/>
    <n v="892.35"/>
    <n v="5"/>
    <n v="0"/>
    <n v="267.70999999999998"/>
    <n v="4194.04"/>
    <n v="4461.75"/>
    <n v="0"/>
    <n v="4461.75"/>
  </r>
  <r>
    <n v="8056"/>
    <s v="CA-2015-121188"/>
    <x v="834"/>
    <x v="136"/>
    <x v="1"/>
    <s v="CB-12025"/>
    <s v="Cassandra Brandow"/>
    <x v="0"/>
    <s v="United States"/>
    <s v="Los Angeles"/>
    <x v="1"/>
    <n v="90049"/>
    <x v="1"/>
    <x v="199"/>
    <x v="0"/>
    <x v="0"/>
    <x v="200"/>
    <n v="307.67"/>
    <n v="2"/>
    <n v="0.15"/>
    <n v="28.96"/>
    <n v="494.07900000000001"/>
    <n v="615.34"/>
    <n v="92.301000000000002"/>
    <n v="523.03899999999999"/>
  </r>
  <r>
    <n v="8057"/>
    <s v="CA-2015-121188"/>
    <x v="834"/>
    <x v="136"/>
    <x v="1"/>
    <s v="CB-12025"/>
    <s v="Cassandra Brandow"/>
    <x v="0"/>
    <s v="United States"/>
    <s v="Los Angeles"/>
    <x v="1"/>
    <n v="90049"/>
    <x v="1"/>
    <x v="459"/>
    <x v="1"/>
    <x v="4"/>
    <x v="460"/>
    <n v="728.82"/>
    <n v="9"/>
    <n v="0"/>
    <n v="29.15"/>
    <n v="6530.2300000000005"/>
    <n v="6559.38"/>
    <n v="0"/>
    <n v="6559.38"/>
  </r>
  <r>
    <n v="8058"/>
    <s v="CA-2015-121188"/>
    <x v="834"/>
    <x v="136"/>
    <x v="1"/>
    <s v="CB-12025"/>
    <s v="Cassandra Brandow"/>
    <x v="0"/>
    <s v="United States"/>
    <s v="Los Angeles"/>
    <x v="1"/>
    <n v="90049"/>
    <x v="1"/>
    <x v="1339"/>
    <x v="1"/>
    <x v="8"/>
    <x v="1324"/>
    <n v="41.36"/>
    <n v="5"/>
    <n v="0.2"/>
    <n v="13.96"/>
    <n v="151.47999999999999"/>
    <n v="206.8"/>
    <n v="41.360000000000007"/>
    <n v="165.44"/>
  </r>
  <r>
    <n v="8059"/>
    <s v="CA-2015-121188"/>
    <x v="834"/>
    <x v="136"/>
    <x v="1"/>
    <s v="CB-12025"/>
    <s v="Cassandra Brandow"/>
    <x v="0"/>
    <s v="United States"/>
    <s v="Los Angeles"/>
    <x v="1"/>
    <n v="90049"/>
    <x v="1"/>
    <x v="831"/>
    <x v="2"/>
    <x v="7"/>
    <x v="826"/>
    <n v="43.18"/>
    <n v="3"/>
    <n v="0.2"/>
    <n v="15.11"/>
    <n v="88.521999999999991"/>
    <n v="129.54"/>
    <n v="25.908000000000001"/>
    <n v="103.63199999999999"/>
  </r>
  <r>
    <n v="8060"/>
    <s v="CA-2015-121188"/>
    <x v="834"/>
    <x v="136"/>
    <x v="1"/>
    <s v="CB-12025"/>
    <s v="Cassandra Brandow"/>
    <x v="0"/>
    <s v="United States"/>
    <s v="Los Angeles"/>
    <x v="1"/>
    <n v="90049"/>
    <x v="1"/>
    <x v="1035"/>
    <x v="0"/>
    <x v="5"/>
    <x v="325"/>
    <n v="4.16"/>
    <n v="2"/>
    <n v="0"/>
    <n v="1.75"/>
    <n v="6.57"/>
    <n v="8.32"/>
    <n v="0"/>
    <n v="8.32"/>
  </r>
  <r>
    <n v="8061"/>
    <s v="CA-2015-156013"/>
    <x v="1181"/>
    <x v="1068"/>
    <x v="1"/>
    <s v="TC-20980"/>
    <s v="Tamara Chand"/>
    <x v="1"/>
    <s v="United States"/>
    <s v="Long Beach"/>
    <x v="15"/>
    <n v="11561"/>
    <x v="3"/>
    <x v="314"/>
    <x v="1"/>
    <x v="10"/>
    <x v="314"/>
    <n v="61.4"/>
    <n v="5"/>
    <n v="0"/>
    <n v="28.86"/>
    <n v="278.14"/>
    <n v="307"/>
    <n v="0"/>
    <n v="307"/>
  </r>
  <r>
    <n v="8062"/>
    <s v="CA-2015-156013"/>
    <x v="1181"/>
    <x v="1068"/>
    <x v="1"/>
    <s v="TC-20980"/>
    <s v="Tamara Chand"/>
    <x v="1"/>
    <s v="United States"/>
    <s v="Long Beach"/>
    <x v="15"/>
    <n v="11561"/>
    <x v="3"/>
    <x v="1329"/>
    <x v="1"/>
    <x v="8"/>
    <x v="1314"/>
    <n v="24.45"/>
    <n v="2"/>
    <n v="0.2"/>
    <n v="8.86"/>
    <n v="30.259999999999998"/>
    <n v="48.9"/>
    <n v="9.7800000000000011"/>
    <n v="39.119999999999997"/>
  </r>
  <r>
    <n v="8063"/>
    <s v="CA-2016-132997"/>
    <x v="77"/>
    <x v="333"/>
    <x v="2"/>
    <s v="LW-17215"/>
    <s v="Luke Weiss"/>
    <x v="0"/>
    <s v="United States"/>
    <s v="Rochester"/>
    <x v="15"/>
    <n v="14609"/>
    <x v="3"/>
    <x v="506"/>
    <x v="2"/>
    <x v="7"/>
    <x v="506"/>
    <n v="263.95999999999998"/>
    <n v="4"/>
    <n v="0"/>
    <n v="71.27"/>
    <n v="984.56999999999994"/>
    <n v="1055.8399999999999"/>
    <n v="0"/>
    <n v="1055.8399999999999"/>
  </r>
  <r>
    <n v="8064"/>
    <s v="CA-2016-132997"/>
    <x v="77"/>
    <x v="333"/>
    <x v="2"/>
    <s v="LW-17215"/>
    <s v="Luke Weiss"/>
    <x v="0"/>
    <s v="United States"/>
    <s v="Rochester"/>
    <x v="15"/>
    <n v="14609"/>
    <x v="3"/>
    <x v="1211"/>
    <x v="2"/>
    <x v="7"/>
    <x v="1196"/>
    <n v="359.97"/>
    <n v="3"/>
    <n v="0"/>
    <n v="100.79"/>
    <n v="979.12000000000012"/>
    <n v="1079.9100000000001"/>
    <n v="0"/>
    <n v="1079.9100000000001"/>
  </r>
  <r>
    <n v="8065"/>
    <s v="CA-2016-132997"/>
    <x v="77"/>
    <x v="333"/>
    <x v="2"/>
    <s v="LW-17215"/>
    <s v="Luke Weiss"/>
    <x v="0"/>
    <s v="United States"/>
    <s v="Rochester"/>
    <x v="15"/>
    <n v="14609"/>
    <x v="3"/>
    <x v="1347"/>
    <x v="1"/>
    <x v="10"/>
    <x v="1332"/>
    <n v="12.96"/>
    <n v="2"/>
    <n v="0"/>
    <n v="6.22"/>
    <n v="19.700000000000003"/>
    <n v="25.92"/>
    <n v="0"/>
    <n v="25.92"/>
  </r>
  <r>
    <n v="8066"/>
    <s v="CA-2016-132997"/>
    <x v="77"/>
    <x v="333"/>
    <x v="2"/>
    <s v="LW-17215"/>
    <s v="Luke Weiss"/>
    <x v="0"/>
    <s v="United States"/>
    <s v="Rochester"/>
    <x v="15"/>
    <n v="14609"/>
    <x v="3"/>
    <x v="41"/>
    <x v="1"/>
    <x v="4"/>
    <x v="41"/>
    <n v="116.82"/>
    <n v="3"/>
    <n v="0"/>
    <n v="5.84"/>
    <n v="344.62"/>
    <n v="350.46"/>
    <n v="0"/>
    <n v="350.46"/>
  </r>
  <r>
    <n v="8067"/>
    <s v="CA-2016-132997"/>
    <x v="77"/>
    <x v="333"/>
    <x v="2"/>
    <s v="LW-17215"/>
    <s v="Luke Weiss"/>
    <x v="0"/>
    <s v="United States"/>
    <s v="Rochester"/>
    <x v="15"/>
    <n v="14609"/>
    <x v="3"/>
    <x v="1591"/>
    <x v="1"/>
    <x v="8"/>
    <x v="1583"/>
    <n v="276.77999999999997"/>
    <n v="2"/>
    <n v="0.2"/>
    <n v="89.95"/>
    <n v="352.89799999999997"/>
    <n v="553.55999999999995"/>
    <n v="110.71199999999999"/>
    <n v="442.84799999999996"/>
  </r>
  <r>
    <n v="8068"/>
    <s v="US-2015-160563"/>
    <x v="1182"/>
    <x v="994"/>
    <x v="1"/>
    <s v="NS-18640"/>
    <s v="Noel Staavos"/>
    <x v="1"/>
    <s v="United States"/>
    <s v="San Francisco"/>
    <x v="1"/>
    <n v="94109"/>
    <x v="1"/>
    <x v="428"/>
    <x v="2"/>
    <x v="11"/>
    <x v="428"/>
    <n v="239.97"/>
    <n v="3"/>
    <n v="0"/>
    <n v="86.39"/>
    <n v="633.52"/>
    <n v="719.91"/>
    <n v="0"/>
    <n v="719.91"/>
  </r>
  <r>
    <n v="8069"/>
    <s v="US-2015-160563"/>
    <x v="1182"/>
    <x v="994"/>
    <x v="1"/>
    <s v="NS-18640"/>
    <s v="Noel Staavos"/>
    <x v="1"/>
    <s v="United States"/>
    <s v="San Francisco"/>
    <x v="1"/>
    <n v="94109"/>
    <x v="1"/>
    <x v="1565"/>
    <x v="0"/>
    <x v="5"/>
    <x v="1556"/>
    <n v="16.02"/>
    <n v="6"/>
    <n v="0"/>
    <n v="6.09"/>
    <n v="90.03"/>
    <n v="96.12"/>
    <n v="0"/>
    <n v="96.12"/>
  </r>
  <r>
    <n v="8070"/>
    <s v="CA-2017-151750"/>
    <x v="314"/>
    <x v="838"/>
    <x v="1"/>
    <s v="JM-15250"/>
    <s v="Janet Martin"/>
    <x v="0"/>
    <s v="United States"/>
    <s v="Huntsville"/>
    <x v="5"/>
    <n v="77340"/>
    <x v="2"/>
    <x v="418"/>
    <x v="1"/>
    <x v="4"/>
    <x v="418"/>
    <n v="454.56"/>
    <n v="5"/>
    <n v="0.2"/>
    <n v="-107.96"/>
    <n v="1926.2000000000003"/>
    <n v="2272.8000000000002"/>
    <n v="454.56000000000006"/>
    <n v="1818.2400000000002"/>
  </r>
  <r>
    <n v="8071"/>
    <s v="CA-2017-151750"/>
    <x v="314"/>
    <x v="838"/>
    <x v="1"/>
    <s v="JM-15250"/>
    <s v="Janet Martin"/>
    <x v="0"/>
    <s v="United States"/>
    <s v="Huntsville"/>
    <x v="5"/>
    <n v="77340"/>
    <x v="2"/>
    <x v="1454"/>
    <x v="0"/>
    <x v="5"/>
    <x v="1440"/>
    <n v="141.41999999999999"/>
    <n v="5"/>
    <n v="0.6"/>
    <n v="-187.38"/>
    <n v="470.21999999999997"/>
    <n v="707.09999999999991"/>
    <n v="424.25999999999993"/>
    <n v="282.83999999999997"/>
  </r>
  <r>
    <n v="8072"/>
    <s v="CA-2017-151750"/>
    <x v="314"/>
    <x v="838"/>
    <x v="1"/>
    <s v="JM-15250"/>
    <s v="Janet Martin"/>
    <x v="0"/>
    <s v="United States"/>
    <s v="Huntsville"/>
    <x v="5"/>
    <n v="77340"/>
    <x v="2"/>
    <x v="637"/>
    <x v="0"/>
    <x v="1"/>
    <x v="637"/>
    <n v="310.74"/>
    <n v="4"/>
    <n v="0.3"/>
    <n v="-26.64"/>
    <n v="896.7120000000001"/>
    <n v="1242.96"/>
    <n v="372.88799999999998"/>
    <n v="870.07200000000012"/>
  </r>
  <r>
    <n v="8073"/>
    <s v="CA-2017-151750"/>
    <x v="314"/>
    <x v="838"/>
    <x v="1"/>
    <s v="JM-15250"/>
    <s v="Janet Martin"/>
    <x v="0"/>
    <s v="United States"/>
    <s v="Huntsville"/>
    <x v="5"/>
    <n v="77340"/>
    <x v="2"/>
    <x v="703"/>
    <x v="1"/>
    <x v="6"/>
    <x v="703"/>
    <n v="12.74"/>
    <n v="4"/>
    <n v="0.2"/>
    <n v="2.23"/>
    <n v="38.538000000000004"/>
    <n v="50.96"/>
    <n v="10.192"/>
    <n v="40.768000000000001"/>
  </r>
  <r>
    <n v="8074"/>
    <s v="CA-2017-151750"/>
    <x v="314"/>
    <x v="838"/>
    <x v="1"/>
    <s v="JM-15250"/>
    <s v="Janet Martin"/>
    <x v="0"/>
    <s v="United States"/>
    <s v="Huntsville"/>
    <x v="5"/>
    <n v="77340"/>
    <x v="2"/>
    <x v="625"/>
    <x v="1"/>
    <x v="8"/>
    <x v="625"/>
    <n v="6.47"/>
    <n v="5"/>
    <n v="0.8"/>
    <n v="-9.7100000000000009"/>
    <n v="16.18"/>
    <n v="32.35"/>
    <n v="25.880000000000003"/>
    <n v="6.4699999999999989"/>
  </r>
  <r>
    <n v="8075"/>
    <s v="CA-2017-151750"/>
    <x v="314"/>
    <x v="838"/>
    <x v="1"/>
    <s v="JM-15250"/>
    <s v="Janet Martin"/>
    <x v="0"/>
    <s v="United States"/>
    <s v="Huntsville"/>
    <x v="5"/>
    <n v="77340"/>
    <x v="2"/>
    <x v="185"/>
    <x v="1"/>
    <x v="8"/>
    <x v="186"/>
    <n v="13.75"/>
    <n v="14"/>
    <n v="0.8"/>
    <n v="-22.68"/>
    <n v="61.18"/>
    <n v="192.5"/>
    <n v="154"/>
    <n v="38.5"/>
  </r>
  <r>
    <n v="8076"/>
    <s v="CA-2017-151750"/>
    <x v="314"/>
    <x v="838"/>
    <x v="1"/>
    <s v="JM-15250"/>
    <s v="Janet Martin"/>
    <x v="0"/>
    <s v="United States"/>
    <s v="Huntsville"/>
    <x v="5"/>
    <n v="77340"/>
    <x v="2"/>
    <x v="513"/>
    <x v="1"/>
    <x v="9"/>
    <x v="513"/>
    <n v="15.22"/>
    <n v="2"/>
    <n v="0.8"/>
    <n v="-38.82"/>
    <n v="44.908000000000001"/>
    <n v="30.44"/>
    <n v="24.352000000000004"/>
    <n v="6.0879999999999974"/>
  </r>
  <r>
    <n v="8077"/>
    <s v="CA-2015-106187"/>
    <x v="537"/>
    <x v="155"/>
    <x v="1"/>
    <s v="RF-19345"/>
    <s v="Randy Ferguson"/>
    <x v="1"/>
    <s v="United States"/>
    <s v="East Point"/>
    <x v="32"/>
    <n v="30344"/>
    <x v="0"/>
    <x v="645"/>
    <x v="0"/>
    <x v="5"/>
    <x v="645"/>
    <n v="27.42"/>
    <n v="3"/>
    <n v="0"/>
    <n v="9.32"/>
    <n v="72.94"/>
    <n v="82.26"/>
    <n v="0"/>
    <n v="82.26"/>
  </r>
  <r>
    <n v="8078"/>
    <s v="CA-2015-106187"/>
    <x v="537"/>
    <x v="155"/>
    <x v="1"/>
    <s v="RF-19345"/>
    <s v="Randy Ferguson"/>
    <x v="1"/>
    <s v="United States"/>
    <s v="East Point"/>
    <x v="32"/>
    <n v="30344"/>
    <x v="0"/>
    <x v="896"/>
    <x v="1"/>
    <x v="8"/>
    <x v="889"/>
    <n v="165.98"/>
    <n v="1"/>
    <n v="0"/>
    <n v="74.69"/>
    <n v="91.289999999999992"/>
    <n v="165.98"/>
    <n v="0"/>
    <n v="165.98"/>
  </r>
  <r>
    <n v="8079"/>
    <s v="CA-2015-106187"/>
    <x v="537"/>
    <x v="155"/>
    <x v="1"/>
    <s v="RF-19345"/>
    <s v="Randy Ferguson"/>
    <x v="1"/>
    <s v="United States"/>
    <s v="East Point"/>
    <x v="32"/>
    <n v="30344"/>
    <x v="0"/>
    <x v="1371"/>
    <x v="2"/>
    <x v="11"/>
    <x v="1356"/>
    <n v="75"/>
    <n v="3"/>
    <n v="0"/>
    <n v="18"/>
    <n v="207"/>
    <n v="225"/>
    <n v="0"/>
    <n v="225"/>
  </r>
  <r>
    <n v="8080"/>
    <s v="US-2016-164945"/>
    <x v="441"/>
    <x v="902"/>
    <x v="1"/>
    <s v="CA-12055"/>
    <s v="Cathy Armstrong"/>
    <x v="2"/>
    <s v="United States"/>
    <s v="New York City"/>
    <x v="15"/>
    <n v="10009"/>
    <x v="3"/>
    <x v="301"/>
    <x v="1"/>
    <x v="8"/>
    <x v="301"/>
    <n v="134.27000000000001"/>
    <n v="8"/>
    <n v="0.2"/>
    <n v="47"/>
    <n v="812.32800000000009"/>
    <n v="1074.1600000000001"/>
    <n v="214.83200000000002"/>
    <n v="859.32800000000009"/>
  </r>
  <r>
    <n v="8081"/>
    <s v="CA-2015-150714"/>
    <x v="662"/>
    <x v="666"/>
    <x v="1"/>
    <s v="KH-16690"/>
    <s v="Kristen Hastings"/>
    <x v="1"/>
    <s v="United States"/>
    <s v="Springfield"/>
    <x v="21"/>
    <n v="97477"/>
    <x v="1"/>
    <x v="933"/>
    <x v="1"/>
    <x v="2"/>
    <x v="926"/>
    <n v="146.54"/>
    <n v="6"/>
    <n v="0.2"/>
    <n v="47.63"/>
    <n v="655.76200000000006"/>
    <n v="879.24"/>
    <n v="175.84800000000001"/>
    <n v="703.39200000000005"/>
  </r>
  <r>
    <n v="8082"/>
    <s v="CA-2015-150714"/>
    <x v="662"/>
    <x v="666"/>
    <x v="1"/>
    <s v="KH-16690"/>
    <s v="Kristen Hastings"/>
    <x v="1"/>
    <s v="United States"/>
    <s v="Springfield"/>
    <x v="21"/>
    <n v="97477"/>
    <x v="1"/>
    <x v="1766"/>
    <x v="1"/>
    <x v="10"/>
    <x v="1755"/>
    <n v="131.9"/>
    <n v="3"/>
    <n v="0.2"/>
    <n v="47.82"/>
    <n v="268.74000000000007"/>
    <n v="395.70000000000005"/>
    <n v="79.140000000000015"/>
    <n v="316.56000000000006"/>
  </r>
  <r>
    <n v="8083"/>
    <s v="CA-2015-150714"/>
    <x v="662"/>
    <x v="666"/>
    <x v="1"/>
    <s v="KH-16690"/>
    <s v="Kristen Hastings"/>
    <x v="1"/>
    <s v="United States"/>
    <s v="Springfield"/>
    <x v="21"/>
    <n v="97477"/>
    <x v="1"/>
    <x v="543"/>
    <x v="1"/>
    <x v="9"/>
    <x v="543"/>
    <n v="203.88"/>
    <n v="5"/>
    <n v="0.2"/>
    <n v="20.39"/>
    <n v="795.13"/>
    <n v="1019.4"/>
    <n v="203.88"/>
    <n v="815.52"/>
  </r>
  <r>
    <n v="8084"/>
    <s v="CA-2015-150714"/>
    <x v="662"/>
    <x v="666"/>
    <x v="1"/>
    <s v="KH-16690"/>
    <s v="Kristen Hastings"/>
    <x v="1"/>
    <s v="United States"/>
    <s v="Springfield"/>
    <x v="21"/>
    <n v="97477"/>
    <x v="1"/>
    <x v="1282"/>
    <x v="1"/>
    <x v="8"/>
    <x v="1267"/>
    <n v="14.3"/>
    <n v="7"/>
    <n v="0.7"/>
    <n v="-10.49"/>
    <n v="40.520000000000003"/>
    <n v="100.10000000000001"/>
    <n v="70.070000000000007"/>
    <n v="30.03"/>
  </r>
  <r>
    <n v="8085"/>
    <s v="CA-2015-150714"/>
    <x v="662"/>
    <x v="666"/>
    <x v="1"/>
    <s v="KH-16690"/>
    <s v="Kristen Hastings"/>
    <x v="1"/>
    <s v="United States"/>
    <s v="Springfield"/>
    <x v="21"/>
    <n v="97477"/>
    <x v="1"/>
    <x v="435"/>
    <x v="1"/>
    <x v="4"/>
    <x v="435"/>
    <n v="718.64"/>
    <n v="10"/>
    <n v="0.2"/>
    <n v="-161.69"/>
    <n v="5910.8099999999995"/>
    <n v="7186.4"/>
    <n v="1437.28"/>
    <n v="5749.12"/>
  </r>
  <r>
    <n v="8086"/>
    <s v="CA-2016-105753"/>
    <x v="201"/>
    <x v="936"/>
    <x v="1"/>
    <s v="LC-16960"/>
    <s v="Lindsay Castell"/>
    <x v="2"/>
    <s v="United States"/>
    <s v="Arlington"/>
    <x v="17"/>
    <n v="22204"/>
    <x v="0"/>
    <x v="390"/>
    <x v="0"/>
    <x v="5"/>
    <x v="391"/>
    <n v="61.1"/>
    <n v="5"/>
    <n v="0"/>
    <n v="18.329999999999998"/>
    <n v="287.17"/>
    <n v="305.5"/>
    <n v="0"/>
    <n v="305.5"/>
  </r>
  <r>
    <n v="8087"/>
    <s v="CA-2017-120894"/>
    <x v="1045"/>
    <x v="1060"/>
    <x v="1"/>
    <s v="JL-15130"/>
    <s v="Jack Lebron"/>
    <x v="0"/>
    <s v="United States"/>
    <s v="Wilmington"/>
    <x v="3"/>
    <n v="28403"/>
    <x v="0"/>
    <x v="1267"/>
    <x v="1"/>
    <x v="9"/>
    <x v="1251"/>
    <n v="28.08"/>
    <n v="3"/>
    <n v="0.2"/>
    <n v="5.27"/>
    <n v="62.122"/>
    <n v="84.24"/>
    <n v="16.847999999999999"/>
    <n v="67.391999999999996"/>
  </r>
  <r>
    <n v="8088"/>
    <s v="CA-2016-106621"/>
    <x v="321"/>
    <x v="152"/>
    <x v="0"/>
    <s v="DM-12955"/>
    <s v="Dario Medina"/>
    <x v="1"/>
    <s v="United States"/>
    <s v="Yuma"/>
    <x v="16"/>
    <n v="85364"/>
    <x v="1"/>
    <x v="836"/>
    <x v="1"/>
    <x v="6"/>
    <x v="831"/>
    <n v="10.5"/>
    <n v="4"/>
    <n v="0.2"/>
    <n v="1.18"/>
    <n v="32.42"/>
    <n v="42"/>
    <n v="8.4"/>
    <n v="33.6"/>
  </r>
  <r>
    <n v="8089"/>
    <s v="CA-2015-107020"/>
    <x v="848"/>
    <x v="933"/>
    <x v="1"/>
    <s v="MV-18190"/>
    <s v="Mike Vittorini"/>
    <x v="0"/>
    <s v="United States"/>
    <s v="San Bernardino"/>
    <x v="1"/>
    <n v="92404"/>
    <x v="1"/>
    <x v="691"/>
    <x v="1"/>
    <x v="8"/>
    <x v="691"/>
    <n v="39.92"/>
    <n v="2"/>
    <n v="0.2"/>
    <n v="12.97"/>
    <n v="50.902000000000001"/>
    <n v="79.84"/>
    <n v="15.968000000000002"/>
    <n v="63.872"/>
  </r>
  <r>
    <n v="8090"/>
    <s v="US-2015-117492"/>
    <x v="976"/>
    <x v="1281"/>
    <x v="2"/>
    <s v="NS-18640"/>
    <s v="Noel Staavos"/>
    <x v="1"/>
    <s v="United States"/>
    <s v="Baltimore"/>
    <x v="39"/>
    <n v="21215"/>
    <x v="3"/>
    <x v="22"/>
    <x v="1"/>
    <x v="9"/>
    <x v="22"/>
    <n v="77.58"/>
    <n v="9"/>
    <n v="0"/>
    <n v="20.170000000000002"/>
    <n v="678.05000000000007"/>
    <n v="698.22"/>
    <n v="0"/>
    <n v="698.22"/>
  </r>
  <r>
    <n v="8091"/>
    <s v="CA-2014-101392"/>
    <x v="1035"/>
    <x v="623"/>
    <x v="1"/>
    <s v="AS-10630"/>
    <s v="Ann Steele"/>
    <x v="2"/>
    <s v="United States"/>
    <s v="Seattle"/>
    <x v="4"/>
    <n v="98103"/>
    <x v="1"/>
    <x v="1424"/>
    <x v="1"/>
    <x v="4"/>
    <x v="1412"/>
    <n v="269.36"/>
    <n v="7"/>
    <n v="0"/>
    <n v="70.03"/>
    <n v="1815.49"/>
    <n v="1885.52"/>
    <n v="0"/>
    <n v="1885.52"/>
  </r>
  <r>
    <n v="8092"/>
    <s v="CA-2015-127502"/>
    <x v="895"/>
    <x v="1282"/>
    <x v="1"/>
    <s v="MT-17815"/>
    <s v="Meg Tillman"/>
    <x v="0"/>
    <s v="United States"/>
    <s v="San Francisco"/>
    <x v="1"/>
    <n v="94110"/>
    <x v="1"/>
    <x v="745"/>
    <x v="1"/>
    <x v="2"/>
    <x v="743"/>
    <n v="5.76"/>
    <n v="2"/>
    <n v="0"/>
    <n v="2.82"/>
    <n v="8.6999999999999993"/>
    <n v="11.52"/>
    <n v="0"/>
    <n v="11.52"/>
  </r>
  <r>
    <n v="8093"/>
    <s v="CA-2017-143658"/>
    <x v="1183"/>
    <x v="87"/>
    <x v="0"/>
    <s v="SR-20425"/>
    <s v="Sharelle Roach"/>
    <x v="2"/>
    <s v="United States"/>
    <s v="New York City"/>
    <x v="15"/>
    <n v="10035"/>
    <x v="3"/>
    <x v="940"/>
    <x v="1"/>
    <x v="6"/>
    <x v="933"/>
    <n v="109.9"/>
    <n v="5"/>
    <n v="0"/>
    <n v="32.97"/>
    <n v="516.53"/>
    <n v="549.5"/>
    <n v="0"/>
    <n v="549.5"/>
  </r>
  <r>
    <n v="8094"/>
    <s v="CA-2017-133046"/>
    <x v="944"/>
    <x v="608"/>
    <x v="0"/>
    <s v="DK-13375"/>
    <s v="Dennis Kane"/>
    <x v="0"/>
    <s v="United States"/>
    <s v="Seattle"/>
    <x v="4"/>
    <n v="98115"/>
    <x v="1"/>
    <x v="740"/>
    <x v="0"/>
    <x v="5"/>
    <x v="222"/>
    <n v="23.88"/>
    <n v="3"/>
    <n v="0"/>
    <n v="10.51"/>
    <n v="61.13"/>
    <n v="71.64"/>
    <n v="0"/>
    <n v="71.64"/>
  </r>
  <r>
    <n v="8095"/>
    <s v="CA-2017-133046"/>
    <x v="944"/>
    <x v="608"/>
    <x v="0"/>
    <s v="DK-13375"/>
    <s v="Dennis Kane"/>
    <x v="0"/>
    <s v="United States"/>
    <s v="Seattle"/>
    <x v="4"/>
    <n v="98115"/>
    <x v="1"/>
    <x v="1254"/>
    <x v="1"/>
    <x v="10"/>
    <x v="1238"/>
    <n v="26.2"/>
    <n v="4"/>
    <n v="0"/>
    <n v="12.05"/>
    <n v="92.75"/>
    <n v="104.8"/>
    <n v="0"/>
    <n v="104.8"/>
  </r>
  <r>
    <n v="8096"/>
    <s v="CA-2017-133046"/>
    <x v="944"/>
    <x v="608"/>
    <x v="0"/>
    <s v="DK-13375"/>
    <s v="Dennis Kane"/>
    <x v="0"/>
    <s v="United States"/>
    <s v="Seattle"/>
    <x v="4"/>
    <n v="98115"/>
    <x v="1"/>
    <x v="1290"/>
    <x v="1"/>
    <x v="10"/>
    <x v="1276"/>
    <n v="12.96"/>
    <n v="2"/>
    <n v="0"/>
    <n v="6.22"/>
    <n v="19.700000000000003"/>
    <n v="25.92"/>
    <n v="0"/>
    <n v="25.92"/>
  </r>
  <r>
    <n v="8097"/>
    <s v="CA-2017-133046"/>
    <x v="944"/>
    <x v="608"/>
    <x v="0"/>
    <s v="DK-13375"/>
    <s v="Dennis Kane"/>
    <x v="0"/>
    <s v="United States"/>
    <s v="Seattle"/>
    <x v="4"/>
    <n v="98115"/>
    <x v="1"/>
    <x v="437"/>
    <x v="2"/>
    <x v="11"/>
    <x v="437"/>
    <n v="234.95"/>
    <n v="5"/>
    <n v="0"/>
    <n v="32.89"/>
    <n v="1141.8599999999999"/>
    <n v="1174.75"/>
    <n v="0"/>
    <n v="1174.75"/>
  </r>
  <r>
    <n v="8098"/>
    <s v="CA-2017-122798"/>
    <x v="116"/>
    <x v="378"/>
    <x v="1"/>
    <s v="SV-20935"/>
    <s v="Susan Vittorini"/>
    <x v="0"/>
    <s v="United States"/>
    <s v="Albuquerque"/>
    <x v="27"/>
    <n v="87105"/>
    <x v="1"/>
    <x v="392"/>
    <x v="1"/>
    <x v="4"/>
    <x v="393"/>
    <n v="118.25"/>
    <n v="5"/>
    <n v="0"/>
    <n v="34.29"/>
    <n v="556.96"/>
    <n v="591.25"/>
    <n v="0"/>
    <n v="591.25"/>
  </r>
  <r>
    <n v="8099"/>
    <s v="CA-2017-122798"/>
    <x v="116"/>
    <x v="378"/>
    <x v="1"/>
    <s v="SV-20935"/>
    <s v="Susan Vittorini"/>
    <x v="0"/>
    <s v="United States"/>
    <s v="Albuquerque"/>
    <x v="27"/>
    <n v="87105"/>
    <x v="1"/>
    <x v="1433"/>
    <x v="1"/>
    <x v="10"/>
    <x v="1421"/>
    <n v="4.28"/>
    <n v="1"/>
    <n v="0"/>
    <n v="1.93"/>
    <n v="2.3500000000000005"/>
    <n v="4.28"/>
    <n v="0"/>
    <n v="4.28"/>
  </r>
  <r>
    <n v="8100"/>
    <s v="CA-2016-169663"/>
    <x v="612"/>
    <x v="20"/>
    <x v="2"/>
    <s v="RH-19510"/>
    <s v="Rick Huthwaite"/>
    <x v="2"/>
    <s v="United States"/>
    <s v="Los Angeles"/>
    <x v="1"/>
    <n v="90045"/>
    <x v="1"/>
    <x v="1044"/>
    <x v="2"/>
    <x v="11"/>
    <x v="1033"/>
    <n v="26.85"/>
    <n v="3"/>
    <n v="0"/>
    <n v="5.0999999999999996"/>
    <n v="75.450000000000017"/>
    <n v="80.550000000000011"/>
    <n v="0"/>
    <n v="80.550000000000011"/>
  </r>
  <r>
    <n v="8101"/>
    <s v="CA-2016-169663"/>
    <x v="612"/>
    <x v="20"/>
    <x v="2"/>
    <s v="RH-19510"/>
    <s v="Rick Huthwaite"/>
    <x v="2"/>
    <s v="United States"/>
    <s v="Los Angeles"/>
    <x v="1"/>
    <n v="90045"/>
    <x v="1"/>
    <x v="1832"/>
    <x v="2"/>
    <x v="15"/>
    <x v="1820"/>
    <n v="3357.6"/>
    <n v="3"/>
    <n v="0.2"/>
    <n v="377.73"/>
    <n v="7680.51"/>
    <n v="10072.799999999999"/>
    <n v="2014.56"/>
    <n v="8058.24"/>
  </r>
  <r>
    <n v="8102"/>
    <s v="CA-2015-149846"/>
    <x v="1184"/>
    <x v="1226"/>
    <x v="1"/>
    <s v="SB-20185"/>
    <s v="Sarah Brown"/>
    <x v="0"/>
    <s v="United States"/>
    <s v="Los Angeles"/>
    <x v="1"/>
    <n v="90045"/>
    <x v="1"/>
    <x v="617"/>
    <x v="1"/>
    <x v="2"/>
    <x v="617"/>
    <n v="8.26"/>
    <n v="2"/>
    <n v="0"/>
    <n v="3.8"/>
    <n v="12.719999999999999"/>
    <n v="16.52"/>
    <n v="0"/>
    <n v="16.52"/>
  </r>
  <r>
    <n v="8103"/>
    <s v="CA-2015-149846"/>
    <x v="1184"/>
    <x v="1226"/>
    <x v="1"/>
    <s v="SB-20185"/>
    <s v="Sarah Brown"/>
    <x v="0"/>
    <s v="United States"/>
    <s v="Los Angeles"/>
    <x v="1"/>
    <n v="90045"/>
    <x v="1"/>
    <x v="668"/>
    <x v="2"/>
    <x v="15"/>
    <x v="668"/>
    <n v="2973.32"/>
    <n v="7"/>
    <n v="0.2"/>
    <n v="334.5"/>
    <n v="16316.092000000001"/>
    <n v="20813.240000000002"/>
    <n v="4162.6480000000001"/>
    <n v="16650.592000000001"/>
  </r>
  <r>
    <n v="8104"/>
    <s v="CA-2015-149846"/>
    <x v="1184"/>
    <x v="1226"/>
    <x v="1"/>
    <s v="SB-20185"/>
    <s v="Sarah Brown"/>
    <x v="0"/>
    <s v="United States"/>
    <s v="Los Angeles"/>
    <x v="1"/>
    <n v="90045"/>
    <x v="1"/>
    <x v="328"/>
    <x v="1"/>
    <x v="4"/>
    <x v="328"/>
    <n v="104.79"/>
    <n v="7"/>
    <n v="0"/>
    <n v="29.34"/>
    <n v="704.19"/>
    <n v="733.53000000000009"/>
    <n v="0"/>
    <n v="733.53000000000009"/>
  </r>
  <r>
    <n v="8105"/>
    <s v="CA-2015-149846"/>
    <x v="1184"/>
    <x v="1226"/>
    <x v="1"/>
    <s v="SB-20185"/>
    <s v="Sarah Brown"/>
    <x v="0"/>
    <s v="United States"/>
    <s v="Los Angeles"/>
    <x v="1"/>
    <n v="90045"/>
    <x v="1"/>
    <x v="297"/>
    <x v="2"/>
    <x v="7"/>
    <x v="297"/>
    <n v="775.73"/>
    <n v="6"/>
    <n v="0.2"/>
    <n v="58.18"/>
    <n v="3665.3240000000001"/>
    <n v="4654.38"/>
    <n v="930.87600000000009"/>
    <n v="3723.5039999999999"/>
  </r>
  <r>
    <n v="8106"/>
    <s v="CA-2017-159149"/>
    <x v="922"/>
    <x v="822"/>
    <x v="2"/>
    <s v="CR-12820"/>
    <s v="Cyra Reiten"/>
    <x v="2"/>
    <s v="United States"/>
    <s v="Houston"/>
    <x v="5"/>
    <n v="77041"/>
    <x v="2"/>
    <x v="419"/>
    <x v="0"/>
    <x v="0"/>
    <x v="419"/>
    <n v="89.07"/>
    <n v="1"/>
    <n v="0.32"/>
    <n v="-17.03"/>
    <n v="77.5976"/>
    <n v="89.07"/>
    <n v="28.502399999999998"/>
    <n v="60.567599999999999"/>
  </r>
  <r>
    <n v="8107"/>
    <s v="CA-2017-159149"/>
    <x v="922"/>
    <x v="822"/>
    <x v="2"/>
    <s v="CR-12820"/>
    <s v="Cyra Reiten"/>
    <x v="2"/>
    <s v="United States"/>
    <s v="Houston"/>
    <x v="5"/>
    <n v="77041"/>
    <x v="2"/>
    <x v="1833"/>
    <x v="1"/>
    <x v="6"/>
    <x v="1821"/>
    <n v="175.44"/>
    <n v="6"/>
    <n v="0.2"/>
    <n v="52.63"/>
    <n v="789.48199999999986"/>
    <n v="1052.6399999999999"/>
    <n v="210.52799999999999"/>
    <n v="842.11199999999985"/>
  </r>
  <r>
    <n v="8108"/>
    <s v="CA-2017-159149"/>
    <x v="922"/>
    <x v="822"/>
    <x v="2"/>
    <s v="CR-12820"/>
    <s v="Cyra Reiten"/>
    <x v="2"/>
    <s v="United States"/>
    <s v="Houston"/>
    <x v="5"/>
    <n v="77041"/>
    <x v="2"/>
    <x v="1075"/>
    <x v="2"/>
    <x v="7"/>
    <x v="1065"/>
    <n v="438.34"/>
    <n v="4"/>
    <n v="0.2"/>
    <n v="-87.67"/>
    <n v="1490.3579999999999"/>
    <n v="1753.36"/>
    <n v="350.67200000000003"/>
    <n v="1402.6879999999999"/>
  </r>
  <r>
    <n v="8109"/>
    <s v="US-2017-167570"/>
    <x v="166"/>
    <x v="159"/>
    <x v="1"/>
    <s v="EG-13900"/>
    <s v="Emily Grady"/>
    <x v="0"/>
    <s v="United States"/>
    <s v="Philadelphia"/>
    <x v="9"/>
    <n v="19140"/>
    <x v="3"/>
    <x v="389"/>
    <x v="0"/>
    <x v="1"/>
    <x v="390"/>
    <n v="215.54"/>
    <n v="4"/>
    <n v="0.3"/>
    <n v="-58.5"/>
    <n v="662.01199999999994"/>
    <n v="862.16"/>
    <n v="258.64799999999997"/>
    <n v="603.51199999999994"/>
  </r>
  <r>
    <n v="8110"/>
    <s v="CA-2017-160122"/>
    <x v="551"/>
    <x v="122"/>
    <x v="1"/>
    <s v="RD-19930"/>
    <s v="Russell D'Ascenzo"/>
    <x v="0"/>
    <s v="United States"/>
    <s v="Chicago"/>
    <x v="10"/>
    <n v="60623"/>
    <x v="2"/>
    <x v="1758"/>
    <x v="1"/>
    <x v="12"/>
    <x v="1711"/>
    <n v="55.58"/>
    <n v="6"/>
    <n v="0.2"/>
    <n v="20.84"/>
    <n v="245.94399999999999"/>
    <n v="333.48"/>
    <n v="66.696000000000012"/>
    <n v="266.78399999999999"/>
  </r>
  <r>
    <n v="8111"/>
    <s v="CA-2017-160122"/>
    <x v="551"/>
    <x v="122"/>
    <x v="1"/>
    <s v="RD-19930"/>
    <s v="Russell D'Ascenzo"/>
    <x v="0"/>
    <s v="United States"/>
    <s v="Chicago"/>
    <x v="10"/>
    <n v="60623"/>
    <x v="2"/>
    <x v="1455"/>
    <x v="0"/>
    <x v="1"/>
    <x v="1441"/>
    <n v="127.39"/>
    <n v="2"/>
    <n v="0.3"/>
    <n v="-25.48"/>
    <n v="203.82599999999999"/>
    <n v="254.78"/>
    <n v="76.433999999999997"/>
    <n v="178.346"/>
  </r>
  <r>
    <n v="8112"/>
    <s v="CA-2016-130393"/>
    <x v="49"/>
    <x v="845"/>
    <x v="0"/>
    <s v="JM-15865"/>
    <s v="John Murray"/>
    <x v="0"/>
    <s v="United States"/>
    <s v="San Angelo"/>
    <x v="5"/>
    <n v="76903"/>
    <x v="2"/>
    <x v="474"/>
    <x v="0"/>
    <x v="1"/>
    <x v="475"/>
    <n v="248.43"/>
    <n v="5"/>
    <n v="0.3"/>
    <n v="-17.75"/>
    <n v="887.25500000000011"/>
    <n v="1242.1500000000001"/>
    <n v="372.64500000000004"/>
    <n v="869.50500000000011"/>
  </r>
  <r>
    <n v="8113"/>
    <s v="CA-2016-130393"/>
    <x v="49"/>
    <x v="845"/>
    <x v="0"/>
    <s v="JM-15865"/>
    <s v="John Murray"/>
    <x v="0"/>
    <s v="United States"/>
    <s v="San Angelo"/>
    <x v="5"/>
    <n v="76903"/>
    <x v="2"/>
    <x v="937"/>
    <x v="1"/>
    <x v="9"/>
    <x v="930"/>
    <n v="11.65"/>
    <n v="4"/>
    <n v="0.8"/>
    <n v="-30.87"/>
    <n v="40.19"/>
    <n v="46.6"/>
    <n v="37.28"/>
    <n v="9.32"/>
  </r>
  <r>
    <n v="8114"/>
    <s v="CA-2016-130393"/>
    <x v="49"/>
    <x v="845"/>
    <x v="0"/>
    <s v="JM-15865"/>
    <s v="John Murray"/>
    <x v="0"/>
    <s v="United States"/>
    <s v="San Angelo"/>
    <x v="5"/>
    <n v="76903"/>
    <x v="2"/>
    <x v="212"/>
    <x v="0"/>
    <x v="1"/>
    <x v="213"/>
    <n v="85.25"/>
    <n v="2"/>
    <n v="0.3"/>
    <n v="-1.22"/>
    <n v="120.57"/>
    <n v="170.5"/>
    <n v="51.15"/>
    <n v="119.35"/>
  </r>
  <r>
    <n v="8115"/>
    <s v="CA-2017-144820"/>
    <x v="621"/>
    <x v="951"/>
    <x v="0"/>
    <s v="LW-16825"/>
    <s v="Laurel Workman"/>
    <x v="1"/>
    <s v="United States"/>
    <s v="Pasadena"/>
    <x v="5"/>
    <n v="77506"/>
    <x v="2"/>
    <x v="923"/>
    <x v="1"/>
    <x v="6"/>
    <x v="915"/>
    <n v="20.64"/>
    <n v="5"/>
    <n v="0.2"/>
    <n v="2.3199999999999998"/>
    <n v="80.240000000000009"/>
    <n v="103.2"/>
    <n v="20.64"/>
    <n v="82.56"/>
  </r>
  <r>
    <n v="8116"/>
    <s v="CA-2017-101014"/>
    <x v="635"/>
    <x v="842"/>
    <x v="1"/>
    <s v="RW-19540"/>
    <s v="Rick Wilson"/>
    <x v="1"/>
    <s v="United States"/>
    <s v="Los Angeles"/>
    <x v="1"/>
    <n v="90049"/>
    <x v="1"/>
    <x v="1817"/>
    <x v="0"/>
    <x v="5"/>
    <x v="1807"/>
    <n v="148.02000000000001"/>
    <n v="3"/>
    <n v="0"/>
    <n v="41.45"/>
    <n v="402.61000000000007"/>
    <n v="444.06000000000006"/>
    <n v="0"/>
    <n v="444.06000000000006"/>
  </r>
  <r>
    <n v="8117"/>
    <s v="CA-2017-105543"/>
    <x v="221"/>
    <x v="865"/>
    <x v="3"/>
    <s v="BG-11695"/>
    <s v="Brooke Gillingham"/>
    <x v="1"/>
    <s v="United States"/>
    <s v="Garden City"/>
    <x v="41"/>
    <n v="67846"/>
    <x v="2"/>
    <x v="1291"/>
    <x v="1"/>
    <x v="4"/>
    <x v="1277"/>
    <n v="33.29"/>
    <n v="1"/>
    <n v="0"/>
    <n v="7.99"/>
    <n v="25.299999999999997"/>
    <n v="33.29"/>
    <n v="0"/>
    <n v="33.29"/>
  </r>
  <r>
    <n v="8118"/>
    <s v="US-2017-113201"/>
    <x v="160"/>
    <x v="162"/>
    <x v="1"/>
    <s v="TT-21220"/>
    <s v="Thomas Thornton"/>
    <x v="0"/>
    <s v="United States"/>
    <s v="Los Angeles"/>
    <x v="1"/>
    <n v="90045"/>
    <x v="1"/>
    <x v="1127"/>
    <x v="1"/>
    <x v="10"/>
    <x v="1115"/>
    <n v="204.95"/>
    <n v="5"/>
    <n v="0"/>
    <n v="100.43"/>
    <n v="924.31999999999994"/>
    <n v="1024.75"/>
    <n v="0"/>
    <n v="1024.75"/>
  </r>
  <r>
    <n v="8119"/>
    <s v="US-2017-106551"/>
    <x v="847"/>
    <x v="1186"/>
    <x v="1"/>
    <s v="EB-13930"/>
    <s v="Eric Barreto"/>
    <x v="0"/>
    <s v="United States"/>
    <s v="Chicago"/>
    <x v="10"/>
    <n v="60653"/>
    <x v="2"/>
    <x v="499"/>
    <x v="0"/>
    <x v="1"/>
    <x v="499"/>
    <n v="526.34"/>
    <n v="4"/>
    <n v="0.3"/>
    <n v="-75.19"/>
    <n v="1548.942"/>
    <n v="2105.36"/>
    <n v="631.60800000000006"/>
    <n v="1473.752"/>
  </r>
  <r>
    <n v="8120"/>
    <s v="CA-2016-116722"/>
    <x v="583"/>
    <x v="619"/>
    <x v="1"/>
    <s v="LP-17080"/>
    <s v="Liz Pelletier"/>
    <x v="0"/>
    <s v="United States"/>
    <s v="San Francisco"/>
    <x v="1"/>
    <n v="94110"/>
    <x v="1"/>
    <x v="107"/>
    <x v="0"/>
    <x v="5"/>
    <x v="107"/>
    <n v="41.96"/>
    <n v="2"/>
    <n v="0"/>
    <n v="10.91"/>
    <n v="73.010000000000005"/>
    <n v="83.92"/>
    <n v="0"/>
    <n v="83.92"/>
  </r>
  <r>
    <n v="8121"/>
    <s v="CA-2016-116722"/>
    <x v="583"/>
    <x v="619"/>
    <x v="1"/>
    <s v="LP-17080"/>
    <s v="Liz Pelletier"/>
    <x v="0"/>
    <s v="United States"/>
    <s v="San Francisco"/>
    <x v="1"/>
    <n v="94110"/>
    <x v="1"/>
    <x v="499"/>
    <x v="0"/>
    <x v="1"/>
    <x v="499"/>
    <n v="451.15"/>
    <n v="3"/>
    <n v="0.2"/>
    <n v="0"/>
    <n v="1082.7599999999998"/>
    <n v="1353.4499999999998"/>
    <n v="270.69"/>
    <n v="1082.7599999999998"/>
  </r>
  <r>
    <n v="8122"/>
    <s v="CA-2016-116722"/>
    <x v="583"/>
    <x v="619"/>
    <x v="1"/>
    <s v="LP-17080"/>
    <s v="Liz Pelletier"/>
    <x v="0"/>
    <s v="United States"/>
    <s v="San Francisco"/>
    <x v="1"/>
    <n v="94110"/>
    <x v="1"/>
    <x v="175"/>
    <x v="1"/>
    <x v="8"/>
    <x v="176"/>
    <n v="31.5"/>
    <n v="11"/>
    <n v="0.2"/>
    <n v="11.03"/>
    <n v="266.17"/>
    <n v="346.5"/>
    <n v="69.3"/>
    <n v="277.2"/>
  </r>
  <r>
    <n v="8123"/>
    <s v="CA-2014-138128"/>
    <x v="337"/>
    <x v="345"/>
    <x v="1"/>
    <s v="FP-14320"/>
    <s v="Frank Preis"/>
    <x v="0"/>
    <s v="United States"/>
    <s v="Philadelphia"/>
    <x v="9"/>
    <n v="19134"/>
    <x v="3"/>
    <x v="118"/>
    <x v="1"/>
    <x v="12"/>
    <x v="118"/>
    <n v="30.67"/>
    <n v="3"/>
    <n v="0.2"/>
    <n v="9.59"/>
    <n v="64.018000000000001"/>
    <n v="92.01"/>
    <n v="18.402000000000001"/>
    <n v="73.608000000000004"/>
  </r>
  <r>
    <n v="8124"/>
    <s v="CA-2014-138128"/>
    <x v="337"/>
    <x v="345"/>
    <x v="1"/>
    <s v="FP-14320"/>
    <s v="Frank Preis"/>
    <x v="0"/>
    <s v="United States"/>
    <s v="Philadelphia"/>
    <x v="9"/>
    <n v="19134"/>
    <x v="3"/>
    <x v="1077"/>
    <x v="2"/>
    <x v="16"/>
    <x v="1067"/>
    <n v="1079.98"/>
    <n v="4"/>
    <n v="0.4"/>
    <n v="126"/>
    <n v="2465.9520000000002"/>
    <n v="4319.92"/>
    <n v="1727.9680000000001"/>
    <n v="2591.9520000000002"/>
  </r>
  <r>
    <n v="8125"/>
    <s v="US-2017-150070"/>
    <x v="210"/>
    <x v="230"/>
    <x v="1"/>
    <s v="JA-15970"/>
    <s v="Joseph Airdo"/>
    <x v="0"/>
    <s v="United States"/>
    <s v="Modesto"/>
    <x v="1"/>
    <n v="95351"/>
    <x v="1"/>
    <x v="211"/>
    <x v="0"/>
    <x v="1"/>
    <x v="212"/>
    <n v="161.57"/>
    <n v="2"/>
    <n v="0.2"/>
    <n v="-28.27"/>
    <n v="286.78199999999998"/>
    <n v="323.14"/>
    <n v="64.628"/>
    <n v="258.512"/>
  </r>
  <r>
    <n v="8126"/>
    <s v="CA-2015-137064"/>
    <x v="525"/>
    <x v="95"/>
    <x v="1"/>
    <s v="TS-21655"/>
    <s v="Trudy Schmidt"/>
    <x v="0"/>
    <s v="United States"/>
    <s v="Houston"/>
    <x v="5"/>
    <n v="77070"/>
    <x v="2"/>
    <x v="766"/>
    <x v="1"/>
    <x v="8"/>
    <x v="765"/>
    <n v="2.93"/>
    <n v="3"/>
    <n v="0.8"/>
    <n v="-4.99"/>
    <n v="6.7480000000000002"/>
    <n v="8.7900000000000009"/>
    <n v="7.0320000000000009"/>
    <n v="1.758"/>
  </r>
  <r>
    <n v="8127"/>
    <s v="CA-2015-137064"/>
    <x v="525"/>
    <x v="95"/>
    <x v="1"/>
    <s v="TS-21655"/>
    <s v="Trudy Schmidt"/>
    <x v="0"/>
    <s v="United States"/>
    <s v="Houston"/>
    <x v="5"/>
    <n v="77070"/>
    <x v="2"/>
    <x v="103"/>
    <x v="2"/>
    <x v="11"/>
    <x v="103"/>
    <n v="18.53"/>
    <n v="2"/>
    <n v="0.2"/>
    <n v="4.4000000000000004"/>
    <n v="25.248000000000005"/>
    <n v="37.06"/>
    <n v="7.4120000000000008"/>
    <n v="29.648000000000003"/>
  </r>
  <r>
    <n v="8128"/>
    <s v="CA-2015-137064"/>
    <x v="525"/>
    <x v="95"/>
    <x v="1"/>
    <s v="TS-21655"/>
    <s v="Trudy Schmidt"/>
    <x v="0"/>
    <s v="United States"/>
    <s v="Houston"/>
    <x v="5"/>
    <n v="77070"/>
    <x v="2"/>
    <x v="1362"/>
    <x v="1"/>
    <x v="4"/>
    <x v="1348"/>
    <n v="670.75"/>
    <n v="3"/>
    <n v="0.2"/>
    <n v="-125.77"/>
    <n v="1735.57"/>
    <n v="2012.25"/>
    <n v="402.45000000000005"/>
    <n v="1609.8"/>
  </r>
  <r>
    <n v="8129"/>
    <s v="CA-2017-157350"/>
    <x v="775"/>
    <x v="153"/>
    <x v="1"/>
    <s v="DP-13000"/>
    <s v="Darren Powers"/>
    <x v="0"/>
    <s v="United States"/>
    <s v="Chicago"/>
    <x v="10"/>
    <n v="60610"/>
    <x v="2"/>
    <x v="596"/>
    <x v="0"/>
    <x v="5"/>
    <x v="596"/>
    <n v="64.959999999999994"/>
    <n v="5"/>
    <n v="0.6"/>
    <n v="-43.85"/>
    <n v="173.76999999999998"/>
    <n v="324.79999999999995"/>
    <n v="194.87999999999997"/>
    <n v="129.91999999999999"/>
  </r>
  <r>
    <n v="8130"/>
    <s v="CA-2014-127866"/>
    <x v="836"/>
    <x v="1283"/>
    <x v="2"/>
    <s v="JD-15895"/>
    <s v="Jonathan Doherty"/>
    <x v="1"/>
    <s v="United States"/>
    <s v="Riverside"/>
    <x v="1"/>
    <n v="92503"/>
    <x v="1"/>
    <x v="917"/>
    <x v="2"/>
    <x v="11"/>
    <x v="909"/>
    <n v="41.94"/>
    <n v="2"/>
    <n v="0"/>
    <n v="15.1"/>
    <n v="68.78"/>
    <n v="83.88"/>
    <n v="0"/>
    <n v="83.88"/>
  </r>
  <r>
    <n v="8131"/>
    <s v="CA-2014-127866"/>
    <x v="836"/>
    <x v="1283"/>
    <x v="2"/>
    <s v="JD-15895"/>
    <s v="Jonathan Doherty"/>
    <x v="1"/>
    <s v="United States"/>
    <s v="Riverside"/>
    <x v="1"/>
    <n v="92503"/>
    <x v="1"/>
    <x v="1296"/>
    <x v="1"/>
    <x v="10"/>
    <x v="1281"/>
    <n v="11.96"/>
    <n v="2"/>
    <n v="0"/>
    <n v="5.86"/>
    <n v="18.060000000000002"/>
    <n v="23.92"/>
    <n v="0"/>
    <n v="23.92"/>
  </r>
  <r>
    <n v="8132"/>
    <s v="CA-2014-127866"/>
    <x v="836"/>
    <x v="1283"/>
    <x v="2"/>
    <s v="JD-15895"/>
    <s v="Jonathan Doherty"/>
    <x v="1"/>
    <s v="United States"/>
    <s v="Riverside"/>
    <x v="1"/>
    <n v="92503"/>
    <x v="1"/>
    <x v="1609"/>
    <x v="1"/>
    <x v="6"/>
    <x v="1600"/>
    <n v="13.12"/>
    <n v="4"/>
    <n v="0"/>
    <n v="3.8"/>
    <n v="48.68"/>
    <n v="52.48"/>
    <n v="0"/>
    <n v="52.48"/>
  </r>
  <r>
    <n v="8133"/>
    <s v="CA-2014-127866"/>
    <x v="836"/>
    <x v="1283"/>
    <x v="2"/>
    <s v="JD-15895"/>
    <s v="Jonathan Doherty"/>
    <x v="1"/>
    <s v="United States"/>
    <s v="Riverside"/>
    <x v="1"/>
    <n v="92503"/>
    <x v="1"/>
    <x v="518"/>
    <x v="1"/>
    <x v="4"/>
    <x v="518"/>
    <n v="535.41"/>
    <n v="3"/>
    <n v="0"/>
    <n v="160.62"/>
    <n v="1445.6100000000001"/>
    <n v="1606.23"/>
    <n v="0"/>
    <n v="1606.23"/>
  </r>
  <r>
    <n v="8134"/>
    <s v="CA-2015-131352"/>
    <x v="1049"/>
    <x v="349"/>
    <x v="1"/>
    <s v="GH-14485"/>
    <s v="Gene Hale"/>
    <x v="1"/>
    <s v="United States"/>
    <s v="Dallas"/>
    <x v="5"/>
    <n v="75081"/>
    <x v="2"/>
    <x v="71"/>
    <x v="0"/>
    <x v="5"/>
    <x v="71"/>
    <n v="72.78"/>
    <n v="3"/>
    <n v="0.6"/>
    <n v="-70.959999999999994"/>
    <n v="158.29599999999999"/>
    <n v="218.34"/>
    <n v="131.00399999999999"/>
    <n v="87.336000000000013"/>
  </r>
  <r>
    <n v="8135"/>
    <s v="CA-2015-121776"/>
    <x v="1130"/>
    <x v="1265"/>
    <x v="1"/>
    <s v="RD-19585"/>
    <s v="Rob Dowd"/>
    <x v="0"/>
    <s v="United States"/>
    <s v="Los Angeles"/>
    <x v="1"/>
    <n v="90008"/>
    <x v="1"/>
    <x v="314"/>
    <x v="1"/>
    <x v="10"/>
    <x v="314"/>
    <n v="36.840000000000003"/>
    <n v="3"/>
    <n v="0"/>
    <n v="17.309999999999999"/>
    <n v="93.210000000000008"/>
    <n v="110.52000000000001"/>
    <n v="0"/>
    <n v="110.52000000000001"/>
  </r>
  <r>
    <n v="8136"/>
    <s v="CA-2015-121776"/>
    <x v="1130"/>
    <x v="1265"/>
    <x v="1"/>
    <s v="RD-19585"/>
    <s v="Rob Dowd"/>
    <x v="0"/>
    <s v="United States"/>
    <s v="Los Angeles"/>
    <x v="1"/>
    <n v="90008"/>
    <x v="1"/>
    <x v="49"/>
    <x v="1"/>
    <x v="2"/>
    <x v="49"/>
    <n v="87.71"/>
    <n v="7"/>
    <n v="0"/>
    <n v="41.22"/>
    <n v="572.74999999999989"/>
    <n v="613.96999999999991"/>
    <n v="0"/>
    <n v="613.96999999999991"/>
  </r>
  <r>
    <n v="8137"/>
    <s v="CA-2016-118073"/>
    <x v="399"/>
    <x v="1070"/>
    <x v="1"/>
    <s v="CS-12490"/>
    <s v="Cindy Schnelling"/>
    <x v="1"/>
    <s v="United States"/>
    <s v="Lakeland"/>
    <x v="2"/>
    <n v="33801"/>
    <x v="0"/>
    <x v="277"/>
    <x v="0"/>
    <x v="3"/>
    <x v="277"/>
    <n v="562.29"/>
    <n v="7"/>
    <n v="0.45"/>
    <n v="-255.59"/>
    <n v="2420.4065000000001"/>
    <n v="3936.0299999999997"/>
    <n v="1771.2134999999998"/>
    <n v="2164.8164999999999"/>
  </r>
  <r>
    <n v="8138"/>
    <s v="CA-2014-103219"/>
    <x v="187"/>
    <x v="1170"/>
    <x v="1"/>
    <s v="BF-11215"/>
    <s v="Benjamin Farhat"/>
    <x v="2"/>
    <s v="United States"/>
    <s v="New York City"/>
    <x v="15"/>
    <n v="10035"/>
    <x v="3"/>
    <x v="267"/>
    <x v="0"/>
    <x v="5"/>
    <x v="963"/>
    <n v="56.52"/>
    <n v="9"/>
    <n v="0"/>
    <n v="21.48"/>
    <n v="487.2"/>
    <n v="508.68"/>
    <n v="0"/>
    <n v="508.68"/>
  </r>
  <r>
    <n v="8139"/>
    <s v="CA-2016-102561"/>
    <x v="427"/>
    <x v="18"/>
    <x v="1"/>
    <s v="NK-18490"/>
    <s v="Neil Knudson"/>
    <x v="2"/>
    <s v="United States"/>
    <s v="Philadelphia"/>
    <x v="9"/>
    <n v="19140"/>
    <x v="3"/>
    <x v="824"/>
    <x v="1"/>
    <x v="6"/>
    <x v="820"/>
    <n v="11.26"/>
    <n v="8"/>
    <n v="0.2"/>
    <n v="1.27"/>
    <n v="70.793999999999997"/>
    <n v="90.08"/>
    <n v="18.016000000000002"/>
    <n v="72.063999999999993"/>
  </r>
  <r>
    <n v="8140"/>
    <s v="CA-2016-102561"/>
    <x v="427"/>
    <x v="18"/>
    <x v="1"/>
    <s v="NK-18490"/>
    <s v="Neil Knudson"/>
    <x v="2"/>
    <s v="United States"/>
    <s v="Philadelphia"/>
    <x v="9"/>
    <n v="19140"/>
    <x v="3"/>
    <x v="841"/>
    <x v="1"/>
    <x v="4"/>
    <x v="835"/>
    <n v="284.08"/>
    <n v="10"/>
    <n v="0.2"/>
    <n v="24.86"/>
    <n v="2247.7799999999997"/>
    <n v="2840.7999999999997"/>
    <n v="568.16"/>
    <n v="2272.64"/>
  </r>
  <r>
    <n v="8141"/>
    <s v="CA-2016-102561"/>
    <x v="427"/>
    <x v="18"/>
    <x v="1"/>
    <s v="NK-18490"/>
    <s v="Neil Knudson"/>
    <x v="2"/>
    <s v="United States"/>
    <s v="Philadelphia"/>
    <x v="9"/>
    <n v="19140"/>
    <x v="3"/>
    <x v="609"/>
    <x v="1"/>
    <x v="10"/>
    <x v="609"/>
    <n v="18.5"/>
    <n v="4"/>
    <n v="0.2"/>
    <n v="6.7"/>
    <n v="52.5"/>
    <n v="74"/>
    <n v="14.8"/>
    <n v="59.2"/>
  </r>
  <r>
    <n v="8142"/>
    <s v="CA-2016-100993"/>
    <x v="473"/>
    <x v="1156"/>
    <x v="1"/>
    <s v="AZ-10750"/>
    <s v="Annie Zypern"/>
    <x v="0"/>
    <s v="United States"/>
    <s v="San Diego"/>
    <x v="1"/>
    <n v="92037"/>
    <x v="1"/>
    <x v="607"/>
    <x v="1"/>
    <x v="2"/>
    <x v="607"/>
    <n v="14.73"/>
    <n v="3"/>
    <n v="0"/>
    <n v="7.22"/>
    <n v="36.97"/>
    <n v="44.19"/>
    <n v="0"/>
    <n v="44.19"/>
  </r>
  <r>
    <n v="8143"/>
    <s v="CA-2016-100993"/>
    <x v="473"/>
    <x v="1156"/>
    <x v="1"/>
    <s v="AZ-10750"/>
    <s v="Annie Zypern"/>
    <x v="0"/>
    <s v="United States"/>
    <s v="San Diego"/>
    <x v="1"/>
    <n v="92037"/>
    <x v="1"/>
    <x v="821"/>
    <x v="1"/>
    <x v="4"/>
    <x v="817"/>
    <n v="186.54"/>
    <n v="3"/>
    <n v="0"/>
    <n v="50.37"/>
    <n v="509.25"/>
    <n v="559.62"/>
    <n v="0"/>
    <n v="559.62"/>
  </r>
  <r>
    <n v="8144"/>
    <s v="CA-2016-100993"/>
    <x v="473"/>
    <x v="1156"/>
    <x v="1"/>
    <s v="AZ-10750"/>
    <s v="Annie Zypern"/>
    <x v="0"/>
    <s v="United States"/>
    <s v="San Diego"/>
    <x v="1"/>
    <n v="92037"/>
    <x v="1"/>
    <x v="616"/>
    <x v="0"/>
    <x v="3"/>
    <x v="616"/>
    <n v="557.73"/>
    <n v="4"/>
    <n v="0.2"/>
    <n v="6.97"/>
    <n v="1777.7660000000001"/>
    <n v="2230.92"/>
    <n v="446.18400000000003"/>
    <n v="1784.7360000000001"/>
  </r>
  <r>
    <n v="8145"/>
    <s v="CA-2016-100993"/>
    <x v="473"/>
    <x v="1156"/>
    <x v="1"/>
    <s v="AZ-10750"/>
    <s v="Annie Zypern"/>
    <x v="0"/>
    <s v="United States"/>
    <s v="San Diego"/>
    <x v="1"/>
    <n v="92037"/>
    <x v="1"/>
    <x v="140"/>
    <x v="2"/>
    <x v="7"/>
    <x v="141"/>
    <n v="159.97"/>
    <n v="4"/>
    <n v="0.2"/>
    <n v="-31.99"/>
    <n v="543.89400000000001"/>
    <n v="639.88"/>
    <n v="127.976"/>
    <n v="511.904"/>
  </r>
  <r>
    <n v="8146"/>
    <s v="US-2014-112949"/>
    <x v="886"/>
    <x v="1004"/>
    <x v="1"/>
    <s v="Co-12640"/>
    <s v="Corey-Lock"/>
    <x v="0"/>
    <s v="United States"/>
    <s v="Lawton"/>
    <x v="26"/>
    <n v="73505"/>
    <x v="2"/>
    <x v="1152"/>
    <x v="1"/>
    <x v="9"/>
    <x v="1140"/>
    <n v="471.9"/>
    <n v="6"/>
    <n v="0"/>
    <n v="155.72999999999999"/>
    <n v="2675.6699999999996"/>
    <n v="2831.3999999999996"/>
    <n v="0"/>
    <n v="2831.3999999999996"/>
  </r>
  <r>
    <n v="8147"/>
    <s v="US-2014-112949"/>
    <x v="886"/>
    <x v="1004"/>
    <x v="1"/>
    <s v="Co-12640"/>
    <s v="Corey-Lock"/>
    <x v="0"/>
    <s v="United States"/>
    <s v="Lawton"/>
    <x v="26"/>
    <n v="73505"/>
    <x v="2"/>
    <x v="1273"/>
    <x v="1"/>
    <x v="6"/>
    <x v="1258"/>
    <n v="3.52"/>
    <n v="2"/>
    <n v="0"/>
    <n v="1.69"/>
    <n v="5.35"/>
    <n v="7.04"/>
    <n v="0"/>
    <n v="7.04"/>
  </r>
  <r>
    <n v="8148"/>
    <s v="US-2017-146822"/>
    <x v="255"/>
    <x v="1055"/>
    <x v="1"/>
    <s v="AG-10675"/>
    <s v="Anna Gayman"/>
    <x v="0"/>
    <s v="United States"/>
    <s v="Salem"/>
    <x v="17"/>
    <n v="24153"/>
    <x v="0"/>
    <x v="33"/>
    <x v="1"/>
    <x v="10"/>
    <x v="33"/>
    <n v="49.12"/>
    <n v="4"/>
    <n v="0"/>
    <n v="23.09"/>
    <n v="173.39"/>
    <n v="196.48"/>
    <n v="0"/>
    <n v="196.48"/>
  </r>
  <r>
    <n v="8149"/>
    <s v="US-2016-131058"/>
    <x v="797"/>
    <x v="844"/>
    <x v="1"/>
    <s v="EM-14140"/>
    <s v="Eugene Moren"/>
    <x v="2"/>
    <s v="United States"/>
    <s v="Santa Ana"/>
    <x v="1"/>
    <n v="92704"/>
    <x v="1"/>
    <x v="745"/>
    <x v="1"/>
    <x v="2"/>
    <x v="743"/>
    <n v="20.16"/>
    <n v="7"/>
    <n v="0"/>
    <n v="9.8800000000000008"/>
    <n v="131.24"/>
    <n v="141.12"/>
    <n v="0"/>
    <n v="141.12"/>
  </r>
  <r>
    <n v="8150"/>
    <s v="CA-2014-167997"/>
    <x v="755"/>
    <x v="1284"/>
    <x v="2"/>
    <s v="CA-11965"/>
    <s v="Carol Adams"/>
    <x v="1"/>
    <s v="United States"/>
    <s v="Rapid City"/>
    <x v="44"/>
    <n v="57701"/>
    <x v="2"/>
    <x v="951"/>
    <x v="1"/>
    <x v="8"/>
    <x v="944"/>
    <n v="10.68"/>
    <n v="2"/>
    <n v="0"/>
    <n v="5.0199999999999996"/>
    <n v="16.34"/>
    <n v="21.36"/>
    <n v="0"/>
    <n v="21.36"/>
  </r>
  <r>
    <n v="8151"/>
    <s v="CA-2014-167997"/>
    <x v="755"/>
    <x v="1284"/>
    <x v="2"/>
    <s v="CA-11965"/>
    <s v="Carol Adams"/>
    <x v="1"/>
    <s v="United States"/>
    <s v="Rapid City"/>
    <x v="44"/>
    <n v="57701"/>
    <x v="2"/>
    <x v="631"/>
    <x v="0"/>
    <x v="0"/>
    <x v="631"/>
    <n v="141.96"/>
    <n v="2"/>
    <n v="0"/>
    <n v="39.75"/>
    <n v="244.17000000000002"/>
    <n v="283.92"/>
    <n v="0"/>
    <n v="283.92"/>
  </r>
  <r>
    <n v="8152"/>
    <s v="CA-2017-140151"/>
    <x v="721"/>
    <x v="186"/>
    <x v="2"/>
    <s v="RB-19360"/>
    <s v="Raymond Buch"/>
    <x v="0"/>
    <s v="United States"/>
    <s v="Seattle"/>
    <x v="4"/>
    <n v="98115"/>
    <x v="1"/>
    <x v="720"/>
    <x v="1"/>
    <x v="4"/>
    <x v="719"/>
    <n v="32.479999999999997"/>
    <n v="2"/>
    <n v="0"/>
    <n v="4.87"/>
    <n v="60.089999999999996"/>
    <n v="64.959999999999994"/>
    <n v="0"/>
    <n v="64.959999999999994"/>
  </r>
  <r>
    <n v="8153"/>
    <s v="CA-2017-140151"/>
    <x v="721"/>
    <x v="186"/>
    <x v="2"/>
    <s v="RB-19360"/>
    <s v="Raymond Buch"/>
    <x v="0"/>
    <s v="United States"/>
    <s v="Seattle"/>
    <x v="4"/>
    <n v="98115"/>
    <x v="1"/>
    <x v="481"/>
    <x v="1"/>
    <x v="10"/>
    <x v="482"/>
    <n v="20.04"/>
    <n v="3"/>
    <n v="0"/>
    <n v="9.6199999999999992"/>
    <n v="50.5"/>
    <n v="60.12"/>
    <n v="0"/>
    <n v="60.12"/>
  </r>
  <r>
    <n v="8154"/>
    <s v="CA-2017-140151"/>
    <x v="721"/>
    <x v="186"/>
    <x v="2"/>
    <s v="RB-19360"/>
    <s v="Raymond Buch"/>
    <x v="0"/>
    <s v="United States"/>
    <s v="Seattle"/>
    <x v="4"/>
    <n v="98115"/>
    <x v="1"/>
    <x v="1388"/>
    <x v="2"/>
    <x v="16"/>
    <x v="1374"/>
    <n v="13999.96"/>
    <n v="4"/>
    <n v="0"/>
    <n v="6719.98"/>
    <n v="49279.86"/>
    <n v="55999.839999999997"/>
    <n v="0"/>
    <n v="55999.839999999997"/>
  </r>
  <r>
    <n v="8155"/>
    <s v="US-2017-143770"/>
    <x v="177"/>
    <x v="540"/>
    <x v="1"/>
    <s v="RD-19720"/>
    <s v="Roger Demir"/>
    <x v="0"/>
    <s v="United States"/>
    <s v="Middletown"/>
    <x v="29"/>
    <n v="6457"/>
    <x v="3"/>
    <x v="1200"/>
    <x v="2"/>
    <x v="11"/>
    <x v="1185"/>
    <n v="238"/>
    <n v="2"/>
    <n v="0"/>
    <n v="38.08"/>
    <n v="437.92"/>
    <n v="476"/>
    <n v="0"/>
    <n v="476"/>
  </r>
  <r>
    <n v="8156"/>
    <s v="US-2017-143770"/>
    <x v="177"/>
    <x v="540"/>
    <x v="1"/>
    <s v="RD-19720"/>
    <s v="Roger Demir"/>
    <x v="0"/>
    <s v="United States"/>
    <s v="Middletown"/>
    <x v="29"/>
    <n v="6457"/>
    <x v="3"/>
    <x v="1030"/>
    <x v="1"/>
    <x v="10"/>
    <x v="1021"/>
    <n v="61.96"/>
    <n v="2"/>
    <n v="0"/>
    <n v="27.88"/>
    <n v="96.04"/>
    <n v="123.92"/>
    <n v="0"/>
    <n v="123.92"/>
  </r>
  <r>
    <n v="8157"/>
    <s v="CA-2016-131296"/>
    <x v="964"/>
    <x v="1080"/>
    <x v="1"/>
    <s v="MS-17830"/>
    <s v="Melanie Seite"/>
    <x v="0"/>
    <s v="United States"/>
    <s v="Baltimore"/>
    <x v="39"/>
    <n v="21215"/>
    <x v="3"/>
    <x v="975"/>
    <x v="0"/>
    <x v="3"/>
    <x v="969"/>
    <n v="239.37"/>
    <n v="2"/>
    <n v="0.3"/>
    <n v="-23.94"/>
    <n v="359.05800000000005"/>
    <n v="478.74"/>
    <n v="143.62199999999999"/>
    <n v="335.11800000000005"/>
  </r>
  <r>
    <n v="8158"/>
    <s v="CA-2016-103464"/>
    <x v="741"/>
    <x v="407"/>
    <x v="1"/>
    <s v="PG-18820"/>
    <s v="Patrick Gardner"/>
    <x v="0"/>
    <s v="United States"/>
    <s v="San Diego"/>
    <x v="1"/>
    <n v="92105"/>
    <x v="1"/>
    <x v="1200"/>
    <x v="2"/>
    <x v="11"/>
    <x v="1185"/>
    <n v="595"/>
    <n v="5"/>
    <n v="0"/>
    <n v="95.2"/>
    <n v="2879.8"/>
    <n v="2975"/>
    <n v="0"/>
    <n v="2975"/>
  </r>
  <r>
    <n v="8159"/>
    <s v="CA-2017-136238"/>
    <x v="377"/>
    <x v="378"/>
    <x v="1"/>
    <s v="KB-16240"/>
    <s v="Karen Bern"/>
    <x v="1"/>
    <s v="United States"/>
    <s v="Odessa"/>
    <x v="5"/>
    <n v="79762"/>
    <x v="2"/>
    <x v="1283"/>
    <x v="1"/>
    <x v="10"/>
    <x v="1268"/>
    <n v="16.03"/>
    <n v="3"/>
    <n v="0.2"/>
    <n v="5.61"/>
    <n v="32.862000000000002"/>
    <n v="48.09"/>
    <n v="9.6180000000000021"/>
    <n v="38.472000000000001"/>
  </r>
  <r>
    <n v="8160"/>
    <s v="CA-2016-120803"/>
    <x v="1185"/>
    <x v="20"/>
    <x v="1"/>
    <s v="RB-19465"/>
    <s v="Rick Bensley"/>
    <x v="2"/>
    <s v="United States"/>
    <s v="Milford"/>
    <x v="29"/>
    <n v="6460"/>
    <x v="3"/>
    <x v="240"/>
    <x v="2"/>
    <x v="11"/>
    <x v="241"/>
    <n v="199.75"/>
    <n v="5"/>
    <n v="0"/>
    <n v="87.89"/>
    <n v="910.86"/>
    <n v="998.75"/>
    <n v="0"/>
    <n v="998.75"/>
  </r>
  <r>
    <n v="8161"/>
    <s v="CA-2016-134138"/>
    <x v="595"/>
    <x v="633"/>
    <x v="1"/>
    <s v="JD-15790"/>
    <s v="John Dryer"/>
    <x v="0"/>
    <s v="United States"/>
    <s v="Belleville"/>
    <x v="30"/>
    <n v="7109"/>
    <x v="3"/>
    <x v="1756"/>
    <x v="0"/>
    <x v="1"/>
    <x v="1746"/>
    <n v="227.96"/>
    <n v="2"/>
    <n v="0"/>
    <n v="36.47"/>
    <n v="419.45000000000005"/>
    <n v="455.92"/>
    <n v="0"/>
    <n v="455.92"/>
  </r>
  <r>
    <n v="8162"/>
    <s v="CA-2015-120915"/>
    <x v="694"/>
    <x v="1120"/>
    <x v="0"/>
    <s v="JJ-15445"/>
    <s v="Jennifer Jackson"/>
    <x v="0"/>
    <s v="United States"/>
    <s v="New York City"/>
    <x v="15"/>
    <n v="10035"/>
    <x v="3"/>
    <x v="414"/>
    <x v="1"/>
    <x v="9"/>
    <x v="414"/>
    <n v="293.52"/>
    <n v="6"/>
    <n v="0"/>
    <n v="76.319999999999993"/>
    <n v="1684.8"/>
    <n v="1761.12"/>
    <n v="0"/>
    <n v="1761.12"/>
  </r>
  <r>
    <n v="8163"/>
    <s v="CA-2015-120915"/>
    <x v="694"/>
    <x v="1120"/>
    <x v="0"/>
    <s v="JJ-15445"/>
    <s v="Jennifer Jackson"/>
    <x v="0"/>
    <s v="United States"/>
    <s v="New York City"/>
    <x v="15"/>
    <n v="10035"/>
    <x v="3"/>
    <x v="348"/>
    <x v="2"/>
    <x v="7"/>
    <x v="348"/>
    <n v="307.98"/>
    <n v="2"/>
    <n v="0"/>
    <n v="89.31"/>
    <n v="526.65000000000009"/>
    <n v="615.96"/>
    <n v="0"/>
    <n v="615.96"/>
  </r>
  <r>
    <n v="8164"/>
    <s v="CA-2015-168207"/>
    <x v="121"/>
    <x v="85"/>
    <x v="1"/>
    <s v="LT-17110"/>
    <s v="Liz Thompson"/>
    <x v="0"/>
    <s v="United States"/>
    <s v="San Diego"/>
    <x v="1"/>
    <n v="92105"/>
    <x v="1"/>
    <x v="1372"/>
    <x v="0"/>
    <x v="5"/>
    <x v="1357"/>
    <n v="96.96"/>
    <n v="6"/>
    <n v="0"/>
    <n v="33.94"/>
    <n v="547.81999999999994"/>
    <n v="581.76"/>
    <n v="0"/>
    <n v="581.76"/>
  </r>
  <r>
    <n v="8165"/>
    <s v="CA-2015-168207"/>
    <x v="121"/>
    <x v="85"/>
    <x v="1"/>
    <s v="LT-17110"/>
    <s v="Liz Thompson"/>
    <x v="0"/>
    <s v="United States"/>
    <s v="San Diego"/>
    <x v="1"/>
    <n v="92105"/>
    <x v="1"/>
    <x v="301"/>
    <x v="1"/>
    <x v="8"/>
    <x v="301"/>
    <n v="117.49"/>
    <n v="7"/>
    <n v="0.2"/>
    <n v="41.12"/>
    <n v="616.82399999999996"/>
    <n v="822.43"/>
    <n v="164.48599999999999"/>
    <n v="657.94399999999996"/>
  </r>
  <r>
    <n v="8166"/>
    <s v="CA-2015-168207"/>
    <x v="121"/>
    <x v="85"/>
    <x v="1"/>
    <s v="LT-17110"/>
    <s v="Liz Thompson"/>
    <x v="0"/>
    <s v="United States"/>
    <s v="San Diego"/>
    <x v="1"/>
    <n v="92105"/>
    <x v="1"/>
    <x v="591"/>
    <x v="1"/>
    <x v="8"/>
    <x v="591"/>
    <n v="11.95"/>
    <n v="3"/>
    <n v="0.2"/>
    <n v="4.18"/>
    <n v="24.499999999999996"/>
    <n v="35.849999999999994"/>
    <n v="7.169999999999999"/>
    <n v="28.679999999999996"/>
  </r>
  <r>
    <n v="8167"/>
    <s v="CA-2015-168207"/>
    <x v="121"/>
    <x v="85"/>
    <x v="1"/>
    <s v="LT-17110"/>
    <s v="Liz Thompson"/>
    <x v="0"/>
    <s v="United States"/>
    <s v="San Diego"/>
    <x v="1"/>
    <n v="92105"/>
    <x v="1"/>
    <x v="1373"/>
    <x v="0"/>
    <x v="0"/>
    <x v="1358"/>
    <n v="512.5"/>
    <n v="3"/>
    <n v="0.15"/>
    <n v="-30.15"/>
    <n v="1337.0250000000001"/>
    <n v="1537.5"/>
    <n v="230.625"/>
    <n v="1306.875"/>
  </r>
  <r>
    <n v="8168"/>
    <s v="CA-2016-144148"/>
    <x v="995"/>
    <x v="816"/>
    <x v="1"/>
    <s v="AH-10690"/>
    <s v="Anna Häberlin"/>
    <x v="1"/>
    <s v="United States"/>
    <s v="San Francisco"/>
    <x v="1"/>
    <n v="94122"/>
    <x v="1"/>
    <x v="584"/>
    <x v="0"/>
    <x v="3"/>
    <x v="584"/>
    <n v="863.13"/>
    <n v="7"/>
    <n v="0.2"/>
    <n v="-32.369999999999997"/>
    <n v="4865.8980000000001"/>
    <n v="6041.91"/>
    <n v="1208.3820000000001"/>
    <n v="4833.5280000000002"/>
  </r>
  <r>
    <n v="8169"/>
    <s v="CA-2017-107174"/>
    <x v="44"/>
    <x v="87"/>
    <x v="1"/>
    <s v="AB-10060"/>
    <s v="Adam Bellavance"/>
    <x v="2"/>
    <s v="United States"/>
    <s v="Seattle"/>
    <x v="4"/>
    <n v="98105"/>
    <x v="1"/>
    <x v="309"/>
    <x v="0"/>
    <x v="3"/>
    <x v="309"/>
    <n v="2036.86"/>
    <n v="7"/>
    <n v="0"/>
    <n v="366.63"/>
    <n v="13891.39"/>
    <n v="14258.019999999999"/>
    <n v="0"/>
    <n v="14258.019999999999"/>
  </r>
  <r>
    <n v="8170"/>
    <s v="CA-2017-107174"/>
    <x v="44"/>
    <x v="87"/>
    <x v="1"/>
    <s v="AB-10060"/>
    <s v="Adam Bellavance"/>
    <x v="2"/>
    <s v="United States"/>
    <s v="Seattle"/>
    <x v="4"/>
    <n v="98105"/>
    <x v="1"/>
    <x v="299"/>
    <x v="0"/>
    <x v="1"/>
    <x v="299"/>
    <n v="449.57"/>
    <n v="2"/>
    <n v="0.2"/>
    <n v="-73.05"/>
    <n v="792.36199999999997"/>
    <n v="899.14"/>
    <n v="179.828"/>
    <n v="719.31200000000001"/>
  </r>
  <r>
    <n v="8171"/>
    <s v="CA-2017-107174"/>
    <x v="44"/>
    <x v="87"/>
    <x v="1"/>
    <s v="AB-10060"/>
    <s v="Adam Bellavance"/>
    <x v="2"/>
    <s v="United States"/>
    <s v="Seattle"/>
    <x v="4"/>
    <n v="98105"/>
    <x v="1"/>
    <x v="477"/>
    <x v="2"/>
    <x v="11"/>
    <x v="478"/>
    <n v="108.96"/>
    <n v="3"/>
    <n v="0"/>
    <n v="32.69"/>
    <n v="294.19"/>
    <n v="326.88"/>
    <n v="0"/>
    <n v="326.88"/>
  </r>
  <r>
    <n v="8172"/>
    <s v="CA-2016-146150"/>
    <x v="1173"/>
    <x v="1285"/>
    <x v="1"/>
    <s v="FM-14380"/>
    <s v="Fred McMath"/>
    <x v="0"/>
    <s v="United States"/>
    <s v="Jackson"/>
    <x v="35"/>
    <n v="39212"/>
    <x v="0"/>
    <x v="978"/>
    <x v="1"/>
    <x v="6"/>
    <x v="971"/>
    <n v="264.18"/>
    <n v="7"/>
    <n v="0"/>
    <n v="68.69"/>
    <n v="1780.57"/>
    <n v="1849.26"/>
    <n v="0"/>
    <n v="1849.26"/>
  </r>
  <r>
    <n v="8173"/>
    <s v="CA-2014-114125"/>
    <x v="868"/>
    <x v="1286"/>
    <x v="1"/>
    <s v="GH-14410"/>
    <s v="Gary Hansen"/>
    <x v="2"/>
    <s v="United States"/>
    <s v="Los Angeles"/>
    <x v="1"/>
    <n v="90049"/>
    <x v="1"/>
    <x v="1363"/>
    <x v="1"/>
    <x v="2"/>
    <x v="1349"/>
    <n v="2.88"/>
    <n v="1"/>
    <n v="0"/>
    <n v="1.41"/>
    <n v="1.47"/>
    <n v="2.88"/>
    <n v="0"/>
    <n v="2.88"/>
  </r>
  <r>
    <n v="8174"/>
    <s v="CA-2014-114125"/>
    <x v="868"/>
    <x v="1286"/>
    <x v="1"/>
    <s v="GH-14410"/>
    <s v="Gary Hansen"/>
    <x v="2"/>
    <s v="United States"/>
    <s v="Los Angeles"/>
    <x v="1"/>
    <n v="90049"/>
    <x v="1"/>
    <x v="44"/>
    <x v="1"/>
    <x v="8"/>
    <x v="44"/>
    <n v="41.9"/>
    <n v="6"/>
    <n v="0.2"/>
    <n v="14.14"/>
    <n v="186.97999999999996"/>
    <n v="251.39999999999998"/>
    <n v="50.28"/>
    <n v="201.11999999999998"/>
  </r>
  <r>
    <n v="8175"/>
    <s v="CA-2014-114125"/>
    <x v="868"/>
    <x v="1286"/>
    <x v="1"/>
    <s v="GH-14410"/>
    <s v="Gary Hansen"/>
    <x v="2"/>
    <s v="United States"/>
    <s v="Los Angeles"/>
    <x v="1"/>
    <n v="90049"/>
    <x v="1"/>
    <x v="1198"/>
    <x v="1"/>
    <x v="4"/>
    <x v="1183"/>
    <n v="23.92"/>
    <n v="4"/>
    <n v="0"/>
    <n v="4.07"/>
    <n v="91.610000000000014"/>
    <n v="95.68"/>
    <n v="0"/>
    <n v="95.68"/>
  </r>
  <r>
    <n v="8176"/>
    <s v="CA-2016-114944"/>
    <x v="806"/>
    <x v="1106"/>
    <x v="1"/>
    <s v="HE-14800"/>
    <s v="Harold Engle"/>
    <x v="1"/>
    <s v="United States"/>
    <s v="Chicago"/>
    <x v="10"/>
    <n v="60623"/>
    <x v="2"/>
    <x v="62"/>
    <x v="1"/>
    <x v="10"/>
    <x v="62"/>
    <n v="156.51"/>
    <n v="4"/>
    <n v="0.2"/>
    <n v="52.82"/>
    <n v="448.012"/>
    <n v="626.04"/>
    <n v="125.208"/>
    <n v="500.83199999999999"/>
  </r>
  <r>
    <n v="8177"/>
    <s v="CA-2016-135965"/>
    <x v="897"/>
    <x v="1043"/>
    <x v="2"/>
    <s v="SZ-20035"/>
    <s v="Sam Zeldin"/>
    <x v="2"/>
    <s v="United States"/>
    <s v="New York City"/>
    <x v="15"/>
    <n v="10035"/>
    <x v="3"/>
    <x v="80"/>
    <x v="1"/>
    <x v="4"/>
    <x v="80"/>
    <n v="128.34"/>
    <n v="6"/>
    <n v="0"/>
    <n v="37.22"/>
    <n v="732.81999999999994"/>
    <n v="770.04"/>
    <n v="0"/>
    <n v="770.04"/>
  </r>
  <r>
    <n v="8178"/>
    <s v="CA-2017-149699"/>
    <x v="66"/>
    <x v="468"/>
    <x v="2"/>
    <s v="CM-12115"/>
    <s v="Chad McGuire"/>
    <x v="0"/>
    <s v="United States"/>
    <s v="Los Angeles"/>
    <x v="1"/>
    <n v="90008"/>
    <x v="1"/>
    <x v="1523"/>
    <x v="2"/>
    <x v="11"/>
    <x v="1510"/>
    <n v="474.95"/>
    <n v="5"/>
    <n v="0"/>
    <n v="142.49"/>
    <n v="2232.2600000000002"/>
    <n v="2374.75"/>
    <n v="0"/>
    <n v="2374.75"/>
  </r>
  <r>
    <n v="8179"/>
    <s v="CA-2016-166429"/>
    <x v="476"/>
    <x v="1054"/>
    <x v="1"/>
    <s v="TG-21310"/>
    <s v="Toby Gnade"/>
    <x v="0"/>
    <s v="United States"/>
    <s v="Des Moines"/>
    <x v="4"/>
    <n v="98198"/>
    <x v="1"/>
    <x v="615"/>
    <x v="2"/>
    <x v="16"/>
    <x v="615"/>
    <n v="999.98"/>
    <n v="2"/>
    <n v="0"/>
    <n v="449.99"/>
    <n v="1549.97"/>
    <n v="1999.96"/>
    <n v="0"/>
    <n v="1999.96"/>
  </r>
  <r>
    <n v="8180"/>
    <s v="CA-2015-112767"/>
    <x v="991"/>
    <x v="1066"/>
    <x v="1"/>
    <s v="DK-12985"/>
    <s v="Darren Koutras"/>
    <x v="0"/>
    <s v="United States"/>
    <s v="Springfield"/>
    <x v="21"/>
    <n v="97477"/>
    <x v="1"/>
    <x v="1582"/>
    <x v="0"/>
    <x v="3"/>
    <x v="1573"/>
    <n v="277.5"/>
    <n v="4"/>
    <n v="0.5"/>
    <n v="-188.7"/>
    <n v="743.7"/>
    <n v="1110"/>
    <n v="555"/>
    <n v="555"/>
  </r>
  <r>
    <n v="8181"/>
    <s v="CA-2015-119879"/>
    <x v="82"/>
    <x v="332"/>
    <x v="1"/>
    <s v="SS-20410"/>
    <s v="Shahid Shariari"/>
    <x v="0"/>
    <s v="United States"/>
    <s v="Philadelphia"/>
    <x v="9"/>
    <n v="19120"/>
    <x v="3"/>
    <x v="971"/>
    <x v="0"/>
    <x v="3"/>
    <x v="965"/>
    <n v="1252.7"/>
    <n v="8"/>
    <n v="0.4"/>
    <n v="-480.2"/>
    <n v="6493.16"/>
    <n v="10021.6"/>
    <n v="4008.6400000000003"/>
    <n v="6012.96"/>
  </r>
  <r>
    <n v="8182"/>
    <s v="CA-2015-119879"/>
    <x v="82"/>
    <x v="332"/>
    <x v="1"/>
    <s v="SS-20410"/>
    <s v="Shahid Shariari"/>
    <x v="0"/>
    <s v="United States"/>
    <s v="Philadelphia"/>
    <x v="9"/>
    <n v="19120"/>
    <x v="3"/>
    <x v="687"/>
    <x v="2"/>
    <x v="7"/>
    <x v="687"/>
    <n v="110.97"/>
    <n v="5"/>
    <n v="0.4"/>
    <n v="-24.04"/>
    <n v="356.95"/>
    <n v="554.85"/>
    <n v="221.94000000000003"/>
    <n v="332.90999999999997"/>
  </r>
  <r>
    <n v="8183"/>
    <s v="CA-2017-155642"/>
    <x v="796"/>
    <x v="843"/>
    <x v="1"/>
    <s v="BM-11575"/>
    <s v="Brendan Murry"/>
    <x v="1"/>
    <s v="United States"/>
    <s v="Chicago"/>
    <x v="10"/>
    <n v="60653"/>
    <x v="2"/>
    <x v="1155"/>
    <x v="0"/>
    <x v="5"/>
    <x v="1143"/>
    <n v="22.61"/>
    <n v="3"/>
    <n v="0.6"/>
    <n v="-10.17"/>
    <n v="37.302"/>
    <n v="67.83"/>
    <n v="40.698"/>
    <n v="27.131999999999998"/>
  </r>
  <r>
    <n v="8184"/>
    <s v="CA-2017-155642"/>
    <x v="796"/>
    <x v="843"/>
    <x v="1"/>
    <s v="BM-11575"/>
    <s v="Brendan Murry"/>
    <x v="1"/>
    <s v="United States"/>
    <s v="Chicago"/>
    <x v="10"/>
    <n v="60653"/>
    <x v="2"/>
    <x v="283"/>
    <x v="0"/>
    <x v="5"/>
    <x v="283"/>
    <n v="1.89"/>
    <n v="1"/>
    <n v="0.6"/>
    <n v="-0.99"/>
    <n v="1.746"/>
    <n v="1.89"/>
    <n v="1.1339999999999999"/>
    <n v="0.75600000000000001"/>
  </r>
  <r>
    <n v="8185"/>
    <s v="US-2017-101721"/>
    <x v="283"/>
    <x v="1186"/>
    <x v="1"/>
    <s v="MY-17380"/>
    <s v="Maribeth Yedwab"/>
    <x v="1"/>
    <s v="United States"/>
    <s v="Chicago"/>
    <x v="10"/>
    <n v="60623"/>
    <x v="2"/>
    <x v="954"/>
    <x v="1"/>
    <x v="10"/>
    <x v="947"/>
    <n v="63.31"/>
    <n v="3"/>
    <n v="0.2"/>
    <n v="20.58"/>
    <n v="131.36400000000003"/>
    <n v="189.93"/>
    <n v="37.986000000000004"/>
    <n v="151.94400000000002"/>
  </r>
  <r>
    <n v="8186"/>
    <s v="CA-2015-136728"/>
    <x v="1023"/>
    <x v="731"/>
    <x v="0"/>
    <s v="AG-10900"/>
    <s v="Arthur Gainer"/>
    <x v="0"/>
    <s v="United States"/>
    <s v="Chicago"/>
    <x v="10"/>
    <n v="60623"/>
    <x v="2"/>
    <x v="1170"/>
    <x v="1"/>
    <x v="12"/>
    <x v="153"/>
    <n v="7.82"/>
    <n v="1"/>
    <n v="0.2"/>
    <n v="2.93"/>
    <n v="3.3260000000000001"/>
    <n v="7.82"/>
    <n v="1.5640000000000001"/>
    <n v="6.2560000000000002"/>
  </r>
  <r>
    <n v="8187"/>
    <s v="CA-2015-136728"/>
    <x v="1023"/>
    <x v="731"/>
    <x v="0"/>
    <s v="AG-10900"/>
    <s v="Arthur Gainer"/>
    <x v="0"/>
    <s v="United States"/>
    <s v="Chicago"/>
    <x v="10"/>
    <n v="60623"/>
    <x v="2"/>
    <x v="163"/>
    <x v="0"/>
    <x v="1"/>
    <x v="164"/>
    <n v="170.07"/>
    <n v="4"/>
    <n v="0.3"/>
    <n v="-12.15"/>
    <n v="488.346"/>
    <n v="680.28"/>
    <n v="204.08399999999997"/>
    <n v="476.19600000000003"/>
  </r>
  <r>
    <n v="8188"/>
    <s v="CA-2016-127194"/>
    <x v="107"/>
    <x v="265"/>
    <x v="1"/>
    <s v="BW-11110"/>
    <s v="Bart Watters"/>
    <x v="1"/>
    <s v="United States"/>
    <s v="New York City"/>
    <x v="15"/>
    <n v="10024"/>
    <x v="3"/>
    <x v="161"/>
    <x v="1"/>
    <x v="10"/>
    <x v="162"/>
    <n v="62.82"/>
    <n v="9"/>
    <n v="0"/>
    <n v="29.53"/>
    <n v="535.85"/>
    <n v="565.38"/>
    <n v="0"/>
    <n v="565.38"/>
  </r>
  <r>
    <n v="8189"/>
    <s v="CA-2015-140375"/>
    <x v="653"/>
    <x v="1287"/>
    <x v="0"/>
    <s v="SG-20470"/>
    <s v="Sheri Gordon"/>
    <x v="0"/>
    <s v="United States"/>
    <s v="Rockville"/>
    <x v="39"/>
    <n v="20852"/>
    <x v="3"/>
    <x v="680"/>
    <x v="1"/>
    <x v="10"/>
    <x v="680"/>
    <n v="19.440000000000001"/>
    <n v="3"/>
    <n v="0"/>
    <n v="9.33"/>
    <n v="48.990000000000009"/>
    <n v="58.320000000000007"/>
    <n v="0"/>
    <n v="58.320000000000007"/>
  </r>
  <r>
    <n v="8190"/>
    <s v="CA-2015-140375"/>
    <x v="653"/>
    <x v="1287"/>
    <x v="0"/>
    <s v="SG-20470"/>
    <s v="Sheri Gordon"/>
    <x v="0"/>
    <s v="United States"/>
    <s v="Rockville"/>
    <x v="39"/>
    <n v="20852"/>
    <x v="3"/>
    <x v="777"/>
    <x v="1"/>
    <x v="8"/>
    <x v="776"/>
    <n v="7.38"/>
    <n v="1"/>
    <n v="0"/>
    <n v="3.62"/>
    <n v="3.76"/>
    <n v="7.38"/>
    <n v="0"/>
    <n v="7.38"/>
  </r>
  <r>
    <n v="8191"/>
    <s v="US-2017-155866"/>
    <x v="701"/>
    <x v="410"/>
    <x v="1"/>
    <s v="CC-12370"/>
    <s v="Christopher Conant"/>
    <x v="0"/>
    <s v="United States"/>
    <s v="New York City"/>
    <x v="15"/>
    <n v="10011"/>
    <x v="3"/>
    <x v="832"/>
    <x v="1"/>
    <x v="10"/>
    <x v="827"/>
    <n v="38.880000000000003"/>
    <n v="6"/>
    <n v="0"/>
    <n v="18.66"/>
    <n v="214.62000000000003"/>
    <n v="233.28000000000003"/>
    <n v="0"/>
    <n v="233.28000000000003"/>
  </r>
  <r>
    <n v="8192"/>
    <s v="US-2017-155866"/>
    <x v="701"/>
    <x v="410"/>
    <x v="1"/>
    <s v="CC-12370"/>
    <s v="Christopher Conant"/>
    <x v="0"/>
    <s v="United States"/>
    <s v="New York City"/>
    <x v="15"/>
    <n v="10011"/>
    <x v="3"/>
    <x v="267"/>
    <x v="0"/>
    <x v="5"/>
    <x v="267"/>
    <n v="187.76"/>
    <n v="4"/>
    <n v="0"/>
    <n v="76.98"/>
    <n v="674.06"/>
    <n v="751.04"/>
    <n v="0"/>
    <n v="751.04"/>
  </r>
  <r>
    <n v="8193"/>
    <s v="CA-2015-141327"/>
    <x v="672"/>
    <x v="253"/>
    <x v="2"/>
    <s v="LR-16915"/>
    <s v="Lena Radford"/>
    <x v="0"/>
    <s v="United States"/>
    <s v="Durham"/>
    <x v="3"/>
    <n v="27707"/>
    <x v="0"/>
    <x v="614"/>
    <x v="1"/>
    <x v="8"/>
    <x v="614"/>
    <n v="6.05"/>
    <n v="7"/>
    <n v="0.7"/>
    <n v="-4.2300000000000004"/>
    <n v="16.935000000000002"/>
    <n v="42.35"/>
    <n v="29.645"/>
    <n v="12.705000000000002"/>
  </r>
  <r>
    <n v="8194"/>
    <s v="CA-2015-141327"/>
    <x v="672"/>
    <x v="253"/>
    <x v="2"/>
    <s v="LR-16915"/>
    <s v="Lena Radford"/>
    <x v="0"/>
    <s v="United States"/>
    <s v="Durham"/>
    <x v="3"/>
    <n v="27707"/>
    <x v="0"/>
    <x v="1360"/>
    <x v="1"/>
    <x v="9"/>
    <x v="1346"/>
    <n v="98.35"/>
    <n v="3"/>
    <n v="0.2"/>
    <n v="9.84"/>
    <n v="226.19999999999996"/>
    <n v="295.04999999999995"/>
    <n v="59.009999999999991"/>
    <n v="236.03999999999996"/>
  </r>
  <r>
    <n v="8195"/>
    <s v="CA-2015-141327"/>
    <x v="672"/>
    <x v="253"/>
    <x v="2"/>
    <s v="LR-16915"/>
    <s v="Lena Radford"/>
    <x v="0"/>
    <s v="United States"/>
    <s v="Durham"/>
    <x v="3"/>
    <n v="27707"/>
    <x v="0"/>
    <x v="220"/>
    <x v="0"/>
    <x v="5"/>
    <x v="221"/>
    <n v="335.74"/>
    <n v="2"/>
    <n v="0.2"/>
    <n v="25.18"/>
    <n v="512.00400000000002"/>
    <n v="671.48"/>
    <n v="134.29600000000002"/>
    <n v="537.18399999999997"/>
  </r>
  <r>
    <n v="8196"/>
    <s v="CA-2015-136700"/>
    <x v="401"/>
    <x v="223"/>
    <x v="0"/>
    <s v="DB-13120"/>
    <s v="David Bremer"/>
    <x v="1"/>
    <s v="United States"/>
    <s v="Santa Barbara"/>
    <x v="1"/>
    <n v="93101"/>
    <x v="1"/>
    <x v="1056"/>
    <x v="1"/>
    <x v="10"/>
    <x v="1045"/>
    <n v="8.9600000000000009"/>
    <n v="2"/>
    <n v="0"/>
    <n v="4.3899999999999997"/>
    <n v="13.530000000000001"/>
    <n v="17.920000000000002"/>
    <n v="0"/>
    <n v="17.920000000000002"/>
  </r>
  <r>
    <n v="8197"/>
    <s v="CA-2017-102736"/>
    <x v="528"/>
    <x v="945"/>
    <x v="1"/>
    <s v="LP-17095"/>
    <s v="Liz Preis"/>
    <x v="0"/>
    <s v="United States"/>
    <s v="Knoxville"/>
    <x v="18"/>
    <n v="37918"/>
    <x v="0"/>
    <x v="1130"/>
    <x v="2"/>
    <x v="11"/>
    <x v="1118"/>
    <n v="89.57"/>
    <n v="4"/>
    <n v="0.2"/>
    <n v="-1.1200000000000001"/>
    <n v="287.74399999999997"/>
    <n v="358.28"/>
    <n v="71.655999999999992"/>
    <n v="286.62399999999997"/>
  </r>
  <r>
    <n v="8198"/>
    <s v="CA-2017-102736"/>
    <x v="528"/>
    <x v="945"/>
    <x v="1"/>
    <s v="LP-17095"/>
    <s v="Liz Preis"/>
    <x v="0"/>
    <s v="United States"/>
    <s v="Knoxville"/>
    <x v="18"/>
    <n v="37918"/>
    <x v="0"/>
    <x v="646"/>
    <x v="1"/>
    <x v="6"/>
    <x v="646"/>
    <n v="71.959999999999994"/>
    <n v="5"/>
    <n v="0.2"/>
    <n v="7.2"/>
    <n v="280.64"/>
    <n v="359.79999999999995"/>
    <n v="71.959999999999994"/>
    <n v="287.83999999999997"/>
  </r>
  <r>
    <n v="8199"/>
    <s v="CA-2017-102736"/>
    <x v="528"/>
    <x v="945"/>
    <x v="1"/>
    <s v="LP-17095"/>
    <s v="Liz Preis"/>
    <x v="0"/>
    <s v="United States"/>
    <s v="Knoxville"/>
    <x v="18"/>
    <n v="37918"/>
    <x v="0"/>
    <x v="585"/>
    <x v="1"/>
    <x v="10"/>
    <x v="585"/>
    <n v="15.55"/>
    <n v="3"/>
    <n v="0.2"/>
    <n v="5.44"/>
    <n v="31.880000000000006"/>
    <n v="46.650000000000006"/>
    <n v="9.3300000000000018"/>
    <n v="37.320000000000007"/>
  </r>
  <r>
    <n v="8200"/>
    <s v="CA-2017-125269"/>
    <x v="558"/>
    <x v="956"/>
    <x v="1"/>
    <s v="AF-10870"/>
    <s v="Art Ferguson"/>
    <x v="0"/>
    <s v="United States"/>
    <s v="Chicago"/>
    <x v="10"/>
    <n v="60610"/>
    <x v="2"/>
    <x v="1124"/>
    <x v="1"/>
    <x v="8"/>
    <x v="1112"/>
    <n v="10.43"/>
    <n v="5"/>
    <n v="0.8"/>
    <n v="-18.25"/>
    <n v="28.68"/>
    <n v="52.15"/>
    <n v="41.72"/>
    <n v="10.43"/>
  </r>
  <r>
    <n v="8201"/>
    <s v="CA-2017-125269"/>
    <x v="558"/>
    <x v="956"/>
    <x v="1"/>
    <s v="AF-10870"/>
    <s v="Art Ferguson"/>
    <x v="0"/>
    <s v="United States"/>
    <s v="Chicago"/>
    <x v="10"/>
    <n v="60610"/>
    <x v="2"/>
    <x v="72"/>
    <x v="1"/>
    <x v="4"/>
    <x v="72"/>
    <n v="72.78"/>
    <n v="1"/>
    <n v="0.2"/>
    <n v="-18.2"/>
    <n v="76.424000000000007"/>
    <n v="72.78"/>
    <n v="14.556000000000001"/>
    <n v="58.224000000000004"/>
  </r>
  <r>
    <n v="8202"/>
    <s v="CA-2015-114811"/>
    <x v="627"/>
    <x v="1163"/>
    <x v="3"/>
    <s v="KD-16495"/>
    <s v="Keith Dawkins"/>
    <x v="1"/>
    <s v="United States"/>
    <s v="New York City"/>
    <x v="15"/>
    <n v="10024"/>
    <x v="3"/>
    <x v="1678"/>
    <x v="1"/>
    <x v="4"/>
    <x v="1666"/>
    <n v="67.150000000000006"/>
    <n v="5"/>
    <n v="0"/>
    <n v="16.79"/>
    <n v="318.95999999999998"/>
    <n v="335.75"/>
    <n v="0"/>
    <n v="335.75"/>
  </r>
  <r>
    <n v="8203"/>
    <s v="CA-2015-114811"/>
    <x v="627"/>
    <x v="1163"/>
    <x v="3"/>
    <s v="KD-16495"/>
    <s v="Keith Dawkins"/>
    <x v="1"/>
    <s v="United States"/>
    <s v="New York City"/>
    <x v="15"/>
    <n v="10024"/>
    <x v="3"/>
    <x v="903"/>
    <x v="2"/>
    <x v="7"/>
    <x v="895"/>
    <n v="549.98"/>
    <n v="2"/>
    <n v="0"/>
    <n v="142.99"/>
    <n v="956.97"/>
    <n v="1099.96"/>
    <n v="0"/>
    <n v="1099.96"/>
  </r>
  <r>
    <n v="8204"/>
    <s v="CA-2015-114811"/>
    <x v="627"/>
    <x v="1163"/>
    <x v="3"/>
    <s v="KD-16495"/>
    <s v="Keith Dawkins"/>
    <x v="1"/>
    <s v="United States"/>
    <s v="New York City"/>
    <x v="15"/>
    <n v="10024"/>
    <x v="3"/>
    <x v="1800"/>
    <x v="0"/>
    <x v="5"/>
    <x v="1790"/>
    <n v="11.82"/>
    <n v="3"/>
    <n v="0"/>
    <n v="4.7300000000000004"/>
    <n v="30.73"/>
    <n v="35.46"/>
    <n v="0"/>
    <n v="35.46"/>
  </r>
  <r>
    <n v="8205"/>
    <s v="CA-2015-114811"/>
    <x v="627"/>
    <x v="1163"/>
    <x v="3"/>
    <s v="KD-16495"/>
    <s v="Keith Dawkins"/>
    <x v="1"/>
    <s v="United States"/>
    <s v="New York City"/>
    <x v="15"/>
    <n v="10024"/>
    <x v="3"/>
    <x v="1715"/>
    <x v="2"/>
    <x v="15"/>
    <x v="1702"/>
    <n v="4643.8"/>
    <n v="4"/>
    <n v="0"/>
    <n v="2229.02"/>
    <n v="16346.18"/>
    <n v="18575.2"/>
    <n v="0"/>
    <n v="18575.2"/>
  </r>
  <r>
    <n v="8206"/>
    <s v="CA-2015-114811"/>
    <x v="627"/>
    <x v="1163"/>
    <x v="3"/>
    <s v="KD-16495"/>
    <s v="Keith Dawkins"/>
    <x v="1"/>
    <s v="United States"/>
    <s v="New York City"/>
    <x v="15"/>
    <n v="10024"/>
    <x v="3"/>
    <x v="623"/>
    <x v="0"/>
    <x v="1"/>
    <x v="623"/>
    <n v="577.76"/>
    <n v="2"/>
    <n v="0.1"/>
    <n v="115.55"/>
    <n v="924.41800000000012"/>
    <n v="1155.52"/>
    <n v="115.55200000000001"/>
    <n v="1039.9680000000001"/>
  </r>
  <r>
    <n v="8207"/>
    <s v="CA-2015-122266"/>
    <x v="33"/>
    <x v="862"/>
    <x v="1"/>
    <s v="SA-20830"/>
    <s v="Sue Ann Reed"/>
    <x v="0"/>
    <s v="United States"/>
    <s v="Daytona Beach"/>
    <x v="2"/>
    <n v="32114"/>
    <x v="0"/>
    <x v="3"/>
    <x v="0"/>
    <x v="3"/>
    <x v="3"/>
    <n v="191.52"/>
    <n v="1"/>
    <n v="0.45"/>
    <n v="-76.61"/>
    <n v="181.946"/>
    <n v="191.52"/>
    <n v="86.184000000000012"/>
    <n v="105.336"/>
  </r>
  <r>
    <n v="8208"/>
    <s v="CA-2015-122266"/>
    <x v="33"/>
    <x v="862"/>
    <x v="1"/>
    <s v="SA-20830"/>
    <s v="Sue Ann Reed"/>
    <x v="0"/>
    <s v="United States"/>
    <s v="Daytona Beach"/>
    <x v="2"/>
    <n v="32114"/>
    <x v="0"/>
    <x v="346"/>
    <x v="1"/>
    <x v="6"/>
    <x v="346"/>
    <n v="2.62"/>
    <n v="1"/>
    <n v="0.2"/>
    <n v="0.43"/>
    <n v="1.6660000000000001"/>
    <n v="2.62"/>
    <n v="0.52400000000000002"/>
    <n v="2.0960000000000001"/>
  </r>
  <r>
    <n v="8209"/>
    <s v="CA-2015-141565"/>
    <x v="1181"/>
    <x v="488"/>
    <x v="1"/>
    <s v="BG-11035"/>
    <s v="Barry Gonzalez"/>
    <x v="0"/>
    <s v="United States"/>
    <s v="Nashville"/>
    <x v="18"/>
    <n v="37211"/>
    <x v="0"/>
    <x v="692"/>
    <x v="1"/>
    <x v="8"/>
    <x v="692"/>
    <n v="1369.76"/>
    <n v="6"/>
    <n v="0.7"/>
    <n v="-913.18"/>
    <n v="3378.748"/>
    <n v="8218.56"/>
    <n v="5752.9919999999993"/>
    <n v="2465.5680000000002"/>
  </r>
  <r>
    <n v="8210"/>
    <s v="CA-2015-141565"/>
    <x v="1181"/>
    <x v="488"/>
    <x v="1"/>
    <s v="BG-11035"/>
    <s v="Barry Gonzalez"/>
    <x v="0"/>
    <s v="United States"/>
    <s v="Nashville"/>
    <x v="18"/>
    <n v="37211"/>
    <x v="0"/>
    <x v="196"/>
    <x v="1"/>
    <x v="4"/>
    <x v="197"/>
    <n v="294.37"/>
    <n v="4"/>
    <n v="0.2"/>
    <n v="-58.87"/>
    <n v="1000.854"/>
    <n v="1177.48"/>
    <n v="235.49600000000001"/>
    <n v="941.98400000000004"/>
  </r>
  <r>
    <n v="8211"/>
    <s v="CA-2017-128769"/>
    <x v="210"/>
    <x v="230"/>
    <x v="1"/>
    <s v="DM-12955"/>
    <s v="Dario Medina"/>
    <x v="1"/>
    <s v="United States"/>
    <s v="Nashville"/>
    <x v="18"/>
    <n v="37211"/>
    <x v="0"/>
    <x v="473"/>
    <x v="1"/>
    <x v="9"/>
    <x v="474"/>
    <n v="81.569999999999993"/>
    <n v="2"/>
    <n v="0.2"/>
    <n v="7.14"/>
    <n v="123.372"/>
    <n v="163.13999999999999"/>
    <n v="32.628"/>
    <n v="130.512"/>
  </r>
  <r>
    <n v="8212"/>
    <s v="CA-2016-116337"/>
    <x v="77"/>
    <x v="357"/>
    <x v="1"/>
    <s v="MC-17845"/>
    <s v="Michael Chen"/>
    <x v="0"/>
    <s v="United States"/>
    <s v="Dallas"/>
    <x v="5"/>
    <n v="75220"/>
    <x v="2"/>
    <x v="1834"/>
    <x v="0"/>
    <x v="5"/>
    <x v="1822"/>
    <n v="44.46"/>
    <n v="5"/>
    <n v="0.6"/>
    <n v="-17.78"/>
    <n v="106.70000000000002"/>
    <n v="222.3"/>
    <n v="133.38"/>
    <n v="88.920000000000016"/>
  </r>
  <r>
    <n v="8213"/>
    <s v="CA-2016-116337"/>
    <x v="77"/>
    <x v="357"/>
    <x v="1"/>
    <s v="MC-17845"/>
    <s v="Michael Chen"/>
    <x v="0"/>
    <s v="United States"/>
    <s v="Dallas"/>
    <x v="5"/>
    <n v="75220"/>
    <x v="2"/>
    <x v="533"/>
    <x v="1"/>
    <x v="4"/>
    <x v="533"/>
    <n v="314.08999999999997"/>
    <n v="3"/>
    <n v="0.2"/>
    <n v="19.63"/>
    <n v="734.18600000000004"/>
    <n v="942.27"/>
    <n v="188.45400000000001"/>
    <n v="753.81600000000003"/>
  </r>
  <r>
    <n v="8214"/>
    <s v="CA-2015-120845"/>
    <x v="12"/>
    <x v="119"/>
    <x v="1"/>
    <s v="ML-17395"/>
    <s v="Marina Lichtenstein"/>
    <x v="1"/>
    <s v="United States"/>
    <s v="Murfreesboro"/>
    <x v="18"/>
    <n v="37130"/>
    <x v="0"/>
    <x v="1085"/>
    <x v="1"/>
    <x v="8"/>
    <x v="1075"/>
    <n v="6.34"/>
    <n v="4"/>
    <n v="0.7"/>
    <n v="-4.6500000000000004"/>
    <n v="12.258000000000001"/>
    <n v="25.36"/>
    <n v="17.751999999999999"/>
    <n v="7.6080000000000005"/>
  </r>
  <r>
    <n v="8215"/>
    <s v="CA-2015-120845"/>
    <x v="12"/>
    <x v="119"/>
    <x v="1"/>
    <s v="ML-17395"/>
    <s v="Marina Lichtenstein"/>
    <x v="1"/>
    <s v="United States"/>
    <s v="Murfreesboro"/>
    <x v="18"/>
    <n v="37130"/>
    <x v="0"/>
    <x v="1402"/>
    <x v="1"/>
    <x v="10"/>
    <x v="1389"/>
    <n v="10.48"/>
    <n v="1"/>
    <n v="0.2"/>
    <n v="3.8"/>
    <n v="4.5840000000000005"/>
    <n v="10.48"/>
    <n v="2.0960000000000001"/>
    <n v="8.3840000000000003"/>
  </r>
  <r>
    <n v="8216"/>
    <s v="CA-2015-120845"/>
    <x v="12"/>
    <x v="119"/>
    <x v="1"/>
    <s v="ML-17395"/>
    <s v="Marina Lichtenstein"/>
    <x v="1"/>
    <s v="United States"/>
    <s v="Murfreesboro"/>
    <x v="18"/>
    <n v="37130"/>
    <x v="0"/>
    <x v="1263"/>
    <x v="1"/>
    <x v="8"/>
    <x v="1247"/>
    <n v="2.4700000000000002"/>
    <n v="1"/>
    <n v="0.7"/>
    <n v="-1.81"/>
    <n v="2.5510000000000002"/>
    <n v="2.4700000000000002"/>
    <n v="1.7290000000000001"/>
    <n v="0.7410000000000001"/>
  </r>
  <r>
    <n v="8217"/>
    <s v="CA-2015-120845"/>
    <x v="12"/>
    <x v="119"/>
    <x v="1"/>
    <s v="ML-17395"/>
    <s v="Marina Lichtenstein"/>
    <x v="1"/>
    <s v="United States"/>
    <s v="Murfreesboro"/>
    <x v="18"/>
    <n v="37130"/>
    <x v="0"/>
    <x v="304"/>
    <x v="1"/>
    <x v="8"/>
    <x v="304"/>
    <n v="3.26"/>
    <n v="2"/>
    <n v="0.7"/>
    <n v="-2.2799999999999998"/>
    <n v="4.2360000000000007"/>
    <n v="6.52"/>
    <n v="4.5639999999999992"/>
    <n v="1.9560000000000004"/>
  </r>
  <r>
    <n v="8218"/>
    <s v="CA-2014-120775"/>
    <x v="462"/>
    <x v="1288"/>
    <x v="1"/>
    <s v="RD-19930"/>
    <s v="Russell D'Ascenzo"/>
    <x v="0"/>
    <s v="United States"/>
    <s v="Dallas"/>
    <x v="5"/>
    <n v="75217"/>
    <x v="2"/>
    <x v="1088"/>
    <x v="1"/>
    <x v="13"/>
    <x v="1078"/>
    <n v="4.34"/>
    <n v="3"/>
    <n v="0.2"/>
    <n v="0.87"/>
    <n v="9.5460000000000012"/>
    <n v="13.02"/>
    <n v="2.6040000000000001"/>
    <n v="10.416"/>
  </r>
  <r>
    <n v="8219"/>
    <s v="CA-2014-120775"/>
    <x v="462"/>
    <x v="1288"/>
    <x v="1"/>
    <s v="RD-19930"/>
    <s v="Russell D'Ascenzo"/>
    <x v="0"/>
    <s v="United States"/>
    <s v="Dallas"/>
    <x v="5"/>
    <n v="75217"/>
    <x v="2"/>
    <x v="1092"/>
    <x v="0"/>
    <x v="5"/>
    <x v="1082"/>
    <n v="31.78"/>
    <n v="3"/>
    <n v="0.6"/>
    <n v="-19.07"/>
    <n v="57.206000000000003"/>
    <n v="95.34"/>
    <n v="57.204000000000001"/>
    <n v="38.136000000000003"/>
  </r>
  <r>
    <n v="8220"/>
    <s v="CA-2014-120775"/>
    <x v="462"/>
    <x v="1288"/>
    <x v="1"/>
    <s v="RD-19930"/>
    <s v="Russell D'Ascenzo"/>
    <x v="0"/>
    <s v="United States"/>
    <s v="Dallas"/>
    <x v="5"/>
    <n v="75217"/>
    <x v="2"/>
    <x v="641"/>
    <x v="1"/>
    <x v="2"/>
    <x v="641"/>
    <n v="4.93"/>
    <n v="2"/>
    <n v="0.2"/>
    <n v="1.72"/>
    <n v="6.1680000000000001"/>
    <n v="9.86"/>
    <n v="1.972"/>
    <n v="7.8879999999999999"/>
  </r>
  <r>
    <n v="8221"/>
    <s v="CA-2014-120775"/>
    <x v="462"/>
    <x v="1288"/>
    <x v="1"/>
    <s v="RD-19930"/>
    <s v="Russell D'Ascenzo"/>
    <x v="0"/>
    <s v="United States"/>
    <s v="Dallas"/>
    <x v="5"/>
    <n v="75217"/>
    <x v="2"/>
    <x v="98"/>
    <x v="1"/>
    <x v="8"/>
    <x v="98"/>
    <n v="1.79"/>
    <n v="3"/>
    <n v="0.8"/>
    <n v="-3.04"/>
    <n v="4.1139999999999999"/>
    <n v="5.37"/>
    <n v="4.2960000000000003"/>
    <n v="1.0739999999999998"/>
  </r>
  <r>
    <n v="8222"/>
    <s v="CA-2014-120775"/>
    <x v="462"/>
    <x v="1288"/>
    <x v="1"/>
    <s v="RD-19930"/>
    <s v="Russell D'Ascenzo"/>
    <x v="0"/>
    <s v="United States"/>
    <s v="Dallas"/>
    <x v="5"/>
    <n v="75217"/>
    <x v="2"/>
    <x v="1835"/>
    <x v="1"/>
    <x v="13"/>
    <x v="1823"/>
    <n v="15.07"/>
    <n v="4"/>
    <n v="0.2"/>
    <n v="-3.77"/>
    <n v="51.994000000000007"/>
    <n v="60.28"/>
    <n v="12.056000000000001"/>
    <n v="48.224000000000004"/>
  </r>
  <r>
    <n v="8223"/>
    <s v="CA-2014-152905"/>
    <x v="1087"/>
    <x v="1262"/>
    <x v="1"/>
    <s v="AB-10015"/>
    <s v="Aaron Bergman"/>
    <x v="0"/>
    <s v="United States"/>
    <s v="Arlington"/>
    <x v="5"/>
    <n v="76017"/>
    <x v="2"/>
    <x v="1555"/>
    <x v="1"/>
    <x v="4"/>
    <x v="1543"/>
    <n v="12.62"/>
    <n v="2"/>
    <n v="0.2"/>
    <n v="-2.52"/>
    <n v="22.712"/>
    <n v="25.24"/>
    <n v="5.048"/>
    <n v="20.192"/>
  </r>
  <r>
    <n v="8224"/>
    <s v="CA-2016-104633"/>
    <x v="1"/>
    <x v="1"/>
    <x v="1"/>
    <s v="EA-14035"/>
    <s v="Erin Ashbrook"/>
    <x v="1"/>
    <s v="United States"/>
    <s v="Pasadena"/>
    <x v="1"/>
    <n v="91104"/>
    <x v="1"/>
    <x v="1174"/>
    <x v="1"/>
    <x v="10"/>
    <x v="1160"/>
    <n v="185.88"/>
    <n v="6"/>
    <n v="0"/>
    <n v="83.65"/>
    <n v="1031.6299999999999"/>
    <n v="1115.28"/>
    <n v="0"/>
    <n v="1115.28"/>
  </r>
  <r>
    <n v="8225"/>
    <s v="CA-2016-104633"/>
    <x v="1"/>
    <x v="1"/>
    <x v="1"/>
    <s v="EA-14035"/>
    <s v="Erin Ashbrook"/>
    <x v="1"/>
    <s v="United States"/>
    <s v="Pasadena"/>
    <x v="1"/>
    <n v="91104"/>
    <x v="1"/>
    <x v="1434"/>
    <x v="1"/>
    <x v="10"/>
    <x v="1422"/>
    <n v="12.96"/>
    <n v="2"/>
    <n v="0"/>
    <n v="6.22"/>
    <n v="19.700000000000003"/>
    <n v="25.92"/>
    <n v="0"/>
    <n v="25.92"/>
  </r>
  <r>
    <n v="8226"/>
    <s v="CA-2017-104136"/>
    <x v="752"/>
    <x v="276"/>
    <x v="0"/>
    <s v="SF-20065"/>
    <s v="Sandra Flanagan"/>
    <x v="0"/>
    <s v="United States"/>
    <s v="Everett"/>
    <x v="31"/>
    <n v="2149"/>
    <x v="3"/>
    <x v="274"/>
    <x v="1"/>
    <x v="10"/>
    <x v="274"/>
    <n v="189.7"/>
    <n v="10"/>
    <n v="0"/>
    <n v="91.06"/>
    <n v="1805.94"/>
    <n v="1897"/>
    <n v="0"/>
    <n v="1897"/>
  </r>
  <r>
    <n v="8227"/>
    <s v="CA-2017-104136"/>
    <x v="752"/>
    <x v="276"/>
    <x v="0"/>
    <s v="SF-20065"/>
    <s v="Sandra Flanagan"/>
    <x v="0"/>
    <s v="United States"/>
    <s v="Everett"/>
    <x v="31"/>
    <n v="2149"/>
    <x v="3"/>
    <x v="1522"/>
    <x v="1"/>
    <x v="10"/>
    <x v="1509"/>
    <n v="40.99"/>
    <n v="1"/>
    <n v="0"/>
    <n v="20.09"/>
    <n v="20.900000000000002"/>
    <n v="40.99"/>
    <n v="0"/>
    <n v="40.99"/>
  </r>
  <r>
    <n v="8228"/>
    <s v="CA-2016-123050"/>
    <x v="958"/>
    <x v="264"/>
    <x v="0"/>
    <s v="BC-11125"/>
    <s v="Becky Castell"/>
    <x v="2"/>
    <s v="United States"/>
    <s v="Troy"/>
    <x v="15"/>
    <n v="12180"/>
    <x v="3"/>
    <x v="479"/>
    <x v="0"/>
    <x v="5"/>
    <x v="480"/>
    <n v="82.64"/>
    <n v="2"/>
    <n v="0"/>
    <n v="7.44"/>
    <n v="157.84"/>
    <n v="165.28"/>
    <n v="0"/>
    <n v="165.28"/>
  </r>
  <r>
    <n v="8229"/>
    <s v="CA-2016-123050"/>
    <x v="958"/>
    <x v="264"/>
    <x v="0"/>
    <s v="BC-11125"/>
    <s v="Becky Castell"/>
    <x v="2"/>
    <s v="United States"/>
    <s v="Troy"/>
    <x v="15"/>
    <n v="12180"/>
    <x v="3"/>
    <x v="170"/>
    <x v="1"/>
    <x v="4"/>
    <x v="171"/>
    <n v="31.02"/>
    <n v="2"/>
    <n v="0"/>
    <n v="8.07"/>
    <n v="53.97"/>
    <n v="62.04"/>
    <n v="0"/>
    <n v="62.04"/>
  </r>
  <r>
    <n v="8230"/>
    <s v="CA-2016-123050"/>
    <x v="958"/>
    <x v="264"/>
    <x v="0"/>
    <s v="BC-11125"/>
    <s v="Becky Castell"/>
    <x v="2"/>
    <s v="United States"/>
    <s v="Troy"/>
    <x v="15"/>
    <n v="12180"/>
    <x v="3"/>
    <x v="1016"/>
    <x v="2"/>
    <x v="11"/>
    <x v="1007"/>
    <n v="89.97"/>
    <n v="3"/>
    <n v="0"/>
    <n v="37.79"/>
    <n v="232.11999999999998"/>
    <n v="269.90999999999997"/>
    <n v="0"/>
    <n v="269.90999999999997"/>
  </r>
  <r>
    <n v="8231"/>
    <s v="CA-2016-162355"/>
    <x v="1186"/>
    <x v="196"/>
    <x v="0"/>
    <s v="PF-19165"/>
    <s v="Philip Fox"/>
    <x v="0"/>
    <s v="United States"/>
    <s v="Sandy Springs"/>
    <x v="32"/>
    <n v="30328"/>
    <x v="0"/>
    <x v="369"/>
    <x v="1"/>
    <x v="6"/>
    <x v="370"/>
    <n v="35.97"/>
    <n v="3"/>
    <n v="0"/>
    <n v="9.7100000000000009"/>
    <n v="98.199999999999989"/>
    <n v="107.91"/>
    <n v="0"/>
    <n v="107.91"/>
  </r>
  <r>
    <n v="8232"/>
    <s v="CA-2016-162355"/>
    <x v="1186"/>
    <x v="196"/>
    <x v="0"/>
    <s v="PF-19165"/>
    <s v="Philip Fox"/>
    <x v="0"/>
    <s v="United States"/>
    <s v="Sandy Springs"/>
    <x v="32"/>
    <n v="30328"/>
    <x v="0"/>
    <x v="199"/>
    <x v="0"/>
    <x v="0"/>
    <x v="200"/>
    <n v="1266.8599999999999"/>
    <n v="7"/>
    <n v="0"/>
    <n v="291.38"/>
    <n v="8576.64"/>
    <n v="8868.0199999999986"/>
    <n v="0"/>
    <n v="8868.0199999999986"/>
  </r>
  <r>
    <n v="8233"/>
    <s v="CA-2014-158225"/>
    <x v="358"/>
    <x v="919"/>
    <x v="1"/>
    <s v="SE-20110"/>
    <s v="Sanjit Engle"/>
    <x v="0"/>
    <s v="United States"/>
    <s v="San Jose"/>
    <x v="1"/>
    <n v="95123"/>
    <x v="1"/>
    <x v="298"/>
    <x v="1"/>
    <x v="4"/>
    <x v="298"/>
    <n v="169.45"/>
    <n v="5"/>
    <n v="0"/>
    <n v="42.36"/>
    <n v="804.89"/>
    <n v="847.25"/>
    <n v="0"/>
    <n v="847.25"/>
  </r>
  <r>
    <n v="8234"/>
    <s v="CA-2014-158225"/>
    <x v="358"/>
    <x v="919"/>
    <x v="1"/>
    <s v="SE-20110"/>
    <s v="Sanjit Engle"/>
    <x v="0"/>
    <s v="United States"/>
    <s v="San Jose"/>
    <x v="1"/>
    <n v="95123"/>
    <x v="1"/>
    <x v="1512"/>
    <x v="1"/>
    <x v="4"/>
    <x v="1499"/>
    <n v="40.68"/>
    <n v="2"/>
    <n v="0"/>
    <n v="0.41"/>
    <n v="80.95"/>
    <n v="81.36"/>
    <n v="0"/>
    <n v="81.36"/>
  </r>
  <r>
    <n v="8235"/>
    <s v="CA-2017-102204"/>
    <x v="927"/>
    <x v="593"/>
    <x v="1"/>
    <s v="CJ-12010"/>
    <s v="Caroline Jumper"/>
    <x v="0"/>
    <s v="United States"/>
    <s v="Jacksonville"/>
    <x v="2"/>
    <n v="32216"/>
    <x v="0"/>
    <x v="1698"/>
    <x v="1"/>
    <x v="14"/>
    <x v="1686"/>
    <n v="3.33"/>
    <n v="2"/>
    <n v="0.2"/>
    <n v="0.42"/>
    <n v="4.9080000000000004"/>
    <n v="6.66"/>
    <n v="1.3320000000000001"/>
    <n v="5.3280000000000003"/>
  </r>
  <r>
    <n v="8236"/>
    <s v="CA-2017-102204"/>
    <x v="927"/>
    <x v="593"/>
    <x v="1"/>
    <s v="CJ-12010"/>
    <s v="Caroline Jumper"/>
    <x v="0"/>
    <s v="United States"/>
    <s v="Jacksonville"/>
    <x v="2"/>
    <n v="32216"/>
    <x v="0"/>
    <x v="411"/>
    <x v="0"/>
    <x v="3"/>
    <x v="411"/>
    <n v="933.26"/>
    <n v="4"/>
    <n v="0.45"/>
    <n v="-458.15"/>
    <n v="2511.3220000000001"/>
    <n v="3733.04"/>
    <n v="1679.8679999999999"/>
    <n v="2053.172"/>
  </r>
  <r>
    <n v="8237"/>
    <s v="CA-2017-102204"/>
    <x v="927"/>
    <x v="593"/>
    <x v="1"/>
    <s v="CJ-12010"/>
    <s v="Caroline Jumper"/>
    <x v="0"/>
    <s v="United States"/>
    <s v="Jacksonville"/>
    <x v="2"/>
    <n v="32216"/>
    <x v="0"/>
    <x v="483"/>
    <x v="0"/>
    <x v="1"/>
    <x v="483"/>
    <n v="2803.92"/>
    <n v="5"/>
    <n v="0.2"/>
    <n v="0"/>
    <n v="11215.68"/>
    <n v="14019.6"/>
    <n v="2803.92"/>
    <n v="11215.68"/>
  </r>
  <r>
    <n v="8238"/>
    <s v="CA-2017-103065"/>
    <x v="179"/>
    <x v="1191"/>
    <x v="3"/>
    <s v="PT-19090"/>
    <s v="Pete Takahito"/>
    <x v="0"/>
    <s v="United States"/>
    <s v="Jacksonville"/>
    <x v="2"/>
    <n v="32216"/>
    <x v="0"/>
    <x v="383"/>
    <x v="1"/>
    <x v="4"/>
    <x v="384"/>
    <n v="4.7699999999999996"/>
    <n v="2"/>
    <n v="0.2"/>
    <n v="-0.77"/>
    <n v="8.4019999999999992"/>
    <n v="9.5399999999999991"/>
    <n v="1.9079999999999999"/>
    <n v="7.6319999999999997"/>
  </r>
  <r>
    <n v="8239"/>
    <s v="CA-2017-103065"/>
    <x v="179"/>
    <x v="1191"/>
    <x v="3"/>
    <s v="PT-19090"/>
    <s v="Pete Takahito"/>
    <x v="0"/>
    <s v="United States"/>
    <s v="Jacksonville"/>
    <x v="2"/>
    <n v="32216"/>
    <x v="0"/>
    <x v="1305"/>
    <x v="1"/>
    <x v="10"/>
    <x v="1290"/>
    <n v="6.67"/>
    <n v="1"/>
    <n v="0.2"/>
    <n v="2.5"/>
    <n v="2.8360000000000003"/>
    <n v="6.67"/>
    <n v="1.3340000000000001"/>
    <n v="5.3360000000000003"/>
  </r>
  <r>
    <n v="8240"/>
    <s v="CA-2017-103065"/>
    <x v="179"/>
    <x v="1191"/>
    <x v="3"/>
    <s v="PT-19090"/>
    <s v="Pete Takahito"/>
    <x v="0"/>
    <s v="United States"/>
    <s v="Jacksonville"/>
    <x v="2"/>
    <n v="32216"/>
    <x v="0"/>
    <x v="1061"/>
    <x v="1"/>
    <x v="6"/>
    <x v="1050"/>
    <n v="4.45"/>
    <n v="2"/>
    <n v="0.2"/>
    <n v="1.1100000000000001"/>
    <n v="6.01"/>
    <n v="8.9"/>
    <n v="1.7800000000000002"/>
    <n v="7.12"/>
  </r>
  <r>
    <n v="8241"/>
    <s v="CA-2017-103065"/>
    <x v="179"/>
    <x v="1191"/>
    <x v="3"/>
    <s v="PT-19090"/>
    <s v="Pete Takahito"/>
    <x v="0"/>
    <s v="United States"/>
    <s v="Jacksonville"/>
    <x v="2"/>
    <n v="32216"/>
    <x v="0"/>
    <x v="1649"/>
    <x v="0"/>
    <x v="5"/>
    <x v="1638"/>
    <n v="43.94"/>
    <n v="4"/>
    <n v="0.2"/>
    <n v="6.04"/>
    <n v="134.56800000000001"/>
    <n v="175.76"/>
    <n v="35.152000000000001"/>
    <n v="140.608"/>
  </r>
  <r>
    <n v="8242"/>
    <s v="CA-2014-109855"/>
    <x v="416"/>
    <x v="447"/>
    <x v="1"/>
    <s v="LH-16900"/>
    <s v="Lena Hernandez"/>
    <x v="0"/>
    <s v="United States"/>
    <s v="New York City"/>
    <x v="15"/>
    <n v="10009"/>
    <x v="3"/>
    <x v="708"/>
    <x v="1"/>
    <x v="8"/>
    <x v="707"/>
    <n v="23.74"/>
    <n v="2"/>
    <n v="0.2"/>
    <n v="8.31"/>
    <n v="29.673999999999992"/>
    <n v="47.48"/>
    <n v="9.4960000000000004"/>
    <n v="37.983999999999995"/>
  </r>
  <r>
    <n v="8243"/>
    <s v="CA-2014-109855"/>
    <x v="416"/>
    <x v="447"/>
    <x v="1"/>
    <s v="LH-16900"/>
    <s v="Lena Hernandez"/>
    <x v="0"/>
    <s v="United States"/>
    <s v="New York City"/>
    <x v="15"/>
    <n v="10009"/>
    <x v="3"/>
    <x v="1200"/>
    <x v="2"/>
    <x v="11"/>
    <x v="1185"/>
    <n v="357"/>
    <n v="3"/>
    <n v="0"/>
    <n v="57.12"/>
    <n v="1013.88"/>
    <n v="1071"/>
    <n v="0"/>
    <n v="1071"/>
  </r>
  <r>
    <n v="8244"/>
    <s v="CA-2014-109897"/>
    <x v="1132"/>
    <x v="128"/>
    <x v="1"/>
    <s v="BW-11200"/>
    <s v="Ben Wallace"/>
    <x v="0"/>
    <s v="United States"/>
    <s v="San Francisco"/>
    <x v="1"/>
    <n v="94122"/>
    <x v="1"/>
    <x v="1419"/>
    <x v="2"/>
    <x v="7"/>
    <x v="1407"/>
    <n v="806.34"/>
    <n v="8"/>
    <n v="0.2"/>
    <n v="50.4"/>
    <n v="5110.1760000000004"/>
    <n v="6450.72"/>
    <n v="1290.1440000000002"/>
    <n v="5160.576"/>
  </r>
  <r>
    <n v="8245"/>
    <s v="CA-2014-109897"/>
    <x v="1132"/>
    <x v="128"/>
    <x v="1"/>
    <s v="BW-11200"/>
    <s v="Ben Wallace"/>
    <x v="0"/>
    <s v="United States"/>
    <s v="San Francisco"/>
    <x v="1"/>
    <n v="94122"/>
    <x v="1"/>
    <x v="1146"/>
    <x v="0"/>
    <x v="5"/>
    <x v="1134"/>
    <n v="85.44"/>
    <n v="3"/>
    <n v="0"/>
    <n v="31.61"/>
    <n v="224.70999999999998"/>
    <n v="256.32"/>
    <n v="0"/>
    <n v="256.32"/>
  </r>
  <r>
    <n v="8246"/>
    <s v="US-2014-143581"/>
    <x v="710"/>
    <x v="689"/>
    <x v="1"/>
    <s v="BS-11365"/>
    <s v="Bill Shonely"/>
    <x v="1"/>
    <s v="United States"/>
    <s v="Columbus"/>
    <x v="32"/>
    <n v="31907"/>
    <x v="0"/>
    <x v="156"/>
    <x v="1"/>
    <x v="4"/>
    <x v="157"/>
    <n v="344.91"/>
    <n v="3"/>
    <n v="0"/>
    <n v="10.35"/>
    <n v="1024.3800000000001"/>
    <n v="1034.73"/>
    <n v="0"/>
    <n v="1034.73"/>
  </r>
  <r>
    <n v="8247"/>
    <s v="CA-2015-129217"/>
    <x v="1187"/>
    <x v="1145"/>
    <x v="3"/>
    <s v="DP-13390"/>
    <s v="Dennis Pardue"/>
    <x v="2"/>
    <s v="United States"/>
    <s v="Aurora"/>
    <x v="10"/>
    <n v="60505"/>
    <x v="2"/>
    <x v="554"/>
    <x v="1"/>
    <x v="9"/>
    <x v="553"/>
    <n v="70.97"/>
    <n v="5"/>
    <n v="0.8"/>
    <n v="-191.62"/>
    <n v="262.58999999999997"/>
    <n v="354.85"/>
    <n v="283.88000000000005"/>
    <n v="70.96999999999997"/>
  </r>
  <r>
    <n v="8248"/>
    <s v="CA-2015-129217"/>
    <x v="1187"/>
    <x v="1145"/>
    <x v="3"/>
    <s v="DP-13390"/>
    <s v="Dennis Pardue"/>
    <x v="2"/>
    <s v="United States"/>
    <s v="Aurora"/>
    <x v="10"/>
    <n v="60505"/>
    <x v="2"/>
    <x v="1243"/>
    <x v="1"/>
    <x v="6"/>
    <x v="1226"/>
    <n v="36.78"/>
    <n v="2"/>
    <n v="0.2"/>
    <n v="3.68"/>
    <n v="55.167999999999999"/>
    <n v="73.56"/>
    <n v="14.712000000000002"/>
    <n v="58.847999999999999"/>
  </r>
  <r>
    <n v="8249"/>
    <s v="CA-2016-133816"/>
    <x v="1120"/>
    <x v="583"/>
    <x v="0"/>
    <s v="CS-12400"/>
    <s v="Christopher Schild"/>
    <x v="2"/>
    <s v="United States"/>
    <s v="Philadelphia"/>
    <x v="9"/>
    <n v="19134"/>
    <x v="3"/>
    <x v="647"/>
    <x v="2"/>
    <x v="7"/>
    <x v="647"/>
    <n v="743.99"/>
    <n v="2"/>
    <n v="0.4"/>
    <n v="-124"/>
    <n v="1016.788"/>
    <n v="1487.98"/>
    <n v="595.19200000000001"/>
    <n v="892.78800000000001"/>
  </r>
  <r>
    <n v="8250"/>
    <s v="CA-2015-140221"/>
    <x v="616"/>
    <x v="741"/>
    <x v="0"/>
    <s v="MS-17365"/>
    <s v="Maribeth Schnelling"/>
    <x v="0"/>
    <s v="United States"/>
    <s v="Chicago"/>
    <x v="10"/>
    <n v="60653"/>
    <x v="2"/>
    <x v="912"/>
    <x v="1"/>
    <x v="8"/>
    <x v="904"/>
    <n v="11.21"/>
    <n v="2"/>
    <n v="0.8"/>
    <n v="-16.82"/>
    <n v="21.303999999999998"/>
    <n v="22.42"/>
    <n v="17.936000000000003"/>
    <n v="4.4839999999999982"/>
  </r>
  <r>
    <n v="8251"/>
    <s v="CA-2015-140221"/>
    <x v="616"/>
    <x v="741"/>
    <x v="0"/>
    <s v="MS-17365"/>
    <s v="Maribeth Schnelling"/>
    <x v="0"/>
    <s v="United States"/>
    <s v="Chicago"/>
    <x v="10"/>
    <n v="60653"/>
    <x v="2"/>
    <x v="325"/>
    <x v="0"/>
    <x v="5"/>
    <x v="325"/>
    <n v="4.71"/>
    <n v="2"/>
    <n v="0.6"/>
    <n v="-1.88"/>
    <n v="5.6479999999999997"/>
    <n v="9.42"/>
    <n v="5.6520000000000001"/>
    <n v="3.7679999999999998"/>
  </r>
  <r>
    <n v="8252"/>
    <s v="CA-2015-140221"/>
    <x v="616"/>
    <x v="741"/>
    <x v="0"/>
    <s v="MS-17365"/>
    <s v="Maribeth Schnelling"/>
    <x v="0"/>
    <s v="United States"/>
    <s v="Chicago"/>
    <x v="10"/>
    <n v="60653"/>
    <x v="2"/>
    <x v="1107"/>
    <x v="1"/>
    <x v="9"/>
    <x v="1096"/>
    <n v="180.98"/>
    <n v="5"/>
    <n v="0.8"/>
    <n v="-470.55"/>
    <n v="651.53"/>
    <n v="904.9"/>
    <n v="723.92000000000007"/>
    <n v="180.9799999999999"/>
  </r>
  <r>
    <n v="8253"/>
    <s v="CA-2015-140221"/>
    <x v="616"/>
    <x v="741"/>
    <x v="0"/>
    <s v="MS-17365"/>
    <s v="Maribeth Schnelling"/>
    <x v="0"/>
    <s v="United States"/>
    <s v="Chicago"/>
    <x v="10"/>
    <n v="60653"/>
    <x v="2"/>
    <x v="117"/>
    <x v="1"/>
    <x v="4"/>
    <x v="117"/>
    <n v="60.42"/>
    <n v="2"/>
    <n v="0.2"/>
    <n v="6.04"/>
    <n v="90.631999999999991"/>
    <n v="120.84"/>
    <n v="24.168000000000003"/>
    <n v="96.671999999999997"/>
  </r>
  <r>
    <n v="8254"/>
    <s v="CA-2017-152310"/>
    <x v="801"/>
    <x v="667"/>
    <x v="1"/>
    <s v="DK-12895"/>
    <s v="Dana Kaydos"/>
    <x v="0"/>
    <s v="United States"/>
    <s v="Seattle"/>
    <x v="4"/>
    <n v="98103"/>
    <x v="1"/>
    <x v="1327"/>
    <x v="2"/>
    <x v="16"/>
    <x v="1313"/>
    <n v="299.99"/>
    <n v="1"/>
    <n v="0"/>
    <n v="90"/>
    <n v="209.99"/>
    <n v="299.99"/>
    <n v="0"/>
    <n v="299.99"/>
  </r>
  <r>
    <n v="8255"/>
    <s v="CA-2017-152310"/>
    <x v="801"/>
    <x v="667"/>
    <x v="1"/>
    <s v="DK-12895"/>
    <s v="Dana Kaydos"/>
    <x v="0"/>
    <s v="United States"/>
    <s v="Seattle"/>
    <x v="4"/>
    <n v="98103"/>
    <x v="1"/>
    <x v="1684"/>
    <x v="1"/>
    <x v="10"/>
    <x v="1672"/>
    <n v="192.16"/>
    <n v="4"/>
    <n v="0"/>
    <n v="92.24"/>
    <n v="676.4"/>
    <n v="768.64"/>
    <n v="0"/>
    <n v="768.64"/>
  </r>
  <r>
    <n v="8256"/>
    <s v="CA-2017-152310"/>
    <x v="801"/>
    <x v="667"/>
    <x v="1"/>
    <s v="DK-12895"/>
    <s v="Dana Kaydos"/>
    <x v="0"/>
    <s v="United States"/>
    <s v="Seattle"/>
    <x v="4"/>
    <n v="98103"/>
    <x v="1"/>
    <x v="529"/>
    <x v="2"/>
    <x v="7"/>
    <x v="529"/>
    <n v="242.62"/>
    <n v="8"/>
    <n v="0.2"/>
    <n v="27.3"/>
    <n v="1525.4680000000001"/>
    <n v="1940.96"/>
    <n v="388.19200000000001"/>
    <n v="1552.768"/>
  </r>
  <r>
    <n v="8257"/>
    <s v="CA-2017-152310"/>
    <x v="801"/>
    <x v="667"/>
    <x v="1"/>
    <s v="DK-12895"/>
    <s v="Dana Kaydos"/>
    <x v="0"/>
    <s v="United States"/>
    <s v="Seattle"/>
    <x v="4"/>
    <n v="98103"/>
    <x v="1"/>
    <x v="230"/>
    <x v="1"/>
    <x v="4"/>
    <x v="450"/>
    <n v="46.74"/>
    <n v="3"/>
    <n v="0"/>
    <n v="11.69"/>
    <n v="128.53"/>
    <n v="140.22"/>
    <n v="0"/>
    <n v="140.22"/>
  </r>
  <r>
    <n v="8258"/>
    <s v="CA-2017-152310"/>
    <x v="801"/>
    <x v="667"/>
    <x v="1"/>
    <s v="DK-12895"/>
    <s v="Dana Kaydos"/>
    <x v="0"/>
    <s v="United States"/>
    <s v="Seattle"/>
    <x v="4"/>
    <n v="98103"/>
    <x v="1"/>
    <x v="1481"/>
    <x v="2"/>
    <x v="11"/>
    <x v="1468"/>
    <n v="174.95"/>
    <n v="5"/>
    <n v="0"/>
    <n v="12.25"/>
    <n v="862.5"/>
    <n v="874.75"/>
    <n v="0"/>
    <n v="874.75"/>
  </r>
  <r>
    <n v="8259"/>
    <s v="CA-2017-152310"/>
    <x v="801"/>
    <x v="667"/>
    <x v="1"/>
    <s v="DK-12895"/>
    <s v="Dana Kaydos"/>
    <x v="0"/>
    <s v="United States"/>
    <s v="Seattle"/>
    <x v="4"/>
    <n v="98103"/>
    <x v="1"/>
    <x v="1786"/>
    <x v="1"/>
    <x v="8"/>
    <x v="1776"/>
    <n v="100.7"/>
    <n v="6"/>
    <n v="0.2"/>
    <n v="37.76"/>
    <n v="445.6"/>
    <n v="604.20000000000005"/>
    <n v="120.84000000000002"/>
    <n v="483.36"/>
  </r>
  <r>
    <n v="8260"/>
    <s v="CA-2016-118101"/>
    <x v="190"/>
    <x v="674"/>
    <x v="3"/>
    <s v="SN-20560"/>
    <s v="Skye Norling"/>
    <x v="2"/>
    <s v="United States"/>
    <s v="Roseville"/>
    <x v="12"/>
    <n v="48066"/>
    <x v="2"/>
    <x v="447"/>
    <x v="1"/>
    <x v="10"/>
    <x v="447"/>
    <n v="368.91"/>
    <n v="9"/>
    <n v="0"/>
    <n v="180.77"/>
    <n v="3139.42"/>
    <n v="3320.19"/>
    <n v="0"/>
    <n v="3320.19"/>
  </r>
  <r>
    <n v="8261"/>
    <s v="CA-2016-118101"/>
    <x v="190"/>
    <x v="674"/>
    <x v="3"/>
    <s v="SN-20560"/>
    <s v="Skye Norling"/>
    <x v="2"/>
    <s v="United States"/>
    <s v="Roseville"/>
    <x v="12"/>
    <n v="48066"/>
    <x v="2"/>
    <x v="385"/>
    <x v="1"/>
    <x v="8"/>
    <x v="386"/>
    <n v="8.02"/>
    <n v="1"/>
    <n v="0"/>
    <n v="3.77"/>
    <n v="4.25"/>
    <n v="8.02"/>
    <n v="0"/>
    <n v="8.02"/>
  </r>
  <r>
    <n v="8262"/>
    <s v="CA-2016-118101"/>
    <x v="190"/>
    <x v="674"/>
    <x v="3"/>
    <s v="SN-20560"/>
    <s v="Skye Norling"/>
    <x v="2"/>
    <s v="United States"/>
    <s v="Roseville"/>
    <x v="12"/>
    <n v="48066"/>
    <x v="2"/>
    <x v="1354"/>
    <x v="1"/>
    <x v="4"/>
    <x v="1340"/>
    <n v="171.04"/>
    <n v="4"/>
    <n v="0"/>
    <n v="44.47"/>
    <n v="639.68999999999994"/>
    <n v="684.16"/>
    <n v="0"/>
    <n v="684.16"/>
  </r>
  <r>
    <n v="8263"/>
    <s v="CA-2016-100307"/>
    <x v="272"/>
    <x v="292"/>
    <x v="1"/>
    <s v="TC-21475"/>
    <s v="Tony Chapman"/>
    <x v="2"/>
    <s v="United States"/>
    <s v="Fayetteville"/>
    <x v="36"/>
    <n v="72701"/>
    <x v="0"/>
    <x v="353"/>
    <x v="1"/>
    <x v="10"/>
    <x v="353"/>
    <n v="19.440000000000001"/>
    <n v="3"/>
    <n v="0"/>
    <n v="9.33"/>
    <n v="48.990000000000009"/>
    <n v="58.320000000000007"/>
    <n v="0"/>
    <n v="58.320000000000007"/>
  </r>
  <r>
    <n v="8264"/>
    <s v="CA-2015-138457"/>
    <x v="1023"/>
    <x v="731"/>
    <x v="1"/>
    <s v="AM-10705"/>
    <s v="Anne McFarland"/>
    <x v="0"/>
    <s v="United States"/>
    <s v="Jacksonville"/>
    <x v="3"/>
    <n v="28540"/>
    <x v="0"/>
    <x v="634"/>
    <x v="1"/>
    <x v="8"/>
    <x v="634"/>
    <n v="13.09"/>
    <n v="4"/>
    <n v="0.7"/>
    <n v="-10.039999999999999"/>
    <n v="25.748000000000005"/>
    <n v="52.36"/>
    <n v="36.651999999999994"/>
    <n v="15.708000000000006"/>
  </r>
  <r>
    <n v="8265"/>
    <s v="CA-2014-131800"/>
    <x v="125"/>
    <x v="124"/>
    <x v="1"/>
    <s v="AJ-10960"/>
    <s v="Astrea Jones"/>
    <x v="0"/>
    <s v="United States"/>
    <s v="New York City"/>
    <x v="15"/>
    <n v="10035"/>
    <x v="3"/>
    <x v="1836"/>
    <x v="1"/>
    <x v="9"/>
    <x v="1824"/>
    <n v="122.94"/>
    <n v="3"/>
    <n v="0"/>
    <n v="30.74"/>
    <n v="338.08"/>
    <n v="368.82"/>
    <n v="0"/>
    <n v="368.82"/>
  </r>
  <r>
    <n v="8266"/>
    <s v="CA-2014-131800"/>
    <x v="125"/>
    <x v="124"/>
    <x v="1"/>
    <s v="AJ-10960"/>
    <s v="Astrea Jones"/>
    <x v="0"/>
    <s v="United States"/>
    <s v="New York City"/>
    <x v="15"/>
    <n v="10035"/>
    <x v="3"/>
    <x v="858"/>
    <x v="1"/>
    <x v="8"/>
    <x v="852"/>
    <n v="35.450000000000003"/>
    <n v="7"/>
    <n v="0.2"/>
    <n v="12.85"/>
    <n v="185.67000000000004"/>
    <n v="248.15000000000003"/>
    <n v="49.63000000000001"/>
    <n v="198.52000000000004"/>
  </r>
  <r>
    <n v="8267"/>
    <s v="CA-2014-118304"/>
    <x v="333"/>
    <x v="352"/>
    <x v="1"/>
    <s v="KH-16360"/>
    <s v="Katherine Hughes"/>
    <x v="0"/>
    <s v="United States"/>
    <s v="Dover"/>
    <x v="13"/>
    <n v="19901"/>
    <x v="3"/>
    <x v="433"/>
    <x v="2"/>
    <x v="7"/>
    <x v="433"/>
    <n v="19.98"/>
    <n v="2"/>
    <n v="0"/>
    <n v="5.19"/>
    <n v="34.770000000000003"/>
    <n v="39.96"/>
    <n v="0"/>
    <n v="39.96"/>
  </r>
  <r>
    <n v="8268"/>
    <s v="CA-2017-121790"/>
    <x v="289"/>
    <x v="1017"/>
    <x v="1"/>
    <s v="LP-17095"/>
    <s v="Liz Preis"/>
    <x v="0"/>
    <s v="United States"/>
    <s v="Aurora"/>
    <x v="10"/>
    <n v="60505"/>
    <x v="2"/>
    <x v="1582"/>
    <x v="0"/>
    <x v="3"/>
    <x v="1573"/>
    <n v="69.38"/>
    <n v="1"/>
    <n v="0.5"/>
    <n v="-47.18"/>
    <n v="81.87"/>
    <n v="69.38"/>
    <n v="34.69"/>
    <n v="34.69"/>
  </r>
  <r>
    <n v="8269"/>
    <s v="CA-2017-121790"/>
    <x v="289"/>
    <x v="1017"/>
    <x v="1"/>
    <s v="LP-17095"/>
    <s v="Liz Preis"/>
    <x v="0"/>
    <s v="United States"/>
    <s v="Aurora"/>
    <x v="10"/>
    <n v="60505"/>
    <x v="2"/>
    <x v="558"/>
    <x v="1"/>
    <x v="14"/>
    <x v="557"/>
    <n v="31.68"/>
    <n v="4"/>
    <n v="0.2"/>
    <n v="2.77"/>
    <n v="98.606000000000009"/>
    <n v="126.72"/>
    <n v="25.344000000000001"/>
    <n v="101.376"/>
  </r>
  <r>
    <n v="8270"/>
    <s v="CA-2017-121790"/>
    <x v="289"/>
    <x v="1017"/>
    <x v="1"/>
    <s v="LP-17095"/>
    <s v="Liz Preis"/>
    <x v="0"/>
    <s v="United States"/>
    <s v="Aurora"/>
    <x v="10"/>
    <n v="60505"/>
    <x v="2"/>
    <x v="1718"/>
    <x v="2"/>
    <x v="7"/>
    <x v="1705"/>
    <n v="2003.17"/>
    <n v="4"/>
    <n v="0.2"/>
    <n v="250.4"/>
    <n v="6159.7440000000006"/>
    <n v="8012.68"/>
    <n v="1602.5360000000001"/>
    <n v="6410.1440000000002"/>
  </r>
  <r>
    <n v="8271"/>
    <s v="CA-2017-121790"/>
    <x v="289"/>
    <x v="1017"/>
    <x v="1"/>
    <s v="LP-17095"/>
    <s v="Liz Preis"/>
    <x v="0"/>
    <s v="United States"/>
    <s v="Aurora"/>
    <x v="10"/>
    <n v="60505"/>
    <x v="2"/>
    <x v="241"/>
    <x v="1"/>
    <x v="6"/>
    <x v="242"/>
    <n v="9.34"/>
    <n v="2"/>
    <n v="0.2"/>
    <n v="3.15"/>
    <n v="11.793999999999999"/>
    <n v="18.68"/>
    <n v="3.7360000000000002"/>
    <n v="14.943999999999999"/>
  </r>
  <r>
    <n v="8272"/>
    <s v="CA-2016-169670"/>
    <x v="591"/>
    <x v="844"/>
    <x v="1"/>
    <s v="JE-15715"/>
    <s v="Joe Elijah"/>
    <x v="0"/>
    <s v="United States"/>
    <s v="New York City"/>
    <x v="15"/>
    <n v="10009"/>
    <x v="3"/>
    <x v="406"/>
    <x v="0"/>
    <x v="1"/>
    <x v="407"/>
    <n v="2563.06"/>
    <n v="8"/>
    <n v="0.1"/>
    <n v="313.26"/>
    <n v="18140.772000000001"/>
    <n v="20504.48"/>
    <n v="2050.4479999999999"/>
    <n v="18454.031999999999"/>
  </r>
  <r>
    <n v="8273"/>
    <s v="CA-2016-139549"/>
    <x v="201"/>
    <x v="829"/>
    <x v="1"/>
    <s v="MY-18295"/>
    <s v="Muhammed Yedwab"/>
    <x v="1"/>
    <s v="United States"/>
    <s v="El Cajon"/>
    <x v="1"/>
    <n v="92020"/>
    <x v="1"/>
    <x v="1708"/>
    <x v="0"/>
    <x v="1"/>
    <x v="1697"/>
    <n v="387.14"/>
    <n v="4"/>
    <n v="0.2"/>
    <n v="4.84"/>
    <n v="1234.008"/>
    <n v="1548.56"/>
    <n v="309.71199999999999"/>
    <n v="1238.848"/>
  </r>
  <r>
    <n v="8274"/>
    <s v="CA-2015-104059"/>
    <x v="385"/>
    <x v="1065"/>
    <x v="0"/>
    <s v="FC-14245"/>
    <s v="Frank Carlisle"/>
    <x v="2"/>
    <s v="United States"/>
    <s v="Springfield"/>
    <x v="24"/>
    <n v="45503"/>
    <x v="3"/>
    <x v="1005"/>
    <x v="1"/>
    <x v="6"/>
    <x v="997"/>
    <n v="3.42"/>
    <n v="1"/>
    <n v="0.2"/>
    <n v="0.3"/>
    <n v="2.4359999999999999"/>
    <n v="3.42"/>
    <n v="0.68400000000000005"/>
    <n v="2.7359999999999998"/>
  </r>
  <r>
    <n v="8275"/>
    <s v="CA-2017-164112"/>
    <x v="160"/>
    <x v="446"/>
    <x v="1"/>
    <s v="ND-18460"/>
    <s v="Neil Ducich"/>
    <x v="1"/>
    <s v="United States"/>
    <s v="Mount Vernon"/>
    <x v="15"/>
    <n v="10550"/>
    <x v="3"/>
    <x v="1449"/>
    <x v="1"/>
    <x v="4"/>
    <x v="1436"/>
    <n v="1085.42"/>
    <n v="7"/>
    <n v="0"/>
    <n v="282.20999999999998"/>
    <n v="7315.7300000000005"/>
    <n v="7597.9400000000005"/>
    <n v="0"/>
    <n v="7597.9400000000005"/>
  </r>
  <r>
    <n v="8276"/>
    <s v="CA-2015-143882"/>
    <x v="153"/>
    <x v="314"/>
    <x v="1"/>
    <s v="DB-13360"/>
    <s v="Dennis Bolton"/>
    <x v="2"/>
    <s v="United States"/>
    <s v="Lakewood"/>
    <x v="24"/>
    <n v="44107"/>
    <x v="3"/>
    <x v="99"/>
    <x v="1"/>
    <x v="10"/>
    <x v="99"/>
    <n v="43.06"/>
    <n v="9"/>
    <n v="0.2"/>
    <n v="15.61"/>
    <n v="294.42200000000003"/>
    <n v="387.54"/>
    <n v="77.50800000000001"/>
    <n v="310.03200000000004"/>
  </r>
  <r>
    <n v="8277"/>
    <s v="US-2016-139262"/>
    <x v="823"/>
    <x v="1289"/>
    <x v="1"/>
    <s v="LC-16960"/>
    <s v="Lindsay Castell"/>
    <x v="2"/>
    <s v="United States"/>
    <s v="Tampa"/>
    <x v="2"/>
    <n v="33614"/>
    <x v="0"/>
    <x v="807"/>
    <x v="1"/>
    <x v="8"/>
    <x v="805"/>
    <n v="3.76"/>
    <n v="3"/>
    <n v="0.7"/>
    <n v="-2.76"/>
    <n v="6.1440000000000001"/>
    <n v="11.28"/>
    <n v="7.895999999999999"/>
    <n v="3.3840000000000003"/>
  </r>
  <r>
    <n v="8278"/>
    <s v="US-2016-139262"/>
    <x v="823"/>
    <x v="1289"/>
    <x v="1"/>
    <s v="LC-16960"/>
    <s v="Lindsay Castell"/>
    <x v="2"/>
    <s v="United States"/>
    <s v="Tampa"/>
    <x v="2"/>
    <n v="33614"/>
    <x v="0"/>
    <x v="920"/>
    <x v="1"/>
    <x v="8"/>
    <x v="912"/>
    <n v="34.86"/>
    <n v="2"/>
    <n v="0.7"/>
    <n v="-26.73"/>
    <n v="47.646000000000001"/>
    <n v="69.72"/>
    <n v="48.803999999999995"/>
    <n v="20.916000000000004"/>
  </r>
  <r>
    <n v="8279"/>
    <s v="US-2016-139262"/>
    <x v="823"/>
    <x v="1289"/>
    <x v="1"/>
    <s v="LC-16960"/>
    <s v="Lindsay Castell"/>
    <x v="2"/>
    <s v="United States"/>
    <s v="Tampa"/>
    <x v="2"/>
    <n v="33614"/>
    <x v="0"/>
    <x v="734"/>
    <x v="1"/>
    <x v="4"/>
    <x v="733"/>
    <n v="432.46"/>
    <n v="3"/>
    <n v="0.2"/>
    <n v="32.43"/>
    <n v="1005.474"/>
    <n v="1297.3799999999999"/>
    <n v="259.476"/>
    <n v="1037.904"/>
  </r>
  <r>
    <n v="8280"/>
    <s v="CA-2017-146192"/>
    <x v="300"/>
    <x v="732"/>
    <x v="1"/>
    <s v="BD-11725"/>
    <s v="Bruce Degenhardt"/>
    <x v="0"/>
    <s v="United States"/>
    <s v="Columbus"/>
    <x v="32"/>
    <n v="31907"/>
    <x v="0"/>
    <x v="906"/>
    <x v="1"/>
    <x v="4"/>
    <x v="898"/>
    <n v="675.06"/>
    <n v="3"/>
    <n v="0"/>
    <n v="87.76"/>
    <n v="1937.4199999999998"/>
    <n v="2025.1799999999998"/>
    <n v="0"/>
    <n v="2025.1799999999998"/>
  </r>
  <r>
    <n v="8281"/>
    <s v="CA-2017-134810"/>
    <x v="1188"/>
    <x v="1187"/>
    <x v="2"/>
    <s v="MC-17605"/>
    <s v="Matt Connell"/>
    <x v="1"/>
    <s v="United States"/>
    <s v="Jacksonville"/>
    <x v="3"/>
    <n v="28540"/>
    <x v="0"/>
    <x v="113"/>
    <x v="1"/>
    <x v="12"/>
    <x v="113"/>
    <n v="65.23"/>
    <n v="3"/>
    <n v="0.2"/>
    <n v="22.02"/>
    <n v="134.53199999999998"/>
    <n v="195.69"/>
    <n v="39.138000000000005"/>
    <n v="156.55199999999999"/>
  </r>
  <r>
    <n v="8282"/>
    <s v="CA-2017-134810"/>
    <x v="1188"/>
    <x v="1187"/>
    <x v="2"/>
    <s v="MC-17605"/>
    <s v="Matt Connell"/>
    <x v="1"/>
    <s v="United States"/>
    <s v="Jacksonville"/>
    <x v="3"/>
    <n v="28540"/>
    <x v="0"/>
    <x v="866"/>
    <x v="0"/>
    <x v="1"/>
    <x v="860"/>
    <n v="207"/>
    <n v="3"/>
    <n v="0.2"/>
    <n v="25.88"/>
    <n v="470.92"/>
    <n v="621"/>
    <n v="124.2"/>
    <n v="496.8"/>
  </r>
  <r>
    <n v="8283"/>
    <s v="CA-2015-154284"/>
    <x v="379"/>
    <x v="317"/>
    <x v="0"/>
    <s v="SZ-20035"/>
    <s v="Sam Zeldin"/>
    <x v="2"/>
    <s v="United States"/>
    <s v="Saint Charles"/>
    <x v="10"/>
    <n v="60174"/>
    <x v="2"/>
    <x v="846"/>
    <x v="2"/>
    <x v="15"/>
    <x v="840"/>
    <n v="600.53"/>
    <n v="2"/>
    <n v="0.3"/>
    <n v="137.26"/>
    <n v="703.48199999999997"/>
    <n v="1201.06"/>
    <n v="360.31799999999998"/>
    <n v="840.74199999999996"/>
  </r>
  <r>
    <n v="8284"/>
    <s v="CA-2015-154284"/>
    <x v="379"/>
    <x v="317"/>
    <x v="0"/>
    <s v="SZ-20035"/>
    <s v="Sam Zeldin"/>
    <x v="2"/>
    <s v="United States"/>
    <s v="Saint Charles"/>
    <x v="10"/>
    <n v="60174"/>
    <x v="2"/>
    <x v="726"/>
    <x v="1"/>
    <x v="6"/>
    <x v="725"/>
    <n v="59.9"/>
    <n v="2"/>
    <n v="0.2"/>
    <n v="14.23"/>
    <n v="81.61"/>
    <n v="119.8"/>
    <n v="23.96"/>
    <n v="95.84"/>
  </r>
  <r>
    <n v="8285"/>
    <s v="CA-2015-154284"/>
    <x v="379"/>
    <x v="317"/>
    <x v="0"/>
    <s v="SZ-20035"/>
    <s v="Sam Zeldin"/>
    <x v="2"/>
    <s v="United States"/>
    <s v="Saint Charles"/>
    <x v="10"/>
    <n v="60174"/>
    <x v="2"/>
    <x v="769"/>
    <x v="2"/>
    <x v="11"/>
    <x v="768"/>
    <n v="637.44000000000005"/>
    <n v="8"/>
    <n v="0.2"/>
    <n v="135.46"/>
    <n v="3944.1560000000004"/>
    <n v="5099.5200000000004"/>
    <n v="1019.9040000000001"/>
    <n v="4079.6160000000004"/>
  </r>
  <r>
    <n v="8286"/>
    <s v="CA-2015-154284"/>
    <x v="379"/>
    <x v="317"/>
    <x v="0"/>
    <s v="SZ-20035"/>
    <s v="Sam Zeldin"/>
    <x v="2"/>
    <s v="United States"/>
    <s v="Saint Charles"/>
    <x v="10"/>
    <n v="60174"/>
    <x v="2"/>
    <x v="484"/>
    <x v="0"/>
    <x v="5"/>
    <x v="484"/>
    <n v="51.76"/>
    <n v="3"/>
    <n v="0.6"/>
    <n v="-33.64"/>
    <n v="95.75200000000001"/>
    <n v="155.28"/>
    <n v="93.167999999999992"/>
    <n v="62.112000000000009"/>
  </r>
  <r>
    <n v="8287"/>
    <s v="CA-2014-156244"/>
    <x v="1132"/>
    <x v="128"/>
    <x v="1"/>
    <s v="DH-13675"/>
    <s v="Duane Huffman"/>
    <x v="2"/>
    <s v="United States"/>
    <s v="Miami"/>
    <x v="2"/>
    <n v="33180"/>
    <x v="0"/>
    <x v="1798"/>
    <x v="1"/>
    <x v="10"/>
    <x v="1788"/>
    <n v="31.1"/>
    <n v="6"/>
    <n v="0.2"/>
    <n v="10.89"/>
    <n v="138.39000000000004"/>
    <n v="186.60000000000002"/>
    <n v="37.320000000000007"/>
    <n v="149.28000000000003"/>
  </r>
  <r>
    <n v="8288"/>
    <s v="CA-2014-156244"/>
    <x v="1132"/>
    <x v="128"/>
    <x v="1"/>
    <s v="DH-13675"/>
    <s v="Duane Huffman"/>
    <x v="2"/>
    <s v="United States"/>
    <s v="Miami"/>
    <x v="2"/>
    <n v="33180"/>
    <x v="0"/>
    <x v="369"/>
    <x v="1"/>
    <x v="6"/>
    <x v="370"/>
    <n v="47.96"/>
    <n v="5"/>
    <n v="0.2"/>
    <n v="4.2"/>
    <n v="187.64000000000001"/>
    <n v="239.8"/>
    <n v="47.960000000000008"/>
    <n v="191.84"/>
  </r>
  <r>
    <n v="8289"/>
    <s v="CA-2014-156244"/>
    <x v="1132"/>
    <x v="128"/>
    <x v="1"/>
    <s v="DH-13675"/>
    <s v="Duane Huffman"/>
    <x v="2"/>
    <s v="United States"/>
    <s v="Miami"/>
    <x v="2"/>
    <n v="33180"/>
    <x v="0"/>
    <x v="721"/>
    <x v="2"/>
    <x v="11"/>
    <x v="720"/>
    <n v="158.93"/>
    <n v="7"/>
    <n v="0.2"/>
    <n v="41.72"/>
    <n v="848.28800000000001"/>
    <n v="1112.51"/>
    <n v="222.50200000000001"/>
    <n v="890.00800000000004"/>
  </r>
  <r>
    <n v="8290"/>
    <s v="CA-2014-156244"/>
    <x v="1132"/>
    <x v="128"/>
    <x v="1"/>
    <s v="DH-13675"/>
    <s v="Duane Huffman"/>
    <x v="2"/>
    <s v="United States"/>
    <s v="Miami"/>
    <x v="2"/>
    <n v="33180"/>
    <x v="0"/>
    <x v="1324"/>
    <x v="1"/>
    <x v="9"/>
    <x v="1311"/>
    <n v="211.25"/>
    <n v="6"/>
    <n v="0.2"/>
    <n v="15.84"/>
    <n v="998.16"/>
    <n v="1267.5"/>
    <n v="253.5"/>
    <n v="1014"/>
  </r>
  <r>
    <n v="8291"/>
    <s v="CA-2014-156244"/>
    <x v="1132"/>
    <x v="128"/>
    <x v="1"/>
    <s v="DH-13675"/>
    <s v="Duane Huffman"/>
    <x v="2"/>
    <s v="United States"/>
    <s v="Miami"/>
    <x v="2"/>
    <n v="33180"/>
    <x v="0"/>
    <x v="1567"/>
    <x v="1"/>
    <x v="14"/>
    <x v="1558"/>
    <n v="5.55"/>
    <n v="2"/>
    <n v="0.2"/>
    <n v="-1.04"/>
    <n v="9.9199999999999982"/>
    <n v="11.1"/>
    <n v="2.2200000000000002"/>
    <n v="8.879999999999999"/>
  </r>
  <r>
    <n v="8292"/>
    <s v="CA-2014-156244"/>
    <x v="1132"/>
    <x v="128"/>
    <x v="1"/>
    <s v="DH-13675"/>
    <s v="Duane Huffman"/>
    <x v="2"/>
    <s v="United States"/>
    <s v="Miami"/>
    <x v="2"/>
    <n v="33180"/>
    <x v="0"/>
    <x v="1139"/>
    <x v="1"/>
    <x v="2"/>
    <x v="1127"/>
    <n v="2.95"/>
    <n v="1"/>
    <n v="0.2"/>
    <n v="1"/>
    <n v="1.3600000000000003"/>
    <n v="2.95"/>
    <n v="0.59000000000000008"/>
    <n v="2.3600000000000003"/>
  </r>
  <r>
    <n v="8293"/>
    <s v="CA-2015-106362"/>
    <x v="555"/>
    <x v="631"/>
    <x v="1"/>
    <s v="LC-16885"/>
    <s v="Lena Creighton"/>
    <x v="0"/>
    <s v="United States"/>
    <s v="Troy"/>
    <x v="24"/>
    <n v="45373"/>
    <x v="3"/>
    <x v="1426"/>
    <x v="1"/>
    <x v="8"/>
    <x v="1414"/>
    <n v="10.33"/>
    <n v="3"/>
    <n v="0.7"/>
    <n v="-7.58"/>
    <n v="16.877000000000002"/>
    <n v="30.990000000000002"/>
    <n v="21.693000000000001"/>
    <n v="9.2970000000000006"/>
  </r>
  <r>
    <n v="8294"/>
    <s v="US-2017-168802"/>
    <x v="132"/>
    <x v="170"/>
    <x v="1"/>
    <s v="JO-15145"/>
    <s v="Jack O'Briant"/>
    <x v="1"/>
    <s v="United States"/>
    <s v="Seattle"/>
    <x v="4"/>
    <n v="98103"/>
    <x v="1"/>
    <x v="1212"/>
    <x v="1"/>
    <x v="8"/>
    <x v="1197"/>
    <n v="18.37"/>
    <n v="4"/>
    <n v="0.2"/>
    <n v="5.97"/>
    <n v="52.814000000000007"/>
    <n v="73.48"/>
    <n v="14.696000000000002"/>
    <n v="58.784000000000006"/>
  </r>
  <r>
    <n v="8295"/>
    <s v="US-2017-146906"/>
    <x v="677"/>
    <x v="875"/>
    <x v="1"/>
    <s v="MT-17815"/>
    <s v="Meg Tillman"/>
    <x v="0"/>
    <s v="United States"/>
    <s v="New York City"/>
    <x v="15"/>
    <n v="10011"/>
    <x v="3"/>
    <x v="1187"/>
    <x v="2"/>
    <x v="7"/>
    <x v="1173"/>
    <n v="299.89999999999998"/>
    <n v="2"/>
    <n v="0"/>
    <n v="74.98"/>
    <n v="524.81999999999994"/>
    <n v="599.79999999999995"/>
    <n v="0"/>
    <n v="599.79999999999995"/>
  </r>
  <r>
    <n v="8296"/>
    <s v="CA-2016-166380"/>
    <x v="198"/>
    <x v="895"/>
    <x v="1"/>
    <s v="EB-13750"/>
    <s v="Edward Becker"/>
    <x v="1"/>
    <s v="United States"/>
    <s v="Arlington"/>
    <x v="17"/>
    <n v="22204"/>
    <x v="0"/>
    <x v="111"/>
    <x v="1"/>
    <x v="12"/>
    <x v="111"/>
    <n v="26.55"/>
    <n v="9"/>
    <n v="0"/>
    <n v="12.74"/>
    <n v="226.21"/>
    <n v="238.95000000000002"/>
    <n v="0"/>
    <n v="238.95000000000002"/>
  </r>
  <r>
    <n v="8297"/>
    <s v="CA-2016-166380"/>
    <x v="198"/>
    <x v="895"/>
    <x v="1"/>
    <s v="EB-13750"/>
    <s v="Edward Becker"/>
    <x v="1"/>
    <s v="United States"/>
    <s v="Arlington"/>
    <x v="17"/>
    <n v="22204"/>
    <x v="0"/>
    <x v="201"/>
    <x v="2"/>
    <x v="11"/>
    <x v="202"/>
    <n v="111.98"/>
    <n v="2"/>
    <n v="0"/>
    <n v="26.88"/>
    <n v="197.08"/>
    <n v="223.96"/>
    <n v="0"/>
    <n v="223.96"/>
  </r>
  <r>
    <n v="8298"/>
    <s v="US-2015-158911"/>
    <x v="761"/>
    <x v="772"/>
    <x v="1"/>
    <s v="RS-19765"/>
    <s v="Roland Schwarz"/>
    <x v="1"/>
    <s v="United States"/>
    <s v="Charlotte"/>
    <x v="3"/>
    <n v="28205"/>
    <x v="0"/>
    <x v="1392"/>
    <x v="0"/>
    <x v="5"/>
    <x v="1378"/>
    <n v="4.93"/>
    <n v="2"/>
    <n v="0.2"/>
    <n v="0.74"/>
    <n v="7.1479999999999997"/>
    <n v="9.86"/>
    <n v="1.972"/>
    <n v="7.8879999999999999"/>
  </r>
  <r>
    <n v="8299"/>
    <s v="US-2015-158911"/>
    <x v="761"/>
    <x v="772"/>
    <x v="1"/>
    <s v="RS-19765"/>
    <s v="Roland Schwarz"/>
    <x v="1"/>
    <s v="United States"/>
    <s v="Charlotte"/>
    <x v="3"/>
    <n v="28205"/>
    <x v="0"/>
    <x v="607"/>
    <x v="1"/>
    <x v="2"/>
    <x v="607"/>
    <n v="11.78"/>
    <n v="3"/>
    <n v="0.2"/>
    <n v="4.2699999999999996"/>
    <n v="24.001999999999999"/>
    <n v="35.339999999999996"/>
    <n v="7.0679999999999996"/>
    <n v="28.271999999999998"/>
  </r>
  <r>
    <n v="8300"/>
    <s v="US-2014-103338"/>
    <x v="518"/>
    <x v="1290"/>
    <x v="1"/>
    <s v="RB-19435"/>
    <s v="Richard Bierner"/>
    <x v="0"/>
    <s v="United States"/>
    <s v="Roseville"/>
    <x v="1"/>
    <n v="95661"/>
    <x v="1"/>
    <x v="1596"/>
    <x v="1"/>
    <x v="6"/>
    <x v="1588"/>
    <n v="7.98"/>
    <n v="3"/>
    <n v="0"/>
    <n v="2.0699999999999998"/>
    <n v="21.87"/>
    <n v="23.94"/>
    <n v="0"/>
    <n v="23.94"/>
  </r>
  <r>
    <n v="8301"/>
    <s v="CA-2015-109169"/>
    <x v="704"/>
    <x v="1291"/>
    <x v="1"/>
    <s v="OT-18730"/>
    <s v="Olvera Toch"/>
    <x v="0"/>
    <s v="United States"/>
    <s v="Detroit"/>
    <x v="12"/>
    <n v="48234"/>
    <x v="2"/>
    <x v="231"/>
    <x v="1"/>
    <x v="12"/>
    <x v="232"/>
    <n v="180.96"/>
    <n v="2"/>
    <n v="0"/>
    <n v="81.430000000000007"/>
    <n v="280.49"/>
    <n v="361.92"/>
    <n v="0"/>
    <n v="361.92"/>
  </r>
  <r>
    <n v="8302"/>
    <s v="US-2017-167318"/>
    <x v="1189"/>
    <x v="608"/>
    <x v="1"/>
    <s v="GZ-14545"/>
    <s v="George Zrebassa"/>
    <x v="1"/>
    <s v="United States"/>
    <s v="Los Angeles"/>
    <x v="1"/>
    <n v="90036"/>
    <x v="1"/>
    <x v="1738"/>
    <x v="2"/>
    <x v="11"/>
    <x v="1727"/>
    <n v="1649.95"/>
    <n v="5"/>
    <n v="0"/>
    <n v="659.98"/>
    <n v="7589.77"/>
    <n v="8249.75"/>
    <n v="0"/>
    <n v="8249.75"/>
  </r>
  <r>
    <n v="8303"/>
    <s v="US-2017-167318"/>
    <x v="1189"/>
    <x v="608"/>
    <x v="1"/>
    <s v="GZ-14545"/>
    <s v="George Zrebassa"/>
    <x v="1"/>
    <s v="United States"/>
    <s v="Los Angeles"/>
    <x v="1"/>
    <n v="90036"/>
    <x v="1"/>
    <x v="662"/>
    <x v="0"/>
    <x v="1"/>
    <x v="662"/>
    <n v="362.35"/>
    <n v="3"/>
    <n v="0.2"/>
    <n v="45.29"/>
    <n v="824.35000000000014"/>
    <n v="1087.0500000000002"/>
    <n v="217.41000000000005"/>
    <n v="869.6400000000001"/>
  </r>
  <r>
    <n v="8304"/>
    <s v="US-2014-120313"/>
    <x v="656"/>
    <x v="1024"/>
    <x v="0"/>
    <s v="NL-18310"/>
    <s v="Nancy Lomonaco"/>
    <x v="2"/>
    <s v="United States"/>
    <s v="San Francisco"/>
    <x v="1"/>
    <n v="94110"/>
    <x v="1"/>
    <x v="521"/>
    <x v="2"/>
    <x v="7"/>
    <x v="521"/>
    <n v="73.58"/>
    <n v="2"/>
    <n v="0.2"/>
    <n v="8.2799999999999994"/>
    <n v="109.44799999999999"/>
    <n v="147.16"/>
    <n v="29.432000000000002"/>
    <n v="117.72799999999999"/>
  </r>
  <r>
    <n v="8305"/>
    <s v="CA-2017-135419"/>
    <x v="132"/>
    <x v="748"/>
    <x v="1"/>
    <s v="BG-11740"/>
    <s v="Bruce Geld"/>
    <x v="0"/>
    <s v="United States"/>
    <s v="Bakersfield"/>
    <x v="1"/>
    <n v="93309"/>
    <x v="1"/>
    <x v="1746"/>
    <x v="0"/>
    <x v="3"/>
    <x v="1736"/>
    <n v="486.37"/>
    <n v="4"/>
    <n v="0.2"/>
    <n v="36.479999999999997"/>
    <n v="1519.904"/>
    <n v="1945.48"/>
    <n v="389.096"/>
    <n v="1556.384"/>
  </r>
  <r>
    <n v="8306"/>
    <s v="CA-2016-128671"/>
    <x v="1190"/>
    <x v="1070"/>
    <x v="1"/>
    <s v="MT-18070"/>
    <s v="Michelle Tran"/>
    <x v="2"/>
    <s v="United States"/>
    <s v="Tulsa"/>
    <x v="26"/>
    <n v="74133"/>
    <x v="2"/>
    <x v="680"/>
    <x v="1"/>
    <x v="10"/>
    <x v="680"/>
    <n v="32.4"/>
    <n v="5"/>
    <n v="0"/>
    <n v="15.55"/>
    <n v="146.44999999999999"/>
    <n v="162"/>
    <n v="0"/>
    <n v="162"/>
  </r>
  <r>
    <n v="8307"/>
    <s v="CA-2016-128671"/>
    <x v="1190"/>
    <x v="1070"/>
    <x v="1"/>
    <s v="MT-18070"/>
    <s v="Michelle Tran"/>
    <x v="2"/>
    <s v="United States"/>
    <s v="Tulsa"/>
    <x v="26"/>
    <n v="74133"/>
    <x v="2"/>
    <x v="570"/>
    <x v="1"/>
    <x v="8"/>
    <x v="570"/>
    <n v="41.86"/>
    <n v="7"/>
    <n v="0"/>
    <n v="19.260000000000002"/>
    <n v="273.76"/>
    <n v="293.02"/>
    <n v="0"/>
    <n v="293.02"/>
  </r>
  <r>
    <n v="8308"/>
    <s v="CA-2016-128671"/>
    <x v="1190"/>
    <x v="1070"/>
    <x v="1"/>
    <s v="MT-18070"/>
    <s v="Michelle Tran"/>
    <x v="2"/>
    <s v="United States"/>
    <s v="Tulsa"/>
    <x v="26"/>
    <n v="74133"/>
    <x v="2"/>
    <x v="1561"/>
    <x v="1"/>
    <x v="8"/>
    <x v="1551"/>
    <n v="77.56"/>
    <n v="2"/>
    <n v="0"/>
    <n v="35.68"/>
    <n v="119.44"/>
    <n v="155.12"/>
    <n v="0"/>
    <n v="155.12"/>
  </r>
  <r>
    <n v="8309"/>
    <s v="CA-2016-149335"/>
    <x v="197"/>
    <x v="1174"/>
    <x v="3"/>
    <s v="BC-11125"/>
    <s v="Becky Castell"/>
    <x v="2"/>
    <s v="United States"/>
    <s v="San Francisco"/>
    <x v="1"/>
    <n v="94122"/>
    <x v="1"/>
    <x v="1024"/>
    <x v="1"/>
    <x v="6"/>
    <x v="1015"/>
    <n v="37.17"/>
    <n v="9"/>
    <n v="0"/>
    <n v="11.15"/>
    <n v="323.38000000000005"/>
    <n v="334.53000000000003"/>
    <n v="0"/>
    <n v="334.53000000000003"/>
  </r>
  <r>
    <n v="8310"/>
    <s v="CA-2014-168312"/>
    <x v="72"/>
    <x v="232"/>
    <x v="1"/>
    <s v="GW-14605"/>
    <s v="Giulietta Weimer"/>
    <x v="0"/>
    <s v="United States"/>
    <s v="Houston"/>
    <x v="5"/>
    <n v="77036"/>
    <x v="2"/>
    <x v="1277"/>
    <x v="1"/>
    <x v="4"/>
    <x v="1262"/>
    <n v="137.35"/>
    <n v="3"/>
    <n v="0.2"/>
    <n v="8.58"/>
    <n v="321.06"/>
    <n v="412.04999999999995"/>
    <n v="82.41"/>
    <n v="329.64"/>
  </r>
  <r>
    <n v="8311"/>
    <s v="CA-2014-168312"/>
    <x v="72"/>
    <x v="232"/>
    <x v="1"/>
    <s v="GW-14605"/>
    <s v="Giulietta Weimer"/>
    <x v="0"/>
    <s v="United States"/>
    <s v="Houston"/>
    <x v="5"/>
    <n v="77036"/>
    <x v="2"/>
    <x v="1294"/>
    <x v="0"/>
    <x v="3"/>
    <x v="1280"/>
    <n v="376.51"/>
    <n v="3"/>
    <n v="0.3"/>
    <n v="-43.03"/>
    <n v="833.70100000000002"/>
    <n v="1129.53"/>
    <n v="338.85899999999998"/>
    <n v="790.67100000000005"/>
  </r>
  <r>
    <n v="8312"/>
    <s v="US-2017-105935"/>
    <x v="795"/>
    <x v="523"/>
    <x v="1"/>
    <s v="BD-11500"/>
    <s v="Bradley Drucker"/>
    <x v="0"/>
    <s v="United States"/>
    <s v="Columbus"/>
    <x v="32"/>
    <n v="31907"/>
    <x v="0"/>
    <x v="116"/>
    <x v="0"/>
    <x v="5"/>
    <x v="116"/>
    <n v="62.72"/>
    <n v="4"/>
    <n v="0"/>
    <n v="24.46"/>
    <n v="226.42"/>
    <n v="250.88"/>
    <n v="0"/>
    <n v="250.88"/>
  </r>
  <r>
    <n v="8313"/>
    <s v="US-2017-105935"/>
    <x v="795"/>
    <x v="523"/>
    <x v="1"/>
    <s v="BD-11500"/>
    <s v="Bradley Drucker"/>
    <x v="0"/>
    <s v="United States"/>
    <s v="Columbus"/>
    <x v="32"/>
    <n v="31907"/>
    <x v="0"/>
    <x v="1461"/>
    <x v="2"/>
    <x v="7"/>
    <x v="1447"/>
    <n v="2939.93"/>
    <n v="7"/>
    <n v="0"/>
    <n v="764.38"/>
    <n v="19815.129999999997"/>
    <n v="20579.509999999998"/>
    <n v="0"/>
    <n v="20579.509999999998"/>
  </r>
  <r>
    <n v="8314"/>
    <s v="CA-2014-161508"/>
    <x v="136"/>
    <x v="463"/>
    <x v="1"/>
    <s v="PV-18985"/>
    <s v="Paul Van Hugh"/>
    <x v="2"/>
    <s v="United States"/>
    <s v="League City"/>
    <x v="5"/>
    <n v="77573"/>
    <x v="2"/>
    <x v="856"/>
    <x v="0"/>
    <x v="1"/>
    <x v="849"/>
    <n v="512.36"/>
    <n v="3"/>
    <n v="0.3"/>
    <n v="-14.64"/>
    <n v="1090.596"/>
    <n v="1537.08"/>
    <n v="461.12399999999997"/>
    <n v="1075.9559999999999"/>
  </r>
  <r>
    <n v="8315"/>
    <s v="CA-2014-161508"/>
    <x v="136"/>
    <x v="463"/>
    <x v="1"/>
    <s v="PV-18985"/>
    <s v="Paul Van Hugh"/>
    <x v="2"/>
    <s v="United States"/>
    <s v="League City"/>
    <x v="5"/>
    <n v="77573"/>
    <x v="2"/>
    <x v="845"/>
    <x v="1"/>
    <x v="13"/>
    <x v="839"/>
    <n v="3.49"/>
    <n v="2"/>
    <n v="0.2"/>
    <n v="0.56999999999999995"/>
    <n v="5.0140000000000002"/>
    <n v="6.98"/>
    <n v="1.3960000000000001"/>
    <n v="5.5840000000000005"/>
  </r>
  <r>
    <n v="8316"/>
    <s v="CA-2014-161508"/>
    <x v="136"/>
    <x v="463"/>
    <x v="1"/>
    <s v="PV-18985"/>
    <s v="Paul Van Hugh"/>
    <x v="2"/>
    <s v="United States"/>
    <s v="League City"/>
    <x v="5"/>
    <n v="77573"/>
    <x v="2"/>
    <x v="703"/>
    <x v="1"/>
    <x v="6"/>
    <x v="703"/>
    <n v="22.29"/>
    <n v="7"/>
    <n v="0.2"/>
    <n v="3.9"/>
    <n v="120.92399999999999"/>
    <n v="156.03"/>
    <n v="31.206000000000003"/>
    <n v="124.824"/>
  </r>
  <r>
    <n v="8317"/>
    <s v="CA-2014-161508"/>
    <x v="136"/>
    <x v="463"/>
    <x v="1"/>
    <s v="PV-18985"/>
    <s v="Paul Van Hugh"/>
    <x v="2"/>
    <s v="United States"/>
    <s v="League City"/>
    <x v="5"/>
    <n v="77573"/>
    <x v="2"/>
    <x v="128"/>
    <x v="1"/>
    <x v="10"/>
    <x v="129"/>
    <n v="16.03"/>
    <n v="3"/>
    <n v="0.2"/>
    <n v="5.61"/>
    <n v="32.862000000000002"/>
    <n v="48.09"/>
    <n v="9.6180000000000021"/>
    <n v="38.472000000000001"/>
  </r>
  <r>
    <n v="8318"/>
    <s v="CA-2017-130904"/>
    <x v="645"/>
    <x v="1292"/>
    <x v="1"/>
    <s v="HM-14980"/>
    <s v="Henry MacAllister"/>
    <x v="0"/>
    <s v="United States"/>
    <s v="Burlington"/>
    <x v="3"/>
    <n v="27217"/>
    <x v="0"/>
    <x v="909"/>
    <x v="1"/>
    <x v="6"/>
    <x v="901"/>
    <n v="1.75"/>
    <n v="1"/>
    <n v="0.2"/>
    <n v="0.15"/>
    <n v="1.25"/>
    <n v="1.75"/>
    <n v="0.35000000000000003"/>
    <n v="1.4"/>
  </r>
  <r>
    <n v="8319"/>
    <s v="CA-2017-130904"/>
    <x v="645"/>
    <x v="1292"/>
    <x v="1"/>
    <s v="HM-14980"/>
    <s v="Henry MacAllister"/>
    <x v="0"/>
    <s v="United States"/>
    <s v="Burlington"/>
    <x v="3"/>
    <n v="27217"/>
    <x v="0"/>
    <x v="1210"/>
    <x v="1"/>
    <x v="6"/>
    <x v="1195"/>
    <n v="20.99"/>
    <n v="8"/>
    <n v="0.2"/>
    <n v="2.36"/>
    <n v="131.97599999999997"/>
    <n v="167.92"/>
    <n v="33.583999999999996"/>
    <n v="134.33599999999998"/>
  </r>
  <r>
    <n v="8320"/>
    <s v="CA-2017-133620"/>
    <x v="38"/>
    <x v="551"/>
    <x v="1"/>
    <s v="EM-14065"/>
    <s v="Erin Mull"/>
    <x v="0"/>
    <s v="United States"/>
    <s v="New York City"/>
    <x v="15"/>
    <n v="10009"/>
    <x v="3"/>
    <x v="602"/>
    <x v="1"/>
    <x v="4"/>
    <x v="602"/>
    <n v="11.21"/>
    <n v="1"/>
    <n v="0"/>
    <n v="3.36"/>
    <n v="7.8500000000000014"/>
    <n v="11.21"/>
    <n v="0"/>
    <n v="11.21"/>
  </r>
  <r>
    <n v="8321"/>
    <s v="CA-2015-142937"/>
    <x v="901"/>
    <x v="726"/>
    <x v="2"/>
    <s v="SF-20065"/>
    <s v="Sandra Flanagan"/>
    <x v="0"/>
    <s v="United States"/>
    <s v="Dallas"/>
    <x v="5"/>
    <n v="75220"/>
    <x v="2"/>
    <x v="1473"/>
    <x v="1"/>
    <x v="6"/>
    <x v="1460"/>
    <n v="45.04"/>
    <n v="2"/>
    <n v="0.2"/>
    <n v="4.5"/>
    <n v="67.563999999999993"/>
    <n v="90.08"/>
    <n v="18.016000000000002"/>
    <n v="72.063999999999993"/>
  </r>
  <r>
    <n v="8322"/>
    <s v="US-2016-149790"/>
    <x v="182"/>
    <x v="152"/>
    <x v="1"/>
    <s v="SC-20380"/>
    <s v="Shahid Collister"/>
    <x v="0"/>
    <s v="United States"/>
    <s v="Houston"/>
    <x v="5"/>
    <n v="77095"/>
    <x v="2"/>
    <x v="920"/>
    <x v="1"/>
    <x v="8"/>
    <x v="1758"/>
    <n v="15.62"/>
    <n v="2"/>
    <n v="0.8"/>
    <n v="-25"/>
    <n v="31.247999999999998"/>
    <n v="31.24"/>
    <n v="24.992000000000001"/>
    <n v="6.2479999999999976"/>
  </r>
  <r>
    <n v="8323"/>
    <s v="CA-2016-130778"/>
    <x v="258"/>
    <x v="539"/>
    <x v="1"/>
    <s v="ND-18370"/>
    <s v="Natalie DeCherney"/>
    <x v="0"/>
    <s v="United States"/>
    <s v="Long Beach"/>
    <x v="15"/>
    <n v="11561"/>
    <x v="3"/>
    <x v="1518"/>
    <x v="1"/>
    <x v="9"/>
    <x v="1505"/>
    <n v="8.74"/>
    <n v="2"/>
    <n v="0"/>
    <n v="2.27"/>
    <n v="15.21"/>
    <n v="17.48"/>
    <n v="0"/>
    <n v="17.48"/>
  </r>
  <r>
    <n v="8324"/>
    <s v="CA-2016-130778"/>
    <x v="258"/>
    <x v="539"/>
    <x v="1"/>
    <s v="ND-18370"/>
    <s v="Natalie DeCherney"/>
    <x v="0"/>
    <s v="United States"/>
    <s v="Long Beach"/>
    <x v="15"/>
    <n v="11561"/>
    <x v="3"/>
    <x v="422"/>
    <x v="1"/>
    <x v="10"/>
    <x v="422"/>
    <n v="44.75"/>
    <n v="5"/>
    <n v="0"/>
    <n v="20.59"/>
    <n v="203.16"/>
    <n v="223.75"/>
    <n v="0"/>
    <n v="223.75"/>
  </r>
  <r>
    <n v="8325"/>
    <s v="CA-2017-144456"/>
    <x v="565"/>
    <x v="945"/>
    <x v="2"/>
    <s v="FC-14245"/>
    <s v="Frank Carlisle"/>
    <x v="2"/>
    <s v="United States"/>
    <s v="Hialeah"/>
    <x v="2"/>
    <n v="33012"/>
    <x v="0"/>
    <x v="421"/>
    <x v="1"/>
    <x v="4"/>
    <x v="421"/>
    <n v="61.68"/>
    <n v="5"/>
    <n v="0.2"/>
    <n v="5.4"/>
    <n v="241.31999999999996"/>
    <n v="308.39999999999998"/>
    <n v="61.68"/>
    <n v="246.71999999999997"/>
  </r>
  <r>
    <n v="8326"/>
    <s v="CA-2017-144456"/>
    <x v="565"/>
    <x v="945"/>
    <x v="2"/>
    <s v="FC-14245"/>
    <s v="Frank Carlisle"/>
    <x v="2"/>
    <s v="United States"/>
    <s v="Hialeah"/>
    <x v="2"/>
    <n v="33012"/>
    <x v="0"/>
    <x v="984"/>
    <x v="2"/>
    <x v="7"/>
    <x v="977"/>
    <n v="158.38"/>
    <n v="3"/>
    <n v="0.2"/>
    <n v="13.86"/>
    <n v="366.25199999999995"/>
    <n v="475.14"/>
    <n v="95.028000000000006"/>
    <n v="380.11199999999997"/>
  </r>
  <r>
    <n v="8327"/>
    <s v="CA-2017-103478"/>
    <x v="246"/>
    <x v="892"/>
    <x v="0"/>
    <s v="KL-16555"/>
    <s v="Kelly Lampkin"/>
    <x v="1"/>
    <s v="United States"/>
    <s v="Aurora"/>
    <x v="10"/>
    <n v="60505"/>
    <x v="2"/>
    <x v="175"/>
    <x v="1"/>
    <x v="8"/>
    <x v="176"/>
    <n v="2.86"/>
    <n v="4"/>
    <n v="0.8"/>
    <n v="-4.58"/>
    <n v="6.8680000000000003"/>
    <n v="11.44"/>
    <n v="9.1519999999999992"/>
    <n v="2.2880000000000003"/>
  </r>
  <r>
    <n v="8328"/>
    <s v="CA-2017-103478"/>
    <x v="246"/>
    <x v="892"/>
    <x v="0"/>
    <s v="KL-16555"/>
    <s v="Kelly Lampkin"/>
    <x v="1"/>
    <s v="United States"/>
    <s v="Aurora"/>
    <x v="10"/>
    <n v="60505"/>
    <x v="2"/>
    <x v="1080"/>
    <x v="1"/>
    <x v="8"/>
    <x v="1070"/>
    <n v="94.19"/>
    <n v="7"/>
    <n v="0.8"/>
    <n v="-164.84"/>
    <n v="296.70600000000002"/>
    <n v="659.32999999999993"/>
    <n v="527.46399999999994"/>
    <n v="131.86599999999999"/>
  </r>
  <r>
    <n v="8329"/>
    <s v="CA-2017-118577"/>
    <x v="833"/>
    <x v="768"/>
    <x v="1"/>
    <s v="XP-21865"/>
    <s v="Xylona Preis"/>
    <x v="0"/>
    <s v="United States"/>
    <s v="Belleville"/>
    <x v="30"/>
    <n v="7109"/>
    <x v="3"/>
    <x v="1052"/>
    <x v="1"/>
    <x v="10"/>
    <x v="1041"/>
    <n v="143.69999999999999"/>
    <n v="3"/>
    <n v="0"/>
    <n v="68.98"/>
    <n v="362.11999999999995"/>
    <n v="431.09999999999997"/>
    <n v="0"/>
    <n v="431.09999999999997"/>
  </r>
  <r>
    <n v="8330"/>
    <s v="CA-2017-118577"/>
    <x v="833"/>
    <x v="768"/>
    <x v="1"/>
    <s v="XP-21865"/>
    <s v="Xylona Preis"/>
    <x v="0"/>
    <s v="United States"/>
    <s v="Belleville"/>
    <x v="30"/>
    <n v="7109"/>
    <x v="3"/>
    <x v="974"/>
    <x v="1"/>
    <x v="10"/>
    <x v="968"/>
    <n v="6.48"/>
    <n v="1"/>
    <n v="0"/>
    <n v="3.11"/>
    <n v="3.3700000000000006"/>
    <n v="6.48"/>
    <n v="0"/>
    <n v="6.48"/>
  </r>
  <r>
    <n v="8331"/>
    <s v="CA-2017-113572"/>
    <x v="659"/>
    <x v="45"/>
    <x v="1"/>
    <s v="FP-14320"/>
    <s v="Frank Preis"/>
    <x v="0"/>
    <s v="United States"/>
    <s v="New York City"/>
    <x v="15"/>
    <n v="10024"/>
    <x v="3"/>
    <x v="1837"/>
    <x v="2"/>
    <x v="11"/>
    <x v="1825"/>
    <n v="7.88"/>
    <n v="4"/>
    <n v="0"/>
    <n v="2.52"/>
    <n v="29"/>
    <n v="31.52"/>
    <n v="0"/>
    <n v="31.52"/>
  </r>
  <r>
    <n v="8332"/>
    <s v="CA-2016-153269"/>
    <x v="1185"/>
    <x v="331"/>
    <x v="2"/>
    <s v="PS-18760"/>
    <s v="Pamela Stobb"/>
    <x v="0"/>
    <s v="United States"/>
    <s v="Andover"/>
    <x v="31"/>
    <n v="1810"/>
    <x v="3"/>
    <x v="602"/>
    <x v="1"/>
    <x v="4"/>
    <x v="602"/>
    <n v="11.21"/>
    <n v="1"/>
    <n v="0"/>
    <n v="3.36"/>
    <n v="7.8500000000000014"/>
    <n v="11.21"/>
    <n v="0"/>
    <n v="11.21"/>
  </r>
  <r>
    <n v="8333"/>
    <s v="CA-2016-153269"/>
    <x v="1185"/>
    <x v="331"/>
    <x v="2"/>
    <s v="PS-18760"/>
    <s v="Pamela Stobb"/>
    <x v="0"/>
    <s v="United States"/>
    <s v="Andover"/>
    <x v="31"/>
    <n v="1810"/>
    <x v="3"/>
    <x v="474"/>
    <x v="0"/>
    <x v="1"/>
    <x v="475"/>
    <n v="354.9"/>
    <n v="5"/>
    <n v="0"/>
    <n v="88.73"/>
    <n v="1685.77"/>
    <n v="1774.5"/>
    <n v="0"/>
    <n v="1774.5"/>
  </r>
  <r>
    <n v="8334"/>
    <s v="CA-2016-153269"/>
    <x v="1185"/>
    <x v="331"/>
    <x v="2"/>
    <s v="PS-18760"/>
    <s v="Pamela Stobb"/>
    <x v="0"/>
    <s v="United States"/>
    <s v="Andover"/>
    <x v="31"/>
    <n v="1810"/>
    <x v="3"/>
    <x v="1776"/>
    <x v="1"/>
    <x v="10"/>
    <x v="1766"/>
    <n v="17.940000000000001"/>
    <n v="3"/>
    <n v="0"/>
    <n v="8.7899999999999991"/>
    <n v="45.030000000000008"/>
    <n v="53.820000000000007"/>
    <n v="0"/>
    <n v="53.820000000000007"/>
  </r>
  <r>
    <n v="8335"/>
    <s v="CA-2016-153269"/>
    <x v="1185"/>
    <x v="331"/>
    <x v="2"/>
    <s v="PS-18760"/>
    <s v="Pamela Stobb"/>
    <x v="0"/>
    <s v="United States"/>
    <s v="Andover"/>
    <x v="31"/>
    <n v="1810"/>
    <x v="3"/>
    <x v="569"/>
    <x v="1"/>
    <x v="8"/>
    <x v="919"/>
    <n v="51.8"/>
    <n v="4"/>
    <n v="0"/>
    <n v="23.31"/>
    <n v="183.89"/>
    <n v="207.2"/>
    <n v="0"/>
    <n v="207.2"/>
  </r>
  <r>
    <n v="8336"/>
    <s v="CA-2017-161655"/>
    <x v="726"/>
    <x v="380"/>
    <x v="0"/>
    <s v="CW-11905"/>
    <s v="Carl Weiss"/>
    <x v="2"/>
    <s v="United States"/>
    <s v="Newark"/>
    <x v="13"/>
    <n v="19711"/>
    <x v="3"/>
    <x v="1197"/>
    <x v="1"/>
    <x v="8"/>
    <x v="1182"/>
    <n v="299.52"/>
    <n v="9"/>
    <n v="0"/>
    <n v="149.76"/>
    <n v="2545.92"/>
    <n v="2695.68"/>
    <n v="0"/>
    <n v="2695.68"/>
  </r>
  <r>
    <n v="8337"/>
    <s v="CA-2016-101469"/>
    <x v="415"/>
    <x v="975"/>
    <x v="1"/>
    <s v="KH-16360"/>
    <s v="Katherine Hughes"/>
    <x v="0"/>
    <s v="United States"/>
    <s v="Arlington"/>
    <x v="17"/>
    <n v="22204"/>
    <x v="0"/>
    <x v="1838"/>
    <x v="1"/>
    <x v="6"/>
    <x v="1826"/>
    <n v="7.7"/>
    <n v="2"/>
    <n v="0"/>
    <n v="3.16"/>
    <n v="12.24"/>
    <n v="15.4"/>
    <n v="0"/>
    <n v="15.4"/>
  </r>
  <r>
    <n v="8338"/>
    <s v="CA-2014-153087"/>
    <x v="422"/>
    <x v="752"/>
    <x v="1"/>
    <s v="TC-20980"/>
    <s v="Tamara Chand"/>
    <x v="1"/>
    <s v="United States"/>
    <s v="Decatur"/>
    <x v="19"/>
    <n v="35601"/>
    <x v="0"/>
    <x v="1813"/>
    <x v="1"/>
    <x v="10"/>
    <x v="1803"/>
    <n v="23.92"/>
    <n v="4"/>
    <n v="0"/>
    <n v="11.72"/>
    <n v="83.960000000000008"/>
    <n v="95.68"/>
    <n v="0"/>
    <n v="95.68"/>
  </r>
  <r>
    <n v="8339"/>
    <s v="CA-2014-153087"/>
    <x v="422"/>
    <x v="752"/>
    <x v="1"/>
    <s v="TC-20980"/>
    <s v="Tamara Chand"/>
    <x v="1"/>
    <s v="United States"/>
    <s v="Decatur"/>
    <x v="19"/>
    <n v="35601"/>
    <x v="0"/>
    <x v="769"/>
    <x v="2"/>
    <x v="11"/>
    <x v="768"/>
    <n v="498"/>
    <n v="5"/>
    <n v="0"/>
    <n v="184.26"/>
    <n v="2305.7399999999998"/>
    <n v="2490"/>
    <n v="0"/>
    <n v="2490"/>
  </r>
  <r>
    <n v="8340"/>
    <s v="CA-2017-135076"/>
    <x v="669"/>
    <x v="125"/>
    <x v="1"/>
    <s v="YS-21880"/>
    <s v="Yana Sorensen"/>
    <x v="1"/>
    <s v="United States"/>
    <s v="Hesperia"/>
    <x v="1"/>
    <n v="92345"/>
    <x v="1"/>
    <x v="1209"/>
    <x v="0"/>
    <x v="1"/>
    <x v="1194"/>
    <n v="436.7"/>
    <n v="6"/>
    <n v="0.2"/>
    <n v="-38.21"/>
    <n v="2134.37"/>
    <n v="2620.1999999999998"/>
    <n v="524.04"/>
    <n v="2096.16"/>
  </r>
  <r>
    <n v="8341"/>
    <s v="CA-2014-161634"/>
    <x v="687"/>
    <x v="779"/>
    <x v="1"/>
    <s v="CC-12220"/>
    <s v="Chris Cortes"/>
    <x v="0"/>
    <s v="United States"/>
    <s v="Chesapeake"/>
    <x v="17"/>
    <n v="23320"/>
    <x v="0"/>
    <x v="1009"/>
    <x v="1"/>
    <x v="10"/>
    <x v="1001"/>
    <n v="32.4"/>
    <n v="5"/>
    <n v="0"/>
    <n v="15.55"/>
    <n v="146.44999999999999"/>
    <n v="162"/>
    <n v="0"/>
    <n v="162"/>
  </r>
  <r>
    <n v="8342"/>
    <s v="CA-2017-141481"/>
    <x v="532"/>
    <x v="1055"/>
    <x v="2"/>
    <s v="ZD-21925"/>
    <s v="Zuschuss Donatelli"/>
    <x v="0"/>
    <s v="United States"/>
    <s v="Los Angeles"/>
    <x v="1"/>
    <n v="90036"/>
    <x v="1"/>
    <x v="564"/>
    <x v="1"/>
    <x v="9"/>
    <x v="564"/>
    <n v="61.44"/>
    <n v="3"/>
    <n v="0"/>
    <n v="16.59"/>
    <n v="167.73"/>
    <n v="184.32"/>
    <n v="0"/>
    <n v="184.32"/>
  </r>
  <r>
    <n v="8343"/>
    <s v="CA-2016-132549"/>
    <x v="881"/>
    <x v="724"/>
    <x v="1"/>
    <s v="JK-15370"/>
    <s v="Jay Kimmel"/>
    <x v="0"/>
    <s v="United States"/>
    <s v="Huntsville"/>
    <x v="19"/>
    <n v="35810"/>
    <x v="0"/>
    <x v="470"/>
    <x v="1"/>
    <x v="4"/>
    <x v="471"/>
    <n v="73.36"/>
    <n v="7"/>
    <n v="0"/>
    <n v="19.809999999999999"/>
    <n v="493.71"/>
    <n v="513.52"/>
    <n v="0"/>
    <n v="513.52"/>
  </r>
  <r>
    <n v="8344"/>
    <s v="US-2014-155544"/>
    <x v="90"/>
    <x v="86"/>
    <x v="1"/>
    <s v="GM-14440"/>
    <s v="Gary McGarr"/>
    <x v="0"/>
    <s v="United States"/>
    <s v="Knoxville"/>
    <x v="18"/>
    <n v="37918"/>
    <x v="0"/>
    <x v="198"/>
    <x v="1"/>
    <x v="2"/>
    <x v="199"/>
    <n v="59.2"/>
    <n v="5"/>
    <n v="0.2"/>
    <n v="22.2"/>
    <n v="214.60000000000002"/>
    <n v="296"/>
    <n v="59.2"/>
    <n v="236.8"/>
  </r>
  <r>
    <n v="8345"/>
    <s v="US-2014-155544"/>
    <x v="90"/>
    <x v="86"/>
    <x v="1"/>
    <s v="GM-14440"/>
    <s v="Gary McGarr"/>
    <x v="0"/>
    <s v="United States"/>
    <s v="Knoxville"/>
    <x v="18"/>
    <n v="37918"/>
    <x v="0"/>
    <x v="1001"/>
    <x v="0"/>
    <x v="5"/>
    <x v="993"/>
    <n v="32.950000000000003"/>
    <n v="3"/>
    <n v="0.2"/>
    <n v="6.59"/>
    <n v="72.490000000000009"/>
    <n v="98.850000000000009"/>
    <n v="19.770000000000003"/>
    <n v="79.080000000000013"/>
  </r>
  <r>
    <n v="8346"/>
    <s v="US-2014-155544"/>
    <x v="90"/>
    <x v="86"/>
    <x v="1"/>
    <s v="GM-14440"/>
    <s v="Gary McGarr"/>
    <x v="0"/>
    <s v="United States"/>
    <s v="Knoxville"/>
    <x v="18"/>
    <n v="37918"/>
    <x v="0"/>
    <x v="1455"/>
    <x v="0"/>
    <x v="1"/>
    <x v="1441"/>
    <n v="218.38"/>
    <n v="3"/>
    <n v="0.2"/>
    <n v="-10.92"/>
    <n v="535.03199999999993"/>
    <n v="655.14"/>
    <n v="131.02799999999999"/>
    <n v="524.11199999999997"/>
  </r>
  <r>
    <n v="8347"/>
    <s v="US-2015-115238"/>
    <x v="28"/>
    <x v="1164"/>
    <x v="1"/>
    <s v="JW-15220"/>
    <s v="Jane Waco"/>
    <x v="1"/>
    <s v="United States"/>
    <s v="Lawrence"/>
    <x v="31"/>
    <n v="1841"/>
    <x v="3"/>
    <x v="191"/>
    <x v="0"/>
    <x v="5"/>
    <x v="192"/>
    <n v="31.4"/>
    <n v="5"/>
    <n v="0"/>
    <n v="13.19"/>
    <n v="143.81"/>
    <n v="157"/>
    <n v="0"/>
    <n v="157"/>
  </r>
  <r>
    <n v="8348"/>
    <s v="US-2015-115238"/>
    <x v="28"/>
    <x v="1164"/>
    <x v="1"/>
    <s v="JW-15220"/>
    <s v="Jane Waco"/>
    <x v="1"/>
    <s v="United States"/>
    <s v="Lawrence"/>
    <x v="31"/>
    <n v="1841"/>
    <x v="3"/>
    <x v="1462"/>
    <x v="0"/>
    <x v="5"/>
    <x v="1448"/>
    <n v="9.48"/>
    <n v="1"/>
    <n v="0"/>
    <n v="3.79"/>
    <n v="5.69"/>
    <n v="9.48"/>
    <n v="0"/>
    <n v="9.48"/>
  </r>
  <r>
    <n v="8349"/>
    <s v="US-2015-115238"/>
    <x v="28"/>
    <x v="1164"/>
    <x v="1"/>
    <s v="JW-15220"/>
    <s v="Jane Waco"/>
    <x v="1"/>
    <s v="United States"/>
    <s v="Lawrence"/>
    <x v="31"/>
    <n v="1841"/>
    <x v="3"/>
    <x v="1020"/>
    <x v="2"/>
    <x v="7"/>
    <x v="1011"/>
    <n v="209.5"/>
    <n v="10"/>
    <n v="0"/>
    <n v="58.66"/>
    <n v="2036.34"/>
    <n v="2095"/>
    <n v="0"/>
    <n v="2095"/>
  </r>
  <r>
    <n v="8350"/>
    <s v="US-2015-115238"/>
    <x v="28"/>
    <x v="1164"/>
    <x v="1"/>
    <s v="JW-15220"/>
    <s v="Jane Waco"/>
    <x v="1"/>
    <s v="United States"/>
    <s v="Lawrence"/>
    <x v="31"/>
    <n v="1841"/>
    <x v="3"/>
    <x v="1721"/>
    <x v="0"/>
    <x v="5"/>
    <x v="1708"/>
    <n v="24.3"/>
    <n v="5"/>
    <n v="0"/>
    <n v="10.45"/>
    <n v="111.05"/>
    <n v="121.5"/>
    <n v="0"/>
    <n v="121.5"/>
  </r>
  <r>
    <n v="8351"/>
    <s v="US-2015-115238"/>
    <x v="28"/>
    <x v="1164"/>
    <x v="1"/>
    <s v="JW-15220"/>
    <s v="Jane Waco"/>
    <x v="1"/>
    <s v="United States"/>
    <s v="Lawrence"/>
    <x v="31"/>
    <n v="1841"/>
    <x v="3"/>
    <x v="1076"/>
    <x v="1"/>
    <x v="10"/>
    <x v="1066"/>
    <n v="6.48"/>
    <n v="1"/>
    <n v="0"/>
    <n v="3.11"/>
    <n v="3.3700000000000006"/>
    <n v="6.48"/>
    <n v="0"/>
    <n v="6.48"/>
  </r>
  <r>
    <n v="8352"/>
    <s v="CA-2017-132199"/>
    <x v="898"/>
    <x v="785"/>
    <x v="1"/>
    <s v="BO-11350"/>
    <s v="Bill Overfelt"/>
    <x v="1"/>
    <s v="United States"/>
    <s v="Philadelphia"/>
    <x v="9"/>
    <n v="19134"/>
    <x v="3"/>
    <x v="1757"/>
    <x v="0"/>
    <x v="5"/>
    <x v="1747"/>
    <n v="32.450000000000003"/>
    <n v="2"/>
    <n v="0.2"/>
    <n v="7.3"/>
    <n v="44.620000000000005"/>
    <n v="64.900000000000006"/>
    <n v="12.980000000000002"/>
    <n v="51.92"/>
  </r>
  <r>
    <n v="8353"/>
    <s v="CA-2017-132199"/>
    <x v="898"/>
    <x v="785"/>
    <x v="1"/>
    <s v="BO-11350"/>
    <s v="Bill Overfelt"/>
    <x v="1"/>
    <s v="United States"/>
    <s v="Philadelphia"/>
    <x v="9"/>
    <n v="19134"/>
    <x v="3"/>
    <x v="715"/>
    <x v="1"/>
    <x v="8"/>
    <x v="714"/>
    <n v="26.39"/>
    <n v="4"/>
    <n v="0.7"/>
    <n v="-17.59"/>
    <n v="49.25800000000001"/>
    <n v="105.56"/>
    <n v="73.891999999999996"/>
    <n v="31.668000000000006"/>
  </r>
  <r>
    <n v="8354"/>
    <s v="CA-2017-132199"/>
    <x v="898"/>
    <x v="785"/>
    <x v="1"/>
    <s v="BO-11350"/>
    <s v="Bill Overfelt"/>
    <x v="1"/>
    <s v="United States"/>
    <s v="Philadelphia"/>
    <x v="9"/>
    <n v="19134"/>
    <x v="3"/>
    <x v="209"/>
    <x v="0"/>
    <x v="3"/>
    <x v="210"/>
    <n v="373.47"/>
    <n v="5"/>
    <n v="0.4"/>
    <n v="-112.04"/>
    <n v="1232.45"/>
    <n v="1867.3500000000001"/>
    <n v="746.94"/>
    <n v="1120.4100000000001"/>
  </r>
  <r>
    <n v="8355"/>
    <s v="CA-2017-132199"/>
    <x v="898"/>
    <x v="785"/>
    <x v="1"/>
    <s v="BO-11350"/>
    <s v="Bill Overfelt"/>
    <x v="1"/>
    <s v="United States"/>
    <s v="Philadelphia"/>
    <x v="9"/>
    <n v="19134"/>
    <x v="3"/>
    <x v="1160"/>
    <x v="1"/>
    <x v="8"/>
    <x v="1147"/>
    <n v="64.2"/>
    <n v="5"/>
    <n v="0.7"/>
    <n v="-44.94"/>
    <n v="141.24"/>
    <n v="321"/>
    <n v="224.7"/>
    <n v="96.300000000000011"/>
  </r>
  <r>
    <n v="8356"/>
    <s v="CA-2017-132199"/>
    <x v="898"/>
    <x v="785"/>
    <x v="1"/>
    <s v="BO-11350"/>
    <s v="Bill Overfelt"/>
    <x v="1"/>
    <s v="United States"/>
    <s v="Philadelphia"/>
    <x v="9"/>
    <n v="19134"/>
    <x v="3"/>
    <x v="659"/>
    <x v="1"/>
    <x v="13"/>
    <x v="659"/>
    <n v="8"/>
    <n v="2"/>
    <n v="0.2"/>
    <n v="2.8"/>
    <n v="10"/>
    <n v="16"/>
    <n v="3.2"/>
    <n v="12.8"/>
  </r>
  <r>
    <n v="8357"/>
    <s v="CA-2016-163174"/>
    <x v="370"/>
    <x v="881"/>
    <x v="1"/>
    <s v="XP-21865"/>
    <s v="Xylona Preis"/>
    <x v="0"/>
    <s v="United States"/>
    <s v="Athens"/>
    <x v="32"/>
    <n v="30605"/>
    <x v="0"/>
    <x v="1292"/>
    <x v="0"/>
    <x v="5"/>
    <x v="1278"/>
    <n v="186.54"/>
    <n v="3"/>
    <n v="0"/>
    <n v="41.04"/>
    <n v="518.58000000000004"/>
    <n v="559.62"/>
    <n v="0"/>
    <n v="559.62"/>
  </r>
  <r>
    <n v="8358"/>
    <s v="CA-2014-110555"/>
    <x v="909"/>
    <x v="1220"/>
    <x v="1"/>
    <s v="MM-18055"/>
    <s v="Michelle Moray"/>
    <x v="0"/>
    <s v="United States"/>
    <s v="Great Falls"/>
    <x v="37"/>
    <n v="59405"/>
    <x v="1"/>
    <x v="253"/>
    <x v="1"/>
    <x v="4"/>
    <x v="254"/>
    <n v="87.08"/>
    <n v="7"/>
    <n v="0"/>
    <n v="24.38"/>
    <n v="585.17999999999995"/>
    <n v="609.55999999999995"/>
    <n v="0"/>
    <n v="609.55999999999995"/>
  </r>
  <r>
    <n v="8359"/>
    <s v="CA-2014-110555"/>
    <x v="909"/>
    <x v="1220"/>
    <x v="1"/>
    <s v="MM-18055"/>
    <s v="Michelle Moray"/>
    <x v="0"/>
    <s v="United States"/>
    <s v="Great Falls"/>
    <x v="37"/>
    <n v="59405"/>
    <x v="1"/>
    <x v="506"/>
    <x v="2"/>
    <x v="7"/>
    <x v="506"/>
    <n v="105.58"/>
    <n v="2"/>
    <n v="0.2"/>
    <n v="9.24"/>
    <n v="159.68799999999999"/>
    <n v="211.16"/>
    <n v="42.231999999999999"/>
    <n v="168.928"/>
  </r>
  <r>
    <n v="8360"/>
    <s v="CA-2014-110555"/>
    <x v="909"/>
    <x v="1220"/>
    <x v="1"/>
    <s v="MM-18055"/>
    <s v="Michelle Moray"/>
    <x v="0"/>
    <s v="United States"/>
    <s v="Great Falls"/>
    <x v="37"/>
    <n v="59405"/>
    <x v="1"/>
    <x v="1519"/>
    <x v="2"/>
    <x v="11"/>
    <x v="1506"/>
    <n v="217.44"/>
    <n v="6"/>
    <n v="0"/>
    <n v="91.32"/>
    <n v="1213.32"/>
    <n v="1304.6399999999999"/>
    <n v="0"/>
    <n v="1304.6399999999999"/>
  </r>
  <r>
    <n v="8361"/>
    <s v="CA-2017-147207"/>
    <x v="460"/>
    <x v="505"/>
    <x v="0"/>
    <s v="TS-21655"/>
    <s v="Trudy Schmidt"/>
    <x v="0"/>
    <s v="United States"/>
    <s v="El Paso"/>
    <x v="5"/>
    <n v="79907"/>
    <x v="2"/>
    <x v="1041"/>
    <x v="1"/>
    <x v="6"/>
    <x v="1030"/>
    <n v="31.74"/>
    <n v="2"/>
    <n v="0.2"/>
    <n v="3.97"/>
    <n v="46.814"/>
    <n v="63.48"/>
    <n v="12.696"/>
    <n v="50.783999999999999"/>
  </r>
  <r>
    <n v="8362"/>
    <s v="CA-2017-147207"/>
    <x v="460"/>
    <x v="505"/>
    <x v="0"/>
    <s v="TS-21655"/>
    <s v="Trudy Schmidt"/>
    <x v="0"/>
    <s v="United States"/>
    <s v="El Paso"/>
    <x v="5"/>
    <n v="79907"/>
    <x v="2"/>
    <x v="1825"/>
    <x v="1"/>
    <x v="9"/>
    <x v="1813"/>
    <n v="5.43"/>
    <n v="2"/>
    <n v="0.8"/>
    <n v="-13.58"/>
    <n v="15.751999999999999"/>
    <n v="10.86"/>
    <n v="8.6880000000000006"/>
    <n v="2.1719999999999988"/>
  </r>
  <r>
    <n v="8363"/>
    <s v="CA-2017-147207"/>
    <x v="460"/>
    <x v="505"/>
    <x v="0"/>
    <s v="TS-21655"/>
    <s v="Trudy Schmidt"/>
    <x v="0"/>
    <s v="United States"/>
    <s v="El Paso"/>
    <x v="5"/>
    <n v="79907"/>
    <x v="2"/>
    <x v="971"/>
    <x v="0"/>
    <x v="3"/>
    <x v="965"/>
    <n v="913.43"/>
    <n v="5"/>
    <n v="0.3"/>
    <n v="-169.64"/>
    <n v="3366.645"/>
    <n v="4567.1499999999996"/>
    <n v="1370.1449999999998"/>
    <n v="3197.0050000000001"/>
  </r>
  <r>
    <n v="8364"/>
    <s v="CA-2017-147207"/>
    <x v="460"/>
    <x v="505"/>
    <x v="0"/>
    <s v="TS-21655"/>
    <s v="Trudy Schmidt"/>
    <x v="0"/>
    <s v="United States"/>
    <s v="El Paso"/>
    <x v="5"/>
    <n v="79907"/>
    <x v="2"/>
    <x v="1449"/>
    <x v="1"/>
    <x v="4"/>
    <x v="1436"/>
    <n v="372.14"/>
    <n v="3"/>
    <n v="0.2"/>
    <n v="27.91"/>
    <n v="865.22600000000011"/>
    <n v="1116.42"/>
    <n v="223.28400000000002"/>
    <n v="893.13600000000008"/>
  </r>
  <r>
    <n v="8365"/>
    <s v="CA-2017-137631"/>
    <x v="1045"/>
    <x v="1060"/>
    <x v="1"/>
    <s v="JL-15235"/>
    <s v="Janet Lee"/>
    <x v="0"/>
    <s v="United States"/>
    <s v="Kissimmee"/>
    <x v="2"/>
    <n v="34741"/>
    <x v="0"/>
    <x v="1147"/>
    <x v="2"/>
    <x v="7"/>
    <x v="1135"/>
    <n v="751.98"/>
    <n v="2"/>
    <n v="0.2"/>
    <n v="84.6"/>
    <n v="1118.5680000000002"/>
    <n v="1503.96"/>
    <n v="300.79200000000003"/>
    <n v="1203.1680000000001"/>
  </r>
  <r>
    <n v="8366"/>
    <s v="CA-2017-157273"/>
    <x v="289"/>
    <x v="985"/>
    <x v="2"/>
    <s v="SZ-20035"/>
    <s v="Sam Zeldin"/>
    <x v="2"/>
    <s v="United States"/>
    <s v="Seattle"/>
    <x v="4"/>
    <n v="98105"/>
    <x v="1"/>
    <x v="7"/>
    <x v="2"/>
    <x v="7"/>
    <x v="7"/>
    <n v="604.77"/>
    <n v="4"/>
    <n v="0.2"/>
    <n v="60.48"/>
    <n v="1874.7839999999999"/>
    <n v="2419.08"/>
    <n v="483.81600000000003"/>
    <n v="1935.2639999999999"/>
  </r>
  <r>
    <n v="8367"/>
    <s v="CA-2014-109918"/>
    <x v="557"/>
    <x v="74"/>
    <x v="0"/>
    <s v="LR-17035"/>
    <s v="Lisa Ryan"/>
    <x v="1"/>
    <s v="United States"/>
    <s v="Santa Clara"/>
    <x v="1"/>
    <n v="95051"/>
    <x v="1"/>
    <x v="1839"/>
    <x v="1"/>
    <x v="14"/>
    <x v="1827"/>
    <n v="27.36"/>
    <n v="4"/>
    <n v="0"/>
    <n v="7.39"/>
    <n v="102.05"/>
    <n v="109.44"/>
    <n v="0"/>
    <n v="109.44"/>
  </r>
  <r>
    <n v="8368"/>
    <s v="CA-2014-109918"/>
    <x v="557"/>
    <x v="74"/>
    <x v="0"/>
    <s v="LR-17035"/>
    <s v="Lisa Ryan"/>
    <x v="1"/>
    <s v="United States"/>
    <s v="Santa Clara"/>
    <x v="1"/>
    <n v="95051"/>
    <x v="1"/>
    <x v="1536"/>
    <x v="1"/>
    <x v="10"/>
    <x v="1524"/>
    <n v="20.56"/>
    <n v="2"/>
    <n v="0"/>
    <n v="9.66"/>
    <n v="31.459999999999997"/>
    <n v="41.12"/>
    <n v="0"/>
    <n v="41.12"/>
  </r>
  <r>
    <n v="8369"/>
    <s v="CA-2014-109918"/>
    <x v="557"/>
    <x v="74"/>
    <x v="0"/>
    <s v="LR-17035"/>
    <s v="Lisa Ryan"/>
    <x v="1"/>
    <s v="United States"/>
    <s v="Santa Clara"/>
    <x v="1"/>
    <n v="95051"/>
    <x v="1"/>
    <x v="1786"/>
    <x v="1"/>
    <x v="8"/>
    <x v="1776"/>
    <n v="83.92"/>
    <n v="5"/>
    <n v="0.2"/>
    <n v="31.47"/>
    <n v="304.21000000000004"/>
    <n v="419.6"/>
    <n v="83.920000000000016"/>
    <n v="335.68"/>
  </r>
  <r>
    <n v="8370"/>
    <s v="CA-2016-118745"/>
    <x v="725"/>
    <x v="1"/>
    <x v="1"/>
    <s v="SV-20365"/>
    <s v="Seth Vernon"/>
    <x v="0"/>
    <s v="United States"/>
    <s v="Los Angeles"/>
    <x v="1"/>
    <n v="90049"/>
    <x v="1"/>
    <x v="215"/>
    <x v="0"/>
    <x v="3"/>
    <x v="216"/>
    <n v="902.71"/>
    <n v="3"/>
    <n v="0.2"/>
    <n v="33.85"/>
    <n v="2132.654"/>
    <n v="2708.13"/>
    <n v="541.62600000000009"/>
    <n v="2166.5039999999999"/>
  </r>
  <r>
    <n v="8371"/>
    <s v="CA-2016-163972"/>
    <x v="508"/>
    <x v="149"/>
    <x v="1"/>
    <s v="MG-17890"/>
    <s v="Michael Granlund"/>
    <x v="2"/>
    <s v="United States"/>
    <s v="Fresno"/>
    <x v="1"/>
    <n v="93727"/>
    <x v="1"/>
    <x v="1638"/>
    <x v="0"/>
    <x v="0"/>
    <x v="1628"/>
    <n v="120.67"/>
    <n v="2"/>
    <n v="0.15"/>
    <n v="21.29"/>
    <n v="183.84900000000002"/>
    <n v="241.34"/>
    <n v="36.201000000000001"/>
    <n v="205.13900000000001"/>
  </r>
  <r>
    <n v="8372"/>
    <s v="CA-2014-165393"/>
    <x v="422"/>
    <x v="129"/>
    <x v="2"/>
    <s v="NC-18415"/>
    <s v="Nathan Cano"/>
    <x v="0"/>
    <s v="United States"/>
    <s v="Fort Worth"/>
    <x v="5"/>
    <n v="76106"/>
    <x v="2"/>
    <x v="444"/>
    <x v="1"/>
    <x v="8"/>
    <x v="444"/>
    <n v="4.9800000000000004"/>
    <n v="1"/>
    <n v="0.8"/>
    <n v="-8.4700000000000006"/>
    <n v="9.4660000000000011"/>
    <n v="4.9800000000000004"/>
    <n v="3.9840000000000004"/>
    <n v="0.996"/>
  </r>
  <r>
    <n v="8373"/>
    <s v="CA-2016-113726"/>
    <x v="390"/>
    <x v="417"/>
    <x v="1"/>
    <s v="SC-20680"/>
    <s v="Steve Carroll"/>
    <x v="2"/>
    <s v="United States"/>
    <s v="Seattle"/>
    <x v="4"/>
    <n v="98105"/>
    <x v="1"/>
    <x v="905"/>
    <x v="0"/>
    <x v="5"/>
    <x v="897"/>
    <n v="82.26"/>
    <n v="3"/>
    <n v="0"/>
    <n v="33.729999999999997"/>
    <n v="213.05000000000004"/>
    <n v="246.78000000000003"/>
    <n v="0"/>
    <n v="246.78000000000003"/>
  </r>
  <r>
    <n v="8374"/>
    <s v="CA-2016-152940"/>
    <x v="338"/>
    <x v="1113"/>
    <x v="2"/>
    <s v="RO-19780"/>
    <s v="Rose O'Brian"/>
    <x v="0"/>
    <s v="United States"/>
    <s v="San Francisco"/>
    <x v="1"/>
    <n v="94110"/>
    <x v="1"/>
    <x v="1069"/>
    <x v="1"/>
    <x v="4"/>
    <x v="1058"/>
    <n v="29.74"/>
    <n v="1"/>
    <n v="0"/>
    <n v="4.46"/>
    <n v="25.279999999999998"/>
    <n v="29.74"/>
    <n v="0"/>
    <n v="29.74"/>
  </r>
  <r>
    <n v="8375"/>
    <s v="CA-2015-158701"/>
    <x v="956"/>
    <x v="1027"/>
    <x v="1"/>
    <s v="JL-15175"/>
    <s v="James Lanier"/>
    <x v="2"/>
    <s v="United States"/>
    <s v="San Francisco"/>
    <x v="1"/>
    <n v="94110"/>
    <x v="1"/>
    <x v="937"/>
    <x v="1"/>
    <x v="9"/>
    <x v="930"/>
    <n v="87.36"/>
    <n v="6"/>
    <n v="0"/>
    <n v="23.59"/>
    <n v="500.57"/>
    <n v="524.16"/>
    <n v="0"/>
    <n v="524.16"/>
  </r>
  <r>
    <n v="8376"/>
    <s v="CA-2015-158701"/>
    <x v="956"/>
    <x v="1027"/>
    <x v="1"/>
    <s v="JL-15175"/>
    <s v="James Lanier"/>
    <x v="2"/>
    <s v="United States"/>
    <s v="San Francisco"/>
    <x v="1"/>
    <n v="94110"/>
    <x v="1"/>
    <x v="673"/>
    <x v="1"/>
    <x v="8"/>
    <x v="673"/>
    <n v="56.16"/>
    <n v="6"/>
    <n v="0.2"/>
    <n v="17.55"/>
    <n v="252.01799999999997"/>
    <n v="336.96"/>
    <n v="67.391999999999996"/>
    <n v="269.56799999999998"/>
  </r>
  <r>
    <n v="8377"/>
    <s v="CA-2017-156272"/>
    <x v="708"/>
    <x v="647"/>
    <x v="1"/>
    <s v="PW-19030"/>
    <s v="Pauline Webber"/>
    <x v="1"/>
    <s v="United States"/>
    <s v="Pompano Beach"/>
    <x v="2"/>
    <n v="33068"/>
    <x v="0"/>
    <x v="1429"/>
    <x v="1"/>
    <x v="9"/>
    <x v="1417"/>
    <n v="64.38"/>
    <n v="1"/>
    <n v="0.2"/>
    <n v="8.0500000000000007"/>
    <n v="43.453999999999994"/>
    <n v="64.38"/>
    <n v="12.875999999999999"/>
    <n v="51.503999999999998"/>
  </r>
  <r>
    <n v="8378"/>
    <s v="CA-2015-162964"/>
    <x v="768"/>
    <x v="837"/>
    <x v="1"/>
    <s v="MF-18250"/>
    <s v="Monica Federle"/>
    <x v="1"/>
    <s v="United States"/>
    <s v="Houston"/>
    <x v="5"/>
    <n v="77095"/>
    <x v="2"/>
    <x v="871"/>
    <x v="1"/>
    <x v="4"/>
    <x v="865"/>
    <n v="64.78"/>
    <n v="1"/>
    <n v="0.2"/>
    <n v="-14.58"/>
    <n v="66.403999999999996"/>
    <n v="64.78"/>
    <n v="12.956000000000001"/>
    <n v="51.823999999999998"/>
  </r>
  <r>
    <n v="8379"/>
    <s v="CA-2015-162964"/>
    <x v="768"/>
    <x v="837"/>
    <x v="1"/>
    <s v="MF-18250"/>
    <s v="Monica Federle"/>
    <x v="1"/>
    <s v="United States"/>
    <s v="Houston"/>
    <x v="5"/>
    <n v="77095"/>
    <x v="2"/>
    <x v="219"/>
    <x v="1"/>
    <x v="10"/>
    <x v="220"/>
    <n v="15.55"/>
    <n v="3"/>
    <n v="0.2"/>
    <n v="5.64"/>
    <n v="31.680000000000007"/>
    <n v="46.650000000000006"/>
    <n v="9.3300000000000018"/>
    <n v="37.320000000000007"/>
  </r>
  <r>
    <n v="8380"/>
    <s v="CA-2015-162964"/>
    <x v="768"/>
    <x v="837"/>
    <x v="1"/>
    <s v="MF-18250"/>
    <s v="Monica Federle"/>
    <x v="1"/>
    <s v="United States"/>
    <s v="Houston"/>
    <x v="5"/>
    <n v="77095"/>
    <x v="2"/>
    <x v="889"/>
    <x v="1"/>
    <x v="12"/>
    <x v="882"/>
    <n v="223.89"/>
    <n v="7"/>
    <n v="0.2"/>
    <n v="69.97"/>
    <n v="1183.8140000000001"/>
    <n v="1567.23"/>
    <n v="313.44600000000003"/>
    <n v="1253.7840000000001"/>
  </r>
  <r>
    <n v="8381"/>
    <s v="CA-2014-103527"/>
    <x v="340"/>
    <x v="931"/>
    <x v="0"/>
    <s v="CC-12220"/>
    <s v="Chris Cortes"/>
    <x v="0"/>
    <s v="United States"/>
    <s v="Chicago"/>
    <x v="10"/>
    <n v="60653"/>
    <x v="2"/>
    <x v="702"/>
    <x v="1"/>
    <x v="10"/>
    <x v="702"/>
    <n v="10.9"/>
    <n v="3"/>
    <n v="0.2"/>
    <n v="3.41"/>
    <n v="22.750000000000004"/>
    <n v="32.700000000000003"/>
    <n v="6.5400000000000009"/>
    <n v="26.160000000000004"/>
  </r>
  <r>
    <n v="8382"/>
    <s v="CA-2016-134544"/>
    <x v="716"/>
    <x v="585"/>
    <x v="0"/>
    <s v="AC-10660"/>
    <s v="Anna Chung"/>
    <x v="0"/>
    <s v="United States"/>
    <s v="San Francisco"/>
    <x v="1"/>
    <n v="94109"/>
    <x v="1"/>
    <x v="509"/>
    <x v="2"/>
    <x v="7"/>
    <x v="509"/>
    <n v="84.78"/>
    <n v="2"/>
    <n v="0.2"/>
    <n v="-20.14"/>
    <n v="155.78800000000001"/>
    <n v="169.56"/>
    <n v="33.911999999999999"/>
    <n v="135.648"/>
  </r>
  <r>
    <n v="8383"/>
    <s v="CA-2016-163048"/>
    <x v="597"/>
    <x v="1272"/>
    <x v="1"/>
    <s v="MH-17440"/>
    <s v="Mark Haberlin"/>
    <x v="1"/>
    <s v="United States"/>
    <s v="Houston"/>
    <x v="5"/>
    <n v="77036"/>
    <x v="2"/>
    <x v="866"/>
    <x v="0"/>
    <x v="1"/>
    <x v="860"/>
    <n v="241.5"/>
    <n v="4"/>
    <n v="0.3"/>
    <n v="0"/>
    <n v="676.2"/>
    <n v="966"/>
    <n v="289.8"/>
    <n v="676.2"/>
  </r>
  <r>
    <n v="8384"/>
    <s v="CA-2016-145135"/>
    <x v="491"/>
    <x v="940"/>
    <x v="2"/>
    <s v="CD-12790"/>
    <s v="Cynthia Delaney"/>
    <x v="2"/>
    <s v="United States"/>
    <s v="Shelton"/>
    <x v="29"/>
    <n v="6484"/>
    <x v="3"/>
    <x v="808"/>
    <x v="2"/>
    <x v="11"/>
    <x v="806"/>
    <n v="59.97"/>
    <n v="3"/>
    <n v="0"/>
    <n v="14.99"/>
    <n v="164.92"/>
    <n v="179.91"/>
    <n v="0"/>
    <n v="179.91"/>
  </r>
  <r>
    <n v="8385"/>
    <s v="CA-2016-145135"/>
    <x v="491"/>
    <x v="940"/>
    <x v="2"/>
    <s v="CD-12790"/>
    <s v="Cynthia Delaney"/>
    <x v="2"/>
    <s v="United States"/>
    <s v="Shelton"/>
    <x v="29"/>
    <n v="6484"/>
    <x v="3"/>
    <x v="1283"/>
    <x v="1"/>
    <x v="10"/>
    <x v="1268"/>
    <n v="13.36"/>
    <n v="2"/>
    <n v="0"/>
    <n v="6.41"/>
    <n v="20.309999999999999"/>
    <n v="26.72"/>
    <n v="0"/>
    <n v="26.72"/>
  </r>
  <r>
    <n v="8386"/>
    <s v="CA-2017-137582"/>
    <x v="507"/>
    <x v="221"/>
    <x v="1"/>
    <s v="CV-12805"/>
    <s v="Cynthia Voltz"/>
    <x v="1"/>
    <s v="United States"/>
    <s v="Oakland"/>
    <x v="1"/>
    <n v="94601"/>
    <x v="1"/>
    <x v="1181"/>
    <x v="1"/>
    <x v="8"/>
    <x v="1167"/>
    <n v="11.81"/>
    <n v="3"/>
    <n v="0.2"/>
    <n v="4.13"/>
    <n v="24.214000000000002"/>
    <n v="35.43"/>
    <n v="7.0860000000000003"/>
    <n v="28.344000000000001"/>
  </r>
  <r>
    <n v="8387"/>
    <s v="CA-2015-149601"/>
    <x v="71"/>
    <x v="69"/>
    <x v="1"/>
    <s v="TB-21625"/>
    <s v="Trudy Brown"/>
    <x v="0"/>
    <s v="United States"/>
    <s v="Manchester"/>
    <x v="29"/>
    <n v="6040"/>
    <x v="3"/>
    <x v="720"/>
    <x v="1"/>
    <x v="4"/>
    <x v="719"/>
    <n v="16.239999999999998"/>
    <n v="1"/>
    <n v="0"/>
    <n v="2.44"/>
    <n v="13.799999999999999"/>
    <n v="16.239999999999998"/>
    <n v="0"/>
    <n v="16.239999999999998"/>
  </r>
  <r>
    <n v="8388"/>
    <s v="CA-2015-149601"/>
    <x v="71"/>
    <x v="69"/>
    <x v="1"/>
    <s v="TB-21625"/>
    <s v="Trudy Brown"/>
    <x v="0"/>
    <s v="United States"/>
    <s v="Manchester"/>
    <x v="29"/>
    <n v="6040"/>
    <x v="3"/>
    <x v="177"/>
    <x v="1"/>
    <x v="4"/>
    <x v="178"/>
    <n v="77.55"/>
    <n v="5"/>
    <n v="0"/>
    <n v="21.71"/>
    <n v="366.04"/>
    <n v="387.75"/>
    <n v="0"/>
    <n v="387.75"/>
  </r>
  <r>
    <n v="8389"/>
    <s v="CA-2014-139423"/>
    <x v="301"/>
    <x v="840"/>
    <x v="1"/>
    <s v="DG-13300"/>
    <s v="Deirdre Greer"/>
    <x v="1"/>
    <s v="United States"/>
    <s v="Orange"/>
    <x v="30"/>
    <n v="7050"/>
    <x v="3"/>
    <x v="513"/>
    <x v="1"/>
    <x v="9"/>
    <x v="513"/>
    <n v="76.12"/>
    <n v="2"/>
    <n v="0"/>
    <n v="22.07"/>
    <n v="130.17000000000002"/>
    <n v="152.24"/>
    <n v="0"/>
    <n v="152.24"/>
  </r>
  <r>
    <n v="8390"/>
    <s v="CA-2016-102596"/>
    <x v="797"/>
    <x v="525"/>
    <x v="2"/>
    <s v="RD-19810"/>
    <s v="Ross DeVincentis"/>
    <x v="2"/>
    <s v="United States"/>
    <s v="Akron"/>
    <x v="24"/>
    <n v="44312"/>
    <x v="3"/>
    <x v="110"/>
    <x v="1"/>
    <x v="13"/>
    <x v="110"/>
    <n v="17.18"/>
    <n v="6"/>
    <n v="0.2"/>
    <n v="6.23"/>
    <n v="76.233999999999995"/>
    <n v="103.08"/>
    <n v="20.616"/>
    <n v="82.463999999999999"/>
  </r>
  <r>
    <n v="8391"/>
    <s v="CA-2017-153227"/>
    <x v="769"/>
    <x v="792"/>
    <x v="2"/>
    <s v="CS-12250"/>
    <s v="Chris Selesnick"/>
    <x v="1"/>
    <s v="United States"/>
    <s v="Los Angeles"/>
    <x v="1"/>
    <n v="90032"/>
    <x v="1"/>
    <x v="1017"/>
    <x v="1"/>
    <x v="10"/>
    <x v="1008"/>
    <n v="11.76"/>
    <n v="2"/>
    <n v="0"/>
    <n v="5.76"/>
    <n v="17.759999999999998"/>
    <n v="23.52"/>
    <n v="0"/>
    <n v="23.52"/>
  </r>
  <r>
    <n v="8392"/>
    <s v="CA-2017-110625"/>
    <x v="331"/>
    <x v="53"/>
    <x v="1"/>
    <s v="JB-16045"/>
    <s v="Julia Barnett"/>
    <x v="2"/>
    <s v="United States"/>
    <s v="Danbury"/>
    <x v="29"/>
    <n v="6810"/>
    <x v="3"/>
    <x v="1001"/>
    <x v="0"/>
    <x v="5"/>
    <x v="993"/>
    <n v="27.46"/>
    <n v="2"/>
    <n v="0"/>
    <n v="9.89"/>
    <n v="45.03"/>
    <n v="54.92"/>
    <n v="0"/>
    <n v="54.92"/>
  </r>
  <r>
    <n v="8393"/>
    <s v="CA-2016-142594"/>
    <x v="49"/>
    <x v="296"/>
    <x v="0"/>
    <s v="EJ-14155"/>
    <s v="Eva Jacobs"/>
    <x v="0"/>
    <s v="United States"/>
    <s v="Franklin"/>
    <x v="31"/>
    <n v="2038"/>
    <x v="3"/>
    <x v="1676"/>
    <x v="2"/>
    <x v="7"/>
    <x v="1664"/>
    <n v="137.94"/>
    <n v="3"/>
    <n v="0"/>
    <n v="35.86"/>
    <n v="377.96"/>
    <n v="413.82"/>
    <n v="0"/>
    <n v="413.82"/>
  </r>
  <r>
    <n v="8394"/>
    <s v="CA-2016-142594"/>
    <x v="49"/>
    <x v="296"/>
    <x v="0"/>
    <s v="EJ-14155"/>
    <s v="Eva Jacobs"/>
    <x v="0"/>
    <s v="United States"/>
    <s v="Franklin"/>
    <x v="31"/>
    <n v="2038"/>
    <x v="3"/>
    <x v="1380"/>
    <x v="0"/>
    <x v="5"/>
    <x v="1365"/>
    <n v="111.15"/>
    <n v="5"/>
    <n v="0"/>
    <n v="48.91"/>
    <n v="506.84000000000003"/>
    <n v="555.75"/>
    <n v="0"/>
    <n v="555.75"/>
  </r>
  <r>
    <n v="8395"/>
    <s v="CA-2016-142594"/>
    <x v="49"/>
    <x v="296"/>
    <x v="0"/>
    <s v="EJ-14155"/>
    <s v="Eva Jacobs"/>
    <x v="0"/>
    <s v="United States"/>
    <s v="Franklin"/>
    <x v="31"/>
    <n v="2038"/>
    <x v="3"/>
    <x v="227"/>
    <x v="1"/>
    <x v="9"/>
    <x v="228"/>
    <n v="901.95"/>
    <n v="3"/>
    <n v="0"/>
    <n v="297.64"/>
    <n v="2408.2100000000005"/>
    <n v="2705.8500000000004"/>
    <n v="0"/>
    <n v="2705.8500000000004"/>
  </r>
  <r>
    <n v="8396"/>
    <s v="CA-2016-142594"/>
    <x v="49"/>
    <x v="296"/>
    <x v="0"/>
    <s v="EJ-14155"/>
    <s v="Eva Jacobs"/>
    <x v="0"/>
    <s v="United States"/>
    <s v="Franklin"/>
    <x v="31"/>
    <n v="2038"/>
    <x v="3"/>
    <x v="616"/>
    <x v="0"/>
    <x v="3"/>
    <x v="616"/>
    <n v="366.01"/>
    <n v="3"/>
    <n v="0.3"/>
    <n v="-47.06"/>
    <n v="815.68100000000004"/>
    <n v="1098.03"/>
    <n v="329.40899999999999"/>
    <n v="768.62099999999998"/>
  </r>
  <r>
    <n v="8397"/>
    <s v="CA-2014-152254"/>
    <x v="479"/>
    <x v="1293"/>
    <x v="3"/>
    <s v="BD-11620"/>
    <s v="Brian DeCherney"/>
    <x v="0"/>
    <s v="United States"/>
    <s v="Wilmington"/>
    <x v="3"/>
    <n v="28403"/>
    <x v="0"/>
    <x v="162"/>
    <x v="1"/>
    <x v="10"/>
    <x v="163"/>
    <n v="310.69"/>
    <n v="7"/>
    <n v="0.2"/>
    <n v="108.74"/>
    <n v="1631.124"/>
    <n v="2174.83"/>
    <n v="434.96600000000001"/>
    <n v="1739.864"/>
  </r>
  <r>
    <n v="8398"/>
    <s v="US-2014-120236"/>
    <x v="1010"/>
    <x v="897"/>
    <x v="2"/>
    <s v="MR-17545"/>
    <s v="Mathew Reese"/>
    <x v="2"/>
    <s v="United States"/>
    <s v="Houston"/>
    <x v="5"/>
    <n v="77095"/>
    <x v="2"/>
    <x v="1736"/>
    <x v="1"/>
    <x v="8"/>
    <x v="1725"/>
    <n v="7.68"/>
    <n v="5"/>
    <n v="0.8"/>
    <n v="-11.52"/>
    <n v="19.2"/>
    <n v="38.4"/>
    <n v="30.72"/>
    <n v="7.68"/>
  </r>
  <r>
    <n v="8399"/>
    <s v="CA-2017-120061"/>
    <x v="808"/>
    <x v="170"/>
    <x v="0"/>
    <s v="SR-20425"/>
    <s v="Sharelle Roach"/>
    <x v="2"/>
    <s v="United States"/>
    <s v="Springfield"/>
    <x v="24"/>
    <n v="45503"/>
    <x v="3"/>
    <x v="913"/>
    <x v="0"/>
    <x v="1"/>
    <x v="905"/>
    <n v="155.37"/>
    <n v="2"/>
    <n v="0.3"/>
    <n v="-35.51"/>
    <n v="253.02800000000002"/>
    <n v="310.74"/>
    <n v="93.221999999999994"/>
    <n v="217.51800000000003"/>
  </r>
  <r>
    <n v="8400"/>
    <s v="CA-2015-133837"/>
    <x v="657"/>
    <x v="1256"/>
    <x v="1"/>
    <s v="TH-21100"/>
    <s v="Thea Hendricks"/>
    <x v="0"/>
    <s v="United States"/>
    <s v="Glendale"/>
    <x v="16"/>
    <n v="85301"/>
    <x v="1"/>
    <x v="1031"/>
    <x v="1"/>
    <x v="4"/>
    <x v="1022"/>
    <n v="10.74"/>
    <n v="1"/>
    <n v="0.2"/>
    <n v="0.81"/>
    <n v="7.782"/>
    <n v="10.74"/>
    <n v="2.1480000000000001"/>
    <n v="8.5920000000000005"/>
  </r>
  <r>
    <n v="8401"/>
    <s v="CA-2015-110814"/>
    <x v="901"/>
    <x v="234"/>
    <x v="0"/>
    <s v="BD-11635"/>
    <s v="Brian Derr"/>
    <x v="0"/>
    <s v="United States"/>
    <s v="New York City"/>
    <x v="15"/>
    <n v="10009"/>
    <x v="3"/>
    <x v="920"/>
    <x v="1"/>
    <x v="8"/>
    <x v="912"/>
    <n v="232.4"/>
    <n v="5"/>
    <n v="0.2"/>
    <n v="78.44"/>
    <n v="851.16000000000008"/>
    <n v="1162"/>
    <n v="232.4"/>
    <n v="929.6"/>
  </r>
  <r>
    <n v="8402"/>
    <s v="CA-2015-110814"/>
    <x v="901"/>
    <x v="234"/>
    <x v="0"/>
    <s v="BD-11635"/>
    <s v="Brian Derr"/>
    <x v="0"/>
    <s v="United States"/>
    <s v="New York City"/>
    <x v="15"/>
    <n v="10009"/>
    <x v="3"/>
    <x v="1534"/>
    <x v="0"/>
    <x v="1"/>
    <x v="1522"/>
    <n v="164.65"/>
    <n v="3"/>
    <n v="0.1"/>
    <n v="12.81"/>
    <n v="431.74500000000006"/>
    <n v="493.95000000000005"/>
    <n v="49.39500000000001"/>
    <n v="444.55500000000006"/>
  </r>
  <r>
    <n v="8403"/>
    <s v="CA-2015-110814"/>
    <x v="901"/>
    <x v="234"/>
    <x v="0"/>
    <s v="BD-11635"/>
    <s v="Brian Derr"/>
    <x v="0"/>
    <s v="United States"/>
    <s v="New York City"/>
    <x v="15"/>
    <n v="10009"/>
    <x v="3"/>
    <x v="752"/>
    <x v="1"/>
    <x v="10"/>
    <x v="750"/>
    <n v="22.68"/>
    <n v="2"/>
    <n v="0"/>
    <n v="11.11"/>
    <n v="34.25"/>
    <n v="45.36"/>
    <n v="0"/>
    <n v="45.36"/>
  </r>
  <r>
    <n v="8404"/>
    <s v="CA-2016-154067"/>
    <x v="854"/>
    <x v="606"/>
    <x v="1"/>
    <s v="SM-20950"/>
    <s v="Suzanne McNair"/>
    <x v="1"/>
    <s v="United States"/>
    <s v="Los Angeles"/>
    <x v="1"/>
    <n v="90036"/>
    <x v="1"/>
    <x v="145"/>
    <x v="1"/>
    <x v="10"/>
    <x v="146"/>
    <n v="105.52"/>
    <n v="4"/>
    <n v="0"/>
    <n v="48.54"/>
    <n v="373.53999999999996"/>
    <n v="422.08"/>
    <n v="0"/>
    <n v="422.08"/>
  </r>
  <r>
    <n v="8405"/>
    <s v="CA-2017-140480"/>
    <x v="141"/>
    <x v="142"/>
    <x v="1"/>
    <s v="HE-14800"/>
    <s v="Harold Engle"/>
    <x v="1"/>
    <s v="United States"/>
    <s v="Newark"/>
    <x v="13"/>
    <n v="19711"/>
    <x v="3"/>
    <x v="1478"/>
    <x v="0"/>
    <x v="5"/>
    <x v="1465"/>
    <n v="83.92"/>
    <n v="4"/>
    <n v="0"/>
    <n v="5.87"/>
    <n v="329.81"/>
    <n v="335.68"/>
    <n v="0"/>
    <n v="335.68"/>
  </r>
  <r>
    <n v="8406"/>
    <s v="CA-2017-140480"/>
    <x v="141"/>
    <x v="142"/>
    <x v="1"/>
    <s v="HE-14800"/>
    <s v="Harold Engle"/>
    <x v="1"/>
    <s v="United States"/>
    <s v="Newark"/>
    <x v="13"/>
    <n v="19711"/>
    <x v="3"/>
    <x v="721"/>
    <x v="2"/>
    <x v="11"/>
    <x v="720"/>
    <n v="141.9"/>
    <n v="5"/>
    <n v="0"/>
    <n v="58.18"/>
    <n v="651.32000000000005"/>
    <n v="709.5"/>
    <n v="0"/>
    <n v="709.5"/>
  </r>
  <r>
    <n v="8407"/>
    <s v="CA-2017-140480"/>
    <x v="141"/>
    <x v="142"/>
    <x v="1"/>
    <s v="HE-14800"/>
    <s v="Harold Engle"/>
    <x v="1"/>
    <s v="United States"/>
    <s v="Newark"/>
    <x v="13"/>
    <n v="19711"/>
    <x v="3"/>
    <x v="1801"/>
    <x v="0"/>
    <x v="5"/>
    <x v="1791"/>
    <n v="39.979999999999997"/>
    <n v="2"/>
    <n v="0"/>
    <n v="9.1999999999999993"/>
    <n v="70.759999999999991"/>
    <n v="79.959999999999994"/>
    <n v="0"/>
    <n v="79.959999999999994"/>
  </r>
  <r>
    <n v="8408"/>
    <s v="CA-2017-140480"/>
    <x v="141"/>
    <x v="142"/>
    <x v="1"/>
    <s v="HE-14800"/>
    <s v="Harold Engle"/>
    <x v="1"/>
    <s v="United States"/>
    <s v="Newark"/>
    <x v="13"/>
    <n v="19711"/>
    <x v="3"/>
    <x v="1024"/>
    <x v="1"/>
    <x v="6"/>
    <x v="1015"/>
    <n v="28.91"/>
    <n v="7"/>
    <n v="0"/>
    <n v="8.67"/>
    <n v="193.70000000000002"/>
    <n v="202.37"/>
    <n v="0"/>
    <n v="202.37"/>
  </r>
  <r>
    <n v="8409"/>
    <s v="CA-2017-140480"/>
    <x v="141"/>
    <x v="142"/>
    <x v="1"/>
    <s v="HE-14800"/>
    <s v="Harold Engle"/>
    <x v="1"/>
    <s v="United States"/>
    <s v="Newark"/>
    <x v="13"/>
    <n v="19711"/>
    <x v="3"/>
    <x v="1753"/>
    <x v="1"/>
    <x v="6"/>
    <x v="1743"/>
    <n v="174.95"/>
    <n v="5"/>
    <n v="0"/>
    <n v="45.49"/>
    <n v="829.26"/>
    <n v="874.75"/>
    <n v="0"/>
    <n v="874.75"/>
  </r>
  <r>
    <n v="8410"/>
    <s v="CA-2015-134082"/>
    <x v="555"/>
    <x v="374"/>
    <x v="1"/>
    <s v="JK-15640"/>
    <s v="Jim Kriz"/>
    <x v="2"/>
    <s v="United States"/>
    <s v="San Bernardino"/>
    <x v="1"/>
    <n v="92404"/>
    <x v="1"/>
    <x v="655"/>
    <x v="1"/>
    <x v="8"/>
    <x v="655"/>
    <n v="110.53"/>
    <n v="4"/>
    <n v="0.2"/>
    <n v="38.68"/>
    <n v="315.01600000000002"/>
    <n v="442.12"/>
    <n v="88.424000000000007"/>
    <n v="353.69600000000003"/>
  </r>
  <r>
    <n v="8411"/>
    <s v="CA-2016-130820"/>
    <x v="625"/>
    <x v="441"/>
    <x v="3"/>
    <s v="ON-18715"/>
    <s v="Odella Nelson"/>
    <x v="1"/>
    <s v="United States"/>
    <s v="Burlington"/>
    <x v="3"/>
    <n v="27217"/>
    <x v="0"/>
    <x v="114"/>
    <x v="0"/>
    <x v="3"/>
    <x v="114"/>
    <n v="630.02"/>
    <n v="4"/>
    <n v="0.4"/>
    <n v="-199.51"/>
    <n v="1711.5579999999998"/>
    <n v="2520.08"/>
    <n v="1008.032"/>
    <n v="1512.0479999999998"/>
  </r>
  <r>
    <n v="8412"/>
    <s v="CA-2016-159765"/>
    <x v="195"/>
    <x v="72"/>
    <x v="0"/>
    <s v="TH-21100"/>
    <s v="Thea Hendricks"/>
    <x v="0"/>
    <s v="United States"/>
    <s v="Salem"/>
    <x v="17"/>
    <n v="24153"/>
    <x v="0"/>
    <x v="181"/>
    <x v="1"/>
    <x v="6"/>
    <x v="182"/>
    <n v="27.86"/>
    <n v="7"/>
    <n v="0"/>
    <n v="9.19"/>
    <n v="185.82999999999998"/>
    <n v="195.01999999999998"/>
    <n v="0"/>
    <n v="195.01999999999998"/>
  </r>
  <r>
    <n v="8413"/>
    <s v="CA-2017-132290"/>
    <x v="434"/>
    <x v="469"/>
    <x v="1"/>
    <s v="MD-17350"/>
    <s v="Maribeth Dona"/>
    <x v="0"/>
    <s v="United States"/>
    <s v="Dallas"/>
    <x v="5"/>
    <n v="75217"/>
    <x v="2"/>
    <x v="601"/>
    <x v="0"/>
    <x v="3"/>
    <x v="601"/>
    <n v="933.41"/>
    <n v="4"/>
    <n v="0.3"/>
    <n v="-173.35"/>
    <n v="2786.8979999999997"/>
    <n v="3733.64"/>
    <n v="1120.0919999999999"/>
    <n v="2613.5479999999998"/>
  </r>
  <r>
    <n v="8414"/>
    <s v="CA-2016-147109"/>
    <x v="907"/>
    <x v="967"/>
    <x v="1"/>
    <s v="AH-10075"/>
    <s v="Adam Hart"/>
    <x v="1"/>
    <s v="United States"/>
    <s v="Arlington"/>
    <x v="5"/>
    <n v="76017"/>
    <x v="2"/>
    <x v="1193"/>
    <x v="1"/>
    <x v="10"/>
    <x v="1178"/>
    <n v="51.84"/>
    <n v="10"/>
    <n v="0.2"/>
    <n v="18.14"/>
    <n v="396.5800000000001"/>
    <n v="518.40000000000009"/>
    <n v="103.68000000000002"/>
    <n v="414.72000000000008"/>
  </r>
  <r>
    <n v="8415"/>
    <s v="CA-2016-147109"/>
    <x v="907"/>
    <x v="967"/>
    <x v="1"/>
    <s v="AH-10075"/>
    <s v="Adam Hart"/>
    <x v="1"/>
    <s v="United States"/>
    <s v="Arlington"/>
    <x v="5"/>
    <n v="76017"/>
    <x v="2"/>
    <x v="1615"/>
    <x v="2"/>
    <x v="11"/>
    <x v="1606"/>
    <n v="165.6"/>
    <n v="3"/>
    <n v="0.2"/>
    <n v="-6.21"/>
    <n v="403.64999999999992"/>
    <n v="496.79999999999995"/>
    <n v="99.36"/>
    <n v="397.43999999999994"/>
  </r>
  <r>
    <n v="8416"/>
    <s v="CA-2017-107265"/>
    <x v="1191"/>
    <x v="102"/>
    <x v="1"/>
    <s v="ML-17755"/>
    <s v="Max Ludwig"/>
    <x v="2"/>
    <s v="United States"/>
    <s v="Marion"/>
    <x v="23"/>
    <n v="52302"/>
    <x v="2"/>
    <x v="258"/>
    <x v="1"/>
    <x v="10"/>
    <x v="33"/>
    <n v="106.32"/>
    <n v="3"/>
    <n v="0"/>
    <n v="49.97"/>
    <n v="268.99"/>
    <n v="318.95999999999998"/>
    <n v="0"/>
    <n v="318.95999999999998"/>
  </r>
  <r>
    <n v="8417"/>
    <s v="CA-2017-118199"/>
    <x v="1188"/>
    <x v="676"/>
    <x v="2"/>
    <s v="LB-16795"/>
    <s v="Laurel Beltran"/>
    <x v="2"/>
    <s v="United States"/>
    <s v="Seattle"/>
    <x v="4"/>
    <n v="98105"/>
    <x v="1"/>
    <x v="805"/>
    <x v="1"/>
    <x v="8"/>
    <x v="803"/>
    <n v="147.91999999999999"/>
    <n v="5"/>
    <n v="0.2"/>
    <n v="46.23"/>
    <n v="545.44999999999993"/>
    <n v="739.59999999999991"/>
    <n v="147.91999999999999"/>
    <n v="591.67999999999995"/>
  </r>
  <r>
    <n v="8418"/>
    <s v="CA-2017-118199"/>
    <x v="1188"/>
    <x v="676"/>
    <x v="2"/>
    <s v="LB-16795"/>
    <s v="Laurel Beltran"/>
    <x v="2"/>
    <s v="United States"/>
    <s v="Seattle"/>
    <x v="4"/>
    <n v="98105"/>
    <x v="1"/>
    <x v="54"/>
    <x v="1"/>
    <x v="4"/>
    <x v="54"/>
    <n v="104.28"/>
    <n v="3"/>
    <n v="0"/>
    <n v="26.07"/>
    <n v="286.77000000000004"/>
    <n v="312.84000000000003"/>
    <n v="0"/>
    <n v="312.84000000000003"/>
  </r>
  <r>
    <n v="8419"/>
    <s v="CA-2017-118199"/>
    <x v="1188"/>
    <x v="676"/>
    <x v="2"/>
    <s v="LB-16795"/>
    <s v="Laurel Beltran"/>
    <x v="2"/>
    <s v="United States"/>
    <s v="Seattle"/>
    <x v="4"/>
    <n v="98105"/>
    <x v="1"/>
    <x v="738"/>
    <x v="0"/>
    <x v="3"/>
    <x v="737"/>
    <n v="286.85000000000002"/>
    <n v="1"/>
    <n v="0"/>
    <n v="63.11"/>
    <n v="223.74"/>
    <n v="286.85000000000002"/>
    <n v="0"/>
    <n v="286.85000000000002"/>
  </r>
  <r>
    <n v="8420"/>
    <s v="CA-2017-118199"/>
    <x v="1188"/>
    <x v="676"/>
    <x v="2"/>
    <s v="LB-16795"/>
    <s v="Laurel Beltran"/>
    <x v="2"/>
    <s v="United States"/>
    <s v="Seattle"/>
    <x v="4"/>
    <n v="98105"/>
    <x v="1"/>
    <x v="1764"/>
    <x v="1"/>
    <x v="4"/>
    <x v="1753"/>
    <n v="66.959999999999994"/>
    <n v="4"/>
    <n v="0"/>
    <n v="2.68"/>
    <n v="265.15999999999997"/>
    <n v="267.83999999999997"/>
    <n v="0"/>
    <n v="267.83999999999997"/>
  </r>
  <r>
    <n v="8421"/>
    <s v="CA-2017-118199"/>
    <x v="1188"/>
    <x v="676"/>
    <x v="2"/>
    <s v="LB-16795"/>
    <s v="Laurel Beltran"/>
    <x v="2"/>
    <s v="United States"/>
    <s v="Seattle"/>
    <x v="4"/>
    <n v="98105"/>
    <x v="1"/>
    <x v="1336"/>
    <x v="2"/>
    <x v="11"/>
    <x v="1321"/>
    <n v="199.98"/>
    <n v="2"/>
    <n v="0"/>
    <n v="87.99"/>
    <n v="311.96999999999997"/>
    <n v="399.96"/>
    <n v="0"/>
    <n v="399.96"/>
  </r>
  <r>
    <n v="8422"/>
    <s v="CA-2017-150091"/>
    <x v="386"/>
    <x v="412"/>
    <x v="1"/>
    <s v="NP-18670"/>
    <s v="Nora Paige"/>
    <x v="0"/>
    <s v="United States"/>
    <s v="Lakewood"/>
    <x v="30"/>
    <n v="8701"/>
    <x v="3"/>
    <x v="46"/>
    <x v="2"/>
    <x v="11"/>
    <x v="46"/>
    <n v="45"/>
    <n v="3"/>
    <n v="0"/>
    <n v="4.95"/>
    <n v="130.05000000000001"/>
    <n v="135"/>
    <n v="0"/>
    <n v="135"/>
  </r>
  <r>
    <n v="8423"/>
    <s v="CA-2017-150091"/>
    <x v="386"/>
    <x v="412"/>
    <x v="1"/>
    <s v="NP-18670"/>
    <s v="Nora Paige"/>
    <x v="0"/>
    <s v="United States"/>
    <s v="Lakewood"/>
    <x v="30"/>
    <n v="8701"/>
    <x v="3"/>
    <x v="110"/>
    <x v="1"/>
    <x v="13"/>
    <x v="110"/>
    <n v="17.899999999999999"/>
    <n v="5"/>
    <n v="0"/>
    <n v="8.77"/>
    <n v="80.73"/>
    <n v="89.5"/>
    <n v="0"/>
    <n v="89.5"/>
  </r>
  <r>
    <n v="8424"/>
    <s v="CA-2017-150091"/>
    <x v="386"/>
    <x v="412"/>
    <x v="1"/>
    <s v="NP-18670"/>
    <s v="Nora Paige"/>
    <x v="0"/>
    <s v="United States"/>
    <s v="Lakewood"/>
    <x v="30"/>
    <n v="8701"/>
    <x v="3"/>
    <x v="1653"/>
    <x v="0"/>
    <x v="5"/>
    <x v="1642"/>
    <n v="40.479999999999997"/>
    <n v="2"/>
    <n v="0"/>
    <n v="17.41"/>
    <n v="63.55"/>
    <n v="80.959999999999994"/>
    <n v="0"/>
    <n v="80.959999999999994"/>
  </r>
  <r>
    <n v="8425"/>
    <s v="CA-2017-150091"/>
    <x v="386"/>
    <x v="412"/>
    <x v="1"/>
    <s v="NP-18670"/>
    <s v="Nora Paige"/>
    <x v="0"/>
    <s v="United States"/>
    <s v="Lakewood"/>
    <x v="30"/>
    <n v="8701"/>
    <x v="3"/>
    <x v="1398"/>
    <x v="0"/>
    <x v="0"/>
    <x v="1385"/>
    <n v="2154.9"/>
    <n v="5"/>
    <n v="0"/>
    <n v="129.29"/>
    <n v="10645.21"/>
    <n v="10774.5"/>
    <n v="0"/>
    <n v="10774.5"/>
  </r>
  <r>
    <n v="8426"/>
    <s v="CA-2016-137652"/>
    <x v="770"/>
    <x v="881"/>
    <x v="2"/>
    <s v="EB-13750"/>
    <s v="Edward Becker"/>
    <x v="1"/>
    <s v="United States"/>
    <s v="Cincinnati"/>
    <x v="24"/>
    <n v="45231"/>
    <x v="3"/>
    <x v="1736"/>
    <x v="1"/>
    <x v="8"/>
    <x v="1725"/>
    <n v="18.43"/>
    <n v="8"/>
    <n v="0.7"/>
    <n v="-12.29"/>
    <n v="56.521999999999998"/>
    <n v="147.44"/>
    <n v="103.208"/>
    <n v="44.231999999999999"/>
  </r>
  <r>
    <n v="8427"/>
    <s v="CA-2015-128356"/>
    <x v="653"/>
    <x v="486"/>
    <x v="1"/>
    <s v="RP-19390"/>
    <s v="Resi Pölking"/>
    <x v="0"/>
    <s v="United States"/>
    <s v="Thornton"/>
    <x v="22"/>
    <n v="80229"/>
    <x v="1"/>
    <x v="1839"/>
    <x v="1"/>
    <x v="14"/>
    <x v="1827"/>
    <n v="10.94"/>
    <n v="2"/>
    <n v="0.2"/>
    <n v="0.96"/>
    <n v="16.543999999999997"/>
    <n v="21.88"/>
    <n v="4.3760000000000003"/>
    <n v="17.503999999999998"/>
  </r>
  <r>
    <n v="8428"/>
    <s v="CA-2017-167017"/>
    <x v="51"/>
    <x v="654"/>
    <x v="2"/>
    <s v="DC-12850"/>
    <s v="Dan Campbell"/>
    <x v="0"/>
    <s v="United States"/>
    <s v="Roseville"/>
    <x v="12"/>
    <n v="48066"/>
    <x v="2"/>
    <x v="482"/>
    <x v="1"/>
    <x v="14"/>
    <x v="327"/>
    <n v="4.3600000000000003"/>
    <n v="2"/>
    <n v="0"/>
    <n v="0.17"/>
    <n v="8.5500000000000007"/>
    <n v="8.7200000000000006"/>
    <n v="0"/>
    <n v="8.7200000000000006"/>
  </r>
  <r>
    <n v="8429"/>
    <s v="US-2017-132220"/>
    <x v="105"/>
    <x v="38"/>
    <x v="1"/>
    <s v="DJ-13510"/>
    <s v="Don Jones"/>
    <x v="1"/>
    <s v="United States"/>
    <s v="Tempe"/>
    <x v="16"/>
    <n v="85281"/>
    <x v="1"/>
    <x v="1421"/>
    <x v="2"/>
    <x v="11"/>
    <x v="1409"/>
    <n v="62.35"/>
    <n v="6"/>
    <n v="0.2"/>
    <n v="-10.91"/>
    <n v="310.19000000000005"/>
    <n v="374.1"/>
    <n v="74.820000000000007"/>
    <n v="299.28000000000003"/>
  </r>
  <r>
    <n v="8430"/>
    <s v="CA-2016-118129"/>
    <x v="1054"/>
    <x v="967"/>
    <x v="0"/>
    <s v="CL-12565"/>
    <s v="Clay Ludtke"/>
    <x v="0"/>
    <s v="United States"/>
    <s v="Reading"/>
    <x v="9"/>
    <n v="19601"/>
    <x v="3"/>
    <x v="1597"/>
    <x v="0"/>
    <x v="5"/>
    <x v="1589"/>
    <n v="303.92"/>
    <n v="5"/>
    <n v="0.2"/>
    <n v="-30.39"/>
    <n v="1246.0700000000002"/>
    <n v="1519.6000000000001"/>
    <n v="303.92"/>
    <n v="1215.68"/>
  </r>
  <r>
    <n v="8431"/>
    <s v="US-2014-113124"/>
    <x v="809"/>
    <x v="729"/>
    <x v="1"/>
    <s v="NC-18340"/>
    <s v="Nat Carroll"/>
    <x v="0"/>
    <s v="United States"/>
    <s v="Apple Valley"/>
    <x v="11"/>
    <n v="55124"/>
    <x v="2"/>
    <x v="557"/>
    <x v="1"/>
    <x v="4"/>
    <x v="556"/>
    <n v="129.30000000000001"/>
    <n v="2"/>
    <n v="0"/>
    <n v="6.47"/>
    <n v="252.13000000000002"/>
    <n v="258.60000000000002"/>
    <n v="0"/>
    <n v="258.60000000000002"/>
  </r>
  <r>
    <n v="8432"/>
    <s v="CA-2017-155621"/>
    <x v="1183"/>
    <x v="87"/>
    <x v="1"/>
    <s v="KN-16450"/>
    <s v="Kean Nguyen"/>
    <x v="1"/>
    <s v="United States"/>
    <s v="Baltimore"/>
    <x v="39"/>
    <n v="21215"/>
    <x v="3"/>
    <x v="905"/>
    <x v="0"/>
    <x v="5"/>
    <x v="897"/>
    <n v="274.2"/>
    <n v="10"/>
    <n v="0"/>
    <n v="112.42"/>
    <n v="2629.58"/>
    <n v="2742"/>
    <n v="0"/>
    <n v="2742"/>
  </r>
  <r>
    <n v="8433"/>
    <s v="US-2014-127635"/>
    <x v="80"/>
    <x v="233"/>
    <x v="0"/>
    <s v="SC-20260"/>
    <s v="Scott Cohen"/>
    <x v="1"/>
    <s v="United States"/>
    <s v="Corpus Christi"/>
    <x v="5"/>
    <n v="78415"/>
    <x v="2"/>
    <x v="969"/>
    <x v="1"/>
    <x v="13"/>
    <x v="962"/>
    <n v="6.05"/>
    <n v="4"/>
    <n v="0.2"/>
    <n v="-1.36"/>
    <n v="20.72"/>
    <n v="24.2"/>
    <n v="4.84"/>
    <n v="19.36"/>
  </r>
  <r>
    <n v="8434"/>
    <s v="US-2014-127635"/>
    <x v="80"/>
    <x v="233"/>
    <x v="0"/>
    <s v="SC-20260"/>
    <s v="Scott Cohen"/>
    <x v="1"/>
    <s v="United States"/>
    <s v="Corpus Christi"/>
    <x v="5"/>
    <n v="78415"/>
    <x v="2"/>
    <x v="1532"/>
    <x v="1"/>
    <x v="10"/>
    <x v="1520"/>
    <n v="6.85"/>
    <n v="2"/>
    <n v="0.2"/>
    <n v="2.14"/>
    <n v="8.8199999999999985"/>
    <n v="13.7"/>
    <n v="2.74"/>
    <n v="10.959999999999999"/>
  </r>
  <r>
    <n v="8435"/>
    <s v="US-2014-127635"/>
    <x v="80"/>
    <x v="233"/>
    <x v="0"/>
    <s v="SC-20260"/>
    <s v="Scott Cohen"/>
    <x v="1"/>
    <s v="United States"/>
    <s v="Corpus Christi"/>
    <x v="5"/>
    <n v="78415"/>
    <x v="2"/>
    <x v="1467"/>
    <x v="0"/>
    <x v="5"/>
    <x v="1454"/>
    <n v="9.9600000000000009"/>
    <n v="5"/>
    <n v="0.6"/>
    <n v="-6.72"/>
    <n v="26.64"/>
    <n v="49.800000000000004"/>
    <n v="29.880000000000003"/>
    <n v="19.920000000000002"/>
  </r>
  <r>
    <n v="8436"/>
    <s v="US-2014-127635"/>
    <x v="80"/>
    <x v="233"/>
    <x v="0"/>
    <s v="SC-20260"/>
    <s v="Scott Cohen"/>
    <x v="1"/>
    <s v="United States"/>
    <s v="Corpus Christi"/>
    <x v="5"/>
    <n v="78415"/>
    <x v="2"/>
    <x v="94"/>
    <x v="1"/>
    <x v="8"/>
    <x v="94"/>
    <n v="8.5500000000000007"/>
    <n v="2"/>
    <n v="0.8"/>
    <n v="-13.68"/>
    <n v="17.100000000000001"/>
    <n v="17.100000000000001"/>
    <n v="13.680000000000001"/>
    <n v="3.42"/>
  </r>
  <r>
    <n v="8437"/>
    <s v="CA-2015-151470"/>
    <x v="1181"/>
    <x v="1068"/>
    <x v="1"/>
    <s v="AM-10705"/>
    <s v="Anne McFarland"/>
    <x v="0"/>
    <s v="United States"/>
    <s v="Las Vegas"/>
    <x v="33"/>
    <n v="89115"/>
    <x v="1"/>
    <x v="1499"/>
    <x v="1"/>
    <x v="8"/>
    <x v="1487"/>
    <n v="45.58"/>
    <n v="11"/>
    <n v="0.2"/>
    <n v="16.52"/>
    <n v="384.584"/>
    <n v="501.38"/>
    <n v="100.27600000000001"/>
    <n v="401.10399999999998"/>
  </r>
  <r>
    <n v="8438"/>
    <s v="CA-2015-112823"/>
    <x v="895"/>
    <x v="313"/>
    <x v="1"/>
    <s v="RA-19945"/>
    <s v="Ryan Akin"/>
    <x v="0"/>
    <s v="United States"/>
    <s v="Cleveland"/>
    <x v="24"/>
    <n v="44105"/>
    <x v="3"/>
    <x v="1365"/>
    <x v="2"/>
    <x v="11"/>
    <x v="1351"/>
    <n v="25.49"/>
    <n v="2"/>
    <n v="0.2"/>
    <n v="4.46"/>
    <n v="36.323999999999998"/>
    <n v="50.98"/>
    <n v="10.196"/>
    <n v="40.783999999999999"/>
  </r>
  <r>
    <n v="8439"/>
    <s v="CA-2014-108861"/>
    <x v="1061"/>
    <x v="413"/>
    <x v="1"/>
    <s v="MM-17260"/>
    <s v="Magdelene Morse"/>
    <x v="0"/>
    <s v="United States"/>
    <s v="Seattle"/>
    <x v="4"/>
    <n v="98105"/>
    <x v="1"/>
    <x v="1636"/>
    <x v="1"/>
    <x v="8"/>
    <x v="1626"/>
    <n v="136.96"/>
    <n v="4"/>
    <n v="0.2"/>
    <n v="51.36"/>
    <n v="386.91200000000003"/>
    <n v="547.84"/>
    <n v="109.56800000000001"/>
    <n v="438.27200000000005"/>
  </r>
  <r>
    <n v="8440"/>
    <s v="CA-2017-114370"/>
    <x v="1192"/>
    <x v="875"/>
    <x v="0"/>
    <s v="BN-11470"/>
    <s v="Brad Norvell"/>
    <x v="1"/>
    <s v="United States"/>
    <s v="Chicago"/>
    <x v="10"/>
    <n v="60623"/>
    <x v="2"/>
    <x v="1670"/>
    <x v="2"/>
    <x v="7"/>
    <x v="1658"/>
    <n v="49.62"/>
    <n v="2"/>
    <n v="0.2"/>
    <n v="4.96"/>
    <n v="74.432000000000002"/>
    <n v="99.24"/>
    <n v="19.847999999999999"/>
    <n v="79.391999999999996"/>
  </r>
  <r>
    <n v="8441"/>
    <s v="CA-2016-158302"/>
    <x v="16"/>
    <x v="485"/>
    <x v="0"/>
    <s v="JB-16045"/>
    <s v="Julia Barnett"/>
    <x v="2"/>
    <s v="United States"/>
    <s v="Columbus"/>
    <x v="24"/>
    <n v="43229"/>
    <x v="3"/>
    <x v="249"/>
    <x v="1"/>
    <x v="10"/>
    <x v="250"/>
    <n v="10.58"/>
    <n v="3"/>
    <n v="0.2"/>
    <n v="3.44"/>
    <n v="21.952000000000002"/>
    <n v="31.740000000000002"/>
    <n v="6.3480000000000008"/>
    <n v="25.392000000000003"/>
  </r>
  <r>
    <n v="8442"/>
    <s v="CA-2017-145779"/>
    <x v="636"/>
    <x v="1187"/>
    <x v="1"/>
    <s v="DB-13615"/>
    <s v="Doug Bickford"/>
    <x v="0"/>
    <s v="United States"/>
    <s v="Tucson"/>
    <x v="16"/>
    <n v="85705"/>
    <x v="1"/>
    <x v="145"/>
    <x v="1"/>
    <x v="10"/>
    <x v="146"/>
    <n v="84.42"/>
    <n v="4"/>
    <n v="0.2"/>
    <n v="27.44"/>
    <n v="242.70400000000001"/>
    <n v="337.68"/>
    <n v="67.536000000000001"/>
    <n v="270.14400000000001"/>
  </r>
  <r>
    <n v="8443"/>
    <s v="US-2016-155173"/>
    <x v="1193"/>
    <x v="810"/>
    <x v="1"/>
    <s v="JB-16045"/>
    <s v="Julia Barnett"/>
    <x v="2"/>
    <s v="United States"/>
    <s v="Philadelphia"/>
    <x v="9"/>
    <n v="19120"/>
    <x v="3"/>
    <x v="907"/>
    <x v="2"/>
    <x v="7"/>
    <x v="899"/>
    <n v="431.94"/>
    <n v="2"/>
    <n v="0.4"/>
    <n v="-71.989999999999995"/>
    <n v="590.31799999999998"/>
    <n v="863.88"/>
    <n v="345.55200000000002"/>
    <n v="518.32799999999997"/>
  </r>
  <r>
    <n v="8444"/>
    <s v="US-2016-155173"/>
    <x v="1193"/>
    <x v="810"/>
    <x v="1"/>
    <s v="JB-16045"/>
    <s v="Julia Barnett"/>
    <x v="2"/>
    <s v="United States"/>
    <s v="Philadelphia"/>
    <x v="9"/>
    <n v="19120"/>
    <x v="3"/>
    <x v="1282"/>
    <x v="1"/>
    <x v="8"/>
    <x v="1267"/>
    <n v="2.04"/>
    <n v="1"/>
    <n v="0.7"/>
    <n v="-1.5"/>
    <n v="2.1120000000000001"/>
    <n v="2.04"/>
    <n v="1.4279999999999999"/>
    <n v="0.6120000000000001"/>
  </r>
  <r>
    <n v="8445"/>
    <s v="US-2016-155173"/>
    <x v="1193"/>
    <x v="810"/>
    <x v="1"/>
    <s v="JB-16045"/>
    <s v="Julia Barnett"/>
    <x v="2"/>
    <s v="United States"/>
    <s v="Philadelphia"/>
    <x v="9"/>
    <n v="19120"/>
    <x v="3"/>
    <x v="529"/>
    <x v="2"/>
    <x v="7"/>
    <x v="529"/>
    <n v="68.239999999999995"/>
    <n v="3"/>
    <n v="0.4"/>
    <n v="-12.51"/>
    <n v="135.34199999999998"/>
    <n v="204.71999999999997"/>
    <n v="81.887999999999991"/>
    <n v="122.83199999999998"/>
  </r>
  <r>
    <n v="8446"/>
    <s v="CA-2017-125451"/>
    <x v="436"/>
    <x v="188"/>
    <x v="2"/>
    <s v="AH-10075"/>
    <s v="Adam Hart"/>
    <x v="1"/>
    <s v="United States"/>
    <s v="Cranston"/>
    <x v="34"/>
    <n v="2920"/>
    <x v="3"/>
    <x v="977"/>
    <x v="0"/>
    <x v="3"/>
    <x v="832"/>
    <n v="240.74"/>
    <n v="4"/>
    <n v="0.3"/>
    <n v="-13.76"/>
    <n v="687.83200000000011"/>
    <n v="962.96"/>
    <n v="288.88799999999998"/>
    <n v="674.07200000000012"/>
  </r>
  <r>
    <n v="8447"/>
    <s v="CA-2017-125451"/>
    <x v="436"/>
    <x v="188"/>
    <x v="2"/>
    <s v="AH-10075"/>
    <s v="Adam Hart"/>
    <x v="1"/>
    <s v="United States"/>
    <s v="Cranston"/>
    <x v="34"/>
    <n v="2920"/>
    <x v="3"/>
    <x v="1457"/>
    <x v="0"/>
    <x v="5"/>
    <x v="1443"/>
    <n v="35"/>
    <n v="4"/>
    <n v="0"/>
    <n v="14.7"/>
    <n v="125.3"/>
    <n v="140"/>
    <n v="0"/>
    <n v="140"/>
  </r>
  <r>
    <n v="8448"/>
    <s v="CA-2017-125451"/>
    <x v="436"/>
    <x v="188"/>
    <x v="2"/>
    <s v="AH-10075"/>
    <s v="Adam Hart"/>
    <x v="1"/>
    <s v="United States"/>
    <s v="Cranston"/>
    <x v="34"/>
    <n v="2920"/>
    <x v="3"/>
    <x v="1805"/>
    <x v="0"/>
    <x v="5"/>
    <x v="1795"/>
    <n v="210.68"/>
    <n v="2"/>
    <n v="0"/>
    <n v="50.56"/>
    <n v="370.8"/>
    <n v="421.36"/>
    <n v="0"/>
    <n v="421.36"/>
  </r>
  <r>
    <n v="8449"/>
    <s v="CA-2017-125451"/>
    <x v="436"/>
    <x v="188"/>
    <x v="2"/>
    <s v="AH-10075"/>
    <s v="Adam Hart"/>
    <x v="1"/>
    <s v="United States"/>
    <s v="Cranston"/>
    <x v="34"/>
    <n v="2920"/>
    <x v="3"/>
    <x v="335"/>
    <x v="0"/>
    <x v="3"/>
    <x v="335"/>
    <n v="637.9"/>
    <n v="3"/>
    <n v="0.3"/>
    <n v="-127.58"/>
    <n v="1467.1699999999998"/>
    <n v="1913.6999999999998"/>
    <n v="574.1099999999999"/>
    <n v="1339.59"/>
  </r>
  <r>
    <n v="8450"/>
    <s v="CA-2017-125451"/>
    <x v="436"/>
    <x v="188"/>
    <x v="2"/>
    <s v="AH-10075"/>
    <s v="Adam Hart"/>
    <x v="1"/>
    <s v="United States"/>
    <s v="Cranston"/>
    <x v="34"/>
    <n v="2920"/>
    <x v="3"/>
    <x v="362"/>
    <x v="1"/>
    <x v="10"/>
    <x v="362"/>
    <n v="43.44"/>
    <n v="8"/>
    <n v="0"/>
    <n v="21.29"/>
    <n v="326.22999999999996"/>
    <n v="347.52"/>
    <n v="0"/>
    <n v="347.52"/>
  </r>
  <r>
    <n v="8451"/>
    <s v="CA-2017-125451"/>
    <x v="436"/>
    <x v="188"/>
    <x v="2"/>
    <s v="AH-10075"/>
    <s v="Adam Hart"/>
    <x v="1"/>
    <s v="United States"/>
    <s v="Cranston"/>
    <x v="34"/>
    <n v="2920"/>
    <x v="3"/>
    <x v="1108"/>
    <x v="1"/>
    <x v="9"/>
    <x v="1097"/>
    <n v="2.2200000000000002"/>
    <n v="1"/>
    <n v="0"/>
    <n v="0.67"/>
    <n v="1.5500000000000003"/>
    <n v="2.2200000000000002"/>
    <n v="0"/>
    <n v="2.2200000000000002"/>
  </r>
  <r>
    <n v="8452"/>
    <s v="CA-2014-131387"/>
    <x v="582"/>
    <x v="1044"/>
    <x v="2"/>
    <s v="AI-10855"/>
    <s v="Arianne Irving"/>
    <x v="0"/>
    <s v="United States"/>
    <s v="San Francisco"/>
    <x v="1"/>
    <n v="94122"/>
    <x v="1"/>
    <x v="1461"/>
    <x v="2"/>
    <x v="7"/>
    <x v="1447"/>
    <n v="1679.96"/>
    <n v="5"/>
    <n v="0.2"/>
    <n v="126"/>
    <n v="6593.8399999999992"/>
    <n v="8399.7999999999993"/>
    <n v="1679.96"/>
    <n v="6719.8399999999992"/>
  </r>
  <r>
    <n v="8453"/>
    <s v="CA-2016-125087"/>
    <x v="724"/>
    <x v="774"/>
    <x v="1"/>
    <s v="TH-21115"/>
    <s v="Thea Hudgings"/>
    <x v="1"/>
    <s v="United States"/>
    <s v="Houston"/>
    <x v="5"/>
    <n v="77070"/>
    <x v="2"/>
    <x v="812"/>
    <x v="0"/>
    <x v="1"/>
    <x v="809"/>
    <n v="344.37"/>
    <n v="4"/>
    <n v="0.3"/>
    <n v="-93.47"/>
    <n v="1057.7060000000001"/>
    <n v="1377.48"/>
    <n v="413.24399999999997"/>
    <n v="964.2360000000001"/>
  </r>
  <r>
    <n v="8454"/>
    <s v="CA-2016-125087"/>
    <x v="724"/>
    <x v="774"/>
    <x v="1"/>
    <s v="TH-21115"/>
    <s v="Thea Hudgings"/>
    <x v="1"/>
    <s v="United States"/>
    <s v="Houston"/>
    <x v="5"/>
    <n v="77070"/>
    <x v="2"/>
    <x v="486"/>
    <x v="1"/>
    <x v="4"/>
    <x v="486"/>
    <n v="1554.94"/>
    <n v="3"/>
    <n v="0.2"/>
    <n v="77.75"/>
    <n v="3654.1059999999998"/>
    <n v="4664.82"/>
    <n v="932.96399999999994"/>
    <n v="3731.8559999999998"/>
  </r>
  <r>
    <n v="8455"/>
    <s v="CA-2016-125087"/>
    <x v="724"/>
    <x v="774"/>
    <x v="1"/>
    <s v="TH-21115"/>
    <s v="Thea Hudgings"/>
    <x v="1"/>
    <s v="United States"/>
    <s v="Houston"/>
    <x v="5"/>
    <n v="77070"/>
    <x v="2"/>
    <x v="1268"/>
    <x v="0"/>
    <x v="5"/>
    <x v="1252"/>
    <n v="127.88"/>
    <n v="5"/>
    <n v="0.6"/>
    <n v="-67.14"/>
    <n v="322.89999999999998"/>
    <n v="639.4"/>
    <n v="383.64"/>
    <n v="255.76"/>
  </r>
  <r>
    <n v="8456"/>
    <s v="CA-2016-154081"/>
    <x v="730"/>
    <x v="1124"/>
    <x v="1"/>
    <s v="JE-15610"/>
    <s v="Jim Epp"/>
    <x v="1"/>
    <s v="United States"/>
    <s v="Los Angeles"/>
    <x v="1"/>
    <n v="90049"/>
    <x v="1"/>
    <x v="192"/>
    <x v="2"/>
    <x v="7"/>
    <x v="193"/>
    <n v="222.38"/>
    <n v="2"/>
    <n v="0.2"/>
    <n v="22.24"/>
    <n v="333.56799999999998"/>
    <n v="444.76"/>
    <n v="88.951999999999998"/>
    <n v="355.80799999999999"/>
  </r>
  <r>
    <n v="8457"/>
    <s v="US-2017-118556"/>
    <x v="39"/>
    <x v="886"/>
    <x v="0"/>
    <s v="TH-21235"/>
    <s v="Tiffany House"/>
    <x v="1"/>
    <s v="United States"/>
    <s v="Chicago"/>
    <x v="10"/>
    <n v="60653"/>
    <x v="2"/>
    <x v="64"/>
    <x v="0"/>
    <x v="1"/>
    <x v="124"/>
    <n v="106.87"/>
    <n v="3"/>
    <n v="0.3"/>
    <n v="-29.01"/>
    <n v="253.43700000000001"/>
    <n v="320.61"/>
    <n v="96.183000000000007"/>
    <n v="224.42700000000002"/>
  </r>
  <r>
    <n v="8458"/>
    <s v="US-2017-118556"/>
    <x v="39"/>
    <x v="886"/>
    <x v="0"/>
    <s v="TH-21235"/>
    <s v="Tiffany House"/>
    <x v="1"/>
    <s v="United States"/>
    <s v="Chicago"/>
    <x v="10"/>
    <n v="60653"/>
    <x v="2"/>
    <x v="990"/>
    <x v="1"/>
    <x v="8"/>
    <x v="305"/>
    <n v="3.56"/>
    <n v="3"/>
    <n v="0.8"/>
    <n v="-6.24"/>
    <n v="8.3759999999999994"/>
    <n v="10.68"/>
    <n v="8.5440000000000005"/>
    <n v="2.1359999999999992"/>
  </r>
  <r>
    <n v="8459"/>
    <s v="CA-2014-126200"/>
    <x v="55"/>
    <x v="592"/>
    <x v="1"/>
    <s v="JE-15715"/>
    <s v="Joe Elijah"/>
    <x v="0"/>
    <s v="United States"/>
    <s v="Houston"/>
    <x v="5"/>
    <n v="77070"/>
    <x v="2"/>
    <x v="1160"/>
    <x v="1"/>
    <x v="8"/>
    <x v="1147"/>
    <n v="25.68"/>
    <n v="3"/>
    <n v="0.8"/>
    <n v="-39.799999999999997"/>
    <n v="55.207999999999991"/>
    <n v="77.039999999999992"/>
    <n v="61.631999999999998"/>
    <n v="15.407999999999994"/>
  </r>
  <r>
    <n v="8460"/>
    <s v="CA-2014-126200"/>
    <x v="55"/>
    <x v="592"/>
    <x v="1"/>
    <s v="JE-15715"/>
    <s v="Joe Elijah"/>
    <x v="0"/>
    <s v="United States"/>
    <s v="Houston"/>
    <x v="5"/>
    <n v="77070"/>
    <x v="2"/>
    <x v="340"/>
    <x v="1"/>
    <x v="8"/>
    <x v="340"/>
    <n v="12.38"/>
    <n v="3"/>
    <n v="0.8"/>
    <n v="-19.809999999999999"/>
    <n v="27.237999999999996"/>
    <n v="37.14"/>
    <n v="29.712000000000003"/>
    <n v="7.4279999999999973"/>
  </r>
  <r>
    <n v="8461"/>
    <s v="CA-2014-146500"/>
    <x v="1194"/>
    <x v="897"/>
    <x v="1"/>
    <s v="AT-10735"/>
    <s v="Annie Thurman"/>
    <x v="0"/>
    <s v="United States"/>
    <s v="Bristol"/>
    <x v="29"/>
    <n v="6010"/>
    <x v="3"/>
    <x v="881"/>
    <x v="1"/>
    <x v="8"/>
    <x v="875"/>
    <n v="25.3"/>
    <n v="5"/>
    <n v="0"/>
    <n v="11.89"/>
    <n v="114.61"/>
    <n v="126.5"/>
    <n v="0"/>
    <n v="126.5"/>
  </r>
  <r>
    <n v="8462"/>
    <s v="CA-2014-146500"/>
    <x v="1194"/>
    <x v="897"/>
    <x v="1"/>
    <s v="AT-10735"/>
    <s v="Annie Thurman"/>
    <x v="0"/>
    <s v="United States"/>
    <s v="Bristol"/>
    <x v="29"/>
    <n v="6010"/>
    <x v="3"/>
    <x v="911"/>
    <x v="1"/>
    <x v="4"/>
    <x v="903"/>
    <n v="95.94"/>
    <n v="3"/>
    <n v="0"/>
    <n v="9.59"/>
    <n v="278.23"/>
    <n v="287.82"/>
    <n v="0"/>
    <n v="287.82"/>
  </r>
  <r>
    <n v="8463"/>
    <s v="CA-2015-169537"/>
    <x v="37"/>
    <x v="216"/>
    <x v="0"/>
    <s v="JH-15820"/>
    <s v="John Huston"/>
    <x v="0"/>
    <s v="United States"/>
    <s v="Holland"/>
    <x v="12"/>
    <n v="49423"/>
    <x v="2"/>
    <x v="1550"/>
    <x v="1"/>
    <x v="2"/>
    <x v="1538"/>
    <n v="7.5"/>
    <n v="2"/>
    <n v="0"/>
    <n v="3.6"/>
    <n v="11.4"/>
    <n v="15"/>
    <n v="0"/>
    <n v="15"/>
  </r>
  <r>
    <n v="8464"/>
    <s v="CA-2014-100881"/>
    <x v="1176"/>
    <x v="776"/>
    <x v="1"/>
    <s v="DR-12940"/>
    <s v="Daniel Raglin"/>
    <x v="2"/>
    <s v="United States"/>
    <s v="Albuquerque"/>
    <x v="27"/>
    <n v="87105"/>
    <x v="1"/>
    <x v="172"/>
    <x v="2"/>
    <x v="7"/>
    <x v="173"/>
    <n v="302.38"/>
    <n v="3"/>
    <n v="0.2"/>
    <n v="22.68"/>
    <n v="703.03200000000004"/>
    <n v="907.14"/>
    <n v="181.428"/>
    <n v="725.71199999999999"/>
  </r>
  <r>
    <n v="8465"/>
    <s v="CA-2015-144043"/>
    <x v="1187"/>
    <x v="1153"/>
    <x v="1"/>
    <s v="AB-10165"/>
    <s v="Alan Barnes"/>
    <x v="0"/>
    <s v="United States"/>
    <s v="Louisville"/>
    <x v="22"/>
    <n v="80027"/>
    <x v="1"/>
    <x v="1207"/>
    <x v="2"/>
    <x v="11"/>
    <x v="1192"/>
    <n v="46.69"/>
    <n v="4"/>
    <n v="0.2"/>
    <n v="-2.92"/>
    <n v="152.32799999999997"/>
    <n v="186.76"/>
    <n v="37.351999999999997"/>
    <n v="149.40799999999999"/>
  </r>
  <r>
    <n v="8466"/>
    <s v="CA-2015-116512"/>
    <x v="265"/>
    <x v="282"/>
    <x v="1"/>
    <s v="MC-18100"/>
    <s v="Mick Crebagga"/>
    <x v="0"/>
    <s v="United States"/>
    <s v="New York City"/>
    <x v="15"/>
    <n v="10024"/>
    <x v="3"/>
    <x v="1198"/>
    <x v="1"/>
    <x v="4"/>
    <x v="1183"/>
    <n v="17.940000000000001"/>
    <n v="3"/>
    <n v="0"/>
    <n v="3.05"/>
    <n v="50.77000000000001"/>
    <n v="53.820000000000007"/>
    <n v="0"/>
    <n v="53.820000000000007"/>
  </r>
  <r>
    <n v="8467"/>
    <s v="CA-2015-101000"/>
    <x v="265"/>
    <x v="282"/>
    <x v="1"/>
    <s v="IG-15085"/>
    <s v="Ivan Gibson"/>
    <x v="0"/>
    <s v="United States"/>
    <s v="Norwich"/>
    <x v="29"/>
    <n v="6360"/>
    <x v="3"/>
    <x v="532"/>
    <x v="1"/>
    <x v="9"/>
    <x v="532"/>
    <n v="370.14"/>
    <n v="3"/>
    <n v="0"/>
    <n v="144.35"/>
    <n v="966.07"/>
    <n v="1110.42"/>
    <n v="0"/>
    <n v="1110.42"/>
  </r>
  <r>
    <n v="8468"/>
    <s v="CA-2016-168557"/>
    <x v="251"/>
    <x v="30"/>
    <x v="1"/>
    <s v="FH-14275"/>
    <s v="Frank Hawley"/>
    <x v="1"/>
    <s v="United States"/>
    <s v="San Francisco"/>
    <x v="1"/>
    <n v="94122"/>
    <x v="1"/>
    <x v="78"/>
    <x v="1"/>
    <x v="8"/>
    <x v="78"/>
    <n v="8.93"/>
    <n v="2"/>
    <n v="0.2"/>
    <n v="3.12"/>
    <n v="11.167999999999999"/>
    <n v="17.86"/>
    <n v="3.5720000000000001"/>
    <n v="14.288"/>
  </r>
  <r>
    <n v="8469"/>
    <s v="US-2016-164196"/>
    <x v="583"/>
    <x v="398"/>
    <x v="1"/>
    <s v="AS-10285"/>
    <s v="Alejandro Savely"/>
    <x v="1"/>
    <s v="United States"/>
    <s v="Noblesville"/>
    <x v="14"/>
    <n v="46060"/>
    <x v="2"/>
    <x v="1299"/>
    <x v="0"/>
    <x v="3"/>
    <x v="1284"/>
    <n v="2678.94"/>
    <n v="6"/>
    <n v="0"/>
    <n v="241.1"/>
    <n v="15832.539999999999"/>
    <n v="16073.64"/>
    <n v="0"/>
    <n v="16073.64"/>
  </r>
  <r>
    <n v="8470"/>
    <s v="US-2017-132031"/>
    <x v="756"/>
    <x v="433"/>
    <x v="1"/>
    <s v="PN-18775"/>
    <s v="Parhena Norris"/>
    <x v="2"/>
    <s v="United States"/>
    <s v="Clarksville"/>
    <x v="18"/>
    <n v="37042"/>
    <x v="0"/>
    <x v="366"/>
    <x v="0"/>
    <x v="0"/>
    <x v="367"/>
    <n v="387.14"/>
    <n v="4"/>
    <n v="0.2"/>
    <n v="-14.52"/>
    <n v="1253.3679999999999"/>
    <n v="1548.56"/>
    <n v="309.71199999999999"/>
    <n v="1238.848"/>
  </r>
  <r>
    <n v="8471"/>
    <s v="US-2017-132031"/>
    <x v="756"/>
    <x v="433"/>
    <x v="1"/>
    <s v="PN-18775"/>
    <s v="Parhena Norris"/>
    <x v="2"/>
    <s v="United States"/>
    <s v="Clarksville"/>
    <x v="18"/>
    <n v="37042"/>
    <x v="0"/>
    <x v="721"/>
    <x v="2"/>
    <x v="11"/>
    <x v="720"/>
    <n v="45.41"/>
    <n v="2"/>
    <n v="0.2"/>
    <n v="11.92"/>
    <n v="60.73599999999999"/>
    <n v="90.82"/>
    <n v="18.163999999999998"/>
    <n v="72.655999999999992"/>
  </r>
  <r>
    <n v="8472"/>
    <s v="US-2017-132031"/>
    <x v="756"/>
    <x v="433"/>
    <x v="1"/>
    <s v="PN-18775"/>
    <s v="Parhena Norris"/>
    <x v="2"/>
    <s v="United States"/>
    <s v="Clarksville"/>
    <x v="18"/>
    <n v="37042"/>
    <x v="0"/>
    <x v="1525"/>
    <x v="0"/>
    <x v="5"/>
    <x v="1512"/>
    <n v="77.95"/>
    <n v="3"/>
    <n v="0.2"/>
    <n v="-11.69"/>
    <n v="198.77"/>
    <n v="233.85000000000002"/>
    <n v="46.77000000000001"/>
    <n v="187.08"/>
  </r>
  <r>
    <n v="8473"/>
    <s v="US-2017-132031"/>
    <x v="756"/>
    <x v="433"/>
    <x v="1"/>
    <s v="PN-18775"/>
    <s v="Parhena Norris"/>
    <x v="2"/>
    <s v="United States"/>
    <s v="Clarksville"/>
    <x v="18"/>
    <n v="37042"/>
    <x v="0"/>
    <x v="1345"/>
    <x v="1"/>
    <x v="2"/>
    <x v="1330"/>
    <n v="3"/>
    <n v="1"/>
    <n v="0.2"/>
    <n v="1.05"/>
    <n v="1.3499999999999999"/>
    <n v="3"/>
    <n v="0.60000000000000009"/>
    <n v="2.4"/>
  </r>
  <r>
    <n v="8474"/>
    <s v="CA-2015-169733"/>
    <x v="420"/>
    <x v="453"/>
    <x v="0"/>
    <s v="GM-14500"/>
    <s v="Gene McClure"/>
    <x v="0"/>
    <s v="United States"/>
    <s v="Hollywood"/>
    <x v="2"/>
    <n v="33021"/>
    <x v="0"/>
    <x v="253"/>
    <x v="1"/>
    <x v="4"/>
    <x v="254"/>
    <n v="9.9499999999999993"/>
    <n v="1"/>
    <n v="0.2"/>
    <n v="1"/>
    <n v="6.9599999999999991"/>
    <n v="9.9499999999999993"/>
    <n v="1.99"/>
    <n v="7.9599999999999991"/>
  </r>
  <r>
    <n v="8475"/>
    <s v="CA-2017-169404"/>
    <x v="359"/>
    <x v="1001"/>
    <x v="1"/>
    <s v="NC-18625"/>
    <s v="Noah Childs"/>
    <x v="1"/>
    <s v="United States"/>
    <s v="York"/>
    <x v="9"/>
    <n v="17403"/>
    <x v="3"/>
    <x v="351"/>
    <x v="1"/>
    <x v="8"/>
    <x v="351"/>
    <n v="37.9"/>
    <n v="4"/>
    <n v="0.7"/>
    <n v="-29.05"/>
    <n v="74.53"/>
    <n v="151.6"/>
    <n v="106.11999999999999"/>
    <n v="45.480000000000004"/>
  </r>
  <r>
    <n v="8476"/>
    <s v="CA-2017-169404"/>
    <x v="359"/>
    <x v="1001"/>
    <x v="1"/>
    <s v="NC-18625"/>
    <s v="Noah Childs"/>
    <x v="1"/>
    <s v="United States"/>
    <s v="York"/>
    <x v="9"/>
    <n v="17403"/>
    <x v="3"/>
    <x v="1522"/>
    <x v="1"/>
    <x v="10"/>
    <x v="1509"/>
    <n v="65.58"/>
    <n v="2"/>
    <n v="0.2"/>
    <n v="23.77"/>
    <n v="81.158000000000001"/>
    <n v="131.16"/>
    <n v="26.231999999999999"/>
    <n v="104.928"/>
  </r>
  <r>
    <n v="8477"/>
    <s v="CA-2017-134880"/>
    <x v="855"/>
    <x v="943"/>
    <x v="1"/>
    <s v="TW-21025"/>
    <s v="Tamara Willingham"/>
    <x v="2"/>
    <s v="United States"/>
    <s v="Mesa"/>
    <x v="16"/>
    <n v="85204"/>
    <x v="1"/>
    <x v="1558"/>
    <x v="1"/>
    <x v="10"/>
    <x v="1547"/>
    <n v="44.78"/>
    <n v="1"/>
    <n v="0.2"/>
    <n v="16.23"/>
    <n v="19.593999999999998"/>
    <n v="44.78"/>
    <n v="8.9560000000000013"/>
    <n v="35.823999999999998"/>
  </r>
  <r>
    <n v="8478"/>
    <s v="CA-2015-145758"/>
    <x v="628"/>
    <x v="697"/>
    <x v="3"/>
    <s v="BF-11020"/>
    <s v="Barry Französisch"/>
    <x v="1"/>
    <s v="United States"/>
    <s v="New York City"/>
    <x v="15"/>
    <n v="10024"/>
    <x v="3"/>
    <x v="1840"/>
    <x v="2"/>
    <x v="15"/>
    <x v="1828"/>
    <n v="1035.8"/>
    <n v="4"/>
    <n v="0"/>
    <n v="269.31"/>
    <n v="3873.89"/>
    <n v="4143.2"/>
    <n v="0"/>
    <n v="4143.2"/>
  </r>
  <r>
    <n v="8479"/>
    <s v="CA-2017-158736"/>
    <x v="404"/>
    <x v="468"/>
    <x v="1"/>
    <s v="TT-21460"/>
    <s v="Tonja Turnell"/>
    <x v="2"/>
    <s v="United States"/>
    <s v="San Francisco"/>
    <x v="1"/>
    <n v="94110"/>
    <x v="1"/>
    <x v="671"/>
    <x v="1"/>
    <x v="6"/>
    <x v="671"/>
    <n v="5.76"/>
    <n v="2"/>
    <n v="0"/>
    <n v="1.67"/>
    <n v="9.85"/>
    <n v="11.52"/>
    <n v="0"/>
    <n v="11.52"/>
  </r>
  <r>
    <n v="8480"/>
    <s v="US-2016-119270"/>
    <x v="299"/>
    <x v="67"/>
    <x v="1"/>
    <s v="SW-20245"/>
    <s v="Scot Wooten"/>
    <x v="0"/>
    <s v="United States"/>
    <s v="Los Angeles"/>
    <x v="1"/>
    <n v="90036"/>
    <x v="1"/>
    <x v="1633"/>
    <x v="1"/>
    <x v="10"/>
    <x v="1623"/>
    <n v="19.98"/>
    <n v="2"/>
    <n v="0"/>
    <n v="8.99"/>
    <n v="30.97"/>
    <n v="39.96"/>
    <n v="0"/>
    <n v="39.96"/>
  </r>
  <r>
    <n v="8481"/>
    <s v="CA-2014-109890"/>
    <x v="609"/>
    <x v="151"/>
    <x v="1"/>
    <s v="PG-18820"/>
    <s v="Patrick Gardner"/>
    <x v="0"/>
    <s v="United States"/>
    <s v="Omaha"/>
    <x v="8"/>
    <n v="68104"/>
    <x v="2"/>
    <x v="1763"/>
    <x v="2"/>
    <x v="7"/>
    <x v="1752"/>
    <n v="35.979999999999997"/>
    <n v="2"/>
    <n v="0"/>
    <n v="10.07"/>
    <n v="61.889999999999993"/>
    <n v="71.959999999999994"/>
    <n v="0"/>
    <n v="71.959999999999994"/>
  </r>
  <r>
    <n v="8482"/>
    <s v="CA-2016-138583"/>
    <x v="1012"/>
    <x v="528"/>
    <x v="1"/>
    <s v="DP-13390"/>
    <s v="Dennis Pardue"/>
    <x v="2"/>
    <s v="United States"/>
    <s v="Philadelphia"/>
    <x v="9"/>
    <n v="19120"/>
    <x v="3"/>
    <x v="924"/>
    <x v="1"/>
    <x v="6"/>
    <x v="916"/>
    <n v="16.66"/>
    <n v="3"/>
    <n v="0.2"/>
    <n v="3.33"/>
    <n v="36.654000000000003"/>
    <n v="49.980000000000004"/>
    <n v="9.9960000000000022"/>
    <n v="39.984000000000002"/>
  </r>
  <r>
    <n v="8483"/>
    <s v="US-2017-118535"/>
    <x v="512"/>
    <x v="1294"/>
    <x v="1"/>
    <s v="DJ-13510"/>
    <s v="Don Jones"/>
    <x v="1"/>
    <s v="United States"/>
    <s v="New York City"/>
    <x v="15"/>
    <n v="10024"/>
    <x v="3"/>
    <x v="488"/>
    <x v="1"/>
    <x v="2"/>
    <x v="488"/>
    <n v="20.7"/>
    <n v="2"/>
    <n v="0"/>
    <n v="9.94"/>
    <n v="31.46"/>
    <n v="41.4"/>
    <n v="0"/>
    <n v="41.4"/>
  </r>
  <r>
    <n v="8484"/>
    <s v="CA-2016-126284"/>
    <x v="873"/>
    <x v="926"/>
    <x v="1"/>
    <s v="EN-13780"/>
    <s v="Edward Nazzal"/>
    <x v="0"/>
    <s v="United States"/>
    <s v="Grand Rapids"/>
    <x v="12"/>
    <n v="49505"/>
    <x v="2"/>
    <x v="1595"/>
    <x v="1"/>
    <x v="8"/>
    <x v="1587"/>
    <n v="83.7"/>
    <n v="5"/>
    <n v="0"/>
    <n v="41.01"/>
    <n v="377.49"/>
    <n v="418.5"/>
    <n v="0"/>
    <n v="418.5"/>
  </r>
  <r>
    <n v="8485"/>
    <s v="CA-2017-142391"/>
    <x v="241"/>
    <x v="706"/>
    <x v="3"/>
    <s v="PB-19150"/>
    <s v="Philip Brown"/>
    <x v="0"/>
    <s v="United States"/>
    <s v="Seattle"/>
    <x v="4"/>
    <n v="98115"/>
    <x v="1"/>
    <x v="561"/>
    <x v="0"/>
    <x v="5"/>
    <x v="560"/>
    <n v="199.8"/>
    <n v="10"/>
    <n v="0"/>
    <n v="71.930000000000007"/>
    <n v="1926.07"/>
    <n v="1998"/>
    <n v="0"/>
    <n v="1998"/>
  </r>
  <r>
    <n v="8486"/>
    <s v="CA-2017-124716"/>
    <x v="996"/>
    <x v="866"/>
    <x v="1"/>
    <s v="BD-11560"/>
    <s v="Brendan Dodson"/>
    <x v="2"/>
    <s v="United States"/>
    <s v="Fresno"/>
    <x v="1"/>
    <n v="93727"/>
    <x v="1"/>
    <x v="1264"/>
    <x v="1"/>
    <x v="10"/>
    <x v="1248"/>
    <n v="45.68"/>
    <n v="2"/>
    <n v="0"/>
    <n v="21.01"/>
    <n v="70.349999999999994"/>
    <n v="91.36"/>
    <n v="0"/>
    <n v="91.36"/>
  </r>
  <r>
    <n v="8487"/>
    <s v="CA-2017-124716"/>
    <x v="996"/>
    <x v="866"/>
    <x v="1"/>
    <s v="BD-11560"/>
    <s v="Brendan Dodson"/>
    <x v="2"/>
    <s v="United States"/>
    <s v="Fresno"/>
    <x v="1"/>
    <n v="93727"/>
    <x v="1"/>
    <x v="162"/>
    <x v="1"/>
    <x v="10"/>
    <x v="163"/>
    <n v="110.96"/>
    <n v="2"/>
    <n v="0"/>
    <n v="53.26"/>
    <n v="168.66"/>
    <n v="221.92"/>
    <n v="0"/>
    <n v="221.92"/>
  </r>
  <r>
    <n v="8488"/>
    <s v="CA-2017-124716"/>
    <x v="996"/>
    <x v="866"/>
    <x v="1"/>
    <s v="BD-11560"/>
    <s v="Brendan Dodson"/>
    <x v="2"/>
    <s v="United States"/>
    <s v="Fresno"/>
    <x v="1"/>
    <n v="93727"/>
    <x v="1"/>
    <x v="1741"/>
    <x v="1"/>
    <x v="10"/>
    <x v="1730"/>
    <n v="11.94"/>
    <n v="3"/>
    <n v="0"/>
    <n v="5.97"/>
    <n v="29.85"/>
    <n v="35.82"/>
    <n v="0"/>
    <n v="35.82"/>
  </r>
  <r>
    <n v="8489"/>
    <s v="CA-2016-158841"/>
    <x v="1056"/>
    <x v="1106"/>
    <x v="0"/>
    <s v="SE-20110"/>
    <s v="Sanjit Engle"/>
    <x v="0"/>
    <s v="United States"/>
    <s v="Arlington"/>
    <x v="17"/>
    <n v="22204"/>
    <x v="0"/>
    <x v="1629"/>
    <x v="2"/>
    <x v="15"/>
    <x v="1619"/>
    <n v="8749.9500000000007"/>
    <n v="5"/>
    <n v="0"/>
    <n v="2799.98"/>
    <n v="40949.769999999997"/>
    <n v="43749.75"/>
    <n v="0"/>
    <n v="43749.75"/>
  </r>
  <r>
    <n v="8490"/>
    <s v="CA-2016-158841"/>
    <x v="1056"/>
    <x v="1106"/>
    <x v="0"/>
    <s v="SE-20110"/>
    <s v="Sanjit Engle"/>
    <x v="0"/>
    <s v="United States"/>
    <s v="Arlington"/>
    <x v="17"/>
    <n v="22204"/>
    <x v="0"/>
    <x v="248"/>
    <x v="1"/>
    <x v="8"/>
    <x v="249"/>
    <n v="36.4"/>
    <n v="8"/>
    <n v="0"/>
    <n v="18.2"/>
    <n v="273"/>
    <n v="291.2"/>
    <n v="0"/>
    <n v="291.2"/>
  </r>
  <r>
    <n v="8491"/>
    <s v="CA-2016-158841"/>
    <x v="1056"/>
    <x v="1106"/>
    <x v="0"/>
    <s v="SE-20110"/>
    <s v="Sanjit Engle"/>
    <x v="0"/>
    <s v="United States"/>
    <s v="Arlington"/>
    <x v="17"/>
    <n v="22204"/>
    <x v="0"/>
    <x v="1565"/>
    <x v="0"/>
    <x v="5"/>
    <x v="1556"/>
    <n v="18.690000000000001"/>
    <n v="7"/>
    <n v="0"/>
    <n v="7.1"/>
    <n v="123.73000000000002"/>
    <n v="130.83000000000001"/>
    <n v="0"/>
    <n v="130.83000000000001"/>
  </r>
  <r>
    <n v="8492"/>
    <s v="CA-2017-106824"/>
    <x v="437"/>
    <x v="513"/>
    <x v="1"/>
    <s v="AT-10735"/>
    <s v="Annie Thurman"/>
    <x v="0"/>
    <s v="United States"/>
    <s v="Los Angeles"/>
    <x v="1"/>
    <n v="90049"/>
    <x v="1"/>
    <x v="1079"/>
    <x v="1"/>
    <x v="13"/>
    <x v="1069"/>
    <n v="5.94"/>
    <n v="3"/>
    <n v="0"/>
    <n v="0.12"/>
    <n v="17.7"/>
    <n v="17.82"/>
    <n v="0"/>
    <n v="17.82"/>
  </r>
  <r>
    <n v="8493"/>
    <s v="CA-2015-109190"/>
    <x v="924"/>
    <x v="1031"/>
    <x v="1"/>
    <s v="CC-12685"/>
    <s v="Craig Carroll"/>
    <x v="0"/>
    <s v="United States"/>
    <s v="Lubbock"/>
    <x v="5"/>
    <n v="79424"/>
    <x v="2"/>
    <x v="1587"/>
    <x v="1"/>
    <x v="10"/>
    <x v="1578"/>
    <n v="60.74"/>
    <n v="8"/>
    <n v="0.2"/>
    <n v="20.5"/>
    <n v="368.23599999999999"/>
    <n v="485.92"/>
    <n v="97.184000000000012"/>
    <n v="388.73599999999999"/>
  </r>
  <r>
    <n v="8494"/>
    <s v="CA-2015-109190"/>
    <x v="924"/>
    <x v="1031"/>
    <x v="1"/>
    <s v="CC-12685"/>
    <s v="Craig Carroll"/>
    <x v="0"/>
    <s v="United States"/>
    <s v="Lubbock"/>
    <x v="5"/>
    <n v="79424"/>
    <x v="2"/>
    <x v="1687"/>
    <x v="2"/>
    <x v="16"/>
    <x v="1675"/>
    <n v="479.98"/>
    <n v="3"/>
    <n v="0.2"/>
    <n v="161.99"/>
    <n v="989.96199999999999"/>
    <n v="1439.94"/>
    <n v="287.988"/>
    <n v="1151.952"/>
  </r>
  <r>
    <n v="8495"/>
    <s v="CA-2015-109190"/>
    <x v="924"/>
    <x v="1031"/>
    <x v="1"/>
    <s v="CC-12685"/>
    <s v="Craig Carroll"/>
    <x v="0"/>
    <s v="United States"/>
    <s v="Lubbock"/>
    <x v="5"/>
    <n v="79424"/>
    <x v="2"/>
    <x v="999"/>
    <x v="1"/>
    <x v="8"/>
    <x v="991"/>
    <n v="6.08"/>
    <n v="1"/>
    <n v="0.8"/>
    <n v="-10.34"/>
    <n v="11.555999999999999"/>
    <n v="6.08"/>
    <n v="4.8640000000000008"/>
    <n v="1.2159999999999993"/>
  </r>
  <r>
    <n v="8496"/>
    <s v="CA-2016-143154"/>
    <x v="499"/>
    <x v="542"/>
    <x v="1"/>
    <s v="AS-10225"/>
    <s v="Alan Schoenberger"/>
    <x v="1"/>
    <s v="United States"/>
    <s v="Longmont"/>
    <x v="22"/>
    <n v="80501"/>
    <x v="1"/>
    <x v="1615"/>
    <x v="2"/>
    <x v="11"/>
    <x v="1606"/>
    <n v="165.6"/>
    <n v="3"/>
    <n v="0.2"/>
    <n v="-6.21"/>
    <n v="403.64999999999992"/>
    <n v="496.79999999999995"/>
    <n v="99.36"/>
    <n v="397.43999999999994"/>
  </r>
  <r>
    <n v="8497"/>
    <s v="CA-2014-169061"/>
    <x v="1195"/>
    <x v="448"/>
    <x v="0"/>
    <s v="AB-10150"/>
    <s v="Aimee Bixby"/>
    <x v="0"/>
    <s v="United States"/>
    <s v="Yonkers"/>
    <x v="15"/>
    <n v="10701"/>
    <x v="3"/>
    <x v="397"/>
    <x v="1"/>
    <x v="6"/>
    <x v="398"/>
    <n v="59.52"/>
    <n v="3"/>
    <n v="0"/>
    <n v="15.48"/>
    <n v="163.08000000000001"/>
    <n v="178.56"/>
    <n v="0"/>
    <n v="178.56"/>
  </r>
  <r>
    <n v="8498"/>
    <s v="CA-2014-169061"/>
    <x v="1195"/>
    <x v="448"/>
    <x v="0"/>
    <s v="AB-10150"/>
    <s v="Aimee Bixby"/>
    <x v="0"/>
    <s v="United States"/>
    <s v="Yonkers"/>
    <x v="15"/>
    <n v="10701"/>
    <x v="3"/>
    <x v="265"/>
    <x v="2"/>
    <x v="11"/>
    <x v="265"/>
    <n v="479.97"/>
    <n v="3"/>
    <n v="0"/>
    <n v="177.59"/>
    <n v="1262.3200000000002"/>
    <n v="1439.91"/>
    <n v="0"/>
    <n v="1439.91"/>
  </r>
  <r>
    <n v="8499"/>
    <s v="CA-2014-169061"/>
    <x v="1195"/>
    <x v="448"/>
    <x v="0"/>
    <s v="AB-10150"/>
    <s v="Aimee Bixby"/>
    <x v="0"/>
    <s v="United States"/>
    <s v="Yonkers"/>
    <x v="15"/>
    <n v="10701"/>
    <x v="3"/>
    <x v="660"/>
    <x v="1"/>
    <x v="14"/>
    <x v="660"/>
    <n v="18.62"/>
    <n v="2"/>
    <n v="0"/>
    <n v="5.4"/>
    <n v="31.840000000000003"/>
    <n v="37.24"/>
    <n v="0"/>
    <n v="37.24"/>
  </r>
  <r>
    <n v="8500"/>
    <s v="CA-2014-169061"/>
    <x v="1195"/>
    <x v="448"/>
    <x v="0"/>
    <s v="AB-10150"/>
    <s v="Aimee Bixby"/>
    <x v="0"/>
    <s v="United States"/>
    <s v="Yonkers"/>
    <x v="15"/>
    <n v="10701"/>
    <x v="3"/>
    <x v="1339"/>
    <x v="1"/>
    <x v="8"/>
    <x v="1324"/>
    <n v="49.63"/>
    <n v="6"/>
    <n v="0.2"/>
    <n v="16.75"/>
    <n v="221.47400000000002"/>
    <n v="297.78000000000003"/>
    <n v="59.556000000000012"/>
    <n v="238.22400000000002"/>
  </r>
  <r>
    <n v="8501"/>
    <s v="CA-2014-169061"/>
    <x v="1195"/>
    <x v="448"/>
    <x v="0"/>
    <s v="AB-10150"/>
    <s v="Aimee Bixby"/>
    <x v="0"/>
    <s v="United States"/>
    <s v="Yonkers"/>
    <x v="15"/>
    <n v="10701"/>
    <x v="3"/>
    <x v="1184"/>
    <x v="1"/>
    <x v="10"/>
    <x v="1170"/>
    <n v="97.82"/>
    <n v="2"/>
    <n v="0"/>
    <n v="45.98"/>
    <n v="149.66"/>
    <n v="195.64"/>
    <n v="0"/>
    <n v="195.64"/>
  </r>
  <r>
    <n v="8502"/>
    <s v="CA-2015-102316"/>
    <x v="879"/>
    <x v="1295"/>
    <x v="0"/>
    <s v="DH-13075"/>
    <s v="Dave Hallsten"/>
    <x v="1"/>
    <s v="United States"/>
    <s v="Los Angeles"/>
    <x v="1"/>
    <n v="90045"/>
    <x v="1"/>
    <x v="433"/>
    <x v="2"/>
    <x v="7"/>
    <x v="433"/>
    <n v="15.98"/>
    <n v="2"/>
    <n v="0.2"/>
    <n v="1.2"/>
    <n v="24.368000000000002"/>
    <n v="31.96"/>
    <n v="6.3920000000000003"/>
    <n v="25.568000000000001"/>
  </r>
  <r>
    <n v="8503"/>
    <s v="CA-2015-102316"/>
    <x v="879"/>
    <x v="1295"/>
    <x v="0"/>
    <s v="DH-13075"/>
    <s v="Dave Hallsten"/>
    <x v="1"/>
    <s v="United States"/>
    <s v="Los Angeles"/>
    <x v="1"/>
    <n v="90045"/>
    <x v="1"/>
    <x v="389"/>
    <x v="0"/>
    <x v="1"/>
    <x v="390"/>
    <n v="184.75"/>
    <n v="3"/>
    <n v="0.2"/>
    <n v="-20.78"/>
    <n v="464.17999999999995"/>
    <n v="554.25"/>
    <n v="110.85000000000001"/>
    <n v="443.4"/>
  </r>
  <r>
    <n v="8504"/>
    <s v="CA-2014-164903"/>
    <x v="980"/>
    <x v="1262"/>
    <x v="1"/>
    <s v="SR-20740"/>
    <s v="Steven Roelle"/>
    <x v="2"/>
    <s v="United States"/>
    <s v="Los Angeles"/>
    <x v="1"/>
    <n v="90049"/>
    <x v="1"/>
    <x v="1541"/>
    <x v="1"/>
    <x v="10"/>
    <x v="1529"/>
    <n v="12.96"/>
    <n v="2"/>
    <n v="0"/>
    <n v="6.22"/>
    <n v="19.700000000000003"/>
    <n v="25.92"/>
    <n v="0"/>
    <n v="25.92"/>
  </r>
  <r>
    <n v="8505"/>
    <s v="CA-2016-109400"/>
    <x v="440"/>
    <x v="1238"/>
    <x v="1"/>
    <s v="NR-18550"/>
    <s v="Nick Radford"/>
    <x v="0"/>
    <s v="United States"/>
    <s v="Amarillo"/>
    <x v="5"/>
    <n v="79109"/>
    <x v="2"/>
    <x v="1585"/>
    <x v="0"/>
    <x v="1"/>
    <x v="1576"/>
    <n v="366.74"/>
    <n v="4"/>
    <n v="0.3"/>
    <n v="-110.02"/>
    <n v="1136.8920000000001"/>
    <n v="1466.96"/>
    <n v="440.08800000000002"/>
    <n v="1026.8720000000001"/>
  </r>
  <r>
    <n v="8506"/>
    <s v="CA-2016-130400"/>
    <x v="387"/>
    <x v="331"/>
    <x v="1"/>
    <s v="SJ-20125"/>
    <s v="Sanjit Jacobs"/>
    <x v="2"/>
    <s v="United States"/>
    <s v="Dallas"/>
    <x v="5"/>
    <n v="75217"/>
    <x v="2"/>
    <x v="1181"/>
    <x v="1"/>
    <x v="8"/>
    <x v="1167"/>
    <n v="8.86"/>
    <n v="9"/>
    <n v="0.8"/>
    <n v="-14.17"/>
    <n v="30.117999999999995"/>
    <n v="79.739999999999995"/>
    <n v="63.792000000000002"/>
    <n v="15.947999999999993"/>
  </r>
  <r>
    <n v="8507"/>
    <s v="CA-2016-130400"/>
    <x v="387"/>
    <x v="331"/>
    <x v="1"/>
    <s v="SJ-20125"/>
    <s v="Sanjit Jacobs"/>
    <x v="2"/>
    <s v="United States"/>
    <s v="Dallas"/>
    <x v="5"/>
    <n v="75217"/>
    <x v="2"/>
    <x v="60"/>
    <x v="2"/>
    <x v="11"/>
    <x v="60"/>
    <n v="27.96"/>
    <n v="5"/>
    <n v="0.2"/>
    <n v="8.39"/>
    <n v="103.45"/>
    <n v="139.80000000000001"/>
    <n v="27.960000000000004"/>
    <n v="111.84"/>
  </r>
  <r>
    <n v="8508"/>
    <s v="CA-2016-130400"/>
    <x v="387"/>
    <x v="331"/>
    <x v="1"/>
    <s v="SJ-20125"/>
    <s v="Sanjit Jacobs"/>
    <x v="2"/>
    <s v="United States"/>
    <s v="Dallas"/>
    <x v="5"/>
    <n v="75217"/>
    <x v="2"/>
    <x v="1697"/>
    <x v="1"/>
    <x v="12"/>
    <x v="1685"/>
    <n v="146.35"/>
    <n v="3"/>
    <n v="0.2"/>
    <n v="49.39"/>
    <n v="301.84999999999997"/>
    <n v="439.04999999999995"/>
    <n v="87.81"/>
    <n v="351.23999999999995"/>
  </r>
  <r>
    <n v="8509"/>
    <s v="CA-2015-135853"/>
    <x v="555"/>
    <x v="1282"/>
    <x v="2"/>
    <s v="CA-12775"/>
    <s v="Cynthia Arntzen"/>
    <x v="0"/>
    <s v="United States"/>
    <s v="Detroit"/>
    <x v="12"/>
    <n v="48205"/>
    <x v="2"/>
    <x v="788"/>
    <x v="2"/>
    <x v="11"/>
    <x v="786"/>
    <n v="175.23"/>
    <n v="11"/>
    <n v="0"/>
    <n v="61.33"/>
    <n v="1866.2"/>
    <n v="1927.53"/>
    <n v="0"/>
    <n v="1927.53"/>
  </r>
  <r>
    <n v="8510"/>
    <s v="CA-2015-135853"/>
    <x v="555"/>
    <x v="1282"/>
    <x v="2"/>
    <s v="CA-12775"/>
    <s v="Cynthia Arntzen"/>
    <x v="0"/>
    <s v="United States"/>
    <s v="Detroit"/>
    <x v="12"/>
    <n v="48205"/>
    <x v="2"/>
    <x v="1419"/>
    <x v="2"/>
    <x v="7"/>
    <x v="1407"/>
    <n v="125.99"/>
    <n v="1"/>
    <n v="0"/>
    <n v="31.5"/>
    <n v="94.49"/>
    <n v="125.99"/>
    <n v="0"/>
    <n v="125.99"/>
  </r>
  <r>
    <n v="8511"/>
    <s v="CA-2015-135853"/>
    <x v="555"/>
    <x v="1282"/>
    <x v="2"/>
    <s v="CA-12775"/>
    <s v="Cynthia Arntzen"/>
    <x v="0"/>
    <s v="United States"/>
    <s v="Detroit"/>
    <x v="12"/>
    <n v="48205"/>
    <x v="2"/>
    <x v="1023"/>
    <x v="1"/>
    <x v="8"/>
    <x v="1014"/>
    <n v="23"/>
    <n v="2"/>
    <n v="0"/>
    <n v="10.35"/>
    <n v="35.65"/>
    <n v="46"/>
    <n v="0"/>
    <n v="46"/>
  </r>
  <r>
    <n v="8512"/>
    <s v="CA-2016-103359"/>
    <x v="596"/>
    <x v="1296"/>
    <x v="1"/>
    <s v="LC-16885"/>
    <s v="Lena Creighton"/>
    <x v="0"/>
    <s v="United States"/>
    <s v="New York City"/>
    <x v="15"/>
    <n v="10035"/>
    <x v="3"/>
    <x v="1399"/>
    <x v="1"/>
    <x v="8"/>
    <x v="1386"/>
    <n v="25.58"/>
    <n v="2"/>
    <n v="0.2"/>
    <n v="8.9499999999999993"/>
    <n v="31.977999999999998"/>
    <n v="51.16"/>
    <n v="10.231999999999999"/>
    <n v="40.927999999999997"/>
  </r>
  <r>
    <n v="8513"/>
    <s v="CA-2016-144645"/>
    <x v="1056"/>
    <x v="1175"/>
    <x v="1"/>
    <s v="NS-18640"/>
    <s v="Noel Staavos"/>
    <x v="1"/>
    <s v="United States"/>
    <s v="Houston"/>
    <x v="5"/>
    <n v="77041"/>
    <x v="2"/>
    <x v="737"/>
    <x v="0"/>
    <x v="5"/>
    <x v="736"/>
    <n v="73.78"/>
    <n v="2"/>
    <n v="0.6"/>
    <n v="-77.47"/>
    <n v="136.494"/>
    <n v="147.56"/>
    <n v="88.536000000000001"/>
    <n v="59.024000000000001"/>
  </r>
  <r>
    <n v="8514"/>
    <s v="CA-2017-141614"/>
    <x v="929"/>
    <x v="1201"/>
    <x v="1"/>
    <s v="NS-18640"/>
    <s v="Noel Staavos"/>
    <x v="1"/>
    <s v="United States"/>
    <s v="Orlando"/>
    <x v="2"/>
    <n v="32839"/>
    <x v="0"/>
    <x v="1290"/>
    <x v="1"/>
    <x v="10"/>
    <x v="1276"/>
    <n v="20.74"/>
    <n v="4"/>
    <n v="0.2"/>
    <n v="7.26"/>
    <n v="59.107999999999997"/>
    <n v="82.96"/>
    <n v="16.591999999999999"/>
    <n v="66.367999999999995"/>
  </r>
  <r>
    <n v="8515"/>
    <s v="CA-2015-122168"/>
    <x v="291"/>
    <x v="722"/>
    <x v="1"/>
    <s v="HG-14965"/>
    <s v="Henry Goldwyn"/>
    <x v="1"/>
    <s v="United States"/>
    <s v="Florence"/>
    <x v="0"/>
    <n v="41042"/>
    <x v="0"/>
    <x v="241"/>
    <x v="1"/>
    <x v="6"/>
    <x v="242"/>
    <n v="17.52"/>
    <n v="3"/>
    <n v="0"/>
    <n v="8.23"/>
    <n v="44.33"/>
    <n v="52.56"/>
    <n v="0"/>
    <n v="52.56"/>
  </r>
  <r>
    <n v="8516"/>
    <s v="CA-2015-122168"/>
    <x v="291"/>
    <x v="722"/>
    <x v="1"/>
    <s v="HG-14965"/>
    <s v="Henry Goldwyn"/>
    <x v="1"/>
    <s v="United States"/>
    <s v="Florence"/>
    <x v="0"/>
    <n v="41042"/>
    <x v="0"/>
    <x v="79"/>
    <x v="1"/>
    <x v="6"/>
    <x v="79"/>
    <n v="35.76"/>
    <n v="12"/>
    <n v="0"/>
    <n v="10.01"/>
    <n v="419.11"/>
    <n v="429.12"/>
    <n v="0"/>
    <n v="429.12"/>
  </r>
  <r>
    <n v="8517"/>
    <s v="CA-2016-132899"/>
    <x v="281"/>
    <x v="1182"/>
    <x v="1"/>
    <s v="SF-20200"/>
    <s v="Sarah Foster"/>
    <x v="0"/>
    <s v="United States"/>
    <s v="New York City"/>
    <x v="15"/>
    <n v="10009"/>
    <x v="3"/>
    <x v="6"/>
    <x v="1"/>
    <x v="6"/>
    <x v="6"/>
    <n v="3.64"/>
    <n v="2"/>
    <n v="0"/>
    <n v="0.98"/>
    <n v="6.3000000000000007"/>
    <n v="7.28"/>
    <n v="0"/>
    <n v="7.28"/>
  </r>
  <r>
    <n v="8518"/>
    <s v="CA-2017-149720"/>
    <x v="400"/>
    <x v="92"/>
    <x v="0"/>
    <s v="EM-14065"/>
    <s v="Erin Mull"/>
    <x v="0"/>
    <s v="United States"/>
    <s v="Frisco"/>
    <x v="5"/>
    <n v="75034"/>
    <x v="2"/>
    <x v="1308"/>
    <x v="0"/>
    <x v="5"/>
    <x v="1293"/>
    <n v="30.34"/>
    <n v="6"/>
    <n v="0.6"/>
    <n v="-17.440000000000001"/>
    <n v="90.256"/>
    <n v="182.04"/>
    <n v="109.22399999999999"/>
    <n v="72.816000000000003"/>
  </r>
  <r>
    <n v="8519"/>
    <s v="CA-2017-118003"/>
    <x v="769"/>
    <x v="235"/>
    <x v="1"/>
    <s v="DO-13645"/>
    <s v="Doug O'Connell"/>
    <x v="0"/>
    <s v="United States"/>
    <s v="Paterson"/>
    <x v="30"/>
    <n v="7501"/>
    <x v="3"/>
    <x v="1823"/>
    <x v="0"/>
    <x v="5"/>
    <x v="1811"/>
    <n v="12.99"/>
    <n v="1"/>
    <n v="0"/>
    <n v="1.56"/>
    <n v="11.43"/>
    <n v="12.99"/>
    <n v="0"/>
    <n v="12.99"/>
  </r>
  <r>
    <n v="8520"/>
    <s v="CA-2017-118003"/>
    <x v="769"/>
    <x v="235"/>
    <x v="1"/>
    <s v="DO-13645"/>
    <s v="Doug O'Connell"/>
    <x v="0"/>
    <s v="United States"/>
    <s v="Paterson"/>
    <x v="30"/>
    <n v="7501"/>
    <x v="3"/>
    <x v="163"/>
    <x v="0"/>
    <x v="1"/>
    <x v="164"/>
    <n v="182.22"/>
    <n v="3"/>
    <n v="0"/>
    <n v="45.56"/>
    <n v="501.09999999999997"/>
    <n v="546.66"/>
    <n v="0"/>
    <n v="546.66"/>
  </r>
  <r>
    <n v="8521"/>
    <s v="CA-2017-118003"/>
    <x v="769"/>
    <x v="235"/>
    <x v="1"/>
    <s v="DO-13645"/>
    <s v="Doug O'Connell"/>
    <x v="0"/>
    <s v="United States"/>
    <s v="Paterson"/>
    <x v="30"/>
    <n v="7501"/>
    <x v="3"/>
    <x v="211"/>
    <x v="0"/>
    <x v="1"/>
    <x v="212"/>
    <n v="302.94"/>
    <n v="3"/>
    <n v="0"/>
    <n v="18.18"/>
    <n v="890.64"/>
    <n v="908.81999999999994"/>
    <n v="0"/>
    <n v="908.81999999999994"/>
  </r>
  <r>
    <n v="8522"/>
    <s v="CA-2016-141887"/>
    <x v="383"/>
    <x v="900"/>
    <x v="1"/>
    <s v="MP-17470"/>
    <s v="Mark Packer"/>
    <x v="2"/>
    <s v="United States"/>
    <s v="Columbus"/>
    <x v="24"/>
    <n v="43229"/>
    <x v="3"/>
    <x v="875"/>
    <x v="0"/>
    <x v="5"/>
    <x v="869"/>
    <n v="54.99"/>
    <n v="14"/>
    <n v="0.2"/>
    <n v="8.94"/>
    <n v="606.94799999999998"/>
    <n v="769.86"/>
    <n v="153.97200000000001"/>
    <n v="615.88800000000003"/>
  </r>
  <r>
    <n v="8523"/>
    <s v="US-2016-160206"/>
    <x v="178"/>
    <x v="1115"/>
    <x v="1"/>
    <s v="MY-18295"/>
    <s v="Muhammed Yedwab"/>
    <x v="1"/>
    <s v="United States"/>
    <s v="Milwaukee"/>
    <x v="6"/>
    <n v="53209"/>
    <x v="2"/>
    <x v="780"/>
    <x v="2"/>
    <x v="7"/>
    <x v="779"/>
    <n v="12.99"/>
    <n v="1"/>
    <n v="0"/>
    <n v="0.26"/>
    <n v="12.73"/>
    <n v="12.99"/>
    <n v="0"/>
    <n v="12.99"/>
  </r>
  <r>
    <n v="8524"/>
    <s v="CA-2017-133074"/>
    <x v="296"/>
    <x v="425"/>
    <x v="1"/>
    <s v="DB-13615"/>
    <s v="Doug Bickford"/>
    <x v="0"/>
    <s v="United States"/>
    <s v="San Francisco"/>
    <x v="1"/>
    <n v="94109"/>
    <x v="1"/>
    <x v="226"/>
    <x v="1"/>
    <x v="10"/>
    <x v="227"/>
    <n v="55.86"/>
    <n v="7"/>
    <n v="0"/>
    <n v="27.93"/>
    <n v="363.09"/>
    <n v="391.02"/>
    <n v="0"/>
    <n v="391.02"/>
  </r>
  <r>
    <n v="8525"/>
    <s v="CA-2017-161172"/>
    <x v="633"/>
    <x v="1034"/>
    <x v="3"/>
    <s v="SP-20920"/>
    <s v="Susan Pistek"/>
    <x v="0"/>
    <s v="United States"/>
    <s v="Columbus"/>
    <x v="24"/>
    <n v="43229"/>
    <x v="3"/>
    <x v="995"/>
    <x v="2"/>
    <x v="7"/>
    <x v="987"/>
    <n v="44.38"/>
    <n v="2"/>
    <n v="0.4"/>
    <n v="-7.4"/>
    <n v="60.655999999999999"/>
    <n v="88.76"/>
    <n v="35.504000000000005"/>
    <n v="53.256"/>
  </r>
  <r>
    <n v="8526"/>
    <s v="CA-2017-161172"/>
    <x v="633"/>
    <x v="1034"/>
    <x v="3"/>
    <s v="SP-20920"/>
    <s v="Susan Pistek"/>
    <x v="0"/>
    <s v="United States"/>
    <s v="Columbus"/>
    <x v="24"/>
    <n v="43229"/>
    <x v="3"/>
    <x v="1680"/>
    <x v="0"/>
    <x v="5"/>
    <x v="1668"/>
    <n v="51.26"/>
    <n v="6"/>
    <n v="0.2"/>
    <n v="7.69"/>
    <n v="238.358"/>
    <n v="307.56"/>
    <n v="61.512"/>
    <n v="246.048"/>
  </r>
  <r>
    <n v="8527"/>
    <s v="CA-2017-161172"/>
    <x v="633"/>
    <x v="1034"/>
    <x v="3"/>
    <s v="SP-20920"/>
    <s v="Susan Pistek"/>
    <x v="0"/>
    <s v="United States"/>
    <s v="Columbus"/>
    <x v="24"/>
    <n v="43229"/>
    <x v="3"/>
    <x v="68"/>
    <x v="1"/>
    <x v="8"/>
    <x v="68"/>
    <n v="5.19"/>
    <n v="3"/>
    <n v="0.7"/>
    <n v="-3.46"/>
    <n v="8.1310000000000002"/>
    <n v="15.57"/>
    <n v="10.898999999999999"/>
    <n v="4.6710000000000012"/>
  </r>
  <r>
    <n v="8528"/>
    <s v="CA-2017-161172"/>
    <x v="633"/>
    <x v="1034"/>
    <x v="3"/>
    <s v="SP-20920"/>
    <s v="Susan Pistek"/>
    <x v="0"/>
    <s v="United States"/>
    <s v="Columbus"/>
    <x v="24"/>
    <n v="43229"/>
    <x v="3"/>
    <x v="409"/>
    <x v="2"/>
    <x v="11"/>
    <x v="409"/>
    <n v="159.97999999999999"/>
    <n v="2"/>
    <n v="0.2"/>
    <n v="44"/>
    <n v="211.96799999999999"/>
    <n v="319.95999999999998"/>
    <n v="63.991999999999997"/>
    <n v="255.96799999999999"/>
  </r>
  <r>
    <n v="8529"/>
    <s v="CA-2017-161172"/>
    <x v="633"/>
    <x v="1034"/>
    <x v="3"/>
    <s v="SP-20920"/>
    <s v="Susan Pistek"/>
    <x v="0"/>
    <s v="United States"/>
    <s v="Columbus"/>
    <x v="24"/>
    <n v="43229"/>
    <x v="3"/>
    <x v="298"/>
    <x v="1"/>
    <x v="4"/>
    <x v="298"/>
    <n v="54.22"/>
    <n v="2"/>
    <n v="0.2"/>
    <n v="3.39"/>
    <n v="83.361999999999995"/>
    <n v="108.44"/>
    <n v="21.688000000000002"/>
    <n v="86.751999999999995"/>
  </r>
  <r>
    <n v="8530"/>
    <s v="CA-2017-137624"/>
    <x v="468"/>
    <x v="251"/>
    <x v="1"/>
    <s v="ME-17320"/>
    <s v="Maria Etezadi"/>
    <x v="2"/>
    <s v="United States"/>
    <s v="Los Angeles"/>
    <x v="1"/>
    <n v="90008"/>
    <x v="1"/>
    <x v="1318"/>
    <x v="0"/>
    <x v="1"/>
    <x v="1304"/>
    <n v="241.42"/>
    <n v="2"/>
    <n v="0.2"/>
    <n v="-36.21"/>
    <n v="422.48199999999997"/>
    <n v="482.84"/>
    <n v="96.567999999999998"/>
    <n v="386.27199999999999"/>
  </r>
  <r>
    <n v="8531"/>
    <s v="CA-2016-156748"/>
    <x v="885"/>
    <x v="296"/>
    <x v="1"/>
    <s v="BS-11755"/>
    <s v="Bruce Stewart"/>
    <x v="0"/>
    <s v="United States"/>
    <s v="Detroit"/>
    <x v="12"/>
    <n v="48227"/>
    <x v="2"/>
    <x v="1305"/>
    <x v="1"/>
    <x v="10"/>
    <x v="1290"/>
    <n v="33.36"/>
    <n v="4"/>
    <n v="0"/>
    <n v="16.68"/>
    <n v="116.75999999999999"/>
    <n v="133.44"/>
    <n v="0"/>
    <n v="133.44"/>
  </r>
  <r>
    <n v="8532"/>
    <s v="CA-2016-156748"/>
    <x v="885"/>
    <x v="296"/>
    <x v="1"/>
    <s v="BS-11755"/>
    <s v="Bruce Stewart"/>
    <x v="0"/>
    <s v="United States"/>
    <s v="Detroit"/>
    <x v="12"/>
    <n v="48227"/>
    <x v="2"/>
    <x v="320"/>
    <x v="1"/>
    <x v="10"/>
    <x v="320"/>
    <n v="13.76"/>
    <n v="2"/>
    <n v="0"/>
    <n v="6.33"/>
    <n v="21.189999999999998"/>
    <n v="27.52"/>
    <n v="0"/>
    <n v="27.52"/>
  </r>
  <r>
    <n v="8533"/>
    <s v="CA-2016-156748"/>
    <x v="885"/>
    <x v="296"/>
    <x v="1"/>
    <s v="BS-11755"/>
    <s v="Bruce Stewart"/>
    <x v="0"/>
    <s v="United States"/>
    <s v="Detroit"/>
    <x v="12"/>
    <n v="48227"/>
    <x v="2"/>
    <x v="1043"/>
    <x v="1"/>
    <x v="4"/>
    <x v="1032"/>
    <n v="496.86"/>
    <n v="7"/>
    <n v="0"/>
    <n v="24.84"/>
    <n v="3453.18"/>
    <n v="3478.02"/>
    <n v="0"/>
    <n v="3478.02"/>
  </r>
  <r>
    <n v="8534"/>
    <s v="CA-2016-156748"/>
    <x v="885"/>
    <x v="296"/>
    <x v="1"/>
    <s v="BS-11755"/>
    <s v="Bruce Stewart"/>
    <x v="0"/>
    <s v="United States"/>
    <s v="Detroit"/>
    <x v="12"/>
    <n v="48227"/>
    <x v="2"/>
    <x v="70"/>
    <x v="0"/>
    <x v="1"/>
    <x v="70"/>
    <n v="389.97"/>
    <n v="3"/>
    <n v="0"/>
    <n v="35.1"/>
    <n v="1134.8100000000002"/>
    <n v="1169.9100000000001"/>
    <n v="0"/>
    <n v="1169.9100000000001"/>
  </r>
  <r>
    <n v="8535"/>
    <s v="CA-2015-169677"/>
    <x v="1004"/>
    <x v="594"/>
    <x v="0"/>
    <s v="KS-16300"/>
    <s v="Karen Seio"/>
    <x v="1"/>
    <s v="United States"/>
    <s v="Columbus"/>
    <x v="32"/>
    <n v="31907"/>
    <x v="0"/>
    <x v="607"/>
    <x v="1"/>
    <x v="2"/>
    <x v="607"/>
    <n v="9.82"/>
    <n v="2"/>
    <n v="0"/>
    <n v="4.8099999999999996"/>
    <n v="14.830000000000002"/>
    <n v="19.64"/>
    <n v="0"/>
    <n v="19.64"/>
  </r>
  <r>
    <n v="8536"/>
    <s v="US-2014-163146"/>
    <x v="1174"/>
    <x v="307"/>
    <x v="1"/>
    <s v="CC-12475"/>
    <s v="Cindy Chapman"/>
    <x v="0"/>
    <s v="United States"/>
    <s v="San Francisco"/>
    <x v="1"/>
    <n v="94122"/>
    <x v="1"/>
    <x v="1202"/>
    <x v="2"/>
    <x v="11"/>
    <x v="1187"/>
    <n v="56.4"/>
    <n v="3"/>
    <n v="0"/>
    <n v="3.38"/>
    <n v="165.82"/>
    <n v="169.2"/>
    <n v="0"/>
    <n v="169.2"/>
  </r>
  <r>
    <n v="8537"/>
    <s v="CA-2015-157343"/>
    <x v="722"/>
    <x v="1149"/>
    <x v="1"/>
    <s v="HD-14785"/>
    <s v="Harold Dahlen"/>
    <x v="2"/>
    <s v="United States"/>
    <s v="Philadelphia"/>
    <x v="9"/>
    <n v="19143"/>
    <x v="3"/>
    <x v="785"/>
    <x v="1"/>
    <x v="8"/>
    <x v="784"/>
    <n v="18.309999999999999"/>
    <n v="4"/>
    <n v="0.7"/>
    <n v="-12.21"/>
    <n v="34.182000000000002"/>
    <n v="73.239999999999995"/>
    <n v="51.267999999999994"/>
    <n v="21.972000000000001"/>
  </r>
  <r>
    <n v="8538"/>
    <s v="CA-2015-157343"/>
    <x v="722"/>
    <x v="1149"/>
    <x v="1"/>
    <s v="HD-14785"/>
    <s v="Harold Dahlen"/>
    <x v="2"/>
    <s v="United States"/>
    <s v="Philadelphia"/>
    <x v="9"/>
    <n v="19143"/>
    <x v="3"/>
    <x v="1553"/>
    <x v="1"/>
    <x v="10"/>
    <x v="1541"/>
    <n v="25.92"/>
    <n v="5"/>
    <n v="0.2"/>
    <n v="9.07"/>
    <n v="94.610000000000014"/>
    <n v="129.60000000000002"/>
    <n v="25.920000000000005"/>
    <n v="103.68000000000002"/>
  </r>
  <r>
    <n v="8539"/>
    <s v="CA-2015-157343"/>
    <x v="722"/>
    <x v="1149"/>
    <x v="1"/>
    <s v="HD-14785"/>
    <s v="Harold Dahlen"/>
    <x v="2"/>
    <s v="United States"/>
    <s v="Philadelphia"/>
    <x v="9"/>
    <n v="19143"/>
    <x v="3"/>
    <x v="1412"/>
    <x v="1"/>
    <x v="6"/>
    <x v="1399"/>
    <n v="8.02"/>
    <n v="3"/>
    <n v="0.2"/>
    <n v="1"/>
    <n v="18.247999999999998"/>
    <n v="24.06"/>
    <n v="4.8120000000000003"/>
    <n v="19.247999999999998"/>
  </r>
  <r>
    <n v="8540"/>
    <s v="CA-2017-147354"/>
    <x v="631"/>
    <x v="669"/>
    <x v="1"/>
    <s v="KB-16315"/>
    <s v="Karl Braun"/>
    <x v="0"/>
    <s v="United States"/>
    <s v="Los Angeles"/>
    <x v="1"/>
    <n v="90008"/>
    <x v="1"/>
    <x v="1327"/>
    <x v="2"/>
    <x v="16"/>
    <x v="1313"/>
    <n v="479.98"/>
    <n v="2"/>
    <n v="0.2"/>
    <n v="60"/>
    <n v="707.96800000000007"/>
    <n v="959.96"/>
    <n v="191.99200000000002"/>
    <n v="767.96800000000007"/>
  </r>
  <r>
    <n v="8541"/>
    <s v="CA-2017-147354"/>
    <x v="631"/>
    <x v="669"/>
    <x v="1"/>
    <s v="KB-16315"/>
    <s v="Karl Braun"/>
    <x v="0"/>
    <s v="United States"/>
    <s v="Los Angeles"/>
    <x v="1"/>
    <n v="90008"/>
    <x v="1"/>
    <x v="8"/>
    <x v="1"/>
    <x v="8"/>
    <x v="8"/>
    <n v="30.84"/>
    <n v="5"/>
    <n v="0.2"/>
    <n v="9.64"/>
    <n v="113.71999999999998"/>
    <n v="154.19999999999999"/>
    <n v="30.84"/>
    <n v="123.35999999999999"/>
  </r>
  <r>
    <n v="8542"/>
    <s v="CA-2015-157287"/>
    <x v="937"/>
    <x v="226"/>
    <x v="2"/>
    <s v="HR-14830"/>
    <s v="Harold Ryan"/>
    <x v="1"/>
    <s v="United States"/>
    <s v="Philadelphia"/>
    <x v="9"/>
    <n v="19140"/>
    <x v="3"/>
    <x v="1222"/>
    <x v="1"/>
    <x v="4"/>
    <x v="1206"/>
    <n v="33.57"/>
    <n v="2"/>
    <n v="0.2"/>
    <n v="1.68"/>
    <n v="52.032000000000004"/>
    <n v="67.14"/>
    <n v="13.428000000000001"/>
    <n v="53.712000000000003"/>
  </r>
  <r>
    <n v="8543"/>
    <s v="CA-2015-157287"/>
    <x v="937"/>
    <x v="226"/>
    <x v="2"/>
    <s v="HR-14830"/>
    <s v="Harold Ryan"/>
    <x v="1"/>
    <s v="United States"/>
    <s v="Philadelphia"/>
    <x v="9"/>
    <n v="19140"/>
    <x v="3"/>
    <x v="866"/>
    <x v="0"/>
    <x v="1"/>
    <x v="860"/>
    <n v="422.63"/>
    <n v="7"/>
    <n v="0.3"/>
    <n v="0"/>
    <n v="2070.8869999999997"/>
    <n v="2958.41"/>
    <n v="887.52299999999991"/>
    <n v="2070.8869999999997"/>
  </r>
  <r>
    <n v="8544"/>
    <s v="CA-2014-137575"/>
    <x v="908"/>
    <x v="826"/>
    <x v="1"/>
    <s v="TB-21625"/>
    <s v="Trudy Brown"/>
    <x v="0"/>
    <s v="United States"/>
    <s v="New York City"/>
    <x v="15"/>
    <n v="10035"/>
    <x v="3"/>
    <x v="409"/>
    <x v="2"/>
    <x v="11"/>
    <x v="409"/>
    <n v="199.98"/>
    <n v="2"/>
    <n v="0"/>
    <n v="83.99"/>
    <n v="315.96999999999997"/>
    <n v="399.96"/>
    <n v="0"/>
    <n v="399.96"/>
  </r>
  <r>
    <n v="8545"/>
    <s v="CA-2016-119074"/>
    <x v="1196"/>
    <x v="509"/>
    <x v="1"/>
    <s v="DS-13180"/>
    <s v="David Smith"/>
    <x v="1"/>
    <s v="United States"/>
    <s v="Columbus"/>
    <x v="32"/>
    <n v="31907"/>
    <x v="0"/>
    <x v="1653"/>
    <x v="0"/>
    <x v="5"/>
    <x v="1642"/>
    <n v="20.239999999999998"/>
    <n v="1"/>
    <n v="0"/>
    <n v="8.6999999999999993"/>
    <n v="11.54"/>
    <n v="20.239999999999998"/>
    <n v="0"/>
    <n v="20.239999999999998"/>
  </r>
  <r>
    <n v="8546"/>
    <s v="CA-2016-119074"/>
    <x v="1196"/>
    <x v="509"/>
    <x v="1"/>
    <s v="DS-13180"/>
    <s v="David Smith"/>
    <x v="1"/>
    <s v="United States"/>
    <s v="Columbus"/>
    <x v="32"/>
    <n v="31907"/>
    <x v="0"/>
    <x v="1611"/>
    <x v="0"/>
    <x v="5"/>
    <x v="1602"/>
    <n v="39.92"/>
    <n v="4"/>
    <n v="0"/>
    <n v="11.18"/>
    <n v="148.5"/>
    <n v="159.68"/>
    <n v="0"/>
    <n v="159.68"/>
  </r>
  <r>
    <n v="8547"/>
    <s v="CA-2016-119074"/>
    <x v="1196"/>
    <x v="509"/>
    <x v="1"/>
    <s v="DS-13180"/>
    <s v="David Smith"/>
    <x v="1"/>
    <s v="United States"/>
    <s v="Columbus"/>
    <x v="32"/>
    <n v="31907"/>
    <x v="0"/>
    <x v="1526"/>
    <x v="1"/>
    <x v="8"/>
    <x v="1513"/>
    <n v="32.54"/>
    <n v="2"/>
    <n v="0"/>
    <n v="15.94"/>
    <n v="49.14"/>
    <n v="65.08"/>
    <n v="0"/>
    <n v="65.08"/>
  </r>
  <r>
    <n v="8548"/>
    <s v="CA-2015-149566"/>
    <x v="901"/>
    <x v="763"/>
    <x v="1"/>
    <s v="GB-14530"/>
    <s v="George Bell"/>
    <x v="1"/>
    <s v="United States"/>
    <s v="Los Angeles"/>
    <x v="1"/>
    <n v="90049"/>
    <x v="1"/>
    <x v="197"/>
    <x v="2"/>
    <x v="11"/>
    <x v="198"/>
    <n v="39"/>
    <n v="3"/>
    <n v="0"/>
    <n v="17.55"/>
    <n v="99.45"/>
    <n v="117"/>
    <n v="0"/>
    <n v="117"/>
  </r>
  <r>
    <n v="8549"/>
    <s v="CA-2015-149566"/>
    <x v="901"/>
    <x v="763"/>
    <x v="1"/>
    <s v="GB-14530"/>
    <s v="George Bell"/>
    <x v="1"/>
    <s v="United States"/>
    <s v="Los Angeles"/>
    <x v="1"/>
    <n v="90049"/>
    <x v="1"/>
    <x v="816"/>
    <x v="1"/>
    <x v="2"/>
    <x v="812"/>
    <n v="12.6"/>
    <n v="4"/>
    <n v="0"/>
    <n v="6.05"/>
    <n v="44.35"/>
    <n v="50.4"/>
    <n v="0"/>
    <n v="50.4"/>
  </r>
  <r>
    <n v="8550"/>
    <s v="CA-2015-126186"/>
    <x v="861"/>
    <x v="64"/>
    <x v="2"/>
    <s v="GB-14530"/>
    <s v="George Bell"/>
    <x v="1"/>
    <s v="United States"/>
    <s v="Aurora"/>
    <x v="22"/>
    <n v="80013"/>
    <x v="1"/>
    <x v="442"/>
    <x v="0"/>
    <x v="5"/>
    <x v="442"/>
    <n v="24.64"/>
    <n v="4"/>
    <n v="0.2"/>
    <n v="4"/>
    <n v="74.847999999999999"/>
    <n v="98.56"/>
    <n v="19.712000000000003"/>
    <n v="78.847999999999999"/>
  </r>
  <r>
    <n v="8551"/>
    <s v="CA-2015-121132"/>
    <x v="789"/>
    <x v="1297"/>
    <x v="1"/>
    <s v="VB-21745"/>
    <s v="Victoria Brennan"/>
    <x v="1"/>
    <s v="United States"/>
    <s v="Houston"/>
    <x v="5"/>
    <n v="77041"/>
    <x v="2"/>
    <x v="1796"/>
    <x v="1"/>
    <x v="2"/>
    <x v="1786"/>
    <n v="6.26"/>
    <n v="3"/>
    <n v="0.2"/>
    <n v="2.04"/>
    <n v="12.984000000000002"/>
    <n v="18.78"/>
    <n v="3.7560000000000002"/>
    <n v="15.024000000000001"/>
  </r>
  <r>
    <n v="8552"/>
    <s v="CA-2015-121132"/>
    <x v="789"/>
    <x v="1297"/>
    <x v="1"/>
    <s v="VB-21745"/>
    <s v="Victoria Brennan"/>
    <x v="1"/>
    <s v="United States"/>
    <s v="Houston"/>
    <x v="5"/>
    <n v="77041"/>
    <x v="2"/>
    <x v="485"/>
    <x v="1"/>
    <x v="13"/>
    <x v="485"/>
    <n v="14.43"/>
    <n v="4"/>
    <n v="0.2"/>
    <n v="3.43"/>
    <n v="42.746000000000002"/>
    <n v="57.72"/>
    <n v="11.544"/>
    <n v="46.176000000000002"/>
  </r>
  <r>
    <n v="8553"/>
    <s v="CA-2014-140473"/>
    <x v="992"/>
    <x v="1298"/>
    <x v="1"/>
    <s v="MC-17425"/>
    <s v="Mark Cousins"/>
    <x v="1"/>
    <s v="United States"/>
    <s v="Chicago"/>
    <x v="10"/>
    <n v="60623"/>
    <x v="2"/>
    <x v="851"/>
    <x v="2"/>
    <x v="16"/>
    <x v="844"/>
    <n v="719.98"/>
    <n v="3"/>
    <n v="0.2"/>
    <n v="135"/>
    <n v="1592.952"/>
    <n v="2159.94"/>
    <n v="431.98800000000006"/>
    <n v="1727.952"/>
  </r>
  <r>
    <n v="8554"/>
    <s v="US-2017-102904"/>
    <x v="38"/>
    <x v="541"/>
    <x v="1"/>
    <s v="CB-12025"/>
    <s v="Cassandra Brandow"/>
    <x v="0"/>
    <s v="United States"/>
    <s v="Decatur"/>
    <x v="19"/>
    <n v="35601"/>
    <x v="0"/>
    <x v="701"/>
    <x v="2"/>
    <x v="11"/>
    <x v="701"/>
    <n v="239.92"/>
    <n v="8"/>
    <n v="0"/>
    <n v="23.99"/>
    <n v="1895.37"/>
    <n v="1919.36"/>
    <n v="0"/>
    <n v="1919.36"/>
  </r>
  <r>
    <n v="8555"/>
    <s v="CA-2016-102092"/>
    <x v="10"/>
    <x v="440"/>
    <x v="2"/>
    <s v="PM-18940"/>
    <s v="Paul MacIntyre"/>
    <x v="0"/>
    <s v="United States"/>
    <s v="Springfield"/>
    <x v="17"/>
    <n v="22153"/>
    <x v="0"/>
    <x v="1000"/>
    <x v="0"/>
    <x v="3"/>
    <x v="992"/>
    <n v="1056.8599999999999"/>
    <n v="7"/>
    <n v="0"/>
    <n v="158.53"/>
    <n v="7239.49"/>
    <n v="7398.0199999999995"/>
    <n v="0"/>
    <n v="7398.0199999999995"/>
  </r>
  <r>
    <n v="8556"/>
    <s v="CA-2015-117884"/>
    <x v="204"/>
    <x v="206"/>
    <x v="3"/>
    <s v="DC-13285"/>
    <s v="Debra Catini"/>
    <x v="0"/>
    <s v="United States"/>
    <s v="Plantation"/>
    <x v="2"/>
    <n v="33317"/>
    <x v="0"/>
    <x v="428"/>
    <x v="2"/>
    <x v="11"/>
    <x v="428"/>
    <n v="447.94"/>
    <n v="7"/>
    <n v="0.2"/>
    <n v="89.59"/>
    <n v="2418.8739999999998"/>
    <n v="3135.58"/>
    <n v="627.11599999999999"/>
    <n v="2508.4639999999999"/>
  </r>
  <r>
    <n v="8557"/>
    <s v="CA-2015-117884"/>
    <x v="204"/>
    <x v="206"/>
    <x v="3"/>
    <s v="DC-13285"/>
    <s v="Debra Catini"/>
    <x v="0"/>
    <s v="United States"/>
    <s v="Plantation"/>
    <x v="2"/>
    <n v="33317"/>
    <x v="0"/>
    <x v="1751"/>
    <x v="1"/>
    <x v="4"/>
    <x v="1741"/>
    <n v="150.41"/>
    <n v="9"/>
    <n v="0.2"/>
    <n v="-33.840000000000003"/>
    <n v="1116.7919999999999"/>
    <n v="1353.69"/>
    <n v="270.738"/>
    <n v="1082.952"/>
  </r>
  <r>
    <n v="8558"/>
    <s v="CA-2016-132829"/>
    <x v="443"/>
    <x v="1296"/>
    <x v="0"/>
    <s v="LA-16780"/>
    <s v="Laura Armstrong"/>
    <x v="1"/>
    <s v="United States"/>
    <s v="Houston"/>
    <x v="5"/>
    <n v="77041"/>
    <x v="2"/>
    <x v="867"/>
    <x v="2"/>
    <x v="7"/>
    <x v="861"/>
    <n v="453.58"/>
    <n v="3"/>
    <n v="0.2"/>
    <n v="39.69"/>
    <n v="1048.902"/>
    <n v="1360.74"/>
    <n v="272.14800000000002"/>
    <n v="1088.5920000000001"/>
  </r>
  <r>
    <n v="8559"/>
    <s v="CA-2016-132829"/>
    <x v="443"/>
    <x v="1296"/>
    <x v="0"/>
    <s v="LA-16780"/>
    <s v="Laura Armstrong"/>
    <x v="1"/>
    <s v="United States"/>
    <s v="Houston"/>
    <x v="5"/>
    <n v="77041"/>
    <x v="2"/>
    <x v="1621"/>
    <x v="1"/>
    <x v="2"/>
    <x v="1612"/>
    <n v="45.36"/>
    <n v="9"/>
    <n v="0.2"/>
    <n v="14.74"/>
    <n v="311.85199999999998"/>
    <n v="408.24"/>
    <n v="81.64800000000001"/>
    <n v="326.59199999999998"/>
  </r>
  <r>
    <n v="8560"/>
    <s v="CA-2016-132829"/>
    <x v="443"/>
    <x v="1296"/>
    <x v="0"/>
    <s v="LA-16780"/>
    <s v="Laura Armstrong"/>
    <x v="1"/>
    <s v="United States"/>
    <s v="Houston"/>
    <x v="5"/>
    <n v="77041"/>
    <x v="2"/>
    <x v="1191"/>
    <x v="2"/>
    <x v="7"/>
    <x v="1176"/>
    <n v="287.88"/>
    <n v="3"/>
    <n v="0.2"/>
    <n v="35.99"/>
    <n v="654.92200000000003"/>
    <n v="863.64"/>
    <n v="172.72800000000001"/>
    <n v="690.91200000000003"/>
  </r>
  <r>
    <n v="8561"/>
    <s v="CA-2016-132829"/>
    <x v="443"/>
    <x v="1296"/>
    <x v="0"/>
    <s v="LA-16780"/>
    <s v="Laura Armstrong"/>
    <x v="1"/>
    <s v="United States"/>
    <s v="Houston"/>
    <x v="5"/>
    <n v="77041"/>
    <x v="2"/>
    <x v="1514"/>
    <x v="2"/>
    <x v="7"/>
    <x v="1501"/>
    <n v="131.88"/>
    <n v="3"/>
    <n v="0.2"/>
    <n v="14.84"/>
    <n v="301.67200000000003"/>
    <n v="395.64"/>
    <n v="79.128"/>
    <n v="316.512"/>
  </r>
  <r>
    <n v="8562"/>
    <s v="CA-2016-132829"/>
    <x v="443"/>
    <x v="1296"/>
    <x v="0"/>
    <s v="LA-16780"/>
    <s v="Laura Armstrong"/>
    <x v="1"/>
    <s v="United States"/>
    <s v="Houston"/>
    <x v="5"/>
    <n v="77041"/>
    <x v="2"/>
    <x v="396"/>
    <x v="0"/>
    <x v="5"/>
    <x v="397"/>
    <n v="2.33"/>
    <n v="2"/>
    <n v="0.6"/>
    <n v="-0.76"/>
    <n v="2.6240000000000006"/>
    <n v="4.66"/>
    <n v="2.7959999999999998"/>
    <n v="1.8640000000000003"/>
  </r>
  <r>
    <n v="8563"/>
    <s v="CA-2016-123540"/>
    <x v="1197"/>
    <x v="996"/>
    <x v="0"/>
    <s v="DJ-13420"/>
    <s v="Denny Joy"/>
    <x v="1"/>
    <s v="United States"/>
    <s v="Milwaukee"/>
    <x v="6"/>
    <n v="53209"/>
    <x v="2"/>
    <x v="1003"/>
    <x v="0"/>
    <x v="1"/>
    <x v="995"/>
    <n v="1454.9"/>
    <n v="5"/>
    <n v="0"/>
    <n v="378.27"/>
    <n v="6896.23"/>
    <n v="7274.5"/>
    <n v="0"/>
    <n v="7274.5"/>
  </r>
  <r>
    <n v="8564"/>
    <s v="US-2017-108315"/>
    <x v="504"/>
    <x v="605"/>
    <x v="1"/>
    <s v="MH-18115"/>
    <s v="Mick Hernandez"/>
    <x v="2"/>
    <s v="United States"/>
    <s v="Sanford"/>
    <x v="2"/>
    <n v="32771"/>
    <x v="0"/>
    <x v="973"/>
    <x v="1"/>
    <x v="8"/>
    <x v="967"/>
    <n v="4.84"/>
    <n v="3"/>
    <n v="0.7"/>
    <n v="-3.55"/>
    <n v="7.9059999999999997"/>
    <n v="14.52"/>
    <n v="10.164"/>
    <n v="4.3559999999999999"/>
  </r>
  <r>
    <n v="8565"/>
    <s v="US-2017-108315"/>
    <x v="504"/>
    <x v="605"/>
    <x v="1"/>
    <s v="MH-18115"/>
    <s v="Mick Hernandez"/>
    <x v="2"/>
    <s v="United States"/>
    <s v="Sanford"/>
    <x v="2"/>
    <n v="32771"/>
    <x v="0"/>
    <x v="1762"/>
    <x v="0"/>
    <x v="5"/>
    <x v="1751"/>
    <n v="220.7"/>
    <n v="6"/>
    <n v="0.2"/>
    <n v="-8.2799999999999994"/>
    <n v="1067.6399999999999"/>
    <n v="1324.1999999999998"/>
    <n v="264.83999999999997"/>
    <n v="1059.3599999999999"/>
  </r>
  <r>
    <n v="8566"/>
    <s v="CA-2016-134110"/>
    <x v="1019"/>
    <x v="1058"/>
    <x v="2"/>
    <s v="BG-11035"/>
    <s v="Barry Gonzalez"/>
    <x v="0"/>
    <s v="United States"/>
    <s v="The Colony"/>
    <x v="5"/>
    <n v="75056"/>
    <x v="2"/>
    <x v="1480"/>
    <x v="2"/>
    <x v="7"/>
    <x v="1467"/>
    <n v="67.180000000000007"/>
    <n v="3"/>
    <n v="0.2"/>
    <n v="6.72"/>
    <n v="154.51200000000003"/>
    <n v="201.54000000000002"/>
    <n v="40.308000000000007"/>
    <n v="161.23200000000003"/>
  </r>
  <r>
    <n v="8567"/>
    <s v="CA-2016-134110"/>
    <x v="1019"/>
    <x v="1058"/>
    <x v="2"/>
    <s v="BG-11035"/>
    <s v="Barry Gonzalez"/>
    <x v="0"/>
    <s v="United States"/>
    <s v="The Colony"/>
    <x v="5"/>
    <n v="75056"/>
    <x v="2"/>
    <x v="1393"/>
    <x v="1"/>
    <x v="10"/>
    <x v="1379"/>
    <n v="15.23"/>
    <n v="4"/>
    <n v="0.2"/>
    <n v="5.52"/>
    <n v="43.216000000000008"/>
    <n v="60.92"/>
    <n v="12.184000000000001"/>
    <n v="48.736000000000004"/>
  </r>
  <r>
    <n v="8568"/>
    <s v="US-2016-136581"/>
    <x v="338"/>
    <x v="357"/>
    <x v="2"/>
    <s v="SV-20365"/>
    <s v="Seth Vernon"/>
    <x v="0"/>
    <s v="United States"/>
    <s v="Troy"/>
    <x v="24"/>
    <n v="45373"/>
    <x v="3"/>
    <x v="1290"/>
    <x v="1"/>
    <x v="10"/>
    <x v="1276"/>
    <n v="31.1"/>
    <n v="6"/>
    <n v="0.2"/>
    <n v="10.89"/>
    <n v="138.39000000000004"/>
    <n v="186.60000000000002"/>
    <n v="37.320000000000007"/>
    <n v="149.28000000000003"/>
  </r>
  <r>
    <n v="8569"/>
    <s v="CA-2016-162390"/>
    <x v="409"/>
    <x v="485"/>
    <x v="1"/>
    <s v="DP-13105"/>
    <s v="Dave Poirier"/>
    <x v="1"/>
    <s v="United States"/>
    <s v="Hempstead"/>
    <x v="15"/>
    <n v="11550"/>
    <x v="3"/>
    <x v="1591"/>
    <x v="1"/>
    <x v="8"/>
    <x v="1583"/>
    <n v="968.74"/>
    <n v="7"/>
    <n v="0.2"/>
    <n v="314.83999999999997"/>
    <n v="5110.1040000000003"/>
    <n v="6781.18"/>
    <n v="1356.2360000000001"/>
    <n v="5424.9440000000004"/>
  </r>
  <r>
    <n v="8570"/>
    <s v="CA-2016-162390"/>
    <x v="409"/>
    <x v="485"/>
    <x v="1"/>
    <s v="DP-13105"/>
    <s v="Dave Poirier"/>
    <x v="1"/>
    <s v="United States"/>
    <s v="Hempstead"/>
    <x v="15"/>
    <n v="11550"/>
    <x v="3"/>
    <x v="94"/>
    <x v="1"/>
    <x v="8"/>
    <x v="94"/>
    <n v="222.35"/>
    <n v="13"/>
    <n v="0.2"/>
    <n v="77.819999999999993"/>
    <n v="2234.6199999999994"/>
    <n v="2890.5499999999997"/>
    <n v="578.11"/>
    <n v="2312.4399999999996"/>
  </r>
  <r>
    <n v="8571"/>
    <s v="CA-2016-162390"/>
    <x v="409"/>
    <x v="485"/>
    <x v="1"/>
    <s v="DP-13105"/>
    <s v="Dave Poirier"/>
    <x v="1"/>
    <s v="United States"/>
    <s v="Hempstead"/>
    <x v="15"/>
    <n v="11550"/>
    <x v="3"/>
    <x v="851"/>
    <x v="2"/>
    <x v="16"/>
    <x v="844"/>
    <n v="479.98"/>
    <n v="2"/>
    <n v="0.2"/>
    <n v="90"/>
    <n v="677.96800000000007"/>
    <n v="959.96"/>
    <n v="191.99200000000002"/>
    <n v="767.96800000000007"/>
  </r>
  <r>
    <n v="8572"/>
    <s v="CA-2016-162222"/>
    <x v="1015"/>
    <x v="187"/>
    <x v="3"/>
    <s v="SR-20740"/>
    <s v="Steven Roelle"/>
    <x v="2"/>
    <s v="United States"/>
    <s v="Dallas"/>
    <x v="5"/>
    <n v="75081"/>
    <x v="2"/>
    <x v="1117"/>
    <x v="1"/>
    <x v="10"/>
    <x v="1105"/>
    <n v="10.27"/>
    <n v="3"/>
    <n v="0.2"/>
    <n v="3.21"/>
    <n v="21.437999999999999"/>
    <n v="30.81"/>
    <n v="6.1619999999999999"/>
    <n v="24.648"/>
  </r>
  <r>
    <n v="8573"/>
    <s v="CA-2014-121629"/>
    <x v="683"/>
    <x v="589"/>
    <x v="1"/>
    <s v="BT-11680"/>
    <s v="Brian Thompson"/>
    <x v="0"/>
    <s v="United States"/>
    <s v="Houston"/>
    <x v="5"/>
    <n v="77041"/>
    <x v="2"/>
    <x v="1093"/>
    <x v="2"/>
    <x v="15"/>
    <x v="1083"/>
    <n v="998.85"/>
    <n v="5"/>
    <n v="0.4"/>
    <n v="-199.77"/>
    <n v="3196.32"/>
    <n v="4994.25"/>
    <n v="1997.7"/>
    <n v="2996.55"/>
  </r>
  <r>
    <n v="8574"/>
    <s v="CA-2015-164623"/>
    <x v="1182"/>
    <x v="1181"/>
    <x v="2"/>
    <s v="MS-17770"/>
    <s v="Maxwell Schwartz"/>
    <x v="0"/>
    <s v="United States"/>
    <s v="New York City"/>
    <x v="15"/>
    <n v="10035"/>
    <x v="3"/>
    <x v="33"/>
    <x v="1"/>
    <x v="10"/>
    <x v="33"/>
    <n v="24.56"/>
    <n v="2"/>
    <n v="0"/>
    <n v="11.54"/>
    <n v="37.58"/>
    <n v="49.12"/>
    <n v="0"/>
    <n v="49.12"/>
  </r>
  <r>
    <n v="8575"/>
    <s v="CA-2014-159849"/>
    <x v="111"/>
    <x v="76"/>
    <x v="3"/>
    <s v="JK-15640"/>
    <s v="Jim Kriz"/>
    <x v="2"/>
    <s v="United States"/>
    <s v="San Francisco"/>
    <x v="1"/>
    <n v="94110"/>
    <x v="1"/>
    <x v="969"/>
    <x v="1"/>
    <x v="13"/>
    <x v="962"/>
    <n v="5.67"/>
    <n v="3"/>
    <n v="0"/>
    <n v="0.11"/>
    <n v="16.899999999999999"/>
    <n v="17.009999999999998"/>
    <n v="0"/>
    <n v="17.009999999999998"/>
  </r>
  <r>
    <n v="8576"/>
    <s v="CA-2017-101273"/>
    <x v="151"/>
    <x v="624"/>
    <x v="0"/>
    <s v="ST-20530"/>
    <s v="Shui Tom"/>
    <x v="0"/>
    <s v="United States"/>
    <s v="Port Saint Lucie"/>
    <x v="2"/>
    <n v="34952"/>
    <x v="0"/>
    <x v="566"/>
    <x v="1"/>
    <x v="9"/>
    <x v="566"/>
    <n v="14.34"/>
    <n v="4"/>
    <n v="0.2"/>
    <n v="0.9"/>
    <n v="44.988"/>
    <n v="57.36"/>
    <n v="11.472000000000001"/>
    <n v="45.887999999999998"/>
  </r>
  <r>
    <n v="8577"/>
    <s v="CA-2017-106747"/>
    <x v="445"/>
    <x v="446"/>
    <x v="2"/>
    <s v="TS-21505"/>
    <s v="Tony Sayre"/>
    <x v="0"/>
    <s v="United States"/>
    <s v="Concord"/>
    <x v="38"/>
    <n v="3301"/>
    <x v="3"/>
    <x v="743"/>
    <x v="0"/>
    <x v="5"/>
    <x v="741"/>
    <n v="102.3"/>
    <n v="1"/>
    <n v="0"/>
    <n v="26.6"/>
    <n v="75.699999999999989"/>
    <n v="102.3"/>
    <n v="0"/>
    <n v="102.3"/>
  </r>
  <r>
    <n v="8578"/>
    <s v="CA-2017-146164"/>
    <x v="66"/>
    <x v="738"/>
    <x v="1"/>
    <s v="CM-12190"/>
    <s v="Charlotte Melton"/>
    <x v="0"/>
    <s v="United States"/>
    <s v="Rochester"/>
    <x v="11"/>
    <n v="55901"/>
    <x v="2"/>
    <x v="335"/>
    <x v="0"/>
    <x v="3"/>
    <x v="335"/>
    <n v="607.52"/>
    <n v="2"/>
    <n v="0"/>
    <n v="97.2"/>
    <n v="1117.8399999999999"/>
    <n v="1215.04"/>
    <n v="0"/>
    <n v="1215.04"/>
  </r>
  <r>
    <n v="8579"/>
    <s v="CA-2017-146164"/>
    <x v="66"/>
    <x v="738"/>
    <x v="1"/>
    <s v="CM-12190"/>
    <s v="Charlotte Melton"/>
    <x v="0"/>
    <s v="United States"/>
    <s v="Rochester"/>
    <x v="11"/>
    <n v="55901"/>
    <x v="2"/>
    <x v="230"/>
    <x v="1"/>
    <x v="4"/>
    <x v="450"/>
    <n v="31.16"/>
    <n v="2"/>
    <n v="0"/>
    <n v="7.79"/>
    <n v="54.53"/>
    <n v="62.32"/>
    <n v="0"/>
    <n v="62.32"/>
  </r>
  <r>
    <n v="8580"/>
    <s v="CA-2016-111605"/>
    <x v="797"/>
    <x v="771"/>
    <x v="1"/>
    <s v="JW-15955"/>
    <s v="Joni Wasserman"/>
    <x v="0"/>
    <s v="United States"/>
    <s v="Louisville"/>
    <x v="0"/>
    <n v="40214"/>
    <x v="0"/>
    <x v="1796"/>
    <x v="1"/>
    <x v="2"/>
    <x v="1786"/>
    <n v="2.61"/>
    <n v="1"/>
    <n v="0"/>
    <n v="1.2"/>
    <n v="1.41"/>
    <n v="2.61"/>
    <n v="0"/>
    <n v="2.61"/>
  </r>
  <r>
    <n v="8581"/>
    <s v="CA-2014-130673"/>
    <x v="671"/>
    <x v="707"/>
    <x v="0"/>
    <s v="MC-17590"/>
    <s v="Matt Collister"/>
    <x v="1"/>
    <s v="United States"/>
    <s v="San Marcos"/>
    <x v="5"/>
    <n v="78666"/>
    <x v="2"/>
    <x v="1781"/>
    <x v="0"/>
    <x v="5"/>
    <x v="1771"/>
    <n v="10.33"/>
    <n v="3"/>
    <n v="0.6"/>
    <n v="-5.94"/>
    <n v="18.336000000000002"/>
    <n v="30.990000000000002"/>
    <n v="18.594000000000001"/>
    <n v="12.396000000000001"/>
  </r>
  <r>
    <n v="8582"/>
    <s v="CA-2014-130673"/>
    <x v="671"/>
    <x v="707"/>
    <x v="0"/>
    <s v="MC-17590"/>
    <s v="Matt Collister"/>
    <x v="1"/>
    <s v="United States"/>
    <s v="San Marcos"/>
    <x v="5"/>
    <n v="78666"/>
    <x v="2"/>
    <x v="730"/>
    <x v="1"/>
    <x v="10"/>
    <x v="729"/>
    <n v="10.37"/>
    <n v="2"/>
    <n v="0.2"/>
    <n v="3.63"/>
    <n v="12.962"/>
    <n v="20.74"/>
    <n v="4.1479999999999997"/>
    <n v="16.591999999999999"/>
  </r>
  <r>
    <n v="8583"/>
    <s v="CA-2014-130673"/>
    <x v="671"/>
    <x v="707"/>
    <x v="0"/>
    <s v="MC-17590"/>
    <s v="Matt Collister"/>
    <x v="1"/>
    <s v="United States"/>
    <s v="San Marcos"/>
    <x v="5"/>
    <n v="78666"/>
    <x v="2"/>
    <x v="1421"/>
    <x v="2"/>
    <x v="11"/>
    <x v="1409"/>
    <n v="20.78"/>
    <n v="2"/>
    <n v="0.2"/>
    <n v="-3.64"/>
    <n v="36.888000000000005"/>
    <n v="41.56"/>
    <n v="8.3120000000000012"/>
    <n v="33.248000000000005"/>
  </r>
  <r>
    <n v="8584"/>
    <s v="CA-2014-130673"/>
    <x v="671"/>
    <x v="707"/>
    <x v="0"/>
    <s v="MC-17590"/>
    <s v="Matt Collister"/>
    <x v="1"/>
    <s v="United States"/>
    <s v="San Marcos"/>
    <x v="5"/>
    <n v="78666"/>
    <x v="2"/>
    <x v="1764"/>
    <x v="1"/>
    <x v="4"/>
    <x v="1753"/>
    <n v="66.959999999999994"/>
    <n v="5"/>
    <n v="0.2"/>
    <n v="-13.39"/>
    <n v="281.22999999999996"/>
    <n v="334.79999999999995"/>
    <n v="66.959999999999994"/>
    <n v="267.83999999999997"/>
  </r>
  <r>
    <n v="8585"/>
    <s v="CA-2014-104808"/>
    <x v="519"/>
    <x v="561"/>
    <x v="0"/>
    <s v="MH-17440"/>
    <s v="Mark Haberlin"/>
    <x v="1"/>
    <s v="United States"/>
    <s v="Escondido"/>
    <x v="1"/>
    <n v="92025"/>
    <x v="1"/>
    <x v="828"/>
    <x v="1"/>
    <x v="8"/>
    <x v="824"/>
    <n v="17.25"/>
    <n v="2"/>
    <n v="0.2"/>
    <n v="6.04"/>
    <n v="21.560000000000002"/>
    <n v="34.5"/>
    <n v="6.9"/>
    <n v="27.6"/>
  </r>
  <r>
    <n v="8586"/>
    <s v="US-2017-132927"/>
    <x v="34"/>
    <x v="159"/>
    <x v="1"/>
    <s v="RD-19720"/>
    <s v="Roger Demir"/>
    <x v="0"/>
    <s v="United States"/>
    <s v="Philadelphia"/>
    <x v="9"/>
    <n v="19134"/>
    <x v="3"/>
    <x v="1085"/>
    <x v="1"/>
    <x v="8"/>
    <x v="1075"/>
    <n v="11.09"/>
    <n v="7"/>
    <n v="0.7"/>
    <n v="-8.1300000000000008"/>
    <n v="31.419000000000004"/>
    <n v="77.63"/>
    <n v="54.340999999999994"/>
    <n v="23.289000000000001"/>
  </r>
  <r>
    <n v="8587"/>
    <s v="CA-2017-162015"/>
    <x v="497"/>
    <x v="11"/>
    <x v="1"/>
    <s v="KB-16240"/>
    <s v="Karen Bern"/>
    <x v="1"/>
    <s v="United States"/>
    <s v="Los Angeles"/>
    <x v="1"/>
    <n v="90049"/>
    <x v="1"/>
    <x v="217"/>
    <x v="2"/>
    <x v="11"/>
    <x v="218"/>
    <n v="1287.45"/>
    <n v="5"/>
    <n v="0"/>
    <n v="244.62"/>
    <n v="6192.63"/>
    <n v="6437.25"/>
    <n v="0"/>
    <n v="6437.25"/>
  </r>
  <r>
    <n v="8588"/>
    <s v="CA-2017-162015"/>
    <x v="497"/>
    <x v="11"/>
    <x v="1"/>
    <s v="KB-16240"/>
    <s v="Karen Bern"/>
    <x v="1"/>
    <s v="United States"/>
    <s v="Los Angeles"/>
    <x v="1"/>
    <n v="90049"/>
    <x v="1"/>
    <x v="731"/>
    <x v="1"/>
    <x v="9"/>
    <x v="730"/>
    <n v="168.1"/>
    <n v="5"/>
    <n v="0"/>
    <n v="43.71"/>
    <n v="796.79"/>
    <n v="840.5"/>
    <n v="0"/>
    <n v="840.5"/>
  </r>
  <r>
    <n v="8589"/>
    <s v="CA-2015-138492"/>
    <x v="1060"/>
    <x v="1299"/>
    <x v="1"/>
    <s v="FC-14335"/>
    <s v="Fred Chung"/>
    <x v="1"/>
    <s v="United States"/>
    <s v="Philadelphia"/>
    <x v="9"/>
    <n v="19140"/>
    <x v="3"/>
    <x v="571"/>
    <x v="1"/>
    <x v="4"/>
    <x v="571"/>
    <n v="51.97"/>
    <n v="2"/>
    <n v="0.2"/>
    <n v="-10.39"/>
    <n v="93.542000000000002"/>
    <n v="103.94"/>
    <n v="20.788"/>
    <n v="83.152000000000001"/>
  </r>
  <r>
    <n v="8590"/>
    <s v="CA-2017-145338"/>
    <x v="926"/>
    <x v="1085"/>
    <x v="2"/>
    <s v="BD-11770"/>
    <s v="Bryan Davis"/>
    <x v="0"/>
    <s v="United States"/>
    <s v="Philadelphia"/>
    <x v="9"/>
    <n v="19120"/>
    <x v="3"/>
    <x v="79"/>
    <x v="1"/>
    <x v="6"/>
    <x v="79"/>
    <n v="4.7699999999999996"/>
    <n v="2"/>
    <n v="0.2"/>
    <n v="0.48"/>
    <n v="7.1519999999999992"/>
    <n v="9.5399999999999991"/>
    <n v="1.9079999999999999"/>
    <n v="7.6319999999999997"/>
  </r>
  <r>
    <n v="8591"/>
    <s v="CA-2017-126676"/>
    <x v="365"/>
    <x v="147"/>
    <x v="2"/>
    <s v="FH-14365"/>
    <s v="Fred Hopkins"/>
    <x v="1"/>
    <s v="United States"/>
    <s v="Hempstead"/>
    <x v="15"/>
    <n v="11550"/>
    <x v="3"/>
    <x v="1510"/>
    <x v="1"/>
    <x v="12"/>
    <x v="1497"/>
    <n v="7.98"/>
    <n v="3"/>
    <n v="0"/>
    <n v="3.91"/>
    <n v="20.03"/>
    <n v="23.94"/>
    <n v="0"/>
    <n v="23.94"/>
  </r>
  <r>
    <n v="8592"/>
    <s v="CA-2017-101700"/>
    <x v="756"/>
    <x v="732"/>
    <x v="2"/>
    <s v="SO-20335"/>
    <s v="Sean O'Donnell"/>
    <x v="0"/>
    <s v="United States"/>
    <s v="Greeley"/>
    <x v="22"/>
    <n v="80634"/>
    <x v="1"/>
    <x v="1040"/>
    <x v="1"/>
    <x v="12"/>
    <x v="153"/>
    <n v="18.690000000000001"/>
    <n v="2"/>
    <n v="0.2"/>
    <n v="7.01"/>
    <n v="22.894000000000005"/>
    <n v="37.380000000000003"/>
    <n v="7.4760000000000009"/>
    <n v="29.904000000000003"/>
  </r>
  <r>
    <n v="8593"/>
    <s v="CA-2017-101700"/>
    <x v="756"/>
    <x v="732"/>
    <x v="2"/>
    <s v="SO-20335"/>
    <s v="Sean O'Donnell"/>
    <x v="0"/>
    <s v="United States"/>
    <s v="Greeley"/>
    <x v="22"/>
    <n v="80634"/>
    <x v="1"/>
    <x v="1721"/>
    <x v="0"/>
    <x v="5"/>
    <x v="1708"/>
    <n v="11.66"/>
    <n v="3"/>
    <n v="0.2"/>
    <n v="3.35"/>
    <n v="24.634"/>
    <n v="34.980000000000004"/>
    <n v="6.9960000000000013"/>
    <n v="27.984000000000002"/>
  </r>
  <r>
    <n v="8594"/>
    <s v="CA-2017-159667"/>
    <x v="45"/>
    <x v="87"/>
    <x v="1"/>
    <s v="PM-19135"/>
    <s v="Peter McVee"/>
    <x v="2"/>
    <s v="United States"/>
    <s v="Jacksonville"/>
    <x v="2"/>
    <n v="32216"/>
    <x v="0"/>
    <x v="428"/>
    <x v="2"/>
    <x v="11"/>
    <x v="428"/>
    <n v="191.98"/>
    <n v="3"/>
    <n v="0.2"/>
    <n v="38.4"/>
    <n v="422.35199999999998"/>
    <n v="575.93999999999994"/>
    <n v="115.18799999999999"/>
    <n v="460.75199999999995"/>
  </r>
  <r>
    <n v="8595"/>
    <s v="CA-2017-159667"/>
    <x v="45"/>
    <x v="87"/>
    <x v="1"/>
    <s v="PM-19135"/>
    <s v="Peter McVee"/>
    <x v="2"/>
    <s v="United States"/>
    <s v="Jacksonville"/>
    <x v="2"/>
    <n v="32216"/>
    <x v="0"/>
    <x v="1807"/>
    <x v="2"/>
    <x v="7"/>
    <x v="1797"/>
    <n v="499.17"/>
    <n v="4"/>
    <n v="0.2"/>
    <n v="31.2"/>
    <n v="1566.144"/>
    <n v="1996.68"/>
    <n v="399.33600000000001"/>
    <n v="1597.3440000000001"/>
  </r>
  <r>
    <n v="8596"/>
    <s v="CA-2014-111934"/>
    <x v="952"/>
    <x v="1278"/>
    <x v="2"/>
    <s v="GD-14590"/>
    <s v="Giulietta Dortch"/>
    <x v="1"/>
    <s v="United States"/>
    <s v="Arlington"/>
    <x v="17"/>
    <n v="22204"/>
    <x v="0"/>
    <x v="990"/>
    <x v="1"/>
    <x v="8"/>
    <x v="305"/>
    <n v="11.88"/>
    <n v="2"/>
    <n v="0"/>
    <n v="5.35"/>
    <n v="18.410000000000004"/>
    <n v="23.76"/>
    <n v="0"/>
    <n v="23.76"/>
  </r>
  <r>
    <n v="8597"/>
    <s v="CA-2014-111934"/>
    <x v="952"/>
    <x v="1278"/>
    <x v="2"/>
    <s v="GD-14590"/>
    <s v="Giulietta Dortch"/>
    <x v="1"/>
    <s v="United States"/>
    <s v="Arlington"/>
    <x v="17"/>
    <n v="22204"/>
    <x v="0"/>
    <x v="258"/>
    <x v="1"/>
    <x v="10"/>
    <x v="33"/>
    <n v="35.44"/>
    <n v="1"/>
    <n v="0"/>
    <n v="16.66"/>
    <n v="18.779999999999998"/>
    <n v="35.44"/>
    <n v="0"/>
    <n v="35.44"/>
  </r>
  <r>
    <n v="8598"/>
    <s v="US-2016-117387"/>
    <x v="189"/>
    <x v="894"/>
    <x v="1"/>
    <s v="PA-19060"/>
    <s v="Pete Armstrong"/>
    <x v="2"/>
    <s v="United States"/>
    <s v="San Francisco"/>
    <x v="1"/>
    <n v="94122"/>
    <x v="1"/>
    <x v="1786"/>
    <x v="1"/>
    <x v="8"/>
    <x v="1776"/>
    <n v="67.14"/>
    <n v="4"/>
    <n v="0.2"/>
    <n v="25.18"/>
    <n v="189.66800000000001"/>
    <n v="268.56"/>
    <n v="53.712000000000003"/>
    <n v="214.84800000000001"/>
  </r>
  <r>
    <n v="8599"/>
    <s v="CA-2014-141110"/>
    <x v="35"/>
    <x v="34"/>
    <x v="1"/>
    <s v="LS-17200"/>
    <s v="Luke Schmidt"/>
    <x v="1"/>
    <s v="United States"/>
    <s v="Fresno"/>
    <x v="1"/>
    <n v="93727"/>
    <x v="1"/>
    <x v="751"/>
    <x v="1"/>
    <x v="8"/>
    <x v="749"/>
    <n v="4.32"/>
    <n v="3"/>
    <n v="0.2"/>
    <n v="1.51"/>
    <n v="8.8580000000000005"/>
    <n v="12.96"/>
    <n v="2.5920000000000005"/>
    <n v="10.368"/>
  </r>
  <r>
    <n v="8600"/>
    <s v="CA-2014-141110"/>
    <x v="35"/>
    <x v="34"/>
    <x v="1"/>
    <s v="LS-17200"/>
    <s v="Luke Schmidt"/>
    <x v="1"/>
    <s v="United States"/>
    <s v="Fresno"/>
    <x v="1"/>
    <n v="93727"/>
    <x v="1"/>
    <x v="1025"/>
    <x v="1"/>
    <x v="10"/>
    <x v="1016"/>
    <n v="14.94"/>
    <n v="3"/>
    <n v="0"/>
    <n v="7.02"/>
    <n v="37.799999999999997"/>
    <n v="44.82"/>
    <n v="0"/>
    <n v="44.82"/>
  </r>
  <r>
    <n v="8601"/>
    <s v="CA-2014-141110"/>
    <x v="35"/>
    <x v="34"/>
    <x v="1"/>
    <s v="LS-17200"/>
    <s v="Luke Schmidt"/>
    <x v="1"/>
    <s v="United States"/>
    <s v="Fresno"/>
    <x v="1"/>
    <n v="93727"/>
    <x v="1"/>
    <x v="1266"/>
    <x v="1"/>
    <x v="9"/>
    <x v="1250"/>
    <n v="40.54"/>
    <n v="2"/>
    <n v="0"/>
    <n v="11.35"/>
    <n v="69.73"/>
    <n v="81.08"/>
    <n v="0"/>
    <n v="81.08"/>
  </r>
  <r>
    <n v="8602"/>
    <s v="CA-2014-141110"/>
    <x v="35"/>
    <x v="34"/>
    <x v="1"/>
    <s v="LS-17200"/>
    <s v="Luke Schmidt"/>
    <x v="1"/>
    <s v="United States"/>
    <s v="Fresno"/>
    <x v="1"/>
    <n v="93727"/>
    <x v="1"/>
    <x v="1316"/>
    <x v="1"/>
    <x v="8"/>
    <x v="1302"/>
    <n v="7.31"/>
    <n v="1"/>
    <n v="0.2"/>
    <n v="2.56"/>
    <n v="3.2879999999999998"/>
    <n v="7.31"/>
    <n v="1.462"/>
    <n v="5.8479999999999999"/>
  </r>
  <r>
    <n v="8603"/>
    <s v="US-2014-133949"/>
    <x v="520"/>
    <x v="252"/>
    <x v="3"/>
    <s v="JL-15175"/>
    <s v="James Lanier"/>
    <x v="2"/>
    <s v="United States"/>
    <s v="Reno"/>
    <x v="33"/>
    <n v="89502"/>
    <x v="1"/>
    <x v="1495"/>
    <x v="2"/>
    <x v="7"/>
    <x v="1483"/>
    <n v="475.94"/>
    <n v="7"/>
    <n v="0.2"/>
    <n v="59.49"/>
    <n v="2605.7740000000003"/>
    <n v="3331.58"/>
    <n v="666.31600000000003"/>
    <n v="2665.2640000000001"/>
  </r>
  <r>
    <n v="8604"/>
    <s v="US-2016-116365"/>
    <x v="835"/>
    <x v="1166"/>
    <x v="1"/>
    <s v="CA-12310"/>
    <s v="Christine Abelman"/>
    <x v="1"/>
    <s v="United States"/>
    <s v="San Antonio"/>
    <x v="5"/>
    <n v="78207"/>
    <x v="2"/>
    <x v="1202"/>
    <x v="2"/>
    <x v="11"/>
    <x v="1187"/>
    <n v="30.08"/>
    <n v="2"/>
    <n v="0.2"/>
    <n v="-5.26"/>
    <n v="53.387999999999998"/>
    <n v="60.16"/>
    <n v="12.032"/>
    <n v="48.128"/>
  </r>
  <r>
    <n v="8605"/>
    <s v="US-2016-116365"/>
    <x v="835"/>
    <x v="1166"/>
    <x v="1"/>
    <s v="CA-12310"/>
    <s v="Christine Abelman"/>
    <x v="1"/>
    <s v="United States"/>
    <s v="San Antonio"/>
    <x v="5"/>
    <n v="78207"/>
    <x v="2"/>
    <x v="1615"/>
    <x v="2"/>
    <x v="11"/>
    <x v="1606"/>
    <n v="165.6"/>
    <n v="3"/>
    <n v="0.2"/>
    <n v="-6.21"/>
    <n v="403.64999999999992"/>
    <n v="496.79999999999995"/>
    <n v="99.36"/>
    <n v="397.43999999999994"/>
  </r>
  <r>
    <n v="8606"/>
    <s v="US-2016-116365"/>
    <x v="835"/>
    <x v="1166"/>
    <x v="1"/>
    <s v="CA-12310"/>
    <s v="Christine Abelman"/>
    <x v="1"/>
    <s v="United States"/>
    <s v="San Antonio"/>
    <x v="5"/>
    <n v="78207"/>
    <x v="2"/>
    <x v="1409"/>
    <x v="2"/>
    <x v="7"/>
    <x v="1396"/>
    <n v="180.96"/>
    <n v="5"/>
    <n v="0.2"/>
    <n v="13.57"/>
    <n v="710.27"/>
    <n v="904.80000000000007"/>
    <n v="180.96000000000004"/>
    <n v="723.84"/>
  </r>
  <r>
    <n v="8607"/>
    <s v="CA-2017-162936"/>
    <x v="238"/>
    <x v="554"/>
    <x v="1"/>
    <s v="CM-12160"/>
    <s v="Charles McCrossin"/>
    <x v="0"/>
    <s v="United States"/>
    <s v="New Bedford"/>
    <x v="31"/>
    <n v="2740"/>
    <x v="3"/>
    <x v="567"/>
    <x v="2"/>
    <x v="11"/>
    <x v="567"/>
    <n v="23.18"/>
    <n v="2"/>
    <n v="0"/>
    <n v="7.65"/>
    <n v="38.71"/>
    <n v="46.36"/>
    <n v="0"/>
    <n v="46.36"/>
  </r>
  <r>
    <n v="8608"/>
    <s v="CA-2014-151946"/>
    <x v="611"/>
    <x v="610"/>
    <x v="1"/>
    <s v="BT-11440"/>
    <s v="Bobby Trafton"/>
    <x v="0"/>
    <s v="United States"/>
    <s v="New York City"/>
    <x v="15"/>
    <n v="10035"/>
    <x v="3"/>
    <x v="1146"/>
    <x v="0"/>
    <x v="5"/>
    <x v="1134"/>
    <n v="56.96"/>
    <n v="2"/>
    <n v="0"/>
    <n v="21.08"/>
    <n v="92.84"/>
    <n v="113.92"/>
    <n v="0"/>
    <n v="113.92"/>
  </r>
  <r>
    <n v="8609"/>
    <s v="CA-2014-151946"/>
    <x v="611"/>
    <x v="610"/>
    <x v="1"/>
    <s v="BT-11440"/>
    <s v="Bobby Trafton"/>
    <x v="0"/>
    <s v="United States"/>
    <s v="New York City"/>
    <x v="15"/>
    <n v="10035"/>
    <x v="3"/>
    <x v="1034"/>
    <x v="1"/>
    <x v="9"/>
    <x v="1025"/>
    <n v="15.56"/>
    <n v="4"/>
    <n v="0"/>
    <n v="4.05"/>
    <n v="58.190000000000005"/>
    <n v="62.24"/>
    <n v="0"/>
    <n v="62.24"/>
  </r>
  <r>
    <n v="8610"/>
    <s v="CA-2014-151946"/>
    <x v="611"/>
    <x v="610"/>
    <x v="1"/>
    <s v="BT-11440"/>
    <s v="Bobby Trafton"/>
    <x v="0"/>
    <s v="United States"/>
    <s v="New York City"/>
    <x v="15"/>
    <n v="10035"/>
    <x v="3"/>
    <x v="587"/>
    <x v="0"/>
    <x v="0"/>
    <x v="587"/>
    <n v="353.57"/>
    <n v="2"/>
    <n v="0.2"/>
    <n v="-44.2"/>
    <n v="609.91200000000003"/>
    <n v="707.14"/>
    <n v="141.428"/>
    <n v="565.71199999999999"/>
  </r>
  <r>
    <n v="8611"/>
    <s v="CA-2014-151946"/>
    <x v="611"/>
    <x v="610"/>
    <x v="1"/>
    <s v="BT-11440"/>
    <s v="Bobby Trafton"/>
    <x v="0"/>
    <s v="United States"/>
    <s v="New York City"/>
    <x v="15"/>
    <n v="10035"/>
    <x v="3"/>
    <x v="770"/>
    <x v="0"/>
    <x v="5"/>
    <x v="769"/>
    <n v="13.96"/>
    <n v="2"/>
    <n v="0"/>
    <n v="6.7"/>
    <n v="21.220000000000002"/>
    <n v="27.92"/>
    <n v="0"/>
    <n v="27.92"/>
  </r>
  <r>
    <n v="8612"/>
    <s v="CA-2017-123624"/>
    <x v="38"/>
    <x v="251"/>
    <x v="0"/>
    <s v="SE-20110"/>
    <s v="Sanjit Engle"/>
    <x v="0"/>
    <s v="United States"/>
    <s v="Oxnard"/>
    <x v="1"/>
    <n v="93030"/>
    <x v="1"/>
    <x v="1350"/>
    <x v="2"/>
    <x v="11"/>
    <x v="1336"/>
    <n v="82.95"/>
    <n v="5"/>
    <n v="0"/>
    <n v="29.03"/>
    <n v="385.72"/>
    <n v="414.75"/>
    <n v="0"/>
    <n v="414.75"/>
  </r>
  <r>
    <n v="8613"/>
    <s v="CA-2016-146437"/>
    <x v="1198"/>
    <x v="1261"/>
    <x v="0"/>
    <s v="HG-14965"/>
    <s v="Henry Goldwyn"/>
    <x v="1"/>
    <s v="United States"/>
    <s v="Los Angeles"/>
    <x v="1"/>
    <n v="90036"/>
    <x v="1"/>
    <x v="397"/>
    <x v="1"/>
    <x v="6"/>
    <x v="398"/>
    <n v="39.68"/>
    <n v="2"/>
    <n v="0"/>
    <n v="10.32"/>
    <n v="69.039999999999992"/>
    <n v="79.36"/>
    <n v="0"/>
    <n v="79.36"/>
  </r>
  <r>
    <n v="8614"/>
    <s v="CA-2016-138233"/>
    <x v="1199"/>
    <x v="954"/>
    <x v="1"/>
    <s v="PF-19165"/>
    <s v="Philip Fox"/>
    <x v="0"/>
    <s v="United States"/>
    <s v="Oakland"/>
    <x v="1"/>
    <n v="94601"/>
    <x v="1"/>
    <x v="265"/>
    <x v="2"/>
    <x v="11"/>
    <x v="265"/>
    <n v="479.97"/>
    <n v="3"/>
    <n v="0"/>
    <n v="177.59"/>
    <n v="1262.3200000000002"/>
    <n v="1439.91"/>
    <n v="0"/>
    <n v="1439.91"/>
  </r>
  <r>
    <n v="8615"/>
    <s v="CA-2016-165918"/>
    <x v="545"/>
    <x v="126"/>
    <x v="1"/>
    <s v="BD-11770"/>
    <s v="Bryan Davis"/>
    <x v="0"/>
    <s v="United States"/>
    <s v="Edmonds"/>
    <x v="4"/>
    <n v="98026"/>
    <x v="1"/>
    <x v="1647"/>
    <x v="1"/>
    <x v="2"/>
    <x v="1636"/>
    <n v="7.38"/>
    <n v="2"/>
    <n v="0"/>
    <n v="3.47"/>
    <n v="11.29"/>
    <n v="14.76"/>
    <n v="0"/>
    <n v="14.76"/>
  </r>
  <r>
    <n v="8616"/>
    <s v="CA-2016-165918"/>
    <x v="545"/>
    <x v="126"/>
    <x v="1"/>
    <s v="BD-11770"/>
    <s v="Bryan Davis"/>
    <x v="0"/>
    <s v="United States"/>
    <s v="Edmonds"/>
    <x v="4"/>
    <n v="98026"/>
    <x v="1"/>
    <x v="990"/>
    <x v="1"/>
    <x v="8"/>
    <x v="305"/>
    <n v="14.26"/>
    <n v="3"/>
    <n v="0.2"/>
    <n v="4.46"/>
    <n v="29.764000000000003"/>
    <n v="42.78"/>
    <n v="8.5560000000000009"/>
    <n v="34.224000000000004"/>
  </r>
  <r>
    <n v="8617"/>
    <s v="CA-2016-165918"/>
    <x v="545"/>
    <x v="126"/>
    <x v="1"/>
    <s v="BD-11770"/>
    <s v="Bryan Davis"/>
    <x v="0"/>
    <s v="United States"/>
    <s v="Edmonds"/>
    <x v="4"/>
    <n v="98026"/>
    <x v="1"/>
    <x v="839"/>
    <x v="1"/>
    <x v="10"/>
    <x v="833"/>
    <n v="81.98"/>
    <n v="2"/>
    <n v="0"/>
    <n v="40.17"/>
    <n v="123.79"/>
    <n v="163.96"/>
    <n v="0"/>
    <n v="163.96"/>
  </r>
  <r>
    <n v="8618"/>
    <s v="CA-2016-165918"/>
    <x v="545"/>
    <x v="126"/>
    <x v="1"/>
    <s v="BD-11770"/>
    <s v="Bryan Davis"/>
    <x v="0"/>
    <s v="United States"/>
    <s v="Edmonds"/>
    <x v="4"/>
    <n v="98026"/>
    <x v="1"/>
    <x v="729"/>
    <x v="1"/>
    <x v="8"/>
    <x v="728"/>
    <n v="39.619999999999997"/>
    <n v="3"/>
    <n v="0.2"/>
    <n v="13.87"/>
    <n v="81.217999999999989"/>
    <n v="118.85999999999999"/>
    <n v="23.771999999999998"/>
    <n v="95.087999999999994"/>
  </r>
  <r>
    <n v="8619"/>
    <s v="CA-2017-117513"/>
    <x v="448"/>
    <x v="494"/>
    <x v="1"/>
    <s v="BT-11395"/>
    <s v="Bill Tyler"/>
    <x v="1"/>
    <s v="United States"/>
    <s v="Los Angeles"/>
    <x v="1"/>
    <n v="90004"/>
    <x v="1"/>
    <x v="719"/>
    <x v="0"/>
    <x v="3"/>
    <x v="718"/>
    <n v="399.67"/>
    <n v="7"/>
    <n v="0.2"/>
    <n v="-14.99"/>
    <n v="2253.1419999999998"/>
    <n v="2797.69"/>
    <n v="559.53800000000001"/>
    <n v="2238.152"/>
  </r>
  <r>
    <n v="8620"/>
    <s v="CA-2017-132437"/>
    <x v="565"/>
    <x v="462"/>
    <x v="0"/>
    <s v="EM-14095"/>
    <s v="Eudokia Martin"/>
    <x v="1"/>
    <s v="United States"/>
    <s v="New York City"/>
    <x v="15"/>
    <n v="10024"/>
    <x v="3"/>
    <x v="1569"/>
    <x v="1"/>
    <x v="4"/>
    <x v="1560"/>
    <n v="65.12"/>
    <n v="4"/>
    <n v="0"/>
    <n v="16.93"/>
    <n v="243.55"/>
    <n v="260.48"/>
    <n v="0"/>
    <n v="260.48"/>
  </r>
  <r>
    <n v="8621"/>
    <s v="US-2017-119319"/>
    <x v="44"/>
    <x v="748"/>
    <x v="0"/>
    <s v="LC-17050"/>
    <s v="Liz Carlisle"/>
    <x v="0"/>
    <s v="United States"/>
    <s v="Dallas"/>
    <x v="5"/>
    <n v="75217"/>
    <x v="2"/>
    <x v="677"/>
    <x v="0"/>
    <x v="5"/>
    <x v="677"/>
    <n v="30.56"/>
    <n v="5"/>
    <n v="0.6"/>
    <n v="-19.86"/>
    <n v="80.97999999999999"/>
    <n v="152.79999999999998"/>
    <n v="91.679999999999993"/>
    <n v="61.11999999999999"/>
  </r>
  <r>
    <n v="8622"/>
    <s v="CA-2017-104318"/>
    <x v="726"/>
    <x v="380"/>
    <x v="1"/>
    <s v="FH-14275"/>
    <s v="Frank Hawley"/>
    <x v="1"/>
    <s v="United States"/>
    <s v="Franklin"/>
    <x v="18"/>
    <n v="37064"/>
    <x v="0"/>
    <x v="95"/>
    <x v="1"/>
    <x v="9"/>
    <x v="95"/>
    <n v="20.77"/>
    <n v="2"/>
    <n v="0.2"/>
    <n v="2.34"/>
    <n v="30.891999999999999"/>
    <n v="41.54"/>
    <n v="8.3079999999999998"/>
    <n v="33.231999999999999"/>
  </r>
  <r>
    <n v="8623"/>
    <s v="US-2016-114230"/>
    <x v="581"/>
    <x v="417"/>
    <x v="1"/>
    <s v="CM-12235"/>
    <s v="Chris McAfee"/>
    <x v="0"/>
    <s v="United States"/>
    <s v="Phoenix"/>
    <x v="16"/>
    <n v="85023"/>
    <x v="1"/>
    <x v="253"/>
    <x v="1"/>
    <x v="4"/>
    <x v="254"/>
    <n v="39.81"/>
    <n v="4"/>
    <n v="0.2"/>
    <n v="3.98"/>
    <n v="123.41200000000001"/>
    <n v="159.24"/>
    <n v="31.848000000000003"/>
    <n v="127.39200000000001"/>
  </r>
  <r>
    <n v="8624"/>
    <s v="CA-2015-136147"/>
    <x v="50"/>
    <x v="837"/>
    <x v="1"/>
    <s v="FM-14380"/>
    <s v="Fred McMath"/>
    <x v="0"/>
    <s v="United States"/>
    <s v="Miami"/>
    <x v="2"/>
    <n v="33178"/>
    <x v="0"/>
    <x v="1080"/>
    <x v="1"/>
    <x v="8"/>
    <x v="1070"/>
    <n v="121.1"/>
    <n v="6"/>
    <n v="0.7"/>
    <n v="-100.92"/>
    <n v="318.90000000000003"/>
    <n v="726.59999999999991"/>
    <n v="508.61999999999989"/>
    <n v="217.98000000000002"/>
  </r>
  <r>
    <n v="8625"/>
    <s v="CA-2015-136147"/>
    <x v="50"/>
    <x v="837"/>
    <x v="1"/>
    <s v="FM-14380"/>
    <s v="Fred McMath"/>
    <x v="0"/>
    <s v="United States"/>
    <s v="Miami"/>
    <x v="2"/>
    <n v="33178"/>
    <x v="0"/>
    <x v="1130"/>
    <x v="2"/>
    <x v="11"/>
    <x v="1118"/>
    <n v="111.96"/>
    <n v="5"/>
    <n v="0.2"/>
    <n v="-1.4"/>
    <n v="449.23999999999995"/>
    <n v="559.79999999999995"/>
    <n v="111.96"/>
    <n v="447.84"/>
  </r>
  <r>
    <n v="8626"/>
    <s v="CA-2015-156118"/>
    <x v="575"/>
    <x v="301"/>
    <x v="1"/>
    <s v="HG-14965"/>
    <s v="Henry Goldwyn"/>
    <x v="1"/>
    <s v="United States"/>
    <s v="Colorado Springs"/>
    <x v="22"/>
    <n v="80906"/>
    <x v="1"/>
    <x v="1221"/>
    <x v="1"/>
    <x v="10"/>
    <x v="1205"/>
    <n v="15.7"/>
    <n v="3"/>
    <n v="0.2"/>
    <n v="5.0999999999999996"/>
    <n v="32.579999999999991"/>
    <n v="47.099999999999994"/>
    <n v="9.42"/>
    <n v="37.679999999999993"/>
  </r>
  <r>
    <n v="8627"/>
    <s v="CA-2015-164084"/>
    <x v="67"/>
    <x v="64"/>
    <x v="1"/>
    <s v="AG-10525"/>
    <s v="Andy Gerbode"/>
    <x v="1"/>
    <s v="United States"/>
    <s v="New York City"/>
    <x v="15"/>
    <n v="10011"/>
    <x v="3"/>
    <x v="1247"/>
    <x v="1"/>
    <x v="4"/>
    <x v="1231"/>
    <n v="70.260000000000005"/>
    <n v="3"/>
    <n v="0"/>
    <n v="18.97"/>
    <n v="191.81000000000003"/>
    <n v="210.78000000000003"/>
    <n v="0"/>
    <n v="210.78000000000003"/>
  </r>
  <r>
    <n v="8628"/>
    <s v="CA-2015-164084"/>
    <x v="67"/>
    <x v="64"/>
    <x v="1"/>
    <s v="AG-10525"/>
    <s v="Andy Gerbode"/>
    <x v="1"/>
    <s v="United States"/>
    <s v="New York City"/>
    <x v="15"/>
    <n v="10011"/>
    <x v="3"/>
    <x v="1542"/>
    <x v="2"/>
    <x v="11"/>
    <x v="1530"/>
    <n v="90"/>
    <n v="5"/>
    <n v="0"/>
    <n v="16.2"/>
    <n v="433.8"/>
    <n v="450"/>
    <n v="0"/>
    <n v="450"/>
  </r>
  <r>
    <n v="8629"/>
    <s v="CA-2015-164084"/>
    <x v="67"/>
    <x v="64"/>
    <x v="1"/>
    <s v="AG-10525"/>
    <s v="Andy Gerbode"/>
    <x v="1"/>
    <s v="United States"/>
    <s v="New York City"/>
    <x v="15"/>
    <n v="10011"/>
    <x v="3"/>
    <x v="536"/>
    <x v="1"/>
    <x v="8"/>
    <x v="536"/>
    <n v="6.1"/>
    <n v="2"/>
    <n v="0.2"/>
    <n v="2.06"/>
    <n v="7.6999999999999993"/>
    <n v="12.2"/>
    <n v="2.44"/>
    <n v="9.76"/>
  </r>
  <r>
    <n v="8630"/>
    <s v="CA-2015-164084"/>
    <x v="67"/>
    <x v="64"/>
    <x v="1"/>
    <s v="AG-10525"/>
    <s v="Andy Gerbode"/>
    <x v="1"/>
    <s v="United States"/>
    <s v="New York City"/>
    <x v="15"/>
    <n v="10011"/>
    <x v="3"/>
    <x v="1382"/>
    <x v="0"/>
    <x v="3"/>
    <x v="1367"/>
    <n v="481.18"/>
    <n v="2"/>
    <n v="0.4"/>
    <n v="-120.29"/>
    <n v="697.7059999999999"/>
    <n v="962.36"/>
    <n v="384.94400000000002"/>
    <n v="577.41599999999994"/>
  </r>
  <r>
    <n v="8631"/>
    <s v="CA-2015-164084"/>
    <x v="67"/>
    <x v="64"/>
    <x v="1"/>
    <s v="AG-10525"/>
    <s v="Andy Gerbode"/>
    <x v="1"/>
    <s v="United States"/>
    <s v="New York City"/>
    <x v="15"/>
    <n v="10011"/>
    <x v="3"/>
    <x v="804"/>
    <x v="1"/>
    <x v="13"/>
    <x v="802"/>
    <n v="7.24"/>
    <n v="4"/>
    <n v="0"/>
    <n v="2.39"/>
    <n v="26.57"/>
    <n v="28.96"/>
    <n v="0"/>
    <n v="28.96"/>
  </r>
  <r>
    <n v="8632"/>
    <s v="CA-2016-107783"/>
    <x v="1062"/>
    <x v="879"/>
    <x v="2"/>
    <s v="OT-18730"/>
    <s v="Olvera Toch"/>
    <x v="0"/>
    <s v="United States"/>
    <s v="Bethlehem"/>
    <x v="9"/>
    <n v="18018"/>
    <x v="3"/>
    <x v="631"/>
    <x v="0"/>
    <x v="0"/>
    <x v="631"/>
    <n v="177.45"/>
    <n v="5"/>
    <n v="0.5"/>
    <n v="-78.08"/>
    <n v="521.70500000000004"/>
    <n v="887.25"/>
    <n v="443.625"/>
    <n v="443.625"/>
  </r>
  <r>
    <n v="8633"/>
    <s v="CA-2016-107783"/>
    <x v="1062"/>
    <x v="879"/>
    <x v="2"/>
    <s v="OT-18730"/>
    <s v="Olvera Toch"/>
    <x v="0"/>
    <s v="United States"/>
    <s v="Bethlehem"/>
    <x v="9"/>
    <n v="18018"/>
    <x v="3"/>
    <x v="692"/>
    <x v="1"/>
    <x v="8"/>
    <x v="692"/>
    <n v="1369.76"/>
    <n v="6"/>
    <n v="0.7"/>
    <n v="-913.18"/>
    <n v="3378.748"/>
    <n v="8218.56"/>
    <n v="5752.9919999999993"/>
    <n v="2465.5680000000002"/>
  </r>
  <r>
    <n v="8634"/>
    <s v="CA-2016-107783"/>
    <x v="1062"/>
    <x v="879"/>
    <x v="2"/>
    <s v="OT-18730"/>
    <s v="Olvera Toch"/>
    <x v="0"/>
    <s v="United States"/>
    <s v="Bethlehem"/>
    <x v="9"/>
    <n v="18018"/>
    <x v="3"/>
    <x v="1683"/>
    <x v="1"/>
    <x v="9"/>
    <x v="1671"/>
    <n v="9.48"/>
    <n v="3"/>
    <n v="0.2"/>
    <n v="0.71"/>
    <n v="22.042000000000002"/>
    <n v="28.44"/>
    <n v="5.6880000000000006"/>
    <n v="22.752000000000002"/>
  </r>
  <r>
    <n v="8635"/>
    <s v="CA-2017-159793"/>
    <x v="326"/>
    <x v="346"/>
    <x v="1"/>
    <s v="SV-20365"/>
    <s v="Seth Vernon"/>
    <x v="0"/>
    <s v="United States"/>
    <s v="Philadelphia"/>
    <x v="9"/>
    <n v="19140"/>
    <x v="3"/>
    <x v="0"/>
    <x v="0"/>
    <x v="0"/>
    <x v="0"/>
    <n v="130.97999999999999"/>
    <n v="2"/>
    <n v="0.5"/>
    <n v="-89.07"/>
    <n v="220.04999999999998"/>
    <n v="261.95999999999998"/>
    <n v="130.97999999999999"/>
    <n v="130.97999999999999"/>
  </r>
  <r>
    <n v="8636"/>
    <s v="CA-2014-160094"/>
    <x v="1013"/>
    <x v="1108"/>
    <x v="2"/>
    <s v="JM-16195"/>
    <s v="Justin MacKendrick"/>
    <x v="0"/>
    <s v="United States"/>
    <s v="Louisville"/>
    <x v="0"/>
    <n v="40214"/>
    <x v="0"/>
    <x v="1753"/>
    <x v="1"/>
    <x v="6"/>
    <x v="1743"/>
    <n v="174.95"/>
    <n v="5"/>
    <n v="0"/>
    <n v="45.49"/>
    <n v="829.26"/>
    <n v="874.75"/>
    <n v="0"/>
    <n v="874.75"/>
  </r>
  <r>
    <n v="8637"/>
    <s v="CA-2014-160094"/>
    <x v="1013"/>
    <x v="1108"/>
    <x v="2"/>
    <s v="JM-16195"/>
    <s v="Justin MacKendrick"/>
    <x v="0"/>
    <s v="United States"/>
    <s v="Louisville"/>
    <x v="0"/>
    <n v="40214"/>
    <x v="0"/>
    <x v="546"/>
    <x v="1"/>
    <x v="4"/>
    <x v="546"/>
    <n v="826"/>
    <n v="5"/>
    <n v="0"/>
    <n v="214.76"/>
    <n v="3915.24"/>
    <n v="4130"/>
    <n v="0"/>
    <n v="4130"/>
  </r>
  <r>
    <n v="8638"/>
    <s v="CA-2017-151281"/>
    <x v="842"/>
    <x v="1060"/>
    <x v="1"/>
    <s v="HM-14980"/>
    <s v="Henry MacAllister"/>
    <x v="0"/>
    <s v="United States"/>
    <s v="Seattle"/>
    <x v="4"/>
    <n v="98105"/>
    <x v="1"/>
    <x v="63"/>
    <x v="0"/>
    <x v="5"/>
    <x v="63"/>
    <n v="139.58000000000001"/>
    <n v="7"/>
    <n v="0"/>
    <n v="39.08"/>
    <n v="937.98"/>
    <n v="977.06000000000006"/>
    <n v="0"/>
    <n v="977.06000000000006"/>
  </r>
  <r>
    <n v="8639"/>
    <s v="CA-2017-118346"/>
    <x v="283"/>
    <x v="892"/>
    <x v="2"/>
    <s v="PO-19180"/>
    <s v="Philisse Overcash"/>
    <x v="2"/>
    <s v="United States"/>
    <s v="Kenosha"/>
    <x v="6"/>
    <n v="53142"/>
    <x v="2"/>
    <x v="1105"/>
    <x v="2"/>
    <x v="11"/>
    <x v="1094"/>
    <n v="399.95"/>
    <n v="5"/>
    <n v="0"/>
    <n v="143.97999999999999"/>
    <n v="1855.77"/>
    <n v="1999.75"/>
    <n v="0"/>
    <n v="1999.75"/>
  </r>
  <r>
    <n v="8640"/>
    <s v="CA-2014-129819"/>
    <x v="736"/>
    <x v="345"/>
    <x v="0"/>
    <s v="KC-16675"/>
    <s v="Kimberly Carter"/>
    <x v="1"/>
    <s v="United States"/>
    <s v="Henderson"/>
    <x v="0"/>
    <n v="42420"/>
    <x v="0"/>
    <x v="925"/>
    <x v="1"/>
    <x v="8"/>
    <x v="917"/>
    <n v="12.39"/>
    <n v="3"/>
    <n v="0"/>
    <n v="5.82"/>
    <n v="31.35"/>
    <n v="37.17"/>
    <n v="0"/>
    <n v="37.17"/>
  </r>
  <r>
    <n v="8641"/>
    <s v="US-2017-148551"/>
    <x v="602"/>
    <x v="1019"/>
    <x v="1"/>
    <s v="DB-13120"/>
    <s v="David Bremer"/>
    <x v="1"/>
    <s v="United States"/>
    <s v="Dallas"/>
    <x v="5"/>
    <n v="75217"/>
    <x v="2"/>
    <x v="692"/>
    <x v="1"/>
    <x v="8"/>
    <x v="692"/>
    <n v="760.98"/>
    <n v="5"/>
    <n v="0.8"/>
    <n v="-1141.47"/>
    <n v="1902.45"/>
    <n v="3804.9"/>
    <n v="3043.92"/>
    <n v="760.98"/>
  </r>
  <r>
    <n v="8642"/>
    <s v="CA-2017-147767"/>
    <x v="574"/>
    <x v="348"/>
    <x v="3"/>
    <s v="SV-20935"/>
    <s v="Susan Vittorini"/>
    <x v="0"/>
    <s v="United States"/>
    <s v="Peoria"/>
    <x v="16"/>
    <n v="85345"/>
    <x v="1"/>
    <x v="443"/>
    <x v="1"/>
    <x v="8"/>
    <x v="443"/>
    <n v="67.86"/>
    <n v="6"/>
    <n v="0.7"/>
    <n v="-45.24"/>
    <n v="167.38800000000003"/>
    <n v="407.15999999999997"/>
    <n v="285.01199999999994"/>
    <n v="122.14800000000002"/>
  </r>
  <r>
    <n v="8643"/>
    <s v="CA-2015-108259"/>
    <x v="627"/>
    <x v="112"/>
    <x v="1"/>
    <s v="NS-18640"/>
    <s v="Noel Staavos"/>
    <x v="1"/>
    <s v="United States"/>
    <s v="Jacksonville"/>
    <x v="3"/>
    <n v="28540"/>
    <x v="0"/>
    <x v="294"/>
    <x v="1"/>
    <x v="13"/>
    <x v="294"/>
    <n v="31.5"/>
    <n v="11"/>
    <n v="0.2"/>
    <n v="11.81"/>
    <n v="265.39"/>
    <n v="346.5"/>
    <n v="69.3"/>
    <n v="277.2"/>
  </r>
  <r>
    <n v="8644"/>
    <s v="CA-2015-108259"/>
    <x v="627"/>
    <x v="112"/>
    <x v="1"/>
    <s v="NS-18640"/>
    <s v="Noel Staavos"/>
    <x v="1"/>
    <s v="United States"/>
    <s v="Jacksonville"/>
    <x v="3"/>
    <n v="28540"/>
    <x v="0"/>
    <x v="1621"/>
    <x v="1"/>
    <x v="2"/>
    <x v="1612"/>
    <n v="5.04"/>
    <n v="1"/>
    <n v="0.2"/>
    <n v="1.64"/>
    <n v="2.3920000000000003"/>
    <n v="5.04"/>
    <n v="1.008"/>
    <n v="4.032"/>
  </r>
  <r>
    <n v="8645"/>
    <s v="CA-2015-108259"/>
    <x v="627"/>
    <x v="112"/>
    <x v="1"/>
    <s v="NS-18640"/>
    <s v="Noel Staavos"/>
    <x v="1"/>
    <s v="United States"/>
    <s v="Jacksonville"/>
    <x v="3"/>
    <n v="28540"/>
    <x v="0"/>
    <x v="412"/>
    <x v="1"/>
    <x v="8"/>
    <x v="412"/>
    <n v="39.880000000000003"/>
    <n v="7"/>
    <n v="0.7"/>
    <n v="-29.24"/>
    <n v="112.98800000000001"/>
    <n v="279.16000000000003"/>
    <n v="195.41200000000001"/>
    <n v="83.748000000000019"/>
  </r>
  <r>
    <n v="8646"/>
    <s v="CA-2015-108259"/>
    <x v="627"/>
    <x v="112"/>
    <x v="1"/>
    <s v="NS-18640"/>
    <s v="Noel Staavos"/>
    <x v="1"/>
    <s v="United States"/>
    <s v="Jacksonville"/>
    <x v="3"/>
    <n v="28540"/>
    <x v="0"/>
    <x v="325"/>
    <x v="0"/>
    <x v="5"/>
    <x v="325"/>
    <n v="4.71"/>
    <n v="1"/>
    <n v="0.2"/>
    <n v="1.41"/>
    <n v="2.3579999999999997"/>
    <n v="4.71"/>
    <n v="0.94200000000000006"/>
    <n v="3.7679999999999998"/>
  </r>
  <r>
    <n v="8647"/>
    <s v="CA-2016-113341"/>
    <x v="881"/>
    <x v="533"/>
    <x v="1"/>
    <s v="MH-17455"/>
    <s v="Mark Hamilton"/>
    <x v="0"/>
    <s v="United States"/>
    <s v="Los Angeles"/>
    <x v="1"/>
    <n v="90032"/>
    <x v="1"/>
    <x v="167"/>
    <x v="0"/>
    <x v="1"/>
    <x v="168"/>
    <n v="194.35"/>
    <n v="3"/>
    <n v="0.2"/>
    <n v="19.440000000000001"/>
    <n v="446.99999999999994"/>
    <n v="583.04999999999995"/>
    <n v="116.61"/>
    <n v="466.43999999999994"/>
  </r>
  <r>
    <n v="8648"/>
    <s v="US-2015-131842"/>
    <x v="901"/>
    <x v="222"/>
    <x v="2"/>
    <s v="RR-19525"/>
    <s v="Rick Reed"/>
    <x v="1"/>
    <s v="United States"/>
    <s v="Nashville"/>
    <x v="18"/>
    <n v="37211"/>
    <x v="0"/>
    <x v="212"/>
    <x v="0"/>
    <x v="1"/>
    <x v="213"/>
    <n v="97.42"/>
    <n v="2"/>
    <n v="0.2"/>
    <n v="10.96"/>
    <n v="144.91200000000001"/>
    <n v="194.84"/>
    <n v="38.968000000000004"/>
    <n v="155.87200000000001"/>
  </r>
  <r>
    <n v="8649"/>
    <s v="CA-2016-164574"/>
    <x v="875"/>
    <x v="1151"/>
    <x v="1"/>
    <s v="RH-19555"/>
    <s v="Ritsa Hightower"/>
    <x v="0"/>
    <s v="United States"/>
    <s v="Charlotte"/>
    <x v="3"/>
    <n v="28205"/>
    <x v="0"/>
    <x v="718"/>
    <x v="1"/>
    <x v="4"/>
    <x v="717"/>
    <n v="704.76"/>
    <n v="5"/>
    <n v="0.2"/>
    <n v="26.43"/>
    <n v="2792.61"/>
    <n v="3523.8"/>
    <n v="704.7600000000001"/>
    <n v="2819.04"/>
  </r>
  <r>
    <n v="8650"/>
    <s v="CA-2016-164574"/>
    <x v="875"/>
    <x v="1151"/>
    <x v="1"/>
    <s v="RH-19555"/>
    <s v="Ritsa Hightower"/>
    <x v="0"/>
    <s v="United States"/>
    <s v="Charlotte"/>
    <x v="3"/>
    <n v="28205"/>
    <x v="0"/>
    <x v="471"/>
    <x v="1"/>
    <x v="8"/>
    <x v="472"/>
    <n v="27.4"/>
    <n v="3"/>
    <n v="0.7"/>
    <n v="-20.09"/>
    <n v="44.75"/>
    <n v="82.199999999999989"/>
    <n v="57.539999999999985"/>
    <n v="24.660000000000004"/>
  </r>
  <r>
    <n v="8651"/>
    <s v="CA-2014-142769"/>
    <x v="103"/>
    <x v="178"/>
    <x v="3"/>
    <s v="RP-19390"/>
    <s v="Resi Pölking"/>
    <x v="0"/>
    <s v="United States"/>
    <s v="Seattle"/>
    <x v="4"/>
    <n v="98103"/>
    <x v="1"/>
    <x v="1705"/>
    <x v="1"/>
    <x v="13"/>
    <x v="1694"/>
    <n v="5.7"/>
    <n v="5"/>
    <n v="0"/>
    <n v="2.68"/>
    <n v="25.82"/>
    <n v="28.5"/>
    <n v="0"/>
    <n v="28.5"/>
  </r>
  <r>
    <n v="8652"/>
    <s v="CA-2014-142769"/>
    <x v="103"/>
    <x v="178"/>
    <x v="3"/>
    <s v="RP-19390"/>
    <s v="Resi Pölking"/>
    <x v="0"/>
    <s v="United States"/>
    <s v="Seattle"/>
    <x v="4"/>
    <n v="98103"/>
    <x v="1"/>
    <x v="283"/>
    <x v="0"/>
    <x v="5"/>
    <x v="283"/>
    <n v="14.19"/>
    <n v="3"/>
    <n v="0"/>
    <n v="5.53"/>
    <n v="37.04"/>
    <n v="42.57"/>
    <n v="0"/>
    <n v="42.57"/>
  </r>
  <r>
    <n v="8653"/>
    <s v="CA-2014-142769"/>
    <x v="103"/>
    <x v="178"/>
    <x v="3"/>
    <s v="RP-19390"/>
    <s v="Resi Pölking"/>
    <x v="0"/>
    <s v="United States"/>
    <s v="Seattle"/>
    <x v="4"/>
    <n v="98103"/>
    <x v="1"/>
    <x v="503"/>
    <x v="1"/>
    <x v="14"/>
    <x v="503"/>
    <n v="7.3"/>
    <n v="2"/>
    <n v="0"/>
    <n v="2.19"/>
    <n v="12.41"/>
    <n v="14.6"/>
    <n v="0"/>
    <n v="14.6"/>
  </r>
  <r>
    <n v="8654"/>
    <s v="CA-2014-142769"/>
    <x v="103"/>
    <x v="178"/>
    <x v="3"/>
    <s v="RP-19390"/>
    <s v="Resi Pölking"/>
    <x v="0"/>
    <s v="United States"/>
    <s v="Seattle"/>
    <x v="4"/>
    <n v="98103"/>
    <x v="1"/>
    <x v="590"/>
    <x v="2"/>
    <x v="11"/>
    <x v="590"/>
    <n v="199.98"/>
    <n v="2"/>
    <n v="0"/>
    <n v="75.989999999999995"/>
    <n v="323.96999999999997"/>
    <n v="399.96"/>
    <n v="0"/>
    <n v="399.96"/>
  </r>
  <r>
    <n v="8655"/>
    <s v="CA-2014-142769"/>
    <x v="103"/>
    <x v="178"/>
    <x v="3"/>
    <s v="RP-19390"/>
    <s v="Resi Pölking"/>
    <x v="0"/>
    <s v="United States"/>
    <s v="Seattle"/>
    <x v="4"/>
    <n v="98103"/>
    <x v="1"/>
    <x v="1519"/>
    <x v="2"/>
    <x v="11"/>
    <x v="1506"/>
    <n v="144.96"/>
    <n v="4"/>
    <n v="0"/>
    <n v="60.88"/>
    <n v="518.96"/>
    <n v="579.84"/>
    <n v="0"/>
    <n v="579.84"/>
  </r>
  <r>
    <n v="8656"/>
    <s v="CA-2014-142769"/>
    <x v="103"/>
    <x v="178"/>
    <x v="3"/>
    <s v="RP-19390"/>
    <s v="Resi Pölking"/>
    <x v="0"/>
    <s v="United States"/>
    <s v="Seattle"/>
    <x v="4"/>
    <n v="98103"/>
    <x v="1"/>
    <x v="1013"/>
    <x v="2"/>
    <x v="11"/>
    <x v="1005"/>
    <n v="118"/>
    <n v="2"/>
    <n v="0"/>
    <n v="20.059999999999999"/>
    <n v="215.94"/>
    <n v="236"/>
    <n v="0"/>
    <n v="236"/>
  </r>
  <r>
    <n v="8657"/>
    <s v="CA-2014-142769"/>
    <x v="103"/>
    <x v="178"/>
    <x v="3"/>
    <s v="RP-19390"/>
    <s v="Resi Pölking"/>
    <x v="0"/>
    <s v="United States"/>
    <s v="Seattle"/>
    <x v="4"/>
    <n v="98103"/>
    <x v="1"/>
    <x v="1438"/>
    <x v="1"/>
    <x v="10"/>
    <x v="1426"/>
    <n v="48.94"/>
    <n v="1"/>
    <n v="0"/>
    <n v="24.47"/>
    <n v="24.47"/>
    <n v="48.94"/>
    <n v="0"/>
    <n v="48.94"/>
  </r>
  <r>
    <n v="8658"/>
    <s v="CA-2014-142769"/>
    <x v="103"/>
    <x v="178"/>
    <x v="3"/>
    <s v="RP-19390"/>
    <s v="Resi Pölking"/>
    <x v="0"/>
    <s v="United States"/>
    <s v="Seattle"/>
    <x v="4"/>
    <n v="98103"/>
    <x v="1"/>
    <x v="1201"/>
    <x v="1"/>
    <x v="9"/>
    <x v="1186"/>
    <n v="22.66"/>
    <n v="2"/>
    <n v="0"/>
    <n v="9.74"/>
    <n v="35.58"/>
    <n v="45.32"/>
    <n v="0"/>
    <n v="45.32"/>
  </r>
  <r>
    <n v="8659"/>
    <s v="CA-2016-168361"/>
    <x v="1028"/>
    <x v="22"/>
    <x v="1"/>
    <s v="KB-16600"/>
    <s v="Ken Brennan"/>
    <x v="1"/>
    <s v="United States"/>
    <s v="Chicago"/>
    <x v="10"/>
    <n v="60623"/>
    <x v="2"/>
    <x v="807"/>
    <x v="1"/>
    <x v="8"/>
    <x v="805"/>
    <n v="0.84"/>
    <n v="1"/>
    <n v="0.8"/>
    <n v="-1.34"/>
    <n v="1.508"/>
    <n v="0.84"/>
    <n v="0.67200000000000004"/>
    <n v="0.16799999999999993"/>
  </r>
  <r>
    <n v="8660"/>
    <s v="CA-2016-153185"/>
    <x v="323"/>
    <x v="1054"/>
    <x v="1"/>
    <s v="MH-17620"/>
    <s v="Matt Hagelstein"/>
    <x v="1"/>
    <s v="United States"/>
    <s v="Cincinnati"/>
    <x v="24"/>
    <n v="45231"/>
    <x v="3"/>
    <x v="1408"/>
    <x v="1"/>
    <x v="10"/>
    <x v="1395"/>
    <n v="30.96"/>
    <n v="6"/>
    <n v="0.2"/>
    <n v="11.22"/>
    <n v="137.38800000000001"/>
    <n v="185.76"/>
    <n v="37.152000000000001"/>
    <n v="148.608"/>
  </r>
  <r>
    <n v="8661"/>
    <s v="CA-2017-124765"/>
    <x v="920"/>
    <x v="524"/>
    <x v="1"/>
    <s v="HZ-14950"/>
    <s v="Henia Zydlo"/>
    <x v="0"/>
    <s v="United States"/>
    <s v="Fort Lauderdale"/>
    <x v="2"/>
    <n v="33311"/>
    <x v="0"/>
    <x v="1103"/>
    <x v="0"/>
    <x v="0"/>
    <x v="1092"/>
    <n v="723.92"/>
    <n v="5"/>
    <n v="0.2"/>
    <n v="-81.44"/>
    <n v="2977.12"/>
    <n v="3619.6"/>
    <n v="723.92000000000007"/>
    <n v="2895.68"/>
  </r>
  <r>
    <n v="8662"/>
    <s v="CA-2015-131856"/>
    <x v="793"/>
    <x v="280"/>
    <x v="1"/>
    <s v="JG-15160"/>
    <s v="James Galang"/>
    <x v="0"/>
    <s v="United States"/>
    <s v="Houston"/>
    <x v="5"/>
    <n v="77041"/>
    <x v="2"/>
    <x v="1649"/>
    <x v="0"/>
    <x v="5"/>
    <x v="1638"/>
    <n v="21.97"/>
    <n v="4"/>
    <n v="0.6"/>
    <n v="-15.93"/>
    <n v="51.082000000000001"/>
    <n v="87.88"/>
    <n v="52.727999999999994"/>
    <n v="35.152000000000001"/>
  </r>
  <r>
    <n v="8663"/>
    <s v="CA-2015-131856"/>
    <x v="793"/>
    <x v="280"/>
    <x v="1"/>
    <s v="JG-15160"/>
    <s v="James Galang"/>
    <x v="0"/>
    <s v="United States"/>
    <s v="Houston"/>
    <x v="5"/>
    <n v="77041"/>
    <x v="2"/>
    <x v="957"/>
    <x v="2"/>
    <x v="7"/>
    <x v="950"/>
    <n v="619.15"/>
    <n v="6"/>
    <n v="0.2"/>
    <n v="69.650000000000006"/>
    <n v="2902.2699999999995"/>
    <n v="3714.8999999999996"/>
    <n v="742.98"/>
    <n v="2971.9199999999996"/>
  </r>
  <r>
    <n v="8664"/>
    <s v="CA-2015-131856"/>
    <x v="793"/>
    <x v="280"/>
    <x v="1"/>
    <s v="JG-15160"/>
    <s v="James Galang"/>
    <x v="0"/>
    <s v="United States"/>
    <s v="Houston"/>
    <x v="5"/>
    <n v="77041"/>
    <x v="2"/>
    <x v="600"/>
    <x v="1"/>
    <x v="10"/>
    <x v="600"/>
    <n v="127.9"/>
    <n v="7"/>
    <n v="0.2"/>
    <n v="41.57"/>
    <n v="674.67"/>
    <n v="895.30000000000007"/>
    <n v="179.06000000000003"/>
    <n v="716.24"/>
  </r>
  <r>
    <n v="8665"/>
    <s v="CA-2017-126634"/>
    <x v="983"/>
    <x v="1300"/>
    <x v="0"/>
    <s v="AB-10165"/>
    <s v="Alan Barnes"/>
    <x v="0"/>
    <s v="United States"/>
    <s v="Lakewood"/>
    <x v="1"/>
    <n v="90712"/>
    <x v="1"/>
    <x v="1155"/>
    <x v="0"/>
    <x v="5"/>
    <x v="1143"/>
    <n v="94.2"/>
    <n v="5"/>
    <n v="0"/>
    <n v="39.56"/>
    <n v="431.44"/>
    <n v="471"/>
    <n v="0"/>
    <n v="471"/>
  </r>
  <r>
    <n v="8666"/>
    <s v="CA-2016-118500"/>
    <x v="1019"/>
    <x v="1058"/>
    <x v="2"/>
    <s v="HJ-14875"/>
    <s v="Heather Jas"/>
    <x v="2"/>
    <s v="United States"/>
    <s v="San Francisco"/>
    <x v="1"/>
    <n v="94122"/>
    <x v="1"/>
    <x v="558"/>
    <x v="1"/>
    <x v="14"/>
    <x v="557"/>
    <n v="49.5"/>
    <n v="5"/>
    <n v="0"/>
    <n v="13.37"/>
    <n v="234.13"/>
    <n v="247.5"/>
    <n v="0"/>
    <n v="247.5"/>
  </r>
  <r>
    <n v="8667"/>
    <s v="CA-2016-163951"/>
    <x v="945"/>
    <x v="771"/>
    <x v="2"/>
    <s v="CJ-11875"/>
    <s v="Carl Jackson"/>
    <x v="1"/>
    <s v="United States"/>
    <s v="Philadelphia"/>
    <x v="9"/>
    <n v="19140"/>
    <x v="3"/>
    <x v="1560"/>
    <x v="1"/>
    <x v="6"/>
    <x v="1550"/>
    <n v="16.52"/>
    <n v="5"/>
    <n v="0.2"/>
    <n v="1.65"/>
    <n v="64.429999999999993"/>
    <n v="82.6"/>
    <n v="16.52"/>
    <n v="66.08"/>
  </r>
  <r>
    <n v="8668"/>
    <s v="CA-2016-149916"/>
    <x v="596"/>
    <x v="746"/>
    <x v="0"/>
    <s v="ED-13885"/>
    <s v="Emily Ducich"/>
    <x v="2"/>
    <s v="United States"/>
    <s v="Seattle"/>
    <x v="4"/>
    <n v="98115"/>
    <x v="1"/>
    <x v="153"/>
    <x v="1"/>
    <x v="8"/>
    <x v="154"/>
    <n v="55.36"/>
    <n v="4"/>
    <n v="0.2"/>
    <n v="19.38"/>
    <n v="157.77199999999999"/>
    <n v="221.44"/>
    <n v="44.288000000000004"/>
    <n v="177.15199999999999"/>
  </r>
  <r>
    <n v="8669"/>
    <s v="CA-2016-149916"/>
    <x v="596"/>
    <x v="746"/>
    <x v="0"/>
    <s v="ED-13885"/>
    <s v="Emily Ducich"/>
    <x v="2"/>
    <s v="United States"/>
    <s v="Seattle"/>
    <x v="4"/>
    <n v="98115"/>
    <x v="1"/>
    <x v="1703"/>
    <x v="2"/>
    <x v="15"/>
    <x v="1692"/>
    <n v="11.56"/>
    <n v="1"/>
    <n v="0.2"/>
    <n v="3.76"/>
    <n v="5.4880000000000013"/>
    <n v="11.56"/>
    <n v="2.3120000000000003"/>
    <n v="9.2480000000000011"/>
  </r>
  <r>
    <n v="8670"/>
    <s v="CA-2015-158918"/>
    <x v="139"/>
    <x v="603"/>
    <x v="0"/>
    <s v="AI-10855"/>
    <s v="Arianne Irving"/>
    <x v="0"/>
    <s v="United States"/>
    <s v="Los Angeles"/>
    <x v="1"/>
    <n v="90036"/>
    <x v="1"/>
    <x v="1115"/>
    <x v="1"/>
    <x v="10"/>
    <x v="33"/>
    <n v="17.12"/>
    <n v="4"/>
    <n v="0"/>
    <n v="7.7"/>
    <n v="60.78"/>
    <n v="68.48"/>
    <n v="0"/>
    <n v="68.48"/>
  </r>
  <r>
    <n v="8671"/>
    <s v="US-2014-159611"/>
    <x v="422"/>
    <x v="916"/>
    <x v="0"/>
    <s v="KB-16315"/>
    <s v="Karl Braun"/>
    <x v="0"/>
    <s v="United States"/>
    <s v="Cleveland"/>
    <x v="24"/>
    <n v="44105"/>
    <x v="3"/>
    <x v="1597"/>
    <x v="0"/>
    <x v="5"/>
    <x v="1589"/>
    <n v="182.35"/>
    <n v="3"/>
    <n v="0.2"/>
    <n v="-18.239999999999998"/>
    <n v="455.88"/>
    <n v="547.04999999999995"/>
    <n v="109.41"/>
    <n v="437.64"/>
  </r>
  <r>
    <n v="8672"/>
    <s v="US-2014-159611"/>
    <x v="422"/>
    <x v="916"/>
    <x v="0"/>
    <s v="KB-16315"/>
    <s v="Karl Braun"/>
    <x v="0"/>
    <s v="United States"/>
    <s v="Cleveland"/>
    <x v="24"/>
    <n v="44105"/>
    <x v="3"/>
    <x v="235"/>
    <x v="1"/>
    <x v="4"/>
    <x v="236"/>
    <n v="118.16"/>
    <n v="2"/>
    <n v="0.2"/>
    <n v="-25.11"/>
    <n v="214.166"/>
    <n v="236.32"/>
    <n v="47.264000000000003"/>
    <n v="189.05599999999998"/>
  </r>
  <r>
    <n v="8673"/>
    <s v="CA-2017-163265"/>
    <x v="911"/>
    <x v="638"/>
    <x v="1"/>
    <s v="JS-16030"/>
    <s v="Joy Smith"/>
    <x v="0"/>
    <s v="United States"/>
    <s v="Decatur"/>
    <x v="10"/>
    <n v="62521"/>
    <x v="2"/>
    <x v="271"/>
    <x v="1"/>
    <x v="13"/>
    <x v="271"/>
    <n v="18.37"/>
    <n v="2"/>
    <n v="0.2"/>
    <n v="6.2"/>
    <n v="23.192000000000004"/>
    <n v="36.74"/>
    <n v="7.3480000000000008"/>
    <n v="29.392000000000003"/>
  </r>
  <r>
    <n v="8674"/>
    <s v="CA-2017-163265"/>
    <x v="911"/>
    <x v="638"/>
    <x v="1"/>
    <s v="JS-16030"/>
    <s v="Joy Smith"/>
    <x v="0"/>
    <s v="United States"/>
    <s v="Decatur"/>
    <x v="10"/>
    <n v="62521"/>
    <x v="2"/>
    <x v="120"/>
    <x v="0"/>
    <x v="1"/>
    <x v="120"/>
    <n v="600.55999999999995"/>
    <n v="3"/>
    <n v="0.3"/>
    <n v="-8.58"/>
    <n v="1269.7559999999999"/>
    <n v="1801.6799999999998"/>
    <n v="540.50399999999991"/>
    <n v="1261.1759999999999"/>
  </r>
  <r>
    <n v="8675"/>
    <s v="CA-2017-163265"/>
    <x v="911"/>
    <x v="638"/>
    <x v="1"/>
    <s v="JS-16030"/>
    <s v="Joy Smith"/>
    <x v="0"/>
    <s v="United States"/>
    <s v="Decatur"/>
    <x v="10"/>
    <n v="62521"/>
    <x v="2"/>
    <x v="193"/>
    <x v="1"/>
    <x v="4"/>
    <x v="194"/>
    <n v="50.35"/>
    <n v="3"/>
    <n v="0.2"/>
    <n v="-8.18"/>
    <n v="129.02000000000001"/>
    <n v="151.05000000000001"/>
    <n v="30.210000000000004"/>
    <n v="120.84"/>
  </r>
  <r>
    <n v="8676"/>
    <s v="CA-2017-163265"/>
    <x v="911"/>
    <x v="638"/>
    <x v="1"/>
    <s v="JS-16030"/>
    <s v="Joy Smith"/>
    <x v="0"/>
    <s v="United States"/>
    <s v="Decatur"/>
    <x v="10"/>
    <n v="62521"/>
    <x v="2"/>
    <x v="512"/>
    <x v="1"/>
    <x v="6"/>
    <x v="512"/>
    <n v="28.03"/>
    <n v="6"/>
    <n v="0.2"/>
    <n v="3.5"/>
    <n v="131.04400000000001"/>
    <n v="168.18"/>
    <n v="33.636000000000003"/>
    <n v="134.54400000000001"/>
  </r>
  <r>
    <n v="8677"/>
    <s v="CA-2017-163265"/>
    <x v="911"/>
    <x v="638"/>
    <x v="1"/>
    <s v="JS-16030"/>
    <s v="Joy Smith"/>
    <x v="0"/>
    <s v="United States"/>
    <s v="Decatur"/>
    <x v="10"/>
    <n v="62521"/>
    <x v="2"/>
    <x v="1006"/>
    <x v="0"/>
    <x v="5"/>
    <x v="1381"/>
    <n v="7.69"/>
    <n v="1"/>
    <n v="0.6"/>
    <n v="-3.65"/>
    <n v="6.7260000000000009"/>
    <n v="7.69"/>
    <n v="4.6139999999999999"/>
    <n v="3.0760000000000005"/>
  </r>
  <r>
    <n v="8678"/>
    <s v="CA-2017-141705"/>
    <x v="1200"/>
    <x v="215"/>
    <x v="2"/>
    <s v="PO-18850"/>
    <s v="Patrick O'Brill"/>
    <x v="0"/>
    <s v="United States"/>
    <s v="Mansfield"/>
    <x v="5"/>
    <n v="76063"/>
    <x v="2"/>
    <x v="1116"/>
    <x v="0"/>
    <x v="3"/>
    <x v="1104"/>
    <n v="517.41"/>
    <n v="5"/>
    <n v="0.3"/>
    <n v="-81.31"/>
    <n v="1892.2449999999999"/>
    <n v="2587.0499999999997"/>
    <n v="776.1149999999999"/>
    <n v="1810.9349999999999"/>
  </r>
  <r>
    <n v="8679"/>
    <s v="CA-2016-112739"/>
    <x v="476"/>
    <x v="62"/>
    <x v="0"/>
    <s v="RD-19810"/>
    <s v="Ross DeVincentis"/>
    <x v="2"/>
    <s v="United States"/>
    <s v="Houston"/>
    <x v="5"/>
    <n v="77070"/>
    <x v="2"/>
    <x v="636"/>
    <x v="1"/>
    <x v="8"/>
    <x v="636"/>
    <n v="8.61"/>
    <n v="8"/>
    <n v="0.8"/>
    <n v="-13.34"/>
    <n v="27.115999999999996"/>
    <n v="68.88"/>
    <n v="55.103999999999999"/>
    <n v="13.775999999999996"/>
  </r>
  <r>
    <n v="8680"/>
    <s v="CA-2016-112739"/>
    <x v="476"/>
    <x v="62"/>
    <x v="0"/>
    <s v="RD-19810"/>
    <s v="Ross DeVincentis"/>
    <x v="2"/>
    <s v="United States"/>
    <s v="Houston"/>
    <x v="5"/>
    <n v="77070"/>
    <x v="2"/>
    <x v="685"/>
    <x v="2"/>
    <x v="11"/>
    <x v="685"/>
    <n v="159.56"/>
    <n v="5"/>
    <n v="0.2"/>
    <n v="33.909999999999997"/>
    <n v="604.33000000000004"/>
    <n v="797.8"/>
    <n v="159.56"/>
    <n v="638.24"/>
  </r>
  <r>
    <n v="8681"/>
    <s v="CA-2016-143805"/>
    <x v="49"/>
    <x v="845"/>
    <x v="0"/>
    <s v="JD-15895"/>
    <s v="Jonathan Doherty"/>
    <x v="1"/>
    <s v="United States"/>
    <s v="Richmond"/>
    <x v="17"/>
    <n v="23223"/>
    <x v="0"/>
    <x v="227"/>
    <x v="1"/>
    <x v="9"/>
    <x v="228"/>
    <n v="2104.5500000000002"/>
    <n v="7"/>
    <n v="0"/>
    <n v="694.5"/>
    <n v="14037.350000000002"/>
    <n v="14731.850000000002"/>
    <n v="0"/>
    <n v="14731.850000000002"/>
  </r>
  <r>
    <n v="8682"/>
    <s v="CA-2016-143805"/>
    <x v="49"/>
    <x v="845"/>
    <x v="0"/>
    <s v="JD-15895"/>
    <s v="Jonathan Doherty"/>
    <x v="1"/>
    <s v="United States"/>
    <s v="Richmond"/>
    <x v="17"/>
    <n v="23223"/>
    <x v="0"/>
    <x v="597"/>
    <x v="1"/>
    <x v="14"/>
    <x v="597"/>
    <n v="40.700000000000003"/>
    <n v="5"/>
    <n v="0"/>
    <n v="11.8"/>
    <n v="191.7"/>
    <n v="203.5"/>
    <n v="0"/>
    <n v="203.5"/>
  </r>
  <r>
    <n v="8683"/>
    <s v="CA-2014-133634"/>
    <x v="1127"/>
    <x v="1105"/>
    <x v="1"/>
    <s v="SR-20740"/>
    <s v="Steven Roelle"/>
    <x v="2"/>
    <s v="United States"/>
    <s v="Arlington"/>
    <x v="17"/>
    <n v="22204"/>
    <x v="0"/>
    <x v="1365"/>
    <x v="2"/>
    <x v="11"/>
    <x v="1351"/>
    <n v="47.79"/>
    <n v="3"/>
    <n v="0"/>
    <n v="16.25"/>
    <n v="127.12"/>
    <n v="143.37"/>
    <n v="0"/>
    <n v="143.37"/>
  </r>
  <r>
    <n v="8684"/>
    <s v="CA-2017-101665"/>
    <x v="920"/>
    <x v="670"/>
    <x v="1"/>
    <s v="TZ-21580"/>
    <s v="Tracy Zic"/>
    <x v="0"/>
    <s v="United States"/>
    <s v="San Francisco"/>
    <x v="1"/>
    <n v="94122"/>
    <x v="1"/>
    <x v="679"/>
    <x v="1"/>
    <x v="6"/>
    <x v="679"/>
    <n v="5.16"/>
    <n v="2"/>
    <n v="0"/>
    <n v="1.34"/>
    <n v="8.98"/>
    <n v="10.32"/>
    <n v="0"/>
    <n v="10.32"/>
  </r>
  <r>
    <n v="8685"/>
    <s v="CA-2016-155446"/>
    <x v="186"/>
    <x v="491"/>
    <x v="1"/>
    <s v="TN-21040"/>
    <s v="Tanja Norvell"/>
    <x v="2"/>
    <s v="United States"/>
    <s v="San Diego"/>
    <x v="1"/>
    <n v="92024"/>
    <x v="1"/>
    <x v="427"/>
    <x v="2"/>
    <x v="11"/>
    <x v="427"/>
    <n v="21.21"/>
    <n v="7"/>
    <n v="0"/>
    <n v="4.45"/>
    <n v="144.02000000000001"/>
    <n v="148.47"/>
    <n v="0"/>
    <n v="148.47"/>
  </r>
  <r>
    <n v="8686"/>
    <s v="CA-2017-137323"/>
    <x v="237"/>
    <x v="551"/>
    <x v="0"/>
    <s v="PW-19030"/>
    <s v="Pauline Webber"/>
    <x v="1"/>
    <s v="United States"/>
    <s v="Watertown"/>
    <x v="15"/>
    <n v="13601"/>
    <x v="3"/>
    <x v="1229"/>
    <x v="1"/>
    <x v="4"/>
    <x v="1212"/>
    <n v="96.36"/>
    <n v="6"/>
    <n v="0"/>
    <n v="25.05"/>
    <n v="553.11"/>
    <n v="578.16"/>
    <n v="0"/>
    <n v="578.16"/>
  </r>
  <r>
    <n v="8687"/>
    <s v="CA-2016-144015"/>
    <x v="190"/>
    <x v="674"/>
    <x v="3"/>
    <s v="AH-10075"/>
    <s v="Adam Hart"/>
    <x v="1"/>
    <s v="United States"/>
    <s v="Los Angeles"/>
    <x v="1"/>
    <n v="90036"/>
    <x v="1"/>
    <x v="413"/>
    <x v="1"/>
    <x v="14"/>
    <x v="413"/>
    <n v="231.72"/>
    <n v="2"/>
    <n v="0"/>
    <n v="11.59"/>
    <n v="451.85"/>
    <n v="463.44"/>
    <n v="0"/>
    <n v="463.44"/>
  </r>
  <r>
    <n v="8688"/>
    <s v="CA-2016-144015"/>
    <x v="190"/>
    <x v="674"/>
    <x v="3"/>
    <s v="AH-10075"/>
    <s v="Adam Hart"/>
    <x v="1"/>
    <s v="United States"/>
    <s v="Los Angeles"/>
    <x v="1"/>
    <n v="90036"/>
    <x v="1"/>
    <x v="294"/>
    <x v="1"/>
    <x v="13"/>
    <x v="294"/>
    <n v="17.899999999999999"/>
    <n v="5"/>
    <n v="0"/>
    <n v="8.9499999999999993"/>
    <n v="80.55"/>
    <n v="89.5"/>
    <n v="0"/>
    <n v="89.5"/>
  </r>
  <r>
    <n v="8689"/>
    <s v="CA-2016-144015"/>
    <x v="190"/>
    <x v="674"/>
    <x v="3"/>
    <s v="AH-10075"/>
    <s v="Adam Hart"/>
    <x v="1"/>
    <s v="United States"/>
    <s v="Los Angeles"/>
    <x v="1"/>
    <n v="90036"/>
    <x v="1"/>
    <x v="910"/>
    <x v="1"/>
    <x v="10"/>
    <x v="902"/>
    <n v="12.48"/>
    <n v="2"/>
    <n v="0"/>
    <n v="5.62"/>
    <n v="19.34"/>
    <n v="24.96"/>
    <n v="0"/>
    <n v="24.96"/>
  </r>
  <r>
    <n v="8690"/>
    <s v="CA-2014-101427"/>
    <x v="58"/>
    <x v="129"/>
    <x v="1"/>
    <s v="AY-10555"/>
    <s v="Andy Yotov"/>
    <x v="1"/>
    <s v="United States"/>
    <s v="Philadelphia"/>
    <x v="9"/>
    <n v="19140"/>
    <x v="3"/>
    <x v="1216"/>
    <x v="1"/>
    <x v="6"/>
    <x v="1200"/>
    <n v="8.02"/>
    <n v="3"/>
    <n v="0.2"/>
    <n v="1.1000000000000001"/>
    <n v="18.147999999999996"/>
    <n v="24.06"/>
    <n v="4.8120000000000003"/>
    <n v="19.247999999999998"/>
  </r>
  <r>
    <n v="8691"/>
    <s v="CA-2016-136770"/>
    <x v="1041"/>
    <x v="964"/>
    <x v="1"/>
    <s v="SP-20650"/>
    <s v="Stephanie Phelps"/>
    <x v="1"/>
    <s v="United States"/>
    <s v="Akron"/>
    <x v="24"/>
    <n v="44312"/>
    <x v="3"/>
    <x v="1015"/>
    <x v="2"/>
    <x v="7"/>
    <x v="1006"/>
    <n v="259.89999999999998"/>
    <n v="2"/>
    <n v="0.4"/>
    <n v="-56.31"/>
    <n v="368.19"/>
    <n v="519.79999999999995"/>
    <n v="207.92"/>
    <n v="311.88"/>
  </r>
  <r>
    <n v="8692"/>
    <s v="CA-2016-136770"/>
    <x v="1041"/>
    <x v="964"/>
    <x v="1"/>
    <s v="SP-20650"/>
    <s v="Stephanie Phelps"/>
    <x v="1"/>
    <s v="United States"/>
    <s v="Akron"/>
    <x v="24"/>
    <n v="44312"/>
    <x v="3"/>
    <x v="638"/>
    <x v="2"/>
    <x v="7"/>
    <x v="759"/>
    <n v="247.19"/>
    <n v="2"/>
    <n v="0.4"/>
    <n v="-49.44"/>
    <n v="346.06799999999998"/>
    <n v="494.38"/>
    <n v="197.75200000000001"/>
    <n v="296.62799999999999"/>
  </r>
  <r>
    <n v="8693"/>
    <s v="CA-2016-136770"/>
    <x v="1041"/>
    <x v="964"/>
    <x v="1"/>
    <s v="SP-20650"/>
    <s v="Stephanie Phelps"/>
    <x v="1"/>
    <s v="United States"/>
    <s v="Akron"/>
    <x v="24"/>
    <n v="44312"/>
    <x v="3"/>
    <x v="1509"/>
    <x v="2"/>
    <x v="11"/>
    <x v="1496"/>
    <n v="279.95999999999998"/>
    <n v="5"/>
    <n v="0.2"/>
    <n v="48.99"/>
    <n v="1070.8499999999999"/>
    <n v="1399.8"/>
    <n v="279.95999999999998"/>
    <n v="1119.8399999999999"/>
  </r>
  <r>
    <n v="8694"/>
    <s v="CA-2016-118311"/>
    <x v="1057"/>
    <x v="464"/>
    <x v="1"/>
    <s v="ED-13885"/>
    <s v="Emily Ducich"/>
    <x v="2"/>
    <s v="United States"/>
    <s v="San Francisco"/>
    <x v="1"/>
    <n v="94110"/>
    <x v="1"/>
    <x v="293"/>
    <x v="2"/>
    <x v="11"/>
    <x v="293"/>
    <n v="450"/>
    <n v="5"/>
    <n v="0"/>
    <n v="162"/>
    <n v="2088"/>
    <n v="2250"/>
    <n v="0"/>
    <n v="2250"/>
  </r>
  <r>
    <n v="8695"/>
    <s v="US-2014-112795"/>
    <x v="709"/>
    <x v="1301"/>
    <x v="0"/>
    <s v="CR-12625"/>
    <s v="Corey Roper"/>
    <x v="2"/>
    <s v="United States"/>
    <s v="Grand Rapids"/>
    <x v="12"/>
    <n v="49505"/>
    <x v="2"/>
    <x v="548"/>
    <x v="1"/>
    <x v="10"/>
    <x v="548"/>
    <n v="19.440000000000001"/>
    <n v="3"/>
    <n v="0"/>
    <n v="9.5299999999999994"/>
    <n v="48.790000000000006"/>
    <n v="58.320000000000007"/>
    <n v="0"/>
    <n v="58.320000000000007"/>
  </r>
  <r>
    <n v="8696"/>
    <s v="CA-2017-127096"/>
    <x v="175"/>
    <x v="31"/>
    <x v="0"/>
    <s v="CS-12400"/>
    <s v="Christopher Schild"/>
    <x v="2"/>
    <s v="United States"/>
    <s v="San Francisco"/>
    <x v="1"/>
    <n v="94109"/>
    <x v="1"/>
    <x v="215"/>
    <x v="0"/>
    <x v="3"/>
    <x v="216"/>
    <n v="300.89999999999998"/>
    <n v="1"/>
    <n v="0.2"/>
    <n v="11.28"/>
    <n v="229.43999999999997"/>
    <n v="300.89999999999998"/>
    <n v="60.18"/>
    <n v="240.71999999999997"/>
  </r>
  <r>
    <n v="8697"/>
    <s v="CA-2017-119284"/>
    <x v="140"/>
    <x v="46"/>
    <x v="1"/>
    <s v="TS-21205"/>
    <s v="Thomas Seio"/>
    <x v="1"/>
    <s v="United States"/>
    <s v="Nashville"/>
    <x v="18"/>
    <n v="37211"/>
    <x v="0"/>
    <x v="1278"/>
    <x v="2"/>
    <x v="7"/>
    <x v="1263"/>
    <n v="239.98"/>
    <n v="3"/>
    <n v="0.2"/>
    <n v="27"/>
    <n v="548.952"/>
    <n v="719.93999999999994"/>
    <n v="143.988"/>
    <n v="575.952"/>
  </r>
  <r>
    <n v="8698"/>
    <s v="CA-2017-119284"/>
    <x v="140"/>
    <x v="46"/>
    <x v="1"/>
    <s v="TS-21205"/>
    <s v="Thomas Seio"/>
    <x v="1"/>
    <s v="United States"/>
    <s v="Nashville"/>
    <x v="18"/>
    <n v="37211"/>
    <x v="0"/>
    <x v="221"/>
    <x v="0"/>
    <x v="5"/>
    <x v="222"/>
    <n v="31.17"/>
    <n v="4"/>
    <n v="0.2"/>
    <n v="9.35"/>
    <n v="90.394000000000005"/>
    <n v="124.68"/>
    <n v="24.936000000000003"/>
    <n v="99.744"/>
  </r>
  <r>
    <n v="8699"/>
    <s v="CA-2017-119284"/>
    <x v="140"/>
    <x v="46"/>
    <x v="1"/>
    <s v="TS-21205"/>
    <s v="Thomas Seio"/>
    <x v="1"/>
    <s v="United States"/>
    <s v="Nashville"/>
    <x v="18"/>
    <n v="37211"/>
    <x v="0"/>
    <x v="1529"/>
    <x v="0"/>
    <x v="3"/>
    <x v="1516"/>
    <n v="120.96"/>
    <n v="2"/>
    <n v="0.4"/>
    <n v="-28.22"/>
    <n v="173.37199999999999"/>
    <n v="241.92"/>
    <n v="96.768000000000001"/>
    <n v="145.15199999999999"/>
  </r>
  <r>
    <n v="8700"/>
    <s v="CA-2017-119284"/>
    <x v="140"/>
    <x v="46"/>
    <x v="1"/>
    <s v="TS-21205"/>
    <s v="Thomas Seio"/>
    <x v="1"/>
    <s v="United States"/>
    <s v="Nashville"/>
    <x v="18"/>
    <n v="37211"/>
    <x v="0"/>
    <x v="754"/>
    <x v="2"/>
    <x v="7"/>
    <x v="752"/>
    <n v="2239.94"/>
    <n v="8"/>
    <n v="0.2"/>
    <n v="223.99"/>
    <n v="14111.626"/>
    <n v="17919.52"/>
    <n v="3583.9040000000005"/>
    <n v="14335.616"/>
  </r>
  <r>
    <n v="8701"/>
    <s v="CA-2017-119284"/>
    <x v="140"/>
    <x v="46"/>
    <x v="1"/>
    <s v="TS-21205"/>
    <s v="Thomas Seio"/>
    <x v="1"/>
    <s v="United States"/>
    <s v="Nashville"/>
    <x v="18"/>
    <n v="37211"/>
    <x v="0"/>
    <x v="360"/>
    <x v="1"/>
    <x v="9"/>
    <x v="360"/>
    <n v="76.61"/>
    <n v="8"/>
    <n v="0.2"/>
    <n v="6.7"/>
    <n v="483.60399999999998"/>
    <n v="612.88"/>
    <n v="122.57600000000001"/>
    <n v="490.30399999999997"/>
  </r>
  <r>
    <n v="8702"/>
    <s v="CA-2017-119284"/>
    <x v="140"/>
    <x v="46"/>
    <x v="1"/>
    <s v="TS-21205"/>
    <s v="Thomas Seio"/>
    <x v="1"/>
    <s v="United States"/>
    <s v="Nashville"/>
    <x v="18"/>
    <n v="37211"/>
    <x v="0"/>
    <x v="518"/>
    <x v="1"/>
    <x v="4"/>
    <x v="518"/>
    <n v="142.78"/>
    <n v="1"/>
    <n v="0.2"/>
    <n v="17.850000000000001"/>
    <n v="96.373999999999995"/>
    <n v="142.78"/>
    <n v="28.556000000000001"/>
    <n v="114.224"/>
  </r>
  <r>
    <n v="8703"/>
    <s v="CA-2017-119284"/>
    <x v="140"/>
    <x v="46"/>
    <x v="1"/>
    <s v="TS-21205"/>
    <s v="Thomas Seio"/>
    <x v="1"/>
    <s v="United States"/>
    <s v="Nashville"/>
    <x v="18"/>
    <n v="37211"/>
    <x v="0"/>
    <x v="1841"/>
    <x v="1"/>
    <x v="10"/>
    <x v="1829"/>
    <n v="91.36"/>
    <n v="5"/>
    <n v="0.2"/>
    <n v="29.69"/>
    <n v="335.75"/>
    <n v="456.8"/>
    <n v="91.360000000000014"/>
    <n v="365.44"/>
  </r>
  <r>
    <n v="8704"/>
    <s v="CA-2015-133494"/>
    <x v="879"/>
    <x v="656"/>
    <x v="1"/>
    <s v="RP-19390"/>
    <s v="Resi Pölking"/>
    <x v="0"/>
    <s v="United States"/>
    <s v="Philadelphia"/>
    <x v="9"/>
    <n v="19120"/>
    <x v="3"/>
    <x v="1108"/>
    <x v="1"/>
    <x v="9"/>
    <x v="1097"/>
    <n v="3.55"/>
    <n v="2"/>
    <n v="0.2"/>
    <n v="0.44"/>
    <n v="5.2399999999999993"/>
    <n v="7.1"/>
    <n v="1.42"/>
    <n v="5.68"/>
  </r>
  <r>
    <n v="8705"/>
    <s v="CA-2016-111318"/>
    <x v="310"/>
    <x v="1050"/>
    <x v="2"/>
    <s v="IL-15100"/>
    <s v="Ivan Liston"/>
    <x v="0"/>
    <s v="United States"/>
    <s v="Houston"/>
    <x v="5"/>
    <n v="77041"/>
    <x v="2"/>
    <x v="1763"/>
    <x v="2"/>
    <x v="7"/>
    <x v="1752"/>
    <n v="115.14"/>
    <n v="8"/>
    <n v="0.2"/>
    <n v="11.51"/>
    <n v="725.38599999999997"/>
    <n v="921.12"/>
    <n v="184.22400000000002"/>
    <n v="736.89599999999996"/>
  </r>
  <r>
    <n v="8706"/>
    <s v="US-2014-132745"/>
    <x v="1201"/>
    <x v="703"/>
    <x v="1"/>
    <s v="NF-18475"/>
    <s v="Neil Französisch"/>
    <x v="2"/>
    <s v="United States"/>
    <s v="Reno"/>
    <x v="33"/>
    <n v="89502"/>
    <x v="1"/>
    <x v="1835"/>
    <x v="1"/>
    <x v="13"/>
    <x v="1823"/>
    <n v="4.71"/>
    <n v="1"/>
    <n v="0"/>
    <n v="0"/>
    <n v="4.71"/>
    <n v="4.71"/>
    <n v="0"/>
    <n v="4.71"/>
  </r>
  <r>
    <n v="8707"/>
    <s v="CA-2014-146815"/>
    <x v="78"/>
    <x v="178"/>
    <x v="1"/>
    <s v="PP-18955"/>
    <s v="Paul Prost"/>
    <x v="2"/>
    <s v="United States"/>
    <s v="New York City"/>
    <x v="15"/>
    <n v="10009"/>
    <x v="3"/>
    <x v="992"/>
    <x v="0"/>
    <x v="1"/>
    <x v="984"/>
    <n v="172.76"/>
    <n v="2"/>
    <n v="0.1"/>
    <n v="13.44"/>
    <n v="297.52799999999996"/>
    <n v="345.52"/>
    <n v="34.552"/>
    <n v="310.96799999999996"/>
  </r>
  <r>
    <n v="8708"/>
    <s v="CA-2014-146815"/>
    <x v="78"/>
    <x v="178"/>
    <x v="1"/>
    <s v="PP-18955"/>
    <s v="Paul Prost"/>
    <x v="2"/>
    <s v="United States"/>
    <s v="New York City"/>
    <x v="15"/>
    <n v="10009"/>
    <x v="3"/>
    <x v="1273"/>
    <x v="1"/>
    <x v="6"/>
    <x v="1258"/>
    <n v="3.52"/>
    <n v="2"/>
    <n v="0"/>
    <n v="1.69"/>
    <n v="5.35"/>
    <n v="7.04"/>
    <n v="0"/>
    <n v="7.04"/>
  </r>
  <r>
    <n v="8709"/>
    <s v="CA-2014-119144"/>
    <x v="912"/>
    <x v="7"/>
    <x v="2"/>
    <s v="JD-16150"/>
    <s v="Justin Deggeller"/>
    <x v="1"/>
    <s v="United States"/>
    <s v="Los Angeles"/>
    <x v="1"/>
    <n v="90008"/>
    <x v="1"/>
    <x v="771"/>
    <x v="2"/>
    <x v="7"/>
    <x v="770"/>
    <n v="79.97"/>
    <n v="4"/>
    <n v="0.2"/>
    <n v="-17.989999999999998"/>
    <n v="273.89400000000001"/>
    <n v="319.88"/>
    <n v="63.975999999999999"/>
    <n v="255.904"/>
  </r>
  <r>
    <n v="8710"/>
    <s v="CA-2014-119144"/>
    <x v="912"/>
    <x v="7"/>
    <x v="2"/>
    <s v="JD-16150"/>
    <s v="Justin Deggeller"/>
    <x v="1"/>
    <s v="United States"/>
    <s v="Los Angeles"/>
    <x v="1"/>
    <n v="90008"/>
    <x v="1"/>
    <x v="574"/>
    <x v="0"/>
    <x v="0"/>
    <x v="574"/>
    <n v="305.97000000000003"/>
    <n v="3"/>
    <n v="0.15"/>
    <n v="25.2"/>
    <n v="755.02350000000001"/>
    <n v="917.91000000000008"/>
    <n v="137.6865"/>
    <n v="780.22350000000006"/>
  </r>
  <r>
    <n v="8711"/>
    <s v="CA-2014-119144"/>
    <x v="912"/>
    <x v="7"/>
    <x v="2"/>
    <s v="JD-16150"/>
    <s v="Justin Deggeller"/>
    <x v="1"/>
    <s v="United States"/>
    <s v="Los Angeles"/>
    <x v="1"/>
    <n v="90008"/>
    <x v="1"/>
    <x v="156"/>
    <x v="1"/>
    <x v="4"/>
    <x v="157"/>
    <n v="344.91"/>
    <n v="3"/>
    <n v="0"/>
    <n v="10.35"/>
    <n v="1024.3800000000001"/>
    <n v="1034.73"/>
    <n v="0"/>
    <n v="1034.73"/>
  </r>
  <r>
    <n v="8712"/>
    <s v="CA-2014-105648"/>
    <x v="223"/>
    <x v="232"/>
    <x v="1"/>
    <s v="EJ-14155"/>
    <s v="Eva Jacobs"/>
    <x v="0"/>
    <s v="United States"/>
    <s v="San Diego"/>
    <x v="1"/>
    <n v="92037"/>
    <x v="1"/>
    <x v="971"/>
    <x v="0"/>
    <x v="3"/>
    <x v="965"/>
    <n v="626.35"/>
    <n v="3"/>
    <n v="0.2"/>
    <n v="-23.49"/>
    <n v="1526.7300000000002"/>
    <n v="1879.0500000000002"/>
    <n v="375.81000000000006"/>
    <n v="1503.2400000000002"/>
  </r>
  <r>
    <n v="8713"/>
    <s v="US-2015-145422"/>
    <x v="155"/>
    <x v="157"/>
    <x v="1"/>
    <s v="PW-19240"/>
    <s v="Pierre Wener"/>
    <x v="0"/>
    <s v="United States"/>
    <s v="San Francisco"/>
    <x v="1"/>
    <n v="94110"/>
    <x v="1"/>
    <x v="1248"/>
    <x v="0"/>
    <x v="0"/>
    <x v="1334"/>
    <n v="359.5"/>
    <n v="3"/>
    <n v="0.15"/>
    <n v="-29.61"/>
    <n v="946.33500000000004"/>
    <n v="1078.5"/>
    <n v="161.77500000000001"/>
    <n v="916.72500000000002"/>
  </r>
  <r>
    <n v="8714"/>
    <s v="CA-2017-136623"/>
    <x v="497"/>
    <x v="1302"/>
    <x v="1"/>
    <s v="TS-21430"/>
    <s v="Tom Stivers"/>
    <x v="1"/>
    <s v="United States"/>
    <s v="San Diego"/>
    <x v="1"/>
    <n v="92105"/>
    <x v="1"/>
    <x v="611"/>
    <x v="2"/>
    <x v="7"/>
    <x v="611"/>
    <n v="71.95"/>
    <n v="6"/>
    <n v="0.2"/>
    <n v="5.4"/>
    <n v="339.96000000000004"/>
    <n v="431.70000000000005"/>
    <n v="86.340000000000018"/>
    <n v="345.36"/>
  </r>
  <r>
    <n v="8715"/>
    <s v="CA-2017-136623"/>
    <x v="497"/>
    <x v="1302"/>
    <x v="1"/>
    <s v="TS-21430"/>
    <s v="Tom Stivers"/>
    <x v="1"/>
    <s v="United States"/>
    <s v="San Diego"/>
    <x v="1"/>
    <n v="92105"/>
    <x v="1"/>
    <x v="985"/>
    <x v="1"/>
    <x v="8"/>
    <x v="978"/>
    <n v="29.8"/>
    <n v="5"/>
    <n v="0.2"/>
    <n v="9.31"/>
    <n v="109.89"/>
    <n v="149"/>
    <n v="29.8"/>
    <n v="119.2"/>
  </r>
  <r>
    <n v="8716"/>
    <s v="CA-2017-121678"/>
    <x v="673"/>
    <x v="541"/>
    <x v="0"/>
    <s v="BM-11650"/>
    <s v="Brian Moss"/>
    <x v="1"/>
    <s v="United States"/>
    <s v="Elyria"/>
    <x v="24"/>
    <n v="44035"/>
    <x v="3"/>
    <x v="525"/>
    <x v="1"/>
    <x v="8"/>
    <x v="525"/>
    <n v="1.82"/>
    <n v="1"/>
    <n v="0.7"/>
    <n v="-1.4"/>
    <n v="1.946"/>
    <n v="1.82"/>
    <n v="1.274"/>
    <n v="0.54600000000000004"/>
  </r>
  <r>
    <n v="8717"/>
    <s v="CA-2016-120824"/>
    <x v="1"/>
    <x v="1"/>
    <x v="0"/>
    <s v="AW-10930"/>
    <s v="Arthur Wiediger"/>
    <x v="2"/>
    <s v="United States"/>
    <s v="Houston"/>
    <x v="5"/>
    <n v="77070"/>
    <x v="2"/>
    <x v="1429"/>
    <x v="1"/>
    <x v="9"/>
    <x v="1417"/>
    <n v="64.38"/>
    <n v="4"/>
    <n v="0.8"/>
    <n v="-160.96"/>
    <n v="212.464"/>
    <n v="257.52"/>
    <n v="206.01599999999999"/>
    <n v="51.503999999999991"/>
  </r>
  <r>
    <n v="8718"/>
    <s v="CA-2016-120824"/>
    <x v="1"/>
    <x v="1"/>
    <x v="0"/>
    <s v="AW-10930"/>
    <s v="Arthur Wiediger"/>
    <x v="2"/>
    <s v="United States"/>
    <s v="Houston"/>
    <x v="5"/>
    <n v="77070"/>
    <x v="2"/>
    <x v="698"/>
    <x v="0"/>
    <x v="5"/>
    <x v="698"/>
    <n v="6.98"/>
    <n v="2"/>
    <n v="0.6"/>
    <n v="-4.54"/>
    <n v="10.124000000000002"/>
    <n v="13.96"/>
    <n v="8.3759999999999994"/>
    <n v="5.5840000000000014"/>
  </r>
  <r>
    <n v="8719"/>
    <s v="CA-2016-120824"/>
    <x v="1"/>
    <x v="1"/>
    <x v="0"/>
    <s v="AW-10930"/>
    <s v="Arthur Wiediger"/>
    <x v="2"/>
    <s v="United States"/>
    <s v="Houston"/>
    <x v="5"/>
    <n v="77070"/>
    <x v="2"/>
    <x v="1273"/>
    <x v="1"/>
    <x v="6"/>
    <x v="1258"/>
    <n v="11.26"/>
    <n v="8"/>
    <n v="0.2"/>
    <n v="3.94"/>
    <n v="68.123999999999995"/>
    <n v="90.08"/>
    <n v="18.016000000000002"/>
    <n v="72.063999999999993"/>
  </r>
  <r>
    <n v="8720"/>
    <s v="CA-2016-120824"/>
    <x v="1"/>
    <x v="1"/>
    <x v="0"/>
    <s v="AW-10930"/>
    <s v="Arthur Wiediger"/>
    <x v="2"/>
    <s v="United States"/>
    <s v="Houston"/>
    <x v="5"/>
    <n v="77070"/>
    <x v="2"/>
    <x v="1641"/>
    <x v="1"/>
    <x v="10"/>
    <x v="1631"/>
    <n v="15.55"/>
    <n v="3"/>
    <n v="0.2"/>
    <n v="5.64"/>
    <n v="31.680000000000007"/>
    <n v="46.650000000000006"/>
    <n v="9.3300000000000018"/>
    <n v="37.320000000000007"/>
  </r>
  <r>
    <n v="8721"/>
    <s v="CA-2016-120824"/>
    <x v="1"/>
    <x v="1"/>
    <x v="0"/>
    <s v="AW-10930"/>
    <s v="Arthur Wiediger"/>
    <x v="2"/>
    <s v="United States"/>
    <s v="Houston"/>
    <x v="5"/>
    <n v="77070"/>
    <x v="2"/>
    <x v="1631"/>
    <x v="0"/>
    <x v="1"/>
    <x v="1621"/>
    <n v="379.37"/>
    <n v="2"/>
    <n v="0.3"/>
    <n v="-119.23"/>
    <n v="650.34800000000007"/>
    <n v="758.74"/>
    <n v="227.62199999999999"/>
    <n v="531.11800000000005"/>
  </r>
  <r>
    <n v="8722"/>
    <s v="CA-2016-120824"/>
    <x v="1"/>
    <x v="1"/>
    <x v="0"/>
    <s v="AW-10930"/>
    <s v="Arthur Wiediger"/>
    <x v="2"/>
    <s v="United States"/>
    <s v="Houston"/>
    <x v="5"/>
    <n v="77070"/>
    <x v="2"/>
    <x v="1190"/>
    <x v="1"/>
    <x v="4"/>
    <x v="683"/>
    <n v="67.540000000000006"/>
    <n v="9"/>
    <n v="0.2"/>
    <n v="6.75"/>
    <n v="479.53800000000001"/>
    <n v="607.86"/>
    <n v="121.572"/>
    <n v="486.28800000000001"/>
  </r>
  <r>
    <n v="8723"/>
    <s v="CA-2016-120824"/>
    <x v="1"/>
    <x v="1"/>
    <x v="0"/>
    <s v="AW-10930"/>
    <s v="Arthur Wiediger"/>
    <x v="2"/>
    <s v="United States"/>
    <s v="Houston"/>
    <x v="5"/>
    <n v="77070"/>
    <x v="2"/>
    <x v="31"/>
    <x v="1"/>
    <x v="8"/>
    <x v="31"/>
    <n v="1.52"/>
    <n v="2"/>
    <n v="0.8"/>
    <n v="-2.67"/>
    <n v="3.2779999999999996"/>
    <n v="3.04"/>
    <n v="2.4320000000000004"/>
    <n v="0.60799999999999965"/>
  </r>
  <r>
    <n v="8724"/>
    <s v="US-2016-135209"/>
    <x v="723"/>
    <x v="844"/>
    <x v="0"/>
    <s v="MH-17290"/>
    <s v="Marc Harrigan"/>
    <x v="2"/>
    <s v="United States"/>
    <s v="Miami"/>
    <x v="2"/>
    <n v="33178"/>
    <x v="0"/>
    <x v="481"/>
    <x v="1"/>
    <x v="10"/>
    <x v="482"/>
    <n v="37.409999999999997"/>
    <n v="7"/>
    <n v="0.2"/>
    <n v="13.09"/>
    <n v="196.40600000000001"/>
    <n v="261.87"/>
    <n v="52.374000000000002"/>
    <n v="209.49600000000001"/>
  </r>
  <r>
    <n v="8725"/>
    <s v="US-2016-135209"/>
    <x v="723"/>
    <x v="844"/>
    <x v="0"/>
    <s v="MH-17290"/>
    <s v="Marc Harrigan"/>
    <x v="2"/>
    <s v="United States"/>
    <s v="Miami"/>
    <x v="2"/>
    <n v="33178"/>
    <x v="0"/>
    <x v="1714"/>
    <x v="1"/>
    <x v="10"/>
    <x v="1701"/>
    <n v="25.34"/>
    <n v="6"/>
    <n v="0.2"/>
    <n v="8.8699999999999992"/>
    <n v="112.76199999999999"/>
    <n v="152.04"/>
    <n v="30.408000000000001"/>
    <n v="121.63199999999999"/>
  </r>
  <r>
    <n v="8726"/>
    <s v="CA-2017-148145"/>
    <x v="257"/>
    <x v="275"/>
    <x v="1"/>
    <s v="SW-20275"/>
    <s v="Scott Williamson"/>
    <x v="0"/>
    <s v="United States"/>
    <s v="Seattle"/>
    <x v="4"/>
    <n v="98115"/>
    <x v="1"/>
    <x v="684"/>
    <x v="1"/>
    <x v="6"/>
    <x v="684"/>
    <n v="46.2"/>
    <n v="4"/>
    <n v="0"/>
    <n v="21.25"/>
    <n v="163.55000000000001"/>
    <n v="184.8"/>
    <n v="0"/>
    <n v="184.8"/>
  </r>
  <r>
    <n v="8727"/>
    <s v="CA-2015-103870"/>
    <x v="17"/>
    <x v="16"/>
    <x v="1"/>
    <s v="SP-20860"/>
    <s v="Sung Pak"/>
    <x v="1"/>
    <s v="United States"/>
    <s v="Murfreesboro"/>
    <x v="18"/>
    <n v="37130"/>
    <x v="0"/>
    <x v="1837"/>
    <x v="2"/>
    <x v="11"/>
    <x v="1825"/>
    <n v="4.7300000000000004"/>
    <n v="3"/>
    <n v="0.2"/>
    <n v="0.71"/>
    <n v="10.641999999999999"/>
    <n v="14.190000000000001"/>
    <n v="2.8380000000000005"/>
    <n v="11.352"/>
  </r>
  <r>
    <n v="8728"/>
    <s v="CA-2015-103870"/>
    <x v="17"/>
    <x v="16"/>
    <x v="1"/>
    <s v="SP-20860"/>
    <s v="Sung Pak"/>
    <x v="1"/>
    <s v="United States"/>
    <s v="Murfreesboro"/>
    <x v="18"/>
    <n v="37130"/>
    <x v="0"/>
    <x v="1834"/>
    <x v="0"/>
    <x v="5"/>
    <x v="1822"/>
    <n v="53.35"/>
    <n v="3"/>
    <n v="0.2"/>
    <n v="16.010000000000002"/>
    <n v="112.03000000000002"/>
    <n v="160.05000000000001"/>
    <n v="32.010000000000005"/>
    <n v="128.04000000000002"/>
  </r>
  <r>
    <n v="8729"/>
    <s v="CA-2015-103870"/>
    <x v="17"/>
    <x v="16"/>
    <x v="1"/>
    <s v="SP-20860"/>
    <s v="Sung Pak"/>
    <x v="1"/>
    <s v="United States"/>
    <s v="Murfreesboro"/>
    <x v="18"/>
    <n v="37130"/>
    <x v="0"/>
    <x v="1632"/>
    <x v="0"/>
    <x v="0"/>
    <x v="1622"/>
    <n v="131.1"/>
    <n v="2"/>
    <n v="0.2"/>
    <n v="8.19"/>
    <n v="201.57"/>
    <n v="262.2"/>
    <n v="52.44"/>
    <n v="209.76"/>
  </r>
  <r>
    <n v="8730"/>
    <s v="CA-2015-103870"/>
    <x v="17"/>
    <x v="16"/>
    <x v="1"/>
    <s v="SP-20860"/>
    <s v="Sung Pak"/>
    <x v="1"/>
    <s v="United States"/>
    <s v="Murfreesboro"/>
    <x v="18"/>
    <n v="37130"/>
    <x v="0"/>
    <x v="1190"/>
    <x v="1"/>
    <x v="4"/>
    <x v="683"/>
    <n v="22.51"/>
    <n v="3"/>
    <n v="0.2"/>
    <n v="2.25"/>
    <n v="51.774000000000001"/>
    <n v="67.53"/>
    <n v="13.506"/>
    <n v="54.024000000000001"/>
  </r>
  <r>
    <n v="8731"/>
    <s v="CA-2015-103870"/>
    <x v="17"/>
    <x v="16"/>
    <x v="1"/>
    <s v="SP-20860"/>
    <s v="Sung Pak"/>
    <x v="1"/>
    <s v="United States"/>
    <s v="Murfreesboro"/>
    <x v="18"/>
    <n v="37130"/>
    <x v="0"/>
    <x v="1421"/>
    <x v="2"/>
    <x v="11"/>
    <x v="1409"/>
    <n v="72.739999999999995"/>
    <n v="7"/>
    <n v="0.2"/>
    <n v="-12.73"/>
    <n v="420.07399999999996"/>
    <n v="509.17999999999995"/>
    <n v="101.836"/>
    <n v="407.34399999999994"/>
  </r>
  <r>
    <n v="8732"/>
    <s v="CA-2015-111017"/>
    <x v="374"/>
    <x v="1066"/>
    <x v="1"/>
    <s v="SC-20695"/>
    <s v="Steve Chapman"/>
    <x v="1"/>
    <s v="United States"/>
    <s v="Saint Louis"/>
    <x v="25"/>
    <n v="63116"/>
    <x v="2"/>
    <x v="354"/>
    <x v="1"/>
    <x v="14"/>
    <x v="354"/>
    <n v="52.59"/>
    <n v="3"/>
    <n v="0"/>
    <n v="15.78"/>
    <n v="141.99"/>
    <n v="157.77000000000001"/>
    <n v="0"/>
    <n v="157.77000000000001"/>
  </r>
  <r>
    <n v="8733"/>
    <s v="CA-2017-116988"/>
    <x v="818"/>
    <x v="89"/>
    <x v="0"/>
    <s v="PW-19030"/>
    <s v="Pauline Webber"/>
    <x v="1"/>
    <s v="United States"/>
    <s v="Seattle"/>
    <x v="4"/>
    <n v="98105"/>
    <x v="1"/>
    <x v="1465"/>
    <x v="1"/>
    <x v="10"/>
    <x v="1451"/>
    <n v="19.440000000000001"/>
    <n v="3"/>
    <n v="0"/>
    <n v="9.33"/>
    <n v="48.990000000000009"/>
    <n v="58.320000000000007"/>
    <n v="0"/>
    <n v="58.320000000000007"/>
  </r>
  <r>
    <n v="8734"/>
    <s v="CA-2017-116988"/>
    <x v="818"/>
    <x v="89"/>
    <x v="0"/>
    <s v="PW-19030"/>
    <s v="Pauline Webber"/>
    <x v="1"/>
    <s v="United States"/>
    <s v="Seattle"/>
    <x v="4"/>
    <n v="98105"/>
    <x v="1"/>
    <x v="451"/>
    <x v="0"/>
    <x v="5"/>
    <x v="452"/>
    <n v="126.3"/>
    <n v="3"/>
    <n v="0"/>
    <n v="40.42"/>
    <n v="338.47999999999996"/>
    <n v="378.9"/>
    <n v="0"/>
    <n v="378.9"/>
  </r>
  <r>
    <n v="8735"/>
    <s v="CA-2017-116988"/>
    <x v="818"/>
    <x v="89"/>
    <x v="0"/>
    <s v="PW-19030"/>
    <s v="Pauline Webber"/>
    <x v="1"/>
    <s v="United States"/>
    <s v="Seattle"/>
    <x v="4"/>
    <n v="98105"/>
    <x v="1"/>
    <x v="217"/>
    <x v="2"/>
    <x v="11"/>
    <x v="218"/>
    <n v="1287.45"/>
    <n v="5"/>
    <n v="0"/>
    <n v="244.62"/>
    <n v="6192.63"/>
    <n v="6437.25"/>
    <n v="0"/>
    <n v="6437.25"/>
  </r>
  <r>
    <n v="8736"/>
    <s v="US-2014-169390"/>
    <x v="315"/>
    <x v="1303"/>
    <x v="0"/>
    <s v="CS-12250"/>
    <s v="Chris Selesnick"/>
    <x v="1"/>
    <s v="United States"/>
    <s v="New York City"/>
    <x v="15"/>
    <n v="10024"/>
    <x v="3"/>
    <x v="720"/>
    <x v="1"/>
    <x v="4"/>
    <x v="719"/>
    <n v="64.959999999999994"/>
    <n v="4"/>
    <n v="0"/>
    <n v="9.74"/>
    <n v="250.09999999999997"/>
    <n v="259.83999999999997"/>
    <n v="0"/>
    <n v="259.83999999999997"/>
  </r>
  <r>
    <n v="8737"/>
    <s v="CA-2016-168774"/>
    <x v="913"/>
    <x v="411"/>
    <x v="1"/>
    <s v="RP-19855"/>
    <s v="Roy Phan"/>
    <x v="1"/>
    <s v="United States"/>
    <s v="Woodbury"/>
    <x v="11"/>
    <n v="55125"/>
    <x v="2"/>
    <x v="518"/>
    <x v="1"/>
    <x v="4"/>
    <x v="518"/>
    <n v="535.41"/>
    <n v="3"/>
    <n v="0"/>
    <n v="160.62"/>
    <n v="1445.6100000000001"/>
    <n v="1606.23"/>
    <n v="0"/>
    <n v="1606.23"/>
  </r>
  <r>
    <n v="8738"/>
    <s v="CA-2017-161592"/>
    <x v="1191"/>
    <x v="939"/>
    <x v="1"/>
    <s v="CS-12175"/>
    <s v="Charles Sheldon"/>
    <x v="1"/>
    <s v="United States"/>
    <s v="Chattanooga"/>
    <x v="18"/>
    <n v="37421"/>
    <x v="0"/>
    <x v="806"/>
    <x v="1"/>
    <x v="8"/>
    <x v="804"/>
    <n v="8.1"/>
    <n v="5"/>
    <n v="0.7"/>
    <n v="-5.94"/>
    <n v="18.090000000000003"/>
    <n v="40.5"/>
    <n v="28.349999999999998"/>
    <n v="12.150000000000002"/>
  </r>
  <r>
    <n v="8739"/>
    <s v="US-2017-131961"/>
    <x v="166"/>
    <x v="33"/>
    <x v="2"/>
    <s v="MJ-17740"/>
    <s v="Max Jones"/>
    <x v="0"/>
    <s v="United States"/>
    <s v="Philadelphia"/>
    <x v="9"/>
    <n v="19140"/>
    <x v="3"/>
    <x v="154"/>
    <x v="1"/>
    <x v="6"/>
    <x v="155"/>
    <n v="13.25"/>
    <n v="4"/>
    <n v="0.2"/>
    <n v="3.64"/>
    <n v="38.76"/>
    <n v="53"/>
    <n v="10.600000000000001"/>
    <n v="42.4"/>
  </r>
  <r>
    <n v="8740"/>
    <s v="US-2017-131961"/>
    <x v="166"/>
    <x v="33"/>
    <x v="2"/>
    <s v="MJ-17740"/>
    <s v="Max Jones"/>
    <x v="0"/>
    <s v="United States"/>
    <s v="Philadelphia"/>
    <x v="9"/>
    <n v="19140"/>
    <x v="3"/>
    <x v="431"/>
    <x v="2"/>
    <x v="7"/>
    <x v="431"/>
    <n v="83.99"/>
    <n v="2"/>
    <n v="0.4"/>
    <n v="-21"/>
    <n v="121.788"/>
    <n v="167.98"/>
    <n v="67.191999999999993"/>
    <n v="100.788"/>
  </r>
  <r>
    <n v="8741"/>
    <s v="CA-2016-102498"/>
    <x v="1131"/>
    <x v="1174"/>
    <x v="2"/>
    <s v="JG-15160"/>
    <s v="James Galang"/>
    <x v="0"/>
    <s v="United States"/>
    <s v="Lafayette"/>
    <x v="28"/>
    <n v="70506"/>
    <x v="0"/>
    <x v="1064"/>
    <x v="1"/>
    <x v="6"/>
    <x v="1053"/>
    <n v="73.2"/>
    <n v="5"/>
    <n v="0"/>
    <n v="21.23"/>
    <n v="344.77"/>
    <n v="366"/>
    <n v="0"/>
    <n v="366"/>
  </r>
  <r>
    <n v="8742"/>
    <s v="CA-2015-113222"/>
    <x v="529"/>
    <x v="217"/>
    <x v="3"/>
    <s v="AG-10765"/>
    <s v="Anthony Garverick"/>
    <x v="2"/>
    <s v="United States"/>
    <s v="Lawrence"/>
    <x v="14"/>
    <n v="46226"/>
    <x v="2"/>
    <x v="175"/>
    <x v="1"/>
    <x v="8"/>
    <x v="176"/>
    <n v="10.74"/>
    <n v="3"/>
    <n v="0"/>
    <n v="5.16"/>
    <n v="27.06"/>
    <n v="32.22"/>
    <n v="0"/>
    <n v="32.22"/>
  </r>
  <r>
    <n v="8743"/>
    <s v="US-2015-144771"/>
    <x v="653"/>
    <x v="1100"/>
    <x v="2"/>
    <s v="CK-12205"/>
    <s v="Chloris Kastensmidt"/>
    <x v="0"/>
    <s v="United States"/>
    <s v="Hillsboro"/>
    <x v="21"/>
    <n v="97123"/>
    <x v="1"/>
    <x v="93"/>
    <x v="0"/>
    <x v="5"/>
    <x v="93"/>
    <n v="11.03"/>
    <n v="1"/>
    <n v="0.2"/>
    <n v="3.03"/>
    <n v="5.7940000000000005"/>
    <n v="11.03"/>
    <n v="2.206"/>
    <n v="8.8239999999999998"/>
  </r>
  <r>
    <n v="8744"/>
    <s v="US-2015-144771"/>
    <x v="653"/>
    <x v="1100"/>
    <x v="2"/>
    <s v="CK-12205"/>
    <s v="Chloris Kastensmidt"/>
    <x v="0"/>
    <s v="United States"/>
    <s v="Hillsboro"/>
    <x v="21"/>
    <n v="97123"/>
    <x v="1"/>
    <x v="176"/>
    <x v="2"/>
    <x v="11"/>
    <x v="177"/>
    <n v="53.04"/>
    <n v="3"/>
    <n v="0.2"/>
    <n v="-4.6399999999999997"/>
    <n v="131.93600000000001"/>
    <n v="159.12"/>
    <n v="31.824000000000002"/>
    <n v="127.29600000000001"/>
  </r>
  <r>
    <n v="8745"/>
    <s v="CA-2015-162376"/>
    <x v="6"/>
    <x v="332"/>
    <x v="0"/>
    <s v="HD-14785"/>
    <s v="Harold Dahlen"/>
    <x v="2"/>
    <s v="United States"/>
    <s v="Cambridge"/>
    <x v="31"/>
    <n v="2138"/>
    <x v="3"/>
    <x v="18"/>
    <x v="1"/>
    <x v="6"/>
    <x v="18"/>
    <n v="17.12"/>
    <n v="4"/>
    <n v="0"/>
    <n v="4.96"/>
    <n v="63.52"/>
    <n v="68.48"/>
    <n v="0"/>
    <n v="68.48"/>
  </r>
  <r>
    <n v="8746"/>
    <s v="CA-2015-162376"/>
    <x v="6"/>
    <x v="332"/>
    <x v="0"/>
    <s v="HD-14785"/>
    <s v="Harold Dahlen"/>
    <x v="2"/>
    <s v="United States"/>
    <s v="Cambridge"/>
    <x v="31"/>
    <n v="2138"/>
    <x v="3"/>
    <x v="1785"/>
    <x v="1"/>
    <x v="10"/>
    <x v="1775"/>
    <n v="59.94"/>
    <n v="3"/>
    <n v="0"/>
    <n v="28.17"/>
    <n v="151.64999999999998"/>
    <n v="179.82"/>
    <n v="0"/>
    <n v="179.82"/>
  </r>
  <r>
    <n v="8747"/>
    <s v="CA-2017-128076"/>
    <x v="62"/>
    <x v="1123"/>
    <x v="1"/>
    <s v="BO-11350"/>
    <s v="Bill Overfelt"/>
    <x v="1"/>
    <s v="United States"/>
    <s v="San Diego"/>
    <x v="1"/>
    <n v="92105"/>
    <x v="1"/>
    <x v="793"/>
    <x v="0"/>
    <x v="5"/>
    <x v="791"/>
    <n v="210.58"/>
    <n v="2"/>
    <n v="0"/>
    <n v="12.63"/>
    <n v="408.53000000000003"/>
    <n v="421.16"/>
    <n v="0"/>
    <n v="421.16"/>
  </r>
  <r>
    <n v="8748"/>
    <s v="CA-2017-128076"/>
    <x v="62"/>
    <x v="1123"/>
    <x v="1"/>
    <s v="BO-11350"/>
    <s v="Bill Overfelt"/>
    <x v="1"/>
    <s v="United States"/>
    <s v="San Diego"/>
    <x v="1"/>
    <n v="92105"/>
    <x v="1"/>
    <x v="612"/>
    <x v="1"/>
    <x v="8"/>
    <x v="612"/>
    <n v="30.96"/>
    <n v="2"/>
    <n v="0.2"/>
    <n v="10.06"/>
    <n v="39.475999999999999"/>
    <n v="61.92"/>
    <n v="12.384"/>
    <n v="49.536000000000001"/>
  </r>
  <r>
    <n v="8749"/>
    <s v="CA-2017-128076"/>
    <x v="62"/>
    <x v="1123"/>
    <x v="1"/>
    <s v="BO-11350"/>
    <s v="Bill Overfelt"/>
    <x v="1"/>
    <s v="United States"/>
    <s v="San Diego"/>
    <x v="1"/>
    <n v="92105"/>
    <x v="1"/>
    <x v="1748"/>
    <x v="2"/>
    <x v="15"/>
    <x v="1738"/>
    <n v="239.98"/>
    <n v="2"/>
    <n v="0.2"/>
    <n v="39"/>
    <n v="344.96799999999996"/>
    <n v="479.96"/>
    <n v="95.992000000000004"/>
    <n v="383.96799999999996"/>
  </r>
  <r>
    <n v="8750"/>
    <s v="US-2015-163825"/>
    <x v="382"/>
    <x v="959"/>
    <x v="2"/>
    <s v="LC-16885"/>
    <s v="Lena Creighton"/>
    <x v="0"/>
    <s v="United States"/>
    <s v="New York City"/>
    <x v="15"/>
    <n v="10009"/>
    <x v="3"/>
    <x v="450"/>
    <x v="1"/>
    <x v="8"/>
    <x v="451"/>
    <n v="3050.38"/>
    <n v="3"/>
    <n v="0.2"/>
    <n v="1143.8900000000001"/>
    <n v="6177.021999999999"/>
    <n v="9151.14"/>
    <n v="1830.2280000000001"/>
    <n v="7320.9119999999994"/>
  </r>
  <r>
    <n v="8751"/>
    <s v="US-2015-163825"/>
    <x v="382"/>
    <x v="959"/>
    <x v="2"/>
    <s v="LC-16885"/>
    <s v="Lena Creighton"/>
    <x v="0"/>
    <s v="United States"/>
    <s v="New York City"/>
    <x v="15"/>
    <n v="10009"/>
    <x v="3"/>
    <x v="1086"/>
    <x v="2"/>
    <x v="7"/>
    <x v="1076"/>
    <n v="133.97999999999999"/>
    <n v="2"/>
    <n v="0"/>
    <n v="33.5"/>
    <n v="234.45999999999998"/>
    <n v="267.95999999999998"/>
    <n v="0"/>
    <n v="267.95999999999998"/>
  </r>
  <r>
    <n v="8752"/>
    <s v="CA-2016-105662"/>
    <x v="465"/>
    <x v="807"/>
    <x v="1"/>
    <s v="RB-19465"/>
    <s v="Rick Bensley"/>
    <x v="2"/>
    <s v="United States"/>
    <s v="Tallahassee"/>
    <x v="2"/>
    <n v="32303"/>
    <x v="0"/>
    <x v="1842"/>
    <x v="1"/>
    <x v="10"/>
    <x v="1830"/>
    <n v="93.25"/>
    <n v="4"/>
    <n v="0.2"/>
    <n v="31.47"/>
    <n v="266.92999999999995"/>
    <n v="373"/>
    <n v="74.600000000000009"/>
    <n v="298.39999999999998"/>
  </r>
  <r>
    <n v="8753"/>
    <s v="CA-2016-105662"/>
    <x v="465"/>
    <x v="807"/>
    <x v="1"/>
    <s v="RB-19465"/>
    <s v="Rick Bensley"/>
    <x v="2"/>
    <s v="United States"/>
    <s v="Tallahassee"/>
    <x v="2"/>
    <n v="32303"/>
    <x v="0"/>
    <x v="1192"/>
    <x v="2"/>
    <x v="7"/>
    <x v="1177"/>
    <n v="177.48"/>
    <n v="3"/>
    <n v="0.2"/>
    <n v="19.97"/>
    <n v="405.98199999999997"/>
    <n v="532.43999999999994"/>
    <n v="106.488"/>
    <n v="425.95199999999994"/>
  </r>
  <r>
    <n v="8754"/>
    <s v="CA-2017-152198"/>
    <x v="428"/>
    <x v="643"/>
    <x v="2"/>
    <s v="JD-16015"/>
    <s v="Joy Daniels"/>
    <x v="0"/>
    <s v="United States"/>
    <s v="Toledo"/>
    <x v="24"/>
    <n v="43615"/>
    <x v="3"/>
    <x v="1139"/>
    <x v="1"/>
    <x v="2"/>
    <x v="1127"/>
    <n v="17.71"/>
    <n v="6"/>
    <n v="0.2"/>
    <n v="5.98"/>
    <n v="79.028000000000006"/>
    <n v="106.26"/>
    <n v="21.252000000000002"/>
    <n v="85.00800000000001"/>
  </r>
  <r>
    <n v="8755"/>
    <s v="CA-2017-152198"/>
    <x v="428"/>
    <x v="643"/>
    <x v="2"/>
    <s v="JD-16015"/>
    <s v="Joy Daniels"/>
    <x v="0"/>
    <s v="United States"/>
    <s v="Toledo"/>
    <x v="24"/>
    <n v="43615"/>
    <x v="3"/>
    <x v="806"/>
    <x v="1"/>
    <x v="8"/>
    <x v="804"/>
    <n v="4.8600000000000003"/>
    <n v="3"/>
    <n v="0.7"/>
    <n v="-3.56"/>
    <n v="7.9340000000000011"/>
    <n v="14.580000000000002"/>
    <n v="10.206000000000001"/>
    <n v="4.3740000000000006"/>
  </r>
  <r>
    <n v="8756"/>
    <s v="CA-2017-152198"/>
    <x v="428"/>
    <x v="643"/>
    <x v="2"/>
    <s v="JD-16015"/>
    <s v="Joy Daniels"/>
    <x v="0"/>
    <s v="United States"/>
    <s v="Toledo"/>
    <x v="24"/>
    <n v="43615"/>
    <x v="3"/>
    <x v="1124"/>
    <x v="1"/>
    <x v="8"/>
    <x v="1112"/>
    <n v="6.26"/>
    <n v="2"/>
    <n v="0.7"/>
    <n v="-5.22"/>
    <n v="8.9759999999999991"/>
    <n v="12.52"/>
    <n v="8.7639999999999993"/>
    <n v="3.7560000000000002"/>
  </r>
  <r>
    <n v="8757"/>
    <s v="CA-2016-114307"/>
    <x v="405"/>
    <x v="1050"/>
    <x v="1"/>
    <s v="MF-17665"/>
    <s v="Maureen Fritzler"/>
    <x v="1"/>
    <s v="United States"/>
    <s v="Columbia"/>
    <x v="39"/>
    <n v="21044"/>
    <x v="3"/>
    <x v="551"/>
    <x v="1"/>
    <x v="9"/>
    <x v="550"/>
    <n v="37.68"/>
    <n v="2"/>
    <n v="0"/>
    <n v="10.55"/>
    <n v="64.81"/>
    <n v="75.36"/>
    <n v="0"/>
    <n v="75.36"/>
  </r>
  <r>
    <n v="8758"/>
    <s v="CA-2016-114307"/>
    <x v="405"/>
    <x v="1050"/>
    <x v="1"/>
    <s v="MF-17665"/>
    <s v="Maureen Fritzler"/>
    <x v="1"/>
    <s v="United States"/>
    <s v="Columbia"/>
    <x v="39"/>
    <n v="21044"/>
    <x v="3"/>
    <x v="260"/>
    <x v="1"/>
    <x v="10"/>
    <x v="260"/>
    <n v="51.84"/>
    <n v="8"/>
    <n v="0"/>
    <n v="24.88"/>
    <n v="389.84000000000003"/>
    <n v="414.72"/>
    <n v="0"/>
    <n v="414.72"/>
  </r>
  <r>
    <n v="8759"/>
    <s v="CA-2016-114307"/>
    <x v="405"/>
    <x v="1050"/>
    <x v="1"/>
    <s v="MF-17665"/>
    <s v="Maureen Fritzler"/>
    <x v="1"/>
    <s v="United States"/>
    <s v="Columbia"/>
    <x v="39"/>
    <n v="21044"/>
    <x v="3"/>
    <x v="645"/>
    <x v="0"/>
    <x v="5"/>
    <x v="645"/>
    <n v="27.42"/>
    <n v="3"/>
    <n v="0"/>
    <n v="9.32"/>
    <n v="72.94"/>
    <n v="82.26"/>
    <n v="0"/>
    <n v="82.26"/>
  </r>
  <r>
    <n v="8760"/>
    <s v="CA-2016-114307"/>
    <x v="405"/>
    <x v="1050"/>
    <x v="1"/>
    <s v="MF-17665"/>
    <s v="Maureen Fritzler"/>
    <x v="1"/>
    <s v="United States"/>
    <s v="Columbia"/>
    <x v="39"/>
    <n v="21044"/>
    <x v="3"/>
    <x v="751"/>
    <x v="1"/>
    <x v="8"/>
    <x v="749"/>
    <n v="5.4"/>
    <n v="3"/>
    <n v="0"/>
    <n v="2.59"/>
    <n v="13.610000000000003"/>
    <n v="16.200000000000003"/>
    <n v="0"/>
    <n v="16.200000000000003"/>
  </r>
  <r>
    <n v="8761"/>
    <s v="CA-2016-159891"/>
    <x v="1011"/>
    <x v="1304"/>
    <x v="1"/>
    <s v="BF-11170"/>
    <s v="Ben Ferrer"/>
    <x v="2"/>
    <s v="United States"/>
    <s v="Atlanta"/>
    <x v="32"/>
    <n v="30318"/>
    <x v="0"/>
    <x v="450"/>
    <x v="1"/>
    <x v="8"/>
    <x v="451"/>
    <n v="1270.99"/>
    <n v="1"/>
    <n v="0"/>
    <n v="635.5"/>
    <n v="635.49"/>
    <n v="1270.99"/>
    <n v="0"/>
    <n v="1270.99"/>
  </r>
  <r>
    <n v="8762"/>
    <s v="CA-2016-159891"/>
    <x v="1011"/>
    <x v="1304"/>
    <x v="1"/>
    <s v="BF-11170"/>
    <s v="Ben Ferrer"/>
    <x v="2"/>
    <s v="United States"/>
    <s v="Atlanta"/>
    <x v="32"/>
    <n v="30318"/>
    <x v="0"/>
    <x v="1358"/>
    <x v="1"/>
    <x v="12"/>
    <x v="1344"/>
    <n v="125.36"/>
    <n v="8"/>
    <n v="0"/>
    <n v="58.92"/>
    <n v="943.96"/>
    <n v="1002.88"/>
    <n v="0"/>
    <n v="1002.88"/>
  </r>
  <r>
    <n v="8763"/>
    <s v="CA-2016-112578"/>
    <x v="723"/>
    <x v="771"/>
    <x v="1"/>
    <s v="FO-14305"/>
    <s v="Frank Olsen"/>
    <x v="0"/>
    <s v="United States"/>
    <s v="Sacramento"/>
    <x v="1"/>
    <n v="95823"/>
    <x v="1"/>
    <x v="768"/>
    <x v="1"/>
    <x v="4"/>
    <x v="767"/>
    <n v="14.03"/>
    <n v="1"/>
    <n v="0"/>
    <n v="4.07"/>
    <n v="9.9599999999999991"/>
    <n v="14.03"/>
    <n v="0"/>
    <n v="14.03"/>
  </r>
  <r>
    <n v="8764"/>
    <s v="CA-2016-112578"/>
    <x v="723"/>
    <x v="771"/>
    <x v="1"/>
    <s v="FO-14305"/>
    <s v="Frank Olsen"/>
    <x v="0"/>
    <s v="United States"/>
    <s v="Sacramento"/>
    <x v="1"/>
    <n v="95823"/>
    <x v="1"/>
    <x v="1352"/>
    <x v="1"/>
    <x v="14"/>
    <x v="1338"/>
    <n v="27.96"/>
    <n v="2"/>
    <n v="0"/>
    <n v="7.27"/>
    <n v="48.650000000000006"/>
    <n v="55.92"/>
    <n v="0"/>
    <n v="55.92"/>
  </r>
  <r>
    <n v="8765"/>
    <s v="CA-2015-107083"/>
    <x v="82"/>
    <x v="562"/>
    <x v="1"/>
    <s v="BB-11545"/>
    <s v="Brenda Bowman"/>
    <x v="1"/>
    <s v="United States"/>
    <s v="Fort Worth"/>
    <x v="5"/>
    <n v="76106"/>
    <x v="2"/>
    <x v="1216"/>
    <x v="1"/>
    <x v="6"/>
    <x v="1200"/>
    <n v="5.34"/>
    <n v="2"/>
    <n v="0.2"/>
    <n v="0.73"/>
    <n v="7.8140000000000001"/>
    <n v="10.68"/>
    <n v="2.1360000000000001"/>
    <n v="8.5440000000000005"/>
  </r>
  <r>
    <n v="8766"/>
    <s v="CA-2015-107083"/>
    <x v="82"/>
    <x v="562"/>
    <x v="1"/>
    <s v="BB-11545"/>
    <s v="Brenda Bowman"/>
    <x v="1"/>
    <s v="United States"/>
    <s v="Fort Worth"/>
    <x v="5"/>
    <n v="76106"/>
    <x v="2"/>
    <x v="15"/>
    <x v="1"/>
    <x v="8"/>
    <x v="15"/>
    <n v="1.7"/>
    <n v="2"/>
    <n v="0.8"/>
    <n v="-2.54"/>
    <n v="3.2199999999999998"/>
    <n v="3.4"/>
    <n v="2.72"/>
    <n v="0.67999999999999972"/>
  </r>
  <r>
    <n v="8767"/>
    <s v="CA-2015-107083"/>
    <x v="82"/>
    <x v="562"/>
    <x v="1"/>
    <s v="BB-11545"/>
    <s v="Brenda Bowman"/>
    <x v="1"/>
    <s v="United States"/>
    <s v="Fort Worth"/>
    <x v="5"/>
    <n v="76106"/>
    <x v="2"/>
    <x v="1836"/>
    <x v="1"/>
    <x v="9"/>
    <x v="1824"/>
    <n v="24.59"/>
    <n v="3"/>
    <n v="0.8"/>
    <n v="-67.62"/>
    <n v="82.373999999999995"/>
    <n v="73.77"/>
    <n v="59.015999999999998"/>
    <n v="14.753999999999998"/>
  </r>
  <r>
    <n v="8768"/>
    <s v="CA-2015-107083"/>
    <x v="82"/>
    <x v="562"/>
    <x v="1"/>
    <s v="BB-11545"/>
    <s v="Brenda Bowman"/>
    <x v="1"/>
    <s v="United States"/>
    <s v="Fort Worth"/>
    <x v="5"/>
    <n v="76106"/>
    <x v="2"/>
    <x v="416"/>
    <x v="1"/>
    <x v="8"/>
    <x v="416"/>
    <n v="7.98"/>
    <n v="5"/>
    <n v="0.8"/>
    <n v="-13.17"/>
    <n v="21.15"/>
    <n v="39.900000000000006"/>
    <n v="31.920000000000005"/>
    <n v="7.98"/>
  </r>
  <r>
    <n v="8769"/>
    <s v="CA-2015-151722"/>
    <x v="348"/>
    <x v="256"/>
    <x v="1"/>
    <s v="IL-15100"/>
    <s v="Ivan Liston"/>
    <x v="0"/>
    <s v="United States"/>
    <s v="Columbus"/>
    <x v="24"/>
    <n v="43229"/>
    <x v="3"/>
    <x v="293"/>
    <x v="2"/>
    <x v="11"/>
    <x v="293"/>
    <n v="288"/>
    <n v="4"/>
    <n v="0.2"/>
    <n v="57.6"/>
    <n v="864"/>
    <n v="1152"/>
    <n v="230.4"/>
    <n v="921.6"/>
  </r>
  <r>
    <n v="8770"/>
    <s v="CA-2016-151148"/>
    <x v="126"/>
    <x v="250"/>
    <x v="3"/>
    <s v="PO-19180"/>
    <s v="Philisse Overcash"/>
    <x v="2"/>
    <s v="United States"/>
    <s v="Louisville"/>
    <x v="22"/>
    <n v="80027"/>
    <x v="1"/>
    <x v="1750"/>
    <x v="2"/>
    <x v="7"/>
    <x v="1740"/>
    <n v="146.94999999999999"/>
    <n v="3"/>
    <n v="0.2"/>
    <n v="9.18"/>
    <n v="343.49999999999994"/>
    <n v="440.84999999999997"/>
    <n v="88.17"/>
    <n v="352.67999999999995"/>
  </r>
  <r>
    <n v="8771"/>
    <s v="CA-2016-151148"/>
    <x v="126"/>
    <x v="250"/>
    <x v="3"/>
    <s v="PO-19180"/>
    <s v="Philisse Overcash"/>
    <x v="2"/>
    <s v="United States"/>
    <s v="Louisville"/>
    <x v="22"/>
    <n v="80027"/>
    <x v="1"/>
    <x v="792"/>
    <x v="0"/>
    <x v="1"/>
    <x v="790"/>
    <n v="83.14"/>
    <n v="4"/>
    <n v="0.2"/>
    <n v="5.2"/>
    <n v="260.84800000000001"/>
    <n v="332.56"/>
    <n v="66.512"/>
    <n v="266.048"/>
  </r>
  <r>
    <n v="8772"/>
    <s v="CA-2017-115882"/>
    <x v="32"/>
    <x v="31"/>
    <x v="2"/>
    <s v="DB-13555"/>
    <s v="Dorothy Badders"/>
    <x v="1"/>
    <s v="United States"/>
    <s v="Raleigh"/>
    <x v="3"/>
    <n v="27604"/>
    <x v="0"/>
    <x v="1218"/>
    <x v="1"/>
    <x v="9"/>
    <x v="1202"/>
    <n v="942.78"/>
    <n v="4"/>
    <n v="0.2"/>
    <n v="94.28"/>
    <n v="2922.6159999999995"/>
    <n v="3771.12"/>
    <n v="754.22400000000005"/>
    <n v="3016.8959999999997"/>
  </r>
  <r>
    <n v="8773"/>
    <s v="CA-2017-115882"/>
    <x v="32"/>
    <x v="31"/>
    <x v="2"/>
    <s v="DB-13555"/>
    <s v="Dorothy Badders"/>
    <x v="1"/>
    <s v="United States"/>
    <s v="Raleigh"/>
    <x v="3"/>
    <n v="27604"/>
    <x v="0"/>
    <x v="1030"/>
    <x v="1"/>
    <x v="10"/>
    <x v="1021"/>
    <n v="74.349999999999994"/>
    <n v="3"/>
    <n v="0.2"/>
    <n v="23.24"/>
    <n v="155.19999999999999"/>
    <n v="223.04999999999998"/>
    <n v="44.61"/>
    <n v="178.44"/>
  </r>
  <r>
    <n v="8774"/>
    <s v="CA-2015-132276"/>
    <x v="1202"/>
    <x v="973"/>
    <x v="1"/>
    <s v="LC-16960"/>
    <s v="Lindsay Castell"/>
    <x v="2"/>
    <s v="United States"/>
    <s v="New York City"/>
    <x v="15"/>
    <n v="10024"/>
    <x v="3"/>
    <x v="566"/>
    <x v="1"/>
    <x v="9"/>
    <x v="566"/>
    <n v="26.88"/>
    <n v="6"/>
    <n v="0"/>
    <n v="6.72"/>
    <n v="154.56"/>
    <n v="161.28"/>
    <n v="0"/>
    <n v="161.28"/>
  </r>
  <r>
    <n v="8775"/>
    <s v="CA-2015-132276"/>
    <x v="1202"/>
    <x v="973"/>
    <x v="1"/>
    <s v="LC-16960"/>
    <s v="Lindsay Castell"/>
    <x v="2"/>
    <s v="United States"/>
    <s v="New York City"/>
    <x v="15"/>
    <n v="10024"/>
    <x v="3"/>
    <x v="1282"/>
    <x v="1"/>
    <x v="8"/>
    <x v="1267"/>
    <n v="10.9"/>
    <n v="2"/>
    <n v="0.2"/>
    <n v="3.81"/>
    <n v="13.63"/>
    <n v="21.8"/>
    <n v="4.3600000000000003"/>
    <n v="17.440000000000001"/>
  </r>
  <r>
    <n v="8776"/>
    <s v="CA-2016-163636"/>
    <x v="5"/>
    <x v="66"/>
    <x v="0"/>
    <s v="MP-18175"/>
    <s v="Mike Pelletier"/>
    <x v="2"/>
    <s v="United States"/>
    <s v="Chicago"/>
    <x v="10"/>
    <n v="60623"/>
    <x v="2"/>
    <x v="147"/>
    <x v="1"/>
    <x v="6"/>
    <x v="148"/>
    <n v="3.54"/>
    <n v="2"/>
    <n v="0.2"/>
    <n v="0.31"/>
    <n v="5.3540000000000001"/>
    <n v="7.08"/>
    <n v="1.4160000000000001"/>
    <n v="5.6639999999999997"/>
  </r>
  <r>
    <n v="8777"/>
    <s v="CA-2016-102813"/>
    <x v="415"/>
    <x v="480"/>
    <x v="2"/>
    <s v="EA-14035"/>
    <s v="Erin Ashbrook"/>
    <x v="1"/>
    <s v="United States"/>
    <s v="Huntsville"/>
    <x v="5"/>
    <n v="77340"/>
    <x v="2"/>
    <x v="662"/>
    <x v="0"/>
    <x v="1"/>
    <x v="662"/>
    <n v="528.42999999999995"/>
    <n v="5"/>
    <n v="0.3"/>
    <n v="0"/>
    <n v="1849.5049999999997"/>
    <n v="2642.1499999999996"/>
    <n v="792.64499999999987"/>
    <n v="1849.5049999999997"/>
  </r>
  <r>
    <n v="8778"/>
    <s v="CA-2016-102813"/>
    <x v="415"/>
    <x v="480"/>
    <x v="2"/>
    <s v="EA-14035"/>
    <s v="Erin Ashbrook"/>
    <x v="1"/>
    <s v="United States"/>
    <s v="Huntsville"/>
    <x v="5"/>
    <n v="77340"/>
    <x v="2"/>
    <x v="1440"/>
    <x v="1"/>
    <x v="10"/>
    <x v="1428"/>
    <n v="41.47"/>
    <n v="8"/>
    <n v="0.2"/>
    <n v="14.52"/>
    <n v="250.88800000000001"/>
    <n v="331.76"/>
    <n v="66.352000000000004"/>
    <n v="265.40800000000002"/>
  </r>
  <r>
    <n v="8779"/>
    <s v="CA-2017-135377"/>
    <x v="1096"/>
    <x v="867"/>
    <x v="1"/>
    <s v="BP-11095"/>
    <s v="Bart Pistole"/>
    <x v="1"/>
    <s v="United States"/>
    <s v="New York City"/>
    <x v="15"/>
    <n v="10024"/>
    <x v="3"/>
    <x v="574"/>
    <x v="0"/>
    <x v="0"/>
    <x v="574"/>
    <n v="287.98"/>
    <n v="3"/>
    <n v="0.2"/>
    <n v="7.2"/>
    <n v="683.952"/>
    <n v="863.94"/>
    <n v="172.78800000000001"/>
    <n v="691.15200000000004"/>
  </r>
  <r>
    <n v="8780"/>
    <s v="CA-2015-165813"/>
    <x v="305"/>
    <x v="206"/>
    <x v="0"/>
    <s v="BM-11785"/>
    <s v="Bryan Mills"/>
    <x v="0"/>
    <s v="United States"/>
    <s v="Salem"/>
    <x v="21"/>
    <n v="97301"/>
    <x v="1"/>
    <x v="762"/>
    <x v="1"/>
    <x v="4"/>
    <x v="761"/>
    <n v="29.3"/>
    <n v="3"/>
    <n v="0.2"/>
    <n v="2.56"/>
    <n v="67.760000000000005"/>
    <n v="87.9"/>
    <n v="17.580000000000002"/>
    <n v="70.320000000000007"/>
  </r>
  <r>
    <n v="8781"/>
    <s v="CA-2015-133585"/>
    <x v="879"/>
    <x v="100"/>
    <x v="2"/>
    <s v="CM-12715"/>
    <s v="Craig Molinari"/>
    <x v="1"/>
    <s v="United States"/>
    <s v="Houston"/>
    <x v="5"/>
    <n v="77070"/>
    <x v="2"/>
    <x v="1261"/>
    <x v="1"/>
    <x v="6"/>
    <x v="1245"/>
    <n v="55.33"/>
    <n v="2"/>
    <n v="0.2"/>
    <n v="6.22"/>
    <n v="82.307999999999993"/>
    <n v="110.66"/>
    <n v="22.132000000000001"/>
    <n v="88.527999999999992"/>
  </r>
  <r>
    <n v="8782"/>
    <s v="CA-2015-133585"/>
    <x v="879"/>
    <x v="100"/>
    <x v="2"/>
    <s v="CM-12715"/>
    <s v="Craig Molinari"/>
    <x v="1"/>
    <s v="United States"/>
    <s v="Houston"/>
    <x v="5"/>
    <n v="77070"/>
    <x v="2"/>
    <x v="789"/>
    <x v="0"/>
    <x v="0"/>
    <x v="787"/>
    <n v="1228"/>
    <n v="6"/>
    <n v="0.32"/>
    <n v="-36.119999999999997"/>
    <n v="5046.3599999999997"/>
    <n v="7368"/>
    <n v="2357.7600000000002"/>
    <n v="5010.24"/>
  </r>
  <r>
    <n v="8783"/>
    <s v="CA-2016-116911"/>
    <x v="306"/>
    <x v="369"/>
    <x v="1"/>
    <s v="JD-16150"/>
    <s v="Justin Deggeller"/>
    <x v="1"/>
    <s v="United States"/>
    <s v="Twin Falls"/>
    <x v="45"/>
    <n v="83301"/>
    <x v="1"/>
    <x v="1206"/>
    <x v="1"/>
    <x v="8"/>
    <x v="1191"/>
    <n v="20.420000000000002"/>
    <n v="4"/>
    <n v="0.2"/>
    <n v="6.64"/>
    <n v="58.704000000000008"/>
    <n v="81.680000000000007"/>
    <n v="16.336000000000002"/>
    <n v="65.344000000000008"/>
  </r>
  <r>
    <n v="8784"/>
    <s v="CA-2016-116911"/>
    <x v="306"/>
    <x v="369"/>
    <x v="1"/>
    <s v="JD-16150"/>
    <s v="Justin Deggeller"/>
    <x v="1"/>
    <s v="United States"/>
    <s v="Twin Falls"/>
    <x v="45"/>
    <n v="83301"/>
    <x v="1"/>
    <x v="215"/>
    <x v="0"/>
    <x v="3"/>
    <x v="216"/>
    <n v="1128.3900000000001"/>
    <n v="3"/>
    <n v="0"/>
    <n v="259.52999999999997"/>
    <n v="3125.6400000000003"/>
    <n v="3385.17"/>
    <n v="0"/>
    <n v="3385.17"/>
  </r>
  <r>
    <n v="8785"/>
    <s v="US-2017-129224"/>
    <x v="294"/>
    <x v="275"/>
    <x v="1"/>
    <s v="AS-10630"/>
    <s v="Ann Steele"/>
    <x v="2"/>
    <s v="United States"/>
    <s v="Knoxville"/>
    <x v="18"/>
    <n v="37918"/>
    <x v="0"/>
    <x v="1186"/>
    <x v="1"/>
    <x v="2"/>
    <x v="1172"/>
    <n v="4.6100000000000003"/>
    <n v="2"/>
    <n v="0.2"/>
    <n v="1.67"/>
    <n v="5.7060000000000004"/>
    <n v="9.2200000000000006"/>
    <n v="1.8440000000000003"/>
    <n v="7.3760000000000003"/>
  </r>
  <r>
    <n v="8786"/>
    <s v="CA-2017-145765"/>
    <x v="39"/>
    <x v="886"/>
    <x v="1"/>
    <s v="CM-11815"/>
    <s v="Candace McMahon"/>
    <x v="1"/>
    <s v="United States"/>
    <s v="Phoenix"/>
    <x v="16"/>
    <n v="85023"/>
    <x v="1"/>
    <x v="1692"/>
    <x v="2"/>
    <x v="7"/>
    <x v="1680"/>
    <n v="195.96"/>
    <n v="5"/>
    <n v="0.2"/>
    <n v="19.600000000000001"/>
    <n v="764.24"/>
    <n v="979.80000000000007"/>
    <n v="195.96000000000004"/>
    <n v="783.84"/>
  </r>
  <r>
    <n v="8787"/>
    <s v="CA-2017-145765"/>
    <x v="39"/>
    <x v="886"/>
    <x v="1"/>
    <s v="CM-11815"/>
    <s v="Candace McMahon"/>
    <x v="1"/>
    <s v="United States"/>
    <s v="Phoenix"/>
    <x v="16"/>
    <n v="85023"/>
    <x v="1"/>
    <x v="1483"/>
    <x v="1"/>
    <x v="10"/>
    <x v="1470"/>
    <n v="15.55"/>
    <n v="3"/>
    <n v="0.2"/>
    <n v="5.44"/>
    <n v="31.880000000000006"/>
    <n v="46.650000000000006"/>
    <n v="9.3300000000000018"/>
    <n v="37.320000000000007"/>
  </r>
  <r>
    <n v="8788"/>
    <s v="CA-2017-145765"/>
    <x v="39"/>
    <x v="886"/>
    <x v="1"/>
    <s v="CM-11815"/>
    <s v="Candace McMahon"/>
    <x v="1"/>
    <s v="United States"/>
    <s v="Phoenix"/>
    <x v="16"/>
    <n v="85023"/>
    <x v="1"/>
    <x v="106"/>
    <x v="2"/>
    <x v="11"/>
    <x v="106"/>
    <n v="271.97000000000003"/>
    <n v="4"/>
    <n v="0.2"/>
    <n v="54.39"/>
    <n v="815.9140000000001"/>
    <n v="1087.8800000000001"/>
    <n v="217.57600000000002"/>
    <n v="870.30400000000009"/>
  </r>
  <r>
    <n v="8789"/>
    <s v="CA-2017-126914"/>
    <x v="140"/>
    <x v="141"/>
    <x v="1"/>
    <s v="JE-15715"/>
    <s v="Joe Elijah"/>
    <x v="0"/>
    <s v="United States"/>
    <s v="Monroe"/>
    <x v="3"/>
    <n v="28110"/>
    <x v="0"/>
    <x v="1003"/>
    <x v="0"/>
    <x v="1"/>
    <x v="995"/>
    <n v="698.35"/>
    <n v="3"/>
    <n v="0.2"/>
    <n v="52.38"/>
    <n v="1623.66"/>
    <n v="2095.0500000000002"/>
    <n v="419.01000000000005"/>
    <n v="1676.0400000000002"/>
  </r>
  <r>
    <n v="8790"/>
    <s v="CA-2017-126914"/>
    <x v="140"/>
    <x v="141"/>
    <x v="1"/>
    <s v="JE-15715"/>
    <s v="Joe Elijah"/>
    <x v="0"/>
    <s v="United States"/>
    <s v="Monroe"/>
    <x v="3"/>
    <n v="28110"/>
    <x v="0"/>
    <x v="1195"/>
    <x v="0"/>
    <x v="0"/>
    <x v="1180"/>
    <n v="77.73"/>
    <n v="2"/>
    <n v="0.2"/>
    <n v="-3.89"/>
    <n v="128.25800000000001"/>
    <n v="155.46"/>
    <n v="31.092000000000002"/>
    <n v="124.36800000000001"/>
  </r>
  <r>
    <n v="8791"/>
    <s v="CA-2015-169572"/>
    <x v="684"/>
    <x v="64"/>
    <x v="1"/>
    <s v="AG-10525"/>
    <s v="Andy Gerbode"/>
    <x v="1"/>
    <s v="United States"/>
    <s v="Richmond"/>
    <x v="17"/>
    <n v="23223"/>
    <x v="0"/>
    <x v="1472"/>
    <x v="1"/>
    <x v="8"/>
    <x v="1459"/>
    <n v="46.62"/>
    <n v="9"/>
    <n v="0"/>
    <n v="21.45"/>
    <n v="398.13"/>
    <n v="419.58"/>
    <n v="0"/>
    <n v="419.58"/>
  </r>
  <r>
    <n v="8792"/>
    <s v="CA-2017-162075"/>
    <x v="257"/>
    <x v="540"/>
    <x v="1"/>
    <s v="TT-21220"/>
    <s v="Thomas Thornton"/>
    <x v="0"/>
    <s v="United States"/>
    <s v="Houston"/>
    <x v="5"/>
    <n v="77041"/>
    <x v="2"/>
    <x v="664"/>
    <x v="2"/>
    <x v="7"/>
    <x v="664"/>
    <n v="537.54"/>
    <n v="7"/>
    <n v="0.2"/>
    <n v="47.04"/>
    <n v="2963.1839999999997"/>
    <n v="3762.7799999999997"/>
    <n v="752.55600000000004"/>
    <n v="3010.2239999999997"/>
  </r>
  <r>
    <n v="8793"/>
    <s v="CA-2014-162992"/>
    <x v="174"/>
    <x v="444"/>
    <x v="2"/>
    <s v="BP-11095"/>
    <s v="Bart Pistole"/>
    <x v="1"/>
    <s v="United States"/>
    <s v="Los Angeles"/>
    <x v="1"/>
    <n v="90008"/>
    <x v="1"/>
    <x v="573"/>
    <x v="1"/>
    <x v="2"/>
    <x v="573"/>
    <n v="14.62"/>
    <n v="2"/>
    <n v="0"/>
    <n v="6.87"/>
    <n v="22.369999999999997"/>
    <n v="29.24"/>
    <n v="0"/>
    <n v="29.24"/>
  </r>
  <r>
    <n v="8794"/>
    <s v="CA-2014-162992"/>
    <x v="174"/>
    <x v="444"/>
    <x v="2"/>
    <s v="BP-11095"/>
    <s v="Bart Pistole"/>
    <x v="1"/>
    <s v="United States"/>
    <s v="Los Angeles"/>
    <x v="1"/>
    <n v="90008"/>
    <x v="1"/>
    <x v="485"/>
    <x v="1"/>
    <x v="13"/>
    <x v="485"/>
    <n v="22.55"/>
    <n v="5"/>
    <n v="0"/>
    <n v="8.7899999999999991"/>
    <n v="103.96000000000001"/>
    <n v="112.75"/>
    <n v="0"/>
    <n v="112.75"/>
  </r>
  <r>
    <n v="8795"/>
    <s v="CA-2014-162992"/>
    <x v="174"/>
    <x v="444"/>
    <x v="2"/>
    <s v="BP-11095"/>
    <s v="Bart Pistole"/>
    <x v="1"/>
    <s v="United States"/>
    <s v="Los Angeles"/>
    <x v="1"/>
    <n v="90008"/>
    <x v="1"/>
    <x v="1285"/>
    <x v="2"/>
    <x v="7"/>
    <x v="1271"/>
    <n v="583.79999999999995"/>
    <n v="5"/>
    <n v="0.2"/>
    <n v="72.98"/>
    <n v="2262.2199999999998"/>
    <n v="2919"/>
    <n v="583.80000000000007"/>
    <n v="2335.1999999999998"/>
  </r>
  <r>
    <n v="8796"/>
    <s v="CA-2014-162992"/>
    <x v="174"/>
    <x v="444"/>
    <x v="2"/>
    <s v="BP-11095"/>
    <s v="Bart Pistole"/>
    <x v="1"/>
    <s v="United States"/>
    <s v="Los Angeles"/>
    <x v="1"/>
    <n v="90008"/>
    <x v="1"/>
    <x v="665"/>
    <x v="2"/>
    <x v="7"/>
    <x v="665"/>
    <n v="211.17"/>
    <n v="4"/>
    <n v="0.2"/>
    <n v="15.84"/>
    <n v="659.90399999999988"/>
    <n v="844.68"/>
    <n v="168.93600000000001"/>
    <n v="675.74399999999991"/>
  </r>
  <r>
    <n v="8797"/>
    <s v="CA-2016-106397"/>
    <x v="274"/>
    <x v="522"/>
    <x v="1"/>
    <s v="MJ-17740"/>
    <s v="Max Jones"/>
    <x v="0"/>
    <s v="United States"/>
    <s v="Orem"/>
    <x v="7"/>
    <n v="84057"/>
    <x v="1"/>
    <x v="490"/>
    <x v="1"/>
    <x v="10"/>
    <x v="490"/>
    <n v="12.96"/>
    <n v="2"/>
    <n v="0"/>
    <n v="6.22"/>
    <n v="19.700000000000003"/>
    <n v="25.92"/>
    <n v="0"/>
    <n v="25.92"/>
  </r>
  <r>
    <n v="8798"/>
    <s v="CA-2016-106397"/>
    <x v="274"/>
    <x v="522"/>
    <x v="1"/>
    <s v="MJ-17740"/>
    <s v="Max Jones"/>
    <x v="0"/>
    <s v="United States"/>
    <s v="Orem"/>
    <x v="7"/>
    <n v="84057"/>
    <x v="1"/>
    <x v="1243"/>
    <x v="1"/>
    <x v="6"/>
    <x v="1226"/>
    <n v="45.98"/>
    <n v="2"/>
    <n v="0"/>
    <n v="12.87"/>
    <n v="79.089999999999989"/>
    <n v="91.96"/>
    <n v="0"/>
    <n v="91.96"/>
  </r>
  <r>
    <n v="8799"/>
    <s v="US-2016-150140"/>
    <x v="1203"/>
    <x v="41"/>
    <x v="1"/>
    <s v="VM-21685"/>
    <s v="Valerie Mitchum"/>
    <x v="2"/>
    <s v="United States"/>
    <s v="Burlington"/>
    <x v="42"/>
    <n v="5408"/>
    <x v="3"/>
    <x v="1367"/>
    <x v="2"/>
    <x v="7"/>
    <x v="1352"/>
    <n v="1294.75"/>
    <n v="5"/>
    <n v="0"/>
    <n v="336.64"/>
    <n v="6137.11"/>
    <n v="6473.75"/>
    <n v="0"/>
    <n v="6473.75"/>
  </r>
  <r>
    <n v="8800"/>
    <s v="CA-2014-116666"/>
    <x v="1204"/>
    <x v="503"/>
    <x v="2"/>
    <s v="KT-16480"/>
    <s v="Kean Thornton"/>
    <x v="0"/>
    <s v="United States"/>
    <s v="Philadelphia"/>
    <x v="9"/>
    <n v="19134"/>
    <x v="3"/>
    <x v="306"/>
    <x v="2"/>
    <x v="16"/>
    <x v="306"/>
    <n v="1799.97"/>
    <n v="5"/>
    <n v="0.4"/>
    <n v="240"/>
    <n v="5159.91"/>
    <n v="8999.85"/>
    <n v="3599.9400000000005"/>
    <n v="5399.91"/>
  </r>
  <r>
    <n v="8801"/>
    <s v="CA-2017-148992"/>
    <x v="51"/>
    <x v="207"/>
    <x v="1"/>
    <s v="CS-12250"/>
    <s v="Chris Selesnick"/>
    <x v="1"/>
    <s v="United States"/>
    <s v="Chicago"/>
    <x v="10"/>
    <n v="60623"/>
    <x v="2"/>
    <x v="1283"/>
    <x v="1"/>
    <x v="10"/>
    <x v="1268"/>
    <n v="10.69"/>
    <n v="2"/>
    <n v="0.2"/>
    <n v="3.74"/>
    <n v="13.363999999999999"/>
    <n v="21.38"/>
    <n v="4.2759999999999998"/>
    <n v="17.103999999999999"/>
  </r>
  <r>
    <n v="8802"/>
    <s v="CA-2016-140935"/>
    <x v="338"/>
    <x v="357"/>
    <x v="2"/>
    <s v="AB-10015"/>
    <s v="Aaron Bergman"/>
    <x v="0"/>
    <s v="United States"/>
    <s v="Oklahoma City"/>
    <x v="26"/>
    <n v="73120"/>
    <x v="2"/>
    <x v="1720"/>
    <x v="2"/>
    <x v="7"/>
    <x v="1707"/>
    <n v="221.98"/>
    <n v="2"/>
    <n v="0"/>
    <n v="62.15"/>
    <n v="381.81"/>
    <n v="443.96"/>
    <n v="0"/>
    <n v="443.96"/>
  </r>
  <r>
    <n v="8803"/>
    <s v="CA-2016-140935"/>
    <x v="338"/>
    <x v="357"/>
    <x v="2"/>
    <s v="AB-10015"/>
    <s v="Aaron Bergman"/>
    <x v="0"/>
    <s v="United States"/>
    <s v="Oklahoma City"/>
    <x v="26"/>
    <n v="73120"/>
    <x v="2"/>
    <x v="1106"/>
    <x v="0"/>
    <x v="0"/>
    <x v="1095"/>
    <n v="341.96"/>
    <n v="2"/>
    <n v="0"/>
    <n v="54.71"/>
    <n v="629.20999999999992"/>
    <n v="683.92"/>
    <n v="0"/>
    <n v="683.92"/>
  </r>
  <r>
    <n v="8804"/>
    <s v="CA-2014-157644"/>
    <x v="520"/>
    <x v="916"/>
    <x v="2"/>
    <s v="AH-10030"/>
    <s v="Aaron Hawkins"/>
    <x v="1"/>
    <s v="United States"/>
    <s v="New York City"/>
    <x v="15"/>
    <n v="10035"/>
    <x v="3"/>
    <x v="567"/>
    <x v="2"/>
    <x v="11"/>
    <x v="567"/>
    <n v="34.770000000000003"/>
    <n v="3"/>
    <n v="0"/>
    <n v="11.47"/>
    <n v="92.84"/>
    <n v="104.31"/>
    <n v="0"/>
    <n v="104.31"/>
  </r>
  <r>
    <n v="8805"/>
    <s v="CA-2014-157644"/>
    <x v="520"/>
    <x v="916"/>
    <x v="2"/>
    <s v="AH-10030"/>
    <s v="Aaron Hawkins"/>
    <x v="1"/>
    <s v="United States"/>
    <s v="New York City"/>
    <x v="15"/>
    <n v="10035"/>
    <x v="3"/>
    <x v="165"/>
    <x v="1"/>
    <x v="2"/>
    <x v="166"/>
    <n v="18.899999999999999"/>
    <n v="3"/>
    <n v="0"/>
    <n v="8.69"/>
    <n v="48.01"/>
    <n v="56.699999999999996"/>
    <n v="0"/>
    <n v="56.699999999999996"/>
  </r>
  <r>
    <n v="8806"/>
    <s v="US-2017-100398"/>
    <x v="971"/>
    <x v="176"/>
    <x v="1"/>
    <s v="DO-13435"/>
    <s v="Denny Ordway"/>
    <x v="0"/>
    <s v="United States"/>
    <s v="Salt Lake City"/>
    <x v="7"/>
    <n v="84106"/>
    <x v="1"/>
    <x v="1160"/>
    <x v="1"/>
    <x v="8"/>
    <x v="1147"/>
    <n v="102.72"/>
    <n v="3"/>
    <n v="0.2"/>
    <n v="37.24"/>
    <n v="209.28799999999995"/>
    <n v="308.15999999999997"/>
    <n v="61.631999999999998"/>
    <n v="246.52799999999996"/>
  </r>
  <r>
    <n v="8807"/>
    <s v="CA-2016-113082"/>
    <x v="126"/>
    <x v="1069"/>
    <x v="1"/>
    <s v="MC-17590"/>
    <s v="Matt Collister"/>
    <x v="1"/>
    <s v="United States"/>
    <s v="Utica"/>
    <x v="15"/>
    <n v="13501"/>
    <x v="3"/>
    <x v="1702"/>
    <x v="0"/>
    <x v="5"/>
    <x v="1691"/>
    <n v="40.479999999999997"/>
    <n v="2"/>
    <n v="0"/>
    <n v="14.57"/>
    <n v="66.389999999999986"/>
    <n v="80.959999999999994"/>
    <n v="0"/>
    <n v="80.959999999999994"/>
  </r>
  <r>
    <n v="8808"/>
    <s v="US-2017-110646"/>
    <x v="40"/>
    <x v="360"/>
    <x v="1"/>
    <s v="JF-15190"/>
    <s v="Jamie Frazer"/>
    <x v="0"/>
    <s v="United States"/>
    <s v="Philadelphia"/>
    <x v="9"/>
    <n v="19134"/>
    <x v="3"/>
    <x v="805"/>
    <x v="1"/>
    <x v="8"/>
    <x v="803"/>
    <n v="33.28"/>
    <n v="3"/>
    <n v="0.7"/>
    <n v="-27.74"/>
    <n v="57.692000000000007"/>
    <n v="99.84"/>
    <n v="69.887999999999991"/>
    <n v="29.952000000000012"/>
  </r>
  <r>
    <n v="8809"/>
    <s v="US-2017-110646"/>
    <x v="40"/>
    <x v="360"/>
    <x v="1"/>
    <s v="JF-15190"/>
    <s v="Jamie Frazer"/>
    <x v="0"/>
    <s v="United States"/>
    <s v="Philadelphia"/>
    <x v="9"/>
    <n v="19134"/>
    <x v="3"/>
    <x v="1255"/>
    <x v="2"/>
    <x v="7"/>
    <x v="1239"/>
    <n v="118.65"/>
    <n v="5"/>
    <n v="0.4"/>
    <n v="19.78"/>
    <n v="336.16999999999996"/>
    <n v="593.25"/>
    <n v="237.3"/>
    <n v="355.95"/>
  </r>
  <r>
    <n v="8810"/>
    <s v="US-2017-110646"/>
    <x v="40"/>
    <x v="360"/>
    <x v="1"/>
    <s v="JF-15190"/>
    <s v="Jamie Frazer"/>
    <x v="0"/>
    <s v="United States"/>
    <s v="Philadelphia"/>
    <x v="9"/>
    <n v="19134"/>
    <x v="3"/>
    <x v="932"/>
    <x v="1"/>
    <x v="2"/>
    <x v="925"/>
    <n v="14.76"/>
    <n v="5"/>
    <n v="0.2"/>
    <n v="4.9800000000000004"/>
    <n v="54.06"/>
    <n v="73.8"/>
    <n v="14.76"/>
    <n v="59.04"/>
  </r>
  <r>
    <n v="8811"/>
    <s v="CA-2017-120614"/>
    <x v="1109"/>
    <x v="150"/>
    <x v="1"/>
    <s v="SM-20950"/>
    <s v="Suzanne McNair"/>
    <x v="1"/>
    <s v="United States"/>
    <s v="Los Angeles"/>
    <x v="1"/>
    <n v="90004"/>
    <x v="1"/>
    <x v="945"/>
    <x v="1"/>
    <x v="10"/>
    <x v="938"/>
    <n v="37.520000000000003"/>
    <n v="4"/>
    <n v="0"/>
    <n v="18.010000000000002"/>
    <n v="132.07000000000002"/>
    <n v="150.08000000000001"/>
    <n v="0"/>
    <n v="150.08000000000001"/>
  </r>
  <r>
    <n v="8812"/>
    <s v="US-2016-140172"/>
    <x v="387"/>
    <x v="20"/>
    <x v="1"/>
    <s v="SP-20650"/>
    <s v="Stephanie Phelps"/>
    <x v="1"/>
    <s v="United States"/>
    <s v="Jackson"/>
    <x v="12"/>
    <n v="49201"/>
    <x v="2"/>
    <x v="1143"/>
    <x v="1"/>
    <x v="9"/>
    <x v="1131"/>
    <n v="207.14"/>
    <n v="3"/>
    <n v="0.1"/>
    <n v="48.33"/>
    <n v="510.94800000000004"/>
    <n v="621.41999999999996"/>
    <n v="62.141999999999996"/>
    <n v="559.27800000000002"/>
  </r>
  <r>
    <n v="8813"/>
    <s v="US-2016-140172"/>
    <x v="387"/>
    <x v="20"/>
    <x v="1"/>
    <s v="SP-20650"/>
    <s v="Stephanie Phelps"/>
    <x v="1"/>
    <s v="United States"/>
    <s v="Jackson"/>
    <x v="12"/>
    <n v="49201"/>
    <x v="2"/>
    <x v="1622"/>
    <x v="1"/>
    <x v="6"/>
    <x v="1050"/>
    <n v="13.9"/>
    <n v="5"/>
    <n v="0"/>
    <n v="3.75"/>
    <n v="65.75"/>
    <n v="69.5"/>
    <n v="0"/>
    <n v="69.5"/>
  </r>
  <r>
    <n v="8814"/>
    <s v="CA-2015-127754"/>
    <x v="353"/>
    <x v="116"/>
    <x v="1"/>
    <s v="CK-12760"/>
    <s v="Cyma Kinney"/>
    <x v="1"/>
    <s v="United States"/>
    <s v="Glendale"/>
    <x v="16"/>
    <n v="85301"/>
    <x v="1"/>
    <x v="637"/>
    <x v="0"/>
    <x v="1"/>
    <x v="637"/>
    <n v="266.35000000000002"/>
    <n v="3"/>
    <n v="0.2"/>
    <n v="13.32"/>
    <n v="625.91999999999996"/>
    <n v="799.05000000000007"/>
    <n v="159.81000000000003"/>
    <n v="639.24"/>
  </r>
  <r>
    <n v="8815"/>
    <s v="CA-2015-144274"/>
    <x v="521"/>
    <x v="332"/>
    <x v="0"/>
    <s v="PW-19240"/>
    <s v="Pierre Wener"/>
    <x v="0"/>
    <s v="United States"/>
    <s v="Wilmington"/>
    <x v="13"/>
    <n v="19805"/>
    <x v="3"/>
    <x v="348"/>
    <x v="2"/>
    <x v="7"/>
    <x v="348"/>
    <n v="307.98"/>
    <n v="2"/>
    <n v="0"/>
    <n v="89.31"/>
    <n v="526.65000000000009"/>
    <n v="615.96"/>
    <n v="0"/>
    <n v="615.96"/>
  </r>
  <r>
    <n v="8816"/>
    <s v="CA-2015-144274"/>
    <x v="521"/>
    <x v="332"/>
    <x v="0"/>
    <s v="PW-19240"/>
    <s v="Pierre Wener"/>
    <x v="0"/>
    <s v="United States"/>
    <s v="Wilmington"/>
    <x v="13"/>
    <n v="19805"/>
    <x v="3"/>
    <x v="1843"/>
    <x v="1"/>
    <x v="10"/>
    <x v="1831"/>
    <n v="44.1"/>
    <n v="6"/>
    <n v="0"/>
    <n v="20.73"/>
    <n v="243.87000000000003"/>
    <n v="264.60000000000002"/>
    <n v="0"/>
    <n v="264.60000000000002"/>
  </r>
  <r>
    <n v="8817"/>
    <s v="CA-2015-144274"/>
    <x v="521"/>
    <x v="332"/>
    <x v="0"/>
    <s v="PW-19240"/>
    <s v="Pierre Wener"/>
    <x v="0"/>
    <s v="United States"/>
    <s v="Wilmington"/>
    <x v="13"/>
    <n v="19805"/>
    <x v="3"/>
    <x v="169"/>
    <x v="1"/>
    <x v="6"/>
    <x v="170"/>
    <n v="13.12"/>
    <n v="4"/>
    <n v="0"/>
    <n v="5.64"/>
    <n v="46.839999999999996"/>
    <n v="52.48"/>
    <n v="0"/>
    <n v="52.48"/>
  </r>
  <r>
    <n v="8818"/>
    <s v="CA-2015-144274"/>
    <x v="521"/>
    <x v="332"/>
    <x v="0"/>
    <s v="PW-19240"/>
    <s v="Pierre Wener"/>
    <x v="0"/>
    <s v="United States"/>
    <s v="Wilmington"/>
    <x v="13"/>
    <n v="19805"/>
    <x v="3"/>
    <x v="1451"/>
    <x v="1"/>
    <x v="12"/>
    <x v="153"/>
    <n v="16.559999999999999"/>
    <n v="2"/>
    <n v="0"/>
    <n v="7.78"/>
    <n v="25.339999999999996"/>
    <n v="33.119999999999997"/>
    <n v="0"/>
    <n v="33.119999999999997"/>
  </r>
  <r>
    <n v="8819"/>
    <s v="CA-2015-144274"/>
    <x v="521"/>
    <x v="332"/>
    <x v="0"/>
    <s v="PW-19240"/>
    <s v="Pierre Wener"/>
    <x v="0"/>
    <s v="United States"/>
    <s v="Wilmington"/>
    <x v="13"/>
    <n v="19805"/>
    <x v="3"/>
    <x v="490"/>
    <x v="1"/>
    <x v="10"/>
    <x v="490"/>
    <n v="38.880000000000003"/>
    <n v="6"/>
    <n v="0"/>
    <n v="18.66"/>
    <n v="214.62000000000003"/>
    <n v="233.28000000000003"/>
    <n v="0"/>
    <n v="233.28000000000003"/>
  </r>
  <r>
    <n v="8820"/>
    <s v="CA-2015-142930"/>
    <x v="109"/>
    <x v="156"/>
    <x v="1"/>
    <s v="EB-14170"/>
    <s v="Evan Bailliet"/>
    <x v="0"/>
    <s v="United States"/>
    <s v="Austin"/>
    <x v="5"/>
    <n v="78745"/>
    <x v="2"/>
    <x v="656"/>
    <x v="1"/>
    <x v="10"/>
    <x v="656"/>
    <n v="335.52"/>
    <n v="4"/>
    <n v="0.2"/>
    <n v="117.43"/>
    <n v="956.23399999999992"/>
    <n v="1342.08"/>
    <n v="268.416"/>
    <n v="1073.664"/>
  </r>
  <r>
    <n v="8821"/>
    <s v="CA-2017-100622"/>
    <x v="132"/>
    <x v="170"/>
    <x v="1"/>
    <s v="DK-13090"/>
    <s v="Dave Kipp"/>
    <x v="0"/>
    <s v="United States"/>
    <s v="Orlando"/>
    <x v="2"/>
    <n v="32839"/>
    <x v="0"/>
    <x v="455"/>
    <x v="2"/>
    <x v="16"/>
    <x v="456"/>
    <n v="959.98"/>
    <n v="2"/>
    <n v="0.2"/>
    <n v="311.99"/>
    <n v="1223.9780000000001"/>
    <n v="1919.96"/>
    <n v="383.99200000000002"/>
    <n v="1535.9680000000001"/>
  </r>
  <r>
    <n v="8822"/>
    <s v="CA-2017-100622"/>
    <x v="132"/>
    <x v="170"/>
    <x v="1"/>
    <s v="DK-13090"/>
    <s v="Dave Kipp"/>
    <x v="0"/>
    <s v="United States"/>
    <s v="Orlando"/>
    <x v="2"/>
    <n v="32839"/>
    <x v="0"/>
    <x v="1282"/>
    <x v="1"/>
    <x v="8"/>
    <x v="1267"/>
    <n v="4.09"/>
    <n v="2"/>
    <n v="0.7"/>
    <n v="-3"/>
    <n v="5.4540000000000006"/>
    <n v="8.18"/>
    <n v="5.7259999999999991"/>
    <n v="2.4540000000000006"/>
  </r>
  <r>
    <n v="8823"/>
    <s v="CA-2017-100622"/>
    <x v="132"/>
    <x v="170"/>
    <x v="1"/>
    <s v="DK-13090"/>
    <s v="Dave Kipp"/>
    <x v="0"/>
    <s v="United States"/>
    <s v="Orlando"/>
    <x v="2"/>
    <n v="32839"/>
    <x v="0"/>
    <x v="1753"/>
    <x v="1"/>
    <x v="6"/>
    <x v="1743"/>
    <n v="55.98"/>
    <n v="2"/>
    <n v="0.2"/>
    <n v="4.2"/>
    <n v="85.367999999999995"/>
    <n v="111.96"/>
    <n v="22.391999999999999"/>
    <n v="89.567999999999998"/>
  </r>
  <r>
    <n v="8824"/>
    <s v="CA-2017-100622"/>
    <x v="132"/>
    <x v="170"/>
    <x v="1"/>
    <s v="DK-13090"/>
    <s v="Dave Kipp"/>
    <x v="0"/>
    <s v="United States"/>
    <s v="Orlando"/>
    <x v="2"/>
    <n v="32839"/>
    <x v="0"/>
    <x v="711"/>
    <x v="1"/>
    <x v="10"/>
    <x v="710"/>
    <n v="10.69"/>
    <n v="2"/>
    <n v="0.2"/>
    <n v="3.74"/>
    <n v="13.363999999999999"/>
    <n v="21.38"/>
    <n v="4.2759999999999998"/>
    <n v="17.103999999999999"/>
  </r>
  <r>
    <n v="8825"/>
    <s v="CA-2017-117156"/>
    <x v="708"/>
    <x v="275"/>
    <x v="0"/>
    <s v="TB-21055"/>
    <s v="Ted Butterfield"/>
    <x v="0"/>
    <s v="United States"/>
    <s v="Reading"/>
    <x v="9"/>
    <n v="19601"/>
    <x v="3"/>
    <x v="436"/>
    <x v="1"/>
    <x v="12"/>
    <x v="436"/>
    <n v="8.86"/>
    <n v="3"/>
    <n v="0.2"/>
    <n v="2.88"/>
    <n v="18.384"/>
    <n v="26.58"/>
    <n v="5.3159999999999998"/>
    <n v="21.263999999999999"/>
  </r>
  <r>
    <n v="8826"/>
    <s v="CA-2015-115399"/>
    <x v="546"/>
    <x v="190"/>
    <x v="2"/>
    <s v="AG-10900"/>
    <s v="Arthur Gainer"/>
    <x v="0"/>
    <s v="United States"/>
    <s v="Philadelphia"/>
    <x v="9"/>
    <n v="19134"/>
    <x v="3"/>
    <x v="1186"/>
    <x v="1"/>
    <x v="2"/>
    <x v="1172"/>
    <n v="6.91"/>
    <n v="3"/>
    <n v="0.2"/>
    <n v="2.5099999999999998"/>
    <n v="14.074"/>
    <n v="20.73"/>
    <n v="4.1459999999999999"/>
    <n v="16.584"/>
  </r>
  <r>
    <n v="8827"/>
    <s v="US-2014-157847"/>
    <x v="1063"/>
    <x v="516"/>
    <x v="0"/>
    <s v="SC-20020"/>
    <s v="Sam Craven"/>
    <x v="0"/>
    <s v="United States"/>
    <s v="Houston"/>
    <x v="5"/>
    <n v="77095"/>
    <x v="2"/>
    <x v="481"/>
    <x v="1"/>
    <x v="10"/>
    <x v="482"/>
    <n v="26.72"/>
    <n v="5"/>
    <n v="0.2"/>
    <n v="9.35"/>
    <n v="97.53"/>
    <n v="133.6"/>
    <n v="26.72"/>
    <n v="106.88"/>
  </r>
  <r>
    <n v="8828"/>
    <s v="US-2014-157847"/>
    <x v="1063"/>
    <x v="516"/>
    <x v="0"/>
    <s v="SC-20020"/>
    <s v="Sam Craven"/>
    <x v="0"/>
    <s v="United States"/>
    <s v="Houston"/>
    <x v="5"/>
    <n v="77095"/>
    <x v="2"/>
    <x v="1774"/>
    <x v="1"/>
    <x v="10"/>
    <x v="1764"/>
    <n v="33.49"/>
    <n v="7"/>
    <n v="0.2"/>
    <n v="10.47"/>
    <n v="177.07400000000001"/>
    <n v="234.43"/>
    <n v="46.886000000000003"/>
    <n v="187.54400000000001"/>
  </r>
  <r>
    <n v="8829"/>
    <s v="CA-2015-115168"/>
    <x v="1117"/>
    <x v="770"/>
    <x v="1"/>
    <s v="BB-11545"/>
    <s v="Brenda Bowman"/>
    <x v="1"/>
    <s v="United States"/>
    <s v="Saint Charles"/>
    <x v="25"/>
    <n v="63301"/>
    <x v="2"/>
    <x v="1157"/>
    <x v="1"/>
    <x v="10"/>
    <x v="1145"/>
    <n v="10.56"/>
    <n v="2"/>
    <n v="0"/>
    <n v="4.75"/>
    <n v="16.37"/>
    <n v="21.12"/>
    <n v="0"/>
    <n v="21.12"/>
  </r>
  <r>
    <n v="8830"/>
    <s v="CA-2014-109680"/>
    <x v="191"/>
    <x v="1096"/>
    <x v="2"/>
    <s v="VP-21760"/>
    <s v="Victoria Pisteka"/>
    <x v="1"/>
    <s v="United States"/>
    <s v="Indianapolis"/>
    <x v="14"/>
    <n v="46203"/>
    <x v="2"/>
    <x v="1662"/>
    <x v="1"/>
    <x v="4"/>
    <x v="1650"/>
    <n v="386.34"/>
    <n v="2"/>
    <n v="0"/>
    <n v="54.09"/>
    <n v="718.58999999999992"/>
    <n v="772.68"/>
    <n v="0"/>
    <n v="772.68"/>
  </r>
  <r>
    <n v="8831"/>
    <s v="CA-2016-167983"/>
    <x v="1036"/>
    <x v="868"/>
    <x v="0"/>
    <s v="RP-19270"/>
    <s v="Rachel Payne"/>
    <x v="1"/>
    <s v="United States"/>
    <s v="Seattle"/>
    <x v="4"/>
    <n v="98115"/>
    <x v="1"/>
    <x v="807"/>
    <x v="1"/>
    <x v="8"/>
    <x v="805"/>
    <n v="33.44"/>
    <n v="10"/>
    <n v="0.2"/>
    <n v="11.7"/>
    <n v="255.82"/>
    <n v="334.4"/>
    <n v="66.88"/>
    <n v="267.52"/>
  </r>
  <r>
    <n v="8832"/>
    <s v="CA-2015-145324"/>
    <x v="219"/>
    <x v="765"/>
    <x v="1"/>
    <s v="DH-13675"/>
    <s v="Duane Huffman"/>
    <x v="2"/>
    <s v="United States"/>
    <s v="Harrisonburg"/>
    <x v="17"/>
    <n v="22801"/>
    <x v="0"/>
    <x v="561"/>
    <x v="0"/>
    <x v="5"/>
    <x v="560"/>
    <n v="39.96"/>
    <n v="2"/>
    <n v="0"/>
    <n v="14.39"/>
    <n v="65.53"/>
    <n v="79.92"/>
    <n v="0"/>
    <n v="79.92"/>
  </r>
  <r>
    <n v="8833"/>
    <s v="CA-2015-153423"/>
    <x v="137"/>
    <x v="1121"/>
    <x v="1"/>
    <s v="SW-20455"/>
    <s v="Shaun Weien"/>
    <x v="0"/>
    <s v="United States"/>
    <s v="Rochester"/>
    <x v="15"/>
    <n v="14609"/>
    <x v="3"/>
    <x v="692"/>
    <x v="1"/>
    <x v="8"/>
    <x v="692"/>
    <n v="1217.57"/>
    <n v="2"/>
    <n v="0.2"/>
    <n v="456.59"/>
    <n v="1491.5219999999999"/>
    <n v="2435.14"/>
    <n v="487.02800000000002"/>
    <n v="1948.1119999999999"/>
  </r>
  <r>
    <n v="8834"/>
    <s v="US-2017-132675"/>
    <x v="241"/>
    <x v="938"/>
    <x v="1"/>
    <s v="KF-16285"/>
    <s v="Karen Ferguson"/>
    <x v="2"/>
    <s v="United States"/>
    <s v="Sandy Springs"/>
    <x v="32"/>
    <n v="30328"/>
    <x v="0"/>
    <x v="1018"/>
    <x v="1"/>
    <x v="4"/>
    <x v="1519"/>
    <n v="15.51"/>
    <n v="1"/>
    <n v="0"/>
    <n v="3.88"/>
    <n v="11.629999999999999"/>
    <n v="15.51"/>
    <n v="0"/>
    <n v="15.51"/>
  </r>
  <r>
    <n v="8835"/>
    <s v="US-2017-132675"/>
    <x v="241"/>
    <x v="938"/>
    <x v="1"/>
    <s v="KF-16285"/>
    <s v="Karen Ferguson"/>
    <x v="2"/>
    <s v="United States"/>
    <s v="Sandy Springs"/>
    <x v="32"/>
    <n v="30328"/>
    <x v="0"/>
    <x v="1517"/>
    <x v="2"/>
    <x v="7"/>
    <x v="1504"/>
    <n v="89.9"/>
    <n v="2"/>
    <n v="0"/>
    <n v="25.17"/>
    <n v="154.63"/>
    <n v="179.8"/>
    <n v="0"/>
    <n v="179.8"/>
  </r>
  <r>
    <n v="8836"/>
    <s v="US-2017-132675"/>
    <x v="241"/>
    <x v="938"/>
    <x v="1"/>
    <s v="KF-16285"/>
    <s v="Karen Ferguson"/>
    <x v="2"/>
    <s v="United States"/>
    <s v="Sandy Springs"/>
    <x v="32"/>
    <n v="30328"/>
    <x v="0"/>
    <x v="1742"/>
    <x v="1"/>
    <x v="6"/>
    <x v="1731"/>
    <n v="14.28"/>
    <n v="4"/>
    <n v="0"/>
    <n v="3.71"/>
    <n v="53.41"/>
    <n v="57.12"/>
    <n v="0"/>
    <n v="57.12"/>
  </r>
  <r>
    <n v="8837"/>
    <s v="US-2017-132675"/>
    <x v="241"/>
    <x v="938"/>
    <x v="1"/>
    <s v="KF-16285"/>
    <s v="Karen Ferguson"/>
    <x v="2"/>
    <s v="United States"/>
    <s v="Sandy Springs"/>
    <x v="32"/>
    <n v="30328"/>
    <x v="0"/>
    <x v="753"/>
    <x v="1"/>
    <x v="6"/>
    <x v="751"/>
    <n v="12.72"/>
    <n v="3"/>
    <n v="0"/>
    <n v="4.96"/>
    <n v="33.200000000000003"/>
    <n v="38.160000000000004"/>
    <n v="0"/>
    <n v="38.160000000000004"/>
  </r>
  <r>
    <n v="8838"/>
    <s v="US-2017-132675"/>
    <x v="241"/>
    <x v="938"/>
    <x v="1"/>
    <s v="KF-16285"/>
    <s v="Karen Ferguson"/>
    <x v="2"/>
    <s v="United States"/>
    <s v="Sandy Springs"/>
    <x v="32"/>
    <n v="30328"/>
    <x v="0"/>
    <x v="365"/>
    <x v="1"/>
    <x v="2"/>
    <x v="365"/>
    <n v="15.75"/>
    <n v="5"/>
    <n v="0"/>
    <n v="7.56"/>
    <n v="71.19"/>
    <n v="78.75"/>
    <n v="0"/>
    <n v="78.75"/>
  </r>
  <r>
    <n v="8839"/>
    <s v="CA-2014-153808"/>
    <x v="322"/>
    <x v="343"/>
    <x v="0"/>
    <s v="FH-14275"/>
    <s v="Frank Hawley"/>
    <x v="1"/>
    <s v="United States"/>
    <s v="Los Angeles"/>
    <x v="1"/>
    <n v="90004"/>
    <x v="1"/>
    <x v="1559"/>
    <x v="1"/>
    <x v="6"/>
    <x v="1549"/>
    <n v="70.95"/>
    <n v="3"/>
    <n v="0"/>
    <n v="18.45"/>
    <n v="194.40000000000003"/>
    <n v="212.85000000000002"/>
    <n v="0"/>
    <n v="212.85000000000002"/>
  </r>
  <r>
    <n v="8840"/>
    <s v="CA-2014-153808"/>
    <x v="322"/>
    <x v="343"/>
    <x v="0"/>
    <s v="FH-14275"/>
    <s v="Frank Hawley"/>
    <x v="1"/>
    <s v="United States"/>
    <s v="Los Angeles"/>
    <x v="1"/>
    <n v="90004"/>
    <x v="1"/>
    <x v="102"/>
    <x v="1"/>
    <x v="8"/>
    <x v="102"/>
    <n v="65.569999999999993"/>
    <n v="2"/>
    <n v="0.2"/>
    <n v="23.77"/>
    <n v="81.141999999999996"/>
    <n v="131.13999999999999"/>
    <n v="26.227999999999998"/>
    <n v="104.91199999999999"/>
  </r>
  <r>
    <n v="8841"/>
    <s v="CA-2014-153808"/>
    <x v="322"/>
    <x v="343"/>
    <x v="0"/>
    <s v="FH-14275"/>
    <s v="Frank Hawley"/>
    <x v="1"/>
    <s v="United States"/>
    <s v="Los Angeles"/>
    <x v="1"/>
    <n v="90004"/>
    <x v="1"/>
    <x v="1336"/>
    <x v="2"/>
    <x v="11"/>
    <x v="1321"/>
    <n v="299.97000000000003"/>
    <n v="3"/>
    <n v="0"/>
    <n v="131.99"/>
    <n v="767.92000000000007"/>
    <n v="899.91000000000008"/>
    <n v="0"/>
    <n v="899.91000000000008"/>
  </r>
  <r>
    <n v="8842"/>
    <s v="US-2016-112396"/>
    <x v="1205"/>
    <x v="627"/>
    <x v="1"/>
    <s v="JR-16210"/>
    <s v="Justin Ritter"/>
    <x v="1"/>
    <s v="United States"/>
    <s v="San Francisco"/>
    <x v="1"/>
    <n v="94110"/>
    <x v="1"/>
    <x v="246"/>
    <x v="2"/>
    <x v="11"/>
    <x v="247"/>
    <n v="89.97"/>
    <n v="3"/>
    <n v="0"/>
    <n v="39.590000000000003"/>
    <n v="230.31999999999996"/>
    <n v="269.90999999999997"/>
    <n v="0"/>
    <n v="269.90999999999997"/>
  </r>
  <r>
    <n v="8843"/>
    <s v="US-2016-112396"/>
    <x v="1205"/>
    <x v="627"/>
    <x v="1"/>
    <s v="JR-16210"/>
    <s v="Justin Ritter"/>
    <x v="1"/>
    <s v="United States"/>
    <s v="San Francisco"/>
    <x v="1"/>
    <n v="94110"/>
    <x v="1"/>
    <x v="788"/>
    <x v="2"/>
    <x v="11"/>
    <x v="786"/>
    <n v="31.86"/>
    <n v="2"/>
    <n v="0"/>
    <n v="11.15"/>
    <n v="52.57"/>
    <n v="63.72"/>
    <n v="0"/>
    <n v="63.72"/>
  </r>
  <r>
    <n v="8844"/>
    <s v="CA-2014-141173"/>
    <x v="728"/>
    <x v="779"/>
    <x v="0"/>
    <s v="JC-16105"/>
    <s v="Julie Creighton"/>
    <x v="1"/>
    <s v="United States"/>
    <s v="Minneapolis"/>
    <x v="11"/>
    <n v="55407"/>
    <x v="2"/>
    <x v="1678"/>
    <x v="1"/>
    <x v="4"/>
    <x v="1666"/>
    <n v="67.150000000000006"/>
    <n v="5"/>
    <n v="0"/>
    <n v="16.79"/>
    <n v="318.95999999999998"/>
    <n v="335.75"/>
    <n v="0"/>
    <n v="335.75"/>
  </r>
  <r>
    <n v="8845"/>
    <s v="CA-2017-156664"/>
    <x v="404"/>
    <x v="350"/>
    <x v="1"/>
    <s v="BP-11290"/>
    <s v="Beth Paige"/>
    <x v="0"/>
    <s v="United States"/>
    <s v="Columbus"/>
    <x v="24"/>
    <n v="43229"/>
    <x v="3"/>
    <x v="1232"/>
    <x v="1"/>
    <x v="8"/>
    <x v="1215"/>
    <n v="7.24"/>
    <n v="3"/>
    <n v="0.7"/>
    <n v="-6.03"/>
    <n v="12.545999999999999"/>
    <n v="21.72"/>
    <n v="15.203999999999999"/>
    <n v="6.516"/>
  </r>
  <r>
    <n v="8846"/>
    <s v="CA-2017-156664"/>
    <x v="404"/>
    <x v="350"/>
    <x v="1"/>
    <s v="BP-11290"/>
    <s v="Beth Paige"/>
    <x v="0"/>
    <s v="United States"/>
    <s v="Columbus"/>
    <x v="24"/>
    <n v="43229"/>
    <x v="3"/>
    <x v="131"/>
    <x v="1"/>
    <x v="13"/>
    <x v="132"/>
    <n v="4.82"/>
    <n v="3"/>
    <n v="0.2"/>
    <n v="1.75"/>
    <n v="9.8180000000000014"/>
    <n v="14.46"/>
    <n v="2.8920000000000003"/>
    <n v="11.568000000000001"/>
  </r>
  <r>
    <n v="8847"/>
    <s v="CA-2017-156664"/>
    <x v="404"/>
    <x v="350"/>
    <x v="1"/>
    <s v="BP-11290"/>
    <s v="Beth Paige"/>
    <x v="0"/>
    <s v="United States"/>
    <s v="Columbus"/>
    <x v="24"/>
    <n v="43229"/>
    <x v="3"/>
    <x v="393"/>
    <x v="1"/>
    <x v="10"/>
    <x v="394"/>
    <n v="91.36"/>
    <n v="5"/>
    <n v="0.2"/>
    <n v="29.69"/>
    <n v="335.75"/>
    <n v="456.8"/>
    <n v="91.360000000000014"/>
    <n v="365.44"/>
  </r>
  <r>
    <n v="8848"/>
    <s v="CA-2017-156664"/>
    <x v="404"/>
    <x v="350"/>
    <x v="1"/>
    <s v="BP-11290"/>
    <s v="Beth Paige"/>
    <x v="0"/>
    <s v="United States"/>
    <s v="Columbus"/>
    <x v="24"/>
    <n v="43229"/>
    <x v="3"/>
    <x v="723"/>
    <x v="1"/>
    <x v="9"/>
    <x v="722"/>
    <n v="130.11000000000001"/>
    <n v="2"/>
    <n v="0.2"/>
    <n v="13.01"/>
    <n v="195.16600000000003"/>
    <n v="260.22000000000003"/>
    <n v="52.044000000000011"/>
    <n v="208.17600000000002"/>
  </r>
  <r>
    <n v="8849"/>
    <s v="CA-2015-140718"/>
    <x v="740"/>
    <x v="1086"/>
    <x v="2"/>
    <s v="FA-14230"/>
    <s v="Frank Atkinson"/>
    <x v="1"/>
    <s v="United States"/>
    <s v="Raleigh"/>
    <x v="3"/>
    <n v="27604"/>
    <x v="0"/>
    <x v="918"/>
    <x v="2"/>
    <x v="7"/>
    <x v="910"/>
    <n v="74.239999999999995"/>
    <n v="1"/>
    <n v="0.2"/>
    <n v="8.35"/>
    <n v="51.041999999999994"/>
    <n v="74.239999999999995"/>
    <n v="14.847999999999999"/>
    <n v="59.391999999999996"/>
  </r>
  <r>
    <n v="8850"/>
    <s v="CA-2015-140718"/>
    <x v="740"/>
    <x v="1086"/>
    <x v="2"/>
    <s v="FA-14230"/>
    <s v="Frank Atkinson"/>
    <x v="1"/>
    <s v="United States"/>
    <s v="Raleigh"/>
    <x v="3"/>
    <n v="27604"/>
    <x v="0"/>
    <x v="891"/>
    <x v="0"/>
    <x v="5"/>
    <x v="884"/>
    <n v="159.84"/>
    <n v="10"/>
    <n v="0.2"/>
    <n v="45.95"/>
    <n v="1232.77"/>
    <n v="1598.4"/>
    <n v="319.68000000000006"/>
    <n v="1278.72"/>
  </r>
  <r>
    <n v="8851"/>
    <s v="CA-2015-140718"/>
    <x v="740"/>
    <x v="1086"/>
    <x v="2"/>
    <s v="FA-14230"/>
    <s v="Frank Atkinson"/>
    <x v="1"/>
    <s v="United States"/>
    <s v="Raleigh"/>
    <x v="3"/>
    <n v="27604"/>
    <x v="0"/>
    <x v="544"/>
    <x v="1"/>
    <x v="8"/>
    <x v="544"/>
    <n v="2.89"/>
    <n v="2"/>
    <n v="0.7"/>
    <n v="-2.31"/>
    <n v="4.0440000000000005"/>
    <n v="5.78"/>
    <n v="4.0460000000000003"/>
    <n v="1.734"/>
  </r>
  <r>
    <n v="8852"/>
    <s v="CA-2015-140718"/>
    <x v="740"/>
    <x v="1086"/>
    <x v="2"/>
    <s v="FA-14230"/>
    <s v="Frank Atkinson"/>
    <x v="1"/>
    <s v="United States"/>
    <s v="Raleigh"/>
    <x v="3"/>
    <n v="27604"/>
    <x v="0"/>
    <x v="707"/>
    <x v="1"/>
    <x v="10"/>
    <x v="706"/>
    <n v="9.39"/>
    <n v="2"/>
    <n v="0.2"/>
    <n v="3.29"/>
    <n v="11.734000000000002"/>
    <n v="18.78"/>
    <n v="3.7560000000000002"/>
    <n v="15.024000000000001"/>
  </r>
  <r>
    <n v="8853"/>
    <s v="CA-2014-119977"/>
    <x v="1169"/>
    <x v="293"/>
    <x v="0"/>
    <s v="DN-13690"/>
    <s v="Duane Noonan"/>
    <x v="0"/>
    <s v="United States"/>
    <s v="New York City"/>
    <x v="15"/>
    <n v="10011"/>
    <x v="3"/>
    <x v="1019"/>
    <x v="1"/>
    <x v="10"/>
    <x v="1010"/>
    <n v="123.92"/>
    <n v="4"/>
    <n v="0"/>
    <n v="55.76"/>
    <n v="439.92"/>
    <n v="495.68"/>
    <n v="0"/>
    <n v="495.68"/>
  </r>
  <r>
    <n v="8854"/>
    <s v="US-2015-115343"/>
    <x v="357"/>
    <x v="1305"/>
    <x v="2"/>
    <s v="FO-14305"/>
    <s v="Frank Olsen"/>
    <x v="0"/>
    <s v="United States"/>
    <s v="Philadelphia"/>
    <x v="9"/>
    <n v="19143"/>
    <x v="3"/>
    <x v="1205"/>
    <x v="1"/>
    <x v="14"/>
    <x v="1190"/>
    <n v="55.6"/>
    <n v="5"/>
    <n v="0.2"/>
    <n v="6.26"/>
    <n v="216.14000000000001"/>
    <n v="278"/>
    <n v="55.6"/>
    <n v="222.4"/>
  </r>
  <r>
    <n v="8855"/>
    <s v="US-2015-115343"/>
    <x v="357"/>
    <x v="1305"/>
    <x v="2"/>
    <s v="FO-14305"/>
    <s v="Frank Olsen"/>
    <x v="0"/>
    <s v="United States"/>
    <s v="Philadelphia"/>
    <x v="9"/>
    <n v="19143"/>
    <x v="3"/>
    <x v="217"/>
    <x v="2"/>
    <x v="11"/>
    <x v="218"/>
    <n v="617.98"/>
    <n v="3"/>
    <n v="0.2"/>
    <n v="-7.72"/>
    <n v="1490.8720000000001"/>
    <n v="1853.94"/>
    <n v="370.78800000000001"/>
    <n v="1483.152"/>
  </r>
  <r>
    <n v="8856"/>
    <s v="CA-2017-163671"/>
    <x v="165"/>
    <x v="53"/>
    <x v="1"/>
    <s v="DP-13105"/>
    <s v="Dave Poirier"/>
    <x v="1"/>
    <s v="United States"/>
    <s v="Meridian"/>
    <x v="45"/>
    <n v="83642"/>
    <x v="1"/>
    <x v="213"/>
    <x v="1"/>
    <x v="8"/>
    <x v="214"/>
    <n v="21.31"/>
    <n v="3"/>
    <n v="0.2"/>
    <n v="7.99"/>
    <n v="43.153999999999989"/>
    <n v="63.929999999999993"/>
    <n v="12.786"/>
    <n v="51.143999999999991"/>
  </r>
  <r>
    <n v="8857"/>
    <s v="CA-2017-135909"/>
    <x v="119"/>
    <x v="1191"/>
    <x v="1"/>
    <s v="JW-15220"/>
    <s v="Jane Waco"/>
    <x v="1"/>
    <s v="United States"/>
    <s v="Sacramento"/>
    <x v="1"/>
    <n v="95823"/>
    <x v="1"/>
    <x v="343"/>
    <x v="2"/>
    <x v="11"/>
    <x v="343"/>
    <n v="209.94"/>
    <n v="6"/>
    <n v="0"/>
    <n v="39.89"/>
    <n v="1219.7499999999998"/>
    <n v="1259.6399999999999"/>
    <n v="0"/>
    <n v="1259.6399999999999"/>
  </r>
  <r>
    <n v="8858"/>
    <s v="CA-2017-135909"/>
    <x v="119"/>
    <x v="1191"/>
    <x v="1"/>
    <s v="JW-15220"/>
    <s v="Jane Waco"/>
    <x v="1"/>
    <s v="United States"/>
    <s v="Sacramento"/>
    <x v="1"/>
    <n v="95823"/>
    <x v="1"/>
    <x v="1431"/>
    <x v="2"/>
    <x v="7"/>
    <x v="1419"/>
    <n v="31.98"/>
    <n v="2"/>
    <n v="0.2"/>
    <n v="-8"/>
    <n v="59.167999999999999"/>
    <n v="63.96"/>
    <n v="12.792000000000002"/>
    <n v="51.167999999999999"/>
  </r>
  <r>
    <n v="8859"/>
    <s v="CA-2017-135909"/>
    <x v="119"/>
    <x v="1191"/>
    <x v="1"/>
    <s v="JW-15220"/>
    <s v="Jane Waco"/>
    <x v="1"/>
    <s v="United States"/>
    <s v="Sacramento"/>
    <x v="1"/>
    <n v="95823"/>
    <x v="1"/>
    <x v="450"/>
    <x v="1"/>
    <x v="8"/>
    <x v="451"/>
    <n v="5083.96"/>
    <n v="5"/>
    <n v="0.2"/>
    <n v="1906.49"/>
    <n v="18429.349999999999"/>
    <n v="25419.8"/>
    <n v="5083.96"/>
    <n v="20335.84"/>
  </r>
  <r>
    <n v="8860"/>
    <s v="US-2017-114356"/>
    <x v="648"/>
    <x v="1035"/>
    <x v="1"/>
    <s v="TT-21460"/>
    <s v="Tonja Turnell"/>
    <x v="2"/>
    <s v="United States"/>
    <s v="Charlotte"/>
    <x v="3"/>
    <n v="28205"/>
    <x v="0"/>
    <x v="1517"/>
    <x v="2"/>
    <x v="7"/>
    <x v="1504"/>
    <n v="35.96"/>
    <n v="1"/>
    <n v="0.2"/>
    <n v="3.6"/>
    <n v="25.167999999999999"/>
    <n v="35.96"/>
    <n v="7.1920000000000002"/>
    <n v="28.768000000000001"/>
  </r>
  <r>
    <n v="8861"/>
    <s v="CA-2015-125934"/>
    <x v="861"/>
    <x v="629"/>
    <x v="1"/>
    <s v="SN-20560"/>
    <s v="Skye Norling"/>
    <x v="2"/>
    <s v="United States"/>
    <s v="Paterson"/>
    <x v="30"/>
    <n v="7501"/>
    <x v="3"/>
    <x v="1655"/>
    <x v="1"/>
    <x v="2"/>
    <x v="1643"/>
    <n v="31.05"/>
    <n v="3"/>
    <n v="0"/>
    <n v="14.9"/>
    <n v="78.25"/>
    <n v="93.15"/>
    <n v="0"/>
    <n v="93.15"/>
  </r>
  <r>
    <n v="8862"/>
    <s v="CA-2015-125934"/>
    <x v="861"/>
    <x v="629"/>
    <x v="1"/>
    <s v="SN-20560"/>
    <s v="Skye Norling"/>
    <x v="2"/>
    <s v="United States"/>
    <s v="Paterson"/>
    <x v="30"/>
    <n v="7501"/>
    <x v="3"/>
    <x v="1348"/>
    <x v="0"/>
    <x v="5"/>
    <x v="1333"/>
    <n v="8.92"/>
    <n v="4"/>
    <n v="0"/>
    <n v="3.92"/>
    <n v="31.759999999999998"/>
    <n v="35.68"/>
    <n v="0"/>
    <n v="35.68"/>
  </r>
  <r>
    <n v="8863"/>
    <s v="CA-2015-125934"/>
    <x v="861"/>
    <x v="629"/>
    <x v="1"/>
    <s v="SN-20560"/>
    <s v="Skye Norling"/>
    <x v="2"/>
    <s v="United States"/>
    <s v="Paterson"/>
    <x v="30"/>
    <n v="7501"/>
    <x v="3"/>
    <x v="270"/>
    <x v="1"/>
    <x v="8"/>
    <x v="270"/>
    <n v="209.6"/>
    <n v="4"/>
    <n v="0"/>
    <n v="96.42"/>
    <n v="741.98"/>
    <n v="838.4"/>
    <n v="0"/>
    <n v="838.4"/>
  </r>
  <r>
    <n v="8864"/>
    <s v="CA-2015-125934"/>
    <x v="861"/>
    <x v="629"/>
    <x v="1"/>
    <s v="SN-20560"/>
    <s v="Skye Norling"/>
    <x v="2"/>
    <s v="United States"/>
    <s v="Paterson"/>
    <x v="30"/>
    <n v="7501"/>
    <x v="3"/>
    <x v="1109"/>
    <x v="1"/>
    <x v="9"/>
    <x v="1098"/>
    <n v="111.04"/>
    <n v="4"/>
    <n v="0"/>
    <n v="29.98"/>
    <n v="414.18"/>
    <n v="444.16"/>
    <n v="0"/>
    <n v="444.16"/>
  </r>
  <r>
    <n v="8865"/>
    <s v="CA-2015-125934"/>
    <x v="861"/>
    <x v="629"/>
    <x v="1"/>
    <s v="SN-20560"/>
    <s v="Skye Norling"/>
    <x v="2"/>
    <s v="United States"/>
    <s v="Paterson"/>
    <x v="30"/>
    <n v="7501"/>
    <x v="3"/>
    <x v="1650"/>
    <x v="1"/>
    <x v="10"/>
    <x v="1639"/>
    <n v="38.880000000000003"/>
    <n v="6"/>
    <n v="0"/>
    <n v="18.66"/>
    <n v="214.62000000000003"/>
    <n v="233.28000000000003"/>
    <n v="0"/>
    <n v="233.28000000000003"/>
  </r>
  <r>
    <n v="8866"/>
    <s v="CA-2015-158148"/>
    <x v="139"/>
    <x v="317"/>
    <x v="1"/>
    <s v="JM-15865"/>
    <s v="John Murray"/>
    <x v="0"/>
    <s v="United States"/>
    <s v="Arlington"/>
    <x v="17"/>
    <n v="22204"/>
    <x v="0"/>
    <x v="1204"/>
    <x v="1"/>
    <x v="9"/>
    <x v="1189"/>
    <n v="36.270000000000003"/>
    <n v="3"/>
    <n v="0"/>
    <n v="10.88"/>
    <n v="97.93"/>
    <n v="108.81"/>
    <n v="0"/>
    <n v="108.81"/>
  </r>
  <r>
    <n v="8867"/>
    <s v="CA-2014-120411"/>
    <x v="59"/>
    <x v="160"/>
    <x v="2"/>
    <s v="SB-20185"/>
    <s v="Sarah Brown"/>
    <x v="0"/>
    <s v="United States"/>
    <s v="Chicago"/>
    <x v="10"/>
    <n v="60653"/>
    <x v="2"/>
    <x v="1601"/>
    <x v="0"/>
    <x v="0"/>
    <x v="1593"/>
    <n v="493.43"/>
    <n v="5"/>
    <n v="0.3"/>
    <n v="-70.489999999999995"/>
    <n v="1797.4950000000001"/>
    <n v="2467.15"/>
    <n v="740.14499999999998"/>
    <n v="1727.0050000000001"/>
  </r>
  <r>
    <n v="8868"/>
    <s v="CA-2014-120411"/>
    <x v="59"/>
    <x v="160"/>
    <x v="2"/>
    <s v="SB-20185"/>
    <s v="Sarah Brown"/>
    <x v="0"/>
    <s v="United States"/>
    <s v="Chicago"/>
    <x v="10"/>
    <n v="60653"/>
    <x v="2"/>
    <x v="1091"/>
    <x v="2"/>
    <x v="7"/>
    <x v="1081"/>
    <n v="11.12"/>
    <n v="2"/>
    <n v="0.2"/>
    <n v="3.48"/>
    <n v="14.311999999999998"/>
    <n v="22.24"/>
    <n v="4.4479999999999995"/>
    <n v="17.791999999999998"/>
  </r>
  <r>
    <n v="8869"/>
    <s v="CA-2016-158260"/>
    <x v="254"/>
    <x v="281"/>
    <x v="1"/>
    <s v="CC-12475"/>
    <s v="Cindy Chapman"/>
    <x v="0"/>
    <s v="United States"/>
    <s v="San Diego"/>
    <x v="1"/>
    <n v="92037"/>
    <x v="1"/>
    <x v="1771"/>
    <x v="2"/>
    <x v="15"/>
    <x v="1761"/>
    <n v="686.4"/>
    <n v="2"/>
    <n v="0.2"/>
    <n v="77.22"/>
    <n v="1021.02"/>
    <n v="1372.8"/>
    <n v="274.56"/>
    <n v="1098.24"/>
  </r>
  <r>
    <n v="8870"/>
    <s v="CA-2017-101805"/>
    <x v="96"/>
    <x v="792"/>
    <x v="1"/>
    <s v="SH-19975"/>
    <s v="Sally Hughsby"/>
    <x v="1"/>
    <s v="United States"/>
    <s v="Seattle"/>
    <x v="4"/>
    <n v="98105"/>
    <x v="1"/>
    <x v="1406"/>
    <x v="1"/>
    <x v="8"/>
    <x v="1393"/>
    <n v="15.92"/>
    <n v="5"/>
    <n v="0.2"/>
    <n v="5.37"/>
    <n v="58.309999999999995"/>
    <n v="79.599999999999994"/>
    <n v="15.92"/>
    <n v="63.679999999999993"/>
  </r>
  <r>
    <n v="8871"/>
    <s v="CA-2017-101805"/>
    <x v="96"/>
    <x v="792"/>
    <x v="1"/>
    <s v="SH-19975"/>
    <s v="Sally Hughsby"/>
    <x v="1"/>
    <s v="United States"/>
    <s v="Seattle"/>
    <x v="4"/>
    <n v="98105"/>
    <x v="1"/>
    <x v="325"/>
    <x v="0"/>
    <x v="5"/>
    <x v="325"/>
    <n v="70.680000000000007"/>
    <n v="12"/>
    <n v="0"/>
    <n v="31.1"/>
    <n v="817.06000000000006"/>
    <n v="848.16000000000008"/>
    <n v="0"/>
    <n v="848.16000000000008"/>
  </r>
  <r>
    <n v="8872"/>
    <s v="CA-2017-101805"/>
    <x v="96"/>
    <x v="792"/>
    <x v="1"/>
    <s v="SH-19975"/>
    <s v="Sally Hughsby"/>
    <x v="1"/>
    <s v="United States"/>
    <s v="Seattle"/>
    <x v="4"/>
    <n v="98105"/>
    <x v="1"/>
    <x v="273"/>
    <x v="1"/>
    <x v="4"/>
    <x v="273"/>
    <n v="541.24"/>
    <n v="4"/>
    <n v="0"/>
    <n v="5.41"/>
    <n v="2159.5500000000002"/>
    <n v="2164.96"/>
    <n v="0"/>
    <n v="2164.96"/>
  </r>
  <r>
    <n v="8873"/>
    <s v="US-2014-105137"/>
    <x v="982"/>
    <x v="197"/>
    <x v="3"/>
    <s v="RB-19435"/>
    <s v="Richard Bierner"/>
    <x v="0"/>
    <s v="United States"/>
    <s v="Columbus"/>
    <x v="24"/>
    <n v="43229"/>
    <x v="3"/>
    <x v="1844"/>
    <x v="2"/>
    <x v="15"/>
    <x v="1832"/>
    <n v="101.99"/>
    <n v="2"/>
    <n v="0.7"/>
    <n v="-71.400000000000006"/>
    <n v="132.59400000000002"/>
    <n v="203.98"/>
    <n v="142.78599999999997"/>
    <n v="61.194000000000017"/>
  </r>
  <r>
    <n v="8874"/>
    <s v="US-2014-105137"/>
    <x v="982"/>
    <x v="197"/>
    <x v="3"/>
    <s v="RB-19435"/>
    <s v="Richard Bierner"/>
    <x v="0"/>
    <s v="United States"/>
    <s v="Columbus"/>
    <x v="24"/>
    <n v="43229"/>
    <x v="3"/>
    <x v="471"/>
    <x v="1"/>
    <x v="8"/>
    <x v="472"/>
    <n v="18.260000000000002"/>
    <n v="2"/>
    <n v="0.7"/>
    <n v="-13.39"/>
    <n v="24.346000000000004"/>
    <n v="36.520000000000003"/>
    <n v="25.564"/>
    <n v="10.956000000000003"/>
  </r>
  <r>
    <n v="8875"/>
    <s v="CA-2017-142489"/>
    <x v="237"/>
    <x v="38"/>
    <x v="0"/>
    <s v="TC-21295"/>
    <s v="Toby Carlisle"/>
    <x v="0"/>
    <s v="United States"/>
    <s v="Houston"/>
    <x v="5"/>
    <n v="77095"/>
    <x v="2"/>
    <x v="715"/>
    <x v="1"/>
    <x v="8"/>
    <x v="714"/>
    <n v="21.99"/>
    <n v="5"/>
    <n v="0.8"/>
    <n v="-32.99"/>
    <n v="54.98"/>
    <n v="109.94999999999999"/>
    <n v="87.96"/>
    <n v="21.989999999999995"/>
  </r>
  <r>
    <n v="8876"/>
    <s v="US-2016-141264"/>
    <x v="572"/>
    <x v="1180"/>
    <x v="1"/>
    <s v="CT-11995"/>
    <s v="Carol Triggs"/>
    <x v="0"/>
    <s v="United States"/>
    <s v="Irving"/>
    <x v="5"/>
    <n v="75061"/>
    <x v="2"/>
    <x v="413"/>
    <x v="1"/>
    <x v="14"/>
    <x v="413"/>
    <n v="185.38"/>
    <n v="2"/>
    <n v="0.2"/>
    <n v="-34.76"/>
    <n v="331.36799999999999"/>
    <n v="370.76"/>
    <n v="74.152000000000001"/>
    <n v="296.608"/>
  </r>
  <r>
    <n v="8877"/>
    <s v="US-2016-141264"/>
    <x v="572"/>
    <x v="1180"/>
    <x v="1"/>
    <s v="CT-11995"/>
    <s v="Carol Triggs"/>
    <x v="0"/>
    <s v="United States"/>
    <s v="Irving"/>
    <x v="5"/>
    <n v="75061"/>
    <x v="2"/>
    <x v="1218"/>
    <x v="1"/>
    <x v="9"/>
    <x v="1202"/>
    <n v="58.92"/>
    <n v="1"/>
    <n v="0.8"/>
    <n v="-153.19999999999999"/>
    <n v="164.98399999999998"/>
    <n v="58.92"/>
    <n v="47.136000000000003"/>
    <n v="11.783999999999999"/>
  </r>
  <r>
    <n v="8878"/>
    <s v="CA-2017-126928"/>
    <x v="697"/>
    <x v="19"/>
    <x v="1"/>
    <s v="GZ-14470"/>
    <s v="Gary Zandusky"/>
    <x v="0"/>
    <s v="United States"/>
    <s v="Morristown"/>
    <x v="30"/>
    <n v="7960"/>
    <x v="3"/>
    <x v="1845"/>
    <x v="2"/>
    <x v="15"/>
    <x v="1833"/>
    <n v="480"/>
    <n v="4"/>
    <n v="0"/>
    <n v="225.6"/>
    <n v="1694.4"/>
    <n v="1920"/>
    <n v="0"/>
    <n v="1920"/>
  </r>
  <r>
    <n v="8879"/>
    <s v="CA-2017-126928"/>
    <x v="697"/>
    <x v="19"/>
    <x v="1"/>
    <s v="GZ-14470"/>
    <s v="Gary Zandusky"/>
    <x v="0"/>
    <s v="United States"/>
    <s v="Morristown"/>
    <x v="30"/>
    <n v="7960"/>
    <x v="3"/>
    <x v="75"/>
    <x v="1"/>
    <x v="4"/>
    <x v="75"/>
    <n v="34.049999999999997"/>
    <n v="3"/>
    <n v="0"/>
    <n v="9.5299999999999994"/>
    <n v="92.61999999999999"/>
    <n v="102.14999999999999"/>
    <n v="0"/>
    <n v="102.14999999999999"/>
  </r>
  <r>
    <n v="8880"/>
    <s v="US-2015-107944"/>
    <x v="391"/>
    <x v="571"/>
    <x v="2"/>
    <s v="AM-10360"/>
    <s v="Alice McCarthy"/>
    <x v="1"/>
    <s v="United States"/>
    <s v="Los Angeles"/>
    <x v="1"/>
    <n v="90008"/>
    <x v="1"/>
    <x v="161"/>
    <x v="1"/>
    <x v="10"/>
    <x v="1295"/>
    <n v="192.72"/>
    <n v="11"/>
    <n v="0"/>
    <n v="92.51"/>
    <n v="2027.41"/>
    <n v="2119.92"/>
    <n v="0"/>
    <n v="2119.92"/>
  </r>
  <r>
    <n v="8881"/>
    <s v="US-2015-107944"/>
    <x v="391"/>
    <x v="571"/>
    <x v="2"/>
    <s v="AM-10360"/>
    <s v="Alice McCarthy"/>
    <x v="1"/>
    <s v="United States"/>
    <s v="Los Angeles"/>
    <x v="1"/>
    <n v="90008"/>
    <x v="1"/>
    <x v="1105"/>
    <x v="2"/>
    <x v="11"/>
    <x v="1094"/>
    <n v="239.97"/>
    <n v="3"/>
    <n v="0"/>
    <n v="86.39"/>
    <n v="633.52"/>
    <n v="719.91"/>
    <n v="0"/>
    <n v="719.91"/>
  </r>
  <r>
    <n v="8882"/>
    <s v="CA-2016-135594"/>
    <x v="1186"/>
    <x v="480"/>
    <x v="0"/>
    <s v="AH-10120"/>
    <s v="Adrian Hane"/>
    <x v="2"/>
    <s v="United States"/>
    <s v="Aurora"/>
    <x v="10"/>
    <n v="60505"/>
    <x v="2"/>
    <x v="1044"/>
    <x v="2"/>
    <x v="11"/>
    <x v="1033"/>
    <n v="50.12"/>
    <n v="7"/>
    <n v="0.2"/>
    <n v="-0.63"/>
    <n v="281.30199999999996"/>
    <n v="350.84"/>
    <n v="70.167999999999992"/>
    <n v="280.67199999999997"/>
  </r>
  <r>
    <n v="8883"/>
    <s v="US-2017-115252"/>
    <x v="179"/>
    <x v="512"/>
    <x v="1"/>
    <s v="MY-18295"/>
    <s v="Muhammed Yedwab"/>
    <x v="1"/>
    <s v="United States"/>
    <s v="Durham"/>
    <x v="3"/>
    <n v="27707"/>
    <x v="0"/>
    <x v="1557"/>
    <x v="2"/>
    <x v="7"/>
    <x v="1546"/>
    <n v="15.98"/>
    <n v="2"/>
    <n v="0.2"/>
    <n v="1.4"/>
    <n v="24.168000000000003"/>
    <n v="31.96"/>
    <n v="6.3920000000000003"/>
    <n v="25.568000000000001"/>
  </r>
  <r>
    <n v="8884"/>
    <s v="US-2017-115252"/>
    <x v="179"/>
    <x v="512"/>
    <x v="1"/>
    <s v="MY-18295"/>
    <s v="Muhammed Yedwab"/>
    <x v="1"/>
    <s v="United States"/>
    <s v="Durham"/>
    <x v="3"/>
    <n v="27707"/>
    <x v="0"/>
    <x v="457"/>
    <x v="1"/>
    <x v="10"/>
    <x v="458"/>
    <n v="14.35"/>
    <n v="3"/>
    <n v="0.2"/>
    <n v="4.49"/>
    <n v="29.949999999999996"/>
    <n v="43.05"/>
    <n v="8.61"/>
    <n v="34.44"/>
  </r>
  <r>
    <n v="8885"/>
    <s v="CA-2014-107398"/>
    <x v="55"/>
    <x v="83"/>
    <x v="1"/>
    <s v="BS-11590"/>
    <s v="Brendan Sweed"/>
    <x v="1"/>
    <s v="United States"/>
    <s v="Columbus"/>
    <x v="24"/>
    <n v="43229"/>
    <x v="3"/>
    <x v="304"/>
    <x v="1"/>
    <x v="8"/>
    <x v="304"/>
    <n v="6.53"/>
    <n v="4"/>
    <n v="0.7"/>
    <n v="-4.57"/>
    <n v="12.406000000000002"/>
    <n v="26.12"/>
    <n v="18.283999999999999"/>
    <n v="7.8360000000000021"/>
  </r>
  <r>
    <n v="8886"/>
    <s v="CA-2014-107398"/>
    <x v="55"/>
    <x v="83"/>
    <x v="1"/>
    <s v="BS-11590"/>
    <s v="Brendan Sweed"/>
    <x v="1"/>
    <s v="United States"/>
    <s v="Columbus"/>
    <x v="24"/>
    <n v="43229"/>
    <x v="3"/>
    <x v="1310"/>
    <x v="1"/>
    <x v="8"/>
    <x v="1296"/>
    <n v="2.86"/>
    <n v="3"/>
    <n v="0.7"/>
    <n v="-2.29"/>
    <n v="4.8640000000000008"/>
    <n v="8.58"/>
    <n v="6.0059999999999993"/>
    <n v="2.5740000000000007"/>
  </r>
  <r>
    <n v="8887"/>
    <s v="CA-2014-107398"/>
    <x v="55"/>
    <x v="83"/>
    <x v="1"/>
    <s v="BS-11590"/>
    <s v="Brendan Sweed"/>
    <x v="1"/>
    <s v="United States"/>
    <s v="Columbus"/>
    <x v="24"/>
    <n v="43229"/>
    <x v="3"/>
    <x v="530"/>
    <x v="1"/>
    <x v="8"/>
    <x v="530"/>
    <n v="20.86"/>
    <n v="8"/>
    <n v="0.7"/>
    <n v="-16.68"/>
    <n v="66.744"/>
    <n v="166.88"/>
    <n v="116.81599999999999"/>
    <n v="50.064000000000007"/>
  </r>
  <r>
    <n v="8888"/>
    <s v="CA-2014-169642"/>
    <x v="923"/>
    <x v="753"/>
    <x v="0"/>
    <s v="BB-10990"/>
    <s v="Barry Blumstein"/>
    <x v="1"/>
    <s v="United States"/>
    <s v="Los Angeles"/>
    <x v="1"/>
    <n v="90036"/>
    <x v="1"/>
    <x v="942"/>
    <x v="1"/>
    <x v="4"/>
    <x v="935"/>
    <n v="276.27999999999997"/>
    <n v="2"/>
    <n v="0"/>
    <n v="0"/>
    <n v="552.55999999999995"/>
    <n v="552.55999999999995"/>
    <n v="0"/>
    <n v="552.55999999999995"/>
  </r>
  <r>
    <n v="8889"/>
    <s v="CA-2017-103968"/>
    <x v="96"/>
    <x v="94"/>
    <x v="1"/>
    <s v="ML-17755"/>
    <s v="Max Ludwig"/>
    <x v="2"/>
    <s v="United States"/>
    <s v="Stockton"/>
    <x v="1"/>
    <n v="95207"/>
    <x v="1"/>
    <x v="583"/>
    <x v="0"/>
    <x v="5"/>
    <x v="583"/>
    <n v="629.64"/>
    <n v="9"/>
    <n v="0"/>
    <n v="107.04"/>
    <n v="5559.72"/>
    <n v="5666.76"/>
    <n v="0"/>
    <n v="5666.76"/>
  </r>
  <r>
    <n v="8890"/>
    <s v="CA-2016-147256"/>
    <x v="508"/>
    <x v="149"/>
    <x v="0"/>
    <s v="FC-14245"/>
    <s v="Frank Carlisle"/>
    <x v="2"/>
    <s v="United States"/>
    <s v="Columbia"/>
    <x v="25"/>
    <n v="65203"/>
    <x v="2"/>
    <x v="1334"/>
    <x v="2"/>
    <x v="7"/>
    <x v="1319"/>
    <n v="449.97"/>
    <n v="3"/>
    <n v="0"/>
    <n v="220.49"/>
    <n v="1129.42"/>
    <n v="1349.91"/>
    <n v="0"/>
    <n v="1349.91"/>
  </r>
  <r>
    <n v="8891"/>
    <s v="CA-2016-147256"/>
    <x v="508"/>
    <x v="149"/>
    <x v="0"/>
    <s v="FC-14245"/>
    <s v="Frank Carlisle"/>
    <x v="2"/>
    <s v="United States"/>
    <s v="Columbia"/>
    <x v="25"/>
    <n v="65203"/>
    <x v="2"/>
    <x v="1341"/>
    <x v="1"/>
    <x v="9"/>
    <x v="1326"/>
    <n v="1927.59"/>
    <n v="7"/>
    <n v="0"/>
    <n v="751.76"/>
    <n v="12741.369999999999"/>
    <n v="13493.13"/>
    <n v="0"/>
    <n v="13493.13"/>
  </r>
  <r>
    <n v="8892"/>
    <s v="CA-2016-162159"/>
    <x v="1142"/>
    <x v="801"/>
    <x v="2"/>
    <s v="CR-12625"/>
    <s v="Corey Roper"/>
    <x v="2"/>
    <s v="United States"/>
    <s v="Columbus"/>
    <x v="32"/>
    <n v="31907"/>
    <x v="0"/>
    <x v="64"/>
    <x v="0"/>
    <x v="1"/>
    <x v="64"/>
    <n v="121.78"/>
    <n v="2"/>
    <n v="0"/>
    <n v="30.45"/>
    <n v="213.11"/>
    <n v="243.56"/>
    <n v="0"/>
    <n v="243.56"/>
  </r>
  <r>
    <n v="8893"/>
    <s v="CA-2015-111038"/>
    <x v="494"/>
    <x v="726"/>
    <x v="1"/>
    <s v="LC-16960"/>
    <s v="Lindsay Castell"/>
    <x v="2"/>
    <s v="United States"/>
    <s v="San Diego"/>
    <x v="1"/>
    <n v="92037"/>
    <x v="1"/>
    <x v="873"/>
    <x v="0"/>
    <x v="1"/>
    <x v="867"/>
    <n v="2676.67"/>
    <n v="9"/>
    <n v="0.2"/>
    <n v="267.67"/>
    <n v="19004.353999999999"/>
    <n v="24090.03"/>
    <n v="4818.0060000000003"/>
    <n v="19272.023999999998"/>
  </r>
  <r>
    <n v="8894"/>
    <s v="CA-2014-124723"/>
    <x v="79"/>
    <x v="1116"/>
    <x v="1"/>
    <s v="GZ-14470"/>
    <s v="Gary Zandusky"/>
    <x v="0"/>
    <s v="United States"/>
    <s v="Texas City"/>
    <x v="5"/>
    <n v="77590"/>
    <x v="2"/>
    <x v="1110"/>
    <x v="0"/>
    <x v="3"/>
    <x v="1099"/>
    <n v="489.23"/>
    <n v="2"/>
    <n v="0.3"/>
    <n v="41.93"/>
    <n v="642.99200000000008"/>
    <n v="978.46"/>
    <n v="293.53800000000001"/>
    <n v="684.92200000000003"/>
  </r>
  <r>
    <n v="8895"/>
    <s v="CA-2016-167241"/>
    <x v="243"/>
    <x v="1275"/>
    <x v="1"/>
    <s v="BD-11320"/>
    <s v="Bill Donatelli"/>
    <x v="0"/>
    <s v="United States"/>
    <s v="Los Angeles"/>
    <x v="1"/>
    <n v="90004"/>
    <x v="1"/>
    <x v="575"/>
    <x v="0"/>
    <x v="5"/>
    <x v="575"/>
    <n v="312.02999999999997"/>
    <n v="3"/>
    <n v="0"/>
    <n v="43.68"/>
    <n v="892.41"/>
    <n v="936.08999999999992"/>
    <n v="0"/>
    <n v="936.08999999999992"/>
  </r>
  <r>
    <n v="8896"/>
    <s v="CA-2016-167241"/>
    <x v="243"/>
    <x v="1275"/>
    <x v="1"/>
    <s v="BD-11320"/>
    <s v="Bill Donatelli"/>
    <x v="0"/>
    <s v="United States"/>
    <s v="Los Angeles"/>
    <x v="1"/>
    <n v="90004"/>
    <x v="1"/>
    <x v="1198"/>
    <x v="1"/>
    <x v="4"/>
    <x v="1183"/>
    <n v="17.940000000000001"/>
    <n v="3"/>
    <n v="0"/>
    <n v="3.05"/>
    <n v="50.77000000000001"/>
    <n v="53.820000000000007"/>
    <n v="0"/>
    <n v="53.820000000000007"/>
  </r>
  <r>
    <n v="8897"/>
    <s v="CA-2016-167241"/>
    <x v="243"/>
    <x v="1275"/>
    <x v="1"/>
    <s v="BD-11320"/>
    <s v="Bill Donatelli"/>
    <x v="0"/>
    <s v="United States"/>
    <s v="Los Angeles"/>
    <x v="1"/>
    <n v="90004"/>
    <x v="1"/>
    <x v="302"/>
    <x v="2"/>
    <x v="7"/>
    <x v="302"/>
    <n v="165.6"/>
    <n v="3"/>
    <n v="0.2"/>
    <n v="10.35"/>
    <n v="387.08999999999992"/>
    <n v="496.79999999999995"/>
    <n v="99.36"/>
    <n v="397.43999999999994"/>
  </r>
  <r>
    <n v="8898"/>
    <s v="CA-2016-167241"/>
    <x v="243"/>
    <x v="1275"/>
    <x v="1"/>
    <s v="BD-11320"/>
    <s v="Bill Donatelli"/>
    <x v="0"/>
    <s v="United States"/>
    <s v="Los Angeles"/>
    <x v="1"/>
    <n v="90004"/>
    <x v="1"/>
    <x v="945"/>
    <x v="1"/>
    <x v="10"/>
    <x v="938"/>
    <n v="37.520000000000003"/>
    <n v="4"/>
    <n v="0"/>
    <n v="18.010000000000002"/>
    <n v="132.07000000000002"/>
    <n v="150.08000000000001"/>
    <n v="0"/>
    <n v="150.08000000000001"/>
  </r>
  <r>
    <n v="8899"/>
    <s v="CA-2015-163237"/>
    <x v="976"/>
    <x v="1281"/>
    <x v="0"/>
    <s v="EM-14095"/>
    <s v="Eudokia Martin"/>
    <x v="1"/>
    <s v="United States"/>
    <s v="Springfield"/>
    <x v="17"/>
    <n v="22153"/>
    <x v="0"/>
    <x v="1405"/>
    <x v="2"/>
    <x v="7"/>
    <x v="1392"/>
    <n v="494.97"/>
    <n v="3"/>
    <n v="0"/>
    <n v="148.49"/>
    <n v="1336.42"/>
    <n v="1484.91"/>
    <n v="0"/>
    <n v="1484.91"/>
  </r>
  <r>
    <n v="8900"/>
    <s v="CA-2015-163237"/>
    <x v="976"/>
    <x v="1281"/>
    <x v="0"/>
    <s v="EM-14095"/>
    <s v="Eudokia Martin"/>
    <x v="1"/>
    <s v="United States"/>
    <s v="Springfield"/>
    <x v="17"/>
    <n v="22153"/>
    <x v="0"/>
    <x v="1351"/>
    <x v="1"/>
    <x v="2"/>
    <x v="1337"/>
    <n v="25.06"/>
    <n v="2"/>
    <n v="0"/>
    <n v="11.78"/>
    <n v="38.339999999999996"/>
    <n v="50.12"/>
    <n v="0"/>
    <n v="50.12"/>
  </r>
  <r>
    <n v="8901"/>
    <s v="CA-2016-150483"/>
    <x v="1206"/>
    <x v="204"/>
    <x v="1"/>
    <s v="BP-11290"/>
    <s v="Beth Paige"/>
    <x v="0"/>
    <s v="United States"/>
    <s v="Decatur"/>
    <x v="10"/>
    <n v="62521"/>
    <x v="2"/>
    <x v="1831"/>
    <x v="0"/>
    <x v="5"/>
    <x v="1819"/>
    <n v="32.06"/>
    <n v="3"/>
    <n v="0.6"/>
    <n v="-12.83"/>
    <n v="51.302000000000007"/>
    <n v="96.18"/>
    <n v="57.707999999999998"/>
    <n v="38.472000000000008"/>
  </r>
  <r>
    <n v="8902"/>
    <s v="CA-2016-150483"/>
    <x v="1206"/>
    <x v="204"/>
    <x v="1"/>
    <s v="BP-11290"/>
    <s v="Beth Paige"/>
    <x v="0"/>
    <s v="United States"/>
    <s v="Decatur"/>
    <x v="10"/>
    <n v="62521"/>
    <x v="2"/>
    <x v="1828"/>
    <x v="1"/>
    <x v="10"/>
    <x v="1816"/>
    <n v="18.5"/>
    <n v="4"/>
    <n v="0.2"/>
    <n v="6.7"/>
    <n v="52.5"/>
    <n v="74"/>
    <n v="14.8"/>
    <n v="59.2"/>
  </r>
  <r>
    <n v="8903"/>
    <s v="CA-2016-150483"/>
    <x v="1206"/>
    <x v="204"/>
    <x v="1"/>
    <s v="BP-11290"/>
    <s v="Beth Paige"/>
    <x v="0"/>
    <s v="United States"/>
    <s v="Decatur"/>
    <x v="10"/>
    <n v="62521"/>
    <x v="2"/>
    <x v="1455"/>
    <x v="0"/>
    <x v="1"/>
    <x v="1441"/>
    <n v="191.08"/>
    <n v="3"/>
    <n v="0.3"/>
    <n v="-38.22"/>
    <n v="439.48800000000006"/>
    <n v="573.24"/>
    <n v="171.97200000000001"/>
    <n v="401.26800000000003"/>
  </r>
  <r>
    <n v="8904"/>
    <s v="CA-2016-150483"/>
    <x v="1206"/>
    <x v="204"/>
    <x v="1"/>
    <s v="BP-11290"/>
    <s v="Beth Paige"/>
    <x v="0"/>
    <s v="United States"/>
    <s v="Decatur"/>
    <x v="10"/>
    <n v="62521"/>
    <x v="2"/>
    <x v="747"/>
    <x v="1"/>
    <x v="10"/>
    <x v="745"/>
    <n v="10.37"/>
    <n v="2"/>
    <n v="0.2"/>
    <n v="3.63"/>
    <n v="12.962"/>
    <n v="20.74"/>
    <n v="4.1479999999999997"/>
    <n v="16.591999999999999"/>
  </r>
  <r>
    <n v="8905"/>
    <s v="US-2016-126431"/>
    <x v="949"/>
    <x v="863"/>
    <x v="3"/>
    <s v="SU-20665"/>
    <s v="Stephanie Ulpright"/>
    <x v="2"/>
    <s v="United States"/>
    <s v="New York City"/>
    <x v="15"/>
    <n v="10009"/>
    <x v="3"/>
    <x v="933"/>
    <x v="1"/>
    <x v="2"/>
    <x v="926"/>
    <n v="30.53"/>
    <n v="1"/>
    <n v="0"/>
    <n v="14.04"/>
    <n v="16.490000000000002"/>
    <n v="30.53"/>
    <n v="0"/>
    <n v="30.53"/>
  </r>
  <r>
    <n v="8906"/>
    <s v="US-2016-126431"/>
    <x v="949"/>
    <x v="863"/>
    <x v="3"/>
    <s v="SU-20665"/>
    <s v="Stephanie Ulpright"/>
    <x v="2"/>
    <s v="United States"/>
    <s v="New York City"/>
    <x v="15"/>
    <n v="10009"/>
    <x v="3"/>
    <x v="1386"/>
    <x v="2"/>
    <x v="11"/>
    <x v="1372"/>
    <n v="30.84"/>
    <n v="3"/>
    <n v="0"/>
    <n v="6.17"/>
    <n v="86.35"/>
    <n v="92.52"/>
    <n v="0"/>
    <n v="92.52"/>
  </r>
  <r>
    <n v="8907"/>
    <s v="US-2016-126431"/>
    <x v="949"/>
    <x v="863"/>
    <x v="3"/>
    <s v="SU-20665"/>
    <s v="Stephanie Ulpright"/>
    <x v="2"/>
    <s v="United States"/>
    <s v="New York City"/>
    <x v="15"/>
    <n v="10009"/>
    <x v="3"/>
    <x v="144"/>
    <x v="1"/>
    <x v="10"/>
    <x v="145"/>
    <n v="75.06"/>
    <n v="9"/>
    <n v="0"/>
    <n v="33.78"/>
    <n v="641.76"/>
    <n v="675.54"/>
    <n v="0"/>
    <n v="675.54"/>
  </r>
  <r>
    <n v="8908"/>
    <s v="CA-2016-139934"/>
    <x v="122"/>
    <x v="120"/>
    <x v="2"/>
    <s v="AY-10555"/>
    <s v="Andy Yotov"/>
    <x v="1"/>
    <s v="United States"/>
    <s v="San Francisco"/>
    <x v="1"/>
    <n v="94110"/>
    <x v="1"/>
    <x v="179"/>
    <x v="2"/>
    <x v="7"/>
    <x v="180"/>
    <n v="66.98"/>
    <n v="7"/>
    <n v="0.2"/>
    <n v="6.7"/>
    <n v="368.38800000000003"/>
    <n v="468.86"/>
    <n v="93.772000000000006"/>
    <n v="375.08800000000002"/>
  </r>
  <r>
    <n v="8909"/>
    <s v="CA-2015-109603"/>
    <x v="1207"/>
    <x v="1306"/>
    <x v="1"/>
    <s v="EM-13825"/>
    <s v="Elizabeth Moffitt"/>
    <x v="1"/>
    <s v="United States"/>
    <s v="Moreno Valley"/>
    <x v="1"/>
    <n v="92553"/>
    <x v="1"/>
    <x v="1274"/>
    <x v="1"/>
    <x v="10"/>
    <x v="1259"/>
    <n v="182.72"/>
    <n v="8"/>
    <n v="0"/>
    <n v="84.05"/>
    <n v="1377.71"/>
    <n v="1461.76"/>
    <n v="0"/>
    <n v="1461.76"/>
  </r>
  <r>
    <n v="8910"/>
    <s v="CA-2017-160661"/>
    <x v="960"/>
    <x v="943"/>
    <x v="1"/>
    <s v="SA-20830"/>
    <s v="Sue Ann Reed"/>
    <x v="0"/>
    <s v="United States"/>
    <s v="Everett"/>
    <x v="31"/>
    <n v="2149"/>
    <x v="3"/>
    <x v="148"/>
    <x v="1"/>
    <x v="2"/>
    <x v="149"/>
    <n v="21.93"/>
    <n v="3"/>
    <n v="0"/>
    <n v="10.31"/>
    <n v="55.47999999999999"/>
    <n v="65.789999999999992"/>
    <n v="0"/>
    <n v="65.789999999999992"/>
  </r>
  <r>
    <n v="8911"/>
    <s v="CA-2017-102610"/>
    <x v="259"/>
    <x v="834"/>
    <x v="1"/>
    <s v="CA-12265"/>
    <s v="Christina Anderson"/>
    <x v="0"/>
    <s v="United States"/>
    <s v="Chattanooga"/>
    <x v="18"/>
    <n v="37421"/>
    <x v="0"/>
    <x v="434"/>
    <x v="2"/>
    <x v="11"/>
    <x v="434"/>
    <n v="95.98"/>
    <n v="3"/>
    <n v="0.2"/>
    <n v="15.6"/>
    <n v="214.75200000000001"/>
    <n v="287.94"/>
    <n v="57.588000000000001"/>
    <n v="230.352"/>
  </r>
  <r>
    <n v="8912"/>
    <s v="CA-2017-102610"/>
    <x v="259"/>
    <x v="834"/>
    <x v="1"/>
    <s v="CA-12265"/>
    <s v="Christina Anderson"/>
    <x v="0"/>
    <s v="United States"/>
    <s v="Chattanooga"/>
    <x v="18"/>
    <n v="37421"/>
    <x v="0"/>
    <x v="1777"/>
    <x v="2"/>
    <x v="7"/>
    <x v="1767"/>
    <n v="143.93"/>
    <n v="9"/>
    <n v="0.2"/>
    <n v="-32.380000000000003"/>
    <n v="1068.6760000000002"/>
    <n v="1295.3700000000001"/>
    <n v="259.07400000000001"/>
    <n v="1036.296"/>
  </r>
  <r>
    <n v="8913"/>
    <s v="CA-2017-102610"/>
    <x v="259"/>
    <x v="834"/>
    <x v="1"/>
    <s v="CA-12265"/>
    <s v="Christina Anderson"/>
    <x v="0"/>
    <s v="United States"/>
    <s v="Chattanooga"/>
    <x v="18"/>
    <n v="37421"/>
    <x v="0"/>
    <x v="990"/>
    <x v="1"/>
    <x v="8"/>
    <x v="305"/>
    <n v="3.56"/>
    <n v="2"/>
    <n v="0.7"/>
    <n v="-2.97"/>
    <n v="5.1059999999999999"/>
    <n v="7.12"/>
    <n v="4.984"/>
    <n v="2.1360000000000001"/>
  </r>
  <r>
    <n v="8914"/>
    <s v="CA-2017-102610"/>
    <x v="259"/>
    <x v="834"/>
    <x v="1"/>
    <s v="CA-12265"/>
    <s v="Christina Anderson"/>
    <x v="0"/>
    <s v="United States"/>
    <s v="Chattanooga"/>
    <x v="18"/>
    <n v="37421"/>
    <x v="0"/>
    <x v="1038"/>
    <x v="1"/>
    <x v="2"/>
    <x v="1028"/>
    <n v="4.93"/>
    <n v="2"/>
    <n v="0.2"/>
    <n v="1.72"/>
    <n v="6.1680000000000001"/>
    <n v="9.86"/>
    <n v="1.972"/>
    <n v="7.8879999999999999"/>
  </r>
  <r>
    <n v="8915"/>
    <s v="US-2016-144057"/>
    <x v="195"/>
    <x v="583"/>
    <x v="1"/>
    <s v="CV-12805"/>
    <s v="Cynthia Voltz"/>
    <x v="1"/>
    <s v="United States"/>
    <s v="Austin"/>
    <x v="5"/>
    <n v="78745"/>
    <x v="2"/>
    <x v="518"/>
    <x v="1"/>
    <x v="4"/>
    <x v="518"/>
    <n v="856.66"/>
    <n v="6"/>
    <n v="0.2"/>
    <n v="107.08"/>
    <n v="4004.8879999999999"/>
    <n v="5139.96"/>
    <n v="1027.992"/>
    <n v="4111.9679999999998"/>
  </r>
  <r>
    <n v="8916"/>
    <s v="US-2016-144057"/>
    <x v="195"/>
    <x v="583"/>
    <x v="1"/>
    <s v="CV-12805"/>
    <s v="Cynthia Voltz"/>
    <x v="1"/>
    <s v="United States"/>
    <s v="Austin"/>
    <x v="5"/>
    <n v="78745"/>
    <x v="2"/>
    <x v="91"/>
    <x v="1"/>
    <x v="8"/>
    <x v="91"/>
    <n v="13.18"/>
    <n v="4"/>
    <n v="0.8"/>
    <n v="-20.440000000000001"/>
    <n v="30.983999999999998"/>
    <n v="52.72"/>
    <n v="42.176000000000002"/>
    <n v="10.543999999999997"/>
  </r>
  <r>
    <n v="8917"/>
    <s v="US-2016-144057"/>
    <x v="195"/>
    <x v="583"/>
    <x v="1"/>
    <s v="CV-12805"/>
    <s v="Cynthia Voltz"/>
    <x v="1"/>
    <s v="United States"/>
    <s v="Austin"/>
    <x v="5"/>
    <n v="78745"/>
    <x v="2"/>
    <x v="1712"/>
    <x v="1"/>
    <x v="9"/>
    <x v="1700"/>
    <n v="48.78"/>
    <n v="4"/>
    <n v="0.8"/>
    <n v="-131.72"/>
    <n v="170.744"/>
    <n v="195.12"/>
    <n v="156.096"/>
    <n v="39.024000000000001"/>
  </r>
  <r>
    <n v="8918"/>
    <s v="US-2016-144057"/>
    <x v="195"/>
    <x v="583"/>
    <x v="1"/>
    <s v="CV-12805"/>
    <s v="Cynthia Voltz"/>
    <x v="1"/>
    <s v="United States"/>
    <s v="Austin"/>
    <x v="5"/>
    <n v="78745"/>
    <x v="2"/>
    <x v="136"/>
    <x v="1"/>
    <x v="10"/>
    <x v="137"/>
    <n v="76.64"/>
    <n v="2"/>
    <n v="0.2"/>
    <n v="26.82"/>
    <n v="95.804000000000002"/>
    <n v="153.28"/>
    <n v="30.656000000000002"/>
    <n v="122.624"/>
  </r>
  <r>
    <n v="8919"/>
    <s v="US-2016-144057"/>
    <x v="195"/>
    <x v="583"/>
    <x v="1"/>
    <s v="CV-12805"/>
    <s v="Cynthia Voltz"/>
    <x v="1"/>
    <s v="United States"/>
    <s v="Austin"/>
    <x v="5"/>
    <n v="78745"/>
    <x v="2"/>
    <x v="1087"/>
    <x v="1"/>
    <x v="8"/>
    <x v="1077"/>
    <n v="18.53"/>
    <n v="6"/>
    <n v="0.8"/>
    <n v="-27.79"/>
    <n v="50.025999999999989"/>
    <n v="111.18"/>
    <n v="88.944000000000017"/>
    <n v="22.23599999999999"/>
  </r>
  <r>
    <n v="8920"/>
    <s v="CA-2014-160276"/>
    <x v="1063"/>
    <x v="521"/>
    <x v="1"/>
    <s v="AH-10690"/>
    <s v="Anna Häberlin"/>
    <x v="1"/>
    <s v="United States"/>
    <s v="Virginia Beach"/>
    <x v="17"/>
    <n v="23464"/>
    <x v="0"/>
    <x v="1740"/>
    <x v="0"/>
    <x v="5"/>
    <x v="1729"/>
    <n v="177.68"/>
    <n v="2"/>
    <n v="0"/>
    <n v="46.2"/>
    <n v="309.16000000000003"/>
    <n v="355.36"/>
    <n v="0"/>
    <n v="355.36"/>
  </r>
  <r>
    <n v="8921"/>
    <s v="CA-2014-132983"/>
    <x v="582"/>
    <x v="617"/>
    <x v="1"/>
    <s v="DS-13180"/>
    <s v="David Smith"/>
    <x v="1"/>
    <s v="United States"/>
    <s v="Jamestown"/>
    <x v="15"/>
    <n v="14701"/>
    <x v="3"/>
    <x v="1105"/>
    <x v="2"/>
    <x v="11"/>
    <x v="1094"/>
    <n v="159.97999999999999"/>
    <n v="2"/>
    <n v="0"/>
    <n v="57.59"/>
    <n v="262.37"/>
    <n v="319.95999999999998"/>
    <n v="0"/>
    <n v="319.95999999999998"/>
  </r>
  <r>
    <n v="8922"/>
    <s v="CA-2016-145709"/>
    <x v="964"/>
    <x v="389"/>
    <x v="1"/>
    <s v="AH-10690"/>
    <s v="Anna Häberlin"/>
    <x v="1"/>
    <s v="United States"/>
    <s v="Coral Gables"/>
    <x v="2"/>
    <n v="33134"/>
    <x v="0"/>
    <x v="1513"/>
    <x v="2"/>
    <x v="7"/>
    <x v="1500"/>
    <n v="52.68"/>
    <n v="3"/>
    <n v="0.2"/>
    <n v="19.760000000000002"/>
    <n v="106.67199999999998"/>
    <n v="158.04"/>
    <n v="31.608000000000001"/>
    <n v="126.43199999999999"/>
  </r>
  <r>
    <n v="8923"/>
    <s v="CA-2016-145709"/>
    <x v="964"/>
    <x v="389"/>
    <x v="1"/>
    <s v="AH-10690"/>
    <s v="Anna Häberlin"/>
    <x v="1"/>
    <s v="United States"/>
    <s v="Coral Gables"/>
    <x v="2"/>
    <n v="33134"/>
    <x v="0"/>
    <x v="763"/>
    <x v="0"/>
    <x v="5"/>
    <x v="762"/>
    <n v="11.57"/>
    <n v="3"/>
    <n v="0.2"/>
    <n v="2.6"/>
    <n v="25.167999999999999"/>
    <n v="34.71"/>
    <n v="6.9420000000000002"/>
    <n v="27.768000000000001"/>
  </r>
  <r>
    <n v="8924"/>
    <s v="CA-2017-133928"/>
    <x v="532"/>
    <x v="1244"/>
    <x v="1"/>
    <s v="ZC-21910"/>
    <s v="Zuschuss Carroll"/>
    <x v="0"/>
    <s v="United States"/>
    <s v="Hickory"/>
    <x v="3"/>
    <n v="28601"/>
    <x v="0"/>
    <x v="31"/>
    <x v="1"/>
    <x v="8"/>
    <x v="31"/>
    <n v="4.57"/>
    <n v="4"/>
    <n v="0.7"/>
    <n v="-3.81"/>
    <n v="9.2940000000000023"/>
    <n v="18.28"/>
    <n v="12.795999999999999"/>
    <n v="5.4840000000000018"/>
  </r>
  <r>
    <n v="8925"/>
    <s v="CA-2016-168032"/>
    <x v="806"/>
    <x v="855"/>
    <x v="1"/>
    <s v="DF-13135"/>
    <s v="David Flashing"/>
    <x v="0"/>
    <s v="United States"/>
    <s v="Rockford"/>
    <x v="10"/>
    <n v="61107"/>
    <x v="2"/>
    <x v="1846"/>
    <x v="2"/>
    <x v="7"/>
    <x v="1834"/>
    <n v="1439.97"/>
    <n v="4"/>
    <n v="0.2"/>
    <n v="144"/>
    <n v="4463.9040000000005"/>
    <n v="5759.88"/>
    <n v="1151.9760000000001"/>
    <n v="4607.9040000000005"/>
  </r>
  <r>
    <n v="8926"/>
    <s v="CA-2016-168032"/>
    <x v="806"/>
    <x v="855"/>
    <x v="1"/>
    <s v="DF-13135"/>
    <s v="David Flashing"/>
    <x v="0"/>
    <s v="United States"/>
    <s v="Rockford"/>
    <x v="10"/>
    <n v="61107"/>
    <x v="2"/>
    <x v="614"/>
    <x v="1"/>
    <x v="8"/>
    <x v="614"/>
    <n v="1.73"/>
    <n v="3"/>
    <n v="0.8"/>
    <n v="-2.68"/>
    <n v="3.7179999999999995"/>
    <n v="5.1899999999999995"/>
    <n v="4.1520000000000001"/>
    <n v="1.0379999999999994"/>
  </r>
  <r>
    <n v="8927"/>
    <s v="CA-2016-168032"/>
    <x v="806"/>
    <x v="855"/>
    <x v="1"/>
    <s v="DF-13135"/>
    <s v="David Flashing"/>
    <x v="0"/>
    <s v="United States"/>
    <s v="Rockford"/>
    <x v="10"/>
    <n v="61107"/>
    <x v="2"/>
    <x v="489"/>
    <x v="0"/>
    <x v="3"/>
    <x v="489"/>
    <n v="626.1"/>
    <n v="3"/>
    <n v="0.5"/>
    <n v="-538.45000000000005"/>
    <n v="1477.6000000000001"/>
    <n v="1878.3000000000002"/>
    <n v="939.15000000000009"/>
    <n v="939.15000000000009"/>
  </r>
  <r>
    <n v="8928"/>
    <s v="CA-2015-143616"/>
    <x v="874"/>
    <x v="591"/>
    <x v="0"/>
    <s v="SS-20140"/>
    <s v="Saphhira Shifley"/>
    <x v="1"/>
    <s v="United States"/>
    <s v="Seattle"/>
    <x v="4"/>
    <n v="98103"/>
    <x v="1"/>
    <x v="1167"/>
    <x v="1"/>
    <x v="6"/>
    <x v="1154"/>
    <n v="99.2"/>
    <n v="5"/>
    <n v="0"/>
    <n v="25.79"/>
    <n v="470.21"/>
    <n v="496"/>
    <n v="0"/>
    <n v="496"/>
  </r>
  <r>
    <n v="8929"/>
    <s v="US-2015-168704"/>
    <x v="657"/>
    <x v="1250"/>
    <x v="1"/>
    <s v="FP-14320"/>
    <s v="Frank Preis"/>
    <x v="0"/>
    <s v="United States"/>
    <s v="Huntsville"/>
    <x v="5"/>
    <n v="77340"/>
    <x v="2"/>
    <x v="562"/>
    <x v="0"/>
    <x v="3"/>
    <x v="561"/>
    <n v="609.98"/>
    <n v="4"/>
    <n v="0.3"/>
    <n v="-113.28"/>
    <n v="1821.2239999999999"/>
    <n v="2439.92"/>
    <n v="731.976"/>
    <n v="1707.944"/>
  </r>
  <r>
    <n v="8930"/>
    <s v="US-2015-168704"/>
    <x v="657"/>
    <x v="1250"/>
    <x v="1"/>
    <s v="FP-14320"/>
    <s v="Frank Preis"/>
    <x v="0"/>
    <s v="United States"/>
    <s v="Huntsville"/>
    <x v="5"/>
    <n v="77340"/>
    <x v="2"/>
    <x v="1000"/>
    <x v="0"/>
    <x v="3"/>
    <x v="992"/>
    <n v="211.37"/>
    <n v="2"/>
    <n v="0.3"/>
    <n v="-45.29"/>
    <n v="341.20800000000003"/>
    <n v="422.74"/>
    <n v="126.822"/>
    <n v="295.91800000000001"/>
  </r>
  <r>
    <n v="8931"/>
    <s v="US-2015-168704"/>
    <x v="657"/>
    <x v="1250"/>
    <x v="1"/>
    <s v="FP-14320"/>
    <s v="Frank Preis"/>
    <x v="0"/>
    <s v="United States"/>
    <s v="Huntsville"/>
    <x v="5"/>
    <n v="77340"/>
    <x v="2"/>
    <x v="835"/>
    <x v="2"/>
    <x v="7"/>
    <x v="830"/>
    <n v="239.98"/>
    <n v="3"/>
    <n v="0.2"/>
    <n v="18"/>
    <n v="557.952"/>
    <n v="719.93999999999994"/>
    <n v="143.988"/>
    <n v="575.952"/>
  </r>
  <r>
    <n v="8932"/>
    <s v="CA-2017-143252"/>
    <x v="404"/>
    <x v="468"/>
    <x v="1"/>
    <s v="HE-14800"/>
    <s v="Harold Engle"/>
    <x v="1"/>
    <s v="United States"/>
    <s v="Milwaukee"/>
    <x v="6"/>
    <n v="53209"/>
    <x v="2"/>
    <x v="1801"/>
    <x v="0"/>
    <x v="5"/>
    <x v="1791"/>
    <n v="99.95"/>
    <n v="5"/>
    <n v="0"/>
    <n v="22.99"/>
    <n v="476.76"/>
    <n v="499.75"/>
    <n v="0"/>
    <n v="499.75"/>
  </r>
  <r>
    <n v="8933"/>
    <s v="CA-2017-143252"/>
    <x v="404"/>
    <x v="468"/>
    <x v="1"/>
    <s v="HE-14800"/>
    <s v="Harold Engle"/>
    <x v="1"/>
    <s v="United States"/>
    <s v="Milwaukee"/>
    <x v="6"/>
    <n v="53209"/>
    <x v="2"/>
    <x v="1599"/>
    <x v="2"/>
    <x v="11"/>
    <x v="1591"/>
    <n v="29.34"/>
    <n v="3"/>
    <n v="0"/>
    <n v="10.86"/>
    <n v="77.16"/>
    <n v="88.02"/>
    <n v="0"/>
    <n v="88.02"/>
  </r>
  <r>
    <n v="8934"/>
    <s v="CA-2016-102134"/>
    <x v="560"/>
    <x v="585"/>
    <x v="1"/>
    <s v="SP-20545"/>
    <s v="Sibella Parks"/>
    <x v="1"/>
    <s v="United States"/>
    <s v="Green Bay"/>
    <x v="6"/>
    <n v="54302"/>
    <x v="2"/>
    <x v="904"/>
    <x v="0"/>
    <x v="5"/>
    <x v="896"/>
    <n v="16.739999999999998"/>
    <n v="2"/>
    <n v="0"/>
    <n v="4.3499999999999996"/>
    <n v="29.129999999999995"/>
    <n v="33.479999999999997"/>
    <n v="0"/>
    <n v="33.479999999999997"/>
  </r>
  <r>
    <n v="8935"/>
    <s v="CA-2017-130036"/>
    <x v="151"/>
    <x v="952"/>
    <x v="3"/>
    <s v="BP-11185"/>
    <s v="Ben Peterman"/>
    <x v="1"/>
    <s v="United States"/>
    <s v="Philadelphia"/>
    <x v="9"/>
    <n v="19120"/>
    <x v="3"/>
    <x v="1157"/>
    <x v="1"/>
    <x v="10"/>
    <x v="1145"/>
    <n v="12.67"/>
    <n v="3"/>
    <n v="0.2"/>
    <n v="3.96"/>
    <n v="26.447999999999997"/>
    <n v="38.01"/>
    <n v="7.6020000000000003"/>
    <n v="30.407999999999998"/>
  </r>
  <r>
    <n v="8936"/>
    <s v="CA-2017-130036"/>
    <x v="151"/>
    <x v="952"/>
    <x v="3"/>
    <s v="BP-11185"/>
    <s v="Ben Peterman"/>
    <x v="1"/>
    <s v="United States"/>
    <s v="Philadelphia"/>
    <x v="9"/>
    <n v="19120"/>
    <x v="3"/>
    <x v="295"/>
    <x v="2"/>
    <x v="11"/>
    <x v="295"/>
    <n v="1119.8900000000001"/>
    <n v="14"/>
    <n v="0.2"/>
    <n v="209.98"/>
    <n v="12332.788"/>
    <n v="15678.460000000001"/>
    <n v="3135.6920000000005"/>
    <n v="12542.768"/>
  </r>
  <r>
    <n v="8937"/>
    <s v="CA-2015-134117"/>
    <x v="997"/>
    <x v="79"/>
    <x v="0"/>
    <s v="PG-18895"/>
    <s v="Paul Gonzalez"/>
    <x v="0"/>
    <s v="United States"/>
    <s v="Los Angeles"/>
    <x v="1"/>
    <n v="90008"/>
    <x v="1"/>
    <x v="894"/>
    <x v="1"/>
    <x v="6"/>
    <x v="887"/>
    <n v="204.85"/>
    <n v="5"/>
    <n v="0"/>
    <n v="53.26"/>
    <n v="970.99"/>
    <n v="1024.25"/>
    <n v="0"/>
    <n v="1024.25"/>
  </r>
  <r>
    <n v="8938"/>
    <s v="CA-2015-134117"/>
    <x v="997"/>
    <x v="79"/>
    <x v="0"/>
    <s v="PG-18895"/>
    <s v="Paul Gonzalez"/>
    <x v="0"/>
    <s v="United States"/>
    <s v="Los Angeles"/>
    <x v="1"/>
    <n v="90008"/>
    <x v="1"/>
    <x v="1495"/>
    <x v="2"/>
    <x v="7"/>
    <x v="1483"/>
    <n v="135.97999999999999"/>
    <n v="2"/>
    <n v="0.2"/>
    <n v="17"/>
    <n v="200.56799999999998"/>
    <n v="271.95999999999998"/>
    <n v="54.391999999999996"/>
    <n v="217.56799999999998"/>
  </r>
  <r>
    <n v="8939"/>
    <s v="CA-2015-134117"/>
    <x v="997"/>
    <x v="79"/>
    <x v="0"/>
    <s v="PG-18895"/>
    <s v="Paul Gonzalez"/>
    <x v="0"/>
    <s v="United States"/>
    <s v="Los Angeles"/>
    <x v="1"/>
    <n v="90008"/>
    <x v="1"/>
    <x v="169"/>
    <x v="1"/>
    <x v="6"/>
    <x v="170"/>
    <n v="16.399999999999999"/>
    <n v="5"/>
    <n v="0"/>
    <n v="7.05"/>
    <n v="74.95"/>
    <n v="82"/>
    <n v="0"/>
    <n v="82"/>
  </r>
  <r>
    <n v="8940"/>
    <s v="CA-2015-134117"/>
    <x v="997"/>
    <x v="79"/>
    <x v="0"/>
    <s v="PG-18895"/>
    <s v="Paul Gonzalez"/>
    <x v="0"/>
    <s v="United States"/>
    <s v="Los Angeles"/>
    <x v="1"/>
    <n v="90008"/>
    <x v="1"/>
    <x v="920"/>
    <x v="1"/>
    <x v="8"/>
    <x v="912"/>
    <n v="92.96"/>
    <n v="2"/>
    <n v="0.2"/>
    <n v="31.37"/>
    <n v="117.36599999999999"/>
    <n v="185.92"/>
    <n v="37.183999999999997"/>
    <n v="148.73599999999999"/>
  </r>
  <r>
    <n v="8941"/>
    <s v="CA-2014-130918"/>
    <x v="963"/>
    <x v="751"/>
    <x v="0"/>
    <s v="JP-15520"/>
    <s v="Jeremy Pistek"/>
    <x v="0"/>
    <s v="United States"/>
    <s v="North Miami"/>
    <x v="2"/>
    <n v="33161"/>
    <x v="0"/>
    <x v="1847"/>
    <x v="1"/>
    <x v="14"/>
    <x v="1835"/>
    <n v="7.63"/>
    <n v="3"/>
    <n v="0.2"/>
    <n v="-1.81"/>
    <n v="20.122"/>
    <n v="22.89"/>
    <n v="4.5780000000000003"/>
    <n v="18.312000000000001"/>
  </r>
  <r>
    <n v="8942"/>
    <s v="CA-2016-159023"/>
    <x v="54"/>
    <x v="519"/>
    <x v="2"/>
    <s v="NW-18400"/>
    <s v="Natalie Webber"/>
    <x v="0"/>
    <s v="United States"/>
    <s v="Portland"/>
    <x v="21"/>
    <n v="97206"/>
    <x v="1"/>
    <x v="922"/>
    <x v="1"/>
    <x v="8"/>
    <x v="914"/>
    <n v="4.16"/>
    <n v="7"/>
    <n v="0.7"/>
    <n v="-3.47"/>
    <n v="12.206000000000001"/>
    <n v="29.12"/>
    <n v="20.384"/>
    <n v="8.7360000000000007"/>
  </r>
  <r>
    <n v="8943"/>
    <s v="CA-2016-159023"/>
    <x v="54"/>
    <x v="519"/>
    <x v="2"/>
    <s v="NW-18400"/>
    <s v="Natalie Webber"/>
    <x v="0"/>
    <s v="United States"/>
    <s v="Portland"/>
    <x v="21"/>
    <n v="97206"/>
    <x v="1"/>
    <x v="1848"/>
    <x v="2"/>
    <x v="15"/>
    <x v="1836"/>
    <n v="179.99"/>
    <n v="3"/>
    <n v="0.7"/>
    <n v="-251.99"/>
    <n v="413.98100000000005"/>
    <n v="539.97"/>
    <n v="377.97899999999998"/>
    <n v="161.99100000000004"/>
  </r>
  <r>
    <n v="8944"/>
    <s v="CA-2017-111717"/>
    <x v="1208"/>
    <x v="412"/>
    <x v="1"/>
    <s v="SW-20245"/>
    <s v="Scot Wooten"/>
    <x v="0"/>
    <s v="United States"/>
    <s v="Aurora"/>
    <x v="10"/>
    <n v="60505"/>
    <x v="2"/>
    <x v="1756"/>
    <x v="0"/>
    <x v="1"/>
    <x v="1746"/>
    <n v="239.36"/>
    <n v="3"/>
    <n v="0.3"/>
    <n v="-47.87"/>
    <n v="550.52600000000007"/>
    <n v="718.08"/>
    <n v="215.42400000000001"/>
    <n v="502.65600000000006"/>
  </r>
  <r>
    <n v="8945"/>
    <s v="CA-2014-154592"/>
    <x v="1035"/>
    <x v="820"/>
    <x v="2"/>
    <s v="EH-14005"/>
    <s v="Erica Hernandez"/>
    <x v="2"/>
    <s v="United States"/>
    <s v="San Francisco"/>
    <x v="1"/>
    <n v="94109"/>
    <x v="1"/>
    <x v="1397"/>
    <x v="1"/>
    <x v="10"/>
    <x v="1384"/>
    <n v="164.88"/>
    <n v="3"/>
    <n v="0"/>
    <n v="80.790000000000006"/>
    <n v="413.84999999999997"/>
    <n v="494.64"/>
    <n v="0"/>
    <n v="494.64"/>
  </r>
  <r>
    <n v="8946"/>
    <s v="CA-2014-128622"/>
    <x v="647"/>
    <x v="995"/>
    <x v="0"/>
    <s v="SC-20260"/>
    <s v="Scott Cohen"/>
    <x v="1"/>
    <s v="United States"/>
    <s v="San Francisco"/>
    <x v="1"/>
    <n v="94110"/>
    <x v="1"/>
    <x v="503"/>
    <x v="1"/>
    <x v="14"/>
    <x v="503"/>
    <n v="10.95"/>
    <n v="3"/>
    <n v="0"/>
    <n v="3.29"/>
    <n v="29.559999999999995"/>
    <n v="32.849999999999994"/>
    <n v="0"/>
    <n v="32.849999999999994"/>
  </r>
  <r>
    <n v="8947"/>
    <s v="CA-2017-148355"/>
    <x v="165"/>
    <x v="675"/>
    <x v="1"/>
    <s v="NC-18535"/>
    <s v="Nick Crebassa"/>
    <x v="1"/>
    <s v="United States"/>
    <s v="New Bedford"/>
    <x v="31"/>
    <n v="2740"/>
    <x v="3"/>
    <x v="1193"/>
    <x v="1"/>
    <x v="10"/>
    <x v="1178"/>
    <n v="19.440000000000001"/>
    <n v="3"/>
    <n v="0"/>
    <n v="9.33"/>
    <n v="48.990000000000009"/>
    <n v="58.320000000000007"/>
    <n v="0"/>
    <n v="58.320000000000007"/>
  </r>
  <r>
    <n v="8948"/>
    <s v="CA-2017-148355"/>
    <x v="165"/>
    <x v="675"/>
    <x v="1"/>
    <s v="NC-18535"/>
    <s v="Nick Crebassa"/>
    <x v="1"/>
    <s v="United States"/>
    <s v="New Bedford"/>
    <x v="31"/>
    <n v="2740"/>
    <x v="3"/>
    <x v="1699"/>
    <x v="1"/>
    <x v="8"/>
    <x v="1687"/>
    <n v="12.3"/>
    <n v="5"/>
    <n v="0"/>
    <n v="6.15"/>
    <n v="55.35"/>
    <n v="61.5"/>
    <n v="0"/>
    <n v="61.5"/>
  </r>
  <r>
    <n v="8949"/>
    <s v="CA-2014-132913"/>
    <x v="163"/>
    <x v="166"/>
    <x v="2"/>
    <s v="AS-10090"/>
    <s v="Adam Shillingsburg"/>
    <x v="0"/>
    <s v="United States"/>
    <s v="San Diego"/>
    <x v="1"/>
    <n v="92037"/>
    <x v="1"/>
    <x v="1803"/>
    <x v="1"/>
    <x v="9"/>
    <x v="1793"/>
    <n v="13.97"/>
    <n v="1"/>
    <n v="0"/>
    <n v="3.63"/>
    <n v="10.34"/>
    <n v="13.97"/>
    <n v="0"/>
    <n v="13.97"/>
  </r>
  <r>
    <n v="8950"/>
    <s v="CA-2017-150910"/>
    <x v="66"/>
    <x v="675"/>
    <x v="1"/>
    <s v="JL-15130"/>
    <s v="Jack Lebron"/>
    <x v="0"/>
    <s v="United States"/>
    <s v="Jackson"/>
    <x v="18"/>
    <n v="38301"/>
    <x v="0"/>
    <x v="257"/>
    <x v="0"/>
    <x v="3"/>
    <x v="258"/>
    <n v="934.96"/>
    <n v="6"/>
    <n v="0.4"/>
    <n v="-249.32"/>
    <n v="3615.1760000000004"/>
    <n v="5609.76"/>
    <n v="2243.904"/>
    <n v="3365.8560000000002"/>
  </r>
  <r>
    <n v="8951"/>
    <s v="CA-2017-150910"/>
    <x v="66"/>
    <x v="675"/>
    <x v="1"/>
    <s v="JL-15130"/>
    <s v="Jack Lebron"/>
    <x v="0"/>
    <s v="United States"/>
    <s v="Jackson"/>
    <x v="18"/>
    <n v="38301"/>
    <x v="0"/>
    <x v="825"/>
    <x v="2"/>
    <x v="11"/>
    <x v="821"/>
    <n v="46.86"/>
    <n v="2"/>
    <n v="0.2"/>
    <n v="7.62"/>
    <n v="67.355999999999995"/>
    <n v="93.72"/>
    <n v="18.744"/>
    <n v="74.975999999999999"/>
  </r>
  <r>
    <n v="8952"/>
    <s v="CA-2017-150910"/>
    <x v="66"/>
    <x v="675"/>
    <x v="1"/>
    <s v="JL-15130"/>
    <s v="Jack Lebron"/>
    <x v="0"/>
    <s v="United States"/>
    <s v="Jackson"/>
    <x v="18"/>
    <n v="38301"/>
    <x v="0"/>
    <x v="376"/>
    <x v="1"/>
    <x v="4"/>
    <x v="377"/>
    <n v="26.16"/>
    <n v="3"/>
    <n v="0.2"/>
    <n v="1.96"/>
    <n v="60.824000000000005"/>
    <n v="78.48"/>
    <n v="15.696000000000002"/>
    <n v="62.784000000000006"/>
  </r>
  <r>
    <n v="8953"/>
    <s v="CA-2017-150910"/>
    <x v="66"/>
    <x v="675"/>
    <x v="1"/>
    <s v="JL-15130"/>
    <s v="Jack Lebron"/>
    <x v="0"/>
    <s v="United States"/>
    <s v="Jackson"/>
    <x v="18"/>
    <n v="38301"/>
    <x v="0"/>
    <x v="1024"/>
    <x v="1"/>
    <x v="6"/>
    <x v="1015"/>
    <n v="23.13"/>
    <n v="7"/>
    <n v="0.2"/>
    <n v="2.89"/>
    <n v="126.63799999999999"/>
    <n v="161.91"/>
    <n v="32.381999999999998"/>
    <n v="129.52799999999999"/>
  </r>
  <r>
    <n v="8954"/>
    <s v="CA-2017-150910"/>
    <x v="66"/>
    <x v="675"/>
    <x v="1"/>
    <s v="JL-15130"/>
    <s v="Jack Lebron"/>
    <x v="0"/>
    <s v="United States"/>
    <s v="Jackson"/>
    <x v="18"/>
    <n v="38301"/>
    <x v="0"/>
    <x v="667"/>
    <x v="1"/>
    <x v="9"/>
    <x v="667"/>
    <n v="59.24"/>
    <n v="5"/>
    <n v="0.2"/>
    <n v="16.29"/>
    <n v="220.67"/>
    <n v="296.2"/>
    <n v="59.24"/>
    <n v="236.95999999999998"/>
  </r>
  <r>
    <n v="8955"/>
    <s v="CA-2014-156790"/>
    <x v="233"/>
    <x v="1307"/>
    <x v="0"/>
    <s v="VG-21790"/>
    <s v="Vivek Gonzalez"/>
    <x v="0"/>
    <s v="United States"/>
    <s v="Jacksonville"/>
    <x v="2"/>
    <n v="32216"/>
    <x v="0"/>
    <x v="1195"/>
    <x v="0"/>
    <x v="0"/>
    <x v="1180"/>
    <n v="155.46"/>
    <n v="4"/>
    <n v="0.2"/>
    <n v="-7.77"/>
    <n v="505.24200000000002"/>
    <n v="621.84"/>
    <n v="124.36800000000001"/>
    <n v="497.47200000000004"/>
  </r>
  <r>
    <n v="8956"/>
    <s v="CA-2014-126480"/>
    <x v="59"/>
    <x v="131"/>
    <x v="1"/>
    <s v="HG-14965"/>
    <s v="Henry Goldwyn"/>
    <x v="1"/>
    <s v="United States"/>
    <s v="San Diego"/>
    <x v="1"/>
    <n v="92024"/>
    <x v="1"/>
    <x v="1532"/>
    <x v="1"/>
    <x v="10"/>
    <x v="1520"/>
    <n v="8.56"/>
    <n v="2"/>
    <n v="0"/>
    <n v="3.85"/>
    <n v="13.270000000000001"/>
    <n v="17.12"/>
    <n v="0"/>
    <n v="17.12"/>
  </r>
  <r>
    <n v="8957"/>
    <s v="CA-2017-105620"/>
    <x v="53"/>
    <x v="675"/>
    <x v="2"/>
    <s v="JH-15430"/>
    <s v="Jennifer Halladay"/>
    <x v="0"/>
    <s v="United States"/>
    <s v="Hialeah"/>
    <x v="2"/>
    <n v="33012"/>
    <x v="0"/>
    <x v="1457"/>
    <x v="0"/>
    <x v="5"/>
    <x v="1443"/>
    <n v="21"/>
    <n v="3"/>
    <n v="0.2"/>
    <n v="5.78"/>
    <n v="44.62"/>
    <n v="63"/>
    <n v="12.600000000000001"/>
    <n v="50.4"/>
  </r>
  <r>
    <n v="8958"/>
    <s v="CA-2017-105620"/>
    <x v="53"/>
    <x v="675"/>
    <x v="2"/>
    <s v="JH-15430"/>
    <s v="Jennifer Halladay"/>
    <x v="0"/>
    <s v="United States"/>
    <s v="Hialeah"/>
    <x v="2"/>
    <n v="33012"/>
    <x v="0"/>
    <x v="1845"/>
    <x v="2"/>
    <x v="15"/>
    <x v="1833"/>
    <n v="120"/>
    <n v="2"/>
    <n v="0.5"/>
    <n v="-7.2"/>
    <n v="127.2"/>
    <n v="240"/>
    <n v="120"/>
    <n v="120"/>
  </r>
  <r>
    <n v="8959"/>
    <s v="CA-2017-150266"/>
    <x v="920"/>
    <x v="524"/>
    <x v="1"/>
    <s v="RO-19780"/>
    <s v="Rose O'Brian"/>
    <x v="0"/>
    <s v="United States"/>
    <s v="Houston"/>
    <x v="5"/>
    <n v="77070"/>
    <x v="2"/>
    <x v="929"/>
    <x v="2"/>
    <x v="7"/>
    <x v="922"/>
    <n v="299.95999999999998"/>
    <n v="5"/>
    <n v="0.2"/>
    <n v="37.5"/>
    <n v="1162.3399999999999"/>
    <n v="1499.8"/>
    <n v="299.95999999999998"/>
    <n v="1199.8399999999999"/>
  </r>
  <r>
    <n v="8960"/>
    <s v="CA-2017-150266"/>
    <x v="920"/>
    <x v="524"/>
    <x v="1"/>
    <s v="RO-19780"/>
    <s v="Rose O'Brian"/>
    <x v="0"/>
    <s v="United States"/>
    <s v="Houston"/>
    <x v="5"/>
    <n v="77070"/>
    <x v="2"/>
    <x v="1527"/>
    <x v="1"/>
    <x v="9"/>
    <x v="1514"/>
    <n v="67.84"/>
    <n v="5"/>
    <n v="0.8"/>
    <n v="-179.78"/>
    <n v="247.61999999999998"/>
    <n v="339.20000000000005"/>
    <n v="271.36000000000007"/>
    <n v="67.839999999999975"/>
  </r>
  <r>
    <n v="8961"/>
    <s v="CA-2017-150266"/>
    <x v="920"/>
    <x v="524"/>
    <x v="1"/>
    <s v="RO-19780"/>
    <s v="Rose O'Brian"/>
    <x v="0"/>
    <s v="United States"/>
    <s v="Houston"/>
    <x v="5"/>
    <n v="77070"/>
    <x v="2"/>
    <x v="856"/>
    <x v="0"/>
    <x v="1"/>
    <x v="849"/>
    <n v="853.93"/>
    <n v="5"/>
    <n v="0.3"/>
    <n v="-24.4"/>
    <n v="3013.1550000000002"/>
    <n v="4269.6499999999996"/>
    <n v="1280.8949999999998"/>
    <n v="2988.7550000000001"/>
  </r>
  <r>
    <n v="8962"/>
    <s v="CA-2017-150266"/>
    <x v="920"/>
    <x v="524"/>
    <x v="1"/>
    <s v="RO-19780"/>
    <s v="Rose O'Brian"/>
    <x v="0"/>
    <s v="United States"/>
    <s v="Houston"/>
    <x v="5"/>
    <n v="77070"/>
    <x v="2"/>
    <x v="1663"/>
    <x v="1"/>
    <x v="6"/>
    <x v="1651"/>
    <n v="18.690000000000001"/>
    <n v="4"/>
    <n v="0.2"/>
    <n v="3.74"/>
    <n v="56.068000000000005"/>
    <n v="74.760000000000005"/>
    <n v="14.952000000000002"/>
    <n v="59.808000000000007"/>
  </r>
  <r>
    <n v="8963"/>
    <s v="CA-2016-157280"/>
    <x v="732"/>
    <x v="237"/>
    <x v="2"/>
    <s v="LW-17125"/>
    <s v="Liz Willingham"/>
    <x v="0"/>
    <s v="United States"/>
    <s v="Virginia Beach"/>
    <x v="17"/>
    <n v="23464"/>
    <x v="0"/>
    <x v="1369"/>
    <x v="0"/>
    <x v="5"/>
    <x v="1354"/>
    <n v="273.95999999999998"/>
    <n v="2"/>
    <n v="0"/>
    <n v="71.23"/>
    <n v="476.68999999999994"/>
    <n v="547.91999999999996"/>
    <n v="0"/>
    <n v="547.91999999999996"/>
  </r>
  <r>
    <n v="8964"/>
    <s v="CA-2016-157280"/>
    <x v="732"/>
    <x v="237"/>
    <x v="2"/>
    <s v="LW-17125"/>
    <s v="Liz Willingham"/>
    <x v="0"/>
    <s v="United States"/>
    <s v="Virginia Beach"/>
    <x v="17"/>
    <n v="23464"/>
    <x v="0"/>
    <x v="632"/>
    <x v="2"/>
    <x v="11"/>
    <x v="632"/>
    <n v="89.97"/>
    <n v="3"/>
    <n v="0"/>
    <n v="18.89"/>
    <n v="251.01999999999998"/>
    <n v="269.90999999999997"/>
    <n v="0"/>
    <n v="269.90999999999997"/>
  </r>
  <r>
    <n v="8965"/>
    <s v="CA-2016-157280"/>
    <x v="732"/>
    <x v="237"/>
    <x v="2"/>
    <s v="LW-17125"/>
    <s v="Liz Willingham"/>
    <x v="0"/>
    <s v="United States"/>
    <s v="Virginia Beach"/>
    <x v="17"/>
    <n v="23464"/>
    <x v="0"/>
    <x v="1814"/>
    <x v="0"/>
    <x v="5"/>
    <x v="1804"/>
    <n v="756.8"/>
    <n v="5"/>
    <n v="0"/>
    <n v="75.680000000000007"/>
    <n v="3708.32"/>
    <n v="3784"/>
    <n v="0"/>
    <n v="3784"/>
  </r>
  <r>
    <n v="8966"/>
    <s v="CA-2017-106691"/>
    <x v="44"/>
    <x v="44"/>
    <x v="1"/>
    <s v="CC-12370"/>
    <s v="Christopher Conant"/>
    <x v="0"/>
    <s v="United States"/>
    <s v="Houston"/>
    <x v="5"/>
    <n v="77070"/>
    <x v="2"/>
    <x v="744"/>
    <x v="1"/>
    <x v="8"/>
    <x v="742"/>
    <n v="1.25"/>
    <n v="2"/>
    <n v="0.8"/>
    <n v="-1.93"/>
    <n v="2.4299999999999997"/>
    <n v="2.5"/>
    <n v="2"/>
    <n v="0.5"/>
  </r>
  <r>
    <n v="8967"/>
    <s v="CA-2016-134180"/>
    <x v="54"/>
    <x v="237"/>
    <x v="1"/>
    <s v="JP-16135"/>
    <s v="Julie Prescott"/>
    <x v="2"/>
    <s v="United States"/>
    <s v="Philadelphia"/>
    <x v="9"/>
    <n v="19120"/>
    <x v="3"/>
    <x v="293"/>
    <x v="2"/>
    <x v="11"/>
    <x v="293"/>
    <n v="72"/>
    <n v="1"/>
    <n v="0.2"/>
    <n v="14.4"/>
    <n v="43.2"/>
    <n v="72"/>
    <n v="14.4"/>
    <n v="57.6"/>
  </r>
  <r>
    <n v="8968"/>
    <s v="CA-2016-134180"/>
    <x v="54"/>
    <x v="237"/>
    <x v="1"/>
    <s v="JP-16135"/>
    <s v="Julie Prescott"/>
    <x v="2"/>
    <s v="United States"/>
    <s v="Philadelphia"/>
    <x v="9"/>
    <n v="19120"/>
    <x v="3"/>
    <x v="370"/>
    <x v="0"/>
    <x v="1"/>
    <x v="371"/>
    <n v="470.16"/>
    <n v="7"/>
    <n v="0.3"/>
    <n v="-13.43"/>
    <n v="2317.2140000000004"/>
    <n v="3291.1200000000003"/>
    <n v="987.33600000000001"/>
    <n v="2303.7840000000006"/>
  </r>
  <r>
    <n v="8969"/>
    <s v="CA-2014-166730"/>
    <x v="125"/>
    <x v="916"/>
    <x v="2"/>
    <s v="DD-13570"/>
    <s v="Dorothy Dickinson"/>
    <x v="0"/>
    <s v="United States"/>
    <s v="Memphis"/>
    <x v="18"/>
    <n v="38109"/>
    <x v="0"/>
    <x v="1166"/>
    <x v="1"/>
    <x v="4"/>
    <x v="1153"/>
    <n v="39.130000000000003"/>
    <n v="1"/>
    <n v="0.2"/>
    <n v="-8.8000000000000007"/>
    <n v="40.103999999999999"/>
    <n v="39.130000000000003"/>
    <n v="7.8260000000000005"/>
    <n v="31.304000000000002"/>
  </r>
  <r>
    <n v="8970"/>
    <s v="CA-2017-157469"/>
    <x v="574"/>
    <x v="94"/>
    <x v="1"/>
    <s v="ES-14080"/>
    <s v="Erin Smith"/>
    <x v="1"/>
    <s v="United States"/>
    <s v="Lakewood"/>
    <x v="24"/>
    <n v="44107"/>
    <x v="3"/>
    <x v="448"/>
    <x v="1"/>
    <x v="6"/>
    <x v="448"/>
    <n v="19.73"/>
    <n v="9"/>
    <n v="0.2"/>
    <n v="1.73"/>
    <n v="140.32599999999999"/>
    <n v="177.57"/>
    <n v="35.514000000000003"/>
    <n v="142.05599999999998"/>
  </r>
  <r>
    <n v="8971"/>
    <s v="CA-2017-157469"/>
    <x v="574"/>
    <x v="94"/>
    <x v="1"/>
    <s v="ES-14080"/>
    <s v="Erin Smith"/>
    <x v="1"/>
    <s v="United States"/>
    <s v="Lakewood"/>
    <x v="24"/>
    <n v="44107"/>
    <x v="3"/>
    <x v="722"/>
    <x v="2"/>
    <x v="7"/>
    <x v="1404"/>
    <n v="151.19"/>
    <n v="2"/>
    <n v="0.4"/>
    <n v="-25.2"/>
    <n v="206.62799999999999"/>
    <n v="302.38"/>
    <n v="120.952"/>
    <n v="181.428"/>
  </r>
  <r>
    <n v="8972"/>
    <s v="CA-2017-122308"/>
    <x v="668"/>
    <x v="702"/>
    <x v="1"/>
    <s v="MV-17485"/>
    <s v="Mark Van Huff"/>
    <x v="0"/>
    <s v="United States"/>
    <s v="New York City"/>
    <x v="15"/>
    <n v="10011"/>
    <x v="3"/>
    <x v="662"/>
    <x v="0"/>
    <x v="1"/>
    <x v="662"/>
    <n v="271.76"/>
    <n v="2"/>
    <n v="0.1"/>
    <n v="60.39"/>
    <n v="428.77800000000002"/>
    <n v="543.52"/>
    <n v="54.352000000000004"/>
    <n v="489.16800000000001"/>
  </r>
  <r>
    <n v="8973"/>
    <s v="US-2014-149034"/>
    <x v="84"/>
    <x v="683"/>
    <x v="2"/>
    <s v="RD-19900"/>
    <s v="Ruben Dartt"/>
    <x v="0"/>
    <s v="United States"/>
    <s v="Philadelphia"/>
    <x v="9"/>
    <n v="19120"/>
    <x v="3"/>
    <x v="1089"/>
    <x v="2"/>
    <x v="11"/>
    <x v="1079"/>
    <n v="47.5"/>
    <n v="1"/>
    <n v="0.2"/>
    <n v="-1.19"/>
    <n v="39.19"/>
    <n v="47.5"/>
    <n v="9.5"/>
    <n v="38"/>
  </r>
  <r>
    <n v="8974"/>
    <s v="CA-2017-159226"/>
    <x v="1016"/>
    <x v="433"/>
    <x v="0"/>
    <s v="RL-19615"/>
    <s v="Rob Lucas"/>
    <x v="0"/>
    <s v="United States"/>
    <s v="Los Angeles"/>
    <x v="1"/>
    <n v="90008"/>
    <x v="1"/>
    <x v="266"/>
    <x v="0"/>
    <x v="0"/>
    <x v="266"/>
    <n v="344.98"/>
    <n v="7"/>
    <n v="0.15"/>
    <n v="28.41"/>
    <n v="2024.2210000000002"/>
    <n v="2414.86"/>
    <n v="362.22899999999998"/>
    <n v="2052.6310000000003"/>
  </r>
  <r>
    <n v="8975"/>
    <s v="CA-2017-156622"/>
    <x v="51"/>
    <x v="177"/>
    <x v="2"/>
    <s v="JP-15460"/>
    <s v="Jennifer Patt"/>
    <x v="1"/>
    <s v="United States"/>
    <s v="Dallas"/>
    <x v="5"/>
    <n v="75220"/>
    <x v="2"/>
    <x v="1231"/>
    <x v="1"/>
    <x v="10"/>
    <x v="1270"/>
    <n v="36.29"/>
    <n v="7"/>
    <n v="0.2"/>
    <n v="12.7"/>
    <n v="190.524"/>
    <n v="254.03"/>
    <n v="50.806000000000004"/>
    <n v="203.22399999999999"/>
  </r>
  <r>
    <n v="8976"/>
    <s v="CA-2017-156622"/>
    <x v="51"/>
    <x v="177"/>
    <x v="2"/>
    <s v="JP-15460"/>
    <s v="Jennifer Patt"/>
    <x v="1"/>
    <s v="United States"/>
    <s v="Dallas"/>
    <x v="5"/>
    <n v="75220"/>
    <x v="2"/>
    <x v="1438"/>
    <x v="1"/>
    <x v="10"/>
    <x v="1426"/>
    <n v="78.3"/>
    <n v="2"/>
    <n v="0.2"/>
    <n v="29.36"/>
    <n v="95.92"/>
    <n v="156.6"/>
    <n v="31.32"/>
    <n v="125.28"/>
  </r>
  <r>
    <n v="8977"/>
    <s v="CA-2017-156622"/>
    <x v="51"/>
    <x v="177"/>
    <x v="2"/>
    <s v="JP-15460"/>
    <s v="Jennifer Patt"/>
    <x v="1"/>
    <s v="United States"/>
    <s v="Dallas"/>
    <x v="5"/>
    <n v="75220"/>
    <x v="2"/>
    <x v="962"/>
    <x v="0"/>
    <x v="3"/>
    <x v="955"/>
    <n v="127.79"/>
    <n v="1"/>
    <n v="0.3"/>
    <n v="-31.03"/>
    <n v="120.483"/>
    <n v="127.79"/>
    <n v="38.337000000000003"/>
    <n v="89.453000000000003"/>
  </r>
  <r>
    <n v="8978"/>
    <s v="CA-2017-156622"/>
    <x v="51"/>
    <x v="177"/>
    <x v="2"/>
    <s v="JP-15460"/>
    <s v="Jennifer Patt"/>
    <x v="1"/>
    <s v="United States"/>
    <s v="Dallas"/>
    <x v="5"/>
    <n v="75220"/>
    <x v="2"/>
    <x v="785"/>
    <x v="1"/>
    <x v="8"/>
    <x v="784"/>
    <n v="6.1"/>
    <n v="2"/>
    <n v="0.8"/>
    <n v="-9.16"/>
    <n v="11.6"/>
    <n v="12.2"/>
    <n v="9.76"/>
    <n v="2.4399999999999995"/>
  </r>
  <r>
    <n v="8979"/>
    <s v="CA-2014-119529"/>
    <x v="935"/>
    <x v="840"/>
    <x v="0"/>
    <s v="DM-13345"/>
    <s v="Denise Monton"/>
    <x v="1"/>
    <s v="United States"/>
    <s v="Orange"/>
    <x v="30"/>
    <n v="7050"/>
    <x v="3"/>
    <x v="614"/>
    <x v="1"/>
    <x v="8"/>
    <x v="614"/>
    <n v="5.76"/>
    <n v="2"/>
    <n v="0"/>
    <n v="2.82"/>
    <n v="8.6999999999999993"/>
    <n v="11.52"/>
    <n v="0"/>
    <n v="11.52"/>
  </r>
  <r>
    <n v="8980"/>
    <s v="CA-2015-150413"/>
    <x v="324"/>
    <x v="994"/>
    <x v="0"/>
    <s v="CS-11860"/>
    <s v="Cari Schnelling"/>
    <x v="0"/>
    <s v="United States"/>
    <s v="Dallas"/>
    <x v="5"/>
    <n v="75220"/>
    <x v="2"/>
    <x v="480"/>
    <x v="1"/>
    <x v="8"/>
    <x v="481"/>
    <n v="1.72"/>
    <n v="1"/>
    <n v="0.8"/>
    <n v="-2.84"/>
    <n v="3.1839999999999997"/>
    <n v="1.72"/>
    <n v="1.3760000000000001"/>
    <n v="0.34399999999999986"/>
  </r>
  <r>
    <n v="8981"/>
    <s v="CA-2014-108182"/>
    <x v="644"/>
    <x v="1303"/>
    <x v="0"/>
    <s v="DL-13315"/>
    <s v="Delfina Latchford"/>
    <x v="0"/>
    <s v="United States"/>
    <s v="Romeoville"/>
    <x v="10"/>
    <n v="60441"/>
    <x v="2"/>
    <x v="1403"/>
    <x v="1"/>
    <x v="8"/>
    <x v="1390"/>
    <n v="8.9499999999999993"/>
    <n v="2"/>
    <n v="0.8"/>
    <n v="-14.77"/>
    <n v="18.349999999999998"/>
    <n v="17.899999999999999"/>
    <n v="14.32"/>
    <n v="3.5799999999999983"/>
  </r>
  <r>
    <n v="8982"/>
    <s v="CA-2016-110898"/>
    <x v="1193"/>
    <x v="331"/>
    <x v="1"/>
    <s v="LC-16870"/>
    <s v="Lena Cacioppo"/>
    <x v="0"/>
    <s v="United States"/>
    <s v="Chicago"/>
    <x v="10"/>
    <n v="60623"/>
    <x v="2"/>
    <x v="1034"/>
    <x v="1"/>
    <x v="9"/>
    <x v="1025"/>
    <n v="2.33"/>
    <n v="3"/>
    <n v="0.8"/>
    <n v="-6.3"/>
    <n v="7.6979999999999995"/>
    <n v="6.99"/>
    <n v="5.5920000000000005"/>
    <n v="1.3979999999999997"/>
  </r>
  <r>
    <n v="8983"/>
    <s v="CA-2016-110898"/>
    <x v="1193"/>
    <x v="331"/>
    <x v="1"/>
    <s v="LC-16870"/>
    <s v="Lena Cacioppo"/>
    <x v="0"/>
    <s v="United States"/>
    <s v="Chicago"/>
    <x v="10"/>
    <n v="60623"/>
    <x v="2"/>
    <x v="870"/>
    <x v="1"/>
    <x v="8"/>
    <x v="864"/>
    <n v="1.73"/>
    <n v="4"/>
    <n v="0.8"/>
    <n v="-2.76"/>
    <n v="4.1439999999999992"/>
    <n v="6.92"/>
    <n v="5.5360000000000005"/>
    <n v="1.3839999999999995"/>
  </r>
  <r>
    <n v="8984"/>
    <s v="CA-2016-110898"/>
    <x v="1193"/>
    <x v="331"/>
    <x v="1"/>
    <s v="LC-16870"/>
    <s v="Lena Cacioppo"/>
    <x v="0"/>
    <s v="United States"/>
    <s v="Chicago"/>
    <x v="10"/>
    <n v="60623"/>
    <x v="2"/>
    <x v="124"/>
    <x v="0"/>
    <x v="5"/>
    <x v="125"/>
    <n v="159.04"/>
    <n v="5"/>
    <n v="0.6"/>
    <n v="-194.82"/>
    <n v="512.9"/>
    <n v="795.19999999999993"/>
    <n v="477.11999999999995"/>
    <n v="318.08"/>
  </r>
  <r>
    <n v="8985"/>
    <s v="CA-2016-110898"/>
    <x v="1193"/>
    <x v="331"/>
    <x v="1"/>
    <s v="LC-16870"/>
    <s v="Lena Cacioppo"/>
    <x v="0"/>
    <s v="United States"/>
    <s v="Chicago"/>
    <x v="10"/>
    <n v="60623"/>
    <x v="2"/>
    <x v="1342"/>
    <x v="0"/>
    <x v="3"/>
    <x v="1327"/>
    <n v="145.97999999999999"/>
    <n v="2"/>
    <n v="0.5"/>
    <n v="-99.27"/>
    <n v="245.25"/>
    <n v="291.95999999999998"/>
    <n v="145.97999999999999"/>
    <n v="145.97999999999999"/>
  </r>
  <r>
    <n v="8986"/>
    <s v="CA-2015-123092"/>
    <x v="155"/>
    <x v="157"/>
    <x v="1"/>
    <s v="JG-15115"/>
    <s v="Jack Garza"/>
    <x v="0"/>
    <s v="United States"/>
    <s v="Jacksonville"/>
    <x v="3"/>
    <n v="28540"/>
    <x v="0"/>
    <x v="596"/>
    <x v="0"/>
    <x v="5"/>
    <x v="596"/>
    <n v="77.95"/>
    <n v="3"/>
    <n v="0.2"/>
    <n v="12.67"/>
    <n v="174.41000000000003"/>
    <n v="233.85000000000002"/>
    <n v="46.77000000000001"/>
    <n v="187.08"/>
  </r>
  <r>
    <n v="8987"/>
    <s v="CA-2015-123092"/>
    <x v="155"/>
    <x v="157"/>
    <x v="1"/>
    <s v="JG-15115"/>
    <s v="Jack Garza"/>
    <x v="0"/>
    <s v="United States"/>
    <s v="Jacksonville"/>
    <x v="3"/>
    <n v="28540"/>
    <x v="0"/>
    <x v="1242"/>
    <x v="1"/>
    <x v="8"/>
    <x v="1225"/>
    <n v="95.97"/>
    <n v="5"/>
    <n v="0.7"/>
    <n v="-73.58"/>
    <n v="217.53500000000003"/>
    <n v="479.85"/>
    <n v="335.89499999999998"/>
    <n v="143.95500000000004"/>
  </r>
  <r>
    <n v="8988"/>
    <s v="CA-2015-123092"/>
    <x v="155"/>
    <x v="157"/>
    <x v="1"/>
    <s v="JG-15115"/>
    <s v="Jack Garza"/>
    <x v="0"/>
    <s v="United States"/>
    <s v="Jacksonville"/>
    <x v="3"/>
    <n v="28540"/>
    <x v="0"/>
    <x v="194"/>
    <x v="2"/>
    <x v="7"/>
    <x v="195"/>
    <n v="105.58"/>
    <n v="2"/>
    <n v="0.2"/>
    <n v="9.24"/>
    <n v="159.68799999999999"/>
    <n v="211.16"/>
    <n v="42.231999999999999"/>
    <n v="168.928"/>
  </r>
  <r>
    <n v="8989"/>
    <s v="CA-2015-123092"/>
    <x v="155"/>
    <x v="157"/>
    <x v="1"/>
    <s v="JG-15115"/>
    <s v="Jack Garza"/>
    <x v="0"/>
    <s v="United States"/>
    <s v="Jacksonville"/>
    <x v="3"/>
    <n v="28540"/>
    <x v="0"/>
    <x v="512"/>
    <x v="1"/>
    <x v="6"/>
    <x v="512"/>
    <n v="9.34"/>
    <n v="2"/>
    <n v="0.2"/>
    <n v="1.17"/>
    <n v="13.773999999999999"/>
    <n v="18.68"/>
    <n v="3.7360000000000002"/>
    <n v="14.943999999999999"/>
  </r>
  <r>
    <n v="8990"/>
    <s v="US-2015-128587"/>
    <x v="100"/>
    <x v="1090"/>
    <x v="1"/>
    <s v="HM-14860"/>
    <s v="Harry Marie"/>
    <x v="1"/>
    <s v="United States"/>
    <s v="Springfield"/>
    <x v="25"/>
    <n v="65807"/>
    <x v="2"/>
    <x v="1573"/>
    <x v="0"/>
    <x v="5"/>
    <x v="1564"/>
    <n v="9.68"/>
    <n v="2"/>
    <n v="0"/>
    <n v="3.78"/>
    <n v="15.58"/>
    <n v="19.36"/>
    <n v="0"/>
    <n v="19.36"/>
  </r>
  <r>
    <n v="8991"/>
    <s v="US-2015-128587"/>
    <x v="100"/>
    <x v="1090"/>
    <x v="1"/>
    <s v="HM-14860"/>
    <s v="Harry Marie"/>
    <x v="1"/>
    <s v="United States"/>
    <s v="Springfield"/>
    <x v="25"/>
    <n v="65807"/>
    <x v="2"/>
    <x v="1293"/>
    <x v="2"/>
    <x v="16"/>
    <x v="1279"/>
    <n v="4899.93"/>
    <n v="7"/>
    <n v="0"/>
    <n v="2302.9699999999998"/>
    <n v="31996.54"/>
    <n v="34299.51"/>
    <n v="0"/>
    <n v="34299.51"/>
  </r>
  <r>
    <n v="8992"/>
    <s v="US-2017-139577"/>
    <x v="172"/>
    <x v="299"/>
    <x v="1"/>
    <s v="TN-21040"/>
    <s v="Tanja Norvell"/>
    <x v="2"/>
    <s v="United States"/>
    <s v="San Francisco"/>
    <x v="1"/>
    <n v="94110"/>
    <x v="1"/>
    <x v="341"/>
    <x v="2"/>
    <x v="11"/>
    <x v="341"/>
    <n v="104.75"/>
    <n v="5"/>
    <n v="0"/>
    <n v="22"/>
    <n v="501.75"/>
    <n v="523.75"/>
    <n v="0"/>
    <n v="523.75"/>
  </r>
  <r>
    <n v="8993"/>
    <s v="CA-2017-159100"/>
    <x v="524"/>
    <x v="565"/>
    <x v="1"/>
    <s v="VP-21760"/>
    <s v="Victoria Pisteka"/>
    <x v="1"/>
    <s v="United States"/>
    <s v="Columbia"/>
    <x v="18"/>
    <n v="38401"/>
    <x v="0"/>
    <x v="103"/>
    <x v="2"/>
    <x v="11"/>
    <x v="103"/>
    <n v="18.53"/>
    <n v="2"/>
    <n v="0.2"/>
    <n v="4.4000000000000004"/>
    <n v="25.248000000000005"/>
    <n v="37.06"/>
    <n v="7.4120000000000008"/>
    <n v="29.648000000000003"/>
  </r>
  <r>
    <n v="8994"/>
    <s v="CA-2017-159100"/>
    <x v="524"/>
    <x v="565"/>
    <x v="1"/>
    <s v="VP-21760"/>
    <s v="Victoria Pisteka"/>
    <x v="1"/>
    <s v="United States"/>
    <s v="Columbia"/>
    <x v="18"/>
    <n v="38401"/>
    <x v="0"/>
    <x v="1299"/>
    <x v="0"/>
    <x v="3"/>
    <x v="1284"/>
    <n v="1875.26"/>
    <n v="7"/>
    <n v="0.4"/>
    <n v="-968.88"/>
    <n v="8844.9719999999998"/>
    <n v="13126.82"/>
    <n v="5250.7280000000001"/>
    <n v="7876.0919999999996"/>
  </r>
  <r>
    <n v="8995"/>
    <s v="CA-2014-109043"/>
    <x v="860"/>
    <x v="1308"/>
    <x v="2"/>
    <s v="CS-12355"/>
    <s v="Christine Sundaresam"/>
    <x v="0"/>
    <s v="United States"/>
    <s v="Hollywood"/>
    <x v="2"/>
    <n v="33021"/>
    <x v="0"/>
    <x v="1841"/>
    <x v="1"/>
    <x v="10"/>
    <x v="1829"/>
    <n v="91.36"/>
    <n v="5"/>
    <n v="0.2"/>
    <n v="29.69"/>
    <n v="335.75"/>
    <n v="456.8"/>
    <n v="91.360000000000014"/>
    <n v="365.44"/>
  </r>
  <r>
    <n v="8996"/>
    <s v="CA-2014-109043"/>
    <x v="860"/>
    <x v="1308"/>
    <x v="2"/>
    <s v="CS-12355"/>
    <s v="Christine Sundaresam"/>
    <x v="0"/>
    <s v="United States"/>
    <s v="Hollywood"/>
    <x v="2"/>
    <n v="33021"/>
    <x v="0"/>
    <x v="513"/>
    <x v="1"/>
    <x v="9"/>
    <x v="513"/>
    <n v="152.24"/>
    <n v="5"/>
    <n v="0.2"/>
    <n v="17.13"/>
    <n v="591.83000000000004"/>
    <n v="761.2"/>
    <n v="152.24"/>
    <n v="608.96"/>
  </r>
  <r>
    <n v="8997"/>
    <s v="US-2017-116491"/>
    <x v="343"/>
    <x v="87"/>
    <x v="2"/>
    <s v="PG-18820"/>
    <s v="Patrick Gardner"/>
    <x v="0"/>
    <s v="United States"/>
    <s v="Dallas"/>
    <x v="5"/>
    <n v="75081"/>
    <x v="2"/>
    <x v="722"/>
    <x v="2"/>
    <x v="7"/>
    <x v="721"/>
    <n v="35.18"/>
    <n v="2"/>
    <n v="0.2"/>
    <n v="12.31"/>
    <n v="43.977999999999994"/>
    <n v="70.36"/>
    <n v="14.072000000000001"/>
    <n v="56.287999999999997"/>
  </r>
  <r>
    <n v="8998"/>
    <s v="CA-2017-122763"/>
    <x v="177"/>
    <x v="1051"/>
    <x v="3"/>
    <s v="HG-14845"/>
    <s v="Harry Greene"/>
    <x v="0"/>
    <s v="United States"/>
    <s v="Houston"/>
    <x v="5"/>
    <n v="77041"/>
    <x v="2"/>
    <x v="258"/>
    <x v="1"/>
    <x v="10"/>
    <x v="33"/>
    <n v="56.7"/>
    <n v="2"/>
    <n v="0.2"/>
    <n v="19.14"/>
    <n v="71.58"/>
    <n v="113.4"/>
    <n v="22.680000000000003"/>
    <n v="90.72"/>
  </r>
  <r>
    <n v="8999"/>
    <s v="CA-2017-122763"/>
    <x v="177"/>
    <x v="1051"/>
    <x v="3"/>
    <s v="HG-14845"/>
    <s v="Harry Greene"/>
    <x v="0"/>
    <s v="United States"/>
    <s v="Houston"/>
    <x v="5"/>
    <n v="77041"/>
    <x v="2"/>
    <x v="126"/>
    <x v="1"/>
    <x v="10"/>
    <x v="127"/>
    <n v="274.06"/>
    <n v="7"/>
    <n v="0.2"/>
    <n v="102.77"/>
    <n v="1431.9660000000001"/>
    <n v="1918.42"/>
    <n v="383.68400000000003"/>
    <n v="1534.7360000000001"/>
  </r>
  <r>
    <n v="9000"/>
    <s v="CA-2017-137785"/>
    <x v="726"/>
    <x v="808"/>
    <x v="1"/>
    <s v="MH-18115"/>
    <s v="Mick Hernandez"/>
    <x v="2"/>
    <s v="United States"/>
    <s v="Philadelphia"/>
    <x v="9"/>
    <n v="19140"/>
    <x v="3"/>
    <x v="541"/>
    <x v="0"/>
    <x v="1"/>
    <x v="541"/>
    <n v="458.43"/>
    <n v="5"/>
    <n v="0.3"/>
    <n v="-124.43"/>
    <n v="1728.9350000000002"/>
    <n v="2292.15"/>
    <n v="687.64499999999998"/>
    <n v="1604.5050000000001"/>
  </r>
  <r>
    <n v="9001"/>
    <s v="CA-2014-133389"/>
    <x v="169"/>
    <x v="789"/>
    <x v="3"/>
    <s v="TB-21280"/>
    <s v="Toby Braunhardt"/>
    <x v="0"/>
    <s v="United States"/>
    <s v="Phoenix"/>
    <x v="16"/>
    <n v="85023"/>
    <x v="1"/>
    <x v="1316"/>
    <x v="1"/>
    <x v="8"/>
    <x v="1302"/>
    <n v="8.23"/>
    <n v="3"/>
    <n v="0.7"/>
    <n v="-6.03"/>
    <n v="13.437000000000001"/>
    <n v="24.69"/>
    <n v="17.283000000000001"/>
    <n v="7.407"/>
  </r>
  <r>
    <n v="9002"/>
    <s v="CA-2014-103807"/>
    <x v="266"/>
    <x v="80"/>
    <x v="1"/>
    <s v="EM-13825"/>
    <s v="Elizabeth Moffitt"/>
    <x v="1"/>
    <s v="United States"/>
    <s v="Sandy Springs"/>
    <x v="32"/>
    <n v="30328"/>
    <x v="0"/>
    <x v="1628"/>
    <x v="2"/>
    <x v="11"/>
    <x v="1618"/>
    <n v="5.95"/>
    <n v="1"/>
    <n v="0"/>
    <n v="0.83"/>
    <n v="5.12"/>
    <n v="5.95"/>
    <n v="0"/>
    <n v="5.95"/>
  </r>
  <r>
    <n v="9003"/>
    <s v="CA-2014-103807"/>
    <x v="266"/>
    <x v="80"/>
    <x v="1"/>
    <s v="EM-13825"/>
    <s v="Elizabeth Moffitt"/>
    <x v="1"/>
    <s v="United States"/>
    <s v="Sandy Springs"/>
    <x v="32"/>
    <n v="30328"/>
    <x v="0"/>
    <x v="727"/>
    <x v="1"/>
    <x v="10"/>
    <x v="726"/>
    <n v="15.24"/>
    <n v="3"/>
    <n v="0"/>
    <n v="7.16"/>
    <n v="38.56"/>
    <n v="45.72"/>
    <n v="0"/>
    <n v="45.72"/>
  </r>
  <r>
    <n v="9004"/>
    <s v="CA-2015-102855"/>
    <x v="57"/>
    <x v="1309"/>
    <x v="3"/>
    <s v="JF-15415"/>
    <s v="Jennifer Ferguson"/>
    <x v="0"/>
    <s v="United States"/>
    <s v="Spokane"/>
    <x v="4"/>
    <n v="99207"/>
    <x v="1"/>
    <x v="97"/>
    <x v="2"/>
    <x v="11"/>
    <x v="97"/>
    <n v="239.94"/>
    <n v="6"/>
    <n v="0"/>
    <n v="26.39"/>
    <n v="1413.2499999999998"/>
    <n v="1439.6399999999999"/>
    <n v="0"/>
    <n v="1439.6399999999999"/>
  </r>
  <r>
    <n v="9005"/>
    <s v="CA-2015-102855"/>
    <x v="57"/>
    <x v="1309"/>
    <x v="3"/>
    <s v="JF-15415"/>
    <s v="Jennifer Ferguson"/>
    <x v="0"/>
    <s v="United States"/>
    <s v="Spokane"/>
    <x v="4"/>
    <n v="99207"/>
    <x v="1"/>
    <x v="1701"/>
    <x v="1"/>
    <x v="6"/>
    <x v="1690"/>
    <n v="23.84"/>
    <n v="8"/>
    <n v="0"/>
    <n v="6.44"/>
    <n v="184.28"/>
    <n v="190.72"/>
    <n v="0"/>
    <n v="190.72"/>
  </r>
  <r>
    <n v="9006"/>
    <s v="CA-2017-107825"/>
    <x v="551"/>
    <x v="551"/>
    <x v="3"/>
    <s v="NB-18655"/>
    <s v="Nona Balk"/>
    <x v="1"/>
    <s v="United States"/>
    <s v="Milwaukee"/>
    <x v="6"/>
    <n v="53209"/>
    <x v="2"/>
    <x v="421"/>
    <x v="1"/>
    <x v="4"/>
    <x v="421"/>
    <n v="92.52"/>
    <n v="6"/>
    <n v="0"/>
    <n v="24.98"/>
    <n v="530.14"/>
    <n v="555.12"/>
    <n v="0"/>
    <n v="555.12"/>
  </r>
  <r>
    <n v="9007"/>
    <s v="CA-2017-107825"/>
    <x v="551"/>
    <x v="551"/>
    <x v="3"/>
    <s v="NB-18655"/>
    <s v="Nona Balk"/>
    <x v="1"/>
    <s v="United States"/>
    <s v="Milwaukee"/>
    <x v="6"/>
    <n v="53209"/>
    <x v="2"/>
    <x v="117"/>
    <x v="1"/>
    <x v="4"/>
    <x v="117"/>
    <n v="37.76"/>
    <n v="1"/>
    <n v="0"/>
    <n v="10.57"/>
    <n v="27.189999999999998"/>
    <n v="37.76"/>
    <n v="0"/>
    <n v="37.76"/>
  </r>
  <r>
    <n v="9008"/>
    <s v="CA-2017-107825"/>
    <x v="551"/>
    <x v="551"/>
    <x v="3"/>
    <s v="NB-18655"/>
    <s v="Nona Balk"/>
    <x v="1"/>
    <s v="United States"/>
    <s v="Milwaukee"/>
    <x v="6"/>
    <n v="53209"/>
    <x v="2"/>
    <x v="1647"/>
    <x v="1"/>
    <x v="2"/>
    <x v="1636"/>
    <n v="7.38"/>
    <n v="2"/>
    <n v="0"/>
    <n v="3.47"/>
    <n v="11.29"/>
    <n v="14.76"/>
    <n v="0"/>
    <n v="14.76"/>
  </r>
  <r>
    <n v="9009"/>
    <s v="CA-2017-107825"/>
    <x v="551"/>
    <x v="551"/>
    <x v="3"/>
    <s v="NB-18655"/>
    <s v="Nona Balk"/>
    <x v="1"/>
    <s v="United States"/>
    <s v="Milwaukee"/>
    <x v="6"/>
    <n v="53209"/>
    <x v="2"/>
    <x v="396"/>
    <x v="0"/>
    <x v="5"/>
    <x v="397"/>
    <n v="5.82"/>
    <n v="2"/>
    <n v="0"/>
    <n v="2.74"/>
    <n v="8.9"/>
    <n v="11.64"/>
    <n v="0"/>
    <n v="11.64"/>
  </r>
  <r>
    <n v="9010"/>
    <s v="CA-2017-106047"/>
    <x v="1209"/>
    <x v="11"/>
    <x v="1"/>
    <s v="CS-11860"/>
    <s v="Cari Schnelling"/>
    <x v="0"/>
    <s v="United States"/>
    <s v="Fairfield"/>
    <x v="24"/>
    <n v="45014"/>
    <x v="3"/>
    <x v="1446"/>
    <x v="1"/>
    <x v="10"/>
    <x v="1433"/>
    <n v="3.82"/>
    <n v="1"/>
    <n v="0.2"/>
    <n v="1.19"/>
    <n v="1.8660000000000001"/>
    <n v="3.82"/>
    <n v="0.76400000000000001"/>
    <n v="3.056"/>
  </r>
  <r>
    <n v="9011"/>
    <s v="CA-2017-127803"/>
    <x v="240"/>
    <x v="254"/>
    <x v="1"/>
    <s v="ND-18460"/>
    <s v="Neil Ducich"/>
    <x v="1"/>
    <s v="United States"/>
    <s v="Huntsville"/>
    <x v="19"/>
    <n v="35810"/>
    <x v="0"/>
    <x v="1504"/>
    <x v="1"/>
    <x v="8"/>
    <x v="1491"/>
    <n v="26.16"/>
    <n v="4"/>
    <n v="0"/>
    <n v="12.82"/>
    <n v="91.82"/>
    <n v="104.64"/>
    <n v="0"/>
    <n v="104.64"/>
  </r>
  <r>
    <n v="9012"/>
    <s v="CA-2015-137071"/>
    <x v="139"/>
    <x v="1010"/>
    <x v="2"/>
    <s v="ED-13885"/>
    <s v="Emily Ducich"/>
    <x v="2"/>
    <s v="United States"/>
    <s v="Houston"/>
    <x v="5"/>
    <n v="77036"/>
    <x v="2"/>
    <x v="725"/>
    <x v="2"/>
    <x v="11"/>
    <x v="724"/>
    <n v="100.8"/>
    <n v="2"/>
    <n v="0.2"/>
    <n v="21.42"/>
    <n v="139.86000000000001"/>
    <n v="201.6"/>
    <n v="40.32"/>
    <n v="161.28"/>
  </r>
  <r>
    <n v="9013"/>
    <s v="CA-2016-121447"/>
    <x v="823"/>
    <x v="465"/>
    <x v="2"/>
    <s v="EA-14035"/>
    <s v="Erin Ashbrook"/>
    <x v="1"/>
    <s v="United States"/>
    <s v="New York City"/>
    <x v="15"/>
    <n v="10011"/>
    <x v="3"/>
    <x v="275"/>
    <x v="0"/>
    <x v="5"/>
    <x v="275"/>
    <n v="135.80000000000001"/>
    <n v="7"/>
    <n v="0"/>
    <n v="66.540000000000006"/>
    <n v="884.06000000000017"/>
    <n v="950.60000000000014"/>
    <n v="0"/>
    <n v="950.60000000000014"/>
  </r>
  <r>
    <n v="9014"/>
    <s v="CA-2017-143084"/>
    <x v="257"/>
    <x v="782"/>
    <x v="1"/>
    <s v="BP-11050"/>
    <s v="Barry Pond"/>
    <x v="1"/>
    <s v="United States"/>
    <s v="Los Angeles"/>
    <x v="1"/>
    <n v="90008"/>
    <x v="1"/>
    <x v="1622"/>
    <x v="1"/>
    <x v="6"/>
    <x v="1050"/>
    <n v="13.9"/>
    <n v="5"/>
    <n v="0"/>
    <n v="3.75"/>
    <n v="65.75"/>
    <n v="69.5"/>
    <n v="0"/>
    <n v="69.5"/>
  </r>
  <r>
    <n v="9015"/>
    <s v="CA-2017-143084"/>
    <x v="257"/>
    <x v="782"/>
    <x v="1"/>
    <s v="BP-11050"/>
    <s v="Barry Pond"/>
    <x v="1"/>
    <s v="United States"/>
    <s v="Los Angeles"/>
    <x v="1"/>
    <n v="90008"/>
    <x v="1"/>
    <x v="776"/>
    <x v="1"/>
    <x v="12"/>
    <x v="775"/>
    <n v="19.399999999999999"/>
    <n v="5"/>
    <n v="0"/>
    <n v="9.31"/>
    <n v="87.69"/>
    <n v="97"/>
    <n v="0"/>
    <n v="97"/>
  </r>
  <r>
    <n v="9016"/>
    <s v="CA-2016-131639"/>
    <x v="907"/>
    <x v="491"/>
    <x v="1"/>
    <s v="NS-18640"/>
    <s v="Noel Staavos"/>
    <x v="1"/>
    <s v="United States"/>
    <s v="Carlsbad"/>
    <x v="27"/>
    <n v="88220"/>
    <x v="1"/>
    <x v="674"/>
    <x v="1"/>
    <x v="8"/>
    <x v="674"/>
    <n v="13.49"/>
    <n v="2"/>
    <n v="0.2"/>
    <n v="4.38"/>
    <n v="17.204000000000001"/>
    <n v="26.98"/>
    <n v="5.3960000000000008"/>
    <n v="21.584"/>
  </r>
  <r>
    <n v="9017"/>
    <s v="CA-2016-131639"/>
    <x v="907"/>
    <x v="491"/>
    <x v="1"/>
    <s v="NS-18640"/>
    <s v="Noel Staavos"/>
    <x v="1"/>
    <s v="United States"/>
    <s v="Carlsbad"/>
    <x v="27"/>
    <n v="88220"/>
    <x v="1"/>
    <x v="1395"/>
    <x v="1"/>
    <x v="8"/>
    <x v="1382"/>
    <n v="11.42"/>
    <n v="1"/>
    <n v="0.2"/>
    <n v="3.85"/>
    <n v="5.2859999999999996"/>
    <n v="11.42"/>
    <n v="2.2840000000000003"/>
    <n v="9.1359999999999992"/>
  </r>
  <r>
    <n v="9018"/>
    <s v="CA-2016-161361"/>
    <x v="253"/>
    <x v="882"/>
    <x v="0"/>
    <s v="MV-17485"/>
    <s v="Mark Van Huff"/>
    <x v="0"/>
    <s v="United States"/>
    <s v="Pocatello"/>
    <x v="45"/>
    <n v="83201"/>
    <x v="1"/>
    <x v="1017"/>
    <x v="1"/>
    <x v="10"/>
    <x v="1008"/>
    <n v="17.64"/>
    <n v="3"/>
    <n v="0"/>
    <n v="8.64"/>
    <n v="44.28"/>
    <n v="52.92"/>
    <n v="0"/>
    <n v="52.92"/>
  </r>
  <r>
    <n v="9019"/>
    <s v="CA-2016-161361"/>
    <x v="253"/>
    <x v="882"/>
    <x v="0"/>
    <s v="MV-17485"/>
    <s v="Mark Van Huff"/>
    <x v="0"/>
    <s v="United States"/>
    <s v="Pocatello"/>
    <x v="45"/>
    <n v="83201"/>
    <x v="1"/>
    <x v="20"/>
    <x v="1"/>
    <x v="8"/>
    <x v="20"/>
    <n v="17.04"/>
    <n v="3"/>
    <n v="0.2"/>
    <n v="5.54"/>
    <n v="35.356000000000002"/>
    <n v="51.12"/>
    <n v="10.224"/>
    <n v="40.896000000000001"/>
  </r>
  <r>
    <n v="9020"/>
    <s v="CA-2014-100706"/>
    <x v="757"/>
    <x v="574"/>
    <x v="0"/>
    <s v="LE-16810"/>
    <s v="Laurel Elliston"/>
    <x v="0"/>
    <s v="United States"/>
    <s v="Springfield"/>
    <x v="17"/>
    <n v="22153"/>
    <x v="0"/>
    <x v="959"/>
    <x v="2"/>
    <x v="11"/>
    <x v="952"/>
    <n v="99.98"/>
    <n v="2"/>
    <n v="0"/>
    <n v="8"/>
    <n v="191.96"/>
    <n v="199.96"/>
    <n v="0"/>
    <n v="199.96"/>
  </r>
  <r>
    <n v="9021"/>
    <s v="CA-2014-100706"/>
    <x v="757"/>
    <x v="574"/>
    <x v="0"/>
    <s v="LE-16810"/>
    <s v="Laurel Elliston"/>
    <x v="0"/>
    <s v="United States"/>
    <s v="Springfield"/>
    <x v="17"/>
    <n v="22153"/>
    <x v="0"/>
    <x v="875"/>
    <x v="0"/>
    <x v="5"/>
    <x v="869"/>
    <n v="29.46"/>
    <n v="6"/>
    <n v="0"/>
    <n v="9.7200000000000006"/>
    <n v="167.04"/>
    <n v="176.76"/>
    <n v="0"/>
    <n v="176.76"/>
  </r>
  <r>
    <n v="9022"/>
    <s v="CA-2015-129525"/>
    <x v="219"/>
    <x v="988"/>
    <x v="1"/>
    <s v="VP-21760"/>
    <s v="Victoria Pisteka"/>
    <x v="1"/>
    <s v="United States"/>
    <s v="Toledo"/>
    <x v="24"/>
    <n v="43615"/>
    <x v="3"/>
    <x v="1160"/>
    <x v="1"/>
    <x v="8"/>
    <x v="1147"/>
    <n v="166.92"/>
    <n v="13"/>
    <n v="0.7"/>
    <n v="-116.84"/>
    <n v="767.82800000000009"/>
    <n v="2169.96"/>
    <n v="1518.972"/>
    <n v="650.98800000000006"/>
  </r>
  <r>
    <n v="9023"/>
    <s v="US-2016-141880"/>
    <x v="250"/>
    <x v="319"/>
    <x v="2"/>
    <s v="TC-21475"/>
    <s v="Tony Chapman"/>
    <x v="2"/>
    <s v="United States"/>
    <s v="Fort Collins"/>
    <x v="22"/>
    <n v="80525"/>
    <x v="1"/>
    <x v="514"/>
    <x v="0"/>
    <x v="5"/>
    <x v="514"/>
    <n v="98.33"/>
    <n v="3"/>
    <n v="0.2"/>
    <n v="9.83"/>
    <n v="226.16200000000001"/>
    <n v="294.99"/>
    <n v="58.998000000000005"/>
    <n v="235.99200000000002"/>
  </r>
  <r>
    <n v="9024"/>
    <s v="CA-2015-165799"/>
    <x v="685"/>
    <x v="790"/>
    <x v="2"/>
    <s v="SG-20470"/>
    <s v="Sheri Gordon"/>
    <x v="0"/>
    <s v="United States"/>
    <s v="New York City"/>
    <x v="15"/>
    <n v="10024"/>
    <x v="3"/>
    <x v="541"/>
    <x v="0"/>
    <x v="1"/>
    <x v="541"/>
    <n v="117.88"/>
    <n v="1"/>
    <n v="0.1"/>
    <n v="1.31"/>
    <n v="104.782"/>
    <n v="117.88"/>
    <n v="11.788"/>
    <n v="106.092"/>
  </r>
  <r>
    <n v="9025"/>
    <s v="CA-2016-102127"/>
    <x v="190"/>
    <x v="196"/>
    <x v="1"/>
    <s v="VP-21760"/>
    <s v="Victoria Pisteka"/>
    <x v="1"/>
    <s v="United States"/>
    <s v="New York City"/>
    <x v="15"/>
    <n v="10035"/>
    <x v="3"/>
    <x v="1695"/>
    <x v="2"/>
    <x v="11"/>
    <x v="1683"/>
    <n v="20.97"/>
    <n v="3"/>
    <n v="0"/>
    <n v="9.02"/>
    <n v="53.89"/>
    <n v="62.91"/>
    <n v="0"/>
    <n v="62.91"/>
  </r>
  <r>
    <n v="9026"/>
    <s v="CA-2016-102127"/>
    <x v="190"/>
    <x v="196"/>
    <x v="1"/>
    <s v="VP-21760"/>
    <s v="Victoria Pisteka"/>
    <x v="1"/>
    <s v="United States"/>
    <s v="New York City"/>
    <x v="15"/>
    <n v="10035"/>
    <x v="3"/>
    <x v="1481"/>
    <x v="2"/>
    <x v="11"/>
    <x v="1468"/>
    <n v="139.96"/>
    <n v="4"/>
    <n v="0"/>
    <n v="9.8000000000000007"/>
    <n v="550.04000000000008"/>
    <n v="559.84"/>
    <n v="0"/>
    <n v="559.84"/>
  </r>
  <r>
    <n v="9027"/>
    <s v="CA-2016-102127"/>
    <x v="190"/>
    <x v="196"/>
    <x v="1"/>
    <s v="VP-21760"/>
    <s v="Victoria Pisteka"/>
    <x v="1"/>
    <s v="United States"/>
    <s v="New York City"/>
    <x v="15"/>
    <n v="10035"/>
    <x v="3"/>
    <x v="980"/>
    <x v="0"/>
    <x v="5"/>
    <x v="973"/>
    <n v="37.74"/>
    <n v="3"/>
    <n v="0"/>
    <n v="12.83"/>
    <n v="100.39"/>
    <n v="113.22"/>
    <n v="0"/>
    <n v="113.22"/>
  </r>
  <r>
    <n v="9028"/>
    <s v="US-2016-152415"/>
    <x v="42"/>
    <x v="42"/>
    <x v="1"/>
    <s v="PO-18865"/>
    <s v="Patrick O'Donnell"/>
    <x v="0"/>
    <s v="United States"/>
    <s v="Marlborough"/>
    <x v="31"/>
    <n v="1752"/>
    <x v="3"/>
    <x v="627"/>
    <x v="0"/>
    <x v="5"/>
    <x v="627"/>
    <n v="14.82"/>
    <n v="3"/>
    <n v="0"/>
    <n v="6.22"/>
    <n v="38.24"/>
    <n v="44.46"/>
    <n v="0"/>
    <n v="44.46"/>
  </r>
  <r>
    <n v="9029"/>
    <s v="US-2016-152415"/>
    <x v="42"/>
    <x v="42"/>
    <x v="1"/>
    <s v="PO-18865"/>
    <s v="Patrick O'Donnell"/>
    <x v="0"/>
    <s v="United States"/>
    <s v="Marlborough"/>
    <x v="31"/>
    <n v="1752"/>
    <x v="3"/>
    <x v="441"/>
    <x v="0"/>
    <x v="5"/>
    <x v="441"/>
    <n v="191.82"/>
    <n v="3"/>
    <n v="0"/>
    <n v="61.38"/>
    <n v="514.08000000000004"/>
    <n v="575.46"/>
    <n v="0"/>
    <n v="575.46"/>
  </r>
  <r>
    <n v="9030"/>
    <s v="CA-2014-138198"/>
    <x v="667"/>
    <x v="1283"/>
    <x v="1"/>
    <s v="JL-15130"/>
    <s v="Jack Lebron"/>
    <x v="0"/>
    <s v="United States"/>
    <s v="New Rochelle"/>
    <x v="15"/>
    <n v="10801"/>
    <x v="3"/>
    <x v="530"/>
    <x v="1"/>
    <x v="8"/>
    <x v="530"/>
    <n v="13.9"/>
    <n v="2"/>
    <n v="0.2"/>
    <n v="4.5199999999999996"/>
    <n v="17.720000000000002"/>
    <n v="27.8"/>
    <n v="5.5600000000000005"/>
    <n v="22.240000000000002"/>
  </r>
  <r>
    <n v="9031"/>
    <s v="CA-2017-128041"/>
    <x v="853"/>
    <x v="153"/>
    <x v="3"/>
    <s v="RW-19540"/>
    <s v="Rick Wilson"/>
    <x v="1"/>
    <s v="United States"/>
    <s v="Seattle"/>
    <x v="4"/>
    <n v="98103"/>
    <x v="1"/>
    <x v="1152"/>
    <x v="1"/>
    <x v="9"/>
    <x v="1140"/>
    <n v="314.60000000000002"/>
    <n v="4"/>
    <n v="0"/>
    <n v="103.82"/>
    <n v="1154.5800000000002"/>
    <n v="1258.4000000000001"/>
    <n v="0"/>
    <n v="1258.4000000000001"/>
  </r>
  <r>
    <n v="9032"/>
    <s v="CA-2017-128041"/>
    <x v="853"/>
    <x v="153"/>
    <x v="3"/>
    <s v="RW-19540"/>
    <s v="Rick Wilson"/>
    <x v="1"/>
    <s v="United States"/>
    <s v="Seattle"/>
    <x v="4"/>
    <n v="98103"/>
    <x v="1"/>
    <x v="223"/>
    <x v="0"/>
    <x v="3"/>
    <x v="224"/>
    <n v="283.56"/>
    <n v="4"/>
    <n v="0"/>
    <n v="45.37"/>
    <n v="1088.8700000000001"/>
    <n v="1134.24"/>
    <n v="0"/>
    <n v="1134.24"/>
  </r>
  <r>
    <n v="9033"/>
    <s v="CA-2017-105823"/>
    <x v="738"/>
    <x v="356"/>
    <x v="1"/>
    <s v="RB-19465"/>
    <s v="Rick Bensley"/>
    <x v="2"/>
    <s v="United States"/>
    <s v="Detroit"/>
    <x v="12"/>
    <n v="48227"/>
    <x v="2"/>
    <x v="1"/>
    <x v="0"/>
    <x v="1"/>
    <x v="1"/>
    <n v="487.96"/>
    <n v="2"/>
    <n v="0"/>
    <n v="146.38999999999999"/>
    <n v="829.53"/>
    <n v="975.92"/>
    <n v="0"/>
    <n v="975.92"/>
  </r>
  <r>
    <n v="9034"/>
    <s v="CA-2014-152268"/>
    <x v="814"/>
    <x v="1110"/>
    <x v="1"/>
    <s v="SC-20095"/>
    <s v="Sanjit Chand"/>
    <x v="0"/>
    <s v="United States"/>
    <s v="Fayetteville"/>
    <x v="36"/>
    <n v="72701"/>
    <x v="0"/>
    <x v="1176"/>
    <x v="1"/>
    <x v="8"/>
    <x v="1162"/>
    <n v="1793.98"/>
    <n v="2"/>
    <n v="0"/>
    <n v="843.17"/>
    <n v="2744.79"/>
    <n v="3587.96"/>
    <n v="0"/>
    <n v="3587.96"/>
  </r>
  <r>
    <n v="9035"/>
    <s v="CA-2015-148873"/>
    <x v="486"/>
    <x v="1287"/>
    <x v="1"/>
    <s v="EM-13960"/>
    <s v="Eric Murdock"/>
    <x v="0"/>
    <s v="United States"/>
    <s v="Quincy"/>
    <x v="10"/>
    <n v="62301"/>
    <x v="2"/>
    <x v="1390"/>
    <x v="1"/>
    <x v="8"/>
    <x v="1376"/>
    <n v="2.99"/>
    <n v="4"/>
    <n v="0.8"/>
    <n v="-4.49"/>
    <n v="6.8819999999999997"/>
    <n v="11.96"/>
    <n v="9.5680000000000014"/>
    <n v="2.3919999999999995"/>
  </r>
  <r>
    <n v="9036"/>
    <s v="CA-2015-148873"/>
    <x v="486"/>
    <x v="1287"/>
    <x v="1"/>
    <s v="EM-13960"/>
    <s v="Eric Murdock"/>
    <x v="0"/>
    <s v="United States"/>
    <s v="Quincy"/>
    <x v="10"/>
    <n v="62301"/>
    <x v="2"/>
    <x v="151"/>
    <x v="2"/>
    <x v="11"/>
    <x v="152"/>
    <n v="108.77"/>
    <n v="4"/>
    <n v="0.2"/>
    <n v="2.72"/>
    <n v="345.34399999999994"/>
    <n v="435.08"/>
    <n v="87.016000000000005"/>
    <n v="348.06399999999996"/>
  </r>
  <r>
    <n v="9037"/>
    <s v="CA-2015-166492"/>
    <x v="1003"/>
    <x v="57"/>
    <x v="2"/>
    <s v="RP-19390"/>
    <s v="Resi Pölking"/>
    <x v="0"/>
    <s v="United States"/>
    <s v="New York City"/>
    <x v="15"/>
    <n v="10035"/>
    <x v="3"/>
    <x v="1009"/>
    <x v="1"/>
    <x v="10"/>
    <x v="1001"/>
    <n v="25.92"/>
    <n v="4"/>
    <n v="0"/>
    <n v="12.44"/>
    <n v="91.240000000000009"/>
    <n v="103.68"/>
    <n v="0"/>
    <n v="103.68"/>
  </r>
  <r>
    <n v="9038"/>
    <s v="CA-2015-166492"/>
    <x v="1003"/>
    <x v="57"/>
    <x v="2"/>
    <s v="RP-19390"/>
    <s v="Resi Pölking"/>
    <x v="0"/>
    <s v="United States"/>
    <s v="New York City"/>
    <x v="15"/>
    <n v="10035"/>
    <x v="3"/>
    <x v="1011"/>
    <x v="1"/>
    <x v="4"/>
    <x v="1003"/>
    <n v="22.58"/>
    <n v="2"/>
    <n v="0"/>
    <n v="5.87"/>
    <n v="39.29"/>
    <n v="45.16"/>
    <n v="0"/>
    <n v="45.16"/>
  </r>
  <r>
    <n v="9039"/>
    <s v="CA-2017-157420"/>
    <x v="610"/>
    <x v="410"/>
    <x v="3"/>
    <s v="HZ-14950"/>
    <s v="Henia Zydlo"/>
    <x v="0"/>
    <s v="United States"/>
    <s v="Houston"/>
    <x v="5"/>
    <n v="77095"/>
    <x v="2"/>
    <x v="461"/>
    <x v="2"/>
    <x v="7"/>
    <x v="462"/>
    <n v="55.18"/>
    <n v="3"/>
    <n v="0.2"/>
    <n v="-12.41"/>
    <n v="144.84199999999998"/>
    <n v="165.54"/>
    <n v="33.107999999999997"/>
    <n v="132.43199999999999"/>
  </r>
  <r>
    <n v="9040"/>
    <s v="CA-2016-117121"/>
    <x v="907"/>
    <x v="967"/>
    <x v="1"/>
    <s v="AB-10105"/>
    <s v="Adrian Barton"/>
    <x v="0"/>
    <s v="United States"/>
    <s v="Detroit"/>
    <x v="12"/>
    <n v="48205"/>
    <x v="2"/>
    <x v="692"/>
    <x v="1"/>
    <x v="8"/>
    <x v="692"/>
    <n v="9892.74"/>
    <n v="13"/>
    <n v="0"/>
    <n v="4946.37"/>
    <n v="123659.25"/>
    <n v="128605.62"/>
    <n v="0"/>
    <n v="128605.62"/>
  </r>
  <r>
    <n v="9041"/>
    <s v="CA-2014-138177"/>
    <x v="111"/>
    <x v="131"/>
    <x v="1"/>
    <s v="ND-18460"/>
    <s v="Neil Ducich"/>
    <x v="1"/>
    <s v="United States"/>
    <s v="Chandler"/>
    <x v="16"/>
    <n v="85224"/>
    <x v="1"/>
    <x v="1116"/>
    <x v="0"/>
    <x v="3"/>
    <x v="1104"/>
    <n v="73.92"/>
    <n v="1"/>
    <n v="0.5"/>
    <n v="-45.83"/>
    <n v="82.789999999999992"/>
    <n v="73.92"/>
    <n v="36.96"/>
    <n v="36.96"/>
  </r>
  <r>
    <n v="9042"/>
    <s v="CA-2014-114335"/>
    <x v="450"/>
    <x v="127"/>
    <x v="1"/>
    <s v="XP-21865"/>
    <s v="Xylona Preis"/>
    <x v="0"/>
    <s v="United States"/>
    <s v="Hollywood"/>
    <x v="2"/>
    <n v="33021"/>
    <x v="0"/>
    <x v="1805"/>
    <x v="0"/>
    <x v="5"/>
    <x v="1795"/>
    <n v="337.09"/>
    <n v="4"/>
    <n v="0.2"/>
    <n v="16.850000000000001"/>
    <n v="1061.838"/>
    <n v="1348.36"/>
    <n v="269.67199999999997"/>
    <n v="1078.6879999999999"/>
  </r>
  <r>
    <n v="9043"/>
    <s v="CA-2015-168760"/>
    <x v="357"/>
    <x v="1068"/>
    <x v="0"/>
    <s v="MM-18280"/>
    <s v="Muhammed MacIntyre"/>
    <x v="1"/>
    <s v="United States"/>
    <s v="Los Angeles"/>
    <x v="1"/>
    <n v="90049"/>
    <x v="1"/>
    <x v="564"/>
    <x v="1"/>
    <x v="9"/>
    <x v="564"/>
    <n v="61.44"/>
    <n v="3"/>
    <n v="0"/>
    <n v="16.59"/>
    <n v="167.73"/>
    <n v="184.32"/>
    <n v="0"/>
    <n v="184.32"/>
  </r>
  <r>
    <n v="9044"/>
    <s v="CA-2016-168830"/>
    <x v="77"/>
    <x v="1113"/>
    <x v="1"/>
    <s v="ML-17395"/>
    <s v="Marina Lichtenstein"/>
    <x v="1"/>
    <s v="United States"/>
    <s v="San Francisco"/>
    <x v="1"/>
    <n v="94122"/>
    <x v="1"/>
    <x v="331"/>
    <x v="2"/>
    <x v="11"/>
    <x v="331"/>
    <n v="479.97"/>
    <n v="3"/>
    <n v="0"/>
    <n v="163.19"/>
    <n v="1276.72"/>
    <n v="1439.91"/>
    <n v="0"/>
    <n v="1439.91"/>
  </r>
  <r>
    <n v="9045"/>
    <s v="CA-2017-137463"/>
    <x v="819"/>
    <x v="404"/>
    <x v="0"/>
    <s v="KM-16225"/>
    <s v="Kalyca Meade"/>
    <x v="1"/>
    <s v="United States"/>
    <s v="Sunnyvale"/>
    <x v="1"/>
    <n v="94086"/>
    <x v="1"/>
    <x v="1390"/>
    <x v="1"/>
    <x v="8"/>
    <x v="1376"/>
    <n v="5.98"/>
    <n v="2"/>
    <n v="0.2"/>
    <n v="2.2400000000000002"/>
    <n v="7.3280000000000012"/>
    <n v="11.96"/>
    <n v="2.3920000000000003"/>
    <n v="9.5680000000000014"/>
  </r>
  <r>
    <n v="9046"/>
    <s v="CA-2017-137463"/>
    <x v="819"/>
    <x v="404"/>
    <x v="0"/>
    <s v="KM-16225"/>
    <s v="Kalyca Meade"/>
    <x v="1"/>
    <s v="United States"/>
    <s v="Sunnyvale"/>
    <x v="1"/>
    <n v="94086"/>
    <x v="1"/>
    <x v="1302"/>
    <x v="2"/>
    <x v="11"/>
    <x v="1287"/>
    <n v="189.95"/>
    <n v="5"/>
    <n v="0"/>
    <n v="45.59"/>
    <n v="904.16"/>
    <n v="949.75"/>
    <n v="0"/>
    <n v="949.75"/>
  </r>
  <r>
    <n v="9047"/>
    <s v="CA-2017-137463"/>
    <x v="819"/>
    <x v="404"/>
    <x v="0"/>
    <s v="KM-16225"/>
    <s v="Kalyca Meade"/>
    <x v="1"/>
    <s v="United States"/>
    <s v="Sunnyvale"/>
    <x v="1"/>
    <n v="94086"/>
    <x v="1"/>
    <x v="632"/>
    <x v="2"/>
    <x v="11"/>
    <x v="632"/>
    <n v="149.94999999999999"/>
    <n v="5"/>
    <n v="0"/>
    <n v="31.49"/>
    <n v="718.26"/>
    <n v="749.75"/>
    <n v="0"/>
    <n v="749.75"/>
  </r>
  <r>
    <n v="9048"/>
    <s v="CA-2017-137463"/>
    <x v="819"/>
    <x v="404"/>
    <x v="0"/>
    <s v="KM-16225"/>
    <s v="Kalyca Meade"/>
    <x v="1"/>
    <s v="United States"/>
    <s v="Sunnyvale"/>
    <x v="1"/>
    <n v="94086"/>
    <x v="1"/>
    <x v="758"/>
    <x v="1"/>
    <x v="6"/>
    <x v="756"/>
    <n v="29.95"/>
    <n v="5"/>
    <n v="0"/>
    <n v="8.69"/>
    <n v="141.06"/>
    <n v="149.75"/>
    <n v="0"/>
    <n v="149.75"/>
  </r>
  <r>
    <n v="9049"/>
    <s v="CA-2017-137463"/>
    <x v="819"/>
    <x v="404"/>
    <x v="0"/>
    <s v="KM-16225"/>
    <s v="Kalyca Meade"/>
    <x v="1"/>
    <s v="United States"/>
    <s v="Sunnyvale"/>
    <x v="1"/>
    <n v="94086"/>
    <x v="1"/>
    <x v="1760"/>
    <x v="1"/>
    <x v="2"/>
    <x v="1749"/>
    <n v="44.4"/>
    <n v="3"/>
    <n v="0"/>
    <n v="22.2"/>
    <n v="110.99999999999999"/>
    <n v="133.19999999999999"/>
    <n v="0"/>
    <n v="133.19999999999999"/>
  </r>
  <r>
    <n v="9050"/>
    <s v="CA-2014-124513"/>
    <x v="158"/>
    <x v="59"/>
    <x v="1"/>
    <s v="SL-20155"/>
    <s v="Sara Luxemburg"/>
    <x v="2"/>
    <s v="United States"/>
    <s v="New York City"/>
    <x v="15"/>
    <n v="10011"/>
    <x v="3"/>
    <x v="666"/>
    <x v="1"/>
    <x v="6"/>
    <x v="666"/>
    <n v="66.03"/>
    <n v="3"/>
    <n v="0"/>
    <n v="17.170000000000002"/>
    <n v="180.92000000000002"/>
    <n v="198.09"/>
    <n v="0"/>
    <n v="198.09"/>
  </r>
  <r>
    <n v="9051"/>
    <s v="CA-2015-165554"/>
    <x v="1210"/>
    <x v="1299"/>
    <x v="1"/>
    <s v="AJ-10780"/>
    <s v="Anthony Jacobs"/>
    <x v="1"/>
    <s v="United States"/>
    <s v="Los Angeles"/>
    <x v="1"/>
    <n v="90004"/>
    <x v="1"/>
    <x v="362"/>
    <x v="1"/>
    <x v="10"/>
    <x v="362"/>
    <n v="10.86"/>
    <n v="2"/>
    <n v="0"/>
    <n v="5.32"/>
    <n v="16.399999999999999"/>
    <n v="21.72"/>
    <n v="0"/>
    <n v="21.72"/>
  </r>
  <r>
    <n v="9052"/>
    <s v="CA-2014-141838"/>
    <x v="959"/>
    <x v="1075"/>
    <x v="0"/>
    <s v="DK-12835"/>
    <s v="Damala Kotsonis"/>
    <x v="1"/>
    <s v="United States"/>
    <s v="San Francisco"/>
    <x v="1"/>
    <n v="94122"/>
    <x v="1"/>
    <x v="1245"/>
    <x v="1"/>
    <x v="6"/>
    <x v="1229"/>
    <n v="3.36"/>
    <n v="2"/>
    <n v="0"/>
    <n v="0.84"/>
    <n v="5.88"/>
    <n v="6.72"/>
    <n v="0"/>
    <n v="6.72"/>
  </r>
  <r>
    <n v="9053"/>
    <s v="CA-2014-141838"/>
    <x v="959"/>
    <x v="1075"/>
    <x v="0"/>
    <s v="DK-12835"/>
    <s v="Damala Kotsonis"/>
    <x v="1"/>
    <s v="United States"/>
    <s v="San Francisco"/>
    <x v="1"/>
    <n v="94122"/>
    <x v="1"/>
    <x v="44"/>
    <x v="1"/>
    <x v="8"/>
    <x v="44"/>
    <n v="27.94"/>
    <n v="4"/>
    <n v="0.2"/>
    <n v="9.43"/>
    <n v="79.978000000000009"/>
    <n v="111.76"/>
    <n v="22.352000000000004"/>
    <n v="89.408000000000001"/>
  </r>
  <r>
    <n v="9054"/>
    <s v="CA-2014-141838"/>
    <x v="959"/>
    <x v="1075"/>
    <x v="0"/>
    <s v="DK-12835"/>
    <s v="Damala Kotsonis"/>
    <x v="1"/>
    <s v="United States"/>
    <s v="San Francisco"/>
    <x v="1"/>
    <n v="94122"/>
    <x v="1"/>
    <x v="1763"/>
    <x v="2"/>
    <x v="7"/>
    <x v="1752"/>
    <n v="28.78"/>
    <n v="2"/>
    <n v="0.2"/>
    <n v="2.88"/>
    <n v="43.167999999999999"/>
    <n v="57.56"/>
    <n v="11.512"/>
    <n v="46.048000000000002"/>
  </r>
  <r>
    <n v="9055"/>
    <s v="CA-2017-117009"/>
    <x v="585"/>
    <x v="938"/>
    <x v="1"/>
    <s v="BK-11260"/>
    <s v="Berenike Kampe"/>
    <x v="0"/>
    <s v="United States"/>
    <s v="Santa Ana"/>
    <x v="1"/>
    <n v="92704"/>
    <x v="1"/>
    <x v="133"/>
    <x v="1"/>
    <x v="14"/>
    <x v="134"/>
    <n v="21.96"/>
    <n v="2"/>
    <n v="0"/>
    <n v="6.15"/>
    <n v="37.770000000000003"/>
    <n v="43.92"/>
    <n v="0"/>
    <n v="43.92"/>
  </r>
  <r>
    <n v="9056"/>
    <s v="CA-2015-128993"/>
    <x v="811"/>
    <x v="731"/>
    <x v="0"/>
    <s v="CC-12670"/>
    <s v="Craig Carreira"/>
    <x v="0"/>
    <s v="United States"/>
    <s v="Seattle"/>
    <x v="4"/>
    <n v="98103"/>
    <x v="1"/>
    <x v="916"/>
    <x v="2"/>
    <x v="11"/>
    <x v="908"/>
    <n v="21.98"/>
    <n v="2"/>
    <n v="0"/>
    <n v="8.57"/>
    <n v="35.39"/>
    <n v="43.96"/>
    <n v="0"/>
    <n v="43.96"/>
  </r>
  <r>
    <n v="9057"/>
    <s v="CA-2015-160227"/>
    <x v="121"/>
    <x v="164"/>
    <x v="2"/>
    <s v="ED-13885"/>
    <s v="Emily Ducich"/>
    <x v="2"/>
    <s v="United States"/>
    <s v="New York City"/>
    <x v="15"/>
    <n v="10011"/>
    <x v="3"/>
    <x v="1802"/>
    <x v="0"/>
    <x v="1"/>
    <x v="1792"/>
    <n v="2621.3200000000002"/>
    <n v="11"/>
    <n v="0.1"/>
    <n v="553.39"/>
    <n v="25397.678"/>
    <n v="28834.52"/>
    <n v="2883.4520000000002"/>
    <n v="25951.067999999999"/>
  </r>
  <r>
    <n v="9058"/>
    <s v="CA-2015-149097"/>
    <x v="1182"/>
    <x v="994"/>
    <x v="1"/>
    <s v="SV-20785"/>
    <s v="Stewart Visinsky"/>
    <x v="0"/>
    <s v="United States"/>
    <s v="Los Angeles"/>
    <x v="1"/>
    <n v="90045"/>
    <x v="1"/>
    <x v="1680"/>
    <x v="0"/>
    <x v="5"/>
    <x v="1668"/>
    <n v="74.760000000000005"/>
    <n v="7"/>
    <n v="0"/>
    <n v="23.92"/>
    <n v="499.40000000000003"/>
    <n v="523.32000000000005"/>
    <n v="0"/>
    <n v="523.32000000000005"/>
  </r>
  <r>
    <n v="9059"/>
    <s v="CA-2015-149097"/>
    <x v="1182"/>
    <x v="994"/>
    <x v="1"/>
    <s v="SV-20785"/>
    <s v="Stewart Visinsky"/>
    <x v="0"/>
    <s v="United States"/>
    <s v="Los Angeles"/>
    <x v="1"/>
    <n v="90045"/>
    <x v="1"/>
    <x v="1746"/>
    <x v="0"/>
    <x v="3"/>
    <x v="1736"/>
    <n v="364.78"/>
    <n v="3"/>
    <n v="0.2"/>
    <n v="27.36"/>
    <n v="848.11199999999997"/>
    <n v="1094.3399999999999"/>
    <n v="218.86799999999999"/>
    <n v="875.47199999999998"/>
  </r>
  <r>
    <n v="9060"/>
    <s v="CA-2016-132304"/>
    <x v="403"/>
    <x v="25"/>
    <x v="1"/>
    <s v="AR-10825"/>
    <s v="Anthony Rawles"/>
    <x v="1"/>
    <s v="United States"/>
    <s v="Seattle"/>
    <x v="4"/>
    <n v="98103"/>
    <x v="1"/>
    <x v="898"/>
    <x v="0"/>
    <x v="3"/>
    <x v="891"/>
    <n v="1115.17"/>
    <n v="7"/>
    <n v="0"/>
    <n v="334.55"/>
    <n v="7471.64"/>
    <n v="7806.1900000000005"/>
    <n v="0"/>
    <n v="7806.1900000000005"/>
  </r>
  <r>
    <n v="9061"/>
    <s v="CA-2015-136420"/>
    <x v="312"/>
    <x v="958"/>
    <x v="2"/>
    <s v="CS-12250"/>
    <s v="Chris Selesnick"/>
    <x v="1"/>
    <s v="United States"/>
    <s v="San Diego"/>
    <x v="1"/>
    <n v="92024"/>
    <x v="1"/>
    <x v="912"/>
    <x v="1"/>
    <x v="8"/>
    <x v="904"/>
    <n v="89.7"/>
    <n v="4"/>
    <n v="0.2"/>
    <n v="33.64"/>
    <n v="253.40000000000003"/>
    <n v="358.8"/>
    <n v="71.760000000000005"/>
    <n v="287.04000000000002"/>
  </r>
  <r>
    <n v="9062"/>
    <s v="CA-2015-136420"/>
    <x v="312"/>
    <x v="958"/>
    <x v="2"/>
    <s v="CS-12250"/>
    <s v="Chris Selesnick"/>
    <x v="1"/>
    <s v="United States"/>
    <s v="San Diego"/>
    <x v="1"/>
    <n v="92024"/>
    <x v="1"/>
    <x v="49"/>
    <x v="1"/>
    <x v="2"/>
    <x v="49"/>
    <n v="50.12"/>
    <n v="4"/>
    <n v="0"/>
    <n v="23.56"/>
    <n v="176.92"/>
    <n v="200.48"/>
    <n v="0"/>
    <n v="200.48"/>
  </r>
  <r>
    <n v="9063"/>
    <s v="CA-2016-101623"/>
    <x v="1211"/>
    <x v="962"/>
    <x v="1"/>
    <s v="RR-19525"/>
    <s v="Rick Reed"/>
    <x v="1"/>
    <s v="United States"/>
    <s v="New York City"/>
    <x v="15"/>
    <n v="10035"/>
    <x v="3"/>
    <x v="829"/>
    <x v="1"/>
    <x v="13"/>
    <x v="128"/>
    <n v="36.479999999999997"/>
    <n v="6"/>
    <n v="0"/>
    <n v="18.239999999999998"/>
    <n v="200.64"/>
    <n v="218.88"/>
    <n v="0"/>
    <n v="218.88"/>
  </r>
  <r>
    <n v="9064"/>
    <s v="US-2014-151015"/>
    <x v="1005"/>
    <x v="677"/>
    <x v="1"/>
    <s v="BD-11500"/>
    <s v="Bradley Drucker"/>
    <x v="0"/>
    <s v="United States"/>
    <s v="Chicago"/>
    <x v="10"/>
    <n v="60653"/>
    <x v="2"/>
    <x v="1323"/>
    <x v="1"/>
    <x v="10"/>
    <x v="1309"/>
    <n v="322.19"/>
    <n v="13"/>
    <n v="0.2"/>
    <n v="100.69"/>
    <n v="3250.0860000000002"/>
    <n v="4188.47"/>
    <n v="837.69400000000007"/>
    <n v="3350.7760000000003"/>
  </r>
  <r>
    <n v="9065"/>
    <s v="US-2014-151015"/>
    <x v="1005"/>
    <x v="677"/>
    <x v="1"/>
    <s v="BD-11500"/>
    <s v="Bradley Drucker"/>
    <x v="0"/>
    <s v="United States"/>
    <s v="Chicago"/>
    <x v="10"/>
    <n v="60653"/>
    <x v="2"/>
    <x v="185"/>
    <x v="1"/>
    <x v="8"/>
    <x v="186"/>
    <n v="2.95"/>
    <n v="3"/>
    <n v="0.8"/>
    <n v="-4.8600000000000003"/>
    <n v="6.63"/>
    <n v="8.8500000000000014"/>
    <n v="7.0800000000000018"/>
    <n v="1.7699999999999996"/>
  </r>
  <r>
    <n v="9066"/>
    <s v="US-2014-151015"/>
    <x v="1005"/>
    <x v="677"/>
    <x v="1"/>
    <s v="BD-11500"/>
    <s v="Bradley Drucker"/>
    <x v="0"/>
    <s v="United States"/>
    <s v="Chicago"/>
    <x v="10"/>
    <n v="60653"/>
    <x v="2"/>
    <x v="1331"/>
    <x v="1"/>
    <x v="10"/>
    <x v="1316"/>
    <n v="19.14"/>
    <n v="4"/>
    <n v="0.2"/>
    <n v="6.94"/>
    <n v="54.308000000000007"/>
    <n v="76.56"/>
    <n v="15.312000000000001"/>
    <n v="61.248000000000005"/>
  </r>
  <r>
    <n v="9067"/>
    <s v="CA-2017-152968"/>
    <x v="1143"/>
    <x v="39"/>
    <x v="1"/>
    <s v="BM-11785"/>
    <s v="Bryan Mills"/>
    <x v="0"/>
    <s v="United States"/>
    <s v="Harrisonburg"/>
    <x v="17"/>
    <n v="22801"/>
    <x v="0"/>
    <x v="1575"/>
    <x v="2"/>
    <x v="11"/>
    <x v="1566"/>
    <n v="23.08"/>
    <n v="2"/>
    <n v="0"/>
    <n v="6.92"/>
    <n v="39.239999999999995"/>
    <n v="46.16"/>
    <n v="0"/>
    <n v="46.16"/>
  </r>
  <r>
    <n v="9068"/>
    <s v="CA-2016-150077"/>
    <x v="1084"/>
    <x v="1156"/>
    <x v="1"/>
    <s v="MS-17365"/>
    <s v="Maribeth Schnelling"/>
    <x v="0"/>
    <s v="United States"/>
    <s v="Rockville"/>
    <x v="39"/>
    <n v="20852"/>
    <x v="3"/>
    <x v="1409"/>
    <x v="2"/>
    <x v="7"/>
    <x v="1396"/>
    <n v="90.48"/>
    <n v="2"/>
    <n v="0"/>
    <n v="23.52"/>
    <n v="157.44"/>
    <n v="180.96"/>
    <n v="0"/>
    <n v="180.96"/>
  </r>
  <r>
    <n v="9069"/>
    <s v="CA-2016-106278"/>
    <x v="476"/>
    <x v="344"/>
    <x v="0"/>
    <s v="BM-11140"/>
    <s v="Becky Martin"/>
    <x v="0"/>
    <s v="United States"/>
    <s v="Des Moines"/>
    <x v="4"/>
    <n v="98198"/>
    <x v="1"/>
    <x v="51"/>
    <x v="0"/>
    <x v="1"/>
    <x v="51"/>
    <n v="215.98"/>
    <n v="3"/>
    <n v="0.2"/>
    <n v="-2.7"/>
    <n v="521.05200000000002"/>
    <n v="647.93999999999994"/>
    <n v="129.58799999999999"/>
    <n v="518.35199999999998"/>
  </r>
  <r>
    <n v="9070"/>
    <s v="CA-2016-106278"/>
    <x v="476"/>
    <x v="344"/>
    <x v="0"/>
    <s v="BM-11140"/>
    <s v="Becky Martin"/>
    <x v="0"/>
    <s v="United States"/>
    <s v="Des Moines"/>
    <x v="4"/>
    <n v="98198"/>
    <x v="1"/>
    <x v="1664"/>
    <x v="1"/>
    <x v="12"/>
    <x v="1652"/>
    <n v="65.94"/>
    <n v="3"/>
    <n v="0"/>
    <n v="30.99"/>
    <n v="166.82999999999998"/>
    <n v="197.82"/>
    <n v="0"/>
    <n v="197.82"/>
  </r>
  <r>
    <n v="9071"/>
    <s v="CA-2017-147550"/>
    <x v="769"/>
    <x v="241"/>
    <x v="2"/>
    <s v="KE-16420"/>
    <s v="Katrina Edelman"/>
    <x v="1"/>
    <s v="United States"/>
    <s v="Philadelphia"/>
    <x v="9"/>
    <n v="19134"/>
    <x v="3"/>
    <x v="283"/>
    <x v="0"/>
    <x v="5"/>
    <x v="283"/>
    <n v="11.35"/>
    <n v="3"/>
    <n v="0.2"/>
    <n v="2.7"/>
    <n v="24.54"/>
    <n v="34.049999999999997"/>
    <n v="6.81"/>
    <n v="27.24"/>
  </r>
  <r>
    <n v="9072"/>
    <s v="CA-2015-136105"/>
    <x v="821"/>
    <x v="883"/>
    <x v="1"/>
    <s v="SZ-20035"/>
    <s v="Sam Zeldin"/>
    <x v="2"/>
    <s v="United States"/>
    <s v="Columbus"/>
    <x v="14"/>
    <n v="47201"/>
    <x v="2"/>
    <x v="576"/>
    <x v="1"/>
    <x v="4"/>
    <x v="576"/>
    <n v="24.56"/>
    <n v="2"/>
    <n v="0"/>
    <n v="6.88"/>
    <n v="42.239999999999995"/>
    <n v="49.12"/>
    <n v="0"/>
    <n v="49.12"/>
  </r>
  <r>
    <n v="9073"/>
    <s v="CA-2016-142524"/>
    <x v="913"/>
    <x v="1054"/>
    <x v="1"/>
    <s v="MB-18085"/>
    <s v="Mick Brown"/>
    <x v="0"/>
    <s v="United States"/>
    <s v="Springfield"/>
    <x v="25"/>
    <n v="65807"/>
    <x v="2"/>
    <x v="1451"/>
    <x v="1"/>
    <x v="12"/>
    <x v="153"/>
    <n v="16.559999999999999"/>
    <n v="2"/>
    <n v="0"/>
    <n v="7.78"/>
    <n v="25.339999999999996"/>
    <n v="33.119999999999997"/>
    <n v="0"/>
    <n v="33.119999999999997"/>
  </r>
  <r>
    <n v="9074"/>
    <s v="CA-2016-142524"/>
    <x v="913"/>
    <x v="1054"/>
    <x v="1"/>
    <s v="MB-18085"/>
    <s v="Mick Brown"/>
    <x v="0"/>
    <s v="United States"/>
    <s v="Springfield"/>
    <x v="25"/>
    <n v="65807"/>
    <x v="2"/>
    <x v="201"/>
    <x v="2"/>
    <x v="11"/>
    <x v="202"/>
    <n v="279.95"/>
    <n v="5"/>
    <n v="0"/>
    <n v="67.19"/>
    <n v="1332.56"/>
    <n v="1399.75"/>
    <n v="0"/>
    <n v="1399.75"/>
  </r>
  <r>
    <n v="9075"/>
    <s v="CA-2014-136336"/>
    <x v="419"/>
    <x v="1310"/>
    <x v="1"/>
    <s v="DB-13555"/>
    <s v="Dorothy Badders"/>
    <x v="1"/>
    <s v="United States"/>
    <s v="Henderson"/>
    <x v="0"/>
    <n v="42420"/>
    <x v="0"/>
    <x v="942"/>
    <x v="1"/>
    <x v="4"/>
    <x v="935"/>
    <n v="828.84"/>
    <n v="6"/>
    <n v="0"/>
    <n v="0"/>
    <n v="4973.04"/>
    <n v="4973.04"/>
    <n v="0"/>
    <n v="4973.04"/>
  </r>
  <r>
    <n v="9076"/>
    <s v="US-2015-136259"/>
    <x v="599"/>
    <x v="1163"/>
    <x v="2"/>
    <s v="CB-12415"/>
    <s v="Christy Brittain"/>
    <x v="0"/>
    <s v="United States"/>
    <s v="Lakewood"/>
    <x v="24"/>
    <n v="44107"/>
    <x v="3"/>
    <x v="385"/>
    <x v="1"/>
    <x v="8"/>
    <x v="386"/>
    <n v="7.22"/>
    <n v="3"/>
    <n v="0.7"/>
    <n v="-5.53"/>
    <n v="12.028000000000002"/>
    <n v="21.66"/>
    <n v="15.161999999999999"/>
    <n v="6.4980000000000011"/>
  </r>
  <r>
    <n v="9077"/>
    <s v="US-2015-136259"/>
    <x v="599"/>
    <x v="1163"/>
    <x v="2"/>
    <s v="CB-12415"/>
    <s v="Christy Brittain"/>
    <x v="0"/>
    <s v="United States"/>
    <s v="Lakewood"/>
    <x v="24"/>
    <n v="44107"/>
    <x v="3"/>
    <x v="1768"/>
    <x v="1"/>
    <x v="14"/>
    <x v="1757"/>
    <n v="27.2"/>
    <n v="4"/>
    <n v="0.2"/>
    <n v="2.04"/>
    <n v="84.999999999999986"/>
    <n v="108.8"/>
    <n v="21.76"/>
    <n v="87.039999999999992"/>
  </r>
  <r>
    <n v="9078"/>
    <s v="US-2014-124625"/>
    <x v="935"/>
    <x v="322"/>
    <x v="1"/>
    <s v="SP-20650"/>
    <s v="Stephanie Phelps"/>
    <x v="1"/>
    <s v="United States"/>
    <s v="Omaha"/>
    <x v="8"/>
    <n v="68104"/>
    <x v="2"/>
    <x v="1048"/>
    <x v="2"/>
    <x v="11"/>
    <x v="1037"/>
    <n v="89.97"/>
    <n v="3"/>
    <n v="0"/>
    <n v="18.89"/>
    <n v="251.01999999999998"/>
    <n v="269.90999999999997"/>
    <n v="0"/>
    <n v="269.90999999999997"/>
  </r>
  <r>
    <n v="9079"/>
    <s v="CA-2016-108105"/>
    <x v="595"/>
    <x v="1083"/>
    <x v="1"/>
    <s v="GW-14605"/>
    <s v="Giulietta Weimer"/>
    <x v="0"/>
    <s v="United States"/>
    <s v="Henderson"/>
    <x v="0"/>
    <n v="42420"/>
    <x v="0"/>
    <x v="124"/>
    <x v="0"/>
    <x v="5"/>
    <x v="125"/>
    <n v="318.08"/>
    <n v="4"/>
    <n v="0"/>
    <n v="34.99"/>
    <n v="1237.33"/>
    <n v="1272.32"/>
    <n v="0"/>
    <n v="1272.32"/>
  </r>
  <r>
    <n v="9080"/>
    <s v="CA-2016-108105"/>
    <x v="595"/>
    <x v="1083"/>
    <x v="1"/>
    <s v="GW-14605"/>
    <s v="Giulietta Weimer"/>
    <x v="0"/>
    <s v="United States"/>
    <s v="Henderson"/>
    <x v="0"/>
    <n v="42420"/>
    <x v="0"/>
    <x v="326"/>
    <x v="1"/>
    <x v="8"/>
    <x v="326"/>
    <n v="5.8"/>
    <n v="1"/>
    <n v="0"/>
    <n v="2.61"/>
    <n v="3.19"/>
    <n v="5.8"/>
    <n v="0"/>
    <n v="5.8"/>
  </r>
  <r>
    <n v="9081"/>
    <s v="CA-2017-166898"/>
    <x v="220"/>
    <x v="462"/>
    <x v="0"/>
    <s v="KH-16630"/>
    <s v="Ken Heidel"/>
    <x v="1"/>
    <s v="United States"/>
    <s v="Santa Ana"/>
    <x v="1"/>
    <n v="92704"/>
    <x v="1"/>
    <x v="993"/>
    <x v="2"/>
    <x v="7"/>
    <x v="985"/>
    <n v="143.94999999999999"/>
    <n v="6"/>
    <n v="0.2"/>
    <n v="17.989999999999998"/>
    <n v="672.96999999999991"/>
    <n v="863.69999999999993"/>
    <n v="172.74"/>
    <n v="690.95999999999992"/>
  </r>
  <r>
    <n v="9082"/>
    <s v="CA-2017-166898"/>
    <x v="220"/>
    <x v="462"/>
    <x v="0"/>
    <s v="KH-16630"/>
    <s v="Ken Heidel"/>
    <x v="1"/>
    <s v="United States"/>
    <s v="Santa Ana"/>
    <x v="1"/>
    <n v="92704"/>
    <x v="1"/>
    <x v="1009"/>
    <x v="1"/>
    <x v="10"/>
    <x v="1001"/>
    <n v="19.440000000000001"/>
    <n v="3"/>
    <n v="0"/>
    <n v="9.33"/>
    <n v="48.990000000000009"/>
    <n v="58.320000000000007"/>
    <n v="0"/>
    <n v="58.320000000000007"/>
  </r>
  <r>
    <n v="9083"/>
    <s v="CA-2017-169005"/>
    <x v="808"/>
    <x v="373"/>
    <x v="1"/>
    <s v="BG-11035"/>
    <s v="Barry Gonzalez"/>
    <x v="0"/>
    <s v="United States"/>
    <s v="Springfield"/>
    <x v="17"/>
    <n v="22153"/>
    <x v="0"/>
    <x v="21"/>
    <x v="1"/>
    <x v="6"/>
    <x v="21"/>
    <n v="5.56"/>
    <n v="2"/>
    <n v="0"/>
    <n v="1.45"/>
    <n v="9.67"/>
    <n v="11.12"/>
    <n v="0"/>
    <n v="11.12"/>
  </r>
  <r>
    <n v="9084"/>
    <s v="CA-2015-104038"/>
    <x v="525"/>
    <x v="1311"/>
    <x v="2"/>
    <s v="LO-17170"/>
    <s v="Lori Olson"/>
    <x v="1"/>
    <s v="United States"/>
    <s v="Suffolk"/>
    <x v="17"/>
    <n v="23434"/>
    <x v="0"/>
    <x v="1166"/>
    <x v="1"/>
    <x v="4"/>
    <x v="1153"/>
    <n v="146.72999999999999"/>
    <n v="3"/>
    <n v="0"/>
    <n v="2.93"/>
    <n v="437.25999999999993"/>
    <n v="440.18999999999994"/>
    <n v="0"/>
    <n v="440.18999999999994"/>
  </r>
  <r>
    <n v="9085"/>
    <s v="CA-2015-104038"/>
    <x v="525"/>
    <x v="1311"/>
    <x v="2"/>
    <s v="LO-17170"/>
    <s v="Lori Olson"/>
    <x v="1"/>
    <s v="United States"/>
    <s v="Suffolk"/>
    <x v="17"/>
    <n v="23434"/>
    <x v="0"/>
    <x v="150"/>
    <x v="1"/>
    <x v="10"/>
    <x v="151"/>
    <n v="29.9"/>
    <n v="5"/>
    <n v="0"/>
    <n v="13.46"/>
    <n v="136.04"/>
    <n v="149.5"/>
    <n v="0"/>
    <n v="149.5"/>
  </r>
  <r>
    <n v="9086"/>
    <s v="CA-2016-126102"/>
    <x v="545"/>
    <x v="720"/>
    <x v="0"/>
    <s v="DV-13465"/>
    <s v="Dianna Vittorini"/>
    <x v="0"/>
    <s v="United States"/>
    <s v="Los Angeles"/>
    <x v="1"/>
    <n v="90049"/>
    <x v="1"/>
    <x v="1591"/>
    <x v="1"/>
    <x v="8"/>
    <x v="1583"/>
    <n v="276.77999999999997"/>
    <n v="2"/>
    <n v="0.2"/>
    <n v="89.95"/>
    <n v="352.89799999999997"/>
    <n v="553.55999999999995"/>
    <n v="110.71199999999999"/>
    <n v="442.84799999999996"/>
  </r>
  <r>
    <n v="9087"/>
    <s v="CA-2016-143406"/>
    <x v="182"/>
    <x v="424"/>
    <x v="1"/>
    <s v="LR-17035"/>
    <s v="Lisa Ryan"/>
    <x v="1"/>
    <s v="United States"/>
    <s v="Houston"/>
    <x v="5"/>
    <n v="77041"/>
    <x v="2"/>
    <x v="1778"/>
    <x v="1"/>
    <x v="9"/>
    <x v="1768"/>
    <n v="93.03"/>
    <n v="2"/>
    <n v="0.8"/>
    <n v="-251.19"/>
    <n v="288.40199999999999"/>
    <n v="186.06"/>
    <n v="148.84800000000001"/>
    <n v="37.211999999999989"/>
  </r>
  <r>
    <n v="9088"/>
    <s v="CA-2016-143406"/>
    <x v="182"/>
    <x v="424"/>
    <x v="1"/>
    <s v="LR-17035"/>
    <s v="Lisa Ryan"/>
    <x v="1"/>
    <s v="United States"/>
    <s v="Houston"/>
    <x v="5"/>
    <n v="77041"/>
    <x v="2"/>
    <x v="70"/>
    <x v="0"/>
    <x v="1"/>
    <x v="70"/>
    <n v="454.97"/>
    <n v="5"/>
    <n v="0.3"/>
    <n v="-136.49"/>
    <n v="1728.8850000000004"/>
    <n v="2274.8500000000004"/>
    <n v="682.45500000000004"/>
    <n v="1592.3950000000004"/>
  </r>
  <r>
    <n v="9089"/>
    <s v="CA-2015-150308"/>
    <x v="83"/>
    <x v="604"/>
    <x v="1"/>
    <s v="RR-19525"/>
    <s v="Rick Reed"/>
    <x v="1"/>
    <s v="United States"/>
    <s v="Cary"/>
    <x v="3"/>
    <n v="27511"/>
    <x v="0"/>
    <x v="239"/>
    <x v="2"/>
    <x v="7"/>
    <x v="240"/>
    <n v="246.17"/>
    <n v="3"/>
    <n v="0.2"/>
    <n v="21.54"/>
    <n v="569.26800000000003"/>
    <n v="738.51"/>
    <n v="147.702"/>
    <n v="590.80799999999999"/>
  </r>
  <r>
    <n v="9090"/>
    <s v="CA-2016-131093"/>
    <x v="42"/>
    <x v="369"/>
    <x v="0"/>
    <s v="TS-21610"/>
    <s v="Troy Staebel"/>
    <x v="0"/>
    <s v="United States"/>
    <s v="Springfield"/>
    <x v="24"/>
    <n v="45503"/>
    <x v="3"/>
    <x v="235"/>
    <x v="1"/>
    <x v="4"/>
    <x v="236"/>
    <n v="295.39999999999998"/>
    <n v="5"/>
    <n v="0.2"/>
    <n v="-62.77"/>
    <n v="1244.3699999999999"/>
    <n v="1477"/>
    <n v="295.40000000000003"/>
    <n v="1181.5999999999999"/>
  </r>
  <r>
    <n v="9091"/>
    <s v="US-2017-148831"/>
    <x v="119"/>
    <x v="878"/>
    <x v="2"/>
    <s v="AH-10210"/>
    <s v="Alan Hwang"/>
    <x v="0"/>
    <s v="United States"/>
    <s v="Louisville"/>
    <x v="0"/>
    <n v="40214"/>
    <x v="0"/>
    <x v="123"/>
    <x v="1"/>
    <x v="4"/>
    <x v="123"/>
    <n v="348.56"/>
    <n v="8"/>
    <n v="0"/>
    <n v="104.57"/>
    <n v="2683.91"/>
    <n v="2788.48"/>
    <n v="0"/>
    <n v="2788.48"/>
  </r>
  <r>
    <n v="9092"/>
    <s v="CA-2015-162950"/>
    <x v="1141"/>
    <x v="1161"/>
    <x v="0"/>
    <s v="DW-13585"/>
    <s v="Dorothy Wardle"/>
    <x v="1"/>
    <s v="United States"/>
    <s v="Troy"/>
    <x v="24"/>
    <n v="45373"/>
    <x v="3"/>
    <x v="89"/>
    <x v="1"/>
    <x v="10"/>
    <x v="89"/>
    <n v="15.55"/>
    <n v="3"/>
    <n v="0.2"/>
    <n v="5.44"/>
    <n v="31.880000000000006"/>
    <n v="46.650000000000006"/>
    <n v="9.3300000000000018"/>
    <n v="37.320000000000007"/>
  </r>
  <r>
    <n v="9093"/>
    <s v="CA-2015-162950"/>
    <x v="1141"/>
    <x v="1161"/>
    <x v="0"/>
    <s v="DW-13585"/>
    <s v="Dorothy Wardle"/>
    <x v="1"/>
    <s v="United States"/>
    <s v="Troy"/>
    <x v="24"/>
    <n v="45373"/>
    <x v="3"/>
    <x v="1162"/>
    <x v="0"/>
    <x v="0"/>
    <x v="1149"/>
    <n v="482.94"/>
    <n v="6"/>
    <n v="0.5"/>
    <n v="-376.69"/>
    <n v="1825.51"/>
    <n v="2897.64"/>
    <n v="1448.82"/>
    <n v="1448.82"/>
  </r>
  <r>
    <n v="9094"/>
    <s v="US-2015-132836"/>
    <x v="932"/>
    <x v="997"/>
    <x v="1"/>
    <s v="AJ-10945"/>
    <s v="Ashley Jarboe"/>
    <x v="0"/>
    <s v="United States"/>
    <s v="Detroit"/>
    <x v="12"/>
    <n v="48227"/>
    <x v="2"/>
    <x v="1501"/>
    <x v="2"/>
    <x v="7"/>
    <x v="1489"/>
    <n v="299.98"/>
    <n v="2"/>
    <n v="0"/>
    <n v="83.99"/>
    <n v="515.97"/>
    <n v="599.96"/>
    <n v="0"/>
    <n v="599.96"/>
  </r>
  <r>
    <n v="9095"/>
    <s v="US-2015-132836"/>
    <x v="932"/>
    <x v="997"/>
    <x v="1"/>
    <s v="AJ-10945"/>
    <s v="Ashley Jarboe"/>
    <x v="0"/>
    <s v="United States"/>
    <s v="Detroit"/>
    <x v="12"/>
    <n v="48227"/>
    <x v="2"/>
    <x v="1080"/>
    <x v="1"/>
    <x v="8"/>
    <x v="1070"/>
    <n v="403.68"/>
    <n v="6"/>
    <n v="0"/>
    <n v="181.66"/>
    <n v="2240.42"/>
    <n v="2422.08"/>
    <n v="0"/>
    <n v="2422.08"/>
  </r>
  <r>
    <n v="9096"/>
    <s v="US-2015-132836"/>
    <x v="932"/>
    <x v="997"/>
    <x v="1"/>
    <s v="AJ-10945"/>
    <s v="Ashley Jarboe"/>
    <x v="0"/>
    <s v="United States"/>
    <s v="Detroit"/>
    <x v="12"/>
    <n v="48227"/>
    <x v="2"/>
    <x v="1020"/>
    <x v="2"/>
    <x v="7"/>
    <x v="1011"/>
    <n v="41.9"/>
    <n v="2"/>
    <n v="0"/>
    <n v="11.73"/>
    <n v="72.069999999999993"/>
    <n v="83.8"/>
    <n v="0"/>
    <n v="83.8"/>
  </r>
  <r>
    <n v="9097"/>
    <s v="US-2015-132836"/>
    <x v="932"/>
    <x v="997"/>
    <x v="1"/>
    <s v="AJ-10945"/>
    <s v="Ashley Jarboe"/>
    <x v="0"/>
    <s v="United States"/>
    <s v="Detroit"/>
    <x v="12"/>
    <n v="48227"/>
    <x v="2"/>
    <x v="1722"/>
    <x v="1"/>
    <x v="2"/>
    <x v="1709"/>
    <n v="28.91"/>
    <n v="7"/>
    <n v="0"/>
    <n v="13.3"/>
    <n v="189.07"/>
    <n v="202.37"/>
    <n v="0"/>
    <n v="202.37"/>
  </r>
  <r>
    <n v="9098"/>
    <s v="US-2014-158365"/>
    <x v="791"/>
    <x v="139"/>
    <x v="1"/>
    <s v="SV-20785"/>
    <s v="Stewart Visinsky"/>
    <x v="0"/>
    <s v="United States"/>
    <s v="Bloomington"/>
    <x v="14"/>
    <n v="47401"/>
    <x v="2"/>
    <x v="730"/>
    <x v="1"/>
    <x v="10"/>
    <x v="729"/>
    <n v="32.4"/>
    <n v="5"/>
    <n v="0"/>
    <n v="15.55"/>
    <n v="146.44999999999999"/>
    <n v="162"/>
    <n v="0"/>
    <n v="162"/>
  </r>
  <r>
    <n v="9099"/>
    <s v="CA-2017-152933"/>
    <x v="386"/>
    <x v="412"/>
    <x v="1"/>
    <s v="MG-17650"/>
    <s v="Matthew Grinstein"/>
    <x v="2"/>
    <s v="United States"/>
    <s v="Dallas"/>
    <x v="5"/>
    <n v="75081"/>
    <x v="2"/>
    <x v="665"/>
    <x v="2"/>
    <x v="7"/>
    <x v="665"/>
    <n v="369.54"/>
    <n v="7"/>
    <n v="0.2"/>
    <n v="27.72"/>
    <n v="2041.704"/>
    <n v="2586.7800000000002"/>
    <n v="517.35600000000011"/>
    <n v="2069.424"/>
  </r>
  <r>
    <n v="9100"/>
    <s v="CA-2017-152933"/>
    <x v="386"/>
    <x v="412"/>
    <x v="1"/>
    <s v="MG-17650"/>
    <s v="Matthew Grinstein"/>
    <x v="2"/>
    <s v="United States"/>
    <s v="Dallas"/>
    <x v="5"/>
    <n v="75081"/>
    <x v="2"/>
    <x v="548"/>
    <x v="1"/>
    <x v="10"/>
    <x v="548"/>
    <n v="10.37"/>
    <n v="2"/>
    <n v="0.2"/>
    <n v="3.76"/>
    <n v="12.831999999999999"/>
    <n v="20.74"/>
    <n v="4.1479999999999997"/>
    <n v="16.591999999999999"/>
  </r>
  <r>
    <n v="9101"/>
    <s v="CA-2017-152933"/>
    <x v="386"/>
    <x v="412"/>
    <x v="1"/>
    <s v="MG-17650"/>
    <s v="Matthew Grinstein"/>
    <x v="2"/>
    <s v="United States"/>
    <s v="Dallas"/>
    <x v="5"/>
    <n v="75081"/>
    <x v="2"/>
    <x v="764"/>
    <x v="2"/>
    <x v="11"/>
    <x v="763"/>
    <n v="791.88"/>
    <n v="3"/>
    <n v="0.2"/>
    <n v="128.68"/>
    <n v="1771.8319999999999"/>
    <n v="2375.64"/>
    <n v="475.12799999999999"/>
    <n v="1900.5119999999999"/>
  </r>
  <r>
    <n v="9102"/>
    <s v="CA-2015-163181"/>
    <x v="209"/>
    <x v="1122"/>
    <x v="1"/>
    <s v="AB-10105"/>
    <s v="Adrian Barton"/>
    <x v="0"/>
    <s v="United States"/>
    <s v="Houston"/>
    <x v="5"/>
    <n v="77041"/>
    <x v="2"/>
    <x v="32"/>
    <x v="1"/>
    <x v="6"/>
    <x v="32"/>
    <n v="23.64"/>
    <n v="3"/>
    <n v="0.2"/>
    <n v="5.32"/>
    <n v="51.416000000000004"/>
    <n v="70.92"/>
    <n v="14.184000000000001"/>
    <n v="56.736000000000004"/>
  </r>
  <r>
    <n v="9103"/>
    <s v="CA-2015-163181"/>
    <x v="209"/>
    <x v="1122"/>
    <x v="1"/>
    <s v="AB-10105"/>
    <s v="Adrian Barton"/>
    <x v="0"/>
    <s v="United States"/>
    <s v="Houston"/>
    <x v="5"/>
    <n v="77041"/>
    <x v="2"/>
    <x v="45"/>
    <x v="1"/>
    <x v="4"/>
    <x v="45"/>
    <n v="84.78"/>
    <n v="2"/>
    <n v="0.2"/>
    <n v="-16.96"/>
    <n v="152.608"/>
    <n v="169.56"/>
    <n v="33.911999999999999"/>
    <n v="135.648"/>
  </r>
  <r>
    <n v="9104"/>
    <s v="CA-2015-163181"/>
    <x v="209"/>
    <x v="1122"/>
    <x v="1"/>
    <s v="AB-10105"/>
    <s v="Adrian Barton"/>
    <x v="0"/>
    <s v="United States"/>
    <s v="Houston"/>
    <x v="5"/>
    <n v="77041"/>
    <x v="2"/>
    <x v="1525"/>
    <x v="0"/>
    <x v="5"/>
    <x v="1512"/>
    <n v="64.959999999999994"/>
    <n v="5"/>
    <n v="0.6"/>
    <n v="-84.45"/>
    <n v="214.37"/>
    <n v="324.79999999999995"/>
    <n v="194.87999999999997"/>
    <n v="129.91999999999999"/>
  </r>
  <r>
    <n v="9105"/>
    <s v="CA-2015-163181"/>
    <x v="209"/>
    <x v="1122"/>
    <x v="1"/>
    <s v="AB-10105"/>
    <s v="Adrian Barton"/>
    <x v="0"/>
    <s v="United States"/>
    <s v="Houston"/>
    <x v="5"/>
    <n v="77041"/>
    <x v="2"/>
    <x v="27"/>
    <x v="1"/>
    <x v="8"/>
    <x v="27"/>
    <n v="32.06"/>
    <n v="10"/>
    <n v="0.8"/>
    <n v="-51.3"/>
    <n v="115.42"/>
    <n v="320.60000000000002"/>
    <n v="256.48"/>
    <n v="64.12"/>
  </r>
  <r>
    <n v="9106"/>
    <s v="CA-2015-163181"/>
    <x v="209"/>
    <x v="1122"/>
    <x v="1"/>
    <s v="AB-10105"/>
    <s v="Adrian Barton"/>
    <x v="0"/>
    <s v="United States"/>
    <s v="Houston"/>
    <x v="5"/>
    <n v="77041"/>
    <x v="2"/>
    <x v="1667"/>
    <x v="1"/>
    <x v="4"/>
    <x v="1655"/>
    <n v="177.65"/>
    <n v="2"/>
    <n v="0.2"/>
    <n v="-28.87"/>
    <n v="313.11"/>
    <n v="355.3"/>
    <n v="71.06"/>
    <n v="284.24"/>
  </r>
  <r>
    <n v="9107"/>
    <s v="CA-2015-163181"/>
    <x v="209"/>
    <x v="1122"/>
    <x v="1"/>
    <s v="AB-10105"/>
    <s v="Adrian Barton"/>
    <x v="0"/>
    <s v="United States"/>
    <s v="Houston"/>
    <x v="5"/>
    <n v="77041"/>
    <x v="2"/>
    <x v="1616"/>
    <x v="2"/>
    <x v="15"/>
    <x v="1607"/>
    <n v="287.91000000000003"/>
    <n v="3"/>
    <n v="0.4"/>
    <n v="33.590000000000003"/>
    <n v="484.64800000000002"/>
    <n v="863.73"/>
    <n v="345.49200000000002"/>
    <n v="518.23800000000006"/>
  </r>
  <r>
    <n v="9108"/>
    <s v="CA-2015-132941"/>
    <x v="442"/>
    <x v="311"/>
    <x v="2"/>
    <s v="MM-18280"/>
    <s v="Muhammed MacIntyre"/>
    <x v="1"/>
    <s v="United States"/>
    <s v="Haltom City"/>
    <x v="5"/>
    <n v="76117"/>
    <x v="2"/>
    <x v="1352"/>
    <x v="1"/>
    <x v="14"/>
    <x v="1338"/>
    <n v="22.37"/>
    <n v="2"/>
    <n v="0.2"/>
    <n v="1.68"/>
    <n v="34.112000000000002"/>
    <n v="44.74"/>
    <n v="8.9480000000000004"/>
    <n v="35.792000000000002"/>
  </r>
  <r>
    <n v="9109"/>
    <s v="CA-2015-132941"/>
    <x v="442"/>
    <x v="311"/>
    <x v="2"/>
    <s v="MM-18280"/>
    <s v="Muhammed MacIntyre"/>
    <x v="1"/>
    <s v="United States"/>
    <s v="Haltom City"/>
    <x v="5"/>
    <n v="76117"/>
    <x v="2"/>
    <x v="1215"/>
    <x v="1"/>
    <x v="10"/>
    <x v="1199"/>
    <n v="32.369999999999997"/>
    <n v="7"/>
    <n v="0.2"/>
    <n v="11.73"/>
    <n v="169.542"/>
    <n v="226.58999999999997"/>
    <n v="45.317999999999998"/>
    <n v="181.27199999999999"/>
  </r>
  <r>
    <n v="9110"/>
    <s v="CA-2015-132941"/>
    <x v="442"/>
    <x v="311"/>
    <x v="2"/>
    <s v="MM-18280"/>
    <s v="Muhammed MacIntyre"/>
    <x v="1"/>
    <s v="United States"/>
    <s v="Haltom City"/>
    <x v="5"/>
    <n v="76117"/>
    <x v="2"/>
    <x v="1301"/>
    <x v="2"/>
    <x v="11"/>
    <x v="1286"/>
    <n v="207.98"/>
    <n v="2"/>
    <n v="0.2"/>
    <n v="36.4"/>
    <n v="296.36799999999999"/>
    <n v="415.96"/>
    <n v="83.192000000000007"/>
    <n v="332.76799999999997"/>
  </r>
  <r>
    <n v="9111"/>
    <s v="CA-2014-132010"/>
    <x v="303"/>
    <x v="323"/>
    <x v="2"/>
    <s v="MA-17995"/>
    <s v="Michelle Arnett"/>
    <x v="2"/>
    <s v="United States"/>
    <s v="Richmond"/>
    <x v="17"/>
    <n v="23223"/>
    <x v="0"/>
    <x v="1047"/>
    <x v="1"/>
    <x v="12"/>
    <x v="1036"/>
    <n v="36.4"/>
    <n v="5"/>
    <n v="0"/>
    <n v="17.47"/>
    <n v="164.53"/>
    <n v="182"/>
    <n v="0"/>
    <n v="182"/>
  </r>
  <r>
    <n v="9112"/>
    <s v="CA-2014-132010"/>
    <x v="303"/>
    <x v="323"/>
    <x v="2"/>
    <s v="MA-17995"/>
    <s v="Michelle Arnett"/>
    <x v="2"/>
    <s v="United States"/>
    <s v="Richmond"/>
    <x v="17"/>
    <n v="23223"/>
    <x v="0"/>
    <x v="1690"/>
    <x v="2"/>
    <x v="11"/>
    <x v="1678"/>
    <n v="22.96"/>
    <n v="2"/>
    <n v="0"/>
    <n v="4.3600000000000003"/>
    <n v="41.56"/>
    <n v="45.92"/>
    <n v="0"/>
    <n v="45.92"/>
  </r>
  <r>
    <n v="9113"/>
    <s v="CA-2014-132010"/>
    <x v="303"/>
    <x v="323"/>
    <x v="2"/>
    <s v="MA-17995"/>
    <s v="Michelle Arnett"/>
    <x v="2"/>
    <s v="United States"/>
    <s v="Richmond"/>
    <x v="17"/>
    <n v="23223"/>
    <x v="0"/>
    <x v="1819"/>
    <x v="1"/>
    <x v="4"/>
    <x v="1808"/>
    <n v="315.2"/>
    <n v="4"/>
    <n v="0"/>
    <n v="6.3"/>
    <n v="1254.5"/>
    <n v="1260.8"/>
    <n v="0"/>
    <n v="1260.8"/>
  </r>
  <r>
    <n v="9114"/>
    <s v="CA-2014-132010"/>
    <x v="303"/>
    <x v="323"/>
    <x v="2"/>
    <s v="MA-17995"/>
    <s v="Michelle Arnett"/>
    <x v="2"/>
    <s v="United States"/>
    <s v="Richmond"/>
    <x v="17"/>
    <n v="23223"/>
    <x v="0"/>
    <x v="881"/>
    <x v="1"/>
    <x v="8"/>
    <x v="875"/>
    <n v="15.18"/>
    <n v="3"/>
    <n v="0"/>
    <n v="7.13"/>
    <n v="38.409999999999997"/>
    <n v="45.54"/>
    <n v="0"/>
    <n v="45.54"/>
  </r>
  <r>
    <n v="9115"/>
    <s v="CA-2016-135461"/>
    <x v="569"/>
    <x v="1156"/>
    <x v="0"/>
    <s v="EB-13975"/>
    <s v="Erica Bern"/>
    <x v="1"/>
    <s v="United States"/>
    <s v="Los Angeles"/>
    <x v="1"/>
    <n v="90049"/>
    <x v="1"/>
    <x v="1807"/>
    <x v="2"/>
    <x v="7"/>
    <x v="1797"/>
    <n v="623.96"/>
    <n v="5"/>
    <n v="0.2"/>
    <n v="39"/>
    <n v="2456.84"/>
    <n v="3119.8"/>
    <n v="623.96"/>
    <n v="2495.84"/>
  </r>
  <r>
    <n v="9116"/>
    <s v="CA-2017-153045"/>
    <x v="617"/>
    <x v="1312"/>
    <x v="0"/>
    <s v="NS-18505"/>
    <s v="Neola Schneider"/>
    <x v="0"/>
    <s v="United States"/>
    <s v="Philadelphia"/>
    <x v="9"/>
    <n v="19140"/>
    <x v="3"/>
    <x v="1118"/>
    <x v="2"/>
    <x v="7"/>
    <x v="1106"/>
    <n v="429.6"/>
    <n v="2"/>
    <n v="0.4"/>
    <n v="-93.08"/>
    <n v="608.6"/>
    <n v="859.2"/>
    <n v="343.68000000000006"/>
    <n v="515.52"/>
  </r>
  <r>
    <n v="9117"/>
    <s v="CA-2017-153045"/>
    <x v="617"/>
    <x v="1312"/>
    <x v="0"/>
    <s v="NS-18505"/>
    <s v="Neola Schneider"/>
    <x v="0"/>
    <s v="United States"/>
    <s v="Philadelphia"/>
    <x v="9"/>
    <n v="19140"/>
    <x v="3"/>
    <x v="561"/>
    <x v="0"/>
    <x v="5"/>
    <x v="560"/>
    <n v="31.97"/>
    <n v="2"/>
    <n v="0.2"/>
    <n v="6.39"/>
    <n v="44.762"/>
    <n v="63.94"/>
    <n v="12.788"/>
    <n v="51.152000000000001"/>
  </r>
  <r>
    <n v="9118"/>
    <s v="CA-2017-153045"/>
    <x v="617"/>
    <x v="1312"/>
    <x v="0"/>
    <s v="NS-18505"/>
    <s v="Neola Schneider"/>
    <x v="0"/>
    <s v="United States"/>
    <s v="Philadelphia"/>
    <x v="9"/>
    <n v="19140"/>
    <x v="3"/>
    <x v="774"/>
    <x v="0"/>
    <x v="1"/>
    <x v="773"/>
    <n v="887.27"/>
    <n v="3"/>
    <n v="0.3"/>
    <n v="-63.38"/>
    <n v="1926.6469999999999"/>
    <n v="2661.81"/>
    <n v="798.54300000000001"/>
    <n v="1863.2669999999998"/>
  </r>
  <r>
    <n v="9119"/>
    <s v="CA-2017-153045"/>
    <x v="617"/>
    <x v="1312"/>
    <x v="0"/>
    <s v="NS-18505"/>
    <s v="Neola Schneider"/>
    <x v="0"/>
    <s v="United States"/>
    <s v="Philadelphia"/>
    <x v="9"/>
    <n v="19140"/>
    <x v="3"/>
    <x v="987"/>
    <x v="1"/>
    <x v="10"/>
    <x v="980"/>
    <n v="21.7"/>
    <n v="4"/>
    <n v="0.2"/>
    <n v="7.05"/>
    <n v="62.39"/>
    <n v="86.8"/>
    <n v="17.36"/>
    <n v="69.44"/>
  </r>
  <r>
    <n v="9120"/>
    <s v="US-2016-155971"/>
    <x v="112"/>
    <x v="841"/>
    <x v="1"/>
    <s v="RB-19795"/>
    <s v="Ross Baird"/>
    <x v="2"/>
    <s v="United States"/>
    <s v="Los Angeles"/>
    <x v="1"/>
    <n v="90036"/>
    <x v="1"/>
    <x v="816"/>
    <x v="1"/>
    <x v="2"/>
    <x v="812"/>
    <n v="22.05"/>
    <n v="7"/>
    <n v="0"/>
    <n v="10.58"/>
    <n v="143.76999999999998"/>
    <n v="154.35"/>
    <n v="0"/>
    <n v="154.35"/>
  </r>
  <r>
    <n v="9121"/>
    <s v="US-2016-155971"/>
    <x v="112"/>
    <x v="841"/>
    <x v="1"/>
    <s v="RB-19795"/>
    <s v="Ross Baird"/>
    <x v="2"/>
    <s v="United States"/>
    <s v="Los Angeles"/>
    <x v="1"/>
    <n v="90036"/>
    <x v="1"/>
    <x v="1849"/>
    <x v="1"/>
    <x v="10"/>
    <x v="1837"/>
    <n v="99.9"/>
    <n v="5"/>
    <n v="0"/>
    <n v="46.95"/>
    <n v="452.55"/>
    <n v="499.5"/>
    <n v="0"/>
    <n v="499.5"/>
  </r>
  <r>
    <n v="9122"/>
    <s v="CA-2017-122007"/>
    <x v="257"/>
    <x v="1051"/>
    <x v="0"/>
    <s v="JK-15325"/>
    <s v="Jason Klamczynski"/>
    <x v="1"/>
    <s v="United States"/>
    <s v="Los Angeles"/>
    <x v="1"/>
    <n v="90032"/>
    <x v="1"/>
    <x v="95"/>
    <x v="1"/>
    <x v="9"/>
    <x v="95"/>
    <n v="90.86"/>
    <n v="7"/>
    <n v="0"/>
    <n v="26.35"/>
    <n v="609.66999999999996"/>
    <n v="636.02"/>
    <n v="0"/>
    <n v="636.02"/>
  </r>
  <r>
    <n v="9123"/>
    <s v="CA-2017-162250"/>
    <x v="221"/>
    <x v="865"/>
    <x v="3"/>
    <s v="PR-18880"/>
    <s v="Patrick Ryan"/>
    <x v="0"/>
    <s v="United States"/>
    <s v="San Francisco"/>
    <x v="1"/>
    <n v="94109"/>
    <x v="1"/>
    <x v="565"/>
    <x v="1"/>
    <x v="10"/>
    <x v="565"/>
    <n v="7.78"/>
    <n v="1"/>
    <n v="0"/>
    <n v="3.5"/>
    <n v="4.28"/>
    <n v="7.78"/>
    <n v="0"/>
    <n v="7.78"/>
  </r>
  <r>
    <n v="9124"/>
    <s v="US-2016-158288"/>
    <x v="491"/>
    <x v="940"/>
    <x v="0"/>
    <s v="EH-13945"/>
    <s v="Eric Hoffmann"/>
    <x v="0"/>
    <s v="United States"/>
    <s v="Philadelphia"/>
    <x v="9"/>
    <n v="19120"/>
    <x v="3"/>
    <x v="705"/>
    <x v="1"/>
    <x v="8"/>
    <x v="705"/>
    <n v="78.760000000000005"/>
    <n v="9"/>
    <n v="0.7"/>
    <n v="-57.76"/>
    <n v="270.41200000000003"/>
    <n v="708.84"/>
    <n v="496.18799999999999"/>
    <n v="212.65200000000004"/>
  </r>
  <r>
    <n v="9125"/>
    <s v="CA-2016-128916"/>
    <x v="298"/>
    <x v="428"/>
    <x v="0"/>
    <s v="MA-17560"/>
    <s v="Matt Abelman"/>
    <x v="2"/>
    <s v="United States"/>
    <s v="Houston"/>
    <x v="5"/>
    <n v="77070"/>
    <x v="2"/>
    <x v="740"/>
    <x v="0"/>
    <x v="5"/>
    <x v="222"/>
    <n v="9.5500000000000007"/>
    <n v="3"/>
    <n v="0.6"/>
    <n v="-3.82"/>
    <n v="15.280000000000001"/>
    <n v="28.650000000000002"/>
    <n v="17.190000000000001"/>
    <n v="11.46"/>
  </r>
  <r>
    <n v="9126"/>
    <s v="CA-2016-128916"/>
    <x v="298"/>
    <x v="428"/>
    <x v="0"/>
    <s v="MA-17560"/>
    <s v="Matt Abelman"/>
    <x v="2"/>
    <s v="United States"/>
    <s v="Houston"/>
    <x v="5"/>
    <n v="77070"/>
    <x v="2"/>
    <x v="1533"/>
    <x v="0"/>
    <x v="5"/>
    <x v="1521"/>
    <n v="5.34"/>
    <n v="4"/>
    <n v="0.6"/>
    <n v="-2.14"/>
    <n v="10.684000000000001"/>
    <n v="21.36"/>
    <n v="12.815999999999999"/>
    <n v="8.5440000000000005"/>
  </r>
  <r>
    <n v="9127"/>
    <s v="CA-2015-157028"/>
    <x v="109"/>
    <x v="253"/>
    <x v="1"/>
    <s v="MA-17995"/>
    <s v="Michelle Arnett"/>
    <x v="2"/>
    <s v="United States"/>
    <s v="Las Cruces"/>
    <x v="27"/>
    <n v="88001"/>
    <x v="1"/>
    <x v="154"/>
    <x v="1"/>
    <x v="6"/>
    <x v="155"/>
    <n v="8.2799999999999994"/>
    <n v="2"/>
    <n v="0"/>
    <n v="3.48"/>
    <n v="13.079999999999998"/>
    <n v="16.559999999999999"/>
    <n v="0"/>
    <n v="16.559999999999999"/>
  </r>
  <r>
    <n v="9128"/>
    <s v="CA-2017-112473"/>
    <x v="1126"/>
    <x v="777"/>
    <x v="1"/>
    <s v="JL-15505"/>
    <s v="Jeremy Lonsdale"/>
    <x v="0"/>
    <s v="United States"/>
    <s v="Houston"/>
    <x v="5"/>
    <n v="77070"/>
    <x v="2"/>
    <x v="1751"/>
    <x v="1"/>
    <x v="4"/>
    <x v="1741"/>
    <n v="50.14"/>
    <n v="3"/>
    <n v="0.2"/>
    <n v="-11.28"/>
    <n v="131.61600000000001"/>
    <n v="150.42000000000002"/>
    <n v="30.084000000000003"/>
    <n v="120.33600000000001"/>
  </r>
  <r>
    <n v="9129"/>
    <s v="US-2017-147655"/>
    <x v="507"/>
    <x v="559"/>
    <x v="2"/>
    <s v="AS-10045"/>
    <s v="Aaron Smayling"/>
    <x v="1"/>
    <s v="United States"/>
    <s v="Redmond"/>
    <x v="21"/>
    <n v="97756"/>
    <x v="1"/>
    <x v="735"/>
    <x v="1"/>
    <x v="8"/>
    <x v="734"/>
    <n v="88.07"/>
    <n v="7"/>
    <n v="0.7"/>
    <n v="-58.72"/>
    <n v="243.667"/>
    <n v="616.49"/>
    <n v="431.54300000000001"/>
    <n v="184.947"/>
  </r>
  <r>
    <n v="9130"/>
    <s v="CA-2016-130911"/>
    <x v="830"/>
    <x v="1028"/>
    <x v="0"/>
    <s v="DC-12850"/>
    <s v="Dan Campbell"/>
    <x v="0"/>
    <s v="United States"/>
    <s v="Cleveland"/>
    <x v="24"/>
    <n v="44105"/>
    <x v="3"/>
    <x v="1373"/>
    <x v="0"/>
    <x v="0"/>
    <x v="1358"/>
    <n v="301.47000000000003"/>
    <n v="3"/>
    <n v="0.5"/>
    <n v="-241.18"/>
    <n v="693.38499999999999"/>
    <n v="904.41000000000008"/>
    <n v="452.20500000000004"/>
    <n v="452.20500000000004"/>
  </r>
  <r>
    <n v="9131"/>
    <s v="CA-2016-130911"/>
    <x v="830"/>
    <x v="1028"/>
    <x v="0"/>
    <s v="DC-12850"/>
    <s v="Dan Campbell"/>
    <x v="0"/>
    <s v="United States"/>
    <s v="Cleveland"/>
    <x v="24"/>
    <n v="44105"/>
    <x v="3"/>
    <x v="1132"/>
    <x v="1"/>
    <x v="6"/>
    <x v="1120"/>
    <n v="18.66"/>
    <n v="2"/>
    <n v="0.2"/>
    <n v="1.63"/>
    <n v="28.226000000000003"/>
    <n v="37.32"/>
    <n v="7.4640000000000004"/>
    <n v="29.856000000000002"/>
  </r>
  <r>
    <n v="9132"/>
    <s v="CA-2017-100055"/>
    <x v="39"/>
    <x v="777"/>
    <x v="1"/>
    <s v="MD-17860"/>
    <s v="Michael Dominguez"/>
    <x v="1"/>
    <s v="United States"/>
    <s v="Laurel"/>
    <x v="39"/>
    <n v="20707"/>
    <x v="3"/>
    <x v="1001"/>
    <x v="0"/>
    <x v="5"/>
    <x v="993"/>
    <n v="27.46"/>
    <n v="2"/>
    <n v="0"/>
    <n v="9.89"/>
    <n v="45.03"/>
    <n v="54.92"/>
    <n v="0"/>
    <n v="54.92"/>
  </r>
  <r>
    <n v="9133"/>
    <s v="CA-2017-100055"/>
    <x v="39"/>
    <x v="777"/>
    <x v="1"/>
    <s v="MD-17860"/>
    <s v="Michael Dominguez"/>
    <x v="1"/>
    <s v="United States"/>
    <s v="Laurel"/>
    <x v="39"/>
    <n v="20707"/>
    <x v="3"/>
    <x v="586"/>
    <x v="1"/>
    <x v="9"/>
    <x v="586"/>
    <n v="125.13"/>
    <n v="3"/>
    <n v="0"/>
    <n v="36.29"/>
    <n v="339.09999999999997"/>
    <n v="375.39"/>
    <n v="0"/>
    <n v="375.39"/>
  </r>
  <r>
    <n v="9134"/>
    <s v="CA-2015-157805"/>
    <x v="284"/>
    <x v="136"/>
    <x v="1"/>
    <s v="RH-19510"/>
    <s v="Rick Huthwaite"/>
    <x v="2"/>
    <s v="United States"/>
    <s v="San Diego"/>
    <x v="1"/>
    <n v="92037"/>
    <x v="1"/>
    <x v="872"/>
    <x v="2"/>
    <x v="7"/>
    <x v="866"/>
    <n v="555.96"/>
    <n v="5"/>
    <n v="0.2"/>
    <n v="41.7"/>
    <n v="2182.1400000000003"/>
    <n v="2779.8"/>
    <n v="555.96"/>
    <n v="2223.84"/>
  </r>
  <r>
    <n v="9135"/>
    <s v="CA-2016-124254"/>
    <x v="408"/>
    <x v="229"/>
    <x v="1"/>
    <s v="TB-21175"/>
    <s v="Thomas Boland"/>
    <x v="1"/>
    <s v="United States"/>
    <s v="Wilson"/>
    <x v="3"/>
    <n v="27893"/>
    <x v="0"/>
    <x v="398"/>
    <x v="1"/>
    <x v="4"/>
    <x v="399"/>
    <n v="129.55000000000001"/>
    <n v="3"/>
    <n v="0.2"/>
    <n v="-22.67"/>
    <n v="333.59000000000003"/>
    <n v="388.65000000000003"/>
    <n v="77.730000000000018"/>
    <n v="310.92"/>
  </r>
  <r>
    <n v="9136"/>
    <s v="CA-2016-124254"/>
    <x v="408"/>
    <x v="229"/>
    <x v="1"/>
    <s v="TB-21175"/>
    <s v="Thomas Boland"/>
    <x v="1"/>
    <s v="United States"/>
    <s v="Wilson"/>
    <x v="3"/>
    <n v="27893"/>
    <x v="0"/>
    <x v="391"/>
    <x v="1"/>
    <x v="4"/>
    <x v="392"/>
    <n v="51.98"/>
    <n v="1"/>
    <n v="0.2"/>
    <n v="-5.2"/>
    <n v="46.783999999999999"/>
    <n v="51.98"/>
    <n v="10.396000000000001"/>
    <n v="41.583999999999996"/>
  </r>
  <r>
    <n v="9137"/>
    <s v="CA-2016-124254"/>
    <x v="408"/>
    <x v="229"/>
    <x v="1"/>
    <s v="TB-21175"/>
    <s v="Thomas Boland"/>
    <x v="1"/>
    <s v="United States"/>
    <s v="Wilson"/>
    <x v="3"/>
    <n v="27893"/>
    <x v="0"/>
    <x v="1671"/>
    <x v="1"/>
    <x v="10"/>
    <x v="1659"/>
    <n v="10.27"/>
    <n v="3"/>
    <n v="0.2"/>
    <n v="3.47"/>
    <n v="21.178000000000001"/>
    <n v="30.81"/>
    <n v="6.1619999999999999"/>
    <n v="24.648"/>
  </r>
  <r>
    <n v="9138"/>
    <s v="CA-2014-123400"/>
    <x v="563"/>
    <x v="682"/>
    <x v="1"/>
    <s v="EB-13930"/>
    <s v="Eric Barreto"/>
    <x v="0"/>
    <s v="United States"/>
    <s v="Saint Petersburg"/>
    <x v="2"/>
    <n v="33710"/>
    <x v="0"/>
    <x v="997"/>
    <x v="1"/>
    <x v="8"/>
    <x v="989"/>
    <n v="18.34"/>
    <n v="2"/>
    <n v="0.7"/>
    <n v="-12.22"/>
    <n v="23.224000000000004"/>
    <n v="36.68"/>
    <n v="25.675999999999998"/>
    <n v="11.004000000000001"/>
  </r>
  <r>
    <n v="9139"/>
    <s v="CA-2014-123400"/>
    <x v="563"/>
    <x v="682"/>
    <x v="1"/>
    <s v="EB-13930"/>
    <s v="Eric Barreto"/>
    <x v="0"/>
    <s v="United States"/>
    <s v="Saint Petersburg"/>
    <x v="2"/>
    <n v="33710"/>
    <x v="0"/>
    <x v="1409"/>
    <x v="2"/>
    <x v="7"/>
    <x v="1396"/>
    <n v="180.96"/>
    <n v="5"/>
    <n v="0.2"/>
    <n v="13.57"/>
    <n v="710.27"/>
    <n v="904.80000000000007"/>
    <n v="180.96000000000004"/>
    <n v="723.84"/>
  </r>
  <r>
    <n v="9140"/>
    <s v="CA-2014-106971"/>
    <x v="814"/>
    <x v="1313"/>
    <x v="1"/>
    <s v="BM-11785"/>
    <s v="Bryan Mills"/>
    <x v="0"/>
    <s v="United States"/>
    <s v="Buffalo Grove"/>
    <x v="10"/>
    <n v="60089"/>
    <x v="2"/>
    <x v="106"/>
    <x v="2"/>
    <x v="11"/>
    <x v="106"/>
    <n v="475.94"/>
    <n v="7"/>
    <n v="0.2"/>
    <n v="95.19"/>
    <n v="2570.0740000000001"/>
    <n v="3331.58"/>
    <n v="666.31600000000003"/>
    <n v="2665.2640000000001"/>
  </r>
  <r>
    <n v="9141"/>
    <s v="CA-2017-123029"/>
    <x v="1033"/>
    <x v="725"/>
    <x v="0"/>
    <s v="BT-11530"/>
    <s v="Bradley Talbott"/>
    <x v="2"/>
    <s v="United States"/>
    <s v="Los Angeles"/>
    <x v="1"/>
    <n v="90049"/>
    <x v="1"/>
    <x v="657"/>
    <x v="2"/>
    <x v="11"/>
    <x v="657"/>
    <n v="159.97999999999999"/>
    <n v="2"/>
    <n v="0"/>
    <n v="47.99"/>
    <n v="271.96999999999997"/>
    <n v="319.95999999999998"/>
    <n v="0"/>
    <n v="319.95999999999998"/>
  </r>
  <r>
    <n v="9142"/>
    <s v="CA-2016-139409"/>
    <x v="64"/>
    <x v="62"/>
    <x v="2"/>
    <s v="FW-14395"/>
    <s v="Fred Wasserman"/>
    <x v="1"/>
    <s v="United States"/>
    <s v="New York City"/>
    <x v="15"/>
    <n v="10011"/>
    <x v="3"/>
    <x v="47"/>
    <x v="2"/>
    <x v="7"/>
    <x v="47"/>
    <n v="43.6"/>
    <n v="4"/>
    <n v="0"/>
    <n v="12.21"/>
    <n v="162.19"/>
    <n v="174.4"/>
    <n v="0"/>
    <n v="174.4"/>
  </r>
  <r>
    <n v="9143"/>
    <s v="US-2017-166688"/>
    <x v="968"/>
    <x v="393"/>
    <x v="1"/>
    <s v="RD-19480"/>
    <s v="Rick Duston"/>
    <x v="0"/>
    <s v="United States"/>
    <s v="Las Vegas"/>
    <x v="33"/>
    <n v="89115"/>
    <x v="1"/>
    <x v="1499"/>
    <x v="1"/>
    <x v="8"/>
    <x v="1487"/>
    <n v="8.2899999999999991"/>
    <n v="2"/>
    <n v="0.2"/>
    <n v="3"/>
    <n v="10.263999999999999"/>
    <n v="16.579999999999998"/>
    <n v="3.3159999999999998"/>
    <n v="13.263999999999999"/>
  </r>
  <r>
    <n v="9144"/>
    <s v="US-2017-166688"/>
    <x v="968"/>
    <x v="393"/>
    <x v="1"/>
    <s v="RD-19480"/>
    <s v="Rick Duston"/>
    <x v="0"/>
    <s v="United States"/>
    <s v="Las Vegas"/>
    <x v="33"/>
    <n v="89115"/>
    <x v="1"/>
    <x v="1807"/>
    <x v="2"/>
    <x v="7"/>
    <x v="1797"/>
    <n v="1123.1300000000001"/>
    <n v="9"/>
    <n v="0.2"/>
    <n v="70.2"/>
    <n v="8016.3360000000021"/>
    <n v="10108.170000000002"/>
    <n v="2021.6340000000005"/>
    <n v="8086.5360000000019"/>
  </r>
  <r>
    <n v="9145"/>
    <s v="US-2017-166688"/>
    <x v="968"/>
    <x v="393"/>
    <x v="1"/>
    <s v="RD-19480"/>
    <s v="Rick Duston"/>
    <x v="0"/>
    <s v="United States"/>
    <s v="Las Vegas"/>
    <x v="33"/>
    <n v="89115"/>
    <x v="1"/>
    <x v="95"/>
    <x v="1"/>
    <x v="9"/>
    <x v="95"/>
    <n v="64.900000000000006"/>
    <n v="5"/>
    <n v="0"/>
    <n v="18.82"/>
    <n v="305.68"/>
    <n v="324.5"/>
    <n v="0"/>
    <n v="324.5"/>
  </r>
  <r>
    <n v="9146"/>
    <s v="CA-2015-126970"/>
    <x v="1181"/>
    <x v="488"/>
    <x v="1"/>
    <s v="TP-21130"/>
    <s v="Theone Pippenger"/>
    <x v="0"/>
    <s v="United States"/>
    <s v="Naperville"/>
    <x v="10"/>
    <n v="60540"/>
    <x v="2"/>
    <x v="605"/>
    <x v="1"/>
    <x v="8"/>
    <x v="605"/>
    <n v="2.81"/>
    <n v="3"/>
    <n v="0.8"/>
    <n v="-4.49"/>
    <n v="6.1760000000000002"/>
    <n v="8.43"/>
    <n v="6.7439999999999998"/>
    <n v="1.6859999999999999"/>
  </r>
  <r>
    <n v="9147"/>
    <s v="US-2016-165505"/>
    <x v="1156"/>
    <x v="1040"/>
    <x v="1"/>
    <s v="CB-12535"/>
    <s v="Claudia Bergmann"/>
    <x v="1"/>
    <s v="United States"/>
    <s v="Burlington"/>
    <x v="42"/>
    <n v="5408"/>
    <x v="3"/>
    <x v="1135"/>
    <x v="2"/>
    <x v="11"/>
    <x v="1123"/>
    <n v="99.98"/>
    <n v="2"/>
    <n v="0"/>
    <n v="42.99"/>
    <n v="156.97"/>
    <n v="199.96"/>
    <n v="0"/>
    <n v="199.96"/>
  </r>
  <r>
    <n v="9148"/>
    <s v="US-2016-165505"/>
    <x v="1156"/>
    <x v="1040"/>
    <x v="1"/>
    <s v="CB-12535"/>
    <s v="Claudia Bergmann"/>
    <x v="1"/>
    <s v="United States"/>
    <s v="Burlington"/>
    <x v="42"/>
    <n v="5408"/>
    <x v="3"/>
    <x v="1850"/>
    <x v="1"/>
    <x v="6"/>
    <x v="1838"/>
    <n v="8.0399999999999991"/>
    <n v="6"/>
    <n v="0"/>
    <n v="2.73"/>
    <n v="45.51"/>
    <n v="48.239999999999995"/>
    <n v="0"/>
    <n v="48.239999999999995"/>
  </r>
  <r>
    <n v="9149"/>
    <s v="US-2016-165505"/>
    <x v="1156"/>
    <x v="1040"/>
    <x v="1"/>
    <s v="CB-12535"/>
    <s v="Claudia Bergmann"/>
    <x v="1"/>
    <s v="United States"/>
    <s v="Burlington"/>
    <x v="42"/>
    <n v="5408"/>
    <x v="3"/>
    <x v="772"/>
    <x v="1"/>
    <x v="4"/>
    <x v="771"/>
    <n v="1564.29"/>
    <n v="13"/>
    <n v="0"/>
    <n v="406.72"/>
    <n v="19929.05"/>
    <n v="20335.77"/>
    <n v="0"/>
    <n v="20335.77"/>
  </r>
  <r>
    <n v="9150"/>
    <s v="US-2014-157070"/>
    <x v="106"/>
    <x v="104"/>
    <x v="1"/>
    <s v="QJ-19255"/>
    <s v="Quincy Jones"/>
    <x v="1"/>
    <s v="United States"/>
    <s v="Detroit"/>
    <x v="12"/>
    <n v="48234"/>
    <x v="2"/>
    <x v="1002"/>
    <x v="1"/>
    <x v="8"/>
    <x v="994"/>
    <n v="138.56"/>
    <n v="4"/>
    <n v="0"/>
    <n v="66.510000000000005"/>
    <n v="487.73"/>
    <n v="554.24"/>
    <n v="0"/>
    <n v="554.24"/>
  </r>
  <r>
    <n v="9151"/>
    <s v="US-2014-157070"/>
    <x v="106"/>
    <x v="104"/>
    <x v="1"/>
    <s v="QJ-19255"/>
    <s v="Quincy Jones"/>
    <x v="1"/>
    <s v="United States"/>
    <s v="Detroit"/>
    <x v="12"/>
    <n v="48234"/>
    <x v="2"/>
    <x v="937"/>
    <x v="1"/>
    <x v="9"/>
    <x v="930"/>
    <n v="65.52"/>
    <n v="5"/>
    <n v="0.1"/>
    <n v="12.38"/>
    <n v="282.45999999999998"/>
    <n v="327.59999999999997"/>
    <n v="32.76"/>
    <n v="294.83999999999997"/>
  </r>
  <r>
    <n v="9152"/>
    <s v="US-2015-106873"/>
    <x v="496"/>
    <x v="591"/>
    <x v="0"/>
    <s v="KM-16720"/>
    <s v="Kunst Miller"/>
    <x v="0"/>
    <s v="United States"/>
    <s v="Avondale"/>
    <x v="16"/>
    <n v="85323"/>
    <x v="1"/>
    <x v="1583"/>
    <x v="1"/>
    <x v="6"/>
    <x v="1574"/>
    <n v="14.58"/>
    <n v="2"/>
    <n v="0.2"/>
    <n v="2.37"/>
    <n v="20.957999999999998"/>
    <n v="29.16"/>
    <n v="5.8320000000000007"/>
    <n v="23.327999999999999"/>
  </r>
  <r>
    <n v="9153"/>
    <s v="US-2015-106873"/>
    <x v="496"/>
    <x v="591"/>
    <x v="0"/>
    <s v="KM-16720"/>
    <s v="Kunst Miller"/>
    <x v="0"/>
    <s v="United States"/>
    <s v="Avondale"/>
    <x v="16"/>
    <n v="85323"/>
    <x v="1"/>
    <x v="174"/>
    <x v="2"/>
    <x v="11"/>
    <x v="175"/>
    <n v="23.2"/>
    <n v="2"/>
    <n v="0.2"/>
    <n v="1.45"/>
    <n v="35.669999999999995"/>
    <n v="46.4"/>
    <n v="9.2799999999999994"/>
    <n v="37.119999999999997"/>
  </r>
  <r>
    <n v="9154"/>
    <s v="US-2015-106873"/>
    <x v="496"/>
    <x v="591"/>
    <x v="0"/>
    <s v="KM-16720"/>
    <s v="Kunst Miller"/>
    <x v="0"/>
    <s v="United States"/>
    <s v="Avondale"/>
    <x v="16"/>
    <n v="85323"/>
    <x v="1"/>
    <x v="454"/>
    <x v="1"/>
    <x v="6"/>
    <x v="455"/>
    <n v="16.46"/>
    <n v="7"/>
    <n v="0.2"/>
    <n v="1.85"/>
    <n v="90.326000000000008"/>
    <n v="115.22"/>
    <n v="23.044"/>
    <n v="92.176000000000002"/>
  </r>
  <r>
    <n v="9155"/>
    <s v="CA-2016-132990"/>
    <x v="1147"/>
    <x v="1151"/>
    <x v="0"/>
    <s v="KM-16660"/>
    <s v="Khloe Miller"/>
    <x v="0"/>
    <s v="United States"/>
    <s v="Philadelphia"/>
    <x v="9"/>
    <n v="19140"/>
    <x v="3"/>
    <x v="441"/>
    <x v="0"/>
    <x v="5"/>
    <x v="1719"/>
    <n v="19.309999999999999"/>
    <n v="2"/>
    <n v="0.2"/>
    <n v="3.14"/>
    <n v="27.755999999999997"/>
    <n v="38.619999999999997"/>
    <n v="7.7240000000000002"/>
    <n v="30.895999999999997"/>
  </r>
  <r>
    <n v="9156"/>
    <s v="CA-2014-102645"/>
    <x v="1212"/>
    <x v="1314"/>
    <x v="1"/>
    <s v="IM-15055"/>
    <s v="Ionia McGrath"/>
    <x v="0"/>
    <s v="United States"/>
    <s v="Las Vegas"/>
    <x v="33"/>
    <n v="89115"/>
    <x v="1"/>
    <x v="128"/>
    <x v="1"/>
    <x v="10"/>
    <x v="129"/>
    <n v="40.08"/>
    <n v="6"/>
    <n v="0"/>
    <n v="19.239999999999998"/>
    <n v="221.23999999999998"/>
    <n v="240.48"/>
    <n v="0"/>
    <n v="240.48"/>
  </r>
  <r>
    <n v="9157"/>
    <s v="CA-2014-134215"/>
    <x v="472"/>
    <x v="338"/>
    <x v="1"/>
    <s v="ML-17395"/>
    <s v="Marina Lichtenstein"/>
    <x v="1"/>
    <s v="United States"/>
    <s v="Bangor"/>
    <x v="43"/>
    <n v="4401"/>
    <x v="3"/>
    <x v="473"/>
    <x v="1"/>
    <x v="9"/>
    <x v="474"/>
    <n v="101.96"/>
    <n v="2"/>
    <n v="0"/>
    <n v="27.53"/>
    <n v="176.39"/>
    <n v="203.92"/>
    <n v="0"/>
    <n v="203.92"/>
  </r>
  <r>
    <n v="9158"/>
    <s v="CA-2014-134215"/>
    <x v="472"/>
    <x v="338"/>
    <x v="1"/>
    <s v="ML-17395"/>
    <s v="Marina Lichtenstein"/>
    <x v="1"/>
    <s v="United States"/>
    <s v="Bangor"/>
    <x v="43"/>
    <n v="4401"/>
    <x v="3"/>
    <x v="1673"/>
    <x v="1"/>
    <x v="10"/>
    <x v="1661"/>
    <n v="259.74"/>
    <n v="13"/>
    <n v="0"/>
    <n v="124.68"/>
    <n v="3251.94"/>
    <n v="3376.62"/>
    <n v="0"/>
    <n v="3376.62"/>
  </r>
  <r>
    <n v="9159"/>
    <s v="CA-2014-134215"/>
    <x v="472"/>
    <x v="338"/>
    <x v="1"/>
    <s v="ML-17395"/>
    <s v="Marina Lichtenstein"/>
    <x v="1"/>
    <s v="United States"/>
    <s v="Bangor"/>
    <x v="43"/>
    <n v="4401"/>
    <x v="3"/>
    <x v="721"/>
    <x v="2"/>
    <x v="11"/>
    <x v="720"/>
    <n v="255.42"/>
    <n v="9"/>
    <n v="0"/>
    <n v="104.72"/>
    <n v="2194.06"/>
    <n v="2298.7799999999997"/>
    <n v="0"/>
    <n v="2298.7799999999997"/>
  </r>
  <r>
    <n v="9160"/>
    <s v="CA-2016-118934"/>
    <x v="888"/>
    <x v="1128"/>
    <x v="1"/>
    <s v="GH-14410"/>
    <s v="Gary Hansen"/>
    <x v="2"/>
    <s v="United States"/>
    <s v="Hendersonville"/>
    <x v="18"/>
    <n v="37075"/>
    <x v="0"/>
    <x v="308"/>
    <x v="1"/>
    <x v="8"/>
    <x v="308"/>
    <n v="4.34"/>
    <n v="3"/>
    <n v="0.7"/>
    <n v="-3.04"/>
    <n v="6.9460000000000006"/>
    <n v="13.02"/>
    <n v="9.113999999999999"/>
    <n v="3.9060000000000006"/>
  </r>
  <r>
    <n v="9161"/>
    <s v="CA-2016-118934"/>
    <x v="888"/>
    <x v="1128"/>
    <x v="1"/>
    <s v="GH-14410"/>
    <s v="Gary Hansen"/>
    <x v="2"/>
    <s v="United States"/>
    <s v="Hendersonville"/>
    <x v="18"/>
    <n v="37075"/>
    <x v="0"/>
    <x v="741"/>
    <x v="1"/>
    <x v="8"/>
    <x v="739"/>
    <n v="11.88"/>
    <n v="5"/>
    <n v="0.7"/>
    <n v="-7.92"/>
    <n v="25.740000000000009"/>
    <n v="59.400000000000006"/>
    <n v="41.58"/>
    <n v="17.820000000000007"/>
  </r>
  <r>
    <n v="9162"/>
    <s v="CA-2016-160108"/>
    <x v="16"/>
    <x v="485"/>
    <x v="1"/>
    <s v="AG-10900"/>
    <s v="Arthur Gainer"/>
    <x v="0"/>
    <s v="United States"/>
    <s v="Eau Claire"/>
    <x v="6"/>
    <n v="54703"/>
    <x v="2"/>
    <x v="1368"/>
    <x v="0"/>
    <x v="0"/>
    <x v="1353"/>
    <n v="405.86"/>
    <n v="7"/>
    <n v="0"/>
    <n v="32.47"/>
    <n v="2808.55"/>
    <n v="2841.02"/>
    <n v="0"/>
    <n v="2841.02"/>
  </r>
  <r>
    <n v="9163"/>
    <s v="CA-2016-160108"/>
    <x v="16"/>
    <x v="485"/>
    <x v="1"/>
    <s v="AG-10900"/>
    <s v="Arthur Gainer"/>
    <x v="0"/>
    <s v="United States"/>
    <s v="Eau Claire"/>
    <x v="6"/>
    <n v="54703"/>
    <x v="2"/>
    <x v="629"/>
    <x v="0"/>
    <x v="1"/>
    <x v="629"/>
    <n v="680.01"/>
    <n v="3"/>
    <n v="0"/>
    <n v="176.8"/>
    <n v="1863.23"/>
    <n v="2040.03"/>
    <n v="0"/>
    <n v="2040.03"/>
  </r>
  <r>
    <n v="9164"/>
    <s v="CA-2015-164007"/>
    <x v="1213"/>
    <x v="888"/>
    <x v="1"/>
    <s v="MG-17695"/>
    <s v="Maureen Gnade"/>
    <x v="0"/>
    <s v="United States"/>
    <s v="Chicago"/>
    <x v="10"/>
    <n v="60610"/>
    <x v="2"/>
    <x v="1430"/>
    <x v="2"/>
    <x v="11"/>
    <x v="1418"/>
    <n v="2.38"/>
    <n v="3"/>
    <n v="0.2"/>
    <n v="0.74"/>
    <n v="4.9719999999999995"/>
    <n v="7.14"/>
    <n v="1.4279999999999999"/>
    <n v="5.7119999999999997"/>
  </r>
  <r>
    <n v="9165"/>
    <s v="CA-2015-164007"/>
    <x v="1213"/>
    <x v="888"/>
    <x v="1"/>
    <s v="MG-17695"/>
    <s v="Maureen Gnade"/>
    <x v="0"/>
    <s v="United States"/>
    <s v="Chicago"/>
    <x v="10"/>
    <n v="60610"/>
    <x v="2"/>
    <x v="847"/>
    <x v="1"/>
    <x v="9"/>
    <x v="841"/>
    <n v="143.13"/>
    <n v="2"/>
    <n v="0.8"/>
    <n v="-393.6"/>
    <n v="450.85199999999998"/>
    <n v="286.26"/>
    <n v="229.00800000000001"/>
    <n v="57.251999999999981"/>
  </r>
  <r>
    <n v="9166"/>
    <s v="CA-2016-100300"/>
    <x v="890"/>
    <x v="674"/>
    <x v="0"/>
    <s v="MJ-17740"/>
    <s v="Max Jones"/>
    <x v="0"/>
    <s v="United States"/>
    <s v="San Diego"/>
    <x v="1"/>
    <n v="92037"/>
    <x v="1"/>
    <x v="1832"/>
    <x v="2"/>
    <x v="15"/>
    <x v="1820"/>
    <n v="4476.8"/>
    <n v="4"/>
    <n v="0.2"/>
    <n v="503.64"/>
    <n v="13822.12"/>
    <n v="17907.2"/>
    <n v="3581.4400000000005"/>
    <n v="14325.76"/>
  </r>
  <r>
    <n v="9167"/>
    <s v="CA-2016-100300"/>
    <x v="890"/>
    <x v="674"/>
    <x v="0"/>
    <s v="MJ-17740"/>
    <s v="Max Jones"/>
    <x v="0"/>
    <s v="United States"/>
    <s v="San Diego"/>
    <x v="1"/>
    <n v="92037"/>
    <x v="1"/>
    <x v="976"/>
    <x v="1"/>
    <x v="10"/>
    <x v="970"/>
    <n v="104.85"/>
    <n v="1"/>
    <n v="0"/>
    <n v="50.33"/>
    <n v="54.519999999999996"/>
    <n v="104.85"/>
    <n v="0"/>
    <n v="104.85"/>
  </r>
  <r>
    <n v="9168"/>
    <s v="CA-2016-100300"/>
    <x v="890"/>
    <x v="674"/>
    <x v="0"/>
    <s v="MJ-17740"/>
    <s v="Max Jones"/>
    <x v="0"/>
    <s v="United States"/>
    <s v="San Diego"/>
    <x v="1"/>
    <n v="92037"/>
    <x v="1"/>
    <x v="1429"/>
    <x v="1"/>
    <x v="9"/>
    <x v="1417"/>
    <n v="241.44"/>
    <n v="3"/>
    <n v="0"/>
    <n v="72.430000000000007"/>
    <n v="651.88999999999987"/>
    <n v="724.31999999999994"/>
    <n v="0"/>
    <n v="724.31999999999994"/>
  </r>
  <r>
    <n v="9169"/>
    <s v="CA-2016-140571"/>
    <x v="543"/>
    <x v="585"/>
    <x v="1"/>
    <s v="SJ-20125"/>
    <s v="Sanjit Jacobs"/>
    <x v="2"/>
    <s v="United States"/>
    <s v="Jackson"/>
    <x v="35"/>
    <n v="39212"/>
    <x v="0"/>
    <x v="600"/>
    <x v="1"/>
    <x v="10"/>
    <x v="600"/>
    <n v="319.76"/>
    <n v="14"/>
    <n v="0"/>
    <n v="147.09"/>
    <n v="4329.5499999999993"/>
    <n v="4476.6399999999994"/>
    <n v="0"/>
    <n v="4476.6399999999994"/>
  </r>
  <r>
    <n v="9170"/>
    <s v="CA-2016-140571"/>
    <x v="543"/>
    <x v="585"/>
    <x v="1"/>
    <s v="SJ-20125"/>
    <s v="Sanjit Jacobs"/>
    <x v="2"/>
    <s v="United States"/>
    <s v="Jackson"/>
    <x v="35"/>
    <n v="39212"/>
    <x v="0"/>
    <x v="600"/>
    <x v="1"/>
    <x v="10"/>
    <x v="600"/>
    <n v="45.68"/>
    <n v="2"/>
    <n v="0"/>
    <n v="21.01"/>
    <n v="70.349999999999994"/>
    <n v="91.36"/>
    <n v="0"/>
    <n v="91.36"/>
  </r>
  <r>
    <n v="9171"/>
    <s v="US-2016-155768"/>
    <x v="49"/>
    <x v="417"/>
    <x v="3"/>
    <s v="LB-16795"/>
    <s v="Laurel Beltran"/>
    <x v="2"/>
    <s v="United States"/>
    <s v="Oxnard"/>
    <x v="1"/>
    <n v="93030"/>
    <x v="1"/>
    <x v="468"/>
    <x v="0"/>
    <x v="5"/>
    <x v="469"/>
    <n v="31.96"/>
    <n v="2"/>
    <n v="0"/>
    <n v="1.6"/>
    <n v="62.32"/>
    <n v="63.92"/>
    <n v="0"/>
    <n v="63.92"/>
  </r>
  <r>
    <n v="9172"/>
    <s v="US-2016-155768"/>
    <x v="49"/>
    <x v="417"/>
    <x v="3"/>
    <s v="LB-16795"/>
    <s v="Laurel Beltran"/>
    <x v="2"/>
    <s v="United States"/>
    <s v="Oxnard"/>
    <x v="1"/>
    <n v="93030"/>
    <x v="1"/>
    <x v="1052"/>
    <x v="1"/>
    <x v="10"/>
    <x v="1041"/>
    <n v="47.9"/>
    <n v="1"/>
    <n v="0"/>
    <n v="22.99"/>
    <n v="24.91"/>
    <n v="47.9"/>
    <n v="0"/>
    <n v="47.9"/>
  </r>
  <r>
    <n v="9173"/>
    <s v="US-2016-155768"/>
    <x v="49"/>
    <x v="417"/>
    <x v="3"/>
    <s v="LB-16795"/>
    <s v="Laurel Beltran"/>
    <x v="2"/>
    <s v="United States"/>
    <s v="Oxnard"/>
    <x v="1"/>
    <n v="93030"/>
    <x v="1"/>
    <x v="878"/>
    <x v="1"/>
    <x v="4"/>
    <x v="872"/>
    <n v="1112.94"/>
    <n v="3"/>
    <n v="0"/>
    <n v="222.59"/>
    <n v="3116.23"/>
    <n v="3338.82"/>
    <n v="0"/>
    <n v="3338.82"/>
  </r>
  <r>
    <n v="9174"/>
    <s v="US-2016-155768"/>
    <x v="49"/>
    <x v="417"/>
    <x v="3"/>
    <s v="LB-16795"/>
    <s v="Laurel Beltran"/>
    <x v="2"/>
    <s v="United States"/>
    <s v="Oxnard"/>
    <x v="1"/>
    <n v="93030"/>
    <x v="1"/>
    <x v="588"/>
    <x v="1"/>
    <x v="12"/>
    <x v="588"/>
    <n v="22.92"/>
    <n v="3"/>
    <n v="0"/>
    <n v="11.23"/>
    <n v="57.53"/>
    <n v="68.760000000000005"/>
    <n v="0"/>
    <n v="68.760000000000005"/>
  </r>
  <r>
    <n v="9175"/>
    <s v="CA-2017-119424"/>
    <x v="492"/>
    <x v="1055"/>
    <x v="0"/>
    <s v="SB-20185"/>
    <s v="Sarah Brown"/>
    <x v="0"/>
    <s v="United States"/>
    <s v="Kent"/>
    <x v="4"/>
    <n v="98031"/>
    <x v="1"/>
    <x v="993"/>
    <x v="2"/>
    <x v="7"/>
    <x v="985"/>
    <n v="71.98"/>
    <n v="3"/>
    <n v="0.2"/>
    <n v="9"/>
    <n v="163.75200000000001"/>
    <n v="215.94"/>
    <n v="43.188000000000002"/>
    <n v="172.75200000000001"/>
  </r>
  <r>
    <n v="9176"/>
    <s v="CA-2017-119424"/>
    <x v="492"/>
    <x v="1055"/>
    <x v="0"/>
    <s v="SB-20185"/>
    <s v="Sarah Brown"/>
    <x v="0"/>
    <s v="United States"/>
    <s v="Kent"/>
    <x v="4"/>
    <n v="98031"/>
    <x v="1"/>
    <x v="988"/>
    <x v="1"/>
    <x v="10"/>
    <x v="981"/>
    <n v="19.440000000000001"/>
    <n v="3"/>
    <n v="0"/>
    <n v="9.33"/>
    <n v="48.990000000000009"/>
    <n v="58.320000000000007"/>
    <n v="0"/>
    <n v="58.320000000000007"/>
  </r>
  <r>
    <n v="9177"/>
    <s v="CA-2016-118178"/>
    <x v="690"/>
    <x v="243"/>
    <x v="1"/>
    <s v="CC-12610"/>
    <s v="Corey Catlett"/>
    <x v="1"/>
    <s v="United States"/>
    <s v="Nashville"/>
    <x v="18"/>
    <n v="37211"/>
    <x v="0"/>
    <x v="303"/>
    <x v="1"/>
    <x v="8"/>
    <x v="303"/>
    <n v="31.09"/>
    <n v="3"/>
    <n v="0.7"/>
    <n v="-20.72"/>
    <n v="48.701000000000008"/>
    <n v="93.27"/>
    <n v="65.288999999999987"/>
    <n v="27.981000000000009"/>
  </r>
  <r>
    <n v="9178"/>
    <s v="CA-2016-166618"/>
    <x v="696"/>
    <x v="1058"/>
    <x v="1"/>
    <s v="DP-13000"/>
    <s v="Darren Powers"/>
    <x v="0"/>
    <s v="United States"/>
    <s v="New York City"/>
    <x v="15"/>
    <n v="10035"/>
    <x v="3"/>
    <x v="1709"/>
    <x v="2"/>
    <x v="7"/>
    <x v="1698"/>
    <n v="13.98"/>
    <n v="2"/>
    <n v="0"/>
    <n v="3.91"/>
    <n v="24.05"/>
    <n v="27.96"/>
    <n v="0"/>
    <n v="27.96"/>
  </r>
  <r>
    <n v="9179"/>
    <s v="CA-2016-166618"/>
    <x v="696"/>
    <x v="1058"/>
    <x v="1"/>
    <s v="DP-13000"/>
    <s v="Darren Powers"/>
    <x v="0"/>
    <s v="United States"/>
    <s v="New York City"/>
    <x v="15"/>
    <n v="10035"/>
    <x v="3"/>
    <x v="1559"/>
    <x v="1"/>
    <x v="6"/>
    <x v="1549"/>
    <n v="23.65"/>
    <n v="1"/>
    <n v="0"/>
    <n v="6.15"/>
    <n v="17.5"/>
    <n v="23.65"/>
    <n v="0"/>
    <n v="23.65"/>
  </r>
  <r>
    <n v="9180"/>
    <s v="CA-2017-156776"/>
    <x v="783"/>
    <x v="825"/>
    <x v="1"/>
    <s v="JL-15505"/>
    <s v="Jeremy Lonsdale"/>
    <x v="0"/>
    <s v="United States"/>
    <s v="Westminster"/>
    <x v="1"/>
    <n v="92683"/>
    <x v="1"/>
    <x v="1538"/>
    <x v="2"/>
    <x v="7"/>
    <x v="1526"/>
    <n v="707.88"/>
    <n v="3"/>
    <n v="0.2"/>
    <n v="44.24"/>
    <n v="1654.6719999999998"/>
    <n v="2123.64"/>
    <n v="424.72800000000001"/>
    <n v="1698.9119999999998"/>
  </r>
  <r>
    <n v="9181"/>
    <s v="CA-2017-156776"/>
    <x v="783"/>
    <x v="825"/>
    <x v="1"/>
    <s v="JL-15505"/>
    <s v="Jeremy Lonsdale"/>
    <x v="0"/>
    <s v="United States"/>
    <s v="Westminster"/>
    <x v="1"/>
    <n v="92683"/>
    <x v="1"/>
    <x v="591"/>
    <x v="1"/>
    <x v="8"/>
    <x v="591"/>
    <n v="11.95"/>
    <n v="3"/>
    <n v="0.2"/>
    <n v="4.18"/>
    <n v="24.499999999999996"/>
    <n v="35.849999999999994"/>
    <n v="7.169999999999999"/>
    <n v="28.679999999999996"/>
  </r>
  <r>
    <n v="9182"/>
    <s v="CA-2017-156776"/>
    <x v="783"/>
    <x v="825"/>
    <x v="1"/>
    <s v="JL-15505"/>
    <s v="Jeremy Lonsdale"/>
    <x v="0"/>
    <s v="United States"/>
    <s v="Westminster"/>
    <x v="1"/>
    <n v="92683"/>
    <x v="1"/>
    <x v="1645"/>
    <x v="1"/>
    <x v="8"/>
    <x v="1634"/>
    <n v="31.13"/>
    <n v="3"/>
    <n v="0.2"/>
    <n v="11.67"/>
    <n v="63.042000000000002"/>
    <n v="93.39"/>
    <n v="18.678000000000001"/>
    <n v="74.712000000000003"/>
  </r>
  <r>
    <n v="9183"/>
    <s v="CA-2017-156776"/>
    <x v="783"/>
    <x v="825"/>
    <x v="1"/>
    <s v="JL-15505"/>
    <s v="Jeremy Lonsdale"/>
    <x v="0"/>
    <s v="United States"/>
    <s v="Westminster"/>
    <x v="1"/>
    <n v="92683"/>
    <x v="1"/>
    <x v="1775"/>
    <x v="2"/>
    <x v="11"/>
    <x v="1765"/>
    <n v="55.76"/>
    <n v="4"/>
    <n v="0"/>
    <n v="7.81"/>
    <n v="215.23"/>
    <n v="223.04"/>
    <n v="0"/>
    <n v="223.04"/>
  </r>
  <r>
    <n v="9184"/>
    <s v="CA-2017-156776"/>
    <x v="783"/>
    <x v="825"/>
    <x v="1"/>
    <s v="JL-15505"/>
    <s v="Jeremy Lonsdale"/>
    <x v="0"/>
    <s v="United States"/>
    <s v="Westminster"/>
    <x v="1"/>
    <n v="92683"/>
    <x v="1"/>
    <x v="314"/>
    <x v="1"/>
    <x v="10"/>
    <x v="314"/>
    <n v="24.56"/>
    <n v="2"/>
    <n v="0"/>
    <n v="11.54"/>
    <n v="37.58"/>
    <n v="49.12"/>
    <n v="0"/>
    <n v="49.12"/>
  </r>
  <r>
    <n v="9185"/>
    <s v="CA-2017-156776"/>
    <x v="783"/>
    <x v="825"/>
    <x v="1"/>
    <s v="JL-15505"/>
    <s v="Jeremy Lonsdale"/>
    <x v="0"/>
    <s v="United States"/>
    <s v="Westminster"/>
    <x v="1"/>
    <n v="92683"/>
    <x v="1"/>
    <x v="28"/>
    <x v="0"/>
    <x v="5"/>
    <x v="28"/>
    <n v="51.75"/>
    <n v="1"/>
    <n v="0"/>
    <n v="15.53"/>
    <n v="36.22"/>
    <n v="51.75"/>
    <n v="0"/>
    <n v="51.75"/>
  </r>
  <r>
    <n v="9186"/>
    <s v="CA-2017-156776"/>
    <x v="783"/>
    <x v="825"/>
    <x v="1"/>
    <s v="JL-15505"/>
    <s v="Jeremy Lonsdale"/>
    <x v="0"/>
    <s v="United States"/>
    <s v="Westminster"/>
    <x v="1"/>
    <n v="92683"/>
    <x v="1"/>
    <x v="1851"/>
    <x v="0"/>
    <x v="1"/>
    <x v="1839"/>
    <n v="207.18"/>
    <n v="1"/>
    <n v="0.2"/>
    <n v="25.9"/>
    <n v="139.84399999999999"/>
    <n v="207.18"/>
    <n v="41.436000000000007"/>
    <n v="165.744"/>
  </r>
  <r>
    <n v="9187"/>
    <s v="CA-2017-156776"/>
    <x v="783"/>
    <x v="825"/>
    <x v="1"/>
    <s v="JL-15505"/>
    <s v="Jeremy Lonsdale"/>
    <x v="0"/>
    <s v="United States"/>
    <s v="Westminster"/>
    <x v="1"/>
    <n v="92683"/>
    <x v="1"/>
    <x v="1218"/>
    <x v="1"/>
    <x v="9"/>
    <x v="1202"/>
    <n v="1473.1"/>
    <n v="5"/>
    <n v="0"/>
    <n v="412.47"/>
    <n v="6953.03"/>
    <n v="7365.5"/>
    <n v="0"/>
    <n v="7365.5"/>
  </r>
  <r>
    <n v="9188"/>
    <s v="US-2015-130512"/>
    <x v="291"/>
    <x v="454"/>
    <x v="1"/>
    <s v="SM-20320"/>
    <s v="Sean Miller"/>
    <x v="2"/>
    <s v="United States"/>
    <s v="Allentown"/>
    <x v="9"/>
    <n v="18103"/>
    <x v="3"/>
    <x v="482"/>
    <x v="1"/>
    <x v="14"/>
    <x v="327"/>
    <n v="3.49"/>
    <n v="2"/>
    <n v="0.2"/>
    <n v="-0.7"/>
    <n v="6.2840000000000007"/>
    <n v="6.98"/>
    <n v="1.3960000000000001"/>
    <n v="5.5840000000000005"/>
  </r>
  <r>
    <n v="9189"/>
    <s v="US-2015-130512"/>
    <x v="291"/>
    <x v="454"/>
    <x v="1"/>
    <s v="SM-20320"/>
    <s v="Sean Miller"/>
    <x v="2"/>
    <s v="United States"/>
    <s v="Allentown"/>
    <x v="9"/>
    <n v="18103"/>
    <x v="3"/>
    <x v="234"/>
    <x v="2"/>
    <x v="11"/>
    <x v="235"/>
    <n v="21.73"/>
    <n v="4"/>
    <n v="0.2"/>
    <n v="3.8"/>
    <n v="65.736000000000004"/>
    <n v="86.92"/>
    <n v="17.384"/>
    <n v="69.536000000000001"/>
  </r>
  <r>
    <n v="9190"/>
    <s v="US-2015-130512"/>
    <x v="291"/>
    <x v="454"/>
    <x v="1"/>
    <s v="SM-20320"/>
    <s v="Sean Miller"/>
    <x v="2"/>
    <s v="United States"/>
    <s v="Allentown"/>
    <x v="9"/>
    <n v="18103"/>
    <x v="3"/>
    <x v="942"/>
    <x v="1"/>
    <x v="4"/>
    <x v="935"/>
    <n v="663.07"/>
    <n v="6"/>
    <n v="0.2"/>
    <n v="-165.77"/>
    <n v="3348.5059999999999"/>
    <n v="3978.42"/>
    <n v="795.68400000000008"/>
    <n v="3182.7359999999999"/>
  </r>
  <r>
    <n v="9191"/>
    <s v="US-2015-130512"/>
    <x v="291"/>
    <x v="454"/>
    <x v="1"/>
    <s v="SM-20320"/>
    <s v="Sean Miller"/>
    <x v="2"/>
    <s v="United States"/>
    <s v="Allentown"/>
    <x v="9"/>
    <n v="18103"/>
    <x v="3"/>
    <x v="896"/>
    <x v="1"/>
    <x v="8"/>
    <x v="889"/>
    <n v="99.59"/>
    <n v="2"/>
    <n v="0.7"/>
    <n v="-82.99"/>
    <n v="142.74400000000003"/>
    <n v="199.18"/>
    <n v="139.42599999999999"/>
    <n v="59.754000000000019"/>
  </r>
  <r>
    <n v="9192"/>
    <s v="US-2015-130512"/>
    <x v="291"/>
    <x v="454"/>
    <x v="1"/>
    <s v="SM-20320"/>
    <s v="Sean Miller"/>
    <x v="2"/>
    <s v="United States"/>
    <s v="Allentown"/>
    <x v="9"/>
    <n v="18103"/>
    <x v="3"/>
    <x v="759"/>
    <x v="1"/>
    <x v="10"/>
    <x v="757"/>
    <n v="49.57"/>
    <n v="2"/>
    <n v="0.2"/>
    <n v="15.49"/>
    <n v="63.821999999999996"/>
    <n v="99.14"/>
    <n v="19.828000000000003"/>
    <n v="79.311999999999998"/>
  </r>
  <r>
    <n v="9193"/>
    <s v="CA-2015-141810"/>
    <x v="121"/>
    <x v="545"/>
    <x v="1"/>
    <s v="BB-10990"/>
    <s v="Barry Blumstein"/>
    <x v="1"/>
    <s v="United States"/>
    <s v="San Antonio"/>
    <x v="5"/>
    <n v="78207"/>
    <x v="2"/>
    <x v="301"/>
    <x v="1"/>
    <x v="8"/>
    <x v="301"/>
    <n v="29.37"/>
    <n v="7"/>
    <n v="0.8"/>
    <n v="-47"/>
    <n v="88.117999999999995"/>
    <n v="205.59"/>
    <n v="164.47200000000001"/>
    <n v="41.117999999999995"/>
  </r>
  <r>
    <n v="9194"/>
    <s v="CA-2015-141810"/>
    <x v="121"/>
    <x v="545"/>
    <x v="1"/>
    <s v="BB-10990"/>
    <s v="Barry Blumstein"/>
    <x v="1"/>
    <s v="United States"/>
    <s v="San Antonio"/>
    <x v="5"/>
    <n v="78207"/>
    <x v="2"/>
    <x v="883"/>
    <x v="2"/>
    <x v="7"/>
    <x v="1480"/>
    <n v="344.7"/>
    <n v="2"/>
    <n v="0.2"/>
    <n v="38.78"/>
    <n v="512.74"/>
    <n v="689.4"/>
    <n v="137.88"/>
    <n v="551.52"/>
  </r>
  <r>
    <n v="9195"/>
    <s v="CA-2014-146843"/>
    <x v="953"/>
    <x v="546"/>
    <x v="1"/>
    <s v="PB-19150"/>
    <s v="Philip Brown"/>
    <x v="0"/>
    <s v="United States"/>
    <s v="Avondale"/>
    <x v="16"/>
    <n v="85323"/>
    <x v="1"/>
    <x v="1257"/>
    <x v="1"/>
    <x v="14"/>
    <x v="1241"/>
    <n v="47.99"/>
    <n v="7"/>
    <n v="0.2"/>
    <n v="3.6"/>
    <n v="265.14400000000001"/>
    <n v="335.93"/>
    <n v="67.186000000000007"/>
    <n v="268.74400000000003"/>
  </r>
  <r>
    <n v="9196"/>
    <s v="CA-2014-146843"/>
    <x v="953"/>
    <x v="546"/>
    <x v="1"/>
    <s v="PB-19150"/>
    <s v="Philip Brown"/>
    <x v="0"/>
    <s v="United States"/>
    <s v="Avondale"/>
    <x v="16"/>
    <n v="85323"/>
    <x v="1"/>
    <x v="1365"/>
    <x v="2"/>
    <x v="11"/>
    <x v="1548"/>
    <n v="102.24"/>
    <n v="4"/>
    <n v="0.2"/>
    <n v="-16.61"/>
    <n v="343.77800000000002"/>
    <n v="408.96"/>
    <n v="81.792000000000002"/>
    <n v="327.16800000000001"/>
  </r>
  <r>
    <n v="9197"/>
    <s v="CA-2014-103310"/>
    <x v="1025"/>
    <x v="8"/>
    <x v="1"/>
    <s v="GM-14680"/>
    <s v="Greg Matthias"/>
    <x v="0"/>
    <s v="United States"/>
    <s v="San Jose"/>
    <x v="1"/>
    <n v="95123"/>
    <x v="1"/>
    <x v="1673"/>
    <x v="1"/>
    <x v="10"/>
    <x v="1661"/>
    <n v="39.96"/>
    <n v="2"/>
    <n v="0"/>
    <n v="19.18"/>
    <n v="60.74"/>
    <n v="79.92"/>
    <n v="0"/>
    <n v="79.92"/>
  </r>
  <r>
    <n v="9198"/>
    <s v="CA-2014-103310"/>
    <x v="1025"/>
    <x v="8"/>
    <x v="1"/>
    <s v="GM-14680"/>
    <s v="Greg Matthias"/>
    <x v="0"/>
    <s v="United States"/>
    <s v="San Jose"/>
    <x v="1"/>
    <n v="95123"/>
    <x v="1"/>
    <x v="1118"/>
    <x v="2"/>
    <x v="7"/>
    <x v="1106"/>
    <n v="1432"/>
    <n v="5"/>
    <n v="0.2"/>
    <n v="125.3"/>
    <n v="5602.7"/>
    <n v="7160"/>
    <n v="1432"/>
    <n v="5728"/>
  </r>
  <r>
    <n v="9199"/>
    <s v="CA-2014-103310"/>
    <x v="1025"/>
    <x v="8"/>
    <x v="1"/>
    <s v="GM-14680"/>
    <s v="Greg Matthias"/>
    <x v="0"/>
    <s v="United States"/>
    <s v="San Jose"/>
    <x v="1"/>
    <n v="95123"/>
    <x v="1"/>
    <x v="1726"/>
    <x v="1"/>
    <x v="14"/>
    <x v="1713"/>
    <n v="41.04"/>
    <n v="6"/>
    <n v="0"/>
    <n v="11.08"/>
    <n v="235.16"/>
    <n v="246.24"/>
    <n v="0"/>
    <n v="246.24"/>
  </r>
  <r>
    <n v="9200"/>
    <s v="CA-2014-103310"/>
    <x v="1025"/>
    <x v="8"/>
    <x v="1"/>
    <s v="GM-14680"/>
    <s v="Greg Matthias"/>
    <x v="0"/>
    <s v="United States"/>
    <s v="San Jose"/>
    <x v="1"/>
    <n v="95123"/>
    <x v="1"/>
    <x v="1476"/>
    <x v="0"/>
    <x v="1"/>
    <x v="1463"/>
    <n v="256.77999999999997"/>
    <n v="1"/>
    <n v="0.2"/>
    <n v="32.1"/>
    <n v="173.32399999999998"/>
    <n v="256.77999999999997"/>
    <n v="51.355999999999995"/>
    <n v="205.42399999999998"/>
  </r>
  <r>
    <n v="9201"/>
    <s v="CA-2016-152688"/>
    <x v="508"/>
    <x v="550"/>
    <x v="2"/>
    <s v="NR-18550"/>
    <s v="Nick Radford"/>
    <x v="0"/>
    <s v="United States"/>
    <s v="Perth Amboy"/>
    <x v="30"/>
    <n v="8861"/>
    <x v="3"/>
    <x v="430"/>
    <x v="0"/>
    <x v="0"/>
    <x v="430"/>
    <n v="120.98"/>
    <n v="1"/>
    <n v="0"/>
    <n v="12.1"/>
    <n v="108.88000000000001"/>
    <n v="120.98"/>
    <n v="0"/>
    <n v="120.98"/>
  </r>
  <r>
    <n v="9202"/>
    <s v="CA-2016-152688"/>
    <x v="508"/>
    <x v="550"/>
    <x v="2"/>
    <s v="NR-18550"/>
    <s v="Nick Radford"/>
    <x v="0"/>
    <s v="United States"/>
    <s v="Perth Amboy"/>
    <x v="30"/>
    <n v="8861"/>
    <x v="3"/>
    <x v="382"/>
    <x v="1"/>
    <x v="8"/>
    <x v="383"/>
    <n v="315.98"/>
    <n v="1"/>
    <n v="0"/>
    <n v="148.51"/>
    <n v="167.47000000000003"/>
    <n v="315.98"/>
    <n v="0"/>
    <n v="315.98"/>
  </r>
  <r>
    <n v="9203"/>
    <s v="CA-2016-153836"/>
    <x v="859"/>
    <x v="121"/>
    <x v="1"/>
    <s v="EH-13765"/>
    <s v="Edward Hooks"/>
    <x v="1"/>
    <s v="United States"/>
    <s v="New York City"/>
    <x v="15"/>
    <n v="10011"/>
    <x v="3"/>
    <x v="1224"/>
    <x v="1"/>
    <x v="8"/>
    <x v="1208"/>
    <n v="28.75"/>
    <n v="3"/>
    <n v="0.2"/>
    <n v="10.06"/>
    <n v="58.94"/>
    <n v="86.25"/>
    <n v="17.25"/>
    <n v="69"/>
  </r>
  <r>
    <n v="9204"/>
    <s v="CA-2016-153836"/>
    <x v="859"/>
    <x v="121"/>
    <x v="1"/>
    <s v="EH-13765"/>
    <s v="Edward Hooks"/>
    <x v="1"/>
    <s v="United States"/>
    <s v="New York City"/>
    <x v="15"/>
    <n v="10011"/>
    <x v="3"/>
    <x v="1243"/>
    <x v="1"/>
    <x v="6"/>
    <x v="1226"/>
    <n v="114.95"/>
    <n v="5"/>
    <n v="0"/>
    <n v="32.19"/>
    <n v="542.55999999999995"/>
    <n v="574.75"/>
    <n v="0"/>
    <n v="574.75"/>
  </r>
  <r>
    <n v="9205"/>
    <s v="CA-2016-104689"/>
    <x v="49"/>
    <x v="455"/>
    <x v="1"/>
    <s v="FH-14365"/>
    <s v="Fred Hopkins"/>
    <x v="1"/>
    <s v="United States"/>
    <s v="Los Angeles"/>
    <x v="1"/>
    <n v="90004"/>
    <x v="1"/>
    <x v="130"/>
    <x v="1"/>
    <x v="6"/>
    <x v="131"/>
    <n v="23.04"/>
    <n v="8"/>
    <n v="0"/>
    <n v="6.91"/>
    <n v="177.41"/>
    <n v="184.32"/>
    <n v="0"/>
    <n v="184.32"/>
  </r>
  <r>
    <n v="9206"/>
    <s v="CA-2016-146423"/>
    <x v="438"/>
    <x v="180"/>
    <x v="3"/>
    <s v="BT-11680"/>
    <s v="Brian Thompson"/>
    <x v="0"/>
    <s v="United States"/>
    <s v="Milford"/>
    <x v="29"/>
    <n v="6460"/>
    <x v="3"/>
    <x v="923"/>
    <x v="1"/>
    <x v="6"/>
    <x v="915"/>
    <n v="15.48"/>
    <n v="3"/>
    <n v="0"/>
    <n v="4.49"/>
    <n v="41.949999999999996"/>
    <n v="46.44"/>
    <n v="0"/>
    <n v="46.44"/>
  </r>
  <r>
    <n v="9207"/>
    <s v="CA-2016-146423"/>
    <x v="438"/>
    <x v="180"/>
    <x v="3"/>
    <s v="BT-11680"/>
    <s v="Brian Thompson"/>
    <x v="0"/>
    <s v="United States"/>
    <s v="Milford"/>
    <x v="29"/>
    <n v="6460"/>
    <x v="3"/>
    <x v="1723"/>
    <x v="1"/>
    <x v="10"/>
    <x v="1710"/>
    <n v="51.84"/>
    <n v="8"/>
    <n v="0"/>
    <n v="24.88"/>
    <n v="389.84000000000003"/>
    <n v="414.72"/>
    <n v="0"/>
    <n v="414.72"/>
  </r>
  <r>
    <n v="9208"/>
    <s v="CA-2017-140781"/>
    <x v="646"/>
    <x v="636"/>
    <x v="1"/>
    <s v="AB-10105"/>
    <s v="Adrian Barton"/>
    <x v="0"/>
    <s v="United States"/>
    <s v="Bloomington"/>
    <x v="10"/>
    <n v="61701"/>
    <x v="2"/>
    <x v="1350"/>
    <x v="2"/>
    <x v="11"/>
    <x v="1336"/>
    <n v="39.82"/>
    <n v="3"/>
    <n v="0.2"/>
    <n v="7.47"/>
    <n v="88.098000000000013"/>
    <n v="119.46000000000001"/>
    <n v="23.892000000000003"/>
    <n v="95.568000000000012"/>
  </r>
  <r>
    <n v="9209"/>
    <s v="CA-2017-141747"/>
    <x v="646"/>
    <x v="527"/>
    <x v="0"/>
    <s v="SC-20230"/>
    <s v="Scot Coram"/>
    <x v="1"/>
    <s v="United States"/>
    <s v="Seattle"/>
    <x v="4"/>
    <n v="98105"/>
    <x v="1"/>
    <x v="1229"/>
    <x v="1"/>
    <x v="4"/>
    <x v="1212"/>
    <n v="16.059999999999999"/>
    <n v="1"/>
    <n v="0"/>
    <n v="4.18"/>
    <n v="11.879999999999999"/>
    <n v="16.059999999999999"/>
    <n v="0"/>
    <n v="16.059999999999999"/>
  </r>
  <r>
    <n v="9210"/>
    <s v="CA-2017-142776"/>
    <x v="157"/>
    <x v="93"/>
    <x v="0"/>
    <s v="RS-19870"/>
    <s v="Roy Skaria"/>
    <x v="2"/>
    <s v="United States"/>
    <s v="Burlington"/>
    <x v="23"/>
    <n v="52601"/>
    <x v="2"/>
    <x v="1047"/>
    <x v="1"/>
    <x v="12"/>
    <x v="1036"/>
    <n v="7.28"/>
    <n v="1"/>
    <n v="0"/>
    <n v="3.49"/>
    <n v="3.79"/>
    <n v="7.28"/>
    <n v="0"/>
    <n v="7.28"/>
  </r>
  <r>
    <n v="9211"/>
    <s v="CA-2017-142776"/>
    <x v="157"/>
    <x v="93"/>
    <x v="0"/>
    <s v="RS-19870"/>
    <s v="Roy Skaria"/>
    <x v="2"/>
    <s v="United States"/>
    <s v="Burlington"/>
    <x v="23"/>
    <n v="52601"/>
    <x v="2"/>
    <x v="751"/>
    <x v="1"/>
    <x v="8"/>
    <x v="749"/>
    <n v="5.4"/>
    <n v="3"/>
    <n v="0"/>
    <n v="2.59"/>
    <n v="13.610000000000003"/>
    <n v="16.200000000000003"/>
    <n v="0"/>
    <n v="16.200000000000003"/>
  </r>
  <r>
    <n v="9212"/>
    <s v="CA-2015-167479"/>
    <x v="948"/>
    <x v="1227"/>
    <x v="1"/>
    <s v="AI-10855"/>
    <s v="Arianne Irving"/>
    <x v="0"/>
    <s v="United States"/>
    <s v="Roseville"/>
    <x v="1"/>
    <n v="95661"/>
    <x v="1"/>
    <x v="272"/>
    <x v="1"/>
    <x v="10"/>
    <x v="272"/>
    <n v="19.440000000000001"/>
    <n v="3"/>
    <n v="0"/>
    <n v="9.33"/>
    <n v="48.990000000000009"/>
    <n v="58.320000000000007"/>
    <n v="0"/>
    <n v="58.320000000000007"/>
  </r>
  <r>
    <n v="9213"/>
    <s v="CA-2014-144071"/>
    <x v="589"/>
    <x v="345"/>
    <x v="1"/>
    <s v="DJ-13420"/>
    <s v="Denny Joy"/>
    <x v="1"/>
    <s v="United States"/>
    <s v="San Francisco"/>
    <x v="1"/>
    <n v="94110"/>
    <x v="1"/>
    <x v="63"/>
    <x v="0"/>
    <x v="5"/>
    <x v="63"/>
    <n v="39.880000000000003"/>
    <n v="2"/>
    <n v="0"/>
    <n v="11.17"/>
    <n v="68.59"/>
    <n v="79.760000000000005"/>
    <n v="0"/>
    <n v="79.760000000000005"/>
  </r>
  <r>
    <n v="9214"/>
    <s v="CA-2014-144071"/>
    <x v="589"/>
    <x v="345"/>
    <x v="1"/>
    <s v="DJ-13420"/>
    <s v="Denny Joy"/>
    <x v="1"/>
    <s v="United States"/>
    <s v="San Francisco"/>
    <x v="1"/>
    <n v="94110"/>
    <x v="1"/>
    <x v="1092"/>
    <x v="0"/>
    <x v="5"/>
    <x v="1082"/>
    <n v="79.44"/>
    <n v="3"/>
    <n v="0"/>
    <n v="28.6"/>
    <n v="209.72"/>
    <n v="238.32"/>
    <n v="0"/>
    <n v="238.32"/>
  </r>
  <r>
    <n v="9215"/>
    <s v="US-2017-120908"/>
    <x v="1033"/>
    <x v="725"/>
    <x v="2"/>
    <s v="BF-10975"/>
    <s v="Barbara Fisher"/>
    <x v="1"/>
    <s v="United States"/>
    <s v="Philadelphia"/>
    <x v="9"/>
    <n v="19120"/>
    <x v="3"/>
    <x v="1852"/>
    <x v="1"/>
    <x v="2"/>
    <x v="1840"/>
    <n v="20.66"/>
    <n v="7"/>
    <n v="0.2"/>
    <n v="6.97"/>
    <n v="108.726"/>
    <n v="144.62"/>
    <n v="28.924000000000003"/>
    <n v="115.696"/>
  </r>
  <r>
    <n v="9216"/>
    <s v="CA-2016-152646"/>
    <x v="831"/>
    <x v="482"/>
    <x v="1"/>
    <s v="TH-21235"/>
    <s v="Tiffany House"/>
    <x v="1"/>
    <s v="United States"/>
    <s v="Los Angeles"/>
    <x v="1"/>
    <n v="90049"/>
    <x v="1"/>
    <x v="498"/>
    <x v="1"/>
    <x v="10"/>
    <x v="498"/>
    <n v="32.4"/>
    <n v="5"/>
    <n v="0"/>
    <n v="15.55"/>
    <n v="146.44999999999999"/>
    <n v="162"/>
    <n v="0"/>
    <n v="162"/>
  </r>
  <r>
    <n v="9217"/>
    <s v="CA-2017-103765"/>
    <x v="221"/>
    <x v="524"/>
    <x v="1"/>
    <s v="JG-15310"/>
    <s v="Jason Gross"/>
    <x v="1"/>
    <s v="United States"/>
    <s v="Odessa"/>
    <x v="5"/>
    <n v="79762"/>
    <x v="2"/>
    <x v="14"/>
    <x v="1"/>
    <x v="9"/>
    <x v="14"/>
    <n v="13.76"/>
    <n v="1"/>
    <n v="0.8"/>
    <n v="-24.77"/>
    <n v="27.521999999999998"/>
    <n v="13.76"/>
    <n v="11.008000000000001"/>
    <n v="2.7519999999999989"/>
  </r>
  <r>
    <n v="9218"/>
    <s v="US-2017-118157"/>
    <x v="237"/>
    <x v="251"/>
    <x v="2"/>
    <s v="AW-10930"/>
    <s v="Arthur Wiediger"/>
    <x v="2"/>
    <s v="United States"/>
    <s v="Minneapolis"/>
    <x v="11"/>
    <n v="55407"/>
    <x v="2"/>
    <x v="661"/>
    <x v="1"/>
    <x v="12"/>
    <x v="661"/>
    <n v="15.28"/>
    <n v="2"/>
    <n v="0"/>
    <n v="7.49"/>
    <n v="23.07"/>
    <n v="30.56"/>
    <n v="0"/>
    <n v="30.56"/>
  </r>
  <r>
    <n v="9219"/>
    <s v="US-2015-164238"/>
    <x v="748"/>
    <x v="918"/>
    <x v="1"/>
    <s v="JW-15955"/>
    <s v="Joni Wasserman"/>
    <x v="0"/>
    <s v="United States"/>
    <s v="Philadelphia"/>
    <x v="9"/>
    <n v="19120"/>
    <x v="3"/>
    <x v="861"/>
    <x v="1"/>
    <x v="4"/>
    <x v="855"/>
    <n v="44.69"/>
    <n v="7"/>
    <n v="0.2"/>
    <n v="3.35"/>
    <n v="246.91399999999999"/>
    <n v="312.83"/>
    <n v="62.566000000000003"/>
    <n v="250.26399999999998"/>
  </r>
  <r>
    <n v="9220"/>
    <s v="US-2015-164238"/>
    <x v="748"/>
    <x v="918"/>
    <x v="1"/>
    <s v="JW-15955"/>
    <s v="Joni Wasserman"/>
    <x v="0"/>
    <s v="United States"/>
    <s v="Philadelphia"/>
    <x v="9"/>
    <n v="19120"/>
    <x v="3"/>
    <x v="1333"/>
    <x v="0"/>
    <x v="0"/>
    <x v="1318"/>
    <n v="301.47000000000003"/>
    <n v="3"/>
    <n v="0.5"/>
    <n v="-205"/>
    <n v="657.20500000000004"/>
    <n v="904.41000000000008"/>
    <n v="452.20500000000004"/>
    <n v="452.20500000000004"/>
  </r>
  <r>
    <n v="9221"/>
    <s v="CA-2017-103212"/>
    <x v="119"/>
    <x v="518"/>
    <x v="2"/>
    <s v="MH-18025"/>
    <s v="Michelle Huthwaite"/>
    <x v="0"/>
    <s v="United States"/>
    <s v="Lafayette"/>
    <x v="28"/>
    <n v="70506"/>
    <x v="0"/>
    <x v="1238"/>
    <x v="1"/>
    <x v="2"/>
    <x v="1221"/>
    <n v="11.07"/>
    <n v="3"/>
    <n v="0"/>
    <n v="5.2"/>
    <n v="28.01"/>
    <n v="33.21"/>
    <n v="0"/>
    <n v="33.21"/>
  </r>
  <r>
    <n v="9222"/>
    <s v="CA-2017-103212"/>
    <x v="119"/>
    <x v="518"/>
    <x v="2"/>
    <s v="MH-18025"/>
    <s v="Michelle Huthwaite"/>
    <x v="0"/>
    <s v="United States"/>
    <s v="Lafayette"/>
    <x v="28"/>
    <n v="70506"/>
    <x v="0"/>
    <x v="215"/>
    <x v="0"/>
    <x v="3"/>
    <x v="216"/>
    <n v="1504.52"/>
    <n v="4"/>
    <n v="0"/>
    <n v="346.04"/>
    <n v="5672.04"/>
    <n v="6018.08"/>
    <n v="0"/>
    <n v="6018.08"/>
  </r>
  <r>
    <n v="9223"/>
    <s v="CA-2017-103212"/>
    <x v="119"/>
    <x v="518"/>
    <x v="2"/>
    <s v="MH-18025"/>
    <s v="Michelle Huthwaite"/>
    <x v="0"/>
    <s v="United States"/>
    <s v="Lafayette"/>
    <x v="28"/>
    <n v="70506"/>
    <x v="0"/>
    <x v="1114"/>
    <x v="1"/>
    <x v="10"/>
    <x v="1103"/>
    <n v="25.92"/>
    <n v="4"/>
    <n v="0"/>
    <n v="12.44"/>
    <n v="91.240000000000009"/>
    <n v="103.68"/>
    <n v="0"/>
    <n v="103.68"/>
  </r>
  <r>
    <n v="9224"/>
    <s v="CA-2017-121160"/>
    <x v="259"/>
    <x v="276"/>
    <x v="3"/>
    <s v="FM-14290"/>
    <s v="Frank Merwin"/>
    <x v="2"/>
    <s v="United States"/>
    <s v="Bryan"/>
    <x v="5"/>
    <n v="77803"/>
    <x v="2"/>
    <x v="1375"/>
    <x v="1"/>
    <x v="8"/>
    <x v="1360"/>
    <n v="7.54"/>
    <n v="6"/>
    <n v="0.8"/>
    <n v="-13.19"/>
    <n v="22.238"/>
    <n v="45.24"/>
    <n v="36.192"/>
    <n v="9.0480000000000018"/>
  </r>
  <r>
    <n v="9225"/>
    <s v="CA-2017-121160"/>
    <x v="259"/>
    <x v="276"/>
    <x v="3"/>
    <s v="FM-14290"/>
    <s v="Frank Merwin"/>
    <x v="2"/>
    <s v="United States"/>
    <s v="Bryan"/>
    <x v="5"/>
    <n v="77803"/>
    <x v="2"/>
    <x v="653"/>
    <x v="1"/>
    <x v="8"/>
    <x v="653"/>
    <n v="1.41"/>
    <n v="2"/>
    <n v="0.8"/>
    <n v="-2.3199999999999998"/>
    <n v="2.8839999999999999"/>
    <n v="2.82"/>
    <n v="2.2559999999999998"/>
    <n v="0.56400000000000006"/>
  </r>
  <r>
    <n v="9226"/>
    <s v="CA-2017-121160"/>
    <x v="259"/>
    <x v="276"/>
    <x v="3"/>
    <s v="FM-14290"/>
    <s v="Frank Merwin"/>
    <x v="2"/>
    <s v="United States"/>
    <s v="Bryan"/>
    <x v="5"/>
    <n v="77803"/>
    <x v="2"/>
    <x v="1499"/>
    <x v="1"/>
    <x v="8"/>
    <x v="1487"/>
    <n v="4.1399999999999997"/>
    <n v="4"/>
    <n v="0.8"/>
    <n v="-6.42"/>
    <n v="9.7319999999999993"/>
    <n v="16.559999999999999"/>
    <n v="13.247999999999999"/>
    <n v="3.3119999999999994"/>
  </r>
  <r>
    <n v="9227"/>
    <s v="CA-2017-121160"/>
    <x v="259"/>
    <x v="276"/>
    <x v="3"/>
    <s v="FM-14290"/>
    <s v="Frank Merwin"/>
    <x v="2"/>
    <s v="United States"/>
    <s v="Bryan"/>
    <x v="5"/>
    <n v="77803"/>
    <x v="2"/>
    <x v="210"/>
    <x v="1"/>
    <x v="4"/>
    <x v="211"/>
    <n v="52.75"/>
    <n v="3"/>
    <n v="0.2"/>
    <n v="-12.53"/>
    <n v="139.13"/>
    <n v="158.25"/>
    <n v="31.650000000000002"/>
    <n v="126.6"/>
  </r>
  <r>
    <n v="9228"/>
    <s v="CA-2017-140515"/>
    <x v="498"/>
    <x v="540"/>
    <x v="1"/>
    <s v="GZ-14545"/>
    <s v="George Zrebassa"/>
    <x v="1"/>
    <s v="United States"/>
    <s v="Los Angeles"/>
    <x v="1"/>
    <n v="90008"/>
    <x v="1"/>
    <x v="1309"/>
    <x v="1"/>
    <x v="9"/>
    <x v="1294"/>
    <n v="381.36"/>
    <n v="7"/>
    <n v="0"/>
    <n v="106.78"/>
    <n v="2562.7399999999998"/>
    <n v="2669.52"/>
    <n v="0"/>
    <n v="2669.52"/>
  </r>
  <r>
    <n v="9229"/>
    <s v="CA-2014-153619"/>
    <x v="935"/>
    <x v="1082"/>
    <x v="3"/>
    <s v="TC-21535"/>
    <s v="Tracy Collins"/>
    <x v="2"/>
    <s v="United States"/>
    <s v="Los Angeles"/>
    <x v="1"/>
    <n v="90049"/>
    <x v="1"/>
    <x v="59"/>
    <x v="1"/>
    <x v="6"/>
    <x v="59"/>
    <n v="6.72"/>
    <n v="4"/>
    <n v="0"/>
    <n v="3.36"/>
    <n v="23.52"/>
    <n v="26.88"/>
    <n v="0"/>
    <n v="26.88"/>
  </r>
  <r>
    <n v="9230"/>
    <s v="CA-2017-133718"/>
    <x v="283"/>
    <x v="239"/>
    <x v="2"/>
    <s v="TB-21520"/>
    <s v="Tracy Blumstein"/>
    <x v="0"/>
    <s v="United States"/>
    <s v="Los Angeles"/>
    <x v="1"/>
    <n v="90045"/>
    <x v="1"/>
    <x v="858"/>
    <x v="1"/>
    <x v="8"/>
    <x v="852"/>
    <n v="15.19"/>
    <n v="3"/>
    <n v="0.2"/>
    <n v="5.51"/>
    <n v="30.946000000000005"/>
    <n v="45.57"/>
    <n v="9.1140000000000008"/>
    <n v="36.456000000000003"/>
  </r>
  <r>
    <n v="9231"/>
    <s v="CA-2017-133718"/>
    <x v="283"/>
    <x v="239"/>
    <x v="2"/>
    <s v="TB-21520"/>
    <s v="Tracy Blumstein"/>
    <x v="0"/>
    <s v="United States"/>
    <s v="Los Angeles"/>
    <x v="1"/>
    <n v="90045"/>
    <x v="1"/>
    <x v="1076"/>
    <x v="1"/>
    <x v="10"/>
    <x v="1066"/>
    <n v="58.32"/>
    <n v="9"/>
    <n v="0"/>
    <n v="27.99"/>
    <n v="496.89"/>
    <n v="524.88"/>
    <n v="0"/>
    <n v="524.88"/>
  </r>
  <r>
    <n v="9232"/>
    <s v="CA-2014-148383"/>
    <x v="422"/>
    <x v="252"/>
    <x v="1"/>
    <s v="RP-19390"/>
    <s v="Resi Pölking"/>
    <x v="0"/>
    <s v="United States"/>
    <s v="Phoenix"/>
    <x v="16"/>
    <n v="85023"/>
    <x v="1"/>
    <x v="115"/>
    <x v="1"/>
    <x v="8"/>
    <x v="115"/>
    <n v="946.76"/>
    <n v="6"/>
    <n v="0.7"/>
    <n v="-694.29"/>
    <n v="2398.4580000000001"/>
    <n v="5680.5599999999995"/>
    <n v="3976.3919999999994"/>
    <n v="1704.1680000000001"/>
  </r>
  <r>
    <n v="9233"/>
    <s v="CA-2016-126732"/>
    <x v="476"/>
    <x v="479"/>
    <x v="1"/>
    <s v="LR-16915"/>
    <s v="Lena Radford"/>
    <x v="0"/>
    <s v="United States"/>
    <s v="Los Angeles"/>
    <x v="1"/>
    <n v="90036"/>
    <x v="1"/>
    <x v="1172"/>
    <x v="0"/>
    <x v="5"/>
    <x v="1158"/>
    <n v="94.68"/>
    <n v="9"/>
    <n v="0"/>
    <n v="31.24"/>
    <n v="820.88000000000011"/>
    <n v="852.12000000000012"/>
    <n v="0"/>
    <n v="852.12000000000012"/>
  </r>
  <r>
    <n v="9234"/>
    <s v="CA-2016-126732"/>
    <x v="476"/>
    <x v="479"/>
    <x v="1"/>
    <s v="LR-16915"/>
    <s v="Lena Radford"/>
    <x v="0"/>
    <s v="United States"/>
    <s v="Los Angeles"/>
    <x v="1"/>
    <n v="90036"/>
    <x v="1"/>
    <x v="1555"/>
    <x v="1"/>
    <x v="4"/>
    <x v="1543"/>
    <n v="23.67"/>
    <n v="3"/>
    <n v="0"/>
    <n v="0.95"/>
    <n v="70.06"/>
    <n v="71.010000000000005"/>
    <n v="0"/>
    <n v="71.010000000000005"/>
  </r>
  <r>
    <n v="9235"/>
    <s v="CA-2016-126732"/>
    <x v="476"/>
    <x v="479"/>
    <x v="1"/>
    <s v="LR-16915"/>
    <s v="Lena Radford"/>
    <x v="0"/>
    <s v="United States"/>
    <s v="Los Angeles"/>
    <x v="1"/>
    <n v="90036"/>
    <x v="1"/>
    <x v="638"/>
    <x v="2"/>
    <x v="7"/>
    <x v="638"/>
    <n v="1091.17"/>
    <n v="4"/>
    <n v="0.2"/>
    <n v="68.2"/>
    <n v="3423.5440000000003"/>
    <n v="4364.68"/>
    <n v="872.93600000000015"/>
    <n v="3491.7440000000001"/>
  </r>
  <r>
    <n v="9236"/>
    <s v="CA-2016-126732"/>
    <x v="476"/>
    <x v="479"/>
    <x v="1"/>
    <s v="LR-16915"/>
    <s v="Lena Radford"/>
    <x v="0"/>
    <s v="United States"/>
    <s v="Los Angeles"/>
    <x v="1"/>
    <n v="90036"/>
    <x v="1"/>
    <x v="1126"/>
    <x v="1"/>
    <x v="6"/>
    <x v="1114"/>
    <n v="18.690000000000001"/>
    <n v="7"/>
    <n v="0"/>
    <n v="5.23"/>
    <n v="125.60000000000001"/>
    <n v="130.83000000000001"/>
    <n v="0"/>
    <n v="130.83000000000001"/>
  </r>
  <r>
    <n v="9237"/>
    <s v="CA-2016-126732"/>
    <x v="476"/>
    <x v="479"/>
    <x v="1"/>
    <s v="LR-16915"/>
    <s v="Lena Radford"/>
    <x v="0"/>
    <s v="United States"/>
    <s v="Los Angeles"/>
    <x v="1"/>
    <n v="90036"/>
    <x v="1"/>
    <x v="10"/>
    <x v="0"/>
    <x v="3"/>
    <x v="10"/>
    <n v="568.73"/>
    <n v="3"/>
    <n v="0.2"/>
    <n v="28.44"/>
    <n v="1336.5119999999999"/>
    <n v="1706.19"/>
    <n v="341.23800000000006"/>
    <n v="1364.952"/>
  </r>
  <r>
    <n v="9238"/>
    <s v="CA-2016-126732"/>
    <x v="476"/>
    <x v="479"/>
    <x v="1"/>
    <s v="LR-16915"/>
    <s v="Lena Radford"/>
    <x v="0"/>
    <s v="United States"/>
    <s v="Los Angeles"/>
    <x v="1"/>
    <n v="90036"/>
    <x v="1"/>
    <x v="1316"/>
    <x v="1"/>
    <x v="8"/>
    <x v="1302"/>
    <n v="7.31"/>
    <n v="1"/>
    <n v="0.2"/>
    <n v="2.56"/>
    <n v="3.2879999999999998"/>
    <n v="7.31"/>
    <n v="1.462"/>
    <n v="5.8479999999999999"/>
  </r>
  <r>
    <n v="9239"/>
    <s v="CA-2017-138156"/>
    <x v="512"/>
    <x v="556"/>
    <x v="2"/>
    <s v="MM-17260"/>
    <s v="Magdelene Morse"/>
    <x v="0"/>
    <s v="United States"/>
    <s v="Columbus"/>
    <x v="24"/>
    <n v="43229"/>
    <x v="3"/>
    <x v="737"/>
    <x v="0"/>
    <x v="5"/>
    <x v="736"/>
    <n v="147.57"/>
    <n v="2"/>
    <n v="0.2"/>
    <n v="-3.69"/>
    <n v="239.80199999999999"/>
    <n v="295.14"/>
    <n v="59.027999999999999"/>
    <n v="236.11199999999999"/>
  </r>
  <r>
    <n v="9240"/>
    <s v="CA-2017-110310"/>
    <x v="855"/>
    <x v="40"/>
    <x v="1"/>
    <s v="NB-18655"/>
    <s v="Nona Balk"/>
    <x v="1"/>
    <s v="United States"/>
    <s v="Tallahassee"/>
    <x v="2"/>
    <n v="32303"/>
    <x v="0"/>
    <x v="885"/>
    <x v="1"/>
    <x v="10"/>
    <x v="33"/>
    <n v="56.78"/>
    <n v="7"/>
    <n v="0.2"/>
    <n v="20.58"/>
    <n v="297.38800000000003"/>
    <n v="397.46000000000004"/>
    <n v="79.492000000000019"/>
    <n v="317.96800000000002"/>
  </r>
  <r>
    <n v="9241"/>
    <s v="CA-2017-110310"/>
    <x v="855"/>
    <x v="40"/>
    <x v="1"/>
    <s v="NB-18655"/>
    <s v="Nona Balk"/>
    <x v="1"/>
    <s v="United States"/>
    <s v="Tallahassee"/>
    <x v="2"/>
    <n v="32303"/>
    <x v="0"/>
    <x v="799"/>
    <x v="1"/>
    <x v="8"/>
    <x v="797"/>
    <n v="5.61"/>
    <n v="3"/>
    <n v="0.7"/>
    <n v="-3.92"/>
    <n v="8.9690000000000012"/>
    <n v="16.830000000000002"/>
    <n v="11.781000000000001"/>
    <n v="5.0490000000000013"/>
  </r>
  <r>
    <n v="9242"/>
    <s v="CA-2017-110310"/>
    <x v="855"/>
    <x v="40"/>
    <x v="1"/>
    <s v="NB-18655"/>
    <s v="Nona Balk"/>
    <x v="1"/>
    <s v="United States"/>
    <s v="Tallahassee"/>
    <x v="2"/>
    <n v="32303"/>
    <x v="0"/>
    <x v="448"/>
    <x v="1"/>
    <x v="6"/>
    <x v="448"/>
    <n v="6.58"/>
    <n v="3"/>
    <n v="0.2"/>
    <n v="0.57999999999999996"/>
    <n v="15.212000000000002"/>
    <n v="19.740000000000002"/>
    <n v="3.9480000000000004"/>
    <n v="15.792000000000002"/>
  </r>
  <r>
    <n v="9243"/>
    <s v="CA-2014-113271"/>
    <x v="868"/>
    <x v="1160"/>
    <x v="1"/>
    <s v="DS-13030"/>
    <s v="Darrin Sayre"/>
    <x v="2"/>
    <s v="United States"/>
    <s v="San Francisco"/>
    <x v="1"/>
    <n v="94122"/>
    <x v="1"/>
    <x v="98"/>
    <x v="1"/>
    <x v="8"/>
    <x v="98"/>
    <n v="14.3"/>
    <n v="6"/>
    <n v="0.2"/>
    <n v="4.6500000000000004"/>
    <n v="63.990000000000016"/>
    <n v="85.800000000000011"/>
    <n v="17.160000000000004"/>
    <n v="68.640000000000015"/>
  </r>
  <r>
    <n v="9244"/>
    <s v="CA-2014-113271"/>
    <x v="868"/>
    <x v="1160"/>
    <x v="1"/>
    <s v="DS-13030"/>
    <s v="Darrin Sayre"/>
    <x v="2"/>
    <s v="United States"/>
    <s v="San Francisco"/>
    <x v="1"/>
    <n v="94122"/>
    <x v="1"/>
    <x v="1601"/>
    <x v="0"/>
    <x v="0"/>
    <x v="1593"/>
    <n v="119.83"/>
    <n v="1"/>
    <n v="0.15"/>
    <n v="7.05"/>
    <n v="94.805500000000009"/>
    <n v="119.83"/>
    <n v="17.974499999999999"/>
    <n v="101.85550000000001"/>
  </r>
  <r>
    <n v="9245"/>
    <s v="CA-2014-113271"/>
    <x v="868"/>
    <x v="1160"/>
    <x v="1"/>
    <s v="DS-13030"/>
    <s v="Darrin Sayre"/>
    <x v="2"/>
    <s v="United States"/>
    <s v="San Francisco"/>
    <x v="1"/>
    <n v="94122"/>
    <x v="1"/>
    <x v="1061"/>
    <x v="1"/>
    <x v="6"/>
    <x v="1050"/>
    <n v="5.56"/>
    <n v="2"/>
    <n v="0"/>
    <n v="2.2200000000000002"/>
    <n v="8.8999999999999986"/>
    <n v="11.12"/>
    <n v="0"/>
    <n v="11.12"/>
  </r>
  <r>
    <n v="9246"/>
    <s v="CA-2014-113271"/>
    <x v="868"/>
    <x v="1160"/>
    <x v="1"/>
    <s v="DS-13030"/>
    <s v="Darrin Sayre"/>
    <x v="2"/>
    <s v="United States"/>
    <s v="San Francisco"/>
    <x v="1"/>
    <n v="94122"/>
    <x v="1"/>
    <x v="12"/>
    <x v="1"/>
    <x v="10"/>
    <x v="12"/>
    <n v="32.4"/>
    <n v="5"/>
    <n v="0"/>
    <n v="15.55"/>
    <n v="146.44999999999999"/>
    <n v="162"/>
    <n v="0"/>
    <n v="162"/>
  </r>
  <r>
    <n v="9247"/>
    <s v="CA-2017-130106"/>
    <x v="1053"/>
    <x v="393"/>
    <x v="1"/>
    <s v="VF-21715"/>
    <s v="Vicky Freymann"/>
    <x v="2"/>
    <s v="United States"/>
    <s v="San Francisco"/>
    <x v="1"/>
    <n v="94109"/>
    <x v="1"/>
    <x v="279"/>
    <x v="1"/>
    <x v="6"/>
    <x v="279"/>
    <n v="9.84"/>
    <n v="3"/>
    <n v="0"/>
    <n v="2.85"/>
    <n v="26.669999999999998"/>
    <n v="29.52"/>
    <n v="0"/>
    <n v="29.52"/>
  </r>
  <r>
    <n v="9248"/>
    <s v="CA-2017-130106"/>
    <x v="1053"/>
    <x v="393"/>
    <x v="1"/>
    <s v="VF-21715"/>
    <s v="Vicky Freymann"/>
    <x v="2"/>
    <s v="United States"/>
    <s v="San Francisco"/>
    <x v="1"/>
    <n v="94109"/>
    <x v="1"/>
    <x v="324"/>
    <x v="1"/>
    <x v="6"/>
    <x v="324"/>
    <n v="2.78"/>
    <n v="1"/>
    <n v="0"/>
    <n v="0.72"/>
    <n v="2.0599999999999996"/>
    <n v="2.78"/>
    <n v="0"/>
    <n v="2.78"/>
  </r>
  <r>
    <n v="9249"/>
    <s v="CA-2016-127761"/>
    <x v="338"/>
    <x v="954"/>
    <x v="1"/>
    <s v="SW-20275"/>
    <s v="Scott Williamson"/>
    <x v="0"/>
    <s v="United States"/>
    <s v="New York City"/>
    <x v="15"/>
    <n v="10009"/>
    <x v="3"/>
    <x v="248"/>
    <x v="1"/>
    <x v="8"/>
    <x v="249"/>
    <n v="3.64"/>
    <n v="1"/>
    <n v="0.2"/>
    <n v="1.37"/>
    <n v="1.5419999999999998"/>
    <n v="3.64"/>
    <n v="0.72800000000000009"/>
    <n v="2.9119999999999999"/>
  </r>
  <r>
    <n v="9250"/>
    <s v="CA-2016-127761"/>
    <x v="338"/>
    <x v="954"/>
    <x v="1"/>
    <s v="SW-20275"/>
    <s v="Scott Williamson"/>
    <x v="0"/>
    <s v="United States"/>
    <s v="New York City"/>
    <x v="15"/>
    <n v="10009"/>
    <x v="3"/>
    <x v="1419"/>
    <x v="2"/>
    <x v="7"/>
    <x v="1407"/>
    <n v="881.93"/>
    <n v="7"/>
    <n v="0"/>
    <n v="220.48"/>
    <n v="5953.03"/>
    <n v="6173.5099999999993"/>
    <n v="0"/>
    <n v="6173.5099999999993"/>
  </r>
  <r>
    <n v="9251"/>
    <s v="CA-2016-105354"/>
    <x v="499"/>
    <x v="296"/>
    <x v="1"/>
    <s v="PW-19030"/>
    <s v="Pauline Webber"/>
    <x v="1"/>
    <s v="United States"/>
    <s v="Marion"/>
    <x v="23"/>
    <n v="52302"/>
    <x v="2"/>
    <x v="497"/>
    <x v="1"/>
    <x v="8"/>
    <x v="497"/>
    <n v="115.84"/>
    <n v="8"/>
    <n v="0"/>
    <n v="54.44"/>
    <n v="872.28"/>
    <n v="926.72"/>
    <n v="0"/>
    <n v="926.72"/>
  </r>
  <r>
    <n v="9252"/>
    <s v="CA-2017-155712"/>
    <x v="580"/>
    <x v="494"/>
    <x v="1"/>
    <s v="KD-16615"/>
    <s v="Ken Dana"/>
    <x v="1"/>
    <s v="United States"/>
    <s v="Los Angeles"/>
    <x v="1"/>
    <n v="90008"/>
    <x v="1"/>
    <x v="1080"/>
    <x v="1"/>
    <x v="8"/>
    <x v="1070"/>
    <n v="107.65"/>
    <n v="2"/>
    <n v="0.2"/>
    <n v="33.64"/>
    <n v="138.60000000000002"/>
    <n v="215.3"/>
    <n v="43.06"/>
    <n v="172.24"/>
  </r>
  <r>
    <n v="9253"/>
    <s v="CA-2017-102309"/>
    <x v="397"/>
    <x v="425"/>
    <x v="0"/>
    <s v="DO-13645"/>
    <s v="Doug O'Connell"/>
    <x v="0"/>
    <s v="United States"/>
    <s v="Pine Bluff"/>
    <x v="36"/>
    <n v="71603"/>
    <x v="0"/>
    <x v="1227"/>
    <x v="2"/>
    <x v="11"/>
    <x v="1211"/>
    <n v="199.95"/>
    <n v="5"/>
    <n v="0"/>
    <n v="63.98"/>
    <n v="935.77"/>
    <n v="999.75"/>
    <n v="0"/>
    <n v="999.75"/>
  </r>
  <r>
    <n v="9254"/>
    <s v="CA-2017-102309"/>
    <x v="397"/>
    <x v="425"/>
    <x v="0"/>
    <s v="DO-13645"/>
    <s v="Doug O'Connell"/>
    <x v="0"/>
    <s v="United States"/>
    <s v="Pine Bluff"/>
    <x v="36"/>
    <n v="71603"/>
    <x v="0"/>
    <x v="510"/>
    <x v="1"/>
    <x v="10"/>
    <x v="510"/>
    <n v="12.96"/>
    <n v="2"/>
    <n v="0"/>
    <n v="6.22"/>
    <n v="19.700000000000003"/>
    <n v="25.92"/>
    <n v="0"/>
    <n v="25.92"/>
  </r>
  <r>
    <n v="9255"/>
    <s v="CA-2014-168368"/>
    <x v="1058"/>
    <x v="1147"/>
    <x v="0"/>
    <s v="GA-14725"/>
    <s v="Guy Armstrong"/>
    <x v="0"/>
    <s v="United States"/>
    <s v="Columbia"/>
    <x v="25"/>
    <n v="65203"/>
    <x v="2"/>
    <x v="64"/>
    <x v="0"/>
    <x v="1"/>
    <x v="64"/>
    <n v="60.89"/>
    <n v="1"/>
    <n v="0"/>
    <n v="15.22"/>
    <n v="45.67"/>
    <n v="60.89"/>
    <n v="0"/>
    <n v="60.89"/>
  </r>
  <r>
    <n v="9256"/>
    <s v="CA-2014-168368"/>
    <x v="1058"/>
    <x v="1147"/>
    <x v="0"/>
    <s v="GA-14725"/>
    <s v="Guy Armstrong"/>
    <x v="0"/>
    <s v="United States"/>
    <s v="Columbia"/>
    <x v="25"/>
    <n v="65203"/>
    <x v="2"/>
    <x v="690"/>
    <x v="1"/>
    <x v="2"/>
    <x v="690"/>
    <n v="14.94"/>
    <n v="3"/>
    <n v="0"/>
    <n v="6.87"/>
    <n v="37.950000000000003"/>
    <n v="44.82"/>
    <n v="0"/>
    <n v="44.82"/>
  </r>
  <r>
    <n v="9257"/>
    <s v="CA-2014-168368"/>
    <x v="1058"/>
    <x v="1147"/>
    <x v="0"/>
    <s v="GA-14725"/>
    <s v="Guy Armstrong"/>
    <x v="0"/>
    <s v="United States"/>
    <s v="Columbia"/>
    <x v="25"/>
    <n v="65203"/>
    <x v="2"/>
    <x v="544"/>
    <x v="1"/>
    <x v="8"/>
    <x v="544"/>
    <n v="9.64"/>
    <n v="2"/>
    <n v="0"/>
    <n v="4.43"/>
    <n v="14.850000000000001"/>
    <n v="19.28"/>
    <n v="0"/>
    <n v="19.28"/>
  </r>
  <r>
    <n v="9258"/>
    <s v="CA-2014-168368"/>
    <x v="1058"/>
    <x v="1147"/>
    <x v="0"/>
    <s v="GA-14725"/>
    <s v="Guy Armstrong"/>
    <x v="0"/>
    <s v="United States"/>
    <s v="Columbia"/>
    <x v="25"/>
    <n v="65203"/>
    <x v="2"/>
    <x v="1319"/>
    <x v="0"/>
    <x v="5"/>
    <x v="1305"/>
    <n v="332.94"/>
    <n v="3"/>
    <n v="0"/>
    <n v="53.27"/>
    <n v="945.55"/>
    <n v="998.81999999999994"/>
    <n v="0"/>
    <n v="998.81999999999994"/>
  </r>
  <r>
    <n v="9259"/>
    <s v="CA-2014-168368"/>
    <x v="1058"/>
    <x v="1147"/>
    <x v="0"/>
    <s v="GA-14725"/>
    <s v="Guy Armstrong"/>
    <x v="0"/>
    <s v="United States"/>
    <s v="Columbia"/>
    <x v="25"/>
    <n v="65203"/>
    <x v="2"/>
    <x v="68"/>
    <x v="1"/>
    <x v="8"/>
    <x v="1453"/>
    <n v="51.9"/>
    <n v="3"/>
    <n v="0"/>
    <n v="24.39"/>
    <n v="131.31"/>
    <n v="155.69999999999999"/>
    <n v="0"/>
    <n v="155.69999999999999"/>
  </r>
  <r>
    <n v="9260"/>
    <s v="CA-2014-168368"/>
    <x v="1058"/>
    <x v="1147"/>
    <x v="0"/>
    <s v="GA-14725"/>
    <s v="Guy Armstrong"/>
    <x v="0"/>
    <s v="United States"/>
    <s v="Columbia"/>
    <x v="25"/>
    <n v="65203"/>
    <x v="2"/>
    <x v="571"/>
    <x v="1"/>
    <x v="4"/>
    <x v="571"/>
    <n v="64.959999999999994"/>
    <n v="2"/>
    <n v="0"/>
    <n v="2.6"/>
    <n v="127.32"/>
    <n v="129.91999999999999"/>
    <n v="0"/>
    <n v="129.91999999999999"/>
  </r>
  <r>
    <n v="9261"/>
    <s v="CA-2017-167976"/>
    <x v="343"/>
    <x v="773"/>
    <x v="0"/>
    <s v="JL-15505"/>
    <s v="Jeremy Lonsdale"/>
    <x v="0"/>
    <s v="United States"/>
    <s v="Aberdeen"/>
    <x v="44"/>
    <n v="57401"/>
    <x v="2"/>
    <x v="1768"/>
    <x v="1"/>
    <x v="14"/>
    <x v="1757"/>
    <n v="25.5"/>
    <n v="3"/>
    <n v="0"/>
    <n v="6.63"/>
    <n v="69.87"/>
    <n v="76.5"/>
    <n v="0"/>
    <n v="76.5"/>
  </r>
  <r>
    <n v="9262"/>
    <s v="CA-2017-111388"/>
    <x v="264"/>
    <x v="1198"/>
    <x v="3"/>
    <s v="SU-20665"/>
    <s v="Stephanie Ulpright"/>
    <x v="2"/>
    <s v="United States"/>
    <s v="Seattle"/>
    <x v="4"/>
    <n v="98103"/>
    <x v="1"/>
    <x v="51"/>
    <x v="0"/>
    <x v="1"/>
    <x v="51"/>
    <n v="215.98"/>
    <n v="3"/>
    <n v="0.2"/>
    <n v="-2.7"/>
    <n v="521.05200000000002"/>
    <n v="647.93999999999994"/>
    <n v="129.58799999999999"/>
    <n v="518.35199999999998"/>
  </r>
  <r>
    <n v="9263"/>
    <s v="CA-2015-124499"/>
    <x v="330"/>
    <x v="349"/>
    <x v="1"/>
    <s v="FM-14380"/>
    <s v="Fred McMath"/>
    <x v="0"/>
    <s v="United States"/>
    <s v="Detroit"/>
    <x v="12"/>
    <n v="48227"/>
    <x v="2"/>
    <x v="70"/>
    <x v="0"/>
    <x v="1"/>
    <x v="70"/>
    <n v="389.97"/>
    <n v="3"/>
    <n v="0"/>
    <n v="35.1"/>
    <n v="1134.8100000000002"/>
    <n v="1169.9100000000001"/>
    <n v="0"/>
    <n v="1169.9100000000001"/>
  </r>
  <r>
    <n v="9264"/>
    <s v="CA-2015-124499"/>
    <x v="330"/>
    <x v="349"/>
    <x v="1"/>
    <s v="FM-14380"/>
    <s v="Fred McMath"/>
    <x v="0"/>
    <s v="United States"/>
    <s v="Detroit"/>
    <x v="12"/>
    <n v="48227"/>
    <x v="2"/>
    <x v="810"/>
    <x v="1"/>
    <x v="9"/>
    <x v="808"/>
    <n v="269.91000000000003"/>
    <n v="5"/>
    <n v="0.1"/>
    <n v="53.98"/>
    <n v="1160.6150000000002"/>
    <n v="1349.5500000000002"/>
    <n v="134.95500000000001"/>
    <n v="1214.5950000000003"/>
  </r>
  <r>
    <n v="9265"/>
    <s v="US-2017-128118"/>
    <x v="221"/>
    <x v="670"/>
    <x v="1"/>
    <s v="MY-17380"/>
    <s v="Maribeth Yedwab"/>
    <x v="1"/>
    <s v="United States"/>
    <s v="Memphis"/>
    <x v="18"/>
    <n v="38109"/>
    <x v="0"/>
    <x v="1645"/>
    <x v="1"/>
    <x v="8"/>
    <x v="1634"/>
    <n v="11.67"/>
    <n v="3"/>
    <n v="0.7"/>
    <n v="-7.78"/>
    <n v="18.283000000000001"/>
    <n v="35.01"/>
    <n v="24.506999999999998"/>
    <n v="10.503"/>
  </r>
  <r>
    <n v="9266"/>
    <s v="US-2017-128118"/>
    <x v="221"/>
    <x v="670"/>
    <x v="1"/>
    <s v="MY-17380"/>
    <s v="Maribeth Yedwab"/>
    <x v="1"/>
    <s v="United States"/>
    <s v="Memphis"/>
    <x v="18"/>
    <n v="38109"/>
    <x v="0"/>
    <x v="1724"/>
    <x v="1"/>
    <x v="12"/>
    <x v="1711"/>
    <n v="64.849999999999994"/>
    <n v="7"/>
    <n v="0.2"/>
    <n v="24.32"/>
    <n v="338.84"/>
    <n v="453.94999999999993"/>
    <n v="90.789999999999992"/>
    <n v="363.15999999999997"/>
  </r>
  <r>
    <n v="9267"/>
    <s v="CA-2014-125759"/>
    <x v="1214"/>
    <x v="682"/>
    <x v="2"/>
    <s v="NM-18445"/>
    <s v="Nathan Mautz"/>
    <x v="2"/>
    <s v="United States"/>
    <s v="North Las Vegas"/>
    <x v="33"/>
    <n v="89031"/>
    <x v="1"/>
    <x v="1677"/>
    <x v="0"/>
    <x v="5"/>
    <x v="1665"/>
    <n v="14.56"/>
    <n v="2"/>
    <n v="0"/>
    <n v="5.53"/>
    <n v="23.59"/>
    <n v="29.12"/>
    <n v="0"/>
    <n v="29.12"/>
  </r>
  <r>
    <n v="9268"/>
    <s v="CA-2015-151869"/>
    <x v="12"/>
    <x v="1305"/>
    <x v="3"/>
    <s v="CS-11950"/>
    <s v="Carlos Soltero"/>
    <x v="0"/>
    <s v="United States"/>
    <s v="Freeport"/>
    <x v="15"/>
    <n v="11520"/>
    <x v="3"/>
    <x v="1756"/>
    <x v="0"/>
    <x v="1"/>
    <x v="1746"/>
    <n v="102.58"/>
    <n v="1"/>
    <n v="0.1"/>
    <n v="6.84"/>
    <n v="85.481999999999999"/>
    <n v="102.58"/>
    <n v="10.258000000000001"/>
    <n v="92.322000000000003"/>
  </r>
  <r>
    <n v="9269"/>
    <s v="CA-2015-151869"/>
    <x v="12"/>
    <x v="1305"/>
    <x v="3"/>
    <s v="CS-11950"/>
    <s v="Carlos Soltero"/>
    <x v="0"/>
    <s v="United States"/>
    <s v="Freeport"/>
    <x v="15"/>
    <n v="11520"/>
    <x v="3"/>
    <x v="711"/>
    <x v="1"/>
    <x v="10"/>
    <x v="710"/>
    <n v="20.04"/>
    <n v="3"/>
    <n v="0"/>
    <n v="9.6199999999999992"/>
    <n v="50.5"/>
    <n v="60.12"/>
    <n v="0"/>
    <n v="60.12"/>
  </r>
  <r>
    <n v="9270"/>
    <s v="US-2017-102183"/>
    <x v="170"/>
    <x v="328"/>
    <x v="1"/>
    <s v="PK-19075"/>
    <s v="Pete Kriz"/>
    <x v="0"/>
    <s v="United States"/>
    <s v="New York City"/>
    <x v="15"/>
    <n v="10035"/>
    <x v="3"/>
    <x v="1547"/>
    <x v="1"/>
    <x v="8"/>
    <x v="1535"/>
    <n v="32.090000000000003"/>
    <n v="7"/>
    <n v="0.2"/>
    <n v="11.23"/>
    <n v="168.47400000000002"/>
    <n v="224.63000000000002"/>
    <n v="44.926000000000009"/>
    <n v="179.70400000000001"/>
  </r>
  <r>
    <n v="9271"/>
    <s v="US-2017-102183"/>
    <x v="170"/>
    <x v="328"/>
    <x v="1"/>
    <s v="PK-19075"/>
    <s v="Pete Kriz"/>
    <x v="0"/>
    <s v="United States"/>
    <s v="New York City"/>
    <x v="15"/>
    <n v="10035"/>
    <x v="3"/>
    <x v="1176"/>
    <x v="1"/>
    <x v="8"/>
    <x v="1162"/>
    <n v="4305.55"/>
    <n v="6"/>
    <n v="0.2"/>
    <n v="1453.12"/>
    <n v="19213.520000000004"/>
    <n v="25833.300000000003"/>
    <n v="5166.6600000000008"/>
    <n v="20666.640000000003"/>
  </r>
  <r>
    <n v="9272"/>
    <s v="CA-2016-100510"/>
    <x v="536"/>
    <x v="968"/>
    <x v="1"/>
    <s v="HM-14860"/>
    <s v="Harry Marie"/>
    <x v="1"/>
    <s v="United States"/>
    <s v="New York City"/>
    <x v="15"/>
    <n v="10024"/>
    <x v="3"/>
    <x v="1533"/>
    <x v="0"/>
    <x v="5"/>
    <x v="1521"/>
    <n v="10.02"/>
    <n v="3"/>
    <n v="0"/>
    <n v="4.41"/>
    <n v="25.65"/>
    <n v="30.06"/>
    <n v="0"/>
    <n v="30.06"/>
  </r>
  <r>
    <n v="9273"/>
    <s v="CA-2016-100510"/>
    <x v="536"/>
    <x v="968"/>
    <x v="1"/>
    <s v="HM-14860"/>
    <s v="Harry Marie"/>
    <x v="1"/>
    <s v="United States"/>
    <s v="New York City"/>
    <x v="15"/>
    <n v="10024"/>
    <x v="3"/>
    <x v="1356"/>
    <x v="2"/>
    <x v="7"/>
    <x v="1342"/>
    <n v="631.96"/>
    <n v="4"/>
    <n v="0"/>
    <n v="303.33999999999997"/>
    <n v="2224.5"/>
    <n v="2527.84"/>
    <n v="0"/>
    <n v="2527.84"/>
  </r>
  <r>
    <n v="9274"/>
    <s v="CA-2017-146983"/>
    <x v="264"/>
    <x v="371"/>
    <x v="1"/>
    <s v="AH-10210"/>
    <s v="Alan Hwang"/>
    <x v="0"/>
    <s v="United States"/>
    <s v="Henderson"/>
    <x v="0"/>
    <n v="42420"/>
    <x v="0"/>
    <x v="115"/>
    <x v="1"/>
    <x v="8"/>
    <x v="115"/>
    <n v="1577.94"/>
    <n v="3"/>
    <n v="0"/>
    <n v="757.41"/>
    <n v="3976.41"/>
    <n v="4733.82"/>
    <n v="0"/>
    <n v="4733.82"/>
  </r>
  <r>
    <n v="9275"/>
    <s v="US-2014-134054"/>
    <x v="982"/>
    <x v="197"/>
    <x v="3"/>
    <s v="FC-14335"/>
    <s v="Fred Chung"/>
    <x v="1"/>
    <s v="United States"/>
    <s v="Albuquerque"/>
    <x v="27"/>
    <n v="87105"/>
    <x v="1"/>
    <x v="1833"/>
    <x v="1"/>
    <x v="6"/>
    <x v="1821"/>
    <n v="255.85"/>
    <n v="7"/>
    <n v="0"/>
    <n v="112.57"/>
    <n v="1678.38"/>
    <n v="1790.95"/>
    <n v="0"/>
    <n v="1790.95"/>
  </r>
  <r>
    <n v="9276"/>
    <s v="CA-2016-113236"/>
    <x v="439"/>
    <x v="1124"/>
    <x v="0"/>
    <s v="CP-12085"/>
    <s v="Cathy Prescott"/>
    <x v="1"/>
    <s v="United States"/>
    <s v="Delray Beach"/>
    <x v="2"/>
    <n v="33445"/>
    <x v="0"/>
    <x v="1424"/>
    <x v="1"/>
    <x v="4"/>
    <x v="1412"/>
    <n v="184.7"/>
    <n v="6"/>
    <n v="0.2"/>
    <n v="13.85"/>
    <n v="872.70999999999981"/>
    <n v="1108.1999999999998"/>
    <n v="221.64"/>
    <n v="886.55999999999983"/>
  </r>
  <r>
    <n v="9277"/>
    <s v="CA-2016-113236"/>
    <x v="439"/>
    <x v="1124"/>
    <x v="0"/>
    <s v="CP-12085"/>
    <s v="Cathy Prescott"/>
    <x v="1"/>
    <s v="United States"/>
    <s v="Delray Beach"/>
    <x v="2"/>
    <n v="33445"/>
    <x v="0"/>
    <x v="538"/>
    <x v="2"/>
    <x v="11"/>
    <x v="538"/>
    <n v="47.92"/>
    <n v="2"/>
    <n v="0.2"/>
    <n v="11.98"/>
    <n v="64.691999999999993"/>
    <n v="95.84"/>
    <n v="19.168000000000003"/>
    <n v="76.671999999999997"/>
  </r>
  <r>
    <n v="9278"/>
    <s v="CA-2017-122539"/>
    <x v="96"/>
    <x v="241"/>
    <x v="1"/>
    <s v="SC-20305"/>
    <s v="Sean Christensen"/>
    <x v="0"/>
    <s v="United States"/>
    <s v="Philadelphia"/>
    <x v="9"/>
    <n v="19140"/>
    <x v="3"/>
    <x v="690"/>
    <x v="1"/>
    <x v="2"/>
    <x v="690"/>
    <n v="15.94"/>
    <n v="4"/>
    <n v="0.2"/>
    <n v="5.18"/>
    <n v="45.827999999999996"/>
    <n v="63.76"/>
    <n v="12.752000000000001"/>
    <n v="51.007999999999996"/>
  </r>
  <r>
    <n v="9279"/>
    <s v="CA-2017-122539"/>
    <x v="96"/>
    <x v="241"/>
    <x v="1"/>
    <s v="SC-20305"/>
    <s v="Sean Christensen"/>
    <x v="0"/>
    <s v="United States"/>
    <s v="Philadelphia"/>
    <x v="9"/>
    <n v="19140"/>
    <x v="3"/>
    <x v="733"/>
    <x v="1"/>
    <x v="8"/>
    <x v="732"/>
    <n v="8"/>
    <n v="7"/>
    <n v="0.7"/>
    <n v="-5.6"/>
    <n v="22.400000000000006"/>
    <n v="56"/>
    <n v="39.199999999999996"/>
    <n v="16.800000000000004"/>
  </r>
  <r>
    <n v="9280"/>
    <s v="CA-2017-122539"/>
    <x v="96"/>
    <x v="241"/>
    <x v="1"/>
    <s v="SC-20305"/>
    <s v="Sean Christensen"/>
    <x v="0"/>
    <s v="United States"/>
    <s v="Philadelphia"/>
    <x v="9"/>
    <n v="19140"/>
    <x v="3"/>
    <x v="463"/>
    <x v="0"/>
    <x v="1"/>
    <x v="464"/>
    <n v="398.97"/>
    <n v="2"/>
    <n v="0.3"/>
    <n v="-28.5"/>
    <n v="587.05799999999999"/>
    <n v="797.94"/>
    <n v="239.38200000000001"/>
    <n v="558.55799999999999"/>
  </r>
  <r>
    <n v="9281"/>
    <s v="CA-2016-166772"/>
    <x v="873"/>
    <x v="926"/>
    <x v="1"/>
    <s v="HJ-14875"/>
    <s v="Heather Jas"/>
    <x v="2"/>
    <s v="United States"/>
    <s v="Seattle"/>
    <x v="4"/>
    <n v="98105"/>
    <x v="1"/>
    <x v="1632"/>
    <x v="0"/>
    <x v="0"/>
    <x v="1622"/>
    <n v="163.88"/>
    <n v="2"/>
    <n v="0"/>
    <n v="40.97"/>
    <n v="286.78999999999996"/>
    <n v="327.76"/>
    <n v="0"/>
    <n v="327.76"/>
  </r>
  <r>
    <n v="9282"/>
    <s v="US-2017-152898"/>
    <x v="220"/>
    <x v="17"/>
    <x v="1"/>
    <s v="CB-12025"/>
    <s v="Cassandra Brandow"/>
    <x v="0"/>
    <s v="United States"/>
    <s v="Richmond"/>
    <x v="17"/>
    <n v="23223"/>
    <x v="0"/>
    <x v="1825"/>
    <x v="1"/>
    <x v="9"/>
    <x v="1813"/>
    <n v="67.900000000000006"/>
    <n v="5"/>
    <n v="0"/>
    <n v="20.37"/>
    <n v="319.13"/>
    <n v="339.5"/>
    <n v="0"/>
    <n v="339.5"/>
  </r>
  <r>
    <n v="9283"/>
    <s v="CA-2016-160486"/>
    <x v="945"/>
    <x v="505"/>
    <x v="1"/>
    <s v="EH-14185"/>
    <s v="Evan Henry"/>
    <x v="0"/>
    <s v="United States"/>
    <s v="West Palm Beach"/>
    <x v="2"/>
    <n v="33407"/>
    <x v="0"/>
    <x v="1437"/>
    <x v="1"/>
    <x v="10"/>
    <x v="1425"/>
    <n v="72.22"/>
    <n v="4"/>
    <n v="0.2"/>
    <n v="25.28"/>
    <n v="205.82399999999998"/>
    <n v="288.88"/>
    <n v="57.776000000000003"/>
    <n v="231.10399999999998"/>
  </r>
  <r>
    <n v="9284"/>
    <s v="CA-2017-102218"/>
    <x v="264"/>
    <x v="842"/>
    <x v="0"/>
    <s v="LW-17215"/>
    <s v="Luke Weiss"/>
    <x v="0"/>
    <s v="United States"/>
    <s v="Fort Collins"/>
    <x v="22"/>
    <n v="80525"/>
    <x v="1"/>
    <x v="148"/>
    <x v="1"/>
    <x v="2"/>
    <x v="149"/>
    <n v="11.7"/>
    <n v="2"/>
    <n v="0.2"/>
    <n v="3.95"/>
    <n v="14.77"/>
    <n v="23.4"/>
    <n v="4.68"/>
    <n v="18.72"/>
  </r>
  <r>
    <n v="9285"/>
    <s v="CA-2014-161032"/>
    <x v="728"/>
    <x v="788"/>
    <x v="1"/>
    <s v="MK-17905"/>
    <s v="Michael Kennedy"/>
    <x v="1"/>
    <s v="United States"/>
    <s v="Franklin"/>
    <x v="6"/>
    <n v="53132"/>
    <x v="2"/>
    <x v="541"/>
    <x v="0"/>
    <x v="1"/>
    <x v="541"/>
    <n v="392.94"/>
    <n v="3"/>
    <n v="0"/>
    <n v="43.22"/>
    <n v="1135.5999999999999"/>
    <n v="1178.82"/>
    <n v="0"/>
    <n v="1178.82"/>
  </r>
  <r>
    <n v="9286"/>
    <s v="CA-2015-102778"/>
    <x v="82"/>
    <x v="1005"/>
    <x v="2"/>
    <s v="JH-15820"/>
    <s v="John Huston"/>
    <x v="0"/>
    <s v="United States"/>
    <s v="Monroe"/>
    <x v="3"/>
    <n v="28110"/>
    <x v="0"/>
    <x v="205"/>
    <x v="0"/>
    <x v="5"/>
    <x v="206"/>
    <n v="18.18"/>
    <n v="1"/>
    <n v="0.2"/>
    <n v="4.7699999999999996"/>
    <n v="9.7740000000000009"/>
    <n v="18.18"/>
    <n v="3.6360000000000001"/>
    <n v="14.544"/>
  </r>
  <r>
    <n v="9287"/>
    <s v="CA-2017-154011"/>
    <x v="249"/>
    <x v="356"/>
    <x v="1"/>
    <s v="DB-13270"/>
    <s v="Deborah Brumfield"/>
    <x v="2"/>
    <s v="United States"/>
    <s v="Dallas"/>
    <x v="5"/>
    <n v="75081"/>
    <x v="2"/>
    <x v="1426"/>
    <x v="1"/>
    <x v="8"/>
    <x v="1414"/>
    <n v="6.89"/>
    <n v="3"/>
    <n v="0.8"/>
    <n v="-11.02"/>
    <n v="15.154"/>
    <n v="20.669999999999998"/>
    <n v="16.535999999999998"/>
    <n v="4.1340000000000003"/>
  </r>
  <r>
    <n v="9288"/>
    <s v="CA-2017-154011"/>
    <x v="249"/>
    <x v="356"/>
    <x v="1"/>
    <s v="DB-13270"/>
    <s v="Deborah Brumfield"/>
    <x v="2"/>
    <s v="United States"/>
    <s v="Dallas"/>
    <x v="5"/>
    <n v="75081"/>
    <x v="2"/>
    <x v="562"/>
    <x v="0"/>
    <x v="3"/>
    <x v="561"/>
    <n v="457.49"/>
    <n v="3"/>
    <n v="0.3"/>
    <n v="-84.96"/>
    <n v="1045.6890000000001"/>
    <n v="1372.47"/>
    <n v="411.74099999999999"/>
    <n v="960.72900000000004"/>
  </r>
  <r>
    <n v="9289"/>
    <s v="US-2017-165456"/>
    <x v="329"/>
    <x v="108"/>
    <x v="2"/>
    <s v="TB-21625"/>
    <s v="Trudy Brown"/>
    <x v="0"/>
    <s v="United States"/>
    <s v="Philadelphia"/>
    <x v="9"/>
    <n v="19134"/>
    <x v="3"/>
    <x v="1189"/>
    <x v="0"/>
    <x v="1"/>
    <x v="1175"/>
    <n v="1079.32"/>
    <n v="6"/>
    <n v="0.3"/>
    <n v="-15.42"/>
    <n v="4548.5640000000003"/>
    <n v="6475.92"/>
    <n v="1942.7759999999998"/>
    <n v="4533.1440000000002"/>
  </r>
  <r>
    <n v="9290"/>
    <s v="CA-2014-111857"/>
    <x v="488"/>
    <x v="1310"/>
    <x v="0"/>
    <s v="NM-18445"/>
    <s v="Nathan Mautz"/>
    <x v="2"/>
    <s v="United States"/>
    <s v="San Francisco"/>
    <x v="1"/>
    <n v="94109"/>
    <x v="1"/>
    <x v="1184"/>
    <x v="1"/>
    <x v="10"/>
    <x v="1170"/>
    <n v="48.91"/>
    <n v="1"/>
    <n v="0"/>
    <n v="22.99"/>
    <n v="25.919999999999998"/>
    <n v="48.91"/>
    <n v="0"/>
    <n v="48.91"/>
  </r>
  <r>
    <n v="9291"/>
    <s v="CA-2014-163650"/>
    <x v="865"/>
    <x v="59"/>
    <x v="2"/>
    <s v="TT-21220"/>
    <s v="Thomas Thornton"/>
    <x v="0"/>
    <s v="United States"/>
    <s v="Dover"/>
    <x v="13"/>
    <n v="19901"/>
    <x v="3"/>
    <x v="836"/>
    <x v="1"/>
    <x v="6"/>
    <x v="831"/>
    <n v="9.84"/>
    <n v="3"/>
    <n v="0"/>
    <n v="2.85"/>
    <n v="26.669999999999998"/>
    <n v="29.52"/>
    <n v="0"/>
    <n v="29.52"/>
  </r>
  <r>
    <n v="9292"/>
    <s v="CA-2014-163650"/>
    <x v="865"/>
    <x v="59"/>
    <x v="2"/>
    <s v="TT-21220"/>
    <s v="Thomas Thornton"/>
    <x v="0"/>
    <s v="United States"/>
    <s v="Dover"/>
    <x v="13"/>
    <n v="19901"/>
    <x v="3"/>
    <x v="1023"/>
    <x v="1"/>
    <x v="8"/>
    <x v="1014"/>
    <n v="34.5"/>
    <n v="3"/>
    <n v="0"/>
    <n v="15.53"/>
    <n v="87.97"/>
    <n v="103.5"/>
    <n v="0"/>
    <n v="103.5"/>
  </r>
  <r>
    <n v="9293"/>
    <s v="CA-2017-124114"/>
    <x v="580"/>
    <x v="965"/>
    <x v="3"/>
    <s v="RS-19765"/>
    <s v="Roland Schwarz"/>
    <x v="1"/>
    <s v="United States"/>
    <s v="Waco"/>
    <x v="5"/>
    <n v="76706"/>
    <x v="2"/>
    <x v="757"/>
    <x v="1"/>
    <x v="8"/>
    <x v="755"/>
    <n v="0.56000000000000005"/>
    <n v="1"/>
    <n v="0.8"/>
    <n v="-0.95"/>
    <n v="1.0619999999999998"/>
    <n v="0.56000000000000005"/>
    <n v="0.44800000000000006"/>
    <n v="0.11199999999999999"/>
  </r>
  <r>
    <n v="9294"/>
    <s v="US-2017-116505"/>
    <x v="701"/>
    <x v="410"/>
    <x v="0"/>
    <s v="TB-21625"/>
    <s v="Trudy Brown"/>
    <x v="0"/>
    <s v="United States"/>
    <s v="Hagerstown"/>
    <x v="39"/>
    <n v="21740"/>
    <x v="3"/>
    <x v="347"/>
    <x v="1"/>
    <x v="8"/>
    <x v="347"/>
    <n v="43.8"/>
    <n v="6"/>
    <n v="0"/>
    <n v="20.59"/>
    <n v="242.20999999999995"/>
    <n v="262.79999999999995"/>
    <n v="0"/>
    <n v="262.79999999999995"/>
  </r>
  <r>
    <n v="9295"/>
    <s v="CA-2017-161340"/>
    <x v="39"/>
    <x v="777"/>
    <x v="1"/>
    <s v="AM-10360"/>
    <s v="Alice McCarthy"/>
    <x v="1"/>
    <s v="United States"/>
    <s v="Cleveland"/>
    <x v="24"/>
    <n v="44105"/>
    <x v="3"/>
    <x v="1010"/>
    <x v="1"/>
    <x v="10"/>
    <x v="1002"/>
    <n v="13.87"/>
    <n v="3"/>
    <n v="0.2"/>
    <n v="5.03"/>
    <n v="28.257999999999996"/>
    <n v="41.61"/>
    <n v="8.322000000000001"/>
    <n v="33.287999999999997"/>
  </r>
  <r>
    <n v="9296"/>
    <s v="CA-2017-161340"/>
    <x v="39"/>
    <x v="777"/>
    <x v="1"/>
    <s v="AM-10360"/>
    <s v="Alice McCarthy"/>
    <x v="1"/>
    <s v="United States"/>
    <s v="Cleveland"/>
    <x v="24"/>
    <n v="44105"/>
    <x v="3"/>
    <x v="266"/>
    <x v="0"/>
    <x v="0"/>
    <x v="266"/>
    <n v="115.96"/>
    <n v="4"/>
    <n v="0.5"/>
    <n v="-64.94"/>
    <n v="296.86"/>
    <n v="463.84"/>
    <n v="231.92"/>
    <n v="231.92"/>
  </r>
  <r>
    <n v="9297"/>
    <s v="US-2015-163433"/>
    <x v="24"/>
    <x v="23"/>
    <x v="0"/>
    <s v="MP-17965"/>
    <s v="Michael Paige"/>
    <x v="1"/>
    <s v="United States"/>
    <s v="Mcallen"/>
    <x v="5"/>
    <n v="78501"/>
    <x v="2"/>
    <x v="1113"/>
    <x v="2"/>
    <x v="11"/>
    <x v="1102"/>
    <n v="41.42"/>
    <n v="2"/>
    <n v="0.2"/>
    <n v="8.2799999999999994"/>
    <n v="57.992000000000004"/>
    <n v="82.84"/>
    <n v="16.568000000000001"/>
    <n v="66.272000000000006"/>
  </r>
  <r>
    <n v="9298"/>
    <s v="US-2015-163433"/>
    <x v="24"/>
    <x v="23"/>
    <x v="0"/>
    <s v="MP-17965"/>
    <s v="Michael Paige"/>
    <x v="1"/>
    <s v="United States"/>
    <s v="Mcallen"/>
    <x v="5"/>
    <n v="78501"/>
    <x v="2"/>
    <x v="1081"/>
    <x v="2"/>
    <x v="7"/>
    <x v="1071"/>
    <n v="244.77"/>
    <n v="4"/>
    <n v="0.2"/>
    <n v="24.48"/>
    <n v="758.78399999999999"/>
    <n v="979.08"/>
    <n v="195.81600000000003"/>
    <n v="783.26400000000001"/>
  </r>
  <r>
    <n v="9299"/>
    <s v="US-2015-163433"/>
    <x v="24"/>
    <x v="23"/>
    <x v="0"/>
    <s v="MP-17965"/>
    <s v="Michael Paige"/>
    <x v="1"/>
    <s v="United States"/>
    <s v="Mcallen"/>
    <x v="5"/>
    <n v="78501"/>
    <x v="2"/>
    <x v="290"/>
    <x v="1"/>
    <x v="6"/>
    <x v="290"/>
    <n v="74.349999999999994"/>
    <n v="3"/>
    <n v="0.2"/>
    <n v="6.51"/>
    <n v="171.93"/>
    <n v="223.04999999999998"/>
    <n v="44.61"/>
    <n v="178.44"/>
  </r>
  <r>
    <n v="9300"/>
    <s v="US-2015-163433"/>
    <x v="24"/>
    <x v="23"/>
    <x v="0"/>
    <s v="MP-17965"/>
    <s v="Michael Paige"/>
    <x v="1"/>
    <s v="United States"/>
    <s v="Mcallen"/>
    <x v="5"/>
    <n v="78501"/>
    <x v="2"/>
    <x v="828"/>
    <x v="1"/>
    <x v="8"/>
    <x v="824"/>
    <n v="4.3099999999999996"/>
    <n v="2"/>
    <n v="0.8"/>
    <n v="-6.9"/>
    <n v="8.6239999999999988"/>
    <n v="8.6199999999999992"/>
    <n v="6.8959999999999999"/>
    <n v="1.7239999999999993"/>
  </r>
  <r>
    <n v="9301"/>
    <s v="US-2015-163433"/>
    <x v="24"/>
    <x v="23"/>
    <x v="0"/>
    <s v="MP-17965"/>
    <s v="Michael Paige"/>
    <x v="1"/>
    <s v="United States"/>
    <s v="Mcallen"/>
    <x v="5"/>
    <n v="78501"/>
    <x v="2"/>
    <x v="405"/>
    <x v="0"/>
    <x v="1"/>
    <x v="406"/>
    <n v="56.69"/>
    <n v="1"/>
    <n v="0.3"/>
    <n v="-20.25"/>
    <n v="59.933"/>
    <n v="56.69"/>
    <n v="17.006999999999998"/>
    <n v="39.683"/>
  </r>
  <r>
    <n v="9302"/>
    <s v="US-2015-163433"/>
    <x v="24"/>
    <x v="23"/>
    <x v="0"/>
    <s v="MP-17965"/>
    <s v="Michael Paige"/>
    <x v="1"/>
    <s v="United States"/>
    <s v="Mcallen"/>
    <x v="5"/>
    <n v="78501"/>
    <x v="2"/>
    <x v="1750"/>
    <x v="2"/>
    <x v="7"/>
    <x v="1740"/>
    <n v="97.97"/>
    <n v="2"/>
    <n v="0.2"/>
    <n v="6.12"/>
    <n v="150.63200000000001"/>
    <n v="195.94"/>
    <n v="39.188000000000002"/>
    <n v="156.75200000000001"/>
  </r>
  <r>
    <n v="9303"/>
    <s v="US-2015-163433"/>
    <x v="24"/>
    <x v="23"/>
    <x v="0"/>
    <s v="MP-17965"/>
    <s v="Michael Paige"/>
    <x v="1"/>
    <s v="United States"/>
    <s v="Mcallen"/>
    <x v="5"/>
    <n v="78501"/>
    <x v="2"/>
    <x v="1609"/>
    <x v="1"/>
    <x v="6"/>
    <x v="1600"/>
    <n v="7.87"/>
    <n v="3"/>
    <n v="0.2"/>
    <n v="0.89"/>
    <n v="17.997999999999998"/>
    <n v="23.61"/>
    <n v="4.7220000000000004"/>
    <n v="18.887999999999998"/>
  </r>
  <r>
    <n v="9304"/>
    <s v="US-2015-163433"/>
    <x v="24"/>
    <x v="23"/>
    <x v="0"/>
    <s v="MP-17965"/>
    <s v="Michael Paige"/>
    <x v="1"/>
    <s v="United States"/>
    <s v="Mcallen"/>
    <x v="5"/>
    <n v="78501"/>
    <x v="2"/>
    <x v="1307"/>
    <x v="1"/>
    <x v="10"/>
    <x v="1292"/>
    <n v="15.55"/>
    <n v="3"/>
    <n v="0.2"/>
    <n v="5.44"/>
    <n v="31.880000000000006"/>
    <n v="46.650000000000006"/>
    <n v="9.3300000000000018"/>
    <n v="37.320000000000007"/>
  </r>
  <r>
    <n v="9305"/>
    <s v="US-2015-163433"/>
    <x v="24"/>
    <x v="23"/>
    <x v="0"/>
    <s v="MP-17965"/>
    <s v="Michael Paige"/>
    <x v="1"/>
    <s v="United States"/>
    <s v="Mcallen"/>
    <x v="5"/>
    <n v="78501"/>
    <x v="2"/>
    <x v="777"/>
    <x v="1"/>
    <x v="8"/>
    <x v="776"/>
    <n v="1.48"/>
    <n v="1"/>
    <n v="0.8"/>
    <n v="-2.29"/>
    <n v="2.5860000000000003"/>
    <n v="1.48"/>
    <n v="1.1839999999999999"/>
    <n v="0.29600000000000004"/>
  </r>
  <r>
    <n v="9306"/>
    <s v="CA-2015-137603"/>
    <x v="444"/>
    <x v="488"/>
    <x v="1"/>
    <s v="MH-17290"/>
    <s v="Marc Harrigan"/>
    <x v="2"/>
    <s v="United States"/>
    <s v="Santa Fe"/>
    <x v="27"/>
    <n v="87505"/>
    <x v="1"/>
    <x v="1642"/>
    <x v="1"/>
    <x v="6"/>
    <x v="1632"/>
    <n v="8.4"/>
    <n v="5"/>
    <n v="0"/>
    <n v="2.1800000000000002"/>
    <n v="39.82"/>
    <n v="42"/>
    <n v="0"/>
    <n v="42"/>
  </r>
  <r>
    <n v="9307"/>
    <s v="CA-2014-128237"/>
    <x v="727"/>
    <x v="1029"/>
    <x v="1"/>
    <s v="CA-12265"/>
    <s v="Christina Anderson"/>
    <x v="0"/>
    <s v="United States"/>
    <s v="San Francisco"/>
    <x v="1"/>
    <n v="94110"/>
    <x v="1"/>
    <x v="950"/>
    <x v="1"/>
    <x v="6"/>
    <x v="943"/>
    <n v="6.56"/>
    <n v="2"/>
    <n v="0"/>
    <n v="1.9"/>
    <n v="11.219999999999999"/>
    <n v="13.12"/>
    <n v="0"/>
    <n v="13.12"/>
  </r>
  <r>
    <n v="9308"/>
    <s v="CA-2014-128237"/>
    <x v="727"/>
    <x v="1029"/>
    <x v="1"/>
    <s v="CA-12265"/>
    <s v="Christina Anderson"/>
    <x v="0"/>
    <s v="United States"/>
    <s v="San Francisco"/>
    <x v="1"/>
    <n v="94110"/>
    <x v="1"/>
    <x v="1453"/>
    <x v="1"/>
    <x v="6"/>
    <x v="1439"/>
    <n v="14.88"/>
    <n v="2"/>
    <n v="0"/>
    <n v="3.72"/>
    <n v="26.040000000000003"/>
    <n v="29.76"/>
    <n v="0"/>
    <n v="29.76"/>
  </r>
  <r>
    <n v="9309"/>
    <s v="CA-2014-128237"/>
    <x v="727"/>
    <x v="1029"/>
    <x v="1"/>
    <s v="CA-12265"/>
    <s v="Christina Anderson"/>
    <x v="0"/>
    <s v="United States"/>
    <s v="San Francisco"/>
    <x v="1"/>
    <n v="94110"/>
    <x v="1"/>
    <x v="1564"/>
    <x v="2"/>
    <x v="11"/>
    <x v="1555"/>
    <n v="45.48"/>
    <n v="4"/>
    <n v="0"/>
    <n v="15.92"/>
    <n v="166"/>
    <n v="181.92"/>
    <n v="0"/>
    <n v="181.92"/>
  </r>
  <r>
    <n v="9310"/>
    <s v="CA-2014-128237"/>
    <x v="727"/>
    <x v="1029"/>
    <x v="1"/>
    <s v="CA-12265"/>
    <s v="Christina Anderson"/>
    <x v="0"/>
    <s v="United States"/>
    <s v="San Francisco"/>
    <x v="1"/>
    <n v="94110"/>
    <x v="1"/>
    <x v="753"/>
    <x v="1"/>
    <x v="6"/>
    <x v="751"/>
    <n v="25.44"/>
    <n v="6"/>
    <n v="0"/>
    <n v="9.92"/>
    <n v="142.72000000000003"/>
    <n v="152.64000000000001"/>
    <n v="0"/>
    <n v="152.64000000000001"/>
  </r>
  <r>
    <n v="9311"/>
    <s v="US-2016-102141"/>
    <x v="370"/>
    <x v="1009"/>
    <x v="1"/>
    <s v="KD-16615"/>
    <s v="Ken Dana"/>
    <x v="1"/>
    <s v="United States"/>
    <s v="New York City"/>
    <x v="15"/>
    <n v="10024"/>
    <x v="3"/>
    <x v="710"/>
    <x v="1"/>
    <x v="8"/>
    <x v="709"/>
    <n v="146.69"/>
    <n v="8"/>
    <n v="0.2"/>
    <n v="45.84"/>
    <n v="892.976"/>
    <n v="1173.52"/>
    <n v="234.70400000000001"/>
    <n v="938.81600000000003"/>
  </r>
  <r>
    <n v="9312"/>
    <s v="CA-2017-148642"/>
    <x v="904"/>
    <x v="515"/>
    <x v="1"/>
    <s v="DW-13540"/>
    <s v="Don Weiss"/>
    <x v="0"/>
    <s v="United States"/>
    <s v="Dallas"/>
    <x v="5"/>
    <n v="75220"/>
    <x v="2"/>
    <x v="85"/>
    <x v="1"/>
    <x v="2"/>
    <x v="85"/>
    <n v="4.93"/>
    <n v="2"/>
    <n v="0.2"/>
    <n v="1.72"/>
    <n v="6.1680000000000001"/>
    <n v="9.86"/>
    <n v="1.972"/>
    <n v="7.8879999999999999"/>
  </r>
  <r>
    <n v="9313"/>
    <s v="CA-2017-148642"/>
    <x v="904"/>
    <x v="515"/>
    <x v="1"/>
    <s v="DW-13540"/>
    <s v="Don Weiss"/>
    <x v="0"/>
    <s v="United States"/>
    <s v="Dallas"/>
    <x v="5"/>
    <n v="75220"/>
    <x v="2"/>
    <x v="397"/>
    <x v="1"/>
    <x v="6"/>
    <x v="398"/>
    <n v="63.49"/>
    <n v="4"/>
    <n v="0.2"/>
    <n v="4.76"/>
    <n v="198.40800000000002"/>
    <n v="253.96"/>
    <n v="50.792000000000002"/>
    <n v="203.16800000000001"/>
  </r>
  <r>
    <n v="9314"/>
    <s v="CA-2015-111948"/>
    <x v="1215"/>
    <x v="917"/>
    <x v="3"/>
    <s v="AG-10495"/>
    <s v="Andrew Gjertsen"/>
    <x v="1"/>
    <s v="United States"/>
    <s v="Detroit"/>
    <x v="12"/>
    <n v="48234"/>
    <x v="2"/>
    <x v="42"/>
    <x v="1"/>
    <x v="4"/>
    <x v="42"/>
    <n v="418.32"/>
    <n v="7"/>
    <n v="0"/>
    <n v="117.13"/>
    <n v="2811.1099999999997"/>
    <n v="2928.24"/>
    <n v="0"/>
    <n v="2928.24"/>
  </r>
  <r>
    <n v="9315"/>
    <s v="CA-2015-111948"/>
    <x v="1215"/>
    <x v="917"/>
    <x v="3"/>
    <s v="AG-10495"/>
    <s v="Andrew Gjertsen"/>
    <x v="1"/>
    <s v="United States"/>
    <s v="Detroit"/>
    <x v="12"/>
    <n v="48234"/>
    <x v="2"/>
    <x v="14"/>
    <x v="1"/>
    <x v="9"/>
    <x v="14"/>
    <n v="123.86"/>
    <n v="2"/>
    <n v="0.1"/>
    <n v="46.79"/>
    <n v="176.15800000000002"/>
    <n v="247.72"/>
    <n v="24.772000000000002"/>
    <n v="222.94800000000001"/>
  </r>
  <r>
    <n v="9316"/>
    <s v="CA-2016-161907"/>
    <x v="41"/>
    <x v="300"/>
    <x v="1"/>
    <s v="JH-16180"/>
    <s v="Justin Hirsh"/>
    <x v="0"/>
    <s v="United States"/>
    <s v="Philadelphia"/>
    <x v="9"/>
    <n v="19140"/>
    <x v="3"/>
    <x v="1326"/>
    <x v="2"/>
    <x v="7"/>
    <x v="1312"/>
    <n v="118.78"/>
    <n v="3"/>
    <n v="0.4"/>
    <n v="-27.72"/>
    <n v="241.524"/>
    <n v="356.34000000000003"/>
    <n v="142.53600000000003"/>
    <n v="213.804"/>
  </r>
  <r>
    <n v="9317"/>
    <s v="CA-2016-161907"/>
    <x v="41"/>
    <x v="300"/>
    <x v="1"/>
    <s v="JH-16180"/>
    <s v="Justin Hirsh"/>
    <x v="0"/>
    <s v="United States"/>
    <s v="Philadelphia"/>
    <x v="9"/>
    <n v="19140"/>
    <x v="3"/>
    <x v="262"/>
    <x v="1"/>
    <x v="14"/>
    <x v="262"/>
    <n v="769.18"/>
    <n v="4"/>
    <n v="0.2"/>
    <n v="-163.44999999999999"/>
    <n v="2624.8259999999996"/>
    <n v="3076.72"/>
    <n v="615.34400000000005"/>
    <n v="2461.3759999999997"/>
  </r>
  <r>
    <n v="9318"/>
    <s v="CA-2017-124940"/>
    <x v="1216"/>
    <x v="1315"/>
    <x v="1"/>
    <s v="DK-13090"/>
    <s v="Dave Kipp"/>
    <x v="0"/>
    <s v="United States"/>
    <s v="Carrollton"/>
    <x v="5"/>
    <n v="75007"/>
    <x v="2"/>
    <x v="333"/>
    <x v="2"/>
    <x v="11"/>
    <x v="333"/>
    <n v="47.9"/>
    <n v="1"/>
    <n v="0.2"/>
    <n v="-2.99"/>
    <n v="41.31"/>
    <n v="47.9"/>
    <n v="9.58"/>
    <n v="38.32"/>
  </r>
  <r>
    <n v="9319"/>
    <s v="US-2017-108343"/>
    <x v="228"/>
    <x v="262"/>
    <x v="1"/>
    <s v="AR-10825"/>
    <s v="Anthony Rawles"/>
    <x v="1"/>
    <s v="United States"/>
    <s v="New York City"/>
    <x v="15"/>
    <n v="10009"/>
    <x v="3"/>
    <x v="578"/>
    <x v="1"/>
    <x v="10"/>
    <x v="578"/>
    <n v="13.36"/>
    <n v="2"/>
    <n v="0"/>
    <n v="6.41"/>
    <n v="20.309999999999999"/>
    <n v="26.72"/>
    <n v="0"/>
    <n v="26.72"/>
  </r>
  <r>
    <n v="9320"/>
    <s v="US-2017-108343"/>
    <x v="228"/>
    <x v="262"/>
    <x v="1"/>
    <s v="AR-10825"/>
    <s v="Anthony Rawles"/>
    <x v="1"/>
    <s v="United States"/>
    <s v="New York City"/>
    <x v="15"/>
    <n v="10009"/>
    <x v="3"/>
    <x v="1853"/>
    <x v="0"/>
    <x v="1"/>
    <x v="1841"/>
    <n v="163.76"/>
    <n v="2"/>
    <n v="0.1"/>
    <n v="25.47"/>
    <n v="269.298"/>
    <n v="327.52"/>
    <n v="32.752000000000002"/>
    <n v="294.76799999999997"/>
  </r>
  <r>
    <n v="9321"/>
    <s v="US-2017-108343"/>
    <x v="228"/>
    <x v="262"/>
    <x v="1"/>
    <s v="AR-10825"/>
    <s v="Anthony Rawles"/>
    <x v="1"/>
    <s v="United States"/>
    <s v="New York City"/>
    <x v="15"/>
    <n v="10009"/>
    <x v="3"/>
    <x v="1762"/>
    <x v="0"/>
    <x v="5"/>
    <x v="1751"/>
    <n v="183.92"/>
    <n v="4"/>
    <n v="0"/>
    <n v="31.27"/>
    <n v="704.41"/>
    <n v="735.68"/>
    <n v="0"/>
    <n v="735.68"/>
  </r>
  <r>
    <n v="9322"/>
    <s v="US-2016-111563"/>
    <x v="254"/>
    <x v="281"/>
    <x v="1"/>
    <s v="SM-20005"/>
    <s v="Sally Matthias"/>
    <x v="0"/>
    <s v="United States"/>
    <s v="Houston"/>
    <x v="5"/>
    <n v="77041"/>
    <x v="2"/>
    <x v="1462"/>
    <x v="0"/>
    <x v="5"/>
    <x v="1448"/>
    <n v="11.38"/>
    <n v="3"/>
    <n v="0.6"/>
    <n v="-5.69"/>
    <n v="19.346000000000004"/>
    <n v="34.14"/>
    <n v="20.483999999999998"/>
    <n v="13.656000000000002"/>
  </r>
  <r>
    <n v="9323"/>
    <s v="US-2016-111563"/>
    <x v="254"/>
    <x v="281"/>
    <x v="1"/>
    <s v="SM-20005"/>
    <s v="Sally Matthias"/>
    <x v="0"/>
    <s v="United States"/>
    <s v="Houston"/>
    <x v="5"/>
    <n v="77041"/>
    <x v="2"/>
    <x v="479"/>
    <x v="0"/>
    <x v="5"/>
    <x v="480"/>
    <n v="66.11"/>
    <n v="4"/>
    <n v="0.6"/>
    <n v="-84.29"/>
    <n v="190.06600000000003"/>
    <n v="264.44"/>
    <n v="158.66399999999999"/>
    <n v="105.77600000000001"/>
  </r>
  <r>
    <n v="9324"/>
    <s v="CA-2017-121853"/>
    <x v="397"/>
    <x v="289"/>
    <x v="1"/>
    <s v="DB-13660"/>
    <s v="Duane Benoit"/>
    <x v="0"/>
    <s v="United States"/>
    <s v="Los Angeles"/>
    <x v="1"/>
    <n v="90036"/>
    <x v="1"/>
    <x v="954"/>
    <x v="1"/>
    <x v="10"/>
    <x v="947"/>
    <n v="211.04"/>
    <n v="8"/>
    <n v="0"/>
    <n v="97.08"/>
    <n v="1591.24"/>
    <n v="1688.32"/>
    <n v="0"/>
    <n v="1688.32"/>
  </r>
  <r>
    <n v="9325"/>
    <s v="CA-2017-121853"/>
    <x v="397"/>
    <x v="289"/>
    <x v="1"/>
    <s v="DB-13660"/>
    <s v="Duane Benoit"/>
    <x v="0"/>
    <s v="United States"/>
    <s v="Los Angeles"/>
    <x v="1"/>
    <n v="90036"/>
    <x v="1"/>
    <x v="873"/>
    <x v="0"/>
    <x v="1"/>
    <x v="867"/>
    <n v="594.82000000000005"/>
    <n v="2"/>
    <n v="0.2"/>
    <n v="59.48"/>
    <n v="892.23200000000008"/>
    <n v="1189.6400000000001"/>
    <n v="237.92800000000003"/>
    <n v="951.7120000000001"/>
  </r>
  <r>
    <n v="9326"/>
    <s v="CA-2017-121853"/>
    <x v="397"/>
    <x v="289"/>
    <x v="1"/>
    <s v="DB-13660"/>
    <s v="Duane Benoit"/>
    <x v="0"/>
    <s v="United States"/>
    <s v="Los Angeles"/>
    <x v="1"/>
    <n v="90036"/>
    <x v="1"/>
    <x v="999"/>
    <x v="1"/>
    <x v="8"/>
    <x v="991"/>
    <n v="72.959999999999994"/>
    <n v="3"/>
    <n v="0.2"/>
    <n v="23.71"/>
    <n v="151.39399999999998"/>
    <n v="218.88"/>
    <n v="43.776000000000003"/>
    <n v="175.10399999999998"/>
  </r>
  <r>
    <n v="9327"/>
    <s v="US-2017-130687"/>
    <x v="210"/>
    <x v="643"/>
    <x v="2"/>
    <s v="PF-19225"/>
    <s v="Phillip Flathmann"/>
    <x v="0"/>
    <s v="United States"/>
    <s v="Edmonds"/>
    <x v="4"/>
    <n v="98026"/>
    <x v="1"/>
    <x v="1653"/>
    <x v="0"/>
    <x v="5"/>
    <x v="1642"/>
    <n v="80.959999999999994"/>
    <n v="4"/>
    <n v="0"/>
    <n v="34.81"/>
    <n v="289.02999999999997"/>
    <n v="323.83999999999997"/>
    <n v="0"/>
    <n v="323.83999999999997"/>
  </r>
  <r>
    <n v="9328"/>
    <s v="US-2017-130687"/>
    <x v="210"/>
    <x v="643"/>
    <x v="2"/>
    <s v="PF-19225"/>
    <s v="Phillip Flathmann"/>
    <x v="0"/>
    <s v="United States"/>
    <s v="Edmonds"/>
    <x v="4"/>
    <n v="98026"/>
    <x v="1"/>
    <x v="11"/>
    <x v="2"/>
    <x v="7"/>
    <x v="11"/>
    <n v="455.71"/>
    <n v="2"/>
    <n v="0.2"/>
    <n v="34.18"/>
    <n v="694.95600000000002"/>
    <n v="911.42"/>
    <n v="182.28399999999999"/>
    <n v="729.13599999999997"/>
  </r>
  <r>
    <n v="9329"/>
    <s v="US-2017-130687"/>
    <x v="210"/>
    <x v="643"/>
    <x v="2"/>
    <s v="PF-19225"/>
    <s v="Phillip Flathmann"/>
    <x v="0"/>
    <s v="United States"/>
    <s v="Edmonds"/>
    <x v="4"/>
    <n v="98026"/>
    <x v="1"/>
    <x v="1502"/>
    <x v="1"/>
    <x v="6"/>
    <x v="1490"/>
    <n v="25.98"/>
    <n v="1"/>
    <n v="0"/>
    <n v="7.27"/>
    <n v="18.71"/>
    <n v="25.98"/>
    <n v="0"/>
    <n v="25.98"/>
  </r>
  <r>
    <n v="9330"/>
    <s v="CA-2015-164497"/>
    <x v="109"/>
    <x v="26"/>
    <x v="2"/>
    <s v="AJ-10945"/>
    <s v="Ashley Jarboe"/>
    <x v="0"/>
    <s v="United States"/>
    <s v="San Francisco"/>
    <x v="1"/>
    <n v="94110"/>
    <x v="1"/>
    <x v="1626"/>
    <x v="1"/>
    <x v="9"/>
    <x v="1616"/>
    <n v="45.28"/>
    <n v="4"/>
    <n v="0"/>
    <n v="15.4"/>
    <n v="165.72"/>
    <n v="181.12"/>
    <n v="0"/>
    <n v="181.12"/>
  </r>
  <r>
    <n v="9331"/>
    <s v="US-2015-153283"/>
    <x v="768"/>
    <x v="837"/>
    <x v="1"/>
    <s v="EB-14110"/>
    <s v="Eugene Barchas"/>
    <x v="0"/>
    <s v="United States"/>
    <s v="New York City"/>
    <x v="15"/>
    <n v="10035"/>
    <x v="3"/>
    <x v="837"/>
    <x v="1"/>
    <x v="12"/>
    <x v="153"/>
    <n v="15.56"/>
    <n v="2"/>
    <n v="0"/>
    <n v="7.31"/>
    <n v="23.810000000000002"/>
    <n v="31.12"/>
    <n v="0"/>
    <n v="31.12"/>
  </r>
  <r>
    <n v="9332"/>
    <s v="CA-2016-108056"/>
    <x v="321"/>
    <x v="767"/>
    <x v="1"/>
    <s v="ES-14080"/>
    <s v="Erin Smith"/>
    <x v="1"/>
    <s v="United States"/>
    <s v="Springfield"/>
    <x v="21"/>
    <n v="97477"/>
    <x v="1"/>
    <x v="1118"/>
    <x v="2"/>
    <x v="7"/>
    <x v="1106"/>
    <n v="859.2"/>
    <n v="3"/>
    <n v="0.2"/>
    <n v="75.180000000000007"/>
    <n v="1986.9000000000003"/>
    <n v="2577.6000000000004"/>
    <n v="515.5200000000001"/>
    <n v="2062.0800000000004"/>
  </r>
  <r>
    <n v="9333"/>
    <s v="CA-2017-127726"/>
    <x v="220"/>
    <x v="462"/>
    <x v="0"/>
    <s v="SS-20410"/>
    <s v="Shahid Shariari"/>
    <x v="0"/>
    <s v="United States"/>
    <s v="Georgetown"/>
    <x v="0"/>
    <n v="40324"/>
    <x v="0"/>
    <x v="414"/>
    <x v="1"/>
    <x v="9"/>
    <x v="414"/>
    <n v="195.68"/>
    <n v="4"/>
    <n v="0"/>
    <n v="50.88"/>
    <n v="731.84"/>
    <n v="782.72"/>
    <n v="0"/>
    <n v="782.72"/>
  </r>
  <r>
    <n v="9334"/>
    <s v="CA-2017-127726"/>
    <x v="220"/>
    <x v="462"/>
    <x v="0"/>
    <s v="SS-20410"/>
    <s v="Shahid Shariari"/>
    <x v="0"/>
    <s v="United States"/>
    <s v="Georgetown"/>
    <x v="0"/>
    <n v="40324"/>
    <x v="0"/>
    <x v="1053"/>
    <x v="1"/>
    <x v="13"/>
    <x v="1042"/>
    <n v="14.2"/>
    <n v="4"/>
    <n v="0"/>
    <n v="6.67"/>
    <n v="50.129999999999995"/>
    <n v="56.8"/>
    <n v="0"/>
    <n v="56.8"/>
  </r>
  <r>
    <n v="9335"/>
    <s v="CA-2017-110198"/>
    <x v="927"/>
    <x v="1060"/>
    <x v="2"/>
    <s v="AG-10900"/>
    <s v="Arthur Gainer"/>
    <x v="0"/>
    <s v="United States"/>
    <s v="Coral Springs"/>
    <x v="2"/>
    <n v="33065"/>
    <x v="0"/>
    <x v="0"/>
    <x v="0"/>
    <x v="0"/>
    <x v="0"/>
    <n v="314.35000000000002"/>
    <n v="3"/>
    <n v="0.2"/>
    <n v="-15.72"/>
    <n v="770.16000000000008"/>
    <n v="943.05000000000007"/>
    <n v="188.61"/>
    <n v="754.44"/>
  </r>
  <r>
    <n v="9336"/>
    <s v="CA-2017-110198"/>
    <x v="927"/>
    <x v="1060"/>
    <x v="2"/>
    <s v="AG-10900"/>
    <s v="Arthur Gainer"/>
    <x v="0"/>
    <s v="United States"/>
    <s v="Coral Springs"/>
    <x v="2"/>
    <n v="33065"/>
    <x v="0"/>
    <x v="1568"/>
    <x v="1"/>
    <x v="2"/>
    <x v="1559"/>
    <n v="4.6100000000000003"/>
    <n v="2"/>
    <n v="0.2"/>
    <n v="1.5"/>
    <n v="5.8760000000000003"/>
    <n v="9.2200000000000006"/>
    <n v="1.8440000000000003"/>
    <n v="7.3760000000000003"/>
  </r>
  <r>
    <n v="9337"/>
    <s v="CA-2017-130715"/>
    <x v="118"/>
    <x v="295"/>
    <x v="1"/>
    <s v="CY-12745"/>
    <s v="Craig Yedwab"/>
    <x v="1"/>
    <s v="United States"/>
    <s v="San Francisco"/>
    <x v="1"/>
    <n v="94110"/>
    <x v="1"/>
    <x v="110"/>
    <x v="1"/>
    <x v="13"/>
    <x v="110"/>
    <n v="17.899999999999999"/>
    <n v="5"/>
    <n v="0"/>
    <n v="8.77"/>
    <n v="80.73"/>
    <n v="89.5"/>
    <n v="0"/>
    <n v="89.5"/>
  </r>
  <r>
    <n v="9338"/>
    <s v="CA-2014-155264"/>
    <x v="538"/>
    <x v="657"/>
    <x v="0"/>
    <s v="RP-19270"/>
    <s v="Rachel Payne"/>
    <x v="1"/>
    <s v="United States"/>
    <s v="San Francisco"/>
    <x v="1"/>
    <n v="94110"/>
    <x v="1"/>
    <x v="1390"/>
    <x v="1"/>
    <x v="8"/>
    <x v="1376"/>
    <n v="2.99"/>
    <n v="1"/>
    <n v="0.2"/>
    <n v="1.1200000000000001"/>
    <n v="1.2720000000000002"/>
    <n v="2.99"/>
    <n v="0.59800000000000009"/>
    <n v="2.3920000000000003"/>
  </r>
  <r>
    <n v="9339"/>
    <s v="CA-2014-155264"/>
    <x v="538"/>
    <x v="657"/>
    <x v="0"/>
    <s v="RP-19270"/>
    <s v="Rachel Payne"/>
    <x v="1"/>
    <s v="United States"/>
    <s v="San Francisco"/>
    <x v="1"/>
    <n v="94110"/>
    <x v="1"/>
    <x v="807"/>
    <x v="1"/>
    <x v="8"/>
    <x v="805"/>
    <n v="20.059999999999999"/>
    <n v="6"/>
    <n v="0.2"/>
    <n v="7.02"/>
    <n v="89.267999999999986"/>
    <n v="120.35999999999999"/>
    <n v="24.071999999999999"/>
    <n v="96.287999999999982"/>
  </r>
  <r>
    <n v="9340"/>
    <s v="CA-2014-155264"/>
    <x v="538"/>
    <x v="657"/>
    <x v="0"/>
    <s v="RP-19270"/>
    <s v="Rachel Payne"/>
    <x v="1"/>
    <s v="United States"/>
    <s v="San Francisco"/>
    <x v="1"/>
    <n v="94110"/>
    <x v="1"/>
    <x v="1689"/>
    <x v="1"/>
    <x v="10"/>
    <x v="1677"/>
    <n v="146.72999999999999"/>
    <n v="3"/>
    <n v="0"/>
    <n v="68.959999999999994"/>
    <n v="371.22999999999996"/>
    <n v="440.18999999999994"/>
    <n v="0"/>
    <n v="440.18999999999994"/>
  </r>
  <r>
    <n v="9341"/>
    <s v="CA-2014-155264"/>
    <x v="538"/>
    <x v="657"/>
    <x v="0"/>
    <s v="RP-19270"/>
    <s v="Rachel Payne"/>
    <x v="1"/>
    <s v="United States"/>
    <s v="San Francisco"/>
    <x v="1"/>
    <n v="94110"/>
    <x v="1"/>
    <x v="547"/>
    <x v="1"/>
    <x v="2"/>
    <x v="547"/>
    <n v="18.75"/>
    <n v="5"/>
    <n v="0"/>
    <n v="9"/>
    <n v="84.75"/>
    <n v="93.75"/>
    <n v="0"/>
    <n v="93.75"/>
  </r>
  <r>
    <n v="9342"/>
    <s v="CA-2014-155264"/>
    <x v="538"/>
    <x v="657"/>
    <x v="0"/>
    <s v="RP-19270"/>
    <s v="Rachel Payne"/>
    <x v="1"/>
    <s v="United States"/>
    <s v="San Francisco"/>
    <x v="1"/>
    <n v="94110"/>
    <x v="1"/>
    <x v="1692"/>
    <x v="2"/>
    <x v="7"/>
    <x v="1680"/>
    <n v="117.58"/>
    <n v="3"/>
    <n v="0.2"/>
    <n v="11.76"/>
    <n v="270.43200000000002"/>
    <n v="352.74"/>
    <n v="70.548000000000002"/>
    <n v="282.19200000000001"/>
  </r>
  <r>
    <n v="9343"/>
    <s v="CA-2016-119123"/>
    <x v="69"/>
    <x v="755"/>
    <x v="1"/>
    <s v="DB-13360"/>
    <s v="Dennis Bolton"/>
    <x v="2"/>
    <s v="United States"/>
    <s v="Riverside"/>
    <x v="1"/>
    <n v="92503"/>
    <x v="1"/>
    <x v="624"/>
    <x v="1"/>
    <x v="8"/>
    <x v="624"/>
    <n v="51.18"/>
    <n v="7"/>
    <n v="0.2"/>
    <n v="19.190000000000001"/>
    <n v="267.41800000000001"/>
    <n v="358.26"/>
    <n v="71.652000000000001"/>
    <n v="286.608"/>
  </r>
  <r>
    <n v="9344"/>
    <s v="CA-2017-109085"/>
    <x v="922"/>
    <x v="971"/>
    <x v="2"/>
    <s v="CK-12325"/>
    <s v="Christine Kargatis"/>
    <x v="2"/>
    <s v="United States"/>
    <s v="Troy"/>
    <x v="24"/>
    <n v="45373"/>
    <x v="3"/>
    <x v="1746"/>
    <x v="0"/>
    <x v="3"/>
    <x v="1736"/>
    <n v="455.97"/>
    <n v="5"/>
    <n v="0.4"/>
    <n v="-106.39"/>
    <n v="1474.3000000000004"/>
    <n v="2279.8500000000004"/>
    <n v="911.94000000000017"/>
    <n v="1367.9100000000003"/>
  </r>
  <r>
    <n v="9345"/>
    <s v="CA-2017-109085"/>
    <x v="922"/>
    <x v="971"/>
    <x v="2"/>
    <s v="CK-12325"/>
    <s v="Christine Kargatis"/>
    <x v="2"/>
    <s v="United States"/>
    <s v="Troy"/>
    <x v="24"/>
    <n v="45373"/>
    <x v="3"/>
    <x v="31"/>
    <x v="1"/>
    <x v="8"/>
    <x v="31"/>
    <n v="5.72"/>
    <n v="5"/>
    <n v="0.7"/>
    <n v="-4.76"/>
    <n v="13.340000000000002"/>
    <n v="28.599999999999998"/>
    <n v="20.019999999999996"/>
    <n v="8.5800000000000018"/>
  </r>
  <r>
    <n v="9346"/>
    <s v="CA-2017-109085"/>
    <x v="922"/>
    <x v="971"/>
    <x v="2"/>
    <s v="CK-12325"/>
    <s v="Christine Kargatis"/>
    <x v="2"/>
    <s v="United States"/>
    <s v="Troy"/>
    <x v="24"/>
    <n v="45373"/>
    <x v="3"/>
    <x v="1485"/>
    <x v="2"/>
    <x v="7"/>
    <x v="1472"/>
    <n v="57.59"/>
    <n v="1"/>
    <n v="0.4"/>
    <n v="-11.52"/>
    <n v="46.073999999999998"/>
    <n v="57.59"/>
    <n v="23.036000000000001"/>
    <n v="34.554000000000002"/>
  </r>
  <r>
    <n v="9347"/>
    <s v="CA-2017-109085"/>
    <x v="922"/>
    <x v="971"/>
    <x v="2"/>
    <s v="CK-12325"/>
    <s v="Christine Kargatis"/>
    <x v="2"/>
    <s v="United States"/>
    <s v="Troy"/>
    <x v="24"/>
    <n v="45373"/>
    <x v="3"/>
    <x v="1155"/>
    <x v="0"/>
    <x v="5"/>
    <x v="1143"/>
    <n v="30.14"/>
    <n v="2"/>
    <n v="0.2"/>
    <n v="8.2899999999999991"/>
    <n v="39.934000000000005"/>
    <n v="60.28"/>
    <n v="12.056000000000001"/>
    <n v="48.224000000000004"/>
  </r>
  <r>
    <n v="9348"/>
    <s v="CA-2017-109085"/>
    <x v="922"/>
    <x v="971"/>
    <x v="2"/>
    <s v="CK-12325"/>
    <s v="Christine Kargatis"/>
    <x v="2"/>
    <s v="United States"/>
    <s v="Troy"/>
    <x v="24"/>
    <n v="45373"/>
    <x v="3"/>
    <x v="1189"/>
    <x v="0"/>
    <x v="1"/>
    <x v="1175"/>
    <n v="899.43"/>
    <n v="5"/>
    <n v="0.3"/>
    <n v="-12.85"/>
    <n v="3160.855"/>
    <n v="4497.1499999999996"/>
    <n v="1349.1449999999998"/>
    <n v="3148.0050000000001"/>
  </r>
  <r>
    <n v="9349"/>
    <s v="CA-2016-114860"/>
    <x v="596"/>
    <x v="470"/>
    <x v="1"/>
    <s v="DN-13690"/>
    <s v="Duane Noonan"/>
    <x v="0"/>
    <s v="United States"/>
    <s v="Moreno Valley"/>
    <x v="1"/>
    <n v="92553"/>
    <x v="1"/>
    <x v="1805"/>
    <x v="0"/>
    <x v="5"/>
    <x v="1795"/>
    <n v="842.72"/>
    <n v="8"/>
    <n v="0"/>
    <n v="202.25"/>
    <n v="6539.51"/>
    <n v="6741.76"/>
    <n v="0"/>
    <n v="6741.76"/>
  </r>
  <r>
    <n v="9350"/>
    <s v="CA-2016-114860"/>
    <x v="596"/>
    <x v="470"/>
    <x v="1"/>
    <s v="DN-13690"/>
    <s v="Duane Noonan"/>
    <x v="0"/>
    <s v="United States"/>
    <s v="Moreno Valley"/>
    <x v="1"/>
    <n v="92553"/>
    <x v="1"/>
    <x v="107"/>
    <x v="0"/>
    <x v="5"/>
    <x v="107"/>
    <n v="41.96"/>
    <n v="2"/>
    <n v="0"/>
    <n v="10.91"/>
    <n v="73.010000000000005"/>
    <n v="83.92"/>
    <n v="0"/>
    <n v="83.92"/>
  </r>
  <r>
    <n v="9351"/>
    <s v="CA-2016-159009"/>
    <x v="713"/>
    <x v="759"/>
    <x v="1"/>
    <s v="DP-13105"/>
    <s v="Dave Poirier"/>
    <x v="1"/>
    <s v="United States"/>
    <s v="Seattle"/>
    <x v="4"/>
    <n v="98115"/>
    <x v="1"/>
    <x v="925"/>
    <x v="1"/>
    <x v="8"/>
    <x v="917"/>
    <n v="13.22"/>
    <n v="4"/>
    <n v="0.2"/>
    <n v="4.46"/>
    <n v="37.844000000000001"/>
    <n v="52.88"/>
    <n v="10.576000000000001"/>
    <n v="42.304000000000002"/>
  </r>
  <r>
    <n v="9352"/>
    <s v="CA-2016-159009"/>
    <x v="713"/>
    <x v="759"/>
    <x v="1"/>
    <s v="DP-13105"/>
    <s v="Dave Poirier"/>
    <x v="1"/>
    <s v="United States"/>
    <s v="Seattle"/>
    <x v="4"/>
    <n v="98115"/>
    <x v="1"/>
    <x v="389"/>
    <x v="0"/>
    <x v="1"/>
    <x v="390"/>
    <n v="184.75"/>
    <n v="3"/>
    <n v="0.2"/>
    <n v="-20.78"/>
    <n v="464.17999999999995"/>
    <n v="554.25"/>
    <n v="110.85000000000001"/>
    <n v="443.4"/>
  </r>
  <r>
    <n v="9353"/>
    <s v="CA-2017-148411"/>
    <x v="241"/>
    <x v="255"/>
    <x v="2"/>
    <s v="RO-19780"/>
    <s v="Rose O'Brian"/>
    <x v="0"/>
    <s v="United States"/>
    <s v="Chicago"/>
    <x v="10"/>
    <n v="60623"/>
    <x v="2"/>
    <x v="873"/>
    <x v="0"/>
    <x v="1"/>
    <x v="867"/>
    <n v="520.46"/>
    <n v="2"/>
    <n v="0.3"/>
    <n v="-14.87"/>
    <n v="743.51400000000001"/>
    <n v="1040.92"/>
    <n v="312.27600000000001"/>
    <n v="728.64400000000001"/>
  </r>
  <r>
    <n v="9354"/>
    <s v="CA-2017-148411"/>
    <x v="241"/>
    <x v="255"/>
    <x v="2"/>
    <s v="RO-19780"/>
    <s v="Rose O'Brian"/>
    <x v="0"/>
    <s v="United States"/>
    <s v="Chicago"/>
    <x v="10"/>
    <n v="60623"/>
    <x v="2"/>
    <x v="1790"/>
    <x v="1"/>
    <x v="10"/>
    <x v="1780"/>
    <n v="11.42"/>
    <n v="3"/>
    <n v="0.2"/>
    <n v="3.71"/>
    <n v="23.697999999999997"/>
    <n v="34.26"/>
    <n v="6.8520000000000003"/>
    <n v="27.407999999999998"/>
  </r>
  <r>
    <n v="9355"/>
    <s v="CA-2015-110324"/>
    <x v="494"/>
    <x v="1197"/>
    <x v="1"/>
    <s v="MA-17560"/>
    <s v="Matt Abelman"/>
    <x v="2"/>
    <s v="United States"/>
    <s v="Jackson"/>
    <x v="12"/>
    <n v="49201"/>
    <x v="2"/>
    <x v="1769"/>
    <x v="1"/>
    <x v="10"/>
    <x v="1759"/>
    <n v="19.440000000000001"/>
    <n v="3"/>
    <n v="0"/>
    <n v="9.33"/>
    <n v="48.990000000000009"/>
    <n v="58.320000000000007"/>
    <n v="0"/>
    <n v="58.320000000000007"/>
  </r>
  <r>
    <n v="9356"/>
    <s v="CA-2015-110324"/>
    <x v="494"/>
    <x v="1197"/>
    <x v="1"/>
    <s v="MA-17560"/>
    <s v="Matt Abelman"/>
    <x v="2"/>
    <s v="United States"/>
    <s v="Jackson"/>
    <x v="12"/>
    <n v="49201"/>
    <x v="2"/>
    <x v="1063"/>
    <x v="1"/>
    <x v="6"/>
    <x v="1052"/>
    <n v="3.64"/>
    <n v="2"/>
    <n v="0"/>
    <n v="1.02"/>
    <n v="6.26"/>
    <n v="7.28"/>
    <n v="0"/>
    <n v="7.28"/>
  </r>
  <r>
    <n v="9357"/>
    <s v="CA-2015-110324"/>
    <x v="494"/>
    <x v="1197"/>
    <x v="1"/>
    <s v="MA-17560"/>
    <s v="Matt Abelman"/>
    <x v="2"/>
    <s v="United States"/>
    <s v="Jackson"/>
    <x v="12"/>
    <n v="49201"/>
    <x v="2"/>
    <x v="1286"/>
    <x v="1"/>
    <x v="10"/>
    <x v="1272"/>
    <n v="18.54"/>
    <n v="2"/>
    <n v="0"/>
    <n v="8.7100000000000009"/>
    <n v="28.369999999999997"/>
    <n v="37.08"/>
    <n v="0"/>
    <n v="37.08"/>
  </r>
  <r>
    <n v="9358"/>
    <s v="CA-2016-168046"/>
    <x v="967"/>
    <x v="113"/>
    <x v="0"/>
    <s v="JD-15895"/>
    <s v="Jonathan Doherty"/>
    <x v="1"/>
    <s v="United States"/>
    <s v="New York City"/>
    <x v="15"/>
    <n v="10024"/>
    <x v="3"/>
    <x v="828"/>
    <x v="1"/>
    <x v="8"/>
    <x v="824"/>
    <n v="43.12"/>
    <n v="5"/>
    <n v="0.2"/>
    <n v="15.09"/>
    <n v="157.38999999999999"/>
    <n v="215.6"/>
    <n v="43.120000000000005"/>
    <n v="172.48"/>
  </r>
  <r>
    <n v="9359"/>
    <s v="CA-2016-168046"/>
    <x v="967"/>
    <x v="113"/>
    <x v="0"/>
    <s v="JD-15895"/>
    <s v="Jonathan Doherty"/>
    <x v="1"/>
    <s v="United States"/>
    <s v="New York City"/>
    <x v="15"/>
    <n v="10024"/>
    <x v="3"/>
    <x v="616"/>
    <x v="0"/>
    <x v="3"/>
    <x v="616"/>
    <n v="313.72000000000003"/>
    <n v="3"/>
    <n v="0.4"/>
    <n v="-99.35"/>
    <n v="664.04600000000005"/>
    <n v="941.16000000000008"/>
    <n v="376.46400000000006"/>
    <n v="564.69600000000003"/>
  </r>
  <r>
    <n v="9360"/>
    <s v="CA-2016-168046"/>
    <x v="967"/>
    <x v="113"/>
    <x v="0"/>
    <s v="JD-15895"/>
    <s v="Jonathan Doherty"/>
    <x v="1"/>
    <s v="United States"/>
    <s v="New York City"/>
    <x v="15"/>
    <n v="10024"/>
    <x v="3"/>
    <x v="1762"/>
    <x v="0"/>
    <x v="5"/>
    <x v="1751"/>
    <n v="45.98"/>
    <n v="1"/>
    <n v="0"/>
    <n v="7.82"/>
    <n v="38.159999999999997"/>
    <n v="45.98"/>
    <n v="0"/>
    <n v="45.98"/>
  </r>
  <r>
    <n v="9361"/>
    <s v="CA-2016-168046"/>
    <x v="967"/>
    <x v="113"/>
    <x v="0"/>
    <s v="JD-15895"/>
    <s v="Jonathan Doherty"/>
    <x v="1"/>
    <s v="United States"/>
    <s v="New York City"/>
    <x v="15"/>
    <n v="10024"/>
    <x v="3"/>
    <x v="854"/>
    <x v="1"/>
    <x v="4"/>
    <x v="847"/>
    <n v="428.68"/>
    <n v="7"/>
    <n v="0"/>
    <n v="0"/>
    <n v="3000.76"/>
    <n v="3000.76"/>
    <n v="0"/>
    <n v="3000.76"/>
  </r>
  <r>
    <n v="9362"/>
    <s v="CA-2017-111591"/>
    <x v="708"/>
    <x v="186"/>
    <x v="1"/>
    <s v="PS-18970"/>
    <s v="Paul Stevenson"/>
    <x v="2"/>
    <s v="United States"/>
    <s v="Seattle"/>
    <x v="4"/>
    <n v="98105"/>
    <x v="1"/>
    <x v="48"/>
    <x v="1"/>
    <x v="8"/>
    <x v="48"/>
    <n v="30.58"/>
    <n v="6"/>
    <n v="0.2"/>
    <n v="10.32"/>
    <n v="136.464"/>
    <n v="183.48"/>
    <n v="36.695999999999998"/>
    <n v="146.78399999999999"/>
  </r>
  <r>
    <n v="9363"/>
    <s v="CA-2017-111591"/>
    <x v="708"/>
    <x v="186"/>
    <x v="1"/>
    <s v="PS-18970"/>
    <s v="Paul Stevenson"/>
    <x v="2"/>
    <s v="United States"/>
    <s v="Seattle"/>
    <x v="4"/>
    <n v="98105"/>
    <x v="1"/>
    <x v="802"/>
    <x v="1"/>
    <x v="13"/>
    <x v="800"/>
    <n v="13.02"/>
    <n v="7"/>
    <n v="0"/>
    <n v="0.39"/>
    <n v="90.75"/>
    <n v="91.14"/>
    <n v="0"/>
    <n v="91.14"/>
  </r>
  <r>
    <n v="9364"/>
    <s v="CA-2017-111591"/>
    <x v="708"/>
    <x v="186"/>
    <x v="1"/>
    <s v="PS-18970"/>
    <s v="Paul Stevenson"/>
    <x v="2"/>
    <s v="United States"/>
    <s v="Seattle"/>
    <x v="4"/>
    <n v="98105"/>
    <x v="1"/>
    <x v="1256"/>
    <x v="0"/>
    <x v="5"/>
    <x v="1240"/>
    <n v="22.14"/>
    <n v="3"/>
    <n v="0"/>
    <n v="6.42"/>
    <n v="60"/>
    <n v="66.42"/>
    <n v="0"/>
    <n v="66.42"/>
  </r>
  <r>
    <n v="9365"/>
    <s v="CA-2017-111591"/>
    <x v="708"/>
    <x v="186"/>
    <x v="1"/>
    <s v="PS-18970"/>
    <s v="Paul Stevenson"/>
    <x v="2"/>
    <s v="United States"/>
    <s v="Seattle"/>
    <x v="4"/>
    <n v="98105"/>
    <x v="1"/>
    <x v="435"/>
    <x v="1"/>
    <x v="4"/>
    <x v="435"/>
    <n v="359.32"/>
    <n v="4"/>
    <n v="0"/>
    <n v="7.19"/>
    <n v="1430.09"/>
    <n v="1437.28"/>
    <n v="0"/>
    <n v="1437.28"/>
  </r>
  <r>
    <n v="9366"/>
    <s v="US-2014-166828"/>
    <x v="963"/>
    <x v="1036"/>
    <x v="2"/>
    <s v="JF-15415"/>
    <s v="Jennifer Ferguson"/>
    <x v="0"/>
    <s v="United States"/>
    <s v="Saint Charles"/>
    <x v="25"/>
    <n v="63301"/>
    <x v="2"/>
    <x v="1828"/>
    <x v="1"/>
    <x v="10"/>
    <x v="1816"/>
    <n v="11.56"/>
    <n v="2"/>
    <n v="0"/>
    <n v="5.66"/>
    <n v="17.46"/>
    <n v="23.12"/>
    <n v="0"/>
    <n v="23.12"/>
  </r>
  <r>
    <n v="9367"/>
    <s v="CA-2014-108147"/>
    <x v="785"/>
    <x v="200"/>
    <x v="1"/>
    <s v="RD-19480"/>
    <s v="Rick Duston"/>
    <x v="0"/>
    <s v="United States"/>
    <s v="Long Beach"/>
    <x v="15"/>
    <n v="11561"/>
    <x v="3"/>
    <x v="1636"/>
    <x v="1"/>
    <x v="8"/>
    <x v="1626"/>
    <n v="68.48"/>
    <n v="2"/>
    <n v="0.2"/>
    <n v="25.68"/>
    <n v="83.888000000000005"/>
    <n v="136.96"/>
    <n v="27.392000000000003"/>
    <n v="109.56800000000001"/>
  </r>
  <r>
    <n v="9368"/>
    <s v="CA-2014-108147"/>
    <x v="785"/>
    <x v="200"/>
    <x v="1"/>
    <s v="RD-19480"/>
    <s v="Rick Duston"/>
    <x v="0"/>
    <s v="United States"/>
    <s v="Long Beach"/>
    <x v="15"/>
    <n v="11561"/>
    <x v="3"/>
    <x v="1362"/>
    <x v="1"/>
    <x v="4"/>
    <x v="1348"/>
    <n v="1676.88"/>
    <n v="6"/>
    <n v="0"/>
    <n v="83.84"/>
    <n v="9977.44"/>
    <n v="10061.280000000001"/>
    <n v="0"/>
    <n v="10061.280000000001"/>
  </r>
  <r>
    <n v="9369"/>
    <s v="CA-2016-154998"/>
    <x v="281"/>
    <x v="300"/>
    <x v="2"/>
    <s v="ES-14080"/>
    <s v="Erin Smith"/>
    <x v="1"/>
    <s v="United States"/>
    <s v="Lakewood"/>
    <x v="30"/>
    <n v="8701"/>
    <x v="3"/>
    <x v="274"/>
    <x v="1"/>
    <x v="10"/>
    <x v="274"/>
    <n v="37.94"/>
    <n v="2"/>
    <n v="0"/>
    <n v="18.21"/>
    <n v="57.669999999999995"/>
    <n v="75.88"/>
    <n v="0"/>
    <n v="75.88"/>
  </r>
  <r>
    <n v="9370"/>
    <s v="CA-2017-113460"/>
    <x v="659"/>
    <x v="748"/>
    <x v="0"/>
    <s v="KN-16390"/>
    <s v="Katherine Nockton"/>
    <x v="1"/>
    <s v="United States"/>
    <s v="Clinton"/>
    <x v="39"/>
    <n v="20735"/>
    <x v="3"/>
    <x v="1455"/>
    <x v="0"/>
    <x v="1"/>
    <x v="1441"/>
    <n v="272.97000000000003"/>
    <n v="3"/>
    <n v="0"/>
    <n v="43.68"/>
    <n v="775.23000000000013"/>
    <n v="818.91000000000008"/>
    <n v="0"/>
    <n v="818.91000000000008"/>
  </r>
  <r>
    <n v="9371"/>
    <s v="CA-2015-111339"/>
    <x v="352"/>
    <x v="1247"/>
    <x v="2"/>
    <s v="VP-21760"/>
    <s v="Victoria Pisteka"/>
    <x v="1"/>
    <s v="United States"/>
    <s v="Columbus"/>
    <x v="24"/>
    <n v="43229"/>
    <x v="3"/>
    <x v="1823"/>
    <x v="0"/>
    <x v="5"/>
    <x v="1811"/>
    <n v="41.57"/>
    <n v="4"/>
    <n v="0.2"/>
    <n v="-4.16"/>
    <n v="137.184"/>
    <n v="166.28"/>
    <n v="33.256"/>
    <n v="133.024"/>
  </r>
  <r>
    <n v="9372"/>
    <s v="CA-2015-111339"/>
    <x v="352"/>
    <x v="1247"/>
    <x v="2"/>
    <s v="VP-21760"/>
    <s v="Victoria Pisteka"/>
    <x v="1"/>
    <s v="United States"/>
    <s v="Columbus"/>
    <x v="24"/>
    <n v="43229"/>
    <x v="3"/>
    <x v="83"/>
    <x v="0"/>
    <x v="1"/>
    <x v="83"/>
    <n v="317.06"/>
    <n v="3"/>
    <n v="0.3"/>
    <n v="-86.06"/>
    <n v="751.88599999999997"/>
    <n v="951.18000000000006"/>
    <n v="285.35399999999998"/>
    <n v="665.82600000000002"/>
  </r>
  <r>
    <n v="9373"/>
    <s v="CA-2015-111339"/>
    <x v="352"/>
    <x v="1247"/>
    <x v="2"/>
    <s v="VP-21760"/>
    <s v="Victoria Pisteka"/>
    <x v="1"/>
    <s v="United States"/>
    <s v="Columbus"/>
    <x v="24"/>
    <n v="43229"/>
    <x v="3"/>
    <x v="131"/>
    <x v="1"/>
    <x v="13"/>
    <x v="132"/>
    <n v="8.0399999999999991"/>
    <n v="5"/>
    <n v="0.2"/>
    <n v="2.91"/>
    <n v="29.249999999999996"/>
    <n v="40.199999999999996"/>
    <n v="8.0399999999999991"/>
    <n v="32.159999999999997"/>
  </r>
  <r>
    <n v="9374"/>
    <s v="CA-2017-102820"/>
    <x v="917"/>
    <x v="676"/>
    <x v="1"/>
    <s v="CS-11950"/>
    <s v="Carlos Soltero"/>
    <x v="0"/>
    <s v="United States"/>
    <s v="Pasadena"/>
    <x v="1"/>
    <n v="91104"/>
    <x v="1"/>
    <x v="929"/>
    <x v="2"/>
    <x v="7"/>
    <x v="922"/>
    <n v="419.94"/>
    <n v="7"/>
    <n v="0.2"/>
    <n v="52.49"/>
    <n v="2299.174"/>
    <n v="2939.58"/>
    <n v="587.91600000000005"/>
    <n v="2351.6639999999998"/>
  </r>
  <r>
    <n v="9375"/>
    <s v="CA-2016-149671"/>
    <x v="410"/>
    <x v="103"/>
    <x v="1"/>
    <s v="KB-16600"/>
    <s v="Ken Brennan"/>
    <x v="1"/>
    <s v="United States"/>
    <s v="Seattle"/>
    <x v="4"/>
    <n v="98105"/>
    <x v="1"/>
    <x v="682"/>
    <x v="1"/>
    <x v="14"/>
    <x v="682"/>
    <n v="61.38"/>
    <n v="6"/>
    <n v="0"/>
    <n v="15.96"/>
    <n v="352.32000000000005"/>
    <n v="368.28000000000003"/>
    <n v="0"/>
    <n v="368.28000000000003"/>
  </r>
  <r>
    <n v="9376"/>
    <s v="CA-2015-126347"/>
    <x v="639"/>
    <x v="79"/>
    <x v="0"/>
    <s v="AJ-10945"/>
    <s v="Ashley Jarboe"/>
    <x v="0"/>
    <s v="United States"/>
    <s v="Los Angeles"/>
    <x v="1"/>
    <n v="90045"/>
    <x v="1"/>
    <x v="1072"/>
    <x v="2"/>
    <x v="11"/>
    <x v="1061"/>
    <n v="50"/>
    <n v="2"/>
    <n v="0"/>
    <n v="10.5"/>
    <n v="89.5"/>
    <n v="100"/>
    <n v="0"/>
    <n v="100"/>
  </r>
  <r>
    <n v="9377"/>
    <s v="CA-2017-108756"/>
    <x v="53"/>
    <x v="168"/>
    <x v="1"/>
    <s v="PO-18865"/>
    <s v="Patrick O'Donnell"/>
    <x v="0"/>
    <s v="United States"/>
    <s v="East Orange"/>
    <x v="30"/>
    <n v="7017"/>
    <x v="3"/>
    <x v="1651"/>
    <x v="2"/>
    <x v="11"/>
    <x v="1640"/>
    <n v="31.8"/>
    <n v="3"/>
    <n v="0"/>
    <n v="13.67"/>
    <n v="81.73"/>
    <n v="95.4"/>
    <n v="0"/>
    <n v="95.4"/>
  </r>
  <r>
    <n v="9378"/>
    <s v="CA-2017-155362"/>
    <x v="94"/>
    <x v="91"/>
    <x v="1"/>
    <s v="DP-13105"/>
    <s v="Dave Poirier"/>
    <x v="1"/>
    <s v="United States"/>
    <s v="Eau Claire"/>
    <x v="6"/>
    <n v="54703"/>
    <x v="2"/>
    <x v="1569"/>
    <x v="1"/>
    <x v="4"/>
    <x v="1560"/>
    <n v="32.56"/>
    <n v="2"/>
    <n v="0"/>
    <n v="8.4700000000000006"/>
    <n v="56.650000000000006"/>
    <n v="65.12"/>
    <n v="0"/>
    <n v="65.12"/>
  </r>
  <r>
    <n v="9379"/>
    <s v="CA-2016-117625"/>
    <x v="1120"/>
    <x v="566"/>
    <x v="1"/>
    <s v="GM-14500"/>
    <s v="Gene McClure"/>
    <x v="0"/>
    <s v="United States"/>
    <s v="Chicago"/>
    <x v="10"/>
    <n v="60610"/>
    <x v="2"/>
    <x v="1854"/>
    <x v="1"/>
    <x v="12"/>
    <x v="1842"/>
    <n v="7.07"/>
    <n v="2"/>
    <n v="0.2"/>
    <n v="2.39"/>
    <n v="8.9220000000000006"/>
    <n v="14.14"/>
    <n v="2.8280000000000003"/>
    <n v="11.312000000000001"/>
  </r>
  <r>
    <n v="9380"/>
    <s v="CA-2014-154158"/>
    <x v="851"/>
    <x v="999"/>
    <x v="0"/>
    <s v="CC-12670"/>
    <s v="Craig Carreira"/>
    <x v="0"/>
    <s v="United States"/>
    <s v="Tampa"/>
    <x v="2"/>
    <n v="33614"/>
    <x v="0"/>
    <x v="1237"/>
    <x v="1"/>
    <x v="10"/>
    <x v="1220"/>
    <n v="45.53"/>
    <n v="3"/>
    <n v="0.2"/>
    <n v="15.93"/>
    <n v="93.342000000000013"/>
    <n v="136.59"/>
    <n v="27.318000000000001"/>
    <n v="109.27200000000001"/>
  </r>
  <r>
    <n v="9381"/>
    <s v="CA-2014-154158"/>
    <x v="851"/>
    <x v="999"/>
    <x v="0"/>
    <s v="CC-12670"/>
    <s v="Craig Carreira"/>
    <x v="0"/>
    <s v="United States"/>
    <s v="Tampa"/>
    <x v="2"/>
    <n v="33614"/>
    <x v="0"/>
    <x v="167"/>
    <x v="0"/>
    <x v="1"/>
    <x v="168"/>
    <n v="64.78"/>
    <n v="1"/>
    <n v="0.2"/>
    <n v="6.48"/>
    <n v="45.343999999999994"/>
    <n v="64.78"/>
    <n v="12.956000000000001"/>
    <n v="51.823999999999998"/>
  </r>
  <r>
    <n v="9382"/>
    <s v="CA-2014-154158"/>
    <x v="851"/>
    <x v="999"/>
    <x v="0"/>
    <s v="CC-12670"/>
    <s v="Craig Carreira"/>
    <x v="0"/>
    <s v="United States"/>
    <s v="Tampa"/>
    <x v="2"/>
    <n v="33614"/>
    <x v="0"/>
    <x v="1244"/>
    <x v="1"/>
    <x v="4"/>
    <x v="1227"/>
    <n v="424.27"/>
    <n v="2"/>
    <n v="0.2"/>
    <n v="-10.61"/>
    <n v="689.44200000000001"/>
    <n v="848.54"/>
    <n v="169.708"/>
    <n v="678.83199999999999"/>
  </r>
  <r>
    <n v="9383"/>
    <s v="CA-2014-154158"/>
    <x v="851"/>
    <x v="999"/>
    <x v="0"/>
    <s v="CC-12670"/>
    <s v="Craig Carreira"/>
    <x v="0"/>
    <s v="United States"/>
    <s v="Tampa"/>
    <x v="2"/>
    <n v="33614"/>
    <x v="0"/>
    <x v="59"/>
    <x v="1"/>
    <x v="6"/>
    <x v="59"/>
    <n v="1.34"/>
    <n v="1"/>
    <n v="0.2"/>
    <n v="0.5"/>
    <n v="0.57200000000000006"/>
    <n v="1.34"/>
    <n v="0.26800000000000002"/>
    <n v="1.0720000000000001"/>
  </r>
  <r>
    <n v="9384"/>
    <s v="CA-2014-154158"/>
    <x v="851"/>
    <x v="999"/>
    <x v="0"/>
    <s v="CC-12670"/>
    <s v="Craig Carreira"/>
    <x v="0"/>
    <s v="United States"/>
    <s v="Tampa"/>
    <x v="2"/>
    <n v="33614"/>
    <x v="0"/>
    <x v="1018"/>
    <x v="1"/>
    <x v="4"/>
    <x v="1009"/>
    <n v="83.92"/>
    <n v="5"/>
    <n v="0.2"/>
    <n v="-1.05"/>
    <n v="336.73"/>
    <n v="419.6"/>
    <n v="83.920000000000016"/>
    <n v="335.68"/>
  </r>
  <r>
    <n v="9385"/>
    <s v="CA-2017-100433"/>
    <x v="938"/>
    <x v="766"/>
    <x v="1"/>
    <s v="SJ-20125"/>
    <s v="Sanjit Jacobs"/>
    <x v="2"/>
    <s v="United States"/>
    <s v="New York City"/>
    <x v="15"/>
    <n v="10009"/>
    <x v="3"/>
    <x v="490"/>
    <x v="1"/>
    <x v="10"/>
    <x v="490"/>
    <n v="25.92"/>
    <n v="4"/>
    <n v="0"/>
    <n v="12.44"/>
    <n v="91.240000000000009"/>
    <n v="103.68"/>
    <n v="0"/>
    <n v="103.68"/>
  </r>
  <r>
    <n v="9386"/>
    <s v="CA-2017-163097"/>
    <x v="151"/>
    <x v="1316"/>
    <x v="1"/>
    <s v="SF-20200"/>
    <s v="Sarah Foster"/>
    <x v="0"/>
    <s v="United States"/>
    <s v="Mesa"/>
    <x v="16"/>
    <n v="85204"/>
    <x v="1"/>
    <x v="1155"/>
    <x v="0"/>
    <x v="5"/>
    <x v="1143"/>
    <n v="120.58"/>
    <n v="8"/>
    <n v="0.2"/>
    <n v="33.159999999999997"/>
    <n v="738.55200000000002"/>
    <n v="964.64"/>
    <n v="192.928"/>
    <n v="771.71199999999999"/>
  </r>
  <r>
    <n v="9387"/>
    <s v="US-2017-127292"/>
    <x v="617"/>
    <x v="185"/>
    <x v="1"/>
    <s v="RM-19375"/>
    <s v="Raymond Messe"/>
    <x v="0"/>
    <s v="United States"/>
    <s v="Burlington"/>
    <x v="42"/>
    <n v="5408"/>
    <x v="3"/>
    <x v="368"/>
    <x v="1"/>
    <x v="10"/>
    <x v="369"/>
    <n v="79.92"/>
    <n v="4"/>
    <n v="0"/>
    <n v="37.56"/>
    <n v="282.12"/>
    <n v="319.68"/>
    <n v="0"/>
    <n v="319.68"/>
  </r>
  <r>
    <n v="9388"/>
    <s v="US-2017-127292"/>
    <x v="617"/>
    <x v="185"/>
    <x v="1"/>
    <s v="RM-19375"/>
    <s v="Raymond Messe"/>
    <x v="0"/>
    <s v="United States"/>
    <s v="Burlington"/>
    <x v="42"/>
    <n v="5408"/>
    <x v="3"/>
    <x v="314"/>
    <x v="1"/>
    <x v="10"/>
    <x v="314"/>
    <n v="12.28"/>
    <n v="1"/>
    <n v="0"/>
    <n v="5.77"/>
    <n v="6.51"/>
    <n v="12.28"/>
    <n v="0"/>
    <n v="12.28"/>
  </r>
  <r>
    <n v="9389"/>
    <s v="US-2017-127292"/>
    <x v="617"/>
    <x v="185"/>
    <x v="1"/>
    <s v="RM-19375"/>
    <s v="Raymond Messe"/>
    <x v="0"/>
    <s v="United States"/>
    <s v="Burlington"/>
    <x v="42"/>
    <n v="5408"/>
    <x v="3"/>
    <x v="1107"/>
    <x v="1"/>
    <x v="9"/>
    <x v="1096"/>
    <n v="542.94000000000005"/>
    <n v="3"/>
    <n v="0"/>
    <n v="152.02000000000001"/>
    <n v="1476.8000000000002"/>
    <n v="1628.8200000000002"/>
    <n v="0"/>
    <n v="1628.8200000000002"/>
  </r>
  <r>
    <n v="9390"/>
    <s v="US-2017-127292"/>
    <x v="617"/>
    <x v="185"/>
    <x v="1"/>
    <s v="RM-19375"/>
    <s v="Raymond Messe"/>
    <x v="0"/>
    <s v="United States"/>
    <s v="Burlington"/>
    <x v="42"/>
    <n v="5408"/>
    <x v="3"/>
    <x v="29"/>
    <x v="1"/>
    <x v="12"/>
    <x v="29"/>
    <n v="2.04"/>
    <n v="1"/>
    <n v="0"/>
    <n v="0.96"/>
    <n v="1.08"/>
    <n v="2.04"/>
    <n v="0"/>
    <n v="2.04"/>
  </r>
  <r>
    <n v="9391"/>
    <s v="CA-2015-163734"/>
    <x v="974"/>
    <x v="1267"/>
    <x v="1"/>
    <s v="KM-16375"/>
    <s v="Katherine Murray"/>
    <x v="2"/>
    <s v="United States"/>
    <s v="Houston"/>
    <x v="5"/>
    <n v="77070"/>
    <x v="2"/>
    <x v="1277"/>
    <x v="1"/>
    <x v="4"/>
    <x v="1262"/>
    <n v="228.92"/>
    <n v="5"/>
    <n v="0.2"/>
    <n v="14.31"/>
    <n v="901.37"/>
    <n v="1144.5999999999999"/>
    <n v="228.92"/>
    <n v="915.68"/>
  </r>
  <r>
    <n v="9392"/>
    <s v="CA-2017-162474"/>
    <x v="677"/>
    <x v="1034"/>
    <x v="2"/>
    <s v="FH-14275"/>
    <s v="Frank Hawley"/>
    <x v="1"/>
    <s v="United States"/>
    <s v="Aurora"/>
    <x v="10"/>
    <n v="60505"/>
    <x v="2"/>
    <x v="857"/>
    <x v="2"/>
    <x v="7"/>
    <x v="851"/>
    <n v="7.99"/>
    <n v="1"/>
    <n v="0.2"/>
    <n v="2.6"/>
    <n v="3.7920000000000003"/>
    <n v="7.99"/>
    <n v="1.5980000000000001"/>
    <n v="6.3920000000000003"/>
  </r>
  <r>
    <n v="9393"/>
    <s v="CA-2015-130848"/>
    <x v="969"/>
    <x v="1317"/>
    <x v="3"/>
    <s v="DG-13300"/>
    <s v="Deirdre Greer"/>
    <x v="1"/>
    <s v="United States"/>
    <s v="Denver"/>
    <x v="22"/>
    <n v="80219"/>
    <x v="1"/>
    <x v="1455"/>
    <x v="0"/>
    <x v="1"/>
    <x v="1441"/>
    <n v="582.34"/>
    <n v="8"/>
    <n v="0.2"/>
    <n v="-29.12"/>
    <n v="3756.096"/>
    <n v="4658.72"/>
    <n v="931.74400000000014"/>
    <n v="3726.9760000000001"/>
  </r>
  <r>
    <n v="9394"/>
    <s v="CA-2014-125997"/>
    <x v="59"/>
    <x v="160"/>
    <x v="2"/>
    <s v="MW-18220"/>
    <s v="Mitch Webber"/>
    <x v="0"/>
    <s v="United States"/>
    <s v="New York City"/>
    <x v="15"/>
    <n v="10011"/>
    <x v="3"/>
    <x v="1551"/>
    <x v="2"/>
    <x v="7"/>
    <x v="1539"/>
    <n v="629.95000000000005"/>
    <n v="5"/>
    <n v="0"/>
    <n v="157.49"/>
    <n v="2992.26"/>
    <n v="3149.75"/>
    <n v="0"/>
    <n v="3149.75"/>
  </r>
  <r>
    <n v="9395"/>
    <s v="CA-2014-125997"/>
    <x v="59"/>
    <x v="160"/>
    <x v="2"/>
    <s v="MW-18220"/>
    <s v="Mitch Webber"/>
    <x v="0"/>
    <s v="United States"/>
    <s v="New York City"/>
    <x v="15"/>
    <n v="10011"/>
    <x v="3"/>
    <x v="654"/>
    <x v="0"/>
    <x v="1"/>
    <x v="654"/>
    <n v="631.78"/>
    <n v="2"/>
    <n v="0.1"/>
    <n v="140.4"/>
    <n v="996.80399999999997"/>
    <n v="1263.56"/>
    <n v="126.35599999999999"/>
    <n v="1137.204"/>
  </r>
  <r>
    <n v="9396"/>
    <s v="CA-2014-125997"/>
    <x v="59"/>
    <x v="160"/>
    <x v="2"/>
    <s v="MW-18220"/>
    <s v="Mitch Webber"/>
    <x v="0"/>
    <s v="United States"/>
    <s v="New York City"/>
    <x v="15"/>
    <n v="10011"/>
    <x v="3"/>
    <x v="1248"/>
    <x v="0"/>
    <x v="0"/>
    <x v="1232"/>
    <n v="801.57"/>
    <n v="2"/>
    <n v="0.2"/>
    <n v="-10.02"/>
    <n v="1292.5320000000002"/>
    <n v="1603.14"/>
    <n v="320.62800000000004"/>
    <n v="1282.5120000000002"/>
  </r>
  <r>
    <n v="9397"/>
    <s v="CA-2014-125997"/>
    <x v="59"/>
    <x v="160"/>
    <x v="2"/>
    <s v="MW-18220"/>
    <s v="Mitch Webber"/>
    <x v="0"/>
    <s v="United States"/>
    <s v="New York City"/>
    <x v="15"/>
    <n v="10011"/>
    <x v="3"/>
    <x v="49"/>
    <x v="1"/>
    <x v="2"/>
    <x v="49"/>
    <n v="75.180000000000007"/>
    <n v="6"/>
    <n v="0"/>
    <n v="35.33"/>
    <n v="415.75000000000006"/>
    <n v="451.08000000000004"/>
    <n v="0"/>
    <n v="451.08000000000004"/>
  </r>
  <r>
    <n v="9398"/>
    <s v="CA-2014-125997"/>
    <x v="59"/>
    <x v="160"/>
    <x v="2"/>
    <s v="MW-18220"/>
    <s v="Mitch Webber"/>
    <x v="0"/>
    <s v="United States"/>
    <s v="New York City"/>
    <x v="15"/>
    <n v="10011"/>
    <x v="3"/>
    <x v="1271"/>
    <x v="1"/>
    <x v="9"/>
    <x v="1256"/>
    <n v="30.98"/>
    <n v="1"/>
    <n v="0"/>
    <n v="8.0500000000000007"/>
    <n v="22.93"/>
    <n v="30.98"/>
    <n v="0"/>
    <n v="30.98"/>
  </r>
  <r>
    <n v="9399"/>
    <s v="CA-2014-125997"/>
    <x v="59"/>
    <x v="160"/>
    <x v="2"/>
    <s v="MW-18220"/>
    <s v="Mitch Webber"/>
    <x v="0"/>
    <s v="United States"/>
    <s v="New York City"/>
    <x v="15"/>
    <n v="10011"/>
    <x v="3"/>
    <x v="1334"/>
    <x v="2"/>
    <x v="7"/>
    <x v="1319"/>
    <n v="1349.91"/>
    <n v="9"/>
    <n v="0"/>
    <n v="661.46"/>
    <n v="11487.73"/>
    <n v="12149.19"/>
    <n v="0"/>
    <n v="12149.19"/>
  </r>
  <r>
    <n v="9400"/>
    <s v="CA-2016-103128"/>
    <x v="583"/>
    <x v="441"/>
    <x v="1"/>
    <s v="SC-20845"/>
    <s v="Sung Chung"/>
    <x v="0"/>
    <s v="United States"/>
    <s v="Arlington Heights"/>
    <x v="10"/>
    <n v="60004"/>
    <x v="2"/>
    <x v="501"/>
    <x v="1"/>
    <x v="6"/>
    <x v="501"/>
    <n v="14.11"/>
    <n v="6"/>
    <n v="0.2"/>
    <n v="1.23"/>
    <n v="66.49799999999999"/>
    <n v="84.66"/>
    <n v="16.931999999999999"/>
    <n v="67.727999999999994"/>
  </r>
  <r>
    <n v="9401"/>
    <s v="CA-2015-167696"/>
    <x v="1217"/>
    <x v="14"/>
    <x v="1"/>
    <s v="BD-11500"/>
    <s v="Bradley Drucker"/>
    <x v="0"/>
    <s v="United States"/>
    <s v="Newport News"/>
    <x v="17"/>
    <n v="23602"/>
    <x v="0"/>
    <x v="837"/>
    <x v="1"/>
    <x v="12"/>
    <x v="153"/>
    <n v="31.12"/>
    <n v="4"/>
    <n v="0"/>
    <n v="14.63"/>
    <n v="109.85000000000001"/>
    <n v="124.48"/>
    <n v="0"/>
    <n v="124.48"/>
  </r>
  <r>
    <n v="9402"/>
    <s v="CA-2014-159814"/>
    <x v="1218"/>
    <x v="431"/>
    <x v="1"/>
    <s v="LP-17080"/>
    <s v="Liz Pelletier"/>
    <x v="0"/>
    <s v="United States"/>
    <s v="Tucson"/>
    <x v="16"/>
    <n v="85705"/>
    <x v="1"/>
    <x v="1565"/>
    <x v="0"/>
    <x v="5"/>
    <x v="1556"/>
    <n v="4.2699999999999996"/>
    <n v="2"/>
    <n v="0.2"/>
    <n v="0.96"/>
    <n v="5.871999999999999"/>
    <n v="8.5399999999999991"/>
    <n v="1.708"/>
    <n v="6.831999999999999"/>
  </r>
  <r>
    <n v="9403"/>
    <s v="CA-2016-105459"/>
    <x v="399"/>
    <x v="611"/>
    <x v="0"/>
    <s v="NP-18700"/>
    <s v="Nora Preis"/>
    <x v="0"/>
    <s v="United States"/>
    <s v="New York City"/>
    <x v="15"/>
    <n v="10024"/>
    <x v="3"/>
    <x v="616"/>
    <x v="0"/>
    <x v="3"/>
    <x v="616"/>
    <n v="209.15"/>
    <n v="2"/>
    <n v="0.4"/>
    <n v="-66.23"/>
    <n v="317.20999999999998"/>
    <n v="418.3"/>
    <n v="167.32000000000002"/>
    <n v="250.98"/>
  </r>
  <r>
    <n v="9404"/>
    <s v="CA-2016-105459"/>
    <x v="399"/>
    <x v="611"/>
    <x v="0"/>
    <s v="NP-18700"/>
    <s v="Nora Preis"/>
    <x v="0"/>
    <s v="United States"/>
    <s v="New York City"/>
    <x v="15"/>
    <n v="10024"/>
    <x v="3"/>
    <x v="1244"/>
    <x v="1"/>
    <x v="4"/>
    <x v="1227"/>
    <n v="1591.02"/>
    <n v="6"/>
    <n v="0"/>
    <n v="286.38"/>
    <n v="9259.74"/>
    <n v="9546.119999999999"/>
    <n v="0"/>
    <n v="9546.119999999999"/>
  </r>
  <r>
    <n v="9405"/>
    <s v="CA-2017-141663"/>
    <x v="669"/>
    <x v="125"/>
    <x v="1"/>
    <s v="DP-13105"/>
    <s v="Dave Poirier"/>
    <x v="1"/>
    <s v="United States"/>
    <s v="Philadelphia"/>
    <x v="9"/>
    <n v="19134"/>
    <x v="3"/>
    <x v="1239"/>
    <x v="1"/>
    <x v="13"/>
    <x v="1222"/>
    <n v="7.92"/>
    <n v="5"/>
    <n v="0.2"/>
    <n v="1.68"/>
    <n v="30"/>
    <n v="39.6"/>
    <n v="7.9200000000000008"/>
    <n v="31.68"/>
  </r>
  <r>
    <n v="9406"/>
    <s v="CA-2014-152618"/>
    <x v="619"/>
    <x v="700"/>
    <x v="2"/>
    <s v="RB-19465"/>
    <s v="Rick Bensley"/>
    <x v="2"/>
    <s v="United States"/>
    <s v="Chicago"/>
    <x v="10"/>
    <n v="60653"/>
    <x v="2"/>
    <x v="1410"/>
    <x v="2"/>
    <x v="15"/>
    <x v="1397"/>
    <n v="574.91"/>
    <n v="2"/>
    <n v="0.3"/>
    <n v="156.05000000000001"/>
    <n v="648.82400000000007"/>
    <n v="1149.82"/>
    <n v="344.94599999999997"/>
    <n v="804.87400000000002"/>
  </r>
  <r>
    <n v="9407"/>
    <s v="CA-2014-152618"/>
    <x v="619"/>
    <x v="700"/>
    <x v="2"/>
    <s v="RB-19465"/>
    <s v="Rick Bensley"/>
    <x v="2"/>
    <s v="United States"/>
    <s v="Chicago"/>
    <x v="10"/>
    <n v="60653"/>
    <x v="2"/>
    <x v="1737"/>
    <x v="1"/>
    <x v="10"/>
    <x v="1726"/>
    <n v="8.4499999999999993"/>
    <n v="2"/>
    <n v="0.2"/>
    <n v="2.64"/>
    <n v="10.879999999999999"/>
    <n v="16.899999999999999"/>
    <n v="3.38"/>
    <n v="13.52"/>
  </r>
  <r>
    <n v="9408"/>
    <s v="CA-2017-162789"/>
    <x v="585"/>
    <x v="706"/>
    <x v="0"/>
    <s v="LC-17140"/>
    <s v="Logan Currie"/>
    <x v="0"/>
    <s v="United States"/>
    <s v="New York City"/>
    <x v="15"/>
    <n v="10035"/>
    <x v="3"/>
    <x v="1200"/>
    <x v="2"/>
    <x v="11"/>
    <x v="1185"/>
    <n v="1071"/>
    <n v="9"/>
    <n v="0"/>
    <n v="171.36"/>
    <n v="9467.64"/>
    <n v="9639"/>
    <n v="0"/>
    <n v="9639"/>
  </r>
  <r>
    <n v="9409"/>
    <s v="CA-2017-162789"/>
    <x v="585"/>
    <x v="706"/>
    <x v="0"/>
    <s v="LC-17140"/>
    <s v="Logan Currie"/>
    <x v="0"/>
    <s v="United States"/>
    <s v="New York City"/>
    <x v="15"/>
    <n v="10035"/>
    <x v="3"/>
    <x v="441"/>
    <x v="0"/>
    <x v="5"/>
    <x v="1719"/>
    <n v="12.07"/>
    <n v="1"/>
    <n v="0"/>
    <n v="3.98"/>
    <n v="8.09"/>
    <n v="12.07"/>
    <n v="0"/>
    <n v="12.07"/>
  </r>
  <r>
    <n v="9410"/>
    <s v="US-2017-110149"/>
    <x v="389"/>
    <x v="114"/>
    <x v="2"/>
    <s v="WB-21850"/>
    <s v="William Brown"/>
    <x v="0"/>
    <s v="United States"/>
    <s v="Philadelphia"/>
    <x v="9"/>
    <n v="19143"/>
    <x v="3"/>
    <x v="634"/>
    <x v="1"/>
    <x v="8"/>
    <x v="634"/>
    <n v="3.27"/>
    <n v="1"/>
    <n v="0.7"/>
    <n v="-2.5099999999999998"/>
    <n v="3.4910000000000001"/>
    <n v="3.27"/>
    <n v="2.2889999999999997"/>
    <n v="0.98100000000000032"/>
  </r>
  <r>
    <n v="9411"/>
    <s v="US-2017-110149"/>
    <x v="389"/>
    <x v="114"/>
    <x v="2"/>
    <s v="WB-21850"/>
    <s v="William Brown"/>
    <x v="0"/>
    <s v="United States"/>
    <s v="Philadelphia"/>
    <x v="9"/>
    <n v="19143"/>
    <x v="3"/>
    <x v="504"/>
    <x v="0"/>
    <x v="5"/>
    <x v="504"/>
    <n v="87.92"/>
    <n v="5"/>
    <n v="0.2"/>
    <n v="15.39"/>
    <n v="336.29"/>
    <n v="439.6"/>
    <n v="87.920000000000016"/>
    <n v="351.68"/>
  </r>
  <r>
    <n v="9412"/>
    <s v="CA-2016-108959"/>
    <x v="612"/>
    <x v="1007"/>
    <x v="0"/>
    <s v="MH-17785"/>
    <s v="Maya Herman"/>
    <x v="1"/>
    <s v="United States"/>
    <s v="Glendale"/>
    <x v="16"/>
    <n v="85301"/>
    <x v="1"/>
    <x v="533"/>
    <x v="1"/>
    <x v="4"/>
    <x v="533"/>
    <n v="104.7"/>
    <n v="1"/>
    <n v="0.2"/>
    <n v="6.54"/>
    <n v="77.22"/>
    <n v="104.7"/>
    <n v="20.94"/>
    <n v="83.76"/>
  </r>
  <r>
    <n v="9413"/>
    <s v="CA-2015-164777"/>
    <x v="746"/>
    <x v="798"/>
    <x v="2"/>
    <s v="SC-20305"/>
    <s v="Sean Christensen"/>
    <x v="0"/>
    <s v="United States"/>
    <s v="Los Angeles"/>
    <x v="1"/>
    <n v="90036"/>
    <x v="1"/>
    <x v="483"/>
    <x v="0"/>
    <x v="1"/>
    <x v="483"/>
    <n v="2803.92"/>
    <n v="5"/>
    <n v="0.2"/>
    <n v="0"/>
    <n v="11215.68"/>
    <n v="14019.6"/>
    <n v="2803.92"/>
    <n v="11215.68"/>
  </r>
  <r>
    <n v="9414"/>
    <s v="CA-2016-132017"/>
    <x v="182"/>
    <x v="759"/>
    <x v="2"/>
    <s v="MH-17620"/>
    <s v="Matt Hagelstein"/>
    <x v="1"/>
    <s v="United States"/>
    <s v="Houston"/>
    <x v="5"/>
    <n v="77041"/>
    <x v="2"/>
    <x v="822"/>
    <x v="1"/>
    <x v="8"/>
    <x v="818"/>
    <n v="6.82"/>
    <n v="2"/>
    <n v="0.8"/>
    <n v="-11.59"/>
    <n v="14.318"/>
    <n v="13.64"/>
    <n v="10.912000000000001"/>
    <n v="2.7279999999999998"/>
  </r>
  <r>
    <n v="9415"/>
    <s v="CA-2015-127824"/>
    <x v="1090"/>
    <x v="1181"/>
    <x v="1"/>
    <s v="JC-15775"/>
    <s v="John Castell"/>
    <x v="0"/>
    <s v="United States"/>
    <s v="Seattle"/>
    <x v="4"/>
    <n v="98115"/>
    <x v="1"/>
    <x v="1807"/>
    <x v="2"/>
    <x v="7"/>
    <x v="1797"/>
    <n v="249.58"/>
    <n v="2"/>
    <n v="0.2"/>
    <n v="15.6"/>
    <n v="383.72800000000001"/>
    <n v="499.16"/>
    <n v="99.832000000000008"/>
    <n v="399.32800000000003"/>
  </r>
  <r>
    <n v="9416"/>
    <s v="CA-2015-127824"/>
    <x v="1090"/>
    <x v="1181"/>
    <x v="1"/>
    <s v="JC-15775"/>
    <s v="John Castell"/>
    <x v="0"/>
    <s v="United States"/>
    <s v="Seattle"/>
    <x v="4"/>
    <n v="98115"/>
    <x v="1"/>
    <x v="1331"/>
    <x v="1"/>
    <x v="10"/>
    <x v="1316"/>
    <n v="17.940000000000001"/>
    <n v="3"/>
    <n v="0"/>
    <n v="8.7899999999999991"/>
    <n v="45.030000000000008"/>
    <n v="53.820000000000007"/>
    <n v="0"/>
    <n v="53.820000000000007"/>
  </r>
  <r>
    <n v="9417"/>
    <s v="CA-2015-127824"/>
    <x v="1090"/>
    <x v="1181"/>
    <x v="1"/>
    <s v="JC-15775"/>
    <s v="John Castell"/>
    <x v="0"/>
    <s v="United States"/>
    <s v="Seattle"/>
    <x v="4"/>
    <n v="98115"/>
    <x v="1"/>
    <x v="224"/>
    <x v="0"/>
    <x v="5"/>
    <x v="225"/>
    <n v="10.11"/>
    <n v="3"/>
    <n v="0"/>
    <n v="3.24"/>
    <n v="27.089999999999996"/>
    <n v="30.33"/>
    <n v="0"/>
    <n v="30.33"/>
  </r>
  <r>
    <n v="9418"/>
    <s v="CA-2014-148285"/>
    <x v="1219"/>
    <x v="1252"/>
    <x v="1"/>
    <s v="RD-19810"/>
    <s v="Ross DeVincentis"/>
    <x v="2"/>
    <s v="United States"/>
    <s v="Fayetteville"/>
    <x v="3"/>
    <n v="28314"/>
    <x v="0"/>
    <x v="778"/>
    <x v="1"/>
    <x v="10"/>
    <x v="777"/>
    <n v="10.37"/>
    <n v="2"/>
    <n v="0.2"/>
    <n v="3.63"/>
    <n v="12.962"/>
    <n v="20.74"/>
    <n v="4.1479999999999997"/>
    <n v="16.591999999999999"/>
  </r>
  <r>
    <n v="9419"/>
    <s v="CA-2014-148285"/>
    <x v="1219"/>
    <x v="1252"/>
    <x v="1"/>
    <s v="RD-19810"/>
    <s v="Ross DeVincentis"/>
    <x v="2"/>
    <s v="United States"/>
    <s v="Fayetteville"/>
    <x v="3"/>
    <n v="28314"/>
    <x v="0"/>
    <x v="811"/>
    <x v="1"/>
    <x v="10"/>
    <x v="33"/>
    <n v="11.95"/>
    <n v="3"/>
    <n v="0.2"/>
    <n v="4.03"/>
    <n v="24.649999999999995"/>
    <n v="35.849999999999994"/>
    <n v="7.169999999999999"/>
    <n v="28.679999999999996"/>
  </r>
  <r>
    <n v="9420"/>
    <s v="CA-2017-152926"/>
    <x v="280"/>
    <x v="1092"/>
    <x v="0"/>
    <s v="SC-20695"/>
    <s v="Steve Chapman"/>
    <x v="1"/>
    <s v="United States"/>
    <s v="Houston"/>
    <x v="5"/>
    <n v="77041"/>
    <x v="2"/>
    <x v="513"/>
    <x v="1"/>
    <x v="9"/>
    <x v="513"/>
    <n v="15.22"/>
    <n v="2"/>
    <n v="0.8"/>
    <n v="-38.82"/>
    <n v="44.908000000000001"/>
    <n v="30.44"/>
    <n v="24.352000000000004"/>
    <n v="6.0879999999999974"/>
  </r>
  <r>
    <n v="9421"/>
    <s v="CA-2017-152926"/>
    <x v="280"/>
    <x v="1092"/>
    <x v="0"/>
    <s v="SC-20695"/>
    <s v="Steve Chapman"/>
    <x v="1"/>
    <s v="United States"/>
    <s v="Houston"/>
    <x v="5"/>
    <n v="77041"/>
    <x v="2"/>
    <x v="1549"/>
    <x v="1"/>
    <x v="9"/>
    <x v="1537"/>
    <n v="21.98"/>
    <n v="6"/>
    <n v="0.8"/>
    <n v="-56.06"/>
    <n v="82.435999999999993"/>
    <n v="131.88"/>
    <n v="105.504"/>
    <n v="26.375999999999991"/>
  </r>
  <r>
    <n v="9422"/>
    <s v="CA-2014-145254"/>
    <x v="149"/>
    <x v="151"/>
    <x v="1"/>
    <s v="NC-18535"/>
    <s v="Nick Crebassa"/>
    <x v="1"/>
    <s v="United States"/>
    <s v="San Francisco"/>
    <x v="1"/>
    <n v="94122"/>
    <x v="1"/>
    <x v="1066"/>
    <x v="2"/>
    <x v="7"/>
    <x v="1055"/>
    <n v="604.75"/>
    <n v="6"/>
    <n v="0.2"/>
    <n v="60.48"/>
    <n v="2842.32"/>
    <n v="3628.5"/>
    <n v="725.7"/>
    <n v="2902.8"/>
  </r>
  <r>
    <n v="9423"/>
    <s v="CA-2014-145254"/>
    <x v="149"/>
    <x v="151"/>
    <x v="1"/>
    <s v="NC-18535"/>
    <s v="Nick Crebassa"/>
    <x v="1"/>
    <s v="United States"/>
    <s v="San Francisco"/>
    <x v="1"/>
    <n v="94122"/>
    <x v="1"/>
    <x v="597"/>
    <x v="1"/>
    <x v="14"/>
    <x v="597"/>
    <n v="40.700000000000003"/>
    <n v="5"/>
    <n v="0"/>
    <n v="11.8"/>
    <n v="191.7"/>
    <n v="203.5"/>
    <n v="0"/>
    <n v="203.5"/>
  </r>
  <r>
    <n v="9424"/>
    <s v="CA-2014-145254"/>
    <x v="149"/>
    <x v="151"/>
    <x v="1"/>
    <s v="NC-18535"/>
    <s v="Nick Crebassa"/>
    <x v="1"/>
    <s v="United States"/>
    <s v="San Francisco"/>
    <x v="1"/>
    <n v="94122"/>
    <x v="1"/>
    <x v="722"/>
    <x v="2"/>
    <x v="7"/>
    <x v="1404"/>
    <n v="302.38"/>
    <n v="3"/>
    <n v="0.2"/>
    <n v="37.799999999999997"/>
    <n v="687.91200000000003"/>
    <n v="907.14"/>
    <n v="181.428"/>
    <n v="725.71199999999999"/>
  </r>
  <r>
    <n v="9425"/>
    <s v="CA-2014-145254"/>
    <x v="149"/>
    <x v="151"/>
    <x v="1"/>
    <s v="NC-18535"/>
    <s v="Nick Crebassa"/>
    <x v="1"/>
    <s v="United States"/>
    <s v="San Francisco"/>
    <x v="1"/>
    <n v="94122"/>
    <x v="1"/>
    <x v="46"/>
    <x v="2"/>
    <x v="11"/>
    <x v="46"/>
    <n v="45"/>
    <n v="3"/>
    <n v="0"/>
    <n v="4.95"/>
    <n v="130.05000000000001"/>
    <n v="135"/>
    <n v="0"/>
    <n v="135"/>
  </r>
  <r>
    <n v="9426"/>
    <s v="CA-2014-116246"/>
    <x v="171"/>
    <x v="101"/>
    <x v="0"/>
    <s v="LW-17215"/>
    <s v="Luke Weiss"/>
    <x v="0"/>
    <s v="United States"/>
    <s v="New York City"/>
    <x v="15"/>
    <n v="10035"/>
    <x v="3"/>
    <x v="483"/>
    <x v="0"/>
    <x v="1"/>
    <x v="483"/>
    <n v="3785.29"/>
    <n v="6"/>
    <n v="0.1"/>
    <n v="420.59"/>
    <n v="20019.975999999999"/>
    <n v="22711.739999999998"/>
    <n v="2271.174"/>
    <n v="20440.565999999999"/>
  </r>
  <r>
    <n v="9427"/>
    <s v="CA-2016-160479"/>
    <x v="306"/>
    <x v="369"/>
    <x v="1"/>
    <s v="AH-10585"/>
    <s v="Angele Hood"/>
    <x v="0"/>
    <s v="United States"/>
    <s v="Seattle"/>
    <x v="4"/>
    <n v="98105"/>
    <x v="1"/>
    <x v="1658"/>
    <x v="1"/>
    <x v="6"/>
    <x v="1646"/>
    <n v="35.4"/>
    <n v="5"/>
    <n v="0"/>
    <n v="13.45"/>
    <n v="163.55000000000001"/>
    <n v="177"/>
    <n v="0"/>
    <n v="177"/>
  </r>
  <r>
    <n v="9428"/>
    <s v="CA-2014-167486"/>
    <x v="501"/>
    <x v="34"/>
    <x v="1"/>
    <s v="JO-15145"/>
    <s v="Jack O'Briant"/>
    <x v="1"/>
    <s v="United States"/>
    <s v="Buffalo"/>
    <x v="15"/>
    <n v="14215"/>
    <x v="3"/>
    <x v="892"/>
    <x v="0"/>
    <x v="5"/>
    <x v="885"/>
    <n v="199.9"/>
    <n v="5"/>
    <n v="0"/>
    <n v="39.979999999999997"/>
    <n v="959.52"/>
    <n v="999.5"/>
    <n v="0"/>
    <n v="999.5"/>
  </r>
  <r>
    <n v="9429"/>
    <s v="CA-2014-152100"/>
    <x v="218"/>
    <x v="227"/>
    <x v="1"/>
    <s v="VW-21775"/>
    <s v="Victoria Wilson"/>
    <x v="1"/>
    <s v="United States"/>
    <s v="Huntsville"/>
    <x v="5"/>
    <n v="77340"/>
    <x v="2"/>
    <x v="377"/>
    <x v="0"/>
    <x v="1"/>
    <x v="378"/>
    <n v="1212.96"/>
    <n v="8"/>
    <n v="0.3"/>
    <n v="-69.31"/>
    <n v="6861.8860000000013"/>
    <n v="9703.68"/>
    <n v="2911.1039999999998"/>
    <n v="6792.5760000000009"/>
  </r>
  <r>
    <n v="9430"/>
    <s v="CA-2015-166219"/>
    <x v="834"/>
    <x v="483"/>
    <x v="1"/>
    <s v="BP-11185"/>
    <s v="Ben Peterman"/>
    <x v="1"/>
    <s v="United States"/>
    <s v="Dallas"/>
    <x v="5"/>
    <n v="75081"/>
    <x v="2"/>
    <x v="903"/>
    <x v="2"/>
    <x v="7"/>
    <x v="895"/>
    <n v="1099.96"/>
    <n v="5"/>
    <n v="0.2"/>
    <n v="82.5"/>
    <n v="4317.34"/>
    <n v="5499.8"/>
    <n v="1099.96"/>
    <n v="4399.84"/>
  </r>
  <r>
    <n v="9431"/>
    <s v="CA-2015-166219"/>
    <x v="834"/>
    <x v="483"/>
    <x v="1"/>
    <s v="BP-11185"/>
    <s v="Ben Peterman"/>
    <x v="1"/>
    <s v="United States"/>
    <s v="Dallas"/>
    <x v="5"/>
    <n v="75081"/>
    <x v="2"/>
    <x v="1116"/>
    <x v="0"/>
    <x v="3"/>
    <x v="1104"/>
    <n v="103.48"/>
    <n v="1"/>
    <n v="0.3"/>
    <n v="-16.260000000000002"/>
    <n v="88.696000000000012"/>
    <n v="103.48"/>
    <n v="31.044"/>
    <n v="72.436000000000007"/>
  </r>
  <r>
    <n v="9432"/>
    <s v="CA-2015-111864"/>
    <x v="974"/>
    <x v="959"/>
    <x v="3"/>
    <s v="PP-18955"/>
    <s v="Paul Prost"/>
    <x v="2"/>
    <s v="United States"/>
    <s v="Philadelphia"/>
    <x v="9"/>
    <n v="19134"/>
    <x v="3"/>
    <x v="1852"/>
    <x v="1"/>
    <x v="2"/>
    <x v="1840"/>
    <n v="5.9"/>
    <n v="2"/>
    <n v="0.2"/>
    <n v="1.99"/>
    <n v="7.4500000000000011"/>
    <n v="11.8"/>
    <n v="2.3600000000000003"/>
    <n v="9.4400000000000013"/>
  </r>
  <r>
    <n v="9433"/>
    <s v="CA-2015-119627"/>
    <x v="493"/>
    <x v="309"/>
    <x v="1"/>
    <s v="SC-20725"/>
    <s v="Steven Cartwright"/>
    <x v="0"/>
    <s v="United States"/>
    <s v="Peoria"/>
    <x v="16"/>
    <n v="85345"/>
    <x v="1"/>
    <x v="1202"/>
    <x v="2"/>
    <x v="11"/>
    <x v="1187"/>
    <n v="30.08"/>
    <n v="2"/>
    <n v="0.2"/>
    <n v="-5.26"/>
    <n v="53.387999999999998"/>
    <n v="60.16"/>
    <n v="12.032"/>
    <n v="48.128"/>
  </r>
  <r>
    <n v="9434"/>
    <s v="CA-2015-119627"/>
    <x v="493"/>
    <x v="309"/>
    <x v="1"/>
    <s v="SC-20725"/>
    <s v="Steven Cartwright"/>
    <x v="0"/>
    <s v="United States"/>
    <s v="Peoria"/>
    <x v="16"/>
    <n v="85345"/>
    <x v="1"/>
    <x v="289"/>
    <x v="1"/>
    <x v="10"/>
    <x v="289"/>
    <n v="36.29"/>
    <n v="7"/>
    <n v="0.2"/>
    <n v="12.7"/>
    <n v="190.524"/>
    <n v="254.03"/>
    <n v="50.806000000000004"/>
    <n v="203.22399999999999"/>
  </r>
  <r>
    <n v="9435"/>
    <s v="CA-2015-119627"/>
    <x v="493"/>
    <x v="309"/>
    <x v="1"/>
    <s v="SC-20725"/>
    <s v="Steven Cartwright"/>
    <x v="0"/>
    <s v="United States"/>
    <s v="Peoria"/>
    <x v="16"/>
    <n v="85345"/>
    <x v="1"/>
    <x v="786"/>
    <x v="1"/>
    <x v="6"/>
    <x v="785"/>
    <n v="10.27"/>
    <n v="3"/>
    <n v="0.2"/>
    <n v="1.1599999999999999"/>
    <n v="23.488"/>
    <n v="30.81"/>
    <n v="6.1619999999999999"/>
    <n v="24.648"/>
  </r>
  <r>
    <n v="9436"/>
    <s v="CA-2015-119627"/>
    <x v="493"/>
    <x v="309"/>
    <x v="1"/>
    <s v="SC-20725"/>
    <s v="Steven Cartwright"/>
    <x v="0"/>
    <s v="United States"/>
    <s v="Peoria"/>
    <x v="16"/>
    <n v="85345"/>
    <x v="1"/>
    <x v="552"/>
    <x v="2"/>
    <x v="11"/>
    <x v="551"/>
    <n v="252.8"/>
    <n v="4"/>
    <n v="0.2"/>
    <n v="-31.6"/>
    <n v="840.56000000000006"/>
    <n v="1011.2"/>
    <n v="202.24"/>
    <n v="808.96"/>
  </r>
  <r>
    <n v="9437"/>
    <s v="CA-2015-160787"/>
    <x v="12"/>
    <x v="1305"/>
    <x v="3"/>
    <s v="BM-11785"/>
    <s v="Bryan Mills"/>
    <x v="0"/>
    <s v="United States"/>
    <s v="Philadelphia"/>
    <x v="9"/>
    <n v="19143"/>
    <x v="3"/>
    <x v="696"/>
    <x v="1"/>
    <x v="8"/>
    <x v="696"/>
    <n v="2.95"/>
    <n v="2"/>
    <n v="0.7"/>
    <n v="-2.06"/>
    <n v="3.8300000000000005"/>
    <n v="5.9"/>
    <n v="4.13"/>
    <n v="1.7700000000000005"/>
  </r>
  <r>
    <n v="9438"/>
    <s v="CA-2017-107853"/>
    <x v="1143"/>
    <x v="1135"/>
    <x v="1"/>
    <s v="CD-11920"/>
    <s v="Carlos Daly"/>
    <x v="0"/>
    <s v="United States"/>
    <s v="Oceanside"/>
    <x v="1"/>
    <n v="92054"/>
    <x v="1"/>
    <x v="1440"/>
    <x v="1"/>
    <x v="10"/>
    <x v="1428"/>
    <n v="12.96"/>
    <n v="2"/>
    <n v="0"/>
    <n v="6.22"/>
    <n v="19.700000000000003"/>
    <n v="25.92"/>
    <n v="0"/>
    <n v="25.92"/>
  </r>
  <r>
    <n v="9439"/>
    <s v="CA-2017-126144"/>
    <x v="689"/>
    <x v="727"/>
    <x v="1"/>
    <s v="GM-14680"/>
    <s v="Greg Matthias"/>
    <x v="0"/>
    <s v="United States"/>
    <s v="Philadelphia"/>
    <x v="9"/>
    <n v="19134"/>
    <x v="3"/>
    <x v="1270"/>
    <x v="2"/>
    <x v="7"/>
    <x v="1255"/>
    <n v="285.58"/>
    <n v="4"/>
    <n v="0.4"/>
    <n v="-57.12"/>
    <n v="742.51199999999994"/>
    <n v="1142.32"/>
    <n v="456.928"/>
    <n v="685.39199999999994"/>
  </r>
  <r>
    <n v="9440"/>
    <s v="US-2014-154655"/>
    <x v="36"/>
    <x v="1098"/>
    <x v="1"/>
    <s v="BP-11050"/>
    <s v="Barry Pond"/>
    <x v="1"/>
    <s v="United States"/>
    <s v="Chicago"/>
    <x v="10"/>
    <n v="60623"/>
    <x v="2"/>
    <x v="1205"/>
    <x v="1"/>
    <x v="14"/>
    <x v="1190"/>
    <n v="22.24"/>
    <n v="2"/>
    <n v="0.2"/>
    <n v="2.5"/>
    <n v="33.083999999999996"/>
    <n v="44.48"/>
    <n v="8.895999999999999"/>
    <n v="35.583999999999996"/>
  </r>
  <r>
    <n v="9441"/>
    <s v="CA-2014-100391"/>
    <x v="594"/>
    <x v="632"/>
    <x v="1"/>
    <s v="BW-11065"/>
    <s v="Barry Weirich"/>
    <x v="0"/>
    <s v="United States"/>
    <s v="New York City"/>
    <x v="15"/>
    <n v="10035"/>
    <x v="3"/>
    <x v="1490"/>
    <x v="1"/>
    <x v="10"/>
    <x v="1477"/>
    <n v="14.62"/>
    <n v="2"/>
    <n v="0"/>
    <n v="6.73"/>
    <n v="22.509999999999998"/>
    <n v="29.24"/>
    <n v="0"/>
    <n v="29.24"/>
  </r>
  <r>
    <n v="9442"/>
    <s v="CA-2014-165477"/>
    <x v="282"/>
    <x v="252"/>
    <x v="0"/>
    <s v="RE-19405"/>
    <s v="Ricardo Emerson"/>
    <x v="0"/>
    <s v="United States"/>
    <s v="Kent"/>
    <x v="24"/>
    <n v="44240"/>
    <x v="3"/>
    <x v="1204"/>
    <x v="1"/>
    <x v="9"/>
    <x v="1189"/>
    <n v="48.36"/>
    <n v="5"/>
    <n v="0.2"/>
    <n v="6.05"/>
    <n v="187.39"/>
    <n v="241.8"/>
    <n v="48.360000000000007"/>
    <n v="193.44"/>
  </r>
  <r>
    <n v="9443"/>
    <s v="CA-2017-165904"/>
    <x v="104"/>
    <x v="384"/>
    <x v="1"/>
    <s v="HR-14770"/>
    <s v="Hallie Redmond"/>
    <x v="2"/>
    <s v="United States"/>
    <s v="Jacksonville"/>
    <x v="2"/>
    <n v="32216"/>
    <x v="0"/>
    <x v="400"/>
    <x v="1"/>
    <x v="6"/>
    <x v="401"/>
    <n v="16.260000000000002"/>
    <n v="2"/>
    <n v="0.2"/>
    <n v="1.22"/>
    <n v="24.796000000000003"/>
    <n v="32.520000000000003"/>
    <n v="6.5040000000000013"/>
    <n v="26.016000000000002"/>
  </r>
  <r>
    <n v="9444"/>
    <s v="CA-2017-165904"/>
    <x v="104"/>
    <x v="384"/>
    <x v="1"/>
    <s v="HR-14770"/>
    <s v="Hallie Redmond"/>
    <x v="2"/>
    <s v="United States"/>
    <s v="Jacksonville"/>
    <x v="2"/>
    <n v="32216"/>
    <x v="0"/>
    <x v="819"/>
    <x v="2"/>
    <x v="7"/>
    <x v="815"/>
    <n v="219.18"/>
    <n v="2"/>
    <n v="0.2"/>
    <n v="19.18"/>
    <n v="331.50799999999998"/>
    <n v="438.36"/>
    <n v="87.672000000000011"/>
    <n v="350.68799999999999"/>
  </r>
  <r>
    <n v="9445"/>
    <s v="CA-2015-104052"/>
    <x v="879"/>
    <x v="932"/>
    <x v="2"/>
    <s v="TP-21565"/>
    <s v="Tracy Poddar"/>
    <x v="1"/>
    <s v="United States"/>
    <s v="Coppell"/>
    <x v="5"/>
    <n v="75019"/>
    <x v="2"/>
    <x v="1620"/>
    <x v="2"/>
    <x v="7"/>
    <x v="1611"/>
    <n v="95.84"/>
    <n v="4"/>
    <n v="0.2"/>
    <n v="34.74"/>
    <n v="271.94799999999998"/>
    <n v="383.36"/>
    <n v="76.672000000000011"/>
    <n v="306.68799999999999"/>
  </r>
  <r>
    <n v="9446"/>
    <s v="CA-2015-168277"/>
    <x v="352"/>
    <x v="69"/>
    <x v="1"/>
    <s v="KB-16315"/>
    <s v="Karl Braun"/>
    <x v="0"/>
    <s v="United States"/>
    <s v="Indianapolis"/>
    <x v="14"/>
    <n v="46203"/>
    <x v="2"/>
    <x v="617"/>
    <x v="1"/>
    <x v="2"/>
    <x v="617"/>
    <n v="12.39"/>
    <n v="3"/>
    <n v="0"/>
    <n v="5.7"/>
    <n v="31.470000000000002"/>
    <n v="37.17"/>
    <n v="0"/>
    <n v="37.17"/>
  </r>
  <r>
    <n v="9447"/>
    <s v="CA-2016-158617"/>
    <x v="897"/>
    <x v="961"/>
    <x v="1"/>
    <s v="AC-10660"/>
    <s v="Anna Chung"/>
    <x v="0"/>
    <s v="United States"/>
    <s v="Lawrence"/>
    <x v="14"/>
    <n v="46226"/>
    <x v="2"/>
    <x v="1357"/>
    <x v="1"/>
    <x v="10"/>
    <x v="1343"/>
    <n v="35.880000000000003"/>
    <n v="6"/>
    <n v="0"/>
    <n v="16.149999999999999"/>
    <n v="199.13000000000002"/>
    <n v="215.28000000000003"/>
    <n v="0"/>
    <n v="215.28000000000003"/>
  </r>
  <r>
    <n v="9448"/>
    <s v="CA-2017-136882"/>
    <x v="837"/>
    <x v="1081"/>
    <x v="1"/>
    <s v="DN-13690"/>
    <s v="Duane Noonan"/>
    <x v="0"/>
    <s v="United States"/>
    <s v="Tulsa"/>
    <x v="26"/>
    <n v="74133"/>
    <x v="2"/>
    <x v="35"/>
    <x v="0"/>
    <x v="5"/>
    <x v="35"/>
    <n v="477.3"/>
    <n v="5"/>
    <n v="0"/>
    <n v="138.41999999999999"/>
    <n v="2248.08"/>
    <n v="2386.5"/>
    <n v="0"/>
    <n v="2386.5"/>
  </r>
  <r>
    <n v="9449"/>
    <s v="US-2016-148957"/>
    <x v="42"/>
    <x v="30"/>
    <x v="1"/>
    <s v="CC-12430"/>
    <s v="Chuck Clark"/>
    <x v="2"/>
    <s v="United States"/>
    <s v="Redmond"/>
    <x v="4"/>
    <n v="98052"/>
    <x v="1"/>
    <x v="1038"/>
    <x v="1"/>
    <x v="2"/>
    <x v="1028"/>
    <n v="12.32"/>
    <n v="4"/>
    <n v="0"/>
    <n v="5.91"/>
    <n v="43.370000000000005"/>
    <n v="49.28"/>
    <n v="0"/>
    <n v="49.28"/>
  </r>
  <r>
    <n v="9450"/>
    <s v="CA-2014-140032"/>
    <x v="78"/>
    <x v="178"/>
    <x v="1"/>
    <s v="TS-21340"/>
    <s v="Toby Swindell"/>
    <x v="0"/>
    <s v="United States"/>
    <s v="San Francisco"/>
    <x v="1"/>
    <n v="94109"/>
    <x v="1"/>
    <x v="973"/>
    <x v="1"/>
    <x v="8"/>
    <x v="967"/>
    <n v="8.61"/>
    <n v="2"/>
    <n v="0.2"/>
    <n v="3.01"/>
    <n v="10.766"/>
    <n v="17.22"/>
    <n v="3.444"/>
    <n v="13.776"/>
  </r>
  <r>
    <n v="9451"/>
    <s v="CA-2017-145506"/>
    <x v="95"/>
    <x v="92"/>
    <x v="1"/>
    <s v="MO-17800"/>
    <s v="Meg O'Connel"/>
    <x v="2"/>
    <s v="United States"/>
    <s v="Spokane"/>
    <x v="4"/>
    <n v="99207"/>
    <x v="1"/>
    <x v="464"/>
    <x v="1"/>
    <x v="4"/>
    <x v="465"/>
    <n v="136.26"/>
    <n v="9"/>
    <n v="0"/>
    <n v="5.45"/>
    <n v="1220.8899999999999"/>
    <n v="1226.3399999999999"/>
    <n v="0"/>
    <n v="1226.3399999999999"/>
  </r>
  <r>
    <n v="9452"/>
    <s v="CA-2015-129546"/>
    <x v="694"/>
    <x v="1287"/>
    <x v="1"/>
    <s v="RP-19855"/>
    <s v="Roy Phan"/>
    <x v="1"/>
    <s v="United States"/>
    <s v="Los Angeles"/>
    <x v="1"/>
    <n v="90032"/>
    <x v="1"/>
    <x v="1094"/>
    <x v="1"/>
    <x v="9"/>
    <x v="1084"/>
    <n v="186.15"/>
    <n v="3"/>
    <n v="0"/>
    <n v="55.85"/>
    <n v="502.6"/>
    <n v="558.45000000000005"/>
    <n v="0"/>
    <n v="558.45000000000005"/>
  </r>
  <r>
    <n v="9453"/>
    <s v="CA-2015-129546"/>
    <x v="694"/>
    <x v="1287"/>
    <x v="1"/>
    <s v="RP-19855"/>
    <s v="Roy Phan"/>
    <x v="1"/>
    <s v="United States"/>
    <s v="Los Angeles"/>
    <x v="1"/>
    <n v="90032"/>
    <x v="1"/>
    <x v="822"/>
    <x v="1"/>
    <x v="8"/>
    <x v="818"/>
    <n v="81.790000000000006"/>
    <n v="6"/>
    <n v="0.2"/>
    <n v="26.58"/>
    <n v="366.012"/>
    <n v="490.74"/>
    <n v="98.14800000000001"/>
    <n v="392.59199999999998"/>
  </r>
  <r>
    <n v="9454"/>
    <s v="CA-2015-129546"/>
    <x v="694"/>
    <x v="1287"/>
    <x v="1"/>
    <s v="RP-19855"/>
    <s v="Roy Phan"/>
    <x v="1"/>
    <s v="United States"/>
    <s v="Los Angeles"/>
    <x v="1"/>
    <n v="90032"/>
    <x v="1"/>
    <x v="1799"/>
    <x v="1"/>
    <x v="14"/>
    <x v="1789"/>
    <n v="47.19"/>
    <n v="3"/>
    <n v="0"/>
    <n v="13.69"/>
    <n v="127.88"/>
    <n v="141.57"/>
    <n v="0"/>
    <n v="141.57"/>
  </r>
  <r>
    <n v="9455"/>
    <s v="CA-2015-129546"/>
    <x v="694"/>
    <x v="1287"/>
    <x v="1"/>
    <s v="RP-19855"/>
    <s v="Roy Phan"/>
    <x v="1"/>
    <s v="United States"/>
    <s v="Los Angeles"/>
    <x v="1"/>
    <n v="90032"/>
    <x v="1"/>
    <x v="461"/>
    <x v="2"/>
    <x v="7"/>
    <x v="462"/>
    <n v="36.78"/>
    <n v="2"/>
    <n v="0.2"/>
    <n v="-8.2799999999999994"/>
    <n v="67.128"/>
    <n v="73.56"/>
    <n v="14.712000000000002"/>
    <n v="58.847999999999999"/>
  </r>
  <r>
    <n v="9456"/>
    <s v="CA-2016-140977"/>
    <x v="950"/>
    <x v="1210"/>
    <x v="0"/>
    <s v="JL-15175"/>
    <s v="James Lanier"/>
    <x v="2"/>
    <s v="United States"/>
    <s v="Chattanooga"/>
    <x v="18"/>
    <n v="37421"/>
    <x v="0"/>
    <x v="1855"/>
    <x v="2"/>
    <x v="15"/>
    <x v="1843"/>
    <n v="91.48"/>
    <n v="1"/>
    <n v="0.5"/>
    <n v="-1.83"/>
    <n v="47.57"/>
    <n v="91.48"/>
    <n v="45.74"/>
    <n v="45.74"/>
  </r>
  <r>
    <n v="9457"/>
    <s v="CA-2017-151855"/>
    <x v="837"/>
    <x v="1081"/>
    <x v="1"/>
    <s v="BW-11110"/>
    <s v="Bart Watters"/>
    <x v="1"/>
    <s v="United States"/>
    <s v="Greensboro"/>
    <x v="3"/>
    <n v="27405"/>
    <x v="0"/>
    <x v="1856"/>
    <x v="2"/>
    <x v="11"/>
    <x v="1844"/>
    <n v="27.19"/>
    <n v="3"/>
    <n v="0.2"/>
    <n v="0.34"/>
    <n v="64.915999999999997"/>
    <n v="81.570000000000007"/>
    <n v="16.314000000000004"/>
    <n v="65.256"/>
  </r>
  <r>
    <n v="9458"/>
    <s v="CA-2017-151855"/>
    <x v="837"/>
    <x v="1081"/>
    <x v="1"/>
    <s v="BW-11110"/>
    <s v="Bart Watters"/>
    <x v="1"/>
    <s v="United States"/>
    <s v="Greensboro"/>
    <x v="3"/>
    <n v="27405"/>
    <x v="0"/>
    <x v="1232"/>
    <x v="1"/>
    <x v="8"/>
    <x v="1215"/>
    <n v="12.06"/>
    <n v="5"/>
    <n v="0.7"/>
    <n v="-10.050000000000001"/>
    <n v="28.140000000000004"/>
    <n v="60.300000000000004"/>
    <n v="42.21"/>
    <n v="18.090000000000003"/>
  </r>
  <r>
    <n v="9459"/>
    <s v="CA-2014-138240"/>
    <x v="1148"/>
    <x v="1216"/>
    <x v="1"/>
    <s v="SJ-20500"/>
    <s v="Shirley Jackson"/>
    <x v="0"/>
    <s v="United States"/>
    <s v="San Francisco"/>
    <x v="1"/>
    <n v="94122"/>
    <x v="1"/>
    <x v="281"/>
    <x v="1"/>
    <x v="6"/>
    <x v="281"/>
    <n v="144.6"/>
    <n v="3"/>
    <n v="0"/>
    <n v="41.93"/>
    <n v="391.86999999999995"/>
    <n v="433.79999999999995"/>
    <n v="0"/>
    <n v="433.79999999999995"/>
  </r>
  <r>
    <n v="9460"/>
    <s v="CA-2014-138240"/>
    <x v="1148"/>
    <x v="1216"/>
    <x v="1"/>
    <s v="SJ-20500"/>
    <s v="Shirley Jackson"/>
    <x v="0"/>
    <s v="United States"/>
    <s v="San Francisco"/>
    <x v="1"/>
    <n v="94122"/>
    <x v="1"/>
    <x v="1730"/>
    <x v="2"/>
    <x v="7"/>
    <x v="1717"/>
    <n v="15.99"/>
    <n v="1"/>
    <n v="0.2"/>
    <n v="-3"/>
    <n v="15.792"/>
    <n v="15.99"/>
    <n v="3.1980000000000004"/>
    <n v="12.792"/>
  </r>
  <r>
    <n v="9461"/>
    <s v="CA-2014-101833"/>
    <x v="664"/>
    <x v="794"/>
    <x v="0"/>
    <s v="FG-14260"/>
    <s v="Frank Gastineau"/>
    <x v="2"/>
    <s v="United States"/>
    <s v="New York City"/>
    <x v="15"/>
    <n v="10024"/>
    <x v="3"/>
    <x v="693"/>
    <x v="1"/>
    <x v="10"/>
    <x v="693"/>
    <n v="34.44"/>
    <n v="3"/>
    <n v="0"/>
    <n v="17.22"/>
    <n v="86.1"/>
    <n v="103.32"/>
    <n v="0"/>
    <n v="103.32"/>
  </r>
  <r>
    <n v="9462"/>
    <s v="CA-2014-100867"/>
    <x v="538"/>
    <x v="960"/>
    <x v="1"/>
    <s v="EH-14125"/>
    <s v="Eugene Hildebrand"/>
    <x v="2"/>
    <s v="United States"/>
    <s v="Lakewood"/>
    <x v="1"/>
    <n v="90712"/>
    <x v="1"/>
    <x v="1086"/>
    <x v="2"/>
    <x v="7"/>
    <x v="1076"/>
    <n v="321.55"/>
    <n v="6"/>
    <n v="0.2"/>
    <n v="20.100000000000001"/>
    <n v="1523.3400000000001"/>
    <n v="1929.3000000000002"/>
    <n v="385.86000000000007"/>
    <n v="1543.44"/>
  </r>
  <r>
    <n v="9463"/>
    <s v="US-2017-109610"/>
    <x v="920"/>
    <x v="524"/>
    <x v="0"/>
    <s v="BS-11590"/>
    <s v="Brendan Sweed"/>
    <x v="1"/>
    <s v="United States"/>
    <s v="Louisville"/>
    <x v="0"/>
    <n v="40214"/>
    <x v="0"/>
    <x v="1131"/>
    <x v="0"/>
    <x v="1"/>
    <x v="1119"/>
    <n v="701.96"/>
    <n v="2"/>
    <n v="0"/>
    <n v="168.47"/>
    <n v="1235.45"/>
    <n v="1403.92"/>
    <n v="0"/>
    <n v="1403.92"/>
  </r>
  <r>
    <n v="9464"/>
    <s v="CA-2014-156545"/>
    <x v="1220"/>
    <x v="1318"/>
    <x v="2"/>
    <s v="JS-16030"/>
    <s v="Joy Smith"/>
    <x v="0"/>
    <s v="United States"/>
    <s v="Columbus"/>
    <x v="24"/>
    <n v="43229"/>
    <x v="3"/>
    <x v="487"/>
    <x v="1"/>
    <x v="6"/>
    <x v="487"/>
    <n v="19.46"/>
    <n v="4"/>
    <n v="0.2"/>
    <n v="3.4"/>
    <n v="58.872000000000007"/>
    <n v="77.84"/>
    <n v="15.568000000000001"/>
    <n v="62.272000000000006"/>
  </r>
  <r>
    <n v="9465"/>
    <s v="CA-2014-109127"/>
    <x v="1059"/>
    <x v="182"/>
    <x v="1"/>
    <s v="JC-15775"/>
    <s v="John Castell"/>
    <x v="0"/>
    <s v="United States"/>
    <s v="Newark"/>
    <x v="13"/>
    <n v="19711"/>
    <x v="3"/>
    <x v="1568"/>
    <x v="1"/>
    <x v="2"/>
    <x v="1559"/>
    <n v="17.28"/>
    <n v="6"/>
    <n v="0"/>
    <n v="7.95"/>
    <n v="95.73"/>
    <n v="103.68"/>
    <n v="0"/>
    <n v="103.68"/>
  </r>
  <r>
    <n v="9466"/>
    <s v="CA-2016-126858"/>
    <x v="258"/>
    <x v="791"/>
    <x v="1"/>
    <s v="JM-15265"/>
    <s v="Janet Molinari"/>
    <x v="1"/>
    <s v="United States"/>
    <s v="Seattle"/>
    <x v="4"/>
    <n v="98115"/>
    <x v="1"/>
    <x v="468"/>
    <x v="0"/>
    <x v="5"/>
    <x v="469"/>
    <n v="31.96"/>
    <n v="2"/>
    <n v="0"/>
    <n v="1.6"/>
    <n v="62.32"/>
    <n v="63.92"/>
    <n v="0"/>
    <n v="63.92"/>
  </r>
  <r>
    <n v="9467"/>
    <s v="CA-2017-102925"/>
    <x v="60"/>
    <x v="173"/>
    <x v="0"/>
    <s v="CD-12280"/>
    <s v="Christina DeMoss"/>
    <x v="0"/>
    <s v="United States"/>
    <s v="New York City"/>
    <x v="15"/>
    <n v="10024"/>
    <x v="3"/>
    <x v="141"/>
    <x v="1"/>
    <x v="8"/>
    <x v="142"/>
    <n v="164.69"/>
    <n v="6"/>
    <n v="0.2"/>
    <n v="55.58"/>
    <n v="734.9319999999999"/>
    <n v="988.14"/>
    <n v="197.62800000000001"/>
    <n v="790.51199999999994"/>
  </r>
  <r>
    <n v="9468"/>
    <s v="CA-2017-102925"/>
    <x v="60"/>
    <x v="173"/>
    <x v="0"/>
    <s v="CD-12280"/>
    <s v="Christina DeMoss"/>
    <x v="0"/>
    <s v="United States"/>
    <s v="New York City"/>
    <x v="15"/>
    <n v="10024"/>
    <x v="3"/>
    <x v="1582"/>
    <x v="0"/>
    <x v="3"/>
    <x v="1573"/>
    <n v="166.5"/>
    <n v="2"/>
    <n v="0.4"/>
    <n v="-66.599999999999994"/>
    <n v="266.39999999999998"/>
    <n v="333"/>
    <n v="133.20000000000002"/>
    <n v="199.79999999999998"/>
  </r>
  <r>
    <n v="9469"/>
    <s v="CA-2017-102925"/>
    <x v="60"/>
    <x v="173"/>
    <x v="0"/>
    <s v="CD-12280"/>
    <s v="Christina DeMoss"/>
    <x v="0"/>
    <s v="United States"/>
    <s v="New York City"/>
    <x v="15"/>
    <n v="10024"/>
    <x v="3"/>
    <x v="680"/>
    <x v="1"/>
    <x v="10"/>
    <x v="680"/>
    <n v="12.96"/>
    <n v="2"/>
    <n v="0"/>
    <n v="6.22"/>
    <n v="19.700000000000003"/>
    <n v="25.92"/>
    <n v="0"/>
    <n v="25.92"/>
  </r>
  <r>
    <n v="9470"/>
    <s v="CA-2017-102925"/>
    <x v="60"/>
    <x v="173"/>
    <x v="0"/>
    <s v="CD-12280"/>
    <s v="Christina DeMoss"/>
    <x v="0"/>
    <s v="United States"/>
    <s v="New York City"/>
    <x v="15"/>
    <n v="10024"/>
    <x v="3"/>
    <x v="417"/>
    <x v="1"/>
    <x v="10"/>
    <x v="417"/>
    <n v="110.96"/>
    <n v="2"/>
    <n v="0"/>
    <n v="53.26"/>
    <n v="168.66"/>
    <n v="221.92"/>
    <n v="0"/>
    <n v="221.92"/>
  </r>
  <r>
    <n v="9471"/>
    <s v="CA-2017-102925"/>
    <x v="60"/>
    <x v="173"/>
    <x v="0"/>
    <s v="CD-12280"/>
    <s v="Christina DeMoss"/>
    <x v="0"/>
    <s v="United States"/>
    <s v="New York City"/>
    <x v="15"/>
    <n v="10024"/>
    <x v="3"/>
    <x v="140"/>
    <x v="2"/>
    <x v="7"/>
    <x v="141"/>
    <n v="99.98"/>
    <n v="2"/>
    <n v="0"/>
    <n v="4"/>
    <n v="195.96"/>
    <n v="199.96"/>
    <n v="0"/>
    <n v="199.96"/>
  </r>
  <r>
    <n v="9472"/>
    <s v="CA-2017-102925"/>
    <x v="60"/>
    <x v="173"/>
    <x v="0"/>
    <s v="CD-12280"/>
    <s v="Christina DeMoss"/>
    <x v="0"/>
    <s v="United States"/>
    <s v="New York City"/>
    <x v="15"/>
    <n v="10024"/>
    <x v="3"/>
    <x v="276"/>
    <x v="1"/>
    <x v="8"/>
    <x v="276"/>
    <n v="11.42"/>
    <n v="1"/>
    <n v="0.2"/>
    <n v="3.71"/>
    <n v="5.4259999999999993"/>
    <n v="11.42"/>
    <n v="2.2840000000000003"/>
    <n v="9.1359999999999992"/>
  </r>
  <r>
    <n v="9473"/>
    <s v="CA-2017-102925"/>
    <x v="60"/>
    <x v="173"/>
    <x v="0"/>
    <s v="CD-12280"/>
    <s v="Christina DeMoss"/>
    <x v="0"/>
    <s v="United States"/>
    <s v="New York City"/>
    <x v="15"/>
    <n v="10024"/>
    <x v="3"/>
    <x v="1459"/>
    <x v="0"/>
    <x v="1"/>
    <x v="1445"/>
    <n v="128.12"/>
    <n v="2"/>
    <n v="0.1"/>
    <n v="24.2"/>
    <n v="206.41600000000003"/>
    <n v="256.24"/>
    <n v="25.624000000000002"/>
    <n v="230.61600000000001"/>
  </r>
  <r>
    <n v="9474"/>
    <s v="CA-2017-102925"/>
    <x v="60"/>
    <x v="173"/>
    <x v="0"/>
    <s v="CD-12280"/>
    <s v="Christina DeMoss"/>
    <x v="0"/>
    <s v="United States"/>
    <s v="New York City"/>
    <x v="15"/>
    <n v="10024"/>
    <x v="3"/>
    <x v="1757"/>
    <x v="0"/>
    <x v="5"/>
    <x v="1747"/>
    <n v="101.4"/>
    <n v="5"/>
    <n v="0"/>
    <n v="38.53"/>
    <n v="468.47"/>
    <n v="507"/>
    <n v="0"/>
    <n v="507"/>
  </r>
  <r>
    <n v="9475"/>
    <s v="CA-2015-100818"/>
    <x v="70"/>
    <x v="997"/>
    <x v="0"/>
    <s v="JM-15265"/>
    <s v="Janet Molinari"/>
    <x v="1"/>
    <s v="United States"/>
    <s v="Chicago"/>
    <x v="10"/>
    <n v="60653"/>
    <x v="2"/>
    <x v="1139"/>
    <x v="1"/>
    <x v="2"/>
    <x v="1127"/>
    <n v="5.9"/>
    <n v="2"/>
    <n v="0.2"/>
    <n v="1.99"/>
    <n v="7.4500000000000011"/>
    <n v="11.8"/>
    <n v="2.3600000000000003"/>
    <n v="9.4400000000000013"/>
  </r>
  <r>
    <n v="9476"/>
    <s v="CA-2015-100818"/>
    <x v="70"/>
    <x v="997"/>
    <x v="0"/>
    <s v="JM-15265"/>
    <s v="Janet Molinari"/>
    <x v="1"/>
    <s v="United States"/>
    <s v="Chicago"/>
    <x v="10"/>
    <n v="60653"/>
    <x v="2"/>
    <x v="1030"/>
    <x v="1"/>
    <x v="10"/>
    <x v="1021"/>
    <n v="173.49"/>
    <n v="7"/>
    <n v="0.2"/>
    <n v="54.22"/>
    <n v="917.32400000000007"/>
    <n v="1214.43"/>
    <n v="242.88600000000002"/>
    <n v="971.5440000000001"/>
  </r>
  <r>
    <n v="9477"/>
    <s v="CA-2015-100818"/>
    <x v="70"/>
    <x v="997"/>
    <x v="0"/>
    <s v="JM-15265"/>
    <s v="Janet Molinari"/>
    <x v="1"/>
    <s v="United States"/>
    <s v="Chicago"/>
    <x v="10"/>
    <n v="60653"/>
    <x v="2"/>
    <x v="1537"/>
    <x v="0"/>
    <x v="5"/>
    <x v="1525"/>
    <n v="51.56"/>
    <n v="2"/>
    <n v="0.6"/>
    <n v="-61.87"/>
    <n v="103.11799999999999"/>
    <n v="103.12"/>
    <n v="61.872"/>
    <n v="41.248000000000005"/>
  </r>
  <r>
    <n v="9478"/>
    <s v="CA-2015-100818"/>
    <x v="70"/>
    <x v="997"/>
    <x v="0"/>
    <s v="JM-15265"/>
    <s v="Janet Molinari"/>
    <x v="1"/>
    <s v="United States"/>
    <s v="Chicago"/>
    <x v="10"/>
    <n v="60653"/>
    <x v="2"/>
    <x v="990"/>
    <x v="1"/>
    <x v="8"/>
    <x v="305"/>
    <n v="3.56"/>
    <n v="3"/>
    <n v="0.8"/>
    <n v="-6.24"/>
    <n v="8.3759999999999994"/>
    <n v="10.68"/>
    <n v="8.5440000000000005"/>
    <n v="2.1359999999999992"/>
  </r>
  <r>
    <n v="9479"/>
    <s v="CA-2014-126193"/>
    <x v="557"/>
    <x v="931"/>
    <x v="1"/>
    <s v="SS-20410"/>
    <s v="Shahid Shariari"/>
    <x v="0"/>
    <s v="United States"/>
    <s v="Oswego"/>
    <x v="10"/>
    <n v="60543"/>
    <x v="2"/>
    <x v="1321"/>
    <x v="1"/>
    <x v="13"/>
    <x v="1307"/>
    <n v="13.16"/>
    <n v="5"/>
    <n v="0.2"/>
    <n v="4.1100000000000003"/>
    <n v="48.53"/>
    <n v="65.8"/>
    <n v="13.16"/>
    <n v="52.64"/>
  </r>
  <r>
    <n v="9480"/>
    <s v="CA-2014-126193"/>
    <x v="557"/>
    <x v="931"/>
    <x v="1"/>
    <s v="SS-20410"/>
    <s v="Shahid Shariari"/>
    <x v="0"/>
    <s v="United States"/>
    <s v="Oswego"/>
    <x v="10"/>
    <n v="60543"/>
    <x v="2"/>
    <x v="1206"/>
    <x v="1"/>
    <x v="8"/>
    <x v="1191"/>
    <n v="3.83"/>
    <n v="3"/>
    <n v="0.8"/>
    <n v="-6.51"/>
    <n v="8.8079999999999998"/>
    <n v="11.49"/>
    <n v="9.1920000000000002"/>
    <n v="2.298"/>
  </r>
  <r>
    <n v="9481"/>
    <s v="CA-2014-126193"/>
    <x v="557"/>
    <x v="931"/>
    <x v="1"/>
    <s v="SS-20410"/>
    <s v="Shahid Shariari"/>
    <x v="0"/>
    <s v="United States"/>
    <s v="Oswego"/>
    <x v="10"/>
    <n v="60543"/>
    <x v="2"/>
    <x v="569"/>
    <x v="1"/>
    <x v="8"/>
    <x v="569"/>
    <n v="304.99"/>
    <n v="5"/>
    <n v="0.8"/>
    <n v="-533.73"/>
    <n v="838.72"/>
    <n v="1524.95"/>
    <n v="1219.96"/>
    <n v="304.99"/>
  </r>
  <r>
    <n v="9482"/>
    <s v="CA-2017-150504"/>
    <x v="44"/>
    <x v="44"/>
    <x v="1"/>
    <s v="HG-14845"/>
    <s v="Harry Greene"/>
    <x v="0"/>
    <s v="United States"/>
    <s v="Dallas"/>
    <x v="5"/>
    <n v="75220"/>
    <x v="2"/>
    <x v="75"/>
    <x v="1"/>
    <x v="4"/>
    <x v="75"/>
    <n v="18.16"/>
    <n v="2"/>
    <n v="0.2"/>
    <n v="1.82"/>
    <n v="27.236000000000001"/>
    <n v="36.32"/>
    <n v="7.2640000000000002"/>
    <n v="29.056000000000001"/>
  </r>
  <r>
    <n v="9483"/>
    <s v="CA-2015-158351"/>
    <x v="782"/>
    <x v="1267"/>
    <x v="0"/>
    <s v="BC-11125"/>
    <s v="Becky Castell"/>
    <x v="2"/>
    <s v="United States"/>
    <s v="Philadelphia"/>
    <x v="9"/>
    <n v="19134"/>
    <x v="3"/>
    <x v="651"/>
    <x v="2"/>
    <x v="11"/>
    <x v="651"/>
    <n v="319.98"/>
    <n v="2"/>
    <n v="0.2"/>
    <n v="92"/>
    <n v="419.96800000000002"/>
    <n v="639.96"/>
    <n v="127.99200000000002"/>
    <n v="511.96800000000002"/>
  </r>
  <r>
    <n v="9484"/>
    <s v="CA-2014-122679"/>
    <x v="192"/>
    <x v="1152"/>
    <x v="1"/>
    <s v="AB-10255"/>
    <s v="Alejandro Ballentine"/>
    <x v="2"/>
    <s v="United States"/>
    <s v="Los Angeles"/>
    <x v="1"/>
    <n v="90008"/>
    <x v="1"/>
    <x v="346"/>
    <x v="1"/>
    <x v="6"/>
    <x v="346"/>
    <n v="19.68"/>
    <n v="6"/>
    <n v="0"/>
    <n v="6.49"/>
    <n v="111.59"/>
    <n v="118.08"/>
    <n v="0"/>
    <n v="118.08"/>
  </r>
  <r>
    <n v="9485"/>
    <s v="CA-2016-164770"/>
    <x v="499"/>
    <x v="49"/>
    <x v="0"/>
    <s v="MY-18295"/>
    <s v="Muhammed Yedwab"/>
    <x v="1"/>
    <s v="United States"/>
    <s v="Houston"/>
    <x v="5"/>
    <n v="77036"/>
    <x v="2"/>
    <x v="1686"/>
    <x v="0"/>
    <x v="0"/>
    <x v="1674"/>
    <n v="781.86"/>
    <n v="10"/>
    <n v="0.32"/>
    <n v="-137.97999999999999"/>
    <n v="5454.6279999999997"/>
    <n v="7818.6"/>
    <n v="2501.9520000000002"/>
    <n v="5316.6480000000001"/>
  </r>
  <r>
    <n v="9486"/>
    <s v="CA-2016-164770"/>
    <x v="499"/>
    <x v="49"/>
    <x v="0"/>
    <s v="MY-18295"/>
    <s v="Muhammed Yedwab"/>
    <x v="1"/>
    <s v="United States"/>
    <s v="Houston"/>
    <x v="5"/>
    <n v="77036"/>
    <x v="2"/>
    <x v="1117"/>
    <x v="1"/>
    <x v="10"/>
    <x v="1105"/>
    <n v="30.82"/>
    <n v="9"/>
    <n v="0.2"/>
    <n v="9.6300000000000008"/>
    <n v="212.274"/>
    <n v="277.38"/>
    <n v="55.475999999999999"/>
    <n v="221.904"/>
  </r>
  <r>
    <n v="9487"/>
    <s v="CA-2017-130505"/>
    <x v="386"/>
    <x v="737"/>
    <x v="3"/>
    <s v="NF-18385"/>
    <s v="Natalie Fritzler"/>
    <x v="0"/>
    <s v="United States"/>
    <s v="Wheeling"/>
    <x v="48"/>
    <n v="26003"/>
    <x v="3"/>
    <x v="855"/>
    <x v="0"/>
    <x v="3"/>
    <x v="848"/>
    <n v="673.34"/>
    <n v="3"/>
    <n v="0.3"/>
    <n v="-76.95"/>
    <n v="1490.9640000000002"/>
    <n v="2020.02"/>
    <n v="606.00599999999997"/>
    <n v="1414.0140000000001"/>
  </r>
  <r>
    <n v="9488"/>
    <s v="US-2017-125213"/>
    <x v="157"/>
    <x v="114"/>
    <x v="2"/>
    <s v="NB-18655"/>
    <s v="Nona Balk"/>
    <x v="1"/>
    <s v="United States"/>
    <s v="Paterson"/>
    <x v="30"/>
    <n v="7501"/>
    <x v="3"/>
    <x v="845"/>
    <x v="1"/>
    <x v="13"/>
    <x v="839"/>
    <n v="6.54"/>
    <n v="3"/>
    <n v="0"/>
    <n v="2.16"/>
    <n v="17.46"/>
    <n v="19.62"/>
    <n v="0"/>
    <n v="19.62"/>
  </r>
  <r>
    <n v="9489"/>
    <s v="CA-2015-156566"/>
    <x v="486"/>
    <x v="1100"/>
    <x v="2"/>
    <s v="EM-13960"/>
    <s v="Eric Murdock"/>
    <x v="0"/>
    <s v="United States"/>
    <s v="Portland"/>
    <x v="21"/>
    <n v="97206"/>
    <x v="1"/>
    <x v="1118"/>
    <x v="2"/>
    <x v="7"/>
    <x v="1106"/>
    <n v="572.79999999999995"/>
    <n v="2"/>
    <n v="0.2"/>
    <n v="50.12"/>
    <n v="866.3599999999999"/>
    <n v="1145.5999999999999"/>
    <n v="229.12"/>
    <n v="916.4799999999999"/>
  </r>
  <r>
    <n v="9490"/>
    <s v="US-2016-102232"/>
    <x v="1221"/>
    <x v="1208"/>
    <x v="1"/>
    <s v="MF-17665"/>
    <s v="Maureen Fritzler"/>
    <x v="1"/>
    <s v="United States"/>
    <s v="Huntsville"/>
    <x v="19"/>
    <n v="35810"/>
    <x v="0"/>
    <x v="1269"/>
    <x v="1"/>
    <x v="6"/>
    <x v="1254"/>
    <n v="197.05"/>
    <n v="7"/>
    <n v="0"/>
    <n v="59.12"/>
    <n v="1320.2300000000002"/>
    <n v="1379.3500000000001"/>
    <n v="0"/>
    <n v="1379.3500000000001"/>
  </r>
  <r>
    <n v="9491"/>
    <s v="CA-2017-111738"/>
    <x v="1032"/>
    <x v="1319"/>
    <x v="1"/>
    <s v="CM-12385"/>
    <s v="Christopher Martinez"/>
    <x v="0"/>
    <s v="United States"/>
    <s v="San Francisco"/>
    <x v="1"/>
    <n v="94110"/>
    <x v="1"/>
    <x v="382"/>
    <x v="1"/>
    <x v="8"/>
    <x v="383"/>
    <n v="2022.27"/>
    <n v="8"/>
    <n v="0.2"/>
    <n v="682.52"/>
    <n v="12260.008"/>
    <n v="16178.16"/>
    <n v="3235.6320000000001"/>
    <n v="12942.528"/>
  </r>
  <r>
    <n v="9492"/>
    <s v="CA-2017-111738"/>
    <x v="1032"/>
    <x v="1319"/>
    <x v="1"/>
    <s v="CM-12385"/>
    <s v="Christopher Martinez"/>
    <x v="0"/>
    <s v="United States"/>
    <s v="San Francisco"/>
    <x v="1"/>
    <n v="94110"/>
    <x v="1"/>
    <x v="1279"/>
    <x v="1"/>
    <x v="6"/>
    <x v="1264"/>
    <n v="9.1199999999999992"/>
    <n v="3"/>
    <n v="0"/>
    <n v="3.1"/>
    <n v="24.259999999999998"/>
    <n v="27.36"/>
    <n v="0"/>
    <n v="27.36"/>
  </r>
  <r>
    <n v="9493"/>
    <s v="CA-2017-163188"/>
    <x v="659"/>
    <x v="170"/>
    <x v="3"/>
    <s v="EC-14050"/>
    <s v="Erin Creighton"/>
    <x v="0"/>
    <s v="United States"/>
    <s v="Oklahoma City"/>
    <x v="26"/>
    <n v="73120"/>
    <x v="2"/>
    <x v="15"/>
    <x v="1"/>
    <x v="8"/>
    <x v="15"/>
    <n v="38.159999999999997"/>
    <n v="9"/>
    <n v="0"/>
    <n v="19.079999999999998"/>
    <n v="324.35999999999996"/>
    <n v="343.43999999999994"/>
    <n v="0"/>
    <n v="343.43999999999994"/>
  </r>
  <r>
    <n v="9494"/>
    <s v="CA-2016-105207"/>
    <x v="835"/>
    <x v="1166"/>
    <x v="1"/>
    <s v="BO-11350"/>
    <s v="Bill Overfelt"/>
    <x v="1"/>
    <s v="United States"/>
    <s v="Broken Arrow"/>
    <x v="26"/>
    <n v="74012"/>
    <x v="2"/>
    <x v="342"/>
    <x v="0"/>
    <x v="3"/>
    <x v="342"/>
    <n v="1592.85"/>
    <n v="7"/>
    <n v="0"/>
    <n v="350.43"/>
    <n v="10799.519999999999"/>
    <n v="11149.949999999999"/>
    <n v="0"/>
    <n v="11149.949999999999"/>
  </r>
  <r>
    <n v="9495"/>
    <s v="CA-2016-105207"/>
    <x v="835"/>
    <x v="1166"/>
    <x v="1"/>
    <s v="BO-11350"/>
    <s v="Bill Overfelt"/>
    <x v="1"/>
    <s v="United States"/>
    <s v="Broken Arrow"/>
    <x v="26"/>
    <n v="74012"/>
    <x v="2"/>
    <x v="990"/>
    <x v="1"/>
    <x v="8"/>
    <x v="305"/>
    <n v="11.88"/>
    <n v="2"/>
    <n v="0"/>
    <n v="5.35"/>
    <n v="18.410000000000004"/>
    <n v="23.76"/>
    <n v="0"/>
    <n v="23.76"/>
  </r>
  <r>
    <n v="9496"/>
    <s v="US-2016-123610"/>
    <x v="536"/>
    <x v="577"/>
    <x v="1"/>
    <s v="VM-21835"/>
    <s v="Vivian Mathis"/>
    <x v="0"/>
    <s v="United States"/>
    <s v="Mission Viejo"/>
    <x v="1"/>
    <n v="92691"/>
    <x v="1"/>
    <x v="1824"/>
    <x v="2"/>
    <x v="11"/>
    <x v="1812"/>
    <n v="120"/>
    <n v="6"/>
    <n v="0"/>
    <n v="46.8"/>
    <n v="673.2"/>
    <n v="720"/>
    <n v="0"/>
    <n v="720"/>
  </r>
  <r>
    <n v="9497"/>
    <s v="US-2016-123610"/>
    <x v="536"/>
    <x v="577"/>
    <x v="1"/>
    <s v="VM-21835"/>
    <s v="Vivian Mathis"/>
    <x v="0"/>
    <s v="United States"/>
    <s v="Mission Viejo"/>
    <x v="1"/>
    <n v="92691"/>
    <x v="1"/>
    <x v="1295"/>
    <x v="1"/>
    <x v="9"/>
    <x v="360"/>
    <n v="8.67"/>
    <n v="1"/>
    <n v="0"/>
    <n v="2.34"/>
    <n v="6.33"/>
    <n v="8.67"/>
    <n v="0"/>
    <n v="8.67"/>
  </r>
  <r>
    <n v="9498"/>
    <s v="CA-2017-118213"/>
    <x v="60"/>
    <x v="170"/>
    <x v="2"/>
    <s v="AB-10060"/>
    <s v="Adam Bellavance"/>
    <x v="2"/>
    <s v="United States"/>
    <s v="Greenwood"/>
    <x v="14"/>
    <n v="46142"/>
    <x v="2"/>
    <x v="249"/>
    <x v="1"/>
    <x v="10"/>
    <x v="250"/>
    <n v="4.41"/>
    <n v="1"/>
    <n v="0"/>
    <n v="2.0299999999999998"/>
    <n v="2.3800000000000003"/>
    <n v="4.41"/>
    <n v="0"/>
    <n v="4.41"/>
  </r>
  <r>
    <n v="9499"/>
    <s v="CA-2017-118213"/>
    <x v="60"/>
    <x v="170"/>
    <x v="2"/>
    <s v="AB-10060"/>
    <s v="Adam Bellavance"/>
    <x v="2"/>
    <s v="United States"/>
    <s v="Greenwood"/>
    <x v="14"/>
    <n v="46142"/>
    <x v="2"/>
    <x v="1654"/>
    <x v="1"/>
    <x v="10"/>
    <x v="33"/>
    <n v="167.94"/>
    <n v="3"/>
    <n v="0"/>
    <n v="82.29"/>
    <n v="421.53"/>
    <n v="503.82"/>
    <n v="0"/>
    <n v="503.82"/>
  </r>
  <r>
    <n v="9500"/>
    <s v="CA-2017-118213"/>
    <x v="60"/>
    <x v="170"/>
    <x v="2"/>
    <s v="AB-10060"/>
    <s v="Adam Bellavance"/>
    <x v="2"/>
    <s v="United States"/>
    <s v="Greenwood"/>
    <x v="14"/>
    <n v="46142"/>
    <x v="2"/>
    <x v="987"/>
    <x v="1"/>
    <x v="10"/>
    <x v="980"/>
    <n v="67.8"/>
    <n v="10"/>
    <n v="0"/>
    <n v="31.19"/>
    <n v="646.80999999999995"/>
    <n v="678"/>
    <n v="0"/>
    <n v="678"/>
  </r>
  <r>
    <n v="9501"/>
    <s v="CA-2016-149237"/>
    <x v="439"/>
    <x v="873"/>
    <x v="1"/>
    <s v="CM-12235"/>
    <s v="Chris McAfee"/>
    <x v="0"/>
    <s v="United States"/>
    <s v="Milwaukee"/>
    <x v="6"/>
    <n v="53209"/>
    <x v="2"/>
    <x v="1104"/>
    <x v="0"/>
    <x v="5"/>
    <x v="1093"/>
    <n v="26.94"/>
    <n v="3"/>
    <n v="0"/>
    <n v="11.31"/>
    <n v="69.510000000000005"/>
    <n v="80.820000000000007"/>
    <n v="0"/>
    <n v="80.820000000000007"/>
  </r>
  <r>
    <n v="9502"/>
    <s v="US-2015-158589"/>
    <x v="312"/>
    <x v="1005"/>
    <x v="1"/>
    <s v="KW-16570"/>
    <s v="Kelly Williams"/>
    <x v="0"/>
    <s v="United States"/>
    <s v="San Francisco"/>
    <x v="1"/>
    <n v="94109"/>
    <x v="1"/>
    <x v="1445"/>
    <x v="0"/>
    <x v="5"/>
    <x v="1432"/>
    <n v="32.04"/>
    <n v="3"/>
    <n v="0"/>
    <n v="8.01"/>
    <n v="88.11"/>
    <n v="96.12"/>
    <n v="0"/>
    <n v="96.12"/>
  </r>
  <r>
    <n v="9503"/>
    <s v="CA-2016-101329"/>
    <x v="183"/>
    <x v="135"/>
    <x v="1"/>
    <s v="MM-17920"/>
    <s v="Michael Moore"/>
    <x v="0"/>
    <s v="United States"/>
    <s v="Rome"/>
    <x v="15"/>
    <n v="13440"/>
    <x v="3"/>
    <x v="1742"/>
    <x v="1"/>
    <x v="6"/>
    <x v="1731"/>
    <n v="32.130000000000003"/>
    <n v="9"/>
    <n v="0"/>
    <n v="8.35"/>
    <n v="280.82"/>
    <n v="289.17"/>
    <n v="0"/>
    <n v="289.17"/>
  </r>
  <r>
    <n v="9504"/>
    <s v="CA-2016-101329"/>
    <x v="183"/>
    <x v="135"/>
    <x v="1"/>
    <s v="MM-17920"/>
    <s v="Michael Moore"/>
    <x v="0"/>
    <s v="United States"/>
    <s v="Rome"/>
    <x v="15"/>
    <n v="13440"/>
    <x v="3"/>
    <x v="649"/>
    <x v="1"/>
    <x v="6"/>
    <x v="649"/>
    <n v="2.88"/>
    <n v="1"/>
    <n v="0"/>
    <n v="0.81"/>
    <n v="2.0699999999999998"/>
    <n v="2.88"/>
    <n v="0"/>
    <n v="2.88"/>
  </r>
  <r>
    <n v="9505"/>
    <s v="CA-2016-113607"/>
    <x v="500"/>
    <x v="543"/>
    <x v="1"/>
    <s v="PW-19030"/>
    <s v="Pauline Webber"/>
    <x v="1"/>
    <s v="United States"/>
    <s v="New York City"/>
    <x v="15"/>
    <n v="10009"/>
    <x v="3"/>
    <x v="1807"/>
    <x v="2"/>
    <x v="7"/>
    <x v="1797"/>
    <n v="1091.93"/>
    <n v="7"/>
    <n v="0"/>
    <n v="272.98"/>
    <n v="7370.5300000000007"/>
    <n v="7643.51"/>
    <n v="0"/>
    <n v="7643.51"/>
  </r>
  <r>
    <n v="9506"/>
    <s v="CA-2016-113607"/>
    <x v="500"/>
    <x v="543"/>
    <x v="1"/>
    <s v="PW-19030"/>
    <s v="Pauline Webber"/>
    <x v="1"/>
    <s v="United States"/>
    <s v="New York City"/>
    <x v="15"/>
    <n v="10009"/>
    <x v="3"/>
    <x v="314"/>
    <x v="1"/>
    <x v="10"/>
    <x v="366"/>
    <n v="111.96"/>
    <n v="2"/>
    <n v="0"/>
    <n v="54.86"/>
    <n v="169.06"/>
    <n v="223.92"/>
    <n v="0"/>
    <n v="223.92"/>
  </r>
  <r>
    <n v="9507"/>
    <s v="CA-2014-149104"/>
    <x v="267"/>
    <x v="284"/>
    <x v="0"/>
    <s v="RD-19900"/>
    <s v="Ruben Dartt"/>
    <x v="0"/>
    <s v="United States"/>
    <s v="Dearborn Heights"/>
    <x v="12"/>
    <n v="48127"/>
    <x v="2"/>
    <x v="818"/>
    <x v="1"/>
    <x v="6"/>
    <x v="814"/>
    <n v="26.7"/>
    <n v="2"/>
    <n v="0"/>
    <n v="7.48"/>
    <n v="45.92"/>
    <n v="53.4"/>
    <n v="0"/>
    <n v="53.4"/>
  </r>
  <r>
    <n v="9508"/>
    <s v="CA-2014-149104"/>
    <x v="267"/>
    <x v="284"/>
    <x v="0"/>
    <s v="RD-19900"/>
    <s v="Ruben Dartt"/>
    <x v="0"/>
    <s v="United States"/>
    <s v="Dearborn Heights"/>
    <x v="12"/>
    <n v="48127"/>
    <x v="2"/>
    <x v="1232"/>
    <x v="1"/>
    <x v="8"/>
    <x v="1215"/>
    <n v="40.200000000000003"/>
    <n v="5"/>
    <n v="0"/>
    <n v="18.09"/>
    <n v="182.91"/>
    <n v="201"/>
    <n v="0"/>
    <n v="201"/>
  </r>
  <r>
    <n v="9509"/>
    <s v="CA-2014-149104"/>
    <x v="267"/>
    <x v="284"/>
    <x v="0"/>
    <s v="RD-19900"/>
    <s v="Ruben Dartt"/>
    <x v="0"/>
    <s v="United States"/>
    <s v="Dearborn Heights"/>
    <x v="12"/>
    <n v="48127"/>
    <x v="2"/>
    <x v="182"/>
    <x v="1"/>
    <x v="6"/>
    <x v="183"/>
    <n v="13.89"/>
    <n v="3"/>
    <n v="0"/>
    <n v="4.58"/>
    <n v="37.090000000000003"/>
    <n v="41.67"/>
    <n v="0"/>
    <n v="41.67"/>
  </r>
  <r>
    <n v="9510"/>
    <s v="CA-2014-149104"/>
    <x v="267"/>
    <x v="284"/>
    <x v="0"/>
    <s v="RD-19900"/>
    <s v="Ruben Dartt"/>
    <x v="0"/>
    <s v="United States"/>
    <s v="Dearborn Heights"/>
    <x v="12"/>
    <n v="48127"/>
    <x v="2"/>
    <x v="156"/>
    <x v="1"/>
    <x v="4"/>
    <x v="157"/>
    <n v="689.82"/>
    <n v="6"/>
    <n v="0"/>
    <n v="20.69"/>
    <n v="4118.2300000000005"/>
    <n v="4138.92"/>
    <n v="0"/>
    <n v="4138.92"/>
  </r>
  <r>
    <n v="9511"/>
    <s v="CA-2016-105263"/>
    <x v="876"/>
    <x v="1208"/>
    <x v="1"/>
    <s v="LM-17065"/>
    <s v="Liz MacKendrick"/>
    <x v="0"/>
    <s v="United States"/>
    <s v="New York City"/>
    <x v="15"/>
    <n v="10024"/>
    <x v="3"/>
    <x v="319"/>
    <x v="1"/>
    <x v="6"/>
    <x v="319"/>
    <n v="38.340000000000003"/>
    <n v="9"/>
    <n v="0"/>
    <n v="15.72"/>
    <n v="329.34000000000003"/>
    <n v="345.06000000000006"/>
    <n v="0"/>
    <n v="345.06000000000006"/>
  </r>
  <r>
    <n v="9512"/>
    <s v="CA-2014-130575"/>
    <x v="637"/>
    <x v="355"/>
    <x v="2"/>
    <s v="CS-11845"/>
    <s v="Cari Sayre"/>
    <x v="1"/>
    <s v="United States"/>
    <s v="Chicago"/>
    <x v="10"/>
    <n v="60623"/>
    <x v="2"/>
    <x v="1087"/>
    <x v="1"/>
    <x v="8"/>
    <x v="1077"/>
    <n v="9.26"/>
    <n v="3"/>
    <n v="0.8"/>
    <n v="-13.9"/>
    <n v="19.455999999999996"/>
    <n v="27.78"/>
    <n v="22.224000000000004"/>
    <n v="5.5559999999999974"/>
  </r>
  <r>
    <n v="9513"/>
    <s v="CA-2017-142461"/>
    <x v="1109"/>
    <x v="1081"/>
    <x v="0"/>
    <s v="KT-16480"/>
    <s v="Kean Thornton"/>
    <x v="0"/>
    <s v="United States"/>
    <s v="Dallas"/>
    <x v="5"/>
    <n v="75217"/>
    <x v="2"/>
    <x v="789"/>
    <x v="0"/>
    <x v="0"/>
    <x v="787"/>
    <n v="204.67"/>
    <n v="1"/>
    <n v="0.32"/>
    <n v="-6.02"/>
    <n v="145.19559999999998"/>
    <n v="204.67"/>
    <n v="65.494399999999999"/>
    <n v="139.17559999999997"/>
  </r>
  <r>
    <n v="9514"/>
    <s v="CA-2016-125220"/>
    <x v="500"/>
    <x v="61"/>
    <x v="1"/>
    <s v="BE-11410"/>
    <s v="Bobby Elias"/>
    <x v="0"/>
    <s v="United States"/>
    <s v="Appleton"/>
    <x v="6"/>
    <n v="54915"/>
    <x v="2"/>
    <x v="764"/>
    <x v="2"/>
    <x v="11"/>
    <x v="763"/>
    <n v="1649.75"/>
    <n v="5"/>
    <n v="0"/>
    <n v="544.41999999999996"/>
    <n v="7704.33"/>
    <n v="8248.75"/>
    <n v="0"/>
    <n v="8248.75"/>
  </r>
  <r>
    <n v="9515"/>
    <s v="CA-2014-100293"/>
    <x v="619"/>
    <x v="658"/>
    <x v="1"/>
    <s v="NF-18475"/>
    <s v="Neil Französisch"/>
    <x v="2"/>
    <s v="United States"/>
    <s v="Jacksonville"/>
    <x v="2"/>
    <n v="32216"/>
    <x v="0"/>
    <x v="640"/>
    <x v="1"/>
    <x v="10"/>
    <x v="640"/>
    <n v="91.06"/>
    <n v="6"/>
    <n v="0.2"/>
    <n v="31.87"/>
    <n v="405.21800000000002"/>
    <n v="546.36"/>
    <n v="109.27200000000001"/>
    <n v="437.08800000000002"/>
  </r>
  <r>
    <n v="9516"/>
    <s v="CA-2014-154165"/>
    <x v="1222"/>
    <x v="1262"/>
    <x v="1"/>
    <s v="DL-13315"/>
    <s v="Delfina Latchford"/>
    <x v="0"/>
    <s v="United States"/>
    <s v="Chicago"/>
    <x v="10"/>
    <n v="60653"/>
    <x v="2"/>
    <x v="1159"/>
    <x v="1"/>
    <x v="6"/>
    <x v="772"/>
    <n v="54.21"/>
    <n v="14"/>
    <n v="0.2"/>
    <n v="8.81"/>
    <n v="598.3420000000001"/>
    <n v="758.94"/>
    <n v="151.78800000000001"/>
    <n v="607.15200000000004"/>
  </r>
  <r>
    <n v="9517"/>
    <s v="CA-2015-123939"/>
    <x v="252"/>
    <x v="722"/>
    <x v="0"/>
    <s v="MS-17710"/>
    <s v="Maurice Satty"/>
    <x v="0"/>
    <s v="United States"/>
    <s v="Bowling Green"/>
    <x v="24"/>
    <n v="43402"/>
    <x v="3"/>
    <x v="1250"/>
    <x v="2"/>
    <x v="7"/>
    <x v="1234"/>
    <n v="26.98"/>
    <n v="3"/>
    <n v="0.4"/>
    <n v="4.05"/>
    <n v="44.514000000000003"/>
    <n v="80.94"/>
    <n v="32.375999999999998"/>
    <n v="48.564"/>
  </r>
  <r>
    <n v="9518"/>
    <s v="CA-2015-123939"/>
    <x v="252"/>
    <x v="722"/>
    <x v="0"/>
    <s v="MS-17710"/>
    <s v="Maurice Satty"/>
    <x v="0"/>
    <s v="United States"/>
    <s v="Bowling Green"/>
    <x v="24"/>
    <n v="43402"/>
    <x v="3"/>
    <x v="1186"/>
    <x v="1"/>
    <x v="2"/>
    <x v="1172"/>
    <n v="6.91"/>
    <n v="3"/>
    <n v="0.2"/>
    <n v="2.5099999999999998"/>
    <n v="14.074"/>
    <n v="20.73"/>
    <n v="4.1459999999999999"/>
    <n v="16.584"/>
  </r>
  <r>
    <n v="9519"/>
    <s v="CA-2015-123939"/>
    <x v="252"/>
    <x v="722"/>
    <x v="0"/>
    <s v="MS-17710"/>
    <s v="Maurice Satty"/>
    <x v="0"/>
    <s v="United States"/>
    <s v="Bowling Green"/>
    <x v="24"/>
    <n v="43402"/>
    <x v="3"/>
    <x v="245"/>
    <x v="1"/>
    <x v="4"/>
    <x v="246"/>
    <n v="435.5"/>
    <n v="3"/>
    <n v="0.2"/>
    <n v="48.99"/>
    <n v="996.21"/>
    <n v="1306.5"/>
    <n v="261.3"/>
    <n v="1045.2"/>
  </r>
  <r>
    <n v="9520"/>
    <s v="US-2017-104451"/>
    <x v="540"/>
    <x v="582"/>
    <x v="0"/>
    <s v="MM-18055"/>
    <s v="Michelle Moray"/>
    <x v="0"/>
    <s v="United States"/>
    <s v="San Francisco"/>
    <x v="1"/>
    <n v="94110"/>
    <x v="1"/>
    <x v="1266"/>
    <x v="1"/>
    <x v="9"/>
    <x v="1250"/>
    <n v="81.08"/>
    <n v="4"/>
    <n v="0"/>
    <n v="22.7"/>
    <n v="301.62"/>
    <n v="324.32"/>
    <n v="0"/>
    <n v="324.32"/>
  </r>
  <r>
    <n v="9521"/>
    <s v="CA-2016-101189"/>
    <x v="1084"/>
    <x v="817"/>
    <x v="1"/>
    <s v="JB-15400"/>
    <s v="Jennifer Braxton"/>
    <x v="1"/>
    <s v="United States"/>
    <s v="Los Angeles"/>
    <x v="1"/>
    <n v="90049"/>
    <x v="1"/>
    <x v="243"/>
    <x v="1"/>
    <x v="4"/>
    <x v="244"/>
    <n v="93.02"/>
    <n v="2"/>
    <n v="0"/>
    <n v="3.72"/>
    <n v="182.32"/>
    <n v="186.04"/>
    <n v="0"/>
    <n v="186.04"/>
  </r>
  <r>
    <n v="9522"/>
    <s v="CA-2014-169446"/>
    <x v="174"/>
    <x v="182"/>
    <x v="1"/>
    <s v="SG-20605"/>
    <s v="Speros Goranitis"/>
    <x v="0"/>
    <s v="United States"/>
    <s v="Chicago"/>
    <x v="10"/>
    <n v="60623"/>
    <x v="2"/>
    <x v="1857"/>
    <x v="2"/>
    <x v="7"/>
    <x v="1845"/>
    <n v="323.98"/>
    <n v="3"/>
    <n v="0.2"/>
    <n v="36.450000000000003"/>
    <n v="741.10199999999998"/>
    <n v="971.94"/>
    <n v="194.38800000000003"/>
    <n v="777.55200000000002"/>
  </r>
  <r>
    <n v="9523"/>
    <s v="CA-2014-169446"/>
    <x v="174"/>
    <x v="182"/>
    <x v="1"/>
    <s v="SG-20605"/>
    <s v="Speros Goranitis"/>
    <x v="0"/>
    <s v="United States"/>
    <s v="Chicago"/>
    <x v="10"/>
    <n v="60623"/>
    <x v="2"/>
    <x v="1798"/>
    <x v="1"/>
    <x v="10"/>
    <x v="1788"/>
    <n v="15.55"/>
    <n v="3"/>
    <n v="0.2"/>
    <n v="5.44"/>
    <n v="31.880000000000006"/>
    <n v="46.650000000000006"/>
    <n v="9.3300000000000018"/>
    <n v="37.320000000000007"/>
  </r>
  <r>
    <n v="9524"/>
    <s v="CA-2014-169446"/>
    <x v="174"/>
    <x v="182"/>
    <x v="1"/>
    <s v="SG-20605"/>
    <s v="Speros Goranitis"/>
    <x v="0"/>
    <s v="United States"/>
    <s v="Chicago"/>
    <x v="10"/>
    <n v="60623"/>
    <x v="2"/>
    <x v="1033"/>
    <x v="1"/>
    <x v="4"/>
    <x v="1024"/>
    <n v="32.590000000000003"/>
    <n v="3"/>
    <n v="0.2"/>
    <n v="-7.74"/>
    <n v="85.956000000000003"/>
    <n v="97.77000000000001"/>
    <n v="19.554000000000002"/>
    <n v="78.216000000000008"/>
  </r>
  <r>
    <n v="9525"/>
    <s v="CA-2017-156958"/>
    <x v="256"/>
    <x v="792"/>
    <x v="2"/>
    <s v="PB-18805"/>
    <s v="Patrick Bzostek"/>
    <x v="2"/>
    <s v="United States"/>
    <s v="Seattle"/>
    <x v="4"/>
    <n v="98115"/>
    <x v="1"/>
    <x v="301"/>
    <x v="1"/>
    <x v="8"/>
    <x v="301"/>
    <n v="83.92"/>
    <n v="5"/>
    <n v="0.2"/>
    <n v="29.37"/>
    <n v="306.31"/>
    <n v="419.6"/>
    <n v="83.920000000000016"/>
    <n v="335.68"/>
  </r>
  <r>
    <n v="9526"/>
    <s v="CA-2017-156958"/>
    <x v="256"/>
    <x v="792"/>
    <x v="2"/>
    <s v="PB-18805"/>
    <s v="Patrick Bzostek"/>
    <x v="2"/>
    <s v="United States"/>
    <s v="Seattle"/>
    <x v="4"/>
    <n v="98115"/>
    <x v="1"/>
    <x v="892"/>
    <x v="0"/>
    <x v="5"/>
    <x v="885"/>
    <n v="199.9"/>
    <n v="5"/>
    <n v="0"/>
    <n v="39.979999999999997"/>
    <n v="959.52"/>
    <n v="999.5"/>
    <n v="0"/>
    <n v="999.5"/>
  </r>
  <r>
    <n v="9527"/>
    <s v="CA-2017-156958"/>
    <x v="256"/>
    <x v="792"/>
    <x v="2"/>
    <s v="PB-18805"/>
    <s v="Patrick Bzostek"/>
    <x v="2"/>
    <s v="United States"/>
    <s v="Seattle"/>
    <x v="4"/>
    <n v="98115"/>
    <x v="1"/>
    <x v="780"/>
    <x v="2"/>
    <x v="7"/>
    <x v="779"/>
    <n v="31.18"/>
    <n v="3"/>
    <n v="0.2"/>
    <n v="-7.01"/>
    <n v="81.841999999999999"/>
    <n v="93.539999999999992"/>
    <n v="18.707999999999998"/>
    <n v="74.831999999999994"/>
  </r>
  <r>
    <n v="9528"/>
    <s v="CA-2017-156958"/>
    <x v="256"/>
    <x v="792"/>
    <x v="2"/>
    <s v="PB-18805"/>
    <s v="Patrick Bzostek"/>
    <x v="2"/>
    <s v="United States"/>
    <s v="Seattle"/>
    <x v="4"/>
    <n v="98115"/>
    <x v="1"/>
    <x v="379"/>
    <x v="1"/>
    <x v="8"/>
    <x v="380"/>
    <n v="172.75"/>
    <n v="6"/>
    <n v="0.2"/>
    <n v="60.46"/>
    <n v="768.74"/>
    <n v="1036.5"/>
    <n v="207.3"/>
    <n v="829.2"/>
  </r>
  <r>
    <n v="9529"/>
    <s v="CA-2017-156958"/>
    <x v="256"/>
    <x v="792"/>
    <x v="2"/>
    <s v="PB-18805"/>
    <s v="Patrick Bzostek"/>
    <x v="2"/>
    <s v="United States"/>
    <s v="Seattle"/>
    <x v="4"/>
    <n v="98115"/>
    <x v="1"/>
    <x v="699"/>
    <x v="1"/>
    <x v="8"/>
    <x v="699"/>
    <n v="9.3000000000000007"/>
    <n v="2"/>
    <n v="0.2"/>
    <n v="3.02"/>
    <n v="11.860000000000001"/>
    <n v="18.600000000000001"/>
    <n v="3.7200000000000006"/>
    <n v="14.88"/>
  </r>
  <r>
    <n v="9530"/>
    <s v="CA-2017-101637"/>
    <x v="668"/>
    <x v="186"/>
    <x v="3"/>
    <s v="AC-10615"/>
    <s v="Ann Chong"/>
    <x v="1"/>
    <s v="United States"/>
    <s v="Beaumont"/>
    <x v="5"/>
    <n v="77705"/>
    <x v="2"/>
    <x v="861"/>
    <x v="1"/>
    <x v="4"/>
    <x v="855"/>
    <n v="12.77"/>
    <n v="2"/>
    <n v="0.2"/>
    <n v="0.96"/>
    <n v="19.471999999999998"/>
    <n v="25.54"/>
    <n v="5.1080000000000005"/>
    <n v="20.431999999999999"/>
  </r>
  <r>
    <n v="9531"/>
    <s v="CA-2017-111759"/>
    <x v="141"/>
    <x v="142"/>
    <x v="1"/>
    <s v="MR-17545"/>
    <s v="Mathew Reese"/>
    <x v="2"/>
    <s v="United States"/>
    <s v="Seattle"/>
    <x v="4"/>
    <n v="98103"/>
    <x v="1"/>
    <x v="813"/>
    <x v="1"/>
    <x v="10"/>
    <x v="33"/>
    <n v="52.76"/>
    <n v="2"/>
    <n v="0"/>
    <n v="24.27"/>
    <n v="81.25"/>
    <n v="105.52"/>
    <n v="0"/>
    <n v="105.52"/>
  </r>
  <r>
    <n v="9532"/>
    <s v="CA-2017-102729"/>
    <x v="40"/>
    <x v="360"/>
    <x v="1"/>
    <s v="BF-11215"/>
    <s v="Benjamin Farhat"/>
    <x v="2"/>
    <s v="United States"/>
    <s v="Dallas"/>
    <x v="5"/>
    <n v="75217"/>
    <x v="2"/>
    <x v="1156"/>
    <x v="1"/>
    <x v="4"/>
    <x v="1144"/>
    <n v="55.62"/>
    <n v="2"/>
    <n v="0.2"/>
    <n v="5.56"/>
    <n v="83.431999999999988"/>
    <n v="111.24"/>
    <n v="22.248000000000001"/>
    <n v="88.99199999999999"/>
  </r>
  <r>
    <n v="9533"/>
    <s v="CA-2016-116596"/>
    <x v="189"/>
    <x v="894"/>
    <x v="1"/>
    <s v="BW-11200"/>
    <s v="Ben Wallace"/>
    <x v="0"/>
    <s v="United States"/>
    <s v="New York City"/>
    <x v="15"/>
    <n v="10011"/>
    <x v="3"/>
    <x v="1272"/>
    <x v="0"/>
    <x v="1"/>
    <x v="1257"/>
    <n v="427.64"/>
    <n v="14"/>
    <n v="0.1"/>
    <n v="80.78"/>
    <n v="5307.4840000000004"/>
    <n v="5986.96"/>
    <n v="598.69600000000003"/>
    <n v="5388.2640000000001"/>
  </r>
  <r>
    <n v="9534"/>
    <s v="CA-2016-116596"/>
    <x v="189"/>
    <x v="894"/>
    <x v="1"/>
    <s v="BW-11200"/>
    <s v="Ben Wallace"/>
    <x v="0"/>
    <s v="United States"/>
    <s v="New York City"/>
    <x v="15"/>
    <n v="10011"/>
    <x v="3"/>
    <x v="195"/>
    <x v="1"/>
    <x v="13"/>
    <x v="196"/>
    <n v="40.67"/>
    <n v="7"/>
    <n v="0"/>
    <n v="12.61"/>
    <n v="272.08"/>
    <n v="284.69"/>
    <n v="0"/>
    <n v="284.69"/>
  </r>
  <r>
    <n v="9535"/>
    <s v="CA-2016-116596"/>
    <x v="189"/>
    <x v="894"/>
    <x v="1"/>
    <s v="BW-11200"/>
    <s v="Ben Wallace"/>
    <x v="0"/>
    <s v="United States"/>
    <s v="New York City"/>
    <x v="15"/>
    <n v="10011"/>
    <x v="3"/>
    <x v="1764"/>
    <x v="1"/>
    <x v="4"/>
    <x v="1753"/>
    <n v="33.479999999999997"/>
    <n v="2"/>
    <n v="0"/>
    <n v="1.34"/>
    <n v="65.61999999999999"/>
    <n v="66.959999999999994"/>
    <n v="0"/>
    <n v="66.959999999999994"/>
  </r>
  <r>
    <n v="9536"/>
    <s v="CA-2016-116596"/>
    <x v="189"/>
    <x v="894"/>
    <x v="1"/>
    <s v="BW-11200"/>
    <s v="Ben Wallace"/>
    <x v="0"/>
    <s v="United States"/>
    <s v="New York City"/>
    <x v="15"/>
    <n v="10011"/>
    <x v="3"/>
    <x v="525"/>
    <x v="1"/>
    <x v="8"/>
    <x v="525"/>
    <n v="9.73"/>
    <n v="2"/>
    <n v="0.2"/>
    <n v="3.28"/>
    <n v="12.288000000000002"/>
    <n v="19.46"/>
    <n v="3.8920000000000003"/>
    <n v="15.568000000000001"/>
  </r>
  <r>
    <n v="9537"/>
    <s v="CA-2017-124191"/>
    <x v="492"/>
    <x v="1055"/>
    <x v="0"/>
    <s v="TS-21610"/>
    <s v="Troy Staebel"/>
    <x v="0"/>
    <s v="United States"/>
    <s v="Chicago"/>
    <x v="10"/>
    <n v="60610"/>
    <x v="2"/>
    <x v="1256"/>
    <x v="0"/>
    <x v="5"/>
    <x v="1240"/>
    <n v="8.86"/>
    <n v="3"/>
    <n v="0.6"/>
    <n v="-6.86"/>
    <n v="17.492000000000001"/>
    <n v="26.58"/>
    <n v="15.947999999999999"/>
    <n v="10.632"/>
  </r>
  <r>
    <n v="9538"/>
    <s v="CA-2016-148747"/>
    <x v="477"/>
    <x v="759"/>
    <x v="2"/>
    <s v="AS-10045"/>
    <s v="Aaron Smayling"/>
    <x v="1"/>
    <s v="United States"/>
    <s v="San Francisco"/>
    <x v="1"/>
    <n v="94110"/>
    <x v="1"/>
    <x v="178"/>
    <x v="0"/>
    <x v="0"/>
    <x v="179"/>
    <n v="477.67"/>
    <n v="2"/>
    <n v="0.15"/>
    <n v="84.29"/>
    <n v="727.74900000000002"/>
    <n v="955.34"/>
    <n v="143.30099999999999"/>
    <n v="812.03899999999999"/>
  </r>
  <r>
    <n v="9539"/>
    <s v="US-2017-169488"/>
    <x v="210"/>
    <x v="945"/>
    <x v="2"/>
    <s v="AA-10375"/>
    <s v="Allen Armold"/>
    <x v="0"/>
    <s v="United States"/>
    <s v="Providence"/>
    <x v="34"/>
    <n v="2908"/>
    <x v="3"/>
    <x v="938"/>
    <x v="1"/>
    <x v="10"/>
    <x v="931"/>
    <n v="16.899999999999999"/>
    <n v="5"/>
    <n v="0"/>
    <n v="7.77"/>
    <n v="76.73"/>
    <n v="84.5"/>
    <n v="0"/>
    <n v="84.5"/>
  </r>
  <r>
    <n v="9540"/>
    <s v="US-2017-169488"/>
    <x v="210"/>
    <x v="945"/>
    <x v="2"/>
    <s v="AA-10375"/>
    <s v="Allen Armold"/>
    <x v="0"/>
    <s v="United States"/>
    <s v="Providence"/>
    <x v="34"/>
    <n v="2908"/>
    <x v="3"/>
    <x v="368"/>
    <x v="1"/>
    <x v="10"/>
    <x v="369"/>
    <n v="39.96"/>
    <n v="2"/>
    <n v="0"/>
    <n v="18.78"/>
    <n v="61.14"/>
    <n v="79.92"/>
    <n v="0"/>
    <n v="79.92"/>
  </r>
  <r>
    <n v="9541"/>
    <s v="CA-2015-135727"/>
    <x v="1223"/>
    <x v="537"/>
    <x v="0"/>
    <s v="PS-18970"/>
    <s v="Paul Stevenson"/>
    <x v="2"/>
    <s v="United States"/>
    <s v="Phoenix"/>
    <x v="16"/>
    <n v="85023"/>
    <x v="1"/>
    <x v="877"/>
    <x v="0"/>
    <x v="1"/>
    <x v="871"/>
    <n v="191.97"/>
    <n v="7"/>
    <n v="0.2"/>
    <n v="16.8"/>
    <n v="1058.232"/>
    <n v="1343.79"/>
    <n v="268.75799999999998"/>
    <n v="1075.0319999999999"/>
  </r>
  <r>
    <n v="9542"/>
    <s v="CA-2015-135251"/>
    <x v="705"/>
    <x v="1214"/>
    <x v="1"/>
    <s v="RP-19270"/>
    <s v="Rachel Payne"/>
    <x v="1"/>
    <s v="United States"/>
    <s v="Houston"/>
    <x v="5"/>
    <n v="77095"/>
    <x v="2"/>
    <x v="198"/>
    <x v="1"/>
    <x v="2"/>
    <x v="199"/>
    <n v="35.520000000000003"/>
    <n v="3"/>
    <n v="0.2"/>
    <n v="13.32"/>
    <n v="71.927999999999997"/>
    <n v="106.56"/>
    <n v="21.312000000000001"/>
    <n v="85.248000000000005"/>
  </r>
  <r>
    <n v="9543"/>
    <s v="CA-2015-135251"/>
    <x v="705"/>
    <x v="1214"/>
    <x v="1"/>
    <s v="RP-19270"/>
    <s v="Rachel Payne"/>
    <x v="1"/>
    <s v="United States"/>
    <s v="Houston"/>
    <x v="5"/>
    <n v="77095"/>
    <x v="2"/>
    <x v="799"/>
    <x v="1"/>
    <x v="8"/>
    <x v="797"/>
    <n v="6.23"/>
    <n v="5"/>
    <n v="0.8"/>
    <n v="-9.66"/>
    <n v="15.89"/>
    <n v="31.150000000000002"/>
    <n v="24.92"/>
    <n v="6.23"/>
  </r>
  <r>
    <n v="9544"/>
    <s v="CA-2015-135251"/>
    <x v="705"/>
    <x v="1214"/>
    <x v="1"/>
    <s v="RP-19270"/>
    <s v="Rachel Payne"/>
    <x v="1"/>
    <s v="United States"/>
    <s v="Houston"/>
    <x v="5"/>
    <n v="77095"/>
    <x v="2"/>
    <x v="1733"/>
    <x v="1"/>
    <x v="10"/>
    <x v="1721"/>
    <n v="56.7"/>
    <n v="2"/>
    <n v="0.2"/>
    <n v="19.14"/>
    <n v="71.58"/>
    <n v="113.4"/>
    <n v="22.680000000000003"/>
    <n v="90.72"/>
  </r>
  <r>
    <n v="9545"/>
    <s v="CA-2015-135251"/>
    <x v="705"/>
    <x v="1214"/>
    <x v="1"/>
    <s v="RP-19270"/>
    <s v="Rachel Payne"/>
    <x v="1"/>
    <s v="United States"/>
    <s v="Houston"/>
    <x v="5"/>
    <n v="77095"/>
    <x v="2"/>
    <x v="1103"/>
    <x v="0"/>
    <x v="0"/>
    <x v="1092"/>
    <n v="369.2"/>
    <n v="3"/>
    <n v="0.32"/>
    <n v="-114.02"/>
    <n v="867.18799999999987"/>
    <n v="1107.5999999999999"/>
    <n v="354.43199999999996"/>
    <n v="753.16799999999989"/>
  </r>
  <r>
    <n v="9546"/>
    <s v="CA-2014-166590"/>
    <x v="194"/>
    <x v="1024"/>
    <x v="1"/>
    <s v="NC-18625"/>
    <s v="Noah Childs"/>
    <x v="1"/>
    <s v="United States"/>
    <s v="Columbus"/>
    <x v="14"/>
    <n v="47201"/>
    <x v="2"/>
    <x v="1430"/>
    <x v="2"/>
    <x v="11"/>
    <x v="1418"/>
    <n v="1.98"/>
    <n v="2"/>
    <n v="0"/>
    <n v="0.89"/>
    <n v="3.07"/>
    <n v="3.96"/>
    <n v="0"/>
    <n v="3.96"/>
  </r>
  <r>
    <n v="9547"/>
    <s v="CA-2014-166590"/>
    <x v="194"/>
    <x v="1024"/>
    <x v="1"/>
    <s v="NC-18625"/>
    <s v="Noah Childs"/>
    <x v="1"/>
    <s v="United States"/>
    <s v="Columbus"/>
    <x v="14"/>
    <n v="47201"/>
    <x v="2"/>
    <x v="67"/>
    <x v="1"/>
    <x v="10"/>
    <x v="67"/>
    <n v="75.88"/>
    <n v="2"/>
    <n v="0"/>
    <n v="35.659999999999997"/>
    <n v="116.1"/>
    <n v="151.76"/>
    <n v="0"/>
    <n v="151.76"/>
  </r>
  <r>
    <n v="9548"/>
    <s v="CA-2016-131744"/>
    <x v="1133"/>
    <x v="375"/>
    <x v="0"/>
    <s v="SC-20770"/>
    <s v="Stewart Carmichael"/>
    <x v="1"/>
    <s v="United States"/>
    <s v="Philadelphia"/>
    <x v="9"/>
    <n v="19134"/>
    <x v="3"/>
    <x v="1532"/>
    <x v="1"/>
    <x v="10"/>
    <x v="1520"/>
    <n v="6.85"/>
    <n v="2"/>
    <n v="0.2"/>
    <n v="2.14"/>
    <n v="8.8199999999999985"/>
    <n v="13.7"/>
    <n v="2.74"/>
    <n v="10.959999999999999"/>
  </r>
  <r>
    <n v="9549"/>
    <s v="CA-2016-131744"/>
    <x v="1133"/>
    <x v="375"/>
    <x v="0"/>
    <s v="SC-20770"/>
    <s v="Stewart Carmichael"/>
    <x v="1"/>
    <s v="United States"/>
    <s v="Philadelphia"/>
    <x v="9"/>
    <n v="19134"/>
    <x v="3"/>
    <x v="8"/>
    <x v="1"/>
    <x v="8"/>
    <x v="8"/>
    <n v="4.63"/>
    <n v="2"/>
    <n v="0.7"/>
    <n v="-3.86"/>
    <n v="6.6379999999999999"/>
    <n v="9.26"/>
    <n v="6.4819999999999993"/>
    <n v="2.7780000000000005"/>
  </r>
  <r>
    <n v="9550"/>
    <s v="CA-2016-131744"/>
    <x v="1133"/>
    <x v="375"/>
    <x v="0"/>
    <s v="SC-20770"/>
    <s v="Stewart Carmichael"/>
    <x v="1"/>
    <s v="United States"/>
    <s v="Philadelphia"/>
    <x v="9"/>
    <n v="19134"/>
    <x v="3"/>
    <x v="1141"/>
    <x v="1"/>
    <x v="9"/>
    <x v="1129"/>
    <n v="453.6"/>
    <n v="3"/>
    <n v="0.2"/>
    <n v="90.72"/>
    <n v="997.92000000000007"/>
    <n v="1360.8000000000002"/>
    <n v="272.16000000000003"/>
    <n v="1088.6400000000001"/>
  </r>
  <r>
    <n v="9551"/>
    <s v="CA-2015-160864"/>
    <x v="910"/>
    <x v="1192"/>
    <x v="2"/>
    <s v="NF-18595"/>
    <s v="Nicole Fjeld"/>
    <x v="2"/>
    <s v="United States"/>
    <s v="San Jose"/>
    <x v="1"/>
    <n v="95123"/>
    <x v="1"/>
    <x v="68"/>
    <x v="1"/>
    <x v="8"/>
    <x v="68"/>
    <n v="13.85"/>
    <n v="3"/>
    <n v="0.2"/>
    <n v="5.19"/>
    <n v="28.049999999999994"/>
    <n v="41.55"/>
    <n v="8.31"/>
    <n v="33.239999999999995"/>
  </r>
  <r>
    <n v="9552"/>
    <s v="CA-2015-147690"/>
    <x v="113"/>
    <x v="665"/>
    <x v="1"/>
    <s v="SC-20020"/>
    <s v="Sam Craven"/>
    <x v="0"/>
    <s v="United States"/>
    <s v="Philadelphia"/>
    <x v="9"/>
    <n v="19140"/>
    <x v="3"/>
    <x v="772"/>
    <x v="1"/>
    <x v="4"/>
    <x v="771"/>
    <n v="577.58000000000004"/>
    <n v="6"/>
    <n v="0.2"/>
    <n v="43.32"/>
    <n v="2729.0640000000003"/>
    <n v="3465.4800000000005"/>
    <n v="693.09600000000012"/>
    <n v="2772.3840000000005"/>
  </r>
  <r>
    <n v="9553"/>
    <s v="CA-2015-163923"/>
    <x v="1051"/>
    <x v="69"/>
    <x v="1"/>
    <s v="BD-11560"/>
    <s v="Brendan Dodson"/>
    <x v="2"/>
    <s v="United States"/>
    <s v="Springfield"/>
    <x v="17"/>
    <n v="22153"/>
    <x v="0"/>
    <x v="1302"/>
    <x v="2"/>
    <x v="11"/>
    <x v="1287"/>
    <n v="151.96"/>
    <n v="4"/>
    <n v="0"/>
    <n v="36.47"/>
    <n v="571.37"/>
    <n v="607.84"/>
    <n v="0"/>
    <n v="607.84"/>
  </r>
  <r>
    <n v="9554"/>
    <s v="CA-2016-125724"/>
    <x v="897"/>
    <x v="759"/>
    <x v="1"/>
    <s v="SM-20950"/>
    <s v="Suzanne McNair"/>
    <x v="1"/>
    <s v="United States"/>
    <s v="Broomfield"/>
    <x v="22"/>
    <n v="80020"/>
    <x v="1"/>
    <x v="390"/>
    <x v="0"/>
    <x v="5"/>
    <x v="391"/>
    <n v="68.430000000000007"/>
    <n v="7"/>
    <n v="0.2"/>
    <n v="8.5500000000000007"/>
    <n v="374.65800000000002"/>
    <n v="479.01000000000005"/>
    <n v="95.802000000000021"/>
    <n v="383.20800000000003"/>
  </r>
  <r>
    <n v="9555"/>
    <s v="CA-2015-111612"/>
    <x v="109"/>
    <x v="156"/>
    <x v="1"/>
    <s v="EB-14110"/>
    <s v="Eugene Barchas"/>
    <x v="0"/>
    <s v="United States"/>
    <s v="Columbus"/>
    <x v="24"/>
    <n v="43229"/>
    <x v="3"/>
    <x v="90"/>
    <x v="0"/>
    <x v="5"/>
    <x v="90"/>
    <n v="71.12"/>
    <n v="5"/>
    <n v="0.2"/>
    <n v="9.7799999999999994"/>
    <n v="274.70000000000005"/>
    <n v="355.6"/>
    <n v="71.12"/>
    <n v="284.48"/>
  </r>
  <r>
    <n v="9556"/>
    <s v="CA-2015-111612"/>
    <x v="109"/>
    <x v="156"/>
    <x v="1"/>
    <s v="EB-14110"/>
    <s v="Eugene Barchas"/>
    <x v="0"/>
    <s v="United States"/>
    <s v="Columbus"/>
    <x v="24"/>
    <n v="43229"/>
    <x v="3"/>
    <x v="1014"/>
    <x v="1"/>
    <x v="13"/>
    <x v="128"/>
    <n v="3.01"/>
    <n v="2"/>
    <n v="0.2"/>
    <n v="0.56000000000000005"/>
    <n v="4.2560000000000002"/>
    <n v="6.02"/>
    <n v="1.204"/>
    <n v="4.8159999999999998"/>
  </r>
  <r>
    <n v="9557"/>
    <s v="CA-2015-156853"/>
    <x v="155"/>
    <x v="1197"/>
    <x v="0"/>
    <s v="HP-14815"/>
    <s v="Harold Pawlan"/>
    <x v="2"/>
    <s v="United States"/>
    <s v="Concord"/>
    <x v="38"/>
    <n v="3301"/>
    <x v="3"/>
    <x v="779"/>
    <x v="1"/>
    <x v="10"/>
    <x v="778"/>
    <n v="184.66"/>
    <n v="7"/>
    <n v="0"/>
    <n v="84.94"/>
    <n v="1207.6799999999998"/>
    <n v="1292.6199999999999"/>
    <n v="0"/>
    <n v="1292.6199999999999"/>
  </r>
  <r>
    <n v="9558"/>
    <s v="CA-2014-103086"/>
    <x v="1136"/>
    <x v="580"/>
    <x v="0"/>
    <s v="EB-14170"/>
    <s v="Evan Bailliet"/>
    <x v="0"/>
    <s v="United States"/>
    <s v="Houston"/>
    <x v="5"/>
    <n v="77095"/>
    <x v="2"/>
    <x v="1494"/>
    <x v="0"/>
    <x v="5"/>
    <x v="1482"/>
    <n v="5.31"/>
    <n v="2"/>
    <n v="0.6"/>
    <n v="-1.59"/>
    <n v="5.8380000000000001"/>
    <n v="10.62"/>
    <n v="6.371999999999999"/>
    <n v="4.2480000000000002"/>
  </r>
  <r>
    <n v="9559"/>
    <s v="CA-2016-129280"/>
    <x v="973"/>
    <x v="711"/>
    <x v="2"/>
    <s v="SM-20905"/>
    <s v="Susan MacKendrick"/>
    <x v="0"/>
    <s v="United States"/>
    <s v="Newark"/>
    <x v="24"/>
    <n v="43055"/>
    <x v="3"/>
    <x v="217"/>
    <x v="2"/>
    <x v="11"/>
    <x v="463"/>
    <n v="132.52000000000001"/>
    <n v="5"/>
    <n v="0.2"/>
    <n v="34.79"/>
    <n v="495.29"/>
    <n v="662.6"/>
    <n v="132.52000000000001"/>
    <n v="530.08000000000004"/>
  </r>
  <r>
    <n v="9560"/>
    <s v="CA-2016-129280"/>
    <x v="973"/>
    <x v="711"/>
    <x v="2"/>
    <s v="SM-20905"/>
    <s v="Susan MacKendrick"/>
    <x v="0"/>
    <s v="United States"/>
    <s v="Newark"/>
    <x v="24"/>
    <n v="43055"/>
    <x v="3"/>
    <x v="1166"/>
    <x v="1"/>
    <x v="4"/>
    <x v="1153"/>
    <n v="195.64"/>
    <n v="5"/>
    <n v="0.2"/>
    <n v="-44.02"/>
    <n v="826.57999999999993"/>
    <n v="978.19999999999993"/>
    <n v="195.64"/>
    <n v="782.56"/>
  </r>
  <r>
    <n v="9561"/>
    <s v="CA-2016-129280"/>
    <x v="973"/>
    <x v="711"/>
    <x v="2"/>
    <s v="SM-20905"/>
    <s v="Susan MacKendrick"/>
    <x v="0"/>
    <s v="United States"/>
    <s v="Newark"/>
    <x v="24"/>
    <n v="43055"/>
    <x v="3"/>
    <x v="1416"/>
    <x v="0"/>
    <x v="5"/>
    <x v="1403"/>
    <n v="51.97"/>
    <n v="2"/>
    <n v="0.2"/>
    <n v="10.39"/>
    <n v="72.762"/>
    <n v="103.94"/>
    <n v="20.788"/>
    <n v="83.152000000000001"/>
  </r>
  <r>
    <n v="9562"/>
    <s v="CA-2016-129280"/>
    <x v="973"/>
    <x v="711"/>
    <x v="2"/>
    <s v="SM-20905"/>
    <s v="Susan MacKendrick"/>
    <x v="0"/>
    <s v="United States"/>
    <s v="Newark"/>
    <x v="24"/>
    <n v="43055"/>
    <x v="3"/>
    <x v="1332"/>
    <x v="2"/>
    <x v="11"/>
    <x v="1317"/>
    <n v="431.98"/>
    <n v="3"/>
    <n v="0.2"/>
    <n v="-75.599999999999994"/>
    <n v="1112.3519999999999"/>
    <n v="1295.94"/>
    <n v="259.18800000000005"/>
    <n v="1036.752"/>
  </r>
  <r>
    <n v="9563"/>
    <s v="CA-2016-129280"/>
    <x v="973"/>
    <x v="711"/>
    <x v="2"/>
    <s v="SM-20905"/>
    <s v="Susan MacKendrick"/>
    <x v="0"/>
    <s v="United States"/>
    <s v="Newark"/>
    <x v="24"/>
    <n v="43055"/>
    <x v="3"/>
    <x v="1858"/>
    <x v="2"/>
    <x v="15"/>
    <x v="1846"/>
    <n v="224.94"/>
    <n v="3"/>
    <n v="0.7"/>
    <n v="-164.95"/>
    <n v="367.39600000000002"/>
    <n v="674.81999999999994"/>
    <n v="472.37399999999991"/>
    <n v="202.44600000000003"/>
  </r>
  <r>
    <n v="9564"/>
    <s v="CA-2016-129280"/>
    <x v="973"/>
    <x v="711"/>
    <x v="2"/>
    <s v="SM-20905"/>
    <s v="Susan MacKendrick"/>
    <x v="0"/>
    <s v="United States"/>
    <s v="Newark"/>
    <x v="24"/>
    <n v="43055"/>
    <x v="3"/>
    <x v="1345"/>
    <x v="1"/>
    <x v="2"/>
    <x v="1330"/>
    <n v="6"/>
    <n v="2"/>
    <n v="0.2"/>
    <n v="2.1"/>
    <n v="7.5"/>
    <n v="12"/>
    <n v="2.4000000000000004"/>
    <n v="9.6"/>
  </r>
  <r>
    <n v="9565"/>
    <s v="CA-2015-161242"/>
    <x v="932"/>
    <x v="920"/>
    <x v="1"/>
    <s v="CG-12040"/>
    <s v="Catherine Glotzbach"/>
    <x v="2"/>
    <s v="United States"/>
    <s v="Los Angeles"/>
    <x v="1"/>
    <n v="90045"/>
    <x v="1"/>
    <x v="1017"/>
    <x v="1"/>
    <x v="10"/>
    <x v="1008"/>
    <n v="11.76"/>
    <n v="2"/>
    <n v="0"/>
    <n v="5.76"/>
    <n v="17.759999999999998"/>
    <n v="23.52"/>
    <n v="0"/>
    <n v="23.52"/>
  </r>
  <r>
    <n v="9566"/>
    <s v="CA-2014-130428"/>
    <x v="691"/>
    <x v="1075"/>
    <x v="3"/>
    <s v="TG-21640"/>
    <s v="Trudy Glocke"/>
    <x v="0"/>
    <s v="United States"/>
    <s v="Tampa"/>
    <x v="2"/>
    <n v="33614"/>
    <x v="0"/>
    <x v="228"/>
    <x v="0"/>
    <x v="1"/>
    <x v="229"/>
    <n v="1125.49"/>
    <n v="7"/>
    <n v="0.2"/>
    <n v="98.48"/>
    <n v="6204.264000000001"/>
    <n v="7878.43"/>
    <n v="1575.6860000000001"/>
    <n v="6302.7440000000006"/>
  </r>
  <r>
    <n v="9567"/>
    <s v="CA-2014-130428"/>
    <x v="691"/>
    <x v="1075"/>
    <x v="3"/>
    <s v="TG-21640"/>
    <s v="Trudy Glocke"/>
    <x v="0"/>
    <s v="United States"/>
    <s v="Tampa"/>
    <x v="2"/>
    <n v="33614"/>
    <x v="0"/>
    <x v="674"/>
    <x v="1"/>
    <x v="8"/>
    <x v="674"/>
    <n v="12.65"/>
    <n v="5"/>
    <n v="0.7"/>
    <n v="-10.119999999999999"/>
    <n v="29.094999999999999"/>
    <n v="63.25"/>
    <n v="44.274999999999999"/>
    <n v="18.975000000000001"/>
  </r>
  <r>
    <n v="9568"/>
    <s v="CA-2014-130428"/>
    <x v="691"/>
    <x v="1075"/>
    <x v="3"/>
    <s v="TG-21640"/>
    <s v="Trudy Glocke"/>
    <x v="0"/>
    <s v="United States"/>
    <s v="Tampa"/>
    <x v="2"/>
    <n v="33614"/>
    <x v="0"/>
    <x v="183"/>
    <x v="1"/>
    <x v="6"/>
    <x v="184"/>
    <n v="4.03"/>
    <n v="2"/>
    <n v="0.2"/>
    <n v="1.06"/>
    <n v="5.3879999999999999"/>
    <n v="8.06"/>
    <n v="1.6120000000000001"/>
    <n v="6.4480000000000004"/>
  </r>
  <r>
    <n v="9569"/>
    <s v="CA-2017-104388"/>
    <x v="957"/>
    <x v="489"/>
    <x v="2"/>
    <s v="DK-12835"/>
    <s v="Damala Kotsonis"/>
    <x v="1"/>
    <s v="United States"/>
    <s v="Fremont"/>
    <x v="8"/>
    <n v="68025"/>
    <x v="2"/>
    <x v="125"/>
    <x v="2"/>
    <x v="7"/>
    <x v="126"/>
    <n v="79.959999999999994"/>
    <n v="4"/>
    <n v="0"/>
    <n v="22.39"/>
    <n v="297.45"/>
    <n v="319.83999999999997"/>
    <n v="0"/>
    <n v="319.83999999999997"/>
  </r>
  <r>
    <n v="9570"/>
    <s v="CA-2015-113131"/>
    <x v="496"/>
    <x v="488"/>
    <x v="3"/>
    <s v="MB-17305"/>
    <s v="Maria Bertelson"/>
    <x v="0"/>
    <s v="United States"/>
    <s v="Columbus"/>
    <x v="24"/>
    <n v="43229"/>
    <x v="3"/>
    <x v="1390"/>
    <x v="1"/>
    <x v="8"/>
    <x v="1376"/>
    <n v="6.73"/>
    <n v="6"/>
    <n v="0.7"/>
    <n v="-4.49"/>
    <n v="16.604000000000006"/>
    <n v="40.380000000000003"/>
    <n v="28.265999999999998"/>
    <n v="12.114000000000004"/>
  </r>
  <r>
    <n v="9571"/>
    <s v="CA-2015-113131"/>
    <x v="496"/>
    <x v="488"/>
    <x v="3"/>
    <s v="MB-17305"/>
    <s v="Maria Bertelson"/>
    <x v="0"/>
    <s v="United States"/>
    <s v="Columbus"/>
    <x v="24"/>
    <n v="43229"/>
    <x v="3"/>
    <x v="1222"/>
    <x v="1"/>
    <x v="4"/>
    <x v="1206"/>
    <n v="33.57"/>
    <n v="2"/>
    <n v="0.2"/>
    <n v="1.68"/>
    <n v="52.032000000000004"/>
    <n v="67.14"/>
    <n v="13.428000000000001"/>
    <n v="53.712000000000003"/>
  </r>
  <r>
    <n v="9572"/>
    <s v="CA-2015-113131"/>
    <x v="496"/>
    <x v="488"/>
    <x v="3"/>
    <s v="MB-17305"/>
    <s v="Maria Bertelson"/>
    <x v="0"/>
    <s v="United States"/>
    <s v="Columbus"/>
    <x v="24"/>
    <n v="43229"/>
    <x v="3"/>
    <x v="1652"/>
    <x v="1"/>
    <x v="12"/>
    <x v="1641"/>
    <n v="15.84"/>
    <n v="2"/>
    <n v="0.2"/>
    <n v="5.54"/>
    <n v="19.804000000000002"/>
    <n v="31.68"/>
    <n v="6.3360000000000003"/>
    <n v="25.344000000000001"/>
  </r>
  <r>
    <n v="9573"/>
    <s v="CA-2015-113131"/>
    <x v="496"/>
    <x v="488"/>
    <x v="3"/>
    <s v="MB-17305"/>
    <s v="Maria Bertelson"/>
    <x v="0"/>
    <s v="United States"/>
    <s v="Columbus"/>
    <x v="24"/>
    <n v="43229"/>
    <x v="3"/>
    <x v="580"/>
    <x v="1"/>
    <x v="2"/>
    <x v="580"/>
    <n v="24.42"/>
    <n v="1"/>
    <n v="0.2"/>
    <n v="7.94"/>
    <n v="11.596"/>
    <n v="24.42"/>
    <n v="4.8840000000000003"/>
    <n v="19.536000000000001"/>
  </r>
  <r>
    <n v="9574"/>
    <s v="CA-2015-113131"/>
    <x v="496"/>
    <x v="488"/>
    <x v="3"/>
    <s v="MB-17305"/>
    <s v="Maria Bertelson"/>
    <x v="0"/>
    <s v="United States"/>
    <s v="Columbus"/>
    <x v="24"/>
    <n v="43229"/>
    <x v="3"/>
    <x v="1046"/>
    <x v="1"/>
    <x v="6"/>
    <x v="1035"/>
    <n v="17.12"/>
    <n v="5"/>
    <n v="0.2"/>
    <n v="1.93"/>
    <n v="66.55"/>
    <n v="85.600000000000009"/>
    <n v="17.12"/>
    <n v="68.48"/>
  </r>
  <r>
    <n v="9575"/>
    <s v="CA-2015-148495"/>
    <x v="863"/>
    <x v="1111"/>
    <x v="3"/>
    <s v="SF-20065"/>
    <s v="Sandra Flanagan"/>
    <x v="0"/>
    <s v="United States"/>
    <s v="Pomona"/>
    <x v="1"/>
    <n v="91767"/>
    <x v="1"/>
    <x v="1172"/>
    <x v="0"/>
    <x v="5"/>
    <x v="1158"/>
    <n v="31.56"/>
    <n v="3"/>
    <n v="0"/>
    <n v="10.41"/>
    <n v="84.27"/>
    <n v="94.679999999999993"/>
    <n v="0"/>
    <n v="94.679999999999993"/>
  </r>
  <r>
    <n v="9576"/>
    <s v="CA-2015-143147"/>
    <x v="989"/>
    <x v="311"/>
    <x v="0"/>
    <s v="PS-18760"/>
    <s v="Pamela Stobb"/>
    <x v="0"/>
    <s v="United States"/>
    <s v="San Antonio"/>
    <x v="5"/>
    <n v="78207"/>
    <x v="2"/>
    <x v="83"/>
    <x v="0"/>
    <x v="1"/>
    <x v="83"/>
    <n v="105.69"/>
    <n v="1"/>
    <n v="0.3"/>
    <n v="-28.69"/>
    <n v="102.673"/>
    <n v="105.69"/>
    <n v="31.706999999999997"/>
    <n v="73.983000000000004"/>
  </r>
  <r>
    <n v="9577"/>
    <s v="CA-2015-143147"/>
    <x v="989"/>
    <x v="311"/>
    <x v="0"/>
    <s v="PS-18760"/>
    <s v="Pamela Stobb"/>
    <x v="0"/>
    <s v="United States"/>
    <s v="San Antonio"/>
    <x v="5"/>
    <n v="78207"/>
    <x v="2"/>
    <x v="1093"/>
    <x v="2"/>
    <x v="15"/>
    <x v="1083"/>
    <n v="399.54"/>
    <n v="2"/>
    <n v="0.4"/>
    <n v="-79.91"/>
    <n v="559.35799999999995"/>
    <n v="799.08"/>
    <n v="319.63200000000006"/>
    <n v="479.44799999999998"/>
  </r>
  <r>
    <n v="9578"/>
    <s v="CA-2015-143147"/>
    <x v="989"/>
    <x v="311"/>
    <x v="0"/>
    <s v="PS-18760"/>
    <s v="Pamela Stobb"/>
    <x v="0"/>
    <s v="United States"/>
    <s v="San Antonio"/>
    <x v="5"/>
    <n v="78207"/>
    <x v="2"/>
    <x v="1144"/>
    <x v="0"/>
    <x v="1"/>
    <x v="1132"/>
    <n v="104.93"/>
    <n v="5"/>
    <n v="0.3"/>
    <n v="-4.5"/>
    <n v="371.75500000000011"/>
    <n v="524.65000000000009"/>
    <n v="157.39500000000001"/>
    <n v="367.25500000000011"/>
  </r>
  <r>
    <n v="9579"/>
    <s v="CA-2017-152975"/>
    <x v="32"/>
    <x v="1259"/>
    <x v="2"/>
    <s v="RB-19705"/>
    <s v="Roger Barcio"/>
    <x v="2"/>
    <s v="United States"/>
    <s v="New York City"/>
    <x v="15"/>
    <n v="10035"/>
    <x v="3"/>
    <x v="907"/>
    <x v="2"/>
    <x v="7"/>
    <x v="899"/>
    <n v="1079.8499999999999"/>
    <n v="3"/>
    <n v="0"/>
    <n v="323.95999999999998"/>
    <n v="2915.5899999999997"/>
    <n v="3239.5499999999997"/>
    <n v="0"/>
    <n v="3239.5499999999997"/>
  </r>
  <r>
    <n v="9580"/>
    <s v="CA-2017-152975"/>
    <x v="32"/>
    <x v="1259"/>
    <x v="2"/>
    <s v="RB-19705"/>
    <s v="Roger Barcio"/>
    <x v="2"/>
    <s v="United States"/>
    <s v="New York City"/>
    <x v="15"/>
    <n v="10035"/>
    <x v="3"/>
    <x v="1043"/>
    <x v="1"/>
    <x v="4"/>
    <x v="1032"/>
    <n v="70.98"/>
    <n v="1"/>
    <n v="0"/>
    <n v="3.55"/>
    <n v="67.430000000000007"/>
    <n v="70.98"/>
    <n v="0"/>
    <n v="70.98"/>
  </r>
  <r>
    <n v="9581"/>
    <s v="CA-2017-152975"/>
    <x v="32"/>
    <x v="1259"/>
    <x v="2"/>
    <s v="RB-19705"/>
    <s v="Roger Barcio"/>
    <x v="2"/>
    <s v="United States"/>
    <s v="New York City"/>
    <x v="15"/>
    <n v="10035"/>
    <x v="3"/>
    <x v="758"/>
    <x v="1"/>
    <x v="6"/>
    <x v="756"/>
    <n v="29.95"/>
    <n v="5"/>
    <n v="0"/>
    <n v="8.69"/>
    <n v="141.06"/>
    <n v="149.75"/>
    <n v="0"/>
    <n v="149.75"/>
  </r>
  <r>
    <n v="9582"/>
    <s v="CA-2017-152975"/>
    <x v="32"/>
    <x v="1259"/>
    <x v="2"/>
    <s v="RB-19705"/>
    <s v="Roger Barcio"/>
    <x v="2"/>
    <s v="United States"/>
    <s v="New York City"/>
    <x v="15"/>
    <n v="10035"/>
    <x v="3"/>
    <x v="1585"/>
    <x v="0"/>
    <x v="1"/>
    <x v="1576"/>
    <n v="589.41"/>
    <n v="5"/>
    <n v="0.1"/>
    <n v="-6.55"/>
    <n v="2658.895"/>
    <n v="2947.0499999999997"/>
    <n v="294.70499999999998"/>
    <n v="2652.3449999999998"/>
  </r>
  <r>
    <n v="9583"/>
    <s v="CA-2016-107475"/>
    <x v="843"/>
    <x v="950"/>
    <x v="1"/>
    <s v="RS-19870"/>
    <s v="Roy Skaria"/>
    <x v="2"/>
    <s v="United States"/>
    <s v="Philadelphia"/>
    <x v="9"/>
    <n v="19120"/>
    <x v="3"/>
    <x v="131"/>
    <x v="1"/>
    <x v="13"/>
    <x v="132"/>
    <n v="9.65"/>
    <n v="6"/>
    <n v="0.2"/>
    <n v="3.5"/>
    <n v="42.820000000000007"/>
    <n v="57.900000000000006"/>
    <n v="11.580000000000002"/>
    <n v="46.320000000000007"/>
  </r>
  <r>
    <n v="9584"/>
    <s v="CA-2017-116127"/>
    <x v="643"/>
    <x v="327"/>
    <x v="0"/>
    <s v="SB-20185"/>
    <s v="Sarah Brown"/>
    <x v="0"/>
    <s v="United States"/>
    <s v="New York City"/>
    <x v="15"/>
    <n v="10024"/>
    <x v="3"/>
    <x v="1248"/>
    <x v="0"/>
    <x v="0"/>
    <x v="1232"/>
    <n v="400.78"/>
    <n v="1"/>
    <n v="0.2"/>
    <n v="-5.01"/>
    <n v="325.63399999999996"/>
    <n v="400.78"/>
    <n v="80.156000000000006"/>
    <n v="320.62399999999997"/>
  </r>
  <r>
    <n v="9585"/>
    <s v="CA-2017-132584"/>
    <x v="775"/>
    <x v="952"/>
    <x v="2"/>
    <s v="HJ-14875"/>
    <s v="Heather Jas"/>
    <x v="2"/>
    <s v="United States"/>
    <s v="Detroit"/>
    <x v="12"/>
    <n v="48234"/>
    <x v="2"/>
    <x v="1031"/>
    <x v="1"/>
    <x v="4"/>
    <x v="1022"/>
    <n v="53.72"/>
    <n v="4"/>
    <n v="0"/>
    <n v="13.97"/>
    <n v="200.91"/>
    <n v="214.88"/>
    <n v="0"/>
    <n v="214.88"/>
  </r>
  <r>
    <n v="9586"/>
    <s v="CA-2016-160598"/>
    <x v="370"/>
    <x v="267"/>
    <x v="2"/>
    <s v="SV-20815"/>
    <s v="Stuart Van"/>
    <x v="1"/>
    <s v="United States"/>
    <s v="Miami"/>
    <x v="2"/>
    <n v="33142"/>
    <x v="0"/>
    <x v="1413"/>
    <x v="1"/>
    <x v="10"/>
    <x v="1400"/>
    <n v="31.01"/>
    <n v="1"/>
    <n v="0.2"/>
    <n v="11.24"/>
    <n v="13.568"/>
    <n v="31.01"/>
    <n v="6.2020000000000008"/>
    <n v="24.808"/>
  </r>
  <r>
    <n v="9587"/>
    <s v="CA-2016-108630"/>
    <x v="741"/>
    <x v="1058"/>
    <x v="3"/>
    <s v="BE-11410"/>
    <s v="Bobby Elias"/>
    <x v="0"/>
    <s v="United States"/>
    <s v="Concord"/>
    <x v="1"/>
    <n v="94521"/>
    <x v="1"/>
    <x v="1329"/>
    <x v="1"/>
    <x v="8"/>
    <x v="1314"/>
    <n v="61.12"/>
    <n v="5"/>
    <n v="0.2"/>
    <n v="22.16"/>
    <n v="222.31999999999996"/>
    <n v="305.59999999999997"/>
    <n v="61.12"/>
    <n v="244.47999999999996"/>
  </r>
  <r>
    <n v="9588"/>
    <s v="US-2017-129203"/>
    <x v="827"/>
    <x v="901"/>
    <x v="1"/>
    <s v="BM-11575"/>
    <s v="Brendan Murry"/>
    <x v="1"/>
    <s v="United States"/>
    <s v="Chicago"/>
    <x v="10"/>
    <n v="60653"/>
    <x v="2"/>
    <x v="886"/>
    <x v="1"/>
    <x v="4"/>
    <x v="879"/>
    <n v="195.14"/>
    <n v="4"/>
    <n v="0.2"/>
    <n v="-43.91"/>
    <n v="668.35799999999995"/>
    <n v="780.56"/>
    <n v="156.11199999999999"/>
    <n v="624.44799999999998"/>
  </r>
  <r>
    <n v="9589"/>
    <s v="CA-2017-110940"/>
    <x v="283"/>
    <x v="303"/>
    <x v="1"/>
    <s v="AZ-10750"/>
    <s v="Annie Zypern"/>
    <x v="0"/>
    <s v="United States"/>
    <s v="Wheeling"/>
    <x v="10"/>
    <n v="60090"/>
    <x v="2"/>
    <x v="108"/>
    <x v="1"/>
    <x v="6"/>
    <x v="108"/>
    <n v="121.54"/>
    <n v="4"/>
    <n v="0.2"/>
    <n v="15.19"/>
    <n v="373.738"/>
    <n v="486.16"/>
    <n v="97.232000000000014"/>
    <n v="388.928"/>
  </r>
  <r>
    <n v="9590"/>
    <s v="CA-2014-119172"/>
    <x v="218"/>
    <x v="8"/>
    <x v="1"/>
    <s v="HD-14785"/>
    <s v="Harold Dahlen"/>
    <x v="2"/>
    <s v="United States"/>
    <s v="Chicago"/>
    <x v="10"/>
    <n v="60610"/>
    <x v="2"/>
    <x v="1749"/>
    <x v="1"/>
    <x v="10"/>
    <x v="1739"/>
    <n v="17.47"/>
    <n v="3"/>
    <n v="0.2"/>
    <n v="5.68"/>
    <n v="36.247999999999998"/>
    <n v="52.41"/>
    <n v="10.481999999999999"/>
    <n v="41.927999999999997"/>
  </r>
  <r>
    <n v="9591"/>
    <s v="CA-2014-119172"/>
    <x v="218"/>
    <x v="8"/>
    <x v="1"/>
    <s v="HD-14785"/>
    <s v="Harold Dahlen"/>
    <x v="2"/>
    <s v="United States"/>
    <s v="Chicago"/>
    <x v="10"/>
    <n v="60610"/>
    <x v="2"/>
    <x v="920"/>
    <x v="1"/>
    <x v="8"/>
    <x v="912"/>
    <n v="104.58"/>
    <n v="9"/>
    <n v="0.8"/>
    <n v="-172.56"/>
    <n v="360.80399999999992"/>
    <n v="941.22"/>
    <n v="752.97600000000011"/>
    <n v="188.24399999999991"/>
  </r>
  <r>
    <n v="9592"/>
    <s v="US-2016-105452"/>
    <x v="1062"/>
    <x v="1269"/>
    <x v="1"/>
    <s v="BF-11005"/>
    <s v="Barry Franz"/>
    <x v="2"/>
    <s v="United States"/>
    <s v="Pasadena"/>
    <x v="5"/>
    <n v="77506"/>
    <x v="2"/>
    <x v="893"/>
    <x v="0"/>
    <x v="5"/>
    <x v="886"/>
    <n v="24.7"/>
    <n v="5"/>
    <n v="0.6"/>
    <n v="-9.8800000000000008"/>
    <n v="59.280000000000008"/>
    <n v="123.5"/>
    <n v="74.099999999999994"/>
    <n v="49.400000000000006"/>
  </r>
  <r>
    <n v="9593"/>
    <s v="US-2016-105452"/>
    <x v="1062"/>
    <x v="1269"/>
    <x v="1"/>
    <s v="BF-11005"/>
    <s v="Barry Franz"/>
    <x v="2"/>
    <s v="United States"/>
    <s v="Pasadena"/>
    <x v="5"/>
    <n v="77506"/>
    <x v="2"/>
    <x v="1814"/>
    <x v="0"/>
    <x v="5"/>
    <x v="1804"/>
    <n v="302.72000000000003"/>
    <n v="5"/>
    <n v="0.6"/>
    <n v="-378.4"/>
    <n v="983.84"/>
    <n v="1513.6000000000001"/>
    <n v="908.16000000000008"/>
    <n v="605.44000000000005"/>
  </r>
  <r>
    <n v="9594"/>
    <s v="CA-2017-108931"/>
    <x v="32"/>
    <x v="184"/>
    <x v="1"/>
    <s v="HZ-14950"/>
    <s v="Henia Zydlo"/>
    <x v="0"/>
    <s v="United States"/>
    <s v="New York City"/>
    <x v="15"/>
    <n v="10024"/>
    <x v="3"/>
    <x v="1489"/>
    <x v="1"/>
    <x v="10"/>
    <x v="1476"/>
    <n v="8.56"/>
    <n v="2"/>
    <n v="0"/>
    <n v="3.85"/>
    <n v="13.270000000000001"/>
    <n v="17.12"/>
    <n v="0"/>
    <n v="17.12"/>
  </r>
  <r>
    <n v="9595"/>
    <s v="CA-2017-108931"/>
    <x v="32"/>
    <x v="184"/>
    <x v="1"/>
    <s v="HZ-14950"/>
    <s v="Henia Zydlo"/>
    <x v="0"/>
    <s v="United States"/>
    <s v="New York City"/>
    <x v="15"/>
    <n v="10024"/>
    <x v="3"/>
    <x v="371"/>
    <x v="1"/>
    <x v="10"/>
    <x v="372"/>
    <n v="11.56"/>
    <n v="2"/>
    <n v="0"/>
    <n v="5.66"/>
    <n v="17.46"/>
    <n v="23.12"/>
    <n v="0"/>
    <n v="23.12"/>
  </r>
  <r>
    <n v="9596"/>
    <s v="CA-2017-104619"/>
    <x v="714"/>
    <x v="1320"/>
    <x v="1"/>
    <s v="KD-16495"/>
    <s v="Keith Dawkins"/>
    <x v="1"/>
    <s v="United States"/>
    <s v="San Jose"/>
    <x v="1"/>
    <n v="95123"/>
    <x v="1"/>
    <x v="22"/>
    <x v="1"/>
    <x v="9"/>
    <x v="22"/>
    <n v="25.86"/>
    <n v="3"/>
    <n v="0"/>
    <n v="6.72"/>
    <n v="70.86"/>
    <n v="77.58"/>
    <n v="0"/>
    <n v="77.58"/>
  </r>
  <r>
    <n v="9597"/>
    <s v="CA-2017-104619"/>
    <x v="714"/>
    <x v="1320"/>
    <x v="1"/>
    <s v="KD-16495"/>
    <s v="Keith Dawkins"/>
    <x v="1"/>
    <s v="United States"/>
    <s v="San Jose"/>
    <x v="1"/>
    <n v="95123"/>
    <x v="1"/>
    <x v="1591"/>
    <x v="1"/>
    <x v="8"/>
    <x v="1583"/>
    <n v="276.77999999999997"/>
    <n v="2"/>
    <n v="0.2"/>
    <n v="89.95"/>
    <n v="352.89799999999997"/>
    <n v="553.55999999999995"/>
    <n v="110.71199999999999"/>
    <n v="442.84799999999996"/>
  </r>
  <r>
    <n v="9598"/>
    <s v="CA-2017-104619"/>
    <x v="714"/>
    <x v="1320"/>
    <x v="1"/>
    <s v="KD-16495"/>
    <s v="Keith Dawkins"/>
    <x v="1"/>
    <s v="United States"/>
    <s v="San Jose"/>
    <x v="1"/>
    <n v="95123"/>
    <x v="1"/>
    <x v="1676"/>
    <x v="2"/>
    <x v="7"/>
    <x v="1664"/>
    <n v="110.35"/>
    <n v="3"/>
    <n v="0.2"/>
    <n v="8.2799999999999994"/>
    <n v="256.56"/>
    <n v="331.04999999999995"/>
    <n v="66.209999999999994"/>
    <n v="264.83999999999997"/>
  </r>
  <r>
    <n v="9599"/>
    <s v="CA-2015-149517"/>
    <x v="444"/>
    <x v="832"/>
    <x v="1"/>
    <s v="FC-14245"/>
    <s v="Frank Carlisle"/>
    <x v="2"/>
    <s v="United States"/>
    <s v="Sacramento"/>
    <x v="1"/>
    <n v="95823"/>
    <x v="1"/>
    <x v="1492"/>
    <x v="0"/>
    <x v="5"/>
    <x v="1479"/>
    <n v="60.84"/>
    <n v="3"/>
    <n v="0"/>
    <n v="19.47"/>
    <n v="163.05000000000001"/>
    <n v="182.52"/>
    <n v="0"/>
    <n v="182.52"/>
  </r>
  <r>
    <n v="9600"/>
    <s v="CA-2015-116841"/>
    <x v="1224"/>
    <x v="1256"/>
    <x v="1"/>
    <s v="TP-21130"/>
    <s v="Theone Pippenger"/>
    <x v="0"/>
    <s v="United States"/>
    <s v="Springfield"/>
    <x v="21"/>
    <n v="97477"/>
    <x v="1"/>
    <x v="1324"/>
    <x v="1"/>
    <x v="9"/>
    <x v="1311"/>
    <n v="35.21"/>
    <n v="1"/>
    <n v="0.2"/>
    <n v="2.64"/>
    <n v="25.527999999999999"/>
    <n v="35.21"/>
    <n v="7.0420000000000007"/>
    <n v="28.167999999999999"/>
  </r>
  <r>
    <n v="9601"/>
    <s v="CA-2017-107797"/>
    <x v="540"/>
    <x v="676"/>
    <x v="0"/>
    <s v="EB-13705"/>
    <s v="Ed Braxton"/>
    <x v="1"/>
    <s v="United States"/>
    <s v="Mansfield"/>
    <x v="5"/>
    <n v="76063"/>
    <x v="2"/>
    <x v="1465"/>
    <x v="1"/>
    <x v="10"/>
    <x v="1451"/>
    <n v="41.47"/>
    <n v="8"/>
    <n v="0.2"/>
    <n v="14.52"/>
    <n v="250.88800000000001"/>
    <n v="331.76"/>
    <n v="66.352000000000004"/>
    <n v="265.40800000000002"/>
  </r>
  <r>
    <n v="9602"/>
    <s v="CA-2016-117604"/>
    <x v="913"/>
    <x v="411"/>
    <x v="1"/>
    <s v="JP-15520"/>
    <s v="Jeremy Pistek"/>
    <x v="0"/>
    <s v="United States"/>
    <s v="Jonesboro"/>
    <x v="36"/>
    <n v="72401"/>
    <x v="0"/>
    <x v="1052"/>
    <x v="1"/>
    <x v="10"/>
    <x v="1041"/>
    <n v="239.5"/>
    <n v="5"/>
    <n v="0"/>
    <n v="114.96"/>
    <n v="1082.54"/>
    <n v="1197.5"/>
    <n v="0"/>
    <n v="1197.5"/>
  </r>
  <r>
    <n v="9603"/>
    <s v="CA-2014-130155"/>
    <x v="946"/>
    <x v="707"/>
    <x v="2"/>
    <s v="TD-20995"/>
    <s v="Tamara Dahlen"/>
    <x v="0"/>
    <s v="United States"/>
    <s v="Virginia Beach"/>
    <x v="17"/>
    <n v="23464"/>
    <x v="0"/>
    <x v="1726"/>
    <x v="1"/>
    <x v="14"/>
    <x v="1713"/>
    <n v="34.200000000000003"/>
    <n v="5"/>
    <n v="0"/>
    <n v="9.23"/>
    <n v="161.77000000000001"/>
    <n v="171"/>
    <n v="0"/>
    <n v="171"/>
  </r>
  <r>
    <n v="9604"/>
    <s v="CA-2016-129861"/>
    <x v="26"/>
    <x v="1321"/>
    <x v="1"/>
    <s v="DM-13345"/>
    <s v="Denise Monton"/>
    <x v="1"/>
    <s v="United States"/>
    <s v="Rochester"/>
    <x v="15"/>
    <n v="14609"/>
    <x v="3"/>
    <x v="1021"/>
    <x v="0"/>
    <x v="3"/>
    <x v="1012"/>
    <n v="376.87"/>
    <n v="3"/>
    <n v="0.4"/>
    <n v="-213.56"/>
    <n v="891.92599999999993"/>
    <n v="1130.6100000000001"/>
    <n v="452.24400000000009"/>
    <n v="678.36599999999999"/>
  </r>
  <r>
    <n v="9605"/>
    <s v="CA-2015-138625"/>
    <x v="121"/>
    <x v="745"/>
    <x v="2"/>
    <s v="EG-13900"/>
    <s v="Emily Grady"/>
    <x v="0"/>
    <s v="United States"/>
    <s v="Chesapeake"/>
    <x v="17"/>
    <n v="23320"/>
    <x v="0"/>
    <x v="1859"/>
    <x v="1"/>
    <x v="9"/>
    <x v="1847"/>
    <n v="197.72"/>
    <n v="4"/>
    <n v="0"/>
    <n v="55.36"/>
    <n v="735.52"/>
    <n v="790.88"/>
    <n v="0"/>
    <n v="790.88"/>
  </r>
  <r>
    <n v="9606"/>
    <s v="US-2017-122672"/>
    <x v="259"/>
    <x v="748"/>
    <x v="1"/>
    <s v="HG-14965"/>
    <s v="Henry Goldwyn"/>
    <x v="1"/>
    <s v="United States"/>
    <s v="Lancaster"/>
    <x v="24"/>
    <n v="43130"/>
    <x v="3"/>
    <x v="176"/>
    <x v="2"/>
    <x v="11"/>
    <x v="177"/>
    <n v="70.72"/>
    <n v="4"/>
    <n v="0.2"/>
    <n v="-6.19"/>
    <n v="232.494"/>
    <n v="282.88"/>
    <n v="56.576000000000001"/>
    <n v="226.304"/>
  </r>
  <r>
    <n v="9607"/>
    <s v="US-2017-122672"/>
    <x v="259"/>
    <x v="748"/>
    <x v="1"/>
    <s v="HG-14965"/>
    <s v="Henry Goldwyn"/>
    <x v="1"/>
    <s v="United States"/>
    <s v="Lancaster"/>
    <x v="24"/>
    <n v="43130"/>
    <x v="3"/>
    <x v="871"/>
    <x v="1"/>
    <x v="4"/>
    <x v="865"/>
    <n v="194.35"/>
    <n v="3"/>
    <n v="0.2"/>
    <n v="-43.73"/>
    <n v="510.16999999999996"/>
    <n v="583.04999999999995"/>
    <n v="116.61"/>
    <n v="466.43999999999994"/>
  </r>
  <r>
    <n v="9608"/>
    <s v="CA-2017-117128"/>
    <x v="256"/>
    <x v="274"/>
    <x v="0"/>
    <s v="BF-11080"/>
    <s v="Bart Folk"/>
    <x v="0"/>
    <s v="United States"/>
    <s v="New York City"/>
    <x v="15"/>
    <n v="10024"/>
    <x v="3"/>
    <x v="1552"/>
    <x v="1"/>
    <x v="10"/>
    <x v="1540"/>
    <n v="21.6"/>
    <n v="6"/>
    <n v="0"/>
    <n v="9.94"/>
    <n v="119.66000000000003"/>
    <n v="129.60000000000002"/>
    <n v="0"/>
    <n v="129.60000000000002"/>
  </r>
  <r>
    <n v="9609"/>
    <s v="CA-2017-117128"/>
    <x v="256"/>
    <x v="274"/>
    <x v="0"/>
    <s v="BF-11080"/>
    <s v="Bart Folk"/>
    <x v="0"/>
    <s v="United States"/>
    <s v="New York City"/>
    <x v="15"/>
    <n v="10024"/>
    <x v="3"/>
    <x v="1238"/>
    <x v="1"/>
    <x v="2"/>
    <x v="1221"/>
    <n v="11.07"/>
    <n v="3"/>
    <n v="0"/>
    <n v="5.2"/>
    <n v="28.01"/>
    <n v="33.21"/>
    <n v="0"/>
    <n v="33.21"/>
  </r>
  <r>
    <n v="9610"/>
    <s v="CA-2016-130638"/>
    <x v="458"/>
    <x v="1088"/>
    <x v="0"/>
    <s v="SC-20095"/>
    <s v="Sanjit Chand"/>
    <x v="0"/>
    <s v="United States"/>
    <s v="Los Angeles"/>
    <x v="1"/>
    <n v="90045"/>
    <x v="1"/>
    <x v="1454"/>
    <x v="0"/>
    <x v="5"/>
    <x v="1440"/>
    <n v="282.83999999999997"/>
    <n v="4"/>
    <n v="0"/>
    <n v="19.8"/>
    <n v="1111.56"/>
    <n v="1131.3599999999999"/>
    <n v="0"/>
    <n v="1131.3599999999999"/>
  </r>
  <r>
    <n v="9611"/>
    <s v="CA-2016-130638"/>
    <x v="458"/>
    <x v="1088"/>
    <x v="0"/>
    <s v="SC-20095"/>
    <s v="Sanjit Chand"/>
    <x v="0"/>
    <s v="United States"/>
    <s v="Los Angeles"/>
    <x v="1"/>
    <n v="90045"/>
    <x v="1"/>
    <x v="1038"/>
    <x v="1"/>
    <x v="2"/>
    <x v="1028"/>
    <n v="27.72"/>
    <n v="9"/>
    <n v="0"/>
    <n v="13.31"/>
    <n v="236.17"/>
    <n v="249.48"/>
    <n v="0"/>
    <n v="249.48"/>
  </r>
  <r>
    <n v="9612"/>
    <s v="CA-2017-144365"/>
    <x v="1200"/>
    <x v="904"/>
    <x v="1"/>
    <s v="CS-11950"/>
    <s v="Carlos Soltero"/>
    <x v="0"/>
    <s v="United States"/>
    <s v="Jackson"/>
    <x v="35"/>
    <n v="39212"/>
    <x v="0"/>
    <x v="848"/>
    <x v="1"/>
    <x v="13"/>
    <x v="128"/>
    <n v="11.68"/>
    <n v="4"/>
    <n v="0"/>
    <n v="5.26"/>
    <n v="41.46"/>
    <n v="46.72"/>
    <n v="0"/>
    <n v="46.72"/>
  </r>
  <r>
    <n v="9613"/>
    <s v="CA-2016-110086"/>
    <x v="31"/>
    <x v="42"/>
    <x v="1"/>
    <s v="BD-11320"/>
    <s v="Bill Donatelli"/>
    <x v="0"/>
    <s v="United States"/>
    <s v="Woodland"/>
    <x v="1"/>
    <n v="95695"/>
    <x v="1"/>
    <x v="1501"/>
    <x v="2"/>
    <x v="7"/>
    <x v="1489"/>
    <n v="239.98"/>
    <n v="2"/>
    <n v="0.2"/>
    <n v="24"/>
    <n v="359.96799999999996"/>
    <n v="479.96"/>
    <n v="95.992000000000004"/>
    <n v="383.96799999999996"/>
  </r>
  <r>
    <n v="9614"/>
    <s v="CA-2014-128524"/>
    <x v="7"/>
    <x v="1170"/>
    <x v="2"/>
    <s v="MZ-17515"/>
    <s v="Mary Zewe"/>
    <x v="1"/>
    <s v="United States"/>
    <s v="Seattle"/>
    <x v="4"/>
    <n v="98115"/>
    <x v="1"/>
    <x v="9"/>
    <x v="1"/>
    <x v="9"/>
    <x v="9"/>
    <n v="22.98"/>
    <n v="1"/>
    <n v="0"/>
    <n v="6.89"/>
    <n v="16.09"/>
    <n v="22.98"/>
    <n v="0"/>
    <n v="22.98"/>
  </r>
  <r>
    <n v="9615"/>
    <s v="CA-2014-128524"/>
    <x v="7"/>
    <x v="1170"/>
    <x v="2"/>
    <s v="MZ-17515"/>
    <s v="Mary Zewe"/>
    <x v="1"/>
    <s v="United States"/>
    <s v="Seattle"/>
    <x v="4"/>
    <n v="98115"/>
    <x v="1"/>
    <x v="1207"/>
    <x v="2"/>
    <x v="11"/>
    <x v="1192"/>
    <n v="102.13"/>
    <n v="7"/>
    <n v="0"/>
    <n v="15.32"/>
    <n v="699.58999999999992"/>
    <n v="714.91"/>
    <n v="0"/>
    <n v="714.91"/>
  </r>
  <r>
    <n v="9616"/>
    <s v="CA-2014-128524"/>
    <x v="7"/>
    <x v="1170"/>
    <x v="2"/>
    <s v="MZ-17515"/>
    <s v="Mary Zewe"/>
    <x v="1"/>
    <s v="United States"/>
    <s v="Seattle"/>
    <x v="4"/>
    <n v="98115"/>
    <x v="1"/>
    <x v="450"/>
    <x v="1"/>
    <x v="8"/>
    <x v="451"/>
    <n v="2033.58"/>
    <n v="2"/>
    <n v="0.2"/>
    <n v="762.59"/>
    <n v="2491.1379999999999"/>
    <n v="4067.16"/>
    <n v="813.43200000000002"/>
    <n v="3253.7280000000001"/>
  </r>
  <r>
    <n v="9617"/>
    <s v="CA-2016-140256"/>
    <x v="250"/>
    <x v="652"/>
    <x v="1"/>
    <s v="PW-19030"/>
    <s v="Pauline Webber"/>
    <x v="1"/>
    <s v="United States"/>
    <s v="Los Angeles"/>
    <x v="1"/>
    <n v="90049"/>
    <x v="1"/>
    <x v="826"/>
    <x v="1"/>
    <x v="6"/>
    <x v="822"/>
    <n v="5.76"/>
    <n v="2"/>
    <n v="0"/>
    <n v="1.67"/>
    <n v="9.85"/>
    <n v="11.52"/>
    <n v="0"/>
    <n v="11.52"/>
  </r>
  <r>
    <n v="9618"/>
    <s v="CA-2017-160633"/>
    <x v="673"/>
    <x v="410"/>
    <x v="1"/>
    <s v="BS-11380"/>
    <s v="Bill Stewart"/>
    <x v="1"/>
    <s v="United States"/>
    <s v="Bowling Green"/>
    <x v="24"/>
    <n v="43402"/>
    <x v="3"/>
    <x v="615"/>
    <x v="2"/>
    <x v="16"/>
    <x v="615"/>
    <n v="899.98"/>
    <n v="3"/>
    <n v="0.4"/>
    <n v="75"/>
    <n v="1544.9639999999999"/>
    <n v="2699.94"/>
    <n v="1079.9760000000001"/>
    <n v="1619.9639999999999"/>
  </r>
  <r>
    <n v="9619"/>
    <s v="CA-2017-160633"/>
    <x v="673"/>
    <x v="410"/>
    <x v="1"/>
    <s v="BS-11380"/>
    <s v="Bill Stewart"/>
    <x v="1"/>
    <s v="United States"/>
    <s v="Bowling Green"/>
    <x v="24"/>
    <n v="43402"/>
    <x v="3"/>
    <x v="915"/>
    <x v="1"/>
    <x v="6"/>
    <x v="907"/>
    <n v="86.35"/>
    <n v="3"/>
    <n v="0.2"/>
    <n v="5.4"/>
    <n v="201.83999999999995"/>
    <n v="259.04999999999995"/>
    <n v="51.809999999999995"/>
    <n v="207.23999999999995"/>
  </r>
  <r>
    <n v="9620"/>
    <s v="CA-2017-160633"/>
    <x v="673"/>
    <x v="410"/>
    <x v="1"/>
    <s v="BS-11380"/>
    <s v="Bill Stewart"/>
    <x v="1"/>
    <s v="United States"/>
    <s v="Bowling Green"/>
    <x v="24"/>
    <n v="43402"/>
    <x v="3"/>
    <x v="343"/>
    <x v="2"/>
    <x v="11"/>
    <x v="343"/>
    <n v="139.96"/>
    <n v="5"/>
    <n v="0.2"/>
    <n v="-1.75"/>
    <n v="561.59"/>
    <n v="699.80000000000007"/>
    <n v="139.96"/>
    <n v="559.84"/>
  </r>
  <r>
    <n v="9621"/>
    <s v="CA-2014-115133"/>
    <x v="467"/>
    <x v="839"/>
    <x v="1"/>
    <s v="DA-13450"/>
    <s v="Dianna Arnett"/>
    <x v="2"/>
    <s v="United States"/>
    <s v="Lancaster"/>
    <x v="24"/>
    <n v="43130"/>
    <x v="3"/>
    <x v="1809"/>
    <x v="1"/>
    <x v="9"/>
    <x v="1799"/>
    <n v="16.7"/>
    <n v="6"/>
    <n v="0.2"/>
    <n v="1.25"/>
    <n v="78.91"/>
    <n v="100.19999999999999"/>
    <n v="20.04"/>
    <n v="80.16"/>
  </r>
  <r>
    <n v="9622"/>
    <s v="CA-2014-115133"/>
    <x v="467"/>
    <x v="839"/>
    <x v="1"/>
    <s v="DA-13450"/>
    <s v="Dianna Arnett"/>
    <x v="2"/>
    <s v="United States"/>
    <s v="Lancaster"/>
    <x v="24"/>
    <n v="43130"/>
    <x v="3"/>
    <x v="1837"/>
    <x v="2"/>
    <x v="11"/>
    <x v="1825"/>
    <n v="3.15"/>
    <n v="2"/>
    <n v="0.2"/>
    <n v="0.47"/>
    <n v="4.57"/>
    <n v="6.3"/>
    <n v="1.26"/>
    <n v="5.04"/>
  </r>
  <r>
    <n v="9623"/>
    <s v="CA-2014-115133"/>
    <x v="467"/>
    <x v="839"/>
    <x v="1"/>
    <s v="DA-13450"/>
    <s v="Dianna Arnett"/>
    <x v="2"/>
    <s v="United States"/>
    <s v="Lancaster"/>
    <x v="24"/>
    <n v="43130"/>
    <x v="3"/>
    <x v="1536"/>
    <x v="1"/>
    <x v="10"/>
    <x v="1524"/>
    <n v="32.9"/>
    <n v="4"/>
    <n v="0.2"/>
    <n v="11.1"/>
    <n v="94.18"/>
    <n v="131.6"/>
    <n v="26.32"/>
    <n v="105.28"/>
  </r>
  <r>
    <n v="9624"/>
    <s v="CA-2017-137449"/>
    <x v="222"/>
    <x v="569"/>
    <x v="2"/>
    <s v="ME-17725"/>
    <s v="Max Engle"/>
    <x v="0"/>
    <s v="United States"/>
    <s v="Dallas"/>
    <x v="5"/>
    <n v="75220"/>
    <x v="2"/>
    <x v="650"/>
    <x v="1"/>
    <x v="9"/>
    <x v="650"/>
    <n v="21.39"/>
    <n v="2"/>
    <n v="0.8"/>
    <n v="-54.55"/>
    <n v="63.105999999999995"/>
    <n v="42.78"/>
    <n v="34.224000000000004"/>
    <n v="8.5559999999999974"/>
  </r>
  <r>
    <n v="9625"/>
    <s v="CA-2017-137449"/>
    <x v="222"/>
    <x v="569"/>
    <x v="2"/>
    <s v="ME-17725"/>
    <s v="Max Engle"/>
    <x v="0"/>
    <s v="United States"/>
    <s v="Dallas"/>
    <x v="5"/>
    <n v="75220"/>
    <x v="2"/>
    <x v="1213"/>
    <x v="0"/>
    <x v="3"/>
    <x v="1198"/>
    <n v="307.31"/>
    <n v="3"/>
    <n v="0.3"/>
    <n v="-39.51"/>
    <n v="684.8610000000001"/>
    <n v="921.93000000000006"/>
    <n v="276.57900000000001"/>
    <n v="645.35100000000011"/>
  </r>
  <r>
    <n v="9626"/>
    <s v="CA-2017-137449"/>
    <x v="222"/>
    <x v="569"/>
    <x v="2"/>
    <s v="ME-17725"/>
    <s v="Max Engle"/>
    <x v="0"/>
    <s v="United States"/>
    <s v="Dallas"/>
    <x v="5"/>
    <n v="75220"/>
    <x v="2"/>
    <x v="1333"/>
    <x v="0"/>
    <x v="0"/>
    <x v="1318"/>
    <n v="410"/>
    <n v="3"/>
    <n v="0.32"/>
    <n v="-96.47"/>
    <n v="932.87"/>
    <n v="1230"/>
    <n v="393.6"/>
    <n v="836.4"/>
  </r>
  <r>
    <n v="9627"/>
    <s v="CA-2017-103520"/>
    <x v="397"/>
    <x v="425"/>
    <x v="2"/>
    <s v="MH-17785"/>
    <s v="Maya Herman"/>
    <x v="1"/>
    <s v="United States"/>
    <s v="Lubbock"/>
    <x v="5"/>
    <n v="79424"/>
    <x v="2"/>
    <x v="1828"/>
    <x v="1"/>
    <x v="10"/>
    <x v="1816"/>
    <n v="9.25"/>
    <n v="2"/>
    <n v="0.2"/>
    <n v="3.35"/>
    <n v="11.450000000000001"/>
    <n v="18.5"/>
    <n v="3.7"/>
    <n v="14.8"/>
  </r>
  <r>
    <n v="9628"/>
    <s v="CA-2014-139283"/>
    <x v="533"/>
    <x v="680"/>
    <x v="1"/>
    <s v="BT-11440"/>
    <s v="Bobby Trafton"/>
    <x v="0"/>
    <s v="United States"/>
    <s v="Detroit"/>
    <x v="12"/>
    <n v="48227"/>
    <x v="2"/>
    <x v="766"/>
    <x v="1"/>
    <x v="8"/>
    <x v="765"/>
    <n v="14.67"/>
    <n v="3"/>
    <n v="0"/>
    <n v="6.75"/>
    <n v="37.26"/>
    <n v="44.01"/>
    <n v="0"/>
    <n v="44.01"/>
  </r>
  <r>
    <n v="9629"/>
    <s v="CA-2014-118192"/>
    <x v="286"/>
    <x v="385"/>
    <x v="1"/>
    <s v="MM-17920"/>
    <s v="Michael Moore"/>
    <x v="0"/>
    <s v="United States"/>
    <s v="Newark"/>
    <x v="24"/>
    <n v="43055"/>
    <x v="3"/>
    <x v="711"/>
    <x v="1"/>
    <x v="10"/>
    <x v="710"/>
    <n v="37.409999999999997"/>
    <n v="7"/>
    <n v="0.2"/>
    <n v="13.09"/>
    <n v="196.40600000000001"/>
    <n v="261.87"/>
    <n v="52.374000000000002"/>
    <n v="209.49600000000001"/>
  </r>
  <r>
    <n v="9630"/>
    <s v="CA-2014-118192"/>
    <x v="286"/>
    <x v="385"/>
    <x v="1"/>
    <s v="MM-17920"/>
    <s v="Michael Moore"/>
    <x v="0"/>
    <s v="United States"/>
    <s v="Newark"/>
    <x v="24"/>
    <n v="43055"/>
    <x v="3"/>
    <x v="1547"/>
    <x v="1"/>
    <x v="8"/>
    <x v="1535"/>
    <n v="3.44"/>
    <n v="2"/>
    <n v="0.7"/>
    <n v="-2.52"/>
    <n v="4.5839999999999996"/>
    <n v="6.88"/>
    <n v="4.8159999999999998"/>
    <n v="2.0640000000000001"/>
  </r>
  <r>
    <n v="9631"/>
    <s v="CA-2016-168844"/>
    <x v="1206"/>
    <x v="29"/>
    <x v="1"/>
    <s v="NM-18520"/>
    <s v="Neoma Murray"/>
    <x v="0"/>
    <s v="United States"/>
    <s v="New York City"/>
    <x v="15"/>
    <n v="10011"/>
    <x v="3"/>
    <x v="98"/>
    <x v="1"/>
    <x v="8"/>
    <x v="98"/>
    <n v="7.15"/>
    <n v="3"/>
    <n v="0.2"/>
    <n v="2.3199999999999998"/>
    <n v="14.840000000000003"/>
    <n v="21.450000000000003"/>
    <n v="4.2900000000000009"/>
    <n v="17.160000000000004"/>
  </r>
  <r>
    <n v="9632"/>
    <s v="CA-2016-168844"/>
    <x v="1206"/>
    <x v="29"/>
    <x v="1"/>
    <s v="NM-18520"/>
    <s v="Neoma Murray"/>
    <x v="0"/>
    <s v="United States"/>
    <s v="New York City"/>
    <x v="15"/>
    <n v="10011"/>
    <x v="3"/>
    <x v="1620"/>
    <x v="2"/>
    <x v="7"/>
    <x v="1611"/>
    <n v="179.7"/>
    <n v="6"/>
    <n v="0"/>
    <n v="88.05"/>
    <n v="990.14999999999986"/>
    <n v="1078.1999999999998"/>
    <n v="0"/>
    <n v="1078.1999999999998"/>
  </r>
  <r>
    <n v="9633"/>
    <s v="CA-2017-154809"/>
    <x v="778"/>
    <x v="1239"/>
    <x v="1"/>
    <s v="MH-17455"/>
    <s v="Mark Hamilton"/>
    <x v="0"/>
    <s v="United States"/>
    <s v="Minneapolis"/>
    <x v="11"/>
    <n v="55407"/>
    <x v="2"/>
    <x v="1201"/>
    <x v="1"/>
    <x v="9"/>
    <x v="1186"/>
    <n v="90.64"/>
    <n v="8"/>
    <n v="0"/>
    <n v="38.979999999999997"/>
    <n v="686.14"/>
    <n v="725.12"/>
    <n v="0"/>
    <n v="725.12"/>
  </r>
  <r>
    <n v="9634"/>
    <s v="CA-2014-151330"/>
    <x v="1005"/>
    <x v="1098"/>
    <x v="2"/>
    <s v="TC-21295"/>
    <s v="Toby Carlisle"/>
    <x v="0"/>
    <s v="United States"/>
    <s v="Everett"/>
    <x v="31"/>
    <n v="2149"/>
    <x v="3"/>
    <x v="1013"/>
    <x v="2"/>
    <x v="11"/>
    <x v="1005"/>
    <n v="177"/>
    <n v="3"/>
    <n v="0"/>
    <n v="30.09"/>
    <n v="500.91"/>
    <n v="531"/>
    <n v="0"/>
    <n v="531"/>
  </r>
  <r>
    <n v="9635"/>
    <s v="CA-2014-151330"/>
    <x v="1005"/>
    <x v="1098"/>
    <x v="2"/>
    <s v="TC-21295"/>
    <s v="Toby Carlisle"/>
    <x v="0"/>
    <s v="United States"/>
    <s v="Everett"/>
    <x v="31"/>
    <n v="2149"/>
    <x v="3"/>
    <x v="75"/>
    <x v="1"/>
    <x v="4"/>
    <x v="75"/>
    <n v="79.45"/>
    <n v="7"/>
    <n v="0"/>
    <n v="22.25"/>
    <n v="533.9"/>
    <n v="556.15"/>
    <n v="0"/>
    <n v="556.15"/>
  </r>
  <r>
    <n v="9636"/>
    <s v="CA-2014-151330"/>
    <x v="1005"/>
    <x v="1098"/>
    <x v="2"/>
    <s v="TC-21295"/>
    <s v="Toby Carlisle"/>
    <x v="0"/>
    <s v="United States"/>
    <s v="Everett"/>
    <x v="31"/>
    <n v="2149"/>
    <x v="3"/>
    <x v="1688"/>
    <x v="0"/>
    <x v="1"/>
    <x v="1676"/>
    <n v="1628.82"/>
    <n v="9"/>
    <n v="0"/>
    <n v="260.61"/>
    <n v="14398.769999999999"/>
    <n v="14659.38"/>
    <n v="0"/>
    <n v="14659.38"/>
  </r>
  <r>
    <n v="9637"/>
    <s v="CA-2014-124702"/>
    <x v="728"/>
    <x v="573"/>
    <x v="1"/>
    <s v="MH-17785"/>
    <s v="Maya Herman"/>
    <x v="1"/>
    <s v="United States"/>
    <s v="Seattle"/>
    <x v="4"/>
    <n v="98105"/>
    <x v="1"/>
    <x v="568"/>
    <x v="0"/>
    <x v="5"/>
    <x v="568"/>
    <n v="137.54"/>
    <n v="2"/>
    <n v="0"/>
    <n v="55.02"/>
    <n v="220.05999999999997"/>
    <n v="275.08"/>
    <n v="0"/>
    <n v="275.08"/>
  </r>
  <r>
    <n v="9638"/>
    <s v="CA-2014-124702"/>
    <x v="728"/>
    <x v="573"/>
    <x v="1"/>
    <s v="MH-17785"/>
    <s v="Maya Herman"/>
    <x v="1"/>
    <s v="United States"/>
    <s v="Seattle"/>
    <x v="4"/>
    <n v="98105"/>
    <x v="1"/>
    <x v="962"/>
    <x v="0"/>
    <x v="3"/>
    <x v="955"/>
    <n v="730.2"/>
    <n v="4"/>
    <n v="0"/>
    <n v="94.93"/>
    <n v="2825.8700000000003"/>
    <n v="2920.8"/>
    <n v="0"/>
    <n v="2920.8"/>
  </r>
  <r>
    <n v="9639"/>
    <s v="US-2017-125808"/>
    <x v="105"/>
    <x v="205"/>
    <x v="0"/>
    <s v="EP-13915"/>
    <s v="Emily Phan"/>
    <x v="0"/>
    <s v="United States"/>
    <s v="Los Angeles"/>
    <x v="1"/>
    <n v="90032"/>
    <x v="1"/>
    <x v="1828"/>
    <x v="1"/>
    <x v="10"/>
    <x v="1816"/>
    <n v="11.56"/>
    <n v="2"/>
    <n v="0"/>
    <n v="5.66"/>
    <n v="17.46"/>
    <n v="23.12"/>
    <n v="0"/>
    <n v="23.12"/>
  </r>
  <r>
    <n v="9640"/>
    <s v="CA-2015-116638"/>
    <x v="1225"/>
    <x v="1322"/>
    <x v="0"/>
    <s v="JH-15985"/>
    <s v="Joseph Holt"/>
    <x v="0"/>
    <s v="United States"/>
    <s v="Concord"/>
    <x v="3"/>
    <n v="28027"/>
    <x v="0"/>
    <x v="594"/>
    <x v="0"/>
    <x v="3"/>
    <x v="594"/>
    <n v="4297.6400000000003"/>
    <n v="13"/>
    <n v="0.4"/>
    <n v="-1862.31"/>
    <n v="35383.902000000002"/>
    <n v="55869.320000000007"/>
    <n v="22347.728000000003"/>
    <n v="33521.592000000004"/>
  </r>
  <r>
    <n v="9641"/>
    <s v="CA-2014-104563"/>
    <x v="1009"/>
    <x v="1323"/>
    <x v="1"/>
    <s v="CM-12715"/>
    <s v="Craig Molinari"/>
    <x v="1"/>
    <s v="United States"/>
    <s v="Seattle"/>
    <x v="4"/>
    <n v="98103"/>
    <x v="1"/>
    <x v="105"/>
    <x v="1"/>
    <x v="6"/>
    <x v="105"/>
    <n v="20.65"/>
    <n v="5"/>
    <n v="0"/>
    <n v="9.5"/>
    <n v="93.75"/>
    <n v="103.25"/>
    <n v="0"/>
    <n v="103.25"/>
  </r>
  <r>
    <n v="9642"/>
    <s v="CA-2014-104563"/>
    <x v="1009"/>
    <x v="1323"/>
    <x v="1"/>
    <s v="CM-12715"/>
    <s v="Craig Molinari"/>
    <x v="1"/>
    <s v="United States"/>
    <s v="Seattle"/>
    <x v="4"/>
    <n v="98103"/>
    <x v="1"/>
    <x v="356"/>
    <x v="1"/>
    <x v="4"/>
    <x v="356"/>
    <n v="204.9"/>
    <n v="5"/>
    <n v="0"/>
    <n v="0"/>
    <n v="1024.5"/>
    <n v="1024.5"/>
    <n v="0"/>
    <n v="1024.5"/>
  </r>
  <r>
    <n v="9643"/>
    <s v="CA-2014-104563"/>
    <x v="1009"/>
    <x v="1323"/>
    <x v="1"/>
    <s v="CM-12715"/>
    <s v="Craig Molinari"/>
    <x v="1"/>
    <s v="United States"/>
    <s v="Seattle"/>
    <x v="4"/>
    <n v="98103"/>
    <x v="1"/>
    <x v="1853"/>
    <x v="0"/>
    <x v="1"/>
    <x v="1841"/>
    <n v="436.7"/>
    <n v="6"/>
    <n v="0.2"/>
    <n v="21.84"/>
    <n v="2074.3199999999997"/>
    <n v="2620.1999999999998"/>
    <n v="524.04"/>
    <n v="2096.16"/>
  </r>
  <r>
    <n v="9644"/>
    <s v="CA-2014-104563"/>
    <x v="1009"/>
    <x v="1323"/>
    <x v="1"/>
    <s v="CM-12715"/>
    <s v="Craig Molinari"/>
    <x v="1"/>
    <s v="United States"/>
    <s v="Seattle"/>
    <x v="4"/>
    <n v="98103"/>
    <x v="1"/>
    <x v="1496"/>
    <x v="0"/>
    <x v="1"/>
    <x v="1484"/>
    <n v="481.57"/>
    <n v="2"/>
    <n v="0.2"/>
    <n v="54.18"/>
    <n v="716.33199999999999"/>
    <n v="963.14"/>
    <n v="192.62800000000001"/>
    <n v="770.51199999999994"/>
  </r>
  <r>
    <n v="9645"/>
    <s v="US-2017-107979"/>
    <x v="110"/>
    <x v="198"/>
    <x v="1"/>
    <s v="FO-14305"/>
    <s v="Frank Olsen"/>
    <x v="0"/>
    <s v="United States"/>
    <s v="Glendale"/>
    <x v="16"/>
    <n v="85301"/>
    <x v="1"/>
    <x v="1097"/>
    <x v="2"/>
    <x v="11"/>
    <x v="1087"/>
    <n v="89.54"/>
    <n v="7"/>
    <n v="0.2"/>
    <n v="12.31"/>
    <n v="489.11400000000009"/>
    <n v="626.78000000000009"/>
    <n v="125.35600000000002"/>
    <n v="501.42400000000009"/>
  </r>
  <r>
    <n v="9646"/>
    <s v="US-2017-107979"/>
    <x v="110"/>
    <x v="198"/>
    <x v="1"/>
    <s v="FO-14305"/>
    <s v="Frank Olsen"/>
    <x v="0"/>
    <s v="United States"/>
    <s v="Glendale"/>
    <x v="16"/>
    <n v="85301"/>
    <x v="1"/>
    <x v="210"/>
    <x v="1"/>
    <x v="4"/>
    <x v="211"/>
    <n v="35.17"/>
    <n v="2"/>
    <n v="0.2"/>
    <n v="-8.35"/>
    <n v="64.622"/>
    <n v="70.34"/>
    <n v="14.068000000000001"/>
    <n v="56.272000000000006"/>
  </r>
  <r>
    <n v="9647"/>
    <s v="US-2017-107979"/>
    <x v="110"/>
    <x v="198"/>
    <x v="1"/>
    <s v="FO-14305"/>
    <s v="Frank Olsen"/>
    <x v="0"/>
    <s v="United States"/>
    <s v="Glendale"/>
    <x v="16"/>
    <n v="85301"/>
    <x v="1"/>
    <x v="261"/>
    <x v="1"/>
    <x v="8"/>
    <x v="261"/>
    <n v="72.59"/>
    <n v="2"/>
    <n v="0.7"/>
    <n v="-48.39"/>
    <n v="91.944000000000003"/>
    <n v="145.18"/>
    <n v="101.626"/>
    <n v="43.554000000000002"/>
  </r>
  <r>
    <n v="9648"/>
    <s v="CA-2014-150518"/>
    <x v="84"/>
    <x v="81"/>
    <x v="1"/>
    <s v="MW-18220"/>
    <s v="Mitch Webber"/>
    <x v="0"/>
    <s v="United States"/>
    <s v="Coon Rapids"/>
    <x v="11"/>
    <n v="55433"/>
    <x v="2"/>
    <x v="1125"/>
    <x v="1"/>
    <x v="4"/>
    <x v="1113"/>
    <n v="221.16"/>
    <n v="4"/>
    <n v="0"/>
    <n v="57.5"/>
    <n v="827.14"/>
    <n v="884.64"/>
    <n v="0"/>
    <n v="884.64"/>
  </r>
  <r>
    <n v="9649"/>
    <s v="CA-2014-150518"/>
    <x v="84"/>
    <x v="81"/>
    <x v="1"/>
    <s v="MW-18220"/>
    <s v="Mitch Webber"/>
    <x v="0"/>
    <s v="United States"/>
    <s v="Coon Rapids"/>
    <x v="11"/>
    <n v="55433"/>
    <x v="2"/>
    <x v="539"/>
    <x v="2"/>
    <x v="7"/>
    <x v="539"/>
    <n v="281.97000000000003"/>
    <n v="3"/>
    <n v="0"/>
    <n v="78.95"/>
    <n v="766.96"/>
    <n v="845.91000000000008"/>
    <n v="0"/>
    <n v="845.91000000000008"/>
  </r>
  <r>
    <n v="9650"/>
    <s v="CA-2016-107104"/>
    <x v="491"/>
    <x v="724"/>
    <x v="1"/>
    <s v="MS-17365"/>
    <s v="Maribeth Schnelling"/>
    <x v="0"/>
    <s v="United States"/>
    <s v="Los Angeles"/>
    <x v="1"/>
    <n v="90045"/>
    <x v="1"/>
    <x v="1248"/>
    <x v="0"/>
    <x v="0"/>
    <x v="1232"/>
    <n v="3406.66"/>
    <n v="8"/>
    <n v="0.15"/>
    <n v="160.31"/>
    <n v="23004.977999999999"/>
    <n v="27253.279999999999"/>
    <n v="4087.9919999999997"/>
    <n v="23165.288"/>
  </r>
  <r>
    <n v="9651"/>
    <s v="CA-2016-107104"/>
    <x v="491"/>
    <x v="724"/>
    <x v="1"/>
    <s v="MS-17365"/>
    <s v="Maribeth Schnelling"/>
    <x v="0"/>
    <s v="United States"/>
    <s v="Los Angeles"/>
    <x v="1"/>
    <n v="90045"/>
    <x v="1"/>
    <x v="1560"/>
    <x v="1"/>
    <x v="6"/>
    <x v="1550"/>
    <n v="37.17"/>
    <n v="9"/>
    <n v="0"/>
    <n v="10.41"/>
    <n v="324.12"/>
    <n v="334.53000000000003"/>
    <n v="0"/>
    <n v="334.53000000000003"/>
  </r>
  <r>
    <n v="9652"/>
    <s v="CA-2016-107104"/>
    <x v="491"/>
    <x v="724"/>
    <x v="1"/>
    <s v="MS-17365"/>
    <s v="Maribeth Schnelling"/>
    <x v="0"/>
    <s v="United States"/>
    <s v="Los Angeles"/>
    <x v="1"/>
    <n v="90045"/>
    <x v="1"/>
    <x v="791"/>
    <x v="1"/>
    <x v="9"/>
    <x v="789"/>
    <n v="64.959999999999994"/>
    <n v="2"/>
    <n v="0"/>
    <n v="19.489999999999998"/>
    <n v="110.42999999999999"/>
    <n v="129.91999999999999"/>
    <n v="0"/>
    <n v="129.91999999999999"/>
  </r>
  <r>
    <n v="9653"/>
    <s v="CA-2016-107104"/>
    <x v="491"/>
    <x v="724"/>
    <x v="1"/>
    <s v="MS-17365"/>
    <s v="Maribeth Schnelling"/>
    <x v="0"/>
    <s v="United States"/>
    <s v="Los Angeles"/>
    <x v="1"/>
    <n v="90045"/>
    <x v="1"/>
    <x v="1071"/>
    <x v="0"/>
    <x v="5"/>
    <x v="1060"/>
    <n v="595.38"/>
    <n v="6"/>
    <n v="0"/>
    <n v="297.69"/>
    <n v="3274.5899999999997"/>
    <n v="3572.2799999999997"/>
    <n v="0"/>
    <n v="3572.2799999999997"/>
  </r>
  <r>
    <n v="9654"/>
    <s v="CA-2017-161893"/>
    <x v="205"/>
    <x v="210"/>
    <x v="1"/>
    <s v="HP-14815"/>
    <s v="Harold Pawlan"/>
    <x v="2"/>
    <s v="United States"/>
    <s v="Tucson"/>
    <x v="16"/>
    <n v="85705"/>
    <x v="1"/>
    <x v="1580"/>
    <x v="2"/>
    <x v="11"/>
    <x v="1571"/>
    <n v="95.98"/>
    <n v="2"/>
    <n v="0.2"/>
    <n v="12"/>
    <n v="141.56800000000001"/>
    <n v="191.96"/>
    <n v="38.392000000000003"/>
    <n v="153.56800000000001"/>
  </r>
  <r>
    <n v="9655"/>
    <s v="CA-2017-161893"/>
    <x v="205"/>
    <x v="210"/>
    <x v="1"/>
    <s v="HP-14815"/>
    <s v="Harold Pawlan"/>
    <x v="2"/>
    <s v="United States"/>
    <s v="Tucson"/>
    <x v="16"/>
    <n v="85705"/>
    <x v="1"/>
    <x v="1263"/>
    <x v="1"/>
    <x v="8"/>
    <x v="1247"/>
    <n v="4.9400000000000004"/>
    <n v="2"/>
    <n v="0.7"/>
    <n v="-3.62"/>
    <n v="6.5840000000000005"/>
    <n v="9.8800000000000008"/>
    <n v="6.9160000000000004"/>
    <n v="2.9640000000000004"/>
  </r>
  <r>
    <n v="9656"/>
    <s v="CA-2014-156160"/>
    <x v="358"/>
    <x v="148"/>
    <x v="1"/>
    <s v="AS-10090"/>
    <s v="Adam Shillingsburg"/>
    <x v="0"/>
    <s v="United States"/>
    <s v="New York City"/>
    <x v="15"/>
    <n v="10035"/>
    <x v="3"/>
    <x v="1416"/>
    <x v="0"/>
    <x v="5"/>
    <x v="1403"/>
    <n v="97.44"/>
    <n v="3"/>
    <n v="0"/>
    <n v="35.08"/>
    <n v="257.24"/>
    <n v="292.32"/>
    <n v="0"/>
    <n v="292.32"/>
  </r>
  <r>
    <n v="9657"/>
    <s v="CA-2014-156160"/>
    <x v="358"/>
    <x v="148"/>
    <x v="1"/>
    <s v="AS-10090"/>
    <s v="Adam Shillingsburg"/>
    <x v="0"/>
    <s v="United States"/>
    <s v="New York City"/>
    <x v="15"/>
    <n v="10035"/>
    <x v="3"/>
    <x v="591"/>
    <x v="1"/>
    <x v="8"/>
    <x v="591"/>
    <n v="3.98"/>
    <n v="1"/>
    <n v="0.2"/>
    <n v="1.39"/>
    <n v="1.7940000000000003"/>
    <n v="3.98"/>
    <n v="0.79600000000000004"/>
    <n v="3.1840000000000002"/>
  </r>
  <r>
    <n v="9658"/>
    <s v="CA-2014-156160"/>
    <x v="358"/>
    <x v="148"/>
    <x v="1"/>
    <s v="AS-10090"/>
    <s v="Adam Shillingsburg"/>
    <x v="0"/>
    <s v="United States"/>
    <s v="New York City"/>
    <x v="15"/>
    <n v="10035"/>
    <x v="3"/>
    <x v="1731"/>
    <x v="1"/>
    <x v="6"/>
    <x v="1718"/>
    <n v="13.04"/>
    <n v="4"/>
    <n v="0"/>
    <n v="5.74"/>
    <n v="46.419999999999995"/>
    <n v="52.16"/>
    <n v="0"/>
    <n v="52.16"/>
  </r>
  <r>
    <n v="9659"/>
    <s v="CA-2014-156160"/>
    <x v="358"/>
    <x v="148"/>
    <x v="1"/>
    <s v="AS-10090"/>
    <s v="Adam Shillingsburg"/>
    <x v="0"/>
    <s v="United States"/>
    <s v="New York City"/>
    <x v="15"/>
    <n v="10035"/>
    <x v="3"/>
    <x v="1578"/>
    <x v="0"/>
    <x v="1"/>
    <x v="1569"/>
    <n v="579.53"/>
    <n v="4"/>
    <n v="0.1"/>
    <n v="83.71"/>
    <n v="2002.598"/>
    <n v="2318.12"/>
    <n v="231.81200000000001"/>
    <n v="2086.308"/>
  </r>
  <r>
    <n v="9660"/>
    <s v="CA-2014-100860"/>
    <x v="959"/>
    <x v="1029"/>
    <x v="0"/>
    <s v="CS-12505"/>
    <s v="Cindy Stewart"/>
    <x v="0"/>
    <s v="United States"/>
    <s v="Pomona"/>
    <x v="1"/>
    <n v="91767"/>
    <x v="1"/>
    <x v="1550"/>
    <x v="1"/>
    <x v="2"/>
    <x v="1538"/>
    <n v="18.75"/>
    <n v="5"/>
    <n v="0"/>
    <n v="9"/>
    <n v="84.75"/>
    <n v="93.75"/>
    <n v="0"/>
    <n v="93.75"/>
  </r>
  <r>
    <n v="9661"/>
    <s v="CA-2016-160717"/>
    <x v="112"/>
    <x v="950"/>
    <x v="1"/>
    <s v="ME-17320"/>
    <s v="Maria Etezadi"/>
    <x v="2"/>
    <s v="United States"/>
    <s v="Santa Barbara"/>
    <x v="1"/>
    <n v="93101"/>
    <x v="1"/>
    <x v="1461"/>
    <x v="2"/>
    <x v="7"/>
    <x v="1447"/>
    <n v="3023.93"/>
    <n v="9"/>
    <n v="0.2"/>
    <n v="226.79"/>
    <n v="21545.505999999998"/>
    <n v="27215.37"/>
    <n v="5443.0740000000005"/>
    <n v="21772.295999999998"/>
  </r>
  <r>
    <n v="9662"/>
    <s v="CA-2016-160717"/>
    <x v="112"/>
    <x v="950"/>
    <x v="1"/>
    <s v="ME-17320"/>
    <s v="Maria Etezadi"/>
    <x v="2"/>
    <s v="United States"/>
    <s v="Santa Barbara"/>
    <x v="1"/>
    <n v="93101"/>
    <x v="1"/>
    <x v="1556"/>
    <x v="2"/>
    <x v="11"/>
    <x v="1545"/>
    <n v="26.96"/>
    <n v="2"/>
    <n v="0"/>
    <n v="3.77"/>
    <n v="50.15"/>
    <n v="53.92"/>
    <n v="0"/>
    <n v="53.92"/>
  </r>
  <r>
    <n v="9663"/>
    <s v="CA-2016-160717"/>
    <x v="112"/>
    <x v="950"/>
    <x v="1"/>
    <s v="ME-17320"/>
    <s v="Maria Etezadi"/>
    <x v="2"/>
    <s v="United States"/>
    <s v="Santa Barbara"/>
    <x v="1"/>
    <n v="93101"/>
    <x v="1"/>
    <x v="256"/>
    <x v="2"/>
    <x v="7"/>
    <x v="257"/>
    <n v="477.6"/>
    <n v="3"/>
    <n v="0.2"/>
    <n v="161.19"/>
    <n v="985.05000000000018"/>
    <n v="1432.8000000000002"/>
    <n v="286.56000000000006"/>
    <n v="1146.2400000000002"/>
  </r>
  <r>
    <n v="9664"/>
    <s v="CA-2017-132619"/>
    <x v="515"/>
    <x v="559"/>
    <x v="1"/>
    <s v="MS-17770"/>
    <s v="Maxwell Schwartz"/>
    <x v="0"/>
    <s v="United States"/>
    <s v="San Francisco"/>
    <x v="1"/>
    <n v="94109"/>
    <x v="1"/>
    <x v="557"/>
    <x v="1"/>
    <x v="4"/>
    <x v="556"/>
    <n v="193.95"/>
    <n v="3"/>
    <n v="0"/>
    <n v="9.6999999999999993"/>
    <n v="572.14999999999986"/>
    <n v="581.84999999999991"/>
    <n v="0"/>
    <n v="581.84999999999991"/>
  </r>
  <r>
    <n v="9665"/>
    <s v="US-2015-120957"/>
    <x v="214"/>
    <x v="157"/>
    <x v="3"/>
    <s v="KH-16690"/>
    <s v="Kristen Hastings"/>
    <x v="1"/>
    <s v="United States"/>
    <s v="Riverside"/>
    <x v="1"/>
    <n v="92503"/>
    <x v="1"/>
    <x v="644"/>
    <x v="1"/>
    <x v="10"/>
    <x v="644"/>
    <n v="12.96"/>
    <n v="2"/>
    <n v="0"/>
    <n v="6.22"/>
    <n v="19.700000000000003"/>
    <n v="25.92"/>
    <n v="0"/>
    <n v="25.92"/>
  </r>
  <r>
    <n v="9666"/>
    <s v="CA-2017-157448"/>
    <x v="673"/>
    <x v="541"/>
    <x v="1"/>
    <s v="LC-16885"/>
    <s v="Lena Creighton"/>
    <x v="0"/>
    <s v="United States"/>
    <s v="Los Angeles"/>
    <x v="1"/>
    <n v="90049"/>
    <x v="1"/>
    <x v="892"/>
    <x v="0"/>
    <x v="5"/>
    <x v="885"/>
    <n v="119.94"/>
    <n v="3"/>
    <n v="0"/>
    <n v="23.99"/>
    <n v="335.83"/>
    <n v="359.82"/>
    <n v="0"/>
    <n v="359.82"/>
  </r>
  <r>
    <n v="9667"/>
    <s v="CA-2017-157448"/>
    <x v="673"/>
    <x v="541"/>
    <x v="1"/>
    <s v="LC-16885"/>
    <s v="Lena Creighton"/>
    <x v="0"/>
    <s v="United States"/>
    <s v="Los Angeles"/>
    <x v="1"/>
    <n v="90049"/>
    <x v="1"/>
    <x v="1379"/>
    <x v="0"/>
    <x v="5"/>
    <x v="1364"/>
    <n v="12.42"/>
    <n v="3"/>
    <n v="0"/>
    <n v="4.47"/>
    <n v="32.79"/>
    <n v="37.26"/>
    <n v="0"/>
    <n v="37.26"/>
  </r>
  <r>
    <n v="9668"/>
    <s v="CA-2016-126270"/>
    <x v="131"/>
    <x v="132"/>
    <x v="1"/>
    <s v="AF-10870"/>
    <s v="Art Ferguson"/>
    <x v="0"/>
    <s v="United States"/>
    <s v="San Clemente"/>
    <x v="1"/>
    <n v="92672"/>
    <x v="1"/>
    <x v="507"/>
    <x v="1"/>
    <x v="8"/>
    <x v="507"/>
    <n v="18.09"/>
    <n v="7"/>
    <n v="0.2"/>
    <n v="6.56"/>
    <n v="94.744"/>
    <n v="126.63"/>
    <n v="25.326000000000001"/>
    <n v="101.304"/>
  </r>
  <r>
    <n v="9669"/>
    <s v="CA-2016-126270"/>
    <x v="131"/>
    <x v="132"/>
    <x v="1"/>
    <s v="AF-10870"/>
    <s v="Art Ferguson"/>
    <x v="0"/>
    <s v="United States"/>
    <s v="San Clemente"/>
    <x v="1"/>
    <n v="92672"/>
    <x v="1"/>
    <x v="244"/>
    <x v="1"/>
    <x v="12"/>
    <x v="245"/>
    <n v="71.97"/>
    <n v="3"/>
    <n v="0"/>
    <n v="35.99"/>
    <n v="179.92"/>
    <n v="215.91"/>
    <n v="0"/>
    <n v="215.91"/>
  </r>
  <r>
    <n v="9670"/>
    <s v="CA-2017-145275"/>
    <x v="459"/>
    <x v="1324"/>
    <x v="1"/>
    <s v="AH-10465"/>
    <s v="Amy Hunt"/>
    <x v="0"/>
    <s v="United States"/>
    <s v="Decatur"/>
    <x v="19"/>
    <n v="35601"/>
    <x v="0"/>
    <x v="639"/>
    <x v="1"/>
    <x v="2"/>
    <x v="639"/>
    <n v="14.94"/>
    <n v="3"/>
    <n v="0"/>
    <n v="6.87"/>
    <n v="37.950000000000003"/>
    <n v="44.82"/>
    <n v="0"/>
    <n v="44.82"/>
  </r>
  <r>
    <n v="9671"/>
    <s v="CA-2015-133396"/>
    <x v="863"/>
    <x v="1243"/>
    <x v="2"/>
    <s v="GK-14620"/>
    <s v="Grace Kelly"/>
    <x v="1"/>
    <s v="United States"/>
    <s v="Greensboro"/>
    <x v="3"/>
    <n v="27405"/>
    <x v="0"/>
    <x v="1175"/>
    <x v="1"/>
    <x v="6"/>
    <x v="1161"/>
    <n v="64.680000000000007"/>
    <n v="7"/>
    <n v="0.2"/>
    <n v="8.09"/>
    <n v="354.11800000000005"/>
    <n v="452.76000000000005"/>
    <n v="90.552000000000021"/>
    <n v="362.20800000000003"/>
  </r>
  <r>
    <n v="9672"/>
    <s v="US-2017-140312"/>
    <x v="38"/>
    <x v="381"/>
    <x v="1"/>
    <s v="KL-16645"/>
    <s v="Ken Lonsdale"/>
    <x v="0"/>
    <s v="United States"/>
    <s v="Dublin"/>
    <x v="1"/>
    <n v="94568"/>
    <x v="1"/>
    <x v="895"/>
    <x v="2"/>
    <x v="7"/>
    <x v="888"/>
    <n v="22"/>
    <n v="5"/>
    <n v="0.2"/>
    <n v="1.38"/>
    <n v="86.62"/>
    <n v="110"/>
    <n v="22"/>
    <n v="88"/>
  </r>
  <r>
    <n v="9673"/>
    <s v="CA-2016-114867"/>
    <x v="443"/>
    <x v="470"/>
    <x v="1"/>
    <s v="FM-14290"/>
    <s v="Frank Merwin"/>
    <x v="2"/>
    <s v="United States"/>
    <s v="Philadelphia"/>
    <x v="9"/>
    <n v="19143"/>
    <x v="3"/>
    <x v="1231"/>
    <x v="1"/>
    <x v="10"/>
    <x v="1214"/>
    <n v="7.97"/>
    <n v="2"/>
    <n v="0.2"/>
    <n v="2.69"/>
    <n v="10.061999999999999"/>
    <n v="15.94"/>
    <n v="3.1880000000000002"/>
    <n v="12.751999999999999"/>
  </r>
  <r>
    <n v="9674"/>
    <s v="CA-2016-114867"/>
    <x v="443"/>
    <x v="470"/>
    <x v="1"/>
    <s v="FM-14290"/>
    <s v="Frank Merwin"/>
    <x v="2"/>
    <s v="United States"/>
    <s v="Philadelphia"/>
    <x v="9"/>
    <n v="19143"/>
    <x v="3"/>
    <x v="1860"/>
    <x v="2"/>
    <x v="7"/>
    <x v="1848"/>
    <n v="1499.97"/>
    <n v="5"/>
    <n v="0.4"/>
    <n v="-374.99"/>
    <n v="4874.8999999999996"/>
    <n v="7499.85"/>
    <n v="2999.9400000000005"/>
    <n v="4499.91"/>
  </r>
  <r>
    <n v="9675"/>
    <s v="US-2014-164644"/>
    <x v="192"/>
    <x v="885"/>
    <x v="0"/>
    <s v="JL-15850"/>
    <s v="John Lucas"/>
    <x v="0"/>
    <s v="United States"/>
    <s v="Houston"/>
    <x v="5"/>
    <n v="77095"/>
    <x v="2"/>
    <x v="1291"/>
    <x v="1"/>
    <x v="4"/>
    <x v="1277"/>
    <n v="26.63"/>
    <n v="1"/>
    <n v="0.2"/>
    <n v="1.33"/>
    <n v="19.973999999999997"/>
    <n v="26.63"/>
    <n v="5.3260000000000005"/>
    <n v="21.303999999999998"/>
  </r>
  <r>
    <n v="9676"/>
    <s v="CA-2016-137393"/>
    <x v="715"/>
    <x v="761"/>
    <x v="1"/>
    <s v="GM-14500"/>
    <s v="Gene McClure"/>
    <x v="0"/>
    <s v="United States"/>
    <s v="Bakersfield"/>
    <x v="1"/>
    <n v="93309"/>
    <x v="1"/>
    <x v="1163"/>
    <x v="0"/>
    <x v="5"/>
    <x v="1150"/>
    <n v="41.6"/>
    <n v="4"/>
    <n v="0"/>
    <n v="14.14"/>
    <n v="152.26"/>
    <n v="166.4"/>
    <n v="0"/>
    <n v="166.4"/>
  </r>
  <r>
    <n v="9677"/>
    <s v="US-2014-120175"/>
    <x v="683"/>
    <x v="544"/>
    <x v="1"/>
    <s v="MC-17635"/>
    <s v="Matthew Clasen"/>
    <x v="1"/>
    <s v="United States"/>
    <s v="Richmond"/>
    <x v="14"/>
    <n v="47374"/>
    <x v="2"/>
    <x v="761"/>
    <x v="1"/>
    <x v="12"/>
    <x v="760"/>
    <n v="64.02"/>
    <n v="6"/>
    <n v="0"/>
    <n v="29.45"/>
    <n v="354.67"/>
    <n v="384.12"/>
    <n v="0"/>
    <n v="384.12"/>
  </r>
  <r>
    <n v="9678"/>
    <s v="CA-2016-144785"/>
    <x v="724"/>
    <x v="774"/>
    <x v="1"/>
    <s v="CS-12490"/>
    <s v="Cindy Schnelling"/>
    <x v="1"/>
    <s v="United States"/>
    <s v="New York City"/>
    <x v="15"/>
    <n v="10009"/>
    <x v="3"/>
    <x v="372"/>
    <x v="1"/>
    <x v="6"/>
    <x v="373"/>
    <n v="6.99"/>
    <n v="3"/>
    <n v="0"/>
    <n v="2.0299999999999998"/>
    <n v="18.939999999999998"/>
    <n v="20.97"/>
    <n v="0"/>
    <n v="20.97"/>
  </r>
  <r>
    <n v="9679"/>
    <s v="CA-2016-144785"/>
    <x v="724"/>
    <x v="774"/>
    <x v="1"/>
    <s v="CS-12490"/>
    <s v="Cindy Schnelling"/>
    <x v="1"/>
    <s v="United States"/>
    <s v="New York City"/>
    <x v="15"/>
    <n v="10009"/>
    <x v="3"/>
    <x v="1839"/>
    <x v="1"/>
    <x v="14"/>
    <x v="1827"/>
    <n v="6.84"/>
    <n v="1"/>
    <n v="0"/>
    <n v="1.85"/>
    <n v="4.99"/>
    <n v="6.84"/>
    <n v="0"/>
    <n v="6.84"/>
  </r>
  <r>
    <n v="9680"/>
    <s v="CA-2015-130113"/>
    <x v="17"/>
    <x v="16"/>
    <x v="1"/>
    <s v="AH-10030"/>
    <s v="Aaron Hawkins"/>
    <x v="1"/>
    <s v="United States"/>
    <s v="San Francisco"/>
    <x v="1"/>
    <n v="94122"/>
    <x v="1"/>
    <x v="765"/>
    <x v="1"/>
    <x v="4"/>
    <x v="764"/>
    <n v="323.10000000000002"/>
    <n v="2"/>
    <n v="0"/>
    <n v="61.39"/>
    <n v="584.81000000000006"/>
    <n v="646.20000000000005"/>
    <n v="0"/>
    <n v="646.20000000000005"/>
  </r>
  <r>
    <n v="9681"/>
    <s v="CA-2015-130113"/>
    <x v="17"/>
    <x v="16"/>
    <x v="1"/>
    <s v="AH-10030"/>
    <s v="Aaron Hawkins"/>
    <x v="1"/>
    <s v="United States"/>
    <s v="San Francisco"/>
    <x v="1"/>
    <n v="94122"/>
    <x v="1"/>
    <x v="918"/>
    <x v="2"/>
    <x v="7"/>
    <x v="910"/>
    <n v="668.16"/>
    <n v="9"/>
    <n v="0.2"/>
    <n v="75.17"/>
    <n v="4735.5819999999994"/>
    <n v="6013.44"/>
    <n v="1202.6879999999999"/>
    <n v="4810.7519999999995"/>
  </r>
  <r>
    <n v="9682"/>
    <s v="CA-2017-122770"/>
    <x v="1096"/>
    <x v="867"/>
    <x v="1"/>
    <s v="EP-13915"/>
    <s v="Emily Phan"/>
    <x v="0"/>
    <s v="United States"/>
    <s v="San Francisco"/>
    <x v="1"/>
    <n v="94122"/>
    <x v="1"/>
    <x v="1363"/>
    <x v="1"/>
    <x v="2"/>
    <x v="1349"/>
    <n v="8.64"/>
    <n v="3"/>
    <n v="0"/>
    <n v="4.2300000000000004"/>
    <n v="21.69"/>
    <n v="25.92"/>
    <n v="0"/>
    <n v="25.92"/>
  </r>
  <r>
    <n v="9683"/>
    <s v="CA-2017-122770"/>
    <x v="1096"/>
    <x v="867"/>
    <x v="1"/>
    <s v="EP-13915"/>
    <s v="Emily Phan"/>
    <x v="0"/>
    <s v="United States"/>
    <s v="San Francisco"/>
    <x v="1"/>
    <n v="94122"/>
    <x v="1"/>
    <x v="860"/>
    <x v="1"/>
    <x v="10"/>
    <x v="854"/>
    <n v="38.880000000000003"/>
    <n v="6"/>
    <n v="0"/>
    <n v="18.66"/>
    <n v="214.62000000000003"/>
    <n v="233.28000000000003"/>
    <n v="0"/>
    <n v="233.28000000000003"/>
  </r>
  <r>
    <n v="9684"/>
    <s v="CA-2017-122770"/>
    <x v="1096"/>
    <x v="867"/>
    <x v="1"/>
    <s v="EP-13915"/>
    <s v="Emily Phan"/>
    <x v="0"/>
    <s v="United States"/>
    <s v="San Francisco"/>
    <x v="1"/>
    <n v="94122"/>
    <x v="1"/>
    <x v="1001"/>
    <x v="0"/>
    <x v="5"/>
    <x v="1253"/>
    <n v="201.04"/>
    <n v="8"/>
    <n v="0"/>
    <n v="54.28"/>
    <n v="1554.04"/>
    <n v="1608.32"/>
    <n v="0"/>
    <n v="1608.32"/>
  </r>
  <r>
    <n v="9685"/>
    <s v="CA-2017-122770"/>
    <x v="1096"/>
    <x v="867"/>
    <x v="1"/>
    <s v="EP-13915"/>
    <s v="Emily Phan"/>
    <x v="0"/>
    <s v="United States"/>
    <s v="San Francisco"/>
    <x v="1"/>
    <n v="94122"/>
    <x v="1"/>
    <x v="1641"/>
    <x v="1"/>
    <x v="10"/>
    <x v="1631"/>
    <n v="12.96"/>
    <n v="2"/>
    <n v="0"/>
    <n v="6.35"/>
    <n v="19.57"/>
    <n v="25.92"/>
    <n v="0"/>
    <n v="25.92"/>
  </r>
  <r>
    <n v="9686"/>
    <s v="CA-2017-118668"/>
    <x v="460"/>
    <x v="505"/>
    <x v="0"/>
    <s v="FW-14395"/>
    <s v="Fred Wasserman"/>
    <x v="1"/>
    <s v="United States"/>
    <s v="Los Angeles"/>
    <x v="1"/>
    <n v="90032"/>
    <x v="1"/>
    <x v="1350"/>
    <x v="2"/>
    <x v="11"/>
    <x v="1336"/>
    <n v="16.59"/>
    <n v="1"/>
    <n v="0"/>
    <n v="5.81"/>
    <n v="10.780000000000001"/>
    <n v="16.59"/>
    <n v="0"/>
    <n v="16.59"/>
  </r>
  <r>
    <n v="9687"/>
    <s v="CA-2017-116498"/>
    <x v="1109"/>
    <x v="1081"/>
    <x v="1"/>
    <s v="KA-16525"/>
    <s v="Kelly Andreada"/>
    <x v="0"/>
    <s v="United States"/>
    <s v="San Diego"/>
    <x v="1"/>
    <n v="92037"/>
    <x v="1"/>
    <x v="628"/>
    <x v="1"/>
    <x v="6"/>
    <x v="628"/>
    <n v="35.1"/>
    <n v="6"/>
    <n v="0"/>
    <n v="10.18"/>
    <n v="200.42000000000002"/>
    <n v="210.60000000000002"/>
    <n v="0"/>
    <n v="210.60000000000002"/>
  </r>
  <r>
    <n v="9688"/>
    <s v="US-2017-130603"/>
    <x v="1033"/>
    <x v="299"/>
    <x v="1"/>
    <s v="SC-20050"/>
    <s v="Sample Company A"/>
    <x v="2"/>
    <s v="United States"/>
    <s v="Arlington"/>
    <x v="5"/>
    <n v="76017"/>
    <x v="2"/>
    <x v="625"/>
    <x v="1"/>
    <x v="8"/>
    <x v="625"/>
    <n v="11.65"/>
    <n v="9"/>
    <n v="0.8"/>
    <n v="-17.47"/>
    <n v="38.44"/>
    <n v="104.85000000000001"/>
    <n v="83.88000000000001"/>
    <n v="20.97"/>
  </r>
  <r>
    <n v="9689"/>
    <s v="US-2017-135986"/>
    <x v="308"/>
    <x v="327"/>
    <x v="1"/>
    <s v="PG-18895"/>
    <s v="Paul Gonzalez"/>
    <x v="0"/>
    <s v="United States"/>
    <s v="Richmond"/>
    <x v="17"/>
    <n v="23223"/>
    <x v="0"/>
    <x v="1483"/>
    <x v="1"/>
    <x v="10"/>
    <x v="1470"/>
    <n v="32.4"/>
    <n v="5"/>
    <n v="0"/>
    <n v="15.55"/>
    <n v="146.44999999999999"/>
    <n v="162"/>
    <n v="0"/>
    <n v="162"/>
  </r>
  <r>
    <n v="9690"/>
    <s v="US-2017-135986"/>
    <x v="308"/>
    <x v="327"/>
    <x v="1"/>
    <s v="PG-18895"/>
    <s v="Paul Gonzalez"/>
    <x v="0"/>
    <s v="United States"/>
    <s v="Richmond"/>
    <x v="17"/>
    <n v="23223"/>
    <x v="0"/>
    <x v="1419"/>
    <x v="2"/>
    <x v="7"/>
    <x v="1407"/>
    <n v="503.96"/>
    <n v="4"/>
    <n v="0"/>
    <n v="125.99"/>
    <n v="1889.85"/>
    <n v="2015.84"/>
    <n v="0"/>
    <n v="2015.84"/>
  </r>
  <r>
    <n v="9691"/>
    <s v="CA-2017-140536"/>
    <x v="1095"/>
    <x v="710"/>
    <x v="2"/>
    <s v="TA-21385"/>
    <s v="Tom Ashbrook"/>
    <x v="2"/>
    <s v="United States"/>
    <s v="New York City"/>
    <x v="15"/>
    <n v="10035"/>
    <x v="3"/>
    <x v="824"/>
    <x v="1"/>
    <x v="6"/>
    <x v="820"/>
    <n v="7.04"/>
    <n v="4"/>
    <n v="0"/>
    <n v="2.04"/>
    <n v="26.12"/>
    <n v="28.16"/>
    <n v="0"/>
    <n v="28.16"/>
  </r>
  <r>
    <n v="9692"/>
    <s v="CA-2015-130183"/>
    <x v="50"/>
    <x v="50"/>
    <x v="1"/>
    <s v="PO-18850"/>
    <s v="Patrick O'Brill"/>
    <x v="0"/>
    <s v="United States"/>
    <s v="Houston"/>
    <x v="5"/>
    <n v="77041"/>
    <x v="2"/>
    <x v="789"/>
    <x v="0"/>
    <x v="0"/>
    <x v="787"/>
    <n v="614"/>
    <n v="3"/>
    <n v="0.32"/>
    <n v="-18.059999999999999"/>
    <n v="1270.6199999999999"/>
    <n v="1842"/>
    <n v="589.44000000000005"/>
    <n v="1252.56"/>
  </r>
  <r>
    <n v="9693"/>
    <s v="CA-2015-107902"/>
    <x v="834"/>
    <x v="756"/>
    <x v="1"/>
    <s v="SM-20950"/>
    <s v="Suzanne McNair"/>
    <x v="1"/>
    <s v="United States"/>
    <s v="Fairfield"/>
    <x v="29"/>
    <n v="6824"/>
    <x v="3"/>
    <x v="1354"/>
    <x v="1"/>
    <x v="4"/>
    <x v="1340"/>
    <n v="470.36"/>
    <n v="11"/>
    <n v="0"/>
    <n v="122.29"/>
    <n v="5051.67"/>
    <n v="5173.96"/>
    <n v="0"/>
    <n v="5173.96"/>
  </r>
  <r>
    <n v="9694"/>
    <s v="CA-2017-130148"/>
    <x v="241"/>
    <x v="938"/>
    <x v="0"/>
    <s v="NK-18490"/>
    <s v="Neil Knudson"/>
    <x v="2"/>
    <s v="United States"/>
    <s v="San Francisco"/>
    <x v="1"/>
    <n v="94110"/>
    <x v="1"/>
    <x v="1262"/>
    <x v="1"/>
    <x v="10"/>
    <x v="1246"/>
    <n v="31.08"/>
    <n v="6"/>
    <n v="0"/>
    <n v="15.23"/>
    <n v="171.25"/>
    <n v="186.48"/>
    <n v="0"/>
    <n v="186.48"/>
  </r>
  <r>
    <n v="9695"/>
    <s v="CA-2017-130148"/>
    <x v="241"/>
    <x v="938"/>
    <x v="0"/>
    <s v="NK-18490"/>
    <s v="Neil Knudson"/>
    <x v="2"/>
    <s v="United States"/>
    <s v="San Francisco"/>
    <x v="1"/>
    <n v="94110"/>
    <x v="1"/>
    <x v="503"/>
    <x v="1"/>
    <x v="14"/>
    <x v="503"/>
    <n v="7.3"/>
    <n v="2"/>
    <n v="0"/>
    <n v="2.19"/>
    <n v="12.41"/>
    <n v="14.6"/>
    <n v="0"/>
    <n v="14.6"/>
  </r>
  <r>
    <n v="9696"/>
    <s v="US-2016-151260"/>
    <x v="25"/>
    <x v="906"/>
    <x v="2"/>
    <s v="SC-20695"/>
    <s v="Steve Chapman"/>
    <x v="1"/>
    <s v="United States"/>
    <s v="Springfield"/>
    <x v="24"/>
    <n v="45503"/>
    <x v="3"/>
    <x v="9"/>
    <x v="1"/>
    <x v="9"/>
    <x v="9"/>
    <n v="73.540000000000006"/>
    <n v="4"/>
    <n v="0.2"/>
    <n v="9.19"/>
    <n v="226.13800000000003"/>
    <n v="294.16000000000003"/>
    <n v="58.832000000000008"/>
    <n v="235.32800000000003"/>
  </r>
  <r>
    <n v="9697"/>
    <s v="CA-2014-144281"/>
    <x v="1226"/>
    <x v="1228"/>
    <x v="0"/>
    <s v="HK-14890"/>
    <s v="Heather Kirkland"/>
    <x v="1"/>
    <s v="United States"/>
    <s v="Detroit"/>
    <x v="12"/>
    <n v="48234"/>
    <x v="2"/>
    <x v="508"/>
    <x v="1"/>
    <x v="2"/>
    <x v="508"/>
    <n v="491.55"/>
    <n v="5"/>
    <n v="0"/>
    <n v="240.86"/>
    <n v="2216.89"/>
    <n v="2457.75"/>
    <n v="0"/>
    <n v="2457.75"/>
  </r>
  <r>
    <n v="9698"/>
    <s v="CA-2016-122511"/>
    <x v="21"/>
    <x v="366"/>
    <x v="3"/>
    <s v="BT-11485"/>
    <s v="Brad Thomas"/>
    <x v="2"/>
    <s v="United States"/>
    <s v="Philadelphia"/>
    <x v="9"/>
    <n v="19140"/>
    <x v="3"/>
    <x v="1183"/>
    <x v="0"/>
    <x v="5"/>
    <x v="1169"/>
    <n v="30.34"/>
    <n v="4"/>
    <n v="0.2"/>
    <n v="9.48"/>
    <n v="87.60799999999999"/>
    <n v="121.36"/>
    <n v="24.272000000000002"/>
    <n v="97.087999999999994"/>
  </r>
  <r>
    <n v="9699"/>
    <s v="CA-2017-154116"/>
    <x v="934"/>
    <x v="857"/>
    <x v="1"/>
    <s v="KM-16660"/>
    <s v="Khloe Miller"/>
    <x v="0"/>
    <s v="United States"/>
    <s v="Inglewood"/>
    <x v="1"/>
    <n v="90301"/>
    <x v="1"/>
    <x v="229"/>
    <x v="1"/>
    <x v="10"/>
    <x v="230"/>
    <n v="22.83"/>
    <n v="3"/>
    <n v="0"/>
    <n v="10.73"/>
    <n v="57.759999999999991"/>
    <n v="68.489999999999995"/>
    <n v="0"/>
    <n v="68.489999999999995"/>
  </r>
  <r>
    <n v="9700"/>
    <s v="CA-2017-154116"/>
    <x v="934"/>
    <x v="857"/>
    <x v="1"/>
    <s v="KM-16660"/>
    <s v="Khloe Miller"/>
    <x v="0"/>
    <s v="United States"/>
    <s v="Inglewood"/>
    <x v="1"/>
    <n v="90301"/>
    <x v="1"/>
    <x v="1825"/>
    <x v="1"/>
    <x v="9"/>
    <x v="1813"/>
    <n v="54.32"/>
    <n v="4"/>
    <n v="0"/>
    <n v="16.3"/>
    <n v="200.98"/>
    <n v="217.28"/>
    <n v="0"/>
    <n v="217.28"/>
  </r>
  <r>
    <n v="9701"/>
    <s v="CA-2017-154116"/>
    <x v="934"/>
    <x v="857"/>
    <x v="1"/>
    <s v="KM-16660"/>
    <s v="Khloe Miller"/>
    <x v="0"/>
    <s v="United States"/>
    <s v="Inglewood"/>
    <x v="1"/>
    <n v="90301"/>
    <x v="1"/>
    <x v="1361"/>
    <x v="2"/>
    <x v="7"/>
    <x v="1347"/>
    <n v="196.78"/>
    <n v="3"/>
    <n v="0.2"/>
    <n v="14.76"/>
    <n v="457.51200000000006"/>
    <n v="590.34"/>
    <n v="118.06800000000001"/>
    <n v="472.27200000000005"/>
  </r>
  <r>
    <n v="9702"/>
    <s v="CA-2016-105291"/>
    <x v="859"/>
    <x v="271"/>
    <x v="1"/>
    <s v="SP-20920"/>
    <s v="Susan Pistek"/>
    <x v="0"/>
    <s v="United States"/>
    <s v="San Luis Obispo"/>
    <x v="1"/>
    <n v="93405"/>
    <x v="1"/>
    <x v="804"/>
    <x v="1"/>
    <x v="13"/>
    <x v="802"/>
    <n v="3.62"/>
    <n v="2"/>
    <n v="0"/>
    <n v="1.19"/>
    <n v="6.0500000000000007"/>
    <n v="7.24"/>
    <n v="0"/>
    <n v="7.24"/>
  </r>
  <r>
    <n v="9703"/>
    <s v="CA-2017-147032"/>
    <x v="689"/>
    <x v="460"/>
    <x v="1"/>
    <s v="LB-16795"/>
    <s v="Laurel Beltran"/>
    <x v="2"/>
    <s v="United States"/>
    <s v="Wilmington"/>
    <x v="13"/>
    <n v="19805"/>
    <x v="3"/>
    <x v="96"/>
    <x v="1"/>
    <x v="10"/>
    <x v="96"/>
    <n v="11.54"/>
    <n v="1"/>
    <n v="0"/>
    <n v="5.54"/>
    <n v="5.9999999999999991"/>
    <n v="11.54"/>
    <n v="0"/>
    <n v="11.54"/>
  </r>
  <r>
    <n v="9704"/>
    <s v="CA-2017-147032"/>
    <x v="689"/>
    <x v="460"/>
    <x v="1"/>
    <s v="LB-16795"/>
    <s v="Laurel Beltran"/>
    <x v="2"/>
    <s v="United States"/>
    <s v="Wilmington"/>
    <x v="13"/>
    <n v="19805"/>
    <x v="3"/>
    <x v="13"/>
    <x v="1"/>
    <x v="8"/>
    <x v="13"/>
    <n v="849.95"/>
    <n v="5"/>
    <n v="0"/>
    <n v="390.98"/>
    <n v="3858.77"/>
    <n v="4249.75"/>
    <n v="0"/>
    <n v="4249.75"/>
  </r>
  <r>
    <n v="9705"/>
    <s v="CA-2017-147032"/>
    <x v="689"/>
    <x v="460"/>
    <x v="1"/>
    <s v="LB-16795"/>
    <s v="Laurel Beltran"/>
    <x v="2"/>
    <s v="United States"/>
    <s v="Wilmington"/>
    <x v="13"/>
    <n v="19805"/>
    <x v="3"/>
    <x v="1812"/>
    <x v="1"/>
    <x v="8"/>
    <x v="1802"/>
    <n v="11.01"/>
    <n v="3"/>
    <n v="0"/>
    <n v="5.39"/>
    <n v="27.64"/>
    <n v="33.03"/>
    <n v="0"/>
    <n v="33.03"/>
  </r>
  <r>
    <n v="9706"/>
    <s v="CA-2017-125990"/>
    <x v="15"/>
    <x v="15"/>
    <x v="1"/>
    <s v="JS-16030"/>
    <s v="Joy Smith"/>
    <x v="0"/>
    <s v="United States"/>
    <s v="San Francisco"/>
    <x v="1"/>
    <n v="94122"/>
    <x v="1"/>
    <x v="729"/>
    <x v="1"/>
    <x v="8"/>
    <x v="728"/>
    <n v="39.619999999999997"/>
    <n v="3"/>
    <n v="0.2"/>
    <n v="13.87"/>
    <n v="81.217999999999989"/>
    <n v="118.85999999999999"/>
    <n v="23.771999999999998"/>
    <n v="95.087999999999994"/>
  </r>
  <r>
    <n v="9707"/>
    <s v="CA-2016-161746"/>
    <x v="147"/>
    <x v="434"/>
    <x v="1"/>
    <s v="CS-11950"/>
    <s v="Carlos Soltero"/>
    <x v="0"/>
    <s v="United States"/>
    <s v="Los Angeles"/>
    <x v="1"/>
    <n v="90045"/>
    <x v="1"/>
    <x v="1719"/>
    <x v="0"/>
    <x v="1"/>
    <x v="1706"/>
    <n v="242.14"/>
    <n v="3"/>
    <n v="0.2"/>
    <n v="12.11"/>
    <n v="569.02599999999995"/>
    <n v="726.42"/>
    <n v="145.28399999999999"/>
    <n v="581.13599999999997"/>
  </r>
  <r>
    <n v="9708"/>
    <s v="CA-2016-161746"/>
    <x v="147"/>
    <x v="434"/>
    <x v="1"/>
    <s v="CS-11950"/>
    <s v="Carlos Soltero"/>
    <x v="0"/>
    <s v="United States"/>
    <s v="Los Angeles"/>
    <x v="1"/>
    <n v="90045"/>
    <x v="1"/>
    <x v="105"/>
    <x v="1"/>
    <x v="6"/>
    <x v="105"/>
    <n v="12.39"/>
    <n v="3"/>
    <n v="0"/>
    <n v="5.7"/>
    <n v="31.470000000000002"/>
    <n v="37.17"/>
    <n v="0"/>
    <n v="37.17"/>
  </r>
  <r>
    <n v="9709"/>
    <s v="CA-2016-161746"/>
    <x v="147"/>
    <x v="434"/>
    <x v="1"/>
    <s v="CS-11950"/>
    <s v="Carlos Soltero"/>
    <x v="0"/>
    <s v="United States"/>
    <s v="Los Angeles"/>
    <x v="1"/>
    <n v="90045"/>
    <x v="1"/>
    <x v="1611"/>
    <x v="0"/>
    <x v="5"/>
    <x v="1602"/>
    <n v="19.96"/>
    <n v="2"/>
    <n v="0"/>
    <n v="5.59"/>
    <n v="34.33"/>
    <n v="39.92"/>
    <n v="0"/>
    <n v="39.92"/>
  </r>
  <r>
    <n v="9710"/>
    <s v="CA-2016-161746"/>
    <x v="147"/>
    <x v="434"/>
    <x v="1"/>
    <s v="CS-11950"/>
    <s v="Carlos Soltero"/>
    <x v="0"/>
    <s v="United States"/>
    <s v="Los Angeles"/>
    <x v="1"/>
    <n v="90045"/>
    <x v="1"/>
    <x v="418"/>
    <x v="1"/>
    <x v="4"/>
    <x v="418"/>
    <n v="340.92"/>
    <n v="3"/>
    <n v="0"/>
    <n v="3.41"/>
    <n v="1019.35"/>
    <n v="1022.76"/>
    <n v="0"/>
    <n v="1022.76"/>
  </r>
  <r>
    <n v="9711"/>
    <s v="CA-2014-114251"/>
    <x v="1127"/>
    <x v="1105"/>
    <x v="1"/>
    <s v="MD-17350"/>
    <s v="Maribeth Dona"/>
    <x v="0"/>
    <s v="United States"/>
    <s v="Philadelphia"/>
    <x v="9"/>
    <n v="19143"/>
    <x v="3"/>
    <x v="1304"/>
    <x v="0"/>
    <x v="5"/>
    <x v="1289"/>
    <n v="273.57"/>
    <n v="2"/>
    <n v="0.2"/>
    <n v="-34.200000000000003"/>
    <n v="471.91199999999998"/>
    <n v="547.14"/>
    <n v="109.428"/>
    <n v="437.71199999999999"/>
  </r>
  <r>
    <n v="9712"/>
    <s v="CA-2014-114251"/>
    <x v="1127"/>
    <x v="1105"/>
    <x v="1"/>
    <s v="MD-17350"/>
    <s v="Maribeth Dona"/>
    <x v="0"/>
    <s v="United States"/>
    <s v="Philadelphia"/>
    <x v="9"/>
    <n v="19143"/>
    <x v="3"/>
    <x v="715"/>
    <x v="1"/>
    <x v="8"/>
    <x v="714"/>
    <n v="13.19"/>
    <n v="2"/>
    <n v="0.7"/>
    <n v="-8.8000000000000007"/>
    <n v="16.714000000000002"/>
    <n v="26.38"/>
    <n v="18.465999999999998"/>
    <n v="7.9140000000000015"/>
  </r>
  <r>
    <n v="9713"/>
    <s v="CA-2014-114251"/>
    <x v="1127"/>
    <x v="1105"/>
    <x v="1"/>
    <s v="MD-17350"/>
    <s v="Maribeth Dona"/>
    <x v="0"/>
    <s v="United States"/>
    <s v="Philadelphia"/>
    <x v="9"/>
    <n v="19143"/>
    <x v="3"/>
    <x v="906"/>
    <x v="1"/>
    <x v="4"/>
    <x v="898"/>
    <n v="1080.0999999999999"/>
    <n v="6"/>
    <n v="0.2"/>
    <n v="-94.51"/>
    <n v="5278.99"/>
    <n v="6480.5999999999995"/>
    <n v="1296.1199999999999"/>
    <n v="5184.4799999999996"/>
  </r>
  <r>
    <n v="9714"/>
    <s v="CA-2014-114251"/>
    <x v="1127"/>
    <x v="1105"/>
    <x v="1"/>
    <s v="MD-17350"/>
    <s v="Maribeth Dona"/>
    <x v="0"/>
    <s v="United States"/>
    <s v="Philadelphia"/>
    <x v="9"/>
    <n v="19143"/>
    <x v="3"/>
    <x v="553"/>
    <x v="2"/>
    <x v="11"/>
    <x v="552"/>
    <n v="51.56"/>
    <n v="5"/>
    <n v="0.2"/>
    <n v="-6.45"/>
    <n v="212.69"/>
    <n v="257.8"/>
    <n v="51.56"/>
    <n v="206.24"/>
  </r>
  <r>
    <n v="9715"/>
    <s v="CA-2014-114251"/>
    <x v="1127"/>
    <x v="1105"/>
    <x v="1"/>
    <s v="MD-17350"/>
    <s v="Maribeth Dona"/>
    <x v="0"/>
    <s v="United States"/>
    <s v="Philadelphia"/>
    <x v="9"/>
    <n v="19143"/>
    <x v="3"/>
    <x v="1312"/>
    <x v="2"/>
    <x v="11"/>
    <x v="1298"/>
    <n v="58.42"/>
    <n v="2"/>
    <n v="0.2"/>
    <n v="16.79"/>
    <n v="76.682000000000016"/>
    <n v="116.84"/>
    <n v="23.368000000000002"/>
    <n v="93.472000000000008"/>
  </r>
  <r>
    <n v="9716"/>
    <s v="CA-2016-116379"/>
    <x v="77"/>
    <x v="357"/>
    <x v="1"/>
    <s v="LD-17005"/>
    <s v="Lisa DeCherney"/>
    <x v="0"/>
    <s v="United States"/>
    <s v="San Francisco"/>
    <x v="1"/>
    <n v="94122"/>
    <x v="1"/>
    <x v="379"/>
    <x v="1"/>
    <x v="8"/>
    <x v="380"/>
    <n v="57.58"/>
    <n v="2"/>
    <n v="0.2"/>
    <n v="20.149999999999999"/>
    <n v="71.978000000000009"/>
    <n v="115.16"/>
    <n v="23.032"/>
    <n v="92.128"/>
  </r>
  <r>
    <n v="9717"/>
    <s v="US-2016-144477"/>
    <x v="399"/>
    <x v="1128"/>
    <x v="0"/>
    <s v="DB-13270"/>
    <s v="Deborah Brumfield"/>
    <x v="2"/>
    <s v="United States"/>
    <s v="Philadelphia"/>
    <x v="9"/>
    <n v="19134"/>
    <x v="3"/>
    <x v="1759"/>
    <x v="1"/>
    <x v="6"/>
    <x v="1748"/>
    <n v="37.31"/>
    <n v="4"/>
    <n v="0.2"/>
    <n v="2.8"/>
    <n v="116.59200000000001"/>
    <n v="149.24"/>
    <n v="29.848000000000003"/>
    <n v="119.39200000000001"/>
  </r>
  <r>
    <n v="9718"/>
    <s v="CA-2016-108210"/>
    <x v="198"/>
    <x v="388"/>
    <x v="3"/>
    <s v="AT-10735"/>
    <s v="Annie Thurman"/>
    <x v="0"/>
    <s v="United States"/>
    <s v="Houston"/>
    <x v="5"/>
    <n v="77041"/>
    <x v="2"/>
    <x v="125"/>
    <x v="2"/>
    <x v="7"/>
    <x v="126"/>
    <n v="79.959999999999994"/>
    <n v="5"/>
    <n v="0.2"/>
    <n v="8"/>
    <n v="311.83999999999997"/>
    <n v="399.79999999999995"/>
    <n v="79.959999999999994"/>
    <n v="319.83999999999997"/>
  </r>
  <r>
    <n v="9719"/>
    <s v="CA-2016-108210"/>
    <x v="198"/>
    <x v="388"/>
    <x v="3"/>
    <s v="AT-10735"/>
    <s v="Annie Thurman"/>
    <x v="0"/>
    <s v="United States"/>
    <s v="Houston"/>
    <x v="5"/>
    <n v="77041"/>
    <x v="2"/>
    <x v="201"/>
    <x v="2"/>
    <x v="11"/>
    <x v="202"/>
    <n v="223.96"/>
    <n v="5"/>
    <n v="0.2"/>
    <n v="11.2"/>
    <n v="884.63999999999987"/>
    <n v="1119.8"/>
    <n v="223.96"/>
    <n v="895.83999999999992"/>
  </r>
  <r>
    <n v="9720"/>
    <s v="CA-2017-166835"/>
    <x v="105"/>
    <x v="773"/>
    <x v="0"/>
    <s v="DK-13375"/>
    <s v="Dennis Kane"/>
    <x v="0"/>
    <s v="United States"/>
    <s v="Lancaster"/>
    <x v="9"/>
    <n v="17602"/>
    <x v="3"/>
    <x v="942"/>
    <x v="1"/>
    <x v="4"/>
    <x v="935"/>
    <n v="221.02"/>
    <n v="2"/>
    <n v="0.2"/>
    <n v="-55.26"/>
    <n v="408.892"/>
    <n v="442.04"/>
    <n v="88.408000000000015"/>
    <n v="353.63200000000001"/>
  </r>
  <r>
    <n v="9721"/>
    <s v="CA-2016-119641"/>
    <x v="897"/>
    <x v="750"/>
    <x v="1"/>
    <s v="CS-12250"/>
    <s v="Chris Selesnick"/>
    <x v="1"/>
    <s v="United States"/>
    <s v="Green Bay"/>
    <x v="6"/>
    <n v="54302"/>
    <x v="2"/>
    <x v="1462"/>
    <x v="0"/>
    <x v="5"/>
    <x v="1448"/>
    <n v="18.96"/>
    <n v="2"/>
    <n v="0"/>
    <n v="7.58"/>
    <n v="30.340000000000003"/>
    <n v="37.92"/>
    <n v="0"/>
    <n v="37.92"/>
  </r>
  <r>
    <n v="9722"/>
    <s v="CA-2016-105781"/>
    <x v="595"/>
    <x v="633"/>
    <x v="1"/>
    <s v="JF-15565"/>
    <s v="Jill Fjeld"/>
    <x v="0"/>
    <s v="United States"/>
    <s v="New York City"/>
    <x v="15"/>
    <n v="10024"/>
    <x v="3"/>
    <x v="1708"/>
    <x v="0"/>
    <x v="1"/>
    <x v="1697"/>
    <n v="326.64999999999998"/>
    <n v="3"/>
    <n v="0.1"/>
    <n v="39.92"/>
    <n v="842.03499999999997"/>
    <n v="979.94999999999993"/>
    <n v="97.995000000000005"/>
    <n v="881.95499999999993"/>
  </r>
  <r>
    <n v="9723"/>
    <s v="CA-2016-105781"/>
    <x v="595"/>
    <x v="633"/>
    <x v="1"/>
    <s v="JF-15565"/>
    <s v="Jill Fjeld"/>
    <x v="0"/>
    <s v="United States"/>
    <s v="New York City"/>
    <x v="15"/>
    <n v="10024"/>
    <x v="3"/>
    <x v="246"/>
    <x v="2"/>
    <x v="11"/>
    <x v="247"/>
    <n v="89.97"/>
    <n v="3"/>
    <n v="0"/>
    <n v="39.590000000000003"/>
    <n v="230.31999999999996"/>
    <n v="269.90999999999997"/>
    <n v="0"/>
    <n v="269.90999999999997"/>
  </r>
  <r>
    <n v="9724"/>
    <s v="CA-2014-101364"/>
    <x v="1091"/>
    <x v="166"/>
    <x v="1"/>
    <s v="TW-21025"/>
    <s v="Tamara Willingham"/>
    <x v="2"/>
    <s v="United States"/>
    <s v="New York City"/>
    <x v="15"/>
    <n v="10011"/>
    <x v="3"/>
    <x v="697"/>
    <x v="1"/>
    <x v="8"/>
    <x v="697"/>
    <n v="296.70999999999998"/>
    <n v="13"/>
    <n v="0.2"/>
    <n v="100.14"/>
    <n v="2985.6439999999998"/>
    <n v="3857.2299999999996"/>
    <n v="771.44599999999991"/>
    <n v="3085.7839999999997"/>
  </r>
  <r>
    <n v="9725"/>
    <s v="CA-2015-117898"/>
    <x v="901"/>
    <x v="223"/>
    <x v="1"/>
    <s v="TB-21250"/>
    <s v="Tim Brockman"/>
    <x v="0"/>
    <s v="United States"/>
    <s v="Bloomington"/>
    <x v="10"/>
    <n v="61701"/>
    <x v="2"/>
    <x v="661"/>
    <x v="1"/>
    <x v="12"/>
    <x v="661"/>
    <n v="12.22"/>
    <n v="2"/>
    <n v="0.2"/>
    <n v="4.43"/>
    <n v="15.122"/>
    <n v="24.44"/>
    <n v="4.8880000000000008"/>
    <n v="19.552"/>
  </r>
  <r>
    <n v="9726"/>
    <s v="CA-2017-142293"/>
    <x v="697"/>
    <x v="295"/>
    <x v="2"/>
    <s v="SC-20380"/>
    <s v="Shahid Collister"/>
    <x v="0"/>
    <s v="United States"/>
    <s v="Boise"/>
    <x v="45"/>
    <n v="83704"/>
    <x v="1"/>
    <x v="1016"/>
    <x v="2"/>
    <x v="11"/>
    <x v="1007"/>
    <n v="89.97"/>
    <n v="3"/>
    <n v="0"/>
    <n v="37.79"/>
    <n v="232.11999999999998"/>
    <n v="269.90999999999997"/>
    <n v="0"/>
    <n v="269.90999999999997"/>
  </r>
  <r>
    <n v="9727"/>
    <s v="CA-2017-167395"/>
    <x v="574"/>
    <x v="379"/>
    <x v="2"/>
    <s v="KM-16720"/>
    <s v="Kunst Miller"/>
    <x v="0"/>
    <s v="United States"/>
    <s v="Lowell"/>
    <x v="31"/>
    <n v="1852"/>
    <x v="3"/>
    <x v="1360"/>
    <x v="1"/>
    <x v="9"/>
    <x v="1346"/>
    <n v="286.86"/>
    <n v="7"/>
    <n v="0"/>
    <n v="80.319999999999993"/>
    <n v="1927.7"/>
    <n v="2008.02"/>
    <n v="0"/>
    <n v="2008.02"/>
  </r>
  <r>
    <n v="9728"/>
    <s v="CA-2017-167395"/>
    <x v="574"/>
    <x v="379"/>
    <x v="2"/>
    <s v="KM-16720"/>
    <s v="Kunst Miller"/>
    <x v="0"/>
    <s v="United States"/>
    <s v="Lowell"/>
    <x v="31"/>
    <n v="1852"/>
    <x v="3"/>
    <x v="34"/>
    <x v="2"/>
    <x v="7"/>
    <x v="34"/>
    <n v="979.95"/>
    <n v="5"/>
    <n v="0"/>
    <n v="284.19"/>
    <n v="4615.5600000000004"/>
    <n v="4899.75"/>
    <n v="0"/>
    <n v="4899.75"/>
  </r>
  <r>
    <n v="9729"/>
    <s v="CA-2017-167395"/>
    <x v="574"/>
    <x v="379"/>
    <x v="2"/>
    <s v="KM-16720"/>
    <s v="Kunst Miller"/>
    <x v="0"/>
    <s v="United States"/>
    <s v="Lowell"/>
    <x v="31"/>
    <n v="1852"/>
    <x v="3"/>
    <x v="482"/>
    <x v="1"/>
    <x v="14"/>
    <x v="327"/>
    <n v="4.3600000000000003"/>
    <n v="2"/>
    <n v="0"/>
    <n v="0.17"/>
    <n v="8.5500000000000007"/>
    <n v="8.7200000000000006"/>
    <n v="0"/>
    <n v="8.7200000000000006"/>
  </r>
  <r>
    <n v="9730"/>
    <s v="CA-2014-111962"/>
    <x v="411"/>
    <x v="622"/>
    <x v="1"/>
    <s v="EB-14170"/>
    <s v="Evan Bailliet"/>
    <x v="0"/>
    <s v="United States"/>
    <s v="Seattle"/>
    <x v="4"/>
    <n v="98115"/>
    <x v="1"/>
    <x v="1375"/>
    <x v="1"/>
    <x v="8"/>
    <x v="1360"/>
    <n v="10.050000000000001"/>
    <n v="2"/>
    <n v="0.2"/>
    <n v="3.14"/>
    <n v="12.940000000000001"/>
    <n v="20.100000000000001"/>
    <n v="4.0200000000000005"/>
    <n v="16.080000000000002"/>
  </r>
  <r>
    <n v="9731"/>
    <s v="CA-2014-111962"/>
    <x v="411"/>
    <x v="622"/>
    <x v="1"/>
    <s v="EB-14170"/>
    <s v="Evan Bailliet"/>
    <x v="0"/>
    <s v="United States"/>
    <s v="Seattle"/>
    <x v="4"/>
    <n v="98115"/>
    <x v="1"/>
    <x v="765"/>
    <x v="1"/>
    <x v="4"/>
    <x v="764"/>
    <n v="807.75"/>
    <n v="5"/>
    <n v="0"/>
    <n v="153.47"/>
    <n v="3885.28"/>
    <n v="4038.75"/>
    <n v="0"/>
    <n v="4038.75"/>
  </r>
  <r>
    <n v="9732"/>
    <s v="CA-2017-124261"/>
    <x v="237"/>
    <x v="381"/>
    <x v="1"/>
    <s v="JE-15715"/>
    <s v="Joe Elijah"/>
    <x v="0"/>
    <s v="United States"/>
    <s v="Los Angeles"/>
    <x v="1"/>
    <n v="90049"/>
    <x v="1"/>
    <x v="1046"/>
    <x v="1"/>
    <x v="6"/>
    <x v="1035"/>
    <n v="34.24"/>
    <n v="8"/>
    <n v="0"/>
    <n v="9.93"/>
    <n v="263.99"/>
    <n v="273.92"/>
    <n v="0"/>
    <n v="273.92"/>
  </r>
  <r>
    <n v="9733"/>
    <s v="CA-2014-114321"/>
    <x v="1071"/>
    <x v="1036"/>
    <x v="1"/>
    <s v="NC-18535"/>
    <s v="Nick Crebassa"/>
    <x v="1"/>
    <s v="United States"/>
    <s v="Hampton"/>
    <x v="17"/>
    <n v="23666"/>
    <x v="0"/>
    <x v="1464"/>
    <x v="0"/>
    <x v="1"/>
    <x v="1450"/>
    <n v="500.24"/>
    <n v="13"/>
    <n v="0"/>
    <n v="145.07"/>
    <n v="6358.05"/>
    <n v="6503.12"/>
    <n v="0"/>
    <n v="6503.12"/>
  </r>
  <r>
    <n v="9734"/>
    <s v="CA-2014-114321"/>
    <x v="1071"/>
    <x v="1036"/>
    <x v="1"/>
    <s v="NC-18535"/>
    <s v="Nick Crebassa"/>
    <x v="1"/>
    <s v="United States"/>
    <s v="Hampton"/>
    <x v="17"/>
    <n v="23666"/>
    <x v="0"/>
    <x v="1603"/>
    <x v="1"/>
    <x v="10"/>
    <x v="1595"/>
    <n v="20.12"/>
    <n v="2"/>
    <n v="0"/>
    <n v="9.26"/>
    <n v="30.980000000000004"/>
    <n v="40.24"/>
    <n v="0"/>
    <n v="40.24"/>
  </r>
  <r>
    <n v="9735"/>
    <s v="CA-2014-114321"/>
    <x v="1071"/>
    <x v="1036"/>
    <x v="1"/>
    <s v="NC-18535"/>
    <s v="Nick Crebassa"/>
    <x v="1"/>
    <s v="United States"/>
    <s v="Hampton"/>
    <x v="17"/>
    <n v="23666"/>
    <x v="0"/>
    <x v="1176"/>
    <x v="1"/>
    <x v="8"/>
    <x v="1162"/>
    <n v="896.99"/>
    <n v="1"/>
    <n v="0"/>
    <n v="421.59"/>
    <n v="475.40000000000003"/>
    <n v="896.99"/>
    <n v="0"/>
    <n v="896.99"/>
  </r>
  <r>
    <n v="9736"/>
    <s v="CA-2014-128062"/>
    <x v="84"/>
    <x v="794"/>
    <x v="0"/>
    <s v="AD-10180"/>
    <s v="Alan Dominguez"/>
    <x v="2"/>
    <s v="United States"/>
    <s v="Philadelphia"/>
    <x v="9"/>
    <n v="19134"/>
    <x v="3"/>
    <x v="1843"/>
    <x v="1"/>
    <x v="10"/>
    <x v="1831"/>
    <n v="5.88"/>
    <n v="1"/>
    <n v="0.2"/>
    <n v="1.98"/>
    <n v="2.7239999999999998"/>
    <n v="5.88"/>
    <n v="1.1759999999999999"/>
    <n v="4.7039999999999997"/>
  </r>
  <r>
    <n v="9737"/>
    <s v="US-2015-100069"/>
    <x v="685"/>
    <x v="1161"/>
    <x v="1"/>
    <s v="NF-18475"/>
    <s v="Neil Französisch"/>
    <x v="2"/>
    <s v="United States"/>
    <s v="Omaha"/>
    <x v="8"/>
    <n v="68104"/>
    <x v="2"/>
    <x v="524"/>
    <x v="2"/>
    <x v="7"/>
    <x v="524"/>
    <n v="269.98"/>
    <n v="2"/>
    <n v="0"/>
    <n v="72.89"/>
    <n v="467.07000000000005"/>
    <n v="539.96"/>
    <n v="0"/>
    <n v="539.96"/>
  </r>
  <r>
    <n v="9738"/>
    <s v="CA-2017-129294"/>
    <x v="633"/>
    <x v="312"/>
    <x v="1"/>
    <s v="KD-16615"/>
    <s v="Ken Dana"/>
    <x v="1"/>
    <s v="United States"/>
    <s v="Los Angeles"/>
    <x v="1"/>
    <n v="90032"/>
    <x v="1"/>
    <x v="1449"/>
    <x v="1"/>
    <x v="4"/>
    <x v="1436"/>
    <n v="310.12"/>
    <n v="2"/>
    <n v="0"/>
    <n v="80.63"/>
    <n v="539.61"/>
    <n v="620.24"/>
    <n v="0"/>
    <n v="620.24"/>
  </r>
  <r>
    <n v="9739"/>
    <s v="CA-2017-129294"/>
    <x v="633"/>
    <x v="312"/>
    <x v="1"/>
    <s v="KD-16615"/>
    <s v="Ken Dana"/>
    <x v="1"/>
    <s v="United States"/>
    <s v="Los Angeles"/>
    <x v="1"/>
    <n v="90032"/>
    <x v="1"/>
    <x v="908"/>
    <x v="1"/>
    <x v="8"/>
    <x v="900"/>
    <n v="70.459999999999994"/>
    <n v="6"/>
    <n v="0.2"/>
    <n v="22.9"/>
    <n v="315.30799999999999"/>
    <n v="422.76"/>
    <n v="84.552000000000007"/>
    <n v="338.20799999999997"/>
  </r>
  <r>
    <n v="9740"/>
    <s v="CA-2017-129294"/>
    <x v="633"/>
    <x v="312"/>
    <x v="1"/>
    <s v="KD-16615"/>
    <s v="Ken Dana"/>
    <x v="1"/>
    <s v="United States"/>
    <s v="Los Angeles"/>
    <x v="1"/>
    <n v="90032"/>
    <x v="1"/>
    <x v="1181"/>
    <x v="1"/>
    <x v="8"/>
    <x v="1167"/>
    <n v="19.68"/>
    <n v="5"/>
    <n v="0.2"/>
    <n v="6.89"/>
    <n v="71.83"/>
    <n v="98.4"/>
    <n v="19.680000000000003"/>
    <n v="78.72"/>
  </r>
  <r>
    <n v="9741"/>
    <s v="CA-2017-129294"/>
    <x v="633"/>
    <x v="312"/>
    <x v="1"/>
    <s v="KD-16615"/>
    <s v="Ken Dana"/>
    <x v="1"/>
    <s v="United States"/>
    <s v="Los Angeles"/>
    <x v="1"/>
    <n v="90032"/>
    <x v="1"/>
    <x v="589"/>
    <x v="1"/>
    <x v="9"/>
    <x v="589"/>
    <n v="140.66999999999999"/>
    <n v="3"/>
    <n v="0"/>
    <n v="54.86"/>
    <n v="367.15"/>
    <n v="422.01"/>
    <n v="0"/>
    <n v="422.01"/>
  </r>
  <r>
    <n v="9742"/>
    <s v="CA-2015-117086"/>
    <x v="627"/>
    <x v="1122"/>
    <x v="1"/>
    <s v="QJ-19255"/>
    <s v="Quincy Jones"/>
    <x v="1"/>
    <s v="United States"/>
    <s v="Burlington"/>
    <x v="42"/>
    <n v="5408"/>
    <x v="3"/>
    <x v="26"/>
    <x v="0"/>
    <x v="0"/>
    <x v="26"/>
    <n v="4404.8999999999996"/>
    <n v="5"/>
    <n v="0"/>
    <n v="1013.13"/>
    <n v="21011.37"/>
    <n v="22024.5"/>
    <n v="0"/>
    <n v="22024.5"/>
  </r>
  <r>
    <n v="9743"/>
    <s v="CA-2017-131303"/>
    <x v="354"/>
    <x v="348"/>
    <x v="1"/>
    <s v="EP-13915"/>
    <s v="Emily Phan"/>
    <x v="0"/>
    <s v="United States"/>
    <s v="San Diego"/>
    <x v="1"/>
    <n v="92037"/>
    <x v="1"/>
    <x v="300"/>
    <x v="1"/>
    <x v="2"/>
    <x v="300"/>
    <n v="62.65"/>
    <n v="5"/>
    <n v="0"/>
    <n v="29.45"/>
    <n v="283.8"/>
    <n v="313.25"/>
    <n v="0"/>
    <n v="313.25"/>
  </r>
  <r>
    <n v="9744"/>
    <s v="CA-2016-137127"/>
    <x v="950"/>
    <x v="563"/>
    <x v="1"/>
    <s v="JJ-15445"/>
    <s v="Jennifer Jackson"/>
    <x v="0"/>
    <s v="United States"/>
    <s v="Newark"/>
    <x v="13"/>
    <n v="19711"/>
    <x v="3"/>
    <x v="1042"/>
    <x v="1"/>
    <x v="2"/>
    <x v="1031"/>
    <n v="9.4499999999999993"/>
    <n v="3"/>
    <n v="0"/>
    <n v="4.54"/>
    <n v="23.81"/>
    <n v="28.349999999999998"/>
    <n v="0"/>
    <n v="28.349999999999998"/>
  </r>
  <r>
    <n v="9745"/>
    <s v="CA-2017-141782"/>
    <x v="276"/>
    <x v="212"/>
    <x v="1"/>
    <s v="BE-11410"/>
    <s v="Bobby Elias"/>
    <x v="0"/>
    <s v="United States"/>
    <s v="Aurora"/>
    <x v="10"/>
    <n v="60505"/>
    <x v="2"/>
    <x v="556"/>
    <x v="1"/>
    <x v="12"/>
    <x v="555"/>
    <n v="268.58"/>
    <n v="4"/>
    <n v="0.2"/>
    <n v="90.64"/>
    <n v="768.81599999999992"/>
    <n v="1074.32"/>
    <n v="214.864"/>
    <n v="859.4559999999999"/>
  </r>
  <r>
    <n v="9746"/>
    <s v="CA-2017-137505"/>
    <x v="221"/>
    <x v="865"/>
    <x v="3"/>
    <s v="BP-11290"/>
    <s v="Beth Paige"/>
    <x v="0"/>
    <s v="United States"/>
    <s v="Los Angeles"/>
    <x v="1"/>
    <n v="90008"/>
    <x v="1"/>
    <x v="342"/>
    <x v="0"/>
    <x v="3"/>
    <x v="342"/>
    <n v="364.08"/>
    <n v="2"/>
    <n v="0.2"/>
    <n v="9.1"/>
    <n v="573.428"/>
    <n v="728.16"/>
    <n v="145.63200000000001"/>
    <n v="582.52800000000002"/>
  </r>
  <r>
    <n v="9747"/>
    <s v="CA-2017-137505"/>
    <x v="221"/>
    <x v="865"/>
    <x v="3"/>
    <s v="BP-11290"/>
    <s v="Beth Paige"/>
    <x v="0"/>
    <s v="United States"/>
    <s v="Los Angeles"/>
    <x v="1"/>
    <n v="90008"/>
    <x v="1"/>
    <x v="972"/>
    <x v="0"/>
    <x v="3"/>
    <x v="966"/>
    <n v="71.09"/>
    <n v="2"/>
    <n v="0.2"/>
    <n v="-1.78"/>
    <n v="115.524"/>
    <n v="142.18"/>
    <n v="28.436000000000003"/>
    <n v="113.744"/>
  </r>
  <r>
    <n v="9748"/>
    <s v="US-2014-140914"/>
    <x v="7"/>
    <x v="907"/>
    <x v="1"/>
    <s v="BH-11710"/>
    <s v="Brosina Hoffman"/>
    <x v="0"/>
    <s v="United States"/>
    <s v="Chicago"/>
    <x v="10"/>
    <n v="60653"/>
    <x v="2"/>
    <x v="1649"/>
    <x v="0"/>
    <x v="5"/>
    <x v="1638"/>
    <n v="10.98"/>
    <n v="2"/>
    <n v="0.6"/>
    <n v="-7.96"/>
    <n v="16.744"/>
    <n v="21.96"/>
    <n v="13.176"/>
    <n v="8.7840000000000007"/>
  </r>
  <r>
    <n v="9749"/>
    <s v="US-2014-140914"/>
    <x v="7"/>
    <x v="907"/>
    <x v="1"/>
    <s v="BH-11710"/>
    <s v="Brosina Hoffman"/>
    <x v="0"/>
    <s v="United States"/>
    <s v="Chicago"/>
    <x v="10"/>
    <n v="60653"/>
    <x v="2"/>
    <x v="463"/>
    <x v="0"/>
    <x v="1"/>
    <x v="464"/>
    <n v="797.94"/>
    <n v="4"/>
    <n v="0.3"/>
    <n v="-57"/>
    <n v="2291.232"/>
    <n v="3191.76"/>
    <n v="957.52800000000002"/>
    <n v="2234.232"/>
  </r>
  <r>
    <n v="9750"/>
    <s v="CA-2016-158358"/>
    <x v="758"/>
    <x v="599"/>
    <x v="1"/>
    <s v="EM-13810"/>
    <s v="Eleni McCrary"/>
    <x v="1"/>
    <s v="United States"/>
    <s v="Dover"/>
    <x v="38"/>
    <n v="3820"/>
    <x v="3"/>
    <x v="428"/>
    <x v="2"/>
    <x v="11"/>
    <x v="428"/>
    <n v="159.97999999999999"/>
    <n v="2"/>
    <n v="0"/>
    <n v="57.59"/>
    <n v="262.37"/>
    <n v="319.95999999999998"/>
    <n v="0"/>
    <n v="319.95999999999998"/>
  </r>
  <r>
    <n v="9751"/>
    <s v="CA-2016-113390"/>
    <x v="1227"/>
    <x v="831"/>
    <x v="1"/>
    <s v="EP-13915"/>
    <s v="Emily Phan"/>
    <x v="0"/>
    <s v="United States"/>
    <s v="Chicago"/>
    <x v="10"/>
    <n v="60610"/>
    <x v="2"/>
    <x v="1412"/>
    <x v="1"/>
    <x v="6"/>
    <x v="1399"/>
    <n v="5.34"/>
    <n v="2"/>
    <n v="0.2"/>
    <n v="0.67"/>
    <n v="7.8740000000000006"/>
    <n v="10.68"/>
    <n v="2.1360000000000001"/>
    <n v="8.5440000000000005"/>
  </r>
  <r>
    <n v="9752"/>
    <s v="CA-2016-113390"/>
    <x v="1227"/>
    <x v="831"/>
    <x v="1"/>
    <s v="EP-13915"/>
    <s v="Emily Phan"/>
    <x v="0"/>
    <s v="United States"/>
    <s v="Chicago"/>
    <x v="10"/>
    <n v="60610"/>
    <x v="2"/>
    <x v="1175"/>
    <x v="1"/>
    <x v="6"/>
    <x v="1161"/>
    <n v="27.72"/>
    <n v="3"/>
    <n v="0.2"/>
    <n v="3.47"/>
    <n v="63.057999999999993"/>
    <n v="83.16"/>
    <n v="16.632000000000001"/>
    <n v="66.527999999999992"/>
  </r>
  <r>
    <n v="9753"/>
    <s v="US-2016-158680"/>
    <x v="949"/>
    <x v="196"/>
    <x v="2"/>
    <s v="NZ-18565"/>
    <s v="Nick Zandusky"/>
    <x v="2"/>
    <s v="United States"/>
    <s v="Seattle"/>
    <x v="4"/>
    <n v="98115"/>
    <x v="1"/>
    <x v="744"/>
    <x v="1"/>
    <x v="8"/>
    <x v="742"/>
    <n v="2.5"/>
    <n v="1"/>
    <n v="0.2"/>
    <n v="0.9"/>
    <n v="1.1000000000000001"/>
    <n v="2.5"/>
    <n v="0.5"/>
    <n v="2"/>
  </r>
  <r>
    <n v="9754"/>
    <s v="CA-2017-113705"/>
    <x v="996"/>
    <x v="655"/>
    <x v="0"/>
    <s v="LC-16870"/>
    <s v="Lena Cacioppo"/>
    <x v="0"/>
    <s v="United States"/>
    <s v="Richmond"/>
    <x v="17"/>
    <n v="23223"/>
    <x v="0"/>
    <x v="1570"/>
    <x v="1"/>
    <x v="2"/>
    <x v="1561"/>
    <n v="8.26"/>
    <n v="2"/>
    <n v="0"/>
    <n v="3.8"/>
    <n v="12.719999999999999"/>
    <n v="16.52"/>
    <n v="0"/>
    <n v="16.52"/>
  </r>
  <r>
    <n v="9755"/>
    <s v="CA-2017-113705"/>
    <x v="996"/>
    <x v="655"/>
    <x v="0"/>
    <s v="LC-16870"/>
    <s v="Lena Cacioppo"/>
    <x v="0"/>
    <s v="United States"/>
    <s v="Richmond"/>
    <x v="17"/>
    <n v="23223"/>
    <x v="0"/>
    <x v="213"/>
    <x v="1"/>
    <x v="8"/>
    <x v="214"/>
    <n v="17.760000000000002"/>
    <n v="2"/>
    <n v="0"/>
    <n v="8.8800000000000008"/>
    <n v="26.64"/>
    <n v="35.520000000000003"/>
    <n v="0"/>
    <n v="35.520000000000003"/>
  </r>
  <r>
    <n v="9756"/>
    <s v="CA-2017-113705"/>
    <x v="996"/>
    <x v="655"/>
    <x v="0"/>
    <s v="LC-16870"/>
    <s v="Lena Cacioppo"/>
    <x v="0"/>
    <s v="United States"/>
    <s v="Richmond"/>
    <x v="17"/>
    <n v="23223"/>
    <x v="0"/>
    <x v="1439"/>
    <x v="1"/>
    <x v="4"/>
    <x v="1427"/>
    <n v="332.94"/>
    <n v="3"/>
    <n v="0"/>
    <n v="9.99"/>
    <n v="988.82999999999993"/>
    <n v="998.81999999999994"/>
    <n v="0"/>
    <n v="998.81999999999994"/>
  </r>
  <r>
    <n v="9757"/>
    <s v="CA-2017-113705"/>
    <x v="996"/>
    <x v="655"/>
    <x v="0"/>
    <s v="LC-16870"/>
    <s v="Lena Cacioppo"/>
    <x v="0"/>
    <s v="United States"/>
    <s v="Richmond"/>
    <x v="17"/>
    <n v="23223"/>
    <x v="0"/>
    <x v="277"/>
    <x v="0"/>
    <x v="3"/>
    <x v="277"/>
    <n v="292.10000000000002"/>
    <n v="2"/>
    <n v="0"/>
    <n v="58.42"/>
    <n v="525.78000000000009"/>
    <n v="584.20000000000005"/>
    <n v="0"/>
    <n v="584.20000000000005"/>
  </r>
  <r>
    <n v="9758"/>
    <s v="CA-2017-113705"/>
    <x v="996"/>
    <x v="655"/>
    <x v="0"/>
    <s v="LC-16870"/>
    <s v="Lena Cacioppo"/>
    <x v="0"/>
    <s v="United States"/>
    <s v="Richmond"/>
    <x v="17"/>
    <n v="23223"/>
    <x v="0"/>
    <x v="1783"/>
    <x v="2"/>
    <x v="7"/>
    <x v="1773"/>
    <n v="206.1"/>
    <n v="5"/>
    <n v="0"/>
    <n v="55.65"/>
    <n v="974.85"/>
    <n v="1030.5"/>
    <n v="0"/>
    <n v="1030.5"/>
  </r>
  <r>
    <n v="9759"/>
    <s v="CA-2017-113705"/>
    <x v="996"/>
    <x v="655"/>
    <x v="0"/>
    <s v="LC-16870"/>
    <s v="Lena Cacioppo"/>
    <x v="0"/>
    <s v="United States"/>
    <s v="Richmond"/>
    <x v="17"/>
    <n v="23223"/>
    <x v="0"/>
    <x v="249"/>
    <x v="1"/>
    <x v="10"/>
    <x v="250"/>
    <n v="17.64"/>
    <n v="4"/>
    <n v="0"/>
    <n v="8.11"/>
    <n v="62.45"/>
    <n v="70.56"/>
    <n v="0"/>
    <n v="70.56"/>
  </r>
  <r>
    <n v="9760"/>
    <s v="CA-2016-146913"/>
    <x v="731"/>
    <x v="519"/>
    <x v="1"/>
    <s v="SF-20965"/>
    <s v="Sylvia Foulston"/>
    <x v="1"/>
    <s v="United States"/>
    <s v="San Francisco"/>
    <x v="1"/>
    <n v="94109"/>
    <x v="1"/>
    <x v="1131"/>
    <x v="0"/>
    <x v="1"/>
    <x v="1119"/>
    <n v="1403.92"/>
    <n v="5"/>
    <n v="0.2"/>
    <n v="70.2"/>
    <n v="5545.4800000000005"/>
    <n v="7019.6"/>
    <n v="1403.92"/>
    <n v="5615.68"/>
  </r>
  <r>
    <n v="9761"/>
    <s v="CA-2017-159135"/>
    <x v="259"/>
    <x v="834"/>
    <x v="1"/>
    <s v="KM-16375"/>
    <s v="Katherine Murray"/>
    <x v="2"/>
    <s v="United States"/>
    <s v="Springdale"/>
    <x v="36"/>
    <n v="72762"/>
    <x v="0"/>
    <x v="1539"/>
    <x v="1"/>
    <x v="6"/>
    <x v="1527"/>
    <n v="4.3"/>
    <n v="2"/>
    <n v="0"/>
    <n v="1.42"/>
    <n v="7.18"/>
    <n v="8.6"/>
    <n v="0"/>
    <n v="8.6"/>
  </r>
  <r>
    <n v="9762"/>
    <s v="CA-2014-121762"/>
    <x v="1047"/>
    <x v="189"/>
    <x v="1"/>
    <s v="ML-17395"/>
    <s v="Marina Lichtenstein"/>
    <x v="1"/>
    <s v="United States"/>
    <s v="Seattle"/>
    <x v="4"/>
    <n v="98103"/>
    <x v="1"/>
    <x v="1105"/>
    <x v="2"/>
    <x v="11"/>
    <x v="1094"/>
    <n v="239.97"/>
    <n v="3"/>
    <n v="0"/>
    <n v="86.39"/>
    <n v="633.52"/>
    <n v="719.91"/>
    <n v="0"/>
    <n v="719.91"/>
  </r>
  <r>
    <n v="9763"/>
    <s v="CA-2014-121762"/>
    <x v="1047"/>
    <x v="189"/>
    <x v="1"/>
    <s v="ML-17395"/>
    <s v="Marina Lichtenstein"/>
    <x v="1"/>
    <s v="United States"/>
    <s v="Seattle"/>
    <x v="4"/>
    <n v="98103"/>
    <x v="1"/>
    <x v="1360"/>
    <x v="1"/>
    <x v="9"/>
    <x v="1346"/>
    <n v="81.96"/>
    <n v="2"/>
    <n v="0"/>
    <n v="22.95"/>
    <n v="140.97"/>
    <n v="163.92"/>
    <n v="0"/>
    <n v="163.92"/>
  </r>
  <r>
    <n v="9764"/>
    <s v="CA-2014-121762"/>
    <x v="1047"/>
    <x v="189"/>
    <x v="1"/>
    <s v="ML-17395"/>
    <s v="Marina Lichtenstein"/>
    <x v="1"/>
    <s v="United States"/>
    <s v="Seattle"/>
    <x v="4"/>
    <n v="98103"/>
    <x v="1"/>
    <x v="1420"/>
    <x v="1"/>
    <x v="14"/>
    <x v="1408"/>
    <n v="238.62"/>
    <n v="2"/>
    <n v="0"/>
    <n v="4.7699999999999996"/>
    <n v="472.47"/>
    <n v="477.24"/>
    <n v="0"/>
    <n v="477.24"/>
  </r>
  <r>
    <n v="9765"/>
    <s v="CA-2014-123855"/>
    <x v="1228"/>
    <x v="278"/>
    <x v="1"/>
    <s v="MC-18100"/>
    <s v="Mick Crebagga"/>
    <x v="0"/>
    <s v="United States"/>
    <s v="Los Angeles"/>
    <x v="1"/>
    <n v="90036"/>
    <x v="1"/>
    <x v="139"/>
    <x v="2"/>
    <x v="7"/>
    <x v="140"/>
    <n v="139.80000000000001"/>
    <n v="5"/>
    <n v="0.2"/>
    <n v="12.23"/>
    <n v="546.97"/>
    <n v="699"/>
    <n v="139.80000000000001"/>
    <n v="559.20000000000005"/>
  </r>
  <r>
    <n v="9766"/>
    <s v="CA-2017-101959"/>
    <x v="1229"/>
    <x v="1200"/>
    <x v="1"/>
    <s v="DB-13660"/>
    <s v="Duane Benoit"/>
    <x v="0"/>
    <s v="United States"/>
    <s v="Middletown"/>
    <x v="29"/>
    <n v="6457"/>
    <x v="3"/>
    <x v="1181"/>
    <x v="1"/>
    <x v="8"/>
    <x v="1167"/>
    <n v="9.84"/>
    <n v="2"/>
    <n v="0"/>
    <n v="4.72"/>
    <n v="14.96"/>
    <n v="19.68"/>
    <n v="0"/>
    <n v="19.68"/>
  </r>
  <r>
    <n v="9767"/>
    <s v="CA-2017-101959"/>
    <x v="1229"/>
    <x v="1200"/>
    <x v="1"/>
    <s v="DB-13660"/>
    <s v="Duane Benoit"/>
    <x v="0"/>
    <s v="United States"/>
    <s v="Middletown"/>
    <x v="29"/>
    <n v="6457"/>
    <x v="3"/>
    <x v="565"/>
    <x v="1"/>
    <x v="10"/>
    <x v="565"/>
    <n v="7.78"/>
    <n v="1"/>
    <n v="0"/>
    <n v="3.5"/>
    <n v="4.28"/>
    <n v="7.78"/>
    <n v="0"/>
    <n v="7.78"/>
  </r>
  <r>
    <n v="9768"/>
    <s v="CA-2017-102659"/>
    <x v="34"/>
    <x v="159"/>
    <x v="1"/>
    <s v="LW-17215"/>
    <s v="Luke Weiss"/>
    <x v="0"/>
    <s v="United States"/>
    <s v="Grand Rapids"/>
    <x v="12"/>
    <n v="49505"/>
    <x v="2"/>
    <x v="1045"/>
    <x v="1"/>
    <x v="8"/>
    <x v="1034"/>
    <n v="54.9"/>
    <n v="5"/>
    <n v="0"/>
    <n v="26.9"/>
    <n v="247.6"/>
    <n v="274.5"/>
    <n v="0"/>
    <n v="274.5"/>
  </r>
  <r>
    <n v="9769"/>
    <s v="CA-2017-142328"/>
    <x v="226"/>
    <x v="93"/>
    <x v="1"/>
    <s v="TC-21535"/>
    <s v="Tracy Collins"/>
    <x v="2"/>
    <s v="United States"/>
    <s v="San Francisco"/>
    <x v="1"/>
    <n v="94122"/>
    <x v="1"/>
    <x v="1305"/>
    <x v="1"/>
    <x v="10"/>
    <x v="1290"/>
    <n v="50.04"/>
    <n v="6"/>
    <n v="0"/>
    <n v="25.02"/>
    <n v="275.22000000000003"/>
    <n v="300.24"/>
    <n v="0"/>
    <n v="300.24"/>
  </r>
  <r>
    <n v="9770"/>
    <s v="CA-2016-123533"/>
    <x v="390"/>
    <x v="724"/>
    <x v="1"/>
    <s v="SC-20050"/>
    <s v="Sample Company A"/>
    <x v="2"/>
    <s v="United States"/>
    <s v="Hialeah"/>
    <x v="2"/>
    <n v="33012"/>
    <x v="0"/>
    <x v="604"/>
    <x v="0"/>
    <x v="0"/>
    <x v="604"/>
    <n v="339.92"/>
    <n v="5"/>
    <n v="0.2"/>
    <n v="8.5"/>
    <n v="1351.18"/>
    <n v="1699.6000000000001"/>
    <n v="339.92000000000007"/>
    <n v="1359.68"/>
  </r>
  <r>
    <n v="9771"/>
    <s v="CA-2016-123533"/>
    <x v="390"/>
    <x v="724"/>
    <x v="1"/>
    <s v="SC-20050"/>
    <s v="Sample Company A"/>
    <x v="2"/>
    <s v="United States"/>
    <s v="Hialeah"/>
    <x v="2"/>
    <n v="33012"/>
    <x v="0"/>
    <x v="1128"/>
    <x v="1"/>
    <x v="10"/>
    <x v="1116"/>
    <n v="10.53"/>
    <n v="4"/>
    <n v="0.2"/>
    <n v="3.42"/>
    <n v="30.275999999999996"/>
    <n v="42.12"/>
    <n v="8.4239999999999995"/>
    <n v="33.695999999999998"/>
  </r>
  <r>
    <n v="9772"/>
    <s v="CA-2016-123533"/>
    <x v="390"/>
    <x v="724"/>
    <x v="1"/>
    <s v="SC-20050"/>
    <s v="Sample Company A"/>
    <x v="2"/>
    <s v="United States"/>
    <s v="Hialeah"/>
    <x v="2"/>
    <n v="33012"/>
    <x v="0"/>
    <x v="1276"/>
    <x v="1"/>
    <x v="9"/>
    <x v="1261"/>
    <n v="42.38"/>
    <n v="2"/>
    <n v="0.2"/>
    <n v="4.24"/>
    <n v="63.568000000000005"/>
    <n v="84.76"/>
    <n v="16.952000000000002"/>
    <n v="67.808000000000007"/>
  </r>
  <r>
    <n v="9773"/>
    <s v="CA-2016-104983"/>
    <x v="894"/>
    <x v="480"/>
    <x v="3"/>
    <s v="FM-14215"/>
    <s v="Filia McAdams"/>
    <x v="1"/>
    <s v="United States"/>
    <s v="Philadelphia"/>
    <x v="9"/>
    <n v="19143"/>
    <x v="3"/>
    <x v="1090"/>
    <x v="1"/>
    <x v="10"/>
    <x v="1080"/>
    <n v="123.92"/>
    <n v="5"/>
    <n v="0.2"/>
    <n v="38.729999999999997"/>
    <n v="456.95"/>
    <n v="619.6"/>
    <n v="123.92000000000002"/>
    <n v="495.68"/>
  </r>
  <r>
    <n v="9774"/>
    <s v="CA-2016-160234"/>
    <x v="190"/>
    <x v="480"/>
    <x v="1"/>
    <s v="PF-19225"/>
    <s v="Phillip Flathmann"/>
    <x v="0"/>
    <s v="United States"/>
    <s v="Atlanta"/>
    <x v="32"/>
    <n v="30318"/>
    <x v="0"/>
    <x v="1623"/>
    <x v="2"/>
    <x v="7"/>
    <x v="1613"/>
    <n v="135.94999999999999"/>
    <n v="1"/>
    <n v="0"/>
    <n v="39.43"/>
    <n v="96.519999999999982"/>
    <n v="135.94999999999999"/>
    <n v="0"/>
    <n v="135.94999999999999"/>
  </r>
  <r>
    <n v="9775"/>
    <s v="CA-2014-169019"/>
    <x v="711"/>
    <x v="753"/>
    <x v="1"/>
    <s v="LF-17185"/>
    <s v="Luke Foster"/>
    <x v="0"/>
    <s v="United States"/>
    <s v="San Antonio"/>
    <x v="5"/>
    <n v="78207"/>
    <x v="2"/>
    <x v="316"/>
    <x v="1"/>
    <x v="8"/>
    <x v="316"/>
    <n v="2177.58"/>
    <n v="8"/>
    <n v="0.8"/>
    <n v="-3701.89"/>
    <n v="7186.0179999999982"/>
    <n v="17420.64"/>
    <n v="13936.512000000001"/>
    <n v="3484.1279999999988"/>
  </r>
  <r>
    <n v="9776"/>
    <s v="CA-2014-169019"/>
    <x v="711"/>
    <x v="753"/>
    <x v="1"/>
    <s v="LF-17185"/>
    <s v="Luke Foster"/>
    <x v="0"/>
    <s v="United States"/>
    <s v="San Antonio"/>
    <x v="5"/>
    <n v="78207"/>
    <x v="2"/>
    <x v="1474"/>
    <x v="0"/>
    <x v="5"/>
    <x v="1461"/>
    <n v="17.5"/>
    <n v="3"/>
    <n v="0.6"/>
    <n v="-10.06"/>
    <n v="31.060000000000002"/>
    <n v="52.5"/>
    <n v="31.5"/>
    <n v="21"/>
  </r>
  <r>
    <n v="9777"/>
    <s v="CA-2014-169019"/>
    <x v="711"/>
    <x v="753"/>
    <x v="1"/>
    <s v="LF-17185"/>
    <s v="Luke Foster"/>
    <x v="0"/>
    <s v="United States"/>
    <s v="San Antonio"/>
    <x v="5"/>
    <n v="78207"/>
    <x v="2"/>
    <x v="301"/>
    <x v="1"/>
    <x v="8"/>
    <x v="301"/>
    <n v="16.78"/>
    <n v="4"/>
    <n v="0.8"/>
    <n v="-26.85"/>
    <n v="40.274000000000001"/>
    <n v="67.12"/>
    <n v="53.696000000000005"/>
    <n v="13.423999999999999"/>
  </r>
  <r>
    <n v="9778"/>
    <s v="CA-2014-169019"/>
    <x v="711"/>
    <x v="753"/>
    <x v="1"/>
    <s v="LF-17185"/>
    <s v="Luke Foster"/>
    <x v="0"/>
    <s v="United States"/>
    <s v="San Antonio"/>
    <x v="5"/>
    <n v="78207"/>
    <x v="2"/>
    <x v="333"/>
    <x v="2"/>
    <x v="11"/>
    <x v="333"/>
    <n v="431.14"/>
    <n v="9"/>
    <n v="0.2"/>
    <n v="-26.95"/>
    <n v="3131.1579999999994"/>
    <n v="3880.2599999999998"/>
    <n v="776.05200000000002"/>
    <n v="3104.2079999999996"/>
  </r>
  <r>
    <n v="9779"/>
    <s v="CA-2014-169019"/>
    <x v="711"/>
    <x v="753"/>
    <x v="1"/>
    <s v="LF-17185"/>
    <s v="Luke Foster"/>
    <x v="0"/>
    <s v="United States"/>
    <s v="San Antonio"/>
    <x v="5"/>
    <n v="78207"/>
    <x v="2"/>
    <x v="213"/>
    <x v="1"/>
    <x v="8"/>
    <x v="214"/>
    <n v="8.8800000000000008"/>
    <n v="5"/>
    <n v="0.8"/>
    <n v="-13.32"/>
    <n v="22.200000000000003"/>
    <n v="44.400000000000006"/>
    <n v="35.520000000000003"/>
    <n v="8.8800000000000026"/>
  </r>
  <r>
    <n v="9780"/>
    <s v="CA-2014-169019"/>
    <x v="711"/>
    <x v="753"/>
    <x v="1"/>
    <s v="LF-17185"/>
    <s v="Luke Foster"/>
    <x v="0"/>
    <s v="United States"/>
    <s v="San Antonio"/>
    <x v="5"/>
    <n v="78207"/>
    <x v="2"/>
    <x v="1204"/>
    <x v="1"/>
    <x v="9"/>
    <x v="1189"/>
    <n v="4.84"/>
    <n v="2"/>
    <n v="0.8"/>
    <n v="-12.09"/>
    <n v="14.026"/>
    <n v="9.68"/>
    <n v="7.7439999999999998"/>
    <n v="1.9359999999999999"/>
  </r>
  <r>
    <n v="9781"/>
    <s v="CA-2016-153178"/>
    <x v="749"/>
    <x v="801"/>
    <x v="1"/>
    <s v="CL-12565"/>
    <s v="Clay Ludtke"/>
    <x v="0"/>
    <s v="United States"/>
    <s v="Long Beach"/>
    <x v="15"/>
    <n v="11561"/>
    <x v="3"/>
    <x v="1285"/>
    <x v="2"/>
    <x v="7"/>
    <x v="1271"/>
    <n v="437.85"/>
    <n v="3"/>
    <n v="0"/>
    <n v="131.36000000000001"/>
    <n v="1182.19"/>
    <n v="1313.5500000000002"/>
    <n v="0"/>
    <n v="1313.5500000000002"/>
  </r>
  <r>
    <n v="9782"/>
    <s v="CA-2016-153178"/>
    <x v="749"/>
    <x v="801"/>
    <x v="1"/>
    <s v="CL-12565"/>
    <s v="Clay Ludtke"/>
    <x v="0"/>
    <s v="United States"/>
    <s v="Long Beach"/>
    <x v="15"/>
    <n v="11561"/>
    <x v="3"/>
    <x v="1178"/>
    <x v="1"/>
    <x v="8"/>
    <x v="1164"/>
    <n v="673.57"/>
    <n v="2"/>
    <n v="0.2"/>
    <n v="252.59"/>
    <n v="825.12199999999996"/>
    <n v="1347.14"/>
    <n v="269.42800000000005"/>
    <n v="1077.712"/>
  </r>
  <r>
    <n v="9783"/>
    <s v="CA-2015-149748"/>
    <x v="70"/>
    <x v="68"/>
    <x v="0"/>
    <s v="EM-13825"/>
    <s v="Elizabeth Moffitt"/>
    <x v="1"/>
    <s v="United States"/>
    <s v="Paterson"/>
    <x v="30"/>
    <n v="7501"/>
    <x v="3"/>
    <x v="519"/>
    <x v="1"/>
    <x v="10"/>
    <x v="519"/>
    <n v="274.8"/>
    <n v="5"/>
    <n v="0"/>
    <n v="134.65"/>
    <n v="1239.3499999999999"/>
    <n v="1374"/>
    <n v="0"/>
    <n v="1374"/>
  </r>
  <r>
    <n v="9784"/>
    <s v="CA-2015-149748"/>
    <x v="70"/>
    <x v="68"/>
    <x v="0"/>
    <s v="EM-13825"/>
    <s v="Elizabeth Moffitt"/>
    <x v="1"/>
    <s v="United States"/>
    <s v="Paterson"/>
    <x v="30"/>
    <n v="7501"/>
    <x v="3"/>
    <x v="821"/>
    <x v="1"/>
    <x v="4"/>
    <x v="817"/>
    <n v="62.18"/>
    <n v="1"/>
    <n v="0"/>
    <n v="16.79"/>
    <n v="45.39"/>
    <n v="62.18"/>
    <n v="0"/>
    <n v="62.18"/>
  </r>
  <r>
    <n v="9785"/>
    <s v="CA-2015-149748"/>
    <x v="70"/>
    <x v="68"/>
    <x v="0"/>
    <s v="EM-13825"/>
    <s v="Elizabeth Moffitt"/>
    <x v="1"/>
    <s v="United States"/>
    <s v="Paterson"/>
    <x v="30"/>
    <n v="7501"/>
    <x v="3"/>
    <x v="1379"/>
    <x v="0"/>
    <x v="5"/>
    <x v="1364"/>
    <n v="8.2799999999999994"/>
    <n v="2"/>
    <n v="0"/>
    <n v="2.98"/>
    <n v="13.579999999999998"/>
    <n v="16.559999999999999"/>
    <n v="0"/>
    <n v="16.559999999999999"/>
  </r>
  <r>
    <n v="9786"/>
    <s v="CA-2015-155635"/>
    <x v="1230"/>
    <x v="1325"/>
    <x v="1"/>
    <s v="ME-17725"/>
    <s v="Max Engle"/>
    <x v="0"/>
    <s v="United States"/>
    <s v="Louisville"/>
    <x v="0"/>
    <n v="40214"/>
    <x v="0"/>
    <x v="1526"/>
    <x v="1"/>
    <x v="8"/>
    <x v="1513"/>
    <n v="48.81"/>
    <n v="3"/>
    <n v="0"/>
    <n v="23.92"/>
    <n v="122.51"/>
    <n v="146.43"/>
    <n v="0"/>
    <n v="146.43"/>
  </r>
  <r>
    <n v="9787"/>
    <s v="US-2014-114377"/>
    <x v="1127"/>
    <x v="840"/>
    <x v="3"/>
    <s v="BG-11035"/>
    <s v="Barry Gonzalez"/>
    <x v="0"/>
    <s v="United States"/>
    <s v="Hampton"/>
    <x v="17"/>
    <n v="23666"/>
    <x v="0"/>
    <x v="1144"/>
    <x v="0"/>
    <x v="1"/>
    <x v="1132"/>
    <n v="149.9"/>
    <n v="5"/>
    <n v="0"/>
    <n v="40.47"/>
    <n v="709.03"/>
    <n v="749.5"/>
    <n v="0"/>
    <n v="749.5"/>
  </r>
  <r>
    <n v="9788"/>
    <s v="CA-2017-144491"/>
    <x v="996"/>
    <x v="1300"/>
    <x v="1"/>
    <s v="CJ-12010"/>
    <s v="Caroline Jumper"/>
    <x v="0"/>
    <s v="United States"/>
    <s v="Houston"/>
    <x v="5"/>
    <n v="77070"/>
    <x v="2"/>
    <x v="789"/>
    <x v="0"/>
    <x v="0"/>
    <x v="787"/>
    <n v="1023.33"/>
    <n v="5"/>
    <n v="0.32"/>
    <n v="-30.1"/>
    <n v="3509.422"/>
    <n v="5116.6500000000005"/>
    <n v="1637.3280000000002"/>
    <n v="3479.3220000000001"/>
  </r>
  <r>
    <n v="9789"/>
    <s v="CA-2017-144491"/>
    <x v="996"/>
    <x v="1300"/>
    <x v="1"/>
    <s v="CJ-12010"/>
    <s v="Caroline Jumper"/>
    <x v="0"/>
    <s v="United States"/>
    <s v="Houston"/>
    <x v="5"/>
    <n v="77070"/>
    <x v="2"/>
    <x v="120"/>
    <x v="0"/>
    <x v="1"/>
    <x v="120"/>
    <n v="600.55999999999995"/>
    <n v="3"/>
    <n v="0.3"/>
    <n v="-8.58"/>
    <n v="1269.7559999999999"/>
    <n v="1801.6799999999998"/>
    <n v="540.50399999999991"/>
    <n v="1261.1759999999999"/>
  </r>
  <r>
    <n v="9790"/>
    <s v="CA-2017-144491"/>
    <x v="996"/>
    <x v="1300"/>
    <x v="1"/>
    <s v="CJ-12010"/>
    <s v="Caroline Jumper"/>
    <x v="0"/>
    <s v="United States"/>
    <s v="Houston"/>
    <x v="5"/>
    <n v="77070"/>
    <x v="2"/>
    <x v="648"/>
    <x v="2"/>
    <x v="11"/>
    <x v="648"/>
    <n v="39.99"/>
    <n v="1"/>
    <n v="0.2"/>
    <n v="7"/>
    <n v="24.992000000000001"/>
    <n v="39.99"/>
    <n v="7.9980000000000011"/>
    <n v="31.992000000000001"/>
  </r>
  <r>
    <n v="9791"/>
    <s v="CA-2017-144491"/>
    <x v="996"/>
    <x v="1300"/>
    <x v="1"/>
    <s v="CJ-12010"/>
    <s v="Caroline Jumper"/>
    <x v="0"/>
    <s v="United States"/>
    <s v="Houston"/>
    <x v="5"/>
    <n v="77070"/>
    <x v="2"/>
    <x v="1318"/>
    <x v="0"/>
    <x v="1"/>
    <x v="1304"/>
    <n v="211.25"/>
    <n v="2"/>
    <n v="0.3"/>
    <n v="-66.39"/>
    <n v="362.14"/>
    <n v="422.5"/>
    <n v="126.75"/>
    <n v="295.75"/>
  </r>
  <r>
    <n v="9792"/>
    <s v="CA-2014-127166"/>
    <x v="371"/>
    <x v="1016"/>
    <x v="0"/>
    <s v="KH-16360"/>
    <s v="Katherine Hughes"/>
    <x v="0"/>
    <s v="United States"/>
    <s v="Houston"/>
    <x v="5"/>
    <n v="77070"/>
    <x v="2"/>
    <x v="1040"/>
    <x v="1"/>
    <x v="12"/>
    <x v="153"/>
    <n v="56.06"/>
    <n v="6"/>
    <n v="0.2"/>
    <n v="21.02"/>
    <n v="248.06800000000001"/>
    <n v="336.36"/>
    <n v="67.272000000000006"/>
    <n v="269.08800000000002"/>
  </r>
  <r>
    <n v="9793"/>
    <s v="CA-2014-127166"/>
    <x v="371"/>
    <x v="1016"/>
    <x v="0"/>
    <s v="KH-16360"/>
    <s v="Katherine Hughes"/>
    <x v="0"/>
    <s v="United States"/>
    <s v="Houston"/>
    <x v="5"/>
    <n v="77070"/>
    <x v="2"/>
    <x v="389"/>
    <x v="0"/>
    <x v="1"/>
    <x v="390"/>
    <n v="107.77"/>
    <n v="2"/>
    <n v="0.3"/>
    <n v="-29.25"/>
    <n v="180.12799999999999"/>
    <n v="215.54"/>
    <n v="64.661999999999992"/>
    <n v="150.87799999999999"/>
  </r>
  <r>
    <n v="9794"/>
    <s v="CA-2014-127166"/>
    <x v="371"/>
    <x v="1016"/>
    <x v="0"/>
    <s v="KH-16360"/>
    <s v="Katherine Hughes"/>
    <x v="0"/>
    <s v="United States"/>
    <s v="Houston"/>
    <x v="5"/>
    <n v="77070"/>
    <x v="2"/>
    <x v="670"/>
    <x v="1"/>
    <x v="10"/>
    <x v="670"/>
    <n v="4.83"/>
    <n v="1"/>
    <n v="0.2"/>
    <n v="1.63"/>
    <n v="2.234"/>
    <n v="4.83"/>
    <n v="0.96600000000000008"/>
    <n v="3.8639999999999999"/>
  </r>
  <r>
    <n v="9795"/>
    <s v="CA-2014-127166"/>
    <x v="371"/>
    <x v="1016"/>
    <x v="0"/>
    <s v="KH-16360"/>
    <s v="Katherine Hughes"/>
    <x v="0"/>
    <s v="United States"/>
    <s v="Houston"/>
    <x v="5"/>
    <n v="77070"/>
    <x v="2"/>
    <x v="999"/>
    <x v="1"/>
    <x v="8"/>
    <x v="991"/>
    <n v="18.239999999999998"/>
    <n v="3"/>
    <n v="0.8"/>
    <n v="-31.01"/>
    <n v="41.953999999999994"/>
    <n v="54.72"/>
    <n v="43.776000000000003"/>
    <n v="10.943999999999996"/>
  </r>
  <r>
    <n v="9796"/>
    <s v="CA-2016-125920"/>
    <x v="206"/>
    <x v="528"/>
    <x v="1"/>
    <s v="SH-19975"/>
    <s v="Sally Hughsby"/>
    <x v="1"/>
    <s v="United States"/>
    <s v="Chicago"/>
    <x v="10"/>
    <n v="60610"/>
    <x v="2"/>
    <x v="858"/>
    <x v="1"/>
    <x v="8"/>
    <x v="852"/>
    <n v="3.8"/>
    <n v="3"/>
    <n v="0.8"/>
    <n v="-5.89"/>
    <n v="8.1699999999999982"/>
    <n v="11.399999999999999"/>
    <n v="9.1199999999999992"/>
    <n v="2.2799999999999994"/>
  </r>
  <r>
    <n v="9797"/>
    <s v="CA-2015-128608"/>
    <x v="1026"/>
    <x v="1094"/>
    <x v="1"/>
    <s v="CS-12490"/>
    <s v="Cindy Schnelling"/>
    <x v="1"/>
    <s v="United States"/>
    <s v="Toledo"/>
    <x v="24"/>
    <n v="43615"/>
    <x v="3"/>
    <x v="313"/>
    <x v="1"/>
    <x v="6"/>
    <x v="313"/>
    <n v="10.37"/>
    <n v="2"/>
    <n v="0.2"/>
    <n v="1.56"/>
    <n v="15.031999999999998"/>
    <n v="20.74"/>
    <n v="4.1479999999999997"/>
    <n v="16.591999999999999"/>
  </r>
  <r>
    <n v="9798"/>
    <s v="CA-2015-128608"/>
    <x v="1026"/>
    <x v="1094"/>
    <x v="1"/>
    <s v="CS-12490"/>
    <s v="Cindy Schnelling"/>
    <x v="1"/>
    <s v="United States"/>
    <s v="Toledo"/>
    <x v="24"/>
    <n v="43615"/>
    <x v="3"/>
    <x v="34"/>
    <x v="2"/>
    <x v="7"/>
    <x v="34"/>
    <n v="235.19"/>
    <n v="2"/>
    <n v="0.4"/>
    <n v="-43.12"/>
    <n v="325.34799999999996"/>
    <n v="470.38"/>
    <n v="188.15200000000002"/>
    <n v="282.22799999999995"/>
  </r>
  <r>
    <n v="9799"/>
    <s v="CA-2015-128608"/>
    <x v="1026"/>
    <x v="1094"/>
    <x v="1"/>
    <s v="CS-12490"/>
    <s v="Cindy Schnelling"/>
    <x v="1"/>
    <s v="United States"/>
    <s v="Toledo"/>
    <x v="24"/>
    <n v="43615"/>
    <x v="3"/>
    <x v="1353"/>
    <x v="2"/>
    <x v="7"/>
    <x v="1339"/>
    <n v="26.38"/>
    <n v="4"/>
    <n v="0.4"/>
    <n v="2.64"/>
    <n v="60.671999999999997"/>
    <n v="105.52"/>
    <n v="42.207999999999998"/>
    <n v="63.311999999999998"/>
  </r>
  <r>
    <n v="9800"/>
    <s v="CA-2015-128608"/>
    <x v="1026"/>
    <x v="1094"/>
    <x v="1"/>
    <s v="CS-12490"/>
    <s v="Cindy Schnelling"/>
    <x v="1"/>
    <s v="United States"/>
    <s v="Toledo"/>
    <x v="24"/>
    <n v="43615"/>
    <x v="3"/>
    <x v="1694"/>
    <x v="2"/>
    <x v="11"/>
    <x v="1682"/>
    <n v="10.38"/>
    <n v="2"/>
    <n v="0.2"/>
    <n v="2.21"/>
    <n v="14.398"/>
    <n v="20.76"/>
    <n v="4.1520000000000001"/>
    <n v="16.608000000000001"/>
  </r>
  <r>
    <n v="9801"/>
    <s v="CA-2015-128608"/>
    <x v="1026"/>
    <x v="1094"/>
    <x v="1"/>
    <s v="CS-12490"/>
    <s v="Cindy Schnelling"/>
    <x v="1"/>
    <s v="United States"/>
    <s v="Toledo"/>
    <x v="24"/>
    <n v="43615"/>
    <x v="3"/>
    <x v="476"/>
    <x v="2"/>
    <x v="7"/>
    <x v="477"/>
    <n v="107.12"/>
    <n v="3"/>
    <n v="0.4"/>
    <n v="-21.42"/>
    <n v="214.23599999999999"/>
    <n v="321.36"/>
    <n v="128.54400000000001"/>
    <n v="192.816"/>
  </r>
  <r>
    <n v="9802"/>
    <s v="CA-2017-137918"/>
    <x v="365"/>
    <x v="299"/>
    <x v="1"/>
    <s v="JK-15730"/>
    <s v="Joe Kamberova"/>
    <x v="0"/>
    <s v="United States"/>
    <s v="Lodi"/>
    <x v="1"/>
    <n v="95240"/>
    <x v="1"/>
    <x v="1205"/>
    <x v="1"/>
    <x v="14"/>
    <x v="1190"/>
    <n v="97.3"/>
    <n v="7"/>
    <n v="0"/>
    <n v="28.22"/>
    <n v="652.88"/>
    <n v="681.1"/>
    <n v="0"/>
    <n v="681.1"/>
  </r>
  <r>
    <n v="9803"/>
    <s v="CA-2015-122973"/>
    <x v="1074"/>
    <x v="532"/>
    <x v="0"/>
    <s v="PJ-19015"/>
    <s v="Pauline Johnson"/>
    <x v="0"/>
    <s v="United States"/>
    <s v="New York City"/>
    <x v="15"/>
    <n v="10024"/>
    <x v="3"/>
    <x v="73"/>
    <x v="1"/>
    <x v="8"/>
    <x v="73"/>
    <n v="3.33"/>
    <n v="2"/>
    <n v="0.2"/>
    <n v="1.21"/>
    <n v="4.1180000000000003"/>
    <n v="6.66"/>
    <n v="1.3320000000000001"/>
    <n v="5.3280000000000003"/>
  </r>
  <r>
    <n v="9804"/>
    <s v="CA-2015-122973"/>
    <x v="1074"/>
    <x v="532"/>
    <x v="0"/>
    <s v="PJ-19015"/>
    <s v="Pauline Johnson"/>
    <x v="0"/>
    <s v="United States"/>
    <s v="New York City"/>
    <x v="15"/>
    <n v="10024"/>
    <x v="3"/>
    <x v="1236"/>
    <x v="2"/>
    <x v="7"/>
    <x v="1219"/>
    <n v="135.99"/>
    <n v="1"/>
    <n v="0"/>
    <n v="36.72"/>
    <n v="99.27000000000001"/>
    <n v="135.99"/>
    <n v="0"/>
    <n v="135.99"/>
  </r>
  <r>
    <n v="9805"/>
    <s v="CA-2015-122973"/>
    <x v="1074"/>
    <x v="532"/>
    <x v="0"/>
    <s v="PJ-19015"/>
    <s v="Pauline Johnson"/>
    <x v="0"/>
    <s v="United States"/>
    <s v="New York City"/>
    <x v="15"/>
    <n v="10024"/>
    <x v="3"/>
    <x v="1256"/>
    <x v="0"/>
    <x v="5"/>
    <x v="1240"/>
    <n v="7.38"/>
    <n v="1"/>
    <n v="0"/>
    <n v="2.14"/>
    <n v="5.24"/>
    <n v="7.38"/>
    <n v="0"/>
    <n v="7.38"/>
  </r>
  <r>
    <n v="9806"/>
    <s v="CA-2016-136322"/>
    <x v="147"/>
    <x v="936"/>
    <x v="1"/>
    <s v="AP-10720"/>
    <s v="Anne Pryor"/>
    <x v="2"/>
    <s v="United States"/>
    <s v="Fort Lauderdale"/>
    <x v="2"/>
    <n v="33311"/>
    <x v="0"/>
    <x v="1146"/>
    <x v="0"/>
    <x v="5"/>
    <x v="1134"/>
    <n v="45.57"/>
    <n v="2"/>
    <n v="0.2"/>
    <n v="9.68"/>
    <n v="63.232000000000006"/>
    <n v="91.14"/>
    <n v="18.228000000000002"/>
    <n v="72.912000000000006"/>
  </r>
  <r>
    <n v="9807"/>
    <s v="CA-2016-136322"/>
    <x v="147"/>
    <x v="936"/>
    <x v="1"/>
    <s v="AP-10720"/>
    <s v="Anne Pryor"/>
    <x v="2"/>
    <s v="United States"/>
    <s v="Fort Lauderdale"/>
    <x v="2"/>
    <n v="33311"/>
    <x v="0"/>
    <x v="1224"/>
    <x v="1"/>
    <x v="8"/>
    <x v="1208"/>
    <n v="28.75"/>
    <n v="8"/>
    <n v="0.7"/>
    <n v="-21.08"/>
    <n v="90.08"/>
    <n v="230"/>
    <n v="161"/>
    <n v="69"/>
  </r>
  <r>
    <n v="9808"/>
    <s v="CA-2017-107209"/>
    <x v="944"/>
    <x v="608"/>
    <x v="0"/>
    <s v="JW-15955"/>
    <s v="Joni Wasserman"/>
    <x v="0"/>
    <s v="United States"/>
    <s v="Raleigh"/>
    <x v="3"/>
    <n v="27604"/>
    <x v="0"/>
    <x v="64"/>
    <x v="0"/>
    <x v="1"/>
    <x v="64"/>
    <n v="194.85"/>
    <n v="4"/>
    <n v="0.2"/>
    <n v="12.18"/>
    <n v="611.34"/>
    <n v="779.4"/>
    <n v="155.88"/>
    <n v="623.52"/>
  </r>
  <r>
    <n v="9809"/>
    <s v="CA-2017-145093"/>
    <x v="246"/>
    <x v="239"/>
    <x v="1"/>
    <s v="PT-19090"/>
    <s v="Pete Takahito"/>
    <x v="0"/>
    <s v="United States"/>
    <s v="Chicago"/>
    <x v="10"/>
    <n v="60623"/>
    <x v="2"/>
    <x v="1085"/>
    <x v="1"/>
    <x v="8"/>
    <x v="1075"/>
    <n v="2.11"/>
    <n v="2"/>
    <n v="0.8"/>
    <n v="-3.38"/>
    <n v="4.2240000000000002"/>
    <n v="4.22"/>
    <n v="3.3759999999999999"/>
    <n v="0.84399999999999986"/>
  </r>
  <r>
    <n v="9810"/>
    <s v="US-2014-139640"/>
    <x v="845"/>
    <x v="193"/>
    <x v="0"/>
    <s v="TB-21595"/>
    <s v="Troy Blackwell"/>
    <x v="0"/>
    <s v="United States"/>
    <s v="Portland"/>
    <x v="21"/>
    <n v="97206"/>
    <x v="1"/>
    <x v="88"/>
    <x v="1"/>
    <x v="10"/>
    <x v="88"/>
    <n v="25.92"/>
    <n v="5"/>
    <n v="0.2"/>
    <n v="9.07"/>
    <n v="94.610000000000014"/>
    <n v="129.60000000000002"/>
    <n v="25.920000000000005"/>
    <n v="103.68000000000002"/>
  </r>
  <r>
    <n v="9811"/>
    <s v="US-2014-139640"/>
    <x v="845"/>
    <x v="193"/>
    <x v="0"/>
    <s v="TB-21595"/>
    <s v="Troy Blackwell"/>
    <x v="0"/>
    <s v="United States"/>
    <s v="Portland"/>
    <x v="21"/>
    <n v="97206"/>
    <x v="1"/>
    <x v="978"/>
    <x v="1"/>
    <x v="6"/>
    <x v="971"/>
    <n v="120.77"/>
    <n v="4"/>
    <n v="0.2"/>
    <n v="9.06"/>
    <n v="377.404"/>
    <n v="483.08"/>
    <n v="96.616"/>
    <n v="386.464"/>
  </r>
  <r>
    <n v="9812"/>
    <s v="CA-2016-117583"/>
    <x v="581"/>
    <x v="724"/>
    <x v="2"/>
    <s v="CB-12025"/>
    <s v="Cassandra Brandow"/>
    <x v="0"/>
    <s v="United States"/>
    <s v="East Orange"/>
    <x v="30"/>
    <n v="7017"/>
    <x v="3"/>
    <x v="1414"/>
    <x v="1"/>
    <x v="10"/>
    <x v="1401"/>
    <n v="25.92"/>
    <n v="4"/>
    <n v="0"/>
    <n v="12.44"/>
    <n v="91.240000000000009"/>
    <n v="103.68"/>
    <n v="0"/>
    <n v="103.68"/>
  </r>
  <r>
    <n v="9813"/>
    <s v="CA-2016-117583"/>
    <x v="581"/>
    <x v="724"/>
    <x v="2"/>
    <s v="CB-12025"/>
    <s v="Cassandra Brandow"/>
    <x v="0"/>
    <s v="United States"/>
    <s v="East Orange"/>
    <x v="30"/>
    <n v="7017"/>
    <x v="3"/>
    <x v="332"/>
    <x v="1"/>
    <x v="6"/>
    <x v="332"/>
    <n v="34.65"/>
    <n v="3"/>
    <n v="0"/>
    <n v="9.6999999999999993"/>
    <n v="94.249999999999986"/>
    <n v="103.94999999999999"/>
    <n v="0"/>
    <n v="103.94999999999999"/>
  </r>
  <r>
    <n v="9814"/>
    <s v="CA-2016-117583"/>
    <x v="581"/>
    <x v="724"/>
    <x v="2"/>
    <s v="CB-12025"/>
    <s v="Cassandra Brandow"/>
    <x v="0"/>
    <s v="United States"/>
    <s v="East Orange"/>
    <x v="30"/>
    <n v="7017"/>
    <x v="3"/>
    <x v="839"/>
    <x v="1"/>
    <x v="10"/>
    <x v="833"/>
    <n v="204.95"/>
    <n v="5"/>
    <n v="0"/>
    <n v="100.43"/>
    <n v="924.31999999999994"/>
    <n v="1024.75"/>
    <n v="0"/>
    <n v="1024.75"/>
  </r>
  <r>
    <n v="9815"/>
    <s v="CA-2016-117583"/>
    <x v="581"/>
    <x v="724"/>
    <x v="2"/>
    <s v="CB-12025"/>
    <s v="Cassandra Brandow"/>
    <x v="0"/>
    <s v="United States"/>
    <s v="East Orange"/>
    <x v="30"/>
    <n v="7017"/>
    <x v="3"/>
    <x v="1399"/>
    <x v="1"/>
    <x v="8"/>
    <x v="1386"/>
    <n v="79.95"/>
    <n v="5"/>
    <n v="0"/>
    <n v="38.380000000000003"/>
    <n v="361.37"/>
    <n v="399.75"/>
    <n v="0"/>
    <n v="399.75"/>
  </r>
  <r>
    <n v="9816"/>
    <s v="CA-2015-162201"/>
    <x v="1213"/>
    <x v="888"/>
    <x v="1"/>
    <s v="AG-10495"/>
    <s v="Andrew Gjertsen"/>
    <x v="1"/>
    <s v="United States"/>
    <s v="Saint Petersburg"/>
    <x v="2"/>
    <n v="33710"/>
    <x v="0"/>
    <x v="1323"/>
    <x v="1"/>
    <x v="10"/>
    <x v="1309"/>
    <n v="173.49"/>
    <n v="7"/>
    <n v="0.2"/>
    <n v="54.22"/>
    <n v="917.32400000000007"/>
    <n v="1214.43"/>
    <n v="242.88600000000002"/>
    <n v="971.5440000000001"/>
  </r>
  <r>
    <n v="9817"/>
    <s v="CA-2015-162201"/>
    <x v="1213"/>
    <x v="888"/>
    <x v="1"/>
    <s v="AG-10495"/>
    <s v="Andrew Gjertsen"/>
    <x v="1"/>
    <s v="United States"/>
    <s v="Saint Petersburg"/>
    <x v="2"/>
    <n v="33710"/>
    <x v="0"/>
    <x v="765"/>
    <x v="1"/>
    <x v="4"/>
    <x v="764"/>
    <n v="516.96"/>
    <n v="4"/>
    <n v="0.2"/>
    <n v="-6.46"/>
    <n v="1660.7320000000002"/>
    <n v="2067.84"/>
    <n v="413.56800000000004"/>
    <n v="1654.2720000000002"/>
  </r>
  <r>
    <n v="9818"/>
    <s v="CA-2015-162201"/>
    <x v="1213"/>
    <x v="888"/>
    <x v="1"/>
    <s v="AG-10495"/>
    <s v="Andrew Gjertsen"/>
    <x v="1"/>
    <s v="United States"/>
    <s v="Saint Petersburg"/>
    <x v="2"/>
    <n v="33710"/>
    <x v="0"/>
    <x v="1435"/>
    <x v="0"/>
    <x v="5"/>
    <x v="1423"/>
    <n v="173.21"/>
    <n v="7"/>
    <n v="0.2"/>
    <n v="45.47"/>
    <n v="924.50599999999997"/>
    <n v="1212.47"/>
    <n v="242.49400000000003"/>
    <n v="969.976"/>
  </r>
  <r>
    <n v="9819"/>
    <s v="CA-2015-162201"/>
    <x v="1213"/>
    <x v="888"/>
    <x v="1"/>
    <s v="AG-10495"/>
    <s v="Andrew Gjertsen"/>
    <x v="1"/>
    <s v="United States"/>
    <s v="Saint Petersburg"/>
    <x v="2"/>
    <n v="33710"/>
    <x v="0"/>
    <x v="449"/>
    <x v="1"/>
    <x v="6"/>
    <x v="449"/>
    <n v="4.45"/>
    <n v="2"/>
    <n v="0.2"/>
    <n v="0.33"/>
    <n v="6.79"/>
    <n v="8.9"/>
    <n v="1.7800000000000002"/>
    <n v="7.12"/>
  </r>
  <r>
    <n v="9820"/>
    <s v="CA-2015-162201"/>
    <x v="1213"/>
    <x v="888"/>
    <x v="1"/>
    <s v="AG-10495"/>
    <s v="Andrew Gjertsen"/>
    <x v="1"/>
    <s v="United States"/>
    <s v="Saint Petersburg"/>
    <x v="2"/>
    <n v="33710"/>
    <x v="0"/>
    <x v="1550"/>
    <x v="1"/>
    <x v="2"/>
    <x v="1538"/>
    <n v="9"/>
    <n v="3"/>
    <n v="0.2"/>
    <n v="3.15"/>
    <n v="18.450000000000003"/>
    <n v="27"/>
    <n v="5.4"/>
    <n v="21.6"/>
  </r>
  <r>
    <n v="9821"/>
    <s v="CA-2015-162201"/>
    <x v="1213"/>
    <x v="888"/>
    <x v="1"/>
    <s v="AG-10495"/>
    <s v="Andrew Gjertsen"/>
    <x v="1"/>
    <s v="United States"/>
    <s v="Saint Petersburg"/>
    <x v="2"/>
    <n v="33710"/>
    <x v="0"/>
    <x v="1737"/>
    <x v="1"/>
    <x v="10"/>
    <x v="1726"/>
    <n v="42.24"/>
    <n v="10"/>
    <n v="0.2"/>
    <n v="13.2"/>
    <n v="324.72000000000003"/>
    <n v="422.40000000000003"/>
    <n v="84.480000000000018"/>
    <n v="337.92"/>
  </r>
  <r>
    <n v="9822"/>
    <s v="CA-2015-162201"/>
    <x v="1213"/>
    <x v="888"/>
    <x v="1"/>
    <s v="AG-10495"/>
    <s v="Andrew Gjertsen"/>
    <x v="1"/>
    <s v="United States"/>
    <s v="Saint Petersburg"/>
    <x v="2"/>
    <n v="33710"/>
    <x v="0"/>
    <x v="471"/>
    <x v="1"/>
    <x v="8"/>
    <x v="472"/>
    <n v="18.260000000000002"/>
    <n v="2"/>
    <n v="0.7"/>
    <n v="-13.39"/>
    <n v="24.346000000000004"/>
    <n v="36.520000000000003"/>
    <n v="25.564"/>
    <n v="10.956000000000003"/>
  </r>
  <r>
    <n v="9823"/>
    <s v="US-2014-164406"/>
    <x v="860"/>
    <x v="1326"/>
    <x v="1"/>
    <s v="BD-11605"/>
    <s v="Brian Dahlen"/>
    <x v="0"/>
    <s v="United States"/>
    <s v="San Francisco"/>
    <x v="1"/>
    <n v="94122"/>
    <x v="1"/>
    <x v="543"/>
    <x v="1"/>
    <x v="9"/>
    <x v="543"/>
    <n v="152.91"/>
    <n v="3"/>
    <n v="0"/>
    <n v="42.81"/>
    <n v="415.92"/>
    <n v="458.73"/>
    <n v="0"/>
    <n v="458.73"/>
  </r>
  <r>
    <n v="9824"/>
    <s v="US-2014-164406"/>
    <x v="860"/>
    <x v="1326"/>
    <x v="1"/>
    <s v="BD-11605"/>
    <s v="Brian Dahlen"/>
    <x v="0"/>
    <s v="United States"/>
    <s v="San Francisco"/>
    <x v="1"/>
    <n v="94122"/>
    <x v="1"/>
    <x v="1090"/>
    <x v="1"/>
    <x v="10"/>
    <x v="1080"/>
    <n v="92.94"/>
    <n v="3"/>
    <n v="0"/>
    <n v="41.82"/>
    <n v="237"/>
    <n v="278.82"/>
    <n v="0"/>
    <n v="278.82"/>
  </r>
  <r>
    <n v="9825"/>
    <s v="US-2014-164406"/>
    <x v="860"/>
    <x v="1326"/>
    <x v="1"/>
    <s v="BD-11605"/>
    <s v="Brian Dahlen"/>
    <x v="0"/>
    <s v="United States"/>
    <s v="San Francisco"/>
    <x v="1"/>
    <n v="94122"/>
    <x v="1"/>
    <x v="78"/>
    <x v="1"/>
    <x v="8"/>
    <x v="78"/>
    <n v="17.86"/>
    <n v="4"/>
    <n v="0.2"/>
    <n v="6.25"/>
    <n v="50.902000000000001"/>
    <n v="71.44"/>
    <n v="14.288"/>
    <n v="57.152000000000001"/>
  </r>
  <r>
    <n v="9826"/>
    <s v="US-2014-164406"/>
    <x v="860"/>
    <x v="1326"/>
    <x v="1"/>
    <s v="BD-11605"/>
    <s v="Brian Dahlen"/>
    <x v="0"/>
    <s v="United States"/>
    <s v="San Francisco"/>
    <x v="1"/>
    <n v="94122"/>
    <x v="1"/>
    <x v="612"/>
    <x v="1"/>
    <x v="8"/>
    <x v="612"/>
    <n v="46.44"/>
    <n v="3"/>
    <n v="0.2"/>
    <n v="15.09"/>
    <n v="96.365999999999985"/>
    <n v="139.32"/>
    <n v="27.864000000000001"/>
    <n v="111.45599999999999"/>
  </r>
  <r>
    <n v="9827"/>
    <s v="US-2014-164406"/>
    <x v="860"/>
    <x v="1326"/>
    <x v="1"/>
    <s v="BD-11605"/>
    <s v="Brian Dahlen"/>
    <x v="0"/>
    <s v="United States"/>
    <s v="San Francisco"/>
    <x v="1"/>
    <n v="94122"/>
    <x v="1"/>
    <x v="1225"/>
    <x v="0"/>
    <x v="1"/>
    <x v="1209"/>
    <n v="195.14"/>
    <n v="4"/>
    <n v="0.2"/>
    <n v="-12.2"/>
    <n v="636.64800000000002"/>
    <n v="780.56"/>
    <n v="156.11199999999999"/>
    <n v="624.44799999999998"/>
  </r>
  <r>
    <n v="9828"/>
    <s v="CA-2017-169999"/>
    <x v="249"/>
    <x v="356"/>
    <x v="1"/>
    <s v="JS-15685"/>
    <s v="Jim Sink"/>
    <x v="1"/>
    <s v="United States"/>
    <s v="New York City"/>
    <x v="15"/>
    <n v="10035"/>
    <x v="3"/>
    <x v="557"/>
    <x v="1"/>
    <x v="4"/>
    <x v="556"/>
    <n v="129.30000000000001"/>
    <n v="2"/>
    <n v="0"/>
    <n v="6.47"/>
    <n v="252.13000000000002"/>
    <n v="258.60000000000002"/>
    <n v="0"/>
    <n v="258.60000000000002"/>
  </r>
  <r>
    <n v="9829"/>
    <s v="CA-2017-169999"/>
    <x v="249"/>
    <x v="356"/>
    <x v="1"/>
    <s v="JS-15685"/>
    <s v="Jim Sink"/>
    <x v="1"/>
    <s v="United States"/>
    <s v="New York City"/>
    <x v="15"/>
    <n v="10035"/>
    <x v="3"/>
    <x v="544"/>
    <x v="1"/>
    <x v="8"/>
    <x v="544"/>
    <n v="11.57"/>
    <n v="3"/>
    <n v="0.2"/>
    <n v="3.76"/>
    <n v="24.008000000000003"/>
    <n v="34.71"/>
    <n v="6.9420000000000002"/>
    <n v="27.768000000000001"/>
  </r>
  <r>
    <n v="9830"/>
    <s v="US-2017-152842"/>
    <x v="11"/>
    <x v="989"/>
    <x v="1"/>
    <s v="NF-18385"/>
    <s v="Natalie Fritzler"/>
    <x v="0"/>
    <s v="United States"/>
    <s v="Charlotte"/>
    <x v="3"/>
    <n v="28205"/>
    <x v="0"/>
    <x v="38"/>
    <x v="0"/>
    <x v="1"/>
    <x v="38"/>
    <n v="242.35"/>
    <n v="3"/>
    <n v="0.2"/>
    <n v="15.15"/>
    <n v="566.49"/>
    <n v="727.05"/>
    <n v="145.41"/>
    <n v="581.64"/>
  </r>
  <r>
    <n v="9831"/>
    <s v="CA-2014-113257"/>
    <x v="757"/>
    <x v="574"/>
    <x v="0"/>
    <s v="SC-20305"/>
    <s v="Sean Christensen"/>
    <x v="0"/>
    <s v="United States"/>
    <s v="Beaumont"/>
    <x v="5"/>
    <n v="77705"/>
    <x v="2"/>
    <x v="1336"/>
    <x v="2"/>
    <x v="11"/>
    <x v="1321"/>
    <n v="319.97000000000003"/>
    <n v="4"/>
    <n v="0.2"/>
    <n v="95.99"/>
    <n v="927.9140000000001"/>
    <n v="1279.8800000000001"/>
    <n v="255.97600000000003"/>
    <n v="1023.9040000000001"/>
  </r>
  <r>
    <n v="9832"/>
    <s v="CA-2014-113257"/>
    <x v="757"/>
    <x v="574"/>
    <x v="0"/>
    <s v="SC-20305"/>
    <s v="Sean Christensen"/>
    <x v="0"/>
    <s v="United States"/>
    <s v="Beaumont"/>
    <x v="5"/>
    <n v="77705"/>
    <x v="2"/>
    <x v="50"/>
    <x v="0"/>
    <x v="5"/>
    <x v="50"/>
    <n v="8.6199999999999992"/>
    <n v="7"/>
    <n v="0.6"/>
    <n v="-2.59"/>
    <n v="26.726000000000003"/>
    <n v="60.339999999999996"/>
    <n v="36.203999999999994"/>
    <n v="24.136000000000003"/>
  </r>
  <r>
    <n v="9833"/>
    <s v="CA-2014-133963"/>
    <x v="598"/>
    <x v="707"/>
    <x v="0"/>
    <s v="GA-14515"/>
    <s v="George Ashbrook"/>
    <x v="0"/>
    <s v="United States"/>
    <s v="Dallas"/>
    <x v="5"/>
    <n v="75220"/>
    <x v="2"/>
    <x v="1050"/>
    <x v="1"/>
    <x v="10"/>
    <x v="1039"/>
    <n v="3.98"/>
    <n v="1"/>
    <n v="0.2"/>
    <n v="1.44"/>
    <n v="1.7440000000000002"/>
    <n v="3.98"/>
    <n v="0.79600000000000004"/>
    <n v="3.1840000000000002"/>
  </r>
  <r>
    <n v="9834"/>
    <s v="CA-2017-130302"/>
    <x v="32"/>
    <x v="184"/>
    <x v="1"/>
    <s v="CY-12745"/>
    <s v="Craig Yedwab"/>
    <x v="1"/>
    <s v="United States"/>
    <s v="Springfield"/>
    <x v="24"/>
    <n v="45503"/>
    <x v="3"/>
    <x v="265"/>
    <x v="2"/>
    <x v="11"/>
    <x v="265"/>
    <n v="895.94"/>
    <n v="7"/>
    <n v="0.2"/>
    <n v="190.39"/>
    <n v="4826.8739999999998"/>
    <n v="6271.58"/>
    <n v="1254.316"/>
    <n v="5017.2640000000001"/>
  </r>
  <r>
    <n v="9835"/>
    <s v="CA-2016-126627"/>
    <x v="1155"/>
    <x v="1107"/>
    <x v="2"/>
    <s v="WB-21850"/>
    <s v="William Brown"/>
    <x v="0"/>
    <s v="United States"/>
    <s v="La Porte"/>
    <x v="5"/>
    <n v="77571"/>
    <x v="2"/>
    <x v="1457"/>
    <x v="0"/>
    <x v="5"/>
    <x v="1443"/>
    <n v="14"/>
    <n v="4"/>
    <n v="0.6"/>
    <n v="-6.3"/>
    <n v="28.7"/>
    <n v="56"/>
    <n v="33.6"/>
    <n v="22.4"/>
  </r>
  <r>
    <n v="9836"/>
    <s v="CA-2016-126627"/>
    <x v="1155"/>
    <x v="1107"/>
    <x v="2"/>
    <s v="WB-21850"/>
    <s v="William Brown"/>
    <x v="0"/>
    <s v="United States"/>
    <s v="La Porte"/>
    <x v="5"/>
    <n v="77571"/>
    <x v="2"/>
    <x v="800"/>
    <x v="1"/>
    <x v="8"/>
    <x v="798"/>
    <n v="16.39"/>
    <n v="2"/>
    <n v="0.8"/>
    <n v="-26.23"/>
    <n v="32.786000000000001"/>
    <n v="32.78"/>
    <n v="26.224000000000004"/>
    <n v="6.5559999999999974"/>
  </r>
  <r>
    <n v="9837"/>
    <s v="US-2016-125402"/>
    <x v="477"/>
    <x v="152"/>
    <x v="1"/>
    <s v="DL-12865"/>
    <s v="Dan Lawera"/>
    <x v="0"/>
    <s v="United States"/>
    <s v="Long Beach"/>
    <x v="1"/>
    <n v="90805"/>
    <x v="1"/>
    <x v="834"/>
    <x v="1"/>
    <x v="10"/>
    <x v="829"/>
    <n v="10.9"/>
    <n v="5"/>
    <n v="0"/>
    <n v="5.12"/>
    <n v="49.38"/>
    <n v="54.5"/>
    <n v="0"/>
    <n v="54.5"/>
  </r>
  <r>
    <n v="9838"/>
    <s v="US-2016-125402"/>
    <x v="477"/>
    <x v="152"/>
    <x v="1"/>
    <s v="DL-12865"/>
    <s v="Dan Lawera"/>
    <x v="0"/>
    <s v="United States"/>
    <s v="Long Beach"/>
    <x v="1"/>
    <n v="90805"/>
    <x v="1"/>
    <x v="429"/>
    <x v="1"/>
    <x v="2"/>
    <x v="429"/>
    <n v="29.6"/>
    <n v="2"/>
    <n v="0"/>
    <n v="14.8"/>
    <n v="44.400000000000006"/>
    <n v="59.2"/>
    <n v="0"/>
    <n v="59.2"/>
  </r>
  <r>
    <n v="9839"/>
    <s v="US-2016-125402"/>
    <x v="477"/>
    <x v="152"/>
    <x v="1"/>
    <s v="DL-12865"/>
    <s v="Dan Lawera"/>
    <x v="0"/>
    <s v="United States"/>
    <s v="Long Beach"/>
    <x v="1"/>
    <n v="90805"/>
    <x v="1"/>
    <x v="1140"/>
    <x v="1"/>
    <x v="2"/>
    <x v="1128"/>
    <n v="4.9800000000000004"/>
    <n v="1"/>
    <n v="0"/>
    <n v="2.29"/>
    <n v="2.6900000000000004"/>
    <n v="4.9800000000000004"/>
    <n v="0"/>
    <n v="4.9800000000000004"/>
  </r>
  <r>
    <n v="9840"/>
    <s v="US-2016-125402"/>
    <x v="477"/>
    <x v="152"/>
    <x v="1"/>
    <s v="DL-12865"/>
    <s v="Dan Lawera"/>
    <x v="0"/>
    <s v="United States"/>
    <s v="Long Beach"/>
    <x v="1"/>
    <n v="90805"/>
    <x v="1"/>
    <x v="1687"/>
    <x v="2"/>
    <x v="16"/>
    <x v="1675"/>
    <n v="479.98"/>
    <n v="3"/>
    <n v="0.2"/>
    <n v="161.99"/>
    <n v="989.96199999999999"/>
    <n v="1439.94"/>
    <n v="287.988"/>
    <n v="1151.952"/>
  </r>
  <r>
    <n v="9841"/>
    <s v="US-2016-125402"/>
    <x v="477"/>
    <x v="152"/>
    <x v="1"/>
    <s v="DL-12865"/>
    <s v="Dan Lawera"/>
    <x v="0"/>
    <s v="United States"/>
    <s v="Long Beach"/>
    <x v="1"/>
    <n v="90805"/>
    <x v="1"/>
    <x v="1709"/>
    <x v="2"/>
    <x v="7"/>
    <x v="1698"/>
    <n v="44.74"/>
    <n v="8"/>
    <n v="0.2"/>
    <n v="4.47"/>
    <n v="281.86599999999999"/>
    <n v="357.92"/>
    <n v="71.584000000000003"/>
    <n v="286.33600000000001"/>
  </r>
  <r>
    <n v="9842"/>
    <s v="US-2016-125402"/>
    <x v="477"/>
    <x v="152"/>
    <x v="1"/>
    <s v="DL-12865"/>
    <s v="Dan Lawera"/>
    <x v="0"/>
    <s v="United States"/>
    <s v="Long Beach"/>
    <x v="1"/>
    <n v="90805"/>
    <x v="1"/>
    <x v="826"/>
    <x v="1"/>
    <x v="6"/>
    <x v="822"/>
    <n v="5.76"/>
    <n v="2"/>
    <n v="0"/>
    <n v="1.67"/>
    <n v="9.85"/>
    <n v="11.52"/>
    <n v="0"/>
    <n v="11.52"/>
  </r>
  <r>
    <n v="9843"/>
    <s v="US-2016-125402"/>
    <x v="477"/>
    <x v="152"/>
    <x v="1"/>
    <s v="DL-12865"/>
    <s v="Dan Lawera"/>
    <x v="0"/>
    <s v="United States"/>
    <s v="Long Beach"/>
    <x v="1"/>
    <n v="90805"/>
    <x v="1"/>
    <x v="662"/>
    <x v="0"/>
    <x v="1"/>
    <x v="662"/>
    <n v="483.14"/>
    <n v="4"/>
    <n v="0.2"/>
    <n v="60.39"/>
    <n v="1485.6579999999999"/>
    <n v="1932.56"/>
    <n v="386.512"/>
    <n v="1546.048"/>
  </r>
  <r>
    <n v="9844"/>
    <s v="CA-2014-163867"/>
    <x v="561"/>
    <x v="104"/>
    <x v="2"/>
    <s v="RE-19450"/>
    <s v="Richard Eichhorn"/>
    <x v="0"/>
    <s v="United States"/>
    <s v="Decatur"/>
    <x v="10"/>
    <n v="62521"/>
    <x v="2"/>
    <x v="1140"/>
    <x v="1"/>
    <x v="2"/>
    <x v="1128"/>
    <n v="15.94"/>
    <n v="4"/>
    <n v="0.2"/>
    <n v="5.18"/>
    <n v="45.827999999999996"/>
    <n v="63.76"/>
    <n v="12.752000000000001"/>
    <n v="51.007999999999996"/>
  </r>
  <r>
    <n v="9845"/>
    <s v="CA-2014-163867"/>
    <x v="561"/>
    <x v="104"/>
    <x v="2"/>
    <s v="RE-19450"/>
    <s v="Richard Eichhorn"/>
    <x v="0"/>
    <s v="United States"/>
    <s v="Decatur"/>
    <x v="10"/>
    <n v="62521"/>
    <x v="2"/>
    <x v="504"/>
    <x v="0"/>
    <x v="5"/>
    <x v="504"/>
    <n v="61.54"/>
    <n v="7"/>
    <n v="0.6"/>
    <n v="-40"/>
    <n v="212.31200000000001"/>
    <n v="430.78"/>
    <n v="258.46799999999996"/>
    <n v="172.31200000000001"/>
  </r>
  <r>
    <n v="9846"/>
    <s v="CA-2014-163867"/>
    <x v="561"/>
    <x v="104"/>
    <x v="2"/>
    <s v="RE-19450"/>
    <s v="Richard Eichhorn"/>
    <x v="0"/>
    <s v="United States"/>
    <s v="Decatur"/>
    <x v="10"/>
    <n v="62521"/>
    <x v="2"/>
    <x v="1125"/>
    <x v="1"/>
    <x v="4"/>
    <x v="1113"/>
    <n v="132.69999999999999"/>
    <n v="3"/>
    <n v="0.2"/>
    <n v="9.9499999999999993"/>
    <n v="308.52999999999997"/>
    <n v="398.09999999999997"/>
    <n v="79.62"/>
    <n v="318.47999999999996"/>
  </r>
  <r>
    <n v="9847"/>
    <s v="CA-2017-169327"/>
    <x v="264"/>
    <x v="842"/>
    <x v="0"/>
    <s v="MH-17290"/>
    <s v="Marc Harrigan"/>
    <x v="2"/>
    <s v="United States"/>
    <s v="Los Angeles"/>
    <x v="1"/>
    <n v="90008"/>
    <x v="1"/>
    <x v="22"/>
    <x v="1"/>
    <x v="9"/>
    <x v="22"/>
    <n v="43.1"/>
    <n v="5"/>
    <n v="0"/>
    <n v="11.21"/>
    <n v="204.29"/>
    <n v="215.5"/>
    <n v="0"/>
    <n v="215.5"/>
  </r>
  <r>
    <n v="9848"/>
    <s v="CA-2017-169327"/>
    <x v="264"/>
    <x v="842"/>
    <x v="0"/>
    <s v="MH-17290"/>
    <s v="Marc Harrigan"/>
    <x v="2"/>
    <s v="United States"/>
    <s v="Los Angeles"/>
    <x v="1"/>
    <n v="90008"/>
    <x v="1"/>
    <x v="743"/>
    <x v="0"/>
    <x v="5"/>
    <x v="741"/>
    <n v="511.5"/>
    <n v="5"/>
    <n v="0"/>
    <n v="132.99"/>
    <n v="2424.5100000000002"/>
    <n v="2557.5"/>
    <n v="0"/>
    <n v="2557.5"/>
  </r>
  <r>
    <n v="9849"/>
    <s v="CA-2017-169327"/>
    <x v="264"/>
    <x v="842"/>
    <x v="0"/>
    <s v="MH-17290"/>
    <s v="Marc Harrigan"/>
    <x v="2"/>
    <s v="United States"/>
    <s v="Los Angeles"/>
    <x v="1"/>
    <n v="90008"/>
    <x v="1"/>
    <x v="805"/>
    <x v="1"/>
    <x v="8"/>
    <x v="803"/>
    <n v="147.91999999999999"/>
    <n v="5"/>
    <n v="0.2"/>
    <n v="46.23"/>
    <n v="545.44999999999993"/>
    <n v="739.59999999999991"/>
    <n v="147.91999999999999"/>
    <n v="591.67999999999995"/>
  </r>
  <r>
    <n v="9850"/>
    <s v="CA-2014-142979"/>
    <x v="791"/>
    <x v="1220"/>
    <x v="1"/>
    <s v="EH-13765"/>
    <s v="Edward Hooks"/>
    <x v="1"/>
    <s v="United States"/>
    <s v="Lodi"/>
    <x v="1"/>
    <n v="95240"/>
    <x v="1"/>
    <x v="1571"/>
    <x v="1"/>
    <x v="6"/>
    <x v="1562"/>
    <n v="39.68"/>
    <n v="2"/>
    <n v="0"/>
    <n v="16.27"/>
    <n v="63.09"/>
    <n v="79.36"/>
    <n v="0"/>
    <n v="79.36"/>
  </r>
  <r>
    <n v="9851"/>
    <s v="CA-2016-158155"/>
    <x v="440"/>
    <x v="1238"/>
    <x v="1"/>
    <s v="EH-13765"/>
    <s v="Edward Hooks"/>
    <x v="1"/>
    <s v="United States"/>
    <s v="New York City"/>
    <x v="15"/>
    <n v="10009"/>
    <x v="3"/>
    <x v="545"/>
    <x v="0"/>
    <x v="5"/>
    <x v="545"/>
    <n v="12.56"/>
    <n v="2"/>
    <n v="0"/>
    <n v="4.0199999999999996"/>
    <n v="21.1"/>
    <n v="25.12"/>
    <n v="0"/>
    <n v="25.12"/>
  </r>
  <r>
    <n v="9852"/>
    <s v="CA-2016-158155"/>
    <x v="440"/>
    <x v="1238"/>
    <x v="1"/>
    <s v="EH-13765"/>
    <s v="Edward Hooks"/>
    <x v="1"/>
    <s v="United States"/>
    <s v="New York City"/>
    <x v="15"/>
    <n v="10009"/>
    <x v="3"/>
    <x v="443"/>
    <x v="1"/>
    <x v="8"/>
    <x v="443"/>
    <n v="90.48"/>
    <n v="3"/>
    <n v="0.2"/>
    <n v="33.93"/>
    <n v="183.22199999999998"/>
    <n v="271.44"/>
    <n v="54.288000000000004"/>
    <n v="217.15199999999999"/>
  </r>
  <r>
    <n v="9853"/>
    <s v="CA-2016-158155"/>
    <x v="440"/>
    <x v="1238"/>
    <x v="1"/>
    <s v="EH-13765"/>
    <s v="Edward Hooks"/>
    <x v="1"/>
    <s v="United States"/>
    <s v="New York City"/>
    <x v="15"/>
    <n v="10009"/>
    <x v="3"/>
    <x v="1221"/>
    <x v="1"/>
    <x v="10"/>
    <x v="1205"/>
    <n v="13.08"/>
    <n v="2"/>
    <n v="0"/>
    <n v="6.02"/>
    <n v="20.14"/>
    <n v="26.16"/>
    <n v="0"/>
    <n v="26.16"/>
  </r>
  <r>
    <n v="9854"/>
    <s v="CA-2016-158155"/>
    <x v="440"/>
    <x v="1238"/>
    <x v="1"/>
    <s v="EH-13765"/>
    <s v="Edward Hooks"/>
    <x v="1"/>
    <s v="United States"/>
    <s v="New York City"/>
    <x v="15"/>
    <n v="10009"/>
    <x v="3"/>
    <x v="592"/>
    <x v="0"/>
    <x v="5"/>
    <x v="592"/>
    <n v="214.7"/>
    <n v="5"/>
    <n v="0"/>
    <n v="83.73"/>
    <n v="989.77"/>
    <n v="1073.5"/>
    <n v="0"/>
    <n v="1073.5"/>
  </r>
  <r>
    <n v="9855"/>
    <s v="CA-2017-138870"/>
    <x v="249"/>
    <x v="266"/>
    <x v="1"/>
    <s v="GA-14515"/>
    <s v="George Ashbrook"/>
    <x v="0"/>
    <s v="United States"/>
    <s v="San Francisco"/>
    <x v="1"/>
    <n v="94109"/>
    <x v="1"/>
    <x v="1598"/>
    <x v="0"/>
    <x v="5"/>
    <x v="1590"/>
    <n v="50.32"/>
    <n v="4"/>
    <n v="0"/>
    <n v="21.13"/>
    <n v="180.15"/>
    <n v="201.28"/>
    <n v="0"/>
    <n v="201.28"/>
  </r>
  <r>
    <n v="9856"/>
    <s v="CA-2017-138870"/>
    <x v="249"/>
    <x v="266"/>
    <x v="1"/>
    <s v="GA-14515"/>
    <s v="George Ashbrook"/>
    <x v="0"/>
    <s v="United States"/>
    <s v="San Francisco"/>
    <x v="1"/>
    <n v="94109"/>
    <x v="1"/>
    <x v="1493"/>
    <x v="1"/>
    <x v="10"/>
    <x v="1481"/>
    <n v="24.56"/>
    <n v="2"/>
    <n v="0"/>
    <n v="11.54"/>
    <n v="37.58"/>
    <n v="49.12"/>
    <n v="0"/>
    <n v="49.12"/>
  </r>
  <r>
    <n v="9857"/>
    <s v="CA-2014-120950"/>
    <x v="1231"/>
    <x v="193"/>
    <x v="1"/>
    <s v="GA-14515"/>
    <s v="George Ashbrook"/>
    <x v="0"/>
    <s v="United States"/>
    <s v="Columbus"/>
    <x v="32"/>
    <n v="31907"/>
    <x v="0"/>
    <x v="57"/>
    <x v="1"/>
    <x v="10"/>
    <x v="57"/>
    <n v="43.68"/>
    <n v="6"/>
    <n v="0"/>
    <n v="20.97"/>
    <n v="241.10999999999999"/>
    <n v="262.08"/>
    <n v="0"/>
    <n v="262.08"/>
  </r>
  <r>
    <n v="9858"/>
    <s v="CA-2015-164301"/>
    <x v="514"/>
    <x v="803"/>
    <x v="1"/>
    <s v="EB-13840"/>
    <s v="Ellis Ballard"/>
    <x v="1"/>
    <s v="United States"/>
    <s v="Seattle"/>
    <x v="4"/>
    <n v="98103"/>
    <x v="1"/>
    <x v="411"/>
    <x v="0"/>
    <x v="3"/>
    <x v="411"/>
    <n v="3393.68"/>
    <n v="8"/>
    <n v="0"/>
    <n v="610.86"/>
    <n v="26538.579999999998"/>
    <n v="27149.439999999999"/>
    <n v="0"/>
    <n v="27149.439999999999"/>
  </r>
  <r>
    <n v="9859"/>
    <s v="CA-2017-113278"/>
    <x v="424"/>
    <x v="1327"/>
    <x v="1"/>
    <s v="HR-14770"/>
    <s v="Hallie Redmond"/>
    <x v="2"/>
    <s v="United States"/>
    <s v="Richmond"/>
    <x v="14"/>
    <n v="47374"/>
    <x v="2"/>
    <x v="146"/>
    <x v="1"/>
    <x v="4"/>
    <x v="147"/>
    <n v="67.400000000000006"/>
    <n v="5"/>
    <n v="0"/>
    <n v="17.52"/>
    <n v="319.48"/>
    <n v="337"/>
    <n v="0"/>
    <n v="337"/>
  </r>
  <r>
    <n v="9860"/>
    <s v="CA-2017-113278"/>
    <x v="424"/>
    <x v="1327"/>
    <x v="1"/>
    <s v="HR-14770"/>
    <s v="Hallie Redmond"/>
    <x v="2"/>
    <s v="United States"/>
    <s v="Richmond"/>
    <x v="14"/>
    <n v="47374"/>
    <x v="2"/>
    <x v="242"/>
    <x v="1"/>
    <x v="13"/>
    <x v="243"/>
    <n v="2.52"/>
    <n v="2"/>
    <n v="0"/>
    <n v="0.1"/>
    <n v="4.9400000000000004"/>
    <n v="5.04"/>
    <n v="0"/>
    <n v="5.04"/>
  </r>
  <r>
    <n v="9861"/>
    <s v="CA-2017-113278"/>
    <x v="424"/>
    <x v="1327"/>
    <x v="1"/>
    <s v="HR-14770"/>
    <s v="Hallie Redmond"/>
    <x v="2"/>
    <s v="United States"/>
    <s v="Richmond"/>
    <x v="14"/>
    <n v="47374"/>
    <x v="2"/>
    <x v="1049"/>
    <x v="2"/>
    <x v="7"/>
    <x v="1038"/>
    <n v="67.8"/>
    <n v="4"/>
    <n v="0"/>
    <n v="1.36"/>
    <n v="269.83999999999997"/>
    <n v="271.2"/>
    <n v="0"/>
    <n v="271.2"/>
  </r>
  <r>
    <n v="9862"/>
    <s v="CA-2017-113278"/>
    <x v="424"/>
    <x v="1327"/>
    <x v="1"/>
    <s v="HR-14770"/>
    <s v="Hallie Redmond"/>
    <x v="2"/>
    <s v="United States"/>
    <s v="Richmond"/>
    <x v="14"/>
    <n v="47374"/>
    <x v="2"/>
    <x v="1190"/>
    <x v="1"/>
    <x v="4"/>
    <x v="683"/>
    <n v="18.760000000000002"/>
    <n v="2"/>
    <n v="0"/>
    <n v="5.25"/>
    <n v="32.270000000000003"/>
    <n v="37.520000000000003"/>
    <n v="0"/>
    <n v="37.520000000000003"/>
  </r>
  <r>
    <n v="9863"/>
    <s v="CA-2017-113278"/>
    <x v="424"/>
    <x v="1327"/>
    <x v="1"/>
    <s v="HR-14770"/>
    <s v="Hallie Redmond"/>
    <x v="2"/>
    <s v="United States"/>
    <s v="Richmond"/>
    <x v="14"/>
    <n v="47374"/>
    <x v="2"/>
    <x v="427"/>
    <x v="2"/>
    <x v="11"/>
    <x v="427"/>
    <n v="12.12"/>
    <n v="4"/>
    <n v="0"/>
    <n v="2.5499999999999998"/>
    <n v="45.93"/>
    <n v="48.48"/>
    <n v="0"/>
    <n v="48.48"/>
  </r>
  <r>
    <n v="9864"/>
    <s v="CA-2017-113278"/>
    <x v="424"/>
    <x v="1327"/>
    <x v="1"/>
    <s v="HR-14770"/>
    <s v="Hallie Redmond"/>
    <x v="2"/>
    <s v="United States"/>
    <s v="Richmond"/>
    <x v="14"/>
    <n v="47374"/>
    <x v="2"/>
    <x v="752"/>
    <x v="1"/>
    <x v="10"/>
    <x v="750"/>
    <n v="11.34"/>
    <n v="1"/>
    <n v="0"/>
    <n v="5.56"/>
    <n v="5.78"/>
    <n v="11.34"/>
    <n v="0"/>
    <n v="11.34"/>
  </r>
  <r>
    <n v="9865"/>
    <s v="CA-2017-113278"/>
    <x v="424"/>
    <x v="1327"/>
    <x v="1"/>
    <s v="HR-14770"/>
    <s v="Hallie Redmond"/>
    <x v="2"/>
    <s v="United States"/>
    <s v="Richmond"/>
    <x v="14"/>
    <n v="47374"/>
    <x v="2"/>
    <x v="240"/>
    <x v="2"/>
    <x v="11"/>
    <x v="241"/>
    <n v="159.80000000000001"/>
    <n v="4"/>
    <n v="0"/>
    <n v="70.31"/>
    <n v="568.8900000000001"/>
    <n v="639.20000000000005"/>
    <n v="0"/>
    <n v="639.20000000000005"/>
  </r>
  <r>
    <n v="9866"/>
    <s v="CA-2017-113278"/>
    <x v="424"/>
    <x v="1327"/>
    <x v="1"/>
    <s v="HR-14770"/>
    <s v="Hallie Redmond"/>
    <x v="2"/>
    <s v="United States"/>
    <s v="Richmond"/>
    <x v="14"/>
    <n v="47374"/>
    <x v="2"/>
    <x v="1183"/>
    <x v="0"/>
    <x v="5"/>
    <x v="1169"/>
    <n v="18.96"/>
    <n v="2"/>
    <n v="0"/>
    <n v="8.5299999999999994"/>
    <n v="29.39"/>
    <n v="37.92"/>
    <n v="0"/>
    <n v="37.92"/>
  </r>
  <r>
    <n v="9867"/>
    <s v="US-2015-116981"/>
    <x v="514"/>
    <x v="1328"/>
    <x v="0"/>
    <s v="SM-20950"/>
    <s v="Suzanne McNair"/>
    <x v="1"/>
    <s v="United States"/>
    <s v="New York City"/>
    <x v="15"/>
    <n v="10009"/>
    <x v="3"/>
    <x v="1449"/>
    <x v="1"/>
    <x v="4"/>
    <x v="1436"/>
    <n v="1085.42"/>
    <n v="7"/>
    <n v="0"/>
    <n v="282.20999999999998"/>
    <n v="7315.7300000000005"/>
    <n v="7597.9400000000005"/>
    <n v="0"/>
    <n v="7597.9400000000005"/>
  </r>
  <r>
    <n v="9868"/>
    <s v="US-2015-116981"/>
    <x v="514"/>
    <x v="1328"/>
    <x v="0"/>
    <s v="SM-20950"/>
    <s v="Suzanne McNair"/>
    <x v="1"/>
    <s v="United States"/>
    <s v="New York City"/>
    <x v="15"/>
    <n v="10009"/>
    <x v="3"/>
    <x v="1518"/>
    <x v="1"/>
    <x v="9"/>
    <x v="1505"/>
    <n v="13.11"/>
    <n v="3"/>
    <n v="0"/>
    <n v="3.41"/>
    <n v="35.92"/>
    <n v="39.33"/>
    <n v="0"/>
    <n v="39.33"/>
  </r>
  <r>
    <n v="9869"/>
    <s v="CA-2014-114195"/>
    <x v="301"/>
    <x v="1082"/>
    <x v="2"/>
    <s v="EA-14035"/>
    <s v="Erin Ashbrook"/>
    <x v="1"/>
    <s v="United States"/>
    <s v="Mason"/>
    <x v="24"/>
    <n v="45040"/>
    <x v="3"/>
    <x v="592"/>
    <x v="0"/>
    <x v="5"/>
    <x v="592"/>
    <n v="68.7"/>
    <n v="2"/>
    <n v="0.2"/>
    <n v="16.32"/>
    <n v="93.6"/>
    <n v="137.4"/>
    <n v="27.480000000000004"/>
    <n v="109.92"/>
  </r>
  <r>
    <n v="9870"/>
    <s v="CA-2014-114195"/>
    <x v="301"/>
    <x v="1082"/>
    <x v="2"/>
    <s v="EA-14035"/>
    <s v="Erin Ashbrook"/>
    <x v="1"/>
    <s v="United States"/>
    <s v="Mason"/>
    <x v="24"/>
    <n v="45040"/>
    <x v="3"/>
    <x v="1581"/>
    <x v="1"/>
    <x v="8"/>
    <x v="1572"/>
    <n v="3.13"/>
    <n v="2"/>
    <n v="0.7"/>
    <n v="-2.61"/>
    <n v="4.4879999999999995"/>
    <n v="6.26"/>
    <n v="4.3819999999999997"/>
    <n v="1.8780000000000001"/>
  </r>
  <r>
    <n v="9871"/>
    <s v="CA-2014-114195"/>
    <x v="301"/>
    <x v="1082"/>
    <x v="2"/>
    <s v="EA-14035"/>
    <s v="Erin Ashbrook"/>
    <x v="1"/>
    <s v="United States"/>
    <s v="Mason"/>
    <x v="24"/>
    <n v="45040"/>
    <x v="3"/>
    <x v="444"/>
    <x v="1"/>
    <x v="8"/>
    <x v="444"/>
    <n v="22.43"/>
    <n v="3"/>
    <n v="0.7"/>
    <n v="-17.940000000000001"/>
    <n v="38.126999999999995"/>
    <n v="67.289999999999992"/>
    <n v="47.102999999999994"/>
    <n v="20.186999999999998"/>
  </r>
  <r>
    <n v="9872"/>
    <s v="CA-2017-146269"/>
    <x v="833"/>
    <x v="299"/>
    <x v="3"/>
    <s v="MH-17455"/>
    <s v="Mark Hamilton"/>
    <x v="0"/>
    <s v="United States"/>
    <s v="Chicago"/>
    <x v="10"/>
    <n v="60623"/>
    <x v="2"/>
    <x v="245"/>
    <x v="1"/>
    <x v="4"/>
    <x v="246"/>
    <n v="290.33999999999997"/>
    <n v="2"/>
    <n v="0.2"/>
    <n v="32.659999999999997"/>
    <n v="431.88400000000001"/>
    <n v="580.67999999999995"/>
    <n v="116.136"/>
    <n v="464.54399999999998"/>
  </r>
  <r>
    <n v="9873"/>
    <s v="CA-2017-146269"/>
    <x v="833"/>
    <x v="299"/>
    <x v="3"/>
    <s v="MH-17455"/>
    <s v="Mark Hamilton"/>
    <x v="0"/>
    <s v="United States"/>
    <s v="Chicago"/>
    <x v="10"/>
    <n v="60623"/>
    <x v="2"/>
    <x v="787"/>
    <x v="1"/>
    <x v="6"/>
    <x v="772"/>
    <n v="19.149999999999999"/>
    <n v="2"/>
    <n v="0.2"/>
    <n v="1.2"/>
    <n v="29.439999999999998"/>
    <n v="38.299999999999997"/>
    <n v="7.66"/>
    <n v="30.639999999999997"/>
  </r>
  <r>
    <n v="9874"/>
    <s v="CA-2016-100587"/>
    <x v="107"/>
    <x v="906"/>
    <x v="1"/>
    <s v="SL-20155"/>
    <s v="Sara Luxemburg"/>
    <x v="2"/>
    <s v="United States"/>
    <s v="New York City"/>
    <x v="15"/>
    <n v="10024"/>
    <x v="3"/>
    <x v="1516"/>
    <x v="1"/>
    <x v="10"/>
    <x v="1503"/>
    <n v="6.48"/>
    <n v="1"/>
    <n v="0"/>
    <n v="3.11"/>
    <n v="3.3700000000000006"/>
    <n v="6.48"/>
    <n v="0"/>
    <n v="6.48"/>
  </r>
  <r>
    <n v="9875"/>
    <s v="CA-2016-166653"/>
    <x v="897"/>
    <x v="926"/>
    <x v="0"/>
    <s v="NP-18685"/>
    <s v="Nora Pelletier"/>
    <x v="2"/>
    <s v="United States"/>
    <s v="Parma"/>
    <x v="24"/>
    <n v="44134"/>
    <x v="3"/>
    <x v="889"/>
    <x v="1"/>
    <x v="12"/>
    <x v="882"/>
    <n v="63.97"/>
    <n v="2"/>
    <n v="0.2"/>
    <n v="19.989999999999998"/>
    <n v="82.362000000000009"/>
    <n v="127.94"/>
    <n v="25.588000000000001"/>
    <n v="102.352"/>
  </r>
  <r>
    <n v="9876"/>
    <s v="CA-2015-130855"/>
    <x v="1232"/>
    <x v="708"/>
    <x v="1"/>
    <s v="RF-19840"/>
    <s v="Roy Französisch"/>
    <x v="0"/>
    <s v="United States"/>
    <s v="New York City"/>
    <x v="15"/>
    <n v="10035"/>
    <x v="3"/>
    <x v="1847"/>
    <x v="1"/>
    <x v="14"/>
    <x v="1835"/>
    <n v="6.36"/>
    <n v="2"/>
    <n v="0"/>
    <n v="0.06"/>
    <n v="12.66"/>
    <n v="12.72"/>
    <n v="0"/>
    <n v="12.72"/>
  </r>
  <r>
    <n v="9877"/>
    <s v="US-2017-166324"/>
    <x v="693"/>
    <x v="557"/>
    <x v="2"/>
    <s v="BE-11455"/>
    <s v="Brad Eason"/>
    <x v="2"/>
    <s v="United States"/>
    <s v="Cleveland"/>
    <x v="24"/>
    <n v="44105"/>
    <x v="3"/>
    <x v="1244"/>
    <x v="1"/>
    <x v="4"/>
    <x v="1227"/>
    <n v="848.54"/>
    <n v="4"/>
    <n v="0.2"/>
    <n v="-21.21"/>
    <n v="2736.538"/>
    <n v="3394.16"/>
    <n v="678.83199999999999"/>
    <n v="2715.328"/>
  </r>
  <r>
    <n v="9878"/>
    <s v="US-2017-166324"/>
    <x v="693"/>
    <x v="557"/>
    <x v="2"/>
    <s v="BE-11455"/>
    <s v="Brad Eason"/>
    <x v="2"/>
    <s v="United States"/>
    <s v="Cleveland"/>
    <x v="24"/>
    <n v="44105"/>
    <x v="3"/>
    <x v="1458"/>
    <x v="1"/>
    <x v="8"/>
    <x v="1444"/>
    <n v="8.6999999999999993"/>
    <n v="5"/>
    <n v="0.7"/>
    <n v="-6.38"/>
    <n v="19.43"/>
    <n v="43.5"/>
    <n v="30.45"/>
    <n v="13.05"/>
  </r>
  <r>
    <n v="9879"/>
    <s v="US-2017-166324"/>
    <x v="693"/>
    <x v="557"/>
    <x v="2"/>
    <s v="BE-11455"/>
    <s v="Brad Eason"/>
    <x v="2"/>
    <s v="United States"/>
    <s v="Cleveland"/>
    <x v="24"/>
    <n v="44105"/>
    <x v="3"/>
    <x v="1787"/>
    <x v="2"/>
    <x v="7"/>
    <x v="1777"/>
    <n v="122.38"/>
    <n v="3"/>
    <n v="0.4"/>
    <n v="-24.48"/>
    <n v="244.76399999999998"/>
    <n v="367.14"/>
    <n v="146.85599999999999"/>
    <n v="220.28399999999999"/>
  </r>
  <r>
    <n v="9880"/>
    <s v="CA-2016-122581"/>
    <x v="1036"/>
    <x v="1329"/>
    <x v="1"/>
    <s v="JK-15370"/>
    <s v="Jay Kimmel"/>
    <x v="0"/>
    <s v="United States"/>
    <s v="New York City"/>
    <x v="15"/>
    <n v="10035"/>
    <x v="3"/>
    <x v="955"/>
    <x v="0"/>
    <x v="1"/>
    <x v="948"/>
    <n v="573.16999999999996"/>
    <n v="7"/>
    <n v="0.1"/>
    <n v="63.69"/>
    <n v="3547.2809999999995"/>
    <n v="4012.1899999999996"/>
    <n v="401.21899999999999"/>
    <n v="3610.9709999999995"/>
  </r>
  <r>
    <n v="9881"/>
    <s v="CA-2015-104297"/>
    <x v="352"/>
    <x v="1247"/>
    <x v="2"/>
    <s v="CC-12100"/>
    <s v="Chad Cunningham"/>
    <x v="2"/>
    <s v="United States"/>
    <s v="Cleveland"/>
    <x v="24"/>
    <n v="44105"/>
    <x v="3"/>
    <x v="258"/>
    <x v="1"/>
    <x v="10"/>
    <x v="33"/>
    <n v="85.06"/>
    <n v="3"/>
    <n v="0.2"/>
    <n v="28.71"/>
    <n v="175.434"/>
    <n v="255.18"/>
    <n v="51.036000000000001"/>
    <n v="204.14400000000001"/>
  </r>
  <r>
    <n v="9882"/>
    <s v="CA-2014-153927"/>
    <x v="1132"/>
    <x v="923"/>
    <x v="2"/>
    <s v="LL-16840"/>
    <s v="Lauren Leatherbury"/>
    <x v="0"/>
    <s v="United States"/>
    <s v="Woodstock"/>
    <x v="32"/>
    <n v="30188"/>
    <x v="0"/>
    <x v="605"/>
    <x v="1"/>
    <x v="8"/>
    <x v="605"/>
    <n v="14.04"/>
    <n v="3"/>
    <n v="0"/>
    <n v="6.74"/>
    <n v="35.379999999999995"/>
    <n v="42.12"/>
    <n v="0"/>
    <n v="42.12"/>
  </r>
  <r>
    <n v="9883"/>
    <s v="CA-2014-153927"/>
    <x v="1132"/>
    <x v="923"/>
    <x v="2"/>
    <s v="LL-16840"/>
    <s v="Lauren Leatherbury"/>
    <x v="0"/>
    <s v="United States"/>
    <s v="Woodstock"/>
    <x v="32"/>
    <n v="30188"/>
    <x v="0"/>
    <x v="917"/>
    <x v="2"/>
    <x v="11"/>
    <x v="909"/>
    <n v="272.61"/>
    <n v="13"/>
    <n v="0"/>
    <n v="98.14"/>
    <n v="3445.7900000000004"/>
    <n v="3543.9300000000003"/>
    <n v="0"/>
    <n v="3543.9300000000003"/>
  </r>
  <r>
    <n v="9884"/>
    <s v="CA-2014-112291"/>
    <x v="1233"/>
    <x v="521"/>
    <x v="1"/>
    <s v="KE-16420"/>
    <s v="Katrina Edelman"/>
    <x v="1"/>
    <s v="United States"/>
    <s v="Los Angeles"/>
    <x v="1"/>
    <n v="90008"/>
    <x v="1"/>
    <x v="407"/>
    <x v="1"/>
    <x v="12"/>
    <x v="153"/>
    <n v="11.16"/>
    <n v="2"/>
    <n v="0"/>
    <n v="5.58"/>
    <n v="16.740000000000002"/>
    <n v="22.32"/>
    <n v="0"/>
    <n v="22.32"/>
  </r>
  <r>
    <n v="9885"/>
    <s v="CA-2014-112291"/>
    <x v="1233"/>
    <x v="521"/>
    <x v="1"/>
    <s v="KE-16420"/>
    <s v="Katrina Edelman"/>
    <x v="1"/>
    <s v="United States"/>
    <s v="Los Angeles"/>
    <x v="1"/>
    <n v="90008"/>
    <x v="1"/>
    <x v="1196"/>
    <x v="2"/>
    <x v="11"/>
    <x v="1181"/>
    <n v="62.31"/>
    <n v="3"/>
    <n v="0"/>
    <n v="22.43"/>
    <n v="164.5"/>
    <n v="186.93"/>
    <n v="0"/>
    <n v="186.93"/>
  </r>
  <r>
    <n v="9886"/>
    <s v="CA-2014-112291"/>
    <x v="1233"/>
    <x v="521"/>
    <x v="1"/>
    <s v="KE-16420"/>
    <s v="Katrina Edelman"/>
    <x v="1"/>
    <s v="United States"/>
    <s v="Los Angeles"/>
    <x v="1"/>
    <n v="90008"/>
    <x v="1"/>
    <x v="1105"/>
    <x v="2"/>
    <x v="11"/>
    <x v="1094"/>
    <n v="159.97999999999999"/>
    <n v="2"/>
    <n v="0"/>
    <n v="57.59"/>
    <n v="262.37"/>
    <n v="319.95999999999998"/>
    <n v="0"/>
    <n v="319.95999999999998"/>
  </r>
  <r>
    <n v="9887"/>
    <s v="CA-2014-146997"/>
    <x v="1212"/>
    <x v="1330"/>
    <x v="1"/>
    <s v="SG-20605"/>
    <s v="Speros Goranitis"/>
    <x v="0"/>
    <s v="United States"/>
    <s v="Lafayette"/>
    <x v="14"/>
    <n v="47905"/>
    <x v="2"/>
    <x v="494"/>
    <x v="1"/>
    <x v="13"/>
    <x v="494"/>
    <n v="5.94"/>
    <n v="3"/>
    <n v="0"/>
    <n v="0"/>
    <n v="17.82"/>
    <n v="17.82"/>
    <n v="0"/>
    <n v="17.82"/>
  </r>
  <r>
    <n v="9888"/>
    <s v="CA-2017-169607"/>
    <x v="386"/>
    <x v="878"/>
    <x v="2"/>
    <s v="CA-12265"/>
    <s v="Christina Anderson"/>
    <x v="0"/>
    <s v="United States"/>
    <s v="New York City"/>
    <x v="15"/>
    <n v="10024"/>
    <x v="3"/>
    <x v="1231"/>
    <x v="1"/>
    <x v="10"/>
    <x v="1214"/>
    <n v="9.9600000000000009"/>
    <n v="2"/>
    <n v="0"/>
    <n v="4.68"/>
    <n v="15.240000000000002"/>
    <n v="19.920000000000002"/>
    <n v="0"/>
    <n v="19.920000000000002"/>
  </r>
  <r>
    <n v="9889"/>
    <s v="CA-2015-127544"/>
    <x v="816"/>
    <x v="576"/>
    <x v="1"/>
    <s v="RD-19585"/>
    <s v="Rob Dowd"/>
    <x v="0"/>
    <s v="United States"/>
    <s v="Utica"/>
    <x v="15"/>
    <n v="13501"/>
    <x v="3"/>
    <x v="1105"/>
    <x v="2"/>
    <x v="11"/>
    <x v="1094"/>
    <n v="79.989999999999995"/>
    <n v="1"/>
    <n v="0"/>
    <n v="28.8"/>
    <n v="51.19"/>
    <n v="79.989999999999995"/>
    <n v="0"/>
    <n v="79.989999999999995"/>
  </r>
  <r>
    <n v="9890"/>
    <s v="CA-2017-166499"/>
    <x v="498"/>
    <x v="1051"/>
    <x v="2"/>
    <s v="VG-21805"/>
    <s v="Vivek Grady"/>
    <x v="1"/>
    <s v="United States"/>
    <s v="Lakewood"/>
    <x v="30"/>
    <n v="8701"/>
    <x v="3"/>
    <x v="1701"/>
    <x v="1"/>
    <x v="6"/>
    <x v="1690"/>
    <n v="8.94"/>
    <n v="3"/>
    <n v="0"/>
    <n v="2.41"/>
    <n v="24.41"/>
    <n v="26.82"/>
    <n v="0"/>
    <n v="26.82"/>
  </r>
  <r>
    <n v="9891"/>
    <s v="US-2016-115441"/>
    <x v="197"/>
    <x v="1235"/>
    <x v="0"/>
    <s v="SH-19975"/>
    <s v="Sally Hughsby"/>
    <x v="1"/>
    <s v="United States"/>
    <s v="Milwaukee"/>
    <x v="6"/>
    <n v="53209"/>
    <x v="2"/>
    <x v="1540"/>
    <x v="1"/>
    <x v="10"/>
    <x v="1528"/>
    <n v="20.62"/>
    <n v="2"/>
    <n v="0"/>
    <n v="9.69"/>
    <n v="31.550000000000004"/>
    <n v="41.24"/>
    <n v="0"/>
    <n v="41.24"/>
  </r>
  <r>
    <n v="9892"/>
    <s v="US-2016-115441"/>
    <x v="197"/>
    <x v="1235"/>
    <x v="0"/>
    <s v="SH-19975"/>
    <s v="Sally Hughsby"/>
    <x v="1"/>
    <s v="United States"/>
    <s v="Milwaukee"/>
    <x v="6"/>
    <n v="53209"/>
    <x v="2"/>
    <x v="936"/>
    <x v="2"/>
    <x v="11"/>
    <x v="929"/>
    <n v="124.25"/>
    <n v="7"/>
    <n v="0"/>
    <n v="48.46"/>
    <n v="821.29"/>
    <n v="869.75"/>
    <n v="0"/>
    <n v="869.75"/>
  </r>
  <r>
    <n v="9893"/>
    <s v="US-2016-115441"/>
    <x v="197"/>
    <x v="1235"/>
    <x v="0"/>
    <s v="SH-19975"/>
    <s v="Sally Hughsby"/>
    <x v="1"/>
    <s v="United States"/>
    <s v="Milwaukee"/>
    <x v="6"/>
    <n v="53209"/>
    <x v="2"/>
    <x v="476"/>
    <x v="2"/>
    <x v="7"/>
    <x v="477"/>
    <n v="297.55"/>
    <n v="5"/>
    <n v="0"/>
    <n v="83.31"/>
    <n v="1404.44"/>
    <n v="1487.75"/>
    <n v="0"/>
    <n v="1487.75"/>
  </r>
  <r>
    <n v="9894"/>
    <s v="US-2016-115441"/>
    <x v="197"/>
    <x v="1235"/>
    <x v="0"/>
    <s v="SH-19975"/>
    <s v="Sally Hughsby"/>
    <x v="1"/>
    <s v="United States"/>
    <s v="Milwaukee"/>
    <x v="6"/>
    <n v="53209"/>
    <x v="2"/>
    <x v="1719"/>
    <x v="0"/>
    <x v="1"/>
    <x v="1706"/>
    <n v="403.56"/>
    <n v="4"/>
    <n v="0"/>
    <n v="96.85"/>
    <n v="1517.39"/>
    <n v="1614.24"/>
    <n v="0"/>
    <n v="1614.24"/>
  </r>
  <r>
    <n v="9895"/>
    <s v="US-2016-115441"/>
    <x v="197"/>
    <x v="1235"/>
    <x v="0"/>
    <s v="SH-19975"/>
    <s v="Sally Hughsby"/>
    <x v="1"/>
    <s v="United States"/>
    <s v="Milwaukee"/>
    <x v="6"/>
    <n v="53209"/>
    <x v="2"/>
    <x v="285"/>
    <x v="0"/>
    <x v="5"/>
    <x v="285"/>
    <n v="95.2"/>
    <n v="5"/>
    <n v="0"/>
    <n v="27.61"/>
    <n v="448.39"/>
    <n v="476"/>
    <n v="0"/>
    <n v="476"/>
  </r>
  <r>
    <n v="9896"/>
    <s v="CA-2014-115049"/>
    <x v="467"/>
    <x v="511"/>
    <x v="1"/>
    <s v="MM-17920"/>
    <s v="Michael Moore"/>
    <x v="0"/>
    <s v="United States"/>
    <s v="Chicago"/>
    <x v="10"/>
    <n v="60623"/>
    <x v="2"/>
    <x v="1563"/>
    <x v="2"/>
    <x v="11"/>
    <x v="1554"/>
    <n v="153.82"/>
    <n v="11"/>
    <n v="0.2"/>
    <n v="38.46"/>
    <n v="1315.1559999999999"/>
    <n v="1692.02"/>
    <n v="338.404"/>
    <n v="1353.616"/>
  </r>
  <r>
    <n v="9897"/>
    <s v="CA-2014-156342"/>
    <x v="1103"/>
    <x v="1126"/>
    <x v="0"/>
    <s v="JF-15415"/>
    <s v="Jennifer Ferguson"/>
    <x v="0"/>
    <s v="United States"/>
    <s v="Chicago"/>
    <x v="10"/>
    <n v="60653"/>
    <x v="2"/>
    <x v="1669"/>
    <x v="1"/>
    <x v="10"/>
    <x v="1657"/>
    <n v="62.02"/>
    <n v="2"/>
    <n v="0.2"/>
    <n v="22.48"/>
    <n v="76.751999999999995"/>
    <n v="124.04"/>
    <n v="24.808000000000003"/>
    <n v="99.231999999999999"/>
  </r>
  <r>
    <n v="9898"/>
    <s v="CA-2016-112830"/>
    <x v="112"/>
    <x v="891"/>
    <x v="1"/>
    <s v="LP-17095"/>
    <s v="Liz Preis"/>
    <x v="0"/>
    <s v="United States"/>
    <s v="Fairfield"/>
    <x v="24"/>
    <n v="45014"/>
    <x v="3"/>
    <x v="622"/>
    <x v="0"/>
    <x v="5"/>
    <x v="622"/>
    <n v="466.32"/>
    <n v="3"/>
    <n v="0.2"/>
    <n v="34.97"/>
    <n v="1084.1980000000001"/>
    <n v="1398.96"/>
    <n v="279.79200000000003"/>
    <n v="1119.1680000000001"/>
  </r>
  <r>
    <n v="9899"/>
    <s v="CA-2016-112830"/>
    <x v="112"/>
    <x v="891"/>
    <x v="1"/>
    <s v="LP-17095"/>
    <s v="Liz Preis"/>
    <x v="0"/>
    <s v="United States"/>
    <s v="Fairfield"/>
    <x v="24"/>
    <n v="45014"/>
    <x v="3"/>
    <x v="1704"/>
    <x v="0"/>
    <x v="5"/>
    <x v="1693"/>
    <n v="82.64"/>
    <n v="2"/>
    <n v="0.2"/>
    <n v="0"/>
    <n v="132.22399999999999"/>
    <n v="165.28"/>
    <n v="33.056000000000004"/>
    <n v="132.22399999999999"/>
  </r>
  <r>
    <n v="9900"/>
    <s v="US-2014-117380"/>
    <x v="1176"/>
    <x v="860"/>
    <x v="1"/>
    <s v="MP-18175"/>
    <s v="Mike Pelletier"/>
    <x v="2"/>
    <s v="United States"/>
    <s v="Springfield"/>
    <x v="24"/>
    <n v="45503"/>
    <x v="3"/>
    <x v="594"/>
    <x v="0"/>
    <x v="3"/>
    <x v="594"/>
    <n v="330.59"/>
    <n v="1"/>
    <n v="0.4"/>
    <n v="-143.25"/>
    <n v="341.60399999999998"/>
    <n v="330.59"/>
    <n v="132.23599999999999"/>
    <n v="198.35399999999998"/>
  </r>
  <r>
    <n v="9901"/>
    <s v="CA-2017-117646"/>
    <x v="170"/>
    <x v="1171"/>
    <x v="1"/>
    <s v="SC-20845"/>
    <s v="Sung Chung"/>
    <x v="0"/>
    <s v="United States"/>
    <s v="Louisville"/>
    <x v="22"/>
    <n v="80027"/>
    <x v="1"/>
    <x v="595"/>
    <x v="1"/>
    <x v="4"/>
    <x v="595"/>
    <n v="237.1"/>
    <n v="3"/>
    <n v="0.2"/>
    <n v="20.75"/>
    <n v="548.29"/>
    <n v="711.3"/>
    <n v="142.26"/>
    <n v="569.04"/>
  </r>
  <r>
    <n v="9902"/>
    <s v="CA-2017-117646"/>
    <x v="170"/>
    <x v="1171"/>
    <x v="1"/>
    <s v="SC-20845"/>
    <s v="Sung Chung"/>
    <x v="0"/>
    <s v="United States"/>
    <s v="Louisville"/>
    <x v="22"/>
    <n v="80027"/>
    <x v="1"/>
    <x v="1183"/>
    <x v="0"/>
    <x v="5"/>
    <x v="1169"/>
    <n v="22.75"/>
    <n v="3"/>
    <n v="0.2"/>
    <n v="7.11"/>
    <n v="47.49"/>
    <n v="68.25"/>
    <n v="13.65"/>
    <n v="54.6"/>
  </r>
  <r>
    <n v="9903"/>
    <s v="CA-2017-117646"/>
    <x v="170"/>
    <x v="1171"/>
    <x v="1"/>
    <s v="SC-20845"/>
    <s v="Sung Chung"/>
    <x v="0"/>
    <s v="United States"/>
    <s v="Louisville"/>
    <x v="22"/>
    <n v="80027"/>
    <x v="1"/>
    <x v="144"/>
    <x v="1"/>
    <x v="10"/>
    <x v="145"/>
    <n v="6.67"/>
    <n v="1"/>
    <n v="0.2"/>
    <n v="2.09"/>
    <n v="3.2460000000000004"/>
    <n v="6.67"/>
    <n v="1.3340000000000001"/>
    <n v="5.3360000000000003"/>
  </r>
  <r>
    <n v="9904"/>
    <s v="CA-2014-122609"/>
    <x v="607"/>
    <x v="7"/>
    <x v="1"/>
    <s v="DP-13000"/>
    <s v="Darren Powers"/>
    <x v="0"/>
    <s v="United States"/>
    <s v="Carrollton"/>
    <x v="5"/>
    <n v="75007"/>
    <x v="2"/>
    <x v="1377"/>
    <x v="0"/>
    <x v="5"/>
    <x v="1362"/>
    <n v="25.13"/>
    <n v="3"/>
    <n v="0.6"/>
    <n v="-6.91"/>
    <n v="37.066000000000003"/>
    <n v="75.39"/>
    <n v="45.234000000000002"/>
    <n v="30.155999999999999"/>
  </r>
  <r>
    <n v="9905"/>
    <s v="CA-2014-122609"/>
    <x v="607"/>
    <x v="7"/>
    <x v="1"/>
    <s v="DP-13000"/>
    <s v="Darren Powers"/>
    <x v="0"/>
    <s v="United States"/>
    <s v="Carrollton"/>
    <x v="5"/>
    <n v="75007"/>
    <x v="2"/>
    <x v="428"/>
    <x v="2"/>
    <x v="11"/>
    <x v="428"/>
    <n v="127.98"/>
    <n v="2"/>
    <n v="0.2"/>
    <n v="25.6"/>
    <n v="179.16800000000001"/>
    <n v="255.96"/>
    <n v="51.192000000000007"/>
    <n v="204.768"/>
  </r>
  <r>
    <n v="9906"/>
    <s v="US-2015-129007"/>
    <x v="1023"/>
    <x v="459"/>
    <x v="2"/>
    <s v="KD-16615"/>
    <s v="Ken Dana"/>
    <x v="1"/>
    <s v="United States"/>
    <s v="Anaheim"/>
    <x v="1"/>
    <n v="92804"/>
    <x v="1"/>
    <x v="1155"/>
    <x v="0"/>
    <x v="5"/>
    <x v="1143"/>
    <n v="131.88"/>
    <n v="7"/>
    <n v="0"/>
    <n v="55.39"/>
    <n v="867.77"/>
    <n v="923.16"/>
    <n v="0"/>
    <n v="923.16"/>
  </r>
  <r>
    <n v="9907"/>
    <s v="US-2015-129007"/>
    <x v="1023"/>
    <x v="459"/>
    <x v="2"/>
    <s v="KD-16615"/>
    <s v="Ken Dana"/>
    <x v="1"/>
    <s v="United States"/>
    <s v="Anaheim"/>
    <x v="1"/>
    <n v="92804"/>
    <x v="1"/>
    <x v="1124"/>
    <x v="1"/>
    <x v="8"/>
    <x v="1112"/>
    <n v="25.03"/>
    <n v="3"/>
    <n v="0.2"/>
    <n v="7.82"/>
    <n v="52.252000000000002"/>
    <n v="75.09"/>
    <n v="15.018000000000001"/>
    <n v="60.072000000000003"/>
  </r>
  <r>
    <n v="9908"/>
    <s v="US-2015-129007"/>
    <x v="1023"/>
    <x v="459"/>
    <x v="2"/>
    <s v="KD-16615"/>
    <s v="Ken Dana"/>
    <x v="1"/>
    <s v="United States"/>
    <s v="Anaheim"/>
    <x v="1"/>
    <n v="92804"/>
    <x v="1"/>
    <x v="1180"/>
    <x v="0"/>
    <x v="1"/>
    <x v="1166"/>
    <n v="717.72"/>
    <n v="3"/>
    <n v="0.2"/>
    <n v="71.77"/>
    <n v="1650.7579999999998"/>
    <n v="2153.16"/>
    <n v="430.63200000000001"/>
    <n v="1722.5279999999998"/>
  </r>
  <r>
    <n v="9909"/>
    <s v="US-2015-129007"/>
    <x v="1023"/>
    <x v="459"/>
    <x v="2"/>
    <s v="KD-16615"/>
    <s v="Ken Dana"/>
    <x v="1"/>
    <s v="United States"/>
    <s v="Anaheim"/>
    <x v="1"/>
    <n v="92804"/>
    <x v="1"/>
    <x v="1484"/>
    <x v="0"/>
    <x v="5"/>
    <x v="1471"/>
    <n v="207.35"/>
    <n v="5"/>
    <n v="0"/>
    <n v="24.88"/>
    <n v="1011.87"/>
    <n v="1036.75"/>
    <n v="0"/>
    <n v="1036.75"/>
  </r>
  <r>
    <n v="9910"/>
    <s v="US-2015-129007"/>
    <x v="1023"/>
    <x v="459"/>
    <x v="2"/>
    <s v="KD-16615"/>
    <s v="Ken Dana"/>
    <x v="1"/>
    <s v="United States"/>
    <s v="Anaheim"/>
    <x v="1"/>
    <n v="92804"/>
    <x v="1"/>
    <x v="943"/>
    <x v="0"/>
    <x v="5"/>
    <x v="936"/>
    <n v="44.67"/>
    <n v="3"/>
    <n v="0"/>
    <n v="12.06"/>
    <n v="121.94999999999999"/>
    <n v="134.01"/>
    <n v="0"/>
    <n v="134.01"/>
  </r>
  <r>
    <n v="9911"/>
    <s v="US-2015-129007"/>
    <x v="1023"/>
    <x v="459"/>
    <x v="2"/>
    <s v="KD-16615"/>
    <s v="Ken Dana"/>
    <x v="1"/>
    <s v="United States"/>
    <s v="Anaheim"/>
    <x v="1"/>
    <n v="92804"/>
    <x v="1"/>
    <x v="921"/>
    <x v="1"/>
    <x v="10"/>
    <x v="913"/>
    <n v="209.7"/>
    <n v="2"/>
    <n v="0"/>
    <n v="100.66"/>
    <n v="318.74"/>
    <n v="419.4"/>
    <n v="0"/>
    <n v="419.4"/>
  </r>
  <r>
    <n v="9912"/>
    <s v="US-2014-157231"/>
    <x v="267"/>
    <x v="568"/>
    <x v="1"/>
    <s v="RP-19855"/>
    <s v="Roy Phan"/>
    <x v="1"/>
    <s v="United States"/>
    <s v="Richmond"/>
    <x v="0"/>
    <n v="40475"/>
    <x v="0"/>
    <x v="91"/>
    <x v="1"/>
    <x v="8"/>
    <x v="91"/>
    <n v="115.36"/>
    <n v="7"/>
    <n v="0"/>
    <n v="56.53"/>
    <n v="750.99"/>
    <n v="807.52"/>
    <n v="0"/>
    <n v="807.52"/>
  </r>
  <r>
    <n v="9913"/>
    <s v="CA-2015-132388"/>
    <x v="998"/>
    <x v="1141"/>
    <x v="2"/>
    <s v="KN-16390"/>
    <s v="Katherine Nockton"/>
    <x v="1"/>
    <s v="United States"/>
    <s v="Santa Barbara"/>
    <x v="1"/>
    <n v="93101"/>
    <x v="1"/>
    <x v="1318"/>
    <x v="0"/>
    <x v="1"/>
    <x v="1304"/>
    <n v="362.14"/>
    <n v="3"/>
    <n v="0.2"/>
    <n v="-54.32"/>
    <n v="923.45600000000013"/>
    <n v="1086.42"/>
    <n v="217.28400000000002"/>
    <n v="869.13600000000008"/>
  </r>
  <r>
    <n v="9914"/>
    <s v="CA-2015-132388"/>
    <x v="998"/>
    <x v="1141"/>
    <x v="2"/>
    <s v="KN-16390"/>
    <s v="Katherine Nockton"/>
    <x v="1"/>
    <s v="United States"/>
    <s v="Santa Barbara"/>
    <x v="1"/>
    <n v="93101"/>
    <x v="1"/>
    <x v="1655"/>
    <x v="1"/>
    <x v="2"/>
    <x v="1643"/>
    <n v="31.05"/>
    <n v="3"/>
    <n v="0"/>
    <n v="14.9"/>
    <n v="78.25"/>
    <n v="93.15"/>
    <n v="0"/>
    <n v="93.15"/>
  </r>
  <r>
    <n v="9915"/>
    <s v="CA-2017-160927"/>
    <x v="926"/>
    <x v="523"/>
    <x v="0"/>
    <s v="TM-21010"/>
    <s v="Tamara Manning"/>
    <x v="0"/>
    <s v="United States"/>
    <s v="Marion"/>
    <x v="23"/>
    <n v="52302"/>
    <x v="2"/>
    <x v="1465"/>
    <x v="1"/>
    <x v="10"/>
    <x v="1451"/>
    <n v="12.96"/>
    <n v="2"/>
    <n v="0"/>
    <n v="6.22"/>
    <n v="19.700000000000003"/>
    <n v="25.92"/>
    <n v="0"/>
    <n v="25.92"/>
  </r>
  <r>
    <n v="9916"/>
    <s v="CA-2017-160927"/>
    <x v="926"/>
    <x v="523"/>
    <x v="0"/>
    <s v="TM-21010"/>
    <s v="Tamara Manning"/>
    <x v="0"/>
    <s v="United States"/>
    <s v="Marion"/>
    <x v="23"/>
    <n v="52302"/>
    <x v="2"/>
    <x v="640"/>
    <x v="1"/>
    <x v="10"/>
    <x v="640"/>
    <n v="94.85"/>
    <n v="5"/>
    <n v="0"/>
    <n v="45.53"/>
    <n v="428.72"/>
    <n v="474.25"/>
    <n v="0"/>
    <n v="474.25"/>
  </r>
  <r>
    <n v="9917"/>
    <s v="CA-2017-160927"/>
    <x v="926"/>
    <x v="523"/>
    <x v="0"/>
    <s v="TM-21010"/>
    <s v="Tamara Manning"/>
    <x v="0"/>
    <s v="United States"/>
    <s v="Marion"/>
    <x v="23"/>
    <n v="52302"/>
    <x v="2"/>
    <x v="146"/>
    <x v="1"/>
    <x v="4"/>
    <x v="147"/>
    <n v="13.48"/>
    <n v="1"/>
    <n v="0"/>
    <n v="3.5"/>
    <n v="9.98"/>
    <n v="13.48"/>
    <n v="0"/>
    <n v="13.48"/>
  </r>
  <r>
    <n v="9918"/>
    <s v="CA-2017-160927"/>
    <x v="926"/>
    <x v="523"/>
    <x v="0"/>
    <s v="TM-21010"/>
    <s v="Tamara Manning"/>
    <x v="0"/>
    <s v="United States"/>
    <s v="Marion"/>
    <x v="23"/>
    <n v="52302"/>
    <x v="2"/>
    <x v="527"/>
    <x v="0"/>
    <x v="5"/>
    <x v="527"/>
    <n v="14.91"/>
    <n v="3"/>
    <n v="0"/>
    <n v="4.62"/>
    <n v="40.110000000000007"/>
    <n v="44.730000000000004"/>
    <n v="0"/>
    <n v="44.730000000000004"/>
  </r>
  <r>
    <n v="9919"/>
    <s v="CA-2015-105508"/>
    <x v="496"/>
    <x v="591"/>
    <x v="1"/>
    <s v="JF-15190"/>
    <s v="Jamie Frazer"/>
    <x v="0"/>
    <s v="United States"/>
    <s v="New York City"/>
    <x v="15"/>
    <n v="10035"/>
    <x v="3"/>
    <x v="889"/>
    <x v="1"/>
    <x v="12"/>
    <x v="882"/>
    <n v="39.979999999999997"/>
    <n v="1"/>
    <n v="0"/>
    <n v="17.989999999999998"/>
    <n v="21.99"/>
    <n v="39.979999999999997"/>
    <n v="0"/>
    <n v="39.979999999999997"/>
  </r>
  <r>
    <n v="9920"/>
    <s v="CA-2016-149272"/>
    <x v="543"/>
    <x v="585"/>
    <x v="1"/>
    <s v="MY-18295"/>
    <s v="Muhammed Yedwab"/>
    <x v="1"/>
    <s v="United States"/>
    <s v="Bryan"/>
    <x v="5"/>
    <n v="77803"/>
    <x v="2"/>
    <x v="83"/>
    <x v="0"/>
    <x v="1"/>
    <x v="83"/>
    <n v="528.42999999999995"/>
    <n v="5"/>
    <n v="0.3"/>
    <n v="-143.43"/>
    <n v="1992.9349999999997"/>
    <n v="2642.1499999999996"/>
    <n v="792.64499999999987"/>
    <n v="1849.5049999999997"/>
  </r>
  <r>
    <n v="9921"/>
    <s v="CA-2016-149272"/>
    <x v="543"/>
    <x v="585"/>
    <x v="1"/>
    <s v="MY-18295"/>
    <s v="Muhammed Yedwab"/>
    <x v="1"/>
    <s v="United States"/>
    <s v="Bryan"/>
    <x v="5"/>
    <n v="77803"/>
    <x v="2"/>
    <x v="1399"/>
    <x v="1"/>
    <x v="8"/>
    <x v="1386"/>
    <n v="22.39"/>
    <n v="7"/>
    <n v="0.8"/>
    <n v="-35.82"/>
    <n v="67.165999999999997"/>
    <n v="156.73000000000002"/>
    <n v="125.38400000000001"/>
    <n v="31.346000000000004"/>
  </r>
  <r>
    <n v="9922"/>
    <s v="CA-2014-111360"/>
    <x v="156"/>
    <x v="457"/>
    <x v="1"/>
    <s v="AT-10435"/>
    <s v="Alyssa Tate"/>
    <x v="2"/>
    <s v="United States"/>
    <s v="Akron"/>
    <x v="24"/>
    <n v="44312"/>
    <x v="3"/>
    <x v="849"/>
    <x v="1"/>
    <x v="8"/>
    <x v="842"/>
    <n v="5.74"/>
    <n v="3"/>
    <n v="0.7"/>
    <n v="-4.59"/>
    <n v="9.7560000000000002"/>
    <n v="17.22"/>
    <n v="12.053999999999998"/>
    <n v="5.1660000000000004"/>
  </r>
  <r>
    <n v="9923"/>
    <s v="US-2017-162124"/>
    <x v="636"/>
    <x v="1187"/>
    <x v="1"/>
    <s v="JF-15490"/>
    <s v="Jeremy Farry"/>
    <x v="0"/>
    <s v="United States"/>
    <s v="Chicago"/>
    <x v="10"/>
    <n v="60653"/>
    <x v="2"/>
    <x v="876"/>
    <x v="2"/>
    <x v="11"/>
    <x v="870"/>
    <n v="191.97"/>
    <n v="4"/>
    <n v="0.2"/>
    <n v="28.8"/>
    <n v="585.50400000000002"/>
    <n v="767.88"/>
    <n v="153.57600000000002"/>
    <n v="614.30399999999997"/>
  </r>
  <r>
    <n v="9924"/>
    <s v="CA-2015-159534"/>
    <x v="305"/>
    <x v="325"/>
    <x v="2"/>
    <s v="DH-13075"/>
    <s v="Dave Hallsten"/>
    <x v="1"/>
    <s v="United States"/>
    <s v="New York City"/>
    <x v="15"/>
    <n v="10035"/>
    <x v="3"/>
    <x v="350"/>
    <x v="1"/>
    <x v="8"/>
    <x v="350"/>
    <n v="49.85"/>
    <n v="3"/>
    <n v="0.2"/>
    <n v="16.82"/>
    <n v="102.82000000000002"/>
    <n v="149.55000000000001"/>
    <n v="29.910000000000004"/>
    <n v="119.64000000000001"/>
  </r>
  <r>
    <n v="9925"/>
    <s v="CA-2015-159534"/>
    <x v="305"/>
    <x v="325"/>
    <x v="2"/>
    <s v="DH-13075"/>
    <s v="Dave Hallsten"/>
    <x v="1"/>
    <s v="United States"/>
    <s v="New York City"/>
    <x v="15"/>
    <n v="10035"/>
    <x v="3"/>
    <x v="244"/>
    <x v="1"/>
    <x v="12"/>
    <x v="245"/>
    <n v="23.99"/>
    <n v="1"/>
    <n v="0"/>
    <n v="12"/>
    <n v="11.989999999999998"/>
    <n v="23.99"/>
    <n v="0"/>
    <n v="23.99"/>
  </r>
  <r>
    <n v="9926"/>
    <s v="CA-2015-159534"/>
    <x v="305"/>
    <x v="325"/>
    <x v="2"/>
    <s v="DH-13075"/>
    <s v="Dave Hallsten"/>
    <x v="1"/>
    <s v="United States"/>
    <s v="New York City"/>
    <x v="15"/>
    <n v="10035"/>
    <x v="3"/>
    <x v="13"/>
    <x v="1"/>
    <x v="8"/>
    <x v="13"/>
    <n v="1087.94"/>
    <n v="8"/>
    <n v="0.2"/>
    <n v="353.58"/>
    <n v="6609.2360000000008"/>
    <n v="8703.52"/>
    <n v="1740.7040000000002"/>
    <n v="6962.8160000000007"/>
  </r>
  <r>
    <n v="9927"/>
    <s v="CA-2015-159534"/>
    <x v="305"/>
    <x v="325"/>
    <x v="2"/>
    <s v="DH-13075"/>
    <s v="Dave Hallsten"/>
    <x v="1"/>
    <s v="United States"/>
    <s v="New York City"/>
    <x v="15"/>
    <n v="10035"/>
    <x v="3"/>
    <x v="966"/>
    <x v="2"/>
    <x v="7"/>
    <x v="959"/>
    <n v="199.98"/>
    <n v="2"/>
    <n v="0"/>
    <n v="53.99"/>
    <n v="345.96999999999997"/>
    <n v="399.96"/>
    <n v="0"/>
    <n v="399.96"/>
  </r>
  <r>
    <n v="9928"/>
    <s v="CA-2015-159534"/>
    <x v="305"/>
    <x v="325"/>
    <x v="2"/>
    <s v="DH-13075"/>
    <s v="Dave Hallsten"/>
    <x v="1"/>
    <s v="United States"/>
    <s v="New York City"/>
    <x v="15"/>
    <n v="10035"/>
    <x v="3"/>
    <x v="1222"/>
    <x v="1"/>
    <x v="4"/>
    <x v="1206"/>
    <n v="83.92"/>
    <n v="4"/>
    <n v="0"/>
    <n v="20.14"/>
    <n v="315.54000000000002"/>
    <n v="335.68"/>
    <n v="0"/>
    <n v="335.68"/>
  </r>
  <r>
    <n v="9929"/>
    <s v="CA-2016-129630"/>
    <x v="913"/>
    <x v="383"/>
    <x v="3"/>
    <s v="IM-15055"/>
    <s v="Ionia McGrath"/>
    <x v="0"/>
    <s v="United States"/>
    <s v="San Francisco"/>
    <x v="1"/>
    <n v="94122"/>
    <x v="1"/>
    <x v="74"/>
    <x v="0"/>
    <x v="5"/>
    <x v="74"/>
    <n v="24.27"/>
    <n v="3"/>
    <n v="0"/>
    <n v="8.74"/>
    <n v="64.070000000000007"/>
    <n v="72.81"/>
    <n v="0"/>
    <n v="72.81"/>
  </r>
  <r>
    <n v="9930"/>
    <s v="CA-2016-129630"/>
    <x v="913"/>
    <x v="383"/>
    <x v="3"/>
    <s v="IM-15055"/>
    <s v="Ionia McGrath"/>
    <x v="0"/>
    <s v="United States"/>
    <s v="San Francisco"/>
    <x v="1"/>
    <n v="94122"/>
    <x v="1"/>
    <x v="1293"/>
    <x v="2"/>
    <x v="16"/>
    <x v="1279"/>
    <n v="2799.96"/>
    <n v="5"/>
    <n v="0.2"/>
    <n v="944.99"/>
    <n v="10254.85"/>
    <n v="13999.8"/>
    <n v="2799.96"/>
    <n v="11199.84"/>
  </r>
  <r>
    <n v="9931"/>
    <s v="CA-2015-104948"/>
    <x v="50"/>
    <x v="50"/>
    <x v="1"/>
    <s v="KH-16510"/>
    <s v="Keith Herrera"/>
    <x v="0"/>
    <s v="United States"/>
    <s v="San Bernardino"/>
    <x v="1"/>
    <n v="92404"/>
    <x v="1"/>
    <x v="1488"/>
    <x v="1"/>
    <x v="8"/>
    <x v="1475"/>
    <n v="9.8699999999999992"/>
    <n v="2"/>
    <n v="0.2"/>
    <n v="3.46"/>
    <n v="12.331999999999997"/>
    <n v="19.739999999999998"/>
    <n v="3.948"/>
    <n v="15.791999999999998"/>
  </r>
  <r>
    <n v="9932"/>
    <s v="CA-2015-104948"/>
    <x v="50"/>
    <x v="50"/>
    <x v="1"/>
    <s v="KH-16510"/>
    <s v="Keith Herrera"/>
    <x v="0"/>
    <s v="United States"/>
    <s v="San Bernardino"/>
    <x v="1"/>
    <n v="92404"/>
    <x v="1"/>
    <x v="1373"/>
    <x v="0"/>
    <x v="0"/>
    <x v="1358"/>
    <n v="683.33"/>
    <n v="4"/>
    <n v="0.15"/>
    <n v="-40.200000000000003"/>
    <n v="2363.5219999999999"/>
    <n v="2733.32"/>
    <n v="409.99799999999999"/>
    <n v="2323.3220000000001"/>
  </r>
  <r>
    <n v="9933"/>
    <s v="CA-2015-104948"/>
    <x v="50"/>
    <x v="50"/>
    <x v="1"/>
    <s v="KH-16510"/>
    <s v="Keith Herrera"/>
    <x v="0"/>
    <s v="United States"/>
    <s v="San Bernardino"/>
    <x v="1"/>
    <n v="92404"/>
    <x v="1"/>
    <x v="1532"/>
    <x v="1"/>
    <x v="10"/>
    <x v="1520"/>
    <n v="29.96"/>
    <n v="7"/>
    <n v="0"/>
    <n v="13.48"/>
    <n v="196.24"/>
    <n v="209.72"/>
    <n v="0"/>
    <n v="209.72"/>
  </r>
  <r>
    <n v="9934"/>
    <s v="CA-2014-166555"/>
    <x v="384"/>
    <x v="1160"/>
    <x v="2"/>
    <s v="JK-15205"/>
    <s v="Jamie Kunitz"/>
    <x v="0"/>
    <s v="United States"/>
    <s v="Niagara Falls"/>
    <x v="15"/>
    <n v="14304"/>
    <x v="3"/>
    <x v="1514"/>
    <x v="2"/>
    <x v="7"/>
    <x v="1501"/>
    <n v="164.85"/>
    <n v="3"/>
    <n v="0"/>
    <n v="47.81"/>
    <n v="446.73999999999995"/>
    <n v="494.54999999999995"/>
    <n v="0"/>
    <n v="494.54999999999995"/>
  </r>
  <r>
    <n v="9935"/>
    <s v="CA-2016-114405"/>
    <x v="281"/>
    <x v="361"/>
    <x v="1"/>
    <s v="AS-10240"/>
    <s v="Alan Shonely"/>
    <x v="0"/>
    <s v="United States"/>
    <s v="Philadelphia"/>
    <x v="9"/>
    <n v="19120"/>
    <x v="3"/>
    <x v="1803"/>
    <x v="1"/>
    <x v="9"/>
    <x v="1793"/>
    <n v="33.53"/>
    <n v="3"/>
    <n v="0.2"/>
    <n v="2.5099999999999998"/>
    <n v="77.962000000000003"/>
    <n v="100.59"/>
    <n v="20.118000000000002"/>
    <n v="80.472000000000008"/>
  </r>
  <r>
    <n v="9936"/>
    <s v="CA-2016-114405"/>
    <x v="281"/>
    <x v="361"/>
    <x v="1"/>
    <s v="AS-10240"/>
    <s v="Alan Shonely"/>
    <x v="0"/>
    <s v="United States"/>
    <s v="Philadelphia"/>
    <x v="9"/>
    <n v="19120"/>
    <x v="3"/>
    <x v="1861"/>
    <x v="1"/>
    <x v="4"/>
    <x v="1849"/>
    <n v="36.74"/>
    <n v="3"/>
    <n v="0.2"/>
    <n v="3.67"/>
    <n v="84.506"/>
    <n v="110.22"/>
    <n v="22.044"/>
    <n v="88.176000000000002"/>
  </r>
  <r>
    <n v="9937"/>
    <s v="CA-2017-132955"/>
    <x v="92"/>
    <x v="171"/>
    <x v="1"/>
    <s v="SC-20575"/>
    <s v="Sonia Cooley"/>
    <x v="0"/>
    <s v="United States"/>
    <s v="Cranston"/>
    <x v="34"/>
    <n v="2920"/>
    <x v="3"/>
    <x v="141"/>
    <x v="1"/>
    <x v="8"/>
    <x v="142"/>
    <n v="102.93"/>
    <n v="3"/>
    <n v="0"/>
    <n v="48.38"/>
    <n v="260.41000000000003"/>
    <n v="308.79000000000002"/>
    <n v="0"/>
    <n v="308.79000000000002"/>
  </r>
  <r>
    <n v="9938"/>
    <s v="CA-2016-164889"/>
    <x v="1234"/>
    <x v="29"/>
    <x v="0"/>
    <s v="CP-12340"/>
    <s v="Christine Phan"/>
    <x v="1"/>
    <s v="United States"/>
    <s v="Los Angeles"/>
    <x v="1"/>
    <n v="90049"/>
    <x v="1"/>
    <x v="972"/>
    <x v="0"/>
    <x v="3"/>
    <x v="966"/>
    <n v="71.09"/>
    <n v="2"/>
    <n v="0.2"/>
    <n v="-1.78"/>
    <n v="115.524"/>
    <n v="142.18"/>
    <n v="28.436000000000003"/>
    <n v="113.744"/>
  </r>
  <r>
    <n v="9939"/>
    <s v="CA-2016-169824"/>
    <x v="939"/>
    <x v="24"/>
    <x v="1"/>
    <s v="NS-18640"/>
    <s v="Noel Staavos"/>
    <x v="1"/>
    <s v="United States"/>
    <s v="New York City"/>
    <x v="15"/>
    <n v="10009"/>
    <x v="3"/>
    <x v="441"/>
    <x v="0"/>
    <x v="5"/>
    <x v="1719"/>
    <n v="60.35"/>
    <n v="5"/>
    <n v="0"/>
    <n v="19.920000000000002"/>
    <n v="281.83"/>
    <n v="301.75"/>
    <n v="0"/>
    <n v="301.75"/>
  </r>
  <r>
    <n v="9940"/>
    <s v="CA-2016-169824"/>
    <x v="939"/>
    <x v="24"/>
    <x v="1"/>
    <s v="NS-18640"/>
    <s v="Noel Staavos"/>
    <x v="1"/>
    <s v="United States"/>
    <s v="New York City"/>
    <x v="15"/>
    <n v="10009"/>
    <x v="3"/>
    <x v="1280"/>
    <x v="1"/>
    <x v="14"/>
    <x v="1265"/>
    <n v="35.520000000000003"/>
    <n v="4"/>
    <n v="0"/>
    <n v="9.9499999999999993"/>
    <n v="132.13000000000002"/>
    <n v="142.08000000000001"/>
    <n v="0"/>
    <n v="142.08000000000001"/>
  </r>
  <r>
    <n v="9941"/>
    <s v="CA-2016-169824"/>
    <x v="939"/>
    <x v="24"/>
    <x v="1"/>
    <s v="NS-18640"/>
    <s v="Noel Staavos"/>
    <x v="1"/>
    <s v="United States"/>
    <s v="New York City"/>
    <x v="15"/>
    <n v="10009"/>
    <x v="3"/>
    <x v="902"/>
    <x v="1"/>
    <x v="6"/>
    <x v="894"/>
    <n v="11.2"/>
    <n v="7"/>
    <n v="0"/>
    <n v="4.82"/>
    <n v="73.579999999999984"/>
    <n v="78.399999999999991"/>
    <n v="0"/>
    <n v="78.399999999999991"/>
  </r>
  <r>
    <n v="9942"/>
    <s v="CA-2017-164028"/>
    <x v="221"/>
    <x v="524"/>
    <x v="1"/>
    <s v="JL-15835"/>
    <s v="John Lee"/>
    <x v="0"/>
    <s v="United States"/>
    <s v="San Francisco"/>
    <x v="1"/>
    <n v="94122"/>
    <x v="1"/>
    <x v="404"/>
    <x v="2"/>
    <x v="11"/>
    <x v="405"/>
    <n v="223.58"/>
    <n v="14"/>
    <n v="0"/>
    <n v="87.2"/>
    <n v="3042.9200000000005"/>
    <n v="3130.1200000000003"/>
    <n v="0"/>
    <n v="3130.1200000000003"/>
  </r>
  <r>
    <n v="9943"/>
    <s v="CA-2014-143371"/>
    <x v="129"/>
    <x v="752"/>
    <x v="1"/>
    <s v="MD-17350"/>
    <s v="Maribeth Dona"/>
    <x v="0"/>
    <s v="United States"/>
    <s v="Anaheim"/>
    <x v="1"/>
    <n v="92804"/>
    <x v="1"/>
    <x v="1439"/>
    <x v="1"/>
    <x v="4"/>
    <x v="1427"/>
    <n v="998.82"/>
    <n v="9"/>
    <n v="0"/>
    <n v="29.96"/>
    <n v="8959.4200000000019"/>
    <n v="8989.380000000001"/>
    <n v="0"/>
    <n v="8989.380000000001"/>
  </r>
  <r>
    <n v="9944"/>
    <s v="CA-2014-143371"/>
    <x v="129"/>
    <x v="752"/>
    <x v="1"/>
    <s v="MD-17350"/>
    <s v="Maribeth Dona"/>
    <x v="0"/>
    <s v="United States"/>
    <s v="Anaheim"/>
    <x v="1"/>
    <n v="92804"/>
    <x v="1"/>
    <x v="682"/>
    <x v="1"/>
    <x v="14"/>
    <x v="682"/>
    <n v="51.15"/>
    <n v="5"/>
    <n v="0"/>
    <n v="13.3"/>
    <n v="242.45"/>
    <n v="255.75"/>
    <n v="0"/>
    <n v="255.75"/>
  </r>
  <r>
    <n v="9945"/>
    <s v="CA-2015-145415"/>
    <x v="1235"/>
    <x v="1250"/>
    <x v="0"/>
    <s v="RD-19660"/>
    <s v="Robert Dilbeck"/>
    <x v="2"/>
    <s v="United States"/>
    <s v="Seattle"/>
    <x v="4"/>
    <n v="98103"/>
    <x v="1"/>
    <x v="1033"/>
    <x v="1"/>
    <x v="4"/>
    <x v="1024"/>
    <n v="40.74"/>
    <n v="3"/>
    <n v="0"/>
    <n v="0.41"/>
    <n v="121.81"/>
    <n v="122.22"/>
    <n v="0"/>
    <n v="122.22"/>
  </r>
  <r>
    <n v="9946"/>
    <s v="CA-2014-111157"/>
    <x v="1086"/>
    <x v="70"/>
    <x v="1"/>
    <s v="NH-18610"/>
    <s v="Nicole Hansen"/>
    <x v="1"/>
    <s v="United States"/>
    <s v="Philadelphia"/>
    <x v="9"/>
    <n v="19120"/>
    <x v="3"/>
    <x v="1450"/>
    <x v="1"/>
    <x v="10"/>
    <x v="1437"/>
    <n v="3.42"/>
    <n v="1"/>
    <n v="0.2"/>
    <n v="1.07"/>
    <n v="1.6659999999999997"/>
    <n v="3.42"/>
    <n v="0.68400000000000005"/>
    <n v="2.7359999999999998"/>
  </r>
  <r>
    <n v="9947"/>
    <s v="CA-2014-111157"/>
    <x v="1086"/>
    <x v="70"/>
    <x v="1"/>
    <s v="NH-18610"/>
    <s v="Nicole Hansen"/>
    <x v="1"/>
    <s v="United States"/>
    <s v="Philadelphia"/>
    <x v="9"/>
    <n v="19120"/>
    <x v="3"/>
    <x v="725"/>
    <x v="2"/>
    <x v="11"/>
    <x v="724"/>
    <n v="151.19999999999999"/>
    <n v="3"/>
    <n v="0.2"/>
    <n v="32.130000000000003"/>
    <n v="330.75"/>
    <n v="453.59999999999997"/>
    <n v="90.72"/>
    <n v="362.88"/>
  </r>
  <r>
    <n v="9948"/>
    <s v="CA-2017-121559"/>
    <x v="702"/>
    <x v="1081"/>
    <x v="0"/>
    <s v="HW-14935"/>
    <s v="Helen Wasserman"/>
    <x v="1"/>
    <s v="United States"/>
    <s v="Indianapolis"/>
    <x v="14"/>
    <n v="46203"/>
    <x v="2"/>
    <x v="623"/>
    <x v="0"/>
    <x v="1"/>
    <x v="623"/>
    <n v="1925.88"/>
    <n v="6"/>
    <n v="0"/>
    <n v="539.25"/>
    <n v="11016.03"/>
    <n v="11555.28"/>
    <n v="0"/>
    <n v="11555.28"/>
  </r>
  <r>
    <n v="9949"/>
    <s v="CA-2017-121559"/>
    <x v="702"/>
    <x v="1081"/>
    <x v="0"/>
    <s v="HW-14935"/>
    <s v="Helen Wasserman"/>
    <x v="1"/>
    <s v="United States"/>
    <s v="Indianapolis"/>
    <x v="14"/>
    <n v="46203"/>
    <x v="2"/>
    <x v="227"/>
    <x v="1"/>
    <x v="9"/>
    <x v="228"/>
    <n v="2405.1999999999998"/>
    <n v="8"/>
    <n v="0"/>
    <n v="793.72"/>
    <n v="18447.879999999997"/>
    <n v="19241.599999999999"/>
    <n v="0"/>
    <n v="19241.599999999999"/>
  </r>
  <r>
    <n v="9950"/>
    <s v="CA-2017-121559"/>
    <x v="702"/>
    <x v="1081"/>
    <x v="0"/>
    <s v="HW-14935"/>
    <s v="Helen Wasserman"/>
    <x v="1"/>
    <s v="United States"/>
    <s v="Indianapolis"/>
    <x v="14"/>
    <n v="46203"/>
    <x v="2"/>
    <x v="1130"/>
    <x v="2"/>
    <x v="11"/>
    <x v="1118"/>
    <n v="83.97"/>
    <n v="3"/>
    <n v="0"/>
    <n v="15.95"/>
    <n v="235.96"/>
    <n v="251.91"/>
    <n v="0"/>
    <n v="251.91"/>
  </r>
  <r>
    <n v="9951"/>
    <s v="CA-2017-121559"/>
    <x v="702"/>
    <x v="1081"/>
    <x v="0"/>
    <s v="HW-14935"/>
    <s v="Helen Wasserman"/>
    <x v="1"/>
    <s v="United States"/>
    <s v="Indianapolis"/>
    <x v="14"/>
    <n v="46203"/>
    <x v="2"/>
    <x v="685"/>
    <x v="2"/>
    <x v="11"/>
    <x v="685"/>
    <n v="39.89"/>
    <n v="1"/>
    <n v="0"/>
    <n v="14.76"/>
    <n v="25.130000000000003"/>
    <n v="39.89"/>
    <n v="0"/>
    <n v="39.89"/>
  </r>
  <r>
    <n v="9952"/>
    <s v="CA-2017-121559"/>
    <x v="702"/>
    <x v="1081"/>
    <x v="0"/>
    <s v="HW-14935"/>
    <s v="Helen Wasserman"/>
    <x v="1"/>
    <s v="United States"/>
    <s v="Indianapolis"/>
    <x v="14"/>
    <n v="46203"/>
    <x v="2"/>
    <x v="844"/>
    <x v="1"/>
    <x v="8"/>
    <x v="838"/>
    <n v="17.38"/>
    <n v="2"/>
    <n v="0"/>
    <n v="8.69"/>
    <n v="26.07"/>
    <n v="34.76"/>
    <n v="0"/>
    <n v="34.76"/>
  </r>
  <r>
    <n v="9953"/>
    <s v="CA-2015-141593"/>
    <x v="639"/>
    <x v="313"/>
    <x v="0"/>
    <s v="DB-12970"/>
    <s v="Darren Budd"/>
    <x v="1"/>
    <s v="United States"/>
    <s v="Los Angeles"/>
    <x v="1"/>
    <n v="90045"/>
    <x v="1"/>
    <x v="303"/>
    <x v="1"/>
    <x v="8"/>
    <x v="303"/>
    <n v="55.26"/>
    <n v="2"/>
    <n v="0.2"/>
    <n v="20.72"/>
    <n v="67.695999999999998"/>
    <n v="110.52"/>
    <n v="22.103999999999999"/>
    <n v="88.415999999999997"/>
  </r>
  <r>
    <n v="9954"/>
    <s v="CA-2015-141593"/>
    <x v="639"/>
    <x v="313"/>
    <x v="0"/>
    <s v="DB-12970"/>
    <s v="Darren Budd"/>
    <x v="1"/>
    <s v="United States"/>
    <s v="Los Angeles"/>
    <x v="1"/>
    <n v="90045"/>
    <x v="1"/>
    <x v="1347"/>
    <x v="1"/>
    <x v="10"/>
    <x v="1332"/>
    <n v="6.48"/>
    <n v="1"/>
    <n v="0"/>
    <n v="3.11"/>
    <n v="3.3700000000000006"/>
    <n v="6.48"/>
    <n v="0"/>
    <n v="6.48"/>
  </r>
  <r>
    <n v="9955"/>
    <s v="CA-2015-141593"/>
    <x v="639"/>
    <x v="313"/>
    <x v="0"/>
    <s v="DB-12970"/>
    <s v="Darren Budd"/>
    <x v="1"/>
    <s v="United States"/>
    <s v="Los Angeles"/>
    <x v="1"/>
    <n v="90045"/>
    <x v="1"/>
    <x v="1395"/>
    <x v="1"/>
    <x v="8"/>
    <x v="1382"/>
    <n v="34.25"/>
    <n v="3"/>
    <n v="0.2"/>
    <n v="11.56"/>
    <n v="70.64"/>
    <n v="102.75"/>
    <n v="20.55"/>
    <n v="82.2"/>
  </r>
  <r>
    <n v="9956"/>
    <s v="CA-2015-141593"/>
    <x v="639"/>
    <x v="313"/>
    <x v="0"/>
    <s v="DB-12970"/>
    <s v="Darren Budd"/>
    <x v="1"/>
    <s v="United States"/>
    <s v="Los Angeles"/>
    <x v="1"/>
    <n v="90045"/>
    <x v="1"/>
    <x v="975"/>
    <x v="0"/>
    <x v="3"/>
    <x v="969"/>
    <n v="273.57"/>
    <n v="2"/>
    <n v="0.2"/>
    <n v="10.26"/>
    <n v="427.452"/>
    <n v="547.14"/>
    <n v="109.428"/>
    <n v="437.71199999999999"/>
  </r>
  <r>
    <n v="9957"/>
    <s v="US-2014-143287"/>
    <x v="7"/>
    <x v="995"/>
    <x v="1"/>
    <s v="KN-16705"/>
    <s v="Kristina Nunn"/>
    <x v="2"/>
    <s v="United States"/>
    <s v="New Rochelle"/>
    <x v="15"/>
    <n v="10801"/>
    <x v="3"/>
    <x v="1286"/>
    <x v="1"/>
    <x v="10"/>
    <x v="1272"/>
    <n v="46.35"/>
    <n v="5"/>
    <n v="0"/>
    <n v="21.78"/>
    <n v="209.97"/>
    <n v="231.75"/>
    <n v="0"/>
    <n v="231.75"/>
  </r>
  <r>
    <n v="9958"/>
    <s v="US-2014-143287"/>
    <x v="7"/>
    <x v="995"/>
    <x v="1"/>
    <s v="KN-16705"/>
    <s v="Kristina Nunn"/>
    <x v="2"/>
    <s v="United States"/>
    <s v="New Rochelle"/>
    <x v="15"/>
    <n v="10801"/>
    <x v="3"/>
    <x v="1558"/>
    <x v="1"/>
    <x v="10"/>
    <x v="1547"/>
    <n v="223.92"/>
    <n v="4"/>
    <n v="0"/>
    <n v="109.72"/>
    <n v="785.95999999999992"/>
    <n v="895.68"/>
    <n v="0"/>
    <n v="895.68"/>
  </r>
  <r>
    <n v="9959"/>
    <s v="US-2014-143287"/>
    <x v="7"/>
    <x v="995"/>
    <x v="1"/>
    <s v="KN-16705"/>
    <s v="Kristina Nunn"/>
    <x v="2"/>
    <s v="United States"/>
    <s v="New Rochelle"/>
    <x v="15"/>
    <n v="10801"/>
    <x v="3"/>
    <x v="503"/>
    <x v="1"/>
    <x v="14"/>
    <x v="503"/>
    <n v="7.3"/>
    <n v="2"/>
    <n v="0"/>
    <n v="2.19"/>
    <n v="12.41"/>
    <n v="14.6"/>
    <n v="0"/>
    <n v="14.6"/>
  </r>
  <r>
    <n v="9960"/>
    <s v="CA-2017-137421"/>
    <x v="833"/>
    <x v="768"/>
    <x v="1"/>
    <s v="AJ-10945"/>
    <s v="Ashley Jarboe"/>
    <x v="0"/>
    <s v="United States"/>
    <s v="Chandler"/>
    <x v="16"/>
    <n v="85224"/>
    <x v="1"/>
    <x v="1663"/>
    <x v="1"/>
    <x v="6"/>
    <x v="1651"/>
    <n v="9.34"/>
    <n v="2"/>
    <n v="0.2"/>
    <n v="1.87"/>
    <n v="13.073999999999998"/>
    <n v="18.68"/>
    <n v="3.7360000000000002"/>
    <n v="14.943999999999999"/>
  </r>
  <r>
    <n v="9961"/>
    <s v="CA-2017-141446"/>
    <x v="118"/>
    <x v="934"/>
    <x v="0"/>
    <s v="CL-12700"/>
    <s v="Craig Leslie"/>
    <x v="2"/>
    <s v="United States"/>
    <s v="Florence"/>
    <x v="0"/>
    <n v="41042"/>
    <x v="0"/>
    <x v="1542"/>
    <x v="2"/>
    <x v="11"/>
    <x v="1530"/>
    <n v="18"/>
    <n v="1"/>
    <n v="0"/>
    <n v="3.24"/>
    <n v="14.76"/>
    <n v="18"/>
    <n v="0"/>
    <n v="18"/>
  </r>
  <r>
    <n v="9962"/>
    <s v="CA-2015-168088"/>
    <x v="531"/>
    <x v="206"/>
    <x v="2"/>
    <s v="CM-12655"/>
    <s v="Corinna Mitchell"/>
    <x v="2"/>
    <s v="United States"/>
    <s v="Houston"/>
    <x v="5"/>
    <n v="77041"/>
    <x v="2"/>
    <x v="1127"/>
    <x v="1"/>
    <x v="10"/>
    <x v="1115"/>
    <n v="65.58"/>
    <n v="2"/>
    <n v="0.2"/>
    <n v="23.77"/>
    <n v="81.158000000000001"/>
    <n v="131.16"/>
    <n v="26.231999999999999"/>
    <n v="104.928"/>
  </r>
  <r>
    <n v="9963"/>
    <s v="CA-2015-168088"/>
    <x v="531"/>
    <x v="206"/>
    <x v="2"/>
    <s v="CM-12655"/>
    <s v="Corinna Mitchell"/>
    <x v="2"/>
    <s v="United States"/>
    <s v="Houston"/>
    <x v="5"/>
    <n v="77041"/>
    <x v="2"/>
    <x v="1601"/>
    <x v="0"/>
    <x v="0"/>
    <x v="1593"/>
    <n v="383.47"/>
    <n v="4"/>
    <n v="0.32"/>
    <n v="-67.67"/>
    <n v="1110.7084000000002"/>
    <n v="1533.88"/>
    <n v="490.84160000000003"/>
    <n v="1043.0384000000001"/>
  </r>
  <r>
    <n v="9964"/>
    <s v="CA-2015-143700"/>
    <x v="353"/>
    <x v="1093"/>
    <x v="3"/>
    <s v="AS-10240"/>
    <s v="Alan Shonely"/>
    <x v="0"/>
    <s v="United States"/>
    <s v="Philadelphia"/>
    <x v="9"/>
    <n v="19140"/>
    <x v="3"/>
    <x v="934"/>
    <x v="1"/>
    <x v="10"/>
    <x v="927"/>
    <n v="10.37"/>
    <n v="2"/>
    <n v="0.2"/>
    <n v="3.63"/>
    <n v="12.962"/>
    <n v="20.74"/>
    <n v="4.1479999999999997"/>
    <n v="16.591999999999999"/>
  </r>
  <r>
    <n v="9965"/>
    <s v="CA-2016-146374"/>
    <x v="5"/>
    <x v="5"/>
    <x v="0"/>
    <s v="HE-14800"/>
    <s v="Harold Engle"/>
    <x v="1"/>
    <s v="United States"/>
    <s v="Newark"/>
    <x v="13"/>
    <n v="19711"/>
    <x v="3"/>
    <x v="278"/>
    <x v="0"/>
    <x v="5"/>
    <x v="278"/>
    <n v="13.4"/>
    <n v="1"/>
    <n v="0"/>
    <n v="6.43"/>
    <n v="6.9700000000000006"/>
    <n v="13.4"/>
    <n v="0"/>
    <n v="13.4"/>
  </r>
  <r>
    <n v="9966"/>
    <s v="CA-2016-146374"/>
    <x v="5"/>
    <x v="5"/>
    <x v="0"/>
    <s v="HE-14800"/>
    <s v="Harold Engle"/>
    <x v="1"/>
    <s v="United States"/>
    <s v="Newark"/>
    <x v="13"/>
    <n v="19711"/>
    <x v="3"/>
    <x v="811"/>
    <x v="1"/>
    <x v="10"/>
    <x v="33"/>
    <n v="4.9800000000000004"/>
    <n v="1"/>
    <n v="0"/>
    <n v="2.34"/>
    <n v="2.6400000000000006"/>
    <n v="4.9800000000000004"/>
    <n v="0"/>
    <n v="4.9800000000000004"/>
  </r>
  <r>
    <n v="9967"/>
    <s v="CA-2016-146374"/>
    <x v="5"/>
    <x v="5"/>
    <x v="0"/>
    <s v="HE-14800"/>
    <s v="Harold Engle"/>
    <x v="1"/>
    <s v="United States"/>
    <s v="Newark"/>
    <x v="13"/>
    <n v="19711"/>
    <x v="3"/>
    <x v="1358"/>
    <x v="1"/>
    <x v="12"/>
    <x v="1344"/>
    <n v="109.69"/>
    <n v="7"/>
    <n v="0"/>
    <n v="51.55"/>
    <n v="716.28"/>
    <n v="767.82999999999993"/>
    <n v="0"/>
    <n v="767.82999999999993"/>
  </r>
  <r>
    <n v="9968"/>
    <s v="CA-2017-153871"/>
    <x v="157"/>
    <x v="416"/>
    <x v="1"/>
    <s v="RB-19435"/>
    <s v="Richard Bierner"/>
    <x v="0"/>
    <s v="United States"/>
    <s v="Plainfield"/>
    <x v="30"/>
    <n v="7060"/>
    <x v="3"/>
    <x v="1232"/>
    <x v="1"/>
    <x v="8"/>
    <x v="1215"/>
    <n v="40.200000000000003"/>
    <n v="5"/>
    <n v="0"/>
    <n v="18.09"/>
    <n v="182.91"/>
    <n v="201"/>
    <n v="0"/>
    <n v="201"/>
  </r>
  <r>
    <n v="9969"/>
    <s v="CA-2017-153871"/>
    <x v="157"/>
    <x v="416"/>
    <x v="1"/>
    <s v="RB-19435"/>
    <s v="Richard Bierner"/>
    <x v="0"/>
    <s v="United States"/>
    <s v="Plainfield"/>
    <x v="30"/>
    <n v="7060"/>
    <x v="3"/>
    <x v="1498"/>
    <x v="1"/>
    <x v="8"/>
    <x v="1486"/>
    <n v="735.98"/>
    <n v="2"/>
    <n v="0"/>
    <n v="331.19"/>
    <n v="1140.77"/>
    <n v="1471.96"/>
    <n v="0"/>
    <n v="1471.96"/>
  </r>
  <r>
    <n v="9970"/>
    <s v="CA-2017-153871"/>
    <x v="157"/>
    <x v="416"/>
    <x v="1"/>
    <s v="RB-19435"/>
    <s v="Richard Bierner"/>
    <x v="0"/>
    <s v="United States"/>
    <s v="Plainfield"/>
    <x v="30"/>
    <n v="7060"/>
    <x v="3"/>
    <x v="189"/>
    <x v="1"/>
    <x v="9"/>
    <x v="190"/>
    <n v="22.75"/>
    <n v="7"/>
    <n v="0"/>
    <n v="6.6"/>
    <n v="152.65"/>
    <n v="159.25"/>
    <n v="0"/>
    <n v="159.25"/>
  </r>
  <r>
    <n v="9971"/>
    <s v="CA-2015-103772"/>
    <x v="1141"/>
    <x v="790"/>
    <x v="1"/>
    <s v="MP-17470"/>
    <s v="Mark Packer"/>
    <x v="2"/>
    <s v="United States"/>
    <s v="Smyrna"/>
    <x v="32"/>
    <n v="30080"/>
    <x v="0"/>
    <x v="979"/>
    <x v="1"/>
    <x v="8"/>
    <x v="972"/>
    <n v="119.56"/>
    <n v="2"/>
    <n v="0"/>
    <n v="55"/>
    <n v="184.12"/>
    <n v="239.12"/>
    <n v="0"/>
    <n v="239.12"/>
  </r>
  <r>
    <n v="9972"/>
    <s v="CA-2015-103772"/>
    <x v="1141"/>
    <x v="790"/>
    <x v="1"/>
    <s v="MP-17470"/>
    <s v="Mark Packer"/>
    <x v="2"/>
    <s v="United States"/>
    <s v="Smyrna"/>
    <x v="32"/>
    <n v="30080"/>
    <x v="0"/>
    <x v="1269"/>
    <x v="1"/>
    <x v="6"/>
    <x v="1254"/>
    <n v="140.75"/>
    <n v="5"/>
    <n v="0"/>
    <n v="42.23"/>
    <n v="661.52"/>
    <n v="703.75"/>
    <n v="0"/>
    <n v="703.75"/>
  </r>
  <r>
    <n v="9973"/>
    <s v="CA-2016-130225"/>
    <x v="108"/>
    <x v="106"/>
    <x v="1"/>
    <s v="RC-19960"/>
    <s v="Ryan Crowe"/>
    <x v="0"/>
    <s v="United States"/>
    <s v="Houston"/>
    <x v="5"/>
    <n v="77041"/>
    <x v="2"/>
    <x v="633"/>
    <x v="1"/>
    <x v="12"/>
    <x v="633"/>
    <n v="99.57"/>
    <n v="2"/>
    <n v="0.2"/>
    <n v="33.6"/>
    <n v="125.71199999999999"/>
    <n v="199.14"/>
    <n v="39.828000000000003"/>
    <n v="159.31199999999998"/>
  </r>
  <r>
    <n v="9974"/>
    <s v="US-2016-103674"/>
    <x v="409"/>
    <x v="5"/>
    <x v="1"/>
    <s v="AP-10720"/>
    <s v="Anne Pryor"/>
    <x v="2"/>
    <s v="United States"/>
    <s v="Los Angeles"/>
    <x v="1"/>
    <n v="90032"/>
    <x v="1"/>
    <x v="1787"/>
    <x v="2"/>
    <x v="7"/>
    <x v="1777"/>
    <n v="271.95999999999998"/>
    <n v="5"/>
    <n v="0.2"/>
    <n v="27.2"/>
    <n v="1060.6399999999999"/>
    <n v="1359.8"/>
    <n v="271.95999999999998"/>
    <n v="1087.8399999999999"/>
  </r>
  <r>
    <n v="9975"/>
    <s v="US-2016-103674"/>
    <x v="409"/>
    <x v="5"/>
    <x v="1"/>
    <s v="AP-10720"/>
    <s v="Anne Pryor"/>
    <x v="2"/>
    <s v="United States"/>
    <s v="Los Angeles"/>
    <x v="1"/>
    <n v="90032"/>
    <x v="1"/>
    <x v="1126"/>
    <x v="1"/>
    <x v="6"/>
    <x v="1114"/>
    <n v="18.690000000000001"/>
    <n v="7"/>
    <n v="0"/>
    <n v="5.23"/>
    <n v="125.60000000000001"/>
    <n v="130.83000000000001"/>
    <n v="0"/>
    <n v="130.83000000000001"/>
  </r>
  <r>
    <n v="9976"/>
    <s v="US-2016-103674"/>
    <x v="409"/>
    <x v="5"/>
    <x v="1"/>
    <s v="AP-10720"/>
    <s v="Anne Pryor"/>
    <x v="2"/>
    <s v="United States"/>
    <s v="Los Angeles"/>
    <x v="1"/>
    <n v="90032"/>
    <x v="1"/>
    <x v="578"/>
    <x v="1"/>
    <x v="10"/>
    <x v="578"/>
    <n v="13.36"/>
    <n v="2"/>
    <n v="0"/>
    <n v="6.41"/>
    <n v="20.309999999999999"/>
    <n v="26.72"/>
    <n v="0"/>
    <n v="26.72"/>
  </r>
  <r>
    <n v="9977"/>
    <s v="US-2016-103674"/>
    <x v="409"/>
    <x v="5"/>
    <x v="1"/>
    <s v="AP-10720"/>
    <s v="Anne Pryor"/>
    <x v="2"/>
    <s v="United States"/>
    <s v="Los Angeles"/>
    <x v="1"/>
    <n v="90032"/>
    <x v="1"/>
    <x v="495"/>
    <x v="2"/>
    <x v="7"/>
    <x v="495"/>
    <n v="249.58"/>
    <n v="2"/>
    <n v="0.2"/>
    <n v="31.2"/>
    <n v="368.12800000000004"/>
    <n v="499.16"/>
    <n v="99.832000000000008"/>
    <n v="399.32800000000003"/>
  </r>
  <r>
    <n v="9978"/>
    <s v="US-2016-103674"/>
    <x v="409"/>
    <x v="5"/>
    <x v="1"/>
    <s v="AP-10720"/>
    <s v="Anne Pryor"/>
    <x v="2"/>
    <s v="United States"/>
    <s v="Los Angeles"/>
    <x v="1"/>
    <n v="90032"/>
    <x v="1"/>
    <x v="494"/>
    <x v="1"/>
    <x v="13"/>
    <x v="494"/>
    <n v="13.86"/>
    <n v="7"/>
    <n v="0"/>
    <n v="0"/>
    <n v="97.02"/>
    <n v="97.02"/>
    <n v="0"/>
    <n v="97.02"/>
  </r>
  <r>
    <n v="9979"/>
    <s v="US-2016-103674"/>
    <x v="409"/>
    <x v="5"/>
    <x v="1"/>
    <s v="AP-10720"/>
    <s v="Anne Pryor"/>
    <x v="2"/>
    <s v="United States"/>
    <s v="Los Angeles"/>
    <x v="1"/>
    <n v="90032"/>
    <x v="1"/>
    <x v="807"/>
    <x v="1"/>
    <x v="8"/>
    <x v="805"/>
    <n v="13.38"/>
    <n v="4"/>
    <n v="0.2"/>
    <n v="4.68"/>
    <n v="38.136000000000003"/>
    <n v="53.52"/>
    <n v="10.704000000000001"/>
    <n v="42.816000000000003"/>
  </r>
  <r>
    <n v="9980"/>
    <s v="US-2016-103674"/>
    <x v="409"/>
    <x v="5"/>
    <x v="1"/>
    <s v="AP-10720"/>
    <s v="Anne Pryor"/>
    <x v="2"/>
    <s v="United States"/>
    <s v="Los Angeles"/>
    <x v="1"/>
    <n v="90032"/>
    <x v="1"/>
    <x v="920"/>
    <x v="1"/>
    <x v="8"/>
    <x v="1758"/>
    <n v="437.47"/>
    <n v="14"/>
    <n v="0.2"/>
    <n v="153.12"/>
    <n v="4746.5439999999999"/>
    <n v="6124.58"/>
    <n v="1224.9159999999999"/>
    <n v="4899.6639999999998"/>
  </r>
  <r>
    <n v="9981"/>
    <s v="US-2015-151435"/>
    <x v="684"/>
    <x v="609"/>
    <x v="0"/>
    <s v="SW-20455"/>
    <s v="Shaun Weien"/>
    <x v="0"/>
    <s v="United States"/>
    <s v="Lafayette"/>
    <x v="28"/>
    <n v="70506"/>
    <x v="0"/>
    <x v="977"/>
    <x v="0"/>
    <x v="3"/>
    <x v="832"/>
    <n v="85.98"/>
    <n v="1"/>
    <n v="0"/>
    <n v="22.35"/>
    <n v="63.63"/>
    <n v="85.98"/>
    <n v="0"/>
    <n v="85.98"/>
  </r>
  <r>
    <n v="9982"/>
    <s v="CA-2017-163566"/>
    <x v="646"/>
    <x v="1236"/>
    <x v="2"/>
    <s v="TB-21055"/>
    <s v="Ted Butterfield"/>
    <x v="0"/>
    <s v="United States"/>
    <s v="Fairfield"/>
    <x v="24"/>
    <n v="45014"/>
    <x v="3"/>
    <x v="617"/>
    <x v="1"/>
    <x v="2"/>
    <x v="617"/>
    <n v="16.52"/>
    <n v="5"/>
    <n v="0.2"/>
    <n v="5.37"/>
    <n v="60.71"/>
    <n v="82.6"/>
    <n v="16.52"/>
    <n v="66.08"/>
  </r>
  <r>
    <n v="9983"/>
    <s v="US-2016-157728"/>
    <x v="897"/>
    <x v="961"/>
    <x v="1"/>
    <s v="RC-19960"/>
    <s v="Ryan Crowe"/>
    <x v="0"/>
    <s v="United States"/>
    <s v="Grand Rapids"/>
    <x v="12"/>
    <n v="49505"/>
    <x v="2"/>
    <x v="727"/>
    <x v="1"/>
    <x v="10"/>
    <x v="726"/>
    <n v="35.56"/>
    <n v="7"/>
    <n v="0"/>
    <n v="16.71"/>
    <n v="232.21"/>
    <n v="248.92000000000002"/>
    <n v="0"/>
    <n v="248.92000000000002"/>
  </r>
  <r>
    <n v="9984"/>
    <s v="US-2016-157728"/>
    <x v="897"/>
    <x v="961"/>
    <x v="1"/>
    <s v="RC-19960"/>
    <s v="Ryan Crowe"/>
    <x v="0"/>
    <s v="United States"/>
    <s v="Grand Rapids"/>
    <x v="12"/>
    <n v="49505"/>
    <x v="2"/>
    <x v="1692"/>
    <x v="2"/>
    <x v="7"/>
    <x v="1680"/>
    <n v="97.98"/>
    <n v="2"/>
    <n v="0"/>
    <n v="27.43"/>
    <n v="168.53"/>
    <n v="195.96"/>
    <n v="0"/>
    <n v="195.96"/>
  </r>
  <r>
    <n v="9985"/>
    <s v="CA-2015-100251"/>
    <x v="961"/>
    <x v="1331"/>
    <x v="1"/>
    <s v="DV-13465"/>
    <s v="Dianna Vittorini"/>
    <x v="0"/>
    <s v="United States"/>
    <s v="Long Beach"/>
    <x v="15"/>
    <n v="11561"/>
    <x v="3"/>
    <x v="365"/>
    <x v="1"/>
    <x v="2"/>
    <x v="365"/>
    <n v="31.5"/>
    <n v="10"/>
    <n v="0"/>
    <n v="15.12"/>
    <n v="299.88"/>
    <n v="315"/>
    <n v="0"/>
    <n v="315"/>
  </r>
  <r>
    <n v="9986"/>
    <s v="CA-2015-100251"/>
    <x v="961"/>
    <x v="1331"/>
    <x v="1"/>
    <s v="DV-13465"/>
    <s v="Dianna Vittorini"/>
    <x v="0"/>
    <s v="United States"/>
    <s v="Long Beach"/>
    <x v="15"/>
    <n v="11561"/>
    <x v="3"/>
    <x v="1205"/>
    <x v="1"/>
    <x v="14"/>
    <x v="1190"/>
    <n v="55.6"/>
    <n v="4"/>
    <n v="0"/>
    <n v="16.12"/>
    <n v="206.28"/>
    <n v="222.4"/>
    <n v="0"/>
    <n v="222.4"/>
  </r>
  <r>
    <n v="9987"/>
    <s v="CA-2016-125794"/>
    <x v="321"/>
    <x v="767"/>
    <x v="1"/>
    <s v="ML-17410"/>
    <s v="Maris LaWare"/>
    <x v="0"/>
    <s v="United States"/>
    <s v="Los Angeles"/>
    <x v="1"/>
    <n v="90008"/>
    <x v="1"/>
    <x v="1519"/>
    <x v="2"/>
    <x v="11"/>
    <x v="1506"/>
    <n v="36.24"/>
    <n v="1"/>
    <n v="0"/>
    <n v="15.22"/>
    <n v="21.020000000000003"/>
    <n v="36.24"/>
    <n v="0"/>
    <n v="36.24"/>
  </r>
  <r>
    <n v="9988"/>
    <s v="CA-2017-163629"/>
    <x v="701"/>
    <x v="410"/>
    <x v="1"/>
    <s v="RA-19885"/>
    <s v="Ruben Ausman"/>
    <x v="1"/>
    <s v="United States"/>
    <s v="Athens"/>
    <x v="32"/>
    <n v="30605"/>
    <x v="0"/>
    <x v="1593"/>
    <x v="2"/>
    <x v="11"/>
    <x v="1585"/>
    <n v="79.989999999999995"/>
    <n v="1"/>
    <n v="0"/>
    <n v="28.8"/>
    <n v="51.19"/>
    <n v="79.989999999999995"/>
    <n v="0"/>
    <n v="79.989999999999995"/>
  </r>
  <r>
    <n v="9989"/>
    <s v="CA-2017-163629"/>
    <x v="701"/>
    <x v="410"/>
    <x v="1"/>
    <s v="RA-19885"/>
    <s v="Ruben Ausman"/>
    <x v="1"/>
    <s v="United States"/>
    <s v="Athens"/>
    <x v="32"/>
    <n v="30605"/>
    <x v="0"/>
    <x v="1783"/>
    <x v="2"/>
    <x v="7"/>
    <x v="1773"/>
    <n v="206.1"/>
    <n v="5"/>
    <n v="0"/>
    <n v="55.65"/>
    <n v="974.85"/>
    <n v="1030.5"/>
    <n v="0"/>
    <n v="1030.5"/>
  </r>
  <r>
    <n v="9990"/>
    <s v="CA-2014-110422"/>
    <x v="1236"/>
    <x v="1332"/>
    <x v="0"/>
    <s v="TB-21400"/>
    <s v="Tom Boeckenhauer"/>
    <x v="0"/>
    <s v="United States"/>
    <s v="Miami"/>
    <x v="2"/>
    <n v="33180"/>
    <x v="0"/>
    <x v="1172"/>
    <x v="0"/>
    <x v="5"/>
    <x v="1158"/>
    <n v="25.25"/>
    <n v="3"/>
    <n v="0.2"/>
    <n v="4.0999999999999996"/>
    <n v="56.5"/>
    <n v="75.75"/>
    <n v="15.15"/>
    <n v="60.6"/>
  </r>
  <r>
    <n v="9991"/>
    <s v="CA-2017-121258"/>
    <x v="425"/>
    <x v="1333"/>
    <x v="1"/>
    <s v="DB-13060"/>
    <s v="Dave Brooks"/>
    <x v="0"/>
    <s v="United States"/>
    <s v="Costa Mesa"/>
    <x v="1"/>
    <n v="92627"/>
    <x v="1"/>
    <x v="1762"/>
    <x v="0"/>
    <x v="5"/>
    <x v="1751"/>
    <n v="91.96"/>
    <n v="2"/>
    <n v="0"/>
    <n v="15.63"/>
    <n v="168.29"/>
    <n v="183.92"/>
    <n v="0"/>
    <n v="183.92"/>
  </r>
  <r>
    <n v="9992"/>
    <s v="CA-2017-121258"/>
    <x v="425"/>
    <x v="1333"/>
    <x v="1"/>
    <s v="DB-13060"/>
    <s v="Dave Brooks"/>
    <x v="0"/>
    <s v="United States"/>
    <s v="Costa Mesa"/>
    <x v="1"/>
    <n v="92627"/>
    <x v="1"/>
    <x v="297"/>
    <x v="2"/>
    <x v="7"/>
    <x v="297"/>
    <n v="258.58"/>
    <n v="2"/>
    <n v="0.2"/>
    <n v="19.39"/>
    <n v="394.33799999999997"/>
    <n v="517.16"/>
    <n v="103.432"/>
    <n v="413.72799999999995"/>
  </r>
  <r>
    <n v="9993"/>
    <s v="CA-2017-121258"/>
    <x v="425"/>
    <x v="1333"/>
    <x v="1"/>
    <s v="DB-13060"/>
    <s v="Dave Brooks"/>
    <x v="0"/>
    <s v="United States"/>
    <s v="Costa Mesa"/>
    <x v="1"/>
    <n v="92627"/>
    <x v="1"/>
    <x v="956"/>
    <x v="1"/>
    <x v="10"/>
    <x v="949"/>
    <n v="29.6"/>
    <n v="4"/>
    <n v="0"/>
    <n v="13.32"/>
    <n v="105.08000000000001"/>
    <n v="118.4"/>
    <n v="0"/>
    <n v="118.4"/>
  </r>
  <r>
    <n v="9994"/>
    <s v="CA-2017-119914"/>
    <x v="464"/>
    <x v="510"/>
    <x v="0"/>
    <s v="CC-12220"/>
    <s v="Chris Cortes"/>
    <x v="0"/>
    <s v="United States"/>
    <s v="Westminster"/>
    <x v="1"/>
    <n v="92683"/>
    <x v="1"/>
    <x v="166"/>
    <x v="1"/>
    <x v="9"/>
    <x v="167"/>
    <n v="243.16"/>
    <n v="2"/>
    <n v="0"/>
    <n v="72.95"/>
    <n v="413.37"/>
    <n v="486.32"/>
    <n v="0"/>
    <n v="486.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Region" colHeaderCaption="Ship Mode">
  <location ref="M5:O10" firstHeaderRow="0" firstDataRow="1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numFmtId="167" showAll="0"/>
    <pivotField numFmtId="167" showAll="0"/>
    <pivotField numFmtId="167" showAll="0"/>
    <pivotField dataField="1" numFmtId="167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" fld="24" baseField="0" baseItem="0"/>
    <dataField name="Sum of Profit" fld="20" baseField="0" baseItem="0"/>
  </dataFields>
  <formats count="8">
    <format dxfId="43">
      <pivotArea outline="0" collapsedLevelsAreSubtotals="1" fieldPosition="0"/>
    </format>
    <format dxfId="44">
      <pivotArea field="7" type="button" dataOnly="0" labelOnly="1" outline="0"/>
    </format>
    <format dxfId="45">
      <pivotArea dataOnly="0" labelOnly="1" outline="0" axis="axisValues" fieldPosition="0"/>
    </format>
    <format dxfId="34">
      <pivotArea dataOnly="0" labelOnly="1" outline="0" axis="axisValues" fieldPosition="0"/>
    </format>
    <format dxfId="6">
      <pivotArea field="12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grandRow="1" outline="0" collapsedLevelsAreSubtotals="1" fieldPosition="0"/>
    </format>
    <format dxfId="1">
      <pivotArea dataOnly="0" labelOnly="1" grandRow="1" outline="0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 Category" colHeaderCaption="Category">
  <location ref="F13:J32" firstHeaderRow="1" firstDataRow="2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numFmtId="9" showAll="0"/>
    <pivotField showAll="0"/>
    <pivotField numFmtId="167" showAll="0"/>
    <pivotField numFmtId="167" showAll="0"/>
    <pivotField numFmtId="167" showAll="0"/>
    <pivotField dataField="1" numFmtId="167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Product" fld="24" baseField="0" baseItem="0"/>
  </dataFields>
  <formats count="11">
    <format dxfId="46">
      <pivotArea outline="0" collapsedLevelsAreSubtotals="1" fieldPosition="0"/>
    </format>
    <format dxfId="47">
      <pivotArea field="7" type="button" dataOnly="0" labelOnly="1" outline="0"/>
    </format>
    <format dxfId="48">
      <pivotArea dataOnly="0" labelOnly="1" outline="0" axis="axisValues" fieldPosition="0"/>
    </format>
    <format dxfId="33">
      <pivotArea type="origin" dataOnly="0" labelOnly="1" outline="0" fieldPosition="0"/>
    </format>
    <format dxfId="32">
      <pivotArea field="14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15" type="button" dataOnly="0" labelOnly="1" outline="0" axis="axisRow" fieldPosition="0"/>
    </format>
    <format dxfId="29">
      <pivotArea dataOnly="0" labelOnly="1" fieldPosition="0">
        <references count="1">
          <reference field="14" count="0"/>
        </references>
      </pivotArea>
    </format>
    <format dxfId="28">
      <pivotArea dataOnly="0" labelOnly="1" grandCol="1" outline="0" fieldPosition="0"/>
    </format>
    <format dxfId="27">
      <pivotArea grandRow="1" outline="0" collapsedLevelsAreSubtotals="1" fieldPosition="0"/>
    </format>
    <format dxfId="26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egment" colHeaderCaption="Ship Mode">
  <location ref="F5:K10" firstHeaderRow="1" firstDataRow="2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umFmtId="167" showAll="0"/>
    <pivotField numFmtId="167" showAll="0"/>
    <pivotField numFmtId="167" showAll="0"/>
    <pivotField dataField="1" numFmtId="167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ale" fld="24" baseField="0" baseItem="0"/>
  </dataFields>
  <formats count="11">
    <format dxfId="49">
      <pivotArea outline="0" collapsedLevelsAreSubtotals="1" fieldPosition="0"/>
    </format>
    <format dxfId="50">
      <pivotArea field="7" type="button" dataOnly="0" labelOnly="1" outline="0" axis="axisRow" fieldPosition="0"/>
    </format>
    <format dxfId="51">
      <pivotArea dataOnly="0" labelOnly="1" outline="0" axis="axisValues" fieldPosition="0"/>
    </format>
    <format dxfId="42">
      <pivotArea type="origin" dataOnly="0" labelOnly="1" outline="0" fieldPosition="0"/>
    </format>
    <format dxfId="41">
      <pivotArea field="4" type="button" dataOnly="0" labelOnly="1" outline="0" axis="axisCol" fieldPosition="0"/>
    </format>
    <format dxfId="40">
      <pivotArea type="topRight" dataOnly="0" labelOnly="1" outline="0" fieldPosition="0"/>
    </format>
    <format dxfId="39">
      <pivotArea field="7" type="button" dataOnly="0" labelOnly="1" outline="0" axis="axisRow" fieldPosition="0"/>
    </format>
    <format dxfId="38">
      <pivotArea dataOnly="0" labelOnly="1" fieldPosition="0">
        <references count="1">
          <reference field="4" count="0"/>
        </references>
      </pivotArea>
    </format>
    <format dxfId="37">
      <pivotArea dataOnly="0" labelOnly="1" grandCol="1" outline="0" fieldPosition="0"/>
    </format>
    <format dxfId="36">
      <pivotArea grandRow="1" outline="0" collapsedLevelsAreSubtotals="1" fieldPosition="0"/>
    </format>
    <format dxfId="3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tate">
  <location ref="A3:D53" firstHeaderRow="0" firstDataRow="1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dataField="1" numFmtId="167" showAll="0"/>
    <pivotField numFmtId="167" showAll="0"/>
    <pivotField numFmtId="167" showAll="0"/>
    <pivotField dataField="1" numFmtId="167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ost" fld="21" baseField="0" baseItem="0"/>
    <dataField name="Sum of Sale after discount" fld="24" baseField="0" baseItem="0"/>
    <dataField name="Sum of Profit" fld="20" baseField="0" baseItem="0"/>
  </dataFields>
  <formats count="3">
    <format dxfId="52">
      <pivotArea outline="0" collapsedLevelsAreSubtotals="1" fieldPosition="0"/>
    </format>
    <format dxfId="25">
      <pivotArea field="10" type="button" dataOnly="0" labelOnly="1" outline="0" axis="axisRow" fieldPosition="0"/>
    </format>
    <format dxfId="2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1878"/>
  <sheetViews>
    <sheetView showGridLines="0" tabSelected="1" topLeftCell="A8" zoomScale="65" zoomScaleNormal="70" workbookViewId="0">
      <selection activeCell="L52" sqref="L52"/>
    </sheetView>
  </sheetViews>
  <sheetFormatPr defaultRowHeight="14.4" x14ac:dyDescent="0.3"/>
  <cols>
    <col min="1" max="1" width="17.33203125" bestFit="1" customWidth="1"/>
    <col min="2" max="2" width="11.21875" bestFit="1" customWidth="1"/>
    <col min="3" max="3" width="23.44140625" bestFit="1" customWidth="1"/>
    <col min="4" max="4" width="16" bestFit="1" customWidth="1"/>
    <col min="6" max="6" width="12.88671875" bestFit="1" customWidth="1"/>
    <col min="7" max="7" width="14.21875" bestFit="1" customWidth="1"/>
    <col min="8" max="11" width="13.77734375" bestFit="1" customWidth="1"/>
    <col min="12" max="12" width="10.77734375" bestFit="1" customWidth="1"/>
    <col min="13" max="13" width="14.5546875" bestFit="1" customWidth="1"/>
    <col min="14" max="14" width="13.77734375" bestFit="1" customWidth="1"/>
    <col min="15" max="15" width="16" bestFit="1" customWidth="1"/>
    <col min="16" max="16" width="11.33203125" bestFit="1" customWidth="1"/>
  </cols>
  <sheetData>
    <row r="3" spans="1:18" ht="15" thickBot="1" x14ac:dyDescent="0.35">
      <c r="A3" s="18" t="s">
        <v>10</v>
      </c>
      <c r="B3" s="19" t="s">
        <v>10944</v>
      </c>
      <c r="C3" s="19" t="s">
        <v>10945</v>
      </c>
      <c r="D3" s="19" t="s">
        <v>10946</v>
      </c>
    </row>
    <row r="4" spans="1:18" ht="15" thickTop="1" x14ac:dyDescent="0.3">
      <c r="A4" s="5" t="s">
        <v>357</v>
      </c>
      <c r="B4" s="14">
        <v>112637.52999999998</v>
      </c>
      <c r="C4" s="14">
        <v>118424.38000000008</v>
      </c>
      <c r="D4" s="14">
        <v>5786.85</v>
      </c>
    </row>
    <row r="5" spans="1:18" ht="15" thickBot="1" x14ac:dyDescent="0.35">
      <c r="A5" s="5" t="s">
        <v>309</v>
      </c>
      <c r="B5" s="14">
        <v>123699.61699999998</v>
      </c>
      <c r="C5" s="14">
        <v>120271.74700000003</v>
      </c>
      <c r="D5" s="14">
        <v>-3427.8700000000013</v>
      </c>
      <c r="F5" s="18" t="s">
        <v>10940</v>
      </c>
      <c r="G5" s="18" t="s">
        <v>4</v>
      </c>
      <c r="H5" s="19"/>
      <c r="I5" s="19"/>
      <c r="J5" s="19"/>
      <c r="K5" s="19"/>
      <c r="M5" s="18" t="s">
        <v>12</v>
      </c>
      <c r="N5" s="19" t="s">
        <v>10940</v>
      </c>
      <c r="O5" s="19" t="s">
        <v>10946</v>
      </c>
      <c r="P5" s="20" t="s">
        <v>10957</v>
      </c>
    </row>
    <row r="6" spans="1:18" ht="15.6" thickTop="1" thickBot="1" x14ac:dyDescent="0.35">
      <c r="A6" s="5" t="s">
        <v>1711</v>
      </c>
      <c r="B6" s="14">
        <v>45887.099999999991</v>
      </c>
      <c r="C6" s="14">
        <v>49895.749999999993</v>
      </c>
      <c r="D6" s="14">
        <v>4008.6499999999983</v>
      </c>
      <c r="F6" s="21" t="s">
        <v>7</v>
      </c>
      <c r="G6" s="19" t="s">
        <v>187</v>
      </c>
      <c r="H6" s="19" t="s">
        <v>1292</v>
      </c>
      <c r="I6" s="19" t="s">
        <v>22</v>
      </c>
      <c r="J6" s="19" t="s">
        <v>49</v>
      </c>
      <c r="K6" s="19" t="s">
        <v>10939</v>
      </c>
      <c r="M6" s="5" t="s">
        <v>104</v>
      </c>
      <c r="N6" s="14">
        <v>2099688.4711999996</v>
      </c>
      <c r="O6" s="14">
        <v>39706.450000000084</v>
      </c>
      <c r="P6" s="24">
        <f>O6/N6</f>
        <v>1.8910638670748773E-2</v>
      </c>
    </row>
    <row r="7" spans="1:18" ht="15" thickTop="1" x14ac:dyDescent="0.3">
      <c r="A7" s="5" t="s">
        <v>42</v>
      </c>
      <c r="B7" s="14">
        <v>1947078.4169999994</v>
      </c>
      <c r="C7" s="14">
        <v>2023460.017000004</v>
      </c>
      <c r="D7" s="14">
        <v>76381.600000000108</v>
      </c>
      <c r="F7" s="5" t="s">
        <v>25</v>
      </c>
      <c r="G7" s="14">
        <v>599622.65470000065</v>
      </c>
      <c r="H7" s="14">
        <v>240953.47750000004</v>
      </c>
      <c r="I7" s="14">
        <v>1075247.2879999997</v>
      </c>
      <c r="J7" s="14">
        <v>3083268.8042999846</v>
      </c>
      <c r="K7" s="14">
        <v>4999092.2244999856</v>
      </c>
      <c r="M7" s="5" t="s">
        <v>147</v>
      </c>
      <c r="N7" s="14">
        <v>2915675.1830000011</v>
      </c>
      <c r="O7" s="14">
        <v>91522.839999999982</v>
      </c>
      <c r="P7" s="24">
        <f t="shared" ref="P7:P9" si="0">O7/N7</f>
        <v>3.1389930035289511E-2</v>
      </c>
    </row>
    <row r="8" spans="1:18" x14ac:dyDescent="0.3">
      <c r="A8" s="5" t="s">
        <v>456</v>
      </c>
      <c r="B8" s="14">
        <v>107023.27799999998</v>
      </c>
      <c r="C8" s="14">
        <v>100495.41799999992</v>
      </c>
      <c r="D8" s="14">
        <v>-6527.859999999996</v>
      </c>
      <c r="F8" s="5" t="s">
        <v>40</v>
      </c>
      <c r="G8" s="14">
        <v>424165.85949999996</v>
      </c>
      <c r="H8" s="14">
        <v>164069.66099999999</v>
      </c>
      <c r="I8" s="14">
        <v>629847.91029999917</v>
      </c>
      <c r="J8" s="14">
        <v>1854600.6011000001</v>
      </c>
      <c r="K8" s="14">
        <v>3072684.0318999994</v>
      </c>
      <c r="M8" s="5" t="s">
        <v>29</v>
      </c>
      <c r="N8" s="14">
        <v>1736786.9379999989</v>
      </c>
      <c r="O8" s="14">
        <v>46749.709999999963</v>
      </c>
      <c r="P8" s="24">
        <f t="shared" si="0"/>
        <v>2.6917354672090464E-2</v>
      </c>
    </row>
    <row r="9" spans="1:18" x14ac:dyDescent="0.3">
      <c r="A9" s="5" t="s">
        <v>748</v>
      </c>
      <c r="B9" s="14">
        <v>55360.711999999992</v>
      </c>
      <c r="C9" s="14">
        <v>58872.151999999987</v>
      </c>
      <c r="D9" s="14">
        <v>3511.4399999999982</v>
      </c>
      <c r="F9" s="5" t="s">
        <v>101</v>
      </c>
      <c r="G9" s="14">
        <v>367677.06449999986</v>
      </c>
      <c r="H9" s="14">
        <v>91053.360499999981</v>
      </c>
      <c r="I9" s="14">
        <v>373591.09799999988</v>
      </c>
      <c r="J9" s="14">
        <v>990087.52379999973</v>
      </c>
      <c r="K9" s="14">
        <v>1822409.0467999994</v>
      </c>
      <c r="M9" s="5" t="s">
        <v>43</v>
      </c>
      <c r="N9" s="14">
        <v>3142034.7109999927</v>
      </c>
      <c r="O9" s="14">
        <v>108418.79</v>
      </c>
      <c r="P9" s="24">
        <f t="shared" si="0"/>
        <v>3.4505917334533308E-2</v>
      </c>
    </row>
    <row r="10" spans="1:18" ht="15" thickBot="1" x14ac:dyDescent="0.35">
      <c r="A10" s="5" t="s">
        <v>244</v>
      </c>
      <c r="B10" s="14">
        <v>105162.07599999991</v>
      </c>
      <c r="C10" s="14">
        <v>115139.44599999998</v>
      </c>
      <c r="D10" s="14">
        <v>9977.3700000000044</v>
      </c>
      <c r="F10" s="15" t="s">
        <v>10939</v>
      </c>
      <c r="G10" s="16">
        <v>1391465.5787000004</v>
      </c>
      <c r="H10" s="16">
        <v>496076.49899999995</v>
      </c>
      <c r="I10" s="16">
        <v>2078686.2962999986</v>
      </c>
      <c r="J10" s="16">
        <v>5927956.9291999843</v>
      </c>
      <c r="K10" s="16">
        <v>9894185.3031999841</v>
      </c>
      <c r="M10" s="15" t="s">
        <v>10939</v>
      </c>
      <c r="N10" s="16">
        <v>9894185.3031999916</v>
      </c>
      <c r="O10" s="16">
        <v>286397.79000000004</v>
      </c>
      <c r="P10" s="17"/>
    </row>
    <row r="11" spans="1:18" ht="15" thickTop="1" x14ac:dyDescent="0.3">
      <c r="A11" s="5" t="s">
        <v>3040</v>
      </c>
      <c r="B11" s="14">
        <v>14664.89</v>
      </c>
      <c r="C11" s="14">
        <v>15724.480000000001</v>
      </c>
      <c r="D11" s="14">
        <v>1059.5899999999999</v>
      </c>
    </row>
    <row r="12" spans="1:18" x14ac:dyDescent="0.3">
      <c r="A12" s="5" t="s">
        <v>53</v>
      </c>
      <c r="B12" s="14">
        <v>322897.09900000034</v>
      </c>
      <c r="C12" s="14">
        <v>319497.84900000034</v>
      </c>
      <c r="D12" s="14">
        <v>-3399.2499999999986</v>
      </c>
      <c r="H12" s="4"/>
      <c r="I12" s="4"/>
    </row>
    <row r="13" spans="1:18" ht="15" thickBot="1" x14ac:dyDescent="0.35">
      <c r="A13" s="5" t="s">
        <v>1274</v>
      </c>
      <c r="B13" s="14">
        <v>226015.26000000004</v>
      </c>
      <c r="C13" s="14">
        <v>242265.34000000017</v>
      </c>
      <c r="D13" s="14">
        <v>16250.079999999994</v>
      </c>
      <c r="F13" s="18" t="s">
        <v>10947</v>
      </c>
      <c r="G13" s="18" t="s">
        <v>14</v>
      </c>
      <c r="H13" s="19"/>
      <c r="I13" s="19"/>
      <c r="J13" s="19"/>
    </row>
    <row r="14" spans="1:18" ht="15.6" thickTop="1" thickBot="1" x14ac:dyDescent="0.35">
      <c r="A14" s="5" t="s">
        <v>6267</v>
      </c>
      <c r="B14" s="14">
        <v>12535.404</v>
      </c>
      <c r="C14" s="14">
        <v>13362.134</v>
      </c>
      <c r="D14" s="14">
        <v>826.7299999999999</v>
      </c>
      <c r="F14" s="18" t="s">
        <v>10948</v>
      </c>
      <c r="G14" s="19" t="s">
        <v>31</v>
      </c>
      <c r="H14" s="19" t="s">
        <v>45</v>
      </c>
      <c r="I14" s="19" t="s">
        <v>70</v>
      </c>
      <c r="J14" s="19" t="s">
        <v>10939</v>
      </c>
      <c r="N14" s="4"/>
      <c r="O14" s="4"/>
      <c r="P14" s="4"/>
      <c r="Q14" s="4"/>
      <c r="R14" s="4"/>
    </row>
    <row r="15" spans="1:18" ht="15" thickTop="1" x14ac:dyDescent="0.3">
      <c r="A15" s="5" t="s">
        <v>210</v>
      </c>
      <c r="B15" s="14">
        <v>265347.06999999977</v>
      </c>
      <c r="C15" s="14">
        <v>252739.17999999996</v>
      </c>
      <c r="D15" s="14">
        <v>-12607.890000000003</v>
      </c>
      <c r="F15" s="5" t="s">
        <v>160</v>
      </c>
      <c r="G15" s="14"/>
      <c r="H15" s="14"/>
      <c r="I15" s="14">
        <v>828444.80199999991</v>
      </c>
      <c r="J15" s="14">
        <v>828444.80199999991</v>
      </c>
    </row>
    <row r="16" spans="1:18" x14ac:dyDescent="0.3">
      <c r="A16" s="5" t="s">
        <v>253</v>
      </c>
      <c r="B16" s="14">
        <v>248654.69000000009</v>
      </c>
      <c r="C16" s="14">
        <v>267037.66000000009</v>
      </c>
      <c r="D16" s="14">
        <v>18382.97</v>
      </c>
      <c r="F16" s="5" t="s">
        <v>77</v>
      </c>
      <c r="G16" s="14"/>
      <c r="H16" s="14">
        <v>512286.69799999951</v>
      </c>
      <c r="I16" s="14"/>
      <c r="J16" s="14">
        <v>512286.69799999951</v>
      </c>
    </row>
    <row r="17" spans="1:10" x14ac:dyDescent="0.3">
      <c r="A17" s="5" t="s">
        <v>488</v>
      </c>
      <c r="B17" s="14">
        <v>25071.730000000007</v>
      </c>
      <c r="C17" s="14">
        <v>26255.54</v>
      </c>
      <c r="D17" s="14">
        <v>1183.8100000000002</v>
      </c>
      <c r="F17" s="5" t="s">
        <v>67</v>
      </c>
      <c r="G17" s="14"/>
      <c r="H17" s="14">
        <v>126781.16800000006</v>
      </c>
      <c r="I17" s="14"/>
      <c r="J17" s="14">
        <v>126781.16800000006</v>
      </c>
    </row>
    <row r="18" spans="1:10" x14ac:dyDescent="0.3">
      <c r="A18" s="5" t="s">
        <v>4538</v>
      </c>
      <c r="B18" s="14">
        <v>8117.68</v>
      </c>
      <c r="C18" s="14">
        <v>8954.130000000001</v>
      </c>
      <c r="D18" s="14">
        <v>836.45</v>
      </c>
      <c r="F18" s="5" t="s">
        <v>74</v>
      </c>
      <c r="G18" s="14"/>
      <c r="H18" s="14">
        <v>792720.81199999957</v>
      </c>
      <c r="I18" s="14"/>
      <c r="J18" s="14">
        <v>792720.81199999957</v>
      </c>
    </row>
    <row r="19" spans="1:10" x14ac:dyDescent="0.3">
      <c r="A19" s="5" t="s">
        <v>28</v>
      </c>
      <c r="B19" s="14">
        <v>186000.91000000003</v>
      </c>
      <c r="C19" s="14">
        <v>197200.61</v>
      </c>
      <c r="D19" s="14">
        <v>11199.699999999997</v>
      </c>
      <c r="F19" s="5" t="s">
        <v>32</v>
      </c>
      <c r="G19" s="14">
        <v>486762.98020000028</v>
      </c>
      <c r="H19" s="14"/>
      <c r="I19" s="14"/>
      <c r="J19" s="14">
        <v>486762.98020000028</v>
      </c>
    </row>
    <row r="20" spans="1:10" x14ac:dyDescent="0.3">
      <c r="A20" s="5" t="s">
        <v>737</v>
      </c>
      <c r="B20" s="14">
        <v>35811.56</v>
      </c>
      <c r="C20" s="14">
        <v>38007.649999999994</v>
      </c>
      <c r="D20" s="14">
        <v>2196.0899999999997</v>
      </c>
      <c r="F20" s="5" t="s">
        <v>35</v>
      </c>
      <c r="G20" s="14">
        <v>1423833.095999998</v>
      </c>
      <c r="H20" s="14"/>
      <c r="I20" s="14"/>
      <c r="J20" s="14">
        <v>1423833.095999998</v>
      </c>
    </row>
    <row r="21" spans="1:10" x14ac:dyDescent="0.3">
      <c r="A21" s="5" t="s">
        <v>5242</v>
      </c>
      <c r="B21" s="14">
        <v>7169.49</v>
      </c>
      <c r="C21" s="14">
        <v>7623.99</v>
      </c>
      <c r="D21" s="14">
        <v>454.5</v>
      </c>
      <c r="F21" s="5" t="s">
        <v>1218</v>
      </c>
      <c r="G21" s="14"/>
      <c r="H21" s="14"/>
      <c r="I21" s="14">
        <v>584690.228</v>
      </c>
      <c r="J21" s="14">
        <v>584690.228</v>
      </c>
    </row>
    <row r="22" spans="1:10" x14ac:dyDescent="0.3">
      <c r="A22" s="5" t="s">
        <v>2741</v>
      </c>
      <c r="B22" s="14">
        <v>101553.28100000005</v>
      </c>
      <c r="C22" s="14">
        <v>108584.48100000012</v>
      </c>
      <c r="D22" s="14">
        <v>7031.2</v>
      </c>
      <c r="F22" s="5" t="s">
        <v>172</v>
      </c>
      <c r="G22" s="14"/>
      <c r="H22" s="14">
        <v>68311.878000000012</v>
      </c>
      <c r="I22" s="14"/>
      <c r="J22" s="14">
        <v>68311.878000000012</v>
      </c>
    </row>
    <row r="23" spans="1:10" x14ac:dyDescent="0.3">
      <c r="A23" s="5" t="s">
        <v>1247</v>
      </c>
      <c r="B23" s="14">
        <v>119322.31700000002</v>
      </c>
      <c r="C23" s="14">
        <v>126107.86700000007</v>
      </c>
      <c r="D23" s="14">
        <v>6785.5499999999993</v>
      </c>
      <c r="F23" s="5" t="s">
        <v>268</v>
      </c>
      <c r="G23" s="14"/>
      <c r="H23" s="14">
        <v>15545.66399999999</v>
      </c>
      <c r="I23" s="14"/>
      <c r="J23" s="14">
        <v>15545.66399999999</v>
      </c>
    </row>
    <row r="24" spans="1:10" x14ac:dyDescent="0.3">
      <c r="A24" s="5" t="s">
        <v>237</v>
      </c>
      <c r="B24" s="14">
        <v>383519.25299999974</v>
      </c>
      <c r="C24" s="14">
        <v>407982.40299999999</v>
      </c>
      <c r="D24" s="14">
        <v>24463.15</v>
      </c>
      <c r="F24" s="5" t="s">
        <v>64</v>
      </c>
      <c r="G24" s="14">
        <v>413819.65600000002</v>
      </c>
      <c r="H24" s="14"/>
      <c r="I24" s="14"/>
      <c r="J24" s="14">
        <v>413819.65600000002</v>
      </c>
    </row>
    <row r="25" spans="1:10" x14ac:dyDescent="0.3">
      <c r="A25" s="5" t="s">
        <v>228</v>
      </c>
      <c r="B25" s="14">
        <v>124155.27000000003</v>
      </c>
      <c r="C25" s="14">
        <v>134978.49000000008</v>
      </c>
      <c r="D25" s="14">
        <v>10823.220000000001</v>
      </c>
      <c r="F25" s="5" t="s">
        <v>46</v>
      </c>
      <c r="G25" s="14"/>
      <c r="H25" s="14">
        <v>67071.499999999971</v>
      </c>
      <c r="I25" s="14"/>
      <c r="J25" s="14">
        <v>67071.499999999971</v>
      </c>
    </row>
    <row r="26" spans="1:10" x14ac:dyDescent="0.3">
      <c r="A26" s="5" t="s">
        <v>1491</v>
      </c>
      <c r="B26" s="14">
        <v>56104.37999999999</v>
      </c>
      <c r="C26" s="14">
        <v>59277.360000000022</v>
      </c>
      <c r="D26" s="14">
        <v>3172.9800000000005</v>
      </c>
      <c r="F26" s="5" t="s">
        <v>683</v>
      </c>
      <c r="G26" s="14"/>
      <c r="H26" s="14"/>
      <c r="I26" s="14">
        <v>690933.80999999959</v>
      </c>
      <c r="J26" s="14">
        <v>690933.80999999959</v>
      </c>
    </row>
    <row r="27" spans="1:10" x14ac:dyDescent="0.3">
      <c r="A27" s="5" t="s">
        <v>596</v>
      </c>
      <c r="B27" s="14">
        <v>105608.72000000003</v>
      </c>
      <c r="C27" s="14">
        <v>112044.91000000002</v>
      </c>
      <c r="D27" s="14">
        <v>6436.1900000000023</v>
      </c>
      <c r="F27" s="5" t="s">
        <v>89</v>
      </c>
      <c r="G27" s="14"/>
      <c r="H27" s="14">
        <v>363438.36599999998</v>
      </c>
      <c r="I27" s="14"/>
      <c r="J27" s="14">
        <v>363438.36599999998</v>
      </c>
    </row>
    <row r="28" spans="1:10" x14ac:dyDescent="0.3">
      <c r="A28" s="5" t="s">
        <v>1766</v>
      </c>
      <c r="B28" s="14">
        <v>21733.239999999998</v>
      </c>
      <c r="C28" s="14">
        <v>23566.560000000001</v>
      </c>
      <c r="D28" s="14">
        <v>1833.3200000000002</v>
      </c>
      <c r="F28" s="5" t="s">
        <v>71</v>
      </c>
      <c r="G28" s="14"/>
      <c r="H28" s="14"/>
      <c r="I28" s="14">
        <v>1387681.6419999993</v>
      </c>
      <c r="J28" s="14">
        <v>1387681.6419999993</v>
      </c>
    </row>
    <row r="29" spans="1:10" x14ac:dyDescent="0.3">
      <c r="A29" s="5" t="s">
        <v>137</v>
      </c>
      <c r="B29" s="14">
        <v>37888.589999999989</v>
      </c>
      <c r="C29" s="14">
        <v>39925.69</v>
      </c>
      <c r="D29" s="14">
        <v>2037.1</v>
      </c>
      <c r="F29" s="5" t="s">
        <v>58</v>
      </c>
      <c r="G29" s="14"/>
      <c r="H29" s="14">
        <v>1038756.0000000005</v>
      </c>
      <c r="I29" s="14"/>
      <c r="J29" s="14">
        <v>1038756.0000000005</v>
      </c>
    </row>
    <row r="30" spans="1:10" x14ac:dyDescent="0.3">
      <c r="A30" s="5" t="s">
        <v>1395</v>
      </c>
      <c r="B30" s="14">
        <v>72115.973999999987</v>
      </c>
      <c r="C30" s="14">
        <v>75432.733999999997</v>
      </c>
      <c r="D30" s="14">
        <v>3316.7599999999998</v>
      </c>
      <c r="F30" s="5" t="s">
        <v>578</v>
      </c>
      <c r="G30" s="14"/>
      <c r="H30" s="14">
        <v>188157.60200000001</v>
      </c>
      <c r="I30" s="14"/>
      <c r="J30" s="14">
        <v>188157.60200000001</v>
      </c>
    </row>
    <row r="31" spans="1:10" x14ac:dyDescent="0.3">
      <c r="A31" s="5" t="s">
        <v>2700</v>
      </c>
      <c r="B31" s="14">
        <v>39170.188000000002</v>
      </c>
      <c r="C31" s="14">
        <v>40876.688000000002</v>
      </c>
      <c r="D31" s="14">
        <v>1706.5000000000002</v>
      </c>
      <c r="F31" s="5" t="s">
        <v>55</v>
      </c>
      <c r="G31" s="14">
        <v>904949.40100000019</v>
      </c>
      <c r="H31" s="14"/>
      <c r="I31" s="14"/>
      <c r="J31" s="14">
        <v>904949.40100000019</v>
      </c>
    </row>
    <row r="32" spans="1:10" ht="15" thickBot="1" x14ac:dyDescent="0.35">
      <c r="A32" s="5" t="s">
        <v>789</v>
      </c>
      <c r="B32" s="14">
        <v>172927.25000000003</v>
      </c>
      <c r="C32" s="14">
        <v>182700.16000000009</v>
      </c>
      <c r="D32" s="14">
        <v>9772.9100000000035</v>
      </c>
      <c r="F32" s="15" t="s">
        <v>10939</v>
      </c>
      <c r="G32" s="16">
        <v>3229365.1331999986</v>
      </c>
      <c r="H32" s="16">
        <v>3173069.6879999996</v>
      </c>
      <c r="I32" s="16">
        <v>3491750.4819999989</v>
      </c>
      <c r="J32" s="16">
        <v>9894185.3031999972</v>
      </c>
    </row>
    <row r="33" spans="1:4" ht="15" thickTop="1" x14ac:dyDescent="0.3">
      <c r="A33" s="5" t="s">
        <v>668</v>
      </c>
      <c r="B33" s="14">
        <v>21572.084000000003</v>
      </c>
      <c r="C33" s="14">
        <v>22729.214</v>
      </c>
      <c r="D33" s="14">
        <v>1157.1299999999999</v>
      </c>
    </row>
    <row r="34" spans="1:4" x14ac:dyDescent="0.3">
      <c r="A34" s="5" t="s">
        <v>266</v>
      </c>
      <c r="B34" s="14">
        <v>1366128.0250000006</v>
      </c>
      <c r="C34" s="14">
        <v>1440166.6649999972</v>
      </c>
      <c r="D34" s="14">
        <v>74038.640000000014</v>
      </c>
    </row>
    <row r="35" spans="1:4" x14ac:dyDescent="0.3">
      <c r="A35" s="5" t="s">
        <v>87</v>
      </c>
      <c r="B35" s="14">
        <v>197122.75000000009</v>
      </c>
      <c r="C35" s="14">
        <v>189631.94000000006</v>
      </c>
      <c r="D35" s="14">
        <v>-7490.809999999994</v>
      </c>
    </row>
    <row r="36" spans="1:4" x14ac:dyDescent="0.3">
      <c r="A36" s="5" t="s">
        <v>7456</v>
      </c>
      <c r="B36" s="14">
        <v>3457.61</v>
      </c>
      <c r="C36" s="14">
        <v>3687.75</v>
      </c>
      <c r="D36" s="14">
        <v>230.14</v>
      </c>
    </row>
    <row r="37" spans="1:4" x14ac:dyDescent="0.3">
      <c r="A37" s="5" t="s">
        <v>497</v>
      </c>
      <c r="B37" s="14">
        <v>247908.40299999999</v>
      </c>
      <c r="C37" s="14">
        <v>230937.03300000026</v>
      </c>
      <c r="D37" s="14">
        <v>-16971.369999999992</v>
      </c>
    </row>
    <row r="38" spans="1:4" x14ac:dyDescent="0.3">
      <c r="A38" s="5" t="s">
        <v>649</v>
      </c>
      <c r="B38" s="14">
        <v>93255.850000000049</v>
      </c>
      <c r="C38" s="14">
        <v>98109.830000000016</v>
      </c>
      <c r="D38" s="14">
        <v>4853.9800000000005</v>
      </c>
    </row>
    <row r="39" spans="1:4" x14ac:dyDescent="0.3">
      <c r="A39" s="5" t="s">
        <v>419</v>
      </c>
      <c r="B39" s="14">
        <v>60664.949000000015</v>
      </c>
      <c r="C39" s="14">
        <v>59474.469000000019</v>
      </c>
      <c r="D39" s="14">
        <v>-1190.4800000000002</v>
      </c>
    </row>
    <row r="40" spans="1:4" x14ac:dyDescent="0.3">
      <c r="A40" s="5" t="s">
        <v>146</v>
      </c>
      <c r="B40" s="14">
        <v>417036.39400000003</v>
      </c>
      <c r="C40" s="14">
        <v>401476.35400000011</v>
      </c>
      <c r="D40" s="14">
        <v>-15560.040000000017</v>
      </c>
    </row>
    <row r="41" spans="1:4" x14ac:dyDescent="0.3">
      <c r="A41" s="5" t="s">
        <v>1402</v>
      </c>
      <c r="B41" s="14">
        <v>120133.163</v>
      </c>
      <c r="C41" s="14">
        <v>127418.80299999999</v>
      </c>
      <c r="D41" s="14">
        <v>7285.6400000000012</v>
      </c>
    </row>
    <row r="42" spans="1:4" x14ac:dyDescent="0.3">
      <c r="A42" s="5" t="s">
        <v>382</v>
      </c>
      <c r="B42" s="14">
        <v>40857.689999999995</v>
      </c>
      <c r="C42" s="14">
        <v>42626.77</v>
      </c>
      <c r="D42" s="14">
        <v>1769.08</v>
      </c>
    </row>
    <row r="43" spans="1:4" x14ac:dyDescent="0.3">
      <c r="A43" s="5" t="s">
        <v>5333</v>
      </c>
      <c r="B43" s="14">
        <v>3378.5</v>
      </c>
      <c r="C43" s="14">
        <v>3773.34</v>
      </c>
      <c r="D43" s="14">
        <v>394.84000000000003</v>
      </c>
    </row>
    <row r="44" spans="1:4" x14ac:dyDescent="0.3">
      <c r="A44" s="5" t="s">
        <v>334</v>
      </c>
      <c r="B44" s="14">
        <v>108847.18900000016</v>
      </c>
      <c r="C44" s="14">
        <v>103505.52900000005</v>
      </c>
      <c r="D44" s="14">
        <v>-5341.6599999999989</v>
      </c>
    </row>
    <row r="45" spans="1:4" x14ac:dyDescent="0.3">
      <c r="A45" s="5" t="s">
        <v>103</v>
      </c>
      <c r="B45" s="14">
        <v>598386.70820000034</v>
      </c>
      <c r="C45" s="14">
        <v>572657.41820000019</v>
      </c>
      <c r="D45" s="14">
        <v>-25729.289999999964</v>
      </c>
    </row>
    <row r="46" spans="1:4" x14ac:dyDescent="0.3">
      <c r="A46" s="5" t="s">
        <v>120</v>
      </c>
      <c r="B46" s="14">
        <v>47436.103999999985</v>
      </c>
      <c r="C46" s="14">
        <v>49982.663999999997</v>
      </c>
      <c r="D46" s="14">
        <v>2546.5599999999995</v>
      </c>
    </row>
    <row r="47" spans="1:4" x14ac:dyDescent="0.3">
      <c r="A47" s="5" t="s">
        <v>5211</v>
      </c>
      <c r="B47" s="14">
        <v>52380.869999999995</v>
      </c>
      <c r="C47" s="14">
        <v>54625.85</v>
      </c>
      <c r="D47" s="14">
        <v>2244.98</v>
      </c>
    </row>
    <row r="48" spans="1:4" x14ac:dyDescent="0.3">
      <c r="A48" s="5" t="s">
        <v>318</v>
      </c>
      <c r="B48" s="14">
        <v>357855.76000000024</v>
      </c>
      <c r="C48" s="14">
        <v>376453.76000000007</v>
      </c>
      <c r="D48" s="14">
        <v>18598</v>
      </c>
    </row>
    <row r="49" spans="1:4" x14ac:dyDescent="0.3">
      <c r="A49" s="5" t="s">
        <v>95</v>
      </c>
      <c r="B49" s="14">
        <v>614727.0059999997</v>
      </c>
      <c r="C49" s="14">
        <v>648129.70599999966</v>
      </c>
      <c r="D49" s="14">
        <v>33402.699999999997</v>
      </c>
    </row>
    <row r="50" spans="1:4" x14ac:dyDescent="0.3">
      <c r="A50" s="5" t="s">
        <v>9733</v>
      </c>
      <c r="B50" s="14">
        <v>5235.2839999999997</v>
      </c>
      <c r="C50" s="14">
        <v>5421.2139999999999</v>
      </c>
      <c r="D50" s="14">
        <v>185.93</v>
      </c>
    </row>
    <row r="51" spans="1:4" x14ac:dyDescent="0.3">
      <c r="A51" s="5" t="s">
        <v>113</v>
      </c>
      <c r="B51" s="14">
        <v>163140.35000000003</v>
      </c>
      <c r="C51" s="14">
        <v>171542.12999999995</v>
      </c>
      <c r="D51" s="14">
        <v>8401.7800000000025</v>
      </c>
    </row>
    <row r="52" spans="1:4" x14ac:dyDescent="0.3">
      <c r="A52" s="5" t="s">
        <v>8549</v>
      </c>
      <c r="B52" s="14">
        <v>5029.8480000000009</v>
      </c>
      <c r="C52" s="14">
        <v>5130.0480000000007</v>
      </c>
      <c r="D52" s="14">
        <v>100.2</v>
      </c>
    </row>
    <row r="53" spans="1:4" x14ac:dyDescent="0.3">
      <c r="A53" s="5" t="s">
        <v>10939</v>
      </c>
      <c r="B53" s="14">
        <v>9607787.5131999981</v>
      </c>
      <c r="C53" s="14">
        <v>9894185.3032000046</v>
      </c>
      <c r="D53" s="14">
        <v>286397.79000000015</v>
      </c>
    </row>
    <row r="83" ht="15" thickBot="1" x14ac:dyDescent="0.35"/>
    <row r="84" ht="15" thickTop="1" x14ac:dyDescent="0.3"/>
    <row r="1252" ht="15" thickBot="1" x14ac:dyDescent="0.35"/>
    <row r="1253" ht="15" thickTop="1" x14ac:dyDescent="0.3"/>
    <row r="1877" ht="15" thickBot="1" x14ac:dyDescent="0.35"/>
    <row r="1878" ht="15" thickTop="1" x14ac:dyDescent="0.3"/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10003"/>
  <sheetViews>
    <sheetView showGridLines="0" zoomScale="36" workbookViewId="0">
      <selection activeCell="AA3" activeCellId="1" sqref="M3:M9997 AA3:AA9997"/>
    </sheetView>
  </sheetViews>
  <sheetFormatPr defaultRowHeight="14.4" x14ac:dyDescent="0.3"/>
  <cols>
    <col min="1" max="1" width="1.77734375" customWidth="1"/>
    <col min="2" max="2" width="11.33203125" bestFit="1" customWidth="1"/>
    <col min="3" max="3" width="12.44140625" bestFit="1" customWidth="1"/>
    <col min="4" max="4" width="14.5546875" bestFit="1" customWidth="1"/>
    <col min="5" max="5" width="13.44140625" bestFit="1" customWidth="1"/>
    <col min="6" max="6" width="54.77734375" style="9" bestFit="1" customWidth="1"/>
    <col min="7" max="7" width="14.5546875" bestFit="1" customWidth="1"/>
    <col min="8" max="8" width="15.77734375" bestFit="1" customWidth="1"/>
    <col min="9" max="9" width="19.109375" bestFit="1" customWidth="1"/>
    <col min="10" max="10" width="12.88671875" bestFit="1" customWidth="1"/>
    <col min="11" max="11" width="12.21875" bestFit="1" customWidth="1"/>
    <col min="12" max="12" width="8.6640625" bestFit="1" customWidth="1"/>
    <col min="13" max="13" width="9.77734375" bestFit="1" customWidth="1"/>
    <col min="14" max="14" width="15.33203125" bestFit="1" customWidth="1"/>
    <col min="15" max="15" width="11.21875" bestFit="1" customWidth="1"/>
    <col min="16" max="16" width="14.33203125" bestFit="1" customWidth="1"/>
    <col min="17" max="17" width="13" bestFit="1" customWidth="1"/>
    <col min="18" max="18" width="16.88671875" bestFit="1" customWidth="1"/>
    <col min="19" max="19" width="17.6640625" bestFit="1" customWidth="1"/>
    <col min="20" max="20" width="16.6640625" style="9" bestFit="1" customWidth="1"/>
    <col min="21" max="22" width="12.77734375" bestFit="1" customWidth="1"/>
    <col min="23" max="23" width="11" style="6" bestFit="1" customWidth="1"/>
    <col min="24" max="24" width="9.109375" bestFit="1" customWidth="1"/>
    <col min="25" max="25" width="22.77734375" bestFit="1" customWidth="1"/>
    <col min="26" max="26" width="12.77734375" bestFit="1" customWidth="1"/>
    <col min="27" max="27" width="21.109375" bestFit="1" customWidth="1"/>
  </cols>
  <sheetData>
    <row r="2" spans="2:27" x14ac:dyDescent="0.3">
      <c r="T2" s="10"/>
      <c r="W2" s="7"/>
      <c r="X2" s="3">
        <f>SUBTOTAL(9,X4:X9997)</f>
        <v>9607787.5131999999</v>
      </c>
      <c r="Y2" s="3">
        <f>SUBTOTAL(9,Y4:Y9997)</f>
        <v>11488064.200000061</v>
      </c>
      <c r="Z2" s="3">
        <f>SUBTOTAL(9,Z4:Z9997)</f>
        <v>1593878.8967999991</v>
      </c>
      <c r="AA2" s="3">
        <f>SUBTOTAL(9,AA4:AA9997)</f>
        <v>9894185.3032000065</v>
      </c>
    </row>
    <row r="3" spans="2:27" x14ac:dyDescent="0.3">
      <c r="B3" s="11" t="s">
        <v>0</v>
      </c>
      <c r="C3" s="11" t="s">
        <v>1</v>
      </c>
      <c r="D3" s="11" t="s">
        <v>2</v>
      </c>
      <c r="E3" s="11" t="s">
        <v>3</v>
      </c>
      <c r="F3" s="12" t="s">
        <v>10949</v>
      </c>
      <c r="G3" s="11" t="s">
        <v>4</v>
      </c>
      <c r="H3" s="11" t="s">
        <v>5</v>
      </c>
      <c r="I3" s="11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  <c r="O3" s="11" t="s">
        <v>12</v>
      </c>
      <c r="P3" s="11" t="s">
        <v>13</v>
      </c>
      <c r="Q3" s="11" t="s">
        <v>14</v>
      </c>
      <c r="R3" s="11" t="s">
        <v>15</v>
      </c>
      <c r="S3" s="11" t="s">
        <v>16</v>
      </c>
      <c r="T3" s="12" t="s">
        <v>17</v>
      </c>
      <c r="U3" s="11" t="s">
        <v>18</v>
      </c>
      <c r="V3" s="11" t="s">
        <v>19</v>
      </c>
      <c r="W3" s="13" t="s">
        <v>20</v>
      </c>
      <c r="X3" s="11" t="s">
        <v>10943</v>
      </c>
      <c r="Y3" s="11" t="s">
        <v>10941</v>
      </c>
      <c r="Z3" s="11" t="s">
        <v>19</v>
      </c>
      <c r="AA3" s="11" t="s">
        <v>10942</v>
      </c>
    </row>
    <row r="4" spans="2:27" x14ac:dyDescent="0.3">
      <c r="B4">
        <v>1</v>
      </c>
      <c r="C4" t="s">
        <v>21</v>
      </c>
      <c r="D4" s="1">
        <v>42593</v>
      </c>
      <c r="E4" s="1">
        <v>42685</v>
      </c>
      <c r="F4" s="9" t="str">
        <f>DATEDIF(D4,E4,"d")&amp;" days"</f>
        <v>92 days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27</v>
      </c>
      <c r="M4" t="s">
        <v>28</v>
      </c>
      <c r="N4">
        <v>42420</v>
      </c>
      <c r="O4" t="s">
        <v>29</v>
      </c>
      <c r="P4" t="s">
        <v>30</v>
      </c>
      <c r="Q4" t="s">
        <v>31</v>
      </c>
      <c r="R4" t="s">
        <v>32</v>
      </c>
      <c r="S4" t="s">
        <v>33</v>
      </c>
      <c r="T4" s="9">
        <v>261.95999999999998</v>
      </c>
      <c r="U4">
        <v>2</v>
      </c>
      <c r="V4" s="2">
        <v>0</v>
      </c>
      <c r="W4" s="6">
        <v>41.91</v>
      </c>
      <c r="X4" s="14">
        <f>AA4-W4</f>
        <v>482.01</v>
      </c>
      <c r="Y4" s="6">
        <f>T4*U4</f>
        <v>523.91999999999996</v>
      </c>
      <c r="Z4" s="6">
        <f>Y4*V4</f>
        <v>0</v>
      </c>
      <c r="AA4" s="6">
        <f>Y4-Z4</f>
        <v>523.91999999999996</v>
      </c>
    </row>
    <row r="5" spans="2:27" x14ac:dyDescent="0.3">
      <c r="B5">
        <v>2</v>
      </c>
      <c r="C5" t="s">
        <v>21</v>
      </c>
      <c r="D5" s="1">
        <v>42593</v>
      </c>
      <c r="E5" s="1">
        <v>42685</v>
      </c>
      <c r="F5" s="9" t="str">
        <f>DATEDIF(D5,E5,"d")&amp;" days"</f>
        <v>92 days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>
        <v>42420</v>
      </c>
      <c r="O5" t="s">
        <v>29</v>
      </c>
      <c r="P5" t="s">
        <v>34</v>
      </c>
      <c r="Q5" t="s">
        <v>31</v>
      </c>
      <c r="R5" t="s">
        <v>35</v>
      </c>
      <c r="S5" t="s">
        <v>36</v>
      </c>
      <c r="T5" s="9">
        <v>731.94</v>
      </c>
      <c r="U5">
        <v>3</v>
      </c>
      <c r="V5" s="2">
        <v>0</v>
      </c>
      <c r="W5" s="6">
        <v>219.58</v>
      </c>
      <c r="X5" s="14">
        <f>AA5-W5</f>
        <v>1976.2400000000002</v>
      </c>
      <c r="Y5" s="6">
        <f>T5*U5</f>
        <v>2195.8200000000002</v>
      </c>
      <c r="Z5" s="6">
        <f>Y5*V5</f>
        <v>0</v>
      </c>
      <c r="AA5" s="6">
        <f t="shared" ref="AA5:AA68" si="0">Y5-Z5</f>
        <v>2195.8200000000002</v>
      </c>
    </row>
    <row r="6" spans="2:27" x14ac:dyDescent="0.3">
      <c r="B6">
        <v>3</v>
      </c>
      <c r="C6" t="s">
        <v>37</v>
      </c>
      <c r="D6" s="1">
        <v>42710</v>
      </c>
      <c r="E6" s="1">
        <v>42537</v>
      </c>
      <c r="F6" s="23" t="s">
        <v>10956</v>
      </c>
      <c r="G6" t="s">
        <v>22</v>
      </c>
      <c r="H6" t="s">
        <v>38</v>
      </c>
      <c r="I6" t="s">
        <v>39</v>
      </c>
      <c r="J6" t="s">
        <v>40</v>
      </c>
      <c r="K6" t="s">
        <v>26</v>
      </c>
      <c r="L6" t="s">
        <v>41</v>
      </c>
      <c r="M6" t="s">
        <v>42</v>
      </c>
      <c r="N6">
        <v>90036</v>
      </c>
      <c r="O6" t="s">
        <v>43</v>
      </c>
      <c r="P6" t="s">
        <v>44</v>
      </c>
      <c r="Q6" t="s">
        <v>45</v>
      </c>
      <c r="R6" t="s">
        <v>46</v>
      </c>
      <c r="S6" t="s">
        <v>47</v>
      </c>
      <c r="T6" s="9">
        <v>14.62</v>
      </c>
      <c r="U6">
        <v>2</v>
      </c>
      <c r="V6" s="2">
        <v>0</v>
      </c>
      <c r="W6" s="6">
        <v>6.87</v>
      </c>
      <c r="X6" s="14">
        <f>AA6-W6</f>
        <v>22.369999999999997</v>
      </c>
      <c r="Y6" s="6">
        <f>T6*U6</f>
        <v>29.24</v>
      </c>
      <c r="Z6" s="6">
        <f>Y6*V6</f>
        <v>0</v>
      </c>
      <c r="AA6" s="6">
        <f t="shared" si="0"/>
        <v>29.24</v>
      </c>
    </row>
    <row r="7" spans="2:27" x14ac:dyDescent="0.3">
      <c r="B7">
        <v>4</v>
      </c>
      <c r="C7" t="s">
        <v>48</v>
      </c>
      <c r="D7" s="1">
        <v>42318</v>
      </c>
      <c r="E7" s="1">
        <v>42295</v>
      </c>
      <c r="F7" s="23" t="s">
        <v>10956</v>
      </c>
      <c r="G7" t="s">
        <v>49</v>
      </c>
      <c r="H7" t="s">
        <v>50</v>
      </c>
      <c r="I7" t="s">
        <v>51</v>
      </c>
      <c r="J7" t="s">
        <v>25</v>
      </c>
      <c r="K7" t="s">
        <v>26</v>
      </c>
      <c r="L7" t="s">
        <v>52</v>
      </c>
      <c r="M7" t="s">
        <v>53</v>
      </c>
      <c r="N7">
        <v>33311</v>
      </c>
      <c r="O7" t="s">
        <v>29</v>
      </c>
      <c r="P7" t="s">
        <v>54</v>
      </c>
      <c r="Q7" t="s">
        <v>31</v>
      </c>
      <c r="R7" t="s">
        <v>55</v>
      </c>
      <c r="S7" t="s">
        <v>56</v>
      </c>
      <c r="T7" s="9">
        <v>957.58</v>
      </c>
      <c r="U7">
        <v>5</v>
      </c>
      <c r="V7" s="2">
        <v>0.45</v>
      </c>
      <c r="W7" s="6">
        <v>-383.03</v>
      </c>
      <c r="X7" s="14">
        <f>AA7-W7</f>
        <v>3016.375</v>
      </c>
      <c r="Y7" s="6">
        <f>T7*U7</f>
        <v>4787.9000000000005</v>
      </c>
      <c r="Z7" s="6">
        <f>Y7*V7</f>
        <v>2154.5550000000003</v>
      </c>
      <c r="AA7" s="6">
        <f t="shared" si="0"/>
        <v>2633.3450000000003</v>
      </c>
    </row>
    <row r="8" spans="2:27" x14ac:dyDescent="0.3">
      <c r="B8">
        <v>5</v>
      </c>
      <c r="C8" t="s">
        <v>48</v>
      </c>
      <c r="D8" s="1">
        <v>42318</v>
      </c>
      <c r="E8" s="1">
        <v>42295</v>
      </c>
      <c r="F8" s="23" t="s">
        <v>10956</v>
      </c>
      <c r="G8" t="s">
        <v>49</v>
      </c>
      <c r="H8" t="s">
        <v>50</v>
      </c>
      <c r="I8" t="s">
        <v>51</v>
      </c>
      <c r="J8" t="s">
        <v>25</v>
      </c>
      <c r="K8" t="s">
        <v>26</v>
      </c>
      <c r="L8" t="s">
        <v>52</v>
      </c>
      <c r="M8" t="s">
        <v>53</v>
      </c>
      <c r="N8">
        <v>33311</v>
      </c>
      <c r="O8" t="s">
        <v>29</v>
      </c>
      <c r="P8" t="s">
        <v>57</v>
      </c>
      <c r="Q8" t="s">
        <v>45</v>
      </c>
      <c r="R8" t="s">
        <v>58</v>
      </c>
      <c r="S8" t="s">
        <v>59</v>
      </c>
      <c r="T8" s="9">
        <v>22.37</v>
      </c>
      <c r="U8">
        <v>2</v>
      </c>
      <c r="V8" s="2">
        <v>0.2</v>
      </c>
      <c r="W8" s="6">
        <v>2.52</v>
      </c>
      <c r="X8" s="14">
        <f>AA8-W8</f>
        <v>33.271999999999998</v>
      </c>
      <c r="Y8" s="6">
        <f>T8*U8</f>
        <v>44.74</v>
      </c>
      <c r="Z8" s="6">
        <f>Y8*V8</f>
        <v>8.9480000000000004</v>
      </c>
      <c r="AA8" s="6">
        <f t="shared" si="0"/>
        <v>35.792000000000002</v>
      </c>
    </row>
    <row r="9" spans="2:27" x14ac:dyDescent="0.3">
      <c r="B9">
        <v>6</v>
      </c>
      <c r="C9" t="s">
        <v>60</v>
      </c>
      <c r="D9" s="1">
        <v>41888</v>
      </c>
      <c r="E9" s="1">
        <v>41804</v>
      </c>
      <c r="F9" s="23" t="s">
        <v>10956</v>
      </c>
      <c r="G9" t="s">
        <v>49</v>
      </c>
      <c r="H9" t="s">
        <v>61</v>
      </c>
      <c r="I9" t="s">
        <v>62</v>
      </c>
      <c r="J9" t="s">
        <v>25</v>
      </c>
      <c r="K9" t="s">
        <v>26</v>
      </c>
      <c r="L9" t="s">
        <v>41</v>
      </c>
      <c r="M9" t="s">
        <v>42</v>
      </c>
      <c r="N9">
        <v>90032</v>
      </c>
      <c r="O9" t="s">
        <v>43</v>
      </c>
      <c r="P9" t="s">
        <v>63</v>
      </c>
      <c r="Q9" t="s">
        <v>31</v>
      </c>
      <c r="R9" t="s">
        <v>64</v>
      </c>
      <c r="S9" t="s">
        <v>65</v>
      </c>
      <c r="T9" s="9">
        <v>48.86</v>
      </c>
      <c r="U9">
        <v>7</v>
      </c>
      <c r="V9" s="2">
        <v>0</v>
      </c>
      <c r="W9" s="6">
        <v>14.17</v>
      </c>
      <c r="X9" s="14">
        <f>AA9-W9</f>
        <v>327.84999999999997</v>
      </c>
      <c r="Y9" s="6">
        <f>T9*U9</f>
        <v>342.02</v>
      </c>
      <c r="Z9" s="6">
        <f>Y9*V9</f>
        <v>0</v>
      </c>
      <c r="AA9" s="6">
        <f t="shared" si="0"/>
        <v>342.02</v>
      </c>
    </row>
    <row r="10" spans="2:27" x14ac:dyDescent="0.3">
      <c r="B10">
        <v>7</v>
      </c>
      <c r="C10" t="s">
        <v>60</v>
      </c>
      <c r="D10" s="1">
        <v>41888</v>
      </c>
      <c r="E10" s="1">
        <v>41804</v>
      </c>
      <c r="F10" s="23" t="s">
        <v>10956</v>
      </c>
      <c r="G10" t="s">
        <v>49</v>
      </c>
      <c r="H10" t="s">
        <v>61</v>
      </c>
      <c r="I10" t="s">
        <v>62</v>
      </c>
      <c r="J10" t="s">
        <v>25</v>
      </c>
      <c r="K10" t="s">
        <v>26</v>
      </c>
      <c r="L10" t="s">
        <v>41</v>
      </c>
      <c r="M10" t="s">
        <v>42</v>
      </c>
      <c r="N10">
        <v>90032</v>
      </c>
      <c r="O10" t="s">
        <v>43</v>
      </c>
      <c r="P10" t="s">
        <v>66</v>
      </c>
      <c r="Q10" t="s">
        <v>45</v>
      </c>
      <c r="R10" t="s">
        <v>67</v>
      </c>
      <c r="S10" t="s">
        <v>68</v>
      </c>
      <c r="T10" s="9">
        <v>7.28</v>
      </c>
      <c r="U10">
        <v>4</v>
      </c>
      <c r="V10" s="2">
        <v>0</v>
      </c>
      <c r="W10" s="6">
        <v>1.97</v>
      </c>
      <c r="X10" s="14">
        <f>AA10-W10</f>
        <v>27.150000000000002</v>
      </c>
      <c r="Y10" s="6">
        <f>T10*U10</f>
        <v>29.12</v>
      </c>
      <c r="Z10" s="6">
        <f>Y10*V10</f>
        <v>0</v>
      </c>
      <c r="AA10" s="6">
        <f t="shared" si="0"/>
        <v>29.12</v>
      </c>
    </row>
    <row r="11" spans="2:27" x14ac:dyDescent="0.3">
      <c r="B11">
        <v>8</v>
      </c>
      <c r="C11" t="s">
        <v>60</v>
      </c>
      <c r="D11" s="1">
        <v>41888</v>
      </c>
      <c r="E11" s="1">
        <v>41804</v>
      </c>
      <c r="F11" s="23" t="s">
        <v>10956</v>
      </c>
      <c r="G11" t="s">
        <v>49</v>
      </c>
      <c r="H11" t="s">
        <v>61</v>
      </c>
      <c r="I11" t="s">
        <v>62</v>
      </c>
      <c r="J11" t="s">
        <v>25</v>
      </c>
      <c r="K11" t="s">
        <v>26</v>
      </c>
      <c r="L11" t="s">
        <v>41</v>
      </c>
      <c r="M11" t="s">
        <v>42</v>
      </c>
      <c r="N11">
        <v>90032</v>
      </c>
      <c r="O11" t="s">
        <v>43</v>
      </c>
      <c r="P11" t="s">
        <v>69</v>
      </c>
      <c r="Q11" t="s">
        <v>70</v>
      </c>
      <c r="R11" t="s">
        <v>71</v>
      </c>
      <c r="S11" t="s">
        <v>72</v>
      </c>
      <c r="T11" s="9">
        <v>907.15</v>
      </c>
      <c r="U11">
        <v>6</v>
      </c>
      <c r="V11" s="2">
        <v>0.2</v>
      </c>
      <c r="W11" s="6">
        <v>90.72</v>
      </c>
      <c r="X11" s="14">
        <f>AA11-W11</f>
        <v>4263.5999999999995</v>
      </c>
      <c r="Y11" s="6">
        <f>T11*U11</f>
        <v>5442.9</v>
      </c>
      <c r="Z11" s="6">
        <f>Y11*V11</f>
        <v>1088.58</v>
      </c>
      <c r="AA11" s="6">
        <f t="shared" si="0"/>
        <v>4354.32</v>
      </c>
    </row>
    <row r="12" spans="2:27" x14ac:dyDescent="0.3">
      <c r="B12">
        <v>9</v>
      </c>
      <c r="C12" t="s">
        <v>60</v>
      </c>
      <c r="D12" s="1">
        <v>41888</v>
      </c>
      <c r="E12" s="1">
        <v>41804</v>
      </c>
      <c r="F12" s="23" t="s">
        <v>10956</v>
      </c>
      <c r="G12" t="s">
        <v>49</v>
      </c>
      <c r="H12" t="s">
        <v>61</v>
      </c>
      <c r="I12" t="s">
        <v>62</v>
      </c>
      <c r="J12" t="s">
        <v>25</v>
      </c>
      <c r="K12" t="s">
        <v>26</v>
      </c>
      <c r="L12" t="s">
        <v>41</v>
      </c>
      <c r="M12" t="s">
        <v>42</v>
      </c>
      <c r="N12">
        <v>90032</v>
      </c>
      <c r="O12" t="s">
        <v>43</v>
      </c>
      <c r="P12" t="s">
        <v>73</v>
      </c>
      <c r="Q12" t="s">
        <v>45</v>
      </c>
      <c r="R12" t="s">
        <v>74</v>
      </c>
      <c r="S12" t="s">
        <v>75</v>
      </c>
      <c r="T12" s="9">
        <v>18.5</v>
      </c>
      <c r="U12">
        <v>3</v>
      </c>
      <c r="V12" s="2">
        <v>0.2</v>
      </c>
      <c r="W12" s="6">
        <v>5.78</v>
      </c>
      <c r="X12" s="14">
        <f>AA12-W12</f>
        <v>38.619999999999997</v>
      </c>
      <c r="Y12" s="6">
        <f>T12*U12</f>
        <v>55.5</v>
      </c>
      <c r="Z12" s="6">
        <f>Y12*V12</f>
        <v>11.100000000000001</v>
      </c>
      <c r="AA12" s="6">
        <f t="shared" si="0"/>
        <v>44.4</v>
      </c>
    </row>
    <row r="13" spans="2:27" x14ac:dyDescent="0.3">
      <c r="B13">
        <v>10</v>
      </c>
      <c r="C13" t="s">
        <v>60</v>
      </c>
      <c r="D13" s="1">
        <v>41888</v>
      </c>
      <c r="E13" s="1">
        <v>41804</v>
      </c>
      <c r="F13" s="23" t="s">
        <v>10956</v>
      </c>
      <c r="G13" t="s">
        <v>49</v>
      </c>
      <c r="H13" t="s">
        <v>61</v>
      </c>
      <c r="I13" t="s">
        <v>62</v>
      </c>
      <c r="J13" t="s">
        <v>25</v>
      </c>
      <c r="K13" t="s">
        <v>26</v>
      </c>
      <c r="L13" t="s">
        <v>41</v>
      </c>
      <c r="M13" t="s">
        <v>42</v>
      </c>
      <c r="N13">
        <v>90032</v>
      </c>
      <c r="O13" t="s">
        <v>43</v>
      </c>
      <c r="P13" t="s">
        <v>76</v>
      </c>
      <c r="Q13" t="s">
        <v>45</v>
      </c>
      <c r="R13" t="s">
        <v>77</v>
      </c>
      <c r="S13" t="s">
        <v>78</v>
      </c>
      <c r="T13" s="9">
        <v>114.9</v>
      </c>
      <c r="U13">
        <v>5</v>
      </c>
      <c r="V13" s="2">
        <v>0</v>
      </c>
      <c r="W13" s="6">
        <v>34.47</v>
      </c>
      <c r="X13" s="14">
        <f>AA13-W13</f>
        <v>540.03</v>
      </c>
      <c r="Y13" s="6">
        <f>T13*U13</f>
        <v>574.5</v>
      </c>
      <c r="Z13" s="6">
        <f>Y13*V13</f>
        <v>0</v>
      </c>
      <c r="AA13" s="6">
        <f t="shared" si="0"/>
        <v>574.5</v>
      </c>
    </row>
    <row r="14" spans="2:27" x14ac:dyDescent="0.3">
      <c r="B14">
        <v>11</v>
      </c>
      <c r="C14" t="s">
        <v>60</v>
      </c>
      <c r="D14" s="1">
        <v>41888</v>
      </c>
      <c r="E14" s="1">
        <v>41804</v>
      </c>
      <c r="F14" s="23" t="s">
        <v>10956</v>
      </c>
      <c r="G14" t="s">
        <v>49</v>
      </c>
      <c r="H14" t="s">
        <v>61</v>
      </c>
      <c r="I14" t="s">
        <v>62</v>
      </c>
      <c r="J14" t="s">
        <v>25</v>
      </c>
      <c r="K14" t="s">
        <v>26</v>
      </c>
      <c r="L14" t="s">
        <v>41</v>
      </c>
      <c r="M14" t="s">
        <v>42</v>
      </c>
      <c r="N14">
        <v>90032</v>
      </c>
      <c r="O14" t="s">
        <v>43</v>
      </c>
      <c r="P14" t="s">
        <v>79</v>
      </c>
      <c r="Q14" t="s">
        <v>31</v>
      </c>
      <c r="R14" t="s">
        <v>55</v>
      </c>
      <c r="S14" t="s">
        <v>80</v>
      </c>
      <c r="T14" s="9">
        <v>1706.18</v>
      </c>
      <c r="U14">
        <v>9</v>
      </c>
      <c r="V14" s="2">
        <v>0.2</v>
      </c>
      <c r="W14" s="6">
        <v>85.31</v>
      </c>
      <c r="X14" s="14">
        <f>AA14-W14</f>
        <v>12199.186000000002</v>
      </c>
      <c r="Y14" s="6">
        <f>T14*U14</f>
        <v>15355.62</v>
      </c>
      <c r="Z14" s="6">
        <f>Y14*V14</f>
        <v>3071.1240000000003</v>
      </c>
      <c r="AA14" s="6">
        <f t="shared" si="0"/>
        <v>12284.496000000001</v>
      </c>
    </row>
    <row r="15" spans="2:27" x14ac:dyDescent="0.3">
      <c r="B15">
        <v>12</v>
      </c>
      <c r="C15" t="s">
        <v>60</v>
      </c>
      <c r="D15" s="1">
        <v>41888</v>
      </c>
      <c r="E15" s="1">
        <v>41804</v>
      </c>
      <c r="F15" s="23" t="s">
        <v>10956</v>
      </c>
      <c r="G15" t="s">
        <v>49</v>
      </c>
      <c r="H15" t="s">
        <v>61</v>
      </c>
      <c r="I15" t="s">
        <v>62</v>
      </c>
      <c r="J15" t="s">
        <v>25</v>
      </c>
      <c r="K15" t="s">
        <v>26</v>
      </c>
      <c r="L15" t="s">
        <v>41</v>
      </c>
      <c r="M15" t="s">
        <v>42</v>
      </c>
      <c r="N15">
        <v>90032</v>
      </c>
      <c r="O15" t="s">
        <v>43</v>
      </c>
      <c r="P15" t="s">
        <v>81</v>
      </c>
      <c r="Q15" t="s">
        <v>70</v>
      </c>
      <c r="R15" t="s">
        <v>71</v>
      </c>
      <c r="S15" t="s">
        <v>82</v>
      </c>
      <c r="T15" s="9">
        <v>911.42</v>
      </c>
      <c r="U15">
        <v>4</v>
      </c>
      <c r="V15" s="2">
        <v>0.2</v>
      </c>
      <c r="W15" s="6">
        <v>68.36</v>
      </c>
      <c r="X15" s="14">
        <f>AA15-W15</f>
        <v>2848.1839999999997</v>
      </c>
      <c r="Y15" s="6">
        <f>T15*U15</f>
        <v>3645.68</v>
      </c>
      <c r="Z15" s="6">
        <f>Y15*V15</f>
        <v>729.13599999999997</v>
      </c>
      <c r="AA15" s="6">
        <f t="shared" si="0"/>
        <v>2916.5439999999999</v>
      </c>
    </row>
    <row r="16" spans="2:27" x14ac:dyDescent="0.3">
      <c r="B16">
        <v>13</v>
      </c>
      <c r="C16" t="s">
        <v>83</v>
      </c>
      <c r="D16" s="1">
        <v>42840</v>
      </c>
      <c r="E16" s="1">
        <v>42845</v>
      </c>
      <c r="F16" s="9" t="str">
        <f t="shared" ref="F16:F21" si="1">DATEDIF(D16,E16,"d")&amp;" days"</f>
        <v>5 days</v>
      </c>
      <c r="G16" t="s">
        <v>49</v>
      </c>
      <c r="H16" t="s">
        <v>84</v>
      </c>
      <c r="I16" t="s">
        <v>85</v>
      </c>
      <c r="J16" t="s">
        <v>25</v>
      </c>
      <c r="K16" t="s">
        <v>26</v>
      </c>
      <c r="L16" t="s">
        <v>86</v>
      </c>
      <c r="M16" t="s">
        <v>87</v>
      </c>
      <c r="N16">
        <v>28027</v>
      </c>
      <c r="O16" t="s">
        <v>29</v>
      </c>
      <c r="P16" t="s">
        <v>88</v>
      </c>
      <c r="Q16" t="s">
        <v>45</v>
      </c>
      <c r="R16" t="s">
        <v>89</v>
      </c>
      <c r="S16" t="s">
        <v>90</v>
      </c>
      <c r="T16" s="9">
        <v>15.55</v>
      </c>
      <c r="U16">
        <v>3</v>
      </c>
      <c r="V16" s="2">
        <v>0.2</v>
      </c>
      <c r="W16" s="6">
        <v>5.44</v>
      </c>
      <c r="X16" s="14">
        <f>AA16-W16</f>
        <v>31.880000000000006</v>
      </c>
      <c r="Y16" s="6">
        <f>T16*U16</f>
        <v>46.650000000000006</v>
      </c>
      <c r="Z16" s="6">
        <f>Y16*V16</f>
        <v>9.3300000000000018</v>
      </c>
      <c r="AA16" s="6">
        <f t="shared" si="0"/>
        <v>37.320000000000007</v>
      </c>
    </row>
    <row r="17" spans="2:27" x14ac:dyDescent="0.3">
      <c r="B17">
        <v>14</v>
      </c>
      <c r="C17" t="s">
        <v>91</v>
      </c>
      <c r="D17" s="1">
        <v>42502</v>
      </c>
      <c r="E17" s="1">
        <v>42655</v>
      </c>
      <c r="F17" s="9" t="str">
        <f t="shared" si="1"/>
        <v>153 days</v>
      </c>
      <c r="G17" t="s">
        <v>49</v>
      </c>
      <c r="H17" t="s">
        <v>92</v>
      </c>
      <c r="I17" t="s">
        <v>93</v>
      </c>
      <c r="J17" t="s">
        <v>25</v>
      </c>
      <c r="K17" t="s">
        <v>26</v>
      </c>
      <c r="L17" t="s">
        <v>94</v>
      </c>
      <c r="M17" t="s">
        <v>95</v>
      </c>
      <c r="N17">
        <v>98103</v>
      </c>
      <c r="O17" t="s">
        <v>43</v>
      </c>
      <c r="P17" t="s">
        <v>96</v>
      </c>
      <c r="Q17" t="s">
        <v>45</v>
      </c>
      <c r="R17" t="s">
        <v>74</v>
      </c>
      <c r="S17" t="s">
        <v>97</v>
      </c>
      <c r="T17" s="9">
        <v>407.98</v>
      </c>
      <c r="U17">
        <v>3</v>
      </c>
      <c r="V17" s="2">
        <v>0.2</v>
      </c>
      <c r="W17" s="6">
        <v>132.59</v>
      </c>
      <c r="X17" s="14">
        <f>AA17-W17</f>
        <v>846.56200000000001</v>
      </c>
      <c r="Y17" s="6">
        <f>T17*U17</f>
        <v>1223.94</v>
      </c>
      <c r="Z17" s="6">
        <f>Y17*V17</f>
        <v>244.78800000000001</v>
      </c>
      <c r="AA17" s="6">
        <f t="shared" si="0"/>
        <v>979.15200000000004</v>
      </c>
    </row>
    <row r="18" spans="2:27" x14ac:dyDescent="0.3">
      <c r="B18">
        <v>15</v>
      </c>
      <c r="C18" t="s">
        <v>98</v>
      </c>
      <c r="D18" s="1">
        <v>42330</v>
      </c>
      <c r="E18" s="1">
        <v>42334</v>
      </c>
      <c r="F18" s="9" t="str">
        <f t="shared" si="1"/>
        <v>4 days</v>
      </c>
      <c r="G18" t="s">
        <v>49</v>
      </c>
      <c r="H18" t="s">
        <v>99</v>
      </c>
      <c r="I18" t="s">
        <v>100</v>
      </c>
      <c r="J18" t="s">
        <v>101</v>
      </c>
      <c r="K18" t="s">
        <v>26</v>
      </c>
      <c r="L18" t="s">
        <v>102</v>
      </c>
      <c r="M18" t="s">
        <v>103</v>
      </c>
      <c r="N18">
        <v>76106</v>
      </c>
      <c r="O18" t="s">
        <v>104</v>
      </c>
      <c r="P18" t="s">
        <v>105</v>
      </c>
      <c r="Q18" t="s">
        <v>45</v>
      </c>
      <c r="R18" t="s">
        <v>77</v>
      </c>
      <c r="S18" t="s">
        <v>106</v>
      </c>
      <c r="T18" s="9">
        <v>68.81</v>
      </c>
      <c r="U18">
        <v>5</v>
      </c>
      <c r="V18" s="2">
        <v>0.8</v>
      </c>
      <c r="W18" s="6">
        <v>-123.86</v>
      </c>
      <c r="X18" s="14">
        <f>AA18-W18</f>
        <v>192.67000000000002</v>
      </c>
      <c r="Y18" s="6">
        <f>T18*U18</f>
        <v>344.05</v>
      </c>
      <c r="Z18" s="6">
        <f>Y18*V18</f>
        <v>275.24</v>
      </c>
      <c r="AA18" s="6">
        <f t="shared" si="0"/>
        <v>68.81</v>
      </c>
    </row>
    <row r="19" spans="2:27" x14ac:dyDescent="0.3">
      <c r="B19">
        <v>16</v>
      </c>
      <c r="C19" t="s">
        <v>98</v>
      </c>
      <c r="D19" s="1">
        <v>42330</v>
      </c>
      <c r="E19" s="1">
        <v>42334</v>
      </c>
      <c r="F19" s="9" t="str">
        <f t="shared" si="1"/>
        <v>4 days</v>
      </c>
      <c r="G19" t="s">
        <v>49</v>
      </c>
      <c r="H19" t="s">
        <v>99</v>
      </c>
      <c r="I19" t="s">
        <v>100</v>
      </c>
      <c r="J19" t="s">
        <v>101</v>
      </c>
      <c r="K19" t="s">
        <v>26</v>
      </c>
      <c r="L19" t="s">
        <v>102</v>
      </c>
      <c r="M19" t="s">
        <v>103</v>
      </c>
      <c r="N19">
        <v>76106</v>
      </c>
      <c r="O19" t="s">
        <v>104</v>
      </c>
      <c r="P19" t="s">
        <v>107</v>
      </c>
      <c r="Q19" t="s">
        <v>45</v>
      </c>
      <c r="R19" t="s">
        <v>74</v>
      </c>
      <c r="S19" t="s">
        <v>108</v>
      </c>
      <c r="T19" s="9">
        <v>2.54</v>
      </c>
      <c r="U19">
        <v>3</v>
      </c>
      <c r="V19" s="2">
        <v>0.8</v>
      </c>
      <c r="W19" s="6">
        <v>-3.82</v>
      </c>
      <c r="X19" s="14">
        <f>AA19-W19</f>
        <v>5.3439999999999994</v>
      </c>
      <c r="Y19" s="6">
        <f>T19*U19</f>
        <v>7.62</v>
      </c>
      <c r="Z19" s="6">
        <f>Y19*V19</f>
        <v>6.0960000000000001</v>
      </c>
      <c r="AA19" s="6">
        <f t="shared" si="0"/>
        <v>1.524</v>
      </c>
    </row>
    <row r="20" spans="2:27" x14ac:dyDescent="0.3">
      <c r="B20">
        <v>17</v>
      </c>
      <c r="C20" t="s">
        <v>109</v>
      </c>
      <c r="D20" s="1">
        <v>41954</v>
      </c>
      <c r="E20" s="1">
        <v>41961</v>
      </c>
      <c r="F20" s="9" t="str">
        <f t="shared" si="1"/>
        <v>7 days</v>
      </c>
      <c r="G20" t="s">
        <v>49</v>
      </c>
      <c r="H20" t="s">
        <v>110</v>
      </c>
      <c r="I20" t="s">
        <v>111</v>
      </c>
      <c r="J20" t="s">
        <v>25</v>
      </c>
      <c r="K20" t="s">
        <v>26</v>
      </c>
      <c r="L20" t="s">
        <v>112</v>
      </c>
      <c r="M20" t="s">
        <v>113</v>
      </c>
      <c r="N20">
        <v>53711</v>
      </c>
      <c r="O20" t="s">
        <v>104</v>
      </c>
      <c r="P20" t="s">
        <v>114</v>
      </c>
      <c r="Q20" t="s">
        <v>45</v>
      </c>
      <c r="R20" t="s">
        <v>58</v>
      </c>
      <c r="S20" t="s">
        <v>115</v>
      </c>
      <c r="T20" s="9">
        <v>665.88</v>
      </c>
      <c r="U20">
        <v>6</v>
      </c>
      <c r="V20" s="2">
        <v>0</v>
      </c>
      <c r="W20" s="6">
        <v>13.32</v>
      </c>
      <c r="X20" s="14">
        <f>AA20-W20</f>
        <v>3981.9599999999996</v>
      </c>
      <c r="Y20" s="6">
        <f>T20*U20</f>
        <v>3995.2799999999997</v>
      </c>
      <c r="Z20" s="6">
        <f>Y20*V20</f>
        <v>0</v>
      </c>
      <c r="AA20" s="6">
        <f t="shared" si="0"/>
        <v>3995.2799999999997</v>
      </c>
    </row>
    <row r="21" spans="2:27" x14ac:dyDescent="0.3">
      <c r="B21">
        <v>18</v>
      </c>
      <c r="C21" t="s">
        <v>116</v>
      </c>
      <c r="D21" s="1">
        <v>41772</v>
      </c>
      <c r="E21" s="1">
        <v>41774</v>
      </c>
      <c r="F21" s="9" t="str">
        <f t="shared" si="1"/>
        <v>2 days</v>
      </c>
      <c r="G21" t="s">
        <v>22</v>
      </c>
      <c r="H21" t="s">
        <v>117</v>
      </c>
      <c r="I21" t="s">
        <v>118</v>
      </c>
      <c r="J21" t="s">
        <v>25</v>
      </c>
      <c r="K21" t="s">
        <v>26</v>
      </c>
      <c r="L21" t="s">
        <v>119</v>
      </c>
      <c r="M21" t="s">
        <v>120</v>
      </c>
      <c r="N21">
        <v>84084</v>
      </c>
      <c r="O21" t="s">
        <v>43</v>
      </c>
      <c r="P21" t="s">
        <v>121</v>
      </c>
      <c r="Q21" t="s">
        <v>45</v>
      </c>
      <c r="R21" t="s">
        <v>58</v>
      </c>
      <c r="S21" t="s">
        <v>122</v>
      </c>
      <c r="T21" s="9">
        <v>55.5</v>
      </c>
      <c r="U21">
        <v>2</v>
      </c>
      <c r="V21" s="2">
        <v>0</v>
      </c>
      <c r="W21" s="6">
        <v>9.99</v>
      </c>
      <c r="X21" s="14">
        <f>AA21-W21</f>
        <v>101.01</v>
      </c>
      <c r="Y21" s="6">
        <f>T21*U21</f>
        <v>111</v>
      </c>
      <c r="Z21" s="6">
        <f>Y21*V21</f>
        <v>0</v>
      </c>
      <c r="AA21" s="6">
        <f t="shared" si="0"/>
        <v>111</v>
      </c>
    </row>
    <row r="22" spans="2:27" x14ac:dyDescent="0.3">
      <c r="B22">
        <v>19</v>
      </c>
      <c r="C22" t="s">
        <v>123</v>
      </c>
      <c r="D22" s="1">
        <v>41878</v>
      </c>
      <c r="E22" s="1">
        <v>41648</v>
      </c>
      <c r="F22" s="23" t="s">
        <v>10956</v>
      </c>
      <c r="G22" t="s">
        <v>22</v>
      </c>
      <c r="H22" t="s">
        <v>124</v>
      </c>
      <c r="I22" t="s">
        <v>125</v>
      </c>
      <c r="J22" t="s">
        <v>25</v>
      </c>
      <c r="K22" t="s">
        <v>26</v>
      </c>
      <c r="L22" t="s">
        <v>126</v>
      </c>
      <c r="M22" t="s">
        <v>42</v>
      </c>
      <c r="N22">
        <v>94109</v>
      </c>
      <c r="O22" t="s">
        <v>43</v>
      </c>
      <c r="P22" t="s">
        <v>127</v>
      </c>
      <c r="Q22" t="s">
        <v>45</v>
      </c>
      <c r="R22" t="s">
        <v>67</v>
      </c>
      <c r="S22" t="s">
        <v>128</v>
      </c>
      <c r="T22" s="9">
        <v>8.56</v>
      </c>
      <c r="U22">
        <v>2</v>
      </c>
      <c r="V22" s="2">
        <v>0</v>
      </c>
      <c r="W22" s="6">
        <v>2.48</v>
      </c>
      <c r="X22" s="14">
        <f>AA22-W22</f>
        <v>14.64</v>
      </c>
      <c r="Y22" s="6">
        <f>T22*U22</f>
        <v>17.12</v>
      </c>
      <c r="Z22" s="6">
        <f>Y22*V22</f>
        <v>0</v>
      </c>
      <c r="AA22" s="6">
        <f t="shared" si="0"/>
        <v>17.12</v>
      </c>
    </row>
    <row r="23" spans="2:27" x14ac:dyDescent="0.3">
      <c r="B23">
        <v>20</v>
      </c>
      <c r="C23" t="s">
        <v>123</v>
      </c>
      <c r="D23" s="1">
        <v>41878</v>
      </c>
      <c r="E23" s="1">
        <v>41648</v>
      </c>
      <c r="F23" s="23" t="s">
        <v>10956</v>
      </c>
      <c r="G23" t="s">
        <v>22</v>
      </c>
      <c r="H23" t="s">
        <v>124</v>
      </c>
      <c r="I23" t="s">
        <v>125</v>
      </c>
      <c r="J23" t="s">
        <v>25</v>
      </c>
      <c r="K23" t="s">
        <v>26</v>
      </c>
      <c r="L23" t="s">
        <v>126</v>
      </c>
      <c r="M23" t="s">
        <v>42</v>
      </c>
      <c r="N23">
        <v>94109</v>
      </c>
      <c r="O23" t="s">
        <v>43</v>
      </c>
      <c r="P23" t="s">
        <v>129</v>
      </c>
      <c r="Q23" t="s">
        <v>70</v>
      </c>
      <c r="R23" t="s">
        <v>71</v>
      </c>
      <c r="S23" t="s">
        <v>130</v>
      </c>
      <c r="T23" s="9">
        <v>213.48</v>
      </c>
      <c r="U23">
        <v>3</v>
      </c>
      <c r="V23" s="2">
        <v>0.2</v>
      </c>
      <c r="W23" s="6">
        <v>16.010000000000002</v>
      </c>
      <c r="X23" s="14">
        <f>AA23-W23</f>
        <v>496.34199999999998</v>
      </c>
      <c r="Y23" s="6">
        <f>T23*U23</f>
        <v>640.43999999999994</v>
      </c>
      <c r="Z23" s="6">
        <f>Y23*V23</f>
        <v>128.08799999999999</v>
      </c>
      <c r="AA23" s="6">
        <f t="shared" si="0"/>
        <v>512.35199999999998</v>
      </c>
    </row>
    <row r="24" spans="2:27" x14ac:dyDescent="0.3">
      <c r="B24">
        <v>21</v>
      </c>
      <c r="C24" t="s">
        <v>123</v>
      </c>
      <c r="D24" s="1">
        <v>41878</v>
      </c>
      <c r="E24" s="1">
        <v>41648</v>
      </c>
      <c r="F24" s="23" t="s">
        <v>10956</v>
      </c>
      <c r="G24" t="s">
        <v>22</v>
      </c>
      <c r="H24" t="s">
        <v>124</v>
      </c>
      <c r="I24" t="s">
        <v>125</v>
      </c>
      <c r="J24" t="s">
        <v>25</v>
      </c>
      <c r="K24" t="s">
        <v>26</v>
      </c>
      <c r="L24" t="s">
        <v>126</v>
      </c>
      <c r="M24" t="s">
        <v>42</v>
      </c>
      <c r="N24">
        <v>94109</v>
      </c>
      <c r="O24" t="s">
        <v>43</v>
      </c>
      <c r="P24" t="s">
        <v>131</v>
      </c>
      <c r="Q24" t="s">
        <v>45</v>
      </c>
      <c r="R24" t="s">
        <v>74</v>
      </c>
      <c r="S24" t="s">
        <v>132</v>
      </c>
      <c r="T24" s="9">
        <v>22.72</v>
      </c>
      <c r="U24">
        <v>4</v>
      </c>
      <c r="V24" s="2">
        <v>0.2</v>
      </c>
      <c r="W24" s="6">
        <v>7.38</v>
      </c>
      <c r="X24" s="14">
        <f>AA24-W24</f>
        <v>65.323999999999998</v>
      </c>
      <c r="Y24" s="6">
        <f>T24*U24</f>
        <v>90.88</v>
      </c>
      <c r="Z24" s="6">
        <f>Y24*V24</f>
        <v>18.175999999999998</v>
      </c>
      <c r="AA24" s="6">
        <f t="shared" si="0"/>
        <v>72.703999999999994</v>
      </c>
    </row>
    <row r="25" spans="2:27" x14ac:dyDescent="0.3">
      <c r="B25">
        <v>22</v>
      </c>
      <c r="C25" t="s">
        <v>133</v>
      </c>
      <c r="D25" s="1">
        <v>42625</v>
      </c>
      <c r="E25" s="1">
        <v>42717</v>
      </c>
      <c r="F25" s="9" t="str">
        <f t="shared" ref="F25:F44" si="2">DATEDIF(D25,E25,"d")&amp;" days"</f>
        <v>92 days</v>
      </c>
      <c r="G25" t="s">
        <v>49</v>
      </c>
      <c r="H25" t="s">
        <v>134</v>
      </c>
      <c r="I25" t="s">
        <v>135</v>
      </c>
      <c r="J25" t="s">
        <v>40</v>
      </c>
      <c r="K25" t="s">
        <v>26</v>
      </c>
      <c r="L25" t="s">
        <v>136</v>
      </c>
      <c r="M25" t="s">
        <v>137</v>
      </c>
      <c r="N25">
        <v>68025</v>
      </c>
      <c r="O25" t="s">
        <v>104</v>
      </c>
      <c r="P25" t="s">
        <v>138</v>
      </c>
      <c r="Q25" t="s">
        <v>45</v>
      </c>
      <c r="R25" t="s">
        <v>67</v>
      </c>
      <c r="S25" t="s">
        <v>139</v>
      </c>
      <c r="T25" s="9">
        <v>19.46</v>
      </c>
      <c r="U25">
        <v>7</v>
      </c>
      <c r="V25" s="2">
        <v>0</v>
      </c>
      <c r="W25" s="6">
        <v>5.0599999999999996</v>
      </c>
      <c r="X25" s="14">
        <f>AA25-W25</f>
        <v>131.16</v>
      </c>
      <c r="Y25" s="6">
        <f>T25*U25</f>
        <v>136.22</v>
      </c>
      <c r="Z25" s="6">
        <f>Y25*V25</f>
        <v>0</v>
      </c>
      <c r="AA25" s="6">
        <f t="shared" si="0"/>
        <v>136.22</v>
      </c>
    </row>
    <row r="26" spans="2:27" x14ac:dyDescent="0.3">
      <c r="B26">
        <v>23</v>
      </c>
      <c r="C26" t="s">
        <v>133</v>
      </c>
      <c r="D26" s="1">
        <v>42625</v>
      </c>
      <c r="E26" s="1">
        <v>42717</v>
      </c>
      <c r="F26" s="9" t="str">
        <f t="shared" si="2"/>
        <v>92 days</v>
      </c>
      <c r="G26" t="s">
        <v>49</v>
      </c>
      <c r="H26" t="s">
        <v>134</v>
      </c>
      <c r="I26" t="s">
        <v>135</v>
      </c>
      <c r="J26" t="s">
        <v>40</v>
      </c>
      <c r="K26" t="s">
        <v>26</v>
      </c>
      <c r="L26" t="s">
        <v>136</v>
      </c>
      <c r="M26" t="s">
        <v>137</v>
      </c>
      <c r="N26">
        <v>68025</v>
      </c>
      <c r="O26" t="s">
        <v>104</v>
      </c>
      <c r="P26" t="s">
        <v>140</v>
      </c>
      <c r="Q26" t="s">
        <v>45</v>
      </c>
      <c r="R26" t="s">
        <v>77</v>
      </c>
      <c r="S26" t="s">
        <v>141</v>
      </c>
      <c r="T26" s="9">
        <v>60.34</v>
      </c>
      <c r="U26">
        <v>7</v>
      </c>
      <c r="V26" s="2">
        <v>0</v>
      </c>
      <c r="W26" s="6">
        <v>15.69</v>
      </c>
      <c r="X26" s="14">
        <f>AA26-W26</f>
        <v>406.69</v>
      </c>
      <c r="Y26" s="6">
        <f>T26*U26</f>
        <v>422.38</v>
      </c>
      <c r="Z26" s="6">
        <f>Y26*V26</f>
        <v>0</v>
      </c>
      <c r="AA26" s="6">
        <f t="shared" si="0"/>
        <v>422.38</v>
      </c>
    </row>
    <row r="27" spans="2:27" x14ac:dyDescent="0.3">
      <c r="B27">
        <v>24</v>
      </c>
      <c r="C27" t="s">
        <v>142</v>
      </c>
      <c r="D27" s="1">
        <v>42932</v>
      </c>
      <c r="E27" s="1">
        <v>42934</v>
      </c>
      <c r="F27" s="9" t="str">
        <f t="shared" si="2"/>
        <v>2 days</v>
      </c>
      <c r="G27" t="s">
        <v>22</v>
      </c>
      <c r="H27" t="s">
        <v>143</v>
      </c>
      <c r="I27" t="s">
        <v>144</v>
      </c>
      <c r="J27" t="s">
        <v>25</v>
      </c>
      <c r="K27" t="s">
        <v>26</v>
      </c>
      <c r="L27" t="s">
        <v>145</v>
      </c>
      <c r="M27" t="s">
        <v>146</v>
      </c>
      <c r="N27">
        <v>19140</v>
      </c>
      <c r="O27" t="s">
        <v>147</v>
      </c>
      <c r="P27" t="s">
        <v>148</v>
      </c>
      <c r="Q27" t="s">
        <v>31</v>
      </c>
      <c r="R27" t="s">
        <v>35</v>
      </c>
      <c r="S27" t="s">
        <v>149</v>
      </c>
      <c r="T27" s="9">
        <v>71.37</v>
      </c>
      <c r="U27">
        <v>2</v>
      </c>
      <c r="V27" s="2">
        <v>0.3</v>
      </c>
      <c r="W27" s="6">
        <v>-1.02</v>
      </c>
      <c r="X27" s="14">
        <f>AA27-W27</f>
        <v>100.938</v>
      </c>
      <c r="Y27" s="6">
        <f>T27*U27</f>
        <v>142.74</v>
      </c>
      <c r="Z27" s="6">
        <f>Y27*V27</f>
        <v>42.822000000000003</v>
      </c>
      <c r="AA27" s="6">
        <f t="shared" si="0"/>
        <v>99.918000000000006</v>
      </c>
    </row>
    <row r="28" spans="2:27" x14ac:dyDescent="0.3">
      <c r="B28">
        <v>25</v>
      </c>
      <c r="C28" t="s">
        <v>150</v>
      </c>
      <c r="D28" s="1">
        <v>42272</v>
      </c>
      <c r="E28" s="1">
        <v>42277</v>
      </c>
      <c r="F28" s="9" t="str">
        <f t="shared" si="2"/>
        <v>5 days</v>
      </c>
      <c r="G28" t="s">
        <v>49</v>
      </c>
      <c r="H28" t="s">
        <v>151</v>
      </c>
      <c r="I28" t="s">
        <v>152</v>
      </c>
      <c r="J28" t="s">
        <v>25</v>
      </c>
      <c r="K28" t="s">
        <v>26</v>
      </c>
      <c r="L28" t="s">
        <v>153</v>
      </c>
      <c r="M28" t="s">
        <v>120</v>
      </c>
      <c r="N28">
        <v>84057</v>
      </c>
      <c r="O28" t="s">
        <v>43</v>
      </c>
      <c r="P28" t="s">
        <v>54</v>
      </c>
      <c r="Q28" t="s">
        <v>31</v>
      </c>
      <c r="R28" t="s">
        <v>55</v>
      </c>
      <c r="S28" t="s">
        <v>56</v>
      </c>
      <c r="T28" s="9">
        <v>1044.6300000000001</v>
      </c>
      <c r="U28">
        <v>3</v>
      </c>
      <c r="V28" s="2">
        <v>0</v>
      </c>
      <c r="W28" s="6">
        <v>240.26</v>
      </c>
      <c r="X28" s="14">
        <f>AA28-W28</f>
        <v>2893.63</v>
      </c>
      <c r="Y28" s="6">
        <f>T28*U28</f>
        <v>3133.8900000000003</v>
      </c>
      <c r="Z28" s="6">
        <f>Y28*V28</f>
        <v>0</v>
      </c>
      <c r="AA28" s="6">
        <f t="shared" si="0"/>
        <v>3133.8900000000003</v>
      </c>
    </row>
    <row r="29" spans="2:27" x14ac:dyDescent="0.3">
      <c r="B29">
        <v>26</v>
      </c>
      <c r="C29" t="s">
        <v>154</v>
      </c>
      <c r="D29" s="1">
        <v>42385</v>
      </c>
      <c r="E29" s="1">
        <v>42389</v>
      </c>
      <c r="F29" s="9" t="str">
        <f t="shared" si="2"/>
        <v>4 days</v>
      </c>
      <c r="G29" t="s">
        <v>22</v>
      </c>
      <c r="H29" t="s">
        <v>155</v>
      </c>
      <c r="I29" t="s">
        <v>156</v>
      </c>
      <c r="J29" t="s">
        <v>25</v>
      </c>
      <c r="K29" t="s">
        <v>26</v>
      </c>
      <c r="L29" t="s">
        <v>41</v>
      </c>
      <c r="M29" t="s">
        <v>42</v>
      </c>
      <c r="N29">
        <v>90049</v>
      </c>
      <c r="O29" t="s">
        <v>43</v>
      </c>
      <c r="P29" t="s">
        <v>157</v>
      </c>
      <c r="Q29" t="s">
        <v>45</v>
      </c>
      <c r="R29" t="s">
        <v>74</v>
      </c>
      <c r="S29" t="s">
        <v>158</v>
      </c>
      <c r="T29" s="9">
        <v>11.65</v>
      </c>
      <c r="U29">
        <v>2</v>
      </c>
      <c r="V29" s="2">
        <v>0.2</v>
      </c>
      <c r="W29" s="6">
        <v>4.22</v>
      </c>
      <c r="X29" s="14">
        <f>AA29-W29</f>
        <v>14.420000000000002</v>
      </c>
      <c r="Y29" s="6">
        <f>T29*U29</f>
        <v>23.3</v>
      </c>
      <c r="Z29" s="6">
        <f>Y29*V29</f>
        <v>4.66</v>
      </c>
      <c r="AA29" s="6">
        <f t="shared" si="0"/>
        <v>18.64</v>
      </c>
    </row>
    <row r="30" spans="2:27" x14ac:dyDescent="0.3">
      <c r="B30">
        <v>27</v>
      </c>
      <c r="C30" t="s">
        <v>154</v>
      </c>
      <c r="D30" s="1">
        <v>42385</v>
      </c>
      <c r="E30" s="1">
        <v>42389</v>
      </c>
      <c r="F30" s="9" t="str">
        <f t="shared" si="2"/>
        <v>4 days</v>
      </c>
      <c r="G30" t="s">
        <v>22</v>
      </c>
      <c r="H30" t="s">
        <v>155</v>
      </c>
      <c r="I30" t="s">
        <v>156</v>
      </c>
      <c r="J30" t="s">
        <v>25</v>
      </c>
      <c r="K30" t="s">
        <v>26</v>
      </c>
      <c r="L30" t="s">
        <v>41</v>
      </c>
      <c r="M30" t="s">
        <v>42</v>
      </c>
      <c r="N30">
        <v>90049</v>
      </c>
      <c r="O30" t="s">
        <v>43</v>
      </c>
      <c r="P30" t="s">
        <v>159</v>
      </c>
      <c r="Q30" t="s">
        <v>70</v>
      </c>
      <c r="R30" t="s">
        <v>160</v>
      </c>
      <c r="S30" t="s">
        <v>161</v>
      </c>
      <c r="T30" s="9">
        <v>90.57</v>
      </c>
      <c r="U30">
        <v>3</v>
      </c>
      <c r="V30" s="2">
        <v>0</v>
      </c>
      <c r="W30" s="6">
        <v>11.77</v>
      </c>
      <c r="X30" s="14">
        <f>AA30-W30</f>
        <v>259.94</v>
      </c>
      <c r="Y30" s="6">
        <f>T30*U30</f>
        <v>271.70999999999998</v>
      </c>
      <c r="Z30" s="6">
        <f>Y30*V30</f>
        <v>0</v>
      </c>
      <c r="AA30" s="6">
        <f t="shared" si="0"/>
        <v>271.70999999999998</v>
      </c>
    </row>
    <row r="31" spans="2:27" x14ac:dyDescent="0.3">
      <c r="B31">
        <v>28</v>
      </c>
      <c r="C31" t="s">
        <v>162</v>
      </c>
      <c r="D31" s="1">
        <v>42264</v>
      </c>
      <c r="E31" s="1">
        <v>42268</v>
      </c>
      <c r="F31" s="9" t="str">
        <f t="shared" si="2"/>
        <v>4 days</v>
      </c>
      <c r="G31" t="s">
        <v>49</v>
      </c>
      <c r="H31" t="s">
        <v>163</v>
      </c>
      <c r="I31" t="s">
        <v>164</v>
      </c>
      <c r="J31" t="s">
        <v>25</v>
      </c>
      <c r="K31" t="s">
        <v>26</v>
      </c>
      <c r="L31" t="s">
        <v>145</v>
      </c>
      <c r="M31" t="s">
        <v>146</v>
      </c>
      <c r="N31">
        <v>19140</v>
      </c>
      <c r="O31" t="s">
        <v>147</v>
      </c>
      <c r="P31" t="s">
        <v>165</v>
      </c>
      <c r="Q31" t="s">
        <v>31</v>
      </c>
      <c r="R31" t="s">
        <v>32</v>
      </c>
      <c r="S31" t="s">
        <v>166</v>
      </c>
      <c r="T31" s="9">
        <v>3083.43</v>
      </c>
      <c r="U31">
        <v>7</v>
      </c>
      <c r="V31" s="2">
        <v>0.5</v>
      </c>
      <c r="W31" s="6">
        <v>-1665.05</v>
      </c>
      <c r="X31" s="14">
        <f>AA31-W31</f>
        <v>12457.054999999998</v>
      </c>
      <c r="Y31" s="6">
        <f>T31*U31</f>
        <v>21584.01</v>
      </c>
      <c r="Z31" s="6">
        <f>Y31*V31</f>
        <v>10792.004999999999</v>
      </c>
      <c r="AA31" s="6">
        <f t="shared" si="0"/>
        <v>10792.004999999999</v>
      </c>
    </row>
    <row r="32" spans="2:27" x14ac:dyDescent="0.3">
      <c r="B32">
        <v>29</v>
      </c>
      <c r="C32" t="s">
        <v>162</v>
      </c>
      <c r="D32" s="1">
        <v>42264</v>
      </c>
      <c r="E32" s="1">
        <v>42268</v>
      </c>
      <c r="F32" s="9" t="str">
        <f t="shared" si="2"/>
        <v>4 days</v>
      </c>
      <c r="G32" t="s">
        <v>49</v>
      </c>
      <c r="H32" t="s">
        <v>163</v>
      </c>
      <c r="I32" t="s">
        <v>164</v>
      </c>
      <c r="J32" t="s">
        <v>25</v>
      </c>
      <c r="K32" t="s">
        <v>26</v>
      </c>
      <c r="L32" t="s">
        <v>145</v>
      </c>
      <c r="M32" t="s">
        <v>146</v>
      </c>
      <c r="N32">
        <v>19140</v>
      </c>
      <c r="O32" t="s">
        <v>147</v>
      </c>
      <c r="P32" t="s">
        <v>167</v>
      </c>
      <c r="Q32" t="s">
        <v>45</v>
      </c>
      <c r="R32" t="s">
        <v>74</v>
      </c>
      <c r="S32" t="s">
        <v>168</v>
      </c>
      <c r="T32" s="9">
        <v>9.6199999999999992</v>
      </c>
      <c r="U32">
        <v>2</v>
      </c>
      <c r="V32" s="2">
        <v>0.7</v>
      </c>
      <c r="W32" s="6">
        <v>-7.05</v>
      </c>
      <c r="X32" s="14">
        <f>AA32-W32</f>
        <v>12.821999999999999</v>
      </c>
      <c r="Y32" s="6">
        <f>T32*U32</f>
        <v>19.239999999999998</v>
      </c>
      <c r="Z32" s="6">
        <f>Y32*V32</f>
        <v>13.467999999999998</v>
      </c>
      <c r="AA32" s="6">
        <f t="shared" si="0"/>
        <v>5.7720000000000002</v>
      </c>
    </row>
    <row r="33" spans="2:27" x14ac:dyDescent="0.3">
      <c r="B33">
        <v>30</v>
      </c>
      <c r="C33" t="s">
        <v>162</v>
      </c>
      <c r="D33" s="1">
        <v>42264</v>
      </c>
      <c r="E33" s="1">
        <v>42268</v>
      </c>
      <c r="F33" s="9" t="str">
        <f t="shared" si="2"/>
        <v>4 days</v>
      </c>
      <c r="G33" t="s">
        <v>49</v>
      </c>
      <c r="H33" t="s">
        <v>163</v>
      </c>
      <c r="I33" t="s">
        <v>164</v>
      </c>
      <c r="J33" t="s">
        <v>25</v>
      </c>
      <c r="K33" t="s">
        <v>26</v>
      </c>
      <c r="L33" t="s">
        <v>145</v>
      </c>
      <c r="M33" t="s">
        <v>146</v>
      </c>
      <c r="N33">
        <v>19140</v>
      </c>
      <c r="O33" t="s">
        <v>147</v>
      </c>
      <c r="P33" t="s">
        <v>169</v>
      </c>
      <c r="Q33" t="s">
        <v>31</v>
      </c>
      <c r="R33" t="s">
        <v>64</v>
      </c>
      <c r="S33" t="s">
        <v>170</v>
      </c>
      <c r="T33" s="9">
        <v>124.2</v>
      </c>
      <c r="U33">
        <v>3</v>
      </c>
      <c r="V33" s="2">
        <v>0.2</v>
      </c>
      <c r="W33" s="6">
        <v>15.53</v>
      </c>
      <c r="X33" s="14">
        <f>AA33-W33</f>
        <v>282.55000000000007</v>
      </c>
      <c r="Y33" s="6">
        <f>T33*U33</f>
        <v>372.6</v>
      </c>
      <c r="Z33" s="6">
        <f>Y33*V33</f>
        <v>74.52000000000001</v>
      </c>
      <c r="AA33" s="6">
        <f t="shared" si="0"/>
        <v>298.08000000000004</v>
      </c>
    </row>
    <row r="34" spans="2:27" x14ac:dyDescent="0.3">
      <c r="B34">
        <v>31</v>
      </c>
      <c r="C34" t="s">
        <v>162</v>
      </c>
      <c r="D34" s="1">
        <v>42264</v>
      </c>
      <c r="E34" s="1">
        <v>42268</v>
      </c>
      <c r="F34" s="9" t="str">
        <f t="shared" si="2"/>
        <v>4 days</v>
      </c>
      <c r="G34" t="s">
        <v>49</v>
      </c>
      <c r="H34" t="s">
        <v>163</v>
      </c>
      <c r="I34" t="s">
        <v>164</v>
      </c>
      <c r="J34" t="s">
        <v>25</v>
      </c>
      <c r="K34" t="s">
        <v>26</v>
      </c>
      <c r="L34" t="s">
        <v>145</v>
      </c>
      <c r="M34" t="s">
        <v>146</v>
      </c>
      <c r="N34">
        <v>19140</v>
      </c>
      <c r="O34" t="s">
        <v>147</v>
      </c>
      <c r="P34" t="s">
        <v>171</v>
      </c>
      <c r="Q34" t="s">
        <v>45</v>
      </c>
      <c r="R34" t="s">
        <v>172</v>
      </c>
      <c r="S34" t="s">
        <v>173</v>
      </c>
      <c r="T34" s="9">
        <v>3.26</v>
      </c>
      <c r="U34">
        <v>2</v>
      </c>
      <c r="V34" s="2">
        <v>0.2</v>
      </c>
      <c r="W34" s="6">
        <v>1.1000000000000001</v>
      </c>
      <c r="X34" s="14">
        <f>AA34-W34</f>
        <v>4.1159999999999997</v>
      </c>
      <c r="Y34" s="6">
        <f>T34*U34</f>
        <v>6.52</v>
      </c>
      <c r="Z34" s="6">
        <f>Y34*V34</f>
        <v>1.304</v>
      </c>
      <c r="AA34" s="6">
        <f t="shared" si="0"/>
        <v>5.2159999999999993</v>
      </c>
    </row>
    <row r="35" spans="2:27" x14ac:dyDescent="0.3">
      <c r="B35">
        <v>32</v>
      </c>
      <c r="C35" t="s">
        <v>162</v>
      </c>
      <c r="D35" s="1">
        <v>42264</v>
      </c>
      <c r="E35" s="1">
        <v>42268</v>
      </c>
      <c r="F35" s="9" t="str">
        <f t="shared" si="2"/>
        <v>4 days</v>
      </c>
      <c r="G35" t="s">
        <v>49</v>
      </c>
      <c r="H35" t="s">
        <v>163</v>
      </c>
      <c r="I35" t="s">
        <v>164</v>
      </c>
      <c r="J35" t="s">
        <v>25</v>
      </c>
      <c r="K35" t="s">
        <v>26</v>
      </c>
      <c r="L35" t="s">
        <v>145</v>
      </c>
      <c r="M35" t="s">
        <v>146</v>
      </c>
      <c r="N35">
        <v>19140</v>
      </c>
      <c r="O35" t="s">
        <v>147</v>
      </c>
      <c r="P35" t="s">
        <v>174</v>
      </c>
      <c r="Q35" t="s">
        <v>45</v>
      </c>
      <c r="R35" t="s">
        <v>67</v>
      </c>
      <c r="S35" t="s">
        <v>175</v>
      </c>
      <c r="T35" s="9">
        <v>86.3</v>
      </c>
      <c r="U35">
        <v>6</v>
      </c>
      <c r="V35" s="2">
        <v>0.2</v>
      </c>
      <c r="W35" s="6">
        <v>9.7100000000000009</v>
      </c>
      <c r="X35" s="14">
        <f>AA35-W35</f>
        <v>404.53</v>
      </c>
      <c r="Y35" s="6">
        <f>T35*U35</f>
        <v>517.79999999999995</v>
      </c>
      <c r="Z35" s="6">
        <f>Y35*V35</f>
        <v>103.56</v>
      </c>
      <c r="AA35" s="6">
        <f t="shared" si="0"/>
        <v>414.23999999999995</v>
      </c>
    </row>
    <row r="36" spans="2:27" x14ac:dyDescent="0.3">
      <c r="B36">
        <v>33</v>
      </c>
      <c r="C36" t="s">
        <v>162</v>
      </c>
      <c r="D36" s="1">
        <v>42264</v>
      </c>
      <c r="E36" s="1">
        <v>42268</v>
      </c>
      <c r="F36" s="9" t="str">
        <f t="shared" si="2"/>
        <v>4 days</v>
      </c>
      <c r="G36" t="s">
        <v>49</v>
      </c>
      <c r="H36" t="s">
        <v>163</v>
      </c>
      <c r="I36" t="s">
        <v>164</v>
      </c>
      <c r="J36" t="s">
        <v>25</v>
      </c>
      <c r="K36" t="s">
        <v>26</v>
      </c>
      <c r="L36" t="s">
        <v>145</v>
      </c>
      <c r="M36" t="s">
        <v>146</v>
      </c>
      <c r="N36">
        <v>19140</v>
      </c>
      <c r="O36" t="s">
        <v>147</v>
      </c>
      <c r="P36" t="s">
        <v>176</v>
      </c>
      <c r="Q36" t="s">
        <v>45</v>
      </c>
      <c r="R36" t="s">
        <v>74</v>
      </c>
      <c r="S36" t="s">
        <v>177</v>
      </c>
      <c r="T36" s="9">
        <v>6.86</v>
      </c>
      <c r="U36">
        <v>6</v>
      </c>
      <c r="V36" s="2">
        <v>0.7</v>
      </c>
      <c r="W36" s="6">
        <v>-5.72</v>
      </c>
      <c r="X36" s="14">
        <f>AA36-W36</f>
        <v>18.068000000000001</v>
      </c>
      <c r="Y36" s="6">
        <f>T36*U36</f>
        <v>41.160000000000004</v>
      </c>
      <c r="Z36" s="6">
        <f>Y36*V36</f>
        <v>28.812000000000001</v>
      </c>
      <c r="AA36" s="6">
        <f t="shared" si="0"/>
        <v>12.348000000000003</v>
      </c>
    </row>
    <row r="37" spans="2:27" x14ac:dyDescent="0.3">
      <c r="B37">
        <v>34</v>
      </c>
      <c r="C37" t="s">
        <v>162</v>
      </c>
      <c r="D37" s="1">
        <v>42264</v>
      </c>
      <c r="E37" s="1">
        <v>42268</v>
      </c>
      <c r="F37" s="9" t="str">
        <f t="shared" si="2"/>
        <v>4 days</v>
      </c>
      <c r="G37" t="s">
        <v>49</v>
      </c>
      <c r="H37" t="s">
        <v>163</v>
      </c>
      <c r="I37" t="s">
        <v>164</v>
      </c>
      <c r="J37" t="s">
        <v>25</v>
      </c>
      <c r="K37" t="s">
        <v>26</v>
      </c>
      <c r="L37" t="s">
        <v>145</v>
      </c>
      <c r="M37" t="s">
        <v>146</v>
      </c>
      <c r="N37">
        <v>19140</v>
      </c>
      <c r="O37" t="s">
        <v>147</v>
      </c>
      <c r="P37" t="s">
        <v>178</v>
      </c>
      <c r="Q37" t="s">
        <v>45</v>
      </c>
      <c r="R37" t="s">
        <v>67</v>
      </c>
      <c r="S37" t="s">
        <v>179</v>
      </c>
      <c r="T37" s="9">
        <v>15.76</v>
      </c>
      <c r="U37">
        <v>2</v>
      </c>
      <c r="V37" s="2">
        <v>0.2</v>
      </c>
      <c r="W37" s="6">
        <v>3.55</v>
      </c>
      <c r="X37" s="14">
        <f>AA37-W37</f>
        <v>21.666</v>
      </c>
      <c r="Y37" s="6">
        <f>T37*U37</f>
        <v>31.52</v>
      </c>
      <c r="Z37" s="6">
        <f>Y37*V37</f>
        <v>6.3040000000000003</v>
      </c>
      <c r="AA37" s="6">
        <f t="shared" si="0"/>
        <v>25.216000000000001</v>
      </c>
    </row>
    <row r="38" spans="2:27" x14ac:dyDescent="0.3">
      <c r="B38">
        <v>35</v>
      </c>
      <c r="C38" t="s">
        <v>180</v>
      </c>
      <c r="D38" s="1">
        <v>43027</v>
      </c>
      <c r="E38" s="1">
        <v>43031</v>
      </c>
      <c r="F38" s="9" t="str">
        <f t="shared" si="2"/>
        <v>4 days</v>
      </c>
      <c r="G38" t="s">
        <v>22</v>
      </c>
      <c r="H38" t="s">
        <v>181</v>
      </c>
      <c r="I38" t="s">
        <v>182</v>
      </c>
      <c r="J38" t="s">
        <v>101</v>
      </c>
      <c r="K38" t="s">
        <v>26</v>
      </c>
      <c r="L38" t="s">
        <v>183</v>
      </c>
      <c r="M38" t="s">
        <v>103</v>
      </c>
      <c r="N38">
        <v>77095</v>
      </c>
      <c r="O38" t="s">
        <v>104</v>
      </c>
      <c r="P38" t="s">
        <v>184</v>
      </c>
      <c r="Q38" t="s">
        <v>45</v>
      </c>
      <c r="R38" t="s">
        <v>89</v>
      </c>
      <c r="S38" t="s">
        <v>185</v>
      </c>
      <c r="T38" s="9">
        <v>29.47</v>
      </c>
      <c r="U38">
        <v>3</v>
      </c>
      <c r="V38" s="2">
        <v>0.2</v>
      </c>
      <c r="W38" s="6">
        <v>9.9499999999999993</v>
      </c>
      <c r="X38" s="14">
        <f>AA38-W38</f>
        <v>60.777999999999992</v>
      </c>
      <c r="Y38" s="6">
        <f>T38*U38</f>
        <v>88.41</v>
      </c>
      <c r="Z38" s="6">
        <f>Y38*V38</f>
        <v>17.681999999999999</v>
      </c>
      <c r="AA38" s="6">
        <f t="shared" si="0"/>
        <v>70.727999999999994</v>
      </c>
    </row>
    <row r="39" spans="2:27" x14ac:dyDescent="0.3">
      <c r="B39">
        <v>36</v>
      </c>
      <c r="C39" t="s">
        <v>186</v>
      </c>
      <c r="D39" s="1">
        <v>42594</v>
      </c>
      <c r="E39" s="1">
        <v>42655</v>
      </c>
      <c r="F39" s="9" t="str">
        <f t="shared" si="2"/>
        <v>61 days</v>
      </c>
      <c r="G39" t="s">
        <v>187</v>
      </c>
      <c r="H39" t="s">
        <v>188</v>
      </c>
      <c r="I39" t="s">
        <v>189</v>
      </c>
      <c r="J39" t="s">
        <v>40</v>
      </c>
      <c r="K39" t="s">
        <v>26</v>
      </c>
      <c r="L39" t="s">
        <v>190</v>
      </c>
      <c r="M39" t="s">
        <v>103</v>
      </c>
      <c r="N39">
        <v>75080</v>
      </c>
      <c r="O39" t="s">
        <v>104</v>
      </c>
      <c r="P39" t="s">
        <v>191</v>
      </c>
      <c r="Q39" t="s">
        <v>70</v>
      </c>
      <c r="R39" t="s">
        <v>71</v>
      </c>
      <c r="S39" t="s">
        <v>192</v>
      </c>
      <c r="T39" s="9">
        <v>1097.54</v>
      </c>
      <c r="U39">
        <v>7</v>
      </c>
      <c r="V39" s="2">
        <v>0.2</v>
      </c>
      <c r="W39" s="6">
        <v>123.47</v>
      </c>
      <c r="X39" s="14">
        <f>AA39-W39</f>
        <v>6022.7539999999999</v>
      </c>
      <c r="Y39" s="6">
        <f>T39*U39</f>
        <v>7682.78</v>
      </c>
      <c r="Z39" s="6">
        <f>Y39*V39</f>
        <v>1536.556</v>
      </c>
      <c r="AA39" s="6">
        <f t="shared" si="0"/>
        <v>6146.2240000000002</v>
      </c>
    </row>
    <row r="40" spans="2:27" x14ac:dyDescent="0.3">
      <c r="B40">
        <v>37</v>
      </c>
      <c r="C40" t="s">
        <v>186</v>
      </c>
      <c r="D40" s="1">
        <v>42594</v>
      </c>
      <c r="E40" s="1">
        <v>42655</v>
      </c>
      <c r="F40" s="9" t="str">
        <f t="shared" si="2"/>
        <v>61 days</v>
      </c>
      <c r="G40" t="s">
        <v>187</v>
      </c>
      <c r="H40" t="s">
        <v>188</v>
      </c>
      <c r="I40" t="s">
        <v>189</v>
      </c>
      <c r="J40" t="s">
        <v>40</v>
      </c>
      <c r="K40" t="s">
        <v>26</v>
      </c>
      <c r="L40" t="s">
        <v>190</v>
      </c>
      <c r="M40" t="s">
        <v>103</v>
      </c>
      <c r="N40">
        <v>75080</v>
      </c>
      <c r="O40" t="s">
        <v>104</v>
      </c>
      <c r="P40" t="s">
        <v>193</v>
      </c>
      <c r="Q40" t="s">
        <v>31</v>
      </c>
      <c r="R40" t="s">
        <v>64</v>
      </c>
      <c r="S40" t="s">
        <v>194</v>
      </c>
      <c r="T40" s="9">
        <v>190.92</v>
      </c>
      <c r="U40">
        <v>5</v>
      </c>
      <c r="V40" s="2">
        <v>0.6</v>
      </c>
      <c r="W40" s="6">
        <v>-147.96</v>
      </c>
      <c r="X40" s="14">
        <f>AA40-W40</f>
        <v>529.80000000000007</v>
      </c>
      <c r="Y40" s="6">
        <f>T40*U40</f>
        <v>954.59999999999991</v>
      </c>
      <c r="Z40" s="6">
        <f>Y40*V40</f>
        <v>572.75999999999988</v>
      </c>
      <c r="AA40" s="6">
        <f t="shared" si="0"/>
        <v>381.84000000000003</v>
      </c>
    </row>
    <row r="41" spans="2:27" x14ac:dyDescent="0.3">
      <c r="B41">
        <v>38</v>
      </c>
      <c r="C41" t="s">
        <v>195</v>
      </c>
      <c r="D41" s="1">
        <v>42365</v>
      </c>
      <c r="E41" s="1">
        <v>42369</v>
      </c>
      <c r="F41" s="9" t="str">
        <f t="shared" si="2"/>
        <v>4 days</v>
      </c>
      <c r="G41" t="s">
        <v>49</v>
      </c>
      <c r="H41" t="s">
        <v>196</v>
      </c>
      <c r="I41" t="s">
        <v>197</v>
      </c>
      <c r="J41" t="s">
        <v>101</v>
      </c>
      <c r="K41" t="s">
        <v>26</v>
      </c>
      <c r="L41" t="s">
        <v>183</v>
      </c>
      <c r="M41" t="s">
        <v>103</v>
      </c>
      <c r="N41">
        <v>77041</v>
      </c>
      <c r="O41" t="s">
        <v>104</v>
      </c>
      <c r="P41" t="s">
        <v>198</v>
      </c>
      <c r="Q41" t="s">
        <v>45</v>
      </c>
      <c r="R41" t="s">
        <v>172</v>
      </c>
      <c r="S41" t="s">
        <v>199</v>
      </c>
      <c r="T41" s="9">
        <v>113.33</v>
      </c>
      <c r="U41">
        <v>9</v>
      </c>
      <c r="V41" s="2">
        <v>0.2</v>
      </c>
      <c r="W41" s="6">
        <v>35.42</v>
      </c>
      <c r="X41" s="14">
        <f>AA41-W41</f>
        <v>780.55600000000004</v>
      </c>
      <c r="Y41" s="6">
        <f>T41*U41</f>
        <v>1019.97</v>
      </c>
      <c r="Z41" s="6">
        <f>Y41*V41</f>
        <v>203.99400000000003</v>
      </c>
      <c r="AA41" s="6">
        <f t="shared" si="0"/>
        <v>815.976</v>
      </c>
    </row>
    <row r="42" spans="2:27" x14ac:dyDescent="0.3">
      <c r="B42">
        <v>39</v>
      </c>
      <c r="C42" t="s">
        <v>195</v>
      </c>
      <c r="D42" s="1">
        <v>42365</v>
      </c>
      <c r="E42" s="1">
        <v>42369</v>
      </c>
      <c r="F42" s="9" t="str">
        <f t="shared" si="2"/>
        <v>4 days</v>
      </c>
      <c r="G42" t="s">
        <v>49</v>
      </c>
      <c r="H42" t="s">
        <v>196</v>
      </c>
      <c r="I42" t="s">
        <v>197</v>
      </c>
      <c r="J42" t="s">
        <v>101</v>
      </c>
      <c r="K42" t="s">
        <v>26</v>
      </c>
      <c r="L42" t="s">
        <v>183</v>
      </c>
      <c r="M42" t="s">
        <v>103</v>
      </c>
      <c r="N42">
        <v>77041</v>
      </c>
      <c r="O42" t="s">
        <v>104</v>
      </c>
      <c r="P42" t="s">
        <v>200</v>
      </c>
      <c r="Q42" t="s">
        <v>31</v>
      </c>
      <c r="R42" t="s">
        <v>32</v>
      </c>
      <c r="S42" t="s">
        <v>201</v>
      </c>
      <c r="T42" s="9">
        <v>532.4</v>
      </c>
      <c r="U42">
        <v>3</v>
      </c>
      <c r="V42" s="2">
        <v>0.32</v>
      </c>
      <c r="W42" s="6">
        <v>-46.98</v>
      </c>
      <c r="X42" s="14">
        <f>AA42-W42</f>
        <v>1133.076</v>
      </c>
      <c r="Y42" s="6">
        <f>T42*U42</f>
        <v>1597.1999999999998</v>
      </c>
      <c r="Z42" s="6">
        <f>Y42*V42</f>
        <v>511.10399999999993</v>
      </c>
      <c r="AA42" s="6">
        <f t="shared" si="0"/>
        <v>1086.096</v>
      </c>
    </row>
    <row r="43" spans="2:27" x14ac:dyDescent="0.3">
      <c r="B43">
        <v>40</v>
      </c>
      <c r="C43" t="s">
        <v>195</v>
      </c>
      <c r="D43" s="1">
        <v>42365</v>
      </c>
      <c r="E43" s="1">
        <v>42369</v>
      </c>
      <c r="F43" s="9" t="str">
        <f t="shared" si="2"/>
        <v>4 days</v>
      </c>
      <c r="G43" t="s">
        <v>49</v>
      </c>
      <c r="H43" t="s">
        <v>196</v>
      </c>
      <c r="I43" t="s">
        <v>197</v>
      </c>
      <c r="J43" t="s">
        <v>101</v>
      </c>
      <c r="K43" t="s">
        <v>26</v>
      </c>
      <c r="L43" t="s">
        <v>183</v>
      </c>
      <c r="M43" t="s">
        <v>103</v>
      </c>
      <c r="N43">
        <v>77041</v>
      </c>
      <c r="O43" t="s">
        <v>104</v>
      </c>
      <c r="P43" t="s">
        <v>202</v>
      </c>
      <c r="Q43" t="s">
        <v>31</v>
      </c>
      <c r="R43" t="s">
        <v>35</v>
      </c>
      <c r="S43" t="s">
        <v>203</v>
      </c>
      <c r="T43" s="9">
        <v>212.06</v>
      </c>
      <c r="U43">
        <v>3</v>
      </c>
      <c r="V43" s="2">
        <v>0.3</v>
      </c>
      <c r="W43" s="6">
        <v>-15.15</v>
      </c>
      <c r="X43" s="14">
        <f>AA43-W43</f>
        <v>460.476</v>
      </c>
      <c r="Y43" s="6">
        <f>T43*U43</f>
        <v>636.18000000000006</v>
      </c>
      <c r="Z43" s="6">
        <f>Y43*V43</f>
        <v>190.85400000000001</v>
      </c>
      <c r="AA43" s="6">
        <f t="shared" si="0"/>
        <v>445.32600000000002</v>
      </c>
    </row>
    <row r="44" spans="2:27" x14ac:dyDescent="0.3">
      <c r="B44">
        <v>41</v>
      </c>
      <c r="C44" t="s">
        <v>195</v>
      </c>
      <c r="D44" s="1">
        <v>42365</v>
      </c>
      <c r="E44" s="1">
        <v>42369</v>
      </c>
      <c r="F44" s="9" t="str">
        <f t="shared" si="2"/>
        <v>4 days</v>
      </c>
      <c r="G44" t="s">
        <v>49</v>
      </c>
      <c r="H44" t="s">
        <v>196</v>
      </c>
      <c r="I44" t="s">
        <v>197</v>
      </c>
      <c r="J44" t="s">
        <v>101</v>
      </c>
      <c r="K44" t="s">
        <v>26</v>
      </c>
      <c r="L44" t="s">
        <v>183</v>
      </c>
      <c r="M44" t="s">
        <v>103</v>
      </c>
      <c r="N44">
        <v>77041</v>
      </c>
      <c r="O44" t="s">
        <v>104</v>
      </c>
      <c r="P44" t="s">
        <v>204</v>
      </c>
      <c r="Q44" t="s">
        <v>70</v>
      </c>
      <c r="R44" t="s">
        <v>71</v>
      </c>
      <c r="S44" t="s">
        <v>205</v>
      </c>
      <c r="T44" s="9">
        <v>371.17</v>
      </c>
      <c r="U44">
        <v>4</v>
      </c>
      <c r="V44" s="2">
        <v>0.2</v>
      </c>
      <c r="W44" s="6">
        <v>41.76</v>
      </c>
      <c r="X44" s="14">
        <f>AA44-W44</f>
        <v>1145.9840000000002</v>
      </c>
      <c r="Y44" s="6">
        <f>T44*U44</f>
        <v>1484.68</v>
      </c>
      <c r="Z44" s="6">
        <f>Y44*V44</f>
        <v>296.93600000000004</v>
      </c>
      <c r="AA44" s="6">
        <f t="shared" si="0"/>
        <v>1187.7440000000001</v>
      </c>
    </row>
    <row r="45" spans="2:27" x14ac:dyDescent="0.3">
      <c r="B45">
        <v>42</v>
      </c>
      <c r="C45" t="s">
        <v>206</v>
      </c>
      <c r="D45" s="1">
        <v>43017</v>
      </c>
      <c r="E45" s="1">
        <v>42993</v>
      </c>
      <c r="F45" s="23" t="s">
        <v>10956</v>
      </c>
      <c r="G45" t="s">
        <v>49</v>
      </c>
      <c r="H45" t="s">
        <v>207</v>
      </c>
      <c r="I45" t="s">
        <v>208</v>
      </c>
      <c r="J45" t="s">
        <v>40</v>
      </c>
      <c r="K45" t="s">
        <v>26</v>
      </c>
      <c r="L45" t="s">
        <v>209</v>
      </c>
      <c r="M45" t="s">
        <v>210</v>
      </c>
      <c r="N45">
        <v>60540</v>
      </c>
      <c r="O45" t="s">
        <v>104</v>
      </c>
      <c r="P45" t="s">
        <v>211</v>
      </c>
      <c r="Q45" t="s">
        <v>70</v>
      </c>
      <c r="R45" t="s">
        <v>71</v>
      </c>
      <c r="S45" t="s">
        <v>212</v>
      </c>
      <c r="T45" s="9">
        <v>147.16999999999999</v>
      </c>
      <c r="U45">
        <v>4</v>
      </c>
      <c r="V45" s="2">
        <v>0.2</v>
      </c>
      <c r="W45" s="6">
        <v>16.559999999999999</v>
      </c>
      <c r="X45" s="14">
        <f>AA45-W45</f>
        <v>454.38399999999996</v>
      </c>
      <c r="Y45" s="6">
        <f>T45*U45</f>
        <v>588.67999999999995</v>
      </c>
      <c r="Z45" s="6">
        <f>Y45*V45</f>
        <v>117.73599999999999</v>
      </c>
      <c r="AA45" s="6">
        <f t="shared" si="0"/>
        <v>470.94399999999996</v>
      </c>
    </row>
    <row r="46" spans="2:27" x14ac:dyDescent="0.3">
      <c r="B46">
        <v>43</v>
      </c>
      <c r="C46" t="s">
        <v>213</v>
      </c>
      <c r="D46" s="1">
        <v>42568</v>
      </c>
      <c r="E46" s="1">
        <v>42573</v>
      </c>
      <c r="F46" s="9" t="str">
        <f t="shared" ref="F46:F47" si="3">DATEDIF(D46,E46,"d")&amp;" days"</f>
        <v>5 days</v>
      </c>
      <c r="G46" t="s">
        <v>49</v>
      </c>
      <c r="H46" t="s">
        <v>214</v>
      </c>
      <c r="I46" t="s">
        <v>215</v>
      </c>
      <c r="J46" t="s">
        <v>40</v>
      </c>
      <c r="K46" t="s">
        <v>26</v>
      </c>
      <c r="L46" t="s">
        <v>41</v>
      </c>
      <c r="M46" t="s">
        <v>42</v>
      </c>
      <c r="N46">
        <v>90049</v>
      </c>
      <c r="O46" t="s">
        <v>43</v>
      </c>
      <c r="P46" t="s">
        <v>216</v>
      </c>
      <c r="Q46" t="s">
        <v>45</v>
      </c>
      <c r="R46" t="s">
        <v>58</v>
      </c>
      <c r="S46" t="s">
        <v>217</v>
      </c>
      <c r="T46" s="9">
        <v>77.88</v>
      </c>
      <c r="U46">
        <v>2</v>
      </c>
      <c r="V46" s="2">
        <v>0</v>
      </c>
      <c r="W46" s="6">
        <v>3.89</v>
      </c>
      <c r="X46" s="14">
        <f>AA46-W46</f>
        <v>151.87</v>
      </c>
      <c r="Y46" s="6">
        <f>T46*U46</f>
        <v>155.76</v>
      </c>
      <c r="Z46" s="6">
        <f>Y46*V46</f>
        <v>0</v>
      </c>
      <c r="AA46" s="6">
        <f t="shared" si="0"/>
        <v>155.76</v>
      </c>
    </row>
    <row r="47" spans="2:27" x14ac:dyDescent="0.3">
      <c r="B47">
        <v>44</v>
      </c>
      <c r="C47" t="s">
        <v>218</v>
      </c>
      <c r="D47" s="1">
        <v>42997</v>
      </c>
      <c r="E47" s="1">
        <v>43001</v>
      </c>
      <c r="F47" s="9" t="str">
        <f t="shared" si="3"/>
        <v>4 days</v>
      </c>
      <c r="G47" t="s">
        <v>49</v>
      </c>
      <c r="H47" t="s">
        <v>219</v>
      </c>
      <c r="I47" t="s">
        <v>220</v>
      </c>
      <c r="J47" t="s">
        <v>40</v>
      </c>
      <c r="K47" t="s">
        <v>26</v>
      </c>
      <c r="L47" t="s">
        <v>221</v>
      </c>
      <c r="M47" t="s">
        <v>53</v>
      </c>
      <c r="N47">
        <v>32935</v>
      </c>
      <c r="O47" t="s">
        <v>29</v>
      </c>
      <c r="P47" t="s">
        <v>222</v>
      </c>
      <c r="Q47" t="s">
        <v>45</v>
      </c>
      <c r="R47" t="s">
        <v>58</v>
      </c>
      <c r="S47" t="s">
        <v>223</v>
      </c>
      <c r="T47" s="9">
        <v>95.62</v>
      </c>
      <c r="U47">
        <v>2</v>
      </c>
      <c r="V47" s="2">
        <v>0.2</v>
      </c>
      <c r="W47" s="6">
        <v>9.56</v>
      </c>
      <c r="X47" s="14">
        <f>AA47-W47</f>
        <v>143.43200000000002</v>
      </c>
      <c r="Y47" s="6">
        <f>T47*U47</f>
        <v>191.24</v>
      </c>
      <c r="Z47" s="6">
        <f>Y47*V47</f>
        <v>38.248000000000005</v>
      </c>
      <c r="AA47" s="6">
        <f t="shared" si="0"/>
        <v>152.99200000000002</v>
      </c>
    </row>
    <row r="48" spans="2:27" x14ac:dyDescent="0.3">
      <c r="B48">
        <v>45</v>
      </c>
      <c r="C48" t="s">
        <v>224</v>
      </c>
      <c r="D48" s="1">
        <v>42677</v>
      </c>
      <c r="E48" s="1">
        <v>42442</v>
      </c>
      <c r="F48" s="23" t="s">
        <v>10956</v>
      </c>
      <c r="G48" t="s">
        <v>187</v>
      </c>
      <c r="H48" t="s">
        <v>225</v>
      </c>
      <c r="I48" t="s">
        <v>226</v>
      </c>
      <c r="J48" t="s">
        <v>40</v>
      </c>
      <c r="K48" t="s">
        <v>26</v>
      </c>
      <c r="L48" t="s">
        <v>227</v>
      </c>
      <c r="M48" t="s">
        <v>228</v>
      </c>
      <c r="N48">
        <v>55122</v>
      </c>
      <c r="O48" t="s">
        <v>104</v>
      </c>
      <c r="P48" t="s">
        <v>229</v>
      </c>
      <c r="Q48" t="s">
        <v>70</v>
      </c>
      <c r="R48" t="s">
        <v>160</v>
      </c>
      <c r="S48" t="s">
        <v>230</v>
      </c>
      <c r="T48" s="9">
        <v>45.98</v>
      </c>
      <c r="U48">
        <v>2</v>
      </c>
      <c r="V48" s="2">
        <v>0</v>
      </c>
      <c r="W48" s="6">
        <v>19.77</v>
      </c>
      <c r="X48" s="14">
        <f>AA48-W48</f>
        <v>72.19</v>
      </c>
      <c r="Y48" s="6">
        <f>T48*U48</f>
        <v>91.96</v>
      </c>
      <c r="Z48" s="6">
        <f>Y48*V48</f>
        <v>0</v>
      </c>
      <c r="AA48" s="6">
        <f t="shared" si="0"/>
        <v>91.96</v>
      </c>
    </row>
    <row r="49" spans="2:27" x14ac:dyDescent="0.3">
      <c r="B49">
        <v>46</v>
      </c>
      <c r="C49" t="s">
        <v>224</v>
      </c>
      <c r="D49" s="1">
        <v>42677</v>
      </c>
      <c r="E49" s="1">
        <v>42442</v>
      </c>
      <c r="F49" s="23" t="s">
        <v>10956</v>
      </c>
      <c r="G49" t="s">
        <v>187</v>
      </c>
      <c r="H49" t="s">
        <v>225</v>
      </c>
      <c r="I49" t="s">
        <v>226</v>
      </c>
      <c r="J49" t="s">
        <v>40</v>
      </c>
      <c r="K49" t="s">
        <v>26</v>
      </c>
      <c r="L49" t="s">
        <v>227</v>
      </c>
      <c r="M49" t="s">
        <v>228</v>
      </c>
      <c r="N49">
        <v>55122</v>
      </c>
      <c r="O49" t="s">
        <v>104</v>
      </c>
      <c r="P49" t="s">
        <v>231</v>
      </c>
      <c r="Q49" t="s">
        <v>45</v>
      </c>
      <c r="R49" t="s">
        <v>74</v>
      </c>
      <c r="S49" t="s">
        <v>232</v>
      </c>
      <c r="T49" s="9">
        <v>17.46</v>
      </c>
      <c r="U49">
        <v>2</v>
      </c>
      <c r="V49" s="2">
        <v>0</v>
      </c>
      <c r="W49" s="6">
        <v>8.2100000000000009</v>
      </c>
      <c r="X49" s="14">
        <f>AA49-W49</f>
        <v>26.71</v>
      </c>
      <c r="Y49" s="6">
        <f>T49*U49</f>
        <v>34.92</v>
      </c>
      <c r="Z49" s="6">
        <f>Y49*V49</f>
        <v>0</v>
      </c>
      <c r="AA49" s="6">
        <f t="shared" si="0"/>
        <v>34.92</v>
      </c>
    </row>
    <row r="50" spans="2:27" x14ac:dyDescent="0.3">
      <c r="B50">
        <v>47</v>
      </c>
      <c r="C50" t="s">
        <v>233</v>
      </c>
      <c r="D50" s="1">
        <v>41932</v>
      </c>
      <c r="E50" s="1">
        <v>41937</v>
      </c>
      <c r="F50" s="9" t="str">
        <f t="shared" ref="F50:F75" si="4">DATEDIF(D50,E50,"d")&amp;" days"</f>
        <v>5 days</v>
      </c>
      <c r="G50" t="s">
        <v>22</v>
      </c>
      <c r="H50" t="s">
        <v>234</v>
      </c>
      <c r="I50" t="s">
        <v>235</v>
      </c>
      <c r="J50" t="s">
        <v>25</v>
      </c>
      <c r="K50" t="s">
        <v>26</v>
      </c>
      <c r="L50" t="s">
        <v>236</v>
      </c>
      <c r="M50" t="s">
        <v>237</v>
      </c>
      <c r="N50">
        <v>48185</v>
      </c>
      <c r="O50" t="s">
        <v>104</v>
      </c>
      <c r="P50" t="s">
        <v>238</v>
      </c>
      <c r="Q50" t="s">
        <v>45</v>
      </c>
      <c r="R50" t="s">
        <v>58</v>
      </c>
      <c r="S50" t="s">
        <v>239</v>
      </c>
      <c r="T50" s="9">
        <v>211.96</v>
      </c>
      <c r="U50">
        <v>4</v>
      </c>
      <c r="V50" s="2">
        <v>0</v>
      </c>
      <c r="W50" s="6">
        <v>8.48</v>
      </c>
      <c r="X50" s="14">
        <f>AA50-W50</f>
        <v>839.36</v>
      </c>
      <c r="Y50" s="6">
        <f>T50*U50</f>
        <v>847.84</v>
      </c>
      <c r="Z50" s="6">
        <f>Y50*V50</f>
        <v>0</v>
      </c>
      <c r="AA50" s="6">
        <f t="shared" si="0"/>
        <v>847.84</v>
      </c>
    </row>
    <row r="51" spans="2:27" x14ac:dyDescent="0.3">
      <c r="B51">
        <v>48</v>
      </c>
      <c r="C51" t="s">
        <v>240</v>
      </c>
      <c r="D51" s="1">
        <v>42541</v>
      </c>
      <c r="E51" s="1">
        <v>42546</v>
      </c>
      <c r="F51" s="9" t="str">
        <f t="shared" si="4"/>
        <v>5 days</v>
      </c>
      <c r="G51" t="s">
        <v>49</v>
      </c>
      <c r="H51" t="s">
        <v>241</v>
      </c>
      <c r="I51" t="s">
        <v>242</v>
      </c>
      <c r="J51" t="s">
        <v>25</v>
      </c>
      <c r="K51" t="s">
        <v>26</v>
      </c>
      <c r="L51" t="s">
        <v>243</v>
      </c>
      <c r="M51" t="s">
        <v>244</v>
      </c>
      <c r="N51">
        <v>19901</v>
      </c>
      <c r="O51" t="s">
        <v>147</v>
      </c>
      <c r="P51" t="s">
        <v>245</v>
      </c>
      <c r="Q51" t="s">
        <v>70</v>
      </c>
      <c r="R51" t="s">
        <v>160</v>
      </c>
      <c r="S51" t="s">
        <v>246</v>
      </c>
      <c r="T51" s="9">
        <v>45</v>
      </c>
      <c r="U51">
        <v>3</v>
      </c>
      <c r="V51" s="2">
        <v>0</v>
      </c>
      <c r="W51" s="6">
        <v>4.95</v>
      </c>
      <c r="X51" s="14">
        <f>AA51-W51</f>
        <v>130.05000000000001</v>
      </c>
      <c r="Y51" s="6">
        <f>T51*U51</f>
        <v>135</v>
      </c>
      <c r="Z51" s="6">
        <f>Y51*V51</f>
        <v>0</v>
      </c>
      <c r="AA51" s="6">
        <f t="shared" si="0"/>
        <v>135</v>
      </c>
    </row>
    <row r="52" spans="2:27" x14ac:dyDescent="0.3">
      <c r="B52">
        <v>49</v>
      </c>
      <c r="C52" t="s">
        <v>240</v>
      </c>
      <c r="D52" s="1">
        <v>42541</v>
      </c>
      <c r="E52" s="1">
        <v>42546</v>
      </c>
      <c r="F52" s="9" t="str">
        <f t="shared" si="4"/>
        <v>5 days</v>
      </c>
      <c r="G52" t="s">
        <v>49</v>
      </c>
      <c r="H52" t="s">
        <v>241</v>
      </c>
      <c r="I52" t="s">
        <v>242</v>
      </c>
      <c r="J52" t="s">
        <v>25</v>
      </c>
      <c r="K52" t="s">
        <v>26</v>
      </c>
      <c r="L52" t="s">
        <v>243</v>
      </c>
      <c r="M52" t="s">
        <v>244</v>
      </c>
      <c r="N52">
        <v>19901</v>
      </c>
      <c r="O52" t="s">
        <v>147</v>
      </c>
      <c r="P52" t="s">
        <v>247</v>
      </c>
      <c r="Q52" t="s">
        <v>70</v>
      </c>
      <c r="R52" t="s">
        <v>71</v>
      </c>
      <c r="S52" t="s">
        <v>248</v>
      </c>
      <c r="T52" s="9">
        <v>21.8</v>
      </c>
      <c r="U52">
        <v>2</v>
      </c>
      <c r="V52" s="2">
        <v>0</v>
      </c>
      <c r="W52" s="6">
        <v>6.1</v>
      </c>
      <c r="X52" s="14">
        <f>AA52-W52</f>
        <v>37.5</v>
      </c>
      <c r="Y52" s="6">
        <f>T52*U52</f>
        <v>43.6</v>
      </c>
      <c r="Z52" s="6">
        <f>Y52*V52</f>
        <v>0</v>
      </c>
      <c r="AA52" s="6">
        <f t="shared" si="0"/>
        <v>43.6</v>
      </c>
    </row>
    <row r="53" spans="2:27" x14ac:dyDescent="0.3">
      <c r="B53">
        <v>50</v>
      </c>
      <c r="C53" t="s">
        <v>249</v>
      </c>
      <c r="D53" s="1">
        <v>42112</v>
      </c>
      <c r="E53" s="1">
        <v>42116</v>
      </c>
      <c r="F53" s="9" t="str">
        <f t="shared" si="4"/>
        <v>4 days</v>
      </c>
      <c r="G53" t="s">
        <v>49</v>
      </c>
      <c r="H53" t="s">
        <v>250</v>
      </c>
      <c r="I53" t="s">
        <v>251</v>
      </c>
      <c r="J53" t="s">
        <v>25</v>
      </c>
      <c r="K53" t="s">
        <v>26</v>
      </c>
      <c r="L53" t="s">
        <v>252</v>
      </c>
      <c r="M53" t="s">
        <v>253</v>
      </c>
      <c r="N53">
        <v>47150</v>
      </c>
      <c r="O53" t="s">
        <v>104</v>
      </c>
      <c r="P53" t="s">
        <v>254</v>
      </c>
      <c r="Q53" t="s">
        <v>45</v>
      </c>
      <c r="R53" t="s">
        <v>74</v>
      </c>
      <c r="S53" t="s">
        <v>255</v>
      </c>
      <c r="T53" s="9">
        <v>38.22</v>
      </c>
      <c r="U53">
        <v>6</v>
      </c>
      <c r="V53" s="2">
        <v>0</v>
      </c>
      <c r="W53" s="6">
        <v>17.96</v>
      </c>
      <c r="X53" s="14">
        <f>AA53-W53</f>
        <v>211.35999999999999</v>
      </c>
      <c r="Y53" s="6">
        <f>T53*U53</f>
        <v>229.32</v>
      </c>
      <c r="Z53" s="6">
        <f>Y53*V53</f>
        <v>0</v>
      </c>
      <c r="AA53" s="6">
        <f t="shared" si="0"/>
        <v>229.32</v>
      </c>
    </row>
    <row r="54" spans="2:27" x14ac:dyDescent="0.3">
      <c r="B54">
        <v>51</v>
      </c>
      <c r="C54" t="s">
        <v>249</v>
      </c>
      <c r="D54" s="1">
        <v>42112</v>
      </c>
      <c r="E54" s="1">
        <v>42116</v>
      </c>
      <c r="F54" s="9" t="str">
        <f t="shared" si="4"/>
        <v>4 days</v>
      </c>
      <c r="G54" t="s">
        <v>49</v>
      </c>
      <c r="H54" t="s">
        <v>250</v>
      </c>
      <c r="I54" t="s">
        <v>251</v>
      </c>
      <c r="J54" t="s">
        <v>25</v>
      </c>
      <c r="K54" t="s">
        <v>26</v>
      </c>
      <c r="L54" t="s">
        <v>252</v>
      </c>
      <c r="M54" t="s">
        <v>253</v>
      </c>
      <c r="N54">
        <v>47150</v>
      </c>
      <c r="O54" t="s">
        <v>104</v>
      </c>
      <c r="P54" t="s">
        <v>256</v>
      </c>
      <c r="Q54" t="s">
        <v>45</v>
      </c>
      <c r="R54" t="s">
        <v>46</v>
      </c>
      <c r="S54" t="s">
        <v>257</v>
      </c>
      <c r="T54" s="9">
        <v>75.180000000000007</v>
      </c>
      <c r="U54">
        <v>6</v>
      </c>
      <c r="V54" s="2">
        <v>0</v>
      </c>
      <c r="W54" s="6">
        <v>35.33</v>
      </c>
      <c r="X54" s="14">
        <f>AA54-W54</f>
        <v>415.75000000000006</v>
      </c>
      <c r="Y54" s="6">
        <f>T54*U54</f>
        <v>451.08000000000004</v>
      </c>
      <c r="Z54" s="6">
        <f>Y54*V54</f>
        <v>0</v>
      </c>
      <c r="AA54" s="6">
        <f t="shared" si="0"/>
        <v>451.08000000000004</v>
      </c>
    </row>
    <row r="55" spans="2:27" x14ac:dyDescent="0.3">
      <c r="B55">
        <v>52</v>
      </c>
      <c r="C55" t="s">
        <v>249</v>
      </c>
      <c r="D55" s="1">
        <v>42112</v>
      </c>
      <c r="E55" s="1">
        <v>42116</v>
      </c>
      <c r="F55" s="9" t="str">
        <f t="shared" si="4"/>
        <v>4 days</v>
      </c>
      <c r="G55" t="s">
        <v>49</v>
      </c>
      <c r="H55" t="s">
        <v>250</v>
      </c>
      <c r="I55" t="s">
        <v>251</v>
      </c>
      <c r="J55" t="s">
        <v>25</v>
      </c>
      <c r="K55" t="s">
        <v>26</v>
      </c>
      <c r="L55" t="s">
        <v>252</v>
      </c>
      <c r="M55" t="s">
        <v>253</v>
      </c>
      <c r="N55">
        <v>47150</v>
      </c>
      <c r="O55" t="s">
        <v>104</v>
      </c>
      <c r="P55" t="s">
        <v>258</v>
      </c>
      <c r="Q55" t="s">
        <v>31</v>
      </c>
      <c r="R55" t="s">
        <v>64</v>
      </c>
      <c r="S55" t="s">
        <v>259</v>
      </c>
      <c r="T55" s="9">
        <v>6.16</v>
      </c>
      <c r="U55">
        <v>2</v>
      </c>
      <c r="V55" s="2">
        <v>0</v>
      </c>
      <c r="W55" s="6">
        <v>2.96</v>
      </c>
      <c r="X55" s="14">
        <f>AA55-W55</f>
        <v>9.36</v>
      </c>
      <c r="Y55" s="6">
        <f>T55*U55</f>
        <v>12.32</v>
      </c>
      <c r="Z55" s="6">
        <f>Y55*V55</f>
        <v>0</v>
      </c>
      <c r="AA55" s="6">
        <f t="shared" si="0"/>
        <v>12.32</v>
      </c>
    </row>
    <row r="56" spans="2:27" x14ac:dyDescent="0.3">
      <c r="B56">
        <v>53</v>
      </c>
      <c r="C56" t="s">
        <v>249</v>
      </c>
      <c r="D56" s="1">
        <v>42112</v>
      </c>
      <c r="E56" s="1">
        <v>42116</v>
      </c>
      <c r="F56" s="9" t="str">
        <f t="shared" si="4"/>
        <v>4 days</v>
      </c>
      <c r="G56" t="s">
        <v>49</v>
      </c>
      <c r="H56" t="s">
        <v>250</v>
      </c>
      <c r="I56" t="s">
        <v>251</v>
      </c>
      <c r="J56" t="s">
        <v>25</v>
      </c>
      <c r="K56" t="s">
        <v>26</v>
      </c>
      <c r="L56" t="s">
        <v>252</v>
      </c>
      <c r="M56" t="s">
        <v>253</v>
      </c>
      <c r="N56">
        <v>47150</v>
      </c>
      <c r="O56" t="s">
        <v>104</v>
      </c>
      <c r="P56" t="s">
        <v>260</v>
      </c>
      <c r="Q56" t="s">
        <v>31</v>
      </c>
      <c r="R56" t="s">
        <v>35</v>
      </c>
      <c r="S56" t="s">
        <v>261</v>
      </c>
      <c r="T56" s="9">
        <v>89.99</v>
      </c>
      <c r="U56">
        <v>1</v>
      </c>
      <c r="V56" s="2">
        <v>0</v>
      </c>
      <c r="W56" s="6">
        <v>17.100000000000001</v>
      </c>
      <c r="X56" s="14">
        <f>AA56-W56</f>
        <v>72.889999999999986</v>
      </c>
      <c r="Y56" s="6">
        <f>T56*U56</f>
        <v>89.99</v>
      </c>
      <c r="Z56" s="6">
        <f>Y56*V56</f>
        <v>0</v>
      </c>
      <c r="AA56" s="6">
        <f t="shared" si="0"/>
        <v>89.99</v>
      </c>
    </row>
    <row r="57" spans="2:27" x14ac:dyDescent="0.3">
      <c r="B57">
        <v>54</v>
      </c>
      <c r="C57" t="s">
        <v>262</v>
      </c>
      <c r="D57" s="1">
        <v>42686</v>
      </c>
      <c r="E57" s="1">
        <v>42721</v>
      </c>
      <c r="F57" s="9" t="str">
        <f t="shared" si="4"/>
        <v>35 days</v>
      </c>
      <c r="G57" t="s">
        <v>49</v>
      </c>
      <c r="H57" t="s">
        <v>263</v>
      </c>
      <c r="I57" t="s">
        <v>264</v>
      </c>
      <c r="J57" t="s">
        <v>40</v>
      </c>
      <c r="K57" t="s">
        <v>26</v>
      </c>
      <c r="L57" t="s">
        <v>265</v>
      </c>
      <c r="M57" t="s">
        <v>266</v>
      </c>
      <c r="N57">
        <v>10024</v>
      </c>
      <c r="O57" t="s">
        <v>147</v>
      </c>
      <c r="P57" t="s">
        <v>267</v>
      </c>
      <c r="Q57" t="s">
        <v>45</v>
      </c>
      <c r="R57" t="s">
        <v>268</v>
      </c>
      <c r="S57" t="s">
        <v>269</v>
      </c>
      <c r="T57" s="9">
        <v>15.26</v>
      </c>
      <c r="U57">
        <v>7</v>
      </c>
      <c r="V57" s="2">
        <v>0</v>
      </c>
      <c r="W57" s="6">
        <v>6.26</v>
      </c>
      <c r="X57" s="14">
        <f>AA57-W57</f>
        <v>100.55999999999999</v>
      </c>
      <c r="Y57" s="6">
        <f>T57*U57</f>
        <v>106.82</v>
      </c>
      <c r="Z57" s="6">
        <f>Y57*V57</f>
        <v>0</v>
      </c>
      <c r="AA57" s="6">
        <f t="shared" si="0"/>
        <v>106.82</v>
      </c>
    </row>
    <row r="58" spans="2:27" x14ac:dyDescent="0.3">
      <c r="B58">
        <v>55</v>
      </c>
      <c r="C58" t="s">
        <v>262</v>
      </c>
      <c r="D58" s="1">
        <v>42686</v>
      </c>
      <c r="E58" s="1">
        <v>42721</v>
      </c>
      <c r="F58" s="9" t="str">
        <f t="shared" si="4"/>
        <v>35 days</v>
      </c>
      <c r="G58" t="s">
        <v>49</v>
      </c>
      <c r="H58" t="s">
        <v>263</v>
      </c>
      <c r="I58" t="s">
        <v>264</v>
      </c>
      <c r="J58" t="s">
        <v>40</v>
      </c>
      <c r="K58" t="s">
        <v>26</v>
      </c>
      <c r="L58" t="s">
        <v>265</v>
      </c>
      <c r="M58" t="s">
        <v>266</v>
      </c>
      <c r="N58">
        <v>10024</v>
      </c>
      <c r="O58" t="s">
        <v>147</v>
      </c>
      <c r="P58" t="s">
        <v>270</v>
      </c>
      <c r="Q58" t="s">
        <v>70</v>
      </c>
      <c r="R58" t="s">
        <v>71</v>
      </c>
      <c r="S58" t="s">
        <v>271</v>
      </c>
      <c r="T58" s="9">
        <v>1029.95</v>
      </c>
      <c r="U58">
        <v>5</v>
      </c>
      <c r="V58" s="2">
        <v>0</v>
      </c>
      <c r="W58" s="6">
        <v>298.69</v>
      </c>
      <c r="X58" s="14">
        <f>AA58-W58</f>
        <v>4851.0600000000004</v>
      </c>
      <c r="Y58" s="6">
        <f>T58*U58</f>
        <v>5149.75</v>
      </c>
      <c r="Z58" s="6">
        <f>Y58*V58</f>
        <v>0</v>
      </c>
      <c r="AA58" s="6">
        <f t="shared" si="0"/>
        <v>5149.75</v>
      </c>
    </row>
    <row r="59" spans="2:27" x14ac:dyDescent="0.3">
      <c r="B59">
        <v>56</v>
      </c>
      <c r="C59" t="s">
        <v>272</v>
      </c>
      <c r="D59" s="1">
        <v>42538</v>
      </c>
      <c r="E59" s="1">
        <v>42539</v>
      </c>
      <c r="F59" s="9" t="str">
        <f t="shared" si="4"/>
        <v>1 days</v>
      </c>
      <c r="G59" t="s">
        <v>187</v>
      </c>
      <c r="H59" t="s">
        <v>273</v>
      </c>
      <c r="I59" t="s">
        <v>274</v>
      </c>
      <c r="J59" t="s">
        <v>25</v>
      </c>
      <c r="K59" t="s">
        <v>26</v>
      </c>
      <c r="L59" t="s">
        <v>275</v>
      </c>
      <c r="M59" t="s">
        <v>266</v>
      </c>
      <c r="N59">
        <v>12180</v>
      </c>
      <c r="O59" t="s">
        <v>147</v>
      </c>
      <c r="P59" t="s">
        <v>276</v>
      </c>
      <c r="Q59" t="s">
        <v>45</v>
      </c>
      <c r="R59" t="s">
        <v>58</v>
      </c>
      <c r="S59" t="s">
        <v>277</v>
      </c>
      <c r="T59" s="9">
        <v>208.56</v>
      </c>
      <c r="U59">
        <v>6</v>
      </c>
      <c r="V59" s="2">
        <v>0</v>
      </c>
      <c r="W59" s="6">
        <v>52.14</v>
      </c>
      <c r="X59" s="14">
        <f>AA59-W59</f>
        <v>1199.22</v>
      </c>
      <c r="Y59" s="6">
        <f>T59*U59</f>
        <v>1251.3600000000001</v>
      </c>
      <c r="Z59" s="6">
        <f>Y59*V59</f>
        <v>0</v>
      </c>
      <c r="AA59" s="6">
        <f t="shared" si="0"/>
        <v>1251.3600000000001</v>
      </c>
    </row>
    <row r="60" spans="2:27" x14ac:dyDescent="0.3">
      <c r="B60">
        <v>57</v>
      </c>
      <c r="C60" t="s">
        <v>272</v>
      </c>
      <c r="D60" s="1">
        <v>42538</v>
      </c>
      <c r="E60" s="1">
        <v>42539</v>
      </c>
      <c r="F60" s="9" t="str">
        <f t="shared" si="4"/>
        <v>1 days</v>
      </c>
      <c r="G60" t="s">
        <v>187</v>
      </c>
      <c r="H60" t="s">
        <v>273</v>
      </c>
      <c r="I60" t="s">
        <v>274</v>
      </c>
      <c r="J60" t="s">
        <v>25</v>
      </c>
      <c r="K60" t="s">
        <v>26</v>
      </c>
      <c r="L60" t="s">
        <v>275</v>
      </c>
      <c r="M60" t="s">
        <v>266</v>
      </c>
      <c r="N60">
        <v>12180</v>
      </c>
      <c r="O60" t="s">
        <v>147</v>
      </c>
      <c r="P60" t="s">
        <v>278</v>
      </c>
      <c r="Q60" t="s">
        <v>45</v>
      </c>
      <c r="R60" t="s">
        <v>89</v>
      </c>
      <c r="S60" t="s">
        <v>279</v>
      </c>
      <c r="T60" s="9">
        <v>32.4</v>
      </c>
      <c r="U60">
        <v>5</v>
      </c>
      <c r="V60" s="2">
        <v>0</v>
      </c>
      <c r="W60" s="6">
        <v>15.55</v>
      </c>
      <c r="X60" s="14">
        <f>AA60-W60</f>
        <v>146.44999999999999</v>
      </c>
      <c r="Y60" s="6">
        <f>T60*U60</f>
        <v>162</v>
      </c>
      <c r="Z60" s="6">
        <f>Y60*V60</f>
        <v>0</v>
      </c>
      <c r="AA60" s="6">
        <f t="shared" si="0"/>
        <v>162</v>
      </c>
    </row>
    <row r="61" spans="2:27" x14ac:dyDescent="0.3">
      <c r="B61">
        <v>58</v>
      </c>
      <c r="C61" t="s">
        <v>272</v>
      </c>
      <c r="D61" s="1">
        <v>42538</v>
      </c>
      <c r="E61" s="1">
        <v>42539</v>
      </c>
      <c r="F61" s="9" t="str">
        <f t="shared" si="4"/>
        <v>1 days</v>
      </c>
      <c r="G61" t="s">
        <v>187</v>
      </c>
      <c r="H61" t="s">
        <v>273</v>
      </c>
      <c r="I61" t="s">
        <v>274</v>
      </c>
      <c r="J61" t="s">
        <v>25</v>
      </c>
      <c r="K61" t="s">
        <v>26</v>
      </c>
      <c r="L61" t="s">
        <v>275</v>
      </c>
      <c r="M61" t="s">
        <v>266</v>
      </c>
      <c r="N61">
        <v>12180</v>
      </c>
      <c r="O61" t="s">
        <v>147</v>
      </c>
      <c r="P61" t="s">
        <v>280</v>
      </c>
      <c r="Q61" t="s">
        <v>31</v>
      </c>
      <c r="R61" t="s">
        <v>35</v>
      </c>
      <c r="S61" t="s">
        <v>281</v>
      </c>
      <c r="T61" s="9">
        <v>319.41000000000003</v>
      </c>
      <c r="U61">
        <v>5</v>
      </c>
      <c r="V61" s="2">
        <v>0.1</v>
      </c>
      <c r="W61" s="6">
        <v>7.1</v>
      </c>
      <c r="X61" s="14">
        <f>AA61-W61</f>
        <v>1430.2450000000003</v>
      </c>
      <c r="Y61" s="6">
        <f>T61*U61</f>
        <v>1597.0500000000002</v>
      </c>
      <c r="Z61" s="6">
        <f>Y61*V61</f>
        <v>159.70500000000004</v>
      </c>
      <c r="AA61" s="6">
        <f t="shared" si="0"/>
        <v>1437.3450000000003</v>
      </c>
    </row>
    <row r="62" spans="2:27" x14ac:dyDescent="0.3">
      <c r="B62">
        <v>59</v>
      </c>
      <c r="C62" t="s">
        <v>272</v>
      </c>
      <c r="D62" s="1">
        <v>42538</v>
      </c>
      <c r="E62" s="1">
        <v>42539</v>
      </c>
      <c r="F62" s="9" t="str">
        <f t="shared" si="4"/>
        <v>1 days</v>
      </c>
      <c r="G62" t="s">
        <v>187</v>
      </c>
      <c r="H62" t="s">
        <v>273</v>
      </c>
      <c r="I62" t="s">
        <v>274</v>
      </c>
      <c r="J62" t="s">
        <v>25</v>
      </c>
      <c r="K62" t="s">
        <v>26</v>
      </c>
      <c r="L62" t="s">
        <v>275</v>
      </c>
      <c r="M62" t="s">
        <v>266</v>
      </c>
      <c r="N62">
        <v>12180</v>
      </c>
      <c r="O62" t="s">
        <v>147</v>
      </c>
      <c r="P62" t="s">
        <v>282</v>
      </c>
      <c r="Q62" t="s">
        <v>45</v>
      </c>
      <c r="R62" t="s">
        <v>89</v>
      </c>
      <c r="S62" t="s">
        <v>283</v>
      </c>
      <c r="T62" s="9">
        <v>14.56</v>
      </c>
      <c r="U62">
        <v>2</v>
      </c>
      <c r="V62" s="2">
        <v>0</v>
      </c>
      <c r="W62" s="6">
        <v>6.99</v>
      </c>
      <c r="X62" s="14">
        <f>AA62-W62</f>
        <v>22.130000000000003</v>
      </c>
      <c r="Y62" s="6">
        <f>T62*U62</f>
        <v>29.12</v>
      </c>
      <c r="Z62" s="6">
        <f>Y62*V62</f>
        <v>0</v>
      </c>
      <c r="AA62" s="6">
        <f t="shared" si="0"/>
        <v>29.12</v>
      </c>
    </row>
    <row r="63" spans="2:27" x14ac:dyDescent="0.3">
      <c r="B63">
        <v>60</v>
      </c>
      <c r="C63" t="s">
        <v>272</v>
      </c>
      <c r="D63" s="1">
        <v>42538</v>
      </c>
      <c r="E63" s="1">
        <v>42539</v>
      </c>
      <c r="F63" s="9" t="str">
        <f t="shared" si="4"/>
        <v>1 days</v>
      </c>
      <c r="G63" t="s">
        <v>187</v>
      </c>
      <c r="H63" t="s">
        <v>273</v>
      </c>
      <c r="I63" t="s">
        <v>274</v>
      </c>
      <c r="J63" t="s">
        <v>25</v>
      </c>
      <c r="K63" t="s">
        <v>26</v>
      </c>
      <c r="L63" t="s">
        <v>275</v>
      </c>
      <c r="M63" t="s">
        <v>266</v>
      </c>
      <c r="N63">
        <v>12180</v>
      </c>
      <c r="O63" t="s">
        <v>147</v>
      </c>
      <c r="P63" t="s">
        <v>245</v>
      </c>
      <c r="Q63" t="s">
        <v>70</v>
      </c>
      <c r="R63" t="s">
        <v>160</v>
      </c>
      <c r="S63" t="s">
        <v>246</v>
      </c>
      <c r="T63" s="9">
        <v>30</v>
      </c>
      <c r="U63">
        <v>2</v>
      </c>
      <c r="V63" s="2">
        <v>0</v>
      </c>
      <c r="W63" s="6">
        <v>3.3</v>
      </c>
      <c r="X63" s="14">
        <f>AA63-W63</f>
        <v>56.7</v>
      </c>
      <c r="Y63" s="6">
        <f>T63*U63</f>
        <v>60</v>
      </c>
      <c r="Z63" s="6">
        <f>Y63*V63</f>
        <v>0</v>
      </c>
      <c r="AA63" s="6">
        <f t="shared" si="0"/>
        <v>60</v>
      </c>
    </row>
    <row r="64" spans="2:27" x14ac:dyDescent="0.3">
      <c r="B64">
        <v>61</v>
      </c>
      <c r="C64" t="s">
        <v>272</v>
      </c>
      <c r="D64" s="1">
        <v>42538</v>
      </c>
      <c r="E64" s="1">
        <v>42539</v>
      </c>
      <c r="F64" s="9" t="str">
        <f t="shared" si="4"/>
        <v>1 days</v>
      </c>
      <c r="G64" t="s">
        <v>187</v>
      </c>
      <c r="H64" t="s">
        <v>273</v>
      </c>
      <c r="I64" t="s">
        <v>274</v>
      </c>
      <c r="J64" t="s">
        <v>25</v>
      </c>
      <c r="K64" t="s">
        <v>26</v>
      </c>
      <c r="L64" t="s">
        <v>275</v>
      </c>
      <c r="M64" t="s">
        <v>266</v>
      </c>
      <c r="N64">
        <v>12180</v>
      </c>
      <c r="O64" t="s">
        <v>147</v>
      </c>
      <c r="P64" t="s">
        <v>284</v>
      </c>
      <c r="Q64" t="s">
        <v>45</v>
      </c>
      <c r="R64" t="s">
        <v>74</v>
      </c>
      <c r="S64" t="s">
        <v>285</v>
      </c>
      <c r="T64" s="9">
        <v>48.48</v>
      </c>
      <c r="U64">
        <v>4</v>
      </c>
      <c r="V64" s="2">
        <v>0.2</v>
      </c>
      <c r="W64" s="6">
        <v>16.36</v>
      </c>
      <c r="X64" s="14">
        <f>AA64-W64</f>
        <v>138.77600000000001</v>
      </c>
      <c r="Y64" s="6">
        <f>T64*U64</f>
        <v>193.92</v>
      </c>
      <c r="Z64" s="6">
        <f>Y64*V64</f>
        <v>38.783999999999999</v>
      </c>
      <c r="AA64" s="6">
        <f t="shared" si="0"/>
        <v>155.136</v>
      </c>
    </row>
    <row r="65" spans="2:27" x14ac:dyDescent="0.3">
      <c r="B65">
        <v>62</v>
      </c>
      <c r="C65" t="s">
        <v>272</v>
      </c>
      <c r="D65" s="1">
        <v>42538</v>
      </c>
      <c r="E65" s="1">
        <v>42539</v>
      </c>
      <c r="F65" s="9" t="str">
        <f t="shared" si="4"/>
        <v>1 days</v>
      </c>
      <c r="G65" t="s">
        <v>187</v>
      </c>
      <c r="H65" t="s">
        <v>273</v>
      </c>
      <c r="I65" t="s">
        <v>274</v>
      </c>
      <c r="J65" t="s">
        <v>25</v>
      </c>
      <c r="K65" t="s">
        <v>26</v>
      </c>
      <c r="L65" t="s">
        <v>275</v>
      </c>
      <c r="M65" t="s">
        <v>266</v>
      </c>
      <c r="N65">
        <v>12180</v>
      </c>
      <c r="O65" t="s">
        <v>147</v>
      </c>
      <c r="P65" t="s">
        <v>286</v>
      </c>
      <c r="Q65" t="s">
        <v>45</v>
      </c>
      <c r="R65" t="s">
        <v>67</v>
      </c>
      <c r="S65" t="s">
        <v>287</v>
      </c>
      <c r="T65" s="9">
        <v>1.68</v>
      </c>
      <c r="U65">
        <v>1</v>
      </c>
      <c r="V65" s="2">
        <v>0</v>
      </c>
      <c r="W65" s="6">
        <v>0.84</v>
      </c>
      <c r="X65" s="14">
        <f>AA65-W65</f>
        <v>0.84</v>
      </c>
      <c r="Y65" s="6">
        <f>T65*U65</f>
        <v>1.68</v>
      </c>
      <c r="Z65" s="6">
        <f>Y65*V65</f>
        <v>0</v>
      </c>
      <c r="AA65" s="6">
        <f t="shared" si="0"/>
        <v>1.68</v>
      </c>
    </row>
    <row r="66" spans="2:27" x14ac:dyDescent="0.3">
      <c r="B66">
        <v>63</v>
      </c>
      <c r="C66" t="s">
        <v>288</v>
      </c>
      <c r="D66" s="1">
        <v>42332</v>
      </c>
      <c r="E66" s="1">
        <v>42338</v>
      </c>
      <c r="F66" s="9" t="str">
        <f t="shared" si="4"/>
        <v>6 days</v>
      </c>
      <c r="G66" t="s">
        <v>49</v>
      </c>
      <c r="H66" t="s">
        <v>289</v>
      </c>
      <c r="I66" t="s">
        <v>290</v>
      </c>
      <c r="J66" t="s">
        <v>25</v>
      </c>
      <c r="K66" t="s">
        <v>26</v>
      </c>
      <c r="L66" t="s">
        <v>41</v>
      </c>
      <c r="M66" t="s">
        <v>42</v>
      </c>
      <c r="N66">
        <v>90004</v>
      </c>
      <c r="O66" t="s">
        <v>43</v>
      </c>
      <c r="P66" t="s">
        <v>291</v>
      </c>
      <c r="Q66" t="s">
        <v>70</v>
      </c>
      <c r="R66" t="s">
        <v>160</v>
      </c>
      <c r="S66" t="s">
        <v>292</v>
      </c>
      <c r="T66" s="9">
        <v>13.98</v>
      </c>
      <c r="U66">
        <v>2</v>
      </c>
      <c r="V66" s="2">
        <v>0</v>
      </c>
      <c r="W66" s="6">
        <v>6.15</v>
      </c>
      <c r="X66" s="14">
        <f>AA66-W66</f>
        <v>21.810000000000002</v>
      </c>
      <c r="Y66" s="6">
        <f>T66*U66</f>
        <v>27.96</v>
      </c>
      <c r="Z66" s="6">
        <f>Y66*V66</f>
        <v>0</v>
      </c>
      <c r="AA66" s="6">
        <f t="shared" si="0"/>
        <v>27.96</v>
      </c>
    </row>
    <row r="67" spans="2:27" x14ac:dyDescent="0.3">
      <c r="B67">
        <v>64</v>
      </c>
      <c r="C67" t="s">
        <v>288</v>
      </c>
      <c r="D67" s="1">
        <v>42332</v>
      </c>
      <c r="E67" s="1">
        <v>42338</v>
      </c>
      <c r="F67" s="9" t="str">
        <f t="shared" si="4"/>
        <v>6 days</v>
      </c>
      <c r="G67" t="s">
        <v>49</v>
      </c>
      <c r="H67" t="s">
        <v>289</v>
      </c>
      <c r="I67" t="s">
        <v>290</v>
      </c>
      <c r="J67" t="s">
        <v>25</v>
      </c>
      <c r="K67" t="s">
        <v>26</v>
      </c>
      <c r="L67" t="s">
        <v>41</v>
      </c>
      <c r="M67" t="s">
        <v>42</v>
      </c>
      <c r="N67">
        <v>90004</v>
      </c>
      <c r="O67" t="s">
        <v>43</v>
      </c>
      <c r="P67" t="s">
        <v>293</v>
      </c>
      <c r="Q67" t="s">
        <v>45</v>
      </c>
      <c r="R67" t="s">
        <v>74</v>
      </c>
      <c r="S67" t="s">
        <v>294</v>
      </c>
      <c r="T67" s="9">
        <v>25.82</v>
      </c>
      <c r="U67">
        <v>6</v>
      </c>
      <c r="V67" s="2">
        <v>0.2</v>
      </c>
      <c r="W67" s="6">
        <v>9.36</v>
      </c>
      <c r="X67" s="14">
        <f>AA67-W67</f>
        <v>114.57600000000001</v>
      </c>
      <c r="Y67" s="6">
        <f>T67*U67</f>
        <v>154.92000000000002</v>
      </c>
      <c r="Z67" s="6">
        <f>Y67*V67</f>
        <v>30.984000000000005</v>
      </c>
      <c r="AA67" s="6">
        <f t="shared" si="0"/>
        <v>123.93600000000001</v>
      </c>
    </row>
    <row r="68" spans="2:27" x14ac:dyDescent="0.3">
      <c r="B68">
        <v>65</v>
      </c>
      <c r="C68" t="s">
        <v>288</v>
      </c>
      <c r="D68" s="1">
        <v>42332</v>
      </c>
      <c r="E68" s="1">
        <v>42338</v>
      </c>
      <c r="F68" s="9" t="str">
        <f t="shared" si="4"/>
        <v>6 days</v>
      </c>
      <c r="G68" t="s">
        <v>49</v>
      </c>
      <c r="H68" t="s">
        <v>289</v>
      </c>
      <c r="I68" t="s">
        <v>290</v>
      </c>
      <c r="J68" t="s">
        <v>25</v>
      </c>
      <c r="K68" t="s">
        <v>26</v>
      </c>
      <c r="L68" t="s">
        <v>41</v>
      </c>
      <c r="M68" t="s">
        <v>42</v>
      </c>
      <c r="N68">
        <v>90004</v>
      </c>
      <c r="O68" t="s">
        <v>43</v>
      </c>
      <c r="P68" t="s">
        <v>295</v>
      </c>
      <c r="Q68" t="s">
        <v>45</v>
      </c>
      <c r="R68" t="s">
        <v>89</v>
      </c>
      <c r="S68" t="s">
        <v>296</v>
      </c>
      <c r="T68" s="9">
        <v>146.72999999999999</v>
      </c>
      <c r="U68">
        <v>3</v>
      </c>
      <c r="V68" s="2">
        <v>0</v>
      </c>
      <c r="W68" s="6">
        <v>68.959999999999994</v>
      </c>
      <c r="X68" s="14">
        <f>AA68-W68</f>
        <v>371.22999999999996</v>
      </c>
      <c r="Y68" s="6">
        <f>T68*U68</f>
        <v>440.18999999999994</v>
      </c>
      <c r="Z68" s="6">
        <f>Y68*V68</f>
        <v>0</v>
      </c>
      <c r="AA68" s="6">
        <f t="shared" si="0"/>
        <v>440.18999999999994</v>
      </c>
    </row>
    <row r="69" spans="2:27" x14ac:dyDescent="0.3">
      <c r="B69">
        <v>66</v>
      </c>
      <c r="C69" t="s">
        <v>288</v>
      </c>
      <c r="D69" s="1">
        <v>42332</v>
      </c>
      <c r="E69" s="1">
        <v>42338</v>
      </c>
      <c r="F69" s="9" t="str">
        <f t="shared" si="4"/>
        <v>6 days</v>
      </c>
      <c r="G69" t="s">
        <v>49</v>
      </c>
      <c r="H69" t="s">
        <v>289</v>
      </c>
      <c r="I69" t="s">
        <v>290</v>
      </c>
      <c r="J69" t="s">
        <v>25</v>
      </c>
      <c r="K69" t="s">
        <v>26</v>
      </c>
      <c r="L69" t="s">
        <v>41</v>
      </c>
      <c r="M69" t="s">
        <v>42</v>
      </c>
      <c r="N69">
        <v>90004</v>
      </c>
      <c r="O69" t="s">
        <v>43</v>
      </c>
      <c r="P69" t="s">
        <v>297</v>
      </c>
      <c r="Q69" t="s">
        <v>31</v>
      </c>
      <c r="R69" t="s">
        <v>64</v>
      </c>
      <c r="S69" t="s">
        <v>298</v>
      </c>
      <c r="T69" s="9">
        <v>79.760000000000005</v>
      </c>
      <c r="U69">
        <v>4</v>
      </c>
      <c r="V69" s="2">
        <v>0</v>
      </c>
      <c r="W69" s="6">
        <v>22.33</v>
      </c>
      <c r="X69" s="14">
        <f>AA69-W69</f>
        <v>296.71000000000004</v>
      </c>
      <c r="Y69" s="6">
        <f>T69*U69</f>
        <v>319.04000000000002</v>
      </c>
      <c r="Z69" s="6">
        <f>Y69*V69</f>
        <v>0</v>
      </c>
      <c r="AA69" s="6">
        <f t="shared" ref="AA69:AA132" si="5">Y69-Z69</f>
        <v>319.04000000000002</v>
      </c>
    </row>
    <row r="70" spans="2:27" x14ac:dyDescent="0.3">
      <c r="B70">
        <v>67</v>
      </c>
      <c r="C70" t="s">
        <v>299</v>
      </c>
      <c r="D70" s="1">
        <v>42124</v>
      </c>
      <c r="E70" s="1">
        <v>42129</v>
      </c>
      <c r="F70" s="9" t="str">
        <f t="shared" si="4"/>
        <v>5 days</v>
      </c>
      <c r="G70" t="s">
        <v>49</v>
      </c>
      <c r="H70" t="s">
        <v>300</v>
      </c>
      <c r="I70" t="s">
        <v>301</v>
      </c>
      <c r="J70" t="s">
        <v>101</v>
      </c>
      <c r="K70" t="s">
        <v>26</v>
      </c>
      <c r="L70" t="s">
        <v>302</v>
      </c>
      <c r="M70" t="s">
        <v>210</v>
      </c>
      <c r="N70">
        <v>60610</v>
      </c>
      <c r="O70" t="s">
        <v>104</v>
      </c>
      <c r="P70" t="s">
        <v>303</v>
      </c>
      <c r="Q70" t="s">
        <v>31</v>
      </c>
      <c r="R70" t="s">
        <v>35</v>
      </c>
      <c r="S70" t="s">
        <v>304</v>
      </c>
      <c r="T70" s="9">
        <v>213.12</v>
      </c>
      <c r="U70">
        <v>5</v>
      </c>
      <c r="V70" s="2">
        <v>0.3</v>
      </c>
      <c r="W70" s="6">
        <v>-15.22</v>
      </c>
      <c r="X70" s="14">
        <f>AA70-W70</f>
        <v>761.14</v>
      </c>
      <c r="Y70" s="6">
        <f>T70*U70</f>
        <v>1065.5999999999999</v>
      </c>
      <c r="Z70" s="6">
        <f>Y70*V70</f>
        <v>319.67999999999995</v>
      </c>
      <c r="AA70" s="6">
        <f t="shared" si="5"/>
        <v>745.92</v>
      </c>
    </row>
    <row r="71" spans="2:27" x14ac:dyDescent="0.3">
      <c r="B71">
        <v>68</v>
      </c>
      <c r="C71" t="s">
        <v>305</v>
      </c>
      <c r="D71" s="1">
        <v>41771</v>
      </c>
      <c r="E71" s="1">
        <v>41924</v>
      </c>
      <c r="F71" s="9" t="str">
        <f t="shared" si="4"/>
        <v>153 days</v>
      </c>
      <c r="G71" t="s">
        <v>49</v>
      </c>
      <c r="H71" t="s">
        <v>306</v>
      </c>
      <c r="I71" t="s">
        <v>307</v>
      </c>
      <c r="J71" t="s">
        <v>40</v>
      </c>
      <c r="K71" t="s">
        <v>26</v>
      </c>
      <c r="L71" t="s">
        <v>308</v>
      </c>
      <c r="M71" t="s">
        <v>309</v>
      </c>
      <c r="N71">
        <v>85234</v>
      </c>
      <c r="O71" t="s">
        <v>43</v>
      </c>
      <c r="P71" t="s">
        <v>310</v>
      </c>
      <c r="Q71" t="s">
        <v>45</v>
      </c>
      <c r="R71" t="s">
        <v>67</v>
      </c>
      <c r="S71" t="s">
        <v>311</v>
      </c>
      <c r="T71" s="9">
        <v>1113.02</v>
      </c>
      <c r="U71">
        <v>8</v>
      </c>
      <c r="V71" s="2">
        <v>0.2</v>
      </c>
      <c r="W71" s="6">
        <v>111.3</v>
      </c>
      <c r="X71" s="14">
        <f>AA71-W71</f>
        <v>7012.0279999999993</v>
      </c>
      <c r="Y71" s="6">
        <f>T71*U71</f>
        <v>8904.16</v>
      </c>
      <c r="Z71" s="6">
        <f>Y71*V71</f>
        <v>1780.8320000000001</v>
      </c>
      <c r="AA71" s="6">
        <f t="shared" si="5"/>
        <v>7123.3279999999995</v>
      </c>
    </row>
    <row r="72" spans="2:27" x14ac:dyDescent="0.3">
      <c r="B72">
        <v>69</v>
      </c>
      <c r="C72" t="s">
        <v>305</v>
      </c>
      <c r="D72" s="1">
        <v>41771</v>
      </c>
      <c r="E72" s="1">
        <v>41924</v>
      </c>
      <c r="F72" s="9" t="str">
        <f t="shared" si="4"/>
        <v>153 days</v>
      </c>
      <c r="G72" t="s">
        <v>49</v>
      </c>
      <c r="H72" t="s">
        <v>306</v>
      </c>
      <c r="I72" t="s">
        <v>307</v>
      </c>
      <c r="J72" t="s">
        <v>40</v>
      </c>
      <c r="K72" t="s">
        <v>26</v>
      </c>
      <c r="L72" t="s">
        <v>308</v>
      </c>
      <c r="M72" t="s">
        <v>309</v>
      </c>
      <c r="N72">
        <v>85234</v>
      </c>
      <c r="O72" t="s">
        <v>43</v>
      </c>
      <c r="P72" t="s">
        <v>312</v>
      </c>
      <c r="Q72" t="s">
        <v>70</v>
      </c>
      <c r="R72" t="s">
        <v>71</v>
      </c>
      <c r="S72" t="s">
        <v>313</v>
      </c>
      <c r="T72" s="9">
        <v>167.97</v>
      </c>
      <c r="U72">
        <v>4</v>
      </c>
      <c r="V72" s="2">
        <v>0.2</v>
      </c>
      <c r="W72" s="6">
        <v>62.99</v>
      </c>
      <c r="X72" s="14">
        <f>AA72-W72</f>
        <v>474.51400000000001</v>
      </c>
      <c r="Y72" s="6">
        <f>T72*U72</f>
        <v>671.88</v>
      </c>
      <c r="Z72" s="6">
        <f>Y72*V72</f>
        <v>134.376</v>
      </c>
      <c r="AA72" s="6">
        <f t="shared" si="5"/>
        <v>537.50400000000002</v>
      </c>
    </row>
    <row r="73" spans="2:27" x14ac:dyDescent="0.3">
      <c r="B73">
        <v>70</v>
      </c>
      <c r="C73" t="s">
        <v>314</v>
      </c>
      <c r="D73" s="1">
        <v>42466</v>
      </c>
      <c r="E73" s="1">
        <v>42527</v>
      </c>
      <c r="F73" s="9" t="str">
        <f t="shared" si="4"/>
        <v>61 days</v>
      </c>
      <c r="G73" t="s">
        <v>187</v>
      </c>
      <c r="H73" t="s">
        <v>315</v>
      </c>
      <c r="I73" t="s">
        <v>316</v>
      </c>
      <c r="J73" t="s">
        <v>25</v>
      </c>
      <c r="K73" t="s">
        <v>26</v>
      </c>
      <c r="L73" t="s">
        <v>317</v>
      </c>
      <c r="M73" t="s">
        <v>318</v>
      </c>
      <c r="N73">
        <v>22153</v>
      </c>
      <c r="O73" t="s">
        <v>29</v>
      </c>
      <c r="P73" t="s">
        <v>319</v>
      </c>
      <c r="Q73" t="s">
        <v>45</v>
      </c>
      <c r="R73" t="s">
        <v>89</v>
      </c>
      <c r="S73" t="s">
        <v>320</v>
      </c>
      <c r="T73" s="9">
        <v>75.88</v>
      </c>
      <c r="U73">
        <v>2</v>
      </c>
      <c r="V73" s="2">
        <v>0</v>
      </c>
      <c r="W73" s="6">
        <v>35.659999999999997</v>
      </c>
      <c r="X73" s="14">
        <f>AA73-W73</f>
        <v>116.1</v>
      </c>
      <c r="Y73" s="6">
        <f>T73*U73</f>
        <v>151.76</v>
      </c>
      <c r="Z73" s="6">
        <f>Y73*V73</f>
        <v>0</v>
      </c>
      <c r="AA73" s="6">
        <f t="shared" si="5"/>
        <v>151.76</v>
      </c>
    </row>
    <row r="74" spans="2:27" x14ac:dyDescent="0.3">
      <c r="B74">
        <v>71</v>
      </c>
      <c r="C74" t="s">
        <v>321</v>
      </c>
      <c r="D74" s="1">
        <v>42631</v>
      </c>
      <c r="E74" s="1">
        <v>42636</v>
      </c>
      <c r="F74" s="9" t="str">
        <f t="shared" si="4"/>
        <v>5 days</v>
      </c>
      <c r="G74" t="s">
        <v>49</v>
      </c>
      <c r="H74" t="s">
        <v>322</v>
      </c>
      <c r="I74" t="s">
        <v>323</v>
      </c>
      <c r="J74" t="s">
        <v>25</v>
      </c>
      <c r="K74" t="s">
        <v>26</v>
      </c>
      <c r="L74" t="s">
        <v>265</v>
      </c>
      <c r="M74" t="s">
        <v>266</v>
      </c>
      <c r="N74">
        <v>10009</v>
      </c>
      <c r="O74" t="s">
        <v>147</v>
      </c>
      <c r="P74" t="s">
        <v>324</v>
      </c>
      <c r="Q74" t="s">
        <v>45</v>
      </c>
      <c r="R74" t="s">
        <v>74</v>
      </c>
      <c r="S74" t="s">
        <v>325</v>
      </c>
      <c r="T74" s="9">
        <v>4.62</v>
      </c>
      <c r="U74">
        <v>1</v>
      </c>
      <c r="V74" s="2">
        <v>0.2</v>
      </c>
      <c r="W74" s="6">
        <v>1.73</v>
      </c>
      <c r="X74" s="14">
        <f>AA74-W74</f>
        <v>1.9660000000000002</v>
      </c>
      <c r="Y74" s="6">
        <f>T74*U74</f>
        <v>4.62</v>
      </c>
      <c r="Z74" s="6">
        <f>Y74*V74</f>
        <v>0.92400000000000004</v>
      </c>
      <c r="AA74" s="6">
        <f t="shared" si="5"/>
        <v>3.6960000000000002</v>
      </c>
    </row>
    <row r="75" spans="2:27" x14ac:dyDescent="0.3">
      <c r="B75">
        <v>72</v>
      </c>
      <c r="C75" t="s">
        <v>326</v>
      </c>
      <c r="D75" s="1">
        <v>42992</v>
      </c>
      <c r="E75" s="1">
        <v>42995</v>
      </c>
      <c r="F75" s="9" t="str">
        <f t="shared" si="4"/>
        <v>3 days</v>
      </c>
      <c r="G75" t="s">
        <v>22</v>
      </c>
      <c r="H75" t="s">
        <v>163</v>
      </c>
      <c r="I75" t="s">
        <v>164</v>
      </c>
      <c r="J75" t="s">
        <v>25</v>
      </c>
      <c r="K75" t="s">
        <v>26</v>
      </c>
      <c r="L75" t="s">
        <v>327</v>
      </c>
      <c r="M75" t="s">
        <v>237</v>
      </c>
      <c r="N75">
        <v>49201</v>
      </c>
      <c r="O75" t="s">
        <v>104</v>
      </c>
      <c r="P75" t="s">
        <v>328</v>
      </c>
      <c r="Q75" t="s">
        <v>45</v>
      </c>
      <c r="R75" t="s">
        <v>89</v>
      </c>
      <c r="S75" t="s">
        <v>329</v>
      </c>
      <c r="T75" s="9">
        <v>19.05</v>
      </c>
      <c r="U75">
        <v>3</v>
      </c>
      <c r="V75" s="2">
        <v>0</v>
      </c>
      <c r="W75" s="6">
        <v>8.76</v>
      </c>
      <c r="X75" s="14">
        <f>AA75-W75</f>
        <v>48.390000000000008</v>
      </c>
      <c r="Y75" s="6">
        <f>T75*U75</f>
        <v>57.150000000000006</v>
      </c>
      <c r="Z75" s="6">
        <f>Y75*V75</f>
        <v>0</v>
      </c>
      <c r="AA75" s="6">
        <f t="shared" si="5"/>
        <v>57.150000000000006</v>
      </c>
    </row>
    <row r="76" spans="2:27" x14ac:dyDescent="0.3">
      <c r="B76">
        <v>73</v>
      </c>
      <c r="C76" t="s">
        <v>330</v>
      </c>
      <c r="D76" s="1">
        <v>42120</v>
      </c>
      <c r="E76" s="1">
        <v>42040</v>
      </c>
      <c r="F76" s="23" t="s">
        <v>10956</v>
      </c>
      <c r="G76" t="s">
        <v>49</v>
      </c>
      <c r="H76" t="s">
        <v>331</v>
      </c>
      <c r="I76" t="s">
        <v>332</v>
      </c>
      <c r="J76" t="s">
        <v>25</v>
      </c>
      <c r="K76" t="s">
        <v>26</v>
      </c>
      <c r="L76" t="s">
        <v>333</v>
      </c>
      <c r="M76" t="s">
        <v>334</v>
      </c>
      <c r="N76">
        <v>38109</v>
      </c>
      <c r="O76" t="s">
        <v>29</v>
      </c>
      <c r="P76" t="s">
        <v>335</v>
      </c>
      <c r="Q76" t="s">
        <v>31</v>
      </c>
      <c r="R76" t="s">
        <v>35</v>
      </c>
      <c r="S76" t="s">
        <v>336</v>
      </c>
      <c r="T76" s="9">
        <v>831.94</v>
      </c>
      <c r="U76">
        <v>8</v>
      </c>
      <c r="V76" s="2">
        <v>0.2</v>
      </c>
      <c r="W76" s="6">
        <v>-114.39</v>
      </c>
      <c r="X76" s="14">
        <f>AA76-W76</f>
        <v>5438.8060000000005</v>
      </c>
      <c r="Y76" s="6">
        <f>T76*U76</f>
        <v>6655.52</v>
      </c>
      <c r="Z76" s="6">
        <f>Y76*V76</f>
        <v>1331.1040000000003</v>
      </c>
      <c r="AA76" s="6">
        <f t="shared" si="5"/>
        <v>5324.4160000000002</v>
      </c>
    </row>
    <row r="77" spans="2:27" x14ac:dyDescent="0.3">
      <c r="B77">
        <v>74</v>
      </c>
      <c r="C77" t="s">
        <v>330</v>
      </c>
      <c r="D77" s="1">
        <v>42120</v>
      </c>
      <c r="E77" s="1">
        <v>42040</v>
      </c>
      <c r="F77" s="23" t="s">
        <v>10956</v>
      </c>
      <c r="G77" t="s">
        <v>49</v>
      </c>
      <c r="H77" t="s">
        <v>331</v>
      </c>
      <c r="I77" t="s">
        <v>332</v>
      </c>
      <c r="J77" t="s">
        <v>25</v>
      </c>
      <c r="K77" t="s">
        <v>26</v>
      </c>
      <c r="L77" t="s">
        <v>333</v>
      </c>
      <c r="M77" t="s">
        <v>334</v>
      </c>
      <c r="N77">
        <v>38109</v>
      </c>
      <c r="O77" t="s">
        <v>29</v>
      </c>
      <c r="P77" t="s">
        <v>337</v>
      </c>
      <c r="Q77" t="s">
        <v>31</v>
      </c>
      <c r="R77" t="s">
        <v>64</v>
      </c>
      <c r="S77" t="s">
        <v>338</v>
      </c>
      <c r="T77" s="9">
        <v>97.04</v>
      </c>
      <c r="U77">
        <v>2</v>
      </c>
      <c r="V77" s="2">
        <v>0.2</v>
      </c>
      <c r="W77" s="6">
        <v>1.21</v>
      </c>
      <c r="X77" s="14">
        <f>AA77-W77</f>
        <v>154.054</v>
      </c>
      <c r="Y77" s="6">
        <f>T77*U77</f>
        <v>194.08</v>
      </c>
      <c r="Z77" s="6">
        <f>Y77*V77</f>
        <v>38.816000000000003</v>
      </c>
      <c r="AA77" s="6">
        <f t="shared" si="5"/>
        <v>155.26400000000001</v>
      </c>
    </row>
    <row r="78" spans="2:27" x14ac:dyDescent="0.3">
      <c r="B78">
        <v>75</v>
      </c>
      <c r="C78" t="s">
        <v>330</v>
      </c>
      <c r="D78" s="1">
        <v>42120</v>
      </c>
      <c r="E78" s="1">
        <v>42040</v>
      </c>
      <c r="F78" s="23" t="s">
        <v>10956</v>
      </c>
      <c r="G78" t="s">
        <v>49</v>
      </c>
      <c r="H78" t="s">
        <v>331</v>
      </c>
      <c r="I78" t="s">
        <v>332</v>
      </c>
      <c r="J78" t="s">
        <v>25</v>
      </c>
      <c r="K78" t="s">
        <v>26</v>
      </c>
      <c r="L78" t="s">
        <v>333</v>
      </c>
      <c r="M78" t="s">
        <v>334</v>
      </c>
      <c r="N78">
        <v>38109</v>
      </c>
      <c r="O78" t="s">
        <v>29</v>
      </c>
      <c r="P78" t="s">
        <v>339</v>
      </c>
      <c r="Q78" t="s">
        <v>45</v>
      </c>
      <c r="R78" t="s">
        <v>58</v>
      </c>
      <c r="S78" t="s">
        <v>340</v>
      </c>
      <c r="T78" s="9">
        <v>72.78</v>
      </c>
      <c r="U78">
        <v>1</v>
      </c>
      <c r="V78" s="2">
        <v>0.2</v>
      </c>
      <c r="W78" s="6">
        <v>-18.2</v>
      </c>
      <c r="X78" s="14">
        <f>AA78-W78</f>
        <v>76.424000000000007</v>
      </c>
      <c r="Y78" s="6">
        <f>T78*U78</f>
        <v>72.78</v>
      </c>
      <c r="Z78" s="6">
        <f>Y78*V78</f>
        <v>14.556000000000001</v>
      </c>
      <c r="AA78" s="6">
        <f t="shared" si="5"/>
        <v>58.224000000000004</v>
      </c>
    </row>
    <row r="79" spans="2:27" x14ac:dyDescent="0.3">
      <c r="B79">
        <v>76</v>
      </c>
      <c r="C79" t="s">
        <v>341</v>
      </c>
      <c r="D79" s="1">
        <v>42990</v>
      </c>
      <c r="E79" s="1">
        <v>43051</v>
      </c>
      <c r="F79" s="9" t="str">
        <f t="shared" ref="F79:F81" si="6">DATEDIF(D79,E79,"d")&amp;" days"</f>
        <v>61 days</v>
      </c>
      <c r="G79" t="s">
        <v>187</v>
      </c>
      <c r="H79" t="s">
        <v>342</v>
      </c>
      <c r="I79" t="s">
        <v>343</v>
      </c>
      <c r="J79" t="s">
        <v>40</v>
      </c>
      <c r="K79" t="s">
        <v>26</v>
      </c>
      <c r="L79" t="s">
        <v>183</v>
      </c>
      <c r="M79" t="s">
        <v>103</v>
      </c>
      <c r="N79">
        <v>77041</v>
      </c>
      <c r="O79" t="s">
        <v>104</v>
      </c>
      <c r="P79" t="s">
        <v>344</v>
      </c>
      <c r="Q79" t="s">
        <v>45</v>
      </c>
      <c r="R79" t="s">
        <v>74</v>
      </c>
      <c r="S79" t="s">
        <v>345</v>
      </c>
      <c r="T79" s="9">
        <v>1.25</v>
      </c>
      <c r="U79">
        <v>3</v>
      </c>
      <c r="V79" s="2">
        <v>0.8</v>
      </c>
      <c r="W79" s="6">
        <v>-1.93</v>
      </c>
      <c r="X79" s="14">
        <f>AA79-W79</f>
        <v>2.6799999999999997</v>
      </c>
      <c r="Y79" s="6">
        <f>T79*U79</f>
        <v>3.75</v>
      </c>
      <c r="Z79" s="6">
        <f>Y79*V79</f>
        <v>3</v>
      </c>
      <c r="AA79" s="6">
        <f t="shared" si="5"/>
        <v>0.75</v>
      </c>
    </row>
    <row r="80" spans="2:27" x14ac:dyDescent="0.3">
      <c r="B80">
        <v>77</v>
      </c>
      <c r="C80" t="s">
        <v>341</v>
      </c>
      <c r="D80" s="1">
        <v>42990</v>
      </c>
      <c r="E80" s="1">
        <v>43051</v>
      </c>
      <c r="F80" s="9" t="str">
        <f t="shared" si="6"/>
        <v>61 days</v>
      </c>
      <c r="G80" t="s">
        <v>187</v>
      </c>
      <c r="H80" t="s">
        <v>342</v>
      </c>
      <c r="I80" t="s">
        <v>343</v>
      </c>
      <c r="J80" t="s">
        <v>40</v>
      </c>
      <c r="K80" t="s">
        <v>26</v>
      </c>
      <c r="L80" t="s">
        <v>183</v>
      </c>
      <c r="M80" t="s">
        <v>103</v>
      </c>
      <c r="N80">
        <v>77041</v>
      </c>
      <c r="O80" t="s">
        <v>104</v>
      </c>
      <c r="P80" t="s">
        <v>346</v>
      </c>
      <c r="Q80" t="s">
        <v>31</v>
      </c>
      <c r="R80" t="s">
        <v>64</v>
      </c>
      <c r="S80" t="s">
        <v>347</v>
      </c>
      <c r="T80" s="9">
        <v>9.7100000000000009</v>
      </c>
      <c r="U80">
        <v>3</v>
      </c>
      <c r="V80" s="2">
        <v>0.6</v>
      </c>
      <c r="W80" s="6">
        <v>-5.82</v>
      </c>
      <c r="X80" s="14">
        <f>AA80-W80</f>
        <v>17.472000000000001</v>
      </c>
      <c r="Y80" s="6">
        <f>T80*U80</f>
        <v>29.130000000000003</v>
      </c>
      <c r="Z80" s="6">
        <f>Y80*V80</f>
        <v>17.478000000000002</v>
      </c>
      <c r="AA80" s="6">
        <f t="shared" si="5"/>
        <v>11.652000000000001</v>
      </c>
    </row>
    <row r="81" spans="2:27" x14ac:dyDescent="0.3">
      <c r="B81">
        <v>78</v>
      </c>
      <c r="C81" t="s">
        <v>341</v>
      </c>
      <c r="D81" s="1">
        <v>42990</v>
      </c>
      <c r="E81" s="1">
        <v>43051</v>
      </c>
      <c r="F81" s="9" t="str">
        <f t="shared" si="6"/>
        <v>61 days</v>
      </c>
      <c r="G81" t="s">
        <v>187</v>
      </c>
      <c r="H81" t="s">
        <v>342</v>
      </c>
      <c r="I81" t="s">
        <v>343</v>
      </c>
      <c r="J81" t="s">
        <v>40</v>
      </c>
      <c r="K81" t="s">
        <v>26</v>
      </c>
      <c r="L81" t="s">
        <v>183</v>
      </c>
      <c r="M81" t="s">
        <v>103</v>
      </c>
      <c r="N81">
        <v>77041</v>
      </c>
      <c r="O81" t="s">
        <v>104</v>
      </c>
      <c r="P81" t="s">
        <v>348</v>
      </c>
      <c r="Q81" t="s">
        <v>45</v>
      </c>
      <c r="R81" t="s">
        <v>58</v>
      </c>
      <c r="S81" t="s">
        <v>349</v>
      </c>
      <c r="T81" s="9">
        <v>27.24</v>
      </c>
      <c r="U81">
        <v>3</v>
      </c>
      <c r="V81" s="2">
        <v>0.2</v>
      </c>
      <c r="W81" s="6">
        <v>2.72</v>
      </c>
      <c r="X81" s="14">
        <f>AA81-W81</f>
        <v>62.656000000000006</v>
      </c>
      <c r="Y81" s="6">
        <f>T81*U81</f>
        <v>81.72</v>
      </c>
      <c r="Z81" s="6">
        <f>Y81*V81</f>
        <v>16.344000000000001</v>
      </c>
      <c r="AA81" s="6">
        <f t="shared" si="5"/>
        <v>65.376000000000005</v>
      </c>
    </row>
    <row r="82" spans="2:27" x14ac:dyDescent="0.3">
      <c r="B82">
        <v>79</v>
      </c>
      <c r="C82" t="s">
        <v>350</v>
      </c>
      <c r="D82" s="1">
        <v>41969</v>
      </c>
      <c r="E82" s="1">
        <v>41651</v>
      </c>
      <c r="F82" s="23" t="s">
        <v>10956</v>
      </c>
      <c r="G82" t="s">
        <v>22</v>
      </c>
      <c r="H82" t="s">
        <v>331</v>
      </c>
      <c r="I82" t="s">
        <v>332</v>
      </c>
      <c r="J82" t="s">
        <v>25</v>
      </c>
      <c r="K82" t="s">
        <v>26</v>
      </c>
      <c r="L82" t="s">
        <v>183</v>
      </c>
      <c r="M82" t="s">
        <v>103</v>
      </c>
      <c r="N82">
        <v>77070</v>
      </c>
      <c r="O82" t="s">
        <v>104</v>
      </c>
      <c r="P82" t="s">
        <v>351</v>
      </c>
      <c r="Q82" t="s">
        <v>31</v>
      </c>
      <c r="R82" t="s">
        <v>64</v>
      </c>
      <c r="S82" t="s">
        <v>352</v>
      </c>
      <c r="T82" s="9">
        <v>19.3</v>
      </c>
      <c r="U82">
        <v>5</v>
      </c>
      <c r="V82" s="2">
        <v>0.6</v>
      </c>
      <c r="W82" s="6">
        <v>-14.48</v>
      </c>
      <c r="X82" s="14">
        <f>AA82-W82</f>
        <v>53.08</v>
      </c>
      <c r="Y82" s="6">
        <f>T82*U82</f>
        <v>96.5</v>
      </c>
      <c r="Z82" s="6">
        <f>Y82*V82</f>
        <v>57.9</v>
      </c>
      <c r="AA82" s="6">
        <f t="shared" si="5"/>
        <v>38.6</v>
      </c>
    </row>
    <row r="83" spans="2:27" x14ac:dyDescent="0.3">
      <c r="B83">
        <v>80</v>
      </c>
      <c r="C83" t="s">
        <v>353</v>
      </c>
      <c r="D83" s="1">
        <v>42710</v>
      </c>
      <c r="E83" s="1">
        <v>42536</v>
      </c>
      <c r="F83" s="23" t="s">
        <v>10956</v>
      </c>
      <c r="G83" t="s">
        <v>187</v>
      </c>
      <c r="H83" t="s">
        <v>354</v>
      </c>
      <c r="I83" t="s">
        <v>355</v>
      </c>
      <c r="J83" t="s">
        <v>40</v>
      </c>
      <c r="K83" t="s">
        <v>26</v>
      </c>
      <c r="L83" t="s">
        <v>356</v>
      </c>
      <c r="M83" t="s">
        <v>357</v>
      </c>
      <c r="N83">
        <v>35601</v>
      </c>
      <c r="O83" t="s">
        <v>29</v>
      </c>
      <c r="P83" t="s">
        <v>358</v>
      </c>
      <c r="Q83" t="s">
        <v>45</v>
      </c>
      <c r="R83" t="s">
        <v>77</v>
      </c>
      <c r="S83" t="s">
        <v>359</v>
      </c>
      <c r="T83" s="9">
        <v>208.16</v>
      </c>
      <c r="U83">
        <v>1</v>
      </c>
      <c r="V83" s="2">
        <v>0</v>
      </c>
      <c r="W83" s="6">
        <v>56.2</v>
      </c>
      <c r="X83" s="14">
        <f>AA83-W83</f>
        <v>151.95999999999998</v>
      </c>
      <c r="Y83" s="6">
        <f>T83*U83</f>
        <v>208.16</v>
      </c>
      <c r="Z83" s="6">
        <f>Y83*V83</f>
        <v>0</v>
      </c>
      <c r="AA83" s="6">
        <f t="shared" si="5"/>
        <v>208.16</v>
      </c>
    </row>
    <row r="84" spans="2:27" x14ac:dyDescent="0.3">
      <c r="B84">
        <v>81</v>
      </c>
      <c r="C84" t="s">
        <v>353</v>
      </c>
      <c r="D84" s="1">
        <v>42710</v>
      </c>
      <c r="E84" s="1">
        <v>42536</v>
      </c>
      <c r="F84" s="23" t="s">
        <v>10956</v>
      </c>
      <c r="G84" t="s">
        <v>187</v>
      </c>
      <c r="H84" t="s">
        <v>354</v>
      </c>
      <c r="I84" t="s">
        <v>355</v>
      </c>
      <c r="J84" t="s">
        <v>40</v>
      </c>
      <c r="K84" t="s">
        <v>26</v>
      </c>
      <c r="L84" t="s">
        <v>356</v>
      </c>
      <c r="M84" t="s">
        <v>357</v>
      </c>
      <c r="N84">
        <v>35601</v>
      </c>
      <c r="O84" t="s">
        <v>29</v>
      </c>
      <c r="P84" t="s">
        <v>360</v>
      </c>
      <c r="Q84" t="s">
        <v>45</v>
      </c>
      <c r="R84" t="s">
        <v>74</v>
      </c>
      <c r="S84" t="s">
        <v>361</v>
      </c>
      <c r="T84" s="9">
        <v>16.739999999999998</v>
      </c>
      <c r="U84">
        <v>3</v>
      </c>
      <c r="V84" s="2">
        <v>0</v>
      </c>
      <c r="W84" s="6">
        <v>8.0399999999999991</v>
      </c>
      <c r="X84" s="14">
        <f>AA84-W84</f>
        <v>42.18</v>
      </c>
      <c r="Y84" s="6">
        <f>T84*U84</f>
        <v>50.22</v>
      </c>
      <c r="Z84" s="6">
        <f>Y84*V84</f>
        <v>0</v>
      </c>
      <c r="AA84" s="6">
        <f t="shared" si="5"/>
        <v>50.22</v>
      </c>
    </row>
    <row r="85" spans="2:27" x14ac:dyDescent="0.3">
      <c r="B85">
        <v>82</v>
      </c>
      <c r="C85" t="s">
        <v>362</v>
      </c>
      <c r="D85" s="1">
        <v>41983</v>
      </c>
      <c r="E85" s="1">
        <v>41928</v>
      </c>
      <c r="F85" s="23" t="s">
        <v>10956</v>
      </c>
      <c r="G85" t="s">
        <v>49</v>
      </c>
      <c r="H85" t="s">
        <v>363</v>
      </c>
      <c r="I85" t="s">
        <v>364</v>
      </c>
      <c r="J85" t="s">
        <v>25</v>
      </c>
      <c r="K85" t="s">
        <v>26</v>
      </c>
      <c r="L85" t="s">
        <v>126</v>
      </c>
      <c r="M85" t="s">
        <v>42</v>
      </c>
      <c r="N85">
        <v>94122</v>
      </c>
      <c r="O85" t="s">
        <v>43</v>
      </c>
      <c r="P85" t="s">
        <v>365</v>
      </c>
      <c r="Q85" t="s">
        <v>45</v>
      </c>
      <c r="R85" t="s">
        <v>67</v>
      </c>
      <c r="S85" t="s">
        <v>366</v>
      </c>
      <c r="T85" s="9">
        <v>14.9</v>
      </c>
      <c r="U85">
        <v>5</v>
      </c>
      <c r="V85" s="2">
        <v>0</v>
      </c>
      <c r="W85" s="6">
        <v>4.17</v>
      </c>
      <c r="X85" s="14">
        <f>AA85-W85</f>
        <v>70.33</v>
      </c>
      <c r="Y85" s="6">
        <f>T85*U85</f>
        <v>74.5</v>
      </c>
      <c r="Z85" s="6">
        <f>Y85*V85</f>
        <v>0</v>
      </c>
      <c r="AA85" s="6">
        <f t="shared" si="5"/>
        <v>74.5</v>
      </c>
    </row>
    <row r="86" spans="2:27" x14ac:dyDescent="0.3">
      <c r="B86">
        <v>83</v>
      </c>
      <c r="C86" t="s">
        <v>362</v>
      </c>
      <c r="D86" s="1">
        <v>41983</v>
      </c>
      <c r="E86" s="1">
        <v>41928</v>
      </c>
      <c r="F86" s="23" t="s">
        <v>10956</v>
      </c>
      <c r="G86" t="s">
        <v>49</v>
      </c>
      <c r="H86" t="s">
        <v>363</v>
      </c>
      <c r="I86" t="s">
        <v>364</v>
      </c>
      <c r="J86" t="s">
        <v>25</v>
      </c>
      <c r="K86" t="s">
        <v>26</v>
      </c>
      <c r="L86" t="s">
        <v>126</v>
      </c>
      <c r="M86" t="s">
        <v>42</v>
      </c>
      <c r="N86">
        <v>94122</v>
      </c>
      <c r="O86" t="s">
        <v>43</v>
      </c>
      <c r="P86" t="s">
        <v>367</v>
      </c>
      <c r="Q86" t="s">
        <v>45</v>
      </c>
      <c r="R86" t="s">
        <v>58</v>
      </c>
      <c r="S86" t="s">
        <v>368</v>
      </c>
      <c r="T86" s="9">
        <v>21.39</v>
      </c>
      <c r="U86">
        <v>1</v>
      </c>
      <c r="V86" s="2">
        <v>0</v>
      </c>
      <c r="W86" s="6">
        <v>6.2</v>
      </c>
      <c r="X86" s="14">
        <f>AA86-W86</f>
        <v>15.190000000000001</v>
      </c>
      <c r="Y86" s="6">
        <f>T86*U86</f>
        <v>21.39</v>
      </c>
      <c r="Z86" s="6">
        <f>Y86*V86</f>
        <v>0</v>
      </c>
      <c r="AA86" s="6">
        <f t="shared" si="5"/>
        <v>21.39</v>
      </c>
    </row>
    <row r="87" spans="2:27" x14ac:dyDescent="0.3">
      <c r="B87">
        <v>84</v>
      </c>
      <c r="C87" t="s">
        <v>369</v>
      </c>
      <c r="D87" s="1">
        <v>42072</v>
      </c>
      <c r="E87" s="1">
        <v>42225</v>
      </c>
      <c r="F87" s="9" t="str">
        <f t="shared" ref="F87:F89" si="7">DATEDIF(D87,E87,"d")&amp;" days"</f>
        <v>153 days</v>
      </c>
      <c r="G87" t="s">
        <v>49</v>
      </c>
      <c r="H87" t="s">
        <v>370</v>
      </c>
      <c r="I87" t="s">
        <v>371</v>
      </c>
      <c r="J87" t="s">
        <v>40</v>
      </c>
      <c r="K87" t="s">
        <v>26</v>
      </c>
      <c r="L87" t="s">
        <v>372</v>
      </c>
      <c r="M87" t="s">
        <v>87</v>
      </c>
      <c r="N87">
        <v>27707</v>
      </c>
      <c r="O87" t="s">
        <v>29</v>
      </c>
      <c r="P87" t="s">
        <v>373</v>
      </c>
      <c r="Q87" t="s">
        <v>45</v>
      </c>
      <c r="R87" t="s">
        <v>172</v>
      </c>
      <c r="S87" t="s">
        <v>374</v>
      </c>
      <c r="T87" s="9">
        <v>200.98</v>
      </c>
      <c r="U87">
        <v>7</v>
      </c>
      <c r="V87" s="2">
        <v>0.2</v>
      </c>
      <c r="W87" s="6">
        <v>62.81</v>
      </c>
      <c r="X87" s="14">
        <f>AA87-W87</f>
        <v>1062.6779999999999</v>
      </c>
      <c r="Y87" s="6">
        <f>T87*U87</f>
        <v>1406.86</v>
      </c>
      <c r="Z87" s="6">
        <f>Y87*V87</f>
        <v>281.37200000000001</v>
      </c>
      <c r="AA87" s="6">
        <f t="shared" si="5"/>
        <v>1125.4879999999998</v>
      </c>
    </row>
    <row r="88" spans="2:27" x14ac:dyDescent="0.3">
      <c r="B88">
        <v>85</v>
      </c>
      <c r="C88" t="s">
        <v>375</v>
      </c>
      <c r="D88" s="1">
        <v>43052</v>
      </c>
      <c r="E88" s="1">
        <v>43055</v>
      </c>
      <c r="F88" s="9" t="str">
        <f t="shared" si="7"/>
        <v>3 days</v>
      </c>
      <c r="G88" t="s">
        <v>187</v>
      </c>
      <c r="H88" t="s">
        <v>376</v>
      </c>
      <c r="I88" t="s">
        <v>377</v>
      </c>
      <c r="J88" t="s">
        <v>101</v>
      </c>
      <c r="K88" t="s">
        <v>26</v>
      </c>
      <c r="L88" t="s">
        <v>302</v>
      </c>
      <c r="M88" t="s">
        <v>210</v>
      </c>
      <c r="N88">
        <v>60623</v>
      </c>
      <c r="O88" t="s">
        <v>104</v>
      </c>
      <c r="P88" t="s">
        <v>378</v>
      </c>
      <c r="Q88" t="s">
        <v>45</v>
      </c>
      <c r="R88" t="s">
        <v>58</v>
      </c>
      <c r="S88" t="s">
        <v>379</v>
      </c>
      <c r="T88" s="9">
        <v>230.38</v>
      </c>
      <c r="U88">
        <v>3</v>
      </c>
      <c r="V88" s="2">
        <v>0.2</v>
      </c>
      <c r="W88" s="6">
        <v>-48.95</v>
      </c>
      <c r="X88" s="14">
        <f>AA88-W88</f>
        <v>601.86200000000008</v>
      </c>
      <c r="Y88" s="6">
        <f>T88*U88</f>
        <v>691.14</v>
      </c>
      <c r="Z88" s="6">
        <f>Y88*V88</f>
        <v>138.22800000000001</v>
      </c>
      <c r="AA88" s="6">
        <f t="shared" si="5"/>
        <v>552.91200000000003</v>
      </c>
    </row>
    <row r="89" spans="2:27" x14ac:dyDescent="0.3">
      <c r="B89">
        <v>86</v>
      </c>
      <c r="C89" t="s">
        <v>380</v>
      </c>
      <c r="D89" s="1">
        <v>42883</v>
      </c>
      <c r="E89" s="1">
        <v>42885</v>
      </c>
      <c r="F89" s="9" t="str">
        <f t="shared" si="7"/>
        <v>2 days</v>
      </c>
      <c r="G89" t="s">
        <v>22</v>
      </c>
      <c r="H89" t="s">
        <v>234</v>
      </c>
      <c r="I89" t="s">
        <v>235</v>
      </c>
      <c r="J89" t="s">
        <v>25</v>
      </c>
      <c r="K89" t="s">
        <v>26</v>
      </c>
      <c r="L89" t="s">
        <v>381</v>
      </c>
      <c r="M89" t="s">
        <v>382</v>
      </c>
      <c r="N89">
        <v>29203</v>
      </c>
      <c r="O89" t="s">
        <v>29</v>
      </c>
      <c r="P89" t="s">
        <v>383</v>
      </c>
      <c r="Q89" t="s">
        <v>31</v>
      </c>
      <c r="R89" t="s">
        <v>35</v>
      </c>
      <c r="S89" t="s">
        <v>384</v>
      </c>
      <c r="T89" s="9">
        <v>301.95999999999998</v>
      </c>
      <c r="U89">
        <v>2</v>
      </c>
      <c r="V89" s="2">
        <v>0</v>
      </c>
      <c r="W89" s="6">
        <v>33.22</v>
      </c>
      <c r="X89" s="14">
        <f>AA89-W89</f>
        <v>570.69999999999993</v>
      </c>
      <c r="Y89" s="6">
        <f>T89*U89</f>
        <v>603.91999999999996</v>
      </c>
      <c r="Z89" s="6">
        <f>Y89*V89</f>
        <v>0</v>
      </c>
      <c r="AA89" s="6">
        <f t="shared" si="5"/>
        <v>603.91999999999996</v>
      </c>
    </row>
    <row r="90" spans="2:27" x14ac:dyDescent="0.3">
      <c r="B90">
        <v>87</v>
      </c>
      <c r="C90" t="s">
        <v>385</v>
      </c>
      <c r="D90" s="1">
        <v>43034</v>
      </c>
      <c r="E90" s="1">
        <v>42777</v>
      </c>
      <c r="F90" s="23" t="s">
        <v>10956</v>
      </c>
      <c r="G90" t="s">
        <v>49</v>
      </c>
      <c r="H90" t="s">
        <v>386</v>
      </c>
      <c r="I90" t="s">
        <v>387</v>
      </c>
      <c r="J90" t="s">
        <v>25</v>
      </c>
      <c r="K90" t="s">
        <v>26</v>
      </c>
      <c r="L90" t="s">
        <v>388</v>
      </c>
      <c r="M90" t="s">
        <v>228</v>
      </c>
      <c r="N90">
        <v>55901</v>
      </c>
      <c r="O90" t="s">
        <v>104</v>
      </c>
      <c r="P90" t="s">
        <v>389</v>
      </c>
      <c r="Q90" t="s">
        <v>70</v>
      </c>
      <c r="R90" t="s">
        <v>160</v>
      </c>
      <c r="S90" t="s">
        <v>390</v>
      </c>
      <c r="T90" s="9">
        <v>19.989999999999998</v>
      </c>
      <c r="U90">
        <v>1</v>
      </c>
      <c r="V90" s="2">
        <v>0</v>
      </c>
      <c r="W90" s="6">
        <v>6.8</v>
      </c>
      <c r="X90" s="14">
        <f>AA90-W90</f>
        <v>13.189999999999998</v>
      </c>
      <c r="Y90" s="6">
        <f>T90*U90</f>
        <v>19.989999999999998</v>
      </c>
      <c r="Z90" s="6">
        <f>Y90*V90</f>
        <v>0</v>
      </c>
      <c r="AA90" s="6">
        <f t="shared" si="5"/>
        <v>19.989999999999998</v>
      </c>
    </row>
    <row r="91" spans="2:27" x14ac:dyDescent="0.3">
      <c r="B91">
        <v>88</v>
      </c>
      <c r="C91" t="s">
        <v>385</v>
      </c>
      <c r="D91" s="1">
        <v>43034</v>
      </c>
      <c r="E91" s="1">
        <v>42777</v>
      </c>
      <c r="F91" s="23" t="s">
        <v>10956</v>
      </c>
      <c r="G91" t="s">
        <v>49</v>
      </c>
      <c r="H91" t="s">
        <v>386</v>
      </c>
      <c r="I91" t="s">
        <v>387</v>
      </c>
      <c r="J91" t="s">
        <v>25</v>
      </c>
      <c r="K91" t="s">
        <v>26</v>
      </c>
      <c r="L91" t="s">
        <v>388</v>
      </c>
      <c r="M91" t="s">
        <v>228</v>
      </c>
      <c r="N91">
        <v>55901</v>
      </c>
      <c r="O91" t="s">
        <v>104</v>
      </c>
      <c r="P91" t="s">
        <v>391</v>
      </c>
      <c r="Q91" t="s">
        <v>45</v>
      </c>
      <c r="R91" t="s">
        <v>46</v>
      </c>
      <c r="S91" t="s">
        <v>392</v>
      </c>
      <c r="T91" s="9">
        <v>6.16</v>
      </c>
      <c r="U91">
        <v>2</v>
      </c>
      <c r="V91" s="2">
        <v>0</v>
      </c>
      <c r="W91" s="6">
        <v>2.96</v>
      </c>
      <c r="X91" s="14">
        <f>AA91-W91</f>
        <v>9.36</v>
      </c>
      <c r="Y91" s="6">
        <f>T91*U91</f>
        <v>12.32</v>
      </c>
      <c r="Z91" s="6">
        <f>Y91*V91</f>
        <v>0</v>
      </c>
      <c r="AA91" s="6">
        <f t="shared" si="5"/>
        <v>12.32</v>
      </c>
    </row>
    <row r="92" spans="2:27" x14ac:dyDescent="0.3">
      <c r="B92">
        <v>89</v>
      </c>
      <c r="C92" t="s">
        <v>393</v>
      </c>
      <c r="D92" s="1">
        <v>42494</v>
      </c>
      <c r="E92" s="1">
        <v>42647</v>
      </c>
      <c r="F92" s="9" t="str">
        <f t="shared" ref="F92:F102" si="8">DATEDIF(D92,E92,"d")&amp;" days"</f>
        <v>153 days</v>
      </c>
      <c r="G92" t="s">
        <v>22</v>
      </c>
      <c r="H92" t="s">
        <v>394</v>
      </c>
      <c r="I92" t="s">
        <v>395</v>
      </c>
      <c r="J92" t="s">
        <v>101</v>
      </c>
      <c r="K92" t="s">
        <v>26</v>
      </c>
      <c r="L92" t="s">
        <v>183</v>
      </c>
      <c r="M92" t="s">
        <v>103</v>
      </c>
      <c r="N92">
        <v>77095</v>
      </c>
      <c r="O92" t="s">
        <v>104</v>
      </c>
      <c r="P92" t="s">
        <v>396</v>
      </c>
      <c r="Q92" t="s">
        <v>45</v>
      </c>
      <c r="R92" t="s">
        <v>58</v>
      </c>
      <c r="S92" t="s">
        <v>397</v>
      </c>
      <c r="T92" s="9">
        <v>158.37</v>
      </c>
      <c r="U92">
        <v>7</v>
      </c>
      <c r="V92" s="2">
        <v>0.2</v>
      </c>
      <c r="W92" s="6">
        <v>13.86</v>
      </c>
      <c r="X92" s="14">
        <f>AA92-W92</f>
        <v>873.01200000000006</v>
      </c>
      <c r="Y92" s="6">
        <f>T92*U92</f>
        <v>1108.5900000000001</v>
      </c>
      <c r="Z92" s="6">
        <f>Y92*V92</f>
        <v>221.71800000000005</v>
      </c>
      <c r="AA92" s="6">
        <f t="shared" si="5"/>
        <v>886.87200000000007</v>
      </c>
    </row>
    <row r="93" spans="2:27" x14ac:dyDescent="0.3">
      <c r="B93">
        <v>90</v>
      </c>
      <c r="C93" t="s">
        <v>398</v>
      </c>
      <c r="D93" s="1">
        <v>42630</v>
      </c>
      <c r="E93" s="1">
        <v>42635</v>
      </c>
      <c r="F93" s="9" t="str">
        <f t="shared" si="8"/>
        <v>5 days</v>
      </c>
      <c r="G93" t="s">
        <v>49</v>
      </c>
      <c r="H93" t="s">
        <v>399</v>
      </c>
      <c r="I93" t="s">
        <v>400</v>
      </c>
      <c r="J93" t="s">
        <v>40</v>
      </c>
      <c r="K93" t="s">
        <v>26</v>
      </c>
      <c r="L93" t="s">
        <v>41</v>
      </c>
      <c r="M93" t="s">
        <v>42</v>
      </c>
      <c r="N93">
        <v>90036</v>
      </c>
      <c r="O93" t="s">
        <v>43</v>
      </c>
      <c r="P93" t="s">
        <v>401</v>
      </c>
      <c r="Q93" t="s">
        <v>45</v>
      </c>
      <c r="R93" t="s">
        <v>67</v>
      </c>
      <c r="S93" t="s">
        <v>402</v>
      </c>
      <c r="T93" s="9">
        <v>20.100000000000001</v>
      </c>
      <c r="U93">
        <v>3</v>
      </c>
      <c r="V93" s="2">
        <v>0</v>
      </c>
      <c r="W93" s="6">
        <v>6.63</v>
      </c>
      <c r="X93" s="14">
        <f>AA93-W93</f>
        <v>53.67</v>
      </c>
      <c r="Y93" s="6">
        <f>T93*U93</f>
        <v>60.300000000000004</v>
      </c>
      <c r="Z93" s="6">
        <f>Y93*V93</f>
        <v>0</v>
      </c>
      <c r="AA93" s="6">
        <f t="shared" si="5"/>
        <v>60.300000000000004</v>
      </c>
    </row>
    <row r="94" spans="2:27" x14ac:dyDescent="0.3">
      <c r="B94">
        <v>91</v>
      </c>
      <c r="C94" t="s">
        <v>398</v>
      </c>
      <c r="D94" s="1">
        <v>42630</v>
      </c>
      <c r="E94" s="1">
        <v>42635</v>
      </c>
      <c r="F94" s="9" t="str">
        <f t="shared" si="8"/>
        <v>5 days</v>
      </c>
      <c r="G94" t="s">
        <v>49</v>
      </c>
      <c r="H94" t="s">
        <v>399</v>
      </c>
      <c r="I94" t="s">
        <v>400</v>
      </c>
      <c r="J94" t="s">
        <v>40</v>
      </c>
      <c r="K94" t="s">
        <v>26</v>
      </c>
      <c r="L94" t="s">
        <v>41</v>
      </c>
      <c r="M94" t="s">
        <v>42</v>
      </c>
      <c r="N94">
        <v>90036</v>
      </c>
      <c r="O94" t="s">
        <v>43</v>
      </c>
      <c r="P94" t="s">
        <v>211</v>
      </c>
      <c r="Q94" t="s">
        <v>70</v>
      </c>
      <c r="R94" t="s">
        <v>71</v>
      </c>
      <c r="S94" t="s">
        <v>212</v>
      </c>
      <c r="T94" s="9">
        <v>73.58</v>
      </c>
      <c r="U94">
        <v>2</v>
      </c>
      <c r="V94" s="2">
        <v>0.2</v>
      </c>
      <c r="W94" s="6">
        <v>8.2799999999999994</v>
      </c>
      <c r="X94" s="14">
        <f>AA94-W94</f>
        <v>109.44799999999999</v>
      </c>
      <c r="Y94" s="6">
        <f>T94*U94</f>
        <v>147.16</v>
      </c>
      <c r="Z94" s="6">
        <f>Y94*V94</f>
        <v>29.432000000000002</v>
      </c>
      <c r="AA94" s="6">
        <f t="shared" si="5"/>
        <v>117.72799999999999</v>
      </c>
    </row>
    <row r="95" spans="2:27" x14ac:dyDescent="0.3">
      <c r="B95">
        <v>92</v>
      </c>
      <c r="C95" t="s">
        <v>398</v>
      </c>
      <c r="D95" s="1">
        <v>42630</v>
      </c>
      <c r="E95" s="1">
        <v>42635</v>
      </c>
      <c r="F95" s="9" t="str">
        <f t="shared" si="8"/>
        <v>5 days</v>
      </c>
      <c r="G95" t="s">
        <v>49</v>
      </c>
      <c r="H95" t="s">
        <v>399</v>
      </c>
      <c r="I95" t="s">
        <v>400</v>
      </c>
      <c r="J95" t="s">
        <v>40</v>
      </c>
      <c r="K95" t="s">
        <v>26</v>
      </c>
      <c r="L95" t="s">
        <v>41</v>
      </c>
      <c r="M95" t="s">
        <v>42</v>
      </c>
      <c r="N95">
        <v>90036</v>
      </c>
      <c r="O95" t="s">
        <v>43</v>
      </c>
      <c r="P95" t="s">
        <v>403</v>
      </c>
      <c r="Q95" t="s">
        <v>45</v>
      </c>
      <c r="R95" t="s">
        <v>89</v>
      </c>
      <c r="S95" t="s">
        <v>404</v>
      </c>
      <c r="T95" s="9">
        <v>6.48</v>
      </c>
      <c r="U95">
        <v>1</v>
      </c>
      <c r="V95" s="2">
        <v>0</v>
      </c>
      <c r="W95" s="6">
        <v>3.11</v>
      </c>
      <c r="X95" s="14">
        <f>AA95-W95</f>
        <v>3.3700000000000006</v>
      </c>
      <c r="Y95" s="6">
        <f>T95*U95</f>
        <v>6.48</v>
      </c>
      <c r="Z95" s="6">
        <f>Y95*V95</f>
        <v>0</v>
      </c>
      <c r="AA95" s="6">
        <f t="shared" si="5"/>
        <v>6.48</v>
      </c>
    </row>
    <row r="96" spans="2:27" x14ac:dyDescent="0.3">
      <c r="B96">
        <v>93</v>
      </c>
      <c r="C96" t="s">
        <v>405</v>
      </c>
      <c r="D96" s="1">
        <v>42035</v>
      </c>
      <c r="E96" s="1">
        <v>42126</v>
      </c>
      <c r="F96" s="9" t="str">
        <f t="shared" si="8"/>
        <v>91 days</v>
      </c>
      <c r="G96" t="s">
        <v>22</v>
      </c>
      <c r="H96" t="s">
        <v>406</v>
      </c>
      <c r="I96" t="s">
        <v>407</v>
      </c>
      <c r="J96" t="s">
        <v>25</v>
      </c>
      <c r="K96" t="s">
        <v>26</v>
      </c>
      <c r="L96" t="s">
        <v>408</v>
      </c>
      <c r="M96" t="s">
        <v>228</v>
      </c>
      <c r="N96">
        <v>55407</v>
      </c>
      <c r="O96" t="s">
        <v>104</v>
      </c>
      <c r="P96" t="s">
        <v>409</v>
      </c>
      <c r="Q96" t="s">
        <v>45</v>
      </c>
      <c r="R96" t="s">
        <v>89</v>
      </c>
      <c r="S96" t="s">
        <v>410</v>
      </c>
      <c r="T96" s="9">
        <v>12.96</v>
      </c>
      <c r="U96">
        <v>2</v>
      </c>
      <c r="V96" s="2">
        <v>0</v>
      </c>
      <c r="W96" s="6">
        <v>6.22</v>
      </c>
      <c r="X96" s="14">
        <f>AA96-W96</f>
        <v>19.700000000000003</v>
      </c>
      <c r="Y96" s="6">
        <f>T96*U96</f>
        <v>25.92</v>
      </c>
      <c r="Z96" s="6">
        <f>Y96*V96</f>
        <v>0</v>
      </c>
      <c r="AA96" s="6">
        <f t="shared" si="5"/>
        <v>25.92</v>
      </c>
    </row>
    <row r="97" spans="2:27" x14ac:dyDescent="0.3">
      <c r="B97">
        <v>94</v>
      </c>
      <c r="C97" t="s">
        <v>405</v>
      </c>
      <c r="D97" s="1">
        <v>42035</v>
      </c>
      <c r="E97" s="1">
        <v>42126</v>
      </c>
      <c r="F97" s="9" t="str">
        <f t="shared" si="8"/>
        <v>91 days</v>
      </c>
      <c r="G97" t="s">
        <v>22</v>
      </c>
      <c r="H97" t="s">
        <v>406</v>
      </c>
      <c r="I97" t="s">
        <v>407</v>
      </c>
      <c r="J97" t="s">
        <v>25</v>
      </c>
      <c r="K97" t="s">
        <v>26</v>
      </c>
      <c r="L97" t="s">
        <v>408</v>
      </c>
      <c r="M97" t="s">
        <v>228</v>
      </c>
      <c r="N97">
        <v>55407</v>
      </c>
      <c r="O97" t="s">
        <v>104</v>
      </c>
      <c r="P97" t="s">
        <v>411</v>
      </c>
      <c r="Q97" t="s">
        <v>31</v>
      </c>
      <c r="R97" t="s">
        <v>64</v>
      </c>
      <c r="S97" t="s">
        <v>412</v>
      </c>
      <c r="T97" s="9">
        <v>53.34</v>
      </c>
      <c r="U97">
        <v>3</v>
      </c>
      <c r="V97" s="2">
        <v>0</v>
      </c>
      <c r="W97" s="6">
        <v>16.54</v>
      </c>
      <c r="X97" s="14">
        <f>AA97-W97</f>
        <v>143.48000000000002</v>
      </c>
      <c r="Y97" s="6">
        <f>T97*U97</f>
        <v>160.02000000000001</v>
      </c>
      <c r="Z97" s="6">
        <f>Y97*V97</f>
        <v>0</v>
      </c>
      <c r="AA97" s="6">
        <f t="shared" si="5"/>
        <v>160.02000000000001</v>
      </c>
    </row>
    <row r="98" spans="2:27" x14ac:dyDescent="0.3">
      <c r="B98">
        <v>95</v>
      </c>
      <c r="C98" t="s">
        <v>405</v>
      </c>
      <c r="D98" s="1">
        <v>42035</v>
      </c>
      <c r="E98" s="1">
        <v>42126</v>
      </c>
      <c r="F98" s="9" t="str">
        <f t="shared" si="8"/>
        <v>91 days</v>
      </c>
      <c r="G98" t="s">
        <v>22</v>
      </c>
      <c r="H98" t="s">
        <v>406</v>
      </c>
      <c r="I98" t="s">
        <v>407</v>
      </c>
      <c r="J98" t="s">
        <v>25</v>
      </c>
      <c r="K98" t="s">
        <v>26</v>
      </c>
      <c r="L98" t="s">
        <v>408</v>
      </c>
      <c r="M98" t="s">
        <v>228</v>
      </c>
      <c r="N98">
        <v>55407</v>
      </c>
      <c r="O98" t="s">
        <v>104</v>
      </c>
      <c r="P98" t="s">
        <v>413</v>
      </c>
      <c r="Q98" t="s">
        <v>45</v>
      </c>
      <c r="R98" t="s">
        <v>74</v>
      </c>
      <c r="S98" t="s">
        <v>414</v>
      </c>
      <c r="T98" s="9">
        <v>32.96</v>
      </c>
      <c r="U98">
        <v>2</v>
      </c>
      <c r="V98" s="2">
        <v>0</v>
      </c>
      <c r="W98" s="6">
        <v>16.149999999999999</v>
      </c>
      <c r="X98" s="14">
        <f>AA98-W98</f>
        <v>49.77</v>
      </c>
      <c r="Y98" s="6">
        <f>T98*U98</f>
        <v>65.92</v>
      </c>
      <c r="Z98" s="6">
        <f>Y98*V98</f>
        <v>0</v>
      </c>
      <c r="AA98" s="6">
        <f t="shared" si="5"/>
        <v>65.92</v>
      </c>
    </row>
    <row r="99" spans="2:27" x14ac:dyDescent="0.3">
      <c r="B99">
        <v>96</v>
      </c>
      <c r="C99" t="s">
        <v>415</v>
      </c>
      <c r="D99" s="1">
        <v>42897</v>
      </c>
      <c r="E99" s="1">
        <v>43080</v>
      </c>
      <c r="F99" s="9" t="str">
        <f t="shared" si="8"/>
        <v>183 days</v>
      </c>
      <c r="G99" t="s">
        <v>49</v>
      </c>
      <c r="H99" t="s">
        <v>416</v>
      </c>
      <c r="I99" t="s">
        <v>417</v>
      </c>
      <c r="J99" t="s">
        <v>101</v>
      </c>
      <c r="K99" t="s">
        <v>26</v>
      </c>
      <c r="L99" t="s">
        <v>418</v>
      </c>
      <c r="M99" t="s">
        <v>419</v>
      </c>
      <c r="N99">
        <v>97206</v>
      </c>
      <c r="O99" t="s">
        <v>43</v>
      </c>
      <c r="P99" t="s">
        <v>420</v>
      </c>
      <c r="Q99" t="s">
        <v>45</v>
      </c>
      <c r="R99" t="s">
        <v>74</v>
      </c>
      <c r="S99" t="s">
        <v>421</v>
      </c>
      <c r="T99" s="9">
        <v>5.68</v>
      </c>
      <c r="U99">
        <v>1</v>
      </c>
      <c r="V99" s="2">
        <v>0.7</v>
      </c>
      <c r="W99" s="6">
        <v>-3.79</v>
      </c>
      <c r="X99" s="14">
        <f>AA99-W99</f>
        <v>5.4939999999999998</v>
      </c>
      <c r="Y99" s="6">
        <f>T99*U99</f>
        <v>5.68</v>
      </c>
      <c r="Z99" s="6">
        <f>Y99*V99</f>
        <v>3.9759999999999995</v>
      </c>
      <c r="AA99" s="6">
        <f t="shared" si="5"/>
        <v>1.7040000000000002</v>
      </c>
    </row>
    <row r="100" spans="2:27" x14ac:dyDescent="0.3">
      <c r="B100">
        <v>97</v>
      </c>
      <c r="C100" t="s">
        <v>422</v>
      </c>
      <c r="D100" s="1">
        <v>42989</v>
      </c>
      <c r="E100" s="1">
        <v>43050</v>
      </c>
      <c r="F100" s="9" t="str">
        <f t="shared" si="8"/>
        <v>61 days</v>
      </c>
      <c r="G100" t="s">
        <v>22</v>
      </c>
      <c r="H100" t="s">
        <v>423</v>
      </c>
      <c r="I100" t="s">
        <v>424</v>
      </c>
      <c r="J100" t="s">
        <v>101</v>
      </c>
      <c r="K100" t="s">
        <v>26</v>
      </c>
      <c r="L100" t="s">
        <v>265</v>
      </c>
      <c r="M100" t="s">
        <v>266</v>
      </c>
      <c r="N100">
        <v>10009</v>
      </c>
      <c r="O100" t="s">
        <v>147</v>
      </c>
      <c r="P100" t="s">
        <v>425</v>
      </c>
      <c r="Q100" t="s">
        <v>31</v>
      </c>
      <c r="R100" t="s">
        <v>64</v>
      </c>
      <c r="S100" t="s">
        <v>426</v>
      </c>
      <c r="T100" s="9">
        <v>96.53</v>
      </c>
      <c r="U100">
        <v>7</v>
      </c>
      <c r="V100" s="2">
        <v>0</v>
      </c>
      <c r="W100" s="6">
        <v>40.54</v>
      </c>
      <c r="X100" s="14">
        <f>AA100-W100</f>
        <v>635.17000000000007</v>
      </c>
      <c r="Y100" s="6">
        <f>T100*U100</f>
        <v>675.71</v>
      </c>
      <c r="Z100" s="6">
        <f>Y100*V100</f>
        <v>0</v>
      </c>
      <c r="AA100" s="6">
        <f t="shared" si="5"/>
        <v>675.71</v>
      </c>
    </row>
    <row r="101" spans="2:27" x14ac:dyDescent="0.3">
      <c r="B101">
        <v>98</v>
      </c>
      <c r="C101" t="s">
        <v>427</v>
      </c>
      <c r="D101" s="1">
        <v>42903</v>
      </c>
      <c r="E101" s="1">
        <v>42906</v>
      </c>
      <c r="F101" s="9" t="str">
        <f t="shared" si="8"/>
        <v>3 days</v>
      </c>
      <c r="G101" t="s">
        <v>187</v>
      </c>
      <c r="H101" t="s">
        <v>428</v>
      </c>
      <c r="I101" t="s">
        <v>429</v>
      </c>
      <c r="J101" t="s">
        <v>25</v>
      </c>
      <c r="K101" t="s">
        <v>26</v>
      </c>
      <c r="L101" t="s">
        <v>126</v>
      </c>
      <c r="M101" t="s">
        <v>42</v>
      </c>
      <c r="N101">
        <v>94122</v>
      </c>
      <c r="O101" t="s">
        <v>43</v>
      </c>
      <c r="P101" t="s">
        <v>430</v>
      </c>
      <c r="Q101" t="s">
        <v>45</v>
      </c>
      <c r="R101" t="s">
        <v>74</v>
      </c>
      <c r="S101" t="s">
        <v>431</v>
      </c>
      <c r="T101" s="9">
        <v>51.31</v>
      </c>
      <c r="U101">
        <v>3</v>
      </c>
      <c r="V101" s="2">
        <v>0.2</v>
      </c>
      <c r="W101" s="6">
        <v>17.96</v>
      </c>
      <c r="X101" s="14">
        <f>AA101-W101</f>
        <v>105.184</v>
      </c>
      <c r="Y101" s="6">
        <f>T101*U101</f>
        <v>153.93</v>
      </c>
      <c r="Z101" s="6">
        <f>Y101*V101</f>
        <v>30.786000000000001</v>
      </c>
      <c r="AA101" s="6">
        <f t="shared" si="5"/>
        <v>123.14400000000001</v>
      </c>
    </row>
    <row r="102" spans="2:27" x14ac:dyDescent="0.3">
      <c r="B102">
        <v>99</v>
      </c>
      <c r="C102" t="s">
        <v>432</v>
      </c>
      <c r="D102" s="1">
        <v>42530</v>
      </c>
      <c r="E102" s="1">
        <v>42683</v>
      </c>
      <c r="F102" s="9" t="str">
        <f t="shared" si="8"/>
        <v>153 days</v>
      </c>
      <c r="G102" t="s">
        <v>49</v>
      </c>
      <c r="H102" t="s">
        <v>433</v>
      </c>
      <c r="I102" t="s">
        <v>434</v>
      </c>
      <c r="J102" t="s">
        <v>40</v>
      </c>
      <c r="K102" t="s">
        <v>26</v>
      </c>
      <c r="L102" t="s">
        <v>435</v>
      </c>
      <c r="M102" t="s">
        <v>228</v>
      </c>
      <c r="N102">
        <v>55106</v>
      </c>
      <c r="O102" t="s">
        <v>104</v>
      </c>
      <c r="P102" t="s">
        <v>436</v>
      </c>
      <c r="Q102" t="s">
        <v>45</v>
      </c>
      <c r="R102" t="s">
        <v>77</v>
      </c>
      <c r="S102" t="s">
        <v>437</v>
      </c>
      <c r="T102" s="9">
        <v>77.88</v>
      </c>
      <c r="U102">
        <v>6</v>
      </c>
      <c r="V102" s="2">
        <v>0</v>
      </c>
      <c r="W102" s="6">
        <v>22.59</v>
      </c>
      <c r="X102" s="14">
        <f>AA102-W102</f>
        <v>444.69</v>
      </c>
      <c r="Y102" s="6">
        <f>T102*U102</f>
        <v>467.28</v>
      </c>
      <c r="Z102" s="6">
        <f>Y102*V102</f>
        <v>0</v>
      </c>
      <c r="AA102" s="6">
        <f t="shared" si="5"/>
        <v>467.28</v>
      </c>
    </row>
    <row r="103" spans="2:27" x14ac:dyDescent="0.3">
      <c r="B103">
        <v>100</v>
      </c>
      <c r="C103" t="s">
        <v>438</v>
      </c>
      <c r="D103" s="1">
        <v>42611</v>
      </c>
      <c r="E103" s="1">
        <v>42409</v>
      </c>
      <c r="F103" s="23" t="s">
        <v>10956</v>
      </c>
      <c r="G103" t="s">
        <v>49</v>
      </c>
      <c r="H103" t="s">
        <v>439</v>
      </c>
      <c r="I103" t="s">
        <v>440</v>
      </c>
      <c r="J103" t="s">
        <v>101</v>
      </c>
      <c r="K103" t="s">
        <v>26</v>
      </c>
      <c r="L103" t="s">
        <v>302</v>
      </c>
      <c r="M103" t="s">
        <v>210</v>
      </c>
      <c r="N103">
        <v>60610</v>
      </c>
      <c r="O103" t="s">
        <v>104</v>
      </c>
      <c r="P103" t="s">
        <v>441</v>
      </c>
      <c r="Q103" t="s">
        <v>45</v>
      </c>
      <c r="R103" t="s">
        <v>89</v>
      </c>
      <c r="S103" t="s">
        <v>442</v>
      </c>
      <c r="T103" s="9">
        <v>64.62</v>
      </c>
      <c r="U103">
        <v>7</v>
      </c>
      <c r="V103" s="2">
        <v>0.2</v>
      </c>
      <c r="W103" s="6">
        <v>22.62</v>
      </c>
      <c r="X103" s="14">
        <f>AA103-W103</f>
        <v>339.25200000000001</v>
      </c>
      <c r="Y103" s="6">
        <f>T103*U103</f>
        <v>452.34000000000003</v>
      </c>
      <c r="Z103" s="6">
        <f>Y103*V103</f>
        <v>90.468000000000018</v>
      </c>
      <c r="AA103" s="6">
        <f t="shared" si="5"/>
        <v>361.87200000000001</v>
      </c>
    </row>
    <row r="104" spans="2:27" x14ac:dyDescent="0.3">
      <c r="B104">
        <v>101</v>
      </c>
      <c r="C104" t="s">
        <v>438</v>
      </c>
      <c r="D104" s="1">
        <v>42611</v>
      </c>
      <c r="E104" s="1">
        <v>42409</v>
      </c>
      <c r="F104" s="23" t="s">
        <v>10956</v>
      </c>
      <c r="G104" t="s">
        <v>49</v>
      </c>
      <c r="H104" t="s">
        <v>439</v>
      </c>
      <c r="I104" t="s">
        <v>440</v>
      </c>
      <c r="J104" t="s">
        <v>101</v>
      </c>
      <c r="K104" t="s">
        <v>26</v>
      </c>
      <c r="L104" t="s">
        <v>302</v>
      </c>
      <c r="M104" t="s">
        <v>210</v>
      </c>
      <c r="N104">
        <v>60610</v>
      </c>
      <c r="O104" t="s">
        <v>104</v>
      </c>
      <c r="P104" t="s">
        <v>443</v>
      </c>
      <c r="Q104" t="s">
        <v>70</v>
      </c>
      <c r="R104" t="s">
        <v>160</v>
      </c>
      <c r="S104" t="s">
        <v>444</v>
      </c>
      <c r="T104" s="9">
        <v>95.98</v>
      </c>
      <c r="U104">
        <v>3</v>
      </c>
      <c r="V104" s="2">
        <v>0.2</v>
      </c>
      <c r="W104" s="6">
        <v>-10.8</v>
      </c>
      <c r="X104" s="14">
        <f>AA104-W104</f>
        <v>241.15200000000002</v>
      </c>
      <c r="Y104" s="6">
        <f>T104*U104</f>
        <v>287.94</v>
      </c>
      <c r="Z104" s="6">
        <f>Y104*V104</f>
        <v>57.588000000000001</v>
      </c>
      <c r="AA104" s="6">
        <f t="shared" si="5"/>
        <v>230.352</v>
      </c>
    </row>
    <row r="105" spans="2:27" x14ac:dyDescent="0.3">
      <c r="B105">
        <v>102</v>
      </c>
      <c r="C105" t="s">
        <v>438</v>
      </c>
      <c r="D105" s="1">
        <v>42611</v>
      </c>
      <c r="E105" s="1">
        <v>42409</v>
      </c>
      <c r="F105" s="23" t="s">
        <v>10956</v>
      </c>
      <c r="G105" t="s">
        <v>49</v>
      </c>
      <c r="H105" t="s">
        <v>439</v>
      </c>
      <c r="I105" t="s">
        <v>440</v>
      </c>
      <c r="J105" t="s">
        <v>101</v>
      </c>
      <c r="K105" t="s">
        <v>26</v>
      </c>
      <c r="L105" t="s">
        <v>302</v>
      </c>
      <c r="M105" t="s">
        <v>210</v>
      </c>
      <c r="N105">
        <v>60610</v>
      </c>
      <c r="O105" t="s">
        <v>104</v>
      </c>
      <c r="P105" t="s">
        <v>445</v>
      </c>
      <c r="Q105" t="s">
        <v>45</v>
      </c>
      <c r="R105" t="s">
        <v>74</v>
      </c>
      <c r="S105" t="s">
        <v>446</v>
      </c>
      <c r="T105" s="9">
        <v>1.79</v>
      </c>
      <c r="U105">
        <v>3</v>
      </c>
      <c r="V105" s="2">
        <v>0.8</v>
      </c>
      <c r="W105" s="6">
        <v>-3.04</v>
      </c>
      <c r="X105" s="14">
        <f>AA105-W105</f>
        <v>4.1139999999999999</v>
      </c>
      <c r="Y105" s="6">
        <f>T105*U105</f>
        <v>5.37</v>
      </c>
      <c r="Z105" s="6">
        <f>Y105*V105</f>
        <v>4.2960000000000003</v>
      </c>
      <c r="AA105" s="6">
        <f t="shared" si="5"/>
        <v>1.0739999999999998</v>
      </c>
    </row>
    <row r="106" spans="2:27" x14ac:dyDescent="0.3">
      <c r="B106">
        <v>103</v>
      </c>
      <c r="C106" t="s">
        <v>447</v>
      </c>
      <c r="D106" s="1">
        <v>42381</v>
      </c>
      <c r="E106" s="1">
        <v>42472</v>
      </c>
      <c r="F106" s="9" t="str">
        <f t="shared" ref="F106:F122" si="9">DATEDIF(D106,E106,"d")&amp;" days"</f>
        <v>91 days</v>
      </c>
      <c r="G106" t="s">
        <v>22</v>
      </c>
      <c r="H106" t="s">
        <v>448</v>
      </c>
      <c r="I106" t="s">
        <v>449</v>
      </c>
      <c r="J106" t="s">
        <v>25</v>
      </c>
      <c r="K106" t="s">
        <v>26</v>
      </c>
      <c r="L106" t="s">
        <v>388</v>
      </c>
      <c r="M106" t="s">
        <v>228</v>
      </c>
      <c r="N106">
        <v>55901</v>
      </c>
      <c r="O106" t="s">
        <v>104</v>
      </c>
      <c r="P106" t="s">
        <v>450</v>
      </c>
      <c r="Q106" t="s">
        <v>45</v>
      </c>
      <c r="R106" t="s">
        <v>89</v>
      </c>
      <c r="S106" t="s">
        <v>451</v>
      </c>
      <c r="T106" s="9">
        <v>23.92</v>
      </c>
      <c r="U106">
        <v>4</v>
      </c>
      <c r="V106" s="2">
        <v>0</v>
      </c>
      <c r="W106" s="6">
        <v>11.72</v>
      </c>
      <c r="X106" s="14">
        <f>AA106-W106</f>
        <v>83.960000000000008</v>
      </c>
      <c r="Y106" s="6">
        <f>T106*U106</f>
        <v>95.68</v>
      </c>
      <c r="Z106" s="6">
        <f>Y106*V106</f>
        <v>0</v>
      </c>
      <c r="AA106" s="6">
        <f t="shared" si="5"/>
        <v>95.68</v>
      </c>
    </row>
    <row r="107" spans="2:27" x14ac:dyDescent="0.3">
      <c r="B107">
        <v>104</v>
      </c>
      <c r="C107" t="s">
        <v>452</v>
      </c>
      <c r="D107" s="1">
        <v>42321</v>
      </c>
      <c r="E107" s="1">
        <v>42325</v>
      </c>
      <c r="F107" s="9" t="str">
        <f t="shared" si="9"/>
        <v>4 days</v>
      </c>
      <c r="G107" t="s">
        <v>49</v>
      </c>
      <c r="H107" t="s">
        <v>453</v>
      </c>
      <c r="I107" t="s">
        <v>454</v>
      </c>
      <c r="J107" t="s">
        <v>25</v>
      </c>
      <c r="K107" t="s">
        <v>26</v>
      </c>
      <c r="L107" t="s">
        <v>455</v>
      </c>
      <c r="M107" t="s">
        <v>456</v>
      </c>
      <c r="N107">
        <v>80013</v>
      </c>
      <c r="O107" t="s">
        <v>43</v>
      </c>
      <c r="P107" t="s">
        <v>457</v>
      </c>
      <c r="Q107" t="s">
        <v>70</v>
      </c>
      <c r="R107" t="s">
        <v>160</v>
      </c>
      <c r="S107" t="s">
        <v>458</v>
      </c>
      <c r="T107" s="9">
        <v>238.9</v>
      </c>
      <c r="U107">
        <v>6</v>
      </c>
      <c r="V107" s="2">
        <v>0.2</v>
      </c>
      <c r="W107" s="6">
        <v>-26.88</v>
      </c>
      <c r="X107" s="14">
        <f>AA107-W107</f>
        <v>1173.6000000000001</v>
      </c>
      <c r="Y107" s="6">
        <f>T107*U107</f>
        <v>1433.4</v>
      </c>
      <c r="Z107" s="6">
        <f>Y107*V107</f>
        <v>286.68</v>
      </c>
      <c r="AA107" s="6">
        <f t="shared" si="5"/>
        <v>1146.72</v>
      </c>
    </row>
    <row r="108" spans="2:27" x14ac:dyDescent="0.3">
      <c r="B108">
        <v>105</v>
      </c>
      <c r="C108" t="s">
        <v>452</v>
      </c>
      <c r="D108" s="1">
        <v>42321</v>
      </c>
      <c r="E108" s="1">
        <v>42325</v>
      </c>
      <c r="F108" s="9" t="str">
        <f t="shared" si="9"/>
        <v>4 days</v>
      </c>
      <c r="G108" t="s">
        <v>49</v>
      </c>
      <c r="H108" t="s">
        <v>453</v>
      </c>
      <c r="I108" t="s">
        <v>454</v>
      </c>
      <c r="J108" t="s">
        <v>25</v>
      </c>
      <c r="K108" t="s">
        <v>26</v>
      </c>
      <c r="L108" t="s">
        <v>455</v>
      </c>
      <c r="M108" t="s">
        <v>456</v>
      </c>
      <c r="N108">
        <v>80013</v>
      </c>
      <c r="O108" t="s">
        <v>43</v>
      </c>
      <c r="P108" t="s">
        <v>459</v>
      </c>
      <c r="Q108" t="s">
        <v>31</v>
      </c>
      <c r="R108" t="s">
        <v>64</v>
      </c>
      <c r="S108" t="s">
        <v>460</v>
      </c>
      <c r="T108" s="9">
        <v>102.36</v>
      </c>
      <c r="U108">
        <v>3</v>
      </c>
      <c r="V108" s="2">
        <v>0.2</v>
      </c>
      <c r="W108" s="6">
        <v>-3.84</v>
      </c>
      <c r="X108" s="14">
        <f>AA108-W108</f>
        <v>249.50399999999999</v>
      </c>
      <c r="Y108" s="6">
        <f>T108*U108</f>
        <v>307.08</v>
      </c>
      <c r="Z108" s="6">
        <f>Y108*V108</f>
        <v>61.415999999999997</v>
      </c>
      <c r="AA108" s="6">
        <f t="shared" si="5"/>
        <v>245.66399999999999</v>
      </c>
    </row>
    <row r="109" spans="2:27" x14ac:dyDescent="0.3">
      <c r="B109">
        <v>106</v>
      </c>
      <c r="C109" t="s">
        <v>452</v>
      </c>
      <c r="D109" s="1">
        <v>42321</v>
      </c>
      <c r="E109" s="1">
        <v>42325</v>
      </c>
      <c r="F109" s="9" t="str">
        <f t="shared" si="9"/>
        <v>4 days</v>
      </c>
      <c r="G109" t="s">
        <v>49</v>
      </c>
      <c r="H109" t="s">
        <v>453</v>
      </c>
      <c r="I109" t="s">
        <v>454</v>
      </c>
      <c r="J109" t="s">
        <v>25</v>
      </c>
      <c r="K109" t="s">
        <v>26</v>
      </c>
      <c r="L109" t="s">
        <v>455</v>
      </c>
      <c r="M109" t="s">
        <v>456</v>
      </c>
      <c r="N109">
        <v>80013</v>
      </c>
      <c r="O109" t="s">
        <v>43</v>
      </c>
      <c r="P109" t="s">
        <v>461</v>
      </c>
      <c r="Q109" t="s">
        <v>45</v>
      </c>
      <c r="R109" t="s">
        <v>74</v>
      </c>
      <c r="S109" t="s">
        <v>462</v>
      </c>
      <c r="T109" s="9">
        <v>36.880000000000003</v>
      </c>
      <c r="U109">
        <v>3</v>
      </c>
      <c r="V109" s="2">
        <v>0.7</v>
      </c>
      <c r="W109" s="6">
        <v>-25.82</v>
      </c>
      <c r="X109" s="14">
        <f>AA109-W109</f>
        <v>59.012000000000008</v>
      </c>
      <c r="Y109" s="6">
        <f>T109*U109</f>
        <v>110.64000000000001</v>
      </c>
      <c r="Z109" s="6">
        <f>Y109*V109</f>
        <v>77.448000000000008</v>
      </c>
      <c r="AA109" s="6">
        <f t="shared" si="5"/>
        <v>33.192000000000007</v>
      </c>
    </row>
    <row r="110" spans="2:27" x14ac:dyDescent="0.3">
      <c r="B110">
        <v>107</v>
      </c>
      <c r="C110" t="s">
        <v>463</v>
      </c>
      <c r="D110" s="1">
        <v>43062</v>
      </c>
      <c r="E110" s="1">
        <v>43067</v>
      </c>
      <c r="F110" s="9" t="str">
        <f t="shared" si="9"/>
        <v>5 days</v>
      </c>
      <c r="G110" t="s">
        <v>49</v>
      </c>
      <c r="H110" t="s">
        <v>464</v>
      </c>
      <c r="I110" t="s">
        <v>465</v>
      </c>
      <c r="J110" t="s">
        <v>25</v>
      </c>
      <c r="K110" t="s">
        <v>26</v>
      </c>
      <c r="L110" t="s">
        <v>466</v>
      </c>
      <c r="M110" t="s">
        <v>87</v>
      </c>
      <c r="N110">
        <v>28205</v>
      </c>
      <c r="O110" t="s">
        <v>29</v>
      </c>
      <c r="P110" t="s">
        <v>467</v>
      </c>
      <c r="Q110" t="s">
        <v>70</v>
      </c>
      <c r="R110" t="s">
        <v>160</v>
      </c>
      <c r="S110" t="s">
        <v>468</v>
      </c>
      <c r="T110" s="9">
        <v>74.11</v>
      </c>
      <c r="U110">
        <v>8</v>
      </c>
      <c r="V110" s="2">
        <v>0.2</v>
      </c>
      <c r="W110" s="6">
        <v>17.600000000000001</v>
      </c>
      <c r="X110" s="14">
        <f>AA110-W110</f>
        <v>456.70399999999995</v>
      </c>
      <c r="Y110" s="6">
        <f>T110*U110</f>
        <v>592.88</v>
      </c>
      <c r="Z110" s="6">
        <f>Y110*V110</f>
        <v>118.57600000000001</v>
      </c>
      <c r="AA110" s="6">
        <f t="shared" si="5"/>
        <v>474.30399999999997</v>
      </c>
    </row>
    <row r="111" spans="2:27" x14ac:dyDescent="0.3">
      <c r="B111">
        <v>108</v>
      </c>
      <c r="C111" t="s">
        <v>463</v>
      </c>
      <c r="D111" s="1">
        <v>43062</v>
      </c>
      <c r="E111" s="1">
        <v>43067</v>
      </c>
      <c r="F111" s="9" t="str">
        <f t="shared" si="9"/>
        <v>5 days</v>
      </c>
      <c r="G111" t="s">
        <v>49</v>
      </c>
      <c r="H111" t="s">
        <v>464</v>
      </c>
      <c r="I111" t="s">
        <v>465</v>
      </c>
      <c r="J111" t="s">
        <v>25</v>
      </c>
      <c r="K111" t="s">
        <v>26</v>
      </c>
      <c r="L111" t="s">
        <v>466</v>
      </c>
      <c r="M111" t="s">
        <v>87</v>
      </c>
      <c r="N111">
        <v>28205</v>
      </c>
      <c r="O111" t="s">
        <v>29</v>
      </c>
      <c r="P111" t="s">
        <v>469</v>
      </c>
      <c r="Q111" t="s">
        <v>70</v>
      </c>
      <c r="R111" t="s">
        <v>71</v>
      </c>
      <c r="S111" t="s">
        <v>470</v>
      </c>
      <c r="T111" s="9">
        <v>27.99</v>
      </c>
      <c r="U111">
        <v>1</v>
      </c>
      <c r="V111" s="2">
        <v>0.2</v>
      </c>
      <c r="W111" s="6">
        <v>2.1</v>
      </c>
      <c r="X111" s="14">
        <f>AA111-W111</f>
        <v>20.291999999999998</v>
      </c>
      <c r="Y111" s="6">
        <f>T111*U111</f>
        <v>27.99</v>
      </c>
      <c r="Z111" s="6">
        <f>Y111*V111</f>
        <v>5.5979999999999999</v>
      </c>
      <c r="AA111" s="6">
        <f t="shared" si="5"/>
        <v>22.391999999999999</v>
      </c>
    </row>
    <row r="112" spans="2:27" x14ac:dyDescent="0.3">
      <c r="B112">
        <v>109</v>
      </c>
      <c r="C112" t="s">
        <v>463</v>
      </c>
      <c r="D112" s="1">
        <v>43062</v>
      </c>
      <c r="E112" s="1">
        <v>43067</v>
      </c>
      <c r="F112" s="9" t="str">
        <f t="shared" si="9"/>
        <v>5 days</v>
      </c>
      <c r="G112" t="s">
        <v>49</v>
      </c>
      <c r="H112" t="s">
        <v>464</v>
      </c>
      <c r="I112" t="s">
        <v>465</v>
      </c>
      <c r="J112" t="s">
        <v>25</v>
      </c>
      <c r="K112" t="s">
        <v>26</v>
      </c>
      <c r="L112" t="s">
        <v>466</v>
      </c>
      <c r="M112" t="s">
        <v>87</v>
      </c>
      <c r="N112">
        <v>28205</v>
      </c>
      <c r="O112" t="s">
        <v>29</v>
      </c>
      <c r="P112" t="s">
        <v>471</v>
      </c>
      <c r="Q112" t="s">
        <v>45</v>
      </c>
      <c r="R112" t="s">
        <v>67</v>
      </c>
      <c r="S112" t="s">
        <v>472</v>
      </c>
      <c r="T112" s="9">
        <v>3.3</v>
      </c>
      <c r="U112">
        <v>1</v>
      </c>
      <c r="V112" s="2">
        <v>0.2</v>
      </c>
      <c r="W112" s="6">
        <v>1.07</v>
      </c>
      <c r="X112" s="14">
        <f>AA112-W112</f>
        <v>1.5699999999999996</v>
      </c>
      <c r="Y112" s="6">
        <f>T112*U112</f>
        <v>3.3</v>
      </c>
      <c r="Z112" s="6">
        <f>Y112*V112</f>
        <v>0.66</v>
      </c>
      <c r="AA112" s="6">
        <f t="shared" si="5"/>
        <v>2.6399999999999997</v>
      </c>
    </row>
    <row r="113" spans="2:27" x14ac:dyDescent="0.3">
      <c r="B113">
        <v>110</v>
      </c>
      <c r="C113" t="s">
        <v>473</v>
      </c>
      <c r="D113" s="1">
        <v>42292</v>
      </c>
      <c r="E113" s="1">
        <v>42297</v>
      </c>
      <c r="F113" s="9" t="str">
        <f t="shared" si="9"/>
        <v>5 days</v>
      </c>
      <c r="G113" t="s">
        <v>49</v>
      </c>
      <c r="H113" t="s">
        <v>474</v>
      </c>
      <c r="I113" t="s">
        <v>475</v>
      </c>
      <c r="J113" t="s">
        <v>101</v>
      </c>
      <c r="K113" t="s">
        <v>26</v>
      </c>
      <c r="L113" t="s">
        <v>476</v>
      </c>
      <c r="M113" t="s">
        <v>210</v>
      </c>
      <c r="N113">
        <v>60462</v>
      </c>
      <c r="O113" t="s">
        <v>104</v>
      </c>
      <c r="P113" t="s">
        <v>477</v>
      </c>
      <c r="Q113" t="s">
        <v>70</v>
      </c>
      <c r="R113" t="s">
        <v>160</v>
      </c>
      <c r="S113" t="s">
        <v>478</v>
      </c>
      <c r="T113" s="9">
        <v>339.96</v>
      </c>
      <c r="U113">
        <v>5</v>
      </c>
      <c r="V113" s="2">
        <v>0.2</v>
      </c>
      <c r="W113" s="6">
        <v>67.989999999999995</v>
      </c>
      <c r="X113" s="14">
        <f>AA113-W113</f>
        <v>1291.8499999999999</v>
      </c>
      <c r="Y113" s="6">
        <f>T113*U113</f>
        <v>1699.8</v>
      </c>
      <c r="Z113" s="6">
        <f>Y113*V113</f>
        <v>339.96000000000004</v>
      </c>
      <c r="AA113" s="6">
        <f t="shared" si="5"/>
        <v>1359.84</v>
      </c>
    </row>
    <row r="114" spans="2:27" x14ac:dyDescent="0.3">
      <c r="B114">
        <v>111</v>
      </c>
      <c r="C114" t="s">
        <v>479</v>
      </c>
      <c r="D114" s="1">
        <v>43094</v>
      </c>
      <c r="E114" s="1">
        <v>43099</v>
      </c>
      <c r="F114" s="9" t="str">
        <f t="shared" si="9"/>
        <v>5 days</v>
      </c>
      <c r="G114" t="s">
        <v>49</v>
      </c>
      <c r="H114" t="s">
        <v>480</v>
      </c>
      <c r="I114" t="s">
        <v>481</v>
      </c>
      <c r="J114" t="s">
        <v>40</v>
      </c>
      <c r="K114" t="s">
        <v>26</v>
      </c>
      <c r="L114" t="s">
        <v>265</v>
      </c>
      <c r="M114" t="s">
        <v>266</v>
      </c>
      <c r="N114">
        <v>10035</v>
      </c>
      <c r="O114" t="s">
        <v>147</v>
      </c>
      <c r="P114" t="s">
        <v>482</v>
      </c>
      <c r="Q114" t="s">
        <v>31</v>
      </c>
      <c r="R114" t="s">
        <v>64</v>
      </c>
      <c r="S114" t="s">
        <v>483</v>
      </c>
      <c r="T114" s="9">
        <v>41.96</v>
      </c>
      <c r="U114">
        <v>2</v>
      </c>
      <c r="V114" s="2">
        <v>0</v>
      </c>
      <c r="W114" s="6">
        <v>10.91</v>
      </c>
      <c r="X114" s="14">
        <f>AA114-W114</f>
        <v>73.010000000000005</v>
      </c>
      <c r="Y114" s="6">
        <f>T114*U114</f>
        <v>83.92</v>
      </c>
      <c r="Z114" s="6">
        <f>Y114*V114</f>
        <v>0</v>
      </c>
      <c r="AA114" s="6">
        <f t="shared" si="5"/>
        <v>83.92</v>
      </c>
    </row>
    <row r="115" spans="2:27" x14ac:dyDescent="0.3">
      <c r="B115">
        <v>112</v>
      </c>
      <c r="C115" t="s">
        <v>484</v>
      </c>
      <c r="D115" s="1">
        <v>42440</v>
      </c>
      <c r="E115" s="1">
        <v>42654</v>
      </c>
      <c r="F115" s="9" t="str">
        <f t="shared" si="9"/>
        <v>214 days</v>
      </c>
      <c r="G115" t="s">
        <v>49</v>
      </c>
      <c r="H115" t="s">
        <v>485</v>
      </c>
      <c r="I115" t="s">
        <v>486</v>
      </c>
      <c r="J115" t="s">
        <v>25</v>
      </c>
      <c r="K115" t="s">
        <v>26</v>
      </c>
      <c r="L115" t="s">
        <v>487</v>
      </c>
      <c r="M115" t="s">
        <v>488</v>
      </c>
      <c r="N115">
        <v>50322</v>
      </c>
      <c r="O115" t="s">
        <v>104</v>
      </c>
      <c r="P115" t="s">
        <v>489</v>
      </c>
      <c r="Q115" t="s">
        <v>45</v>
      </c>
      <c r="R115" t="s">
        <v>67</v>
      </c>
      <c r="S115" t="s">
        <v>490</v>
      </c>
      <c r="T115" s="9">
        <v>75.959999999999994</v>
      </c>
      <c r="U115">
        <v>2</v>
      </c>
      <c r="V115" s="2">
        <v>0</v>
      </c>
      <c r="W115" s="6">
        <v>22.79</v>
      </c>
      <c r="X115" s="14">
        <f>AA115-W115</f>
        <v>129.13</v>
      </c>
      <c r="Y115" s="6">
        <f>T115*U115</f>
        <v>151.91999999999999</v>
      </c>
      <c r="Z115" s="6">
        <f>Y115*V115</f>
        <v>0</v>
      </c>
      <c r="AA115" s="6">
        <f t="shared" si="5"/>
        <v>151.91999999999999</v>
      </c>
    </row>
    <row r="116" spans="2:27" x14ac:dyDescent="0.3">
      <c r="B116">
        <v>113</v>
      </c>
      <c r="C116" t="s">
        <v>484</v>
      </c>
      <c r="D116" s="1">
        <v>42440</v>
      </c>
      <c r="E116" s="1">
        <v>42654</v>
      </c>
      <c r="F116" s="9" t="str">
        <f t="shared" si="9"/>
        <v>214 days</v>
      </c>
      <c r="G116" t="s">
        <v>49</v>
      </c>
      <c r="H116" t="s">
        <v>485</v>
      </c>
      <c r="I116" t="s">
        <v>486</v>
      </c>
      <c r="J116" t="s">
        <v>25</v>
      </c>
      <c r="K116" t="s">
        <v>26</v>
      </c>
      <c r="L116" t="s">
        <v>487</v>
      </c>
      <c r="M116" t="s">
        <v>488</v>
      </c>
      <c r="N116">
        <v>50322</v>
      </c>
      <c r="O116" t="s">
        <v>104</v>
      </c>
      <c r="P116" t="s">
        <v>491</v>
      </c>
      <c r="Q116" t="s">
        <v>45</v>
      </c>
      <c r="R116" t="s">
        <v>74</v>
      </c>
      <c r="S116" t="s">
        <v>492</v>
      </c>
      <c r="T116" s="9">
        <v>27.24</v>
      </c>
      <c r="U116">
        <v>6</v>
      </c>
      <c r="V116" s="2">
        <v>0</v>
      </c>
      <c r="W116" s="6">
        <v>13.35</v>
      </c>
      <c r="X116" s="14">
        <f>AA116-W116</f>
        <v>150.09</v>
      </c>
      <c r="Y116" s="6">
        <f>T116*U116</f>
        <v>163.44</v>
      </c>
      <c r="Z116" s="6">
        <f>Y116*V116</f>
        <v>0</v>
      </c>
      <c r="AA116" s="6">
        <f t="shared" si="5"/>
        <v>163.44</v>
      </c>
    </row>
    <row r="117" spans="2:27" x14ac:dyDescent="0.3">
      <c r="B117">
        <v>114</v>
      </c>
      <c r="C117" t="s">
        <v>493</v>
      </c>
      <c r="D117" s="1">
        <v>41876</v>
      </c>
      <c r="E117" s="1">
        <v>41878</v>
      </c>
      <c r="F117" s="9" t="str">
        <f t="shared" si="9"/>
        <v>2 days</v>
      </c>
      <c r="G117" t="s">
        <v>22</v>
      </c>
      <c r="H117" t="s">
        <v>494</v>
      </c>
      <c r="I117" t="s">
        <v>495</v>
      </c>
      <c r="J117" t="s">
        <v>25</v>
      </c>
      <c r="K117" t="s">
        <v>26</v>
      </c>
      <c r="L117" t="s">
        <v>496</v>
      </c>
      <c r="M117" t="s">
        <v>497</v>
      </c>
      <c r="N117">
        <v>43229</v>
      </c>
      <c r="O117" t="s">
        <v>147</v>
      </c>
      <c r="P117" t="s">
        <v>498</v>
      </c>
      <c r="Q117" t="s">
        <v>45</v>
      </c>
      <c r="R117" t="s">
        <v>268</v>
      </c>
      <c r="S117" t="s">
        <v>499</v>
      </c>
      <c r="T117" s="9">
        <v>40.1</v>
      </c>
      <c r="U117">
        <v>14</v>
      </c>
      <c r="V117" s="2">
        <v>0.2</v>
      </c>
      <c r="W117" s="6">
        <v>14.53</v>
      </c>
      <c r="X117" s="14">
        <f>AA117-W117</f>
        <v>434.59000000000003</v>
      </c>
      <c r="Y117" s="6">
        <f>T117*U117</f>
        <v>561.4</v>
      </c>
      <c r="Z117" s="6">
        <f>Y117*V117</f>
        <v>112.28</v>
      </c>
      <c r="AA117" s="6">
        <f t="shared" si="5"/>
        <v>449.12</v>
      </c>
    </row>
    <row r="118" spans="2:27" x14ac:dyDescent="0.3">
      <c r="B118">
        <v>115</v>
      </c>
      <c r="C118" t="s">
        <v>493</v>
      </c>
      <c r="D118" s="1">
        <v>41876</v>
      </c>
      <c r="E118" s="1">
        <v>41878</v>
      </c>
      <c r="F118" s="9" t="str">
        <f t="shared" si="9"/>
        <v>2 days</v>
      </c>
      <c r="G118" t="s">
        <v>22</v>
      </c>
      <c r="H118" t="s">
        <v>494</v>
      </c>
      <c r="I118" t="s">
        <v>495</v>
      </c>
      <c r="J118" t="s">
        <v>25</v>
      </c>
      <c r="K118" t="s">
        <v>26</v>
      </c>
      <c r="L118" t="s">
        <v>496</v>
      </c>
      <c r="M118" t="s">
        <v>497</v>
      </c>
      <c r="N118">
        <v>43229</v>
      </c>
      <c r="O118" t="s">
        <v>147</v>
      </c>
      <c r="P118" t="s">
        <v>500</v>
      </c>
      <c r="Q118" t="s">
        <v>45</v>
      </c>
      <c r="R118" t="s">
        <v>172</v>
      </c>
      <c r="S118" t="s">
        <v>501</v>
      </c>
      <c r="T118" s="9">
        <v>4.72</v>
      </c>
      <c r="U118">
        <v>2</v>
      </c>
      <c r="V118" s="2">
        <v>0.2</v>
      </c>
      <c r="W118" s="6">
        <v>1.65</v>
      </c>
      <c r="X118" s="14">
        <f>AA118-W118</f>
        <v>5.9019999999999992</v>
      </c>
      <c r="Y118" s="6">
        <f>T118*U118</f>
        <v>9.44</v>
      </c>
      <c r="Z118" s="6">
        <f>Y118*V118</f>
        <v>1.8879999999999999</v>
      </c>
      <c r="AA118" s="6">
        <f t="shared" si="5"/>
        <v>7.5519999999999996</v>
      </c>
    </row>
    <row r="119" spans="2:27" x14ac:dyDescent="0.3">
      <c r="B119">
        <v>116</v>
      </c>
      <c r="C119" t="s">
        <v>493</v>
      </c>
      <c r="D119" s="1">
        <v>41876</v>
      </c>
      <c r="E119" s="1">
        <v>41878</v>
      </c>
      <c r="F119" s="9" t="str">
        <f t="shared" si="9"/>
        <v>2 days</v>
      </c>
      <c r="G119" t="s">
        <v>22</v>
      </c>
      <c r="H119" t="s">
        <v>494</v>
      </c>
      <c r="I119" t="s">
        <v>495</v>
      </c>
      <c r="J119" t="s">
        <v>25</v>
      </c>
      <c r="K119" t="s">
        <v>26</v>
      </c>
      <c r="L119" t="s">
        <v>496</v>
      </c>
      <c r="M119" t="s">
        <v>497</v>
      </c>
      <c r="N119">
        <v>43229</v>
      </c>
      <c r="O119" t="s">
        <v>147</v>
      </c>
      <c r="P119" t="s">
        <v>502</v>
      </c>
      <c r="Q119" t="s">
        <v>45</v>
      </c>
      <c r="R119" t="s">
        <v>89</v>
      </c>
      <c r="S119" t="s">
        <v>503</v>
      </c>
      <c r="T119" s="9">
        <v>23.98</v>
      </c>
      <c r="U119">
        <v>3</v>
      </c>
      <c r="V119" s="2">
        <v>0.2</v>
      </c>
      <c r="W119" s="6">
        <v>7.49</v>
      </c>
      <c r="X119" s="14">
        <f>AA119-W119</f>
        <v>50.061999999999998</v>
      </c>
      <c r="Y119" s="6">
        <f>T119*U119</f>
        <v>71.94</v>
      </c>
      <c r="Z119" s="6">
        <f>Y119*V119</f>
        <v>14.388</v>
      </c>
      <c r="AA119" s="6">
        <f t="shared" si="5"/>
        <v>57.552</v>
      </c>
    </row>
    <row r="120" spans="2:27" x14ac:dyDescent="0.3">
      <c r="B120">
        <v>117</v>
      </c>
      <c r="C120" t="s">
        <v>493</v>
      </c>
      <c r="D120" s="1">
        <v>41876</v>
      </c>
      <c r="E120" s="1">
        <v>41878</v>
      </c>
      <c r="F120" s="9" t="str">
        <f t="shared" si="9"/>
        <v>2 days</v>
      </c>
      <c r="G120" t="s">
        <v>22</v>
      </c>
      <c r="H120" t="s">
        <v>494</v>
      </c>
      <c r="I120" t="s">
        <v>495</v>
      </c>
      <c r="J120" t="s">
        <v>25</v>
      </c>
      <c r="K120" t="s">
        <v>26</v>
      </c>
      <c r="L120" t="s">
        <v>496</v>
      </c>
      <c r="M120" t="s">
        <v>497</v>
      </c>
      <c r="N120">
        <v>43229</v>
      </c>
      <c r="O120" t="s">
        <v>147</v>
      </c>
      <c r="P120" t="s">
        <v>504</v>
      </c>
      <c r="Q120" t="s">
        <v>45</v>
      </c>
      <c r="R120" t="s">
        <v>172</v>
      </c>
      <c r="S120" t="s">
        <v>505</v>
      </c>
      <c r="T120" s="9">
        <v>130.46</v>
      </c>
      <c r="U120">
        <v>6</v>
      </c>
      <c r="V120" s="2">
        <v>0.2</v>
      </c>
      <c r="W120" s="6">
        <v>44.03</v>
      </c>
      <c r="X120" s="14">
        <f>AA120-W120</f>
        <v>582.178</v>
      </c>
      <c r="Y120" s="6">
        <f>T120*U120</f>
        <v>782.76</v>
      </c>
      <c r="Z120" s="6">
        <f>Y120*V120</f>
        <v>156.55200000000002</v>
      </c>
      <c r="AA120" s="6">
        <f t="shared" si="5"/>
        <v>626.20799999999997</v>
      </c>
    </row>
    <row r="121" spans="2:27" x14ac:dyDescent="0.3">
      <c r="B121">
        <v>118</v>
      </c>
      <c r="C121" t="s">
        <v>506</v>
      </c>
      <c r="D121" s="1">
        <v>42038</v>
      </c>
      <c r="E121" s="1">
        <v>42158</v>
      </c>
      <c r="F121" s="9" t="str">
        <f t="shared" si="9"/>
        <v>120 days</v>
      </c>
      <c r="G121" t="s">
        <v>49</v>
      </c>
      <c r="H121" t="s">
        <v>507</v>
      </c>
      <c r="I121" t="s">
        <v>508</v>
      </c>
      <c r="J121" t="s">
        <v>25</v>
      </c>
      <c r="K121" t="s">
        <v>26</v>
      </c>
      <c r="L121" t="s">
        <v>94</v>
      </c>
      <c r="M121" t="s">
        <v>95</v>
      </c>
      <c r="N121">
        <v>98103</v>
      </c>
      <c r="O121" t="s">
        <v>43</v>
      </c>
      <c r="P121" t="s">
        <v>509</v>
      </c>
      <c r="Q121" t="s">
        <v>31</v>
      </c>
      <c r="R121" t="s">
        <v>55</v>
      </c>
      <c r="S121" t="s">
        <v>510</v>
      </c>
      <c r="T121" s="9">
        <v>787.53</v>
      </c>
      <c r="U121">
        <v>3</v>
      </c>
      <c r="V121" s="2">
        <v>0</v>
      </c>
      <c r="W121" s="6">
        <v>165.38</v>
      </c>
      <c r="X121" s="14">
        <f>AA121-W121</f>
        <v>2197.21</v>
      </c>
      <c r="Y121" s="6">
        <f>T121*U121</f>
        <v>2362.59</v>
      </c>
      <c r="Z121" s="6">
        <f>Y121*V121</f>
        <v>0</v>
      </c>
      <c r="AA121" s="6">
        <f t="shared" si="5"/>
        <v>2362.59</v>
      </c>
    </row>
    <row r="122" spans="2:27" x14ac:dyDescent="0.3">
      <c r="B122">
        <v>119</v>
      </c>
      <c r="C122" t="s">
        <v>511</v>
      </c>
      <c r="D122" s="1">
        <v>42128</v>
      </c>
      <c r="E122" s="1">
        <v>42281</v>
      </c>
      <c r="F122" s="9" t="str">
        <f t="shared" si="9"/>
        <v>153 days</v>
      </c>
      <c r="G122" t="s">
        <v>49</v>
      </c>
      <c r="H122" t="s">
        <v>512</v>
      </c>
      <c r="I122" t="s">
        <v>513</v>
      </c>
      <c r="J122" t="s">
        <v>40</v>
      </c>
      <c r="K122" t="s">
        <v>26</v>
      </c>
      <c r="L122" t="s">
        <v>514</v>
      </c>
      <c r="M122" t="s">
        <v>334</v>
      </c>
      <c r="N122">
        <v>37620</v>
      </c>
      <c r="O122" t="s">
        <v>29</v>
      </c>
      <c r="P122" t="s">
        <v>515</v>
      </c>
      <c r="Q122" t="s">
        <v>45</v>
      </c>
      <c r="R122" t="s">
        <v>74</v>
      </c>
      <c r="S122" t="s">
        <v>516</v>
      </c>
      <c r="T122" s="9">
        <v>157.79</v>
      </c>
      <c r="U122">
        <v>1</v>
      </c>
      <c r="V122" s="2">
        <v>0.7</v>
      </c>
      <c r="W122" s="6">
        <v>-115.72</v>
      </c>
      <c r="X122" s="14">
        <f>AA122-W122</f>
        <v>163.05700000000002</v>
      </c>
      <c r="Y122" s="6">
        <f>T122*U122</f>
        <v>157.79</v>
      </c>
      <c r="Z122" s="6">
        <f>Y122*V122</f>
        <v>110.45299999999999</v>
      </c>
      <c r="AA122" s="6">
        <f t="shared" si="5"/>
        <v>47.337000000000003</v>
      </c>
    </row>
    <row r="123" spans="2:27" x14ac:dyDescent="0.3">
      <c r="B123">
        <v>120</v>
      </c>
      <c r="C123" t="s">
        <v>517</v>
      </c>
      <c r="D123" s="1">
        <v>42710</v>
      </c>
      <c r="E123" s="1">
        <v>42536</v>
      </c>
      <c r="F123" s="23" t="s">
        <v>10956</v>
      </c>
      <c r="G123" t="s">
        <v>187</v>
      </c>
      <c r="H123" t="s">
        <v>518</v>
      </c>
      <c r="I123" t="s">
        <v>519</v>
      </c>
      <c r="J123" t="s">
        <v>25</v>
      </c>
      <c r="K123" t="s">
        <v>26</v>
      </c>
      <c r="L123" t="s">
        <v>520</v>
      </c>
      <c r="M123" t="s">
        <v>244</v>
      </c>
      <c r="N123">
        <v>19805</v>
      </c>
      <c r="O123" t="s">
        <v>147</v>
      </c>
      <c r="P123" t="s">
        <v>521</v>
      </c>
      <c r="Q123" t="s">
        <v>31</v>
      </c>
      <c r="R123" t="s">
        <v>64</v>
      </c>
      <c r="S123" t="s">
        <v>522</v>
      </c>
      <c r="T123" s="9">
        <v>47.04</v>
      </c>
      <c r="U123">
        <v>3</v>
      </c>
      <c r="V123" s="2">
        <v>0</v>
      </c>
      <c r="W123" s="6">
        <v>18.350000000000001</v>
      </c>
      <c r="X123" s="14">
        <f>AA123-W123</f>
        <v>122.77000000000001</v>
      </c>
      <c r="Y123" s="6">
        <f>T123*U123</f>
        <v>141.12</v>
      </c>
      <c r="Z123" s="6">
        <f>Y123*V123</f>
        <v>0</v>
      </c>
      <c r="AA123" s="6">
        <f t="shared" si="5"/>
        <v>141.12</v>
      </c>
    </row>
    <row r="124" spans="2:27" x14ac:dyDescent="0.3">
      <c r="B124">
        <v>121</v>
      </c>
      <c r="C124" t="s">
        <v>517</v>
      </c>
      <c r="D124" s="1">
        <v>42710</v>
      </c>
      <c r="E124" s="1">
        <v>42536</v>
      </c>
      <c r="F124" s="23" t="s">
        <v>10956</v>
      </c>
      <c r="G124" t="s">
        <v>187</v>
      </c>
      <c r="H124" t="s">
        <v>518</v>
      </c>
      <c r="I124" t="s">
        <v>519</v>
      </c>
      <c r="J124" t="s">
        <v>25</v>
      </c>
      <c r="K124" t="s">
        <v>26</v>
      </c>
      <c r="L124" t="s">
        <v>520</v>
      </c>
      <c r="M124" t="s">
        <v>244</v>
      </c>
      <c r="N124">
        <v>19805</v>
      </c>
      <c r="O124" t="s">
        <v>147</v>
      </c>
      <c r="P124" t="s">
        <v>73</v>
      </c>
      <c r="Q124" t="s">
        <v>45</v>
      </c>
      <c r="R124" t="s">
        <v>74</v>
      </c>
      <c r="S124" t="s">
        <v>75</v>
      </c>
      <c r="T124" s="9">
        <v>30.84</v>
      </c>
      <c r="U124">
        <v>4</v>
      </c>
      <c r="V124" s="2">
        <v>0</v>
      </c>
      <c r="W124" s="6">
        <v>13.88</v>
      </c>
      <c r="X124" s="14">
        <f>AA124-W124</f>
        <v>109.48</v>
      </c>
      <c r="Y124" s="6">
        <f>T124*U124</f>
        <v>123.36</v>
      </c>
      <c r="Z124" s="6">
        <f>Y124*V124</f>
        <v>0</v>
      </c>
      <c r="AA124" s="6">
        <f t="shared" si="5"/>
        <v>123.36</v>
      </c>
    </row>
    <row r="125" spans="2:27" x14ac:dyDescent="0.3">
      <c r="B125">
        <v>122</v>
      </c>
      <c r="C125" t="s">
        <v>517</v>
      </c>
      <c r="D125" s="1">
        <v>42710</v>
      </c>
      <c r="E125" s="1">
        <v>42536</v>
      </c>
      <c r="F125" s="23" t="s">
        <v>10956</v>
      </c>
      <c r="G125" t="s">
        <v>187</v>
      </c>
      <c r="H125" t="s">
        <v>518</v>
      </c>
      <c r="I125" t="s">
        <v>519</v>
      </c>
      <c r="J125" t="s">
        <v>25</v>
      </c>
      <c r="K125" t="s">
        <v>26</v>
      </c>
      <c r="L125" t="s">
        <v>520</v>
      </c>
      <c r="M125" t="s">
        <v>244</v>
      </c>
      <c r="N125">
        <v>19805</v>
      </c>
      <c r="O125" t="s">
        <v>147</v>
      </c>
      <c r="P125" t="s">
        <v>523</v>
      </c>
      <c r="Q125" t="s">
        <v>45</v>
      </c>
      <c r="R125" t="s">
        <v>58</v>
      </c>
      <c r="S125" t="s">
        <v>524</v>
      </c>
      <c r="T125" s="9">
        <v>226.56</v>
      </c>
      <c r="U125">
        <v>6</v>
      </c>
      <c r="V125" s="2">
        <v>0</v>
      </c>
      <c r="W125" s="6">
        <v>63.44</v>
      </c>
      <c r="X125" s="14">
        <f>AA125-W125</f>
        <v>1295.92</v>
      </c>
      <c r="Y125" s="6">
        <f>T125*U125</f>
        <v>1359.3600000000001</v>
      </c>
      <c r="Z125" s="6">
        <f>Y125*V125</f>
        <v>0</v>
      </c>
      <c r="AA125" s="6">
        <f t="shared" si="5"/>
        <v>1359.3600000000001</v>
      </c>
    </row>
    <row r="126" spans="2:27" x14ac:dyDescent="0.3">
      <c r="B126">
        <v>123</v>
      </c>
      <c r="C126" t="s">
        <v>517</v>
      </c>
      <c r="D126" s="1">
        <v>42710</v>
      </c>
      <c r="E126" s="1">
        <v>42536</v>
      </c>
      <c r="F126" s="23" t="s">
        <v>10956</v>
      </c>
      <c r="G126" t="s">
        <v>187</v>
      </c>
      <c r="H126" t="s">
        <v>518</v>
      </c>
      <c r="I126" t="s">
        <v>519</v>
      </c>
      <c r="J126" t="s">
        <v>25</v>
      </c>
      <c r="K126" t="s">
        <v>26</v>
      </c>
      <c r="L126" t="s">
        <v>520</v>
      </c>
      <c r="M126" t="s">
        <v>244</v>
      </c>
      <c r="N126">
        <v>19805</v>
      </c>
      <c r="O126" t="s">
        <v>147</v>
      </c>
      <c r="P126" t="s">
        <v>525</v>
      </c>
      <c r="Q126" t="s">
        <v>45</v>
      </c>
      <c r="R126" t="s">
        <v>172</v>
      </c>
      <c r="S126" t="s">
        <v>526</v>
      </c>
      <c r="T126" s="9">
        <v>115.02</v>
      </c>
      <c r="U126">
        <v>9</v>
      </c>
      <c r="V126" s="2">
        <v>0</v>
      </c>
      <c r="W126" s="6">
        <v>51.76</v>
      </c>
      <c r="X126" s="14">
        <f>AA126-W126</f>
        <v>983.42000000000007</v>
      </c>
      <c r="Y126" s="6">
        <f>T126*U126</f>
        <v>1035.18</v>
      </c>
      <c r="Z126" s="6">
        <f>Y126*V126</f>
        <v>0</v>
      </c>
      <c r="AA126" s="6">
        <f t="shared" si="5"/>
        <v>1035.18</v>
      </c>
    </row>
    <row r="127" spans="2:27" x14ac:dyDescent="0.3">
      <c r="B127">
        <v>124</v>
      </c>
      <c r="C127" t="s">
        <v>517</v>
      </c>
      <c r="D127" s="1">
        <v>42710</v>
      </c>
      <c r="E127" s="1">
        <v>42536</v>
      </c>
      <c r="F127" s="23" t="s">
        <v>10956</v>
      </c>
      <c r="G127" t="s">
        <v>187</v>
      </c>
      <c r="H127" t="s">
        <v>518</v>
      </c>
      <c r="I127" t="s">
        <v>519</v>
      </c>
      <c r="J127" t="s">
        <v>25</v>
      </c>
      <c r="K127" t="s">
        <v>26</v>
      </c>
      <c r="L127" t="s">
        <v>520</v>
      </c>
      <c r="M127" t="s">
        <v>244</v>
      </c>
      <c r="N127">
        <v>19805</v>
      </c>
      <c r="O127" t="s">
        <v>147</v>
      </c>
      <c r="P127" t="s">
        <v>527</v>
      </c>
      <c r="Q127" t="s">
        <v>70</v>
      </c>
      <c r="R127" t="s">
        <v>71</v>
      </c>
      <c r="S127" t="s">
        <v>528</v>
      </c>
      <c r="T127" s="9">
        <v>68.040000000000006</v>
      </c>
      <c r="U127">
        <v>7</v>
      </c>
      <c r="V127" s="2">
        <v>0</v>
      </c>
      <c r="W127" s="6">
        <v>19.73</v>
      </c>
      <c r="X127" s="14">
        <f>AA127-W127</f>
        <v>456.55</v>
      </c>
      <c r="Y127" s="6">
        <f>T127*U127</f>
        <v>476.28000000000003</v>
      </c>
      <c r="Z127" s="6">
        <f>Y127*V127</f>
        <v>0</v>
      </c>
      <c r="AA127" s="6">
        <f t="shared" si="5"/>
        <v>476.28000000000003</v>
      </c>
    </row>
    <row r="128" spans="2:27" x14ac:dyDescent="0.3">
      <c r="B128">
        <v>125</v>
      </c>
      <c r="C128" t="s">
        <v>529</v>
      </c>
      <c r="D128" s="1">
        <v>41999</v>
      </c>
      <c r="E128" s="1">
        <v>42001</v>
      </c>
      <c r="F128" s="9" t="str">
        <f t="shared" ref="F128:F156" si="10">DATEDIF(D128,E128,"d")&amp;" days"</f>
        <v>2 days</v>
      </c>
      <c r="G128" t="s">
        <v>22</v>
      </c>
      <c r="H128" t="s">
        <v>530</v>
      </c>
      <c r="I128" t="s">
        <v>531</v>
      </c>
      <c r="J128" t="s">
        <v>101</v>
      </c>
      <c r="K128" t="s">
        <v>26</v>
      </c>
      <c r="L128" t="s">
        <v>183</v>
      </c>
      <c r="M128" t="s">
        <v>103</v>
      </c>
      <c r="N128">
        <v>77041</v>
      </c>
      <c r="O128" t="s">
        <v>104</v>
      </c>
      <c r="P128" t="s">
        <v>532</v>
      </c>
      <c r="Q128" t="s">
        <v>31</v>
      </c>
      <c r="R128" t="s">
        <v>35</v>
      </c>
      <c r="S128" t="s">
        <v>533</v>
      </c>
      <c r="T128" s="9">
        <v>600.55999999999995</v>
      </c>
      <c r="U128">
        <v>3</v>
      </c>
      <c r="V128" s="2">
        <v>0.3</v>
      </c>
      <c r="W128" s="6">
        <v>-8.58</v>
      </c>
      <c r="X128" s="14">
        <f>AA128-W128</f>
        <v>1269.7559999999999</v>
      </c>
      <c r="Y128" s="6">
        <f>T128*U128</f>
        <v>1801.6799999999998</v>
      </c>
      <c r="Z128" s="6">
        <f>Y128*V128</f>
        <v>540.50399999999991</v>
      </c>
      <c r="AA128" s="6">
        <f t="shared" si="5"/>
        <v>1261.1759999999999</v>
      </c>
    </row>
    <row r="129" spans="2:27" x14ac:dyDescent="0.3">
      <c r="B129">
        <v>126</v>
      </c>
      <c r="C129" t="s">
        <v>534</v>
      </c>
      <c r="D129" s="1">
        <v>41902</v>
      </c>
      <c r="E129" s="1">
        <v>41907</v>
      </c>
      <c r="F129" s="9" t="str">
        <f t="shared" si="10"/>
        <v>5 days</v>
      </c>
      <c r="G129" t="s">
        <v>49</v>
      </c>
      <c r="H129" t="s">
        <v>535</v>
      </c>
      <c r="I129" t="s">
        <v>536</v>
      </c>
      <c r="J129" t="s">
        <v>25</v>
      </c>
      <c r="K129" t="s">
        <v>26</v>
      </c>
      <c r="L129" t="s">
        <v>537</v>
      </c>
      <c r="M129" t="s">
        <v>210</v>
      </c>
      <c r="N129">
        <v>61701</v>
      </c>
      <c r="O129" t="s">
        <v>104</v>
      </c>
      <c r="P129" t="s">
        <v>538</v>
      </c>
      <c r="Q129" t="s">
        <v>31</v>
      </c>
      <c r="R129" t="s">
        <v>55</v>
      </c>
      <c r="S129" t="s">
        <v>539</v>
      </c>
      <c r="T129" s="9">
        <v>617.70000000000005</v>
      </c>
      <c r="U129">
        <v>6</v>
      </c>
      <c r="V129" s="2">
        <v>0.5</v>
      </c>
      <c r="W129" s="6">
        <v>-407.68</v>
      </c>
      <c r="X129" s="14">
        <f>AA129-W129</f>
        <v>2260.7800000000002</v>
      </c>
      <c r="Y129" s="6">
        <f>T129*U129</f>
        <v>3706.2000000000003</v>
      </c>
      <c r="Z129" s="6">
        <f>Y129*V129</f>
        <v>1853.1000000000001</v>
      </c>
      <c r="AA129" s="6">
        <f t="shared" si="5"/>
        <v>1853.1000000000001</v>
      </c>
    </row>
    <row r="130" spans="2:27" x14ac:dyDescent="0.3">
      <c r="B130">
        <v>127</v>
      </c>
      <c r="C130" t="s">
        <v>540</v>
      </c>
      <c r="D130" s="1">
        <v>42866</v>
      </c>
      <c r="E130" s="1">
        <v>43080</v>
      </c>
      <c r="F130" s="9" t="str">
        <f t="shared" si="10"/>
        <v>214 days</v>
      </c>
      <c r="G130" t="s">
        <v>49</v>
      </c>
      <c r="H130" t="s">
        <v>541</v>
      </c>
      <c r="I130" t="s">
        <v>542</v>
      </c>
      <c r="J130" t="s">
        <v>25</v>
      </c>
      <c r="K130" t="s">
        <v>26</v>
      </c>
      <c r="L130" t="s">
        <v>543</v>
      </c>
      <c r="M130" t="s">
        <v>309</v>
      </c>
      <c r="N130">
        <v>85023</v>
      </c>
      <c r="O130" t="s">
        <v>43</v>
      </c>
      <c r="P130" t="s">
        <v>544</v>
      </c>
      <c r="Q130" t="s">
        <v>45</v>
      </c>
      <c r="R130" t="s">
        <v>74</v>
      </c>
      <c r="S130" t="s">
        <v>545</v>
      </c>
      <c r="T130" s="9">
        <v>2.39</v>
      </c>
      <c r="U130">
        <v>2</v>
      </c>
      <c r="V130" s="2">
        <v>0.7</v>
      </c>
      <c r="W130" s="6">
        <v>-1.83</v>
      </c>
      <c r="X130" s="14">
        <f>AA130-W130</f>
        <v>3.2640000000000002</v>
      </c>
      <c r="Y130" s="6">
        <f>T130*U130</f>
        <v>4.78</v>
      </c>
      <c r="Z130" s="6">
        <f>Y130*V130</f>
        <v>3.3460000000000001</v>
      </c>
      <c r="AA130" s="6">
        <f t="shared" si="5"/>
        <v>1.4340000000000002</v>
      </c>
    </row>
    <row r="131" spans="2:27" x14ac:dyDescent="0.3">
      <c r="B131">
        <v>128</v>
      </c>
      <c r="C131" t="s">
        <v>540</v>
      </c>
      <c r="D131" s="1">
        <v>42866</v>
      </c>
      <c r="E131" s="1">
        <v>43080</v>
      </c>
      <c r="F131" s="9" t="str">
        <f t="shared" si="10"/>
        <v>214 days</v>
      </c>
      <c r="G131" t="s">
        <v>49</v>
      </c>
      <c r="H131" t="s">
        <v>541</v>
      </c>
      <c r="I131" t="s">
        <v>542</v>
      </c>
      <c r="J131" t="s">
        <v>25</v>
      </c>
      <c r="K131" t="s">
        <v>26</v>
      </c>
      <c r="L131" t="s">
        <v>543</v>
      </c>
      <c r="M131" t="s">
        <v>309</v>
      </c>
      <c r="N131">
        <v>85023</v>
      </c>
      <c r="O131" t="s">
        <v>43</v>
      </c>
      <c r="P131" t="s">
        <v>546</v>
      </c>
      <c r="Q131" t="s">
        <v>45</v>
      </c>
      <c r="R131" t="s">
        <v>58</v>
      </c>
      <c r="S131" t="s">
        <v>547</v>
      </c>
      <c r="T131" s="9">
        <v>243.99</v>
      </c>
      <c r="U131">
        <v>7</v>
      </c>
      <c r="V131" s="2">
        <v>0.2</v>
      </c>
      <c r="W131" s="6">
        <v>30.5</v>
      </c>
      <c r="X131" s="14">
        <f>AA131-W131</f>
        <v>1335.8440000000001</v>
      </c>
      <c r="Y131" s="6">
        <f>T131*U131</f>
        <v>1707.93</v>
      </c>
      <c r="Z131" s="6">
        <f>Y131*V131</f>
        <v>341.58600000000001</v>
      </c>
      <c r="AA131" s="6">
        <f t="shared" si="5"/>
        <v>1366.3440000000001</v>
      </c>
    </row>
    <row r="132" spans="2:27" x14ac:dyDescent="0.3">
      <c r="B132">
        <v>129</v>
      </c>
      <c r="C132" t="s">
        <v>548</v>
      </c>
      <c r="D132" s="1">
        <v>42532</v>
      </c>
      <c r="E132" s="1">
        <v>42654</v>
      </c>
      <c r="F132" s="9" t="str">
        <f t="shared" si="10"/>
        <v>122 days</v>
      </c>
      <c r="G132" t="s">
        <v>22</v>
      </c>
      <c r="H132" t="s">
        <v>549</v>
      </c>
      <c r="I132" t="s">
        <v>550</v>
      </c>
      <c r="J132" t="s">
        <v>101</v>
      </c>
      <c r="K132" t="s">
        <v>26</v>
      </c>
      <c r="L132" t="s">
        <v>41</v>
      </c>
      <c r="M132" t="s">
        <v>42</v>
      </c>
      <c r="N132">
        <v>90004</v>
      </c>
      <c r="O132" t="s">
        <v>43</v>
      </c>
      <c r="P132" t="s">
        <v>303</v>
      </c>
      <c r="Q132" t="s">
        <v>31</v>
      </c>
      <c r="R132" t="s">
        <v>35</v>
      </c>
      <c r="S132" t="s">
        <v>551</v>
      </c>
      <c r="T132" s="9">
        <v>81.42</v>
      </c>
      <c r="U132">
        <v>2</v>
      </c>
      <c r="V132" s="2">
        <v>0.2</v>
      </c>
      <c r="W132" s="6">
        <v>-9.16</v>
      </c>
      <c r="X132" s="14">
        <f>AA132-W132</f>
        <v>139.43199999999999</v>
      </c>
      <c r="Y132" s="6">
        <f>T132*U132</f>
        <v>162.84</v>
      </c>
      <c r="Z132" s="6">
        <f>Y132*V132</f>
        <v>32.568000000000005</v>
      </c>
      <c r="AA132" s="6">
        <f t="shared" si="5"/>
        <v>130.27199999999999</v>
      </c>
    </row>
    <row r="133" spans="2:27" x14ac:dyDescent="0.3">
      <c r="B133">
        <v>130</v>
      </c>
      <c r="C133" t="s">
        <v>548</v>
      </c>
      <c r="D133" s="1">
        <v>42532</v>
      </c>
      <c r="E133" s="1">
        <v>42654</v>
      </c>
      <c r="F133" s="9" t="str">
        <f t="shared" si="10"/>
        <v>122 days</v>
      </c>
      <c r="G133" t="s">
        <v>22</v>
      </c>
      <c r="H133" t="s">
        <v>549</v>
      </c>
      <c r="I133" t="s">
        <v>550</v>
      </c>
      <c r="J133" t="s">
        <v>101</v>
      </c>
      <c r="K133" t="s">
        <v>26</v>
      </c>
      <c r="L133" t="s">
        <v>41</v>
      </c>
      <c r="M133" t="s">
        <v>42</v>
      </c>
      <c r="N133">
        <v>90004</v>
      </c>
      <c r="O133" t="s">
        <v>43</v>
      </c>
      <c r="P133" t="s">
        <v>552</v>
      </c>
      <c r="Q133" t="s">
        <v>31</v>
      </c>
      <c r="R133" t="s">
        <v>64</v>
      </c>
      <c r="S133" t="s">
        <v>553</v>
      </c>
      <c r="T133" s="9">
        <v>238.56</v>
      </c>
      <c r="U133">
        <v>3</v>
      </c>
      <c r="V133" s="2">
        <v>0</v>
      </c>
      <c r="W133" s="6">
        <v>26.24</v>
      </c>
      <c r="X133" s="14">
        <f>AA133-W133</f>
        <v>689.44</v>
      </c>
      <c r="Y133" s="6">
        <f>T133*U133</f>
        <v>715.68000000000006</v>
      </c>
      <c r="Z133" s="6">
        <f>Y133*V133</f>
        <v>0</v>
      </c>
      <c r="AA133" s="6">
        <f t="shared" ref="AA133:AA196" si="11">Y133-Z133</f>
        <v>715.68000000000006</v>
      </c>
    </row>
    <row r="134" spans="2:27" x14ac:dyDescent="0.3">
      <c r="B134">
        <v>131</v>
      </c>
      <c r="C134" t="s">
        <v>554</v>
      </c>
      <c r="D134" s="1">
        <v>42768</v>
      </c>
      <c r="E134" s="1">
        <v>42857</v>
      </c>
      <c r="F134" s="9" t="str">
        <f t="shared" si="10"/>
        <v>89 days</v>
      </c>
      <c r="G134" t="s">
        <v>187</v>
      </c>
      <c r="H134" t="s">
        <v>555</v>
      </c>
      <c r="I134" t="s">
        <v>556</v>
      </c>
      <c r="J134" t="s">
        <v>40</v>
      </c>
      <c r="K134" t="s">
        <v>26</v>
      </c>
      <c r="L134" t="s">
        <v>496</v>
      </c>
      <c r="M134" t="s">
        <v>497</v>
      </c>
      <c r="N134">
        <v>43229</v>
      </c>
      <c r="O134" t="s">
        <v>147</v>
      </c>
      <c r="P134" t="s">
        <v>557</v>
      </c>
      <c r="Q134" t="s">
        <v>70</v>
      </c>
      <c r="R134" t="s">
        <v>71</v>
      </c>
      <c r="S134" t="s">
        <v>558</v>
      </c>
      <c r="T134" s="9">
        <v>59.97</v>
      </c>
      <c r="U134">
        <v>5</v>
      </c>
      <c r="V134" s="2">
        <v>0.4</v>
      </c>
      <c r="W134" s="6">
        <v>-11.99</v>
      </c>
      <c r="X134" s="14">
        <f>AA134-W134</f>
        <v>191.90000000000003</v>
      </c>
      <c r="Y134" s="6">
        <f>T134*U134</f>
        <v>299.85000000000002</v>
      </c>
      <c r="Z134" s="6">
        <f>Y134*V134</f>
        <v>119.94000000000001</v>
      </c>
      <c r="AA134" s="6">
        <f t="shared" si="11"/>
        <v>179.91000000000003</v>
      </c>
    </row>
    <row r="135" spans="2:27" x14ac:dyDescent="0.3">
      <c r="B135">
        <v>132</v>
      </c>
      <c r="C135" t="s">
        <v>554</v>
      </c>
      <c r="D135" s="1">
        <v>42768</v>
      </c>
      <c r="E135" s="1">
        <v>42857</v>
      </c>
      <c r="F135" s="9" t="str">
        <f t="shared" si="10"/>
        <v>89 days</v>
      </c>
      <c r="G135" t="s">
        <v>187</v>
      </c>
      <c r="H135" t="s">
        <v>555</v>
      </c>
      <c r="I135" t="s">
        <v>556</v>
      </c>
      <c r="J135" t="s">
        <v>40</v>
      </c>
      <c r="K135" t="s">
        <v>26</v>
      </c>
      <c r="L135" t="s">
        <v>496</v>
      </c>
      <c r="M135" t="s">
        <v>497</v>
      </c>
      <c r="N135">
        <v>43229</v>
      </c>
      <c r="O135" t="s">
        <v>147</v>
      </c>
      <c r="P135" t="s">
        <v>559</v>
      </c>
      <c r="Q135" t="s">
        <v>45</v>
      </c>
      <c r="R135" t="s">
        <v>89</v>
      </c>
      <c r="S135" t="s">
        <v>560</v>
      </c>
      <c r="T135" s="9">
        <v>78.3</v>
      </c>
      <c r="U135">
        <v>2</v>
      </c>
      <c r="V135" s="2">
        <v>0.2</v>
      </c>
      <c r="W135" s="6">
        <v>29.36</v>
      </c>
      <c r="X135" s="14">
        <f>AA135-W135</f>
        <v>95.92</v>
      </c>
      <c r="Y135" s="6">
        <f>T135*U135</f>
        <v>156.6</v>
      </c>
      <c r="Z135" s="6">
        <f>Y135*V135</f>
        <v>31.32</v>
      </c>
      <c r="AA135" s="6">
        <f t="shared" si="11"/>
        <v>125.28</v>
      </c>
    </row>
    <row r="136" spans="2:27" x14ac:dyDescent="0.3">
      <c r="B136">
        <v>133</v>
      </c>
      <c r="C136" t="s">
        <v>554</v>
      </c>
      <c r="D136" s="1">
        <v>42768</v>
      </c>
      <c r="E136" s="1">
        <v>42857</v>
      </c>
      <c r="F136" s="9" t="str">
        <f t="shared" si="10"/>
        <v>89 days</v>
      </c>
      <c r="G136" t="s">
        <v>187</v>
      </c>
      <c r="H136" t="s">
        <v>555</v>
      </c>
      <c r="I136" t="s">
        <v>556</v>
      </c>
      <c r="J136" t="s">
        <v>40</v>
      </c>
      <c r="K136" t="s">
        <v>26</v>
      </c>
      <c r="L136" t="s">
        <v>496</v>
      </c>
      <c r="M136" t="s">
        <v>497</v>
      </c>
      <c r="N136">
        <v>43229</v>
      </c>
      <c r="O136" t="s">
        <v>147</v>
      </c>
      <c r="P136" t="s">
        <v>561</v>
      </c>
      <c r="Q136" t="s">
        <v>45</v>
      </c>
      <c r="R136" t="s">
        <v>268</v>
      </c>
      <c r="S136" t="s">
        <v>562</v>
      </c>
      <c r="T136" s="9">
        <v>21.46</v>
      </c>
      <c r="U136">
        <v>9</v>
      </c>
      <c r="V136" s="2">
        <v>0.2</v>
      </c>
      <c r="W136" s="6">
        <v>6.97</v>
      </c>
      <c r="X136" s="14">
        <f>AA136-W136</f>
        <v>147.542</v>
      </c>
      <c r="Y136" s="6">
        <f>T136*U136</f>
        <v>193.14000000000001</v>
      </c>
      <c r="Z136" s="6">
        <f>Y136*V136</f>
        <v>38.628000000000007</v>
      </c>
      <c r="AA136" s="6">
        <f t="shared" si="11"/>
        <v>154.512</v>
      </c>
    </row>
    <row r="137" spans="2:27" x14ac:dyDescent="0.3">
      <c r="B137">
        <v>134</v>
      </c>
      <c r="C137" t="s">
        <v>563</v>
      </c>
      <c r="D137" s="1">
        <v>42656</v>
      </c>
      <c r="E137" s="1">
        <v>42662</v>
      </c>
      <c r="F137" s="9" t="str">
        <f t="shared" si="10"/>
        <v>6 days</v>
      </c>
      <c r="G137" t="s">
        <v>49</v>
      </c>
      <c r="H137" t="s">
        <v>564</v>
      </c>
      <c r="I137" t="s">
        <v>565</v>
      </c>
      <c r="J137" t="s">
        <v>25</v>
      </c>
      <c r="K137" t="s">
        <v>26</v>
      </c>
      <c r="L137" t="s">
        <v>566</v>
      </c>
      <c r="M137" t="s">
        <v>42</v>
      </c>
      <c r="N137">
        <v>95661</v>
      </c>
      <c r="O137" t="s">
        <v>43</v>
      </c>
      <c r="P137" t="s">
        <v>567</v>
      </c>
      <c r="Q137" t="s">
        <v>45</v>
      </c>
      <c r="R137" t="s">
        <v>89</v>
      </c>
      <c r="S137" t="s">
        <v>568</v>
      </c>
      <c r="T137" s="9">
        <v>20.04</v>
      </c>
      <c r="U137">
        <v>3</v>
      </c>
      <c r="V137" s="2">
        <v>0</v>
      </c>
      <c r="W137" s="6">
        <v>9.6199999999999992</v>
      </c>
      <c r="X137" s="14">
        <f>AA137-W137</f>
        <v>50.5</v>
      </c>
      <c r="Y137" s="6">
        <f>T137*U137</f>
        <v>60.12</v>
      </c>
      <c r="Z137" s="6">
        <f>Y137*V137</f>
        <v>0</v>
      </c>
      <c r="AA137" s="6">
        <f t="shared" si="11"/>
        <v>60.12</v>
      </c>
    </row>
    <row r="138" spans="2:27" x14ac:dyDescent="0.3">
      <c r="B138">
        <v>135</v>
      </c>
      <c r="C138" t="s">
        <v>563</v>
      </c>
      <c r="D138" s="1">
        <v>42656</v>
      </c>
      <c r="E138" s="1">
        <v>42662</v>
      </c>
      <c r="F138" s="9" t="str">
        <f t="shared" si="10"/>
        <v>6 days</v>
      </c>
      <c r="G138" t="s">
        <v>49</v>
      </c>
      <c r="H138" t="s">
        <v>564</v>
      </c>
      <c r="I138" t="s">
        <v>565</v>
      </c>
      <c r="J138" t="s">
        <v>25</v>
      </c>
      <c r="K138" t="s">
        <v>26</v>
      </c>
      <c r="L138" t="s">
        <v>566</v>
      </c>
      <c r="M138" t="s">
        <v>42</v>
      </c>
      <c r="N138">
        <v>95661</v>
      </c>
      <c r="O138" t="s">
        <v>43</v>
      </c>
      <c r="P138" t="s">
        <v>569</v>
      </c>
      <c r="Q138" t="s">
        <v>45</v>
      </c>
      <c r="R138" t="s">
        <v>89</v>
      </c>
      <c r="S138" t="s">
        <v>570</v>
      </c>
      <c r="T138" s="9">
        <v>35.44</v>
      </c>
      <c r="U138">
        <v>1</v>
      </c>
      <c r="V138" s="2">
        <v>0</v>
      </c>
      <c r="W138" s="6">
        <v>16.66</v>
      </c>
      <c r="X138" s="14">
        <f>AA138-W138</f>
        <v>18.779999999999998</v>
      </c>
      <c r="Y138" s="6">
        <f>T138*U138</f>
        <v>35.44</v>
      </c>
      <c r="Z138" s="6">
        <f>Y138*V138</f>
        <v>0</v>
      </c>
      <c r="AA138" s="6">
        <f t="shared" si="11"/>
        <v>35.44</v>
      </c>
    </row>
    <row r="139" spans="2:27" x14ac:dyDescent="0.3">
      <c r="B139">
        <v>136</v>
      </c>
      <c r="C139" t="s">
        <v>563</v>
      </c>
      <c r="D139" s="1">
        <v>42656</v>
      </c>
      <c r="E139" s="1">
        <v>42662</v>
      </c>
      <c r="F139" s="9" t="str">
        <f t="shared" si="10"/>
        <v>6 days</v>
      </c>
      <c r="G139" t="s">
        <v>49</v>
      </c>
      <c r="H139" t="s">
        <v>564</v>
      </c>
      <c r="I139" t="s">
        <v>565</v>
      </c>
      <c r="J139" t="s">
        <v>25</v>
      </c>
      <c r="K139" t="s">
        <v>26</v>
      </c>
      <c r="L139" t="s">
        <v>566</v>
      </c>
      <c r="M139" t="s">
        <v>42</v>
      </c>
      <c r="N139">
        <v>95661</v>
      </c>
      <c r="O139" t="s">
        <v>43</v>
      </c>
      <c r="P139" t="s">
        <v>571</v>
      </c>
      <c r="Q139" t="s">
        <v>45</v>
      </c>
      <c r="R139" t="s">
        <v>67</v>
      </c>
      <c r="S139" t="s">
        <v>572</v>
      </c>
      <c r="T139" s="9">
        <v>11.52</v>
      </c>
      <c r="U139">
        <v>4</v>
      </c>
      <c r="V139" s="2">
        <v>0</v>
      </c>
      <c r="W139" s="6">
        <v>3.46</v>
      </c>
      <c r="X139" s="14">
        <f>AA139-W139</f>
        <v>42.62</v>
      </c>
      <c r="Y139" s="6">
        <f>T139*U139</f>
        <v>46.08</v>
      </c>
      <c r="Z139" s="6">
        <f>Y139*V139</f>
        <v>0</v>
      </c>
      <c r="AA139" s="6">
        <f t="shared" si="11"/>
        <v>46.08</v>
      </c>
    </row>
    <row r="140" spans="2:27" x14ac:dyDescent="0.3">
      <c r="B140">
        <v>137</v>
      </c>
      <c r="C140" t="s">
        <v>563</v>
      </c>
      <c r="D140" s="1">
        <v>42656</v>
      </c>
      <c r="E140" s="1">
        <v>42662</v>
      </c>
      <c r="F140" s="9" t="str">
        <f t="shared" si="10"/>
        <v>6 days</v>
      </c>
      <c r="G140" t="s">
        <v>49</v>
      </c>
      <c r="H140" t="s">
        <v>564</v>
      </c>
      <c r="I140" t="s">
        <v>565</v>
      </c>
      <c r="J140" t="s">
        <v>25</v>
      </c>
      <c r="K140" t="s">
        <v>26</v>
      </c>
      <c r="L140" t="s">
        <v>566</v>
      </c>
      <c r="M140" t="s">
        <v>42</v>
      </c>
      <c r="N140">
        <v>95661</v>
      </c>
      <c r="O140" t="s">
        <v>43</v>
      </c>
      <c r="P140" t="s">
        <v>573</v>
      </c>
      <c r="Q140" t="s">
        <v>45</v>
      </c>
      <c r="R140" t="s">
        <v>268</v>
      </c>
      <c r="S140" t="s">
        <v>574</v>
      </c>
      <c r="T140" s="9">
        <v>4.0199999999999996</v>
      </c>
      <c r="U140">
        <v>2</v>
      </c>
      <c r="V140" s="2">
        <v>0</v>
      </c>
      <c r="W140" s="6">
        <v>1.97</v>
      </c>
      <c r="X140" s="14">
        <f>AA140-W140</f>
        <v>6.0699999999999994</v>
      </c>
      <c r="Y140" s="6">
        <f>T140*U140</f>
        <v>8.0399999999999991</v>
      </c>
      <c r="Z140" s="6">
        <f>Y140*V140</f>
        <v>0</v>
      </c>
      <c r="AA140" s="6">
        <f t="shared" si="11"/>
        <v>8.0399999999999991</v>
      </c>
    </row>
    <row r="141" spans="2:27" x14ac:dyDescent="0.3">
      <c r="B141">
        <v>138</v>
      </c>
      <c r="C141" t="s">
        <v>563</v>
      </c>
      <c r="D141" s="1">
        <v>42656</v>
      </c>
      <c r="E141" s="1">
        <v>42662</v>
      </c>
      <c r="F141" s="9" t="str">
        <f t="shared" si="10"/>
        <v>6 days</v>
      </c>
      <c r="G141" t="s">
        <v>49</v>
      </c>
      <c r="H141" t="s">
        <v>564</v>
      </c>
      <c r="I141" t="s">
        <v>565</v>
      </c>
      <c r="J141" t="s">
        <v>25</v>
      </c>
      <c r="K141" t="s">
        <v>26</v>
      </c>
      <c r="L141" t="s">
        <v>566</v>
      </c>
      <c r="M141" t="s">
        <v>42</v>
      </c>
      <c r="N141">
        <v>95661</v>
      </c>
      <c r="O141" t="s">
        <v>43</v>
      </c>
      <c r="P141" t="s">
        <v>575</v>
      </c>
      <c r="Q141" t="s">
        <v>45</v>
      </c>
      <c r="R141" t="s">
        <v>74</v>
      </c>
      <c r="S141" t="s">
        <v>576</v>
      </c>
      <c r="T141" s="9">
        <v>76.180000000000007</v>
      </c>
      <c r="U141">
        <v>3</v>
      </c>
      <c r="V141" s="2">
        <v>0.2</v>
      </c>
      <c r="W141" s="6">
        <v>26.66</v>
      </c>
      <c r="X141" s="14">
        <f>AA141-W141</f>
        <v>156.17200000000003</v>
      </c>
      <c r="Y141" s="6">
        <f>T141*U141</f>
        <v>228.54000000000002</v>
      </c>
      <c r="Z141" s="6">
        <f>Y141*V141</f>
        <v>45.708000000000006</v>
      </c>
      <c r="AA141" s="6">
        <f t="shared" si="11"/>
        <v>182.83200000000002</v>
      </c>
    </row>
    <row r="142" spans="2:27" x14ac:dyDescent="0.3">
      <c r="B142">
        <v>139</v>
      </c>
      <c r="C142" t="s">
        <v>563</v>
      </c>
      <c r="D142" s="1">
        <v>42656</v>
      </c>
      <c r="E142" s="1">
        <v>42662</v>
      </c>
      <c r="F142" s="9" t="str">
        <f t="shared" si="10"/>
        <v>6 days</v>
      </c>
      <c r="G142" t="s">
        <v>49</v>
      </c>
      <c r="H142" t="s">
        <v>564</v>
      </c>
      <c r="I142" t="s">
        <v>565</v>
      </c>
      <c r="J142" t="s">
        <v>25</v>
      </c>
      <c r="K142" t="s">
        <v>26</v>
      </c>
      <c r="L142" t="s">
        <v>566</v>
      </c>
      <c r="M142" t="s">
        <v>42</v>
      </c>
      <c r="N142">
        <v>95661</v>
      </c>
      <c r="O142" t="s">
        <v>43</v>
      </c>
      <c r="P142" t="s">
        <v>577</v>
      </c>
      <c r="Q142" t="s">
        <v>45</v>
      </c>
      <c r="R142" t="s">
        <v>578</v>
      </c>
      <c r="S142" t="s">
        <v>579</v>
      </c>
      <c r="T142" s="9">
        <v>65.88</v>
      </c>
      <c r="U142">
        <v>6</v>
      </c>
      <c r="V142" s="2">
        <v>0</v>
      </c>
      <c r="W142" s="6">
        <v>18.45</v>
      </c>
      <c r="X142" s="14">
        <f>AA142-W142</f>
        <v>376.83</v>
      </c>
      <c r="Y142" s="6">
        <f>T142*U142</f>
        <v>395.28</v>
      </c>
      <c r="Z142" s="6">
        <f>Y142*V142</f>
        <v>0</v>
      </c>
      <c r="AA142" s="6">
        <f t="shared" si="11"/>
        <v>395.28</v>
      </c>
    </row>
    <row r="143" spans="2:27" x14ac:dyDescent="0.3">
      <c r="B143">
        <v>140</v>
      </c>
      <c r="C143" t="s">
        <v>563</v>
      </c>
      <c r="D143" s="1">
        <v>42656</v>
      </c>
      <c r="E143" s="1">
        <v>42662</v>
      </c>
      <c r="F143" s="9" t="str">
        <f t="shared" si="10"/>
        <v>6 days</v>
      </c>
      <c r="G143" t="s">
        <v>49</v>
      </c>
      <c r="H143" t="s">
        <v>564</v>
      </c>
      <c r="I143" t="s">
        <v>565</v>
      </c>
      <c r="J143" t="s">
        <v>25</v>
      </c>
      <c r="K143" t="s">
        <v>26</v>
      </c>
      <c r="L143" t="s">
        <v>566</v>
      </c>
      <c r="M143" t="s">
        <v>42</v>
      </c>
      <c r="N143">
        <v>95661</v>
      </c>
      <c r="O143" t="s">
        <v>43</v>
      </c>
      <c r="P143" t="s">
        <v>258</v>
      </c>
      <c r="Q143" t="s">
        <v>31</v>
      </c>
      <c r="R143" t="s">
        <v>64</v>
      </c>
      <c r="S143" t="s">
        <v>259</v>
      </c>
      <c r="T143" s="9">
        <v>43.12</v>
      </c>
      <c r="U143">
        <v>14</v>
      </c>
      <c r="V143" s="2">
        <v>0</v>
      </c>
      <c r="W143" s="6">
        <v>20.7</v>
      </c>
      <c r="X143" s="14">
        <f>AA143-W143</f>
        <v>582.9799999999999</v>
      </c>
      <c r="Y143" s="6">
        <f>T143*U143</f>
        <v>603.67999999999995</v>
      </c>
      <c r="Z143" s="6">
        <f>Y143*V143</f>
        <v>0</v>
      </c>
      <c r="AA143" s="6">
        <f t="shared" si="11"/>
        <v>603.67999999999995</v>
      </c>
    </row>
    <row r="144" spans="2:27" x14ac:dyDescent="0.3">
      <c r="B144">
        <v>141</v>
      </c>
      <c r="C144" t="s">
        <v>580</v>
      </c>
      <c r="D144" s="1">
        <v>42499</v>
      </c>
      <c r="E144" s="1">
        <v>42560</v>
      </c>
      <c r="F144" s="9" t="str">
        <f t="shared" si="10"/>
        <v>61 days</v>
      </c>
      <c r="G144" t="s">
        <v>22</v>
      </c>
      <c r="H144" t="s">
        <v>581</v>
      </c>
      <c r="I144" t="s">
        <v>582</v>
      </c>
      <c r="J144" t="s">
        <v>40</v>
      </c>
      <c r="K144" t="s">
        <v>26</v>
      </c>
      <c r="L144" t="s">
        <v>145</v>
      </c>
      <c r="M144" t="s">
        <v>146</v>
      </c>
      <c r="N144">
        <v>19140</v>
      </c>
      <c r="O144" t="s">
        <v>147</v>
      </c>
      <c r="P144" t="s">
        <v>169</v>
      </c>
      <c r="Q144" t="s">
        <v>31</v>
      </c>
      <c r="R144" t="s">
        <v>64</v>
      </c>
      <c r="S144" t="s">
        <v>170</v>
      </c>
      <c r="T144" s="9">
        <v>82.8</v>
      </c>
      <c r="U144">
        <v>2</v>
      </c>
      <c r="V144" s="2">
        <v>0.2</v>
      </c>
      <c r="W144" s="6">
        <v>10.35</v>
      </c>
      <c r="X144" s="14">
        <f>AA144-W144</f>
        <v>122.13</v>
      </c>
      <c r="Y144" s="6">
        <f>T144*U144</f>
        <v>165.6</v>
      </c>
      <c r="Z144" s="6">
        <f>Y144*V144</f>
        <v>33.119999999999997</v>
      </c>
      <c r="AA144" s="6">
        <f t="shared" si="11"/>
        <v>132.47999999999999</v>
      </c>
    </row>
    <row r="145" spans="2:27" x14ac:dyDescent="0.3">
      <c r="B145">
        <v>142</v>
      </c>
      <c r="C145" t="s">
        <v>583</v>
      </c>
      <c r="D145" s="1">
        <v>42996</v>
      </c>
      <c r="E145" s="1">
        <v>43001</v>
      </c>
      <c r="F145" s="9" t="str">
        <f t="shared" si="10"/>
        <v>5 days</v>
      </c>
      <c r="G145" t="s">
        <v>49</v>
      </c>
      <c r="H145" t="s">
        <v>584</v>
      </c>
      <c r="I145" t="s">
        <v>585</v>
      </c>
      <c r="J145" t="s">
        <v>40</v>
      </c>
      <c r="K145" t="s">
        <v>26</v>
      </c>
      <c r="L145" t="s">
        <v>126</v>
      </c>
      <c r="M145" t="s">
        <v>42</v>
      </c>
      <c r="N145">
        <v>94122</v>
      </c>
      <c r="O145" t="s">
        <v>43</v>
      </c>
      <c r="P145" t="s">
        <v>586</v>
      </c>
      <c r="Q145" t="s">
        <v>45</v>
      </c>
      <c r="R145" t="s">
        <v>67</v>
      </c>
      <c r="S145" t="s">
        <v>587</v>
      </c>
      <c r="T145" s="9">
        <v>8.82</v>
      </c>
      <c r="U145">
        <v>3</v>
      </c>
      <c r="V145" s="2">
        <v>0</v>
      </c>
      <c r="W145" s="6">
        <v>2.38</v>
      </c>
      <c r="X145" s="14">
        <f>AA145-W145</f>
        <v>24.080000000000002</v>
      </c>
      <c r="Y145" s="6">
        <f>T145*U145</f>
        <v>26.46</v>
      </c>
      <c r="Z145" s="6">
        <f>Y145*V145</f>
        <v>0</v>
      </c>
      <c r="AA145" s="6">
        <f t="shared" si="11"/>
        <v>26.46</v>
      </c>
    </row>
    <row r="146" spans="2:27" x14ac:dyDescent="0.3">
      <c r="B146">
        <v>143</v>
      </c>
      <c r="C146" t="s">
        <v>583</v>
      </c>
      <c r="D146" s="1">
        <v>42996</v>
      </c>
      <c r="E146" s="1">
        <v>43001</v>
      </c>
      <c r="F146" s="9" t="str">
        <f t="shared" si="10"/>
        <v>5 days</v>
      </c>
      <c r="G146" t="s">
        <v>49</v>
      </c>
      <c r="H146" t="s">
        <v>584</v>
      </c>
      <c r="I146" t="s">
        <v>585</v>
      </c>
      <c r="J146" t="s">
        <v>40</v>
      </c>
      <c r="K146" t="s">
        <v>26</v>
      </c>
      <c r="L146" t="s">
        <v>126</v>
      </c>
      <c r="M146" t="s">
        <v>42</v>
      </c>
      <c r="N146">
        <v>94122</v>
      </c>
      <c r="O146" t="s">
        <v>43</v>
      </c>
      <c r="P146" t="s">
        <v>588</v>
      </c>
      <c r="Q146" t="s">
        <v>45</v>
      </c>
      <c r="R146" t="s">
        <v>172</v>
      </c>
      <c r="S146" t="s">
        <v>589</v>
      </c>
      <c r="T146" s="9">
        <v>10.86</v>
      </c>
      <c r="U146">
        <v>3</v>
      </c>
      <c r="V146" s="2">
        <v>0</v>
      </c>
      <c r="W146" s="6">
        <v>5.0999999999999996</v>
      </c>
      <c r="X146" s="14">
        <f>AA146-W146</f>
        <v>27.479999999999997</v>
      </c>
      <c r="Y146" s="6">
        <f>T146*U146</f>
        <v>32.58</v>
      </c>
      <c r="Z146" s="6">
        <f>Y146*V146</f>
        <v>0</v>
      </c>
      <c r="AA146" s="6">
        <f t="shared" si="11"/>
        <v>32.58</v>
      </c>
    </row>
    <row r="147" spans="2:27" x14ac:dyDescent="0.3">
      <c r="B147">
        <v>144</v>
      </c>
      <c r="C147" t="s">
        <v>583</v>
      </c>
      <c r="D147" s="1">
        <v>42996</v>
      </c>
      <c r="E147" s="1">
        <v>43001</v>
      </c>
      <c r="F147" s="9" t="str">
        <f t="shared" si="10"/>
        <v>5 days</v>
      </c>
      <c r="G147" t="s">
        <v>49</v>
      </c>
      <c r="H147" t="s">
        <v>584</v>
      </c>
      <c r="I147" t="s">
        <v>585</v>
      </c>
      <c r="J147" t="s">
        <v>40</v>
      </c>
      <c r="K147" t="s">
        <v>26</v>
      </c>
      <c r="L147" t="s">
        <v>126</v>
      </c>
      <c r="M147" t="s">
        <v>42</v>
      </c>
      <c r="N147">
        <v>94122</v>
      </c>
      <c r="O147" t="s">
        <v>43</v>
      </c>
      <c r="P147" t="s">
        <v>590</v>
      </c>
      <c r="Q147" t="s">
        <v>45</v>
      </c>
      <c r="R147" t="s">
        <v>89</v>
      </c>
      <c r="S147" t="s">
        <v>591</v>
      </c>
      <c r="T147" s="9">
        <v>143.69999999999999</v>
      </c>
      <c r="U147">
        <v>3</v>
      </c>
      <c r="V147" s="2">
        <v>0</v>
      </c>
      <c r="W147" s="6">
        <v>68.98</v>
      </c>
      <c r="X147" s="14">
        <f>AA147-W147</f>
        <v>362.11999999999995</v>
      </c>
      <c r="Y147" s="6">
        <f>T147*U147</f>
        <v>431.09999999999997</v>
      </c>
      <c r="Z147" s="6">
        <f>Y147*V147</f>
        <v>0</v>
      </c>
      <c r="AA147" s="6">
        <f t="shared" si="11"/>
        <v>431.09999999999997</v>
      </c>
    </row>
    <row r="148" spans="2:27" x14ac:dyDescent="0.3">
      <c r="B148">
        <v>145</v>
      </c>
      <c r="C148" t="s">
        <v>592</v>
      </c>
      <c r="D148" s="1">
        <v>43091</v>
      </c>
      <c r="E148" s="1">
        <v>43096</v>
      </c>
      <c r="F148" s="9" t="str">
        <f t="shared" si="10"/>
        <v>5 days</v>
      </c>
      <c r="G148" t="s">
        <v>49</v>
      </c>
      <c r="H148" t="s">
        <v>593</v>
      </c>
      <c r="I148" t="s">
        <v>594</v>
      </c>
      <c r="J148" t="s">
        <v>25</v>
      </c>
      <c r="K148" t="s">
        <v>26</v>
      </c>
      <c r="L148" t="s">
        <v>595</v>
      </c>
      <c r="M148" t="s">
        <v>596</v>
      </c>
      <c r="N148">
        <v>64055</v>
      </c>
      <c r="O148" t="s">
        <v>104</v>
      </c>
      <c r="P148" t="s">
        <v>597</v>
      </c>
      <c r="Q148" t="s">
        <v>45</v>
      </c>
      <c r="R148" t="s">
        <v>77</v>
      </c>
      <c r="S148" t="s">
        <v>598</v>
      </c>
      <c r="T148" s="9">
        <v>839.43</v>
      </c>
      <c r="U148">
        <v>3</v>
      </c>
      <c r="V148" s="2">
        <v>0</v>
      </c>
      <c r="W148" s="6">
        <v>218.25</v>
      </c>
      <c r="X148" s="14">
        <f>AA148-W148</f>
        <v>2300.04</v>
      </c>
      <c r="Y148" s="6">
        <f>T148*U148</f>
        <v>2518.29</v>
      </c>
      <c r="Z148" s="6">
        <f>Y148*V148</f>
        <v>0</v>
      </c>
      <c r="AA148" s="6">
        <f t="shared" si="11"/>
        <v>2518.29</v>
      </c>
    </row>
    <row r="149" spans="2:27" x14ac:dyDescent="0.3">
      <c r="B149">
        <v>146</v>
      </c>
      <c r="C149" t="s">
        <v>599</v>
      </c>
      <c r="D149" s="1">
        <v>42194</v>
      </c>
      <c r="E149" s="1">
        <v>42347</v>
      </c>
      <c r="F149" s="9" t="str">
        <f t="shared" si="10"/>
        <v>153 days</v>
      </c>
      <c r="G149" t="s">
        <v>49</v>
      </c>
      <c r="H149" t="s">
        <v>600</v>
      </c>
      <c r="I149" t="s">
        <v>601</v>
      </c>
      <c r="J149" t="s">
        <v>25</v>
      </c>
      <c r="K149" t="s">
        <v>26</v>
      </c>
      <c r="L149" t="s">
        <v>602</v>
      </c>
      <c r="M149" t="s">
        <v>42</v>
      </c>
      <c r="N149">
        <v>91104</v>
      </c>
      <c r="O149" t="s">
        <v>43</v>
      </c>
      <c r="P149" t="s">
        <v>378</v>
      </c>
      <c r="Q149" t="s">
        <v>45</v>
      </c>
      <c r="R149" t="s">
        <v>58</v>
      </c>
      <c r="S149" t="s">
        <v>379</v>
      </c>
      <c r="T149" s="9">
        <v>671.93</v>
      </c>
      <c r="U149">
        <v>7</v>
      </c>
      <c r="V149" s="2">
        <v>0</v>
      </c>
      <c r="W149" s="6">
        <v>20.16</v>
      </c>
      <c r="X149" s="14">
        <f>AA149-W149</f>
        <v>4683.3499999999995</v>
      </c>
      <c r="Y149" s="6">
        <f>T149*U149</f>
        <v>4703.5099999999993</v>
      </c>
      <c r="Z149" s="6">
        <f>Y149*V149</f>
        <v>0</v>
      </c>
      <c r="AA149" s="6">
        <f t="shared" si="11"/>
        <v>4703.5099999999993</v>
      </c>
    </row>
    <row r="150" spans="2:27" x14ac:dyDescent="0.3">
      <c r="B150">
        <v>147</v>
      </c>
      <c r="C150" t="s">
        <v>603</v>
      </c>
      <c r="D150" s="1">
        <v>41934</v>
      </c>
      <c r="E150" s="1">
        <v>41940</v>
      </c>
      <c r="F150" s="9" t="str">
        <f t="shared" si="10"/>
        <v>6 days</v>
      </c>
      <c r="G150" t="s">
        <v>49</v>
      </c>
      <c r="H150" t="s">
        <v>604</v>
      </c>
      <c r="I150" t="s">
        <v>605</v>
      </c>
      <c r="J150" t="s">
        <v>101</v>
      </c>
      <c r="K150" t="s">
        <v>26</v>
      </c>
      <c r="L150" t="s">
        <v>606</v>
      </c>
      <c r="M150" t="s">
        <v>497</v>
      </c>
      <c r="N150">
        <v>43055</v>
      </c>
      <c r="O150" t="s">
        <v>147</v>
      </c>
      <c r="P150" t="s">
        <v>607</v>
      </c>
      <c r="Q150" t="s">
        <v>31</v>
      </c>
      <c r="R150" t="s">
        <v>64</v>
      </c>
      <c r="S150" t="s">
        <v>608</v>
      </c>
      <c r="T150" s="9">
        <v>93.89</v>
      </c>
      <c r="U150">
        <v>4</v>
      </c>
      <c r="V150" s="2">
        <v>0.2</v>
      </c>
      <c r="W150" s="6">
        <v>12.91</v>
      </c>
      <c r="X150" s="14">
        <f>AA150-W150</f>
        <v>287.53799999999995</v>
      </c>
      <c r="Y150" s="6">
        <f>T150*U150</f>
        <v>375.56</v>
      </c>
      <c r="Z150" s="6">
        <f>Y150*V150</f>
        <v>75.112000000000009</v>
      </c>
      <c r="AA150" s="6">
        <f t="shared" si="11"/>
        <v>300.44799999999998</v>
      </c>
    </row>
    <row r="151" spans="2:27" x14ac:dyDescent="0.3">
      <c r="B151">
        <v>148</v>
      </c>
      <c r="C151" t="s">
        <v>609</v>
      </c>
      <c r="D151" s="1">
        <v>42502</v>
      </c>
      <c r="E151" s="1">
        <v>42625</v>
      </c>
      <c r="F151" s="9" t="str">
        <f t="shared" si="10"/>
        <v>123 days</v>
      </c>
      <c r="G151" t="s">
        <v>49</v>
      </c>
      <c r="H151" t="s">
        <v>610</v>
      </c>
      <c r="I151" t="s">
        <v>611</v>
      </c>
      <c r="J151" t="s">
        <v>40</v>
      </c>
      <c r="K151" t="s">
        <v>26</v>
      </c>
      <c r="L151" t="s">
        <v>612</v>
      </c>
      <c r="M151" t="s">
        <v>113</v>
      </c>
      <c r="N151">
        <v>53132</v>
      </c>
      <c r="O151" t="s">
        <v>104</v>
      </c>
      <c r="P151" t="s">
        <v>613</v>
      </c>
      <c r="Q151" t="s">
        <v>70</v>
      </c>
      <c r="R151" t="s">
        <v>71</v>
      </c>
      <c r="S151" t="s">
        <v>614</v>
      </c>
      <c r="T151" s="9">
        <v>384.45</v>
      </c>
      <c r="U151">
        <v>11</v>
      </c>
      <c r="V151" s="2">
        <v>0</v>
      </c>
      <c r="W151" s="6">
        <v>103.8</v>
      </c>
      <c r="X151" s="14">
        <f>AA151-W151</f>
        <v>4125.1499999999996</v>
      </c>
      <c r="Y151" s="6">
        <f>T151*U151</f>
        <v>4228.95</v>
      </c>
      <c r="Z151" s="6">
        <f>Y151*V151</f>
        <v>0</v>
      </c>
      <c r="AA151" s="6">
        <f t="shared" si="11"/>
        <v>4228.95</v>
      </c>
    </row>
    <row r="152" spans="2:27" x14ac:dyDescent="0.3">
      <c r="B152">
        <v>149</v>
      </c>
      <c r="C152" t="s">
        <v>609</v>
      </c>
      <c r="D152" s="1">
        <v>42502</v>
      </c>
      <c r="E152" s="1">
        <v>42625</v>
      </c>
      <c r="F152" s="9" t="str">
        <f t="shared" si="10"/>
        <v>123 days</v>
      </c>
      <c r="G152" t="s">
        <v>49</v>
      </c>
      <c r="H152" t="s">
        <v>610</v>
      </c>
      <c r="I152" t="s">
        <v>611</v>
      </c>
      <c r="J152" t="s">
        <v>40</v>
      </c>
      <c r="K152" t="s">
        <v>26</v>
      </c>
      <c r="L152" t="s">
        <v>612</v>
      </c>
      <c r="M152" t="s">
        <v>113</v>
      </c>
      <c r="N152">
        <v>53132</v>
      </c>
      <c r="O152" t="s">
        <v>104</v>
      </c>
      <c r="P152" t="s">
        <v>615</v>
      </c>
      <c r="Q152" t="s">
        <v>70</v>
      </c>
      <c r="R152" t="s">
        <v>71</v>
      </c>
      <c r="S152" t="s">
        <v>616</v>
      </c>
      <c r="T152" s="9">
        <v>149.97</v>
      </c>
      <c r="U152">
        <v>3</v>
      </c>
      <c r="V152" s="2">
        <v>0</v>
      </c>
      <c r="W152" s="6">
        <v>6</v>
      </c>
      <c r="X152" s="14">
        <f>AA152-W152</f>
        <v>443.90999999999997</v>
      </c>
      <c r="Y152" s="6">
        <f>T152*U152</f>
        <v>449.90999999999997</v>
      </c>
      <c r="Z152" s="6">
        <f>Y152*V152</f>
        <v>0</v>
      </c>
      <c r="AA152" s="6">
        <f t="shared" si="11"/>
        <v>449.90999999999997</v>
      </c>
    </row>
    <row r="153" spans="2:27" x14ac:dyDescent="0.3">
      <c r="B153">
        <v>150</v>
      </c>
      <c r="C153" t="s">
        <v>609</v>
      </c>
      <c r="D153" s="1">
        <v>42502</v>
      </c>
      <c r="E153" s="1">
        <v>42625</v>
      </c>
      <c r="F153" s="9" t="str">
        <f t="shared" si="10"/>
        <v>123 days</v>
      </c>
      <c r="G153" t="s">
        <v>49</v>
      </c>
      <c r="H153" t="s">
        <v>610</v>
      </c>
      <c r="I153" t="s">
        <v>611</v>
      </c>
      <c r="J153" t="s">
        <v>40</v>
      </c>
      <c r="K153" t="s">
        <v>26</v>
      </c>
      <c r="L153" t="s">
        <v>612</v>
      </c>
      <c r="M153" t="s">
        <v>113</v>
      </c>
      <c r="N153">
        <v>53132</v>
      </c>
      <c r="O153" t="s">
        <v>104</v>
      </c>
      <c r="P153" t="s">
        <v>34</v>
      </c>
      <c r="Q153" t="s">
        <v>31</v>
      </c>
      <c r="R153" t="s">
        <v>35</v>
      </c>
      <c r="S153" t="s">
        <v>36</v>
      </c>
      <c r="T153" s="9">
        <v>1951.84</v>
      </c>
      <c r="U153">
        <v>8</v>
      </c>
      <c r="V153" s="2">
        <v>0</v>
      </c>
      <c r="W153" s="6">
        <v>585.54999999999995</v>
      </c>
      <c r="X153" s="14">
        <f>AA153-W153</f>
        <v>15029.17</v>
      </c>
      <c r="Y153" s="6">
        <f>T153*U153</f>
        <v>15614.72</v>
      </c>
      <c r="Z153" s="6">
        <f>Y153*V153</f>
        <v>0</v>
      </c>
      <c r="AA153" s="6">
        <f t="shared" si="11"/>
        <v>15614.72</v>
      </c>
    </row>
    <row r="154" spans="2:27" x14ac:dyDescent="0.3">
      <c r="B154">
        <v>151</v>
      </c>
      <c r="C154" t="s">
        <v>609</v>
      </c>
      <c r="D154" s="1">
        <v>42502</v>
      </c>
      <c r="E154" s="1">
        <v>42625</v>
      </c>
      <c r="F154" s="9" t="str">
        <f t="shared" si="10"/>
        <v>123 days</v>
      </c>
      <c r="G154" t="s">
        <v>49</v>
      </c>
      <c r="H154" t="s">
        <v>610</v>
      </c>
      <c r="I154" t="s">
        <v>611</v>
      </c>
      <c r="J154" t="s">
        <v>40</v>
      </c>
      <c r="K154" t="s">
        <v>26</v>
      </c>
      <c r="L154" t="s">
        <v>612</v>
      </c>
      <c r="M154" t="s">
        <v>113</v>
      </c>
      <c r="N154">
        <v>53132</v>
      </c>
      <c r="O154" t="s">
        <v>104</v>
      </c>
      <c r="P154" t="s">
        <v>617</v>
      </c>
      <c r="Q154" t="s">
        <v>45</v>
      </c>
      <c r="R154" t="s">
        <v>74</v>
      </c>
      <c r="S154" t="s">
        <v>618</v>
      </c>
      <c r="T154" s="9">
        <v>171.55</v>
      </c>
      <c r="U154">
        <v>5</v>
      </c>
      <c r="V154" s="2">
        <v>0</v>
      </c>
      <c r="W154" s="6">
        <v>80.63</v>
      </c>
      <c r="X154" s="14">
        <f>AA154-W154</f>
        <v>777.12</v>
      </c>
      <c r="Y154" s="6">
        <f>T154*U154</f>
        <v>857.75</v>
      </c>
      <c r="Z154" s="6">
        <f>Y154*V154</f>
        <v>0</v>
      </c>
      <c r="AA154" s="6">
        <f t="shared" si="11"/>
        <v>857.75</v>
      </c>
    </row>
    <row r="155" spans="2:27" x14ac:dyDescent="0.3">
      <c r="B155">
        <v>152</v>
      </c>
      <c r="C155" t="s">
        <v>619</v>
      </c>
      <c r="D155" s="1">
        <v>42442</v>
      </c>
      <c r="E155" s="1">
        <v>42445</v>
      </c>
      <c r="F155" s="9" t="str">
        <f t="shared" si="10"/>
        <v>3 days</v>
      </c>
      <c r="G155" t="s">
        <v>187</v>
      </c>
      <c r="H155" t="s">
        <v>620</v>
      </c>
      <c r="I155" t="s">
        <v>621</v>
      </c>
      <c r="J155" t="s">
        <v>101</v>
      </c>
      <c r="K155" t="s">
        <v>26</v>
      </c>
      <c r="L155" t="s">
        <v>622</v>
      </c>
      <c r="M155" t="s">
        <v>309</v>
      </c>
      <c r="N155">
        <v>85254</v>
      </c>
      <c r="O155" t="s">
        <v>43</v>
      </c>
      <c r="P155" t="s">
        <v>623</v>
      </c>
      <c r="Q155" t="s">
        <v>45</v>
      </c>
      <c r="R155" t="s">
        <v>77</v>
      </c>
      <c r="S155" t="s">
        <v>624</v>
      </c>
      <c r="T155" s="9">
        <v>157.91999999999999</v>
      </c>
      <c r="U155">
        <v>5</v>
      </c>
      <c r="V155" s="2">
        <v>0.2</v>
      </c>
      <c r="W155" s="6">
        <v>17.77</v>
      </c>
      <c r="X155" s="14">
        <f>AA155-W155</f>
        <v>613.91</v>
      </c>
      <c r="Y155" s="6">
        <f>T155*U155</f>
        <v>789.59999999999991</v>
      </c>
      <c r="Z155" s="6">
        <f>Y155*V155</f>
        <v>157.91999999999999</v>
      </c>
      <c r="AA155" s="6">
        <f t="shared" si="11"/>
        <v>631.67999999999995</v>
      </c>
    </row>
    <row r="156" spans="2:27" x14ac:dyDescent="0.3">
      <c r="B156">
        <v>153</v>
      </c>
      <c r="C156" t="s">
        <v>619</v>
      </c>
      <c r="D156" s="1">
        <v>42442</v>
      </c>
      <c r="E156" s="1">
        <v>42445</v>
      </c>
      <c r="F156" s="9" t="str">
        <f t="shared" si="10"/>
        <v>3 days</v>
      </c>
      <c r="G156" t="s">
        <v>187</v>
      </c>
      <c r="H156" t="s">
        <v>620</v>
      </c>
      <c r="I156" t="s">
        <v>621</v>
      </c>
      <c r="J156" t="s">
        <v>101</v>
      </c>
      <c r="K156" t="s">
        <v>26</v>
      </c>
      <c r="L156" t="s">
        <v>622</v>
      </c>
      <c r="M156" t="s">
        <v>309</v>
      </c>
      <c r="N156">
        <v>85254</v>
      </c>
      <c r="O156" t="s">
        <v>43</v>
      </c>
      <c r="P156" t="s">
        <v>625</v>
      </c>
      <c r="Q156" t="s">
        <v>70</v>
      </c>
      <c r="R156" t="s">
        <v>71</v>
      </c>
      <c r="S156" t="s">
        <v>626</v>
      </c>
      <c r="T156" s="9">
        <v>203.18</v>
      </c>
      <c r="U156">
        <v>2</v>
      </c>
      <c r="V156" s="2">
        <v>0.2</v>
      </c>
      <c r="W156" s="6">
        <v>15.24</v>
      </c>
      <c r="X156" s="14">
        <f>AA156-W156</f>
        <v>309.84800000000001</v>
      </c>
      <c r="Y156" s="6">
        <f>T156*U156</f>
        <v>406.36</v>
      </c>
      <c r="Z156" s="6">
        <f>Y156*V156</f>
        <v>81.272000000000006</v>
      </c>
      <c r="AA156" s="6">
        <f t="shared" si="11"/>
        <v>325.08800000000002</v>
      </c>
    </row>
    <row r="157" spans="2:27" x14ac:dyDescent="0.3">
      <c r="B157">
        <v>154</v>
      </c>
      <c r="C157" t="s">
        <v>627</v>
      </c>
      <c r="D157" s="1">
        <v>42155</v>
      </c>
      <c r="E157" s="1">
        <v>42041</v>
      </c>
      <c r="F157" s="23" t="s">
        <v>10956</v>
      </c>
      <c r="G157" t="s">
        <v>187</v>
      </c>
      <c r="H157" t="s">
        <v>628</v>
      </c>
      <c r="I157" t="s">
        <v>629</v>
      </c>
      <c r="J157" t="s">
        <v>40</v>
      </c>
      <c r="K157" t="s">
        <v>26</v>
      </c>
      <c r="L157" t="s">
        <v>630</v>
      </c>
      <c r="M157" t="s">
        <v>42</v>
      </c>
      <c r="N157">
        <v>95123</v>
      </c>
      <c r="O157" t="s">
        <v>43</v>
      </c>
      <c r="P157" t="s">
        <v>631</v>
      </c>
      <c r="Q157" t="s">
        <v>45</v>
      </c>
      <c r="R157" t="s">
        <v>89</v>
      </c>
      <c r="S157" t="s">
        <v>632</v>
      </c>
      <c r="T157" s="9">
        <v>58.38</v>
      </c>
      <c r="U157">
        <v>7</v>
      </c>
      <c r="V157" s="2">
        <v>0</v>
      </c>
      <c r="W157" s="6">
        <v>26.27</v>
      </c>
      <c r="X157" s="14">
        <f>AA157-W157</f>
        <v>382.39000000000004</v>
      </c>
      <c r="Y157" s="6">
        <f>T157*U157</f>
        <v>408.66</v>
      </c>
      <c r="Z157" s="6">
        <f>Y157*V157</f>
        <v>0</v>
      </c>
      <c r="AA157" s="6">
        <f t="shared" si="11"/>
        <v>408.66</v>
      </c>
    </row>
    <row r="158" spans="2:27" x14ac:dyDescent="0.3">
      <c r="B158">
        <v>155</v>
      </c>
      <c r="C158" t="s">
        <v>627</v>
      </c>
      <c r="D158" s="1">
        <v>42155</v>
      </c>
      <c r="E158" s="1">
        <v>42041</v>
      </c>
      <c r="F158" s="23" t="s">
        <v>10956</v>
      </c>
      <c r="G158" t="s">
        <v>187</v>
      </c>
      <c r="H158" t="s">
        <v>628</v>
      </c>
      <c r="I158" t="s">
        <v>629</v>
      </c>
      <c r="J158" t="s">
        <v>40</v>
      </c>
      <c r="K158" t="s">
        <v>26</v>
      </c>
      <c r="L158" t="s">
        <v>630</v>
      </c>
      <c r="M158" t="s">
        <v>42</v>
      </c>
      <c r="N158">
        <v>95123</v>
      </c>
      <c r="O158" t="s">
        <v>43</v>
      </c>
      <c r="P158" t="s">
        <v>633</v>
      </c>
      <c r="Q158" t="s">
        <v>45</v>
      </c>
      <c r="R158" t="s">
        <v>89</v>
      </c>
      <c r="S158" t="s">
        <v>634</v>
      </c>
      <c r="T158" s="9">
        <v>105.52</v>
      </c>
      <c r="U158">
        <v>4</v>
      </c>
      <c r="V158" s="2">
        <v>0</v>
      </c>
      <c r="W158" s="6">
        <v>48.54</v>
      </c>
      <c r="X158" s="14">
        <f>AA158-W158</f>
        <v>373.53999999999996</v>
      </c>
      <c r="Y158" s="6">
        <f>T158*U158</f>
        <v>422.08</v>
      </c>
      <c r="Z158" s="6">
        <f>Y158*V158</f>
        <v>0</v>
      </c>
      <c r="AA158" s="6">
        <f t="shared" si="11"/>
        <v>422.08</v>
      </c>
    </row>
    <row r="159" spans="2:27" x14ac:dyDescent="0.3">
      <c r="B159">
        <v>156</v>
      </c>
      <c r="C159" t="s">
        <v>627</v>
      </c>
      <c r="D159" s="1">
        <v>42155</v>
      </c>
      <c r="E159" s="1">
        <v>42041</v>
      </c>
      <c r="F159" s="23" t="s">
        <v>10956</v>
      </c>
      <c r="G159" t="s">
        <v>187</v>
      </c>
      <c r="H159" t="s">
        <v>628</v>
      </c>
      <c r="I159" t="s">
        <v>629</v>
      </c>
      <c r="J159" t="s">
        <v>40</v>
      </c>
      <c r="K159" t="s">
        <v>26</v>
      </c>
      <c r="L159" t="s">
        <v>630</v>
      </c>
      <c r="M159" t="s">
        <v>42</v>
      </c>
      <c r="N159">
        <v>95123</v>
      </c>
      <c r="O159" t="s">
        <v>43</v>
      </c>
      <c r="P159" t="s">
        <v>635</v>
      </c>
      <c r="Q159" t="s">
        <v>45</v>
      </c>
      <c r="R159" t="s">
        <v>58</v>
      </c>
      <c r="S159" t="s">
        <v>636</v>
      </c>
      <c r="T159" s="9">
        <v>80.88</v>
      </c>
      <c r="U159">
        <v>6</v>
      </c>
      <c r="V159" s="2">
        <v>0</v>
      </c>
      <c r="W159" s="6">
        <v>21.03</v>
      </c>
      <c r="X159" s="14">
        <f>AA159-W159</f>
        <v>464.25</v>
      </c>
      <c r="Y159" s="6">
        <f>T159*U159</f>
        <v>485.28</v>
      </c>
      <c r="Z159" s="6">
        <f>Y159*V159</f>
        <v>0</v>
      </c>
      <c r="AA159" s="6">
        <f t="shared" si="11"/>
        <v>485.28</v>
      </c>
    </row>
    <row r="160" spans="2:27" x14ac:dyDescent="0.3">
      <c r="B160">
        <v>157</v>
      </c>
      <c r="C160" t="s">
        <v>637</v>
      </c>
      <c r="D160" s="1">
        <v>42152</v>
      </c>
      <c r="E160" s="1">
        <v>42069</v>
      </c>
      <c r="F160" s="23" t="s">
        <v>10956</v>
      </c>
      <c r="G160" t="s">
        <v>49</v>
      </c>
      <c r="H160" t="s">
        <v>638</v>
      </c>
      <c r="I160" t="s">
        <v>639</v>
      </c>
      <c r="J160" t="s">
        <v>101</v>
      </c>
      <c r="K160" t="s">
        <v>26</v>
      </c>
      <c r="L160" t="s">
        <v>94</v>
      </c>
      <c r="M160" t="s">
        <v>95</v>
      </c>
      <c r="N160">
        <v>98105</v>
      </c>
      <c r="O160" t="s">
        <v>43</v>
      </c>
      <c r="P160" t="s">
        <v>640</v>
      </c>
      <c r="Q160" t="s">
        <v>45</v>
      </c>
      <c r="R160" t="s">
        <v>67</v>
      </c>
      <c r="S160" t="s">
        <v>641</v>
      </c>
      <c r="T160" s="9">
        <v>6.63</v>
      </c>
      <c r="U160">
        <v>3</v>
      </c>
      <c r="V160" s="2">
        <v>0</v>
      </c>
      <c r="W160" s="6">
        <v>1.79</v>
      </c>
      <c r="X160" s="14">
        <f>AA160-W160</f>
        <v>18.100000000000001</v>
      </c>
      <c r="Y160" s="6">
        <f>T160*U160</f>
        <v>19.89</v>
      </c>
      <c r="Z160" s="6">
        <f>Y160*V160</f>
        <v>0</v>
      </c>
      <c r="AA160" s="6">
        <f t="shared" si="11"/>
        <v>19.89</v>
      </c>
    </row>
    <row r="161" spans="2:27" x14ac:dyDescent="0.3">
      <c r="B161">
        <v>158</v>
      </c>
      <c r="C161" t="s">
        <v>642</v>
      </c>
      <c r="D161" s="1">
        <v>41642</v>
      </c>
      <c r="E161" s="1">
        <v>41793</v>
      </c>
      <c r="F161" s="9" t="str">
        <f t="shared" ref="F161:F188" si="12">DATEDIF(D161,E161,"d")&amp;" days"</f>
        <v>151 days</v>
      </c>
      <c r="G161" t="s">
        <v>22</v>
      </c>
      <c r="H161" t="s">
        <v>643</v>
      </c>
      <c r="I161" t="s">
        <v>644</v>
      </c>
      <c r="J161" t="s">
        <v>25</v>
      </c>
      <c r="K161" t="s">
        <v>26</v>
      </c>
      <c r="L161" t="s">
        <v>94</v>
      </c>
      <c r="M161" t="s">
        <v>95</v>
      </c>
      <c r="N161">
        <v>98115</v>
      </c>
      <c r="O161" t="s">
        <v>43</v>
      </c>
      <c r="P161" t="s">
        <v>532</v>
      </c>
      <c r="Q161" t="s">
        <v>31</v>
      </c>
      <c r="R161" t="s">
        <v>35</v>
      </c>
      <c r="S161" t="s">
        <v>533</v>
      </c>
      <c r="T161" s="9">
        <v>457.57</v>
      </c>
      <c r="U161">
        <v>2</v>
      </c>
      <c r="V161" s="2">
        <v>0.2</v>
      </c>
      <c r="W161" s="6">
        <v>51.48</v>
      </c>
      <c r="X161" s="14">
        <f>AA161-W161</f>
        <v>680.63199999999995</v>
      </c>
      <c r="Y161" s="6">
        <f>T161*U161</f>
        <v>915.14</v>
      </c>
      <c r="Z161" s="6">
        <f>Y161*V161</f>
        <v>183.02800000000002</v>
      </c>
      <c r="AA161" s="6">
        <f t="shared" si="11"/>
        <v>732.11199999999997</v>
      </c>
    </row>
    <row r="162" spans="2:27" x14ac:dyDescent="0.3">
      <c r="B162">
        <v>159</v>
      </c>
      <c r="C162" t="s">
        <v>645</v>
      </c>
      <c r="D162" s="1">
        <v>42694</v>
      </c>
      <c r="E162" s="1">
        <v>42698</v>
      </c>
      <c r="F162" s="9" t="str">
        <f t="shared" si="12"/>
        <v>4 days</v>
      </c>
      <c r="G162" t="s">
        <v>49</v>
      </c>
      <c r="H162" t="s">
        <v>646</v>
      </c>
      <c r="I162" t="s">
        <v>647</v>
      </c>
      <c r="J162" t="s">
        <v>25</v>
      </c>
      <c r="K162" t="s">
        <v>26</v>
      </c>
      <c r="L162" t="s">
        <v>648</v>
      </c>
      <c r="M162" t="s">
        <v>649</v>
      </c>
      <c r="N162">
        <v>73034</v>
      </c>
      <c r="O162" t="s">
        <v>104</v>
      </c>
      <c r="P162" t="s">
        <v>650</v>
      </c>
      <c r="Q162" t="s">
        <v>45</v>
      </c>
      <c r="R162" t="s">
        <v>46</v>
      </c>
      <c r="S162" t="s">
        <v>651</v>
      </c>
      <c r="T162" s="9">
        <v>14.62</v>
      </c>
      <c r="U162">
        <v>2</v>
      </c>
      <c r="V162" s="2">
        <v>0</v>
      </c>
      <c r="W162" s="6">
        <v>6.87</v>
      </c>
      <c r="X162" s="14">
        <f>AA162-W162</f>
        <v>22.369999999999997</v>
      </c>
      <c r="Y162" s="6">
        <f>T162*U162</f>
        <v>29.24</v>
      </c>
      <c r="Z162" s="6">
        <f>Y162*V162</f>
        <v>0</v>
      </c>
      <c r="AA162" s="6">
        <f t="shared" si="11"/>
        <v>29.24</v>
      </c>
    </row>
    <row r="163" spans="2:27" x14ac:dyDescent="0.3">
      <c r="B163">
        <v>160</v>
      </c>
      <c r="C163" t="s">
        <v>645</v>
      </c>
      <c r="D163" s="1">
        <v>42694</v>
      </c>
      <c r="E163" s="1">
        <v>42698</v>
      </c>
      <c r="F163" s="9" t="str">
        <f t="shared" si="12"/>
        <v>4 days</v>
      </c>
      <c r="G163" t="s">
        <v>49</v>
      </c>
      <c r="H163" t="s">
        <v>646</v>
      </c>
      <c r="I163" t="s">
        <v>647</v>
      </c>
      <c r="J163" t="s">
        <v>25</v>
      </c>
      <c r="K163" t="s">
        <v>26</v>
      </c>
      <c r="L163" t="s">
        <v>648</v>
      </c>
      <c r="M163" t="s">
        <v>649</v>
      </c>
      <c r="N163">
        <v>73034</v>
      </c>
      <c r="O163" t="s">
        <v>104</v>
      </c>
      <c r="P163" t="s">
        <v>652</v>
      </c>
      <c r="Q163" t="s">
        <v>70</v>
      </c>
      <c r="R163" t="s">
        <v>71</v>
      </c>
      <c r="S163" t="s">
        <v>653</v>
      </c>
      <c r="T163" s="9">
        <v>944.93</v>
      </c>
      <c r="U163">
        <v>7</v>
      </c>
      <c r="V163" s="2">
        <v>0</v>
      </c>
      <c r="W163" s="6">
        <v>236.23</v>
      </c>
      <c r="X163" s="14">
        <f>AA163-W163</f>
        <v>6378.28</v>
      </c>
      <c r="Y163" s="6">
        <f>T163*U163</f>
        <v>6614.5099999999993</v>
      </c>
      <c r="Z163" s="6">
        <f>Y163*V163</f>
        <v>0</v>
      </c>
      <c r="AA163" s="6">
        <f t="shared" si="11"/>
        <v>6614.5099999999993</v>
      </c>
    </row>
    <row r="164" spans="2:27" x14ac:dyDescent="0.3">
      <c r="B164">
        <v>161</v>
      </c>
      <c r="C164" t="s">
        <v>654</v>
      </c>
      <c r="D164" s="1">
        <v>42679</v>
      </c>
      <c r="E164" s="1">
        <v>42709</v>
      </c>
      <c r="F164" s="9" t="str">
        <f t="shared" si="12"/>
        <v>30 days</v>
      </c>
      <c r="G164" t="s">
        <v>187</v>
      </c>
      <c r="H164" t="s">
        <v>655</v>
      </c>
      <c r="I164" t="s">
        <v>656</v>
      </c>
      <c r="J164" t="s">
        <v>25</v>
      </c>
      <c r="K164" t="s">
        <v>26</v>
      </c>
      <c r="L164" t="s">
        <v>41</v>
      </c>
      <c r="M164" t="s">
        <v>42</v>
      </c>
      <c r="N164">
        <v>90045</v>
      </c>
      <c r="O164" t="s">
        <v>43</v>
      </c>
      <c r="P164" t="s">
        <v>657</v>
      </c>
      <c r="Q164" t="s">
        <v>45</v>
      </c>
      <c r="R164" t="s">
        <v>89</v>
      </c>
      <c r="S164" t="s">
        <v>658</v>
      </c>
      <c r="T164" s="9">
        <v>5.98</v>
      </c>
      <c r="U164">
        <v>1</v>
      </c>
      <c r="V164" s="2">
        <v>0</v>
      </c>
      <c r="W164" s="6">
        <v>2.69</v>
      </c>
      <c r="X164" s="14">
        <f>AA164-W164</f>
        <v>3.2900000000000005</v>
      </c>
      <c r="Y164" s="6">
        <f>T164*U164</f>
        <v>5.98</v>
      </c>
      <c r="Z164" s="6">
        <f>Y164*V164</f>
        <v>0</v>
      </c>
      <c r="AA164" s="6">
        <f t="shared" si="11"/>
        <v>5.98</v>
      </c>
    </row>
    <row r="165" spans="2:27" x14ac:dyDescent="0.3">
      <c r="B165">
        <v>162</v>
      </c>
      <c r="C165" t="s">
        <v>659</v>
      </c>
      <c r="D165" s="1">
        <v>42366</v>
      </c>
      <c r="E165" s="1">
        <v>42369</v>
      </c>
      <c r="F165" s="9" t="str">
        <f t="shared" si="12"/>
        <v>3 days</v>
      </c>
      <c r="G165" t="s">
        <v>22</v>
      </c>
      <c r="H165" t="s">
        <v>660</v>
      </c>
      <c r="I165" t="s">
        <v>661</v>
      </c>
      <c r="J165" t="s">
        <v>25</v>
      </c>
      <c r="K165" t="s">
        <v>26</v>
      </c>
      <c r="L165" t="s">
        <v>145</v>
      </c>
      <c r="M165" t="s">
        <v>146</v>
      </c>
      <c r="N165">
        <v>19134</v>
      </c>
      <c r="O165" t="s">
        <v>147</v>
      </c>
      <c r="P165" t="s">
        <v>662</v>
      </c>
      <c r="Q165" t="s">
        <v>70</v>
      </c>
      <c r="R165" t="s">
        <v>160</v>
      </c>
      <c r="S165" t="s">
        <v>663</v>
      </c>
      <c r="T165" s="9">
        <v>54.38</v>
      </c>
      <c r="U165">
        <v>2</v>
      </c>
      <c r="V165" s="2">
        <v>0.2</v>
      </c>
      <c r="W165" s="6">
        <v>1.36</v>
      </c>
      <c r="X165" s="14">
        <f>AA165-W165</f>
        <v>85.64800000000001</v>
      </c>
      <c r="Y165" s="6">
        <f>T165*U165</f>
        <v>108.76</v>
      </c>
      <c r="Z165" s="6">
        <f>Y165*V165</f>
        <v>21.752000000000002</v>
      </c>
      <c r="AA165" s="6">
        <f t="shared" si="11"/>
        <v>87.00800000000001</v>
      </c>
    </row>
    <row r="166" spans="2:27" x14ac:dyDescent="0.3">
      <c r="B166">
        <v>163</v>
      </c>
      <c r="C166" t="s">
        <v>664</v>
      </c>
      <c r="D166" s="1">
        <v>42690</v>
      </c>
      <c r="E166" s="1">
        <v>42694</v>
      </c>
      <c r="F166" s="9" t="str">
        <f t="shared" si="12"/>
        <v>4 days</v>
      </c>
      <c r="G166" t="s">
        <v>49</v>
      </c>
      <c r="H166" t="s">
        <v>665</v>
      </c>
      <c r="I166" t="s">
        <v>666</v>
      </c>
      <c r="J166" t="s">
        <v>25</v>
      </c>
      <c r="K166" t="s">
        <v>26</v>
      </c>
      <c r="L166" t="s">
        <v>667</v>
      </c>
      <c r="M166" t="s">
        <v>668</v>
      </c>
      <c r="N166">
        <v>88220</v>
      </c>
      <c r="O166" t="s">
        <v>43</v>
      </c>
      <c r="P166" t="s">
        <v>669</v>
      </c>
      <c r="Q166" t="s">
        <v>45</v>
      </c>
      <c r="R166" t="s">
        <v>172</v>
      </c>
      <c r="S166" t="s">
        <v>670</v>
      </c>
      <c r="T166" s="9">
        <v>28.4</v>
      </c>
      <c r="U166">
        <v>5</v>
      </c>
      <c r="V166" s="2">
        <v>0</v>
      </c>
      <c r="W166" s="6">
        <v>13.35</v>
      </c>
      <c r="X166" s="14">
        <f>AA166-W166</f>
        <v>128.65</v>
      </c>
      <c r="Y166" s="6">
        <f>T166*U166</f>
        <v>142</v>
      </c>
      <c r="Z166" s="6">
        <f>Y166*V166</f>
        <v>0</v>
      </c>
      <c r="AA166" s="6">
        <f t="shared" si="11"/>
        <v>142</v>
      </c>
    </row>
    <row r="167" spans="2:27" x14ac:dyDescent="0.3">
      <c r="B167">
        <v>164</v>
      </c>
      <c r="C167" t="s">
        <v>671</v>
      </c>
      <c r="D167" s="1">
        <v>42562</v>
      </c>
      <c r="E167" s="1">
        <v>42685</v>
      </c>
      <c r="F167" s="9" t="str">
        <f t="shared" si="12"/>
        <v>123 days</v>
      </c>
      <c r="G167" t="s">
        <v>49</v>
      </c>
      <c r="H167" t="s">
        <v>672</v>
      </c>
      <c r="I167" t="s">
        <v>673</v>
      </c>
      <c r="J167" t="s">
        <v>25</v>
      </c>
      <c r="K167" t="s">
        <v>26</v>
      </c>
      <c r="L167" t="s">
        <v>94</v>
      </c>
      <c r="M167" t="s">
        <v>95</v>
      </c>
      <c r="N167">
        <v>98115</v>
      </c>
      <c r="O167" t="s">
        <v>43</v>
      </c>
      <c r="P167" t="s">
        <v>674</v>
      </c>
      <c r="Q167" t="s">
        <v>45</v>
      </c>
      <c r="R167" t="s">
        <v>74</v>
      </c>
      <c r="S167" t="s">
        <v>675</v>
      </c>
      <c r="T167" s="9">
        <v>27.68</v>
      </c>
      <c r="U167">
        <v>2</v>
      </c>
      <c r="V167" s="2">
        <v>0.2</v>
      </c>
      <c r="W167" s="6">
        <v>9.69</v>
      </c>
      <c r="X167" s="14">
        <f>AA167-W167</f>
        <v>34.597999999999999</v>
      </c>
      <c r="Y167" s="6">
        <f>T167*U167</f>
        <v>55.36</v>
      </c>
      <c r="Z167" s="6">
        <f>Y167*V167</f>
        <v>11.072000000000001</v>
      </c>
      <c r="AA167" s="6">
        <f t="shared" si="11"/>
        <v>44.287999999999997</v>
      </c>
    </row>
    <row r="168" spans="2:27" x14ac:dyDescent="0.3">
      <c r="B168">
        <v>165</v>
      </c>
      <c r="C168" t="s">
        <v>676</v>
      </c>
      <c r="D168" s="1">
        <v>41860</v>
      </c>
      <c r="E168" s="1">
        <v>41982</v>
      </c>
      <c r="F168" s="9" t="str">
        <f t="shared" si="12"/>
        <v>122 days</v>
      </c>
      <c r="G168" t="s">
        <v>49</v>
      </c>
      <c r="H168" t="s">
        <v>677</v>
      </c>
      <c r="I168" t="s">
        <v>678</v>
      </c>
      <c r="J168" t="s">
        <v>25</v>
      </c>
      <c r="K168" t="s">
        <v>26</v>
      </c>
      <c r="L168" t="s">
        <v>679</v>
      </c>
      <c r="M168" t="s">
        <v>103</v>
      </c>
      <c r="N168">
        <v>78207</v>
      </c>
      <c r="O168" t="s">
        <v>104</v>
      </c>
      <c r="P168" t="s">
        <v>680</v>
      </c>
      <c r="Q168" t="s">
        <v>45</v>
      </c>
      <c r="R168" t="s">
        <v>67</v>
      </c>
      <c r="S168" t="s">
        <v>681</v>
      </c>
      <c r="T168" s="9">
        <v>9.94</v>
      </c>
      <c r="U168">
        <v>3</v>
      </c>
      <c r="V168" s="2">
        <v>0.2</v>
      </c>
      <c r="W168" s="6">
        <v>2.73</v>
      </c>
      <c r="X168" s="14">
        <f>AA168-W168</f>
        <v>21.126000000000001</v>
      </c>
      <c r="Y168" s="6">
        <f>T168*U168</f>
        <v>29.82</v>
      </c>
      <c r="Z168" s="6">
        <f>Y168*V168</f>
        <v>5.9640000000000004</v>
      </c>
      <c r="AA168" s="6">
        <f t="shared" si="11"/>
        <v>23.856000000000002</v>
      </c>
    </row>
    <row r="169" spans="2:27" x14ac:dyDescent="0.3">
      <c r="B169">
        <v>166</v>
      </c>
      <c r="C169" t="s">
        <v>676</v>
      </c>
      <c r="D169" s="1">
        <v>41860</v>
      </c>
      <c r="E169" s="1">
        <v>41982</v>
      </c>
      <c r="F169" s="9" t="str">
        <f t="shared" si="12"/>
        <v>122 days</v>
      </c>
      <c r="G169" t="s">
        <v>49</v>
      </c>
      <c r="H169" t="s">
        <v>677</v>
      </c>
      <c r="I169" t="s">
        <v>678</v>
      </c>
      <c r="J169" t="s">
        <v>25</v>
      </c>
      <c r="K169" t="s">
        <v>26</v>
      </c>
      <c r="L169" t="s">
        <v>679</v>
      </c>
      <c r="M169" t="s">
        <v>103</v>
      </c>
      <c r="N169">
        <v>78207</v>
      </c>
      <c r="O169" t="s">
        <v>104</v>
      </c>
      <c r="P169" t="s">
        <v>682</v>
      </c>
      <c r="Q169" t="s">
        <v>70</v>
      </c>
      <c r="R169" t="s">
        <v>683</v>
      </c>
      <c r="S169" t="s">
        <v>684</v>
      </c>
      <c r="T169" s="9">
        <v>8159.95</v>
      </c>
      <c r="U169">
        <v>8</v>
      </c>
      <c r="V169" s="2">
        <v>0.4</v>
      </c>
      <c r="W169" s="6">
        <v>-1359.99</v>
      </c>
      <c r="X169" s="14">
        <f>AA169-W169</f>
        <v>40527.749999999993</v>
      </c>
      <c r="Y169" s="6">
        <f>T169*U169</f>
        <v>65279.6</v>
      </c>
      <c r="Z169" s="6">
        <f>Y169*V169</f>
        <v>26111.84</v>
      </c>
      <c r="AA169" s="6">
        <f t="shared" si="11"/>
        <v>39167.759999999995</v>
      </c>
    </row>
    <row r="170" spans="2:27" x14ac:dyDescent="0.3">
      <c r="B170">
        <v>167</v>
      </c>
      <c r="C170" t="s">
        <v>676</v>
      </c>
      <c r="D170" s="1">
        <v>41860</v>
      </c>
      <c r="E170" s="1">
        <v>41982</v>
      </c>
      <c r="F170" s="9" t="str">
        <f t="shared" si="12"/>
        <v>122 days</v>
      </c>
      <c r="G170" t="s">
        <v>49</v>
      </c>
      <c r="H170" t="s">
        <v>677</v>
      </c>
      <c r="I170" t="s">
        <v>678</v>
      </c>
      <c r="J170" t="s">
        <v>25</v>
      </c>
      <c r="K170" t="s">
        <v>26</v>
      </c>
      <c r="L170" t="s">
        <v>679</v>
      </c>
      <c r="M170" t="s">
        <v>103</v>
      </c>
      <c r="N170">
        <v>78207</v>
      </c>
      <c r="O170" t="s">
        <v>104</v>
      </c>
      <c r="P170" t="s">
        <v>685</v>
      </c>
      <c r="Q170" t="s">
        <v>45</v>
      </c>
      <c r="R170" t="s">
        <v>58</v>
      </c>
      <c r="S170" t="s">
        <v>686</v>
      </c>
      <c r="T170" s="9">
        <v>275.93</v>
      </c>
      <c r="U170">
        <v>3</v>
      </c>
      <c r="V170" s="2">
        <v>0.2</v>
      </c>
      <c r="W170" s="6">
        <v>-58.63</v>
      </c>
      <c r="X170" s="14">
        <f>AA170-W170</f>
        <v>720.86199999999997</v>
      </c>
      <c r="Y170" s="6">
        <f>T170*U170</f>
        <v>827.79</v>
      </c>
      <c r="Z170" s="6">
        <f>Y170*V170</f>
        <v>165.55799999999999</v>
      </c>
      <c r="AA170" s="6">
        <f t="shared" si="11"/>
        <v>662.23199999999997</v>
      </c>
    </row>
    <row r="171" spans="2:27" x14ac:dyDescent="0.3">
      <c r="B171">
        <v>168</v>
      </c>
      <c r="C171" t="s">
        <v>676</v>
      </c>
      <c r="D171" s="1">
        <v>41860</v>
      </c>
      <c r="E171" s="1">
        <v>41982</v>
      </c>
      <c r="F171" s="9" t="str">
        <f t="shared" si="12"/>
        <v>122 days</v>
      </c>
      <c r="G171" t="s">
        <v>49</v>
      </c>
      <c r="H171" t="s">
        <v>677</v>
      </c>
      <c r="I171" t="s">
        <v>678</v>
      </c>
      <c r="J171" t="s">
        <v>25</v>
      </c>
      <c r="K171" t="s">
        <v>26</v>
      </c>
      <c r="L171" t="s">
        <v>679</v>
      </c>
      <c r="M171" t="s">
        <v>103</v>
      </c>
      <c r="N171">
        <v>78207</v>
      </c>
      <c r="O171" t="s">
        <v>104</v>
      </c>
      <c r="P171" t="s">
        <v>687</v>
      </c>
      <c r="Q171" t="s">
        <v>31</v>
      </c>
      <c r="R171" t="s">
        <v>35</v>
      </c>
      <c r="S171" t="s">
        <v>688</v>
      </c>
      <c r="T171" s="9">
        <v>1740.06</v>
      </c>
      <c r="U171">
        <v>9</v>
      </c>
      <c r="V171" s="2">
        <v>0.3</v>
      </c>
      <c r="W171" s="6">
        <v>-24.86</v>
      </c>
      <c r="X171" s="14">
        <f>AA171-W171</f>
        <v>10987.238000000001</v>
      </c>
      <c r="Y171" s="6">
        <f>T171*U171</f>
        <v>15660.539999999999</v>
      </c>
      <c r="Z171" s="6">
        <f>Y171*V171</f>
        <v>4698.1619999999994</v>
      </c>
      <c r="AA171" s="6">
        <f t="shared" si="11"/>
        <v>10962.378000000001</v>
      </c>
    </row>
    <row r="172" spans="2:27" x14ac:dyDescent="0.3">
      <c r="B172">
        <v>169</v>
      </c>
      <c r="C172" t="s">
        <v>676</v>
      </c>
      <c r="D172" s="1">
        <v>41860</v>
      </c>
      <c r="E172" s="1">
        <v>41982</v>
      </c>
      <c r="F172" s="9" t="str">
        <f t="shared" si="12"/>
        <v>122 days</v>
      </c>
      <c r="G172" t="s">
        <v>49</v>
      </c>
      <c r="H172" t="s">
        <v>677</v>
      </c>
      <c r="I172" t="s">
        <v>678</v>
      </c>
      <c r="J172" t="s">
        <v>25</v>
      </c>
      <c r="K172" t="s">
        <v>26</v>
      </c>
      <c r="L172" t="s">
        <v>679</v>
      </c>
      <c r="M172" t="s">
        <v>103</v>
      </c>
      <c r="N172">
        <v>78207</v>
      </c>
      <c r="O172" t="s">
        <v>104</v>
      </c>
      <c r="P172" t="s">
        <v>689</v>
      </c>
      <c r="Q172" t="s">
        <v>45</v>
      </c>
      <c r="R172" t="s">
        <v>67</v>
      </c>
      <c r="S172" t="s">
        <v>690</v>
      </c>
      <c r="T172" s="9">
        <v>32.06</v>
      </c>
      <c r="U172">
        <v>6</v>
      </c>
      <c r="V172" s="2">
        <v>0.2</v>
      </c>
      <c r="W172" s="6">
        <v>6.81</v>
      </c>
      <c r="X172" s="14">
        <f>AA172-W172</f>
        <v>147.078</v>
      </c>
      <c r="Y172" s="6">
        <f>T172*U172</f>
        <v>192.36</v>
      </c>
      <c r="Z172" s="6">
        <f>Y172*V172</f>
        <v>38.472000000000008</v>
      </c>
      <c r="AA172" s="6">
        <f t="shared" si="11"/>
        <v>153.88800000000001</v>
      </c>
    </row>
    <row r="173" spans="2:27" x14ac:dyDescent="0.3">
      <c r="B173">
        <v>170</v>
      </c>
      <c r="C173" t="s">
        <v>676</v>
      </c>
      <c r="D173" s="1">
        <v>41860</v>
      </c>
      <c r="E173" s="1">
        <v>41982</v>
      </c>
      <c r="F173" s="9" t="str">
        <f t="shared" si="12"/>
        <v>122 days</v>
      </c>
      <c r="G173" t="s">
        <v>49</v>
      </c>
      <c r="H173" t="s">
        <v>677</v>
      </c>
      <c r="I173" t="s">
        <v>678</v>
      </c>
      <c r="J173" t="s">
        <v>25</v>
      </c>
      <c r="K173" t="s">
        <v>26</v>
      </c>
      <c r="L173" t="s">
        <v>679</v>
      </c>
      <c r="M173" t="s">
        <v>103</v>
      </c>
      <c r="N173">
        <v>78207</v>
      </c>
      <c r="O173" t="s">
        <v>104</v>
      </c>
      <c r="P173" t="s">
        <v>691</v>
      </c>
      <c r="Q173" t="s">
        <v>45</v>
      </c>
      <c r="R173" t="s">
        <v>77</v>
      </c>
      <c r="S173" t="s">
        <v>692</v>
      </c>
      <c r="T173" s="9">
        <v>177.98</v>
      </c>
      <c r="U173">
        <v>5</v>
      </c>
      <c r="V173" s="2">
        <v>0.8</v>
      </c>
      <c r="W173" s="6">
        <v>-453.85</v>
      </c>
      <c r="X173" s="14">
        <f>AA173-W173</f>
        <v>631.82999999999993</v>
      </c>
      <c r="Y173" s="6">
        <f>T173*U173</f>
        <v>889.9</v>
      </c>
      <c r="Z173" s="6">
        <f>Y173*V173</f>
        <v>711.92000000000007</v>
      </c>
      <c r="AA173" s="6">
        <f t="shared" si="11"/>
        <v>177.9799999999999</v>
      </c>
    </row>
    <row r="174" spans="2:27" x14ac:dyDescent="0.3">
      <c r="B174">
        <v>171</v>
      </c>
      <c r="C174" t="s">
        <v>676</v>
      </c>
      <c r="D174" s="1">
        <v>41860</v>
      </c>
      <c r="E174" s="1">
        <v>41982</v>
      </c>
      <c r="F174" s="9" t="str">
        <f t="shared" si="12"/>
        <v>122 days</v>
      </c>
      <c r="G174" t="s">
        <v>49</v>
      </c>
      <c r="H174" t="s">
        <v>677</v>
      </c>
      <c r="I174" t="s">
        <v>678</v>
      </c>
      <c r="J174" t="s">
        <v>25</v>
      </c>
      <c r="K174" t="s">
        <v>26</v>
      </c>
      <c r="L174" t="s">
        <v>679</v>
      </c>
      <c r="M174" t="s">
        <v>103</v>
      </c>
      <c r="N174">
        <v>78207</v>
      </c>
      <c r="O174" t="s">
        <v>104</v>
      </c>
      <c r="P174" t="s">
        <v>693</v>
      </c>
      <c r="Q174" t="s">
        <v>70</v>
      </c>
      <c r="R174" t="s">
        <v>71</v>
      </c>
      <c r="S174" t="s">
        <v>694</v>
      </c>
      <c r="T174" s="9">
        <v>143.97999999999999</v>
      </c>
      <c r="U174">
        <v>3</v>
      </c>
      <c r="V174" s="2">
        <v>0.2</v>
      </c>
      <c r="W174" s="6">
        <v>9</v>
      </c>
      <c r="X174" s="14">
        <f>AA174-W174</f>
        <v>336.55199999999996</v>
      </c>
      <c r="Y174" s="6">
        <f>T174*U174</f>
        <v>431.93999999999994</v>
      </c>
      <c r="Z174" s="6">
        <f>Y174*V174</f>
        <v>86.387999999999991</v>
      </c>
      <c r="AA174" s="6">
        <f t="shared" si="11"/>
        <v>345.55199999999996</v>
      </c>
    </row>
    <row r="175" spans="2:27" x14ac:dyDescent="0.3">
      <c r="B175">
        <v>172</v>
      </c>
      <c r="C175" t="s">
        <v>695</v>
      </c>
      <c r="D175" s="1">
        <v>41767</v>
      </c>
      <c r="E175" s="1">
        <v>41890</v>
      </c>
      <c r="F175" s="9" t="str">
        <f t="shared" si="12"/>
        <v>123 days</v>
      </c>
      <c r="G175" t="s">
        <v>49</v>
      </c>
      <c r="H175" t="s">
        <v>696</v>
      </c>
      <c r="I175" t="s">
        <v>697</v>
      </c>
      <c r="J175" t="s">
        <v>25</v>
      </c>
      <c r="K175" t="s">
        <v>26</v>
      </c>
      <c r="L175" t="s">
        <v>41</v>
      </c>
      <c r="M175" t="s">
        <v>42</v>
      </c>
      <c r="N175">
        <v>90004</v>
      </c>
      <c r="O175" t="s">
        <v>43</v>
      </c>
      <c r="P175" t="s">
        <v>698</v>
      </c>
      <c r="Q175" t="s">
        <v>45</v>
      </c>
      <c r="R175" t="s">
        <v>89</v>
      </c>
      <c r="S175" t="s">
        <v>699</v>
      </c>
      <c r="T175" s="9">
        <v>20.94</v>
      </c>
      <c r="U175">
        <v>3</v>
      </c>
      <c r="V175" s="2">
        <v>0</v>
      </c>
      <c r="W175" s="6">
        <v>9.84</v>
      </c>
      <c r="X175" s="14">
        <f>AA175-W175</f>
        <v>52.980000000000004</v>
      </c>
      <c r="Y175" s="6">
        <f>T175*U175</f>
        <v>62.820000000000007</v>
      </c>
      <c r="Z175" s="6">
        <f>Y175*V175</f>
        <v>0</v>
      </c>
      <c r="AA175" s="6">
        <f t="shared" si="11"/>
        <v>62.820000000000007</v>
      </c>
    </row>
    <row r="176" spans="2:27" x14ac:dyDescent="0.3">
      <c r="B176">
        <v>173</v>
      </c>
      <c r="C176" t="s">
        <v>695</v>
      </c>
      <c r="D176" s="1">
        <v>41767</v>
      </c>
      <c r="E176" s="1">
        <v>41890</v>
      </c>
      <c r="F176" s="9" t="str">
        <f t="shared" si="12"/>
        <v>123 days</v>
      </c>
      <c r="G176" t="s">
        <v>49</v>
      </c>
      <c r="H176" t="s">
        <v>696</v>
      </c>
      <c r="I176" t="s">
        <v>697</v>
      </c>
      <c r="J176" t="s">
        <v>25</v>
      </c>
      <c r="K176" t="s">
        <v>26</v>
      </c>
      <c r="L176" t="s">
        <v>41</v>
      </c>
      <c r="M176" t="s">
        <v>42</v>
      </c>
      <c r="N176">
        <v>90004</v>
      </c>
      <c r="O176" t="s">
        <v>43</v>
      </c>
      <c r="P176" t="s">
        <v>700</v>
      </c>
      <c r="Q176" t="s">
        <v>45</v>
      </c>
      <c r="R176" t="s">
        <v>89</v>
      </c>
      <c r="S176" t="s">
        <v>701</v>
      </c>
      <c r="T176" s="9">
        <v>110.96</v>
      </c>
      <c r="U176">
        <v>2</v>
      </c>
      <c r="V176" s="2">
        <v>0</v>
      </c>
      <c r="W176" s="6">
        <v>53.26</v>
      </c>
      <c r="X176" s="14">
        <f>AA176-W176</f>
        <v>168.66</v>
      </c>
      <c r="Y176" s="6">
        <f>T176*U176</f>
        <v>221.92</v>
      </c>
      <c r="Z176" s="6">
        <f>Y176*V176</f>
        <v>0</v>
      </c>
      <c r="AA176" s="6">
        <f t="shared" si="11"/>
        <v>221.92</v>
      </c>
    </row>
    <row r="177" spans="2:27" x14ac:dyDescent="0.3">
      <c r="B177">
        <v>174</v>
      </c>
      <c r="C177" t="s">
        <v>695</v>
      </c>
      <c r="D177" s="1">
        <v>41767</v>
      </c>
      <c r="E177" s="1">
        <v>41890</v>
      </c>
      <c r="F177" s="9" t="str">
        <f t="shared" si="12"/>
        <v>123 days</v>
      </c>
      <c r="G177" t="s">
        <v>49</v>
      </c>
      <c r="H177" t="s">
        <v>696</v>
      </c>
      <c r="I177" t="s">
        <v>697</v>
      </c>
      <c r="J177" t="s">
        <v>25</v>
      </c>
      <c r="K177" t="s">
        <v>26</v>
      </c>
      <c r="L177" t="s">
        <v>41</v>
      </c>
      <c r="M177" t="s">
        <v>42</v>
      </c>
      <c r="N177">
        <v>90004</v>
      </c>
      <c r="O177" t="s">
        <v>43</v>
      </c>
      <c r="P177" t="s">
        <v>702</v>
      </c>
      <c r="Q177" t="s">
        <v>31</v>
      </c>
      <c r="R177" t="s">
        <v>35</v>
      </c>
      <c r="S177" t="s">
        <v>703</v>
      </c>
      <c r="T177" s="9">
        <v>340.14</v>
      </c>
      <c r="U177">
        <v>7</v>
      </c>
      <c r="V177" s="2">
        <v>0.2</v>
      </c>
      <c r="W177" s="6">
        <v>21.26</v>
      </c>
      <c r="X177" s="14">
        <f>AA177-W177</f>
        <v>1883.5240000000001</v>
      </c>
      <c r="Y177" s="6">
        <f>T177*U177</f>
        <v>2380.98</v>
      </c>
      <c r="Z177" s="6">
        <f>Y177*V177</f>
        <v>476.19600000000003</v>
      </c>
      <c r="AA177" s="6">
        <f t="shared" si="11"/>
        <v>1904.7840000000001</v>
      </c>
    </row>
    <row r="178" spans="2:27" x14ac:dyDescent="0.3">
      <c r="B178">
        <v>175</v>
      </c>
      <c r="C178" t="s">
        <v>704</v>
      </c>
      <c r="D178" s="1">
        <v>41896</v>
      </c>
      <c r="E178" s="1">
        <v>41901</v>
      </c>
      <c r="F178" s="9" t="str">
        <f t="shared" si="12"/>
        <v>5 days</v>
      </c>
      <c r="G178" t="s">
        <v>49</v>
      </c>
      <c r="H178" t="s">
        <v>705</v>
      </c>
      <c r="I178" t="s">
        <v>706</v>
      </c>
      <c r="J178" t="s">
        <v>40</v>
      </c>
      <c r="K178" t="s">
        <v>26</v>
      </c>
      <c r="L178" t="s">
        <v>302</v>
      </c>
      <c r="M178" t="s">
        <v>210</v>
      </c>
      <c r="N178">
        <v>60623</v>
      </c>
      <c r="O178" t="s">
        <v>104</v>
      </c>
      <c r="P178" t="s">
        <v>707</v>
      </c>
      <c r="Q178" t="s">
        <v>45</v>
      </c>
      <c r="R178" t="s">
        <v>77</v>
      </c>
      <c r="S178" t="s">
        <v>708</v>
      </c>
      <c r="T178" s="9">
        <v>52.45</v>
      </c>
      <c r="U178">
        <v>2</v>
      </c>
      <c r="V178" s="2">
        <v>0.8</v>
      </c>
      <c r="W178" s="6">
        <v>-131.12</v>
      </c>
      <c r="X178" s="14">
        <f>AA178-W178</f>
        <v>152.1</v>
      </c>
      <c r="Y178" s="6">
        <f>T178*U178</f>
        <v>104.9</v>
      </c>
      <c r="Z178" s="6">
        <f>Y178*V178</f>
        <v>83.920000000000016</v>
      </c>
      <c r="AA178" s="6">
        <f t="shared" si="11"/>
        <v>20.97999999999999</v>
      </c>
    </row>
    <row r="179" spans="2:27" x14ac:dyDescent="0.3">
      <c r="B179">
        <v>176</v>
      </c>
      <c r="C179" t="s">
        <v>704</v>
      </c>
      <c r="D179" s="1">
        <v>41896</v>
      </c>
      <c r="E179" s="1">
        <v>41901</v>
      </c>
      <c r="F179" s="9" t="str">
        <f t="shared" si="12"/>
        <v>5 days</v>
      </c>
      <c r="G179" t="s">
        <v>49</v>
      </c>
      <c r="H179" t="s">
        <v>705</v>
      </c>
      <c r="I179" t="s">
        <v>706</v>
      </c>
      <c r="J179" t="s">
        <v>40</v>
      </c>
      <c r="K179" t="s">
        <v>26</v>
      </c>
      <c r="L179" t="s">
        <v>302</v>
      </c>
      <c r="M179" t="s">
        <v>210</v>
      </c>
      <c r="N179">
        <v>60623</v>
      </c>
      <c r="O179" t="s">
        <v>104</v>
      </c>
      <c r="P179" t="s">
        <v>709</v>
      </c>
      <c r="Q179" t="s">
        <v>45</v>
      </c>
      <c r="R179" t="s">
        <v>46</v>
      </c>
      <c r="S179" t="s">
        <v>710</v>
      </c>
      <c r="T179" s="9">
        <v>20.16</v>
      </c>
      <c r="U179">
        <v>4</v>
      </c>
      <c r="V179" s="2">
        <v>0.2</v>
      </c>
      <c r="W179" s="6">
        <v>6.55</v>
      </c>
      <c r="X179" s="14">
        <f>AA179-W179</f>
        <v>57.962000000000003</v>
      </c>
      <c r="Y179" s="6">
        <f>T179*U179</f>
        <v>80.64</v>
      </c>
      <c r="Z179" s="6">
        <f>Y179*V179</f>
        <v>16.128</v>
      </c>
      <c r="AA179" s="6">
        <f t="shared" si="11"/>
        <v>64.512</v>
      </c>
    </row>
    <row r="180" spans="2:27" x14ac:dyDescent="0.3">
      <c r="B180">
        <v>177</v>
      </c>
      <c r="C180" t="s">
        <v>711</v>
      </c>
      <c r="D180" s="1">
        <v>42846</v>
      </c>
      <c r="E180" s="1">
        <v>42850</v>
      </c>
      <c r="F180" s="9" t="str">
        <f t="shared" si="12"/>
        <v>4 days</v>
      </c>
      <c r="G180" t="s">
        <v>22</v>
      </c>
      <c r="H180" t="s">
        <v>712</v>
      </c>
      <c r="I180" t="s">
        <v>713</v>
      </c>
      <c r="J180" t="s">
        <v>25</v>
      </c>
      <c r="K180" t="s">
        <v>26</v>
      </c>
      <c r="L180" t="s">
        <v>183</v>
      </c>
      <c r="M180" t="s">
        <v>103</v>
      </c>
      <c r="N180">
        <v>77036</v>
      </c>
      <c r="O180" t="s">
        <v>104</v>
      </c>
      <c r="P180" t="s">
        <v>714</v>
      </c>
      <c r="Q180" t="s">
        <v>45</v>
      </c>
      <c r="R180" t="s">
        <v>77</v>
      </c>
      <c r="S180" t="s">
        <v>715</v>
      </c>
      <c r="T180" s="9">
        <v>97.26</v>
      </c>
      <c r="U180">
        <v>4</v>
      </c>
      <c r="V180" s="2">
        <v>0.8</v>
      </c>
      <c r="W180" s="6">
        <v>-243.16</v>
      </c>
      <c r="X180" s="14">
        <f>AA180-W180</f>
        <v>320.96799999999996</v>
      </c>
      <c r="Y180" s="6">
        <f>T180*U180</f>
        <v>389.04</v>
      </c>
      <c r="Z180" s="6">
        <f>Y180*V180</f>
        <v>311.23200000000003</v>
      </c>
      <c r="AA180" s="6">
        <f t="shared" si="11"/>
        <v>77.807999999999993</v>
      </c>
    </row>
    <row r="181" spans="2:27" x14ac:dyDescent="0.3">
      <c r="B181">
        <v>178</v>
      </c>
      <c r="C181" t="s">
        <v>716</v>
      </c>
      <c r="D181" s="1">
        <v>42329</v>
      </c>
      <c r="E181" s="1">
        <v>42331</v>
      </c>
      <c r="F181" s="9" t="str">
        <f t="shared" si="12"/>
        <v>2 days</v>
      </c>
      <c r="G181" t="s">
        <v>22</v>
      </c>
      <c r="H181" t="s">
        <v>331</v>
      </c>
      <c r="I181" t="s">
        <v>332</v>
      </c>
      <c r="J181" t="s">
        <v>25</v>
      </c>
      <c r="K181" t="s">
        <v>26</v>
      </c>
      <c r="L181" t="s">
        <v>606</v>
      </c>
      <c r="M181" t="s">
        <v>497</v>
      </c>
      <c r="N181">
        <v>43055</v>
      </c>
      <c r="O181" t="s">
        <v>147</v>
      </c>
      <c r="P181" t="s">
        <v>717</v>
      </c>
      <c r="Q181" t="s">
        <v>31</v>
      </c>
      <c r="R181" t="s">
        <v>35</v>
      </c>
      <c r="S181" t="s">
        <v>718</v>
      </c>
      <c r="T181" s="9">
        <v>396.8</v>
      </c>
      <c r="U181">
        <v>7</v>
      </c>
      <c r="V181" s="2">
        <v>0.3</v>
      </c>
      <c r="W181" s="6">
        <v>-11.34</v>
      </c>
      <c r="X181" s="14">
        <f>AA181-W181</f>
        <v>1955.6599999999999</v>
      </c>
      <c r="Y181" s="6">
        <f>T181*U181</f>
        <v>2777.6</v>
      </c>
      <c r="Z181" s="6">
        <f>Y181*V181</f>
        <v>833.28</v>
      </c>
      <c r="AA181" s="6">
        <f t="shared" si="11"/>
        <v>1944.32</v>
      </c>
    </row>
    <row r="182" spans="2:27" x14ac:dyDescent="0.3">
      <c r="B182">
        <v>179</v>
      </c>
      <c r="C182" t="s">
        <v>716</v>
      </c>
      <c r="D182" s="1">
        <v>42329</v>
      </c>
      <c r="E182" s="1">
        <v>42331</v>
      </c>
      <c r="F182" s="9" t="str">
        <f t="shared" si="12"/>
        <v>2 days</v>
      </c>
      <c r="G182" t="s">
        <v>22</v>
      </c>
      <c r="H182" t="s">
        <v>331</v>
      </c>
      <c r="I182" t="s">
        <v>332</v>
      </c>
      <c r="J182" t="s">
        <v>25</v>
      </c>
      <c r="K182" t="s">
        <v>26</v>
      </c>
      <c r="L182" t="s">
        <v>606</v>
      </c>
      <c r="M182" t="s">
        <v>497</v>
      </c>
      <c r="N182">
        <v>43055</v>
      </c>
      <c r="O182" t="s">
        <v>147</v>
      </c>
      <c r="P182" t="s">
        <v>719</v>
      </c>
      <c r="Q182" t="s">
        <v>45</v>
      </c>
      <c r="R182" t="s">
        <v>578</v>
      </c>
      <c r="S182" t="s">
        <v>720</v>
      </c>
      <c r="T182" s="9">
        <v>15.88</v>
      </c>
      <c r="U182">
        <v>5</v>
      </c>
      <c r="V182" s="2">
        <v>0.2</v>
      </c>
      <c r="W182" s="6">
        <v>-3.77</v>
      </c>
      <c r="X182" s="14">
        <f>AA182-W182</f>
        <v>67.290000000000006</v>
      </c>
      <c r="Y182" s="6">
        <f>T182*U182</f>
        <v>79.400000000000006</v>
      </c>
      <c r="Z182" s="6">
        <f>Y182*V182</f>
        <v>15.880000000000003</v>
      </c>
      <c r="AA182" s="6">
        <f t="shared" si="11"/>
        <v>63.52</v>
      </c>
    </row>
    <row r="183" spans="2:27" x14ac:dyDescent="0.3">
      <c r="B183">
        <v>180</v>
      </c>
      <c r="C183" t="s">
        <v>721</v>
      </c>
      <c r="D183" s="1">
        <v>42353</v>
      </c>
      <c r="E183" s="1">
        <v>42357</v>
      </c>
      <c r="F183" s="9" t="str">
        <f t="shared" si="12"/>
        <v>4 days</v>
      </c>
      <c r="G183" t="s">
        <v>49</v>
      </c>
      <c r="H183" t="s">
        <v>722</v>
      </c>
      <c r="I183" t="s">
        <v>723</v>
      </c>
      <c r="J183" t="s">
        <v>101</v>
      </c>
      <c r="K183" t="s">
        <v>26</v>
      </c>
      <c r="L183" t="s">
        <v>265</v>
      </c>
      <c r="M183" t="s">
        <v>266</v>
      </c>
      <c r="N183">
        <v>10009</v>
      </c>
      <c r="O183" t="s">
        <v>147</v>
      </c>
      <c r="P183" t="s">
        <v>724</v>
      </c>
      <c r="Q183" t="s">
        <v>45</v>
      </c>
      <c r="R183" t="s">
        <v>67</v>
      </c>
      <c r="S183" t="s">
        <v>725</v>
      </c>
      <c r="T183" s="9">
        <v>3.28</v>
      </c>
      <c r="U183">
        <v>1</v>
      </c>
      <c r="V183" s="2">
        <v>0</v>
      </c>
      <c r="W183" s="6">
        <v>1.41</v>
      </c>
      <c r="X183" s="14">
        <f>AA183-W183</f>
        <v>1.8699999999999999</v>
      </c>
      <c r="Y183" s="6">
        <f>T183*U183</f>
        <v>3.28</v>
      </c>
      <c r="Z183" s="6">
        <f>Y183*V183</f>
        <v>0</v>
      </c>
      <c r="AA183" s="6">
        <f t="shared" si="11"/>
        <v>3.28</v>
      </c>
    </row>
    <row r="184" spans="2:27" x14ac:dyDescent="0.3">
      <c r="B184">
        <v>181</v>
      </c>
      <c r="C184" t="s">
        <v>726</v>
      </c>
      <c r="D184" s="1">
        <v>41771</v>
      </c>
      <c r="E184" s="1">
        <v>41894</v>
      </c>
      <c r="F184" s="9" t="str">
        <f t="shared" si="12"/>
        <v>123 days</v>
      </c>
      <c r="G184" t="s">
        <v>22</v>
      </c>
      <c r="H184" t="s">
        <v>727</v>
      </c>
      <c r="I184" t="s">
        <v>728</v>
      </c>
      <c r="J184" t="s">
        <v>40</v>
      </c>
      <c r="K184" t="s">
        <v>26</v>
      </c>
      <c r="L184" t="s">
        <v>356</v>
      </c>
      <c r="M184" t="s">
        <v>210</v>
      </c>
      <c r="N184">
        <v>62521</v>
      </c>
      <c r="O184" t="s">
        <v>104</v>
      </c>
      <c r="P184" t="s">
        <v>729</v>
      </c>
      <c r="Q184" t="s">
        <v>45</v>
      </c>
      <c r="R184" t="s">
        <v>58</v>
      </c>
      <c r="S184" t="s">
        <v>730</v>
      </c>
      <c r="T184" s="9">
        <v>24.82</v>
      </c>
      <c r="U184">
        <v>2</v>
      </c>
      <c r="V184" s="2">
        <v>0.2</v>
      </c>
      <c r="W184" s="6">
        <v>1.86</v>
      </c>
      <c r="X184" s="14">
        <f>AA184-W184</f>
        <v>37.852000000000004</v>
      </c>
      <c r="Y184" s="6">
        <f>T184*U184</f>
        <v>49.64</v>
      </c>
      <c r="Z184" s="6">
        <f>Y184*V184</f>
        <v>9.9280000000000008</v>
      </c>
      <c r="AA184" s="6">
        <f t="shared" si="11"/>
        <v>39.712000000000003</v>
      </c>
    </row>
    <row r="185" spans="2:27" x14ac:dyDescent="0.3">
      <c r="B185">
        <v>182</v>
      </c>
      <c r="C185" t="s">
        <v>726</v>
      </c>
      <c r="D185" s="1">
        <v>41771</v>
      </c>
      <c r="E185" s="1">
        <v>41894</v>
      </c>
      <c r="F185" s="9" t="str">
        <f t="shared" si="12"/>
        <v>123 days</v>
      </c>
      <c r="G185" t="s">
        <v>22</v>
      </c>
      <c r="H185" t="s">
        <v>727</v>
      </c>
      <c r="I185" t="s">
        <v>728</v>
      </c>
      <c r="J185" t="s">
        <v>40</v>
      </c>
      <c r="K185" t="s">
        <v>26</v>
      </c>
      <c r="L185" t="s">
        <v>356</v>
      </c>
      <c r="M185" t="s">
        <v>210</v>
      </c>
      <c r="N185">
        <v>62521</v>
      </c>
      <c r="O185" t="s">
        <v>104</v>
      </c>
      <c r="P185" t="s">
        <v>731</v>
      </c>
      <c r="Q185" t="s">
        <v>70</v>
      </c>
      <c r="R185" t="s">
        <v>160</v>
      </c>
      <c r="S185" t="s">
        <v>732</v>
      </c>
      <c r="T185" s="9">
        <v>408.74</v>
      </c>
      <c r="U185">
        <v>7</v>
      </c>
      <c r="V185" s="2">
        <v>0.2</v>
      </c>
      <c r="W185" s="6">
        <v>76.64</v>
      </c>
      <c r="X185" s="14">
        <f>AA185-W185</f>
        <v>2212.3040000000005</v>
      </c>
      <c r="Y185" s="6">
        <f>T185*U185</f>
        <v>2861.1800000000003</v>
      </c>
      <c r="Z185" s="6">
        <f>Y185*V185</f>
        <v>572.2360000000001</v>
      </c>
      <c r="AA185" s="6">
        <f t="shared" si="11"/>
        <v>2288.9440000000004</v>
      </c>
    </row>
    <row r="186" spans="2:27" x14ac:dyDescent="0.3">
      <c r="B186">
        <v>183</v>
      </c>
      <c r="C186" t="s">
        <v>733</v>
      </c>
      <c r="D186" s="1">
        <v>41962</v>
      </c>
      <c r="E186" s="1">
        <v>41967</v>
      </c>
      <c r="F186" s="9" t="str">
        <f t="shared" si="12"/>
        <v>5 days</v>
      </c>
      <c r="G186" t="s">
        <v>22</v>
      </c>
      <c r="H186" t="s">
        <v>734</v>
      </c>
      <c r="I186" t="s">
        <v>735</v>
      </c>
      <c r="J186" t="s">
        <v>101</v>
      </c>
      <c r="K186" t="s">
        <v>26</v>
      </c>
      <c r="L186" t="s">
        <v>736</v>
      </c>
      <c r="M186" t="s">
        <v>737</v>
      </c>
      <c r="N186">
        <v>71203</v>
      </c>
      <c r="O186" t="s">
        <v>29</v>
      </c>
      <c r="P186" t="s">
        <v>738</v>
      </c>
      <c r="Q186" t="s">
        <v>70</v>
      </c>
      <c r="R186" t="s">
        <v>71</v>
      </c>
      <c r="S186" t="s">
        <v>739</v>
      </c>
      <c r="T186" s="9">
        <v>503.96</v>
      </c>
      <c r="U186">
        <v>4</v>
      </c>
      <c r="V186" s="2">
        <v>0</v>
      </c>
      <c r="W186" s="6">
        <v>131.03</v>
      </c>
      <c r="X186" s="14">
        <f>AA186-W186</f>
        <v>1884.81</v>
      </c>
      <c r="Y186" s="6">
        <f>T186*U186</f>
        <v>2015.84</v>
      </c>
      <c r="Z186" s="6">
        <f>Y186*V186</f>
        <v>0</v>
      </c>
      <c r="AA186" s="6">
        <f t="shared" si="11"/>
        <v>2015.84</v>
      </c>
    </row>
    <row r="187" spans="2:27" x14ac:dyDescent="0.3">
      <c r="B187">
        <v>184</v>
      </c>
      <c r="C187" t="s">
        <v>733</v>
      </c>
      <c r="D187" s="1">
        <v>41962</v>
      </c>
      <c r="E187" s="1">
        <v>41967</v>
      </c>
      <c r="F187" s="9" t="str">
        <f t="shared" si="12"/>
        <v>5 days</v>
      </c>
      <c r="G187" t="s">
        <v>22</v>
      </c>
      <c r="H187" t="s">
        <v>734</v>
      </c>
      <c r="I187" t="s">
        <v>735</v>
      </c>
      <c r="J187" t="s">
        <v>101</v>
      </c>
      <c r="K187" t="s">
        <v>26</v>
      </c>
      <c r="L187" t="s">
        <v>736</v>
      </c>
      <c r="M187" t="s">
        <v>737</v>
      </c>
      <c r="N187">
        <v>71203</v>
      </c>
      <c r="O187" t="s">
        <v>29</v>
      </c>
      <c r="P187" t="s">
        <v>740</v>
      </c>
      <c r="Q187" t="s">
        <v>70</v>
      </c>
      <c r="R187" t="s">
        <v>71</v>
      </c>
      <c r="S187" t="s">
        <v>741</v>
      </c>
      <c r="T187" s="9">
        <v>149.94999999999999</v>
      </c>
      <c r="U187">
        <v>5</v>
      </c>
      <c r="V187" s="2">
        <v>0</v>
      </c>
      <c r="W187" s="6">
        <v>41.99</v>
      </c>
      <c r="X187" s="14">
        <f>AA187-W187</f>
        <v>707.76</v>
      </c>
      <c r="Y187" s="6">
        <f>T187*U187</f>
        <v>749.75</v>
      </c>
      <c r="Z187" s="6">
        <f>Y187*V187</f>
        <v>0</v>
      </c>
      <c r="AA187" s="6">
        <f t="shared" si="11"/>
        <v>749.75</v>
      </c>
    </row>
    <row r="188" spans="2:27" x14ac:dyDescent="0.3">
      <c r="B188">
        <v>185</v>
      </c>
      <c r="C188" t="s">
        <v>733</v>
      </c>
      <c r="D188" s="1">
        <v>41962</v>
      </c>
      <c r="E188" s="1">
        <v>41967</v>
      </c>
      <c r="F188" s="9" t="str">
        <f t="shared" si="12"/>
        <v>5 days</v>
      </c>
      <c r="G188" t="s">
        <v>22</v>
      </c>
      <c r="H188" t="s">
        <v>734</v>
      </c>
      <c r="I188" t="s">
        <v>735</v>
      </c>
      <c r="J188" t="s">
        <v>101</v>
      </c>
      <c r="K188" t="s">
        <v>26</v>
      </c>
      <c r="L188" t="s">
        <v>736</v>
      </c>
      <c r="M188" t="s">
        <v>737</v>
      </c>
      <c r="N188">
        <v>71203</v>
      </c>
      <c r="O188" t="s">
        <v>29</v>
      </c>
      <c r="P188" t="s">
        <v>742</v>
      </c>
      <c r="Q188" t="s">
        <v>70</v>
      </c>
      <c r="R188" t="s">
        <v>160</v>
      </c>
      <c r="S188" t="s">
        <v>743</v>
      </c>
      <c r="T188" s="9">
        <v>29</v>
      </c>
      <c r="U188">
        <v>2</v>
      </c>
      <c r="V188" s="2">
        <v>0</v>
      </c>
      <c r="W188" s="6">
        <v>7.25</v>
      </c>
      <c r="X188" s="14">
        <f>AA188-W188</f>
        <v>50.75</v>
      </c>
      <c r="Y188" s="6">
        <f>T188*U188</f>
        <v>58</v>
      </c>
      <c r="Z188" s="6">
        <f>Y188*V188</f>
        <v>0</v>
      </c>
      <c r="AA188" s="6">
        <f t="shared" si="11"/>
        <v>58</v>
      </c>
    </row>
    <row r="189" spans="2:27" x14ac:dyDescent="0.3">
      <c r="B189">
        <v>186</v>
      </c>
      <c r="C189" t="s">
        <v>744</v>
      </c>
      <c r="D189" s="1">
        <v>42702</v>
      </c>
      <c r="E189" s="1">
        <v>42412</v>
      </c>
      <c r="F189" s="23" t="s">
        <v>10956</v>
      </c>
      <c r="G189" t="s">
        <v>49</v>
      </c>
      <c r="H189" t="s">
        <v>745</v>
      </c>
      <c r="I189" t="s">
        <v>746</v>
      </c>
      <c r="J189" t="s">
        <v>25</v>
      </c>
      <c r="K189" t="s">
        <v>26</v>
      </c>
      <c r="L189" t="s">
        <v>747</v>
      </c>
      <c r="M189" t="s">
        <v>748</v>
      </c>
      <c r="N189">
        <v>6824</v>
      </c>
      <c r="O189" t="s">
        <v>147</v>
      </c>
      <c r="P189" t="s">
        <v>749</v>
      </c>
      <c r="Q189" t="s">
        <v>45</v>
      </c>
      <c r="R189" t="s">
        <v>74</v>
      </c>
      <c r="S189" t="s">
        <v>750</v>
      </c>
      <c r="T189" s="9">
        <v>7.16</v>
      </c>
      <c r="U189">
        <v>2</v>
      </c>
      <c r="V189" s="2">
        <v>0</v>
      </c>
      <c r="W189" s="6">
        <v>3.44</v>
      </c>
      <c r="X189" s="14">
        <f>AA189-W189</f>
        <v>10.88</v>
      </c>
      <c r="Y189" s="6">
        <f>T189*U189</f>
        <v>14.32</v>
      </c>
      <c r="Z189" s="6">
        <f>Y189*V189</f>
        <v>0</v>
      </c>
      <c r="AA189" s="6">
        <f t="shared" si="11"/>
        <v>14.32</v>
      </c>
    </row>
    <row r="190" spans="2:27" x14ac:dyDescent="0.3">
      <c r="B190">
        <v>187</v>
      </c>
      <c r="C190" t="s">
        <v>751</v>
      </c>
      <c r="D190" s="1">
        <v>41877</v>
      </c>
      <c r="E190" s="1">
        <v>41881</v>
      </c>
      <c r="F190" s="9" t="str">
        <f t="shared" ref="F190:F192" si="13">DATEDIF(D190,E190,"d")&amp;" days"</f>
        <v>4 days</v>
      </c>
      <c r="G190" t="s">
        <v>49</v>
      </c>
      <c r="H190" t="s">
        <v>752</v>
      </c>
      <c r="I190" t="s">
        <v>753</v>
      </c>
      <c r="J190" t="s">
        <v>101</v>
      </c>
      <c r="K190" t="s">
        <v>26</v>
      </c>
      <c r="L190" t="s">
        <v>41</v>
      </c>
      <c r="M190" t="s">
        <v>42</v>
      </c>
      <c r="N190">
        <v>90032</v>
      </c>
      <c r="O190" t="s">
        <v>43</v>
      </c>
      <c r="P190" t="s">
        <v>754</v>
      </c>
      <c r="Q190" t="s">
        <v>70</v>
      </c>
      <c r="R190" t="s">
        <v>160</v>
      </c>
      <c r="S190" t="s">
        <v>755</v>
      </c>
      <c r="T190" s="9">
        <v>176.8</v>
      </c>
      <c r="U190">
        <v>8</v>
      </c>
      <c r="V190" s="2">
        <v>0</v>
      </c>
      <c r="W190" s="6">
        <v>22.98</v>
      </c>
      <c r="X190" s="14">
        <f>AA190-W190</f>
        <v>1391.42</v>
      </c>
      <c r="Y190" s="6">
        <f>T190*U190</f>
        <v>1414.4</v>
      </c>
      <c r="Z190" s="6">
        <f>Y190*V190</f>
        <v>0</v>
      </c>
      <c r="AA190" s="6">
        <f t="shared" si="11"/>
        <v>1414.4</v>
      </c>
    </row>
    <row r="191" spans="2:27" x14ac:dyDescent="0.3">
      <c r="B191">
        <v>188</v>
      </c>
      <c r="C191" t="s">
        <v>756</v>
      </c>
      <c r="D191" s="1">
        <v>42567</v>
      </c>
      <c r="E191" s="1">
        <v>42573</v>
      </c>
      <c r="F191" s="9" t="str">
        <f t="shared" si="13"/>
        <v>6 days</v>
      </c>
      <c r="G191" t="s">
        <v>49</v>
      </c>
      <c r="H191" t="s">
        <v>757</v>
      </c>
      <c r="I191" t="s">
        <v>758</v>
      </c>
      <c r="J191" t="s">
        <v>40</v>
      </c>
      <c r="K191" t="s">
        <v>26</v>
      </c>
      <c r="L191" t="s">
        <v>759</v>
      </c>
      <c r="M191" t="s">
        <v>103</v>
      </c>
      <c r="N191">
        <v>75051</v>
      </c>
      <c r="O191" t="s">
        <v>104</v>
      </c>
      <c r="P191" t="s">
        <v>760</v>
      </c>
      <c r="Q191" t="s">
        <v>45</v>
      </c>
      <c r="R191" t="s">
        <v>58</v>
      </c>
      <c r="S191" t="s">
        <v>761</v>
      </c>
      <c r="T191" s="9">
        <v>37.22</v>
      </c>
      <c r="U191">
        <v>3</v>
      </c>
      <c r="V191" s="2">
        <v>0.2</v>
      </c>
      <c r="W191" s="6">
        <v>3.72</v>
      </c>
      <c r="X191" s="14">
        <f>AA191-W191</f>
        <v>85.608000000000004</v>
      </c>
      <c r="Y191" s="6">
        <f>T191*U191</f>
        <v>111.66</v>
      </c>
      <c r="Z191" s="6">
        <f>Y191*V191</f>
        <v>22.332000000000001</v>
      </c>
      <c r="AA191" s="6">
        <f t="shared" si="11"/>
        <v>89.328000000000003</v>
      </c>
    </row>
    <row r="192" spans="2:27" x14ac:dyDescent="0.3">
      <c r="B192">
        <v>189</v>
      </c>
      <c r="C192" t="s">
        <v>756</v>
      </c>
      <c r="D192" s="1">
        <v>42567</v>
      </c>
      <c r="E192" s="1">
        <v>42573</v>
      </c>
      <c r="F192" s="9" t="str">
        <f t="shared" si="13"/>
        <v>6 days</v>
      </c>
      <c r="G192" t="s">
        <v>49</v>
      </c>
      <c r="H192" t="s">
        <v>757</v>
      </c>
      <c r="I192" t="s">
        <v>758</v>
      </c>
      <c r="J192" t="s">
        <v>40</v>
      </c>
      <c r="K192" t="s">
        <v>26</v>
      </c>
      <c r="L192" t="s">
        <v>759</v>
      </c>
      <c r="M192" t="s">
        <v>103</v>
      </c>
      <c r="N192">
        <v>75051</v>
      </c>
      <c r="O192" t="s">
        <v>104</v>
      </c>
      <c r="P192" t="s">
        <v>631</v>
      </c>
      <c r="Q192" t="s">
        <v>45</v>
      </c>
      <c r="R192" t="s">
        <v>89</v>
      </c>
      <c r="S192" t="s">
        <v>632</v>
      </c>
      <c r="T192" s="9">
        <v>20.02</v>
      </c>
      <c r="U192">
        <v>3</v>
      </c>
      <c r="V192" s="2">
        <v>0.2</v>
      </c>
      <c r="W192" s="6">
        <v>6.26</v>
      </c>
      <c r="X192" s="14">
        <f>AA192-W192</f>
        <v>41.788000000000004</v>
      </c>
      <c r="Y192" s="6">
        <f>T192*U192</f>
        <v>60.06</v>
      </c>
      <c r="Z192" s="6">
        <f>Y192*V192</f>
        <v>12.012</v>
      </c>
      <c r="AA192" s="6">
        <f t="shared" si="11"/>
        <v>48.048000000000002</v>
      </c>
    </row>
    <row r="193" spans="2:27" x14ac:dyDescent="0.3">
      <c r="B193">
        <v>190</v>
      </c>
      <c r="C193" t="s">
        <v>762</v>
      </c>
      <c r="D193" s="1">
        <v>42348</v>
      </c>
      <c r="E193" s="1">
        <v>42291</v>
      </c>
      <c r="F193" s="23" t="s">
        <v>10956</v>
      </c>
      <c r="G193" t="s">
        <v>187</v>
      </c>
      <c r="H193" t="s">
        <v>763</v>
      </c>
      <c r="I193" t="s">
        <v>764</v>
      </c>
      <c r="J193" t="s">
        <v>101</v>
      </c>
      <c r="K193" t="s">
        <v>26</v>
      </c>
      <c r="L193" t="s">
        <v>265</v>
      </c>
      <c r="M193" t="s">
        <v>266</v>
      </c>
      <c r="N193">
        <v>10035</v>
      </c>
      <c r="O193" t="s">
        <v>147</v>
      </c>
      <c r="P193" t="s">
        <v>765</v>
      </c>
      <c r="Q193" t="s">
        <v>31</v>
      </c>
      <c r="R193" t="s">
        <v>32</v>
      </c>
      <c r="S193" t="s">
        <v>766</v>
      </c>
      <c r="T193" s="9">
        <v>899.14</v>
      </c>
      <c r="U193">
        <v>4</v>
      </c>
      <c r="V193" s="2">
        <v>0.2</v>
      </c>
      <c r="W193" s="6">
        <v>112.39</v>
      </c>
      <c r="X193" s="14">
        <f>AA193-W193</f>
        <v>2764.8580000000002</v>
      </c>
      <c r="Y193" s="6">
        <f>T193*U193</f>
        <v>3596.56</v>
      </c>
      <c r="Z193" s="6">
        <f>Y193*V193</f>
        <v>719.31200000000001</v>
      </c>
      <c r="AA193" s="6">
        <f t="shared" si="11"/>
        <v>2877.248</v>
      </c>
    </row>
    <row r="194" spans="2:27" x14ac:dyDescent="0.3">
      <c r="B194">
        <v>191</v>
      </c>
      <c r="C194" t="s">
        <v>762</v>
      </c>
      <c r="D194" s="1">
        <v>42348</v>
      </c>
      <c r="E194" s="1">
        <v>42291</v>
      </c>
      <c r="F194" s="23" t="s">
        <v>10956</v>
      </c>
      <c r="G194" t="s">
        <v>187</v>
      </c>
      <c r="H194" t="s">
        <v>763</v>
      </c>
      <c r="I194" t="s">
        <v>764</v>
      </c>
      <c r="J194" t="s">
        <v>101</v>
      </c>
      <c r="K194" t="s">
        <v>26</v>
      </c>
      <c r="L194" t="s">
        <v>265</v>
      </c>
      <c r="M194" t="s">
        <v>266</v>
      </c>
      <c r="N194">
        <v>10035</v>
      </c>
      <c r="O194" t="s">
        <v>147</v>
      </c>
      <c r="P194" t="s">
        <v>767</v>
      </c>
      <c r="Q194" t="s">
        <v>70</v>
      </c>
      <c r="R194" t="s">
        <v>71</v>
      </c>
      <c r="S194" t="s">
        <v>768</v>
      </c>
      <c r="T194" s="9">
        <v>71.760000000000005</v>
      </c>
      <c r="U194">
        <v>6</v>
      </c>
      <c r="V194" s="2">
        <v>0</v>
      </c>
      <c r="W194" s="6">
        <v>20.09</v>
      </c>
      <c r="X194" s="14">
        <f>AA194-W194</f>
        <v>410.47000000000008</v>
      </c>
      <c r="Y194" s="6">
        <f>T194*U194</f>
        <v>430.56000000000006</v>
      </c>
      <c r="Z194" s="6">
        <f>Y194*V194</f>
        <v>0</v>
      </c>
      <c r="AA194" s="6">
        <f t="shared" si="11"/>
        <v>430.56000000000006</v>
      </c>
    </row>
    <row r="195" spans="2:27" x14ac:dyDescent="0.3">
      <c r="B195">
        <v>192</v>
      </c>
      <c r="C195" t="s">
        <v>762</v>
      </c>
      <c r="D195" s="1">
        <v>42348</v>
      </c>
      <c r="E195" s="1">
        <v>42291</v>
      </c>
      <c r="F195" s="23" t="s">
        <v>10956</v>
      </c>
      <c r="G195" t="s">
        <v>187</v>
      </c>
      <c r="H195" t="s">
        <v>763</v>
      </c>
      <c r="I195" t="s">
        <v>764</v>
      </c>
      <c r="J195" t="s">
        <v>101</v>
      </c>
      <c r="K195" t="s">
        <v>26</v>
      </c>
      <c r="L195" t="s">
        <v>265</v>
      </c>
      <c r="M195" t="s">
        <v>266</v>
      </c>
      <c r="N195">
        <v>10035</v>
      </c>
      <c r="O195" t="s">
        <v>147</v>
      </c>
      <c r="P195" t="s">
        <v>769</v>
      </c>
      <c r="Q195" t="s">
        <v>45</v>
      </c>
      <c r="R195" t="s">
        <v>89</v>
      </c>
      <c r="S195" t="s">
        <v>770</v>
      </c>
      <c r="T195" s="9">
        <v>51.84</v>
      </c>
      <c r="U195">
        <v>8</v>
      </c>
      <c r="V195" s="2">
        <v>0</v>
      </c>
      <c r="W195" s="6">
        <v>24.88</v>
      </c>
      <c r="X195" s="14">
        <f>AA195-W195</f>
        <v>389.84000000000003</v>
      </c>
      <c r="Y195" s="6">
        <f>T195*U195</f>
        <v>414.72</v>
      </c>
      <c r="Z195" s="6">
        <f>Y195*V195</f>
        <v>0</v>
      </c>
      <c r="AA195" s="6">
        <f t="shared" si="11"/>
        <v>414.72</v>
      </c>
    </row>
    <row r="196" spans="2:27" x14ac:dyDescent="0.3">
      <c r="B196">
        <v>193</v>
      </c>
      <c r="C196" t="s">
        <v>762</v>
      </c>
      <c r="D196" s="1">
        <v>42348</v>
      </c>
      <c r="E196" s="1">
        <v>42291</v>
      </c>
      <c r="F196" s="23" t="s">
        <v>10956</v>
      </c>
      <c r="G196" t="s">
        <v>187</v>
      </c>
      <c r="H196" t="s">
        <v>763</v>
      </c>
      <c r="I196" t="s">
        <v>764</v>
      </c>
      <c r="J196" t="s">
        <v>101</v>
      </c>
      <c r="K196" t="s">
        <v>26</v>
      </c>
      <c r="L196" t="s">
        <v>265</v>
      </c>
      <c r="M196" t="s">
        <v>266</v>
      </c>
      <c r="N196">
        <v>10035</v>
      </c>
      <c r="O196" t="s">
        <v>147</v>
      </c>
      <c r="P196" t="s">
        <v>200</v>
      </c>
      <c r="Q196" t="s">
        <v>31</v>
      </c>
      <c r="R196" t="s">
        <v>32</v>
      </c>
      <c r="S196" t="s">
        <v>201</v>
      </c>
      <c r="T196" s="9">
        <v>626.35</v>
      </c>
      <c r="U196">
        <v>3</v>
      </c>
      <c r="V196" s="2">
        <v>0.2</v>
      </c>
      <c r="W196" s="6">
        <v>46.98</v>
      </c>
      <c r="X196" s="14">
        <f>AA196-W196</f>
        <v>1456.2600000000002</v>
      </c>
      <c r="Y196" s="6">
        <f>T196*U196</f>
        <v>1879.0500000000002</v>
      </c>
      <c r="Z196" s="6">
        <f>Y196*V196</f>
        <v>375.81000000000006</v>
      </c>
      <c r="AA196" s="6">
        <f t="shared" si="11"/>
        <v>1503.2400000000002</v>
      </c>
    </row>
    <row r="197" spans="2:27" x14ac:dyDescent="0.3">
      <c r="B197">
        <v>194</v>
      </c>
      <c r="C197" t="s">
        <v>762</v>
      </c>
      <c r="D197" s="1">
        <v>42348</v>
      </c>
      <c r="E197" s="1">
        <v>42291</v>
      </c>
      <c r="F197" s="23" t="s">
        <v>10956</v>
      </c>
      <c r="G197" t="s">
        <v>187</v>
      </c>
      <c r="H197" t="s">
        <v>763</v>
      </c>
      <c r="I197" t="s">
        <v>764</v>
      </c>
      <c r="J197" t="s">
        <v>101</v>
      </c>
      <c r="K197" t="s">
        <v>26</v>
      </c>
      <c r="L197" t="s">
        <v>265</v>
      </c>
      <c r="M197" t="s">
        <v>266</v>
      </c>
      <c r="N197">
        <v>10035</v>
      </c>
      <c r="O197" t="s">
        <v>147</v>
      </c>
      <c r="P197" t="s">
        <v>771</v>
      </c>
      <c r="Q197" t="s">
        <v>45</v>
      </c>
      <c r="R197" t="s">
        <v>67</v>
      </c>
      <c r="S197" t="s">
        <v>772</v>
      </c>
      <c r="T197" s="9">
        <v>19.899999999999999</v>
      </c>
      <c r="U197">
        <v>5</v>
      </c>
      <c r="V197" s="2">
        <v>0</v>
      </c>
      <c r="W197" s="6">
        <v>6.57</v>
      </c>
      <c r="X197" s="14">
        <f>AA197-W197</f>
        <v>92.93</v>
      </c>
      <c r="Y197" s="6">
        <f>T197*U197</f>
        <v>99.5</v>
      </c>
      <c r="Z197" s="6">
        <f>Y197*V197</f>
        <v>0</v>
      </c>
      <c r="AA197" s="6">
        <f t="shared" ref="AA197:AA260" si="14">Y197-Z197</f>
        <v>99.5</v>
      </c>
    </row>
    <row r="198" spans="2:27" x14ac:dyDescent="0.3">
      <c r="B198">
        <v>195</v>
      </c>
      <c r="C198" t="s">
        <v>773</v>
      </c>
      <c r="D198" s="1">
        <v>42308</v>
      </c>
      <c r="E198" s="1">
        <v>42166</v>
      </c>
      <c r="F198" s="23" t="s">
        <v>10956</v>
      </c>
      <c r="G198" t="s">
        <v>49</v>
      </c>
      <c r="H198" t="s">
        <v>774</v>
      </c>
      <c r="I198" t="s">
        <v>775</v>
      </c>
      <c r="J198" t="s">
        <v>40</v>
      </c>
      <c r="K198" t="s">
        <v>26</v>
      </c>
      <c r="L198" t="s">
        <v>776</v>
      </c>
      <c r="M198" t="s">
        <v>42</v>
      </c>
      <c r="N198">
        <v>92374</v>
      </c>
      <c r="O198" t="s">
        <v>43</v>
      </c>
      <c r="P198" t="s">
        <v>171</v>
      </c>
      <c r="Q198" t="s">
        <v>45</v>
      </c>
      <c r="R198" t="s">
        <v>172</v>
      </c>
      <c r="S198" t="s">
        <v>173</v>
      </c>
      <c r="T198" s="9">
        <v>14.28</v>
      </c>
      <c r="U198">
        <v>7</v>
      </c>
      <c r="V198" s="2">
        <v>0</v>
      </c>
      <c r="W198" s="6">
        <v>6.71</v>
      </c>
      <c r="X198" s="14">
        <f>AA198-W198</f>
        <v>93.25</v>
      </c>
      <c r="Y198" s="6">
        <f>T198*U198</f>
        <v>99.96</v>
      </c>
      <c r="Z198" s="6">
        <f>Y198*V198</f>
        <v>0</v>
      </c>
      <c r="AA198" s="6">
        <f t="shared" si="14"/>
        <v>99.96</v>
      </c>
    </row>
    <row r="199" spans="2:27" x14ac:dyDescent="0.3">
      <c r="B199">
        <v>196</v>
      </c>
      <c r="C199" t="s">
        <v>777</v>
      </c>
      <c r="D199" s="1">
        <v>41719</v>
      </c>
      <c r="E199" s="1">
        <v>41723</v>
      </c>
      <c r="F199" s="9" t="str">
        <f t="shared" ref="F199:F214" si="15">DATEDIF(D199,E199,"d")&amp;" days"</f>
        <v>4 days</v>
      </c>
      <c r="G199" t="s">
        <v>49</v>
      </c>
      <c r="H199" t="s">
        <v>778</v>
      </c>
      <c r="I199" t="s">
        <v>779</v>
      </c>
      <c r="J199" t="s">
        <v>25</v>
      </c>
      <c r="K199" t="s">
        <v>26</v>
      </c>
      <c r="L199" t="s">
        <v>780</v>
      </c>
      <c r="M199" t="s">
        <v>497</v>
      </c>
      <c r="N199">
        <v>45011</v>
      </c>
      <c r="O199" t="s">
        <v>147</v>
      </c>
      <c r="P199" t="s">
        <v>781</v>
      </c>
      <c r="Q199" t="s">
        <v>45</v>
      </c>
      <c r="R199" t="s">
        <v>67</v>
      </c>
      <c r="S199" t="s">
        <v>782</v>
      </c>
      <c r="T199" s="9">
        <v>7.41</v>
      </c>
      <c r="U199">
        <v>2</v>
      </c>
      <c r="V199" s="2">
        <v>0.2</v>
      </c>
      <c r="W199" s="6">
        <v>1.2</v>
      </c>
      <c r="X199" s="14">
        <f>AA199-W199</f>
        <v>10.656000000000001</v>
      </c>
      <c r="Y199" s="6">
        <f>T199*U199</f>
        <v>14.82</v>
      </c>
      <c r="Z199" s="6">
        <f>Y199*V199</f>
        <v>2.9640000000000004</v>
      </c>
      <c r="AA199" s="6">
        <f t="shared" si="14"/>
        <v>11.856</v>
      </c>
    </row>
    <row r="200" spans="2:27" x14ac:dyDescent="0.3">
      <c r="B200">
        <v>197</v>
      </c>
      <c r="C200" t="s">
        <v>777</v>
      </c>
      <c r="D200" s="1">
        <v>41719</v>
      </c>
      <c r="E200" s="1">
        <v>41723</v>
      </c>
      <c r="F200" s="9" t="str">
        <f t="shared" si="15"/>
        <v>4 days</v>
      </c>
      <c r="G200" t="s">
        <v>49</v>
      </c>
      <c r="H200" t="s">
        <v>778</v>
      </c>
      <c r="I200" t="s">
        <v>779</v>
      </c>
      <c r="J200" t="s">
        <v>25</v>
      </c>
      <c r="K200" t="s">
        <v>26</v>
      </c>
      <c r="L200" t="s">
        <v>780</v>
      </c>
      <c r="M200" t="s">
        <v>497</v>
      </c>
      <c r="N200">
        <v>45011</v>
      </c>
      <c r="O200" t="s">
        <v>147</v>
      </c>
      <c r="P200" t="s">
        <v>783</v>
      </c>
      <c r="Q200" t="s">
        <v>45</v>
      </c>
      <c r="R200" t="s">
        <v>67</v>
      </c>
      <c r="S200" t="s">
        <v>784</v>
      </c>
      <c r="T200" s="9">
        <v>6.05</v>
      </c>
      <c r="U200">
        <v>3</v>
      </c>
      <c r="V200" s="2">
        <v>0.2</v>
      </c>
      <c r="W200" s="6">
        <v>1.59</v>
      </c>
      <c r="X200" s="14">
        <f>AA200-W200</f>
        <v>12.93</v>
      </c>
      <c r="Y200" s="6">
        <f>T200*U200</f>
        <v>18.149999999999999</v>
      </c>
      <c r="Z200" s="6">
        <f>Y200*V200</f>
        <v>3.63</v>
      </c>
      <c r="AA200" s="6">
        <f t="shared" si="14"/>
        <v>14.52</v>
      </c>
    </row>
    <row r="201" spans="2:27" x14ac:dyDescent="0.3">
      <c r="B201">
        <v>198</v>
      </c>
      <c r="C201" t="s">
        <v>785</v>
      </c>
      <c r="D201" s="1">
        <v>42897</v>
      </c>
      <c r="E201" s="1">
        <v>43052</v>
      </c>
      <c r="F201" s="9" t="str">
        <f t="shared" si="15"/>
        <v>155 days</v>
      </c>
      <c r="G201" t="s">
        <v>49</v>
      </c>
      <c r="H201" t="s">
        <v>786</v>
      </c>
      <c r="I201" t="s">
        <v>787</v>
      </c>
      <c r="J201" t="s">
        <v>101</v>
      </c>
      <c r="K201" t="s">
        <v>26</v>
      </c>
      <c r="L201" t="s">
        <v>788</v>
      </c>
      <c r="M201" t="s">
        <v>789</v>
      </c>
      <c r="N201">
        <v>7090</v>
      </c>
      <c r="O201" t="s">
        <v>147</v>
      </c>
      <c r="P201" t="s">
        <v>790</v>
      </c>
      <c r="Q201" t="s">
        <v>45</v>
      </c>
      <c r="R201" t="s">
        <v>58</v>
      </c>
      <c r="S201" t="s">
        <v>791</v>
      </c>
      <c r="T201" s="9">
        <v>46.26</v>
      </c>
      <c r="U201">
        <v>3</v>
      </c>
      <c r="V201" s="2">
        <v>0</v>
      </c>
      <c r="W201" s="6">
        <v>12.03</v>
      </c>
      <c r="X201" s="14">
        <f>AA201-W201</f>
        <v>126.75</v>
      </c>
      <c r="Y201" s="6">
        <f>T201*U201</f>
        <v>138.78</v>
      </c>
      <c r="Z201" s="6">
        <f>Y201*V201</f>
        <v>0</v>
      </c>
      <c r="AA201" s="6">
        <f t="shared" si="14"/>
        <v>138.78</v>
      </c>
    </row>
    <row r="202" spans="2:27" x14ac:dyDescent="0.3">
      <c r="B202">
        <v>199</v>
      </c>
      <c r="C202" t="s">
        <v>792</v>
      </c>
      <c r="D202" s="1">
        <v>42893</v>
      </c>
      <c r="E202" s="1">
        <v>42929</v>
      </c>
      <c r="F202" s="9" t="str">
        <f t="shared" si="15"/>
        <v>36 days</v>
      </c>
      <c r="G202" t="s">
        <v>49</v>
      </c>
      <c r="H202" t="s">
        <v>793</v>
      </c>
      <c r="I202" t="s">
        <v>794</v>
      </c>
      <c r="J202" t="s">
        <v>40</v>
      </c>
      <c r="K202" t="s">
        <v>26</v>
      </c>
      <c r="L202" t="s">
        <v>145</v>
      </c>
      <c r="M202" t="s">
        <v>146</v>
      </c>
      <c r="N202">
        <v>19120</v>
      </c>
      <c r="O202" t="s">
        <v>147</v>
      </c>
      <c r="P202" t="s">
        <v>795</v>
      </c>
      <c r="Q202" t="s">
        <v>45</v>
      </c>
      <c r="R202" t="s">
        <v>74</v>
      </c>
      <c r="S202" t="s">
        <v>796</v>
      </c>
      <c r="T202" s="9">
        <v>2.95</v>
      </c>
      <c r="U202">
        <v>2</v>
      </c>
      <c r="V202" s="2">
        <v>0.7</v>
      </c>
      <c r="W202" s="6">
        <v>-2.2599999999999998</v>
      </c>
      <c r="X202" s="14">
        <f>AA202-W202</f>
        <v>4.03</v>
      </c>
      <c r="Y202" s="6">
        <f>T202*U202</f>
        <v>5.9</v>
      </c>
      <c r="Z202" s="6">
        <f>Y202*V202</f>
        <v>4.13</v>
      </c>
      <c r="AA202" s="6">
        <f t="shared" si="14"/>
        <v>1.7700000000000005</v>
      </c>
    </row>
    <row r="203" spans="2:27" x14ac:dyDescent="0.3">
      <c r="B203">
        <v>200</v>
      </c>
      <c r="C203" t="s">
        <v>792</v>
      </c>
      <c r="D203" s="1">
        <v>42893</v>
      </c>
      <c r="E203" s="1">
        <v>42929</v>
      </c>
      <c r="F203" s="9" t="str">
        <f t="shared" si="15"/>
        <v>36 days</v>
      </c>
      <c r="G203" t="s">
        <v>49</v>
      </c>
      <c r="H203" t="s">
        <v>793</v>
      </c>
      <c r="I203" t="s">
        <v>794</v>
      </c>
      <c r="J203" t="s">
        <v>40</v>
      </c>
      <c r="K203" t="s">
        <v>26</v>
      </c>
      <c r="L203" t="s">
        <v>145</v>
      </c>
      <c r="M203" t="s">
        <v>146</v>
      </c>
      <c r="N203">
        <v>19120</v>
      </c>
      <c r="O203" t="s">
        <v>147</v>
      </c>
      <c r="P203" t="s">
        <v>797</v>
      </c>
      <c r="Q203" t="s">
        <v>45</v>
      </c>
      <c r="R203" t="s">
        <v>89</v>
      </c>
      <c r="S203" t="s">
        <v>798</v>
      </c>
      <c r="T203" s="9">
        <v>16.059999999999999</v>
      </c>
      <c r="U203">
        <v>3</v>
      </c>
      <c r="V203" s="2">
        <v>0.2</v>
      </c>
      <c r="W203" s="6">
        <v>5.82</v>
      </c>
      <c r="X203" s="14">
        <f>AA203-W203</f>
        <v>32.723999999999997</v>
      </c>
      <c r="Y203" s="6">
        <f>T203*U203</f>
        <v>48.179999999999993</v>
      </c>
      <c r="Z203" s="6">
        <f>Y203*V203</f>
        <v>9.6359999999999992</v>
      </c>
      <c r="AA203" s="6">
        <f t="shared" si="14"/>
        <v>38.543999999999997</v>
      </c>
    </row>
    <row r="204" spans="2:27" x14ac:dyDescent="0.3">
      <c r="B204">
        <v>201</v>
      </c>
      <c r="C204" t="s">
        <v>799</v>
      </c>
      <c r="D204" s="1">
        <v>42910</v>
      </c>
      <c r="E204" s="1">
        <v>42915</v>
      </c>
      <c r="F204" s="9" t="str">
        <f t="shared" si="15"/>
        <v>5 days</v>
      </c>
      <c r="G204" t="s">
        <v>49</v>
      </c>
      <c r="H204" t="s">
        <v>800</v>
      </c>
      <c r="I204" t="s">
        <v>801</v>
      </c>
      <c r="J204" t="s">
        <v>25</v>
      </c>
      <c r="K204" t="s">
        <v>26</v>
      </c>
      <c r="L204" t="s">
        <v>802</v>
      </c>
      <c r="M204" t="s">
        <v>497</v>
      </c>
      <c r="N204">
        <v>44312</v>
      </c>
      <c r="O204" t="s">
        <v>147</v>
      </c>
      <c r="P204" t="s">
        <v>803</v>
      </c>
      <c r="Q204" t="s">
        <v>45</v>
      </c>
      <c r="R204" t="s">
        <v>89</v>
      </c>
      <c r="S204" t="s">
        <v>804</v>
      </c>
      <c r="T204" s="9">
        <v>21.74</v>
      </c>
      <c r="U204">
        <v>3</v>
      </c>
      <c r="V204" s="2">
        <v>0.2</v>
      </c>
      <c r="W204" s="6">
        <v>6.8</v>
      </c>
      <c r="X204" s="14">
        <f>AA204-W204</f>
        <v>45.376000000000005</v>
      </c>
      <c r="Y204" s="6">
        <f>T204*U204</f>
        <v>65.22</v>
      </c>
      <c r="Z204" s="6">
        <f>Y204*V204</f>
        <v>13.044</v>
      </c>
      <c r="AA204" s="6">
        <f t="shared" si="14"/>
        <v>52.176000000000002</v>
      </c>
    </row>
    <row r="205" spans="2:27" x14ac:dyDescent="0.3">
      <c r="B205">
        <v>202</v>
      </c>
      <c r="C205" t="s">
        <v>805</v>
      </c>
      <c r="D205" s="1">
        <v>41706</v>
      </c>
      <c r="E205" s="1">
        <v>41767</v>
      </c>
      <c r="F205" s="9" t="str">
        <f t="shared" si="15"/>
        <v>61 days</v>
      </c>
      <c r="G205" t="s">
        <v>187</v>
      </c>
      <c r="H205" t="s">
        <v>806</v>
      </c>
      <c r="I205" t="s">
        <v>807</v>
      </c>
      <c r="J205" t="s">
        <v>25</v>
      </c>
      <c r="K205" t="s">
        <v>26</v>
      </c>
      <c r="L205" t="s">
        <v>808</v>
      </c>
      <c r="M205" t="s">
        <v>456</v>
      </c>
      <c r="N205">
        <v>80219</v>
      </c>
      <c r="O205" t="s">
        <v>43</v>
      </c>
      <c r="P205" t="s">
        <v>809</v>
      </c>
      <c r="Q205" t="s">
        <v>31</v>
      </c>
      <c r="R205" t="s">
        <v>55</v>
      </c>
      <c r="S205" t="s">
        <v>810</v>
      </c>
      <c r="T205" s="9">
        <v>218.75</v>
      </c>
      <c r="U205">
        <v>2</v>
      </c>
      <c r="V205" s="2">
        <v>0.5</v>
      </c>
      <c r="W205" s="6">
        <v>-161.88</v>
      </c>
      <c r="X205" s="14">
        <f>AA205-W205</f>
        <v>380.63</v>
      </c>
      <c r="Y205" s="6">
        <f>T205*U205</f>
        <v>437.5</v>
      </c>
      <c r="Z205" s="6">
        <f>Y205*V205</f>
        <v>218.75</v>
      </c>
      <c r="AA205" s="6">
        <f t="shared" si="14"/>
        <v>218.75</v>
      </c>
    </row>
    <row r="206" spans="2:27" x14ac:dyDescent="0.3">
      <c r="B206">
        <v>203</v>
      </c>
      <c r="C206" t="s">
        <v>805</v>
      </c>
      <c r="D206" s="1">
        <v>41706</v>
      </c>
      <c r="E206" s="1">
        <v>41767</v>
      </c>
      <c r="F206" s="9" t="str">
        <f t="shared" si="15"/>
        <v>61 days</v>
      </c>
      <c r="G206" t="s">
        <v>187</v>
      </c>
      <c r="H206" t="s">
        <v>806</v>
      </c>
      <c r="I206" t="s">
        <v>807</v>
      </c>
      <c r="J206" t="s">
        <v>25</v>
      </c>
      <c r="K206" t="s">
        <v>26</v>
      </c>
      <c r="L206" t="s">
        <v>808</v>
      </c>
      <c r="M206" t="s">
        <v>456</v>
      </c>
      <c r="N206">
        <v>80219</v>
      </c>
      <c r="O206" t="s">
        <v>43</v>
      </c>
      <c r="P206" t="s">
        <v>811</v>
      </c>
      <c r="Q206" t="s">
        <v>45</v>
      </c>
      <c r="R206" t="s">
        <v>77</v>
      </c>
      <c r="S206" t="s">
        <v>812</v>
      </c>
      <c r="T206" s="9">
        <v>2.6</v>
      </c>
      <c r="U206">
        <v>1</v>
      </c>
      <c r="V206" s="2">
        <v>0.2</v>
      </c>
      <c r="W206" s="6">
        <v>0.28999999999999998</v>
      </c>
      <c r="X206" s="14">
        <f>AA206-W206</f>
        <v>1.79</v>
      </c>
      <c r="Y206" s="6">
        <f>T206*U206</f>
        <v>2.6</v>
      </c>
      <c r="Z206" s="6">
        <f>Y206*V206</f>
        <v>0.52</v>
      </c>
      <c r="AA206" s="6">
        <f t="shared" si="14"/>
        <v>2.08</v>
      </c>
    </row>
    <row r="207" spans="2:27" x14ac:dyDescent="0.3">
      <c r="B207">
        <v>204</v>
      </c>
      <c r="C207" t="s">
        <v>813</v>
      </c>
      <c r="D207" s="1">
        <v>43086</v>
      </c>
      <c r="E207" s="1">
        <v>43090</v>
      </c>
      <c r="F207" s="9" t="str">
        <f t="shared" si="15"/>
        <v>4 days</v>
      </c>
      <c r="G207" t="s">
        <v>22</v>
      </c>
      <c r="H207" t="s">
        <v>814</v>
      </c>
      <c r="I207" t="s">
        <v>815</v>
      </c>
      <c r="J207" t="s">
        <v>25</v>
      </c>
      <c r="K207" t="s">
        <v>26</v>
      </c>
      <c r="L207" t="s">
        <v>816</v>
      </c>
      <c r="M207" t="s">
        <v>103</v>
      </c>
      <c r="N207">
        <v>75220</v>
      </c>
      <c r="O207" t="s">
        <v>104</v>
      </c>
      <c r="P207" t="s">
        <v>817</v>
      </c>
      <c r="Q207" t="s">
        <v>45</v>
      </c>
      <c r="R207" t="s">
        <v>77</v>
      </c>
      <c r="S207" t="s">
        <v>818</v>
      </c>
      <c r="T207" s="9">
        <v>66.28</v>
      </c>
      <c r="U207">
        <v>2</v>
      </c>
      <c r="V207" s="2">
        <v>0.8</v>
      </c>
      <c r="W207" s="6">
        <v>-178.97</v>
      </c>
      <c r="X207" s="14">
        <f>AA207-W207</f>
        <v>205.482</v>
      </c>
      <c r="Y207" s="6">
        <f>T207*U207</f>
        <v>132.56</v>
      </c>
      <c r="Z207" s="6">
        <f>Y207*V207</f>
        <v>106.048</v>
      </c>
      <c r="AA207" s="6">
        <f t="shared" si="14"/>
        <v>26.512</v>
      </c>
    </row>
    <row r="208" spans="2:27" x14ac:dyDescent="0.3">
      <c r="B208">
        <v>205</v>
      </c>
      <c r="C208" t="s">
        <v>819</v>
      </c>
      <c r="D208" s="1">
        <v>42800</v>
      </c>
      <c r="E208" s="1">
        <v>42922</v>
      </c>
      <c r="F208" s="9" t="str">
        <f t="shared" si="15"/>
        <v>122 days</v>
      </c>
      <c r="G208" t="s">
        <v>49</v>
      </c>
      <c r="H208" t="s">
        <v>820</v>
      </c>
      <c r="I208" t="s">
        <v>821</v>
      </c>
      <c r="J208" t="s">
        <v>40</v>
      </c>
      <c r="K208" t="s">
        <v>26</v>
      </c>
      <c r="L208" t="s">
        <v>612</v>
      </c>
      <c r="M208" t="s">
        <v>334</v>
      </c>
      <c r="N208">
        <v>37064</v>
      </c>
      <c r="O208" t="s">
        <v>29</v>
      </c>
      <c r="P208" t="s">
        <v>822</v>
      </c>
      <c r="Q208" t="s">
        <v>31</v>
      </c>
      <c r="R208" t="s">
        <v>64</v>
      </c>
      <c r="S208" t="s">
        <v>823</v>
      </c>
      <c r="T208" s="9">
        <v>35.17</v>
      </c>
      <c r="U208">
        <v>7</v>
      </c>
      <c r="V208" s="2">
        <v>0.2</v>
      </c>
      <c r="W208" s="6">
        <v>9.67</v>
      </c>
      <c r="X208" s="14">
        <f>AA208-W208</f>
        <v>187.28200000000001</v>
      </c>
      <c r="Y208" s="6">
        <f>T208*U208</f>
        <v>246.19</v>
      </c>
      <c r="Z208" s="6">
        <f>Y208*V208</f>
        <v>49.238</v>
      </c>
      <c r="AA208" s="6">
        <f t="shared" si="14"/>
        <v>196.952</v>
      </c>
    </row>
    <row r="209" spans="2:27" x14ac:dyDescent="0.3">
      <c r="B209">
        <v>206</v>
      </c>
      <c r="C209" t="s">
        <v>824</v>
      </c>
      <c r="D209" s="1">
        <v>42990</v>
      </c>
      <c r="E209" s="1">
        <v>43083</v>
      </c>
      <c r="F209" s="9" t="str">
        <f t="shared" si="15"/>
        <v>93 days</v>
      </c>
      <c r="G209" t="s">
        <v>49</v>
      </c>
      <c r="H209" t="s">
        <v>825</v>
      </c>
      <c r="I209" t="s">
        <v>826</v>
      </c>
      <c r="J209" t="s">
        <v>25</v>
      </c>
      <c r="K209" t="s">
        <v>26</v>
      </c>
      <c r="L209" t="s">
        <v>827</v>
      </c>
      <c r="M209" t="s">
        <v>42</v>
      </c>
      <c r="N209">
        <v>90604</v>
      </c>
      <c r="O209" t="s">
        <v>43</v>
      </c>
      <c r="P209" t="s">
        <v>828</v>
      </c>
      <c r="Q209" t="s">
        <v>70</v>
      </c>
      <c r="R209" t="s">
        <v>71</v>
      </c>
      <c r="S209" t="s">
        <v>829</v>
      </c>
      <c r="T209" s="9">
        <v>444.77</v>
      </c>
      <c r="U209">
        <v>4</v>
      </c>
      <c r="V209" s="2">
        <v>0.2</v>
      </c>
      <c r="W209" s="6">
        <v>44.48</v>
      </c>
      <c r="X209" s="14">
        <f>AA209-W209</f>
        <v>1378.7839999999999</v>
      </c>
      <c r="Y209" s="6">
        <f>T209*U209</f>
        <v>1779.08</v>
      </c>
      <c r="Z209" s="6">
        <f>Y209*V209</f>
        <v>355.81600000000003</v>
      </c>
      <c r="AA209" s="6">
        <f t="shared" si="14"/>
        <v>1423.2639999999999</v>
      </c>
    </row>
    <row r="210" spans="2:27" x14ac:dyDescent="0.3">
      <c r="B210">
        <v>207</v>
      </c>
      <c r="C210" t="s">
        <v>830</v>
      </c>
      <c r="D210" s="1">
        <v>42747</v>
      </c>
      <c r="E210" s="1">
        <v>42928</v>
      </c>
      <c r="F210" s="9" t="str">
        <f t="shared" si="15"/>
        <v>181 days</v>
      </c>
      <c r="G210" t="s">
        <v>49</v>
      </c>
      <c r="H210" t="s">
        <v>831</v>
      </c>
      <c r="I210" t="s">
        <v>832</v>
      </c>
      <c r="J210" t="s">
        <v>25</v>
      </c>
      <c r="K210" t="s">
        <v>26</v>
      </c>
      <c r="L210" t="s">
        <v>833</v>
      </c>
      <c r="M210" t="s">
        <v>237</v>
      </c>
      <c r="N210">
        <v>48601</v>
      </c>
      <c r="O210" t="s">
        <v>104</v>
      </c>
      <c r="P210" t="s">
        <v>834</v>
      </c>
      <c r="Q210" t="s">
        <v>45</v>
      </c>
      <c r="R210" t="s">
        <v>58</v>
      </c>
      <c r="S210" t="s">
        <v>835</v>
      </c>
      <c r="T210" s="9">
        <v>83.92</v>
      </c>
      <c r="U210">
        <v>4</v>
      </c>
      <c r="V210" s="2">
        <v>0</v>
      </c>
      <c r="W210" s="6">
        <v>5.87</v>
      </c>
      <c r="X210" s="14">
        <f>AA210-W210</f>
        <v>329.81</v>
      </c>
      <c r="Y210" s="6">
        <f>T210*U210</f>
        <v>335.68</v>
      </c>
      <c r="Z210" s="6">
        <f>Y210*V210</f>
        <v>0</v>
      </c>
      <c r="AA210" s="6">
        <f t="shared" si="14"/>
        <v>335.68</v>
      </c>
    </row>
    <row r="211" spans="2:27" x14ac:dyDescent="0.3">
      <c r="B211">
        <v>208</v>
      </c>
      <c r="C211" t="s">
        <v>830</v>
      </c>
      <c r="D211" s="1">
        <v>42747</v>
      </c>
      <c r="E211" s="1">
        <v>42928</v>
      </c>
      <c r="F211" s="9" t="str">
        <f t="shared" si="15"/>
        <v>181 days</v>
      </c>
      <c r="G211" t="s">
        <v>49</v>
      </c>
      <c r="H211" t="s">
        <v>831</v>
      </c>
      <c r="I211" t="s">
        <v>832</v>
      </c>
      <c r="J211" t="s">
        <v>25</v>
      </c>
      <c r="K211" t="s">
        <v>26</v>
      </c>
      <c r="L211" t="s">
        <v>833</v>
      </c>
      <c r="M211" t="s">
        <v>237</v>
      </c>
      <c r="N211">
        <v>48601</v>
      </c>
      <c r="O211" t="s">
        <v>104</v>
      </c>
      <c r="P211" t="s">
        <v>836</v>
      </c>
      <c r="Q211" t="s">
        <v>70</v>
      </c>
      <c r="R211" t="s">
        <v>71</v>
      </c>
      <c r="S211" t="s">
        <v>837</v>
      </c>
      <c r="T211" s="9">
        <v>131.97999999999999</v>
      </c>
      <c r="U211">
        <v>2</v>
      </c>
      <c r="V211" s="2">
        <v>0</v>
      </c>
      <c r="W211" s="6">
        <v>35.630000000000003</v>
      </c>
      <c r="X211" s="14">
        <f>AA211-W211</f>
        <v>228.32999999999998</v>
      </c>
      <c r="Y211" s="6">
        <f>T211*U211</f>
        <v>263.95999999999998</v>
      </c>
      <c r="Z211" s="6">
        <f>Y211*V211</f>
        <v>0</v>
      </c>
      <c r="AA211" s="6">
        <f t="shared" si="14"/>
        <v>263.95999999999998</v>
      </c>
    </row>
    <row r="212" spans="2:27" x14ac:dyDescent="0.3">
      <c r="B212">
        <v>209</v>
      </c>
      <c r="C212" t="s">
        <v>830</v>
      </c>
      <c r="D212" s="1">
        <v>42747</v>
      </c>
      <c r="E212" s="1">
        <v>42928</v>
      </c>
      <c r="F212" s="9" t="str">
        <f t="shared" si="15"/>
        <v>181 days</v>
      </c>
      <c r="G212" t="s">
        <v>49</v>
      </c>
      <c r="H212" t="s">
        <v>831</v>
      </c>
      <c r="I212" t="s">
        <v>832</v>
      </c>
      <c r="J212" t="s">
        <v>25</v>
      </c>
      <c r="K212" t="s">
        <v>26</v>
      </c>
      <c r="L212" t="s">
        <v>833</v>
      </c>
      <c r="M212" t="s">
        <v>237</v>
      </c>
      <c r="N212">
        <v>48601</v>
      </c>
      <c r="O212" t="s">
        <v>104</v>
      </c>
      <c r="P212" t="s">
        <v>544</v>
      </c>
      <c r="Q212" t="s">
        <v>45</v>
      </c>
      <c r="R212" t="s">
        <v>74</v>
      </c>
      <c r="S212" t="s">
        <v>545</v>
      </c>
      <c r="T212" s="9">
        <v>15.92</v>
      </c>
      <c r="U212">
        <v>4</v>
      </c>
      <c r="V212" s="2">
        <v>0</v>
      </c>
      <c r="W212" s="6">
        <v>7.48</v>
      </c>
      <c r="X212" s="14">
        <f>AA212-W212</f>
        <v>56.2</v>
      </c>
      <c r="Y212" s="6">
        <f>T212*U212</f>
        <v>63.68</v>
      </c>
      <c r="Z212" s="6">
        <f>Y212*V212</f>
        <v>0</v>
      </c>
      <c r="AA212" s="6">
        <f t="shared" si="14"/>
        <v>63.68</v>
      </c>
    </row>
    <row r="213" spans="2:27" x14ac:dyDescent="0.3">
      <c r="B213">
        <v>210</v>
      </c>
      <c r="C213" t="s">
        <v>830</v>
      </c>
      <c r="D213" s="1">
        <v>42747</v>
      </c>
      <c r="E213" s="1">
        <v>42928</v>
      </c>
      <c r="F213" s="9" t="str">
        <f t="shared" si="15"/>
        <v>181 days</v>
      </c>
      <c r="G213" t="s">
        <v>49</v>
      </c>
      <c r="H213" t="s">
        <v>831</v>
      </c>
      <c r="I213" t="s">
        <v>832</v>
      </c>
      <c r="J213" t="s">
        <v>25</v>
      </c>
      <c r="K213" t="s">
        <v>26</v>
      </c>
      <c r="L213" t="s">
        <v>833</v>
      </c>
      <c r="M213" t="s">
        <v>237</v>
      </c>
      <c r="N213">
        <v>48601</v>
      </c>
      <c r="O213" t="s">
        <v>104</v>
      </c>
      <c r="P213" t="s">
        <v>838</v>
      </c>
      <c r="Q213" t="s">
        <v>45</v>
      </c>
      <c r="R213" t="s">
        <v>268</v>
      </c>
      <c r="S213" t="s">
        <v>839</v>
      </c>
      <c r="T213" s="9">
        <v>52.29</v>
      </c>
      <c r="U213">
        <v>9</v>
      </c>
      <c r="V213" s="2">
        <v>0</v>
      </c>
      <c r="W213" s="6">
        <v>16.21</v>
      </c>
      <c r="X213" s="14">
        <f>AA213-W213</f>
        <v>454.40000000000003</v>
      </c>
      <c r="Y213" s="6">
        <f>T213*U213</f>
        <v>470.61</v>
      </c>
      <c r="Z213" s="6">
        <f>Y213*V213</f>
        <v>0</v>
      </c>
      <c r="AA213" s="6">
        <f t="shared" si="14"/>
        <v>470.61</v>
      </c>
    </row>
    <row r="214" spans="2:27" x14ac:dyDescent="0.3">
      <c r="B214">
        <v>211</v>
      </c>
      <c r="C214" t="s">
        <v>830</v>
      </c>
      <c r="D214" s="1">
        <v>42747</v>
      </c>
      <c r="E214" s="1">
        <v>42928</v>
      </c>
      <c r="F214" s="9" t="str">
        <f t="shared" si="15"/>
        <v>181 days</v>
      </c>
      <c r="G214" t="s">
        <v>49</v>
      </c>
      <c r="H214" t="s">
        <v>831</v>
      </c>
      <c r="I214" t="s">
        <v>832</v>
      </c>
      <c r="J214" t="s">
        <v>25</v>
      </c>
      <c r="K214" t="s">
        <v>26</v>
      </c>
      <c r="L214" t="s">
        <v>833</v>
      </c>
      <c r="M214" t="s">
        <v>237</v>
      </c>
      <c r="N214">
        <v>48601</v>
      </c>
      <c r="O214" t="s">
        <v>104</v>
      </c>
      <c r="P214" t="s">
        <v>840</v>
      </c>
      <c r="Q214" t="s">
        <v>45</v>
      </c>
      <c r="R214" t="s">
        <v>58</v>
      </c>
      <c r="S214" t="s">
        <v>841</v>
      </c>
      <c r="T214" s="9">
        <v>91.99</v>
      </c>
      <c r="U214">
        <v>1</v>
      </c>
      <c r="V214" s="2">
        <v>0</v>
      </c>
      <c r="W214" s="6">
        <v>3.68</v>
      </c>
      <c r="X214" s="14">
        <f>AA214-W214</f>
        <v>88.309999999999988</v>
      </c>
      <c r="Y214" s="6">
        <f>T214*U214</f>
        <v>91.99</v>
      </c>
      <c r="Z214" s="6">
        <f>Y214*V214</f>
        <v>0</v>
      </c>
      <c r="AA214" s="6">
        <f t="shared" si="14"/>
        <v>91.99</v>
      </c>
    </row>
    <row r="215" spans="2:27" x14ac:dyDescent="0.3">
      <c r="B215">
        <v>212</v>
      </c>
      <c r="C215" t="s">
        <v>842</v>
      </c>
      <c r="D215" s="1">
        <v>42249</v>
      </c>
      <c r="E215" s="1">
        <v>42048</v>
      </c>
      <c r="F215" s="23" t="s">
        <v>10956</v>
      </c>
      <c r="G215" t="s">
        <v>22</v>
      </c>
      <c r="H215" t="s">
        <v>843</v>
      </c>
      <c r="I215" t="s">
        <v>844</v>
      </c>
      <c r="J215" t="s">
        <v>40</v>
      </c>
      <c r="K215" t="s">
        <v>26</v>
      </c>
      <c r="L215" t="s">
        <v>816</v>
      </c>
      <c r="M215" t="s">
        <v>103</v>
      </c>
      <c r="N215">
        <v>75220</v>
      </c>
      <c r="O215" t="s">
        <v>104</v>
      </c>
      <c r="P215" t="s">
        <v>845</v>
      </c>
      <c r="Q215" t="s">
        <v>70</v>
      </c>
      <c r="R215" t="s">
        <v>160</v>
      </c>
      <c r="S215" t="s">
        <v>846</v>
      </c>
      <c r="T215" s="9">
        <v>20.8</v>
      </c>
      <c r="U215">
        <v>2</v>
      </c>
      <c r="V215" s="2">
        <v>0.2</v>
      </c>
      <c r="W215" s="6">
        <v>6.5</v>
      </c>
      <c r="X215" s="14">
        <f>AA215-W215</f>
        <v>26.78</v>
      </c>
      <c r="Y215" s="6">
        <f>T215*U215</f>
        <v>41.6</v>
      </c>
      <c r="Z215" s="6">
        <f>Y215*V215</f>
        <v>8.32</v>
      </c>
      <c r="AA215" s="6">
        <f t="shared" si="14"/>
        <v>33.28</v>
      </c>
    </row>
    <row r="216" spans="2:27" x14ac:dyDescent="0.3">
      <c r="B216">
        <v>213</v>
      </c>
      <c r="C216" t="s">
        <v>847</v>
      </c>
      <c r="D216" s="1">
        <v>42036</v>
      </c>
      <c r="E216" s="1">
        <v>42248</v>
      </c>
      <c r="F216" s="9" t="str">
        <f t="shared" ref="F216:F220" si="16">DATEDIF(D216,E216,"d")&amp;" days"</f>
        <v>212 days</v>
      </c>
      <c r="G216" t="s">
        <v>49</v>
      </c>
      <c r="H216" t="s">
        <v>848</v>
      </c>
      <c r="I216" t="s">
        <v>849</v>
      </c>
      <c r="J216" t="s">
        <v>40</v>
      </c>
      <c r="K216" t="s">
        <v>26</v>
      </c>
      <c r="L216" t="s">
        <v>850</v>
      </c>
      <c r="M216" t="s">
        <v>497</v>
      </c>
      <c r="N216">
        <v>44256</v>
      </c>
      <c r="O216" t="s">
        <v>147</v>
      </c>
      <c r="P216" t="s">
        <v>851</v>
      </c>
      <c r="Q216" t="s">
        <v>45</v>
      </c>
      <c r="R216" t="s">
        <v>46</v>
      </c>
      <c r="S216" t="s">
        <v>852</v>
      </c>
      <c r="T216" s="9">
        <v>23.68</v>
      </c>
      <c r="U216">
        <v>2</v>
      </c>
      <c r="V216" s="2">
        <v>0.2</v>
      </c>
      <c r="W216" s="6">
        <v>8.8800000000000008</v>
      </c>
      <c r="X216" s="14">
        <f>AA216-W216</f>
        <v>29.007999999999996</v>
      </c>
      <c r="Y216" s="6">
        <f>T216*U216</f>
        <v>47.36</v>
      </c>
      <c r="Z216" s="6">
        <f>Y216*V216</f>
        <v>9.4719999999999995</v>
      </c>
      <c r="AA216" s="6">
        <f t="shared" si="14"/>
        <v>37.887999999999998</v>
      </c>
    </row>
    <row r="217" spans="2:27" x14ac:dyDescent="0.3">
      <c r="B217">
        <v>214</v>
      </c>
      <c r="C217" t="s">
        <v>847</v>
      </c>
      <c r="D217" s="1">
        <v>42036</v>
      </c>
      <c r="E217" s="1">
        <v>42248</v>
      </c>
      <c r="F217" s="9" t="str">
        <f t="shared" si="16"/>
        <v>212 days</v>
      </c>
      <c r="G217" t="s">
        <v>49</v>
      </c>
      <c r="H217" t="s">
        <v>848</v>
      </c>
      <c r="I217" t="s">
        <v>849</v>
      </c>
      <c r="J217" t="s">
        <v>40</v>
      </c>
      <c r="K217" t="s">
        <v>26</v>
      </c>
      <c r="L217" t="s">
        <v>850</v>
      </c>
      <c r="M217" t="s">
        <v>497</v>
      </c>
      <c r="N217">
        <v>44256</v>
      </c>
      <c r="O217" t="s">
        <v>147</v>
      </c>
      <c r="P217" t="s">
        <v>853</v>
      </c>
      <c r="Q217" t="s">
        <v>31</v>
      </c>
      <c r="R217" t="s">
        <v>32</v>
      </c>
      <c r="S217" t="s">
        <v>854</v>
      </c>
      <c r="T217" s="9">
        <v>452.45</v>
      </c>
      <c r="U217">
        <v>5</v>
      </c>
      <c r="V217" s="2">
        <v>0.5</v>
      </c>
      <c r="W217" s="6">
        <v>-244.32</v>
      </c>
      <c r="X217" s="14">
        <f>AA217-W217</f>
        <v>1375.4449999999999</v>
      </c>
      <c r="Y217" s="6">
        <f>T217*U217</f>
        <v>2262.25</v>
      </c>
      <c r="Z217" s="6">
        <f>Y217*V217</f>
        <v>1131.125</v>
      </c>
      <c r="AA217" s="6">
        <f t="shared" si="14"/>
        <v>1131.125</v>
      </c>
    </row>
    <row r="218" spans="2:27" x14ac:dyDescent="0.3">
      <c r="B218">
        <v>215</v>
      </c>
      <c r="C218" t="s">
        <v>847</v>
      </c>
      <c r="D218" s="1">
        <v>42036</v>
      </c>
      <c r="E218" s="1">
        <v>42248</v>
      </c>
      <c r="F218" s="9" t="str">
        <f t="shared" si="16"/>
        <v>212 days</v>
      </c>
      <c r="G218" t="s">
        <v>49</v>
      </c>
      <c r="H218" t="s">
        <v>848</v>
      </c>
      <c r="I218" t="s">
        <v>849</v>
      </c>
      <c r="J218" t="s">
        <v>40</v>
      </c>
      <c r="K218" t="s">
        <v>26</v>
      </c>
      <c r="L218" t="s">
        <v>850</v>
      </c>
      <c r="M218" t="s">
        <v>497</v>
      </c>
      <c r="N218">
        <v>44256</v>
      </c>
      <c r="O218" t="s">
        <v>147</v>
      </c>
      <c r="P218" t="s">
        <v>469</v>
      </c>
      <c r="Q218" t="s">
        <v>70</v>
      </c>
      <c r="R218" t="s">
        <v>71</v>
      </c>
      <c r="S218" t="s">
        <v>470</v>
      </c>
      <c r="T218" s="9">
        <v>62.98</v>
      </c>
      <c r="U218">
        <v>3</v>
      </c>
      <c r="V218" s="2">
        <v>0.4</v>
      </c>
      <c r="W218" s="6">
        <v>-14.7</v>
      </c>
      <c r="X218" s="14">
        <f>AA218-W218</f>
        <v>128.06399999999999</v>
      </c>
      <c r="Y218" s="6">
        <f>T218*U218</f>
        <v>188.94</v>
      </c>
      <c r="Z218" s="6">
        <f>Y218*V218</f>
        <v>75.576000000000008</v>
      </c>
      <c r="AA218" s="6">
        <f t="shared" si="14"/>
        <v>113.36399999999999</v>
      </c>
    </row>
    <row r="219" spans="2:27" x14ac:dyDescent="0.3">
      <c r="B219">
        <v>216</v>
      </c>
      <c r="C219" t="s">
        <v>847</v>
      </c>
      <c r="D219" s="1">
        <v>42036</v>
      </c>
      <c r="E219" s="1">
        <v>42248</v>
      </c>
      <c r="F219" s="9" t="str">
        <f t="shared" si="16"/>
        <v>212 days</v>
      </c>
      <c r="G219" t="s">
        <v>49</v>
      </c>
      <c r="H219" t="s">
        <v>848</v>
      </c>
      <c r="I219" t="s">
        <v>849</v>
      </c>
      <c r="J219" t="s">
        <v>40</v>
      </c>
      <c r="K219" t="s">
        <v>26</v>
      </c>
      <c r="L219" t="s">
        <v>850</v>
      </c>
      <c r="M219" t="s">
        <v>497</v>
      </c>
      <c r="N219">
        <v>44256</v>
      </c>
      <c r="O219" t="s">
        <v>147</v>
      </c>
      <c r="P219" t="s">
        <v>855</v>
      </c>
      <c r="Q219" t="s">
        <v>70</v>
      </c>
      <c r="R219" t="s">
        <v>683</v>
      </c>
      <c r="S219" t="s">
        <v>856</v>
      </c>
      <c r="T219" s="9">
        <v>1188</v>
      </c>
      <c r="U219">
        <v>9</v>
      </c>
      <c r="V219" s="2">
        <v>0.7</v>
      </c>
      <c r="W219" s="6">
        <v>-950.4</v>
      </c>
      <c r="X219" s="14">
        <f>AA219-W219</f>
        <v>4158</v>
      </c>
      <c r="Y219" s="6">
        <f>T219*U219</f>
        <v>10692</v>
      </c>
      <c r="Z219" s="6">
        <f>Y219*V219</f>
        <v>7484.4</v>
      </c>
      <c r="AA219" s="6">
        <f t="shared" si="14"/>
        <v>3207.6000000000004</v>
      </c>
    </row>
    <row r="220" spans="2:27" x14ac:dyDescent="0.3">
      <c r="B220">
        <v>217</v>
      </c>
      <c r="C220" t="s">
        <v>847</v>
      </c>
      <c r="D220" s="1">
        <v>42036</v>
      </c>
      <c r="E220" s="1">
        <v>42248</v>
      </c>
      <c r="F220" s="9" t="str">
        <f t="shared" si="16"/>
        <v>212 days</v>
      </c>
      <c r="G220" t="s">
        <v>49</v>
      </c>
      <c r="H220" t="s">
        <v>848</v>
      </c>
      <c r="I220" t="s">
        <v>849</v>
      </c>
      <c r="J220" t="s">
        <v>40</v>
      </c>
      <c r="K220" t="s">
        <v>26</v>
      </c>
      <c r="L220" t="s">
        <v>850</v>
      </c>
      <c r="M220" t="s">
        <v>497</v>
      </c>
      <c r="N220">
        <v>44256</v>
      </c>
      <c r="O220" t="s">
        <v>147</v>
      </c>
      <c r="P220" t="s">
        <v>857</v>
      </c>
      <c r="Q220" t="s">
        <v>70</v>
      </c>
      <c r="R220" t="s">
        <v>160</v>
      </c>
      <c r="S220" t="s">
        <v>858</v>
      </c>
      <c r="T220" s="9">
        <v>89.58</v>
      </c>
      <c r="U220">
        <v>2</v>
      </c>
      <c r="V220" s="2">
        <v>0.2</v>
      </c>
      <c r="W220" s="6">
        <v>4.4800000000000004</v>
      </c>
      <c r="X220" s="14">
        <f>AA220-W220</f>
        <v>138.84800000000001</v>
      </c>
      <c r="Y220" s="6">
        <f>T220*U220</f>
        <v>179.16</v>
      </c>
      <c r="Z220" s="6">
        <f>Y220*V220</f>
        <v>35.832000000000001</v>
      </c>
      <c r="AA220" s="6">
        <f t="shared" si="14"/>
        <v>143.328</v>
      </c>
    </row>
    <row r="221" spans="2:27" x14ac:dyDescent="0.3">
      <c r="B221">
        <v>218</v>
      </c>
      <c r="C221" t="s">
        <v>859</v>
      </c>
      <c r="D221" s="1">
        <v>42671</v>
      </c>
      <c r="E221" s="1">
        <v>42380</v>
      </c>
      <c r="F221" s="23" t="s">
        <v>10956</v>
      </c>
      <c r="G221" t="s">
        <v>49</v>
      </c>
      <c r="H221" t="s">
        <v>860</v>
      </c>
      <c r="I221" t="s">
        <v>861</v>
      </c>
      <c r="J221" t="s">
        <v>25</v>
      </c>
      <c r="K221" t="s">
        <v>26</v>
      </c>
      <c r="L221" t="s">
        <v>41</v>
      </c>
      <c r="M221" t="s">
        <v>42</v>
      </c>
      <c r="N221">
        <v>90032</v>
      </c>
      <c r="O221" t="s">
        <v>43</v>
      </c>
      <c r="P221" t="s">
        <v>760</v>
      </c>
      <c r="Q221" t="s">
        <v>45</v>
      </c>
      <c r="R221" t="s">
        <v>58</v>
      </c>
      <c r="S221" t="s">
        <v>761</v>
      </c>
      <c r="T221" s="9">
        <v>93.06</v>
      </c>
      <c r="U221">
        <v>6</v>
      </c>
      <c r="V221" s="2">
        <v>0</v>
      </c>
      <c r="W221" s="6">
        <v>26.06</v>
      </c>
      <c r="X221" s="14">
        <f>AA221-W221</f>
        <v>532.30000000000007</v>
      </c>
      <c r="Y221" s="6">
        <f>T221*U221</f>
        <v>558.36</v>
      </c>
      <c r="Z221" s="6">
        <f>Y221*V221</f>
        <v>0</v>
      </c>
      <c r="AA221" s="6">
        <f t="shared" si="14"/>
        <v>558.36</v>
      </c>
    </row>
    <row r="222" spans="2:27" x14ac:dyDescent="0.3">
      <c r="B222">
        <v>219</v>
      </c>
      <c r="C222" t="s">
        <v>859</v>
      </c>
      <c r="D222" s="1">
        <v>42671</v>
      </c>
      <c r="E222" s="1">
        <v>42380</v>
      </c>
      <c r="F222" s="23" t="s">
        <v>10956</v>
      </c>
      <c r="G222" t="s">
        <v>49</v>
      </c>
      <c r="H222" t="s">
        <v>860</v>
      </c>
      <c r="I222" t="s">
        <v>861</v>
      </c>
      <c r="J222" t="s">
        <v>25</v>
      </c>
      <c r="K222" t="s">
        <v>26</v>
      </c>
      <c r="L222" t="s">
        <v>41</v>
      </c>
      <c r="M222" t="s">
        <v>42</v>
      </c>
      <c r="N222">
        <v>90032</v>
      </c>
      <c r="O222" t="s">
        <v>43</v>
      </c>
      <c r="P222" t="s">
        <v>862</v>
      </c>
      <c r="Q222" t="s">
        <v>70</v>
      </c>
      <c r="R222" t="s">
        <v>71</v>
      </c>
      <c r="S222" t="s">
        <v>863</v>
      </c>
      <c r="T222" s="9">
        <v>302.38</v>
      </c>
      <c r="U222">
        <v>3</v>
      </c>
      <c r="V222" s="2">
        <v>0.2</v>
      </c>
      <c r="W222" s="6">
        <v>22.68</v>
      </c>
      <c r="X222" s="14">
        <f>AA222-W222</f>
        <v>703.03200000000004</v>
      </c>
      <c r="Y222" s="6">
        <f>T222*U222</f>
        <v>907.14</v>
      </c>
      <c r="Z222" s="6">
        <f>Y222*V222</f>
        <v>181.428</v>
      </c>
      <c r="AA222" s="6">
        <f t="shared" si="14"/>
        <v>725.71199999999999</v>
      </c>
    </row>
    <row r="223" spans="2:27" x14ac:dyDescent="0.3">
      <c r="B223">
        <v>220</v>
      </c>
      <c r="C223" t="s">
        <v>864</v>
      </c>
      <c r="D223" s="1">
        <v>42362</v>
      </c>
      <c r="E223" s="1">
        <v>42365</v>
      </c>
      <c r="F223" s="9" t="str">
        <f t="shared" ref="F223:F228" si="17">DATEDIF(D223,E223,"d")&amp;" days"</f>
        <v>3 days</v>
      </c>
      <c r="G223" t="s">
        <v>187</v>
      </c>
      <c r="H223" t="s">
        <v>865</v>
      </c>
      <c r="I223" t="s">
        <v>866</v>
      </c>
      <c r="J223" t="s">
        <v>25</v>
      </c>
      <c r="K223" t="s">
        <v>26</v>
      </c>
      <c r="L223" t="s">
        <v>867</v>
      </c>
      <c r="M223" t="s">
        <v>497</v>
      </c>
      <c r="N223">
        <v>43017</v>
      </c>
      <c r="O223" t="s">
        <v>147</v>
      </c>
      <c r="P223" t="s">
        <v>868</v>
      </c>
      <c r="Q223" t="s">
        <v>45</v>
      </c>
      <c r="R223" t="s">
        <v>268</v>
      </c>
      <c r="S223" t="s">
        <v>869</v>
      </c>
      <c r="T223" s="9">
        <v>5.58</v>
      </c>
      <c r="U223">
        <v>2</v>
      </c>
      <c r="V223" s="2">
        <v>0.2</v>
      </c>
      <c r="W223" s="6">
        <v>1.81</v>
      </c>
      <c r="X223" s="14">
        <f>AA223-W223</f>
        <v>7.1180000000000003</v>
      </c>
      <c r="Y223" s="6">
        <f>T223*U223</f>
        <v>11.16</v>
      </c>
      <c r="Z223" s="6">
        <f>Y223*V223</f>
        <v>2.2320000000000002</v>
      </c>
      <c r="AA223" s="6">
        <f t="shared" si="14"/>
        <v>8.9280000000000008</v>
      </c>
    </row>
    <row r="224" spans="2:27" x14ac:dyDescent="0.3">
      <c r="B224">
        <v>221</v>
      </c>
      <c r="C224" t="s">
        <v>864</v>
      </c>
      <c r="D224" s="1">
        <v>42362</v>
      </c>
      <c r="E224" s="1">
        <v>42365</v>
      </c>
      <c r="F224" s="9" t="str">
        <f t="shared" si="17"/>
        <v>3 days</v>
      </c>
      <c r="G224" t="s">
        <v>187</v>
      </c>
      <c r="H224" t="s">
        <v>865</v>
      </c>
      <c r="I224" t="s">
        <v>866</v>
      </c>
      <c r="J224" t="s">
        <v>25</v>
      </c>
      <c r="K224" t="s">
        <v>26</v>
      </c>
      <c r="L224" t="s">
        <v>867</v>
      </c>
      <c r="M224" t="s">
        <v>497</v>
      </c>
      <c r="N224">
        <v>43017</v>
      </c>
      <c r="O224" t="s">
        <v>147</v>
      </c>
      <c r="P224" t="s">
        <v>870</v>
      </c>
      <c r="Q224" t="s">
        <v>45</v>
      </c>
      <c r="R224" t="s">
        <v>89</v>
      </c>
      <c r="S224" t="s">
        <v>871</v>
      </c>
      <c r="T224" s="9">
        <v>22.7</v>
      </c>
      <c r="U224">
        <v>6</v>
      </c>
      <c r="V224" s="2">
        <v>0.2</v>
      </c>
      <c r="W224" s="6">
        <v>8.23</v>
      </c>
      <c r="X224" s="14">
        <f>AA224-W224</f>
        <v>100.72999999999999</v>
      </c>
      <c r="Y224" s="6">
        <f>T224*U224</f>
        <v>136.19999999999999</v>
      </c>
      <c r="Z224" s="6">
        <f>Y224*V224</f>
        <v>27.24</v>
      </c>
      <c r="AA224" s="6">
        <f t="shared" si="14"/>
        <v>108.96</v>
      </c>
    </row>
    <row r="225" spans="2:27" x14ac:dyDescent="0.3">
      <c r="B225">
        <v>222</v>
      </c>
      <c r="C225" t="s">
        <v>864</v>
      </c>
      <c r="D225" s="1">
        <v>42362</v>
      </c>
      <c r="E225" s="1">
        <v>42365</v>
      </c>
      <c r="F225" s="9" t="str">
        <f t="shared" si="17"/>
        <v>3 days</v>
      </c>
      <c r="G225" t="s">
        <v>187</v>
      </c>
      <c r="H225" t="s">
        <v>865</v>
      </c>
      <c r="I225" t="s">
        <v>866</v>
      </c>
      <c r="J225" t="s">
        <v>25</v>
      </c>
      <c r="K225" t="s">
        <v>26</v>
      </c>
      <c r="L225" t="s">
        <v>867</v>
      </c>
      <c r="M225" t="s">
        <v>497</v>
      </c>
      <c r="N225">
        <v>43017</v>
      </c>
      <c r="O225" t="s">
        <v>147</v>
      </c>
      <c r="P225" t="s">
        <v>413</v>
      </c>
      <c r="Q225" t="s">
        <v>45</v>
      </c>
      <c r="R225" t="s">
        <v>74</v>
      </c>
      <c r="S225" t="s">
        <v>414</v>
      </c>
      <c r="T225" s="9">
        <v>19.78</v>
      </c>
      <c r="U225">
        <v>4</v>
      </c>
      <c r="V225" s="2">
        <v>0.7</v>
      </c>
      <c r="W225" s="6">
        <v>-13.84</v>
      </c>
      <c r="X225" s="14">
        <f>AA225-W225</f>
        <v>37.576000000000008</v>
      </c>
      <c r="Y225" s="6">
        <f>T225*U225</f>
        <v>79.12</v>
      </c>
      <c r="Z225" s="6">
        <f>Y225*V225</f>
        <v>55.384</v>
      </c>
      <c r="AA225" s="6">
        <f t="shared" si="14"/>
        <v>23.736000000000004</v>
      </c>
    </row>
    <row r="226" spans="2:27" x14ac:dyDescent="0.3">
      <c r="B226">
        <v>223</v>
      </c>
      <c r="C226" t="s">
        <v>864</v>
      </c>
      <c r="D226" s="1">
        <v>42362</v>
      </c>
      <c r="E226" s="1">
        <v>42365</v>
      </c>
      <c r="F226" s="9" t="str">
        <f t="shared" si="17"/>
        <v>3 days</v>
      </c>
      <c r="G226" t="s">
        <v>187</v>
      </c>
      <c r="H226" t="s">
        <v>865</v>
      </c>
      <c r="I226" t="s">
        <v>866</v>
      </c>
      <c r="J226" t="s">
        <v>25</v>
      </c>
      <c r="K226" t="s">
        <v>26</v>
      </c>
      <c r="L226" t="s">
        <v>867</v>
      </c>
      <c r="M226" t="s">
        <v>497</v>
      </c>
      <c r="N226">
        <v>43017</v>
      </c>
      <c r="O226" t="s">
        <v>147</v>
      </c>
      <c r="P226" t="s">
        <v>872</v>
      </c>
      <c r="Q226" t="s">
        <v>31</v>
      </c>
      <c r="R226" t="s">
        <v>64</v>
      </c>
      <c r="S226" t="s">
        <v>873</v>
      </c>
      <c r="T226" s="9">
        <v>72.7</v>
      </c>
      <c r="U226">
        <v>4</v>
      </c>
      <c r="V226" s="2">
        <v>0.2</v>
      </c>
      <c r="W226" s="6">
        <v>19.079999999999998</v>
      </c>
      <c r="X226" s="14">
        <f>AA226-W226</f>
        <v>213.56</v>
      </c>
      <c r="Y226" s="6">
        <f>T226*U226</f>
        <v>290.8</v>
      </c>
      <c r="Z226" s="6">
        <f>Y226*V226</f>
        <v>58.160000000000004</v>
      </c>
      <c r="AA226" s="6">
        <f t="shared" si="14"/>
        <v>232.64000000000001</v>
      </c>
    </row>
    <row r="227" spans="2:27" x14ac:dyDescent="0.3">
      <c r="B227">
        <v>224</v>
      </c>
      <c r="C227" t="s">
        <v>864</v>
      </c>
      <c r="D227" s="1">
        <v>42362</v>
      </c>
      <c r="E227" s="1">
        <v>42365</v>
      </c>
      <c r="F227" s="9" t="str">
        <f t="shared" si="17"/>
        <v>3 days</v>
      </c>
      <c r="G227" t="s">
        <v>187</v>
      </c>
      <c r="H227" t="s">
        <v>865</v>
      </c>
      <c r="I227" t="s">
        <v>866</v>
      </c>
      <c r="J227" t="s">
        <v>25</v>
      </c>
      <c r="K227" t="s">
        <v>26</v>
      </c>
      <c r="L227" t="s">
        <v>867</v>
      </c>
      <c r="M227" t="s">
        <v>497</v>
      </c>
      <c r="N227">
        <v>43017</v>
      </c>
      <c r="O227" t="s">
        <v>147</v>
      </c>
      <c r="P227" t="s">
        <v>874</v>
      </c>
      <c r="Q227" t="s">
        <v>70</v>
      </c>
      <c r="R227" t="s">
        <v>683</v>
      </c>
      <c r="S227" t="s">
        <v>875</v>
      </c>
      <c r="T227" s="9">
        <v>479.99</v>
      </c>
      <c r="U227">
        <v>4</v>
      </c>
      <c r="V227" s="2">
        <v>0.7</v>
      </c>
      <c r="W227" s="6">
        <v>-383.99</v>
      </c>
      <c r="X227" s="14">
        <f>AA227-W227</f>
        <v>959.97800000000007</v>
      </c>
      <c r="Y227" s="6">
        <f>T227*U227</f>
        <v>1919.96</v>
      </c>
      <c r="Z227" s="6">
        <f>Y227*V227</f>
        <v>1343.972</v>
      </c>
      <c r="AA227" s="6">
        <f t="shared" si="14"/>
        <v>575.98800000000006</v>
      </c>
    </row>
    <row r="228" spans="2:27" x14ac:dyDescent="0.3">
      <c r="B228">
        <v>225</v>
      </c>
      <c r="C228" t="s">
        <v>864</v>
      </c>
      <c r="D228" s="1">
        <v>42362</v>
      </c>
      <c r="E228" s="1">
        <v>42365</v>
      </c>
      <c r="F228" s="9" t="str">
        <f t="shared" si="17"/>
        <v>3 days</v>
      </c>
      <c r="G228" t="s">
        <v>187</v>
      </c>
      <c r="H228" t="s">
        <v>865</v>
      </c>
      <c r="I228" t="s">
        <v>866</v>
      </c>
      <c r="J228" t="s">
        <v>25</v>
      </c>
      <c r="K228" t="s">
        <v>26</v>
      </c>
      <c r="L228" t="s">
        <v>867</v>
      </c>
      <c r="M228" t="s">
        <v>497</v>
      </c>
      <c r="N228">
        <v>43017</v>
      </c>
      <c r="O228" t="s">
        <v>147</v>
      </c>
      <c r="P228" t="s">
        <v>876</v>
      </c>
      <c r="Q228" t="s">
        <v>45</v>
      </c>
      <c r="R228" t="s">
        <v>67</v>
      </c>
      <c r="S228" t="s">
        <v>877</v>
      </c>
      <c r="T228" s="9">
        <v>27.17</v>
      </c>
      <c r="U228">
        <v>2</v>
      </c>
      <c r="V228" s="2">
        <v>0.2</v>
      </c>
      <c r="W228" s="6">
        <v>2.72</v>
      </c>
      <c r="X228" s="14">
        <f>AA228-W228</f>
        <v>40.752000000000002</v>
      </c>
      <c r="Y228" s="6">
        <f>T228*U228</f>
        <v>54.34</v>
      </c>
      <c r="Z228" s="6">
        <f>Y228*V228</f>
        <v>10.868000000000002</v>
      </c>
      <c r="AA228" s="6">
        <f t="shared" si="14"/>
        <v>43.472000000000001</v>
      </c>
    </row>
    <row r="229" spans="2:27" x14ac:dyDescent="0.3">
      <c r="B229">
        <v>226</v>
      </c>
      <c r="C229" t="s">
        <v>878</v>
      </c>
      <c r="D229" s="1">
        <v>42255</v>
      </c>
      <c r="E229" s="1">
        <v>42232</v>
      </c>
      <c r="F229" s="23" t="s">
        <v>10956</v>
      </c>
      <c r="G229" t="s">
        <v>49</v>
      </c>
      <c r="H229" t="s">
        <v>879</v>
      </c>
      <c r="I229" t="s">
        <v>880</v>
      </c>
      <c r="J229" t="s">
        <v>40</v>
      </c>
      <c r="K229" t="s">
        <v>26</v>
      </c>
      <c r="L229" t="s">
        <v>881</v>
      </c>
      <c r="M229" t="s">
        <v>237</v>
      </c>
      <c r="N229">
        <v>48227</v>
      </c>
      <c r="O229" t="s">
        <v>104</v>
      </c>
      <c r="P229" t="s">
        <v>882</v>
      </c>
      <c r="Q229" t="s">
        <v>45</v>
      </c>
      <c r="R229" t="s">
        <v>67</v>
      </c>
      <c r="S229" t="s">
        <v>883</v>
      </c>
      <c r="T229" s="9">
        <v>2.2000000000000002</v>
      </c>
      <c r="U229">
        <v>1</v>
      </c>
      <c r="V229" s="2">
        <v>0</v>
      </c>
      <c r="W229" s="6">
        <v>0.97</v>
      </c>
      <c r="X229" s="14">
        <f>AA229-W229</f>
        <v>1.2300000000000002</v>
      </c>
      <c r="Y229" s="6">
        <f>T229*U229</f>
        <v>2.2000000000000002</v>
      </c>
      <c r="Z229" s="6">
        <f>Y229*V229</f>
        <v>0</v>
      </c>
      <c r="AA229" s="6">
        <f t="shared" si="14"/>
        <v>2.2000000000000002</v>
      </c>
    </row>
    <row r="230" spans="2:27" x14ac:dyDescent="0.3">
      <c r="B230">
        <v>227</v>
      </c>
      <c r="C230" t="s">
        <v>878</v>
      </c>
      <c r="D230" s="1">
        <v>42255</v>
      </c>
      <c r="E230" s="1">
        <v>42232</v>
      </c>
      <c r="F230" s="23" t="s">
        <v>10956</v>
      </c>
      <c r="G230" t="s">
        <v>49</v>
      </c>
      <c r="H230" t="s">
        <v>879</v>
      </c>
      <c r="I230" t="s">
        <v>880</v>
      </c>
      <c r="J230" t="s">
        <v>40</v>
      </c>
      <c r="K230" t="s">
        <v>26</v>
      </c>
      <c r="L230" t="s">
        <v>881</v>
      </c>
      <c r="M230" t="s">
        <v>237</v>
      </c>
      <c r="N230">
        <v>48227</v>
      </c>
      <c r="O230" t="s">
        <v>104</v>
      </c>
      <c r="P230" t="s">
        <v>884</v>
      </c>
      <c r="Q230" t="s">
        <v>31</v>
      </c>
      <c r="R230" t="s">
        <v>55</v>
      </c>
      <c r="S230" t="s">
        <v>885</v>
      </c>
      <c r="T230" s="9">
        <v>622.45000000000005</v>
      </c>
      <c r="U230">
        <v>5</v>
      </c>
      <c r="V230" s="2">
        <v>0</v>
      </c>
      <c r="W230" s="6">
        <v>136.94</v>
      </c>
      <c r="X230" s="14">
        <f>AA230-W230</f>
        <v>2975.31</v>
      </c>
      <c r="Y230" s="6">
        <f>T230*U230</f>
        <v>3112.25</v>
      </c>
      <c r="Z230" s="6">
        <f>Y230*V230</f>
        <v>0</v>
      </c>
      <c r="AA230" s="6">
        <f t="shared" si="14"/>
        <v>3112.25</v>
      </c>
    </row>
    <row r="231" spans="2:27" x14ac:dyDescent="0.3">
      <c r="B231">
        <v>228</v>
      </c>
      <c r="C231" t="s">
        <v>878</v>
      </c>
      <c r="D231" s="1">
        <v>42255</v>
      </c>
      <c r="E231" s="1">
        <v>42232</v>
      </c>
      <c r="F231" s="23" t="s">
        <v>10956</v>
      </c>
      <c r="G231" t="s">
        <v>49</v>
      </c>
      <c r="H231" t="s">
        <v>879</v>
      </c>
      <c r="I231" t="s">
        <v>880</v>
      </c>
      <c r="J231" t="s">
        <v>40</v>
      </c>
      <c r="K231" t="s">
        <v>26</v>
      </c>
      <c r="L231" t="s">
        <v>881</v>
      </c>
      <c r="M231" t="s">
        <v>237</v>
      </c>
      <c r="N231">
        <v>48227</v>
      </c>
      <c r="O231" t="s">
        <v>104</v>
      </c>
      <c r="P231" t="s">
        <v>886</v>
      </c>
      <c r="Q231" t="s">
        <v>45</v>
      </c>
      <c r="R231" t="s">
        <v>58</v>
      </c>
      <c r="S231" t="s">
        <v>887</v>
      </c>
      <c r="T231" s="9">
        <v>21.98</v>
      </c>
      <c r="U231">
        <v>1</v>
      </c>
      <c r="V231" s="2">
        <v>0</v>
      </c>
      <c r="W231" s="6">
        <v>0.22</v>
      </c>
      <c r="X231" s="14">
        <f>AA231-W231</f>
        <v>21.76</v>
      </c>
      <c r="Y231" s="6">
        <f>T231*U231</f>
        <v>21.98</v>
      </c>
      <c r="Z231" s="6">
        <f>Y231*V231</f>
        <v>0</v>
      </c>
      <c r="AA231" s="6">
        <f t="shared" si="14"/>
        <v>21.98</v>
      </c>
    </row>
    <row r="232" spans="2:27" x14ac:dyDescent="0.3">
      <c r="B232">
        <v>229</v>
      </c>
      <c r="C232" t="s">
        <v>888</v>
      </c>
      <c r="D232" s="1">
        <v>42063</v>
      </c>
      <c r="E232" s="1">
        <v>42097</v>
      </c>
      <c r="F232" s="9" t="str">
        <f t="shared" ref="F232:F239" si="18">DATEDIF(D232,E232,"d")&amp;" days"</f>
        <v>34 days</v>
      </c>
      <c r="G232" t="s">
        <v>49</v>
      </c>
      <c r="H232" t="s">
        <v>889</v>
      </c>
      <c r="I232" t="s">
        <v>890</v>
      </c>
      <c r="J232" t="s">
        <v>25</v>
      </c>
      <c r="K232" t="s">
        <v>26</v>
      </c>
      <c r="L232" t="s">
        <v>381</v>
      </c>
      <c r="M232" t="s">
        <v>334</v>
      </c>
      <c r="N232">
        <v>38401</v>
      </c>
      <c r="O232" t="s">
        <v>29</v>
      </c>
      <c r="P232" t="s">
        <v>891</v>
      </c>
      <c r="Q232" t="s">
        <v>31</v>
      </c>
      <c r="R232" t="s">
        <v>35</v>
      </c>
      <c r="S232" t="s">
        <v>892</v>
      </c>
      <c r="T232" s="9">
        <v>161.57</v>
      </c>
      <c r="U232">
        <v>2</v>
      </c>
      <c r="V232" s="2">
        <v>0.2</v>
      </c>
      <c r="W232" s="6">
        <v>-28.27</v>
      </c>
      <c r="X232" s="14">
        <f>AA232-W232</f>
        <v>286.78199999999998</v>
      </c>
      <c r="Y232" s="6">
        <f>T232*U232</f>
        <v>323.14</v>
      </c>
      <c r="Z232" s="6">
        <f>Y232*V232</f>
        <v>64.628</v>
      </c>
      <c r="AA232" s="6">
        <f t="shared" si="14"/>
        <v>258.512</v>
      </c>
    </row>
    <row r="233" spans="2:27" x14ac:dyDescent="0.3">
      <c r="B233">
        <v>230</v>
      </c>
      <c r="C233" t="s">
        <v>888</v>
      </c>
      <c r="D233" s="1">
        <v>42063</v>
      </c>
      <c r="E233" s="1">
        <v>42097</v>
      </c>
      <c r="F233" s="9" t="str">
        <f t="shared" si="18"/>
        <v>34 days</v>
      </c>
      <c r="G233" t="s">
        <v>49</v>
      </c>
      <c r="H233" t="s">
        <v>889</v>
      </c>
      <c r="I233" t="s">
        <v>890</v>
      </c>
      <c r="J233" t="s">
        <v>25</v>
      </c>
      <c r="K233" t="s">
        <v>26</v>
      </c>
      <c r="L233" t="s">
        <v>381</v>
      </c>
      <c r="M233" t="s">
        <v>334</v>
      </c>
      <c r="N233">
        <v>38401</v>
      </c>
      <c r="O233" t="s">
        <v>29</v>
      </c>
      <c r="P233" t="s">
        <v>893</v>
      </c>
      <c r="Q233" t="s">
        <v>31</v>
      </c>
      <c r="R233" t="s">
        <v>35</v>
      </c>
      <c r="S233" t="s">
        <v>894</v>
      </c>
      <c r="T233" s="9">
        <v>389.7</v>
      </c>
      <c r="U233">
        <v>8</v>
      </c>
      <c r="V233" s="2">
        <v>0.2</v>
      </c>
      <c r="W233" s="6">
        <v>43.84</v>
      </c>
      <c r="X233" s="14">
        <f>AA233-W233</f>
        <v>2450.2399999999998</v>
      </c>
      <c r="Y233" s="6">
        <f>T233*U233</f>
        <v>3117.6</v>
      </c>
      <c r="Z233" s="6">
        <f>Y233*V233</f>
        <v>623.52</v>
      </c>
      <c r="AA233" s="6">
        <f t="shared" si="14"/>
        <v>2494.08</v>
      </c>
    </row>
    <row r="234" spans="2:27" x14ac:dyDescent="0.3">
      <c r="B234">
        <v>231</v>
      </c>
      <c r="C234" t="s">
        <v>895</v>
      </c>
      <c r="D234" s="1">
        <v>41895</v>
      </c>
      <c r="E234" s="1">
        <v>41899</v>
      </c>
      <c r="F234" s="9" t="str">
        <f t="shared" si="18"/>
        <v>4 days</v>
      </c>
      <c r="G234" t="s">
        <v>49</v>
      </c>
      <c r="H234" t="s">
        <v>896</v>
      </c>
      <c r="I234" t="s">
        <v>897</v>
      </c>
      <c r="J234" t="s">
        <v>40</v>
      </c>
      <c r="K234" t="s">
        <v>26</v>
      </c>
      <c r="L234" t="s">
        <v>466</v>
      </c>
      <c r="M234" t="s">
        <v>87</v>
      </c>
      <c r="N234">
        <v>28205</v>
      </c>
      <c r="O234" t="s">
        <v>29</v>
      </c>
      <c r="P234" t="s">
        <v>898</v>
      </c>
      <c r="Q234" t="s">
        <v>45</v>
      </c>
      <c r="R234" t="s">
        <v>74</v>
      </c>
      <c r="S234" t="s">
        <v>899</v>
      </c>
      <c r="T234" s="9">
        <v>18.649999999999999</v>
      </c>
      <c r="U234">
        <v>7</v>
      </c>
      <c r="V234" s="2">
        <v>0.7</v>
      </c>
      <c r="W234" s="6">
        <v>-12.43</v>
      </c>
      <c r="X234" s="14">
        <f>AA234-W234</f>
        <v>51.595000000000006</v>
      </c>
      <c r="Y234" s="6">
        <f>T234*U234</f>
        <v>130.54999999999998</v>
      </c>
      <c r="Z234" s="6">
        <f>Y234*V234</f>
        <v>91.384999999999977</v>
      </c>
      <c r="AA234" s="6">
        <f t="shared" si="14"/>
        <v>39.165000000000006</v>
      </c>
    </row>
    <row r="235" spans="2:27" x14ac:dyDescent="0.3">
      <c r="B235">
        <v>232</v>
      </c>
      <c r="C235" t="s">
        <v>900</v>
      </c>
      <c r="D235" s="1">
        <v>42920</v>
      </c>
      <c r="E235" s="1">
        <v>43073</v>
      </c>
      <c r="F235" s="9" t="str">
        <f t="shared" si="18"/>
        <v>153 days</v>
      </c>
      <c r="G235" t="s">
        <v>49</v>
      </c>
      <c r="H235" t="s">
        <v>376</v>
      </c>
      <c r="I235" t="s">
        <v>377</v>
      </c>
      <c r="J235" t="s">
        <v>101</v>
      </c>
      <c r="K235" t="s">
        <v>26</v>
      </c>
      <c r="L235" t="s">
        <v>901</v>
      </c>
      <c r="M235" t="s">
        <v>53</v>
      </c>
      <c r="N235">
        <v>33614</v>
      </c>
      <c r="O235" t="s">
        <v>29</v>
      </c>
      <c r="P235" t="s">
        <v>902</v>
      </c>
      <c r="Q235" t="s">
        <v>31</v>
      </c>
      <c r="R235" t="s">
        <v>55</v>
      </c>
      <c r="S235" t="s">
        <v>903</v>
      </c>
      <c r="T235" s="9">
        <v>233.86</v>
      </c>
      <c r="U235">
        <v>2</v>
      </c>
      <c r="V235" s="2">
        <v>0.45</v>
      </c>
      <c r="W235" s="6">
        <v>-102.05</v>
      </c>
      <c r="X235" s="14">
        <f>AA235-W235</f>
        <v>359.29599999999999</v>
      </c>
      <c r="Y235" s="6">
        <f>T235*U235</f>
        <v>467.72</v>
      </c>
      <c r="Z235" s="6">
        <f>Y235*V235</f>
        <v>210.47400000000002</v>
      </c>
      <c r="AA235" s="6">
        <f t="shared" si="14"/>
        <v>257.24599999999998</v>
      </c>
    </row>
    <row r="236" spans="2:27" x14ac:dyDescent="0.3">
      <c r="B236">
        <v>233</v>
      </c>
      <c r="C236" t="s">
        <v>900</v>
      </c>
      <c r="D236" s="1">
        <v>42920</v>
      </c>
      <c r="E236" s="1">
        <v>43073</v>
      </c>
      <c r="F236" s="9" t="str">
        <f t="shared" si="18"/>
        <v>153 days</v>
      </c>
      <c r="G236" t="s">
        <v>49</v>
      </c>
      <c r="H236" t="s">
        <v>376</v>
      </c>
      <c r="I236" t="s">
        <v>377</v>
      </c>
      <c r="J236" t="s">
        <v>101</v>
      </c>
      <c r="K236" t="s">
        <v>26</v>
      </c>
      <c r="L236" t="s">
        <v>901</v>
      </c>
      <c r="M236" t="s">
        <v>53</v>
      </c>
      <c r="N236">
        <v>33614</v>
      </c>
      <c r="O236" t="s">
        <v>29</v>
      </c>
      <c r="P236" t="s">
        <v>904</v>
      </c>
      <c r="Q236" t="s">
        <v>31</v>
      </c>
      <c r="R236" t="s">
        <v>55</v>
      </c>
      <c r="S236" t="s">
        <v>905</v>
      </c>
      <c r="T236" s="9">
        <v>620.61</v>
      </c>
      <c r="U236">
        <v>3</v>
      </c>
      <c r="V236" s="2">
        <v>0.45</v>
      </c>
      <c r="W236" s="6">
        <v>-248.25</v>
      </c>
      <c r="X236" s="14">
        <f>AA236-W236</f>
        <v>1272.2565</v>
      </c>
      <c r="Y236" s="6">
        <f>T236*U236</f>
        <v>1861.83</v>
      </c>
      <c r="Z236" s="6">
        <f>Y236*V236</f>
        <v>837.82349999999997</v>
      </c>
      <c r="AA236" s="6">
        <f t="shared" si="14"/>
        <v>1024.0065</v>
      </c>
    </row>
    <row r="237" spans="2:27" x14ac:dyDescent="0.3">
      <c r="B237">
        <v>234</v>
      </c>
      <c r="C237" t="s">
        <v>900</v>
      </c>
      <c r="D237" s="1">
        <v>42920</v>
      </c>
      <c r="E237" s="1">
        <v>43073</v>
      </c>
      <c r="F237" s="9" t="str">
        <f t="shared" si="18"/>
        <v>153 days</v>
      </c>
      <c r="G237" t="s">
        <v>49</v>
      </c>
      <c r="H237" t="s">
        <v>376</v>
      </c>
      <c r="I237" t="s">
        <v>377</v>
      </c>
      <c r="J237" t="s">
        <v>101</v>
      </c>
      <c r="K237" t="s">
        <v>26</v>
      </c>
      <c r="L237" t="s">
        <v>901</v>
      </c>
      <c r="M237" t="s">
        <v>53</v>
      </c>
      <c r="N237">
        <v>33614</v>
      </c>
      <c r="O237" t="s">
        <v>29</v>
      </c>
      <c r="P237" t="s">
        <v>898</v>
      </c>
      <c r="Q237" t="s">
        <v>45</v>
      </c>
      <c r="R237" t="s">
        <v>74</v>
      </c>
      <c r="S237" t="s">
        <v>899</v>
      </c>
      <c r="T237" s="9">
        <v>5.33</v>
      </c>
      <c r="U237">
        <v>2</v>
      </c>
      <c r="V237" s="2">
        <v>0.7</v>
      </c>
      <c r="W237" s="6">
        <v>-3.55</v>
      </c>
      <c r="X237" s="14">
        <f>AA237-W237</f>
        <v>6.7480000000000002</v>
      </c>
      <c r="Y237" s="6">
        <f>T237*U237</f>
        <v>10.66</v>
      </c>
      <c r="Z237" s="6">
        <f>Y237*V237</f>
        <v>7.4619999999999997</v>
      </c>
      <c r="AA237" s="6">
        <f t="shared" si="14"/>
        <v>3.1980000000000004</v>
      </c>
    </row>
    <row r="238" spans="2:27" x14ac:dyDescent="0.3">
      <c r="B238">
        <v>235</v>
      </c>
      <c r="C238" t="s">
        <v>900</v>
      </c>
      <c r="D238" s="1">
        <v>42920</v>
      </c>
      <c r="E238" s="1">
        <v>43073</v>
      </c>
      <c r="F238" s="9" t="str">
        <f t="shared" si="18"/>
        <v>153 days</v>
      </c>
      <c r="G238" t="s">
        <v>49</v>
      </c>
      <c r="H238" t="s">
        <v>376</v>
      </c>
      <c r="I238" t="s">
        <v>377</v>
      </c>
      <c r="J238" t="s">
        <v>101</v>
      </c>
      <c r="K238" t="s">
        <v>26</v>
      </c>
      <c r="L238" t="s">
        <v>901</v>
      </c>
      <c r="M238" t="s">
        <v>53</v>
      </c>
      <c r="N238">
        <v>33614</v>
      </c>
      <c r="O238" t="s">
        <v>29</v>
      </c>
      <c r="P238" t="s">
        <v>906</v>
      </c>
      <c r="Q238" t="s">
        <v>31</v>
      </c>
      <c r="R238" t="s">
        <v>64</v>
      </c>
      <c r="S238" t="s">
        <v>907</v>
      </c>
      <c r="T238" s="9">
        <v>258.07</v>
      </c>
      <c r="U238">
        <v>3</v>
      </c>
      <c r="V238" s="2">
        <v>0.2</v>
      </c>
      <c r="W238" s="6">
        <v>0</v>
      </c>
      <c r="X238" s="14">
        <f>AA238-W238</f>
        <v>619.36800000000005</v>
      </c>
      <c r="Y238" s="6">
        <f>T238*U238</f>
        <v>774.21</v>
      </c>
      <c r="Z238" s="6">
        <f>Y238*V238</f>
        <v>154.84200000000001</v>
      </c>
      <c r="AA238" s="6">
        <f t="shared" si="14"/>
        <v>619.36800000000005</v>
      </c>
    </row>
    <row r="239" spans="2:27" x14ac:dyDescent="0.3">
      <c r="B239">
        <v>236</v>
      </c>
      <c r="C239" t="s">
        <v>900</v>
      </c>
      <c r="D239" s="1">
        <v>42920</v>
      </c>
      <c r="E239" s="1">
        <v>43073</v>
      </c>
      <c r="F239" s="9" t="str">
        <f t="shared" si="18"/>
        <v>153 days</v>
      </c>
      <c r="G239" t="s">
        <v>49</v>
      </c>
      <c r="H239" t="s">
        <v>376</v>
      </c>
      <c r="I239" t="s">
        <v>377</v>
      </c>
      <c r="J239" t="s">
        <v>101</v>
      </c>
      <c r="K239" t="s">
        <v>26</v>
      </c>
      <c r="L239" t="s">
        <v>901</v>
      </c>
      <c r="M239" t="s">
        <v>53</v>
      </c>
      <c r="N239">
        <v>33614</v>
      </c>
      <c r="O239" t="s">
        <v>29</v>
      </c>
      <c r="P239" t="s">
        <v>908</v>
      </c>
      <c r="Q239" t="s">
        <v>70</v>
      </c>
      <c r="R239" t="s">
        <v>160</v>
      </c>
      <c r="S239" t="s">
        <v>909</v>
      </c>
      <c r="T239" s="9">
        <v>617.98</v>
      </c>
      <c r="U239">
        <v>3</v>
      </c>
      <c r="V239" s="2">
        <v>0.2</v>
      </c>
      <c r="W239" s="6">
        <v>-7.72</v>
      </c>
      <c r="X239" s="14">
        <f>AA239-W239</f>
        <v>1490.8720000000001</v>
      </c>
      <c r="Y239" s="6">
        <f>T239*U239</f>
        <v>1853.94</v>
      </c>
      <c r="Z239" s="6">
        <f>Y239*V239</f>
        <v>370.78800000000001</v>
      </c>
      <c r="AA239" s="6">
        <f t="shared" si="14"/>
        <v>1483.152</v>
      </c>
    </row>
    <row r="240" spans="2:27" x14ac:dyDescent="0.3">
      <c r="B240">
        <v>237</v>
      </c>
      <c r="C240" t="s">
        <v>910</v>
      </c>
      <c r="D240" s="1">
        <v>43080</v>
      </c>
      <c r="E240" s="1">
        <v>43055</v>
      </c>
      <c r="F240" s="23" t="s">
        <v>10956</v>
      </c>
      <c r="G240" t="s">
        <v>49</v>
      </c>
      <c r="H240" t="s">
        <v>911</v>
      </c>
      <c r="I240" t="s">
        <v>912</v>
      </c>
      <c r="J240" t="s">
        <v>40</v>
      </c>
      <c r="K240" t="s">
        <v>26</v>
      </c>
      <c r="L240" t="s">
        <v>913</v>
      </c>
      <c r="M240" t="s">
        <v>42</v>
      </c>
      <c r="N240">
        <v>95051</v>
      </c>
      <c r="O240" t="s">
        <v>43</v>
      </c>
      <c r="P240" t="s">
        <v>914</v>
      </c>
      <c r="Q240" t="s">
        <v>45</v>
      </c>
      <c r="R240" t="s">
        <v>89</v>
      </c>
      <c r="S240" t="s">
        <v>915</v>
      </c>
      <c r="T240" s="9">
        <v>10.56</v>
      </c>
      <c r="U240">
        <v>2</v>
      </c>
      <c r="V240" s="2">
        <v>0</v>
      </c>
      <c r="W240" s="6">
        <v>4.75</v>
      </c>
      <c r="X240" s="14">
        <f>AA240-W240</f>
        <v>16.37</v>
      </c>
      <c r="Y240" s="6">
        <f>T240*U240</f>
        <v>21.12</v>
      </c>
      <c r="Z240" s="6">
        <f>Y240*V240</f>
        <v>0</v>
      </c>
      <c r="AA240" s="6">
        <f t="shared" si="14"/>
        <v>21.12</v>
      </c>
    </row>
    <row r="241" spans="2:27" x14ac:dyDescent="0.3">
      <c r="B241">
        <v>238</v>
      </c>
      <c r="C241" t="s">
        <v>916</v>
      </c>
      <c r="D241" s="1">
        <v>42466</v>
      </c>
      <c r="E241" s="1">
        <v>42619</v>
      </c>
      <c r="F241" s="9" t="str">
        <f t="shared" ref="F241:F253" si="19">DATEDIF(D241,E241,"d")&amp;" days"</f>
        <v>153 days</v>
      </c>
      <c r="G241" t="s">
        <v>22</v>
      </c>
      <c r="H241" t="s">
        <v>917</v>
      </c>
      <c r="I241" t="s">
        <v>918</v>
      </c>
      <c r="J241" t="s">
        <v>25</v>
      </c>
      <c r="K241" t="s">
        <v>26</v>
      </c>
      <c r="L241" t="s">
        <v>302</v>
      </c>
      <c r="M241" t="s">
        <v>210</v>
      </c>
      <c r="N241">
        <v>60610</v>
      </c>
      <c r="O241" t="s">
        <v>104</v>
      </c>
      <c r="P241" t="s">
        <v>919</v>
      </c>
      <c r="Q241" t="s">
        <v>45</v>
      </c>
      <c r="R241" t="s">
        <v>89</v>
      </c>
      <c r="S241" t="s">
        <v>920</v>
      </c>
      <c r="T241" s="9">
        <v>25.92</v>
      </c>
      <c r="U241">
        <v>5</v>
      </c>
      <c r="V241" s="2">
        <v>0.2</v>
      </c>
      <c r="W241" s="6">
        <v>9.4</v>
      </c>
      <c r="X241" s="14">
        <f>AA241-W241</f>
        <v>94.280000000000015</v>
      </c>
      <c r="Y241" s="6">
        <f>T241*U241</f>
        <v>129.60000000000002</v>
      </c>
      <c r="Z241" s="6">
        <f>Y241*V241</f>
        <v>25.920000000000005</v>
      </c>
      <c r="AA241" s="6">
        <f t="shared" si="14"/>
        <v>103.68000000000002</v>
      </c>
    </row>
    <row r="242" spans="2:27" x14ac:dyDescent="0.3">
      <c r="B242">
        <v>239</v>
      </c>
      <c r="C242" t="s">
        <v>916</v>
      </c>
      <c r="D242" s="1">
        <v>42466</v>
      </c>
      <c r="E242" s="1">
        <v>42619</v>
      </c>
      <c r="F242" s="9" t="str">
        <f t="shared" si="19"/>
        <v>153 days</v>
      </c>
      <c r="G242" t="s">
        <v>22</v>
      </c>
      <c r="H242" t="s">
        <v>917</v>
      </c>
      <c r="I242" t="s">
        <v>918</v>
      </c>
      <c r="J242" t="s">
        <v>25</v>
      </c>
      <c r="K242" t="s">
        <v>26</v>
      </c>
      <c r="L242" t="s">
        <v>302</v>
      </c>
      <c r="M242" t="s">
        <v>210</v>
      </c>
      <c r="N242">
        <v>60610</v>
      </c>
      <c r="O242" t="s">
        <v>104</v>
      </c>
      <c r="P242" t="s">
        <v>921</v>
      </c>
      <c r="Q242" t="s">
        <v>31</v>
      </c>
      <c r="R242" t="s">
        <v>64</v>
      </c>
      <c r="S242" t="s">
        <v>922</v>
      </c>
      <c r="T242" s="9">
        <v>419.68</v>
      </c>
      <c r="U242">
        <v>5</v>
      </c>
      <c r="V242" s="2">
        <v>0.6</v>
      </c>
      <c r="W242" s="6">
        <v>-356.73</v>
      </c>
      <c r="X242" s="14">
        <f>AA242-W242</f>
        <v>1196.0900000000001</v>
      </c>
      <c r="Y242" s="6">
        <f>T242*U242</f>
        <v>2098.4</v>
      </c>
      <c r="Z242" s="6">
        <f>Y242*V242</f>
        <v>1259.04</v>
      </c>
      <c r="AA242" s="6">
        <f t="shared" si="14"/>
        <v>839.36000000000013</v>
      </c>
    </row>
    <row r="243" spans="2:27" x14ac:dyDescent="0.3">
      <c r="B243">
        <v>240</v>
      </c>
      <c r="C243" t="s">
        <v>916</v>
      </c>
      <c r="D243" s="1">
        <v>42466</v>
      </c>
      <c r="E243" s="1">
        <v>42619</v>
      </c>
      <c r="F243" s="9" t="str">
        <f t="shared" si="19"/>
        <v>153 days</v>
      </c>
      <c r="G243" t="s">
        <v>22</v>
      </c>
      <c r="H243" t="s">
        <v>917</v>
      </c>
      <c r="I243" t="s">
        <v>918</v>
      </c>
      <c r="J243" t="s">
        <v>25</v>
      </c>
      <c r="K243" t="s">
        <v>26</v>
      </c>
      <c r="L243" t="s">
        <v>302</v>
      </c>
      <c r="M243" t="s">
        <v>210</v>
      </c>
      <c r="N243">
        <v>60610</v>
      </c>
      <c r="O243" t="s">
        <v>104</v>
      </c>
      <c r="P243" t="s">
        <v>923</v>
      </c>
      <c r="Q243" t="s">
        <v>31</v>
      </c>
      <c r="R243" t="s">
        <v>64</v>
      </c>
      <c r="S243" t="s">
        <v>924</v>
      </c>
      <c r="T243" s="9">
        <v>11.69</v>
      </c>
      <c r="U243">
        <v>3</v>
      </c>
      <c r="V243" s="2">
        <v>0.6</v>
      </c>
      <c r="W243" s="6">
        <v>-4.68</v>
      </c>
      <c r="X243" s="14">
        <f>AA243-W243</f>
        <v>18.708000000000002</v>
      </c>
      <c r="Y243" s="6">
        <f>T243*U243</f>
        <v>35.07</v>
      </c>
      <c r="Z243" s="6">
        <f>Y243*V243</f>
        <v>21.041999999999998</v>
      </c>
      <c r="AA243" s="6">
        <f t="shared" si="14"/>
        <v>14.028000000000002</v>
      </c>
    </row>
    <row r="244" spans="2:27" x14ac:dyDescent="0.3">
      <c r="B244">
        <v>241</v>
      </c>
      <c r="C244" t="s">
        <v>916</v>
      </c>
      <c r="D244" s="1">
        <v>42466</v>
      </c>
      <c r="E244" s="1">
        <v>42619</v>
      </c>
      <c r="F244" s="9" t="str">
        <f t="shared" si="19"/>
        <v>153 days</v>
      </c>
      <c r="G244" t="s">
        <v>22</v>
      </c>
      <c r="H244" t="s">
        <v>917</v>
      </c>
      <c r="I244" t="s">
        <v>918</v>
      </c>
      <c r="J244" t="s">
        <v>25</v>
      </c>
      <c r="K244" t="s">
        <v>26</v>
      </c>
      <c r="L244" t="s">
        <v>302</v>
      </c>
      <c r="M244" t="s">
        <v>210</v>
      </c>
      <c r="N244">
        <v>60610</v>
      </c>
      <c r="O244" t="s">
        <v>104</v>
      </c>
      <c r="P244" t="s">
        <v>925</v>
      </c>
      <c r="Q244" t="s">
        <v>70</v>
      </c>
      <c r="R244" t="s">
        <v>71</v>
      </c>
      <c r="S244" t="s">
        <v>926</v>
      </c>
      <c r="T244" s="9">
        <v>31.98</v>
      </c>
      <c r="U244">
        <v>2</v>
      </c>
      <c r="V244" s="2">
        <v>0.2</v>
      </c>
      <c r="W244" s="6">
        <v>11.19</v>
      </c>
      <c r="X244" s="14">
        <f>AA244-W244</f>
        <v>39.978000000000002</v>
      </c>
      <c r="Y244" s="6">
        <f>T244*U244</f>
        <v>63.96</v>
      </c>
      <c r="Z244" s="6">
        <f>Y244*V244</f>
        <v>12.792000000000002</v>
      </c>
      <c r="AA244" s="6">
        <f t="shared" si="14"/>
        <v>51.167999999999999</v>
      </c>
    </row>
    <row r="245" spans="2:27" x14ac:dyDescent="0.3">
      <c r="B245">
        <v>242</v>
      </c>
      <c r="C245" t="s">
        <v>916</v>
      </c>
      <c r="D245" s="1">
        <v>42466</v>
      </c>
      <c r="E245" s="1">
        <v>42619</v>
      </c>
      <c r="F245" s="9" t="str">
        <f t="shared" si="19"/>
        <v>153 days</v>
      </c>
      <c r="G245" t="s">
        <v>22</v>
      </c>
      <c r="H245" t="s">
        <v>917</v>
      </c>
      <c r="I245" t="s">
        <v>918</v>
      </c>
      <c r="J245" t="s">
        <v>25</v>
      </c>
      <c r="K245" t="s">
        <v>26</v>
      </c>
      <c r="L245" t="s">
        <v>302</v>
      </c>
      <c r="M245" t="s">
        <v>210</v>
      </c>
      <c r="N245">
        <v>60610</v>
      </c>
      <c r="O245" t="s">
        <v>104</v>
      </c>
      <c r="P245" t="s">
        <v>927</v>
      </c>
      <c r="Q245" t="s">
        <v>31</v>
      </c>
      <c r="R245" t="s">
        <v>55</v>
      </c>
      <c r="S245" t="s">
        <v>928</v>
      </c>
      <c r="T245" s="9">
        <v>177.23</v>
      </c>
      <c r="U245">
        <v>5</v>
      </c>
      <c r="V245" s="2">
        <v>0.5</v>
      </c>
      <c r="W245" s="6">
        <v>-120.51</v>
      </c>
      <c r="X245" s="14">
        <f>AA245-W245</f>
        <v>563.58500000000004</v>
      </c>
      <c r="Y245" s="6">
        <f>T245*U245</f>
        <v>886.15</v>
      </c>
      <c r="Z245" s="6">
        <f>Y245*V245</f>
        <v>443.07499999999999</v>
      </c>
      <c r="AA245" s="6">
        <f t="shared" si="14"/>
        <v>443.07499999999999</v>
      </c>
    </row>
    <row r="246" spans="2:27" x14ac:dyDescent="0.3">
      <c r="B246">
        <v>243</v>
      </c>
      <c r="C246" t="s">
        <v>916</v>
      </c>
      <c r="D246" s="1">
        <v>42466</v>
      </c>
      <c r="E246" s="1">
        <v>42619</v>
      </c>
      <c r="F246" s="9" t="str">
        <f t="shared" si="19"/>
        <v>153 days</v>
      </c>
      <c r="G246" t="s">
        <v>22</v>
      </c>
      <c r="H246" t="s">
        <v>917</v>
      </c>
      <c r="I246" t="s">
        <v>918</v>
      </c>
      <c r="J246" t="s">
        <v>25</v>
      </c>
      <c r="K246" t="s">
        <v>26</v>
      </c>
      <c r="L246" t="s">
        <v>302</v>
      </c>
      <c r="M246" t="s">
        <v>210</v>
      </c>
      <c r="N246">
        <v>60610</v>
      </c>
      <c r="O246" t="s">
        <v>104</v>
      </c>
      <c r="P246" t="s">
        <v>929</v>
      </c>
      <c r="Q246" t="s">
        <v>31</v>
      </c>
      <c r="R246" t="s">
        <v>64</v>
      </c>
      <c r="S246" t="s">
        <v>930</v>
      </c>
      <c r="T246" s="9">
        <v>4.04</v>
      </c>
      <c r="U246">
        <v>3</v>
      </c>
      <c r="V246" s="2">
        <v>0.6</v>
      </c>
      <c r="W246" s="6">
        <v>-2.83</v>
      </c>
      <c r="X246" s="14">
        <f>AA246-W246</f>
        <v>7.6780000000000008</v>
      </c>
      <c r="Y246" s="6">
        <f>T246*U246</f>
        <v>12.120000000000001</v>
      </c>
      <c r="Z246" s="6">
        <f>Y246*V246</f>
        <v>7.2720000000000002</v>
      </c>
      <c r="AA246" s="6">
        <f t="shared" si="14"/>
        <v>4.8480000000000008</v>
      </c>
    </row>
    <row r="247" spans="2:27" x14ac:dyDescent="0.3">
      <c r="B247">
        <v>244</v>
      </c>
      <c r="C247" t="s">
        <v>916</v>
      </c>
      <c r="D247" s="1">
        <v>42466</v>
      </c>
      <c r="E247" s="1">
        <v>42619</v>
      </c>
      <c r="F247" s="9" t="str">
        <f t="shared" si="19"/>
        <v>153 days</v>
      </c>
      <c r="G247" t="s">
        <v>22</v>
      </c>
      <c r="H247" t="s">
        <v>917</v>
      </c>
      <c r="I247" t="s">
        <v>918</v>
      </c>
      <c r="J247" t="s">
        <v>25</v>
      </c>
      <c r="K247" t="s">
        <v>26</v>
      </c>
      <c r="L247" t="s">
        <v>302</v>
      </c>
      <c r="M247" t="s">
        <v>210</v>
      </c>
      <c r="N247">
        <v>60610</v>
      </c>
      <c r="O247" t="s">
        <v>104</v>
      </c>
      <c r="P247" t="s">
        <v>781</v>
      </c>
      <c r="Q247" t="s">
        <v>45</v>
      </c>
      <c r="R247" t="s">
        <v>67</v>
      </c>
      <c r="S247" t="s">
        <v>782</v>
      </c>
      <c r="T247" s="9">
        <v>7.41</v>
      </c>
      <c r="U247">
        <v>2</v>
      </c>
      <c r="V247" s="2">
        <v>0.2</v>
      </c>
      <c r="W247" s="6">
        <v>1.2</v>
      </c>
      <c r="X247" s="14">
        <f>AA247-W247</f>
        <v>10.656000000000001</v>
      </c>
      <c r="Y247" s="6">
        <f>T247*U247</f>
        <v>14.82</v>
      </c>
      <c r="Z247" s="6">
        <f>Y247*V247</f>
        <v>2.9640000000000004</v>
      </c>
      <c r="AA247" s="6">
        <f t="shared" si="14"/>
        <v>11.856</v>
      </c>
    </row>
    <row r="248" spans="2:27" x14ac:dyDescent="0.3">
      <c r="B248">
        <v>245</v>
      </c>
      <c r="C248" t="s">
        <v>931</v>
      </c>
      <c r="D248" s="1">
        <v>41645</v>
      </c>
      <c r="E248" s="1">
        <v>41796</v>
      </c>
      <c r="F248" s="9" t="str">
        <f t="shared" si="19"/>
        <v>151 days</v>
      </c>
      <c r="G248" t="s">
        <v>22</v>
      </c>
      <c r="H248" t="s">
        <v>932</v>
      </c>
      <c r="I248" t="s">
        <v>933</v>
      </c>
      <c r="J248" t="s">
        <v>101</v>
      </c>
      <c r="K248" t="s">
        <v>26</v>
      </c>
      <c r="L248" t="s">
        <v>934</v>
      </c>
      <c r="M248" t="s">
        <v>228</v>
      </c>
      <c r="N248">
        <v>55044</v>
      </c>
      <c r="O248" t="s">
        <v>104</v>
      </c>
      <c r="P248" t="s">
        <v>532</v>
      </c>
      <c r="Q248" t="s">
        <v>31</v>
      </c>
      <c r="R248" t="s">
        <v>35</v>
      </c>
      <c r="S248" t="s">
        <v>533</v>
      </c>
      <c r="T248" s="9">
        <v>2001.86</v>
      </c>
      <c r="U248">
        <v>7</v>
      </c>
      <c r="V248" s="2">
        <v>0</v>
      </c>
      <c r="W248" s="6">
        <v>580.54</v>
      </c>
      <c r="X248" s="14">
        <f>AA248-W248</f>
        <v>13432.48</v>
      </c>
      <c r="Y248" s="6">
        <f>T248*U248</f>
        <v>14013.019999999999</v>
      </c>
      <c r="Z248" s="6">
        <f>Y248*V248</f>
        <v>0</v>
      </c>
      <c r="AA248" s="6">
        <f t="shared" si="14"/>
        <v>14013.019999999999</v>
      </c>
    </row>
    <row r="249" spans="2:27" x14ac:dyDescent="0.3">
      <c r="B249">
        <v>246</v>
      </c>
      <c r="C249" t="s">
        <v>931</v>
      </c>
      <c r="D249" s="1">
        <v>41645</v>
      </c>
      <c r="E249" s="1">
        <v>41796</v>
      </c>
      <c r="F249" s="9" t="str">
        <f t="shared" si="19"/>
        <v>151 days</v>
      </c>
      <c r="G249" t="s">
        <v>22</v>
      </c>
      <c r="H249" t="s">
        <v>932</v>
      </c>
      <c r="I249" t="s">
        <v>933</v>
      </c>
      <c r="J249" t="s">
        <v>101</v>
      </c>
      <c r="K249" t="s">
        <v>26</v>
      </c>
      <c r="L249" t="s">
        <v>934</v>
      </c>
      <c r="M249" t="s">
        <v>228</v>
      </c>
      <c r="N249">
        <v>55044</v>
      </c>
      <c r="O249" t="s">
        <v>104</v>
      </c>
      <c r="P249" t="s">
        <v>935</v>
      </c>
      <c r="Q249" t="s">
        <v>45</v>
      </c>
      <c r="R249" t="s">
        <v>58</v>
      </c>
      <c r="S249" t="s">
        <v>936</v>
      </c>
      <c r="T249" s="9">
        <v>166.72</v>
      </c>
      <c r="U249">
        <v>2</v>
      </c>
      <c r="V249" s="2">
        <v>0</v>
      </c>
      <c r="W249" s="6">
        <v>41.68</v>
      </c>
      <c r="X249" s="14">
        <f>AA249-W249</f>
        <v>291.76</v>
      </c>
      <c r="Y249" s="6">
        <f>T249*U249</f>
        <v>333.44</v>
      </c>
      <c r="Z249" s="6">
        <f>Y249*V249</f>
        <v>0</v>
      </c>
      <c r="AA249" s="6">
        <f t="shared" si="14"/>
        <v>333.44</v>
      </c>
    </row>
    <row r="250" spans="2:27" x14ac:dyDescent="0.3">
      <c r="B250">
        <v>247</v>
      </c>
      <c r="C250" t="s">
        <v>931</v>
      </c>
      <c r="D250" s="1">
        <v>41645</v>
      </c>
      <c r="E250" s="1">
        <v>41796</v>
      </c>
      <c r="F250" s="9" t="str">
        <f t="shared" si="19"/>
        <v>151 days</v>
      </c>
      <c r="G250" t="s">
        <v>22</v>
      </c>
      <c r="H250" t="s">
        <v>932</v>
      </c>
      <c r="I250" t="s">
        <v>933</v>
      </c>
      <c r="J250" t="s">
        <v>101</v>
      </c>
      <c r="K250" t="s">
        <v>26</v>
      </c>
      <c r="L250" t="s">
        <v>934</v>
      </c>
      <c r="M250" t="s">
        <v>228</v>
      </c>
      <c r="N250">
        <v>55044</v>
      </c>
      <c r="O250" t="s">
        <v>104</v>
      </c>
      <c r="P250" t="s">
        <v>937</v>
      </c>
      <c r="Q250" t="s">
        <v>45</v>
      </c>
      <c r="R250" t="s">
        <v>89</v>
      </c>
      <c r="S250" t="s">
        <v>938</v>
      </c>
      <c r="T250" s="9">
        <v>47.88</v>
      </c>
      <c r="U250">
        <v>6</v>
      </c>
      <c r="V250" s="2">
        <v>0</v>
      </c>
      <c r="W250" s="6">
        <v>23.94</v>
      </c>
      <c r="X250" s="14">
        <f>AA250-W250</f>
        <v>263.34000000000003</v>
      </c>
      <c r="Y250" s="6">
        <f>T250*U250</f>
        <v>287.28000000000003</v>
      </c>
      <c r="Z250" s="6">
        <f>Y250*V250</f>
        <v>0</v>
      </c>
      <c r="AA250" s="6">
        <f t="shared" si="14"/>
        <v>287.28000000000003</v>
      </c>
    </row>
    <row r="251" spans="2:27" x14ac:dyDescent="0.3">
      <c r="B251">
        <v>248</v>
      </c>
      <c r="C251" t="s">
        <v>931</v>
      </c>
      <c r="D251" s="1">
        <v>41645</v>
      </c>
      <c r="E251" s="1">
        <v>41796</v>
      </c>
      <c r="F251" s="9" t="str">
        <f t="shared" si="19"/>
        <v>151 days</v>
      </c>
      <c r="G251" t="s">
        <v>22</v>
      </c>
      <c r="H251" t="s">
        <v>932</v>
      </c>
      <c r="I251" t="s">
        <v>933</v>
      </c>
      <c r="J251" t="s">
        <v>101</v>
      </c>
      <c r="K251" t="s">
        <v>26</v>
      </c>
      <c r="L251" t="s">
        <v>934</v>
      </c>
      <c r="M251" t="s">
        <v>228</v>
      </c>
      <c r="N251">
        <v>55044</v>
      </c>
      <c r="O251" t="s">
        <v>104</v>
      </c>
      <c r="P251" t="s">
        <v>939</v>
      </c>
      <c r="Q251" t="s">
        <v>45</v>
      </c>
      <c r="R251" t="s">
        <v>77</v>
      </c>
      <c r="S251" t="s">
        <v>940</v>
      </c>
      <c r="T251" s="9">
        <v>1503.25</v>
      </c>
      <c r="U251">
        <v>5</v>
      </c>
      <c r="V251" s="2">
        <v>0</v>
      </c>
      <c r="W251" s="6">
        <v>496.07</v>
      </c>
      <c r="X251" s="14">
        <f>AA251-W251</f>
        <v>7020.18</v>
      </c>
      <c r="Y251" s="6">
        <f>T251*U251</f>
        <v>7516.25</v>
      </c>
      <c r="Z251" s="6">
        <f>Y251*V251</f>
        <v>0</v>
      </c>
      <c r="AA251" s="6">
        <f t="shared" si="14"/>
        <v>7516.25</v>
      </c>
    </row>
    <row r="252" spans="2:27" x14ac:dyDescent="0.3">
      <c r="B252">
        <v>249</v>
      </c>
      <c r="C252" t="s">
        <v>931</v>
      </c>
      <c r="D252" s="1">
        <v>41645</v>
      </c>
      <c r="E252" s="1">
        <v>41796</v>
      </c>
      <c r="F252" s="9" t="str">
        <f t="shared" si="19"/>
        <v>151 days</v>
      </c>
      <c r="G252" t="s">
        <v>22</v>
      </c>
      <c r="H252" t="s">
        <v>932</v>
      </c>
      <c r="I252" t="s">
        <v>933</v>
      </c>
      <c r="J252" t="s">
        <v>101</v>
      </c>
      <c r="K252" t="s">
        <v>26</v>
      </c>
      <c r="L252" t="s">
        <v>934</v>
      </c>
      <c r="M252" t="s">
        <v>228</v>
      </c>
      <c r="N252">
        <v>55044</v>
      </c>
      <c r="O252" t="s">
        <v>104</v>
      </c>
      <c r="P252" t="s">
        <v>769</v>
      </c>
      <c r="Q252" t="s">
        <v>45</v>
      </c>
      <c r="R252" t="s">
        <v>89</v>
      </c>
      <c r="S252" t="s">
        <v>770</v>
      </c>
      <c r="T252" s="9">
        <v>25.92</v>
      </c>
      <c r="U252">
        <v>4</v>
      </c>
      <c r="V252" s="2">
        <v>0</v>
      </c>
      <c r="W252" s="6">
        <v>12.44</v>
      </c>
      <c r="X252" s="14">
        <f>AA252-W252</f>
        <v>91.240000000000009</v>
      </c>
      <c r="Y252" s="6">
        <f>T252*U252</f>
        <v>103.68</v>
      </c>
      <c r="Z252" s="6">
        <f>Y252*V252</f>
        <v>0</v>
      </c>
      <c r="AA252" s="6">
        <f t="shared" si="14"/>
        <v>103.68</v>
      </c>
    </row>
    <row r="253" spans="2:27" x14ac:dyDescent="0.3">
      <c r="B253">
        <v>250</v>
      </c>
      <c r="C253" t="s">
        <v>941</v>
      </c>
      <c r="D253" s="1">
        <v>42655</v>
      </c>
      <c r="E253" s="1">
        <v>42719</v>
      </c>
      <c r="F253" s="9" t="str">
        <f t="shared" si="19"/>
        <v>64 days</v>
      </c>
      <c r="G253" t="s">
        <v>22</v>
      </c>
      <c r="H253" t="s">
        <v>942</v>
      </c>
      <c r="I253" t="s">
        <v>943</v>
      </c>
      <c r="J253" t="s">
        <v>25</v>
      </c>
      <c r="K253" t="s">
        <v>26</v>
      </c>
      <c r="L253" t="s">
        <v>126</v>
      </c>
      <c r="M253" t="s">
        <v>42</v>
      </c>
      <c r="N253">
        <v>94109</v>
      </c>
      <c r="O253" t="s">
        <v>43</v>
      </c>
      <c r="P253" t="s">
        <v>944</v>
      </c>
      <c r="Q253" t="s">
        <v>31</v>
      </c>
      <c r="R253" t="s">
        <v>35</v>
      </c>
      <c r="S253" t="s">
        <v>945</v>
      </c>
      <c r="T253" s="9">
        <v>321.57</v>
      </c>
      <c r="U253">
        <v>2</v>
      </c>
      <c r="V253" s="2">
        <v>0.2</v>
      </c>
      <c r="W253" s="6">
        <v>28.14</v>
      </c>
      <c r="X253" s="14">
        <f>AA253-W253</f>
        <v>486.37199999999996</v>
      </c>
      <c r="Y253" s="6">
        <f>T253*U253</f>
        <v>643.14</v>
      </c>
      <c r="Z253" s="6">
        <f>Y253*V253</f>
        <v>128.62800000000001</v>
      </c>
      <c r="AA253" s="6">
        <f t="shared" si="14"/>
        <v>514.51199999999994</v>
      </c>
    </row>
    <row r="254" spans="2:27" x14ac:dyDescent="0.3">
      <c r="B254">
        <v>251</v>
      </c>
      <c r="C254" t="s">
        <v>946</v>
      </c>
      <c r="D254" s="1">
        <v>42683</v>
      </c>
      <c r="E254" s="1">
        <v>42630</v>
      </c>
      <c r="F254" s="23" t="s">
        <v>10956</v>
      </c>
      <c r="G254" t="s">
        <v>49</v>
      </c>
      <c r="H254" t="s">
        <v>947</v>
      </c>
      <c r="I254" t="s">
        <v>948</v>
      </c>
      <c r="J254" t="s">
        <v>25</v>
      </c>
      <c r="K254" t="s">
        <v>26</v>
      </c>
      <c r="L254" t="s">
        <v>949</v>
      </c>
      <c r="M254" t="s">
        <v>42</v>
      </c>
      <c r="N254">
        <v>92037</v>
      </c>
      <c r="O254" t="s">
        <v>43</v>
      </c>
      <c r="P254" t="s">
        <v>950</v>
      </c>
      <c r="Q254" t="s">
        <v>45</v>
      </c>
      <c r="R254" t="s">
        <v>89</v>
      </c>
      <c r="S254" t="s">
        <v>951</v>
      </c>
      <c r="T254" s="9">
        <v>7.61</v>
      </c>
      <c r="U254">
        <v>1</v>
      </c>
      <c r="V254" s="2">
        <v>0</v>
      </c>
      <c r="W254" s="6">
        <v>3.58</v>
      </c>
      <c r="X254" s="14">
        <f>AA254-W254</f>
        <v>4.03</v>
      </c>
      <c r="Y254" s="6">
        <f>T254*U254</f>
        <v>7.61</v>
      </c>
      <c r="Z254" s="6">
        <f>Y254*V254</f>
        <v>0</v>
      </c>
      <c r="AA254" s="6">
        <f t="shared" si="14"/>
        <v>7.61</v>
      </c>
    </row>
    <row r="255" spans="2:27" x14ac:dyDescent="0.3">
      <c r="B255">
        <v>252</v>
      </c>
      <c r="C255" t="s">
        <v>946</v>
      </c>
      <c r="D255" s="1">
        <v>42683</v>
      </c>
      <c r="E255" s="1">
        <v>42630</v>
      </c>
      <c r="F255" s="23" t="s">
        <v>10956</v>
      </c>
      <c r="G255" t="s">
        <v>49</v>
      </c>
      <c r="H255" t="s">
        <v>947</v>
      </c>
      <c r="I255" t="s">
        <v>948</v>
      </c>
      <c r="J255" t="s">
        <v>25</v>
      </c>
      <c r="K255" t="s">
        <v>26</v>
      </c>
      <c r="L255" t="s">
        <v>949</v>
      </c>
      <c r="M255" t="s">
        <v>42</v>
      </c>
      <c r="N255">
        <v>92037</v>
      </c>
      <c r="O255" t="s">
        <v>43</v>
      </c>
      <c r="P255" t="s">
        <v>908</v>
      </c>
      <c r="Q255" t="s">
        <v>70</v>
      </c>
      <c r="R255" t="s">
        <v>160</v>
      </c>
      <c r="S255" t="s">
        <v>909</v>
      </c>
      <c r="T255" s="9">
        <v>3347.37</v>
      </c>
      <c r="U255">
        <v>13</v>
      </c>
      <c r="V255" s="2">
        <v>0</v>
      </c>
      <c r="W255" s="6">
        <v>636</v>
      </c>
      <c r="X255" s="14">
        <f>AA255-W255</f>
        <v>42879.81</v>
      </c>
      <c r="Y255" s="6">
        <f>T255*U255</f>
        <v>43515.81</v>
      </c>
      <c r="Z255" s="6">
        <f>Y255*V255</f>
        <v>0</v>
      </c>
      <c r="AA255" s="6">
        <f t="shared" si="14"/>
        <v>43515.81</v>
      </c>
    </row>
    <row r="256" spans="2:27" x14ac:dyDescent="0.3">
      <c r="B256">
        <v>253</v>
      </c>
      <c r="C256" t="s">
        <v>952</v>
      </c>
      <c r="D256" s="1">
        <v>42655</v>
      </c>
      <c r="E256" s="1">
        <v>42717</v>
      </c>
      <c r="F256" s="9" t="str">
        <f t="shared" ref="F256:F257" si="20">DATEDIF(D256,E256,"d")&amp;" days"</f>
        <v>62 days</v>
      </c>
      <c r="G256" t="s">
        <v>187</v>
      </c>
      <c r="H256" t="s">
        <v>953</v>
      </c>
      <c r="I256" t="s">
        <v>954</v>
      </c>
      <c r="J256" t="s">
        <v>25</v>
      </c>
      <c r="K256" t="s">
        <v>26</v>
      </c>
      <c r="L256" t="s">
        <v>265</v>
      </c>
      <c r="M256" t="s">
        <v>266</v>
      </c>
      <c r="N256">
        <v>10024</v>
      </c>
      <c r="O256" t="s">
        <v>147</v>
      </c>
      <c r="P256" t="s">
        <v>955</v>
      </c>
      <c r="Q256" t="s">
        <v>45</v>
      </c>
      <c r="R256" t="s">
        <v>58</v>
      </c>
      <c r="S256" t="s">
        <v>956</v>
      </c>
      <c r="T256" s="9">
        <v>80.58</v>
      </c>
      <c r="U256">
        <v>6</v>
      </c>
      <c r="V256" s="2">
        <v>0</v>
      </c>
      <c r="W256" s="6">
        <v>22.56</v>
      </c>
      <c r="X256" s="14">
        <f>AA256-W256</f>
        <v>460.92</v>
      </c>
      <c r="Y256" s="6">
        <f>T256*U256</f>
        <v>483.48</v>
      </c>
      <c r="Z256" s="6">
        <f>Y256*V256</f>
        <v>0</v>
      </c>
      <c r="AA256" s="6">
        <f t="shared" si="14"/>
        <v>483.48</v>
      </c>
    </row>
    <row r="257" spans="2:27" x14ac:dyDescent="0.3">
      <c r="B257">
        <v>254</v>
      </c>
      <c r="C257" t="s">
        <v>952</v>
      </c>
      <c r="D257" s="1">
        <v>42655</v>
      </c>
      <c r="E257" s="1">
        <v>42717</v>
      </c>
      <c r="F257" s="9" t="str">
        <f t="shared" si="20"/>
        <v>62 days</v>
      </c>
      <c r="G257" t="s">
        <v>187</v>
      </c>
      <c r="H257" t="s">
        <v>953</v>
      </c>
      <c r="I257" t="s">
        <v>954</v>
      </c>
      <c r="J257" t="s">
        <v>25</v>
      </c>
      <c r="K257" t="s">
        <v>26</v>
      </c>
      <c r="L257" t="s">
        <v>265</v>
      </c>
      <c r="M257" t="s">
        <v>266</v>
      </c>
      <c r="N257">
        <v>10024</v>
      </c>
      <c r="O257" t="s">
        <v>147</v>
      </c>
      <c r="P257" t="s">
        <v>957</v>
      </c>
      <c r="Q257" t="s">
        <v>45</v>
      </c>
      <c r="R257" t="s">
        <v>172</v>
      </c>
      <c r="S257" t="s">
        <v>958</v>
      </c>
      <c r="T257" s="9">
        <v>361.92</v>
      </c>
      <c r="U257">
        <v>4</v>
      </c>
      <c r="V257" s="2">
        <v>0</v>
      </c>
      <c r="W257" s="6">
        <v>162.86000000000001</v>
      </c>
      <c r="X257" s="14">
        <f>AA257-W257</f>
        <v>1284.8200000000002</v>
      </c>
      <c r="Y257" s="6">
        <f>T257*U257</f>
        <v>1447.68</v>
      </c>
      <c r="Z257" s="6">
        <f>Y257*V257</f>
        <v>0</v>
      </c>
      <c r="AA257" s="6">
        <f t="shared" si="14"/>
        <v>1447.68</v>
      </c>
    </row>
    <row r="258" spans="2:27" x14ac:dyDescent="0.3">
      <c r="B258">
        <v>255</v>
      </c>
      <c r="C258" t="s">
        <v>959</v>
      </c>
      <c r="D258" s="1">
        <v>42336</v>
      </c>
      <c r="E258" s="1">
        <v>42106</v>
      </c>
      <c r="F258" s="23" t="s">
        <v>10956</v>
      </c>
      <c r="G258" t="s">
        <v>49</v>
      </c>
      <c r="H258" t="s">
        <v>960</v>
      </c>
      <c r="I258" t="s">
        <v>961</v>
      </c>
      <c r="J258" t="s">
        <v>40</v>
      </c>
      <c r="K258" t="s">
        <v>26</v>
      </c>
      <c r="L258" t="s">
        <v>302</v>
      </c>
      <c r="M258" t="s">
        <v>210</v>
      </c>
      <c r="N258">
        <v>60623</v>
      </c>
      <c r="O258" t="s">
        <v>104</v>
      </c>
      <c r="P258" t="s">
        <v>929</v>
      </c>
      <c r="Q258" t="s">
        <v>31</v>
      </c>
      <c r="R258" t="s">
        <v>64</v>
      </c>
      <c r="S258" t="s">
        <v>930</v>
      </c>
      <c r="T258" s="9">
        <v>12.13</v>
      </c>
      <c r="U258">
        <v>9</v>
      </c>
      <c r="V258" s="2">
        <v>0.6</v>
      </c>
      <c r="W258" s="6">
        <v>-8.49</v>
      </c>
      <c r="X258" s="14">
        <f>AA258-W258</f>
        <v>52.158000000000008</v>
      </c>
      <c r="Y258" s="6">
        <f>T258*U258</f>
        <v>109.17</v>
      </c>
      <c r="Z258" s="6">
        <f>Y258*V258</f>
        <v>65.501999999999995</v>
      </c>
      <c r="AA258" s="6">
        <f t="shared" si="14"/>
        <v>43.668000000000006</v>
      </c>
    </row>
    <row r="259" spans="2:27" x14ac:dyDescent="0.3">
      <c r="B259">
        <v>256</v>
      </c>
      <c r="C259" t="s">
        <v>959</v>
      </c>
      <c r="D259" s="1">
        <v>42336</v>
      </c>
      <c r="E259" s="1">
        <v>42106</v>
      </c>
      <c r="F259" s="23" t="s">
        <v>10956</v>
      </c>
      <c r="G259" t="s">
        <v>49</v>
      </c>
      <c r="H259" t="s">
        <v>960</v>
      </c>
      <c r="I259" t="s">
        <v>961</v>
      </c>
      <c r="J259" t="s">
        <v>40</v>
      </c>
      <c r="K259" t="s">
        <v>26</v>
      </c>
      <c r="L259" t="s">
        <v>302</v>
      </c>
      <c r="M259" t="s">
        <v>210</v>
      </c>
      <c r="N259">
        <v>60623</v>
      </c>
      <c r="O259" t="s">
        <v>104</v>
      </c>
      <c r="P259" t="s">
        <v>962</v>
      </c>
      <c r="Q259" t="s">
        <v>45</v>
      </c>
      <c r="R259" t="s">
        <v>58</v>
      </c>
      <c r="S259" t="s">
        <v>963</v>
      </c>
      <c r="T259" s="9">
        <v>82.37</v>
      </c>
      <c r="U259">
        <v>2</v>
      </c>
      <c r="V259" s="2">
        <v>0.2</v>
      </c>
      <c r="W259" s="6">
        <v>-19.559999999999999</v>
      </c>
      <c r="X259" s="14">
        <f>AA259-W259</f>
        <v>151.352</v>
      </c>
      <c r="Y259" s="6">
        <f>T259*U259</f>
        <v>164.74</v>
      </c>
      <c r="Z259" s="6">
        <f>Y259*V259</f>
        <v>32.948</v>
      </c>
      <c r="AA259" s="6">
        <f t="shared" si="14"/>
        <v>131.792</v>
      </c>
    </row>
    <row r="260" spans="2:27" x14ac:dyDescent="0.3">
      <c r="B260">
        <v>257</v>
      </c>
      <c r="C260" t="s">
        <v>959</v>
      </c>
      <c r="D260" s="1">
        <v>42336</v>
      </c>
      <c r="E260" s="1">
        <v>42106</v>
      </c>
      <c r="F260" s="23" t="s">
        <v>10956</v>
      </c>
      <c r="G260" t="s">
        <v>49</v>
      </c>
      <c r="H260" t="s">
        <v>960</v>
      </c>
      <c r="I260" t="s">
        <v>961</v>
      </c>
      <c r="J260" t="s">
        <v>40</v>
      </c>
      <c r="K260" t="s">
        <v>26</v>
      </c>
      <c r="L260" t="s">
        <v>302</v>
      </c>
      <c r="M260" t="s">
        <v>210</v>
      </c>
      <c r="N260">
        <v>60623</v>
      </c>
      <c r="O260" t="s">
        <v>104</v>
      </c>
      <c r="P260" t="s">
        <v>635</v>
      </c>
      <c r="Q260" t="s">
        <v>45</v>
      </c>
      <c r="R260" t="s">
        <v>58</v>
      </c>
      <c r="S260" t="s">
        <v>636</v>
      </c>
      <c r="T260" s="9">
        <v>53.92</v>
      </c>
      <c r="U260">
        <v>5</v>
      </c>
      <c r="V260" s="2">
        <v>0.2</v>
      </c>
      <c r="W260" s="6">
        <v>4.04</v>
      </c>
      <c r="X260" s="14">
        <f>AA260-W260</f>
        <v>211.64000000000001</v>
      </c>
      <c r="Y260" s="6">
        <f>T260*U260</f>
        <v>269.60000000000002</v>
      </c>
      <c r="Z260" s="6">
        <f>Y260*V260</f>
        <v>53.920000000000009</v>
      </c>
      <c r="AA260" s="6">
        <f t="shared" si="14"/>
        <v>215.68</v>
      </c>
    </row>
    <row r="261" spans="2:27" x14ac:dyDescent="0.3">
      <c r="B261">
        <v>258</v>
      </c>
      <c r="C261" t="s">
        <v>959</v>
      </c>
      <c r="D261" s="1">
        <v>42336</v>
      </c>
      <c r="E261" s="1">
        <v>42106</v>
      </c>
      <c r="F261" s="23" t="s">
        <v>10956</v>
      </c>
      <c r="G261" t="s">
        <v>49</v>
      </c>
      <c r="H261" t="s">
        <v>960</v>
      </c>
      <c r="I261" t="s">
        <v>961</v>
      </c>
      <c r="J261" t="s">
        <v>40</v>
      </c>
      <c r="K261" t="s">
        <v>26</v>
      </c>
      <c r="L261" t="s">
        <v>302</v>
      </c>
      <c r="M261" t="s">
        <v>210</v>
      </c>
      <c r="N261">
        <v>60623</v>
      </c>
      <c r="O261" t="s">
        <v>104</v>
      </c>
      <c r="P261" t="s">
        <v>964</v>
      </c>
      <c r="Q261" t="s">
        <v>70</v>
      </c>
      <c r="R261" t="s">
        <v>71</v>
      </c>
      <c r="S261" t="s">
        <v>965</v>
      </c>
      <c r="T261" s="9">
        <v>647.9</v>
      </c>
      <c r="U261">
        <v>6</v>
      </c>
      <c r="V261" s="2">
        <v>0.2</v>
      </c>
      <c r="W261" s="6">
        <v>56.69</v>
      </c>
      <c r="X261" s="14">
        <f>AA261-W261</f>
        <v>3053.2299999999996</v>
      </c>
      <c r="Y261" s="6">
        <f>T261*U261</f>
        <v>3887.3999999999996</v>
      </c>
      <c r="Z261" s="6">
        <f>Y261*V261</f>
        <v>777.48</v>
      </c>
      <c r="AA261" s="6">
        <f t="shared" ref="AA261:AA324" si="21">Y261-Z261</f>
        <v>3109.9199999999996</v>
      </c>
    </row>
    <row r="262" spans="2:27" x14ac:dyDescent="0.3">
      <c r="B262">
        <v>259</v>
      </c>
      <c r="C262" t="s">
        <v>966</v>
      </c>
      <c r="D262" s="1">
        <v>42747</v>
      </c>
      <c r="E262" s="1">
        <v>42806</v>
      </c>
      <c r="F262" s="9" t="str">
        <f t="shared" ref="F262:F286" si="22">DATEDIF(D262,E262,"d")&amp;" days"</f>
        <v>59 days</v>
      </c>
      <c r="G262" t="s">
        <v>22</v>
      </c>
      <c r="H262" t="s">
        <v>967</v>
      </c>
      <c r="I262" t="s">
        <v>968</v>
      </c>
      <c r="J262" t="s">
        <v>25</v>
      </c>
      <c r="K262" t="s">
        <v>26</v>
      </c>
      <c r="L262" t="s">
        <v>265</v>
      </c>
      <c r="M262" t="s">
        <v>266</v>
      </c>
      <c r="N262">
        <v>10009</v>
      </c>
      <c r="O262" t="s">
        <v>147</v>
      </c>
      <c r="P262" t="s">
        <v>969</v>
      </c>
      <c r="Q262" t="s">
        <v>70</v>
      </c>
      <c r="R262" t="s">
        <v>160</v>
      </c>
      <c r="S262" t="s">
        <v>970</v>
      </c>
      <c r="T262" s="9">
        <v>20.37</v>
      </c>
      <c r="U262">
        <v>3</v>
      </c>
      <c r="V262" s="2">
        <v>0</v>
      </c>
      <c r="W262" s="6">
        <v>6.93</v>
      </c>
      <c r="X262" s="14">
        <f>AA262-W262</f>
        <v>54.18</v>
      </c>
      <c r="Y262" s="6">
        <f>T262*U262</f>
        <v>61.11</v>
      </c>
      <c r="Z262" s="6">
        <f>Y262*V262</f>
        <v>0</v>
      </c>
      <c r="AA262" s="6">
        <f t="shared" si="21"/>
        <v>61.11</v>
      </c>
    </row>
    <row r="263" spans="2:27" x14ac:dyDescent="0.3">
      <c r="B263">
        <v>260</v>
      </c>
      <c r="C263" t="s">
        <v>966</v>
      </c>
      <c r="D263" s="1">
        <v>42747</v>
      </c>
      <c r="E263" s="1">
        <v>42806</v>
      </c>
      <c r="F263" s="9" t="str">
        <f t="shared" si="22"/>
        <v>59 days</v>
      </c>
      <c r="G263" t="s">
        <v>22</v>
      </c>
      <c r="H263" t="s">
        <v>967</v>
      </c>
      <c r="I263" t="s">
        <v>968</v>
      </c>
      <c r="J263" t="s">
        <v>25</v>
      </c>
      <c r="K263" t="s">
        <v>26</v>
      </c>
      <c r="L263" t="s">
        <v>265</v>
      </c>
      <c r="M263" t="s">
        <v>266</v>
      </c>
      <c r="N263">
        <v>10009</v>
      </c>
      <c r="O263" t="s">
        <v>147</v>
      </c>
      <c r="P263" t="s">
        <v>971</v>
      </c>
      <c r="Q263" t="s">
        <v>45</v>
      </c>
      <c r="R263" t="s">
        <v>58</v>
      </c>
      <c r="S263" t="s">
        <v>972</v>
      </c>
      <c r="T263" s="9">
        <v>221.55</v>
      </c>
      <c r="U263">
        <v>3</v>
      </c>
      <c r="V263" s="2">
        <v>0</v>
      </c>
      <c r="W263" s="6">
        <v>6.65</v>
      </c>
      <c r="X263" s="14">
        <f>AA263-W263</f>
        <v>658.00000000000011</v>
      </c>
      <c r="Y263" s="6">
        <f>T263*U263</f>
        <v>664.65000000000009</v>
      </c>
      <c r="Z263" s="6">
        <f>Y263*V263</f>
        <v>0</v>
      </c>
      <c r="AA263" s="6">
        <f t="shared" si="21"/>
        <v>664.65000000000009</v>
      </c>
    </row>
    <row r="264" spans="2:27" x14ac:dyDescent="0.3">
      <c r="B264">
        <v>261</v>
      </c>
      <c r="C264" t="s">
        <v>966</v>
      </c>
      <c r="D264" s="1">
        <v>42747</v>
      </c>
      <c r="E264" s="1">
        <v>42806</v>
      </c>
      <c r="F264" s="9" t="str">
        <f t="shared" si="22"/>
        <v>59 days</v>
      </c>
      <c r="G264" t="s">
        <v>22</v>
      </c>
      <c r="H264" t="s">
        <v>967</v>
      </c>
      <c r="I264" t="s">
        <v>968</v>
      </c>
      <c r="J264" t="s">
        <v>25</v>
      </c>
      <c r="K264" t="s">
        <v>26</v>
      </c>
      <c r="L264" t="s">
        <v>265</v>
      </c>
      <c r="M264" t="s">
        <v>266</v>
      </c>
      <c r="N264">
        <v>10009</v>
      </c>
      <c r="O264" t="s">
        <v>147</v>
      </c>
      <c r="P264" t="s">
        <v>973</v>
      </c>
      <c r="Q264" t="s">
        <v>45</v>
      </c>
      <c r="R264" t="s">
        <v>74</v>
      </c>
      <c r="S264" t="s">
        <v>974</v>
      </c>
      <c r="T264" s="9">
        <v>17.52</v>
      </c>
      <c r="U264">
        <v>5</v>
      </c>
      <c r="V264" s="2">
        <v>0.2</v>
      </c>
      <c r="W264" s="6">
        <v>6.13</v>
      </c>
      <c r="X264" s="14">
        <f>AA264-W264</f>
        <v>63.949999999999996</v>
      </c>
      <c r="Y264" s="6">
        <f>T264*U264</f>
        <v>87.6</v>
      </c>
      <c r="Z264" s="6">
        <f>Y264*V264</f>
        <v>17.52</v>
      </c>
      <c r="AA264" s="6">
        <f t="shared" si="21"/>
        <v>70.08</v>
      </c>
    </row>
    <row r="265" spans="2:27" x14ac:dyDescent="0.3">
      <c r="B265">
        <v>262</v>
      </c>
      <c r="C265" t="s">
        <v>975</v>
      </c>
      <c r="D265" s="1">
        <v>42953</v>
      </c>
      <c r="E265" s="1">
        <v>43075</v>
      </c>
      <c r="F265" s="9" t="str">
        <f t="shared" si="22"/>
        <v>122 days</v>
      </c>
      <c r="G265" t="s">
        <v>49</v>
      </c>
      <c r="H265" t="s">
        <v>976</v>
      </c>
      <c r="I265" t="s">
        <v>977</v>
      </c>
      <c r="J265" t="s">
        <v>40</v>
      </c>
      <c r="K265" t="s">
        <v>26</v>
      </c>
      <c r="L265" t="s">
        <v>602</v>
      </c>
      <c r="M265" t="s">
        <v>103</v>
      </c>
      <c r="N265">
        <v>77506</v>
      </c>
      <c r="O265" t="s">
        <v>104</v>
      </c>
      <c r="P265" t="s">
        <v>978</v>
      </c>
      <c r="Q265" t="s">
        <v>45</v>
      </c>
      <c r="R265" t="s">
        <v>77</v>
      </c>
      <c r="S265" t="s">
        <v>979</v>
      </c>
      <c r="T265" s="9">
        <v>1.62</v>
      </c>
      <c r="U265">
        <v>2</v>
      </c>
      <c r="V265" s="2">
        <v>0.8</v>
      </c>
      <c r="W265" s="6">
        <v>-4.47</v>
      </c>
      <c r="X265" s="14">
        <f>AA265-W265</f>
        <v>5.1179999999999994</v>
      </c>
      <c r="Y265" s="6">
        <f>T265*U265</f>
        <v>3.24</v>
      </c>
      <c r="Z265" s="6">
        <f>Y265*V265</f>
        <v>2.5920000000000005</v>
      </c>
      <c r="AA265" s="6">
        <f t="shared" si="21"/>
        <v>0.64799999999999969</v>
      </c>
    </row>
    <row r="266" spans="2:27" x14ac:dyDescent="0.3">
      <c r="B266">
        <v>263</v>
      </c>
      <c r="C266" t="s">
        <v>980</v>
      </c>
      <c r="D266" s="1">
        <v>41901</v>
      </c>
      <c r="E266" s="1">
        <v>41903</v>
      </c>
      <c r="F266" s="9" t="str">
        <f t="shared" si="22"/>
        <v>2 days</v>
      </c>
      <c r="G266" t="s">
        <v>22</v>
      </c>
      <c r="H266" t="s">
        <v>981</v>
      </c>
      <c r="I266" t="s">
        <v>982</v>
      </c>
      <c r="J266" t="s">
        <v>40</v>
      </c>
      <c r="K266" t="s">
        <v>26</v>
      </c>
      <c r="L266" t="s">
        <v>183</v>
      </c>
      <c r="M266" t="s">
        <v>103</v>
      </c>
      <c r="N266">
        <v>77036</v>
      </c>
      <c r="O266" t="s">
        <v>104</v>
      </c>
      <c r="P266" t="s">
        <v>682</v>
      </c>
      <c r="Q266" t="s">
        <v>70</v>
      </c>
      <c r="R266" t="s">
        <v>683</v>
      </c>
      <c r="S266" t="s">
        <v>684</v>
      </c>
      <c r="T266" s="9">
        <v>3059.98</v>
      </c>
      <c r="U266">
        <v>3</v>
      </c>
      <c r="V266" s="2">
        <v>0.4</v>
      </c>
      <c r="W266" s="6">
        <v>-510</v>
      </c>
      <c r="X266" s="14">
        <f>AA266-W266</f>
        <v>6017.9639999999999</v>
      </c>
      <c r="Y266" s="6">
        <f>T266*U266</f>
        <v>9179.94</v>
      </c>
      <c r="Z266" s="6">
        <f>Y266*V266</f>
        <v>3671.9760000000006</v>
      </c>
      <c r="AA266" s="6">
        <f t="shared" si="21"/>
        <v>5507.9639999999999</v>
      </c>
    </row>
    <row r="267" spans="2:27" x14ac:dyDescent="0.3">
      <c r="B267">
        <v>264</v>
      </c>
      <c r="C267" t="s">
        <v>980</v>
      </c>
      <c r="D267" s="1">
        <v>41901</v>
      </c>
      <c r="E267" s="1">
        <v>41903</v>
      </c>
      <c r="F267" s="9" t="str">
        <f t="shared" si="22"/>
        <v>2 days</v>
      </c>
      <c r="G267" t="s">
        <v>22</v>
      </c>
      <c r="H267" t="s">
        <v>981</v>
      </c>
      <c r="I267" t="s">
        <v>982</v>
      </c>
      <c r="J267" t="s">
        <v>40</v>
      </c>
      <c r="K267" t="s">
        <v>26</v>
      </c>
      <c r="L267" t="s">
        <v>183</v>
      </c>
      <c r="M267" t="s">
        <v>103</v>
      </c>
      <c r="N267">
        <v>77036</v>
      </c>
      <c r="O267" t="s">
        <v>104</v>
      </c>
      <c r="P267" t="s">
        <v>983</v>
      </c>
      <c r="Q267" t="s">
        <v>70</v>
      </c>
      <c r="R267" t="s">
        <v>683</v>
      </c>
      <c r="S267" t="s">
        <v>984</v>
      </c>
      <c r="T267" s="9">
        <v>2519.96</v>
      </c>
      <c r="U267">
        <v>7</v>
      </c>
      <c r="V267" s="2">
        <v>0.4</v>
      </c>
      <c r="W267" s="6">
        <v>-252</v>
      </c>
      <c r="X267" s="14">
        <f>AA267-W267</f>
        <v>10835.832</v>
      </c>
      <c r="Y267" s="6">
        <f>T267*U267</f>
        <v>17639.72</v>
      </c>
      <c r="Z267" s="6">
        <f>Y267*V267</f>
        <v>7055.8880000000008</v>
      </c>
      <c r="AA267" s="6">
        <f t="shared" si="21"/>
        <v>10583.832</v>
      </c>
    </row>
    <row r="268" spans="2:27" x14ac:dyDescent="0.3">
      <c r="B268">
        <v>265</v>
      </c>
      <c r="C268" t="s">
        <v>985</v>
      </c>
      <c r="D268" s="1">
        <v>42527</v>
      </c>
      <c r="E268" s="1">
        <v>42534</v>
      </c>
      <c r="F268" s="9" t="str">
        <f t="shared" si="22"/>
        <v>7 days</v>
      </c>
      <c r="G268" t="s">
        <v>49</v>
      </c>
      <c r="H268" t="s">
        <v>986</v>
      </c>
      <c r="I268" t="s">
        <v>987</v>
      </c>
      <c r="J268" t="s">
        <v>25</v>
      </c>
      <c r="K268" t="s">
        <v>26</v>
      </c>
      <c r="L268" t="s">
        <v>302</v>
      </c>
      <c r="M268" t="s">
        <v>210</v>
      </c>
      <c r="N268">
        <v>60610</v>
      </c>
      <c r="O268" t="s">
        <v>104</v>
      </c>
      <c r="P268" t="s">
        <v>988</v>
      </c>
      <c r="Q268" t="s">
        <v>70</v>
      </c>
      <c r="R268" t="s">
        <v>71</v>
      </c>
      <c r="S268" t="s">
        <v>989</v>
      </c>
      <c r="T268" s="9">
        <v>328.22</v>
      </c>
      <c r="U268">
        <v>4</v>
      </c>
      <c r="V268" s="2">
        <v>0.2</v>
      </c>
      <c r="W268" s="6">
        <v>28.72</v>
      </c>
      <c r="X268" s="14">
        <f>AA268-W268</f>
        <v>1021.5840000000001</v>
      </c>
      <c r="Y268" s="6">
        <f>T268*U268</f>
        <v>1312.88</v>
      </c>
      <c r="Z268" s="6">
        <f>Y268*V268</f>
        <v>262.57600000000002</v>
      </c>
      <c r="AA268" s="6">
        <f t="shared" si="21"/>
        <v>1050.3040000000001</v>
      </c>
    </row>
    <row r="269" spans="2:27" x14ac:dyDescent="0.3">
      <c r="B269">
        <v>266</v>
      </c>
      <c r="C269" t="s">
        <v>990</v>
      </c>
      <c r="D269" s="1">
        <v>42288</v>
      </c>
      <c r="E269" s="1">
        <v>42323</v>
      </c>
      <c r="F269" s="9" t="str">
        <f t="shared" si="22"/>
        <v>35 days</v>
      </c>
      <c r="G269" t="s">
        <v>49</v>
      </c>
      <c r="H269" t="s">
        <v>991</v>
      </c>
      <c r="I269" t="s">
        <v>992</v>
      </c>
      <c r="J269" t="s">
        <v>25</v>
      </c>
      <c r="K269" t="s">
        <v>26</v>
      </c>
      <c r="L269" t="s">
        <v>993</v>
      </c>
      <c r="M269" t="s">
        <v>42</v>
      </c>
      <c r="N269">
        <v>94513</v>
      </c>
      <c r="O269" t="s">
        <v>43</v>
      </c>
      <c r="P269" t="s">
        <v>994</v>
      </c>
      <c r="Q269" t="s">
        <v>70</v>
      </c>
      <c r="R269" t="s">
        <v>160</v>
      </c>
      <c r="S269" t="s">
        <v>995</v>
      </c>
      <c r="T269" s="9">
        <v>79.900000000000006</v>
      </c>
      <c r="U269">
        <v>2</v>
      </c>
      <c r="V269" s="2">
        <v>0</v>
      </c>
      <c r="W269" s="6">
        <v>35.159999999999997</v>
      </c>
      <c r="X269" s="14">
        <f>AA269-W269</f>
        <v>124.64000000000001</v>
      </c>
      <c r="Y269" s="6">
        <f>T269*U269</f>
        <v>159.80000000000001</v>
      </c>
      <c r="Z269" s="6">
        <f>Y269*V269</f>
        <v>0</v>
      </c>
      <c r="AA269" s="6">
        <f t="shared" si="21"/>
        <v>159.80000000000001</v>
      </c>
    </row>
    <row r="270" spans="2:27" x14ac:dyDescent="0.3">
      <c r="B270">
        <v>267</v>
      </c>
      <c r="C270" t="s">
        <v>996</v>
      </c>
      <c r="D270" s="1">
        <v>42902</v>
      </c>
      <c r="E270" s="1">
        <v>42906</v>
      </c>
      <c r="F270" s="9" t="str">
        <f t="shared" si="22"/>
        <v>4 days</v>
      </c>
      <c r="G270" t="s">
        <v>49</v>
      </c>
      <c r="H270" t="s">
        <v>997</v>
      </c>
      <c r="I270" t="s">
        <v>998</v>
      </c>
      <c r="J270" t="s">
        <v>40</v>
      </c>
      <c r="K270" t="s">
        <v>26</v>
      </c>
      <c r="L270" t="s">
        <v>999</v>
      </c>
      <c r="M270" t="s">
        <v>87</v>
      </c>
      <c r="N270">
        <v>27514</v>
      </c>
      <c r="O270" t="s">
        <v>29</v>
      </c>
      <c r="P270" t="s">
        <v>1000</v>
      </c>
      <c r="Q270" t="s">
        <v>45</v>
      </c>
      <c r="R270" t="s">
        <v>67</v>
      </c>
      <c r="S270" t="s">
        <v>1001</v>
      </c>
      <c r="T270" s="9">
        <v>14.02</v>
      </c>
      <c r="U270">
        <v>3</v>
      </c>
      <c r="V270" s="2">
        <v>0.2</v>
      </c>
      <c r="W270" s="6">
        <v>4.7300000000000004</v>
      </c>
      <c r="X270" s="14">
        <f>AA270-W270</f>
        <v>28.918000000000003</v>
      </c>
      <c r="Y270" s="6">
        <f>T270*U270</f>
        <v>42.06</v>
      </c>
      <c r="Z270" s="6">
        <f>Y270*V270</f>
        <v>8.4120000000000008</v>
      </c>
      <c r="AA270" s="6">
        <f t="shared" si="21"/>
        <v>33.648000000000003</v>
      </c>
    </row>
    <row r="271" spans="2:27" x14ac:dyDescent="0.3">
      <c r="B271">
        <v>268</v>
      </c>
      <c r="C271" t="s">
        <v>1002</v>
      </c>
      <c r="D271" s="1">
        <v>42391</v>
      </c>
      <c r="E271" s="1">
        <v>42397</v>
      </c>
      <c r="F271" s="9" t="str">
        <f t="shared" si="22"/>
        <v>6 days</v>
      </c>
      <c r="G271" t="s">
        <v>49</v>
      </c>
      <c r="H271" t="s">
        <v>386</v>
      </c>
      <c r="I271" t="s">
        <v>387</v>
      </c>
      <c r="J271" t="s">
        <v>25</v>
      </c>
      <c r="K271" t="s">
        <v>26</v>
      </c>
      <c r="L271" t="s">
        <v>1003</v>
      </c>
      <c r="M271" t="s">
        <v>789</v>
      </c>
      <c r="N271">
        <v>7960</v>
      </c>
      <c r="O271" t="s">
        <v>147</v>
      </c>
      <c r="P271" t="s">
        <v>1004</v>
      </c>
      <c r="Q271" t="s">
        <v>45</v>
      </c>
      <c r="R271" t="s">
        <v>268</v>
      </c>
      <c r="S271" t="s">
        <v>1005</v>
      </c>
      <c r="T271" s="9">
        <v>7.56</v>
      </c>
      <c r="U271">
        <v>6</v>
      </c>
      <c r="V271" s="2">
        <v>0</v>
      </c>
      <c r="W271" s="6">
        <v>0.3</v>
      </c>
      <c r="X271" s="14">
        <f>AA271-W271</f>
        <v>45.06</v>
      </c>
      <c r="Y271" s="6">
        <f>T271*U271</f>
        <v>45.36</v>
      </c>
      <c r="Z271" s="6">
        <f>Y271*V271</f>
        <v>0</v>
      </c>
      <c r="AA271" s="6">
        <f t="shared" si="21"/>
        <v>45.36</v>
      </c>
    </row>
    <row r="272" spans="2:27" x14ac:dyDescent="0.3">
      <c r="B272">
        <v>269</v>
      </c>
      <c r="C272" t="s">
        <v>1006</v>
      </c>
      <c r="D272" s="1">
        <v>42990</v>
      </c>
      <c r="E272" s="1">
        <v>43082</v>
      </c>
      <c r="F272" s="9" t="str">
        <f t="shared" si="22"/>
        <v>92 days</v>
      </c>
      <c r="G272" t="s">
        <v>49</v>
      </c>
      <c r="H272" t="s">
        <v>1007</v>
      </c>
      <c r="I272" t="s">
        <v>1008</v>
      </c>
      <c r="J272" t="s">
        <v>40</v>
      </c>
      <c r="K272" t="s">
        <v>26</v>
      </c>
      <c r="L272" t="s">
        <v>1009</v>
      </c>
      <c r="M272" t="s">
        <v>497</v>
      </c>
      <c r="N272">
        <v>45231</v>
      </c>
      <c r="O272" t="s">
        <v>147</v>
      </c>
      <c r="P272" t="s">
        <v>1010</v>
      </c>
      <c r="Q272" t="s">
        <v>45</v>
      </c>
      <c r="R272" t="s">
        <v>58</v>
      </c>
      <c r="S272" t="s">
        <v>1011</v>
      </c>
      <c r="T272" s="9">
        <v>37.21</v>
      </c>
      <c r="U272">
        <v>1</v>
      </c>
      <c r="V272" s="2">
        <v>0.2</v>
      </c>
      <c r="W272" s="6">
        <v>-7.44</v>
      </c>
      <c r="X272" s="14">
        <f>AA272-W272</f>
        <v>37.207999999999998</v>
      </c>
      <c r="Y272" s="6">
        <f>T272*U272</f>
        <v>37.21</v>
      </c>
      <c r="Z272" s="6">
        <f>Y272*V272</f>
        <v>7.4420000000000002</v>
      </c>
      <c r="AA272" s="6">
        <f t="shared" si="21"/>
        <v>29.768000000000001</v>
      </c>
    </row>
    <row r="273" spans="2:27" x14ac:dyDescent="0.3">
      <c r="B273">
        <v>270</v>
      </c>
      <c r="C273" t="s">
        <v>1006</v>
      </c>
      <c r="D273" s="1">
        <v>42990</v>
      </c>
      <c r="E273" s="1">
        <v>43082</v>
      </c>
      <c r="F273" s="9" t="str">
        <f t="shared" si="22"/>
        <v>92 days</v>
      </c>
      <c r="G273" t="s">
        <v>49</v>
      </c>
      <c r="H273" t="s">
        <v>1007</v>
      </c>
      <c r="I273" t="s">
        <v>1008</v>
      </c>
      <c r="J273" t="s">
        <v>40</v>
      </c>
      <c r="K273" t="s">
        <v>26</v>
      </c>
      <c r="L273" t="s">
        <v>1009</v>
      </c>
      <c r="M273" t="s">
        <v>497</v>
      </c>
      <c r="N273">
        <v>45231</v>
      </c>
      <c r="O273" t="s">
        <v>147</v>
      </c>
      <c r="P273" t="s">
        <v>1012</v>
      </c>
      <c r="Q273" t="s">
        <v>45</v>
      </c>
      <c r="R273" t="s">
        <v>172</v>
      </c>
      <c r="S273" t="s">
        <v>1013</v>
      </c>
      <c r="T273" s="9">
        <v>57.58</v>
      </c>
      <c r="U273">
        <v>3</v>
      </c>
      <c r="V273" s="2">
        <v>0.2</v>
      </c>
      <c r="W273" s="6">
        <v>21.59</v>
      </c>
      <c r="X273" s="14">
        <f>AA273-W273</f>
        <v>116.602</v>
      </c>
      <c r="Y273" s="6">
        <f>T273*U273</f>
        <v>172.74</v>
      </c>
      <c r="Z273" s="6">
        <f>Y273*V273</f>
        <v>34.548000000000002</v>
      </c>
      <c r="AA273" s="6">
        <f t="shared" si="21"/>
        <v>138.19200000000001</v>
      </c>
    </row>
    <row r="274" spans="2:27" x14ac:dyDescent="0.3">
      <c r="B274">
        <v>271</v>
      </c>
      <c r="C274" t="s">
        <v>1014</v>
      </c>
      <c r="D274" s="1">
        <v>43097</v>
      </c>
      <c r="E274" s="1">
        <v>43132</v>
      </c>
      <c r="F274" s="9" t="str">
        <f t="shared" si="22"/>
        <v>35 days</v>
      </c>
      <c r="G274" t="s">
        <v>22</v>
      </c>
      <c r="H274" t="s">
        <v>1015</v>
      </c>
      <c r="I274" t="s">
        <v>1016</v>
      </c>
      <c r="J274" t="s">
        <v>40</v>
      </c>
      <c r="K274" t="s">
        <v>26</v>
      </c>
      <c r="L274" t="s">
        <v>126</v>
      </c>
      <c r="M274" t="s">
        <v>42</v>
      </c>
      <c r="N274">
        <v>94110</v>
      </c>
      <c r="O274" t="s">
        <v>43</v>
      </c>
      <c r="P274" t="s">
        <v>1017</v>
      </c>
      <c r="Q274" t="s">
        <v>45</v>
      </c>
      <c r="R274" t="s">
        <v>58</v>
      </c>
      <c r="S274" t="s">
        <v>1018</v>
      </c>
      <c r="T274" s="9">
        <v>725.84</v>
      </c>
      <c r="U274">
        <v>4</v>
      </c>
      <c r="V274" s="2">
        <v>0</v>
      </c>
      <c r="W274" s="6">
        <v>210.49</v>
      </c>
      <c r="X274" s="14">
        <f>AA274-W274</f>
        <v>2692.87</v>
      </c>
      <c r="Y274" s="6">
        <f>T274*U274</f>
        <v>2903.36</v>
      </c>
      <c r="Z274" s="6">
        <f>Y274*V274</f>
        <v>0</v>
      </c>
      <c r="AA274" s="6">
        <f t="shared" si="21"/>
        <v>2903.36</v>
      </c>
    </row>
    <row r="275" spans="2:27" x14ac:dyDescent="0.3">
      <c r="B275">
        <v>272</v>
      </c>
      <c r="C275" t="s">
        <v>1019</v>
      </c>
      <c r="D275" s="1">
        <v>42215</v>
      </c>
      <c r="E275" s="1">
        <v>42216</v>
      </c>
      <c r="F275" s="9" t="str">
        <f t="shared" si="22"/>
        <v>1 days</v>
      </c>
      <c r="G275" t="s">
        <v>187</v>
      </c>
      <c r="H275" t="s">
        <v>600</v>
      </c>
      <c r="I275" t="s">
        <v>601</v>
      </c>
      <c r="J275" t="s">
        <v>25</v>
      </c>
      <c r="K275" t="s">
        <v>26</v>
      </c>
      <c r="L275" t="s">
        <v>126</v>
      </c>
      <c r="M275" t="s">
        <v>42</v>
      </c>
      <c r="N275">
        <v>94109</v>
      </c>
      <c r="O275" t="s">
        <v>43</v>
      </c>
      <c r="P275" t="s">
        <v>1020</v>
      </c>
      <c r="Q275" t="s">
        <v>70</v>
      </c>
      <c r="R275" t="s">
        <v>160</v>
      </c>
      <c r="S275" t="s">
        <v>1021</v>
      </c>
      <c r="T275" s="9">
        <v>209.93</v>
      </c>
      <c r="U275">
        <v>7</v>
      </c>
      <c r="V275" s="2">
        <v>0</v>
      </c>
      <c r="W275" s="6">
        <v>92.37</v>
      </c>
      <c r="X275" s="14">
        <f>AA275-W275</f>
        <v>1377.1399999999999</v>
      </c>
      <c r="Y275" s="6">
        <f>T275*U275</f>
        <v>1469.51</v>
      </c>
      <c r="Z275" s="6">
        <f>Y275*V275</f>
        <v>0</v>
      </c>
      <c r="AA275" s="6">
        <f t="shared" si="21"/>
        <v>1469.51</v>
      </c>
    </row>
    <row r="276" spans="2:27" x14ac:dyDescent="0.3">
      <c r="B276">
        <v>273</v>
      </c>
      <c r="C276" t="s">
        <v>1019</v>
      </c>
      <c r="D276" s="1">
        <v>42215</v>
      </c>
      <c r="E276" s="1">
        <v>42216</v>
      </c>
      <c r="F276" s="9" t="str">
        <f t="shared" si="22"/>
        <v>1 days</v>
      </c>
      <c r="G276" t="s">
        <v>187</v>
      </c>
      <c r="H276" t="s">
        <v>600</v>
      </c>
      <c r="I276" t="s">
        <v>601</v>
      </c>
      <c r="J276" t="s">
        <v>25</v>
      </c>
      <c r="K276" t="s">
        <v>26</v>
      </c>
      <c r="L276" t="s">
        <v>126</v>
      </c>
      <c r="M276" t="s">
        <v>42</v>
      </c>
      <c r="N276">
        <v>94109</v>
      </c>
      <c r="O276" t="s">
        <v>43</v>
      </c>
      <c r="P276" t="s">
        <v>1022</v>
      </c>
      <c r="Q276" t="s">
        <v>31</v>
      </c>
      <c r="R276" t="s">
        <v>64</v>
      </c>
      <c r="S276" t="s">
        <v>1023</v>
      </c>
      <c r="T276" s="9">
        <v>5.28</v>
      </c>
      <c r="U276">
        <v>3</v>
      </c>
      <c r="V276" s="2">
        <v>0</v>
      </c>
      <c r="W276" s="6">
        <v>2.3199999999999998</v>
      </c>
      <c r="X276" s="14">
        <f>AA276-W276</f>
        <v>13.52</v>
      </c>
      <c r="Y276" s="6">
        <f>T276*U276</f>
        <v>15.84</v>
      </c>
      <c r="Z276" s="6">
        <f>Y276*V276</f>
        <v>0</v>
      </c>
      <c r="AA276" s="6">
        <f t="shared" si="21"/>
        <v>15.84</v>
      </c>
    </row>
    <row r="277" spans="2:27" x14ac:dyDescent="0.3">
      <c r="B277">
        <v>274</v>
      </c>
      <c r="C277" t="s">
        <v>1019</v>
      </c>
      <c r="D277" s="1">
        <v>42215</v>
      </c>
      <c r="E277" s="1">
        <v>42216</v>
      </c>
      <c r="F277" s="9" t="str">
        <f t="shared" si="22"/>
        <v>1 days</v>
      </c>
      <c r="G277" t="s">
        <v>187</v>
      </c>
      <c r="H277" t="s">
        <v>600</v>
      </c>
      <c r="I277" t="s">
        <v>601</v>
      </c>
      <c r="J277" t="s">
        <v>25</v>
      </c>
      <c r="K277" t="s">
        <v>26</v>
      </c>
      <c r="L277" t="s">
        <v>126</v>
      </c>
      <c r="M277" t="s">
        <v>42</v>
      </c>
      <c r="N277">
        <v>94109</v>
      </c>
      <c r="O277" t="s">
        <v>43</v>
      </c>
      <c r="P277" t="s">
        <v>1024</v>
      </c>
      <c r="Q277" t="s">
        <v>45</v>
      </c>
      <c r="R277" t="s">
        <v>74</v>
      </c>
      <c r="S277" t="s">
        <v>1025</v>
      </c>
      <c r="T277" s="9">
        <v>10.92</v>
      </c>
      <c r="U277">
        <v>3</v>
      </c>
      <c r="V277" s="2">
        <v>0.2</v>
      </c>
      <c r="W277" s="6">
        <v>4.0999999999999996</v>
      </c>
      <c r="X277" s="14">
        <f>AA277-W277</f>
        <v>22.107999999999997</v>
      </c>
      <c r="Y277" s="6">
        <f>T277*U277</f>
        <v>32.76</v>
      </c>
      <c r="Z277" s="6">
        <f>Y277*V277</f>
        <v>6.5519999999999996</v>
      </c>
      <c r="AA277" s="6">
        <f t="shared" si="21"/>
        <v>26.207999999999998</v>
      </c>
    </row>
    <row r="278" spans="2:27" x14ac:dyDescent="0.3">
      <c r="B278">
        <v>275</v>
      </c>
      <c r="C278" t="s">
        <v>1026</v>
      </c>
      <c r="D278" s="1">
        <v>42994</v>
      </c>
      <c r="E278" s="1">
        <v>42995</v>
      </c>
      <c r="F278" s="9" t="str">
        <f t="shared" si="22"/>
        <v>1 days</v>
      </c>
      <c r="G278" t="s">
        <v>187</v>
      </c>
      <c r="H278" t="s">
        <v>1027</v>
      </c>
      <c r="I278" t="s">
        <v>1028</v>
      </c>
      <c r="J278" t="s">
        <v>40</v>
      </c>
      <c r="K278" t="s">
        <v>26</v>
      </c>
      <c r="L278" t="s">
        <v>1029</v>
      </c>
      <c r="M278" t="s">
        <v>42</v>
      </c>
      <c r="N278">
        <v>90301</v>
      </c>
      <c r="O278" t="s">
        <v>43</v>
      </c>
      <c r="P278" t="s">
        <v>1030</v>
      </c>
      <c r="Q278" t="s">
        <v>45</v>
      </c>
      <c r="R278" t="s">
        <v>89</v>
      </c>
      <c r="S278" t="s">
        <v>1031</v>
      </c>
      <c r="T278" s="9">
        <v>8.82</v>
      </c>
      <c r="U278">
        <v>2</v>
      </c>
      <c r="V278" s="2">
        <v>0</v>
      </c>
      <c r="W278" s="6">
        <v>4.0599999999999996</v>
      </c>
      <c r="X278" s="14">
        <f>AA278-W278</f>
        <v>13.580000000000002</v>
      </c>
      <c r="Y278" s="6">
        <f>T278*U278</f>
        <v>17.64</v>
      </c>
      <c r="Z278" s="6">
        <f>Y278*V278</f>
        <v>0</v>
      </c>
      <c r="AA278" s="6">
        <f t="shared" si="21"/>
        <v>17.64</v>
      </c>
    </row>
    <row r="279" spans="2:27" x14ac:dyDescent="0.3">
      <c r="B279">
        <v>276</v>
      </c>
      <c r="C279" t="s">
        <v>1026</v>
      </c>
      <c r="D279" s="1">
        <v>42994</v>
      </c>
      <c r="E279" s="1">
        <v>42995</v>
      </c>
      <c r="F279" s="9" t="str">
        <f t="shared" si="22"/>
        <v>1 days</v>
      </c>
      <c r="G279" t="s">
        <v>187</v>
      </c>
      <c r="H279" t="s">
        <v>1027</v>
      </c>
      <c r="I279" t="s">
        <v>1028</v>
      </c>
      <c r="J279" t="s">
        <v>40</v>
      </c>
      <c r="K279" t="s">
        <v>26</v>
      </c>
      <c r="L279" t="s">
        <v>1029</v>
      </c>
      <c r="M279" t="s">
        <v>42</v>
      </c>
      <c r="N279">
        <v>90301</v>
      </c>
      <c r="O279" t="s">
        <v>43</v>
      </c>
      <c r="P279" t="s">
        <v>1032</v>
      </c>
      <c r="Q279" t="s">
        <v>45</v>
      </c>
      <c r="R279" t="s">
        <v>67</v>
      </c>
      <c r="S279" t="s">
        <v>1033</v>
      </c>
      <c r="T279" s="9">
        <v>5.98</v>
      </c>
      <c r="U279">
        <v>1</v>
      </c>
      <c r="V279" s="2">
        <v>0</v>
      </c>
      <c r="W279" s="6">
        <v>1.55</v>
      </c>
      <c r="X279" s="14">
        <f>AA279-W279</f>
        <v>4.4300000000000006</v>
      </c>
      <c r="Y279" s="6">
        <f>T279*U279</f>
        <v>5.98</v>
      </c>
      <c r="Z279" s="6">
        <f>Y279*V279</f>
        <v>0</v>
      </c>
      <c r="AA279" s="6">
        <f t="shared" si="21"/>
        <v>5.98</v>
      </c>
    </row>
    <row r="280" spans="2:27" x14ac:dyDescent="0.3">
      <c r="B280">
        <v>277</v>
      </c>
      <c r="C280" t="s">
        <v>1034</v>
      </c>
      <c r="D280" s="1">
        <v>43021</v>
      </c>
      <c r="E280" s="1">
        <v>43025</v>
      </c>
      <c r="F280" s="9" t="str">
        <f t="shared" si="22"/>
        <v>4 days</v>
      </c>
      <c r="G280" t="s">
        <v>49</v>
      </c>
      <c r="H280" t="s">
        <v>1035</v>
      </c>
      <c r="I280" t="s">
        <v>1036</v>
      </c>
      <c r="J280" t="s">
        <v>40</v>
      </c>
      <c r="K280" t="s">
        <v>26</v>
      </c>
      <c r="L280" t="s">
        <v>145</v>
      </c>
      <c r="M280" t="s">
        <v>146</v>
      </c>
      <c r="N280">
        <v>19140</v>
      </c>
      <c r="O280" t="s">
        <v>147</v>
      </c>
      <c r="P280" t="s">
        <v>1037</v>
      </c>
      <c r="Q280" t="s">
        <v>45</v>
      </c>
      <c r="R280" t="s">
        <v>89</v>
      </c>
      <c r="S280" t="s">
        <v>1038</v>
      </c>
      <c r="T280" s="9">
        <v>11.65</v>
      </c>
      <c r="U280">
        <v>2</v>
      </c>
      <c r="V280" s="2">
        <v>0.2</v>
      </c>
      <c r="W280" s="6">
        <v>4.08</v>
      </c>
      <c r="X280" s="14">
        <f>AA280-W280</f>
        <v>14.56</v>
      </c>
      <c r="Y280" s="6">
        <f>T280*U280</f>
        <v>23.3</v>
      </c>
      <c r="Z280" s="6">
        <f>Y280*V280</f>
        <v>4.66</v>
      </c>
      <c r="AA280" s="6">
        <f t="shared" si="21"/>
        <v>18.64</v>
      </c>
    </row>
    <row r="281" spans="2:27" x14ac:dyDescent="0.3">
      <c r="B281">
        <v>278</v>
      </c>
      <c r="C281" t="s">
        <v>1034</v>
      </c>
      <c r="D281" s="1">
        <v>43021</v>
      </c>
      <c r="E281" s="1">
        <v>43025</v>
      </c>
      <c r="F281" s="9" t="str">
        <f t="shared" si="22"/>
        <v>4 days</v>
      </c>
      <c r="G281" t="s">
        <v>49</v>
      </c>
      <c r="H281" t="s">
        <v>1035</v>
      </c>
      <c r="I281" t="s">
        <v>1036</v>
      </c>
      <c r="J281" t="s">
        <v>40</v>
      </c>
      <c r="K281" t="s">
        <v>26</v>
      </c>
      <c r="L281" t="s">
        <v>145</v>
      </c>
      <c r="M281" t="s">
        <v>146</v>
      </c>
      <c r="N281">
        <v>19140</v>
      </c>
      <c r="O281" t="s">
        <v>147</v>
      </c>
      <c r="P281" t="s">
        <v>1039</v>
      </c>
      <c r="Q281" t="s">
        <v>45</v>
      </c>
      <c r="R281" t="s">
        <v>89</v>
      </c>
      <c r="S281" t="s">
        <v>1040</v>
      </c>
      <c r="T281" s="9">
        <v>18.18</v>
      </c>
      <c r="U281">
        <v>4</v>
      </c>
      <c r="V281" s="2">
        <v>0.2</v>
      </c>
      <c r="W281" s="6">
        <v>5.91</v>
      </c>
      <c r="X281" s="14">
        <f>AA281-W281</f>
        <v>52.266000000000005</v>
      </c>
      <c r="Y281" s="6">
        <f>T281*U281</f>
        <v>72.72</v>
      </c>
      <c r="Z281" s="6">
        <f>Y281*V281</f>
        <v>14.544</v>
      </c>
      <c r="AA281" s="6">
        <f t="shared" si="21"/>
        <v>58.176000000000002</v>
      </c>
    </row>
    <row r="282" spans="2:27" x14ac:dyDescent="0.3">
      <c r="B282">
        <v>279</v>
      </c>
      <c r="C282" t="s">
        <v>1034</v>
      </c>
      <c r="D282" s="1">
        <v>43021</v>
      </c>
      <c r="E282" s="1">
        <v>43025</v>
      </c>
      <c r="F282" s="9" t="str">
        <f t="shared" si="22"/>
        <v>4 days</v>
      </c>
      <c r="G282" t="s">
        <v>49</v>
      </c>
      <c r="H282" t="s">
        <v>1035</v>
      </c>
      <c r="I282" t="s">
        <v>1036</v>
      </c>
      <c r="J282" t="s">
        <v>40</v>
      </c>
      <c r="K282" t="s">
        <v>26</v>
      </c>
      <c r="L282" t="s">
        <v>145</v>
      </c>
      <c r="M282" t="s">
        <v>146</v>
      </c>
      <c r="N282">
        <v>19140</v>
      </c>
      <c r="O282" t="s">
        <v>147</v>
      </c>
      <c r="P282" t="s">
        <v>1041</v>
      </c>
      <c r="Q282" t="s">
        <v>45</v>
      </c>
      <c r="R282" t="s">
        <v>58</v>
      </c>
      <c r="S282" t="s">
        <v>1042</v>
      </c>
      <c r="T282" s="9">
        <v>59.71</v>
      </c>
      <c r="U282">
        <v>6</v>
      </c>
      <c r="V282" s="2">
        <v>0.2</v>
      </c>
      <c r="W282" s="6">
        <v>5.97</v>
      </c>
      <c r="X282" s="14">
        <f>AA282-W282</f>
        <v>280.63799999999998</v>
      </c>
      <c r="Y282" s="6">
        <f>T282*U282</f>
        <v>358.26</v>
      </c>
      <c r="Z282" s="6">
        <f>Y282*V282</f>
        <v>71.652000000000001</v>
      </c>
      <c r="AA282" s="6">
        <f t="shared" si="21"/>
        <v>286.608</v>
      </c>
    </row>
    <row r="283" spans="2:27" x14ac:dyDescent="0.3">
      <c r="B283">
        <v>280</v>
      </c>
      <c r="C283" t="s">
        <v>1034</v>
      </c>
      <c r="D283" s="1">
        <v>43021</v>
      </c>
      <c r="E283" s="1">
        <v>43025</v>
      </c>
      <c r="F283" s="9" t="str">
        <f t="shared" si="22"/>
        <v>4 days</v>
      </c>
      <c r="G283" t="s">
        <v>49</v>
      </c>
      <c r="H283" t="s">
        <v>1035</v>
      </c>
      <c r="I283" t="s">
        <v>1036</v>
      </c>
      <c r="J283" t="s">
        <v>40</v>
      </c>
      <c r="K283" t="s">
        <v>26</v>
      </c>
      <c r="L283" t="s">
        <v>145</v>
      </c>
      <c r="M283" t="s">
        <v>146</v>
      </c>
      <c r="N283">
        <v>19140</v>
      </c>
      <c r="O283" t="s">
        <v>147</v>
      </c>
      <c r="P283" t="s">
        <v>1043</v>
      </c>
      <c r="Q283" t="s">
        <v>45</v>
      </c>
      <c r="R283" t="s">
        <v>46</v>
      </c>
      <c r="S283" t="s">
        <v>1044</v>
      </c>
      <c r="T283" s="9">
        <v>24.84</v>
      </c>
      <c r="U283">
        <v>3</v>
      </c>
      <c r="V283" s="2">
        <v>0.2</v>
      </c>
      <c r="W283" s="6">
        <v>8.69</v>
      </c>
      <c r="X283" s="14">
        <f>AA283-W283</f>
        <v>50.926000000000002</v>
      </c>
      <c r="Y283" s="6">
        <f>T283*U283</f>
        <v>74.52</v>
      </c>
      <c r="Z283" s="6">
        <f>Y283*V283</f>
        <v>14.904</v>
      </c>
      <c r="AA283" s="6">
        <f t="shared" si="21"/>
        <v>59.616</v>
      </c>
    </row>
    <row r="284" spans="2:27" x14ac:dyDescent="0.3">
      <c r="B284">
        <v>281</v>
      </c>
      <c r="C284" t="s">
        <v>1045</v>
      </c>
      <c r="D284" s="1">
        <v>42273</v>
      </c>
      <c r="E284" s="1">
        <v>42275</v>
      </c>
      <c r="F284" s="9" t="str">
        <f t="shared" si="22"/>
        <v>2 days</v>
      </c>
      <c r="G284" t="s">
        <v>22</v>
      </c>
      <c r="H284" t="s">
        <v>518</v>
      </c>
      <c r="I284" t="s">
        <v>519</v>
      </c>
      <c r="J284" t="s">
        <v>25</v>
      </c>
      <c r="K284" t="s">
        <v>26</v>
      </c>
      <c r="L284" t="s">
        <v>183</v>
      </c>
      <c r="M284" t="s">
        <v>103</v>
      </c>
      <c r="N284">
        <v>77070</v>
      </c>
      <c r="O284" t="s">
        <v>104</v>
      </c>
      <c r="P284" t="s">
        <v>1046</v>
      </c>
      <c r="Q284" t="s">
        <v>45</v>
      </c>
      <c r="R284" t="s">
        <v>74</v>
      </c>
      <c r="S284" t="s">
        <v>1047</v>
      </c>
      <c r="T284" s="9">
        <v>2.08</v>
      </c>
      <c r="U284">
        <v>5</v>
      </c>
      <c r="V284" s="2">
        <v>0.8</v>
      </c>
      <c r="W284" s="6">
        <v>-3.43</v>
      </c>
      <c r="X284" s="14">
        <f>AA284-W284</f>
        <v>5.51</v>
      </c>
      <c r="Y284" s="6">
        <f>T284*U284</f>
        <v>10.4</v>
      </c>
      <c r="Z284" s="6">
        <f>Y284*V284</f>
        <v>8.32</v>
      </c>
      <c r="AA284" s="6">
        <f t="shared" si="21"/>
        <v>2.08</v>
      </c>
    </row>
    <row r="285" spans="2:27" x14ac:dyDescent="0.3">
      <c r="B285">
        <v>282</v>
      </c>
      <c r="C285" t="s">
        <v>1045</v>
      </c>
      <c r="D285" s="1">
        <v>42273</v>
      </c>
      <c r="E285" s="1">
        <v>42275</v>
      </c>
      <c r="F285" s="9" t="str">
        <f t="shared" si="22"/>
        <v>2 days</v>
      </c>
      <c r="G285" t="s">
        <v>22</v>
      </c>
      <c r="H285" t="s">
        <v>518</v>
      </c>
      <c r="I285" t="s">
        <v>519</v>
      </c>
      <c r="J285" t="s">
        <v>25</v>
      </c>
      <c r="K285" t="s">
        <v>26</v>
      </c>
      <c r="L285" t="s">
        <v>183</v>
      </c>
      <c r="M285" t="s">
        <v>103</v>
      </c>
      <c r="N285">
        <v>77070</v>
      </c>
      <c r="O285" t="s">
        <v>104</v>
      </c>
      <c r="P285" t="s">
        <v>1048</v>
      </c>
      <c r="Q285" t="s">
        <v>70</v>
      </c>
      <c r="R285" t="s">
        <v>71</v>
      </c>
      <c r="S285" t="s">
        <v>1049</v>
      </c>
      <c r="T285" s="9">
        <v>1114.4000000000001</v>
      </c>
      <c r="U285">
        <v>7</v>
      </c>
      <c r="V285" s="2">
        <v>0.2</v>
      </c>
      <c r="W285" s="6">
        <v>376.11</v>
      </c>
      <c r="X285" s="14">
        <f>AA285-W285</f>
        <v>5864.5300000000016</v>
      </c>
      <c r="Y285" s="6">
        <f>T285*U285</f>
        <v>7800.8000000000011</v>
      </c>
      <c r="Z285" s="6">
        <f>Y285*V285</f>
        <v>1560.1600000000003</v>
      </c>
      <c r="AA285" s="6">
        <f t="shared" si="21"/>
        <v>6240.6400000000012</v>
      </c>
    </row>
    <row r="286" spans="2:27" x14ac:dyDescent="0.3">
      <c r="B286">
        <v>283</v>
      </c>
      <c r="C286" t="s">
        <v>1050</v>
      </c>
      <c r="D286" s="1">
        <v>42046</v>
      </c>
      <c r="E286" s="1">
        <v>42166</v>
      </c>
      <c r="F286" s="9" t="str">
        <f t="shared" si="22"/>
        <v>120 days</v>
      </c>
      <c r="G286" t="s">
        <v>49</v>
      </c>
      <c r="H286" t="s">
        <v>1051</v>
      </c>
      <c r="I286" t="s">
        <v>1052</v>
      </c>
      <c r="J286" t="s">
        <v>25</v>
      </c>
      <c r="K286" t="s">
        <v>26</v>
      </c>
      <c r="L286" t="s">
        <v>41</v>
      </c>
      <c r="M286" t="s">
        <v>42</v>
      </c>
      <c r="N286">
        <v>90004</v>
      </c>
      <c r="O286" t="s">
        <v>43</v>
      </c>
      <c r="P286" t="s">
        <v>1053</v>
      </c>
      <c r="Q286" t="s">
        <v>31</v>
      </c>
      <c r="R286" t="s">
        <v>55</v>
      </c>
      <c r="S286" t="s">
        <v>1054</v>
      </c>
      <c r="T286" s="9">
        <v>1038.8399999999999</v>
      </c>
      <c r="U286">
        <v>5</v>
      </c>
      <c r="V286" s="2">
        <v>0.2</v>
      </c>
      <c r="W286" s="6">
        <v>51.94</v>
      </c>
      <c r="X286" s="14">
        <f>AA286-W286</f>
        <v>4103.42</v>
      </c>
      <c r="Y286" s="6">
        <f>T286*U286</f>
        <v>5194.2</v>
      </c>
      <c r="Z286" s="6">
        <f>Y286*V286</f>
        <v>1038.8399999999999</v>
      </c>
      <c r="AA286" s="6">
        <f t="shared" si="21"/>
        <v>4155.3599999999997</v>
      </c>
    </row>
    <row r="287" spans="2:27" x14ac:dyDescent="0.3">
      <c r="B287">
        <v>284</v>
      </c>
      <c r="C287" t="s">
        <v>1055</v>
      </c>
      <c r="D287" s="1">
        <v>42273</v>
      </c>
      <c r="E287" s="1">
        <v>42045</v>
      </c>
      <c r="F287" s="23" t="s">
        <v>10956</v>
      </c>
      <c r="G287" t="s">
        <v>49</v>
      </c>
      <c r="H287" t="s">
        <v>163</v>
      </c>
      <c r="I287" t="s">
        <v>164</v>
      </c>
      <c r="J287" t="s">
        <v>25</v>
      </c>
      <c r="K287" t="s">
        <v>26</v>
      </c>
      <c r="L287" t="s">
        <v>418</v>
      </c>
      <c r="M287" t="s">
        <v>419</v>
      </c>
      <c r="N287">
        <v>97206</v>
      </c>
      <c r="O287" t="s">
        <v>43</v>
      </c>
      <c r="P287" t="s">
        <v>1056</v>
      </c>
      <c r="Q287" t="s">
        <v>45</v>
      </c>
      <c r="R287" t="s">
        <v>89</v>
      </c>
      <c r="S287" t="s">
        <v>185</v>
      </c>
      <c r="T287" s="9">
        <v>141.76</v>
      </c>
      <c r="U287">
        <v>5</v>
      </c>
      <c r="V287" s="2">
        <v>0.2</v>
      </c>
      <c r="W287" s="6">
        <v>47.84</v>
      </c>
      <c r="X287" s="14">
        <f>AA287-W287</f>
        <v>519.19999999999993</v>
      </c>
      <c r="Y287" s="6">
        <f>T287*U287</f>
        <v>708.8</v>
      </c>
      <c r="Z287" s="6">
        <f>Y287*V287</f>
        <v>141.76</v>
      </c>
      <c r="AA287" s="6">
        <f t="shared" si="21"/>
        <v>567.04</v>
      </c>
    </row>
    <row r="288" spans="2:27" x14ac:dyDescent="0.3">
      <c r="B288">
        <v>285</v>
      </c>
      <c r="C288" t="s">
        <v>1055</v>
      </c>
      <c r="D288" s="1">
        <v>42273</v>
      </c>
      <c r="E288" s="1">
        <v>42045</v>
      </c>
      <c r="F288" s="23" t="s">
        <v>10956</v>
      </c>
      <c r="G288" t="s">
        <v>49</v>
      </c>
      <c r="H288" t="s">
        <v>163</v>
      </c>
      <c r="I288" t="s">
        <v>164</v>
      </c>
      <c r="J288" t="s">
        <v>25</v>
      </c>
      <c r="K288" t="s">
        <v>26</v>
      </c>
      <c r="L288" t="s">
        <v>418</v>
      </c>
      <c r="M288" t="s">
        <v>419</v>
      </c>
      <c r="N288">
        <v>97206</v>
      </c>
      <c r="O288" t="s">
        <v>43</v>
      </c>
      <c r="P288" t="s">
        <v>1057</v>
      </c>
      <c r="Q288" t="s">
        <v>70</v>
      </c>
      <c r="R288" t="s">
        <v>160</v>
      </c>
      <c r="S288" t="s">
        <v>1058</v>
      </c>
      <c r="T288" s="9">
        <v>239.8</v>
      </c>
      <c r="U288">
        <v>5</v>
      </c>
      <c r="V288" s="2">
        <v>0.2</v>
      </c>
      <c r="W288" s="6">
        <v>47.96</v>
      </c>
      <c r="X288" s="14">
        <f>AA288-W288</f>
        <v>911.24</v>
      </c>
      <c r="Y288" s="6">
        <f>T288*U288</f>
        <v>1199</v>
      </c>
      <c r="Z288" s="6">
        <f>Y288*V288</f>
        <v>239.8</v>
      </c>
      <c r="AA288" s="6">
        <f t="shared" si="21"/>
        <v>959.2</v>
      </c>
    </row>
    <row r="289" spans="2:27" x14ac:dyDescent="0.3">
      <c r="B289">
        <v>286</v>
      </c>
      <c r="C289" t="s">
        <v>1055</v>
      </c>
      <c r="D289" s="1">
        <v>42273</v>
      </c>
      <c r="E289" s="1">
        <v>42045</v>
      </c>
      <c r="F289" s="23" t="s">
        <v>10956</v>
      </c>
      <c r="G289" t="s">
        <v>49</v>
      </c>
      <c r="H289" t="s">
        <v>163</v>
      </c>
      <c r="I289" t="s">
        <v>164</v>
      </c>
      <c r="J289" t="s">
        <v>25</v>
      </c>
      <c r="K289" t="s">
        <v>26</v>
      </c>
      <c r="L289" t="s">
        <v>418</v>
      </c>
      <c r="M289" t="s">
        <v>419</v>
      </c>
      <c r="N289">
        <v>97206</v>
      </c>
      <c r="O289" t="s">
        <v>43</v>
      </c>
      <c r="P289" t="s">
        <v>1059</v>
      </c>
      <c r="Q289" t="s">
        <v>45</v>
      </c>
      <c r="R289" t="s">
        <v>89</v>
      </c>
      <c r="S289" t="s">
        <v>1060</v>
      </c>
      <c r="T289" s="9">
        <v>31.1</v>
      </c>
      <c r="U289">
        <v>6</v>
      </c>
      <c r="V289" s="2">
        <v>0.2</v>
      </c>
      <c r="W289" s="6">
        <v>10.89</v>
      </c>
      <c r="X289" s="14">
        <f>AA289-W289</f>
        <v>138.39000000000004</v>
      </c>
      <c r="Y289" s="6">
        <f>T289*U289</f>
        <v>186.60000000000002</v>
      </c>
      <c r="Z289" s="6">
        <f>Y289*V289</f>
        <v>37.320000000000007</v>
      </c>
      <c r="AA289" s="6">
        <f t="shared" si="21"/>
        <v>149.28000000000003</v>
      </c>
    </row>
    <row r="290" spans="2:27" x14ac:dyDescent="0.3">
      <c r="B290">
        <v>287</v>
      </c>
      <c r="C290" t="s">
        <v>1061</v>
      </c>
      <c r="D290" s="1">
        <v>42722</v>
      </c>
      <c r="E290" s="1">
        <v>42724</v>
      </c>
      <c r="F290" s="9" t="str">
        <f t="shared" ref="F290:F301" si="23">DATEDIF(D290,E290,"d")&amp;" days"</f>
        <v>2 days</v>
      </c>
      <c r="G290" t="s">
        <v>22</v>
      </c>
      <c r="H290" t="s">
        <v>1062</v>
      </c>
      <c r="I290" t="s">
        <v>1063</v>
      </c>
      <c r="J290" t="s">
        <v>40</v>
      </c>
      <c r="K290" t="s">
        <v>26</v>
      </c>
      <c r="L290" t="s">
        <v>1064</v>
      </c>
      <c r="M290" t="s">
        <v>53</v>
      </c>
      <c r="N290">
        <v>33319</v>
      </c>
      <c r="O290" t="s">
        <v>29</v>
      </c>
      <c r="P290" t="s">
        <v>1065</v>
      </c>
      <c r="Q290" t="s">
        <v>45</v>
      </c>
      <c r="R290" t="s">
        <v>74</v>
      </c>
      <c r="S290" t="s">
        <v>1066</v>
      </c>
      <c r="T290" s="9">
        <v>254.06</v>
      </c>
      <c r="U290">
        <v>7</v>
      </c>
      <c r="V290" s="2">
        <v>0.7</v>
      </c>
      <c r="W290" s="6">
        <v>-169.37</v>
      </c>
      <c r="X290" s="14">
        <f>AA290-W290</f>
        <v>702.89600000000007</v>
      </c>
      <c r="Y290" s="6">
        <f>T290*U290</f>
        <v>1778.42</v>
      </c>
      <c r="Z290" s="6">
        <f>Y290*V290</f>
        <v>1244.894</v>
      </c>
      <c r="AA290" s="6">
        <f t="shared" si="21"/>
        <v>533.52600000000007</v>
      </c>
    </row>
    <row r="291" spans="2:27" x14ac:dyDescent="0.3">
      <c r="B291">
        <v>288</v>
      </c>
      <c r="C291" t="s">
        <v>1061</v>
      </c>
      <c r="D291" s="1">
        <v>42722</v>
      </c>
      <c r="E291" s="1">
        <v>42724</v>
      </c>
      <c r="F291" s="9" t="str">
        <f t="shared" si="23"/>
        <v>2 days</v>
      </c>
      <c r="G291" t="s">
        <v>22</v>
      </c>
      <c r="H291" t="s">
        <v>1062</v>
      </c>
      <c r="I291" t="s">
        <v>1063</v>
      </c>
      <c r="J291" t="s">
        <v>40</v>
      </c>
      <c r="K291" t="s">
        <v>26</v>
      </c>
      <c r="L291" t="s">
        <v>1064</v>
      </c>
      <c r="M291" t="s">
        <v>53</v>
      </c>
      <c r="N291">
        <v>33319</v>
      </c>
      <c r="O291" t="s">
        <v>29</v>
      </c>
      <c r="P291" t="s">
        <v>714</v>
      </c>
      <c r="Q291" t="s">
        <v>45</v>
      </c>
      <c r="R291" t="s">
        <v>77</v>
      </c>
      <c r="S291" t="s">
        <v>715</v>
      </c>
      <c r="T291" s="9">
        <v>194.53</v>
      </c>
      <c r="U291">
        <v>2</v>
      </c>
      <c r="V291" s="2">
        <v>0.2</v>
      </c>
      <c r="W291" s="6">
        <v>24.32</v>
      </c>
      <c r="X291" s="14">
        <f>AA291-W291</f>
        <v>286.928</v>
      </c>
      <c r="Y291" s="6">
        <f>T291*U291</f>
        <v>389.06</v>
      </c>
      <c r="Z291" s="6">
        <f>Y291*V291</f>
        <v>77.812000000000012</v>
      </c>
      <c r="AA291" s="6">
        <f t="shared" si="21"/>
        <v>311.24799999999999</v>
      </c>
    </row>
    <row r="292" spans="2:27" x14ac:dyDescent="0.3">
      <c r="B292">
        <v>289</v>
      </c>
      <c r="C292" t="s">
        <v>1061</v>
      </c>
      <c r="D292" s="1">
        <v>42722</v>
      </c>
      <c r="E292" s="1">
        <v>42724</v>
      </c>
      <c r="F292" s="9" t="str">
        <f t="shared" si="23"/>
        <v>2 days</v>
      </c>
      <c r="G292" t="s">
        <v>22</v>
      </c>
      <c r="H292" t="s">
        <v>1062</v>
      </c>
      <c r="I292" t="s">
        <v>1063</v>
      </c>
      <c r="J292" t="s">
        <v>40</v>
      </c>
      <c r="K292" t="s">
        <v>26</v>
      </c>
      <c r="L292" t="s">
        <v>1064</v>
      </c>
      <c r="M292" t="s">
        <v>53</v>
      </c>
      <c r="N292">
        <v>33319</v>
      </c>
      <c r="O292" t="s">
        <v>29</v>
      </c>
      <c r="P292" t="s">
        <v>1067</v>
      </c>
      <c r="Q292" t="s">
        <v>45</v>
      </c>
      <c r="R292" t="s">
        <v>578</v>
      </c>
      <c r="S292" t="s">
        <v>1068</v>
      </c>
      <c r="T292" s="9">
        <v>961.48</v>
      </c>
      <c r="U292">
        <v>5</v>
      </c>
      <c r="V292" s="2">
        <v>0.2</v>
      </c>
      <c r="W292" s="6">
        <v>-204.31</v>
      </c>
      <c r="X292" s="14">
        <f>AA292-W292</f>
        <v>4050.2299999999996</v>
      </c>
      <c r="Y292" s="6">
        <f>T292*U292</f>
        <v>4807.3999999999996</v>
      </c>
      <c r="Z292" s="6">
        <f>Y292*V292</f>
        <v>961.48</v>
      </c>
      <c r="AA292" s="6">
        <f t="shared" si="21"/>
        <v>3845.9199999999996</v>
      </c>
    </row>
    <row r="293" spans="2:27" x14ac:dyDescent="0.3">
      <c r="B293">
        <v>290</v>
      </c>
      <c r="C293" t="s">
        <v>1069</v>
      </c>
      <c r="D293" s="1">
        <v>42694</v>
      </c>
      <c r="E293" s="1">
        <v>42698</v>
      </c>
      <c r="F293" s="9" t="str">
        <f t="shared" si="23"/>
        <v>4 days</v>
      </c>
      <c r="G293" t="s">
        <v>22</v>
      </c>
      <c r="H293" t="s">
        <v>1070</v>
      </c>
      <c r="I293" t="s">
        <v>1071</v>
      </c>
      <c r="J293" t="s">
        <v>101</v>
      </c>
      <c r="K293" t="s">
        <v>26</v>
      </c>
      <c r="L293" t="s">
        <v>496</v>
      </c>
      <c r="M293" t="s">
        <v>497</v>
      </c>
      <c r="N293">
        <v>43229</v>
      </c>
      <c r="O293" t="s">
        <v>147</v>
      </c>
      <c r="P293" t="s">
        <v>1072</v>
      </c>
      <c r="Q293" t="s">
        <v>45</v>
      </c>
      <c r="R293" t="s">
        <v>268</v>
      </c>
      <c r="S293" t="s">
        <v>1073</v>
      </c>
      <c r="T293" s="9">
        <v>19.100000000000001</v>
      </c>
      <c r="U293">
        <v>7</v>
      </c>
      <c r="V293" s="2">
        <v>0.2</v>
      </c>
      <c r="W293" s="6">
        <v>6.68</v>
      </c>
      <c r="X293" s="14">
        <f>AA293-W293</f>
        <v>100.28</v>
      </c>
      <c r="Y293" s="6">
        <f>T293*U293</f>
        <v>133.70000000000002</v>
      </c>
      <c r="Z293" s="6">
        <f>Y293*V293</f>
        <v>26.740000000000006</v>
      </c>
      <c r="AA293" s="6">
        <f t="shared" si="21"/>
        <v>106.96000000000001</v>
      </c>
    </row>
    <row r="294" spans="2:27" x14ac:dyDescent="0.3">
      <c r="B294">
        <v>291</v>
      </c>
      <c r="C294" t="s">
        <v>1069</v>
      </c>
      <c r="D294" s="1">
        <v>42694</v>
      </c>
      <c r="E294" s="1">
        <v>42698</v>
      </c>
      <c r="F294" s="9" t="str">
        <f t="shared" si="23"/>
        <v>4 days</v>
      </c>
      <c r="G294" t="s">
        <v>22</v>
      </c>
      <c r="H294" t="s">
        <v>1070</v>
      </c>
      <c r="I294" t="s">
        <v>1071</v>
      </c>
      <c r="J294" t="s">
        <v>101</v>
      </c>
      <c r="K294" t="s">
        <v>26</v>
      </c>
      <c r="L294" t="s">
        <v>496</v>
      </c>
      <c r="M294" t="s">
        <v>497</v>
      </c>
      <c r="N294">
        <v>43229</v>
      </c>
      <c r="O294" t="s">
        <v>147</v>
      </c>
      <c r="P294" t="s">
        <v>1074</v>
      </c>
      <c r="Q294" t="s">
        <v>45</v>
      </c>
      <c r="R294" t="s">
        <v>46</v>
      </c>
      <c r="S294" t="s">
        <v>1075</v>
      </c>
      <c r="T294" s="9">
        <v>18.5</v>
      </c>
      <c r="U294">
        <v>8</v>
      </c>
      <c r="V294" s="2">
        <v>0.2</v>
      </c>
      <c r="W294" s="6">
        <v>6.24</v>
      </c>
      <c r="X294" s="14">
        <f>AA294-W294</f>
        <v>112.16000000000001</v>
      </c>
      <c r="Y294" s="6">
        <f>T294*U294</f>
        <v>148</v>
      </c>
      <c r="Z294" s="6">
        <f>Y294*V294</f>
        <v>29.6</v>
      </c>
      <c r="AA294" s="6">
        <f t="shared" si="21"/>
        <v>118.4</v>
      </c>
    </row>
    <row r="295" spans="2:27" x14ac:dyDescent="0.3">
      <c r="B295">
        <v>292</v>
      </c>
      <c r="C295" t="s">
        <v>1069</v>
      </c>
      <c r="D295" s="1">
        <v>42694</v>
      </c>
      <c r="E295" s="1">
        <v>42698</v>
      </c>
      <c r="F295" s="9" t="str">
        <f t="shared" si="23"/>
        <v>4 days</v>
      </c>
      <c r="G295" t="s">
        <v>22</v>
      </c>
      <c r="H295" t="s">
        <v>1070</v>
      </c>
      <c r="I295" t="s">
        <v>1071</v>
      </c>
      <c r="J295" t="s">
        <v>101</v>
      </c>
      <c r="K295" t="s">
        <v>26</v>
      </c>
      <c r="L295" t="s">
        <v>496</v>
      </c>
      <c r="M295" t="s">
        <v>497</v>
      </c>
      <c r="N295">
        <v>43229</v>
      </c>
      <c r="O295" t="s">
        <v>147</v>
      </c>
      <c r="P295" t="s">
        <v>1076</v>
      </c>
      <c r="Q295" t="s">
        <v>70</v>
      </c>
      <c r="R295" t="s">
        <v>160</v>
      </c>
      <c r="S295" t="s">
        <v>1077</v>
      </c>
      <c r="T295" s="9">
        <v>255.98</v>
      </c>
      <c r="U295">
        <v>2</v>
      </c>
      <c r="V295" s="2">
        <v>0.2</v>
      </c>
      <c r="W295" s="6">
        <v>54.4</v>
      </c>
      <c r="X295" s="14">
        <f>AA295-W295</f>
        <v>355.16800000000001</v>
      </c>
      <c r="Y295" s="6">
        <f>T295*U295</f>
        <v>511.96</v>
      </c>
      <c r="Z295" s="6">
        <f>Y295*V295</f>
        <v>102.392</v>
      </c>
      <c r="AA295" s="6">
        <f t="shared" si="21"/>
        <v>409.56799999999998</v>
      </c>
    </row>
    <row r="296" spans="2:27" x14ac:dyDescent="0.3">
      <c r="B296">
        <v>293</v>
      </c>
      <c r="C296" t="s">
        <v>1069</v>
      </c>
      <c r="D296" s="1">
        <v>42694</v>
      </c>
      <c r="E296" s="1">
        <v>42698</v>
      </c>
      <c r="F296" s="9" t="str">
        <f t="shared" si="23"/>
        <v>4 days</v>
      </c>
      <c r="G296" t="s">
        <v>22</v>
      </c>
      <c r="H296" t="s">
        <v>1070</v>
      </c>
      <c r="I296" t="s">
        <v>1071</v>
      </c>
      <c r="J296" t="s">
        <v>101</v>
      </c>
      <c r="K296" t="s">
        <v>26</v>
      </c>
      <c r="L296" t="s">
        <v>496</v>
      </c>
      <c r="M296" t="s">
        <v>497</v>
      </c>
      <c r="N296">
        <v>43229</v>
      </c>
      <c r="O296" t="s">
        <v>147</v>
      </c>
      <c r="P296" t="s">
        <v>1078</v>
      </c>
      <c r="Q296" t="s">
        <v>31</v>
      </c>
      <c r="R296" t="s">
        <v>32</v>
      </c>
      <c r="S296" t="s">
        <v>1079</v>
      </c>
      <c r="T296" s="9">
        <v>86.97</v>
      </c>
      <c r="U296">
        <v>3</v>
      </c>
      <c r="V296" s="2">
        <v>0.5</v>
      </c>
      <c r="W296" s="6">
        <v>-48.7</v>
      </c>
      <c r="X296" s="14">
        <f>AA296-W296</f>
        <v>179.15499999999997</v>
      </c>
      <c r="Y296" s="6">
        <f>T296*U296</f>
        <v>260.90999999999997</v>
      </c>
      <c r="Z296" s="6">
        <f>Y296*V296</f>
        <v>130.45499999999998</v>
      </c>
      <c r="AA296" s="6">
        <f t="shared" si="21"/>
        <v>130.45499999999998</v>
      </c>
    </row>
    <row r="297" spans="2:27" x14ac:dyDescent="0.3">
      <c r="B297">
        <v>294</v>
      </c>
      <c r="C297" t="s">
        <v>1080</v>
      </c>
      <c r="D297" s="1">
        <v>41999</v>
      </c>
      <c r="E297" s="1">
        <v>42001</v>
      </c>
      <c r="F297" s="9" t="str">
        <f t="shared" si="23"/>
        <v>2 days</v>
      </c>
      <c r="G297" t="s">
        <v>187</v>
      </c>
      <c r="H297" t="s">
        <v>1081</v>
      </c>
      <c r="I297" t="s">
        <v>1082</v>
      </c>
      <c r="J297" t="s">
        <v>40</v>
      </c>
      <c r="K297" t="s">
        <v>26</v>
      </c>
      <c r="L297" t="s">
        <v>1083</v>
      </c>
      <c r="M297" t="s">
        <v>456</v>
      </c>
      <c r="N297">
        <v>80906</v>
      </c>
      <c r="O297" t="s">
        <v>43</v>
      </c>
      <c r="P297" t="s">
        <v>1084</v>
      </c>
      <c r="Q297" t="s">
        <v>31</v>
      </c>
      <c r="R297" t="s">
        <v>64</v>
      </c>
      <c r="S297" t="s">
        <v>1085</v>
      </c>
      <c r="T297" s="9">
        <v>300.42</v>
      </c>
      <c r="U297">
        <v>8</v>
      </c>
      <c r="V297" s="2">
        <v>0.2</v>
      </c>
      <c r="W297" s="6">
        <v>78.86</v>
      </c>
      <c r="X297" s="14">
        <f>AA297-W297</f>
        <v>1843.8280000000002</v>
      </c>
      <c r="Y297" s="6">
        <f>T297*U297</f>
        <v>2403.36</v>
      </c>
      <c r="Z297" s="6">
        <f>Y297*V297</f>
        <v>480.67200000000003</v>
      </c>
      <c r="AA297" s="6">
        <f t="shared" si="21"/>
        <v>1922.6880000000001</v>
      </c>
    </row>
    <row r="298" spans="2:27" x14ac:dyDescent="0.3">
      <c r="B298">
        <v>295</v>
      </c>
      <c r="C298" t="s">
        <v>1080</v>
      </c>
      <c r="D298" s="1">
        <v>41999</v>
      </c>
      <c r="E298" s="1">
        <v>42001</v>
      </c>
      <c r="F298" s="9" t="str">
        <f t="shared" si="23"/>
        <v>2 days</v>
      </c>
      <c r="G298" t="s">
        <v>187</v>
      </c>
      <c r="H298" t="s">
        <v>1081</v>
      </c>
      <c r="I298" t="s">
        <v>1082</v>
      </c>
      <c r="J298" t="s">
        <v>40</v>
      </c>
      <c r="K298" t="s">
        <v>26</v>
      </c>
      <c r="L298" t="s">
        <v>1083</v>
      </c>
      <c r="M298" t="s">
        <v>456</v>
      </c>
      <c r="N298">
        <v>80906</v>
      </c>
      <c r="O298" t="s">
        <v>43</v>
      </c>
      <c r="P298" t="s">
        <v>1086</v>
      </c>
      <c r="Q298" t="s">
        <v>31</v>
      </c>
      <c r="R298" t="s">
        <v>35</v>
      </c>
      <c r="S298" t="s">
        <v>1087</v>
      </c>
      <c r="T298" s="9">
        <v>230.35</v>
      </c>
      <c r="U298">
        <v>3</v>
      </c>
      <c r="V298" s="2">
        <v>0.2</v>
      </c>
      <c r="W298" s="6">
        <v>20.16</v>
      </c>
      <c r="X298" s="14">
        <f>AA298-W298</f>
        <v>532.67999999999995</v>
      </c>
      <c r="Y298" s="6">
        <f>T298*U298</f>
        <v>691.05</v>
      </c>
      <c r="Z298" s="6">
        <f>Y298*V298</f>
        <v>138.21</v>
      </c>
      <c r="AA298" s="6">
        <f t="shared" si="21"/>
        <v>552.83999999999992</v>
      </c>
    </row>
    <row r="299" spans="2:27" x14ac:dyDescent="0.3">
      <c r="B299">
        <v>296</v>
      </c>
      <c r="C299" t="s">
        <v>1080</v>
      </c>
      <c r="D299" s="1">
        <v>41999</v>
      </c>
      <c r="E299" s="1">
        <v>42001</v>
      </c>
      <c r="F299" s="9" t="str">
        <f t="shared" si="23"/>
        <v>2 days</v>
      </c>
      <c r="G299" t="s">
        <v>187</v>
      </c>
      <c r="H299" t="s">
        <v>1081</v>
      </c>
      <c r="I299" t="s">
        <v>1082</v>
      </c>
      <c r="J299" t="s">
        <v>40</v>
      </c>
      <c r="K299" t="s">
        <v>26</v>
      </c>
      <c r="L299" t="s">
        <v>1083</v>
      </c>
      <c r="M299" t="s">
        <v>456</v>
      </c>
      <c r="N299">
        <v>80906</v>
      </c>
      <c r="O299" t="s">
        <v>43</v>
      </c>
      <c r="P299" t="s">
        <v>1088</v>
      </c>
      <c r="Q299" t="s">
        <v>31</v>
      </c>
      <c r="R299" t="s">
        <v>64</v>
      </c>
      <c r="S299" t="s">
        <v>1089</v>
      </c>
      <c r="T299" s="9">
        <v>218.35</v>
      </c>
      <c r="U299">
        <v>3</v>
      </c>
      <c r="V299" s="2">
        <v>0.2</v>
      </c>
      <c r="W299" s="6">
        <v>-24.56</v>
      </c>
      <c r="X299" s="14">
        <f>AA299-W299</f>
        <v>548.59999999999991</v>
      </c>
      <c r="Y299" s="6">
        <f>T299*U299</f>
        <v>655.04999999999995</v>
      </c>
      <c r="Z299" s="6">
        <f>Y299*V299</f>
        <v>131.01</v>
      </c>
      <c r="AA299" s="6">
        <f t="shared" si="21"/>
        <v>524.04</v>
      </c>
    </row>
    <row r="300" spans="2:27" x14ac:dyDescent="0.3">
      <c r="B300">
        <v>297</v>
      </c>
      <c r="C300" t="s">
        <v>1080</v>
      </c>
      <c r="D300" s="1">
        <v>41999</v>
      </c>
      <c r="E300" s="1">
        <v>42001</v>
      </c>
      <c r="F300" s="9" t="str">
        <f t="shared" si="23"/>
        <v>2 days</v>
      </c>
      <c r="G300" t="s">
        <v>187</v>
      </c>
      <c r="H300" t="s">
        <v>1081</v>
      </c>
      <c r="I300" t="s">
        <v>1082</v>
      </c>
      <c r="J300" t="s">
        <v>40</v>
      </c>
      <c r="K300" t="s">
        <v>26</v>
      </c>
      <c r="L300" t="s">
        <v>1083</v>
      </c>
      <c r="M300" t="s">
        <v>456</v>
      </c>
      <c r="N300">
        <v>80906</v>
      </c>
      <c r="O300" t="s">
        <v>43</v>
      </c>
      <c r="P300" t="s">
        <v>1090</v>
      </c>
      <c r="Q300" t="s">
        <v>45</v>
      </c>
      <c r="R300" t="s">
        <v>74</v>
      </c>
      <c r="S300" t="s">
        <v>1091</v>
      </c>
      <c r="T300" s="9">
        <v>78.599999999999994</v>
      </c>
      <c r="U300">
        <v>5</v>
      </c>
      <c r="V300" s="2">
        <v>0.7</v>
      </c>
      <c r="W300" s="6">
        <v>-62.88</v>
      </c>
      <c r="X300" s="14">
        <f>AA300-W300</f>
        <v>180.78000000000003</v>
      </c>
      <c r="Y300" s="6">
        <f>T300*U300</f>
        <v>393</v>
      </c>
      <c r="Z300" s="6">
        <f>Y300*V300</f>
        <v>275.09999999999997</v>
      </c>
      <c r="AA300" s="6">
        <f t="shared" si="21"/>
        <v>117.90000000000003</v>
      </c>
    </row>
    <row r="301" spans="2:27" x14ac:dyDescent="0.3">
      <c r="B301">
        <v>298</v>
      </c>
      <c r="C301" t="s">
        <v>1080</v>
      </c>
      <c r="D301" s="1">
        <v>41999</v>
      </c>
      <c r="E301" s="1">
        <v>42001</v>
      </c>
      <c r="F301" s="9" t="str">
        <f t="shared" si="23"/>
        <v>2 days</v>
      </c>
      <c r="G301" t="s">
        <v>187</v>
      </c>
      <c r="H301" t="s">
        <v>1081</v>
      </c>
      <c r="I301" t="s">
        <v>1082</v>
      </c>
      <c r="J301" t="s">
        <v>40</v>
      </c>
      <c r="K301" t="s">
        <v>26</v>
      </c>
      <c r="L301" t="s">
        <v>1083</v>
      </c>
      <c r="M301" t="s">
        <v>456</v>
      </c>
      <c r="N301">
        <v>80906</v>
      </c>
      <c r="O301" t="s">
        <v>43</v>
      </c>
      <c r="P301" t="s">
        <v>1092</v>
      </c>
      <c r="Q301" t="s">
        <v>45</v>
      </c>
      <c r="R301" t="s">
        <v>268</v>
      </c>
      <c r="S301" t="s">
        <v>1093</v>
      </c>
      <c r="T301" s="9">
        <v>27.55</v>
      </c>
      <c r="U301">
        <v>3</v>
      </c>
      <c r="V301" s="2">
        <v>0.2</v>
      </c>
      <c r="W301" s="6">
        <v>9.3000000000000007</v>
      </c>
      <c r="X301" s="14">
        <f>AA301-W301</f>
        <v>56.820000000000007</v>
      </c>
      <c r="Y301" s="6">
        <f>T301*U301</f>
        <v>82.65</v>
      </c>
      <c r="Z301" s="6">
        <f>Y301*V301</f>
        <v>16.53</v>
      </c>
      <c r="AA301" s="6">
        <f t="shared" si="21"/>
        <v>66.12</v>
      </c>
    </row>
    <row r="302" spans="2:27" x14ac:dyDescent="0.3">
      <c r="B302">
        <v>299</v>
      </c>
      <c r="C302" t="s">
        <v>1094</v>
      </c>
      <c r="D302" s="1">
        <v>42671</v>
      </c>
      <c r="E302" s="1">
        <v>42440</v>
      </c>
      <c r="F302" s="23" t="s">
        <v>10956</v>
      </c>
      <c r="G302" t="s">
        <v>49</v>
      </c>
      <c r="H302" t="s">
        <v>581</v>
      </c>
      <c r="I302" t="s">
        <v>582</v>
      </c>
      <c r="J302" t="s">
        <v>40</v>
      </c>
      <c r="K302" t="s">
        <v>26</v>
      </c>
      <c r="L302" t="s">
        <v>1095</v>
      </c>
      <c r="M302" t="s">
        <v>789</v>
      </c>
      <c r="N302">
        <v>7109</v>
      </c>
      <c r="O302" t="s">
        <v>147</v>
      </c>
      <c r="P302" t="s">
        <v>1096</v>
      </c>
      <c r="Q302" t="s">
        <v>45</v>
      </c>
      <c r="R302" t="s">
        <v>89</v>
      </c>
      <c r="S302" t="s">
        <v>1097</v>
      </c>
      <c r="T302" s="9">
        <v>32.4</v>
      </c>
      <c r="U302">
        <v>5</v>
      </c>
      <c r="V302" s="2">
        <v>0</v>
      </c>
      <c r="W302" s="6">
        <v>15.55</v>
      </c>
      <c r="X302" s="14">
        <f>AA302-W302</f>
        <v>146.44999999999999</v>
      </c>
      <c r="Y302" s="6">
        <f>T302*U302</f>
        <v>162</v>
      </c>
      <c r="Z302" s="6">
        <f>Y302*V302</f>
        <v>0</v>
      </c>
      <c r="AA302" s="6">
        <f t="shared" si="21"/>
        <v>162</v>
      </c>
    </row>
    <row r="303" spans="2:27" x14ac:dyDescent="0.3">
      <c r="B303">
        <v>300</v>
      </c>
      <c r="C303" t="s">
        <v>1094</v>
      </c>
      <c r="D303" s="1">
        <v>42671</v>
      </c>
      <c r="E303" s="1">
        <v>42440</v>
      </c>
      <c r="F303" s="23" t="s">
        <v>10956</v>
      </c>
      <c r="G303" t="s">
        <v>49</v>
      </c>
      <c r="H303" t="s">
        <v>581</v>
      </c>
      <c r="I303" t="s">
        <v>582</v>
      </c>
      <c r="J303" t="s">
        <v>40</v>
      </c>
      <c r="K303" t="s">
        <v>26</v>
      </c>
      <c r="L303" t="s">
        <v>1095</v>
      </c>
      <c r="M303" t="s">
        <v>789</v>
      </c>
      <c r="N303">
        <v>7109</v>
      </c>
      <c r="O303" t="s">
        <v>147</v>
      </c>
      <c r="P303" t="s">
        <v>1098</v>
      </c>
      <c r="Q303" t="s">
        <v>45</v>
      </c>
      <c r="R303" t="s">
        <v>58</v>
      </c>
      <c r="S303" t="s">
        <v>1099</v>
      </c>
      <c r="T303" s="9">
        <v>1082.48</v>
      </c>
      <c r="U303">
        <v>8</v>
      </c>
      <c r="V303" s="2">
        <v>0</v>
      </c>
      <c r="W303" s="6">
        <v>10.82</v>
      </c>
      <c r="X303" s="14">
        <f>AA303-W303</f>
        <v>8649.02</v>
      </c>
      <c r="Y303" s="6">
        <f>T303*U303</f>
        <v>8659.84</v>
      </c>
      <c r="Z303" s="6">
        <f>Y303*V303</f>
        <v>0</v>
      </c>
      <c r="AA303" s="6">
        <f t="shared" si="21"/>
        <v>8659.84</v>
      </c>
    </row>
    <row r="304" spans="2:27" x14ac:dyDescent="0.3">
      <c r="B304">
        <v>301</v>
      </c>
      <c r="C304" t="s">
        <v>1094</v>
      </c>
      <c r="D304" s="1">
        <v>42671</v>
      </c>
      <c r="E304" s="1">
        <v>42440</v>
      </c>
      <c r="F304" s="23" t="s">
        <v>10956</v>
      </c>
      <c r="G304" t="s">
        <v>49</v>
      </c>
      <c r="H304" t="s">
        <v>581</v>
      </c>
      <c r="I304" t="s">
        <v>582</v>
      </c>
      <c r="J304" t="s">
        <v>40</v>
      </c>
      <c r="K304" t="s">
        <v>26</v>
      </c>
      <c r="L304" t="s">
        <v>1095</v>
      </c>
      <c r="M304" t="s">
        <v>789</v>
      </c>
      <c r="N304">
        <v>7109</v>
      </c>
      <c r="O304" t="s">
        <v>147</v>
      </c>
      <c r="P304" t="s">
        <v>1100</v>
      </c>
      <c r="Q304" t="s">
        <v>45</v>
      </c>
      <c r="R304" t="s">
        <v>89</v>
      </c>
      <c r="S304" t="s">
        <v>1101</v>
      </c>
      <c r="T304" s="9">
        <v>56.91</v>
      </c>
      <c r="U304">
        <v>3</v>
      </c>
      <c r="V304" s="2">
        <v>0</v>
      </c>
      <c r="W304" s="6">
        <v>27.32</v>
      </c>
      <c r="X304" s="14">
        <f>AA304-W304</f>
        <v>143.41</v>
      </c>
      <c r="Y304" s="6">
        <f>T304*U304</f>
        <v>170.73</v>
      </c>
      <c r="Z304" s="6">
        <f>Y304*V304</f>
        <v>0</v>
      </c>
      <c r="AA304" s="6">
        <f t="shared" si="21"/>
        <v>170.73</v>
      </c>
    </row>
    <row r="305" spans="2:27" x14ac:dyDescent="0.3">
      <c r="B305">
        <v>302</v>
      </c>
      <c r="C305" t="s">
        <v>1094</v>
      </c>
      <c r="D305" s="1">
        <v>42671</v>
      </c>
      <c r="E305" s="1">
        <v>42440</v>
      </c>
      <c r="F305" s="23" t="s">
        <v>10956</v>
      </c>
      <c r="G305" t="s">
        <v>49</v>
      </c>
      <c r="H305" t="s">
        <v>581</v>
      </c>
      <c r="I305" t="s">
        <v>582</v>
      </c>
      <c r="J305" t="s">
        <v>40</v>
      </c>
      <c r="K305" t="s">
        <v>26</v>
      </c>
      <c r="L305" t="s">
        <v>1095</v>
      </c>
      <c r="M305" t="s">
        <v>789</v>
      </c>
      <c r="N305">
        <v>7109</v>
      </c>
      <c r="O305" t="s">
        <v>147</v>
      </c>
      <c r="P305" t="s">
        <v>1102</v>
      </c>
      <c r="Q305" t="s">
        <v>31</v>
      </c>
      <c r="R305" t="s">
        <v>64</v>
      </c>
      <c r="S305" t="s">
        <v>1103</v>
      </c>
      <c r="T305" s="9">
        <v>77.599999999999994</v>
      </c>
      <c r="U305">
        <v>4</v>
      </c>
      <c r="V305" s="2">
        <v>0</v>
      </c>
      <c r="W305" s="6">
        <v>38.020000000000003</v>
      </c>
      <c r="X305" s="14">
        <f>AA305-W305</f>
        <v>272.38</v>
      </c>
      <c r="Y305" s="6">
        <f>T305*U305</f>
        <v>310.39999999999998</v>
      </c>
      <c r="Z305" s="6">
        <f>Y305*V305</f>
        <v>0</v>
      </c>
      <c r="AA305" s="6">
        <f t="shared" si="21"/>
        <v>310.39999999999998</v>
      </c>
    </row>
    <row r="306" spans="2:27" x14ac:dyDescent="0.3">
      <c r="B306">
        <v>303</v>
      </c>
      <c r="C306" t="s">
        <v>1094</v>
      </c>
      <c r="D306" s="1">
        <v>42671</v>
      </c>
      <c r="E306" s="1">
        <v>42440</v>
      </c>
      <c r="F306" s="23" t="s">
        <v>10956</v>
      </c>
      <c r="G306" t="s">
        <v>49</v>
      </c>
      <c r="H306" t="s">
        <v>581</v>
      </c>
      <c r="I306" t="s">
        <v>582</v>
      </c>
      <c r="J306" t="s">
        <v>40</v>
      </c>
      <c r="K306" t="s">
        <v>26</v>
      </c>
      <c r="L306" t="s">
        <v>1095</v>
      </c>
      <c r="M306" t="s">
        <v>789</v>
      </c>
      <c r="N306">
        <v>7109</v>
      </c>
      <c r="O306" t="s">
        <v>147</v>
      </c>
      <c r="P306" t="s">
        <v>1104</v>
      </c>
      <c r="Q306" t="s">
        <v>45</v>
      </c>
      <c r="R306" t="s">
        <v>74</v>
      </c>
      <c r="S306" t="s">
        <v>1105</v>
      </c>
      <c r="T306" s="9">
        <v>14.28</v>
      </c>
      <c r="U306">
        <v>1</v>
      </c>
      <c r="V306" s="2">
        <v>0</v>
      </c>
      <c r="W306" s="6">
        <v>6.57</v>
      </c>
      <c r="X306" s="14">
        <f>AA306-W306</f>
        <v>7.7099999999999991</v>
      </c>
      <c r="Y306" s="6">
        <f>T306*U306</f>
        <v>14.28</v>
      </c>
      <c r="Z306" s="6">
        <f>Y306*V306</f>
        <v>0</v>
      </c>
      <c r="AA306" s="6">
        <f t="shared" si="21"/>
        <v>14.28</v>
      </c>
    </row>
    <row r="307" spans="2:27" x14ac:dyDescent="0.3">
      <c r="B307">
        <v>304</v>
      </c>
      <c r="C307" t="s">
        <v>1106</v>
      </c>
      <c r="D307" s="1">
        <v>43058</v>
      </c>
      <c r="E307" s="1">
        <v>43062</v>
      </c>
      <c r="F307" s="9" t="str">
        <f t="shared" ref="F307:F312" si="24">DATEDIF(D307,E307,"d")&amp;" days"</f>
        <v>4 days</v>
      </c>
      <c r="G307" t="s">
        <v>49</v>
      </c>
      <c r="H307" t="s">
        <v>860</v>
      </c>
      <c r="I307" t="s">
        <v>861</v>
      </c>
      <c r="J307" t="s">
        <v>25</v>
      </c>
      <c r="K307" t="s">
        <v>26</v>
      </c>
      <c r="L307" t="s">
        <v>302</v>
      </c>
      <c r="M307" t="s">
        <v>210</v>
      </c>
      <c r="N307">
        <v>60623</v>
      </c>
      <c r="O307" t="s">
        <v>104</v>
      </c>
      <c r="P307" t="s">
        <v>1107</v>
      </c>
      <c r="Q307" t="s">
        <v>31</v>
      </c>
      <c r="R307" t="s">
        <v>55</v>
      </c>
      <c r="S307" t="s">
        <v>1108</v>
      </c>
      <c r="T307" s="9">
        <v>219.08</v>
      </c>
      <c r="U307">
        <v>3</v>
      </c>
      <c r="V307" s="2">
        <v>0.5</v>
      </c>
      <c r="W307" s="6">
        <v>-131.44999999999999</v>
      </c>
      <c r="X307" s="14">
        <f>AA307-W307</f>
        <v>460.07</v>
      </c>
      <c r="Y307" s="6">
        <f>T307*U307</f>
        <v>657.24</v>
      </c>
      <c r="Z307" s="6">
        <f>Y307*V307</f>
        <v>328.62</v>
      </c>
      <c r="AA307" s="6">
        <f t="shared" si="21"/>
        <v>328.62</v>
      </c>
    </row>
    <row r="308" spans="2:27" x14ac:dyDescent="0.3">
      <c r="B308">
        <v>305</v>
      </c>
      <c r="C308" t="s">
        <v>1109</v>
      </c>
      <c r="D308" s="1">
        <v>42099</v>
      </c>
      <c r="E308" s="1">
        <v>42252</v>
      </c>
      <c r="F308" s="9" t="str">
        <f t="shared" si="24"/>
        <v>153 days</v>
      </c>
      <c r="G308" t="s">
        <v>22</v>
      </c>
      <c r="H308" t="s">
        <v>1110</v>
      </c>
      <c r="I308" t="s">
        <v>1111</v>
      </c>
      <c r="J308" t="s">
        <v>40</v>
      </c>
      <c r="K308" t="s">
        <v>26</v>
      </c>
      <c r="L308" t="s">
        <v>265</v>
      </c>
      <c r="M308" t="s">
        <v>266</v>
      </c>
      <c r="N308">
        <v>10024</v>
      </c>
      <c r="O308" t="s">
        <v>147</v>
      </c>
      <c r="P308" t="s">
        <v>1112</v>
      </c>
      <c r="Q308" t="s">
        <v>31</v>
      </c>
      <c r="R308" t="s">
        <v>64</v>
      </c>
      <c r="S308" t="s">
        <v>1113</v>
      </c>
      <c r="T308" s="9">
        <v>26.8</v>
      </c>
      <c r="U308">
        <v>2</v>
      </c>
      <c r="V308" s="2">
        <v>0</v>
      </c>
      <c r="W308" s="6">
        <v>12.86</v>
      </c>
      <c r="X308" s="14">
        <f>AA308-W308</f>
        <v>40.74</v>
      </c>
      <c r="Y308" s="6">
        <f>T308*U308</f>
        <v>53.6</v>
      </c>
      <c r="Z308" s="6">
        <f>Y308*V308</f>
        <v>0</v>
      </c>
      <c r="AA308" s="6">
        <f t="shared" si="21"/>
        <v>53.6</v>
      </c>
    </row>
    <row r="309" spans="2:27" x14ac:dyDescent="0.3">
      <c r="B309">
        <v>306</v>
      </c>
      <c r="C309" t="s">
        <v>1114</v>
      </c>
      <c r="D309" s="1">
        <v>42003</v>
      </c>
      <c r="E309" s="1">
        <v>42095</v>
      </c>
      <c r="F309" s="9" t="str">
        <f t="shared" si="24"/>
        <v>92 days</v>
      </c>
      <c r="G309" t="s">
        <v>49</v>
      </c>
      <c r="H309" t="s">
        <v>342</v>
      </c>
      <c r="I309" t="s">
        <v>343</v>
      </c>
      <c r="J309" t="s">
        <v>40</v>
      </c>
      <c r="K309" t="s">
        <v>26</v>
      </c>
      <c r="L309" t="s">
        <v>1115</v>
      </c>
      <c r="M309" t="s">
        <v>237</v>
      </c>
      <c r="N309">
        <v>48180</v>
      </c>
      <c r="O309" t="s">
        <v>104</v>
      </c>
      <c r="P309" t="s">
        <v>1116</v>
      </c>
      <c r="Q309" t="s">
        <v>45</v>
      </c>
      <c r="R309" t="s">
        <v>67</v>
      </c>
      <c r="S309" t="s">
        <v>1117</v>
      </c>
      <c r="T309" s="9">
        <v>9.84</v>
      </c>
      <c r="U309">
        <v>3</v>
      </c>
      <c r="V309" s="2">
        <v>0</v>
      </c>
      <c r="W309" s="6">
        <v>2.85</v>
      </c>
      <c r="X309" s="14">
        <f>AA309-W309</f>
        <v>26.669999999999998</v>
      </c>
      <c r="Y309" s="6">
        <f>T309*U309</f>
        <v>29.52</v>
      </c>
      <c r="Z309" s="6">
        <f>Y309*V309</f>
        <v>0</v>
      </c>
      <c r="AA309" s="6">
        <f t="shared" si="21"/>
        <v>29.52</v>
      </c>
    </row>
    <row r="310" spans="2:27" x14ac:dyDescent="0.3">
      <c r="B310">
        <v>307</v>
      </c>
      <c r="C310" t="s">
        <v>1118</v>
      </c>
      <c r="D310" s="1">
        <v>41645</v>
      </c>
      <c r="E310" s="1">
        <v>41796</v>
      </c>
      <c r="F310" s="9" t="str">
        <f t="shared" si="24"/>
        <v>151 days</v>
      </c>
      <c r="G310" t="s">
        <v>49</v>
      </c>
      <c r="H310" t="s">
        <v>1119</v>
      </c>
      <c r="I310" t="s">
        <v>1120</v>
      </c>
      <c r="J310" t="s">
        <v>101</v>
      </c>
      <c r="K310" t="s">
        <v>26</v>
      </c>
      <c r="L310" t="s">
        <v>1121</v>
      </c>
      <c r="M310" t="s">
        <v>789</v>
      </c>
      <c r="N310">
        <v>8701</v>
      </c>
      <c r="O310" t="s">
        <v>147</v>
      </c>
      <c r="P310" t="s">
        <v>1122</v>
      </c>
      <c r="Q310" t="s">
        <v>45</v>
      </c>
      <c r="R310" t="s">
        <v>74</v>
      </c>
      <c r="S310" t="s">
        <v>1123</v>
      </c>
      <c r="T310" s="9">
        <v>45.48</v>
      </c>
      <c r="U310">
        <v>3</v>
      </c>
      <c r="V310" s="2">
        <v>0</v>
      </c>
      <c r="W310" s="6">
        <v>20.92</v>
      </c>
      <c r="X310" s="14">
        <f>AA310-W310</f>
        <v>115.52</v>
      </c>
      <c r="Y310" s="6">
        <f>T310*U310</f>
        <v>136.44</v>
      </c>
      <c r="Z310" s="6">
        <f>Y310*V310</f>
        <v>0</v>
      </c>
      <c r="AA310" s="6">
        <f t="shared" si="21"/>
        <v>136.44</v>
      </c>
    </row>
    <row r="311" spans="2:27" x14ac:dyDescent="0.3">
      <c r="B311">
        <v>308</v>
      </c>
      <c r="C311" t="s">
        <v>1118</v>
      </c>
      <c r="D311" s="1">
        <v>41645</v>
      </c>
      <c r="E311" s="1">
        <v>41796</v>
      </c>
      <c r="F311" s="9" t="str">
        <f t="shared" si="24"/>
        <v>151 days</v>
      </c>
      <c r="G311" t="s">
        <v>49</v>
      </c>
      <c r="H311" t="s">
        <v>1119</v>
      </c>
      <c r="I311" t="s">
        <v>1120</v>
      </c>
      <c r="J311" t="s">
        <v>101</v>
      </c>
      <c r="K311" t="s">
        <v>26</v>
      </c>
      <c r="L311" t="s">
        <v>1121</v>
      </c>
      <c r="M311" t="s">
        <v>789</v>
      </c>
      <c r="N311">
        <v>8701</v>
      </c>
      <c r="O311" t="s">
        <v>147</v>
      </c>
      <c r="P311" t="s">
        <v>1124</v>
      </c>
      <c r="Q311" t="s">
        <v>45</v>
      </c>
      <c r="R311" t="s">
        <v>67</v>
      </c>
      <c r="S311" t="s">
        <v>1125</v>
      </c>
      <c r="T311" s="9">
        <v>289.2</v>
      </c>
      <c r="U311">
        <v>6</v>
      </c>
      <c r="V311" s="2">
        <v>0</v>
      </c>
      <c r="W311" s="6">
        <v>83.87</v>
      </c>
      <c r="X311" s="14">
        <f>AA311-W311</f>
        <v>1651.33</v>
      </c>
      <c r="Y311" s="6">
        <f>T311*U311</f>
        <v>1735.1999999999998</v>
      </c>
      <c r="Z311" s="6">
        <f>Y311*V311</f>
        <v>0</v>
      </c>
      <c r="AA311" s="6">
        <f t="shared" si="21"/>
        <v>1735.1999999999998</v>
      </c>
    </row>
    <row r="312" spans="2:27" x14ac:dyDescent="0.3">
      <c r="B312">
        <v>309</v>
      </c>
      <c r="C312" t="s">
        <v>1126</v>
      </c>
      <c r="D312" s="1">
        <v>42840</v>
      </c>
      <c r="E312" s="1">
        <v>42842</v>
      </c>
      <c r="F312" s="9" t="str">
        <f t="shared" si="24"/>
        <v>2 days</v>
      </c>
      <c r="G312" t="s">
        <v>187</v>
      </c>
      <c r="H312" t="s">
        <v>1127</v>
      </c>
      <c r="I312" t="s">
        <v>1128</v>
      </c>
      <c r="J312" t="s">
        <v>25</v>
      </c>
      <c r="K312" t="s">
        <v>26</v>
      </c>
      <c r="L312" t="s">
        <v>1129</v>
      </c>
      <c r="M312" t="s">
        <v>318</v>
      </c>
      <c r="N312">
        <v>22204</v>
      </c>
      <c r="O312" t="s">
        <v>29</v>
      </c>
      <c r="P312" t="s">
        <v>1130</v>
      </c>
      <c r="Q312" t="s">
        <v>45</v>
      </c>
      <c r="R312" t="s">
        <v>67</v>
      </c>
      <c r="S312" t="s">
        <v>1131</v>
      </c>
      <c r="T312" s="9">
        <v>4.8899999999999997</v>
      </c>
      <c r="U312">
        <v>1</v>
      </c>
      <c r="V312" s="2">
        <v>0</v>
      </c>
      <c r="W312" s="6">
        <v>2</v>
      </c>
      <c r="X312" s="14">
        <f>AA312-W312</f>
        <v>2.8899999999999997</v>
      </c>
      <c r="Y312" s="6">
        <f>T312*U312</f>
        <v>4.8899999999999997</v>
      </c>
      <c r="Z312" s="6">
        <f>Y312*V312</f>
        <v>0</v>
      </c>
      <c r="AA312" s="6">
        <f t="shared" si="21"/>
        <v>4.8899999999999997</v>
      </c>
    </row>
    <row r="313" spans="2:27" x14ac:dyDescent="0.3">
      <c r="B313">
        <v>310</v>
      </c>
      <c r="C313" t="s">
        <v>1132</v>
      </c>
      <c r="D313" s="1">
        <v>42713</v>
      </c>
      <c r="E313" s="1">
        <v>42627</v>
      </c>
      <c r="F313" s="23" t="s">
        <v>10956</v>
      </c>
      <c r="G313" t="s">
        <v>22</v>
      </c>
      <c r="H313" t="s">
        <v>1133</v>
      </c>
      <c r="I313" t="s">
        <v>1134</v>
      </c>
      <c r="J313" t="s">
        <v>40</v>
      </c>
      <c r="K313" t="s">
        <v>26</v>
      </c>
      <c r="L313" t="s">
        <v>1135</v>
      </c>
      <c r="M313" t="s">
        <v>456</v>
      </c>
      <c r="N313">
        <v>80004</v>
      </c>
      <c r="O313" t="s">
        <v>43</v>
      </c>
      <c r="P313" t="s">
        <v>1136</v>
      </c>
      <c r="Q313" t="s">
        <v>31</v>
      </c>
      <c r="R313" t="s">
        <v>64</v>
      </c>
      <c r="S313" t="s">
        <v>1137</v>
      </c>
      <c r="T313" s="9">
        <v>15.14</v>
      </c>
      <c r="U313">
        <v>4</v>
      </c>
      <c r="V313" s="2">
        <v>0.2</v>
      </c>
      <c r="W313" s="6">
        <v>3.59</v>
      </c>
      <c r="X313" s="14">
        <f>AA313-W313</f>
        <v>44.858000000000004</v>
      </c>
      <c r="Y313" s="6">
        <f>T313*U313</f>
        <v>60.56</v>
      </c>
      <c r="Z313" s="6">
        <f>Y313*V313</f>
        <v>12.112000000000002</v>
      </c>
      <c r="AA313" s="6">
        <f t="shared" si="21"/>
        <v>48.448</v>
      </c>
    </row>
    <row r="314" spans="2:27" x14ac:dyDescent="0.3">
      <c r="B314">
        <v>311</v>
      </c>
      <c r="C314" t="s">
        <v>1132</v>
      </c>
      <c r="D314" s="1">
        <v>42713</v>
      </c>
      <c r="E314" s="1">
        <v>42627</v>
      </c>
      <c r="F314" s="23" t="s">
        <v>10956</v>
      </c>
      <c r="G314" t="s">
        <v>22</v>
      </c>
      <c r="H314" t="s">
        <v>1133</v>
      </c>
      <c r="I314" t="s">
        <v>1134</v>
      </c>
      <c r="J314" t="s">
        <v>40</v>
      </c>
      <c r="K314" t="s">
        <v>26</v>
      </c>
      <c r="L314" t="s">
        <v>1135</v>
      </c>
      <c r="M314" t="s">
        <v>456</v>
      </c>
      <c r="N314">
        <v>80004</v>
      </c>
      <c r="O314" t="s">
        <v>43</v>
      </c>
      <c r="P314" t="s">
        <v>1138</v>
      </c>
      <c r="Q314" t="s">
        <v>31</v>
      </c>
      <c r="R314" t="s">
        <v>35</v>
      </c>
      <c r="S314" t="s">
        <v>1139</v>
      </c>
      <c r="T314" s="9">
        <v>466.77</v>
      </c>
      <c r="U314">
        <v>2</v>
      </c>
      <c r="V314" s="2">
        <v>0.2</v>
      </c>
      <c r="W314" s="6">
        <v>52.51</v>
      </c>
      <c r="X314" s="14">
        <f>AA314-W314</f>
        <v>694.322</v>
      </c>
      <c r="Y314" s="6">
        <f>T314*U314</f>
        <v>933.54</v>
      </c>
      <c r="Z314" s="6">
        <f>Y314*V314</f>
        <v>186.708</v>
      </c>
      <c r="AA314" s="6">
        <f t="shared" si="21"/>
        <v>746.83199999999999</v>
      </c>
    </row>
    <row r="315" spans="2:27" x14ac:dyDescent="0.3">
      <c r="B315">
        <v>312</v>
      </c>
      <c r="C315" t="s">
        <v>1132</v>
      </c>
      <c r="D315" s="1">
        <v>42713</v>
      </c>
      <c r="E315" s="1">
        <v>42627</v>
      </c>
      <c r="F315" s="23" t="s">
        <v>10956</v>
      </c>
      <c r="G315" t="s">
        <v>22</v>
      </c>
      <c r="H315" t="s">
        <v>1133</v>
      </c>
      <c r="I315" t="s">
        <v>1134</v>
      </c>
      <c r="J315" t="s">
        <v>40</v>
      </c>
      <c r="K315" t="s">
        <v>26</v>
      </c>
      <c r="L315" t="s">
        <v>1135</v>
      </c>
      <c r="M315" t="s">
        <v>456</v>
      </c>
      <c r="N315">
        <v>80004</v>
      </c>
      <c r="O315" t="s">
        <v>43</v>
      </c>
      <c r="P315" t="s">
        <v>1140</v>
      </c>
      <c r="Q315" t="s">
        <v>31</v>
      </c>
      <c r="R315" t="s">
        <v>64</v>
      </c>
      <c r="S315" t="s">
        <v>1141</v>
      </c>
      <c r="T315" s="9">
        <v>15.23</v>
      </c>
      <c r="U315">
        <v>1</v>
      </c>
      <c r="V315" s="2">
        <v>0.2</v>
      </c>
      <c r="W315" s="6">
        <v>1.71</v>
      </c>
      <c r="X315" s="14">
        <f>AA315-W315</f>
        <v>10.474</v>
      </c>
      <c r="Y315" s="6">
        <f>T315*U315</f>
        <v>15.23</v>
      </c>
      <c r="Z315" s="6">
        <f>Y315*V315</f>
        <v>3.0460000000000003</v>
      </c>
      <c r="AA315" s="6">
        <f t="shared" si="21"/>
        <v>12.184000000000001</v>
      </c>
    </row>
    <row r="316" spans="2:27" x14ac:dyDescent="0.3">
      <c r="B316">
        <v>313</v>
      </c>
      <c r="C316" t="s">
        <v>1132</v>
      </c>
      <c r="D316" s="1">
        <v>42713</v>
      </c>
      <c r="E316" s="1">
        <v>42627</v>
      </c>
      <c r="F316" s="23" t="s">
        <v>10956</v>
      </c>
      <c r="G316" t="s">
        <v>22</v>
      </c>
      <c r="H316" t="s">
        <v>1133</v>
      </c>
      <c r="I316" t="s">
        <v>1134</v>
      </c>
      <c r="J316" t="s">
        <v>40</v>
      </c>
      <c r="K316" t="s">
        <v>26</v>
      </c>
      <c r="L316" t="s">
        <v>1135</v>
      </c>
      <c r="M316" t="s">
        <v>456</v>
      </c>
      <c r="N316">
        <v>80004</v>
      </c>
      <c r="O316" t="s">
        <v>43</v>
      </c>
      <c r="P316" t="s">
        <v>1142</v>
      </c>
      <c r="Q316" t="s">
        <v>45</v>
      </c>
      <c r="R316" t="s">
        <v>46</v>
      </c>
      <c r="S316" t="s">
        <v>1143</v>
      </c>
      <c r="T316" s="9">
        <v>6.26</v>
      </c>
      <c r="U316">
        <v>3</v>
      </c>
      <c r="V316" s="2">
        <v>0.2</v>
      </c>
      <c r="W316" s="6">
        <v>2.04</v>
      </c>
      <c r="X316" s="14">
        <f>AA316-W316</f>
        <v>12.984000000000002</v>
      </c>
      <c r="Y316" s="6">
        <f>T316*U316</f>
        <v>18.78</v>
      </c>
      <c r="Z316" s="6">
        <f>Y316*V316</f>
        <v>3.7560000000000002</v>
      </c>
      <c r="AA316" s="6">
        <f t="shared" si="21"/>
        <v>15.024000000000001</v>
      </c>
    </row>
    <row r="317" spans="2:27" x14ac:dyDescent="0.3">
      <c r="B317">
        <v>314</v>
      </c>
      <c r="C317" t="s">
        <v>1144</v>
      </c>
      <c r="D317" s="1">
        <v>41909</v>
      </c>
      <c r="E317" s="1">
        <v>41708</v>
      </c>
      <c r="F317" s="23" t="s">
        <v>10956</v>
      </c>
      <c r="G317" t="s">
        <v>49</v>
      </c>
      <c r="H317" t="s">
        <v>1145</v>
      </c>
      <c r="I317" t="s">
        <v>1146</v>
      </c>
      <c r="J317" t="s">
        <v>40</v>
      </c>
      <c r="K317" t="s">
        <v>26</v>
      </c>
      <c r="L317" t="s">
        <v>1147</v>
      </c>
      <c r="M317" t="s">
        <v>789</v>
      </c>
      <c r="N317">
        <v>7601</v>
      </c>
      <c r="O317" t="s">
        <v>147</v>
      </c>
      <c r="P317" t="s">
        <v>1148</v>
      </c>
      <c r="Q317" t="s">
        <v>31</v>
      </c>
      <c r="R317" t="s">
        <v>64</v>
      </c>
      <c r="S317" t="s">
        <v>1149</v>
      </c>
      <c r="T317" s="9">
        <v>87.54</v>
      </c>
      <c r="U317">
        <v>3</v>
      </c>
      <c r="V317" s="2">
        <v>0</v>
      </c>
      <c r="W317" s="6">
        <v>37.64</v>
      </c>
      <c r="X317" s="14">
        <f>AA317-W317</f>
        <v>224.98000000000002</v>
      </c>
      <c r="Y317" s="6">
        <f>T317*U317</f>
        <v>262.62</v>
      </c>
      <c r="Z317" s="6">
        <f>Y317*V317</f>
        <v>0</v>
      </c>
      <c r="AA317" s="6">
        <f t="shared" si="21"/>
        <v>262.62</v>
      </c>
    </row>
    <row r="318" spans="2:27" x14ac:dyDescent="0.3">
      <c r="B318">
        <v>315</v>
      </c>
      <c r="C318" t="s">
        <v>1150</v>
      </c>
      <c r="D318" s="1">
        <v>41890</v>
      </c>
      <c r="E318" s="1">
        <v>41867</v>
      </c>
      <c r="F318" s="23" t="s">
        <v>10956</v>
      </c>
      <c r="G318" t="s">
        <v>49</v>
      </c>
      <c r="H318" t="s">
        <v>1151</v>
      </c>
      <c r="I318" t="s">
        <v>1152</v>
      </c>
      <c r="J318" t="s">
        <v>40</v>
      </c>
      <c r="K318" t="s">
        <v>26</v>
      </c>
      <c r="L318" t="s">
        <v>1153</v>
      </c>
      <c r="M318" t="s">
        <v>53</v>
      </c>
      <c r="N318">
        <v>33710</v>
      </c>
      <c r="O318" t="s">
        <v>29</v>
      </c>
      <c r="P318" t="s">
        <v>1154</v>
      </c>
      <c r="Q318" t="s">
        <v>70</v>
      </c>
      <c r="R318" t="s">
        <v>71</v>
      </c>
      <c r="S318" t="s">
        <v>1155</v>
      </c>
      <c r="T318" s="9">
        <v>178.38</v>
      </c>
      <c r="U318">
        <v>2</v>
      </c>
      <c r="V318" s="2">
        <v>0.2</v>
      </c>
      <c r="W318" s="6">
        <v>22.3</v>
      </c>
      <c r="X318" s="14">
        <f>AA318-W318</f>
        <v>263.108</v>
      </c>
      <c r="Y318" s="6">
        <f>T318*U318</f>
        <v>356.76</v>
      </c>
      <c r="Z318" s="6">
        <f>Y318*V318</f>
        <v>71.352000000000004</v>
      </c>
      <c r="AA318" s="6">
        <f t="shared" si="21"/>
        <v>285.40800000000002</v>
      </c>
    </row>
    <row r="319" spans="2:27" x14ac:dyDescent="0.3">
      <c r="B319">
        <v>316</v>
      </c>
      <c r="C319" t="s">
        <v>1150</v>
      </c>
      <c r="D319" s="1">
        <v>41890</v>
      </c>
      <c r="E319" s="1">
        <v>41867</v>
      </c>
      <c r="F319" s="23" t="s">
        <v>10956</v>
      </c>
      <c r="G319" t="s">
        <v>49</v>
      </c>
      <c r="H319" t="s">
        <v>1151</v>
      </c>
      <c r="I319" t="s">
        <v>1152</v>
      </c>
      <c r="J319" t="s">
        <v>40</v>
      </c>
      <c r="K319" t="s">
        <v>26</v>
      </c>
      <c r="L319" t="s">
        <v>1153</v>
      </c>
      <c r="M319" t="s">
        <v>53</v>
      </c>
      <c r="N319">
        <v>33710</v>
      </c>
      <c r="O319" t="s">
        <v>29</v>
      </c>
      <c r="P319" t="s">
        <v>1156</v>
      </c>
      <c r="Q319" t="s">
        <v>45</v>
      </c>
      <c r="R319" t="s">
        <v>89</v>
      </c>
      <c r="S319" t="s">
        <v>1157</v>
      </c>
      <c r="T319" s="9">
        <v>15.55</v>
      </c>
      <c r="U319">
        <v>3</v>
      </c>
      <c r="V319" s="2">
        <v>0.2</v>
      </c>
      <c r="W319" s="6">
        <v>5.44</v>
      </c>
      <c r="X319" s="14">
        <f>AA319-W319</f>
        <v>31.880000000000006</v>
      </c>
      <c r="Y319" s="6">
        <f>T319*U319</f>
        <v>46.650000000000006</v>
      </c>
      <c r="Z319" s="6">
        <f>Y319*V319</f>
        <v>9.3300000000000018</v>
      </c>
      <c r="AA319" s="6">
        <f t="shared" si="21"/>
        <v>37.320000000000007</v>
      </c>
    </row>
    <row r="320" spans="2:27" x14ac:dyDescent="0.3">
      <c r="B320">
        <v>317</v>
      </c>
      <c r="C320" t="s">
        <v>1158</v>
      </c>
      <c r="D320" s="1">
        <v>42001</v>
      </c>
      <c r="E320" s="1">
        <v>42003</v>
      </c>
      <c r="F320" s="9" t="str">
        <f t="shared" ref="F320:F329" si="25">DATEDIF(D320,E320,"d")&amp;" days"</f>
        <v>2 days</v>
      </c>
      <c r="G320" t="s">
        <v>187</v>
      </c>
      <c r="H320" t="s">
        <v>1159</v>
      </c>
      <c r="I320" t="s">
        <v>1160</v>
      </c>
      <c r="J320" t="s">
        <v>40</v>
      </c>
      <c r="K320" t="s">
        <v>26</v>
      </c>
      <c r="L320" t="s">
        <v>145</v>
      </c>
      <c r="M320" t="s">
        <v>146</v>
      </c>
      <c r="N320">
        <v>19143</v>
      </c>
      <c r="O320" t="s">
        <v>147</v>
      </c>
      <c r="P320" t="s">
        <v>1161</v>
      </c>
      <c r="Q320" t="s">
        <v>45</v>
      </c>
      <c r="R320" t="s">
        <v>67</v>
      </c>
      <c r="S320" t="s">
        <v>1162</v>
      </c>
      <c r="T320" s="9">
        <v>99.14</v>
      </c>
      <c r="U320">
        <v>4</v>
      </c>
      <c r="V320" s="2">
        <v>0.2</v>
      </c>
      <c r="W320" s="6">
        <v>8.67</v>
      </c>
      <c r="X320" s="14">
        <f>AA320-W320</f>
        <v>308.57799999999997</v>
      </c>
      <c r="Y320" s="6">
        <f>T320*U320</f>
        <v>396.56</v>
      </c>
      <c r="Z320" s="6">
        <f>Y320*V320</f>
        <v>79.312000000000012</v>
      </c>
      <c r="AA320" s="6">
        <f t="shared" si="21"/>
        <v>317.24799999999999</v>
      </c>
    </row>
    <row r="321" spans="2:27" x14ac:dyDescent="0.3">
      <c r="B321">
        <v>318</v>
      </c>
      <c r="C321" t="s">
        <v>1163</v>
      </c>
      <c r="D321" s="1">
        <v>41740</v>
      </c>
      <c r="E321" s="1">
        <v>41893</v>
      </c>
      <c r="F321" s="9" t="str">
        <f t="shared" si="25"/>
        <v>153 days</v>
      </c>
      <c r="G321" t="s">
        <v>49</v>
      </c>
      <c r="H321" t="s">
        <v>1164</v>
      </c>
      <c r="I321" t="s">
        <v>1165</v>
      </c>
      <c r="J321" t="s">
        <v>101</v>
      </c>
      <c r="K321" t="s">
        <v>26</v>
      </c>
      <c r="L321" t="s">
        <v>265</v>
      </c>
      <c r="M321" t="s">
        <v>266</v>
      </c>
      <c r="N321">
        <v>10024</v>
      </c>
      <c r="O321" t="s">
        <v>147</v>
      </c>
      <c r="P321" t="s">
        <v>1166</v>
      </c>
      <c r="Q321" t="s">
        <v>31</v>
      </c>
      <c r="R321" t="s">
        <v>35</v>
      </c>
      <c r="S321" t="s">
        <v>1167</v>
      </c>
      <c r="T321" s="9">
        <v>135.88</v>
      </c>
      <c r="U321">
        <v>1</v>
      </c>
      <c r="V321" s="2">
        <v>0.1</v>
      </c>
      <c r="W321" s="6">
        <v>24.16</v>
      </c>
      <c r="X321" s="14">
        <f>AA321-W321</f>
        <v>98.132000000000005</v>
      </c>
      <c r="Y321" s="6">
        <f>T321*U321</f>
        <v>135.88</v>
      </c>
      <c r="Z321" s="6">
        <f>Y321*V321</f>
        <v>13.588000000000001</v>
      </c>
      <c r="AA321" s="6">
        <f t="shared" si="21"/>
        <v>122.292</v>
      </c>
    </row>
    <row r="322" spans="2:27" x14ac:dyDescent="0.3">
      <c r="B322">
        <v>319</v>
      </c>
      <c r="C322" t="s">
        <v>1163</v>
      </c>
      <c r="D322" s="1">
        <v>41740</v>
      </c>
      <c r="E322" s="1">
        <v>41893</v>
      </c>
      <c r="F322" s="9" t="str">
        <f t="shared" si="25"/>
        <v>153 days</v>
      </c>
      <c r="G322" t="s">
        <v>49</v>
      </c>
      <c r="H322" t="s">
        <v>1164</v>
      </c>
      <c r="I322" t="s">
        <v>1165</v>
      </c>
      <c r="J322" t="s">
        <v>101</v>
      </c>
      <c r="K322" t="s">
        <v>26</v>
      </c>
      <c r="L322" t="s">
        <v>265</v>
      </c>
      <c r="M322" t="s">
        <v>266</v>
      </c>
      <c r="N322">
        <v>10024</v>
      </c>
      <c r="O322" t="s">
        <v>147</v>
      </c>
      <c r="P322" t="s">
        <v>1168</v>
      </c>
      <c r="Q322" t="s">
        <v>70</v>
      </c>
      <c r="R322" t="s">
        <v>683</v>
      </c>
      <c r="S322" t="s">
        <v>1169</v>
      </c>
      <c r="T322" s="9">
        <v>3991.98</v>
      </c>
      <c r="U322">
        <v>2</v>
      </c>
      <c r="V322" s="2">
        <v>0</v>
      </c>
      <c r="W322" s="6">
        <v>1995.99</v>
      </c>
      <c r="X322" s="14">
        <f>AA322-W322</f>
        <v>5987.97</v>
      </c>
      <c r="Y322" s="6">
        <f>T322*U322</f>
        <v>7983.96</v>
      </c>
      <c r="Z322" s="6">
        <f>Y322*V322</f>
        <v>0</v>
      </c>
      <c r="AA322" s="6">
        <f t="shared" si="21"/>
        <v>7983.96</v>
      </c>
    </row>
    <row r="323" spans="2:27" x14ac:dyDescent="0.3">
      <c r="B323">
        <v>320</v>
      </c>
      <c r="C323" t="s">
        <v>1163</v>
      </c>
      <c r="D323" s="1">
        <v>41740</v>
      </c>
      <c r="E323" s="1">
        <v>41893</v>
      </c>
      <c r="F323" s="9" t="str">
        <f t="shared" si="25"/>
        <v>153 days</v>
      </c>
      <c r="G323" t="s">
        <v>49</v>
      </c>
      <c r="H323" t="s">
        <v>1164</v>
      </c>
      <c r="I323" t="s">
        <v>1165</v>
      </c>
      <c r="J323" t="s">
        <v>101</v>
      </c>
      <c r="K323" t="s">
        <v>26</v>
      </c>
      <c r="L323" t="s">
        <v>265</v>
      </c>
      <c r="M323" t="s">
        <v>266</v>
      </c>
      <c r="N323">
        <v>10024</v>
      </c>
      <c r="O323" t="s">
        <v>147</v>
      </c>
      <c r="P323" t="s">
        <v>211</v>
      </c>
      <c r="Q323" t="s">
        <v>70</v>
      </c>
      <c r="R323" t="s">
        <v>71</v>
      </c>
      <c r="S323" t="s">
        <v>212</v>
      </c>
      <c r="T323" s="9">
        <v>275.94</v>
      </c>
      <c r="U323">
        <v>6</v>
      </c>
      <c r="V323" s="2">
        <v>0</v>
      </c>
      <c r="W323" s="6">
        <v>80.02</v>
      </c>
      <c r="X323" s="14">
        <f>AA323-W323</f>
        <v>1575.62</v>
      </c>
      <c r="Y323" s="6">
        <f>T323*U323</f>
        <v>1655.6399999999999</v>
      </c>
      <c r="Z323" s="6">
        <f>Y323*V323</f>
        <v>0</v>
      </c>
      <c r="AA323" s="6">
        <f t="shared" si="21"/>
        <v>1655.6399999999999</v>
      </c>
    </row>
    <row r="324" spans="2:27" x14ac:dyDescent="0.3">
      <c r="B324">
        <v>321</v>
      </c>
      <c r="C324" t="s">
        <v>1163</v>
      </c>
      <c r="D324" s="1">
        <v>41740</v>
      </c>
      <c r="E324" s="1">
        <v>41893</v>
      </c>
      <c r="F324" s="9" t="str">
        <f t="shared" si="25"/>
        <v>153 days</v>
      </c>
      <c r="G324" t="s">
        <v>49</v>
      </c>
      <c r="H324" t="s">
        <v>1164</v>
      </c>
      <c r="I324" t="s">
        <v>1165</v>
      </c>
      <c r="J324" t="s">
        <v>101</v>
      </c>
      <c r="K324" t="s">
        <v>26</v>
      </c>
      <c r="L324" t="s">
        <v>265</v>
      </c>
      <c r="M324" t="s">
        <v>266</v>
      </c>
      <c r="N324">
        <v>10024</v>
      </c>
      <c r="O324" t="s">
        <v>147</v>
      </c>
      <c r="P324" t="s">
        <v>1170</v>
      </c>
      <c r="Q324" t="s">
        <v>70</v>
      </c>
      <c r="R324" t="s">
        <v>160</v>
      </c>
      <c r="S324" t="s">
        <v>1171</v>
      </c>
      <c r="T324" s="9">
        <v>360</v>
      </c>
      <c r="U324">
        <v>4</v>
      </c>
      <c r="V324" s="2">
        <v>0</v>
      </c>
      <c r="W324" s="6">
        <v>129.6</v>
      </c>
      <c r="X324" s="14">
        <f>AA324-W324</f>
        <v>1310.4000000000001</v>
      </c>
      <c r="Y324" s="6">
        <f>T324*U324</f>
        <v>1440</v>
      </c>
      <c r="Z324" s="6">
        <f>Y324*V324</f>
        <v>0</v>
      </c>
      <c r="AA324" s="6">
        <f t="shared" si="21"/>
        <v>1440</v>
      </c>
    </row>
    <row r="325" spans="2:27" x14ac:dyDescent="0.3">
      <c r="B325">
        <v>322</v>
      </c>
      <c r="C325" t="s">
        <v>1163</v>
      </c>
      <c r="D325" s="1">
        <v>41740</v>
      </c>
      <c r="E325" s="1">
        <v>41893</v>
      </c>
      <c r="F325" s="9" t="str">
        <f t="shared" si="25"/>
        <v>153 days</v>
      </c>
      <c r="G325" t="s">
        <v>49</v>
      </c>
      <c r="H325" t="s">
        <v>1164</v>
      </c>
      <c r="I325" t="s">
        <v>1165</v>
      </c>
      <c r="J325" t="s">
        <v>101</v>
      </c>
      <c r="K325" t="s">
        <v>26</v>
      </c>
      <c r="L325" t="s">
        <v>265</v>
      </c>
      <c r="M325" t="s">
        <v>266</v>
      </c>
      <c r="N325">
        <v>10024</v>
      </c>
      <c r="O325" t="s">
        <v>147</v>
      </c>
      <c r="P325" t="s">
        <v>546</v>
      </c>
      <c r="Q325" t="s">
        <v>45</v>
      </c>
      <c r="R325" t="s">
        <v>58</v>
      </c>
      <c r="S325" t="s">
        <v>547</v>
      </c>
      <c r="T325" s="9">
        <v>43.57</v>
      </c>
      <c r="U325">
        <v>1</v>
      </c>
      <c r="V325" s="2">
        <v>0</v>
      </c>
      <c r="W325" s="6">
        <v>13.07</v>
      </c>
      <c r="X325" s="14">
        <f>AA325-W325</f>
        <v>30.5</v>
      </c>
      <c r="Y325" s="6">
        <f>T325*U325</f>
        <v>43.57</v>
      </c>
      <c r="Z325" s="6">
        <f>Y325*V325</f>
        <v>0</v>
      </c>
      <c r="AA325" s="6">
        <f t="shared" ref="AA325:AA388" si="26">Y325-Z325</f>
        <v>43.57</v>
      </c>
    </row>
    <row r="326" spans="2:27" x14ac:dyDescent="0.3">
      <c r="B326">
        <v>323</v>
      </c>
      <c r="C326" t="s">
        <v>1172</v>
      </c>
      <c r="D326" s="1">
        <v>41901</v>
      </c>
      <c r="E326" s="1">
        <v>41906</v>
      </c>
      <c r="F326" s="9" t="str">
        <f t="shared" si="25"/>
        <v>5 days</v>
      </c>
      <c r="G326" t="s">
        <v>49</v>
      </c>
      <c r="H326" t="s">
        <v>1173</v>
      </c>
      <c r="I326" t="s">
        <v>1174</v>
      </c>
      <c r="J326" t="s">
        <v>40</v>
      </c>
      <c r="K326" t="s">
        <v>26</v>
      </c>
      <c r="L326" t="s">
        <v>1175</v>
      </c>
      <c r="M326" t="s">
        <v>42</v>
      </c>
      <c r="N326">
        <v>90805</v>
      </c>
      <c r="O326" t="s">
        <v>43</v>
      </c>
      <c r="P326" t="s">
        <v>1176</v>
      </c>
      <c r="Q326" t="s">
        <v>45</v>
      </c>
      <c r="R326" t="s">
        <v>268</v>
      </c>
      <c r="S326" t="s">
        <v>1177</v>
      </c>
      <c r="T326" s="9">
        <v>7.16</v>
      </c>
      <c r="U326">
        <v>2</v>
      </c>
      <c r="V326" s="2">
        <v>0</v>
      </c>
      <c r="W326" s="6">
        <v>3.58</v>
      </c>
      <c r="X326" s="14">
        <f>AA326-W326</f>
        <v>10.74</v>
      </c>
      <c r="Y326" s="6">
        <f>T326*U326</f>
        <v>14.32</v>
      </c>
      <c r="Z326" s="6">
        <f>Y326*V326</f>
        <v>0</v>
      </c>
      <c r="AA326" s="6">
        <f t="shared" si="26"/>
        <v>14.32</v>
      </c>
    </row>
    <row r="327" spans="2:27" x14ac:dyDescent="0.3">
      <c r="B327">
        <v>324</v>
      </c>
      <c r="C327" t="s">
        <v>1178</v>
      </c>
      <c r="D327" s="1">
        <v>42483</v>
      </c>
      <c r="E327" s="1">
        <v>42487</v>
      </c>
      <c r="F327" s="9" t="str">
        <f t="shared" si="25"/>
        <v>4 days</v>
      </c>
      <c r="G327" t="s">
        <v>49</v>
      </c>
      <c r="H327" t="s">
        <v>1179</v>
      </c>
      <c r="I327" t="s">
        <v>1180</v>
      </c>
      <c r="J327" t="s">
        <v>40</v>
      </c>
      <c r="K327" t="s">
        <v>26</v>
      </c>
      <c r="L327" t="s">
        <v>1181</v>
      </c>
      <c r="M327" t="s">
        <v>42</v>
      </c>
      <c r="N327">
        <v>92345</v>
      </c>
      <c r="O327" t="s">
        <v>43</v>
      </c>
      <c r="P327" t="s">
        <v>1090</v>
      </c>
      <c r="Q327" t="s">
        <v>45</v>
      </c>
      <c r="R327" t="s">
        <v>74</v>
      </c>
      <c r="S327" t="s">
        <v>1091</v>
      </c>
      <c r="T327" s="9">
        <v>251.52</v>
      </c>
      <c r="U327">
        <v>6</v>
      </c>
      <c r="V327" s="2">
        <v>0.2</v>
      </c>
      <c r="W327" s="6">
        <v>81.739999999999995</v>
      </c>
      <c r="X327" s="14">
        <f>AA327-W327</f>
        <v>1125.556</v>
      </c>
      <c r="Y327" s="6">
        <f>T327*U327</f>
        <v>1509.1200000000001</v>
      </c>
      <c r="Z327" s="6">
        <f>Y327*V327</f>
        <v>301.82400000000001</v>
      </c>
      <c r="AA327" s="6">
        <f t="shared" si="26"/>
        <v>1207.296</v>
      </c>
    </row>
    <row r="328" spans="2:27" x14ac:dyDescent="0.3">
      <c r="B328">
        <v>325</v>
      </c>
      <c r="C328" t="s">
        <v>1178</v>
      </c>
      <c r="D328" s="1">
        <v>42483</v>
      </c>
      <c r="E328" s="1">
        <v>42487</v>
      </c>
      <c r="F328" s="9" t="str">
        <f t="shared" si="25"/>
        <v>4 days</v>
      </c>
      <c r="G328" t="s">
        <v>49</v>
      </c>
      <c r="H328" t="s">
        <v>1179</v>
      </c>
      <c r="I328" t="s">
        <v>1180</v>
      </c>
      <c r="J328" t="s">
        <v>40</v>
      </c>
      <c r="K328" t="s">
        <v>26</v>
      </c>
      <c r="L328" t="s">
        <v>1181</v>
      </c>
      <c r="M328" t="s">
        <v>42</v>
      </c>
      <c r="N328">
        <v>92345</v>
      </c>
      <c r="O328" t="s">
        <v>43</v>
      </c>
      <c r="P328" t="s">
        <v>1182</v>
      </c>
      <c r="Q328" t="s">
        <v>70</v>
      </c>
      <c r="R328" t="s">
        <v>160</v>
      </c>
      <c r="S328" t="s">
        <v>1183</v>
      </c>
      <c r="T328" s="9">
        <v>99.99</v>
      </c>
      <c r="U328">
        <v>1</v>
      </c>
      <c r="V328" s="2">
        <v>0</v>
      </c>
      <c r="W328" s="6">
        <v>35</v>
      </c>
      <c r="X328" s="14">
        <f>AA328-W328</f>
        <v>64.989999999999995</v>
      </c>
      <c r="Y328" s="6">
        <f>T328*U328</f>
        <v>99.99</v>
      </c>
      <c r="Z328" s="6">
        <f>Y328*V328</f>
        <v>0</v>
      </c>
      <c r="AA328" s="6">
        <f t="shared" si="26"/>
        <v>99.99</v>
      </c>
    </row>
    <row r="329" spans="2:27" x14ac:dyDescent="0.3">
      <c r="B329">
        <v>326</v>
      </c>
      <c r="C329" t="s">
        <v>1184</v>
      </c>
      <c r="D329" s="1">
        <v>42805</v>
      </c>
      <c r="E329" s="1">
        <v>42866</v>
      </c>
      <c r="F329" s="9" t="str">
        <f t="shared" si="25"/>
        <v>61 days</v>
      </c>
      <c r="G329" t="s">
        <v>22</v>
      </c>
      <c r="H329" t="s">
        <v>1185</v>
      </c>
      <c r="I329" t="s">
        <v>1186</v>
      </c>
      <c r="J329" t="s">
        <v>40</v>
      </c>
      <c r="K329" t="s">
        <v>26</v>
      </c>
      <c r="L329" t="s">
        <v>1187</v>
      </c>
      <c r="M329" t="s">
        <v>334</v>
      </c>
      <c r="N329">
        <v>37130</v>
      </c>
      <c r="O329" t="s">
        <v>29</v>
      </c>
      <c r="P329" t="s">
        <v>1188</v>
      </c>
      <c r="Q329" t="s">
        <v>31</v>
      </c>
      <c r="R329" t="s">
        <v>64</v>
      </c>
      <c r="S329" t="s">
        <v>1189</v>
      </c>
      <c r="T329" s="9">
        <v>15.99</v>
      </c>
      <c r="U329">
        <v>1</v>
      </c>
      <c r="V329" s="2">
        <v>0.2</v>
      </c>
      <c r="W329" s="6">
        <v>1</v>
      </c>
      <c r="X329" s="14">
        <f>AA329-W329</f>
        <v>11.792</v>
      </c>
      <c r="Y329" s="6">
        <f>T329*U329</f>
        <v>15.99</v>
      </c>
      <c r="Z329" s="6">
        <f>Y329*V329</f>
        <v>3.1980000000000004</v>
      </c>
      <c r="AA329" s="6">
        <f t="shared" si="26"/>
        <v>12.792</v>
      </c>
    </row>
    <row r="330" spans="2:27" x14ac:dyDescent="0.3">
      <c r="B330">
        <v>327</v>
      </c>
      <c r="C330" t="s">
        <v>1190</v>
      </c>
      <c r="D330" s="1">
        <v>42612</v>
      </c>
      <c r="E330" s="1">
        <v>42378</v>
      </c>
      <c r="F330" s="23" t="s">
        <v>10956</v>
      </c>
      <c r="G330" t="s">
        <v>187</v>
      </c>
      <c r="H330" t="s">
        <v>1191</v>
      </c>
      <c r="I330" t="s">
        <v>1192</v>
      </c>
      <c r="J330" t="s">
        <v>25</v>
      </c>
      <c r="K330" t="s">
        <v>26</v>
      </c>
      <c r="L330" t="s">
        <v>145</v>
      </c>
      <c r="M330" t="s">
        <v>146</v>
      </c>
      <c r="N330">
        <v>19143</v>
      </c>
      <c r="O330" t="s">
        <v>147</v>
      </c>
      <c r="P330" t="s">
        <v>1193</v>
      </c>
      <c r="Q330" t="s">
        <v>70</v>
      </c>
      <c r="R330" t="s">
        <v>71</v>
      </c>
      <c r="S330" t="s">
        <v>1194</v>
      </c>
      <c r="T330" s="9">
        <v>290.89999999999998</v>
      </c>
      <c r="U330">
        <v>3</v>
      </c>
      <c r="V330" s="2">
        <v>0.4</v>
      </c>
      <c r="W330" s="6">
        <v>-67.88</v>
      </c>
      <c r="X330" s="14">
        <f>AA330-W330</f>
        <v>591.49999999999989</v>
      </c>
      <c r="Y330" s="6">
        <f>T330*U330</f>
        <v>872.69999999999993</v>
      </c>
      <c r="Z330" s="6">
        <f>Y330*V330</f>
        <v>349.08</v>
      </c>
      <c r="AA330" s="6">
        <f t="shared" si="26"/>
        <v>523.61999999999989</v>
      </c>
    </row>
    <row r="331" spans="2:27" x14ac:dyDescent="0.3">
      <c r="B331">
        <v>328</v>
      </c>
      <c r="C331" t="s">
        <v>1190</v>
      </c>
      <c r="D331" s="1">
        <v>42612</v>
      </c>
      <c r="E331" s="1">
        <v>42378</v>
      </c>
      <c r="F331" s="23" t="s">
        <v>10956</v>
      </c>
      <c r="G331" t="s">
        <v>187</v>
      </c>
      <c r="H331" t="s">
        <v>1191</v>
      </c>
      <c r="I331" t="s">
        <v>1192</v>
      </c>
      <c r="J331" t="s">
        <v>25</v>
      </c>
      <c r="K331" t="s">
        <v>26</v>
      </c>
      <c r="L331" t="s">
        <v>145</v>
      </c>
      <c r="M331" t="s">
        <v>146</v>
      </c>
      <c r="N331">
        <v>19143</v>
      </c>
      <c r="O331" t="s">
        <v>147</v>
      </c>
      <c r="P331" t="s">
        <v>1195</v>
      </c>
      <c r="Q331" t="s">
        <v>45</v>
      </c>
      <c r="R331" t="s">
        <v>58</v>
      </c>
      <c r="S331" t="s">
        <v>1196</v>
      </c>
      <c r="T331" s="9">
        <v>54.22</v>
      </c>
      <c r="U331">
        <v>2</v>
      </c>
      <c r="V331" s="2">
        <v>0.2</v>
      </c>
      <c r="W331" s="6">
        <v>3.39</v>
      </c>
      <c r="X331" s="14">
        <f>AA331-W331</f>
        <v>83.361999999999995</v>
      </c>
      <c r="Y331" s="6">
        <f>T331*U331</f>
        <v>108.44</v>
      </c>
      <c r="Z331" s="6">
        <f>Y331*V331</f>
        <v>21.688000000000002</v>
      </c>
      <c r="AA331" s="6">
        <f t="shared" si="26"/>
        <v>86.751999999999995</v>
      </c>
    </row>
    <row r="332" spans="2:27" x14ac:dyDescent="0.3">
      <c r="B332">
        <v>329</v>
      </c>
      <c r="C332" t="s">
        <v>1190</v>
      </c>
      <c r="D332" s="1">
        <v>42612</v>
      </c>
      <c r="E332" s="1">
        <v>42378</v>
      </c>
      <c r="F332" s="23" t="s">
        <v>10956</v>
      </c>
      <c r="G332" t="s">
        <v>187</v>
      </c>
      <c r="H332" t="s">
        <v>1191</v>
      </c>
      <c r="I332" t="s">
        <v>1192</v>
      </c>
      <c r="J332" t="s">
        <v>25</v>
      </c>
      <c r="K332" t="s">
        <v>26</v>
      </c>
      <c r="L332" t="s">
        <v>145</v>
      </c>
      <c r="M332" t="s">
        <v>146</v>
      </c>
      <c r="N332">
        <v>19143</v>
      </c>
      <c r="O332" t="s">
        <v>147</v>
      </c>
      <c r="P332" t="s">
        <v>1197</v>
      </c>
      <c r="Q332" t="s">
        <v>31</v>
      </c>
      <c r="R332" t="s">
        <v>35</v>
      </c>
      <c r="S332" t="s">
        <v>1198</v>
      </c>
      <c r="T332" s="9">
        <v>786.74</v>
      </c>
      <c r="U332">
        <v>4</v>
      </c>
      <c r="V332" s="2">
        <v>0.3</v>
      </c>
      <c r="W332" s="6">
        <v>-258.5</v>
      </c>
      <c r="X332" s="14">
        <f>AA332-W332</f>
        <v>2461.3720000000003</v>
      </c>
      <c r="Y332" s="6">
        <f>T332*U332</f>
        <v>3146.96</v>
      </c>
      <c r="Z332" s="6">
        <f>Y332*V332</f>
        <v>944.08799999999997</v>
      </c>
      <c r="AA332" s="6">
        <f t="shared" si="26"/>
        <v>2202.8720000000003</v>
      </c>
    </row>
    <row r="333" spans="2:27" x14ac:dyDescent="0.3">
      <c r="B333">
        <v>330</v>
      </c>
      <c r="C333" t="s">
        <v>1190</v>
      </c>
      <c r="D333" s="1">
        <v>42612</v>
      </c>
      <c r="E333" s="1">
        <v>42378</v>
      </c>
      <c r="F333" s="23" t="s">
        <v>10956</v>
      </c>
      <c r="G333" t="s">
        <v>187</v>
      </c>
      <c r="H333" t="s">
        <v>1191</v>
      </c>
      <c r="I333" t="s">
        <v>1192</v>
      </c>
      <c r="J333" t="s">
        <v>25</v>
      </c>
      <c r="K333" t="s">
        <v>26</v>
      </c>
      <c r="L333" t="s">
        <v>145</v>
      </c>
      <c r="M333" t="s">
        <v>146</v>
      </c>
      <c r="N333">
        <v>19143</v>
      </c>
      <c r="O333" t="s">
        <v>147</v>
      </c>
      <c r="P333" t="s">
        <v>1199</v>
      </c>
      <c r="Q333" t="s">
        <v>45</v>
      </c>
      <c r="R333" t="s">
        <v>46</v>
      </c>
      <c r="S333" t="s">
        <v>1200</v>
      </c>
      <c r="T333" s="9">
        <v>100.24</v>
      </c>
      <c r="U333">
        <v>10</v>
      </c>
      <c r="V333" s="2">
        <v>0.2</v>
      </c>
      <c r="W333" s="6">
        <v>33.83</v>
      </c>
      <c r="X333" s="14">
        <f>AA333-W333</f>
        <v>768.08999999999992</v>
      </c>
      <c r="Y333" s="6">
        <f>T333*U333</f>
        <v>1002.4</v>
      </c>
      <c r="Z333" s="6">
        <f>Y333*V333</f>
        <v>200.48000000000002</v>
      </c>
      <c r="AA333" s="6">
        <f t="shared" si="26"/>
        <v>801.92</v>
      </c>
    </row>
    <row r="334" spans="2:27" x14ac:dyDescent="0.3">
      <c r="B334">
        <v>331</v>
      </c>
      <c r="C334" t="s">
        <v>1190</v>
      </c>
      <c r="D334" s="1">
        <v>42612</v>
      </c>
      <c r="E334" s="1">
        <v>42378</v>
      </c>
      <c r="F334" s="23" t="s">
        <v>10956</v>
      </c>
      <c r="G334" t="s">
        <v>187</v>
      </c>
      <c r="H334" t="s">
        <v>1191</v>
      </c>
      <c r="I334" t="s">
        <v>1192</v>
      </c>
      <c r="J334" t="s">
        <v>25</v>
      </c>
      <c r="K334" t="s">
        <v>26</v>
      </c>
      <c r="L334" t="s">
        <v>145</v>
      </c>
      <c r="M334" t="s">
        <v>146</v>
      </c>
      <c r="N334">
        <v>19143</v>
      </c>
      <c r="O334" t="s">
        <v>147</v>
      </c>
      <c r="P334" t="s">
        <v>1201</v>
      </c>
      <c r="Q334" t="s">
        <v>45</v>
      </c>
      <c r="R334" t="s">
        <v>74</v>
      </c>
      <c r="S334" t="s">
        <v>1202</v>
      </c>
      <c r="T334" s="9">
        <v>37.76</v>
      </c>
      <c r="U334">
        <v>6</v>
      </c>
      <c r="V334" s="2">
        <v>0.7</v>
      </c>
      <c r="W334" s="6">
        <v>-27.69</v>
      </c>
      <c r="X334" s="14">
        <f>AA334-W334</f>
        <v>95.658000000000015</v>
      </c>
      <c r="Y334" s="6">
        <f>T334*U334</f>
        <v>226.56</v>
      </c>
      <c r="Z334" s="6">
        <f>Y334*V334</f>
        <v>158.59199999999998</v>
      </c>
      <c r="AA334" s="6">
        <f t="shared" si="26"/>
        <v>67.968000000000018</v>
      </c>
    </row>
    <row r="335" spans="2:27" x14ac:dyDescent="0.3">
      <c r="B335">
        <v>332</v>
      </c>
      <c r="C335" t="s">
        <v>1203</v>
      </c>
      <c r="D335" s="1">
        <v>42485</v>
      </c>
      <c r="E335" s="1">
        <v>42489</v>
      </c>
      <c r="F335" s="9" t="str">
        <f t="shared" ref="F335:F340" si="27">DATEDIF(D335,E335,"d")&amp;" days"</f>
        <v>4 days</v>
      </c>
      <c r="G335" t="s">
        <v>22</v>
      </c>
      <c r="H335" t="s">
        <v>1204</v>
      </c>
      <c r="I335" t="s">
        <v>1205</v>
      </c>
      <c r="J335" t="s">
        <v>25</v>
      </c>
      <c r="K335" t="s">
        <v>26</v>
      </c>
      <c r="L335" t="s">
        <v>145</v>
      </c>
      <c r="M335" t="s">
        <v>146</v>
      </c>
      <c r="N335">
        <v>19134</v>
      </c>
      <c r="O335" t="s">
        <v>147</v>
      </c>
      <c r="P335" t="s">
        <v>1206</v>
      </c>
      <c r="Q335" t="s">
        <v>70</v>
      </c>
      <c r="R335" t="s">
        <v>71</v>
      </c>
      <c r="S335" t="s">
        <v>1207</v>
      </c>
      <c r="T335" s="9">
        <v>82.8</v>
      </c>
      <c r="U335">
        <v>2</v>
      </c>
      <c r="V335" s="2">
        <v>0.4</v>
      </c>
      <c r="W335" s="6">
        <v>-20.7</v>
      </c>
      <c r="X335" s="14">
        <f>AA335-W335</f>
        <v>120.06</v>
      </c>
      <c r="Y335" s="6">
        <f>T335*U335</f>
        <v>165.6</v>
      </c>
      <c r="Z335" s="6">
        <f>Y335*V335</f>
        <v>66.239999999999995</v>
      </c>
      <c r="AA335" s="6">
        <f t="shared" si="26"/>
        <v>99.36</v>
      </c>
    </row>
    <row r="336" spans="2:27" x14ac:dyDescent="0.3">
      <c r="B336">
        <v>333</v>
      </c>
      <c r="C336" t="s">
        <v>1203</v>
      </c>
      <c r="D336" s="1">
        <v>42485</v>
      </c>
      <c r="E336" s="1">
        <v>42489</v>
      </c>
      <c r="F336" s="9" t="str">
        <f t="shared" si="27"/>
        <v>4 days</v>
      </c>
      <c r="G336" t="s">
        <v>22</v>
      </c>
      <c r="H336" t="s">
        <v>1204</v>
      </c>
      <c r="I336" t="s">
        <v>1205</v>
      </c>
      <c r="J336" t="s">
        <v>25</v>
      </c>
      <c r="K336" t="s">
        <v>26</v>
      </c>
      <c r="L336" t="s">
        <v>145</v>
      </c>
      <c r="M336" t="s">
        <v>146</v>
      </c>
      <c r="N336">
        <v>19134</v>
      </c>
      <c r="O336" t="s">
        <v>147</v>
      </c>
      <c r="P336" t="s">
        <v>1208</v>
      </c>
      <c r="Q336" t="s">
        <v>45</v>
      </c>
      <c r="R336" t="s">
        <v>74</v>
      </c>
      <c r="S336" t="s">
        <v>1209</v>
      </c>
      <c r="T336" s="9">
        <v>20.72</v>
      </c>
      <c r="U336">
        <v>2</v>
      </c>
      <c r="V336" s="2">
        <v>0.7</v>
      </c>
      <c r="W336" s="6">
        <v>-13.82</v>
      </c>
      <c r="X336" s="14">
        <f>AA336-W336</f>
        <v>26.252000000000002</v>
      </c>
      <c r="Y336" s="6">
        <f>T336*U336</f>
        <v>41.44</v>
      </c>
      <c r="Z336" s="6">
        <f>Y336*V336</f>
        <v>29.007999999999996</v>
      </c>
      <c r="AA336" s="6">
        <f t="shared" si="26"/>
        <v>12.432000000000002</v>
      </c>
    </row>
    <row r="337" spans="2:27" x14ac:dyDescent="0.3">
      <c r="B337">
        <v>334</v>
      </c>
      <c r="C337" t="s">
        <v>1203</v>
      </c>
      <c r="D337" s="1">
        <v>42485</v>
      </c>
      <c r="E337" s="1">
        <v>42489</v>
      </c>
      <c r="F337" s="9" t="str">
        <f t="shared" si="27"/>
        <v>4 days</v>
      </c>
      <c r="G337" t="s">
        <v>22</v>
      </c>
      <c r="H337" t="s">
        <v>1204</v>
      </c>
      <c r="I337" t="s">
        <v>1205</v>
      </c>
      <c r="J337" t="s">
        <v>25</v>
      </c>
      <c r="K337" t="s">
        <v>26</v>
      </c>
      <c r="L337" t="s">
        <v>145</v>
      </c>
      <c r="M337" t="s">
        <v>146</v>
      </c>
      <c r="N337">
        <v>19134</v>
      </c>
      <c r="O337" t="s">
        <v>147</v>
      </c>
      <c r="P337" t="s">
        <v>1210</v>
      </c>
      <c r="Q337" t="s">
        <v>45</v>
      </c>
      <c r="R337" t="s">
        <v>74</v>
      </c>
      <c r="S337" t="s">
        <v>1211</v>
      </c>
      <c r="T337" s="9">
        <v>4.9000000000000004</v>
      </c>
      <c r="U337">
        <v>3</v>
      </c>
      <c r="V337" s="2">
        <v>0.7</v>
      </c>
      <c r="W337" s="6">
        <v>-3.43</v>
      </c>
      <c r="X337" s="14">
        <f>AA337-W337</f>
        <v>7.84</v>
      </c>
      <c r="Y337" s="6">
        <f>T337*U337</f>
        <v>14.700000000000001</v>
      </c>
      <c r="Z337" s="6">
        <f>Y337*V337</f>
        <v>10.290000000000001</v>
      </c>
      <c r="AA337" s="6">
        <f t="shared" si="26"/>
        <v>4.41</v>
      </c>
    </row>
    <row r="338" spans="2:27" x14ac:dyDescent="0.3">
      <c r="B338">
        <v>335</v>
      </c>
      <c r="C338" t="s">
        <v>1212</v>
      </c>
      <c r="D338" s="1">
        <v>42013</v>
      </c>
      <c r="E338" s="1">
        <v>42103</v>
      </c>
      <c r="F338" s="9" t="str">
        <f t="shared" si="27"/>
        <v>90 days</v>
      </c>
      <c r="G338" t="s">
        <v>22</v>
      </c>
      <c r="H338" t="s">
        <v>1213</v>
      </c>
      <c r="I338" t="s">
        <v>1214</v>
      </c>
      <c r="J338" t="s">
        <v>25</v>
      </c>
      <c r="K338" t="s">
        <v>26</v>
      </c>
      <c r="L338" t="s">
        <v>41</v>
      </c>
      <c r="M338" t="s">
        <v>42</v>
      </c>
      <c r="N338">
        <v>90045</v>
      </c>
      <c r="O338" t="s">
        <v>43</v>
      </c>
      <c r="P338" t="s">
        <v>1215</v>
      </c>
      <c r="Q338" t="s">
        <v>45</v>
      </c>
      <c r="R338" t="s">
        <v>74</v>
      </c>
      <c r="S338" t="s">
        <v>1216</v>
      </c>
      <c r="T338" s="9">
        <v>4.75</v>
      </c>
      <c r="U338">
        <v>1</v>
      </c>
      <c r="V338" s="2">
        <v>0.2</v>
      </c>
      <c r="W338" s="6">
        <v>1.6</v>
      </c>
      <c r="X338" s="14">
        <f>AA338-W338</f>
        <v>2.1999999999999997</v>
      </c>
      <c r="Y338" s="6">
        <f>T338*U338</f>
        <v>4.75</v>
      </c>
      <c r="Z338" s="6">
        <f>Y338*V338</f>
        <v>0.95000000000000007</v>
      </c>
      <c r="AA338" s="6">
        <f t="shared" si="26"/>
        <v>3.8</v>
      </c>
    </row>
    <row r="339" spans="2:27" x14ac:dyDescent="0.3">
      <c r="B339">
        <v>336</v>
      </c>
      <c r="C339" t="s">
        <v>1212</v>
      </c>
      <c r="D339" s="1">
        <v>42013</v>
      </c>
      <c r="E339" s="1">
        <v>42103</v>
      </c>
      <c r="F339" s="9" t="str">
        <f t="shared" si="27"/>
        <v>90 days</v>
      </c>
      <c r="G339" t="s">
        <v>22</v>
      </c>
      <c r="H339" t="s">
        <v>1213</v>
      </c>
      <c r="I339" t="s">
        <v>1214</v>
      </c>
      <c r="J339" t="s">
        <v>25</v>
      </c>
      <c r="K339" t="s">
        <v>26</v>
      </c>
      <c r="L339" t="s">
        <v>41</v>
      </c>
      <c r="M339" t="s">
        <v>42</v>
      </c>
      <c r="N339">
        <v>90045</v>
      </c>
      <c r="O339" t="s">
        <v>43</v>
      </c>
      <c r="P339" t="s">
        <v>1217</v>
      </c>
      <c r="Q339" t="s">
        <v>70</v>
      </c>
      <c r="R339" t="s">
        <v>1218</v>
      </c>
      <c r="S339" t="s">
        <v>1219</v>
      </c>
      <c r="T339" s="9">
        <v>959.98</v>
      </c>
      <c r="U339">
        <v>2</v>
      </c>
      <c r="V339" s="2">
        <v>0.2</v>
      </c>
      <c r="W339" s="6">
        <v>335.99</v>
      </c>
      <c r="X339" s="14">
        <f>AA339-W339</f>
        <v>1199.9780000000001</v>
      </c>
      <c r="Y339" s="6">
        <f>T339*U339</f>
        <v>1919.96</v>
      </c>
      <c r="Z339" s="6">
        <f>Y339*V339</f>
        <v>383.99200000000002</v>
      </c>
      <c r="AA339" s="6">
        <f t="shared" si="26"/>
        <v>1535.9680000000001</v>
      </c>
    </row>
    <row r="340" spans="2:27" x14ac:dyDescent="0.3">
      <c r="B340">
        <v>337</v>
      </c>
      <c r="C340" t="s">
        <v>1212</v>
      </c>
      <c r="D340" s="1">
        <v>42013</v>
      </c>
      <c r="E340" s="1">
        <v>42103</v>
      </c>
      <c r="F340" s="9" t="str">
        <f t="shared" si="27"/>
        <v>90 days</v>
      </c>
      <c r="G340" t="s">
        <v>22</v>
      </c>
      <c r="H340" t="s">
        <v>1213</v>
      </c>
      <c r="I340" t="s">
        <v>1214</v>
      </c>
      <c r="J340" t="s">
        <v>25</v>
      </c>
      <c r="K340" t="s">
        <v>26</v>
      </c>
      <c r="L340" t="s">
        <v>41</v>
      </c>
      <c r="M340" t="s">
        <v>42</v>
      </c>
      <c r="N340">
        <v>90045</v>
      </c>
      <c r="O340" t="s">
        <v>43</v>
      </c>
      <c r="P340" t="s">
        <v>1220</v>
      </c>
      <c r="Q340" t="s">
        <v>45</v>
      </c>
      <c r="R340" t="s">
        <v>74</v>
      </c>
      <c r="S340" t="s">
        <v>1221</v>
      </c>
      <c r="T340" s="9">
        <v>14.37</v>
      </c>
      <c r="U340">
        <v>4</v>
      </c>
      <c r="V340" s="2">
        <v>0.2</v>
      </c>
      <c r="W340" s="6">
        <v>4.49</v>
      </c>
      <c r="X340" s="14">
        <f>AA340-W340</f>
        <v>41.493999999999993</v>
      </c>
      <c r="Y340" s="6">
        <f>T340*U340</f>
        <v>57.48</v>
      </c>
      <c r="Z340" s="6">
        <f>Y340*V340</f>
        <v>11.496</v>
      </c>
      <c r="AA340" s="6">
        <f t="shared" si="26"/>
        <v>45.983999999999995</v>
      </c>
    </row>
    <row r="341" spans="2:27" x14ac:dyDescent="0.3">
      <c r="B341">
        <v>338</v>
      </c>
      <c r="C341" t="s">
        <v>1222</v>
      </c>
      <c r="D341" s="1">
        <v>41980</v>
      </c>
      <c r="E341" s="1">
        <v>41837</v>
      </c>
      <c r="F341" s="23" t="s">
        <v>10956</v>
      </c>
      <c r="G341" t="s">
        <v>49</v>
      </c>
      <c r="H341" t="s">
        <v>1223</v>
      </c>
      <c r="I341" t="s">
        <v>1224</v>
      </c>
      <c r="J341" t="s">
        <v>40</v>
      </c>
      <c r="K341" t="s">
        <v>26</v>
      </c>
      <c r="L341" t="s">
        <v>126</v>
      </c>
      <c r="M341" t="s">
        <v>42</v>
      </c>
      <c r="N341">
        <v>94122</v>
      </c>
      <c r="O341" t="s">
        <v>43</v>
      </c>
      <c r="P341" t="s">
        <v>1225</v>
      </c>
      <c r="Q341" t="s">
        <v>45</v>
      </c>
      <c r="R341" t="s">
        <v>74</v>
      </c>
      <c r="S341" t="s">
        <v>1226</v>
      </c>
      <c r="T341" s="9">
        <v>7.71</v>
      </c>
      <c r="U341">
        <v>2</v>
      </c>
      <c r="V341" s="2">
        <v>0.2</v>
      </c>
      <c r="W341" s="6">
        <v>2.8</v>
      </c>
      <c r="X341" s="14">
        <f>AA341-W341</f>
        <v>9.5360000000000014</v>
      </c>
      <c r="Y341" s="6">
        <f>T341*U341</f>
        <v>15.42</v>
      </c>
      <c r="Z341" s="6">
        <f>Y341*V341</f>
        <v>3.0840000000000001</v>
      </c>
      <c r="AA341" s="6">
        <f t="shared" si="26"/>
        <v>12.336</v>
      </c>
    </row>
    <row r="342" spans="2:27" x14ac:dyDescent="0.3">
      <c r="B342">
        <v>339</v>
      </c>
      <c r="C342" t="s">
        <v>1222</v>
      </c>
      <c r="D342" s="1">
        <v>41980</v>
      </c>
      <c r="E342" s="1">
        <v>41837</v>
      </c>
      <c r="F342" s="23" t="s">
        <v>10956</v>
      </c>
      <c r="G342" t="s">
        <v>49</v>
      </c>
      <c r="H342" t="s">
        <v>1223</v>
      </c>
      <c r="I342" t="s">
        <v>1224</v>
      </c>
      <c r="J342" t="s">
        <v>40</v>
      </c>
      <c r="K342" t="s">
        <v>26</v>
      </c>
      <c r="L342" t="s">
        <v>126</v>
      </c>
      <c r="M342" t="s">
        <v>42</v>
      </c>
      <c r="N342">
        <v>94122</v>
      </c>
      <c r="O342" t="s">
        <v>43</v>
      </c>
      <c r="P342" t="s">
        <v>1227</v>
      </c>
      <c r="Q342" t="s">
        <v>31</v>
      </c>
      <c r="R342" t="s">
        <v>55</v>
      </c>
      <c r="S342" t="s">
        <v>1228</v>
      </c>
      <c r="T342" s="9">
        <v>698.35</v>
      </c>
      <c r="U342">
        <v>3</v>
      </c>
      <c r="V342" s="2">
        <v>0.2</v>
      </c>
      <c r="W342" s="6">
        <v>-17.46</v>
      </c>
      <c r="X342" s="14">
        <f>AA342-W342</f>
        <v>1693.5000000000002</v>
      </c>
      <c r="Y342" s="6">
        <f>T342*U342</f>
        <v>2095.0500000000002</v>
      </c>
      <c r="Z342" s="6">
        <f>Y342*V342</f>
        <v>419.01000000000005</v>
      </c>
      <c r="AA342" s="6">
        <f t="shared" si="26"/>
        <v>1676.0400000000002</v>
      </c>
    </row>
    <row r="343" spans="2:27" x14ac:dyDescent="0.3">
      <c r="B343">
        <v>340</v>
      </c>
      <c r="C343" t="s">
        <v>1229</v>
      </c>
      <c r="D343" s="1">
        <v>42177</v>
      </c>
      <c r="E343" s="1">
        <v>42181</v>
      </c>
      <c r="F343" s="9" t="str">
        <f t="shared" ref="F343:F357" si="28">DATEDIF(D343,E343,"d")&amp;" days"</f>
        <v>4 days</v>
      </c>
      <c r="G343" t="s">
        <v>22</v>
      </c>
      <c r="H343" t="s">
        <v>917</v>
      </c>
      <c r="I343" t="s">
        <v>918</v>
      </c>
      <c r="J343" t="s">
        <v>25</v>
      </c>
      <c r="K343" t="s">
        <v>26</v>
      </c>
      <c r="L343" t="s">
        <v>1230</v>
      </c>
      <c r="M343" t="s">
        <v>120</v>
      </c>
      <c r="N343">
        <v>84041</v>
      </c>
      <c r="O343" t="s">
        <v>43</v>
      </c>
      <c r="P343" t="s">
        <v>1231</v>
      </c>
      <c r="Q343" t="s">
        <v>45</v>
      </c>
      <c r="R343" t="s">
        <v>268</v>
      </c>
      <c r="S343" t="s">
        <v>1232</v>
      </c>
      <c r="T343" s="9">
        <v>4.96</v>
      </c>
      <c r="U343">
        <v>4</v>
      </c>
      <c r="V343" s="2">
        <v>0</v>
      </c>
      <c r="W343" s="6">
        <v>2.33</v>
      </c>
      <c r="X343" s="14">
        <f>AA343-W343</f>
        <v>17.509999999999998</v>
      </c>
      <c r="Y343" s="6">
        <f>T343*U343</f>
        <v>19.84</v>
      </c>
      <c r="Z343" s="6">
        <f>Y343*V343</f>
        <v>0</v>
      </c>
      <c r="AA343" s="6">
        <f t="shared" si="26"/>
        <v>19.84</v>
      </c>
    </row>
    <row r="344" spans="2:27" x14ac:dyDescent="0.3">
      <c r="B344">
        <v>341</v>
      </c>
      <c r="C344" t="s">
        <v>1233</v>
      </c>
      <c r="D344" s="1">
        <v>41742</v>
      </c>
      <c r="E344" s="1">
        <v>41746</v>
      </c>
      <c r="F344" s="9" t="str">
        <f t="shared" si="28"/>
        <v>4 days</v>
      </c>
      <c r="G344" t="s">
        <v>22</v>
      </c>
      <c r="H344" t="s">
        <v>581</v>
      </c>
      <c r="I344" t="s">
        <v>582</v>
      </c>
      <c r="J344" t="s">
        <v>40</v>
      </c>
      <c r="K344" t="s">
        <v>26</v>
      </c>
      <c r="L344" t="s">
        <v>145</v>
      </c>
      <c r="M344" t="s">
        <v>146</v>
      </c>
      <c r="N344">
        <v>19140</v>
      </c>
      <c r="O344" t="s">
        <v>147</v>
      </c>
      <c r="P344" t="s">
        <v>1234</v>
      </c>
      <c r="Q344" t="s">
        <v>45</v>
      </c>
      <c r="R344" t="s">
        <v>67</v>
      </c>
      <c r="S344" t="s">
        <v>1235</v>
      </c>
      <c r="T344" s="9">
        <v>17.86</v>
      </c>
      <c r="U344">
        <v>4</v>
      </c>
      <c r="V344" s="2">
        <v>0.2</v>
      </c>
      <c r="W344" s="6">
        <v>1.1200000000000001</v>
      </c>
      <c r="X344" s="14">
        <f>AA344-W344</f>
        <v>56.032000000000004</v>
      </c>
      <c r="Y344" s="6">
        <f>T344*U344</f>
        <v>71.44</v>
      </c>
      <c r="Z344" s="6">
        <f>Y344*V344</f>
        <v>14.288</v>
      </c>
      <c r="AA344" s="6">
        <f t="shared" si="26"/>
        <v>57.152000000000001</v>
      </c>
    </row>
    <row r="345" spans="2:27" x14ac:dyDescent="0.3">
      <c r="B345">
        <v>342</v>
      </c>
      <c r="C345" t="s">
        <v>1233</v>
      </c>
      <c r="D345" s="1">
        <v>41742</v>
      </c>
      <c r="E345" s="1">
        <v>41746</v>
      </c>
      <c r="F345" s="9" t="str">
        <f t="shared" si="28"/>
        <v>4 days</v>
      </c>
      <c r="G345" t="s">
        <v>22</v>
      </c>
      <c r="H345" t="s">
        <v>581</v>
      </c>
      <c r="I345" t="s">
        <v>582</v>
      </c>
      <c r="J345" t="s">
        <v>40</v>
      </c>
      <c r="K345" t="s">
        <v>26</v>
      </c>
      <c r="L345" t="s">
        <v>145</v>
      </c>
      <c r="M345" t="s">
        <v>146</v>
      </c>
      <c r="N345">
        <v>19140</v>
      </c>
      <c r="O345" t="s">
        <v>147</v>
      </c>
      <c r="P345" t="s">
        <v>96</v>
      </c>
      <c r="Q345" t="s">
        <v>45</v>
      </c>
      <c r="R345" t="s">
        <v>74</v>
      </c>
      <c r="S345" t="s">
        <v>97</v>
      </c>
      <c r="T345" s="9">
        <v>509.97</v>
      </c>
      <c r="U345">
        <v>10</v>
      </c>
      <c r="V345" s="2">
        <v>0.7</v>
      </c>
      <c r="W345" s="6">
        <v>-407.98</v>
      </c>
      <c r="X345" s="14">
        <f>AA345-W345</f>
        <v>1937.8900000000003</v>
      </c>
      <c r="Y345" s="6">
        <f>T345*U345</f>
        <v>5099.7000000000007</v>
      </c>
      <c r="Z345" s="6">
        <f>Y345*V345</f>
        <v>3569.7900000000004</v>
      </c>
      <c r="AA345" s="6">
        <f t="shared" si="26"/>
        <v>1529.9100000000003</v>
      </c>
    </row>
    <row r="346" spans="2:27" x14ac:dyDescent="0.3">
      <c r="B346">
        <v>343</v>
      </c>
      <c r="C346" t="s">
        <v>1233</v>
      </c>
      <c r="D346" s="1">
        <v>41742</v>
      </c>
      <c r="E346" s="1">
        <v>41746</v>
      </c>
      <c r="F346" s="9" t="str">
        <f t="shared" si="28"/>
        <v>4 days</v>
      </c>
      <c r="G346" t="s">
        <v>22</v>
      </c>
      <c r="H346" t="s">
        <v>581</v>
      </c>
      <c r="I346" t="s">
        <v>582</v>
      </c>
      <c r="J346" t="s">
        <v>40</v>
      </c>
      <c r="K346" t="s">
        <v>26</v>
      </c>
      <c r="L346" t="s">
        <v>145</v>
      </c>
      <c r="M346" t="s">
        <v>146</v>
      </c>
      <c r="N346">
        <v>19140</v>
      </c>
      <c r="O346" t="s">
        <v>147</v>
      </c>
      <c r="P346" t="s">
        <v>561</v>
      </c>
      <c r="Q346" t="s">
        <v>45</v>
      </c>
      <c r="R346" t="s">
        <v>268</v>
      </c>
      <c r="S346" t="s">
        <v>562</v>
      </c>
      <c r="T346" s="9">
        <v>30.99</v>
      </c>
      <c r="U346">
        <v>13</v>
      </c>
      <c r="V346" s="2">
        <v>0.2</v>
      </c>
      <c r="W346" s="6">
        <v>10.07</v>
      </c>
      <c r="X346" s="14">
        <f>AA346-W346</f>
        <v>312.226</v>
      </c>
      <c r="Y346" s="6">
        <f>T346*U346</f>
        <v>402.87</v>
      </c>
      <c r="Z346" s="6">
        <f>Y346*V346</f>
        <v>80.574000000000012</v>
      </c>
      <c r="AA346" s="6">
        <f t="shared" si="26"/>
        <v>322.29599999999999</v>
      </c>
    </row>
    <row r="347" spans="2:27" x14ac:dyDescent="0.3">
      <c r="B347">
        <v>344</v>
      </c>
      <c r="C347" t="s">
        <v>1233</v>
      </c>
      <c r="D347" s="1">
        <v>41742</v>
      </c>
      <c r="E347" s="1">
        <v>41746</v>
      </c>
      <c r="F347" s="9" t="str">
        <f t="shared" si="28"/>
        <v>4 days</v>
      </c>
      <c r="G347" t="s">
        <v>22</v>
      </c>
      <c r="H347" t="s">
        <v>581</v>
      </c>
      <c r="I347" t="s">
        <v>582</v>
      </c>
      <c r="J347" t="s">
        <v>40</v>
      </c>
      <c r="K347" t="s">
        <v>26</v>
      </c>
      <c r="L347" t="s">
        <v>145</v>
      </c>
      <c r="M347" t="s">
        <v>146</v>
      </c>
      <c r="N347">
        <v>19140</v>
      </c>
      <c r="O347" t="s">
        <v>147</v>
      </c>
      <c r="P347" t="s">
        <v>1236</v>
      </c>
      <c r="Q347" t="s">
        <v>70</v>
      </c>
      <c r="R347" t="s">
        <v>71</v>
      </c>
      <c r="S347" t="s">
        <v>1237</v>
      </c>
      <c r="T347" s="9">
        <v>71.930000000000007</v>
      </c>
      <c r="U347">
        <v>12</v>
      </c>
      <c r="V347" s="2">
        <v>0.4</v>
      </c>
      <c r="W347" s="6">
        <v>8.39</v>
      </c>
      <c r="X347" s="14">
        <f>AA347-W347</f>
        <v>509.50599999999997</v>
      </c>
      <c r="Y347" s="6">
        <f>T347*U347</f>
        <v>863.16000000000008</v>
      </c>
      <c r="Z347" s="6">
        <f>Y347*V347</f>
        <v>345.26400000000007</v>
      </c>
      <c r="AA347" s="6">
        <f t="shared" si="26"/>
        <v>517.89599999999996</v>
      </c>
    </row>
    <row r="348" spans="2:27" x14ac:dyDescent="0.3">
      <c r="B348">
        <v>345</v>
      </c>
      <c r="C348" t="s">
        <v>1238</v>
      </c>
      <c r="D348" s="1">
        <v>42358</v>
      </c>
      <c r="E348" s="1">
        <v>42362</v>
      </c>
      <c r="F348" s="9" t="str">
        <f t="shared" si="28"/>
        <v>4 days</v>
      </c>
      <c r="G348" t="s">
        <v>49</v>
      </c>
      <c r="H348" t="s">
        <v>696</v>
      </c>
      <c r="I348" t="s">
        <v>697</v>
      </c>
      <c r="J348" t="s">
        <v>25</v>
      </c>
      <c r="K348" t="s">
        <v>26</v>
      </c>
      <c r="L348" t="s">
        <v>1239</v>
      </c>
      <c r="M348" t="s">
        <v>103</v>
      </c>
      <c r="N348">
        <v>78745</v>
      </c>
      <c r="O348" t="s">
        <v>104</v>
      </c>
      <c r="P348" t="s">
        <v>121</v>
      </c>
      <c r="Q348" t="s">
        <v>45</v>
      </c>
      <c r="R348" t="s">
        <v>58</v>
      </c>
      <c r="S348" t="s">
        <v>122</v>
      </c>
      <c r="T348" s="9">
        <v>88.8</v>
      </c>
      <c r="U348">
        <v>4</v>
      </c>
      <c r="V348" s="2">
        <v>0.2</v>
      </c>
      <c r="W348" s="6">
        <v>-2.2200000000000002</v>
      </c>
      <c r="X348" s="14">
        <f>AA348-W348</f>
        <v>286.38</v>
      </c>
      <c r="Y348" s="6">
        <f>T348*U348</f>
        <v>355.2</v>
      </c>
      <c r="Z348" s="6">
        <f>Y348*V348</f>
        <v>71.040000000000006</v>
      </c>
      <c r="AA348" s="6">
        <f t="shared" si="26"/>
        <v>284.15999999999997</v>
      </c>
    </row>
    <row r="349" spans="2:27" x14ac:dyDescent="0.3">
      <c r="B349">
        <v>346</v>
      </c>
      <c r="C349" t="s">
        <v>1240</v>
      </c>
      <c r="D349" s="1">
        <v>42901</v>
      </c>
      <c r="E349" s="1">
        <v>42905</v>
      </c>
      <c r="F349" s="9" t="str">
        <f t="shared" si="28"/>
        <v>4 days</v>
      </c>
      <c r="G349" t="s">
        <v>49</v>
      </c>
      <c r="H349" t="s">
        <v>1241</v>
      </c>
      <c r="I349" t="s">
        <v>1242</v>
      </c>
      <c r="J349" t="s">
        <v>25</v>
      </c>
      <c r="K349" t="s">
        <v>26</v>
      </c>
      <c r="L349" t="s">
        <v>126</v>
      </c>
      <c r="M349" t="s">
        <v>42</v>
      </c>
      <c r="N349">
        <v>94122</v>
      </c>
      <c r="O349" t="s">
        <v>43</v>
      </c>
      <c r="P349" t="s">
        <v>557</v>
      </c>
      <c r="Q349" t="s">
        <v>70</v>
      </c>
      <c r="R349" t="s">
        <v>71</v>
      </c>
      <c r="S349" t="s">
        <v>558</v>
      </c>
      <c r="T349" s="9">
        <v>47.98</v>
      </c>
      <c r="U349">
        <v>3</v>
      </c>
      <c r="V349" s="2">
        <v>0.2</v>
      </c>
      <c r="W349" s="6">
        <v>4.8</v>
      </c>
      <c r="X349" s="14">
        <f>AA349-W349</f>
        <v>110.352</v>
      </c>
      <c r="Y349" s="6">
        <f>T349*U349</f>
        <v>143.94</v>
      </c>
      <c r="Z349" s="6">
        <f>Y349*V349</f>
        <v>28.788</v>
      </c>
      <c r="AA349" s="6">
        <f t="shared" si="26"/>
        <v>115.152</v>
      </c>
    </row>
    <row r="350" spans="2:27" x14ac:dyDescent="0.3">
      <c r="B350">
        <v>347</v>
      </c>
      <c r="C350" t="s">
        <v>1243</v>
      </c>
      <c r="D350" s="1">
        <v>42954</v>
      </c>
      <c r="E350" s="1">
        <v>43076</v>
      </c>
      <c r="F350" s="9" t="str">
        <f t="shared" si="28"/>
        <v>122 days</v>
      </c>
      <c r="G350" t="s">
        <v>49</v>
      </c>
      <c r="H350" t="s">
        <v>1244</v>
      </c>
      <c r="I350" t="s">
        <v>1245</v>
      </c>
      <c r="J350" t="s">
        <v>25</v>
      </c>
      <c r="K350" t="s">
        <v>26</v>
      </c>
      <c r="L350" t="s">
        <v>1246</v>
      </c>
      <c r="M350" t="s">
        <v>1247</v>
      </c>
      <c r="N350">
        <v>1852</v>
      </c>
      <c r="O350" t="s">
        <v>147</v>
      </c>
      <c r="P350" t="s">
        <v>783</v>
      </c>
      <c r="Q350" t="s">
        <v>45</v>
      </c>
      <c r="R350" t="s">
        <v>67</v>
      </c>
      <c r="S350" t="s">
        <v>784</v>
      </c>
      <c r="T350" s="9">
        <v>7.56</v>
      </c>
      <c r="U350">
        <v>3</v>
      </c>
      <c r="V350" s="2">
        <v>0</v>
      </c>
      <c r="W350" s="6">
        <v>3.1</v>
      </c>
      <c r="X350" s="14">
        <f>AA350-W350</f>
        <v>19.579999999999998</v>
      </c>
      <c r="Y350" s="6">
        <f>T350*U350</f>
        <v>22.68</v>
      </c>
      <c r="Z350" s="6">
        <f>Y350*V350</f>
        <v>0</v>
      </c>
      <c r="AA350" s="6">
        <f t="shared" si="26"/>
        <v>22.68</v>
      </c>
    </row>
    <row r="351" spans="2:27" x14ac:dyDescent="0.3">
      <c r="B351">
        <v>348</v>
      </c>
      <c r="C351" t="s">
        <v>1243</v>
      </c>
      <c r="D351" s="1">
        <v>42954</v>
      </c>
      <c r="E351" s="1">
        <v>43076</v>
      </c>
      <c r="F351" s="9" t="str">
        <f t="shared" si="28"/>
        <v>122 days</v>
      </c>
      <c r="G351" t="s">
        <v>49</v>
      </c>
      <c r="H351" t="s">
        <v>1244</v>
      </c>
      <c r="I351" t="s">
        <v>1245</v>
      </c>
      <c r="J351" t="s">
        <v>25</v>
      </c>
      <c r="K351" t="s">
        <v>26</v>
      </c>
      <c r="L351" t="s">
        <v>1246</v>
      </c>
      <c r="M351" t="s">
        <v>1247</v>
      </c>
      <c r="N351">
        <v>1852</v>
      </c>
      <c r="O351" t="s">
        <v>147</v>
      </c>
      <c r="P351" t="s">
        <v>184</v>
      </c>
      <c r="Q351" t="s">
        <v>45</v>
      </c>
      <c r="R351" t="s">
        <v>89</v>
      </c>
      <c r="S351" t="s">
        <v>185</v>
      </c>
      <c r="T351" s="9">
        <v>24.56</v>
      </c>
      <c r="U351">
        <v>2</v>
      </c>
      <c r="V351" s="2">
        <v>0</v>
      </c>
      <c r="W351" s="6">
        <v>11.54</v>
      </c>
      <c r="X351" s="14">
        <f>AA351-W351</f>
        <v>37.58</v>
      </c>
      <c r="Y351" s="6">
        <f>T351*U351</f>
        <v>49.12</v>
      </c>
      <c r="Z351" s="6">
        <f>Y351*V351</f>
        <v>0</v>
      </c>
      <c r="AA351" s="6">
        <f t="shared" si="26"/>
        <v>49.12</v>
      </c>
    </row>
    <row r="352" spans="2:27" x14ac:dyDescent="0.3">
      <c r="B352">
        <v>349</v>
      </c>
      <c r="C352" t="s">
        <v>1243</v>
      </c>
      <c r="D352" s="1">
        <v>42954</v>
      </c>
      <c r="E352" s="1">
        <v>43076</v>
      </c>
      <c r="F352" s="9" t="str">
        <f t="shared" si="28"/>
        <v>122 days</v>
      </c>
      <c r="G352" t="s">
        <v>49</v>
      </c>
      <c r="H352" t="s">
        <v>1244</v>
      </c>
      <c r="I352" t="s">
        <v>1245</v>
      </c>
      <c r="J352" t="s">
        <v>25</v>
      </c>
      <c r="K352" t="s">
        <v>26</v>
      </c>
      <c r="L352" t="s">
        <v>1246</v>
      </c>
      <c r="M352" t="s">
        <v>1247</v>
      </c>
      <c r="N352">
        <v>1852</v>
      </c>
      <c r="O352" t="s">
        <v>147</v>
      </c>
      <c r="P352" t="s">
        <v>1248</v>
      </c>
      <c r="Q352" t="s">
        <v>45</v>
      </c>
      <c r="R352" t="s">
        <v>67</v>
      </c>
      <c r="S352" t="s">
        <v>1249</v>
      </c>
      <c r="T352" s="9">
        <v>12.96</v>
      </c>
      <c r="U352">
        <v>2</v>
      </c>
      <c r="V352" s="2">
        <v>0</v>
      </c>
      <c r="W352" s="6">
        <v>4.1500000000000004</v>
      </c>
      <c r="X352" s="14">
        <f>AA352-W352</f>
        <v>21.770000000000003</v>
      </c>
      <c r="Y352" s="6">
        <f>T352*U352</f>
        <v>25.92</v>
      </c>
      <c r="Z352" s="6">
        <f>Y352*V352</f>
        <v>0</v>
      </c>
      <c r="AA352" s="6">
        <f t="shared" si="26"/>
        <v>25.92</v>
      </c>
    </row>
    <row r="353" spans="2:27" x14ac:dyDescent="0.3">
      <c r="B353">
        <v>350</v>
      </c>
      <c r="C353" t="s">
        <v>1250</v>
      </c>
      <c r="D353" s="1">
        <v>42378</v>
      </c>
      <c r="E353" s="1">
        <v>42438</v>
      </c>
      <c r="F353" s="9" t="str">
        <f t="shared" si="28"/>
        <v>60 days</v>
      </c>
      <c r="G353" t="s">
        <v>187</v>
      </c>
      <c r="H353" t="s">
        <v>1251</v>
      </c>
      <c r="I353" t="s">
        <v>1252</v>
      </c>
      <c r="J353" t="s">
        <v>101</v>
      </c>
      <c r="K353" t="s">
        <v>26</v>
      </c>
      <c r="L353" t="s">
        <v>265</v>
      </c>
      <c r="M353" t="s">
        <v>266</v>
      </c>
      <c r="N353">
        <v>10009</v>
      </c>
      <c r="O353" t="s">
        <v>147</v>
      </c>
      <c r="P353" t="s">
        <v>969</v>
      </c>
      <c r="Q353" t="s">
        <v>70</v>
      </c>
      <c r="R353" t="s">
        <v>160</v>
      </c>
      <c r="S353" t="s">
        <v>970</v>
      </c>
      <c r="T353" s="9">
        <v>6.79</v>
      </c>
      <c r="U353">
        <v>1</v>
      </c>
      <c r="V353" s="2">
        <v>0</v>
      </c>
      <c r="W353" s="6">
        <v>2.31</v>
      </c>
      <c r="X353" s="14">
        <f>AA353-W353</f>
        <v>4.4800000000000004</v>
      </c>
      <c r="Y353" s="6">
        <f>T353*U353</f>
        <v>6.79</v>
      </c>
      <c r="Z353" s="6">
        <f>Y353*V353</f>
        <v>0</v>
      </c>
      <c r="AA353" s="6">
        <f t="shared" si="26"/>
        <v>6.79</v>
      </c>
    </row>
    <row r="354" spans="2:27" x14ac:dyDescent="0.3">
      <c r="B354">
        <v>351</v>
      </c>
      <c r="C354" t="s">
        <v>1250</v>
      </c>
      <c r="D354" s="1">
        <v>42378</v>
      </c>
      <c r="E354" s="1">
        <v>42438</v>
      </c>
      <c r="F354" s="9" t="str">
        <f t="shared" si="28"/>
        <v>60 days</v>
      </c>
      <c r="G354" t="s">
        <v>187</v>
      </c>
      <c r="H354" t="s">
        <v>1251</v>
      </c>
      <c r="I354" t="s">
        <v>1252</v>
      </c>
      <c r="J354" t="s">
        <v>101</v>
      </c>
      <c r="K354" t="s">
        <v>26</v>
      </c>
      <c r="L354" t="s">
        <v>265</v>
      </c>
      <c r="M354" t="s">
        <v>266</v>
      </c>
      <c r="N354">
        <v>10009</v>
      </c>
      <c r="O354" t="s">
        <v>147</v>
      </c>
      <c r="P354" t="s">
        <v>1253</v>
      </c>
      <c r="Q354" t="s">
        <v>45</v>
      </c>
      <c r="R354" t="s">
        <v>89</v>
      </c>
      <c r="S354" t="s">
        <v>1254</v>
      </c>
      <c r="T354" s="9">
        <v>24.56</v>
      </c>
      <c r="U354">
        <v>2</v>
      </c>
      <c r="V354" s="2">
        <v>0</v>
      </c>
      <c r="W354" s="6">
        <v>11.54</v>
      </c>
      <c r="X354" s="14">
        <f>AA354-W354</f>
        <v>37.58</v>
      </c>
      <c r="Y354" s="6">
        <f>T354*U354</f>
        <v>49.12</v>
      </c>
      <c r="Z354" s="6">
        <f>Y354*V354</f>
        <v>0</v>
      </c>
      <c r="AA354" s="6">
        <f t="shared" si="26"/>
        <v>49.12</v>
      </c>
    </row>
    <row r="355" spans="2:27" x14ac:dyDescent="0.3">
      <c r="B355">
        <v>352</v>
      </c>
      <c r="C355" t="s">
        <v>1250</v>
      </c>
      <c r="D355" s="1">
        <v>42378</v>
      </c>
      <c r="E355" s="1">
        <v>42438</v>
      </c>
      <c r="F355" s="9" t="str">
        <f t="shared" si="28"/>
        <v>60 days</v>
      </c>
      <c r="G355" t="s">
        <v>187</v>
      </c>
      <c r="H355" t="s">
        <v>1251</v>
      </c>
      <c r="I355" t="s">
        <v>1252</v>
      </c>
      <c r="J355" t="s">
        <v>101</v>
      </c>
      <c r="K355" t="s">
        <v>26</v>
      </c>
      <c r="L355" t="s">
        <v>265</v>
      </c>
      <c r="M355" t="s">
        <v>266</v>
      </c>
      <c r="N355">
        <v>10009</v>
      </c>
      <c r="O355" t="s">
        <v>147</v>
      </c>
      <c r="P355" t="s">
        <v>1255</v>
      </c>
      <c r="Q355" t="s">
        <v>45</v>
      </c>
      <c r="R355" t="s">
        <v>74</v>
      </c>
      <c r="S355" t="s">
        <v>1256</v>
      </c>
      <c r="T355" s="9">
        <v>3.05</v>
      </c>
      <c r="U355">
        <v>1</v>
      </c>
      <c r="V355" s="2">
        <v>0.2</v>
      </c>
      <c r="W355" s="6">
        <v>1.07</v>
      </c>
      <c r="X355" s="14">
        <f>AA355-W355</f>
        <v>1.3699999999999999</v>
      </c>
      <c r="Y355" s="6">
        <f>T355*U355</f>
        <v>3.05</v>
      </c>
      <c r="Z355" s="6">
        <f>Y355*V355</f>
        <v>0.61</v>
      </c>
      <c r="AA355" s="6">
        <f t="shared" si="26"/>
        <v>2.44</v>
      </c>
    </row>
    <row r="356" spans="2:27" x14ac:dyDescent="0.3">
      <c r="B356">
        <v>353</v>
      </c>
      <c r="C356" t="s">
        <v>1250</v>
      </c>
      <c r="D356" s="1">
        <v>42378</v>
      </c>
      <c r="E356" s="1">
        <v>42438</v>
      </c>
      <c r="F356" s="9" t="str">
        <f t="shared" si="28"/>
        <v>60 days</v>
      </c>
      <c r="G356" t="s">
        <v>187</v>
      </c>
      <c r="H356" t="s">
        <v>1251</v>
      </c>
      <c r="I356" t="s">
        <v>1252</v>
      </c>
      <c r="J356" t="s">
        <v>101</v>
      </c>
      <c r="K356" t="s">
        <v>26</v>
      </c>
      <c r="L356" t="s">
        <v>265</v>
      </c>
      <c r="M356" t="s">
        <v>266</v>
      </c>
      <c r="N356">
        <v>10009</v>
      </c>
      <c r="O356" t="s">
        <v>147</v>
      </c>
      <c r="P356" t="s">
        <v>1253</v>
      </c>
      <c r="Q356" t="s">
        <v>45</v>
      </c>
      <c r="R356" t="s">
        <v>89</v>
      </c>
      <c r="S356" t="s">
        <v>1254</v>
      </c>
      <c r="T356" s="9">
        <v>49.12</v>
      </c>
      <c r="U356">
        <v>4</v>
      </c>
      <c r="V356" s="2">
        <v>0</v>
      </c>
      <c r="W356" s="6">
        <v>23.09</v>
      </c>
      <c r="X356" s="14">
        <f>AA356-W356</f>
        <v>173.39</v>
      </c>
      <c r="Y356" s="6">
        <f>T356*U356</f>
        <v>196.48</v>
      </c>
      <c r="Z356" s="6">
        <f>Y356*V356</f>
        <v>0</v>
      </c>
      <c r="AA356" s="6">
        <f t="shared" si="26"/>
        <v>196.48</v>
      </c>
    </row>
    <row r="357" spans="2:27" x14ac:dyDescent="0.3">
      <c r="B357">
        <v>354</v>
      </c>
      <c r="C357" t="s">
        <v>1250</v>
      </c>
      <c r="D357" s="1">
        <v>42378</v>
      </c>
      <c r="E357" s="1">
        <v>42438</v>
      </c>
      <c r="F357" s="9" t="str">
        <f t="shared" si="28"/>
        <v>60 days</v>
      </c>
      <c r="G357" t="s">
        <v>187</v>
      </c>
      <c r="H357" t="s">
        <v>1251</v>
      </c>
      <c r="I357" t="s">
        <v>1252</v>
      </c>
      <c r="J357" t="s">
        <v>101</v>
      </c>
      <c r="K357" t="s">
        <v>26</v>
      </c>
      <c r="L357" t="s">
        <v>265</v>
      </c>
      <c r="M357" t="s">
        <v>266</v>
      </c>
      <c r="N357">
        <v>10009</v>
      </c>
      <c r="O357" t="s">
        <v>147</v>
      </c>
      <c r="P357" t="s">
        <v>1257</v>
      </c>
      <c r="Q357" t="s">
        <v>45</v>
      </c>
      <c r="R357" t="s">
        <v>74</v>
      </c>
      <c r="S357" t="s">
        <v>1258</v>
      </c>
      <c r="T357" s="9">
        <v>4355.17</v>
      </c>
      <c r="U357">
        <v>4</v>
      </c>
      <c r="V357" s="2">
        <v>0.2</v>
      </c>
      <c r="W357" s="6">
        <v>1415.43</v>
      </c>
      <c r="X357" s="14">
        <f>AA357-W357</f>
        <v>12521.114</v>
      </c>
      <c r="Y357" s="6">
        <f>T357*U357</f>
        <v>17420.68</v>
      </c>
      <c r="Z357" s="6">
        <f>Y357*V357</f>
        <v>3484.1360000000004</v>
      </c>
      <c r="AA357" s="6">
        <f t="shared" si="26"/>
        <v>13936.544</v>
      </c>
    </row>
    <row r="358" spans="2:27" x14ac:dyDescent="0.3">
      <c r="B358">
        <v>355</v>
      </c>
      <c r="C358" t="s">
        <v>1259</v>
      </c>
      <c r="D358" s="1">
        <v>42586</v>
      </c>
      <c r="E358" s="1">
        <v>42473</v>
      </c>
      <c r="F358" s="23" t="s">
        <v>10956</v>
      </c>
      <c r="G358" t="s">
        <v>49</v>
      </c>
      <c r="H358" t="s">
        <v>1260</v>
      </c>
      <c r="I358" t="s">
        <v>1261</v>
      </c>
      <c r="J358" t="s">
        <v>25</v>
      </c>
      <c r="K358" t="s">
        <v>26</v>
      </c>
      <c r="L358" t="s">
        <v>265</v>
      </c>
      <c r="M358" t="s">
        <v>266</v>
      </c>
      <c r="N358">
        <v>10035</v>
      </c>
      <c r="O358" t="s">
        <v>147</v>
      </c>
      <c r="P358" t="s">
        <v>1262</v>
      </c>
      <c r="Q358" t="s">
        <v>31</v>
      </c>
      <c r="R358" t="s">
        <v>32</v>
      </c>
      <c r="S358" t="s">
        <v>1263</v>
      </c>
      <c r="T358" s="9">
        <v>388.7</v>
      </c>
      <c r="U358">
        <v>6</v>
      </c>
      <c r="V358" s="2">
        <v>0.2</v>
      </c>
      <c r="W358" s="6">
        <v>-4.8600000000000003</v>
      </c>
      <c r="X358" s="14">
        <f>AA358-W358</f>
        <v>1870.6199999999997</v>
      </c>
      <c r="Y358" s="6">
        <f>T358*U358</f>
        <v>2332.1999999999998</v>
      </c>
      <c r="Z358" s="6">
        <f>Y358*V358</f>
        <v>466.44</v>
      </c>
      <c r="AA358" s="6">
        <f t="shared" si="26"/>
        <v>1865.7599999999998</v>
      </c>
    </row>
    <row r="359" spans="2:27" x14ac:dyDescent="0.3">
      <c r="B359">
        <v>356</v>
      </c>
      <c r="C359" t="s">
        <v>1259</v>
      </c>
      <c r="D359" s="1">
        <v>42586</v>
      </c>
      <c r="E359" s="1">
        <v>42473</v>
      </c>
      <c r="F359" s="23" t="s">
        <v>10956</v>
      </c>
      <c r="G359" t="s">
        <v>49</v>
      </c>
      <c r="H359" t="s">
        <v>1260</v>
      </c>
      <c r="I359" t="s">
        <v>1261</v>
      </c>
      <c r="J359" t="s">
        <v>25</v>
      </c>
      <c r="K359" t="s">
        <v>26</v>
      </c>
      <c r="L359" t="s">
        <v>265</v>
      </c>
      <c r="M359" t="s">
        <v>266</v>
      </c>
      <c r="N359">
        <v>10035</v>
      </c>
      <c r="O359" t="s">
        <v>147</v>
      </c>
      <c r="P359" t="s">
        <v>1264</v>
      </c>
      <c r="Q359" t="s">
        <v>45</v>
      </c>
      <c r="R359" t="s">
        <v>172</v>
      </c>
      <c r="S359" t="s">
        <v>1265</v>
      </c>
      <c r="T359" s="9">
        <v>8.26</v>
      </c>
      <c r="U359">
        <v>2</v>
      </c>
      <c r="V359" s="2">
        <v>0</v>
      </c>
      <c r="W359" s="6">
        <v>3.8</v>
      </c>
      <c r="X359" s="14">
        <f>AA359-W359</f>
        <v>12.719999999999999</v>
      </c>
      <c r="Y359" s="6">
        <f>T359*U359</f>
        <v>16.52</v>
      </c>
      <c r="Z359" s="6">
        <f>Y359*V359</f>
        <v>0</v>
      </c>
      <c r="AA359" s="6">
        <f t="shared" si="26"/>
        <v>16.52</v>
      </c>
    </row>
    <row r="360" spans="2:27" x14ac:dyDescent="0.3">
      <c r="B360">
        <v>357</v>
      </c>
      <c r="C360" t="s">
        <v>1259</v>
      </c>
      <c r="D360" s="1">
        <v>42586</v>
      </c>
      <c r="E360" s="1">
        <v>42473</v>
      </c>
      <c r="F360" s="23" t="s">
        <v>10956</v>
      </c>
      <c r="G360" t="s">
        <v>49</v>
      </c>
      <c r="H360" t="s">
        <v>1260</v>
      </c>
      <c r="I360" t="s">
        <v>1261</v>
      </c>
      <c r="J360" t="s">
        <v>25</v>
      </c>
      <c r="K360" t="s">
        <v>26</v>
      </c>
      <c r="L360" t="s">
        <v>265</v>
      </c>
      <c r="M360" t="s">
        <v>266</v>
      </c>
      <c r="N360">
        <v>10035</v>
      </c>
      <c r="O360" t="s">
        <v>147</v>
      </c>
      <c r="P360" t="s">
        <v>1266</v>
      </c>
      <c r="Q360" t="s">
        <v>45</v>
      </c>
      <c r="R360" t="s">
        <v>67</v>
      </c>
      <c r="S360" t="s">
        <v>1267</v>
      </c>
      <c r="T360" s="9">
        <v>17.04</v>
      </c>
      <c r="U360">
        <v>4</v>
      </c>
      <c r="V360" s="2">
        <v>0</v>
      </c>
      <c r="W360" s="6">
        <v>6.99</v>
      </c>
      <c r="X360" s="14">
        <f>AA360-W360</f>
        <v>61.169999999999995</v>
      </c>
      <c r="Y360" s="6">
        <f>T360*U360</f>
        <v>68.16</v>
      </c>
      <c r="Z360" s="6">
        <f>Y360*V360</f>
        <v>0</v>
      </c>
      <c r="AA360" s="6">
        <f t="shared" si="26"/>
        <v>68.16</v>
      </c>
    </row>
    <row r="361" spans="2:27" x14ac:dyDescent="0.3">
      <c r="B361">
        <v>358</v>
      </c>
      <c r="C361" t="s">
        <v>1259</v>
      </c>
      <c r="D361" s="1">
        <v>42586</v>
      </c>
      <c r="E361" s="1">
        <v>42473</v>
      </c>
      <c r="F361" s="23" t="s">
        <v>10956</v>
      </c>
      <c r="G361" t="s">
        <v>49</v>
      </c>
      <c r="H361" t="s">
        <v>1260</v>
      </c>
      <c r="I361" t="s">
        <v>1261</v>
      </c>
      <c r="J361" t="s">
        <v>25</v>
      </c>
      <c r="K361" t="s">
        <v>26</v>
      </c>
      <c r="L361" t="s">
        <v>265</v>
      </c>
      <c r="M361" t="s">
        <v>266</v>
      </c>
      <c r="N361">
        <v>10035</v>
      </c>
      <c r="O361" t="s">
        <v>147</v>
      </c>
      <c r="P361" t="s">
        <v>1268</v>
      </c>
      <c r="Q361" t="s">
        <v>45</v>
      </c>
      <c r="R361" t="s">
        <v>89</v>
      </c>
      <c r="S361" t="s">
        <v>1269</v>
      </c>
      <c r="T361" s="9">
        <v>34.4</v>
      </c>
      <c r="U361">
        <v>5</v>
      </c>
      <c r="V361" s="2">
        <v>0</v>
      </c>
      <c r="W361" s="6">
        <v>15.82</v>
      </c>
      <c r="X361" s="14">
        <f>AA361-W361</f>
        <v>156.18</v>
      </c>
      <c r="Y361" s="6">
        <f>T361*U361</f>
        <v>172</v>
      </c>
      <c r="Z361" s="6">
        <f>Y361*V361</f>
        <v>0</v>
      </c>
      <c r="AA361" s="6">
        <f t="shared" si="26"/>
        <v>172</v>
      </c>
    </row>
    <row r="362" spans="2:27" x14ac:dyDescent="0.3">
      <c r="B362">
        <v>359</v>
      </c>
      <c r="C362" t="s">
        <v>1270</v>
      </c>
      <c r="D362" s="1">
        <v>42483</v>
      </c>
      <c r="E362" s="1">
        <v>42488</v>
      </c>
      <c r="F362" s="9" t="str">
        <f t="shared" ref="F362:F364" si="29">DATEDIF(D362,E362,"d")&amp;" days"</f>
        <v>5 days</v>
      </c>
      <c r="G362" t="s">
        <v>49</v>
      </c>
      <c r="H362" t="s">
        <v>820</v>
      </c>
      <c r="I362" t="s">
        <v>821</v>
      </c>
      <c r="J362" t="s">
        <v>40</v>
      </c>
      <c r="K362" t="s">
        <v>26</v>
      </c>
      <c r="L362" t="s">
        <v>466</v>
      </c>
      <c r="M362" t="s">
        <v>87</v>
      </c>
      <c r="N362">
        <v>28205</v>
      </c>
      <c r="O362" t="s">
        <v>29</v>
      </c>
      <c r="P362" t="s">
        <v>803</v>
      </c>
      <c r="Q362" t="s">
        <v>45</v>
      </c>
      <c r="R362" t="s">
        <v>89</v>
      </c>
      <c r="S362" t="s">
        <v>804</v>
      </c>
      <c r="T362" s="9">
        <v>36.24</v>
      </c>
      <c r="U362">
        <v>5</v>
      </c>
      <c r="V362" s="2">
        <v>0.2</v>
      </c>
      <c r="W362" s="6">
        <v>11.33</v>
      </c>
      <c r="X362" s="14">
        <f>AA362-W362</f>
        <v>133.63</v>
      </c>
      <c r="Y362" s="6">
        <f>T362*U362</f>
        <v>181.20000000000002</v>
      </c>
      <c r="Z362" s="6">
        <f>Y362*V362</f>
        <v>36.24</v>
      </c>
      <c r="AA362" s="6">
        <f t="shared" si="26"/>
        <v>144.96</v>
      </c>
    </row>
    <row r="363" spans="2:27" x14ac:dyDescent="0.3">
      <c r="B363">
        <v>360</v>
      </c>
      <c r="C363" t="s">
        <v>1271</v>
      </c>
      <c r="D363" s="1">
        <v>42950</v>
      </c>
      <c r="E363" s="1">
        <v>43042</v>
      </c>
      <c r="F363" s="9" t="str">
        <f t="shared" si="29"/>
        <v>92 days</v>
      </c>
      <c r="G363" t="s">
        <v>187</v>
      </c>
      <c r="H363" t="s">
        <v>1272</v>
      </c>
      <c r="I363" t="s">
        <v>1273</v>
      </c>
      <c r="J363" t="s">
        <v>40</v>
      </c>
      <c r="K363" t="s">
        <v>26</v>
      </c>
      <c r="L363" t="s">
        <v>496</v>
      </c>
      <c r="M363" t="s">
        <v>1274</v>
      </c>
      <c r="N363">
        <v>31907</v>
      </c>
      <c r="O363" t="s">
        <v>29</v>
      </c>
      <c r="P363" t="s">
        <v>1275</v>
      </c>
      <c r="Q363" t="s">
        <v>45</v>
      </c>
      <c r="R363" t="s">
        <v>77</v>
      </c>
      <c r="S363" t="s">
        <v>1276</v>
      </c>
      <c r="T363" s="9">
        <v>647.84</v>
      </c>
      <c r="U363">
        <v>8</v>
      </c>
      <c r="V363" s="2">
        <v>0</v>
      </c>
      <c r="W363" s="6">
        <v>168.44</v>
      </c>
      <c r="X363" s="14">
        <f>AA363-W363</f>
        <v>5014.2800000000007</v>
      </c>
      <c r="Y363" s="6">
        <f>T363*U363</f>
        <v>5182.72</v>
      </c>
      <c r="Z363" s="6">
        <f>Y363*V363</f>
        <v>0</v>
      </c>
      <c r="AA363" s="6">
        <f t="shared" si="26"/>
        <v>5182.72</v>
      </c>
    </row>
    <row r="364" spans="2:27" x14ac:dyDescent="0.3">
      <c r="B364">
        <v>361</v>
      </c>
      <c r="C364" t="s">
        <v>1271</v>
      </c>
      <c r="D364" s="1">
        <v>42950</v>
      </c>
      <c r="E364" s="1">
        <v>43042</v>
      </c>
      <c r="F364" s="9" t="str">
        <f t="shared" si="29"/>
        <v>92 days</v>
      </c>
      <c r="G364" t="s">
        <v>187</v>
      </c>
      <c r="H364" t="s">
        <v>1272</v>
      </c>
      <c r="I364" t="s">
        <v>1273</v>
      </c>
      <c r="J364" t="s">
        <v>40</v>
      </c>
      <c r="K364" t="s">
        <v>26</v>
      </c>
      <c r="L364" t="s">
        <v>496</v>
      </c>
      <c r="M364" t="s">
        <v>1274</v>
      </c>
      <c r="N364">
        <v>31907</v>
      </c>
      <c r="O364" t="s">
        <v>29</v>
      </c>
      <c r="P364" t="s">
        <v>1277</v>
      </c>
      <c r="Q364" t="s">
        <v>45</v>
      </c>
      <c r="R364" t="s">
        <v>46</v>
      </c>
      <c r="S364" t="s">
        <v>1278</v>
      </c>
      <c r="T364" s="9">
        <v>20.7</v>
      </c>
      <c r="U364">
        <v>2</v>
      </c>
      <c r="V364" s="2">
        <v>0</v>
      </c>
      <c r="W364" s="6">
        <v>9.94</v>
      </c>
      <c r="X364" s="14">
        <f>AA364-W364</f>
        <v>31.46</v>
      </c>
      <c r="Y364" s="6">
        <f>T364*U364</f>
        <v>41.4</v>
      </c>
      <c r="Z364" s="6">
        <f>Y364*V364</f>
        <v>0</v>
      </c>
      <c r="AA364" s="6">
        <f t="shared" si="26"/>
        <v>41.4</v>
      </c>
    </row>
    <row r="365" spans="2:27" x14ac:dyDescent="0.3">
      <c r="B365">
        <v>362</v>
      </c>
      <c r="C365" t="s">
        <v>1279</v>
      </c>
      <c r="D365" s="1">
        <v>43003</v>
      </c>
      <c r="E365" s="1">
        <v>42745</v>
      </c>
      <c r="F365" s="23" t="s">
        <v>10956</v>
      </c>
      <c r="G365" t="s">
        <v>49</v>
      </c>
      <c r="H365" t="s">
        <v>1280</v>
      </c>
      <c r="I365" t="s">
        <v>1281</v>
      </c>
      <c r="J365" t="s">
        <v>25</v>
      </c>
      <c r="K365" t="s">
        <v>26</v>
      </c>
      <c r="L365" t="s">
        <v>265</v>
      </c>
      <c r="M365" t="s">
        <v>266</v>
      </c>
      <c r="N365">
        <v>10009</v>
      </c>
      <c r="O365" t="s">
        <v>147</v>
      </c>
      <c r="P365" t="s">
        <v>1277</v>
      </c>
      <c r="Q365" t="s">
        <v>45</v>
      </c>
      <c r="R365" t="s">
        <v>46</v>
      </c>
      <c r="S365" t="s">
        <v>1278</v>
      </c>
      <c r="T365" s="9">
        <v>20.7</v>
      </c>
      <c r="U365">
        <v>2</v>
      </c>
      <c r="V365" s="2">
        <v>0</v>
      </c>
      <c r="W365" s="6">
        <v>9.94</v>
      </c>
      <c r="X365" s="14">
        <f>AA365-W365</f>
        <v>31.46</v>
      </c>
      <c r="Y365" s="6">
        <f>T365*U365</f>
        <v>41.4</v>
      </c>
      <c r="Z365" s="6">
        <f>Y365*V365</f>
        <v>0</v>
      </c>
      <c r="AA365" s="6">
        <f t="shared" si="26"/>
        <v>41.4</v>
      </c>
    </row>
    <row r="366" spans="2:27" x14ac:dyDescent="0.3">
      <c r="B366">
        <v>363</v>
      </c>
      <c r="C366" t="s">
        <v>1279</v>
      </c>
      <c r="D366" s="1">
        <v>43003</v>
      </c>
      <c r="E366" s="1">
        <v>42745</v>
      </c>
      <c r="F366" s="23" t="s">
        <v>10956</v>
      </c>
      <c r="G366" t="s">
        <v>49</v>
      </c>
      <c r="H366" t="s">
        <v>1280</v>
      </c>
      <c r="I366" t="s">
        <v>1281</v>
      </c>
      <c r="J366" t="s">
        <v>25</v>
      </c>
      <c r="K366" t="s">
        <v>26</v>
      </c>
      <c r="L366" t="s">
        <v>265</v>
      </c>
      <c r="M366" t="s">
        <v>266</v>
      </c>
      <c r="N366">
        <v>10009</v>
      </c>
      <c r="O366" t="s">
        <v>147</v>
      </c>
      <c r="P366" t="s">
        <v>1282</v>
      </c>
      <c r="Q366" t="s">
        <v>31</v>
      </c>
      <c r="R366" t="s">
        <v>35</v>
      </c>
      <c r="S366" t="s">
        <v>1283</v>
      </c>
      <c r="T366" s="9">
        <v>488.65</v>
      </c>
      <c r="U366">
        <v>3</v>
      </c>
      <c r="V366" s="2">
        <v>0.1</v>
      </c>
      <c r="W366" s="6">
        <v>86.87</v>
      </c>
      <c r="X366" s="14">
        <f>AA366-W366</f>
        <v>1232.4849999999997</v>
      </c>
      <c r="Y366" s="6">
        <f>T366*U366</f>
        <v>1465.9499999999998</v>
      </c>
      <c r="Z366" s="6">
        <f>Y366*V366</f>
        <v>146.595</v>
      </c>
      <c r="AA366" s="6">
        <f t="shared" si="26"/>
        <v>1319.3549999999998</v>
      </c>
    </row>
    <row r="367" spans="2:27" x14ac:dyDescent="0.3">
      <c r="B367">
        <v>364</v>
      </c>
      <c r="C367" t="s">
        <v>1279</v>
      </c>
      <c r="D367" s="1">
        <v>43003</v>
      </c>
      <c r="E367" s="1">
        <v>42745</v>
      </c>
      <c r="F367" s="23" t="s">
        <v>10956</v>
      </c>
      <c r="G367" t="s">
        <v>49</v>
      </c>
      <c r="H367" t="s">
        <v>1280</v>
      </c>
      <c r="I367" t="s">
        <v>1281</v>
      </c>
      <c r="J367" t="s">
        <v>25</v>
      </c>
      <c r="K367" t="s">
        <v>26</v>
      </c>
      <c r="L367" t="s">
        <v>265</v>
      </c>
      <c r="M367" t="s">
        <v>266</v>
      </c>
      <c r="N367">
        <v>10009</v>
      </c>
      <c r="O367" t="s">
        <v>147</v>
      </c>
      <c r="P367" t="s">
        <v>1284</v>
      </c>
      <c r="Q367" t="s">
        <v>45</v>
      </c>
      <c r="R367" t="s">
        <v>67</v>
      </c>
      <c r="S367" t="s">
        <v>1285</v>
      </c>
      <c r="T367" s="9">
        <v>5.56</v>
      </c>
      <c r="U367">
        <v>2</v>
      </c>
      <c r="V367" s="2">
        <v>0</v>
      </c>
      <c r="W367" s="6">
        <v>1.45</v>
      </c>
      <c r="X367" s="14">
        <f>AA367-W367</f>
        <v>9.67</v>
      </c>
      <c r="Y367" s="6">
        <f>T367*U367</f>
        <v>11.12</v>
      </c>
      <c r="Z367" s="6">
        <f>Y367*V367</f>
        <v>0</v>
      </c>
      <c r="AA367" s="6">
        <f t="shared" si="26"/>
        <v>11.12</v>
      </c>
    </row>
    <row r="368" spans="2:27" x14ac:dyDescent="0.3">
      <c r="B368">
        <v>365</v>
      </c>
      <c r="C368" t="s">
        <v>1279</v>
      </c>
      <c r="D368" s="1">
        <v>43003</v>
      </c>
      <c r="E368" s="1">
        <v>42745</v>
      </c>
      <c r="F368" s="23" t="s">
        <v>10956</v>
      </c>
      <c r="G368" t="s">
        <v>49</v>
      </c>
      <c r="H368" t="s">
        <v>1280</v>
      </c>
      <c r="I368" t="s">
        <v>1281</v>
      </c>
      <c r="J368" t="s">
        <v>25</v>
      </c>
      <c r="K368" t="s">
        <v>26</v>
      </c>
      <c r="L368" t="s">
        <v>265</v>
      </c>
      <c r="M368" t="s">
        <v>266</v>
      </c>
      <c r="N368">
        <v>10009</v>
      </c>
      <c r="O368" t="s">
        <v>147</v>
      </c>
      <c r="P368" t="s">
        <v>1286</v>
      </c>
      <c r="Q368" t="s">
        <v>31</v>
      </c>
      <c r="R368" t="s">
        <v>64</v>
      </c>
      <c r="S368" t="s">
        <v>1287</v>
      </c>
      <c r="T368" s="9">
        <v>47.12</v>
      </c>
      <c r="U368">
        <v>8</v>
      </c>
      <c r="V368" s="2">
        <v>0</v>
      </c>
      <c r="W368" s="6">
        <v>20.73</v>
      </c>
      <c r="X368" s="14">
        <f>AA368-W368</f>
        <v>356.22999999999996</v>
      </c>
      <c r="Y368" s="6">
        <f>T368*U368</f>
        <v>376.96</v>
      </c>
      <c r="Z368" s="6">
        <f>Y368*V368</f>
        <v>0</v>
      </c>
      <c r="AA368" s="6">
        <f t="shared" si="26"/>
        <v>376.96</v>
      </c>
    </row>
    <row r="369" spans="2:27" x14ac:dyDescent="0.3">
      <c r="B369">
        <v>366</v>
      </c>
      <c r="C369" t="s">
        <v>1288</v>
      </c>
      <c r="D369" s="1">
        <v>41906</v>
      </c>
      <c r="E369" s="1">
        <v>41911</v>
      </c>
      <c r="F369" s="9" t="str">
        <f t="shared" ref="F369:F373" si="30">DATEDIF(D369,E369,"d")&amp;" days"</f>
        <v>5 days</v>
      </c>
      <c r="G369" t="s">
        <v>49</v>
      </c>
      <c r="H369" t="s">
        <v>1289</v>
      </c>
      <c r="I369" t="s">
        <v>1290</v>
      </c>
      <c r="J369" t="s">
        <v>25</v>
      </c>
      <c r="K369" t="s">
        <v>26</v>
      </c>
      <c r="L369" t="s">
        <v>126</v>
      </c>
      <c r="M369" t="s">
        <v>42</v>
      </c>
      <c r="N369">
        <v>94109</v>
      </c>
      <c r="O369" t="s">
        <v>43</v>
      </c>
      <c r="P369" t="s">
        <v>238</v>
      </c>
      <c r="Q369" t="s">
        <v>45</v>
      </c>
      <c r="R369" t="s">
        <v>58</v>
      </c>
      <c r="S369" t="s">
        <v>239</v>
      </c>
      <c r="T369" s="9">
        <v>211.96</v>
      </c>
      <c r="U369">
        <v>4</v>
      </c>
      <c r="V369" s="2">
        <v>0</v>
      </c>
      <c r="W369" s="6">
        <v>8.48</v>
      </c>
      <c r="X369" s="14">
        <f>AA369-W369</f>
        <v>839.36</v>
      </c>
      <c r="Y369" s="6">
        <f>T369*U369</f>
        <v>847.84</v>
      </c>
      <c r="Z369" s="6">
        <f>Y369*V369</f>
        <v>0</v>
      </c>
      <c r="AA369" s="6">
        <f t="shared" si="26"/>
        <v>847.84</v>
      </c>
    </row>
    <row r="370" spans="2:27" x14ac:dyDescent="0.3">
      <c r="B370">
        <v>367</v>
      </c>
      <c r="C370" t="s">
        <v>1291</v>
      </c>
      <c r="D370" s="1">
        <v>42664</v>
      </c>
      <c r="E370" s="1">
        <v>42664</v>
      </c>
      <c r="F370" s="9" t="str">
        <f t="shared" si="30"/>
        <v>0 days</v>
      </c>
      <c r="G370" t="s">
        <v>1292</v>
      </c>
      <c r="H370" t="s">
        <v>1293</v>
      </c>
      <c r="I370" t="s">
        <v>1294</v>
      </c>
      <c r="J370" t="s">
        <v>40</v>
      </c>
      <c r="K370" t="s">
        <v>26</v>
      </c>
      <c r="L370" t="s">
        <v>1295</v>
      </c>
      <c r="M370" t="s">
        <v>748</v>
      </c>
      <c r="N370">
        <v>6040</v>
      </c>
      <c r="O370" t="s">
        <v>147</v>
      </c>
      <c r="P370" t="s">
        <v>1296</v>
      </c>
      <c r="Q370" t="s">
        <v>45</v>
      </c>
      <c r="R370" t="s">
        <v>74</v>
      </c>
      <c r="S370" t="s">
        <v>1297</v>
      </c>
      <c r="T370" s="9">
        <v>23.2</v>
      </c>
      <c r="U370">
        <v>4</v>
      </c>
      <c r="V370" s="2">
        <v>0</v>
      </c>
      <c r="W370" s="6">
        <v>10.44</v>
      </c>
      <c r="X370" s="14">
        <f>AA370-W370</f>
        <v>82.36</v>
      </c>
      <c r="Y370" s="6">
        <f>T370*U370</f>
        <v>92.8</v>
      </c>
      <c r="Z370" s="6">
        <f>Y370*V370</f>
        <v>0</v>
      </c>
      <c r="AA370" s="6">
        <f t="shared" si="26"/>
        <v>92.8</v>
      </c>
    </row>
    <row r="371" spans="2:27" x14ac:dyDescent="0.3">
      <c r="B371">
        <v>368</v>
      </c>
      <c r="C371" t="s">
        <v>1291</v>
      </c>
      <c r="D371" s="1">
        <v>42664</v>
      </c>
      <c r="E371" s="1">
        <v>42664</v>
      </c>
      <c r="F371" s="9" t="str">
        <f t="shared" si="30"/>
        <v>0 days</v>
      </c>
      <c r="G371" t="s">
        <v>1292</v>
      </c>
      <c r="H371" t="s">
        <v>1293</v>
      </c>
      <c r="I371" t="s">
        <v>1294</v>
      </c>
      <c r="J371" t="s">
        <v>40</v>
      </c>
      <c r="K371" t="s">
        <v>26</v>
      </c>
      <c r="L371" t="s">
        <v>1295</v>
      </c>
      <c r="M371" t="s">
        <v>748</v>
      </c>
      <c r="N371">
        <v>6040</v>
      </c>
      <c r="O371" t="s">
        <v>147</v>
      </c>
      <c r="P371" t="s">
        <v>1298</v>
      </c>
      <c r="Q371" t="s">
        <v>45</v>
      </c>
      <c r="R371" t="s">
        <v>578</v>
      </c>
      <c r="S371" t="s">
        <v>1299</v>
      </c>
      <c r="T371" s="9">
        <v>7.36</v>
      </c>
      <c r="U371">
        <v>2</v>
      </c>
      <c r="V371" s="2">
        <v>0</v>
      </c>
      <c r="W371" s="6">
        <v>0.15</v>
      </c>
      <c r="X371" s="14">
        <f>AA371-W371</f>
        <v>14.57</v>
      </c>
      <c r="Y371" s="6">
        <f>T371*U371</f>
        <v>14.72</v>
      </c>
      <c r="Z371" s="6">
        <f>Y371*V371</f>
        <v>0</v>
      </c>
      <c r="AA371" s="6">
        <f t="shared" si="26"/>
        <v>14.72</v>
      </c>
    </row>
    <row r="372" spans="2:27" x14ac:dyDescent="0.3">
      <c r="B372">
        <v>369</v>
      </c>
      <c r="C372" t="s">
        <v>1291</v>
      </c>
      <c r="D372" s="1">
        <v>42664</v>
      </c>
      <c r="E372" s="1">
        <v>42664</v>
      </c>
      <c r="F372" s="9" t="str">
        <f t="shared" si="30"/>
        <v>0 days</v>
      </c>
      <c r="G372" t="s">
        <v>1292</v>
      </c>
      <c r="H372" t="s">
        <v>1293</v>
      </c>
      <c r="I372" t="s">
        <v>1294</v>
      </c>
      <c r="J372" t="s">
        <v>40</v>
      </c>
      <c r="K372" t="s">
        <v>26</v>
      </c>
      <c r="L372" t="s">
        <v>1295</v>
      </c>
      <c r="M372" t="s">
        <v>748</v>
      </c>
      <c r="N372">
        <v>6040</v>
      </c>
      <c r="O372" t="s">
        <v>147</v>
      </c>
      <c r="P372" t="s">
        <v>1300</v>
      </c>
      <c r="Q372" t="s">
        <v>45</v>
      </c>
      <c r="R372" t="s">
        <v>58</v>
      </c>
      <c r="S372" t="s">
        <v>1301</v>
      </c>
      <c r="T372" s="9">
        <v>104.79</v>
      </c>
      <c r="U372">
        <v>7</v>
      </c>
      <c r="V372" s="2">
        <v>0</v>
      </c>
      <c r="W372" s="6">
        <v>29.34</v>
      </c>
      <c r="X372" s="14">
        <f>AA372-W372</f>
        <v>704.19</v>
      </c>
      <c r="Y372" s="6">
        <f>T372*U372</f>
        <v>733.53000000000009</v>
      </c>
      <c r="Z372" s="6">
        <f>Y372*V372</f>
        <v>0</v>
      </c>
      <c r="AA372" s="6">
        <f t="shared" si="26"/>
        <v>733.53000000000009</v>
      </c>
    </row>
    <row r="373" spans="2:27" x14ac:dyDescent="0.3">
      <c r="B373">
        <v>370</v>
      </c>
      <c r="C373" t="s">
        <v>1291</v>
      </c>
      <c r="D373" s="1">
        <v>42664</v>
      </c>
      <c r="E373" s="1">
        <v>42664</v>
      </c>
      <c r="F373" s="9" t="str">
        <f t="shared" si="30"/>
        <v>0 days</v>
      </c>
      <c r="G373" t="s">
        <v>1292</v>
      </c>
      <c r="H373" t="s">
        <v>1293</v>
      </c>
      <c r="I373" t="s">
        <v>1294</v>
      </c>
      <c r="J373" t="s">
        <v>40</v>
      </c>
      <c r="K373" t="s">
        <v>26</v>
      </c>
      <c r="L373" t="s">
        <v>1295</v>
      </c>
      <c r="M373" t="s">
        <v>748</v>
      </c>
      <c r="N373">
        <v>6040</v>
      </c>
      <c r="O373" t="s">
        <v>147</v>
      </c>
      <c r="P373" t="s">
        <v>200</v>
      </c>
      <c r="Q373" t="s">
        <v>31</v>
      </c>
      <c r="R373" t="s">
        <v>32</v>
      </c>
      <c r="S373" t="s">
        <v>201</v>
      </c>
      <c r="T373" s="9">
        <v>1043.92</v>
      </c>
      <c r="U373">
        <v>4</v>
      </c>
      <c r="V373" s="2">
        <v>0</v>
      </c>
      <c r="W373" s="6">
        <v>271.42</v>
      </c>
      <c r="X373" s="14">
        <f>AA373-W373</f>
        <v>3904.26</v>
      </c>
      <c r="Y373" s="6">
        <f>T373*U373</f>
        <v>4175.68</v>
      </c>
      <c r="Z373" s="6">
        <f>Y373*V373</f>
        <v>0</v>
      </c>
      <c r="AA373" s="6">
        <f t="shared" si="26"/>
        <v>4175.68</v>
      </c>
    </row>
    <row r="374" spans="2:27" x14ac:dyDescent="0.3">
      <c r="B374">
        <v>371</v>
      </c>
      <c r="C374" t="s">
        <v>1302</v>
      </c>
      <c r="D374" s="1">
        <v>42884</v>
      </c>
      <c r="E374" s="1">
        <v>42831</v>
      </c>
      <c r="F374" s="23" t="s">
        <v>10956</v>
      </c>
      <c r="G374" t="s">
        <v>49</v>
      </c>
      <c r="H374" t="s">
        <v>1303</v>
      </c>
      <c r="I374" t="s">
        <v>1304</v>
      </c>
      <c r="J374" t="s">
        <v>25</v>
      </c>
      <c r="K374" t="s">
        <v>26</v>
      </c>
      <c r="L374" t="s">
        <v>1305</v>
      </c>
      <c r="M374" t="s">
        <v>103</v>
      </c>
      <c r="N374">
        <v>78550</v>
      </c>
      <c r="O374" t="s">
        <v>104</v>
      </c>
      <c r="P374" t="s">
        <v>1306</v>
      </c>
      <c r="Q374" t="s">
        <v>45</v>
      </c>
      <c r="R374" t="s">
        <v>89</v>
      </c>
      <c r="S374" t="s">
        <v>1307</v>
      </c>
      <c r="T374" s="9">
        <v>25.92</v>
      </c>
      <c r="U374">
        <v>5</v>
      </c>
      <c r="V374" s="2">
        <v>0.2</v>
      </c>
      <c r="W374" s="6">
        <v>9.4</v>
      </c>
      <c r="X374" s="14">
        <f>AA374-W374</f>
        <v>94.280000000000015</v>
      </c>
      <c r="Y374" s="6">
        <f>T374*U374</f>
        <v>129.60000000000002</v>
      </c>
      <c r="Z374" s="6">
        <f>Y374*V374</f>
        <v>25.920000000000005</v>
      </c>
      <c r="AA374" s="6">
        <f t="shared" si="26"/>
        <v>103.68000000000002</v>
      </c>
    </row>
    <row r="375" spans="2:27" x14ac:dyDescent="0.3">
      <c r="B375">
        <v>372</v>
      </c>
      <c r="C375" t="s">
        <v>1302</v>
      </c>
      <c r="D375" s="1">
        <v>42884</v>
      </c>
      <c r="E375" s="1">
        <v>42831</v>
      </c>
      <c r="F375" s="23" t="s">
        <v>10956</v>
      </c>
      <c r="G375" t="s">
        <v>49</v>
      </c>
      <c r="H375" t="s">
        <v>1303</v>
      </c>
      <c r="I375" t="s">
        <v>1304</v>
      </c>
      <c r="J375" t="s">
        <v>25</v>
      </c>
      <c r="K375" t="s">
        <v>26</v>
      </c>
      <c r="L375" t="s">
        <v>1305</v>
      </c>
      <c r="M375" t="s">
        <v>103</v>
      </c>
      <c r="N375">
        <v>78550</v>
      </c>
      <c r="O375" t="s">
        <v>104</v>
      </c>
      <c r="P375" t="s">
        <v>1308</v>
      </c>
      <c r="Q375" t="s">
        <v>45</v>
      </c>
      <c r="R375" t="s">
        <v>58</v>
      </c>
      <c r="S375" t="s">
        <v>1309</v>
      </c>
      <c r="T375" s="9">
        <v>53.42</v>
      </c>
      <c r="U375">
        <v>3</v>
      </c>
      <c r="V375" s="2">
        <v>0.2</v>
      </c>
      <c r="W375" s="6">
        <v>4.67</v>
      </c>
      <c r="X375" s="14">
        <f>AA375-W375</f>
        <v>123.538</v>
      </c>
      <c r="Y375" s="6">
        <f>T375*U375</f>
        <v>160.26</v>
      </c>
      <c r="Z375" s="6">
        <f>Y375*V375</f>
        <v>32.052</v>
      </c>
      <c r="AA375" s="6">
        <f t="shared" si="26"/>
        <v>128.208</v>
      </c>
    </row>
    <row r="376" spans="2:27" x14ac:dyDescent="0.3">
      <c r="B376">
        <v>373</v>
      </c>
      <c r="C376" t="s">
        <v>1310</v>
      </c>
      <c r="D376" s="1">
        <v>41843</v>
      </c>
      <c r="E376" s="1">
        <v>41847</v>
      </c>
      <c r="F376" s="9" t="str">
        <f t="shared" ref="F376:F379" si="31">DATEDIF(D376,E376,"d")&amp;" days"</f>
        <v>4 days</v>
      </c>
      <c r="G376" t="s">
        <v>49</v>
      </c>
      <c r="H376" t="s">
        <v>1311</v>
      </c>
      <c r="I376" t="s">
        <v>1312</v>
      </c>
      <c r="J376" t="s">
        <v>25</v>
      </c>
      <c r="K376" t="s">
        <v>26</v>
      </c>
      <c r="L376" t="s">
        <v>1313</v>
      </c>
      <c r="M376" t="s">
        <v>309</v>
      </c>
      <c r="N376">
        <v>85705</v>
      </c>
      <c r="O376" t="s">
        <v>43</v>
      </c>
      <c r="P376" t="s">
        <v>1210</v>
      </c>
      <c r="Q376" t="s">
        <v>45</v>
      </c>
      <c r="R376" t="s">
        <v>74</v>
      </c>
      <c r="S376" t="s">
        <v>1211</v>
      </c>
      <c r="T376" s="9">
        <v>8.16</v>
      </c>
      <c r="U376">
        <v>5</v>
      </c>
      <c r="V376" s="2">
        <v>0.7</v>
      </c>
      <c r="W376" s="6">
        <v>-5.71</v>
      </c>
      <c r="X376" s="14">
        <f>AA376-W376</f>
        <v>17.950000000000003</v>
      </c>
      <c r="Y376" s="6">
        <f>T376*U376</f>
        <v>40.799999999999997</v>
      </c>
      <c r="Z376" s="6">
        <f>Y376*V376</f>
        <v>28.559999999999995</v>
      </c>
      <c r="AA376" s="6">
        <f t="shared" si="26"/>
        <v>12.240000000000002</v>
      </c>
    </row>
    <row r="377" spans="2:27" x14ac:dyDescent="0.3">
      <c r="B377">
        <v>374</v>
      </c>
      <c r="C377" t="s">
        <v>1310</v>
      </c>
      <c r="D377" s="1">
        <v>41843</v>
      </c>
      <c r="E377" s="1">
        <v>41847</v>
      </c>
      <c r="F377" s="9" t="str">
        <f t="shared" si="31"/>
        <v>4 days</v>
      </c>
      <c r="G377" t="s">
        <v>49</v>
      </c>
      <c r="H377" t="s">
        <v>1311</v>
      </c>
      <c r="I377" t="s">
        <v>1312</v>
      </c>
      <c r="J377" t="s">
        <v>25</v>
      </c>
      <c r="K377" t="s">
        <v>26</v>
      </c>
      <c r="L377" t="s">
        <v>1313</v>
      </c>
      <c r="M377" t="s">
        <v>309</v>
      </c>
      <c r="N377">
        <v>85705</v>
      </c>
      <c r="O377" t="s">
        <v>43</v>
      </c>
      <c r="P377" t="s">
        <v>1314</v>
      </c>
      <c r="Q377" t="s">
        <v>70</v>
      </c>
      <c r="R377" t="s">
        <v>160</v>
      </c>
      <c r="S377" t="s">
        <v>1315</v>
      </c>
      <c r="T377" s="9">
        <v>1023.94</v>
      </c>
      <c r="U377">
        <v>8</v>
      </c>
      <c r="V377" s="2">
        <v>0.2</v>
      </c>
      <c r="W377" s="6">
        <v>179.19</v>
      </c>
      <c r="X377" s="14">
        <f>AA377-W377</f>
        <v>6374.0260000000007</v>
      </c>
      <c r="Y377" s="6">
        <f>T377*U377</f>
        <v>8191.52</v>
      </c>
      <c r="Z377" s="6">
        <f>Y377*V377</f>
        <v>1638.3040000000001</v>
      </c>
      <c r="AA377" s="6">
        <f t="shared" si="26"/>
        <v>6553.2160000000003</v>
      </c>
    </row>
    <row r="378" spans="2:27" x14ac:dyDescent="0.3">
      <c r="B378">
        <v>375</v>
      </c>
      <c r="C378" t="s">
        <v>1310</v>
      </c>
      <c r="D378" s="1">
        <v>41843</v>
      </c>
      <c r="E378" s="1">
        <v>41847</v>
      </c>
      <c r="F378" s="9" t="str">
        <f t="shared" si="31"/>
        <v>4 days</v>
      </c>
      <c r="G378" t="s">
        <v>49</v>
      </c>
      <c r="H378" t="s">
        <v>1311</v>
      </c>
      <c r="I378" t="s">
        <v>1312</v>
      </c>
      <c r="J378" t="s">
        <v>25</v>
      </c>
      <c r="K378" t="s">
        <v>26</v>
      </c>
      <c r="L378" t="s">
        <v>1313</v>
      </c>
      <c r="M378" t="s">
        <v>309</v>
      </c>
      <c r="N378">
        <v>85705</v>
      </c>
      <c r="O378" t="s">
        <v>43</v>
      </c>
      <c r="P378" t="s">
        <v>1316</v>
      </c>
      <c r="Q378" t="s">
        <v>45</v>
      </c>
      <c r="R378" t="s">
        <v>67</v>
      </c>
      <c r="S378" t="s">
        <v>1317</v>
      </c>
      <c r="T378" s="9">
        <v>9.24</v>
      </c>
      <c r="U378">
        <v>1</v>
      </c>
      <c r="V378" s="2">
        <v>0.2</v>
      </c>
      <c r="W378" s="6">
        <v>0.92</v>
      </c>
      <c r="X378" s="14">
        <f>AA378-W378</f>
        <v>6.4720000000000004</v>
      </c>
      <c r="Y378" s="6">
        <f>T378*U378</f>
        <v>9.24</v>
      </c>
      <c r="Z378" s="6">
        <f>Y378*V378</f>
        <v>1.8480000000000001</v>
      </c>
      <c r="AA378" s="6">
        <f t="shared" si="26"/>
        <v>7.3920000000000003</v>
      </c>
    </row>
    <row r="379" spans="2:27" x14ac:dyDescent="0.3">
      <c r="B379">
        <v>376</v>
      </c>
      <c r="C379" t="s">
        <v>1310</v>
      </c>
      <c r="D379" s="1">
        <v>41843</v>
      </c>
      <c r="E379" s="1">
        <v>41847</v>
      </c>
      <c r="F379" s="9" t="str">
        <f t="shared" si="31"/>
        <v>4 days</v>
      </c>
      <c r="G379" t="s">
        <v>49</v>
      </c>
      <c r="H379" t="s">
        <v>1311</v>
      </c>
      <c r="I379" t="s">
        <v>1312</v>
      </c>
      <c r="J379" t="s">
        <v>25</v>
      </c>
      <c r="K379" t="s">
        <v>26</v>
      </c>
      <c r="L379" t="s">
        <v>1313</v>
      </c>
      <c r="M379" t="s">
        <v>309</v>
      </c>
      <c r="N379">
        <v>85705</v>
      </c>
      <c r="O379" t="s">
        <v>43</v>
      </c>
      <c r="P379" t="s">
        <v>1318</v>
      </c>
      <c r="Q379" t="s">
        <v>70</v>
      </c>
      <c r="R379" t="s">
        <v>160</v>
      </c>
      <c r="S379" t="s">
        <v>1319</v>
      </c>
      <c r="T379" s="9">
        <v>479.04</v>
      </c>
      <c r="U379">
        <v>10</v>
      </c>
      <c r="V379" s="2">
        <v>0.2</v>
      </c>
      <c r="W379" s="6">
        <v>-29.94</v>
      </c>
      <c r="X379" s="14">
        <f>AA379-W379</f>
        <v>3862.2600000000007</v>
      </c>
      <c r="Y379" s="6">
        <f>T379*U379</f>
        <v>4790.4000000000005</v>
      </c>
      <c r="Z379" s="6">
        <f>Y379*V379</f>
        <v>958.08000000000015</v>
      </c>
      <c r="AA379" s="6">
        <f t="shared" si="26"/>
        <v>3832.3200000000006</v>
      </c>
    </row>
    <row r="380" spans="2:27" x14ac:dyDescent="0.3">
      <c r="B380">
        <v>377</v>
      </c>
      <c r="C380" t="s">
        <v>1320</v>
      </c>
      <c r="D380" s="1">
        <v>42641</v>
      </c>
      <c r="E380" s="1">
        <v>42379</v>
      </c>
      <c r="F380" s="23" t="s">
        <v>10956</v>
      </c>
      <c r="G380" t="s">
        <v>187</v>
      </c>
      <c r="H380" t="s">
        <v>1321</v>
      </c>
      <c r="I380" t="s">
        <v>1322</v>
      </c>
      <c r="J380" t="s">
        <v>40</v>
      </c>
      <c r="K380" t="s">
        <v>26</v>
      </c>
      <c r="L380" t="s">
        <v>1323</v>
      </c>
      <c r="M380" t="s">
        <v>210</v>
      </c>
      <c r="N380">
        <v>62301</v>
      </c>
      <c r="O380" t="s">
        <v>104</v>
      </c>
      <c r="P380" t="s">
        <v>1324</v>
      </c>
      <c r="Q380" t="s">
        <v>45</v>
      </c>
      <c r="R380" t="s">
        <v>89</v>
      </c>
      <c r="S380" t="s">
        <v>1325</v>
      </c>
      <c r="T380" s="9">
        <v>99.14</v>
      </c>
      <c r="U380">
        <v>4</v>
      </c>
      <c r="V380" s="2">
        <v>0.2</v>
      </c>
      <c r="W380" s="6">
        <v>30.98</v>
      </c>
      <c r="X380" s="14">
        <f>AA380-W380</f>
        <v>286.26799999999997</v>
      </c>
      <c r="Y380" s="6">
        <f>T380*U380</f>
        <v>396.56</v>
      </c>
      <c r="Z380" s="6">
        <f>Y380*V380</f>
        <v>79.312000000000012</v>
      </c>
      <c r="AA380" s="6">
        <f t="shared" si="26"/>
        <v>317.24799999999999</v>
      </c>
    </row>
    <row r="381" spans="2:27" x14ac:dyDescent="0.3">
      <c r="B381">
        <v>378</v>
      </c>
      <c r="C381" t="s">
        <v>1326</v>
      </c>
      <c r="D381" s="1">
        <v>42974</v>
      </c>
      <c r="E381" s="1">
        <v>42744</v>
      </c>
      <c r="F381" s="23" t="s">
        <v>10956</v>
      </c>
      <c r="G381" t="s">
        <v>49</v>
      </c>
      <c r="H381" t="s">
        <v>1327</v>
      </c>
      <c r="I381" t="s">
        <v>1328</v>
      </c>
      <c r="J381" t="s">
        <v>40</v>
      </c>
      <c r="K381" t="s">
        <v>26</v>
      </c>
      <c r="L381" t="s">
        <v>612</v>
      </c>
      <c r="M381" t="s">
        <v>1247</v>
      </c>
      <c r="N381">
        <v>2038</v>
      </c>
      <c r="O381" t="s">
        <v>147</v>
      </c>
      <c r="P381" t="s">
        <v>1329</v>
      </c>
      <c r="Q381" t="s">
        <v>31</v>
      </c>
      <c r="R381" t="s">
        <v>55</v>
      </c>
      <c r="S381" t="s">
        <v>1330</v>
      </c>
      <c r="T381" s="9">
        <v>1488.42</v>
      </c>
      <c r="U381">
        <v>7</v>
      </c>
      <c r="V381" s="2">
        <v>0.3</v>
      </c>
      <c r="W381" s="6">
        <v>-297.68</v>
      </c>
      <c r="X381" s="14">
        <f>AA381-W381</f>
        <v>7590.9380000000001</v>
      </c>
      <c r="Y381" s="6">
        <f>T381*U381</f>
        <v>10418.94</v>
      </c>
      <c r="Z381" s="6">
        <f>Y381*V381</f>
        <v>3125.6820000000002</v>
      </c>
      <c r="AA381" s="6">
        <f t="shared" si="26"/>
        <v>7293.2579999999998</v>
      </c>
    </row>
    <row r="382" spans="2:27" x14ac:dyDescent="0.3">
      <c r="B382">
        <v>379</v>
      </c>
      <c r="C382" t="s">
        <v>1331</v>
      </c>
      <c r="D382" s="1">
        <v>42122</v>
      </c>
      <c r="E382" s="1">
        <v>42129</v>
      </c>
      <c r="F382" s="9" t="str">
        <f t="shared" ref="F382:F387" si="32">DATEDIF(D382,E382,"d")&amp;" days"</f>
        <v>7 days</v>
      </c>
      <c r="G382" t="s">
        <v>49</v>
      </c>
      <c r="H382" t="s">
        <v>1332</v>
      </c>
      <c r="I382" t="s">
        <v>1333</v>
      </c>
      <c r="J382" t="s">
        <v>25</v>
      </c>
      <c r="K382" t="s">
        <v>26</v>
      </c>
      <c r="L382" t="s">
        <v>183</v>
      </c>
      <c r="M382" t="s">
        <v>103</v>
      </c>
      <c r="N382">
        <v>77095</v>
      </c>
      <c r="O382" t="s">
        <v>104</v>
      </c>
      <c r="P382" t="s">
        <v>1334</v>
      </c>
      <c r="Q382" t="s">
        <v>45</v>
      </c>
      <c r="R382" t="s">
        <v>77</v>
      </c>
      <c r="S382" t="s">
        <v>1335</v>
      </c>
      <c r="T382" s="9">
        <v>8.65</v>
      </c>
      <c r="U382">
        <v>3</v>
      </c>
      <c r="V382" s="2">
        <v>0.8</v>
      </c>
      <c r="W382" s="6">
        <v>-20.329999999999998</v>
      </c>
      <c r="X382" s="14">
        <f>AA382-W382</f>
        <v>25.519999999999996</v>
      </c>
      <c r="Y382" s="6">
        <f>T382*U382</f>
        <v>25.950000000000003</v>
      </c>
      <c r="Z382" s="6">
        <f>Y382*V382</f>
        <v>20.760000000000005</v>
      </c>
      <c r="AA382" s="6">
        <f t="shared" si="26"/>
        <v>5.1899999999999977</v>
      </c>
    </row>
    <row r="383" spans="2:27" x14ac:dyDescent="0.3">
      <c r="B383">
        <v>380</v>
      </c>
      <c r="C383" t="s">
        <v>1331</v>
      </c>
      <c r="D383" s="1">
        <v>42122</v>
      </c>
      <c r="E383" s="1">
        <v>42129</v>
      </c>
      <c r="F383" s="9" t="str">
        <f t="shared" si="32"/>
        <v>7 days</v>
      </c>
      <c r="G383" t="s">
        <v>49</v>
      </c>
      <c r="H383" t="s">
        <v>1332</v>
      </c>
      <c r="I383" t="s">
        <v>1333</v>
      </c>
      <c r="J383" t="s">
        <v>25</v>
      </c>
      <c r="K383" t="s">
        <v>26</v>
      </c>
      <c r="L383" t="s">
        <v>183</v>
      </c>
      <c r="M383" t="s">
        <v>103</v>
      </c>
      <c r="N383">
        <v>77095</v>
      </c>
      <c r="O383" t="s">
        <v>104</v>
      </c>
      <c r="P383" t="s">
        <v>1336</v>
      </c>
      <c r="Q383" t="s">
        <v>45</v>
      </c>
      <c r="R383" t="s">
        <v>58</v>
      </c>
      <c r="S383" t="s">
        <v>1337</v>
      </c>
      <c r="T383" s="9">
        <v>23.83</v>
      </c>
      <c r="U383">
        <v>3</v>
      </c>
      <c r="V383" s="2">
        <v>0.2</v>
      </c>
      <c r="W383" s="6">
        <v>2.68</v>
      </c>
      <c r="X383" s="14">
        <f>AA383-W383</f>
        <v>54.511999999999993</v>
      </c>
      <c r="Y383" s="6">
        <f>T383*U383</f>
        <v>71.489999999999995</v>
      </c>
      <c r="Z383" s="6">
        <f>Y383*V383</f>
        <v>14.298</v>
      </c>
      <c r="AA383" s="6">
        <f t="shared" si="26"/>
        <v>57.191999999999993</v>
      </c>
    </row>
    <row r="384" spans="2:27" x14ac:dyDescent="0.3">
      <c r="B384">
        <v>381</v>
      </c>
      <c r="C384" t="s">
        <v>1331</v>
      </c>
      <c r="D384" s="1">
        <v>42122</v>
      </c>
      <c r="E384" s="1">
        <v>42129</v>
      </c>
      <c r="F384" s="9" t="str">
        <f t="shared" si="32"/>
        <v>7 days</v>
      </c>
      <c r="G384" t="s">
        <v>49</v>
      </c>
      <c r="H384" t="s">
        <v>1332</v>
      </c>
      <c r="I384" t="s">
        <v>1333</v>
      </c>
      <c r="J384" t="s">
        <v>25</v>
      </c>
      <c r="K384" t="s">
        <v>26</v>
      </c>
      <c r="L384" t="s">
        <v>183</v>
      </c>
      <c r="M384" t="s">
        <v>103</v>
      </c>
      <c r="N384">
        <v>77095</v>
      </c>
      <c r="O384" t="s">
        <v>104</v>
      </c>
      <c r="P384" t="s">
        <v>1338</v>
      </c>
      <c r="Q384" t="s">
        <v>45</v>
      </c>
      <c r="R384" t="s">
        <v>74</v>
      </c>
      <c r="S384" t="s">
        <v>1339</v>
      </c>
      <c r="T384" s="9">
        <v>12.18</v>
      </c>
      <c r="U384">
        <v>4</v>
      </c>
      <c r="V384" s="2">
        <v>0.8</v>
      </c>
      <c r="W384" s="6">
        <v>-18.87</v>
      </c>
      <c r="X384" s="14">
        <f>AA384-W384</f>
        <v>28.614000000000001</v>
      </c>
      <c r="Y384" s="6">
        <f>T384*U384</f>
        <v>48.72</v>
      </c>
      <c r="Z384" s="6">
        <f>Y384*V384</f>
        <v>38.975999999999999</v>
      </c>
      <c r="AA384" s="6">
        <f t="shared" si="26"/>
        <v>9.7439999999999998</v>
      </c>
    </row>
    <row r="385" spans="2:27" x14ac:dyDescent="0.3">
      <c r="B385">
        <v>382</v>
      </c>
      <c r="C385" t="s">
        <v>1340</v>
      </c>
      <c r="D385" s="1">
        <v>42671</v>
      </c>
      <c r="E385" s="1">
        <v>42672</v>
      </c>
      <c r="F385" s="9" t="str">
        <f t="shared" si="32"/>
        <v>1 days</v>
      </c>
      <c r="G385" t="s">
        <v>187</v>
      </c>
      <c r="H385" t="s">
        <v>1341</v>
      </c>
      <c r="I385" t="s">
        <v>1342</v>
      </c>
      <c r="J385" t="s">
        <v>40</v>
      </c>
      <c r="K385" t="s">
        <v>26</v>
      </c>
      <c r="L385" t="s">
        <v>126</v>
      </c>
      <c r="M385" t="s">
        <v>42</v>
      </c>
      <c r="N385">
        <v>94109</v>
      </c>
      <c r="O385" t="s">
        <v>43</v>
      </c>
      <c r="P385" t="s">
        <v>1343</v>
      </c>
      <c r="Q385" t="s">
        <v>45</v>
      </c>
      <c r="R385" t="s">
        <v>89</v>
      </c>
      <c r="S385" t="s">
        <v>1344</v>
      </c>
      <c r="T385" s="9">
        <v>50.96</v>
      </c>
      <c r="U385">
        <v>7</v>
      </c>
      <c r="V385" s="2">
        <v>0</v>
      </c>
      <c r="W385" s="6">
        <v>25.48</v>
      </c>
      <c r="X385" s="14">
        <f>AA385-W385</f>
        <v>331.24</v>
      </c>
      <c r="Y385" s="6">
        <f>T385*U385</f>
        <v>356.72</v>
      </c>
      <c r="Z385" s="6">
        <f>Y385*V385</f>
        <v>0</v>
      </c>
      <c r="AA385" s="6">
        <f t="shared" si="26"/>
        <v>356.72</v>
      </c>
    </row>
    <row r="386" spans="2:27" x14ac:dyDescent="0.3">
      <c r="B386">
        <v>383</v>
      </c>
      <c r="C386" t="s">
        <v>1340</v>
      </c>
      <c r="D386" s="1">
        <v>42671</v>
      </c>
      <c r="E386" s="1">
        <v>42672</v>
      </c>
      <c r="F386" s="9" t="str">
        <f t="shared" si="32"/>
        <v>1 days</v>
      </c>
      <c r="G386" t="s">
        <v>187</v>
      </c>
      <c r="H386" t="s">
        <v>1341</v>
      </c>
      <c r="I386" t="s">
        <v>1342</v>
      </c>
      <c r="J386" t="s">
        <v>40</v>
      </c>
      <c r="K386" t="s">
        <v>26</v>
      </c>
      <c r="L386" t="s">
        <v>126</v>
      </c>
      <c r="M386" t="s">
        <v>42</v>
      </c>
      <c r="N386">
        <v>94109</v>
      </c>
      <c r="O386" t="s">
        <v>43</v>
      </c>
      <c r="P386" t="s">
        <v>1345</v>
      </c>
      <c r="Q386" t="s">
        <v>45</v>
      </c>
      <c r="R386" t="s">
        <v>74</v>
      </c>
      <c r="S386" t="s">
        <v>1346</v>
      </c>
      <c r="T386" s="9">
        <v>49.54</v>
      </c>
      <c r="U386">
        <v>3</v>
      </c>
      <c r="V386" s="2">
        <v>0.2</v>
      </c>
      <c r="W386" s="6">
        <v>17.34</v>
      </c>
      <c r="X386" s="14">
        <f>AA386-W386</f>
        <v>101.556</v>
      </c>
      <c r="Y386" s="6">
        <f>T386*U386</f>
        <v>148.62</v>
      </c>
      <c r="Z386" s="6">
        <f>Y386*V386</f>
        <v>29.724000000000004</v>
      </c>
      <c r="AA386" s="6">
        <f t="shared" si="26"/>
        <v>118.896</v>
      </c>
    </row>
    <row r="387" spans="2:27" x14ac:dyDescent="0.3">
      <c r="B387">
        <v>384</v>
      </c>
      <c r="C387" t="s">
        <v>1347</v>
      </c>
      <c r="D387" s="1">
        <v>42181</v>
      </c>
      <c r="E387" s="1">
        <v>42184</v>
      </c>
      <c r="F387" s="9" t="str">
        <f t="shared" si="32"/>
        <v>3 days</v>
      </c>
      <c r="G387" t="s">
        <v>22</v>
      </c>
      <c r="H387" t="s">
        <v>1348</v>
      </c>
      <c r="I387" t="s">
        <v>1349</v>
      </c>
      <c r="J387" t="s">
        <v>40</v>
      </c>
      <c r="K387" t="s">
        <v>26</v>
      </c>
      <c r="L387" t="s">
        <v>1115</v>
      </c>
      <c r="M387" t="s">
        <v>237</v>
      </c>
      <c r="N387">
        <v>48180</v>
      </c>
      <c r="O387" t="s">
        <v>104</v>
      </c>
      <c r="P387" t="s">
        <v>1350</v>
      </c>
      <c r="Q387" t="s">
        <v>70</v>
      </c>
      <c r="R387" t="s">
        <v>160</v>
      </c>
      <c r="S387" t="s">
        <v>1351</v>
      </c>
      <c r="T387" s="9">
        <v>41.9</v>
      </c>
      <c r="U387">
        <v>2</v>
      </c>
      <c r="V387" s="2">
        <v>0</v>
      </c>
      <c r="W387" s="6">
        <v>8.8000000000000007</v>
      </c>
      <c r="X387" s="14">
        <f>AA387-W387</f>
        <v>75</v>
      </c>
      <c r="Y387" s="6">
        <f>T387*U387</f>
        <v>83.8</v>
      </c>
      <c r="Z387" s="6">
        <f>Y387*V387</f>
        <v>0</v>
      </c>
      <c r="AA387" s="6">
        <f t="shared" si="26"/>
        <v>83.8</v>
      </c>
    </row>
    <row r="388" spans="2:27" x14ac:dyDescent="0.3">
      <c r="B388">
        <v>385</v>
      </c>
      <c r="C388" t="s">
        <v>1352</v>
      </c>
      <c r="D388" s="1">
        <v>42335</v>
      </c>
      <c r="E388" s="1">
        <v>42047</v>
      </c>
      <c r="F388" s="23" t="s">
        <v>10956</v>
      </c>
      <c r="G388" t="s">
        <v>49</v>
      </c>
      <c r="H388" t="s">
        <v>1353</v>
      </c>
      <c r="I388" t="s">
        <v>1354</v>
      </c>
      <c r="J388" t="s">
        <v>25</v>
      </c>
      <c r="K388" t="s">
        <v>26</v>
      </c>
      <c r="L388" t="s">
        <v>1355</v>
      </c>
      <c r="M388" t="s">
        <v>53</v>
      </c>
      <c r="N388">
        <v>33024</v>
      </c>
      <c r="O388" t="s">
        <v>29</v>
      </c>
      <c r="P388" t="s">
        <v>1356</v>
      </c>
      <c r="Q388" t="s">
        <v>31</v>
      </c>
      <c r="R388" t="s">
        <v>55</v>
      </c>
      <c r="S388" t="s">
        <v>1357</v>
      </c>
      <c r="T388" s="9">
        <v>375.46</v>
      </c>
      <c r="U388">
        <v>3</v>
      </c>
      <c r="V388" s="2">
        <v>0.45</v>
      </c>
      <c r="W388" s="6">
        <v>-157.01</v>
      </c>
      <c r="X388" s="14">
        <f>AA388-W388</f>
        <v>776.51899999999989</v>
      </c>
      <c r="Y388" s="6">
        <f>T388*U388</f>
        <v>1126.3799999999999</v>
      </c>
      <c r="Z388" s="6">
        <f>Y388*V388</f>
        <v>506.87099999999998</v>
      </c>
      <c r="AA388" s="6">
        <f t="shared" si="26"/>
        <v>619.5089999999999</v>
      </c>
    </row>
    <row r="389" spans="2:27" x14ac:dyDescent="0.3">
      <c r="B389">
        <v>386</v>
      </c>
      <c r="C389" t="s">
        <v>1352</v>
      </c>
      <c r="D389" s="1">
        <v>42335</v>
      </c>
      <c r="E389" s="1">
        <v>42047</v>
      </c>
      <c r="F389" s="23" t="s">
        <v>10956</v>
      </c>
      <c r="G389" t="s">
        <v>49</v>
      </c>
      <c r="H389" t="s">
        <v>1353</v>
      </c>
      <c r="I389" t="s">
        <v>1354</v>
      </c>
      <c r="J389" t="s">
        <v>25</v>
      </c>
      <c r="K389" t="s">
        <v>26</v>
      </c>
      <c r="L389" t="s">
        <v>1355</v>
      </c>
      <c r="M389" t="s">
        <v>53</v>
      </c>
      <c r="N389">
        <v>33024</v>
      </c>
      <c r="O389" t="s">
        <v>29</v>
      </c>
      <c r="P389" t="s">
        <v>1358</v>
      </c>
      <c r="Q389" t="s">
        <v>70</v>
      </c>
      <c r="R389" t="s">
        <v>160</v>
      </c>
      <c r="S389" t="s">
        <v>1359</v>
      </c>
      <c r="T389" s="9">
        <v>83.98</v>
      </c>
      <c r="U389">
        <v>3</v>
      </c>
      <c r="V389" s="2">
        <v>0.2</v>
      </c>
      <c r="W389" s="6">
        <v>-1.05</v>
      </c>
      <c r="X389" s="14">
        <f>AA389-W389</f>
        <v>202.602</v>
      </c>
      <c r="Y389" s="6">
        <f>T389*U389</f>
        <v>251.94</v>
      </c>
      <c r="Z389" s="6">
        <f>Y389*V389</f>
        <v>50.388000000000005</v>
      </c>
      <c r="AA389" s="6">
        <f t="shared" ref="AA389:AA452" si="33">Y389-Z389</f>
        <v>201.55199999999999</v>
      </c>
    </row>
    <row r="390" spans="2:27" x14ac:dyDescent="0.3">
      <c r="B390">
        <v>387</v>
      </c>
      <c r="C390" t="s">
        <v>1360</v>
      </c>
      <c r="D390" s="1">
        <v>42075</v>
      </c>
      <c r="E390" s="1">
        <v>42197</v>
      </c>
      <c r="F390" s="9" t="str">
        <f t="shared" ref="F390:F397" si="34">DATEDIF(D390,E390,"d")&amp;" days"</f>
        <v>122 days</v>
      </c>
      <c r="G390" t="s">
        <v>49</v>
      </c>
      <c r="H390" t="s">
        <v>1361</v>
      </c>
      <c r="I390" t="s">
        <v>1362</v>
      </c>
      <c r="J390" t="s">
        <v>40</v>
      </c>
      <c r="K390" t="s">
        <v>26</v>
      </c>
      <c r="L390" t="s">
        <v>145</v>
      </c>
      <c r="M390" t="s">
        <v>146</v>
      </c>
      <c r="N390">
        <v>19140</v>
      </c>
      <c r="O390" t="s">
        <v>147</v>
      </c>
      <c r="P390" t="s">
        <v>1363</v>
      </c>
      <c r="Q390" t="s">
        <v>70</v>
      </c>
      <c r="R390" t="s">
        <v>683</v>
      </c>
      <c r="S390" t="s">
        <v>1364</v>
      </c>
      <c r="T390" s="9">
        <v>482.34</v>
      </c>
      <c r="U390">
        <v>4</v>
      </c>
      <c r="V390" s="2">
        <v>0.7</v>
      </c>
      <c r="W390" s="6">
        <v>-337.64</v>
      </c>
      <c r="X390" s="14">
        <f>AA390-W390</f>
        <v>916.44799999999998</v>
      </c>
      <c r="Y390" s="6">
        <f>T390*U390</f>
        <v>1929.36</v>
      </c>
      <c r="Z390" s="6">
        <f>Y390*V390</f>
        <v>1350.5519999999999</v>
      </c>
      <c r="AA390" s="6">
        <f t="shared" si="33"/>
        <v>578.80799999999999</v>
      </c>
    </row>
    <row r="391" spans="2:27" x14ac:dyDescent="0.3">
      <c r="B391">
        <v>388</v>
      </c>
      <c r="C391" t="s">
        <v>1360</v>
      </c>
      <c r="D391" s="1">
        <v>42075</v>
      </c>
      <c r="E391" s="1">
        <v>42197</v>
      </c>
      <c r="F391" s="9" t="str">
        <f t="shared" si="34"/>
        <v>122 days</v>
      </c>
      <c r="G391" t="s">
        <v>49</v>
      </c>
      <c r="H391" t="s">
        <v>1361</v>
      </c>
      <c r="I391" t="s">
        <v>1362</v>
      </c>
      <c r="J391" t="s">
        <v>40</v>
      </c>
      <c r="K391" t="s">
        <v>26</v>
      </c>
      <c r="L391" t="s">
        <v>145</v>
      </c>
      <c r="M391" t="s">
        <v>146</v>
      </c>
      <c r="N391">
        <v>19140</v>
      </c>
      <c r="O391" t="s">
        <v>147</v>
      </c>
      <c r="P391" t="s">
        <v>1365</v>
      </c>
      <c r="Q391" t="s">
        <v>31</v>
      </c>
      <c r="R391" t="s">
        <v>64</v>
      </c>
      <c r="S391" t="s">
        <v>1366</v>
      </c>
      <c r="T391" s="9">
        <v>2.96</v>
      </c>
      <c r="U391">
        <v>1</v>
      </c>
      <c r="V391" s="2">
        <v>0.2</v>
      </c>
      <c r="W391" s="6">
        <v>0.78</v>
      </c>
      <c r="X391" s="14">
        <f>AA391-W391</f>
        <v>1.5879999999999999</v>
      </c>
      <c r="Y391" s="6">
        <f>T391*U391</f>
        <v>2.96</v>
      </c>
      <c r="Z391" s="6">
        <f>Y391*V391</f>
        <v>0.59199999999999997</v>
      </c>
      <c r="AA391" s="6">
        <f t="shared" si="33"/>
        <v>2.3679999999999999</v>
      </c>
    </row>
    <row r="392" spans="2:27" x14ac:dyDescent="0.3">
      <c r="B392">
        <v>389</v>
      </c>
      <c r="C392" t="s">
        <v>1367</v>
      </c>
      <c r="D392" s="1">
        <v>41967</v>
      </c>
      <c r="E392" s="1">
        <v>41969</v>
      </c>
      <c r="F392" s="9" t="str">
        <f t="shared" si="34"/>
        <v>2 days</v>
      </c>
      <c r="G392" t="s">
        <v>187</v>
      </c>
      <c r="H392" t="s">
        <v>1368</v>
      </c>
      <c r="I392" t="s">
        <v>1369</v>
      </c>
      <c r="J392" t="s">
        <v>25</v>
      </c>
      <c r="K392" t="s">
        <v>26</v>
      </c>
      <c r="L392" t="s">
        <v>1009</v>
      </c>
      <c r="M392" t="s">
        <v>497</v>
      </c>
      <c r="N392">
        <v>45231</v>
      </c>
      <c r="O392" t="s">
        <v>147</v>
      </c>
      <c r="P392" t="s">
        <v>1370</v>
      </c>
      <c r="Q392" t="s">
        <v>45</v>
      </c>
      <c r="R392" t="s">
        <v>67</v>
      </c>
      <c r="S392" t="s">
        <v>1371</v>
      </c>
      <c r="T392" s="9">
        <v>2.62</v>
      </c>
      <c r="U392">
        <v>1</v>
      </c>
      <c r="V392" s="2">
        <v>0.2</v>
      </c>
      <c r="W392" s="6">
        <v>0.43</v>
      </c>
      <c r="X392" s="14">
        <f>AA392-W392</f>
        <v>1.6660000000000001</v>
      </c>
      <c r="Y392" s="6">
        <f>T392*U392</f>
        <v>2.62</v>
      </c>
      <c r="Z392" s="6">
        <f>Y392*V392</f>
        <v>0.52400000000000002</v>
      </c>
      <c r="AA392" s="6">
        <f t="shared" si="33"/>
        <v>2.0960000000000001</v>
      </c>
    </row>
    <row r="393" spans="2:27" x14ac:dyDescent="0.3">
      <c r="B393">
        <v>390</v>
      </c>
      <c r="C393" t="s">
        <v>1372</v>
      </c>
      <c r="D393" s="1">
        <v>43051</v>
      </c>
      <c r="E393" s="1">
        <v>43084</v>
      </c>
      <c r="F393" s="9" t="str">
        <f t="shared" si="34"/>
        <v>33 days</v>
      </c>
      <c r="G393" t="s">
        <v>49</v>
      </c>
      <c r="H393" t="s">
        <v>1373</v>
      </c>
      <c r="I393" t="s">
        <v>1374</v>
      </c>
      <c r="J393" t="s">
        <v>25</v>
      </c>
      <c r="K393" t="s">
        <v>26</v>
      </c>
      <c r="L393" t="s">
        <v>265</v>
      </c>
      <c r="M393" t="s">
        <v>266</v>
      </c>
      <c r="N393">
        <v>10009</v>
      </c>
      <c r="O393" t="s">
        <v>147</v>
      </c>
      <c r="P393" t="s">
        <v>1375</v>
      </c>
      <c r="Q393" t="s">
        <v>45</v>
      </c>
      <c r="R393" t="s">
        <v>74</v>
      </c>
      <c r="S393" t="s">
        <v>1376</v>
      </c>
      <c r="T393" s="9">
        <v>23.36</v>
      </c>
      <c r="U393">
        <v>4</v>
      </c>
      <c r="V393" s="2">
        <v>0.2</v>
      </c>
      <c r="W393" s="6">
        <v>7.88</v>
      </c>
      <c r="X393" s="14">
        <f>AA393-W393</f>
        <v>66.872</v>
      </c>
      <c r="Y393" s="6">
        <f>T393*U393</f>
        <v>93.44</v>
      </c>
      <c r="Z393" s="6">
        <f>Y393*V393</f>
        <v>18.687999999999999</v>
      </c>
      <c r="AA393" s="6">
        <f t="shared" si="33"/>
        <v>74.751999999999995</v>
      </c>
    </row>
    <row r="394" spans="2:27" x14ac:dyDescent="0.3">
      <c r="B394">
        <v>391</v>
      </c>
      <c r="C394" t="s">
        <v>1372</v>
      </c>
      <c r="D394" s="1">
        <v>43051</v>
      </c>
      <c r="E394" s="1">
        <v>43084</v>
      </c>
      <c r="F394" s="9" t="str">
        <f t="shared" si="34"/>
        <v>33 days</v>
      </c>
      <c r="G394" t="s">
        <v>49</v>
      </c>
      <c r="H394" t="s">
        <v>1373</v>
      </c>
      <c r="I394" t="s">
        <v>1374</v>
      </c>
      <c r="J394" t="s">
        <v>25</v>
      </c>
      <c r="K394" t="s">
        <v>26</v>
      </c>
      <c r="L394" t="s">
        <v>265</v>
      </c>
      <c r="M394" t="s">
        <v>266</v>
      </c>
      <c r="N394">
        <v>10009</v>
      </c>
      <c r="O394" t="s">
        <v>147</v>
      </c>
      <c r="P394" t="s">
        <v>389</v>
      </c>
      <c r="Q394" t="s">
        <v>70</v>
      </c>
      <c r="R394" t="s">
        <v>160</v>
      </c>
      <c r="S394" t="s">
        <v>390</v>
      </c>
      <c r="T394" s="9">
        <v>39.979999999999997</v>
      </c>
      <c r="U394">
        <v>2</v>
      </c>
      <c r="V394" s="2">
        <v>0</v>
      </c>
      <c r="W394" s="6">
        <v>13.59</v>
      </c>
      <c r="X394" s="14">
        <f>AA394-W394</f>
        <v>66.36999999999999</v>
      </c>
      <c r="Y394" s="6">
        <f>T394*U394</f>
        <v>79.959999999999994</v>
      </c>
      <c r="Z394" s="6">
        <f>Y394*V394</f>
        <v>0</v>
      </c>
      <c r="AA394" s="6">
        <f t="shared" si="33"/>
        <v>79.959999999999994</v>
      </c>
    </row>
    <row r="395" spans="2:27" x14ac:dyDescent="0.3">
      <c r="B395">
        <v>392</v>
      </c>
      <c r="C395" t="s">
        <v>1377</v>
      </c>
      <c r="D395" s="1">
        <v>41903</v>
      </c>
      <c r="E395" s="1">
        <v>41905</v>
      </c>
      <c r="F395" s="9" t="str">
        <f t="shared" si="34"/>
        <v>2 days</v>
      </c>
      <c r="G395" t="s">
        <v>22</v>
      </c>
      <c r="H395" t="s">
        <v>1378</v>
      </c>
      <c r="I395" t="s">
        <v>1379</v>
      </c>
      <c r="J395" t="s">
        <v>25</v>
      </c>
      <c r="K395" t="s">
        <v>26</v>
      </c>
      <c r="L395" t="s">
        <v>1380</v>
      </c>
      <c r="M395" t="s">
        <v>95</v>
      </c>
      <c r="N395">
        <v>98198</v>
      </c>
      <c r="O395" t="s">
        <v>43</v>
      </c>
      <c r="P395" t="s">
        <v>1381</v>
      </c>
      <c r="Q395" t="s">
        <v>70</v>
      </c>
      <c r="R395" t="s">
        <v>71</v>
      </c>
      <c r="S395" t="s">
        <v>1382</v>
      </c>
      <c r="T395" s="9">
        <v>246.38</v>
      </c>
      <c r="U395">
        <v>2</v>
      </c>
      <c r="V395" s="2">
        <v>0.2</v>
      </c>
      <c r="W395" s="6">
        <v>27.72</v>
      </c>
      <c r="X395" s="14">
        <f>AA395-W395</f>
        <v>366.48799999999994</v>
      </c>
      <c r="Y395" s="6">
        <f>T395*U395</f>
        <v>492.76</v>
      </c>
      <c r="Z395" s="6">
        <f>Y395*V395</f>
        <v>98.552000000000007</v>
      </c>
      <c r="AA395" s="6">
        <f t="shared" si="33"/>
        <v>394.20799999999997</v>
      </c>
    </row>
    <row r="396" spans="2:27" x14ac:dyDescent="0.3">
      <c r="B396">
        <v>393</v>
      </c>
      <c r="C396" t="s">
        <v>1377</v>
      </c>
      <c r="D396" s="1">
        <v>41903</v>
      </c>
      <c r="E396" s="1">
        <v>41905</v>
      </c>
      <c r="F396" s="9" t="str">
        <f t="shared" si="34"/>
        <v>2 days</v>
      </c>
      <c r="G396" t="s">
        <v>22</v>
      </c>
      <c r="H396" t="s">
        <v>1378</v>
      </c>
      <c r="I396" t="s">
        <v>1379</v>
      </c>
      <c r="J396" t="s">
        <v>25</v>
      </c>
      <c r="K396" t="s">
        <v>26</v>
      </c>
      <c r="L396" t="s">
        <v>1380</v>
      </c>
      <c r="M396" t="s">
        <v>95</v>
      </c>
      <c r="N396">
        <v>98198</v>
      </c>
      <c r="O396" t="s">
        <v>43</v>
      </c>
      <c r="P396" t="s">
        <v>1383</v>
      </c>
      <c r="Q396" t="s">
        <v>70</v>
      </c>
      <c r="R396" t="s">
        <v>1218</v>
      </c>
      <c r="S396" t="s">
        <v>1384</v>
      </c>
      <c r="T396" s="9">
        <v>1799.97</v>
      </c>
      <c r="U396">
        <v>3</v>
      </c>
      <c r="V396" s="2">
        <v>0</v>
      </c>
      <c r="W396" s="6">
        <v>701.99</v>
      </c>
      <c r="X396" s="14">
        <f>AA396-W396</f>
        <v>4697.92</v>
      </c>
      <c r="Y396" s="6">
        <f>T396*U396</f>
        <v>5399.91</v>
      </c>
      <c r="Z396" s="6">
        <f>Y396*V396</f>
        <v>0</v>
      </c>
      <c r="AA396" s="6">
        <f t="shared" si="33"/>
        <v>5399.91</v>
      </c>
    </row>
    <row r="397" spans="2:27" x14ac:dyDescent="0.3">
      <c r="B397">
        <v>394</v>
      </c>
      <c r="C397" t="s">
        <v>1385</v>
      </c>
      <c r="D397" s="1">
        <v>41826</v>
      </c>
      <c r="E397" s="1">
        <v>41918</v>
      </c>
      <c r="F397" s="9" t="str">
        <f t="shared" si="34"/>
        <v>92 days</v>
      </c>
      <c r="G397" t="s">
        <v>22</v>
      </c>
      <c r="H397" t="s">
        <v>1386</v>
      </c>
      <c r="I397" t="s">
        <v>1387</v>
      </c>
      <c r="J397" t="s">
        <v>40</v>
      </c>
      <c r="K397" t="s">
        <v>26</v>
      </c>
      <c r="L397" t="s">
        <v>1388</v>
      </c>
      <c r="M397" t="s">
        <v>210</v>
      </c>
      <c r="N397">
        <v>61604</v>
      </c>
      <c r="O397" t="s">
        <v>104</v>
      </c>
      <c r="P397" t="s">
        <v>1389</v>
      </c>
      <c r="Q397" t="s">
        <v>45</v>
      </c>
      <c r="R397" t="s">
        <v>74</v>
      </c>
      <c r="S397" t="s">
        <v>1390</v>
      </c>
      <c r="T397" s="9">
        <v>12.46</v>
      </c>
      <c r="U397">
        <v>3</v>
      </c>
      <c r="V397" s="2">
        <v>0.8</v>
      </c>
      <c r="W397" s="6">
        <v>-20.56</v>
      </c>
      <c r="X397" s="14">
        <f>AA397-W397</f>
        <v>28.035999999999998</v>
      </c>
      <c r="Y397" s="6">
        <f>T397*U397</f>
        <v>37.380000000000003</v>
      </c>
      <c r="Z397" s="6">
        <f>Y397*V397</f>
        <v>29.904000000000003</v>
      </c>
      <c r="AA397" s="6">
        <f t="shared" si="33"/>
        <v>7.4759999999999991</v>
      </c>
    </row>
    <row r="398" spans="2:27" x14ac:dyDescent="0.3">
      <c r="B398">
        <v>395</v>
      </c>
      <c r="C398" t="s">
        <v>1391</v>
      </c>
      <c r="D398" s="1">
        <v>42916</v>
      </c>
      <c r="E398" s="1">
        <v>42862</v>
      </c>
      <c r="F398" s="23" t="s">
        <v>10956</v>
      </c>
      <c r="G398" t="s">
        <v>49</v>
      </c>
      <c r="H398" t="s">
        <v>1392</v>
      </c>
      <c r="I398" t="s">
        <v>1393</v>
      </c>
      <c r="J398" t="s">
        <v>101</v>
      </c>
      <c r="K398" t="s">
        <v>26</v>
      </c>
      <c r="L398" t="s">
        <v>1394</v>
      </c>
      <c r="M398" t="s">
        <v>1395</v>
      </c>
      <c r="N398">
        <v>89115</v>
      </c>
      <c r="O398" t="s">
        <v>43</v>
      </c>
      <c r="P398" t="s">
        <v>1396</v>
      </c>
      <c r="Q398" t="s">
        <v>45</v>
      </c>
      <c r="R398" t="s">
        <v>74</v>
      </c>
      <c r="S398" t="s">
        <v>1397</v>
      </c>
      <c r="T398" s="9">
        <v>75.790000000000006</v>
      </c>
      <c r="U398">
        <v>3</v>
      </c>
      <c r="V398" s="2">
        <v>0.2</v>
      </c>
      <c r="W398" s="6">
        <v>25.58</v>
      </c>
      <c r="X398" s="14">
        <f>AA398-W398</f>
        <v>156.31600000000003</v>
      </c>
      <c r="Y398" s="6">
        <f>T398*U398</f>
        <v>227.37</v>
      </c>
      <c r="Z398" s="6">
        <f>Y398*V398</f>
        <v>45.474000000000004</v>
      </c>
      <c r="AA398" s="6">
        <f t="shared" si="33"/>
        <v>181.89600000000002</v>
      </c>
    </row>
    <row r="399" spans="2:27" x14ac:dyDescent="0.3">
      <c r="B399">
        <v>396</v>
      </c>
      <c r="C399" t="s">
        <v>1398</v>
      </c>
      <c r="D399" s="1">
        <v>43025</v>
      </c>
      <c r="E399" s="1">
        <v>43027</v>
      </c>
      <c r="F399" s="9" t="str">
        <f t="shared" ref="F399:F400" si="35">DATEDIF(D399,E399,"d")&amp;" days"</f>
        <v>2 days</v>
      </c>
      <c r="G399" t="s">
        <v>22</v>
      </c>
      <c r="H399" t="s">
        <v>1399</v>
      </c>
      <c r="I399" t="s">
        <v>1400</v>
      </c>
      <c r="J399" t="s">
        <v>40</v>
      </c>
      <c r="K399" t="s">
        <v>26</v>
      </c>
      <c r="L399" t="s">
        <v>1401</v>
      </c>
      <c r="M399" t="s">
        <v>1402</v>
      </c>
      <c r="N399">
        <v>2886</v>
      </c>
      <c r="O399" t="s">
        <v>147</v>
      </c>
      <c r="P399" t="s">
        <v>1403</v>
      </c>
      <c r="Q399" t="s">
        <v>45</v>
      </c>
      <c r="R399" t="s">
        <v>58</v>
      </c>
      <c r="S399" t="s">
        <v>1404</v>
      </c>
      <c r="T399" s="9">
        <v>49.96</v>
      </c>
      <c r="U399">
        <v>2</v>
      </c>
      <c r="V399" s="2">
        <v>0</v>
      </c>
      <c r="W399" s="6">
        <v>9.49</v>
      </c>
      <c r="X399" s="14">
        <f>AA399-W399</f>
        <v>90.43</v>
      </c>
      <c r="Y399" s="6">
        <f>T399*U399</f>
        <v>99.92</v>
      </c>
      <c r="Z399" s="6">
        <f>Y399*V399</f>
        <v>0</v>
      </c>
      <c r="AA399" s="6">
        <f t="shared" si="33"/>
        <v>99.92</v>
      </c>
    </row>
    <row r="400" spans="2:27" x14ac:dyDescent="0.3">
      <c r="B400">
        <v>397</v>
      </c>
      <c r="C400" t="s">
        <v>1398</v>
      </c>
      <c r="D400" s="1">
        <v>43025</v>
      </c>
      <c r="E400" s="1">
        <v>43027</v>
      </c>
      <c r="F400" s="9" t="str">
        <f t="shared" si="35"/>
        <v>2 days</v>
      </c>
      <c r="G400" t="s">
        <v>22</v>
      </c>
      <c r="H400" t="s">
        <v>1399</v>
      </c>
      <c r="I400" t="s">
        <v>1400</v>
      </c>
      <c r="J400" t="s">
        <v>40</v>
      </c>
      <c r="K400" t="s">
        <v>26</v>
      </c>
      <c r="L400" t="s">
        <v>1401</v>
      </c>
      <c r="M400" t="s">
        <v>1402</v>
      </c>
      <c r="N400">
        <v>2886</v>
      </c>
      <c r="O400" t="s">
        <v>147</v>
      </c>
      <c r="P400" t="s">
        <v>1405</v>
      </c>
      <c r="Q400" t="s">
        <v>45</v>
      </c>
      <c r="R400" t="s">
        <v>89</v>
      </c>
      <c r="S400" t="s">
        <v>1406</v>
      </c>
      <c r="T400" s="9">
        <v>12.96</v>
      </c>
      <c r="U400">
        <v>2</v>
      </c>
      <c r="V400" s="2">
        <v>0</v>
      </c>
      <c r="W400" s="6">
        <v>6.22</v>
      </c>
      <c r="X400" s="14">
        <f>AA400-W400</f>
        <v>19.700000000000003</v>
      </c>
      <c r="Y400" s="6">
        <f>T400*U400</f>
        <v>25.92</v>
      </c>
      <c r="Z400" s="6">
        <f>Y400*V400</f>
        <v>0</v>
      </c>
      <c r="AA400" s="6">
        <f t="shared" si="33"/>
        <v>25.92</v>
      </c>
    </row>
    <row r="401" spans="2:27" x14ac:dyDescent="0.3">
      <c r="B401">
        <v>398</v>
      </c>
      <c r="C401" t="s">
        <v>1407</v>
      </c>
      <c r="D401" s="1">
        <v>42308</v>
      </c>
      <c r="E401" s="1">
        <v>42105</v>
      </c>
      <c r="F401" s="23" t="s">
        <v>10956</v>
      </c>
      <c r="G401" t="s">
        <v>49</v>
      </c>
      <c r="H401" t="s">
        <v>99</v>
      </c>
      <c r="I401" t="s">
        <v>100</v>
      </c>
      <c r="J401" t="s">
        <v>101</v>
      </c>
      <c r="K401" t="s">
        <v>26</v>
      </c>
      <c r="L401" t="s">
        <v>327</v>
      </c>
      <c r="M401" t="s">
        <v>237</v>
      </c>
      <c r="N401">
        <v>49201</v>
      </c>
      <c r="O401" t="s">
        <v>104</v>
      </c>
      <c r="P401" t="s">
        <v>1408</v>
      </c>
      <c r="Q401" t="s">
        <v>45</v>
      </c>
      <c r="R401" t="s">
        <v>578</v>
      </c>
      <c r="S401" t="s">
        <v>1409</v>
      </c>
      <c r="T401" s="9">
        <v>70.12</v>
      </c>
      <c r="U401">
        <v>4</v>
      </c>
      <c r="V401" s="2">
        <v>0</v>
      </c>
      <c r="W401" s="6">
        <v>21.04</v>
      </c>
      <c r="X401" s="14">
        <f>AA401-W401</f>
        <v>259.44</v>
      </c>
      <c r="Y401" s="6">
        <f>T401*U401</f>
        <v>280.48</v>
      </c>
      <c r="Z401" s="6">
        <f>Y401*V401</f>
        <v>0</v>
      </c>
      <c r="AA401" s="6">
        <f t="shared" si="33"/>
        <v>280.48</v>
      </c>
    </row>
    <row r="402" spans="2:27" x14ac:dyDescent="0.3">
      <c r="B402">
        <v>399</v>
      </c>
      <c r="C402" t="s">
        <v>1410</v>
      </c>
      <c r="D402" s="1">
        <v>42591</v>
      </c>
      <c r="E402" s="1">
        <v>42652</v>
      </c>
      <c r="F402" s="9" t="str">
        <f t="shared" ref="F402:F430" si="36">DATEDIF(D402,E402,"d")&amp;" days"</f>
        <v>61 days</v>
      </c>
      <c r="G402" t="s">
        <v>22</v>
      </c>
      <c r="H402" t="s">
        <v>1411</v>
      </c>
      <c r="I402" t="s">
        <v>1412</v>
      </c>
      <c r="J402" t="s">
        <v>25</v>
      </c>
      <c r="K402" t="s">
        <v>26</v>
      </c>
      <c r="L402" t="s">
        <v>183</v>
      </c>
      <c r="M402" t="s">
        <v>103</v>
      </c>
      <c r="N402">
        <v>77036</v>
      </c>
      <c r="O402" t="s">
        <v>104</v>
      </c>
      <c r="P402" t="s">
        <v>1413</v>
      </c>
      <c r="Q402" t="s">
        <v>45</v>
      </c>
      <c r="R402" t="s">
        <v>58</v>
      </c>
      <c r="S402" t="s">
        <v>1414</v>
      </c>
      <c r="T402" s="9">
        <v>35.950000000000003</v>
      </c>
      <c r="U402">
        <v>3</v>
      </c>
      <c r="V402" s="2">
        <v>0.2</v>
      </c>
      <c r="W402" s="6">
        <v>3.6</v>
      </c>
      <c r="X402" s="14">
        <f>AA402-W402</f>
        <v>82.68</v>
      </c>
      <c r="Y402" s="6">
        <f>T402*U402</f>
        <v>107.85000000000001</v>
      </c>
      <c r="Z402" s="6">
        <f>Y402*V402</f>
        <v>21.570000000000004</v>
      </c>
      <c r="AA402" s="6">
        <f t="shared" si="33"/>
        <v>86.28</v>
      </c>
    </row>
    <row r="403" spans="2:27" x14ac:dyDescent="0.3">
      <c r="B403">
        <v>400</v>
      </c>
      <c r="C403" t="s">
        <v>1410</v>
      </c>
      <c r="D403" s="1">
        <v>42591</v>
      </c>
      <c r="E403" s="1">
        <v>42652</v>
      </c>
      <c r="F403" s="9" t="str">
        <f t="shared" si="36"/>
        <v>61 days</v>
      </c>
      <c r="G403" t="s">
        <v>22</v>
      </c>
      <c r="H403" t="s">
        <v>1411</v>
      </c>
      <c r="I403" t="s">
        <v>1412</v>
      </c>
      <c r="J403" t="s">
        <v>25</v>
      </c>
      <c r="K403" t="s">
        <v>26</v>
      </c>
      <c r="L403" t="s">
        <v>183</v>
      </c>
      <c r="M403" t="s">
        <v>103</v>
      </c>
      <c r="N403">
        <v>77036</v>
      </c>
      <c r="O403" t="s">
        <v>104</v>
      </c>
      <c r="P403" t="s">
        <v>165</v>
      </c>
      <c r="Q403" t="s">
        <v>31</v>
      </c>
      <c r="R403" t="s">
        <v>32</v>
      </c>
      <c r="S403" t="s">
        <v>166</v>
      </c>
      <c r="T403" s="9">
        <v>2396.27</v>
      </c>
      <c r="U403">
        <v>4</v>
      </c>
      <c r="V403" s="2">
        <v>0.32</v>
      </c>
      <c r="W403" s="6">
        <v>-317.14999999999998</v>
      </c>
      <c r="X403" s="14">
        <f>AA403-W403</f>
        <v>6835.0043999999998</v>
      </c>
      <c r="Y403" s="6">
        <f>T403*U403</f>
        <v>9585.08</v>
      </c>
      <c r="Z403" s="6">
        <f>Y403*V403</f>
        <v>3067.2256000000002</v>
      </c>
      <c r="AA403" s="6">
        <f t="shared" si="33"/>
        <v>6517.8544000000002</v>
      </c>
    </row>
    <row r="404" spans="2:27" x14ac:dyDescent="0.3">
      <c r="B404">
        <v>401</v>
      </c>
      <c r="C404" t="s">
        <v>1410</v>
      </c>
      <c r="D404" s="1">
        <v>42591</v>
      </c>
      <c r="E404" s="1">
        <v>42652</v>
      </c>
      <c r="F404" s="9" t="str">
        <f t="shared" si="36"/>
        <v>61 days</v>
      </c>
      <c r="G404" t="s">
        <v>22</v>
      </c>
      <c r="H404" t="s">
        <v>1411</v>
      </c>
      <c r="I404" t="s">
        <v>1412</v>
      </c>
      <c r="J404" t="s">
        <v>25</v>
      </c>
      <c r="K404" t="s">
        <v>26</v>
      </c>
      <c r="L404" t="s">
        <v>183</v>
      </c>
      <c r="M404" t="s">
        <v>103</v>
      </c>
      <c r="N404">
        <v>77036</v>
      </c>
      <c r="O404" t="s">
        <v>104</v>
      </c>
      <c r="P404" t="s">
        <v>1415</v>
      </c>
      <c r="Q404" t="s">
        <v>45</v>
      </c>
      <c r="R404" t="s">
        <v>58</v>
      </c>
      <c r="S404" t="s">
        <v>1416</v>
      </c>
      <c r="T404" s="9">
        <v>131.13999999999999</v>
      </c>
      <c r="U404">
        <v>4</v>
      </c>
      <c r="V404" s="2">
        <v>0.2</v>
      </c>
      <c r="W404" s="6">
        <v>-32.78</v>
      </c>
      <c r="X404" s="14">
        <f>AA404-W404</f>
        <v>452.428</v>
      </c>
      <c r="Y404" s="6">
        <f>T404*U404</f>
        <v>524.55999999999995</v>
      </c>
      <c r="Z404" s="6">
        <f>Y404*V404</f>
        <v>104.91199999999999</v>
      </c>
      <c r="AA404" s="6">
        <f t="shared" si="33"/>
        <v>419.64799999999997</v>
      </c>
    </row>
    <row r="405" spans="2:27" x14ac:dyDescent="0.3">
      <c r="B405">
        <v>402</v>
      </c>
      <c r="C405" t="s">
        <v>1410</v>
      </c>
      <c r="D405" s="1">
        <v>42591</v>
      </c>
      <c r="E405" s="1">
        <v>42652</v>
      </c>
      <c r="F405" s="9" t="str">
        <f t="shared" si="36"/>
        <v>61 days</v>
      </c>
      <c r="G405" t="s">
        <v>22</v>
      </c>
      <c r="H405" t="s">
        <v>1411</v>
      </c>
      <c r="I405" t="s">
        <v>1412</v>
      </c>
      <c r="J405" t="s">
        <v>25</v>
      </c>
      <c r="K405" t="s">
        <v>26</v>
      </c>
      <c r="L405" t="s">
        <v>183</v>
      </c>
      <c r="M405" t="s">
        <v>103</v>
      </c>
      <c r="N405">
        <v>77036</v>
      </c>
      <c r="O405" t="s">
        <v>104</v>
      </c>
      <c r="P405" t="s">
        <v>1417</v>
      </c>
      <c r="Q405" t="s">
        <v>70</v>
      </c>
      <c r="R405" t="s">
        <v>160</v>
      </c>
      <c r="S405" t="s">
        <v>1418</v>
      </c>
      <c r="T405" s="9">
        <v>57.58</v>
      </c>
      <c r="U405">
        <v>2</v>
      </c>
      <c r="V405" s="2">
        <v>0.2</v>
      </c>
      <c r="W405" s="6">
        <v>0.72</v>
      </c>
      <c r="X405" s="14">
        <f>AA405-W405</f>
        <v>91.408000000000001</v>
      </c>
      <c r="Y405" s="6">
        <f>T405*U405</f>
        <v>115.16</v>
      </c>
      <c r="Z405" s="6">
        <f>Y405*V405</f>
        <v>23.032</v>
      </c>
      <c r="AA405" s="6">
        <f t="shared" si="33"/>
        <v>92.128</v>
      </c>
    </row>
    <row r="406" spans="2:27" x14ac:dyDescent="0.3">
      <c r="B406">
        <v>403</v>
      </c>
      <c r="C406" t="s">
        <v>1419</v>
      </c>
      <c r="D406" s="1">
        <v>41997</v>
      </c>
      <c r="E406" s="1">
        <v>41999</v>
      </c>
      <c r="F406" s="9" t="str">
        <f t="shared" si="36"/>
        <v>2 days</v>
      </c>
      <c r="G406" t="s">
        <v>187</v>
      </c>
      <c r="H406" t="s">
        <v>1420</v>
      </c>
      <c r="I406" t="s">
        <v>1421</v>
      </c>
      <c r="J406" t="s">
        <v>25</v>
      </c>
      <c r="K406" t="s">
        <v>26</v>
      </c>
      <c r="L406" t="s">
        <v>1422</v>
      </c>
      <c r="M406" t="s">
        <v>53</v>
      </c>
      <c r="N406">
        <v>33180</v>
      </c>
      <c r="O406" t="s">
        <v>29</v>
      </c>
      <c r="P406" t="s">
        <v>1423</v>
      </c>
      <c r="Q406" t="s">
        <v>45</v>
      </c>
      <c r="R406" t="s">
        <v>89</v>
      </c>
      <c r="S406" t="s">
        <v>1424</v>
      </c>
      <c r="T406" s="9">
        <v>9.57</v>
      </c>
      <c r="U406">
        <v>2</v>
      </c>
      <c r="V406" s="2">
        <v>0.2</v>
      </c>
      <c r="W406" s="6">
        <v>3.47</v>
      </c>
      <c r="X406" s="14">
        <f>AA406-W406</f>
        <v>11.842000000000001</v>
      </c>
      <c r="Y406" s="6">
        <f>T406*U406</f>
        <v>19.14</v>
      </c>
      <c r="Z406" s="6">
        <f>Y406*V406</f>
        <v>3.8280000000000003</v>
      </c>
      <c r="AA406" s="6">
        <f t="shared" si="33"/>
        <v>15.312000000000001</v>
      </c>
    </row>
    <row r="407" spans="2:27" x14ac:dyDescent="0.3">
      <c r="B407">
        <v>404</v>
      </c>
      <c r="C407" t="s">
        <v>1425</v>
      </c>
      <c r="D407" s="1">
        <v>41745</v>
      </c>
      <c r="E407" s="1">
        <v>41749</v>
      </c>
      <c r="F407" s="9" t="str">
        <f t="shared" si="36"/>
        <v>4 days</v>
      </c>
      <c r="G407" t="s">
        <v>49</v>
      </c>
      <c r="H407" t="s">
        <v>628</v>
      </c>
      <c r="I407" t="s">
        <v>629</v>
      </c>
      <c r="J407" t="s">
        <v>40</v>
      </c>
      <c r="K407" t="s">
        <v>26</v>
      </c>
      <c r="L407" t="s">
        <v>520</v>
      </c>
      <c r="M407" t="s">
        <v>87</v>
      </c>
      <c r="N407">
        <v>28403</v>
      </c>
      <c r="O407" t="s">
        <v>29</v>
      </c>
      <c r="P407" t="s">
        <v>1426</v>
      </c>
      <c r="Q407" t="s">
        <v>45</v>
      </c>
      <c r="R407" t="s">
        <v>67</v>
      </c>
      <c r="S407" t="s">
        <v>1427</v>
      </c>
      <c r="T407" s="9">
        <v>39.07</v>
      </c>
      <c r="U407">
        <v>6</v>
      </c>
      <c r="V407" s="2">
        <v>0.2</v>
      </c>
      <c r="W407" s="6">
        <v>9.77</v>
      </c>
      <c r="X407" s="14">
        <f>AA407-W407</f>
        <v>177.76599999999999</v>
      </c>
      <c r="Y407" s="6">
        <f>T407*U407</f>
        <v>234.42000000000002</v>
      </c>
      <c r="Z407" s="6">
        <f>Y407*V407</f>
        <v>46.884000000000007</v>
      </c>
      <c r="AA407" s="6">
        <f t="shared" si="33"/>
        <v>187.536</v>
      </c>
    </row>
    <row r="408" spans="2:27" x14ac:dyDescent="0.3">
      <c r="B408">
        <v>405</v>
      </c>
      <c r="C408" t="s">
        <v>1428</v>
      </c>
      <c r="D408" s="1">
        <v>43093</v>
      </c>
      <c r="E408" s="1">
        <v>43098</v>
      </c>
      <c r="F408" s="9" t="str">
        <f t="shared" si="36"/>
        <v>5 days</v>
      </c>
      <c r="G408" t="s">
        <v>49</v>
      </c>
      <c r="H408" t="s">
        <v>1429</v>
      </c>
      <c r="I408" t="s">
        <v>1430</v>
      </c>
      <c r="J408" t="s">
        <v>25</v>
      </c>
      <c r="K408" t="s">
        <v>26</v>
      </c>
      <c r="L408" t="s">
        <v>265</v>
      </c>
      <c r="M408" t="s">
        <v>266</v>
      </c>
      <c r="N408">
        <v>10024</v>
      </c>
      <c r="O408" t="s">
        <v>147</v>
      </c>
      <c r="P408" t="s">
        <v>1431</v>
      </c>
      <c r="Q408" t="s">
        <v>45</v>
      </c>
      <c r="R408" t="s">
        <v>77</v>
      </c>
      <c r="S408" t="s">
        <v>1432</v>
      </c>
      <c r="T408" s="9">
        <v>35.909999999999997</v>
      </c>
      <c r="U408">
        <v>3</v>
      </c>
      <c r="V408" s="2">
        <v>0</v>
      </c>
      <c r="W408" s="6">
        <v>9.6999999999999993</v>
      </c>
      <c r="X408" s="14">
        <f>AA408-W408</f>
        <v>98.029999999999987</v>
      </c>
      <c r="Y408" s="6">
        <f>T408*U408</f>
        <v>107.72999999999999</v>
      </c>
      <c r="Z408" s="6">
        <f>Y408*V408</f>
        <v>0</v>
      </c>
      <c r="AA408" s="6">
        <f t="shared" si="33"/>
        <v>107.72999999999999</v>
      </c>
    </row>
    <row r="409" spans="2:27" x14ac:dyDescent="0.3">
      <c r="B409">
        <v>406</v>
      </c>
      <c r="C409" t="s">
        <v>1433</v>
      </c>
      <c r="D409" s="1">
        <v>42959</v>
      </c>
      <c r="E409" s="1">
        <v>43081</v>
      </c>
      <c r="F409" s="9" t="str">
        <f t="shared" si="36"/>
        <v>122 days</v>
      </c>
      <c r="G409" t="s">
        <v>49</v>
      </c>
      <c r="H409" t="s">
        <v>1434</v>
      </c>
      <c r="I409" t="s">
        <v>1435</v>
      </c>
      <c r="J409" t="s">
        <v>25</v>
      </c>
      <c r="K409" t="s">
        <v>26</v>
      </c>
      <c r="L409" t="s">
        <v>126</v>
      </c>
      <c r="M409" t="s">
        <v>42</v>
      </c>
      <c r="N409">
        <v>94110</v>
      </c>
      <c r="O409" t="s">
        <v>43</v>
      </c>
      <c r="P409" t="s">
        <v>1417</v>
      </c>
      <c r="Q409" t="s">
        <v>70</v>
      </c>
      <c r="R409" t="s">
        <v>160</v>
      </c>
      <c r="S409" t="s">
        <v>1418</v>
      </c>
      <c r="T409" s="9">
        <v>179.95</v>
      </c>
      <c r="U409">
        <v>5</v>
      </c>
      <c r="V409" s="2">
        <v>0</v>
      </c>
      <c r="W409" s="6">
        <v>37.79</v>
      </c>
      <c r="X409" s="14">
        <f>AA409-W409</f>
        <v>861.96</v>
      </c>
      <c r="Y409" s="6">
        <f>T409*U409</f>
        <v>899.75</v>
      </c>
      <c r="Z409" s="6">
        <f>Y409*V409</f>
        <v>0</v>
      </c>
      <c r="AA409" s="6">
        <f t="shared" si="33"/>
        <v>899.75</v>
      </c>
    </row>
    <row r="410" spans="2:27" x14ac:dyDescent="0.3">
      <c r="B410">
        <v>407</v>
      </c>
      <c r="C410" t="s">
        <v>1433</v>
      </c>
      <c r="D410" s="1">
        <v>42959</v>
      </c>
      <c r="E410" s="1">
        <v>43081</v>
      </c>
      <c r="F410" s="9" t="str">
        <f t="shared" si="36"/>
        <v>122 days</v>
      </c>
      <c r="G410" t="s">
        <v>49</v>
      </c>
      <c r="H410" t="s">
        <v>1434</v>
      </c>
      <c r="I410" t="s">
        <v>1435</v>
      </c>
      <c r="J410" t="s">
        <v>25</v>
      </c>
      <c r="K410" t="s">
        <v>26</v>
      </c>
      <c r="L410" t="s">
        <v>126</v>
      </c>
      <c r="M410" t="s">
        <v>42</v>
      </c>
      <c r="N410">
        <v>94110</v>
      </c>
      <c r="O410" t="s">
        <v>43</v>
      </c>
      <c r="P410" t="s">
        <v>1436</v>
      </c>
      <c r="Q410" t="s">
        <v>70</v>
      </c>
      <c r="R410" t="s">
        <v>1218</v>
      </c>
      <c r="S410" t="s">
        <v>1437</v>
      </c>
      <c r="T410" s="9">
        <v>1199.98</v>
      </c>
      <c r="U410">
        <v>3</v>
      </c>
      <c r="V410" s="2">
        <v>0.2</v>
      </c>
      <c r="W410" s="6">
        <v>434.99</v>
      </c>
      <c r="X410" s="14">
        <f>AA410-W410</f>
        <v>2444.9620000000004</v>
      </c>
      <c r="Y410" s="6">
        <f>T410*U410</f>
        <v>3599.94</v>
      </c>
      <c r="Z410" s="6">
        <f>Y410*V410</f>
        <v>719.98800000000006</v>
      </c>
      <c r="AA410" s="6">
        <f t="shared" si="33"/>
        <v>2879.9520000000002</v>
      </c>
    </row>
    <row r="411" spans="2:27" x14ac:dyDescent="0.3">
      <c r="B411">
        <v>408</v>
      </c>
      <c r="C411" t="s">
        <v>1433</v>
      </c>
      <c r="D411" s="1">
        <v>42959</v>
      </c>
      <c r="E411" s="1">
        <v>43081</v>
      </c>
      <c r="F411" s="9" t="str">
        <f t="shared" si="36"/>
        <v>122 days</v>
      </c>
      <c r="G411" t="s">
        <v>49</v>
      </c>
      <c r="H411" t="s">
        <v>1434</v>
      </c>
      <c r="I411" t="s">
        <v>1435</v>
      </c>
      <c r="J411" t="s">
        <v>25</v>
      </c>
      <c r="K411" t="s">
        <v>26</v>
      </c>
      <c r="L411" t="s">
        <v>126</v>
      </c>
      <c r="M411" t="s">
        <v>42</v>
      </c>
      <c r="N411">
        <v>94110</v>
      </c>
      <c r="O411" t="s">
        <v>43</v>
      </c>
      <c r="P411" t="s">
        <v>1438</v>
      </c>
      <c r="Q411" t="s">
        <v>45</v>
      </c>
      <c r="R411" t="s">
        <v>89</v>
      </c>
      <c r="S411" t="s">
        <v>1439</v>
      </c>
      <c r="T411" s="9">
        <v>27.15</v>
      </c>
      <c r="U411">
        <v>5</v>
      </c>
      <c r="V411" s="2">
        <v>0</v>
      </c>
      <c r="W411" s="6">
        <v>13.3</v>
      </c>
      <c r="X411" s="14">
        <f>AA411-W411</f>
        <v>122.45</v>
      </c>
      <c r="Y411" s="6">
        <f>T411*U411</f>
        <v>135.75</v>
      </c>
      <c r="Z411" s="6">
        <f>Y411*V411</f>
        <v>0</v>
      </c>
      <c r="AA411" s="6">
        <f t="shared" si="33"/>
        <v>135.75</v>
      </c>
    </row>
    <row r="412" spans="2:27" x14ac:dyDescent="0.3">
      <c r="B412">
        <v>409</v>
      </c>
      <c r="C412" t="s">
        <v>1433</v>
      </c>
      <c r="D412" s="1">
        <v>42959</v>
      </c>
      <c r="E412" s="1">
        <v>43081</v>
      </c>
      <c r="F412" s="9" t="str">
        <f t="shared" si="36"/>
        <v>122 days</v>
      </c>
      <c r="G412" t="s">
        <v>49</v>
      </c>
      <c r="H412" t="s">
        <v>1434</v>
      </c>
      <c r="I412" t="s">
        <v>1435</v>
      </c>
      <c r="J412" t="s">
        <v>25</v>
      </c>
      <c r="K412" t="s">
        <v>26</v>
      </c>
      <c r="L412" t="s">
        <v>126</v>
      </c>
      <c r="M412" t="s">
        <v>42</v>
      </c>
      <c r="N412">
        <v>94110</v>
      </c>
      <c r="O412" t="s">
        <v>43</v>
      </c>
      <c r="P412" t="s">
        <v>1440</v>
      </c>
      <c r="Q412" t="s">
        <v>31</v>
      </c>
      <c r="R412" t="s">
        <v>55</v>
      </c>
      <c r="S412" t="s">
        <v>1441</v>
      </c>
      <c r="T412" s="9">
        <v>1004.02</v>
      </c>
      <c r="U412">
        <v>7</v>
      </c>
      <c r="V412" s="2">
        <v>0.2</v>
      </c>
      <c r="W412" s="6">
        <v>-112.95</v>
      </c>
      <c r="X412" s="14">
        <f>AA412-W412</f>
        <v>5735.4619999999995</v>
      </c>
      <c r="Y412" s="6">
        <f>T412*U412</f>
        <v>7028.1399999999994</v>
      </c>
      <c r="Z412" s="6">
        <f>Y412*V412</f>
        <v>1405.6279999999999</v>
      </c>
      <c r="AA412" s="6">
        <f t="shared" si="33"/>
        <v>5622.5119999999997</v>
      </c>
    </row>
    <row r="413" spans="2:27" x14ac:dyDescent="0.3">
      <c r="B413">
        <v>410</v>
      </c>
      <c r="C413" t="s">
        <v>1433</v>
      </c>
      <c r="D413" s="1">
        <v>42959</v>
      </c>
      <c r="E413" s="1">
        <v>43081</v>
      </c>
      <c r="F413" s="9" t="str">
        <f t="shared" si="36"/>
        <v>122 days</v>
      </c>
      <c r="G413" t="s">
        <v>49</v>
      </c>
      <c r="H413" t="s">
        <v>1434</v>
      </c>
      <c r="I413" t="s">
        <v>1435</v>
      </c>
      <c r="J413" t="s">
        <v>25</v>
      </c>
      <c r="K413" t="s">
        <v>26</v>
      </c>
      <c r="L413" t="s">
        <v>126</v>
      </c>
      <c r="M413" t="s">
        <v>42</v>
      </c>
      <c r="N413">
        <v>94110</v>
      </c>
      <c r="O413" t="s">
        <v>43</v>
      </c>
      <c r="P413" t="s">
        <v>1442</v>
      </c>
      <c r="Q413" t="s">
        <v>45</v>
      </c>
      <c r="R413" t="s">
        <v>89</v>
      </c>
      <c r="S413" t="s">
        <v>1443</v>
      </c>
      <c r="T413" s="9">
        <v>9.68</v>
      </c>
      <c r="U413">
        <v>1</v>
      </c>
      <c r="V413" s="2">
        <v>0</v>
      </c>
      <c r="W413" s="6">
        <v>4.6500000000000004</v>
      </c>
      <c r="X413" s="14">
        <f>AA413-W413</f>
        <v>5.0299999999999994</v>
      </c>
      <c r="Y413" s="6">
        <f>T413*U413</f>
        <v>9.68</v>
      </c>
      <c r="Z413" s="6">
        <f>Y413*V413</f>
        <v>0</v>
      </c>
      <c r="AA413" s="6">
        <f t="shared" si="33"/>
        <v>9.68</v>
      </c>
    </row>
    <row r="414" spans="2:27" x14ac:dyDescent="0.3">
      <c r="B414">
        <v>411</v>
      </c>
      <c r="C414" t="s">
        <v>1433</v>
      </c>
      <c r="D414" s="1">
        <v>42959</v>
      </c>
      <c r="E414" s="1">
        <v>43081</v>
      </c>
      <c r="F414" s="9" t="str">
        <f t="shared" si="36"/>
        <v>122 days</v>
      </c>
      <c r="G414" t="s">
        <v>49</v>
      </c>
      <c r="H414" t="s">
        <v>1434</v>
      </c>
      <c r="I414" t="s">
        <v>1435</v>
      </c>
      <c r="J414" t="s">
        <v>25</v>
      </c>
      <c r="K414" t="s">
        <v>26</v>
      </c>
      <c r="L414" t="s">
        <v>126</v>
      </c>
      <c r="M414" t="s">
        <v>42</v>
      </c>
      <c r="N414">
        <v>94110</v>
      </c>
      <c r="O414" t="s">
        <v>43</v>
      </c>
      <c r="P414" t="s">
        <v>1444</v>
      </c>
      <c r="Q414" t="s">
        <v>45</v>
      </c>
      <c r="R414" t="s">
        <v>46</v>
      </c>
      <c r="S414" t="s">
        <v>1445</v>
      </c>
      <c r="T414" s="9">
        <v>28.35</v>
      </c>
      <c r="U414">
        <v>9</v>
      </c>
      <c r="V414" s="2">
        <v>0</v>
      </c>
      <c r="W414" s="6">
        <v>13.61</v>
      </c>
      <c r="X414" s="14">
        <f>AA414-W414</f>
        <v>241.54000000000002</v>
      </c>
      <c r="Y414" s="6">
        <f>T414*U414</f>
        <v>255.15</v>
      </c>
      <c r="Z414" s="6">
        <f>Y414*V414</f>
        <v>0</v>
      </c>
      <c r="AA414" s="6">
        <f t="shared" si="33"/>
        <v>255.15</v>
      </c>
    </row>
    <row r="415" spans="2:27" x14ac:dyDescent="0.3">
      <c r="B415">
        <v>412</v>
      </c>
      <c r="C415" t="s">
        <v>1433</v>
      </c>
      <c r="D415" s="1">
        <v>42959</v>
      </c>
      <c r="E415" s="1">
        <v>43081</v>
      </c>
      <c r="F415" s="9" t="str">
        <f t="shared" si="36"/>
        <v>122 days</v>
      </c>
      <c r="G415" t="s">
        <v>49</v>
      </c>
      <c r="H415" t="s">
        <v>1434</v>
      </c>
      <c r="I415" t="s">
        <v>1435</v>
      </c>
      <c r="J415" t="s">
        <v>25</v>
      </c>
      <c r="K415" t="s">
        <v>26</v>
      </c>
      <c r="L415" t="s">
        <v>126</v>
      </c>
      <c r="M415" t="s">
        <v>42</v>
      </c>
      <c r="N415">
        <v>94110</v>
      </c>
      <c r="O415" t="s">
        <v>43</v>
      </c>
      <c r="P415" t="s">
        <v>1253</v>
      </c>
      <c r="Q415" t="s">
        <v>45</v>
      </c>
      <c r="R415" t="s">
        <v>89</v>
      </c>
      <c r="S415" t="s">
        <v>1446</v>
      </c>
      <c r="T415" s="9">
        <v>55.98</v>
      </c>
      <c r="U415">
        <v>1</v>
      </c>
      <c r="V415" s="2">
        <v>0</v>
      </c>
      <c r="W415" s="6">
        <v>27.43</v>
      </c>
      <c r="X415" s="14">
        <f>AA415-W415</f>
        <v>28.549999999999997</v>
      </c>
      <c r="Y415" s="6">
        <f>T415*U415</f>
        <v>55.98</v>
      </c>
      <c r="Z415" s="6">
        <f>Y415*V415</f>
        <v>0</v>
      </c>
      <c r="AA415" s="6">
        <f t="shared" si="33"/>
        <v>55.98</v>
      </c>
    </row>
    <row r="416" spans="2:27" x14ac:dyDescent="0.3">
      <c r="B416">
        <v>413</v>
      </c>
      <c r="C416" t="s">
        <v>1433</v>
      </c>
      <c r="D416" s="1">
        <v>42959</v>
      </c>
      <c r="E416" s="1">
        <v>43081</v>
      </c>
      <c r="F416" s="9" t="str">
        <f t="shared" si="36"/>
        <v>122 days</v>
      </c>
      <c r="G416" t="s">
        <v>49</v>
      </c>
      <c r="H416" t="s">
        <v>1434</v>
      </c>
      <c r="I416" t="s">
        <v>1435</v>
      </c>
      <c r="J416" t="s">
        <v>25</v>
      </c>
      <c r="K416" t="s">
        <v>26</v>
      </c>
      <c r="L416" t="s">
        <v>126</v>
      </c>
      <c r="M416" t="s">
        <v>42</v>
      </c>
      <c r="N416">
        <v>94110</v>
      </c>
      <c r="O416" t="s">
        <v>43</v>
      </c>
      <c r="P416" t="s">
        <v>1447</v>
      </c>
      <c r="Q416" t="s">
        <v>31</v>
      </c>
      <c r="R416" t="s">
        <v>32</v>
      </c>
      <c r="S416" t="s">
        <v>1448</v>
      </c>
      <c r="T416" s="9">
        <v>1336.83</v>
      </c>
      <c r="U416">
        <v>13</v>
      </c>
      <c r="V416" s="2">
        <v>0.15</v>
      </c>
      <c r="W416" s="6">
        <v>31.45</v>
      </c>
      <c r="X416" s="14">
        <f>AA416-W416</f>
        <v>14740.521500000001</v>
      </c>
      <c r="Y416" s="6">
        <f>T416*U416</f>
        <v>17378.79</v>
      </c>
      <c r="Z416" s="6">
        <f>Y416*V416</f>
        <v>2606.8184999999999</v>
      </c>
      <c r="AA416" s="6">
        <f t="shared" si="33"/>
        <v>14771.971500000001</v>
      </c>
    </row>
    <row r="417" spans="2:27" x14ac:dyDescent="0.3">
      <c r="B417">
        <v>414</v>
      </c>
      <c r="C417" t="s">
        <v>1433</v>
      </c>
      <c r="D417" s="1">
        <v>42959</v>
      </c>
      <c r="E417" s="1">
        <v>43081</v>
      </c>
      <c r="F417" s="9" t="str">
        <f t="shared" si="36"/>
        <v>122 days</v>
      </c>
      <c r="G417" t="s">
        <v>49</v>
      </c>
      <c r="H417" t="s">
        <v>1434</v>
      </c>
      <c r="I417" t="s">
        <v>1435</v>
      </c>
      <c r="J417" t="s">
        <v>25</v>
      </c>
      <c r="K417" t="s">
        <v>26</v>
      </c>
      <c r="L417" t="s">
        <v>126</v>
      </c>
      <c r="M417" t="s">
        <v>42</v>
      </c>
      <c r="N417">
        <v>94110</v>
      </c>
      <c r="O417" t="s">
        <v>43</v>
      </c>
      <c r="P417" t="s">
        <v>1449</v>
      </c>
      <c r="Q417" t="s">
        <v>31</v>
      </c>
      <c r="R417" t="s">
        <v>35</v>
      </c>
      <c r="S417" t="s">
        <v>1450</v>
      </c>
      <c r="T417" s="9">
        <v>113.57</v>
      </c>
      <c r="U417">
        <v>2</v>
      </c>
      <c r="V417" s="2">
        <v>0.2</v>
      </c>
      <c r="W417" s="6">
        <v>-18.45</v>
      </c>
      <c r="X417" s="14">
        <f>AA417-W417</f>
        <v>200.16199999999998</v>
      </c>
      <c r="Y417" s="6">
        <f>T417*U417</f>
        <v>227.14</v>
      </c>
      <c r="Z417" s="6">
        <f>Y417*V417</f>
        <v>45.427999999999997</v>
      </c>
      <c r="AA417" s="6">
        <f t="shared" si="33"/>
        <v>181.71199999999999</v>
      </c>
    </row>
    <row r="418" spans="2:27" x14ac:dyDescent="0.3">
      <c r="B418">
        <v>415</v>
      </c>
      <c r="C418" t="s">
        <v>1451</v>
      </c>
      <c r="D418" s="1">
        <v>42805</v>
      </c>
      <c r="E418" s="1">
        <v>42927</v>
      </c>
      <c r="F418" s="9" t="str">
        <f t="shared" si="36"/>
        <v>122 days</v>
      </c>
      <c r="G418" t="s">
        <v>49</v>
      </c>
      <c r="H418" t="s">
        <v>1452</v>
      </c>
      <c r="I418" t="s">
        <v>1453</v>
      </c>
      <c r="J418" t="s">
        <v>40</v>
      </c>
      <c r="K418" t="s">
        <v>26</v>
      </c>
      <c r="L418" t="s">
        <v>94</v>
      </c>
      <c r="M418" t="s">
        <v>95</v>
      </c>
      <c r="N418">
        <v>98105</v>
      </c>
      <c r="O418" t="s">
        <v>43</v>
      </c>
      <c r="P418" t="s">
        <v>1454</v>
      </c>
      <c r="Q418" t="s">
        <v>45</v>
      </c>
      <c r="R418" t="s">
        <v>89</v>
      </c>
      <c r="S418" t="s">
        <v>1455</v>
      </c>
      <c r="T418" s="9">
        <v>139.86000000000001</v>
      </c>
      <c r="U418">
        <v>7</v>
      </c>
      <c r="V418" s="2">
        <v>0</v>
      </c>
      <c r="W418" s="6">
        <v>65.73</v>
      </c>
      <c r="X418" s="14">
        <f>AA418-W418</f>
        <v>913.29000000000008</v>
      </c>
      <c r="Y418" s="6">
        <f>T418*U418</f>
        <v>979.0200000000001</v>
      </c>
      <c r="Z418" s="6">
        <f>Y418*V418</f>
        <v>0</v>
      </c>
      <c r="AA418" s="6">
        <f t="shared" si="33"/>
        <v>979.0200000000001</v>
      </c>
    </row>
    <row r="419" spans="2:27" x14ac:dyDescent="0.3">
      <c r="B419">
        <v>416</v>
      </c>
      <c r="C419" t="s">
        <v>1451</v>
      </c>
      <c r="D419" s="1">
        <v>42805</v>
      </c>
      <c r="E419" s="1">
        <v>42927</v>
      </c>
      <c r="F419" s="9" t="str">
        <f t="shared" si="36"/>
        <v>122 days</v>
      </c>
      <c r="G419" t="s">
        <v>49</v>
      </c>
      <c r="H419" t="s">
        <v>1452</v>
      </c>
      <c r="I419" t="s">
        <v>1453</v>
      </c>
      <c r="J419" t="s">
        <v>40</v>
      </c>
      <c r="K419" t="s">
        <v>26</v>
      </c>
      <c r="L419" t="s">
        <v>94</v>
      </c>
      <c r="M419" t="s">
        <v>95</v>
      </c>
      <c r="N419">
        <v>98105</v>
      </c>
      <c r="O419" t="s">
        <v>43</v>
      </c>
      <c r="P419" t="s">
        <v>1086</v>
      </c>
      <c r="Q419" t="s">
        <v>31</v>
      </c>
      <c r="R419" t="s">
        <v>35</v>
      </c>
      <c r="S419" t="s">
        <v>1087</v>
      </c>
      <c r="T419" s="9">
        <v>307.14</v>
      </c>
      <c r="U419">
        <v>4</v>
      </c>
      <c r="V419" s="2">
        <v>0.2</v>
      </c>
      <c r="W419" s="6">
        <v>26.87</v>
      </c>
      <c r="X419" s="14">
        <f>AA419-W419</f>
        <v>955.97799999999995</v>
      </c>
      <c r="Y419" s="6">
        <f>T419*U419</f>
        <v>1228.56</v>
      </c>
      <c r="Z419" s="6">
        <f>Y419*V419</f>
        <v>245.71199999999999</v>
      </c>
      <c r="AA419" s="6">
        <f t="shared" si="33"/>
        <v>982.84799999999996</v>
      </c>
    </row>
    <row r="420" spans="2:27" x14ac:dyDescent="0.3">
      <c r="B420">
        <v>417</v>
      </c>
      <c r="C420" t="s">
        <v>1456</v>
      </c>
      <c r="D420" s="1">
        <v>42910</v>
      </c>
      <c r="E420" s="1">
        <v>42914</v>
      </c>
      <c r="F420" s="9" t="str">
        <f t="shared" si="36"/>
        <v>4 days</v>
      </c>
      <c r="G420" t="s">
        <v>49</v>
      </c>
      <c r="H420" t="s">
        <v>1457</v>
      </c>
      <c r="I420" t="s">
        <v>1458</v>
      </c>
      <c r="J420" t="s">
        <v>25</v>
      </c>
      <c r="K420" t="s">
        <v>26</v>
      </c>
      <c r="L420" t="s">
        <v>1459</v>
      </c>
      <c r="M420" t="s">
        <v>42</v>
      </c>
      <c r="N420">
        <v>92646</v>
      </c>
      <c r="O420" t="s">
        <v>43</v>
      </c>
      <c r="P420" t="s">
        <v>1460</v>
      </c>
      <c r="Q420" t="s">
        <v>45</v>
      </c>
      <c r="R420" t="s">
        <v>67</v>
      </c>
      <c r="S420" t="s">
        <v>1461</v>
      </c>
      <c r="T420" s="9">
        <v>95.92</v>
      </c>
      <c r="U420">
        <v>8</v>
      </c>
      <c r="V420" s="2">
        <v>0</v>
      </c>
      <c r="W420" s="6">
        <v>25.9</v>
      </c>
      <c r="X420" s="14">
        <f>AA420-W420</f>
        <v>741.46</v>
      </c>
      <c r="Y420" s="6">
        <f>T420*U420</f>
        <v>767.36</v>
      </c>
      <c r="Z420" s="6">
        <f>Y420*V420</f>
        <v>0</v>
      </c>
      <c r="AA420" s="6">
        <f t="shared" si="33"/>
        <v>767.36</v>
      </c>
    </row>
    <row r="421" spans="2:27" x14ac:dyDescent="0.3">
      <c r="B421">
        <v>418</v>
      </c>
      <c r="C421" t="s">
        <v>1462</v>
      </c>
      <c r="D421" s="1">
        <v>42474</v>
      </c>
      <c r="E421" s="1">
        <v>42478</v>
      </c>
      <c r="F421" s="9" t="str">
        <f t="shared" si="36"/>
        <v>4 days</v>
      </c>
      <c r="G421" t="s">
        <v>49</v>
      </c>
      <c r="H421" t="s">
        <v>1463</v>
      </c>
      <c r="I421" t="s">
        <v>1464</v>
      </c>
      <c r="J421" t="s">
        <v>25</v>
      </c>
      <c r="K421" t="s">
        <v>26</v>
      </c>
      <c r="L421" t="s">
        <v>41</v>
      </c>
      <c r="M421" t="s">
        <v>42</v>
      </c>
      <c r="N421">
        <v>90004</v>
      </c>
      <c r="O421" t="s">
        <v>43</v>
      </c>
      <c r="P421" t="s">
        <v>1465</v>
      </c>
      <c r="Q421" t="s">
        <v>31</v>
      </c>
      <c r="R421" t="s">
        <v>35</v>
      </c>
      <c r="S421" t="s">
        <v>1466</v>
      </c>
      <c r="T421" s="9">
        <v>383.8</v>
      </c>
      <c r="U421">
        <v>5</v>
      </c>
      <c r="V421" s="2">
        <v>0.2</v>
      </c>
      <c r="W421" s="6">
        <v>38.380000000000003</v>
      </c>
      <c r="X421" s="14">
        <f>AA421-W421</f>
        <v>1496.82</v>
      </c>
      <c r="Y421" s="6">
        <f>T421*U421</f>
        <v>1919</v>
      </c>
      <c r="Z421" s="6">
        <f>Y421*V421</f>
        <v>383.8</v>
      </c>
      <c r="AA421" s="6">
        <f t="shared" si="33"/>
        <v>1535.2</v>
      </c>
    </row>
    <row r="422" spans="2:27" x14ac:dyDescent="0.3">
      <c r="B422">
        <v>419</v>
      </c>
      <c r="C422" t="s">
        <v>1467</v>
      </c>
      <c r="D422" s="1">
        <v>42897</v>
      </c>
      <c r="E422" s="1">
        <v>43019</v>
      </c>
      <c r="F422" s="9" t="str">
        <f t="shared" si="36"/>
        <v>122 days</v>
      </c>
      <c r="G422" t="s">
        <v>49</v>
      </c>
      <c r="H422" t="s">
        <v>1272</v>
      </c>
      <c r="I422" t="s">
        <v>1273</v>
      </c>
      <c r="J422" t="s">
        <v>40</v>
      </c>
      <c r="K422" t="s">
        <v>26</v>
      </c>
      <c r="L422" t="s">
        <v>1468</v>
      </c>
      <c r="M422" t="s">
        <v>28</v>
      </c>
      <c r="N422">
        <v>40475</v>
      </c>
      <c r="O422" t="s">
        <v>29</v>
      </c>
      <c r="P422" t="s">
        <v>1469</v>
      </c>
      <c r="Q422" t="s">
        <v>45</v>
      </c>
      <c r="R422" t="s">
        <v>89</v>
      </c>
      <c r="S422" t="s">
        <v>1470</v>
      </c>
      <c r="T422" s="9">
        <v>5.78</v>
      </c>
      <c r="U422">
        <v>1</v>
      </c>
      <c r="V422" s="2">
        <v>0</v>
      </c>
      <c r="W422" s="6">
        <v>2.83</v>
      </c>
      <c r="X422" s="14">
        <f>AA422-W422</f>
        <v>2.95</v>
      </c>
      <c r="Y422" s="6">
        <f>T422*U422</f>
        <v>5.78</v>
      </c>
      <c r="Z422" s="6">
        <f>Y422*V422</f>
        <v>0</v>
      </c>
      <c r="AA422" s="6">
        <f t="shared" si="33"/>
        <v>5.78</v>
      </c>
    </row>
    <row r="423" spans="2:27" x14ac:dyDescent="0.3">
      <c r="B423">
        <v>420</v>
      </c>
      <c r="C423" t="s">
        <v>1471</v>
      </c>
      <c r="D423" s="1">
        <v>42828</v>
      </c>
      <c r="E423" s="1">
        <v>42981</v>
      </c>
      <c r="F423" s="9" t="str">
        <f t="shared" si="36"/>
        <v>153 days</v>
      </c>
      <c r="G423" t="s">
        <v>49</v>
      </c>
      <c r="H423" t="s">
        <v>1159</v>
      </c>
      <c r="I423" t="s">
        <v>1160</v>
      </c>
      <c r="J423" t="s">
        <v>40</v>
      </c>
      <c r="K423" t="s">
        <v>26</v>
      </c>
      <c r="L423" t="s">
        <v>41</v>
      </c>
      <c r="M423" t="s">
        <v>42</v>
      </c>
      <c r="N423">
        <v>90045</v>
      </c>
      <c r="O423" t="s">
        <v>43</v>
      </c>
      <c r="P423" t="s">
        <v>1472</v>
      </c>
      <c r="Q423" t="s">
        <v>45</v>
      </c>
      <c r="R423" t="s">
        <v>67</v>
      </c>
      <c r="S423" t="s">
        <v>1473</v>
      </c>
      <c r="T423" s="9">
        <v>9.32</v>
      </c>
      <c r="U423">
        <v>4</v>
      </c>
      <c r="V423" s="2">
        <v>0</v>
      </c>
      <c r="W423" s="6">
        <v>2.7</v>
      </c>
      <c r="X423" s="14">
        <f>AA423-W423</f>
        <v>34.58</v>
      </c>
      <c r="Y423" s="6">
        <f>T423*U423</f>
        <v>37.28</v>
      </c>
      <c r="Z423" s="6">
        <f>Y423*V423</f>
        <v>0</v>
      </c>
      <c r="AA423" s="6">
        <f t="shared" si="33"/>
        <v>37.28</v>
      </c>
    </row>
    <row r="424" spans="2:27" x14ac:dyDescent="0.3">
      <c r="B424">
        <v>421</v>
      </c>
      <c r="C424" t="s">
        <v>1471</v>
      </c>
      <c r="D424" s="1">
        <v>42828</v>
      </c>
      <c r="E424" s="1">
        <v>42981</v>
      </c>
      <c r="F424" s="9" t="str">
        <f t="shared" si="36"/>
        <v>153 days</v>
      </c>
      <c r="G424" t="s">
        <v>49</v>
      </c>
      <c r="H424" t="s">
        <v>1159</v>
      </c>
      <c r="I424" t="s">
        <v>1160</v>
      </c>
      <c r="J424" t="s">
        <v>40</v>
      </c>
      <c r="K424" t="s">
        <v>26</v>
      </c>
      <c r="L424" t="s">
        <v>41</v>
      </c>
      <c r="M424" t="s">
        <v>42</v>
      </c>
      <c r="N424">
        <v>90045</v>
      </c>
      <c r="O424" t="s">
        <v>43</v>
      </c>
      <c r="P424" t="s">
        <v>1474</v>
      </c>
      <c r="Q424" t="s">
        <v>45</v>
      </c>
      <c r="R424" t="s">
        <v>172</v>
      </c>
      <c r="S424" t="s">
        <v>1475</v>
      </c>
      <c r="T424" s="9">
        <v>15.25</v>
      </c>
      <c r="U424">
        <v>1</v>
      </c>
      <c r="V424" s="2">
        <v>0</v>
      </c>
      <c r="W424" s="6">
        <v>7.02</v>
      </c>
      <c r="X424" s="14">
        <f>AA424-W424</f>
        <v>8.23</v>
      </c>
      <c r="Y424" s="6">
        <f>T424*U424</f>
        <v>15.25</v>
      </c>
      <c r="Z424" s="6">
        <f>Y424*V424</f>
        <v>0</v>
      </c>
      <c r="AA424" s="6">
        <f t="shared" si="33"/>
        <v>15.25</v>
      </c>
    </row>
    <row r="425" spans="2:27" x14ac:dyDescent="0.3">
      <c r="B425">
        <v>422</v>
      </c>
      <c r="C425" t="s">
        <v>1476</v>
      </c>
      <c r="D425" s="1">
        <v>41812</v>
      </c>
      <c r="E425" s="1">
        <v>41815</v>
      </c>
      <c r="F425" s="9" t="str">
        <f t="shared" si="36"/>
        <v>3 days</v>
      </c>
      <c r="G425" t="s">
        <v>187</v>
      </c>
      <c r="H425" t="s">
        <v>331</v>
      </c>
      <c r="I425" t="s">
        <v>332</v>
      </c>
      <c r="J425" t="s">
        <v>25</v>
      </c>
      <c r="K425" t="s">
        <v>26</v>
      </c>
      <c r="L425" t="s">
        <v>1477</v>
      </c>
      <c r="M425" t="s">
        <v>456</v>
      </c>
      <c r="N425">
        <v>80027</v>
      </c>
      <c r="O425" t="s">
        <v>43</v>
      </c>
      <c r="P425" t="s">
        <v>1478</v>
      </c>
      <c r="Q425" t="s">
        <v>70</v>
      </c>
      <c r="R425" t="s">
        <v>160</v>
      </c>
      <c r="S425" t="s">
        <v>1479</v>
      </c>
      <c r="T425" s="9">
        <v>196.75</v>
      </c>
      <c r="U425">
        <v>6</v>
      </c>
      <c r="V425" s="2">
        <v>0.2</v>
      </c>
      <c r="W425" s="6">
        <v>56.57</v>
      </c>
      <c r="X425" s="14">
        <f>AA425-W425</f>
        <v>887.82999999999993</v>
      </c>
      <c r="Y425" s="6">
        <f>T425*U425</f>
        <v>1180.5</v>
      </c>
      <c r="Z425" s="6">
        <f>Y425*V425</f>
        <v>236.10000000000002</v>
      </c>
      <c r="AA425" s="6">
        <f t="shared" si="33"/>
        <v>944.4</v>
      </c>
    </row>
    <row r="426" spans="2:27" x14ac:dyDescent="0.3">
      <c r="B426">
        <v>423</v>
      </c>
      <c r="C426" t="s">
        <v>1480</v>
      </c>
      <c r="D426" s="1">
        <v>43027</v>
      </c>
      <c r="E426" s="1">
        <v>43031</v>
      </c>
      <c r="F426" s="9" t="str">
        <f t="shared" si="36"/>
        <v>4 days</v>
      </c>
      <c r="G426" t="s">
        <v>49</v>
      </c>
      <c r="H426" t="s">
        <v>1481</v>
      </c>
      <c r="I426" t="s">
        <v>1482</v>
      </c>
      <c r="J426" t="s">
        <v>40</v>
      </c>
      <c r="K426" t="s">
        <v>26</v>
      </c>
      <c r="L426" t="s">
        <v>1483</v>
      </c>
      <c r="M426" t="s">
        <v>1247</v>
      </c>
      <c r="N426">
        <v>1841</v>
      </c>
      <c r="O426" t="s">
        <v>147</v>
      </c>
      <c r="P426" t="s">
        <v>1484</v>
      </c>
      <c r="Q426" t="s">
        <v>31</v>
      </c>
      <c r="R426" t="s">
        <v>64</v>
      </c>
      <c r="S426" t="s">
        <v>1485</v>
      </c>
      <c r="T426" s="9">
        <v>56.56</v>
      </c>
      <c r="U426">
        <v>4</v>
      </c>
      <c r="V426" s="2">
        <v>0</v>
      </c>
      <c r="W426" s="6">
        <v>14.71</v>
      </c>
      <c r="X426" s="14">
        <f>AA426-W426</f>
        <v>211.53</v>
      </c>
      <c r="Y426" s="6">
        <f>T426*U426</f>
        <v>226.24</v>
      </c>
      <c r="Z426" s="6">
        <f>Y426*V426</f>
        <v>0</v>
      </c>
      <c r="AA426" s="6">
        <f t="shared" si="33"/>
        <v>226.24</v>
      </c>
    </row>
    <row r="427" spans="2:27" x14ac:dyDescent="0.3">
      <c r="B427">
        <v>424</v>
      </c>
      <c r="C427" t="s">
        <v>1480</v>
      </c>
      <c r="D427" s="1">
        <v>43027</v>
      </c>
      <c r="E427" s="1">
        <v>43031</v>
      </c>
      <c r="F427" s="9" t="str">
        <f t="shared" si="36"/>
        <v>4 days</v>
      </c>
      <c r="G427" t="s">
        <v>49</v>
      </c>
      <c r="H427" t="s">
        <v>1481</v>
      </c>
      <c r="I427" t="s">
        <v>1482</v>
      </c>
      <c r="J427" t="s">
        <v>40</v>
      </c>
      <c r="K427" t="s">
        <v>26</v>
      </c>
      <c r="L427" t="s">
        <v>1483</v>
      </c>
      <c r="M427" t="s">
        <v>1247</v>
      </c>
      <c r="N427">
        <v>1841</v>
      </c>
      <c r="O427" t="s">
        <v>147</v>
      </c>
      <c r="P427" t="s">
        <v>1486</v>
      </c>
      <c r="Q427" t="s">
        <v>45</v>
      </c>
      <c r="R427" t="s">
        <v>58</v>
      </c>
      <c r="S427" t="s">
        <v>1487</v>
      </c>
      <c r="T427" s="9">
        <v>32.700000000000003</v>
      </c>
      <c r="U427">
        <v>3</v>
      </c>
      <c r="V427" s="2">
        <v>0</v>
      </c>
      <c r="W427" s="6">
        <v>8.5</v>
      </c>
      <c r="X427" s="14">
        <f>AA427-W427</f>
        <v>89.600000000000009</v>
      </c>
      <c r="Y427" s="6">
        <f>T427*U427</f>
        <v>98.100000000000009</v>
      </c>
      <c r="Z427" s="6">
        <f>Y427*V427</f>
        <v>0</v>
      </c>
      <c r="AA427" s="6">
        <f t="shared" si="33"/>
        <v>98.100000000000009</v>
      </c>
    </row>
    <row r="428" spans="2:27" x14ac:dyDescent="0.3">
      <c r="B428">
        <v>425</v>
      </c>
      <c r="C428" t="s">
        <v>1488</v>
      </c>
      <c r="D428" s="1">
        <v>42968</v>
      </c>
      <c r="E428" s="1">
        <v>42970</v>
      </c>
      <c r="F428" s="9" t="str">
        <f t="shared" si="36"/>
        <v>2 days</v>
      </c>
      <c r="G428" t="s">
        <v>22</v>
      </c>
      <c r="H428" t="s">
        <v>1489</v>
      </c>
      <c r="I428" t="s">
        <v>1490</v>
      </c>
      <c r="J428" t="s">
        <v>25</v>
      </c>
      <c r="K428" t="s">
        <v>26</v>
      </c>
      <c r="L428" t="s">
        <v>327</v>
      </c>
      <c r="M428" t="s">
        <v>1491</v>
      </c>
      <c r="N428">
        <v>39212</v>
      </c>
      <c r="O428" t="s">
        <v>29</v>
      </c>
      <c r="P428" t="s">
        <v>1492</v>
      </c>
      <c r="Q428" t="s">
        <v>31</v>
      </c>
      <c r="R428" t="s">
        <v>35</v>
      </c>
      <c r="S428" t="s">
        <v>1493</v>
      </c>
      <c r="T428" s="9">
        <v>866.4</v>
      </c>
      <c r="U428">
        <v>4</v>
      </c>
      <c r="V428" s="2">
        <v>0</v>
      </c>
      <c r="W428" s="6">
        <v>225.26</v>
      </c>
      <c r="X428" s="14">
        <f>AA428-W428</f>
        <v>3240.34</v>
      </c>
      <c r="Y428" s="6">
        <f>T428*U428</f>
        <v>3465.6</v>
      </c>
      <c r="Z428" s="6">
        <f>Y428*V428</f>
        <v>0</v>
      </c>
      <c r="AA428" s="6">
        <f t="shared" si="33"/>
        <v>3465.6</v>
      </c>
    </row>
    <row r="429" spans="2:27" x14ac:dyDescent="0.3">
      <c r="B429">
        <v>426</v>
      </c>
      <c r="C429" t="s">
        <v>1494</v>
      </c>
      <c r="D429" s="1">
        <v>43062</v>
      </c>
      <c r="E429" s="1">
        <v>43065</v>
      </c>
      <c r="F429" s="9" t="str">
        <f t="shared" si="36"/>
        <v>3 days</v>
      </c>
      <c r="G429" t="s">
        <v>22</v>
      </c>
      <c r="H429" t="s">
        <v>263</v>
      </c>
      <c r="I429" t="s">
        <v>264</v>
      </c>
      <c r="J429" t="s">
        <v>40</v>
      </c>
      <c r="K429" t="s">
        <v>26</v>
      </c>
      <c r="L429" t="s">
        <v>1495</v>
      </c>
      <c r="M429" t="s">
        <v>237</v>
      </c>
      <c r="N429">
        <v>48187</v>
      </c>
      <c r="O429" t="s">
        <v>104</v>
      </c>
      <c r="P429" t="s">
        <v>1496</v>
      </c>
      <c r="Q429" t="s">
        <v>31</v>
      </c>
      <c r="R429" t="s">
        <v>64</v>
      </c>
      <c r="S429" t="s">
        <v>1497</v>
      </c>
      <c r="T429" s="9">
        <v>28.4</v>
      </c>
      <c r="U429">
        <v>2</v>
      </c>
      <c r="V429" s="2">
        <v>0</v>
      </c>
      <c r="W429" s="6">
        <v>11.08</v>
      </c>
      <c r="X429" s="14">
        <f>AA429-W429</f>
        <v>45.72</v>
      </c>
      <c r="Y429" s="6">
        <f>T429*U429</f>
        <v>56.8</v>
      </c>
      <c r="Z429" s="6">
        <f>Y429*V429</f>
        <v>0</v>
      </c>
      <c r="AA429" s="6">
        <f t="shared" si="33"/>
        <v>56.8</v>
      </c>
    </row>
    <row r="430" spans="2:27" x14ac:dyDescent="0.3">
      <c r="B430">
        <v>427</v>
      </c>
      <c r="C430" t="s">
        <v>1494</v>
      </c>
      <c r="D430" s="1">
        <v>43062</v>
      </c>
      <c r="E430" s="1">
        <v>43065</v>
      </c>
      <c r="F430" s="9" t="str">
        <f t="shared" si="36"/>
        <v>3 days</v>
      </c>
      <c r="G430" t="s">
        <v>22</v>
      </c>
      <c r="H430" t="s">
        <v>263</v>
      </c>
      <c r="I430" t="s">
        <v>264</v>
      </c>
      <c r="J430" t="s">
        <v>40</v>
      </c>
      <c r="K430" t="s">
        <v>26</v>
      </c>
      <c r="L430" t="s">
        <v>1495</v>
      </c>
      <c r="M430" t="s">
        <v>237</v>
      </c>
      <c r="N430">
        <v>48187</v>
      </c>
      <c r="O430" t="s">
        <v>104</v>
      </c>
      <c r="P430" t="s">
        <v>1498</v>
      </c>
      <c r="Q430" t="s">
        <v>45</v>
      </c>
      <c r="R430" t="s">
        <v>74</v>
      </c>
      <c r="S430" t="s">
        <v>1499</v>
      </c>
      <c r="T430" s="9">
        <v>287.92</v>
      </c>
      <c r="U430">
        <v>8</v>
      </c>
      <c r="V430" s="2">
        <v>0</v>
      </c>
      <c r="W430" s="6">
        <v>138.19999999999999</v>
      </c>
      <c r="X430" s="14">
        <f>AA430-W430</f>
        <v>2165.1600000000003</v>
      </c>
      <c r="Y430" s="6">
        <f>T430*U430</f>
        <v>2303.36</v>
      </c>
      <c r="Z430" s="6">
        <f>Y430*V430</f>
        <v>0</v>
      </c>
      <c r="AA430" s="6">
        <f t="shared" si="33"/>
        <v>2303.36</v>
      </c>
    </row>
    <row r="431" spans="2:27" x14ac:dyDescent="0.3">
      <c r="B431">
        <v>428</v>
      </c>
      <c r="C431" t="s">
        <v>1500</v>
      </c>
      <c r="D431" s="1">
        <v>41982</v>
      </c>
      <c r="E431" s="1">
        <v>41895</v>
      </c>
      <c r="F431" s="23" t="s">
        <v>10956</v>
      </c>
      <c r="G431" t="s">
        <v>187</v>
      </c>
      <c r="H431" t="s">
        <v>1501</v>
      </c>
      <c r="I431" t="s">
        <v>1502</v>
      </c>
      <c r="J431" t="s">
        <v>101</v>
      </c>
      <c r="K431" t="s">
        <v>26</v>
      </c>
      <c r="L431" t="s">
        <v>1503</v>
      </c>
      <c r="M431" t="s">
        <v>266</v>
      </c>
      <c r="N431">
        <v>10801</v>
      </c>
      <c r="O431" t="s">
        <v>147</v>
      </c>
      <c r="P431" t="s">
        <v>1504</v>
      </c>
      <c r="Q431" t="s">
        <v>70</v>
      </c>
      <c r="R431" t="s">
        <v>683</v>
      </c>
      <c r="S431" t="s">
        <v>1505</v>
      </c>
      <c r="T431" s="9">
        <v>69.989999999999995</v>
      </c>
      <c r="U431">
        <v>1</v>
      </c>
      <c r="V431" s="2">
        <v>0</v>
      </c>
      <c r="W431" s="6">
        <v>30.1</v>
      </c>
      <c r="X431" s="14">
        <f>AA431-W431</f>
        <v>39.889999999999993</v>
      </c>
      <c r="Y431" s="6">
        <f>T431*U431</f>
        <v>69.989999999999995</v>
      </c>
      <c r="Z431" s="6">
        <f>Y431*V431</f>
        <v>0</v>
      </c>
      <c r="AA431" s="6">
        <f t="shared" si="33"/>
        <v>69.989999999999995</v>
      </c>
    </row>
    <row r="432" spans="2:27" x14ac:dyDescent="0.3">
      <c r="B432">
        <v>429</v>
      </c>
      <c r="C432" t="s">
        <v>1506</v>
      </c>
      <c r="D432" s="1">
        <v>42745</v>
      </c>
      <c r="E432" s="1">
        <v>42957</v>
      </c>
      <c r="F432" s="9" t="str">
        <f t="shared" ref="F432:F439" si="37">DATEDIF(D432,E432,"d")&amp;" days"</f>
        <v>212 days</v>
      </c>
      <c r="G432" t="s">
        <v>49</v>
      </c>
      <c r="H432" t="s">
        <v>1507</v>
      </c>
      <c r="I432" t="s">
        <v>1508</v>
      </c>
      <c r="J432" t="s">
        <v>40</v>
      </c>
      <c r="K432" t="s">
        <v>26</v>
      </c>
      <c r="L432" t="s">
        <v>679</v>
      </c>
      <c r="M432" t="s">
        <v>103</v>
      </c>
      <c r="N432">
        <v>78207</v>
      </c>
      <c r="O432" t="s">
        <v>104</v>
      </c>
      <c r="P432" t="s">
        <v>1509</v>
      </c>
      <c r="Q432" t="s">
        <v>45</v>
      </c>
      <c r="R432" t="s">
        <v>67</v>
      </c>
      <c r="S432" t="s">
        <v>1510</v>
      </c>
      <c r="T432" s="9">
        <v>6.67</v>
      </c>
      <c r="U432">
        <v>6</v>
      </c>
      <c r="V432" s="2">
        <v>0.2</v>
      </c>
      <c r="W432" s="6">
        <v>0.5</v>
      </c>
      <c r="X432" s="14">
        <f>AA432-W432</f>
        <v>31.515999999999998</v>
      </c>
      <c r="Y432" s="6">
        <f>T432*U432</f>
        <v>40.019999999999996</v>
      </c>
      <c r="Z432" s="6">
        <f>Y432*V432</f>
        <v>8.0039999999999996</v>
      </c>
      <c r="AA432" s="6">
        <f t="shared" si="33"/>
        <v>32.015999999999998</v>
      </c>
    </row>
    <row r="433" spans="2:27" x14ac:dyDescent="0.3">
      <c r="B433">
        <v>430</v>
      </c>
      <c r="C433" t="s">
        <v>1511</v>
      </c>
      <c r="D433" s="1">
        <v>42475</v>
      </c>
      <c r="E433" s="1">
        <v>42481</v>
      </c>
      <c r="F433" s="9" t="str">
        <f t="shared" si="37"/>
        <v>6 days</v>
      </c>
      <c r="G433" t="s">
        <v>49</v>
      </c>
      <c r="H433" t="s">
        <v>1512</v>
      </c>
      <c r="I433" t="s">
        <v>1513</v>
      </c>
      <c r="J433" t="s">
        <v>101</v>
      </c>
      <c r="K433" t="s">
        <v>26</v>
      </c>
      <c r="L433" t="s">
        <v>1514</v>
      </c>
      <c r="M433" t="s">
        <v>87</v>
      </c>
      <c r="N433">
        <v>28052</v>
      </c>
      <c r="O433" t="s">
        <v>29</v>
      </c>
      <c r="P433" t="s">
        <v>1515</v>
      </c>
      <c r="Q433" t="s">
        <v>45</v>
      </c>
      <c r="R433" t="s">
        <v>74</v>
      </c>
      <c r="S433" t="s">
        <v>1516</v>
      </c>
      <c r="T433" s="9">
        <v>189.59</v>
      </c>
      <c r="U433">
        <v>2</v>
      </c>
      <c r="V433" s="2">
        <v>0.7</v>
      </c>
      <c r="W433" s="6">
        <v>-145.35</v>
      </c>
      <c r="X433" s="14">
        <f>AA433-W433</f>
        <v>259.10400000000004</v>
      </c>
      <c r="Y433" s="6">
        <f>T433*U433</f>
        <v>379.18</v>
      </c>
      <c r="Z433" s="6">
        <f>Y433*V433</f>
        <v>265.42599999999999</v>
      </c>
      <c r="AA433" s="6">
        <f t="shared" si="33"/>
        <v>113.75400000000002</v>
      </c>
    </row>
    <row r="434" spans="2:27" x14ac:dyDescent="0.3">
      <c r="B434">
        <v>431</v>
      </c>
      <c r="C434" t="s">
        <v>1511</v>
      </c>
      <c r="D434" s="1">
        <v>42475</v>
      </c>
      <c r="E434" s="1">
        <v>42481</v>
      </c>
      <c r="F434" s="9" t="str">
        <f t="shared" si="37"/>
        <v>6 days</v>
      </c>
      <c r="G434" t="s">
        <v>49</v>
      </c>
      <c r="H434" t="s">
        <v>1512</v>
      </c>
      <c r="I434" t="s">
        <v>1513</v>
      </c>
      <c r="J434" t="s">
        <v>101</v>
      </c>
      <c r="K434" t="s">
        <v>26</v>
      </c>
      <c r="L434" t="s">
        <v>1514</v>
      </c>
      <c r="M434" t="s">
        <v>87</v>
      </c>
      <c r="N434">
        <v>28052</v>
      </c>
      <c r="O434" t="s">
        <v>29</v>
      </c>
      <c r="P434" t="s">
        <v>731</v>
      </c>
      <c r="Q434" t="s">
        <v>70</v>
      </c>
      <c r="R434" t="s">
        <v>160</v>
      </c>
      <c r="S434" t="s">
        <v>732</v>
      </c>
      <c r="T434" s="9">
        <v>408.74</v>
      </c>
      <c r="U434">
        <v>7</v>
      </c>
      <c r="V434" s="2">
        <v>0.2</v>
      </c>
      <c r="W434" s="6">
        <v>76.64</v>
      </c>
      <c r="X434" s="14">
        <f>AA434-W434</f>
        <v>2212.3040000000005</v>
      </c>
      <c r="Y434" s="6">
        <f>T434*U434</f>
        <v>2861.1800000000003</v>
      </c>
      <c r="Z434" s="6">
        <f>Y434*V434</f>
        <v>572.2360000000001</v>
      </c>
      <c r="AA434" s="6">
        <f t="shared" si="33"/>
        <v>2288.9440000000004</v>
      </c>
    </row>
    <row r="435" spans="2:27" x14ac:dyDescent="0.3">
      <c r="B435">
        <v>432</v>
      </c>
      <c r="C435" t="s">
        <v>1511</v>
      </c>
      <c r="D435" s="1">
        <v>42475</v>
      </c>
      <c r="E435" s="1">
        <v>42481</v>
      </c>
      <c r="F435" s="9" t="str">
        <f t="shared" si="37"/>
        <v>6 days</v>
      </c>
      <c r="G435" t="s">
        <v>49</v>
      </c>
      <c r="H435" t="s">
        <v>1512</v>
      </c>
      <c r="I435" t="s">
        <v>1513</v>
      </c>
      <c r="J435" t="s">
        <v>101</v>
      </c>
      <c r="K435" t="s">
        <v>26</v>
      </c>
      <c r="L435" t="s">
        <v>1514</v>
      </c>
      <c r="M435" t="s">
        <v>87</v>
      </c>
      <c r="N435">
        <v>28052</v>
      </c>
      <c r="O435" t="s">
        <v>29</v>
      </c>
      <c r="P435" t="s">
        <v>731</v>
      </c>
      <c r="Q435" t="s">
        <v>70</v>
      </c>
      <c r="R435" t="s">
        <v>160</v>
      </c>
      <c r="S435" t="s">
        <v>732</v>
      </c>
      <c r="T435" s="9">
        <v>291.95999999999998</v>
      </c>
      <c r="U435">
        <v>5</v>
      </c>
      <c r="V435" s="2">
        <v>0.2</v>
      </c>
      <c r="W435" s="6">
        <v>54.74</v>
      </c>
      <c r="X435" s="14">
        <f>AA435-W435</f>
        <v>1113.0999999999999</v>
      </c>
      <c r="Y435" s="6">
        <f>T435*U435</f>
        <v>1459.8</v>
      </c>
      <c r="Z435" s="6">
        <f>Y435*V435</f>
        <v>291.95999999999998</v>
      </c>
      <c r="AA435" s="6">
        <f t="shared" si="33"/>
        <v>1167.8399999999999</v>
      </c>
    </row>
    <row r="436" spans="2:27" x14ac:dyDescent="0.3">
      <c r="B436">
        <v>433</v>
      </c>
      <c r="C436" t="s">
        <v>1511</v>
      </c>
      <c r="D436" s="1">
        <v>42475</v>
      </c>
      <c r="E436" s="1">
        <v>42481</v>
      </c>
      <c r="F436" s="9" t="str">
        <f t="shared" si="37"/>
        <v>6 days</v>
      </c>
      <c r="G436" t="s">
        <v>49</v>
      </c>
      <c r="H436" t="s">
        <v>1512</v>
      </c>
      <c r="I436" t="s">
        <v>1513</v>
      </c>
      <c r="J436" t="s">
        <v>101</v>
      </c>
      <c r="K436" t="s">
        <v>26</v>
      </c>
      <c r="L436" t="s">
        <v>1514</v>
      </c>
      <c r="M436" t="s">
        <v>87</v>
      </c>
      <c r="N436">
        <v>28052</v>
      </c>
      <c r="O436" t="s">
        <v>29</v>
      </c>
      <c r="P436" t="s">
        <v>1517</v>
      </c>
      <c r="Q436" t="s">
        <v>45</v>
      </c>
      <c r="R436" t="s">
        <v>58</v>
      </c>
      <c r="S436" t="s">
        <v>1518</v>
      </c>
      <c r="T436" s="9">
        <v>4.7699999999999996</v>
      </c>
      <c r="U436">
        <v>2</v>
      </c>
      <c r="V436" s="2">
        <v>0.2</v>
      </c>
      <c r="W436" s="6">
        <v>-0.77</v>
      </c>
      <c r="X436" s="14">
        <f>AA436-W436</f>
        <v>8.4019999999999992</v>
      </c>
      <c r="Y436" s="6">
        <f>T436*U436</f>
        <v>9.5399999999999991</v>
      </c>
      <c r="Z436" s="6">
        <f>Y436*V436</f>
        <v>1.9079999999999999</v>
      </c>
      <c r="AA436" s="6">
        <f t="shared" si="33"/>
        <v>7.6319999999999997</v>
      </c>
    </row>
    <row r="437" spans="2:27" x14ac:dyDescent="0.3">
      <c r="B437">
        <v>434</v>
      </c>
      <c r="C437" t="s">
        <v>1519</v>
      </c>
      <c r="D437" s="1">
        <v>42527</v>
      </c>
      <c r="E437" s="1">
        <v>42557</v>
      </c>
      <c r="F437" s="9" t="str">
        <f t="shared" si="37"/>
        <v>30 days</v>
      </c>
      <c r="G437" t="s">
        <v>187</v>
      </c>
      <c r="H437" t="s">
        <v>643</v>
      </c>
      <c r="I437" t="s">
        <v>644</v>
      </c>
      <c r="J437" t="s">
        <v>25</v>
      </c>
      <c r="K437" t="s">
        <v>26</v>
      </c>
      <c r="L437" t="s">
        <v>1246</v>
      </c>
      <c r="M437" t="s">
        <v>1247</v>
      </c>
      <c r="N437">
        <v>1852</v>
      </c>
      <c r="O437" t="s">
        <v>147</v>
      </c>
      <c r="P437" t="s">
        <v>1520</v>
      </c>
      <c r="Q437" t="s">
        <v>45</v>
      </c>
      <c r="R437" t="s">
        <v>58</v>
      </c>
      <c r="S437" t="s">
        <v>1521</v>
      </c>
      <c r="T437" s="9">
        <v>714.3</v>
      </c>
      <c r="U437">
        <v>5</v>
      </c>
      <c r="V437" s="2">
        <v>0</v>
      </c>
      <c r="W437" s="6">
        <v>207.15</v>
      </c>
      <c r="X437" s="14">
        <f>AA437-W437</f>
        <v>3364.35</v>
      </c>
      <c r="Y437" s="6">
        <f>T437*U437</f>
        <v>3571.5</v>
      </c>
      <c r="Z437" s="6">
        <f>Y437*V437</f>
        <v>0</v>
      </c>
      <c r="AA437" s="6">
        <f t="shared" si="33"/>
        <v>3571.5</v>
      </c>
    </row>
    <row r="438" spans="2:27" x14ac:dyDescent="0.3">
      <c r="B438">
        <v>435</v>
      </c>
      <c r="C438" t="s">
        <v>1522</v>
      </c>
      <c r="D438" s="1">
        <v>41992</v>
      </c>
      <c r="E438" s="1">
        <v>41998</v>
      </c>
      <c r="F438" s="9" t="str">
        <f t="shared" si="37"/>
        <v>6 days</v>
      </c>
      <c r="G438" t="s">
        <v>49</v>
      </c>
      <c r="H438" t="s">
        <v>1523</v>
      </c>
      <c r="I438" t="s">
        <v>1524</v>
      </c>
      <c r="J438" t="s">
        <v>25</v>
      </c>
      <c r="K438" t="s">
        <v>26</v>
      </c>
      <c r="L438" t="s">
        <v>1525</v>
      </c>
      <c r="M438" t="s">
        <v>53</v>
      </c>
      <c r="N438">
        <v>32216</v>
      </c>
      <c r="O438" t="s">
        <v>29</v>
      </c>
      <c r="P438" t="s">
        <v>1526</v>
      </c>
      <c r="Q438" t="s">
        <v>45</v>
      </c>
      <c r="R438" t="s">
        <v>74</v>
      </c>
      <c r="S438" t="s">
        <v>1527</v>
      </c>
      <c r="T438" s="9">
        <v>4.8099999999999996</v>
      </c>
      <c r="U438">
        <v>2</v>
      </c>
      <c r="V438" s="2">
        <v>0.7</v>
      </c>
      <c r="W438" s="6">
        <v>-3.69</v>
      </c>
      <c r="X438" s="14">
        <f>AA438-W438</f>
        <v>6.5760000000000005</v>
      </c>
      <c r="Y438" s="6">
        <f>T438*U438</f>
        <v>9.6199999999999992</v>
      </c>
      <c r="Z438" s="6">
        <f>Y438*V438</f>
        <v>6.7339999999999991</v>
      </c>
      <c r="AA438" s="6">
        <f t="shared" si="33"/>
        <v>2.8860000000000001</v>
      </c>
    </row>
    <row r="439" spans="2:27" x14ac:dyDescent="0.3">
      <c r="B439">
        <v>436</v>
      </c>
      <c r="C439" t="s">
        <v>1522</v>
      </c>
      <c r="D439" s="1">
        <v>41992</v>
      </c>
      <c r="E439" s="1">
        <v>41998</v>
      </c>
      <c r="F439" s="9" t="str">
        <f t="shared" si="37"/>
        <v>6 days</v>
      </c>
      <c r="G439" t="s">
        <v>49</v>
      </c>
      <c r="H439" t="s">
        <v>1523</v>
      </c>
      <c r="I439" t="s">
        <v>1524</v>
      </c>
      <c r="J439" t="s">
        <v>25</v>
      </c>
      <c r="K439" t="s">
        <v>26</v>
      </c>
      <c r="L439" t="s">
        <v>1525</v>
      </c>
      <c r="M439" t="s">
        <v>53</v>
      </c>
      <c r="N439">
        <v>32216</v>
      </c>
      <c r="O439" t="s">
        <v>29</v>
      </c>
      <c r="P439" t="s">
        <v>1528</v>
      </c>
      <c r="Q439" t="s">
        <v>70</v>
      </c>
      <c r="R439" t="s">
        <v>160</v>
      </c>
      <c r="S439" t="s">
        <v>1529</v>
      </c>
      <c r="T439" s="9">
        <v>247.8</v>
      </c>
      <c r="U439">
        <v>5</v>
      </c>
      <c r="V439" s="2">
        <v>0.2</v>
      </c>
      <c r="W439" s="6">
        <v>-18.59</v>
      </c>
      <c r="X439" s="14">
        <f>AA439-W439</f>
        <v>1009.7900000000001</v>
      </c>
      <c r="Y439" s="6">
        <f>T439*U439</f>
        <v>1239</v>
      </c>
      <c r="Z439" s="6">
        <f>Y439*V439</f>
        <v>247.8</v>
      </c>
      <c r="AA439" s="6">
        <f t="shared" si="33"/>
        <v>991.2</v>
      </c>
    </row>
    <row r="440" spans="2:27" x14ac:dyDescent="0.3">
      <c r="B440">
        <v>437</v>
      </c>
      <c r="C440" t="s">
        <v>1530</v>
      </c>
      <c r="D440" s="1">
        <v>42710</v>
      </c>
      <c r="E440" s="1">
        <v>42535</v>
      </c>
      <c r="F440" s="23" t="s">
        <v>10956</v>
      </c>
      <c r="G440" t="s">
        <v>22</v>
      </c>
      <c r="H440" t="s">
        <v>1531</v>
      </c>
      <c r="I440" t="s">
        <v>1532</v>
      </c>
      <c r="J440" t="s">
        <v>101</v>
      </c>
      <c r="K440" t="s">
        <v>26</v>
      </c>
      <c r="L440" t="s">
        <v>302</v>
      </c>
      <c r="M440" t="s">
        <v>210</v>
      </c>
      <c r="N440">
        <v>60623</v>
      </c>
      <c r="O440" t="s">
        <v>104</v>
      </c>
      <c r="P440" t="s">
        <v>1533</v>
      </c>
      <c r="Q440" t="s">
        <v>70</v>
      </c>
      <c r="R440" t="s">
        <v>683</v>
      </c>
      <c r="S440" t="s">
        <v>1534</v>
      </c>
      <c r="T440" s="9">
        <v>1007.98</v>
      </c>
      <c r="U440">
        <v>3</v>
      </c>
      <c r="V440" s="2">
        <v>0.3</v>
      </c>
      <c r="W440" s="6">
        <v>43.2</v>
      </c>
      <c r="X440" s="14">
        <f>AA440-W440</f>
        <v>2073.558</v>
      </c>
      <c r="Y440" s="6">
        <f>T440*U440</f>
        <v>3023.94</v>
      </c>
      <c r="Z440" s="6">
        <f>Y440*V440</f>
        <v>907.18200000000002</v>
      </c>
      <c r="AA440" s="6">
        <f t="shared" si="33"/>
        <v>2116.7579999999998</v>
      </c>
    </row>
    <row r="441" spans="2:27" x14ac:dyDescent="0.3">
      <c r="B441">
        <v>438</v>
      </c>
      <c r="C441" t="s">
        <v>1530</v>
      </c>
      <c r="D441" s="1">
        <v>42710</v>
      </c>
      <c r="E441" s="1">
        <v>42535</v>
      </c>
      <c r="F441" s="23" t="s">
        <v>10956</v>
      </c>
      <c r="G441" t="s">
        <v>22</v>
      </c>
      <c r="H441" t="s">
        <v>1531</v>
      </c>
      <c r="I441" t="s">
        <v>1532</v>
      </c>
      <c r="J441" t="s">
        <v>101</v>
      </c>
      <c r="K441" t="s">
        <v>26</v>
      </c>
      <c r="L441" t="s">
        <v>302</v>
      </c>
      <c r="M441" t="s">
        <v>210</v>
      </c>
      <c r="N441">
        <v>60623</v>
      </c>
      <c r="O441" t="s">
        <v>104</v>
      </c>
      <c r="P441" t="s">
        <v>1253</v>
      </c>
      <c r="Q441" t="s">
        <v>45</v>
      </c>
      <c r="R441" t="s">
        <v>89</v>
      </c>
      <c r="S441" t="s">
        <v>1446</v>
      </c>
      <c r="T441" s="9">
        <v>313.49</v>
      </c>
      <c r="U441">
        <v>7</v>
      </c>
      <c r="V441" s="2">
        <v>0.2</v>
      </c>
      <c r="W441" s="6">
        <v>113.64</v>
      </c>
      <c r="X441" s="14">
        <f>AA441-W441</f>
        <v>1641.9040000000002</v>
      </c>
      <c r="Y441" s="6">
        <f>T441*U441</f>
        <v>2194.4300000000003</v>
      </c>
      <c r="Z441" s="6">
        <f>Y441*V441</f>
        <v>438.88600000000008</v>
      </c>
      <c r="AA441" s="6">
        <f t="shared" si="33"/>
        <v>1755.5440000000003</v>
      </c>
    </row>
    <row r="442" spans="2:27" x14ac:dyDescent="0.3">
      <c r="B442">
        <v>439</v>
      </c>
      <c r="C442" t="s">
        <v>1535</v>
      </c>
      <c r="D442" s="1">
        <v>42993</v>
      </c>
      <c r="E442" s="1">
        <v>42997</v>
      </c>
      <c r="F442" s="9" t="str">
        <f t="shared" ref="F442:F459" si="38">DATEDIF(D442,E442,"d")&amp;" days"</f>
        <v>4 days</v>
      </c>
      <c r="G442" t="s">
        <v>49</v>
      </c>
      <c r="H442" t="s">
        <v>1536</v>
      </c>
      <c r="I442" t="s">
        <v>1537</v>
      </c>
      <c r="J442" t="s">
        <v>40</v>
      </c>
      <c r="K442" t="s">
        <v>26</v>
      </c>
      <c r="L442" t="s">
        <v>183</v>
      </c>
      <c r="M442" t="s">
        <v>103</v>
      </c>
      <c r="N442">
        <v>77070</v>
      </c>
      <c r="O442" t="s">
        <v>104</v>
      </c>
      <c r="P442" t="s">
        <v>1538</v>
      </c>
      <c r="Q442" t="s">
        <v>45</v>
      </c>
      <c r="R442" t="s">
        <v>89</v>
      </c>
      <c r="S442" t="s">
        <v>1539</v>
      </c>
      <c r="T442" s="9">
        <v>31.87</v>
      </c>
      <c r="U442">
        <v>8</v>
      </c>
      <c r="V442" s="2">
        <v>0.2</v>
      </c>
      <c r="W442" s="6">
        <v>11.55</v>
      </c>
      <c r="X442" s="14">
        <f>AA442-W442</f>
        <v>192.41800000000001</v>
      </c>
      <c r="Y442" s="6">
        <f>T442*U442</f>
        <v>254.96</v>
      </c>
      <c r="Z442" s="6">
        <f>Y442*V442</f>
        <v>50.992000000000004</v>
      </c>
      <c r="AA442" s="6">
        <f t="shared" si="33"/>
        <v>203.96800000000002</v>
      </c>
    </row>
    <row r="443" spans="2:27" x14ac:dyDescent="0.3">
      <c r="B443">
        <v>440</v>
      </c>
      <c r="C443" t="s">
        <v>1540</v>
      </c>
      <c r="D443" s="1">
        <v>42755</v>
      </c>
      <c r="E443" s="1">
        <v>42758</v>
      </c>
      <c r="F443" s="9" t="str">
        <f t="shared" si="38"/>
        <v>3 days</v>
      </c>
      <c r="G443" t="s">
        <v>22</v>
      </c>
      <c r="H443" t="s">
        <v>480</v>
      </c>
      <c r="I443" t="s">
        <v>481</v>
      </c>
      <c r="J443" t="s">
        <v>40</v>
      </c>
      <c r="K443" t="s">
        <v>26</v>
      </c>
      <c r="L443" t="s">
        <v>265</v>
      </c>
      <c r="M443" t="s">
        <v>266</v>
      </c>
      <c r="N443">
        <v>10024</v>
      </c>
      <c r="O443" t="s">
        <v>147</v>
      </c>
      <c r="P443" t="s">
        <v>1541</v>
      </c>
      <c r="Q443" t="s">
        <v>31</v>
      </c>
      <c r="R443" t="s">
        <v>35</v>
      </c>
      <c r="S443" t="s">
        <v>1542</v>
      </c>
      <c r="T443" s="9">
        <v>207.85</v>
      </c>
      <c r="U443">
        <v>3</v>
      </c>
      <c r="V443" s="2">
        <v>0.1</v>
      </c>
      <c r="W443" s="6">
        <v>2.31</v>
      </c>
      <c r="X443" s="14">
        <f>AA443-W443</f>
        <v>558.88499999999999</v>
      </c>
      <c r="Y443" s="6">
        <f>T443*U443</f>
        <v>623.54999999999995</v>
      </c>
      <c r="Z443" s="6">
        <f>Y443*V443</f>
        <v>62.354999999999997</v>
      </c>
      <c r="AA443" s="6">
        <f t="shared" si="33"/>
        <v>561.19499999999994</v>
      </c>
    </row>
    <row r="444" spans="2:27" x14ac:dyDescent="0.3">
      <c r="B444">
        <v>441</v>
      </c>
      <c r="C444" t="s">
        <v>1543</v>
      </c>
      <c r="D444" s="1">
        <v>42499</v>
      </c>
      <c r="E444" s="1">
        <v>42560</v>
      </c>
      <c r="F444" s="9" t="str">
        <f t="shared" si="38"/>
        <v>61 days</v>
      </c>
      <c r="G444" t="s">
        <v>22</v>
      </c>
      <c r="H444" t="s">
        <v>110</v>
      </c>
      <c r="I444" t="s">
        <v>111</v>
      </c>
      <c r="J444" t="s">
        <v>25</v>
      </c>
      <c r="K444" t="s">
        <v>26</v>
      </c>
      <c r="L444" t="s">
        <v>881</v>
      </c>
      <c r="M444" t="s">
        <v>237</v>
      </c>
      <c r="N444">
        <v>48227</v>
      </c>
      <c r="O444" t="s">
        <v>104</v>
      </c>
      <c r="P444" t="s">
        <v>1544</v>
      </c>
      <c r="Q444" t="s">
        <v>31</v>
      </c>
      <c r="R444" t="s">
        <v>64</v>
      </c>
      <c r="S444" t="s">
        <v>1545</v>
      </c>
      <c r="T444" s="9">
        <v>12.22</v>
      </c>
      <c r="U444">
        <v>1</v>
      </c>
      <c r="V444" s="2">
        <v>0</v>
      </c>
      <c r="W444" s="6">
        <v>3.67</v>
      </c>
      <c r="X444" s="14">
        <f>AA444-W444</f>
        <v>8.5500000000000007</v>
      </c>
      <c r="Y444" s="6">
        <f>T444*U444</f>
        <v>12.22</v>
      </c>
      <c r="Z444" s="6">
        <f>Y444*V444</f>
        <v>0</v>
      </c>
      <c r="AA444" s="6">
        <f t="shared" si="33"/>
        <v>12.22</v>
      </c>
    </row>
    <row r="445" spans="2:27" x14ac:dyDescent="0.3">
      <c r="B445">
        <v>442</v>
      </c>
      <c r="C445" t="s">
        <v>1543</v>
      </c>
      <c r="D445" s="1">
        <v>42499</v>
      </c>
      <c r="E445" s="1">
        <v>42560</v>
      </c>
      <c r="F445" s="9" t="str">
        <f t="shared" si="38"/>
        <v>61 days</v>
      </c>
      <c r="G445" t="s">
        <v>22</v>
      </c>
      <c r="H445" t="s">
        <v>110</v>
      </c>
      <c r="I445" t="s">
        <v>111</v>
      </c>
      <c r="J445" t="s">
        <v>25</v>
      </c>
      <c r="K445" t="s">
        <v>26</v>
      </c>
      <c r="L445" t="s">
        <v>881</v>
      </c>
      <c r="M445" t="s">
        <v>237</v>
      </c>
      <c r="N445">
        <v>48227</v>
      </c>
      <c r="O445" t="s">
        <v>104</v>
      </c>
      <c r="P445" t="s">
        <v>1546</v>
      </c>
      <c r="Q445" t="s">
        <v>45</v>
      </c>
      <c r="R445" t="s">
        <v>58</v>
      </c>
      <c r="S445" t="s">
        <v>1547</v>
      </c>
      <c r="T445" s="9">
        <v>194.94</v>
      </c>
      <c r="U445">
        <v>3</v>
      </c>
      <c r="V445" s="2">
        <v>0</v>
      </c>
      <c r="W445" s="6">
        <v>23.39</v>
      </c>
      <c r="X445" s="14">
        <f>AA445-W445</f>
        <v>561.42999999999995</v>
      </c>
      <c r="Y445" s="6">
        <f>T445*U445</f>
        <v>584.81999999999994</v>
      </c>
      <c r="Z445" s="6">
        <f>Y445*V445</f>
        <v>0</v>
      </c>
      <c r="AA445" s="6">
        <f t="shared" si="33"/>
        <v>584.81999999999994</v>
      </c>
    </row>
    <row r="446" spans="2:27" x14ac:dyDescent="0.3">
      <c r="B446">
        <v>443</v>
      </c>
      <c r="C446" t="s">
        <v>1543</v>
      </c>
      <c r="D446" s="1">
        <v>42499</v>
      </c>
      <c r="E446" s="1">
        <v>42560</v>
      </c>
      <c r="F446" s="9" t="str">
        <f t="shared" si="38"/>
        <v>61 days</v>
      </c>
      <c r="G446" t="s">
        <v>22</v>
      </c>
      <c r="H446" t="s">
        <v>110</v>
      </c>
      <c r="I446" t="s">
        <v>111</v>
      </c>
      <c r="J446" t="s">
        <v>25</v>
      </c>
      <c r="K446" t="s">
        <v>26</v>
      </c>
      <c r="L446" t="s">
        <v>881</v>
      </c>
      <c r="M446" t="s">
        <v>237</v>
      </c>
      <c r="N446">
        <v>48227</v>
      </c>
      <c r="O446" t="s">
        <v>104</v>
      </c>
      <c r="P446" t="s">
        <v>1548</v>
      </c>
      <c r="Q446" t="s">
        <v>45</v>
      </c>
      <c r="R446" t="s">
        <v>58</v>
      </c>
      <c r="S446" t="s">
        <v>1549</v>
      </c>
      <c r="T446" s="9">
        <v>70.95</v>
      </c>
      <c r="U446">
        <v>3</v>
      </c>
      <c r="V446" s="2">
        <v>0</v>
      </c>
      <c r="W446" s="6">
        <v>20.58</v>
      </c>
      <c r="X446" s="14">
        <f>AA446-W446</f>
        <v>192.27000000000004</v>
      </c>
      <c r="Y446" s="6">
        <f>T446*U446</f>
        <v>212.85000000000002</v>
      </c>
      <c r="Z446" s="6">
        <f>Y446*V446</f>
        <v>0</v>
      </c>
      <c r="AA446" s="6">
        <f t="shared" si="33"/>
        <v>212.85000000000002</v>
      </c>
    </row>
    <row r="447" spans="2:27" x14ac:dyDescent="0.3">
      <c r="B447">
        <v>444</v>
      </c>
      <c r="C447" t="s">
        <v>1543</v>
      </c>
      <c r="D447" s="1">
        <v>42499</v>
      </c>
      <c r="E447" s="1">
        <v>42560</v>
      </c>
      <c r="F447" s="9" t="str">
        <f t="shared" si="38"/>
        <v>61 days</v>
      </c>
      <c r="G447" t="s">
        <v>22</v>
      </c>
      <c r="H447" t="s">
        <v>110</v>
      </c>
      <c r="I447" t="s">
        <v>111</v>
      </c>
      <c r="J447" t="s">
        <v>25</v>
      </c>
      <c r="K447" t="s">
        <v>26</v>
      </c>
      <c r="L447" t="s">
        <v>881</v>
      </c>
      <c r="M447" t="s">
        <v>237</v>
      </c>
      <c r="N447">
        <v>48227</v>
      </c>
      <c r="O447" t="s">
        <v>104</v>
      </c>
      <c r="P447" t="s">
        <v>1550</v>
      </c>
      <c r="Q447" t="s">
        <v>45</v>
      </c>
      <c r="R447" t="s">
        <v>89</v>
      </c>
      <c r="S447" t="s">
        <v>1551</v>
      </c>
      <c r="T447" s="9">
        <v>91.36</v>
      </c>
      <c r="U447">
        <v>4</v>
      </c>
      <c r="V447" s="2">
        <v>0</v>
      </c>
      <c r="W447" s="6">
        <v>42.03</v>
      </c>
      <c r="X447" s="14">
        <f>AA447-W447</f>
        <v>323.40999999999997</v>
      </c>
      <c r="Y447" s="6">
        <f>T447*U447</f>
        <v>365.44</v>
      </c>
      <c r="Z447" s="6">
        <f>Y447*V447</f>
        <v>0</v>
      </c>
      <c r="AA447" s="6">
        <f t="shared" si="33"/>
        <v>365.44</v>
      </c>
    </row>
    <row r="448" spans="2:27" x14ac:dyDescent="0.3">
      <c r="B448">
        <v>445</v>
      </c>
      <c r="C448" t="s">
        <v>1543</v>
      </c>
      <c r="D448" s="1">
        <v>42499</v>
      </c>
      <c r="E448" s="1">
        <v>42560</v>
      </c>
      <c r="F448" s="9" t="str">
        <f t="shared" si="38"/>
        <v>61 days</v>
      </c>
      <c r="G448" t="s">
        <v>22</v>
      </c>
      <c r="H448" t="s">
        <v>110</v>
      </c>
      <c r="I448" t="s">
        <v>111</v>
      </c>
      <c r="J448" t="s">
        <v>25</v>
      </c>
      <c r="K448" t="s">
        <v>26</v>
      </c>
      <c r="L448" t="s">
        <v>881</v>
      </c>
      <c r="M448" t="s">
        <v>237</v>
      </c>
      <c r="N448">
        <v>48227</v>
      </c>
      <c r="O448" t="s">
        <v>104</v>
      </c>
      <c r="P448" t="s">
        <v>1552</v>
      </c>
      <c r="Q448" t="s">
        <v>31</v>
      </c>
      <c r="R448" t="s">
        <v>35</v>
      </c>
      <c r="S448" t="s">
        <v>1553</v>
      </c>
      <c r="T448" s="9">
        <v>242.94</v>
      </c>
      <c r="U448">
        <v>3</v>
      </c>
      <c r="V448" s="2">
        <v>0</v>
      </c>
      <c r="W448" s="6">
        <v>29.15</v>
      </c>
      <c r="X448" s="14">
        <f>AA448-W448</f>
        <v>699.67</v>
      </c>
      <c r="Y448" s="6">
        <f>T448*U448</f>
        <v>728.81999999999994</v>
      </c>
      <c r="Z448" s="6">
        <f>Y448*V448</f>
        <v>0</v>
      </c>
      <c r="AA448" s="6">
        <f t="shared" si="33"/>
        <v>728.81999999999994</v>
      </c>
    </row>
    <row r="449" spans="2:27" x14ac:dyDescent="0.3">
      <c r="B449">
        <v>446</v>
      </c>
      <c r="C449" t="s">
        <v>1543</v>
      </c>
      <c r="D449" s="1">
        <v>42499</v>
      </c>
      <c r="E449" s="1">
        <v>42560</v>
      </c>
      <c r="F449" s="9" t="str">
        <f t="shared" si="38"/>
        <v>61 days</v>
      </c>
      <c r="G449" t="s">
        <v>22</v>
      </c>
      <c r="H449" t="s">
        <v>110</v>
      </c>
      <c r="I449" t="s">
        <v>111</v>
      </c>
      <c r="J449" t="s">
        <v>25</v>
      </c>
      <c r="K449" t="s">
        <v>26</v>
      </c>
      <c r="L449" t="s">
        <v>881</v>
      </c>
      <c r="M449" t="s">
        <v>237</v>
      </c>
      <c r="N449">
        <v>48227</v>
      </c>
      <c r="O449" t="s">
        <v>104</v>
      </c>
      <c r="P449" t="s">
        <v>1554</v>
      </c>
      <c r="Q449" t="s">
        <v>45</v>
      </c>
      <c r="R449" t="s">
        <v>46</v>
      </c>
      <c r="S449" t="s">
        <v>1555</v>
      </c>
      <c r="T449" s="9">
        <v>22.05</v>
      </c>
      <c r="U449">
        <v>7</v>
      </c>
      <c r="V449" s="2">
        <v>0</v>
      </c>
      <c r="W449" s="6">
        <v>10.58</v>
      </c>
      <c r="X449" s="14">
        <f>AA449-W449</f>
        <v>143.76999999999998</v>
      </c>
      <c r="Y449" s="6">
        <f>T449*U449</f>
        <v>154.35</v>
      </c>
      <c r="Z449" s="6">
        <f>Y449*V449</f>
        <v>0</v>
      </c>
      <c r="AA449" s="6">
        <f t="shared" si="33"/>
        <v>154.35</v>
      </c>
    </row>
    <row r="450" spans="2:27" x14ac:dyDescent="0.3">
      <c r="B450">
        <v>447</v>
      </c>
      <c r="C450" t="s">
        <v>1556</v>
      </c>
      <c r="D450" s="1">
        <v>42814</v>
      </c>
      <c r="E450" s="1">
        <v>42819</v>
      </c>
      <c r="F450" s="9" t="str">
        <f t="shared" si="38"/>
        <v>5 days</v>
      </c>
      <c r="G450" t="s">
        <v>22</v>
      </c>
      <c r="H450" t="s">
        <v>1557</v>
      </c>
      <c r="I450" t="s">
        <v>1558</v>
      </c>
      <c r="J450" t="s">
        <v>25</v>
      </c>
      <c r="K450" t="s">
        <v>26</v>
      </c>
      <c r="L450" t="s">
        <v>496</v>
      </c>
      <c r="M450" t="s">
        <v>253</v>
      </c>
      <c r="N450">
        <v>47201</v>
      </c>
      <c r="O450" t="s">
        <v>104</v>
      </c>
      <c r="P450" t="s">
        <v>1559</v>
      </c>
      <c r="Q450" t="s">
        <v>31</v>
      </c>
      <c r="R450" t="s">
        <v>64</v>
      </c>
      <c r="S450" t="s">
        <v>1560</v>
      </c>
      <c r="T450" s="9">
        <v>2.91</v>
      </c>
      <c r="U450">
        <v>1</v>
      </c>
      <c r="V450" s="2">
        <v>0</v>
      </c>
      <c r="W450" s="6">
        <v>1.37</v>
      </c>
      <c r="X450" s="14">
        <f>AA450-W450</f>
        <v>1.54</v>
      </c>
      <c r="Y450" s="6">
        <f>T450*U450</f>
        <v>2.91</v>
      </c>
      <c r="Z450" s="6">
        <f>Y450*V450</f>
        <v>0</v>
      </c>
      <c r="AA450" s="6">
        <f t="shared" si="33"/>
        <v>2.91</v>
      </c>
    </row>
    <row r="451" spans="2:27" x14ac:dyDescent="0.3">
      <c r="B451">
        <v>448</v>
      </c>
      <c r="C451" t="s">
        <v>1561</v>
      </c>
      <c r="D451" s="1">
        <v>42373</v>
      </c>
      <c r="E451" s="1">
        <v>42433</v>
      </c>
      <c r="F451" s="9" t="str">
        <f t="shared" si="38"/>
        <v>60 days</v>
      </c>
      <c r="G451" t="s">
        <v>22</v>
      </c>
      <c r="H451" t="s">
        <v>1562</v>
      </c>
      <c r="I451" t="s">
        <v>1563</v>
      </c>
      <c r="J451" t="s">
        <v>25</v>
      </c>
      <c r="K451" t="s">
        <v>26</v>
      </c>
      <c r="L451" t="s">
        <v>1564</v>
      </c>
      <c r="M451" t="s">
        <v>266</v>
      </c>
      <c r="N451">
        <v>13021</v>
      </c>
      <c r="O451" t="s">
        <v>147</v>
      </c>
      <c r="P451" t="s">
        <v>1565</v>
      </c>
      <c r="Q451" t="s">
        <v>45</v>
      </c>
      <c r="R451" t="s">
        <v>67</v>
      </c>
      <c r="S451" t="s">
        <v>1566</v>
      </c>
      <c r="T451" s="9">
        <v>59.52</v>
      </c>
      <c r="U451">
        <v>3</v>
      </c>
      <c r="V451" s="2">
        <v>0</v>
      </c>
      <c r="W451" s="6">
        <v>15.48</v>
      </c>
      <c r="X451" s="14">
        <f>AA451-W451</f>
        <v>163.08000000000001</v>
      </c>
      <c r="Y451" s="6">
        <f>T451*U451</f>
        <v>178.56</v>
      </c>
      <c r="Z451" s="6">
        <f>Y451*V451</f>
        <v>0</v>
      </c>
      <c r="AA451" s="6">
        <f t="shared" si="33"/>
        <v>178.56</v>
      </c>
    </row>
    <row r="452" spans="2:27" x14ac:dyDescent="0.3">
      <c r="B452">
        <v>449</v>
      </c>
      <c r="C452" t="s">
        <v>1561</v>
      </c>
      <c r="D452" s="1">
        <v>42373</v>
      </c>
      <c r="E452" s="1">
        <v>42433</v>
      </c>
      <c r="F452" s="9" t="str">
        <f t="shared" si="38"/>
        <v>60 days</v>
      </c>
      <c r="G452" t="s">
        <v>22</v>
      </c>
      <c r="H452" t="s">
        <v>1562</v>
      </c>
      <c r="I452" t="s">
        <v>1563</v>
      </c>
      <c r="J452" t="s">
        <v>25</v>
      </c>
      <c r="K452" t="s">
        <v>26</v>
      </c>
      <c r="L452" t="s">
        <v>1564</v>
      </c>
      <c r="M452" t="s">
        <v>266</v>
      </c>
      <c r="N452">
        <v>13021</v>
      </c>
      <c r="O452" t="s">
        <v>147</v>
      </c>
      <c r="P452" t="s">
        <v>1567</v>
      </c>
      <c r="Q452" t="s">
        <v>45</v>
      </c>
      <c r="R452" t="s">
        <v>58</v>
      </c>
      <c r="S452" t="s">
        <v>1568</v>
      </c>
      <c r="T452" s="9">
        <v>161.94</v>
      </c>
      <c r="U452">
        <v>3</v>
      </c>
      <c r="V452" s="2">
        <v>0</v>
      </c>
      <c r="W452" s="6">
        <v>9.7200000000000006</v>
      </c>
      <c r="X452" s="14">
        <f>AA452-W452</f>
        <v>476.09999999999997</v>
      </c>
      <c r="Y452" s="6">
        <f>T452*U452</f>
        <v>485.82</v>
      </c>
      <c r="Z452" s="6">
        <f>Y452*V452</f>
        <v>0</v>
      </c>
      <c r="AA452" s="6">
        <f t="shared" si="33"/>
        <v>485.82</v>
      </c>
    </row>
    <row r="453" spans="2:27" x14ac:dyDescent="0.3">
      <c r="B453">
        <v>450</v>
      </c>
      <c r="C453" t="s">
        <v>1561</v>
      </c>
      <c r="D453" s="1">
        <v>42373</v>
      </c>
      <c r="E453" s="1">
        <v>42433</v>
      </c>
      <c r="F453" s="9" t="str">
        <f t="shared" si="38"/>
        <v>60 days</v>
      </c>
      <c r="G453" t="s">
        <v>22</v>
      </c>
      <c r="H453" t="s">
        <v>1562</v>
      </c>
      <c r="I453" t="s">
        <v>1563</v>
      </c>
      <c r="J453" t="s">
        <v>25</v>
      </c>
      <c r="K453" t="s">
        <v>26</v>
      </c>
      <c r="L453" t="s">
        <v>1564</v>
      </c>
      <c r="M453" t="s">
        <v>266</v>
      </c>
      <c r="N453">
        <v>13021</v>
      </c>
      <c r="O453" t="s">
        <v>147</v>
      </c>
      <c r="P453" t="s">
        <v>1569</v>
      </c>
      <c r="Q453" t="s">
        <v>45</v>
      </c>
      <c r="R453" t="s">
        <v>67</v>
      </c>
      <c r="S453" t="s">
        <v>1570</v>
      </c>
      <c r="T453" s="9">
        <v>263.88</v>
      </c>
      <c r="U453">
        <v>6</v>
      </c>
      <c r="V453" s="2">
        <v>0</v>
      </c>
      <c r="W453" s="6">
        <v>71.25</v>
      </c>
      <c r="X453" s="14">
        <f>AA453-W453</f>
        <v>1512.03</v>
      </c>
      <c r="Y453" s="6">
        <f>T453*U453</f>
        <v>1583.28</v>
      </c>
      <c r="Z453" s="6">
        <f>Y453*V453</f>
        <v>0</v>
      </c>
      <c r="AA453" s="6">
        <f t="shared" ref="AA453:AA516" si="39">Y453-Z453</f>
        <v>1583.28</v>
      </c>
    </row>
    <row r="454" spans="2:27" x14ac:dyDescent="0.3">
      <c r="B454">
        <v>451</v>
      </c>
      <c r="C454" t="s">
        <v>1561</v>
      </c>
      <c r="D454" s="1">
        <v>42373</v>
      </c>
      <c r="E454" s="1">
        <v>42433</v>
      </c>
      <c r="F454" s="9" t="str">
        <f t="shared" si="38"/>
        <v>60 days</v>
      </c>
      <c r="G454" t="s">
        <v>22</v>
      </c>
      <c r="H454" t="s">
        <v>1562</v>
      </c>
      <c r="I454" t="s">
        <v>1563</v>
      </c>
      <c r="J454" t="s">
        <v>25</v>
      </c>
      <c r="K454" t="s">
        <v>26</v>
      </c>
      <c r="L454" t="s">
        <v>1564</v>
      </c>
      <c r="M454" t="s">
        <v>266</v>
      </c>
      <c r="N454">
        <v>13021</v>
      </c>
      <c r="O454" t="s">
        <v>147</v>
      </c>
      <c r="P454" t="s">
        <v>1571</v>
      </c>
      <c r="Q454" t="s">
        <v>45</v>
      </c>
      <c r="R454" t="s">
        <v>67</v>
      </c>
      <c r="S454" t="s">
        <v>1572</v>
      </c>
      <c r="T454" s="9">
        <v>30.48</v>
      </c>
      <c r="U454">
        <v>3</v>
      </c>
      <c r="V454" s="2">
        <v>0</v>
      </c>
      <c r="W454" s="6">
        <v>7.92</v>
      </c>
      <c r="X454" s="14">
        <f>AA454-W454</f>
        <v>83.52</v>
      </c>
      <c r="Y454" s="6">
        <f>T454*U454</f>
        <v>91.44</v>
      </c>
      <c r="Z454" s="6">
        <f>Y454*V454</f>
        <v>0</v>
      </c>
      <c r="AA454" s="6">
        <f t="shared" si="39"/>
        <v>91.44</v>
      </c>
    </row>
    <row r="455" spans="2:27" x14ac:dyDescent="0.3">
      <c r="B455">
        <v>452</v>
      </c>
      <c r="C455" t="s">
        <v>1561</v>
      </c>
      <c r="D455" s="1">
        <v>42373</v>
      </c>
      <c r="E455" s="1">
        <v>42433</v>
      </c>
      <c r="F455" s="9" t="str">
        <f t="shared" si="38"/>
        <v>60 days</v>
      </c>
      <c r="G455" t="s">
        <v>22</v>
      </c>
      <c r="H455" t="s">
        <v>1562</v>
      </c>
      <c r="I455" t="s">
        <v>1563</v>
      </c>
      <c r="J455" t="s">
        <v>25</v>
      </c>
      <c r="K455" t="s">
        <v>26</v>
      </c>
      <c r="L455" t="s">
        <v>1564</v>
      </c>
      <c r="M455" t="s">
        <v>266</v>
      </c>
      <c r="N455">
        <v>13021</v>
      </c>
      <c r="O455" t="s">
        <v>147</v>
      </c>
      <c r="P455" t="s">
        <v>1573</v>
      </c>
      <c r="Q455" t="s">
        <v>45</v>
      </c>
      <c r="R455" t="s">
        <v>67</v>
      </c>
      <c r="S455" t="s">
        <v>1574</v>
      </c>
      <c r="T455" s="9">
        <v>9.84</v>
      </c>
      <c r="U455">
        <v>3</v>
      </c>
      <c r="V455" s="2">
        <v>0</v>
      </c>
      <c r="W455" s="6">
        <v>2.85</v>
      </c>
      <c r="X455" s="14">
        <f>AA455-W455</f>
        <v>26.669999999999998</v>
      </c>
      <c r="Y455" s="6">
        <f>T455*U455</f>
        <v>29.52</v>
      </c>
      <c r="Z455" s="6">
        <f>Y455*V455</f>
        <v>0</v>
      </c>
      <c r="AA455" s="6">
        <f t="shared" si="39"/>
        <v>29.52</v>
      </c>
    </row>
    <row r="456" spans="2:27" x14ac:dyDescent="0.3">
      <c r="B456">
        <v>453</v>
      </c>
      <c r="C456" t="s">
        <v>1561</v>
      </c>
      <c r="D456" s="1">
        <v>42373</v>
      </c>
      <c r="E456" s="1">
        <v>42433</v>
      </c>
      <c r="F456" s="9" t="str">
        <f t="shared" si="38"/>
        <v>60 days</v>
      </c>
      <c r="G456" t="s">
        <v>22</v>
      </c>
      <c r="H456" t="s">
        <v>1562</v>
      </c>
      <c r="I456" t="s">
        <v>1563</v>
      </c>
      <c r="J456" t="s">
        <v>25</v>
      </c>
      <c r="K456" t="s">
        <v>26</v>
      </c>
      <c r="L456" t="s">
        <v>1564</v>
      </c>
      <c r="M456" t="s">
        <v>266</v>
      </c>
      <c r="N456">
        <v>13021</v>
      </c>
      <c r="O456" t="s">
        <v>147</v>
      </c>
      <c r="P456" t="s">
        <v>1575</v>
      </c>
      <c r="Q456" t="s">
        <v>70</v>
      </c>
      <c r="R456" t="s">
        <v>71</v>
      </c>
      <c r="S456" t="s">
        <v>1576</v>
      </c>
      <c r="T456" s="9">
        <v>35.119999999999997</v>
      </c>
      <c r="U456">
        <v>4</v>
      </c>
      <c r="V456" s="2">
        <v>0</v>
      </c>
      <c r="W456" s="6">
        <v>9.1300000000000008</v>
      </c>
      <c r="X456" s="14">
        <f>AA456-W456</f>
        <v>131.35</v>
      </c>
      <c r="Y456" s="6">
        <f>T456*U456</f>
        <v>140.47999999999999</v>
      </c>
      <c r="Z456" s="6">
        <f>Y456*V456</f>
        <v>0</v>
      </c>
      <c r="AA456" s="6">
        <f t="shared" si="39"/>
        <v>140.47999999999999</v>
      </c>
    </row>
    <row r="457" spans="2:27" x14ac:dyDescent="0.3">
      <c r="B457">
        <v>454</v>
      </c>
      <c r="C457" t="s">
        <v>1577</v>
      </c>
      <c r="D457" s="1">
        <v>43028</v>
      </c>
      <c r="E457" s="1">
        <v>43032</v>
      </c>
      <c r="F457" s="9" t="str">
        <f t="shared" si="38"/>
        <v>4 days</v>
      </c>
      <c r="G457" t="s">
        <v>49</v>
      </c>
      <c r="H457" t="s">
        <v>1578</v>
      </c>
      <c r="I457" t="s">
        <v>1579</v>
      </c>
      <c r="J457" t="s">
        <v>40</v>
      </c>
      <c r="K457" t="s">
        <v>26</v>
      </c>
      <c r="L457" t="s">
        <v>802</v>
      </c>
      <c r="M457" t="s">
        <v>497</v>
      </c>
      <c r="N457">
        <v>44312</v>
      </c>
      <c r="O457" t="s">
        <v>147</v>
      </c>
      <c r="P457" t="s">
        <v>79</v>
      </c>
      <c r="Q457" t="s">
        <v>31</v>
      </c>
      <c r="R457" t="s">
        <v>55</v>
      </c>
      <c r="S457" t="s">
        <v>80</v>
      </c>
      <c r="T457" s="9">
        <v>284.36</v>
      </c>
      <c r="U457">
        <v>2</v>
      </c>
      <c r="V457" s="2">
        <v>0.4</v>
      </c>
      <c r="W457" s="6">
        <v>-75.83</v>
      </c>
      <c r="X457" s="14">
        <f>AA457-W457</f>
        <v>417.06199999999995</v>
      </c>
      <c r="Y457" s="6">
        <f>T457*U457</f>
        <v>568.72</v>
      </c>
      <c r="Z457" s="6">
        <f>Y457*V457</f>
        <v>227.48800000000003</v>
      </c>
      <c r="AA457" s="6">
        <f t="shared" si="39"/>
        <v>341.23199999999997</v>
      </c>
    </row>
    <row r="458" spans="2:27" x14ac:dyDescent="0.3">
      <c r="B458">
        <v>455</v>
      </c>
      <c r="C458" t="s">
        <v>1577</v>
      </c>
      <c r="D458" s="1">
        <v>43028</v>
      </c>
      <c r="E458" s="1">
        <v>43032</v>
      </c>
      <c r="F458" s="9" t="str">
        <f t="shared" si="38"/>
        <v>4 days</v>
      </c>
      <c r="G458" t="s">
        <v>49</v>
      </c>
      <c r="H458" t="s">
        <v>1578</v>
      </c>
      <c r="I458" t="s">
        <v>1579</v>
      </c>
      <c r="J458" t="s">
        <v>40</v>
      </c>
      <c r="K458" t="s">
        <v>26</v>
      </c>
      <c r="L458" t="s">
        <v>802</v>
      </c>
      <c r="M458" t="s">
        <v>497</v>
      </c>
      <c r="N458">
        <v>44312</v>
      </c>
      <c r="O458" t="s">
        <v>147</v>
      </c>
      <c r="P458" t="s">
        <v>1580</v>
      </c>
      <c r="Q458" t="s">
        <v>45</v>
      </c>
      <c r="R458" t="s">
        <v>58</v>
      </c>
      <c r="S458" t="s">
        <v>1581</v>
      </c>
      <c r="T458" s="9">
        <v>665.41</v>
      </c>
      <c r="U458">
        <v>2</v>
      </c>
      <c r="V458" s="2">
        <v>0.2</v>
      </c>
      <c r="W458" s="6">
        <v>66.540000000000006</v>
      </c>
      <c r="X458" s="14">
        <f>AA458-W458</f>
        <v>998.11599999999999</v>
      </c>
      <c r="Y458" s="6">
        <f>T458*U458</f>
        <v>1330.82</v>
      </c>
      <c r="Z458" s="6">
        <f>Y458*V458</f>
        <v>266.16399999999999</v>
      </c>
      <c r="AA458" s="6">
        <f t="shared" si="39"/>
        <v>1064.6559999999999</v>
      </c>
    </row>
    <row r="459" spans="2:27" x14ac:dyDescent="0.3">
      <c r="B459">
        <v>456</v>
      </c>
      <c r="C459" t="s">
        <v>1582</v>
      </c>
      <c r="D459" s="1">
        <v>42717</v>
      </c>
      <c r="E459" s="1">
        <v>42721</v>
      </c>
      <c r="F459" s="9" t="str">
        <f t="shared" si="38"/>
        <v>4 days</v>
      </c>
      <c r="G459" t="s">
        <v>49</v>
      </c>
      <c r="H459" t="s">
        <v>1507</v>
      </c>
      <c r="I459" t="s">
        <v>1508</v>
      </c>
      <c r="J459" t="s">
        <v>40</v>
      </c>
      <c r="K459" t="s">
        <v>26</v>
      </c>
      <c r="L459" t="s">
        <v>1583</v>
      </c>
      <c r="M459" t="s">
        <v>649</v>
      </c>
      <c r="N459">
        <v>73071</v>
      </c>
      <c r="O459" t="s">
        <v>104</v>
      </c>
      <c r="P459" t="s">
        <v>1584</v>
      </c>
      <c r="Q459" t="s">
        <v>70</v>
      </c>
      <c r="R459" t="s">
        <v>160</v>
      </c>
      <c r="S459" t="s">
        <v>1585</v>
      </c>
      <c r="T459" s="9">
        <v>63.88</v>
      </c>
      <c r="U459">
        <v>4</v>
      </c>
      <c r="V459" s="2">
        <v>0</v>
      </c>
      <c r="W459" s="6">
        <v>24.91</v>
      </c>
      <c r="X459" s="14">
        <f>AA459-W459</f>
        <v>230.61</v>
      </c>
      <c r="Y459" s="6">
        <f>T459*U459</f>
        <v>255.52</v>
      </c>
      <c r="Z459" s="6">
        <f>Y459*V459</f>
        <v>0</v>
      </c>
      <c r="AA459" s="6">
        <f t="shared" si="39"/>
        <v>255.52</v>
      </c>
    </row>
    <row r="460" spans="2:27" x14ac:dyDescent="0.3">
      <c r="B460">
        <v>457</v>
      </c>
      <c r="C460" t="s">
        <v>1586</v>
      </c>
      <c r="D460" s="1">
        <v>41975</v>
      </c>
      <c r="E460" s="1">
        <v>41688</v>
      </c>
      <c r="F460" s="23" t="s">
        <v>10956</v>
      </c>
      <c r="G460" t="s">
        <v>49</v>
      </c>
      <c r="H460" t="s">
        <v>1587</v>
      </c>
      <c r="I460" t="s">
        <v>1588</v>
      </c>
      <c r="J460" t="s">
        <v>25</v>
      </c>
      <c r="K460" t="s">
        <v>26</v>
      </c>
      <c r="L460" t="s">
        <v>86</v>
      </c>
      <c r="M460" t="s">
        <v>42</v>
      </c>
      <c r="N460">
        <v>94521</v>
      </c>
      <c r="O460" t="s">
        <v>43</v>
      </c>
      <c r="P460" t="s">
        <v>1589</v>
      </c>
      <c r="Q460" t="s">
        <v>31</v>
      </c>
      <c r="R460" t="s">
        <v>35</v>
      </c>
      <c r="S460" t="s">
        <v>1590</v>
      </c>
      <c r="T460" s="9">
        <v>129.57</v>
      </c>
      <c r="U460">
        <v>2</v>
      </c>
      <c r="V460" s="2">
        <v>0.2</v>
      </c>
      <c r="W460" s="6">
        <v>-24.29</v>
      </c>
      <c r="X460" s="14">
        <f>AA460-W460</f>
        <v>231.60199999999998</v>
      </c>
      <c r="Y460" s="6">
        <f>T460*U460</f>
        <v>259.14</v>
      </c>
      <c r="Z460" s="6">
        <f>Y460*V460</f>
        <v>51.828000000000003</v>
      </c>
      <c r="AA460" s="6">
        <f t="shared" si="39"/>
        <v>207.31199999999998</v>
      </c>
    </row>
    <row r="461" spans="2:27" x14ac:dyDescent="0.3">
      <c r="B461">
        <v>458</v>
      </c>
      <c r="C461" t="s">
        <v>1591</v>
      </c>
      <c r="D461" s="1">
        <v>42639</v>
      </c>
      <c r="E461" s="1">
        <v>42379</v>
      </c>
      <c r="F461" s="23" t="s">
        <v>10956</v>
      </c>
      <c r="G461" t="s">
        <v>49</v>
      </c>
      <c r="H461" t="s">
        <v>1489</v>
      </c>
      <c r="I461" t="s">
        <v>1490</v>
      </c>
      <c r="J461" t="s">
        <v>25</v>
      </c>
      <c r="K461" t="s">
        <v>26</v>
      </c>
      <c r="L461" t="s">
        <v>356</v>
      </c>
      <c r="M461" t="s">
        <v>210</v>
      </c>
      <c r="N461">
        <v>62521</v>
      </c>
      <c r="O461" t="s">
        <v>104</v>
      </c>
      <c r="P461" t="s">
        <v>1592</v>
      </c>
      <c r="Q461" t="s">
        <v>31</v>
      </c>
      <c r="R461" t="s">
        <v>35</v>
      </c>
      <c r="S461" t="s">
        <v>1593</v>
      </c>
      <c r="T461" s="9">
        <v>747.56</v>
      </c>
      <c r="U461">
        <v>3</v>
      </c>
      <c r="V461" s="2">
        <v>0.3</v>
      </c>
      <c r="W461" s="6">
        <v>-96.11</v>
      </c>
      <c r="X461" s="14">
        <f>AA461-W461</f>
        <v>1665.9859999999996</v>
      </c>
      <c r="Y461" s="6">
        <f>T461*U461</f>
        <v>2242.6799999999998</v>
      </c>
      <c r="Z461" s="6">
        <f>Y461*V461</f>
        <v>672.80399999999997</v>
      </c>
      <c r="AA461" s="6">
        <f t="shared" si="39"/>
        <v>1569.8759999999997</v>
      </c>
    </row>
    <row r="462" spans="2:27" x14ac:dyDescent="0.3">
      <c r="B462">
        <v>459</v>
      </c>
      <c r="C462" t="s">
        <v>1591</v>
      </c>
      <c r="D462" s="1">
        <v>42639</v>
      </c>
      <c r="E462" s="1">
        <v>42379</v>
      </c>
      <c r="F462" s="23" t="s">
        <v>10956</v>
      </c>
      <c r="G462" t="s">
        <v>49</v>
      </c>
      <c r="H462" t="s">
        <v>1489</v>
      </c>
      <c r="I462" t="s">
        <v>1490</v>
      </c>
      <c r="J462" t="s">
        <v>25</v>
      </c>
      <c r="K462" t="s">
        <v>26</v>
      </c>
      <c r="L462" t="s">
        <v>356</v>
      </c>
      <c r="M462" t="s">
        <v>210</v>
      </c>
      <c r="N462">
        <v>62521</v>
      </c>
      <c r="O462" t="s">
        <v>104</v>
      </c>
      <c r="P462" t="s">
        <v>1594</v>
      </c>
      <c r="Q462" t="s">
        <v>45</v>
      </c>
      <c r="R462" t="s">
        <v>172</v>
      </c>
      <c r="S462" t="s">
        <v>670</v>
      </c>
      <c r="T462" s="9">
        <v>8.93</v>
      </c>
      <c r="U462">
        <v>2</v>
      </c>
      <c r="V462" s="2">
        <v>0.2</v>
      </c>
      <c r="W462" s="6">
        <v>3.35</v>
      </c>
      <c r="X462" s="14">
        <f>AA462-W462</f>
        <v>10.938000000000001</v>
      </c>
      <c r="Y462" s="6">
        <f>T462*U462</f>
        <v>17.86</v>
      </c>
      <c r="Z462" s="6">
        <f>Y462*V462</f>
        <v>3.5720000000000001</v>
      </c>
      <c r="AA462" s="6">
        <f t="shared" si="39"/>
        <v>14.288</v>
      </c>
    </row>
    <row r="463" spans="2:27" x14ac:dyDescent="0.3">
      <c r="B463">
        <v>460</v>
      </c>
      <c r="C463" t="s">
        <v>1595</v>
      </c>
      <c r="D463" s="1">
        <v>42353</v>
      </c>
      <c r="E463" s="1">
        <v>42360</v>
      </c>
      <c r="F463" s="9" t="str">
        <f t="shared" ref="F463:F480" si="40">DATEDIF(D463,E463,"d")&amp;" days"</f>
        <v>7 days</v>
      </c>
      <c r="G463" t="s">
        <v>49</v>
      </c>
      <c r="H463" t="s">
        <v>831</v>
      </c>
      <c r="I463" t="s">
        <v>832</v>
      </c>
      <c r="J463" t="s">
        <v>25</v>
      </c>
      <c r="K463" t="s">
        <v>26</v>
      </c>
      <c r="L463" t="s">
        <v>94</v>
      </c>
      <c r="M463" t="s">
        <v>95</v>
      </c>
      <c r="N463">
        <v>98115</v>
      </c>
      <c r="O463" t="s">
        <v>43</v>
      </c>
      <c r="P463" t="s">
        <v>1596</v>
      </c>
      <c r="Q463" t="s">
        <v>45</v>
      </c>
      <c r="R463" t="s">
        <v>77</v>
      </c>
      <c r="S463" t="s">
        <v>1597</v>
      </c>
      <c r="T463" s="9">
        <v>103.92</v>
      </c>
      <c r="U463">
        <v>4</v>
      </c>
      <c r="V463" s="2">
        <v>0</v>
      </c>
      <c r="W463" s="6">
        <v>36.369999999999997</v>
      </c>
      <c r="X463" s="14">
        <f>AA463-W463</f>
        <v>379.31</v>
      </c>
      <c r="Y463" s="6">
        <f>T463*U463</f>
        <v>415.68</v>
      </c>
      <c r="Z463" s="6">
        <f>Y463*V463</f>
        <v>0</v>
      </c>
      <c r="AA463" s="6">
        <f t="shared" si="39"/>
        <v>415.68</v>
      </c>
    </row>
    <row r="464" spans="2:27" x14ac:dyDescent="0.3">
      <c r="B464">
        <v>461</v>
      </c>
      <c r="C464" t="s">
        <v>1595</v>
      </c>
      <c r="D464" s="1">
        <v>42353</v>
      </c>
      <c r="E464" s="1">
        <v>42360</v>
      </c>
      <c r="F464" s="9" t="str">
        <f t="shared" si="40"/>
        <v>7 days</v>
      </c>
      <c r="G464" t="s">
        <v>49</v>
      </c>
      <c r="H464" t="s">
        <v>831</v>
      </c>
      <c r="I464" t="s">
        <v>832</v>
      </c>
      <c r="J464" t="s">
        <v>25</v>
      </c>
      <c r="K464" t="s">
        <v>26</v>
      </c>
      <c r="L464" t="s">
        <v>94</v>
      </c>
      <c r="M464" t="s">
        <v>95</v>
      </c>
      <c r="N464">
        <v>98115</v>
      </c>
      <c r="O464" t="s">
        <v>43</v>
      </c>
      <c r="P464" t="s">
        <v>1598</v>
      </c>
      <c r="Q464" t="s">
        <v>70</v>
      </c>
      <c r="R464" t="s">
        <v>160</v>
      </c>
      <c r="S464" t="s">
        <v>1599</v>
      </c>
      <c r="T464" s="9">
        <v>899.91</v>
      </c>
      <c r="U464">
        <v>9</v>
      </c>
      <c r="V464" s="2">
        <v>0</v>
      </c>
      <c r="W464" s="6">
        <v>377.96</v>
      </c>
      <c r="X464" s="14">
        <f>AA464-W464</f>
        <v>7721.23</v>
      </c>
      <c r="Y464" s="6">
        <f>T464*U464</f>
        <v>8099.19</v>
      </c>
      <c r="Z464" s="6">
        <f>Y464*V464</f>
        <v>0</v>
      </c>
      <c r="AA464" s="6">
        <f t="shared" si="39"/>
        <v>8099.19</v>
      </c>
    </row>
    <row r="465" spans="2:27" x14ac:dyDescent="0.3">
      <c r="B465">
        <v>462</v>
      </c>
      <c r="C465" t="s">
        <v>1595</v>
      </c>
      <c r="D465" s="1">
        <v>42353</v>
      </c>
      <c r="E465" s="1">
        <v>42360</v>
      </c>
      <c r="F465" s="9" t="str">
        <f t="shared" si="40"/>
        <v>7 days</v>
      </c>
      <c r="G465" t="s">
        <v>49</v>
      </c>
      <c r="H465" t="s">
        <v>831</v>
      </c>
      <c r="I465" t="s">
        <v>832</v>
      </c>
      <c r="J465" t="s">
        <v>25</v>
      </c>
      <c r="K465" t="s">
        <v>26</v>
      </c>
      <c r="L465" t="s">
        <v>94</v>
      </c>
      <c r="M465" t="s">
        <v>95</v>
      </c>
      <c r="N465">
        <v>98115</v>
      </c>
      <c r="O465" t="s">
        <v>43</v>
      </c>
      <c r="P465" t="s">
        <v>1600</v>
      </c>
      <c r="Q465" t="s">
        <v>45</v>
      </c>
      <c r="R465" t="s">
        <v>74</v>
      </c>
      <c r="S465" t="s">
        <v>1601</v>
      </c>
      <c r="T465" s="9">
        <v>51.31</v>
      </c>
      <c r="U465">
        <v>3</v>
      </c>
      <c r="V465" s="2">
        <v>0.2</v>
      </c>
      <c r="W465" s="6">
        <v>18.600000000000001</v>
      </c>
      <c r="X465" s="14">
        <f>AA465-W465</f>
        <v>104.54400000000001</v>
      </c>
      <c r="Y465" s="6">
        <f>T465*U465</f>
        <v>153.93</v>
      </c>
      <c r="Z465" s="6">
        <f>Y465*V465</f>
        <v>30.786000000000001</v>
      </c>
      <c r="AA465" s="6">
        <f t="shared" si="39"/>
        <v>123.14400000000001</v>
      </c>
    </row>
    <row r="466" spans="2:27" x14ac:dyDescent="0.3">
      <c r="B466">
        <v>463</v>
      </c>
      <c r="C466" t="s">
        <v>1602</v>
      </c>
      <c r="D466" s="1">
        <v>42482</v>
      </c>
      <c r="E466" s="1">
        <v>42489</v>
      </c>
      <c r="F466" s="9" t="str">
        <f t="shared" si="40"/>
        <v>7 days</v>
      </c>
      <c r="G466" t="s">
        <v>49</v>
      </c>
      <c r="H466" t="s">
        <v>1603</v>
      </c>
      <c r="I466" t="s">
        <v>1604</v>
      </c>
      <c r="J466" t="s">
        <v>101</v>
      </c>
      <c r="K466" t="s">
        <v>26</v>
      </c>
      <c r="L466" t="s">
        <v>543</v>
      </c>
      <c r="M466" t="s">
        <v>309</v>
      </c>
      <c r="N466">
        <v>85023</v>
      </c>
      <c r="O466" t="s">
        <v>43</v>
      </c>
      <c r="P466" t="s">
        <v>1286</v>
      </c>
      <c r="Q466" t="s">
        <v>31</v>
      </c>
      <c r="R466" t="s">
        <v>64</v>
      </c>
      <c r="S466" t="s">
        <v>1287</v>
      </c>
      <c r="T466" s="9">
        <v>23.56</v>
      </c>
      <c r="U466">
        <v>5</v>
      </c>
      <c r="V466" s="2">
        <v>0.2</v>
      </c>
      <c r="W466" s="6">
        <v>7.07</v>
      </c>
      <c r="X466" s="14">
        <f>AA466-W466</f>
        <v>87.169999999999987</v>
      </c>
      <c r="Y466" s="6">
        <f>T466*U466</f>
        <v>117.8</v>
      </c>
      <c r="Z466" s="6">
        <f>Y466*V466</f>
        <v>23.560000000000002</v>
      </c>
      <c r="AA466" s="6">
        <f t="shared" si="39"/>
        <v>94.24</v>
      </c>
    </row>
    <row r="467" spans="2:27" x14ac:dyDescent="0.3">
      <c r="B467">
        <v>464</v>
      </c>
      <c r="C467" t="s">
        <v>1602</v>
      </c>
      <c r="D467" s="1">
        <v>42482</v>
      </c>
      <c r="E467" s="1">
        <v>42489</v>
      </c>
      <c r="F467" s="9" t="str">
        <f t="shared" si="40"/>
        <v>7 days</v>
      </c>
      <c r="G467" t="s">
        <v>49</v>
      </c>
      <c r="H467" t="s">
        <v>1603</v>
      </c>
      <c r="I467" t="s">
        <v>1604</v>
      </c>
      <c r="J467" t="s">
        <v>101</v>
      </c>
      <c r="K467" t="s">
        <v>26</v>
      </c>
      <c r="L467" t="s">
        <v>543</v>
      </c>
      <c r="M467" t="s">
        <v>309</v>
      </c>
      <c r="N467">
        <v>85023</v>
      </c>
      <c r="O467" t="s">
        <v>43</v>
      </c>
      <c r="P467" t="s">
        <v>1605</v>
      </c>
      <c r="Q467" t="s">
        <v>31</v>
      </c>
      <c r="R467" t="s">
        <v>55</v>
      </c>
      <c r="S467" t="s">
        <v>1606</v>
      </c>
      <c r="T467" s="9">
        <v>1272.6300000000001</v>
      </c>
      <c r="U467">
        <v>6</v>
      </c>
      <c r="V467" s="2">
        <v>0.5</v>
      </c>
      <c r="W467" s="6">
        <v>-814.48</v>
      </c>
      <c r="X467" s="14">
        <f>AA467-W467</f>
        <v>4632.3700000000008</v>
      </c>
      <c r="Y467" s="6">
        <f>T467*U467</f>
        <v>7635.7800000000007</v>
      </c>
      <c r="Z467" s="6">
        <f>Y467*V467</f>
        <v>3817.8900000000003</v>
      </c>
      <c r="AA467" s="6">
        <f t="shared" si="39"/>
        <v>3817.8900000000003</v>
      </c>
    </row>
    <row r="468" spans="2:27" x14ac:dyDescent="0.3">
      <c r="B468">
        <v>465</v>
      </c>
      <c r="C468" t="s">
        <v>1602</v>
      </c>
      <c r="D468" s="1">
        <v>42482</v>
      </c>
      <c r="E468" s="1">
        <v>42489</v>
      </c>
      <c r="F468" s="9" t="str">
        <f t="shared" si="40"/>
        <v>7 days</v>
      </c>
      <c r="G468" t="s">
        <v>49</v>
      </c>
      <c r="H468" t="s">
        <v>1603</v>
      </c>
      <c r="I468" t="s">
        <v>1604</v>
      </c>
      <c r="J468" t="s">
        <v>101</v>
      </c>
      <c r="K468" t="s">
        <v>26</v>
      </c>
      <c r="L468" t="s">
        <v>543</v>
      </c>
      <c r="M468" t="s">
        <v>309</v>
      </c>
      <c r="N468">
        <v>85023</v>
      </c>
      <c r="O468" t="s">
        <v>43</v>
      </c>
      <c r="P468" t="s">
        <v>1607</v>
      </c>
      <c r="Q468" t="s">
        <v>45</v>
      </c>
      <c r="R468" t="s">
        <v>74</v>
      </c>
      <c r="S468" t="s">
        <v>1608</v>
      </c>
      <c r="T468" s="9">
        <v>28.49</v>
      </c>
      <c r="U468">
        <v>5</v>
      </c>
      <c r="V468" s="2">
        <v>0.7</v>
      </c>
      <c r="W468" s="6">
        <v>-20.89</v>
      </c>
      <c r="X468" s="14">
        <f>AA468-W468</f>
        <v>63.625</v>
      </c>
      <c r="Y468" s="6">
        <f>T468*U468</f>
        <v>142.44999999999999</v>
      </c>
      <c r="Z468" s="6">
        <f>Y468*V468</f>
        <v>99.714999999999989</v>
      </c>
      <c r="AA468" s="6">
        <f t="shared" si="39"/>
        <v>42.734999999999999</v>
      </c>
    </row>
    <row r="469" spans="2:27" x14ac:dyDescent="0.3">
      <c r="B469">
        <v>466</v>
      </c>
      <c r="C469" t="s">
        <v>1602</v>
      </c>
      <c r="D469" s="1">
        <v>42482</v>
      </c>
      <c r="E469" s="1">
        <v>42489</v>
      </c>
      <c r="F469" s="9" t="str">
        <f t="shared" si="40"/>
        <v>7 days</v>
      </c>
      <c r="G469" t="s">
        <v>49</v>
      </c>
      <c r="H469" t="s">
        <v>1603</v>
      </c>
      <c r="I469" t="s">
        <v>1604</v>
      </c>
      <c r="J469" t="s">
        <v>101</v>
      </c>
      <c r="K469" t="s">
        <v>26</v>
      </c>
      <c r="L469" t="s">
        <v>543</v>
      </c>
      <c r="M469" t="s">
        <v>309</v>
      </c>
      <c r="N469">
        <v>85023</v>
      </c>
      <c r="O469" t="s">
        <v>43</v>
      </c>
      <c r="P469" t="s">
        <v>1609</v>
      </c>
      <c r="Q469" t="s">
        <v>45</v>
      </c>
      <c r="R469" t="s">
        <v>578</v>
      </c>
      <c r="S469" t="s">
        <v>1610</v>
      </c>
      <c r="T469" s="9">
        <v>185.38</v>
      </c>
      <c r="U469">
        <v>2</v>
      </c>
      <c r="V469" s="2">
        <v>0.2</v>
      </c>
      <c r="W469" s="6">
        <v>-34.76</v>
      </c>
      <c r="X469" s="14">
        <f>AA469-W469</f>
        <v>331.36799999999999</v>
      </c>
      <c r="Y469" s="6">
        <f>T469*U469</f>
        <v>370.76</v>
      </c>
      <c r="Z469" s="6">
        <f>Y469*V469</f>
        <v>74.152000000000001</v>
      </c>
      <c r="AA469" s="6">
        <f t="shared" si="39"/>
        <v>296.608</v>
      </c>
    </row>
    <row r="470" spans="2:27" x14ac:dyDescent="0.3">
      <c r="B470">
        <v>467</v>
      </c>
      <c r="C470" t="s">
        <v>1602</v>
      </c>
      <c r="D470" s="1">
        <v>42482</v>
      </c>
      <c r="E470" s="1">
        <v>42489</v>
      </c>
      <c r="F470" s="9" t="str">
        <f t="shared" si="40"/>
        <v>7 days</v>
      </c>
      <c r="G470" t="s">
        <v>49</v>
      </c>
      <c r="H470" t="s">
        <v>1603</v>
      </c>
      <c r="I470" t="s">
        <v>1604</v>
      </c>
      <c r="J470" t="s">
        <v>101</v>
      </c>
      <c r="K470" t="s">
        <v>26</v>
      </c>
      <c r="L470" t="s">
        <v>543</v>
      </c>
      <c r="M470" t="s">
        <v>309</v>
      </c>
      <c r="N470">
        <v>85023</v>
      </c>
      <c r="O470" t="s">
        <v>43</v>
      </c>
      <c r="P470" t="s">
        <v>1611</v>
      </c>
      <c r="Q470" t="s">
        <v>45</v>
      </c>
      <c r="R470" t="s">
        <v>77</v>
      </c>
      <c r="S470" t="s">
        <v>1612</v>
      </c>
      <c r="T470" s="9">
        <v>78.27</v>
      </c>
      <c r="U470">
        <v>2</v>
      </c>
      <c r="V470" s="2">
        <v>0.2</v>
      </c>
      <c r="W470" s="6">
        <v>5.87</v>
      </c>
      <c r="X470" s="14">
        <f>AA470-W470</f>
        <v>119.36199999999999</v>
      </c>
      <c r="Y470" s="6">
        <f>T470*U470</f>
        <v>156.54</v>
      </c>
      <c r="Z470" s="6">
        <f>Y470*V470</f>
        <v>31.308</v>
      </c>
      <c r="AA470" s="6">
        <f t="shared" si="39"/>
        <v>125.232</v>
      </c>
    </row>
    <row r="471" spans="2:27" x14ac:dyDescent="0.3">
      <c r="B471">
        <v>468</v>
      </c>
      <c r="C471" t="s">
        <v>1613</v>
      </c>
      <c r="D471" s="1">
        <v>42021</v>
      </c>
      <c r="E471" s="1">
        <v>42028</v>
      </c>
      <c r="F471" s="9" t="str">
        <f t="shared" si="40"/>
        <v>7 days</v>
      </c>
      <c r="G471" t="s">
        <v>49</v>
      </c>
      <c r="H471" t="s">
        <v>1614</v>
      </c>
      <c r="I471" t="s">
        <v>1615</v>
      </c>
      <c r="J471" t="s">
        <v>101</v>
      </c>
      <c r="K471" t="s">
        <v>26</v>
      </c>
      <c r="L471" t="s">
        <v>1616</v>
      </c>
      <c r="M471" t="s">
        <v>210</v>
      </c>
      <c r="N471">
        <v>60068</v>
      </c>
      <c r="O471" t="s">
        <v>104</v>
      </c>
      <c r="P471" t="s">
        <v>1088</v>
      </c>
      <c r="Q471" t="s">
        <v>31</v>
      </c>
      <c r="R471" t="s">
        <v>64</v>
      </c>
      <c r="S471" t="s">
        <v>1089</v>
      </c>
      <c r="T471" s="9">
        <v>254.74</v>
      </c>
      <c r="U471">
        <v>7</v>
      </c>
      <c r="V471" s="2">
        <v>0.6</v>
      </c>
      <c r="W471" s="6">
        <v>-312.06</v>
      </c>
      <c r="X471" s="14">
        <f>AA471-W471</f>
        <v>1025.3320000000001</v>
      </c>
      <c r="Y471" s="6">
        <f>T471*U471</f>
        <v>1783.18</v>
      </c>
      <c r="Z471" s="6">
        <f>Y471*V471</f>
        <v>1069.9079999999999</v>
      </c>
      <c r="AA471" s="6">
        <f t="shared" si="39"/>
        <v>713.27200000000016</v>
      </c>
    </row>
    <row r="472" spans="2:27" x14ac:dyDescent="0.3">
      <c r="B472">
        <v>469</v>
      </c>
      <c r="C472" t="s">
        <v>1617</v>
      </c>
      <c r="D472" s="1">
        <v>42825</v>
      </c>
      <c r="E472" s="1">
        <v>42829</v>
      </c>
      <c r="F472" s="9" t="str">
        <f t="shared" si="40"/>
        <v>4 days</v>
      </c>
      <c r="G472" t="s">
        <v>49</v>
      </c>
      <c r="H472" t="s">
        <v>879</v>
      </c>
      <c r="I472" t="s">
        <v>880</v>
      </c>
      <c r="J472" t="s">
        <v>40</v>
      </c>
      <c r="K472" t="s">
        <v>26</v>
      </c>
      <c r="L472" t="s">
        <v>1618</v>
      </c>
      <c r="M472" t="s">
        <v>103</v>
      </c>
      <c r="N472">
        <v>79109</v>
      </c>
      <c r="O472" t="s">
        <v>104</v>
      </c>
      <c r="P472" t="s">
        <v>1619</v>
      </c>
      <c r="Q472" t="s">
        <v>31</v>
      </c>
      <c r="R472" t="s">
        <v>32</v>
      </c>
      <c r="S472" t="s">
        <v>1620</v>
      </c>
      <c r="T472" s="9">
        <v>205.33</v>
      </c>
      <c r="U472">
        <v>2</v>
      </c>
      <c r="V472" s="2">
        <v>0.32</v>
      </c>
      <c r="W472" s="6">
        <v>-36.24</v>
      </c>
      <c r="X472" s="14">
        <f>AA472-W472</f>
        <v>315.48880000000003</v>
      </c>
      <c r="Y472" s="6">
        <f>T472*U472</f>
        <v>410.66</v>
      </c>
      <c r="Z472" s="6">
        <f>Y472*V472</f>
        <v>131.41120000000001</v>
      </c>
      <c r="AA472" s="6">
        <f t="shared" si="39"/>
        <v>279.24880000000002</v>
      </c>
    </row>
    <row r="473" spans="2:27" x14ac:dyDescent="0.3">
      <c r="B473">
        <v>470</v>
      </c>
      <c r="C473" t="s">
        <v>1621</v>
      </c>
      <c r="D473" s="1">
        <v>42720</v>
      </c>
      <c r="E473" s="1">
        <v>42724</v>
      </c>
      <c r="F473" s="9" t="str">
        <f t="shared" si="40"/>
        <v>4 days</v>
      </c>
      <c r="G473" t="s">
        <v>22</v>
      </c>
      <c r="H473" t="s">
        <v>967</v>
      </c>
      <c r="I473" t="s">
        <v>968</v>
      </c>
      <c r="J473" t="s">
        <v>25</v>
      </c>
      <c r="K473" t="s">
        <v>26</v>
      </c>
      <c r="L473" t="s">
        <v>302</v>
      </c>
      <c r="M473" t="s">
        <v>210</v>
      </c>
      <c r="N473">
        <v>60610</v>
      </c>
      <c r="O473" t="s">
        <v>104</v>
      </c>
      <c r="P473" t="s">
        <v>1622</v>
      </c>
      <c r="Q473" t="s">
        <v>45</v>
      </c>
      <c r="R473" t="s">
        <v>74</v>
      </c>
      <c r="S473" t="s">
        <v>1623</v>
      </c>
      <c r="T473" s="9">
        <v>4.79</v>
      </c>
      <c r="U473">
        <v>3</v>
      </c>
      <c r="V473" s="2">
        <v>0.8</v>
      </c>
      <c r="W473" s="6">
        <v>-7.9</v>
      </c>
      <c r="X473" s="14">
        <f>AA473-W473</f>
        <v>10.773999999999999</v>
      </c>
      <c r="Y473" s="6">
        <f>T473*U473</f>
        <v>14.370000000000001</v>
      </c>
      <c r="Z473" s="6">
        <f>Y473*V473</f>
        <v>11.496000000000002</v>
      </c>
      <c r="AA473" s="6">
        <f t="shared" si="39"/>
        <v>2.8739999999999988</v>
      </c>
    </row>
    <row r="474" spans="2:27" x14ac:dyDescent="0.3">
      <c r="B474">
        <v>471</v>
      </c>
      <c r="C474" t="s">
        <v>1624</v>
      </c>
      <c r="D474" s="1">
        <v>42358</v>
      </c>
      <c r="E474" s="1">
        <v>42362</v>
      </c>
      <c r="F474" s="9" t="str">
        <f t="shared" si="40"/>
        <v>4 days</v>
      </c>
      <c r="G474" t="s">
        <v>49</v>
      </c>
      <c r="H474" t="s">
        <v>1625</v>
      </c>
      <c r="I474" t="s">
        <v>1626</v>
      </c>
      <c r="J474" t="s">
        <v>40</v>
      </c>
      <c r="K474" t="s">
        <v>26</v>
      </c>
      <c r="L474" t="s">
        <v>1627</v>
      </c>
      <c r="M474" t="s">
        <v>266</v>
      </c>
      <c r="N474">
        <v>11757</v>
      </c>
      <c r="O474" t="s">
        <v>147</v>
      </c>
      <c r="P474" t="s">
        <v>1628</v>
      </c>
      <c r="Q474" t="s">
        <v>45</v>
      </c>
      <c r="R474" t="s">
        <v>89</v>
      </c>
      <c r="S474" t="s">
        <v>1629</v>
      </c>
      <c r="T474" s="9">
        <v>55.48</v>
      </c>
      <c r="U474">
        <v>1</v>
      </c>
      <c r="V474" s="2">
        <v>0</v>
      </c>
      <c r="W474" s="6">
        <v>26.63</v>
      </c>
      <c r="X474" s="14">
        <f>AA474-W474</f>
        <v>28.849999999999998</v>
      </c>
      <c r="Y474" s="6">
        <f>T474*U474</f>
        <v>55.48</v>
      </c>
      <c r="Z474" s="6">
        <f>Y474*V474</f>
        <v>0</v>
      </c>
      <c r="AA474" s="6">
        <f t="shared" si="39"/>
        <v>55.48</v>
      </c>
    </row>
    <row r="475" spans="2:27" x14ac:dyDescent="0.3">
      <c r="B475">
        <v>472</v>
      </c>
      <c r="C475" t="s">
        <v>1630</v>
      </c>
      <c r="D475" s="1">
        <v>41893</v>
      </c>
      <c r="E475" s="1">
        <v>41954</v>
      </c>
      <c r="F475" s="9" t="str">
        <f t="shared" si="40"/>
        <v>61 days</v>
      </c>
      <c r="G475" t="s">
        <v>22</v>
      </c>
      <c r="H475" t="s">
        <v>1631</v>
      </c>
      <c r="I475" t="s">
        <v>1632</v>
      </c>
      <c r="J475" t="s">
        <v>25</v>
      </c>
      <c r="K475" t="s">
        <v>26</v>
      </c>
      <c r="L475" t="s">
        <v>126</v>
      </c>
      <c r="M475" t="s">
        <v>42</v>
      </c>
      <c r="N475">
        <v>94110</v>
      </c>
      <c r="O475" t="s">
        <v>43</v>
      </c>
      <c r="P475" t="s">
        <v>1633</v>
      </c>
      <c r="Q475" t="s">
        <v>45</v>
      </c>
      <c r="R475" t="s">
        <v>58</v>
      </c>
      <c r="S475" t="s">
        <v>1634</v>
      </c>
      <c r="T475" s="9">
        <v>340.92</v>
      </c>
      <c r="U475">
        <v>3</v>
      </c>
      <c r="V475" s="2">
        <v>0</v>
      </c>
      <c r="W475" s="6">
        <v>3.41</v>
      </c>
      <c r="X475" s="14">
        <f>AA475-W475</f>
        <v>1019.35</v>
      </c>
      <c r="Y475" s="6">
        <f>T475*U475</f>
        <v>1022.76</v>
      </c>
      <c r="Z475" s="6">
        <f>Y475*V475</f>
        <v>0</v>
      </c>
      <c r="AA475" s="6">
        <f t="shared" si="39"/>
        <v>1022.76</v>
      </c>
    </row>
    <row r="476" spans="2:27" x14ac:dyDescent="0.3">
      <c r="B476">
        <v>473</v>
      </c>
      <c r="C476" t="s">
        <v>1630</v>
      </c>
      <c r="D476" s="1">
        <v>41893</v>
      </c>
      <c r="E476" s="1">
        <v>41954</v>
      </c>
      <c r="F476" s="9" t="str">
        <f t="shared" si="40"/>
        <v>61 days</v>
      </c>
      <c r="G476" t="s">
        <v>22</v>
      </c>
      <c r="H476" t="s">
        <v>1631</v>
      </c>
      <c r="I476" t="s">
        <v>1632</v>
      </c>
      <c r="J476" t="s">
        <v>25</v>
      </c>
      <c r="K476" t="s">
        <v>26</v>
      </c>
      <c r="L476" t="s">
        <v>126</v>
      </c>
      <c r="M476" t="s">
        <v>42</v>
      </c>
      <c r="N476">
        <v>94110</v>
      </c>
      <c r="O476" t="s">
        <v>43</v>
      </c>
      <c r="P476" t="s">
        <v>1635</v>
      </c>
      <c r="Q476" t="s">
        <v>31</v>
      </c>
      <c r="R476" t="s">
        <v>32</v>
      </c>
      <c r="S476" t="s">
        <v>1636</v>
      </c>
      <c r="T476" s="9">
        <v>222.67</v>
      </c>
      <c r="U476">
        <v>2</v>
      </c>
      <c r="V476" s="2">
        <v>0.15</v>
      </c>
      <c r="W476" s="6">
        <v>10.48</v>
      </c>
      <c r="X476" s="14">
        <f>AA476-W476</f>
        <v>368.05899999999997</v>
      </c>
      <c r="Y476" s="6">
        <f>T476*U476</f>
        <v>445.34</v>
      </c>
      <c r="Z476" s="6">
        <f>Y476*V476</f>
        <v>66.800999999999988</v>
      </c>
      <c r="AA476" s="6">
        <f t="shared" si="39"/>
        <v>378.53899999999999</v>
      </c>
    </row>
    <row r="477" spans="2:27" x14ac:dyDescent="0.3">
      <c r="B477">
        <v>474</v>
      </c>
      <c r="C477" t="s">
        <v>1630</v>
      </c>
      <c r="D477" s="1">
        <v>41893</v>
      </c>
      <c r="E477" s="1">
        <v>41954</v>
      </c>
      <c r="F477" s="9" t="str">
        <f t="shared" si="40"/>
        <v>61 days</v>
      </c>
      <c r="G477" t="s">
        <v>22</v>
      </c>
      <c r="H477" t="s">
        <v>1631</v>
      </c>
      <c r="I477" t="s">
        <v>1632</v>
      </c>
      <c r="J477" t="s">
        <v>25</v>
      </c>
      <c r="K477" t="s">
        <v>26</v>
      </c>
      <c r="L477" t="s">
        <v>126</v>
      </c>
      <c r="M477" t="s">
        <v>42</v>
      </c>
      <c r="N477">
        <v>94110</v>
      </c>
      <c r="O477" t="s">
        <v>43</v>
      </c>
      <c r="P477" t="s">
        <v>1637</v>
      </c>
      <c r="Q477" t="s">
        <v>70</v>
      </c>
      <c r="R477" t="s">
        <v>71</v>
      </c>
      <c r="S477" t="s">
        <v>1638</v>
      </c>
      <c r="T477" s="9">
        <v>703.97</v>
      </c>
      <c r="U477">
        <v>4</v>
      </c>
      <c r="V477" s="2">
        <v>0.2</v>
      </c>
      <c r="W477" s="6">
        <v>88</v>
      </c>
      <c r="X477" s="14">
        <f>AA477-W477</f>
        <v>2164.7040000000002</v>
      </c>
      <c r="Y477" s="6">
        <f>T477*U477</f>
        <v>2815.88</v>
      </c>
      <c r="Z477" s="6">
        <f>Y477*V477</f>
        <v>563.17600000000004</v>
      </c>
      <c r="AA477" s="6">
        <f t="shared" si="39"/>
        <v>2252.7040000000002</v>
      </c>
    </row>
    <row r="478" spans="2:27" x14ac:dyDescent="0.3">
      <c r="B478">
        <v>475</v>
      </c>
      <c r="C478" t="s">
        <v>1630</v>
      </c>
      <c r="D478" s="1">
        <v>41893</v>
      </c>
      <c r="E478" s="1">
        <v>41954</v>
      </c>
      <c r="F478" s="9" t="str">
        <f t="shared" si="40"/>
        <v>61 days</v>
      </c>
      <c r="G478" t="s">
        <v>22</v>
      </c>
      <c r="H478" t="s">
        <v>1631</v>
      </c>
      <c r="I478" t="s">
        <v>1632</v>
      </c>
      <c r="J478" t="s">
        <v>25</v>
      </c>
      <c r="K478" t="s">
        <v>26</v>
      </c>
      <c r="L478" t="s">
        <v>126</v>
      </c>
      <c r="M478" t="s">
        <v>42</v>
      </c>
      <c r="N478">
        <v>94110</v>
      </c>
      <c r="O478" t="s">
        <v>43</v>
      </c>
      <c r="P478" t="s">
        <v>1639</v>
      </c>
      <c r="Q478" t="s">
        <v>45</v>
      </c>
      <c r="R478" t="s">
        <v>58</v>
      </c>
      <c r="S478" t="s">
        <v>1640</v>
      </c>
      <c r="T478" s="9">
        <v>92.52</v>
      </c>
      <c r="U478">
        <v>6</v>
      </c>
      <c r="V478" s="2">
        <v>0</v>
      </c>
      <c r="W478" s="6">
        <v>24.98</v>
      </c>
      <c r="X478" s="14">
        <f>AA478-W478</f>
        <v>530.14</v>
      </c>
      <c r="Y478" s="6">
        <f>T478*U478</f>
        <v>555.12</v>
      </c>
      <c r="Z478" s="6">
        <f>Y478*V478</f>
        <v>0</v>
      </c>
      <c r="AA478" s="6">
        <f t="shared" si="39"/>
        <v>555.12</v>
      </c>
    </row>
    <row r="479" spans="2:27" x14ac:dyDescent="0.3">
      <c r="B479">
        <v>476</v>
      </c>
      <c r="C479" t="s">
        <v>1630</v>
      </c>
      <c r="D479" s="1">
        <v>41893</v>
      </c>
      <c r="E479" s="1">
        <v>41954</v>
      </c>
      <c r="F479" s="9" t="str">
        <f t="shared" si="40"/>
        <v>61 days</v>
      </c>
      <c r="G479" t="s">
        <v>22</v>
      </c>
      <c r="H479" t="s">
        <v>1631</v>
      </c>
      <c r="I479" t="s">
        <v>1632</v>
      </c>
      <c r="J479" t="s">
        <v>25</v>
      </c>
      <c r="K479" t="s">
        <v>26</v>
      </c>
      <c r="L479" t="s">
        <v>126</v>
      </c>
      <c r="M479" t="s">
        <v>42</v>
      </c>
      <c r="N479">
        <v>94110</v>
      </c>
      <c r="O479" t="s">
        <v>43</v>
      </c>
      <c r="P479" t="s">
        <v>1641</v>
      </c>
      <c r="Q479" t="s">
        <v>45</v>
      </c>
      <c r="R479" t="s">
        <v>89</v>
      </c>
      <c r="S479" t="s">
        <v>1642</v>
      </c>
      <c r="T479" s="9">
        <v>62.65</v>
      </c>
      <c r="U479">
        <v>7</v>
      </c>
      <c r="V479" s="2">
        <v>0</v>
      </c>
      <c r="W479" s="6">
        <v>28.82</v>
      </c>
      <c r="X479" s="14">
        <f>AA479-W479</f>
        <v>409.73</v>
      </c>
      <c r="Y479" s="6">
        <f>T479*U479</f>
        <v>438.55</v>
      </c>
      <c r="Z479" s="6">
        <f>Y479*V479</f>
        <v>0</v>
      </c>
      <c r="AA479" s="6">
        <f t="shared" si="39"/>
        <v>438.55</v>
      </c>
    </row>
    <row r="480" spans="2:27" x14ac:dyDescent="0.3">
      <c r="B480">
        <v>477</v>
      </c>
      <c r="C480" t="s">
        <v>1630</v>
      </c>
      <c r="D480" s="1">
        <v>41893</v>
      </c>
      <c r="E480" s="1">
        <v>41954</v>
      </c>
      <c r="F480" s="9" t="str">
        <f t="shared" si="40"/>
        <v>61 days</v>
      </c>
      <c r="G480" t="s">
        <v>22</v>
      </c>
      <c r="H480" t="s">
        <v>1631</v>
      </c>
      <c r="I480" t="s">
        <v>1632</v>
      </c>
      <c r="J480" t="s">
        <v>25</v>
      </c>
      <c r="K480" t="s">
        <v>26</v>
      </c>
      <c r="L480" t="s">
        <v>126</v>
      </c>
      <c r="M480" t="s">
        <v>42</v>
      </c>
      <c r="N480">
        <v>94110</v>
      </c>
      <c r="O480" t="s">
        <v>43</v>
      </c>
      <c r="P480" t="s">
        <v>1643</v>
      </c>
      <c r="Q480" t="s">
        <v>45</v>
      </c>
      <c r="R480" t="s">
        <v>89</v>
      </c>
      <c r="S480" t="s">
        <v>1644</v>
      </c>
      <c r="T480" s="9">
        <v>94.85</v>
      </c>
      <c r="U480">
        <v>5</v>
      </c>
      <c r="V480" s="2">
        <v>0</v>
      </c>
      <c r="W480" s="6">
        <v>45.53</v>
      </c>
      <c r="X480" s="14">
        <f>AA480-W480</f>
        <v>428.72</v>
      </c>
      <c r="Y480" s="6">
        <f>T480*U480</f>
        <v>474.25</v>
      </c>
      <c r="Z480" s="6">
        <f>Y480*V480</f>
        <v>0</v>
      </c>
      <c r="AA480" s="6">
        <f t="shared" si="39"/>
        <v>474.25</v>
      </c>
    </row>
    <row r="481" spans="2:27" x14ac:dyDescent="0.3">
      <c r="B481">
        <v>478</v>
      </c>
      <c r="C481" t="s">
        <v>1645</v>
      </c>
      <c r="D481" s="1">
        <v>42711</v>
      </c>
      <c r="E481" s="1">
        <v>42570</v>
      </c>
      <c r="F481" s="23" t="s">
        <v>10956</v>
      </c>
      <c r="G481" t="s">
        <v>49</v>
      </c>
      <c r="H481" t="s">
        <v>1015</v>
      </c>
      <c r="I481" t="s">
        <v>1016</v>
      </c>
      <c r="J481" t="s">
        <v>40</v>
      </c>
      <c r="K481" t="s">
        <v>26</v>
      </c>
      <c r="L481" t="s">
        <v>41</v>
      </c>
      <c r="M481" t="s">
        <v>42</v>
      </c>
      <c r="N481">
        <v>90008</v>
      </c>
      <c r="O481" t="s">
        <v>43</v>
      </c>
      <c r="P481" t="s">
        <v>1646</v>
      </c>
      <c r="Q481" t="s">
        <v>70</v>
      </c>
      <c r="R481" t="s">
        <v>71</v>
      </c>
      <c r="S481" t="s">
        <v>1647</v>
      </c>
      <c r="T481" s="9">
        <v>95.76</v>
      </c>
      <c r="U481">
        <v>6</v>
      </c>
      <c r="V481" s="2">
        <v>0.2</v>
      </c>
      <c r="W481" s="6">
        <v>7.18</v>
      </c>
      <c r="X481" s="14">
        <f>AA481-W481</f>
        <v>452.46800000000002</v>
      </c>
      <c r="Y481" s="6">
        <f>T481*U481</f>
        <v>574.56000000000006</v>
      </c>
      <c r="Z481" s="6">
        <f>Y481*V481</f>
        <v>114.91200000000002</v>
      </c>
      <c r="AA481" s="6">
        <f t="shared" si="39"/>
        <v>459.64800000000002</v>
      </c>
    </row>
    <row r="482" spans="2:27" x14ac:dyDescent="0.3">
      <c r="B482">
        <v>479</v>
      </c>
      <c r="C482" t="s">
        <v>1648</v>
      </c>
      <c r="D482" s="1">
        <v>42670</v>
      </c>
      <c r="E482" s="1">
        <v>42411</v>
      </c>
      <c r="F482" s="23" t="s">
        <v>10956</v>
      </c>
      <c r="G482" t="s">
        <v>49</v>
      </c>
      <c r="H482" t="s">
        <v>1649</v>
      </c>
      <c r="I482" t="s">
        <v>1650</v>
      </c>
      <c r="J482" t="s">
        <v>25</v>
      </c>
      <c r="K482" t="s">
        <v>26</v>
      </c>
      <c r="L482" t="s">
        <v>275</v>
      </c>
      <c r="M482" t="s">
        <v>266</v>
      </c>
      <c r="N482">
        <v>12180</v>
      </c>
      <c r="O482" t="s">
        <v>147</v>
      </c>
      <c r="P482" t="s">
        <v>1112</v>
      </c>
      <c r="Q482" t="s">
        <v>31</v>
      </c>
      <c r="R482" t="s">
        <v>64</v>
      </c>
      <c r="S482" t="s">
        <v>1113</v>
      </c>
      <c r="T482" s="9">
        <v>40.200000000000003</v>
      </c>
      <c r="U482">
        <v>3</v>
      </c>
      <c r="V482" s="2">
        <v>0</v>
      </c>
      <c r="W482" s="6">
        <v>19.3</v>
      </c>
      <c r="X482" s="14">
        <f>AA482-W482</f>
        <v>101.30000000000001</v>
      </c>
      <c r="Y482" s="6">
        <f>T482*U482</f>
        <v>120.60000000000001</v>
      </c>
      <c r="Z482" s="6">
        <f>Y482*V482</f>
        <v>0</v>
      </c>
      <c r="AA482" s="6">
        <f t="shared" si="39"/>
        <v>120.60000000000001</v>
      </c>
    </row>
    <row r="483" spans="2:27" x14ac:dyDescent="0.3">
      <c r="B483">
        <v>480</v>
      </c>
      <c r="C483" t="s">
        <v>1651</v>
      </c>
      <c r="D483" s="1">
        <v>42547</v>
      </c>
      <c r="E483" s="1">
        <v>42407</v>
      </c>
      <c r="F483" s="23" t="s">
        <v>10956</v>
      </c>
      <c r="G483" t="s">
        <v>49</v>
      </c>
      <c r="H483" t="s">
        <v>1652</v>
      </c>
      <c r="I483" t="s">
        <v>1653</v>
      </c>
      <c r="J483" t="s">
        <v>40</v>
      </c>
      <c r="K483" t="s">
        <v>26</v>
      </c>
      <c r="L483" t="s">
        <v>265</v>
      </c>
      <c r="M483" t="s">
        <v>266</v>
      </c>
      <c r="N483">
        <v>10024</v>
      </c>
      <c r="O483" t="s">
        <v>147</v>
      </c>
      <c r="P483" t="s">
        <v>1654</v>
      </c>
      <c r="Q483" t="s">
        <v>45</v>
      </c>
      <c r="R483" t="s">
        <v>67</v>
      </c>
      <c r="S483" t="s">
        <v>1655</v>
      </c>
      <c r="T483" s="9">
        <v>14.7</v>
      </c>
      <c r="U483">
        <v>5</v>
      </c>
      <c r="V483" s="2">
        <v>0</v>
      </c>
      <c r="W483" s="6">
        <v>6.62</v>
      </c>
      <c r="X483" s="14">
        <f>AA483-W483</f>
        <v>66.88</v>
      </c>
      <c r="Y483" s="6">
        <f>T483*U483</f>
        <v>73.5</v>
      </c>
      <c r="Z483" s="6">
        <f>Y483*V483</f>
        <v>0</v>
      </c>
      <c r="AA483" s="6">
        <f t="shared" si="39"/>
        <v>73.5</v>
      </c>
    </row>
    <row r="484" spans="2:27" x14ac:dyDescent="0.3">
      <c r="B484">
        <v>481</v>
      </c>
      <c r="C484" t="s">
        <v>1651</v>
      </c>
      <c r="D484" s="1">
        <v>42547</v>
      </c>
      <c r="E484" s="1">
        <v>42407</v>
      </c>
      <c r="F484" s="23" t="s">
        <v>10956</v>
      </c>
      <c r="G484" t="s">
        <v>49</v>
      </c>
      <c r="H484" t="s">
        <v>1652</v>
      </c>
      <c r="I484" t="s">
        <v>1653</v>
      </c>
      <c r="J484" t="s">
        <v>40</v>
      </c>
      <c r="K484" t="s">
        <v>26</v>
      </c>
      <c r="L484" t="s">
        <v>265</v>
      </c>
      <c r="M484" t="s">
        <v>266</v>
      </c>
      <c r="N484">
        <v>10024</v>
      </c>
      <c r="O484" t="s">
        <v>147</v>
      </c>
      <c r="P484" t="s">
        <v>1656</v>
      </c>
      <c r="Q484" t="s">
        <v>45</v>
      </c>
      <c r="R484" t="s">
        <v>58</v>
      </c>
      <c r="S484" t="s">
        <v>1657</v>
      </c>
      <c r="T484" s="9">
        <v>704.25</v>
      </c>
      <c r="U484">
        <v>5</v>
      </c>
      <c r="V484" s="2">
        <v>0</v>
      </c>
      <c r="W484" s="6">
        <v>84.51</v>
      </c>
      <c r="X484" s="14">
        <f>AA484-W484</f>
        <v>3436.74</v>
      </c>
      <c r="Y484" s="6">
        <f>T484*U484</f>
        <v>3521.25</v>
      </c>
      <c r="Z484" s="6">
        <f>Y484*V484</f>
        <v>0</v>
      </c>
      <c r="AA484" s="6">
        <f t="shared" si="39"/>
        <v>3521.25</v>
      </c>
    </row>
    <row r="485" spans="2:27" x14ac:dyDescent="0.3">
      <c r="B485">
        <v>482</v>
      </c>
      <c r="C485" t="s">
        <v>1658</v>
      </c>
      <c r="D485" s="1">
        <v>41800</v>
      </c>
      <c r="E485" s="1">
        <v>41922</v>
      </c>
      <c r="F485" s="9" t="str">
        <f t="shared" ref="F485:F487" si="41">DATEDIF(D485,E485,"d")&amp;" days"</f>
        <v>122 days</v>
      </c>
      <c r="G485" t="s">
        <v>49</v>
      </c>
      <c r="H485" t="s">
        <v>1659</v>
      </c>
      <c r="I485" t="s">
        <v>1660</v>
      </c>
      <c r="J485" t="s">
        <v>25</v>
      </c>
      <c r="K485" t="s">
        <v>26</v>
      </c>
      <c r="L485" t="s">
        <v>949</v>
      </c>
      <c r="M485" t="s">
        <v>42</v>
      </c>
      <c r="N485">
        <v>92024</v>
      </c>
      <c r="O485" t="s">
        <v>43</v>
      </c>
      <c r="P485" t="s">
        <v>1661</v>
      </c>
      <c r="Q485" t="s">
        <v>70</v>
      </c>
      <c r="R485" t="s">
        <v>160</v>
      </c>
      <c r="S485" t="s">
        <v>1662</v>
      </c>
      <c r="T485" s="9">
        <v>9.09</v>
      </c>
      <c r="U485">
        <v>3</v>
      </c>
      <c r="V485" s="2">
        <v>0</v>
      </c>
      <c r="W485" s="6">
        <v>1.91</v>
      </c>
      <c r="X485" s="14">
        <f>AA485-W485</f>
        <v>25.36</v>
      </c>
      <c r="Y485" s="6">
        <f>T485*U485</f>
        <v>27.27</v>
      </c>
      <c r="Z485" s="6">
        <f>Y485*V485</f>
        <v>0</v>
      </c>
      <c r="AA485" s="6">
        <f t="shared" si="39"/>
        <v>27.27</v>
      </c>
    </row>
    <row r="486" spans="2:27" x14ac:dyDescent="0.3">
      <c r="B486">
        <v>483</v>
      </c>
      <c r="C486" t="s">
        <v>1663</v>
      </c>
      <c r="D486" s="1">
        <v>41842</v>
      </c>
      <c r="E486" s="1">
        <v>41847</v>
      </c>
      <c r="F486" s="9" t="str">
        <f t="shared" si="41"/>
        <v>5 days</v>
      </c>
      <c r="G486" t="s">
        <v>49</v>
      </c>
      <c r="H486" t="s">
        <v>1664</v>
      </c>
      <c r="I486" t="s">
        <v>1665</v>
      </c>
      <c r="J486" t="s">
        <v>25</v>
      </c>
      <c r="K486" t="s">
        <v>26</v>
      </c>
      <c r="L486" t="s">
        <v>265</v>
      </c>
      <c r="M486" t="s">
        <v>266</v>
      </c>
      <c r="N486">
        <v>10024</v>
      </c>
      <c r="O486" t="s">
        <v>147</v>
      </c>
      <c r="P486" t="s">
        <v>365</v>
      </c>
      <c r="Q486" t="s">
        <v>45</v>
      </c>
      <c r="R486" t="s">
        <v>67</v>
      </c>
      <c r="S486" t="s">
        <v>366</v>
      </c>
      <c r="T486" s="9">
        <v>5.96</v>
      </c>
      <c r="U486">
        <v>2</v>
      </c>
      <c r="V486" s="2">
        <v>0</v>
      </c>
      <c r="W486" s="6">
        <v>1.67</v>
      </c>
      <c r="X486" s="14">
        <f>AA486-W486</f>
        <v>10.25</v>
      </c>
      <c r="Y486" s="6">
        <f>T486*U486</f>
        <v>11.92</v>
      </c>
      <c r="Z486" s="6">
        <f>Y486*V486</f>
        <v>0</v>
      </c>
      <c r="AA486" s="6">
        <f t="shared" si="39"/>
        <v>11.92</v>
      </c>
    </row>
    <row r="487" spans="2:27" x14ac:dyDescent="0.3">
      <c r="B487">
        <v>484</v>
      </c>
      <c r="C487" t="s">
        <v>1663</v>
      </c>
      <c r="D487" s="1">
        <v>41842</v>
      </c>
      <c r="E487" s="1">
        <v>41847</v>
      </c>
      <c r="F487" s="9" t="str">
        <f t="shared" si="41"/>
        <v>5 days</v>
      </c>
      <c r="G487" t="s">
        <v>49</v>
      </c>
      <c r="H487" t="s">
        <v>1664</v>
      </c>
      <c r="I487" t="s">
        <v>1665</v>
      </c>
      <c r="J487" t="s">
        <v>25</v>
      </c>
      <c r="K487" t="s">
        <v>26</v>
      </c>
      <c r="L487" t="s">
        <v>265</v>
      </c>
      <c r="M487" t="s">
        <v>266</v>
      </c>
      <c r="N487">
        <v>10024</v>
      </c>
      <c r="O487" t="s">
        <v>147</v>
      </c>
      <c r="P487" t="s">
        <v>1666</v>
      </c>
      <c r="Q487" t="s">
        <v>70</v>
      </c>
      <c r="R487" t="s">
        <v>160</v>
      </c>
      <c r="S487" t="s">
        <v>1667</v>
      </c>
      <c r="T487" s="9">
        <v>159.97999999999999</v>
      </c>
      <c r="U487">
        <v>2</v>
      </c>
      <c r="V487" s="2">
        <v>0</v>
      </c>
      <c r="W487" s="6">
        <v>57.59</v>
      </c>
      <c r="X487" s="14">
        <f>AA487-W487</f>
        <v>262.37</v>
      </c>
      <c r="Y487" s="6">
        <f>T487*U487</f>
        <v>319.95999999999998</v>
      </c>
      <c r="Z487" s="6">
        <f>Y487*V487</f>
        <v>0</v>
      </c>
      <c r="AA487" s="6">
        <f t="shared" si="39"/>
        <v>319.95999999999998</v>
      </c>
    </row>
    <row r="488" spans="2:27" x14ac:dyDescent="0.3">
      <c r="B488">
        <v>485</v>
      </c>
      <c r="C488" t="s">
        <v>1668</v>
      </c>
      <c r="D488" s="1">
        <v>43014</v>
      </c>
      <c r="E488" s="1">
        <v>42899</v>
      </c>
      <c r="F488" s="23" t="s">
        <v>10956</v>
      </c>
      <c r="G488" t="s">
        <v>187</v>
      </c>
      <c r="H488" t="s">
        <v>1669</v>
      </c>
      <c r="I488" t="s">
        <v>1670</v>
      </c>
      <c r="J488" t="s">
        <v>101</v>
      </c>
      <c r="K488" t="s">
        <v>26</v>
      </c>
      <c r="L488" t="s">
        <v>41</v>
      </c>
      <c r="M488" t="s">
        <v>42</v>
      </c>
      <c r="N488">
        <v>90045</v>
      </c>
      <c r="O488" t="s">
        <v>43</v>
      </c>
      <c r="P488" t="s">
        <v>1671</v>
      </c>
      <c r="Q488" t="s">
        <v>45</v>
      </c>
      <c r="R488" t="s">
        <v>46</v>
      </c>
      <c r="S488" t="s">
        <v>1672</v>
      </c>
      <c r="T488" s="9">
        <v>29.6</v>
      </c>
      <c r="U488">
        <v>2</v>
      </c>
      <c r="V488" s="2">
        <v>0</v>
      </c>
      <c r="W488" s="6">
        <v>14.8</v>
      </c>
      <c r="X488" s="14">
        <f>AA488-W488</f>
        <v>44.400000000000006</v>
      </c>
      <c r="Y488" s="6">
        <f>T488*U488</f>
        <v>59.2</v>
      </c>
      <c r="Z488" s="6">
        <f>Y488*V488</f>
        <v>0</v>
      </c>
      <c r="AA488" s="6">
        <f t="shared" si="39"/>
        <v>59.2</v>
      </c>
    </row>
    <row r="489" spans="2:27" x14ac:dyDescent="0.3">
      <c r="B489">
        <v>486</v>
      </c>
      <c r="C489" t="s">
        <v>1668</v>
      </c>
      <c r="D489" s="1">
        <v>43014</v>
      </c>
      <c r="E489" s="1">
        <v>42899</v>
      </c>
      <c r="F489" s="23" t="s">
        <v>10956</v>
      </c>
      <c r="G489" t="s">
        <v>187</v>
      </c>
      <c r="H489" t="s">
        <v>1669</v>
      </c>
      <c r="I489" t="s">
        <v>1670</v>
      </c>
      <c r="J489" t="s">
        <v>101</v>
      </c>
      <c r="K489" t="s">
        <v>26</v>
      </c>
      <c r="L489" t="s">
        <v>41</v>
      </c>
      <c r="M489" t="s">
        <v>42</v>
      </c>
      <c r="N489">
        <v>90045</v>
      </c>
      <c r="O489" t="s">
        <v>43</v>
      </c>
      <c r="P489" t="s">
        <v>1673</v>
      </c>
      <c r="Q489" t="s">
        <v>31</v>
      </c>
      <c r="R489" t="s">
        <v>32</v>
      </c>
      <c r="S489" t="s">
        <v>1674</v>
      </c>
      <c r="T489" s="9">
        <v>514.16999999999996</v>
      </c>
      <c r="U489">
        <v>5</v>
      </c>
      <c r="V489" s="2">
        <v>0.15</v>
      </c>
      <c r="W489" s="6">
        <v>-30.25</v>
      </c>
      <c r="X489" s="14">
        <f>AA489-W489</f>
        <v>2215.4724999999999</v>
      </c>
      <c r="Y489" s="6">
        <f>T489*U489</f>
        <v>2570.85</v>
      </c>
      <c r="Z489" s="6">
        <f>Y489*V489</f>
        <v>385.6275</v>
      </c>
      <c r="AA489" s="6">
        <f t="shared" si="39"/>
        <v>2185.2224999999999</v>
      </c>
    </row>
    <row r="490" spans="2:27" x14ac:dyDescent="0.3">
      <c r="B490">
        <v>487</v>
      </c>
      <c r="C490" t="s">
        <v>1668</v>
      </c>
      <c r="D490" s="1">
        <v>43014</v>
      </c>
      <c r="E490" s="1">
        <v>42899</v>
      </c>
      <c r="F490" s="23" t="s">
        <v>10956</v>
      </c>
      <c r="G490" t="s">
        <v>187</v>
      </c>
      <c r="H490" t="s">
        <v>1669</v>
      </c>
      <c r="I490" t="s">
        <v>1670</v>
      </c>
      <c r="J490" t="s">
        <v>101</v>
      </c>
      <c r="K490" t="s">
        <v>26</v>
      </c>
      <c r="L490" t="s">
        <v>41</v>
      </c>
      <c r="M490" t="s">
        <v>42</v>
      </c>
      <c r="N490">
        <v>90045</v>
      </c>
      <c r="O490" t="s">
        <v>43</v>
      </c>
      <c r="P490" t="s">
        <v>1675</v>
      </c>
      <c r="Q490" t="s">
        <v>70</v>
      </c>
      <c r="R490" t="s">
        <v>71</v>
      </c>
      <c r="S490" t="s">
        <v>1676</v>
      </c>
      <c r="T490" s="9">
        <v>279.95999999999998</v>
      </c>
      <c r="U490">
        <v>5</v>
      </c>
      <c r="V490" s="2">
        <v>0.2</v>
      </c>
      <c r="W490" s="6">
        <v>17.5</v>
      </c>
      <c r="X490" s="14">
        <f>AA490-W490</f>
        <v>1102.3399999999999</v>
      </c>
      <c r="Y490" s="6">
        <f>T490*U490</f>
        <v>1399.8</v>
      </c>
      <c r="Z490" s="6">
        <f>Y490*V490</f>
        <v>279.95999999999998</v>
      </c>
      <c r="AA490" s="6">
        <f t="shared" si="39"/>
        <v>1119.8399999999999</v>
      </c>
    </row>
    <row r="491" spans="2:27" x14ac:dyDescent="0.3">
      <c r="B491">
        <v>488</v>
      </c>
      <c r="C491" t="s">
        <v>1677</v>
      </c>
      <c r="D491" s="1">
        <v>41941</v>
      </c>
      <c r="E491" s="1">
        <v>41943</v>
      </c>
      <c r="F491" s="9" t="str">
        <f>DATEDIF(D491,E491,"d")&amp;" days"</f>
        <v>2 days</v>
      </c>
      <c r="G491" t="s">
        <v>187</v>
      </c>
      <c r="H491" t="s">
        <v>1678</v>
      </c>
      <c r="I491" t="s">
        <v>1679</v>
      </c>
      <c r="J491" t="s">
        <v>25</v>
      </c>
      <c r="K491" t="s">
        <v>26</v>
      </c>
      <c r="L491" t="s">
        <v>302</v>
      </c>
      <c r="M491" t="s">
        <v>210</v>
      </c>
      <c r="N491">
        <v>60610</v>
      </c>
      <c r="O491" t="s">
        <v>104</v>
      </c>
      <c r="P491" t="s">
        <v>1680</v>
      </c>
      <c r="Q491" t="s">
        <v>70</v>
      </c>
      <c r="R491" t="s">
        <v>71</v>
      </c>
      <c r="S491" t="s">
        <v>1681</v>
      </c>
      <c r="T491" s="9">
        <v>2735.95</v>
      </c>
      <c r="U491">
        <v>6</v>
      </c>
      <c r="V491" s="2">
        <v>0.2</v>
      </c>
      <c r="W491" s="6">
        <v>341.99</v>
      </c>
      <c r="X491" s="14">
        <f>AA491-W491</f>
        <v>12790.569999999998</v>
      </c>
      <c r="Y491" s="6">
        <f>T491*U491</f>
        <v>16415.699999999997</v>
      </c>
      <c r="Z491" s="6">
        <f>Y491*V491</f>
        <v>3283.1399999999994</v>
      </c>
      <c r="AA491" s="6">
        <f t="shared" si="39"/>
        <v>13132.559999999998</v>
      </c>
    </row>
    <row r="492" spans="2:27" x14ac:dyDescent="0.3">
      <c r="B492">
        <v>489</v>
      </c>
      <c r="C492" t="s">
        <v>1682</v>
      </c>
      <c r="D492" s="1">
        <v>41888</v>
      </c>
      <c r="E492" s="1">
        <v>41803</v>
      </c>
      <c r="F492" s="23" t="s">
        <v>10956</v>
      </c>
      <c r="G492" t="s">
        <v>22</v>
      </c>
      <c r="H492" t="s">
        <v>1683</v>
      </c>
      <c r="I492" t="s">
        <v>1684</v>
      </c>
      <c r="J492" t="s">
        <v>101</v>
      </c>
      <c r="K492" t="s">
        <v>26</v>
      </c>
      <c r="L492" t="s">
        <v>1685</v>
      </c>
      <c r="M492" t="s">
        <v>103</v>
      </c>
      <c r="N492">
        <v>77340</v>
      </c>
      <c r="O492" t="s">
        <v>104</v>
      </c>
      <c r="P492" t="s">
        <v>1686</v>
      </c>
      <c r="Q492" t="s">
        <v>70</v>
      </c>
      <c r="R492" t="s">
        <v>71</v>
      </c>
      <c r="S492" t="s">
        <v>1687</v>
      </c>
      <c r="T492" s="9">
        <v>7.99</v>
      </c>
      <c r="U492">
        <v>1</v>
      </c>
      <c r="V492" s="2">
        <v>0.2</v>
      </c>
      <c r="W492" s="6">
        <v>0.6</v>
      </c>
      <c r="X492" s="14">
        <f>AA492-W492</f>
        <v>5.7920000000000007</v>
      </c>
      <c r="Y492" s="6">
        <f>T492*U492</f>
        <v>7.99</v>
      </c>
      <c r="Z492" s="6">
        <f>Y492*V492</f>
        <v>1.5980000000000001</v>
      </c>
      <c r="AA492" s="6">
        <f t="shared" si="39"/>
        <v>6.3920000000000003</v>
      </c>
    </row>
    <row r="493" spans="2:27" x14ac:dyDescent="0.3">
      <c r="B493">
        <v>490</v>
      </c>
      <c r="C493" t="s">
        <v>1682</v>
      </c>
      <c r="D493" s="1">
        <v>41888</v>
      </c>
      <c r="E493" s="1">
        <v>41803</v>
      </c>
      <c r="F493" s="23" t="s">
        <v>10956</v>
      </c>
      <c r="G493" t="s">
        <v>22</v>
      </c>
      <c r="H493" t="s">
        <v>1683</v>
      </c>
      <c r="I493" t="s">
        <v>1684</v>
      </c>
      <c r="J493" t="s">
        <v>101</v>
      </c>
      <c r="K493" t="s">
        <v>26</v>
      </c>
      <c r="L493" t="s">
        <v>1685</v>
      </c>
      <c r="M493" t="s">
        <v>103</v>
      </c>
      <c r="N493">
        <v>77340</v>
      </c>
      <c r="O493" t="s">
        <v>104</v>
      </c>
      <c r="P493" t="s">
        <v>1688</v>
      </c>
      <c r="Q493" t="s">
        <v>70</v>
      </c>
      <c r="R493" t="s">
        <v>160</v>
      </c>
      <c r="S493" t="s">
        <v>1689</v>
      </c>
      <c r="T493" s="9">
        <v>63.98</v>
      </c>
      <c r="U493">
        <v>2</v>
      </c>
      <c r="V493" s="2">
        <v>0.2</v>
      </c>
      <c r="W493" s="6">
        <v>10.4</v>
      </c>
      <c r="X493" s="14">
        <f>AA493-W493</f>
        <v>91.967999999999989</v>
      </c>
      <c r="Y493" s="6">
        <f>T493*U493</f>
        <v>127.96</v>
      </c>
      <c r="Z493" s="6">
        <f>Y493*V493</f>
        <v>25.591999999999999</v>
      </c>
      <c r="AA493" s="6">
        <f t="shared" si="39"/>
        <v>102.36799999999999</v>
      </c>
    </row>
    <row r="494" spans="2:27" x14ac:dyDescent="0.3">
      <c r="B494">
        <v>491</v>
      </c>
      <c r="C494" t="s">
        <v>1682</v>
      </c>
      <c r="D494" s="1">
        <v>41888</v>
      </c>
      <c r="E494" s="1">
        <v>41803</v>
      </c>
      <c r="F494" s="23" t="s">
        <v>10956</v>
      </c>
      <c r="G494" t="s">
        <v>22</v>
      </c>
      <c r="H494" t="s">
        <v>1683</v>
      </c>
      <c r="I494" t="s">
        <v>1684</v>
      </c>
      <c r="J494" t="s">
        <v>101</v>
      </c>
      <c r="K494" t="s">
        <v>26</v>
      </c>
      <c r="L494" t="s">
        <v>1685</v>
      </c>
      <c r="M494" t="s">
        <v>103</v>
      </c>
      <c r="N494">
        <v>77340</v>
      </c>
      <c r="O494" t="s">
        <v>104</v>
      </c>
      <c r="P494" t="s">
        <v>1569</v>
      </c>
      <c r="Q494" t="s">
        <v>45</v>
      </c>
      <c r="R494" t="s">
        <v>67</v>
      </c>
      <c r="S494" t="s">
        <v>1570</v>
      </c>
      <c r="T494" s="9">
        <v>70.37</v>
      </c>
      <c r="U494">
        <v>2</v>
      </c>
      <c r="V494" s="2">
        <v>0.2</v>
      </c>
      <c r="W494" s="6">
        <v>6.16</v>
      </c>
      <c r="X494" s="14">
        <f>AA494-W494</f>
        <v>106.43200000000002</v>
      </c>
      <c r="Y494" s="6">
        <f>T494*U494</f>
        <v>140.74</v>
      </c>
      <c r="Z494" s="6">
        <f>Y494*V494</f>
        <v>28.148000000000003</v>
      </c>
      <c r="AA494" s="6">
        <f t="shared" si="39"/>
        <v>112.59200000000001</v>
      </c>
    </row>
    <row r="495" spans="2:27" x14ac:dyDescent="0.3">
      <c r="B495">
        <v>492</v>
      </c>
      <c r="C495" t="s">
        <v>1690</v>
      </c>
      <c r="D495" s="1">
        <v>41896</v>
      </c>
      <c r="E495" s="1">
        <v>41901</v>
      </c>
      <c r="F495" s="9" t="str">
        <f t="shared" ref="F495:F496" si="42">DATEDIF(D495,E495,"d")&amp;" days"</f>
        <v>5 days</v>
      </c>
      <c r="G495" t="s">
        <v>49</v>
      </c>
      <c r="H495" t="s">
        <v>1691</v>
      </c>
      <c r="I495" t="s">
        <v>1692</v>
      </c>
      <c r="J495" t="s">
        <v>25</v>
      </c>
      <c r="K495" t="s">
        <v>26</v>
      </c>
      <c r="L495" t="s">
        <v>388</v>
      </c>
      <c r="M495" t="s">
        <v>266</v>
      </c>
      <c r="N495">
        <v>14609</v>
      </c>
      <c r="O495" t="s">
        <v>147</v>
      </c>
      <c r="P495" t="s">
        <v>1693</v>
      </c>
      <c r="Q495" t="s">
        <v>45</v>
      </c>
      <c r="R495" t="s">
        <v>58</v>
      </c>
      <c r="S495" t="s">
        <v>1694</v>
      </c>
      <c r="T495" s="9">
        <v>449.15</v>
      </c>
      <c r="U495">
        <v>5</v>
      </c>
      <c r="V495" s="2">
        <v>0</v>
      </c>
      <c r="W495" s="6">
        <v>8.98</v>
      </c>
      <c r="X495" s="14">
        <f>AA495-W495</f>
        <v>2236.77</v>
      </c>
      <c r="Y495" s="6">
        <f>T495*U495</f>
        <v>2245.75</v>
      </c>
      <c r="Z495" s="6">
        <f>Y495*V495</f>
        <v>0</v>
      </c>
      <c r="AA495" s="6">
        <f t="shared" si="39"/>
        <v>2245.75</v>
      </c>
    </row>
    <row r="496" spans="2:27" x14ac:dyDescent="0.3">
      <c r="B496">
        <v>493</v>
      </c>
      <c r="C496" t="s">
        <v>1690</v>
      </c>
      <c r="D496" s="1">
        <v>41896</v>
      </c>
      <c r="E496" s="1">
        <v>41901</v>
      </c>
      <c r="F496" s="9" t="str">
        <f t="shared" si="42"/>
        <v>5 days</v>
      </c>
      <c r="G496" t="s">
        <v>49</v>
      </c>
      <c r="H496" t="s">
        <v>1691</v>
      </c>
      <c r="I496" t="s">
        <v>1692</v>
      </c>
      <c r="J496" t="s">
        <v>25</v>
      </c>
      <c r="K496" t="s">
        <v>26</v>
      </c>
      <c r="L496" t="s">
        <v>388</v>
      </c>
      <c r="M496" t="s">
        <v>266</v>
      </c>
      <c r="N496">
        <v>14609</v>
      </c>
      <c r="O496" t="s">
        <v>147</v>
      </c>
      <c r="P496" t="s">
        <v>1695</v>
      </c>
      <c r="Q496" t="s">
        <v>45</v>
      </c>
      <c r="R496" t="s">
        <v>172</v>
      </c>
      <c r="S496" t="s">
        <v>1696</v>
      </c>
      <c r="T496" s="9">
        <v>11.07</v>
      </c>
      <c r="U496">
        <v>3</v>
      </c>
      <c r="V496" s="2">
        <v>0</v>
      </c>
      <c r="W496" s="6">
        <v>5.09</v>
      </c>
      <c r="X496" s="14">
        <f>AA496-W496</f>
        <v>28.12</v>
      </c>
      <c r="Y496" s="6">
        <f>T496*U496</f>
        <v>33.21</v>
      </c>
      <c r="Z496" s="6">
        <f>Y496*V496</f>
        <v>0</v>
      </c>
      <c r="AA496" s="6">
        <f t="shared" si="39"/>
        <v>33.21</v>
      </c>
    </row>
    <row r="497" spans="2:27" x14ac:dyDescent="0.3">
      <c r="B497">
        <v>494</v>
      </c>
      <c r="C497" t="s">
        <v>1697</v>
      </c>
      <c r="D497" s="1">
        <v>42618</v>
      </c>
      <c r="E497" s="1">
        <v>42504</v>
      </c>
      <c r="F497" s="23" t="s">
        <v>10956</v>
      </c>
      <c r="G497" t="s">
        <v>49</v>
      </c>
      <c r="H497" t="s">
        <v>1698</v>
      </c>
      <c r="I497" t="s">
        <v>1699</v>
      </c>
      <c r="J497" t="s">
        <v>25</v>
      </c>
      <c r="K497" t="s">
        <v>26</v>
      </c>
      <c r="L497" t="s">
        <v>94</v>
      </c>
      <c r="M497" t="s">
        <v>95</v>
      </c>
      <c r="N497">
        <v>98115</v>
      </c>
      <c r="O497" t="s">
        <v>43</v>
      </c>
      <c r="P497" t="s">
        <v>1700</v>
      </c>
      <c r="Q497" t="s">
        <v>70</v>
      </c>
      <c r="R497" t="s">
        <v>160</v>
      </c>
      <c r="S497" t="s">
        <v>1701</v>
      </c>
      <c r="T497" s="9">
        <v>93.98</v>
      </c>
      <c r="U497">
        <v>2</v>
      </c>
      <c r="V497" s="2">
        <v>0</v>
      </c>
      <c r="W497" s="6">
        <v>13.16</v>
      </c>
      <c r="X497" s="14">
        <f>AA497-W497</f>
        <v>174.8</v>
      </c>
      <c r="Y497" s="6">
        <f>T497*U497</f>
        <v>187.96</v>
      </c>
      <c r="Z497" s="6">
        <f>Y497*V497</f>
        <v>0</v>
      </c>
      <c r="AA497" s="6">
        <f t="shared" si="39"/>
        <v>187.96</v>
      </c>
    </row>
    <row r="498" spans="2:27" x14ac:dyDescent="0.3">
      <c r="B498">
        <v>495</v>
      </c>
      <c r="C498" t="s">
        <v>1702</v>
      </c>
      <c r="D498" s="1">
        <v>42447</v>
      </c>
      <c r="E498" s="1">
        <v>42450</v>
      </c>
      <c r="F498" s="9" t="str">
        <f t="shared" ref="F498:F503" si="43">DATEDIF(D498,E498,"d")&amp;" days"</f>
        <v>3 days</v>
      </c>
      <c r="G498" t="s">
        <v>22</v>
      </c>
      <c r="H498" t="s">
        <v>1703</v>
      </c>
      <c r="I498" t="s">
        <v>1704</v>
      </c>
      <c r="J498" t="s">
        <v>25</v>
      </c>
      <c r="K498" t="s">
        <v>26</v>
      </c>
      <c r="L498" t="s">
        <v>333</v>
      </c>
      <c r="M498" t="s">
        <v>334</v>
      </c>
      <c r="N498">
        <v>38109</v>
      </c>
      <c r="O498" t="s">
        <v>29</v>
      </c>
      <c r="P498" t="s">
        <v>1705</v>
      </c>
      <c r="Q498" t="s">
        <v>31</v>
      </c>
      <c r="R498" t="s">
        <v>55</v>
      </c>
      <c r="S498" t="s">
        <v>1706</v>
      </c>
      <c r="T498" s="9">
        <v>189.88</v>
      </c>
      <c r="U498">
        <v>3</v>
      </c>
      <c r="V498" s="2">
        <v>0.4</v>
      </c>
      <c r="W498" s="6">
        <v>-94.94</v>
      </c>
      <c r="X498" s="14">
        <f>AA498-W498</f>
        <v>436.72399999999999</v>
      </c>
      <c r="Y498" s="6">
        <f>T498*U498</f>
        <v>569.64</v>
      </c>
      <c r="Z498" s="6">
        <f>Y498*V498</f>
        <v>227.85599999999999</v>
      </c>
      <c r="AA498" s="6">
        <f t="shared" si="39"/>
        <v>341.78399999999999</v>
      </c>
    </row>
    <row r="499" spans="2:27" x14ac:dyDescent="0.3">
      <c r="B499">
        <v>496</v>
      </c>
      <c r="C499" t="s">
        <v>1707</v>
      </c>
      <c r="D499" s="1">
        <v>42365</v>
      </c>
      <c r="E499" s="1">
        <v>42369</v>
      </c>
      <c r="F499" s="9" t="str">
        <f t="shared" si="43"/>
        <v>4 days</v>
      </c>
      <c r="G499" t="s">
        <v>49</v>
      </c>
      <c r="H499" t="s">
        <v>1708</v>
      </c>
      <c r="I499" t="s">
        <v>1709</v>
      </c>
      <c r="J499" t="s">
        <v>25</v>
      </c>
      <c r="K499" t="s">
        <v>26</v>
      </c>
      <c r="L499" t="s">
        <v>1710</v>
      </c>
      <c r="M499" t="s">
        <v>1711</v>
      </c>
      <c r="N499">
        <v>72701</v>
      </c>
      <c r="O499" t="s">
        <v>29</v>
      </c>
      <c r="P499" t="s">
        <v>1712</v>
      </c>
      <c r="Q499" t="s">
        <v>45</v>
      </c>
      <c r="R499" t="s">
        <v>172</v>
      </c>
      <c r="S499" t="s">
        <v>1713</v>
      </c>
      <c r="T499" s="9">
        <v>105.42</v>
      </c>
      <c r="U499">
        <v>2</v>
      </c>
      <c r="V499" s="2">
        <v>0</v>
      </c>
      <c r="W499" s="6">
        <v>51.66</v>
      </c>
      <c r="X499" s="14">
        <f>AA499-W499</f>
        <v>159.18</v>
      </c>
      <c r="Y499" s="6">
        <f>T499*U499</f>
        <v>210.84</v>
      </c>
      <c r="Z499" s="6">
        <f>Y499*V499</f>
        <v>0</v>
      </c>
      <c r="AA499" s="6">
        <f t="shared" si="39"/>
        <v>210.84</v>
      </c>
    </row>
    <row r="500" spans="2:27" x14ac:dyDescent="0.3">
      <c r="B500">
        <v>497</v>
      </c>
      <c r="C500" t="s">
        <v>1714</v>
      </c>
      <c r="D500" s="1">
        <v>42576</v>
      </c>
      <c r="E500" s="1">
        <v>42582</v>
      </c>
      <c r="F500" s="9" t="str">
        <f t="shared" si="43"/>
        <v>6 days</v>
      </c>
      <c r="G500" t="s">
        <v>49</v>
      </c>
      <c r="H500" t="s">
        <v>1587</v>
      </c>
      <c r="I500" t="s">
        <v>1588</v>
      </c>
      <c r="J500" t="s">
        <v>25</v>
      </c>
      <c r="K500" t="s">
        <v>26</v>
      </c>
      <c r="L500" t="s">
        <v>1715</v>
      </c>
      <c r="M500" t="s">
        <v>42</v>
      </c>
      <c r="N500">
        <v>92627</v>
      </c>
      <c r="O500" t="s">
        <v>43</v>
      </c>
      <c r="P500" t="s">
        <v>1716</v>
      </c>
      <c r="Q500" t="s">
        <v>45</v>
      </c>
      <c r="R500" t="s">
        <v>74</v>
      </c>
      <c r="S500" t="s">
        <v>1717</v>
      </c>
      <c r="T500" s="9">
        <v>119.62</v>
      </c>
      <c r="U500">
        <v>8</v>
      </c>
      <c r="V500" s="2">
        <v>0.2</v>
      </c>
      <c r="W500" s="6">
        <v>40.369999999999997</v>
      </c>
      <c r="X500" s="14">
        <f>AA500-W500</f>
        <v>725.19799999999998</v>
      </c>
      <c r="Y500" s="6">
        <f>T500*U500</f>
        <v>956.96</v>
      </c>
      <c r="Z500" s="6">
        <f>Y500*V500</f>
        <v>191.39200000000002</v>
      </c>
      <c r="AA500" s="6">
        <f t="shared" si="39"/>
        <v>765.56799999999998</v>
      </c>
    </row>
    <row r="501" spans="2:27" x14ac:dyDescent="0.3">
      <c r="B501">
        <v>498</v>
      </c>
      <c r="C501" t="s">
        <v>1714</v>
      </c>
      <c r="D501" s="1">
        <v>42576</v>
      </c>
      <c r="E501" s="1">
        <v>42582</v>
      </c>
      <c r="F501" s="9" t="str">
        <f t="shared" si="43"/>
        <v>6 days</v>
      </c>
      <c r="G501" t="s">
        <v>49</v>
      </c>
      <c r="H501" t="s">
        <v>1587</v>
      </c>
      <c r="I501" t="s">
        <v>1588</v>
      </c>
      <c r="J501" t="s">
        <v>25</v>
      </c>
      <c r="K501" t="s">
        <v>26</v>
      </c>
      <c r="L501" t="s">
        <v>1715</v>
      </c>
      <c r="M501" t="s">
        <v>42</v>
      </c>
      <c r="N501">
        <v>92627</v>
      </c>
      <c r="O501" t="s">
        <v>43</v>
      </c>
      <c r="P501" t="s">
        <v>1718</v>
      </c>
      <c r="Q501" t="s">
        <v>31</v>
      </c>
      <c r="R501" t="s">
        <v>64</v>
      </c>
      <c r="S501" t="s">
        <v>1719</v>
      </c>
      <c r="T501" s="9">
        <v>255.76</v>
      </c>
      <c r="U501">
        <v>4</v>
      </c>
      <c r="V501" s="2">
        <v>0</v>
      </c>
      <c r="W501" s="6">
        <v>81.84</v>
      </c>
      <c r="X501" s="14">
        <f>AA501-W501</f>
        <v>941.19999999999993</v>
      </c>
      <c r="Y501" s="6">
        <f>T501*U501</f>
        <v>1023.04</v>
      </c>
      <c r="Z501" s="6">
        <f>Y501*V501</f>
        <v>0</v>
      </c>
      <c r="AA501" s="6">
        <f t="shared" si="39"/>
        <v>1023.04</v>
      </c>
    </row>
    <row r="502" spans="2:27" x14ac:dyDescent="0.3">
      <c r="B502">
        <v>499</v>
      </c>
      <c r="C502" t="s">
        <v>1714</v>
      </c>
      <c r="D502" s="1">
        <v>42576</v>
      </c>
      <c r="E502" s="1">
        <v>42582</v>
      </c>
      <c r="F502" s="9" t="str">
        <f t="shared" si="43"/>
        <v>6 days</v>
      </c>
      <c r="G502" t="s">
        <v>49</v>
      </c>
      <c r="H502" t="s">
        <v>1587</v>
      </c>
      <c r="I502" t="s">
        <v>1588</v>
      </c>
      <c r="J502" t="s">
        <v>25</v>
      </c>
      <c r="K502" t="s">
        <v>26</v>
      </c>
      <c r="L502" t="s">
        <v>1715</v>
      </c>
      <c r="M502" t="s">
        <v>42</v>
      </c>
      <c r="N502">
        <v>92627</v>
      </c>
      <c r="O502" t="s">
        <v>43</v>
      </c>
      <c r="P502" t="s">
        <v>1166</v>
      </c>
      <c r="Q502" t="s">
        <v>31</v>
      </c>
      <c r="R502" t="s">
        <v>35</v>
      </c>
      <c r="S502" t="s">
        <v>1167</v>
      </c>
      <c r="T502" s="9">
        <v>241.57</v>
      </c>
      <c r="U502">
        <v>2</v>
      </c>
      <c r="V502" s="2">
        <v>0.2</v>
      </c>
      <c r="W502" s="6">
        <v>18.12</v>
      </c>
      <c r="X502" s="14">
        <f>AA502-W502</f>
        <v>368.392</v>
      </c>
      <c r="Y502" s="6">
        <f>T502*U502</f>
        <v>483.14</v>
      </c>
      <c r="Z502" s="6">
        <f>Y502*V502</f>
        <v>96.628</v>
      </c>
      <c r="AA502" s="6">
        <f t="shared" si="39"/>
        <v>386.512</v>
      </c>
    </row>
    <row r="503" spans="2:27" x14ac:dyDescent="0.3">
      <c r="B503">
        <v>500</v>
      </c>
      <c r="C503" t="s">
        <v>1714</v>
      </c>
      <c r="D503" s="1">
        <v>42576</v>
      </c>
      <c r="E503" s="1">
        <v>42582</v>
      </c>
      <c r="F503" s="9" t="str">
        <f t="shared" si="43"/>
        <v>6 days</v>
      </c>
      <c r="G503" t="s">
        <v>49</v>
      </c>
      <c r="H503" t="s">
        <v>1587</v>
      </c>
      <c r="I503" t="s">
        <v>1588</v>
      </c>
      <c r="J503" t="s">
        <v>25</v>
      </c>
      <c r="K503" t="s">
        <v>26</v>
      </c>
      <c r="L503" t="s">
        <v>1715</v>
      </c>
      <c r="M503" t="s">
        <v>42</v>
      </c>
      <c r="N503">
        <v>92627</v>
      </c>
      <c r="O503" t="s">
        <v>43</v>
      </c>
      <c r="P503" t="s">
        <v>1720</v>
      </c>
      <c r="Q503" t="s">
        <v>31</v>
      </c>
      <c r="R503" t="s">
        <v>64</v>
      </c>
      <c r="S503" t="s">
        <v>1721</v>
      </c>
      <c r="T503" s="9">
        <v>69.3</v>
      </c>
      <c r="U503">
        <v>9</v>
      </c>
      <c r="V503" s="2">
        <v>0</v>
      </c>
      <c r="W503" s="6">
        <v>22.87</v>
      </c>
      <c r="X503" s="14">
        <f>AA503-W503</f>
        <v>600.82999999999993</v>
      </c>
      <c r="Y503" s="6">
        <f>T503*U503</f>
        <v>623.69999999999993</v>
      </c>
      <c r="Z503" s="6">
        <f>Y503*V503</f>
        <v>0</v>
      </c>
      <c r="AA503" s="6">
        <f t="shared" si="39"/>
        <v>623.69999999999993</v>
      </c>
    </row>
    <row r="504" spans="2:27" x14ac:dyDescent="0.3">
      <c r="B504">
        <v>501</v>
      </c>
      <c r="C504" t="s">
        <v>1722</v>
      </c>
      <c r="D504" s="1">
        <v>42520</v>
      </c>
      <c r="E504" s="1">
        <v>42466</v>
      </c>
      <c r="F504" s="23" t="s">
        <v>10956</v>
      </c>
      <c r="G504" t="s">
        <v>49</v>
      </c>
      <c r="H504" t="s">
        <v>1723</v>
      </c>
      <c r="I504" t="s">
        <v>1724</v>
      </c>
      <c r="J504" t="s">
        <v>40</v>
      </c>
      <c r="K504" t="s">
        <v>26</v>
      </c>
      <c r="L504" t="s">
        <v>1725</v>
      </c>
      <c r="M504" t="s">
        <v>456</v>
      </c>
      <c r="N504">
        <v>80134</v>
      </c>
      <c r="O504" t="s">
        <v>43</v>
      </c>
      <c r="P504" t="s">
        <v>1726</v>
      </c>
      <c r="Q504" t="s">
        <v>45</v>
      </c>
      <c r="R504" t="s">
        <v>74</v>
      </c>
      <c r="S504" t="s">
        <v>1727</v>
      </c>
      <c r="T504" s="9">
        <v>22.62</v>
      </c>
      <c r="U504">
        <v>2</v>
      </c>
      <c r="V504" s="2">
        <v>0.7</v>
      </c>
      <c r="W504" s="6">
        <v>-15.08</v>
      </c>
      <c r="X504" s="14">
        <f>AA504-W504</f>
        <v>28.652000000000001</v>
      </c>
      <c r="Y504" s="6">
        <f>T504*U504</f>
        <v>45.24</v>
      </c>
      <c r="Z504" s="6">
        <f>Y504*V504</f>
        <v>31.667999999999999</v>
      </c>
      <c r="AA504" s="6">
        <f t="shared" si="39"/>
        <v>13.572000000000003</v>
      </c>
    </row>
    <row r="505" spans="2:27" x14ac:dyDescent="0.3">
      <c r="B505">
        <v>502</v>
      </c>
      <c r="C505" t="s">
        <v>1722</v>
      </c>
      <c r="D505" s="1">
        <v>42520</v>
      </c>
      <c r="E505" s="1">
        <v>42466</v>
      </c>
      <c r="F505" s="23" t="s">
        <v>10956</v>
      </c>
      <c r="G505" t="s">
        <v>49</v>
      </c>
      <c r="H505" t="s">
        <v>1723</v>
      </c>
      <c r="I505" t="s">
        <v>1724</v>
      </c>
      <c r="J505" t="s">
        <v>40</v>
      </c>
      <c r="K505" t="s">
        <v>26</v>
      </c>
      <c r="L505" t="s">
        <v>1725</v>
      </c>
      <c r="M505" t="s">
        <v>456</v>
      </c>
      <c r="N505">
        <v>80134</v>
      </c>
      <c r="O505" t="s">
        <v>43</v>
      </c>
      <c r="P505" t="s">
        <v>1728</v>
      </c>
      <c r="Q505" t="s">
        <v>45</v>
      </c>
      <c r="R505" t="s">
        <v>74</v>
      </c>
      <c r="S505" t="s">
        <v>1729</v>
      </c>
      <c r="T505" s="9">
        <v>14.95</v>
      </c>
      <c r="U505">
        <v>2</v>
      </c>
      <c r="V505" s="2">
        <v>0.7</v>
      </c>
      <c r="W505" s="6">
        <v>-11.96</v>
      </c>
      <c r="X505" s="14">
        <f>AA505-W505</f>
        <v>20.930000000000003</v>
      </c>
      <c r="Y505" s="6">
        <f>T505*U505</f>
        <v>29.9</v>
      </c>
      <c r="Z505" s="6">
        <f>Y505*V505</f>
        <v>20.929999999999996</v>
      </c>
      <c r="AA505" s="6">
        <f t="shared" si="39"/>
        <v>8.9700000000000024</v>
      </c>
    </row>
    <row r="506" spans="2:27" x14ac:dyDescent="0.3">
      <c r="B506">
        <v>503</v>
      </c>
      <c r="C506" t="s">
        <v>1722</v>
      </c>
      <c r="D506" s="1">
        <v>42520</v>
      </c>
      <c r="E506" s="1">
        <v>42466</v>
      </c>
      <c r="F506" s="23" t="s">
        <v>10956</v>
      </c>
      <c r="G506" t="s">
        <v>49</v>
      </c>
      <c r="H506" t="s">
        <v>1723</v>
      </c>
      <c r="I506" t="s">
        <v>1724</v>
      </c>
      <c r="J506" t="s">
        <v>40</v>
      </c>
      <c r="K506" t="s">
        <v>26</v>
      </c>
      <c r="L506" t="s">
        <v>1725</v>
      </c>
      <c r="M506" t="s">
        <v>456</v>
      </c>
      <c r="N506">
        <v>80134</v>
      </c>
      <c r="O506" t="s">
        <v>43</v>
      </c>
      <c r="P506" t="s">
        <v>1730</v>
      </c>
      <c r="Q506" t="s">
        <v>31</v>
      </c>
      <c r="R506" t="s">
        <v>35</v>
      </c>
      <c r="S506" t="s">
        <v>1731</v>
      </c>
      <c r="T506" s="9">
        <v>801.57</v>
      </c>
      <c r="U506">
        <v>2</v>
      </c>
      <c r="V506" s="2">
        <v>0.2</v>
      </c>
      <c r="W506" s="6">
        <v>50.1</v>
      </c>
      <c r="X506" s="14">
        <f>AA506-W506</f>
        <v>1232.4120000000003</v>
      </c>
      <c r="Y506" s="6">
        <f>T506*U506</f>
        <v>1603.14</v>
      </c>
      <c r="Z506" s="6">
        <f>Y506*V506</f>
        <v>320.62800000000004</v>
      </c>
      <c r="AA506" s="6">
        <f t="shared" si="39"/>
        <v>1282.5120000000002</v>
      </c>
    </row>
    <row r="507" spans="2:27" x14ac:dyDescent="0.3">
      <c r="B507">
        <v>504</v>
      </c>
      <c r="C507" t="s">
        <v>1722</v>
      </c>
      <c r="D507" s="1">
        <v>42520</v>
      </c>
      <c r="E507" s="1">
        <v>42466</v>
      </c>
      <c r="F507" s="23" t="s">
        <v>10956</v>
      </c>
      <c r="G507" t="s">
        <v>49</v>
      </c>
      <c r="H507" t="s">
        <v>1723</v>
      </c>
      <c r="I507" t="s">
        <v>1724</v>
      </c>
      <c r="J507" t="s">
        <v>40</v>
      </c>
      <c r="K507" t="s">
        <v>26</v>
      </c>
      <c r="L507" t="s">
        <v>1725</v>
      </c>
      <c r="M507" t="s">
        <v>456</v>
      </c>
      <c r="N507">
        <v>80134</v>
      </c>
      <c r="O507" t="s">
        <v>43</v>
      </c>
      <c r="P507" t="s">
        <v>1732</v>
      </c>
      <c r="Q507" t="s">
        <v>45</v>
      </c>
      <c r="R507" t="s">
        <v>74</v>
      </c>
      <c r="S507" t="s">
        <v>1733</v>
      </c>
      <c r="T507" s="9">
        <v>2.38</v>
      </c>
      <c r="U507">
        <v>3</v>
      </c>
      <c r="V507" s="2">
        <v>0.7</v>
      </c>
      <c r="W507" s="6">
        <v>-1.9</v>
      </c>
      <c r="X507" s="14">
        <f>AA507-W507</f>
        <v>4.0419999999999998</v>
      </c>
      <c r="Y507" s="6">
        <f>T507*U507</f>
        <v>7.14</v>
      </c>
      <c r="Z507" s="6">
        <f>Y507*V507</f>
        <v>4.9979999999999993</v>
      </c>
      <c r="AA507" s="6">
        <f t="shared" si="39"/>
        <v>2.1420000000000003</v>
      </c>
    </row>
    <row r="508" spans="2:27" x14ac:dyDescent="0.3">
      <c r="B508">
        <v>505</v>
      </c>
      <c r="C508" t="s">
        <v>1722</v>
      </c>
      <c r="D508" s="1">
        <v>42520</v>
      </c>
      <c r="E508" s="1">
        <v>42466</v>
      </c>
      <c r="F508" s="23" t="s">
        <v>10956</v>
      </c>
      <c r="G508" t="s">
        <v>49</v>
      </c>
      <c r="H508" t="s">
        <v>1723</v>
      </c>
      <c r="I508" t="s">
        <v>1724</v>
      </c>
      <c r="J508" t="s">
        <v>40</v>
      </c>
      <c r="K508" t="s">
        <v>26</v>
      </c>
      <c r="L508" t="s">
        <v>1725</v>
      </c>
      <c r="M508" t="s">
        <v>456</v>
      </c>
      <c r="N508">
        <v>80134</v>
      </c>
      <c r="O508" t="s">
        <v>43</v>
      </c>
      <c r="P508" t="s">
        <v>1734</v>
      </c>
      <c r="Q508" t="s">
        <v>45</v>
      </c>
      <c r="R508" t="s">
        <v>89</v>
      </c>
      <c r="S508" t="s">
        <v>1735</v>
      </c>
      <c r="T508" s="9">
        <v>32.79</v>
      </c>
      <c r="U508">
        <v>1</v>
      </c>
      <c r="V508" s="2">
        <v>0.2</v>
      </c>
      <c r="W508" s="6">
        <v>11.89</v>
      </c>
      <c r="X508" s="14">
        <f>AA508-W508</f>
        <v>14.341999999999999</v>
      </c>
      <c r="Y508" s="6">
        <f>T508*U508</f>
        <v>32.79</v>
      </c>
      <c r="Z508" s="6">
        <f>Y508*V508</f>
        <v>6.5579999999999998</v>
      </c>
      <c r="AA508" s="6">
        <f t="shared" si="39"/>
        <v>26.231999999999999</v>
      </c>
    </row>
    <row r="509" spans="2:27" x14ac:dyDescent="0.3">
      <c r="B509">
        <v>506</v>
      </c>
      <c r="C509" t="s">
        <v>1736</v>
      </c>
      <c r="D509" s="1">
        <v>43080</v>
      </c>
      <c r="E509" s="1">
        <v>43054</v>
      </c>
      <c r="F509" s="23" t="s">
        <v>10956</v>
      </c>
      <c r="G509" t="s">
        <v>22</v>
      </c>
      <c r="H509" t="s">
        <v>1578</v>
      </c>
      <c r="I509" t="s">
        <v>1579</v>
      </c>
      <c r="J509" t="s">
        <v>40</v>
      </c>
      <c r="K509" t="s">
        <v>26</v>
      </c>
      <c r="L509" t="s">
        <v>265</v>
      </c>
      <c r="M509" t="s">
        <v>266</v>
      </c>
      <c r="N509">
        <v>10024</v>
      </c>
      <c r="O509" t="s">
        <v>147</v>
      </c>
      <c r="P509" t="s">
        <v>544</v>
      </c>
      <c r="Q509" t="s">
        <v>45</v>
      </c>
      <c r="R509" t="s">
        <v>74</v>
      </c>
      <c r="S509" t="s">
        <v>545</v>
      </c>
      <c r="T509" s="9">
        <v>15.92</v>
      </c>
      <c r="U509">
        <v>5</v>
      </c>
      <c r="V509" s="2">
        <v>0.2</v>
      </c>
      <c r="W509" s="6">
        <v>5.37</v>
      </c>
      <c r="X509" s="14">
        <f>AA509-W509</f>
        <v>58.309999999999995</v>
      </c>
      <c r="Y509" s="6">
        <f>T509*U509</f>
        <v>79.599999999999994</v>
      </c>
      <c r="Z509" s="6">
        <f>Y509*V509</f>
        <v>15.92</v>
      </c>
      <c r="AA509" s="6">
        <f t="shared" si="39"/>
        <v>63.679999999999993</v>
      </c>
    </row>
    <row r="510" spans="2:27" x14ac:dyDescent="0.3">
      <c r="B510">
        <v>507</v>
      </c>
      <c r="C510" t="s">
        <v>1737</v>
      </c>
      <c r="D510" s="1">
        <v>42079</v>
      </c>
      <c r="E510" s="1">
        <v>42085</v>
      </c>
      <c r="F510" s="9" t="str">
        <f t="shared" ref="F510:F536" si="44">DATEDIF(D510,E510,"d")&amp;" days"</f>
        <v>6 days</v>
      </c>
      <c r="G510" t="s">
        <v>49</v>
      </c>
      <c r="H510" t="s">
        <v>1738</v>
      </c>
      <c r="I510" t="s">
        <v>1739</v>
      </c>
      <c r="J510" t="s">
        <v>25</v>
      </c>
      <c r="K510" t="s">
        <v>26</v>
      </c>
      <c r="L510" t="s">
        <v>1740</v>
      </c>
      <c r="M510" t="s">
        <v>1274</v>
      </c>
      <c r="N510">
        <v>30318</v>
      </c>
      <c r="O510" t="s">
        <v>29</v>
      </c>
      <c r="P510" t="s">
        <v>1741</v>
      </c>
      <c r="Q510" t="s">
        <v>45</v>
      </c>
      <c r="R510" t="s">
        <v>67</v>
      </c>
      <c r="S510" t="s">
        <v>1742</v>
      </c>
      <c r="T510" s="9">
        <v>2.74</v>
      </c>
      <c r="U510">
        <v>1</v>
      </c>
      <c r="V510" s="2">
        <v>0</v>
      </c>
      <c r="W510" s="6">
        <v>0.74</v>
      </c>
      <c r="X510" s="14">
        <f>AA510-W510</f>
        <v>2</v>
      </c>
      <c r="Y510" s="6">
        <f>T510*U510</f>
        <v>2.74</v>
      </c>
      <c r="Z510" s="6">
        <f>Y510*V510</f>
        <v>0</v>
      </c>
      <c r="AA510" s="6">
        <f t="shared" si="39"/>
        <v>2.74</v>
      </c>
    </row>
    <row r="511" spans="2:27" x14ac:dyDescent="0.3">
      <c r="B511">
        <v>508</v>
      </c>
      <c r="C511" t="s">
        <v>1737</v>
      </c>
      <c r="D511" s="1">
        <v>42079</v>
      </c>
      <c r="E511" s="1">
        <v>42085</v>
      </c>
      <c r="F511" s="9" t="str">
        <f t="shared" si="44"/>
        <v>6 days</v>
      </c>
      <c r="G511" t="s">
        <v>49</v>
      </c>
      <c r="H511" t="s">
        <v>1738</v>
      </c>
      <c r="I511" t="s">
        <v>1739</v>
      </c>
      <c r="J511" t="s">
        <v>25</v>
      </c>
      <c r="K511" t="s">
        <v>26</v>
      </c>
      <c r="L511" t="s">
        <v>1740</v>
      </c>
      <c r="M511" t="s">
        <v>1274</v>
      </c>
      <c r="N511">
        <v>30318</v>
      </c>
      <c r="O511" t="s">
        <v>29</v>
      </c>
      <c r="P511" t="s">
        <v>1743</v>
      </c>
      <c r="Q511" t="s">
        <v>45</v>
      </c>
      <c r="R511" t="s">
        <v>67</v>
      </c>
      <c r="S511" t="s">
        <v>1744</v>
      </c>
      <c r="T511" s="9">
        <v>8.34</v>
      </c>
      <c r="U511">
        <v>3</v>
      </c>
      <c r="V511" s="2">
        <v>0</v>
      </c>
      <c r="W511" s="6">
        <v>2.17</v>
      </c>
      <c r="X511" s="14">
        <f>AA511-W511</f>
        <v>22.85</v>
      </c>
      <c r="Y511" s="6">
        <f>T511*U511</f>
        <v>25.02</v>
      </c>
      <c r="Z511" s="6">
        <f>Y511*V511</f>
        <v>0</v>
      </c>
      <c r="AA511" s="6">
        <f t="shared" si="39"/>
        <v>25.02</v>
      </c>
    </row>
    <row r="512" spans="2:27" x14ac:dyDescent="0.3">
      <c r="B512">
        <v>509</v>
      </c>
      <c r="C512" t="s">
        <v>1737</v>
      </c>
      <c r="D512" s="1">
        <v>42079</v>
      </c>
      <c r="E512" s="1">
        <v>42085</v>
      </c>
      <c r="F512" s="9" t="str">
        <f t="shared" si="44"/>
        <v>6 days</v>
      </c>
      <c r="G512" t="s">
        <v>49</v>
      </c>
      <c r="H512" t="s">
        <v>1738</v>
      </c>
      <c r="I512" t="s">
        <v>1739</v>
      </c>
      <c r="J512" t="s">
        <v>25</v>
      </c>
      <c r="K512" t="s">
        <v>26</v>
      </c>
      <c r="L512" t="s">
        <v>1740</v>
      </c>
      <c r="M512" t="s">
        <v>1274</v>
      </c>
      <c r="N512">
        <v>30318</v>
      </c>
      <c r="O512" t="s">
        <v>29</v>
      </c>
      <c r="P512" t="s">
        <v>955</v>
      </c>
      <c r="Q512" t="s">
        <v>45</v>
      </c>
      <c r="R512" t="s">
        <v>58</v>
      </c>
      <c r="S512" t="s">
        <v>1745</v>
      </c>
      <c r="T512" s="9">
        <v>46.74</v>
      </c>
      <c r="U512">
        <v>3</v>
      </c>
      <c r="V512" s="2">
        <v>0</v>
      </c>
      <c r="W512" s="6">
        <v>11.69</v>
      </c>
      <c r="X512" s="14">
        <f>AA512-W512</f>
        <v>128.53</v>
      </c>
      <c r="Y512" s="6">
        <f>T512*U512</f>
        <v>140.22</v>
      </c>
      <c r="Z512" s="6">
        <f>Y512*V512</f>
        <v>0</v>
      </c>
      <c r="AA512" s="6">
        <f t="shared" si="39"/>
        <v>140.22</v>
      </c>
    </row>
    <row r="513" spans="2:27" x14ac:dyDescent="0.3">
      <c r="B513">
        <v>510</v>
      </c>
      <c r="C513" t="s">
        <v>1737</v>
      </c>
      <c r="D513" s="1">
        <v>42079</v>
      </c>
      <c r="E513" s="1">
        <v>42085</v>
      </c>
      <c r="F513" s="9" t="str">
        <f t="shared" si="44"/>
        <v>6 days</v>
      </c>
      <c r="G513" t="s">
        <v>49</v>
      </c>
      <c r="H513" t="s">
        <v>1738</v>
      </c>
      <c r="I513" t="s">
        <v>1739</v>
      </c>
      <c r="J513" t="s">
        <v>25</v>
      </c>
      <c r="K513" t="s">
        <v>26</v>
      </c>
      <c r="L513" t="s">
        <v>1740</v>
      </c>
      <c r="M513" t="s">
        <v>1274</v>
      </c>
      <c r="N513">
        <v>30318</v>
      </c>
      <c r="O513" t="s">
        <v>29</v>
      </c>
      <c r="P513" t="s">
        <v>1746</v>
      </c>
      <c r="Q513" t="s">
        <v>45</v>
      </c>
      <c r="R513" t="s">
        <v>74</v>
      </c>
      <c r="S513" t="s">
        <v>1747</v>
      </c>
      <c r="T513" s="9">
        <v>6354.95</v>
      </c>
      <c r="U513">
        <v>5</v>
      </c>
      <c r="V513" s="2">
        <v>0</v>
      </c>
      <c r="W513" s="6">
        <v>3177.48</v>
      </c>
      <c r="X513" s="14">
        <f>AA513-W513</f>
        <v>28597.27</v>
      </c>
      <c r="Y513" s="6">
        <f>T513*U513</f>
        <v>31774.75</v>
      </c>
      <c r="Z513" s="6">
        <f>Y513*V513</f>
        <v>0</v>
      </c>
      <c r="AA513" s="6">
        <f t="shared" si="39"/>
        <v>31774.75</v>
      </c>
    </row>
    <row r="514" spans="2:27" x14ac:dyDescent="0.3">
      <c r="B514">
        <v>511</v>
      </c>
      <c r="C514" t="s">
        <v>1748</v>
      </c>
      <c r="D514" s="1">
        <v>43065</v>
      </c>
      <c r="E514" s="1">
        <v>43066</v>
      </c>
      <c r="F514" s="9" t="str">
        <f t="shared" si="44"/>
        <v>1 days</v>
      </c>
      <c r="G514" t="s">
        <v>187</v>
      </c>
      <c r="H514" t="s">
        <v>1749</v>
      </c>
      <c r="I514" t="s">
        <v>1750</v>
      </c>
      <c r="J514" t="s">
        <v>25</v>
      </c>
      <c r="K514" t="s">
        <v>26</v>
      </c>
      <c r="L514" t="s">
        <v>1751</v>
      </c>
      <c r="M514" t="s">
        <v>596</v>
      </c>
      <c r="N514">
        <v>64118</v>
      </c>
      <c r="O514" t="s">
        <v>104</v>
      </c>
      <c r="P514" t="s">
        <v>1752</v>
      </c>
      <c r="Q514" t="s">
        <v>31</v>
      </c>
      <c r="R514" t="s">
        <v>64</v>
      </c>
      <c r="S514" t="s">
        <v>1753</v>
      </c>
      <c r="T514" s="9">
        <v>126.3</v>
      </c>
      <c r="U514">
        <v>3</v>
      </c>
      <c r="V514" s="2">
        <v>0</v>
      </c>
      <c r="W514" s="6">
        <v>40.42</v>
      </c>
      <c r="X514" s="14">
        <f>AA514-W514</f>
        <v>338.47999999999996</v>
      </c>
      <c r="Y514" s="6">
        <f>T514*U514</f>
        <v>378.9</v>
      </c>
      <c r="Z514" s="6">
        <f>Y514*V514</f>
        <v>0</v>
      </c>
      <c r="AA514" s="6">
        <f t="shared" si="39"/>
        <v>378.9</v>
      </c>
    </row>
    <row r="515" spans="2:27" x14ac:dyDescent="0.3">
      <c r="B515">
        <v>512</v>
      </c>
      <c r="C515" t="s">
        <v>1748</v>
      </c>
      <c r="D515" s="1">
        <v>43065</v>
      </c>
      <c r="E515" s="1">
        <v>43066</v>
      </c>
      <c r="F515" s="9" t="str">
        <f t="shared" si="44"/>
        <v>1 days</v>
      </c>
      <c r="G515" t="s">
        <v>187</v>
      </c>
      <c r="H515" t="s">
        <v>1749</v>
      </c>
      <c r="I515" t="s">
        <v>1750</v>
      </c>
      <c r="J515" t="s">
        <v>25</v>
      </c>
      <c r="K515" t="s">
        <v>26</v>
      </c>
      <c r="L515" t="s">
        <v>1751</v>
      </c>
      <c r="M515" t="s">
        <v>596</v>
      </c>
      <c r="N515">
        <v>64118</v>
      </c>
      <c r="O515" t="s">
        <v>104</v>
      </c>
      <c r="P515" t="s">
        <v>1754</v>
      </c>
      <c r="Q515" t="s">
        <v>70</v>
      </c>
      <c r="R515" t="s">
        <v>160</v>
      </c>
      <c r="S515" t="s">
        <v>1755</v>
      </c>
      <c r="T515" s="9">
        <v>38.04</v>
      </c>
      <c r="U515">
        <v>2</v>
      </c>
      <c r="V515" s="2">
        <v>0</v>
      </c>
      <c r="W515" s="6">
        <v>12.17</v>
      </c>
      <c r="X515" s="14">
        <f>AA515-W515</f>
        <v>63.91</v>
      </c>
      <c r="Y515" s="6">
        <f>T515*U515</f>
        <v>76.08</v>
      </c>
      <c r="Z515" s="6">
        <f>Y515*V515</f>
        <v>0</v>
      </c>
      <c r="AA515" s="6">
        <f t="shared" si="39"/>
        <v>76.08</v>
      </c>
    </row>
    <row r="516" spans="2:27" x14ac:dyDescent="0.3">
      <c r="B516">
        <v>513</v>
      </c>
      <c r="C516" t="s">
        <v>1756</v>
      </c>
      <c r="D516" s="1">
        <v>42663</v>
      </c>
      <c r="E516" s="1">
        <v>42666</v>
      </c>
      <c r="F516" s="9" t="str">
        <f t="shared" si="44"/>
        <v>3 days</v>
      </c>
      <c r="G516" t="s">
        <v>187</v>
      </c>
      <c r="H516" t="s">
        <v>1420</v>
      </c>
      <c r="I516" t="s">
        <v>1421</v>
      </c>
      <c r="J516" t="s">
        <v>25</v>
      </c>
      <c r="K516" t="s">
        <v>26</v>
      </c>
      <c r="L516" t="s">
        <v>606</v>
      </c>
      <c r="M516" t="s">
        <v>497</v>
      </c>
      <c r="N516">
        <v>43055</v>
      </c>
      <c r="O516" t="s">
        <v>147</v>
      </c>
      <c r="P516" t="s">
        <v>365</v>
      </c>
      <c r="Q516" t="s">
        <v>45</v>
      </c>
      <c r="R516" t="s">
        <v>67</v>
      </c>
      <c r="S516" t="s">
        <v>366</v>
      </c>
      <c r="T516" s="9">
        <v>7.15</v>
      </c>
      <c r="U516">
        <v>3</v>
      </c>
      <c r="V516" s="2">
        <v>0.2</v>
      </c>
      <c r="W516" s="6">
        <v>0.72</v>
      </c>
      <c r="X516" s="14">
        <f>AA516-W516</f>
        <v>16.440000000000005</v>
      </c>
      <c r="Y516" s="6">
        <f>T516*U516</f>
        <v>21.450000000000003</v>
      </c>
      <c r="Z516" s="6">
        <f>Y516*V516</f>
        <v>4.2900000000000009</v>
      </c>
      <c r="AA516" s="6">
        <f t="shared" si="39"/>
        <v>17.160000000000004</v>
      </c>
    </row>
    <row r="517" spans="2:27" x14ac:dyDescent="0.3">
      <c r="B517">
        <v>514</v>
      </c>
      <c r="C517" t="s">
        <v>1757</v>
      </c>
      <c r="D517" s="1">
        <v>43090</v>
      </c>
      <c r="E517" s="1">
        <v>43094</v>
      </c>
      <c r="F517" s="9" t="str">
        <f t="shared" si="44"/>
        <v>4 days</v>
      </c>
      <c r="G517" t="s">
        <v>49</v>
      </c>
      <c r="H517" t="s">
        <v>1758</v>
      </c>
      <c r="I517" t="s">
        <v>1759</v>
      </c>
      <c r="J517" t="s">
        <v>25</v>
      </c>
      <c r="K517" t="s">
        <v>26</v>
      </c>
      <c r="L517" t="s">
        <v>41</v>
      </c>
      <c r="M517" t="s">
        <v>42</v>
      </c>
      <c r="N517">
        <v>90049</v>
      </c>
      <c r="O517" t="s">
        <v>43</v>
      </c>
      <c r="P517" t="s">
        <v>1760</v>
      </c>
      <c r="Q517" t="s">
        <v>45</v>
      </c>
      <c r="R517" t="s">
        <v>67</v>
      </c>
      <c r="S517" t="s">
        <v>1761</v>
      </c>
      <c r="T517" s="9">
        <v>6.63</v>
      </c>
      <c r="U517">
        <v>3</v>
      </c>
      <c r="V517" s="2">
        <v>0</v>
      </c>
      <c r="W517" s="6">
        <v>1.79</v>
      </c>
      <c r="X517" s="14">
        <f>AA517-W517</f>
        <v>18.100000000000001</v>
      </c>
      <c r="Y517" s="6">
        <f>T517*U517</f>
        <v>19.89</v>
      </c>
      <c r="Z517" s="6">
        <f>Y517*V517</f>
        <v>0</v>
      </c>
      <c r="AA517" s="6">
        <f t="shared" ref="AA517:AA580" si="45">Y517-Z517</f>
        <v>19.89</v>
      </c>
    </row>
    <row r="518" spans="2:27" x14ac:dyDescent="0.3">
      <c r="B518">
        <v>515</v>
      </c>
      <c r="C518" t="s">
        <v>1757</v>
      </c>
      <c r="D518" s="1">
        <v>43090</v>
      </c>
      <c r="E518" s="1">
        <v>43094</v>
      </c>
      <c r="F518" s="9" t="str">
        <f t="shared" si="44"/>
        <v>4 days</v>
      </c>
      <c r="G518" t="s">
        <v>49</v>
      </c>
      <c r="H518" t="s">
        <v>1758</v>
      </c>
      <c r="I518" t="s">
        <v>1759</v>
      </c>
      <c r="J518" t="s">
        <v>25</v>
      </c>
      <c r="K518" t="s">
        <v>26</v>
      </c>
      <c r="L518" t="s">
        <v>41</v>
      </c>
      <c r="M518" t="s">
        <v>42</v>
      </c>
      <c r="N518">
        <v>90049</v>
      </c>
      <c r="O518" t="s">
        <v>43</v>
      </c>
      <c r="P518" t="s">
        <v>1762</v>
      </c>
      <c r="Q518" t="s">
        <v>45</v>
      </c>
      <c r="R518" t="s">
        <v>67</v>
      </c>
      <c r="S518" t="s">
        <v>1763</v>
      </c>
      <c r="T518" s="9">
        <v>5.88</v>
      </c>
      <c r="U518">
        <v>2</v>
      </c>
      <c r="V518" s="2">
        <v>0</v>
      </c>
      <c r="W518" s="6">
        <v>1.71</v>
      </c>
      <c r="X518" s="14">
        <f>AA518-W518</f>
        <v>10.050000000000001</v>
      </c>
      <c r="Y518" s="6">
        <f>T518*U518</f>
        <v>11.76</v>
      </c>
      <c r="Z518" s="6">
        <f>Y518*V518</f>
        <v>0</v>
      </c>
      <c r="AA518" s="6">
        <f t="shared" si="45"/>
        <v>11.76</v>
      </c>
    </row>
    <row r="519" spans="2:27" x14ac:dyDescent="0.3">
      <c r="B519">
        <v>516</v>
      </c>
      <c r="C519" t="s">
        <v>1764</v>
      </c>
      <c r="D519" s="1">
        <v>42757</v>
      </c>
      <c r="E519" s="1">
        <v>42762</v>
      </c>
      <c r="F519" s="9" t="str">
        <f t="shared" si="44"/>
        <v>5 days</v>
      </c>
      <c r="G519" t="s">
        <v>49</v>
      </c>
      <c r="H519" t="s">
        <v>530</v>
      </c>
      <c r="I519" t="s">
        <v>531</v>
      </c>
      <c r="J519" t="s">
        <v>101</v>
      </c>
      <c r="K519" t="s">
        <v>26</v>
      </c>
      <c r="L519" t="s">
        <v>1765</v>
      </c>
      <c r="M519" t="s">
        <v>1766</v>
      </c>
      <c r="N519">
        <v>59405</v>
      </c>
      <c r="O519" t="s">
        <v>43</v>
      </c>
      <c r="P519" t="s">
        <v>1767</v>
      </c>
      <c r="Q519" t="s">
        <v>70</v>
      </c>
      <c r="R519" t="s">
        <v>1218</v>
      </c>
      <c r="S519" t="s">
        <v>1768</v>
      </c>
      <c r="T519" s="9">
        <v>2999.95</v>
      </c>
      <c r="U519">
        <v>5</v>
      </c>
      <c r="V519" s="2">
        <v>0</v>
      </c>
      <c r="W519" s="6">
        <v>1379.98</v>
      </c>
      <c r="X519" s="14">
        <f>AA519-W519</f>
        <v>13619.77</v>
      </c>
      <c r="Y519" s="6">
        <f>T519*U519</f>
        <v>14999.75</v>
      </c>
      <c r="Z519" s="6">
        <f>Y519*V519</f>
        <v>0</v>
      </c>
      <c r="AA519" s="6">
        <f t="shared" si="45"/>
        <v>14999.75</v>
      </c>
    </row>
    <row r="520" spans="2:27" x14ac:dyDescent="0.3">
      <c r="B520">
        <v>517</v>
      </c>
      <c r="C520" t="s">
        <v>1764</v>
      </c>
      <c r="D520" s="1">
        <v>42757</v>
      </c>
      <c r="E520" s="1">
        <v>42762</v>
      </c>
      <c r="F520" s="9" t="str">
        <f t="shared" si="44"/>
        <v>5 days</v>
      </c>
      <c r="G520" t="s">
        <v>49</v>
      </c>
      <c r="H520" t="s">
        <v>530</v>
      </c>
      <c r="I520" t="s">
        <v>531</v>
      </c>
      <c r="J520" t="s">
        <v>101</v>
      </c>
      <c r="K520" t="s">
        <v>26</v>
      </c>
      <c r="L520" t="s">
        <v>1765</v>
      </c>
      <c r="M520" t="s">
        <v>1766</v>
      </c>
      <c r="N520">
        <v>59405</v>
      </c>
      <c r="O520" t="s">
        <v>43</v>
      </c>
      <c r="P520" t="s">
        <v>1769</v>
      </c>
      <c r="Q520" t="s">
        <v>45</v>
      </c>
      <c r="R520" t="s">
        <v>58</v>
      </c>
      <c r="S520" t="s">
        <v>1770</v>
      </c>
      <c r="T520" s="9">
        <v>51.45</v>
      </c>
      <c r="U520">
        <v>3</v>
      </c>
      <c r="V520" s="2">
        <v>0</v>
      </c>
      <c r="W520" s="6">
        <v>13.89</v>
      </c>
      <c r="X520" s="14">
        <f>AA520-W520</f>
        <v>140.46000000000004</v>
      </c>
      <c r="Y520" s="6">
        <f>T520*U520</f>
        <v>154.35000000000002</v>
      </c>
      <c r="Z520" s="6">
        <f>Y520*V520</f>
        <v>0</v>
      </c>
      <c r="AA520" s="6">
        <f t="shared" si="45"/>
        <v>154.35000000000002</v>
      </c>
    </row>
    <row r="521" spans="2:27" x14ac:dyDescent="0.3">
      <c r="B521">
        <v>518</v>
      </c>
      <c r="C521" t="s">
        <v>1764</v>
      </c>
      <c r="D521" s="1">
        <v>42757</v>
      </c>
      <c r="E521" s="1">
        <v>42762</v>
      </c>
      <c r="F521" s="9" t="str">
        <f t="shared" si="44"/>
        <v>5 days</v>
      </c>
      <c r="G521" t="s">
        <v>49</v>
      </c>
      <c r="H521" t="s">
        <v>530</v>
      </c>
      <c r="I521" t="s">
        <v>531</v>
      </c>
      <c r="J521" t="s">
        <v>101</v>
      </c>
      <c r="K521" t="s">
        <v>26</v>
      </c>
      <c r="L521" t="s">
        <v>1765</v>
      </c>
      <c r="M521" t="s">
        <v>1766</v>
      </c>
      <c r="N521">
        <v>59405</v>
      </c>
      <c r="O521" t="s">
        <v>43</v>
      </c>
      <c r="P521" t="s">
        <v>1771</v>
      </c>
      <c r="Q521" t="s">
        <v>45</v>
      </c>
      <c r="R521" t="s">
        <v>89</v>
      </c>
      <c r="S521" t="s">
        <v>1772</v>
      </c>
      <c r="T521" s="9">
        <v>11.96</v>
      </c>
      <c r="U521">
        <v>2</v>
      </c>
      <c r="V521" s="2">
        <v>0</v>
      </c>
      <c r="W521" s="6">
        <v>5.38</v>
      </c>
      <c r="X521" s="14">
        <f>AA521-W521</f>
        <v>18.540000000000003</v>
      </c>
      <c r="Y521" s="6">
        <f>T521*U521</f>
        <v>23.92</v>
      </c>
      <c r="Z521" s="6">
        <f>Y521*V521</f>
        <v>0</v>
      </c>
      <c r="AA521" s="6">
        <f t="shared" si="45"/>
        <v>23.92</v>
      </c>
    </row>
    <row r="522" spans="2:27" x14ac:dyDescent="0.3">
      <c r="B522">
        <v>519</v>
      </c>
      <c r="C522" t="s">
        <v>1764</v>
      </c>
      <c r="D522" s="1">
        <v>42757</v>
      </c>
      <c r="E522" s="1">
        <v>42762</v>
      </c>
      <c r="F522" s="9" t="str">
        <f t="shared" si="44"/>
        <v>5 days</v>
      </c>
      <c r="G522" t="s">
        <v>49</v>
      </c>
      <c r="H522" t="s">
        <v>530</v>
      </c>
      <c r="I522" t="s">
        <v>531</v>
      </c>
      <c r="J522" t="s">
        <v>101</v>
      </c>
      <c r="K522" t="s">
        <v>26</v>
      </c>
      <c r="L522" t="s">
        <v>1765</v>
      </c>
      <c r="M522" t="s">
        <v>1766</v>
      </c>
      <c r="N522">
        <v>59405</v>
      </c>
      <c r="O522" t="s">
        <v>43</v>
      </c>
      <c r="P522" t="s">
        <v>1773</v>
      </c>
      <c r="Q522" t="s">
        <v>45</v>
      </c>
      <c r="R522" t="s">
        <v>58</v>
      </c>
      <c r="S522" t="s">
        <v>1774</v>
      </c>
      <c r="T522" s="9">
        <v>1126.02</v>
      </c>
      <c r="U522">
        <v>3</v>
      </c>
      <c r="V522" s="2">
        <v>0</v>
      </c>
      <c r="W522" s="6">
        <v>56.3</v>
      </c>
      <c r="X522" s="14">
        <f>AA522-W522</f>
        <v>3321.7599999999998</v>
      </c>
      <c r="Y522" s="6">
        <f>T522*U522</f>
        <v>3378.06</v>
      </c>
      <c r="Z522" s="6">
        <f>Y522*V522</f>
        <v>0</v>
      </c>
      <c r="AA522" s="6">
        <f t="shared" si="45"/>
        <v>3378.06</v>
      </c>
    </row>
    <row r="523" spans="2:27" x14ac:dyDescent="0.3">
      <c r="B523">
        <v>520</v>
      </c>
      <c r="C523" t="s">
        <v>1775</v>
      </c>
      <c r="D523" s="1">
        <v>42085</v>
      </c>
      <c r="E523" s="1">
        <v>42089</v>
      </c>
      <c r="F523" s="9" t="str">
        <f t="shared" si="44"/>
        <v>4 days</v>
      </c>
      <c r="G523" t="s">
        <v>49</v>
      </c>
      <c r="H523" t="s">
        <v>1776</v>
      </c>
      <c r="I523" t="s">
        <v>1777</v>
      </c>
      <c r="J523" t="s">
        <v>25</v>
      </c>
      <c r="K523" t="s">
        <v>26</v>
      </c>
      <c r="L523" t="s">
        <v>183</v>
      </c>
      <c r="M523" t="s">
        <v>103</v>
      </c>
      <c r="N523">
        <v>77041</v>
      </c>
      <c r="O523" t="s">
        <v>104</v>
      </c>
      <c r="P523" t="s">
        <v>229</v>
      </c>
      <c r="Q523" t="s">
        <v>70</v>
      </c>
      <c r="R523" t="s">
        <v>160</v>
      </c>
      <c r="S523" t="s">
        <v>230</v>
      </c>
      <c r="T523" s="9">
        <v>18.39</v>
      </c>
      <c r="U523">
        <v>1</v>
      </c>
      <c r="V523" s="2">
        <v>0.2</v>
      </c>
      <c r="W523" s="6">
        <v>5.29</v>
      </c>
      <c r="X523" s="14">
        <f>AA523-W523</f>
        <v>9.4220000000000006</v>
      </c>
      <c r="Y523" s="6">
        <f>T523*U523</f>
        <v>18.39</v>
      </c>
      <c r="Z523" s="6">
        <f>Y523*V523</f>
        <v>3.6780000000000004</v>
      </c>
      <c r="AA523" s="6">
        <f t="shared" si="45"/>
        <v>14.712</v>
      </c>
    </row>
    <row r="524" spans="2:27" x14ac:dyDescent="0.3">
      <c r="B524">
        <v>521</v>
      </c>
      <c r="C524" t="s">
        <v>1775</v>
      </c>
      <c r="D524" s="1">
        <v>42085</v>
      </c>
      <c r="E524" s="1">
        <v>42089</v>
      </c>
      <c r="F524" s="9" t="str">
        <f t="shared" si="44"/>
        <v>4 days</v>
      </c>
      <c r="G524" t="s">
        <v>49</v>
      </c>
      <c r="H524" t="s">
        <v>1776</v>
      </c>
      <c r="I524" t="s">
        <v>1777</v>
      </c>
      <c r="J524" t="s">
        <v>25</v>
      </c>
      <c r="K524" t="s">
        <v>26</v>
      </c>
      <c r="L524" t="s">
        <v>183</v>
      </c>
      <c r="M524" t="s">
        <v>103</v>
      </c>
      <c r="N524">
        <v>77041</v>
      </c>
      <c r="O524" t="s">
        <v>104</v>
      </c>
      <c r="P524" t="s">
        <v>1778</v>
      </c>
      <c r="Q524" t="s">
        <v>45</v>
      </c>
      <c r="R524" t="s">
        <v>58</v>
      </c>
      <c r="S524" t="s">
        <v>1779</v>
      </c>
      <c r="T524" s="9">
        <v>129.57</v>
      </c>
      <c r="U524">
        <v>2</v>
      </c>
      <c r="V524" s="2">
        <v>0.2</v>
      </c>
      <c r="W524" s="6">
        <v>-25.91</v>
      </c>
      <c r="X524" s="14">
        <f>AA524-W524</f>
        <v>233.22199999999998</v>
      </c>
      <c r="Y524" s="6">
        <f>T524*U524</f>
        <v>259.14</v>
      </c>
      <c r="Z524" s="6">
        <f>Y524*V524</f>
        <v>51.828000000000003</v>
      </c>
      <c r="AA524" s="6">
        <f t="shared" si="45"/>
        <v>207.31199999999998</v>
      </c>
    </row>
    <row r="525" spans="2:27" x14ac:dyDescent="0.3">
      <c r="B525">
        <v>522</v>
      </c>
      <c r="C525" t="s">
        <v>1775</v>
      </c>
      <c r="D525" s="1">
        <v>42085</v>
      </c>
      <c r="E525" s="1">
        <v>42089</v>
      </c>
      <c r="F525" s="9" t="str">
        <f t="shared" si="44"/>
        <v>4 days</v>
      </c>
      <c r="G525" t="s">
        <v>49</v>
      </c>
      <c r="H525" t="s">
        <v>1776</v>
      </c>
      <c r="I525" t="s">
        <v>1777</v>
      </c>
      <c r="J525" t="s">
        <v>25</v>
      </c>
      <c r="K525" t="s">
        <v>26</v>
      </c>
      <c r="L525" t="s">
        <v>183</v>
      </c>
      <c r="M525" t="s">
        <v>103</v>
      </c>
      <c r="N525">
        <v>77041</v>
      </c>
      <c r="O525" t="s">
        <v>104</v>
      </c>
      <c r="P525" t="s">
        <v>1780</v>
      </c>
      <c r="Q525" t="s">
        <v>45</v>
      </c>
      <c r="R525" t="s">
        <v>74</v>
      </c>
      <c r="S525" t="s">
        <v>1781</v>
      </c>
      <c r="T525" s="9">
        <v>14.11</v>
      </c>
      <c r="U525">
        <v>9</v>
      </c>
      <c r="V525" s="2">
        <v>0.8</v>
      </c>
      <c r="W525" s="6">
        <v>-21.17</v>
      </c>
      <c r="X525" s="14">
        <f>AA525-W525</f>
        <v>46.567999999999998</v>
      </c>
      <c r="Y525" s="6">
        <f>T525*U525</f>
        <v>126.99</v>
      </c>
      <c r="Z525" s="6">
        <f>Y525*V525</f>
        <v>101.592</v>
      </c>
      <c r="AA525" s="6">
        <f t="shared" si="45"/>
        <v>25.397999999999996</v>
      </c>
    </row>
    <row r="526" spans="2:27" x14ac:dyDescent="0.3">
      <c r="B526">
        <v>523</v>
      </c>
      <c r="C526" t="s">
        <v>1782</v>
      </c>
      <c r="D526" s="1">
        <v>42758</v>
      </c>
      <c r="E526" s="1">
        <v>42760</v>
      </c>
      <c r="F526" s="9" t="str">
        <f t="shared" si="44"/>
        <v>2 days</v>
      </c>
      <c r="G526" t="s">
        <v>187</v>
      </c>
      <c r="H526" t="s">
        <v>1783</v>
      </c>
      <c r="I526" t="s">
        <v>1784</v>
      </c>
      <c r="J526" t="s">
        <v>40</v>
      </c>
      <c r="K526" t="s">
        <v>26</v>
      </c>
      <c r="L526" t="s">
        <v>881</v>
      </c>
      <c r="M526" t="s">
        <v>237</v>
      </c>
      <c r="N526">
        <v>48234</v>
      </c>
      <c r="O526" t="s">
        <v>104</v>
      </c>
      <c r="P526" t="s">
        <v>1705</v>
      </c>
      <c r="Q526" t="s">
        <v>31</v>
      </c>
      <c r="R526" t="s">
        <v>55</v>
      </c>
      <c r="S526" t="s">
        <v>1706</v>
      </c>
      <c r="T526" s="9">
        <v>210.98</v>
      </c>
      <c r="U526">
        <v>2</v>
      </c>
      <c r="V526" s="2">
        <v>0</v>
      </c>
      <c r="W526" s="6">
        <v>21.1</v>
      </c>
      <c r="X526" s="14">
        <f>AA526-W526</f>
        <v>400.85999999999996</v>
      </c>
      <c r="Y526" s="6">
        <f>T526*U526</f>
        <v>421.96</v>
      </c>
      <c r="Z526" s="6">
        <f>Y526*V526</f>
        <v>0</v>
      </c>
      <c r="AA526" s="6">
        <f t="shared" si="45"/>
        <v>421.96</v>
      </c>
    </row>
    <row r="527" spans="2:27" x14ac:dyDescent="0.3">
      <c r="B527">
        <v>524</v>
      </c>
      <c r="C527" t="s">
        <v>1785</v>
      </c>
      <c r="D527" s="1">
        <v>42511</v>
      </c>
      <c r="E527" s="1">
        <v>42513</v>
      </c>
      <c r="F527" s="9" t="str">
        <f t="shared" si="44"/>
        <v>2 days</v>
      </c>
      <c r="G527" t="s">
        <v>187</v>
      </c>
      <c r="H527" t="s">
        <v>942</v>
      </c>
      <c r="I527" t="s">
        <v>943</v>
      </c>
      <c r="J527" t="s">
        <v>25</v>
      </c>
      <c r="K527" t="s">
        <v>26</v>
      </c>
      <c r="L527" t="s">
        <v>41</v>
      </c>
      <c r="M527" t="s">
        <v>42</v>
      </c>
      <c r="N527">
        <v>90032</v>
      </c>
      <c r="O527" t="s">
        <v>43</v>
      </c>
      <c r="P527" t="s">
        <v>1786</v>
      </c>
      <c r="Q527" t="s">
        <v>70</v>
      </c>
      <c r="R527" t="s">
        <v>71</v>
      </c>
      <c r="S527" t="s">
        <v>1787</v>
      </c>
      <c r="T527" s="9">
        <v>55.18</v>
      </c>
      <c r="U527">
        <v>3</v>
      </c>
      <c r="V527" s="2">
        <v>0.2</v>
      </c>
      <c r="W527" s="6">
        <v>-12.41</v>
      </c>
      <c r="X527" s="14">
        <f>AA527-W527</f>
        <v>144.84199999999998</v>
      </c>
      <c r="Y527" s="6">
        <f>T527*U527</f>
        <v>165.54</v>
      </c>
      <c r="Z527" s="6">
        <f>Y527*V527</f>
        <v>33.107999999999997</v>
      </c>
      <c r="AA527" s="6">
        <f t="shared" si="45"/>
        <v>132.43199999999999</v>
      </c>
    </row>
    <row r="528" spans="2:27" x14ac:dyDescent="0.3">
      <c r="B528">
        <v>525</v>
      </c>
      <c r="C528" t="s">
        <v>1785</v>
      </c>
      <c r="D528" s="1">
        <v>42511</v>
      </c>
      <c r="E528" s="1">
        <v>42513</v>
      </c>
      <c r="F528" s="9" t="str">
        <f t="shared" si="44"/>
        <v>2 days</v>
      </c>
      <c r="G528" t="s">
        <v>187</v>
      </c>
      <c r="H528" t="s">
        <v>942</v>
      </c>
      <c r="I528" t="s">
        <v>943</v>
      </c>
      <c r="J528" t="s">
        <v>25</v>
      </c>
      <c r="K528" t="s">
        <v>26</v>
      </c>
      <c r="L528" t="s">
        <v>41</v>
      </c>
      <c r="M528" t="s">
        <v>42</v>
      </c>
      <c r="N528">
        <v>90032</v>
      </c>
      <c r="O528" t="s">
        <v>43</v>
      </c>
      <c r="P528" t="s">
        <v>908</v>
      </c>
      <c r="Q528" t="s">
        <v>70</v>
      </c>
      <c r="R528" t="s">
        <v>160</v>
      </c>
      <c r="S528" t="s">
        <v>1788</v>
      </c>
      <c r="T528" s="9">
        <v>66.260000000000005</v>
      </c>
      <c r="U528">
        <v>2</v>
      </c>
      <c r="V528" s="2">
        <v>0</v>
      </c>
      <c r="W528" s="6">
        <v>27.17</v>
      </c>
      <c r="X528" s="14">
        <f>AA528-W528</f>
        <v>105.35000000000001</v>
      </c>
      <c r="Y528" s="6">
        <f>T528*U528</f>
        <v>132.52000000000001</v>
      </c>
      <c r="Z528" s="6">
        <f>Y528*V528</f>
        <v>0</v>
      </c>
      <c r="AA528" s="6">
        <f t="shared" si="45"/>
        <v>132.52000000000001</v>
      </c>
    </row>
    <row r="529" spans="2:27" x14ac:dyDescent="0.3">
      <c r="B529">
        <v>526</v>
      </c>
      <c r="C529" t="s">
        <v>1789</v>
      </c>
      <c r="D529" s="1">
        <v>42364</v>
      </c>
      <c r="E529" s="1">
        <v>42401</v>
      </c>
      <c r="F529" s="9" t="str">
        <f t="shared" si="44"/>
        <v>37 days</v>
      </c>
      <c r="G529" t="s">
        <v>49</v>
      </c>
      <c r="H529" t="s">
        <v>1790</v>
      </c>
      <c r="I529" t="s">
        <v>1791</v>
      </c>
      <c r="J529" t="s">
        <v>25</v>
      </c>
      <c r="K529" t="s">
        <v>26</v>
      </c>
      <c r="L529" t="s">
        <v>1483</v>
      </c>
      <c r="M529" t="s">
        <v>1247</v>
      </c>
      <c r="N529">
        <v>1841</v>
      </c>
      <c r="O529" t="s">
        <v>147</v>
      </c>
      <c r="P529" t="s">
        <v>1792</v>
      </c>
      <c r="Q529" t="s">
        <v>45</v>
      </c>
      <c r="R529" t="s">
        <v>268</v>
      </c>
      <c r="S529" t="s">
        <v>562</v>
      </c>
      <c r="T529" s="9">
        <v>22.2</v>
      </c>
      <c r="U529">
        <v>5</v>
      </c>
      <c r="V529" s="2">
        <v>0</v>
      </c>
      <c r="W529" s="6">
        <v>10.43</v>
      </c>
      <c r="X529" s="14">
        <f>AA529-W529</f>
        <v>100.57</v>
      </c>
      <c r="Y529" s="6">
        <f>T529*U529</f>
        <v>111</v>
      </c>
      <c r="Z529" s="6">
        <f>Y529*V529</f>
        <v>0</v>
      </c>
      <c r="AA529" s="6">
        <f t="shared" si="45"/>
        <v>111</v>
      </c>
    </row>
    <row r="530" spans="2:27" x14ac:dyDescent="0.3">
      <c r="B530">
        <v>527</v>
      </c>
      <c r="C530" t="s">
        <v>1793</v>
      </c>
      <c r="D530" s="1">
        <v>43029</v>
      </c>
      <c r="E530" s="1">
        <v>43034</v>
      </c>
      <c r="F530" s="9" t="str">
        <f t="shared" si="44"/>
        <v>5 days</v>
      </c>
      <c r="G530" t="s">
        <v>49</v>
      </c>
      <c r="H530" t="s">
        <v>1794</v>
      </c>
      <c r="I530" t="s">
        <v>1795</v>
      </c>
      <c r="J530" t="s">
        <v>101</v>
      </c>
      <c r="K530" t="s">
        <v>26</v>
      </c>
      <c r="L530" t="s">
        <v>1796</v>
      </c>
      <c r="M530" t="s">
        <v>53</v>
      </c>
      <c r="N530">
        <v>33801</v>
      </c>
      <c r="O530" t="s">
        <v>29</v>
      </c>
      <c r="P530" t="s">
        <v>1797</v>
      </c>
      <c r="Q530" t="s">
        <v>31</v>
      </c>
      <c r="R530" t="s">
        <v>35</v>
      </c>
      <c r="S530" t="s">
        <v>1798</v>
      </c>
      <c r="T530" s="9">
        <v>683.95</v>
      </c>
      <c r="U530">
        <v>3</v>
      </c>
      <c r="V530" s="2">
        <v>0.2</v>
      </c>
      <c r="W530" s="6">
        <v>42.75</v>
      </c>
      <c r="X530" s="14">
        <f>AA530-W530</f>
        <v>1598.7300000000002</v>
      </c>
      <c r="Y530" s="6">
        <f>T530*U530</f>
        <v>2051.8500000000004</v>
      </c>
      <c r="Z530" s="6">
        <f>Y530*V530</f>
        <v>410.37000000000012</v>
      </c>
      <c r="AA530" s="6">
        <f t="shared" si="45"/>
        <v>1641.4800000000002</v>
      </c>
    </row>
    <row r="531" spans="2:27" x14ac:dyDescent="0.3">
      <c r="B531">
        <v>528</v>
      </c>
      <c r="C531" t="s">
        <v>1793</v>
      </c>
      <c r="D531" s="1">
        <v>43029</v>
      </c>
      <c r="E531" s="1">
        <v>43034</v>
      </c>
      <c r="F531" s="9" t="str">
        <f t="shared" si="44"/>
        <v>5 days</v>
      </c>
      <c r="G531" t="s">
        <v>49</v>
      </c>
      <c r="H531" t="s">
        <v>1794</v>
      </c>
      <c r="I531" t="s">
        <v>1795</v>
      </c>
      <c r="J531" t="s">
        <v>101</v>
      </c>
      <c r="K531" t="s">
        <v>26</v>
      </c>
      <c r="L531" t="s">
        <v>1796</v>
      </c>
      <c r="M531" t="s">
        <v>53</v>
      </c>
      <c r="N531">
        <v>33801</v>
      </c>
      <c r="O531" t="s">
        <v>29</v>
      </c>
      <c r="P531" t="s">
        <v>1140</v>
      </c>
      <c r="Q531" t="s">
        <v>31</v>
      </c>
      <c r="R531" t="s">
        <v>64</v>
      </c>
      <c r="S531" t="s">
        <v>1141</v>
      </c>
      <c r="T531" s="9">
        <v>45.7</v>
      </c>
      <c r="U531">
        <v>3</v>
      </c>
      <c r="V531" s="2">
        <v>0.2</v>
      </c>
      <c r="W531" s="6">
        <v>5.14</v>
      </c>
      <c r="X531" s="14">
        <f>AA531-W531</f>
        <v>104.54000000000002</v>
      </c>
      <c r="Y531" s="6">
        <f>T531*U531</f>
        <v>137.10000000000002</v>
      </c>
      <c r="Z531" s="6">
        <f>Y531*V531</f>
        <v>27.420000000000005</v>
      </c>
      <c r="AA531" s="6">
        <f t="shared" si="45"/>
        <v>109.68000000000002</v>
      </c>
    </row>
    <row r="532" spans="2:27" x14ac:dyDescent="0.3">
      <c r="B532">
        <v>529</v>
      </c>
      <c r="C532" t="s">
        <v>1799</v>
      </c>
      <c r="D532" s="1">
        <v>42072</v>
      </c>
      <c r="E532" s="1">
        <v>42194</v>
      </c>
      <c r="F532" s="9" t="str">
        <f t="shared" si="44"/>
        <v>122 days</v>
      </c>
      <c r="G532" t="s">
        <v>49</v>
      </c>
      <c r="H532" t="s">
        <v>1800</v>
      </c>
      <c r="I532" t="s">
        <v>1801</v>
      </c>
      <c r="J532" t="s">
        <v>25</v>
      </c>
      <c r="K532" t="s">
        <v>26</v>
      </c>
      <c r="L532" t="s">
        <v>145</v>
      </c>
      <c r="M532" t="s">
        <v>146</v>
      </c>
      <c r="N532">
        <v>19134</v>
      </c>
      <c r="O532" t="s">
        <v>147</v>
      </c>
      <c r="P532" t="s">
        <v>1802</v>
      </c>
      <c r="Q532" t="s">
        <v>45</v>
      </c>
      <c r="R532" t="s">
        <v>58</v>
      </c>
      <c r="S532" t="s">
        <v>1803</v>
      </c>
      <c r="T532" s="9">
        <v>36.340000000000003</v>
      </c>
      <c r="U532">
        <v>3</v>
      </c>
      <c r="V532" s="2">
        <v>0.2</v>
      </c>
      <c r="W532" s="6">
        <v>-7.27</v>
      </c>
      <c r="X532" s="14">
        <f>AA532-W532</f>
        <v>94.486000000000004</v>
      </c>
      <c r="Y532" s="6">
        <f>T532*U532</f>
        <v>109.02000000000001</v>
      </c>
      <c r="Z532" s="6">
        <f>Y532*V532</f>
        <v>21.804000000000002</v>
      </c>
      <c r="AA532" s="6">
        <f t="shared" si="45"/>
        <v>87.216000000000008</v>
      </c>
    </row>
    <row r="533" spans="2:27" x14ac:dyDescent="0.3">
      <c r="B533">
        <v>530</v>
      </c>
      <c r="C533" t="s">
        <v>1799</v>
      </c>
      <c r="D533" s="1">
        <v>42072</v>
      </c>
      <c r="E533" s="1">
        <v>42194</v>
      </c>
      <c r="F533" s="9" t="str">
        <f t="shared" si="44"/>
        <v>122 days</v>
      </c>
      <c r="G533" t="s">
        <v>49</v>
      </c>
      <c r="H533" t="s">
        <v>1800</v>
      </c>
      <c r="I533" t="s">
        <v>1801</v>
      </c>
      <c r="J533" t="s">
        <v>25</v>
      </c>
      <c r="K533" t="s">
        <v>26</v>
      </c>
      <c r="L533" t="s">
        <v>145</v>
      </c>
      <c r="M533" t="s">
        <v>146</v>
      </c>
      <c r="N533">
        <v>19134</v>
      </c>
      <c r="O533" t="s">
        <v>147</v>
      </c>
      <c r="P533" t="s">
        <v>1804</v>
      </c>
      <c r="Q533" t="s">
        <v>45</v>
      </c>
      <c r="R533" t="s">
        <v>578</v>
      </c>
      <c r="S533" t="s">
        <v>1805</v>
      </c>
      <c r="T533" s="9">
        <v>666.25</v>
      </c>
      <c r="U533">
        <v>1</v>
      </c>
      <c r="V533" s="2">
        <v>0.2</v>
      </c>
      <c r="W533" s="6">
        <v>-149.91</v>
      </c>
      <c r="X533" s="14">
        <f>AA533-W533</f>
        <v>682.91</v>
      </c>
      <c r="Y533" s="6">
        <f>T533*U533</f>
        <v>666.25</v>
      </c>
      <c r="Z533" s="6">
        <f>Y533*V533</f>
        <v>133.25</v>
      </c>
      <c r="AA533" s="6">
        <f t="shared" si="45"/>
        <v>533</v>
      </c>
    </row>
    <row r="534" spans="2:27" x14ac:dyDescent="0.3">
      <c r="B534">
        <v>531</v>
      </c>
      <c r="C534" t="s">
        <v>1799</v>
      </c>
      <c r="D534" s="1">
        <v>42072</v>
      </c>
      <c r="E534" s="1">
        <v>42194</v>
      </c>
      <c r="F534" s="9" t="str">
        <f t="shared" si="44"/>
        <v>122 days</v>
      </c>
      <c r="G534" t="s">
        <v>49</v>
      </c>
      <c r="H534" t="s">
        <v>1800</v>
      </c>
      <c r="I534" t="s">
        <v>1801</v>
      </c>
      <c r="J534" t="s">
        <v>25</v>
      </c>
      <c r="K534" t="s">
        <v>26</v>
      </c>
      <c r="L534" t="s">
        <v>145</v>
      </c>
      <c r="M534" t="s">
        <v>146</v>
      </c>
      <c r="N534">
        <v>19134</v>
      </c>
      <c r="O534" t="s">
        <v>147</v>
      </c>
      <c r="P534" t="s">
        <v>1806</v>
      </c>
      <c r="Q534" t="s">
        <v>45</v>
      </c>
      <c r="R534" t="s">
        <v>172</v>
      </c>
      <c r="S534" t="s">
        <v>1807</v>
      </c>
      <c r="T534" s="9">
        <v>52.51</v>
      </c>
      <c r="U534">
        <v>6</v>
      </c>
      <c r="V534" s="2">
        <v>0.2</v>
      </c>
      <c r="W534" s="6">
        <v>19.690000000000001</v>
      </c>
      <c r="X534" s="14">
        <f>AA534-W534</f>
        <v>232.358</v>
      </c>
      <c r="Y534" s="6">
        <f>T534*U534</f>
        <v>315.06</v>
      </c>
      <c r="Z534" s="6">
        <f>Y534*V534</f>
        <v>63.012</v>
      </c>
      <c r="AA534" s="6">
        <f t="shared" si="45"/>
        <v>252.048</v>
      </c>
    </row>
    <row r="535" spans="2:27" x14ac:dyDescent="0.3">
      <c r="B535">
        <v>532</v>
      </c>
      <c r="C535" t="s">
        <v>1808</v>
      </c>
      <c r="D535" s="1">
        <v>42196</v>
      </c>
      <c r="E535" s="1">
        <v>42258</v>
      </c>
      <c r="F535" s="9" t="str">
        <f t="shared" si="44"/>
        <v>62 days</v>
      </c>
      <c r="G535" t="s">
        <v>22</v>
      </c>
      <c r="H535" t="s">
        <v>1809</v>
      </c>
      <c r="I535" t="s">
        <v>1810</v>
      </c>
      <c r="J535" t="s">
        <v>40</v>
      </c>
      <c r="K535" t="s">
        <v>26</v>
      </c>
      <c r="L535" t="s">
        <v>41</v>
      </c>
      <c r="M535" t="s">
        <v>42</v>
      </c>
      <c r="N535">
        <v>90036</v>
      </c>
      <c r="O535" t="s">
        <v>43</v>
      </c>
      <c r="P535" t="s">
        <v>1811</v>
      </c>
      <c r="Q535" t="s">
        <v>31</v>
      </c>
      <c r="R535" t="s">
        <v>35</v>
      </c>
      <c r="S535" t="s">
        <v>1812</v>
      </c>
      <c r="T535" s="9">
        <v>190.72</v>
      </c>
      <c r="U535">
        <v>1</v>
      </c>
      <c r="V535" s="2">
        <v>0.2</v>
      </c>
      <c r="W535" s="6">
        <v>11.92</v>
      </c>
      <c r="X535" s="14">
        <f>AA535-W535</f>
        <v>140.65600000000001</v>
      </c>
      <c r="Y535" s="6">
        <f>T535*U535</f>
        <v>190.72</v>
      </c>
      <c r="Z535" s="6">
        <f>Y535*V535</f>
        <v>38.143999999999998</v>
      </c>
      <c r="AA535" s="6">
        <f t="shared" si="45"/>
        <v>152.57599999999999</v>
      </c>
    </row>
    <row r="536" spans="2:27" x14ac:dyDescent="0.3">
      <c r="B536">
        <v>533</v>
      </c>
      <c r="C536" t="s">
        <v>1813</v>
      </c>
      <c r="D536" s="1">
        <v>42925</v>
      </c>
      <c r="E536" s="1">
        <v>43048</v>
      </c>
      <c r="F536" s="9" t="str">
        <f t="shared" si="44"/>
        <v>123 days</v>
      </c>
      <c r="G536" t="s">
        <v>49</v>
      </c>
      <c r="H536" t="s">
        <v>1814</v>
      </c>
      <c r="I536" t="s">
        <v>1815</v>
      </c>
      <c r="J536" t="s">
        <v>25</v>
      </c>
      <c r="K536" t="s">
        <v>26</v>
      </c>
      <c r="L536" t="s">
        <v>41</v>
      </c>
      <c r="M536" t="s">
        <v>42</v>
      </c>
      <c r="N536">
        <v>90032</v>
      </c>
      <c r="O536" t="s">
        <v>43</v>
      </c>
      <c r="P536" t="s">
        <v>1816</v>
      </c>
      <c r="Q536" t="s">
        <v>31</v>
      </c>
      <c r="R536" t="s">
        <v>64</v>
      </c>
      <c r="S536" t="s">
        <v>1817</v>
      </c>
      <c r="T536" s="9">
        <v>47.94</v>
      </c>
      <c r="U536">
        <v>3</v>
      </c>
      <c r="V536" s="2">
        <v>0</v>
      </c>
      <c r="W536" s="6">
        <v>2.4</v>
      </c>
      <c r="X536" s="14">
        <f>AA536-W536</f>
        <v>141.41999999999999</v>
      </c>
      <c r="Y536" s="6">
        <f>T536*U536</f>
        <v>143.82</v>
      </c>
      <c r="Z536" s="6">
        <f>Y536*V536</f>
        <v>0</v>
      </c>
      <c r="AA536" s="6">
        <f t="shared" si="45"/>
        <v>143.82</v>
      </c>
    </row>
    <row r="537" spans="2:27" x14ac:dyDescent="0.3">
      <c r="B537">
        <v>534</v>
      </c>
      <c r="C537" t="s">
        <v>1818</v>
      </c>
      <c r="D537" s="1">
        <v>42519</v>
      </c>
      <c r="E537" s="1">
        <v>42375</v>
      </c>
      <c r="F537" s="23" t="s">
        <v>10956</v>
      </c>
      <c r="G537" t="s">
        <v>22</v>
      </c>
      <c r="H537" t="s">
        <v>1819</v>
      </c>
      <c r="I537" t="s">
        <v>1820</v>
      </c>
      <c r="J537" t="s">
        <v>25</v>
      </c>
      <c r="K537" t="s">
        <v>26</v>
      </c>
      <c r="L537" t="s">
        <v>1821</v>
      </c>
      <c r="M537" t="s">
        <v>357</v>
      </c>
      <c r="N537">
        <v>36116</v>
      </c>
      <c r="O537" t="s">
        <v>29</v>
      </c>
      <c r="P537" t="s">
        <v>1822</v>
      </c>
      <c r="Q537" t="s">
        <v>70</v>
      </c>
      <c r="R537" t="s">
        <v>71</v>
      </c>
      <c r="S537" t="s">
        <v>1823</v>
      </c>
      <c r="T537" s="9">
        <v>979.95</v>
      </c>
      <c r="U537">
        <v>5</v>
      </c>
      <c r="V537" s="2">
        <v>0</v>
      </c>
      <c r="W537" s="6">
        <v>274.39</v>
      </c>
      <c r="X537" s="14">
        <f>AA537-W537</f>
        <v>4625.3599999999997</v>
      </c>
      <c r="Y537" s="6">
        <f>T537*U537</f>
        <v>4899.75</v>
      </c>
      <c r="Z537" s="6">
        <f>Y537*V537</f>
        <v>0</v>
      </c>
      <c r="AA537" s="6">
        <f t="shared" si="45"/>
        <v>4899.75</v>
      </c>
    </row>
    <row r="538" spans="2:27" x14ac:dyDescent="0.3">
      <c r="B538">
        <v>535</v>
      </c>
      <c r="C538" t="s">
        <v>1818</v>
      </c>
      <c r="D538" s="1">
        <v>42519</v>
      </c>
      <c r="E538" s="1">
        <v>42375</v>
      </c>
      <c r="F538" s="23" t="s">
        <v>10956</v>
      </c>
      <c r="G538" t="s">
        <v>22</v>
      </c>
      <c r="H538" t="s">
        <v>1819</v>
      </c>
      <c r="I538" t="s">
        <v>1820</v>
      </c>
      <c r="J538" t="s">
        <v>25</v>
      </c>
      <c r="K538" t="s">
        <v>26</v>
      </c>
      <c r="L538" t="s">
        <v>1821</v>
      </c>
      <c r="M538" t="s">
        <v>357</v>
      </c>
      <c r="N538">
        <v>36116</v>
      </c>
      <c r="O538" t="s">
        <v>29</v>
      </c>
      <c r="P538" t="s">
        <v>1024</v>
      </c>
      <c r="Q538" t="s">
        <v>45</v>
      </c>
      <c r="R538" t="s">
        <v>74</v>
      </c>
      <c r="S538" t="s">
        <v>1025</v>
      </c>
      <c r="T538" s="9">
        <v>22.75</v>
      </c>
      <c r="U538">
        <v>5</v>
      </c>
      <c r="V538" s="2">
        <v>0</v>
      </c>
      <c r="W538" s="6">
        <v>11.38</v>
      </c>
      <c r="X538" s="14">
        <f>AA538-W538</f>
        <v>102.37</v>
      </c>
      <c r="Y538" s="6">
        <f>T538*U538</f>
        <v>113.75</v>
      </c>
      <c r="Z538" s="6">
        <f>Y538*V538</f>
        <v>0</v>
      </c>
      <c r="AA538" s="6">
        <f t="shared" si="45"/>
        <v>113.75</v>
      </c>
    </row>
    <row r="539" spans="2:27" x14ac:dyDescent="0.3">
      <c r="B539">
        <v>536</v>
      </c>
      <c r="C539" t="s">
        <v>1824</v>
      </c>
      <c r="D539" s="1">
        <v>42650</v>
      </c>
      <c r="E539" s="1">
        <v>42567</v>
      </c>
      <c r="F539" s="23" t="s">
        <v>10956</v>
      </c>
      <c r="G539" t="s">
        <v>49</v>
      </c>
      <c r="H539" t="s">
        <v>1825</v>
      </c>
      <c r="I539" t="s">
        <v>1826</v>
      </c>
      <c r="J539" t="s">
        <v>25</v>
      </c>
      <c r="K539" t="s">
        <v>26</v>
      </c>
      <c r="L539" t="s">
        <v>1827</v>
      </c>
      <c r="M539" t="s">
        <v>309</v>
      </c>
      <c r="N539">
        <v>85204</v>
      </c>
      <c r="O539" t="s">
        <v>43</v>
      </c>
      <c r="P539" t="s">
        <v>1828</v>
      </c>
      <c r="Q539" t="s">
        <v>45</v>
      </c>
      <c r="R539" t="s">
        <v>58</v>
      </c>
      <c r="S539" t="s">
        <v>1829</v>
      </c>
      <c r="T539" s="9">
        <v>16.77</v>
      </c>
      <c r="U539">
        <v>2</v>
      </c>
      <c r="V539" s="2">
        <v>0.2</v>
      </c>
      <c r="W539" s="6">
        <v>1.47</v>
      </c>
      <c r="X539" s="14">
        <f>AA539-W539</f>
        <v>25.362000000000002</v>
      </c>
      <c r="Y539" s="6">
        <f>T539*U539</f>
        <v>33.54</v>
      </c>
      <c r="Z539" s="6">
        <f>Y539*V539</f>
        <v>6.7080000000000002</v>
      </c>
      <c r="AA539" s="6">
        <f t="shared" si="45"/>
        <v>26.832000000000001</v>
      </c>
    </row>
    <row r="540" spans="2:27" x14ac:dyDescent="0.3">
      <c r="B540">
        <v>537</v>
      </c>
      <c r="C540" t="s">
        <v>1830</v>
      </c>
      <c r="D540" s="1">
        <v>42803</v>
      </c>
      <c r="E540" s="1">
        <v>42956</v>
      </c>
      <c r="F540" s="9" t="str">
        <f t="shared" ref="F540:F546" si="46">DATEDIF(D540,E540,"d")&amp;" days"</f>
        <v>153 days</v>
      </c>
      <c r="G540" t="s">
        <v>22</v>
      </c>
      <c r="H540" t="s">
        <v>1831</v>
      </c>
      <c r="I540" t="s">
        <v>1832</v>
      </c>
      <c r="J540" t="s">
        <v>25</v>
      </c>
      <c r="K540" t="s">
        <v>26</v>
      </c>
      <c r="L540" t="s">
        <v>302</v>
      </c>
      <c r="M540" t="s">
        <v>210</v>
      </c>
      <c r="N540">
        <v>60653</v>
      </c>
      <c r="O540" t="s">
        <v>104</v>
      </c>
      <c r="P540" t="s">
        <v>1833</v>
      </c>
      <c r="Q540" t="s">
        <v>45</v>
      </c>
      <c r="R540" t="s">
        <v>74</v>
      </c>
      <c r="S540" t="s">
        <v>1834</v>
      </c>
      <c r="T540" s="9">
        <v>42.62</v>
      </c>
      <c r="U540">
        <v>7</v>
      </c>
      <c r="V540" s="2">
        <v>0.8</v>
      </c>
      <c r="W540" s="6">
        <v>-68.19</v>
      </c>
      <c r="X540" s="14">
        <f>AA540-W540</f>
        <v>127.85799999999998</v>
      </c>
      <c r="Y540" s="6">
        <f>T540*U540</f>
        <v>298.33999999999997</v>
      </c>
      <c r="Z540" s="6">
        <f>Y540*V540</f>
        <v>238.672</v>
      </c>
      <c r="AA540" s="6">
        <f t="shared" si="45"/>
        <v>59.667999999999978</v>
      </c>
    </row>
    <row r="541" spans="2:27" x14ac:dyDescent="0.3">
      <c r="B541">
        <v>538</v>
      </c>
      <c r="C541" t="s">
        <v>1835</v>
      </c>
      <c r="D541" s="1">
        <v>42075</v>
      </c>
      <c r="E541" s="1">
        <v>42228</v>
      </c>
      <c r="F541" s="9" t="str">
        <f t="shared" si="46"/>
        <v>153 days</v>
      </c>
      <c r="G541" t="s">
        <v>49</v>
      </c>
      <c r="H541" t="s">
        <v>763</v>
      </c>
      <c r="I541" t="s">
        <v>764</v>
      </c>
      <c r="J541" t="s">
        <v>101</v>
      </c>
      <c r="K541" t="s">
        <v>26</v>
      </c>
      <c r="L541" t="s">
        <v>265</v>
      </c>
      <c r="M541" t="s">
        <v>266</v>
      </c>
      <c r="N541">
        <v>10009</v>
      </c>
      <c r="O541" t="s">
        <v>147</v>
      </c>
      <c r="P541" t="s">
        <v>1836</v>
      </c>
      <c r="Q541" t="s">
        <v>45</v>
      </c>
      <c r="R541" t="s">
        <v>74</v>
      </c>
      <c r="S541" t="s">
        <v>1837</v>
      </c>
      <c r="T541" s="9">
        <v>10.75</v>
      </c>
      <c r="U541">
        <v>4</v>
      </c>
      <c r="V541" s="2">
        <v>0.2</v>
      </c>
      <c r="W541" s="6">
        <v>3.36</v>
      </c>
      <c r="X541" s="14">
        <f>AA541-W541</f>
        <v>31.04</v>
      </c>
      <c r="Y541" s="6">
        <f>T541*U541</f>
        <v>43</v>
      </c>
      <c r="Z541" s="6">
        <f>Y541*V541</f>
        <v>8.6</v>
      </c>
      <c r="AA541" s="6">
        <f t="shared" si="45"/>
        <v>34.4</v>
      </c>
    </row>
    <row r="542" spans="2:27" x14ac:dyDescent="0.3">
      <c r="B542">
        <v>539</v>
      </c>
      <c r="C542" t="s">
        <v>1838</v>
      </c>
      <c r="D542" s="1">
        <v>42197</v>
      </c>
      <c r="E542" s="1">
        <v>42320</v>
      </c>
      <c r="F542" s="9" t="str">
        <f t="shared" si="46"/>
        <v>123 days</v>
      </c>
      <c r="G542" t="s">
        <v>49</v>
      </c>
      <c r="H542" t="s">
        <v>1839</v>
      </c>
      <c r="I542" t="s">
        <v>1840</v>
      </c>
      <c r="J542" t="s">
        <v>25</v>
      </c>
      <c r="K542" t="s">
        <v>26</v>
      </c>
      <c r="L542" t="s">
        <v>27</v>
      </c>
      <c r="M542" t="s">
        <v>28</v>
      </c>
      <c r="N542">
        <v>42420</v>
      </c>
      <c r="O542" t="s">
        <v>29</v>
      </c>
      <c r="P542" t="s">
        <v>1841</v>
      </c>
      <c r="Q542" t="s">
        <v>45</v>
      </c>
      <c r="R542" t="s">
        <v>77</v>
      </c>
      <c r="S542" t="s">
        <v>1842</v>
      </c>
      <c r="T542" s="9">
        <v>152.94</v>
      </c>
      <c r="U542">
        <v>3</v>
      </c>
      <c r="V542" s="2">
        <v>0</v>
      </c>
      <c r="W542" s="6">
        <v>41.29</v>
      </c>
      <c r="X542" s="14">
        <f>AA542-W542</f>
        <v>417.53</v>
      </c>
      <c r="Y542" s="6">
        <f>T542*U542</f>
        <v>458.82</v>
      </c>
      <c r="Z542" s="6">
        <f>Y542*V542</f>
        <v>0</v>
      </c>
      <c r="AA542" s="6">
        <f t="shared" si="45"/>
        <v>458.82</v>
      </c>
    </row>
    <row r="543" spans="2:27" x14ac:dyDescent="0.3">
      <c r="B543">
        <v>540</v>
      </c>
      <c r="C543" t="s">
        <v>1838</v>
      </c>
      <c r="D543" s="1">
        <v>42197</v>
      </c>
      <c r="E543" s="1">
        <v>42320</v>
      </c>
      <c r="F543" s="9" t="str">
        <f t="shared" si="46"/>
        <v>123 days</v>
      </c>
      <c r="G543" t="s">
        <v>49</v>
      </c>
      <c r="H543" t="s">
        <v>1839</v>
      </c>
      <c r="I543" t="s">
        <v>1840</v>
      </c>
      <c r="J543" t="s">
        <v>25</v>
      </c>
      <c r="K543" t="s">
        <v>26</v>
      </c>
      <c r="L543" t="s">
        <v>27</v>
      </c>
      <c r="M543" t="s">
        <v>28</v>
      </c>
      <c r="N543">
        <v>42420</v>
      </c>
      <c r="O543" t="s">
        <v>29</v>
      </c>
      <c r="P543" t="s">
        <v>1843</v>
      </c>
      <c r="Q543" t="s">
        <v>31</v>
      </c>
      <c r="R543" t="s">
        <v>35</v>
      </c>
      <c r="S543" t="s">
        <v>1844</v>
      </c>
      <c r="T543" s="9">
        <v>283.92</v>
      </c>
      <c r="U543">
        <v>4</v>
      </c>
      <c r="V543" s="2">
        <v>0</v>
      </c>
      <c r="W543" s="6">
        <v>70.98</v>
      </c>
      <c r="X543" s="14">
        <f>AA543-W543</f>
        <v>1064.7</v>
      </c>
      <c r="Y543" s="6">
        <f>T543*U543</f>
        <v>1135.68</v>
      </c>
      <c r="Z543" s="6">
        <f>Y543*V543</f>
        <v>0</v>
      </c>
      <c r="AA543" s="6">
        <f t="shared" si="45"/>
        <v>1135.68</v>
      </c>
    </row>
    <row r="544" spans="2:27" x14ac:dyDescent="0.3">
      <c r="B544">
        <v>541</v>
      </c>
      <c r="C544" t="s">
        <v>1845</v>
      </c>
      <c r="D544" s="1">
        <v>41641</v>
      </c>
      <c r="E544" s="1">
        <v>41700</v>
      </c>
      <c r="F544" s="9" t="str">
        <f t="shared" si="46"/>
        <v>59 days</v>
      </c>
      <c r="G544" t="s">
        <v>187</v>
      </c>
      <c r="H544" t="s">
        <v>1846</v>
      </c>
      <c r="I544" t="s">
        <v>1847</v>
      </c>
      <c r="J544" t="s">
        <v>25</v>
      </c>
      <c r="K544" t="s">
        <v>26</v>
      </c>
      <c r="L544" t="s">
        <v>1848</v>
      </c>
      <c r="M544" t="s">
        <v>113</v>
      </c>
      <c r="N544">
        <v>54302</v>
      </c>
      <c r="O544" t="s">
        <v>104</v>
      </c>
      <c r="P544" t="s">
        <v>1849</v>
      </c>
      <c r="Q544" t="s">
        <v>70</v>
      </c>
      <c r="R544" t="s">
        <v>160</v>
      </c>
      <c r="S544" t="s">
        <v>1850</v>
      </c>
      <c r="T544" s="9">
        <v>468.9</v>
      </c>
      <c r="U544">
        <v>6</v>
      </c>
      <c r="V544" s="2">
        <v>0</v>
      </c>
      <c r="W544" s="6">
        <v>206.32</v>
      </c>
      <c r="X544" s="14">
        <f>AA544-W544</f>
        <v>2607.0799999999995</v>
      </c>
      <c r="Y544" s="6">
        <f>T544*U544</f>
        <v>2813.3999999999996</v>
      </c>
      <c r="Z544" s="6">
        <f>Y544*V544</f>
        <v>0</v>
      </c>
      <c r="AA544" s="6">
        <f t="shared" si="45"/>
        <v>2813.3999999999996</v>
      </c>
    </row>
    <row r="545" spans="2:27" x14ac:dyDescent="0.3">
      <c r="B545">
        <v>542</v>
      </c>
      <c r="C545" t="s">
        <v>1851</v>
      </c>
      <c r="D545" s="1">
        <v>42565</v>
      </c>
      <c r="E545" s="1">
        <v>42568</v>
      </c>
      <c r="F545" s="9" t="str">
        <f t="shared" si="46"/>
        <v>3 days</v>
      </c>
      <c r="G545" t="s">
        <v>187</v>
      </c>
      <c r="H545" t="s">
        <v>219</v>
      </c>
      <c r="I545" t="s">
        <v>220</v>
      </c>
      <c r="J545" t="s">
        <v>40</v>
      </c>
      <c r="K545" t="s">
        <v>26</v>
      </c>
      <c r="L545" t="s">
        <v>1313</v>
      </c>
      <c r="M545" t="s">
        <v>309</v>
      </c>
      <c r="N545">
        <v>85705</v>
      </c>
      <c r="O545" t="s">
        <v>43</v>
      </c>
      <c r="P545" t="s">
        <v>1852</v>
      </c>
      <c r="Q545" t="s">
        <v>70</v>
      </c>
      <c r="R545" t="s">
        <v>71</v>
      </c>
      <c r="S545" t="s">
        <v>1853</v>
      </c>
      <c r="T545" s="9">
        <v>380.86</v>
      </c>
      <c r="U545">
        <v>8</v>
      </c>
      <c r="V545" s="2">
        <v>0.2</v>
      </c>
      <c r="W545" s="6">
        <v>38.090000000000003</v>
      </c>
      <c r="X545" s="14">
        <f>AA545-W545</f>
        <v>2399.4139999999998</v>
      </c>
      <c r="Y545" s="6">
        <f>T545*U545</f>
        <v>3046.88</v>
      </c>
      <c r="Z545" s="6">
        <f>Y545*V545</f>
        <v>609.37600000000009</v>
      </c>
      <c r="AA545" s="6">
        <f t="shared" si="45"/>
        <v>2437.5039999999999</v>
      </c>
    </row>
    <row r="546" spans="2:27" x14ac:dyDescent="0.3">
      <c r="B546">
        <v>543</v>
      </c>
      <c r="C546" t="s">
        <v>1854</v>
      </c>
      <c r="D546" s="1">
        <v>42356</v>
      </c>
      <c r="E546" s="1">
        <v>42361</v>
      </c>
      <c r="F546" s="9" t="str">
        <f t="shared" si="46"/>
        <v>5 days</v>
      </c>
      <c r="G546" t="s">
        <v>49</v>
      </c>
      <c r="H546" t="s">
        <v>1855</v>
      </c>
      <c r="I546" t="s">
        <v>1856</v>
      </c>
      <c r="J546" t="s">
        <v>25</v>
      </c>
      <c r="K546" t="s">
        <v>26</v>
      </c>
      <c r="L546" t="s">
        <v>317</v>
      </c>
      <c r="M546" t="s">
        <v>497</v>
      </c>
      <c r="N546">
        <v>45503</v>
      </c>
      <c r="O546" t="s">
        <v>147</v>
      </c>
      <c r="P546" t="s">
        <v>1693</v>
      </c>
      <c r="Q546" t="s">
        <v>45</v>
      </c>
      <c r="R546" t="s">
        <v>58</v>
      </c>
      <c r="S546" t="s">
        <v>1694</v>
      </c>
      <c r="T546" s="9">
        <v>646.78</v>
      </c>
      <c r="U546">
        <v>9</v>
      </c>
      <c r="V546" s="2">
        <v>0.2</v>
      </c>
      <c r="W546" s="6">
        <v>-145.52000000000001</v>
      </c>
      <c r="X546" s="14">
        <f>AA546-W546</f>
        <v>4802.3360000000002</v>
      </c>
      <c r="Y546" s="6">
        <f>T546*U546</f>
        <v>5821.0199999999995</v>
      </c>
      <c r="Z546" s="6">
        <f>Y546*V546</f>
        <v>1164.204</v>
      </c>
      <c r="AA546" s="6">
        <f t="shared" si="45"/>
        <v>4656.8159999999998</v>
      </c>
    </row>
    <row r="547" spans="2:27" x14ac:dyDescent="0.3">
      <c r="B547">
        <v>544</v>
      </c>
      <c r="C547" t="s">
        <v>1857</v>
      </c>
      <c r="D547" s="1">
        <v>41948</v>
      </c>
      <c r="E547" s="1">
        <v>41775</v>
      </c>
      <c r="F547" s="23" t="s">
        <v>10956</v>
      </c>
      <c r="G547" t="s">
        <v>49</v>
      </c>
      <c r="H547" t="s">
        <v>386</v>
      </c>
      <c r="I547" t="s">
        <v>387</v>
      </c>
      <c r="J547" t="s">
        <v>25</v>
      </c>
      <c r="K547" t="s">
        <v>26</v>
      </c>
      <c r="L547" t="s">
        <v>102</v>
      </c>
      <c r="M547" t="s">
        <v>103</v>
      </c>
      <c r="N547">
        <v>76106</v>
      </c>
      <c r="O547" t="s">
        <v>104</v>
      </c>
      <c r="P547" t="s">
        <v>1858</v>
      </c>
      <c r="Q547" t="s">
        <v>70</v>
      </c>
      <c r="R547" t="s">
        <v>160</v>
      </c>
      <c r="S547" t="s">
        <v>1859</v>
      </c>
      <c r="T547" s="9">
        <v>58.11</v>
      </c>
      <c r="U547">
        <v>2</v>
      </c>
      <c r="V547" s="2">
        <v>0.2</v>
      </c>
      <c r="W547" s="6">
        <v>7.26</v>
      </c>
      <c r="X547" s="14">
        <f>AA547-W547</f>
        <v>85.715999999999994</v>
      </c>
      <c r="Y547" s="6">
        <f>T547*U547</f>
        <v>116.22</v>
      </c>
      <c r="Z547" s="6">
        <f>Y547*V547</f>
        <v>23.244</v>
      </c>
      <c r="AA547" s="6">
        <f t="shared" si="45"/>
        <v>92.975999999999999</v>
      </c>
    </row>
    <row r="548" spans="2:27" x14ac:dyDescent="0.3">
      <c r="B548">
        <v>545</v>
      </c>
      <c r="C548" t="s">
        <v>1857</v>
      </c>
      <c r="D548" s="1">
        <v>41948</v>
      </c>
      <c r="E548" s="1">
        <v>41775</v>
      </c>
      <c r="F548" s="23" t="s">
        <v>10956</v>
      </c>
      <c r="G548" t="s">
        <v>49</v>
      </c>
      <c r="H548" t="s">
        <v>386</v>
      </c>
      <c r="I548" t="s">
        <v>387</v>
      </c>
      <c r="J548" t="s">
        <v>25</v>
      </c>
      <c r="K548" t="s">
        <v>26</v>
      </c>
      <c r="L548" t="s">
        <v>102</v>
      </c>
      <c r="M548" t="s">
        <v>103</v>
      </c>
      <c r="N548">
        <v>76106</v>
      </c>
      <c r="O548" t="s">
        <v>104</v>
      </c>
      <c r="P548" t="s">
        <v>1860</v>
      </c>
      <c r="Q548" t="s">
        <v>70</v>
      </c>
      <c r="R548" t="s">
        <v>71</v>
      </c>
      <c r="S548" t="s">
        <v>1861</v>
      </c>
      <c r="T548" s="9">
        <v>100.79</v>
      </c>
      <c r="U548">
        <v>1</v>
      </c>
      <c r="V548" s="2">
        <v>0.2</v>
      </c>
      <c r="W548" s="6">
        <v>6.3</v>
      </c>
      <c r="X548" s="14">
        <f>AA548-W548</f>
        <v>74.332000000000008</v>
      </c>
      <c r="Y548" s="6">
        <f>T548*U548</f>
        <v>100.79</v>
      </c>
      <c r="Z548" s="6">
        <f>Y548*V548</f>
        <v>20.158000000000001</v>
      </c>
      <c r="AA548" s="6">
        <f t="shared" si="45"/>
        <v>80.632000000000005</v>
      </c>
    </row>
    <row r="549" spans="2:27" x14ac:dyDescent="0.3">
      <c r="B549">
        <v>546</v>
      </c>
      <c r="C549" t="s">
        <v>1857</v>
      </c>
      <c r="D549" s="1">
        <v>41948</v>
      </c>
      <c r="E549" s="1">
        <v>41775</v>
      </c>
      <c r="F549" s="23" t="s">
        <v>10956</v>
      </c>
      <c r="G549" t="s">
        <v>49</v>
      </c>
      <c r="H549" t="s">
        <v>386</v>
      </c>
      <c r="I549" t="s">
        <v>387</v>
      </c>
      <c r="J549" t="s">
        <v>25</v>
      </c>
      <c r="K549" t="s">
        <v>26</v>
      </c>
      <c r="L549" t="s">
        <v>102</v>
      </c>
      <c r="M549" t="s">
        <v>103</v>
      </c>
      <c r="N549">
        <v>76106</v>
      </c>
      <c r="O549" t="s">
        <v>104</v>
      </c>
      <c r="P549" t="s">
        <v>1862</v>
      </c>
      <c r="Q549" t="s">
        <v>31</v>
      </c>
      <c r="R549" t="s">
        <v>64</v>
      </c>
      <c r="S549" t="s">
        <v>1863</v>
      </c>
      <c r="T549" s="9">
        <v>66.11</v>
      </c>
      <c r="U549">
        <v>4</v>
      </c>
      <c r="V549" s="2">
        <v>0.6</v>
      </c>
      <c r="W549" s="6">
        <v>-84.29</v>
      </c>
      <c r="X549" s="14">
        <f>AA549-W549</f>
        <v>190.06600000000003</v>
      </c>
      <c r="Y549" s="6">
        <f>T549*U549</f>
        <v>264.44</v>
      </c>
      <c r="Z549" s="6">
        <f>Y549*V549</f>
        <v>158.66399999999999</v>
      </c>
      <c r="AA549" s="6">
        <f t="shared" si="45"/>
        <v>105.77600000000001</v>
      </c>
    </row>
    <row r="550" spans="2:27" x14ac:dyDescent="0.3">
      <c r="B550">
        <v>547</v>
      </c>
      <c r="C550" t="s">
        <v>1864</v>
      </c>
      <c r="D550" s="1">
        <v>43058</v>
      </c>
      <c r="E550" s="1">
        <v>43061</v>
      </c>
      <c r="F550" s="9" t="str">
        <f t="shared" ref="F550:F557" si="47">DATEDIF(D550,E550,"d")&amp;" days"</f>
        <v>3 days</v>
      </c>
      <c r="G550" t="s">
        <v>187</v>
      </c>
      <c r="H550" t="s">
        <v>1865</v>
      </c>
      <c r="I550" t="s">
        <v>1866</v>
      </c>
      <c r="J550" t="s">
        <v>101</v>
      </c>
      <c r="K550" t="s">
        <v>26</v>
      </c>
      <c r="L550" t="s">
        <v>265</v>
      </c>
      <c r="M550" t="s">
        <v>266</v>
      </c>
      <c r="N550">
        <v>10035</v>
      </c>
      <c r="O550" t="s">
        <v>147</v>
      </c>
      <c r="P550" t="s">
        <v>1867</v>
      </c>
      <c r="Q550" t="s">
        <v>45</v>
      </c>
      <c r="R550" t="s">
        <v>74</v>
      </c>
      <c r="S550" t="s">
        <v>1868</v>
      </c>
      <c r="T550" s="9">
        <v>41.28</v>
      </c>
      <c r="U550">
        <v>6</v>
      </c>
      <c r="V550" s="2">
        <v>0.2</v>
      </c>
      <c r="W550" s="6">
        <v>13.93</v>
      </c>
      <c r="X550" s="14">
        <f>AA550-W550</f>
        <v>184.214</v>
      </c>
      <c r="Y550" s="6">
        <f>T550*U550</f>
        <v>247.68</v>
      </c>
      <c r="Z550" s="6">
        <f>Y550*V550</f>
        <v>49.536000000000001</v>
      </c>
      <c r="AA550" s="6">
        <f t="shared" si="45"/>
        <v>198.14400000000001</v>
      </c>
    </row>
    <row r="551" spans="2:27" x14ac:dyDescent="0.3">
      <c r="B551">
        <v>548</v>
      </c>
      <c r="C551" t="s">
        <v>1864</v>
      </c>
      <c r="D551" s="1">
        <v>43058</v>
      </c>
      <c r="E551" s="1">
        <v>43061</v>
      </c>
      <c r="F551" s="9" t="str">
        <f t="shared" si="47"/>
        <v>3 days</v>
      </c>
      <c r="G551" t="s">
        <v>187</v>
      </c>
      <c r="H551" t="s">
        <v>1865</v>
      </c>
      <c r="I551" t="s">
        <v>1866</v>
      </c>
      <c r="J551" t="s">
        <v>101</v>
      </c>
      <c r="K551" t="s">
        <v>26</v>
      </c>
      <c r="L551" t="s">
        <v>265</v>
      </c>
      <c r="M551" t="s">
        <v>266</v>
      </c>
      <c r="N551">
        <v>10035</v>
      </c>
      <c r="O551" t="s">
        <v>147</v>
      </c>
      <c r="P551" t="s">
        <v>1869</v>
      </c>
      <c r="Q551" t="s">
        <v>45</v>
      </c>
      <c r="R551" t="s">
        <v>89</v>
      </c>
      <c r="S551" t="s">
        <v>1870</v>
      </c>
      <c r="T551" s="9">
        <v>13.36</v>
      </c>
      <c r="U551">
        <v>2</v>
      </c>
      <c r="V551" s="2">
        <v>0</v>
      </c>
      <c r="W551" s="6">
        <v>6.41</v>
      </c>
      <c r="X551" s="14">
        <f>AA551-W551</f>
        <v>20.309999999999999</v>
      </c>
      <c r="Y551" s="6">
        <f>T551*U551</f>
        <v>26.72</v>
      </c>
      <c r="Z551" s="6">
        <f>Y551*V551</f>
        <v>0</v>
      </c>
      <c r="AA551" s="6">
        <f t="shared" si="45"/>
        <v>26.72</v>
      </c>
    </row>
    <row r="552" spans="2:27" x14ac:dyDescent="0.3">
      <c r="B552">
        <v>549</v>
      </c>
      <c r="C552" t="s">
        <v>1871</v>
      </c>
      <c r="D552" s="1">
        <v>42323</v>
      </c>
      <c r="E552" s="1">
        <v>42325</v>
      </c>
      <c r="F552" s="9" t="str">
        <f t="shared" si="47"/>
        <v>2 days</v>
      </c>
      <c r="G552" t="s">
        <v>22</v>
      </c>
      <c r="H552" t="s">
        <v>1361</v>
      </c>
      <c r="I552" t="s">
        <v>1362</v>
      </c>
      <c r="J552" t="s">
        <v>40</v>
      </c>
      <c r="K552" t="s">
        <v>26</v>
      </c>
      <c r="L552" t="s">
        <v>302</v>
      </c>
      <c r="M552" t="s">
        <v>210</v>
      </c>
      <c r="N552">
        <v>60653</v>
      </c>
      <c r="O552" t="s">
        <v>104</v>
      </c>
      <c r="P552" t="s">
        <v>276</v>
      </c>
      <c r="Q552" t="s">
        <v>45</v>
      </c>
      <c r="R552" t="s">
        <v>58</v>
      </c>
      <c r="S552" t="s">
        <v>277</v>
      </c>
      <c r="T552" s="9">
        <v>250.27</v>
      </c>
      <c r="U552">
        <v>9</v>
      </c>
      <c r="V552" s="2">
        <v>0.2</v>
      </c>
      <c r="W552" s="6">
        <v>15.64</v>
      </c>
      <c r="X552" s="14">
        <f>AA552-W552</f>
        <v>1786.3040000000001</v>
      </c>
      <c r="Y552" s="6">
        <f>T552*U552</f>
        <v>2252.4300000000003</v>
      </c>
      <c r="Z552" s="6">
        <f>Y552*V552</f>
        <v>450.4860000000001</v>
      </c>
      <c r="AA552" s="6">
        <f t="shared" si="45"/>
        <v>1801.9440000000002</v>
      </c>
    </row>
    <row r="553" spans="2:27" x14ac:dyDescent="0.3">
      <c r="B553">
        <v>550</v>
      </c>
      <c r="C553" t="s">
        <v>1871</v>
      </c>
      <c r="D553" s="1">
        <v>42323</v>
      </c>
      <c r="E553" s="1">
        <v>42325</v>
      </c>
      <c r="F553" s="9" t="str">
        <f t="shared" si="47"/>
        <v>2 days</v>
      </c>
      <c r="G553" t="s">
        <v>22</v>
      </c>
      <c r="H553" t="s">
        <v>1361</v>
      </c>
      <c r="I553" t="s">
        <v>1362</v>
      </c>
      <c r="J553" t="s">
        <v>40</v>
      </c>
      <c r="K553" t="s">
        <v>26</v>
      </c>
      <c r="L553" t="s">
        <v>302</v>
      </c>
      <c r="M553" t="s">
        <v>210</v>
      </c>
      <c r="N553">
        <v>60653</v>
      </c>
      <c r="O553" t="s">
        <v>104</v>
      </c>
      <c r="P553" t="s">
        <v>420</v>
      </c>
      <c r="Q553" t="s">
        <v>45</v>
      </c>
      <c r="R553" t="s">
        <v>74</v>
      </c>
      <c r="S553" t="s">
        <v>421</v>
      </c>
      <c r="T553" s="9">
        <v>11.36</v>
      </c>
      <c r="U553">
        <v>3</v>
      </c>
      <c r="V553" s="2">
        <v>0.8</v>
      </c>
      <c r="W553" s="6">
        <v>-17.05</v>
      </c>
      <c r="X553" s="14">
        <f>AA553-W553</f>
        <v>23.866</v>
      </c>
      <c r="Y553" s="6">
        <f>T553*U553</f>
        <v>34.08</v>
      </c>
      <c r="Z553" s="6">
        <f>Y553*V553</f>
        <v>27.263999999999999</v>
      </c>
      <c r="AA553" s="6">
        <f t="shared" si="45"/>
        <v>6.8159999999999989</v>
      </c>
    </row>
    <row r="554" spans="2:27" x14ac:dyDescent="0.3">
      <c r="B554">
        <v>551</v>
      </c>
      <c r="C554" t="s">
        <v>1871</v>
      </c>
      <c r="D554" s="1">
        <v>42323</v>
      </c>
      <c r="E554" s="1">
        <v>42325</v>
      </c>
      <c r="F554" s="9" t="str">
        <f t="shared" si="47"/>
        <v>2 days</v>
      </c>
      <c r="G554" t="s">
        <v>22</v>
      </c>
      <c r="H554" t="s">
        <v>1361</v>
      </c>
      <c r="I554" t="s">
        <v>1362</v>
      </c>
      <c r="J554" t="s">
        <v>40</v>
      </c>
      <c r="K554" t="s">
        <v>26</v>
      </c>
      <c r="L554" t="s">
        <v>302</v>
      </c>
      <c r="M554" t="s">
        <v>210</v>
      </c>
      <c r="N554">
        <v>60653</v>
      </c>
      <c r="O554" t="s">
        <v>104</v>
      </c>
      <c r="P554" t="s">
        <v>1872</v>
      </c>
      <c r="Q554" t="s">
        <v>45</v>
      </c>
      <c r="R554" t="s">
        <v>578</v>
      </c>
      <c r="S554" t="s">
        <v>1299</v>
      </c>
      <c r="T554" s="9">
        <v>8.7200000000000006</v>
      </c>
      <c r="U554">
        <v>5</v>
      </c>
      <c r="V554" s="2">
        <v>0.2</v>
      </c>
      <c r="W554" s="6">
        <v>-1.74</v>
      </c>
      <c r="X554" s="14">
        <f>AA554-W554</f>
        <v>36.620000000000005</v>
      </c>
      <c r="Y554" s="6">
        <f>T554*U554</f>
        <v>43.6</v>
      </c>
      <c r="Z554" s="6">
        <f>Y554*V554</f>
        <v>8.7200000000000006</v>
      </c>
      <c r="AA554" s="6">
        <f t="shared" si="45"/>
        <v>34.880000000000003</v>
      </c>
    </row>
    <row r="555" spans="2:27" x14ac:dyDescent="0.3">
      <c r="B555">
        <v>552</v>
      </c>
      <c r="C555" t="s">
        <v>1873</v>
      </c>
      <c r="D555" s="1">
        <v>42475</v>
      </c>
      <c r="E555" s="1">
        <v>42477</v>
      </c>
      <c r="F555" s="9" t="str">
        <f t="shared" si="47"/>
        <v>2 days</v>
      </c>
      <c r="G555" t="s">
        <v>22</v>
      </c>
      <c r="H555" t="s">
        <v>1874</v>
      </c>
      <c r="I555" t="s">
        <v>1875</v>
      </c>
      <c r="J555" t="s">
        <v>25</v>
      </c>
      <c r="K555" t="s">
        <v>26</v>
      </c>
      <c r="L555" t="s">
        <v>126</v>
      </c>
      <c r="M555" t="s">
        <v>42</v>
      </c>
      <c r="N555">
        <v>94110</v>
      </c>
      <c r="O555" t="s">
        <v>43</v>
      </c>
      <c r="P555" t="s">
        <v>1876</v>
      </c>
      <c r="Q555" t="s">
        <v>31</v>
      </c>
      <c r="R555" t="s">
        <v>35</v>
      </c>
      <c r="S555" t="s">
        <v>1877</v>
      </c>
      <c r="T555" s="9">
        <v>1121.57</v>
      </c>
      <c r="U555">
        <v>2</v>
      </c>
      <c r="V555" s="2">
        <v>0.2</v>
      </c>
      <c r="W555" s="6">
        <v>0</v>
      </c>
      <c r="X555" s="14">
        <f>AA555-W555</f>
        <v>1794.5119999999999</v>
      </c>
      <c r="Y555" s="6">
        <f>T555*U555</f>
        <v>2243.14</v>
      </c>
      <c r="Z555" s="6">
        <f>Y555*V555</f>
        <v>448.62799999999999</v>
      </c>
      <c r="AA555" s="6">
        <f t="shared" si="45"/>
        <v>1794.5119999999999</v>
      </c>
    </row>
    <row r="556" spans="2:27" x14ac:dyDescent="0.3">
      <c r="B556">
        <v>553</v>
      </c>
      <c r="C556" t="s">
        <v>1878</v>
      </c>
      <c r="D556" s="1">
        <v>43048</v>
      </c>
      <c r="E556" s="1">
        <v>43078</v>
      </c>
      <c r="F556" s="9" t="str">
        <f t="shared" si="47"/>
        <v>30 days</v>
      </c>
      <c r="G556" t="s">
        <v>187</v>
      </c>
      <c r="H556" t="s">
        <v>494</v>
      </c>
      <c r="I556" t="s">
        <v>495</v>
      </c>
      <c r="J556" t="s">
        <v>25</v>
      </c>
      <c r="K556" t="s">
        <v>26</v>
      </c>
      <c r="L556" t="s">
        <v>1525</v>
      </c>
      <c r="M556" t="s">
        <v>53</v>
      </c>
      <c r="N556">
        <v>32216</v>
      </c>
      <c r="O556" t="s">
        <v>29</v>
      </c>
      <c r="P556" t="s">
        <v>1879</v>
      </c>
      <c r="Q556" t="s">
        <v>31</v>
      </c>
      <c r="R556" t="s">
        <v>64</v>
      </c>
      <c r="S556" t="s">
        <v>1880</v>
      </c>
      <c r="T556" s="9">
        <v>34.5</v>
      </c>
      <c r="U556">
        <v>1</v>
      </c>
      <c r="V556" s="2">
        <v>0.2</v>
      </c>
      <c r="W556" s="6">
        <v>6.04</v>
      </c>
      <c r="X556" s="14">
        <f>AA556-W556</f>
        <v>21.560000000000002</v>
      </c>
      <c r="Y556" s="6">
        <f>T556*U556</f>
        <v>34.5</v>
      </c>
      <c r="Z556" s="6">
        <f>Y556*V556</f>
        <v>6.9</v>
      </c>
      <c r="AA556" s="6">
        <f t="shared" si="45"/>
        <v>27.6</v>
      </c>
    </row>
    <row r="557" spans="2:27" x14ac:dyDescent="0.3">
      <c r="B557">
        <v>554</v>
      </c>
      <c r="C557" t="s">
        <v>1881</v>
      </c>
      <c r="D557" s="1">
        <v>43063</v>
      </c>
      <c r="E557" s="1">
        <v>43067</v>
      </c>
      <c r="F557" s="9" t="str">
        <f t="shared" si="47"/>
        <v>4 days</v>
      </c>
      <c r="G557" t="s">
        <v>49</v>
      </c>
      <c r="H557" t="s">
        <v>1882</v>
      </c>
      <c r="I557" t="s">
        <v>1883</v>
      </c>
      <c r="J557" t="s">
        <v>25</v>
      </c>
      <c r="K557" t="s">
        <v>26</v>
      </c>
      <c r="L557" t="s">
        <v>183</v>
      </c>
      <c r="M557" t="s">
        <v>103</v>
      </c>
      <c r="N557">
        <v>77070</v>
      </c>
      <c r="O557" t="s">
        <v>104</v>
      </c>
      <c r="P557" t="s">
        <v>1884</v>
      </c>
      <c r="Q557" t="s">
        <v>45</v>
      </c>
      <c r="R557" t="s">
        <v>268</v>
      </c>
      <c r="S557" t="s">
        <v>1885</v>
      </c>
      <c r="T557" s="9">
        <v>10.82</v>
      </c>
      <c r="U557">
        <v>3</v>
      </c>
      <c r="V557" s="2">
        <v>0.2</v>
      </c>
      <c r="W557" s="6">
        <v>2.57</v>
      </c>
      <c r="X557" s="14">
        <f>AA557-W557</f>
        <v>23.398</v>
      </c>
      <c r="Y557" s="6">
        <f>T557*U557</f>
        <v>32.46</v>
      </c>
      <c r="Z557" s="6">
        <f>Y557*V557</f>
        <v>6.4920000000000009</v>
      </c>
      <c r="AA557" s="6">
        <f t="shared" si="45"/>
        <v>25.968</v>
      </c>
    </row>
    <row r="558" spans="2:27" x14ac:dyDescent="0.3">
      <c r="B558">
        <v>555</v>
      </c>
      <c r="C558" t="s">
        <v>1886</v>
      </c>
      <c r="D558" s="1">
        <v>42915</v>
      </c>
      <c r="E558" s="1">
        <v>42801</v>
      </c>
      <c r="F558" s="23" t="s">
        <v>10956</v>
      </c>
      <c r="G558" t="s">
        <v>22</v>
      </c>
      <c r="H558" t="s">
        <v>1361</v>
      </c>
      <c r="I558" t="s">
        <v>1362</v>
      </c>
      <c r="J558" t="s">
        <v>40</v>
      </c>
      <c r="K558" t="s">
        <v>26</v>
      </c>
      <c r="L558" t="s">
        <v>1887</v>
      </c>
      <c r="M558" t="s">
        <v>42</v>
      </c>
      <c r="N558">
        <v>92804</v>
      </c>
      <c r="O558" t="s">
        <v>43</v>
      </c>
      <c r="P558" t="s">
        <v>1888</v>
      </c>
      <c r="Q558" t="s">
        <v>45</v>
      </c>
      <c r="R558" t="s">
        <v>58</v>
      </c>
      <c r="S558" t="s">
        <v>1889</v>
      </c>
      <c r="T558" s="9">
        <v>1295.78</v>
      </c>
      <c r="U558">
        <v>2</v>
      </c>
      <c r="V558" s="2">
        <v>0</v>
      </c>
      <c r="W558" s="6">
        <v>310.99</v>
      </c>
      <c r="X558" s="14">
        <f>AA558-W558</f>
        <v>2280.5699999999997</v>
      </c>
      <c r="Y558" s="6">
        <f>T558*U558</f>
        <v>2591.56</v>
      </c>
      <c r="Z558" s="6">
        <f>Y558*V558</f>
        <v>0</v>
      </c>
      <c r="AA558" s="6">
        <f t="shared" si="45"/>
        <v>2591.56</v>
      </c>
    </row>
    <row r="559" spans="2:27" x14ac:dyDescent="0.3">
      <c r="B559">
        <v>556</v>
      </c>
      <c r="C559" t="s">
        <v>1890</v>
      </c>
      <c r="D559" s="1">
        <v>41701</v>
      </c>
      <c r="E559" s="1">
        <v>41823</v>
      </c>
      <c r="F559" s="9" t="str">
        <f>DATEDIF(D559,E559,"d")&amp;" days"</f>
        <v>122 days</v>
      </c>
      <c r="G559" t="s">
        <v>22</v>
      </c>
      <c r="H559" t="s">
        <v>1891</v>
      </c>
      <c r="I559" t="s">
        <v>1892</v>
      </c>
      <c r="J559" t="s">
        <v>25</v>
      </c>
      <c r="K559" t="s">
        <v>26</v>
      </c>
      <c r="L559" t="s">
        <v>520</v>
      </c>
      <c r="M559" t="s">
        <v>87</v>
      </c>
      <c r="N559">
        <v>28403</v>
      </c>
      <c r="O559" t="s">
        <v>29</v>
      </c>
      <c r="P559" t="s">
        <v>1893</v>
      </c>
      <c r="Q559" t="s">
        <v>45</v>
      </c>
      <c r="R559" t="s">
        <v>67</v>
      </c>
      <c r="S559" t="s">
        <v>1894</v>
      </c>
      <c r="T559" s="9">
        <v>19.46</v>
      </c>
      <c r="U559">
        <v>4</v>
      </c>
      <c r="V559" s="2">
        <v>0.2</v>
      </c>
      <c r="W559" s="6">
        <v>3.4</v>
      </c>
      <c r="X559" s="14">
        <f>AA559-W559</f>
        <v>58.872000000000007</v>
      </c>
      <c r="Y559" s="6">
        <f>T559*U559</f>
        <v>77.84</v>
      </c>
      <c r="Z559" s="6">
        <f>Y559*V559</f>
        <v>15.568000000000001</v>
      </c>
      <c r="AA559" s="6">
        <f t="shared" si="45"/>
        <v>62.272000000000006</v>
      </c>
    </row>
    <row r="560" spans="2:27" x14ac:dyDescent="0.3">
      <c r="B560">
        <v>557</v>
      </c>
      <c r="C560" t="s">
        <v>1895</v>
      </c>
      <c r="D560" s="1">
        <v>42649</v>
      </c>
      <c r="E560" s="1">
        <v>42536</v>
      </c>
      <c r="F560" s="23" t="s">
        <v>10956</v>
      </c>
      <c r="G560" t="s">
        <v>49</v>
      </c>
      <c r="H560" t="s">
        <v>1896</v>
      </c>
      <c r="I560" t="s">
        <v>1897</v>
      </c>
      <c r="J560" t="s">
        <v>25</v>
      </c>
      <c r="K560" t="s">
        <v>26</v>
      </c>
      <c r="L560" t="s">
        <v>41</v>
      </c>
      <c r="M560" t="s">
        <v>42</v>
      </c>
      <c r="N560">
        <v>90045</v>
      </c>
      <c r="O560" t="s">
        <v>43</v>
      </c>
      <c r="P560" t="s">
        <v>1898</v>
      </c>
      <c r="Q560" t="s">
        <v>45</v>
      </c>
      <c r="R560" t="s">
        <v>46</v>
      </c>
      <c r="S560" t="s">
        <v>1899</v>
      </c>
      <c r="T560" s="9">
        <v>20.7</v>
      </c>
      <c r="U560">
        <v>2</v>
      </c>
      <c r="V560" s="2">
        <v>0</v>
      </c>
      <c r="W560" s="6">
        <v>9.94</v>
      </c>
      <c r="X560" s="14">
        <f>AA560-W560</f>
        <v>31.46</v>
      </c>
      <c r="Y560" s="6">
        <f>T560*U560</f>
        <v>41.4</v>
      </c>
      <c r="Z560" s="6">
        <f>Y560*V560</f>
        <v>0</v>
      </c>
      <c r="AA560" s="6">
        <f t="shared" si="45"/>
        <v>41.4</v>
      </c>
    </row>
    <row r="561" spans="2:27" x14ac:dyDescent="0.3">
      <c r="B561">
        <v>558</v>
      </c>
      <c r="C561" t="s">
        <v>1895</v>
      </c>
      <c r="D561" s="1">
        <v>42649</v>
      </c>
      <c r="E561" s="1">
        <v>42536</v>
      </c>
      <c r="F561" s="23" t="s">
        <v>10956</v>
      </c>
      <c r="G561" t="s">
        <v>49</v>
      </c>
      <c r="H561" t="s">
        <v>1896</v>
      </c>
      <c r="I561" t="s">
        <v>1897</v>
      </c>
      <c r="J561" t="s">
        <v>25</v>
      </c>
      <c r="K561" t="s">
        <v>26</v>
      </c>
      <c r="L561" t="s">
        <v>41</v>
      </c>
      <c r="M561" t="s">
        <v>42</v>
      </c>
      <c r="N561">
        <v>90045</v>
      </c>
      <c r="O561" t="s">
        <v>43</v>
      </c>
      <c r="P561" t="s">
        <v>1900</v>
      </c>
      <c r="Q561" t="s">
        <v>31</v>
      </c>
      <c r="R561" t="s">
        <v>55</v>
      </c>
      <c r="S561" t="s">
        <v>1901</v>
      </c>
      <c r="T561" s="9">
        <v>1335.68</v>
      </c>
      <c r="U561">
        <v>4</v>
      </c>
      <c r="V561" s="2">
        <v>0.2</v>
      </c>
      <c r="W561" s="6">
        <v>-217.05</v>
      </c>
      <c r="X561" s="14">
        <f>AA561-W561</f>
        <v>4491.2260000000006</v>
      </c>
      <c r="Y561" s="6">
        <f>T561*U561</f>
        <v>5342.72</v>
      </c>
      <c r="Z561" s="6">
        <f>Y561*V561</f>
        <v>1068.5440000000001</v>
      </c>
      <c r="AA561" s="6">
        <f t="shared" si="45"/>
        <v>4274.1760000000004</v>
      </c>
    </row>
    <row r="562" spans="2:27" x14ac:dyDescent="0.3">
      <c r="B562">
        <v>559</v>
      </c>
      <c r="C562" t="s">
        <v>1895</v>
      </c>
      <c r="D562" s="1">
        <v>42649</v>
      </c>
      <c r="E562" s="1">
        <v>42536</v>
      </c>
      <c r="F562" s="23" t="s">
        <v>10956</v>
      </c>
      <c r="G562" t="s">
        <v>49</v>
      </c>
      <c r="H562" t="s">
        <v>1896</v>
      </c>
      <c r="I562" t="s">
        <v>1897</v>
      </c>
      <c r="J562" t="s">
        <v>25</v>
      </c>
      <c r="K562" t="s">
        <v>26</v>
      </c>
      <c r="L562" t="s">
        <v>41</v>
      </c>
      <c r="M562" t="s">
        <v>42</v>
      </c>
      <c r="N562">
        <v>90045</v>
      </c>
      <c r="O562" t="s">
        <v>43</v>
      </c>
      <c r="P562" t="s">
        <v>1902</v>
      </c>
      <c r="Q562" t="s">
        <v>45</v>
      </c>
      <c r="R562" t="s">
        <v>89</v>
      </c>
      <c r="S562" t="s">
        <v>1903</v>
      </c>
      <c r="T562" s="9">
        <v>32.4</v>
      </c>
      <c r="U562">
        <v>5</v>
      </c>
      <c r="V562" s="2">
        <v>0</v>
      </c>
      <c r="W562" s="6">
        <v>15.55</v>
      </c>
      <c r="X562" s="14">
        <f>AA562-W562</f>
        <v>146.44999999999999</v>
      </c>
      <c r="Y562" s="6">
        <f>T562*U562</f>
        <v>162</v>
      </c>
      <c r="Z562" s="6">
        <f>Y562*V562</f>
        <v>0</v>
      </c>
      <c r="AA562" s="6">
        <f t="shared" si="45"/>
        <v>162</v>
      </c>
    </row>
    <row r="563" spans="2:27" x14ac:dyDescent="0.3">
      <c r="B563">
        <v>560</v>
      </c>
      <c r="C563" t="s">
        <v>1904</v>
      </c>
      <c r="D563" s="1">
        <v>43059</v>
      </c>
      <c r="E563" s="1">
        <v>43061</v>
      </c>
      <c r="F563" s="9" t="str">
        <f t="shared" ref="F563:F583" si="48">DATEDIF(D563,E563,"d")&amp;" days"</f>
        <v>2 days</v>
      </c>
      <c r="G563" t="s">
        <v>22</v>
      </c>
      <c r="H563" t="s">
        <v>1905</v>
      </c>
      <c r="I563" t="s">
        <v>1906</v>
      </c>
      <c r="J563" t="s">
        <v>25</v>
      </c>
      <c r="K563" t="s">
        <v>26</v>
      </c>
      <c r="L563" t="s">
        <v>126</v>
      </c>
      <c r="M563" t="s">
        <v>42</v>
      </c>
      <c r="N563">
        <v>94110</v>
      </c>
      <c r="O563" t="s">
        <v>43</v>
      </c>
      <c r="P563" t="s">
        <v>1496</v>
      </c>
      <c r="Q563" t="s">
        <v>31</v>
      </c>
      <c r="R563" t="s">
        <v>64</v>
      </c>
      <c r="S563" t="s">
        <v>1497</v>
      </c>
      <c r="T563" s="9">
        <v>42.6</v>
      </c>
      <c r="U563">
        <v>3</v>
      </c>
      <c r="V563" s="2">
        <v>0</v>
      </c>
      <c r="W563" s="6">
        <v>16.61</v>
      </c>
      <c r="X563" s="14">
        <f>AA563-W563</f>
        <v>111.19000000000001</v>
      </c>
      <c r="Y563" s="6">
        <f>T563*U563</f>
        <v>127.80000000000001</v>
      </c>
      <c r="Z563" s="6">
        <f>Y563*V563</f>
        <v>0</v>
      </c>
      <c r="AA563" s="6">
        <f t="shared" si="45"/>
        <v>127.80000000000001</v>
      </c>
    </row>
    <row r="564" spans="2:27" x14ac:dyDescent="0.3">
      <c r="B564">
        <v>561</v>
      </c>
      <c r="C564" t="s">
        <v>1904</v>
      </c>
      <c r="D564" s="1">
        <v>43059</v>
      </c>
      <c r="E564" s="1">
        <v>43061</v>
      </c>
      <c r="F564" s="9" t="str">
        <f t="shared" si="48"/>
        <v>2 days</v>
      </c>
      <c r="G564" t="s">
        <v>22</v>
      </c>
      <c r="H564" t="s">
        <v>1905</v>
      </c>
      <c r="I564" t="s">
        <v>1906</v>
      </c>
      <c r="J564" t="s">
        <v>25</v>
      </c>
      <c r="K564" t="s">
        <v>26</v>
      </c>
      <c r="L564" t="s">
        <v>126</v>
      </c>
      <c r="M564" t="s">
        <v>42</v>
      </c>
      <c r="N564">
        <v>94110</v>
      </c>
      <c r="O564" t="s">
        <v>43</v>
      </c>
      <c r="P564" t="s">
        <v>1907</v>
      </c>
      <c r="Q564" t="s">
        <v>45</v>
      </c>
      <c r="R564" t="s">
        <v>74</v>
      </c>
      <c r="S564" t="s">
        <v>1908</v>
      </c>
      <c r="T564" s="9">
        <v>84.06</v>
      </c>
      <c r="U564">
        <v>7</v>
      </c>
      <c r="V564" s="2">
        <v>0.2</v>
      </c>
      <c r="W564" s="6">
        <v>27.32</v>
      </c>
      <c r="X564" s="14">
        <f>AA564-W564</f>
        <v>443.41600000000005</v>
      </c>
      <c r="Y564" s="6">
        <f>T564*U564</f>
        <v>588.42000000000007</v>
      </c>
      <c r="Z564" s="6">
        <f>Y564*V564</f>
        <v>117.68400000000003</v>
      </c>
      <c r="AA564" s="6">
        <f t="shared" si="45"/>
        <v>470.73600000000005</v>
      </c>
    </row>
    <row r="565" spans="2:27" x14ac:dyDescent="0.3">
      <c r="B565">
        <v>562</v>
      </c>
      <c r="C565" t="s">
        <v>1909</v>
      </c>
      <c r="D565" s="1">
        <v>41896</v>
      </c>
      <c r="E565" s="1">
        <v>41900</v>
      </c>
      <c r="F565" s="9" t="str">
        <f t="shared" si="48"/>
        <v>4 days</v>
      </c>
      <c r="G565" t="s">
        <v>22</v>
      </c>
      <c r="H565" t="s">
        <v>1910</v>
      </c>
      <c r="I565" t="s">
        <v>1911</v>
      </c>
      <c r="J565" t="s">
        <v>25</v>
      </c>
      <c r="K565" t="s">
        <v>26</v>
      </c>
      <c r="L565" t="s">
        <v>901</v>
      </c>
      <c r="M565" t="s">
        <v>53</v>
      </c>
      <c r="N565">
        <v>33614</v>
      </c>
      <c r="O565" t="s">
        <v>29</v>
      </c>
      <c r="P565" t="s">
        <v>1912</v>
      </c>
      <c r="Q565" t="s">
        <v>45</v>
      </c>
      <c r="R565" t="s">
        <v>77</v>
      </c>
      <c r="S565" t="s">
        <v>1913</v>
      </c>
      <c r="T565" s="9">
        <v>13</v>
      </c>
      <c r="U565">
        <v>5</v>
      </c>
      <c r="V565" s="2">
        <v>0.2</v>
      </c>
      <c r="W565" s="6">
        <v>1.3</v>
      </c>
      <c r="X565" s="14">
        <f>AA565-W565</f>
        <v>50.7</v>
      </c>
      <c r="Y565" s="6">
        <f>T565*U565</f>
        <v>65</v>
      </c>
      <c r="Z565" s="6">
        <f>Y565*V565</f>
        <v>13</v>
      </c>
      <c r="AA565" s="6">
        <f t="shared" si="45"/>
        <v>52</v>
      </c>
    </row>
    <row r="566" spans="2:27" x14ac:dyDescent="0.3">
      <c r="B566">
        <v>563</v>
      </c>
      <c r="C566" t="s">
        <v>1909</v>
      </c>
      <c r="D566" s="1">
        <v>41896</v>
      </c>
      <c r="E566" s="1">
        <v>41900</v>
      </c>
      <c r="F566" s="9" t="str">
        <f t="shared" si="48"/>
        <v>4 days</v>
      </c>
      <c r="G566" t="s">
        <v>22</v>
      </c>
      <c r="H566" t="s">
        <v>1910</v>
      </c>
      <c r="I566" t="s">
        <v>1911</v>
      </c>
      <c r="J566" t="s">
        <v>25</v>
      </c>
      <c r="K566" t="s">
        <v>26</v>
      </c>
      <c r="L566" t="s">
        <v>901</v>
      </c>
      <c r="M566" t="s">
        <v>53</v>
      </c>
      <c r="N566">
        <v>33614</v>
      </c>
      <c r="O566" t="s">
        <v>29</v>
      </c>
      <c r="P566" t="s">
        <v>1914</v>
      </c>
      <c r="Q566" t="s">
        <v>31</v>
      </c>
      <c r="R566" t="s">
        <v>64</v>
      </c>
      <c r="S566" t="s">
        <v>1915</v>
      </c>
      <c r="T566" s="9">
        <v>13.13</v>
      </c>
      <c r="U566">
        <v>3</v>
      </c>
      <c r="V566" s="2">
        <v>0.2</v>
      </c>
      <c r="W566" s="6">
        <v>3.77</v>
      </c>
      <c r="X566" s="14">
        <f>AA566-W566</f>
        <v>27.742000000000001</v>
      </c>
      <c r="Y566" s="6">
        <f>T566*U566</f>
        <v>39.39</v>
      </c>
      <c r="Z566" s="6">
        <f>Y566*V566</f>
        <v>7.8780000000000001</v>
      </c>
      <c r="AA566" s="6">
        <f t="shared" si="45"/>
        <v>31.512</v>
      </c>
    </row>
    <row r="567" spans="2:27" x14ac:dyDescent="0.3">
      <c r="B567">
        <v>564</v>
      </c>
      <c r="C567" t="s">
        <v>1916</v>
      </c>
      <c r="D567" s="1">
        <v>42197</v>
      </c>
      <c r="E567" s="1">
        <v>42259</v>
      </c>
      <c r="F567" s="9" t="str">
        <f t="shared" si="48"/>
        <v>62 days</v>
      </c>
      <c r="G567" t="s">
        <v>187</v>
      </c>
      <c r="H567" t="s">
        <v>1917</v>
      </c>
      <c r="I567" t="s">
        <v>1918</v>
      </c>
      <c r="J567" t="s">
        <v>25</v>
      </c>
      <c r="K567" t="s">
        <v>26</v>
      </c>
      <c r="L567" t="s">
        <v>94</v>
      </c>
      <c r="M567" t="s">
        <v>95</v>
      </c>
      <c r="N567">
        <v>98105</v>
      </c>
      <c r="O567" t="s">
        <v>43</v>
      </c>
      <c r="P567" t="s">
        <v>1919</v>
      </c>
      <c r="Q567" t="s">
        <v>45</v>
      </c>
      <c r="R567" t="s">
        <v>268</v>
      </c>
      <c r="S567" t="s">
        <v>1920</v>
      </c>
      <c r="T567" s="9">
        <v>3.96</v>
      </c>
      <c r="U567">
        <v>2</v>
      </c>
      <c r="V567" s="2">
        <v>0</v>
      </c>
      <c r="W567" s="6">
        <v>0</v>
      </c>
      <c r="X567" s="14">
        <f>AA567-W567</f>
        <v>7.92</v>
      </c>
      <c r="Y567" s="6">
        <f>T567*U567</f>
        <v>7.92</v>
      </c>
      <c r="Z567" s="6">
        <f>Y567*V567</f>
        <v>0</v>
      </c>
      <c r="AA567" s="6">
        <f t="shared" si="45"/>
        <v>7.92</v>
      </c>
    </row>
    <row r="568" spans="2:27" x14ac:dyDescent="0.3">
      <c r="B568">
        <v>565</v>
      </c>
      <c r="C568" t="s">
        <v>1916</v>
      </c>
      <c r="D568" s="1">
        <v>42197</v>
      </c>
      <c r="E568" s="1">
        <v>42259</v>
      </c>
      <c r="F568" s="9" t="str">
        <f t="shared" si="48"/>
        <v>62 days</v>
      </c>
      <c r="G568" t="s">
        <v>187</v>
      </c>
      <c r="H568" t="s">
        <v>1917</v>
      </c>
      <c r="I568" t="s">
        <v>1918</v>
      </c>
      <c r="J568" t="s">
        <v>25</v>
      </c>
      <c r="K568" t="s">
        <v>26</v>
      </c>
      <c r="L568" t="s">
        <v>94</v>
      </c>
      <c r="M568" t="s">
        <v>95</v>
      </c>
      <c r="N568">
        <v>98105</v>
      </c>
      <c r="O568" t="s">
        <v>43</v>
      </c>
      <c r="P568" t="s">
        <v>1142</v>
      </c>
      <c r="Q568" t="s">
        <v>45</v>
      </c>
      <c r="R568" t="s">
        <v>46</v>
      </c>
      <c r="S568" t="s">
        <v>1143</v>
      </c>
      <c r="T568" s="9">
        <v>2.61</v>
      </c>
      <c r="U568">
        <v>1</v>
      </c>
      <c r="V568" s="2">
        <v>0</v>
      </c>
      <c r="W568" s="6">
        <v>1.2</v>
      </c>
      <c r="X568" s="14">
        <f>AA568-W568</f>
        <v>1.41</v>
      </c>
      <c r="Y568" s="6">
        <f>T568*U568</f>
        <v>2.61</v>
      </c>
      <c r="Z568" s="6">
        <f>Y568*V568</f>
        <v>0</v>
      </c>
      <c r="AA568" s="6">
        <f t="shared" si="45"/>
        <v>2.61</v>
      </c>
    </row>
    <row r="569" spans="2:27" x14ac:dyDescent="0.3">
      <c r="B569">
        <v>566</v>
      </c>
      <c r="C569" t="s">
        <v>1921</v>
      </c>
      <c r="D569" s="1">
        <v>42928</v>
      </c>
      <c r="E569" s="1">
        <v>43020</v>
      </c>
      <c r="F569" s="9" t="str">
        <f t="shared" si="48"/>
        <v>92 days</v>
      </c>
      <c r="G569" t="s">
        <v>187</v>
      </c>
      <c r="H569" t="s">
        <v>1922</v>
      </c>
      <c r="I569" t="s">
        <v>1923</v>
      </c>
      <c r="J569" t="s">
        <v>25</v>
      </c>
      <c r="K569" t="s">
        <v>26</v>
      </c>
      <c r="L569" t="s">
        <v>41</v>
      </c>
      <c r="M569" t="s">
        <v>42</v>
      </c>
      <c r="N569">
        <v>90008</v>
      </c>
      <c r="O569" t="s">
        <v>43</v>
      </c>
      <c r="P569" t="s">
        <v>1924</v>
      </c>
      <c r="Q569" t="s">
        <v>70</v>
      </c>
      <c r="R569" t="s">
        <v>71</v>
      </c>
      <c r="S569" t="s">
        <v>1925</v>
      </c>
      <c r="T569" s="9">
        <v>374.38</v>
      </c>
      <c r="U569">
        <v>3</v>
      </c>
      <c r="V569" s="2">
        <v>0.2</v>
      </c>
      <c r="W569" s="6">
        <v>46.8</v>
      </c>
      <c r="X569" s="14">
        <f>AA569-W569</f>
        <v>851.71199999999999</v>
      </c>
      <c r="Y569" s="6">
        <f>T569*U569</f>
        <v>1123.1399999999999</v>
      </c>
      <c r="Z569" s="6">
        <f>Y569*V569</f>
        <v>224.62799999999999</v>
      </c>
      <c r="AA569" s="6">
        <f t="shared" si="45"/>
        <v>898.51199999999994</v>
      </c>
    </row>
    <row r="570" spans="2:27" x14ac:dyDescent="0.3">
      <c r="B570">
        <v>567</v>
      </c>
      <c r="C570" t="s">
        <v>1926</v>
      </c>
      <c r="D570" s="1">
        <v>42745</v>
      </c>
      <c r="E570" s="1">
        <v>42957</v>
      </c>
      <c r="F570" s="9" t="str">
        <f t="shared" si="48"/>
        <v>212 days</v>
      </c>
      <c r="G570" t="s">
        <v>49</v>
      </c>
      <c r="H570" t="s">
        <v>1927</v>
      </c>
      <c r="I570" t="s">
        <v>1928</v>
      </c>
      <c r="J570" t="s">
        <v>40</v>
      </c>
      <c r="K570" t="s">
        <v>26</v>
      </c>
      <c r="L570" t="s">
        <v>94</v>
      </c>
      <c r="M570" t="s">
        <v>95</v>
      </c>
      <c r="N570">
        <v>98105</v>
      </c>
      <c r="O570" t="s">
        <v>43</v>
      </c>
      <c r="P570" t="s">
        <v>1929</v>
      </c>
      <c r="Q570" t="s">
        <v>45</v>
      </c>
      <c r="R570" t="s">
        <v>89</v>
      </c>
      <c r="S570" t="s">
        <v>1930</v>
      </c>
      <c r="T570" s="9">
        <v>91.84</v>
      </c>
      <c r="U570">
        <v>8</v>
      </c>
      <c r="V570" s="2">
        <v>0</v>
      </c>
      <c r="W570" s="6">
        <v>45</v>
      </c>
      <c r="X570" s="14">
        <f>AA570-W570</f>
        <v>689.72</v>
      </c>
      <c r="Y570" s="6">
        <f>T570*U570</f>
        <v>734.72</v>
      </c>
      <c r="Z570" s="6">
        <f>Y570*V570</f>
        <v>0</v>
      </c>
      <c r="AA570" s="6">
        <f t="shared" si="45"/>
        <v>734.72</v>
      </c>
    </row>
    <row r="571" spans="2:27" x14ac:dyDescent="0.3">
      <c r="B571">
        <v>568</v>
      </c>
      <c r="C571" t="s">
        <v>1926</v>
      </c>
      <c r="D571" s="1">
        <v>42745</v>
      </c>
      <c r="E571" s="1">
        <v>42957</v>
      </c>
      <c r="F571" s="9" t="str">
        <f t="shared" si="48"/>
        <v>212 days</v>
      </c>
      <c r="G571" t="s">
        <v>49</v>
      </c>
      <c r="H571" t="s">
        <v>1927</v>
      </c>
      <c r="I571" t="s">
        <v>1928</v>
      </c>
      <c r="J571" t="s">
        <v>40</v>
      </c>
      <c r="K571" t="s">
        <v>26</v>
      </c>
      <c r="L571" t="s">
        <v>94</v>
      </c>
      <c r="M571" t="s">
        <v>95</v>
      </c>
      <c r="N571">
        <v>98105</v>
      </c>
      <c r="O571" t="s">
        <v>43</v>
      </c>
      <c r="P571" t="s">
        <v>1931</v>
      </c>
      <c r="Q571" t="s">
        <v>45</v>
      </c>
      <c r="R571" t="s">
        <v>74</v>
      </c>
      <c r="S571" t="s">
        <v>1932</v>
      </c>
      <c r="T571" s="9">
        <v>81.09</v>
      </c>
      <c r="U571">
        <v>7</v>
      </c>
      <c r="V571" s="2">
        <v>0.2</v>
      </c>
      <c r="W571" s="6">
        <v>27.37</v>
      </c>
      <c r="X571" s="14">
        <f>AA571-W571</f>
        <v>426.73399999999998</v>
      </c>
      <c r="Y571" s="6">
        <f>T571*U571</f>
        <v>567.63</v>
      </c>
      <c r="Z571" s="6">
        <f>Y571*V571</f>
        <v>113.52600000000001</v>
      </c>
      <c r="AA571" s="6">
        <f t="shared" si="45"/>
        <v>454.10399999999998</v>
      </c>
    </row>
    <row r="572" spans="2:27" x14ac:dyDescent="0.3">
      <c r="B572">
        <v>569</v>
      </c>
      <c r="C572" t="s">
        <v>1926</v>
      </c>
      <c r="D572" s="1">
        <v>42745</v>
      </c>
      <c r="E572" s="1">
        <v>42957</v>
      </c>
      <c r="F572" s="9" t="str">
        <f t="shared" si="48"/>
        <v>212 days</v>
      </c>
      <c r="G572" t="s">
        <v>49</v>
      </c>
      <c r="H572" t="s">
        <v>1927</v>
      </c>
      <c r="I572" t="s">
        <v>1928</v>
      </c>
      <c r="J572" t="s">
        <v>40</v>
      </c>
      <c r="K572" t="s">
        <v>26</v>
      </c>
      <c r="L572" t="s">
        <v>94</v>
      </c>
      <c r="M572" t="s">
        <v>95</v>
      </c>
      <c r="N572">
        <v>98105</v>
      </c>
      <c r="O572" t="s">
        <v>43</v>
      </c>
      <c r="P572" t="s">
        <v>1933</v>
      </c>
      <c r="Q572" t="s">
        <v>45</v>
      </c>
      <c r="R572" t="s">
        <v>89</v>
      </c>
      <c r="S572" t="s">
        <v>1934</v>
      </c>
      <c r="T572" s="9">
        <v>19.440000000000001</v>
      </c>
      <c r="U572">
        <v>3</v>
      </c>
      <c r="V572" s="2">
        <v>0</v>
      </c>
      <c r="W572" s="6">
        <v>9.33</v>
      </c>
      <c r="X572" s="14">
        <f>AA572-W572</f>
        <v>48.990000000000009</v>
      </c>
      <c r="Y572" s="6">
        <f>T572*U572</f>
        <v>58.320000000000007</v>
      </c>
      <c r="Z572" s="6">
        <f>Y572*V572</f>
        <v>0</v>
      </c>
      <c r="AA572" s="6">
        <f t="shared" si="45"/>
        <v>58.320000000000007</v>
      </c>
    </row>
    <row r="573" spans="2:27" x14ac:dyDescent="0.3">
      <c r="B573">
        <v>570</v>
      </c>
      <c r="C573" t="s">
        <v>1926</v>
      </c>
      <c r="D573" s="1">
        <v>42745</v>
      </c>
      <c r="E573" s="1">
        <v>42957</v>
      </c>
      <c r="F573" s="9" t="str">
        <f t="shared" si="48"/>
        <v>212 days</v>
      </c>
      <c r="G573" t="s">
        <v>49</v>
      </c>
      <c r="H573" t="s">
        <v>1927</v>
      </c>
      <c r="I573" t="s">
        <v>1928</v>
      </c>
      <c r="J573" t="s">
        <v>40</v>
      </c>
      <c r="K573" t="s">
        <v>26</v>
      </c>
      <c r="L573" t="s">
        <v>94</v>
      </c>
      <c r="M573" t="s">
        <v>95</v>
      </c>
      <c r="N573">
        <v>98105</v>
      </c>
      <c r="O573" t="s">
        <v>43</v>
      </c>
      <c r="P573" t="s">
        <v>1935</v>
      </c>
      <c r="Q573" t="s">
        <v>31</v>
      </c>
      <c r="R573" t="s">
        <v>35</v>
      </c>
      <c r="S573" t="s">
        <v>1936</v>
      </c>
      <c r="T573" s="9">
        <v>451.15</v>
      </c>
      <c r="U573">
        <v>3</v>
      </c>
      <c r="V573" s="2">
        <v>0.2</v>
      </c>
      <c r="W573" s="6">
        <v>0</v>
      </c>
      <c r="X573" s="14">
        <f>AA573-W573</f>
        <v>1082.7599999999998</v>
      </c>
      <c r="Y573" s="6">
        <f>T573*U573</f>
        <v>1353.4499999999998</v>
      </c>
      <c r="Z573" s="6">
        <f>Y573*V573</f>
        <v>270.69</v>
      </c>
      <c r="AA573" s="6">
        <f t="shared" si="45"/>
        <v>1082.7599999999998</v>
      </c>
    </row>
    <row r="574" spans="2:27" x14ac:dyDescent="0.3">
      <c r="B574">
        <v>571</v>
      </c>
      <c r="C574" t="s">
        <v>1937</v>
      </c>
      <c r="D574" s="1">
        <v>43097</v>
      </c>
      <c r="E574" s="1">
        <v>43191</v>
      </c>
      <c r="F574" s="9" t="str">
        <f t="shared" si="48"/>
        <v>94 days</v>
      </c>
      <c r="G574" t="s">
        <v>49</v>
      </c>
      <c r="H574" t="s">
        <v>1938</v>
      </c>
      <c r="I574" t="s">
        <v>1939</v>
      </c>
      <c r="J574" t="s">
        <v>25</v>
      </c>
      <c r="K574" t="s">
        <v>26</v>
      </c>
      <c r="L574" t="s">
        <v>265</v>
      </c>
      <c r="M574" t="s">
        <v>266</v>
      </c>
      <c r="N574">
        <v>10024</v>
      </c>
      <c r="O574" t="s">
        <v>147</v>
      </c>
      <c r="P574" t="s">
        <v>1898</v>
      </c>
      <c r="Q574" t="s">
        <v>45</v>
      </c>
      <c r="R574" t="s">
        <v>46</v>
      </c>
      <c r="S574" t="s">
        <v>1899</v>
      </c>
      <c r="T574" s="9">
        <v>72.45</v>
      </c>
      <c r="U574">
        <v>7</v>
      </c>
      <c r="V574" s="2">
        <v>0</v>
      </c>
      <c r="W574" s="6">
        <v>34.78</v>
      </c>
      <c r="X574" s="14">
        <f>AA574-W574</f>
        <v>472.37</v>
      </c>
      <c r="Y574" s="6">
        <f>T574*U574</f>
        <v>507.15000000000003</v>
      </c>
      <c r="Z574" s="6">
        <f>Y574*V574</f>
        <v>0</v>
      </c>
      <c r="AA574" s="6">
        <f t="shared" si="45"/>
        <v>507.15000000000003</v>
      </c>
    </row>
    <row r="575" spans="2:27" x14ac:dyDescent="0.3">
      <c r="B575">
        <v>572</v>
      </c>
      <c r="C575" t="s">
        <v>1937</v>
      </c>
      <c r="D575" s="1">
        <v>43097</v>
      </c>
      <c r="E575" s="1">
        <v>43191</v>
      </c>
      <c r="F575" s="9" t="str">
        <f t="shared" si="48"/>
        <v>94 days</v>
      </c>
      <c r="G575" t="s">
        <v>49</v>
      </c>
      <c r="H575" t="s">
        <v>1938</v>
      </c>
      <c r="I575" t="s">
        <v>1939</v>
      </c>
      <c r="J575" t="s">
        <v>25</v>
      </c>
      <c r="K575" t="s">
        <v>26</v>
      </c>
      <c r="L575" t="s">
        <v>265</v>
      </c>
      <c r="M575" t="s">
        <v>266</v>
      </c>
      <c r="N575">
        <v>10024</v>
      </c>
      <c r="O575" t="s">
        <v>147</v>
      </c>
      <c r="P575" t="s">
        <v>868</v>
      </c>
      <c r="Q575" t="s">
        <v>45</v>
      </c>
      <c r="R575" t="s">
        <v>268</v>
      </c>
      <c r="S575" t="s">
        <v>869</v>
      </c>
      <c r="T575" s="9">
        <v>13.96</v>
      </c>
      <c r="U575">
        <v>4</v>
      </c>
      <c r="V575" s="2">
        <v>0</v>
      </c>
      <c r="W575" s="6">
        <v>6.42</v>
      </c>
      <c r="X575" s="14">
        <f>AA575-W575</f>
        <v>49.42</v>
      </c>
      <c r="Y575" s="6">
        <f>T575*U575</f>
        <v>55.84</v>
      </c>
      <c r="Z575" s="6">
        <f>Y575*V575</f>
        <v>0</v>
      </c>
      <c r="AA575" s="6">
        <f t="shared" si="45"/>
        <v>55.84</v>
      </c>
    </row>
    <row r="576" spans="2:27" x14ac:dyDescent="0.3">
      <c r="B576">
        <v>573</v>
      </c>
      <c r="C576" t="s">
        <v>1937</v>
      </c>
      <c r="D576" s="1">
        <v>43097</v>
      </c>
      <c r="E576" s="1">
        <v>43191</v>
      </c>
      <c r="F576" s="9" t="str">
        <f t="shared" si="48"/>
        <v>94 days</v>
      </c>
      <c r="G576" t="s">
        <v>49</v>
      </c>
      <c r="H576" t="s">
        <v>1938</v>
      </c>
      <c r="I576" t="s">
        <v>1939</v>
      </c>
      <c r="J576" t="s">
        <v>25</v>
      </c>
      <c r="K576" t="s">
        <v>26</v>
      </c>
      <c r="L576" t="s">
        <v>265</v>
      </c>
      <c r="M576" t="s">
        <v>266</v>
      </c>
      <c r="N576">
        <v>10024</v>
      </c>
      <c r="O576" t="s">
        <v>147</v>
      </c>
      <c r="P576" t="s">
        <v>1215</v>
      </c>
      <c r="Q576" t="s">
        <v>45</v>
      </c>
      <c r="R576" t="s">
        <v>74</v>
      </c>
      <c r="S576" t="s">
        <v>1216</v>
      </c>
      <c r="T576" s="9">
        <v>33.26</v>
      </c>
      <c r="U576">
        <v>7</v>
      </c>
      <c r="V576" s="2">
        <v>0.2</v>
      </c>
      <c r="W576" s="6">
        <v>11.23</v>
      </c>
      <c r="X576" s="14">
        <f>AA576-W576</f>
        <v>175.02600000000001</v>
      </c>
      <c r="Y576" s="6">
        <f>T576*U576</f>
        <v>232.82</v>
      </c>
      <c r="Z576" s="6">
        <f>Y576*V576</f>
        <v>46.564</v>
      </c>
      <c r="AA576" s="6">
        <f t="shared" si="45"/>
        <v>186.256</v>
      </c>
    </row>
    <row r="577" spans="2:27" x14ac:dyDescent="0.3">
      <c r="B577">
        <v>574</v>
      </c>
      <c r="C577" t="s">
        <v>1937</v>
      </c>
      <c r="D577" s="1">
        <v>43097</v>
      </c>
      <c r="E577" s="1">
        <v>43191</v>
      </c>
      <c r="F577" s="9" t="str">
        <f t="shared" si="48"/>
        <v>94 days</v>
      </c>
      <c r="G577" t="s">
        <v>49</v>
      </c>
      <c r="H577" t="s">
        <v>1938</v>
      </c>
      <c r="I577" t="s">
        <v>1939</v>
      </c>
      <c r="J577" t="s">
        <v>25</v>
      </c>
      <c r="K577" t="s">
        <v>26</v>
      </c>
      <c r="L577" t="s">
        <v>265</v>
      </c>
      <c r="M577" t="s">
        <v>266</v>
      </c>
      <c r="N577">
        <v>10024</v>
      </c>
      <c r="O577" t="s">
        <v>147</v>
      </c>
      <c r="P577" t="s">
        <v>1940</v>
      </c>
      <c r="Q577" t="s">
        <v>70</v>
      </c>
      <c r="R577" t="s">
        <v>71</v>
      </c>
      <c r="S577" t="s">
        <v>1941</v>
      </c>
      <c r="T577" s="9">
        <v>14.85</v>
      </c>
      <c r="U577">
        <v>3</v>
      </c>
      <c r="V577" s="2">
        <v>0</v>
      </c>
      <c r="W577" s="6">
        <v>4.01</v>
      </c>
      <c r="X577" s="14">
        <f>AA577-W577</f>
        <v>40.54</v>
      </c>
      <c r="Y577" s="6">
        <f>T577*U577</f>
        <v>44.55</v>
      </c>
      <c r="Z577" s="6">
        <f>Y577*V577</f>
        <v>0</v>
      </c>
      <c r="AA577" s="6">
        <f t="shared" si="45"/>
        <v>44.55</v>
      </c>
    </row>
    <row r="578" spans="2:27" x14ac:dyDescent="0.3">
      <c r="B578">
        <v>575</v>
      </c>
      <c r="C578" t="s">
        <v>1942</v>
      </c>
      <c r="D578" s="1">
        <v>42440</v>
      </c>
      <c r="E578" s="1">
        <v>42562</v>
      </c>
      <c r="F578" s="9" t="str">
        <f t="shared" si="48"/>
        <v>122 days</v>
      </c>
      <c r="G578" t="s">
        <v>49</v>
      </c>
      <c r="H578" t="s">
        <v>1943</v>
      </c>
      <c r="I578" t="s">
        <v>1944</v>
      </c>
      <c r="J578" t="s">
        <v>25</v>
      </c>
      <c r="K578" t="s">
        <v>26</v>
      </c>
      <c r="L578" t="s">
        <v>1945</v>
      </c>
      <c r="M578" t="s">
        <v>95</v>
      </c>
      <c r="N578">
        <v>98270</v>
      </c>
      <c r="O578" t="s">
        <v>43</v>
      </c>
      <c r="P578" t="s">
        <v>1946</v>
      </c>
      <c r="Q578" t="s">
        <v>45</v>
      </c>
      <c r="R578" t="s">
        <v>67</v>
      </c>
      <c r="S578" t="s">
        <v>1947</v>
      </c>
      <c r="T578" s="9">
        <v>8.82</v>
      </c>
      <c r="U578">
        <v>3</v>
      </c>
      <c r="V578" s="2">
        <v>0</v>
      </c>
      <c r="W578" s="6">
        <v>2.38</v>
      </c>
      <c r="X578" s="14">
        <f>AA578-W578</f>
        <v>24.080000000000002</v>
      </c>
      <c r="Y578" s="6">
        <f>T578*U578</f>
        <v>26.46</v>
      </c>
      <c r="Z578" s="6">
        <f>Y578*V578</f>
        <v>0</v>
      </c>
      <c r="AA578" s="6">
        <f t="shared" si="45"/>
        <v>26.46</v>
      </c>
    </row>
    <row r="579" spans="2:27" x14ac:dyDescent="0.3">
      <c r="B579">
        <v>576</v>
      </c>
      <c r="C579" t="s">
        <v>1948</v>
      </c>
      <c r="D579" s="1">
        <v>42265</v>
      </c>
      <c r="E579" s="1">
        <v>42269</v>
      </c>
      <c r="F579" s="9" t="str">
        <f t="shared" si="48"/>
        <v>4 days</v>
      </c>
      <c r="G579" t="s">
        <v>22</v>
      </c>
      <c r="H579" t="s">
        <v>1949</v>
      </c>
      <c r="I579" t="s">
        <v>1950</v>
      </c>
      <c r="J579" t="s">
        <v>25</v>
      </c>
      <c r="K579" t="s">
        <v>26</v>
      </c>
      <c r="L579" t="s">
        <v>1175</v>
      </c>
      <c r="M579" t="s">
        <v>42</v>
      </c>
      <c r="N579">
        <v>90805</v>
      </c>
      <c r="O579" t="s">
        <v>43</v>
      </c>
      <c r="P579" t="s">
        <v>1929</v>
      </c>
      <c r="Q579" t="s">
        <v>45</v>
      </c>
      <c r="R579" t="s">
        <v>89</v>
      </c>
      <c r="S579" t="s">
        <v>1930</v>
      </c>
      <c r="T579" s="9">
        <v>160.72</v>
      </c>
      <c r="U579">
        <v>14</v>
      </c>
      <c r="V579" s="2">
        <v>0</v>
      </c>
      <c r="W579" s="6">
        <v>78.75</v>
      </c>
      <c r="X579" s="14">
        <f>AA579-W579</f>
        <v>2171.33</v>
      </c>
      <c r="Y579" s="6">
        <f>T579*U579</f>
        <v>2250.08</v>
      </c>
      <c r="Z579" s="6">
        <f>Y579*V579</f>
        <v>0</v>
      </c>
      <c r="AA579" s="6">
        <f t="shared" si="45"/>
        <v>2250.08</v>
      </c>
    </row>
    <row r="580" spans="2:27" x14ac:dyDescent="0.3">
      <c r="B580">
        <v>577</v>
      </c>
      <c r="C580" t="s">
        <v>1948</v>
      </c>
      <c r="D580" s="1">
        <v>42265</v>
      </c>
      <c r="E580" s="1">
        <v>42269</v>
      </c>
      <c r="F580" s="9" t="str">
        <f t="shared" si="48"/>
        <v>4 days</v>
      </c>
      <c r="G580" t="s">
        <v>22</v>
      </c>
      <c r="H580" t="s">
        <v>1949</v>
      </c>
      <c r="I580" t="s">
        <v>1950</v>
      </c>
      <c r="J580" t="s">
        <v>25</v>
      </c>
      <c r="K580" t="s">
        <v>26</v>
      </c>
      <c r="L580" t="s">
        <v>1175</v>
      </c>
      <c r="M580" t="s">
        <v>42</v>
      </c>
      <c r="N580">
        <v>90805</v>
      </c>
      <c r="O580" t="s">
        <v>43</v>
      </c>
      <c r="P580" t="s">
        <v>1951</v>
      </c>
      <c r="Q580" t="s">
        <v>45</v>
      </c>
      <c r="R580" t="s">
        <v>89</v>
      </c>
      <c r="S580" t="s">
        <v>1952</v>
      </c>
      <c r="T580" s="9">
        <v>19.920000000000002</v>
      </c>
      <c r="U580">
        <v>4</v>
      </c>
      <c r="V580" s="2">
        <v>0</v>
      </c>
      <c r="W580" s="6">
        <v>9.76</v>
      </c>
      <c r="X580" s="14">
        <f>AA580-W580</f>
        <v>69.92</v>
      </c>
      <c r="Y580" s="6">
        <f>T580*U580</f>
        <v>79.680000000000007</v>
      </c>
      <c r="Z580" s="6">
        <f>Y580*V580</f>
        <v>0</v>
      </c>
      <c r="AA580" s="6">
        <f t="shared" si="45"/>
        <v>79.680000000000007</v>
      </c>
    </row>
    <row r="581" spans="2:27" x14ac:dyDescent="0.3">
      <c r="B581">
        <v>578</v>
      </c>
      <c r="C581" t="s">
        <v>1948</v>
      </c>
      <c r="D581" s="1">
        <v>42265</v>
      </c>
      <c r="E581" s="1">
        <v>42269</v>
      </c>
      <c r="F581" s="9" t="str">
        <f t="shared" si="48"/>
        <v>4 days</v>
      </c>
      <c r="G581" t="s">
        <v>22</v>
      </c>
      <c r="H581" t="s">
        <v>1949</v>
      </c>
      <c r="I581" t="s">
        <v>1950</v>
      </c>
      <c r="J581" t="s">
        <v>25</v>
      </c>
      <c r="K581" t="s">
        <v>26</v>
      </c>
      <c r="L581" t="s">
        <v>1175</v>
      </c>
      <c r="M581" t="s">
        <v>42</v>
      </c>
      <c r="N581">
        <v>90805</v>
      </c>
      <c r="O581" t="s">
        <v>43</v>
      </c>
      <c r="P581" t="s">
        <v>1953</v>
      </c>
      <c r="Q581" t="s">
        <v>45</v>
      </c>
      <c r="R581" t="s">
        <v>578</v>
      </c>
      <c r="S581" t="s">
        <v>1954</v>
      </c>
      <c r="T581" s="9">
        <v>7.3</v>
      </c>
      <c r="U581">
        <v>2</v>
      </c>
      <c r="V581" s="2">
        <v>0</v>
      </c>
      <c r="W581" s="6">
        <v>2.19</v>
      </c>
      <c r="X581" s="14">
        <f>AA581-W581</f>
        <v>12.41</v>
      </c>
      <c r="Y581" s="6">
        <f>T581*U581</f>
        <v>14.6</v>
      </c>
      <c r="Z581" s="6">
        <f>Y581*V581</f>
        <v>0</v>
      </c>
      <c r="AA581" s="6">
        <f t="shared" ref="AA581:AA644" si="49">Y581-Z581</f>
        <v>14.6</v>
      </c>
    </row>
    <row r="582" spans="2:27" x14ac:dyDescent="0.3">
      <c r="B582">
        <v>579</v>
      </c>
      <c r="C582" t="s">
        <v>1955</v>
      </c>
      <c r="D582" s="1">
        <v>42936</v>
      </c>
      <c r="E582" s="1">
        <v>42942</v>
      </c>
      <c r="F582" s="9" t="str">
        <f t="shared" si="48"/>
        <v>6 days</v>
      </c>
      <c r="G582" t="s">
        <v>49</v>
      </c>
      <c r="H582" t="s">
        <v>1956</v>
      </c>
      <c r="I582" t="s">
        <v>1957</v>
      </c>
      <c r="J582" t="s">
        <v>25</v>
      </c>
      <c r="K582" t="s">
        <v>26</v>
      </c>
      <c r="L582" t="s">
        <v>302</v>
      </c>
      <c r="M582" t="s">
        <v>210</v>
      </c>
      <c r="N582">
        <v>60610</v>
      </c>
      <c r="O582" t="s">
        <v>104</v>
      </c>
      <c r="P582" t="s">
        <v>546</v>
      </c>
      <c r="Q582" t="s">
        <v>45</v>
      </c>
      <c r="R582" t="s">
        <v>58</v>
      </c>
      <c r="S582" t="s">
        <v>547</v>
      </c>
      <c r="T582" s="9">
        <v>69.709999999999994</v>
      </c>
      <c r="U582">
        <v>2</v>
      </c>
      <c r="V582" s="2">
        <v>0.2</v>
      </c>
      <c r="W582" s="6">
        <v>8.7100000000000009</v>
      </c>
      <c r="X582" s="14">
        <f>AA582-W582</f>
        <v>102.82599999999999</v>
      </c>
      <c r="Y582" s="6">
        <f>T582*U582</f>
        <v>139.41999999999999</v>
      </c>
      <c r="Z582" s="6">
        <f>Y582*V582</f>
        <v>27.884</v>
      </c>
      <c r="AA582" s="6">
        <f t="shared" si="49"/>
        <v>111.53599999999999</v>
      </c>
    </row>
    <row r="583" spans="2:27" x14ac:dyDescent="0.3">
      <c r="B583">
        <v>580</v>
      </c>
      <c r="C583" t="s">
        <v>1955</v>
      </c>
      <c r="D583" s="1">
        <v>42936</v>
      </c>
      <c r="E583" s="1">
        <v>42942</v>
      </c>
      <c r="F583" s="9" t="str">
        <f t="shared" si="48"/>
        <v>6 days</v>
      </c>
      <c r="G583" t="s">
        <v>49</v>
      </c>
      <c r="H583" t="s">
        <v>1956</v>
      </c>
      <c r="I583" t="s">
        <v>1957</v>
      </c>
      <c r="J583" t="s">
        <v>25</v>
      </c>
      <c r="K583" t="s">
        <v>26</v>
      </c>
      <c r="L583" t="s">
        <v>302</v>
      </c>
      <c r="M583" t="s">
        <v>210</v>
      </c>
      <c r="N583">
        <v>60610</v>
      </c>
      <c r="O583" t="s">
        <v>104</v>
      </c>
      <c r="P583" t="s">
        <v>1958</v>
      </c>
      <c r="Q583" t="s">
        <v>31</v>
      </c>
      <c r="R583" t="s">
        <v>64</v>
      </c>
      <c r="S583" t="s">
        <v>1959</v>
      </c>
      <c r="T583" s="9">
        <v>8.7899999999999991</v>
      </c>
      <c r="U583">
        <v>1</v>
      </c>
      <c r="V583" s="2">
        <v>0.6</v>
      </c>
      <c r="W583" s="6">
        <v>-5.71</v>
      </c>
      <c r="X583" s="14">
        <f>AA583-W583</f>
        <v>9.2259999999999991</v>
      </c>
      <c r="Y583" s="6">
        <f>T583*U583</f>
        <v>8.7899999999999991</v>
      </c>
      <c r="Z583" s="6">
        <f>Y583*V583</f>
        <v>5.2739999999999991</v>
      </c>
      <c r="AA583" s="6">
        <f t="shared" si="49"/>
        <v>3.516</v>
      </c>
    </row>
    <row r="584" spans="2:27" x14ac:dyDescent="0.3">
      <c r="B584">
        <v>581</v>
      </c>
      <c r="C584" t="s">
        <v>1960</v>
      </c>
      <c r="D584" s="1">
        <v>42286</v>
      </c>
      <c r="E584" s="1">
        <v>42261</v>
      </c>
      <c r="F584" s="23" t="s">
        <v>10956</v>
      </c>
      <c r="G584" t="s">
        <v>49</v>
      </c>
      <c r="H584" t="s">
        <v>1961</v>
      </c>
      <c r="I584" t="s">
        <v>1962</v>
      </c>
      <c r="J584" t="s">
        <v>25</v>
      </c>
      <c r="K584" t="s">
        <v>26</v>
      </c>
      <c r="L584" t="s">
        <v>41</v>
      </c>
      <c r="M584" t="s">
        <v>42</v>
      </c>
      <c r="N584">
        <v>90004</v>
      </c>
      <c r="O584" t="s">
        <v>43</v>
      </c>
      <c r="P584" t="s">
        <v>1963</v>
      </c>
      <c r="Q584" t="s">
        <v>45</v>
      </c>
      <c r="R584" t="s">
        <v>578</v>
      </c>
      <c r="S584" t="s">
        <v>1964</v>
      </c>
      <c r="T584" s="9">
        <v>51.52</v>
      </c>
      <c r="U584">
        <v>4</v>
      </c>
      <c r="V584" s="2">
        <v>0</v>
      </c>
      <c r="W584" s="6">
        <v>1.55</v>
      </c>
      <c r="X584" s="14">
        <f>AA584-W584</f>
        <v>204.53</v>
      </c>
      <c r="Y584" s="6">
        <f>T584*U584</f>
        <v>206.08</v>
      </c>
      <c r="Z584" s="6">
        <f>Y584*V584</f>
        <v>0</v>
      </c>
      <c r="AA584" s="6">
        <f t="shared" si="49"/>
        <v>206.08</v>
      </c>
    </row>
    <row r="585" spans="2:27" x14ac:dyDescent="0.3">
      <c r="B585">
        <v>582</v>
      </c>
      <c r="C585" t="s">
        <v>1965</v>
      </c>
      <c r="D585" s="1">
        <v>42747</v>
      </c>
      <c r="E585" s="1">
        <v>42867</v>
      </c>
      <c r="F585" s="9" t="str">
        <f t="shared" ref="F585:F595" si="50">DATEDIF(D585,E585,"d")&amp;" days"</f>
        <v>120 days</v>
      </c>
      <c r="G585" t="s">
        <v>49</v>
      </c>
      <c r="H585" t="s">
        <v>1966</v>
      </c>
      <c r="I585" t="s">
        <v>1967</v>
      </c>
      <c r="J585" t="s">
        <v>25</v>
      </c>
      <c r="K585" t="s">
        <v>26</v>
      </c>
      <c r="L585" t="s">
        <v>808</v>
      </c>
      <c r="M585" t="s">
        <v>456</v>
      </c>
      <c r="N585">
        <v>80219</v>
      </c>
      <c r="O585" t="s">
        <v>43</v>
      </c>
      <c r="P585" t="s">
        <v>191</v>
      </c>
      <c r="Q585" t="s">
        <v>70</v>
      </c>
      <c r="R585" t="s">
        <v>71</v>
      </c>
      <c r="S585" t="s">
        <v>192</v>
      </c>
      <c r="T585" s="9">
        <v>470.38</v>
      </c>
      <c r="U585">
        <v>3</v>
      </c>
      <c r="V585" s="2">
        <v>0.2</v>
      </c>
      <c r="W585" s="6">
        <v>52.92</v>
      </c>
      <c r="X585" s="14">
        <f>AA585-W585</f>
        <v>1075.9919999999997</v>
      </c>
      <c r="Y585" s="6">
        <f>T585*U585</f>
        <v>1411.1399999999999</v>
      </c>
      <c r="Z585" s="6">
        <f>Y585*V585</f>
        <v>282.22800000000001</v>
      </c>
      <c r="AA585" s="6">
        <f t="shared" si="49"/>
        <v>1128.9119999999998</v>
      </c>
    </row>
    <row r="586" spans="2:27" x14ac:dyDescent="0.3">
      <c r="B586">
        <v>583</v>
      </c>
      <c r="C586" t="s">
        <v>1965</v>
      </c>
      <c r="D586" s="1">
        <v>42747</v>
      </c>
      <c r="E586" s="1">
        <v>42867</v>
      </c>
      <c r="F586" s="9" t="str">
        <f t="shared" si="50"/>
        <v>120 days</v>
      </c>
      <c r="G586" t="s">
        <v>49</v>
      </c>
      <c r="H586" t="s">
        <v>1966</v>
      </c>
      <c r="I586" t="s">
        <v>1967</v>
      </c>
      <c r="J586" t="s">
        <v>25</v>
      </c>
      <c r="K586" t="s">
        <v>26</v>
      </c>
      <c r="L586" t="s">
        <v>808</v>
      </c>
      <c r="M586" t="s">
        <v>456</v>
      </c>
      <c r="N586">
        <v>80219</v>
      </c>
      <c r="O586" t="s">
        <v>43</v>
      </c>
      <c r="P586" t="s">
        <v>1968</v>
      </c>
      <c r="Q586" t="s">
        <v>70</v>
      </c>
      <c r="R586" t="s">
        <v>71</v>
      </c>
      <c r="S586" t="s">
        <v>1969</v>
      </c>
      <c r="T586" s="9">
        <v>105.58</v>
      </c>
      <c r="U586">
        <v>2</v>
      </c>
      <c r="V586" s="2">
        <v>0.2</v>
      </c>
      <c r="W586" s="6">
        <v>9.24</v>
      </c>
      <c r="X586" s="14">
        <f>AA586-W586</f>
        <v>159.68799999999999</v>
      </c>
      <c r="Y586" s="6">
        <f>T586*U586</f>
        <v>211.16</v>
      </c>
      <c r="Z586" s="6">
        <f>Y586*V586</f>
        <v>42.231999999999999</v>
      </c>
      <c r="AA586" s="6">
        <f t="shared" si="49"/>
        <v>168.928</v>
      </c>
    </row>
    <row r="587" spans="2:27" x14ac:dyDescent="0.3">
      <c r="B587">
        <v>584</v>
      </c>
      <c r="C587" t="s">
        <v>1965</v>
      </c>
      <c r="D587" s="1">
        <v>42747</v>
      </c>
      <c r="E587" s="1">
        <v>42867</v>
      </c>
      <c r="F587" s="9" t="str">
        <f t="shared" si="50"/>
        <v>120 days</v>
      </c>
      <c r="G587" t="s">
        <v>49</v>
      </c>
      <c r="H587" t="s">
        <v>1966</v>
      </c>
      <c r="I587" t="s">
        <v>1967</v>
      </c>
      <c r="J587" t="s">
        <v>25</v>
      </c>
      <c r="K587" t="s">
        <v>26</v>
      </c>
      <c r="L587" t="s">
        <v>808</v>
      </c>
      <c r="M587" t="s">
        <v>456</v>
      </c>
      <c r="N587">
        <v>80219</v>
      </c>
      <c r="O587" t="s">
        <v>43</v>
      </c>
      <c r="P587" t="s">
        <v>436</v>
      </c>
      <c r="Q587" t="s">
        <v>45</v>
      </c>
      <c r="R587" t="s">
        <v>77</v>
      </c>
      <c r="S587" t="s">
        <v>437</v>
      </c>
      <c r="T587" s="9">
        <v>31.15</v>
      </c>
      <c r="U587">
        <v>3</v>
      </c>
      <c r="V587" s="2">
        <v>0.2</v>
      </c>
      <c r="W587" s="6">
        <v>3.5</v>
      </c>
      <c r="X587" s="14">
        <f>AA587-W587</f>
        <v>71.259999999999991</v>
      </c>
      <c r="Y587" s="6">
        <f>T587*U587</f>
        <v>93.449999999999989</v>
      </c>
      <c r="Z587" s="6">
        <f>Y587*V587</f>
        <v>18.689999999999998</v>
      </c>
      <c r="AA587" s="6">
        <f t="shared" si="49"/>
        <v>74.759999999999991</v>
      </c>
    </row>
    <row r="588" spans="2:27" x14ac:dyDescent="0.3">
      <c r="B588">
        <v>585</v>
      </c>
      <c r="C588" t="s">
        <v>1965</v>
      </c>
      <c r="D588" s="1">
        <v>42747</v>
      </c>
      <c r="E588" s="1">
        <v>42867</v>
      </c>
      <c r="F588" s="9" t="str">
        <f t="shared" si="50"/>
        <v>120 days</v>
      </c>
      <c r="G588" t="s">
        <v>49</v>
      </c>
      <c r="H588" t="s">
        <v>1966</v>
      </c>
      <c r="I588" t="s">
        <v>1967</v>
      </c>
      <c r="J588" t="s">
        <v>25</v>
      </c>
      <c r="K588" t="s">
        <v>26</v>
      </c>
      <c r="L588" t="s">
        <v>808</v>
      </c>
      <c r="M588" t="s">
        <v>456</v>
      </c>
      <c r="N588">
        <v>80219</v>
      </c>
      <c r="O588" t="s">
        <v>43</v>
      </c>
      <c r="P588" t="s">
        <v>1970</v>
      </c>
      <c r="Q588" t="s">
        <v>45</v>
      </c>
      <c r="R588" t="s">
        <v>74</v>
      </c>
      <c r="S588" t="s">
        <v>1971</v>
      </c>
      <c r="T588" s="9">
        <v>6.78</v>
      </c>
      <c r="U588">
        <v>7</v>
      </c>
      <c r="V588" s="2">
        <v>0.7</v>
      </c>
      <c r="W588" s="6">
        <v>-4.75</v>
      </c>
      <c r="X588" s="14">
        <f>AA588-W588</f>
        <v>18.988</v>
      </c>
      <c r="Y588" s="6">
        <f>T588*U588</f>
        <v>47.46</v>
      </c>
      <c r="Z588" s="6">
        <f>Y588*V588</f>
        <v>33.222000000000001</v>
      </c>
      <c r="AA588" s="6">
        <f t="shared" si="49"/>
        <v>14.238</v>
      </c>
    </row>
    <row r="589" spans="2:27" x14ac:dyDescent="0.3">
      <c r="B589">
        <v>586</v>
      </c>
      <c r="C589" t="s">
        <v>1965</v>
      </c>
      <c r="D589" s="1">
        <v>42747</v>
      </c>
      <c r="E589" s="1">
        <v>42867</v>
      </c>
      <c r="F589" s="9" t="str">
        <f t="shared" si="50"/>
        <v>120 days</v>
      </c>
      <c r="G589" t="s">
        <v>49</v>
      </c>
      <c r="H589" t="s">
        <v>1966</v>
      </c>
      <c r="I589" t="s">
        <v>1967</v>
      </c>
      <c r="J589" t="s">
        <v>25</v>
      </c>
      <c r="K589" t="s">
        <v>26</v>
      </c>
      <c r="L589" t="s">
        <v>808</v>
      </c>
      <c r="M589" t="s">
        <v>456</v>
      </c>
      <c r="N589">
        <v>80219</v>
      </c>
      <c r="O589" t="s">
        <v>43</v>
      </c>
      <c r="P589" t="s">
        <v>625</v>
      </c>
      <c r="Q589" t="s">
        <v>70</v>
      </c>
      <c r="R589" t="s">
        <v>71</v>
      </c>
      <c r="S589" t="s">
        <v>626</v>
      </c>
      <c r="T589" s="9">
        <v>406.37</v>
      </c>
      <c r="U589">
        <v>4</v>
      </c>
      <c r="V589" s="2">
        <v>0.2</v>
      </c>
      <c r="W589" s="6">
        <v>30.48</v>
      </c>
      <c r="X589" s="14">
        <f>AA589-W589</f>
        <v>1269.904</v>
      </c>
      <c r="Y589" s="6">
        <f>T589*U589</f>
        <v>1625.48</v>
      </c>
      <c r="Z589" s="6">
        <f>Y589*V589</f>
        <v>325.096</v>
      </c>
      <c r="AA589" s="6">
        <f t="shared" si="49"/>
        <v>1300.384</v>
      </c>
    </row>
    <row r="590" spans="2:27" x14ac:dyDescent="0.3">
      <c r="B590">
        <v>587</v>
      </c>
      <c r="C590" t="s">
        <v>1972</v>
      </c>
      <c r="D590" s="1">
        <v>42070</v>
      </c>
      <c r="E590" s="1">
        <v>42254</v>
      </c>
      <c r="F590" s="9" t="str">
        <f t="shared" si="50"/>
        <v>184 days</v>
      </c>
      <c r="G590" t="s">
        <v>49</v>
      </c>
      <c r="H590" t="s">
        <v>1973</v>
      </c>
      <c r="I590" t="s">
        <v>1974</v>
      </c>
      <c r="J590" t="s">
        <v>25</v>
      </c>
      <c r="K590" t="s">
        <v>26</v>
      </c>
      <c r="L590" t="s">
        <v>1468</v>
      </c>
      <c r="M590" t="s">
        <v>28</v>
      </c>
      <c r="N590">
        <v>40475</v>
      </c>
      <c r="O590" t="s">
        <v>29</v>
      </c>
      <c r="P590" t="s">
        <v>1449</v>
      </c>
      <c r="Q590" t="s">
        <v>31</v>
      </c>
      <c r="R590" t="s">
        <v>35</v>
      </c>
      <c r="S590" t="s">
        <v>1450</v>
      </c>
      <c r="T590" s="9">
        <v>70.98</v>
      </c>
      <c r="U590">
        <v>1</v>
      </c>
      <c r="V590" s="2">
        <v>0</v>
      </c>
      <c r="W590" s="6">
        <v>4.97</v>
      </c>
      <c r="X590" s="14">
        <f>AA590-W590</f>
        <v>66.010000000000005</v>
      </c>
      <c r="Y590" s="6">
        <f>T590*U590</f>
        <v>70.98</v>
      </c>
      <c r="Z590" s="6">
        <f>Y590*V590</f>
        <v>0</v>
      </c>
      <c r="AA590" s="6">
        <f t="shared" si="49"/>
        <v>70.98</v>
      </c>
    </row>
    <row r="591" spans="2:27" x14ac:dyDescent="0.3">
      <c r="B591">
        <v>588</v>
      </c>
      <c r="C591" t="s">
        <v>1972</v>
      </c>
      <c r="D591" s="1">
        <v>42070</v>
      </c>
      <c r="E591" s="1">
        <v>42254</v>
      </c>
      <c r="F591" s="9" t="str">
        <f t="shared" si="50"/>
        <v>184 days</v>
      </c>
      <c r="G591" t="s">
        <v>49</v>
      </c>
      <c r="H591" t="s">
        <v>1973</v>
      </c>
      <c r="I591" t="s">
        <v>1974</v>
      </c>
      <c r="J591" t="s">
        <v>25</v>
      </c>
      <c r="K591" t="s">
        <v>26</v>
      </c>
      <c r="L591" t="s">
        <v>1468</v>
      </c>
      <c r="M591" t="s">
        <v>28</v>
      </c>
      <c r="N591">
        <v>40475</v>
      </c>
      <c r="O591" t="s">
        <v>29</v>
      </c>
      <c r="P591" t="s">
        <v>1975</v>
      </c>
      <c r="Q591" t="s">
        <v>45</v>
      </c>
      <c r="R591" t="s">
        <v>46</v>
      </c>
      <c r="S591" t="s">
        <v>1976</v>
      </c>
      <c r="T591" s="9">
        <v>294.93</v>
      </c>
      <c r="U591">
        <v>3</v>
      </c>
      <c r="V591" s="2">
        <v>0</v>
      </c>
      <c r="W591" s="6">
        <v>144.52000000000001</v>
      </c>
      <c r="X591" s="14">
        <f>AA591-W591</f>
        <v>740.27</v>
      </c>
      <c r="Y591" s="6">
        <f>T591*U591</f>
        <v>884.79</v>
      </c>
      <c r="Z591" s="6">
        <f>Y591*V591</f>
        <v>0</v>
      </c>
      <c r="AA591" s="6">
        <f t="shared" si="49"/>
        <v>884.79</v>
      </c>
    </row>
    <row r="592" spans="2:27" x14ac:dyDescent="0.3">
      <c r="B592">
        <v>589</v>
      </c>
      <c r="C592" t="s">
        <v>1977</v>
      </c>
      <c r="D592" s="1">
        <v>42449</v>
      </c>
      <c r="E592" s="1">
        <v>42453</v>
      </c>
      <c r="F592" s="9" t="str">
        <f t="shared" si="50"/>
        <v>4 days</v>
      </c>
      <c r="G592" t="s">
        <v>49</v>
      </c>
      <c r="H592" t="s">
        <v>1978</v>
      </c>
      <c r="I592" t="s">
        <v>1979</v>
      </c>
      <c r="J592" t="s">
        <v>25</v>
      </c>
      <c r="K592" t="s">
        <v>26</v>
      </c>
      <c r="L592" t="s">
        <v>1980</v>
      </c>
      <c r="M592" t="s">
        <v>419</v>
      </c>
      <c r="N592">
        <v>97301</v>
      </c>
      <c r="O592" t="s">
        <v>43</v>
      </c>
      <c r="P592" t="s">
        <v>1981</v>
      </c>
      <c r="Q592" t="s">
        <v>70</v>
      </c>
      <c r="R592" t="s">
        <v>71</v>
      </c>
      <c r="S592" t="s">
        <v>1982</v>
      </c>
      <c r="T592" s="9">
        <v>84.78</v>
      </c>
      <c r="U592">
        <v>2</v>
      </c>
      <c r="V592" s="2">
        <v>0.2</v>
      </c>
      <c r="W592" s="6">
        <v>-20.14</v>
      </c>
      <c r="X592" s="14">
        <f>AA592-W592</f>
        <v>155.78800000000001</v>
      </c>
      <c r="Y592" s="6">
        <f>T592*U592</f>
        <v>169.56</v>
      </c>
      <c r="Z592" s="6">
        <f>Y592*V592</f>
        <v>33.911999999999999</v>
      </c>
      <c r="AA592" s="6">
        <f t="shared" si="49"/>
        <v>135.648</v>
      </c>
    </row>
    <row r="593" spans="2:27" x14ac:dyDescent="0.3">
      <c r="B593">
        <v>590</v>
      </c>
      <c r="C593" t="s">
        <v>1977</v>
      </c>
      <c r="D593" s="1">
        <v>42449</v>
      </c>
      <c r="E593" s="1">
        <v>42453</v>
      </c>
      <c r="F593" s="9" t="str">
        <f t="shared" si="50"/>
        <v>4 days</v>
      </c>
      <c r="G593" t="s">
        <v>49</v>
      </c>
      <c r="H593" t="s">
        <v>1978</v>
      </c>
      <c r="I593" t="s">
        <v>1979</v>
      </c>
      <c r="J593" t="s">
        <v>25</v>
      </c>
      <c r="K593" t="s">
        <v>26</v>
      </c>
      <c r="L593" t="s">
        <v>1980</v>
      </c>
      <c r="M593" t="s">
        <v>419</v>
      </c>
      <c r="N593">
        <v>97301</v>
      </c>
      <c r="O593" t="s">
        <v>43</v>
      </c>
      <c r="P593" t="s">
        <v>1983</v>
      </c>
      <c r="Q593" t="s">
        <v>45</v>
      </c>
      <c r="R593" t="s">
        <v>89</v>
      </c>
      <c r="S593" t="s">
        <v>1984</v>
      </c>
      <c r="T593" s="9">
        <v>20.74</v>
      </c>
      <c r="U593">
        <v>4</v>
      </c>
      <c r="V593" s="2">
        <v>0.2</v>
      </c>
      <c r="W593" s="6">
        <v>7.26</v>
      </c>
      <c r="X593" s="14">
        <f>AA593-W593</f>
        <v>59.107999999999997</v>
      </c>
      <c r="Y593" s="6">
        <f>T593*U593</f>
        <v>82.96</v>
      </c>
      <c r="Z593" s="6">
        <f>Y593*V593</f>
        <v>16.591999999999999</v>
      </c>
      <c r="AA593" s="6">
        <f t="shared" si="49"/>
        <v>66.367999999999995</v>
      </c>
    </row>
    <row r="594" spans="2:27" x14ac:dyDescent="0.3">
      <c r="B594">
        <v>591</v>
      </c>
      <c r="C594" t="s">
        <v>1977</v>
      </c>
      <c r="D594" s="1">
        <v>42449</v>
      </c>
      <c r="E594" s="1">
        <v>42453</v>
      </c>
      <c r="F594" s="9" t="str">
        <f t="shared" si="50"/>
        <v>4 days</v>
      </c>
      <c r="G594" t="s">
        <v>49</v>
      </c>
      <c r="H594" t="s">
        <v>1978</v>
      </c>
      <c r="I594" t="s">
        <v>1979</v>
      </c>
      <c r="J594" t="s">
        <v>25</v>
      </c>
      <c r="K594" t="s">
        <v>26</v>
      </c>
      <c r="L594" t="s">
        <v>1980</v>
      </c>
      <c r="M594" t="s">
        <v>419</v>
      </c>
      <c r="N594">
        <v>97301</v>
      </c>
      <c r="O594" t="s">
        <v>43</v>
      </c>
      <c r="P594" t="s">
        <v>1716</v>
      </c>
      <c r="Q594" t="s">
        <v>45</v>
      </c>
      <c r="R594" t="s">
        <v>74</v>
      </c>
      <c r="S594" t="s">
        <v>1717</v>
      </c>
      <c r="T594" s="9">
        <v>16.82</v>
      </c>
      <c r="U594">
        <v>3</v>
      </c>
      <c r="V594" s="2">
        <v>0.7</v>
      </c>
      <c r="W594" s="6">
        <v>-12.9</v>
      </c>
      <c r="X594" s="14">
        <f>AA594-W594</f>
        <v>28.038000000000004</v>
      </c>
      <c r="Y594" s="6">
        <f>T594*U594</f>
        <v>50.46</v>
      </c>
      <c r="Z594" s="6">
        <f>Y594*V594</f>
        <v>35.321999999999996</v>
      </c>
      <c r="AA594" s="6">
        <f t="shared" si="49"/>
        <v>15.138000000000005</v>
      </c>
    </row>
    <row r="595" spans="2:27" x14ac:dyDescent="0.3">
      <c r="B595">
        <v>592</v>
      </c>
      <c r="C595" t="s">
        <v>1977</v>
      </c>
      <c r="D595" s="1">
        <v>42449</v>
      </c>
      <c r="E595" s="1">
        <v>42453</v>
      </c>
      <c r="F595" s="9" t="str">
        <f t="shared" si="50"/>
        <v>4 days</v>
      </c>
      <c r="G595" t="s">
        <v>49</v>
      </c>
      <c r="H595" t="s">
        <v>1978</v>
      </c>
      <c r="I595" t="s">
        <v>1979</v>
      </c>
      <c r="J595" t="s">
        <v>25</v>
      </c>
      <c r="K595" t="s">
        <v>26</v>
      </c>
      <c r="L595" t="s">
        <v>1980</v>
      </c>
      <c r="M595" t="s">
        <v>419</v>
      </c>
      <c r="N595">
        <v>97301</v>
      </c>
      <c r="O595" t="s">
        <v>43</v>
      </c>
      <c r="P595" t="s">
        <v>1985</v>
      </c>
      <c r="Q595" t="s">
        <v>45</v>
      </c>
      <c r="R595" t="s">
        <v>89</v>
      </c>
      <c r="S595" t="s">
        <v>1986</v>
      </c>
      <c r="T595" s="9">
        <v>10.37</v>
      </c>
      <c r="U595">
        <v>2</v>
      </c>
      <c r="V595" s="2">
        <v>0.2</v>
      </c>
      <c r="W595" s="6">
        <v>3.63</v>
      </c>
      <c r="X595" s="14">
        <f>AA595-W595</f>
        <v>12.962</v>
      </c>
      <c r="Y595" s="6">
        <f>T595*U595</f>
        <v>20.74</v>
      </c>
      <c r="Z595" s="6">
        <f>Y595*V595</f>
        <v>4.1479999999999997</v>
      </c>
      <c r="AA595" s="6">
        <f t="shared" si="49"/>
        <v>16.591999999999999</v>
      </c>
    </row>
    <row r="596" spans="2:27" x14ac:dyDescent="0.3">
      <c r="B596">
        <v>593</v>
      </c>
      <c r="C596" t="s">
        <v>1987</v>
      </c>
      <c r="D596" s="1">
        <v>41883</v>
      </c>
      <c r="E596" s="1">
        <v>41652</v>
      </c>
      <c r="F596" s="23" t="s">
        <v>10956</v>
      </c>
      <c r="G596" t="s">
        <v>49</v>
      </c>
      <c r="H596" t="s">
        <v>1988</v>
      </c>
      <c r="I596" t="s">
        <v>1989</v>
      </c>
      <c r="J596" t="s">
        <v>25</v>
      </c>
      <c r="K596" t="s">
        <v>26</v>
      </c>
      <c r="L596" t="s">
        <v>1990</v>
      </c>
      <c r="M596" t="s">
        <v>103</v>
      </c>
      <c r="N596">
        <v>78041</v>
      </c>
      <c r="O596" t="s">
        <v>104</v>
      </c>
      <c r="P596" t="s">
        <v>1991</v>
      </c>
      <c r="Q596" t="s">
        <v>45</v>
      </c>
      <c r="R596" t="s">
        <v>67</v>
      </c>
      <c r="S596" t="s">
        <v>1992</v>
      </c>
      <c r="T596" s="9">
        <v>9.34</v>
      </c>
      <c r="U596">
        <v>2</v>
      </c>
      <c r="V596" s="2">
        <v>0.2</v>
      </c>
      <c r="W596" s="6">
        <v>1.17</v>
      </c>
      <c r="X596" s="14">
        <f>AA596-W596</f>
        <v>13.773999999999999</v>
      </c>
      <c r="Y596" s="6">
        <f>T596*U596</f>
        <v>18.68</v>
      </c>
      <c r="Z596" s="6">
        <f>Y596*V596</f>
        <v>3.7360000000000002</v>
      </c>
      <c r="AA596" s="6">
        <f t="shared" si="49"/>
        <v>14.943999999999999</v>
      </c>
    </row>
    <row r="597" spans="2:27" x14ac:dyDescent="0.3">
      <c r="B597">
        <v>594</v>
      </c>
      <c r="C597" t="s">
        <v>1987</v>
      </c>
      <c r="D597" s="1">
        <v>41883</v>
      </c>
      <c r="E597" s="1">
        <v>41652</v>
      </c>
      <c r="F597" s="23" t="s">
        <v>10956</v>
      </c>
      <c r="G597" t="s">
        <v>49</v>
      </c>
      <c r="H597" t="s">
        <v>1988</v>
      </c>
      <c r="I597" t="s">
        <v>1989</v>
      </c>
      <c r="J597" t="s">
        <v>25</v>
      </c>
      <c r="K597" t="s">
        <v>26</v>
      </c>
      <c r="L597" t="s">
        <v>1990</v>
      </c>
      <c r="M597" t="s">
        <v>103</v>
      </c>
      <c r="N597">
        <v>78041</v>
      </c>
      <c r="O597" t="s">
        <v>104</v>
      </c>
      <c r="P597" t="s">
        <v>845</v>
      </c>
      <c r="Q597" t="s">
        <v>70</v>
      </c>
      <c r="R597" t="s">
        <v>160</v>
      </c>
      <c r="S597" t="s">
        <v>846</v>
      </c>
      <c r="T597" s="9">
        <v>31.2</v>
      </c>
      <c r="U597">
        <v>3</v>
      </c>
      <c r="V597" s="2">
        <v>0.2</v>
      </c>
      <c r="W597" s="6">
        <v>9.75</v>
      </c>
      <c r="X597" s="14">
        <f>AA597-W597</f>
        <v>65.13</v>
      </c>
      <c r="Y597" s="6">
        <f>T597*U597</f>
        <v>93.6</v>
      </c>
      <c r="Z597" s="6">
        <f>Y597*V597</f>
        <v>18.72</v>
      </c>
      <c r="AA597" s="6">
        <f t="shared" si="49"/>
        <v>74.88</v>
      </c>
    </row>
    <row r="598" spans="2:27" x14ac:dyDescent="0.3">
      <c r="B598">
        <v>595</v>
      </c>
      <c r="C598" t="s">
        <v>1993</v>
      </c>
      <c r="D598" s="1">
        <v>41859</v>
      </c>
      <c r="E598" s="1">
        <v>41866</v>
      </c>
      <c r="F598" s="9" t="str">
        <f t="shared" ref="F598:F613" si="51">DATEDIF(D598,E598,"d")&amp;" days"</f>
        <v>7 days</v>
      </c>
      <c r="G598" t="s">
        <v>49</v>
      </c>
      <c r="H598" t="s">
        <v>1994</v>
      </c>
      <c r="I598" t="s">
        <v>1995</v>
      </c>
      <c r="J598" t="s">
        <v>25</v>
      </c>
      <c r="K598" t="s">
        <v>26</v>
      </c>
      <c r="L598" t="s">
        <v>949</v>
      </c>
      <c r="M598" t="s">
        <v>42</v>
      </c>
      <c r="N598">
        <v>92024</v>
      </c>
      <c r="O598" t="s">
        <v>43</v>
      </c>
      <c r="P598" t="s">
        <v>1996</v>
      </c>
      <c r="Q598" t="s">
        <v>45</v>
      </c>
      <c r="R598" t="s">
        <v>77</v>
      </c>
      <c r="S598" t="s">
        <v>1997</v>
      </c>
      <c r="T598" s="9">
        <v>76.12</v>
      </c>
      <c r="U598">
        <v>2</v>
      </c>
      <c r="V598" s="2">
        <v>0</v>
      </c>
      <c r="W598" s="6">
        <v>22.07</v>
      </c>
      <c r="X598" s="14">
        <f>AA598-W598</f>
        <v>130.17000000000002</v>
      </c>
      <c r="Y598" s="6">
        <f>T598*U598</f>
        <v>152.24</v>
      </c>
      <c r="Z598" s="6">
        <f>Y598*V598</f>
        <v>0</v>
      </c>
      <c r="AA598" s="6">
        <f t="shared" si="49"/>
        <v>152.24</v>
      </c>
    </row>
    <row r="599" spans="2:27" x14ac:dyDescent="0.3">
      <c r="B599">
        <v>596</v>
      </c>
      <c r="C599" t="s">
        <v>1993</v>
      </c>
      <c r="D599" s="1">
        <v>41859</v>
      </c>
      <c r="E599" s="1">
        <v>41866</v>
      </c>
      <c r="F599" s="9" t="str">
        <f t="shared" si="51"/>
        <v>7 days</v>
      </c>
      <c r="G599" t="s">
        <v>49</v>
      </c>
      <c r="H599" t="s">
        <v>1994</v>
      </c>
      <c r="I599" t="s">
        <v>1995</v>
      </c>
      <c r="J599" t="s">
        <v>25</v>
      </c>
      <c r="K599" t="s">
        <v>26</v>
      </c>
      <c r="L599" t="s">
        <v>949</v>
      </c>
      <c r="M599" t="s">
        <v>42</v>
      </c>
      <c r="N599">
        <v>92024</v>
      </c>
      <c r="O599" t="s">
        <v>43</v>
      </c>
      <c r="P599" t="s">
        <v>1436</v>
      </c>
      <c r="Q599" t="s">
        <v>70</v>
      </c>
      <c r="R599" t="s">
        <v>1218</v>
      </c>
      <c r="S599" t="s">
        <v>1437</v>
      </c>
      <c r="T599" s="9">
        <v>1199.98</v>
      </c>
      <c r="U599">
        <v>3</v>
      </c>
      <c r="V599" s="2">
        <v>0.2</v>
      </c>
      <c r="W599" s="6">
        <v>434.99</v>
      </c>
      <c r="X599" s="14">
        <f>AA599-W599</f>
        <v>2444.9620000000004</v>
      </c>
      <c r="Y599" s="6">
        <f>T599*U599</f>
        <v>3599.94</v>
      </c>
      <c r="Z599" s="6">
        <f>Y599*V599</f>
        <v>719.98800000000006</v>
      </c>
      <c r="AA599" s="6">
        <f t="shared" si="49"/>
        <v>2879.9520000000002</v>
      </c>
    </row>
    <row r="600" spans="2:27" x14ac:dyDescent="0.3">
      <c r="B600">
        <v>597</v>
      </c>
      <c r="C600" t="s">
        <v>1993</v>
      </c>
      <c r="D600" s="1">
        <v>41859</v>
      </c>
      <c r="E600" s="1">
        <v>41866</v>
      </c>
      <c r="F600" s="9" t="str">
        <f t="shared" si="51"/>
        <v>7 days</v>
      </c>
      <c r="G600" t="s">
        <v>49</v>
      </c>
      <c r="H600" t="s">
        <v>1994</v>
      </c>
      <c r="I600" t="s">
        <v>1995</v>
      </c>
      <c r="J600" t="s">
        <v>25</v>
      </c>
      <c r="K600" t="s">
        <v>26</v>
      </c>
      <c r="L600" t="s">
        <v>949</v>
      </c>
      <c r="M600" t="s">
        <v>42</v>
      </c>
      <c r="N600">
        <v>92024</v>
      </c>
      <c r="O600" t="s">
        <v>43</v>
      </c>
      <c r="P600" t="s">
        <v>1154</v>
      </c>
      <c r="Q600" t="s">
        <v>70</v>
      </c>
      <c r="R600" t="s">
        <v>71</v>
      </c>
      <c r="S600" t="s">
        <v>1155</v>
      </c>
      <c r="T600" s="9">
        <v>445.96</v>
      </c>
      <c r="U600">
        <v>5</v>
      </c>
      <c r="V600" s="2">
        <v>0.2</v>
      </c>
      <c r="W600" s="6">
        <v>55.75</v>
      </c>
      <c r="X600" s="14">
        <f>AA600-W600</f>
        <v>1728.0899999999997</v>
      </c>
      <c r="Y600" s="6">
        <f>T600*U600</f>
        <v>2229.7999999999997</v>
      </c>
      <c r="Z600" s="6">
        <f>Y600*V600</f>
        <v>445.96</v>
      </c>
      <c r="AA600" s="6">
        <f t="shared" si="49"/>
        <v>1783.8399999999997</v>
      </c>
    </row>
    <row r="601" spans="2:27" x14ac:dyDescent="0.3">
      <c r="B601">
        <v>598</v>
      </c>
      <c r="C601" t="s">
        <v>1993</v>
      </c>
      <c r="D601" s="1">
        <v>41859</v>
      </c>
      <c r="E601" s="1">
        <v>41866</v>
      </c>
      <c r="F601" s="9" t="str">
        <f t="shared" si="51"/>
        <v>7 days</v>
      </c>
      <c r="G601" t="s">
        <v>49</v>
      </c>
      <c r="H601" t="s">
        <v>1994</v>
      </c>
      <c r="I601" t="s">
        <v>1995</v>
      </c>
      <c r="J601" t="s">
        <v>25</v>
      </c>
      <c r="K601" t="s">
        <v>26</v>
      </c>
      <c r="L601" t="s">
        <v>949</v>
      </c>
      <c r="M601" t="s">
        <v>42</v>
      </c>
      <c r="N601">
        <v>92024</v>
      </c>
      <c r="O601" t="s">
        <v>43</v>
      </c>
      <c r="P601" t="s">
        <v>1998</v>
      </c>
      <c r="Q601" t="s">
        <v>31</v>
      </c>
      <c r="R601" t="s">
        <v>64</v>
      </c>
      <c r="S601" t="s">
        <v>1999</v>
      </c>
      <c r="T601" s="9">
        <v>327.76</v>
      </c>
      <c r="U601">
        <v>8</v>
      </c>
      <c r="V601" s="2">
        <v>0</v>
      </c>
      <c r="W601" s="6">
        <v>91.77</v>
      </c>
      <c r="X601" s="14">
        <f>AA601-W601</f>
        <v>2530.31</v>
      </c>
      <c r="Y601" s="6">
        <f>T601*U601</f>
        <v>2622.08</v>
      </c>
      <c r="Z601" s="6">
        <f>Y601*V601</f>
        <v>0</v>
      </c>
      <c r="AA601" s="6">
        <f t="shared" si="49"/>
        <v>2622.08</v>
      </c>
    </row>
    <row r="602" spans="2:27" x14ac:dyDescent="0.3">
      <c r="B602">
        <v>599</v>
      </c>
      <c r="C602" t="s">
        <v>2000</v>
      </c>
      <c r="D602" s="1">
        <v>42565</v>
      </c>
      <c r="E602" s="1">
        <v>42567</v>
      </c>
      <c r="F602" s="9" t="str">
        <f t="shared" si="51"/>
        <v>2 days</v>
      </c>
      <c r="G602" t="s">
        <v>187</v>
      </c>
      <c r="H602" t="s">
        <v>2001</v>
      </c>
      <c r="I602" t="s">
        <v>2002</v>
      </c>
      <c r="J602" t="s">
        <v>25</v>
      </c>
      <c r="K602" t="s">
        <v>26</v>
      </c>
      <c r="L602" t="s">
        <v>145</v>
      </c>
      <c r="M602" t="s">
        <v>146</v>
      </c>
      <c r="N602">
        <v>19134</v>
      </c>
      <c r="O602" t="s">
        <v>147</v>
      </c>
      <c r="P602" t="s">
        <v>2003</v>
      </c>
      <c r="Q602" t="s">
        <v>45</v>
      </c>
      <c r="R602" t="s">
        <v>578</v>
      </c>
      <c r="S602" t="s">
        <v>2004</v>
      </c>
      <c r="T602" s="9">
        <v>11.63</v>
      </c>
      <c r="U602">
        <v>2</v>
      </c>
      <c r="V602" s="2">
        <v>0.2</v>
      </c>
      <c r="W602" s="6">
        <v>1.02</v>
      </c>
      <c r="X602" s="14">
        <f>AA602-W602</f>
        <v>17.588000000000001</v>
      </c>
      <c r="Y602" s="6">
        <f>T602*U602</f>
        <v>23.26</v>
      </c>
      <c r="Z602" s="6">
        <f>Y602*V602</f>
        <v>4.6520000000000001</v>
      </c>
      <c r="AA602" s="6">
        <f t="shared" si="49"/>
        <v>18.608000000000001</v>
      </c>
    </row>
    <row r="603" spans="2:27" x14ac:dyDescent="0.3">
      <c r="B603">
        <v>600</v>
      </c>
      <c r="C603" t="s">
        <v>2005</v>
      </c>
      <c r="D603" s="1">
        <v>42567</v>
      </c>
      <c r="E603" s="1">
        <v>42572</v>
      </c>
      <c r="F603" s="9" t="str">
        <f t="shared" si="51"/>
        <v>5 days</v>
      </c>
      <c r="G603" t="s">
        <v>49</v>
      </c>
      <c r="H603" t="s">
        <v>2006</v>
      </c>
      <c r="I603" t="s">
        <v>2007</v>
      </c>
      <c r="J603" t="s">
        <v>25</v>
      </c>
      <c r="K603" t="s">
        <v>26</v>
      </c>
      <c r="L603" t="s">
        <v>145</v>
      </c>
      <c r="M603" t="s">
        <v>146</v>
      </c>
      <c r="N603">
        <v>19120</v>
      </c>
      <c r="O603" t="s">
        <v>147</v>
      </c>
      <c r="P603" t="s">
        <v>2008</v>
      </c>
      <c r="Q603" t="s">
        <v>70</v>
      </c>
      <c r="R603" t="s">
        <v>71</v>
      </c>
      <c r="S603" t="s">
        <v>2009</v>
      </c>
      <c r="T603" s="9">
        <v>143.97999999999999</v>
      </c>
      <c r="U603">
        <v>3</v>
      </c>
      <c r="V603" s="2">
        <v>0.4</v>
      </c>
      <c r="W603" s="6">
        <v>-28.8</v>
      </c>
      <c r="X603" s="14">
        <f>AA603-W603</f>
        <v>287.964</v>
      </c>
      <c r="Y603" s="6">
        <f>T603*U603</f>
        <v>431.93999999999994</v>
      </c>
      <c r="Z603" s="6">
        <f>Y603*V603</f>
        <v>172.77599999999998</v>
      </c>
      <c r="AA603" s="6">
        <f t="shared" si="49"/>
        <v>259.16399999999999</v>
      </c>
    </row>
    <row r="604" spans="2:27" x14ac:dyDescent="0.3">
      <c r="B604">
        <v>601</v>
      </c>
      <c r="C604" t="s">
        <v>2005</v>
      </c>
      <c r="D604" s="1">
        <v>42567</v>
      </c>
      <c r="E604" s="1">
        <v>42572</v>
      </c>
      <c r="F604" s="9" t="str">
        <f t="shared" si="51"/>
        <v>5 days</v>
      </c>
      <c r="G604" t="s">
        <v>49</v>
      </c>
      <c r="H604" t="s">
        <v>2006</v>
      </c>
      <c r="I604" t="s">
        <v>2007</v>
      </c>
      <c r="J604" t="s">
        <v>25</v>
      </c>
      <c r="K604" t="s">
        <v>26</v>
      </c>
      <c r="L604" t="s">
        <v>145</v>
      </c>
      <c r="M604" t="s">
        <v>146</v>
      </c>
      <c r="N604">
        <v>19120</v>
      </c>
      <c r="O604" t="s">
        <v>147</v>
      </c>
      <c r="P604" t="s">
        <v>2010</v>
      </c>
      <c r="Q604" t="s">
        <v>70</v>
      </c>
      <c r="R604" t="s">
        <v>71</v>
      </c>
      <c r="S604" t="s">
        <v>2011</v>
      </c>
      <c r="T604" s="9">
        <v>494.38</v>
      </c>
      <c r="U604">
        <v>4</v>
      </c>
      <c r="V604" s="2">
        <v>0.4</v>
      </c>
      <c r="W604" s="6">
        <v>-115.35</v>
      </c>
      <c r="X604" s="14">
        <f>AA604-W604</f>
        <v>1301.8619999999999</v>
      </c>
      <c r="Y604" s="6">
        <f>T604*U604</f>
        <v>1977.52</v>
      </c>
      <c r="Z604" s="6">
        <f>Y604*V604</f>
        <v>791.00800000000004</v>
      </c>
      <c r="AA604" s="6">
        <f t="shared" si="49"/>
        <v>1186.5119999999999</v>
      </c>
    </row>
    <row r="605" spans="2:27" x14ac:dyDescent="0.3">
      <c r="B605">
        <v>602</v>
      </c>
      <c r="C605" t="s">
        <v>2005</v>
      </c>
      <c r="D605" s="1">
        <v>42567</v>
      </c>
      <c r="E605" s="1">
        <v>42572</v>
      </c>
      <c r="F605" s="9" t="str">
        <f t="shared" si="51"/>
        <v>5 days</v>
      </c>
      <c r="G605" t="s">
        <v>49</v>
      </c>
      <c r="H605" t="s">
        <v>2006</v>
      </c>
      <c r="I605" t="s">
        <v>2007</v>
      </c>
      <c r="J605" t="s">
        <v>25</v>
      </c>
      <c r="K605" t="s">
        <v>26</v>
      </c>
      <c r="L605" t="s">
        <v>145</v>
      </c>
      <c r="M605" t="s">
        <v>146</v>
      </c>
      <c r="N605">
        <v>19120</v>
      </c>
      <c r="O605" t="s">
        <v>147</v>
      </c>
      <c r="P605" t="s">
        <v>1953</v>
      </c>
      <c r="Q605" t="s">
        <v>45</v>
      </c>
      <c r="R605" t="s">
        <v>578</v>
      </c>
      <c r="S605" t="s">
        <v>1954</v>
      </c>
      <c r="T605" s="9">
        <v>5.84</v>
      </c>
      <c r="U605">
        <v>2</v>
      </c>
      <c r="V605" s="2">
        <v>0.2</v>
      </c>
      <c r="W605" s="6">
        <v>0.73</v>
      </c>
      <c r="X605" s="14">
        <f>AA605-W605</f>
        <v>8.613999999999999</v>
      </c>
      <c r="Y605" s="6">
        <f>T605*U605</f>
        <v>11.68</v>
      </c>
      <c r="Z605" s="6">
        <f>Y605*V605</f>
        <v>2.3359999999999999</v>
      </c>
      <c r="AA605" s="6">
        <f t="shared" si="49"/>
        <v>9.3439999999999994</v>
      </c>
    </row>
    <row r="606" spans="2:27" x14ac:dyDescent="0.3">
      <c r="B606">
        <v>603</v>
      </c>
      <c r="C606" t="s">
        <v>2012</v>
      </c>
      <c r="D606" s="1">
        <v>41713</v>
      </c>
      <c r="E606" s="1">
        <v>41717</v>
      </c>
      <c r="F606" s="9" t="str">
        <f t="shared" si="51"/>
        <v>4 days</v>
      </c>
      <c r="G606" t="s">
        <v>49</v>
      </c>
      <c r="H606" t="s">
        <v>2013</v>
      </c>
      <c r="I606" t="s">
        <v>2014</v>
      </c>
      <c r="J606" t="s">
        <v>25</v>
      </c>
      <c r="K606" t="s">
        <v>26</v>
      </c>
      <c r="L606" t="s">
        <v>901</v>
      </c>
      <c r="M606" t="s">
        <v>53</v>
      </c>
      <c r="N606">
        <v>33614</v>
      </c>
      <c r="O606" t="s">
        <v>29</v>
      </c>
      <c r="P606" t="s">
        <v>2015</v>
      </c>
      <c r="Q606" t="s">
        <v>45</v>
      </c>
      <c r="R606" t="s">
        <v>58</v>
      </c>
      <c r="S606" t="s">
        <v>2016</v>
      </c>
      <c r="T606" s="9">
        <v>142.78</v>
      </c>
      <c r="U606">
        <v>1</v>
      </c>
      <c r="V606" s="2">
        <v>0.2</v>
      </c>
      <c r="W606" s="6">
        <v>17.850000000000001</v>
      </c>
      <c r="X606" s="14">
        <f>AA606-W606</f>
        <v>96.373999999999995</v>
      </c>
      <c r="Y606" s="6">
        <f>T606*U606</f>
        <v>142.78</v>
      </c>
      <c r="Z606" s="6">
        <f>Y606*V606</f>
        <v>28.556000000000001</v>
      </c>
      <c r="AA606" s="6">
        <f t="shared" si="49"/>
        <v>114.224</v>
      </c>
    </row>
    <row r="607" spans="2:27" x14ac:dyDescent="0.3">
      <c r="B607">
        <v>604</v>
      </c>
      <c r="C607" t="s">
        <v>2012</v>
      </c>
      <c r="D607" s="1">
        <v>41713</v>
      </c>
      <c r="E607" s="1">
        <v>41717</v>
      </c>
      <c r="F607" s="9" t="str">
        <f t="shared" si="51"/>
        <v>4 days</v>
      </c>
      <c r="G607" t="s">
        <v>49</v>
      </c>
      <c r="H607" t="s">
        <v>2013</v>
      </c>
      <c r="I607" t="s">
        <v>2014</v>
      </c>
      <c r="J607" t="s">
        <v>25</v>
      </c>
      <c r="K607" t="s">
        <v>26</v>
      </c>
      <c r="L607" t="s">
        <v>901</v>
      </c>
      <c r="M607" t="s">
        <v>53</v>
      </c>
      <c r="N607">
        <v>33614</v>
      </c>
      <c r="O607" t="s">
        <v>29</v>
      </c>
      <c r="P607" t="s">
        <v>1140</v>
      </c>
      <c r="Q607" t="s">
        <v>31</v>
      </c>
      <c r="R607" t="s">
        <v>64</v>
      </c>
      <c r="S607" t="s">
        <v>1141</v>
      </c>
      <c r="T607" s="9">
        <v>45.7</v>
      </c>
      <c r="U607">
        <v>3</v>
      </c>
      <c r="V607" s="2">
        <v>0.2</v>
      </c>
      <c r="W607" s="6">
        <v>5.14</v>
      </c>
      <c r="X607" s="14">
        <f>AA607-W607</f>
        <v>104.54000000000002</v>
      </c>
      <c r="Y607" s="6">
        <f>T607*U607</f>
        <v>137.10000000000002</v>
      </c>
      <c r="Z607" s="6">
        <f>Y607*V607</f>
        <v>27.420000000000005</v>
      </c>
      <c r="AA607" s="6">
        <f t="shared" si="49"/>
        <v>109.68000000000002</v>
      </c>
    </row>
    <row r="608" spans="2:27" x14ac:dyDescent="0.3">
      <c r="B608">
        <v>605</v>
      </c>
      <c r="C608" t="s">
        <v>2012</v>
      </c>
      <c r="D608" s="1">
        <v>41713</v>
      </c>
      <c r="E608" s="1">
        <v>41717</v>
      </c>
      <c r="F608" s="9" t="str">
        <f t="shared" si="51"/>
        <v>4 days</v>
      </c>
      <c r="G608" t="s">
        <v>49</v>
      </c>
      <c r="H608" t="s">
        <v>2013</v>
      </c>
      <c r="I608" t="s">
        <v>2014</v>
      </c>
      <c r="J608" t="s">
        <v>25</v>
      </c>
      <c r="K608" t="s">
        <v>26</v>
      </c>
      <c r="L608" t="s">
        <v>901</v>
      </c>
      <c r="M608" t="s">
        <v>53</v>
      </c>
      <c r="N608">
        <v>33614</v>
      </c>
      <c r="O608" t="s">
        <v>29</v>
      </c>
      <c r="P608" t="s">
        <v>1526</v>
      </c>
      <c r="Q608" t="s">
        <v>45</v>
      </c>
      <c r="R608" t="s">
        <v>74</v>
      </c>
      <c r="S608" t="s">
        <v>1527</v>
      </c>
      <c r="T608" s="9">
        <v>7.22</v>
      </c>
      <c r="U608">
        <v>3</v>
      </c>
      <c r="V608" s="2">
        <v>0.7</v>
      </c>
      <c r="W608" s="6">
        <v>-5.53</v>
      </c>
      <c r="X608" s="14">
        <f>AA608-W608</f>
        <v>12.028000000000002</v>
      </c>
      <c r="Y608" s="6">
        <f>T608*U608</f>
        <v>21.66</v>
      </c>
      <c r="Z608" s="6">
        <f>Y608*V608</f>
        <v>15.161999999999999</v>
      </c>
      <c r="AA608" s="6">
        <f t="shared" si="49"/>
        <v>6.4980000000000011</v>
      </c>
    </row>
    <row r="609" spans="2:27" x14ac:dyDescent="0.3">
      <c r="B609">
        <v>606</v>
      </c>
      <c r="C609" t="s">
        <v>2012</v>
      </c>
      <c r="D609" s="1">
        <v>41713</v>
      </c>
      <c r="E609" s="1">
        <v>41717</v>
      </c>
      <c r="F609" s="9" t="str">
        <f t="shared" si="51"/>
        <v>4 days</v>
      </c>
      <c r="G609" t="s">
        <v>49</v>
      </c>
      <c r="H609" t="s">
        <v>2013</v>
      </c>
      <c r="I609" t="s">
        <v>2014</v>
      </c>
      <c r="J609" t="s">
        <v>25</v>
      </c>
      <c r="K609" t="s">
        <v>26</v>
      </c>
      <c r="L609" t="s">
        <v>901</v>
      </c>
      <c r="M609" t="s">
        <v>53</v>
      </c>
      <c r="N609">
        <v>33614</v>
      </c>
      <c r="O609" t="s">
        <v>29</v>
      </c>
      <c r="P609" t="s">
        <v>1498</v>
      </c>
      <c r="Q609" t="s">
        <v>45</v>
      </c>
      <c r="R609" t="s">
        <v>74</v>
      </c>
      <c r="S609" t="s">
        <v>1499</v>
      </c>
      <c r="T609" s="9">
        <v>43.19</v>
      </c>
      <c r="U609">
        <v>4</v>
      </c>
      <c r="V609" s="2">
        <v>0.7</v>
      </c>
      <c r="W609" s="6">
        <v>-31.67</v>
      </c>
      <c r="X609" s="14">
        <f>AA609-W609</f>
        <v>83.498000000000005</v>
      </c>
      <c r="Y609" s="6">
        <f>T609*U609</f>
        <v>172.76</v>
      </c>
      <c r="Z609" s="6">
        <f>Y609*V609</f>
        <v>120.93199999999999</v>
      </c>
      <c r="AA609" s="6">
        <f t="shared" si="49"/>
        <v>51.828000000000003</v>
      </c>
    </row>
    <row r="610" spans="2:27" x14ac:dyDescent="0.3">
      <c r="B610">
        <v>607</v>
      </c>
      <c r="C610" t="s">
        <v>2012</v>
      </c>
      <c r="D610" s="1">
        <v>41713</v>
      </c>
      <c r="E610" s="1">
        <v>41717</v>
      </c>
      <c r="F610" s="9" t="str">
        <f t="shared" si="51"/>
        <v>4 days</v>
      </c>
      <c r="G610" t="s">
        <v>49</v>
      </c>
      <c r="H610" t="s">
        <v>2013</v>
      </c>
      <c r="I610" t="s">
        <v>2014</v>
      </c>
      <c r="J610" t="s">
        <v>25</v>
      </c>
      <c r="K610" t="s">
        <v>26</v>
      </c>
      <c r="L610" t="s">
        <v>901</v>
      </c>
      <c r="M610" t="s">
        <v>53</v>
      </c>
      <c r="N610">
        <v>33614</v>
      </c>
      <c r="O610" t="s">
        <v>29</v>
      </c>
      <c r="P610" t="s">
        <v>2017</v>
      </c>
      <c r="Q610" t="s">
        <v>45</v>
      </c>
      <c r="R610" t="s">
        <v>89</v>
      </c>
      <c r="S610" t="s">
        <v>2018</v>
      </c>
      <c r="T610" s="9">
        <v>131.9</v>
      </c>
      <c r="U610">
        <v>3</v>
      </c>
      <c r="V610" s="2">
        <v>0.2</v>
      </c>
      <c r="W610" s="6">
        <v>47.82</v>
      </c>
      <c r="X610" s="14">
        <f>AA610-W610</f>
        <v>268.74000000000007</v>
      </c>
      <c r="Y610" s="6">
        <f>T610*U610</f>
        <v>395.70000000000005</v>
      </c>
      <c r="Z610" s="6">
        <f>Y610*V610</f>
        <v>79.140000000000015</v>
      </c>
      <c r="AA610" s="6">
        <f t="shared" si="49"/>
        <v>316.56000000000006</v>
      </c>
    </row>
    <row r="611" spans="2:27" x14ac:dyDescent="0.3">
      <c r="B611">
        <v>608</v>
      </c>
      <c r="C611" t="s">
        <v>2019</v>
      </c>
      <c r="D611" s="1">
        <v>41782</v>
      </c>
      <c r="E611" s="1">
        <v>41786</v>
      </c>
      <c r="F611" s="9" t="str">
        <f t="shared" si="51"/>
        <v>4 days</v>
      </c>
      <c r="G611" t="s">
        <v>49</v>
      </c>
      <c r="H611" t="s">
        <v>2020</v>
      </c>
      <c r="I611" t="s">
        <v>2021</v>
      </c>
      <c r="J611" t="s">
        <v>25</v>
      </c>
      <c r="K611" t="s">
        <v>26</v>
      </c>
      <c r="L611" t="s">
        <v>145</v>
      </c>
      <c r="M611" t="s">
        <v>146</v>
      </c>
      <c r="N611">
        <v>19134</v>
      </c>
      <c r="O611" t="s">
        <v>147</v>
      </c>
      <c r="P611" t="s">
        <v>2022</v>
      </c>
      <c r="Q611" t="s">
        <v>45</v>
      </c>
      <c r="R611" t="s">
        <v>74</v>
      </c>
      <c r="S611" t="s">
        <v>2023</v>
      </c>
      <c r="T611" s="9">
        <v>3.28</v>
      </c>
      <c r="U611">
        <v>2</v>
      </c>
      <c r="V611" s="2">
        <v>0.7</v>
      </c>
      <c r="W611" s="6">
        <v>-2.63</v>
      </c>
      <c r="X611" s="14">
        <f>AA611-W611</f>
        <v>4.5979999999999999</v>
      </c>
      <c r="Y611" s="6">
        <f>T611*U611</f>
        <v>6.56</v>
      </c>
      <c r="Z611" s="6">
        <f>Y611*V611</f>
        <v>4.5919999999999996</v>
      </c>
      <c r="AA611" s="6">
        <f t="shared" si="49"/>
        <v>1.968</v>
      </c>
    </row>
    <row r="612" spans="2:27" x14ac:dyDescent="0.3">
      <c r="B612">
        <v>609</v>
      </c>
      <c r="C612" t="s">
        <v>2019</v>
      </c>
      <c r="D612" s="1">
        <v>41782</v>
      </c>
      <c r="E612" s="1">
        <v>41786</v>
      </c>
      <c r="F612" s="9" t="str">
        <f t="shared" si="51"/>
        <v>4 days</v>
      </c>
      <c r="G612" t="s">
        <v>49</v>
      </c>
      <c r="H612" t="s">
        <v>2020</v>
      </c>
      <c r="I612" t="s">
        <v>2021</v>
      </c>
      <c r="J612" t="s">
        <v>25</v>
      </c>
      <c r="K612" t="s">
        <v>26</v>
      </c>
      <c r="L612" t="s">
        <v>145</v>
      </c>
      <c r="M612" t="s">
        <v>146</v>
      </c>
      <c r="N612">
        <v>19134</v>
      </c>
      <c r="O612" t="s">
        <v>147</v>
      </c>
      <c r="P612" t="s">
        <v>1762</v>
      </c>
      <c r="Q612" t="s">
        <v>45</v>
      </c>
      <c r="R612" t="s">
        <v>67</v>
      </c>
      <c r="S612" t="s">
        <v>1763</v>
      </c>
      <c r="T612" s="9">
        <v>21.17</v>
      </c>
      <c r="U612">
        <v>9</v>
      </c>
      <c r="V612" s="2">
        <v>0.2</v>
      </c>
      <c r="W612" s="6">
        <v>2.38</v>
      </c>
      <c r="X612" s="14">
        <f>AA612-W612</f>
        <v>150.04400000000004</v>
      </c>
      <c r="Y612" s="6">
        <f>T612*U612</f>
        <v>190.53000000000003</v>
      </c>
      <c r="Z612" s="6">
        <f>Y612*V612</f>
        <v>38.106000000000009</v>
      </c>
      <c r="AA612" s="6">
        <f t="shared" si="49"/>
        <v>152.42400000000004</v>
      </c>
    </row>
    <row r="613" spans="2:27" x14ac:dyDescent="0.3">
      <c r="B613">
        <v>610</v>
      </c>
      <c r="C613" t="s">
        <v>2019</v>
      </c>
      <c r="D613" s="1">
        <v>41782</v>
      </c>
      <c r="E613" s="1">
        <v>41786</v>
      </c>
      <c r="F613" s="9" t="str">
        <f t="shared" si="51"/>
        <v>4 days</v>
      </c>
      <c r="G613" t="s">
        <v>49</v>
      </c>
      <c r="H613" t="s">
        <v>2020</v>
      </c>
      <c r="I613" t="s">
        <v>2021</v>
      </c>
      <c r="J613" t="s">
        <v>25</v>
      </c>
      <c r="K613" t="s">
        <v>26</v>
      </c>
      <c r="L613" t="s">
        <v>145</v>
      </c>
      <c r="M613" t="s">
        <v>146</v>
      </c>
      <c r="N613">
        <v>19134</v>
      </c>
      <c r="O613" t="s">
        <v>147</v>
      </c>
      <c r="P613" t="s">
        <v>2024</v>
      </c>
      <c r="Q613" t="s">
        <v>70</v>
      </c>
      <c r="R613" t="s">
        <v>71</v>
      </c>
      <c r="S613" t="s">
        <v>2025</v>
      </c>
      <c r="T613" s="9">
        <v>55.19</v>
      </c>
      <c r="U613">
        <v>2</v>
      </c>
      <c r="V613" s="2">
        <v>0.4</v>
      </c>
      <c r="W613" s="6">
        <v>-10.119999999999999</v>
      </c>
      <c r="X613" s="14">
        <f>AA613-W613</f>
        <v>76.347999999999999</v>
      </c>
      <c r="Y613" s="6">
        <f>T613*U613</f>
        <v>110.38</v>
      </c>
      <c r="Z613" s="6">
        <f>Y613*V613</f>
        <v>44.152000000000001</v>
      </c>
      <c r="AA613" s="6">
        <f t="shared" si="49"/>
        <v>66.227999999999994</v>
      </c>
    </row>
    <row r="614" spans="2:27" x14ac:dyDescent="0.3">
      <c r="B614">
        <v>611</v>
      </c>
      <c r="C614" t="s">
        <v>2026</v>
      </c>
      <c r="D614" s="1">
        <v>42488</v>
      </c>
      <c r="E614" s="1">
        <v>42374</v>
      </c>
      <c r="F614" s="23" t="s">
        <v>10956</v>
      </c>
      <c r="G614" t="s">
        <v>187</v>
      </c>
      <c r="H614" t="s">
        <v>2027</v>
      </c>
      <c r="I614" t="s">
        <v>2028</v>
      </c>
      <c r="J614" t="s">
        <v>40</v>
      </c>
      <c r="K614" t="s">
        <v>26</v>
      </c>
      <c r="L614" t="s">
        <v>816</v>
      </c>
      <c r="M614" t="s">
        <v>103</v>
      </c>
      <c r="N614">
        <v>75217</v>
      </c>
      <c r="O614" t="s">
        <v>104</v>
      </c>
      <c r="P614" t="s">
        <v>1381</v>
      </c>
      <c r="Q614" t="s">
        <v>70</v>
      </c>
      <c r="R614" t="s">
        <v>71</v>
      </c>
      <c r="S614" t="s">
        <v>1382</v>
      </c>
      <c r="T614" s="9">
        <v>369.58</v>
      </c>
      <c r="U614">
        <v>3</v>
      </c>
      <c r="V614" s="2">
        <v>0.2</v>
      </c>
      <c r="W614" s="6">
        <v>41.58</v>
      </c>
      <c r="X614" s="14">
        <f>AA614-W614</f>
        <v>845.41199999999992</v>
      </c>
      <c r="Y614" s="6">
        <f>T614*U614</f>
        <v>1108.74</v>
      </c>
      <c r="Z614" s="6">
        <f>Y614*V614</f>
        <v>221.74800000000002</v>
      </c>
      <c r="AA614" s="6">
        <f t="shared" si="49"/>
        <v>886.99199999999996</v>
      </c>
    </row>
    <row r="615" spans="2:27" x14ac:dyDescent="0.3">
      <c r="B615">
        <v>612</v>
      </c>
      <c r="C615" t="s">
        <v>2026</v>
      </c>
      <c r="D615" s="1">
        <v>42488</v>
      </c>
      <c r="E615" s="1">
        <v>42374</v>
      </c>
      <c r="F615" s="23" t="s">
        <v>10956</v>
      </c>
      <c r="G615" t="s">
        <v>187</v>
      </c>
      <c r="H615" t="s">
        <v>2027</v>
      </c>
      <c r="I615" t="s">
        <v>2028</v>
      </c>
      <c r="J615" t="s">
        <v>40</v>
      </c>
      <c r="K615" t="s">
        <v>26</v>
      </c>
      <c r="L615" t="s">
        <v>816</v>
      </c>
      <c r="M615" t="s">
        <v>103</v>
      </c>
      <c r="N615">
        <v>75217</v>
      </c>
      <c r="O615" t="s">
        <v>104</v>
      </c>
      <c r="P615" t="s">
        <v>2029</v>
      </c>
      <c r="Q615" t="s">
        <v>45</v>
      </c>
      <c r="R615" t="s">
        <v>46</v>
      </c>
      <c r="S615" t="s">
        <v>2030</v>
      </c>
      <c r="T615" s="9">
        <v>15.71</v>
      </c>
      <c r="U615">
        <v>4</v>
      </c>
      <c r="V615" s="2">
        <v>0.2</v>
      </c>
      <c r="W615" s="6">
        <v>5.7</v>
      </c>
      <c r="X615" s="14">
        <f>AA615-W615</f>
        <v>44.572000000000003</v>
      </c>
      <c r="Y615" s="6">
        <f>T615*U615</f>
        <v>62.84</v>
      </c>
      <c r="Z615" s="6">
        <f>Y615*V615</f>
        <v>12.568000000000001</v>
      </c>
      <c r="AA615" s="6">
        <f t="shared" si="49"/>
        <v>50.272000000000006</v>
      </c>
    </row>
    <row r="616" spans="2:27" x14ac:dyDescent="0.3">
      <c r="B616">
        <v>613</v>
      </c>
      <c r="C616" t="s">
        <v>2031</v>
      </c>
      <c r="D616" s="1">
        <v>42683</v>
      </c>
      <c r="E616" s="1">
        <v>42626</v>
      </c>
      <c r="F616" s="23" t="s">
        <v>10956</v>
      </c>
      <c r="G616" t="s">
        <v>22</v>
      </c>
      <c r="H616" t="s">
        <v>2032</v>
      </c>
      <c r="I616" t="s">
        <v>2033</v>
      </c>
      <c r="J616" t="s">
        <v>40</v>
      </c>
      <c r="K616" t="s">
        <v>26</v>
      </c>
      <c r="L616" t="s">
        <v>145</v>
      </c>
      <c r="M616" t="s">
        <v>146</v>
      </c>
      <c r="N616">
        <v>19143</v>
      </c>
      <c r="O616" t="s">
        <v>147</v>
      </c>
      <c r="P616" t="s">
        <v>2034</v>
      </c>
      <c r="Q616" t="s">
        <v>45</v>
      </c>
      <c r="R616" t="s">
        <v>89</v>
      </c>
      <c r="S616" t="s">
        <v>2035</v>
      </c>
      <c r="T616" s="9">
        <v>8.4499999999999993</v>
      </c>
      <c r="U616">
        <v>2</v>
      </c>
      <c r="V616" s="2">
        <v>0.2</v>
      </c>
      <c r="W616" s="6">
        <v>2.64</v>
      </c>
      <c r="X616" s="14">
        <f>AA616-W616</f>
        <v>10.879999999999999</v>
      </c>
      <c r="Y616" s="6">
        <f>T616*U616</f>
        <v>16.899999999999999</v>
      </c>
      <c r="Z616" s="6">
        <f>Y616*V616</f>
        <v>3.38</v>
      </c>
      <c r="AA616" s="6">
        <f t="shared" si="49"/>
        <v>13.52</v>
      </c>
    </row>
    <row r="617" spans="2:27" x14ac:dyDescent="0.3">
      <c r="B617">
        <v>614</v>
      </c>
      <c r="C617" t="s">
        <v>2031</v>
      </c>
      <c r="D617" s="1">
        <v>42683</v>
      </c>
      <c r="E617" s="1">
        <v>42626</v>
      </c>
      <c r="F617" s="23" t="s">
        <v>10956</v>
      </c>
      <c r="G617" t="s">
        <v>22</v>
      </c>
      <c r="H617" t="s">
        <v>2032</v>
      </c>
      <c r="I617" t="s">
        <v>2033</v>
      </c>
      <c r="J617" t="s">
        <v>40</v>
      </c>
      <c r="K617" t="s">
        <v>26</v>
      </c>
      <c r="L617" t="s">
        <v>145</v>
      </c>
      <c r="M617" t="s">
        <v>146</v>
      </c>
      <c r="N617">
        <v>19143</v>
      </c>
      <c r="O617" t="s">
        <v>147</v>
      </c>
      <c r="P617" t="s">
        <v>2036</v>
      </c>
      <c r="Q617" t="s">
        <v>70</v>
      </c>
      <c r="R617" t="s">
        <v>71</v>
      </c>
      <c r="S617" t="s">
        <v>2037</v>
      </c>
      <c r="T617" s="9">
        <v>728.95</v>
      </c>
      <c r="U617">
        <v>9</v>
      </c>
      <c r="V617" s="2">
        <v>0.4</v>
      </c>
      <c r="W617" s="6">
        <v>-157.94</v>
      </c>
      <c r="X617" s="14">
        <f>AA617-W617</f>
        <v>4094.27</v>
      </c>
      <c r="Y617" s="6">
        <f>T617*U617</f>
        <v>6560.55</v>
      </c>
      <c r="Z617" s="6">
        <f>Y617*V617</f>
        <v>2624.2200000000003</v>
      </c>
      <c r="AA617" s="6">
        <f t="shared" si="49"/>
        <v>3936.33</v>
      </c>
    </row>
    <row r="618" spans="2:27" x14ac:dyDescent="0.3">
      <c r="B618">
        <v>615</v>
      </c>
      <c r="C618" t="s">
        <v>2038</v>
      </c>
      <c r="D618" s="1">
        <v>43053</v>
      </c>
      <c r="E618" s="1">
        <v>43056</v>
      </c>
      <c r="F618" s="9" t="str">
        <f t="shared" ref="F618:F625" si="52">DATEDIF(D618,E618,"d")&amp;" days"</f>
        <v>3 days</v>
      </c>
      <c r="G618" t="s">
        <v>22</v>
      </c>
      <c r="H618" t="s">
        <v>2039</v>
      </c>
      <c r="I618" t="s">
        <v>2040</v>
      </c>
      <c r="J618" t="s">
        <v>25</v>
      </c>
      <c r="K618" t="s">
        <v>26</v>
      </c>
      <c r="L618" t="s">
        <v>2041</v>
      </c>
      <c r="M618" t="s">
        <v>497</v>
      </c>
      <c r="N618">
        <v>43123</v>
      </c>
      <c r="O618" t="s">
        <v>147</v>
      </c>
      <c r="P618" t="s">
        <v>925</v>
      </c>
      <c r="Q618" t="s">
        <v>70</v>
      </c>
      <c r="R618" t="s">
        <v>71</v>
      </c>
      <c r="S618" t="s">
        <v>926</v>
      </c>
      <c r="T618" s="9">
        <v>119.94</v>
      </c>
      <c r="U618">
        <v>10</v>
      </c>
      <c r="V618" s="2">
        <v>0.4</v>
      </c>
      <c r="W618" s="6">
        <v>15.99</v>
      </c>
      <c r="X618" s="14">
        <f>AA618-W618</f>
        <v>703.65000000000009</v>
      </c>
      <c r="Y618" s="6">
        <f>T618*U618</f>
        <v>1199.4000000000001</v>
      </c>
      <c r="Z618" s="6">
        <f>Y618*V618</f>
        <v>479.76000000000005</v>
      </c>
      <c r="AA618" s="6">
        <f t="shared" si="49"/>
        <v>719.6400000000001</v>
      </c>
    </row>
    <row r="619" spans="2:27" x14ac:dyDescent="0.3">
      <c r="B619">
        <v>616</v>
      </c>
      <c r="C619" t="s">
        <v>2038</v>
      </c>
      <c r="D619" s="1">
        <v>43053</v>
      </c>
      <c r="E619" s="1">
        <v>43056</v>
      </c>
      <c r="F619" s="9" t="str">
        <f t="shared" si="52"/>
        <v>3 days</v>
      </c>
      <c r="G619" t="s">
        <v>22</v>
      </c>
      <c r="H619" t="s">
        <v>2039</v>
      </c>
      <c r="I619" t="s">
        <v>2040</v>
      </c>
      <c r="J619" t="s">
        <v>25</v>
      </c>
      <c r="K619" t="s">
        <v>26</v>
      </c>
      <c r="L619" t="s">
        <v>2041</v>
      </c>
      <c r="M619" t="s">
        <v>497</v>
      </c>
      <c r="N619">
        <v>43123</v>
      </c>
      <c r="O619" t="s">
        <v>147</v>
      </c>
      <c r="P619" t="s">
        <v>2042</v>
      </c>
      <c r="Q619" t="s">
        <v>45</v>
      </c>
      <c r="R619" t="s">
        <v>74</v>
      </c>
      <c r="S619" t="s">
        <v>2043</v>
      </c>
      <c r="T619" s="9">
        <v>3.65</v>
      </c>
      <c r="U619">
        <v>2</v>
      </c>
      <c r="V619" s="2">
        <v>0.7</v>
      </c>
      <c r="W619" s="6">
        <v>-2.8</v>
      </c>
      <c r="X619" s="14">
        <f>AA619-W619</f>
        <v>4.99</v>
      </c>
      <c r="Y619" s="6">
        <f>T619*U619</f>
        <v>7.3</v>
      </c>
      <c r="Z619" s="6">
        <f>Y619*V619</f>
        <v>5.1099999999999994</v>
      </c>
      <c r="AA619" s="6">
        <f t="shared" si="49"/>
        <v>2.1900000000000004</v>
      </c>
    </row>
    <row r="620" spans="2:27" x14ac:dyDescent="0.3">
      <c r="B620">
        <v>617</v>
      </c>
      <c r="C620" t="s">
        <v>2044</v>
      </c>
      <c r="D620" s="1">
        <v>42965</v>
      </c>
      <c r="E620" s="1">
        <v>42970</v>
      </c>
      <c r="F620" s="9" t="str">
        <f t="shared" si="52"/>
        <v>5 days</v>
      </c>
      <c r="G620" t="s">
        <v>22</v>
      </c>
      <c r="H620" t="s">
        <v>2045</v>
      </c>
      <c r="I620" t="s">
        <v>2046</v>
      </c>
      <c r="J620" t="s">
        <v>40</v>
      </c>
      <c r="K620" t="s">
        <v>26</v>
      </c>
      <c r="L620" t="s">
        <v>265</v>
      </c>
      <c r="M620" t="s">
        <v>266</v>
      </c>
      <c r="N620">
        <v>10011</v>
      </c>
      <c r="O620" t="s">
        <v>147</v>
      </c>
      <c r="P620" t="s">
        <v>2047</v>
      </c>
      <c r="Q620" t="s">
        <v>31</v>
      </c>
      <c r="R620" t="s">
        <v>64</v>
      </c>
      <c r="S620" t="s">
        <v>2048</v>
      </c>
      <c r="T620" s="9">
        <v>40.479999999999997</v>
      </c>
      <c r="U620">
        <v>2</v>
      </c>
      <c r="V620" s="2">
        <v>0</v>
      </c>
      <c r="W620" s="6">
        <v>15.79</v>
      </c>
      <c r="X620" s="14">
        <f>AA620-W620</f>
        <v>65.169999999999987</v>
      </c>
      <c r="Y620" s="6">
        <f>T620*U620</f>
        <v>80.959999999999994</v>
      </c>
      <c r="Z620" s="6">
        <f>Y620*V620</f>
        <v>0</v>
      </c>
      <c r="AA620" s="6">
        <f t="shared" si="49"/>
        <v>80.959999999999994</v>
      </c>
    </row>
    <row r="621" spans="2:27" x14ac:dyDescent="0.3">
      <c r="B621">
        <v>618</v>
      </c>
      <c r="C621" t="s">
        <v>2044</v>
      </c>
      <c r="D621" s="1">
        <v>42965</v>
      </c>
      <c r="E621" s="1">
        <v>42970</v>
      </c>
      <c r="F621" s="9" t="str">
        <f t="shared" si="52"/>
        <v>5 days</v>
      </c>
      <c r="G621" t="s">
        <v>22</v>
      </c>
      <c r="H621" t="s">
        <v>2045</v>
      </c>
      <c r="I621" t="s">
        <v>2046</v>
      </c>
      <c r="J621" t="s">
        <v>40</v>
      </c>
      <c r="K621" t="s">
        <v>26</v>
      </c>
      <c r="L621" t="s">
        <v>265</v>
      </c>
      <c r="M621" t="s">
        <v>266</v>
      </c>
      <c r="N621">
        <v>10011</v>
      </c>
      <c r="O621" t="s">
        <v>147</v>
      </c>
      <c r="P621" t="s">
        <v>2049</v>
      </c>
      <c r="Q621" t="s">
        <v>31</v>
      </c>
      <c r="R621" t="s">
        <v>64</v>
      </c>
      <c r="S621" t="s">
        <v>2050</v>
      </c>
      <c r="T621" s="9">
        <v>9.94</v>
      </c>
      <c r="U621">
        <v>2</v>
      </c>
      <c r="V621" s="2">
        <v>0</v>
      </c>
      <c r="W621" s="6">
        <v>3.08</v>
      </c>
      <c r="X621" s="14">
        <f>AA621-W621</f>
        <v>16.799999999999997</v>
      </c>
      <c r="Y621" s="6">
        <f>T621*U621</f>
        <v>19.88</v>
      </c>
      <c r="Z621" s="6">
        <f>Y621*V621</f>
        <v>0</v>
      </c>
      <c r="AA621" s="6">
        <f t="shared" si="49"/>
        <v>19.88</v>
      </c>
    </row>
    <row r="622" spans="2:27" x14ac:dyDescent="0.3">
      <c r="B622">
        <v>619</v>
      </c>
      <c r="C622" t="s">
        <v>2044</v>
      </c>
      <c r="D622" s="1">
        <v>42965</v>
      </c>
      <c r="E622" s="1">
        <v>42970</v>
      </c>
      <c r="F622" s="9" t="str">
        <f t="shared" si="52"/>
        <v>5 days</v>
      </c>
      <c r="G622" t="s">
        <v>22</v>
      </c>
      <c r="H622" t="s">
        <v>2045</v>
      </c>
      <c r="I622" t="s">
        <v>2046</v>
      </c>
      <c r="J622" t="s">
        <v>40</v>
      </c>
      <c r="K622" t="s">
        <v>26</v>
      </c>
      <c r="L622" t="s">
        <v>265</v>
      </c>
      <c r="M622" t="s">
        <v>266</v>
      </c>
      <c r="N622">
        <v>10011</v>
      </c>
      <c r="O622" t="s">
        <v>147</v>
      </c>
      <c r="P622" t="s">
        <v>2051</v>
      </c>
      <c r="Q622" t="s">
        <v>45</v>
      </c>
      <c r="R622" t="s">
        <v>74</v>
      </c>
      <c r="S622" t="s">
        <v>2052</v>
      </c>
      <c r="T622" s="9">
        <v>107.42</v>
      </c>
      <c r="U622">
        <v>9</v>
      </c>
      <c r="V622" s="2">
        <v>0.2</v>
      </c>
      <c r="W622" s="6">
        <v>33.57</v>
      </c>
      <c r="X622" s="14">
        <f>AA622-W622</f>
        <v>739.85399999999993</v>
      </c>
      <c r="Y622" s="6">
        <f>T622*U622</f>
        <v>966.78</v>
      </c>
      <c r="Z622" s="6">
        <f>Y622*V622</f>
        <v>193.35599999999999</v>
      </c>
      <c r="AA622" s="6">
        <f t="shared" si="49"/>
        <v>773.42399999999998</v>
      </c>
    </row>
    <row r="623" spans="2:27" x14ac:dyDescent="0.3">
      <c r="B623">
        <v>620</v>
      </c>
      <c r="C623" t="s">
        <v>2044</v>
      </c>
      <c r="D623" s="1">
        <v>42965</v>
      </c>
      <c r="E623" s="1">
        <v>42970</v>
      </c>
      <c r="F623" s="9" t="str">
        <f t="shared" si="52"/>
        <v>5 days</v>
      </c>
      <c r="G623" t="s">
        <v>22</v>
      </c>
      <c r="H623" t="s">
        <v>2045</v>
      </c>
      <c r="I623" t="s">
        <v>2046</v>
      </c>
      <c r="J623" t="s">
        <v>40</v>
      </c>
      <c r="K623" t="s">
        <v>26</v>
      </c>
      <c r="L623" t="s">
        <v>265</v>
      </c>
      <c r="M623" t="s">
        <v>266</v>
      </c>
      <c r="N623">
        <v>10011</v>
      </c>
      <c r="O623" t="s">
        <v>147</v>
      </c>
      <c r="P623" t="s">
        <v>2053</v>
      </c>
      <c r="Q623" t="s">
        <v>70</v>
      </c>
      <c r="R623" t="s">
        <v>71</v>
      </c>
      <c r="S623" t="s">
        <v>2054</v>
      </c>
      <c r="T623" s="9">
        <v>37.909999999999997</v>
      </c>
      <c r="U623">
        <v>1</v>
      </c>
      <c r="V623" s="2">
        <v>0</v>
      </c>
      <c r="W623" s="6">
        <v>10.99</v>
      </c>
      <c r="X623" s="14">
        <f>AA623-W623</f>
        <v>26.919999999999995</v>
      </c>
      <c r="Y623" s="6">
        <f>T623*U623</f>
        <v>37.909999999999997</v>
      </c>
      <c r="Z623" s="6">
        <f>Y623*V623</f>
        <v>0</v>
      </c>
      <c r="AA623" s="6">
        <f t="shared" si="49"/>
        <v>37.909999999999997</v>
      </c>
    </row>
    <row r="624" spans="2:27" x14ac:dyDescent="0.3">
      <c r="B624">
        <v>621</v>
      </c>
      <c r="C624" t="s">
        <v>2044</v>
      </c>
      <c r="D624" s="1">
        <v>42965</v>
      </c>
      <c r="E624" s="1">
        <v>42970</v>
      </c>
      <c r="F624" s="9" t="str">
        <f t="shared" si="52"/>
        <v>5 days</v>
      </c>
      <c r="G624" t="s">
        <v>22</v>
      </c>
      <c r="H624" t="s">
        <v>2045</v>
      </c>
      <c r="I624" t="s">
        <v>2046</v>
      </c>
      <c r="J624" t="s">
        <v>40</v>
      </c>
      <c r="K624" t="s">
        <v>26</v>
      </c>
      <c r="L624" t="s">
        <v>265</v>
      </c>
      <c r="M624" t="s">
        <v>266</v>
      </c>
      <c r="N624">
        <v>10011</v>
      </c>
      <c r="O624" t="s">
        <v>147</v>
      </c>
      <c r="P624" t="s">
        <v>607</v>
      </c>
      <c r="Q624" t="s">
        <v>31</v>
      </c>
      <c r="R624" t="s">
        <v>64</v>
      </c>
      <c r="S624" t="s">
        <v>608</v>
      </c>
      <c r="T624" s="9">
        <v>88.02</v>
      </c>
      <c r="U624">
        <v>3</v>
      </c>
      <c r="V624" s="2">
        <v>0</v>
      </c>
      <c r="W624" s="6">
        <v>27.29</v>
      </c>
      <c r="X624" s="14">
        <f>AA624-W624</f>
        <v>236.77</v>
      </c>
      <c r="Y624" s="6">
        <f>T624*U624</f>
        <v>264.06</v>
      </c>
      <c r="Z624" s="6">
        <f>Y624*V624</f>
        <v>0</v>
      </c>
      <c r="AA624" s="6">
        <f t="shared" si="49"/>
        <v>264.06</v>
      </c>
    </row>
    <row r="625" spans="2:27" x14ac:dyDescent="0.3">
      <c r="B625">
        <v>622</v>
      </c>
      <c r="C625" t="s">
        <v>2055</v>
      </c>
      <c r="D625" s="1">
        <v>41999</v>
      </c>
      <c r="E625" s="1">
        <v>42004</v>
      </c>
      <c r="F625" s="9" t="str">
        <f t="shared" si="52"/>
        <v>5 days</v>
      </c>
      <c r="G625" t="s">
        <v>49</v>
      </c>
      <c r="H625" t="s">
        <v>2056</v>
      </c>
      <c r="I625" t="s">
        <v>2057</v>
      </c>
      <c r="J625" t="s">
        <v>25</v>
      </c>
      <c r="K625" t="s">
        <v>26</v>
      </c>
      <c r="L625" t="s">
        <v>302</v>
      </c>
      <c r="M625" t="s">
        <v>210</v>
      </c>
      <c r="N625">
        <v>60610</v>
      </c>
      <c r="O625" t="s">
        <v>104</v>
      </c>
      <c r="P625" t="s">
        <v>2058</v>
      </c>
      <c r="Q625" t="s">
        <v>45</v>
      </c>
      <c r="R625" t="s">
        <v>74</v>
      </c>
      <c r="S625" t="s">
        <v>2059</v>
      </c>
      <c r="T625" s="9">
        <v>8.69</v>
      </c>
      <c r="U625">
        <v>5</v>
      </c>
      <c r="V625" s="2">
        <v>0.8</v>
      </c>
      <c r="W625" s="6">
        <v>-14.77</v>
      </c>
      <c r="X625" s="14">
        <f>AA625-W625</f>
        <v>23.459999999999997</v>
      </c>
      <c r="Y625" s="6">
        <f>T625*U625</f>
        <v>43.449999999999996</v>
      </c>
      <c r="Z625" s="6">
        <f>Y625*V625</f>
        <v>34.76</v>
      </c>
      <c r="AA625" s="6">
        <f t="shared" si="49"/>
        <v>8.6899999999999977</v>
      </c>
    </row>
    <row r="626" spans="2:27" x14ac:dyDescent="0.3">
      <c r="B626">
        <v>623</v>
      </c>
      <c r="C626" t="s">
        <v>2060</v>
      </c>
      <c r="D626" s="1">
        <v>42337</v>
      </c>
      <c r="E626" s="1">
        <v>42075</v>
      </c>
      <c r="F626" s="23" t="s">
        <v>10956</v>
      </c>
      <c r="G626" t="s">
        <v>49</v>
      </c>
      <c r="H626" t="s">
        <v>2061</v>
      </c>
      <c r="I626" t="s">
        <v>2062</v>
      </c>
      <c r="J626" t="s">
        <v>40</v>
      </c>
      <c r="K626" t="s">
        <v>26</v>
      </c>
      <c r="L626" t="s">
        <v>2063</v>
      </c>
      <c r="M626" t="s">
        <v>237</v>
      </c>
      <c r="N626">
        <v>48126</v>
      </c>
      <c r="O626" t="s">
        <v>104</v>
      </c>
      <c r="P626" t="s">
        <v>2064</v>
      </c>
      <c r="Q626" t="s">
        <v>31</v>
      </c>
      <c r="R626" t="s">
        <v>35</v>
      </c>
      <c r="S626" t="s">
        <v>2065</v>
      </c>
      <c r="T626" s="9">
        <v>301.95999999999998</v>
      </c>
      <c r="U626">
        <v>2</v>
      </c>
      <c r="V626" s="2">
        <v>0</v>
      </c>
      <c r="W626" s="6">
        <v>87.57</v>
      </c>
      <c r="X626" s="14">
        <f>AA626-W626</f>
        <v>516.34999999999991</v>
      </c>
      <c r="Y626" s="6">
        <f>T626*U626</f>
        <v>603.91999999999996</v>
      </c>
      <c r="Z626" s="6">
        <f>Y626*V626</f>
        <v>0</v>
      </c>
      <c r="AA626" s="6">
        <f t="shared" si="49"/>
        <v>603.91999999999996</v>
      </c>
    </row>
    <row r="627" spans="2:27" x14ac:dyDescent="0.3">
      <c r="B627">
        <v>624</v>
      </c>
      <c r="C627" t="s">
        <v>2060</v>
      </c>
      <c r="D627" s="1">
        <v>42337</v>
      </c>
      <c r="E627" s="1">
        <v>42075</v>
      </c>
      <c r="F627" s="23" t="s">
        <v>10956</v>
      </c>
      <c r="G627" t="s">
        <v>49</v>
      </c>
      <c r="H627" t="s">
        <v>2061</v>
      </c>
      <c r="I627" t="s">
        <v>2062</v>
      </c>
      <c r="J627" t="s">
        <v>40</v>
      </c>
      <c r="K627" t="s">
        <v>26</v>
      </c>
      <c r="L627" t="s">
        <v>2063</v>
      </c>
      <c r="M627" t="s">
        <v>237</v>
      </c>
      <c r="N627">
        <v>48126</v>
      </c>
      <c r="O627" t="s">
        <v>104</v>
      </c>
      <c r="P627" t="s">
        <v>2066</v>
      </c>
      <c r="Q627" t="s">
        <v>45</v>
      </c>
      <c r="R627" t="s">
        <v>77</v>
      </c>
      <c r="S627" t="s">
        <v>2067</v>
      </c>
      <c r="T627" s="9">
        <v>555.21</v>
      </c>
      <c r="U627">
        <v>5</v>
      </c>
      <c r="V627" s="2">
        <v>0.1</v>
      </c>
      <c r="W627" s="6">
        <v>178.9</v>
      </c>
      <c r="X627" s="14">
        <f>AA627-W627</f>
        <v>2319.5450000000001</v>
      </c>
      <c r="Y627" s="6">
        <f>T627*U627</f>
        <v>2776.05</v>
      </c>
      <c r="Z627" s="6">
        <f>Y627*V627</f>
        <v>277.60500000000002</v>
      </c>
      <c r="AA627" s="6">
        <f t="shared" si="49"/>
        <v>2498.4450000000002</v>
      </c>
    </row>
    <row r="628" spans="2:27" x14ac:dyDescent="0.3">
      <c r="B628">
        <v>625</v>
      </c>
      <c r="C628" t="s">
        <v>2060</v>
      </c>
      <c r="D628" s="1">
        <v>42337</v>
      </c>
      <c r="E628" s="1">
        <v>42075</v>
      </c>
      <c r="F628" s="23" t="s">
        <v>10956</v>
      </c>
      <c r="G628" t="s">
        <v>49</v>
      </c>
      <c r="H628" t="s">
        <v>2061</v>
      </c>
      <c r="I628" t="s">
        <v>2062</v>
      </c>
      <c r="J628" t="s">
        <v>40</v>
      </c>
      <c r="K628" t="s">
        <v>26</v>
      </c>
      <c r="L628" t="s">
        <v>2063</v>
      </c>
      <c r="M628" t="s">
        <v>237</v>
      </c>
      <c r="N628">
        <v>48126</v>
      </c>
      <c r="O628" t="s">
        <v>104</v>
      </c>
      <c r="P628" t="s">
        <v>2068</v>
      </c>
      <c r="Q628" t="s">
        <v>45</v>
      </c>
      <c r="R628" t="s">
        <v>58</v>
      </c>
      <c r="S628" t="s">
        <v>2069</v>
      </c>
      <c r="T628" s="9">
        <v>523.48</v>
      </c>
      <c r="U628">
        <v>4</v>
      </c>
      <c r="V628" s="2">
        <v>0</v>
      </c>
      <c r="W628" s="6">
        <v>130.87</v>
      </c>
      <c r="X628" s="14">
        <f>AA628-W628</f>
        <v>1963.0500000000002</v>
      </c>
      <c r="Y628" s="6">
        <f>T628*U628</f>
        <v>2093.92</v>
      </c>
      <c r="Z628" s="6">
        <f>Y628*V628</f>
        <v>0</v>
      </c>
      <c r="AA628" s="6">
        <f t="shared" si="49"/>
        <v>2093.92</v>
      </c>
    </row>
    <row r="629" spans="2:27" x14ac:dyDescent="0.3">
      <c r="B629">
        <v>626</v>
      </c>
      <c r="C629" t="s">
        <v>2060</v>
      </c>
      <c r="D629" s="1">
        <v>42337</v>
      </c>
      <c r="E629" s="1">
        <v>42075</v>
      </c>
      <c r="F629" s="23" t="s">
        <v>10956</v>
      </c>
      <c r="G629" t="s">
        <v>49</v>
      </c>
      <c r="H629" t="s">
        <v>2061</v>
      </c>
      <c r="I629" t="s">
        <v>2062</v>
      </c>
      <c r="J629" t="s">
        <v>40</v>
      </c>
      <c r="K629" t="s">
        <v>26</v>
      </c>
      <c r="L629" t="s">
        <v>2063</v>
      </c>
      <c r="M629" t="s">
        <v>237</v>
      </c>
      <c r="N629">
        <v>48126</v>
      </c>
      <c r="O629" t="s">
        <v>104</v>
      </c>
      <c r="P629" t="s">
        <v>174</v>
      </c>
      <c r="Q629" t="s">
        <v>45</v>
      </c>
      <c r="R629" t="s">
        <v>67</v>
      </c>
      <c r="S629" t="s">
        <v>175</v>
      </c>
      <c r="T629" s="9">
        <v>161.82</v>
      </c>
      <c r="U629">
        <v>9</v>
      </c>
      <c r="V629" s="2">
        <v>0</v>
      </c>
      <c r="W629" s="6">
        <v>46.93</v>
      </c>
      <c r="X629" s="14">
        <f>AA629-W629</f>
        <v>1409.4499999999998</v>
      </c>
      <c r="Y629" s="6">
        <f>T629*U629</f>
        <v>1456.3799999999999</v>
      </c>
      <c r="Z629" s="6">
        <f>Y629*V629</f>
        <v>0</v>
      </c>
      <c r="AA629" s="6">
        <f t="shared" si="49"/>
        <v>1456.3799999999999</v>
      </c>
    </row>
    <row r="630" spans="2:27" x14ac:dyDescent="0.3">
      <c r="B630">
        <v>627</v>
      </c>
      <c r="C630" t="s">
        <v>2070</v>
      </c>
      <c r="D630" s="1">
        <v>42993</v>
      </c>
      <c r="E630" s="1">
        <v>42997</v>
      </c>
      <c r="F630" s="9" t="str">
        <f t="shared" ref="F630:F644" si="53">DATEDIF(D630,E630,"d")&amp;" days"</f>
        <v>4 days</v>
      </c>
      <c r="G630" t="s">
        <v>49</v>
      </c>
      <c r="H630" t="s">
        <v>2071</v>
      </c>
      <c r="I630" t="s">
        <v>2072</v>
      </c>
      <c r="J630" t="s">
        <v>101</v>
      </c>
      <c r="K630" t="s">
        <v>26</v>
      </c>
      <c r="L630" t="s">
        <v>265</v>
      </c>
      <c r="M630" t="s">
        <v>266</v>
      </c>
      <c r="N630">
        <v>10009</v>
      </c>
      <c r="O630" t="s">
        <v>147</v>
      </c>
      <c r="P630" t="s">
        <v>2073</v>
      </c>
      <c r="Q630" t="s">
        <v>31</v>
      </c>
      <c r="R630" t="s">
        <v>64</v>
      </c>
      <c r="S630" t="s">
        <v>2074</v>
      </c>
      <c r="T630" s="9">
        <v>35.56</v>
      </c>
      <c r="U630">
        <v>7</v>
      </c>
      <c r="V630" s="2">
        <v>0</v>
      </c>
      <c r="W630" s="6">
        <v>12.09</v>
      </c>
      <c r="X630" s="14">
        <f>AA630-W630</f>
        <v>236.83</v>
      </c>
      <c r="Y630" s="6">
        <f>T630*U630</f>
        <v>248.92000000000002</v>
      </c>
      <c r="Z630" s="6">
        <f>Y630*V630</f>
        <v>0</v>
      </c>
      <c r="AA630" s="6">
        <f t="shared" si="49"/>
        <v>248.92000000000002</v>
      </c>
    </row>
    <row r="631" spans="2:27" x14ac:dyDescent="0.3">
      <c r="B631">
        <v>628</v>
      </c>
      <c r="C631" t="s">
        <v>2075</v>
      </c>
      <c r="D631" s="1">
        <v>42874</v>
      </c>
      <c r="E631" s="1">
        <v>42878</v>
      </c>
      <c r="F631" s="9" t="str">
        <f t="shared" si="53"/>
        <v>4 days</v>
      </c>
      <c r="G631" t="s">
        <v>49</v>
      </c>
      <c r="H631" t="s">
        <v>2076</v>
      </c>
      <c r="I631" t="s">
        <v>2077</v>
      </c>
      <c r="J631" t="s">
        <v>25</v>
      </c>
      <c r="K631" t="s">
        <v>26</v>
      </c>
      <c r="L631" t="s">
        <v>94</v>
      </c>
      <c r="M631" t="s">
        <v>95</v>
      </c>
      <c r="N631">
        <v>98115</v>
      </c>
      <c r="O631" t="s">
        <v>43</v>
      </c>
      <c r="P631" t="s">
        <v>2078</v>
      </c>
      <c r="Q631" t="s">
        <v>45</v>
      </c>
      <c r="R631" t="s">
        <v>77</v>
      </c>
      <c r="S631" t="s">
        <v>2079</v>
      </c>
      <c r="T631" s="9">
        <v>97.16</v>
      </c>
      <c r="U631">
        <v>2</v>
      </c>
      <c r="V631" s="2">
        <v>0</v>
      </c>
      <c r="W631" s="6">
        <v>28.18</v>
      </c>
      <c r="X631" s="14">
        <f>AA631-W631</f>
        <v>166.14</v>
      </c>
      <c r="Y631" s="6">
        <f>T631*U631</f>
        <v>194.32</v>
      </c>
      <c r="Z631" s="6">
        <f>Y631*V631</f>
        <v>0</v>
      </c>
      <c r="AA631" s="6">
        <f t="shared" si="49"/>
        <v>194.32</v>
      </c>
    </row>
    <row r="632" spans="2:27" x14ac:dyDescent="0.3">
      <c r="B632">
        <v>629</v>
      </c>
      <c r="C632" t="s">
        <v>2080</v>
      </c>
      <c r="D632" s="1">
        <v>43086</v>
      </c>
      <c r="E632" s="1">
        <v>43090</v>
      </c>
      <c r="F632" s="9" t="str">
        <f t="shared" si="53"/>
        <v>4 days</v>
      </c>
      <c r="G632" t="s">
        <v>49</v>
      </c>
      <c r="H632" t="s">
        <v>814</v>
      </c>
      <c r="I632" t="s">
        <v>815</v>
      </c>
      <c r="J632" t="s">
        <v>25</v>
      </c>
      <c r="K632" t="s">
        <v>26</v>
      </c>
      <c r="L632" t="s">
        <v>126</v>
      </c>
      <c r="M632" t="s">
        <v>42</v>
      </c>
      <c r="N632">
        <v>94122</v>
      </c>
      <c r="O632" t="s">
        <v>43</v>
      </c>
      <c r="P632" t="s">
        <v>2081</v>
      </c>
      <c r="Q632" t="s">
        <v>45</v>
      </c>
      <c r="R632" t="s">
        <v>74</v>
      </c>
      <c r="S632" t="s">
        <v>2082</v>
      </c>
      <c r="T632" s="9">
        <v>15.24</v>
      </c>
      <c r="U632">
        <v>5</v>
      </c>
      <c r="V632" s="2">
        <v>0.2</v>
      </c>
      <c r="W632" s="6">
        <v>5.14</v>
      </c>
      <c r="X632" s="14">
        <f>AA632-W632</f>
        <v>55.82</v>
      </c>
      <c r="Y632" s="6">
        <f>T632*U632</f>
        <v>76.2</v>
      </c>
      <c r="Z632" s="6">
        <f>Y632*V632</f>
        <v>15.240000000000002</v>
      </c>
      <c r="AA632" s="6">
        <f t="shared" si="49"/>
        <v>60.96</v>
      </c>
    </row>
    <row r="633" spans="2:27" x14ac:dyDescent="0.3">
      <c r="B633">
        <v>630</v>
      </c>
      <c r="C633" t="s">
        <v>2080</v>
      </c>
      <c r="D633" s="1">
        <v>43086</v>
      </c>
      <c r="E633" s="1">
        <v>43090</v>
      </c>
      <c r="F633" s="9" t="str">
        <f t="shared" si="53"/>
        <v>4 days</v>
      </c>
      <c r="G633" t="s">
        <v>49</v>
      </c>
      <c r="H633" t="s">
        <v>814</v>
      </c>
      <c r="I633" t="s">
        <v>815</v>
      </c>
      <c r="J633" t="s">
        <v>25</v>
      </c>
      <c r="K633" t="s">
        <v>26</v>
      </c>
      <c r="L633" t="s">
        <v>126</v>
      </c>
      <c r="M633" t="s">
        <v>42</v>
      </c>
      <c r="N633">
        <v>94122</v>
      </c>
      <c r="O633" t="s">
        <v>43</v>
      </c>
      <c r="P633" t="s">
        <v>1030</v>
      </c>
      <c r="Q633" t="s">
        <v>45</v>
      </c>
      <c r="R633" t="s">
        <v>89</v>
      </c>
      <c r="S633" t="s">
        <v>1031</v>
      </c>
      <c r="T633" s="9">
        <v>13.23</v>
      </c>
      <c r="U633">
        <v>3</v>
      </c>
      <c r="V633" s="2">
        <v>0</v>
      </c>
      <c r="W633" s="6">
        <v>6.09</v>
      </c>
      <c r="X633" s="14">
        <f>AA633-W633</f>
        <v>33.599999999999994</v>
      </c>
      <c r="Y633" s="6">
        <f>T633*U633</f>
        <v>39.69</v>
      </c>
      <c r="Z633" s="6">
        <f>Y633*V633</f>
        <v>0</v>
      </c>
      <c r="AA633" s="6">
        <f t="shared" si="49"/>
        <v>39.69</v>
      </c>
    </row>
    <row r="634" spans="2:27" x14ac:dyDescent="0.3">
      <c r="B634">
        <v>631</v>
      </c>
      <c r="C634" t="s">
        <v>2083</v>
      </c>
      <c r="D634" s="1">
        <v>42686</v>
      </c>
      <c r="E634" s="1">
        <v>42717</v>
      </c>
      <c r="F634" s="9" t="str">
        <f t="shared" si="53"/>
        <v>31 days</v>
      </c>
      <c r="G634" t="s">
        <v>22</v>
      </c>
      <c r="H634" t="s">
        <v>2084</v>
      </c>
      <c r="I634" t="s">
        <v>2085</v>
      </c>
      <c r="J634" t="s">
        <v>25</v>
      </c>
      <c r="K634" t="s">
        <v>26</v>
      </c>
      <c r="L634" t="s">
        <v>455</v>
      </c>
      <c r="M634" t="s">
        <v>456</v>
      </c>
      <c r="N634">
        <v>80013</v>
      </c>
      <c r="O634" t="s">
        <v>43</v>
      </c>
      <c r="P634" t="s">
        <v>2086</v>
      </c>
      <c r="Q634" t="s">
        <v>45</v>
      </c>
      <c r="R634" t="s">
        <v>58</v>
      </c>
      <c r="S634" t="s">
        <v>2087</v>
      </c>
      <c r="T634" s="9">
        <v>243.38</v>
      </c>
      <c r="U634">
        <v>3</v>
      </c>
      <c r="V634" s="2">
        <v>0.2</v>
      </c>
      <c r="W634" s="6">
        <v>-51.72</v>
      </c>
      <c r="X634" s="14">
        <f>AA634-W634</f>
        <v>635.83199999999999</v>
      </c>
      <c r="Y634" s="6">
        <f>T634*U634</f>
        <v>730.14</v>
      </c>
      <c r="Z634" s="6">
        <f>Y634*V634</f>
        <v>146.02799999999999</v>
      </c>
      <c r="AA634" s="6">
        <f t="shared" si="49"/>
        <v>584.11199999999997</v>
      </c>
    </row>
    <row r="635" spans="2:27" x14ac:dyDescent="0.3">
      <c r="B635">
        <v>632</v>
      </c>
      <c r="C635" t="s">
        <v>2083</v>
      </c>
      <c r="D635" s="1">
        <v>42686</v>
      </c>
      <c r="E635" s="1">
        <v>42717</v>
      </c>
      <c r="F635" s="9" t="str">
        <f t="shared" si="53"/>
        <v>31 days</v>
      </c>
      <c r="G635" t="s">
        <v>22</v>
      </c>
      <c r="H635" t="s">
        <v>2084</v>
      </c>
      <c r="I635" t="s">
        <v>2085</v>
      </c>
      <c r="J635" t="s">
        <v>25</v>
      </c>
      <c r="K635" t="s">
        <v>26</v>
      </c>
      <c r="L635" t="s">
        <v>455</v>
      </c>
      <c r="M635" t="s">
        <v>456</v>
      </c>
      <c r="N635">
        <v>80013</v>
      </c>
      <c r="O635" t="s">
        <v>43</v>
      </c>
      <c r="P635" t="s">
        <v>2088</v>
      </c>
      <c r="Q635" t="s">
        <v>70</v>
      </c>
      <c r="R635" t="s">
        <v>160</v>
      </c>
      <c r="S635" t="s">
        <v>2089</v>
      </c>
      <c r="T635" s="9">
        <v>119.8</v>
      </c>
      <c r="U635">
        <v>5</v>
      </c>
      <c r="V635" s="2">
        <v>0.2</v>
      </c>
      <c r="W635" s="6">
        <v>29.95</v>
      </c>
      <c r="X635" s="14">
        <f>AA635-W635</f>
        <v>449.25</v>
      </c>
      <c r="Y635" s="6">
        <f>T635*U635</f>
        <v>599</v>
      </c>
      <c r="Z635" s="6">
        <f>Y635*V635</f>
        <v>119.80000000000001</v>
      </c>
      <c r="AA635" s="6">
        <f t="shared" si="49"/>
        <v>479.2</v>
      </c>
    </row>
    <row r="636" spans="2:27" x14ac:dyDescent="0.3">
      <c r="B636">
        <v>633</v>
      </c>
      <c r="C636" t="s">
        <v>2083</v>
      </c>
      <c r="D636" s="1">
        <v>42686</v>
      </c>
      <c r="E636" s="1">
        <v>42717</v>
      </c>
      <c r="F636" s="9" t="str">
        <f t="shared" si="53"/>
        <v>31 days</v>
      </c>
      <c r="G636" t="s">
        <v>22</v>
      </c>
      <c r="H636" t="s">
        <v>2084</v>
      </c>
      <c r="I636" t="s">
        <v>2085</v>
      </c>
      <c r="J636" t="s">
        <v>25</v>
      </c>
      <c r="K636" t="s">
        <v>26</v>
      </c>
      <c r="L636" t="s">
        <v>455</v>
      </c>
      <c r="M636" t="s">
        <v>456</v>
      </c>
      <c r="N636">
        <v>80013</v>
      </c>
      <c r="O636" t="s">
        <v>43</v>
      </c>
      <c r="P636" t="s">
        <v>2090</v>
      </c>
      <c r="Q636" t="s">
        <v>70</v>
      </c>
      <c r="R636" t="s">
        <v>71</v>
      </c>
      <c r="S636" t="s">
        <v>2091</v>
      </c>
      <c r="T636" s="9">
        <v>300.77</v>
      </c>
      <c r="U636">
        <v>4</v>
      </c>
      <c r="V636" s="2">
        <v>0.2</v>
      </c>
      <c r="W636" s="6">
        <v>30.08</v>
      </c>
      <c r="X636" s="14">
        <f>AA636-W636</f>
        <v>932.3839999999999</v>
      </c>
      <c r="Y636" s="6">
        <f>T636*U636</f>
        <v>1203.08</v>
      </c>
      <c r="Z636" s="6">
        <f>Y636*V636</f>
        <v>240.61599999999999</v>
      </c>
      <c r="AA636" s="6">
        <f t="shared" si="49"/>
        <v>962.46399999999994</v>
      </c>
    </row>
    <row r="637" spans="2:27" x14ac:dyDescent="0.3">
      <c r="B637">
        <v>634</v>
      </c>
      <c r="C637" t="s">
        <v>2092</v>
      </c>
      <c r="D637" s="1">
        <v>43002</v>
      </c>
      <c r="E637" s="1">
        <v>43004</v>
      </c>
      <c r="F637" s="9" t="str">
        <f t="shared" si="53"/>
        <v>2 days</v>
      </c>
      <c r="G637" t="s">
        <v>22</v>
      </c>
      <c r="H637" t="s">
        <v>1790</v>
      </c>
      <c r="I637" t="s">
        <v>1791</v>
      </c>
      <c r="J637" t="s">
        <v>25</v>
      </c>
      <c r="K637" t="s">
        <v>26</v>
      </c>
      <c r="L637" t="s">
        <v>1422</v>
      </c>
      <c r="M637" t="s">
        <v>53</v>
      </c>
      <c r="N637">
        <v>33180</v>
      </c>
      <c r="O637" t="s">
        <v>29</v>
      </c>
      <c r="P637" t="s">
        <v>2093</v>
      </c>
      <c r="Q637" t="s">
        <v>70</v>
      </c>
      <c r="R637" t="s">
        <v>160</v>
      </c>
      <c r="S637" t="s">
        <v>2094</v>
      </c>
      <c r="T637" s="9">
        <v>17.88</v>
      </c>
      <c r="U637">
        <v>3</v>
      </c>
      <c r="V637" s="2">
        <v>0.2</v>
      </c>
      <c r="W637" s="6">
        <v>2.46</v>
      </c>
      <c r="X637" s="14">
        <f>AA637-W637</f>
        <v>40.451999999999998</v>
      </c>
      <c r="Y637" s="6">
        <f>T637*U637</f>
        <v>53.64</v>
      </c>
      <c r="Z637" s="6">
        <f>Y637*V637</f>
        <v>10.728000000000002</v>
      </c>
      <c r="AA637" s="6">
        <f t="shared" si="49"/>
        <v>42.911999999999999</v>
      </c>
    </row>
    <row r="638" spans="2:27" x14ac:dyDescent="0.3">
      <c r="B638">
        <v>635</v>
      </c>
      <c r="C638" t="s">
        <v>2092</v>
      </c>
      <c r="D638" s="1">
        <v>43002</v>
      </c>
      <c r="E638" s="1">
        <v>43004</v>
      </c>
      <c r="F638" s="9" t="str">
        <f t="shared" si="53"/>
        <v>2 days</v>
      </c>
      <c r="G638" t="s">
        <v>22</v>
      </c>
      <c r="H638" t="s">
        <v>1790</v>
      </c>
      <c r="I638" t="s">
        <v>1791</v>
      </c>
      <c r="J638" t="s">
        <v>25</v>
      </c>
      <c r="K638" t="s">
        <v>26</v>
      </c>
      <c r="L638" t="s">
        <v>1422</v>
      </c>
      <c r="M638" t="s">
        <v>53</v>
      </c>
      <c r="N638">
        <v>33180</v>
      </c>
      <c r="O638" t="s">
        <v>29</v>
      </c>
      <c r="P638" t="s">
        <v>1975</v>
      </c>
      <c r="Q638" t="s">
        <v>45</v>
      </c>
      <c r="R638" t="s">
        <v>46</v>
      </c>
      <c r="S638" t="s">
        <v>1976</v>
      </c>
      <c r="T638" s="9">
        <v>235.94</v>
      </c>
      <c r="U638">
        <v>3</v>
      </c>
      <c r="V638" s="2">
        <v>0.2</v>
      </c>
      <c r="W638" s="6">
        <v>85.53</v>
      </c>
      <c r="X638" s="14">
        <f>AA638-W638</f>
        <v>480.726</v>
      </c>
      <c r="Y638" s="6">
        <f>T638*U638</f>
        <v>707.81999999999994</v>
      </c>
      <c r="Z638" s="6">
        <f>Y638*V638</f>
        <v>141.56399999999999</v>
      </c>
      <c r="AA638" s="6">
        <f t="shared" si="49"/>
        <v>566.25599999999997</v>
      </c>
    </row>
    <row r="639" spans="2:27" x14ac:dyDescent="0.3">
      <c r="B639">
        <v>636</v>
      </c>
      <c r="C639" t="s">
        <v>2095</v>
      </c>
      <c r="D639" s="1">
        <v>42104</v>
      </c>
      <c r="E639" s="1">
        <v>42257</v>
      </c>
      <c r="F639" s="9" t="str">
        <f t="shared" si="53"/>
        <v>153 days</v>
      </c>
      <c r="G639" t="s">
        <v>22</v>
      </c>
      <c r="H639" t="s">
        <v>2096</v>
      </c>
      <c r="I639" t="s">
        <v>2097</v>
      </c>
      <c r="J639" t="s">
        <v>40</v>
      </c>
      <c r="K639" t="s">
        <v>26</v>
      </c>
      <c r="L639" t="s">
        <v>2098</v>
      </c>
      <c r="M639" t="s">
        <v>1274</v>
      </c>
      <c r="N639">
        <v>31088</v>
      </c>
      <c r="O639" t="s">
        <v>29</v>
      </c>
      <c r="P639" t="s">
        <v>2099</v>
      </c>
      <c r="Q639" t="s">
        <v>31</v>
      </c>
      <c r="R639" t="s">
        <v>35</v>
      </c>
      <c r="S639" t="s">
        <v>2100</v>
      </c>
      <c r="T639" s="9">
        <v>392.94</v>
      </c>
      <c r="U639">
        <v>3</v>
      </c>
      <c r="V639" s="2">
        <v>0</v>
      </c>
      <c r="W639" s="6">
        <v>43.22</v>
      </c>
      <c r="X639" s="14">
        <f>AA639-W639</f>
        <v>1135.5999999999999</v>
      </c>
      <c r="Y639" s="6">
        <f>T639*U639</f>
        <v>1178.82</v>
      </c>
      <c r="Z639" s="6">
        <f>Y639*V639</f>
        <v>0</v>
      </c>
      <c r="AA639" s="6">
        <f t="shared" si="49"/>
        <v>1178.82</v>
      </c>
    </row>
    <row r="640" spans="2:27" x14ac:dyDescent="0.3">
      <c r="B640">
        <v>637</v>
      </c>
      <c r="C640" t="s">
        <v>2101</v>
      </c>
      <c r="D640" s="1">
        <v>42597</v>
      </c>
      <c r="E640" s="1">
        <v>42603</v>
      </c>
      <c r="F640" s="9" t="str">
        <f t="shared" si="53"/>
        <v>6 days</v>
      </c>
      <c r="G640" t="s">
        <v>49</v>
      </c>
      <c r="H640" t="s">
        <v>2102</v>
      </c>
      <c r="I640" t="s">
        <v>2103</v>
      </c>
      <c r="J640" t="s">
        <v>25</v>
      </c>
      <c r="K640" t="s">
        <v>26</v>
      </c>
      <c r="L640" t="s">
        <v>455</v>
      </c>
      <c r="M640" t="s">
        <v>456</v>
      </c>
      <c r="N640">
        <v>80013</v>
      </c>
      <c r="O640" t="s">
        <v>43</v>
      </c>
      <c r="P640" t="s">
        <v>2104</v>
      </c>
      <c r="Q640" t="s">
        <v>45</v>
      </c>
      <c r="R640" t="s">
        <v>74</v>
      </c>
      <c r="S640" t="s">
        <v>2105</v>
      </c>
      <c r="T640" s="9">
        <v>18.88</v>
      </c>
      <c r="U640">
        <v>3</v>
      </c>
      <c r="V640" s="2">
        <v>0.7</v>
      </c>
      <c r="W640" s="6">
        <v>-13.85</v>
      </c>
      <c r="X640" s="14">
        <f>AA640-W640</f>
        <v>30.842000000000006</v>
      </c>
      <c r="Y640" s="6">
        <f>T640*U640</f>
        <v>56.64</v>
      </c>
      <c r="Z640" s="6">
        <f>Y640*V640</f>
        <v>39.647999999999996</v>
      </c>
      <c r="AA640" s="6">
        <f t="shared" si="49"/>
        <v>16.992000000000004</v>
      </c>
    </row>
    <row r="641" spans="2:27" x14ac:dyDescent="0.3">
      <c r="B641">
        <v>638</v>
      </c>
      <c r="C641" t="s">
        <v>2101</v>
      </c>
      <c r="D641" s="1">
        <v>42597</v>
      </c>
      <c r="E641" s="1">
        <v>42603</v>
      </c>
      <c r="F641" s="9" t="str">
        <f t="shared" si="53"/>
        <v>6 days</v>
      </c>
      <c r="G641" t="s">
        <v>49</v>
      </c>
      <c r="H641" t="s">
        <v>2102</v>
      </c>
      <c r="I641" t="s">
        <v>2103</v>
      </c>
      <c r="J641" t="s">
        <v>25</v>
      </c>
      <c r="K641" t="s">
        <v>26</v>
      </c>
      <c r="L641" t="s">
        <v>455</v>
      </c>
      <c r="M641" t="s">
        <v>456</v>
      </c>
      <c r="N641">
        <v>80013</v>
      </c>
      <c r="O641" t="s">
        <v>43</v>
      </c>
      <c r="P641" t="s">
        <v>2106</v>
      </c>
      <c r="Q641" t="s">
        <v>45</v>
      </c>
      <c r="R641" t="s">
        <v>77</v>
      </c>
      <c r="S641" t="s">
        <v>2107</v>
      </c>
      <c r="T641" s="9">
        <v>122.33</v>
      </c>
      <c r="U641">
        <v>3</v>
      </c>
      <c r="V641" s="2">
        <v>0.2</v>
      </c>
      <c r="W641" s="6">
        <v>12.23</v>
      </c>
      <c r="X641" s="14">
        <f>AA641-W641</f>
        <v>281.36199999999997</v>
      </c>
      <c r="Y641" s="6">
        <f>T641*U641</f>
        <v>366.99</v>
      </c>
      <c r="Z641" s="6">
        <f>Y641*V641</f>
        <v>73.39800000000001</v>
      </c>
      <c r="AA641" s="6">
        <f t="shared" si="49"/>
        <v>293.59199999999998</v>
      </c>
    </row>
    <row r="642" spans="2:27" x14ac:dyDescent="0.3">
      <c r="B642">
        <v>639</v>
      </c>
      <c r="C642" t="s">
        <v>2108</v>
      </c>
      <c r="D642" s="1">
        <v>42510</v>
      </c>
      <c r="E642" s="1">
        <v>42515</v>
      </c>
      <c r="F642" s="9" t="str">
        <f t="shared" si="53"/>
        <v>5 days</v>
      </c>
      <c r="G642" t="s">
        <v>49</v>
      </c>
      <c r="H642" t="s">
        <v>439</v>
      </c>
      <c r="I642" t="s">
        <v>440</v>
      </c>
      <c r="J642" t="s">
        <v>101</v>
      </c>
      <c r="K642" t="s">
        <v>26</v>
      </c>
      <c r="L642" t="s">
        <v>2109</v>
      </c>
      <c r="M642" t="s">
        <v>42</v>
      </c>
      <c r="N642">
        <v>94591</v>
      </c>
      <c r="O642" t="s">
        <v>43</v>
      </c>
      <c r="P642" t="s">
        <v>921</v>
      </c>
      <c r="Q642" t="s">
        <v>31</v>
      </c>
      <c r="R642" t="s">
        <v>64</v>
      </c>
      <c r="S642" t="s">
        <v>922</v>
      </c>
      <c r="T642" s="9">
        <v>1049.2</v>
      </c>
      <c r="U642">
        <v>5</v>
      </c>
      <c r="V642" s="2">
        <v>0</v>
      </c>
      <c r="W642" s="6">
        <v>272.79000000000002</v>
      </c>
      <c r="X642" s="14">
        <f>AA642-W642</f>
        <v>4973.21</v>
      </c>
      <c r="Y642" s="6">
        <f>T642*U642</f>
        <v>5246</v>
      </c>
      <c r="Z642" s="6">
        <f>Y642*V642</f>
        <v>0</v>
      </c>
      <c r="AA642" s="6">
        <f t="shared" si="49"/>
        <v>5246</v>
      </c>
    </row>
    <row r="643" spans="2:27" x14ac:dyDescent="0.3">
      <c r="B643">
        <v>640</v>
      </c>
      <c r="C643" t="s">
        <v>2108</v>
      </c>
      <c r="D643" s="1">
        <v>42510</v>
      </c>
      <c r="E643" s="1">
        <v>42515</v>
      </c>
      <c r="F643" s="9" t="str">
        <f t="shared" si="53"/>
        <v>5 days</v>
      </c>
      <c r="G643" t="s">
        <v>49</v>
      </c>
      <c r="H643" t="s">
        <v>439</v>
      </c>
      <c r="I643" t="s">
        <v>440</v>
      </c>
      <c r="J643" t="s">
        <v>101</v>
      </c>
      <c r="K643" t="s">
        <v>26</v>
      </c>
      <c r="L643" t="s">
        <v>2109</v>
      </c>
      <c r="M643" t="s">
        <v>42</v>
      </c>
      <c r="N643">
        <v>94591</v>
      </c>
      <c r="O643" t="s">
        <v>43</v>
      </c>
      <c r="P643" t="s">
        <v>2110</v>
      </c>
      <c r="Q643" t="s">
        <v>45</v>
      </c>
      <c r="R643" t="s">
        <v>74</v>
      </c>
      <c r="S643" t="s">
        <v>2111</v>
      </c>
      <c r="T643" s="9">
        <v>15.42</v>
      </c>
      <c r="U643">
        <v>4</v>
      </c>
      <c r="V643" s="2">
        <v>0.2</v>
      </c>
      <c r="W643" s="6">
        <v>5.01</v>
      </c>
      <c r="X643" s="14">
        <f>AA643-W643</f>
        <v>44.334000000000003</v>
      </c>
      <c r="Y643" s="6">
        <f>T643*U643</f>
        <v>61.68</v>
      </c>
      <c r="Z643" s="6">
        <f>Y643*V643</f>
        <v>12.336</v>
      </c>
      <c r="AA643" s="6">
        <f t="shared" si="49"/>
        <v>49.344000000000001</v>
      </c>
    </row>
    <row r="644" spans="2:27" x14ac:dyDescent="0.3">
      <c r="B644">
        <v>641</v>
      </c>
      <c r="C644" t="s">
        <v>2112</v>
      </c>
      <c r="D644" s="1">
        <v>42722</v>
      </c>
      <c r="E644" s="1">
        <v>42726</v>
      </c>
      <c r="F644" s="9" t="str">
        <f t="shared" si="53"/>
        <v>4 days</v>
      </c>
      <c r="G644" t="s">
        <v>49</v>
      </c>
      <c r="H644" t="s">
        <v>2113</v>
      </c>
      <c r="I644" t="s">
        <v>2114</v>
      </c>
      <c r="J644" t="s">
        <v>40</v>
      </c>
      <c r="K644" t="s">
        <v>26</v>
      </c>
      <c r="L644" t="s">
        <v>408</v>
      </c>
      <c r="M644" t="s">
        <v>228</v>
      </c>
      <c r="N644">
        <v>55407</v>
      </c>
      <c r="O644" t="s">
        <v>104</v>
      </c>
      <c r="P644" t="s">
        <v>2115</v>
      </c>
      <c r="Q644" t="s">
        <v>31</v>
      </c>
      <c r="R644" t="s">
        <v>64</v>
      </c>
      <c r="S644" t="s">
        <v>2116</v>
      </c>
      <c r="T644" s="9">
        <v>18.84</v>
      </c>
      <c r="U644">
        <v>3</v>
      </c>
      <c r="V644" s="2">
        <v>0</v>
      </c>
      <c r="W644" s="6">
        <v>6.03</v>
      </c>
      <c r="X644" s="14">
        <f>AA644-W644</f>
        <v>50.489999999999995</v>
      </c>
      <c r="Y644" s="6">
        <f>T644*U644</f>
        <v>56.519999999999996</v>
      </c>
      <c r="Z644" s="6">
        <f>Y644*V644</f>
        <v>0</v>
      </c>
      <c r="AA644" s="6">
        <f t="shared" si="49"/>
        <v>56.519999999999996</v>
      </c>
    </row>
    <row r="645" spans="2:27" x14ac:dyDescent="0.3">
      <c r="B645">
        <v>642</v>
      </c>
      <c r="C645" t="s">
        <v>2117</v>
      </c>
      <c r="D645" s="1">
        <v>42946</v>
      </c>
      <c r="E645" s="1">
        <v>42802</v>
      </c>
      <c r="F645" s="23" t="s">
        <v>10956</v>
      </c>
      <c r="G645" t="s">
        <v>22</v>
      </c>
      <c r="H645" t="s">
        <v>2118</v>
      </c>
      <c r="I645" t="s">
        <v>2119</v>
      </c>
      <c r="J645" t="s">
        <v>25</v>
      </c>
      <c r="K645" t="s">
        <v>26</v>
      </c>
      <c r="L645" t="s">
        <v>2120</v>
      </c>
      <c r="M645" t="s">
        <v>42</v>
      </c>
      <c r="N645">
        <v>92691</v>
      </c>
      <c r="O645" t="s">
        <v>43</v>
      </c>
      <c r="P645" t="s">
        <v>2121</v>
      </c>
      <c r="Q645" t="s">
        <v>45</v>
      </c>
      <c r="R645" t="s">
        <v>58</v>
      </c>
      <c r="S645" t="s">
        <v>2122</v>
      </c>
      <c r="T645" s="9">
        <v>330.4</v>
      </c>
      <c r="U645">
        <v>2</v>
      </c>
      <c r="V645" s="2">
        <v>0</v>
      </c>
      <c r="W645" s="6">
        <v>85.9</v>
      </c>
      <c r="X645" s="14">
        <f>AA645-W645</f>
        <v>574.9</v>
      </c>
      <c r="Y645" s="6">
        <f>T645*U645</f>
        <v>660.8</v>
      </c>
      <c r="Z645" s="6">
        <f>Y645*V645</f>
        <v>0</v>
      </c>
      <c r="AA645" s="6">
        <f t="shared" ref="AA645:AA708" si="54">Y645-Z645</f>
        <v>660.8</v>
      </c>
    </row>
    <row r="646" spans="2:27" x14ac:dyDescent="0.3">
      <c r="B646">
        <v>643</v>
      </c>
      <c r="C646" t="s">
        <v>2117</v>
      </c>
      <c r="D646" s="1">
        <v>42946</v>
      </c>
      <c r="E646" s="1">
        <v>42802</v>
      </c>
      <c r="F646" s="23" t="s">
        <v>10956</v>
      </c>
      <c r="G646" t="s">
        <v>22</v>
      </c>
      <c r="H646" t="s">
        <v>2118</v>
      </c>
      <c r="I646" t="s">
        <v>2119</v>
      </c>
      <c r="J646" t="s">
        <v>25</v>
      </c>
      <c r="K646" t="s">
        <v>26</v>
      </c>
      <c r="L646" t="s">
        <v>2120</v>
      </c>
      <c r="M646" t="s">
        <v>42</v>
      </c>
      <c r="N646">
        <v>92691</v>
      </c>
      <c r="O646" t="s">
        <v>43</v>
      </c>
      <c r="P646" t="s">
        <v>2123</v>
      </c>
      <c r="Q646" t="s">
        <v>45</v>
      </c>
      <c r="R646" t="s">
        <v>46</v>
      </c>
      <c r="S646" t="s">
        <v>2124</v>
      </c>
      <c r="T646" s="9">
        <v>26.25</v>
      </c>
      <c r="U646">
        <v>7</v>
      </c>
      <c r="V646" s="2">
        <v>0</v>
      </c>
      <c r="W646" s="6">
        <v>12.6</v>
      </c>
      <c r="X646" s="14">
        <f>AA646-W646</f>
        <v>171.15</v>
      </c>
      <c r="Y646" s="6">
        <f>T646*U646</f>
        <v>183.75</v>
      </c>
      <c r="Z646" s="6">
        <f>Y646*V646</f>
        <v>0</v>
      </c>
      <c r="AA646" s="6">
        <f t="shared" si="54"/>
        <v>183.75</v>
      </c>
    </row>
    <row r="647" spans="2:27" x14ac:dyDescent="0.3">
      <c r="B647">
        <v>644</v>
      </c>
      <c r="C647" t="s">
        <v>2125</v>
      </c>
      <c r="D647" s="1">
        <v>43014</v>
      </c>
      <c r="E647" s="1">
        <v>42901</v>
      </c>
      <c r="F647" s="23" t="s">
        <v>10956</v>
      </c>
      <c r="G647" t="s">
        <v>49</v>
      </c>
      <c r="H647" t="s">
        <v>2126</v>
      </c>
      <c r="I647" t="s">
        <v>2127</v>
      </c>
      <c r="J647" t="s">
        <v>25</v>
      </c>
      <c r="K647" t="s">
        <v>26</v>
      </c>
      <c r="L647" t="s">
        <v>2128</v>
      </c>
      <c r="M647" t="s">
        <v>237</v>
      </c>
      <c r="N647">
        <v>48307</v>
      </c>
      <c r="O647" t="s">
        <v>104</v>
      </c>
      <c r="P647" t="s">
        <v>908</v>
      </c>
      <c r="Q647" t="s">
        <v>70</v>
      </c>
      <c r="R647" t="s">
        <v>160</v>
      </c>
      <c r="S647" t="s">
        <v>1788</v>
      </c>
      <c r="T647" s="9">
        <v>132.52000000000001</v>
      </c>
      <c r="U647">
        <v>4</v>
      </c>
      <c r="V647" s="2">
        <v>0</v>
      </c>
      <c r="W647" s="6">
        <v>54.33</v>
      </c>
      <c r="X647" s="14">
        <f>AA647-W647</f>
        <v>475.75000000000006</v>
      </c>
      <c r="Y647" s="6">
        <f>T647*U647</f>
        <v>530.08000000000004</v>
      </c>
      <c r="Z647" s="6">
        <f>Y647*V647</f>
        <v>0</v>
      </c>
      <c r="AA647" s="6">
        <f t="shared" si="54"/>
        <v>530.08000000000004</v>
      </c>
    </row>
    <row r="648" spans="2:27" x14ac:dyDescent="0.3">
      <c r="B648">
        <v>645</v>
      </c>
      <c r="C648" t="s">
        <v>2129</v>
      </c>
      <c r="D648" s="1">
        <v>42937</v>
      </c>
      <c r="E648" s="1">
        <v>42941</v>
      </c>
      <c r="F648" s="9" t="str">
        <f t="shared" ref="F648:F672" si="55">DATEDIF(D648,E648,"d")&amp;" days"</f>
        <v>4 days</v>
      </c>
      <c r="G648" t="s">
        <v>49</v>
      </c>
      <c r="H648" t="s">
        <v>620</v>
      </c>
      <c r="I648" t="s">
        <v>621</v>
      </c>
      <c r="J648" t="s">
        <v>101</v>
      </c>
      <c r="K648" t="s">
        <v>26</v>
      </c>
      <c r="L648" t="s">
        <v>2130</v>
      </c>
      <c r="M648" t="s">
        <v>789</v>
      </c>
      <c r="N648">
        <v>7060</v>
      </c>
      <c r="O648" t="s">
        <v>147</v>
      </c>
      <c r="P648" t="s">
        <v>2131</v>
      </c>
      <c r="Q648" t="s">
        <v>45</v>
      </c>
      <c r="R648" t="s">
        <v>89</v>
      </c>
      <c r="S648" t="s">
        <v>2132</v>
      </c>
      <c r="T648" s="9">
        <v>6.48</v>
      </c>
      <c r="U648">
        <v>1</v>
      </c>
      <c r="V648" s="2">
        <v>0</v>
      </c>
      <c r="W648" s="6">
        <v>3.18</v>
      </c>
      <c r="X648" s="14">
        <f>AA648-W648</f>
        <v>3.3000000000000003</v>
      </c>
      <c r="Y648" s="6">
        <f>T648*U648</f>
        <v>6.48</v>
      </c>
      <c r="Z648" s="6">
        <f>Y648*V648</f>
        <v>0</v>
      </c>
      <c r="AA648" s="6">
        <f t="shared" si="54"/>
        <v>6.48</v>
      </c>
    </row>
    <row r="649" spans="2:27" x14ac:dyDescent="0.3">
      <c r="B649">
        <v>646</v>
      </c>
      <c r="C649" t="s">
        <v>2133</v>
      </c>
      <c r="D649" s="1">
        <v>43099</v>
      </c>
      <c r="E649" s="1">
        <v>43221</v>
      </c>
      <c r="F649" s="9" t="str">
        <f t="shared" si="55"/>
        <v>122 days</v>
      </c>
      <c r="G649" t="s">
        <v>49</v>
      </c>
      <c r="H649" t="s">
        <v>2134</v>
      </c>
      <c r="I649" t="s">
        <v>2135</v>
      </c>
      <c r="J649" t="s">
        <v>101</v>
      </c>
      <c r="K649" t="s">
        <v>26</v>
      </c>
      <c r="L649" t="s">
        <v>496</v>
      </c>
      <c r="M649" t="s">
        <v>253</v>
      </c>
      <c r="N649">
        <v>47201</v>
      </c>
      <c r="O649" t="s">
        <v>104</v>
      </c>
      <c r="P649" t="s">
        <v>2136</v>
      </c>
      <c r="Q649" t="s">
        <v>45</v>
      </c>
      <c r="R649" t="s">
        <v>77</v>
      </c>
      <c r="S649" t="s">
        <v>2137</v>
      </c>
      <c r="T649" s="9">
        <v>209.3</v>
      </c>
      <c r="U649">
        <v>2</v>
      </c>
      <c r="V649" s="2">
        <v>0</v>
      </c>
      <c r="W649" s="6">
        <v>56.51</v>
      </c>
      <c r="X649" s="14">
        <f>AA649-W649</f>
        <v>362.09000000000003</v>
      </c>
      <c r="Y649" s="6">
        <f>T649*U649</f>
        <v>418.6</v>
      </c>
      <c r="Z649" s="6">
        <f>Y649*V649</f>
        <v>0</v>
      </c>
      <c r="AA649" s="6">
        <f t="shared" si="54"/>
        <v>418.6</v>
      </c>
    </row>
    <row r="650" spans="2:27" x14ac:dyDescent="0.3">
      <c r="B650">
        <v>647</v>
      </c>
      <c r="C650" t="s">
        <v>2138</v>
      </c>
      <c r="D650" s="1">
        <v>42373</v>
      </c>
      <c r="E650" s="1">
        <v>42586</v>
      </c>
      <c r="F650" s="9" t="str">
        <f t="shared" si="55"/>
        <v>213 days</v>
      </c>
      <c r="G650" t="s">
        <v>49</v>
      </c>
      <c r="H650" t="s">
        <v>1027</v>
      </c>
      <c r="I650" t="s">
        <v>1028</v>
      </c>
      <c r="J650" t="s">
        <v>40</v>
      </c>
      <c r="K650" t="s">
        <v>26</v>
      </c>
      <c r="L650" t="s">
        <v>2139</v>
      </c>
      <c r="M650" t="s">
        <v>309</v>
      </c>
      <c r="N650">
        <v>85635</v>
      </c>
      <c r="O650" t="s">
        <v>43</v>
      </c>
      <c r="P650" t="s">
        <v>2140</v>
      </c>
      <c r="Q650" t="s">
        <v>45</v>
      </c>
      <c r="R650" t="s">
        <v>268</v>
      </c>
      <c r="S650" t="s">
        <v>562</v>
      </c>
      <c r="T650" s="9">
        <v>31.56</v>
      </c>
      <c r="U650">
        <v>5</v>
      </c>
      <c r="V650" s="2">
        <v>0.2</v>
      </c>
      <c r="W650" s="6">
        <v>9.86</v>
      </c>
      <c r="X650" s="14">
        <f>AA650-W650</f>
        <v>116.37999999999998</v>
      </c>
      <c r="Y650" s="6">
        <f>T650*U650</f>
        <v>157.79999999999998</v>
      </c>
      <c r="Z650" s="6">
        <f>Y650*V650</f>
        <v>31.56</v>
      </c>
      <c r="AA650" s="6">
        <f t="shared" si="54"/>
        <v>126.23999999999998</v>
      </c>
    </row>
    <row r="651" spans="2:27" x14ac:dyDescent="0.3">
      <c r="B651">
        <v>648</v>
      </c>
      <c r="C651" t="s">
        <v>2138</v>
      </c>
      <c r="D651" s="1">
        <v>42373</v>
      </c>
      <c r="E651" s="1">
        <v>42586</v>
      </c>
      <c r="F651" s="9" t="str">
        <f t="shared" si="55"/>
        <v>213 days</v>
      </c>
      <c r="G651" t="s">
        <v>49</v>
      </c>
      <c r="H651" t="s">
        <v>1027</v>
      </c>
      <c r="I651" t="s">
        <v>1028</v>
      </c>
      <c r="J651" t="s">
        <v>40</v>
      </c>
      <c r="K651" t="s">
        <v>26</v>
      </c>
      <c r="L651" t="s">
        <v>2139</v>
      </c>
      <c r="M651" t="s">
        <v>309</v>
      </c>
      <c r="N651">
        <v>85635</v>
      </c>
      <c r="O651" t="s">
        <v>43</v>
      </c>
      <c r="P651" t="s">
        <v>2141</v>
      </c>
      <c r="Q651" t="s">
        <v>45</v>
      </c>
      <c r="R651" t="s">
        <v>77</v>
      </c>
      <c r="S651" t="s">
        <v>2142</v>
      </c>
      <c r="T651" s="9">
        <v>30.14</v>
      </c>
      <c r="U651">
        <v>2</v>
      </c>
      <c r="V651" s="2">
        <v>0.2</v>
      </c>
      <c r="W651" s="6">
        <v>3.01</v>
      </c>
      <c r="X651" s="14">
        <f>AA651-W651</f>
        <v>45.214000000000006</v>
      </c>
      <c r="Y651" s="6">
        <f>T651*U651</f>
        <v>60.28</v>
      </c>
      <c r="Z651" s="6">
        <f>Y651*V651</f>
        <v>12.056000000000001</v>
      </c>
      <c r="AA651" s="6">
        <f t="shared" si="54"/>
        <v>48.224000000000004</v>
      </c>
    </row>
    <row r="652" spans="2:27" x14ac:dyDescent="0.3">
      <c r="B652">
        <v>649</v>
      </c>
      <c r="C652" t="s">
        <v>2143</v>
      </c>
      <c r="D652" s="1">
        <v>42686</v>
      </c>
      <c r="E652" s="1">
        <v>42720</v>
      </c>
      <c r="F652" s="9" t="str">
        <f t="shared" si="55"/>
        <v>34 days</v>
      </c>
      <c r="G652" t="s">
        <v>22</v>
      </c>
      <c r="H652" t="s">
        <v>2144</v>
      </c>
      <c r="I652" t="s">
        <v>2145</v>
      </c>
      <c r="J652" t="s">
        <v>40</v>
      </c>
      <c r="K652" t="s">
        <v>26</v>
      </c>
      <c r="L652" t="s">
        <v>2146</v>
      </c>
      <c r="M652" t="s">
        <v>95</v>
      </c>
      <c r="N652">
        <v>98661</v>
      </c>
      <c r="O652" t="s">
        <v>43</v>
      </c>
      <c r="P652" t="s">
        <v>1365</v>
      </c>
      <c r="Q652" t="s">
        <v>31</v>
      </c>
      <c r="R652" t="s">
        <v>64</v>
      </c>
      <c r="S652" t="s">
        <v>1366</v>
      </c>
      <c r="T652" s="9">
        <v>14.8</v>
      </c>
      <c r="U652">
        <v>4</v>
      </c>
      <c r="V652" s="2">
        <v>0</v>
      </c>
      <c r="W652" s="6">
        <v>6.07</v>
      </c>
      <c r="X652" s="14">
        <f>AA652-W652</f>
        <v>53.13</v>
      </c>
      <c r="Y652" s="6">
        <f>T652*U652</f>
        <v>59.2</v>
      </c>
      <c r="Z652" s="6">
        <f>Y652*V652</f>
        <v>0</v>
      </c>
      <c r="AA652" s="6">
        <f t="shared" si="54"/>
        <v>59.2</v>
      </c>
    </row>
    <row r="653" spans="2:27" x14ac:dyDescent="0.3">
      <c r="B653">
        <v>650</v>
      </c>
      <c r="C653" t="s">
        <v>2143</v>
      </c>
      <c r="D653" s="1">
        <v>42686</v>
      </c>
      <c r="E653" s="1">
        <v>42720</v>
      </c>
      <c r="F653" s="9" t="str">
        <f t="shared" si="55"/>
        <v>34 days</v>
      </c>
      <c r="G653" t="s">
        <v>22</v>
      </c>
      <c r="H653" t="s">
        <v>2144</v>
      </c>
      <c r="I653" t="s">
        <v>2145</v>
      </c>
      <c r="J653" t="s">
        <v>40</v>
      </c>
      <c r="K653" t="s">
        <v>26</v>
      </c>
      <c r="L653" t="s">
        <v>2146</v>
      </c>
      <c r="M653" t="s">
        <v>95</v>
      </c>
      <c r="N653">
        <v>98661</v>
      </c>
      <c r="O653" t="s">
        <v>43</v>
      </c>
      <c r="P653" t="s">
        <v>738</v>
      </c>
      <c r="Q653" t="s">
        <v>70</v>
      </c>
      <c r="R653" t="s">
        <v>71</v>
      </c>
      <c r="S653" t="s">
        <v>739</v>
      </c>
      <c r="T653" s="9">
        <v>302.38</v>
      </c>
      <c r="U653">
        <v>3</v>
      </c>
      <c r="V653" s="2">
        <v>0.2</v>
      </c>
      <c r="W653" s="6">
        <v>22.68</v>
      </c>
      <c r="X653" s="14">
        <f>AA653-W653</f>
        <v>703.03200000000004</v>
      </c>
      <c r="Y653" s="6">
        <f>T653*U653</f>
        <v>907.14</v>
      </c>
      <c r="Z653" s="6">
        <f>Y653*V653</f>
        <v>181.428</v>
      </c>
      <c r="AA653" s="6">
        <f t="shared" si="54"/>
        <v>725.71199999999999</v>
      </c>
    </row>
    <row r="654" spans="2:27" x14ac:dyDescent="0.3">
      <c r="B654">
        <v>651</v>
      </c>
      <c r="C654" t="s">
        <v>2143</v>
      </c>
      <c r="D654" s="1">
        <v>42686</v>
      </c>
      <c r="E654" s="1">
        <v>42720</v>
      </c>
      <c r="F654" s="9" t="str">
        <f t="shared" si="55"/>
        <v>34 days</v>
      </c>
      <c r="G654" t="s">
        <v>22</v>
      </c>
      <c r="H654" t="s">
        <v>2144</v>
      </c>
      <c r="I654" t="s">
        <v>2145</v>
      </c>
      <c r="J654" t="s">
        <v>40</v>
      </c>
      <c r="K654" t="s">
        <v>26</v>
      </c>
      <c r="L654" t="s">
        <v>2146</v>
      </c>
      <c r="M654" t="s">
        <v>95</v>
      </c>
      <c r="N654">
        <v>98661</v>
      </c>
      <c r="O654" t="s">
        <v>43</v>
      </c>
      <c r="P654" t="s">
        <v>2147</v>
      </c>
      <c r="Q654" t="s">
        <v>70</v>
      </c>
      <c r="R654" t="s">
        <v>160</v>
      </c>
      <c r="S654" t="s">
        <v>2148</v>
      </c>
      <c r="T654" s="9">
        <v>316</v>
      </c>
      <c r="U654">
        <v>4</v>
      </c>
      <c r="V654" s="2">
        <v>0</v>
      </c>
      <c r="W654" s="6">
        <v>31.6</v>
      </c>
      <c r="X654" s="14">
        <f>AA654-W654</f>
        <v>1232.4000000000001</v>
      </c>
      <c r="Y654" s="6">
        <f>T654*U654</f>
        <v>1264</v>
      </c>
      <c r="Z654" s="6">
        <f>Y654*V654</f>
        <v>0</v>
      </c>
      <c r="AA654" s="6">
        <f t="shared" si="54"/>
        <v>1264</v>
      </c>
    </row>
    <row r="655" spans="2:27" x14ac:dyDescent="0.3">
      <c r="B655">
        <v>652</v>
      </c>
      <c r="C655" t="s">
        <v>2149</v>
      </c>
      <c r="D655" s="1">
        <v>42666</v>
      </c>
      <c r="E655" s="1">
        <v>42672</v>
      </c>
      <c r="F655" s="9" t="str">
        <f t="shared" si="55"/>
        <v>6 days</v>
      </c>
      <c r="G655" t="s">
        <v>49</v>
      </c>
      <c r="H655" t="s">
        <v>2150</v>
      </c>
      <c r="I655" t="s">
        <v>2151</v>
      </c>
      <c r="J655" t="s">
        <v>101</v>
      </c>
      <c r="K655" t="s">
        <v>26</v>
      </c>
      <c r="L655" t="s">
        <v>265</v>
      </c>
      <c r="M655" t="s">
        <v>266</v>
      </c>
      <c r="N655">
        <v>10024</v>
      </c>
      <c r="O655" t="s">
        <v>147</v>
      </c>
      <c r="P655" t="s">
        <v>319</v>
      </c>
      <c r="Q655" t="s">
        <v>45</v>
      </c>
      <c r="R655" t="s">
        <v>89</v>
      </c>
      <c r="S655" t="s">
        <v>320</v>
      </c>
      <c r="T655" s="9">
        <v>379.4</v>
      </c>
      <c r="U655">
        <v>10</v>
      </c>
      <c r="V655" s="2">
        <v>0</v>
      </c>
      <c r="W655" s="6">
        <v>178.32</v>
      </c>
      <c r="X655" s="14">
        <f>AA655-W655</f>
        <v>3615.68</v>
      </c>
      <c r="Y655" s="6">
        <f>T655*U655</f>
        <v>3794</v>
      </c>
      <c r="Z655" s="6">
        <f>Y655*V655</f>
        <v>0</v>
      </c>
      <c r="AA655" s="6">
        <f t="shared" si="54"/>
        <v>3794</v>
      </c>
    </row>
    <row r="656" spans="2:27" x14ac:dyDescent="0.3">
      <c r="B656">
        <v>653</v>
      </c>
      <c r="C656" t="s">
        <v>2152</v>
      </c>
      <c r="D656" s="1">
        <v>42905</v>
      </c>
      <c r="E656" s="1">
        <v>42909</v>
      </c>
      <c r="F656" s="9" t="str">
        <f t="shared" si="55"/>
        <v>4 days</v>
      </c>
      <c r="G656" t="s">
        <v>49</v>
      </c>
      <c r="H656" t="s">
        <v>1327</v>
      </c>
      <c r="I656" t="s">
        <v>1328</v>
      </c>
      <c r="J656" t="s">
        <v>40</v>
      </c>
      <c r="K656" t="s">
        <v>26</v>
      </c>
      <c r="L656" t="s">
        <v>265</v>
      </c>
      <c r="M656" t="s">
        <v>266</v>
      </c>
      <c r="N656">
        <v>10035</v>
      </c>
      <c r="O656" t="s">
        <v>147</v>
      </c>
      <c r="P656" t="s">
        <v>295</v>
      </c>
      <c r="Q656" t="s">
        <v>45</v>
      </c>
      <c r="R656" t="s">
        <v>89</v>
      </c>
      <c r="S656" t="s">
        <v>296</v>
      </c>
      <c r="T656" s="9">
        <v>97.82</v>
      </c>
      <c r="U656">
        <v>2</v>
      </c>
      <c r="V656" s="2">
        <v>0</v>
      </c>
      <c r="W656" s="6">
        <v>45.98</v>
      </c>
      <c r="X656" s="14">
        <f>AA656-W656</f>
        <v>149.66</v>
      </c>
      <c r="Y656" s="6">
        <f>T656*U656</f>
        <v>195.64</v>
      </c>
      <c r="Z656" s="6">
        <f>Y656*V656</f>
        <v>0</v>
      </c>
      <c r="AA656" s="6">
        <f t="shared" si="54"/>
        <v>195.64</v>
      </c>
    </row>
    <row r="657" spans="2:27" x14ac:dyDescent="0.3">
      <c r="B657">
        <v>654</v>
      </c>
      <c r="C657" t="s">
        <v>2152</v>
      </c>
      <c r="D657" s="1">
        <v>42905</v>
      </c>
      <c r="E657" s="1">
        <v>42909</v>
      </c>
      <c r="F657" s="9" t="str">
        <f t="shared" si="55"/>
        <v>4 days</v>
      </c>
      <c r="G657" t="s">
        <v>49</v>
      </c>
      <c r="H657" t="s">
        <v>1327</v>
      </c>
      <c r="I657" t="s">
        <v>1328</v>
      </c>
      <c r="J657" t="s">
        <v>40</v>
      </c>
      <c r="K657" t="s">
        <v>26</v>
      </c>
      <c r="L657" t="s">
        <v>265</v>
      </c>
      <c r="M657" t="s">
        <v>266</v>
      </c>
      <c r="N657">
        <v>10035</v>
      </c>
      <c r="O657" t="s">
        <v>147</v>
      </c>
      <c r="P657" t="s">
        <v>2153</v>
      </c>
      <c r="Q657" t="s">
        <v>70</v>
      </c>
      <c r="R657" t="s">
        <v>160</v>
      </c>
      <c r="S657" t="s">
        <v>2154</v>
      </c>
      <c r="T657" s="9">
        <v>103.12</v>
      </c>
      <c r="U657">
        <v>8</v>
      </c>
      <c r="V657" s="2">
        <v>0</v>
      </c>
      <c r="W657" s="6">
        <v>10.31</v>
      </c>
      <c r="X657" s="14">
        <f>AA657-W657</f>
        <v>814.65000000000009</v>
      </c>
      <c r="Y657" s="6">
        <f>T657*U657</f>
        <v>824.96</v>
      </c>
      <c r="Z657" s="6">
        <f>Y657*V657</f>
        <v>0</v>
      </c>
      <c r="AA657" s="6">
        <f t="shared" si="54"/>
        <v>824.96</v>
      </c>
    </row>
    <row r="658" spans="2:27" x14ac:dyDescent="0.3">
      <c r="B658">
        <v>655</v>
      </c>
      <c r="C658" t="s">
        <v>2155</v>
      </c>
      <c r="D658" s="1">
        <v>42604</v>
      </c>
      <c r="E658" s="1">
        <v>42610</v>
      </c>
      <c r="F658" s="9" t="str">
        <f t="shared" si="55"/>
        <v>6 days</v>
      </c>
      <c r="G658" t="s">
        <v>49</v>
      </c>
      <c r="H658" t="s">
        <v>2156</v>
      </c>
      <c r="I658" t="s">
        <v>2157</v>
      </c>
      <c r="J658" t="s">
        <v>25</v>
      </c>
      <c r="K658" t="s">
        <v>26</v>
      </c>
      <c r="L658" t="s">
        <v>496</v>
      </c>
      <c r="M658" t="s">
        <v>497</v>
      </c>
      <c r="N658">
        <v>43229</v>
      </c>
      <c r="O658" t="s">
        <v>147</v>
      </c>
      <c r="P658" t="s">
        <v>2158</v>
      </c>
      <c r="Q658" t="s">
        <v>45</v>
      </c>
      <c r="R658" t="s">
        <v>77</v>
      </c>
      <c r="S658" t="s">
        <v>2159</v>
      </c>
      <c r="T658" s="9">
        <v>113.55</v>
      </c>
      <c r="U658">
        <v>2</v>
      </c>
      <c r="V658" s="2">
        <v>0.2</v>
      </c>
      <c r="W658" s="6">
        <v>8.52</v>
      </c>
      <c r="X658" s="14">
        <f>AA658-W658</f>
        <v>173.16</v>
      </c>
      <c r="Y658" s="6">
        <f>T658*U658</f>
        <v>227.1</v>
      </c>
      <c r="Z658" s="6">
        <f>Y658*V658</f>
        <v>45.42</v>
      </c>
      <c r="AA658" s="6">
        <f t="shared" si="54"/>
        <v>181.68</v>
      </c>
    </row>
    <row r="659" spans="2:27" x14ac:dyDescent="0.3">
      <c r="B659">
        <v>656</v>
      </c>
      <c r="C659" t="s">
        <v>2155</v>
      </c>
      <c r="D659" s="1">
        <v>42604</v>
      </c>
      <c r="E659" s="1">
        <v>42610</v>
      </c>
      <c r="F659" s="9" t="str">
        <f t="shared" si="55"/>
        <v>6 days</v>
      </c>
      <c r="G659" t="s">
        <v>49</v>
      </c>
      <c r="H659" t="s">
        <v>2156</v>
      </c>
      <c r="I659" t="s">
        <v>2157</v>
      </c>
      <c r="J659" t="s">
        <v>25</v>
      </c>
      <c r="K659" t="s">
        <v>26</v>
      </c>
      <c r="L659" t="s">
        <v>496</v>
      </c>
      <c r="M659" t="s">
        <v>497</v>
      </c>
      <c r="N659">
        <v>43229</v>
      </c>
      <c r="O659" t="s">
        <v>147</v>
      </c>
      <c r="P659" t="s">
        <v>2160</v>
      </c>
      <c r="Q659" t="s">
        <v>45</v>
      </c>
      <c r="R659" t="s">
        <v>74</v>
      </c>
      <c r="S659" t="s">
        <v>2161</v>
      </c>
      <c r="T659" s="9">
        <v>3.32</v>
      </c>
      <c r="U659">
        <v>2</v>
      </c>
      <c r="V659" s="2">
        <v>0.7</v>
      </c>
      <c r="W659" s="6">
        <v>-2.65</v>
      </c>
      <c r="X659" s="14">
        <f>AA659-W659</f>
        <v>4.6419999999999995</v>
      </c>
      <c r="Y659" s="6">
        <f>T659*U659</f>
        <v>6.64</v>
      </c>
      <c r="Z659" s="6">
        <f>Y659*V659</f>
        <v>4.6479999999999997</v>
      </c>
      <c r="AA659" s="6">
        <f t="shared" si="54"/>
        <v>1.992</v>
      </c>
    </row>
    <row r="660" spans="2:27" x14ac:dyDescent="0.3">
      <c r="B660">
        <v>657</v>
      </c>
      <c r="C660" t="s">
        <v>2155</v>
      </c>
      <c r="D660" s="1">
        <v>42604</v>
      </c>
      <c r="E660" s="1">
        <v>42610</v>
      </c>
      <c r="F660" s="9" t="str">
        <f t="shared" si="55"/>
        <v>6 days</v>
      </c>
      <c r="G660" t="s">
        <v>49</v>
      </c>
      <c r="H660" t="s">
        <v>2156</v>
      </c>
      <c r="I660" t="s">
        <v>2157</v>
      </c>
      <c r="J660" t="s">
        <v>25</v>
      </c>
      <c r="K660" t="s">
        <v>26</v>
      </c>
      <c r="L660" t="s">
        <v>496</v>
      </c>
      <c r="M660" t="s">
        <v>497</v>
      </c>
      <c r="N660">
        <v>43229</v>
      </c>
      <c r="O660" t="s">
        <v>147</v>
      </c>
      <c r="P660" t="s">
        <v>2162</v>
      </c>
      <c r="Q660" t="s">
        <v>45</v>
      </c>
      <c r="R660" t="s">
        <v>172</v>
      </c>
      <c r="S660" t="s">
        <v>2163</v>
      </c>
      <c r="T660" s="9">
        <v>134.29</v>
      </c>
      <c r="U660">
        <v>2</v>
      </c>
      <c r="V660" s="2">
        <v>0.2</v>
      </c>
      <c r="W660" s="6">
        <v>45.32</v>
      </c>
      <c r="X660" s="14">
        <f>AA660-W660</f>
        <v>169.54399999999998</v>
      </c>
      <c r="Y660" s="6">
        <f>T660*U660</f>
        <v>268.58</v>
      </c>
      <c r="Z660" s="6">
        <f>Y660*V660</f>
        <v>53.716000000000001</v>
      </c>
      <c r="AA660" s="6">
        <f t="shared" si="54"/>
        <v>214.86399999999998</v>
      </c>
    </row>
    <row r="661" spans="2:27" x14ac:dyDescent="0.3">
      <c r="B661">
        <v>658</v>
      </c>
      <c r="C661" t="s">
        <v>2164</v>
      </c>
      <c r="D661" s="1">
        <v>42632</v>
      </c>
      <c r="E661" s="1">
        <v>42632</v>
      </c>
      <c r="F661" s="9" t="str">
        <f t="shared" si="55"/>
        <v>0 days</v>
      </c>
      <c r="G661" t="s">
        <v>1292</v>
      </c>
      <c r="H661" t="s">
        <v>2165</v>
      </c>
      <c r="I661" t="s">
        <v>2166</v>
      </c>
      <c r="J661" t="s">
        <v>101</v>
      </c>
      <c r="K661" t="s">
        <v>26</v>
      </c>
      <c r="L661" t="s">
        <v>455</v>
      </c>
      <c r="M661" t="s">
        <v>210</v>
      </c>
      <c r="N661">
        <v>60505</v>
      </c>
      <c r="O661" t="s">
        <v>104</v>
      </c>
      <c r="P661" t="s">
        <v>1730</v>
      </c>
      <c r="Q661" t="s">
        <v>31</v>
      </c>
      <c r="R661" t="s">
        <v>35</v>
      </c>
      <c r="S661" t="s">
        <v>1731</v>
      </c>
      <c r="T661" s="9">
        <v>701.37</v>
      </c>
      <c r="U661">
        <v>2</v>
      </c>
      <c r="V661" s="2">
        <v>0.3</v>
      </c>
      <c r="W661" s="6">
        <v>-50.1</v>
      </c>
      <c r="X661" s="14">
        <f>AA661-W661</f>
        <v>1032.018</v>
      </c>
      <c r="Y661" s="6">
        <f>T661*U661</f>
        <v>1402.74</v>
      </c>
      <c r="Z661" s="6">
        <f>Y661*V661</f>
        <v>420.822</v>
      </c>
      <c r="AA661" s="6">
        <f t="shared" si="54"/>
        <v>981.91800000000001</v>
      </c>
    </row>
    <row r="662" spans="2:27" x14ac:dyDescent="0.3">
      <c r="B662">
        <v>659</v>
      </c>
      <c r="C662" t="s">
        <v>2164</v>
      </c>
      <c r="D662" s="1">
        <v>42632</v>
      </c>
      <c r="E662" s="1">
        <v>42632</v>
      </c>
      <c r="F662" s="9" t="str">
        <f t="shared" si="55"/>
        <v>0 days</v>
      </c>
      <c r="G662" t="s">
        <v>1292</v>
      </c>
      <c r="H662" t="s">
        <v>2165</v>
      </c>
      <c r="I662" t="s">
        <v>2166</v>
      </c>
      <c r="J662" t="s">
        <v>101</v>
      </c>
      <c r="K662" t="s">
        <v>26</v>
      </c>
      <c r="L662" t="s">
        <v>455</v>
      </c>
      <c r="M662" t="s">
        <v>210</v>
      </c>
      <c r="N662">
        <v>60505</v>
      </c>
      <c r="O662" t="s">
        <v>104</v>
      </c>
      <c r="P662" t="s">
        <v>324</v>
      </c>
      <c r="Q662" t="s">
        <v>45</v>
      </c>
      <c r="R662" t="s">
        <v>74</v>
      </c>
      <c r="S662" t="s">
        <v>325</v>
      </c>
      <c r="T662" s="9">
        <v>2.31</v>
      </c>
      <c r="U662">
        <v>2</v>
      </c>
      <c r="V662" s="2">
        <v>0.8</v>
      </c>
      <c r="W662" s="6">
        <v>-3.46</v>
      </c>
      <c r="X662" s="14">
        <f>AA662-W662</f>
        <v>4.3840000000000003</v>
      </c>
      <c r="Y662" s="6">
        <f>T662*U662</f>
        <v>4.62</v>
      </c>
      <c r="Z662" s="6">
        <f>Y662*V662</f>
        <v>3.6960000000000002</v>
      </c>
      <c r="AA662" s="6">
        <f t="shared" si="54"/>
        <v>0.92399999999999993</v>
      </c>
    </row>
    <row r="663" spans="2:27" x14ac:dyDescent="0.3">
      <c r="B663">
        <v>660</v>
      </c>
      <c r="C663" t="s">
        <v>2167</v>
      </c>
      <c r="D663" s="1">
        <v>42240</v>
      </c>
      <c r="E663" s="1">
        <v>42244</v>
      </c>
      <c r="F663" s="9" t="str">
        <f t="shared" si="55"/>
        <v>4 days</v>
      </c>
      <c r="G663" t="s">
        <v>49</v>
      </c>
      <c r="H663" t="s">
        <v>778</v>
      </c>
      <c r="I663" t="s">
        <v>779</v>
      </c>
      <c r="J663" t="s">
        <v>25</v>
      </c>
      <c r="K663" t="s">
        <v>26</v>
      </c>
      <c r="L663" t="s">
        <v>1129</v>
      </c>
      <c r="M663" t="s">
        <v>103</v>
      </c>
      <c r="N663">
        <v>76017</v>
      </c>
      <c r="O663" t="s">
        <v>104</v>
      </c>
      <c r="P663" t="s">
        <v>2015</v>
      </c>
      <c r="Q663" t="s">
        <v>45</v>
      </c>
      <c r="R663" t="s">
        <v>58</v>
      </c>
      <c r="S663" t="s">
        <v>2016</v>
      </c>
      <c r="T663" s="9">
        <v>999.43</v>
      </c>
      <c r="U663">
        <v>7</v>
      </c>
      <c r="V663" s="2">
        <v>0.2</v>
      </c>
      <c r="W663" s="6">
        <v>124.93</v>
      </c>
      <c r="X663" s="14">
        <f>AA663-W663</f>
        <v>5471.8779999999988</v>
      </c>
      <c r="Y663" s="6">
        <f>T663*U663</f>
        <v>6996.0099999999993</v>
      </c>
      <c r="Z663" s="6">
        <f>Y663*V663</f>
        <v>1399.202</v>
      </c>
      <c r="AA663" s="6">
        <f t="shared" si="54"/>
        <v>5596.8079999999991</v>
      </c>
    </row>
    <row r="664" spans="2:27" x14ac:dyDescent="0.3">
      <c r="B664">
        <v>661</v>
      </c>
      <c r="C664" t="s">
        <v>2167</v>
      </c>
      <c r="D664" s="1">
        <v>42240</v>
      </c>
      <c r="E664" s="1">
        <v>42244</v>
      </c>
      <c r="F664" s="9" t="str">
        <f t="shared" si="55"/>
        <v>4 days</v>
      </c>
      <c r="G664" t="s">
        <v>49</v>
      </c>
      <c r="H664" t="s">
        <v>778</v>
      </c>
      <c r="I664" t="s">
        <v>779</v>
      </c>
      <c r="J664" t="s">
        <v>25</v>
      </c>
      <c r="K664" t="s">
        <v>26</v>
      </c>
      <c r="L664" t="s">
        <v>1129</v>
      </c>
      <c r="M664" t="s">
        <v>103</v>
      </c>
      <c r="N664">
        <v>76017</v>
      </c>
      <c r="O664" t="s">
        <v>104</v>
      </c>
      <c r="P664" t="s">
        <v>2168</v>
      </c>
      <c r="Q664" t="s">
        <v>45</v>
      </c>
      <c r="R664" t="s">
        <v>58</v>
      </c>
      <c r="S664" t="s">
        <v>2169</v>
      </c>
      <c r="T664" s="9">
        <v>724.08</v>
      </c>
      <c r="U664">
        <v>14</v>
      </c>
      <c r="V664" s="2">
        <v>0.2</v>
      </c>
      <c r="W664" s="6">
        <v>-135.77000000000001</v>
      </c>
      <c r="X664" s="14">
        <f>AA664-W664</f>
        <v>8245.4660000000003</v>
      </c>
      <c r="Y664" s="6">
        <f>T664*U664</f>
        <v>10137.120000000001</v>
      </c>
      <c r="Z664" s="6">
        <f>Y664*V664</f>
        <v>2027.4240000000002</v>
      </c>
      <c r="AA664" s="6">
        <f t="shared" si="54"/>
        <v>8109.6960000000008</v>
      </c>
    </row>
    <row r="665" spans="2:27" x14ac:dyDescent="0.3">
      <c r="B665">
        <v>662</v>
      </c>
      <c r="C665" t="s">
        <v>2167</v>
      </c>
      <c r="D665" s="1">
        <v>42240</v>
      </c>
      <c r="E665" s="1">
        <v>42244</v>
      </c>
      <c r="F665" s="9" t="str">
        <f t="shared" si="55"/>
        <v>4 days</v>
      </c>
      <c r="G665" t="s">
        <v>49</v>
      </c>
      <c r="H665" t="s">
        <v>778</v>
      </c>
      <c r="I665" t="s">
        <v>779</v>
      </c>
      <c r="J665" t="s">
        <v>25</v>
      </c>
      <c r="K665" t="s">
        <v>26</v>
      </c>
      <c r="L665" t="s">
        <v>1129</v>
      </c>
      <c r="M665" t="s">
        <v>103</v>
      </c>
      <c r="N665">
        <v>76017</v>
      </c>
      <c r="O665" t="s">
        <v>104</v>
      </c>
      <c r="P665" t="s">
        <v>509</v>
      </c>
      <c r="Q665" t="s">
        <v>31</v>
      </c>
      <c r="R665" t="s">
        <v>55</v>
      </c>
      <c r="S665" t="s">
        <v>510</v>
      </c>
      <c r="T665" s="9">
        <v>918.79</v>
      </c>
      <c r="U665">
        <v>5</v>
      </c>
      <c r="V665" s="2">
        <v>0.3</v>
      </c>
      <c r="W665" s="6">
        <v>-118.13</v>
      </c>
      <c r="X665" s="14">
        <f>AA665-W665</f>
        <v>3333.895</v>
      </c>
      <c r="Y665" s="6">
        <f>T665*U665</f>
        <v>4593.95</v>
      </c>
      <c r="Z665" s="6">
        <f>Y665*V665</f>
        <v>1378.1849999999999</v>
      </c>
      <c r="AA665" s="6">
        <f t="shared" si="54"/>
        <v>3215.7649999999999</v>
      </c>
    </row>
    <row r="666" spans="2:27" x14ac:dyDescent="0.3">
      <c r="B666">
        <v>663</v>
      </c>
      <c r="C666" t="s">
        <v>2167</v>
      </c>
      <c r="D666" s="1">
        <v>42240</v>
      </c>
      <c r="E666" s="1">
        <v>42244</v>
      </c>
      <c r="F666" s="9" t="str">
        <f t="shared" si="55"/>
        <v>4 days</v>
      </c>
      <c r="G666" t="s">
        <v>49</v>
      </c>
      <c r="H666" t="s">
        <v>778</v>
      </c>
      <c r="I666" t="s">
        <v>779</v>
      </c>
      <c r="J666" t="s">
        <v>25</v>
      </c>
      <c r="K666" t="s">
        <v>26</v>
      </c>
      <c r="L666" t="s">
        <v>1129</v>
      </c>
      <c r="M666" t="s">
        <v>103</v>
      </c>
      <c r="N666">
        <v>76017</v>
      </c>
      <c r="O666" t="s">
        <v>104</v>
      </c>
      <c r="P666" t="s">
        <v>491</v>
      </c>
      <c r="Q666" t="s">
        <v>45</v>
      </c>
      <c r="R666" t="s">
        <v>74</v>
      </c>
      <c r="S666" t="s">
        <v>492</v>
      </c>
      <c r="T666" s="9">
        <v>2.72</v>
      </c>
      <c r="U666">
        <v>3</v>
      </c>
      <c r="V666" s="2">
        <v>0.8</v>
      </c>
      <c r="W666" s="6">
        <v>-4.22</v>
      </c>
      <c r="X666" s="14">
        <f>AA666-W666</f>
        <v>5.8519999999999994</v>
      </c>
      <c r="Y666" s="6">
        <f>T666*U666</f>
        <v>8.16</v>
      </c>
      <c r="Z666" s="6">
        <f>Y666*V666</f>
        <v>6.5280000000000005</v>
      </c>
      <c r="AA666" s="6">
        <f t="shared" si="54"/>
        <v>1.6319999999999997</v>
      </c>
    </row>
    <row r="667" spans="2:27" x14ac:dyDescent="0.3">
      <c r="B667">
        <v>664</v>
      </c>
      <c r="C667" t="s">
        <v>2170</v>
      </c>
      <c r="D667" s="1">
        <v>42455</v>
      </c>
      <c r="E667" s="1">
        <v>42459</v>
      </c>
      <c r="F667" s="9" t="str">
        <f t="shared" si="55"/>
        <v>4 days</v>
      </c>
      <c r="G667" t="s">
        <v>49</v>
      </c>
      <c r="H667" t="s">
        <v>2171</v>
      </c>
      <c r="I667" t="s">
        <v>2172</v>
      </c>
      <c r="J667" t="s">
        <v>40</v>
      </c>
      <c r="K667" t="s">
        <v>26</v>
      </c>
      <c r="L667" t="s">
        <v>265</v>
      </c>
      <c r="M667" t="s">
        <v>266</v>
      </c>
      <c r="N667">
        <v>10011</v>
      </c>
      <c r="O667" t="s">
        <v>147</v>
      </c>
      <c r="P667" t="s">
        <v>840</v>
      </c>
      <c r="Q667" t="s">
        <v>45</v>
      </c>
      <c r="R667" t="s">
        <v>58</v>
      </c>
      <c r="S667" t="s">
        <v>841</v>
      </c>
      <c r="T667" s="9">
        <v>459.95</v>
      </c>
      <c r="U667">
        <v>5</v>
      </c>
      <c r="V667" s="2">
        <v>0</v>
      </c>
      <c r="W667" s="6">
        <v>18.399999999999999</v>
      </c>
      <c r="X667" s="14">
        <f>AA667-W667</f>
        <v>2281.35</v>
      </c>
      <c r="Y667" s="6">
        <f>T667*U667</f>
        <v>2299.75</v>
      </c>
      <c r="Z667" s="6">
        <f>Y667*V667</f>
        <v>0</v>
      </c>
      <c r="AA667" s="6">
        <f t="shared" si="54"/>
        <v>2299.75</v>
      </c>
    </row>
    <row r="668" spans="2:27" x14ac:dyDescent="0.3">
      <c r="B668">
        <v>665</v>
      </c>
      <c r="C668" t="s">
        <v>2173</v>
      </c>
      <c r="D668" s="1">
        <v>42471</v>
      </c>
      <c r="E668" s="1">
        <v>42471</v>
      </c>
      <c r="F668" s="9" t="str">
        <f t="shared" si="55"/>
        <v>0 days</v>
      </c>
      <c r="G668" t="s">
        <v>1292</v>
      </c>
      <c r="H668" t="s">
        <v>986</v>
      </c>
      <c r="I668" t="s">
        <v>987</v>
      </c>
      <c r="J668" t="s">
        <v>25</v>
      </c>
      <c r="K668" t="s">
        <v>26</v>
      </c>
      <c r="L668" t="s">
        <v>1477</v>
      </c>
      <c r="M668" t="s">
        <v>28</v>
      </c>
      <c r="N668">
        <v>40214</v>
      </c>
      <c r="O668" t="s">
        <v>29</v>
      </c>
      <c r="P668" t="s">
        <v>498</v>
      </c>
      <c r="Q668" t="s">
        <v>45</v>
      </c>
      <c r="R668" t="s">
        <v>268</v>
      </c>
      <c r="S668" t="s">
        <v>499</v>
      </c>
      <c r="T668" s="9">
        <v>10.74</v>
      </c>
      <c r="U668">
        <v>3</v>
      </c>
      <c r="V668" s="2">
        <v>0</v>
      </c>
      <c r="W668" s="6">
        <v>5.26</v>
      </c>
      <c r="X668" s="14">
        <f>AA668-W668</f>
        <v>26.96</v>
      </c>
      <c r="Y668" s="6">
        <f>T668*U668</f>
        <v>32.22</v>
      </c>
      <c r="Z668" s="6">
        <f>Y668*V668</f>
        <v>0</v>
      </c>
      <c r="AA668" s="6">
        <f t="shared" si="54"/>
        <v>32.22</v>
      </c>
    </row>
    <row r="669" spans="2:27" x14ac:dyDescent="0.3">
      <c r="B669">
        <v>666</v>
      </c>
      <c r="C669" t="s">
        <v>2174</v>
      </c>
      <c r="D669" s="1">
        <v>42953</v>
      </c>
      <c r="E669" s="1">
        <v>43014</v>
      </c>
      <c r="F669" s="9" t="str">
        <f t="shared" si="55"/>
        <v>61 days</v>
      </c>
      <c r="G669" t="s">
        <v>22</v>
      </c>
      <c r="H669" t="s">
        <v>2175</v>
      </c>
      <c r="I669" t="s">
        <v>2176</v>
      </c>
      <c r="J669" t="s">
        <v>40</v>
      </c>
      <c r="K669" t="s">
        <v>26</v>
      </c>
      <c r="L669" t="s">
        <v>816</v>
      </c>
      <c r="M669" t="s">
        <v>103</v>
      </c>
      <c r="N669">
        <v>75081</v>
      </c>
      <c r="O669" t="s">
        <v>104</v>
      </c>
      <c r="P669" t="s">
        <v>2177</v>
      </c>
      <c r="Q669" t="s">
        <v>45</v>
      </c>
      <c r="R669" t="s">
        <v>578</v>
      </c>
      <c r="S669" t="s">
        <v>2178</v>
      </c>
      <c r="T669" s="9">
        <v>23.76</v>
      </c>
      <c r="U669">
        <v>3</v>
      </c>
      <c r="V669" s="2">
        <v>0.2</v>
      </c>
      <c r="W669" s="6">
        <v>2.08</v>
      </c>
      <c r="X669" s="14">
        <f>AA669-W669</f>
        <v>54.944000000000003</v>
      </c>
      <c r="Y669" s="6">
        <f>T669*U669</f>
        <v>71.28</v>
      </c>
      <c r="Z669" s="6">
        <f>Y669*V669</f>
        <v>14.256</v>
      </c>
      <c r="AA669" s="6">
        <f t="shared" si="54"/>
        <v>57.024000000000001</v>
      </c>
    </row>
    <row r="670" spans="2:27" x14ac:dyDescent="0.3">
      <c r="B670">
        <v>667</v>
      </c>
      <c r="C670" t="s">
        <v>2174</v>
      </c>
      <c r="D670" s="1">
        <v>42953</v>
      </c>
      <c r="E670" s="1">
        <v>43014</v>
      </c>
      <c r="F670" s="9" t="str">
        <f t="shared" si="55"/>
        <v>61 days</v>
      </c>
      <c r="G670" t="s">
        <v>22</v>
      </c>
      <c r="H670" t="s">
        <v>2175</v>
      </c>
      <c r="I670" t="s">
        <v>2176</v>
      </c>
      <c r="J670" t="s">
        <v>40</v>
      </c>
      <c r="K670" t="s">
        <v>26</v>
      </c>
      <c r="L670" t="s">
        <v>816</v>
      </c>
      <c r="M670" t="s">
        <v>103</v>
      </c>
      <c r="N670">
        <v>75081</v>
      </c>
      <c r="O670" t="s">
        <v>104</v>
      </c>
      <c r="P670" t="s">
        <v>1056</v>
      </c>
      <c r="Q670" t="s">
        <v>45</v>
      </c>
      <c r="R670" t="s">
        <v>89</v>
      </c>
      <c r="S670" t="s">
        <v>185</v>
      </c>
      <c r="T670" s="9">
        <v>85.06</v>
      </c>
      <c r="U670">
        <v>3</v>
      </c>
      <c r="V670" s="2">
        <v>0.2</v>
      </c>
      <c r="W670" s="6">
        <v>28.71</v>
      </c>
      <c r="X670" s="14">
        <f>AA670-W670</f>
        <v>175.434</v>
      </c>
      <c r="Y670" s="6">
        <f>T670*U670</f>
        <v>255.18</v>
      </c>
      <c r="Z670" s="6">
        <f>Y670*V670</f>
        <v>51.036000000000001</v>
      </c>
      <c r="AA670" s="6">
        <f t="shared" si="54"/>
        <v>204.14400000000001</v>
      </c>
    </row>
    <row r="671" spans="2:27" x14ac:dyDescent="0.3">
      <c r="B671">
        <v>668</v>
      </c>
      <c r="C671" t="s">
        <v>2174</v>
      </c>
      <c r="D671" s="1">
        <v>42953</v>
      </c>
      <c r="E671" s="1">
        <v>43014</v>
      </c>
      <c r="F671" s="9" t="str">
        <f t="shared" si="55"/>
        <v>61 days</v>
      </c>
      <c r="G671" t="s">
        <v>22</v>
      </c>
      <c r="H671" t="s">
        <v>2175</v>
      </c>
      <c r="I671" t="s">
        <v>2176</v>
      </c>
      <c r="J671" t="s">
        <v>40</v>
      </c>
      <c r="K671" t="s">
        <v>26</v>
      </c>
      <c r="L671" t="s">
        <v>816</v>
      </c>
      <c r="M671" t="s">
        <v>103</v>
      </c>
      <c r="N671">
        <v>75081</v>
      </c>
      <c r="O671" t="s">
        <v>104</v>
      </c>
      <c r="P671" t="s">
        <v>2179</v>
      </c>
      <c r="Q671" t="s">
        <v>70</v>
      </c>
      <c r="R671" t="s">
        <v>71</v>
      </c>
      <c r="S671" t="s">
        <v>2180</v>
      </c>
      <c r="T671" s="9">
        <v>381.58</v>
      </c>
      <c r="U671">
        <v>3</v>
      </c>
      <c r="V671" s="2">
        <v>0.2</v>
      </c>
      <c r="W671" s="6">
        <v>28.62</v>
      </c>
      <c r="X671" s="14">
        <f>AA671-W671</f>
        <v>887.17200000000003</v>
      </c>
      <c r="Y671" s="6">
        <f>T671*U671</f>
        <v>1144.74</v>
      </c>
      <c r="Z671" s="6">
        <f>Y671*V671</f>
        <v>228.94800000000001</v>
      </c>
      <c r="AA671" s="6">
        <f t="shared" si="54"/>
        <v>915.79200000000003</v>
      </c>
    </row>
    <row r="672" spans="2:27" x14ac:dyDescent="0.3">
      <c r="B672">
        <v>669</v>
      </c>
      <c r="C672" t="s">
        <v>2181</v>
      </c>
      <c r="D672" s="1">
        <v>41997</v>
      </c>
      <c r="E672" s="1">
        <v>41999</v>
      </c>
      <c r="F672" s="9" t="str">
        <f t="shared" si="55"/>
        <v>2 days</v>
      </c>
      <c r="G672" t="s">
        <v>187</v>
      </c>
      <c r="H672" t="s">
        <v>2182</v>
      </c>
      <c r="I672" t="s">
        <v>2183</v>
      </c>
      <c r="J672" t="s">
        <v>25</v>
      </c>
      <c r="K672" t="s">
        <v>26</v>
      </c>
      <c r="L672" t="s">
        <v>2184</v>
      </c>
      <c r="M672" t="s">
        <v>497</v>
      </c>
      <c r="N672">
        <v>44105</v>
      </c>
      <c r="O672" t="s">
        <v>147</v>
      </c>
      <c r="P672" t="s">
        <v>2185</v>
      </c>
      <c r="Q672" t="s">
        <v>31</v>
      </c>
      <c r="R672" t="s">
        <v>64</v>
      </c>
      <c r="S672" t="s">
        <v>2186</v>
      </c>
      <c r="T672" s="9">
        <v>30.36</v>
      </c>
      <c r="U672">
        <v>5</v>
      </c>
      <c r="V672" s="2">
        <v>0.2</v>
      </c>
      <c r="W672" s="6">
        <v>8.73</v>
      </c>
      <c r="X672" s="14">
        <f>AA672-W672</f>
        <v>112.71000000000001</v>
      </c>
      <c r="Y672" s="6">
        <f>T672*U672</f>
        <v>151.80000000000001</v>
      </c>
      <c r="Z672" s="6">
        <f>Y672*V672</f>
        <v>30.360000000000003</v>
      </c>
      <c r="AA672" s="6">
        <f t="shared" si="54"/>
        <v>121.44000000000001</v>
      </c>
    </row>
    <row r="673" spans="2:27" x14ac:dyDescent="0.3">
      <c r="B673">
        <v>670</v>
      </c>
      <c r="C673" t="s">
        <v>2187</v>
      </c>
      <c r="D673" s="1">
        <v>42984</v>
      </c>
      <c r="E673" s="1">
        <v>42899</v>
      </c>
      <c r="F673" s="23" t="s">
        <v>10956</v>
      </c>
      <c r="G673" t="s">
        <v>49</v>
      </c>
      <c r="H673" t="s">
        <v>2071</v>
      </c>
      <c r="I673" t="s">
        <v>2072</v>
      </c>
      <c r="J673" t="s">
        <v>101</v>
      </c>
      <c r="K673" t="s">
        <v>26</v>
      </c>
      <c r="L673" t="s">
        <v>302</v>
      </c>
      <c r="M673" t="s">
        <v>210</v>
      </c>
      <c r="N673">
        <v>60653</v>
      </c>
      <c r="O673" t="s">
        <v>104</v>
      </c>
      <c r="P673" t="s">
        <v>2188</v>
      </c>
      <c r="Q673" t="s">
        <v>31</v>
      </c>
      <c r="R673" t="s">
        <v>64</v>
      </c>
      <c r="S673" t="s">
        <v>2189</v>
      </c>
      <c r="T673" s="9">
        <v>23.98</v>
      </c>
      <c r="U673">
        <v>3</v>
      </c>
      <c r="V673" s="2">
        <v>0.6</v>
      </c>
      <c r="W673" s="6">
        <v>-14.39</v>
      </c>
      <c r="X673" s="14">
        <f>AA673-W673</f>
        <v>43.166000000000004</v>
      </c>
      <c r="Y673" s="6">
        <f>T673*U673</f>
        <v>71.94</v>
      </c>
      <c r="Z673" s="6">
        <f>Y673*V673</f>
        <v>43.163999999999994</v>
      </c>
      <c r="AA673" s="6">
        <f t="shared" si="54"/>
        <v>28.776000000000003</v>
      </c>
    </row>
    <row r="674" spans="2:27" x14ac:dyDescent="0.3">
      <c r="B674">
        <v>671</v>
      </c>
      <c r="C674" t="s">
        <v>2187</v>
      </c>
      <c r="D674" s="1">
        <v>42984</v>
      </c>
      <c r="E674" s="1">
        <v>42899</v>
      </c>
      <c r="F674" s="23" t="s">
        <v>10956</v>
      </c>
      <c r="G674" t="s">
        <v>49</v>
      </c>
      <c r="H674" t="s">
        <v>2071</v>
      </c>
      <c r="I674" t="s">
        <v>2072</v>
      </c>
      <c r="J674" t="s">
        <v>101</v>
      </c>
      <c r="K674" t="s">
        <v>26</v>
      </c>
      <c r="L674" t="s">
        <v>302</v>
      </c>
      <c r="M674" t="s">
        <v>210</v>
      </c>
      <c r="N674">
        <v>60653</v>
      </c>
      <c r="O674" t="s">
        <v>104</v>
      </c>
      <c r="P674" t="s">
        <v>2190</v>
      </c>
      <c r="Q674" t="s">
        <v>31</v>
      </c>
      <c r="R674" t="s">
        <v>55</v>
      </c>
      <c r="S674" t="s">
        <v>2191</v>
      </c>
      <c r="T674" s="9">
        <v>108.93</v>
      </c>
      <c r="U674">
        <v>1</v>
      </c>
      <c r="V674" s="2">
        <v>0.5</v>
      </c>
      <c r="W674" s="6">
        <v>-71.89</v>
      </c>
      <c r="X674" s="14">
        <f>AA674-W674</f>
        <v>126.355</v>
      </c>
      <c r="Y674" s="6">
        <f>T674*U674</f>
        <v>108.93</v>
      </c>
      <c r="Z674" s="6">
        <f>Y674*V674</f>
        <v>54.465000000000003</v>
      </c>
      <c r="AA674" s="6">
        <f t="shared" si="54"/>
        <v>54.465000000000003</v>
      </c>
    </row>
    <row r="675" spans="2:27" x14ac:dyDescent="0.3">
      <c r="B675">
        <v>672</v>
      </c>
      <c r="C675" t="s">
        <v>2187</v>
      </c>
      <c r="D675" s="1">
        <v>42984</v>
      </c>
      <c r="E675" s="1">
        <v>42899</v>
      </c>
      <c r="F675" s="23" t="s">
        <v>10956</v>
      </c>
      <c r="G675" t="s">
        <v>49</v>
      </c>
      <c r="H675" t="s">
        <v>2071</v>
      </c>
      <c r="I675" t="s">
        <v>2072</v>
      </c>
      <c r="J675" t="s">
        <v>101</v>
      </c>
      <c r="K675" t="s">
        <v>26</v>
      </c>
      <c r="L675" t="s">
        <v>302</v>
      </c>
      <c r="M675" t="s">
        <v>210</v>
      </c>
      <c r="N675">
        <v>60653</v>
      </c>
      <c r="O675" t="s">
        <v>104</v>
      </c>
      <c r="P675" t="s">
        <v>559</v>
      </c>
      <c r="Q675" t="s">
        <v>45</v>
      </c>
      <c r="R675" t="s">
        <v>89</v>
      </c>
      <c r="S675" t="s">
        <v>2192</v>
      </c>
      <c r="T675" s="9">
        <v>36.35</v>
      </c>
      <c r="U675">
        <v>8</v>
      </c>
      <c r="V675" s="2">
        <v>0.2</v>
      </c>
      <c r="W675" s="6">
        <v>11.36</v>
      </c>
      <c r="X675" s="14">
        <f>AA675-W675</f>
        <v>221.28000000000003</v>
      </c>
      <c r="Y675" s="6">
        <f>T675*U675</f>
        <v>290.8</v>
      </c>
      <c r="Z675" s="6">
        <f>Y675*V675</f>
        <v>58.160000000000004</v>
      </c>
      <c r="AA675" s="6">
        <f t="shared" si="54"/>
        <v>232.64000000000001</v>
      </c>
    </row>
    <row r="676" spans="2:27" x14ac:dyDescent="0.3">
      <c r="B676">
        <v>673</v>
      </c>
      <c r="C676" t="s">
        <v>2193</v>
      </c>
      <c r="D676" s="1">
        <v>42901</v>
      </c>
      <c r="E676" s="1">
        <v>42908</v>
      </c>
      <c r="F676" s="9" t="str">
        <f t="shared" ref="F676:F695" si="56">DATEDIF(D676,E676,"d")&amp;" days"</f>
        <v>7 days</v>
      </c>
      <c r="G676" t="s">
        <v>49</v>
      </c>
      <c r="H676" t="s">
        <v>1244</v>
      </c>
      <c r="I676" t="s">
        <v>1245</v>
      </c>
      <c r="J676" t="s">
        <v>25</v>
      </c>
      <c r="K676" t="s">
        <v>26</v>
      </c>
      <c r="L676" t="s">
        <v>1323</v>
      </c>
      <c r="M676" t="s">
        <v>210</v>
      </c>
      <c r="N676">
        <v>62301</v>
      </c>
      <c r="O676" t="s">
        <v>104</v>
      </c>
      <c r="P676" t="s">
        <v>2194</v>
      </c>
      <c r="Q676" t="s">
        <v>45</v>
      </c>
      <c r="R676" t="s">
        <v>67</v>
      </c>
      <c r="S676" t="s">
        <v>2195</v>
      </c>
      <c r="T676" s="9">
        <v>19.559999999999999</v>
      </c>
      <c r="U676">
        <v>5</v>
      </c>
      <c r="V676" s="2">
        <v>0.2</v>
      </c>
      <c r="W676" s="6">
        <v>1.71</v>
      </c>
      <c r="X676" s="14">
        <f>AA676-W676</f>
        <v>76.53</v>
      </c>
      <c r="Y676" s="6">
        <f>T676*U676</f>
        <v>97.8</v>
      </c>
      <c r="Z676" s="6">
        <f>Y676*V676</f>
        <v>19.560000000000002</v>
      </c>
      <c r="AA676" s="6">
        <f t="shared" si="54"/>
        <v>78.239999999999995</v>
      </c>
    </row>
    <row r="677" spans="2:27" x14ac:dyDescent="0.3">
      <c r="B677">
        <v>674</v>
      </c>
      <c r="C677" t="s">
        <v>2196</v>
      </c>
      <c r="D677" s="1">
        <v>42867</v>
      </c>
      <c r="E677" s="1">
        <v>42959</v>
      </c>
      <c r="F677" s="9" t="str">
        <f t="shared" si="56"/>
        <v>92 days</v>
      </c>
      <c r="G677" t="s">
        <v>187</v>
      </c>
      <c r="H677" t="s">
        <v>2197</v>
      </c>
      <c r="I677" t="s">
        <v>2198</v>
      </c>
      <c r="J677" t="s">
        <v>25</v>
      </c>
      <c r="K677" t="s">
        <v>26</v>
      </c>
      <c r="L677" t="s">
        <v>496</v>
      </c>
      <c r="M677" t="s">
        <v>253</v>
      </c>
      <c r="N677">
        <v>47201</v>
      </c>
      <c r="O677" t="s">
        <v>104</v>
      </c>
      <c r="P677" t="s">
        <v>2199</v>
      </c>
      <c r="Q677" t="s">
        <v>45</v>
      </c>
      <c r="R677" t="s">
        <v>77</v>
      </c>
      <c r="S677" t="s">
        <v>2200</v>
      </c>
      <c r="T677" s="9">
        <v>61.44</v>
      </c>
      <c r="U677">
        <v>3</v>
      </c>
      <c r="V677" s="2">
        <v>0</v>
      </c>
      <c r="W677" s="6">
        <v>16.59</v>
      </c>
      <c r="X677" s="14">
        <f>AA677-W677</f>
        <v>167.73</v>
      </c>
      <c r="Y677" s="6">
        <f>T677*U677</f>
        <v>184.32</v>
      </c>
      <c r="Z677" s="6">
        <f>Y677*V677</f>
        <v>0</v>
      </c>
      <c r="AA677" s="6">
        <f t="shared" si="54"/>
        <v>184.32</v>
      </c>
    </row>
    <row r="678" spans="2:27" x14ac:dyDescent="0.3">
      <c r="B678">
        <v>675</v>
      </c>
      <c r="C678" t="s">
        <v>2196</v>
      </c>
      <c r="D678" s="1">
        <v>42867</v>
      </c>
      <c r="E678" s="1">
        <v>42959</v>
      </c>
      <c r="F678" s="9" t="str">
        <f t="shared" si="56"/>
        <v>92 days</v>
      </c>
      <c r="G678" t="s">
        <v>187</v>
      </c>
      <c r="H678" t="s">
        <v>2197</v>
      </c>
      <c r="I678" t="s">
        <v>2198</v>
      </c>
      <c r="J678" t="s">
        <v>25</v>
      </c>
      <c r="K678" t="s">
        <v>26</v>
      </c>
      <c r="L678" t="s">
        <v>496</v>
      </c>
      <c r="M678" t="s">
        <v>253</v>
      </c>
      <c r="N678">
        <v>47201</v>
      </c>
      <c r="O678" t="s">
        <v>104</v>
      </c>
      <c r="P678" t="s">
        <v>2201</v>
      </c>
      <c r="Q678" t="s">
        <v>45</v>
      </c>
      <c r="R678" t="s">
        <v>89</v>
      </c>
      <c r="S678" t="s">
        <v>2202</v>
      </c>
      <c r="T678" s="9">
        <v>38.9</v>
      </c>
      <c r="U678">
        <v>5</v>
      </c>
      <c r="V678" s="2">
        <v>0</v>
      </c>
      <c r="W678" s="6">
        <v>17.510000000000002</v>
      </c>
      <c r="X678" s="14">
        <f>AA678-W678</f>
        <v>176.99</v>
      </c>
      <c r="Y678" s="6">
        <f>T678*U678</f>
        <v>194.5</v>
      </c>
      <c r="Z678" s="6">
        <f>Y678*V678</f>
        <v>0</v>
      </c>
      <c r="AA678" s="6">
        <f t="shared" si="54"/>
        <v>194.5</v>
      </c>
    </row>
    <row r="679" spans="2:27" x14ac:dyDescent="0.3">
      <c r="B679">
        <v>676</v>
      </c>
      <c r="C679" t="s">
        <v>2196</v>
      </c>
      <c r="D679" s="1">
        <v>42867</v>
      </c>
      <c r="E679" s="1">
        <v>42959</v>
      </c>
      <c r="F679" s="9" t="str">
        <f t="shared" si="56"/>
        <v>92 days</v>
      </c>
      <c r="G679" t="s">
        <v>187</v>
      </c>
      <c r="H679" t="s">
        <v>2197</v>
      </c>
      <c r="I679" t="s">
        <v>2198</v>
      </c>
      <c r="J679" t="s">
        <v>25</v>
      </c>
      <c r="K679" t="s">
        <v>26</v>
      </c>
      <c r="L679" t="s">
        <v>496</v>
      </c>
      <c r="M679" t="s">
        <v>253</v>
      </c>
      <c r="N679">
        <v>47201</v>
      </c>
      <c r="O679" t="s">
        <v>104</v>
      </c>
      <c r="P679" t="s">
        <v>908</v>
      </c>
      <c r="Q679" t="s">
        <v>70</v>
      </c>
      <c r="R679" t="s">
        <v>160</v>
      </c>
      <c r="S679" t="s">
        <v>1788</v>
      </c>
      <c r="T679" s="9">
        <v>99.39</v>
      </c>
      <c r="U679">
        <v>3</v>
      </c>
      <c r="V679" s="2">
        <v>0</v>
      </c>
      <c r="W679" s="6">
        <v>40.75</v>
      </c>
      <c r="X679" s="14">
        <f>AA679-W679</f>
        <v>257.42</v>
      </c>
      <c r="Y679" s="6">
        <f>T679*U679</f>
        <v>298.17</v>
      </c>
      <c r="Z679" s="6">
        <f>Y679*V679</f>
        <v>0</v>
      </c>
      <c r="AA679" s="6">
        <f t="shared" si="54"/>
        <v>298.17</v>
      </c>
    </row>
    <row r="680" spans="2:27" x14ac:dyDescent="0.3">
      <c r="B680">
        <v>677</v>
      </c>
      <c r="C680" t="s">
        <v>2203</v>
      </c>
      <c r="D680" s="1">
        <v>42812</v>
      </c>
      <c r="E680" s="1">
        <v>42817</v>
      </c>
      <c r="F680" s="9" t="str">
        <f t="shared" si="56"/>
        <v>5 days</v>
      </c>
      <c r="G680" t="s">
        <v>49</v>
      </c>
      <c r="H680" t="s">
        <v>2204</v>
      </c>
      <c r="I680" t="s">
        <v>2205</v>
      </c>
      <c r="J680" t="s">
        <v>25</v>
      </c>
      <c r="K680" t="s">
        <v>26</v>
      </c>
      <c r="L680" t="s">
        <v>2206</v>
      </c>
      <c r="M680" t="s">
        <v>103</v>
      </c>
      <c r="N680">
        <v>75701</v>
      </c>
      <c r="O680" t="s">
        <v>104</v>
      </c>
      <c r="P680" t="s">
        <v>2207</v>
      </c>
      <c r="Q680" t="s">
        <v>45</v>
      </c>
      <c r="R680" t="s">
        <v>77</v>
      </c>
      <c r="S680" t="s">
        <v>2208</v>
      </c>
      <c r="T680" s="9">
        <v>2.69</v>
      </c>
      <c r="U680">
        <v>3</v>
      </c>
      <c r="V680" s="2">
        <v>0.8</v>
      </c>
      <c r="W680" s="6">
        <v>-7.39</v>
      </c>
      <c r="X680" s="14">
        <f>AA680-W680</f>
        <v>9.0039999999999996</v>
      </c>
      <c r="Y680" s="6">
        <f>T680*U680</f>
        <v>8.07</v>
      </c>
      <c r="Z680" s="6">
        <f>Y680*V680</f>
        <v>6.4560000000000004</v>
      </c>
      <c r="AA680" s="6">
        <f t="shared" si="54"/>
        <v>1.6139999999999999</v>
      </c>
    </row>
    <row r="681" spans="2:27" x14ac:dyDescent="0.3">
      <c r="B681">
        <v>678</v>
      </c>
      <c r="C681" t="s">
        <v>2203</v>
      </c>
      <c r="D681" s="1">
        <v>42812</v>
      </c>
      <c r="E681" s="1">
        <v>42817</v>
      </c>
      <c r="F681" s="9" t="str">
        <f t="shared" si="56"/>
        <v>5 days</v>
      </c>
      <c r="G681" t="s">
        <v>49</v>
      </c>
      <c r="H681" t="s">
        <v>2204</v>
      </c>
      <c r="I681" t="s">
        <v>2205</v>
      </c>
      <c r="J681" t="s">
        <v>25</v>
      </c>
      <c r="K681" t="s">
        <v>26</v>
      </c>
      <c r="L681" t="s">
        <v>2206</v>
      </c>
      <c r="M681" t="s">
        <v>103</v>
      </c>
      <c r="N681">
        <v>75701</v>
      </c>
      <c r="O681" t="s">
        <v>104</v>
      </c>
      <c r="P681" t="s">
        <v>2209</v>
      </c>
      <c r="Q681" t="s">
        <v>70</v>
      </c>
      <c r="R681" t="s">
        <v>160</v>
      </c>
      <c r="S681" t="s">
        <v>2210</v>
      </c>
      <c r="T681" s="9">
        <v>27.82</v>
      </c>
      <c r="U681">
        <v>3</v>
      </c>
      <c r="V681" s="2">
        <v>0.2</v>
      </c>
      <c r="W681" s="6">
        <v>4.5199999999999996</v>
      </c>
      <c r="X681" s="14">
        <f>AA681-W681</f>
        <v>62.248000000000005</v>
      </c>
      <c r="Y681" s="6">
        <f>T681*U681</f>
        <v>83.460000000000008</v>
      </c>
      <c r="Z681" s="6">
        <f>Y681*V681</f>
        <v>16.692000000000004</v>
      </c>
      <c r="AA681" s="6">
        <f t="shared" si="54"/>
        <v>66.768000000000001</v>
      </c>
    </row>
    <row r="682" spans="2:27" x14ac:dyDescent="0.3">
      <c r="B682">
        <v>679</v>
      </c>
      <c r="C682" t="s">
        <v>2203</v>
      </c>
      <c r="D682" s="1">
        <v>42812</v>
      </c>
      <c r="E682" s="1">
        <v>42817</v>
      </c>
      <c r="F682" s="9" t="str">
        <f t="shared" si="56"/>
        <v>5 days</v>
      </c>
      <c r="G682" t="s">
        <v>49</v>
      </c>
      <c r="H682" t="s">
        <v>2204</v>
      </c>
      <c r="I682" t="s">
        <v>2205</v>
      </c>
      <c r="J682" t="s">
        <v>25</v>
      </c>
      <c r="K682" t="s">
        <v>26</v>
      </c>
      <c r="L682" t="s">
        <v>2206</v>
      </c>
      <c r="M682" t="s">
        <v>103</v>
      </c>
      <c r="N682">
        <v>75701</v>
      </c>
      <c r="O682" t="s">
        <v>104</v>
      </c>
      <c r="P682" t="s">
        <v>2211</v>
      </c>
      <c r="Q682" t="s">
        <v>31</v>
      </c>
      <c r="R682" t="s">
        <v>64</v>
      </c>
      <c r="S682" t="s">
        <v>2212</v>
      </c>
      <c r="T682" s="9">
        <v>82.52</v>
      </c>
      <c r="U682">
        <v>3</v>
      </c>
      <c r="V682" s="2">
        <v>0.6</v>
      </c>
      <c r="W682" s="6">
        <v>-41.26</v>
      </c>
      <c r="X682" s="14">
        <f>AA682-W682</f>
        <v>140.28399999999999</v>
      </c>
      <c r="Y682" s="6">
        <f>T682*U682</f>
        <v>247.56</v>
      </c>
      <c r="Z682" s="6">
        <f>Y682*V682</f>
        <v>148.536</v>
      </c>
      <c r="AA682" s="6">
        <f t="shared" si="54"/>
        <v>99.024000000000001</v>
      </c>
    </row>
    <row r="683" spans="2:27" x14ac:dyDescent="0.3">
      <c r="B683">
        <v>680</v>
      </c>
      <c r="C683" t="s">
        <v>2203</v>
      </c>
      <c r="D683" s="1">
        <v>42812</v>
      </c>
      <c r="E683" s="1">
        <v>42817</v>
      </c>
      <c r="F683" s="9" t="str">
        <f t="shared" si="56"/>
        <v>5 days</v>
      </c>
      <c r="G683" t="s">
        <v>49</v>
      </c>
      <c r="H683" t="s">
        <v>2204</v>
      </c>
      <c r="I683" t="s">
        <v>2205</v>
      </c>
      <c r="J683" t="s">
        <v>25</v>
      </c>
      <c r="K683" t="s">
        <v>26</v>
      </c>
      <c r="L683" t="s">
        <v>2206</v>
      </c>
      <c r="M683" t="s">
        <v>103</v>
      </c>
      <c r="N683">
        <v>75701</v>
      </c>
      <c r="O683" t="s">
        <v>104</v>
      </c>
      <c r="P683" t="s">
        <v>2213</v>
      </c>
      <c r="Q683" t="s">
        <v>45</v>
      </c>
      <c r="R683" t="s">
        <v>74</v>
      </c>
      <c r="S683" t="s">
        <v>2214</v>
      </c>
      <c r="T683" s="9">
        <v>182.99</v>
      </c>
      <c r="U683">
        <v>3</v>
      </c>
      <c r="V683" s="2">
        <v>0.8</v>
      </c>
      <c r="W683" s="6">
        <v>-320.24</v>
      </c>
      <c r="X683" s="14">
        <f>AA683-W683</f>
        <v>430.03399999999999</v>
      </c>
      <c r="Y683" s="6">
        <f>T683*U683</f>
        <v>548.97</v>
      </c>
      <c r="Z683" s="6">
        <f>Y683*V683</f>
        <v>439.17600000000004</v>
      </c>
      <c r="AA683" s="6">
        <f t="shared" si="54"/>
        <v>109.79399999999998</v>
      </c>
    </row>
    <row r="684" spans="2:27" x14ac:dyDescent="0.3">
      <c r="B684">
        <v>681</v>
      </c>
      <c r="C684" t="s">
        <v>2215</v>
      </c>
      <c r="D684" s="1">
        <v>42693</v>
      </c>
      <c r="E684" s="1">
        <v>42698</v>
      </c>
      <c r="F684" s="9" t="str">
        <f t="shared" si="56"/>
        <v>5 days</v>
      </c>
      <c r="G684" t="s">
        <v>49</v>
      </c>
      <c r="H684" t="s">
        <v>2216</v>
      </c>
      <c r="I684" t="s">
        <v>2217</v>
      </c>
      <c r="J684" t="s">
        <v>25</v>
      </c>
      <c r="K684" t="s">
        <v>26</v>
      </c>
      <c r="L684" t="s">
        <v>265</v>
      </c>
      <c r="M684" t="s">
        <v>266</v>
      </c>
      <c r="N684">
        <v>10024</v>
      </c>
      <c r="O684" t="s">
        <v>147</v>
      </c>
      <c r="P684" t="s">
        <v>2218</v>
      </c>
      <c r="Q684" t="s">
        <v>45</v>
      </c>
      <c r="R684" t="s">
        <v>74</v>
      </c>
      <c r="S684" t="s">
        <v>2219</v>
      </c>
      <c r="T684" s="9">
        <v>14.35</v>
      </c>
      <c r="U684">
        <v>3</v>
      </c>
      <c r="V684" s="2">
        <v>0.2</v>
      </c>
      <c r="W684" s="6">
        <v>4.66</v>
      </c>
      <c r="X684" s="14">
        <f>AA684-W684</f>
        <v>29.779999999999998</v>
      </c>
      <c r="Y684" s="6">
        <f>T684*U684</f>
        <v>43.05</v>
      </c>
      <c r="Z684" s="6">
        <f>Y684*V684</f>
        <v>8.61</v>
      </c>
      <c r="AA684" s="6">
        <f t="shared" si="54"/>
        <v>34.44</v>
      </c>
    </row>
    <row r="685" spans="2:27" x14ac:dyDescent="0.3">
      <c r="B685">
        <v>682</v>
      </c>
      <c r="C685" t="s">
        <v>2215</v>
      </c>
      <c r="D685" s="1">
        <v>42693</v>
      </c>
      <c r="E685" s="1">
        <v>42698</v>
      </c>
      <c r="F685" s="9" t="str">
        <f t="shared" si="56"/>
        <v>5 days</v>
      </c>
      <c r="G685" t="s">
        <v>49</v>
      </c>
      <c r="H685" t="s">
        <v>2216</v>
      </c>
      <c r="I685" t="s">
        <v>2217</v>
      </c>
      <c r="J685" t="s">
        <v>25</v>
      </c>
      <c r="K685" t="s">
        <v>26</v>
      </c>
      <c r="L685" t="s">
        <v>265</v>
      </c>
      <c r="M685" t="s">
        <v>266</v>
      </c>
      <c r="N685">
        <v>10024</v>
      </c>
      <c r="O685" t="s">
        <v>147</v>
      </c>
      <c r="P685" t="s">
        <v>2220</v>
      </c>
      <c r="Q685" t="s">
        <v>45</v>
      </c>
      <c r="R685" t="s">
        <v>58</v>
      </c>
      <c r="S685" t="s">
        <v>2221</v>
      </c>
      <c r="T685" s="9">
        <v>64.959999999999994</v>
      </c>
      <c r="U685">
        <v>2</v>
      </c>
      <c r="V685" s="2">
        <v>0</v>
      </c>
      <c r="W685" s="6">
        <v>2.6</v>
      </c>
      <c r="X685" s="14">
        <f>AA685-W685</f>
        <v>127.32</v>
      </c>
      <c r="Y685" s="6">
        <f>T685*U685</f>
        <v>129.91999999999999</v>
      </c>
      <c r="Z685" s="6">
        <f>Y685*V685</f>
        <v>0</v>
      </c>
      <c r="AA685" s="6">
        <f t="shared" si="54"/>
        <v>129.91999999999999</v>
      </c>
    </row>
    <row r="686" spans="2:27" x14ac:dyDescent="0.3">
      <c r="B686">
        <v>683</v>
      </c>
      <c r="C686" t="s">
        <v>2215</v>
      </c>
      <c r="D686" s="1">
        <v>42693</v>
      </c>
      <c r="E686" s="1">
        <v>42698</v>
      </c>
      <c r="F686" s="9" t="str">
        <f t="shared" si="56"/>
        <v>5 days</v>
      </c>
      <c r="G686" t="s">
        <v>49</v>
      </c>
      <c r="H686" t="s">
        <v>2216</v>
      </c>
      <c r="I686" t="s">
        <v>2217</v>
      </c>
      <c r="J686" t="s">
        <v>25</v>
      </c>
      <c r="K686" t="s">
        <v>26</v>
      </c>
      <c r="L686" t="s">
        <v>265</v>
      </c>
      <c r="M686" t="s">
        <v>266</v>
      </c>
      <c r="N686">
        <v>10024</v>
      </c>
      <c r="O686" t="s">
        <v>147</v>
      </c>
      <c r="P686" t="s">
        <v>1769</v>
      </c>
      <c r="Q686" t="s">
        <v>45</v>
      </c>
      <c r="R686" t="s">
        <v>58</v>
      </c>
      <c r="S686" t="s">
        <v>1770</v>
      </c>
      <c r="T686" s="9">
        <v>68.599999999999994</v>
      </c>
      <c r="U686">
        <v>4</v>
      </c>
      <c r="V686" s="2">
        <v>0</v>
      </c>
      <c r="W686" s="6">
        <v>18.52</v>
      </c>
      <c r="X686" s="14">
        <f>AA686-W686</f>
        <v>255.87999999999997</v>
      </c>
      <c r="Y686" s="6">
        <f>T686*U686</f>
        <v>274.39999999999998</v>
      </c>
      <c r="Z686" s="6">
        <f>Y686*V686</f>
        <v>0</v>
      </c>
      <c r="AA686" s="6">
        <f t="shared" si="54"/>
        <v>274.39999999999998</v>
      </c>
    </row>
    <row r="687" spans="2:27" x14ac:dyDescent="0.3">
      <c r="B687">
        <v>684</v>
      </c>
      <c r="C687" t="s">
        <v>2222</v>
      </c>
      <c r="D687" s="1">
        <v>42836</v>
      </c>
      <c r="E687" s="1">
        <v>42836</v>
      </c>
      <c r="F687" s="9" t="str">
        <f t="shared" si="56"/>
        <v>0 days</v>
      </c>
      <c r="G687" t="s">
        <v>1292</v>
      </c>
      <c r="H687" t="s">
        <v>2223</v>
      </c>
      <c r="I687" t="s">
        <v>2224</v>
      </c>
      <c r="J687" t="s">
        <v>40</v>
      </c>
      <c r="K687" t="s">
        <v>26</v>
      </c>
      <c r="L687" t="s">
        <v>2225</v>
      </c>
      <c r="M687" t="s">
        <v>87</v>
      </c>
      <c r="N687">
        <v>27217</v>
      </c>
      <c r="O687" t="s">
        <v>29</v>
      </c>
      <c r="P687" t="s">
        <v>2226</v>
      </c>
      <c r="Q687" t="s">
        <v>70</v>
      </c>
      <c r="R687" t="s">
        <v>683</v>
      </c>
      <c r="S687" t="s">
        <v>2227</v>
      </c>
      <c r="T687" s="9">
        <v>7999.98</v>
      </c>
      <c r="U687">
        <v>4</v>
      </c>
      <c r="V687" s="2">
        <v>0.5</v>
      </c>
      <c r="W687" s="6">
        <v>-3839.99</v>
      </c>
      <c r="X687" s="14">
        <f>AA687-W687</f>
        <v>19839.949999999997</v>
      </c>
      <c r="Y687" s="6">
        <f>T687*U687</f>
        <v>31999.919999999998</v>
      </c>
      <c r="Z687" s="6">
        <f>Y687*V687</f>
        <v>15999.96</v>
      </c>
      <c r="AA687" s="6">
        <f t="shared" si="54"/>
        <v>15999.96</v>
      </c>
    </row>
    <row r="688" spans="2:27" x14ac:dyDescent="0.3">
      <c r="B688">
        <v>685</v>
      </c>
      <c r="C688" t="s">
        <v>2222</v>
      </c>
      <c r="D688" s="1">
        <v>42836</v>
      </c>
      <c r="E688" s="1">
        <v>42836</v>
      </c>
      <c r="F688" s="9" t="str">
        <f t="shared" si="56"/>
        <v>0 days</v>
      </c>
      <c r="G688" t="s">
        <v>1292</v>
      </c>
      <c r="H688" t="s">
        <v>2223</v>
      </c>
      <c r="I688" t="s">
        <v>2224</v>
      </c>
      <c r="J688" t="s">
        <v>40</v>
      </c>
      <c r="K688" t="s">
        <v>26</v>
      </c>
      <c r="L688" t="s">
        <v>2225</v>
      </c>
      <c r="M688" t="s">
        <v>87</v>
      </c>
      <c r="N688">
        <v>27217</v>
      </c>
      <c r="O688" t="s">
        <v>29</v>
      </c>
      <c r="P688" t="s">
        <v>2136</v>
      </c>
      <c r="Q688" t="s">
        <v>45</v>
      </c>
      <c r="R688" t="s">
        <v>77</v>
      </c>
      <c r="S688" t="s">
        <v>2137</v>
      </c>
      <c r="T688" s="9">
        <v>167.44</v>
      </c>
      <c r="U688">
        <v>2</v>
      </c>
      <c r="V688" s="2">
        <v>0.2</v>
      </c>
      <c r="W688" s="6">
        <v>14.65</v>
      </c>
      <c r="X688" s="14">
        <f>AA688-W688</f>
        <v>253.25399999999999</v>
      </c>
      <c r="Y688" s="6">
        <f>T688*U688</f>
        <v>334.88</v>
      </c>
      <c r="Z688" s="6">
        <f>Y688*V688</f>
        <v>66.975999999999999</v>
      </c>
      <c r="AA688" s="6">
        <f t="shared" si="54"/>
        <v>267.904</v>
      </c>
    </row>
    <row r="689" spans="2:27" x14ac:dyDescent="0.3">
      <c r="B689">
        <v>686</v>
      </c>
      <c r="C689" t="s">
        <v>2228</v>
      </c>
      <c r="D689" s="1">
        <v>41766</v>
      </c>
      <c r="E689" s="1">
        <v>41858</v>
      </c>
      <c r="F689" s="9" t="str">
        <f t="shared" si="56"/>
        <v>92 days</v>
      </c>
      <c r="G689" t="s">
        <v>187</v>
      </c>
      <c r="H689" t="s">
        <v>2229</v>
      </c>
      <c r="I689" t="s">
        <v>2230</v>
      </c>
      <c r="J689" t="s">
        <v>25</v>
      </c>
      <c r="K689" t="s">
        <v>26</v>
      </c>
      <c r="L689" t="s">
        <v>327</v>
      </c>
      <c r="M689" t="s">
        <v>1491</v>
      </c>
      <c r="N689">
        <v>39212</v>
      </c>
      <c r="O689" t="s">
        <v>29</v>
      </c>
      <c r="P689" t="s">
        <v>1314</v>
      </c>
      <c r="Q689" t="s">
        <v>70</v>
      </c>
      <c r="R689" t="s">
        <v>160</v>
      </c>
      <c r="S689" t="s">
        <v>1315</v>
      </c>
      <c r="T689" s="9">
        <v>479.97</v>
      </c>
      <c r="U689">
        <v>3</v>
      </c>
      <c r="V689" s="2">
        <v>0</v>
      </c>
      <c r="W689" s="6">
        <v>163.19</v>
      </c>
      <c r="X689" s="14">
        <f>AA689-W689</f>
        <v>1276.72</v>
      </c>
      <c r="Y689" s="6">
        <f>T689*U689</f>
        <v>1439.91</v>
      </c>
      <c r="Z689" s="6">
        <f>Y689*V689</f>
        <v>0</v>
      </c>
      <c r="AA689" s="6">
        <f t="shared" si="54"/>
        <v>1439.91</v>
      </c>
    </row>
    <row r="690" spans="2:27" x14ac:dyDescent="0.3">
      <c r="B690">
        <v>687</v>
      </c>
      <c r="C690" t="s">
        <v>2228</v>
      </c>
      <c r="D690" s="1">
        <v>41766</v>
      </c>
      <c r="E690" s="1">
        <v>41858</v>
      </c>
      <c r="F690" s="9" t="str">
        <f t="shared" si="56"/>
        <v>92 days</v>
      </c>
      <c r="G690" t="s">
        <v>187</v>
      </c>
      <c r="H690" t="s">
        <v>2229</v>
      </c>
      <c r="I690" t="s">
        <v>2230</v>
      </c>
      <c r="J690" t="s">
        <v>25</v>
      </c>
      <c r="K690" t="s">
        <v>26</v>
      </c>
      <c r="L690" t="s">
        <v>327</v>
      </c>
      <c r="M690" t="s">
        <v>1491</v>
      </c>
      <c r="N690">
        <v>39212</v>
      </c>
      <c r="O690" t="s">
        <v>29</v>
      </c>
      <c r="P690" t="s">
        <v>2231</v>
      </c>
      <c r="Q690" t="s">
        <v>45</v>
      </c>
      <c r="R690" t="s">
        <v>46</v>
      </c>
      <c r="S690" t="s">
        <v>2232</v>
      </c>
      <c r="T690" s="9">
        <v>14.62</v>
      </c>
      <c r="U690">
        <v>2</v>
      </c>
      <c r="V690" s="2">
        <v>0</v>
      </c>
      <c r="W690" s="6">
        <v>6.87</v>
      </c>
      <c r="X690" s="14">
        <f>AA690-W690</f>
        <v>22.369999999999997</v>
      </c>
      <c r="Y690" s="6">
        <f>T690*U690</f>
        <v>29.24</v>
      </c>
      <c r="Z690" s="6">
        <f>Y690*V690</f>
        <v>0</v>
      </c>
      <c r="AA690" s="6">
        <f t="shared" si="54"/>
        <v>29.24</v>
      </c>
    </row>
    <row r="691" spans="2:27" x14ac:dyDescent="0.3">
      <c r="B691">
        <v>688</v>
      </c>
      <c r="C691" t="s">
        <v>2228</v>
      </c>
      <c r="D691" s="1">
        <v>41766</v>
      </c>
      <c r="E691" s="1">
        <v>41858</v>
      </c>
      <c r="F691" s="9" t="str">
        <f t="shared" si="56"/>
        <v>92 days</v>
      </c>
      <c r="G691" t="s">
        <v>187</v>
      </c>
      <c r="H691" t="s">
        <v>2229</v>
      </c>
      <c r="I691" t="s">
        <v>2230</v>
      </c>
      <c r="J691" t="s">
        <v>25</v>
      </c>
      <c r="K691" t="s">
        <v>26</v>
      </c>
      <c r="L691" t="s">
        <v>327</v>
      </c>
      <c r="M691" t="s">
        <v>1491</v>
      </c>
      <c r="N691">
        <v>39212</v>
      </c>
      <c r="O691" t="s">
        <v>29</v>
      </c>
      <c r="P691" t="s">
        <v>403</v>
      </c>
      <c r="Q691" t="s">
        <v>45</v>
      </c>
      <c r="R691" t="s">
        <v>89</v>
      </c>
      <c r="S691" t="s">
        <v>404</v>
      </c>
      <c r="T691" s="9">
        <v>19.440000000000001</v>
      </c>
      <c r="U691">
        <v>3</v>
      </c>
      <c r="V691" s="2">
        <v>0</v>
      </c>
      <c r="W691" s="6">
        <v>9.33</v>
      </c>
      <c r="X691" s="14">
        <f>AA691-W691</f>
        <v>48.990000000000009</v>
      </c>
      <c r="Y691" s="6">
        <f>T691*U691</f>
        <v>58.320000000000007</v>
      </c>
      <c r="Z691" s="6">
        <f>Y691*V691</f>
        <v>0</v>
      </c>
      <c r="AA691" s="6">
        <f t="shared" si="54"/>
        <v>58.320000000000007</v>
      </c>
    </row>
    <row r="692" spans="2:27" x14ac:dyDescent="0.3">
      <c r="B692">
        <v>689</v>
      </c>
      <c r="C692" t="s">
        <v>2233</v>
      </c>
      <c r="D692" s="1">
        <v>43094</v>
      </c>
      <c r="E692" s="1">
        <v>43098</v>
      </c>
      <c r="F692" s="9" t="str">
        <f t="shared" si="56"/>
        <v>4 days</v>
      </c>
      <c r="G692" t="s">
        <v>49</v>
      </c>
      <c r="H692" t="s">
        <v>2234</v>
      </c>
      <c r="I692" t="s">
        <v>2235</v>
      </c>
      <c r="J692" t="s">
        <v>25</v>
      </c>
      <c r="K692" t="s">
        <v>26</v>
      </c>
      <c r="L692" t="s">
        <v>265</v>
      </c>
      <c r="M692" t="s">
        <v>266</v>
      </c>
      <c r="N692">
        <v>10035</v>
      </c>
      <c r="O692" t="s">
        <v>147</v>
      </c>
      <c r="P692" t="s">
        <v>2236</v>
      </c>
      <c r="Q692" t="s">
        <v>31</v>
      </c>
      <c r="R692" t="s">
        <v>32</v>
      </c>
      <c r="S692" t="s">
        <v>2237</v>
      </c>
      <c r="T692" s="9">
        <v>191.98</v>
      </c>
      <c r="U692">
        <v>2</v>
      </c>
      <c r="V692" s="2">
        <v>0.2</v>
      </c>
      <c r="W692" s="6">
        <v>4.8</v>
      </c>
      <c r="X692" s="14">
        <f>AA692-W692</f>
        <v>302.36799999999999</v>
      </c>
      <c r="Y692" s="6">
        <f>T692*U692</f>
        <v>383.96</v>
      </c>
      <c r="Z692" s="6">
        <f>Y692*V692</f>
        <v>76.792000000000002</v>
      </c>
      <c r="AA692" s="6">
        <f t="shared" si="54"/>
        <v>307.16800000000001</v>
      </c>
    </row>
    <row r="693" spans="2:27" x14ac:dyDescent="0.3">
      <c r="B693">
        <v>690</v>
      </c>
      <c r="C693" t="s">
        <v>2238</v>
      </c>
      <c r="D693" s="1">
        <v>41811</v>
      </c>
      <c r="E693" s="1">
        <v>41813</v>
      </c>
      <c r="F693" s="9" t="str">
        <f t="shared" si="56"/>
        <v>2 days</v>
      </c>
      <c r="G693" t="s">
        <v>22</v>
      </c>
      <c r="H693" t="s">
        <v>2239</v>
      </c>
      <c r="I693" t="s">
        <v>2240</v>
      </c>
      <c r="J693" t="s">
        <v>25</v>
      </c>
      <c r="K693" t="s">
        <v>26</v>
      </c>
      <c r="L693" t="s">
        <v>2241</v>
      </c>
      <c r="M693" t="s">
        <v>318</v>
      </c>
      <c r="N693">
        <v>22980</v>
      </c>
      <c r="O693" t="s">
        <v>29</v>
      </c>
      <c r="P693" t="s">
        <v>2242</v>
      </c>
      <c r="Q693" t="s">
        <v>31</v>
      </c>
      <c r="R693" t="s">
        <v>64</v>
      </c>
      <c r="S693" t="s">
        <v>2243</v>
      </c>
      <c r="T693" s="9">
        <v>104.01</v>
      </c>
      <c r="U693">
        <v>1</v>
      </c>
      <c r="V693" s="2">
        <v>0</v>
      </c>
      <c r="W693" s="6">
        <v>14.56</v>
      </c>
      <c r="X693" s="14">
        <f>AA693-W693</f>
        <v>89.45</v>
      </c>
      <c r="Y693" s="6">
        <f>T693*U693</f>
        <v>104.01</v>
      </c>
      <c r="Z693" s="6">
        <f>Y693*V693</f>
        <v>0</v>
      </c>
      <c r="AA693" s="6">
        <f t="shared" si="54"/>
        <v>104.01</v>
      </c>
    </row>
    <row r="694" spans="2:27" x14ac:dyDescent="0.3">
      <c r="B694">
        <v>691</v>
      </c>
      <c r="C694" t="s">
        <v>2238</v>
      </c>
      <c r="D694" s="1">
        <v>41811</v>
      </c>
      <c r="E694" s="1">
        <v>41813</v>
      </c>
      <c r="F694" s="9" t="str">
        <f t="shared" si="56"/>
        <v>2 days</v>
      </c>
      <c r="G694" t="s">
        <v>22</v>
      </c>
      <c r="H694" t="s">
        <v>2239</v>
      </c>
      <c r="I694" t="s">
        <v>2240</v>
      </c>
      <c r="J694" t="s">
        <v>25</v>
      </c>
      <c r="K694" t="s">
        <v>26</v>
      </c>
      <c r="L694" t="s">
        <v>2241</v>
      </c>
      <c r="M694" t="s">
        <v>318</v>
      </c>
      <c r="N694">
        <v>22980</v>
      </c>
      <c r="O694" t="s">
        <v>29</v>
      </c>
      <c r="P694" t="s">
        <v>81</v>
      </c>
      <c r="Q694" t="s">
        <v>70</v>
      </c>
      <c r="R694" t="s">
        <v>71</v>
      </c>
      <c r="S694" t="s">
        <v>82</v>
      </c>
      <c r="T694" s="9">
        <v>284.82</v>
      </c>
      <c r="U694">
        <v>1</v>
      </c>
      <c r="V694" s="2">
        <v>0</v>
      </c>
      <c r="W694" s="6">
        <v>74.05</v>
      </c>
      <c r="X694" s="14">
        <f>AA694-W694</f>
        <v>210.76999999999998</v>
      </c>
      <c r="Y694" s="6">
        <f>T694*U694</f>
        <v>284.82</v>
      </c>
      <c r="Z694" s="6">
        <f>Y694*V694</f>
        <v>0</v>
      </c>
      <c r="AA694" s="6">
        <f t="shared" si="54"/>
        <v>284.82</v>
      </c>
    </row>
    <row r="695" spans="2:27" x14ac:dyDescent="0.3">
      <c r="B695">
        <v>692</v>
      </c>
      <c r="C695" t="s">
        <v>2238</v>
      </c>
      <c r="D695" s="1">
        <v>41811</v>
      </c>
      <c r="E695" s="1">
        <v>41813</v>
      </c>
      <c r="F695" s="9" t="str">
        <f t="shared" si="56"/>
        <v>2 days</v>
      </c>
      <c r="G695" t="s">
        <v>22</v>
      </c>
      <c r="H695" t="s">
        <v>2239</v>
      </c>
      <c r="I695" t="s">
        <v>2240</v>
      </c>
      <c r="J695" t="s">
        <v>25</v>
      </c>
      <c r="K695" t="s">
        <v>26</v>
      </c>
      <c r="L695" t="s">
        <v>2241</v>
      </c>
      <c r="M695" t="s">
        <v>318</v>
      </c>
      <c r="N695">
        <v>22980</v>
      </c>
      <c r="O695" t="s">
        <v>29</v>
      </c>
      <c r="P695" t="s">
        <v>2244</v>
      </c>
      <c r="Q695" t="s">
        <v>45</v>
      </c>
      <c r="R695" t="s">
        <v>58</v>
      </c>
      <c r="S695" t="s">
        <v>2245</v>
      </c>
      <c r="T695" s="9">
        <v>36.840000000000003</v>
      </c>
      <c r="U695">
        <v>3</v>
      </c>
      <c r="V695" s="2">
        <v>0</v>
      </c>
      <c r="W695" s="6">
        <v>10.32</v>
      </c>
      <c r="X695" s="14">
        <f>AA695-W695</f>
        <v>100.20000000000002</v>
      </c>
      <c r="Y695" s="6">
        <f>T695*U695</f>
        <v>110.52000000000001</v>
      </c>
      <c r="Z695" s="6">
        <f>Y695*V695</f>
        <v>0</v>
      </c>
      <c r="AA695" s="6">
        <f t="shared" si="54"/>
        <v>110.52000000000001</v>
      </c>
    </row>
    <row r="696" spans="2:27" x14ac:dyDescent="0.3">
      <c r="B696">
        <v>693</v>
      </c>
      <c r="C696" t="s">
        <v>2246</v>
      </c>
      <c r="D696" s="1">
        <v>42091</v>
      </c>
      <c r="E696" s="1">
        <v>42039</v>
      </c>
      <c r="F696" s="23" t="s">
        <v>10956</v>
      </c>
      <c r="G696" t="s">
        <v>49</v>
      </c>
      <c r="H696" t="s">
        <v>2247</v>
      </c>
      <c r="I696" t="s">
        <v>2248</v>
      </c>
      <c r="J696" t="s">
        <v>25</v>
      </c>
      <c r="K696" t="s">
        <v>26</v>
      </c>
      <c r="L696" t="s">
        <v>41</v>
      </c>
      <c r="M696" t="s">
        <v>42</v>
      </c>
      <c r="N696">
        <v>90036</v>
      </c>
      <c r="O696" t="s">
        <v>43</v>
      </c>
      <c r="P696" t="s">
        <v>2249</v>
      </c>
      <c r="Q696" t="s">
        <v>70</v>
      </c>
      <c r="R696" t="s">
        <v>160</v>
      </c>
      <c r="S696" t="s">
        <v>2250</v>
      </c>
      <c r="T696" s="9">
        <v>166.24</v>
      </c>
      <c r="U696">
        <v>1</v>
      </c>
      <c r="V696" s="2">
        <v>0</v>
      </c>
      <c r="W696" s="6">
        <v>24.94</v>
      </c>
      <c r="X696" s="14">
        <f>AA696-W696</f>
        <v>141.30000000000001</v>
      </c>
      <c r="Y696" s="6">
        <f>T696*U696</f>
        <v>166.24</v>
      </c>
      <c r="Z696" s="6">
        <f>Y696*V696</f>
        <v>0</v>
      </c>
      <c r="AA696" s="6">
        <f t="shared" si="54"/>
        <v>166.24</v>
      </c>
    </row>
    <row r="697" spans="2:27" x14ac:dyDescent="0.3">
      <c r="B697">
        <v>694</v>
      </c>
      <c r="C697" t="s">
        <v>2246</v>
      </c>
      <c r="D697" s="1">
        <v>42091</v>
      </c>
      <c r="E697" s="1">
        <v>42039</v>
      </c>
      <c r="F697" s="23" t="s">
        <v>10956</v>
      </c>
      <c r="G697" t="s">
        <v>49</v>
      </c>
      <c r="H697" t="s">
        <v>2247</v>
      </c>
      <c r="I697" t="s">
        <v>2248</v>
      </c>
      <c r="J697" t="s">
        <v>25</v>
      </c>
      <c r="K697" t="s">
        <v>26</v>
      </c>
      <c r="L697" t="s">
        <v>41</v>
      </c>
      <c r="M697" t="s">
        <v>42</v>
      </c>
      <c r="N697">
        <v>90036</v>
      </c>
      <c r="O697" t="s">
        <v>43</v>
      </c>
      <c r="P697" t="s">
        <v>2251</v>
      </c>
      <c r="Q697" t="s">
        <v>45</v>
      </c>
      <c r="R697" t="s">
        <v>89</v>
      </c>
      <c r="S697" t="s">
        <v>2252</v>
      </c>
      <c r="T697" s="9">
        <v>33.4</v>
      </c>
      <c r="U697">
        <v>5</v>
      </c>
      <c r="V697" s="2">
        <v>0</v>
      </c>
      <c r="W697" s="6">
        <v>16.03</v>
      </c>
      <c r="X697" s="14">
        <f>AA697-W697</f>
        <v>150.97</v>
      </c>
      <c r="Y697" s="6">
        <f>T697*U697</f>
        <v>167</v>
      </c>
      <c r="Z697" s="6">
        <f>Y697*V697</f>
        <v>0</v>
      </c>
      <c r="AA697" s="6">
        <f t="shared" si="54"/>
        <v>167</v>
      </c>
    </row>
    <row r="698" spans="2:27" x14ac:dyDescent="0.3">
      <c r="B698">
        <v>695</v>
      </c>
      <c r="C698" t="s">
        <v>2253</v>
      </c>
      <c r="D698" s="1">
        <v>42138</v>
      </c>
      <c r="E698" s="1">
        <v>42141</v>
      </c>
      <c r="F698" s="9" t="str">
        <f t="shared" ref="F698:F706" si="57">DATEDIF(D698,E698,"d")&amp;" days"</f>
        <v>3 days</v>
      </c>
      <c r="G698" t="s">
        <v>187</v>
      </c>
      <c r="H698" t="s">
        <v>2254</v>
      </c>
      <c r="I698" t="s">
        <v>2255</v>
      </c>
      <c r="J698" t="s">
        <v>101</v>
      </c>
      <c r="K698" t="s">
        <v>26</v>
      </c>
      <c r="L698" t="s">
        <v>2256</v>
      </c>
      <c r="M698" t="s">
        <v>146</v>
      </c>
      <c r="N698">
        <v>19013</v>
      </c>
      <c r="O698" t="s">
        <v>147</v>
      </c>
      <c r="P698" t="s">
        <v>1161</v>
      </c>
      <c r="Q698" t="s">
        <v>45</v>
      </c>
      <c r="R698" t="s">
        <v>67</v>
      </c>
      <c r="S698" t="s">
        <v>1162</v>
      </c>
      <c r="T698" s="9">
        <v>198.27</v>
      </c>
      <c r="U698">
        <v>8</v>
      </c>
      <c r="V698" s="2">
        <v>0.2</v>
      </c>
      <c r="W698" s="6">
        <v>17.350000000000001</v>
      </c>
      <c r="X698" s="14">
        <f>AA698-W698</f>
        <v>1251.5780000000002</v>
      </c>
      <c r="Y698" s="6">
        <f>T698*U698</f>
        <v>1586.16</v>
      </c>
      <c r="Z698" s="6">
        <f>Y698*V698</f>
        <v>317.23200000000003</v>
      </c>
      <c r="AA698" s="6">
        <f t="shared" si="54"/>
        <v>1268.9280000000001</v>
      </c>
    </row>
    <row r="699" spans="2:27" x14ac:dyDescent="0.3">
      <c r="B699">
        <v>696</v>
      </c>
      <c r="C699" t="s">
        <v>2253</v>
      </c>
      <c r="D699" s="1">
        <v>42138</v>
      </c>
      <c r="E699" s="1">
        <v>42141</v>
      </c>
      <c r="F699" s="9" t="str">
        <f t="shared" si="57"/>
        <v>3 days</v>
      </c>
      <c r="G699" t="s">
        <v>187</v>
      </c>
      <c r="H699" t="s">
        <v>2254</v>
      </c>
      <c r="I699" t="s">
        <v>2255</v>
      </c>
      <c r="J699" t="s">
        <v>101</v>
      </c>
      <c r="K699" t="s">
        <v>26</v>
      </c>
      <c r="L699" t="s">
        <v>2256</v>
      </c>
      <c r="M699" t="s">
        <v>146</v>
      </c>
      <c r="N699">
        <v>19013</v>
      </c>
      <c r="O699" t="s">
        <v>147</v>
      </c>
      <c r="P699" t="s">
        <v>2257</v>
      </c>
      <c r="Q699" t="s">
        <v>45</v>
      </c>
      <c r="R699" t="s">
        <v>46</v>
      </c>
      <c r="S699" t="s">
        <v>2258</v>
      </c>
      <c r="T699" s="9">
        <v>47.36</v>
      </c>
      <c r="U699">
        <v>4</v>
      </c>
      <c r="V699" s="2">
        <v>0.2</v>
      </c>
      <c r="W699" s="6">
        <v>17.760000000000002</v>
      </c>
      <c r="X699" s="14">
        <f>AA699-W699</f>
        <v>133.792</v>
      </c>
      <c r="Y699" s="6">
        <f>T699*U699</f>
        <v>189.44</v>
      </c>
      <c r="Z699" s="6">
        <f>Y699*V699</f>
        <v>37.887999999999998</v>
      </c>
      <c r="AA699" s="6">
        <f t="shared" si="54"/>
        <v>151.55199999999999</v>
      </c>
    </row>
    <row r="700" spans="2:27" x14ac:dyDescent="0.3">
      <c r="B700">
        <v>697</v>
      </c>
      <c r="C700" t="s">
        <v>2253</v>
      </c>
      <c r="D700" s="1">
        <v>42138</v>
      </c>
      <c r="E700" s="1">
        <v>42141</v>
      </c>
      <c r="F700" s="9" t="str">
        <f t="shared" si="57"/>
        <v>3 days</v>
      </c>
      <c r="G700" t="s">
        <v>187</v>
      </c>
      <c r="H700" t="s">
        <v>2254</v>
      </c>
      <c r="I700" t="s">
        <v>2255</v>
      </c>
      <c r="J700" t="s">
        <v>101</v>
      </c>
      <c r="K700" t="s">
        <v>26</v>
      </c>
      <c r="L700" t="s">
        <v>2256</v>
      </c>
      <c r="M700" t="s">
        <v>146</v>
      </c>
      <c r="N700">
        <v>19013</v>
      </c>
      <c r="O700" t="s">
        <v>147</v>
      </c>
      <c r="P700" t="s">
        <v>373</v>
      </c>
      <c r="Q700" t="s">
        <v>45</v>
      </c>
      <c r="R700" t="s">
        <v>172</v>
      </c>
      <c r="S700" t="s">
        <v>374</v>
      </c>
      <c r="T700" s="9">
        <v>200.98</v>
      </c>
      <c r="U700">
        <v>7</v>
      </c>
      <c r="V700" s="2">
        <v>0.2</v>
      </c>
      <c r="W700" s="6">
        <v>62.81</v>
      </c>
      <c r="X700" s="14">
        <f>AA700-W700</f>
        <v>1062.6779999999999</v>
      </c>
      <c r="Y700" s="6">
        <f>T700*U700</f>
        <v>1406.86</v>
      </c>
      <c r="Z700" s="6">
        <f>Y700*V700</f>
        <v>281.37200000000001</v>
      </c>
      <c r="AA700" s="6">
        <f t="shared" si="54"/>
        <v>1125.4879999999998</v>
      </c>
    </row>
    <row r="701" spans="2:27" x14ac:dyDescent="0.3">
      <c r="B701">
        <v>698</v>
      </c>
      <c r="C701" t="s">
        <v>2253</v>
      </c>
      <c r="D701" s="1">
        <v>42138</v>
      </c>
      <c r="E701" s="1">
        <v>42141</v>
      </c>
      <c r="F701" s="9" t="str">
        <f t="shared" si="57"/>
        <v>3 days</v>
      </c>
      <c r="G701" t="s">
        <v>187</v>
      </c>
      <c r="H701" t="s">
        <v>2254</v>
      </c>
      <c r="I701" t="s">
        <v>2255</v>
      </c>
      <c r="J701" t="s">
        <v>101</v>
      </c>
      <c r="K701" t="s">
        <v>26</v>
      </c>
      <c r="L701" t="s">
        <v>2256</v>
      </c>
      <c r="M701" t="s">
        <v>146</v>
      </c>
      <c r="N701">
        <v>19013</v>
      </c>
      <c r="O701" t="s">
        <v>147</v>
      </c>
      <c r="P701" t="s">
        <v>2259</v>
      </c>
      <c r="Q701" t="s">
        <v>45</v>
      </c>
      <c r="R701" t="s">
        <v>46</v>
      </c>
      <c r="S701" t="s">
        <v>2260</v>
      </c>
      <c r="T701" s="9">
        <v>97.7</v>
      </c>
      <c r="U701">
        <v>4</v>
      </c>
      <c r="V701" s="2">
        <v>0.2</v>
      </c>
      <c r="W701" s="6">
        <v>31.75</v>
      </c>
      <c r="X701" s="14">
        <f>AA701-W701</f>
        <v>280.89</v>
      </c>
      <c r="Y701" s="6">
        <f>T701*U701</f>
        <v>390.8</v>
      </c>
      <c r="Z701" s="6">
        <f>Y701*V701</f>
        <v>78.160000000000011</v>
      </c>
      <c r="AA701" s="6">
        <f t="shared" si="54"/>
        <v>312.64</v>
      </c>
    </row>
    <row r="702" spans="2:27" x14ac:dyDescent="0.3">
      <c r="B702">
        <v>699</v>
      </c>
      <c r="C702" t="s">
        <v>2253</v>
      </c>
      <c r="D702" s="1">
        <v>42138</v>
      </c>
      <c r="E702" s="1">
        <v>42141</v>
      </c>
      <c r="F702" s="9" t="str">
        <f t="shared" si="57"/>
        <v>3 days</v>
      </c>
      <c r="G702" t="s">
        <v>187</v>
      </c>
      <c r="H702" t="s">
        <v>2254</v>
      </c>
      <c r="I702" t="s">
        <v>2255</v>
      </c>
      <c r="J702" t="s">
        <v>101</v>
      </c>
      <c r="K702" t="s">
        <v>26</v>
      </c>
      <c r="L702" t="s">
        <v>2256</v>
      </c>
      <c r="M702" t="s">
        <v>146</v>
      </c>
      <c r="N702">
        <v>19013</v>
      </c>
      <c r="O702" t="s">
        <v>147</v>
      </c>
      <c r="P702" t="s">
        <v>2261</v>
      </c>
      <c r="Q702" t="s">
        <v>45</v>
      </c>
      <c r="R702" t="s">
        <v>67</v>
      </c>
      <c r="S702" t="s">
        <v>2262</v>
      </c>
      <c r="T702" s="9">
        <v>2.7</v>
      </c>
      <c r="U702">
        <v>1</v>
      </c>
      <c r="V702" s="2">
        <v>0.2</v>
      </c>
      <c r="W702" s="6">
        <v>0.81</v>
      </c>
      <c r="X702" s="14">
        <f>AA702-W702</f>
        <v>1.35</v>
      </c>
      <c r="Y702" s="6">
        <f>T702*U702</f>
        <v>2.7</v>
      </c>
      <c r="Z702" s="6">
        <f>Y702*V702</f>
        <v>0.54</v>
      </c>
      <c r="AA702" s="6">
        <f t="shared" si="54"/>
        <v>2.16</v>
      </c>
    </row>
    <row r="703" spans="2:27" x14ac:dyDescent="0.3">
      <c r="B703">
        <v>700</v>
      </c>
      <c r="C703" t="s">
        <v>2253</v>
      </c>
      <c r="D703" s="1">
        <v>42138</v>
      </c>
      <c r="E703" s="1">
        <v>42141</v>
      </c>
      <c r="F703" s="9" t="str">
        <f t="shared" si="57"/>
        <v>3 days</v>
      </c>
      <c r="G703" t="s">
        <v>187</v>
      </c>
      <c r="H703" t="s">
        <v>2254</v>
      </c>
      <c r="I703" t="s">
        <v>2255</v>
      </c>
      <c r="J703" t="s">
        <v>101</v>
      </c>
      <c r="K703" t="s">
        <v>26</v>
      </c>
      <c r="L703" t="s">
        <v>2256</v>
      </c>
      <c r="M703" t="s">
        <v>146</v>
      </c>
      <c r="N703">
        <v>19013</v>
      </c>
      <c r="O703" t="s">
        <v>147</v>
      </c>
      <c r="P703" t="s">
        <v>2263</v>
      </c>
      <c r="Q703" t="s">
        <v>45</v>
      </c>
      <c r="R703" t="s">
        <v>74</v>
      </c>
      <c r="S703" t="s">
        <v>2264</v>
      </c>
      <c r="T703" s="9">
        <v>18.59</v>
      </c>
      <c r="U703">
        <v>2</v>
      </c>
      <c r="V703" s="2">
        <v>0.7</v>
      </c>
      <c r="W703" s="6">
        <v>-13.63</v>
      </c>
      <c r="X703" s="14">
        <f>AA703-W703</f>
        <v>24.783999999999999</v>
      </c>
      <c r="Y703" s="6">
        <f>T703*U703</f>
        <v>37.18</v>
      </c>
      <c r="Z703" s="6">
        <f>Y703*V703</f>
        <v>26.026</v>
      </c>
      <c r="AA703" s="6">
        <f t="shared" si="54"/>
        <v>11.154</v>
      </c>
    </row>
    <row r="704" spans="2:27" x14ac:dyDescent="0.3">
      <c r="B704">
        <v>701</v>
      </c>
      <c r="C704" t="s">
        <v>2253</v>
      </c>
      <c r="D704" s="1">
        <v>42138</v>
      </c>
      <c r="E704" s="1">
        <v>42141</v>
      </c>
      <c r="F704" s="9" t="str">
        <f t="shared" si="57"/>
        <v>3 days</v>
      </c>
      <c r="G704" t="s">
        <v>187</v>
      </c>
      <c r="H704" t="s">
        <v>2254</v>
      </c>
      <c r="I704" t="s">
        <v>2255</v>
      </c>
      <c r="J704" t="s">
        <v>101</v>
      </c>
      <c r="K704" t="s">
        <v>26</v>
      </c>
      <c r="L704" t="s">
        <v>2256</v>
      </c>
      <c r="M704" t="s">
        <v>146</v>
      </c>
      <c r="N704">
        <v>19013</v>
      </c>
      <c r="O704" t="s">
        <v>147</v>
      </c>
      <c r="P704" t="s">
        <v>1210</v>
      </c>
      <c r="Q704" t="s">
        <v>45</v>
      </c>
      <c r="R704" t="s">
        <v>74</v>
      </c>
      <c r="S704" t="s">
        <v>1211</v>
      </c>
      <c r="T704" s="9">
        <v>4.9000000000000004</v>
      </c>
      <c r="U704">
        <v>3</v>
      </c>
      <c r="V704" s="2">
        <v>0.7</v>
      </c>
      <c r="W704" s="6">
        <v>-3.43</v>
      </c>
      <c r="X704" s="14">
        <f>AA704-W704</f>
        <v>7.84</v>
      </c>
      <c r="Y704" s="6">
        <f>T704*U704</f>
        <v>14.700000000000001</v>
      </c>
      <c r="Z704" s="6">
        <f>Y704*V704</f>
        <v>10.290000000000001</v>
      </c>
      <c r="AA704" s="6">
        <f t="shared" si="54"/>
        <v>4.41</v>
      </c>
    </row>
    <row r="705" spans="2:27" x14ac:dyDescent="0.3">
      <c r="B705">
        <v>702</v>
      </c>
      <c r="C705" t="s">
        <v>2265</v>
      </c>
      <c r="D705" s="1">
        <v>42775</v>
      </c>
      <c r="E705" s="1">
        <v>42956</v>
      </c>
      <c r="F705" s="9" t="str">
        <f t="shared" si="57"/>
        <v>181 days</v>
      </c>
      <c r="G705" t="s">
        <v>49</v>
      </c>
      <c r="H705" t="s">
        <v>976</v>
      </c>
      <c r="I705" t="s">
        <v>977</v>
      </c>
      <c r="J705" t="s">
        <v>40</v>
      </c>
      <c r="K705" t="s">
        <v>26</v>
      </c>
      <c r="L705" t="s">
        <v>2184</v>
      </c>
      <c r="M705" t="s">
        <v>497</v>
      </c>
      <c r="N705">
        <v>44105</v>
      </c>
      <c r="O705" t="s">
        <v>147</v>
      </c>
      <c r="P705" t="s">
        <v>822</v>
      </c>
      <c r="Q705" t="s">
        <v>31</v>
      </c>
      <c r="R705" t="s">
        <v>64</v>
      </c>
      <c r="S705" t="s">
        <v>823</v>
      </c>
      <c r="T705" s="9">
        <v>15.07</v>
      </c>
      <c r="U705">
        <v>3</v>
      </c>
      <c r="V705" s="2">
        <v>0.2</v>
      </c>
      <c r="W705" s="6">
        <v>4.1399999999999997</v>
      </c>
      <c r="X705" s="14">
        <f>AA705-W705</f>
        <v>32.027999999999999</v>
      </c>
      <c r="Y705" s="6">
        <f>T705*U705</f>
        <v>45.21</v>
      </c>
      <c r="Z705" s="6">
        <f>Y705*V705</f>
        <v>9.0419999999999998</v>
      </c>
      <c r="AA705" s="6">
        <f t="shared" si="54"/>
        <v>36.167999999999999</v>
      </c>
    </row>
    <row r="706" spans="2:27" x14ac:dyDescent="0.3">
      <c r="B706">
        <v>703</v>
      </c>
      <c r="C706" t="s">
        <v>2266</v>
      </c>
      <c r="D706" s="1">
        <v>42471</v>
      </c>
      <c r="E706" s="1">
        <v>42593</v>
      </c>
      <c r="F706" s="9" t="str">
        <f t="shared" si="57"/>
        <v>122 days</v>
      </c>
      <c r="G706" t="s">
        <v>22</v>
      </c>
      <c r="H706" t="s">
        <v>1341</v>
      </c>
      <c r="I706" t="s">
        <v>1342</v>
      </c>
      <c r="J706" t="s">
        <v>40</v>
      </c>
      <c r="K706" t="s">
        <v>26</v>
      </c>
      <c r="L706" t="s">
        <v>94</v>
      </c>
      <c r="M706" t="s">
        <v>95</v>
      </c>
      <c r="N706">
        <v>98103</v>
      </c>
      <c r="O706" t="s">
        <v>43</v>
      </c>
      <c r="P706" t="s">
        <v>2267</v>
      </c>
      <c r="Q706" t="s">
        <v>31</v>
      </c>
      <c r="R706" t="s">
        <v>64</v>
      </c>
      <c r="S706" t="s">
        <v>2268</v>
      </c>
      <c r="T706" s="9">
        <v>209.88</v>
      </c>
      <c r="U706">
        <v>3</v>
      </c>
      <c r="V706" s="2">
        <v>0</v>
      </c>
      <c r="W706" s="6">
        <v>35.68</v>
      </c>
      <c r="X706" s="14">
        <f>AA706-W706</f>
        <v>593.96</v>
      </c>
      <c r="Y706" s="6">
        <f>T706*U706</f>
        <v>629.64</v>
      </c>
      <c r="Z706" s="6">
        <f>Y706*V706</f>
        <v>0</v>
      </c>
      <c r="AA706" s="6">
        <f t="shared" si="54"/>
        <v>629.64</v>
      </c>
    </row>
    <row r="707" spans="2:27" x14ac:dyDescent="0.3">
      <c r="B707">
        <v>704</v>
      </c>
      <c r="C707" t="s">
        <v>2269</v>
      </c>
      <c r="D707" s="1">
        <v>42251</v>
      </c>
      <c r="E707" s="1">
        <v>42108</v>
      </c>
      <c r="F707" s="23" t="s">
        <v>10956</v>
      </c>
      <c r="G707" t="s">
        <v>49</v>
      </c>
      <c r="H707" t="s">
        <v>2270</v>
      </c>
      <c r="I707" t="s">
        <v>2271</v>
      </c>
      <c r="J707" t="s">
        <v>25</v>
      </c>
      <c r="K707" t="s">
        <v>26</v>
      </c>
      <c r="L707" t="s">
        <v>1175</v>
      </c>
      <c r="M707" t="s">
        <v>42</v>
      </c>
      <c r="N707">
        <v>90805</v>
      </c>
      <c r="O707" t="s">
        <v>43</v>
      </c>
      <c r="P707" t="s">
        <v>2272</v>
      </c>
      <c r="Q707" t="s">
        <v>31</v>
      </c>
      <c r="R707" t="s">
        <v>55</v>
      </c>
      <c r="S707" t="s">
        <v>2273</v>
      </c>
      <c r="T707" s="9">
        <v>369.91</v>
      </c>
      <c r="U707">
        <v>3</v>
      </c>
      <c r="V707" s="2">
        <v>0.2</v>
      </c>
      <c r="W707" s="6">
        <v>-13.87</v>
      </c>
      <c r="X707" s="14">
        <f>AA707-W707</f>
        <v>901.654</v>
      </c>
      <c r="Y707" s="6">
        <f>T707*U707</f>
        <v>1109.73</v>
      </c>
      <c r="Z707" s="6">
        <f>Y707*V707</f>
        <v>221.94600000000003</v>
      </c>
      <c r="AA707" s="6">
        <f t="shared" si="54"/>
        <v>887.78399999999999</v>
      </c>
    </row>
    <row r="708" spans="2:27" x14ac:dyDescent="0.3">
      <c r="B708">
        <v>705</v>
      </c>
      <c r="C708" t="s">
        <v>2274</v>
      </c>
      <c r="D708" s="1">
        <v>41982</v>
      </c>
      <c r="E708" s="1">
        <v>41899</v>
      </c>
      <c r="F708" s="23" t="s">
        <v>10956</v>
      </c>
      <c r="G708" t="s">
        <v>49</v>
      </c>
      <c r="H708" t="s">
        <v>2275</v>
      </c>
      <c r="I708" t="s">
        <v>2276</v>
      </c>
      <c r="J708" t="s">
        <v>40</v>
      </c>
      <c r="K708" t="s">
        <v>26</v>
      </c>
      <c r="L708" t="s">
        <v>2277</v>
      </c>
      <c r="M708" t="s">
        <v>87</v>
      </c>
      <c r="N708">
        <v>27511</v>
      </c>
      <c r="O708" t="s">
        <v>29</v>
      </c>
      <c r="P708" t="s">
        <v>2278</v>
      </c>
      <c r="Q708" t="s">
        <v>45</v>
      </c>
      <c r="R708" t="s">
        <v>89</v>
      </c>
      <c r="S708" t="s">
        <v>2279</v>
      </c>
      <c r="T708" s="9">
        <v>10.37</v>
      </c>
      <c r="U708">
        <v>2</v>
      </c>
      <c r="V708" s="2">
        <v>0.2</v>
      </c>
      <c r="W708" s="6">
        <v>3.63</v>
      </c>
      <c r="X708" s="14">
        <f>AA708-W708</f>
        <v>12.962</v>
      </c>
      <c r="Y708" s="6">
        <f>T708*U708</f>
        <v>20.74</v>
      </c>
      <c r="Z708" s="6">
        <f>Y708*V708</f>
        <v>4.1479999999999997</v>
      </c>
      <c r="AA708" s="6">
        <f t="shared" si="54"/>
        <v>16.591999999999999</v>
      </c>
    </row>
    <row r="709" spans="2:27" x14ac:dyDescent="0.3">
      <c r="B709">
        <v>706</v>
      </c>
      <c r="C709" t="s">
        <v>2274</v>
      </c>
      <c r="D709" s="1">
        <v>41982</v>
      </c>
      <c r="E709" s="1">
        <v>41899</v>
      </c>
      <c r="F709" s="23" t="s">
        <v>10956</v>
      </c>
      <c r="G709" t="s">
        <v>49</v>
      </c>
      <c r="H709" t="s">
        <v>2275</v>
      </c>
      <c r="I709" t="s">
        <v>2276</v>
      </c>
      <c r="J709" t="s">
        <v>40</v>
      </c>
      <c r="K709" t="s">
        <v>26</v>
      </c>
      <c r="L709" t="s">
        <v>2277</v>
      </c>
      <c r="M709" t="s">
        <v>87</v>
      </c>
      <c r="N709">
        <v>27511</v>
      </c>
      <c r="O709" t="s">
        <v>29</v>
      </c>
      <c r="P709" t="s">
        <v>2280</v>
      </c>
      <c r="Q709" t="s">
        <v>45</v>
      </c>
      <c r="R709" t="s">
        <v>77</v>
      </c>
      <c r="S709" t="s">
        <v>2281</v>
      </c>
      <c r="T709" s="9">
        <v>166.84</v>
      </c>
      <c r="U709">
        <v>5</v>
      </c>
      <c r="V709" s="2">
        <v>0.2</v>
      </c>
      <c r="W709" s="6">
        <v>18.77</v>
      </c>
      <c r="X709" s="14">
        <f>AA709-W709</f>
        <v>648.59</v>
      </c>
      <c r="Y709" s="6">
        <f>T709*U709</f>
        <v>834.2</v>
      </c>
      <c r="Z709" s="6">
        <f>Y709*V709</f>
        <v>166.84000000000003</v>
      </c>
      <c r="AA709" s="6">
        <f t="shared" ref="AA709:AA772" si="58">Y709-Z709</f>
        <v>667.36</v>
      </c>
    </row>
    <row r="710" spans="2:27" x14ac:dyDescent="0.3">
      <c r="B710">
        <v>707</v>
      </c>
      <c r="C710" t="s">
        <v>2274</v>
      </c>
      <c r="D710" s="1">
        <v>41982</v>
      </c>
      <c r="E710" s="1">
        <v>41899</v>
      </c>
      <c r="F710" s="23" t="s">
        <v>10956</v>
      </c>
      <c r="G710" t="s">
        <v>49</v>
      </c>
      <c r="H710" t="s">
        <v>2275</v>
      </c>
      <c r="I710" t="s">
        <v>2276</v>
      </c>
      <c r="J710" t="s">
        <v>40</v>
      </c>
      <c r="K710" t="s">
        <v>26</v>
      </c>
      <c r="L710" t="s">
        <v>2277</v>
      </c>
      <c r="M710" t="s">
        <v>87</v>
      </c>
      <c r="N710">
        <v>27511</v>
      </c>
      <c r="O710" t="s">
        <v>29</v>
      </c>
      <c r="P710" t="s">
        <v>1754</v>
      </c>
      <c r="Q710" t="s">
        <v>70</v>
      </c>
      <c r="R710" t="s">
        <v>160</v>
      </c>
      <c r="S710" t="s">
        <v>1755</v>
      </c>
      <c r="T710" s="9">
        <v>15.22</v>
      </c>
      <c r="U710">
        <v>1</v>
      </c>
      <c r="V710" s="2">
        <v>0.2</v>
      </c>
      <c r="W710" s="6">
        <v>2.2799999999999998</v>
      </c>
      <c r="X710" s="14">
        <f>AA710-W710</f>
        <v>9.8960000000000008</v>
      </c>
      <c r="Y710" s="6">
        <f>T710*U710</f>
        <v>15.22</v>
      </c>
      <c r="Z710" s="6">
        <f>Y710*V710</f>
        <v>3.0440000000000005</v>
      </c>
      <c r="AA710" s="6">
        <f t="shared" si="58"/>
        <v>12.176</v>
      </c>
    </row>
    <row r="711" spans="2:27" x14ac:dyDescent="0.3">
      <c r="B711">
        <v>708</v>
      </c>
      <c r="C711" t="s">
        <v>2282</v>
      </c>
      <c r="D711" s="1">
        <v>41682</v>
      </c>
      <c r="E711" s="1">
        <v>41741</v>
      </c>
      <c r="F711" s="9" t="str">
        <f t="shared" ref="F711:F719" si="59">DATEDIF(D711,E711,"d")&amp;" days"</f>
        <v>59 days</v>
      </c>
      <c r="G711" t="s">
        <v>187</v>
      </c>
      <c r="H711" t="s">
        <v>2283</v>
      </c>
      <c r="I711" t="s">
        <v>2284</v>
      </c>
      <c r="J711" t="s">
        <v>25</v>
      </c>
      <c r="K711" t="s">
        <v>26</v>
      </c>
      <c r="L711" t="s">
        <v>265</v>
      </c>
      <c r="M711" t="s">
        <v>266</v>
      </c>
      <c r="N711">
        <v>10035</v>
      </c>
      <c r="O711" t="s">
        <v>147</v>
      </c>
      <c r="P711" t="s">
        <v>1020</v>
      </c>
      <c r="Q711" t="s">
        <v>70</v>
      </c>
      <c r="R711" t="s">
        <v>160</v>
      </c>
      <c r="S711" t="s">
        <v>1021</v>
      </c>
      <c r="T711" s="9">
        <v>119.96</v>
      </c>
      <c r="U711">
        <v>4</v>
      </c>
      <c r="V711" s="2">
        <v>0</v>
      </c>
      <c r="W711" s="6">
        <v>52.78</v>
      </c>
      <c r="X711" s="14">
        <f>AA711-W711</f>
        <v>427.05999999999995</v>
      </c>
      <c r="Y711" s="6">
        <f>T711*U711</f>
        <v>479.84</v>
      </c>
      <c r="Z711" s="6">
        <f>Y711*V711</f>
        <v>0</v>
      </c>
      <c r="AA711" s="6">
        <f t="shared" si="58"/>
        <v>479.84</v>
      </c>
    </row>
    <row r="712" spans="2:27" x14ac:dyDescent="0.3">
      <c r="B712">
        <v>709</v>
      </c>
      <c r="C712" t="s">
        <v>2282</v>
      </c>
      <c r="D712" s="1">
        <v>41682</v>
      </c>
      <c r="E712" s="1">
        <v>41741</v>
      </c>
      <c r="F712" s="9" t="str">
        <f t="shared" si="59"/>
        <v>59 days</v>
      </c>
      <c r="G712" t="s">
        <v>187</v>
      </c>
      <c r="H712" t="s">
        <v>2283</v>
      </c>
      <c r="I712" t="s">
        <v>2284</v>
      </c>
      <c r="J712" t="s">
        <v>25</v>
      </c>
      <c r="K712" t="s">
        <v>26</v>
      </c>
      <c r="L712" t="s">
        <v>265</v>
      </c>
      <c r="M712" t="s">
        <v>266</v>
      </c>
      <c r="N712">
        <v>10035</v>
      </c>
      <c r="O712" t="s">
        <v>147</v>
      </c>
      <c r="P712" t="s">
        <v>2285</v>
      </c>
      <c r="Q712" t="s">
        <v>31</v>
      </c>
      <c r="R712" t="s">
        <v>32</v>
      </c>
      <c r="S712" t="s">
        <v>2286</v>
      </c>
      <c r="T712" s="9">
        <v>883.92</v>
      </c>
      <c r="U712">
        <v>5</v>
      </c>
      <c r="V712" s="2">
        <v>0.2</v>
      </c>
      <c r="W712" s="6">
        <v>-110.49</v>
      </c>
      <c r="X712" s="14">
        <f>AA712-W712</f>
        <v>3646.1699999999992</v>
      </c>
      <c r="Y712" s="6">
        <f>T712*U712</f>
        <v>4419.5999999999995</v>
      </c>
      <c r="Z712" s="6">
        <f>Y712*V712</f>
        <v>883.92</v>
      </c>
      <c r="AA712" s="6">
        <f t="shared" si="58"/>
        <v>3535.6799999999994</v>
      </c>
    </row>
    <row r="713" spans="2:27" x14ac:dyDescent="0.3">
      <c r="B713">
        <v>710</v>
      </c>
      <c r="C713" t="s">
        <v>2282</v>
      </c>
      <c r="D713" s="1">
        <v>41682</v>
      </c>
      <c r="E713" s="1">
        <v>41741</v>
      </c>
      <c r="F713" s="9" t="str">
        <f t="shared" si="59"/>
        <v>59 days</v>
      </c>
      <c r="G713" t="s">
        <v>187</v>
      </c>
      <c r="H713" t="s">
        <v>2283</v>
      </c>
      <c r="I713" t="s">
        <v>2284</v>
      </c>
      <c r="J713" t="s">
        <v>25</v>
      </c>
      <c r="K713" t="s">
        <v>26</v>
      </c>
      <c r="L713" t="s">
        <v>265</v>
      </c>
      <c r="M713" t="s">
        <v>266</v>
      </c>
      <c r="N713">
        <v>10035</v>
      </c>
      <c r="O713" t="s">
        <v>147</v>
      </c>
      <c r="P713" t="s">
        <v>1375</v>
      </c>
      <c r="Q713" t="s">
        <v>45</v>
      </c>
      <c r="R713" t="s">
        <v>74</v>
      </c>
      <c r="S713" t="s">
        <v>1376</v>
      </c>
      <c r="T713" s="9">
        <v>46.72</v>
      </c>
      <c r="U713">
        <v>8</v>
      </c>
      <c r="V713" s="2">
        <v>0.2</v>
      </c>
      <c r="W713" s="6">
        <v>15.77</v>
      </c>
      <c r="X713" s="14">
        <f>AA713-W713</f>
        <v>283.238</v>
      </c>
      <c r="Y713" s="6">
        <f>T713*U713</f>
        <v>373.76</v>
      </c>
      <c r="Z713" s="6">
        <f>Y713*V713</f>
        <v>74.751999999999995</v>
      </c>
      <c r="AA713" s="6">
        <f t="shared" si="58"/>
        <v>299.00799999999998</v>
      </c>
    </row>
    <row r="714" spans="2:27" x14ac:dyDescent="0.3">
      <c r="B714">
        <v>711</v>
      </c>
      <c r="C714" t="s">
        <v>2287</v>
      </c>
      <c r="D714" s="1">
        <v>41763</v>
      </c>
      <c r="E714" s="1">
        <v>41824</v>
      </c>
      <c r="F714" s="9" t="str">
        <f t="shared" si="59"/>
        <v>61 days</v>
      </c>
      <c r="G714" t="s">
        <v>187</v>
      </c>
      <c r="H714" t="s">
        <v>2288</v>
      </c>
      <c r="I714" t="s">
        <v>2289</v>
      </c>
      <c r="J714" t="s">
        <v>101</v>
      </c>
      <c r="K714" t="s">
        <v>26</v>
      </c>
      <c r="L714" t="s">
        <v>265</v>
      </c>
      <c r="M714" t="s">
        <v>266</v>
      </c>
      <c r="N714">
        <v>10035</v>
      </c>
      <c r="O714" t="s">
        <v>147</v>
      </c>
      <c r="P714" t="s">
        <v>1628</v>
      </c>
      <c r="Q714" t="s">
        <v>45</v>
      </c>
      <c r="R714" t="s">
        <v>89</v>
      </c>
      <c r="S714" t="s">
        <v>1629</v>
      </c>
      <c r="T714" s="9">
        <v>55.48</v>
      </c>
      <c r="U714">
        <v>1</v>
      </c>
      <c r="V714" s="2">
        <v>0</v>
      </c>
      <c r="W714" s="6">
        <v>26.63</v>
      </c>
      <c r="X714" s="14">
        <f>AA714-W714</f>
        <v>28.849999999999998</v>
      </c>
      <c r="Y714" s="6">
        <f>T714*U714</f>
        <v>55.48</v>
      </c>
      <c r="Z714" s="6">
        <f>Y714*V714</f>
        <v>0</v>
      </c>
      <c r="AA714" s="6">
        <f t="shared" si="58"/>
        <v>55.48</v>
      </c>
    </row>
    <row r="715" spans="2:27" x14ac:dyDescent="0.3">
      <c r="B715">
        <v>712</v>
      </c>
      <c r="C715" t="s">
        <v>2290</v>
      </c>
      <c r="D715" s="1">
        <v>42803</v>
      </c>
      <c r="E715" s="1">
        <v>42925</v>
      </c>
      <c r="F715" s="9" t="str">
        <f t="shared" si="59"/>
        <v>122 days</v>
      </c>
      <c r="G715" t="s">
        <v>49</v>
      </c>
      <c r="H715" t="s">
        <v>2291</v>
      </c>
      <c r="I715" t="s">
        <v>2292</v>
      </c>
      <c r="J715" t="s">
        <v>25</v>
      </c>
      <c r="K715" t="s">
        <v>26</v>
      </c>
      <c r="L715" t="s">
        <v>2293</v>
      </c>
      <c r="M715" t="s">
        <v>53</v>
      </c>
      <c r="N715">
        <v>32137</v>
      </c>
      <c r="O715" t="s">
        <v>29</v>
      </c>
      <c r="P715" t="s">
        <v>2294</v>
      </c>
      <c r="Q715" t="s">
        <v>45</v>
      </c>
      <c r="R715" t="s">
        <v>172</v>
      </c>
      <c r="S715" t="s">
        <v>2295</v>
      </c>
      <c r="T715" s="9">
        <v>24.45</v>
      </c>
      <c r="U715">
        <v>4</v>
      </c>
      <c r="V715" s="2">
        <v>0.2</v>
      </c>
      <c r="W715" s="6">
        <v>8.86</v>
      </c>
      <c r="X715" s="14">
        <f>AA715-W715</f>
        <v>69.38</v>
      </c>
      <c r="Y715" s="6">
        <f>T715*U715</f>
        <v>97.8</v>
      </c>
      <c r="Z715" s="6">
        <f>Y715*V715</f>
        <v>19.560000000000002</v>
      </c>
      <c r="AA715" s="6">
        <f t="shared" si="58"/>
        <v>78.239999999999995</v>
      </c>
    </row>
    <row r="716" spans="2:27" x14ac:dyDescent="0.3">
      <c r="B716">
        <v>713</v>
      </c>
      <c r="C716" t="s">
        <v>2296</v>
      </c>
      <c r="D716" s="1">
        <v>42874</v>
      </c>
      <c r="E716" s="1">
        <v>42879</v>
      </c>
      <c r="F716" s="9" t="str">
        <f t="shared" si="59"/>
        <v>5 days</v>
      </c>
      <c r="G716" t="s">
        <v>49</v>
      </c>
      <c r="H716" t="s">
        <v>2297</v>
      </c>
      <c r="I716" t="s">
        <v>2298</v>
      </c>
      <c r="J716" t="s">
        <v>40</v>
      </c>
      <c r="K716" t="s">
        <v>26</v>
      </c>
      <c r="L716" t="s">
        <v>2299</v>
      </c>
      <c r="M716" t="s">
        <v>266</v>
      </c>
      <c r="N716">
        <v>10550</v>
      </c>
      <c r="O716" t="s">
        <v>147</v>
      </c>
      <c r="P716" t="s">
        <v>2300</v>
      </c>
      <c r="Q716" t="s">
        <v>45</v>
      </c>
      <c r="R716" t="s">
        <v>77</v>
      </c>
      <c r="S716" t="s">
        <v>2301</v>
      </c>
      <c r="T716" s="9">
        <v>281.33999999999997</v>
      </c>
      <c r="U716">
        <v>6</v>
      </c>
      <c r="V716" s="2">
        <v>0</v>
      </c>
      <c r="W716" s="6">
        <v>109.72</v>
      </c>
      <c r="X716" s="14">
        <f>AA716-W716</f>
        <v>1578.32</v>
      </c>
      <c r="Y716" s="6">
        <f>T716*U716</f>
        <v>1688.04</v>
      </c>
      <c r="Z716" s="6">
        <f>Y716*V716</f>
        <v>0</v>
      </c>
      <c r="AA716" s="6">
        <f t="shared" si="58"/>
        <v>1688.04</v>
      </c>
    </row>
    <row r="717" spans="2:27" x14ac:dyDescent="0.3">
      <c r="B717">
        <v>714</v>
      </c>
      <c r="C717" t="s">
        <v>2296</v>
      </c>
      <c r="D717" s="1">
        <v>42874</v>
      </c>
      <c r="E717" s="1">
        <v>42879</v>
      </c>
      <c r="F717" s="9" t="str">
        <f t="shared" si="59"/>
        <v>5 days</v>
      </c>
      <c r="G717" t="s">
        <v>49</v>
      </c>
      <c r="H717" t="s">
        <v>2297</v>
      </c>
      <c r="I717" t="s">
        <v>2298</v>
      </c>
      <c r="J717" t="s">
        <v>40</v>
      </c>
      <c r="K717" t="s">
        <v>26</v>
      </c>
      <c r="L717" t="s">
        <v>2299</v>
      </c>
      <c r="M717" t="s">
        <v>266</v>
      </c>
      <c r="N717">
        <v>10550</v>
      </c>
      <c r="O717" t="s">
        <v>147</v>
      </c>
      <c r="P717" t="s">
        <v>1381</v>
      </c>
      <c r="Q717" t="s">
        <v>70</v>
      </c>
      <c r="R717" t="s">
        <v>71</v>
      </c>
      <c r="S717" t="s">
        <v>1382</v>
      </c>
      <c r="T717" s="9">
        <v>307.98</v>
      </c>
      <c r="U717">
        <v>2</v>
      </c>
      <c r="V717" s="2">
        <v>0</v>
      </c>
      <c r="W717" s="6">
        <v>89.31</v>
      </c>
      <c r="X717" s="14">
        <f>AA717-W717</f>
        <v>526.65000000000009</v>
      </c>
      <c r="Y717" s="6">
        <f>T717*U717</f>
        <v>615.96</v>
      </c>
      <c r="Z717" s="6">
        <f>Y717*V717</f>
        <v>0</v>
      </c>
      <c r="AA717" s="6">
        <f t="shared" si="58"/>
        <v>615.96</v>
      </c>
    </row>
    <row r="718" spans="2:27" x14ac:dyDescent="0.3">
      <c r="B718">
        <v>715</v>
      </c>
      <c r="C718" t="s">
        <v>2296</v>
      </c>
      <c r="D718" s="1">
        <v>42874</v>
      </c>
      <c r="E718" s="1">
        <v>42879</v>
      </c>
      <c r="F718" s="9" t="str">
        <f t="shared" si="59"/>
        <v>5 days</v>
      </c>
      <c r="G718" t="s">
        <v>49</v>
      </c>
      <c r="H718" t="s">
        <v>2297</v>
      </c>
      <c r="I718" t="s">
        <v>2298</v>
      </c>
      <c r="J718" t="s">
        <v>40</v>
      </c>
      <c r="K718" t="s">
        <v>26</v>
      </c>
      <c r="L718" t="s">
        <v>2299</v>
      </c>
      <c r="M718" t="s">
        <v>266</v>
      </c>
      <c r="N718">
        <v>10550</v>
      </c>
      <c r="O718" t="s">
        <v>147</v>
      </c>
      <c r="P718" t="s">
        <v>2302</v>
      </c>
      <c r="Q718" t="s">
        <v>70</v>
      </c>
      <c r="R718" t="s">
        <v>160</v>
      </c>
      <c r="S718" t="s">
        <v>2303</v>
      </c>
      <c r="T718" s="9">
        <v>299.97000000000003</v>
      </c>
      <c r="U718">
        <v>3</v>
      </c>
      <c r="V718" s="2">
        <v>0</v>
      </c>
      <c r="W718" s="6">
        <v>113.99</v>
      </c>
      <c r="X718" s="14">
        <f>AA718-W718</f>
        <v>785.92000000000007</v>
      </c>
      <c r="Y718" s="6">
        <f>T718*U718</f>
        <v>899.91000000000008</v>
      </c>
      <c r="Z718" s="6">
        <f>Y718*V718</f>
        <v>0</v>
      </c>
      <c r="AA718" s="6">
        <f t="shared" si="58"/>
        <v>899.91000000000008</v>
      </c>
    </row>
    <row r="719" spans="2:27" x14ac:dyDescent="0.3">
      <c r="B719">
        <v>716</v>
      </c>
      <c r="C719" t="s">
        <v>2304</v>
      </c>
      <c r="D719" s="1">
        <v>41646</v>
      </c>
      <c r="E719" s="1">
        <v>41797</v>
      </c>
      <c r="F719" s="9" t="str">
        <f t="shared" si="59"/>
        <v>151 days</v>
      </c>
      <c r="G719" t="s">
        <v>22</v>
      </c>
      <c r="H719" t="s">
        <v>976</v>
      </c>
      <c r="I719" t="s">
        <v>977</v>
      </c>
      <c r="J719" t="s">
        <v>40</v>
      </c>
      <c r="K719" t="s">
        <v>26</v>
      </c>
      <c r="L719" t="s">
        <v>94</v>
      </c>
      <c r="M719" t="s">
        <v>95</v>
      </c>
      <c r="N719">
        <v>98105</v>
      </c>
      <c r="O719" t="s">
        <v>43</v>
      </c>
      <c r="P719" t="s">
        <v>2305</v>
      </c>
      <c r="Q719" t="s">
        <v>45</v>
      </c>
      <c r="R719" t="s">
        <v>74</v>
      </c>
      <c r="S719" t="s">
        <v>2306</v>
      </c>
      <c r="T719" s="9">
        <v>19.920000000000002</v>
      </c>
      <c r="U719">
        <v>5</v>
      </c>
      <c r="V719" s="2">
        <v>0.2</v>
      </c>
      <c r="W719" s="6">
        <v>6.97</v>
      </c>
      <c r="X719" s="14">
        <f>AA719-W719</f>
        <v>72.710000000000008</v>
      </c>
      <c r="Y719" s="6">
        <f>T719*U719</f>
        <v>99.600000000000009</v>
      </c>
      <c r="Z719" s="6">
        <f>Y719*V719</f>
        <v>19.920000000000002</v>
      </c>
      <c r="AA719" s="6">
        <f t="shared" si="58"/>
        <v>79.680000000000007</v>
      </c>
    </row>
    <row r="720" spans="2:27" x14ac:dyDescent="0.3">
      <c r="B720">
        <v>717</v>
      </c>
      <c r="C720" t="s">
        <v>2307</v>
      </c>
      <c r="D720" s="1">
        <v>41944</v>
      </c>
      <c r="E720" s="1">
        <v>41653</v>
      </c>
      <c r="F720" s="23" t="s">
        <v>10956</v>
      </c>
      <c r="G720" t="s">
        <v>187</v>
      </c>
      <c r="H720" t="s">
        <v>2308</v>
      </c>
      <c r="I720" t="s">
        <v>2309</v>
      </c>
      <c r="J720" t="s">
        <v>25</v>
      </c>
      <c r="K720" t="s">
        <v>26</v>
      </c>
      <c r="L720" t="s">
        <v>243</v>
      </c>
      <c r="M720" t="s">
        <v>244</v>
      </c>
      <c r="N720">
        <v>19901</v>
      </c>
      <c r="O720" t="s">
        <v>147</v>
      </c>
      <c r="P720" t="s">
        <v>2049</v>
      </c>
      <c r="Q720" t="s">
        <v>31</v>
      </c>
      <c r="R720" t="s">
        <v>64</v>
      </c>
      <c r="S720" t="s">
        <v>2050</v>
      </c>
      <c r="T720" s="9">
        <v>9.94</v>
      </c>
      <c r="U720">
        <v>2</v>
      </c>
      <c r="V720" s="2">
        <v>0</v>
      </c>
      <c r="W720" s="6">
        <v>3.08</v>
      </c>
      <c r="X720" s="14">
        <f>AA720-W720</f>
        <v>16.799999999999997</v>
      </c>
      <c r="Y720" s="6">
        <f>T720*U720</f>
        <v>19.88</v>
      </c>
      <c r="Z720" s="6">
        <f>Y720*V720</f>
        <v>0</v>
      </c>
      <c r="AA720" s="6">
        <f t="shared" si="58"/>
        <v>19.88</v>
      </c>
    </row>
    <row r="721" spans="2:27" x14ac:dyDescent="0.3">
      <c r="B721">
        <v>718</v>
      </c>
      <c r="C721" t="s">
        <v>2310</v>
      </c>
      <c r="D721" s="1">
        <v>43002</v>
      </c>
      <c r="E721" s="1">
        <v>43007</v>
      </c>
      <c r="F721" s="9" t="str">
        <f t="shared" ref="F721:F745" si="60">DATEDIF(D721,E721,"d")&amp;" days"</f>
        <v>5 days</v>
      </c>
      <c r="G721" t="s">
        <v>49</v>
      </c>
      <c r="H721" t="s">
        <v>947</v>
      </c>
      <c r="I721" t="s">
        <v>948</v>
      </c>
      <c r="J721" t="s">
        <v>25</v>
      </c>
      <c r="K721" t="s">
        <v>26</v>
      </c>
      <c r="L721" t="s">
        <v>606</v>
      </c>
      <c r="M721" t="s">
        <v>497</v>
      </c>
      <c r="N721">
        <v>43055</v>
      </c>
      <c r="O721" t="s">
        <v>147</v>
      </c>
      <c r="P721" t="s">
        <v>2311</v>
      </c>
      <c r="Q721" t="s">
        <v>31</v>
      </c>
      <c r="R721" t="s">
        <v>64</v>
      </c>
      <c r="S721" t="s">
        <v>2312</v>
      </c>
      <c r="T721" s="9">
        <v>103.06</v>
      </c>
      <c r="U721">
        <v>3</v>
      </c>
      <c r="V721" s="2">
        <v>0.2</v>
      </c>
      <c r="W721" s="6">
        <v>24.48</v>
      </c>
      <c r="X721" s="14">
        <f>AA721-W721</f>
        <v>222.864</v>
      </c>
      <c r="Y721" s="6">
        <f>T721*U721</f>
        <v>309.18</v>
      </c>
      <c r="Z721" s="6">
        <f>Y721*V721</f>
        <v>61.836000000000006</v>
      </c>
      <c r="AA721" s="6">
        <f t="shared" si="58"/>
        <v>247.34399999999999</v>
      </c>
    </row>
    <row r="722" spans="2:27" x14ac:dyDescent="0.3">
      <c r="B722">
        <v>719</v>
      </c>
      <c r="C722" t="s">
        <v>2313</v>
      </c>
      <c r="D722" s="1">
        <v>41676</v>
      </c>
      <c r="E722" s="1">
        <v>41826</v>
      </c>
      <c r="F722" s="9" t="str">
        <f t="shared" si="60"/>
        <v>150 days</v>
      </c>
      <c r="G722" t="s">
        <v>49</v>
      </c>
      <c r="H722" t="s">
        <v>2314</v>
      </c>
      <c r="I722" t="s">
        <v>2315</v>
      </c>
      <c r="J722" t="s">
        <v>101</v>
      </c>
      <c r="K722" t="s">
        <v>26</v>
      </c>
      <c r="L722" t="s">
        <v>153</v>
      </c>
      <c r="M722" t="s">
        <v>120</v>
      </c>
      <c r="N722">
        <v>84057</v>
      </c>
      <c r="O722" t="s">
        <v>43</v>
      </c>
      <c r="P722" t="s">
        <v>1728</v>
      </c>
      <c r="Q722" t="s">
        <v>45</v>
      </c>
      <c r="R722" t="s">
        <v>74</v>
      </c>
      <c r="S722" t="s">
        <v>1729</v>
      </c>
      <c r="T722" s="9">
        <v>59.81</v>
      </c>
      <c r="U722">
        <v>3</v>
      </c>
      <c r="V722" s="2">
        <v>0.2</v>
      </c>
      <c r="W722" s="6">
        <v>19.440000000000001</v>
      </c>
      <c r="X722" s="14">
        <f>AA722-W722</f>
        <v>124.10400000000001</v>
      </c>
      <c r="Y722" s="6">
        <f>T722*U722</f>
        <v>179.43</v>
      </c>
      <c r="Z722" s="6">
        <f>Y722*V722</f>
        <v>35.886000000000003</v>
      </c>
      <c r="AA722" s="6">
        <f t="shared" si="58"/>
        <v>143.54400000000001</v>
      </c>
    </row>
    <row r="723" spans="2:27" x14ac:dyDescent="0.3">
      <c r="B723">
        <v>720</v>
      </c>
      <c r="C723" t="s">
        <v>2313</v>
      </c>
      <c r="D723" s="1">
        <v>41676</v>
      </c>
      <c r="E723" s="1">
        <v>41826</v>
      </c>
      <c r="F723" s="9" t="str">
        <f t="shared" si="60"/>
        <v>150 days</v>
      </c>
      <c r="G723" t="s">
        <v>49</v>
      </c>
      <c r="H723" t="s">
        <v>2314</v>
      </c>
      <c r="I723" t="s">
        <v>2315</v>
      </c>
      <c r="J723" t="s">
        <v>101</v>
      </c>
      <c r="K723" t="s">
        <v>26</v>
      </c>
      <c r="L723" t="s">
        <v>153</v>
      </c>
      <c r="M723" t="s">
        <v>120</v>
      </c>
      <c r="N723">
        <v>84057</v>
      </c>
      <c r="O723" t="s">
        <v>43</v>
      </c>
      <c r="P723" t="s">
        <v>1544</v>
      </c>
      <c r="Q723" t="s">
        <v>31</v>
      </c>
      <c r="R723" t="s">
        <v>64</v>
      </c>
      <c r="S723" t="s">
        <v>1545</v>
      </c>
      <c r="T723" s="9">
        <v>73.319999999999993</v>
      </c>
      <c r="U723">
        <v>6</v>
      </c>
      <c r="V723" s="2">
        <v>0</v>
      </c>
      <c r="W723" s="6">
        <v>22</v>
      </c>
      <c r="X723" s="14">
        <f>AA723-W723</f>
        <v>417.91999999999996</v>
      </c>
      <c r="Y723" s="6">
        <f>T723*U723</f>
        <v>439.91999999999996</v>
      </c>
      <c r="Z723" s="6">
        <f>Y723*V723</f>
        <v>0</v>
      </c>
      <c r="AA723" s="6">
        <f t="shared" si="58"/>
        <v>439.91999999999996</v>
      </c>
    </row>
    <row r="724" spans="2:27" x14ac:dyDescent="0.3">
      <c r="B724">
        <v>721</v>
      </c>
      <c r="C724" t="s">
        <v>2316</v>
      </c>
      <c r="D724" s="1">
        <v>42413</v>
      </c>
      <c r="E724" s="1">
        <v>42418</v>
      </c>
      <c r="F724" s="9" t="str">
        <f t="shared" si="60"/>
        <v>5 days</v>
      </c>
      <c r="G724" t="s">
        <v>49</v>
      </c>
      <c r="H724" t="s">
        <v>2317</v>
      </c>
      <c r="I724" t="s">
        <v>2318</v>
      </c>
      <c r="J724" t="s">
        <v>101</v>
      </c>
      <c r="K724" t="s">
        <v>26</v>
      </c>
      <c r="L724" t="s">
        <v>41</v>
      </c>
      <c r="M724" t="s">
        <v>42</v>
      </c>
      <c r="N724">
        <v>90045</v>
      </c>
      <c r="O724" t="s">
        <v>43</v>
      </c>
      <c r="P724" t="s">
        <v>2319</v>
      </c>
      <c r="Q724" t="s">
        <v>45</v>
      </c>
      <c r="R724" t="s">
        <v>89</v>
      </c>
      <c r="S724" t="s">
        <v>2320</v>
      </c>
      <c r="T724" s="9">
        <v>146.82</v>
      </c>
      <c r="U724">
        <v>3</v>
      </c>
      <c r="V724" s="2">
        <v>0</v>
      </c>
      <c r="W724" s="6">
        <v>73.41</v>
      </c>
      <c r="X724" s="14">
        <f>AA724-W724</f>
        <v>367.04999999999995</v>
      </c>
      <c r="Y724" s="6">
        <f>T724*U724</f>
        <v>440.46</v>
      </c>
      <c r="Z724" s="6">
        <f>Y724*V724</f>
        <v>0</v>
      </c>
      <c r="AA724" s="6">
        <f t="shared" si="58"/>
        <v>440.46</v>
      </c>
    </row>
    <row r="725" spans="2:27" x14ac:dyDescent="0.3">
      <c r="B725">
        <v>722</v>
      </c>
      <c r="C725" t="s">
        <v>2321</v>
      </c>
      <c r="D725" s="1">
        <v>42719</v>
      </c>
      <c r="E725" s="1">
        <v>42723</v>
      </c>
      <c r="F725" s="9" t="str">
        <f t="shared" si="60"/>
        <v>4 days</v>
      </c>
      <c r="G725" t="s">
        <v>49</v>
      </c>
      <c r="H725" t="s">
        <v>1481</v>
      </c>
      <c r="I725" t="s">
        <v>1482</v>
      </c>
      <c r="J725" t="s">
        <v>40</v>
      </c>
      <c r="K725" t="s">
        <v>26</v>
      </c>
      <c r="L725" t="s">
        <v>881</v>
      </c>
      <c r="M725" t="s">
        <v>237</v>
      </c>
      <c r="N725">
        <v>48205</v>
      </c>
      <c r="O725" t="s">
        <v>104</v>
      </c>
      <c r="P725" t="s">
        <v>2322</v>
      </c>
      <c r="Q725" t="s">
        <v>31</v>
      </c>
      <c r="R725" t="s">
        <v>55</v>
      </c>
      <c r="S725" t="s">
        <v>2323</v>
      </c>
      <c r="T725" s="9">
        <v>1652.94</v>
      </c>
      <c r="U725">
        <v>3</v>
      </c>
      <c r="V725" s="2">
        <v>0</v>
      </c>
      <c r="W725" s="6">
        <v>231.41</v>
      </c>
      <c r="X725" s="14">
        <f>AA725-W725</f>
        <v>4727.41</v>
      </c>
      <c r="Y725" s="6">
        <f>T725*U725</f>
        <v>4958.82</v>
      </c>
      <c r="Z725" s="6">
        <f>Y725*V725</f>
        <v>0</v>
      </c>
      <c r="AA725" s="6">
        <f t="shared" si="58"/>
        <v>4958.82</v>
      </c>
    </row>
    <row r="726" spans="2:27" x14ac:dyDescent="0.3">
      <c r="B726">
        <v>723</v>
      </c>
      <c r="C726" t="s">
        <v>2321</v>
      </c>
      <c r="D726" s="1">
        <v>42719</v>
      </c>
      <c r="E726" s="1">
        <v>42723</v>
      </c>
      <c r="F726" s="9" t="str">
        <f t="shared" si="60"/>
        <v>4 days</v>
      </c>
      <c r="G726" t="s">
        <v>49</v>
      </c>
      <c r="H726" t="s">
        <v>1481</v>
      </c>
      <c r="I726" t="s">
        <v>1482</v>
      </c>
      <c r="J726" t="s">
        <v>40</v>
      </c>
      <c r="K726" t="s">
        <v>26</v>
      </c>
      <c r="L726" t="s">
        <v>881</v>
      </c>
      <c r="M726" t="s">
        <v>237</v>
      </c>
      <c r="N726">
        <v>48205</v>
      </c>
      <c r="O726" t="s">
        <v>104</v>
      </c>
      <c r="P726" t="s">
        <v>2324</v>
      </c>
      <c r="Q726" t="s">
        <v>45</v>
      </c>
      <c r="R726" t="s">
        <v>58</v>
      </c>
      <c r="S726" t="s">
        <v>2325</v>
      </c>
      <c r="T726" s="9">
        <v>296.37</v>
      </c>
      <c r="U726">
        <v>3</v>
      </c>
      <c r="V726" s="2">
        <v>0</v>
      </c>
      <c r="W726" s="6">
        <v>80.02</v>
      </c>
      <c r="X726" s="14">
        <f>AA726-W726</f>
        <v>809.09</v>
      </c>
      <c r="Y726" s="6">
        <f>T726*U726</f>
        <v>889.11</v>
      </c>
      <c r="Z726" s="6">
        <f>Y726*V726</f>
        <v>0</v>
      </c>
      <c r="AA726" s="6">
        <f t="shared" si="58"/>
        <v>889.11</v>
      </c>
    </row>
    <row r="727" spans="2:27" x14ac:dyDescent="0.3">
      <c r="B727">
        <v>724</v>
      </c>
      <c r="C727" t="s">
        <v>2326</v>
      </c>
      <c r="D727" s="1">
        <v>41830</v>
      </c>
      <c r="E727" s="1">
        <v>41925</v>
      </c>
      <c r="F727" s="9" t="str">
        <f t="shared" si="60"/>
        <v>95 days</v>
      </c>
      <c r="G727" t="s">
        <v>49</v>
      </c>
      <c r="H727" t="s">
        <v>2327</v>
      </c>
      <c r="I727" t="s">
        <v>2328</v>
      </c>
      <c r="J727" t="s">
        <v>101</v>
      </c>
      <c r="K727" t="s">
        <v>26</v>
      </c>
      <c r="L727" t="s">
        <v>145</v>
      </c>
      <c r="M727" t="s">
        <v>146</v>
      </c>
      <c r="N727">
        <v>19140</v>
      </c>
      <c r="O727" t="s">
        <v>147</v>
      </c>
      <c r="P727" t="s">
        <v>2329</v>
      </c>
      <c r="Q727" t="s">
        <v>31</v>
      </c>
      <c r="R727" t="s">
        <v>64</v>
      </c>
      <c r="S727" t="s">
        <v>2330</v>
      </c>
      <c r="T727" s="9">
        <v>129.91999999999999</v>
      </c>
      <c r="U727">
        <v>5</v>
      </c>
      <c r="V727" s="2">
        <v>0.2</v>
      </c>
      <c r="W727" s="6">
        <v>21.11</v>
      </c>
      <c r="X727" s="14">
        <f>AA727-W727</f>
        <v>498.56999999999994</v>
      </c>
      <c r="Y727" s="6">
        <f>T727*U727</f>
        <v>649.59999999999991</v>
      </c>
      <c r="Z727" s="6">
        <f>Y727*V727</f>
        <v>129.91999999999999</v>
      </c>
      <c r="AA727" s="6">
        <f t="shared" si="58"/>
        <v>519.67999999999995</v>
      </c>
    </row>
    <row r="728" spans="2:27" x14ac:dyDescent="0.3">
      <c r="B728">
        <v>725</v>
      </c>
      <c r="C728" t="s">
        <v>2331</v>
      </c>
      <c r="D728" s="1">
        <v>42558</v>
      </c>
      <c r="E728" s="1">
        <v>42711</v>
      </c>
      <c r="F728" s="9" t="str">
        <f t="shared" si="60"/>
        <v>153 days</v>
      </c>
      <c r="G728" t="s">
        <v>49</v>
      </c>
      <c r="H728" t="s">
        <v>2332</v>
      </c>
      <c r="I728" t="s">
        <v>2333</v>
      </c>
      <c r="J728" t="s">
        <v>40</v>
      </c>
      <c r="K728" t="s">
        <v>26</v>
      </c>
      <c r="L728" t="s">
        <v>2334</v>
      </c>
      <c r="M728" t="s">
        <v>53</v>
      </c>
      <c r="N728">
        <v>33012</v>
      </c>
      <c r="O728" t="s">
        <v>29</v>
      </c>
      <c r="P728" t="s">
        <v>2335</v>
      </c>
      <c r="Q728" t="s">
        <v>45</v>
      </c>
      <c r="R728" t="s">
        <v>578</v>
      </c>
      <c r="S728" t="s">
        <v>2336</v>
      </c>
      <c r="T728" s="9">
        <v>45.58</v>
      </c>
      <c r="U728">
        <v>7</v>
      </c>
      <c r="V728" s="2">
        <v>0.2</v>
      </c>
      <c r="W728" s="6">
        <v>5.13</v>
      </c>
      <c r="X728" s="14">
        <f>AA728-W728</f>
        <v>250.11799999999999</v>
      </c>
      <c r="Y728" s="6">
        <f>T728*U728</f>
        <v>319.06</v>
      </c>
      <c r="Z728" s="6">
        <f>Y728*V728</f>
        <v>63.812000000000005</v>
      </c>
      <c r="AA728" s="6">
        <f t="shared" si="58"/>
        <v>255.24799999999999</v>
      </c>
    </row>
    <row r="729" spans="2:27" x14ac:dyDescent="0.3">
      <c r="B729">
        <v>726</v>
      </c>
      <c r="C729" t="s">
        <v>2337</v>
      </c>
      <c r="D729" s="1">
        <v>42994</v>
      </c>
      <c r="E729" s="1">
        <v>42998</v>
      </c>
      <c r="F729" s="9" t="str">
        <f t="shared" si="60"/>
        <v>4 days</v>
      </c>
      <c r="G729" t="s">
        <v>49</v>
      </c>
      <c r="H729" t="s">
        <v>2338</v>
      </c>
      <c r="I729" t="s">
        <v>2339</v>
      </c>
      <c r="J729" t="s">
        <v>25</v>
      </c>
      <c r="K729" t="s">
        <v>26</v>
      </c>
      <c r="L729" t="s">
        <v>1239</v>
      </c>
      <c r="M729" t="s">
        <v>103</v>
      </c>
      <c r="N729">
        <v>78745</v>
      </c>
      <c r="O729" t="s">
        <v>104</v>
      </c>
      <c r="P729" t="s">
        <v>2340</v>
      </c>
      <c r="Q729" t="s">
        <v>45</v>
      </c>
      <c r="R729" t="s">
        <v>172</v>
      </c>
      <c r="S729" t="s">
        <v>2341</v>
      </c>
      <c r="T729" s="9">
        <v>17.57</v>
      </c>
      <c r="U729">
        <v>2</v>
      </c>
      <c r="V729" s="2">
        <v>0.2</v>
      </c>
      <c r="W729" s="6">
        <v>6.37</v>
      </c>
      <c r="X729" s="14">
        <f>AA729-W729</f>
        <v>21.742000000000001</v>
      </c>
      <c r="Y729" s="6">
        <f>T729*U729</f>
        <v>35.14</v>
      </c>
      <c r="Z729" s="6">
        <f>Y729*V729</f>
        <v>7.0280000000000005</v>
      </c>
      <c r="AA729" s="6">
        <f t="shared" si="58"/>
        <v>28.112000000000002</v>
      </c>
    </row>
    <row r="730" spans="2:27" x14ac:dyDescent="0.3">
      <c r="B730">
        <v>727</v>
      </c>
      <c r="C730" t="s">
        <v>2337</v>
      </c>
      <c r="D730" s="1">
        <v>42994</v>
      </c>
      <c r="E730" s="1">
        <v>42998</v>
      </c>
      <c r="F730" s="9" t="str">
        <f t="shared" si="60"/>
        <v>4 days</v>
      </c>
      <c r="G730" t="s">
        <v>49</v>
      </c>
      <c r="H730" t="s">
        <v>2338</v>
      </c>
      <c r="I730" t="s">
        <v>2339</v>
      </c>
      <c r="J730" t="s">
        <v>25</v>
      </c>
      <c r="K730" t="s">
        <v>26</v>
      </c>
      <c r="L730" t="s">
        <v>1239</v>
      </c>
      <c r="M730" t="s">
        <v>103</v>
      </c>
      <c r="N730">
        <v>78745</v>
      </c>
      <c r="O730" t="s">
        <v>104</v>
      </c>
      <c r="P730" t="s">
        <v>2342</v>
      </c>
      <c r="Q730" t="s">
        <v>70</v>
      </c>
      <c r="R730" t="s">
        <v>71</v>
      </c>
      <c r="S730" t="s">
        <v>2343</v>
      </c>
      <c r="T730" s="9">
        <v>55.99</v>
      </c>
      <c r="U730">
        <v>1</v>
      </c>
      <c r="V730" s="2">
        <v>0.2</v>
      </c>
      <c r="W730" s="6">
        <v>5.6</v>
      </c>
      <c r="X730" s="14">
        <f>AA730-W730</f>
        <v>39.192</v>
      </c>
      <c r="Y730" s="6">
        <f>T730*U730</f>
        <v>55.99</v>
      </c>
      <c r="Z730" s="6">
        <f>Y730*V730</f>
        <v>11.198</v>
      </c>
      <c r="AA730" s="6">
        <f t="shared" si="58"/>
        <v>44.792000000000002</v>
      </c>
    </row>
    <row r="731" spans="2:27" x14ac:dyDescent="0.3">
      <c r="B731">
        <v>728</v>
      </c>
      <c r="C731" t="s">
        <v>2344</v>
      </c>
      <c r="D731" s="1">
        <v>42441</v>
      </c>
      <c r="E731" s="1">
        <v>42533</v>
      </c>
      <c r="F731" s="9" t="str">
        <f t="shared" si="60"/>
        <v>92 days</v>
      </c>
      <c r="G731" t="s">
        <v>187</v>
      </c>
      <c r="H731" t="s">
        <v>2345</v>
      </c>
      <c r="I731" t="s">
        <v>2346</v>
      </c>
      <c r="J731" t="s">
        <v>25</v>
      </c>
      <c r="K731" t="s">
        <v>26</v>
      </c>
      <c r="L731" t="s">
        <v>2347</v>
      </c>
      <c r="M731" t="s">
        <v>266</v>
      </c>
      <c r="N731">
        <v>11572</v>
      </c>
      <c r="O731" t="s">
        <v>147</v>
      </c>
      <c r="P731" t="s">
        <v>2348</v>
      </c>
      <c r="Q731" t="s">
        <v>45</v>
      </c>
      <c r="R731" t="s">
        <v>89</v>
      </c>
      <c r="S731" t="s">
        <v>2349</v>
      </c>
      <c r="T731" s="9">
        <v>182.72</v>
      </c>
      <c r="U731">
        <v>8</v>
      </c>
      <c r="V731" s="2">
        <v>0</v>
      </c>
      <c r="W731" s="6">
        <v>84.05</v>
      </c>
      <c r="X731" s="14">
        <f>AA731-W731</f>
        <v>1377.71</v>
      </c>
      <c r="Y731" s="6">
        <f>T731*U731</f>
        <v>1461.76</v>
      </c>
      <c r="Z731" s="6">
        <f>Y731*V731</f>
        <v>0</v>
      </c>
      <c r="AA731" s="6">
        <f t="shared" si="58"/>
        <v>1461.76</v>
      </c>
    </row>
    <row r="732" spans="2:27" x14ac:dyDescent="0.3">
      <c r="B732">
        <v>729</v>
      </c>
      <c r="C732" t="s">
        <v>2344</v>
      </c>
      <c r="D732" s="1">
        <v>42441</v>
      </c>
      <c r="E732" s="1">
        <v>42533</v>
      </c>
      <c r="F732" s="9" t="str">
        <f t="shared" si="60"/>
        <v>92 days</v>
      </c>
      <c r="G732" t="s">
        <v>187</v>
      </c>
      <c r="H732" t="s">
        <v>2345</v>
      </c>
      <c r="I732" t="s">
        <v>2346</v>
      </c>
      <c r="J732" t="s">
        <v>25</v>
      </c>
      <c r="K732" t="s">
        <v>26</v>
      </c>
      <c r="L732" t="s">
        <v>2347</v>
      </c>
      <c r="M732" t="s">
        <v>266</v>
      </c>
      <c r="N732">
        <v>11572</v>
      </c>
      <c r="O732" t="s">
        <v>147</v>
      </c>
      <c r="P732" t="s">
        <v>2350</v>
      </c>
      <c r="Q732" t="s">
        <v>31</v>
      </c>
      <c r="R732" t="s">
        <v>55</v>
      </c>
      <c r="S732" t="s">
        <v>2351</v>
      </c>
      <c r="T732" s="9">
        <v>400.03</v>
      </c>
      <c r="U732">
        <v>2</v>
      </c>
      <c r="V732" s="2">
        <v>0.4</v>
      </c>
      <c r="W732" s="6">
        <v>-153.35</v>
      </c>
      <c r="X732" s="14">
        <f>AA732-W732</f>
        <v>633.38599999999997</v>
      </c>
      <c r="Y732" s="6">
        <f>T732*U732</f>
        <v>800.06</v>
      </c>
      <c r="Z732" s="6">
        <f>Y732*V732</f>
        <v>320.024</v>
      </c>
      <c r="AA732" s="6">
        <f t="shared" si="58"/>
        <v>480.03599999999994</v>
      </c>
    </row>
    <row r="733" spans="2:27" x14ac:dyDescent="0.3">
      <c r="B733">
        <v>730</v>
      </c>
      <c r="C733" t="s">
        <v>2344</v>
      </c>
      <c r="D733" s="1">
        <v>42441</v>
      </c>
      <c r="E733" s="1">
        <v>42533</v>
      </c>
      <c r="F733" s="9" t="str">
        <f t="shared" si="60"/>
        <v>92 days</v>
      </c>
      <c r="G733" t="s">
        <v>187</v>
      </c>
      <c r="H733" t="s">
        <v>2345</v>
      </c>
      <c r="I733" t="s">
        <v>2346</v>
      </c>
      <c r="J733" t="s">
        <v>25</v>
      </c>
      <c r="K733" t="s">
        <v>26</v>
      </c>
      <c r="L733" t="s">
        <v>2347</v>
      </c>
      <c r="M733" t="s">
        <v>266</v>
      </c>
      <c r="N733">
        <v>11572</v>
      </c>
      <c r="O733" t="s">
        <v>147</v>
      </c>
      <c r="P733" t="s">
        <v>2352</v>
      </c>
      <c r="Q733" t="s">
        <v>45</v>
      </c>
      <c r="R733" t="s">
        <v>58</v>
      </c>
      <c r="S733" t="s">
        <v>2353</v>
      </c>
      <c r="T733" s="9">
        <v>33.630000000000003</v>
      </c>
      <c r="U733">
        <v>3</v>
      </c>
      <c r="V733" s="2">
        <v>0</v>
      </c>
      <c r="W733" s="6">
        <v>10.09</v>
      </c>
      <c r="X733" s="14">
        <f>AA733-W733</f>
        <v>90.800000000000011</v>
      </c>
      <c r="Y733" s="6">
        <f>T733*U733</f>
        <v>100.89000000000001</v>
      </c>
      <c r="Z733" s="6">
        <f>Y733*V733</f>
        <v>0</v>
      </c>
      <c r="AA733" s="6">
        <f t="shared" si="58"/>
        <v>100.89000000000001</v>
      </c>
    </row>
    <row r="734" spans="2:27" x14ac:dyDescent="0.3">
      <c r="B734">
        <v>731</v>
      </c>
      <c r="C734" t="s">
        <v>2344</v>
      </c>
      <c r="D734" s="1">
        <v>42441</v>
      </c>
      <c r="E734" s="1">
        <v>42533</v>
      </c>
      <c r="F734" s="9" t="str">
        <f t="shared" si="60"/>
        <v>92 days</v>
      </c>
      <c r="G734" t="s">
        <v>187</v>
      </c>
      <c r="H734" t="s">
        <v>2345</v>
      </c>
      <c r="I734" t="s">
        <v>2346</v>
      </c>
      <c r="J734" t="s">
        <v>25</v>
      </c>
      <c r="K734" t="s">
        <v>26</v>
      </c>
      <c r="L734" t="s">
        <v>2347</v>
      </c>
      <c r="M734" t="s">
        <v>266</v>
      </c>
      <c r="N734">
        <v>11572</v>
      </c>
      <c r="O734" t="s">
        <v>147</v>
      </c>
      <c r="P734" t="s">
        <v>944</v>
      </c>
      <c r="Q734" t="s">
        <v>31</v>
      </c>
      <c r="R734" t="s">
        <v>35</v>
      </c>
      <c r="S734" t="s">
        <v>945</v>
      </c>
      <c r="T734" s="9">
        <v>542.65</v>
      </c>
      <c r="U734">
        <v>3</v>
      </c>
      <c r="V734" s="2">
        <v>0.1</v>
      </c>
      <c r="W734" s="6">
        <v>102.5</v>
      </c>
      <c r="X734" s="14">
        <f>AA734-W734</f>
        <v>1362.6549999999997</v>
      </c>
      <c r="Y734" s="6">
        <f>T734*U734</f>
        <v>1627.9499999999998</v>
      </c>
      <c r="Z734" s="6">
        <f>Y734*V734</f>
        <v>162.79499999999999</v>
      </c>
      <c r="AA734" s="6">
        <f t="shared" si="58"/>
        <v>1465.1549999999997</v>
      </c>
    </row>
    <row r="735" spans="2:27" x14ac:dyDescent="0.3">
      <c r="B735">
        <v>732</v>
      </c>
      <c r="C735" t="s">
        <v>2344</v>
      </c>
      <c r="D735" s="1">
        <v>42441</v>
      </c>
      <c r="E735" s="1">
        <v>42533</v>
      </c>
      <c r="F735" s="9" t="str">
        <f t="shared" si="60"/>
        <v>92 days</v>
      </c>
      <c r="G735" t="s">
        <v>187</v>
      </c>
      <c r="H735" t="s">
        <v>2345</v>
      </c>
      <c r="I735" t="s">
        <v>2346</v>
      </c>
      <c r="J735" t="s">
        <v>25</v>
      </c>
      <c r="K735" t="s">
        <v>26</v>
      </c>
      <c r="L735" t="s">
        <v>2347</v>
      </c>
      <c r="M735" t="s">
        <v>266</v>
      </c>
      <c r="N735">
        <v>11572</v>
      </c>
      <c r="O735" t="s">
        <v>147</v>
      </c>
      <c r="P735" t="s">
        <v>1554</v>
      </c>
      <c r="Q735" t="s">
        <v>45</v>
      </c>
      <c r="R735" t="s">
        <v>46</v>
      </c>
      <c r="S735" t="s">
        <v>1555</v>
      </c>
      <c r="T735" s="9">
        <v>6.3</v>
      </c>
      <c r="U735">
        <v>2</v>
      </c>
      <c r="V735" s="2">
        <v>0</v>
      </c>
      <c r="W735" s="6">
        <v>3.02</v>
      </c>
      <c r="X735" s="14">
        <f>AA735-W735</f>
        <v>9.58</v>
      </c>
      <c r="Y735" s="6">
        <f>T735*U735</f>
        <v>12.6</v>
      </c>
      <c r="Z735" s="6">
        <f>Y735*V735</f>
        <v>0</v>
      </c>
      <c r="AA735" s="6">
        <f t="shared" si="58"/>
        <v>12.6</v>
      </c>
    </row>
    <row r="736" spans="2:27" x14ac:dyDescent="0.3">
      <c r="B736">
        <v>733</v>
      </c>
      <c r="C736" t="s">
        <v>2354</v>
      </c>
      <c r="D736" s="1">
        <v>42756</v>
      </c>
      <c r="E736" s="1">
        <v>42760</v>
      </c>
      <c r="F736" s="9" t="str">
        <f t="shared" si="60"/>
        <v>4 days</v>
      </c>
      <c r="G736" t="s">
        <v>49</v>
      </c>
      <c r="H736" t="s">
        <v>2355</v>
      </c>
      <c r="I736" t="s">
        <v>2356</v>
      </c>
      <c r="J736" t="s">
        <v>101</v>
      </c>
      <c r="K736" t="s">
        <v>26</v>
      </c>
      <c r="L736" t="s">
        <v>94</v>
      </c>
      <c r="M736" t="s">
        <v>95</v>
      </c>
      <c r="N736">
        <v>98115</v>
      </c>
      <c r="O736" t="s">
        <v>43</v>
      </c>
      <c r="P736" t="s">
        <v>1778</v>
      </c>
      <c r="Q736" t="s">
        <v>45</v>
      </c>
      <c r="R736" t="s">
        <v>58</v>
      </c>
      <c r="S736" t="s">
        <v>1779</v>
      </c>
      <c r="T736" s="9">
        <v>242.94</v>
      </c>
      <c r="U736">
        <v>3</v>
      </c>
      <c r="V736" s="2">
        <v>0</v>
      </c>
      <c r="W736" s="6">
        <v>9.7200000000000006</v>
      </c>
      <c r="X736" s="14">
        <f>AA736-W736</f>
        <v>719.09999999999991</v>
      </c>
      <c r="Y736" s="6">
        <f>T736*U736</f>
        <v>728.81999999999994</v>
      </c>
      <c r="Z736" s="6">
        <f>Y736*V736</f>
        <v>0</v>
      </c>
      <c r="AA736" s="6">
        <f t="shared" si="58"/>
        <v>728.81999999999994</v>
      </c>
    </row>
    <row r="737" spans="2:27" x14ac:dyDescent="0.3">
      <c r="B737">
        <v>734</v>
      </c>
      <c r="C737" t="s">
        <v>2354</v>
      </c>
      <c r="D737" s="1">
        <v>42756</v>
      </c>
      <c r="E737" s="1">
        <v>42760</v>
      </c>
      <c r="F737" s="9" t="str">
        <f t="shared" si="60"/>
        <v>4 days</v>
      </c>
      <c r="G737" t="s">
        <v>49</v>
      </c>
      <c r="H737" t="s">
        <v>2355</v>
      </c>
      <c r="I737" t="s">
        <v>2356</v>
      </c>
      <c r="J737" t="s">
        <v>101</v>
      </c>
      <c r="K737" t="s">
        <v>26</v>
      </c>
      <c r="L737" t="s">
        <v>94</v>
      </c>
      <c r="M737" t="s">
        <v>95</v>
      </c>
      <c r="N737">
        <v>98115</v>
      </c>
      <c r="O737" t="s">
        <v>43</v>
      </c>
      <c r="P737" t="s">
        <v>2357</v>
      </c>
      <c r="Q737" t="s">
        <v>70</v>
      </c>
      <c r="R737" t="s">
        <v>160</v>
      </c>
      <c r="S737" t="s">
        <v>2358</v>
      </c>
      <c r="T737" s="9">
        <v>179.97</v>
      </c>
      <c r="U737">
        <v>3</v>
      </c>
      <c r="V737" s="2">
        <v>0</v>
      </c>
      <c r="W737" s="6">
        <v>86.39</v>
      </c>
      <c r="X737" s="14">
        <f>AA737-W737</f>
        <v>453.52</v>
      </c>
      <c r="Y737" s="6">
        <f>T737*U737</f>
        <v>539.91</v>
      </c>
      <c r="Z737" s="6">
        <f>Y737*V737</f>
        <v>0</v>
      </c>
      <c r="AA737" s="6">
        <f t="shared" si="58"/>
        <v>539.91</v>
      </c>
    </row>
    <row r="738" spans="2:27" x14ac:dyDescent="0.3">
      <c r="B738">
        <v>735</v>
      </c>
      <c r="C738" t="s">
        <v>2354</v>
      </c>
      <c r="D738" s="1">
        <v>42756</v>
      </c>
      <c r="E738" s="1">
        <v>42760</v>
      </c>
      <c r="F738" s="9" t="str">
        <f t="shared" si="60"/>
        <v>4 days</v>
      </c>
      <c r="G738" t="s">
        <v>49</v>
      </c>
      <c r="H738" t="s">
        <v>2355</v>
      </c>
      <c r="I738" t="s">
        <v>2356</v>
      </c>
      <c r="J738" t="s">
        <v>101</v>
      </c>
      <c r="K738" t="s">
        <v>26</v>
      </c>
      <c r="L738" t="s">
        <v>94</v>
      </c>
      <c r="M738" t="s">
        <v>95</v>
      </c>
      <c r="N738">
        <v>98115</v>
      </c>
      <c r="O738" t="s">
        <v>43</v>
      </c>
      <c r="P738" t="s">
        <v>1389</v>
      </c>
      <c r="Q738" t="s">
        <v>45</v>
      </c>
      <c r="R738" t="s">
        <v>74</v>
      </c>
      <c r="S738" t="s">
        <v>1390</v>
      </c>
      <c r="T738" s="9">
        <v>99.7</v>
      </c>
      <c r="U738">
        <v>6</v>
      </c>
      <c r="V738" s="2">
        <v>0.2</v>
      </c>
      <c r="W738" s="6">
        <v>33.65</v>
      </c>
      <c r="X738" s="14">
        <f>AA738-W738</f>
        <v>444.91000000000008</v>
      </c>
      <c r="Y738" s="6">
        <f>T738*U738</f>
        <v>598.20000000000005</v>
      </c>
      <c r="Z738" s="6">
        <f>Y738*V738</f>
        <v>119.64000000000001</v>
      </c>
      <c r="AA738" s="6">
        <f t="shared" si="58"/>
        <v>478.56000000000006</v>
      </c>
    </row>
    <row r="739" spans="2:27" x14ac:dyDescent="0.3">
      <c r="B739">
        <v>736</v>
      </c>
      <c r="C739" t="s">
        <v>2354</v>
      </c>
      <c r="D739" s="1">
        <v>42756</v>
      </c>
      <c r="E739" s="1">
        <v>42760</v>
      </c>
      <c r="F739" s="9" t="str">
        <f t="shared" si="60"/>
        <v>4 days</v>
      </c>
      <c r="G739" t="s">
        <v>49</v>
      </c>
      <c r="H739" t="s">
        <v>2355</v>
      </c>
      <c r="I739" t="s">
        <v>2356</v>
      </c>
      <c r="J739" t="s">
        <v>101</v>
      </c>
      <c r="K739" t="s">
        <v>26</v>
      </c>
      <c r="L739" t="s">
        <v>94</v>
      </c>
      <c r="M739" t="s">
        <v>95</v>
      </c>
      <c r="N739">
        <v>98115</v>
      </c>
      <c r="O739" t="s">
        <v>43</v>
      </c>
      <c r="P739" t="s">
        <v>231</v>
      </c>
      <c r="Q739" t="s">
        <v>45</v>
      </c>
      <c r="R739" t="s">
        <v>74</v>
      </c>
      <c r="S739" t="s">
        <v>232</v>
      </c>
      <c r="T739" s="9">
        <v>27.94</v>
      </c>
      <c r="U739">
        <v>4</v>
      </c>
      <c r="V739" s="2">
        <v>0.2</v>
      </c>
      <c r="W739" s="6">
        <v>9.43</v>
      </c>
      <c r="X739" s="14">
        <f>AA739-W739</f>
        <v>79.978000000000009</v>
      </c>
      <c r="Y739" s="6">
        <f>T739*U739</f>
        <v>111.76</v>
      </c>
      <c r="Z739" s="6">
        <f>Y739*V739</f>
        <v>22.352000000000004</v>
      </c>
      <c r="AA739" s="6">
        <f t="shared" si="58"/>
        <v>89.408000000000001</v>
      </c>
    </row>
    <row r="740" spans="2:27" x14ac:dyDescent="0.3">
      <c r="B740">
        <v>737</v>
      </c>
      <c r="C740" t="s">
        <v>2354</v>
      </c>
      <c r="D740" s="1">
        <v>42756</v>
      </c>
      <c r="E740" s="1">
        <v>42760</v>
      </c>
      <c r="F740" s="9" t="str">
        <f t="shared" si="60"/>
        <v>4 days</v>
      </c>
      <c r="G740" t="s">
        <v>49</v>
      </c>
      <c r="H740" t="s">
        <v>2355</v>
      </c>
      <c r="I740" t="s">
        <v>2356</v>
      </c>
      <c r="J740" t="s">
        <v>101</v>
      </c>
      <c r="K740" t="s">
        <v>26</v>
      </c>
      <c r="L740" t="s">
        <v>94</v>
      </c>
      <c r="M740" t="s">
        <v>95</v>
      </c>
      <c r="N740">
        <v>98115</v>
      </c>
      <c r="O740" t="s">
        <v>43</v>
      </c>
      <c r="P740" t="s">
        <v>2359</v>
      </c>
      <c r="Q740" t="s">
        <v>31</v>
      </c>
      <c r="R740" t="s">
        <v>32</v>
      </c>
      <c r="S740" t="s">
        <v>2360</v>
      </c>
      <c r="T740" s="9">
        <v>84.98</v>
      </c>
      <c r="U740">
        <v>1</v>
      </c>
      <c r="V740" s="2">
        <v>0</v>
      </c>
      <c r="W740" s="6">
        <v>18.7</v>
      </c>
      <c r="X740" s="14">
        <f>AA740-W740</f>
        <v>66.28</v>
      </c>
      <c r="Y740" s="6">
        <f>T740*U740</f>
        <v>84.98</v>
      </c>
      <c r="Z740" s="6">
        <f>Y740*V740</f>
        <v>0</v>
      </c>
      <c r="AA740" s="6">
        <f t="shared" si="58"/>
        <v>84.98</v>
      </c>
    </row>
    <row r="741" spans="2:27" x14ac:dyDescent="0.3">
      <c r="B741">
        <v>738</v>
      </c>
      <c r="C741" t="s">
        <v>2354</v>
      </c>
      <c r="D741" s="1">
        <v>42756</v>
      </c>
      <c r="E741" s="1">
        <v>42760</v>
      </c>
      <c r="F741" s="9" t="str">
        <f t="shared" si="60"/>
        <v>4 days</v>
      </c>
      <c r="G741" t="s">
        <v>49</v>
      </c>
      <c r="H741" t="s">
        <v>2355</v>
      </c>
      <c r="I741" t="s">
        <v>2356</v>
      </c>
      <c r="J741" t="s">
        <v>101</v>
      </c>
      <c r="K741" t="s">
        <v>26</v>
      </c>
      <c r="L741" t="s">
        <v>94</v>
      </c>
      <c r="M741" t="s">
        <v>95</v>
      </c>
      <c r="N741">
        <v>98115</v>
      </c>
      <c r="O741" t="s">
        <v>43</v>
      </c>
      <c r="P741" t="s">
        <v>2361</v>
      </c>
      <c r="Q741" t="s">
        <v>45</v>
      </c>
      <c r="R741" t="s">
        <v>74</v>
      </c>
      <c r="S741" t="s">
        <v>2362</v>
      </c>
      <c r="T741" s="9">
        <v>18.72</v>
      </c>
      <c r="U741">
        <v>5</v>
      </c>
      <c r="V741" s="2">
        <v>0.2</v>
      </c>
      <c r="W741" s="6">
        <v>6.55</v>
      </c>
      <c r="X741" s="14">
        <f>AA741-W741</f>
        <v>68.33</v>
      </c>
      <c r="Y741" s="6">
        <f>T741*U741</f>
        <v>93.6</v>
      </c>
      <c r="Z741" s="6">
        <f>Y741*V741</f>
        <v>18.72</v>
      </c>
      <c r="AA741" s="6">
        <f t="shared" si="58"/>
        <v>74.88</v>
      </c>
    </row>
    <row r="742" spans="2:27" x14ac:dyDescent="0.3">
      <c r="B742">
        <v>739</v>
      </c>
      <c r="C742" t="s">
        <v>2363</v>
      </c>
      <c r="D742" s="1">
        <v>41860</v>
      </c>
      <c r="E742" s="1">
        <v>41982</v>
      </c>
      <c r="F742" s="9" t="str">
        <f t="shared" si="60"/>
        <v>122 days</v>
      </c>
      <c r="G742" t="s">
        <v>49</v>
      </c>
      <c r="H742" t="s">
        <v>448</v>
      </c>
      <c r="I742" t="s">
        <v>449</v>
      </c>
      <c r="J742" t="s">
        <v>25</v>
      </c>
      <c r="K742" t="s">
        <v>26</v>
      </c>
      <c r="L742" t="s">
        <v>126</v>
      </c>
      <c r="M742" t="s">
        <v>42</v>
      </c>
      <c r="N742">
        <v>94110</v>
      </c>
      <c r="O742" t="s">
        <v>43</v>
      </c>
      <c r="P742" t="s">
        <v>2364</v>
      </c>
      <c r="Q742" t="s">
        <v>70</v>
      </c>
      <c r="R742" t="s">
        <v>160</v>
      </c>
      <c r="S742" t="s">
        <v>2365</v>
      </c>
      <c r="T742" s="9">
        <v>49.98</v>
      </c>
      <c r="U742">
        <v>2</v>
      </c>
      <c r="V742" s="2">
        <v>0</v>
      </c>
      <c r="W742" s="6">
        <v>8.5</v>
      </c>
      <c r="X742" s="14">
        <f>AA742-W742</f>
        <v>91.46</v>
      </c>
      <c r="Y742" s="6">
        <f>T742*U742</f>
        <v>99.96</v>
      </c>
      <c r="Z742" s="6">
        <f>Y742*V742</f>
        <v>0</v>
      </c>
      <c r="AA742" s="6">
        <f t="shared" si="58"/>
        <v>99.96</v>
      </c>
    </row>
    <row r="743" spans="2:27" x14ac:dyDescent="0.3">
      <c r="B743">
        <v>740</v>
      </c>
      <c r="C743" t="s">
        <v>2366</v>
      </c>
      <c r="D743" s="1">
        <v>41730</v>
      </c>
      <c r="E743" s="1">
        <v>41852</v>
      </c>
      <c r="F743" s="9" t="str">
        <f t="shared" si="60"/>
        <v>122 days</v>
      </c>
      <c r="G743" t="s">
        <v>49</v>
      </c>
      <c r="H743" t="s">
        <v>2367</v>
      </c>
      <c r="I743" t="s">
        <v>2368</v>
      </c>
      <c r="J743" t="s">
        <v>101</v>
      </c>
      <c r="K743" t="s">
        <v>26</v>
      </c>
      <c r="L743" t="s">
        <v>209</v>
      </c>
      <c r="M743" t="s">
        <v>210</v>
      </c>
      <c r="N743">
        <v>60540</v>
      </c>
      <c r="O743" t="s">
        <v>104</v>
      </c>
      <c r="P743" t="s">
        <v>2369</v>
      </c>
      <c r="Q743" t="s">
        <v>45</v>
      </c>
      <c r="R743" t="s">
        <v>46</v>
      </c>
      <c r="S743" t="s">
        <v>2370</v>
      </c>
      <c r="T743" s="9">
        <v>11.78</v>
      </c>
      <c r="U743">
        <v>3</v>
      </c>
      <c r="V743" s="2">
        <v>0.2</v>
      </c>
      <c r="W743" s="6">
        <v>4.2699999999999996</v>
      </c>
      <c r="X743" s="14">
        <f>AA743-W743</f>
        <v>24.001999999999999</v>
      </c>
      <c r="Y743" s="6">
        <f>T743*U743</f>
        <v>35.339999999999996</v>
      </c>
      <c r="Z743" s="6">
        <f>Y743*V743</f>
        <v>7.0679999999999996</v>
      </c>
      <c r="AA743" s="6">
        <f t="shared" si="58"/>
        <v>28.271999999999998</v>
      </c>
    </row>
    <row r="744" spans="2:27" x14ac:dyDescent="0.3">
      <c r="B744">
        <v>741</v>
      </c>
      <c r="C744" t="s">
        <v>2366</v>
      </c>
      <c r="D744" s="1">
        <v>41730</v>
      </c>
      <c r="E744" s="1">
        <v>41852</v>
      </c>
      <c r="F744" s="9" t="str">
        <f t="shared" si="60"/>
        <v>122 days</v>
      </c>
      <c r="G744" t="s">
        <v>49</v>
      </c>
      <c r="H744" t="s">
        <v>2367</v>
      </c>
      <c r="I744" t="s">
        <v>2368</v>
      </c>
      <c r="J744" t="s">
        <v>101</v>
      </c>
      <c r="K744" t="s">
        <v>26</v>
      </c>
      <c r="L744" t="s">
        <v>209</v>
      </c>
      <c r="M744" t="s">
        <v>210</v>
      </c>
      <c r="N744">
        <v>60540</v>
      </c>
      <c r="O744" t="s">
        <v>104</v>
      </c>
      <c r="P744" t="s">
        <v>1633</v>
      </c>
      <c r="Q744" t="s">
        <v>45</v>
      </c>
      <c r="R744" t="s">
        <v>58</v>
      </c>
      <c r="S744" t="s">
        <v>1634</v>
      </c>
      <c r="T744" s="9">
        <v>272.74</v>
      </c>
      <c r="U744">
        <v>3</v>
      </c>
      <c r="V744" s="2">
        <v>0.2</v>
      </c>
      <c r="W744" s="6">
        <v>-64.77</v>
      </c>
      <c r="X744" s="14">
        <f>AA744-W744</f>
        <v>719.346</v>
      </c>
      <c r="Y744" s="6">
        <f>T744*U744</f>
        <v>818.22</v>
      </c>
      <c r="Z744" s="6">
        <f>Y744*V744</f>
        <v>163.64400000000001</v>
      </c>
      <c r="AA744" s="6">
        <f t="shared" si="58"/>
        <v>654.57600000000002</v>
      </c>
    </row>
    <row r="745" spans="2:27" x14ac:dyDescent="0.3">
      <c r="B745">
        <v>742</v>
      </c>
      <c r="C745" t="s">
        <v>2366</v>
      </c>
      <c r="D745" s="1">
        <v>41730</v>
      </c>
      <c r="E745" s="1">
        <v>41852</v>
      </c>
      <c r="F745" s="9" t="str">
        <f t="shared" si="60"/>
        <v>122 days</v>
      </c>
      <c r="G745" t="s">
        <v>49</v>
      </c>
      <c r="H745" t="s">
        <v>2367</v>
      </c>
      <c r="I745" t="s">
        <v>2368</v>
      </c>
      <c r="J745" t="s">
        <v>101</v>
      </c>
      <c r="K745" t="s">
        <v>26</v>
      </c>
      <c r="L745" t="s">
        <v>209</v>
      </c>
      <c r="M745" t="s">
        <v>210</v>
      </c>
      <c r="N745">
        <v>60540</v>
      </c>
      <c r="O745" t="s">
        <v>104</v>
      </c>
      <c r="P745" t="s">
        <v>2371</v>
      </c>
      <c r="Q745" t="s">
        <v>45</v>
      </c>
      <c r="R745" t="s">
        <v>74</v>
      </c>
      <c r="S745" t="s">
        <v>2372</v>
      </c>
      <c r="T745" s="9">
        <v>3.54</v>
      </c>
      <c r="U745">
        <v>2</v>
      </c>
      <c r="V745" s="2">
        <v>0.8</v>
      </c>
      <c r="W745" s="6">
        <v>-5.49</v>
      </c>
      <c r="X745" s="14">
        <f>AA745-W745</f>
        <v>6.9059999999999997</v>
      </c>
      <c r="Y745" s="6">
        <f>T745*U745</f>
        <v>7.08</v>
      </c>
      <c r="Z745" s="6">
        <f>Y745*V745</f>
        <v>5.6640000000000006</v>
      </c>
      <c r="AA745" s="6">
        <f t="shared" si="58"/>
        <v>1.4159999999999995</v>
      </c>
    </row>
    <row r="746" spans="2:27" x14ac:dyDescent="0.3">
      <c r="B746">
        <v>743</v>
      </c>
      <c r="C746" t="s">
        <v>2373</v>
      </c>
      <c r="D746" s="1">
        <v>42609</v>
      </c>
      <c r="E746" s="1">
        <v>42378</v>
      </c>
      <c r="F746" s="23" t="s">
        <v>10956</v>
      </c>
      <c r="G746" t="s">
        <v>49</v>
      </c>
      <c r="H746" t="s">
        <v>2374</v>
      </c>
      <c r="I746" t="s">
        <v>2375</v>
      </c>
      <c r="J746" t="s">
        <v>25</v>
      </c>
      <c r="K746" t="s">
        <v>26</v>
      </c>
      <c r="L746" t="s">
        <v>816</v>
      </c>
      <c r="M746" t="s">
        <v>103</v>
      </c>
      <c r="N746">
        <v>75220</v>
      </c>
      <c r="O746" t="s">
        <v>104</v>
      </c>
      <c r="P746" t="s">
        <v>1963</v>
      </c>
      <c r="Q746" t="s">
        <v>45</v>
      </c>
      <c r="R746" t="s">
        <v>578</v>
      </c>
      <c r="S746" t="s">
        <v>1964</v>
      </c>
      <c r="T746" s="9">
        <v>51.52</v>
      </c>
      <c r="U746">
        <v>5</v>
      </c>
      <c r="V746" s="2">
        <v>0.2</v>
      </c>
      <c r="W746" s="6">
        <v>-10.95</v>
      </c>
      <c r="X746" s="14">
        <f>AA746-W746</f>
        <v>217.03</v>
      </c>
      <c r="Y746" s="6">
        <f>T746*U746</f>
        <v>257.60000000000002</v>
      </c>
      <c r="Z746" s="6">
        <f>Y746*V746</f>
        <v>51.52000000000001</v>
      </c>
      <c r="AA746" s="6">
        <f t="shared" si="58"/>
        <v>206.08</v>
      </c>
    </row>
    <row r="747" spans="2:27" x14ac:dyDescent="0.3">
      <c r="B747">
        <v>744</v>
      </c>
      <c r="C747" t="s">
        <v>2373</v>
      </c>
      <c r="D747" s="1">
        <v>42609</v>
      </c>
      <c r="E747" s="1">
        <v>42378</v>
      </c>
      <c r="F747" s="23" t="s">
        <v>10956</v>
      </c>
      <c r="G747" t="s">
        <v>49</v>
      </c>
      <c r="H747" t="s">
        <v>2374</v>
      </c>
      <c r="I747" t="s">
        <v>2375</v>
      </c>
      <c r="J747" t="s">
        <v>25</v>
      </c>
      <c r="K747" t="s">
        <v>26</v>
      </c>
      <c r="L747" t="s">
        <v>816</v>
      </c>
      <c r="M747" t="s">
        <v>103</v>
      </c>
      <c r="N747">
        <v>75220</v>
      </c>
      <c r="O747" t="s">
        <v>104</v>
      </c>
      <c r="P747" t="s">
        <v>1030</v>
      </c>
      <c r="Q747" t="s">
        <v>45</v>
      </c>
      <c r="R747" t="s">
        <v>89</v>
      </c>
      <c r="S747" t="s">
        <v>1031</v>
      </c>
      <c r="T747" s="9">
        <v>3.53</v>
      </c>
      <c r="U747">
        <v>1</v>
      </c>
      <c r="V747" s="2">
        <v>0.2</v>
      </c>
      <c r="W747" s="6">
        <v>1.1499999999999999</v>
      </c>
      <c r="X747" s="14">
        <f>AA747-W747</f>
        <v>1.6739999999999999</v>
      </c>
      <c r="Y747" s="6">
        <f>T747*U747</f>
        <v>3.53</v>
      </c>
      <c r="Z747" s="6">
        <f>Y747*V747</f>
        <v>0.70599999999999996</v>
      </c>
      <c r="AA747" s="6">
        <f t="shared" si="58"/>
        <v>2.8239999999999998</v>
      </c>
    </row>
    <row r="748" spans="2:27" x14ac:dyDescent="0.3">
      <c r="B748">
        <v>745</v>
      </c>
      <c r="C748" t="s">
        <v>2373</v>
      </c>
      <c r="D748" s="1">
        <v>42609</v>
      </c>
      <c r="E748" s="1">
        <v>42378</v>
      </c>
      <c r="F748" s="23" t="s">
        <v>10956</v>
      </c>
      <c r="G748" t="s">
        <v>49</v>
      </c>
      <c r="H748" t="s">
        <v>2374</v>
      </c>
      <c r="I748" t="s">
        <v>2375</v>
      </c>
      <c r="J748" t="s">
        <v>25</v>
      </c>
      <c r="K748" t="s">
        <v>26</v>
      </c>
      <c r="L748" t="s">
        <v>816</v>
      </c>
      <c r="M748" t="s">
        <v>103</v>
      </c>
      <c r="N748">
        <v>75220</v>
      </c>
      <c r="O748" t="s">
        <v>104</v>
      </c>
      <c r="P748" t="s">
        <v>2376</v>
      </c>
      <c r="Q748" t="s">
        <v>45</v>
      </c>
      <c r="R748" t="s">
        <v>89</v>
      </c>
      <c r="S748" t="s">
        <v>2377</v>
      </c>
      <c r="T748" s="9">
        <v>4.62</v>
      </c>
      <c r="U748">
        <v>1</v>
      </c>
      <c r="V748" s="2">
        <v>0.2</v>
      </c>
      <c r="W748" s="6">
        <v>1.68</v>
      </c>
      <c r="X748" s="14">
        <f>AA748-W748</f>
        <v>2.016</v>
      </c>
      <c r="Y748" s="6">
        <f>T748*U748</f>
        <v>4.62</v>
      </c>
      <c r="Z748" s="6">
        <f>Y748*V748</f>
        <v>0.92400000000000004</v>
      </c>
      <c r="AA748" s="6">
        <f t="shared" si="58"/>
        <v>3.6960000000000002</v>
      </c>
    </row>
    <row r="749" spans="2:27" x14ac:dyDescent="0.3">
      <c r="B749">
        <v>746</v>
      </c>
      <c r="C749" t="s">
        <v>2373</v>
      </c>
      <c r="D749" s="1">
        <v>42609</v>
      </c>
      <c r="E749" s="1">
        <v>42378</v>
      </c>
      <c r="F749" s="23" t="s">
        <v>10956</v>
      </c>
      <c r="G749" t="s">
        <v>49</v>
      </c>
      <c r="H749" t="s">
        <v>2374</v>
      </c>
      <c r="I749" t="s">
        <v>2375</v>
      </c>
      <c r="J749" t="s">
        <v>25</v>
      </c>
      <c r="K749" t="s">
        <v>26</v>
      </c>
      <c r="L749" t="s">
        <v>816</v>
      </c>
      <c r="M749" t="s">
        <v>103</v>
      </c>
      <c r="N749">
        <v>75220</v>
      </c>
      <c r="O749" t="s">
        <v>104</v>
      </c>
      <c r="P749" t="s">
        <v>2378</v>
      </c>
      <c r="Q749" t="s">
        <v>45</v>
      </c>
      <c r="R749" t="s">
        <v>578</v>
      </c>
      <c r="S749" t="s">
        <v>2379</v>
      </c>
      <c r="T749" s="9">
        <v>55.17</v>
      </c>
      <c r="U749">
        <v>4</v>
      </c>
      <c r="V749" s="2">
        <v>0.2</v>
      </c>
      <c r="W749" s="6">
        <v>6.21</v>
      </c>
      <c r="X749" s="14">
        <f>AA749-W749</f>
        <v>170.334</v>
      </c>
      <c r="Y749" s="6">
        <f>T749*U749</f>
        <v>220.68</v>
      </c>
      <c r="Z749" s="6">
        <f>Y749*V749</f>
        <v>44.136000000000003</v>
      </c>
      <c r="AA749" s="6">
        <f t="shared" si="58"/>
        <v>176.54400000000001</v>
      </c>
    </row>
    <row r="750" spans="2:27" x14ac:dyDescent="0.3">
      <c r="B750">
        <v>747</v>
      </c>
      <c r="C750" t="s">
        <v>2380</v>
      </c>
      <c r="D750" s="1">
        <v>41786</v>
      </c>
      <c r="E750" s="1">
        <v>41786</v>
      </c>
      <c r="F750" s="9" t="str">
        <f t="shared" ref="F750:F763" si="61">DATEDIF(D750,E750,"d")&amp;" days"</f>
        <v>0 days</v>
      </c>
      <c r="G750" t="s">
        <v>1292</v>
      </c>
      <c r="H750" t="s">
        <v>1625</v>
      </c>
      <c r="I750" t="s">
        <v>1626</v>
      </c>
      <c r="J750" t="s">
        <v>40</v>
      </c>
      <c r="K750" t="s">
        <v>26</v>
      </c>
      <c r="L750" t="s">
        <v>949</v>
      </c>
      <c r="M750" t="s">
        <v>42</v>
      </c>
      <c r="N750">
        <v>92105</v>
      </c>
      <c r="O750" t="s">
        <v>43</v>
      </c>
      <c r="P750" t="s">
        <v>927</v>
      </c>
      <c r="Q750" t="s">
        <v>31</v>
      </c>
      <c r="R750" t="s">
        <v>55</v>
      </c>
      <c r="S750" t="s">
        <v>928</v>
      </c>
      <c r="T750" s="9">
        <v>567.12</v>
      </c>
      <c r="U750">
        <v>10</v>
      </c>
      <c r="V750" s="2">
        <v>0.2</v>
      </c>
      <c r="W750" s="6">
        <v>-28.36</v>
      </c>
      <c r="X750" s="14">
        <f>AA750-W750</f>
        <v>4565.32</v>
      </c>
      <c r="Y750" s="6">
        <f>T750*U750</f>
        <v>5671.2</v>
      </c>
      <c r="Z750" s="6">
        <f>Y750*V750</f>
        <v>1134.24</v>
      </c>
      <c r="AA750" s="6">
        <f t="shared" si="58"/>
        <v>4536.96</v>
      </c>
    </row>
    <row r="751" spans="2:27" x14ac:dyDescent="0.3">
      <c r="B751">
        <v>748</v>
      </c>
      <c r="C751" t="s">
        <v>2380</v>
      </c>
      <c r="D751" s="1">
        <v>41786</v>
      </c>
      <c r="E751" s="1">
        <v>41786</v>
      </c>
      <c r="F751" s="9" t="str">
        <f t="shared" si="61"/>
        <v>0 days</v>
      </c>
      <c r="G751" t="s">
        <v>1292</v>
      </c>
      <c r="H751" t="s">
        <v>1625</v>
      </c>
      <c r="I751" t="s">
        <v>1626</v>
      </c>
      <c r="J751" t="s">
        <v>40</v>
      </c>
      <c r="K751" t="s">
        <v>26</v>
      </c>
      <c r="L751" t="s">
        <v>949</v>
      </c>
      <c r="M751" t="s">
        <v>42</v>
      </c>
      <c r="N751">
        <v>92105</v>
      </c>
      <c r="O751" t="s">
        <v>43</v>
      </c>
      <c r="P751" t="s">
        <v>1693</v>
      </c>
      <c r="Q751" t="s">
        <v>45</v>
      </c>
      <c r="R751" t="s">
        <v>58</v>
      </c>
      <c r="S751" t="s">
        <v>1694</v>
      </c>
      <c r="T751" s="9">
        <v>359.32</v>
      </c>
      <c r="U751">
        <v>4</v>
      </c>
      <c r="V751" s="2">
        <v>0</v>
      </c>
      <c r="W751" s="6">
        <v>7.19</v>
      </c>
      <c r="X751" s="14">
        <f>AA751-W751</f>
        <v>1430.09</v>
      </c>
      <c r="Y751" s="6">
        <f>T751*U751</f>
        <v>1437.28</v>
      </c>
      <c r="Z751" s="6">
        <f>Y751*V751</f>
        <v>0</v>
      </c>
      <c r="AA751" s="6">
        <f t="shared" si="58"/>
        <v>1437.28</v>
      </c>
    </row>
    <row r="752" spans="2:27" x14ac:dyDescent="0.3">
      <c r="B752">
        <v>749</v>
      </c>
      <c r="C752" t="s">
        <v>2381</v>
      </c>
      <c r="D752" s="1">
        <v>42449</v>
      </c>
      <c r="E752" s="1">
        <v>42451</v>
      </c>
      <c r="F752" s="9" t="str">
        <f t="shared" si="61"/>
        <v>2 days</v>
      </c>
      <c r="G752" t="s">
        <v>22</v>
      </c>
      <c r="H752" t="s">
        <v>2382</v>
      </c>
      <c r="I752" t="s">
        <v>2383</v>
      </c>
      <c r="J752" t="s">
        <v>25</v>
      </c>
      <c r="K752" t="s">
        <v>26</v>
      </c>
      <c r="L752" t="s">
        <v>2384</v>
      </c>
      <c r="M752" t="s">
        <v>210</v>
      </c>
      <c r="N752">
        <v>60201</v>
      </c>
      <c r="O752" t="s">
        <v>104</v>
      </c>
      <c r="P752" t="s">
        <v>2385</v>
      </c>
      <c r="Q752" t="s">
        <v>70</v>
      </c>
      <c r="R752" t="s">
        <v>71</v>
      </c>
      <c r="S752" t="s">
        <v>2386</v>
      </c>
      <c r="T752" s="9">
        <v>11.99</v>
      </c>
      <c r="U752">
        <v>1</v>
      </c>
      <c r="V752" s="2">
        <v>0.2</v>
      </c>
      <c r="W752" s="6">
        <v>0.9</v>
      </c>
      <c r="X752" s="14">
        <f>AA752-W752</f>
        <v>8.6920000000000002</v>
      </c>
      <c r="Y752" s="6">
        <f>T752*U752</f>
        <v>11.99</v>
      </c>
      <c r="Z752" s="6">
        <f>Y752*V752</f>
        <v>2.3980000000000001</v>
      </c>
      <c r="AA752" s="6">
        <f t="shared" si="58"/>
        <v>9.5920000000000005</v>
      </c>
    </row>
    <row r="753" spans="2:27" x14ac:dyDescent="0.3">
      <c r="B753">
        <v>750</v>
      </c>
      <c r="C753" t="s">
        <v>2387</v>
      </c>
      <c r="D753" s="1">
        <v>42776</v>
      </c>
      <c r="E753" s="1">
        <v>42896</v>
      </c>
      <c r="F753" s="9" t="str">
        <f t="shared" si="61"/>
        <v>120 days</v>
      </c>
      <c r="G753" t="s">
        <v>49</v>
      </c>
      <c r="H753" t="s">
        <v>2388</v>
      </c>
      <c r="I753" t="s">
        <v>2389</v>
      </c>
      <c r="J753" t="s">
        <v>25</v>
      </c>
      <c r="K753" t="s">
        <v>26</v>
      </c>
      <c r="L753" t="s">
        <v>2390</v>
      </c>
      <c r="M753" t="s">
        <v>237</v>
      </c>
      <c r="N753">
        <v>48183</v>
      </c>
      <c r="O753" t="s">
        <v>104</v>
      </c>
      <c r="P753" t="s">
        <v>2391</v>
      </c>
      <c r="Q753" t="s">
        <v>45</v>
      </c>
      <c r="R753" t="s">
        <v>74</v>
      </c>
      <c r="S753" t="s">
        <v>2392</v>
      </c>
      <c r="T753" s="9">
        <v>58.05</v>
      </c>
      <c r="U753">
        <v>3</v>
      </c>
      <c r="V753" s="2">
        <v>0</v>
      </c>
      <c r="W753" s="6">
        <v>26.7</v>
      </c>
      <c r="X753" s="14">
        <f>AA753-W753</f>
        <v>147.44999999999999</v>
      </c>
      <c r="Y753" s="6">
        <f>T753*U753</f>
        <v>174.14999999999998</v>
      </c>
      <c r="Z753" s="6">
        <f>Y753*V753</f>
        <v>0</v>
      </c>
      <c r="AA753" s="6">
        <f t="shared" si="58"/>
        <v>174.14999999999998</v>
      </c>
    </row>
    <row r="754" spans="2:27" x14ac:dyDescent="0.3">
      <c r="B754">
        <v>751</v>
      </c>
      <c r="C754" t="s">
        <v>2387</v>
      </c>
      <c r="D754" s="1">
        <v>42776</v>
      </c>
      <c r="E754" s="1">
        <v>42896</v>
      </c>
      <c r="F754" s="9" t="str">
        <f t="shared" si="61"/>
        <v>120 days</v>
      </c>
      <c r="G754" t="s">
        <v>49</v>
      </c>
      <c r="H754" t="s">
        <v>2388</v>
      </c>
      <c r="I754" t="s">
        <v>2389</v>
      </c>
      <c r="J754" t="s">
        <v>25</v>
      </c>
      <c r="K754" t="s">
        <v>26</v>
      </c>
      <c r="L754" t="s">
        <v>2390</v>
      </c>
      <c r="M754" t="s">
        <v>237</v>
      </c>
      <c r="N754">
        <v>48183</v>
      </c>
      <c r="O754" t="s">
        <v>104</v>
      </c>
      <c r="P754" t="s">
        <v>2393</v>
      </c>
      <c r="Q754" t="s">
        <v>31</v>
      </c>
      <c r="R754" t="s">
        <v>64</v>
      </c>
      <c r="S754" t="s">
        <v>2394</v>
      </c>
      <c r="T754" s="9">
        <v>157.74</v>
      </c>
      <c r="U754">
        <v>11</v>
      </c>
      <c r="V754" s="2">
        <v>0</v>
      </c>
      <c r="W754" s="6">
        <v>56.79</v>
      </c>
      <c r="X754" s="14">
        <f>AA754-W754</f>
        <v>1678.3500000000001</v>
      </c>
      <c r="Y754" s="6">
        <f>T754*U754</f>
        <v>1735.14</v>
      </c>
      <c r="Z754" s="6">
        <f>Y754*V754</f>
        <v>0</v>
      </c>
      <c r="AA754" s="6">
        <f t="shared" si="58"/>
        <v>1735.14</v>
      </c>
    </row>
    <row r="755" spans="2:27" x14ac:dyDescent="0.3">
      <c r="B755">
        <v>752</v>
      </c>
      <c r="C755" t="s">
        <v>2387</v>
      </c>
      <c r="D755" s="1">
        <v>42776</v>
      </c>
      <c r="E755" s="1">
        <v>42896</v>
      </c>
      <c r="F755" s="9" t="str">
        <f t="shared" si="61"/>
        <v>120 days</v>
      </c>
      <c r="G755" t="s">
        <v>49</v>
      </c>
      <c r="H755" t="s">
        <v>2388</v>
      </c>
      <c r="I755" t="s">
        <v>2389</v>
      </c>
      <c r="J755" t="s">
        <v>25</v>
      </c>
      <c r="K755" t="s">
        <v>26</v>
      </c>
      <c r="L755" t="s">
        <v>2390</v>
      </c>
      <c r="M755" t="s">
        <v>237</v>
      </c>
      <c r="N755">
        <v>48183</v>
      </c>
      <c r="O755" t="s">
        <v>104</v>
      </c>
      <c r="P755" t="s">
        <v>1426</v>
      </c>
      <c r="Q755" t="s">
        <v>45</v>
      </c>
      <c r="R755" t="s">
        <v>67</v>
      </c>
      <c r="S755" t="s">
        <v>1427</v>
      </c>
      <c r="T755" s="9">
        <v>56.98</v>
      </c>
      <c r="U755">
        <v>7</v>
      </c>
      <c r="V755" s="2">
        <v>0</v>
      </c>
      <c r="W755" s="6">
        <v>22.79</v>
      </c>
      <c r="X755" s="14">
        <f>AA755-W755</f>
        <v>376.06999999999994</v>
      </c>
      <c r="Y755" s="6">
        <f>T755*U755</f>
        <v>398.85999999999996</v>
      </c>
      <c r="Z755" s="6">
        <f>Y755*V755</f>
        <v>0</v>
      </c>
      <c r="AA755" s="6">
        <f t="shared" si="58"/>
        <v>398.85999999999996</v>
      </c>
    </row>
    <row r="756" spans="2:27" x14ac:dyDescent="0.3">
      <c r="B756">
        <v>753</v>
      </c>
      <c r="C756" t="s">
        <v>2387</v>
      </c>
      <c r="D756" s="1">
        <v>42776</v>
      </c>
      <c r="E756" s="1">
        <v>42896</v>
      </c>
      <c r="F756" s="9" t="str">
        <f t="shared" si="61"/>
        <v>120 days</v>
      </c>
      <c r="G756" t="s">
        <v>49</v>
      </c>
      <c r="H756" t="s">
        <v>2388</v>
      </c>
      <c r="I756" t="s">
        <v>2389</v>
      </c>
      <c r="J756" t="s">
        <v>25</v>
      </c>
      <c r="K756" t="s">
        <v>26</v>
      </c>
      <c r="L756" t="s">
        <v>2390</v>
      </c>
      <c r="M756" t="s">
        <v>237</v>
      </c>
      <c r="N756">
        <v>48183</v>
      </c>
      <c r="O756" t="s">
        <v>104</v>
      </c>
      <c r="P756" t="s">
        <v>2395</v>
      </c>
      <c r="Q756" t="s">
        <v>45</v>
      </c>
      <c r="R756" t="s">
        <v>74</v>
      </c>
      <c r="S756" t="s">
        <v>2396</v>
      </c>
      <c r="T756" s="9">
        <v>2.88</v>
      </c>
      <c r="U756">
        <v>1</v>
      </c>
      <c r="V756" s="2">
        <v>0</v>
      </c>
      <c r="W756" s="6">
        <v>1.41</v>
      </c>
      <c r="X756" s="14">
        <f>AA756-W756</f>
        <v>1.47</v>
      </c>
      <c r="Y756" s="6">
        <f>T756*U756</f>
        <v>2.88</v>
      </c>
      <c r="Z756" s="6">
        <f>Y756*V756</f>
        <v>0</v>
      </c>
      <c r="AA756" s="6">
        <f t="shared" si="58"/>
        <v>2.88</v>
      </c>
    </row>
    <row r="757" spans="2:27" x14ac:dyDescent="0.3">
      <c r="B757">
        <v>754</v>
      </c>
      <c r="C757" t="s">
        <v>2397</v>
      </c>
      <c r="D757" s="1">
        <v>42555</v>
      </c>
      <c r="E757" s="1">
        <v>42617</v>
      </c>
      <c r="F757" s="9" t="str">
        <f t="shared" si="61"/>
        <v>62 days</v>
      </c>
      <c r="G757" t="s">
        <v>187</v>
      </c>
      <c r="H757" t="s">
        <v>2398</v>
      </c>
      <c r="I757" t="s">
        <v>2399</v>
      </c>
      <c r="J757" t="s">
        <v>40</v>
      </c>
      <c r="K757" t="s">
        <v>26</v>
      </c>
      <c r="L757" t="s">
        <v>126</v>
      </c>
      <c r="M757" t="s">
        <v>42</v>
      </c>
      <c r="N757">
        <v>94110</v>
      </c>
      <c r="O757" t="s">
        <v>43</v>
      </c>
      <c r="P757" t="s">
        <v>2400</v>
      </c>
      <c r="Q757" t="s">
        <v>70</v>
      </c>
      <c r="R757" t="s">
        <v>1218</v>
      </c>
      <c r="S757" t="s">
        <v>2401</v>
      </c>
      <c r="T757" s="9">
        <v>1199.98</v>
      </c>
      <c r="U757">
        <v>3</v>
      </c>
      <c r="V757" s="2">
        <v>0.2</v>
      </c>
      <c r="W757" s="6">
        <v>374.99</v>
      </c>
      <c r="X757" s="14">
        <f>AA757-W757</f>
        <v>2504.9620000000004</v>
      </c>
      <c r="Y757" s="6">
        <f>T757*U757</f>
        <v>3599.94</v>
      </c>
      <c r="Z757" s="6">
        <f>Y757*V757</f>
        <v>719.98800000000006</v>
      </c>
      <c r="AA757" s="6">
        <f t="shared" si="58"/>
        <v>2879.9520000000002</v>
      </c>
    </row>
    <row r="758" spans="2:27" x14ac:dyDescent="0.3">
      <c r="B758">
        <v>755</v>
      </c>
      <c r="C758" t="s">
        <v>2402</v>
      </c>
      <c r="D758" s="1">
        <v>42197</v>
      </c>
      <c r="E758" s="1">
        <v>42350</v>
      </c>
      <c r="F758" s="9" t="str">
        <f t="shared" si="61"/>
        <v>153 days</v>
      </c>
      <c r="G758" t="s">
        <v>49</v>
      </c>
      <c r="H758" t="s">
        <v>1988</v>
      </c>
      <c r="I758" t="s">
        <v>1989</v>
      </c>
      <c r="J758" t="s">
        <v>25</v>
      </c>
      <c r="K758" t="s">
        <v>26</v>
      </c>
      <c r="L758" t="s">
        <v>41</v>
      </c>
      <c r="M758" t="s">
        <v>42</v>
      </c>
      <c r="N758">
        <v>90036</v>
      </c>
      <c r="O758" t="s">
        <v>43</v>
      </c>
      <c r="P758" t="s">
        <v>2188</v>
      </c>
      <c r="Q758" t="s">
        <v>31</v>
      </c>
      <c r="R758" t="s">
        <v>64</v>
      </c>
      <c r="S758" t="s">
        <v>2189</v>
      </c>
      <c r="T758" s="9">
        <v>79.92</v>
      </c>
      <c r="U758">
        <v>4</v>
      </c>
      <c r="V758" s="2">
        <v>0</v>
      </c>
      <c r="W758" s="6">
        <v>28.77</v>
      </c>
      <c r="X758" s="14">
        <f>AA758-W758</f>
        <v>290.91000000000003</v>
      </c>
      <c r="Y758" s="6">
        <f>T758*U758</f>
        <v>319.68</v>
      </c>
      <c r="Z758" s="6">
        <f>Y758*V758</f>
        <v>0</v>
      </c>
      <c r="AA758" s="6">
        <f t="shared" si="58"/>
        <v>319.68</v>
      </c>
    </row>
    <row r="759" spans="2:27" x14ac:dyDescent="0.3">
      <c r="B759">
        <v>756</v>
      </c>
      <c r="C759" t="s">
        <v>2403</v>
      </c>
      <c r="D759" s="1">
        <v>42631</v>
      </c>
      <c r="E759" s="1">
        <v>42635</v>
      </c>
      <c r="F759" s="9" t="str">
        <f t="shared" si="61"/>
        <v>4 days</v>
      </c>
      <c r="G759" t="s">
        <v>49</v>
      </c>
      <c r="H759" t="s">
        <v>2027</v>
      </c>
      <c r="I759" t="s">
        <v>2028</v>
      </c>
      <c r="J759" t="s">
        <v>40</v>
      </c>
      <c r="K759" t="s">
        <v>26</v>
      </c>
      <c r="L759" t="s">
        <v>1525</v>
      </c>
      <c r="M759" t="s">
        <v>53</v>
      </c>
      <c r="N759">
        <v>32216</v>
      </c>
      <c r="O759" t="s">
        <v>29</v>
      </c>
      <c r="P759" t="s">
        <v>2404</v>
      </c>
      <c r="Q759" t="s">
        <v>31</v>
      </c>
      <c r="R759" t="s">
        <v>55</v>
      </c>
      <c r="S759" t="s">
        <v>2405</v>
      </c>
      <c r="T759" s="9">
        <v>383.44</v>
      </c>
      <c r="U759">
        <v>4</v>
      </c>
      <c r="V759" s="2">
        <v>0.45</v>
      </c>
      <c r="W759" s="6">
        <v>-167.32</v>
      </c>
      <c r="X759" s="14">
        <f>AA759-W759</f>
        <v>1010.8879999999999</v>
      </c>
      <c r="Y759" s="6">
        <f>T759*U759</f>
        <v>1533.76</v>
      </c>
      <c r="Z759" s="6">
        <f>Y759*V759</f>
        <v>690.19200000000001</v>
      </c>
      <c r="AA759" s="6">
        <f t="shared" si="58"/>
        <v>843.56799999999998</v>
      </c>
    </row>
    <row r="760" spans="2:27" x14ac:dyDescent="0.3">
      <c r="B760">
        <v>757</v>
      </c>
      <c r="C760" t="s">
        <v>2406</v>
      </c>
      <c r="D760" s="1">
        <v>42002</v>
      </c>
      <c r="E760" s="1">
        <v>42036</v>
      </c>
      <c r="F760" s="9" t="str">
        <f t="shared" si="61"/>
        <v>34 days</v>
      </c>
      <c r="G760" t="s">
        <v>49</v>
      </c>
      <c r="H760" t="s">
        <v>2407</v>
      </c>
      <c r="I760" t="s">
        <v>2408</v>
      </c>
      <c r="J760" t="s">
        <v>25</v>
      </c>
      <c r="K760" t="s">
        <v>26</v>
      </c>
      <c r="L760" t="s">
        <v>2409</v>
      </c>
      <c r="M760" t="s">
        <v>228</v>
      </c>
      <c r="N760">
        <v>55016</v>
      </c>
      <c r="O760" t="s">
        <v>104</v>
      </c>
      <c r="P760" t="s">
        <v>2244</v>
      </c>
      <c r="Q760" t="s">
        <v>45</v>
      </c>
      <c r="R760" t="s">
        <v>58</v>
      </c>
      <c r="S760" t="s">
        <v>2245</v>
      </c>
      <c r="T760" s="9">
        <v>24.56</v>
      </c>
      <c r="U760">
        <v>2</v>
      </c>
      <c r="V760" s="2">
        <v>0</v>
      </c>
      <c r="W760" s="6">
        <v>6.88</v>
      </c>
      <c r="X760" s="14">
        <f>AA760-W760</f>
        <v>42.239999999999995</v>
      </c>
      <c r="Y760" s="6">
        <f>T760*U760</f>
        <v>49.12</v>
      </c>
      <c r="Z760" s="6">
        <f>Y760*V760</f>
        <v>0</v>
      </c>
      <c r="AA760" s="6">
        <f t="shared" si="58"/>
        <v>49.12</v>
      </c>
    </row>
    <row r="761" spans="2:27" x14ac:dyDescent="0.3">
      <c r="B761">
        <v>758</v>
      </c>
      <c r="C761" t="s">
        <v>2406</v>
      </c>
      <c r="D761" s="1">
        <v>42002</v>
      </c>
      <c r="E761" s="1">
        <v>42036</v>
      </c>
      <c r="F761" s="9" t="str">
        <f t="shared" si="61"/>
        <v>34 days</v>
      </c>
      <c r="G761" t="s">
        <v>49</v>
      </c>
      <c r="H761" t="s">
        <v>2407</v>
      </c>
      <c r="I761" t="s">
        <v>2408</v>
      </c>
      <c r="J761" t="s">
        <v>25</v>
      </c>
      <c r="K761" t="s">
        <v>26</v>
      </c>
      <c r="L761" t="s">
        <v>2409</v>
      </c>
      <c r="M761" t="s">
        <v>228</v>
      </c>
      <c r="N761">
        <v>55016</v>
      </c>
      <c r="O761" t="s">
        <v>104</v>
      </c>
      <c r="P761" t="s">
        <v>2088</v>
      </c>
      <c r="Q761" t="s">
        <v>70</v>
      </c>
      <c r="R761" t="s">
        <v>160</v>
      </c>
      <c r="S761" t="s">
        <v>2089</v>
      </c>
      <c r="T761" s="9">
        <v>119.8</v>
      </c>
      <c r="U761">
        <v>4</v>
      </c>
      <c r="V761" s="2">
        <v>0</v>
      </c>
      <c r="W761" s="6">
        <v>47.92</v>
      </c>
      <c r="X761" s="14">
        <f>AA761-W761</f>
        <v>431.28</v>
      </c>
      <c r="Y761" s="6">
        <f>T761*U761</f>
        <v>479.2</v>
      </c>
      <c r="Z761" s="6">
        <f>Y761*V761</f>
        <v>0</v>
      </c>
      <c r="AA761" s="6">
        <f t="shared" si="58"/>
        <v>479.2</v>
      </c>
    </row>
    <row r="762" spans="2:27" x14ac:dyDescent="0.3">
      <c r="B762">
        <v>759</v>
      </c>
      <c r="C762" t="s">
        <v>2410</v>
      </c>
      <c r="D762" s="1">
        <v>42939</v>
      </c>
      <c r="E762" s="1">
        <v>42944</v>
      </c>
      <c r="F762" s="9" t="str">
        <f t="shared" si="61"/>
        <v>5 days</v>
      </c>
      <c r="G762" t="s">
        <v>49</v>
      </c>
      <c r="H762" t="s">
        <v>2411</v>
      </c>
      <c r="I762" t="s">
        <v>2412</v>
      </c>
      <c r="J762" t="s">
        <v>40</v>
      </c>
      <c r="K762" t="s">
        <v>26</v>
      </c>
      <c r="L762" t="s">
        <v>265</v>
      </c>
      <c r="M762" t="s">
        <v>266</v>
      </c>
      <c r="N762">
        <v>10009</v>
      </c>
      <c r="O762" t="s">
        <v>147</v>
      </c>
      <c r="P762" t="s">
        <v>2022</v>
      </c>
      <c r="Q762" t="s">
        <v>45</v>
      </c>
      <c r="R762" t="s">
        <v>74</v>
      </c>
      <c r="S762" t="s">
        <v>2023</v>
      </c>
      <c r="T762" s="9">
        <v>13.13</v>
      </c>
      <c r="U762">
        <v>3</v>
      </c>
      <c r="V762" s="2">
        <v>0.2</v>
      </c>
      <c r="W762" s="6">
        <v>4.2699999999999996</v>
      </c>
      <c r="X762" s="14">
        <f>AA762-W762</f>
        <v>27.242000000000001</v>
      </c>
      <c r="Y762" s="6">
        <f>T762*U762</f>
        <v>39.39</v>
      </c>
      <c r="Z762" s="6">
        <f>Y762*V762</f>
        <v>7.8780000000000001</v>
      </c>
      <c r="AA762" s="6">
        <f t="shared" si="58"/>
        <v>31.512</v>
      </c>
    </row>
    <row r="763" spans="2:27" x14ac:dyDescent="0.3">
      <c r="B763">
        <v>760</v>
      </c>
      <c r="C763" t="s">
        <v>2413</v>
      </c>
      <c r="D763" s="1">
        <v>42996</v>
      </c>
      <c r="E763" s="1">
        <v>43000</v>
      </c>
      <c r="F763" s="9" t="str">
        <f t="shared" si="61"/>
        <v>4 days</v>
      </c>
      <c r="G763" t="s">
        <v>49</v>
      </c>
      <c r="H763" t="s">
        <v>2414</v>
      </c>
      <c r="I763" t="s">
        <v>2415</v>
      </c>
      <c r="J763" t="s">
        <v>40</v>
      </c>
      <c r="K763" t="s">
        <v>26</v>
      </c>
      <c r="L763" t="s">
        <v>1848</v>
      </c>
      <c r="M763" t="s">
        <v>113</v>
      </c>
      <c r="N763">
        <v>54302</v>
      </c>
      <c r="O763" t="s">
        <v>104</v>
      </c>
      <c r="P763" t="s">
        <v>559</v>
      </c>
      <c r="Q763" t="s">
        <v>45</v>
      </c>
      <c r="R763" t="s">
        <v>89</v>
      </c>
      <c r="S763" t="s">
        <v>2192</v>
      </c>
      <c r="T763" s="9">
        <v>22.72</v>
      </c>
      <c r="U763">
        <v>4</v>
      </c>
      <c r="V763" s="2">
        <v>0</v>
      </c>
      <c r="W763" s="6">
        <v>10.220000000000001</v>
      </c>
      <c r="X763" s="14">
        <f>AA763-W763</f>
        <v>80.66</v>
      </c>
      <c r="Y763" s="6">
        <f>T763*U763</f>
        <v>90.88</v>
      </c>
      <c r="Z763" s="6">
        <f>Y763*V763</f>
        <v>0</v>
      </c>
      <c r="AA763" s="6">
        <f t="shared" si="58"/>
        <v>90.88</v>
      </c>
    </row>
    <row r="764" spans="2:27" x14ac:dyDescent="0.3">
      <c r="B764">
        <v>761</v>
      </c>
      <c r="C764" t="s">
        <v>2416</v>
      </c>
      <c r="D764" s="1">
        <v>42247</v>
      </c>
      <c r="E764" s="1">
        <v>42133</v>
      </c>
      <c r="F764" s="23" t="s">
        <v>10956</v>
      </c>
      <c r="G764" t="s">
        <v>49</v>
      </c>
      <c r="H764" t="s">
        <v>2020</v>
      </c>
      <c r="I764" t="s">
        <v>2021</v>
      </c>
      <c r="J764" t="s">
        <v>25</v>
      </c>
      <c r="K764" t="s">
        <v>26</v>
      </c>
      <c r="L764" t="s">
        <v>41</v>
      </c>
      <c r="M764" t="s">
        <v>42</v>
      </c>
      <c r="N764">
        <v>90004</v>
      </c>
      <c r="O764" t="s">
        <v>43</v>
      </c>
      <c r="P764" t="s">
        <v>1902</v>
      </c>
      <c r="Q764" t="s">
        <v>45</v>
      </c>
      <c r="R764" t="s">
        <v>89</v>
      </c>
      <c r="S764" t="s">
        <v>1903</v>
      </c>
      <c r="T764" s="9">
        <v>58.32</v>
      </c>
      <c r="U764">
        <v>9</v>
      </c>
      <c r="V764" s="2">
        <v>0</v>
      </c>
      <c r="W764" s="6">
        <v>27.99</v>
      </c>
      <c r="X764" s="14">
        <f>AA764-W764</f>
        <v>496.89</v>
      </c>
      <c r="Y764" s="6">
        <f>T764*U764</f>
        <v>524.88</v>
      </c>
      <c r="Z764" s="6">
        <f>Y764*V764</f>
        <v>0</v>
      </c>
      <c r="AA764" s="6">
        <f t="shared" si="58"/>
        <v>524.88</v>
      </c>
    </row>
    <row r="765" spans="2:27" x14ac:dyDescent="0.3">
      <c r="B765">
        <v>762</v>
      </c>
      <c r="C765" t="s">
        <v>2417</v>
      </c>
      <c r="D765" s="1">
        <v>42805</v>
      </c>
      <c r="E765" s="1">
        <v>42927</v>
      </c>
      <c r="F765" s="9" t="str">
        <f>DATEDIF(D765,E765,"d")&amp;" days"</f>
        <v>122 days</v>
      </c>
      <c r="G765" t="s">
        <v>49</v>
      </c>
      <c r="H765" t="s">
        <v>370</v>
      </c>
      <c r="I765" t="s">
        <v>371</v>
      </c>
      <c r="J765" t="s">
        <v>40</v>
      </c>
      <c r="K765" t="s">
        <v>26</v>
      </c>
      <c r="L765" t="s">
        <v>1740</v>
      </c>
      <c r="M765" t="s">
        <v>1274</v>
      </c>
      <c r="N765">
        <v>30318</v>
      </c>
      <c r="O765" t="s">
        <v>29</v>
      </c>
      <c r="P765" t="s">
        <v>2418</v>
      </c>
      <c r="Q765" t="s">
        <v>45</v>
      </c>
      <c r="R765" t="s">
        <v>46</v>
      </c>
      <c r="S765" t="s">
        <v>2419</v>
      </c>
      <c r="T765" s="9">
        <v>12.39</v>
      </c>
      <c r="U765">
        <v>3</v>
      </c>
      <c r="V765" s="2">
        <v>0</v>
      </c>
      <c r="W765" s="6">
        <v>5.7</v>
      </c>
      <c r="X765" s="14">
        <f>AA765-W765</f>
        <v>31.470000000000002</v>
      </c>
      <c r="Y765" s="6">
        <f>T765*U765</f>
        <v>37.17</v>
      </c>
      <c r="Z765" s="6">
        <f>Y765*V765</f>
        <v>0</v>
      </c>
      <c r="AA765" s="6">
        <f t="shared" si="58"/>
        <v>37.17</v>
      </c>
    </row>
    <row r="766" spans="2:27" x14ac:dyDescent="0.3">
      <c r="B766">
        <v>763</v>
      </c>
      <c r="C766" t="s">
        <v>2420</v>
      </c>
      <c r="D766" s="1">
        <v>42218</v>
      </c>
      <c r="E766" s="1">
        <v>42048</v>
      </c>
      <c r="F766" s="23" t="s">
        <v>10956</v>
      </c>
      <c r="G766" t="s">
        <v>49</v>
      </c>
      <c r="H766" t="s">
        <v>2421</v>
      </c>
      <c r="I766" t="s">
        <v>2422</v>
      </c>
      <c r="J766" t="s">
        <v>25</v>
      </c>
      <c r="K766" t="s">
        <v>26</v>
      </c>
      <c r="L766" t="s">
        <v>496</v>
      </c>
      <c r="M766" t="s">
        <v>497</v>
      </c>
      <c r="N766">
        <v>43229</v>
      </c>
      <c r="O766" t="s">
        <v>147</v>
      </c>
      <c r="P766" t="s">
        <v>693</v>
      </c>
      <c r="Q766" t="s">
        <v>70</v>
      </c>
      <c r="R766" t="s">
        <v>71</v>
      </c>
      <c r="S766" t="s">
        <v>694</v>
      </c>
      <c r="T766" s="9">
        <v>107.98</v>
      </c>
      <c r="U766">
        <v>3</v>
      </c>
      <c r="V766" s="2">
        <v>0.4</v>
      </c>
      <c r="W766" s="6">
        <v>-27</v>
      </c>
      <c r="X766" s="14">
        <f>AA766-W766</f>
        <v>221.364</v>
      </c>
      <c r="Y766" s="6">
        <f>T766*U766</f>
        <v>323.94</v>
      </c>
      <c r="Z766" s="6">
        <f>Y766*V766</f>
        <v>129.57599999999999</v>
      </c>
      <c r="AA766" s="6">
        <f t="shared" si="58"/>
        <v>194.364</v>
      </c>
    </row>
    <row r="767" spans="2:27" x14ac:dyDescent="0.3">
      <c r="B767">
        <v>764</v>
      </c>
      <c r="C767" t="s">
        <v>2423</v>
      </c>
      <c r="D767" s="1">
        <v>41652</v>
      </c>
      <c r="E767" s="1">
        <v>41654</v>
      </c>
      <c r="F767" s="9" t="str">
        <f t="shared" ref="F767:F779" si="62">DATEDIF(D767,E767,"d")&amp;" days"</f>
        <v>2 days</v>
      </c>
      <c r="G767" t="s">
        <v>22</v>
      </c>
      <c r="H767" t="s">
        <v>2424</v>
      </c>
      <c r="I767" t="s">
        <v>2425</v>
      </c>
      <c r="J767" t="s">
        <v>40</v>
      </c>
      <c r="K767" t="s">
        <v>26</v>
      </c>
      <c r="L767" t="s">
        <v>2426</v>
      </c>
      <c r="M767" t="s">
        <v>737</v>
      </c>
      <c r="N767">
        <v>71111</v>
      </c>
      <c r="O767" t="s">
        <v>29</v>
      </c>
      <c r="P767" t="s">
        <v>669</v>
      </c>
      <c r="Q767" t="s">
        <v>45</v>
      </c>
      <c r="R767" t="s">
        <v>172</v>
      </c>
      <c r="S767" t="s">
        <v>670</v>
      </c>
      <c r="T767" s="9">
        <v>11.36</v>
      </c>
      <c r="U767">
        <v>2</v>
      </c>
      <c r="V767" s="2">
        <v>0</v>
      </c>
      <c r="W767" s="6">
        <v>5.34</v>
      </c>
      <c r="X767" s="14">
        <f>AA767-W767</f>
        <v>17.38</v>
      </c>
      <c r="Y767" s="6">
        <f>T767*U767</f>
        <v>22.72</v>
      </c>
      <c r="Z767" s="6">
        <f>Y767*V767</f>
        <v>0</v>
      </c>
      <c r="AA767" s="6">
        <f t="shared" si="58"/>
        <v>22.72</v>
      </c>
    </row>
    <row r="768" spans="2:27" x14ac:dyDescent="0.3">
      <c r="B768">
        <v>765</v>
      </c>
      <c r="C768" t="s">
        <v>2423</v>
      </c>
      <c r="D768" s="1">
        <v>41652</v>
      </c>
      <c r="E768" s="1">
        <v>41654</v>
      </c>
      <c r="F768" s="9" t="str">
        <f t="shared" si="62"/>
        <v>2 days</v>
      </c>
      <c r="G768" t="s">
        <v>22</v>
      </c>
      <c r="H768" t="s">
        <v>2424</v>
      </c>
      <c r="I768" t="s">
        <v>2425</v>
      </c>
      <c r="J768" t="s">
        <v>40</v>
      </c>
      <c r="K768" t="s">
        <v>26</v>
      </c>
      <c r="L768" t="s">
        <v>2426</v>
      </c>
      <c r="M768" t="s">
        <v>737</v>
      </c>
      <c r="N768">
        <v>71111</v>
      </c>
      <c r="O768" t="s">
        <v>29</v>
      </c>
      <c r="P768" t="s">
        <v>2427</v>
      </c>
      <c r="Q768" t="s">
        <v>45</v>
      </c>
      <c r="R768" t="s">
        <v>172</v>
      </c>
      <c r="S768" t="s">
        <v>2428</v>
      </c>
      <c r="T768" s="9">
        <v>50.94</v>
      </c>
      <c r="U768">
        <v>3</v>
      </c>
      <c r="V768" s="2">
        <v>0</v>
      </c>
      <c r="W768" s="6">
        <v>25.47</v>
      </c>
      <c r="X768" s="14">
        <f>AA768-W768</f>
        <v>127.35</v>
      </c>
      <c r="Y768" s="6">
        <f>T768*U768</f>
        <v>152.82</v>
      </c>
      <c r="Z768" s="6">
        <f>Y768*V768</f>
        <v>0</v>
      </c>
      <c r="AA768" s="6">
        <f t="shared" si="58"/>
        <v>152.82</v>
      </c>
    </row>
    <row r="769" spans="2:27" x14ac:dyDescent="0.3">
      <c r="B769">
        <v>766</v>
      </c>
      <c r="C769" t="s">
        <v>2423</v>
      </c>
      <c r="D769" s="1">
        <v>41652</v>
      </c>
      <c r="E769" s="1">
        <v>41654</v>
      </c>
      <c r="F769" s="9" t="str">
        <f t="shared" si="62"/>
        <v>2 days</v>
      </c>
      <c r="G769" t="s">
        <v>22</v>
      </c>
      <c r="H769" t="s">
        <v>2424</v>
      </c>
      <c r="I769" t="s">
        <v>2425</v>
      </c>
      <c r="J769" t="s">
        <v>40</v>
      </c>
      <c r="K769" t="s">
        <v>26</v>
      </c>
      <c r="L769" t="s">
        <v>2426</v>
      </c>
      <c r="M769" t="s">
        <v>737</v>
      </c>
      <c r="N769">
        <v>71111</v>
      </c>
      <c r="O769" t="s">
        <v>29</v>
      </c>
      <c r="P769" t="s">
        <v>2429</v>
      </c>
      <c r="Q769" t="s">
        <v>70</v>
      </c>
      <c r="R769" t="s">
        <v>160</v>
      </c>
      <c r="S769" t="s">
        <v>2430</v>
      </c>
      <c r="T769" s="9">
        <v>646.74</v>
      </c>
      <c r="U769">
        <v>6</v>
      </c>
      <c r="V769" s="2">
        <v>0</v>
      </c>
      <c r="W769" s="6">
        <v>258.7</v>
      </c>
      <c r="X769" s="14">
        <f>AA769-W769</f>
        <v>3621.7400000000002</v>
      </c>
      <c r="Y769" s="6">
        <f>T769*U769</f>
        <v>3880.44</v>
      </c>
      <c r="Z769" s="6">
        <f>Y769*V769</f>
        <v>0</v>
      </c>
      <c r="AA769" s="6">
        <f t="shared" si="58"/>
        <v>3880.44</v>
      </c>
    </row>
    <row r="770" spans="2:27" x14ac:dyDescent="0.3">
      <c r="B770">
        <v>767</v>
      </c>
      <c r="C770" t="s">
        <v>2423</v>
      </c>
      <c r="D770" s="1">
        <v>41652</v>
      </c>
      <c r="E770" s="1">
        <v>41654</v>
      </c>
      <c r="F770" s="9" t="str">
        <f t="shared" si="62"/>
        <v>2 days</v>
      </c>
      <c r="G770" t="s">
        <v>22</v>
      </c>
      <c r="H770" t="s">
        <v>2424</v>
      </c>
      <c r="I770" t="s">
        <v>2425</v>
      </c>
      <c r="J770" t="s">
        <v>40</v>
      </c>
      <c r="K770" t="s">
        <v>26</v>
      </c>
      <c r="L770" t="s">
        <v>2426</v>
      </c>
      <c r="M770" t="s">
        <v>737</v>
      </c>
      <c r="N770">
        <v>71111</v>
      </c>
      <c r="O770" t="s">
        <v>29</v>
      </c>
      <c r="P770" t="s">
        <v>2431</v>
      </c>
      <c r="Q770" t="s">
        <v>45</v>
      </c>
      <c r="R770" t="s">
        <v>74</v>
      </c>
      <c r="S770" t="s">
        <v>2432</v>
      </c>
      <c r="T770" s="9">
        <v>5.64</v>
      </c>
      <c r="U770">
        <v>3</v>
      </c>
      <c r="V770" s="2">
        <v>0</v>
      </c>
      <c r="W770" s="6">
        <v>2.71</v>
      </c>
      <c r="X770" s="14">
        <f>AA770-W770</f>
        <v>14.209999999999997</v>
      </c>
      <c r="Y770" s="6">
        <f>T770*U770</f>
        <v>16.919999999999998</v>
      </c>
      <c r="Z770" s="6">
        <f>Y770*V770</f>
        <v>0</v>
      </c>
      <c r="AA770" s="6">
        <f t="shared" si="58"/>
        <v>16.919999999999998</v>
      </c>
    </row>
    <row r="771" spans="2:27" x14ac:dyDescent="0.3">
      <c r="B771">
        <v>768</v>
      </c>
      <c r="C771" t="s">
        <v>2423</v>
      </c>
      <c r="D771" s="1">
        <v>41652</v>
      </c>
      <c r="E771" s="1">
        <v>41654</v>
      </c>
      <c r="F771" s="9" t="str">
        <f t="shared" si="62"/>
        <v>2 days</v>
      </c>
      <c r="G771" t="s">
        <v>22</v>
      </c>
      <c r="H771" t="s">
        <v>2424</v>
      </c>
      <c r="I771" t="s">
        <v>2425</v>
      </c>
      <c r="J771" t="s">
        <v>40</v>
      </c>
      <c r="K771" t="s">
        <v>26</v>
      </c>
      <c r="L771" t="s">
        <v>2426</v>
      </c>
      <c r="M771" t="s">
        <v>737</v>
      </c>
      <c r="N771">
        <v>71111</v>
      </c>
      <c r="O771" t="s">
        <v>29</v>
      </c>
      <c r="P771" t="s">
        <v>2433</v>
      </c>
      <c r="Q771" t="s">
        <v>45</v>
      </c>
      <c r="R771" t="s">
        <v>58</v>
      </c>
      <c r="S771" t="s">
        <v>2434</v>
      </c>
      <c r="T771" s="9">
        <v>572.58000000000004</v>
      </c>
      <c r="U771">
        <v>6</v>
      </c>
      <c r="V771" s="2">
        <v>0</v>
      </c>
      <c r="W771" s="6">
        <v>34.35</v>
      </c>
      <c r="X771" s="14">
        <f>AA771-W771</f>
        <v>3401.1300000000006</v>
      </c>
      <c r="Y771" s="6">
        <f>T771*U771</f>
        <v>3435.4800000000005</v>
      </c>
      <c r="Z771" s="6">
        <f>Y771*V771</f>
        <v>0</v>
      </c>
      <c r="AA771" s="6">
        <f t="shared" si="58"/>
        <v>3435.4800000000005</v>
      </c>
    </row>
    <row r="772" spans="2:27" x14ac:dyDescent="0.3">
      <c r="B772">
        <v>769</v>
      </c>
      <c r="C772" t="s">
        <v>2435</v>
      </c>
      <c r="D772" s="1">
        <v>41773</v>
      </c>
      <c r="E772" s="1">
        <v>41779</v>
      </c>
      <c r="F772" s="9" t="str">
        <f t="shared" si="62"/>
        <v>6 days</v>
      </c>
      <c r="G772" t="s">
        <v>49</v>
      </c>
      <c r="H772" t="s">
        <v>2436</v>
      </c>
      <c r="I772" t="s">
        <v>2437</v>
      </c>
      <c r="J772" t="s">
        <v>40</v>
      </c>
      <c r="K772" t="s">
        <v>26</v>
      </c>
      <c r="L772" t="s">
        <v>1153</v>
      </c>
      <c r="M772" t="s">
        <v>53</v>
      </c>
      <c r="N772">
        <v>33710</v>
      </c>
      <c r="O772" t="s">
        <v>29</v>
      </c>
      <c r="P772" t="s">
        <v>2438</v>
      </c>
      <c r="Q772" t="s">
        <v>31</v>
      </c>
      <c r="R772" t="s">
        <v>64</v>
      </c>
      <c r="S772" t="s">
        <v>2439</v>
      </c>
      <c r="T772" s="9">
        <v>310.88</v>
      </c>
      <c r="U772">
        <v>2</v>
      </c>
      <c r="V772" s="2">
        <v>0.2</v>
      </c>
      <c r="W772" s="6">
        <v>23.32</v>
      </c>
      <c r="X772" s="14">
        <f>AA772-W772</f>
        <v>474.08800000000002</v>
      </c>
      <c r="Y772" s="6">
        <f>T772*U772</f>
        <v>621.76</v>
      </c>
      <c r="Z772" s="6">
        <f>Y772*V772</f>
        <v>124.352</v>
      </c>
      <c r="AA772" s="6">
        <f t="shared" si="58"/>
        <v>497.40800000000002</v>
      </c>
    </row>
    <row r="773" spans="2:27" x14ac:dyDescent="0.3">
      <c r="B773">
        <v>770</v>
      </c>
      <c r="C773" t="s">
        <v>2440</v>
      </c>
      <c r="D773" s="1">
        <v>42509</v>
      </c>
      <c r="E773" s="1">
        <v>42514</v>
      </c>
      <c r="F773" s="9" t="str">
        <f t="shared" si="62"/>
        <v>5 days</v>
      </c>
      <c r="G773" t="s">
        <v>49</v>
      </c>
      <c r="H773" t="s">
        <v>825</v>
      </c>
      <c r="I773" t="s">
        <v>826</v>
      </c>
      <c r="J773" t="s">
        <v>25</v>
      </c>
      <c r="K773" t="s">
        <v>26</v>
      </c>
      <c r="L773" t="s">
        <v>1129</v>
      </c>
      <c r="M773" t="s">
        <v>318</v>
      </c>
      <c r="N773">
        <v>22204</v>
      </c>
      <c r="O773" t="s">
        <v>29</v>
      </c>
      <c r="P773" t="s">
        <v>2441</v>
      </c>
      <c r="Q773" t="s">
        <v>31</v>
      </c>
      <c r="R773" t="s">
        <v>35</v>
      </c>
      <c r="S773" t="s">
        <v>2442</v>
      </c>
      <c r="T773" s="9">
        <v>641.96</v>
      </c>
      <c r="U773">
        <v>2</v>
      </c>
      <c r="V773" s="2">
        <v>0</v>
      </c>
      <c r="W773" s="6">
        <v>179.75</v>
      </c>
      <c r="X773" s="14">
        <f>AA773-W773</f>
        <v>1104.17</v>
      </c>
      <c r="Y773" s="6">
        <f>T773*U773</f>
        <v>1283.92</v>
      </c>
      <c r="Z773" s="6">
        <f>Y773*V773</f>
        <v>0</v>
      </c>
      <c r="AA773" s="6">
        <f t="shared" ref="AA773:AA836" si="63">Y773-Z773</f>
        <v>1283.92</v>
      </c>
    </row>
    <row r="774" spans="2:27" x14ac:dyDescent="0.3">
      <c r="B774">
        <v>771</v>
      </c>
      <c r="C774" t="s">
        <v>2443</v>
      </c>
      <c r="D774" s="1">
        <v>42765</v>
      </c>
      <c r="E774" s="1">
        <v>42857</v>
      </c>
      <c r="F774" s="9" t="str">
        <f t="shared" si="62"/>
        <v>92 days</v>
      </c>
      <c r="G774" t="s">
        <v>49</v>
      </c>
      <c r="H774" t="s">
        <v>2444</v>
      </c>
      <c r="I774" t="s">
        <v>2445</v>
      </c>
      <c r="J774" t="s">
        <v>40</v>
      </c>
      <c r="K774" t="s">
        <v>26</v>
      </c>
      <c r="L774" t="s">
        <v>1380</v>
      </c>
      <c r="M774" t="s">
        <v>488</v>
      </c>
      <c r="N774">
        <v>50315</v>
      </c>
      <c r="O774" t="s">
        <v>104</v>
      </c>
      <c r="P774" t="s">
        <v>2446</v>
      </c>
      <c r="Q774" t="s">
        <v>45</v>
      </c>
      <c r="R774" t="s">
        <v>74</v>
      </c>
      <c r="S774" t="s">
        <v>2447</v>
      </c>
      <c r="T774" s="9">
        <v>18.28</v>
      </c>
      <c r="U774">
        <v>2</v>
      </c>
      <c r="V774" s="2">
        <v>0</v>
      </c>
      <c r="W774" s="6">
        <v>9.14</v>
      </c>
      <c r="X774" s="14">
        <f>AA774-W774</f>
        <v>27.42</v>
      </c>
      <c r="Y774" s="6">
        <f>T774*U774</f>
        <v>36.56</v>
      </c>
      <c r="Z774" s="6">
        <f>Y774*V774</f>
        <v>0</v>
      </c>
      <c r="AA774" s="6">
        <f t="shared" si="63"/>
        <v>36.56</v>
      </c>
    </row>
    <row r="775" spans="2:27" x14ac:dyDescent="0.3">
      <c r="B775">
        <v>772</v>
      </c>
      <c r="C775" t="s">
        <v>2443</v>
      </c>
      <c r="D775" s="1">
        <v>42765</v>
      </c>
      <c r="E775" s="1">
        <v>42857</v>
      </c>
      <c r="F775" s="9" t="str">
        <f t="shared" si="62"/>
        <v>92 days</v>
      </c>
      <c r="G775" t="s">
        <v>49</v>
      </c>
      <c r="H775" t="s">
        <v>2444</v>
      </c>
      <c r="I775" t="s">
        <v>2445</v>
      </c>
      <c r="J775" t="s">
        <v>40</v>
      </c>
      <c r="K775" t="s">
        <v>26</v>
      </c>
      <c r="L775" t="s">
        <v>1380</v>
      </c>
      <c r="M775" t="s">
        <v>488</v>
      </c>
      <c r="N775">
        <v>50315</v>
      </c>
      <c r="O775" t="s">
        <v>104</v>
      </c>
      <c r="P775" t="s">
        <v>1206</v>
      </c>
      <c r="Q775" t="s">
        <v>70</v>
      </c>
      <c r="R775" t="s">
        <v>71</v>
      </c>
      <c r="S775" t="s">
        <v>1207</v>
      </c>
      <c r="T775" s="9">
        <v>207</v>
      </c>
      <c r="U775">
        <v>3</v>
      </c>
      <c r="V775" s="2">
        <v>0</v>
      </c>
      <c r="W775" s="6">
        <v>51.75</v>
      </c>
      <c r="X775" s="14">
        <f>AA775-W775</f>
        <v>569.25</v>
      </c>
      <c r="Y775" s="6">
        <f>T775*U775</f>
        <v>621</v>
      </c>
      <c r="Z775" s="6">
        <f>Y775*V775</f>
        <v>0</v>
      </c>
      <c r="AA775" s="6">
        <f t="shared" si="63"/>
        <v>621</v>
      </c>
    </row>
    <row r="776" spans="2:27" x14ac:dyDescent="0.3">
      <c r="B776">
        <v>773</v>
      </c>
      <c r="C776" t="s">
        <v>2443</v>
      </c>
      <c r="D776" s="1">
        <v>42765</v>
      </c>
      <c r="E776" s="1">
        <v>42857</v>
      </c>
      <c r="F776" s="9" t="str">
        <f t="shared" si="62"/>
        <v>92 days</v>
      </c>
      <c r="G776" t="s">
        <v>49</v>
      </c>
      <c r="H776" t="s">
        <v>2444</v>
      </c>
      <c r="I776" t="s">
        <v>2445</v>
      </c>
      <c r="J776" t="s">
        <v>40</v>
      </c>
      <c r="K776" t="s">
        <v>26</v>
      </c>
      <c r="L776" t="s">
        <v>1380</v>
      </c>
      <c r="M776" t="s">
        <v>488</v>
      </c>
      <c r="N776">
        <v>50315</v>
      </c>
      <c r="O776" t="s">
        <v>104</v>
      </c>
      <c r="P776" t="s">
        <v>2448</v>
      </c>
      <c r="Q776" t="s">
        <v>45</v>
      </c>
      <c r="R776" t="s">
        <v>74</v>
      </c>
      <c r="S776" t="s">
        <v>2449</v>
      </c>
      <c r="T776" s="9">
        <v>32.35</v>
      </c>
      <c r="U776">
        <v>5</v>
      </c>
      <c r="V776" s="2">
        <v>0</v>
      </c>
      <c r="W776" s="6">
        <v>16.18</v>
      </c>
      <c r="X776" s="14">
        <f>AA776-W776</f>
        <v>145.57</v>
      </c>
      <c r="Y776" s="6">
        <f>T776*U776</f>
        <v>161.75</v>
      </c>
      <c r="Z776" s="6">
        <f>Y776*V776</f>
        <v>0</v>
      </c>
      <c r="AA776" s="6">
        <f t="shared" si="63"/>
        <v>161.75</v>
      </c>
    </row>
    <row r="777" spans="2:27" x14ac:dyDescent="0.3">
      <c r="B777">
        <v>774</v>
      </c>
      <c r="C777" t="s">
        <v>2443</v>
      </c>
      <c r="D777" s="1">
        <v>42765</v>
      </c>
      <c r="E777" s="1">
        <v>42857</v>
      </c>
      <c r="F777" s="9" t="str">
        <f t="shared" si="62"/>
        <v>92 days</v>
      </c>
      <c r="G777" t="s">
        <v>49</v>
      </c>
      <c r="H777" t="s">
        <v>2444</v>
      </c>
      <c r="I777" t="s">
        <v>2445</v>
      </c>
      <c r="J777" t="s">
        <v>40</v>
      </c>
      <c r="K777" t="s">
        <v>26</v>
      </c>
      <c r="L777" t="s">
        <v>1380</v>
      </c>
      <c r="M777" t="s">
        <v>488</v>
      </c>
      <c r="N777">
        <v>50315</v>
      </c>
      <c r="O777" t="s">
        <v>104</v>
      </c>
      <c r="P777" t="s">
        <v>73</v>
      </c>
      <c r="Q777" t="s">
        <v>45</v>
      </c>
      <c r="R777" t="s">
        <v>74</v>
      </c>
      <c r="S777" t="s">
        <v>75</v>
      </c>
      <c r="T777" s="9">
        <v>7.71</v>
      </c>
      <c r="U777">
        <v>1</v>
      </c>
      <c r="V777" s="2">
        <v>0</v>
      </c>
      <c r="W777" s="6">
        <v>3.47</v>
      </c>
      <c r="X777" s="14">
        <f>AA777-W777</f>
        <v>4.24</v>
      </c>
      <c r="Y777" s="6">
        <f>T777*U777</f>
        <v>7.71</v>
      </c>
      <c r="Z777" s="6">
        <f>Y777*V777</f>
        <v>0</v>
      </c>
      <c r="AA777" s="6">
        <f t="shared" si="63"/>
        <v>7.71</v>
      </c>
    </row>
    <row r="778" spans="2:27" x14ac:dyDescent="0.3">
      <c r="B778">
        <v>775</v>
      </c>
      <c r="C778" t="s">
        <v>2443</v>
      </c>
      <c r="D778" s="1">
        <v>42765</v>
      </c>
      <c r="E778" s="1">
        <v>42857</v>
      </c>
      <c r="F778" s="9" t="str">
        <f t="shared" si="62"/>
        <v>92 days</v>
      </c>
      <c r="G778" t="s">
        <v>49</v>
      </c>
      <c r="H778" t="s">
        <v>2444</v>
      </c>
      <c r="I778" t="s">
        <v>2445</v>
      </c>
      <c r="J778" t="s">
        <v>40</v>
      </c>
      <c r="K778" t="s">
        <v>26</v>
      </c>
      <c r="L778" t="s">
        <v>1380</v>
      </c>
      <c r="M778" t="s">
        <v>488</v>
      </c>
      <c r="N778">
        <v>50315</v>
      </c>
      <c r="O778" t="s">
        <v>104</v>
      </c>
      <c r="P778" t="s">
        <v>2450</v>
      </c>
      <c r="Q778" t="s">
        <v>45</v>
      </c>
      <c r="R778" t="s">
        <v>67</v>
      </c>
      <c r="S778" t="s">
        <v>2451</v>
      </c>
      <c r="T778" s="9">
        <v>40.299999999999997</v>
      </c>
      <c r="U778">
        <v>2</v>
      </c>
      <c r="V778" s="2">
        <v>0</v>
      </c>
      <c r="W778" s="6">
        <v>10.88</v>
      </c>
      <c r="X778" s="14">
        <f>AA778-W778</f>
        <v>69.72</v>
      </c>
      <c r="Y778" s="6">
        <f>T778*U778</f>
        <v>80.599999999999994</v>
      </c>
      <c r="Z778" s="6">
        <f>Y778*V778</f>
        <v>0</v>
      </c>
      <c r="AA778" s="6">
        <f t="shared" si="63"/>
        <v>80.599999999999994</v>
      </c>
    </row>
    <row r="779" spans="2:27" x14ac:dyDescent="0.3">
      <c r="B779">
        <v>776</v>
      </c>
      <c r="C779" t="s">
        <v>2443</v>
      </c>
      <c r="D779" s="1">
        <v>42765</v>
      </c>
      <c r="E779" s="1">
        <v>42857</v>
      </c>
      <c r="F779" s="9" t="str">
        <f t="shared" si="62"/>
        <v>92 days</v>
      </c>
      <c r="G779" t="s">
        <v>49</v>
      </c>
      <c r="H779" t="s">
        <v>2444</v>
      </c>
      <c r="I779" t="s">
        <v>2445</v>
      </c>
      <c r="J779" t="s">
        <v>40</v>
      </c>
      <c r="K779" t="s">
        <v>26</v>
      </c>
      <c r="L779" t="s">
        <v>1380</v>
      </c>
      <c r="M779" t="s">
        <v>488</v>
      </c>
      <c r="N779">
        <v>50315</v>
      </c>
      <c r="O779" t="s">
        <v>104</v>
      </c>
      <c r="P779" t="s">
        <v>2452</v>
      </c>
      <c r="Q779" t="s">
        <v>31</v>
      </c>
      <c r="R779" t="s">
        <v>64</v>
      </c>
      <c r="S779" t="s">
        <v>2453</v>
      </c>
      <c r="T779" s="9">
        <v>34.58</v>
      </c>
      <c r="U779">
        <v>7</v>
      </c>
      <c r="V779" s="2">
        <v>0</v>
      </c>
      <c r="W779" s="6">
        <v>14.52</v>
      </c>
      <c r="X779" s="14">
        <f>AA779-W779</f>
        <v>227.54</v>
      </c>
      <c r="Y779" s="6">
        <f>T779*U779</f>
        <v>242.06</v>
      </c>
      <c r="Z779" s="6">
        <f>Y779*V779</f>
        <v>0</v>
      </c>
      <c r="AA779" s="6">
        <f t="shared" si="63"/>
        <v>242.06</v>
      </c>
    </row>
    <row r="780" spans="2:27" x14ac:dyDescent="0.3">
      <c r="B780">
        <v>777</v>
      </c>
      <c r="C780" t="s">
        <v>2454</v>
      </c>
      <c r="D780" s="1">
        <v>41819</v>
      </c>
      <c r="E780" s="1">
        <v>41797</v>
      </c>
      <c r="F780" s="23" t="s">
        <v>10956</v>
      </c>
      <c r="G780" t="s">
        <v>49</v>
      </c>
      <c r="H780" t="s">
        <v>2455</v>
      </c>
      <c r="I780" t="s">
        <v>2456</v>
      </c>
      <c r="J780" t="s">
        <v>25</v>
      </c>
      <c r="K780" t="s">
        <v>26</v>
      </c>
      <c r="L780" t="s">
        <v>1009</v>
      </c>
      <c r="M780" t="s">
        <v>497</v>
      </c>
      <c r="N780">
        <v>45231</v>
      </c>
      <c r="O780" t="s">
        <v>147</v>
      </c>
      <c r="P780" t="s">
        <v>2457</v>
      </c>
      <c r="Q780" t="s">
        <v>45</v>
      </c>
      <c r="R780" t="s">
        <v>67</v>
      </c>
      <c r="S780" t="s">
        <v>2458</v>
      </c>
      <c r="T780" s="9">
        <v>32.76</v>
      </c>
      <c r="U780">
        <v>7</v>
      </c>
      <c r="V780" s="2">
        <v>0.2</v>
      </c>
      <c r="W780" s="6">
        <v>3.69</v>
      </c>
      <c r="X780" s="14">
        <f>AA780-W780</f>
        <v>179.76599999999999</v>
      </c>
      <c r="Y780" s="6">
        <f>T780*U780</f>
        <v>229.32</v>
      </c>
      <c r="Z780" s="6">
        <f>Y780*V780</f>
        <v>45.864000000000004</v>
      </c>
      <c r="AA780" s="6">
        <f t="shared" si="63"/>
        <v>183.45599999999999</v>
      </c>
    </row>
    <row r="781" spans="2:27" x14ac:dyDescent="0.3">
      <c r="B781">
        <v>778</v>
      </c>
      <c r="C781" t="s">
        <v>2459</v>
      </c>
      <c r="D781" s="1">
        <v>42237</v>
      </c>
      <c r="E781" s="1">
        <v>42239</v>
      </c>
      <c r="F781" s="9" t="str">
        <f t="shared" ref="F781:F802" si="64">DATEDIF(D781,E781,"d")&amp;" days"</f>
        <v>2 days</v>
      </c>
      <c r="G781" t="s">
        <v>187</v>
      </c>
      <c r="H781" t="s">
        <v>1070</v>
      </c>
      <c r="I781" t="s">
        <v>1071</v>
      </c>
      <c r="J781" t="s">
        <v>101</v>
      </c>
      <c r="K781" t="s">
        <v>26</v>
      </c>
      <c r="L781" t="s">
        <v>126</v>
      </c>
      <c r="M781" t="s">
        <v>42</v>
      </c>
      <c r="N781">
        <v>94110</v>
      </c>
      <c r="O781" t="s">
        <v>43</v>
      </c>
      <c r="P781" t="s">
        <v>2460</v>
      </c>
      <c r="Q781" t="s">
        <v>31</v>
      </c>
      <c r="R781" t="s">
        <v>35</v>
      </c>
      <c r="S781" t="s">
        <v>2461</v>
      </c>
      <c r="T781" s="9">
        <v>544.01</v>
      </c>
      <c r="U781">
        <v>3</v>
      </c>
      <c r="V781" s="2">
        <v>0.2</v>
      </c>
      <c r="W781" s="6">
        <v>40.799999999999997</v>
      </c>
      <c r="X781" s="14">
        <f>AA781-W781</f>
        <v>1264.8240000000001</v>
      </c>
      <c r="Y781" s="6">
        <f>T781*U781</f>
        <v>1632.03</v>
      </c>
      <c r="Z781" s="6">
        <f>Y781*V781</f>
        <v>326.40600000000001</v>
      </c>
      <c r="AA781" s="6">
        <f t="shared" si="63"/>
        <v>1305.624</v>
      </c>
    </row>
    <row r="782" spans="2:27" x14ac:dyDescent="0.3">
      <c r="B782">
        <v>779</v>
      </c>
      <c r="C782" t="s">
        <v>2459</v>
      </c>
      <c r="D782" s="1">
        <v>42237</v>
      </c>
      <c r="E782" s="1">
        <v>42239</v>
      </c>
      <c r="F782" s="9" t="str">
        <f t="shared" si="64"/>
        <v>2 days</v>
      </c>
      <c r="G782" t="s">
        <v>187</v>
      </c>
      <c r="H782" t="s">
        <v>1070</v>
      </c>
      <c r="I782" t="s">
        <v>1071</v>
      </c>
      <c r="J782" t="s">
        <v>101</v>
      </c>
      <c r="K782" t="s">
        <v>26</v>
      </c>
      <c r="L782" t="s">
        <v>126</v>
      </c>
      <c r="M782" t="s">
        <v>42</v>
      </c>
      <c r="N782">
        <v>94110</v>
      </c>
      <c r="O782" t="s">
        <v>43</v>
      </c>
      <c r="P782" t="s">
        <v>1454</v>
      </c>
      <c r="Q782" t="s">
        <v>45</v>
      </c>
      <c r="R782" t="s">
        <v>89</v>
      </c>
      <c r="S782" t="s">
        <v>1455</v>
      </c>
      <c r="T782" s="9">
        <v>59.94</v>
      </c>
      <c r="U782">
        <v>3</v>
      </c>
      <c r="V782" s="2">
        <v>0</v>
      </c>
      <c r="W782" s="6">
        <v>28.17</v>
      </c>
      <c r="X782" s="14">
        <f>AA782-W782</f>
        <v>151.64999999999998</v>
      </c>
      <c r="Y782" s="6">
        <f>T782*U782</f>
        <v>179.82</v>
      </c>
      <c r="Z782" s="6">
        <f>Y782*V782</f>
        <v>0</v>
      </c>
      <c r="AA782" s="6">
        <f t="shared" si="63"/>
        <v>179.82</v>
      </c>
    </row>
    <row r="783" spans="2:27" x14ac:dyDescent="0.3">
      <c r="B783">
        <v>780</v>
      </c>
      <c r="C783" t="s">
        <v>2459</v>
      </c>
      <c r="D783" s="1">
        <v>42237</v>
      </c>
      <c r="E783" s="1">
        <v>42239</v>
      </c>
      <c r="F783" s="9" t="str">
        <f t="shared" si="64"/>
        <v>2 days</v>
      </c>
      <c r="G783" t="s">
        <v>187</v>
      </c>
      <c r="H783" t="s">
        <v>1070</v>
      </c>
      <c r="I783" t="s">
        <v>1071</v>
      </c>
      <c r="J783" t="s">
        <v>101</v>
      </c>
      <c r="K783" t="s">
        <v>26</v>
      </c>
      <c r="L783" t="s">
        <v>126</v>
      </c>
      <c r="M783" t="s">
        <v>42</v>
      </c>
      <c r="N783">
        <v>94110</v>
      </c>
      <c r="O783" t="s">
        <v>43</v>
      </c>
      <c r="P783" t="s">
        <v>1423</v>
      </c>
      <c r="Q783" t="s">
        <v>45</v>
      </c>
      <c r="R783" t="s">
        <v>89</v>
      </c>
      <c r="S783" t="s">
        <v>1424</v>
      </c>
      <c r="T783" s="9">
        <v>23.92</v>
      </c>
      <c r="U783">
        <v>4</v>
      </c>
      <c r="V783" s="2">
        <v>0</v>
      </c>
      <c r="W783" s="6">
        <v>11.72</v>
      </c>
      <c r="X783" s="14">
        <f>AA783-W783</f>
        <v>83.960000000000008</v>
      </c>
      <c r="Y783" s="6">
        <f>T783*U783</f>
        <v>95.68</v>
      </c>
      <c r="Z783" s="6">
        <f>Y783*V783</f>
        <v>0</v>
      </c>
      <c r="AA783" s="6">
        <f t="shared" si="63"/>
        <v>95.68</v>
      </c>
    </row>
    <row r="784" spans="2:27" x14ac:dyDescent="0.3">
      <c r="B784">
        <v>781</v>
      </c>
      <c r="C784" t="s">
        <v>2459</v>
      </c>
      <c r="D784" s="1">
        <v>42237</v>
      </c>
      <c r="E784" s="1">
        <v>42239</v>
      </c>
      <c r="F784" s="9" t="str">
        <f t="shared" si="64"/>
        <v>2 days</v>
      </c>
      <c r="G784" t="s">
        <v>187</v>
      </c>
      <c r="H784" t="s">
        <v>1070</v>
      </c>
      <c r="I784" t="s">
        <v>1071</v>
      </c>
      <c r="J784" t="s">
        <v>101</v>
      </c>
      <c r="K784" t="s">
        <v>26</v>
      </c>
      <c r="L784" t="s">
        <v>126</v>
      </c>
      <c r="M784" t="s">
        <v>42</v>
      </c>
      <c r="N784">
        <v>94110</v>
      </c>
      <c r="O784" t="s">
        <v>43</v>
      </c>
      <c r="P784" t="s">
        <v>2462</v>
      </c>
      <c r="Q784" t="s">
        <v>45</v>
      </c>
      <c r="R784" t="s">
        <v>89</v>
      </c>
      <c r="S784" t="s">
        <v>2463</v>
      </c>
      <c r="T784" s="9">
        <v>4.28</v>
      </c>
      <c r="U784">
        <v>1</v>
      </c>
      <c r="V784" s="2">
        <v>0</v>
      </c>
      <c r="W784" s="6">
        <v>1.93</v>
      </c>
      <c r="X784" s="14">
        <f>AA784-W784</f>
        <v>2.3500000000000005</v>
      </c>
      <c r="Y784" s="6">
        <f>T784*U784</f>
        <v>4.28</v>
      </c>
      <c r="Z784" s="6">
        <f>Y784*V784</f>
        <v>0</v>
      </c>
      <c r="AA784" s="6">
        <f t="shared" si="63"/>
        <v>4.28</v>
      </c>
    </row>
    <row r="785" spans="2:27" x14ac:dyDescent="0.3">
      <c r="B785">
        <v>782</v>
      </c>
      <c r="C785" t="s">
        <v>2464</v>
      </c>
      <c r="D785" s="1">
        <v>42073</v>
      </c>
      <c r="E785" s="1">
        <v>42165</v>
      </c>
      <c r="F785" s="9" t="str">
        <f t="shared" si="64"/>
        <v>92 days</v>
      </c>
      <c r="G785" t="s">
        <v>22</v>
      </c>
      <c r="H785" t="s">
        <v>2465</v>
      </c>
      <c r="I785" t="s">
        <v>2466</v>
      </c>
      <c r="J785" t="s">
        <v>25</v>
      </c>
      <c r="K785" t="s">
        <v>26</v>
      </c>
      <c r="L785" t="s">
        <v>496</v>
      </c>
      <c r="M785" t="s">
        <v>497</v>
      </c>
      <c r="N785">
        <v>43229</v>
      </c>
      <c r="O785" t="s">
        <v>147</v>
      </c>
      <c r="P785" t="s">
        <v>1600</v>
      </c>
      <c r="Q785" t="s">
        <v>45</v>
      </c>
      <c r="R785" t="s">
        <v>74</v>
      </c>
      <c r="S785" t="s">
        <v>1601</v>
      </c>
      <c r="T785" s="9">
        <v>32.07</v>
      </c>
      <c r="U785">
        <v>5</v>
      </c>
      <c r="V785" s="2">
        <v>0.7</v>
      </c>
      <c r="W785" s="6">
        <v>-22.45</v>
      </c>
      <c r="X785" s="14">
        <f>AA785-W785</f>
        <v>70.555000000000007</v>
      </c>
      <c r="Y785" s="6">
        <f>T785*U785</f>
        <v>160.35</v>
      </c>
      <c r="Z785" s="6">
        <f>Y785*V785</f>
        <v>112.24499999999999</v>
      </c>
      <c r="AA785" s="6">
        <f t="shared" si="63"/>
        <v>48.105000000000004</v>
      </c>
    </row>
    <row r="786" spans="2:27" x14ac:dyDescent="0.3">
      <c r="B786">
        <v>783</v>
      </c>
      <c r="C786" t="s">
        <v>2464</v>
      </c>
      <c r="D786" s="1">
        <v>42073</v>
      </c>
      <c r="E786" s="1">
        <v>42165</v>
      </c>
      <c r="F786" s="9" t="str">
        <f t="shared" si="64"/>
        <v>92 days</v>
      </c>
      <c r="G786" t="s">
        <v>22</v>
      </c>
      <c r="H786" t="s">
        <v>2465</v>
      </c>
      <c r="I786" t="s">
        <v>2466</v>
      </c>
      <c r="J786" t="s">
        <v>25</v>
      </c>
      <c r="K786" t="s">
        <v>26</v>
      </c>
      <c r="L786" t="s">
        <v>496</v>
      </c>
      <c r="M786" t="s">
        <v>497</v>
      </c>
      <c r="N786">
        <v>43229</v>
      </c>
      <c r="O786" t="s">
        <v>147</v>
      </c>
      <c r="P786" t="s">
        <v>245</v>
      </c>
      <c r="Q786" t="s">
        <v>70</v>
      </c>
      <c r="R786" t="s">
        <v>160</v>
      </c>
      <c r="S786" t="s">
        <v>246</v>
      </c>
      <c r="T786" s="9">
        <v>24</v>
      </c>
      <c r="U786">
        <v>2</v>
      </c>
      <c r="V786" s="2">
        <v>0.2</v>
      </c>
      <c r="W786" s="6">
        <v>-2.7</v>
      </c>
      <c r="X786" s="14">
        <f>AA786-W786</f>
        <v>41.1</v>
      </c>
      <c r="Y786" s="6">
        <f>T786*U786</f>
        <v>48</v>
      </c>
      <c r="Z786" s="6">
        <f>Y786*V786</f>
        <v>9.6000000000000014</v>
      </c>
      <c r="AA786" s="6">
        <f t="shared" si="63"/>
        <v>38.4</v>
      </c>
    </row>
    <row r="787" spans="2:27" x14ac:dyDescent="0.3">
      <c r="B787">
        <v>784</v>
      </c>
      <c r="C787" t="s">
        <v>2464</v>
      </c>
      <c r="D787" s="1">
        <v>42073</v>
      </c>
      <c r="E787" s="1">
        <v>42165</v>
      </c>
      <c r="F787" s="9" t="str">
        <f t="shared" si="64"/>
        <v>92 days</v>
      </c>
      <c r="G787" t="s">
        <v>22</v>
      </c>
      <c r="H787" t="s">
        <v>2465</v>
      </c>
      <c r="I787" t="s">
        <v>2466</v>
      </c>
      <c r="J787" t="s">
        <v>25</v>
      </c>
      <c r="K787" t="s">
        <v>26</v>
      </c>
      <c r="L787" t="s">
        <v>496</v>
      </c>
      <c r="M787" t="s">
        <v>497</v>
      </c>
      <c r="N787">
        <v>43229</v>
      </c>
      <c r="O787" t="s">
        <v>147</v>
      </c>
      <c r="P787" t="s">
        <v>2467</v>
      </c>
      <c r="Q787" t="s">
        <v>31</v>
      </c>
      <c r="R787" t="s">
        <v>32</v>
      </c>
      <c r="S787" t="s">
        <v>2468</v>
      </c>
      <c r="T787" s="9">
        <v>35.49</v>
      </c>
      <c r="U787">
        <v>1</v>
      </c>
      <c r="V787" s="2">
        <v>0.5</v>
      </c>
      <c r="W787" s="6">
        <v>-15.62</v>
      </c>
      <c r="X787" s="14">
        <f>AA787-W787</f>
        <v>33.365000000000002</v>
      </c>
      <c r="Y787" s="6">
        <f>T787*U787</f>
        <v>35.49</v>
      </c>
      <c r="Z787" s="6">
        <f>Y787*V787</f>
        <v>17.745000000000001</v>
      </c>
      <c r="AA787" s="6">
        <f t="shared" si="63"/>
        <v>17.745000000000001</v>
      </c>
    </row>
    <row r="788" spans="2:27" x14ac:dyDescent="0.3">
      <c r="B788">
        <v>785</v>
      </c>
      <c r="C788" t="s">
        <v>2464</v>
      </c>
      <c r="D788" s="1">
        <v>42073</v>
      </c>
      <c r="E788" s="1">
        <v>42165</v>
      </c>
      <c r="F788" s="9" t="str">
        <f t="shared" si="64"/>
        <v>92 days</v>
      </c>
      <c r="G788" t="s">
        <v>22</v>
      </c>
      <c r="H788" t="s">
        <v>2465</v>
      </c>
      <c r="I788" t="s">
        <v>2466</v>
      </c>
      <c r="J788" t="s">
        <v>25</v>
      </c>
      <c r="K788" t="s">
        <v>26</v>
      </c>
      <c r="L788" t="s">
        <v>496</v>
      </c>
      <c r="M788" t="s">
        <v>497</v>
      </c>
      <c r="N788">
        <v>43229</v>
      </c>
      <c r="O788" t="s">
        <v>147</v>
      </c>
      <c r="P788" t="s">
        <v>2469</v>
      </c>
      <c r="Q788" t="s">
        <v>70</v>
      </c>
      <c r="R788" t="s">
        <v>160</v>
      </c>
      <c r="S788" t="s">
        <v>2470</v>
      </c>
      <c r="T788" s="9">
        <v>47.98</v>
      </c>
      <c r="U788">
        <v>2</v>
      </c>
      <c r="V788" s="2">
        <v>0.2</v>
      </c>
      <c r="W788" s="6">
        <v>0.6</v>
      </c>
      <c r="X788" s="14">
        <f>AA788-W788</f>
        <v>76.168000000000006</v>
      </c>
      <c r="Y788" s="6">
        <f>T788*U788</f>
        <v>95.96</v>
      </c>
      <c r="Z788" s="6">
        <f>Y788*V788</f>
        <v>19.192</v>
      </c>
      <c r="AA788" s="6">
        <f t="shared" si="63"/>
        <v>76.768000000000001</v>
      </c>
    </row>
    <row r="789" spans="2:27" x14ac:dyDescent="0.3">
      <c r="B789">
        <v>786</v>
      </c>
      <c r="C789" t="s">
        <v>2471</v>
      </c>
      <c r="D789" s="1">
        <v>42147</v>
      </c>
      <c r="E789" s="1">
        <v>42152</v>
      </c>
      <c r="F789" s="9" t="str">
        <f t="shared" si="64"/>
        <v>5 days</v>
      </c>
      <c r="G789" t="s">
        <v>49</v>
      </c>
      <c r="H789" t="s">
        <v>896</v>
      </c>
      <c r="I789" t="s">
        <v>897</v>
      </c>
      <c r="J789" t="s">
        <v>40</v>
      </c>
      <c r="K789" t="s">
        <v>26</v>
      </c>
      <c r="L789" t="s">
        <v>381</v>
      </c>
      <c r="M789" t="s">
        <v>382</v>
      </c>
      <c r="N789">
        <v>29203</v>
      </c>
      <c r="O789" t="s">
        <v>29</v>
      </c>
      <c r="P789" t="s">
        <v>2472</v>
      </c>
      <c r="Q789" t="s">
        <v>45</v>
      </c>
      <c r="R789" t="s">
        <v>172</v>
      </c>
      <c r="S789" t="s">
        <v>2473</v>
      </c>
      <c r="T789" s="9">
        <v>186.69</v>
      </c>
      <c r="U789">
        <v>3</v>
      </c>
      <c r="V789" s="2">
        <v>0</v>
      </c>
      <c r="W789" s="6">
        <v>87.74</v>
      </c>
      <c r="X789" s="14">
        <f>AA789-W789</f>
        <v>472.32999999999993</v>
      </c>
      <c r="Y789" s="6">
        <f>T789*U789</f>
        <v>560.06999999999994</v>
      </c>
      <c r="Z789" s="6">
        <f>Y789*V789</f>
        <v>0</v>
      </c>
      <c r="AA789" s="6">
        <f t="shared" si="63"/>
        <v>560.06999999999994</v>
      </c>
    </row>
    <row r="790" spans="2:27" x14ac:dyDescent="0.3">
      <c r="B790">
        <v>787</v>
      </c>
      <c r="C790" t="s">
        <v>2474</v>
      </c>
      <c r="D790" s="1">
        <v>42811</v>
      </c>
      <c r="E790" s="1">
        <v>42815</v>
      </c>
      <c r="F790" s="9" t="str">
        <f t="shared" si="64"/>
        <v>4 days</v>
      </c>
      <c r="G790" t="s">
        <v>22</v>
      </c>
      <c r="H790" t="s">
        <v>485</v>
      </c>
      <c r="I790" t="s">
        <v>486</v>
      </c>
      <c r="J790" t="s">
        <v>25</v>
      </c>
      <c r="K790" t="s">
        <v>26</v>
      </c>
      <c r="L790" t="s">
        <v>2475</v>
      </c>
      <c r="M790" t="s">
        <v>42</v>
      </c>
      <c r="N790">
        <v>93534</v>
      </c>
      <c r="O790" t="s">
        <v>43</v>
      </c>
      <c r="P790" t="s">
        <v>2476</v>
      </c>
      <c r="Q790" t="s">
        <v>45</v>
      </c>
      <c r="R790" t="s">
        <v>74</v>
      </c>
      <c r="S790" t="s">
        <v>2477</v>
      </c>
      <c r="T790" s="9">
        <v>17.46</v>
      </c>
      <c r="U790">
        <v>2</v>
      </c>
      <c r="V790" s="2">
        <v>0.2</v>
      </c>
      <c r="W790" s="6">
        <v>5.89</v>
      </c>
      <c r="X790" s="14">
        <f>AA790-W790</f>
        <v>22.045999999999999</v>
      </c>
      <c r="Y790" s="6">
        <f>T790*U790</f>
        <v>34.92</v>
      </c>
      <c r="Z790" s="6">
        <f>Y790*V790</f>
        <v>6.9840000000000009</v>
      </c>
      <c r="AA790" s="6">
        <f t="shared" si="63"/>
        <v>27.936</v>
      </c>
    </row>
    <row r="791" spans="2:27" x14ac:dyDescent="0.3">
      <c r="B791">
        <v>788</v>
      </c>
      <c r="C791" t="s">
        <v>2478</v>
      </c>
      <c r="D791" s="1">
        <v>42350</v>
      </c>
      <c r="E791" s="1">
        <v>42354</v>
      </c>
      <c r="F791" s="9" t="str">
        <f t="shared" si="64"/>
        <v>4 days</v>
      </c>
      <c r="G791" t="s">
        <v>49</v>
      </c>
      <c r="H791" t="s">
        <v>2479</v>
      </c>
      <c r="I791" t="s">
        <v>2480</v>
      </c>
      <c r="J791" t="s">
        <v>25</v>
      </c>
      <c r="K791" t="s">
        <v>26</v>
      </c>
      <c r="L791" t="s">
        <v>2475</v>
      </c>
      <c r="M791" t="s">
        <v>42</v>
      </c>
      <c r="N791">
        <v>93534</v>
      </c>
      <c r="O791" t="s">
        <v>43</v>
      </c>
      <c r="P791" t="s">
        <v>2481</v>
      </c>
      <c r="Q791" t="s">
        <v>31</v>
      </c>
      <c r="R791" t="s">
        <v>35</v>
      </c>
      <c r="S791" t="s">
        <v>2482</v>
      </c>
      <c r="T791" s="9">
        <v>348.93</v>
      </c>
      <c r="U791">
        <v>2</v>
      </c>
      <c r="V791" s="2">
        <v>0.2</v>
      </c>
      <c r="W791" s="6">
        <v>34.89</v>
      </c>
      <c r="X791" s="14">
        <f>AA791-W791</f>
        <v>523.39800000000002</v>
      </c>
      <c r="Y791" s="6">
        <f>T791*U791</f>
        <v>697.86</v>
      </c>
      <c r="Z791" s="6">
        <f>Y791*V791</f>
        <v>139.572</v>
      </c>
      <c r="AA791" s="6">
        <f t="shared" si="63"/>
        <v>558.28800000000001</v>
      </c>
    </row>
    <row r="792" spans="2:27" x14ac:dyDescent="0.3">
      <c r="B792">
        <v>789</v>
      </c>
      <c r="C792" t="s">
        <v>2483</v>
      </c>
      <c r="D792" s="1">
        <v>42181</v>
      </c>
      <c r="E792" s="1">
        <v>42185</v>
      </c>
      <c r="F792" s="9" t="str">
        <f t="shared" si="64"/>
        <v>4 days</v>
      </c>
      <c r="G792" t="s">
        <v>49</v>
      </c>
      <c r="H792" t="s">
        <v>1678</v>
      </c>
      <c r="I792" t="s">
        <v>1679</v>
      </c>
      <c r="J792" t="s">
        <v>25</v>
      </c>
      <c r="K792" t="s">
        <v>26</v>
      </c>
      <c r="L792" t="s">
        <v>1468</v>
      </c>
      <c r="M792" t="s">
        <v>318</v>
      </c>
      <c r="N792">
        <v>23223</v>
      </c>
      <c r="O792" t="s">
        <v>29</v>
      </c>
      <c r="P792" t="s">
        <v>1498</v>
      </c>
      <c r="Q792" t="s">
        <v>45</v>
      </c>
      <c r="R792" t="s">
        <v>74</v>
      </c>
      <c r="S792" t="s">
        <v>1499</v>
      </c>
      <c r="T792" s="9">
        <v>143.96</v>
      </c>
      <c r="U792">
        <v>4</v>
      </c>
      <c r="V792" s="2">
        <v>0</v>
      </c>
      <c r="W792" s="6">
        <v>69.099999999999994</v>
      </c>
      <c r="X792" s="14">
        <f>AA792-W792</f>
        <v>506.74</v>
      </c>
      <c r="Y792" s="6">
        <f>T792*U792</f>
        <v>575.84</v>
      </c>
      <c r="Z792" s="6">
        <f>Y792*V792</f>
        <v>0</v>
      </c>
      <c r="AA792" s="6">
        <f t="shared" si="63"/>
        <v>575.84</v>
      </c>
    </row>
    <row r="793" spans="2:27" x14ac:dyDescent="0.3">
      <c r="B793">
        <v>790</v>
      </c>
      <c r="C793" t="s">
        <v>2483</v>
      </c>
      <c r="D793" s="1">
        <v>42181</v>
      </c>
      <c r="E793" s="1">
        <v>42185</v>
      </c>
      <c r="F793" s="9" t="str">
        <f t="shared" si="64"/>
        <v>4 days</v>
      </c>
      <c r="G793" t="s">
        <v>49</v>
      </c>
      <c r="H793" t="s">
        <v>1678</v>
      </c>
      <c r="I793" t="s">
        <v>1679</v>
      </c>
      <c r="J793" t="s">
        <v>25</v>
      </c>
      <c r="K793" t="s">
        <v>26</v>
      </c>
      <c r="L793" t="s">
        <v>1468</v>
      </c>
      <c r="M793" t="s">
        <v>318</v>
      </c>
      <c r="N793">
        <v>23223</v>
      </c>
      <c r="O793" t="s">
        <v>29</v>
      </c>
      <c r="P793" t="s">
        <v>1639</v>
      </c>
      <c r="Q793" t="s">
        <v>45</v>
      </c>
      <c r="R793" t="s">
        <v>58</v>
      </c>
      <c r="S793" t="s">
        <v>1640</v>
      </c>
      <c r="T793" s="9">
        <v>15.42</v>
      </c>
      <c r="U793">
        <v>1</v>
      </c>
      <c r="V793" s="2">
        <v>0</v>
      </c>
      <c r="W793" s="6">
        <v>4.16</v>
      </c>
      <c r="X793" s="14">
        <f>AA793-W793</f>
        <v>11.26</v>
      </c>
      <c r="Y793" s="6">
        <f>T793*U793</f>
        <v>15.42</v>
      </c>
      <c r="Z793" s="6">
        <f>Y793*V793</f>
        <v>0</v>
      </c>
      <c r="AA793" s="6">
        <f t="shared" si="63"/>
        <v>15.42</v>
      </c>
    </row>
    <row r="794" spans="2:27" x14ac:dyDescent="0.3">
      <c r="B794">
        <v>791</v>
      </c>
      <c r="C794" t="s">
        <v>2483</v>
      </c>
      <c r="D794" s="1">
        <v>42181</v>
      </c>
      <c r="E794" s="1">
        <v>42185</v>
      </c>
      <c r="F794" s="9" t="str">
        <f t="shared" si="64"/>
        <v>4 days</v>
      </c>
      <c r="G794" t="s">
        <v>49</v>
      </c>
      <c r="H794" t="s">
        <v>1678</v>
      </c>
      <c r="I794" t="s">
        <v>1679</v>
      </c>
      <c r="J794" t="s">
        <v>25</v>
      </c>
      <c r="K794" t="s">
        <v>26</v>
      </c>
      <c r="L794" t="s">
        <v>1468</v>
      </c>
      <c r="M794" t="s">
        <v>318</v>
      </c>
      <c r="N794">
        <v>23223</v>
      </c>
      <c r="O794" t="s">
        <v>29</v>
      </c>
      <c r="P794" t="s">
        <v>2484</v>
      </c>
      <c r="Q794" t="s">
        <v>45</v>
      </c>
      <c r="R794" t="s">
        <v>74</v>
      </c>
      <c r="S794" t="s">
        <v>2485</v>
      </c>
      <c r="T794" s="9">
        <v>43.04</v>
      </c>
      <c r="U794">
        <v>8</v>
      </c>
      <c r="V794" s="2">
        <v>0</v>
      </c>
      <c r="W794" s="6">
        <v>21.09</v>
      </c>
      <c r="X794" s="14">
        <f>AA794-W794</f>
        <v>323.23</v>
      </c>
      <c r="Y794" s="6">
        <f>T794*U794</f>
        <v>344.32</v>
      </c>
      <c r="Z794" s="6">
        <f>Y794*V794</f>
        <v>0</v>
      </c>
      <c r="AA794" s="6">
        <f t="shared" si="63"/>
        <v>344.32</v>
      </c>
    </row>
    <row r="795" spans="2:27" x14ac:dyDescent="0.3">
      <c r="B795">
        <v>792</v>
      </c>
      <c r="C795" t="s">
        <v>2483</v>
      </c>
      <c r="D795" s="1">
        <v>42181</v>
      </c>
      <c r="E795" s="1">
        <v>42185</v>
      </c>
      <c r="F795" s="9" t="str">
        <f t="shared" si="64"/>
        <v>4 days</v>
      </c>
      <c r="G795" t="s">
        <v>49</v>
      </c>
      <c r="H795" t="s">
        <v>1678</v>
      </c>
      <c r="I795" t="s">
        <v>1679</v>
      </c>
      <c r="J795" t="s">
        <v>25</v>
      </c>
      <c r="K795" t="s">
        <v>26</v>
      </c>
      <c r="L795" t="s">
        <v>1468</v>
      </c>
      <c r="M795" t="s">
        <v>318</v>
      </c>
      <c r="N795">
        <v>23223</v>
      </c>
      <c r="O795" t="s">
        <v>29</v>
      </c>
      <c r="P795" t="s">
        <v>2486</v>
      </c>
      <c r="Q795" t="s">
        <v>31</v>
      </c>
      <c r="R795" t="s">
        <v>35</v>
      </c>
      <c r="S795" t="s">
        <v>2487</v>
      </c>
      <c r="T795" s="9">
        <v>332.94</v>
      </c>
      <c r="U795">
        <v>3</v>
      </c>
      <c r="V795" s="2">
        <v>0</v>
      </c>
      <c r="W795" s="6">
        <v>79.91</v>
      </c>
      <c r="X795" s="14">
        <f>AA795-W795</f>
        <v>918.91</v>
      </c>
      <c r="Y795" s="6">
        <f>T795*U795</f>
        <v>998.81999999999994</v>
      </c>
      <c r="Z795" s="6">
        <f>Y795*V795</f>
        <v>0</v>
      </c>
      <c r="AA795" s="6">
        <f t="shared" si="63"/>
        <v>998.81999999999994</v>
      </c>
    </row>
    <row r="796" spans="2:27" x14ac:dyDescent="0.3">
      <c r="B796">
        <v>793</v>
      </c>
      <c r="C796" t="s">
        <v>2488</v>
      </c>
      <c r="D796" s="1">
        <v>42510</v>
      </c>
      <c r="E796" s="1">
        <v>42510</v>
      </c>
      <c r="F796" s="9" t="str">
        <f t="shared" si="64"/>
        <v>0 days</v>
      </c>
      <c r="G796" t="s">
        <v>1292</v>
      </c>
      <c r="H796" t="s">
        <v>2489</v>
      </c>
      <c r="I796" t="s">
        <v>2490</v>
      </c>
      <c r="J796" t="s">
        <v>25</v>
      </c>
      <c r="K796" t="s">
        <v>26</v>
      </c>
      <c r="L796" t="s">
        <v>2491</v>
      </c>
      <c r="M796" t="s">
        <v>87</v>
      </c>
      <c r="N796">
        <v>28806</v>
      </c>
      <c r="O796" t="s">
        <v>29</v>
      </c>
      <c r="P796" t="s">
        <v>2492</v>
      </c>
      <c r="Q796" t="s">
        <v>70</v>
      </c>
      <c r="R796" t="s">
        <v>71</v>
      </c>
      <c r="S796" t="s">
        <v>2493</v>
      </c>
      <c r="T796" s="9">
        <v>1363.96</v>
      </c>
      <c r="U796">
        <v>5</v>
      </c>
      <c r="V796" s="2">
        <v>0.2</v>
      </c>
      <c r="W796" s="6">
        <v>85.25</v>
      </c>
      <c r="X796" s="14">
        <f>AA796-W796</f>
        <v>5370.59</v>
      </c>
      <c r="Y796" s="6">
        <f>T796*U796</f>
        <v>6819.8</v>
      </c>
      <c r="Z796" s="6">
        <f>Y796*V796</f>
        <v>1363.96</v>
      </c>
      <c r="AA796" s="6">
        <f t="shared" si="63"/>
        <v>5455.84</v>
      </c>
    </row>
    <row r="797" spans="2:27" x14ac:dyDescent="0.3">
      <c r="B797">
        <v>794</v>
      </c>
      <c r="C797" t="s">
        <v>2494</v>
      </c>
      <c r="D797" s="1">
        <v>41902</v>
      </c>
      <c r="E797" s="1">
        <v>41908</v>
      </c>
      <c r="F797" s="9" t="str">
        <f t="shared" si="64"/>
        <v>6 days</v>
      </c>
      <c r="G797" t="s">
        <v>49</v>
      </c>
      <c r="H797" t="s">
        <v>2495</v>
      </c>
      <c r="I797" t="s">
        <v>2496</v>
      </c>
      <c r="J797" t="s">
        <v>25</v>
      </c>
      <c r="K797" t="s">
        <v>26</v>
      </c>
      <c r="L797" t="s">
        <v>126</v>
      </c>
      <c r="M797" t="s">
        <v>42</v>
      </c>
      <c r="N797">
        <v>94110</v>
      </c>
      <c r="O797" t="s">
        <v>43</v>
      </c>
      <c r="P797" t="s">
        <v>2497</v>
      </c>
      <c r="Q797" t="s">
        <v>45</v>
      </c>
      <c r="R797" t="s">
        <v>46</v>
      </c>
      <c r="S797" t="s">
        <v>2498</v>
      </c>
      <c r="T797" s="9">
        <v>9.9600000000000009</v>
      </c>
      <c r="U797">
        <v>2</v>
      </c>
      <c r="V797" s="2">
        <v>0</v>
      </c>
      <c r="W797" s="6">
        <v>4.58</v>
      </c>
      <c r="X797" s="14">
        <f>AA797-W797</f>
        <v>15.340000000000002</v>
      </c>
      <c r="Y797" s="6">
        <f>T797*U797</f>
        <v>19.920000000000002</v>
      </c>
      <c r="Z797" s="6">
        <f>Y797*V797</f>
        <v>0</v>
      </c>
      <c r="AA797" s="6">
        <f t="shared" si="63"/>
        <v>19.920000000000002</v>
      </c>
    </row>
    <row r="798" spans="2:27" x14ac:dyDescent="0.3">
      <c r="B798">
        <v>795</v>
      </c>
      <c r="C798" t="s">
        <v>2494</v>
      </c>
      <c r="D798" s="1">
        <v>41902</v>
      </c>
      <c r="E798" s="1">
        <v>41908</v>
      </c>
      <c r="F798" s="9" t="str">
        <f t="shared" si="64"/>
        <v>6 days</v>
      </c>
      <c r="G798" t="s">
        <v>49</v>
      </c>
      <c r="H798" t="s">
        <v>2495</v>
      </c>
      <c r="I798" t="s">
        <v>2496</v>
      </c>
      <c r="J798" t="s">
        <v>25</v>
      </c>
      <c r="K798" t="s">
        <v>26</v>
      </c>
      <c r="L798" t="s">
        <v>126</v>
      </c>
      <c r="M798" t="s">
        <v>42</v>
      </c>
      <c r="N798">
        <v>94110</v>
      </c>
      <c r="O798" t="s">
        <v>43</v>
      </c>
      <c r="P798" t="s">
        <v>1438</v>
      </c>
      <c r="Q798" t="s">
        <v>45</v>
      </c>
      <c r="R798" t="s">
        <v>89</v>
      </c>
      <c r="S798" t="s">
        <v>1439</v>
      </c>
      <c r="T798" s="9">
        <v>21.72</v>
      </c>
      <c r="U798">
        <v>4</v>
      </c>
      <c r="V798" s="2">
        <v>0</v>
      </c>
      <c r="W798" s="6">
        <v>10.64</v>
      </c>
      <c r="X798" s="14">
        <f>AA798-W798</f>
        <v>76.239999999999995</v>
      </c>
      <c r="Y798" s="6">
        <f>T798*U798</f>
        <v>86.88</v>
      </c>
      <c r="Z798" s="6">
        <f>Y798*V798</f>
        <v>0</v>
      </c>
      <c r="AA798" s="6">
        <f t="shared" si="63"/>
        <v>86.88</v>
      </c>
    </row>
    <row r="799" spans="2:27" x14ac:dyDescent="0.3">
      <c r="B799">
        <v>796</v>
      </c>
      <c r="C799" t="s">
        <v>2499</v>
      </c>
      <c r="D799" s="1">
        <v>42999</v>
      </c>
      <c r="E799" s="1">
        <v>43004</v>
      </c>
      <c r="F799" s="9" t="str">
        <f t="shared" si="64"/>
        <v>5 days</v>
      </c>
      <c r="G799" t="s">
        <v>49</v>
      </c>
      <c r="H799" t="s">
        <v>2500</v>
      </c>
      <c r="I799" t="s">
        <v>2501</v>
      </c>
      <c r="J799" t="s">
        <v>25</v>
      </c>
      <c r="K799" t="s">
        <v>26</v>
      </c>
      <c r="L799" t="s">
        <v>388</v>
      </c>
      <c r="M799" t="s">
        <v>228</v>
      </c>
      <c r="N799">
        <v>55901</v>
      </c>
      <c r="O799" t="s">
        <v>104</v>
      </c>
      <c r="P799" t="s">
        <v>2395</v>
      </c>
      <c r="Q799" t="s">
        <v>45</v>
      </c>
      <c r="R799" t="s">
        <v>74</v>
      </c>
      <c r="S799" t="s">
        <v>2396</v>
      </c>
      <c r="T799" s="9">
        <v>20.16</v>
      </c>
      <c r="U799">
        <v>7</v>
      </c>
      <c r="V799" s="2">
        <v>0</v>
      </c>
      <c r="W799" s="6">
        <v>9.8800000000000008</v>
      </c>
      <c r="X799" s="14">
        <f>AA799-W799</f>
        <v>131.24</v>
      </c>
      <c r="Y799" s="6">
        <f>T799*U799</f>
        <v>141.12</v>
      </c>
      <c r="Z799" s="6">
        <f>Y799*V799</f>
        <v>0</v>
      </c>
      <c r="AA799" s="6">
        <f t="shared" si="63"/>
        <v>141.12</v>
      </c>
    </row>
    <row r="800" spans="2:27" x14ac:dyDescent="0.3">
      <c r="B800">
        <v>797</v>
      </c>
      <c r="C800" t="s">
        <v>2502</v>
      </c>
      <c r="D800" s="1">
        <v>42362</v>
      </c>
      <c r="E800" s="1">
        <v>42364</v>
      </c>
      <c r="F800" s="9" t="str">
        <f t="shared" si="64"/>
        <v>2 days</v>
      </c>
      <c r="G800" t="s">
        <v>187</v>
      </c>
      <c r="H800" t="s">
        <v>911</v>
      </c>
      <c r="I800" t="s">
        <v>912</v>
      </c>
      <c r="J800" t="s">
        <v>40</v>
      </c>
      <c r="K800" t="s">
        <v>26</v>
      </c>
      <c r="L800" t="s">
        <v>388</v>
      </c>
      <c r="M800" t="s">
        <v>266</v>
      </c>
      <c r="N800">
        <v>14609</v>
      </c>
      <c r="O800" t="s">
        <v>147</v>
      </c>
      <c r="P800" t="s">
        <v>2503</v>
      </c>
      <c r="Q800" t="s">
        <v>45</v>
      </c>
      <c r="R800" t="s">
        <v>89</v>
      </c>
      <c r="S800" t="s">
        <v>2504</v>
      </c>
      <c r="T800" s="9">
        <v>132.79</v>
      </c>
      <c r="U800">
        <v>7</v>
      </c>
      <c r="V800" s="2">
        <v>0</v>
      </c>
      <c r="W800" s="6">
        <v>63.74</v>
      </c>
      <c r="X800" s="14">
        <f>AA800-W800</f>
        <v>865.79</v>
      </c>
      <c r="Y800" s="6">
        <f>T800*U800</f>
        <v>929.53</v>
      </c>
      <c r="Z800" s="6">
        <f>Y800*V800</f>
        <v>0</v>
      </c>
      <c r="AA800" s="6">
        <f t="shared" si="63"/>
        <v>929.53</v>
      </c>
    </row>
    <row r="801" spans="2:27" x14ac:dyDescent="0.3">
      <c r="B801">
        <v>798</v>
      </c>
      <c r="C801" t="s">
        <v>2502</v>
      </c>
      <c r="D801" s="1">
        <v>42362</v>
      </c>
      <c r="E801" s="1">
        <v>42364</v>
      </c>
      <c r="F801" s="9" t="str">
        <f t="shared" si="64"/>
        <v>2 days</v>
      </c>
      <c r="G801" t="s">
        <v>187</v>
      </c>
      <c r="H801" t="s">
        <v>911</v>
      </c>
      <c r="I801" t="s">
        <v>912</v>
      </c>
      <c r="J801" t="s">
        <v>40</v>
      </c>
      <c r="K801" t="s">
        <v>26</v>
      </c>
      <c r="L801" t="s">
        <v>388</v>
      </c>
      <c r="M801" t="s">
        <v>266</v>
      </c>
      <c r="N801">
        <v>14609</v>
      </c>
      <c r="O801" t="s">
        <v>147</v>
      </c>
      <c r="P801" t="s">
        <v>88</v>
      </c>
      <c r="Q801" t="s">
        <v>45</v>
      </c>
      <c r="R801" t="s">
        <v>89</v>
      </c>
      <c r="S801" t="s">
        <v>90</v>
      </c>
      <c r="T801" s="9">
        <v>12.96</v>
      </c>
      <c r="U801">
        <v>2</v>
      </c>
      <c r="V801" s="2">
        <v>0</v>
      </c>
      <c r="W801" s="6">
        <v>6.22</v>
      </c>
      <c r="X801" s="14">
        <f>AA801-W801</f>
        <v>19.700000000000003</v>
      </c>
      <c r="Y801" s="6">
        <f>T801*U801</f>
        <v>25.92</v>
      </c>
      <c r="Z801" s="6">
        <f>Y801*V801</f>
        <v>0</v>
      </c>
      <c r="AA801" s="6">
        <f t="shared" si="63"/>
        <v>25.92</v>
      </c>
    </row>
    <row r="802" spans="2:27" x14ac:dyDescent="0.3">
      <c r="B802">
        <v>799</v>
      </c>
      <c r="C802" t="s">
        <v>2502</v>
      </c>
      <c r="D802" s="1">
        <v>42362</v>
      </c>
      <c r="E802" s="1">
        <v>42364</v>
      </c>
      <c r="F802" s="9" t="str">
        <f t="shared" si="64"/>
        <v>2 days</v>
      </c>
      <c r="G802" t="s">
        <v>187</v>
      </c>
      <c r="H802" t="s">
        <v>911</v>
      </c>
      <c r="I802" t="s">
        <v>912</v>
      </c>
      <c r="J802" t="s">
        <v>40</v>
      </c>
      <c r="K802" t="s">
        <v>26</v>
      </c>
      <c r="L802" t="s">
        <v>388</v>
      </c>
      <c r="M802" t="s">
        <v>266</v>
      </c>
      <c r="N802">
        <v>14609</v>
      </c>
      <c r="O802" t="s">
        <v>147</v>
      </c>
      <c r="P802" t="s">
        <v>2505</v>
      </c>
      <c r="Q802" t="s">
        <v>45</v>
      </c>
      <c r="R802" t="s">
        <v>46</v>
      </c>
      <c r="S802" t="s">
        <v>2506</v>
      </c>
      <c r="T802" s="9">
        <v>21.56</v>
      </c>
      <c r="U802">
        <v>7</v>
      </c>
      <c r="V802" s="2">
        <v>0</v>
      </c>
      <c r="W802" s="6">
        <v>10.35</v>
      </c>
      <c r="X802" s="14">
        <f>AA802-W802</f>
        <v>140.57</v>
      </c>
      <c r="Y802" s="6">
        <f>T802*U802</f>
        <v>150.91999999999999</v>
      </c>
      <c r="Z802" s="6">
        <f>Y802*V802</f>
        <v>0</v>
      </c>
      <c r="AA802" s="6">
        <f t="shared" si="63"/>
        <v>150.91999999999999</v>
      </c>
    </row>
    <row r="803" spans="2:27" x14ac:dyDescent="0.3">
      <c r="B803">
        <v>800</v>
      </c>
      <c r="C803" t="s">
        <v>2507</v>
      </c>
      <c r="D803" s="1">
        <v>42335</v>
      </c>
      <c r="E803" s="1">
        <v>42075</v>
      </c>
      <c r="F803" s="23" t="s">
        <v>10956</v>
      </c>
      <c r="G803" t="s">
        <v>49</v>
      </c>
      <c r="H803" t="s">
        <v>2508</v>
      </c>
      <c r="I803" t="s">
        <v>2509</v>
      </c>
      <c r="J803" t="s">
        <v>25</v>
      </c>
      <c r="K803" t="s">
        <v>26</v>
      </c>
      <c r="L803" t="s">
        <v>2510</v>
      </c>
      <c r="M803" t="s">
        <v>42</v>
      </c>
      <c r="N803">
        <v>92530</v>
      </c>
      <c r="O803" t="s">
        <v>43</v>
      </c>
      <c r="P803" t="s">
        <v>1843</v>
      </c>
      <c r="Q803" t="s">
        <v>31</v>
      </c>
      <c r="R803" t="s">
        <v>35</v>
      </c>
      <c r="S803" t="s">
        <v>1844</v>
      </c>
      <c r="T803" s="9">
        <v>283.92</v>
      </c>
      <c r="U803">
        <v>5</v>
      </c>
      <c r="V803" s="2">
        <v>0.2</v>
      </c>
      <c r="W803" s="6">
        <v>17.75</v>
      </c>
      <c r="X803" s="14">
        <f>AA803-W803</f>
        <v>1117.93</v>
      </c>
      <c r="Y803" s="6">
        <f>T803*U803</f>
        <v>1419.6000000000001</v>
      </c>
      <c r="Z803" s="6">
        <f>Y803*V803</f>
        <v>283.92</v>
      </c>
      <c r="AA803" s="6">
        <f t="shared" si="63"/>
        <v>1135.68</v>
      </c>
    </row>
    <row r="804" spans="2:27" x14ac:dyDescent="0.3">
      <c r="B804">
        <v>801</v>
      </c>
      <c r="C804" t="s">
        <v>2511</v>
      </c>
      <c r="D804" s="1">
        <v>42786</v>
      </c>
      <c r="E804" s="1">
        <v>42789</v>
      </c>
      <c r="F804" s="9" t="str">
        <f t="shared" ref="F804:F806" si="65">DATEDIF(D804,E804,"d")&amp;" days"</f>
        <v>3 days</v>
      </c>
      <c r="G804" t="s">
        <v>187</v>
      </c>
      <c r="H804" t="s">
        <v>2512</v>
      </c>
      <c r="I804" t="s">
        <v>2513</v>
      </c>
      <c r="J804" t="s">
        <v>40</v>
      </c>
      <c r="K804" t="s">
        <v>26</v>
      </c>
      <c r="L804" t="s">
        <v>949</v>
      </c>
      <c r="M804" t="s">
        <v>42</v>
      </c>
      <c r="N804">
        <v>92105</v>
      </c>
      <c r="O804" t="s">
        <v>43</v>
      </c>
      <c r="P804" t="s">
        <v>2514</v>
      </c>
      <c r="Q804" t="s">
        <v>31</v>
      </c>
      <c r="R804" t="s">
        <v>64</v>
      </c>
      <c r="S804" t="s">
        <v>2515</v>
      </c>
      <c r="T804" s="9">
        <v>22.23</v>
      </c>
      <c r="U804">
        <v>1</v>
      </c>
      <c r="V804" s="2">
        <v>0</v>
      </c>
      <c r="W804" s="6">
        <v>7.34</v>
      </c>
      <c r="X804" s="14">
        <f>AA804-W804</f>
        <v>14.89</v>
      </c>
      <c r="Y804" s="6">
        <f>T804*U804</f>
        <v>22.23</v>
      </c>
      <c r="Z804" s="6">
        <f>Y804*V804</f>
        <v>0</v>
      </c>
      <c r="AA804" s="6">
        <f t="shared" si="63"/>
        <v>22.23</v>
      </c>
    </row>
    <row r="805" spans="2:27" x14ac:dyDescent="0.3">
      <c r="B805">
        <v>802</v>
      </c>
      <c r="C805" t="s">
        <v>2511</v>
      </c>
      <c r="D805" s="1">
        <v>42786</v>
      </c>
      <c r="E805" s="1">
        <v>42789</v>
      </c>
      <c r="F805" s="9" t="str">
        <f t="shared" si="65"/>
        <v>3 days</v>
      </c>
      <c r="G805" t="s">
        <v>187</v>
      </c>
      <c r="H805" t="s">
        <v>2512</v>
      </c>
      <c r="I805" t="s">
        <v>2513</v>
      </c>
      <c r="J805" t="s">
        <v>40</v>
      </c>
      <c r="K805" t="s">
        <v>26</v>
      </c>
      <c r="L805" t="s">
        <v>949</v>
      </c>
      <c r="M805" t="s">
        <v>42</v>
      </c>
      <c r="N805">
        <v>92105</v>
      </c>
      <c r="O805" t="s">
        <v>43</v>
      </c>
      <c r="P805" t="s">
        <v>964</v>
      </c>
      <c r="Q805" t="s">
        <v>70</v>
      </c>
      <c r="R805" t="s">
        <v>71</v>
      </c>
      <c r="S805" t="s">
        <v>965</v>
      </c>
      <c r="T805" s="9">
        <v>215.97</v>
      </c>
      <c r="U805">
        <v>2</v>
      </c>
      <c r="V805" s="2">
        <v>0.2</v>
      </c>
      <c r="W805" s="6">
        <v>18.899999999999999</v>
      </c>
      <c r="X805" s="14">
        <f>AA805-W805</f>
        <v>326.65200000000004</v>
      </c>
      <c r="Y805" s="6">
        <f>T805*U805</f>
        <v>431.94</v>
      </c>
      <c r="Z805" s="6">
        <f>Y805*V805</f>
        <v>86.388000000000005</v>
      </c>
      <c r="AA805" s="6">
        <f t="shared" si="63"/>
        <v>345.55200000000002</v>
      </c>
    </row>
    <row r="806" spans="2:27" x14ac:dyDescent="0.3">
      <c r="B806">
        <v>803</v>
      </c>
      <c r="C806" t="s">
        <v>2516</v>
      </c>
      <c r="D806" s="1">
        <v>42600</v>
      </c>
      <c r="E806" s="1">
        <v>42605</v>
      </c>
      <c r="F806" s="9" t="str">
        <f t="shared" si="65"/>
        <v>5 days</v>
      </c>
      <c r="G806" t="s">
        <v>22</v>
      </c>
      <c r="H806" t="s">
        <v>2512</v>
      </c>
      <c r="I806" t="s">
        <v>2513</v>
      </c>
      <c r="J806" t="s">
        <v>40</v>
      </c>
      <c r="K806" t="s">
        <v>26</v>
      </c>
      <c r="L806" t="s">
        <v>265</v>
      </c>
      <c r="M806" t="s">
        <v>266</v>
      </c>
      <c r="N806">
        <v>10024</v>
      </c>
      <c r="O806" t="s">
        <v>147</v>
      </c>
      <c r="P806" t="s">
        <v>2517</v>
      </c>
      <c r="Q806" t="s">
        <v>45</v>
      </c>
      <c r="R806" t="s">
        <v>77</v>
      </c>
      <c r="S806" t="s">
        <v>2518</v>
      </c>
      <c r="T806" s="9">
        <v>355.32</v>
      </c>
      <c r="U806">
        <v>9</v>
      </c>
      <c r="V806" s="2">
        <v>0</v>
      </c>
      <c r="W806" s="6">
        <v>99.49</v>
      </c>
      <c r="X806" s="14">
        <f>AA806-W806</f>
        <v>3098.3900000000003</v>
      </c>
      <c r="Y806" s="6">
        <f>T806*U806</f>
        <v>3197.88</v>
      </c>
      <c r="Z806" s="6">
        <f>Y806*V806</f>
        <v>0</v>
      </c>
      <c r="AA806" s="6">
        <f t="shared" si="63"/>
        <v>3197.88</v>
      </c>
    </row>
    <row r="807" spans="2:27" x14ac:dyDescent="0.3">
      <c r="B807">
        <v>804</v>
      </c>
      <c r="C807" t="s">
        <v>2519</v>
      </c>
      <c r="D807" s="1">
        <v>42707</v>
      </c>
      <c r="E807" s="1">
        <v>42446</v>
      </c>
      <c r="F807" s="23" t="s">
        <v>10956</v>
      </c>
      <c r="G807" t="s">
        <v>49</v>
      </c>
      <c r="H807" t="s">
        <v>2520</v>
      </c>
      <c r="I807" t="s">
        <v>2521</v>
      </c>
      <c r="J807" t="s">
        <v>40</v>
      </c>
      <c r="K807" t="s">
        <v>26</v>
      </c>
      <c r="L807" t="s">
        <v>736</v>
      </c>
      <c r="M807" t="s">
        <v>737</v>
      </c>
      <c r="N807">
        <v>71203</v>
      </c>
      <c r="O807" t="s">
        <v>29</v>
      </c>
      <c r="P807" t="s">
        <v>2522</v>
      </c>
      <c r="Q807" t="s">
        <v>45</v>
      </c>
      <c r="R807" t="s">
        <v>89</v>
      </c>
      <c r="S807" t="s">
        <v>2523</v>
      </c>
      <c r="T807" s="9">
        <v>12.96</v>
      </c>
      <c r="U807">
        <v>2</v>
      </c>
      <c r="V807" s="2">
        <v>0</v>
      </c>
      <c r="W807" s="6">
        <v>6.22</v>
      </c>
      <c r="X807" s="14">
        <f>AA807-W807</f>
        <v>19.700000000000003</v>
      </c>
      <c r="Y807" s="6">
        <f>T807*U807</f>
        <v>25.92</v>
      </c>
      <c r="Z807" s="6">
        <f>Y807*V807</f>
        <v>0</v>
      </c>
      <c r="AA807" s="6">
        <f t="shared" si="63"/>
        <v>25.92</v>
      </c>
    </row>
    <row r="808" spans="2:27" x14ac:dyDescent="0.3">
      <c r="B808">
        <v>805</v>
      </c>
      <c r="C808" t="s">
        <v>2524</v>
      </c>
      <c r="D808" s="1">
        <v>42847</v>
      </c>
      <c r="E808" s="1">
        <v>42849</v>
      </c>
      <c r="F808" s="9" t="str">
        <f t="shared" ref="F808:F820" si="66">DATEDIF(D808,E808,"d")&amp;" days"</f>
        <v>2 days</v>
      </c>
      <c r="G808" t="s">
        <v>187</v>
      </c>
      <c r="H808" t="s">
        <v>2525</v>
      </c>
      <c r="I808" t="s">
        <v>2526</v>
      </c>
      <c r="J808" t="s">
        <v>25</v>
      </c>
      <c r="K808" t="s">
        <v>26</v>
      </c>
      <c r="L808" t="s">
        <v>126</v>
      </c>
      <c r="M808" t="s">
        <v>42</v>
      </c>
      <c r="N808">
        <v>94122</v>
      </c>
      <c r="O808" t="s">
        <v>43</v>
      </c>
      <c r="P808" t="s">
        <v>2527</v>
      </c>
      <c r="Q808" t="s">
        <v>31</v>
      </c>
      <c r="R808" t="s">
        <v>64</v>
      </c>
      <c r="S808" t="s">
        <v>2528</v>
      </c>
      <c r="T808" s="9">
        <v>18.28</v>
      </c>
      <c r="U808">
        <v>2</v>
      </c>
      <c r="V808" s="2">
        <v>0</v>
      </c>
      <c r="W808" s="6">
        <v>6.22</v>
      </c>
      <c r="X808" s="14">
        <f>AA808-W808</f>
        <v>30.340000000000003</v>
      </c>
      <c r="Y808" s="6">
        <f>T808*U808</f>
        <v>36.56</v>
      </c>
      <c r="Z808" s="6">
        <f>Y808*V808</f>
        <v>0</v>
      </c>
      <c r="AA808" s="6">
        <f t="shared" si="63"/>
        <v>36.56</v>
      </c>
    </row>
    <row r="809" spans="2:27" x14ac:dyDescent="0.3">
      <c r="B809">
        <v>806</v>
      </c>
      <c r="C809" t="s">
        <v>2529</v>
      </c>
      <c r="D809" s="1">
        <v>41650</v>
      </c>
      <c r="E809" s="1">
        <v>41831</v>
      </c>
      <c r="F809" s="9" t="str">
        <f t="shared" si="66"/>
        <v>181 days</v>
      </c>
      <c r="G809" t="s">
        <v>49</v>
      </c>
      <c r="H809" t="s">
        <v>1332</v>
      </c>
      <c r="I809" t="s">
        <v>1333</v>
      </c>
      <c r="J809" t="s">
        <v>25</v>
      </c>
      <c r="K809" t="s">
        <v>26</v>
      </c>
      <c r="L809" t="s">
        <v>808</v>
      </c>
      <c r="M809" t="s">
        <v>456</v>
      </c>
      <c r="N809">
        <v>80219</v>
      </c>
      <c r="O809" t="s">
        <v>43</v>
      </c>
      <c r="P809" t="s">
        <v>2530</v>
      </c>
      <c r="Q809" t="s">
        <v>45</v>
      </c>
      <c r="R809" t="s">
        <v>67</v>
      </c>
      <c r="S809" t="s">
        <v>2531</v>
      </c>
      <c r="T809" s="9">
        <v>43.18</v>
      </c>
      <c r="U809">
        <v>3</v>
      </c>
      <c r="V809" s="2">
        <v>0.2</v>
      </c>
      <c r="W809" s="6">
        <v>4.32</v>
      </c>
      <c r="X809" s="14">
        <f>AA809-W809</f>
        <v>99.311999999999983</v>
      </c>
      <c r="Y809" s="6">
        <f>T809*U809</f>
        <v>129.54</v>
      </c>
      <c r="Z809" s="6">
        <f>Y809*V809</f>
        <v>25.908000000000001</v>
      </c>
      <c r="AA809" s="6">
        <f t="shared" si="63"/>
        <v>103.63199999999999</v>
      </c>
    </row>
    <row r="810" spans="2:27" x14ac:dyDescent="0.3">
      <c r="B810">
        <v>807</v>
      </c>
      <c r="C810" t="s">
        <v>2529</v>
      </c>
      <c r="D810" s="1">
        <v>41650</v>
      </c>
      <c r="E810" s="1">
        <v>41831</v>
      </c>
      <c r="F810" s="9" t="str">
        <f t="shared" si="66"/>
        <v>181 days</v>
      </c>
      <c r="G810" t="s">
        <v>49</v>
      </c>
      <c r="H810" t="s">
        <v>1332</v>
      </c>
      <c r="I810" t="s">
        <v>1333</v>
      </c>
      <c r="J810" t="s">
        <v>25</v>
      </c>
      <c r="K810" t="s">
        <v>26</v>
      </c>
      <c r="L810" t="s">
        <v>808</v>
      </c>
      <c r="M810" t="s">
        <v>456</v>
      </c>
      <c r="N810">
        <v>80219</v>
      </c>
      <c r="O810" t="s">
        <v>43</v>
      </c>
      <c r="P810" t="s">
        <v>2532</v>
      </c>
      <c r="Q810" t="s">
        <v>70</v>
      </c>
      <c r="R810" t="s">
        <v>71</v>
      </c>
      <c r="S810" t="s">
        <v>2533</v>
      </c>
      <c r="T810" s="9">
        <v>1983.97</v>
      </c>
      <c r="U810">
        <v>4</v>
      </c>
      <c r="V810" s="2">
        <v>0.2</v>
      </c>
      <c r="W810" s="6">
        <v>248</v>
      </c>
      <c r="X810" s="14">
        <f>AA810-W810</f>
        <v>6100.7039999999997</v>
      </c>
      <c r="Y810" s="6">
        <f>T810*U810</f>
        <v>7935.88</v>
      </c>
      <c r="Z810" s="6">
        <f>Y810*V810</f>
        <v>1587.1760000000002</v>
      </c>
      <c r="AA810" s="6">
        <f t="shared" si="63"/>
        <v>6348.7039999999997</v>
      </c>
    </row>
    <row r="811" spans="2:27" x14ac:dyDescent="0.3">
      <c r="B811">
        <v>808</v>
      </c>
      <c r="C811" t="s">
        <v>2534</v>
      </c>
      <c r="D811" s="1">
        <v>42065</v>
      </c>
      <c r="E811" s="1">
        <v>42126</v>
      </c>
      <c r="F811" s="9" t="str">
        <f t="shared" si="66"/>
        <v>61 days</v>
      </c>
      <c r="G811" t="s">
        <v>187</v>
      </c>
      <c r="H811" t="s">
        <v>1825</v>
      </c>
      <c r="I811" t="s">
        <v>1826</v>
      </c>
      <c r="J811" t="s">
        <v>25</v>
      </c>
      <c r="K811" t="s">
        <v>26</v>
      </c>
      <c r="L811" t="s">
        <v>2535</v>
      </c>
      <c r="M811" t="s">
        <v>137</v>
      </c>
      <c r="N811">
        <v>68104</v>
      </c>
      <c r="O811" t="s">
        <v>104</v>
      </c>
      <c r="P811" t="s">
        <v>1496</v>
      </c>
      <c r="Q811" t="s">
        <v>31</v>
      </c>
      <c r="R811" t="s">
        <v>64</v>
      </c>
      <c r="S811" t="s">
        <v>1497</v>
      </c>
      <c r="T811" s="9">
        <v>28.4</v>
      </c>
      <c r="U811">
        <v>2</v>
      </c>
      <c r="V811" s="2">
        <v>0</v>
      </c>
      <c r="W811" s="6">
        <v>11.08</v>
      </c>
      <c r="X811" s="14">
        <f>AA811-W811</f>
        <v>45.72</v>
      </c>
      <c r="Y811" s="6">
        <f>T811*U811</f>
        <v>56.8</v>
      </c>
      <c r="Z811" s="6">
        <f>Y811*V811</f>
        <v>0</v>
      </c>
      <c r="AA811" s="6">
        <f t="shared" si="63"/>
        <v>56.8</v>
      </c>
    </row>
    <row r="812" spans="2:27" x14ac:dyDescent="0.3">
      <c r="B812">
        <v>809</v>
      </c>
      <c r="C812" t="s">
        <v>2534</v>
      </c>
      <c r="D812" s="1">
        <v>42065</v>
      </c>
      <c r="E812" s="1">
        <v>42126</v>
      </c>
      <c r="F812" s="9" t="str">
        <f t="shared" si="66"/>
        <v>61 days</v>
      </c>
      <c r="G812" t="s">
        <v>187</v>
      </c>
      <c r="H812" t="s">
        <v>1825</v>
      </c>
      <c r="I812" t="s">
        <v>1826</v>
      </c>
      <c r="J812" t="s">
        <v>25</v>
      </c>
      <c r="K812" t="s">
        <v>26</v>
      </c>
      <c r="L812" t="s">
        <v>2535</v>
      </c>
      <c r="M812" t="s">
        <v>137</v>
      </c>
      <c r="N812">
        <v>68104</v>
      </c>
      <c r="O812" t="s">
        <v>104</v>
      </c>
      <c r="P812" t="s">
        <v>2536</v>
      </c>
      <c r="Q812" t="s">
        <v>70</v>
      </c>
      <c r="R812" t="s">
        <v>160</v>
      </c>
      <c r="S812" t="s">
        <v>2537</v>
      </c>
      <c r="T812" s="9">
        <v>149.97</v>
      </c>
      <c r="U812">
        <v>3</v>
      </c>
      <c r="V812" s="2">
        <v>0</v>
      </c>
      <c r="W812" s="6">
        <v>50.99</v>
      </c>
      <c r="X812" s="14">
        <f>AA812-W812</f>
        <v>398.91999999999996</v>
      </c>
      <c r="Y812" s="6">
        <f>T812*U812</f>
        <v>449.90999999999997</v>
      </c>
      <c r="Z812" s="6">
        <f>Y812*V812</f>
        <v>0</v>
      </c>
      <c r="AA812" s="6">
        <f t="shared" si="63"/>
        <v>449.90999999999997</v>
      </c>
    </row>
    <row r="813" spans="2:27" x14ac:dyDescent="0.3">
      <c r="B813">
        <v>810</v>
      </c>
      <c r="C813" t="s">
        <v>2538</v>
      </c>
      <c r="D813" s="1">
        <v>41925</v>
      </c>
      <c r="E813" s="1">
        <v>41927</v>
      </c>
      <c r="F813" s="9" t="str">
        <f t="shared" si="66"/>
        <v>2 days</v>
      </c>
      <c r="G813" t="s">
        <v>187</v>
      </c>
      <c r="H813" t="s">
        <v>1978</v>
      </c>
      <c r="I813" t="s">
        <v>1979</v>
      </c>
      <c r="J813" t="s">
        <v>25</v>
      </c>
      <c r="K813" t="s">
        <v>26</v>
      </c>
      <c r="L813" t="s">
        <v>2539</v>
      </c>
      <c r="M813" t="s">
        <v>95</v>
      </c>
      <c r="N813">
        <v>98026</v>
      </c>
      <c r="O813" t="s">
        <v>43</v>
      </c>
      <c r="P813" t="s">
        <v>2540</v>
      </c>
      <c r="Q813" t="s">
        <v>45</v>
      </c>
      <c r="R813" t="s">
        <v>67</v>
      </c>
      <c r="S813" t="s">
        <v>2541</v>
      </c>
      <c r="T813" s="9">
        <v>11.52</v>
      </c>
      <c r="U813">
        <v>4</v>
      </c>
      <c r="V813" s="2">
        <v>0</v>
      </c>
      <c r="W813" s="6">
        <v>3.23</v>
      </c>
      <c r="X813" s="14">
        <f>AA813-W813</f>
        <v>42.85</v>
      </c>
      <c r="Y813" s="6">
        <f>T813*U813</f>
        <v>46.08</v>
      </c>
      <c r="Z813" s="6">
        <f>Y813*V813</f>
        <v>0</v>
      </c>
      <c r="AA813" s="6">
        <f t="shared" si="63"/>
        <v>46.08</v>
      </c>
    </row>
    <row r="814" spans="2:27" x14ac:dyDescent="0.3">
      <c r="B814">
        <v>811</v>
      </c>
      <c r="C814" t="s">
        <v>2538</v>
      </c>
      <c r="D814" s="1">
        <v>41925</v>
      </c>
      <c r="E814" s="1">
        <v>41927</v>
      </c>
      <c r="F814" s="9" t="str">
        <f t="shared" si="66"/>
        <v>2 days</v>
      </c>
      <c r="G814" t="s">
        <v>187</v>
      </c>
      <c r="H814" t="s">
        <v>1978</v>
      </c>
      <c r="I814" t="s">
        <v>1979</v>
      </c>
      <c r="J814" t="s">
        <v>25</v>
      </c>
      <c r="K814" t="s">
        <v>26</v>
      </c>
      <c r="L814" t="s">
        <v>2539</v>
      </c>
      <c r="M814" t="s">
        <v>95</v>
      </c>
      <c r="N814">
        <v>98026</v>
      </c>
      <c r="O814" t="s">
        <v>43</v>
      </c>
      <c r="P814" t="s">
        <v>1053</v>
      </c>
      <c r="Q814" t="s">
        <v>31</v>
      </c>
      <c r="R814" t="s">
        <v>55</v>
      </c>
      <c r="S814" t="s">
        <v>1054</v>
      </c>
      <c r="T814" s="9">
        <v>1298.55</v>
      </c>
      <c r="U814">
        <v>5</v>
      </c>
      <c r="V814" s="2">
        <v>0</v>
      </c>
      <c r="W814" s="6">
        <v>311.64999999999998</v>
      </c>
      <c r="X814" s="14">
        <f>AA814-W814</f>
        <v>6181.1</v>
      </c>
      <c r="Y814" s="6">
        <f>T814*U814</f>
        <v>6492.75</v>
      </c>
      <c r="Z814" s="6">
        <f>Y814*V814</f>
        <v>0</v>
      </c>
      <c r="AA814" s="6">
        <f t="shared" si="63"/>
        <v>6492.75</v>
      </c>
    </row>
    <row r="815" spans="2:27" x14ac:dyDescent="0.3">
      <c r="B815">
        <v>812</v>
      </c>
      <c r="C815" t="s">
        <v>2538</v>
      </c>
      <c r="D815" s="1">
        <v>41925</v>
      </c>
      <c r="E815" s="1">
        <v>41927</v>
      </c>
      <c r="F815" s="9" t="str">
        <f t="shared" si="66"/>
        <v>2 days</v>
      </c>
      <c r="G815" t="s">
        <v>187</v>
      </c>
      <c r="H815" t="s">
        <v>1978</v>
      </c>
      <c r="I815" t="s">
        <v>1979</v>
      </c>
      <c r="J815" t="s">
        <v>25</v>
      </c>
      <c r="K815" t="s">
        <v>26</v>
      </c>
      <c r="L815" t="s">
        <v>2539</v>
      </c>
      <c r="M815" t="s">
        <v>95</v>
      </c>
      <c r="N815">
        <v>98026</v>
      </c>
      <c r="O815" t="s">
        <v>43</v>
      </c>
      <c r="P815" t="s">
        <v>2542</v>
      </c>
      <c r="Q815" t="s">
        <v>45</v>
      </c>
      <c r="R815" t="s">
        <v>77</v>
      </c>
      <c r="S815" t="s">
        <v>2543</v>
      </c>
      <c r="T815" s="9">
        <v>213.92</v>
      </c>
      <c r="U815">
        <v>4</v>
      </c>
      <c r="V815" s="2">
        <v>0</v>
      </c>
      <c r="W815" s="6">
        <v>62.04</v>
      </c>
      <c r="X815" s="14">
        <f>AA815-W815</f>
        <v>793.64</v>
      </c>
      <c r="Y815" s="6">
        <f>T815*U815</f>
        <v>855.68</v>
      </c>
      <c r="Z815" s="6">
        <f>Y815*V815</f>
        <v>0</v>
      </c>
      <c r="AA815" s="6">
        <f t="shared" si="63"/>
        <v>855.68</v>
      </c>
    </row>
    <row r="816" spans="2:27" x14ac:dyDescent="0.3">
      <c r="B816">
        <v>813</v>
      </c>
      <c r="C816" t="s">
        <v>2538</v>
      </c>
      <c r="D816" s="1">
        <v>41925</v>
      </c>
      <c r="E816" s="1">
        <v>41927</v>
      </c>
      <c r="F816" s="9" t="str">
        <f t="shared" si="66"/>
        <v>2 days</v>
      </c>
      <c r="G816" t="s">
        <v>187</v>
      </c>
      <c r="H816" t="s">
        <v>1978</v>
      </c>
      <c r="I816" t="s">
        <v>1979</v>
      </c>
      <c r="J816" t="s">
        <v>25</v>
      </c>
      <c r="K816" t="s">
        <v>26</v>
      </c>
      <c r="L816" t="s">
        <v>2539</v>
      </c>
      <c r="M816" t="s">
        <v>95</v>
      </c>
      <c r="N816">
        <v>98026</v>
      </c>
      <c r="O816" t="s">
        <v>43</v>
      </c>
      <c r="P816" t="s">
        <v>2153</v>
      </c>
      <c r="Q816" t="s">
        <v>70</v>
      </c>
      <c r="R816" t="s">
        <v>160</v>
      </c>
      <c r="S816" t="s">
        <v>2154</v>
      </c>
      <c r="T816" s="9">
        <v>25.78</v>
      </c>
      <c r="U816">
        <v>2</v>
      </c>
      <c r="V816" s="2">
        <v>0</v>
      </c>
      <c r="W816" s="6">
        <v>2.58</v>
      </c>
      <c r="X816" s="14">
        <f>AA816-W816</f>
        <v>48.980000000000004</v>
      </c>
      <c r="Y816" s="6">
        <f>T816*U816</f>
        <v>51.56</v>
      </c>
      <c r="Z816" s="6">
        <f>Y816*V816</f>
        <v>0</v>
      </c>
      <c r="AA816" s="6">
        <f t="shared" si="63"/>
        <v>51.56</v>
      </c>
    </row>
    <row r="817" spans="2:27" x14ac:dyDescent="0.3">
      <c r="B817">
        <v>814</v>
      </c>
      <c r="C817" t="s">
        <v>2544</v>
      </c>
      <c r="D817" s="1">
        <v>42869</v>
      </c>
      <c r="E817" s="1">
        <v>42869</v>
      </c>
      <c r="F817" s="9" t="str">
        <f t="shared" si="66"/>
        <v>0 days</v>
      </c>
      <c r="G817" t="s">
        <v>1292</v>
      </c>
      <c r="H817" t="s">
        <v>2545</v>
      </c>
      <c r="I817" t="s">
        <v>2546</v>
      </c>
      <c r="J817" t="s">
        <v>25</v>
      </c>
      <c r="K817" t="s">
        <v>26</v>
      </c>
      <c r="L817" t="s">
        <v>2547</v>
      </c>
      <c r="M817" t="s">
        <v>42</v>
      </c>
      <c r="N817">
        <v>92704</v>
      </c>
      <c r="O817" t="s">
        <v>43</v>
      </c>
      <c r="P817" t="s">
        <v>2527</v>
      </c>
      <c r="Q817" t="s">
        <v>31</v>
      </c>
      <c r="R817" t="s">
        <v>64</v>
      </c>
      <c r="S817" t="s">
        <v>2528</v>
      </c>
      <c r="T817" s="9">
        <v>18.28</v>
      </c>
      <c r="U817">
        <v>2</v>
      </c>
      <c r="V817" s="2">
        <v>0</v>
      </c>
      <c r="W817" s="6">
        <v>6.22</v>
      </c>
      <c r="X817" s="14">
        <f>AA817-W817</f>
        <v>30.340000000000003</v>
      </c>
      <c r="Y817" s="6">
        <f>T817*U817</f>
        <v>36.56</v>
      </c>
      <c r="Z817" s="6">
        <f>Y817*V817</f>
        <v>0</v>
      </c>
      <c r="AA817" s="6">
        <f t="shared" si="63"/>
        <v>36.56</v>
      </c>
    </row>
    <row r="818" spans="2:27" x14ac:dyDescent="0.3">
      <c r="B818">
        <v>815</v>
      </c>
      <c r="C818" t="s">
        <v>2544</v>
      </c>
      <c r="D818" s="1">
        <v>42869</v>
      </c>
      <c r="E818" s="1">
        <v>42869</v>
      </c>
      <c r="F818" s="9" t="str">
        <f t="shared" si="66"/>
        <v>0 days</v>
      </c>
      <c r="G818" t="s">
        <v>1292</v>
      </c>
      <c r="H818" t="s">
        <v>2545</v>
      </c>
      <c r="I818" t="s">
        <v>2546</v>
      </c>
      <c r="J818" t="s">
        <v>25</v>
      </c>
      <c r="K818" t="s">
        <v>26</v>
      </c>
      <c r="L818" t="s">
        <v>2547</v>
      </c>
      <c r="M818" t="s">
        <v>42</v>
      </c>
      <c r="N818">
        <v>92704</v>
      </c>
      <c r="O818" t="s">
        <v>43</v>
      </c>
      <c r="P818" t="s">
        <v>2548</v>
      </c>
      <c r="Q818" t="s">
        <v>70</v>
      </c>
      <c r="R818" t="s">
        <v>160</v>
      </c>
      <c r="S818" t="s">
        <v>2549</v>
      </c>
      <c r="T818" s="9">
        <v>1399.93</v>
      </c>
      <c r="U818">
        <v>7</v>
      </c>
      <c r="V818" s="2">
        <v>0</v>
      </c>
      <c r="W818" s="6">
        <v>601.97</v>
      </c>
      <c r="X818" s="14">
        <f>AA818-W818</f>
        <v>9197.5400000000009</v>
      </c>
      <c r="Y818" s="6">
        <f>T818*U818</f>
        <v>9799.51</v>
      </c>
      <c r="Z818" s="6">
        <f>Y818*V818</f>
        <v>0</v>
      </c>
      <c r="AA818" s="6">
        <f t="shared" si="63"/>
        <v>9799.51</v>
      </c>
    </row>
    <row r="819" spans="2:27" x14ac:dyDescent="0.3">
      <c r="B819">
        <v>816</v>
      </c>
      <c r="C819" t="s">
        <v>2550</v>
      </c>
      <c r="D819" s="1">
        <v>42083</v>
      </c>
      <c r="E819" s="1">
        <v>42086</v>
      </c>
      <c r="F819" s="9" t="str">
        <f t="shared" si="66"/>
        <v>3 days</v>
      </c>
      <c r="G819" t="s">
        <v>187</v>
      </c>
      <c r="H819" t="s">
        <v>2551</v>
      </c>
      <c r="I819" t="s">
        <v>2552</v>
      </c>
      <c r="J819" t="s">
        <v>40</v>
      </c>
      <c r="K819" t="s">
        <v>26</v>
      </c>
      <c r="L819" t="s">
        <v>2553</v>
      </c>
      <c r="M819" t="s">
        <v>113</v>
      </c>
      <c r="N819">
        <v>53209</v>
      </c>
      <c r="O819" t="s">
        <v>104</v>
      </c>
      <c r="P819" t="s">
        <v>769</v>
      </c>
      <c r="Q819" t="s">
        <v>45</v>
      </c>
      <c r="R819" t="s">
        <v>89</v>
      </c>
      <c r="S819" t="s">
        <v>770</v>
      </c>
      <c r="T819" s="9">
        <v>51.84</v>
      </c>
      <c r="U819">
        <v>8</v>
      </c>
      <c r="V819" s="2">
        <v>0</v>
      </c>
      <c r="W819" s="6">
        <v>24.88</v>
      </c>
      <c r="X819" s="14">
        <f>AA819-W819</f>
        <v>389.84000000000003</v>
      </c>
      <c r="Y819" s="6">
        <f>T819*U819</f>
        <v>414.72</v>
      </c>
      <c r="Z819" s="6">
        <f>Y819*V819</f>
        <v>0</v>
      </c>
      <c r="AA819" s="6">
        <f t="shared" si="63"/>
        <v>414.72</v>
      </c>
    </row>
    <row r="820" spans="2:27" x14ac:dyDescent="0.3">
      <c r="B820">
        <v>817</v>
      </c>
      <c r="C820" t="s">
        <v>2554</v>
      </c>
      <c r="D820" s="1">
        <v>42628</v>
      </c>
      <c r="E820" s="1">
        <v>42632</v>
      </c>
      <c r="F820" s="9" t="str">
        <f t="shared" si="66"/>
        <v>4 days</v>
      </c>
      <c r="G820" t="s">
        <v>49</v>
      </c>
      <c r="H820" t="s">
        <v>1776</v>
      </c>
      <c r="I820" t="s">
        <v>1777</v>
      </c>
      <c r="J820" t="s">
        <v>25</v>
      </c>
      <c r="K820" t="s">
        <v>26</v>
      </c>
      <c r="L820" t="s">
        <v>145</v>
      </c>
      <c r="M820" t="s">
        <v>146</v>
      </c>
      <c r="N820">
        <v>19140</v>
      </c>
      <c r="O820" t="s">
        <v>147</v>
      </c>
      <c r="P820" t="s">
        <v>2555</v>
      </c>
      <c r="Q820" t="s">
        <v>45</v>
      </c>
      <c r="R820" t="s">
        <v>89</v>
      </c>
      <c r="S820" t="s">
        <v>2556</v>
      </c>
      <c r="T820" s="9">
        <v>5.34</v>
      </c>
      <c r="U820">
        <v>1</v>
      </c>
      <c r="V820" s="2">
        <v>0.2</v>
      </c>
      <c r="W820" s="6">
        <v>1.87</v>
      </c>
      <c r="X820" s="14">
        <f>AA820-W820</f>
        <v>2.4020000000000001</v>
      </c>
      <c r="Y820" s="6">
        <f>T820*U820</f>
        <v>5.34</v>
      </c>
      <c r="Z820" s="6">
        <f>Y820*V820</f>
        <v>1.0680000000000001</v>
      </c>
      <c r="AA820" s="6">
        <f t="shared" si="63"/>
        <v>4.2720000000000002</v>
      </c>
    </row>
    <row r="821" spans="2:27" x14ac:dyDescent="0.3">
      <c r="B821">
        <v>818</v>
      </c>
      <c r="C821" t="s">
        <v>2557</v>
      </c>
      <c r="D821" s="1">
        <v>41818</v>
      </c>
      <c r="E821" s="1">
        <v>41677</v>
      </c>
      <c r="F821" s="23" t="s">
        <v>10956</v>
      </c>
      <c r="G821" t="s">
        <v>49</v>
      </c>
      <c r="H821" t="s">
        <v>1910</v>
      </c>
      <c r="I821" t="s">
        <v>1911</v>
      </c>
      <c r="J821" t="s">
        <v>25</v>
      </c>
      <c r="K821" t="s">
        <v>26</v>
      </c>
      <c r="L821" t="s">
        <v>145</v>
      </c>
      <c r="M821" t="s">
        <v>146</v>
      </c>
      <c r="N821">
        <v>19140</v>
      </c>
      <c r="O821" t="s">
        <v>147</v>
      </c>
      <c r="P821" t="s">
        <v>403</v>
      </c>
      <c r="Q821" t="s">
        <v>45</v>
      </c>
      <c r="R821" t="s">
        <v>89</v>
      </c>
      <c r="S821" t="s">
        <v>404</v>
      </c>
      <c r="T821" s="9">
        <v>41.47</v>
      </c>
      <c r="U821">
        <v>8</v>
      </c>
      <c r="V821" s="2">
        <v>0.2</v>
      </c>
      <c r="W821" s="6">
        <v>14.52</v>
      </c>
      <c r="X821" s="14">
        <f>AA821-W821</f>
        <v>250.88800000000001</v>
      </c>
      <c r="Y821" s="6">
        <f>T821*U821</f>
        <v>331.76</v>
      </c>
      <c r="Z821" s="6">
        <f>Y821*V821</f>
        <v>66.352000000000004</v>
      </c>
      <c r="AA821" s="6">
        <f t="shared" si="63"/>
        <v>265.40800000000002</v>
      </c>
    </row>
    <row r="822" spans="2:27" x14ac:dyDescent="0.3">
      <c r="B822">
        <v>819</v>
      </c>
      <c r="C822" t="s">
        <v>2557</v>
      </c>
      <c r="D822" s="1">
        <v>41818</v>
      </c>
      <c r="E822" s="1">
        <v>41677</v>
      </c>
      <c r="F822" s="23" t="s">
        <v>10956</v>
      </c>
      <c r="G822" t="s">
        <v>49</v>
      </c>
      <c r="H822" t="s">
        <v>1910</v>
      </c>
      <c r="I822" t="s">
        <v>1911</v>
      </c>
      <c r="J822" t="s">
        <v>25</v>
      </c>
      <c r="K822" t="s">
        <v>26</v>
      </c>
      <c r="L822" t="s">
        <v>145</v>
      </c>
      <c r="M822" t="s">
        <v>146</v>
      </c>
      <c r="N822">
        <v>19140</v>
      </c>
      <c r="O822" t="s">
        <v>147</v>
      </c>
      <c r="P822" t="s">
        <v>2558</v>
      </c>
      <c r="Q822" t="s">
        <v>45</v>
      </c>
      <c r="R822" t="s">
        <v>74</v>
      </c>
      <c r="S822" t="s">
        <v>2559</v>
      </c>
      <c r="T822" s="9">
        <v>3.17</v>
      </c>
      <c r="U822">
        <v>3</v>
      </c>
      <c r="V822" s="2">
        <v>0.7</v>
      </c>
      <c r="W822" s="6">
        <v>-2.4300000000000002</v>
      </c>
      <c r="X822" s="14">
        <f>AA822-W822</f>
        <v>5.2830000000000013</v>
      </c>
      <c r="Y822" s="6">
        <f>T822*U822</f>
        <v>9.51</v>
      </c>
      <c r="Z822" s="6">
        <f>Y822*V822</f>
        <v>6.6569999999999991</v>
      </c>
      <c r="AA822" s="6">
        <f t="shared" si="63"/>
        <v>2.8530000000000006</v>
      </c>
    </row>
    <row r="823" spans="2:27" x14ac:dyDescent="0.3">
      <c r="B823">
        <v>820</v>
      </c>
      <c r="C823" t="s">
        <v>2557</v>
      </c>
      <c r="D823" s="1">
        <v>41818</v>
      </c>
      <c r="E823" s="1">
        <v>41677</v>
      </c>
      <c r="F823" s="23" t="s">
        <v>10956</v>
      </c>
      <c r="G823" t="s">
        <v>49</v>
      </c>
      <c r="H823" t="s">
        <v>1910</v>
      </c>
      <c r="I823" t="s">
        <v>1911</v>
      </c>
      <c r="J823" t="s">
        <v>25</v>
      </c>
      <c r="K823" t="s">
        <v>26</v>
      </c>
      <c r="L823" t="s">
        <v>145</v>
      </c>
      <c r="M823" t="s">
        <v>146</v>
      </c>
      <c r="N823">
        <v>19140</v>
      </c>
      <c r="O823" t="s">
        <v>147</v>
      </c>
      <c r="P823" t="s">
        <v>2560</v>
      </c>
      <c r="Q823" t="s">
        <v>31</v>
      </c>
      <c r="R823" t="s">
        <v>35</v>
      </c>
      <c r="S823" t="s">
        <v>2561</v>
      </c>
      <c r="T823" s="9">
        <v>1228.47</v>
      </c>
      <c r="U823">
        <v>5</v>
      </c>
      <c r="V823" s="2">
        <v>0.3</v>
      </c>
      <c r="W823" s="6">
        <v>0</v>
      </c>
      <c r="X823" s="14">
        <f>AA823-W823</f>
        <v>4299.6450000000004</v>
      </c>
      <c r="Y823" s="6">
        <f>T823*U823</f>
        <v>6142.35</v>
      </c>
      <c r="Z823" s="6">
        <f>Y823*V823</f>
        <v>1842.7049999999999</v>
      </c>
      <c r="AA823" s="6">
        <f t="shared" si="63"/>
        <v>4299.6450000000004</v>
      </c>
    </row>
    <row r="824" spans="2:27" x14ac:dyDescent="0.3">
      <c r="B824">
        <v>821</v>
      </c>
      <c r="C824" t="s">
        <v>2557</v>
      </c>
      <c r="D824" s="1">
        <v>41818</v>
      </c>
      <c r="E824" s="1">
        <v>41677</v>
      </c>
      <c r="F824" s="23" t="s">
        <v>10956</v>
      </c>
      <c r="G824" t="s">
        <v>49</v>
      </c>
      <c r="H824" t="s">
        <v>1910</v>
      </c>
      <c r="I824" t="s">
        <v>1911</v>
      </c>
      <c r="J824" t="s">
        <v>25</v>
      </c>
      <c r="K824" t="s">
        <v>26</v>
      </c>
      <c r="L824" t="s">
        <v>145</v>
      </c>
      <c r="M824" t="s">
        <v>146</v>
      </c>
      <c r="N824">
        <v>19140</v>
      </c>
      <c r="O824" t="s">
        <v>147</v>
      </c>
      <c r="P824" t="s">
        <v>2562</v>
      </c>
      <c r="Q824" t="s">
        <v>45</v>
      </c>
      <c r="R824" t="s">
        <v>74</v>
      </c>
      <c r="S824" t="s">
        <v>2563</v>
      </c>
      <c r="T824" s="9">
        <v>31.09</v>
      </c>
      <c r="U824">
        <v>3</v>
      </c>
      <c r="V824" s="2">
        <v>0.7</v>
      </c>
      <c r="W824" s="6">
        <v>-22.8</v>
      </c>
      <c r="X824" s="14">
        <f>AA824-W824</f>
        <v>50.781000000000006</v>
      </c>
      <c r="Y824" s="6">
        <f>T824*U824</f>
        <v>93.27</v>
      </c>
      <c r="Z824" s="6">
        <f>Y824*V824</f>
        <v>65.288999999999987</v>
      </c>
      <c r="AA824" s="6">
        <f t="shared" si="63"/>
        <v>27.981000000000009</v>
      </c>
    </row>
    <row r="825" spans="2:27" x14ac:dyDescent="0.3">
      <c r="B825">
        <v>822</v>
      </c>
      <c r="C825" t="s">
        <v>2557</v>
      </c>
      <c r="D825" s="1">
        <v>41818</v>
      </c>
      <c r="E825" s="1">
        <v>41677</v>
      </c>
      <c r="F825" s="23" t="s">
        <v>10956</v>
      </c>
      <c r="G825" t="s">
        <v>49</v>
      </c>
      <c r="H825" t="s">
        <v>1910</v>
      </c>
      <c r="I825" t="s">
        <v>1911</v>
      </c>
      <c r="J825" t="s">
        <v>25</v>
      </c>
      <c r="K825" t="s">
        <v>26</v>
      </c>
      <c r="L825" t="s">
        <v>145</v>
      </c>
      <c r="M825" t="s">
        <v>146</v>
      </c>
      <c r="N825">
        <v>19140</v>
      </c>
      <c r="O825" t="s">
        <v>147</v>
      </c>
      <c r="P825" t="s">
        <v>2564</v>
      </c>
      <c r="Q825" t="s">
        <v>45</v>
      </c>
      <c r="R825" t="s">
        <v>89</v>
      </c>
      <c r="S825" t="s">
        <v>2565</v>
      </c>
      <c r="T825" s="9">
        <v>335.52</v>
      </c>
      <c r="U825">
        <v>4</v>
      </c>
      <c r="V825" s="2">
        <v>0.2</v>
      </c>
      <c r="W825" s="6">
        <v>117.43</v>
      </c>
      <c r="X825" s="14">
        <f>AA825-W825</f>
        <v>956.23399999999992</v>
      </c>
      <c r="Y825" s="6">
        <f>T825*U825</f>
        <v>1342.08</v>
      </c>
      <c r="Z825" s="6">
        <f>Y825*V825</f>
        <v>268.416</v>
      </c>
      <c r="AA825" s="6">
        <f t="shared" si="63"/>
        <v>1073.664</v>
      </c>
    </row>
    <row r="826" spans="2:27" x14ac:dyDescent="0.3">
      <c r="B826">
        <v>823</v>
      </c>
      <c r="C826" t="s">
        <v>2566</v>
      </c>
      <c r="D826" s="1">
        <v>42906</v>
      </c>
      <c r="E826" s="1">
        <v>42913</v>
      </c>
      <c r="F826" s="9" t="str">
        <f t="shared" ref="F826:F827" si="67">DATEDIF(D826,E826,"d")&amp;" days"</f>
        <v>7 days</v>
      </c>
      <c r="G826" t="s">
        <v>49</v>
      </c>
      <c r="H826" t="s">
        <v>2567</v>
      </c>
      <c r="I826" t="s">
        <v>2568</v>
      </c>
      <c r="J826" t="s">
        <v>25</v>
      </c>
      <c r="K826" t="s">
        <v>26</v>
      </c>
      <c r="L826" t="s">
        <v>1095</v>
      </c>
      <c r="M826" t="s">
        <v>789</v>
      </c>
      <c r="N826">
        <v>7109</v>
      </c>
      <c r="O826" t="s">
        <v>147</v>
      </c>
      <c r="P826" t="s">
        <v>2569</v>
      </c>
      <c r="Q826" t="s">
        <v>70</v>
      </c>
      <c r="R826" t="s">
        <v>160</v>
      </c>
      <c r="S826" t="s">
        <v>2570</v>
      </c>
      <c r="T826" s="9">
        <v>239.97</v>
      </c>
      <c r="U826">
        <v>3</v>
      </c>
      <c r="V826" s="2">
        <v>0</v>
      </c>
      <c r="W826" s="6">
        <v>71.989999999999995</v>
      </c>
      <c r="X826" s="14">
        <f>AA826-W826</f>
        <v>647.91999999999996</v>
      </c>
      <c r="Y826" s="6">
        <f>T826*U826</f>
        <v>719.91</v>
      </c>
      <c r="Z826" s="6">
        <f>Y826*V826</f>
        <v>0</v>
      </c>
      <c r="AA826" s="6">
        <f t="shared" si="63"/>
        <v>719.91</v>
      </c>
    </row>
    <row r="827" spans="2:27" x14ac:dyDescent="0.3">
      <c r="B827">
        <v>824</v>
      </c>
      <c r="C827" t="s">
        <v>2566</v>
      </c>
      <c r="D827" s="1">
        <v>42906</v>
      </c>
      <c r="E827" s="1">
        <v>42913</v>
      </c>
      <c r="F827" s="9" t="str">
        <f t="shared" si="67"/>
        <v>7 days</v>
      </c>
      <c r="G827" t="s">
        <v>49</v>
      </c>
      <c r="H827" t="s">
        <v>2567</v>
      </c>
      <c r="I827" t="s">
        <v>2568</v>
      </c>
      <c r="J827" t="s">
        <v>25</v>
      </c>
      <c r="K827" t="s">
        <v>26</v>
      </c>
      <c r="L827" t="s">
        <v>1095</v>
      </c>
      <c r="M827" t="s">
        <v>789</v>
      </c>
      <c r="N827">
        <v>7109</v>
      </c>
      <c r="O827" t="s">
        <v>147</v>
      </c>
      <c r="P827" t="s">
        <v>2369</v>
      </c>
      <c r="Q827" t="s">
        <v>45</v>
      </c>
      <c r="R827" t="s">
        <v>46</v>
      </c>
      <c r="S827" t="s">
        <v>2370</v>
      </c>
      <c r="T827" s="9">
        <v>9.82</v>
      </c>
      <c r="U827">
        <v>2</v>
      </c>
      <c r="V827" s="2">
        <v>0</v>
      </c>
      <c r="W827" s="6">
        <v>4.8099999999999996</v>
      </c>
      <c r="X827" s="14">
        <f>AA827-W827</f>
        <v>14.830000000000002</v>
      </c>
      <c r="Y827" s="6">
        <f>T827*U827</f>
        <v>19.64</v>
      </c>
      <c r="Z827" s="6">
        <f>Y827*V827</f>
        <v>0</v>
      </c>
      <c r="AA827" s="6">
        <f t="shared" si="63"/>
        <v>19.64</v>
      </c>
    </row>
    <row r="828" spans="2:27" x14ac:dyDescent="0.3">
      <c r="B828">
        <v>825</v>
      </c>
      <c r="C828" t="s">
        <v>2571</v>
      </c>
      <c r="D828" s="1">
        <v>41887</v>
      </c>
      <c r="E828" s="1">
        <v>41774</v>
      </c>
      <c r="F828" s="23" t="s">
        <v>10956</v>
      </c>
      <c r="G828" t="s">
        <v>49</v>
      </c>
      <c r="H828" t="s">
        <v>2572</v>
      </c>
      <c r="I828" t="s">
        <v>2573</v>
      </c>
      <c r="J828" t="s">
        <v>25</v>
      </c>
      <c r="K828" t="s">
        <v>26</v>
      </c>
      <c r="L828" t="s">
        <v>126</v>
      </c>
      <c r="M828" t="s">
        <v>42</v>
      </c>
      <c r="N828">
        <v>94110</v>
      </c>
      <c r="O828" t="s">
        <v>43</v>
      </c>
      <c r="P828" t="s">
        <v>2574</v>
      </c>
      <c r="Q828" t="s">
        <v>70</v>
      </c>
      <c r="R828" t="s">
        <v>160</v>
      </c>
      <c r="S828" t="s">
        <v>2575</v>
      </c>
      <c r="T828" s="9">
        <v>67.8</v>
      </c>
      <c r="U828">
        <v>4</v>
      </c>
      <c r="V828" s="2">
        <v>0</v>
      </c>
      <c r="W828" s="6">
        <v>4.07</v>
      </c>
      <c r="X828" s="14">
        <f>AA828-W828</f>
        <v>267.13</v>
      </c>
      <c r="Y828" s="6">
        <f>T828*U828</f>
        <v>271.2</v>
      </c>
      <c r="Z828" s="6">
        <f>Y828*V828</f>
        <v>0</v>
      </c>
      <c r="AA828" s="6">
        <f t="shared" si="63"/>
        <v>271.2</v>
      </c>
    </row>
    <row r="829" spans="2:27" x14ac:dyDescent="0.3">
      <c r="B829">
        <v>826</v>
      </c>
      <c r="C829" t="s">
        <v>2571</v>
      </c>
      <c r="D829" s="1">
        <v>41887</v>
      </c>
      <c r="E829" s="1">
        <v>41774</v>
      </c>
      <c r="F829" s="23" t="s">
        <v>10956</v>
      </c>
      <c r="G829" t="s">
        <v>49</v>
      </c>
      <c r="H829" t="s">
        <v>2572</v>
      </c>
      <c r="I829" t="s">
        <v>2573</v>
      </c>
      <c r="J829" t="s">
        <v>25</v>
      </c>
      <c r="K829" t="s">
        <v>26</v>
      </c>
      <c r="L829" t="s">
        <v>126</v>
      </c>
      <c r="M829" t="s">
        <v>42</v>
      </c>
      <c r="N829">
        <v>94110</v>
      </c>
      <c r="O829" t="s">
        <v>43</v>
      </c>
      <c r="P829" t="s">
        <v>857</v>
      </c>
      <c r="Q829" t="s">
        <v>70</v>
      </c>
      <c r="R829" t="s">
        <v>160</v>
      </c>
      <c r="S829" t="s">
        <v>858</v>
      </c>
      <c r="T829" s="9">
        <v>167.97</v>
      </c>
      <c r="U829">
        <v>3</v>
      </c>
      <c r="V829" s="2">
        <v>0</v>
      </c>
      <c r="W829" s="6">
        <v>40.31</v>
      </c>
      <c r="X829" s="14">
        <f>AA829-W829</f>
        <v>463.59999999999997</v>
      </c>
      <c r="Y829" s="6">
        <f>T829*U829</f>
        <v>503.90999999999997</v>
      </c>
      <c r="Z829" s="6">
        <f>Y829*V829</f>
        <v>0</v>
      </c>
      <c r="AA829" s="6">
        <f t="shared" si="63"/>
        <v>503.90999999999997</v>
      </c>
    </row>
    <row r="830" spans="2:27" x14ac:dyDescent="0.3">
      <c r="B830">
        <v>827</v>
      </c>
      <c r="C830" t="s">
        <v>2576</v>
      </c>
      <c r="D830" s="1">
        <v>42968</v>
      </c>
      <c r="E830" s="1">
        <v>42975</v>
      </c>
      <c r="F830" s="9" t="str">
        <f t="shared" ref="F830:F855" si="68">DATEDIF(D830,E830,"d")&amp;" days"</f>
        <v>7 days</v>
      </c>
      <c r="G830" t="s">
        <v>49</v>
      </c>
      <c r="H830" t="s">
        <v>1882</v>
      </c>
      <c r="I830" t="s">
        <v>1883</v>
      </c>
      <c r="J830" t="s">
        <v>25</v>
      </c>
      <c r="K830" t="s">
        <v>26</v>
      </c>
      <c r="L830" t="s">
        <v>934</v>
      </c>
      <c r="M830" t="s">
        <v>228</v>
      </c>
      <c r="N830">
        <v>55044</v>
      </c>
      <c r="O830" t="s">
        <v>104</v>
      </c>
      <c r="P830" t="s">
        <v>2577</v>
      </c>
      <c r="Q830" t="s">
        <v>45</v>
      </c>
      <c r="R830" t="s">
        <v>268</v>
      </c>
      <c r="S830" t="s">
        <v>2578</v>
      </c>
      <c r="T830" s="9">
        <v>35</v>
      </c>
      <c r="U830">
        <v>7</v>
      </c>
      <c r="V830" s="2">
        <v>0</v>
      </c>
      <c r="W830" s="6">
        <v>16.8</v>
      </c>
      <c r="X830" s="14">
        <f>AA830-W830</f>
        <v>228.2</v>
      </c>
      <c r="Y830" s="6">
        <f>T830*U830</f>
        <v>245</v>
      </c>
      <c r="Z830" s="6">
        <f>Y830*V830</f>
        <v>0</v>
      </c>
      <c r="AA830" s="6">
        <f t="shared" si="63"/>
        <v>245</v>
      </c>
    </row>
    <row r="831" spans="2:27" x14ac:dyDescent="0.3">
      <c r="B831">
        <v>828</v>
      </c>
      <c r="C831" t="s">
        <v>2576</v>
      </c>
      <c r="D831" s="1">
        <v>42968</v>
      </c>
      <c r="E831" s="1">
        <v>42975</v>
      </c>
      <c r="F831" s="9" t="str">
        <f t="shared" si="68"/>
        <v>7 days</v>
      </c>
      <c r="G831" t="s">
        <v>49</v>
      </c>
      <c r="H831" t="s">
        <v>1882</v>
      </c>
      <c r="I831" t="s">
        <v>1883</v>
      </c>
      <c r="J831" t="s">
        <v>25</v>
      </c>
      <c r="K831" t="s">
        <v>26</v>
      </c>
      <c r="L831" t="s">
        <v>934</v>
      </c>
      <c r="M831" t="s">
        <v>228</v>
      </c>
      <c r="N831">
        <v>55044</v>
      </c>
      <c r="O831" t="s">
        <v>104</v>
      </c>
      <c r="P831" t="s">
        <v>2579</v>
      </c>
      <c r="Q831" t="s">
        <v>45</v>
      </c>
      <c r="R831" t="s">
        <v>578</v>
      </c>
      <c r="S831" t="s">
        <v>2580</v>
      </c>
      <c r="T831" s="9">
        <v>37.24</v>
      </c>
      <c r="U831">
        <v>4</v>
      </c>
      <c r="V831" s="2">
        <v>0</v>
      </c>
      <c r="W831" s="6">
        <v>10.8</v>
      </c>
      <c r="X831" s="14">
        <f>AA831-W831</f>
        <v>138.16</v>
      </c>
      <c r="Y831" s="6">
        <f>T831*U831</f>
        <v>148.96</v>
      </c>
      <c r="Z831" s="6">
        <f>Y831*V831</f>
        <v>0</v>
      </c>
      <c r="AA831" s="6">
        <f t="shared" si="63"/>
        <v>148.96</v>
      </c>
    </row>
    <row r="832" spans="2:27" x14ac:dyDescent="0.3">
      <c r="B832">
        <v>829</v>
      </c>
      <c r="C832" t="s">
        <v>2576</v>
      </c>
      <c r="D832" s="1">
        <v>42968</v>
      </c>
      <c r="E832" s="1">
        <v>42975</v>
      </c>
      <c r="F832" s="9" t="str">
        <f t="shared" si="68"/>
        <v>7 days</v>
      </c>
      <c r="G832" t="s">
        <v>49</v>
      </c>
      <c r="H832" t="s">
        <v>1882</v>
      </c>
      <c r="I832" t="s">
        <v>1883</v>
      </c>
      <c r="J832" t="s">
        <v>25</v>
      </c>
      <c r="K832" t="s">
        <v>26</v>
      </c>
      <c r="L832" t="s">
        <v>934</v>
      </c>
      <c r="M832" t="s">
        <v>228</v>
      </c>
      <c r="N832">
        <v>55044</v>
      </c>
      <c r="O832" t="s">
        <v>104</v>
      </c>
      <c r="P832" t="s">
        <v>2581</v>
      </c>
      <c r="Q832" t="s">
        <v>45</v>
      </c>
      <c r="R832" t="s">
        <v>172</v>
      </c>
      <c r="S832" t="s">
        <v>2582</v>
      </c>
      <c r="T832" s="9">
        <v>15.28</v>
      </c>
      <c r="U832">
        <v>2</v>
      </c>
      <c r="V832" s="2">
        <v>0</v>
      </c>
      <c r="W832" s="6">
        <v>7.49</v>
      </c>
      <c r="X832" s="14">
        <f>AA832-W832</f>
        <v>23.07</v>
      </c>
      <c r="Y832" s="6">
        <f>T832*U832</f>
        <v>30.56</v>
      </c>
      <c r="Z832" s="6">
        <f>Y832*V832</f>
        <v>0</v>
      </c>
      <c r="AA832" s="6">
        <f t="shared" si="63"/>
        <v>30.56</v>
      </c>
    </row>
    <row r="833" spans="2:27" x14ac:dyDescent="0.3">
      <c r="B833">
        <v>830</v>
      </c>
      <c r="C833" t="s">
        <v>2583</v>
      </c>
      <c r="D833" s="1">
        <v>42902</v>
      </c>
      <c r="E833" s="1">
        <v>42907</v>
      </c>
      <c r="F833" s="9" t="str">
        <f t="shared" si="68"/>
        <v>5 days</v>
      </c>
      <c r="G833" t="s">
        <v>22</v>
      </c>
      <c r="H833" t="s">
        <v>331</v>
      </c>
      <c r="I833" t="s">
        <v>332</v>
      </c>
      <c r="J833" t="s">
        <v>25</v>
      </c>
      <c r="K833" t="s">
        <v>26</v>
      </c>
      <c r="L833" t="s">
        <v>2584</v>
      </c>
      <c r="M833" t="s">
        <v>28</v>
      </c>
      <c r="N833">
        <v>41042</v>
      </c>
      <c r="O833" t="s">
        <v>29</v>
      </c>
      <c r="P833" t="s">
        <v>2585</v>
      </c>
      <c r="Q833" t="s">
        <v>31</v>
      </c>
      <c r="R833" t="s">
        <v>35</v>
      </c>
      <c r="S833" t="s">
        <v>2586</v>
      </c>
      <c r="T833" s="9">
        <v>301.95999999999998</v>
      </c>
      <c r="U833">
        <v>2</v>
      </c>
      <c r="V833" s="2">
        <v>0</v>
      </c>
      <c r="W833" s="6">
        <v>90.59</v>
      </c>
      <c r="X833" s="14">
        <f>AA833-W833</f>
        <v>513.32999999999993</v>
      </c>
      <c r="Y833" s="6">
        <f>T833*U833</f>
        <v>603.91999999999996</v>
      </c>
      <c r="Z833" s="6">
        <f>Y833*V833</f>
        <v>0</v>
      </c>
      <c r="AA833" s="6">
        <f t="shared" si="63"/>
        <v>603.91999999999996</v>
      </c>
    </row>
    <row r="834" spans="2:27" x14ac:dyDescent="0.3">
      <c r="B834">
        <v>831</v>
      </c>
      <c r="C834" t="s">
        <v>2583</v>
      </c>
      <c r="D834" s="1">
        <v>42902</v>
      </c>
      <c r="E834" s="1">
        <v>42907</v>
      </c>
      <c r="F834" s="9" t="str">
        <f t="shared" si="68"/>
        <v>5 days</v>
      </c>
      <c r="G834" t="s">
        <v>22</v>
      </c>
      <c r="H834" t="s">
        <v>331</v>
      </c>
      <c r="I834" t="s">
        <v>332</v>
      </c>
      <c r="J834" t="s">
        <v>25</v>
      </c>
      <c r="K834" t="s">
        <v>26</v>
      </c>
      <c r="L834" t="s">
        <v>2584</v>
      </c>
      <c r="M834" t="s">
        <v>28</v>
      </c>
      <c r="N834">
        <v>41042</v>
      </c>
      <c r="O834" t="s">
        <v>29</v>
      </c>
      <c r="P834" t="s">
        <v>2587</v>
      </c>
      <c r="Q834" t="s">
        <v>45</v>
      </c>
      <c r="R834" t="s">
        <v>77</v>
      </c>
      <c r="S834" t="s">
        <v>2588</v>
      </c>
      <c r="T834" s="9">
        <v>180.66</v>
      </c>
      <c r="U834">
        <v>3</v>
      </c>
      <c r="V834" s="2">
        <v>0</v>
      </c>
      <c r="W834" s="6">
        <v>50.58</v>
      </c>
      <c r="X834" s="14">
        <f>AA834-W834</f>
        <v>491.40000000000003</v>
      </c>
      <c r="Y834" s="6">
        <f>T834*U834</f>
        <v>541.98</v>
      </c>
      <c r="Z834" s="6">
        <f>Y834*V834</f>
        <v>0</v>
      </c>
      <c r="AA834" s="6">
        <f t="shared" si="63"/>
        <v>541.98</v>
      </c>
    </row>
    <row r="835" spans="2:27" x14ac:dyDescent="0.3">
      <c r="B835">
        <v>832</v>
      </c>
      <c r="C835" t="s">
        <v>2583</v>
      </c>
      <c r="D835" s="1">
        <v>42902</v>
      </c>
      <c r="E835" s="1">
        <v>42907</v>
      </c>
      <c r="F835" s="9" t="str">
        <f t="shared" si="68"/>
        <v>5 days</v>
      </c>
      <c r="G835" t="s">
        <v>22</v>
      </c>
      <c r="H835" t="s">
        <v>331</v>
      </c>
      <c r="I835" t="s">
        <v>332</v>
      </c>
      <c r="J835" t="s">
        <v>25</v>
      </c>
      <c r="K835" t="s">
        <v>26</v>
      </c>
      <c r="L835" t="s">
        <v>2584</v>
      </c>
      <c r="M835" t="s">
        <v>28</v>
      </c>
      <c r="N835">
        <v>41042</v>
      </c>
      <c r="O835" t="s">
        <v>29</v>
      </c>
      <c r="P835" t="s">
        <v>2589</v>
      </c>
      <c r="Q835" t="s">
        <v>70</v>
      </c>
      <c r="R835" t="s">
        <v>71</v>
      </c>
      <c r="S835" t="s">
        <v>2590</v>
      </c>
      <c r="T835" s="9">
        <v>191.98</v>
      </c>
      <c r="U835">
        <v>2</v>
      </c>
      <c r="V835" s="2">
        <v>0</v>
      </c>
      <c r="W835" s="6">
        <v>51.83</v>
      </c>
      <c r="X835" s="14">
        <f>AA835-W835</f>
        <v>332.13</v>
      </c>
      <c r="Y835" s="6">
        <f>T835*U835</f>
        <v>383.96</v>
      </c>
      <c r="Z835" s="6">
        <f>Y835*V835</f>
        <v>0</v>
      </c>
      <c r="AA835" s="6">
        <f t="shared" si="63"/>
        <v>383.96</v>
      </c>
    </row>
    <row r="836" spans="2:27" x14ac:dyDescent="0.3">
      <c r="B836">
        <v>833</v>
      </c>
      <c r="C836" t="s">
        <v>2583</v>
      </c>
      <c r="D836" s="1">
        <v>42902</v>
      </c>
      <c r="E836" s="1">
        <v>42907</v>
      </c>
      <c r="F836" s="9" t="str">
        <f t="shared" si="68"/>
        <v>5 days</v>
      </c>
      <c r="G836" t="s">
        <v>22</v>
      </c>
      <c r="H836" t="s">
        <v>331</v>
      </c>
      <c r="I836" t="s">
        <v>332</v>
      </c>
      <c r="J836" t="s">
        <v>25</v>
      </c>
      <c r="K836" t="s">
        <v>26</v>
      </c>
      <c r="L836" t="s">
        <v>2584</v>
      </c>
      <c r="M836" t="s">
        <v>28</v>
      </c>
      <c r="N836">
        <v>41042</v>
      </c>
      <c r="O836" t="s">
        <v>29</v>
      </c>
      <c r="P836" t="s">
        <v>2591</v>
      </c>
      <c r="Q836" t="s">
        <v>70</v>
      </c>
      <c r="R836" t="s">
        <v>71</v>
      </c>
      <c r="S836" t="s">
        <v>2592</v>
      </c>
      <c r="T836" s="9">
        <v>65.989999999999995</v>
      </c>
      <c r="U836">
        <v>1</v>
      </c>
      <c r="V836" s="2">
        <v>0</v>
      </c>
      <c r="W836" s="6">
        <v>17.16</v>
      </c>
      <c r="X836" s="14">
        <f>AA836-W836</f>
        <v>48.83</v>
      </c>
      <c r="Y836" s="6">
        <f>T836*U836</f>
        <v>65.989999999999995</v>
      </c>
      <c r="Z836" s="6">
        <f>Y836*V836</f>
        <v>0</v>
      </c>
      <c r="AA836" s="6">
        <f t="shared" si="63"/>
        <v>65.989999999999995</v>
      </c>
    </row>
    <row r="837" spans="2:27" x14ac:dyDescent="0.3">
      <c r="B837">
        <v>834</v>
      </c>
      <c r="C837" t="s">
        <v>2593</v>
      </c>
      <c r="D837" s="1">
        <v>42574</v>
      </c>
      <c r="E837" s="1">
        <v>42578</v>
      </c>
      <c r="F837" s="9" t="str">
        <f t="shared" si="68"/>
        <v>4 days</v>
      </c>
      <c r="G837" t="s">
        <v>49</v>
      </c>
      <c r="H837" t="s">
        <v>705</v>
      </c>
      <c r="I837" t="s">
        <v>706</v>
      </c>
      <c r="J837" t="s">
        <v>40</v>
      </c>
      <c r="K837" t="s">
        <v>26</v>
      </c>
      <c r="L837" t="s">
        <v>901</v>
      </c>
      <c r="M837" t="s">
        <v>53</v>
      </c>
      <c r="N837">
        <v>33614</v>
      </c>
      <c r="O837" t="s">
        <v>29</v>
      </c>
      <c r="P837" t="s">
        <v>2594</v>
      </c>
      <c r="Q837" t="s">
        <v>45</v>
      </c>
      <c r="R837" t="s">
        <v>67</v>
      </c>
      <c r="S837" t="s">
        <v>2595</v>
      </c>
      <c r="T837" s="9">
        <v>35.22</v>
      </c>
      <c r="U837">
        <v>2</v>
      </c>
      <c r="V837" s="2">
        <v>0.2</v>
      </c>
      <c r="W837" s="6">
        <v>2.64</v>
      </c>
      <c r="X837" s="14">
        <f>AA837-W837</f>
        <v>53.711999999999996</v>
      </c>
      <c r="Y837" s="6">
        <f>T837*U837</f>
        <v>70.44</v>
      </c>
      <c r="Z837" s="6">
        <f>Y837*V837</f>
        <v>14.088000000000001</v>
      </c>
      <c r="AA837" s="6">
        <f t="shared" ref="AA837:AA900" si="69">Y837-Z837</f>
        <v>56.351999999999997</v>
      </c>
    </row>
    <row r="838" spans="2:27" x14ac:dyDescent="0.3">
      <c r="B838">
        <v>835</v>
      </c>
      <c r="C838" t="s">
        <v>2593</v>
      </c>
      <c r="D838" s="1">
        <v>42574</v>
      </c>
      <c r="E838" s="1">
        <v>42578</v>
      </c>
      <c r="F838" s="9" t="str">
        <f t="shared" si="68"/>
        <v>4 days</v>
      </c>
      <c r="G838" t="s">
        <v>49</v>
      </c>
      <c r="H838" t="s">
        <v>705</v>
      </c>
      <c r="I838" t="s">
        <v>706</v>
      </c>
      <c r="J838" t="s">
        <v>40</v>
      </c>
      <c r="K838" t="s">
        <v>26</v>
      </c>
      <c r="L838" t="s">
        <v>901</v>
      </c>
      <c r="M838" t="s">
        <v>53</v>
      </c>
      <c r="N838">
        <v>33614</v>
      </c>
      <c r="O838" t="s">
        <v>29</v>
      </c>
      <c r="P838" t="s">
        <v>2596</v>
      </c>
      <c r="Q838" t="s">
        <v>45</v>
      </c>
      <c r="R838" t="s">
        <v>77</v>
      </c>
      <c r="S838" t="s">
        <v>2597</v>
      </c>
      <c r="T838" s="9">
        <v>23.7</v>
      </c>
      <c r="U838">
        <v>2</v>
      </c>
      <c r="V838" s="2">
        <v>0.2</v>
      </c>
      <c r="W838" s="6">
        <v>6.52</v>
      </c>
      <c r="X838" s="14">
        <f>AA838-W838</f>
        <v>31.400000000000002</v>
      </c>
      <c r="Y838" s="6">
        <f>T838*U838</f>
        <v>47.4</v>
      </c>
      <c r="Z838" s="6">
        <f>Y838*V838</f>
        <v>9.48</v>
      </c>
      <c r="AA838" s="6">
        <f t="shared" si="69"/>
        <v>37.92</v>
      </c>
    </row>
    <row r="839" spans="2:27" x14ac:dyDescent="0.3">
      <c r="B839">
        <v>836</v>
      </c>
      <c r="C839" t="s">
        <v>2593</v>
      </c>
      <c r="D839" s="1">
        <v>42574</v>
      </c>
      <c r="E839" s="1">
        <v>42578</v>
      </c>
      <c r="F839" s="9" t="str">
        <f t="shared" si="68"/>
        <v>4 days</v>
      </c>
      <c r="G839" t="s">
        <v>49</v>
      </c>
      <c r="H839" t="s">
        <v>705</v>
      </c>
      <c r="I839" t="s">
        <v>706</v>
      </c>
      <c r="J839" t="s">
        <v>40</v>
      </c>
      <c r="K839" t="s">
        <v>26</v>
      </c>
      <c r="L839" t="s">
        <v>901</v>
      </c>
      <c r="M839" t="s">
        <v>53</v>
      </c>
      <c r="N839">
        <v>33614</v>
      </c>
      <c r="O839" t="s">
        <v>29</v>
      </c>
      <c r="P839" t="s">
        <v>2598</v>
      </c>
      <c r="Q839" t="s">
        <v>70</v>
      </c>
      <c r="R839" t="s">
        <v>683</v>
      </c>
      <c r="S839" t="s">
        <v>2599</v>
      </c>
      <c r="T839" s="9">
        <v>265.48</v>
      </c>
      <c r="U839">
        <v>1</v>
      </c>
      <c r="V839" s="2">
        <v>0.5</v>
      </c>
      <c r="W839" s="6">
        <v>-111.5</v>
      </c>
      <c r="X839" s="14">
        <f>AA839-W839</f>
        <v>244.24</v>
      </c>
      <c r="Y839" s="6">
        <f>T839*U839</f>
        <v>265.48</v>
      </c>
      <c r="Z839" s="6">
        <f>Y839*V839</f>
        <v>132.74</v>
      </c>
      <c r="AA839" s="6">
        <f t="shared" si="69"/>
        <v>132.74</v>
      </c>
    </row>
    <row r="840" spans="2:27" x14ac:dyDescent="0.3">
      <c r="B840">
        <v>837</v>
      </c>
      <c r="C840" t="s">
        <v>2600</v>
      </c>
      <c r="D840" s="1">
        <v>41860</v>
      </c>
      <c r="E840" s="1">
        <v>41895</v>
      </c>
      <c r="F840" s="9" t="str">
        <f t="shared" si="68"/>
        <v>35 days</v>
      </c>
      <c r="G840" t="s">
        <v>22</v>
      </c>
      <c r="H840" t="s">
        <v>2421</v>
      </c>
      <c r="I840" t="s">
        <v>2422</v>
      </c>
      <c r="J840" t="s">
        <v>25</v>
      </c>
      <c r="K840" t="s">
        <v>26</v>
      </c>
      <c r="L840" t="s">
        <v>2206</v>
      </c>
      <c r="M840" t="s">
        <v>103</v>
      </c>
      <c r="N840">
        <v>75701</v>
      </c>
      <c r="O840" t="s">
        <v>104</v>
      </c>
      <c r="P840" t="s">
        <v>2601</v>
      </c>
      <c r="Q840" t="s">
        <v>45</v>
      </c>
      <c r="R840" t="s">
        <v>74</v>
      </c>
      <c r="S840" t="s">
        <v>2602</v>
      </c>
      <c r="T840" s="9">
        <v>51.18</v>
      </c>
      <c r="U840">
        <v>4</v>
      </c>
      <c r="V840" s="2">
        <v>0.8</v>
      </c>
      <c r="W840" s="6">
        <v>-79.34</v>
      </c>
      <c r="X840" s="14">
        <f>AA840-W840</f>
        <v>120.28399999999999</v>
      </c>
      <c r="Y840" s="6">
        <f>T840*U840</f>
        <v>204.72</v>
      </c>
      <c r="Z840" s="6">
        <f>Y840*V840</f>
        <v>163.77600000000001</v>
      </c>
      <c r="AA840" s="6">
        <f t="shared" si="69"/>
        <v>40.943999999999988</v>
      </c>
    </row>
    <row r="841" spans="2:27" x14ac:dyDescent="0.3">
      <c r="B841">
        <v>838</v>
      </c>
      <c r="C841" t="s">
        <v>2603</v>
      </c>
      <c r="D841" s="1">
        <v>42836</v>
      </c>
      <c r="E841" s="1">
        <v>43050</v>
      </c>
      <c r="F841" s="9" t="str">
        <f t="shared" si="68"/>
        <v>214 days</v>
      </c>
      <c r="G841" t="s">
        <v>49</v>
      </c>
      <c r="H841" t="s">
        <v>2604</v>
      </c>
      <c r="I841" t="s">
        <v>2605</v>
      </c>
      <c r="J841" t="s">
        <v>101</v>
      </c>
      <c r="K841" t="s">
        <v>26</v>
      </c>
      <c r="L841" t="s">
        <v>381</v>
      </c>
      <c r="M841" t="s">
        <v>334</v>
      </c>
      <c r="N841">
        <v>38401</v>
      </c>
      <c r="O841" t="s">
        <v>29</v>
      </c>
      <c r="P841" t="s">
        <v>2606</v>
      </c>
      <c r="Q841" t="s">
        <v>45</v>
      </c>
      <c r="R841" t="s">
        <v>89</v>
      </c>
      <c r="S841" t="s">
        <v>2607</v>
      </c>
      <c r="T841" s="9">
        <v>9.66</v>
      </c>
      <c r="U841">
        <v>2</v>
      </c>
      <c r="V841" s="2">
        <v>0.2</v>
      </c>
      <c r="W841" s="6">
        <v>3.26</v>
      </c>
      <c r="X841" s="14">
        <f>AA841-W841</f>
        <v>12.196</v>
      </c>
      <c r="Y841" s="6">
        <f>T841*U841</f>
        <v>19.32</v>
      </c>
      <c r="Z841" s="6">
        <f>Y841*V841</f>
        <v>3.8640000000000003</v>
      </c>
      <c r="AA841" s="6">
        <f t="shared" si="69"/>
        <v>15.456</v>
      </c>
    </row>
    <row r="842" spans="2:27" x14ac:dyDescent="0.3">
      <c r="B842">
        <v>839</v>
      </c>
      <c r="C842" t="s">
        <v>2608</v>
      </c>
      <c r="D842" s="1">
        <v>42554</v>
      </c>
      <c r="E842" s="1">
        <v>42707</v>
      </c>
      <c r="F842" s="9" t="str">
        <f t="shared" si="68"/>
        <v>153 days</v>
      </c>
      <c r="G842" t="s">
        <v>49</v>
      </c>
      <c r="H842" t="s">
        <v>1578</v>
      </c>
      <c r="I842" t="s">
        <v>1579</v>
      </c>
      <c r="J842" t="s">
        <v>40</v>
      </c>
      <c r="K842" t="s">
        <v>26</v>
      </c>
      <c r="L842" t="s">
        <v>102</v>
      </c>
      <c r="M842" t="s">
        <v>103</v>
      </c>
      <c r="N842">
        <v>76106</v>
      </c>
      <c r="O842" t="s">
        <v>104</v>
      </c>
      <c r="P842" t="s">
        <v>1575</v>
      </c>
      <c r="Q842" t="s">
        <v>70</v>
      </c>
      <c r="R842" t="s">
        <v>71</v>
      </c>
      <c r="S842" t="s">
        <v>1576</v>
      </c>
      <c r="T842" s="9">
        <v>21.07</v>
      </c>
      <c r="U842">
        <v>3</v>
      </c>
      <c r="V842" s="2">
        <v>0.2</v>
      </c>
      <c r="W842" s="6">
        <v>1.58</v>
      </c>
      <c r="X842" s="14">
        <f>AA842-W842</f>
        <v>48.988</v>
      </c>
      <c r="Y842" s="6">
        <f>T842*U842</f>
        <v>63.21</v>
      </c>
      <c r="Z842" s="6">
        <f>Y842*V842</f>
        <v>12.642000000000001</v>
      </c>
      <c r="AA842" s="6">
        <f t="shared" si="69"/>
        <v>50.567999999999998</v>
      </c>
    </row>
    <row r="843" spans="2:27" x14ac:dyDescent="0.3">
      <c r="B843">
        <v>840</v>
      </c>
      <c r="C843" t="s">
        <v>2609</v>
      </c>
      <c r="D843" s="1">
        <v>42328</v>
      </c>
      <c r="E843" s="1">
        <v>42333</v>
      </c>
      <c r="F843" s="9" t="str">
        <f t="shared" si="68"/>
        <v>5 days</v>
      </c>
      <c r="G843" t="s">
        <v>49</v>
      </c>
      <c r="H843" t="s">
        <v>2610</v>
      </c>
      <c r="I843" t="s">
        <v>2611</v>
      </c>
      <c r="J843" t="s">
        <v>40</v>
      </c>
      <c r="K843" t="s">
        <v>26</v>
      </c>
      <c r="L843" t="s">
        <v>265</v>
      </c>
      <c r="M843" t="s">
        <v>266</v>
      </c>
      <c r="N843">
        <v>10035</v>
      </c>
      <c r="O843" t="s">
        <v>147</v>
      </c>
      <c r="P843" t="s">
        <v>2450</v>
      </c>
      <c r="Q843" t="s">
        <v>45</v>
      </c>
      <c r="R843" t="s">
        <v>67</v>
      </c>
      <c r="S843" t="s">
        <v>2451</v>
      </c>
      <c r="T843" s="9">
        <v>60.45</v>
      </c>
      <c r="U843">
        <v>3</v>
      </c>
      <c r="V843" s="2">
        <v>0</v>
      </c>
      <c r="W843" s="6">
        <v>16.32</v>
      </c>
      <c r="X843" s="14">
        <f>AA843-W843</f>
        <v>165.03000000000003</v>
      </c>
      <c r="Y843" s="6">
        <f>T843*U843</f>
        <v>181.35000000000002</v>
      </c>
      <c r="Z843" s="6">
        <f>Y843*V843</f>
        <v>0</v>
      </c>
      <c r="AA843" s="6">
        <f t="shared" si="69"/>
        <v>181.35000000000002</v>
      </c>
    </row>
    <row r="844" spans="2:27" x14ac:dyDescent="0.3">
      <c r="B844">
        <v>841</v>
      </c>
      <c r="C844" t="s">
        <v>2609</v>
      </c>
      <c r="D844" s="1">
        <v>42328</v>
      </c>
      <c r="E844" s="1">
        <v>42333</v>
      </c>
      <c r="F844" s="9" t="str">
        <f t="shared" si="68"/>
        <v>5 days</v>
      </c>
      <c r="G844" t="s">
        <v>49</v>
      </c>
      <c r="H844" t="s">
        <v>2610</v>
      </c>
      <c r="I844" t="s">
        <v>2611</v>
      </c>
      <c r="J844" t="s">
        <v>40</v>
      </c>
      <c r="K844" t="s">
        <v>26</v>
      </c>
      <c r="L844" t="s">
        <v>265</v>
      </c>
      <c r="M844" t="s">
        <v>266</v>
      </c>
      <c r="N844">
        <v>10035</v>
      </c>
      <c r="O844" t="s">
        <v>147</v>
      </c>
      <c r="P844" t="s">
        <v>2612</v>
      </c>
      <c r="Q844" t="s">
        <v>45</v>
      </c>
      <c r="R844" t="s">
        <v>67</v>
      </c>
      <c r="S844" t="s">
        <v>2613</v>
      </c>
      <c r="T844" s="9">
        <v>11.52</v>
      </c>
      <c r="U844">
        <v>4</v>
      </c>
      <c r="V844" s="2">
        <v>0</v>
      </c>
      <c r="W844" s="6">
        <v>3.34</v>
      </c>
      <c r="X844" s="14">
        <f>AA844-W844</f>
        <v>42.739999999999995</v>
      </c>
      <c r="Y844" s="6">
        <f>T844*U844</f>
        <v>46.08</v>
      </c>
      <c r="Z844" s="6">
        <f>Y844*V844</f>
        <v>0</v>
      </c>
      <c r="AA844" s="6">
        <f t="shared" si="69"/>
        <v>46.08</v>
      </c>
    </row>
    <row r="845" spans="2:27" x14ac:dyDescent="0.3">
      <c r="B845">
        <v>842</v>
      </c>
      <c r="C845" t="s">
        <v>2609</v>
      </c>
      <c r="D845" s="1">
        <v>42328</v>
      </c>
      <c r="E845" s="1">
        <v>42333</v>
      </c>
      <c r="F845" s="9" t="str">
        <f t="shared" si="68"/>
        <v>5 days</v>
      </c>
      <c r="G845" t="s">
        <v>49</v>
      </c>
      <c r="H845" t="s">
        <v>2610</v>
      </c>
      <c r="I845" t="s">
        <v>2611</v>
      </c>
      <c r="J845" t="s">
        <v>40</v>
      </c>
      <c r="K845" t="s">
        <v>26</v>
      </c>
      <c r="L845" t="s">
        <v>265</v>
      </c>
      <c r="M845" t="s">
        <v>266</v>
      </c>
      <c r="N845">
        <v>10035</v>
      </c>
      <c r="O845" t="s">
        <v>147</v>
      </c>
      <c r="P845" t="s">
        <v>2614</v>
      </c>
      <c r="Q845" t="s">
        <v>31</v>
      </c>
      <c r="R845" t="s">
        <v>32</v>
      </c>
      <c r="S845" t="s">
        <v>2615</v>
      </c>
      <c r="T845" s="9">
        <v>186.05</v>
      </c>
      <c r="U845">
        <v>4</v>
      </c>
      <c r="V845" s="2">
        <v>0.2</v>
      </c>
      <c r="W845" s="6">
        <v>9.3000000000000007</v>
      </c>
      <c r="X845" s="14">
        <f>AA845-W845</f>
        <v>586.06000000000006</v>
      </c>
      <c r="Y845" s="6">
        <f>T845*U845</f>
        <v>744.2</v>
      </c>
      <c r="Z845" s="6">
        <f>Y845*V845</f>
        <v>148.84</v>
      </c>
      <c r="AA845" s="6">
        <f t="shared" si="69"/>
        <v>595.36</v>
      </c>
    </row>
    <row r="846" spans="2:27" x14ac:dyDescent="0.3">
      <c r="B846">
        <v>843</v>
      </c>
      <c r="C846" t="s">
        <v>2616</v>
      </c>
      <c r="D846" s="1">
        <v>42562</v>
      </c>
      <c r="E846" s="1">
        <v>42624</v>
      </c>
      <c r="F846" s="9" t="str">
        <f t="shared" si="68"/>
        <v>62 days</v>
      </c>
      <c r="G846" t="s">
        <v>187</v>
      </c>
      <c r="H846" t="s">
        <v>2617</v>
      </c>
      <c r="I846" t="s">
        <v>2618</v>
      </c>
      <c r="J846" t="s">
        <v>40</v>
      </c>
      <c r="K846" t="s">
        <v>26</v>
      </c>
      <c r="L846" t="s">
        <v>41</v>
      </c>
      <c r="M846" t="s">
        <v>42</v>
      </c>
      <c r="N846">
        <v>90036</v>
      </c>
      <c r="O846" t="s">
        <v>43</v>
      </c>
      <c r="P846" t="s">
        <v>2619</v>
      </c>
      <c r="Q846" t="s">
        <v>45</v>
      </c>
      <c r="R846" t="s">
        <v>74</v>
      </c>
      <c r="S846" t="s">
        <v>2620</v>
      </c>
      <c r="T846" s="9">
        <v>37.44</v>
      </c>
      <c r="U846">
        <v>4</v>
      </c>
      <c r="V846" s="2">
        <v>0.2</v>
      </c>
      <c r="W846" s="6">
        <v>11.7</v>
      </c>
      <c r="X846" s="14">
        <f>AA846-W846</f>
        <v>108.10799999999999</v>
      </c>
      <c r="Y846" s="6">
        <f>T846*U846</f>
        <v>149.76</v>
      </c>
      <c r="Z846" s="6">
        <f>Y846*V846</f>
        <v>29.951999999999998</v>
      </c>
      <c r="AA846" s="6">
        <f t="shared" si="69"/>
        <v>119.80799999999999</v>
      </c>
    </row>
    <row r="847" spans="2:27" x14ac:dyDescent="0.3">
      <c r="B847">
        <v>844</v>
      </c>
      <c r="C847" t="s">
        <v>2616</v>
      </c>
      <c r="D847" s="1">
        <v>42562</v>
      </c>
      <c r="E847" s="1">
        <v>42624</v>
      </c>
      <c r="F847" s="9" t="str">
        <f t="shared" si="68"/>
        <v>62 days</v>
      </c>
      <c r="G847" t="s">
        <v>187</v>
      </c>
      <c r="H847" t="s">
        <v>2617</v>
      </c>
      <c r="I847" t="s">
        <v>2618</v>
      </c>
      <c r="J847" t="s">
        <v>40</v>
      </c>
      <c r="K847" t="s">
        <v>26</v>
      </c>
      <c r="L847" t="s">
        <v>41</v>
      </c>
      <c r="M847" t="s">
        <v>42</v>
      </c>
      <c r="N847">
        <v>90036</v>
      </c>
      <c r="O847" t="s">
        <v>43</v>
      </c>
      <c r="P847" t="s">
        <v>2621</v>
      </c>
      <c r="Q847" t="s">
        <v>45</v>
      </c>
      <c r="R847" t="s">
        <v>74</v>
      </c>
      <c r="S847" t="s">
        <v>2622</v>
      </c>
      <c r="T847" s="9">
        <v>26.98</v>
      </c>
      <c r="U847">
        <v>4</v>
      </c>
      <c r="V847" s="2">
        <v>0.2</v>
      </c>
      <c r="W847" s="6">
        <v>8.77</v>
      </c>
      <c r="X847" s="14">
        <f>AA847-W847</f>
        <v>77.566000000000003</v>
      </c>
      <c r="Y847" s="6">
        <f>T847*U847</f>
        <v>107.92</v>
      </c>
      <c r="Z847" s="6">
        <f>Y847*V847</f>
        <v>21.584000000000003</v>
      </c>
      <c r="AA847" s="6">
        <f t="shared" si="69"/>
        <v>86.335999999999999</v>
      </c>
    </row>
    <row r="848" spans="2:27" x14ac:dyDescent="0.3">
      <c r="B848">
        <v>845</v>
      </c>
      <c r="C848" t="s">
        <v>2616</v>
      </c>
      <c r="D848" s="1">
        <v>42562</v>
      </c>
      <c r="E848" s="1">
        <v>42624</v>
      </c>
      <c r="F848" s="9" t="str">
        <f t="shared" si="68"/>
        <v>62 days</v>
      </c>
      <c r="G848" t="s">
        <v>187</v>
      </c>
      <c r="H848" t="s">
        <v>2617</v>
      </c>
      <c r="I848" t="s">
        <v>2618</v>
      </c>
      <c r="J848" t="s">
        <v>40</v>
      </c>
      <c r="K848" t="s">
        <v>26</v>
      </c>
      <c r="L848" t="s">
        <v>41</v>
      </c>
      <c r="M848" t="s">
        <v>42</v>
      </c>
      <c r="N848">
        <v>90036</v>
      </c>
      <c r="O848" t="s">
        <v>43</v>
      </c>
      <c r="P848" t="s">
        <v>2623</v>
      </c>
      <c r="Q848" t="s">
        <v>45</v>
      </c>
      <c r="R848" t="s">
        <v>578</v>
      </c>
      <c r="S848" t="s">
        <v>2624</v>
      </c>
      <c r="T848" s="9">
        <v>11.36</v>
      </c>
      <c r="U848">
        <v>2</v>
      </c>
      <c r="V848" s="2">
        <v>0</v>
      </c>
      <c r="W848" s="6">
        <v>3.29</v>
      </c>
      <c r="X848" s="14">
        <f>AA848-W848</f>
        <v>19.43</v>
      </c>
      <c r="Y848" s="6">
        <f>T848*U848</f>
        <v>22.72</v>
      </c>
      <c r="Z848" s="6">
        <f>Y848*V848</f>
        <v>0</v>
      </c>
      <c r="AA848" s="6">
        <f t="shared" si="69"/>
        <v>22.72</v>
      </c>
    </row>
    <row r="849" spans="2:27" x14ac:dyDescent="0.3">
      <c r="B849">
        <v>846</v>
      </c>
      <c r="C849" t="s">
        <v>2616</v>
      </c>
      <c r="D849" s="1">
        <v>42562</v>
      </c>
      <c r="E849" s="1">
        <v>42624</v>
      </c>
      <c r="F849" s="9" t="str">
        <f t="shared" si="68"/>
        <v>62 days</v>
      </c>
      <c r="G849" t="s">
        <v>187</v>
      </c>
      <c r="H849" t="s">
        <v>2617</v>
      </c>
      <c r="I849" t="s">
        <v>2618</v>
      </c>
      <c r="J849" t="s">
        <v>40</v>
      </c>
      <c r="K849" t="s">
        <v>26</v>
      </c>
      <c r="L849" t="s">
        <v>41</v>
      </c>
      <c r="M849" t="s">
        <v>42</v>
      </c>
      <c r="N849">
        <v>90036</v>
      </c>
      <c r="O849" t="s">
        <v>43</v>
      </c>
      <c r="P849" t="s">
        <v>2625</v>
      </c>
      <c r="Q849" t="s">
        <v>45</v>
      </c>
      <c r="R849" t="s">
        <v>46</v>
      </c>
      <c r="S849" t="s">
        <v>2626</v>
      </c>
      <c r="T849" s="9">
        <v>14.62</v>
      </c>
      <c r="U849">
        <v>2</v>
      </c>
      <c r="V849" s="2">
        <v>0</v>
      </c>
      <c r="W849" s="6">
        <v>6.87</v>
      </c>
      <c r="X849" s="14">
        <f>AA849-W849</f>
        <v>22.369999999999997</v>
      </c>
      <c r="Y849" s="6">
        <f>T849*U849</f>
        <v>29.24</v>
      </c>
      <c r="Z849" s="6">
        <f>Y849*V849</f>
        <v>0</v>
      </c>
      <c r="AA849" s="6">
        <f t="shared" si="69"/>
        <v>29.24</v>
      </c>
    </row>
    <row r="850" spans="2:27" x14ac:dyDescent="0.3">
      <c r="B850">
        <v>847</v>
      </c>
      <c r="C850" t="s">
        <v>2627</v>
      </c>
      <c r="D850" s="1">
        <v>42290</v>
      </c>
      <c r="E850" s="1">
        <v>42294</v>
      </c>
      <c r="F850" s="9" t="str">
        <f t="shared" si="68"/>
        <v>4 days</v>
      </c>
      <c r="G850" t="s">
        <v>49</v>
      </c>
      <c r="H850" t="s">
        <v>2628</v>
      </c>
      <c r="I850" t="s">
        <v>2629</v>
      </c>
      <c r="J850" t="s">
        <v>25</v>
      </c>
      <c r="K850" t="s">
        <v>26</v>
      </c>
      <c r="L850" t="s">
        <v>1477</v>
      </c>
      <c r="M850" t="s">
        <v>28</v>
      </c>
      <c r="N850">
        <v>40214</v>
      </c>
      <c r="O850" t="s">
        <v>29</v>
      </c>
      <c r="P850" t="s">
        <v>767</v>
      </c>
      <c r="Q850" t="s">
        <v>70</v>
      </c>
      <c r="R850" t="s">
        <v>71</v>
      </c>
      <c r="S850" t="s">
        <v>768</v>
      </c>
      <c r="T850" s="9">
        <v>83.72</v>
      </c>
      <c r="U850">
        <v>7</v>
      </c>
      <c r="V850" s="2">
        <v>0</v>
      </c>
      <c r="W850" s="6">
        <v>23.44</v>
      </c>
      <c r="X850" s="14">
        <f>AA850-W850</f>
        <v>562.59999999999991</v>
      </c>
      <c r="Y850" s="6">
        <f>T850*U850</f>
        <v>586.04</v>
      </c>
      <c r="Z850" s="6">
        <f>Y850*V850</f>
        <v>0</v>
      </c>
      <c r="AA850" s="6">
        <f t="shared" si="69"/>
        <v>586.04</v>
      </c>
    </row>
    <row r="851" spans="2:27" x14ac:dyDescent="0.3">
      <c r="B851">
        <v>848</v>
      </c>
      <c r="C851" t="s">
        <v>2627</v>
      </c>
      <c r="D851" s="1">
        <v>42290</v>
      </c>
      <c r="E851" s="1">
        <v>42294</v>
      </c>
      <c r="F851" s="9" t="str">
        <f t="shared" si="68"/>
        <v>4 days</v>
      </c>
      <c r="G851" t="s">
        <v>49</v>
      </c>
      <c r="H851" t="s">
        <v>2628</v>
      </c>
      <c r="I851" t="s">
        <v>2629</v>
      </c>
      <c r="J851" t="s">
        <v>25</v>
      </c>
      <c r="K851" t="s">
        <v>26</v>
      </c>
      <c r="L851" t="s">
        <v>1477</v>
      </c>
      <c r="M851" t="s">
        <v>28</v>
      </c>
      <c r="N851">
        <v>40214</v>
      </c>
      <c r="O851" t="s">
        <v>29</v>
      </c>
      <c r="P851" t="s">
        <v>1086</v>
      </c>
      <c r="Q851" t="s">
        <v>31</v>
      </c>
      <c r="R851" t="s">
        <v>35</v>
      </c>
      <c r="S851" t="s">
        <v>1087</v>
      </c>
      <c r="T851" s="9">
        <v>287.94</v>
      </c>
      <c r="U851">
        <v>3</v>
      </c>
      <c r="V851" s="2">
        <v>0</v>
      </c>
      <c r="W851" s="6">
        <v>77.739999999999995</v>
      </c>
      <c r="X851" s="14">
        <f>AA851-W851</f>
        <v>786.07999999999993</v>
      </c>
      <c r="Y851" s="6">
        <f>T851*U851</f>
        <v>863.81999999999994</v>
      </c>
      <c r="Z851" s="6">
        <f>Y851*V851</f>
        <v>0</v>
      </c>
      <c r="AA851" s="6">
        <f t="shared" si="69"/>
        <v>863.81999999999994</v>
      </c>
    </row>
    <row r="852" spans="2:27" x14ac:dyDescent="0.3">
      <c r="B852">
        <v>849</v>
      </c>
      <c r="C852" t="s">
        <v>2630</v>
      </c>
      <c r="D852" s="1">
        <v>42736</v>
      </c>
      <c r="E852" s="1">
        <v>42887</v>
      </c>
      <c r="F852" s="9" t="str">
        <f t="shared" si="68"/>
        <v>151 days</v>
      </c>
      <c r="G852" t="s">
        <v>49</v>
      </c>
      <c r="H852" t="s">
        <v>2631</v>
      </c>
      <c r="I852" t="s">
        <v>2632</v>
      </c>
      <c r="J852" t="s">
        <v>25</v>
      </c>
      <c r="K852" t="s">
        <v>26</v>
      </c>
      <c r="L852" t="s">
        <v>2633</v>
      </c>
      <c r="M852" t="s">
        <v>497</v>
      </c>
      <c r="N852">
        <v>44052</v>
      </c>
      <c r="O852" t="s">
        <v>147</v>
      </c>
      <c r="P852" t="s">
        <v>2634</v>
      </c>
      <c r="Q852" t="s">
        <v>31</v>
      </c>
      <c r="R852" t="s">
        <v>64</v>
      </c>
      <c r="S852" t="s">
        <v>2635</v>
      </c>
      <c r="T852" s="9">
        <v>48.9</v>
      </c>
      <c r="U852">
        <v>4</v>
      </c>
      <c r="V852" s="2">
        <v>0.2</v>
      </c>
      <c r="W852" s="6">
        <v>8.56</v>
      </c>
      <c r="X852" s="14">
        <f>AA852-W852</f>
        <v>147.91999999999999</v>
      </c>
      <c r="Y852" s="6">
        <f>T852*U852</f>
        <v>195.6</v>
      </c>
      <c r="Z852" s="6">
        <f>Y852*V852</f>
        <v>39.120000000000005</v>
      </c>
      <c r="AA852" s="6">
        <f t="shared" si="69"/>
        <v>156.47999999999999</v>
      </c>
    </row>
    <row r="853" spans="2:27" x14ac:dyDescent="0.3">
      <c r="B853">
        <v>850</v>
      </c>
      <c r="C853" t="s">
        <v>2636</v>
      </c>
      <c r="D853" s="1">
        <v>41822</v>
      </c>
      <c r="E853" s="1">
        <v>41975</v>
      </c>
      <c r="F853" s="9" t="str">
        <f t="shared" si="68"/>
        <v>153 days</v>
      </c>
      <c r="G853" t="s">
        <v>49</v>
      </c>
      <c r="H853" t="s">
        <v>2637</v>
      </c>
      <c r="I853" t="s">
        <v>2638</v>
      </c>
      <c r="J853" t="s">
        <v>40</v>
      </c>
      <c r="K853" t="s">
        <v>26</v>
      </c>
      <c r="L853" t="s">
        <v>2639</v>
      </c>
      <c r="M853" t="s">
        <v>789</v>
      </c>
      <c r="N853">
        <v>7036</v>
      </c>
      <c r="O853" t="s">
        <v>147</v>
      </c>
      <c r="P853" t="s">
        <v>2640</v>
      </c>
      <c r="Q853" t="s">
        <v>70</v>
      </c>
      <c r="R853" t="s">
        <v>160</v>
      </c>
      <c r="S853" t="s">
        <v>2641</v>
      </c>
      <c r="T853" s="9">
        <v>115.36</v>
      </c>
      <c r="U853">
        <v>7</v>
      </c>
      <c r="V853" s="2">
        <v>0</v>
      </c>
      <c r="W853" s="6">
        <v>49.6</v>
      </c>
      <c r="X853" s="14">
        <f>AA853-W853</f>
        <v>757.92</v>
      </c>
      <c r="Y853" s="6">
        <f>T853*U853</f>
        <v>807.52</v>
      </c>
      <c r="Z853" s="6">
        <f>Y853*V853</f>
        <v>0</v>
      </c>
      <c r="AA853" s="6">
        <f t="shared" si="69"/>
        <v>807.52</v>
      </c>
    </row>
    <row r="854" spans="2:27" x14ac:dyDescent="0.3">
      <c r="B854">
        <v>851</v>
      </c>
      <c r="C854" t="s">
        <v>2642</v>
      </c>
      <c r="D854" s="1">
        <v>42541</v>
      </c>
      <c r="E854" s="1">
        <v>42546</v>
      </c>
      <c r="F854" s="9" t="str">
        <f t="shared" si="68"/>
        <v>5 days</v>
      </c>
      <c r="G854" t="s">
        <v>22</v>
      </c>
      <c r="H854" t="s">
        <v>2643</v>
      </c>
      <c r="I854" t="s">
        <v>2644</v>
      </c>
      <c r="J854" t="s">
        <v>40</v>
      </c>
      <c r="K854" t="s">
        <v>26</v>
      </c>
      <c r="L854" t="s">
        <v>2645</v>
      </c>
      <c r="M854" t="s">
        <v>42</v>
      </c>
      <c r="N854">
        <v>93905</v>
      </c>
      <c r="O854" t="s">
        <v>43</v>
      </c>
      <c r="P854" t="s">
        <v>2646</v>
      </c>
      <c r="Q854" t="s">
        <v>45</v>
      </c>
      <c r="R854" t="s">
        <v>67</v>
      </c>
      <c r="S854" t="s">
        <v>2647</v>
      </c>
      <c r="T854" s="9">
        <v>5.16</v>
      </c>
      <c r="U854">
        <v>2</v>
      </c>
      <c r="V854" s="2">
        <v>0</v>
      </c>
      <c r="W854" s="6">
        <v>1.34</v>
      </c>
      <c r="X854" s="14">
        <f>AA854-W854</f>
        <v>8.98</v>
      </c>
      <c r="Y854" s="6">
        <f>T854*U854</f>
        <v>10.32</v>
      </c>
      <c r="Z854" s="6">
        <f>Y854*V854</f>
        <v>0</v>
      </c>
      <c r="AA854" s="6">
        <f t="shared" si="69"/>
        <v>10.32</v>
      </c>
    </row>
    <row r="855" spans="2:27" x14ac:dyDescent="0.3">
      <c r="B855">
        <v>852</v>
      </c>
      <c r="C855" t="s">
        <v>2642</v>
      </c>
      <c r="D855" s="1">
        <v>42541</v>
      </c>
      <c r="E855" s="1">
        <v>42546</v>
      </c>
      <c r="F855" s="9" t="str">
        <f t="shared" si="68"/>
        <v>5 days</v>
      </c>
      <c r="G855" t="s">
        <v>22</v>
      </c>
      <c r="H855" t="s">
        <v>2643</v>
      </c>
      <c r="I855" t="s">
        <v>2644</v>
      </c>
      <c r="J855" t="s">
        <v>40</v>
      </c>
      <c r="K855" t="s">
        <v>26</v>
      </c>
      <c r="L855" t="s">
        <v>2645</v>
      </c>
      <c r="M855" t="s">
        <v>42</v>
      </c>
      <c r="N855">
        <v>93905</v>
      </c>
      <c r="O855" t="s">
        <v>43</v>
      </c>
      <c r="P855" t="s">
        <v>2648</v>
      </c>
      <c r="Q855" t="s">
        <v>45</v>
      </c>
      <c r="R855" t="s">
        <v>89</v>
      </c>
      <c r="S855" t="s">
        <v>2649</v>
      </c>
      <c r="T855" s="9">
        <v>38.880000000000003</v>
      </c>
      <c r="U855">
        <v>6</v>
      </c>
      <c r="V855" s="2">
        <v>0</v>
      </c>
      <c r="W855" s="6">
        <v>18.66</v>
      </c>
      <c r="X855" s="14">
        <f>AA855-W855</f>
        <v>214.62000000000003</v>
      </c>
      <c r="Y855" s="6">
        <f>T855*U855</f>
        <v>233.28000000000003</v>
      </c>
      <c r="Z855" s="6">
        <f>Y855*V855</f>
        <v>0</v>
      </c>
      <c r="AA855" s="6">
        <f t="shared" si="69"/>
        <v>233.28000000000003</v>
      </c>
    </row>
    <row r="856" spans="2:27" x14ac:dyDescent="0.3">
      <c r="B856">
        <v>853</v>
      </c>
      <c r="C856" t="s">
        <v>2650</v>
      </c>
      <c r="D856" s="1">
        <v>42518</v>
      </c>
      <c r="E856" s="1">
        <v>42466</v>
      </c>
      <c r="F856" s="23" t="s">
        <v>10956</v>
      </c>
      <c r="G856" t="s">
        <v>49</v>
      </c>
      <c r="H856" t="s">
        <v>889</v>
      </c>
      <c r="I856" t="s">
        <v>890</v>
      </c>
      <c r="J856" t="s">
        <v>25</v>
      </c>
      <c r="K856" t="s">
        <v>26</v>
      </c>
      <c r="L856" t="s">
        <v>327</v>
      </c>
      <c r="M856" t="s">
        <v>1491</v>
      </c>
      <c r="N856">
        <v>39212</v>
      </c>
      <c r="O856" t="s">
        <v>29</v>
      </c>
      <c r="P856" t="s">
        <v>1161</v>
      </c>
      <c r="Q856" t="s">
        <v>45</v>
      </c>
      <c r="R856" t="s">
        <v>67</v>
      </c>
      <c r="S856" t="s">
        <v>1162</v>
      </c>
      <c r="T856" s="9">
        <v>185.88</v>
      </c>
      <c r="U856">
        <v>6</v>
      </c>
      <c r="V856" s="2">
        <v>0</v>
      </c>
      <c r="W856" s="6">
        <v>50.19</v>
      </c>
      <c r="X856" s="14">
        <f>AA856-W856</f>
        <v>1065.0899999999999</v>
      </c>
      <c r="Y856" s="6">
        <f>T856*U856</f>
        <v>1115.28</v>
      </c>
      <c r="Z856" s="6">
        <f>Y856*V856</f>
        <v>0</v>
      </c>
      <c r="AA856" s="6">
        <f t="shared" si="69"/>
        <v>1115.28</v>
      </c>
    </row>
    <row r="857" spans="2:27" x14ac:dyDescent="0.3">
      <c r="B857">
        <v>854</v>
      </c>
      <c r="C857" t="s">
        <v>2651</v>
      </c>
      <c r="D857" s="1">
        <v>42419</v>
      </c>
      <c r="E857" s="1">
        <v>42424</v>
      </c>
      <c r="F857" s="9" t="str">
        <f t="shared" ref="F857:F861" si="70">DATEDIF(D857,E857,"d")&amp;" days"</f>
        <v>5 days</v>
      </c>
      <c r="G857" t="s">
        <v>49</v>
      </c>
      <c r="H857" t="s">
        <v>1882</v>
      </c>
      <c r="I857" t="s">
        <v>1883</v>
      </c>
      <c r="J857" t="s">
        <v>25</v>
      </c>
      <c r="K857" t="s">
        <v>26</v>
      </c>
      <c r="L857" t="s">
        <v>265</v>
      </c>
      <c r="M857" t="s">
        <v>266</v>
      </c>
      <c r="N857">
        <v>10035</v>
      </c>
      <c r="O857" t="s">
        <v>147</v>
      </c>
      <c r="P857" t="s">
        <v>2514</v>
      </c>
      <c r="Q857" t="s">
        <v>31</v>
      </c>
      <c r="R857" t="s">
        <v>64</v>
      </c>
      <c r="S857" t="s">
        <v>2515</v>
      </c>
      <c r="T857" s="9">
        <v>44.46</v>
      </c>
      <c r="U857">
        <v>2</v>
      </c>
      <c r="V857" s="2">
        <v>0</v>
      </c>
      <c r="W857" s="6">
        <v>14.67</v>
      </c>
      <c r="X857" s="14">
        <f>AA857-W857</f>
        <v>74.25</v>
      </c>
      <c r="Y857" s="6">
        <f>T857*U857</f>
        <v>88.92</v>
      </c>
      <c r="Z857" s="6">
        <f>Y857*V857</f>
        <v>0</v>
      </c>
      <c r="AA857" s="6">
        <f t="shared" si="69"/>
        <v>88.92</v>
      </c>
    </row>
    <row r="858" spans="2:27" x14ac:dyDescent="0.3">
      <c r="B858">
        <v>855</v>
      </c>
      <c r="C858" t="s">
        <v>2651</v>
      </c>
      <c r="D858" s="1">
        <v>42419</v>
      </c>
      <c r="E858" s="1">
        <v>42424</v>
      </c>
      <c r="F858" s="9" t="str">
        <f t="shared" si="70"/>
        <v>5 days</v>
      </c>
      <c r="G858" t="s">
        <v>49</v>
      </c>
      <c r="H858" t="s">
        <v>1882</v>
      </c>
      <c r="I858" t="s">
        <v>1883</v>
      </c>
      <c r="J858" t="s">
        <v>25</v>
      </c>
      <c r="K858" t="s">
        <v>26</v>
      </c>
      <c r="L858" t="s">
        <v>265</v>
      </c>
      <c r="M858" t="s">
        <v>266</v>
      </c>
      <c r="N858">
        <v>10035</v>
      </c>
      <c r="O858" t="s">
        <v>147</v>
      </c>
      <c r="P858" t="s">
        <v>1778</v>
      </c>
      <c r="Q858" t="s">
        <v>45</v>
      </c>
      <c r="R858" t="s">
        <v>58</v>
      </c>
      <c r="S858" t="s">
        <v>1779</v>
      </c>
      <c r="T858" s="9">
        <v>242.94</v>
      </c>
      <c r="U858">
        <v>3</v>
      </c>
      <c r="V858" s="2">
        <v>0</v>
      </c>
      <c r="W858" s="6">
        <v>9.7200000000000006</v>
      </c>
      <c r="X858" s="14">
        <f>AA858-W858</f>
        <v>719.09999999999991</v>
      </c>
      <c r="Y858" s="6">
        <f>T858*U858</f>
        <v>728.81999999999994</v>
      </c>
      <c r="Z858" s="6">
        <f>Y858*V858</f>
        <v>0</v>
      </c>
      <c r="AA858" s="6">
        <f t="shared" si="69"/>
        <v>728.81999999999994</v>
      </c>
    </row>
    <row r="859" spans="2:27" x14ac:dyDescent="0.3">
      <c r="B859">
        <v>856</v>
      </c>
      <c r="C859" t="s">
        <v>2652</v>
      </c>
      <c r="D859" s="1">
        <v>41706</v>
      </c>
      <c r="E859" s="1">
        <v>41859</v>
      </c>
      <c r="F859" s="9" t="str">
        <f t="shared" si="70"/>
        <v>153 days</v>
      </c>
      <c r="G859" t="s">
        <v>49</v>
      </c>
      <c r="H859" t="s">
        <v>2653</v>
      </c>
      <c r="I859" t="s">
        <v>2654</v>
      </c>
      <c r="J859" t="s">
        <v>25</v>
      </c>
      <c r="K859" t="s">
        <v>26</v>
      </c>
      <c r="L859" t="s">
        <v>265</v>
      </c>
      <c r="M859" t="s">
        <v>266</v>
      </c>
      <c r="N859">
        <v>10035</v>
      </c>
      <c r="O859" t="s">
        <v>147</v>
      </c>
      <c r="P859" t="s">
        <v>2655</v>
      </c>
      <c r="Q859" t="s">
        <v>45</v>
      </c>
      <c r="R859" t="s">
        <v>89</v>
      </c>
      <c r="S859" t="s">
        <v>2656</v>
      </c>
      <c r="T859" s="9">
        <v>39.96</v>
      </c>
      <c r="U859">
        <v>2</v>
      </c>
      <c r="V859" s="2">
        <v>0</v>
      </c>
      <c r="W859" s="6">
        <v>18.78</v>
      </c>
      <c r="X859" s="14">
        <f>AA859-W859</f>
        <v>61.14</v>
      </c>
      <c r="Y859" s="6">
        <f>T859*U859</f>
        <v>79.92</v>
      </c>
      <c r="Z859" s="6">
        <f>Y859*V859</f>
        <v>0</v>
      </c>
      <c r="AA859" s="6">
        <f t="shared" si="69"/>
        <v>79.92</v>
      </c>
    </row>
    <row r="860" spans="2:27" x14ac:dyDescent="0.3">
      <c r="B860">
        <v>857</v>
      </c>
      <c r="C860" t="s">
        <v>2652</v>
      </c>
      <c r="D860" s="1">
        <v>41706</v>
      </c>
      <c r="E860" s="1">
        <v>41859</v>
      </c>
      <c r="F860" s="9" t="str">
        <f t="shared" si="70"/>
        <v>153 days</v>
      </c>
      <c r="G860" t="s">
        <v>49</v>
      </c>
      <c r="H860" t="s">
        <v>2653</v>
      </c>
      <c r="I860" t="s">
        <v>2654</v>
      </c>
      <c r="J860" t="s">
        <v>25</v>
      </c>
      <c r="K860" t="s">
        <v>26</v>
      </c>
      <c r="L860" t="s">
        <v>265</v>
      </c>
      <c r="M860" t="s">
        <v>266</v>
      </c>
      <c r="N860">
        <v>10035</v>
      </c>
      <c r="O860" t="s">
        <v>147</v>
      </c>
      <c r="P860" t="s">
        <v>2657</v>
      </c>
      <c r="Q860" t="s">
        <v>45</v>
      </c>
      <c r="R860" t="s">
        <v>578</v>
      </c>
      <c r="S860" t="s">
        <v>2658</v>
      </c>
      <c r="T860" s="9">
        <v>102.3</v>
      </c>
      <c r="U860">
        <v>10</v>
      </c>
      <c r="V860" s="2">
        <v>0</v>
      </c>
      <c r="W860" s="6">
        <v>26.6</v>
      </c>
      <c r="X860" s="14">
        <f>AA860-W860</f>
        <v>996.4</v>
      </c>
      <c r="Y860" s="6">
        <f>T860*U860</f>
        <v>1023</v>
      </c>
      <c r="Z860" s="6">
        <f>Y860*V860</f>
        <v>0</v>
      </c>
      <c r="AA860" s="6">
        <f t="shared" si="69"/>
        <v>1023</v>
      </c>
    </row>
    <row r="861" spans="2:27" x14ac:dyDescent="0.3">
      <c r="B861">
        <v>858</v>
      </c>
      <c r="C861" t="s">
        <v>2652</v>
      </c>
      <c r="D861" s="1">
        <v>41706</v>
      </c>
      <c r="E861" s="1">
        <v>41859</v>
      </c>
      <c r="F861" s="9" t="str">
        <f t="shared" si="70"/>
        <v>153 days</v>
      </c>
      <c r="G861" t="s">
        <v>49</v>
      </c>
      <c r="H861" t="s">
        <v>2653</v>
      </c>
      <c r="I861" t="s">
        <v>2654</v>
      </c>
      <c r="J861" t="s">
        <v>25</v>
      </c>
      <c r="K861" t="s">
        <v>26</v>
      </c>
      <c r="L861" t="s">
        <v>265</v>
      </c>
      <c r="M861" t="s">
        <v>266</v>
      </c>
      <c r="N861">
        <v>10035</v>
      </c>
      <c r="O861" t="s">
        <v>147</v>
      </c>
      <c r="P861" t="s">
        <v>2659</v>
      </c>
      <c r="Q861" t="s">
        <v>45</v>
      </c>
      <c r="R861" t="s">
        <v>58</v>
      </c>
      <c r="S861" t="s">
        <v>2660</v>
      </c>
      <c r="T861" s="9">
        <v>21.36</v>
      </c>
      <c r="U861">
        <v>2</v>
      </c>
      <c r="V861" s="2">
        <v>0</v>
      </c>
      <c r="W861" s="6">
        <v>5.77</v>
      </c>
      <c r="X861" s="14">
        <f>AA861-W861</f>
        <v>36.950000000000003</v>
      </c>
      <c r="Y861" s="6">
        <f>T861*U861</f>
        <v>42.72</v>
      </c>
      <c r="Z861" s="6">
        <f>Y861*V861</f>
        <v>0</v>
      </c>
      <c r="AA861" s="6">
        <f t="shared" si="69"/>
        <v>42.72</v>
      </c>
    </row>
    <row r="862" spans="2:27" x14ac:dyDescent="0.3">
      <c r="B862">
        <v>859</v>
      </c>
      <c r="C862" t="s">
        <v>2661</v>
      </c>
      <c r="D862" s="1">
        <v>43012</v>
      </c>
      <c r="E862" s="1">
        <v>42840</v>
      </c>
      <c r="F862" s="23" t="s">
        <v>10956</v>
      </c>
      <c r="G862" t="s">
        <v>49</v>
      </c>
      <c r="H862" t="s">
        <v>2662</v>
      </c>
      <c r="I862" t="s">
        <v>2663</v>
      </c>
      <c r="J862" t="s">
        <v>101</v>
      </c>
      <c r="K862" t="s">
        <v>26</v>
      </c>
      <c r="L862" t="s">
        <v>2664</v>
      </c>
      <c r="M862" t="s">
        <v>789</v>
      </c>
      <c r="N862">
        <v>8901</v>
      </c>
      <c r="O862" t="s">
        <v>147</v>
      </c>
      <c r="P862" t="s">
        <v>950</v>
      </c>
      <c r="Q862" t="s">
        <v>45</v>
      </c>
      <c r="R862" t="s">
        <v>89</v>
      </c>
      <c r="S862" t="s">
        <v>951</v>
      </c>
      <c r="T862" s="9">
        <v>7.61</v>
      </c>
      <c r="U862">
        <v>1</v>
      </c>
      <c r="V862" s="2">
        <v>0</v>
      </c>
      <c r="W862" s="6">
        <v>3.58</v>
      </c>
      <c r="X862" s="14">
        <f>AA862-W862</f>
        <v>4.03</v>
      </c>
      <c r="Y862" s="6">
        <f>T862*U862</f>
        <v>7.61</v>
      </c>
      <c r="Z862" s="6">
        <f>Y862*V862</f>
        <v>0</v>
      </c>
      <c r="AA862" s="6">
        <f t="shared" si="69"/>
        <v>7.61</v>
      </c>
    </row>
    <row r="863" spans="2:27" x14ac:dyDescent="0.3">
      <c r="B863">
        <v>860</v>
      </c>
      <c r="C863" t="s">
        <v>2661</v>
      </c>
      <c r="D863" s="1">
        <v>43012</v>
      </c>
      <c r="E863" s="1">
        <v>42840</v>
      </c>
      <c r="F863" s="23" t="s">
        <v>10956</v>
      </c>
      <c r="G863" t="s">
        <v>49</v>
      </c>
      <c r="H863" t="s">
        <v>2662</v>
      </c>
      <c r="I863" t="s">
        <v>2663</v>
      </c>
      <c r="J863" t="s">
        <v>101</v>
      </c>
      <c r="K863" t="s">
        <v>26</v>
      </c>
      <c r="L863" t="s">
        <v>2664</v>
      </c>
      <c r="M863" t="s">
        <v>789</v>
      </c>
      <c r="N863">
        <v>8901</v>
      </c>
      <c r="O863" t="s">
        <v>147</v>
      </c>
      <c r="P863" t="s">
        <v>1176</v>
      </c>
      <c r="Q863" t="s">
        <v>45</v>
      </c>
      <c r="R863" t="s">
        <v>268</v>
      </c>
      <c r="S863" t="s">
        <v>1177</v>
      </c>
      <c r="T863" s="9">
        <v>7.16</v>
      </c>
      <c r="U863">
        <v>2</v>
      </c>
      <c r="V863" s="2">
        <v>0</v>
      </c>
      <c r="W863" s="6">
        <v>3.58</v>
      </c>
      <c r="X863" s="14">
        <f>AA863-W863</f>
        <v>10.74</v>
      </c>
      <c r="Y863" s="6">
        <f>T863*U863</f>
        <v>14.32</v>
      </c>
      <c r="Z863" s="6">
        <f>Y863*V863</f>
        <v>0</v>
      </c>
      <c r="AA863" s="6">
        <f t="shared" si="69"/>
        <v>14.32</v>
      </c>
    </row>
    <row r="864" spans="2:27" x14ac:dyDescent="0.3">
      <c r="B864">
        <v>861</v>
      </c>
      <c r="C864" t="s">
        <v>2665</v>
      </c>
      <c r="D864" s="1">
        <v>41888</v>
      </c>
      <c r="E864" s="1">
        <v>41806</v>
      </c>
      <c r="F864" s="23" t="s">
        <v>10956</v>
      </c>
      <c r="G864" t="s">
        <v>49</v>
      </c>
      <c r="H864" t="s">
        <v>2666</v>
      </c>
      <c r="I864" t="s">
        <v>2667</v>
      </c>
      <c r="J864" t="s">
        <v>25</v>
      </c>
      <c r="K864" t="s">
        <v>26</v>
      </c>
      <c r="L864" t="s">
        <v>126</v>
      </c>
      <c r="M864" t="s">
        <v>42</v>
      </c>
      <c r="N864">
        <v>94122</v>
      </c>
      <c r="O864" t="s">
        <v>43</v>
      </c>
      <c r="P864" t="s">
        <v>1298</v>
      </c>
      <c r="Q864" t="s">
        <v>45</v>
      </c>
      <c r="R864" t="s">
        <v>578</v>
      </c>
      <c r="S864" t="s">
        <v>1299</v>
      </c>
      <c r="T864" s="9">
        <v>7.36</v>
      </c>
      <c r="U864">
        <v>2</v>
      </c>
      <c r="V864" s="2">
        <v>0</v>
      </c>
      <c r="W864" s="6">
        <v>0.15</v>
      </c>
      <c r="X864" s="14">
        <f>AA864-W864</f>
        <v>14.57</v>
      </c>
      <c r="Y864" s="6">
        <f>T864*U864</f>
        <v>14.72</v>
      </c>
      <c r="Z864" s="6">
        <f>Y864*V864</f>
        <v>0</v>
      </c>
      <c r="AA864" s="6">
        <f t="shared" si="69"/>
        <v>14.72</v>
      </c>
    </row>
    <row r="865" spans="2:27" x14ac:dyDescent="0.3">
      <c r="B865">
        <v>862</v>
      </c>
      <c r="C865" t="s">
        <v>2665</v>
      </c>
      <c r="D865" s="1">
        <v>41888</v>
      </c>
      <c r="E865" s="1">
        <v>41806</v>
      </c>
      <c r="F865" s="23" t="s">
        <v>10956</v>
      </c>
      <c r="G865" t="s">
        <v>49</v>
      </c>
      <c r="H865" t="s">
        <v>2666</v>
      </c>
      <c r="I865" t="s">
        <v>2667</v>
      </c>
      <c r="J865" t="s">
        <v>25</v>
      </c>
      <c r="K865" t="s">
        <v>26</v>
      </c>
      <c r="L865" t="s">
        <v>126</v>
      </c>
      <c r="M865" t="s">
        <v>42</v>
      </c>
      <c r="N865">
        <v>94122</v>
      </c>
      <c r="O865" t="s">
        <v>43</v>
      </c>
      <c r="P865" t="s">
        <v>2668</v>
      </c>
      <c r="Q865" t="s">
        <v>45</v>
      </c>
      <c r="R865" t="s">
        <v>67</v>
      </c>
      <c r="S865" t="s">
        <v>2669</v>
      </c>
      <c r="T865" s="9">
        <v>23.1</v>
      </c>
      <c r="U865">
        <v>2</v>
      </c>
      <c r="V865" s="2">
        <v>0</v>
      </c>
      <c r="W865" s="6">
        <v>10.63</v>
      </c>
      <c r="X865" s="14">
        <f>AA865-W865</f>
        <v>35.57</v>
      </c>
      <c r="Y865" s="6">
        <f>T865*U865</f>
        <v>46.2</v>
      </c>
      <c r="Z865" s="6">
        <f>Y865*V865</f>
        <v>0</v>
      </c>
      <c r="AA865" s="6">
        <f t="shared" si="69"/>
        <v>46.2</v>
      </c>
    </row>
    <row r="866" spans="2:27" x14ac:dyDescent="0.3">
      <c r="B866">
        <v>863</v>
      </c>
      <c r="C866" t="s">
        <v>2670</v>
      </c>
      <c r="D866" s="1">
        <v>42491</v>
      </c>
      <c r="E866" s="1">
        <v>42552</v>
      </c>
      <c r="F866" s="9" t="str">
        <f t="shared" ref="F866:F868" si="71">DATEDIF(D866,E866,"d")&amp;" days"</f>
        <v>61 days</v>
      </c>
      <c r="G866" t="s">
        <v>22</v>
      </c>
      <c r="H866" t="s">
        <v>2436</v>
      </c>
      <c r="I866" t="s">
        <v>2437</v>
      </c>
      <c r="J866" t="s">
        <v>40</v>
      </c>
      <c r="K866" t="s">
        <v>26</v>
      </c>
      <c r="L866" t="s">
        <v>1525</v>
      </c>
      <c r="M866" t="s">
        <v>53</v>
      </c>
      <c r="N866">
        <v>32216</v>
      </c>
      <c r="O866" t="s">
        <v>29</v>
      </c>
      <c r="P866" t="s">
        <v>2671</v>
      </c>
      <c r="Q866" t="s">
        <v>70</v>
      </c>
      <c r="R866" t="s">
        <v>160</v>
      </c>
      <c r="S866" t="s">
        <v>2672</v>
      </c>
      <c r="T866" s="9">
        <v>191.47</v>
      </c>
      <c r="U866">
        <v>6</v>
      </c>
      <c r="V866" s="2">
        <v>0.2</v>
      </c>
      <c r="W866" s="6">
        <v>40.69</v>
      </c>
      <c r="X866" s="14">
        <f>AA866-W866</f>
        <v>878.36599999999999</v>
      </c>
      <c r="Y866" s="6">
        <f>T866*U866</f>
        <v>1148.82</v>
      </c>
      <c r="Z866" s="6">
        <f>Y866*V866</f>
        <v>229.76400000000001</v>
      </c>
      <c r="AA866" s="6">
        <f t="shared" si="69"/>
        <v>919.05599999999993</v>
      </c>
    </row>
    <row r="867" spans="2:27" x14ac:dyDescent="0.3">
      <c r="B867">
        <v>864</v>
      </c>
      <c r="C867" t="s">
        <v>2670</v>
      </c>
      <c r="D867" s="1">
        <v>42491</v>
      </c>
      <c r="E867" s="1">
        <v>42552</v>
      </c>
      <c r="F867" s="9" t="str">
        <f t="shared" si="71"/>
        <v>61 days</v>
      </c>
      <c r="G867" t="s">
        <v>22</v>
      </c>
      <c r="H867" t="s">
        <v>2436</v>
      </c>
      <c r="I867" t="s">
        <v>2437</v>
      </c>
      <c r="J867" t="s">
        <v>40</v>
      </c>
      <c r="K867" t="s">
        <v>26</v>
      </c>
      <c r="L867" t="s">
        <v>1525</v>
      </c>
      <c r="M867" t="s">
        <v>53</v>
      </c>
      <c r="N867">
        <v>32216</v>
      </c>
      <c r="O867" t="s">
        <v>29</v>
      </c>
      <c r="P867" t="s">
        <v>2673</v>
      </c>
      <c r="Q867" t="s">
        <v>45</v>
      </c>
      <c r="R867" t="s">
        <v>67</v>
      </c>
      <c r="S867" t="s">
        <v>2674</v>
      </c>
      <c r="T867" s="9">
        <v>5.25</v>
      </c>
      <c r="U867">
        <v>2</v>
      </c>
      <c r="V867" s="2">
        <v>0.2</v>
      </c>
      <c r="W867" s="6">
        <v>0.59</v>
      </c>
      <c r="X867" s="14">
        <f>AA867-W867</f>
        <v>7.8100000000000005</v>
      </c>
      <c r="Y867" s="6">
        <f>T867*U867</f>
        <v>10.5</v>
      </c>
      <c r="Z867" s="6">
        <f>Y867*V867</f>
        <v>2.1</v>
      </c>
      <c r="AA867" s="6">
        <f t="shared" si="69"/>
        <v>8.4</v>
      </c>
    </row>
    <row r="868" spans="2:27" x14ac:dyDescent="0.3">
      <c r="B868">
        <v>865</v>
      </c>
      <c r="C868" t="s">
        <v>2670</v>
      </c>
      <c r="D868" s="1">
        <v>42491</v>
      </c>
      <c r="E868" s="1">
        <v>42552</v>
      </c>
      <c r="F868" s="9" t="str">
        <f t="shared" si="71"/>
        <v>61 days</v>
      </c>
      <c r="G868" t="s">
        <v>22</v>
      </c>
      <c r="H868" t="s">
        <v>2436</v>
      </c>
      <c r="I868" t="s">
        <v>2437</v>
      </c>
      <c r="J868" t="s">
        <v>40</v>
      </c>
      <c r="K868" t="s">
        <v>26</v>
      </c>
      <c r="L868" t="s">
        <v>1525</v>
      </c>
      <c r="M868" t="s">
        <v>53</v>
      </c>
      <c r="N868">
        <v>32216</v>
      </c>
      <c r="O868" t="s">
        <v>29</v>
      </c>
      <c r="P868" t="s">
        <v>2675</v>
      </c>
      <c r="Q868" t="s">
        <v>70</v>
      </c>
      <c r="R868" t="s">
        <v>71</v>
      </c>
      <c r="S868" t="s">
        <v>2676</v>
      </c>
      <c r="T868" s="9">
        <v>59.18</v>
      </c>
      <c r="U868">
        <v>2</v>
      </c>
      <c r="V868" s="2">
        <v>0.2</v>
      </c>
      <c r="W868" s="6">
        <v>5.18</v>
      </c>
      <c r="X868" s="14">
        <f>AA868-W868</f>
        <v>89.50800000000001</v>
      </c>
      <c r="Y868" s="6">
        <f>T868*U868</f>
        <v>118.36</v>
      </c>
      <c r="Z868" s="6">
        <f>Y868*V868</f>
        <v>23.672000000000001</v>
      </c>
      <c r="AA868" s="6">
        <f t="shared" si="69"/>
        <v>94.688000000000002</v>
      </c>
    </row>
    <row r="869" spans="2:27" x14ac:dyDescent="0.3">
      <c r="B869">
        <v>866</v>
      </c>
      <c r="C869" t="s">
        <v>2677</v>
      </c>
      <c r="D869" s="1">
        <v>41913</v>
      </c>
      <c r="E869" s="1">
        <v>41654</v>
      </c>
      <c r="F869" s="23" t="s">
        <v>10956</v>
      </c>
      <c r="G869" t="s">
        <v>49</v>
      </c>
      <c r="H869" t="s">
        <v>2678</v>
      </c>
      <c r="I869" t="s">
        <v>2679</v>
      </c>
      <c r="J869" t="s">
        <v>40</v>
      </c>
      <c r="K869" t="s">
        <v>26</v>
      </c>
      <c r="L869" t="s">
        <v>317</v>
      </c>
      <c r="M869" t="s">
        <v>318</v>
      </c>
      <c r="N869">
        <v>22153</v>
      </c>
      <c r="O869" t="s">
        <v>29</v>
      </c>
      <c r="P869" t="s">
        <v>2680</v>
      </c>
      <c r="Q869" t="s">
        <v>45</v>
      </c>
      <c r="R869" t="s">
        <v>46</v>
      </c>
      <c r="S869" t="s">
        <v>2681</v>
      </c>
      <c r="T869" s="9">
        <v>2.89</v>
      </c>
      <c r="U869">
        <v>1</v>
      </c>
      <c r="V869" s="2">
        <v>0</v>
      </c>
      <c r="W869" s="6">
        <v>1.36</v>
      </c>
      <c r="X869" s="14">
        <f>AA869-W869</f>
        <v>1.53</v>
      </c>
      <c r="Y869" s="6">
        <f>T869*U869</f>
        <v>2.89</v>
      </c>
      <c r="Z869" s="6">
        <f>Y869*V869</f>
        <v>0</v>
      </c>
      <c r="AA869" s="6">
        <f t="shared" si="69"/>
        <v>2.89</v>
      </c>
    </row>
    <row r="870" spans="2:27" x14ac:dyDescent="0.3">
      <c r="B870">
        <v>867</v>
      </c>
      <c r="C870" t="s">
        <v>2677</v>
      </c>
      <c r="D870" s="1">
        <v>41913</v>
      </c>
      <c r="E870" s="1">
        <v>41654</v>
      </c>
      <c r="F870" s="23" t="s">
        <v>10956</v>
      </c>
      <c r="G870" t="s">
        <v>49</v>
      </c>
      <c r="H870" t="s">
        <v>2678</v>
      </c>
      <c r="I870" t="s">
        <v>2679</v>
      </c>
      <c r="J870" t="s">
        <v>40</v>
      </c>
      <c r="K870" t="s">
        <v>26</v>
      </c>
      <c r="L870" t="s">
        <v>317</v>
      </c>
      <c r="M870" t="s">
        <v>318</v>
      </c>
      <c r="N870">
        <v>22153</v>
      </c>
      <c r="O870" t="s">
        <v>29</v>
      </c>
      <c r="P870" t="s">
        <v>2682</v>
      </c>
      <c r="Q870" t="s">
        <v>31</v>
      </c>
      <c r="R870" t="s">
        <v>64</v>
      </c>
      <c r="S870" t="s">
        <v>2683</v>
      </c>
      <c r="T870" s="9">
        <v>51.94</v>
      </c>
      <c r="U870">
        <v>1</v>
      </c>
      <c r="V870" s="2">
        <v>0</v>
      </c>
      <c r="W870" s="6">
        <v>21.3</v>
      </c>
      <c r="X870" s="14">
        <f>AA870-W870</f>
        <v>30.639999999999997</v>
      </c>
      <c r="Y870" s="6">
        <f>T870*U870</f>
        <v>51.94</v>
      </c>
      <c r="Z870" s="6">
        <f>Y870*V870</f>
        <v>0</v>
      </c>
      <c r="AA870" s="6">
        <f t="shared" si="69"/>
        <v>51.94</v>
      </c>
    </row>
    <row r="871" spans="2:27" x14ac:dyDescent="0.3">
      <c r="B871">
        <v>868</v>
      </c>
      <c r="C871" t="s">
        <v>2684</v>
      </c>
      <c r="D871" s="1">
        <v>42642</v>
      </c>
      <c r="E871" s="1">
        <v>42410</v>
      </c>
      <c r="F871" s="23" t="s">
        <v>10956</v>
      </c>
      <c r="G871" t="s">
        <v>187</v>
      </c>
      <c r="H871" t="s">
        <v>2685</v>
      </c>
      <c r="I871" t="s">
        <v>2686</v>
      </c>
      <c r="J871" t="s">
        <v>40</v>
      </c>
      <c r="K871" t="s">
        <v>26</v>
      </c>
      <c r="L871" t="s">
        <v>145</v>
      </c>
      <c r="M871" t="s">
        <v>146</v>
      </c>
      <c r="N871">
        <v>19140</v>
      </c>
      <c r="O871" t="s">
        <v>147</v>
      </c>
      <c r="P871" t="s">
        <v>2687</v>
      </c>
      <c r="Q871" t="s">
        <v>45</v>
      </c>
      <c r="R871" t="s">
        <v>46</v>
      </c>
      <c r="S871" t="s">
        <v>2688</v>
      </c>
      <c r="T871" s="9">
        <v>15.94</v>
      </c>
      <c r="U871">
        <v>4</v>
      </c>
      <c r="V871" s="2">
        <v>0.2</v>
      </c>
      <c r="W871" s="6">
        <v>5.18</v>
      </c>
      <c r="X871" s="14">
        <f>AA871-W871</f>
        <v>45.827999999999996</v>
      </c>
      <c r="Y871" s="6">
        <f>T871*U871</f>
        <v>63.76</v>
      </c>
      <c r="Z871" s="6">
        <f>Y871*V871</f>
        <v>12.752000000000001</v>
      </c>
      <c r="AA871" s="6">
        <f t="shared" si="69"/>
        <v>51.007999999999996</v>
      </c>
    </row>
    <row r="872" spans="2:27" x14ac:dyDescent="0.3">
      <c r="B872">
        <v>869</v>
      </c>
      <c r="C872" t="s">
        <v>2689</v>
      </c>
      <c r="D872" s="1">
        <v>41794</v>
      </c>
      <c r="E872" s="1">
        <v>41916</v>
      </c>
      <c r="F872" s="9" t="str">
        <f t="shared" ref="F872:F882" si="72">DATEDIF(D872,E872,"d")&amp;" days"</f>
        <v>122 days</v>
      </c>
      <c r="G872" t="s">
        <v>49</v>
      </c>
      <c r="H872" t="s">
        <v>2690</v>
      </c>
      <c r="I872" t="s">
        <v>2691</v>
      </c>
      <c r="J872" t="s">
        <v>40</v>
      </c>
      <c r="K872" t="s">
        <v>26</v>
      </c>
      <c r="L872" t="s">
        <v>2475</v>
      </c>
      <c r="M872" t="s">
        <v>146</v>
      </c>
      <c r="N872">
        <v>17602</v>
      </c>
      <c r="O872" t="s">
        <v>147</v>
      </c>
      <c r="P872" t="s">
        <v>2692</v>
      </c>
      <c r="Q872" t="s">
        <v>45</v>
      </c>
      <c r="R872" t="s">
        <v>74</v>
      </c>
      <c r="S872" t="s">
        <v>2693</v>
      </c>
      <c r="T872" s="9">
        <v>44.91</v>
      </c>
      <c r="U872">
        <v>6</v>
      </c>
      <c r="V872" s="2">
        <v>0.7</v>
      </c>
      <c r="W872" s="6">
        <v>-35.93</v>
      </c>
      <c r="X872" s="14">
        <f>AA872-W872</f>
        <v>116.768</v>
      </c>
      <c r="Y872" s="6">
        <f>T872*U872</f>
        <v>269.45999999999998</v>
      </c>
      <c r="Z872" s="6">
        <f>Y872*V872</f>
        <v>188.62199999999999</v>
      </c>
      <c r="AA872" s="6">
        <f t="shared" si="69"/>
        <v>80.837999999999994</v>
      </c>
    </row>
    <row r="873" spans="2:27" x14ac:dyDescent="0.3">
      <c r="B873">
        <v>870</v>
      </c>
      <c r="C873" t="s">
        <v>2694</v>
      </c>
      <c r="D873" s="1">
        <v>42438</v>
      </c>
      <c r="E873" s="1">
        <v>42499</v>
      </c>
      <c r="F873" s="9" t="str">
        <f t="shared" si="72"/>
        <v>61 days</v>
      </c>
      <c r="G873" t="s">
        <v>187</v>
      </c>
      <c r="H873" t="s">
        <v>2695</v>
      </c>
      <c r="I873" t="s">
        <v>2696</v>
      </c>
      <c r="J873" t="s">
        <v>101</v>
      </c>
      <c r="K873" t="s">
        <v>26</v>
      </c>
      <c r="L873" t="s">
        <v>145</v>
      </c>
      <c r="M873" t="s">
        <v>146</v>
      </c>
      <c r="N873">
        <v>19143</v>
      </c>
      <c r="O873" t="s">
        <v>147</v>
      </c>
      <c r="P873" t="s">
        <v>2697</v>
      </c>
      <c r="Q873" t="s">
        <v>45</v>
      </c>
      <c r="R873" t="s">
        <v>74</v>
      </c>
      <c r="S873" t="s">
        <v>2698</v>
      </c>
      <c r="T873" s="9">
        <v>1141.47</v>
      </c>
      <c r="U873">
        <v>5</v>
      </c>
      <c r="V873" s="2">
        <v>0.7</v>
      </c>
      <c r="W873" s="6">
        <v>-760.98</v>
      </c>
      <c r="X873" s="14">
        <f>AA873-W873</f>
        <v>2473.1850000000004</v>
      </c>
      <c r="Y873" s="6">
        <f>T873*U873</f>
        <v>5707.35</v>
      </c>
      <c r="Z873" s="6">
        <f>Y873*V873</f>
        <v>3995.145</v>
      </c>
      <c r="AA873" s="6">
        <f t="shared" si="69"/>
        <v>1712.2050000000004</v>
      </c>
    </row>
    <row r="874" spans="2:27" x14ac:dyDescent="0.3">
      <c r="B874">
        <v>871</v>
      </c>
      <c r="C874" t="s">
        <v>2694</v>
      </c>
      <c r="D874" s="1">
        <v>42438</v>
      </c>
      <c r="E874" s="1">
        <v>42499</v>
      </c>
      <c r="F874" s="9" t="str">
        <f t="shared" si="72"/>
        <v>61 days</v>
      </c>
      <c r="G874" t="s">
        <v>187</v>
      </c>
      <c r="H874" t="s">
        <v>2695</v>
      </c>
      <c r="I874" t="s">
        <v>2696</v>
      </c>
      <c r="J874" t="s">
        <v>101</v>
      </c>
      <c r="K874" t="s">
        <v>26</v>
      </c>
      <c r="L874" t="s">
        <v>145</v>
      </c>
      <c r="M874" t="s">
        <v>146</v>
      </c>
      <c r="N874">
        <v>19143</v>
      </c>
      <c r="O874" t="s">
        <v>147</v>
      </c>
      <c r="P874" t="s">
        <v>1924</v>
      </c>
      <c r="Q874" t="s">
        <v>70</v>
      </c>
      <c r="R874" t="s">
        <v>71</v>
      </c>
      <c r="S874" t="s">
        <v>1925</v>
      </c>
      <c r="T874" s="9">
        <v>280.77999999999997</v>
      </c>
      <c r="U874">
        <v>3</v>
      </c>
      <c r="V874" s="2">
        <v>0.4</v>
      </c>
      <c r="W874" s="6">
        <v>-46.8</v>
      </c>
      <c r="X874" s="14">
        <f>AA874-W874</f>
        <v>552.20399999999995</v>
      </c>
      <c r="Y874" s="6">
        <f>T874*U874</f>
        <v>842.33999999999992</v>
      </c>
      <c r="Z874" s="6">
        <f>Y874*V874</f>
        <v>336.93599999999998</v>
      </c>
      <c r="AA874" s="6">
        <f t="shared" si="69"/>
        <v>505.40399999999994</v>
      </c>
    </row>
    <row r="875" spans="2:27" x14ac:dyDescent="0.3">
      <c r="B875">
        <v>872</v>
      </c>
      <c r="C875" t="s">
        <v>2699</v>
      </c>
      <c r="D875" s="1">
        <v>42296</v>
      </c>
      <c r="E875" s="1">
        <v>42297</v>
      </c>
      <c r="F875" s="9" t="str">
        <f t="shared" si="72"/>
        <v>1 days</v>
      </c>
      <c r="G875" t="s">
        <v>187</v>
      </c>
      <c r="H875" t="s">
        <v>163</v>
      </c>
      <c r="I875" t="s">
        <v>164</v>
      </c>
      <c r="J875" t="s">
        <v>25</v>
      </c>
      <c r="K875" t="s">
        <v>26</v>
      </c>
      <c r="L875" t="s">
        <v>86</v>
      </c>
      <c r="M875" t="s">
        <v>2700</v>
      </c>
      <c r="N875">
        <v>3301</v>
      </c>
      <c r="O875" t="s">
        <v>147</v>
      </c>
      <c r="P875" t="s">
        <v>2701</v>
      </c>
      <c r="Q875" t="s">
        <v>45</v>
      </c>
      <c r="R875" t="s">
        <v>89</v>
      </c>
      <c r="S875" t="s">
        <v>2702</v>
      </c>
      <c r="T875" s="9">
        <v>34.44</v>
      </c>
      <c r="U875">
        <v>3</v>
      </c>
      <c r="V875" s="2">
        <v>0</v>
      </c>
      <c r="W875" s="6">
        <v>17.22</v>
      </c>
      <c r="X875" s="14">
        <f>AA875-W875</f>
        <v>86.1</v>
      </c>
      <c r="Y875" s="6">
        <f>T875*U875</f>
        <v>103.32</v>
      </c>
      <c r="Z875" s="6">
        <f>Y875*V875</f>
        <v>0</v>
      </c>
      <c r="AA875" s="6">
        <f t="shared" si="69"/>
        <v>103.32</v>
      </c>
    </row>
    <row r="876" spans="2:27" x14ac:dyDescent="0.3">
      <c r="B876">
        <v>873</v>
      </c>
      <c r="C876" t="s">
        <v>2703</v>
      </c>
      <c r="D876" s="1">
        <v>41924</v>
      </c>
      <c r="E876" s="1">
        <v>41988</v>
      </c>
      <c r="F876" s="9" t="str">
        <f t="shared" si="72"/>
        <v>64 days</v>
      </c>
      <c r="G876" t="s">
        <v>49</v>
      </c>
      <c r="H876" t="s">
        <v>2704</v>
      </c>
      <c r="I876" t="s">
        <v>2705</v>
      </c>
      <c r="J876" t="s">
        <v>25</v>
      </c>
      <c r="K876" t="s">
        <v>26</v>
      </c>
      <c r="L876" t="s">
        <v>265</v>
      </c>
      <c r="M876" t="s">
        <v>266</v>
      </c>
      <c r="N876">
        <v>10009</v>
      </c>
      <c r="O876" t="s">
        <v>147</v>
      </c>
      <c r="P876" t="s">
        <v>1039</v>
      </c>
      <c r="Q876" t="s">
        <v>45</v>
      </c>
      <c r="R876" t="s">
        <v>89</v>
      </c>
      <c r="S876" t="s">
        <v>1040</v>
      </c>
      <c r="T876" s="9">
        <v>11.36</v>
      </c>
      <c r="U876">
        <v>2</v>
      </c>
      <c r="V876" s="2">
        <v>0</v>
      </c>
      <c r="W876" s="6">
        <v>5.23</v>
      </c>
      <c r="X876" s="14">
        <f>AA876-W876</f>
        <v>17.489999999999998</v>
      </c>
      <c r="Y876" s="6">
        <f>T876*U876</f>
        <v>22.72</v>
      </c>
      <c r="Z876" s="6">
        <f>Y876*V876</f>
        <v>0</v>
      </c>
      <c r="AA876" s="6">
        <f t="shared" si="69"/>
        <v>22.72</v>
      </c>
    </row>
    <row r="877" spans="2:27" x14ac:dyDescent="0.3">
      <c r="B877">
        <v>874</v>
      </c>
      <c r="C877" t="s">
        <v>2703</v>
      </c>
      <c r="D877" s="1">
        <v>41924</v>
      </c>
      <c r="E877" s="1">
        <v>41988</v>
      </c>
      <c r="F877" s="9" t="str">
        <f t="shared" si="72"/>
        <v>64 days</v>
      </c>
      <c r="G877" t="s">
        <v>49</v>
      </c>
      <c r="H877" t="s">
        <v>2704</v>
      </c>
      <c r="I877" t="s">
        <v>2705</v>
      </c>
      <c r="J877" t="s">
        <v>25</v>
      </c>
      <c r="K877" t="s">
        <v>26</v>
      </c>
      <c r="L877" t="s">
        <v>265</v>
      </c>
      <c r="M877" t="s">
        <v>266</v>
      </c>
      <c r="N877">
        <v>10009</v>
      </c>
      <c r="O877" t="s">
        <v>147</v>
      </c>
      <c r="P877" t="s">
        <v>1607</v>
      </c>
      <c r="Q877" t="s">
        <v>45</v>
      </c>
      <c r="R877" t="s">
        <v>74</v>
      </c>
      <c r="S877" t="s">
        <v>1608</v>
      </c>
      <c r="T877" s="9">
        <v>106.34</v>
      </c>
      <c r="U877">
        <v>7</v>
      </c>
      <c r="V877" s="2">
        <v>0.2</v>
      </c>
      <c r="W877" s="6">
        <v>37.22</v>
      </c>
      <c r="X877" s="14">
        <f>AA877-W877</f>
        <v>558.28399999999999</v>
      </c>
      <c r="Y877" s="6">
        <f>T877*U877</f>
        <v>744.38</v>
      </c>
      <c r="Z877" s="6">
        <f>Y877*V877</f>
        <v>148.876</v>
      </c>
      <c r="AA877" s="6">
        <f t="shared" si="69"/>
        <v>595.50400000000002</v>
      </c>
    </row>
    <row r="878" spans="2:27" x14ac:dyDescent="0.3">
      <c r="B878">
        <v>875</v>
      </c>
      <c r="C878" t="s">
        <v>2706</v>
      </c>
      <c r="D878" s="1">
        <v>42972</v>
      </c>
      <c r="E878" s="1">
        <v>42976</v>
      </c>
      <c r="F878" s="9" t="str">
        <f t="shared" si="72"/>
        <v>4 days</v>
      </c>
      <c r="G878" t="s">
        <v>49</v>
      </c>
      <c r="H878" t="s">
        <v>2631</v>
      </c>
      <c r="I878" t="s">
        <v>2632</v>
      </c>
      <c r="J878" t="s">
        <v>25</v>
      </c>
      <c r="K878" t="s">
        <v>26</v>
      </c>
      <c r="L878" t="s">
        <v>466</v>
      </c>
      <c r="M878" t="s">
        <v>87</v>
      </c>
      <c r="N878">
        <v>28205</v>
      </c>
      <c r="O878" t="s">
        <v>29</v>
      </c>
      <c r="P878" t="s">
        <v>2707</v>
      </c>
      <c r="Q878" t="s">
        <v>45</v>
      </c>
      <c r="R878" t="s">
        <v>89</v>
      </c>
      <c r="S878" t="s">
        <v>2708</v>
      </c>
      <c r="T878" s="9">
        <v>192.16</v>
      </c>
      <c r="U878">
        <v>5</v>
      </c>
      <c r="V878" s="2">
        <v>0.2</v>
      </c>
      <c r="W878" s="6">
        <v>67.260000000000005</v>
      </c>
      <c r="X878" s="14">
        <f>AA878-W878</f>
        <v>701.38</v>
      </c>
      <c r="Y878" s="6">
        <f>T878*U878</f>
        <v>960.8</v>
      </c>
      <c r="Z878" s="6">
        <f>Y878*V878</f>
        <v>192.16</v>
      </c>
      <c r="AA878" s="6">
        <f t="shared" si="69"/>
        <v>768.64</v>
      </c>
    </row>
    <row r="879" spans="2:27" x14ac:dyDescent="0.3">
      <c r="B879">
        <v>876</v>
      </c>
      <c r="C879" t="s">
        <v>2709</v>
      </c>
      <c r="D879" s="1">
        <v>42386</v>
      </c>
      <c r="E879" s="1">
        <v>42390</v>
      </c>
      <c r="F879" s="9" t="str">
        <f t="shared" si="72"/>
        <v>4 days</v>
      </c>
      <c r="G879" t="s">
        <v>49</v>
      </c>
      <c r="H879" t="s">
        <v>2134</v>
      </c>
      <c r="I879" t="s">
        <v>2135</v>
      </c>
      <c r="J879" t="s">
        <v>101</v>
      </c>
      <c r="K879" t="s">
        <v>26</v>
      </c>
      <c r="L879" t="s">
        <v>86</v>
      </c>
      <c r="M879" t="s">
        <v>2700</v>
      </c>
      <c r="N879">
        <v>3301</v>
      </c>
      <c r="O879" t="s">
        <v>147</v>
      </c>
      <c r="P879" t="s">
        <v>906</v>
      </c>
      <c r="Q879" t="s">
        <v>31</v>
      </c>
      <c r="R879" t="s">
        <v>64</v>
      </c>
      <c r="S879" t="s">
        <v>907</v>
      </c>
      <c r="T879" s="9">
        <v>322.58999999999997</v>
      </c>
      <c r="U879">
        <v>3</v>
      </c>
      <c r="V879" s="2">
        <v>0</v>
      </c>
      <c r="W879" s="6">
        <v>64.52</v>
      </c>
      <c r="X879" s="14">
        <f>AA879-W879</f>
        <v>903.25</v>
      </c>
      <c r="Y879" s="6">
        <f>T879*U879</f>
        <v>967.77</v>
      </c>
      <c r="Z879" s="6">
        <f>Y879*V879</f>
        <v>0</v>
      </c>
      <c r="AA879" s="6">
        <f t="shared" si="69"/>
        <v>967.77</v>
      </c>
    </row>
    <row r="880" spans="2:27" x14ac:dyDescent="0.3">
      <c r="B880">
        <v>877</v>
      </c>
      <c r="C880" t="s">
        <v>2709</v>
      </c>
      <c r="D880" s="1">
        <v>42386</v>
      </c>
      <c r="E880" s="1">
        <v>42390</v>
      </c>
      <c r="F880" s="9" t="str">
        <f t="shared" si="72"/>
        <v>4 days</v>
      </c>
      <c r="G880" t="s">
        <v>49</v>
      </c>
      <c r="H880" t="s">
        <v>2134</v>
      </c>
      <c r="I880" t="s">
        <v>2135</v>
      </c>
      <c r="J880" t="s">
        <v>101</v>
      </c>
      <c r="K880" t="s">
        <v>26</v>
      </c>
      <c r="L880" t="s">
        <v>86</v>
      </c>
      <c r="M880" t="s">
        <v>2700</v>
      </c>
      <c r="N880">
        <v>3301</v>
      </c>
      <c r="O880" t="s">
        <v>147</v>
      </c>
      <c r="P880" t="s">
        <v>1020</v>
      </c>
      <c r="Q880" t="s">
        <v>70</v>
      </c>
      <c r="R880" t="s">
        <v>160</v>
      </c>
      <c r="S880" t="s">
        <v>1021</v>
      </c>
      <c r="T880" s="9">
        <v>29.99</v>
      </c>
      <c r="U880">
        <v>1</v>
      </c>
      <c r="V880" s="2">
        <v>0</v>
      </c>
      <c r="W880" s="6">
        <v>13.2</v>
      </c>
      <c r="X880" s="14">
        <f>AA880-W880</f>
        <v>16.79</v>
      </c>
      <c r="Y880" s="6">
        <f>T880*U880</f>
        <v>29.99</v>
      </c>
      <c r="Z880" s="6">
        <f>Y880*V880</f>
        <v>0</v>
      </c>
      <c r="AA880" s="6">
        <f t="shared" si="69"/>
        <v>29.99</v>
      </c>
    </row>
    <row r="881" spans="2:27" x14ac:dyDescent="0.3">
      <c r="B881">
        <v>878</v>
      </c>
      <c r="C881" t="s">
        <v>2709</v>
      </c>
      <c r="D881" s="1">
        <v>42386</v>
      </c>
      <c r="E881" s="1">
        <v>42390</v>
      </c>
      <c r="F881" s="9" t="str">
        <f t="shared" si="72"/>
        <v>4 days</v>
      </c>
      <c r="G881" t="s">
        <v>49</v>
      </c>
      <c r="H881" t="s">
        <v>2134</v>
      </c>
      <c r="I881" t="s">
        <v>2135</v>
      </c>
      <c r="J881" t="s">
        <v>101</v>
      </c>
      <c r="K881" t="s">
        <v>26</v>
      </c>
      <c r="L881" t="s">
        <v>86</v>
      </c>
      <c r="M881" t="s">
        <v>2700</v>
      </c>
      <c r="N881">
        <v>3301</v>
      </c>
      <c r="O881" t="s">
        <v>147</v>
      </c>
      <c r="P881" t="s">
        <v>2710</v>
      </c>
      <c r="Q881" t="s">
        <v>70</v>
      </c>
      <c r="R881" t="s">
        <v>160</v>
      </c>
      <c r="S881" t="s">
        <v>2711</v>
      </c>
      <c r="T881" s="9">
        <v>371.97</v>
      </c>
      <c r="U881">
        <v>3</v>
      </c>
      <c r="V881" s="2">
        <v>0</v>
      </c>
      <c r="W881" s="6">
        <v>66.95</v>
      </c>
      <c r="X881" s="14">
        <f>AA881-W881</f>
        <v>1048.96</v>
      </c>
      <c r="Y881" s="6">
        <f>T881*U881</f>
        <v>1115.9100000000001</v>
      </c>
      <c r="Z881" s="6">
        <f>Y881*V881</f>
        <v>0</v>
      </c>
      <c r="AA881" s="6">
        <f t="shared" si="69"/>
        <v>1115.9100000000001</v>
      </c>
    </row>
    <row r="882" spans="2:27" x14ac:dyDescent="0.3">
      <c r="B882">
        <v>879</v>
      </c>
      <c r="C882" t="s">
        <v>2712</v>
      </c>
      <c r="D882" s="1">
        <v>41899</v>
      </c>
      <c r="E882" s="1">
        <v>41903</v>
      </c>
      <c r="F882" s="9" t="str">
        <f t="shared" si="72"/>
        <v>4 days</v>
      </c>
      <c r="G882" t="s">
        <v>49</v>
      </c>
      <c r="H882" t="s">
        <v>2713</v>
      </c>
      <c r="I882" t="s">
        <v>2714</v>
      </c>
      <c r="J882" t="s">
        <v>101</v>
      </c>
      <c r="K882" t="s">
        <v>26</v>
      </c>
      <c r="L882" t="s">
        <v>145</v>
      </c>
      <c r="M882" t="s">
        <v>146</v>
      </c>
      <c r="N882">
        <v>19120</v>
      </c>
      <c r="O882" t="s">
        <v>147</v>
      </c>
      <c r="P882" t="s">
        <v>2715</v>
      </c>
      <c r="Q882" t="s">
        <v>45</v>
      </c>
      <c r="R882" t="s">
        <v>74</v>
      </c>
      <c r="S882" t="s">
        <v>2716</v>
      </c>
      <c r="T882" s="9">
        <v>5.89</v>
      </c>
      <c r="U882">
        <v>4</v>
      </c>
      <c r="V882" s="2">
        <v>0.7</v>
      </c>
      <c r="W882" s="6">
        <v>-4.12</v>
      </c>
      <c r="X882" s="14">
        <f>AA882-W882</f>
        <v>11.188000000000002</v>
      </c>
      <c r="Y882" s="6">
        <f>T882*U882</f>
        <v>23.56</v>
      </c>
      <c r="Z882" s="6">
        <f>Y882*V882</f>
        <v>16.491999999999997</v>
      </c>
      <c r="AA882" s="6">
        <f t="shared" si="69"/>
        <v>7.0680000000000014</v>
      </c>
    </row>
    <row r="883" spans="2:27" x14ac:dyDescent="0.3">
      <c r="B883">
        <v>880</v>
      </c>
      <c r="C883" t="s">
        <v>2717</v>
      </c>
      <c r="D883" s="1">
        <v>43069</v>
      </c>
      <c r="E883" s="1">
        <v>42778</v>
      </c>
      <c r="F883" s="23" t="s">
        <v>10956</v>
      </c>
      <c r="G883" t="s">
        <v>22</v>
      </c>
      <c r="H883" t="s">
        <v>99</v>
      </c>
      <c r="I883" t="s">
        <v>100</v>
      </c>
      <c r="J883" t="s">
        <v>101</v>
      </c>
      <c r="K883" t="s">
        <v>26</v>
      </c>
      <c r="L883" t="s">
        <v>265</v>
      </c>
      <c r="M883" t="s">
        <v>266</v>
      </c>
      <c r="N883">
        <v>10024</v>
      </c>
      <c r="O883" t="s">
        <v>147</v>
      </c>
      <c r="P883" t="s">
        <v>2718</v>
      </c>
      <c r="Q883" t="s">
        <v>45</v>
      </c>
      <c r="R883" t="s">
        <v>74</v>
      </c>
      <c r="S883" t="s">
        <v>2719</v>
      </c>
      <c r="T883" s="9">
        <v>68.47</v>
      </c>
      <c r="U883">
        <v>3</v>
      </c>
      <c r="V883" s="2">
        <v>0.2</v>
      </c>
      <c r="W883" s="6">
        <v>23.11</v>
      </c>
      <c r="X883" s="14">
        <f>AA883-W883</f>
        <v>141.21800000000002</v>
      </c>
      <c r="Y883" s="6">
        <f>T883*U883</f>
        <v>205.41</v>
      </c>
      <c r="Z883" s="6">
        <f>Y883*V883</f>
        <v>41.082000000000001</v>
      </c>
      <c r="AA883" s="6">
        <f t="shared" si="69"/>
        <v>164.328</v>
      </c>
    </row>
    <row r="884" spans="2:27" x14ac:dyDescent="0.3">
      <c r="B884">
        <v>881</v>
      </c>
      <c r="C884" t="s">
        <v>2717</v>
      </c>
      <c r="D884" s="1">
        <v>43069</v>
      </c>
      <c r="E884" s="1">
        <v>42778</v>
      </c>
      <c r="F884" s="23" t="s">
        <v>10956</v>
      </c>
      <c r="G884" t="s">
        <v>22</v>
      </c>
      <c r="H884" t="s">
        <v>99</v>
      </c>
      <c r="I884" t="s">
        <v>100</v>
      </c>
      <c r="J884" t="s">
        <v>101</v>
      </c>
      <c r="K884" t="s">
        <v>26</v>
      </c>
      <c r="L884" t="s">
        <v>265</v>
      </c>
      <c r="M884" t="s">
        <v>266</v>
      </c>
      <c r="N884">
        <v>10024</v>
      </c>
      <c r="O884" t="s">
        <v>147</v>
      </c>
      <c r="P884" t="s">
        <v>687</v>
      </c>
      <c r="Q884" t="s">
        <v>31</v>
      </c>
      <c r="R884" t="s">
        <v>35</v>
      </c>
      <c r="S884" t="s">
        <v>688</v>
      </c>
      <c r="T884" s="9">
        <v>1242.9000000000001</v>
      </c>
      <c r="U884">
        <v>5</v>
      </c>
      <c r="V884" s="2">
        <v>0.1</v>
      </c>
      <c r="W884" s="6">
        <v>262.39</v>
      </c>
      <c r="X884" s="14">
        <f>AA884-W884</f>
        <v>5330.66</v>
      </c>
      <c r="Y884" s="6">
        <f>T884*U884</f>
        <v>6214.5</v>
      </c>
      <c r="Z884" s="6">
        <f>Y884*V884</f>
        <v>621.45000000000005</v>
      </c>
      <c r="AA884" s="6">
        <f t="shared" si="69"/>
        <v>5593.05</v>
      </c>
    </row>
    <row r="885" spans="2:27" x14ac:dyDescent="0.3">
      <c r="B885">
        <v>882</v>
      </c>
      <c r="C885" t="s">
        <v>2720</v>
      </c>
      <c r="D885" s="1">
        <v>42257</v>
      </c>
      <c r="E885" s="1">
        <v>42290</v>
      </c>
      <c r="F885" s="9" t="str">
        <f t="shared" ref="F885:F887" si="73">DATEDIF(D885,E885,"d")&amp;" days"</f>
        <v>33 days</v>
      </c>
      <c r="G885" t="s">
        <v>49</v>
      </c>
      <c r="H885" t="s">
        <v>507</v>
      </c>
      <c r="I885" t="s">
        <v>508</v>
      </c>
      <c r="J885" t="s">
        <v>25</v>
      </c>
      <c r="K885" t="s">
        <v>26</v>
      </c>
      <c r="L885" t="s">
        <v>317</v>
      </c>
      <c r="M885" t="s">
        <v>318</v>
      </c>
      <c r="N885">
        <v>22153</v>
      </c>
      <c r="O885" t="s">
        <v>29</v>
      </c>
      <c r="P885" t="s">
        <v>1639</v>
      </c>
      <c r="Q885" t="s">
        <v>45</v>
      </c>
      <c r="R885" t="s">
        <v>58</v>
      </c>
      <c r="S885" t="s">
        <v>1640</v>
      </c>
      <c r="T885" s="9">
        <v>30.84</v>
      </c>
      <c r="U885">
        <v>2</v>
      </c>
      <c r="V885" s="2">
        <v>0</v>
      </c>
      <c r="W885" s="6">
        <v>8.33</v>
      </c>
      <c r="X885" s="14">
        <f>AA885-W885</f>
        <v>53.35</v>
      </c>
      <c r="Y885" s="6">
        <f>T885*U885</f>
        <v>61.68</v>
      </c>
      <c r="Z885" s="6">
        <f>Y885*V885</f>
        <v>0</v>
      </c>
      <c r="AA885" s="6">
        <f t="shared" si="69"/>
        <v>61.68</v>
      </c>
    </row>
    <row r="886" spans="2:27" x14ac:dyDescent="0.3">
      <c r="B886">
        <v>883</v>
      </c>
      <c r="C886" t="s">
        <v>2721</v>
      </c>
      <c r="D886" s="1">
        <v>43092</v>
      </c>
      <c r="E886" s="1">
        <v>43092</v>
      </c>
      <c r="F886" s="9" t="str">
        <f t="shared" si="73"/>
        <v>0 days</v>
      </c>
      <c r="G886" t="s">
        <v>1292</v>
      </c>
      <c r="H886" t="s">
        <v>448</v>
      </c>
      <c r="I886" t="s">
        <v>449</v>
      </c>
      <c r="J886" t="s">
        <v>25</v>
      </c>
      <c r="K886" t="s">
        <v>26</v>
      </c>
      <c r="L886" t="s">
        <v>126</v>
      </c>
      <c r="M886" t="s">
        <v>42</v>
      </c>
      <c r="N886">
        <v>94109</v>
      </c>
      <c r="O886" t="s">
        <v>43</v>
      </c>
      <c r="P886" t="s">
        <v>2261</v>
      </c>
      <c r="Q886" t="s">
        <v>45</v>
      </c>
      <c r="R886" t="s">
        <v>67</v>
      </c>
      <c r="S886" t="s">
        <v>2262</v>
      </c>
      <c r="T886" s="9">
        <v>13.48</v>
      </c>
      <c r="U886">
        <v>4</v>
      </c>
      <c r="V886" s="2">
        <v>0</v>
      </c>
      <c r="W886" s="6">
        <v>5.93</v>
      </c>
      <c r="X886" s="14">
        <f>AA886-W886</f>
        <v>47.99</v>
      </c>
      <c r="Y886" s="6">
        <f>T886*U886</f>
        <v>53.92</v>
      </c>
      <c r="Z886" s="6">
        <f>Y886*V886</f>
        <v>0</v>
      </c>
      <c r="AA886" s="6">
        <f t="shared" si="69"/>
        <v>53.92</v>
      </c>
    </row>
    <row r="887" spans="2:27" x14ac:dyDescent="0.3">
      <c r="B887">
        <v>884</v>
      </c>
      <c r="C887" t="s">
        <v>2722</v>
      </c>
      <c r="D887" s="1">
        <v>42665</v>
      </c>
      <c r="E887" s="1">
        <v>42667</v>
      </c>
      <c r="F887" s="9" t="str">
        <f t="shared" si="73"/>
        <v>2 days</v>
      </c>
      <c r="G887" t="s">
        <v>187</v>
      </c>
      <c r="H887" t="s">
        <v>2723</v>
      </c>
      <c r="I887" t="s">
        <v>2724</v>
      </c>
      <c r="J887" t="s">
        <v>101</v>
      </c>
      <c r="K887" t="s">
        <v>26</v>
      </c>
      <c r="L887" t="s">
        <v>881</v>
      </c>
      <c r="M887" t="s">
        <v>237</v>
      </c>
      <c r="N887">
        <v>48227</v>
      </c>
      <c r="O887" t="s">
        <v>104</v>
      </c>
      <c r="P887" t="s">
        <v>2115</v>
      </c>
      <c r="Q887" t="s">
        <v>31</v>
      </c>
      <c r="R887" t="s">
        <v>64</v>
      </c>
      <c r="S887" t="s">
        <v>2116</v>
      </c>
      <c r="T887" s="9">
        <v>31.4</v>
      </c>
      <c r="U887">
        <v>5</v>
      </c>
      <c r="V887" s="2">
        <v>0</v>
      </c>
      <c r="W887" s="6">
        <v>10.050000000000001</v>
      </c>
      <c r="X887" s="14">
        <f>AA887-W887</f>
        <v>146.94999999999999</v>
      </c>
      <c r="Y887" s="6">
        <f>T887*U887</f>
        <v>157</v>
      </c>
      <c r="Z887" s="6">
        <f>Y887*V887</f>
        <v>0</v>
      </c>
      <c r="AA887" s="6">
        <f t="shared" si="69"/>
        <v>157</v>
      </c>
    </row>
    <row r="888" spans="2:27" x14ac:dyDescent="0.3">
      <c r="B888">
        <v>885</v>
      </c>
      <c r="C888" t="s">
        <v>2725</v>
      </c>
      <c r="D888" s="1">
        <v>41758</v>
      </c>
      <c r="E888" s="1">
        <v>41734</v>
      </c>
      <c r="F888" s="23" t="s">
        <v>10956</v>
      </c>
      <c r="G888" t="s">
        <v>49</v>
      </c>
      <c r="H888" t="s">
        <v>2726</v>
      </c>
      <c r="I888" t="s">
        <v>2727</v>
      </c>
      <c r="J888" t="s">
        <v>25</v>
      </c>
      <c r="K888" t="s">
        <v>26</v>
      </c>
      <c r="L888" t="s">
        <v>388</v>
      </c>
      <c r="M888" t="s">
        <v>266</v>
      </c>
      <c r="N888">
        <v>14609</v>
      </c>
      <c r="O888" t="s">
        <v>147</v>
      </c>
      <c r="P888" t="s">
        <v>2728</v>
      </c>
      <c r="Q888" t="s">
        <v>31</v>
      </c>
      <c r="R888" t="s">
        <v>64</v>
      </c>
      <c r="S888" t="s">
        <v>2729</v>
      </c>
      <c r="T888" s="9">
        <v>17.46</v>
      </c>
      <c r="U888">
        <v>2</v>
      </c>
      <c r="V888" s="2">
        <v>0</v>
      </c>
      <c r="W888" s="6">
        <v>5.94</v>
      </c>
      <c r="X888" s="14">
        <f>AA888-W888</f>
        <v>28.98</v>
      </c>
      <c r="Y888" s="6">
        <f>T888*U888</f>
        <v>34.92</v>
      </c>
      <c r="Z888" s="6">
        <f>Y888*V888</f>
        <v>0</v>
      </c>
      <c r="AA888" s="6">
        <f t="shared" si="69"/>
        <v>34.92</v>
      </c>
    </row>
    <row r="889" spans="2:27" x14ac:dyDescent="0.3">
      <c r="B889">
        <v>886</v>
      </c>
      <c r="C889" t="s">
        <v>2730</v>
      </c>
      <c r="D889" s="1">
        <v>42119</v>
      </c>
      <c r="E889" s="1">
        <v>42122</v>
      </c>
      <c r="F889" s="9" t="str">
        <f>DATEDIF(D889,E889,"d")&amp;" days"</f>
        <v>3 days</v>
      </c>
      <c r="G889" t="s">
        <v>22</v>
      </c>
      <c r="H889" t="s">
        <v>2731</v>
      </c>
      <c r="I889" t="s">
        <v>2732</v>
      </c>
      <c r="J889" t="s">
        <v>40</v>
      </c>
      <c r="K889" t="s">
        <v>26</v>
      </c>
      <c r="L889" t="s">
        <v>41</v>
      </c>
      <c r="M889" t="s">
        <v>42</v>
      </c>
      <c r="N889">
        <v>90045</v>
      </c>
      <c r="O889" t="s">
        <v>43</v>
      </c>
      <c r="P889" t="s">
        <v>2733</v>
      </c>
      <c r="Q889" t="s">
        <v>45</v>
      </c>
      <c r="R889" t="s">
        <v>74</v>
      </c>
      <c r="S889" t="s">
        <v>2734</v>
      </c>
      <c r="T889" s="9">
        <v>13.94</v>
      </c>
      <c r="U889">
        <v>3</v>
      </c>
      <c r="V889" s="2">
        <v>0.2</v>
      </c>
      <c r="W889" s="6">
        <v>4.53</v>
      </c>
      <c r="X889" s="14">
        <f>AA889-W889</f>
        <v>28.926000000000002</v>
      </c>
      <c r="Y889" s="6">
        <f>T889*U889</f>
        <v>41.82</v>
      </c>
      <c r="Z889" s="6">
        <f>Y889*V889</f>
        <v>8.3640000000000008</v>
      </c>
      <c r="AA889" s="6">
        <f t="shared" si="69"/>
        <v>33.456000000000003</v>
      </c>
    </row>
    <row r="890" spans="2:27" x14ac:dyDescent="0.3">
      <c r="B890">
        <v>887</v>
      </c>
      <c r="C890" t="s">
        <v>2735</v>
      </c>
      <c r="D890" s="1">
        <v>42912</v>
      </c>
      <c r="E890" s="1">
        <v>42773</v>
      </c>
      <c r="F890" s="23" t="s">
        <v>10956</v>
      </c>
      <c r="G890" t="s">
        <v>49</v>
      </c>
      <c r="H890" t="s">
        <v>1896</v>
      </c>
      <c r="I890" t="s">
        <v>1897</v>
      </c>
      <c r="J890" t="s">
        <v>25</v>
      </c>
      <c r="K890" t="s">
        <v>26</v>
      </c>
      <c r="L890" t="s">
        <v>949</v>
      </c>
      <c r="M890" t="s">
        <v>42</v>
      </c>
      <c r="N890">
        <v>92105</v>
      </c>
      <c r="O890" t="s">
        <v>43</v>
      </c>
      <c r="P890" t="s">
        <v>2736</v>
      </c>
      <c r="Q890" t="s">
        <v>45</v>
      </c>
      <c r="R890" t="s">
        <v>58</v>
      </c>
      <c r="S890" t="s">
        <v>2737</v>
      </c>
      <c r="T890" s="9">
        <v>83.76</v>
      </c>
      <c r="U890">
        <v>12</v>
      </c>
      <c r="V890" s="2">
        <v>0</v>
      </c>
      <c r="W890" s="6">
        <v>1.68</v>
      </c>
      <c r="X890" s="14">
        <f>AA890-W890</f>
        <v>1003.4400000000002</v>
      </c>
      <c r="Y890" s="6">
        <f>T890*U890</f>
        <v>1005.1200000000001</v>
      </c>
      <c r="Z890" s="6">
        <f>Y890*V890</f>
        <v>0</v>
      </c>
      <c r="AA890" s="6">
        <f t="shared" si="69"/>
        <v>1005.1200000000001</v>
      </c>
    </row>
    <row r="891" spans="2:27" x14ac:dyDescent="0.3">
      <c r="B891">
        <v>888</v>
      </c>
      <c r="C891" t="s">
        <v>2738</v>
      </c>
      <c r="D891" s="1">
        <v>43022</v>
      </c>
      <c r="E891" s="1">
        <v>43027</v>
      </c>
      <c r="F891" s="9" t="str">
        <f t="shared" ref="F891:F924" si="74">DATEDIF(D891,E891,"d")&amp;" days"</f>
        <v>5 days</v>
      </c>
      <c r="G891" t="s">
        <v>49</v>
      </c>
      <c r="H891" t="s">
        <v>2739</v>
      </c>
      <c r="I891" t="s">
        <v>2740</v>
      </c>
      <c r="J891" t="s">
        <v>101</v>
      </c>
      <c r="K891" t="s">
        <v>26</v>
      </c>
      <c r="L891" t="s">
        <v>381</v>
      </c>
      <c r="M891" t="s">
        <v>2741</v>
      </c>
      <c r="N891">
        <v>21044</v>
      </c>
      <c r="O891" t="s">
        <v>147</v>
      </c>
      <c r="P891" t="s">
        <v>293</v>
      </c>
      <c r="Q891" t="s">
        <v>45</v>
      </c>
      <c r="R891" t="s">
        <v>74</v>
      </c>
      <c r="S891" t="s">
        <v>294</v>
      </c>
      <c r="T891" s="9">
        <v>37.659999999999997</v>
      </c>
      <c r="U891">
        <v>7</v>
      </c>
      <c r="V891" s="2">
        <v>0</v>
      </c>
      <c r="W891" s="6">
        <v>18.45</v>
      </c>
      <c r="X891" s="14">
        <f>AA891-W891</f>
        <v>245.17000000000002</v>
      </c>
      <c r="Y891" s="6">
        <f>T891*U891</f>
        <v>263.62</v>
      </c>
      <c r="Z891" s="6">
        <f>Y891*V891</f>
        <v>0</v>
      </c>
      <c r="AA891" s="6">
        <f t="shared" si="69"/>
        <v>263.62</v>
      </c>
    </row>
    <row r="892" spans="2:27" x14ac:dyDescent="0.3">
      <c r="B892">
        <v>889</v>
      </c>
      <c r="C892" t="s">
        <v>2742</v>
      </c>
      <c r="D892" s="1">
        <v>41894</v>
      </c>
      <c r="E892" s="1">
        <v>41989</v>
      </c>
      <c r="F892" s="9" t="str">
        <f t="shared" si="74"/>
        <v>95 days</v>
      </c>
      <c r="G892" t="s">
        <v>49</v>
      </c>
      <c r="H892" t="s">
        <v>2637</v>
      </c>
      <c r="I892" t="s">
        <v>2638</v>
      </c>
      <c r="J892" t="s">
        <v>40</v>
      </c>
      <c r="K892" t="s">
        <v>26</v>
      </c>
      <c r="L892" t="s">
        <v>126</v>
      </c>
      <c r="M892" t="s">
        <v>42</v>
      </c>
      <c r="N892">
        <v>94122</v>
      </c>
      <c r="O892" t="s">
        <v>43</v>
      </c>
      <c r="P892" t="s">
        <v>1469</v>
      </c>
      <c r="Q892" t="s">
        <v>45</v>
      </c>
      <c r="R892" t="s">
        <v>89</v>
      </c>
      <c r="S892" t="s">
        <v>1470</v>
      </c>
      <c r="T892" s="9">
        <v>34.68</v>
      </c>
      <c r="U892">
        <v>6</v>
      </c>
      <c r="V892" s="2">
        <v>0</v>
      </c>
      <c r="W892" s="6">
        <v>16.989999999999998</v>
      </c>
      <c r="X892" s="14">
        <f>AA892-W892</f>
        <v>191.08999999999997</v>
      </c>
      <c r="Y892" s="6">
        <f>T892*U892</f>
        <v>208.07999999999998</v>
      </c>
      <c r="Z892" s="6">
        <f>Y892*V892</f>
        <v>0</v>
      </c>
      <c r="AA892" s="6">
        <f t="shared" si="69"/>
        <v>208.07999999999998</v>
      </c>
    </row>
    <row r="893" spans="2:27" x14ac:dyDescent="0.3">
      <c r="B893">
        <v>890</v>
      </c>
      <c r="C893" t="s">
        <v>2743</v>
      </c>
      <c r="D893" s="1">
        <v>42906</v>
      </c>
      <c r="E893" s="1">
        <v>42912</v>
      </c>
      <c r="F893" s="9" t="str">
        <f t="shared" si="74"/>
        <v>6 days</v>
      </c>
      <c r="G893" t="s">
        <v>49</v>
      </c>
      <c r="H893" t="s">
        <v>1649</v>
      </c>
      <c r="I893" t="s">
        <v>1650</v>
      </c>
      <c r="J893" t="s">
        <v>25</v>
      </c>
      <c r="K893" t="s">
        <v>26</v>
      </c>
      <c r="L893" t="s">
        <v>1503</v>
      </c>
      <c r="M893" t="s">
        <v>266</v>
      </c>
      <c r="N893">
        <v>10801</v>
      </c>
      <c r="O893" t="s">
        <v>147</v>
      </c>
      <c r="P893" t="s">
        <v>2744</v>
      </c>
      <c r="Q893" t="s">
        <v>70</v>
      </c>
      <c r="R893" t="s">
        <v>160</v>
      </c>
      <c r="S893" t="s">
        <v>2745</v>
      </c>
      <c r="T893" s="9">
        <v>149.94999999999999</v>
      </c>
      <c r="U893">
        <v>5</v>
      </c>
      <c r="V893" s="2">
        <v>0</v>
      </c>
      <c r="W893" s="6">
        <v>15</v>
      </c>
      <c r="X893" s="14">
        <f>AA893-W893</f>
        <v>734.75</v>
      </c>
      <c r="Y893" s="6">
        <f>T893*U893</f>
        <v>749.75</v>
      </c>
      <c r="Z893" s="6">
        <f>Y893*V893</f>
        <v>0</v>
      </c>
      <c r="AA893" s="6">
        <f t="shared" si="69"/>
        <v>749.75</v>
      </c>
    </row>
    <row r="894" spans="2:27" x14ac:dyDescent="0.3">
      <c r="B894">
        <v>891</v>
      </c>
      <c r="C894" t="s">
        <v>2743</v>
      </c>
      <c r="D894" s="1">
        <v>42906</v>
      </c>
      <c r="E894" s="1">
        <v>42912</v>
      </c>
      <c r="F894" s="9" t="str">
        <f t="shared" si="74"/>
        <v>6 days</v>
      </c>
      <c r="G894" t="s">
        <v>49</v>
      </c>
      <c r="H894" t="s">
        <v>1649</v>
      </c>
      <c r="I894" t="s">
        <v>1650</v>
      </c>
      <c r="J894" t="s">
        <v>25</v>
      </c>
      <c r="K894" t="s">
        <v>26</v>
      </c>
      <c r="L894" t="s">
        <v>1503</v>
      </c>
      <c r="M894" t="s">
        <v>266</v>
      </c>
      <c r="N894">
        <v>10801</v>
      </c>
      <c r="O894" t="s">
        <v>147</v>
      </c>
      <c r="P894" t="s">
        <v>1600</v>
      </c>
      <c r="Q894" t="s">
        <v>45</v>
      </c>
      <c r="R894" t="s">
        <v>74</v>
      </c>
      <c r="S894" t="s">
        <v>1601</v>
      </c>
      <c r="T894" s="9">
        <v>51.31</v>
      </c>
      <c r="U894">
        <v>3</v>
      </c>
      <c r="V894" s="2">
        <v>0.2</v>
      </c>
      <c r="W894" s="6">
        <v>18.600000000000001</v>
      </c>
      <c r="X894" s="14">
        <f>AA894-W894</f>
        <v>104.54400000000001</v>
      </c>
      <c r="Y894" s="6">
        <f>T894*U894</f>
        <v>153.93</v>
      </c>
      <c r="Z894" s="6">
        <f>Y894*V894</f>
        <v>30.786000000000001</v>
      </c>
      <c r="AA894" s="6">
        <f t="shared" si="69"/>
        <v>123.14400000000001</v>
      </c>
    </row>
    <row r="895" spans="2:27" x14ac:dyDescent="0.3">
      <c r="B895">
        <v>892</v>
      </c>
      <c r="C895" t="s">
        <v>2746</v>
      </c>
      <c r="D895" s="1">
        <v>42912</v>
      </c>
      <c r="E895" s="1">
        <v>42913</v>
      </c>
      <c r="F895" s="9" t="str">
        <f t="shared" si="74"/>
        <v>1 days</v>
      </c>
      <c r="G895" t="s">
        <v>187</v>
      </c>
      <c r="H895" t="s">
        <v>2288</v>
      </c>
      <c r="I895" t="s">
        <v>2289</v>
      </c>
      <c r="J895" t="s">
        <v>101</v>
      </c>
      <c r="K895" t="s">
        <v>26</v>
      </c>
      <c r="L895" t="s">
        <v>881</v>
      </c>
      <c r="M895" t="s">
        <v>237</v>
      </c>
      <c r="N895">
        <v>48227</v>
      </c>
      <c r="O895" t="s">
        <v>104</v>
      </c>
      <c r="P895" t="s">
        <v>2747</v>
      </c>
      <c r="Q895" t="s">
        <v>45</v>
      </c>
      <c r="R895" t="s">
        <v>89</v>
      </c>
      <c r="S895" t="s">
        <v>2748</v>
      </c>
      <c r="T895" s="9">
        <v>4.54</v>
      </c>
      <c r="U895">
        <v>1</v>
      </c>
      <c r="V895" s="2">
        <v>0</v>
      </c>
      <c r="W895" s="6">
        <v>2.04</v>
      </c>
      <c r="X895" s="14">
        <f>AA895-W895</f>
        <v>2.5</v>
      </c>
      <c r="Y895" s="6">
        <f>T895*U895</f>
        <v>4.54</v>
      </c>
      <c r="Z895" s="6">
        <f>Y895*V895</f>
        <v>0</v>
      </c>
      <c r="AA895" s="6">
        <f t="shared" si="69"/>
        <v>4.54</v>
      </c>
    </row>
    <row r="896" spans="2:27" x14ac:dyDescent="0.3">
      <c r="B896">
        <v>893</v>
      </c>
      <c r="C896" t="s">
        <v>2746</v>
      </c>
      <c r="D896" s="1">
        <v>42912</v>
      </c>
      <c r="E896" s="1">
        <v>42913</v>
      </c>
      <c r="F896" s="9" t="str">
        <f t="shared" si="74"/>
        <v>1 days</v>
      </c>
      <c r="G896" t="s">
        <v>187</v>
      </c>
      <c r="H896" t="s">
        <v>2288</v>
      </c>
      <c r="I896" t="s">
        <v>2289</v>
      </c>
      <c r="J896" t="s">
        <v>101</v>
      </c>
      <c r="K896" t="s">
        <v>26</v>
      </c>
      <c r="L896" t="s">
        <v>881</v>
      </c>
      <c r="M896" t="s">
        <v>237</v>
      </c>
      <c r="N896">
        <v>48227</v>
      </c>
      <c r="O896" t="s">
        <v>104</v>
      </c>
      <c r="P896" t="s">
        <v>2749</v>
      </c>
      <c r="Q896" t="s">
        <v>45</v>
      </c>
      <c r="R896" t="s">
        <v>67</v>
      </c>
      <c r="S896" t="s">
        <v>2750</v>
      </c>
      <c r="T896" s="9">
        <v>15.92</v>
      </c>
      <c r="U896">
        <v>4</v>
      </c>
      <c r="V896" s="2">
        <v>0</v>
      </c>
      <c r="W896" s="6">
        <v>5.41</v>
      </c>
      <c r="X896" s="14">
        <f>AA896-W896</f>
        <v>58.269999999999996</v>
      </c>
      <c r="Y896" s="6">
        <f>T896*U896</f>
        <v>63.68</v>
      </c>
      <c r="Z896" s="6">
        <f>Y896*V896</f>
        <v>0</v>
      </c>
      <c r="AA896" s="6">
        <f t="shared" si="69"/>
        <v>63.68</v>
      </c>
    </row>
    <row r="897" spans="2:27" x14ac:dyDescent="0.3">
      <c r="B897">
        <v>894</v>
      </c>
      <c r="C897" t="s">
        <v>2746</v>
      </c>
      <c r="D897" s="1">
        <v>42912</v>
      </c>
      <c r="E897" s="1">
        <v>42913</v>
      </c>
      <c r="F897" s="9" t="str">
        <f t="shared" si="74"/>
        <v>1 days</v>
      </c>
      <c r="G897" t="s">
        <v>187</v>
      </c>
      <c r="H897" t="s">
        <v>2288</v>
      </c>
      <c r="I897" t="s">
        <v>2289</v>
      </c>
      <c r="J897" t="s">
        <v>101</v>
      </c>
      <c r="K897" t="s">
        <v>26</v>
      </c>
      <c r="L897" t="s">
        <v>881</v>
      </c>
      <c r="M897" t="s">
        <v>237</v>
      </c>
      <c r="N897">
        <v>48227</v>
      </c>
      <c r="O897" t="s">
        <v>104</v>
      </c>
      <c r="P897" t="s">
        <v>2751</v>
      </c>
      <c r="Q897" t="s">
        <v>70</v>
      </c>
      <c r="R897" t="s">
        <v>71</v>
      </c>
      <c r="S897" t="s">
        <v>2752</v>
      </c>
      <c r="T897" s="9">
        <v>543.91999999999996</v>
      </c>
      <c r="U897">
        <v>8</v>
      </c>
      <c r="V897" s="2">
        <v>0</v>
      </c>
      <c r="W897" s="6">
        <v>135.97999999999999</v>
      </c>
      <c r="X897" s="14">
        <f>AA897-W897</f>
        <v>4215.38</v>
      </c>
      <c r="Y897" s="6">
        <f>T897*U897</f>
        <v>4351.3599999999997</v>
      </c>
      <c r="Z897" s="6">
        <f>Y897*V897</f>
        <v>0</v>
      </c>
      <c r="AA897" s="6">
        <f t="shared" si="69"/>
        <v>4351.3599999999997</v>
      </c>
    </row>
    <row r="898" spans="2:27" x14ac:dyDescent="0.3">
      <c r="B898">
        <v>895</v>
      </c>
      <c r="C898" t="s">
        <v>2753</v>
      </c>
      <c r="D898" s="1">
        <v>42654</v>
      </c>
      <c r="E898" s="1">
        <v>42715</v>
      </c>
      <c r="F898" s="9" t="str">
        <f t="shared" si="74"/>
        <v>61 days</v>
      </c>
      <c r="G898" t="s">
        <v>187</v>
      </c>
      <c r="H898" t="s">
        <v>2754</v>
      </c>
      <c r="I898" t="s">
        <v>2755</v>
      </c>
      <c r="J898" t="s">
        <v>40</v>
      </c>
      <c r="K898" t="s">
        <v>26</v>
      </c>
      <c r="L898" t="s">
        <v>126</v>
      </c>
      <c r="M898" t="s">
        <v>42</v>
      </c>
      <c r="N898">
        <v>94122</v>
      </c>
      <c r="O898" t="s">
        <v>43</v>
      </c>
      <c r="P898" t="s">
        <v>1308</v>
      </c>
      <c r="Q898" t="s">
        <v>45</v>
      </c>
      <c r="R898" t="s">
        <v>58</v>
      </c>
      <c r="S898" t="s">
        <v>1309</v>
      </c>
      <c r="T898" s="9">
        <v>155.82</v>
      </c>
      <c r="U898">
        <v>7</v>
      </c>
      <c r="V898" s="2">
        <v>0</v>
      </c>
      <c r="W898" s="6">
        <v>42.07</v>
      </c>
      <c r="X898" s="14">
        <f>AA898-W898</f>
        <v>1048.67</v>
      </c>
      <c r="Y898" s="6">
        <f>T898*U898</f>
        <v>1090.74</v>
      </c>
      <c r="Z898" s="6">
        <f>Y898*V898</f>
        <v>0</v>
      </c>
      <c r="AA898" s="6">
        <f t="shared" si="69"/>
        <v>1090.74</v>
      </c>
    </row>
    <row r="899" spans="2:27" x14ac:dyDescent="0.3">
      <c r="B899">
        <v>896</v>
      </c>
      <c r="C899" t="s">
        <v>2753</v>
      </c>
      <c r="D899" s="1">
        <v>42654</v>
      </c>
      <c r="E899" s="1">
        <v>42715</v>
      </c>
      <c r="F899" s="9" t="str">
        <f t="shared" si="74"/>
        <v>61 days</v>
      </c>
      <c r="G899" t="s">
        <v>187</v>
      </c>
      <c r="H899" t="s">
        <v>2754</v>
      </c>
      <c r="I899" t="s">
        <v>2755</v>
      </c>
      <c r="J899" t="s">
        <v>40</v>
      </c>
      <c r="K899" t="s">
        <v>26</v>
      </c>
      <c r="L899" t="s">
        <v>126</v>
      </c>
      <c r="M899" t="s">
        <v>42</v>
      </c>
      <c r="N899">
        <v>94122</v>
      </c>
      <c r="O899" t="s">
        <v>43</v>
      </c>
      <c r="P899" t="s">
        <v>2756</v>
      </c>
      <c r="Q899" t="s">
        <v>45</v>
      </c>
      <c r="R899" t="s">
        <v>74</v>
      </c>
      <c r="S899" t="s">
        <v>2757</v>
      </c>
      <c r="T899" s="9">
        <v>70.010000000000005</v>
      </c>
      <c r="U899">
        <v>3</v>
      </c>
      <c r="V899" s="2">
        <v>0.2</v>
      </c>
      <c r="W899" s="6">
        <v>24.5</v>
      </c>
      <c r="X899" s="14">
        <f>AA899-W899</f>
        <v>143.52400000000003</v>
      </c>
      <c r="Y899" s="6">
        <f>T899*U899</f>
        <v>210.03000000000003</v>
      </c>
      <c r="Z899" s="6">
        <f>Y899*V899</f>
        <v>42.006000000000007</v>
      </c>
      <c r="AA899" s="6">
        <f t="shared" si="69"/>
        <v>168.02400000000003</v>
      </c>
    </row>
    <row r="900" spans="2:27" x14ac:dyDescent="0.3">
      <c r="B900">
        <v>897</v>
      </c>
      <c r="C900" t="s">
        <v>2758</v>
      </c>
      <c r="D900" s="1">
        <v>42439</v>
      </c>
      <c r="E900" s="1">
        <v>42531</v>
      </c>
      <c r="F900" s="9" t="str">
        <f t="shared" si="74"/>
        <v>92 days</v>
      </c>
      <c r="G900" t="s">
        <v>22</v>
      </c>
      <c r="H900" t="s">
        <v>2759</v>
      </c>
      <c r="I900" t="s">
        <v>2760</v>
      </c>
      <c r="J900" t="s">
        <v>25</v>
      </c>
      <c r="K900" t="s">
        <v>26</v>
      </c>
      <c r="L900" t="s">
        <v>183</v>
      </c>
      <c r="M900" t="s">
        <v>103</v>
      </c>
      <c r="N900">
        <v>77095</v>
      </c>
      <c r="O900" t="s">
        <v>104</v>
      </c>
      <c r="P900" t="s">
        <v>2761</v>
      </c>
      <c r="Q900" t="s">
        <v>45</v>
      </c>
      <c r="R900" t="s">
        <v>172</v>
      </c>
      <c r="S900" t="s">
        <v>670</v>
      </c>
      <c r="T900" s="9">
        <v>15.65</v>
      </c>
      <c r="U900">
        <v>2</v>
      </c>
      <c r="V900" s="2">
        <v>0.2</v>
      </c>
      <c r="W900" s="6">
        <v>5.09</v>
      </c>
      <c r="X900" s="14">
        <f>AA900-W900</f>
        <v>19.95</v>
      </c>
      <c r="Y900" s="6">
        <f>T900*U900</f>
        <v>31.3</v>
      </c>
      <c r="Z900" s="6">
        <f>Y900*V900</f>
        <v>6.2600000000000007</v>
      </c>
      <c r="AA900" s="6">
        <f t="shared" si="69"/>
        <v>25.04</v>
      </c>
    </row>
    <row r="901" spans="2:27" x14ac:dyDescent="0.3">
      <c r="B901">
        <v>898</v>
      </c>
      <c r="C901" t="s">
        <v>2762</v>
      </c>
      <c r="D901" s="1">
        <v>41891</v>
      </c>
      <c r="E901" s="1">
        <v>41897</v>
      </c>
      <c r="F901" s="9" t="str">
        <f t="shared" si="74"/>
        <v>6 days</v>
      </c>
      <c r="G901" t="s">
        <v>49</v>
      </c>
      <c r="H901" t="s">
        <v>2763</v>
      </c>
      <c r="I901" t="s">
        <v>2764</v>
      </c>
      <c r="J901" t="s">
        <v>25</v>
      </c>
      <c r="K901" t="s">
        <v>26</v>
      </c>
      <c r="L901" t="s">
        <v>881</v>
      </c>
      <c r="M901" t="s">
        <v>237</v>
      </c>
      <c r="N901">
        <v>48227</v>
      </c>
      <c r="O901" t="s">
        <v>104</v>
      </c>
      <c r="P901" t="s">
        <v>1671</v>
      </c>
      <c r="Q901" t="s">
        <v>45</v>
      </c>
      <c r="R901" t="s">
        <v>46</v>
      </c>
      <c r="S901" t="s">
        <v>1672</v>
      </c>
      <c r="T901" s="9">
        <v>103.6</v>
      </c>
      <c r="U901">
        <v>7</v>
      </c>
      <c r="V901" s="2">
        <v>0</v>
      </c>
      <c r="W901" s="6">
        <v>51.8</v>
      </c>
      <c r="X901" s="14">
        <f>AA901-W901</f>
        <v>673.4</v>
      </c>
      <c r="Y901" s="6">
        <f>T901*U901</f>
        <v>725.19999999999993</v>
      </c>
      <c r="Z901" s="6">
        <f>Y901*V901</f>
        <v>0</v>
      </c>
      <c r="AA901" s="6">
        <f t="shared" ref="AA901:AA964" si="75">Y901-Z901</f>
        <v>725.19999999999993</v>
      </c>
    </row>
    <row r="902" spans="2:27" x14ac:dyDescent="0.3">
      <c r="B902">
        <v>899</v>
      </c>
      <c r="C902" t="s">
        <v>2765</v>
      </c>
      <c r="D902" s="1">
        <v>43037</v>
      </c>
      <c r="E902" s="1">
        <v>43039</v>
      </c>
      <c r="F902" s="9" t="str">
        <f t="shared" si="74"/>
        <v>2 days</v>
      </c>
      <c r="G902" t="s">
        <v>22</v>
      </c>
      <c r="H902" t="s">
        <v>2766</v>
      </c>
      <c r="I902" t="s">
        <v>2767</v>
      </c>
      <c r="J902" t="s">
        <v>40</v>
      </c>
      <c r="K902" t="s">
        <v>26</v>
      </c>
      <c r="L902" t="s">
        <v>1564</v>
      </c>
      <c r="M902" t="s">
        <v>266</v>
      </c>
      <c r="N902">
        <v>13021</v>
      </c>
      <c r="O902" t="s">
        <v>147</v>
      </c>
      <c r="P902" t="s">
        <v>2768</v>
      </c>
      <c r="Q902" t="s">
        <v>45</v>
      </c>
      <c r="R902" t="s">
        <v>89</v>
      </c>
      <c r="S902" t="s">
        <v>2769</v>
      </c>
      <c r="T902" s="9">
        <v>46.96</v>
      </c>
      <c r="U902">
        <v>8</v>
      </c>
      <c r="V902" s="2">
        <v>0</v>
      </c>
      <c r="W902" s="6">
        <v>22.54</v>
      </c>
      <c r="X902" s="14">
        <f>AA902-W902</f>
        <v>353.14</v>
      </c>
      <c r="Y902" s="6">
        <f>T902*U902</f>
        <v>375.68</v>
      </c>
      <c r="Z902" s="6">
        <f>Y902*V902</f>
        <v>0</v>
      </c>
      <c r="AA902" s="6">
        <f t="shared" si="75"/>
        <v>375.68</v>
      </c>
    </row>
    <row r="903" spans="2:27" x14ac:dyDescent="0.3">
      <c r="B903">
        <v>900</v>
      </c>
      <c r="C903" t="s">
        <v>2770</v>
      </c>
      <c r="D903" s="1">
        <v>42647</v>
      </c>
      <c r="E903" s="1">
        <v>42708</v>
      </c>
      <c r="F903" s="9" t="str">
        <f t="shared" si="74"/>
        <v>61 days</v>
      </c>
      <c r="G903" t="s">
        <v>187</v>
      </c>
      <c r="H903" t="s">
        <v>2771</v>
      </c>
      <c r="I903" t="s">
        <v>2772</v>
      </c>
      <c r="J903" t="s">
        <v>40</v>
      </c>
      <c r="K903" t="s">
        <v>26</v>
      </c>
      <c r="L903" t="s">
        <v>317</v>
      </c>
      <c r="M903" t="s">
        <v>497</v>
      </c>
      <c r="N903">
        <v>45503</v>
      </c>
      <c r="O903" t="s">
        <v>147</v>
      </c>
      <c r="P903" t="s">
        <v>2773</v>
      </c>
      <c r="Q903" t="s">
        <v>45</v>
      </c>
      <c r="R903" t="s">
        <v>74</v>
      </c>
      <c r="S903" t="s">
        <v>2774</v>
      </c>
      <c r="T903" s="9">
        <v>8.9</v>
      </c>
      <c r="U903">
        <v>2</v>
      </c>
      <c r="V903" s="2">
        <v>0.7</v>
      </c>
      <c r="W903" s="6">
        <v>-6.53</v>
      </c>
      <c r="X903" s="14">
        <f>AA903-W903</f>
        <v>11.870000000000001</v>
      </c>
      <c r="Y903" s="6">
        <f>T903*U903</f>
        <v>17.8</v>
      </c>
      <c r="Z903" s="6">
        <f>Y903*V903</f>
        <v>12.459999999999999</v>
      </c>
      <c r="AA903" s="6">
        <f t="shared" si="75"/>
        <v>5.3400000000000016</v>
      </c>
    </row>
    <row r="904" spans="2:27" x14ac:dyDescent="0.3">
      <c r="B904">
        <v>901</v>
      </c>
      <c r="C904" t="s">
        <v>2775</v>
      </c>
      <c r="D904" s="1">
        <v>43050</v>
      </c>
      <c r="E904" s="1">
        <v>43052</v>
      </c>
      <c r="F904" s="9" t="str">
        <f t="shared" si="74"/>
        <v>2 days</v>
      </c>
      <c r="G904" t="s">
        <v>187</v>
      </c>
      <c r="H904" t="s">
        <v>1244</v>
      </c>
      <c r="I904" t="s">
        <v>1245</v>
      </c>
      <c r="J904" t="s">
        <v>25</v>
      </c>
      <c r="K904" t="s">
        <v>26</v>
      </c>
      <c r="L904" t="s">
        <v>2776</v>
      </c>
      <c r="M904" t="s">
        <v>103</v>
      </c>
      <c r="N904">
        <v>75043</v>
      </c>
      <c r="O904" t="s">
        <v>104</v>
      </c>
      <c r="P904" t="s">
        <v>2777</v>
      </c>
      <c r="Q904" t="s">
        <v>45</v>
      </c>
      <c r="R904" t="s">
        <v>46</v>
      </c>
      <c r="S904" t="s">
        <v>2778</v>
      </c>
      <c r="T904" s="9">
        <v>10.44</v>
      </c>
      <c r="U904">
        <v>5</v>
      </c>
      <c r="V904" s="2">
        <v>0.2</v>
      </c>
      <c r="W904" s="6">
        <v>3.39</v>
      </c>
      <c r="X904" s="14">
        <f>AA904-W904</f>
        <v>38.369999999999997</v>
      </c>
      <c r="Y904" s="6">
        <f>T904*U904</f>
        <v>52.199999999999996</v>
      </c>
      <c r="Z904" s="6">
        <f>Y904*V904</f>
        <v>10.44</v>
      </c>
      <c r="AA904" s="6">
        <f t="shared" si="75"/>
        <v>41.76</v>
      </c>
    </row>
    <row r="905" spans="2:27" x14ac:dyDescent="0.3">
      <c r="B905">
        <v>902</v>
      </c>
      <c r="C905" t="s">
        <v>2775</v>
      </c>
      <c r="D905" s="1">
        <v>43050</v>
      </c>
      <c r="E905" s="1">
        <v>43052</v>
      </c>
      <c r="F905" s="9" t="str">
        <f t="shared" si="74"/>
        <v>2 days</v>
      </c>
      <c r="G905" t="s">
        <v>187</v>
      </c>
      <c r="H905" t="s">
        <v>1244</v>
      </c>
      <c r="I905" t="s">
        <v>1245</v>
      </c>
      <c r="J905" t="s">
        <v>25</v>
      </c>
      <c r="K905" t="s">
        <v>26</v>
      </c>
      <c r="L905" t="s">
        <v>2776</v>
      </c>
      <c r="M905" t="s">
        <v>103</v>
      </c>
      <c r="N905">
        <v>75043</v>
      </c>
      <c r="O905" t="s">
        <v>104</v>
      </c>
      <c r="P905" t="s">
        <v>2779</v>
      </c>
      <c r="Q905" t="s">
        <v>45</v>
      </c>
      <c r="R905" t="s">
        <v>74</v>
      </c>
      <c r="S905" t="s">
        <v>2780</v>
      </c>
      <c r="T905" s="9">
        <v>18.34</v>
      </c>
      <c r="U905">
        <v>4</v>
      </c>
      <c r="V905" s="2">
        <v>0.8</v>
      </c>
      <c r="W905" s="6">
        <v>-32.090000000000003</v>
      </c>
      <c r="X905" s="14">
        <f>AA905-W905</f>
        <v>46.762</v>
      </c>
      <c r="Y905" s="6">
        <f>T905*U905</f>
        <v>73.36</v>
      </c>
      <c r="Z905" s="6">
        <f>Y905*V905</f>
        <v>58.688000000000002</v>
      </c>
      <c r="AA905" s="6">
        <f t="shared" si="75"/>
        <v>14.671999999999997</v>
      </c>
    </row>
    <row r="906" spans="2:27" x14ac:dyDescent="0.3">
      <c r="B906">
        <v>903</v>
      </c>
      <c r="C906" t="s">
        <v>2781</v>
      </c>
      <c r="D906" s="1">
        <v>42993</v>
      </c>
      <c r="E906" s="1">
        <v>42995</v>
      </c>
      <c r="F906" s="9" t="str">
        <f t="shared" si="74"/>
        <v>2 days</v>
      </c>
      <c r="G906" t="s">
        <v>187</v>
      </c>
      <c r="H906" t="s">
        <v>643</v>
      </c>
      <c r="I906" t="s">
        <v>644</v>
      </c>
      <c r="J906" t="s">
        <v>25</v>
      </c>
      <c r="K906" t="s">
        <v>26</v>
      </c>
      <c r="L906" t="s">
        <v>302</v>
      </c>
      <c r="M906" t="s">
        <v>210</v>
      </c>
      <c r="N906">
        <v>60653</v>
      </c>
      <c r="O906" t="s">
        <v>104</v>
      </c>
      <c r="P906" t="s">
        <v>652</v>
      </c>
      <c r="Q906" t="s">
        <v>70</v>
      </c>
      <c r="R906" t="s">
        <v>71</v>
      </c>
      <c r="S906" t="s">
        <v>653</v>
      </c>
      <c r="T906" s="9">
        <v>323.98</v>
      </c>
      <c r="U906">
        <v>3</v>
      </c>
      <c r="V906" s="2">
        <v>0.2</v>
      </c>
      <c r="W906" s="6">
        <v>20.25</v>
      </c>
      <c r="X906" s="14">
        <f>AA906-W906</f>
        <v>757.30200000000002</v>
      </c>
      <c r="Y906" s="6">
        <f>T906*U906</f>
        <v>971.94</v>
      </c>
      <c r="Z906" s="6">
        <f>Y906*V906</f>
        <v>194.38800000000003</v>
      </c>
      <c r="AA906" s="6">
        <f t="shared" si="75"/>
        <v>777.55200000000002</v>
      </c>
    </row>
    <row r="907" spans="2:27" x14ac:dyDescent="0.3">
      <c r="B907">
        <v>904</v>
      </c>
      <c r="C907" t="s">
        <v>2782</v>
      </c>
      <c r="D907" s="1">
        <v>42586</v>
      </c>
      <c r="E907" s="1">
        <v>42708</v>
      </c>
      <c r="F907" s="9" t="str">
        <f t="shared" si="74"/>
        <v>122 days</v>
      </c>
      <c r="G907" t="s">
        <v>49</v>
      </c>
      <c r="H907" t="s">
        <v>814</v>
      </c>
      <c r="I907" t="s">
        <v>815</v>
      </c>
      <c r="J907" t="s">
        <v>25</v>
      </c>
      <c r="K907" t="s">
        <v>26</v>
      </c>
      <c r="L907" t="s">
        <v>41</v>
      </c>
      <c r="M907" t="s">
        <v>42</v>
      </c>
      <c r="N907">
        <v>90032</v>
      </c>
      <c r="O907" t="s">
        <v>43</v>
      </c>
      <c r="P907" t="s">
        <v>2783</v>
      </c>
      <c r="Q907" t="s">
        <v>45</v>
      </c>
      <c r="R907" t="s">
        <v>89</v>
      </c>
      <c r="S907" t="s">
        <v>2784</v>
      </c>
      <c r="T907" s="9">
        <v>20.04</v>
      </c>
      <c r="U907">
        <v>3</v>
      </c>
      <c r="V907" s="2">
        <v>0</v>
      </c>
      <c r="W907" s="6">
        <v>9.6199999999999992</v>
      </c>
      <c r="X907" s="14">
        <f>AA907-W907</f>
        <v>50.5</v>
      </c>
      <c r="Y907" s="6">
        <f>T907*U907</f>
        <v>60.12</v>
      </c>
      <c r="Z907" s="6">
        <f>Y907*V907</f>
        <v>0</v>
      </c>
      <c r="AA907" s="6">
        <f t="shared" si="75"/>
        <v>60.12</v>
      </c>
    </row>
    <row r="908" spans="2:27" x14ac:dyDescent="0.3">
      <c r="B908">
        <v>905</v>
      </c>
      <c r="C908" t="s">
        <v>2782</v>
      </c>
      <c r="D908" s="1">
        <v>42586</v>
      </c>
      <c r="E908" s="1">
        <v>42708</v>
      </c>
      <c r="F908" s="9" t="str">
        <f t="shared" si="74"/>
        <v>122 days</v>
      </c>
      <c r="G908" t="s">
        <v>49</v>
      </c>
      <c r="H908" t="s">
        <v>814</v>
      </c>
      <c r="I908" t="s">
        <v>815</v>
      </c>
      <c r="J908" t="s">
        <v>25</v>
      </c>
      <c r="K908" t="s">
        <v>26</v>
      </c>
      <c r="L908" t="s">
        <v>41</v>
      </c>
      <c r="M908" t="s">
        <v>42</v>
      </c>
      <c r="N908">
        <v>90032</v>
      </c>
      <c r="O908" t="s">
        <v>43</v>
      </c>
      <c r="P908" t="s">
        <v>2220</v>
      </c>
      <c r="Q908" t="s">
        <v>45</v>
      </c>
      <c r="R908" t="s">
        <v>58</v>
      </c>
      <c r="S908" t="s">
        <v>2221</v>
      </c>
      <c r="T908" s="9">
        <v>64.959999999999994</v>
      </c>
      <c r="U908">
        <v>2</v>
      </c>
      <c r="V908" s="2">
        <v>0</v>
      </c>
      <c r="W908" s="6">
        <v>2.6</v>
      </c>
      <c r="X908" s="14">
        <f>AA908-W908</f>
        <v>127.32</v>
      </c>
      <c r="Y908" s="6">
        <f>T908*U908</f>
        <v>129.91999999999999</v>
      </c>
      <c r="Z908" s="6">
        <f>Y908*V908</f>
        <v>0</v>
      </c>
      <c r="AA908" s="6">
        <f t="shared" si="75"/>
        <v>129.91999999999999</v>
      </c>
    </row>
    <row r="909" spans="2:27" x14ac:dyDescent="0.3">
      <c r="B909">
        <v>906</v>
      </c>
      <c r="C909" t="s">
        <v>2782</v>
      </c>
      <c r="D909" s="1">
        <v>42586</v>
      </c>
      <c r="E909" s="1">
        <v>42708</v>
      </c>
      <c r="F909" s="9" t="str">
        <f t="shared" si="74"/>
        <v>122 days</v>
      </c>
      <c r="G909" t="s">
        <v>49</v>
      </c>
      <c r="H909" t="s">
        <v>814</v>
      </c>
      <c r="I909" t="s">
        <v>815</v>
      </c>
      <c r="J909" t="s">
        <v>25</v>
      </c>
      <c r="K909" t="s">
        <v>26</v>
      </c>
      <c r="L909" t="s">
        <v>41</v>
      </c>
      <c r="M909" t="s">
        <v>42</v>
      </c>
      <c r="N909">
        <v>90032</v>
      </c>
      <c r="O909" t="s">
        <v>43</v>
      </c>
      <c r="P909" t="s">
        <v>2785</v>
      </c>
      <c r="Q909" t="s">
        <v>45</v>
      </c>
      <c r="R909" t="s">
        <v>89</v>
      </c>
      <c r="S909" t="s">
        <v>2786</v>
      </c>
      <c r="T909" s="9">
        <v>12.96</v>
      </c>
      <c r="U909">
        <v>2</v>
      </c>
      <c r="V909" s="2">
        <v>0</v>
      </c>
      <c r="W909" s="6">
        <v>6.22</v>
      </c>
      <c r="X909" s="14">
        <f>AA909-W909</f>
        <v>19.700000000000003</v>
      </c>
      <c r="Y909" s="6">
        <f>T909*U909</f>
        <v>25.92</v>
      </c>
      <c r="Z909" s="6">
        <f>Y909*V909</f>
        <v>0</v>
      </c>
      <c r="AA909" s="6">
        <f t="shared" si="75"/>
        <v>25.92</v>
      </c>
    </row>
    <row r="910" spans="2:27" x14ac:dyDescent="0.3">
      <c r="B910">
        <v>907</v>
      </c>
      <c r="C910" t="s">
        <v>2787</v>
      </c>
      <c r="D910" s="1">
        <v>43099</v>
      </c>
      <c r="E910" s="1">
        <v>43160</v>
      </c>
      <c r="F910" s="9" t="str">
        <f t="shared" si="74"/>
        <v>61 days</v>
      </c>
      <c r="G910" t="s">
        <v>49</v>
      </c>
      <c r="H910" t="s">
        <v>234</v>
      </c>
      <c r="I910" t="s">
        <v>235</v>
      </c>
      <c r="J910" t="s">
        <v>25</v>
      </c>
      <c r="K910" t="s">
        <v>26</v>
      </c>
      <c r="L910" t="s">
        <v>265</v>
      </c>
      <c r="M910" t="s">
        <v>266</v>
      </c>
      <c r="N910">
        <v>10009</v>
      </c>
      <c r="O910" t="s">
        <v>147</v>
      </c>
      <c r="P910" t="s">
        <v>2788</v>
      </c>
      <c r="Q910" t="s">
        <v>31</v>
      </c>
      <c r="R910" t="s">
        <v>32</v>
      </c>
      <c r="S910" t="s">
        <v>2789</v>
      </c>
      <c r="T910" s="9">
        <v>323.14</v>
      </c>
      <c r="U910">
        <v>4</v>
      </c>
      <c r="V910" s="2">
        <v>0.2</v>
      </c>
      <c r="W910" s="6">
        <v>12.12</v>
      </c>
      <c r="X910" s="14">
        <f>AA910-W910</f>
        <v>1021.928</v>
      </c>
      <c r="Y910" s="6">
        <f>T910*U910</f>
        <v>1292.56</v>
      </c>
      <c r="Z910" s="6">
        <f>Y910*V910</f>
        <v>258.512</v>
      </c>
      <c r="AA910" s="6">
        <f t="shared" si="75"/>
        <v>1034.048</v>
      </c>
    </row>
    <row r="911" spans="2:27" x14ac:dyDescent="0.3">
      <c r="B911">
        <v>908</v>
      </c>
      <c r="C911" t="s">
        <v>2787</v>
      </c>
      <c r="D911" s="1">
        <v>43099</v>
      </c>
      <c r="E911" s="1">
        <v>43160</v>
      </c>
      <c r="F911" s="9" t="str">
        <f t="shared" si="74"/>
        <v>61 days</v>
      </c>
      <c r="G911" t="s">
        <v>49</v>
      </c>
      <c r="H911" t="s">
        <v>234</v>
      </c>
      <c r="I911" t="s">
        <v>235</v>
      </c>
      <c r="J911" t="s">
        <v>25</v>
      </c>
      <c r="K911" t="s">
        <v>26</v>
      </c>
      <c r="L911" t="s">
        <v>265</v>
      </c>
      <c r="M911" t="s">
        <v>266</v>
      </c>
      <c r="N911">
        <v>10009</v>
      </c>
      <c r="O911" t="s">
        <v>147</v>
      </c>
      <c r="P911" t="s">
        <v>2790</v>
      </c>
      <c r="Q911" t="s">
        <v>70</v>
      </c>
      <c r="R911" t="s">
        <v>71</v>
      </c>
      <c r="S911" t="s">
        <v>2791</v>
      </c>
      <c r="T911" s="9">
        <v>90.93</v>
      </c>
      <c r="U911">
        <v>7</v>
      </c>
      <c r="V911" s="2">
        <v>0</v>
      </c>
      <c r="W911" s="6">
        <v>2.73</v>
      </c>
      <c r="X911" s="14">
        <f>AA911-W911</f>
        <v>633.78</v>
      </c>
      <c r="Y911" s="6">
        <f>T911*U911</f>
        <v>636.51</v>
      </c>
      <c r="Z911" s="6">
        <f>Y911*V911</f>
        <v>0</v>
      </c>
      <c r="AA911" s="6">
        <f t="shared" si="75"/>
        <v>636.51</v>
      </c>
    </row>
    <row r="912" spans="2:27" x14ac:dyDescent="0.3">
      <c r="B912">
        <v>909</v>
      </c>
      <c r="C912" t="s">
        <v>2787</v>
      </c>
      <c r="D912" s="1">
        <v>43099</v>
      </c>
      <c r="E912" s="1">
        <v>43160</v>
      </c>
      <c r="F912" s="9" t="str">
        <f t="shared" si="74"/>
        <v>61 days</v>
      </c>
      <c r="G912" t="s">
        <v>49</v>
      </c>
      <c r="H912" t="s">
        <v>234</v>
      </c>
      <c r="I912" t="s">
        <v>235</v>
      </c>
      <c r="J912" t="s">
        <v>25</v>
      </c>
      <c r="K912" t="s">
        <v>26</v>
      </c>
      <c r="L912" t="s">
        <v>265</v>
      </c>
      <c r="M912" t="s">
        <v>266</v>
      </c>
      <c r="N912">
        <v>10009</v>
      </c>
      <c r="O912" t="s">
        <v>147</v>
      </c>
      <c r="P912" t="s">
        <v>2792</v>
      </c>
      <c r="Q912" t="s">
        <v>45</v>
      </c>
      <c r="R912" t="s">
        <v>74</v>
      </c>
      <c r="S912" t="s">
        <v>2793</v>
      </c>
      <c r="T912" s="9">
        <v>52.78</v>
      </c>
      <c r="U912">
        <v>3</v>
      </c>
      <c r="V912" s="2">
        <v>0.2</v>
      </c>
      <c r="W912" s="6">
        <v>19.79</v>
      </c>
      <c r="X912" s="14">
        <f>AA912-W912</f>
        <v>106.88200000000001</v>
      </c>
      <c r="Y912" s="6">
        <f>T912*U912</f>
        <v>158.34</v>
      </c>
      <c r="Z912" s="6">
        <f>Y912*V912</f>
        <v>31.668000000000003</v>
      </c>
      <c r="AA912" s="6">
        <f t="shared" si="75"/>
        <v>126.672</v>
      </c>
    </row>
    <row r="913" spans="2:27" x14ac:dyDescent="0.3">
      <c r="B913">
        <v>910</v>
      </c>
      <c r="C913" t="s">
        <v>2794</v>
      </c>
      <c r="D913" s="1">
        <v>42775</v>
      </c>
      <c r="E913" s="1">
        <v>42925</v>
      </c>
      <c r="F913" s="9" t="str">
        <f t="shared" si="74"/>
        <v>150 days</v>
      </c>
      <c r="G913" t="s">
        <v>49</v>
      </c>
      <c r="H913" t="s">
        <v>2795</v>
      </c>
      <c r="I913" t="s">
        <v>2796</v>
      </c>
      <c r="J913" t="s">
        <v>101</v>
      </c>
      <c r="K913" t="s">
        <v>26</v>
      </c>
      <c r="L913" t="s">
        <v>327</v>
      </c>
      <c r="M913" t="s">
        <v>237</v>
      </c>
      <c r="N913">
        <v>49201</v>
      </c>
      <c r="O913" t="s">
        <v>104</v>
      </c>
      <c r="P913" t="s">
        <v>2797</v>
      </c>
      <c r="Q913" t="s">
        <v>70</v>
      </c>
      <c r="R913" t="s">
        <v>71</v>
      </c>
      <c r="S913" t="s">
        <v>2798</v>
      </c>
      <c r="T913" s="9">
        <v>1199.8</v>
      </c>
      <c r="U913">
        <v>4</v>
      </c>
      <c r="V913" s="2">
        <v>0</v>
      </c>
      <c r="W913" s="6">
        <v>323.95</v>
      </c>
      <c r="X913" s="14">
        <f>AA913-W913</f>
        <v>4475.25</v>
      </c>
      <c r="Y913" s="6">
        <f>T913*U913</f>
        <v>4799.2</v>
      </c>
      <c r="Z913" s="6">
        <f>Y913*V913</f>
        <v>0</v>
      </c>
      <c r="AA913" s="6">
        <f t="shared" si="75"/>
        <v>4799.2</v>
      </c>
    </row>
    <row r="914" spans="2:27" x14ac:dyDescent="0.3">
      <c r="B914">
        <v>911</v>
      </c>
      <c r="C914" t="s">
        <v>2794</v>
      </c>
      <c r="D914" s="1">
        <v>42775</v>
      </c>
      <c r="E914" s="1">
        <v>42925</v>
      </c>
      <c r="F914" s="9" t="str">
        <f t="shared" si="74"/>
        <v>150 days</v>
      </c>
      <c r="G914" t="s">
        <v>49</v>
      </c>
      <c r="H914" t="s">
        <v>2795</v>
      </c>
      <c r="I914" t="s">
        <v>2796</v>
      </c>
      <c r="J914" t="s">
        <v>101</v>
      </c>
      <c r="K914" t="s">
        <v>26</v>
      </c>
      <c r="L914" t="s">
        <v>327</v>
      </c>
      <c r="M914" t="s">
        <v>237</v>
      </c>
      <c r="N914">
        <v>49201</v>
      </c>
      <c r="O914" t="s">
        <v>104</v>
      </c>
      <c r="P914" t="s">
        <v>2799</v>
      </c>
      <c r="Q914" t="s">
        <v>70</v>
      </c>
      <c r="R914" t="s">
        <v>160</v>
      </c>
      <c r="S914" t="s">
        <v>2800</v>
      </c>
      <c r="T914" s="9">
        <v>1928.78</v>
      </c>
      <c r="U914">
        <v>7</v>
      </c>
      <c r="V914" s="2">
        <v>0</v>
      </c>
      <c r="W914" s="6">
        <v>829.38</v>
      </c>
      <c r="X914" s="14">
        <f>AA914-W914</f>
        <v>12672.08</v>
      </c>
      <c r="Y914" s="6">
        <f>T914*U914</f>
        <v>13501.46</v>
      </c>
      <c r="Z914" s="6">
        <f>Y914*V914</f>
        <v>0</v>
      </c>
      <c r="AA914" s="6">
        <f t="shared" si="75"/>
        <v>13501.46</v>
      </c>
    </row>
    <row r="915" spans="2:27" x14ac:dyDescent="0.3">
      <c r="B915">
        <v>912</v>
      </c>
      <c r="C915" t="s">
        <v>2794</v>
      </c>
      <c r="D915" s="1">
        <v>42775</v>
      </c>
      <c r="E915" s="1">
        <v>42925</v>
      </c>
      <c r="F915" s="9" t="str">
        <f t="shared" si="74"/>
        <v>150 days</v>
      </c>
      <c r="G915" t="s">
        <v>49</v>
      </c>
      <c r="H915" t="s">
        <v>2795</v>
      </c>
      <c r="I915" t="s">
        <v>2796</v>
      </c>
      <c r="J915" t="s">
        <v>101</v>
      </c>
      <c r="K915" t="s">
        <v>26</v>
      </c>
      <c r="L915" t="s">
        <v>327</v>
      </c>
      <c r="M915" t="s">
        <v>237</v>
      </c>
      <c r="N915">
        <v>49201</v>
      </c>
      <c r="O915" t="s">
        <v>104</v>
      </c>
      <c r="P915" t="s">
        <v>2801</v>
      </c>
      <c r="Q915" t="s">
        <v>45</v>
      </c>
      <c r="R915" t="s">
        <v>58</v>
      </c>
      <c r="S915" t="s">
        <v>2802</v>
      </c>
      <c r="T915" s="9">
        <v>352.38</v>
      </c>
      <c r="U915">
        <v>2</v>
      </c>
      <c r="V915" s="2">
        <v>0</v>
      </c>
      <c r="W915" s="6">
        <v>81.05</v>
      </c>
      <c r="X915" s="14">
        <f>AA915-W915</f>
        <v>623.71</v>
      </c>
      <c r="Y915" s="6">
        <f>T915*U915</f>
        <v>704.76</v>
      </c>
      <c r="Z915" s="6">
        <f>Y915*V915</f>
        <v>0</v>
      </c>
      <c r="AA915" s="6">
        <f t="shared" si="75"/>
        <v>704.76</v>
      </c>
    </row>
    <row r="916" spans="2:27" x14ac:dyDescent="0.3">
      <c r="B916">
        <v>913</v>
      </c>
      <c r="C916" t="s">
        <v>2803</v>
      </c>
      <c r="D916" s="1">
        <v>42155</v>
      </c>
      <c r="E916" s="1">
        <v>42191</v>
      </c>
      <c r="F916" s="9" t="str">
        <f t="shared" si="74"/>
        <v>36 days</v>
      </c>
      <c r="G916" t="s">
        <v>49</v>
      </c>
      <c r="H916" t="s">
        <v>2804</v>
      </c>
      <c r="I916" t="s">
        <v>2805</v>
      </c>
      <c r="J916" t="s">
        <v>101</v>
      </c>
      <c r="K916" t="s">
        <v>26</v>
      </c>
      <c r="L916" t="s">
        <v>2806</v>
      </c>
      <c r="M916" t="s">
        <v>748</v>
      </c>
      <c r="N916">
        <v>6360</v>
      </c>
      <c r="O916" t="s">
        <v>147</v>
      </c>
      <c r="P916" t="s">
        <v>1365</v>
      </c>
      <c r="Q916" t="s">
        <v>31</v>
      </c>
      <c r="R916" t="s">
        <v>64</v>
      </c>
      <c r="S916" t="s">
        <v>1366</v>
      </c>
      <c r="T916" s="9">
        <v>22.2</v>
      </c>
      <c r="U916">
        <v>6</v>
      </c>
      <c r="V916" s="2">
        <v>0</v>
      </c>
      <c r="W916" s="6">
        <v>9.1</v>
      </c>
      <c r="X916" s="14">
        <f>AA916-W916</f>
        <v>124.1</v>
      </c>
      <c r="Y916" s="6">
        <f>T916*U916</f>
        <v>133.19999999999999</v>
      </c>
      <c r="Z916" s="6">
        <f>Y916*V916</f>
        <v>0</v>
      </c>
      <c r="AA916" s="6">
        <f t="shared" si="75"/>
        <v>133.19999999999999</v>
      </c>
    </row>
    <row r="917" spans="2:27" x14ac:dyDescent="0.3">
      <c r="B917">
        <v>914</v>
      </c>
      <c r="C917" t="s">
        <v>2807</v>
      </c>
      <c r="D917" s="1">
        <v>43066</v>
      </c>
      <c r="E917" s="1">
        <v>43068</v>
      </c>
      <c r="F917" s="9" t="str">
        <f t="shared" si="74"/>
        <v>2 days</v>
      </c>
      <c r="G917" t="s">
        <v>187</v>
      </c>
      <c r="H917" t="s">
        <v>2610</v>
      </c>
      <c r="I917" t="s">
        <v>2611</v>
      </c>
      <c r="J917" t="s">
        <v>40</v>
      </c>
      <c r="K917" t="s">
        <v>26</v>
      </c>
      <c r="L917" t="s">
        <v>2553</v>
      </c>
      <c r="M917" t="s">
        <v>113</v>
      </c>
      <c r="N917">
        <v>53209</v>
      </c>
      <c r="O917" t="s">
        <v>104</v>
      </c>
      <c r="P917" t="s">
        <v>1084</v>
      </c>
      <c r="Q917" t="s">
        <v>31</v>
      </c>
      <c r="R917" t="s">
        <v>64</v>
      </c>
      <c r="S917" t="s">
        <v>1085</v>
      </c>
      <c r="T917" s="9">
        <v>46.94</v>
      </c>
      <c r="U917">
        <v>1</v>
      </c>
      <c r="V917" s="2">
        <v>0</v>
      </c>
      <c r="W917" s="6">
        <v>19.25</v>
      </c>
      <c r="X917" s="14">
        <f>AA917-W917</f>
        <v>27.689999999999998</v>
      </c>
      <c r="Y917" s="6">
        <f>T917*U917</f>
        <v>46.94</v>
      </c>
      <c r="Z917" s="6">
        <f>Y917*V917</f>
        <v>0</v>
      </c>
      <c r="AA917" s="6">
        <f t="shared" si="75"/>
        <v>46.94</v>
      </c>
    </row>
    <row r="918" spans="2:27" x14ac:dyDescent="0.3">
      <c r="B918">
        <v>915</v>
      </c>
      <c r="C918" t="s">
        <v>2807</v>
      </c>
      <c r="D918" s="1">
        <v>43066</v>
      </c>
      <c r="E918" s="1">
        <v>43068</v>
      </c>
      <c r="F918" s="9" t="str">
        <f t="shared" si="74"/>
        <v>2 days</v>
      </c>
      <c r="G918" t="s">
        <v>187</v>
      </c>
      <c r="H918" t="s">
        <v>2610</v>
      </c>
      <c r="I918" t="s">
        <v>2611</v>
      </c>
      <c r="J918" t="s">
        <v>40</v>
      </c>
      <c r="K918" t="s">
        <v>26</v>
      </c>
      <c r="L918" t="s">
        <v>2553</v>
      </c>
      <c r="M918" t="s">
        <v>113</v>
      </c>
      <c r="N918">
        <v>53209</v>
      </c>
      <c r="O918" t="s">
        <v>104</v>
      </c>
      <c r="P918" t="s">
        <v>1584</v>
      </c>
      <c r="Q918" t="s">
        <v>70</v>
      </c>
      <c r="R918" t="s">
        <v>160</v>
      </c>
      <c r="S918" t="s">
        <v>1585</v>
      </c>
      <c r="T918" s="9">
        <v>143.72999999999999</v>
      </c>
      <c r="U918">
        <v>9</v>
      </c>
      <c r="V918" s="2">
        <v>0</v>
      </c>
      <c r="W918" s="6">
        <v>56.05</v>
      </c>
      <c r="X918" s="14">
        <f>AA918-W918</f>
        <v>1237.52</v>
      </c>
      <c r="Y918" s="6">
        <f>T918*U918</f>
        <v>1293.57</v>
      </c>
      <c r="Z918" s="6">
        <f>Y918*V918</f>
        <v>0</v>
      </c>
      <c r="AA918" s="6">
        <f t="shared" si="75"/>
        <v>1293.57</v>
      </c>
    </row>
    <row r="919" spans="2:27" x14ac:dyDescent="0.3">
      <c r="B919">
        <v>916</v>
      </c>
      <c r="C919" t="s">
        <v>2808</v>
      </c>
      <c r="D919" s="1">
        <v>41805</v>
      </c>
      <c r="E919" s="1">
        <v>41811</v>
      </c>
      <c r="F919" s="9" t="str">
        <f t="shared" si="74"/>
        <v>6 days</v>
      </c>
      <c r="G919" t="s">
        <v>49</v>
      </c>
      <c r="H919" t="s">
        <v>1081</v>
      </c>
      <c r="I919" t="s">
        <v>1082</v>
      </c>
      <c r="J919" t="s">
        <v>40</v>
      </c>
      <c r="K919" t="s">
        <v>26</v>
      </c>
      <c r="L919" t="s">
        <v>679</v>
      </c>
      <c r="M919" t="s">
        <v>103</v>
      </c>
      <c r="N919">
        <v>78207</v>
      </c>
      <c r="O919" t="s">
        <v>104</v>
      </c>
      <c r="P919" t="s">
        <v>2809</v>
      </c>
      <c r="Q919" t="s">
        <v>31</v>
      </c>
      <c r="R919" t="s">
        <v>55</v>
      </c>
      <c r="S919" t="s">
        <v>2810</v>
      </c>
      <c r="T919" s="9">
        <v>99.92</v>
      </c>
      <c r="U919">
        <v>2</v>
      </c>
      <c r="V919" s="2">
        <v>0.3</v>
      </c>
      <c r="W919" s="6">
        <v>-18.559999999999999</v>
      </c>
      <c r="X919" s="14">
        <f>AA919-W919</f>
        <v>158.44800000000001</v>
      </c>
      <c r="Y919" s="6">
        <f>T919*U919</f>
        <v>199.84</v>
      </c>
      <c r="Z919" s="6">
        <f>Y919*V919</f>
        <v>59.951999999999998</v>
      </c>
      <c r="AA919" s="6">
        <f t="shared" si="75"/>
        <v>139.88800000000001</v>
      </c>
    </row>
    <row r="920" spans="2:27" x14ac:dyDescent="0.3">
      <c r="B920">
        <v>917</v>
      </c>
      <c r="C920" t="s">
        <v>2808</v>
      </c>
      <c r="D920" s="1">
        <v>41805</v>
      </c>
      <c r="E920" s="1">
        <v>41811</v>
      </c>
      <c r="F920" s="9" t="str">
        <f t="shared" si="74"/>
        <v>6 days</v>
      </c>
      <c r="G920" t="s">
        <v>49</v>
      </c>
      <c r="H920" t="s">
        <v>1081</v>
      </c>
      <c r="I920" t="s">
        <v>1082</v>
      </c>
      <c r="J920" t="s">
        <v>40</v>
      </c>
      <c r="K920" t="s">
        <v>26</v>
      </c>
      <c r="L920" t="s">
        <v>679</v>
      </c>
      <c r="M920" t="s">
        <v>103</v>
      </c>
      <c r="N920">
        <v>78207</v>
      </c>
      <c r="O920" t="s">
        <v>104</v>
      </c>
      <c r="P920" t="s">
        <v>1797</v>
      </c>
      <c r="Q920" t="s">
        <v>31</v>
      </c>
      <c r="R920" t="s">
        <v>35</v>
      </c>
      <c r="S920" t="s">
        <v>1798</v>
      </c>
      <c r="T920" s="9">
        <v>797.94</v>
      </c>
      <c r="U920">
        <v>4</v>
      </c>
      <c r="V920" s="2">
        <v>0.3</v>
      </c>
      <c r="W920" s="6">
        <v>-57</v>
      </c>
      <c r="X920" s="14">
        <f>AA920-W920</f>
        <v>2291.232</v>
      </c>
      <c r="Y920" s="6">
        <f>T920*U920</f>
        <v>3191.76</v>
      </c>
      <c r="Z920" s="6">
        <f>Y920*V920</f>
        <v>957.52800000000002</v>
      </c>
      <c r="AA920" s="6">
        <f t="shared" si="75"/>
        <v>2234.232</v>
      </c>
    </row>
    <row r="921" spans="2:27" x14ac:dyDescent="0.3">
      <c r="B921">
        <v>918</v>
      </c>
      <c r="C921" t="s">
        <v>2808</v>
      </c>
      <c r="D921" s="1">
        <v>41805</v>
      </c>
      <c r="E921" s="1">
        <v>41811</v>
      </c>
      <c r="F921" s="9" t="str">
        <f t="shared" si="74"/>
        <v>6 days</v>
      </c>
      <c r="G921" t="s">
        <v>49</v>
      </c>
      <c r="H921" t="s">
        <v>1081</v>
      </c>
      <c r="I921" t="s">
        <v>1082</v>
      </c>
      <c r="J921" t="s">
        <v>40</v>
      </c>
      <c r="K921" t="s">
        <v>26</v>
      </c>
      <c r="L921" t="s">
        <v>679</v>
      </c>
      <c r="M921" t="s">
        <v>103</v>
      </c>
      <c r="N921">
        <v>78207</v>
      </c>
      <c r="O921" t="s">
        <v>104</v>
      </c>
      <c r="P921" t="s">
        <v>1104</v>
      </c>
      <c r="Q921" t="s">
        <v>45</v>
      </c>
      <c r="R921" t="s">
        <v>74</v>
      </c>
      <c r="S921" t="s">
        <v>1105</v>
      </c>
      <c r="T921" s="9">
        <v>8.57</v>
      </c>
      <c r="U921">
        <v>3</v>
      </c>
      <c r="V921" s="2">
        <v>0.8</v>
      </c>
      <c r="W921" s="6">
        <v>-14.57</v>
      </c>
      <c r="X921" s="14">
        <f>AA921-W921</f>
        <v>19.712</v>
      </c>
      <c r="Y921" s="6">
        <f>T921*U921</f>
        <v>25.71</v>
      </c>
      <c r="Z921" s="6">
        <f>Y921*V921</f>
        <v>20.568000000000001</v>
      </c>
      <c r="AA921" s="6">
        <f t="shared" si="75"/>
        <v>5.1419999999999995</v>
      </c>
    </row>
    <row r="922" spans="2:27" x14ac:dyDescent="0.3">
      <c r="B922">
        <v>919</v>
      </c>
      <c r="C922" t="s">
        <v>2811</v>
      </c>
      <c r="D922" s="1">
        <v>42493</v>
      </c>
      <c r="E922" s="1">
        <v>42677</v>
      </c>
      <c r="F922" s="9" t="str">
        <f t="shared" si="74"/>
        <v>184 days</v>
      </c>
      <c r="G922" t="s">
        <v>49</v>
      </c>
      <c r="H922" t="s">
        <v>2812</v>
      </c>
      <c r="I922" t="s">
        <v>2813</v>
      </c>
      <c r="J922" t="s">
        <v>40</v>
      </c>
      <c r="K922" t="s">
        <v>26</v>
      </c>
      <c r="L922" t="s">
        <v>816</v>
      </c>
      <c r="M922" t="s">
        <v>103</v>
      </c>
      <c r="N922">
        <v>75220</v>
      </c>
      <c r="O922" t="s">
        <v>104</v>
      </c>
      <c r="P922" t="s">
        <v>2472</v>
      </c>
      <c r="Q922" t="s">
        <v>45</v>
      </c>
      <c r="R922" t="s">
        <v>172</v>
      </c>
      <c r="S922" t="s">
        <v>2473</v>
      </c>
      <c r="T922" s="9">
        <v>149.35</v>
      </c>
      <c r="U922">
        <v>3</v>
      </c>
      <c r="V922" s="2">
        <v>0.2</v>
      </c>
      <c r="W922" s="6">
        <v>50.41</v>
      </c>
      <c r="X922" s="14">
        <f>AA922-W922</f>
        <v>308.02999999999997</v>
      </c>
      <c r="Y922" s="6">
        <f>T922*U922</f>
        <v>448.04999999999995</v>
      </c>
      <c r="Z922" s="6">
        <f>Y922*V922</f>
        <v>89.61</v>
      </c>
      <c r="AA922" s="6">
        <f t="shared" si="75"/>
        <v>358.43999999999994</v>
      </c>
    </row>
    <row r="923" spans="2:27" x14ac:dyDescent="0.3">
      <c r="B923">
        <v>920</v>
      </c>
      <c r="C923" t="s">
        <v>2811</v>
      </c>
      <c r="D923" s="1">
        <v>42493</v>
      </c>
      <c r="E923" s="1">
        <v>42677</v>
      </c>
      <c r="F923" s="9" t="str">
        <f t="shared" si="74"/>
        <v>184 days</v>
      </c>
      <c r="G923" t="s">
        <v>49</v>
      </c>
      <c r="H923" t="s">
        <v>2812</v>
      </c>
      <c r="I923" t="s">
        <v>2813</v>
      </c>
      <c r="J923" t="s">
        <v>40</v>
      </c>
      <c r="K923" t="s">
        <v>26</v>
      </c>
      <c r="L923" t="s">
        <v>816</v>
      </c>
      <c r="M923" t="s">
        <v>103</v>
      </c>
      <c r="N923">
        <v>75220</v>
      </c>
      <c r="O923" t="s">
        <v>104</v>
      </c>
      <c r="P923" t="s">
        <v>2814</v>
      </c>
      <c r="Q923" t="s">
        <v>45</v>
      </c>
      <c r="R923" t="s">
        <v>58</v>
      </c>
      <c r="S923" t="s">
        <v>2815</v>
      </c>
      <c r="T923" s="9">
        <v>12.99</v>
      </c>
      <c r="U923">
        <v>1</v>
      </c>
      <c r="V923" s="2">
        <v>0.2</v>
      </c>
      <c r="W923" s="6">
        <v>-0.81</v>
      </c>
      <c r="X923" s="14">
        <f>AA923-W923</f>
        <v>11.202</v>
      </c>
      <c r="Y923" s="6">
        <f>T923*U923</f>
        <v>12.99</v>
      </c>
      <c r="Z923" s="6">
        <f>Y923*V923</f>
        <v>2.5980000000000003</v>
      </c>
      <c r="AA923" s="6">
        <f t="shared" si="75"/>
        <v>10.391999999999999</v>
      </c>
    </row>
    <row r="924" spans="2:27" x14ac:dyDescent="0.3">
      <c r="B924">
        <v>921</v>
      </c>
      <c r="C924" t="s">
        <v>2816</v>
      </c>
      <c r="D924" s="1">
        <v>41771</v>
      </c>
      <c r="E924" s="1">
        <v>41985</v>
      </c>
      <c r="F924" s="9" t="str">
        <f t="shared" si="74"/>
        <v>214 days</v>
      </c>
      <c r="G924" t="s">
        <v>49</v>
      </c>
      <c r="H924" t="s">
        <v>986</v>
      </c>
      <c r="I924" t="s">
        <v>987</v>
      </c>
      <c r="J924" t="s">
        <v>25</v>
      </c>
      <c r="K924" t="s">
        <v>26</v>
      </c>
      <c r="L924" t="s">
        <v>2817</v>
      </c>
      <c r="M924" t="s">
        <v>318</v>
      </c>
      <c r="N924">
        <v>22304</v>
      </c>
      <c r="O924" t="s">
        <v>29</v>
      </c>
      <c r="P924" t="s">
        <v>2244</v>
      </c>
      <c r="Q924" t="s">
        <v>45</v>
      </c>
      <c r="R924" t="s">
        <v>58</v>
      </c>
      <c r="S924" t="s">
        <v>2245</v>
      </c>
      <c r="T924" s="9">
        <v>24.56</v>
      </c>
      <c r="U924">
        <v>2</v>
      </c>
      <c r="V924" s="2">
        <v>0</v>
      </c>
      <c r="W924" s="6">
        <v>6.88</v>
      </c>
      <c r="X924" s="14">
        <f>AA924-W924</f>
        <v>42.239999999999995</v>
      </c>
      <c r="Y924" s="6">
        <f>T924*U924</f>
        <v>49.12</v>
      </c>
      <c r="Z924" s="6">
        <f>Y924*V924</f>
        <v>0</v>
      </c>
      <c r="AA924" s="6">
        <f t="shared" si="75"/>
        <v>49.12</v>
      </c>
    </row>
    <row r="925" spans="2:27" x14ac:dyDescent="0.3">
      <c r="B925">
        <v>922</v>
      </c>
      <c r="C925" t="s">
        <v>2818</v>
      </c>
      <c r="D925" s="1">
        <v>42312</v>
      </c>
      <c r="E925" s="1">
        <v>42109</v>
      </c>
      <c r="F925" s="23" t="s">
        <v>10956</v>
      </c>
      <c r="G925" t="s">
        <v>49</v>
      </c>
      <c r="H925" t="s">
        <v>2819</v>
      </c>
      <c r="I925" t="s">
        <v>2820</v>
      </c>
      <c r="J925" t="s">
        <v>25</v>
      </c>
      <c r="K925" t="s">
        <v>26</v>
      </c>
      <c r="L925" t="s">
        <v>265</v>
      </c>
      <c r="M925" t="s">
        <v>266</v>
      </c>
      <c r="N925">
        <v>10009</v>
      </c>
      <c r="O925" t="s">
        <v>147</v>
      </c>
      <c r="P925" t="s">
        <v>2821</v>
      </c>
      <c r="Q925" t="s">
        <v>70</v>
      </c>
      <c r="R925" t="s">
        <v>160</v>
      </c>
      <c r="S925" t="s">
        <v>2822</v>
      </c>
      <c r="T925" s="9">
        <v>85.14</v>
      </c>
      <c r="U925">
        <v>3</v>
      </c>
      <c r="V925" s="2">
        <v>0</v>
      </c>
      <c r="W925" s="6">
        <v>34.909999999999997</v>
      </c>
      <c r="X925" s="14">
        <f>AA925-W925</f>
        <v>220.51000000000002</v>
      </c>
      <c r="Y925" s="6">
        <f>T925*U925</f>
        <v>255.42000000000002</v>
      </c>
      <c r="Z925" s="6">
        <f>Y925*V925</f>
        <v>0</v>
      </c>
      <c r="AA925" s="6">
        <f t="shared" si="75"/>
        <v>255.42000000000002</v>
      </c>
    </row>
    <row r="926" spans="2:27" x14ac:dyDescent="0.3">
      <c r="B926">
        <v>923</v>
      </c>
      <c r="C926" t="s">
        <v>2818</v>
      </c>
      <c r="D926" s="1">
        <v>42312</v>
      </c>
      <c r="E926" s="1">
        <v>42109</v>
      </c>
      <c r="F926" s="23" t="s">
        <v>10956</v>
      </c>
      <c r="G926" t="s">
        <v>49</v>
      </c>
      <c r="H926" t="s">
        <v>2819</v>
      </c>
      <c r="I926" t="s">
        <v>2820</v>
      </c>
      <c r="J926" t="s">
        <v>25</v>
      </c>
      <c r="K926" t="s">
        <v>26</v>
      </c>
      <c r="L926" t="s">
        <v>265</v>
      </c>
      <c r="M926" t="s">
        <v>266</v>
      </c>
      <c r="N926">
        <v>10009</v>
      </c>
      <c r="O926" t="s">
        <v>147</v>
      </c>
      <c r="P926" t="s">
        <v>2823</v>
      </c>
      <c r="Q926" t="s">
        <v>70</v>
      </c>
      <c r="R926" t="s">
        <v>71</v>
      </c>
      <c r="S926" t="s">
        <v>2824</v>
      </c>
      <c r="T926" s="9">
        <v>21.99</v>
      </c>
      <c r="U926">
        <v>1</v>
      </c>
      <c r="V926" s="2">
        <v>0</v>
      </c>
      <c r="W926" s="6">
        <v>10.56</v>
      </c>
      <c r="X926" s="14">
        <f>AA926-W926</f>
        <v>11.429999999999998</v>
      </c>
      <c r="Y926" s="6">
        <f>T926*U926</f>
        <v>21.99</v>
      </c>
      <c r="Z926" s="6">
        <f>Y926*V926</f>
        <v>0</v>
      </c>
      <c r="AA926" s="6">
        <f t="shared" si="75"/>
        <v>21.99</v>
      </c>
    </row>
    <row r="927" spans="2:27" x14ac:dyDescent="0.3">
      <c r="B927">
        <v>924</v>
      </c>
      <c r="C927" t="s">
        <v>2818</v>
      </c>
      <c r="D927" s="1">
        <v>42312</v>
      </c>
      <c r="E927" s="1">
        <v>42109</v>
      </c>
      <c r="F927" s="23" t="s">
        <v>10956</v>
      </c>
      <c r="G927" t="s">
        <v>49</v>
      </c>
      <c r="H927" t="s">
        <v>2819</v>
      </c>
      <c r="I927" t="s">
        <v>2820</v>
      </c>
      <c r="J927" t="s">
        <v>25</v>
      </c>
      <c r="K927" t="s">
        <v>26</v>
      </c>
      <c r="L927" t="s">
        <v>265</v>
      </c>
      <c r="M927" t="s">
        <v>266</v>
      </c>
      <c r="N927">
        <v>10009</v>
      </c>
      <c r="O927" t="s">
        <v>147</v>
      </c>
      <c r="P927" t="s">
        <v>2825</v>
      </c>
      <c r="Q927" t="s">
        <v>45</v>
      </c>
      <c r="R927" t="s">
        <v>77</v>
      </c>
      <c r="S927" t="s">
        <v>2826</v>
      </c>
      <c r="T927" s="9">
        <v>406.6</v>
      </c>
      <c r="U927">
        <v>5</v>
      </c>
      <c r="V927" s="2">
        <v>0</v>
      </c>
      <c r="W927" s="6">
        <v>113.85</v>
      </c>
      <c r="X927" s="14">
        <f>AA927-W927</f>
        <v>1919.15</v>
      </c>
      <c r="Y927" s="6">
        <f>T927*U927</f>
        <v>2033</v>
      </c>
      <c r="Z927" s="6">
        <f>Y927*V927</f>
        <v>0</v>
      </c>
      <c r="AA927" s="6">
        <f t="shared" si="75"/>
        <v>2033</v>
      </c>
    </row>
    <row r="928" spans="2:27" x14ac:dyDescent="0.3">
      <c r="B928">
        <v>925</v>
      </c>
      <c r="C928" t="s">
        <v>2827</v>
      </c>
      <c r="D928" s="1">
        <v>42628</v>
      </c>
      <c r="E928" s="1">
        <v>42633</v>
      </c>
      <c r="F928" s="9" t="str">
        <f t="shared" ref="F928:F946" si="76">DATEDIF(D928,E928,"d")&amp;" days"</f>
        <v>5 days</v>
      </c>
      <c r="G928" t="s">
        <v>49</v>
      </c>
      <c r="H928" t="s">
        <v>2828</v>
      </c>
      <c r="I928" t="s">
        <v>2829</v>
      </c>
      <c r="J928" t="s">
        <v>40</v>
      </c>
      <c r="K928" t="s">
        <v>26</v>
      </c>
      <c r="L928" t="s">
        <v>265</v>
      </c>
      <c r="M928" t="s">
        <v>266</v>
      </c>
      <c r="N928">
        <v>10011</v>
      </c>
      <c r="O928" t="s">
        <v>147</v>
      </c>
      <c r="P928" t="s">
        <v>515</v>
      </c>
      <c r="Q928" t="s">
        <v>45</v>
      </c>
      <c r="R928" t="s">
        <v>74</v>
      </c>
      <c r="S928" t="s">
        <v>516</v>
      </c>
      <c r="T928" s="9">
        <v>841.57</v>
      </c>
      <c r="U928">
        <v>2</v>
      </c>
      <c r="V928" s="2">
        <v>0.2</v>
      </c>
      <c r="W928" s="6">
        <v>294.55</v>
      </c>
      <c r="X928" s="14">
        <f>AA928-W928</f>
        <v>1051.9620000000002</v>
      </c>
      <c r="Y928" s="6">
        <f>T928*U928</f>
        <v>1683.14</v>
      </c>
      <c r="Z928" s="6">
        <f>Y928*V928</f>
        <v>336.62800000000004</v>
      </c>
      <c r="AA928" s="6">
        <f t="shared" si="75"/>
        <v>1346.5120000000002</v>
      </c>
    </row>
    <row r="929" spans="2:27" x14ac:dyDescent="0.3">
      <c r="B929">
        <v>926</v>
      </c>
      <c r="C929" t="s">
        <v>2830</v>
      </c>
      <c r="D929" s="1">
        <v>41895</v>
      </c>
      <c r="E929" s="1">
        <v>41898</v>
      </c>
      <c r="F929" s="9" t="str">
        <f t="shared" si="76"/>
        <v>3 days</v>
      </c>
      <c r="G929" t="s">
        <v>187</v>
      </c>
      <c r="H929" t="s">
        <v>2831</v>
      </c>
      <c r="I929" t="s">
        <v>2832</v>
      </c>
      <c r="J929" t="s">
        <v>25</v>
      </c>
      <c r="K929" t="s">
        <v>26</v>
      </c>
      <c r="L929" t="s">
        <v>145</v>
      </c>
      <c r="M929" t="s">
        <v>146</v>
      </c>
      <c r="N929">
        <v>19143</v>
      </c>
      <c r="O929" t="s">
        <v>147</v>
      </c>
      <c r="P929" t="s">
        <v>2833</v>
      </c>
      <c r="Q929" t="s">
        <v>45</v>
      </c>
      <c r="R929" t="s">
        <v>89</v>
      </c>
      <c r="S929" t="s">
        <v>2834</v>
      </c>
      <c r="T929" s="9">
        <v>15.55</v>
      </c>
      <c r="U929">
        <v>3</v>
      </c>
      <c r="V929" s="2">
        <v>0.2</v>
      </c>
      <c r="W929" s="6">
        <v>5.44</v>
      </c>
      <c r="X929" s="14">
        <f>AA929-W929</f>
        <v>31.880000000000006</v>
      </c>
      <c r="Y929" s="6">
        <f>T929*U929</f>
        <v>46.650000000000006</v>
      </c>
      <c r="Z929" s="6">
        <f>Y929*V929</f>
        <v>9.3300000000000018</v>
      </c>
      <c r="AA929" s="6">
        <f t="shared" si="75"/>
        <v>37.320000000000007</v>
      </c>
    </row>
    <row r="930" spans="2:27" x14ac:dyDescent="0.3">
      <c r="B930">
        <v>927</v>
      </c>
      <c r="C930" t="s">
        <v>2830</v>
      </c>
      <c r="D930" s="1">
        <v>41895</v>
      </c>
      <c r="E930" s="1">
        <v>41898</v>
      </c>
      <c r="F930" s="9" t="str">
        <f t="shared" si="76"/>
        <v>3 days</v>
      </c>
      <c r="G930" t="s">
        <v>187</v>
      </c>
      <c r="H930" t="s">
        <v>2831</v>
      </c>
      <c r="I930" t="s">
        <v>2832</v>
      </c>
      <c r="J930" t="s">
        <v>25</v>
      </c>
      <c r="K930" t="s">
        <v>26</v>
      </c>
      <c r="L930" t="s">
        <v>145</v>
      </c>
      <c r="M930" t="s">
        <v>146</v>
      </c>
      <c r="N930">
        <v>19143</v>
      </c>
      <c r="O930" t="s">
        <v>147</v>
      </c>
      <c r="P930" t="s">
        <v>2835</v>
      </c>
      <c r="Q930" t="s">
        <v>70</v>
      </c>
      <c r="R930" t="s">
        <v>160</v>
      </c>
      <c r="S930" t="s">
        <v>2836</v>
      </c>
      <c r="T930" s="9">
        <v>252</v>
      </c>
      <c r="U930">
        <v>5</v>
      </c>
      <c r="V930" s="2">
        <v>0.2</v>
      </c>
      <c r="W930" s="6">
        <v>53.55</v>
      </c>
      <c r="X930" s="14">
        <f>AA930-W930</f>
        <v>954.45</v>
      </c>
      <c r="Y930" s="6">
        <f>T930*U930</f>
        <v>1260</v>
      </c>
      <c r="Z930" s="6">
        <f>Y930*V930</f>
        <v>252</v>
      </c>
      <c r="AA930" s="6">
        <f t="shared" si="75"/>
        <v>1008</v>
      </c>
    </row>
    <row r="931" spans="2:27" x14ac:dyDescent="0.3">
      <c r="B931">
        <v>928</v>
      </c>
      <c r="C931" t="s">
        <v>2837</v>
      </c>
      <c r="D931" s="1">
        <v>42134</v>
      </c>
      <c r="E931" s="1">
        <v>42257</v>
      </c>
      <c r="F931" s="9" t="str">
        <f t="shared" si="76"/>
        <v>123 days</v>
      </c>
      <c r="G931" t="s">
        <v>49</v>
      </c>
      <c r="H931" t="s">
        <v>2838</v>
      </c>
      <c r="I931" t="s">
        <v>2839</v>
      </c>
      <c r="J931" t="s">
        <v>101</v>
      </c>
      <c r="K931" t="s">
        <v>26</v>
      </c>
      <c r="L931" t="s">
        <v>317</v>
      </c>
      <c r="M931" t="s">
        <v>318</v>
      </c>
      <c r="N931">
        <v>22153</v>
      </c>
      <c r="O931" t="s">
        <v>29</v>
      </c>
      <c r="P931" t="s">
        <v>1316</v>
      </c>
      <c r="Q931" t="s">
        <v>45</v>
      </c>
      <c r="R931" t="s">
        <v>67</v>
      </c>
      <c r="S931" t="s">
        <v>1317</v>
      </c>
      <c r="T931" s="9">
        <v>46.2</v>
      </c>
      <c r="U931">
        <v>4</v>
      </c>
      <c r="V931" s="2">
        <v>0</v>
      </c>
      <c r="W931" s="6">
        <v>12.94</v>
      </c>
      <c r="X931" s="14">
        <f>AA931-W931</f>
        <v>171.86</v>
      </c>
      <c r="Y931" s="6">
        <f>T931*U931</f>
        <v>184.8</v>
      </c>
      <c r="Z931" s="6">
        <f>Y931*V931</f>
        <v>0</v>
      </c>
      <c r="AA931" s="6">
        <f t="shared" si="75"/>
        <v>184.8</v>
      </c>
    </row>
    <row r="932" spans="2:27" x14ac:dyDescent="0.3">
      <c r="B932">
        <v>929</v>
      </c>
      <c r="C932" t="s">
        <v>2837</v>
      </c>
      <c r="D932" s="1">
        <v>42134</v>
      </c>
      <c r="E932" s="1">
        <v>42257</v>
      </c>
      <c r="F932" s="9" t="str">
        <f t="shared" si="76"/>
        <v>123 days</v>
      </c>
      <c r="G932" t="s">
        <v>49</v>
      </c>
      <c r="H932" t="s">
        <v>2838</v>
      </c>
      <c r="I932" t="s">
        <v>2839</v>
      </c>
      <c r="J932" t="s">
        <v>101</v>
      </c>
      <c r="K932" t="s">
        <v>26</v>
      </c>
      <c r="L932" t="s">
        <v>317</v>
      </c>
      <c r="M932" t="s">
        <v>318</v>
      </c>
      <c r="N932">
        <v>22153</v>
      </c>
      <c r="O932" t="s">
        <v>29</v>
      </c>
      <c r="P932" t="s">
        <v>1334</v>
      </c>
      <c r="Q932" t="s">
        <v>45</v>
      </c>
      <c r="R932" t="s">
        <v>77</v>
      </c>
      <c r="S932" t="s">
        <v>1335</v>
      </c>
      <c r="T932" s="9">
        <v>28.84</v>
      </c>
      <c r="U932">
        <v>2</v>
      </c>
      <c r="V932" s="2">
        <v>0</v>
      </c>
      <c r="W932" s="6">
        <v>9.52</v>
      </c>
      <c r="X932" s="14">
        <f>AA932-W932</f>
        <v>48.16</v>
      </c>
      <c r="Y932" s="6">
        <f>T932*U932</f>
        <v>57.68</v>
      </c>
      <c r="Z932" s="6">
        <f>Y932*V932</f>
        <v>0</v>
      </c>
      <c r="AA932" s="6">
        <f t="shared" si="75"/>
        <v>57.68</v>
      </c>
    </row>
    <row r="933" spans="2:27" x14ac:dyDescent="0.3">
      <c r="B933">
        <v>930</v>
      </c>
      <c r="C933" t="s">
        <v>2840</v>
      </c>
      <c r="D933" s="1">
        <v>42839</v>
      </c>
      <c r="E933" s="1">
        <v>42842</v>
      </c>
      <c r="F933" s="9" t="str">
        <f t="shared" si="76"/>
        <v>3 days</v>
      </c>
      <c r="G933" t="s">
        <v>187</v>
      </c>
      <c r="H933" t="s">
        <v>2247</v>
      </c>
      <c r="I933" t="s">
        <v>2248</v>
      </c>
      <c r="J933" t="s">
        <v>25</v>
      </c>
      <c r="K933" t="s">
        <v>26</v>
      </c>
      <c r="L933" t="s">
        <v>2841</v>
      </c>
      <c r="M933" t="s">
        <v>497</v>
      </c>
      <c r="N933">
        <v>43615</v>
      </c>
      <c r="O933" t="s">
        <v>147</v>
      </c>
      <c r="P933" t="s">
        <v>1893</v>
      </c>
      <c r="Q933" t="s">
        <v>45</v>
      </c>
      <c r="R933" t="s">
        <v>67</v>
      </c>
      <c r="S933" t="s">
        <v>1894</v>
      </c>
      <c r="T933" s="9">
        <v>14.59</v>
      </c>
      <c r="U933">
        <v>3</v>
      </c>
      <c r="V933" s="2">
        <v>0.2</v>
      </c>
      <c r="W933" s="6">
        <v>2.5499999999999998</v>
      </c>
      <c r="X933" s="14">
        <f>AA933-W933</f>
        <v>32.466000000000001</v>
      </c>
      <c r="Y933" s="6">
        <f>T933*U933</f>
        <v>43.769999999999996</v>
      </c>
      <c r="Z933" s="6">
        <f>Y933*V933</f>
        <v>8.7539999999999996</v>
      </c>
      <c r="AA933" s="6">
        <f t="shared" si="75"/>
        <v>35.015999999999998</v>
      </c>
    </row>
    <row r="934" spans="2:27" x14ac:dyDescent="0.3">
      <c r="B934">
        <v>931</v>
      </c>
      <c r="C934" t="s">
        <v>2840</v>
      </c>
      <c r="D934" s="1">
        <v>42839</v>
      </c>
      <c r="E934" s="1">
        <v>42842</v>
      </c>
      <c r="F934" s="9" t="str">
        <f t="shared" si="76"/>
        <v>3 days</v>
      </c>
      <c r="G934" t="s">
        <v>187</v>
      </c>
      <c r="H934" t="s">
        <v>2247</v>
      </c>
      <c r="I934" t="s">
        <v>2248</v>
      </c>
      <c r="J934" t="s">
        <v>25</v>
      </c>
      <c r="K934" t="s">
        <v>26</v>
      </c>
      <c r="L934" t="s">
        <v>2841</v>
      </c>
      <c r="M934" t="s">
        <v>497</v>
      </c>
      <c r="N934">
        <v>43615</v>
      </c>
      <c r="O934" t="s">
        <v>147</v>
      </c>
      <c r="P934" t="s">
        <v>2842</v>
      </c>
      <c r="Q934" t="s">
        <v>45</v>
      </c>
      <c r="R934" t="s">
        <v>67</v>
      </c>
      <c r="S934" t="s">
        <v>2843</v>
      </c>
      <c r="T934" s="9">
        <v>89.86</v>
      </c>
      <c r="U934">
        <v>3</v>
      </c>
      <c r="V934" s="2">
        <v>0.2</v>
      </c>
      <c r="W934" s="6">
        <v>21.34</v>
      </c>
      <c r="X934" s="14">
        <f>AA934-W934</f>
        <v>194.32399999999998</v>
      </c>
      <c r="Y934" s="6">
        <f>T934*U934</f>
        <v>269.58</v>
      </c>
      <c r="Z934" s="6">
        <f>Y934*V934</f>
        <v>53.915999999999997</v>
      </c>
      <c r="AA934" s="6">
        <f t="shared" si="75"/>
        <v>215.66399999999999</v>
      </c>
    </row>
    <row r="935" spans="2:27" x14ac:dyDescent="0.3">
      <c r="B935">
        <v>932</v>
      </c>
      <c r="C935" t="s">
        <v>2840</v>
      </c>
      <c r="D935" s="1">
        <v>42839</v>
      </c>
      <c r="E935" s="1">
        <v>42842</v>
      </c>
      <c r="F935" s="9" t="str">
        <f t="shared" si="76"/>
        <v>3 days</v>
      </c>
      <c r="G935" t="s">
        <v>187</v>
      </c>
      <c r="H935" t="s">
        <v>2247</v>
      </c>
      <c r="I935" t="s">
        <v>2248</v>
      </c>
      <c r="J935" t="s">
        <v>25</v>
      </c>
      <c r="K935" t="s">
        <v>26</v>
      </c>
      <c r="L935" t="s">
        <v>2841</v>
      </c>
      <c r="M935" t="s">
        <v>497</v>
      </c>
      <c r="N935">
        <v>43615</v>
      </c>
      <c r="O935" t="s">
        <v>147</v>
      </c>
      <c r="P935" t="s">
        <v>2376</v>
      </c>
      <c r="Q935" t="s">
        <v>45</v>
      </c>
      <c r="R935" t="s">
        <v>89</v>
      </c>
      <c r="S935" t="s">
        <v>2377</v>
      </c>
      <c r="T935" s="9">
        <v>13.87</v>
      </c>
      <c r="U935">
        <v>3</v>
      </c>
      <c r="V935" s="2">
        <v>0.2</v>
      </c>
      <c r="W935" s="6">
        <v>5.03</v>
      </c>
      <c r="X935" s="14">
        <f>AA935-W935</f>
        <v>28.257999999999996</v>
      </c>
      <c r="Y935" s="6">
        <f>T935*U935</f>
        <v>41.61</v>
      </c>
      <c r="Z935" s="6">
        <f>Y935*V935</f>
        <v>8.322000000000001</v>
      </c>
      <c r="AA935" s="6">
        <f t="shared" si="75"/>
        <v>33.287999999999997</v>
      </c>
    </row>
    <row r="936" spans="2:27" x14ac:dyDescent="0.3">
      <c r="B936">
        <v>933</v>
      </c>
      <c r="C936" t="s">
        <v>2844</v>
      </c>
      <c r="D936" s="1">
        <v>42775</v>
      </c>
      <c r="E936" s="1">
        <v>42895</v>
      </c>
      <c r="F936" s="9" t="str">
        <f t="shared" si="76"/>
        <v>120 days</v>
      </c>
      <c r="G936" t="s">
        <v>49</v>
      </c>
      <c r="H936" t="s">
        <v>2845</v>
      </c>
      <c r="I936" t="s">
        <v>2846</v>
      </c>
      <c r="J936" t="s">
        <v>25</v>
      </c>
      <c r="K936" t="s">
        <v>26</v>
      </c>
      <c r="L936" t="s">
        <v>145</v>
      </c>
      <c r="M936" t="s">
        <v>146</v>
      </c>
      <c r="N936">
        <v>19140</v>
      </c>
      <c r="O936" t="s">
        <v>147</v>
      </c>
      <c r="P936" t="s">
        <v>2847</v>
      </c>
      <c r="Q936" t="s">
        <v>45</v>
      </c>
      <c r="R936" t="s">
        <v>89</v>
      </c>
      <c r="S936" t="s">
        <v>2848</v>
      </c>
      <c r="T936" s="9">
        <v>12.19</v>
      </c>
      <c r="U936">
        <v>3</v>
      </c>
      <c r="V936" s="2">
        <v>0.2</v>
      </c>
      <c r="W936" s="6">
        <v>4.1100000000000003</v>
      </c>
      <c r="X936" s="14">
        <f>AA936-W936</f>
        <v>25.146000000000001</v>
      </c>
      <c r="Y936" s="6">
        <f>T936*U936</f>
        <v>36.57</v>
      </c>
      <c r="Z936" s="6">
        <f>Y936*V936</f>
        <v>7.3140000000000001</v>
      </c>
      <c r="AA936" s="6">
        <f t="shared" si="75"/>
        <v>29.256</v>
      </c>
    </row>
    <row r="937" spans="2:27" x14ac:dyDescent="0.3">
      <c r="B937">
        <v>934</v>
      </c>
      <c r="C937" t="s">
        <v>2849</v>
      </c>
      <c r="D937" s="1">
        <v>42541</v>
      </c>
      <c r="E937" s="1">
        <v>42545</v>
      </c>
      <c r="F937" s="9" t="str">
        <f t="shared" si="76"/>
        <v>4 days</v>
      </c>
      <c r="G937" t="s">
        <v>49</v>
      </c>
      <c r="H937" t="s">
        <v>2850</v>
      </c>
      <c r="I937" t="s">
        <v>2851</v>
      </c>
      <c r="J937" t="s">
        <v>101</v>
      </c>
      <c r="K937" t="s">
        <v>26</v>
      </c>
      <c r="L937" t="s">
        <v>145</v>
      </c>
      <c r="M937" t="s">
        <v>146</v>
      </c>
      <c r="N937">
        <v>19120</v>
      </c>
      <c r="O937" t="s">
        <v>147</v>
      </c>
      <c r="P937" t="s">
        <v>2852</v>
      </c>
      <c r="Q937" t="s">
        <v>45</v>
      </c>
      <c r="R937" t="s">
        <v>89</v>
      </c>
      <c r="S937" t="s">
        <v>2853</v>
      </c>
      <c r="T937" s="9">
        <v>45.06</v>
      </c>
      <c r="U937">
        <v>8</v>
      </c>
      <c r="V937" s="2">
        <v>0.2</v>
      </c>
      <c r="W937" s="6">
        <v>15.21</v>
      </c>
      <c r="X937" s="14">
        <f>AA937-W937</f>
        <v>273.17400000000004</v>
      </c>
      <c r="Y937" s="6">
        <f>T937*U937</f>
        <v>360.48</v>
      </c>
      <c r="Z937" s="6">
        <f>Y937*V937</f>
        <v>72.096000000000004</v>
      </c>
      <c r="AA937" s="6">
        <f t="shared" si="75"/>
        <v>288.38400000000001</v>
      </c>
    </row>
    <row r="938" spans="2:27" x14ac:dyDescent="0.3">
      <c r="B938">
        <v>935</v>
      </c>
      <c r="C938" t="s">
        <v>2849</v>
      </c>
      <c r="D938" s="1">
        <v>42541</v>
      </c>
      <c r="E938" s="1">
        <v>42545</v>
      </c>
      <c r="F938" s="9" t="str">
        <f t="shared" si="76"/>
        <v>4 days</v>
      </c>
      <c r="G938" t="s">
        <v>49</v>
      </c>
      <c r="H938" t="s">
        <v>2850</v>
      </c>
      <c r="I938" t="s">
        <v>2851</v>
      </c>
      <c r="J938" t="s">
        <v>101</v>
      </c>
      <c r="K938" t="s">
        <v>26</v>
      </c>
      <c r="L938" t="s">
        <v>145</v>
      </c>
      <c r="M938" t="s">
        <v>146</v>
      </c>
      <c r="N938">
        <v>19120</v>
      </c>
      <c r="O938" t="s">
        <v>147</v>
      </c>
      <c r="P938" t="s">
        <v>2854</v>
      </c>
      <c r="Q938" t="s">
        <v>45</v>
      </c>
      <c r="R938" t="s">
        <v>74</v>
      </c>
      <c r="S938" t="s">
        <v>2855</v>
      </c>
      <c r="T938" s="9">
        <v>29.72</v>
      </c>
      <c r="U938">
        <v>6</v>
      </c>
      <c r="V938" s="2">
        <v>0.7</v>
      </c>
      <c r="W938" s="6">
        <v>-21.79</v>
      </c>
      <c r="X938" s="14">
        <f>AA938-W938</f>
        <v>75.286000000000001</v>
      </c>
      <c r="Y938" s="6">
        <f>T938*U938</f>
        <v>178.32</v>
      </c>
      <c r="Z938" s="6">
        <f>Y938*V938</f>
        <v>124.82399999999998</v>
      </c>
      <c r="AA938" s="6">
        <f t="shared" si="75"/>
        <v>53.496000000000009</v>
      </c>
    </row>
    <row r="939" spans="2:27" x14ac:dyDescent="0.3">
      <c r="B939">
        <v>936</v>
      </c>
      <c r="C939" t="s">
        <v>2849</v>
      </c>
      <c r="D939" s="1">
        <v>42541</v>
      </c>
      <c r="E939" s="1">
        <v>42545</v>
      </c>
      <c r="F939" s="9" t="str">
        <f t="shared" si="76"/>
        <v>4 days</v>
      </c>
      <c r="G939" t="s">
        <v>49</v>
      </c>
      <c r="H939" t="s">
        <v>2850</v>
      </c>
      <c r="I939" t="s">
        <v>2851</v>
      </c>
      <c r="J939" t="s">
        <v>101</v>
      </c>
      <c r="K939" t="s">
        <v>26</v>
      </c>
      <c r="L939" t="s">
        <v>145</v>
      </c>
      <c r="M939" t="s">
        <v>146</v>
      </c>
      <c r="N939">
        <v>19120</v>
      </c>
      <c r="O939" t="s">
        <v>147</v>
      </c>
      <c r="P939" t="s">
        <v>2648</v>
      </c>
      <c r="Q939" t="s">
        <v>45</v>
      </c>
      <c r="R939" t="s">
        <v>89</v>
      </c>
      <c r="S939" t="s">
        <v>2649</v>
      </c>
      <c r="T939" s="9">
        <v>15.55</v>
      </c>
      <c r="U939">
        <v>3</v>
      </c>
      <c r="V939" s="2">
        <v>0.2</v>
      </c>
      <c r="W939" s="6">
        <v>5.44</v>
      </c>
      <c r="X939" s="14">
        <f>AA939-W939</f>
        <v>31.880000000000006</v>
      </c>
      <c r="Y939" s="6">
        <f>T939*U939</f>
        <v>46.650000000000006</v>
      </c>
      <c r="Z939" s="6">
        <f>Y939*V939</f>
        <v>9.3300000000000018</v>
      </c>
      <c r="AA939" s="6">
        <f t="shared" si="75"/>
        <v>37.320000000000007</v>
      </c>
    </row>
    <row r="940" spans="2:27" x14ac:dyDescent="0.3">
      <c r="B940">
        <v>937</v>
      </c>
      <c r="C940" t="s">
        <v>2849</v>
      </c>
      <c r="D940" s="1">
        <v>42541</v>
      </c>
      <c r="E940" s="1">
        <v>42545</v>
      </c>
      <c r="F940" s="9" t="str">
        <f t="shared" si="76"/>
        <v>4 days</v>
      </c>
      <c r="G940" t="s">
        <v>49</v>
      </c>
      <c r="H940" t="s">
        <v>2850</v>
      </c>
      <c r="I940" t="s">
        <v>2851</v>
      </c>
      <c r="J940" t="s">
        <v>101</v>
      </c>
      <c r="K940" t="s">
        <v>26</v>
      </c>
      <c r="L940" t="s">
        <v>145</v>
      </c>
      <c r="M940" t="s">
        <v>146</v>
      </c>
      <c r="N940">
        <v>19120</v>
      </c>
      <c r="O940" t="s">
        <v>147</v>
      </c>
      <c r="P940" t="s">
        <v>597</v>
      </c>
      <c r="Q940" t="s">
        <v>45</v>
      </c>
      <c r="R940" t="s">
        <v>77</v>
      </c>
      <c r="S940" t="s">
        <v>598</v>
      </c>
      <c r="T940" s="9">
        <v>447.7</v>
      </c>
      <c r="U940">
        <v>2</v>
      </c>
      <c r="V940" s="2">
        <v>0.2</v>
      </c>
      <c r="W940" s="6">
        <v>33.58</v>
      </c>
      <c r="X940" s="14">
        <f>AA940-W940</f>
        <v>682.7399999999999</v>
      </c>
      <c r="Y940" s="6">
        <f>T940*U940</f>
        <v>895.4</v>
      </c>
      <c r="Z940" s="6">
        <f>Y940*V940</f>
        <v>179.08</v>
      </c>
      <c r="AA940" s="6">
        <f t="shared" si="75"/>
        <v>716.31999999999994</v>
      </c>
    </row>
    <row r="941" spans="2:27" x14ac:dyDescent="0.3">
      <c r="B941">
        <v>938</v>
      </c>
      <c r="C941" t="s">
        <v>2856</v>
      </c>
      <c r="D941" s="1">
        <v>42866</v>
      </c>
      <c r="E941" s="1">
        <v>42897</v>
      </c>
      <c r="F941" s="9" t="str">
        <f t="shared" si="76"/>
        <v>31 days</v>
      </c>
      <c r="G941" t="s">
        <v>187</v>
      </c>
      <c r="H941" t="s">
        <v>214</v>
      </c>
      <c r="I941" t="s">
        <v>215</v>
      </c>
      <c r="J941" t="s">
        <v>40</v>
      </c>
      <c r="K941" t="s">
        <v>26</v>
      </c>
      <c r="L941" t="s">
        <v>2857</v>
      </c>
      <c r="M941" t="s">
        <v>668</v>
      </c>
      <c r="N941">
        <v>87401</v>
      </c>
      <c r="O941" t="s">
        <v>43</v>
      </c>
      <c r="P941" t="s">
        <v>1314</v>
      </c>
      <c r="Q941" t="s">
        <v>70</v>
      </c>
      <c r="R941" t="s">
        <v>160</v>
      </c>
      <c r="S941" t="s">
        <v>1315</v>
      </c>
      <c r="T941" s="9">
        <v>159.99</v>
      </c>
      <c r="U941">
        <v>1</v>
      </c>
      <c r="V941" s="2">
        <v>0</v>
      </c>
      <c r="W941" s="6">
        <v>54.4</v>
      </c>
      <c r="X941" s="14">
        <f>AA941-W941</f>
        <v>105.59</v>
      </c>
      <c r="Y941" s="6">
        <f>T941*U941</f>
        <v>159.99</v>
      </c>
      <c r="Z941" s="6">
        <f>Y941*V941</f>
        <v>0</v>
      </c>
      <c r="AA941" s="6">
        <f t="shared" si="75"/>
        <v>159.99</v>
      </c>
    </row>
    <row r="942" spans="2:27" x14ac:dyDescent="0.3">
      <c r="B942">
        <v>939</v>
      </c>
      <c r="C942" t="s">
        <v>2858</v>
      </c>
      <c r="D942" s="1">
        <v>42351</v>
      </c>
      <c r="E942" s="1">
        <v>42355</v>
      </c>
      <c r="F942" s="9" t="str">
        <f t="shared" si="76"/>
        <v>4 days</v>
      </c>
      <c r="G942" t="s">
        <v>49</v>
      </c>
      <c r="H942" t="s">
        <v>2859</v>
      </c>
      <c r="I942" t="s">
        <v>2860</v>
      </c>
      <c r="J942" t="s">
        <v>40</v>
      </c>
      <c r="K942" t="s">
        <v>26</v>
      </c>
      <c r="L942" t="s">
        <v>2861</v>
      </c>
      <c r="M942" t="s">
        <v>42</v>
      </c>
      <c r="N942">
        <v>92503</v>
      </c>
      <c r="O942" t="s">
        <v>43</v>
      </c>
      <c r="P942" t="s">
        <v>2862</v>
      </c>
      <c r="Q942" t="s">
        <v>45</v>
      </c>
      <c r="R942" t="s">
        <v>89</v>
      </c>
      <c r="S942" t="s">
        <v>2863</v>
      </c>
      <c r="T942" s="9">
        <v>12.96</v>
      </c>
      <c r="U942">
        <v>2</v>
      </c>
      <c r="V942" s="2">
        <v>0</v>
      </c>
      <c r="W942" s="6">
        <v>6.22</v>
      </c>
      <c r="X942" s="14">
        <f>AA942-W942</f>
        <v>19.700000000000003</v>
      </c>
      <c r="Y942" s="6">
        <f>T942*U942</f>
        <v>25.92</v>
      </c>
      <c r="Z942" s="6">
        <f>Y942*V942</f>
        <v>0</v>
      </c>
      <c r="AA942" s="6">
        <f t="shared" si="75"/>
        <v>25.92</v>
      </c>
    </row>
    <row r="943" spans="2:27" x14ac:dyDescent="0.3">
      <c r="B943">
        <v>940</v>
      </c>
      <c r="C943" t="s">
        <v>2858</v>
      </c>
      <c r="D943" s="1">
        <v>42351</v>
      </c>
      <c r="E943" s="1">
        <v>42355</v>
      </c>
      <c r="F943" s="9" t="str">
        <f t="shared" si="76"/>
        <v>4 days</v>
      </c>
      <c r="G943" t="s">
        <v>49</v>
      </c>
      <c r="H943" t="s">
        <v>2859</v>
      </c>
      <c r="I943" t="s">
        <v>2860</v>
      </c>
      <c r="J943" t="s">
        <v>40</v>
      </c>
      <c r="K943" t="s">
        <v>26</v>
      </c>
      <c r="L943" t="s">
        <v>2861</v>
      </c>
      <c r="M943" t="s">
        <v>42</v>
      </c>
      <c r="N943">
        <v>92503</v>
      </c>
      <c r="O943" t="s">
        <v>43</v>
      </c>
      <c r="P943" t="s">
        <v>2864</v>
      </c>
      <c r="Q943" t="s">
        <v>45</v>
      </c>
      <c r="R943" t="s">
        <v>77</v>
      </c>
      <c r="S943" t="s">
        <v>2865</v>
      </c>
      <c r="T943" s="9">
        <v>134.47999999999999</v>
      </c>
      <c r="U943">
        <v>4</v>
      </c>
      <c r="V943" s="2">
        <v>0</v>
      </c>
      <c r="W943" s="6">
        <v>34.96</v>
      </c>
      <c r="X943" s="14">
        <f>AA943-W943</f>
        <v>502.96</v>
      </c>
      <c r="Y943" s="6">
        <f>T943*U943</f>
        <v>537.91999999999996</v>
      </c>
      <c r="Z943" s="6">
        <f>Y943*V943</f>
        <v>0</v>
      </c>
      <c r="AA943" s="6">
        <f t="shared" si="75"/>
        <v>537.91999999999996</v>
      </c>
    </row>
    <row r="944" spans="2:27" x14ac:dyDescent="0.3">
      <c r="B944">
        <v>941</v>
      </c>
      <c r="C944" t="s">
        <v>2866</v>
      </c>
      <c r="D944" s="1">
        <v>42540</v>
      </c>
      <c r="E944" s="1">
        <v>42541</v>
      </c>
      <c r="F944" s="9" t="str">
        <f t="shared" si="76"/>
        <v>1 days</v>
      </c>
      <c r="G944" t="s">
        <v>187</v>
      </c>
      <c r="H944" t="s">
        <v>2867</v>
      </c>
      <c r="I944" t="s">
        <v>2868</v>
      </c>
      <c r="J944" t="s">
        <v>40</v>
      </c>
      <c r="K944" t="s">
        <v>26</v>
      </c>
      <c r="L944" t="s">
        <v>126</v>
      </c>
      <c r="M944" t="s">
        <v>42</v>
      </c>
      <c r="N944">
        <v>94110</v>
      </c>
      <c r="O944" t="s">
        <v>43</v>
      </c>
      <c r="P944" t="s">
        <v>2869</v>
      </c>
      <c r="Q944" t="s">
        <v>45</v>
      </c>
      <c r="R944" t="s">
        <v>89</v>
      </c>
      <c r="S944" t="s">
        <v>2870</v>
      </c>
      <c r="T944" s="9">
        <v>17.12</v>
      </c>
      <c r="U944">
        <v>2</v>
      </c>
      <c r="V944" s="2">
        <v>0</v>
      </c>
      <c r="W944" s="6">
        <v>8.0500000000000007</v>
      </c>
      <c r="X944" s="14">
        <f>AA944-W944</f>
        <v>26.19</v>
      </c>
      <c r="Y944" s="6">
        <f>T944*U944</f>
        <v>34.24</v>
      </c>
      <c r="Z944" s="6">
        <f>Y944*V944</f>
        <v>0</v>
      </c>
      <c r="AA944" s="6">
        <f t="shared" si="75"/>
        <v>34.24</v>
      </c>
    </row>
    <row r="945" spans="2:27" x14ac:dyDescent="0.3">
      <c r="B945">
        <v>942</v>
      </c>
      <c r="C945" t="s">
        <v>2871</v>
      </c>
      <c r="D945" s="1">
        <v>42717</v>
      </c>
      <c r="E945" s="1">
        <v>42724</v>
      </c>
      <c r="F945" s="9" t="str">
        <f t="shared" si="76"/>
        <v>7 days</v>
      </c>
      <c r="G945" t="s">
        <v>49</v>
      </c>
      <c r="H945" t="s">
        <v>2812</v>
      </c>
      <c r="I945" t="s">
        <v>2813</v>
      </c>
      <c r="J945" t="s">
        <v>40</v>
      </c>
      <c r="K945" t="s">
        <v>26</v>
      </c>
      <c r="L945" t="s">
        <v>2872</v>
      </c>
      <c r="M945" t="s">
        <v>42</v>
      </c>
      <c r="N945">
        <v>90503</v>
      </c>
      <c r="O945" t="s">
        <v>43</v>
      </c>
      <c r="P945" t="s">
        <v>2873</v>
      </c>
      <c r="Q945" t="s">
        <v>45</v>
      </c>
      <c r="R945" t="s">
        <v>74</v>
      </c>
      <c r="S945" t="s">
        <v>2874</v>
      </c>
      <c r="T945" s="9">
        <v>6.1</v>
      </c>
      <c r="U945">
        <v>2</v>
      </c>
      <c r="V945" s="2">
        <v>0.2</v>
      </c>
      <c r="W945" s="6">
        <v>2.21</v>
      </c>
      <c r="X945" s="14">
        <f>AA945-W945</f>
        <v>7.55</v>
      </c>
      <c r="Y945" s="6">
        <f>T945*U945</f>
        <v>12.2</v>
      </c>
      <c r="Z945" s="6">
        <f>Y945*V945</f>
        <v>2.44</v>
      </c>
      <c r="AA945" s="6">
        <f t="shared" si="75"/>
        <v>9.76</v>
      </c>
    </row>
    <row r="946" spans="2:27" x14ac:dyDescent="0.3">
      <c r="B946">
        <v>943</v>
      </c>
      <c r="C946" t="s">
        <v>2871</v>
      </c>
      <c r="D946" s="1">
        <v>42717</v>
      </c>
      <c r="E946" s="1">
        <v>42724</v>
      </c>
      <c r="F946" s="9" t="str">
        <f t="shared" si="76"/>
        <v>7 days</v>
      </c>
      <c r="G946" t="s">
        <v>49</v>
      </c>
      <c r="H946" t="s">
        <v>2812</v>
      </c>
      <c r="I946" t="s">
        <v>2813</v>
      </c>
      <c r="J946" t="s">
        <v>40</v>
      </c>
      <c r="K946" t="s">
        <v>26</v>
      </c>
      <c r="L946" t="s">
        <v>2872</v>
      </c>
      <c r="M946" t="s">
        <v>42</v>
      </c>
      <c r="N946">
        <v>90503</v>
      </c>
      <c r="O946" t="s">
        <v>43</v>
      </c>
      <c r="P946" t="s">
        <v>54</v>
      </c>
      <c r="Q946" t="s">
        <v>31</v>
      </c>
      <c r="R946" t="s">
        <v>55</v>
      </c>
      <c r="S946" t="s">
        <v>56</v>
      </c>
      <c r="T946" s="9">
        <v>1114.27</v>
      </c>
      <c r="U946">
        <v>4</v>
      </c>
      <c r="V946" s="2">
        <v>0.2</v>
      </c>
      <c r="W946" s="6">
        <v>41.79</v>
      </c>
      <c r="X946" s="14">
        <f>AA946-W946</f>
        <v>3523.8739999999998</v>
      </c>
      <c r="Y946" s="6">
        <f>T946*U946</f>
        <v>4457.08</v>
      </c>
      <c r="Z946" s="6">
        <f>Y946*V946</f>
        <v>891.41600000000005</v>
      </c>
      <c r="AA946" s="6">
        <f t="shared" si="75"/>
        <v>3565.6639999999998</v>
      </c>
    </row>
    <row r="947" spans="2:27" x14ac:dyDescent="0.3">
      <c r="B947">
        <v>944</v>
      </c>
      <c r="C947" t="s">
        <v>2875</v>
      </c>
      <c r="D947" s="1">
        <v>42153</v>
      </c>
      <c r="E947" s="1">
        <v>42069</v>
      </c>
      <c r="F947" s="23" t="s">
        <v>10956</v>
      </c>
      <c r="G947" t="s">
        <v>49</v>
      </c>
      <c r="H947" t="s">
        <v>1204</v>
      </c>
      <c r="I947" t="s">
        <v>1205</v>
      </c>
      <c r="J947" t="s">
        <v>25</v>
      </c>
      <c r="K947" t="s">
        <v>26</v>
      </c>
      <c r="L947" t="s">
        <v>94</v>
      </c>
      <c r="M947" t="s">
        <v>95</v>
      </c>
      <c r="N947">
        <v>98105</v>
      </c>
      <c r="O947" t="s">
        <v>43</v>
      </c>
      <c r="P947" t="s">
        <v>1985</v>
      </c>
      <c r="Q947" t="s">
        <v>45</v>
      </c>
      <c r="R947" t="s">
        <v>89</v>
      </c>
      <c r="S947" t="s">
        <v>1986</v>
      </c>
      <c r="T947" s="9">
        <v>32.4</v>
      </c>
      <c r="U947">
        <v>5</v>
      </c>
      <c r="V947" s="2">
        <v>0</v>
      </c>
      <c r="W947" s="6">
        <v>15.55</v>
      </c>
      <c r="X947" s="14">
        <f>AA947-W947</f>
        <v>146.44999999999999</v>
      </c>
      <c r="Y947" s="6">
        <f>T947*U947</f>
        <v>162</v>
      </c>
      <c r="Z947" s="6">
        <f>Y947*V947</f>
        <v>0</v>
      </c>
      <c r="AA947" s="6">
        <f t="shared" si="75"/>
        <v>162</v>
      </c>
    </row>
    <row r="948" spans="2:27" x14ac:dyDescent="0.3">
      <c r="B948">
        <v>945</v>
      </c>
      <c r="C948" t="s">
        <v>2875</v>
      </c>
      <c r="D948" s="1">
        <v>42153</v>
      </c>
      <c r="E948" s="1">
        <v>42069</v>
      </c>
      <c r="F948" s="23" t="s">
        <v>10956</v>
      </c>
      <c r="G948" t="s">
        <v>49</v>
      </c>
      <c r="H948" t="s">
        <v>1204</v>
      </c>
      <c r="I948" t="s">
        <v>1205</v>
      </c>
      <c r="J948" t="s">
        <v>25</v>
      </c>
      <c r="K948" t="s">
        <v>26</v>
      </c>
      <c r="L948" t="s">
        <v>94</v>
      </c>
      <c r="M948" t="s">
        <v>95</v>
      </c>
      <c r="N948">
        <v>98105</v>
      </c>
      <c r="O948" t="s">
        <v>43</v>
      </c>
      <c r="P948" t="s">
        <v>2876</v>
      </c>
      <c r="Q948" t="s">
        <v>45</v>
      </c>
      <c r="R948" t="s">
        <v>58</v>
      </c>
      <c r="S948" t="s">
        <v>2877</v>
      </c>
      <c r="T948" s="9">
        <v>540.57000000000005</v>
      </c>
      <c r="U948">
        <v>3</v>
      </c>
      <c r="V948" s="2">
        <v>0</v>
      </c>
      <c r="W948" s="6">
        <v>140.55000000000001</v>
      </c>
      <c r="X948" s="14">
        <f>AA948-W948</f>
        <v>1481.16</v>
      </c>
      <c r="Y948" s="6">
        <f>T948*U948</f>
        <v>1621.71</v>
      </c>
      <c r="Z948" s="6">
        <f>Y948*V948</f>
        <v>0</v>
      </c>
      <c r="AA948" s="6">
        <f t="shared" si="75"/>
        <v>1621.71</v>
      </c>
    </row>
    <row r="949" spans="2:27" x14ac:dyDescent="0.3">
      <c r="B949">
        <v>946</v>
      </c>
      <c r="C949" t="s">
        <v>2875</v>
      </c>
      <c r="D949" s="1">
        <v>42153</v>
      </c>
      <c r="E949" s="1">
        <v>42069</v>
      </c>
      <c r="F949" s="23" t="s">
        <v>10956</v>
      </c>
      <c r="G949" t="s">
        <v>49</v>
      </c>
      <c r="H949" t="s">
        <v>1204</v>
      </c>
      <c r="I949" t="s">
        <v>1205</v>
      </c>
      <c r="J949" t="s">
        <v>25</v>
      </c>
      <c r="K949" t="s">
        <v>26</v>
      </c>
      <c r="L949" t="s">
        <v>94</v>
      </c>
      <c r="M949" t="s">
        <v>95</v>
      </c>
      <c r="N949">
        <v>98105</v>
      </c>
      <c r="O949" t="s">
        <v>43</v>
      </c>
      <c r="P949" t="s">
        <v>2878</v>
      </c>
      <c r="Q949" t="s">
        <v>45</v>
      </c>
      <c r="R949" t="s">
        <v>74</v>
      </c>
      <c r="S949" t="s">
        <v>2879</v>
      </c>
      <c r="T949" s="9">
        <v>167.76</v>
      </c>
      <c r="U949">
        <v>5</v>
      </c>
      <c r="V949" s="2">
        <v>0.2</v>
      </c>
      <c r="W949" s="6">
        <v>62.91</v>
      </c>
      <c r="X949" s="14">
        <f>AA949-W949</f>
        <v>608.13</v>
      </c>
      <c r="Y949" s="6">
        <f>T949*U949</f>
        <v>838.8</v>
      </c>
      <c r="Z949" s="6">
        <f>Y949*V949</f>
        <v>167.76</v>
      </c>
      <c r="AA949" s="6">
        <f t="shared" si="75"/>
        <v>671.04</v>
      </c>
    </row>
    <row r="950" spans="2:27" x14ac:dyDescent="0.3">
      <c r="B950">
        <v>947</v>
      </c>
      <c r="C950" t="s">
        <v>2880</v>
      </c>
      <c r="D950" s="1">
        <v>42211</v>
      </c>
      <c r="E950" s="1">
        <v>42213</v>
      </c>
      <c r="F950" s="9" t="str">
        <f>DATEDIF(D950,E950,"d")&amp;" days"</f>
        <v>2 days</v>
      </c>
      <c r="G950" t="s">
        <v>187</v>
      </c>
      <c r="H950" t="s">
        <v>1910</v>
      </c>
      <c r="I950" t="s">
        <v>1911</v>
      </c>
      <c r="J950" t="s">
        <v>25</v>
      </c>
      <c r="K950" t="s">
        <v>26</v>
      </c>
      <c r="L950" t="s">
        <v>1827</v>
      </c>
      <c r="M950" t="s">
        <v>309</v>
      </c>
      <c r="N950">
        <v>85204</v>
      </c>
      <c r="O950" t="s">
        <v>43</v>
      </c>
      <c r="P950" t="s">
        <v>2881</v>
      </c>
      <c r="Q950" t="s">
        <v>31</v>
      </c>
      <c r="R950" t="s">
        <v>55</v>
      </c>
      <c r="S950" t="s">
        <v>2882</v>
      </c>
      <c r="T950" s="9">
        <v>393.17</v>
      </c>
      <c r="U950">
        <v>3</v>
      </c>
      <c r="V950" s="2">
        <v>0.5</v>
      </c>
      <c r="W950" s="6">
        <v>-204.45</v>
      </c>
      <c r="X950" s="14">
        <f>AA950-W950</f>
        <v>794.20499999999993</v>
      </c>
      <c r="Y950" s="6">
        <f>T950*U950</f>
        <v>1179.51</v>
      </c>
      <c r="Z950" s="6">
        <f>Y950*V950</f>
        <v>589.755</v>
      </c>
      <c r="AA950" s="6">
        <f t="shared" si="75"/>
        <v>589.755</v>
      </c>
    </row>
    <row r="951" spans="2:27" x14ac:dyDescent="0.3">
      <c r="B951">
        <v>948</v>
      </c>
      <c r="C951" t="s">
        <v>2883</v>
      </c>
      <c r="D951" s="1">
        <v>43067</v>
      </c>
      <c r="E951" s="1">
        <v>42778</v>
      </c>
      <c r="F951" s="23" t="s">
        <v>10956</v>
      </c>
      <c r="G951" t="s">
        <v>49</v>
      </c>
      <c r="H951" t="s">
        <v>1512</v>
      </c>
      <c r="I951" t="s">
        <v>1513</v>
      </c>
      <c r="J951" t="s">
        <v>101</v>
      </c>
      <c r="K951" t="s">
        <v>26</v>
      </c>
      <c r="L951" t="s">
        <v>145</v>
      </c>
      <c r="M951" t="s">
        <v>146</v>
      </c>
      <c r="N951">
        <v>19120</v>
      </c>
      <c r="O951" t="s">
        <v>147</v>
      </c>
      <c r="P951" t="s">
        <v>2884</v>
      </c>
      <c r="Q951" t="s">
        <v>31</v>
      </c>
      <c r="R951" t="s">
        <v>64</v>
      </c>
      <c r="S951" t="s">
        <v>2885</v>
      </c>
      <c r="T951" s="9">
        <v>516.49</v>
      </c>
      <c r="U951">
        <v>7</v>
      </c>
      <c r="V951" s="2">
        <v>0.2</v>
      </c>
      <c r="W951" s="6">
        <v>-12.91</v>
      </c>
      <c r="X951" s="14">
        <f>AA951-W951</f>
        <v>2905.2539999999999</v>
      </c>
      <c r="Y951" s="6">
        <f>T951*U951</f>
        <v>3615.4300000000003</v>
      </c>
      <c r="Z951" s="6">
        <f>Y951*V951</f>
        <v>723.08600000000013</v>
      </c>
      <c r="AA951" s="6">
        <f t="shared" si="75"/>
        <v>2892.3440000000001</v>
      </c>
    </row>
    <row r="952" spans="2:27" x14ac:dyDescent="0.3">
      <c r="B952">
        <v>949</v>
      </c>
      <c r="C952" t="s">
        <v>2883</v>
      </c>
      <c r="D952" s="1">
        <v>43067</v>
      </c>
      <c r="E952" s="1">
        <v>42778</v>
      </c>
      <c r="F952" s="23" t="s">
        <v>10956</v>
      </c>
      <c r="G952" t="s">
        <v>49</v>
      </c>
      <c r="H952" t="s">
        <v>1512</v>
      </c>
      <c r="I952" t="s">
        <v>1513</v>
      </c>
      <c r="J952" t="s">
        <v>101</v>
      </c>
      <c r="K952" t="s">
        <v>26</v>
      </c>
      <c r="L952" t="s">
        <v>145</v>
      </c>
      <c r="M952" t="s">
        <v>146</v>
      </c>
      <c r="N952">
        <v>19120</v>
      </c>
      <c r="O952" t="s">
        <v>147</v>
      </c>
      <c r="P952" t="s">
        <v>921</v>
      </c>
      <c r="Q952" t="s">
        <v>31</v>
      </c>
      <c r="R952" t="s">
        <v>64</v>
      </c>
      <c r="S952" t="s">
        <v>922</v>
      </c>
      <c r="T952" s="9">
        <v>1007.23</v>
      </c>
      <c r="U952">
        <v>6</v>
      </c>
      <c r="V952" s="2">
        <v>0.2</v>
      </c>
      <c r="W952" s="6">
        <v>75.540000000000006</v>
      </c>
      <c r="X952" s="14">
        <f>AA952-W952</f>
        <v>4759.1639999999998</v>
      </c>
      <c r="Y952" s="6">
        <f>T952*U952</f>
        <v>6043.38</v>
      </c>
      <c r="Z952" s="6">
        <f>Y952*V952</f>
        <v>1208.6760000000002</v>
      </c>
      <c r="AA952" s="6">
        <f t="shared" si="75"/>
        <v>4834.7039999999997</v>
      </c>
    </row>
    <row r="953" spans="2:27" x14ac:dyDescent="0.3">
      <c r="B953">
        <v>950</v>
      </c>
      <c r="C953" t="s">
        <v>2883</v>
      </c>
      <c r="D953" s="1">
        <v>43067</v>
      </c>
      <c r="E953" s="1">
        <v>42778</v>
      </c>
      <c r="F953" s="23" t="s">
        <v>10956</v>
      </c>
      <c r="G953" t="s">
        <v>49</v>
      </c>
      <c r="H953" t="s">
        <v>1512</v>
      </c>
      <c r="I953" t="s">
        <v>1513</v>
      </c>
      <c r="J953" t="s">
        <v>101</v>
      </c>
      <c r="K953" t="s">
        <v>26</v>
      </c>
      <c r="L953" t="s">
        <v>145</v>
      </c>
      <c r="M953" t="s">
        <v>146</v>
      </c>
      <c r="N953">
        <v>19120</v>
      </c>
      <c r="O953" t="s">
        <v>147</v>
      </c>
      <c r="P953" t="s">
        <v>2886</v>
      </c>
      <c r="Q953" t="s">
        <v>31</v>
      </c>
      <c r="R953" t="s">
        <v>55</v>
      </c>
      <c r="S953" t="s">
        <v>2887</v>
      </c>
      <c r="T953" s="9">
        <v>2065.3200000000002</v>
      </c>
      <c r="U953">
        <v>12</v>
      </c>
      <c r="V953" s="2">
        <v>0.4</v>
      </c>
      <c r="W953" s="6">
        <v>-619.6</v>
      </c>
      <c r="X953" s="14">
        <f>AA953-W953</f>
        <v>15489.904000000002</v>
      </c>
      <c r="Y953" s="6">
        <f>T953*U953</f>
        <v>24783.840000000004</v>
      </c>
      <c r="Z953" s="6">
        <f>Y953*V953</f>
        <v>9913.5360000000019</v>
      </c>
      <c r="AA953" s="6">
        <f t="shared" si="75"/>
        <v>14870.304000000002</v>
      </c>
    </row>
    <row r="954" spans="2:27" x14ac:dyDescent="0.3">
      <c r="B954">
        <v>951</v>
      </c>
      <c r="C954" t="s">
        <v>2883</v>
      </c>
      <c r="D954" s="1">
        <v>43067</v>
      </c>
      <c r="E954" s="1">
        <v>42778</v>
      </c>
      <c r="F954" s="23" t="s">
        <v>10956</v>
      </c>
      <c r="G954" t="s">
        <v>49</v>
      </c>
      <c r="H954" t="s">
        <v>1512</v>
      </c>
      <c r="I954" t="s">
        <v>1513</v>
      </c>
      <c r="J954" t="s">
        <v>101</v>
      </c>
      <c r="K954" t="s">
        <v>26</v>
      </c>
      <c r="L954" t="s">
        <v>145</v>
      </c>
      <c r="M954" t="s">
        <v>146</v>
      </c>
      <c r="N954">
        <v>19120</v>
      </c>
      <c r="O954" t="s">
        <v>147</v>
      </c>
      <c r="P954" t="s">
        <v>2888</v>
      </c>
      <c r="Q954" t="s">
        <v>45</v>
      </c>
      <c r="R954" t="s">
        <v>89</v>
      </c>
      <c r="S954" t="s">
        <v>2889</v>
      </c>
      <c r="T954" s="9">
        <v>15.55</v>
      </c>
      <c r="U954">
        <v>3</v>
      </c>
      <c r="V954" s="2">
        <v>0.2</v>
      </c>
      <c r="W954" s="6">
        <v>5.44</v>
      </c>
      <c r="X954" s="14">
        <f>AA954-W954</f>
        <v>31.880000000000006</v>
      </c>
      <c r="Y954" s="6">
        <f>T954*U954</f>
        <v>46.650000000000006</v>
      </c>
      <c r="Z954" s="6">
        <f>Y954*V954</f>
        <v>9.3300000000000018</v>
      </c>
      <c r="AA954" s="6">
        <f t="shared" si="75"/>
        <v>37.320000000000007</v>
      </c>
    </row>
    <row r="955" spans="2:27" x14ac:dyDescent="0.3">
      <c r="B955">
        <v>952</v>
      </c>
      <c r="C955" t="s">
        <v>2883</v>
      </c>
      <c r="D955" s="1">
        <v>43067</v>
      </c>
      <c r="E955" s="1">
        <v>42778</v>
      </c>
      <c r="F955" s="23" t="s">
        <v>10956</v>
      </c>
      <c r="G955" t="s">
        <v>49</v>
      </c>
      <c r="H955" t="s">
        <v>1512</v>
      </c>
      <c r="I955" t="s">
        <v>1513</v>
      </c>
      <c r="J955" t="s">
        <v>101</v>
      </c>
      <c r="K955" t="s">
        <v>26</v>
      </c>
      <c r="L955" t="s">
        <v>145</v>
      </c>
      <c r="M955" t="s">
        <v>146</v>
      </c>
      <c r="N955">
        <v>19120</v>
      </c>
      <c r="O955" t="s">
        <v>147</v>
      </c>
      <c r="P955" t="s">
        <v>914</v>
      </c>
      <c r="Q955" t="s">
        <v>45</v>
      </c>
      <c r="R955" t="s">
        <v>89</v>
      </c>
      <c r="S955" t="s">
        <v>915</v>
      </c>
      <c r="T955" s="9">
        <v>25.34</v>
      </c>
      <c r="U955">
        <v>6</v>
      </c>
      <c r="V955" s="2">
        <v>0.2</v>
      </c>
      <c r="W955" s="6">
        <v>7.92</v>
      </c>
      <c r="X955" s="14">
        <f>AA955-W955</f>
        <v>113.71199999999999</v>
      </c>
      <c r="Y955" s="6">
        <f>T955*U955</f>
        <v>152.04</v>
      </c>
      <c r="Z955" s="6">
        <f>Y955*V955</f>
        <v>30.408000000000001</v>
      </c>
      <c r="AA955" s="6">
        <f t="shared" si="75"/>
        <v>121.63199999999999</v>
      </c>
    </row>
    <row r="956" spans="2:27" x14ac:dyDescent="0.3">
      <c r="B956">
        <v>953</v>
      </c>
      <c r="C956" t="s">
        <v>2890</v>
      </c>
      <c r="D956" s="1">
        <v>42798</v>
      </c>
      <c r="E956" s="1">
        <v>42920</v>
      </c>
      <c r="F956" s="9" t="str">
        <f t="shared" ref="F956:F958" si="77">DATEDIF(D956,E956,"d")&amp;" days"</f>
        <v>122 days</v>
      </c>
      <c r="G956" t="s">
        <v>49</v>
      </c>
      <c r="H956" t="s">
        <v>2891</v>
      </c>
      <c r="I956" t="s">
        <v>2892</v>
      </c>
      <c r="J956" t="s">
        <v>25</v>
      </c>
      <c r="K956" t="s">
        <v>26</v>
      </c>
      <c r="L956" t="s">
        <v>145</v>
      </c>
      <c r="M956" t="s">
        <v>146</v>
      </c>
      <c r="N956">
        <v>19143</v>
      </c>
      <c r="O956" t="s">
        <v>147</v>
      </c>
      <c r="P956" t="s">
        <v>2893</v>
      </c>
      <c r="Q956" t="s">
        <v>31</v>
      </c>
      <c r="R956" t="s">
        <v>64</v>
      </c>
      <c r="S956" t="s">
        <v>924</v>
      </c>
      <c r="T956" s="9">
        <v>25.47</v>
      </c>
      <c r="U956">
        <v>4</v>
      </c>
      <c r="V956" s="2">
        <v>0.2</v>
      </c>
      <c r="W956" s="6">
        <v>7.64</v>
      </c>
      <c r="X956" s="14">
        <f>AA956-W956</f>
        <v>73.86399999999999</v>
      </c>
      <c r="Y956" s="6">
        <f>T956*U956</f>
        <v>101.88</v>
      </c>
      <c r="Z956" s="6">
        <f>Y956*V956</f>
        <v>20.376000000000001</v>
      </c>
      <c r="AA956" s="6">
        <f t="shared" si="75"/>
        <v>81.503999999999991</v>
      </c>
    </row>
    <row r="957" spans="2:27" x14ac:dyDescent="0.3">
      <c r="B957">
        <v>954</v>
      </c>
      <c r="C957" t="s">
        <v>2894</v>
      </c>
      <c r="D957" s="1">
        <v>43097</v>
      </c>
      <c r="E957" s="1">
        <v>43101</v>
      </c>
      <c r="F957" s="9" t="str">
        <f t="shared" si="77"/>
        <v>4 days</v>
      </c>
      <c r="G957" t="s">
        <v>49</v>
      </c>
      <c r="H957" t="s">
        <v>2895</v>
      </c>
      <c r="I957" t="s">
        <v>2896</v>
      </c>
      <c r="J957" t="s">
        <v>25</v>
      </c>
      <c r="K957" t="s">
        <v>26</v>
      </c>
      <c r="L957" t="s">
        <v>2897</v>
      </c>
      <c r="M957" t="s">
        <v>103</v>
      </c>
      <c r="N957">
        <v>78664</v>
      </c>
      <c r="O957" t="s">
        <v>104</v>
      </c>
      <c r="P957" t="s">
        <v>876</v>
      </c>
      <c r="Q957" t="s">
        <v>45</v>
      </c>
      <c r="R957" t="s">
        <v>67</v>
      </c>
      <c r="S957" t="s">
        <v>877</v>
      </c>
      <c r="T957" s="9">
        <v>27.17</v>
      </c>
      <c r="U957">
        <v>2</v>
      </c>
      <c r="V957" s="2">
        <v>0.2</v>
      </c>
      <c r="W957" s="6">
        <v>2.72</v>
      </c>
      <c r="X957" s="14">
        <f>AA957-W957</f>
        <v>40.752000000000002</v>
      </c>
      <c r="Y957" s="6">
        <f>T957*U957</f>
        <v>54.34</v>
      </c>
      <c r="Z957" s="6">
        <f>Y957*V957</f>
        <v>10.868000000000002</v>
      </c>
      <c r="AA957" s="6">
        <f t="shared" si="75"/>
        <v>43.472000000000001</v>
      </c>
    </row>
    <row r="958" spans="2:27" x14ac:dyDescent="0.3">
      <c r="B958">
        <v>955</v>
      </c>
      <c r="C958" t="s">
        <v>2894</v>
      </c>
      <c r="D958" s="1">
        <v>43097</v>
      </c>
      <c r="E958" s="1">
        <v>43101</v>
      </c>
      <c r="F958" s="9" t="str">
        <f t="shared" si="77"/>
        <v>4 days</v>
      </c>
      <c r="G958" t="s">
        <v>49</v>
      </c>
      <c r="H958" t="s">
        <v>2895</v>
      </c>
      <c r="I958" t="s">
        <v>2896</v>
      </c>
      <c r="J958" t="s">
        <v>25</v>
      </c>
      <c r="K958" t="s">
        <v>26</v>
      </c>
      <c r="L958" t="s">
        <v>2897</v>
      </c>
      <c r="M958" t="s">
        <v>103</v>
      </c>
      <c r="N958">
        <v>78664</v>
      </c>
      <c r="O958" t="s">
        <v>104</v>
      </c>
      <c r="P958" t="s">
        <v>1078</v>
      </c>
      <c r="Q958" t="s">
        <v>31</v>
      </c>
      <c r="R958" t="s">
        <v>32</v>
      </c>
      <c r="S958" t="s">
        <v>1079</v>
      </c>
      <c r="T958" s="9">
        <v>78.849999999999994</v>
      </c>
      <c r="U958">
        <v>2</v>
      </c>
      <c r="V958" s="2">
        <v>0.32</v>
      </c>
      <c r="W958" s="6">
        <v>-11.6</v>
      </c>
      <c r="X958" s="14">
        <f>AA958-W958</f>
        <v>118.83599999999998</v>
      </c>
      <c r="Y958" s="6">
        <f>T958*U958</f>
        <v>157.69999999999999</v>
      </c>
      <c r="Z958" s="6">
        <f>Y958*V958</f>
        <v>50.463999999999999</v>
      </c>
      <c r="AA958" s="6">
        <f t="shared" si="75"/>
        <v>107.23599999999999</v>
      </c>
    </row>
    <row r="959" spans="2:27" x14ac:dyDescent="0.3">
      <c r="B959">
        <v>956</v>
      </c>
      <c r="C959" t="s">
        <v>2898</v>
      </c>
      <c r="D959" s="1">
        <v>43069</v>
      </c>
      <c r="E959" s="1">
        <v>42837</v>
      </c>
      <c r="F959" s="23" t="s">
        <v>10956</v>
      </c>
      <c r="G959" t="s">
        <v>49</v>
      </c>
      <c r="H959" t="s">
        <v>2899</v>
      </c>
      <c r="I959" t="s">
        <v>2900</v>
      </c>
      <c r="J959" t="s">
        <v>25</v>
      </c>
      <c r="K959" t="s">
        <v>26</v>
      </c>
      <c r="L959" t="s">
        <v>327</v>
      </c>
      <c r="M959" t="s">
        <v>1491</v>
      </c>
      <c r="N959">
        <v>39212</v>
      </c>
      <c r="O959" t="s">
        <v>29</v>
      </c>
      <c r="P959" t="s">
        <v>276</v>
      </c>
      <c r="Q959" t="s">
        <v>45</v>
      </c>
      <c r="R959" t="s">
        <v>58</v>
      </c>
      <c r="S959" t="s">
        <v>277</v>
      </c>
      <c r="T959" s="9">
        <v>173.8</v>
      </c>
      <c r="U959">
        <v>5</v>
      </c>
      <c r="V959" s="2">
        <v>0</v>
      </c>
      <c r="W959" s="6">
        <v>43.45</v>
      </c>
      <c r="X959" s="14">
        <f>AA959-W959</f>
        <v>825.55</v>
      </c>
      <c r="Y959" s="6">
        <f>T959*U959</f>
        <v>869</v>
      </c>
      <c r="Z959" s="6">
        <f>Y959*V959</f>
        <v>0</v>
      </c>
      <c r="AA959" s="6">
        <f t="shared" si="75"/>
        <v>869</v>
      </c>
    </row>
    <row r="960" spans="2:27" x14ac:dyDescent="0.3">
      <c r="B960">
        <v>957</v>
      </c>
      <c r="C960" t="s">
        <v>2901</v>
      </c>
      <c r="D960" s="1">
        <v>42870</v>
      </c>
      <c r="E960" s="1">
        <v>42873</v>
      </c>
      <c r="F960" s="9" t="str">
        <f t="shared" ref="F960:F964" si="78">DATEDIF(D960,E960,"d")&amp;" days"</f>
        <v>3 days</v>
      </c>
      <c r="G960" t="s">
        <v>22</v>
      </c>
      <c r="H960" t="s">
        <v>2902</v>
      </c>
      <c r="I960" t="s">
        <v>2903</v>
      </c>
      <c r="J960" t="s">
        <v>25</v>
      </c>
      <c r="K960" t="s">
        <v>26</v>
      </c>
      <c r="L960" t="s">
        <v>543</v>
      </c>
      <c r="M960" t="s">
        <v>309</v>
      </c>
      <c r="N960">
        <v>85023</v>
      </c>
      <c r="O960" t="s">
        <v>43</v>
      </c>
      <c r="P960" t="s">
        <v>2675</v>
      </c>
      <c r="Q960" t="s">
        <v>70</v>
      </c>
      <c r="R960" t="s">
        <v>71</v>
      </c>
      <c r="S960" t="s">
        <v>2676</v>
      </c>
      <c r="T960" s="9">
        <v>29.59</v>
      </c>
      <c r="U960">
        <v>1</v>
      </c>
      <c r="V960" s="2">
        <v>0.2</v>
      </c>
      <c r="W960" s="6">
        <v>2.59</v>
      </c>
      <c r="X960" s="14">
        <f>AA960-W960</f>
        <v>21.082000000000001</v>
      </c>
      <c r="Y960" s="6">
        <f>T960*U960</f>
        <v>29.59</v>
      </c>
      <c r="Z960" s="6">
        <f>Y960*V960</f>
        <v>5.9180000000000001</v>
      </c>
      <c r="AA960" s="6">
        <f t="shared" si="75"/>
        <v>23.672000000000001</v>
      </c>
    </row>
    <row r="961" spans="2:27" x14ac:dyDescent="0.3">
      <c r="B961">
        <v>958</v>
      </c>
      <c r="C961" t="s">
        <v>2901</v>
      </c>
      <c r="D961" s="1">
        <v>42870</v>
      </c>
      <c r="E961" s="1">
        <v>42873</v>
      </c>
      <c r="F961" s="9" t="str">
        <f t="shared" si="78"/>
        <v>3 days</v>
      </c>
      <c r="G961" t="s">
        <v>22</v>
      </c>
      <c r="H961" t="s">
        <v>2902</v>
      </c>
      <c r="I961" t="s">
        <v>2903</v>
      </c>
      <c r="J961" t="s">
        <v>25</v>
      </c>
      <c r="K961" t="s">
        <v>26</v>
      </c>
      <c r="L961" t="s">
        <v>543</v>
      </c>
      <c r="M961" t="s">
        <v>309</v>
      </c>
      <c r="N961">
        <v>85023</v>
      </c>
      <c r="O961" t="s">
        <v>43</v>
      </c>
      <c r="P961" t="s">
        <v>2904</v>
      </c>
      <c r="Q961" t="s">
        <v>45</v>
      </c>
      <c r="R961" t="s">
        <v>74</v>
      </c>
      <c r="S961" t="s">
        <v>2905</v>
      </c>
      <c r="T961" s="9">
        <v>4.75</v>
      </c>
      <c r="U961">
        <v>2</v>
      </c>
      <c r="V961" s="2">
        <v>0.7</v>
      </c>
      <c r="W961" s="6">
        <v>-3.17</v>
      </c>
      <c r="X961" s="14">
        <f>AA961-W961</f>
        <v>6.0200000000000005</v>
      </c>
      <c r="Y961" s="6">
        <f>T961*U961</f>
        <v>9.5</v>
      </c>
      <c r="Z961" s="6">
        <f>Y961*V961</f>
        <v>6.6499999999999995</v>
      </c>
      <c r="AA961" s="6">
        <f t="shared" si="75"/>
        <v>2.8500000000000005</v>
      </c>
    </row>
    <row r="962" spans="2:27" x14ac:dyDescent="0.3">
      <c r="B962">
        <v>959</v>
      </c>
      <c r="C962" t="s">
        <v>2901</v>
      </c>
      <c r="D962" s="1">
        <v>42870</v>
      </c>
      <c r="E962" s="1">
        <v>42873</v>
      </c>
      <c r="F962" s="9" t="str">
        <f t="shared" si="78"/>
        <v>3 days</v>
      </c>
      <c r="G962" t="s">
        <v>22</v>
      </c>
      <c r="H962" t="s">
        <v>2902</v>
      </c>
      <c r="I962" t="s">
        <v>2903</v>
      </c>
      <c r="J962" t="s">
        <v>25</v>
      </c>
      <c r="K962" t="s">
        <v>26</v>
      </c>
      <c r="L962" t="s">
        <v>543</v>
      </c>
      <c r="M962" t="s">
        <v>309</v>
      </c>
      <c r="N962">
        <v>85023</v>
      </c>
      <c r="O962" t="s">
        <v>43</v>
      </c>
      <c r="P962" t="s">
        <v>2906</v>
      </c>
      <c r="Q962" t="s">
        <v>45</v>
      </c>
      <c r="R962" t="s">
        <v>89</v>
      </c>
      <c r="S962" t="s">
        <v>2907</v>
      </c>
      <c r="T962" s="9">
        <v>15.55</v>
      </c>
      <c r="U962">
        <v>3</v>
      </c>
      <c r="V962" s="2">
        <v>0.2</v>
      </c>
      <c r="W962" s="6">
        <v>5.64</v>
      </c>
      <c r="X962" s="14">
        <f>AA962-W962</f>
        <v>31.680000000000007</v>
      </c>
      <c r="Y962" s="6">
        <f>T962*U962</f>
        <v>46.650000000000006</v>
      </c>
      <c r="Z962" s="6">
        <f>Y962*V962</f>
        <v>9.3300000000000018</v>
      </c>
      <c r="AA962" s="6">
        <f t="shared" si="75"/>
        <v>37.320000000000007</v>
      </c>
    </row>
    <row r="963" spans="2:27" x14ac:dyDescent="0.3">
      <c r="B963">
        <v>960</v>
      </c>
      <c r="C963" t="s">
        <v>2908</v>
      </c>
      <c r="D963" s="1">
        <v>42269</v>
      </c>
      <c r="E963" s="1">
        <v>42269</v>
      </c>
      <c r="F963" s="9" t="str">
        <f t="shared" si="78"/>
        <v>0 days</v>
      </c>
      <c r="G963" t="s">
        <v>1292</v>
      </c>
      <c r="H963" t="s">
        <v>2909</v>
      </c>
      <c r="I963" t="s">
        <v>2910</v>
      </c>
      <c r="J963" t="s">
        <v>25</v>
      </c>
      <c r="K963" t="s">
        <v>26</v>
      </c>
      <c r="L963" t="s">
        <v>2347</v>
      </c>
      <c r="M963" t="s">
        <v>42</v>
      </c>
      <c r="N963">
        <v>92054</v>
      </c>
      <c r="O963" t="s">
        <v>43</v>
      </c>
      <c r="P963" t="s">
        <v>2911</v>
      </c>
      <c r="Q963" t="s">
        <v>31</v>
      </c>
      <c r="R963" t="s">
        <v>64</v>
      </c>
      <c r="S963" t="s">
        <v>2912</v>
      </c>
      <c r="T963" s="9">
        <v>204.6</v>
      </c>
      <c r="U963">
        <v>2</v>
      </c>
      <c r="V963" s="2">
        <v>0</v>
      </c>
      <c r="W963" s="6">
        <v>53.2</v>
      </c>
      <c r="X963" s="14">
        <f>AA963-W963</f>
        <v>356</v>
      </c>
      <c r="Y963" s="6">
        <f>T963*U963</f>
        <v>409.2</v>
      </c>
      <c r="Z963" s="6">
        <f>Y963*V963</f>
        <v>0</v>
      </c>
      <c r="AA963" s="6">
        <f t="shared" si="75"/>
        <v>409.2</v>
      </c>
    </row>
    <row r="964" spans="2:27" x14ac:dyDescent="0.3">
      <c r="B964">
        <v>961</v>
      </c>
      <c r="C964" t="s">
        <v>2913</v>
      </c>
      <c r="D964" s="1">
        <v>43053</v>
      </c>
      <c r="E964" s="1">
        <v>43058</v>
      </c>
      <c r="F964" s="9" t="str">
        <f t="shared" si="78"/>
        <v>5 days</v>
      </c>
      <c r="G964" t="s">
        <v>49</v>
      </c>
      <c r="H964" t="s">
        <v>2914</v>
      </c>
      <c r="I964" t="s">
        <v>2915</v>
      </c>
      <c r="J964" t="s">
        <v>40</v>
      </c>
      <c r="K964" t="s">
        <v>26</v>
      </c>
      <c r="L964" t="s">
        <v>126</v>
      </c>
      <c r="M964" t="s">
        <v>42</v>
      </c>
      <c r="N964">
        <v>94110</v>
      </c>
      <c r="O964" t="s">
        <v>43</v>
      </c>
      <c r="P964" t="s">
        <v>944</v>
      </c>
      <c r="Q964" t="s">
        <v>31</v>
      </c>
      <c r="R964" t="s">
        <v>35</v>
      </c>
      <c r="S964" t="s">
        <v>945</v>
      </c>
      <c r="T964" s="9">
        <v>321.57</v>
      </c>
      <c r="U964">
        <v>2</v>
      </c>
      <c r="V964" s="2">
        <v>0.2</v>
      </c>
      <c r="W964" s="6">
        <v>28.14</v>
      </c>
      <c r="X964" s="14">
        <f>AA964-W964</f>
        <v>486.37199999999996</v>
      </c>
      <c r="Y964" s="6">
        <f>T964*U964</f>
        <v>643.14</v>
      </c>
      <c r="Z964" s="6">
        <f>Y964*V964</f>
        <v>128.62800000000001</v>
      </c>
      <c r="AA964" s="6">
        <f t="shared" si="75"/>
        <v>514.51199999999994</v>
      </c>
    </row>
    <row r="965" spans="2:27" x14ac:dyDescent="0.3">
      <c r="B965">
        <v>962</v>
      </c>
      <c r="C965" t="s">
        <v>2916</v>
      </c>
      <c r="D965" s="1">
        <v>42335</v>
      </c>
      <c r="E965" s="1">
        <v>42016</v>
      </c>
      <c r="F965" s="23" t="s">
        <v>10956</v>
      </c>
      <c r="G965" t="s">
        <v>49</v>
      </c>
      <c r="H965" t="s">
        <v>2917</v>
      </c>
      <c r="I965" t="s">
        <v>2918</v>
      </c>
      <c r="J965" t="s">
        <v>101</v>
      </c>
      <c r="K965" t="s">
        <v>26</v>
      </c>
      <c r="L965" t="s">
        <v>1710</v>
      </c>
      <c r="M965" t="s">
        <v>1711</v>
      </c>
      <c r="N965">
        <v>72701</v>
      </c>
      <c r="O965" t="s">
        <v>29</v>
      </c>
      <c r="P965" t="s">
        <v>2919</v>
      </c>
      <c r="Q965" t="s">
        <v>45</v>
      </c>
      <c r="R965" t="s">
        <v>74</v>
      </c>
      <c r="S965" t="s">
        <v>2920</v>
      </c>
      <c r="T965" s="9">
        <v>6.24</v>
      </c>
      <c r="U965">
        <v>2</v>
      </c>
      <c r="V965" s="2">
        <v>0</v>
      </c>
      <c r="W965" s="6">
        <v>3.06</v>
      </c>
      <c r="X965" s="14">
        <f>AA965-W965</f>
        <v>9.42</v>
      </c>
      <c r="Y965" s="6">
        <f>T965*U965</f>
        <v>12.48</v>
      </c>
      <c r="Z965" s="6">
        <f>Y965*V965</f>
        <v>0</v>
      </c>
      <c r="AA965" s="6">
        <f t="shared" ref="AA965:AA1028" si="79">Y965-Z965</f>
        <v>12.48</v>
      </c>
    </row>
    <row r="966" spans="2:27" x14ac:dyDescent="0.3">
      <c r="B966">
        <v>963</v>
      </c>
      <c r="C966" t="s">
        <v>2921</v>
      </c>
      <c r="D966" s="1">
        <v>42378</v>
      </c>
      <c r="E966" s="1">
        <v>42469</v>
      </c>
      <c r="F966" s="9" t="str">
        <f t="shared" ref="F966:F979" si="80">DATEDIF(D966,E966,"d")&amp;" days"</f>
        <v>91 days</v>
      </c>
      <c r="G966" t="s">
        <v>187</v>
      </c>
      <c r="H966" t="s">
        <v>480</v>
      </c>
      <c r="I966" t="s">
        <v>481</v>
      </c>
      <c r="J966" t="s">
        <v>40</v>
      </c>
      <c r="K966" t="s">
        <v>26</v>
      </c>
      <c r="L966" t="s">
        <v>126</v>
      </c>
      <c r="M966" t="s">
        <v>42</v>
      </c>
      <c r="N966">
        <v>94110</v>
      </c>
      <c r="O966" t="s">
        <v>43</v>
      </c>
      <c r="P966" t="s">
        <v>1806</v>
      </c>
      <c r="Q966" t="s">
        <v>45</v>
      </c>
      <c r="R966" t="s">
        <v>172</v>
      </c>
      <c r="S966" t="s">
        <v>1807</v>
      </c>
      <c r="T966" s="9">
        <v>21.88</v>
      </c>
      <c r="U966">
        <v>2</v>
      </c>
      <c r="V966" s="2">
        <v>0</v>
      </c>
      <c r="W966" s="6">
        <v>10.94</v>
      </c>
      <c r="X966" s="14">
        <f>AA966-W966</f>
        <v>32.82</v>
      </c>
      <c r="Y966" s="6">
        <f>T966*U966</f>
        <v>43.76</v>
      </c>
      <c r="Z966" s="6">
        <f>Y966*V966</f>
        <v>0</v>
      </c>
      <c r="AA966" s="6">
        <f t="shared" si="79"/>
        <v>43.76</v>
      </c>
    </row>
    <row r="967" spans="2:27" x14ac:dyDescent="0.3">
      <c r="B967">
        <v>964</v>
      </c>
      <c r="C967" t="s">
        <v>2922</v>
      </c>
      <c r="D967" s="1">
        <v>41904</v>
      </c>
      <c r="E967" s="1">
        <v>41906</v>
      </c>
      <c r="F967" s="9" t="str">
        <f t="shared" si="80"/>
        <v>2 days</v>
      </c>
      <c r="G967" t="s">
        <v>22</v>
      </c>
      <c r="H967" t="s">
        <v>2763</v>
      </c>
      <c r="I967" t="s">
        <v>2764</v>
      </c>
      <c r="J967" t="s">
        <v>25</v>
      </c>
      <c r="K967" t="s">
        <v>26</v>
      </c>
      <c r="L967" t="s">
        <v>2923</v>
      </c>
      <c r="M967" t="s">
        <v>53</v>
      </c>
      <c r="N967">
        <v>33433</v>
      </c>
      <c r="O967" t="s">
        <v>29</v>
      </c>
      <c r="P967" t="s">
        <v>2924</v>
      </c>
      <c r="Q967" t="s">
        <v>45</v>
      </c>
      <c r="R967" t="s">
        <v>46</v>
      </c>
      <c r="S967" t="s">
        <v>2925</v>
      </c>
      <c r="T967" s="9">
        <v>4.6100000000000003</v>
      </c>
      <c r="U967">
        <v>2</v>
      </c>
      <c r="V967" s="2">
        <v>0.2</v>
      </c>
      <c r="W967" s="6">
        <v>1.67</v>
      </c>
      <c r="X967" s="14">
        <f>AA967-W967</f>
        <v>5.7060000000000004</v>
      </c>
      <c r="Y967" s="6">
        <f>T967*U967</f>
        <v>9.2200000000000006</v>
      </c>
      <c r="Z967" s="6">
        <f>Y967*V967</f>
        <v>1.8440000000000003</v>
      </c>
      <c r="AA967" s="6">
        <f t="shared" si="79"/>
        <v>7.3760000000000003</v>
      </c>
    </row>
    <row r="968" spans="2:27" x14ac:dyDescent="0.3">
      <c r="B968">
        <v>965</v>
      </c>
      <c r="C968" t="s">
        <v>2926</v>
      </c>
      <c r="D968" s="1">
        <v>42982</v>
      </c>
      <c r="E968" s="1">
        <v>43043</v>
      </c>
      <c r="F968" s="9" t="str">
        <f t="shared" si="80"/>
        <v>61 days</v>
      </c>
      <c r="G968" t="s">
        <v>187</v>
      </c>
      <c r="H968" t="s">
        <v>2927</v>
      </c>
      <c r="I968" t="s">
        <v>2928</v>
      </c>
      <c r="J968" t="s">
        <v>101</v>
      </c>
      <c r="K968" t="s">
        <v>26</v>
      </c>
      <c r="L968" t="s">
        <v>265</v>
      </c>
      <c r="M968" t="s">
        <v>266</v>
      </c>
      <c r="N968">
        <v>10011</v>
      </c>
      <c r="O968" t="s">
        <v>147</v>
      </c>
      <c r="P968" t="s">
        <v>2929</v>
      </c>
      <c r="Q968" t="s">
        <v>45</v>
      </c>
      <c r="R968" t="s">
        <v>46</v>
      </c>
      <c r="S968" t="s">
        <v>2930</v>
      </c>
      <c r="T968" s="9">
        <v>9.82</v>
      </c>
      <c r="U968">
        <v>2</v>
      </c>
      <c r="V968" s="2">
        <v>0</v>
      </c>
      <c r="W968" s="6">
        <v>4.8099999999999996</v>
      </c>
      <c r="X968" s="14">
        <f>AA968-W968</f>
        <v>14.830000000000002</v>
      </c>
      <c r="Y968" s="6">
        <f>T968*U968</f>
        <v>19.64</v>
      </c>
      <c r="Z968" s="6">
        <f>Y968*V968</f>
        <v>0</v>
      </c>
      <c r="AA968" s="6">
        <f t="shared" si="79"/>
        <v>19.64</v>
      </c>
    </row>
    <row r="969" spans="2:27" x14ac:dyDescent="0.3">
      <c r="B969">
        <v>966</v>
      </c>
      <c r="C969" t="s">
        <v>2926</v>
      </c>
      <c r="D969" s="1">
        <v>42982</v>
      </c>
      <c r="E969" s="1">
        <v>43043</v>
      </c>
      <c r="F969" s="9" t="str">
        <f t="shared" si="80"/>
        <v>61 days</v>
      </c>
      <c r="G969" t="s">
        <v>187</v>
      </c>
      <c r="H969" t="s">
        <v>2927</v>
      </c>
      <c r="I969" t="s">
        <v>2928</v>
      </c>
      <c r="J969" t="s">
        <v>101</v>
      </c>
      <c r="K969" t="s">
        <v>26</v>
      </c>
      <c r="L969" t="s">
        <v>265</v>
      </c>
      <c r="M969" t="s">
        <v>266</v>
      </c>
      <c r="N969">
        <v>10011</v>
      </c>
      <c r="O969" t="s">
        <v>147</v>
      </c>
      <c r="P969" t="s">
        <v>1460</v>
      </c>
      <c r="Q969" t="s">
        <v>45</v>
      </c>
      <c r="R969" t="s">
        <v>67</v>
      </c>
      <c r="S969" t="s">
        <v>1461</v>
      </c>
      <c r="T969" s="9">
        <v>35.97</v>
      </c>
      <c r="U969">
        <v>3</v>
      </c>
      <c r="V969" s="2">
        <v>0</v>
      </c>
      <c r="W969" s="6">
        <v>9.7100000000000009</v>
      </c>
      <c r="X969" s="14">
        <f>AA969-W969</f>
        <v>98.199999999999989</v>
      </c>
      <c r="Y969" s="6">
        <f>T969*U969</f>
        <v>107.91</v>
      </c>
      <c r="Z969" s="6">
        <f>Y969*V969</f>
        <v>0</v>
      </c>
      <c r="AA969" s="6">
        <f t="shared" si="79"/>
        <v>107.91</v>
      </c>
    </row>
    <row r="970" spans="2:27" x14ac:dyDescent="0.3">
      <c r="B970">
        <v>967</v>
      </c>
      <c r="C970" t="s">
        <v>2926</v>
      </c>
      <c r="D970" s="1">
        <v>42982</v>
      </c>
      <c r="E970" s="1">
        <v>43043</v>
      </c>
      <c r="F970" s="9" t="str">
        <f t="shared" si="80"/>
        <v>61 days</v>
      </c>
      <c r="G970" t="s">
        <v>187</v>
      </c>
      <c r="H970" t="s">
        <v>2927</v>
      </c>
      <c r="I970" t="s">
        <v>2928</v>
      </c>
      <c r="J970" t="s">
        <v>101</v>
      </c>
      <c r="K970" t="s">
        <v>26</v>
      </c>
      <c r="L970" t="s">
        <v>265</v>
      </c>
      <c r="M970" t="s">
        <v>266</v>
      </c>
      <c r="N970">
        <v>10011</v>
      </c>
      <c r="O970" t="s">
        <v>147</v>
      </c>
      <c r="P970" t="s">
        <v>2931</v>
      </c>
      <c r="Q970" t="s">
        <v>45</v>
      </c>
      <c r="R970" t="s">
        <v>89</v>
      </c>
      <c r="S970" t="s">
        <v>2932</v>
      </c>
      <c r="T970" s="9">
        <v>12.96</v>
      </c>
      <c r="U970">
        <v>2</v>
      </c>
      <c r="V970" s="2">
        <v>0</v>
      </c>
      <c r="W970" s="6">
        <v>6.22</v>
      </c>
      <c r="X970" s="14">
        <f>AA970-W970</f>
        <v>19.700000000000003</v>
      </c>
      <c r="Y970" s="6">
        <f>T970*U970</f>
        <v>25.92</v>
      </c>
      <c r="Z970" s="6">
        <f>Y970*V970</f>
        <v>0</v>
      </c>
      <c r="AA970" s="6">
        <f t="shared" si="79"/>
        <v>25.92</v>
      </c>
    </row>
    <row r="971" spans="2:27" x14ac:dyDescent="0.3">
      <c r="B971">
        <v>968</v>
      </c>
      <c r="C971" t="s">
        <v>2926</v>
      </c>
      <c r="D971" s="1">
        <v>42982</v>
      </c>
      <c r="E971" s="1">
        <v>43043</v>
      </c>
      <c r="F971" s="9" t="str">
        <f t="shared" si="80"/>
        <v>61 days</v>
      </c>
      <c r="G971" t="s">
        <v>187</v>
      </c>
      <c r="H971" t="s">
        <v>2927</v>
      </c>
      <c r="I971" t="s">
        <v>2928</v>
      </c>
      <c r="J971" t="s">
        <v>101</v>
      </c>
      <c r="K971" t="s">
        <v>26</v>
      </c>
      <c r="L971" t="s">
        <v>265</v>
      </c>
      <c r="M971" t="s">
        <v>266</v>
      </c>
      <c r="N971">
        <v>10011</v>
      </c>
      <c r="O971" t="s">
        <v>147</v>
      </c>
      <c r="P971" t="s">
        <v>2933</v>
      </c>
      <c r="Q971" t="s">
        <v>45</v>
      </c>
      <c r="R971" t="s">
        <v>89</v>
      </c>
      <c r="S971" t="s">
        <v>2934</v>
      </c>
      <c r="T971" s="9">
        <v>191.6</v>
      </c>
      <c r="U971">
        <v>4</v>
      </c>
      <c r="V971" s="2">
        <v>0</v>
      </c>
      <c r="W971" s="6">
        <v>91.97</v>
      </c>
      <c r="X971" s="14">
        <f>AA971-W971</f>
        <v>674.43</v>
      </c>
      <c r="Y971" s="6">
        <f>T971*U971</f>
        <v>766.4</v>
      </c>
      <c r="Z971" s="6">
        <f>Y971*V971</f>
        <v>0</v>
      </c>
      <c r="AA971" s="6">
        <f t="shared" si="79"/>
        <v>766.4</v>
      </c>
    </row>
    <row r="972" spans="2:27" x14ac:dyDescent="0.3">
      <c r="B972">
        <v>969</v>
      </c>
      <c r="C972" t="s">
        <v>2926</v>
      </c>
      <c r="D972" s="1">
        <v>42982</v>
      </c>
      <c r="E972" s="1">
        <v>43043</v>
      </c>
      <c r="F972" s="9" t="str">
        <f t="shared" si="80"/>
        <v>61 days</v>
      </c>
      <c r="G972" t="s">
        <v>187</v>
      </c>
      <c r="H972" t="s">
        <v>2927</v>
      </c>
      <c r="I972" t="s">
        <v>2928</v>
      </c>
      <c r="J972" t="s">
        <v>101</v>
      </c>
      <c r="K972" t="s">
        <v>26</v>
      </c>
      <c r="L972" t="s">
        <v>265</v>
      </c>
      <c r="M972" t="s">
        <v>266</v>
      </c>
      <c r="N972">
        <v>10011</v>
      </c>
      <c r="O972" t="s">
        <v>147</v>
      </c>
      <c r="P972" t="s">
        <v>2924</v>
      </c>
      <c r="Q972" t="s">
        <v>45</v>
      </c>
      <c r="R972" t="s">
        <v>46</v>
      </c>
      <c r="S972" t="s">
        <v>2925</v>
      </c>
      <c r="T972" s="9">
        <v>8.64</v>
      </c>
      <c r="U972">
        <v>3</v>
      </c>
      <c r="V972" s="2">
        <v>0</v>
      </c>
      <c r="W972" s="6">
        <v>4.2300000000000004</v>
      </c>
      <c r="X972" s="14">
        <f>AA972-W972</f>
        <v>21.69</v>
      </c>
      <c r="Y972" s="6">
        <f>T972*U972</f>
        <v>25.92</v>
      </c>
      <c r="Z972" s="6">
        <f>Y972*V972</f>
        <v>0</v>
      </c>
      <c r="AA972" s="6">
        <f t="shared" si="79"/>
        <v>25.92</v>
      </c>
    </row>
    <row r="973" spans="2:27" x14ac:dyDescent="0.3">
      <c r="B973">
        <v>970</v>
      </c>
      <c r="C973" t="s">
        <v>2926</v>
      </c>
      <c r="D973" s="1">
        <v>42982</v>
      </c>
      <c r="E973" s="1">
        <v>43043</v>
      </c>
      <c r="F973" s="9" t="str">
        <f t="shared" si="80"/>
        <v>61 days</v>
      </c>
      <c r="G973" t="s">
        <v>187</v>
      </c>
      <c r="H973" t="s">
        <v>2927</v>
      </c>
      <c r="I973" t="s">
        <v>2928</v>
      </c>
      <c r="J973" t="s">
        <v>101</v>
      </c>
      <c r="K973" t="s">
        <v>26</v>
      </c>
      <c r="L973" t="s">
        <v>265</v>
      </c>
      <c r="M973" t="s">
        <v>266</v>
      </c>
      <c r="N973">
        <v>10011</v>
      </c>
      <c r="O973" t="s">
        <v>147</v>
      </c>
      <c r="P973" t="s">
        <v>2935</v>
      </c>
      <c r="Q973" t="s">
        <v>45</v>
      </c>
      <c r="R973" t="s">
        <v>58</v>
      </c>
      <c r="S973" t="s">
        <v>2936</v>
      </c>
      <c r="T973" s="9">
        <v>501.81</v>
      </c>
      <c r="U973">
        <v>3</v>
      </c>
      <c r="V973" s="2">
        <v>0</v>
      </c>
      <c r="W973" s="6">
        <v>0</v>
      </c>
      <c r="X973" s="14">
        <f>AA973-W973</f>
        <v>1505.43</v>
      </c>
      <c r="Y973" s="6">
        <f>T973*U973</f>
        <v>1505.43</v>
      </c>
      <c r="Z973" s="6">
        <f>Y973*V973</f>
        <v>0</v>
      </c>
      <c r="AA973" s="6">
        <f t="shared" si="79"/>
        <v>1505.43</v>
      </c>
    </row>
    <row r="974" spans="2:27" x14ac:dyDescent="0.3">
      <c r="B974">
        <v>971</v>
      </c>
      <c r="C974" t="s">
        <v>2937</v>
      </c>
      <c r="D974" s="1">
        <v>41655</v>
      </c>
      <c r="E974" s="1">
        <v>41657</v>
      </c>
      <c r="F974" s="9" t="str">
        <f t="shared" si="80"/>
        <v>2 days</v>
      </c>
      <c r="G974" t="s">
        <v>22</v>
      </c>
      <c r="H974" t="s">
        <v>953</v>
      </c>
      <c r="I974" t="s">
        <v>954</v>
      </c>
      <c r="J974" t="s">
        <v>25</v>
      </c>
      <c r="K974" t="s">
        <v>26</v>
      </c>
      <c r="L974" t="s">
        <v>145</v>
      </c>
      <c r="M974" t="s">
        <v>146</v>
      </c>
      <c r="N974">
        <v>19134</v>
      </c>
      <c r="O974" t="s">
        <v>147</v>
      </c>
      <c r="P974" t="s">
        <v>2938</v>
      </c>
      <c r="Q974" t="s">
        <v>31</v>
      </c>
      <c r="R974" t="s">
        <v>64</v>
      </c>
      <c r="S974" t="s">
        <v>2939</v>
      </c>
      <c r="T974" s="9">
        <v>127.1</v>
      </c>
      <c r="U974">
        <v>6</v>
      </c>
      <c r="V974" s="2">
        <v>0.2</v>
      </c>
      <c r="W974" s="6">
        <v>28.6</v>
      </c>
      <c r="X974" s="14">
        <f>AA974-W974</f>
        <v>581.4799999999999</v>
      </c>
      <c r="Y974" s="6">
        <f>T974*U974</f>
        <v>762.59999999999991</v>
      </c>
      <c r="Z974" s="6">
        <f>Y974*V974</f>
        <v>152.51999999999998</v>
      </c>
      <c r="AA974" s="6">
        <f t="shared" si="79"/>
        <v>610.07999999999993</v>
      </c>
    </row>
    <row r="975" spans="2:27" x14ac:dyDescent="0.3">
      <c r="B975">
        <v>972</v>
      </c>
      <c r="C975" t="s">
        <v>2937</v>
      </c>
      <c r="D975" s="1">
        <v>41655</v>
      </c>
      <c r="E975" s="1">
        <v>41657</v>
      </c>
      <c r="F975" s="9" t="str">
        <f t="shared" si="80"/>
        <v>2 days</v>
      </c>
      <c r="G975" t="s">
        <v>22</v>
      </c>
      <c r="H975" t="s">
        <v>953</v>
      </c>
      <c r="I975" t="s">
        <v>954</v>
      </c>
      <c r="J975" t="s">
        <v>25</v>
      </c>
      <c r="K975" t="s">
        <v>26</v>
      </c>
      <c r="L975" t="s">
        <v>145</v>
      </c>
      <c r="M975" t="s">
        <v>146</v>
      </c>
      <c r="N975">
        <v>19134</v>
      </c>
      <c r="O975" t="s">
        <v>147</v>
      </c>
      <c r="P975" t="s">
        <v>1206</v>
      </c>
      <c r="Q975" t="s">
        <v>70</v>
      </c>
      <c r="R975" t="s">
        <v>71</v>
      </c>
      <c r="S975" t="s">
        <v>1207</v>
      </c>
      <c r="T975" s="9">
        <v>124.2</v>
      </c>
      <c r="U975">
        <v>3</v>
      </c>
      <c r="V975" s="2">
        <v>0.4</v>
      </c>
      <c r="W975" s="6">
        <v>-31.05</v>
      </c>
      <c r="X975" s="14">
        <f>AA975-W975</f>
        <v>254.61</v>
      </c>
      <c r="Y975" s="6">
        <f>T975*U975</f>
        <v>372.6</v>
      </c>
      <c r="Z975" s="6">
        <f>Y975*V975</f>
        <v>149.04000000000002</v>
      </c>
      <c r="AA975" s="6">
        <f t="shared" si="79"/>
        <v>223.56</v>
      </c>
    </row>
    <row r="976" spans="2:27" x14ac:dyDescent="0.3">
      <c r="B976">
        <v>973</v>
      </c>
      <c r="C976" t="s">
        <v>2937</v>
      </c>
      <c r="D976" s="1">
        <v>41655</v>
      </c>
      <c r="E976" s="1">
        <v>41657</v>
      </c>
      <c r="F976" s="9" t="str">
        <f t="shared" si="80"/>
        <v>2 days</v>
      </c>
      <c r="G976" t="s">
        <v>22</v>
      </c>
      <c r="H976" t="s">
        <v>953</v>
      </c>
      <c r="I976" t="s">
        <v>954</v>
      </c>
      <c r="J976" t="s">
        <v>25</v>
      </c>
      <c r="K976" t="s">
        <v>26</v>
      </c>
      <c r="L976" t="s">
        <v>145</v>
      </c>
      <c r="M976" t="s">
        <v>146</v>
      </c>
      <c r="N976">
        <v>19134</v>
      </c>
      <c r="O976" t="s">
        <v>147</v>
      </c>
      <c r="P976" t="s">
        <v>2263</v>
      </c>
      <c r="Q976" t="s">
        <v>45</v>
      </c>
      <c r="R976" t="s">
        <v>74</v>
      </c>
      <c r="S976" t="s">
        <v>2264</v>
      </c>
      <c r="T976" s="9">
        <v>18.59</v>
      </c>
      <c r="U976">
        <v>2</v>
      </c>
      <c r="V976" s="2">
        <v>0.7</v>
      </c>
      <c r="W976" s="6">
        <v>-13.63</v>
      </c>
      <c r="X976" s="14">
        <f>AA976-W976</f>
        <v>24.783999999999999</v>
      </c>
      <c r="Y976" s="6">
        <f>T976*U976</f>
        <v>37.18</v>
      </c>
      <c r="Z976" s="6">
        <f>Y976*V976</f>
        <v>26.026</v>
      </c>
      <c r="AA976" s="6">
        <f t="shared" si="79"/>
        <v>11.154</v>
      </c>
    </row>
    <row r="977" spans="2:27" x14ac:dyDescent="0.3">
      <c r="B977">
        <v>974</v>
      </c>
      <c r="C977" t="s">
        <v>2937</v>
      </c>
      <c r="D977" s="1">
        <v>41655</v>
      </c>
      <c r="E977" s="1">
        <v>41657</v>
      </c>
      <c r="F977" s="9" t="str">
        <f t="shared" si="80"/>
        <v>2 days</v>
      </c>
      <c r="G977" t="s">
        <v>22</v>
      </c>
      <c r="H977" t="s">
        <v>953</v>
      </c>
      <c r="I977" t="s">
        <v>954</v>
      </c>
      <c r="J977" t="s">
        <v>25</v>
      </c>
      <c r="K977" t="s">
        <v>26</v>
      </c>
      <c r="L977" t="s">
        <v>145</v>
      </c>
      <c r="M977" t="s">
        <v>146</v>
      </c>
      <c r="N977">
        <v>19134</v>
      </c>
      <c r="O977" t="s">
        <v>147</v>
      </c>
      <c r="P977" t="s">
        <v>1199</v>
      </c>
      <c r="Q977" t="s">
        <v>45</v>
      </c>
      <c r="R977" t="s">
        <v>46</v>
      </c>
      <c r="S977" t="s">
        <v>1200</v>
      </c>
      <c r="T977" s="9">
        <v>30.07</v>
      </c>
      <c r="U977">
        <v>3</v>
      </c>
      <c r="V977" s="2">
        <v>0.2</v>
      </c>
      <c r="W977" s="6">
        <v>10.15</v>
      </c>
      <c r="X977" s="14">
        <f>AA977-W977</f>
        <v>62.018000000000008</v>
      </c>
      <c r="Y977" s="6">
        <f>T977*U977</f>
        <v>90.210000000000008</v>
      </c>
      <c r="Z977" s="6">
        <f>Y977*V977</f>
        <v>18.042000000000002</v>
      </c>
      <c r="AA977" s="6">
        <f t="shared" si="79"/>
        <v>72.168000000000006</v>
      </c>
    </row>
    <row r="978" spans="2:27" x14ac:dyDescent="0.3">
      <c r="B978">
        <v>975</v>
      </c>
      <c r="C978" t="s">
        <v>2940</v>
      </c>
      <c r="D978" s="1">
        <v>42865</v>
      </c>
      <c r="E978" s="1">
        <v>42957</v>
      </c>
      <c r="F978" s="9" t="str">
        <f t="shared" si="80"/>
        <v>92 days</v>
      </c>
      <c r="G978" t="s">
        <v>22</v>
      </c>
      <c r="H978" t="s">
        <v>2367</v>
      </c>
      <c r="I978" t="s">
        <v>2368</v>
      </c>
      <c r="J978" t="s">
        <v>101</v>
      </c>
      <c r="K978" t="s">
        <v>26</v>
      </c>
      <c r="L978" t="s">
        <v>265</v>
      </c>
      <c r="M978" t="s">
        <v>266</v>
      </c>
      <c r="N978">
        <v>10011</v>
      </c>
      <c r="O978" t="s">
        <v>147</v>
      </c>
      <c r="P978" t="s">
        <v>1786</v>
      </c>
      <c r="Q978" t="s">
        <v>70</v>
      </c>
      <c r="R978" t="s">
        <v>71</v>
      </c>
      <c r="S978" t="s">
        <v>1787</v>
      </c>
      <c r="T978" s="9">
        <v>160.93</v>
      </c>
      <c r="U978">
        <v>7</v>
      </c>
      <c r="V978" s="2">
        <v>0</v>
      </c>
      <c r="W978" s="6">
        <v>3.22</v>
      </c>
      <c r="X978" s="14">
        <f>AA978-W978</f>
        <v>1123.29</v>
      </c>
      <c r="Y978" s="6">
        <f>T978*U978</f>
        <v>1126.51</v>
      </c>
      <c r="Z978" s="6">
        <f>Y978*V978</f>
        <v>0</v>
      </c>
      <c r="AA978" s="6">
        <f t="shared" si="79"/>
        <v>1126.51</v>
      </c>
    </row>
    <row r="979" spans="2:27" x14ac:dyDescent="0.3">
      <c r="B979">
        <v>976</v>
      </c>
      <c r="C979" t="s">
        <v>2940</v>
      </c>
      <c r="D979" s="1">
        <v>42865</v>
      </c>
      <c r="E979" s="1">
        <v>42957</v>
      </c>
      <c r="F979" s="9" t="str">
        <f t="shared" si="80"/>
        <v>92 days</v>
      </c>
      <c r="G979" t="s">
        <v>22</v>
      </c>
      <c r="H979" t="s">
        <v>2367</v>
      </c>
      <c r="I979" t="s">
        <v>2368</v>
      </c>
      <c r="J979" t="s">
        <v>101</v>
      </c>
      <c r="K979" t="s">
        <v>26</v>
      </c>
      <c r="L979" t="s">
        <v>265</v>
      </c>
      <c r="M979" t="s">
        <v>266</v>
      </c>
      <c r="N979">
        <v>10011</v>
      </c>
      <c r="O979" t="s">
        <v>147</v>
      </c>
      <c r="P979" t="s">
        <v>1396</v>
      </c>
      <c r="Q979" t="s">
        <v>45</v>
      </c>
      <c r="R979" t="s">
        <v>74</v>
      </c>
      <c r="S979" t="s">
        <v>1397</v>
      </c>
      <c r="T979" s="9">
        <v>75.790000000000006</v>
      </c>
      <c r="U979">
        <v>3</v>
      </c>
      <c r="V979" s="2">
        <v>0.2</v>
      </c>
      <c r="W979" s="6">
        <v>25.58</v>
      </c>
      <c r="X979" s="14">
        <f>AA979-W979</f>
        <v>156.31600000000003</v>
      </c>
      <c r="Y979" s="6">
        <f>T979*U979</f>
        <v>227.37</v>
      </c>
      <c r="Z979" s="6">
        <f>Y979*V979</f>
        <v>45.474000000000004</v>
      </c>
      <c r="AA979" s="6">
        <f t="shared" si="79"/>
        <v>181.89600000000002</v>
      </c>
    </row>
    <row r="980" spans="2:27" x14ac:dyDescent="0.3">
      <c r="B980">
        <v>977</v>
      </c>
      <c r="C980" t="s">
        <v>2941</v>
      </c>
      <c r="D980" s="1">
        <v>42985</v>
      </c>
      <c r="E980" s="1">
        <v>42931</v>
      </c>
      <c r="F980" s="23" t="s">
        <v>10956</v>
      </c>
      <c r="G980" t="s">
        <v>49</v>
      </c>
      <c r="H980" t="s">
        <v>1244</v>
      </c>
      <c r="I980" t="s">
        <v>1245</v>
      </c>
      <c r="J980" t="s">
        <v>25</v>
      </c>
      <c r="K980" t="s">
        <v>26</v>
      </c>
      <c r="L980" t="s">
        <v>418</v>
      </c>
      <c r="M980" t="s">
        <v>419</v>
      </c>
      <c r="N980">
        <v>97206</v>
      </c>
      <c r="O980" t="s">
        <v>43</v>
      </c>
      <c r="P980" t="s">
        <v>2942</v>
      </c>
      <c r="Q980" t="s">
        <v>45</v>
      </c>
      <c r="R980" t="s">
        <v>74</v>
      </c>
      <c r="S980" t="s">
        <v>2943</v>
      </c>
      <c r="T980" s="9">
        <v>1.08</v>
      </c>
      <c r="U980">
        <v>2</v>
      </c>
      <c r="V980" s="2">
        <v>0.7</v>
      </c>
      <c r="W980" s="6">
        <v>-0.79</v>
      </c>
      <c r="X980" s="14">
        <f>AA980-W980</f>
        <v>1.4380000000000002</v>
      </c>
      <c r="Y980" s="6">
        <f>T980*U980</f>
        <v>2.16</v>
      </c>
      <c r="Z980" s="6">
        <f>Y980*V980</f>
        <v>1.512</v>
      </c>
      <c r="AA980" s="6">
        <f t="shared" si="79"/>
        <v>0.64800000000000013</v>
      </c>
    </row>
    <row r="981" spans="2:27" x14ac:dyDescent="0.3">
      <c r="B981">
        <v>978</v>
      </c>
      <c r="C981" t="s">
        <v>2944</v>
      </c>
      <c r="D981" s="1">
        <v>42917</v>
      </c>
      <c r="E981" s="1">
        <v>43009</v>
      </c>
      <c r="F981" s="9" t="str">
        <f t="shared" ref="F981:F987" si="81">DATEDIF(D981,E981,"d")&amp;" days"</f>
        <v>92 days</v>
      </c>
      <c r="G981" t="s">
        <v>187</v>
      </c>
      <c r="H981" t="s">
        <v>2551</v>
      </c>
      <c r="I981" t="s">
        <v>2552</v>
      </c>
      <c r="J981" t="s">
        <v>40</v>
      </c>
      <c r="K981" t="s">
        <v>26</v>
      </c>
      <c r="L981" t="s">
        <v>881</v>
      </c>
      <c r="M981" t="s">
        <v>237</v>
      </c>
      <c r="N981">
        <v>48205</v>
      </c>
      <c r="O981" t="s">
        <v>104</v>
      </c>
      <c r="P981" t="s">
        <v>682</v>
      </c>
      <c r="Q981" t="s">
        <v>70</v>
      </c>
      <c r="R981" t="s">
        <v>683</v>
      </c>
      <c r="S981" t="s">
        <v>684</v>
      </c>
      <c r="T981" s="9">
        <v>3059.98</v>
      </c>
      <c r="U981">
        <v>2</v>
      </c>
      <c r="V981" s="2">
        <v>0.1</v>
      </c>
      <c r="W981" s="6">
        <v>680</v>
      </c>
      <c r="X981" s="14">
        <f>AA981-W981</f>
        <v>4827.9639999999999</v>
      </c>
      <c r="Y981" s="6">
        <f>T981*U981</f>
        <v>6119.96</v>
      </c>
      <c r="Z981" s="6">
        <f>Y981*V981</f>
        <v>611.99599999999998</v>
      </c>
      <c r="AA981" s="6">
        <f t="shared" si="79"/>
        <v>5507.9639999999999</v>
      </c>
    </row>
    <row r="982" spans="2:27" x14ac:dyDescent="0.3">
      <c r="B982">
        <v>979</v>
      </c>
      <c r="C982" t="s">
        <v>2945</v>
      </c>
      <c r="D982" s="1">
        <v>42520</v>
      </c>
      <c r="E982" s="1">
        <v>42521</v>
      </c>
      <c r="F982" s="9" t="str">
        <f t="shared" si="81"/>
        <v>1 days</v>
      </c>
      <c r="G982" t="s">
        <v>187</v>
      </c>
      <c r="H982" t="s">
        <v>2946</v>
      </c>
      <c r="I982" t="s">
        <v>2947</v>
      </c>
      <c r="J982" t="s">
        <v>25</v>
      </c>
      <c r="K982" t="s">
        <v>26</v>
      </c>
      <c r="L982" t="s">
        <v>520</v>
      </c>
      <c r="M982" t="s">
        <v>87</v>
      </c>
      <c r="N982">
        <v>28403</v>
      </c>
      <c r="O982" t="s">
        <v>29</v>
      </c>
      <c r="P982" t="s">
        <v>2022</v>
      </c>
      <c r="Q982" t="s">
        <v>45</v>
      </c>
      <c r="R982" t="s">
        <v>74</v>
      </c>
      <c r="S982" t="s">
        <v>2023</v>
      </c>
      <c r="T982" s="9">
        <v>3.28</v>
      </c>
      <c r="U982">
        <v>2</v>
      </c>
      <c r="V982" s="2">
        <v>0.7</v>
      </c>
      <c r="W982" s="6">
        <v>-2.63</v>
      </c>
      <c r="X982" s="14">
        <f>AA982-W982</f>
        <v>4.5979999999999999</v>
      </c>
      <c r="Y982" s="6">
        <f>T982*U982</f>
        <v>6.56</v>
      </c>
      <c r="Z982" s="6">
        <f>Y982*V982</f>
        <v>4.5919999999999996</v>
      </c>
      <c r="AA982" s="6">
        <f t="shared" si="79"/>
        <v>1.968</v>
      </c>
    </row>
    <row r="983" spans="2:27" x14ac:dyDescent="0.3">
      <c r="B983">
        <v>980</v>
      </c>
      <c r="C983" t="s">
        <v>2948</v>
      </c>
      <c r="D983" s="1">
        <v>42259</v>
      </c>
      <c r="E983" s="1">
        <v>42350</v>
      </c>
      <c r="F983" s="9" t="str">
        <f t="shared" si="81"/>
        <v>91 days</v>
      </c>
      <c r="G983" t="s">
        <v>187</v>
      </c>
      <c r="H983" t="s">
        <v>342</v>
      </c>
      <c r="I983" t="s">
        <v>343</v>
      </c>
      <c r="J983" t="s">
        <v>40</v>
      </c>
      <c r="K983" t="s">
        <v>26</v>
      </c>
      <c r="L983" t="s">
        <v>496</v>
      </c>
      <c r="M983" t="s">
        <v>253</v>
      </c>
      <c r="N983">
        <v>47201</v>
      </c>
      <c r="O983" t="s">
        <v>104</v>
      </c>
      <c r="P983" t="s">
        <v>2949</v>
      </c>
      <c r="Q983" t="s">
        <v>45</v>
      </c>
      <c r="R983" t="s">
        <v>89</v>
      </c>
      <c r="S983" t="s">
        <v>2950</v>
      </c>
      <c r="T983" s="9">
        <v>34.020000000000003</v>
      </c>
      <c r="U983">
        <v>3</v>
      </c>
      <c r="V983" s="2">
        <v>0</v>
      </c>
      <c r="W983" s="6">
        <v>16.670000000000002</v>
      </c>
      <c r="X983" s="14">
        <f>AA983-W983</f>
        <v>85.39</v>
      </c>
      <c r="Y983" s="6">
        <f>T983*U983</f>
        <v>102.06</v>
      </c>
      <c r="Z983" s="6">
        <f>Y983*V983</f>
        <v>0</v>
      </c>
      <c r="AA983" s="6">
        <f t="shared" si="79"/>
        <v>102.06</v>
      </c>
    </row>
    <row r="984" spans="2:27" x14ac:dyDescent="0.3">
      <c r="B984">
        <v>981</v>
      </c>
      <c r="C984" t="s">
        <v>2951</v>
      </c>
      <c r="D984" s="1">
        <v>42439</v>
      </c>
      <c r="E984" s="1">
        <v>42592</v>
      </c>
      <c r="F984" s="9" t="str">
        <f t="shared" si="81"/>
        <v>153 days</v>
      </c>
      <c r="G984" t="s">
        <v>49</v>
      </c>
      <c r="H984" t="s">
        <v>151</v>
      </c>
      <c r="I984" t="s">
        <v>152</v>
      </c>
      <c r="J984" t="s">
        <v>25</v>
      </c>
      <c r="K984" t="s">
        <v>26</v>
      </c>
      <c r="L984" t="s">
        <v>265</v>
      </c>
      <c r="M984" t="s">
        <v>266</v>
      </c>
      <c r="N984">
        <v>10035</v>
      </c>
      <c r="O984" t="s">
        <v>147</v>
      </c>
      <c r="P984" t="s">
        <v>2486</v>
      </c>
      <c r="Q984" t="s">
        <v>31</v>
      </c>
      <c r="R984" t="s">
        <v>35</v>
      </c>
      <c r="S984" t="s">
        <v>2487</v>
      </c>
      <c r="T984" s="9">
        <v>599.29</v>
      </c>
      <c r="U984">
        <v>6</v>
      </c>
      <c r="V984" s="2">
        <v>0.1</v>
      </c>
      <c r="W984" s="6">
        <v>93.22</v>
      </c>
      <c r="X984" s="14">
        <f>AA984-W984</f>
        <v>3142.9459999999999</v>
      </c>
      <c r="Y984" s="6">
        <f>T984*U984</f>
        <v>3595.74</v>
      </c>
      <c r="Z984" s="6">
        <f>Y984*V984</f>
        <v>359.57400000000001</v>
      </c>
      <c r="AA984" s="6">
        <f t="shared" si="79"/>
        <v>3236.1659999999997</v>
      </c>
    </row>
    <row r="985" spans="2:27" x14ac:dyDescent="0.3">
      <c r="B985">
        <v>982</v>
      </c>
      <c r="C985" t="s">
        <v>2952</v>
      </c>
      <c r="D985" s="1">
        <v>41954</v>
      </c>
      <c r="E985" s="1">
        <v>41957</v>
      </c>
      <c r="F985" s="9" t="str">
        <f t="shared" si="81"/>
        <v>3 days</v>
      </c>
      <c r="G985" t="s">
        <v>22</v>
      </c>
      <c r="H985" t="s">
        <v>2953</v>
      </c>
      <c r="I985" t="s">
        <v>2954</v>
      </c>
      <c r="J985" t="s">
        <v>25</v>
      </c>
      <c r="K985" t="s">
        <v>26</v>
      </c>
      <c r="L985" t="s">
        <v>1477</v>
      </c>
      <c r="M985" t="s">
        <v>456</v>
      </c>
      <c r="N985">
        <v>80027</v>
      </c>
      <c r="O985" t="s">
        <v>43</v>
      </c>
      <c r="P985" t="s">
        <v>2955</v>
      </c>
      <c r="Q985" t="s">
        <v>45</v>
      </c>
      <c r="R985" t="s">
        <v>67</v>
      </c>
      <c r="S985" t="s">
        <v>2956</v>
      </c>
      <c r="T985" s="9">
        <v>3.39</v>
      </c>
      <c r="U985">
        <v>1</v>
      </c>
      <c r="V985" s="2">
        <v>0.2</v>
      </c>
      <c r="W985" s="6">
        <v>0.81</v>
      </c>
      <c r="X985" s="14">
        <f>AA985-W985</f>
        <v>1.9020000000000001</v>
      </c>
      <c r="Y985" s="6">
        <f>T985*U985</f>
        <v>3.39</v>
      </c>
      <c r="Z985" s="6">
        <f>Y985*V985</f>
        <v>0.67800000000000005</v>
      </c>
      <c r="AA985" s="6">
        <f t="shared" si="79"/>
        <v>2.7120000000000002</v>
      </c>
    </row>
    <row r="986" spans="2:27" x14ac:dyDescent="0.3">
      <c r="B986">
        <v>983</v>
      </c>
      <c r="C986" t="s">
        <v>2952</v>
      </c>
      <c r="D986" s="1">
        <v>41954</v>
      </c>
      <c r="E986" s="1">
        <v>41957</v>
      </c>
      <c r="F986" s="9" t="str">
        <f t="shared" si="81"/>
        <v>3 days</v>
      </c>
      <c r="G986" t="s">
        <v>22</v>
      </c>
      <c r="H986" t="s">
        <v>2953</v>
      </c>
      <c r="I986" t="s">
        <v>2954</v>
      </c>
      <c r="J986" t="s">
        <v>25</v>
      </c>
      <c r="K986" t="s">
        <v>26</v>
      </c>
      <c r="L986" t="s">
        <v>1477</v>
      </c>
      <c r="M986" t="s">
        <v>456</v>
      </c>
      <c r="N986">
        <v>80027</v>
      </c>
      <c r="O986" t="s">
        <v>43</v>
      </c>
      <c r="P986" t="s">
        <v>2957</v>
      </c>
      <c r="Q986" t="s">
        <v>70</v>
      </c>
      <c r="R986" t="s">
        <v>71</v>
      </c>
      <c r="S986" t="s">
        <v>2958</v>
      </c>
      <c r="T986" s="9">
        <v>559.98</v>
      </c>
      <c r="U986">
        <v>2</v>
      </c>
      <c r="V986" s="2">
        <v>0.2</v>
      </c>
      <c r="W986" s="6">
        <v>56</v>
      </c>
      <c r="X986" s="14">
        <f>AA986-W986</f>
        <v>839.96800000000007</v>
      </c>
      <c r="Y986" s="6">
        <f>T986*U986</f>
        <v>1119.96</v>
      </c>
      <c r="Z986" s="6">
        <f>Y986*V986</f>
        <v>223.99200000000002</v>
      </c>
      <c r="AA986" s="6">
        <f t="shared" si="79"/>
        <v>895.96800000000007</v>
      </c>
    </row>
    <row r="987" spans="2:27" x14ac:dyDescent="0.3">
      <c r="B987">
        <v>984</v>
      </c>
      <c r="C987" t="s">
        <v>2952</v>
      </c>
      <c r="D987" s="1">
        <v>41954</v>
      </c>
      <c r="E987" s="1">
        <v>41957</v>
      </c>
      <c r="F987" s="9" t="str">
        <f t="shared" si="81"/>
        <v>3 days</v>
      </c>
      <c r="G987" t="s">
        <v>22</v>
      </c>
      <c r="H987" t="s">
        <v>2953</v>
      </c>
      <c r="I987" t="s">
        <v>2954</v>
      </c>
      <c r="J987" t="s">
        <v>25</v>
      </c>
      <c r="K987" t="s">
        <v>26</v>
      </c>
      <c r="L987" t="s">
        <v>1477</v>
      </c>
      <c r="M987" t="s">
        <v>456</v>
      </c>
      <c r="N987">
        <v>80027</v>
      </c>
      <c r="O987" t="s">
        <v>43</v>
      </c>
      <c r="P987" t="s">
        <v>2585</v>
      </c>
      <c r="Q987" t="s">
        <v>31</v>
      </c>
      <c r="R987" t="s">
        <v>35</v>
      </c>
      <c r="S987" t="s">
        <v>2586</v>
      </c>
      <c r="T987" s="9">
        <v>603.91999999999996</v>
      </c>
      <c r="U987">
        <v>5</v>
      </c>
      <c r="V987" s="2">
        <v>0.2</v>
      </c>
      <c r="W987" s="6">
        <v>75.489999999999995</v>
      </c>
      <c r="X987" s="14">
        <f>AA987-W987</f>
        <v>2340.19</v>
      </c>
      <c r="Y987" s="6">
        <f>T987*U987</f>
        <v>3019.6</v>
      </c>
      <c r="Z987" s="6">
        <f>Y987*V987</f>
        <v>603.91999999999996</v>
      </c>
      <c r="AA987" s="6">
        <f t="shared" si="79"/>
        <v>2415.6799999999998</v>
      </c>
    </row>
    <row r="988" spans="2:27" x14ac:dyDescent="0.3">
      <c r="B988">
        <v>985</v>
      </c>
      <c r="C988" t="s">
        <v>2959</v>
      </c>
      <c r="D988" s="1">
        <v>43007</v>
      </c>
      <c r="E988" s="1">
        <v>42865</v>
      </c>
      <c r="F988" s="23" t="s">
        <v>10956</v>
      </c>
      <c r="G988" t="s">
        <v>49</v>
      </c>
      <c r="H988" t="s">
        <v>2960</v>
      </c>
      <c r="I988" t="s">
        <v>2961</v>
      </c>
      <c r="J988" t="s">
        <v>101</v>
      </c>
      <c r="K988" t="s">
        <v>26</v>
      </c>
      <c r="L988" t="s">
        <v>602</v>
      </c>
      <c r="M988" t="s">
        <v>103</v>
      </c>
      <c r="N988">
        <v>77506</v>
      </c>
      <c r="O988" t="s">
        <v>104</v>
      </c>
      <c r="P988" t="s">
        <v>2497</v>
      </c>
      <c r="Q988" t="s">
        <v>45</v>
      </c>
      <c r="R988" t="s">
        <v>46</v>
      </c>
      <c r="S988" t="s">
        <v>2498</v>
      </c>
      <c r="T988" s="9">
        <v>7.97</v>
      </c>
      <c r="U988">
        <v>2</v>
      </c>
      <c r="V988" s="2">
        <v>0.2</v>
      </c>
      <c r="W988" s="6">
        <v>2.59</v>
      </c>
      <c r="X988" s="14">
        <f>AA988-W988</f>
        <v>10.161999999999999</v>
      </c>
      <c r="Y988" s="6">
        <f>T988*U988</f>
        <v>15.94</v>
      </c>
      <c r="Z988" s="6">
        <f>Y988*V988</f>
        <v>3.1880000000000002</v>
      </c>
      <c r="AA988" s="6">
        <f t="shared" si="79"/>
        <v>12.751999999999999</v>
      </c>
    </row>
    <row r="989" spans="2:27" x14ac:dyDescent="0.3">
      <c r="B989">
        <v>986</v>
      </c>
      <c r="C989" t="s">
        <v>2959</v>
      </c>
      <c r="D989" s="1">
        <v>43007</v>
      </c>
      <c r="E989" s="1">
        <v>42865</v>
      </c>
      <c r="F989" s="23" t="s">
        <v>10956</v>
      </c>
      <c r="G989" t="s">
        <v>49</v>
      </c>
      <c r="H989" t="s">
        <v>2960</v>
      </c>
      <c r="I989" t="s">
        <v>2961</v>
      </c>
      <c r="J989" t="s">
        <v>101</v>
      </c>
      <c r="K989" t="s">
        <v>26</v>
      </c>
      <c r="L989" t="s">
        <v>602</v>
      </c>
      <c r="M989" t="s">
        <v>103</v>
      </c>
      <c r="N989">
        <v>77506</v>
      </c>
      <c r="O989" t="s">
        <v>104</v>
      </c>
      <c r="P989" t="s">
        <v>2962</v>
      </c>
      <c r="Q989" t="s">
        <v>45</v>
      </c>
      <c r="R989" t="s">
        <v>172</v>
      </c>
      <c r="S989" t="s">
        <v>2963</v>
      </c>
      <c r="T989" s="9">
        <v>27.97</v>
      </c>
      <c r="U989">
        <v>4</v>
      </c>
      <c r="V989" s="2">
        <v>0.2</v>
      </c>
      <c r="W989" s="6">
        <v>9.44</v>
      </c>
      <c r="X989" s="14">
        <f>AA989-W989</f>
        <v>80.063999999999993</v>
      </c>
      <c r="Y989" s="6">
        <f>T989*U989</f>
        <v>111.88</v>
      </c>
      <c r="Z989" s="6">
        <f>Y989*V989</f>
        <v>22.376000000000001</v>
      </c>
      <c r="AA989" s="6">
        <f t="shared" si="79"/>
        <v>89.503999999999991</v>
      </c>
    </row>
    <row r="990" spans="2:27" x14ac:dyDescent="0.3">
      <c r="B990">
        <v>987</v>
      </c>
      <c r="C990" t="s">
        <v>2959</v>
      </c>
      <c r="D990" s="1">
        <v>43007</v>
      </c>
      <c r="E990" s="1">
        <v>42865</v>
      </c>
      <c r="F990" s="23" t="s">
        <v>10956</v>
      </c>
      <c r="G990" t="s">
        <v>49</v>
      </c>
      <c r="H990" t="s">
        <v>2960</v>
      </c>
      <c r="I990" t="s">
        <v>2961</v>
      </c>
      <c r="J990" t="s">
        <v>101</v>
      </c>
      <c r="K990" t="s">
        <v>26</v>
      </c>
      <c r="L990" t="s">
        <v>602</v>
      </c>
      <c r="M990" t="s">
        <v>103</v>
      </c>
      <c r="N990">
        <v>77506</v>
      </c>
      <c r="O990" t="s">
        <v>104</v>
      </c>
      <c r="P990" t="s">
        <v>2964</v>
      </c>
      <c r="Q990" t="s">
        <v>70</v>
      </c>
      <c r="R990" t="s">
        <v>683</v>
      </c>
      <c r="S990" t="s">
        <v>2965</v>
      </c>
      <c r="T990" s="9">
        <v>336.51</v>
      </c>
      <c r="U990">
        <v>3</v>
      </c>
      <c r="V990" s="2">
        <v>0.4</v>
      </c>
      <c r="W990" s="6">
        <v>44.87</v>
      </c>
      <c r="X990" s="14">
        <f>AA990-W990</f>
        <v>560.84799999999996</v>
      </c>
      <c r="Y990" s="6">
        <f>T990*U990</f>
        <v>1009.53</v>
      </c>
      <c r="Z990" s="6">
        <f>Y990*V990</f>
        <v>403.81200000000001</v>
      </c>
      <c r="AA990" s="6">
        <f t="shared" si="79"/>
        <v>605.71799999999996</v>
      </c>
    </row>
    <row r="991" spans="2:27" x14ac:dyDescent="0.3">
      <c r="B991">
        <v>988</v>
      </c>
      <c r="C991" t="s">
        <v>2966</v>
      </c>
      <c r="D991" s="1">
        <v>42280</v>
      </c>
      <c r="E991" s="1">
        <v>42280</v>
      </c>
      <c r="F991" s="9" t="str">
        <f t="shared" ref="F991:F999" si="82">DATEDIF(D991,E991,"d")&amp;" days"</f>
        <v>0 days</v>
      </c>
      <c r="G991" t="s">
        <v>1292</v>
      </c>
      <c r="H991" t="s">
        <v>2967</v>
      </c>
      <c r="I991" t="s">
        <v>2968</v>
      </c>
      <c r="J991" t="s">
        <v>25</v>
      </c>
      <c r="K991" t="s">
        <v>26</v>
      </c>
      <c r="L991" t="s">
        <v>183</v>
      </c>
      <c r="M991" t="s">
        <v>103</v>
      </c>
      <c r="N991">
        <v>77041</v>
      </c>
      <c r="O991" t="s">
        <v>104</v>
      </c>
      <c r="P991" t="s">
        <v>2969</v>
      </c>
      <c r="Q991" t="s">
        <v>45</v>
      </c>
      <c r="R991" t="s">
        <v>74</v>
      </c>
      <c r="S991" t="s">
        <v>2970</v>
      </c>
      <c r="T991" s="9">
        <v>1.1100000000000001</v>
      </c>
      <c r="U991">
        <v>2</v>
      </c>
      <c r="V991" s="2">
        <v>0.8</v>
      </c>
      <c r="W991" s="6">
        <v>-1.89</v>
      </c>
      <c r="X991" s="14">
        <f>AA991-W991</f>
        <v>2.3339999999999996</v>
      </c>
      <c r="Y991" s="6">
        <f>T991*U991</f>
        <v>2.2200000000000002</v>
      </c>
      <c r="Z991" s="6">
        <f>Y991*V991</f>
        <v>1.7760000000000002</v>
      </c>
      <c r="AA991" s="6">
        <f t="shared" si="79"/>
        <v>0.44399999999999995</v>
      </c>
    </row>
    <row r="992" spans="2:27" x14ac:dyDescent="0.3">
      <c r="B992">
        <v>989</v>
      </c>
      <c r="C992" t="s">
        <v>2971</v>
      </c>
      <c r="D992" s="1">
        <v>42876</v>
      </c>
      <c r="E992" s="1">
        <v>42881</v>
      </c>
      <c r="F992" s="9" t="str">
        <f t="shared" si="82"/>
        <v>5 days</v>
      </c>
      <c r="G992" t="s">
        <v>49</v>
      </c>
      <c r="H992" t="s">
        <v>1652</v>
      </c>
      <c r="I992" t="s">
        <v>1653</v>
      </c>
      <c r="J992" t="s">
        <v>40</v>
      </c>
      <c r="K992" t="s">
        <v>26</v>
      </c>
      <c r="L992" t="s">
        <v>1564</v>
      </c>
      <c r="M992" t="s">
        <v>266</v>
      </c>
      <c r="N992">
        <v>13021</v>
      </c>
      <c r="O992" t="s">
        <v>147</v>
      </c>
      <c r="P992" t="s">
        <v>2242</v>
      </c>
      <c r="Q992" t="s">
        <v>31</v>
      </c>
      <c r="R992" t="s">
        <v>64</v>
      </c>
      <c r="S992" t="s">
        <v>2243</v>
      </c>
      <c r="T992" s="9">
        <v>520.04999999999995</v>
      </c>
      <c r="U992">
        <v>5</v>
      </c>
      <c r="V992" s="2">
        <v>0</v>
      </c>
      <c r="W992" s="6">
        <v>72.81</v>
      </c>
      <c r="X992" s="14">
        <f>AA992-W992</f>
        <v>2527.44</v>
      </c>
      <c r="Y992" s="6">
        <f>T992*U992</f>
        <v>2600.25</v>
      </c>
      <c r="Z992" s="6">
        <f>Y992*V992</f>
        <v>0</v>
      </c>
      <c r="AA992" s="6">
        <f t="shared" si="79"/>
        <v>2600.25</v>
      </c>
    </row>
    <row r="993" spans="2:27" x14ac:dyDescent="0.3">
      <c r="B993">
        <v>990</v>
      </c>
      <c r="C993" t="s">
        <v>2971</v>
      </c>
      <c r="D993" s="1">
        <v>42876</v>
      </c>
      <c r="E993" s="1">
        <v>42881</v>
      </c>
      <c r="F993" s="9" t="str">
        <f t="shared" si="82"/>
        <v>5 days</v>
      </c>
      <c r="G993" t="s">
        <v>49</v>
      </c>
      <c r="H993" t="s">
        <v>1652</v>
      </c>
      <c r="I993" t="s">
        <v>1653</v>
      </c>
      <c r="J993" t="s">
        <v>40</v>
      </c>
      <c r="K993" t="s">
        <v>26</v>
      </c>
      <c r="L993" t="s">
        <v>1564</v>
      </c>
      <c r="M993" t="s">
        <v>266</v>
      </c>
      <c r="N993">
        <v>13021</v>
      </c>
      <c r="O993" t="s">
        <v>147</v>
      </c>
      <c r="P993" t="s">
        <v>2972</v>
      </c>
      <c r="Q993" t="s">
        <v>45</v>
      </c>
      <c r="R993" t="s">
        <v>67</v>
      </c>
      <c r="S993" t="s">
        <v>2973</v>
      </c>
      <c r="T993" s="9">
        <v>17.97</v>
      </c>
      <c r="U993">
        <v>3</v>
      </c>
      <c r="V993" s="2">
        <v>0</v>
      </c>
      <c r="W993" s="6">
        <v>5.21</v>
      </c>
      <c r="X993" s="14">
        <f>AA993-W993</f>
        <v>48.699999999999996</v>
      </c>
      <c r="Y993" s="6">
        <f>T993*U993</f>
        <v>53.91</v>
      </c>
      <c r="Z993" s="6">
        <f>Y993*V993</f>
        <v>0</v>
      </c>
      <c r="AA993" s="6">
        <f t="shared" si="79"/>
        <v>53.91</v>
      </c>
    </row>
    <row r="994" spans="2:27" x14ac:dyDescent="0.3">
      <c r="B994">
        <v>991</v>
      </c>
      <c r="C994" t="s">
        <v>2974</v>
      </c>
      <c r="D994" s="1">
        <v>42092</v>
      </c>
      <c r="E994" s="1">
        <v>42094</v>
      </c>
      <c r="F994" s="9" t="str">
        <f t="shared" si="82"/>
        <v>2 days</v>
      </c>
      <c r="G994" t="s">
        <v>22</v>
      </c>
      <c r="H994" t="s">
        <v>2975</v>
      </c>
      <c r="I994" t="s">
        <v>2976</v>
      </c>
      <c r="J994" t="s">
        <v>101</v>
      </c>
      <c r="K994" t="s">
        <v>26</v>
      </c>
      <c r="L994" t="s">
        <v>1525</v>
      </c>
      <c r="M994" t="s">
        <v>53</v>
      </c>
      <c r="N994">
        <v>32216</v>
      </c>
      <c r="O994" t="s">
        <v>29</v>
      </c>
      <c r="P994" t="s">
        <v>1138</v>
      </c>
      <c r="Q994" t="s">
        <v>31</v>
      </c>
      <c r="R994" t="s">
        <v>35</v>
      </c>
      <c r="S994" t="s">
        <v>1139</v>
      </c>
      <c r="T994" s="9">
        <v>1166.92</v>
      </c>
      <c r="U994">
        <v>5</v>
      </c>
      <c r="V994" s="2">
        <v>0.2</v>
      </c>
      <c r="W994" s="6">
        <v>131.28</v>
      </c>
      <c r="X994" s="14">
        <f>AA994-W994</f>
        <v>4536.4000000000005</v>
      </c>
      <c r="Y994" s="6">
        <f>T994*U994</f>
        <v>5834.6</v>
      </c>
      <c r="Z994" s="6">
        <f>Y994*V994</f>
        <v>1166.92</v>
      </c>
      <c r="AA994" s="6">
        <f t="shared" si="79"/>
        <v>4667.68</v>
      </c>
    </row>
    <row r="995" spans="2:27" x14ac:dyDescent="0.3">
      <c r="B995">
        <v>992</v>
      </c>
      <c r="C995" t="s">
        <v>2977</v>
      </c>
      <c r="D995" s="1">
        <v>42622</v>
      </c>
      <c r="E995" s="1">
        <v>42683</v>
      </c>
      <c r="F995" s="9" t="str">
        <f t="shared" si="82"/>
        <v>61 days</v>
      </c>
      <c r="G995" t="s">
        <v>187</v>
      </c>
      <c r="H995" t="s">
        <v>541</v>
      </c>
      <c r="I995" t="s">
        <v>542</v>
      </c>
      <c r="J995" t="s">
        <v>25</v>
      </c>
      <c r="K995" t="s">
        <v>26</v>
      </c>
      <c r="L995" t="s">
        <v>265</v>
      </c>
      <c r="M995" t="s">
        <v>266</v>
      </c>
      <c r="N995">
        <v>10024</v>
      </c>
      <c r="O995" t="s">
        <v>147</v>
      </c>
      <c r="P995" t="s">
        <v>2446</v>
      </c>
      <c r="Q995" t="s">
        <v>45</v>
      </c>
      <c r="R995" t="s">
        <v>74</v>
      </c>
      <c r="S995" t="s">
        <v>2447</v>
      </c>
      <c r="T995" s="9">
        <v>14.62</v>
      </c>
      <c r="U995">
        <v>2</v>
      </c>
      <c r="V995" s="2">
        <v>0.2</v>
      </c>
      <c r="W995" s="6">
        <v>5.48</v>
      </c>
      <c r="X995" s="14">
        <f>AA995-W995</f>
        <v>17.911999999999999</v>
      </c>
      <c r="Y995" s="6">
        <f>T995*U995</f>
        <v>29.24</v>
      </c>
      <c r="Z995" s="6">
        <f>Y995*V995</f>
        <v>5.8479999999999999</v>
      </c>
      <c r="AA995" s="6">
        <f t="shared" si="79"/>
        <v>23.391999999999999</v>
      </c>
    </row>
    <row r="996" spans="2:27" x14ac:dyDescent="0.3">
      <c r="B996">
        <v>993</v>
      </c>
      <c r="C996" t="s">
        <v>2978</v>
      </c>
      <c r="D996" s="1">
        <v>42608</v>
      </c>
      <c r="E996" s="1">
        <v>42609</v>
      </c>
      <c r="F996" s="9" t="str">
        <f t="shared" si="82"/>
        <v>1 days</v>
      </c>
      <c r="G996" t="s">
        <v>187</v>
      </c>
      <c r="H996" t="s">
        <v>2388</v>
      </c>
      <c r="I996" t="s">
        <v>2389</v>
      </c>
      <c r="J996" t="s">
        <v>25</v>
      </c>
      <c r="K996" t="s">
        <v>26</v>
      </c>
      <c r="L996" t="s">
        <v>630</v>
      </c>
      <c r="M996" t="s">
        <v>42</v>
      </c>
      <c r="N996">
        <v>95123</v>
      </c>
      <c r="O996" t="s">
        <v>43</v>
      </c>
      <c r="P996" t="s">
        <v>1072</v>
      </c>
      <c r="Q996" t="s">
        <v>45</v>
      </c>
      <c r="R996" t="s">
        <v>268</v>
      </c>
      <c r="S996" t="s">
        <v>1073</v>
      </c>
      <c r="T996" s="9">
        <v>10.23</v>
      </c>
      <c r="U996">
        <v>3</v>
      </c>
      <c r="V996" s="2">
        <v>0</v>
      </c>
      <c r="W996" s="6">
        <v>4.91</v>
      </c>
      <c r="X996" s="14">
        <f>AA996-W996</f>
        <v>25.78</v>
      </c>
      <c r="Y996" s="6">
        <f>T996*U996</f>
        <v>30.69</v>
      </c>
      <c r="Z996" s="6">
        <f>Y996*V996</f>
        <v>0</v>
      </c>
      <c r="AA996" s="6">
        <f t="shared" si="79"/>
        <v>30.69</v>
      </c>
    </row>
    <row r="997" spans="2:27" x14ac:dyDescent="0.3">
      <c r="B997">
        <v>994</v>
      </c>
      <c r="C997" t="s">
        <v>2978</v>
      </c>
      <c r="D997" s="1">
        <v>42608</v>
      </c>
      <c r="E997" s="1">
        <v>42609</v>
      </c>
      <c r="F997" s="9" t="str">
        <f t="shared" si="82"/>
        <v>1 days</v>
      </c>
      <c r="G997" t="s">
        <v>187</v>
      </c>
      <c r="H997" t="s">
        <v>2388</v>
      </c>
      <c r="I997" t="s">
        <v>2389</v>
      </c>
      <c r="J997" t="s">
        <v>25</v>
      </c>
      <c r="K997" t="s">
        <v>26</v>
      </c>
      <c r="L997" t="s">
        <v>630</v>
      </c>
      <c r="M997" t="s">
        <v>42</v>
      </c>
      <c r="N997">
        <v>95123</v>
      </c>
      <c r="O997" t="s">
        <v>43</v>
      </c>
      <c r="P997" t="s">
        <v>2979</v>
      </c>
      <c r="Q997" t="s">
        <v>45</v>
      </c>
      <c r="R997" t="s">
        <v>89</v>
      </c>
      <c r="S997" t="s">
        <v>2980</v>
      </c>
      <c r="T997" s="9">
        <v>154.9</v>
      </c>
      <c r="U997">
        <v>5</v>
      </c>
      <c r="V997" s="2">
        <v>0</v>
      </c>
      <c r="W997" s="6">
        <v>69.709999999999994</v>
      </c>
      <c r="X997" s="14">
        <f>AA997-W997</f>
        <v>704.79</v>
      </c>
      <c r="Y997" s="6">
        <f>T997*U997</f>
        <v>774.5</v>
      </c>
      <c r="Z997" s="6">
        <f>Y997*V997</f>
        <v>0</v>
      </c>
      <c r="AA997" s="6">
        <f t="shared" si="79"/>
        <v>774.5</v>
      </c>
    </row>
    <row r="998" spans="2:27" x14ac:dyDescent="0.3">
      <c r="B998">
        <v>995</v>
      </c>
      <c r="C998" t="s">
        <v>2981</v>
      </c>
      <c r="D998" s="1">
        <v>41780</v>
      </c>
      <c r="E998" s="1">
        <v>41784</v>
      </c>
      <c r="F998" s="9" t="str">
        <f t="shared" si="82"/>
        <v>4 days</v>
      </c>
      <c r="G998" t="s">
        <v>49</v>
      </c>
      <c r="H998" t="s">
        <v>2982</v>
      </c>
      <c r="I998" t="s">
        <v>2983</v>
      </c>
      <c r="J998" t="s">
        <v>40</v>
      </c>
      <c r="K998" t="s">
        <v>26</v>
      </c>
      <c r="L998" t="s">
        <v>2984</v>
      </c>
      <c r="M998" t="s">
        <v>318</v>
      </c>
      <c r="N998">
        <v>23464</v>
      </c>
      <c r="O998" t="s">
        <v>29</v>
      </c>
      <c r="P998" t="s">
        <v>2985</v>
      </c>
      <c r="Q998" t="s">
        <v>45</v>
      </c>
      <c r="R998" t="s">
        <v>74</v>
      </c>
      <c r="S998" t="s">
        <v>2986</v>
      </c>
      <c r="T998" s="9">
        <v>2715.93</v>
      </c>
      <c r="U998">
        <v>7</v>
      </c>
      <c r="V998" s="2">
        <v>0</v>
      </c>
      <c r="W998" s="6">
        <v>1276.49</v>
      </c>
      <c r="X998" s="14">
        <f>AA998-W998</f>
        <v>17735.019999999997</v>
      </c>
      <c r="Y998" s="6">
        <f>T998*U998</f>
        <v>19011.509999999998</v>
      </c>
      <c r="Z998" s="6">
        <f>Y998*V998</f>
        <v>0</v>
      </c>
      <c r="AA998" s="6">
        <f t="shared" si="79"/>
        <v>19011.509999999998</v>
      </c>
    </row>
    <row r="999" spans="2:27" x14ac:dyDescent="0.3">
      <c r="B999">
        <v>996</v>
      </c>
      <c r="C999" t="s">
        <v>2981</v>
      </c>
      <c r="D999" s="1">
        <v>41780</v>
      </c>
      <c r="E999" s="1">
        <v>41784</v>
      </c>
      <c r="F999" s="9" t="str">
        <f t="shared" si="82"/>
        <v>4 days</v>
      </c>
      <c r="G999" t="s">
        <v>49</v>
      </c>
      <c r="H999" t="s">
        <v>2982</v>
      </c>
      <c r="I999" t="s">
        <v>2983</v>
      </c>
      <c r="J999" t="s">
        <v>40</v>
      </c>
      <c r="K999" t="s">
        <v>26</v>
      </c>
      <c r="L999" t="s">
        <v>2984</v>
      </c>
      <c r="M999" t="s">
        <v>318</v>
      </c>
      <c r="N999">
        <v>23464</v>
      </c>
      <c r="O999" t="s">
        <v>29</v>
      </c>
      <c r="P999" t="s">
        <v>2492</v>
      </c>
      <c r="Q999" t="s">
        <v>70</v>
      </c>
      <c r="R999" t="s">
        <v>71</v>
      </c>
      <c r="S999" t="s">
        <v>2987</v>
      </c>
      <c r="T999" s="9">
        <v>617.97</v>
      </c>
      <c r="U999">
        <v>3</v>
      </c>
      <c r="V999" s="2">
        <v>0</v>
      </c>
      <c r="W999" s="6">
        <v>173.03</v>
      </c>
      <c r="X999" s="14">
        <f>AA999-W999</f>
        <v>1680.88</v>
      </c>
      <c r="Y999" s="6">
        <f>T999*U999</f>
        <v>1853.91</v>
      </c>
      <c r="Z999" s="6">
        <f>Y999*V999</f>
        <v>0</v>
      </c>
      <c r="AA999" s="6">
        <f t="shared" si="79"/>
        <v>1853.91</v>
      </c>
    </row>
    <row r="1000" spans="2:27" x14ac:dyDescent="0.3">
      <c r="B1000">
        <v>997</v>
      </c>
      <c r="C1000" t="s">
        <v>2988</v>
      </c>
      <c r="D1000" s="1">
        <v>42305</v>
      </c>
      <c r="E1000" s="1">
        <v>42074</v>
      </c>
      <c r="F1000" s="23" t="s">
        <v>10956</v>
      </c>
      <c r="G1000" t="s">
        <v>49</v>
      </c>
      <c r="H1000" t="s">
        <v>2989</v>
      </c>
      <c r="I1000" t="s">
        <v>2990</v>
      </c>
      <c r="J1000" t="s">
        <v>25</v>
      </c>
      <c r="K1000" t="s">
        <v>26</v>
      </c>
      <c r="L1000" t="s">
        <v>27</v>
      </c>
      <c r="M1000" t="s">
        <v>28</v>
      </c>
      <c r="N1000">
        <v>42420</v>
      </c>
      <c r="O1000" t="s">
        <v>29</v>
      </c>
      <c r="P1000" t="s">
        <v>2991</v>
      </c>
      <c r="Q1000" t="s">
        <v>45</v>
      </c>
      <c r="R1000" t="s">
        <v>172</v>
      </c>
      <c r="S1000" t="s">
        <v>2992</v>
      </c>
      <c r="T1000" s="9">
        <v>10.67</v>
      </c>
      <c r="U1000">
        <v>1</v>
      </c>
      <c r="V1000" s="2">
        <v>0</v>
      </c>
      <c r="W1000" s="6">
        <v>4.91</v>
      </c>
      <c r="X1000" s="14">
        <f>AA1000-W1000</f>
        <v>5.76</v>
      </c>
      <c r="Y1000" s="6">
        <f>T1000*U1000</f>
        <v>10.67</v>
      </c>
      <c r="Z1000" s="6">
        <f>Y1000*V1000</f>
        <v>0</v>
      </c>
      <c r="AA1000" s="6">
        <f t="shared" si="79"/>
        <v>10.67</v>
      </c>
    </row>
    <row r="1001" spans="2:27" x14ac:dyDescent="0.3">
      <c r="B1001">
        <v>998</v>
      </c>
      <c r="C1001" t="s">
        <v>2988</v>
      </c>
      <c r="D1001" s="1">
        <v>42305</v>
      </c>
      <c r="E1001" s="1">
        <v>42074</v>
      </c>
      <c r="F1001" s="23" t="s">
        <v>10956</v>
      </c>
      <c r="G1001" t="s">
        <v>49</v>
      </c>
      <c r="H1001" t="s">
        <v>2989</v>
      </c>
      <c r="I1001" t="s">
        <v>2990</v>
      </c>
      <c r="J1001" t="s">
        <v>25</v>
      </c>
      <c r="K1001" t="s">
        <v>26</v>
      </c>
      <c r="L1001" t="s">
        <v>27</v>
      </c>
      <c r="M1001" t="s">
        <v>28</v>
      </c>
      <c r="N1001">
        <v>42420</v>
      </c>
      <c r="O1001" t="s">
        <v>29</v>
      </c>
      <c r="P1001" t="s">
        <v>2993</v>
      </c>
      <c r="Q1001" t="s">
        <v>45</v>
      </c>
      <c r="R1001" t="s">
        <v>58</v>
      </c>
      <c r="S1001" t="s">
        <v>2994</v>
      </c>
      <c r="T1001" s="9">
        <v>36.630000000000003</v>
      </c>
      <c r="U1001">
        <v>3</v>
      </c>
      <c r="V1001" s="2">
        <v>0</v>
      </c>
      <c r="W1001" s="6">
        <v>9.89</v>
      </c>
      <c r="X1001" s="14">
        <f>AA1001-W1001</f>
        <v>100.00000000000001</v>
      </c>
      <c r="Y1001" s="6">
        <f>T1001*U1001</f>
        <v>109.89000000000001</v>
      </c>
      <c r="Z1001" s="6">
        <f>Y1001*V1001</f>
        <v>0</v>
      </c>
      <c r="AA1001" s="6">
        <f t="shared" si="79"/>
        <v>109.89000000000001</v>
      </c>
    </row>
    <row r="1002" spans="2:27" x14ac:dyDescent="0.3">
      <c r="B1002">
        <v>999</v>
      </c>
      <c r="C1002" t="s">
        <v>2988</v>
      </c>
      <c r="D1002" s="1">
        <v>42305</v>
      </c>
      <c r="E1002" s="1">
        <v>42074</v>
      </c>
      <c r="F1002" s="23" t="s">
        <v>10956</v>
      </c>
      <c r="G1002" t="s">
        <v>49</v>
      </c>
      <c r="H1002" t="s">
        <v>2989</v>
      </c>
      <c r="I1002" t="s">
        <v>2990</v>
      </c>
      <c r="J1002" t="s">
        <v>25</v>
      </c>
      <c r="K1002" t="s">
        <v>26</v>
      </c>
      <c r="L1002" t="s">
        <v>27</v>
      </c>
      <c r="M1002" t="s">
        <v>28</v>
      </c>
      <c r="N1002">
        <v>42420</v>
      </c>
      <c r="O1002" t="s">
        <v>29</v>
      </c>
      <c r="P1002" t="s">
        <v>2995</v>
      </c>
      <c r="Q1002" t="s">
        <v>31</v>
      </c>
      <c r="R1002" t="s">
        <v>64</v>
      </c>
      <c r="S1002" t="s">
        <v>2996</v>
      </c>
      <c r="T1002" s="9">
        <v>24.1</v>
      </c>
      <c r="U1002">
        <v>5</v>
      </c>
      <c r="V1002" s="2">
        <v>0</v>
      </c>
      <c r="W1002" s="6">
        <v>9.16</v>
      </c>
      <c r="X1002" s="14">
        <f>AA1002-W1002</f>
        <v>111.34</v>
      </c>
      <c r="Y1002" s="6">
        <f>T1002*U1002</f>
        <v>120.5</v>
      </c>
      <c r="Z1002" s="6">
        <f>Y1002*V1002</f>
        <v>0</v>
      </c>
      <c r="AA1002" s="6">
        <f t="shared" si="79"/>
        <v>120.5</v>
      </c>
    </row>
    <row r="1003" spans="2:27" x14ac:dyDescent="0.3">
      <c r="B1003">
        <v>1000</v>
      </c>
      <c r="C1003" t="s">
        <v>2988</v>
      </c>
      <c r="D1003" s="1">
        <v>42305</v>
      </c>
      <c r="E1003" s="1">
        <v>42074</v>
      </c>
      <c r="F1003" s="23" t="s">
        <v>10956</v>
      </c>
      <c r="G1003" t="s">
        <v>49</v>
      </c>
      <c r="H1003" t="s">
        <v>2989</v>
      </c>
      <c r="I1003" t="s">
        <v>2990</v>
      </c>
      <c r="J1003" t="s">
        <v>25</v>
      </c>
      <c r="K1003" t="s">
        <v>26</v>
      </c>
      <c r="L1003" t="s">
        <v>27</v>
      </c>
      <c r="M1003" t="s">
        <v>28</v>
      </c>
      <c r="N1003">
        <v>42420</v>
      </c>
      <c r="O1003" t="s">
        <v>29</v>
      </c>
      <c r="P1003" t="s">
        <v>1136</v>
      </c>
      <c r="Q1003" t="s">
        <v>31</v>
      </c>
      <c r="R1003" t="s">
        <v>64</v>
      </c>
      <c r="S1003" t="s">
        <v>1137</v>
      </c>
      <c r="T1003" s="9">
        <v>33.11</v>
      </c>
      <c r="U1003">
        <v>7</v>
      </c>
      <c r="V1003" s="2">
        <v>0</v>
      </c>
      <c r="W1003" s="6">
        <v>12.91</v>
      </c>
      <c r="X1003" s="14">
        <f>AA1003-W1003</f>
        <v>218.85999999999999</v>
      </c>
      <c r="Y1003" s="6">
        <f>T1003*U1003</f>
        <v>231.76999999999998</v>
      </c>
      <c r="Z1003" s="6">
        <f>Y1003*V1003</f>
        <v>0</v>
      </c>
      <c r="AA1003" s="6">
        <f t="shared" si="79"/>
        <v>231.76999999999998</v>
      </c>
    </row>
    <row r="1004" spans="2:27" x14ac:dyDescent="0.3">
      <c r="B1004">
        <v>1001</v>
      </c>
      <c r="C1004" t="s">
        <v>2997</v>
      </c>
      <c r="D1004" s="1">
        <v>42687</v>
      </c>
      <c r="E1004" s="1">
        <v>42691</v>
      </c>
      <c r="F1004" s="9" t="str">
        <f t="shared" ref="F1004:F1023" si="83">DATEDIF(D1004,E1004,"d")&amp;" days"</f>
        <v>4 days</v>
      </c>
      <c r="G1004" t="s">
        <v>49</v>
      </c>
      <c r="H1004" t="s">
        <v>752</v>
      </c>
      <c r="I1004" t="s">
        <v>753</v>
      </c>
      <c r="J1004" t="s">
        <v>101</v>
      </c>
      <c r="K1004" t="s">
        <v>26</v>
      </c>
      <c r="L1004" t="s">
        <v>2146</v>
      </c>
      <c r="M1004" t="s">
        <v>95</v>
      </c>
      <c r="N1004">
        <v>98661</v>
      </c>
      <c r="O1004" t="s">
        <v>43</v>
      </c>
      <c r="P1004" t="s">
        <v>2594</v>
      </c>
      <c r="Q1004" t="s">
        <v>45</v>
      </c>
      <c r="R1004" t="s">
        <v>67</v>
      </c>
      <c r="S1004" t="s">
        <v>2595</v>
      </c>
      <c r="T1004" s="9">
        <v>44.02</v>
      </c>
      <c r="U1004">
        <v>2</v>
      </c>
      <c r="V1004" s="2">
        <v>0</v>
      </c>
      <c r="W1004" s="6">
        <v>11.45</v>
      </c>
      <c r="X1004" s="14">
        <f>AA1004-W1004</f>
        <v>76.59</v>
      </c>
      <c r="Y1004" s="6">
        <f>T1004*U1004</f>
        <v>88.04</v>
      </c>
      <c r="Z1004" s="6">
        <f>Y1004*V1004</f>
        <v>0</v>
      </c>
      <c r="AA1004" s="6">
        <f t="shared" si="79"/>
        <v>88.04</v>
      </c>
    </row>
    <row r="1005" spans="2:27" x14ac:dyDescent="0.3">
      <c r="B1005">
        <v>1002</v>
      </c>
      <c r="C1005" t="s">
        <v>2998</v>
      </c>
      <c r="D1005" s="1">
        <v>42216</v>
      </c>
      <c r="E1005" s="1">
        <v>42216</v>
      </c>
      <c r="F1005" s="9" t="str">
        <f t="shared" si="83"/>
        <v>0 days</v>
      </c>
      <c r="G1005" t="s">
        <v>1292</v>
      </c>
      <c r="H1005" t="s">
        <v>2500</v>
      </c>
      <c r="I1005" t="s">
        <v>2501</v>
      </c>
      <c r="J1005" t="s">
        <v>25</v>
      </c>
      <c r="K1005" t="s">
        <v>26</v>
      </c>
      <c r="L1005" t="s">
        <v>265</v>
      </c>
      <c r="M1005" t="s">
        <v>266</v>
      </c>
      <c r="N1005">
        <v>10024</v>
      </c>
      <c r="O1005" t="s">
        <v>147</v>
      </c>
      <c r="P1005" t="s">
        <v>2999</v>
      </c>
      <c r="Q1005" t="s">
        <v>70</v>
      </c>
      <c r="R1005" t="s">
        <v>160</v>
      </c>
      <c r="S1005" t="s">
        <v>3000</v>
      </c>
      <c r="T1005" s="9">
        <v>2309.65</v>
      </c>
      <c r="U1005">
        <v>7</v>
      </c>
      <c r="V1005" s="2">
        <v>0</v>
      </c>
      <c r="W1005" s="6">
        <v>762.18</v>
      </c>
      <c r="X1005" s="14">
        <f>AA1005-W1005</f>
        <v>15405.37</v>
      </c>
      <c r="Y1005" s="6">
        <f>T1005*U1005</f>
        <v>16167.550000000001</v>
      </c>
      <c r="Z1005" s="6">
        <f>Y1005*V1005</f>
        <v>0</v>
      </c>
      <c r="AA1005" s="6">
        <f t="shared" si="79"/>
        <v>16167.550000000001</v>
      </c>
    </row>
    <row r="1006" spans="2:27" x14ac:dyDescent="0.3">
      <c r="B1006">
        <v>1003</v>
      </c>
      <c r="C1006" t="s">
        <v>2998</v>
      </c>
      <c r="D1006" s="1">
        <v>42216</v>
      </c>
      <c r="E1006" s="1">
        <v>42216</v>
      </c>
      <c r="F1006" s="9" t="str">
        <f t="shared" si="83"/>
        <v>0 days</v>
      </c>
      <c r="G1006" t="s">
        <v>1292</v>
      </c>
      <c r="H1006" t="s">
        <v>2500</v>
      </c>
      <c r="I1006" t="s">
        <v>2501</v>
      </c>
      <c r="J1006" t="s">
        <v>25</v>
      </c>
      <c r="K1006" t="s">
        <v>26</v>
      </c>
      <c r="L1006" t="s">
        <v>265</v>
      </c>
      <c r="M1006" t="s">
        <v>266</v>
      </c>
      <c r="N1006">
        <v>10024</v>
      </c>
      <c r="O1006" t="s">
        <v>147</v>
      </c>
      <c r="P1006" t="s">
        <v>1053</v>
      </c>
      <c r="Q1006" t="s">
        <v>31</v>
      </c>
      <c r="R1006" t="s">
        <v>55</v>
      </c>
      <c r="S1006" t="s">
        <v>1054</v>
      </c>
      <c r="T1006" s="9">
        <v>1090.78</v>
      </c>
      <c r="U1006">
        <v>7</v>
      </c>
      <c r="V1006" s="2">
        <v>0.4</v>
      </c>
      <c r="W1006" s="6">
        <v>-290.88</v>
      </c>
      <c r="X1006" s="14">
        <f>AA1006-W1006</f>
        <v>4872.1559999999999</v>
      </c>
      <c r="Y1006" s="6">
        <f>T1006*U1006</f>
        <v>7635.46</v>
      </c>
      <c r="Z1006" s="6">
        <f>Y1006*V1006</f>
        <v>3054.1840000000002</v>
      </c>
      <c r="AA1006" s="6">
        <f t="shared" si="79"/>
        <v>4581.2759999999998</v>
      </c>
    </row>
    <row r="1007" spans="2:27" x14ac:dyDescent="0.3">
      <c r="B1007">
        <v>1004</v>
      </c>
      <c r="C1007" t="s">
        <v>2998</v>
      </c>
      <c r="D1007" s="1">
        <v>42216</v>
      </c>
      <c r="E1007" s="1">
        <v>42216</v>
      </c>
      <c r="F1007" s="9" t="str">
        <f t="shared" si="83"/>
        <v>0 days</v>
      </c>
      <c r="G1007" t="s">
        <v>1292</v>
      </c>
      <c r="H1007" t="s">
        <v>2500</v>
      </c>
      <c r="I1007" t="s">
        <v>2501</v>
      </c>
      <c r="J1007" t="s">
        <v>25</v>
      </c>
      <c r="K1007" t="s">
        <v>26</v>
      </c>
      <c r="L1007" t="s">
        <v>265</v>
      </c>
      <c r="M1007" t="s">
        <v>266</v>
      </c>
      <c r="N1007">
        <v>10024</v>
      </c>
      <c r="O1007" t="s">
        <v>147</v>
      </c>
      <c r="P1007" t="s">
        <v>2931</v>
      </c>
      <c r="Q1007" t="s">
        <v>45</v>
      </c>
      <c r="R1007" t="s">
        <v>89</v>
      </c>
      <c r="S1007" t="s">
        <v>2932</v>
      </c>
      <c r="T1007" s="9">
        <v>19.440000000000001</v>
      </c>
      <c r="U1007">
        <v>3</v>
      </c>
      <c r="V1007" s="2">
        <v>0</v>
      </c>
      <c r="W1007" s="6">
        <v>9.33</v>
      </c>
      <c r="X1007" s="14">
        <f>AA1007-W1007</f>
        <v>48.990000000000009</v>
      </c>
      <c r="Y1007" s="6">
        <f>T1007*U1007</f>
        <v>58.320000000000007</v>
      </c>
      <c r="Z1007" s="6">
        <f>Y1007*V1007</f>
        <v>0</v>
      </c>
      <c r="AA1007" s="6">
        <f t="shared" si="79"/>
        <v>58.320000000000007</v>
      </c>
    </row>
    <row r="1008" spans="2:27" x14ac:dyDescent="0.3">
      <c r="B1008">
        <v>1005</v>
      </c>
      <c r="C1008" t="s">
        <v>3001</v>
      </c>
      <c r="D1008" s="1">
        <v>42243</v>
      </c>
      <c r="E1008" s="1">
        <v>42247</v>
      </c>
      <c r="F1008" s="9" t="str">
        <f t="shared" si="83"/>
        <v>4 days</v>
      </c>
      <c r="G1008" t="s">
        <v>49</v>
      </c>
      <c r="H1008" t="s">
        <v>3002</v>
      </c>
      <c r="I1008" t="s">
        <v>3003</v>
      </c>
      <c r="J1008" t="s">
        <v>25</v>
      </c>
      <c r="K1008" t="s">
        <v>26</v>
      </c>
      <c r="L1008" t="s">
        <v>3004</v>
      </c>
      <c r="M1008" t="s">
        <v>42</v>
      </c>
      <c r="N1008">
        <v>92563</v>
      </c>
      <c r="O1008" t="s">
        <v>43</v>
      </c>
      <c r="P1008" t="s">
        <v>3005</v>
      </c>
      <c r="Q1008" t="s">
        <v>45</v>
      </c>
      <c r="R1008" t="s">
        <v>58</v>
      </c>
      <c r="S1008" t="s">
        <v>3006</v>
      </c>
      <c r="T1008" s="9">
        <v>484.65</v>
      </c>
      <c r="U1008">
        <v>3</v>
      </c>
      <c r="V1008" s="2">
        <v>0</v>
      </c>
      <c r="W1008" s="6">
        <v>92.08</v>
      </c>
      <c r="X1008" s="14">
        <f>AA1008-W1008</f>
        <v>1361.87</v>
      </c>
      <c r="Y1008" s="6">
        <f>T1008*U1008</f>
        <v>1453.9499999999998</v>
      </c>
      <c r="Z1008" s="6">
        <f>Y1008*V1008</f>
        <v>0</v>
      </c>
      <c r="AA1008" s="6">
        <f t="shared" si="79"/>
        <v>1453.9499999999998</v>
      </c>
    </row>
    <row r="1009" spans="2:27" x14ac:dyDescent="0.3">
      <c r="B1009">
        <v>1006</v>
      </c>
      <c r="C1009" t="s">
        <v>3007</v>
      </c>
      <c r="D1009" s="1">
        <v>42321</v>
      </c>
      <c r="E1009" s="1">
        <v>42325</v>
      </c>
      <c r="F1009" s="9" t="str">
        <f t="shared" si="83"/>
        <v>4 days</v>
      </c>
      <c r="G1009" t="s">
        <v>49</v>
      </c>
      <c r="H1009" t="s">
        <v>2489</v>
      </c>
      <c r="I1009" t="s">
        <v>2490</v>
      </c>
      <c r="J1009" t="s">
        <v>25</v>
      </c>
      <c r="K1009" t="s">
        <v>26</v>
      </c>
      <c r="L1009" t="s">
        <v>1525</v>
      </c>
      <c r="M1009" t="s">
        <v>87</v>
      </c>
      <c r="N1009">
        <v>28540</v>
      </c>
      <c r="O1009" t="s">
        <v>29</v>
      </c>
      <c r="P1009" t="s">
        <v>2707</v>
      </c>
      <c r="Q1009" t="s">
        <v>45</v>
      </c>
      <c r="R1009" t="s">
        <v>89</v>
      </c>
      <c r="S1009" t="s">
        <v>2708</v>
      </c>
      <c r="T1009" s="9">
        <v>115.3</v>
      </c>
      <c r="U1009">
        <v>3</v>
      </c>
      <c r="V1009" s="2">
        <v>0.2</v>
      </c>
      <c r="W1009" s="6">
        <v>40.35</v>
      </c>
      <c r="X1009" s="14">
        <f>AA1009-W1009</f>
        <v>236.36999999999998</v>
      </c>
      <c r="Y1009" s="6">
        <f>T1009*U1009</f>
        <v>345.9</v>
      </c>
      <c r="Z1009" s="6">
        <f>Y1009*V1009</f>
        <v>69.179999999999993</v>
      </c>
      <c r="AA1009" s="6">
        <f t="shared" si="79"/>
        <v>276.71999999999997</v>
      </c>
    </row>
    <row r="1010" spans="2:27" x14ac:dyDescent="0.3">
      <c r="B1010">
        <v>1007</v>
      </c>
      <c r="C1010" t="s">
        <v>3008</v>
      </c>
      <c r="D1010" s="1">
        <v>42166</v>
      </c>
      <c r="E1010" s="1">
        <v>42258</v>
      </c>
      <c r="F1010" s="9" t="str">
        <f t="shared" si="83"/>
        <v>92 days</v>
      </c>
      <c r="G1010" t="s">
        <v>187</v>
      </c>
      <c r="H1010" t="s">
        <v>3009</v>
      </c>
      <c r="I1010" t="s">
        <v>3010</v>
      </c>
      <c r="J1010" t="s">
        <v>25</v>
      </c>
      <c r="K1010" t="s">
        <v>26</v>
      </c>
      <c r="L1010" t="s">
        <v>622</v>
      </c>
      <c r="M1010" t="s">
        <v>309</v>
      </c>
      <c r="N1010">
        <v>85254</v>
      </c>
      <c r="O1010" t="s">
        <v>43</v>
      </c>
      <c r="P1010" t="s">
        <v>500</v>
      </c>
      <c r="Q1010" t="s">
        <v>45</v>
      </c>
      <c r="R1010" t="s">
        <v>172</v>
      </c>
      <c r="S1010" t="s">
        <v>501</v>
      </c>
      <c r="T1010" s="9">
        <v>7.08</v>
      </c>
      <c r="U1010">
        <v>3</v>
      </c>
      <c r="V1010" s="2">
        <v>0.2</v>
      </c>
      <c r="W1010" s="6">
        <v>2.48</v>
      </c>
      <c r="X1010" s="14">
        <f>AA1010-W1010</f>
        <v>14.512</v>
      </c>
      <c r="Y1010" s="6">
        <f>T1010*U1010</f>
        <v>21.240000000000002</v>
      </c>
      <c r="Z1010" s="6">
        <f>Y1010*V1010</f>
        <v>4.2480000000000002</v>
      </c>
      <c r="AA1010" s="6">
        <f t="shared" si="79"/>
        <v>16.992000000000001</v>
      </c>
    </row>
    <row r="1011" spans="2:27" x14ac:dyDescent="0.3">
      <c r="B1011">
        <v>1008</v>
      </c>
      <c r="C1011" t="s">
        <v>3008</v>
      </c>
      <c r="D1011" s="1">
        <v>42166</v>
      </c>
      <c r="E1011" s="1">
        <v>42258</v>
      </c>
      <c r="F1011" s="9" t="str">
        <f t="shared" si="83"/>
        <v>92 days</v>
      </c>
      <c r="G1011" t="s">
        <v>187</v>
      </c>
      <c r="H1011" t="s">
        <v>3009</v>
      </c>
      <c r="I1011" t="s">
        <v>3010</v>
      </c>
      <c r="J1011" t="s">
        <v>25</v>
      </c>
      <c r="K1011" t="s">
        <v>26</v>
      </c>
      <c r="L1011" t="s">
        <v>622</v>
      </c>
      <c r="M1011" t="s">
        <v>309</v>
      </c>
      <c r="N1011">
        <v>85254</v>
      </c>
      <c r="O1011" t="s">
        <v>43</v>
      </c>
      <c r="P1011" t="s">
        <v>3011</v>
      </c>
      <c r="Q1011" t="s">
        <v>45</v>
      </c>
      <c r="R1011" t="s">
        <v>74</v>
      </c>
      <c r="S1011" t="s">
        <v>3012</v>
      </c>
      <c r="T1011" s="9">
        <v>4.4000000000000004</v>
      </c>
      <c r="U1011">
        <v>3</v>
      </c>
      <c r="V1011" s="2">
        <v>0.7</v>
      </c>
      <c r="W1011" s="6">
        <v>-3.52</v>
      </c>
      <c r="X1011" s="14">
        <f>AA1011-W1011</f>
        <v>7.48</v>
      </c>
      <c r="Y1011" s="6">
        <f>T1011*U1011</f>
        <v>13.200000000000001</v>
      </c>
      <c r="Z1011" s="6">
        <f>Y1011*V1011</f>
        <v>9.24</v>
      </c>
      <c r="AA1011" s="6">
        <f t="shared" si="79"/>
        <v>3.9600000000000009</v>
      </c>
    </row>
    <row r="1012" spans="2:27" x14ac:dyDescent="0.3">
      <c r="B1012">
        <v>1009</v>
      </c>
      <c r="C1012" t="s">
        <v>3013</v>
      </c>
      <c r="D1012" s="1">
        <v>43095</v>
      </c>
      <c r="E1012" s="1">
        <v>43101</v>
      </c>
      <c r="F1012" s="9" t="str">
        <f t="shared" si="83"/>
        <v>6 days</v>
      </c>
      <c r="G1012" t="s">
        <v>49</v>
      </c>
      <c r="H1012" t="s">
        <v>1191</v>
      </c>
      <c r="I1012" t="s">
        <v>1192</v>
      </c>
      <c r="J1012" t="s">
        <v>25</v>
      </c>
      <c r="K1012" t="s">
        <v>26</v>
      </c>
      <c r="L1012" t="s">
        <v>2225</v>
      </c>
      <c r="M1012" t="s">
        <v>488</v>
      </c>
      <c r="N1012">
        <v>52601</v>
      </c>
      <c r="O1012" t="s">
        <v>104</v>
      </c>
      <c r="P1012" t="s">
        <v>1641</v>
      </c>
      <c r="Q1012" t="s">
        <v>45</v>
      </c>
      <c r="R1012" t="s">
        <v>89</v>
      </c>
      <c r="S1012" t="s">
        <v>1642</v>
      </c>
      <c r="T1012" s="9">
        <v>44.75</v>
      </c>
      <c r="U1012">
        <v>5</v>
      </c>
      <c r="V1012" s="2">
        <v>0</v>
      </c>
      <c r="W1012" s="6">
        <v>20.59</v>
      </c>
      <c r="X1012" s="14">
        <f>AA1012-W1012</f>
        <v>203.16</v>
      </c>
      <c r="Y1012" s="6">
        <f>T1012*U1012</f>
        <v>223.75</v>
      </c>
      <c r="Z1012" s="6">
        <f>Y1012*V1012</f>
        <v>0</v>
      </c>
      <c r="AA1012" s="6">
        <f t="shared" si="79"/>
        <v>223.75</v>
      </c>
    </row>
    <row r="1013" spans="2:27" x14ac:dyDescent="0.3">
      <c r="B1013">
        <v>1010</v>
      </c>
      <c r="C1013" t="s">
        <v>3014</v>
      </c>
      <c r="D1013" s="1">
        <v>42743</v>
      </c>
      <c r="E1013" s="1">
        <v>42802</v>
      </c>
      <c r="F1013" s="9" t="str">
        <f t="shared" si="83"/>
        <v>59 days</v>
      </c>
      <c r="G1013" t="s">
        <v>187</v>
      </c>
      <c r="H1013" t="s">
        <v>2076</v>
      </c>
      <c r="I1013" t="s">
        <v>2077</v>
      </c>
      <c r="J1013" t="s">
        <v>25</v>
      </c>
      <c r="K1013" t="s">
        <v>26</v>
      </c>
      <c r="L1013" t="s">
        <v>302</v>
      </c>
      <c r="M1013" t="s">
        <v>210</v>
      </c>
      <c r="N1013">
        <v>60653</v>
      </c>
      <c r="O1013" t="s">
        <v>104</v>
      </c>
      <c r="P1013" t="s">
        <v>693</v>
      </c>
      <c r="Q1013" t="s">
        <v>70</v>
      </c>
      <c r="R1013" t="s">
        <v>71</v>
      </c>
      <c r="S1013" t="s">
        <v>694</v>
      </c>
      <c r="T1013" s="9">
        <v>95.98</v>
      </c>
      <c r="U1013">
        <v>2</v>
      </c>
      <c r="V1013" s="2">
        <v>0.2</v>
      </c>
      <c r="W1013" s="6">
        <v>6</v>
      </c>
      <c r="X1013" s="14">
        <f>AA1013-W1013</f>
        <v>147.56800000000001</v>
      </c>
      <c r="Y1013" s="6">
        <f>T1013*U1013</f>
        <v>191.96</v>
      </c>
      <c r="Z1013" s="6">
        <f>Y1013*V1013</f>
        <v>38.392000000000003</v>
      </c>
      <c r="AA1013" s="6">
        <f t="shared" si="79"/>
        <v>153.56800000000001</v>
      </c>
    </row>
    <row r="1014" spans="2:27" x14ac:dyDescent="0.3">
      <c r="B1014">
        <v>1011</v>
      </c>
      <c r="C1014" t="s">
        <v>3015</v>
      </c>
      <c r="D1014" s="1">
        <v>41967</v>
      </c>
      <c r="E1014" s="1">
        <v>41969</v>
      </c>
      <c r="F1014" s="9" t="str">
        <f t="shared" si="83"/>
        <v>2 days</v>
      </c>
      <c r="G1014" t="s">
        <v>187</v>
      </c>
      <c r="H1014" t="s">
        <v>3016</v>
      </c>
      <c r="I1014" t="s">
        <v>3017</v>
      </c>
      <c r="J1014" t="s">
        <v>25</v>
      </c>
      <c r="K1014" t="s">
        <v>26</v>
      </c>
      <c r="L1014" t="s">
        <v>949</v>
      </c>
      <c r="M1014" t="s">
        <v>42</v>
      </c>
      <c r="N1014">
        <v>92037</v>
      </c>
      <c r="O1014" t="s">
        <v>43</v>
      </c>
      <c r="P1014" t="s">
        <v>3018</v>
      </c>
      <c r="Q1014" t="s">
        <v>31</v>
      </c>
      <c r="R1014" t="s">
        <v>64</v>
      </c>
      <c r="S1014" t="s">
        <v>3019</v>
      </c>
      <c r="T1014" s="9">
        <v>151.72</v>
      </c>
      <c r="U1014">
        <v>4</v>
      </c>
      <c r="V1014" s="2">
        <v>0</v>
      </c>
      <c r="W1014" s="6">
        <v>27.31</v>
      </c>
      <c r="X1014" s="14">
        <f>AA1014-W1014</f>
        <v>579.57000000000005</v>
      </c>
      <c r="Y1014" s="6">
        <f>T1014*U1014</f>
        <v>606.88</v>
      </c>
      <c r="Z1014" s="6">
        <f>Y1014*V1014</f>
        <v>0</v>
      </c>
      <c r="AA1014" s="6">
        <f t="shared" si="79"/>
        <v>606.88</v>
      </c>
    </row>
    <row r="1015" spans="2:27" x14ac:dyDescent="0.3">
      <c r="B1015">
        <v>1012</v>
      </c>
      <c r="C1015" t="s">
        <v>3020</v>
      </c>
      <c r="D1015" s="1">
        <v>42903</v>
      </c>
      <c r="E1015" s="1">
        <v>42907</v>
      </c>
      <c r="F1015" s="9" t="str">
        <f t="shared" si="83"/>
        <v>4 days</v>
      </c>
      <c r="G1015" t="s">
        <v>22</v>
      </c>
      <c r="H1015" t="s">
        <v>535</v>
      </c>
      <c r="I1015" t="s">
        <v>536</v>
      </c>
      <c r="J1015" t="s">
        <v>25</v>
      </c>
      <c r="K1015" t="s">
        <v>26</v>
      </c>
      <c r="L1015" t="s">
        <v>3021</v>
      </c>
      <c r="M1015" t="s">
        <v>95</v>
      </c>
      <c r="N1015">
        <v>98502</v>
      </c>
      <c r="O1015" t="s">
        <v>43</v>
      </c>
      <c r="P1015" t="s">
        <v>169</v>
      </c>
      <c r="Q1015" t="s">
        <v>31</v>
      </c>
      <c r="R1015" t="s">
        <v>64</v>
      </c>
      <c r="S1015" t="s">
        <v>170</v>
      </c>
      <c r="T1015" s="9">
        <v>155.25</v>
      </c>
      <c r="U1015">
        <v>3</v>
      </c>
      <c r="V1015" s="2">
        <v>0</v>
      </c>
      <c r="W1015" s="6">
        <v>46.58</v>
      </c>
      <c r="X1015" s="14">
        <f>AA1015-W1015</f>
        <v>419.17</v>
      </c>
      <c r="Y1015" s="6">
        <f>T1015*U1015</f>
        <v>465.75</v>
      </c>
      <c r="Z1015" s="6">
        <f>Y1015*V1015</f>
        <v>0</v>
      </c>
      <c r="AA1015" s="6">
        <f t="shared" si="79"/>
        <v>465.75</v>
      </c>
    </row>
    <row r="1016" spans="2:27" x14ac:dyDescent="0.3">
      <c r="B1016">
        <v>1013</v>
      </c>
      <c r="C1016" t="s">
        <v>3020</v>
      </c>
      <c r="D1016" s="1">
        <v>42903</v>
      </c>
      <c r="E1016" s="1">
        <v>42907</v>
      </c>
      <c r="F1016" s="9" t="str">
        <f t="shared" si="83"/>
        <v>4 days</v>
      </c>
      <c r="G1016" t="s">
        <v>22</v>
      </c>
      <c r="H1016" t="s">
        <v>535</v>
      </c>
      <c r="I1016" t="s">
        <v>536</v>
      </c>
      <c r="J1016" t="s">
        <v>25</v>
      </c>
      <c r="K1016" t="s">
        <v>26</v>
      </c>
      <c r="L1016" t="s">
        <v>3021</v>
      </c>
      <c r="M1016" t="s">
        <v>95</v>
      </c>
      <c r="N1016">
        <v>98502</v>
      </c>
      <c r="O1016" t="s">
        <v>43</v>
      </c>
      <c r="P1016" t="s">
        <v>3022</v>
      </c>
      <c r="Q1016" t="s">
        <v>45</v>
      </c>
      <c r="R1016" t="s">
        <v>58</v>
      </c>
      <c r="S1016" t="s">
        <v>3023</v>
      </c>
      <c r="T1016" s="9">
        <v>14.03</v>
      </c>
      <c r="U1016">
        <v>1</v>
      </c>
      <c r="V1016" s="2">
        <v>0</v>
      </c>
      <c r="W1016" s="6">
        <v>4.07</v>
      </c>
      <c r="X1016" s="14">
        <f>AA1016-W1016</f>
        <v>9.9599999999999991</v>
      </c>
      <c r="Y1016" s="6">
        <f>T1016*U1016</f>
        <v>14.03</v>
      </c>
      <c r="Z1016" s="6">
        <f>Y1016*V1016</f>
        <v>0</v>
      </c>
      <c r="AA1016" s="6">
        <f t="shared" si="79"/>
        <v>14.03</v>
      </c>
    </row>
    <row r="1017" spans="2:27" x14ac:dyDescent="0.3">
      <c r="B1017">
        <v>1014</v>
      </c>
      <c r="C1017" t="s">
        <v>3024</v>
      </c>
      <c r="D1017" s="1">
        <v>42359</v>
      </c>
      <c r="E1017" s="1">
        <v>42362</v>
      </c>
      <c r="F1017" s="9" t="str">
        <f t="shared" si="83"/>
        <v>3 days</v>
      </c>
      <c r="G1017" t="s">
        <v>22</v>
      </c>
      <c r="H1017" t="s">
        <v>3025</v>
      </c>
      <c r="I1017" t="s">
        <v>3026</v>
      </c>
      <c r="J1017" t="s">
        <v>25</v>
      </c>
      <c r="K1017" t="s">
        <v>26</v>
      </c>
      <c r="L1017" t="s">
        <v>94</v>
      </c>
      <c r="M1017" t="s">
        <v>95</v>
      </c>
      <c r="N1017">
        <v>98103</v>
      </c>
      <c r="O1017" t="s">
        <v>43</v>
      </c>
      <c r="P1017" t="s">
        <v>884</v>
      </c>
      <c r="Q1017" t="s">
        <v>31</v>
      </c>
      <c r="R1017" t="s">
        <v>55</v>
      </c>
      <c r="S1017" t="s">
        <v>885</v>
      </c>
      <c r="T1017" s="9">
        <v>1618.37</v>
      </c>
      <c r="U1017">
        <v>13</v>
      </c>
      <c r="V1017" s="2">
        <v>0</v>
      </c>
      <c r="W1017" s="6">
        <v>356.04</v>
      </c>
      <c r="X1017" s="14">
        <f>AA1017-W1017</f>
        <v>20682.769999999997</v>
      </c>
      <c r="Y1017" s="6">
        <f>T1017*U1017</f>
        <v>21038.809999999998</v>
      </c>
      <c r="Z1017" s="6">
        <f>Y1017*V1017</f>
        <v>0</v>
      </c>
      <c r="AA1017" s="6">
        <f t="shared" si="79"/>
        <v>21038.809999999998</v>
      </c>
    </row>
    <row r="1018" spans="2:27" x14ac:dyDescent="0.3">
      <c r="B1018">
        <v>1015</v>
      </c>
      <c r="C1018" t="s">
        <v>3024</v>
      </c>
      <c r="D1018" s="1">
        <v>42359</v>
      </c>
      <c r="E1018" s="1">
        <v>42362</v>
      </c>
      <c r="F1018" s="9" t="str">
        <f t="shared" si="83"/>
        <v>3 days</v>
      </c>
      <c r="G1018" t="s">
        <v>22</v>
      </c>
      <c r="H1018" t="s">
        <v>3025</v>
      </c>
      <c r="I1018" t="s">
        <v>3026</v>
      </c>
      <c r="J1018" t="s">
        <v>25</v>
      </c>
      <c r="K1018" t="s">
        <v>26</v>
      </c>
      <c r="L1018" t="s">
        <v>94</v>
      </c>
      <c r="M1018" t="s">
        <v>95</v>
      </c>
      <c r="N1018">
        <v>98103</v>
      </c>
      <c r="O1018" t="s">
        <v>43</v>
      </c>
      <c r="P1018" t="s">
        <v>3027</v>
      </c>
      <c r="Q1018" t="s">
        <v>70</v>
      </c>
      <c r="R1018" t="s">
        <v>160</v>
      </c>
      <c r="S1018" t="s">
        <v>3028</v>
      </c>
      <c r="T1018" s="9">
        <v>99.6</v>
      </c>
      <c r="U1018">
        <v>1</v>
      </c>
      <c r="V1018" s="2">
        <v>0</v>
      </c>
      <c r="W1018" s="6">
        <v>36.85</v>
      </c>
      <c r="X1018" s="14">
        <f>AA1018-W1018</f>
        <v>62.749999999999993</v>
      </c>
      <c r="Y1018" s="6">
        <f>T1018*U1018</f>
        <v>99.6</v>
      </c>
      <c r="Z1018" s="6">
        <f>Y1018*V1018</f>
        <v>0</v>
      </c>
      <c r="AA1018" s="6">
        <f t="shared" si="79"/>
        <v>99.6</v>
      </c>
    </row>
    <row r="1019" spans="2:27" x14ac:dyDescent="0.3">
      <c r="B1019">
        <v>1016</v>
      </c>
      <c r="C1019" t="s">
        <v>3029</v>
      </c>
      <c r="D1019" s="1">
        <v>42264</v>
      </c>
      <c r="E1019" s="1">
        <v>42266</v>
      </c>
      <c r="F1019" s="9" t="str">
        <f t="shared" si="83"/>
        <v>2 days</v>
      </c>
      <c r="G1019" t="s">
        <v>22</v>
      </c>
      <c r="H1019" t="s">
        <v>2071</v>
      </c>
      <c r="I1019" t="s">
        <v>2072</v>
      </c>
      <c r="J1019" t="s">
        <v>101</v>
      </c>
      <c r="K1019" t="s">
        <v>26</v>
      </c>
      <c r="L1019" t="s">
        <v>41</v>
      </c>
      <c r="M1019" t="s">
        <v>42</v>
      </c>
      <c r="N1019">
        <v>90036</v>
      </c>
      <c r="O1019" t="s">
        <v>43</v>
      </c>
      <c r="P1019" t="s">
        <v>1059</v>
      </c>
      <c r="Q1019" t="s">
        <v>45</v>
      </c>
      <c r="R1019" t="s">
        <v>89</v>
      </c>
      <c r="S1019" t="s">
        <v>1060</v>
      </c>
      <c r="T1019" s="9">
        <v>32.4</v>
      </c>
      <c r="U1019">
        <v>5</v>
      </c>
      <c r="V1019" s="2">
        <v>0</v>
      </c>
      <c r="W1019" s="6">
        <v>15.55</v>
      </c>
      <c r="X1019" s="14">
        <f>AA1019-W1019</f>
        <v>146.44999999999999</v>
      </c>
      <c r="Y1019" s="6">
        <f>T1019*U1019</f>
        <v>162</v>
      </c>
      <c r="Z1019" s="6">
        <f>Y1019*V1019</f>
        <v>0</v>
      </c>
      <c r="AA1019" s="6">
        <f t="shared" si="79"/>
        <v>162</v>
      </c>
    </row>
    <row r="1020" spans="2:27" x14ac:dyDescent="0.3">
      <c r="B1020">
        <v>1017</v>
      </c>
      <c r="C1020" t="s">
        <v>3030</v>
      </c>
      <c r="D1020" s="1">
        <v>42162</v>
      </c>
      <c r="E1020" s="1">
        <v>42284</v>
      </c>
      <c r="F1020" s="9" t="str">
        <f t="shared" si="83"/>
        <v>122 days</v>
      </c>
      <c r="G1020" t="s">
        <v>49</v>
      </c>
      <c r="H1020" t="s">
        <v>3031</v>
      </c>
      <c r="I1020" t="s">
        <v>3032</v>
      </c>
      <c r="J1020" t="s">
        <v>40</v>
      </c>
      <c r="K1020" t="s">
        <v>26</v>
      </c>
      <c r="L1020" t="s">
        <v>265</v>
      </c>
      <c r="M1020" t="s">
        <v>266</v>
      </c>
      <c r="N1020">
        <v>10011</v>
      </c>
      <c r="O1020" t="s">
        <v>147</v>
      </c>
      <c r="P1020" t="s">
        <v>3033</v>
      </c>
      <c r="Q1020" t="s">
        <v>31</v>
      </c>
      <c r="R1020" t="s">
        <v>64</v>
      </c>
      <c r="S1020" t="s">
        <v>3034</v>
      </c>
      <c r="T1020" s="9">
        <v>13.96</v>
      </c>
      <c r="U1020">
        <v>2</v>
      </c>
      <c r="V1020" s="2">
        <v>0</v>
      </c>
      <c r="W1020" s="6">
        <v>6.7</v>
      </c>
      <c r="X1020" s="14">
        <f>AA1020-W1020</f>
        <v>21.220000000000002</v>
      </c>
      <c r="Y1020" s="6">
        <f>T1020*U1020</f>
        <v>27.92</v>
      </c>
      <c r="Z1020" s="6">
        <f>Y1020*V1020</f>
        <v>0</v>
      </c>
      <c r="AA1020" s="6">
        <f t="shared" si="79"/>
        <v>27.92</v>
      </c>
    </row>
    <row r="1021" spans="2:27" x14ac:dyDescent="0.3">
      <c r="B1021">
        <v>1018</v>
      </c>
      <c r="C1021" t="s">
        <v>3030</v>
      </c>
      <c r="D1021" s="1">
        <v>42162</v>
      </c>
      <c r="E1021" s="1">
        <v>42284</v>
      </c>
      <c r="F1021" s="9" t="str">
        <f t="shared" si="83"/>
        <v>122 days</v>
      </c>
      <c r="G1021" t="s">
        <v>49</v>
      </c>
      <c r="H1021" t="s">
        <v>3031</v>
      </c>
      <c r="I1021" t="s">
        <v>3032</v>
      </c>
      <c r="J1021" t="s">
        <v>40</v>
      </c>
      <c r="K1021" t="s">
        <v>26</v>
      </c>
      <c r="L1021" t="s">
        <v>265</v>
      </c>
      <c r="M1021" t="s">
        <v>266</v>
      </c>
      <c r="N1021">
        <v>10011</v>
      </c>
      <c r="O1021" t="s">
        <v>147</v>
      </c>
      <c r="P1021" t="s">
        <v>2682</v>
      </c>
      <c r="Q1021" t="s">
        <v>31</v>
      </c>
      <c r="R1021" t="s">
        <v>64</v>
      </c>
      <c r="S1021" t="s">
        <v>2683</v>
      </c>
      <c r="T1021" s="9">
        <v>155.82</v>
      </c>
      <c r="U1021">
        <v>3</v>
      </c>
      <c r="V1021" s="2">
        <v>0</v>
      </c>
      <c r="W1021" s="6">
        <v>63.89</v>
      </c>
      <c r="X1021" s="14">
        <f>AA1021-W1021</f>
        <v>403.57</v>
      </c>
      <c r="Y1021" s="6">
        <f>T1021*U1021</f>
        <v>467.46</v>
      </c>
      <c r="Z1021" s="6">
        <f>Y1021*V1021</f>
        <v>0</v>
      </c>
      <c r="AA1021" s="6">
        <f t="shared" si="79"/>
        <v>467.46</v>
      </c>
    </row>
    <row r="1022" spans="2:27" x14ac:dyDescent="0.3">
      <c r="B1022">
        <v>1019</v>
      </c>
      <c r="C1022" t="s">
        <v>3030</v>
      </c>
      <c r="D1022" s="1">
        <v>42162</v>
      </c>
      <c r="E1022" s="1">
        <v>42284</v>
      </c>
      <c r="F1022" s="9" t="str">
        <f t="shared" si="83"/>
        <v>122 days</v>
      </c>
      <c r="G1022" t="s">
        <v>49</v>
      </c>
      <c r="H1022" t="s">
        <v>3031</v>
      </c>
      <c r="I1022" t="s">
        <v>3032</v>
      </c>
      <c r="J1022" t="s">
        <v>40</v>
      </c>
      <c r="K1022" t="s">
        <v>26</v>
      </c>
      <c r="L1022" t="s">
        <v>265</v>
      </c>
      <c r="M1022" t="s">
        <v>266</v>
      </c>
      <c r="N1022">
        <v>10011</v>
      </c>
      <c r="O1022" t="s">
        <v>147</v>
      </c>
      <c r="P1022" t="s">
        <v>3035</v>
      </c>
      <c r="Q1022" t="s">
        <v>70</v>
      </c>
      <c r="R1022" t="s">
        <v>71</v>
      </c>
      <c r="S1022" t="s">
        <v>3036</v>
      </c>
      <c r="T1022" s="9">
        <v>124.95</v>
      </c>
      <c r="U1022">
        <v>5</v>
      </c>
      <c r="V1022" s="2">
        <v>0</v>
      </c>
      <c r="W1022" s="6">
        <v>2.5</v>
      </c>
      <c r="X1022" s="14">
        <f>AA1022-W1022</f>
        <v>622.25</v>
      </c>
      <c r="Y1022" s="6">
        <f>T1022*U1022</f>
        <v>624.75</v>
      </c>
      <c r="Z1022" s="6">
        <f>Y1022*V1022</f>
        <v>0</v>
      </c>
      <c r="AA1022" s="6">
        <f t="shared" si="79"/>
        <v>624.75</v>
      </c>
    </row>
    <row r="1023" spans="2:27" x14ac:dyDescent="0.3">
      <c r="B1023">
        <v>1020</v>
      </c>
      <c r="C1023" t="s">
        <v>3030</v>
      </c>
      <c r="D1023" s="1">
        <v>42162</v>
      </c>
      <c r="E1023" s="1">
        <v>42284</v>
      </c>
      <c r="F1023" s="9" t="str">
        <f t="shared" si="83"/>
        <v>122 days</v>
      </c>
      <c r="G1023" t="s">
        <v>49</v>
      </c>
      <c r="H1023" t="s">
        <v>3031</v>
      </c>
      <c r="I1023" t="s">
        <v>3032</v>
      </c>
      <c r="J1023" t="s">
        <v>40</v>
      </c>
      <c r="K1023" t="s">
        <v>26</v>
      </c>
      <c r="L1023" t="s">
        <v>265</v>
      </c>
      <c r="M1023" t="s">
        <v>266</v>
      </c>
      <c r="N1023">
        <v>10011</v>
      </c>
      <c r="O1023" t="s">
        <v>147</v>
      </c>
      <c r="P1023" t="s">
        <v>3037</v>
      </c>
      <c r="Q1023" t="s">
        <v>45</v>
      </c>
      <c r="R1023" t="s">
        <v>58</v>
      </c>
      <c r="S1023" t="s">
        <v>3038</v>
      </c>
      <c r="T1023" s="9">
        <v>601.65</v>
      </c>
      <c r="U1023">
        <v>5</v>
      </c>
      <c r="V1023" s="2">
        <v>0</v>
      </c>
      <c r="W1023" s="6">
        <v>156.43</v>
      </c>
      <c r="X1023" s="14">
        <f>AA1023-W1023</f>
        <v>2851.82</v>
      </c>
      <c r="Y1023" s="6">
        <f>T1023*U1023</f>
        <v>3008.25</v>
      </c>
      <c r="Z1023" s="6">
        <f>Y1023*V1023</f>
        <v>0</v>
      </c>
      <c r="AA1023" s="6">
        <f t="shared" si="79"/>
        <v>3008.25</v>
      </c>
    </row>
    <row r="1024" spans="2:27" x14ac:dyDescent="0.3">
      <c r="B1024">
        <v>1021</v>
      </c>
      <c r="C1024" t="s">
        <v>3039</v>
      </c>
      <c r="D1024" s="1">
        <v>42121</v>
      </c>
      <c r="E1024" s="1">
        <v>42068</v>
      </c>
      <c r="F1024" s="23" t="s">
        <v>10956</v>
      </c>
      <c r="G1024" t="s">
        <v>49</v>
      </c>
      <c r="H1024" t="s">
        <v>1882</v>
      </c>
      <c r="I1024" t="s">
        <v>1883</v>
      </c>
      <c r="J1024" t="s">
        <v>25</v>
      </c>
      <c r="K1024" t="s">
        <v>26</v>
      </c>
      <c r="L1024" t="s">
        <v>95</v>
      </c>
      <c r="M1024" t="s">
        <v>3040</v>
      </c>
      <c r="N1024">
        <v>20016</v>
      </c>
      <c r="O1024" t="s">
        <v>147</v>
      </c>
      <c r="P1024" t="s">
        <v>3041</v>
      </c>
      <c r="Q1024" t="s">
        <v>45</v>
      </c>
      <c r="R1024" t="s">
        <v>67</v>
      </c>
      <c r="S1024" t="s">
        <v>3042</v>
      </c>
      <c r="T1024" s="9">
        <v>22.74</v>
      </c>
      <c r="U1024">
        <v>3</v>
      </c>
      <c r="V1024" s="2">
        <v>0</v>
      </c>
      <c r="W1024" s="6">
        <v>8.8699999999999992</v>
      </c>
      <c r="X1024" s="14">
        <f>AA1024-W1024</f>
        <v>59.35</v>
      </c>
      <c r="Y1024" s="6">
        <f>T1024*U1024</f>
        <v>68.22</v>
      </c>
      <c r="Z1024" s="6">
        <f>Y1024*V1024</f>
        <v>0</v>
      </c>
      <c r="AA1024" s="6">
        <f t="shared" si="79"/>
        <v>68.22</v>
      </c>
    </row>
    <row r="1025" spans="2:27" x14ac:dyDescent="0.3">
      <c r="B1025">
        <v>1022</v>
      </c>
      <c r="C1025" t="s">
        <v>3039</v>
      </c>
      <c r="D1025" s="1">
        <v>42121</v>
      </c>
      <c r="E1025" s="1">
        <v>42068</v>
      </c>
      <c r="F1025" s="23" t="s">
        <v>10956</v>
      </c>
      <c r="G1025" t="s">
        <v>49</v>
      </c>
      <c r="H1025" t="s">
        <v>1882</v>
      </c>
      <c r="I1025" t="s">
        <v>1883</v>
      </c>
      <c r="J1025" t="s">
        <v>25</v>
      </c>
      <c r="K1025" t="s">
        <v>26</v>
      </c>
      <c r="L1025" t="s">
        <v>95</v>
      </c>
      <c r="M1025" t="s">
        <v>3040</v>
      </c>
      <c r="N1025">
        <v>20016</v>
      </c>
      <c r="O1025" t="s">
        <v>147</v>
      </c>
      <c r="P1025" t="s">
        <v>3043</v>
      </c>
      <c r="Q1025" t="s">
        <v>31</v>
      </c>
      <c r="R1025" t="s">
        <v>35</v>
      </c>
      <c r="S1025" t="s">
        <v>3044</v>
      </c>
      <c r="T1025" s="9">
        <v>1267.53</v>
      </c>
      <c r="U1025">
        <v>3</v>
      </c>
      <c r="V1025" s="2">
        <v>0</v>
      </c>
      <c r="W1025" s="6">
        <v>316.88</v>
      </c>
      <c r="X1025" s="14">
        <f>AA1025-W1025</f>
        <v>3485.71</v>
      </c>
      <c r="Y1025" s="6">
        <f>T1025*U1025</f>
        <v>3802.59</v>
      </c>
      <c r="Z1025" s="6">
        <f>Y1025*V1025</f>
        <v>0</v>
      </c>
      <c r="AA1025" s="6">
        <f t="shared" si="79"/>
        <v>3802.59</v>
      </c>
    </row>
    <row r="1026" spans="2:27" x14ac:dyDescent="0.3">
      <c r="B1026">
        <v>1023</v>
      </c>
      <c r="C1026" t="s">
        <v>3039</v>
      </c>
      <c r="D1026" s="1">
        <v>42121</v>
      </c>
      <c r="E1026" s="1">
        <v>42068</v>
      </c>
      <c r="F1026" s="23" t="s">
        <v>10956</v>
      </c>
      <c r="G1026" t="s">
        <v>49</v>
      </c>
      <c r="H1026" t="s">
        <v>1882</v>
      </c>
      <c r="I1026" t="s">
        <v>1883</v>
      </c>
      <c r="J1026" t="s">
        <v>25</v>
      </c>
      <c r="K1026" t="s">
        <v>26</v>
      </c>
      <c r="L1026" t="s">
        <v>95</v>
      </c>
      <c r="M1026" t="s">
        <v>3040</v>
      </c>
      <c r="N1026">
        <v>20016</v>
      </c>
      <c r="O1026" t="s">
        <v>147</v>
      </c>
      <c r="P1026" t="s">
        <v>3045</v>
      </c>
      <c r="Q1026" t="s">
        <v>70</v>
      </c>
      <c r="R1026" t="s">
        <v>683</v>
      </c>
      <c r="S1026" t="s">
        <v>3046</v>
      </c>
      <c r="T1026" s="9">
        <v>1379.92</v>
      </c>
      <c r="U1026">
        <v>8</v>
      </c>
      <c r="V1026" s="2">
        <v>0</v>
      </c>
      <c r="W1026" s="6">
        <v>648.55999999999995</v>
      </c>
      <c r="X1026" s="14">
        <f>AA1026-W1026</f>
        <v>10390.800000000001</v>
      </c>
      <c r="Y1026" s="6">
        <f>T1026*U1026</f>
        <v>11039.36</v>
      </c>
      <c r="Z1026" s="6">
        <f>Y1026*V1026</f>
        <v>0</v>
      </c>
      <c r="AA1026" s="6">
        <f t="shared" si="79"/>
        <v>11039.36</v>
      </c>
    </row>
    <row r="1027" spans="2:27" x14ac:dyDescent="0.3">
      <c r="B1027">
        <v>1024</v>
      </c>
      <c r="C1027" t="s">
        <v>3047</v>
      </c>
      <c r="D1027" s="1">
        <v>42171</v>
      </c>
      <c r="E1027" s="1">
        <v>42175</v>
      </c>
      <c r="F1027" s="9" t="str">
        <f t="shared" ref="F1027:F1028" si="84">DATEDIF(D1027,E1027,"d")&amp;" days"</f>
        <v>4 days</v>
      </c>
      <c r="G1027" t="s">
        <v>49</v>
      </c>
      <c r="H1027" t="s">
        <v>1463</v>
      </c>
      <c r="I1027" t="s">
        <v>1464</v>
      </c>
      <c r="J1027" t="s">
        <v>25</v>
      </c>
      <c r="K1027" t="s">
        <v>26</v>
      </c>
      <c r="L1027" t="s">
        <v>145</v>
      </c>
      <c r="M1027" t="s">
        <v>146</v>
      </c>
      <c r="N1027">
        <v>19134</v>
      </c>
      <c r="O1027" t="s">
        <v>147</v>
      </c>
      <c r="P1027" t="s">
        <v>3048</v>
      </c>
      <c r="Q1027" t="s">
        <v>45</v>
      </c>
      <c r="R1027" t="s">
        <v>172</v>
      </c>
      <c r="S1027" t="s">
        <v>3049</v>
      </c>
      <c r="T1027" s="9">
        <v>6.21</v>
      </c>
      <c r="U1027">
        <v>2</v>
      </c>
      <c r="V1027" s="2">
        <v>0.2</v>
      </c>
      <c r="W1027" s="6">
        <v>2.17</v>
      </c>
      <c r="X1027" s="14">
        <f>AA1027-W1027</f>
        <v>7.766</v>
      </c>
      <c r="Y1027" s="6">
        <f>T1027*U1027</f>
        <v>12.42</v>
      </c>
      <c r="Z1027" s="6">
        <f>Y1027*V1027</f>
        <v>2.484</v>
      </c>
      <c r="AA1027" s="6">
        <f t="shared" si="79"/>
        <v>9.9359999999999999</v>
      </c>
    </row>
    <row r="1028" spans="2:27" x14ac:dyDescent="0.3">
      <c r="B1028">
        <v>1025</v>
      </c>
      <c r="C1028" t="s">
        <v>3050</v>
      </c>
      <c r="D1028" s="1">
        <v>43086</v>
      </c>
      <c r="E1028" s="1">
        <v>43089</v>
      </c>
      <c r="F1028" s="9" t="str">
        <f t="shared" si="84"/>
        <v>3 days</v>
      </c>
      <c r="G1028" t="s">
        <v>187</v>
      </c>
      <c r="H1028" t="s">
        <v>3051</v>
      </c>
      <c r="I1028" t="s">
        <v>3052</v>
      </c>
      <c r="J1028" t="s">
        <v>101</v>
      </c>
      <c r="K1028" t="s">
        <v>26</v>
      </c>
      <c r="L1028" t="s">
        <v>41</v>
      </c>
      <c r="M1028" t="s">
        <v>42</v>
      </c>
      <c r="N1028">
        <v>90045</v>
      </c>
      <c r="O1028" t="s">
        <v>43</v>
      </c>
      <c r="P1028" t="s">
        <v>3053</v>
      </c>
      <c r="Q1028" t="s">
        <v>45</v>
      </c>
      <c r="R1028" t="s">
        <v>74</v>
      </c>
      <c r="S1028" t="s">
        <v>3054</v>
      </c>
      <c r="T1028" s="9">
        <v>11.81</v>
      </c>
      <c r="U1028">
        <v>2</v>
      </c>
      <c r="V1028" s="2">
        <v>0.2</v>
      </c>
      <c r="W1028" s="6">
        <v>4.28</v>
      </c>
      <c r="X1028" s="14">
        <f>AA1028-W1028</f>
        <v>14.616</v>
      </c>
      <c r="Y1028" s="6">
        <f>T1028*U1028</f>
        <v>23.62</v>
      </c>
      <c r="Z1028" s="6">
        <f>Y1028*V1028</f>
        <v>4.7240000000000002</v>
      </c>
      <c r="AA1028" s="6">
        <f t="shared" si="79"/>
        <v>18.896000000000001</v>
      </c>
    </row>
    <row r="1029" spans="2:27" x14ac:dyDescent="0.3">
      <c r="B1029">
        <v>1026</v>
      </c>
      <c r="C1029" t="s">
        <v>3055</v>
      </c>
      <c r="D1029" s="1">
        <v>42675</v>
      </c>
      <c r="E1029" s="1">
        <v>42382</v>
      </c>
      <c r="F1029" s="23" t="s">
        <v>10956</v>
      </c>
      <c r="G1029" t="s">
        <v>22</v>
      </c>
      <c r="H1029" t="s">
        <v>3056</v>
      </c>
      <c r="I1029" t="s">
        <v>3057</v>
      </c>
      <c r="J1029" t="s">
        <v>101</v>
      </c>
      <c r="K1029" t="s">
        <v>26</v>
      </c>
      <c r="L1029" t="s">
        <v>317</v>
      </c>
      <c r="M1029" t="s">
        <v>497</v>
      </c>
      <c r="N1029">
        <v>45503</v>
      </c>
      <c r="O1029" t="s">
        <v>147</v>
      </c>
      <c r="P1029" t="s">
        <v>3058</v>
      </c>
      <c r="Q1029" t="s">
        <v>45</v>
      </c>
      <c r="R1029" t="s">
        <v>89</v>
      </c>
      <c r="S1029" t="s">
        <v>3059</v>
      </c>
      <c r="T1029" s="9">
        <v>15.55</v>
      </c>
      <c r="U1029">
        <v>3</v>
      </c>
      <c r="V1029" s="2">
        <v>0.2</v>
      </c>
      <c r="W1029" s="6">
        <v>5.44</v>
      </c>
      <c r="X1029" s="14">
        <f>AA1029-W1029</f>
        <v>31.880000000000006</v>
      </c>
      <c r="Y1029" s="6">
        <f>T1029*U1029</f>
        <v>46.650000000000006</v>
      </c>
      <c r="Z1029" s="6">
        <f>Y1029*V1029</f>
        <v>9.3300000000000018</v>
      </c>
      <c r="AA1029" s="6">
        <f t="shared" ref="AA1029:AA1092" si="85">Y1029-Z1029</f>
        <v>37.320000000000007</v>
      </c>
    </row>
    <row r="1030" spans="2:27" x14ac:dyDescent="0.3">
      <c r="B1030">
        <v>1027</v>
      </c>
      <c r="C1030" t="s">
        <v>3055</v>
      </c>
      <c r="D1030" s="1">
        <v>42675</v>
      </c>
      <c r="E1030" s="1">
        <v>42382</v>
      </c>
      <c r="F1030" s="23" t="s">
        <v>10956</v>
      </c>
      <c r="G1030" t="s">
        <v>22</v>
      </c>
      <c r="H1030" t="s">
        <v>3056</v>
      </c>
      <c r="I1030" t="s">
        <v>3057</v>
      </c>
      <c r="J1030" t="s">
        <v>101</v>
      </c>
      <c r="K1030" t="s">
        <v>26</v>
      </c>
      <c r="L1030" t="s">
        <v>317</v>
      </c>
      <c r="M1030" t="s">
        <v>497</v>
      </c>
      <c r="N1030">
        <v>45503</v>
      </c>
      <c r="O1030" t="s">
        <v>147</v>
      </c>
      <c r="P1030" t="s">
        <v>3060</v>
      </c>
      <c r="Q1030" t="s">
        <v>45</v>
      </c>
      <c r="R1030" t="s">
        <v>89</v>
      </c>
      <c r="S1030" t="s">
        <v>3061</v>
      </c>
      <c r="T1030" s="9">
        <v>63.31</v>
      </c>
      <c r="U1030">
        <v>3</v>
      </c>
      <c r="V1030" s="2">
        <v>0.2</v>
      </c>
      <c r="W1030" s="6">
        <v>20.58</v>
      </c>
      <c r="X1030" s="14">
        <f>AA1030-W1030</f>
        <v>131.36400000000003</v>
      </c>
      <c r="Y1030" s="6">
        <f>T1030*U1030</f>
        <v>189.93</v>
      </c>
      <c r="Z1030" s="6">
        <f>Y1030*V1030</f>
        <v>37.986000000000004</v>
      </c>
      <c r="AA1030" s="6">
        <f t="shared" si="85"/>
        <v>151.94400000000002</v>
      </c>
    </row>
    <row r="1031" spans="2:27" x14ac:dyDescent="0.3">
      <c r="B1031">
        <v>1028</v>
      </c>
      <c r="C1031" t="s">
        <v>3055</v>
      </c>
      <c r="D1031" s="1">
        <v>42675</v>
      </c>
      <c r="E1031" s="1">
        <v>42382</v>
      </c>
      <c r="F1031" s="23" t="s">
        <v>10956</v>
      </c>
      <c r="G1031" t="s">
        <v>22</v>
      </c>
      <c r="H1031" t="s">
        <v>3056</v>
      </c>
      <c r="I1031" t="s">
        <v>3057</v>
      </c>
      <c r="J1031" t="s">
        <v>101</v>
      </c>
      <c r="K1031" t="s">
        <v>26</v>
      </c>
      <c r="L1031" t="s">
        <v>317</v>
      </c>
      <c r="M1031" t="s">
        <v>497</v>
      </c>
      <c r="N1031">
        <v>45503</v>
      </c>
      <c r="O1031" t="s">
        <v>147</v>
      </c>
      <c r="P1031" t="s">
        <v>3062</v>
      </c>
      <c r="Q1031" t="s">
        <v>70</v>
      </c>
      <c r="R1031" t="s">
        <v>71</v>
      </c>
      <c r="S1031" t="s">
        <v>3063</v>
      </c>
      <c r="T1031" s="9">
        <v>15.59</v>
      </c>
      <c r="U1031">
        <v>2</v>
      </c>
      <c r="V1031" s="2">
        <v>0.4</v>
      </c>
      <c r="W1031" s="6">
        <v>-9.8699999999999992</v>
      </c>
      <c r="X1031" s="14">
        <f>AA1031-W1031</f>
        <v>28.577999999999996</v>
      </c>
      <c r="Y1031" s="6">
        <f>T1031*U1031</f>
        <v>31.18</v>
      </c>
      <c r="Z1031" s="6">
        <f>Y1031*V1031</f>
        <v>12.472000000000001</v>
      </c>
      <c r="AA1031" s="6">
        <f t="shared" si="85"/>
        <v>18.707999999999998</v>
      </c>
    </row>
    <row r="1032" spans="2:27" x14ac:dyDescent="0.3">
      <c r="B1032">
        <v>1029</v>
      </c>
      <c r="C1032" t="s">
        <v>3064</v>
      </c>
      <c r="D1032" s="1">
        <v>41950</v>
      </c>
      <c r="E1032" s="1">
        <v>41835</v>
      </c>
      <c r="F1032" s="23" t="s">
        <v>10956</v>
      </c>
      <c r="G1032" t="s">
        <v>49</v>
      </c>
      <c r="H1032" t="s">
        <v>1348</v>
      </c>
      <c r="I1032" t="s">
        <v>1349</v>
      </c>
      <c r="J1032" t="s">
        <v>40</v>
      </c>
      <c r="K1032" t="s">
        <v>26</v>
      </c>
      <c r="L1032" t="s">
        <v>1147</v>
      </c>
      <c r="M1032" t="s">
        <v>789</v>
      </c>
      <c r="N1032">
        <v>7601</v>
      </c>
      <c r="O1032" t="s">
        <v>147</v>
      </c>
      <c r="P1032" t="s">
        <v>1056</v>
      </c>
      <c r="Q1032" t="s">
        <v>45</v>
      </c>
      <c r="R1032" t="s">
        <v>89</v>
      </c>
      <c r="S1032" t="s">
        <v>185</v>
      </c>
      <c r="T1032" s="9">
        <v>177.2</v>
      </c>
      <c r="U1032">
        <v>5</v>
      </c>
      <c r="V1032" s="2">
        <v>0</v>
      </c>
      <c r="W1032" s="6">
        <v>83.28</v>
      </c>
      <c r="X1032" s="14">
        <f>AA1032-W1032</f>
        <v>802.72</v>
      </c>
      <c r="Y1032" s="6">
        <f>T1032*U1032</f>
        <v>886</v>
      </c>
      <c r="Z1032" s="6">
        <f>Y1032*V1032</f>
        <v>0</v>
      </c>
      <c r="AA1032" s="6">
        <f t="shared" si="85"/>
        <v>886</v>
      </c>
    </row>
    <row r="1033" spans="2:27" x14ac:dyDescent="0.3">
      <c r="B1033">
        <v>1030</v>
      </c>
      <c r="C1033" t="s">
        <v>3064</v>
      </c>
      <c r="D1033" s="1">
        <v>41950</v>
      </c>
      <c r="E1033" s="1">
        <v>41835</v>
      </c>
      <c r="F1033" s="23" t="s">
        <v>10956</v>
      </c>
      <c r="G1033" t="s">
        <v>49</v>
      </c>
      <c r="H1033" t="s">
        <v>1348</v>
      </c>
      <c r="I1033" t="s">
        <v>1349</v>
      </c>
      <c r="J1033" t="s">
        <v>40</v>
      </c>
      <c r="K1033" t="s">
        <v>26</v>
      </c>
      <c r="L1033" t="s">
        <v>1147</v>
      </c>
      <c r="M1033" t="s">
        <v>789</v>
      </c>
      <c r="N1033">
        <v>7601</v>
      </c>
      <c r="O1033" t="s">
        <v>147</v>
      </c>
      <c r="P1033" t="s">
        <v>3065</v>
      </c>
      <c r="Q1033" t="s">
        <v>70</v>
      </c>
      <c r="R1033" t="s">
        <v>71</v>
      </c>
      <c r="S1033" t="s">
        <v>3066</v>
      </c>
      <c r="T1033" s="9">
        <v>197.97</v>
      </c>
      <c r="U1033">
        <v>3</v>
      </c>
      <c r="V1033" s="2">
        <v>0</v>
      </c>
      <c r="W1033" s="6">
        <v>57.41</v>
      </c>
      <c r="X1033" s="14">
        <f>AA1033-W1033</f>
        <v>536.5</v>
      </c>
      <c r="Y1033" s="6">
        <f>T1033*U1033</f>
        <v>593.91</v>
      </c>
      <c r="Z1033" s="6">
        <f>Y1033*V1033</f>
        <v>0</v>
      </c>
      <c r="AA1033" s="6">
        <f t="shared" si="85"/>
        <v>593.91</v>
      </c>
    </row>
    <row r="1034" spans="2:27" x14ac:dyDescent="0.3">
      <c r="B1034">
        <v>1031</v>
      </c>
      <c r="C1034" t="s">
        <v>3064</v>
      </c>
      <c r="D1034" s="1">
        <v>41950</v>
      </c>
      <c r="E1034" s="1">
        <v>41835</v>
      </c>
      <c r="F1034" s="23" t="s">
        <v>10956</v>
      </c>
      <c r="G1034" t="s">
        <v>49</v>
      </c>
      <c r="H1034" t="s">
        <v>1348</v>
      </c>
      <c r="I1034" t="s">
        <v>1349</v>
      </c>
      <c r="J1034" t="s">
        <v>40</v>
      </c>
      <c r="K1034" t="s">
        <v>26</v>
      </c>
      <c r="L1034" t="s">
        <v>1147</v>
      </c>
      <c r="M1034" t="s">
        <v>789</v>
      </c>
      <c r="N1034">
        <v>7601</v>
      </c>
      <c r="O1034" t="s">
        <v>147</v>
      </c>
      <c r="P1034" t="s">
        <v>1797</v>
      </c>
      <c r="Q1034" t="s">
        <v>31</v>
      </c>
      <c r="R1034" t="s">
        <v>35</v>
      </c>
      <c r="S1034" t="s">
        <v>1798</v>
      </c>
      <c r="T1034" s="9">
        <v>854.94</v>
      </c>
      <c r="U1034">
        <v>3</v>
      </c>
      <c r="V1034" s="2">
        <v>0</v>
      </c>
      <c r="W1034" s="6">
        <v>213.74</v>
      </c>
      <c r="X1034" s="14">
        <f>AA1034-W1034</f>
        <v>2351.08</v>
      </c>
      <c r="Y1034" s="6">
        <f>T1034*U1034</f>
        <v>2564.8200000000002</v>
      </c>
      <c r="Z1034" s="6">
        <f>Y1034*V1034</f>
        <v>0</v>
      </c>
      <c r="AA1034" s="6">
        <f t="shared" si="85"/>
        <v>2564.8200000000002</v>
      </c>
    </row>
    <row r="1035" spans="2:27" x14ac:dyDescent="0.3">
      <c r="B1035">
        <v>1032</v>
      </c>
      <c r="C1035" t="s">
        <v>3064</v>
      </c>
      <c r="D1035" s="1">
        <v>41950</v>
      </c>
      <c r="E1035" s="1">
        <v>41835</v>
      </c>
      <c r="F1035" s="23" t="s">
        <v>10956</v>
      </c>
      <c r="G1035" t="s">
        <v>49</v>
      </c>
      <c r="H1035" t="s">
        <v>1348</v>
      </c>
      <c r="I1035" t="s">
        <v>1349</v>
      </c>
      <c r="J1035" t="s">
        <v>40</v>
      </c>
      <c r="K1035" t="s">
        <v>26</v>
      </c>
      <c r="L1035" t="s">
        <v>1147</v>
      </c>
      <c r="M1035" t="s">
        <v>789</v>
      </c>
      <c r="N1035">
        <v>7601</v>
      </c>
      <c r="O1035" t="s">
        <v>147</v>
      </c>
      <c r="P1035" t="s">
        <v>425</v>
      </c>
      <c r="Q1035" t="s">
        <v>31</v>
      </c>
      <c r="R1035" t="s">
        <v>64</v>
      </c>
      <c r="S1035" t="s">
        <v>426</v>
      </c>
      <c r="T1035" s="9">
        <v>124.11</v>
      </c>
      <c r="U1035">
        <v>9</v>
      </c>
      <c r="V1035" s="2">
        <v>0</v>
      </c>
      <c r="W1035" s="6">
        <v>52.13</v>
      </c>
      <c r="X1035" s="14">
        <f>AA1035-W1035</f>
        <v>1064.8599999999999</v>
      </c>
      <c r="Y1035" s="6">
        <f>T1035*U1035</f>
        <v>1116.99</v>
      </c>
      <c r="Z1035" s="6">
        <f>Y1035*V1035</f>
        <v>0</v>
      </c>
      <c r="AA1035" s="6">
        <f t="shared" si="85"/>
        <v>1116.99</v>
      </c>
    </row>
    <row r="1036" spans="2:27" x14ac:dyDescent="0.3">
      <c r="B1036">
        <v>1033</v>
      </c>
      <c r="C1036" t="s">
        <v>3064</v>
      </c>
      <c r="D1036" s="1">
        <v>41950</v>
      </c>
      <c r="E1036" s="1">
        <v>41835</v>
      </c>
      <c r="F1036" s="23" t="s">
        <v>10956</v>
      </c>
      <c r="G1036" t="s">
        <v>49</v>
      </c>
      <c r="H1036" t="s">
        <v>1348</v>
      </c>
      <c r="I1036" t="s">
        <v>1349</v>
      </c>
      <c r="J1036" t="s">
        <v>40</v>
      </c>
      <c r="K1036" t="s">
        <v>26</v>
      </c>
      <c r="L1036" t="s">
        <v>1147</v>
      </c>
      <c r="M1036" t="s">
        <v>789</v>
      </c>
      <c r="N1036">
        <v>7601</v>
      </c>
      <c r="O1036" t="s">
        <v>147</v>
      </c>
      <c r="P1036" t="s">
        <v>3067</v>
      </c>
      <c r="Q1036" t="s">
        <v>45</v>
      </c>
      <c r="R1036" t="s">
        <v>46</v>
      </c>
      <c r="S1036" t="s">
        <v>3068</v>
      </c>
      <c r="T1036" s="9">
        <v>14.4</v>
      </c>
      <c r="U1036">
        <v>5</v>
      </c>
      <c r="V1036" s="2">
        <v>0</v>
      </c>
      <c r="W1036" s="6">
        <v>7.06</v>
      </c>
      <c r="X1036" s="14">
        <f>AA1036-W1036</f>
        <v>64.94</v>
      </c>
      <c r="Y1036" s="6">
        <f>T1036*U1036</f>
        <v>72</v>
      </c>
      <c r="Z1036" s="6">
        <f>Y1036*V1036</f>
        <v>0</v>
      </c>
      <c r="AA1036" s="6">
        <f t="shared" si="85"/>
        <v>72</v>
      </c>
    </row>
    <row r="1037" spans="2:27" x14ac:dyDescent="0.3">
      <c r="B1037">
        <v>1034</v>
      </c>
      <c r="C1037" t="s">
        <v>3069</v>
      </c>
      <c r="D1037" s="1">
        <v>42694</v>
      </c>
      <c r="E1037" s="1">
        <v>42696</v>
      </c>
      <c r="F1037" s="9" t="str">
        <f t="shared" ref="F1037:F1048" si="86">DATEDIF(D1037,E1037,"d")&amp;" days"</f>
        <v>2 days</v>
      </c>
      <c r="G1037" t="s">
        <v>187</v>
      </c>
      <c r="H1037" t="s">
        <v>3070</v>
      </c>
      <c r="I1037" t="s">
        <v>3071</v>
      </c>
      <c r="J1037" t="s">
        <v>25</v>
      </c>
      <c r="K1037" t="s">
        <v>26</v>
      </c>
      <c r="L1037" t="s">
        <v>1009</v>
      </c>
      <c r="M1037" t="s">
        <v>497</v>
      </c>
      <c r="N1037">
        <v>45231</v>
      </c>
      <c r="O1037" t="s">
        <v>147</v>
      </c>
      <c r="P1037" t="s">
        <v>3072</v>
      </c>
      <c r="Q1037" t="s">
        <v>45</v>
      </c>
      <c r="R1037" t="s">
        <v>89</v>
      </c>
      <c r="S1037" t="s">
        <v>3073</v>
      </c>
      <c r="T1037" s="9">
        <v>15.7</v>
      </c>
      <c r="U1037">
        <v>3</v>
      </c>
      <c r="V1037" s="2">
        <v>0.2</v>
      </c>
      <c r="W1037" s="6">
        <v>5.0999999999999996</v>
      </c>
      <c r="X1037" s="14">
        <f>AA1037-W1037</f>
        <v>32.579999999999991</v>
      </c>
      <c r="Y1037" s="6">
        <f>T1037*U1037</f>
        <v>47.099999999999994</v>
      </c>
      <c r="Z1037" s="6">
        <f>Y1037*V1037</f>
        <v>9.42</v>
      </c>
      <c r="AA1037" s="6">
        <f t="shared" si="85"/>
        <v>37.679999999999993</v>
      </c>
    </row>
    <row r="1038" spans="2:27" x14ac:dyDescent="0.3">
      <c r="B1038">
        <v>1035</v>
      </c>
      <c r="C1038" t="s">
        <v>3069</v>
      </c>
      <c r="D1038" s="1">
        <v>42694</v>
      </c>
      <c r="E1038" s="1">
        <v>42696</v>
      </c>
      <c r="F1038" s="9" t="str">
        <f t="shared" si="86"/>
        <v>2 days</v>
      </c>
      <c r="G1038" t="s">
        <v>187</v>
      </c>
      <c r="H1038" t="s">
        <v>3070</v>
      </c>
      <c r="I1038" t="s">
        <v>3071</v>
      </c>
      <c r="J1038" t="s">
        <v>25</v>
      </c>
      <c r="K1038" t="s">
        <v>26</v>
      </c>
      <c r="L1038" t="s">
        <v>1009</v>
      </c>
      <c r="M1038" t="s">
        <v>497</v>
      </c>
      <c r="N1038">
        <v>45231</v>
      </c>
      <c r="O1038" t="s">
        <v>147</v>
      </c>
      <c r="P1038" t="s">
        <v>973</v>
      </c>
      <c r="Q1038" t="s">
        <v>45</v>
      </c>
      <c r="R1038" t="s">
        <v>74</v>
      </c>
      <c r="S1038" t="s">
        <v>974</v>
      </c>
      <c r="T1038" s="9">
        <v>2.63</v>
      </c>
      <c r="U1038">
        <v>2</v>
      </c>
      <c r="V1038" s="2">
        <v>0.7</v>
      </c>
      <c r="W1038" s="6">
        <v>-1.93</v>
      </c>
      <c r="X1038" s="14">
        <f>AA1038-W1038</f>
        <v>3.508</v>
      </c>
      <c r="Y1038" s="6">
        <f>T1038*U1038</f>
        <v>5.26</v>
      </c>
      <c r="Z1038" s="6">
        <f>Y1038*V1038</f>
        <v>3.6819999999999995</v>
      </c>
      <c r="AA1038" s="6">
        <f t="shared" si="85"/>
        <v>1.5780000000000003</v>
      </c>
    </row>
    <row r="1039" spans="2:27" x14ac:dyDescent="0.3">
      <c r="B1039">
        <v>1036</v>
      </c>
      <c r="C1039" t="s">
        <v>3069</v>
      </c>
      <c r="D1039" s="1">
        <v>42694</v>
      </c>
      <c r="E1039" s="1">
        <v>42696</v>
      </c>
      <c r="F1039" s="9" t="str">
        <f t="shared" si="86"/>
        <v>2 days</v>
      </c>
      <c r="G1039" t="s">
        <v>187</v>
      </c>
      <c r="H1039" t="s">
        <v>3070</v>
      </c>
      <c r="I1039" t="s">
        <v>3071</v>
      </c>
      <c r="J1039" t="s">
        <v>25</v>
      </c>
      <c r="K1039" t="s">
        <v>26</v>
      </c>
      <c r="L1039" t="s">
        <v>1009</v>
      </c>
      <c r="M1039" t="s">
        <v>497</v>
      </c>
      <c r="N1039">
        <v>45231</v>
      </c>
      <c r="O1039" t="s">
        <v>147</v>
      </c>
      <c r="P1039" t="s">
        <v>167</v>
      </c>
      <c r="Q1039" t="s">
        <v>45</v>
      </c>
      <c r="R1039" t="s">
        <v>74</v>
      </c>
      <c r="S1039" t="s">
        <v>168</v>
      </c>
      <c r="T1039" s="9">
        <v>14.43</v>
      </c>
      <c r="U1039">
        <v>3</v>
      </c>
      <c r="V1039" s="2">
        <v>0.7</v>
      </c>
      <c r="W1039" s="6">
        <v>-10.58</v>
      </c>
      <c r="X1039" s="14">
        <f>AA1039-W1039</f>
        <v>23.567</v>
      </c>
      <c r="Y1039" s="6">
        <f>T1039*U1039</f>
        <v>43.29</v>
      </c>
      <c r="Z1039" s="6">
        <f>Y1039*V1039</f>
        <v>30.302999999999997</v>
      </c>
      <c r="AA1039" s="6">
        <f t="shared" si="85"/>
        <v>12.987000000000002</v>
      </c>
    </row>
    <row r="1040" spans="2:27" x14ac:dyDescent="0.3">
      <c r="B1040">
        <v>1037</v>
      </c>
      <c r="C1040" t="s">
        <v>3074</v>
      </c>
      <c r="D1040" s="1">
        <v>42482</v>
      </c>
      <c r="E1040" s="1">
        <v>42486</v>
      </c>
      <c r="F1040" s="9" t="str">
        <f t="shared" si="86"/>
        <v>4 days</v>
      </c>
      <c r="G1040" t="s">
        <v>49</v>
      </c>
      <c r="H1040" t="s">
        <v>2739</v>
      </c>
      <c r="I1040" t="s">
        <v>2740</v>
      </c>
      <c r="J1040" t="s">
        <v>101</v>
      </c>
      <c r="K1040" t="s">
        <v>26</v>
      </c>
      <c r="L1040" t="s">
        <v>3075</v>
      </c>
      <c r="M1040" t="s">
        <v>596</v>
      </c>
      <c r="N1040">
        <v>65109</v>
      </c>
      <c r="O1040" t="s">
        <v>104</v>
      </c>
      <c r="P1040" t="s">
        <v>3076</v>
      </c>
      <c r="Q1040" t="s">
        <v>31</v>
      </c>
      <c r="R1040" t="s">
        <v>64</v>
      </c>
      <c r="S1040" t="s">
        <v>3077</v>
      </c>
      <c r="T1040" s="9">
        <v>86.62</v>
      </c>
      <c r="U1040">
        <v>2</v>
      </c>
      <c r="V1040" s="2">
        <v>0</v>
      </c>
      <c r="W1040" s="6">
        <v>8.66</v>
      </c>
      <c r="X1040" s="14">
        <f>AA1040-W1040</f>
        <v>164.58</v>
      </c>
      <c r="Y1040" s="6">
        <f>T1040*U1040</f>
        <v>173.24</v>
      </c>
      <c r="Z1040" s="6">
        <f>Y1040*V1040</f>
        <v>0</v>
      </c>
      <c r="AA1040" s="6">
        <f t="shared" si="85"/>
        <v>173.24</v>
      </c>
    </row>
    <row r="1041" spans="2:27" x14ac:dyDescent="0.3">
      <c r="B1041">
        <v>1038</v>
      </c>
      <c r="C1041" t="s">
        <v>3078</v>
      </c>
      <c r="D1041" s="1">
        <v>42168</v>
      </c>
      <c r="E1041" s="1">
        <v>42169</v>
      </c>
      <c r="F1041" s="9" t="str">
        <f t="shared" si="86"/>
        <v>1 days</v>
      </c>
      <c r="G1041" t="s">
        <v>187</v>
      </c>
      <c r="H1041" t="s">
        <v>3079</v>
      </c>
      <c r="I1041" t="s">
        <v>3080</v>
      </c>
      <c r="J1041" t="s">
        <v>25</v>
      </c>
      <c r="K1041" t="s">
        <v>26</v>
      </c>
      <c r="L1041" t="s">
        <v>41</v>
      </c>
      <c r="M1041" t="s">
        <v>42</v>
      </c>
      <c r="N1041">
        <v>90004</v>
      </c>
      <c r="O1041" t="s">
        <v>43</v>
      </c>
      <c r="P1041" t="s">
        <v>3081</v>
      </c>
      <c r="Q1041" t="s">
        <v>45</v>
      </c>
      <c r="R1041" t="s">
        <v>74</v>
      </c>
      <c r="S1041" t="s">
        <v>3082</v>
      </c>
      <c r="T1041" s="9">
        <v>36.619999999999997</v>
      </c>
      <c r="U1041">
        <v>3</v>
      </c>
      <c r="V1041" s="2">
        <v>0.2</v>
      </c>
      <c r="W1041" s="6">
        <v>13.73</v>
      </c>
      <c r="X1041" s="14">
        <f>AA1041-W1041</f>
        <v>74.157999999999987</v>
      </c>
      <c r="Y1041" s="6">
        <f>T1041*U1041</f>
        <v>109.85999999999999</v>
      </c>
      <c r="Z1041" s="6">
        <f>Y1041*V1041</f>
        <v>21.971999999999998</v>
      </c>
      <c r="AA1041" s="6">
        <f t="shared" si="85"/>
        <v>87.887999999999991</v>
      </c>
    </row>
    <row r="1042" spans="2:27" x14ac:dyDescent="0.3">
      <c r="B1042">
        <v>1039</v>
      </c>
      <c r="C1042" t="s">
        <v>3083</v>
      </c>
      <c r="D1042" s="1">
        <v>43059</v>
      </c>
      <c r="E1042" s="1">
        <v>43060</v>
      </c>
      <c r="F1042" s="9" t="str">
        <f t="shared" si="86"/>
        <v>1 days</v>
      </c>
      <c r="G1042" t="s">
        <v>187</v>
      </c>
      <c r="H1042" t="s">
        <v>3084</v>
      </c>
      <c r="I1042" t="s">
        <v>3085</v>
      </c>
      <c r="J1042" t="s">
        <v>25</v>
      </c>
      <c r="K1042" t="s">
        <v>26</v>
      </c>
      <c r="L1042" t="s">
        <v>2225</v>
      </c>
      <c r="M1042" t="s">
        <v>87</v>
      </c>
      <c r="N1042">
        <v>27217</v>
      </c>
      <c r="O1042" t="s">
        <v>29</v>
      </c>
      <c r="P1042" t="s">
        <v>3086</v>
      </c>
      <c r="Q1042" t="s">
        <v>45</v>
      </c>
      <c r="R1042" t="s">
        <v>67</v>
      </c>
      <c r="S1042" t="s">
        <v>3087</v>
      </c>
      <c r="T1042" s="9">
        <v>23.97</v>
      </c>
      <c r="U1042">
        <v>7</v>
      </c>
      <c r="V1042" s="2">
        <v>0.2</v>
      </c>
      <c r="W1042" s="6">
        <v>2.7</v>
      </c>
      <c r="X1042" s="14">
        <f>AA1042-W1042</f>
        <v>131.53200000000001</v>
      </c>
      <c r="Y1042" s="6">
        <f>T1042*U1042</f>
        <v>167.79</v>
      </c>
      <c r="Z1042" s="6">
        <f>Y1042*V1042</f>
        <v>33.558</v>
      </c>
      <c r="AA1042" s="6">
        <f t="shared" si="85"/>
        <v>134.232</v>
      </c>
    </row>
    <row r="1043" spans="2:27" x14ac:dyDescent="0.3">
      <c r="B1043">
        <v>1040</v>
      </c>
      <c r="C1043" t="s">
        <v>3083</v>
      </c>
      <c r="D1043" s="1">
        <v>43059</v>
      </c>
      <c r="E1043" s="1">
        <v>43060</v>
      </c>
      <c r="F1043" s="9" t="str">
        <f t="shared" si="86"/>
        <v>1 days</v>
      </c>
      <c r="G1043" t="s">
        <v>187</v>
      </c>
      <c r="H1043" t="s">
        <v>3084</v>
      </c>
      <c r="I1043" t="s">
        <v>3085</v>
      </c>
      <c r="J1043" t="s">
        <v>25</v>
      </c>
      <c r="K1043" t="s">
        <v>26</v>
      </c>
      <c r="L1043" t="s">
        <v>2225</v>
      </c>
      <c r="M1043" t="s">
        <v>87</v>
      </c>
      <c r="N1043">
        <v>27217</v>
      </c>
      <c r="O1043" t="s">
        <v>29</v>
      </c>
      <c r="P1043" t="s">
        <v>3088</v>
      </c>
      <c r="Q1043" t="s">
        <v>45</v>
      </c>
      <c r="R1043" t="s">
        <v>67</v>
      </c>
      <c r="S1043" t="s">
        <v>3042</v>
      </c>
      <c r="T1043" s="9">
        <v>28.73</v>
      </c>
      <c r="U1043">
        <v>3</v>
      </c>
      <c r="V1043" s="2">
        <v>0.2</v>
      </c>
      <c r="W1043" s="6">
        <v>1.8</v>
      </c>
      <c r="X1043" s="14">
        <f>AA1043-W1043</f>
        <v>67.152000000000001</v>
      </c>
      <c r="Y1043" s="6">
        <f>T1043*U1043</f>
        <v>86.19</v>
      </c>
      <c r="Z1043" s="6">
        <f>Y1043*V1043</f>
        <v>17.238</v>
      </c>
      <c r="AA1043" s="6">
        <f t="shared" si="85"/>
        <v>68.951999999999998</v>
      </c>
    </row>
    <row r="1044" spans="2:27" x14ac:dyDescent="0.3">
      <c r="B1044">
        <v>1041</v>
      </c>
      <c r="C1044" t="s">
        <v>3089</v>
      </c>
      <c r="D1044" s="1">
        <v>42449</v>
      </c>
      <c r="E1044" s="1">
        <v>42453</v>
      </c>
      <c r="F1044" s="9" t="str">
        <f t="shared" si="86"/>
        <v>4 days</v>
      </c>
      <c r="G1044" t="s">
        <v>49</v>
      </c>
      <c r="H1044" t="s">
        <v>3090</v>
      </c>
      <c r="I1044" t="s">
        <v>3091</v>
      </c>
      <c r="J1044" t="s">
        <v>101</v>
      </c>
      <c r="K1044" t="s">
        <v>26</v>
      </c>
      <c r="L1044" t="s">
        <v>3092</v>
      </c>
      <c r="M1044" t="s">
        <v>596</v>
      </c>
      <c r="N1044">
        <v>63376</v>
      </c>
      <c r="O1044" t="s">
        <v>104</v>
      </c>
      <c r="P1044" t="s">
        <v>2404</v>
      </c>
      <c r="Q1044" t="s">
        <v>31</v>
      </c>
      <c r="R1044" t="s">
        <v>55</v>
      </c>
      <c r="S1044" t="s">
        <v>2405</v>
      </c>
      <c r="T1044" s="9">
        <v>697.16</v>
      </c>
      <c r="U1044">
        <v>4</v>
      </c>
      <c r="V1044" s="2">
        <v>0</v>
      </c>
      <c r="W1044" s="6">
        <v>146.4</v>
      </c>
      <c r="X1044" s="14">
        <f>AA1044-W1044</f>
        <v>2642.24</v>
      </c>
      <c r="Y1044" s="6">
        <f>T1044*U1044</f>
        <v>2788.64</v>
      </c>
      <c r="Z1044" s="6">
        <f>Y1044*V1044</f>
        <v>0</v>
      </c>
      <c r="AA1044" s="6">
        <f t="shared" si="85"/>
        <v>2788.64</v>
      </c>
    </row>
    <row r="1045" spans="2:27" x14ac:dyDescent="0.3">
      <c r="B1045">
        <v>1042</v>
      </c>
      <c r="C1045" t="s">
        <v>3093</v>
      </c>
      <c r="D1045" s="1">
        <v>42530</v>
      </c>
      <c r="E1045" s="1">
        <v>42622</v>
      </c>
      <c r="F1045" s="9" t="str">
        <f t="shared" si="86"/>
        <v>92 days</v>
      </c>
      <c r="G1045" t="s">
        <v>22</v>
      </c>
      <c r="H1045" t="s">
        <v>3094</v>
      </c>
      <c r="I1045" t="s">
        <v>3095</v>
      </c>
      <c r="J1045" t="s">
        <v>25</v>
      </c>
      <c r="K1045" t="s">
        <v>26</v>
      </c>
      <c r="L1045" t="s">
        <v>265</v>
      </c>
      <c r="M1045" t="s">
        <v>266</v>
      </c>
      <c r="N1045">
        <v>10035</v>
      </c>
      <c r="O1045" t="s">
        <v>147</v>
      </c>
      <c r="P1045" t="s">
        <v>3096</v>
      </c>
      <c r="Q1045" t="s">
        <v>70</v>
      </c>
      <c r="R1045" t="s">
        <v>160</v>
      </c>
      <c r="S1045" t="s">
        <v>3097</v>
      </c>
      <c r="T1045" s="9">
        <v>31.86</v>
      </c>
      <c r="U1045">
        <v>2</v>
      </c>
      <c r="V1045" s="2">
        <v>0</v>
      </c>
      <c r="W1045" s="6">
        <v>11.15</v>
      </c>
      <c r="X1045" s="14">
        <f>AA1045-W1045</f>
        <v>52.57</v>
      </c>
      <c r="Y1045" s="6">
        <f>T1045*U1045</f>
        <v>63.72</v>
      </c>
      <c r="Z1045" s="6">
        <f>Y1045*V1045</f>
        <v>0</v>
      </c>
      <c r="AA1045" s="6">
        <f t="shared" si="85"/>
        <v>63.72</v>
      </c>
    </row>
    <row r="1046" spans="2:27" x14ac:dyDescent="0.3">
      <c r="B1046">
        <v>1043</v>
      </c>
      <c r="C1046" t="s">
        <v>3093</v>
      </c>
      <c r="D1046" s="1">
        <v>42530</v>
      </c>
      <c r="E1046" s="1">
        <v>42622</v>
      </c>
      <c r="F1046" s="9" t="str">
        <f t="shared" si="86"/>
        <v>92 days</v>
      </c>
      <c r="G1046" t="s">
        <v>22</v>
      </c>
      <c r="H1046" t="s">
        <v>3094</v>
      </c>
      <c r="I1046" t="s">
        <v>3095</v>
      </c>
      <c r="J1046" t="s">
        <v>25</v>
      </c>
      <c r="K1046" t="s">
        <v>26</v>
      </c>
      <c r="L1046" t="s">
        <v>265</v>
      </c>
      <c r="M1046" t="s">
        <v>266</v>
      </c>
      <c r="N1046">
        <v>10035</v>
      </c>
      <c r="O1046" t="s">
        <v>147</v>
      </c>
      <c r="P1046" t="s">
        <v>3098</v>
      </c>
      <c r="Q1046" t="s">
        <v>31</v>
      </c>
      <c r="R1046" t="s">
        <v>32</v>
      </c>
      <c r="S1046" t="s">
        <v>3099</v>
      </c>
      <c r="T1046" s="9">
        <v>722.35</v>
      </c>
      <c r="U1046">
        <v>3</v>
      </c>
      <c r="V1046" s="2">
        <v>0.2</v>
      </c>
      <c r="W1046" s="6">
        <v>90.29</v>
      </c>
      <c r="X1046" s="14">
        <f>AA1046-W1046</f>
        <v>1643.3500000000001</v>
      </c>
      <c r="Y1046" s="6">
        <f>T1046*U1046</f>
        <v>2167.0500000000002</v>
      </c>
      <c r="Z1046" s="6">
        <f>Y1046*V1046</f>
        <v>433.41000000000008</v>
      </c>
      <c r="AA1046" s="6">
        <f t="shared" si="85"/>
        <v>1733.64</v>
      </c>
    </row>
    <row r="1047" spans="2:27" x14ac:dyDescent="0.3">
      <c r="B1047">
        <v>1044</v>
      </c>
      <c r="C1047" t="s">
        <v>3100</v>
      </c>
      <c r="D1047" s="1">
        <v>42985</v>
      </c>
      <c r="E1047" s="1">
        <v>43076</v>
      </c>
      <c r="F1047" s="9" t="str">
        <f t="shared" si="86"/>
        <v>91 days</v>
      </c>
      <c r="G1047" t="s">
        <v>187</v>
      </c>
      <c r="H1047" t="s">
        <v>3101</v>
      </c>
      <c r="I1047" t="s">
        <v>3102</v>
      </c>
      <c r="J1047" t="s">
        <v>40</v>
      </c>
      <c r="K1047" t="s">
        <v>26</v>
      </c>
      <c r="L1047" t="s">
        <v>302</v>
      </c>
      <c r="M1047" t="s">
        <v>210</v>
      </c>
      <c r="N1047">
        <v>60610</v>
      </c>
      <c r="O1047" t="s">
        <v>104</v>
      </c>
      <c r="P1047" t="s">
        <v>3103</v>
      </c>
      <c r="Q1047" t="s">
        <v>45</v>
      </c>
      <c r="R1047" t="s">
        <v>67</v>
      </c>
      <c r="S1047" t="s">
        <v>3104</v>
      </c>
      <c r="T1047" s="9">
        <v>8.84</v>
      </c>
      <c r="U1047">
        <v>5</v>
      </c>
      <c r="V1047" s="2">
        <v>0.2</v>
      </c>
      <c r="W1047" s="6">
        <v>2.98</v>
      </c>
      <c r="X1047" s="14">
        <f>AA1047-W1047</f>
        <v>32.380000000000003</v>
      </c>
      <c r="Y1047" s="6">
        <f>T1047*U1047</f>
        <v>44.2</v>
      </c>
      <c r="Z1047" s="6">
        <f>Y1047*V1047</f>
        <v>8.8400000000000016</v>
      </c>
      <c r="AA1047" s="6">
        <f t="shared" si="85"/>
        <v>35.36</v>
      </c>
    </row>
    <row r="1048" spans="2:27" x14ac:dyDescent="0.3">
      <c r="B1048">
        <v>1045</v>
      </c>
      <c r="C1048" t="s">
        <v>3100</v>
      </c>
      <c r="D1048" s="1">
        <v>42985</v>
      </c>
      <c r="E1048" s="1">
        <v>43076</v>
      </c>
      <c r="F1048" s="9" t="str">
        <f t="shared" si="86"/>
        <v>91 days</v>
      </c>
      <c r="G1048" t="s">
        <v>187</v>
      </c>
      <c r="H1048" t="s">
        <v>3101</v>
      </c>
      <c r="I1048" t="s">
        <v>3102</v>
      </c>
      <c r="J1048" t="s">
        <v>40</v>
      </c>
      <c r="K1048" t="s">
        <v>26</v>
      </c>
      <c r="L1048" t="s">
        <v>302</v>
      </c>
      <c r="M1048" t="s">
        <v>210</v>
      </c>
      <c r="N1048">
        <v>60610</v>
      </c>
      <c r="O1048" t="s">
        <v>104</v>
      </c>
      <c r="P1048" t="s">
        <v>3105</v>
      </c>
      <c r="Q1048" t="s">
        <v>45</v>
      </c>
      <c r="R1048" t="s">
        <v>77</v>
      </c>
      <c r="S1048" t="s">
        <v>3106</v>
      </c>
      <c r="T1048" s="9">
        <v>58.46</v>
      </c>
      <c r="U1048">
        <v>9</v>
      </c>
      <c r="V1048" s="2">
        <v>0.8</v>
      </c>
      <c r="W1048" s="6">
        <v>-146.16</v>
      </c>
      <c r="X1048" s="14">
        <f>AA1048-W1048</f>
        <v>251.38799999999995</v>
      </c>
      <c r="Y1048" s="6">
        <f>T1048*U1048</f>
        <v>526.14</v>
      </c>
      <c r="Z1048" s="6">
        <f>Y1048*V1048</f>
        <v>420.91200000000003</v>
      </c>
      <c r="AA1048" s="6">
        <f t="shared" si="85"/>
        <v>105.22799999999995</v>
      </c>
    </row>
    <row r="1049" spans="2:27" x14ac:dyDescent="0.3">
      <c r="B1049">
        <v>1046</v>
      </c>
      <c r="C1049" t="s">
        <v>3107</v>
      </c>
      <c r="D1049" s="1">
        <v>43079</v>
      </c>
      <c r="E1049" s="1">
        <v>43024</v>
      </c>
      <c r="F1049" s="23" t="s">
        <v>10956</v>
      </c>
      <c r="G1049" t="s">
        <v>49</v>
      </c>
      <c r="H1049" t="s">
        <v>196</v>
      </c>
      <c r="I1049" t="s">
        <v>197</v>
      </c>
      <c r="J1049" t="s">
        <v>101</v>
      </c>
      <c r="K1049" t="s">
        <v>26</v>
      </c>
      <c r="L1049" t="s">
        <v>3108</v>
      </c>
      <c r="M1049" t="s">
        <v>210</v>
      </c>
      <c r="N1049">
        <v>61107</v>
      </c>
      <c r="O1049" t="s">
        <v>104</v>
      </c>
      <c r="P1049" t="s">
        <v>3109</v>
      </c>
      <c r="Q1049" t="s">
        <v>31</v>
      </c>
      <c r="R1049" t="s">
        <v>35</v>
      </c>
      <c r="S1049" t="s">
        <v>3110</v>
      </c>
      <c r="T1049" s="9">
        <v>254.6</v>
      </c>
      <c r="U1049">
        <v>14</v>
      </c>
      <c r="V1049" s="2">
        <v>0.3</v>
      </c>
      <c r="W1049" s="6">
        <v>-18.190000000000001</v>
      </c>
      <c r="X1049" s="14">
        <f>AA1049-W1049</f>
        <v>2513.27</v>
      </c>
      <c r="Y1049" s="6">
        <f>T1049*U1049</f>
        <v>3564.4</v>
      </c>
      <c r="Z1049" s="6">
        <f>Y1049*V1049</f>
        <v>1069.32</v>
      </c>
      <c r="AA1049" s="6">
        <f t="shared" si="85"/>
        <v>2495.08</v>
      </c>
    </row>
    <row r="1050" spans="2:27" x14ac:dyDescent="0.3">
      <c r="B1050">
        <v>1047</v>
      </c>
      <c r="C1050" t="s">
        <v>3111</v>
      </c>
      <c r="D1050" s="1">
        <v>42585</v>
      </c>
      <c r="E1050" s="1">
        <v>42442</v>
      </c>
      <c r="F1050" s="23" t="s">
        <v>10956</v>
      </c>
      <c r="G1050" t="s">
        <v>49</v>
      </c>
      <c r="H1050" t="s">
        <v>1978</v>
      </c>
      <c r="I1050" t="s">
        <v>1979</v>
      </c>
      <c r="J1050" t="s">
        <v>25</v>
      </c>
      <c r="K1050" t="s">
        <v>26</v>
      </c>
      <c r="L1050" t="s">
        <v>1422</v>
      </c>
      <c r="M1050" t="s">
        <v>53</v>
      </c>
      <c r="N1050">
        <v>33142</v>
      </c>
      <c r="O1050" t="s">
        <v>29</v>
      </c>
      <c r="P1050" t="s">
        <v>2492</v>
      </c>
      <c r="Q1050" t="s">
        <v>70</v>
      </c>
      <c r="R1050" t="s">
        <v>71</v>
      </c>
      <c r="S1050" t="s">
        <v>2493</v>
      </c>
      <c r="T1050" s="9">
        <v>1363.96</v>
      </c>
      <c r="U1050">
        <v>5</v>
      </c>
      <c r="V1050" s="2">
        <v>0.2</v>
      </c>
      <c r="W1050" s="6">
        <v>85.25</v>
      </c>
      <c r="X1050" s="14">
        <f>AA1050-W1050</f>
        <v>5370.59</v>
      </c>
      <c r="Y1050" s="6">
        <f>T1050*U1050</f>
        <v>6819.8</v>
      </c>
      <c r="Z1050" s="6">
        <f>Y1050*V1050</f>
        <v>1363.96</v>
      </c>
      <c r="AA1050" s="6">
        <f t="shared" si="85"/>
        <v>5455.84</v>
      </c>
    </row>
    <row r="1051" spans="2:27" x14ac:dyDescent="0.3">
      <c r="B1051">
        <v>1048</v>
      </c>
      <c r="C1051" t="s">
        <v>3111</v>
      </c>
      <c r="D1051" s="1">
        <v>42585</v>
      </c>
      <c r="E1051" s="1">
        <v>42442</v>
      </c>
      <c r="F1051" s="23" t="s">
        <v>10956</v>
      </c>
      <c r="G1051" t="s">
        <v>49</v>
      </c>
      <c r="H1051" t="s">
        <v>1978</v>
      </c>
      <c r="I1051" t="s">
        <v>1979</v>
      </c>
      <c r="J1051" t="s">
        <v>25</v>
      </c>
      <c r="K1051" t="s">
        <v>26</v>
      </c>
      <c r="L1051" t="s">
        <v>1422</v>
      </c>
      <c r="M1051" t="s">
        <v>53</v>
      </c>
      <c r="N1051">
        <v>33142</v>
      </c>
      <c r="O1051" t="s">
        <v>29</v>
      </c>
      <c r="P1051" t="s">
        <v>459</v>
      </c>
      <c r="Q1051" t="s">
        <v>31</v>
      </c>
      <c r="R1051" t="s">
        <v>64</v>
      </c>
      <c r="S1051" t="s">
        <v>460</v>
      </c>
      <c r="T1051" s="9">
        <v>102.36</v>
      </c>
      <c r="U1051">
        <v>3</v>
      </c>
      <c r="V1051" s="2">
        <v>0.2</v>
      </c>
      <c r="W1051" s="6">
        <v>-3.84</v>
      </c>
      <c r="X1051" s="14">
        <f>AA1051-W1051</f>
        <v>249.50399999999999</v>
      </c>
      <c r="Y1051" s="6">
        <f>T1051*U1051</f>
        <v>307.08</v>
      </c>
      <c r="Z1051" s="6">
        <f>Y1051*V1051</f>
        <v>61.415999999999997</v>
      </c>
      <c r="AA1051" s="6">
        <f t="shared" si="85"/>
        <v>245.66399999999999</v>
      </c>
    </row>
    <row r="1052" spans="2:27" x14ac:dyDescent="0.3">
      <c r="B1052">
        <v>1049</v>
      </c>
      <c r="C1052" t="s">
        <v>3112</v>
      </c>
      <c r="D1052" s="1">
        <v>41786</v>
      </c>
      <c r="E1052" s="1">
        <v>41645</v>
      </c>
      <c r="F1052" s="23" t="s">
        <v>10956</v>
      </c>
      <c r="G1052" t="s">
        <v>22</v>
      </c>
      <c r="H1052" t="s">
        <v>564</v>
      </c>
      <c r="I1052" t="s">
        <v>565</v>
      </c>
      <c r="J1052" t="s">
        <v>25</v>
      </c>
      <c r="K1052" t="s">
        <v>26</v>
      </c>
      <c r="L1052" t="s">
        <v>126</v>
      </c>
      <c r="M1052" t="s">
        <v>42</v>
      </c>
      <c r="N1052">
        <v>94109</v>
      </c>
      <c r="O1052" t="s">
        <v>43</v>
      </c>
      <c r="P1052" t="s">
        <v>204</v>
      </c>
      <c r="Q1052" t="s">
        <v>70</v>
      </c>
      <c r="R1052" t="s">
        <v>71</v>
      </c>
      <c r="S1052" t="s">
        <v>205</v>
      </c>
      <c r="T1052" s="9">
        <v>1113.5</v>
      </c>
      <c r="U1052">
        <v>12</v>
      </c>
      <c r="V1052" s="2">
        <v>0.2</v>
      </c>
      <c r="W1052" s="6">
        <v>125.27</v>
      </c>
      <c r="X1052" s="14">
        <f>AA1052-W1052</f>
        <v>10564.33</v>
      </c>
      <c r="Y1052" s="6">
        <f>T1052*U1052</f>
        <v>13362</v>
      </c>
      <c r="Z1052" s="6">
        <f>Y1052*V1052</f>
        <v>2672.4</v>
      </c>
      <c r="AA1052" s="6">
        <f t="shared" si="85"/>
        <v>10689.6</v>
      </c>
    </row>
    <row r="1053" spans="2:27" x14ac:dyDescent="0.3">
      <c r="B1053">
        <v>1050</v>
      </c>
      <c r="C1053" t="s">
        <v>3112</v>
      </c>
      <c r="D1053" s="1">
        <v>41786</v>
      </c>
      <c r="E1053" s="1">
        <v>41645</v>
      </c>
      <c r="F1053" s="23" t="s">
        <v>10956</v>
      </c>
      <c r="G1053" t="s">
        <v>22</v>
      </c>
      <c r="H1053" t="s">
        <v>564</v>
      </c>
      <c r="I1053" t="s">
        <v>565</v>
      </c>
      <c r="J1053" t="s">
        <v>25</v>
      </c>
      <c r="K1053" t="s">
        <v>26</v>
      </c>
      <c r="L1053" t="s">
        <v>126</v>
      </c>
      <c r="M1053" t="s">
        <v>42</v>
      </c>
      <c r="N1053">
        <v>94109</v>
      </c>
      <c r="O1053" t="s">
        <v>43</v>
      </c>
      <c r="P1053" t="s">
        <v>2302</v>
      </c>
      <c r="Q1053" t="s">
        <v>70</v>
      </c>
      <c r="R1053" t="s">
        <v>160</v>
      </c>
      <c r="S1053" t="s">
        <v>2303</v>
      </c>
      <c r="T1053" s="9">
        <v>99.99</v>
      </c>
      <c r="U1053">
        <v>1</v>
      </c>
      <c r="V1053" s="2">
        <v>0</v>
      </c>
      <c r="W1053" s="6">
        <v>38</v>
      </c>
      <c r="X1053" s="14">
        <f>AA1053-W1053</f>
        <v>61.989999999999995</v>
      </c>
      <c r="Y1053" s="6">
        <f>T1053*U1053</f>
        <v>99.99</v>
      </c>
      <c r="Z1053" s="6">
        <f>Y1053*V1053</f>
        <v>0</v>
      </c>
      <c r="AA1053" s="6">
        <f t="shared" si="85"/>
        <v>99.99</v>
      </c>
    </row>
    <row r="1054" spans="2:27" x14ac:dyDescent="0.3">
      <c r="B1054">
        <v>1051</v>
      </c>
      <c r="C1054" t="s">
        <v>3113</v>
      </c>
      <c r="D1054" s="1">
        <v>42070</v>
      </c>
      <c r="E1054" s="1">
        <v>42131</v>
      </c>
      <c r="F1054" s="9" t="str">
        <f t="shared" ref="F1054:F1062" si="87">DATEDIF(D1054,E1054,"d")&amp;" days"</f>
        <v>61 days</v>
      </c>
      <c r="G1054" t="s">
        <v>187</v>
      </c>
      <c r="H1054" t="s">
        <v>3114</v>
      </c>
      <c r="I1054" t="s">
        <v>3115</v>
      </c>
      <c r="J1054" t="s">
        <v>40</v>
      </c>
      <c r="K1054" t="s">
        <v>26</v>
      </c>
      <c r="L1054" t="s">
        <v>145</v>
      </c>
      <c r="M1054" t="s">
        <v>146</v>
      </c>
      <c r="N1054">
        <v>19134</v>
      </c>
      <c r="O1054" t="s">
        <v>147</v>
      </c>
      <c r="P1054" t="s">
        <v>3116</v>
      </c>
      <c r="Q1054" t="s">
        <v>31</v>
      </c>
      <c r="R1054" t="s">
        <v>64</v>
      </c>
      <c r="S1054" t="s">
        <v>3117</v>
      </c>
      <c r="T1054" s="9">
        <v>168.46</v>
      </c>
      <c r="U1054">
        <v>2</v>
      </c>
      <c r="V1054" s="2">
        <v>0.2</v>
      </c>
      <c r="W1054" s="6">
        <v>-29.48</v>
      </c>
      <c r="X1054" s="14">
        <f>AA1054-W1054</f>
        <v>299.01600000000002</v>
      </c>
      <c r="Y1054" s="6">
        <f>T1054*U1054</f>
        <v>336.92</v>
      </c>
      <c r="Z1054" s="6">
        <f>Y1054*V1054</f>
        <v>67.384</v>
      </c>
      <c r="AA1054" s="6">
        <f t="shared" si="85"/>
        <v>269.536</v>
      </c>
    </row>
    <row r="1055" spans="2:27" x14ac:dyDescent="0.3">
      <c r="B1055">
        <v>1052</v>
      </c>
      <c r="C1055" t="s">
        <v>3113</v>
      </c>
      <c r="D1055" s="1">
        <v>42070</v>
      </c>
      <c r="E1055" s="1">
        <v>42131</v>
      </c>
      <c r="F1055" s="9" t="str">
        <f t="shared" si="87"/>
        <v>61 days</v>
      </c>
      <c r="G1055" t="s">
        <v>187</v>
      </c>
      <c r="H1055" t="s">
        <v>3114</v>
      </c>
      <c r="I1055" t="s">
        <v>3115</v>
      </c>
      <c r="J1055" t="s">
        <v>40</v>
      </c>
      <c r="K1055" t="s">
        <v>26</v>
      </c>
      <c r="L1055" t="s">
        <v>145</v>
      </c>
      <c r="M1055" t="s">
        <v>146</v>
      </c>
      <c r="N1055">
        <v>19134</v>
      </c>
      <c r="O1055" t="s">
        <v>147</v>
      </c>
      <c r="P1055" t="s">
        <v>3118</v>
      </c>
      <c r="Q1055" t="s">
        <v>45</v>
      </c>
      <c r="R1055" t="s">
        <v>89</v>
      </c>
      <c r="S1055" t="s">
        <v>3119</v>
      </c>
      <c r="T1055" s="9">
        <v>6.72</v>
      </c>
      <c r="U1055">
        <v>2</v>
      </c>
      <c r="V1055" s="2">
        <v>0.2</v>
      </c>
      <c r="W1055" s="6">
        <v>2.44</v>
      </c>
      <c r="X1055" s="14">
        <f>AA1055-W1055</f>
        <v>8.3119999999999994</v>
      </c>
      <c r="Y1055" s="6">
        <f>T1055*U1055</f>
        <v>13.44</v>
      </c>
      <c r="Z1055" s="6">
        <f>Y1055*V1055</f>
        <v>2.6880000000000002</v>
      </c>
      <c r="AA1055" s="6">
        <f t="shared" si="85"/>
        <v>10.751999999999999</v>
      </c>
    </row>
    <row r="1056" spans="2:27" x14ac:dyDescent="0.3">
      <c r="B1056">
        <v>1053</v>
      </c>
      <c r="C1056" t="s">
        <v>3113</v>
      </c>
      <c r="D1056" s="1">
        <v>42070</v>
      </c>
      <c r="E1056" s="1">
        <v>42131</v>
      </c>
      <c r="F1056" s="9" t="str">
        <f t="shared" si="87"/>
        <v>61 days</v>
      </c>
      <c r="G1056" t="s">
        <v>187</v>
      </c>
      <c r="H1056" t="s">
        <v>3114</v>
      </c>
      <c r="I1056" t="s">
        <v>3115</v>
      </c>
      <c r="J1056" t="s">
        <v>40</v>
      </c>
      <c r="K1056" t="s">
        <v>26</v>
      </c>
      <c r="L1056" t="s">
        <v>145</v>
      </c>
      <c r="M1056" t="s">
        <v>146</v>
      </c>
      <c r="N1056">
        <v>19134</v>
      </c>
      <c r="O1056" t="s">
        <v>147</v>
      </c>
      <c r="P1056" t="s">
        <v>3120</v>
      </c>
      <c r="Q1056" t="s">
        <v>31</v>
      </c>
      <c r="R1056" t="s">
        <v>64</v>
      </c>
      <c r="S1056" t="s">
        <v>3121</v>
      </c>
      <c r="T1056" s="9">
        <v>282.89</v>
      </c>
      <c r="U1056">
        <v>9</v>
      </c>
      <c r="V1056" s="2">
        <v>0.2</v>
      </c>
      <c r="W1056" s="6">
        <v>56.58</v>
      </c>
      <c r="X1056" s="14">
        <f>AA1056-W1056</f>
        <v>1980.2279999999998</v>
      </c>
      <c r="Y1056" s="6">
        <f>T1056*U1056</f>
        <v>2546.0099999999998</v>
      </c>
      <c r="Z1056" s="6">
        <f>Y1056*V1056</f>
        <v>509.202</v>
      </c>
      <c r="AA1056" s="6">
        <f t="shared" si="85"/>
        <v>2036.8079999999998</v>
      </c>
    </row>
    <row r="1057" spans="2:27" x14ac:dyDescent="0.3">
      <c r="B1057">
        <v>1054</v>
      </c>
      <c r="C1057" t="s">
        <v>3122</v>
      </c>
      <c r="D1057" s="1">
        <v>42098</v>
      </c>
      <c r="E1057" s="1">
        <v>42220</v>
      </c>
      <c r="F1057" s="9" t="str">
        <f t="shared" si="87"/>
        <v>122 days</v>
      </c>
      <c r="G1057" t="s">
        <v>49</v>
      </c>
      <c r="H1057" t="s">
        <v>3123</v>
      </c>
      <c r="I1057" t="s">
        <v>3124</v>
      </c>
      <c r="J1057" t="s">
        <v>101</v>
      </c>
      <c r="K1057" t="s">
        <v>26</v>
      </c>
      <c r="L1057" t="s">
        <v>265</v>
      </c>
      <c r="M1057" t="s">
        <v>266</v>
      </c>
      <c r="N1057">
        <v>10009</v>
      </c>
      <c r="O1057" t="s">
        <v>147</v>
      </c>
      <c r="P1057" t="s">
        <v>3125</v>
      </c>
      <c r="Q1057" t="s">
        <v>45</v>
      </c>
      <c r="R1057" t="s">
        <v>67</v>
      </c>
      <c r="S1057" t="s">
        <v>3126</v>
      </c>
      <c r="T1057" s="9">
        <v>11.16</v>
      </c>
      <c r="U1057">
        <v>2</v>
      </c>
      <c r="V1057" s="2">
        <v>0</v>
      </c>
      <c r="W1057" s="6">
        <v>4.3499999999999996</v>
      </c>
      <c r="X1057" s="14">
        <f>AA1057-W1057</f>
        <v>17.97</v>
      </c>
      <c r="Y1057" s="6">
        <f>T1057*U1057</f>
        <v>22.32</v>
      </c>
      <c r="Z1057" s="6">
        <f>Y1057*V1057</f>
        <v>0</v>
      </c>
      <c r="AA1057" s="6">
        <f t="shared" si="85"/>
        <v>22.32</v>
      </c>
    </row>
    <row r="1058" spans="2:27" x14ac:dyDescent="0.3">
      <c r="B1058">
        <v>1055</v>
      </c>
      <c r="C1058" t="s">
        <v>3122</v>
      </c>
      <c r="D1058" s="1">
        <v>42098</v>
      </c>
      <c r="E1058" s="1">
        <v>42220</v>
      </c>
      <c r="F1058" s="9" t="str">
        <f t="shared" si="87"/>
        <v>122 days</v>
      </c>
      <c r="G1058" t="s">
        <v>49</v>
      </c>
      <c r="H1058" t="s">
        <v>3123</v>
      </c>
      <c r="I1058" t="s">
        <v>3124</v>
      </c>
      <c r="J1058" t="s">
        <v>101</v>
      </c>
      <c r="K1058" t="s">
        <v>26</v>
      </c>
      <c r="L1058" t="s">
        <v>265</v>
      </c>
      <c r="M1058" t="s">
        <v>266</v>
      </c>
      <c r="N1058">
        <v>10009</v>
      </c>
      <c r="O1058" t="s">
        <v>147</v>
      </c>
      <c r="P1058" t="s">
        <v>3127</v>
      </c>
      <c r="Q1058" t="s">
        <v>31</v>
      </c>
      <c r="R1058" t="s">
        <v>64</v>
      </c>
      <c r="S1058" t="s">
        <v>3128</v>
      </c>
      <c r="T1058" s="9">
        <v>108.4</v>
      </c>
      <c r="U1058">
        <v>2</v>
      </c>
      <c r="V1058" s="2">
        <v>0</v>
      </c>
      <c r="W1058" s="6">
        <v>22.76</v>
      </c>
      <c r="X1058" s="14">
        <f>AA1058-W1058</f>
        <v>194.04000000000002</v>
      </c>
      <c r="Y1058" s="6">
        <f>T1058*U1058</f>
        <v>216.8</v>
      </c>
      <c r="Z1058" s="6">
        <f>Y1058*V1058</f>
        <v>0</v>
      </c>
      <c r="AA1058" s="6">
        <f t="shared" si="85"/>
        <v>216.8</v>
      </c>
    </row>
    <row r="1059" spans="2:27" x14ac:dyDescent="0.3">
      <c r="B1059">
        <v>1056</v>
      </c>
      <c r="C1059" t="s">
        <v>3122</v>
      </c>
      <c r="D1059" s="1">
        <v>42098</v>
      </c>
      <c r="E1059" s="1">
        <v>42220</v>
      </c>
      <c r="F1059" s="9" t="str">
        <f t="shared" si="87"/>
        <v>122 days</v>
      </c>
      <c r="G1059" t="s">
        <v>49</v>
      </c>
      <c r="H1059" t="s">
        <v>3123</v>
      </c>
      <c r="I1059" t="s">
        <v>3124</v>
      </c>
      <c r="J1059" t="s">
        <v>101</v>
      </c>
      <c r="K1059" t="s">
        <v>26</v>
      </c>
      <c r="L1059" t="s">
        <v>265</v>
      </c>
      <c r="M1059" t="s">
        <v>266</v>
      </c>
      <c r="N1059">
        <v>10009</v>
      </c>
      <c r="O1059" t="s">
        <v>147</v>
      </c>
      <c r="P1059" t="s">
        <v>617</v>
      </c>
      <c r="Q1059" t="s">
        <v>45</v>
      </c>
      <c r="R1059" t="s">
        <v>74</v>
      </c>
      <c r="S1059" t="s">
        <v>618</v>
      </c>
      <c r="T1059" s="9">
        <v>82.34</v>
      </c>
      <c r="U1059">
        <v>3</v>
      </c>
      <c r="V1059" s="2">
        <v>0.2</v>
      </c>
      <c r="W1059" s="6">
        <v>27.79</v>
      </c>
      <c r="X1059" s="14">
        <f>AA1059-W1059</f>
        <v>169.82600000000002</v>
      </c>
      <c r="Y1059" s="6">
        <f>T1059*U1059</f>
        <v>247.02</v>
      </c>
      <c r="Z1059" s="6">
        <f>Y1059*V1059</f>
        <v>49.404000000000003</v>
      </c>
      <c r="AA1059" s="6">
        <f t="shared" si="85"/>
        <v>197.61600000000001</v>
      </c>
    </row>
    <row r="1060" spans="2:27" x14ac:dyDescent="0.3">
      <c r="B1060">
        <v>1057</v>
      </c>
      <c r="C1060" t="s">
        <v>3122</v>
      </c>
      <c r="D1060" s="1">
        <v>42098</v>
      </c>
      <c r="E1060" s="1">
        <v>42220</v>
      </c>
      <c r="F1060" s="9" t="str">
        <f t="shared" si="87"/>
        <v>122 days</v>
      </c>
      <c r="G1060" t="s">
        <v>49</v>
      </c>
      <c r="H1060" t="s">
        <v>3123</v>
      </c>
      <c r="I1060" t="s">
        <v>3124</v>
      </c>
      <c r="J1060" t="s">
        <v>101</v>
      </c>
      <c r="K1060" t="s">
        <v>26</v>
      </c>
      <c r="L1060" t="s">
        <v>265</v>
      </c>
      <c r="M1060" t="s">
        <v>266</v>
      </c>
      <c r="N1060">
        <v>10009</v>
      </c>
      <c r="O1060" t="s">
        <v>147</v>
      </c>
      <c r="P1060" t="s">
        <v>3129</v>
      </c>
      <c r="Q1060" t="s">
        <v>45</v>
      </c>
      <c r="R1060" t="s">
        <v>74</v>
      </c>
      <c r="S1060" t="s">
        <v>3130</v>
      </c>
      <c r="T1060" s="9">
        <v>9.09</v>
      </c>
      <c r="U1060">
        <v>4</v>
      </c>
      <c r="V1060" s="2">
        <v>0.2</v>
      </c>
      <c r="W1060" s="6">
        <v>3.29</v>
      </c>
      <c r="X1060" s="14">
        <f>AA1060-W1060</f>
        <v>25.798000000000002</v>
      </c>
      <c r="Y1060" s="6">
        <f>T1060*U1060</f>
        <v>36.36</v>
      </c>
      <c r="Z1060" s="6">
        <f>Y1060*V1060</f>
        <v>7.2720000000000002</v>
      </c>
      <c r="AA1060" s="6">
        <f t="shared" si="85"/>
        <v>29.088000000000001</v>
      </c>
    </row>
    <row r="1061" spans="2:27" x14ac:dyDescent="0.3">
      <c r="B1061">
        <v>1058</v>
      </c>
      <c r="C1061" t="s">
        <v>3131</v>
      </c>
      <c r="D1061" s="1">
        <v>43020</v>
      </c>
      <c r="E1061" s="1">
        <v>43086</v>
      </c>
      <c r="F1061" s="9" t="str">
        <f t="shared" si="87"/>
        <v>66 days</v>
      </c>
      <c r="G1061" t="s">
        <v>49</v>
      </c>
      <c r="H1061" t="s">
        <v>1133</v>
      </c>
      <c r="I1061" t="s">
        <v>1134</v>
      </c>
      <c r="J1061" t="s">
        <v>40</v>
      </c>
      <c r="K1061" t="s">
        <v>26</v>
      </c>
      <c r="L1061" t="s">
        <v>949</v>
      </c>
      <c r="M1061" t="s">
        <v>42</v>
      </c>
      <c r="N1061">
        <v>92037</v>
      </c>
      <c r="O1061" t="s">
        <v>43</v>
      </c>
      <c r="P1061" t="s">
        <v>3132</v>
      </c>
      <c r="Q1061" t="s">
        <v>45</v>
      </c>
      <c r="R1061" t="s">
        <v>74</v>
      </c>
      <c r="S1061" t="s">
        <v>3133</v>
      </c>
      <c r="T1061" s="9">
        <v>19.940000000000001</v>
      </c>
      <c r="U1061">
        <v>4</v>
      </c>
      <c r="V1061" s="2">
        <v>0.2</v>
      </c>
      <c r="W1061" s="6">
        <v>7.23</v>
      </c>
      <c r="X1061" s="14">
        <f>AA1061-W1061</f>
        <v>56.578000000000003</v>
      </c>
      <c r="Y1061" s="6">
        <f>T1061*U1061</f>
        <v>79.760000000000005</v>
      </c>
      <c r="Z1061" s="6">
        <f>Y1061*V1061</f>
        <v>15.952000000000002</v>
      </c>
      <c r="AA1061" s="6">
        <f t="shared" si="85"/>
        <v>63.808000000000007</v>
      </c>
    </row>
    <row r="1062" spans="2:27" x14ac:dyDescent="0.3">
      <c r="B1062">
        <v>1059</v>
      </c>
      <c r="C1062" t="s">
        <v>3131</v>
      </c>
      <c r="D1062" s="1">
        <v>43020</v>
      </c>
      <c r="E1062" s="1">
        <v>43086</v>
      </c>
      <c r="F1062" s="9" t="str">
        <f t="shared" si="87"/>
        <v>66 days</v>
      </c>
      <c r="G1062" t="s">
        <v>49</v>
      </c>
      <c r="H1062" t="s">
        <v>1133</v>
      </c>
      <c r="I1062" t="s">
        <v>1134</v>
      </c>
      <c r="J1062" t="s">
        <v>40</v>
      </c>
      <c r="K1062" t="s">
        <v>26</v>
      </c>
      <c r="L1062" t="s">
        <v>949</v>
      </c>
      <c r="M1062" t="s">
        <v>42</v>
      </c>
      <c r="N1062">
        <v>92037</v>
      </c>
      <c r="O1062" t="s">
        <v>43</v>
      </c>
      <c r="P1062" t="s">
        <v>3134</v>
      </c>
      <c r="Q1062" t="s">
        <v>45</v>
      </c>
      <c r="R1062" t="s">
        <v>74</v>
      </c>
      <c r="S1062" t="s">
        <v>3135</v>
      </c>
      <c r="T1062" s="9">
        <v>65.569999999999993</v>
      </c>
      <c r="U1062">
        <v>2</v>
      </c>
      <c r="V1062" s="2">
        <v>0.2</v>
      </c>
      <c r="W1062" s="6">
        <v>22.95</v>
      </c>
      <c r="X1062" s="14">
        <f>AA1062-W1062</f>
        <v>81.961999999999989</v>
      </c>
      <c r="Y1062" s="6">
        <f>T1062*U1062</f>
        <v>131.13999999999999</v>
      </c>
      <c r="Z1062" s="6">
        <f>Y1062*V1062</f>
        <v>26.227999999999998</v>
      </c>
      <c r="AA1062" s="6">
        <f t="shared" si="85"/>
        <v>104.91199999999999</v>
      </c>
    </row>
    <row r="1063" spans="2:27" x14ac:dyDescent="0.3">
      <c r="B1063">
        <v>1060</v>
      </c>
      <c r="C1063" t="s">
        <v>3136</v>
      </c>
      <c r="D1063" s="1">
        <v>42698</v>
      </c>
      <c r="E1063" s="1">
        <v>42381</v>
      </c>
      <c r="F1063" s="23" t="s">
        <v>10956</v>
      </c>
      <c r="G1063" t="s">
        <v>49</v>
      </c>
      <c r="H1063" t="s">
        <v>3137</v>
      </c>
      <c r="I1063" t="s">
        <v>3138</v>
      </c>
      <c r="J1063" t="s">
        <v>101</v>
      </c>
      <c r="K1063" t="s">
        <v>26</v>
      </c>
      <c r="L1063" t="s">
        <v>145</v>
      </c>
      <c r="M1063" t="s">
        <v>146</v>
      </c>
      <c r="N1063">
        <v>19143</v>
      </c>
      <c r="O1063" t="s">
        <v>147</v>
      </c>
      <c r="P1063" t="s">
        <v>3139</v>
      </c>
      <c r="Q1063" t="s">
        <v>45</v>
      </c>
      <c r="R1063" t="s">
        <v>268</v>
      </c>
      <c r="S1063" t="s">
        <v>3140</v>
      </c>
      <c r="T1063" s="9">
        <v>4.42</v>
      </c>
      <c r="U1063">
        <v>3</v>
      </c>
      <c r="V1063" s="2">
        <v>0.2</v>
      </c>
      <c r="W1063" s="6">
        <v>1.6</v>
      </c>
      <c r="X1063" s="14">
        <f>AA1063-W1063</f>
        <v>9.0080000000000009</v>
      </c>
      <c r="Y1063" s="6">
        <f>T1063*U1063</f>
        <v>13.26</v>
      </c>
      <c r="Z1063" s="6">
        <f>Y1063*V1063</f>
        <v>2.6520000000000001</v>
      </c>
      <c r="AA1063" s="6">
        <f t="shared" si="85"/>
        <v>10.608000000000001</v>
      </c>
    </row>
    <row r="1064" spans="2:27" x14ac:dyDescent="0.3">
      <c r="B1064">
        <v>1061</v>
      </c>
      <c r="C1064" t="s">
        <v>3141</v>
      </c>
      <c r="D1064" s="1">
        <v>42086</v>
      </c>
      <c r="E1064" s="1">
        <v>42092</v>
      </c>
      <c r="F1064" s="9" t="str">
        <f t="shared" ref="F1064:F1074" si="88">DATEDIF(D1064,E1064,"d")&amp;" days"</f>
        <v>6 days</v>
      </c>
      <c r="G1064" t="s">
        <v>49</v>
      </c>
      <c r="H1064" t="s">
        <v>1289</v>
      </c>
      <c r="I1064" t="s">
        <v>1290</v>
      </c>
      <c r="J1064" t="s">
        <v>25</v>
      </c>
      <c r="K1064" t="s">
        <v>26</v>
      </c>
      <c r="L1064" t="s">
        <v>183</v>
      </c>
      <c r="M1064" t="s">
        <v>103</v>
      </c>
      <c r="N1064">
        <v>77095</v>
      </c>
      <c r="O1064" t="s">
        <v>104</v>
      </c>
      <c r="P1064" t="s">
        <v>1541</v>
      </c>
      <c r="Q1064" t="s">
        <v>31</v>
      </c>
      <c r="R1064" t="s">
        <v>35</v>
      </c>
      <c r="S1064" t="s">
        <v>1542</v>
      </c>
      <c r="T1064" s="9">
        <v>107.77</v>
      </c>
      <c r="U1064">
        <v>2</v>
      </c>
      <c r="V1064" s="2">
        <v>0.3</v>
      </c>
      <c r="W1064" s="6">
        <v>-29.25</v>
      </c>
      <c r="X1064" s="14">
        <f>AA1064-W1064</f>
        <v>180.12799999999999</v>
      </c>
      <c r="Y1064" s="6">
        <f>T1064*U1064</f>
        <v>215.54</v>
      </c>
      <c r="Z1064" s="6">
        <f>Y1064*V1064</f>
        <v>64.661999999999992</v>
      </c>
      <c r="AA1064" s="6">
        <f t="shared" si="85"/>
        <v>150.87799999999999</v>
      </c>
    </row>
    <row r="1065" spans="2:27" x14ac:dyDescent="0.3">
      <c r="B1065">
        <v>1062</v>
      </c>
      <c r="C1065" t="s">
        <v>3142</v>
      </c>
      <c r="D1065" s="1">
        <v>42110</v>
      </c>
      <c r="E1065" s="1">
        <v>42115</v>
      </c>
      <c r="F1065" s="9" t="str">
        <f t="shared" si="88"/>
        <v>5 days</v>
      </c>
      <c r="G1065" t="s">
        <v>49</v>
      </c>
      <c r="H1065" t="s">
        <v>3143</v>
      </c>
      <c r="I1065" t="s">
        <v>3144</v>
      </c>
      <c r="J1065" t="s">
        <v>40</v>
      </c>
      <c r="K1065" t="s">
        <v>26</v>
      </c>
      <c r="L1065" t="s">
        <v>2841</v>
      </c>
      <c r="M1065" t="s">
        <v>497</v>
      </c>
      <c r="N1065">
        <v>43615</v>
      </c>
      <c r="O1065" t="s">
        <v>147</v>
      </c>
      <c r="P1065" t="s">
        <v>2141</v>
      </c>
      <c r="Q1065" t="s">
        <v>45</v>
      </c>
      <c r="R1065" t="s">
        <v>77</v>
      </c>
      <c r="S1065" t="s">
        <v>2142</v>
      </c>
      <c r="T1065" s="9">
        <v>45.22</v>
      </c>
      <c r="U1065">
        <v>3</v>
      </c>
      <c r="V1065" s="2">
        <v>0.2</v>
      </c>
      <c r="W1065" s="6">
        <v>4.5199999999999996</v>
      </c>
      <c r="X1065" s="14">
        <f>AA1065-W1065</f>
        <v>104.008</v>
      </c>
      <c r="Y1065" s="6">
        <f>T1065*U1065</f>
        <v>135.66</v>
      </c>
      <c r="Z1065" s="6">
        <f>Y1065*V1065</f>
        <v>27.132000000000001</v>
      </c>
      <c r="AA1065" s="6">
        <f t="shared" si="85"/>
        <v>108.52799999999999</v>
      </c>
    </row>
    <row r="1066" spans="2:27" x14ac:dyDescent="0.3">
      <c r="B1066">
        <v>1063</v>
      </c>
      <c r="C1066" t="s">
        <v>3142</v>
      </c>
      <c r="D1066" s="1">
        <v>42110</v>
      </c>
      <c r="E1066" s="1">
        <v>42115</v>
      </c>
      <c r="F1066" s="9" t="str">
        <f t="shared" si="88"/>
        <v>5 days</v>
      </c>
      <c r="G1066" t="s">
        <v>49</v>
      </c>
      <c r="H1066" t="s">
        <v>3143</v>
      </c>
      <c r="I1066" t="s">
        <v>3144</v>
      </c>
      <c r="J1066" t="s">
        <v>40</v>
      </c>
      <c r="K1066" t="s">
        <v>26</v>
      </c>
      <c r="L1066" t="s">
        <v>2841</v>
      </c>
      <c r="M1066" t="s">
        <v>497</v>
      </c>
      <c r="N1066">
        <v>43615</v>
      </c>
      <c r="O1066" t="s">
        <v>147</v>
      </c>
      <c r="P1066" t="s">
        <v>3145</v>
      </c>
      <c r="Q1066" t="s">
        <v>45</v>
      </c>
      <c r="R1066" t="s">
        <v>268</v>
      </c>
      <c r="S1066" t="s">
        <v>3146</v>
      </c>
      <c r="T1066" s="9">
        <v>10.42</v>
      </c>
      <c r="U1066">
        <v>7</v>
      </c>
      <c r="V1066" s="2">
        <v>0.2</v>
      </c>
      <c r="W1066" s="6">
        <v>-2.21</v>
      </c>
      <c r="X1066" s="14">
        <f>AA1066-W1066</f>
        <v>60.561999999999998</v>
      </c>
      <c r="Y1066" s="6">
        <f>T1066*U1066</f>
        <v>72.94</v>
      </c>
      <c r="Z1066" s="6">
        <f>Y1066*V1066</f>
        <v>14.588000000000001</v>
      </c>
      <c r="AA1066" s="6">
        <f t="shared" si="85"/>
        <v>58.351999999999997</v>
      </c>
    </row>
    <row r="1067" spans="2:27" x14ac:dyDescent="0.3">
      <c r="B1067">
        <v>1064</v>
      </c>
      <c r="C1067" t="s">
        <v>3142</v>
      </c>
      <c r="D1067" s="1">
        <v>42110</v>
      </c>
      <c r="E1067" s="1">
        <v>42115</v>
      </c>
      <c r="F1067" s="9" t="str">
        <f t="shared" si="88"/>
        <v>5 days</v>
      </c>
      <c r="G1067" t="s">
        <v>49</v>
      </c>
      <c r="H1067" t="s">
        <v>3143</v>
      </c>
      <c r="I1067" t="s">
        <v>3144</v>
      </c>
      <c r="J1067" t="s">
        <v>40</v>
      </c>
      <c r="K1067" t="s">
        <v>26</v>
      </c>
      <c r="L1067" t="s">
        <v>2841</v>
      </c>
      <c r="M1067" t="s">
        <v>497</v>
      </c>
      <c r="N1067">
        <v>43615</v>
      </c>
      <c r="O1067" t="s">
        <v>147</v>
      </c>
      <c r="P1067" t="s">
        <v>1370</v>
      </c>
      <c r="Q1067" t="s">
        <v>45</v>
      </c>
      <c r="R1067" t="s">
        <v>67</v>
      </c>
      <c r="S1067" t="s">
        <v>1371</v>
      </c>
      <c r="T1067" s="9">
        <v>7.87</v>
      </c>
      <c r="U1067">
        <v>3</v>
      </c>
      <c r="V1067" s="2">
        <v>0.2</v>
      </c>
      <c r="W1067" s="6">
        <v>1.28</v>
      </c>
      <c r="X1067" s="14">
        <f>AA1067-W1067</f>
        <v>17.607999999999997</v>
      </c>
      <c r="Y1067" s="6">
        <f>T1067*U1067</f>
        <v>23.61</v>
      </c>
      <c r="Z1067" s="6">
        <f>Y1067*V1067</f>
        <v>4.7220000000000004</v>
      </c>
      <c r="AA1067" s="6">
        <f t="shared" si="85"/>
        <v>18.887999999999998</v>
      </c>
    </row>
    <row r="1068" spans="2:27" x14ac:dyDescent="0.3">
      <c r="B1068">
        <v>1065</v>
      </c>
      <c r="C1068" t="s">
        <v>3142</v>
      </c>
      <c r="D1068" s="1">
        <v>42110</v>
      </c>
      <c r="E1068" s="1">
        <v>42115</v>
      </c>
      <c r="F1068" s="9" t="str">
        <f t="shared" si="88"/>
        <v>5 days</v>
      </c>
      <c r="G1068" t="s">
        <v>49</v>
      </c>
      <c r="H1068" t="s">
        <v>3143</v>
      </c>
      <c r="I1068" t="s">
        <v>3144</v>
      </c>
      <c r="J1068" t="s">
        <v>40</v>
      </c>
      <c r="K1068" t="s">
        <v>26</v>
      </c>
      <c r="L1068" t="s">
        <v>2841</v>
      </c>
      <c r="M1068" t="s">
        <v>497</v>
      </c>
      <c r="N1068">
        <v>43615</v>
      </c>
      <c r="O1068" t="s">
        <v>147</v>
      </c>
      <c r="P1068" t="s">
        <v>3147</v>
      </c>
      <c r="Q1068" t="s">
        <v>70</v>
      </c>
      <c r="R1068" t="s">
        <v>71</v>
      </c>
      <c r="S1068" t="s">
        <v>3148</v>
      </c>
      <c r="T1068" s="9">
        <v>118.78</v>
      </c>
      <c r="U1068">
        <v>3</v>
      </c>
      <c r="V1068" s="2">
        <v>0.4</v>
      </c>
      <c r="W1068" s="6">
        <v>-27.72</v>
      </c>
      <c r="X1068" s="14">
        <f>AA1068-W1068</f>
        <v>241.524</v>
      </c>
      <c r="Y1068" s="6">
        <f>T1068*U1068</f>
        <v>356.34000000000003</v>
      </c>
      <c r="Z1068" s="6">
        <f>Y1068*V1068</f>
        <v>142.53600000000003</v>
      </c>
      <c r="AA1068" s="6">
        <f t="shared" si="85"/>
        <v>213.804</v>
      </c>
    </row>
    <row r="1069" spans="2:27" x14ac:dyDescent="0.3">
      <c r="B1069">
        <v>1066</v>
      </c>
      <c r="C1069" t="s">
        <v>3142</v>
      </c>
      <c r="D1069" s="1">
        <v>42110</v>
      </c>
      <c r="E1069" s="1">
        <v>42115</v>
      </c>
      <c r="F1069" s="9" t="str">
        <f t="shared" si="88"/>
        <v>5 days</v>
      </c>
      <c r="G1069" t="s">
        <v>49</v>
      </c>
      <c r="H1069" t="s">
        <v>3143</v>
      </c>
      <c r="I1069" t="s">
        <v>3144</v>
      </c>
      <c r="J1069" t="s">
        <v>40</v>
      </c>
      <c r="K1069" t="s">
        <v>26</v>
      </c>
      <c r="L1069" t="s">
        <v>2841</v>
      </c>
      <c r="M1069" t="s">
        <v>497</v>
      </c>
      <c r="N1069">
        <v>43615</v>
      </c>
      <c r="O1069" t="s">
        <v>147</v>
      </c>
      <c r="P1069" t="s">
        <v>3149</v>
      </c>
      <c r="Q1069" t="s">
        <v>45</v>
      </c>
      <c r="R1069" t="s">
        <v>268</v>
      </c>
      <c r="S1069" t="s">
        <v>3150</v>
      </c>
      <c r="T1069" s="9">
        <v>1.45</v>
      </c>
      <c r="U1069">
        <v>1</v>
      </c>
      <c r="V1069" s="2">
        <v>0.2</v>
      </c>
      <c r="W1069" s="6">
        <v>0.24</v>
      </c>
      <c r="X1069" s="14">
        <f>AA1069-W1069</f>
        <v>0.91999999999999993</v>
      </c>
      <c r="Y1069" s="6">
        <f>T1069*U1069</f>
        <v>1.45</v>
      </c>
      <c r="Z1069" s="6">
        <f>Y1069*V1069</f>
        <v>0.28999999999999998</v>
      </c>
      <c r="AA1069" s="6">
        <f t="shared" si="85"/>
        <v>1.1599999999999999</v>
      </c>
    </row>
    <row r="1070" spans="2:27" x14ac:dyDescent="0.3">
      <c r="B1070">
        <v>1067</v>
      </c>
      <c r="C1070" t="s">
        <v>3142</v>
      </c>
      <c r="D1070" s="1">
        <v>42110</v>
      </c>
      <c r="E1070" s="1">
        <v>42115</v>
      </c>
      <c r="F1070" s="9" t="str">
        <f t="shared" si="88"/>
        <v>5 days</v>
      </c>
      <c r="G1070" t="s">
        <v>49</v>
      </c>
      <c r="H1070" t="s">
        <v>3143</v>
      </c>
      <c r="I1070" t="s">
        <v>3144</v>
      </c>
      <c r="J1070" t="s">
        <v>40</v>
      </c>
      <c r="K1070" t="s">
        <v>26</v>
      </c>
      <c r="L1070" t="s">
        <v>2841</v>
      </c>
      <c r="M1070" t="s">
        <v>497</v>
      </c>
      <c r="N1070">
        <v>43615</v>
      </c>
      <c r="O1070" t="s">
        <v>147</v>
      </c>
      <c r="P1070" t="s">
        <v>3151</v>
      </c>
      <c r="Q1070" t="s">
        <v>45</v>
      </c>
      <c r="R1070" t="s">
        <v>74</v>
      </c>
      <c r="S1070" t="s">
        <v>3152</v>
      </c>
      <c r="T1070" s="9">
        <v>55.47</v>
      </c>
      <c r="U1070">
        <v>5</v>
      </c>
      <c r="V1070" s="2">
        <v>0.7</v>
      </c>
      <c r="W1070" s="6">
        <v>-46.23</v>
      </c>
      <c r="X1070" s="14">
        <f>AA1070-W1070</f>
        <v>129.435</v>
      </c>
      <c r="Y1070" s="6">
        <f>T1070*U1070</f>
        <v>277.35000000000002</v>
      </c>
      <c r="Z1070" s="6">
        <f>Y1070*V1070</f>
        <v>194.14500000000001</v>
      </c>
      <c r="AA1070" s="6">
        <f t="shared" si="85"/>
        <v>83.205000000000013</v>
      </c>
    </row>
    <row r="1071" spans="2:27" x14ac:dyDescent="0.3">
      <c r="B1071">
        <v>1068</v>
      </c>
      <c r="C1071" t="s">
        <v>3153</v>
      </c>
      <c r="D1071" s="1">
        <v>42379</v>
      </c>
      <c r="E1071" s="1">
        <v>42410</v>
      </c>
      <c r="F1071" s="9" t="str">
        <f t="shared" si="88"/>
        <v>31 days</v>
      </c>
      <c r="G1071" t="s">
        <v>187</v>
      </c>
      <c r="H1071" t="s">
        <v>3154</v>
      </c>
      <c r="I1071" t="s">
        <v>3155</v>
      </c>
      <c r="J1071" t="s">
        <v>25</v>
      </c>
      <c r="K1071" t="s">
        <v>26</v>
      </c>
      <c r="L1071" t="s">
        <v>126</v>
      </c>
      <c r="M1071" t="s">
        <v>42</v>
      </c>
      <c r="N1071">
        <v>94122</v>
      </c>
      <c r="O1071" t="s">
        <v>43</v>
      </c>
      <c r="P1071" t="s">
        <v>303</v>
      </c>
      <c r="Q1071" t="s">
        <v>31</v>
      </c>
      <c r="R1071" t="s">
        <v>35</v>
      </c>
      <c r="S1071" t="s">
        <v>304</v>
      </c>
      <c r="T1071" s="9">
        <v>194.85</v>
      </c>
      <c r="U1071">
        <v>4</v>
      </c>
      <c r="V1071" s="2">
        <v>0.2</v>
      </c>
      <c r="W1071" s="6">
        <v>12.18</v>
      </c>
      <c r="X1071" s="14">
        <f>AA1071-W1071</f>
        <v>611.34</v>
      </c>
      <c r="Y1071" s="6">
        <f>T1071*U1071</f>
        <v>779.4</v>
      </c>
      <c r="Z1071" s="6">
        <f>Y1071*V1071</f>
        <v>155.88</v>
      </c>
      <c r="AA1071" s="6">
        <f t="shared" si="85"/>
        <v>623.52</v>
      </c>
    </row>
    <row r="1072" spans="2:27" x14ac:dyDescent="0.3">
      <c r="B1072">
        <v>1069</v>
      </c>
      <c r="C1072" t="s">
        <v>3156</v>
      </c>
      <c r="D1072" s="1">
        <v>43006</v>
      </c>
      <c r="E1072" s="1">
        <v>43008</v>
      </c>
      <c r="F1072" s="9" t="str">
        <f t="shared" si="88"/>
        <v>2 days</v>
      </c>
      <c r="G1072" t="s">
        <v>22</v>
      </c>
      <c r="H1072" t="s">
        <v>3157</v>
      </c>
      <c r="I1072" t="s">
        <v>3158</v>
      </c>
      <c r="J1072" t="s">
        <v>25</v>
      </c>
      <c r="K1072" t="s">
        <v>26</v>
      </c>
      <c r="L1072" t="s">
        <v>3159</v>
      </c>
      <c r="M1072" t="s">
        <v>103</v>
      </c>
      <c r="N1072">
        <v>78521</v>
      </c>
      <c r="O1072" t="s">
        <v>104</v>
      </c>
      <c r="P1072" t="s">
        <v>1872</v>
      </c>
      <c r="Q1072" t="s">
        <v>45</v>
      </c>
      <c r="R1072" t="s">
        <v>578</v>
      </c>
      <c r="S1072" t="s">
        <v>1299</v>
      </c>
      <c r="T1072" s="9">
        <v>1.74</v>
      </c>
      <c r="U1072">
        <v>1</v>
      </c>
      <c r="V1072" s="2">
        <v>0.2</v>
      </c>
      <c r="W1072" s="6">
        <v>-0.35</v>
      </c>
      <c r="X1072" s="14">
        <f>AA1072-W1072</f>
        <v>1.742</v>
      </c>
      <c r="Y1072" s="6">
        <f>T1072*U1072</f>
        <v>1.74</v>
      </c>
      <c r="Z1072" s="6">
        <f>Y1072*V1072</f>
        <v>0.34800000000000003</v>
      </c>
      <c r="AA1072" s="6">
        <f t="shared" si="85"/>
        <v>1.3919999999999999</v>
      </c>
    </row>
    <row r="1073" spans="2:27" x14ac:dyDescent="0.3">
      <c r="B1073">
        <v>1070</v>
      </c>
      <c r="C1073" t="s">
        <v>3160</v>
      </c>
      <c r="D1073" s="1">
        <v>42210</v>
      </c>
      <c r="E1073" s="1">
        <v>42214</v>
      </c>
      <c r="F1073" s="9" t="str">
        <f t="shared" si="88"/>
        <v>4 days</v>
      </c>
      <c r="G1073" t="s">
        <v>49</v>
      </c>
      <c r="H1073" t="s">
        <v>1512</v>
      </c>
      <c r="I1073" t="s">
        <v>1513</v>
      </c>
      <c r="J1073" t="s">
        <v>101</v>
      </c>
      <c r="K1073" t="s">
        <v>26</v>
      </c>
      <c r="L1073" t="s">
        <v>145</v>
      </c>
      <c r="M1073" t="s">
        <v>146</v>
      </c>
      <c r="N1073">
        <v>19143</v>
      </c>
      <c r="O1073" t="s">
        <v>147</v>
      </c>
      <c r="P1073" t="s">
        <v>1201</v>
      </c>
      <c r="Q1073" t="s">
        <v>45</v>
      </c>
      <c r="R1073" t="s">
        <v>74</v>
      </c>
      <c r="S1073" t="s">
        <v>1202</v>
      </c>
      <c r="T1073" s="9">
        <v>25.18</v>
      </c>
      <c r="U1073">
        <v>4</v>
      </c>
      <c r="V1073" s="2">
        <v>0.7</v>
      </c>
      <c r="W1073" s="6">
        <v>-18.46</v>
      </c>
      <c r="X1073" s="14">
        <f>AA1073-W1073</f>
        <v>48.676000000000009</v>
      </c>
      <c r="Y1073" s="6">
        <f>T1073*U1073</f>
        <v>100.72</v>
      </c>
      <c r="Z1073" s="6">
        <f>Y1073*V1073</f>
        <v>70.503999999999991</v>
      </c>
      <c r="AA1073" s="6">
        <f t="shared" si="85"/>
        <v>30.216000000000008</v>
      </c>
    </row>
    <row r="1074" spans="2:27" x14ac:dyDescent="0.3">
      <c r="B1074">
        <v>1071</v>
      </c>
      <c r="C1074" t="s">
        <v>3161</v>
      </c>
      <c r="D1074" s="1">
        <v>42328</v>
      </c>
      <c r="E1074" s="1">
        <v>42334</v>
      </c>
      <c r="F1074" s="9" t="str">
        <f t="shared" si="88"/>
        <v>6 days</v>
      </c>
      <c r="G1074" t="s">
        <v>49</v>
      </c>
      <c r="H1074" t="s">
        <v>3162</v>
      </c>
      <c r="I1074" t="s">
        <v>3163</v>
      </c>
      <c r="J1074" t="s">
        <v>101</v>
      </c>
      <c r="K1074" t="s">
        <v>26</v>
      </c>
      <c r="L1074" t="s">
        <v>41</v>
      </c>
      <c r="M1074" t="s">
        <v>42</v>
      </c>
      <c r="N1074">
        <v>90008</v>
      </c>
      <c r="O1074" t="s">
        <v>43</v>
      </c>
      <c r="P1074" t="s">
        <v>1284</v>
      </c>
      <c r="Q1074" t="s">
        <v>45</v>
      </c>
      <c r="R1074" t="s">
        <v>67</v>
      </c>
      <c r="S1074" t="s">
        <v>1285</v>
      </c>
      <c r="T1074" s="9">
        <v>19.46</v>
      </c>
      <c r="U1074">
        <v>7</v>
      </c>
      <c r="V1074" s="2">
        <v>0</v>
      </c>
      <c r="W1074" s="6">
        <v>5.0599999999999996</v>
      </c>
      <c r="X1074" s="14">
        <f>AA1074-W1074</f>
        <v>131.16</v>
      </c>
      <c r="Y1074" s="6">
        <f>T1074*U1074</f>
        <v>136.22</v>
      </c>
      <c r="Z1074" s="6">
        <f>Y1074*V1074</f>
        <v>0</v>
      </c>
      <c r="AA1074" s="6">
        <f t="shared" si="85"/>
        <v>136.22</v>
      </c>
    </row>
    <row r="1075" spans="2:27" x14ac:dyDescent="0.3">
      <c r="B1075">
        <v>1072</v>
      </c>
      <c r="C1075" t="s">
        <v>3164</v>
      </c>
      <c r="D1075" s="1">
        <v>42488</v>
      </c>
      <c r="E1075" s="1">
        <v>42405</v>
      </c>
      <c r="F1075" s="23" t="s">
        <v>10956</v>
      </c>
      <c r="G1075" t="s">
        <v>49</v>
      </c>
      <c r="H1075" t="s">
        <v>3165</v>
      </c>
      <c r="I1075" t="s">
        <v>3166</v>
      </c>
      <c r="J1075" t="s">
        <v>101</v>
      </c>
      <c r="K1075" t="s">
        <v>26</v>
      </c>
      <c r="L1075" t="s">
        <v>808</v>
      </c>
      <c r="M1075" t="s">
        <v>456</v>
      </c>
      <c r="N1075">
        <v>80219</v>
      </c>
      <c r="O1075" t="s">
        <v>43</v>
      </c>
      <c r="P1075" t="s">
        <v>1253</v>
      </c>
      <c r="Q1075" t="s">
        <v>45</v>
      </c>
      <c r="R1075" t="s">
        <v>89</v>
      </c>
      <c r="S1075" t="s">
        <v>1254</v>
      </c>
      <c r="T1075" s="9">
        <v>29.47</v>
      </c>
      <c r="U1075">
        <v>3</v>
      </c>
      <c r="V1075" s="2">
        <v>0.2</v>
      </c>
      <c r="W1075" s="6">
        <v>9.9499999999999993</v>
      </c>
      <c r="X1075" s="14">
        <f>AA1075-W1075</f>
        <v>60.777999999999992</v>
      </c>
      <c r="Y1075" s="6">
        <f>T1075*U1075</f>
        <v>88.41</v>
      </c>
      <c r="Z1075" s="6">
        <f>Y1075*V1075</f>
        <v>17.681999999999999</v>
      </c>
      <c r="AA1075" s="6">
        <f t="shared" si="85"/>
        <v>70.727999999999994</v>
      </c>
    </row>
    <row r="1076" spans="2:27" x14ac:dyDescent="0.3">
      <c r="B1076">
        <v>1073</v>
      </c>
      <c r="C1076" t="s">
        <v>3167</v>
      </c>
      <c r="D1076" s="1">
        <v>43053</v>
      </c>
      <c r="E1076" s="1">
        <v>43058</v>
      </c>
      <c r="F1076" s="9" t="str">
        <f>DATEDIF(D1076,E1076,"d")&amp;" days"</f>
        <v>5 days</v>
      </c>
      <c r="G1076" t="s">
        <v>49</v>
      </c>
      <c r="H1076" t="s">
        <v>3168</v>
      </c>
      <c r="I1076" t="s">
        <v>3169</v>
      </c>
      <c r="J1076" t="s">
        <v>25</v>
      </c>
      <c r="K1076" t="s">
        <v>26</v>
      </c>
      <c r="L1076" t="s">
        <v>265</v>
      </c>
      <c r="M1076" t="s">
        <v>266</v>
      </c>
      <c r="N1076">
        <v>10035</v>
      </c>
      <c r="O1076" t="s">
        <v>147</v>
      </c>
      <c r="P1076" t="s">
        <v>3170</v>
      </c>
      <c r="Q1076" t="s">
        <v>45</v>
      </c>
      <c r="R1076" t="s">
        <v>74</v>
      </c>
      <c r="S1076" t="s">
        <v>3171</v>
      </c>
      <c r="T1076" s="9">
        <v>8.64</v>
      </c>
      <c r="U1076">
        <v>2</v>
      </c>
      <c r="V1076" s="2">
        <v>0.2</v>
      </c>
      <c r="W1076" s="6">
        <v>3.02</v>
      </c>
      <c r="X1076" s="14">
        <f>AA1076-W1076</f>
        <v>10.804000000000002</v>
      </c>
      <c r="Y1076" s="6">
        <f>T1076*U1076</f>
        <v>17.28</v>
      </c>
      <c r="Z1076" s="6">
        <f>Y1076*V1076</f>
        <v>3.4560000000000004</v>
      </c>
      <c r="AA1076" s="6">
        <f t="shared" si="85"/>
        <v>13.824000000000002</v>
      </c>
    </row>
    <row r="1077" spans="2:27" x14ac:dyDescent="0.3">
      <c r="B1077">
        <v>1074</v>
      </c>
      <c r="C1077" t="s">
        <v>3172</v>
      </c>
      <c r="D1077" s="1">
        <v>42715</v>
      </c>
      <c r="E1077" s="1">
        <v>42693</v>
      </c>
      <c r="F1077" s="23" t="s">
        <v>10956</v>
      </c>
      <c r="G1077" t="s">
        <v>49</v>
      </c>
      <c r="H1077" t="s">
        <v>3173</v>
      </c>
      <c r="I1077" t="s">
        <v>3174</v>
      </c>
      <c r="J1077" t="s">
        <v>25</v>
      </c>
      <c r="K1077" t="s">
        <v>26</v>
      </c>
      <c r="L1077" t="s">
        <v>1827</v>
      </c>
      <c r="M1077" t="s">
        <v>309</v>
      </c>
      <c r="N1077">
        <v>85204</v>
      </c>
      <c r="O1077" t="s">
        <v>43</v>
      </c>
      <c r="P1077" t="s">
        <v>3175</v>
      </c>
      <c r="Q1077" t="s">
        <v>45</v>
      </c>
      <c r="R1077" t="s">
        <v>74</v>
      </c>
      <c r="S1077" t="s">
        <v>3176</v>
      </c>
      <c r="T1077" s="9">
        <v>6.27</v>
      </c>
      <c r="U1077">
        <v>5</v>
      </c>
      <c r="V1077" s="2">
        <v>0.7</v>
      </c>
      <c r="W1077" s="6">
        <v>-4.5999999999999996</v>
      </c>
      <c r="X1077" s="14">
        <f>AA1077-W1077</f>
        <v>14.005000000000001</v>
      </c>
      <c r="Y1077" s="6">
        <f>T1077*U1077</f>
        <v>31.349999999999998</v>
      </c>
      <c r="Z1077" s="6">
        <f>Y1077*V1077</f>
        <v>21.944999999999997</v>
      </c>
      <c r="AA1077" s="6">
        <f t="shared" si="85"/>
        <v>9.4050000000000011</v>
      </c>
    </row>
    <row r="1078" spans="2:27" x14ac:dyDescent="0.3">
      <c r="B1078">
        <v>1075</v>
      </c>
      <c r="C1078" t="s">
        <v>3172</v>
      </c>
      <c r="D1078" s="1">
        <v>42715</v>
      </c>
      <c r="E1078" s="1">
        <v>42693</v>
      </c>
      <c r="F1078" s="23" t="s">
        <v>10956</v>
      </c>
      <c r="G1078" t="s">
        <v>49</v>
      </c>
      <c r="H1078" t="s">
        <v>3173</v>
      </c>
      <c r="I1078" t="s">
        <v>3174</v>
      </c>
      <c r="J1078" t="s">
        <v>25</v>
      </c>
      <c r="K1078" t="s">
        <v>26</v>
      </c>
      <c r="L1078" t="s">
        <v>1827</v>
      </c>
      <c r="M1078" t="s">
        <v>309</v>
      </c>
      <c r="N1078">
        <v>85204</v>
      </c>
      <c r="O1078" t="s">
        <v>43</v>
      </c>
      <c r="P1078" t="s">
        <v>1046</v>
      </c>
      <c r="Q1078" t="s">
        <v>45</v>
      </c>
      <c r="R1078" t="s">
        <v>74</v>
      </c>
      <c r="S1078" t="s">
        <v>1047</v>
      </c>
      <c r="T1078" s="9">
        <v>4.37</v>
      </c>
      <c r="U1078">
        <v>7</v>
      </c>
      <c r="V1078" s="2">
        <v>0.7</v>
      </c>
      <c r="W1078" s="6">
        <v>-3.35</v>
      </c>
      <c r="X1078" s="14">
        <f>AA1078-W1078</f>
        <v>12.526999999999999</v>
      </c>
      <c r="Y1078" s="6">
        <f>T1078*U1078</f>
        <v>30.59</v>
      </c>
      <c r="Z1078" s="6">
        <f>Y1078*V1078</f>
        <v>21.413</v>
      </c>
      <c r="AA1078" s="6">
        <f t="shared" si="85"/>
        <v>9.1769999999999996</v>
      </c>
    </row>
    <row r="1079" spans="2:27" x14ac:dyDescent="0.3">
      <c r="B1079">
        <v>1076</v>
      </c>
      <c r="C1079" t="s">
        <v>3172</v>
      </c>
      <c r="D1079" s="1">
        <v>42715</v>
      </c>
      <c r="E1079" s="1">
        <v>42693</v>
      </c>
      <c r="F1079" s="23" t="s">
        <v>10956</v>
      </c>
      <c r="G1079" t="s">
        <v>49</v>
      </c>
      <c r="H1079" t="s">
        <v>3173</v>
      </c>
      <c r="I1079" t="s">
        <v>3174</v>
      </c>
      <c r="J1079" t="s">
        <v>25</v>
      </c>
      <c r="K1079" t="s">
        <v>26</v>
      </c>
      <c r="L1079" t="s">
        <v>1827</v>
      </c>
      <c r="M1079" t="s">
        <v>309</v>
      </c>
      <c r="N1079">
        <v>85204</v>
      </c>
      <c r="O1079" t="s">
        <v>43</v>
      </c>
      <c r="P1079" t="s">
        <v>3177</v>
      </c>
      <c r="Q1079" t="s">
        <v>70</v>
      </c>
      <c r="R1079" t="s">
        <v>160</v>
      </c>
      <c r="S1079" t="s">
        <v>3178</v>
      </c>
      <c r="T1079" s="9">
        <v>31.98</v>
      </c>
      <c r="U1079">
        <v>2</v>
      </c>
      <c r="V1079" s="2">
        <v>0.2</v>
      </c>
      <c r="W1079" s="6">
        <v>2</v>
      </c>
      <c r="X1079" s="14">
        <f>AA1079-W1079</f>
        <v>49.167999999999999</v>
      </c>
      <c r="Y1079" s="6">
        <f>T1079*U1079</f>
        <v>63.96</v>
      </c>
      <c r="Z1079" s="6">
        <f>Y1079*V1079</f>
        <v>12.792000000000002</v>
      </c>
      <c r="AA1079" s="6">
        <f t="shared" si="85"/>
        <v>51.167999999999999</v>
      </c>
    </row>
    <row r="1080" spans="2:27" x14ac:dyDescent="0.3">
      <c r="B1080">
        <v>1077</v>
      </c>
      <c r="C1080" t="s">
        <v>3179</v>
      </c>
      <c r="D1080" s="1">
        <v>42642</v>
      </c>
      <c r="E1080" s="1">
        <v>42643</v>
      </c>
      <c r="F1080" s="9" t="str">
        <f t="shared" ref="F1080:F1083" si="89">DATEDIF(D1080,E1080,"d")&amp;" days"</f>
        <v>1 days</v>
      </c>
      <c r="G1080" t="s">
        <v>187</v>
      </c>
      <c r="H1080" t="s">
        <v>3180</v>
      </c>
      <c r="I1080" t="s">
        <v>3181</v>
      </c>
      <c r="J1080" t="s">
        <v>101</v>
      </c>
      <c r="K1080" t="s">
        <v>26</v>
      </c>
      <c r="L1080" t="s">
        <v>496</v>
      </c>
      <c r="M1080" t="s">
        <v>253</v>
      </c>
      <c r="N1080">
        <v>47201</v>
      </c>
      <c r="O1080" t="s">
        <v>104</v>
      </c>
      <c r="P1080" t="s">
        <v>3182</v>
      </c>
      <c r="Q1080" t="s">
        <v>45</v>
      </c>
      <c r="R1080" t="s">
        <v>67</v>
      </c>
      <c r="S1080" t="s">
        <v>3183</v>
      </c>
      <c r="T1080" s="9">
        <v>40.880000000000003</v>
      </c>
      <c r="U1080">
        <v>7</v>
      </c>
      <c r="V1080" s="2">
        <v>0</v>
      </c>
      <c r="W1080" s="6">
        <v>10.63</v>
      </c>
      <c r="X1080" s="14">
        <f>AA1080-W1080</f>
        <v>275.53000000000003</v>
      </c>
      <c r="Y1080" s="6">
        <f>T1080*U1080</f>
        <v>286.16000000000003</v>
      </c>
      <c r="Z1080" s="6">
        <f>Y1080*V1080</f>
        <v>0</v>
      </c>
      <c r="AA1080" s="6">
        <f t="shared" si="85"/>
        <v>286.16000000000003</v>
      </c>
    </row>
    <row r="1081" spans="2:27" x14ac:dyDescent="0.3">
      <c r="B1081">
        <v>1078</v>
      </c>
      <c r="C1081" t="s">
        <v>3184</v>
      </c>
      <c r="D1081" s="1">
        <v>43001</v>
      </c>
      <c r="E1081" s="1">
        <v>43003</v>
      </c>
      <c r="F1081" s="9" t="str">
        <f t="shared" si="89"/>
        <v>2 days</v>
      </c>
      <c r="G1081" t="s">
        <v>22</v>
      </c>
      <c r="H1081" t="s">
        <v>3185</v>
      </c>
      <c r="I1081" t="s">
        <v>3186</v>
      </c>
      <c r="J1081" t="s">
        <v>25</v>
      </c>
      <c r="K1081" t="s">
        <v>26</v>
      </c>
      <c r="L1081" t="s">
        <v>94</v>
      </c>
      <c r="M1081" t="s">
        <v>95</v>
      </c>
      <c r="N1081">
        <v>98105</v>
      </c>
      <c r="O1081" t="s">
        <v>43</v>
      </c>
      <c r="P1081" t="s">
        <v>3187</v>
      </c>
      <c r="Q1081" t="s">
        <v>45</v>
      </c>
      <c r="R1081" t="s">
        <v>77</v>
      </c>
      <c r="S1081" t="s">
        <v>3188</v>
      </c>
      <c r="T1081" s="9">
        <v>119.96</v>
      </c>
      <c r="U1081">
        <v>2</v>
      </c>
      <c r="V1081" s="2">
        <v>0</v>
      </c>
      <c r="W1081" s="6">
        <v>33.590000000000003</v>
      </c>
      <c r="X1081" s="14">
        <f>AA1081-W1081</f>
        <v>206.32999999999998</v>
      </c>
      <c r="Y1081" s="6">
        <f>T1081*U1081</f>
        <v>239.92</v>
      </c>
      <c r="Z1081" s="6">
        <f>Y1081*V1081</f>
        <v>0</v>
      </c>
      <c r="AA1081" s="6">
        <f t="shared" si="85"/>
        <v>239.92</v>
      </c>
    </row>
    <row r="1082" spans="2:27" x14ac:dyDescent="0.3">
      <c r="B1082">
        <v>1079</v>
      </c>
      <c r="C1082" t="s">
        <v>3184</v>
      </c>
      <c r="D1082" s="1">
        <v>43001</v>
      </c>
      <c r="E1082" s="1">
        <v>43003</v>
      </c>
      <c r="F1082" s="9" t="str">
        <f t="shared" si="89"/>
        <v>2 days</v>
      </c>
      <c r="G1082" t="s">
        <v>22</v>
      </c>
      <c r="H1082" t="s">
        <v>3185</v>
      </c>
      <c r="I1082" t="s">
        <v>3186</v>
      </c>
      <c r="J1082" t="s">
        <v>25</v>
      </c>
      <c r="K1082" t="s">
        <v>26</v>
      </c>
      <c r="L1082" t="s">
        <v>94</v>
      </c>
      <c r="M1082" t="s">
        <v>95</v>
      </c>
      <c r="N1082">
        <v>98105</v>
      </c>
      <c r="O1082" t="s">
        <v>43</v>
      </c>
      <c r="P1082" t="s">
        <v>1828</v>
      </c>
      <c r="Q1082" t="s">
        <v>45</v>
      </c>
      <c r="R1082" t="s">
        <v>58</v>
      </c>
      <c r="S1082" t="s">
        <v>1829</v>
      </c>
      <c r="T1082" s="9">
        <v>31.44</v>
      </c>
      <c r="U1082">
        <v>3</v>
      </c>
      <c r="V1082" s="2">
        <v>0</v>
      </c>
      <c r="W1082" s="6">
        <v>8.49</v>
      </c>
      <c r="X1082" s="14">
        <f>AA1082-W1082</f>
        <v>85.830000000000013</v>
      </c>
      <c r="Y1082" s="6">
        <f>T1082*U1082</f>
        <v>94.320000000000007</v>
      </c>
      <c r="Z1082" s="6">
        <f>Y1082*V1082</f>
        <v>0</v>
      </c>
      <c r="AA1082" s="6">
        <f t="shared" si="85"/>
        <v>94.320000000000007</v>
      </c>
    </row>
    <row r="1083" spans="2:27" x14ac:dyDescent="0.3">
      <c r="B1083">
        <v>1080</v>
      </c>
      <c r="C1083" t="s">
        <v>3184</v>
      </c>
      <c r="D1083" s="1">
        <v>43001</v>
      </c>
      <c r="E1083" s="1">
        <v>43003</v>
      </c>
      <c r="F1083" s="9" t="str">
        <f t="shared" si="89"/>
        <v>2 days</v>
      </c>
      <c r="G1083" t="s">
        <v>22</v>
      </c>
      <c r="H1083" t="s">
        <v>3185</v>
      </c>
      <c r="I1083" t="s">
        <v>3186</v>
      </c>
      <c r="J1083" t="s">
        <v>25</v>
      </c>
      <c r="K1083" t="s">
        <v>26</v>
      </c>
      <c r="L1083" t="s">
        <v>94</v>
      </c>
      <c r="M1083" t="s">
        <v>95</v>
      </c>
      <c r="N1083">
        <v>98105</v>
      </c>
      <c r="O1083" t="s">
        <v>43</v>
      </c>
      <c r="P1083" t="s">
        <v>1867</v>
      </c>
      <c r="Q1083" t="s">
        <v>45</v>
      </c>
      <c r="R1083" t="s">
        <v>74</v>
      </c>
      <c r="S1083" t="s">
        <v>1868</v>
      </c>
      <c r="T1083" s="9">
        <v>6.88</v>
      </c>
      <c r="U1083">
        <v>1</v>
      </c>
      <c r="V1083" s="2">
        <v>0.2</v>
      </c>
      <c r="W1083" s="6">
        <v>2.3199999999999998</v>
      </c>
      <c r="X1083" s="14">
        <f>AA1083-W1083</f>
        <v>3.1839999999999997</v>
      </c>
      <c r="Y1083" s="6">
        <f>T1083*U1083</f>
        <v>6.88</v>
      </c>
      <c r="Z1083" s="6">
        <f>Y1083*V1083</f>
        <v>1.3760000000000001</v>
      </c>
      <c r="AA1083" s="6">
        <f t="shared" si="85"/>
        <v>5.5039999999999996</v>
      </c>
    </row>
    <row r="1084" spans="2:27" x14ac:dyDescent="0.3">
      <c r="B1084">
        <v>1081</v>
      </c>
      <c r="C1084" t="s">
        <v>3189</v>
      </c>
      <c r="D1084" s="1">
        <v>42337</v>
      </c>
      <c r="E1084" s="1">
        <v>42106</v>
      </c>
      <c r="F1084" s="23" t="s">
        <v>10956</v>
      </c>
      <c r="G1084" t="s">
        <v>49</v>
      </c>
      <c r="H1084" t="s">
        <v>3190</v>
      </c>
      <c r="I1084" t="s">
        <v>3191</v>
      </c>
      <c r="J1084" t="s">
        <v>40</v>
      </c>
      <c r="K1084" t="s">
        <v>26</v>
      </c>
      <c r="L1084" t="s">
        <v>881</v>
      </c>
      <c r="M1084" t="s">
        <v>237</v>
      </c>
      <c r="N1084">
        <v>48227</v>
      </c>
      <c r="O1084" t="s">
        <v>104</v>
      </c>
      <c r="P1084" t="s">
        <v>3192</v>
      </c>
      <c r="Q1084" t="s">
        <v>45</v>
      </c>
      <c r="R1084" t="s">
        <v>89</v>
      </c>
      <c r="S1084" t="s">
        <v>185</v>
      </c>
      <c r="T1084" s="9">
        <v>19.920000000000002</v>
      </c>
      <c r="U1084">
        <v>4</v>
      </c>
      <c r="V1084" s="2">
        <v>0</v>
      </c>
      <c r="W1084" s="6">
        <v>9.36</v>
      </c>
      <c r="X1084" s="14">
        <f>AA1084-W1084</f>
        <v>70.320000000000007</v>
      </c>
      <c r="Y1084" s="6">
        <f>T1084*U1084</f>
        <v>79.680000000000007</v>
      </c>
      <c r="Z1084" s="6">
        <f>Y1084*V1084</f>
        <v>0</v>
      </c>
      <c r="AA1084" s="6">
        <f t="shared" si="85"/>
        <v>79.680000000000007</v>
      </c>
    </row>
    <row r="1085" spans="2:27" x14ac:dyDescent="0.3">
      <c r="B1085">
        <v>1082</v>
      </c>
      <c r="C1085" t="s">
        <v>3189</v>
      </c>
      <c r="D1085" s="1">
        <v>42337</v>
      </c>
      <c r="E1085" s="1">
        <v>42106</v>
      </c>
      <c r="F1085" s="23" t="s">
        <v>10956</v>
      </c>
      <c r="G1085" t="s">
        <v>49</v>
      </c>
      <c r="H1085" t="s">
        <v>3190</v>
      </c>
      <c r="I1085" t="s">
        <v>3191</v>
      </c>
      <c r="J1085" t="s">
        <v>40</v>
      </c>
      <c r="K1085" t="s">
        <v>26</v>
      </c>
      <c r="L1085" t="s">
        <v>881</v>
      </c>
      <c r="M1085" t="s">
        <v>237</v>
      </c>
      <c r="N1085">
        <v>48227</v>
      </c>
      <c r="O1085" t="s">
        <v>104</v>
      </c>
      <c r="P1085" t="s">
        <v>3193</v>
      </c>
      <c r="Q1085" t="s">
        <v>31</v>
      </c>
      <c r="R1085" t="s">
        <v>35</v>
      </c>
      <c r="S1085" t="s">
        <v>3194</v>
      </c>
      <c r="T1085" s="9">
        <v>1106.9100000000001</v>
      </c>
      <c r="U1085">
        <v>9</v>
      </c>
      <c r="V1085" s="2">
        <v>0</v>
      </c>
      <c r="W1085" s="6">
        <v>121.76</v>
      </c>
      <c r="X1085" s="14">
        <f>AA1085-W1085</f>
        <v>9840.43</v>
      </c>
      <c r="Y1085" s="6">
        <f>T1085*U1085</f>
        <v>9962.19</v>
      </c>
      <c r="Z1085" s="6">
        <f>Y1085*V1085</f>
        <v>0</v>
      </c>
      <c r="AA1085" s="6">
        <f t="shared" si="85"/>
        <v>9962.19</v>
      </c>
    </row>
    <row r="1086" spans="2:27" x14ac:dyDescent="0.3">
      <c r="B1086">
        <v>1083</v>
      </c>
      <c r="C1086" t="s">
        <v>3195</v>
      </c>
      <c r="D1086" s="1">
        <v>42372</v>
      </c>
      <c r="E1086" s="1">
        <v>42493</v>
      </c>
      <c r="F1086" s="9" t="str">
        <f t="shared" ref="F1086:F1132" si="90">DATEDIF(D1086,E1086,"d")&amp;" days"</f>
        <v>121 days</v>
      </c>
      <c r="G1086" t="s">
        <v>49</v>
      </c>
      <c r="H1086" t="s">
        <v>315</v>
      </c>
      <c r="I1086" t="s">
        <v>316</v>
      </c>
      <c r="J1086" t="s">
        <v>25</v>
      </c>
      <c r="K1086" t="s">
        <v>26</v>
      </c>
      <c r="L1086" t="s">
        <v>3196</v>
      </c>
      <c r="M1086" t="s">
        <v>266</v>
      </c>
      <c r="N1086">
        <v>10701</v>
      </c>
      <c r="O1086" t="s">
        <v>147</v>
      </c>
      <c r="P1086" t="s">
        <v>2404</v>
      </c>
      <c r="Q1086" t="s">
        <v>31</v>
      </c>
      <c r="R1086" t="s">
        <v>55</v>
      </c>
      <c r="S1086" t="s">
        <v>2405</v>
      </c>
      <c r="T1086" s="9">
        <v>836.59</v>
      </c>
      <c r="U1086">
        <v>8</v>
      </c>
      <c r="V1086" s="2">
        <v>0.4</v>
      </c>
      <c r="W1086" s="6">
        <v>-264.92</v>
      </c>
      <c r="X1086" s="14">
        <f>AA1086-W1086</f>
        <v>4280.5519999999997</v>
      </c>
      <c r="Y1086" s="6">
        <f>T1086*U1086</f>
        <v>6692.72</v>
      </c>
      <c r="Z1086" s="6">
        <f>Y1086*V1086</f>
        <v>2677.0880000000002</v>
      </c>
      <c r="AA1086" s="6">
        <f t="shared" si="85"/>
        <v>4015.6320000000001</v>
      </c>
    </row>
    <row r="1087" spans="2:27" x14ac:dyDescent="0.3">
      <c r="B1087">
        <v>1084</v>
      </c>
      <c r="C1087" t="s">
        <v>3195</v>
      </c>
      <c r="D1087" s="1">
        <v>42372</v>
      </c>
      <c r="E1087" s="1">
        <v>42493</v>
      </c>
      <c r="F1087" s="9" t="str">
        <f t="shared" si="90"/>
        <v>121 days</v>
      </c>
      <c r="G1087" t="s">
        <v>49</v>
      </c>
      <c r="H1087" t="s">
        <v>315</v>
      </c>
      <c r="I1087" t="s">
        <v>316</v>
      </c>
      <c r="J1087" t="s">
        <v>25</v>
      </c>
      <c r="K1087" t="s">
        <v>26</v>
      </c>
      <c r="L1087" t="s">
        <v>3196</v>
      </c>
      <c r="M1087" t="s">
        <v>266</v>
      </c>
      <c r="N1087">
        <v>10701</v>
      </c>
      <c r="O1087" t="s">
        <v>147</v>
      </c>
      <c r="P1087" t="s">
        <v>3197</v>
      </c>
      <c r="Q1087" t="s">
        <v>45</v>
      </c>
      <c r="R1087" t="s">
        <v>89</v>
      </c>
      <c r="S1087" t="s">
        <v>185</v>
      </c>
      <c r="T1087" s="9">
        <v>26.38</v>
      </c>
      <c r="U1087">
        <v>1</v>
      </c>
      <c r="V1087" s="2">
        <v>0</v>
      </c>
      <c r="W1087" s="6">
        <v>12.13</v>
      </c>
      <c r="X1087" s="14">
        <f>AA1087-W1087</f>
        <v>14.249999999999998</v>
      </c>
      <c r="Y1087" s="6">
        <f>T1087*U1087</f>
        <v>26.38</v>
      </c>
      <c r="Z1087" s="6">
        <f>Y1087*V1087</f>
        <v>0</v>
      </c>
      <c r="AA1087" s="6">
        <f t="shared" si="85"/>
        <v>26.38</v>
      </c>
    </row>
    <row r="1088" spans="2:27" x14ac:dyDescent="0.3">
      <c r="B1088">
        <v>1085</v>
      </c>
      <c r="C1088" t="s">
        <v>3195</v>
      </c>
      <c r="D1088" s="1">
        <v>42372</v>
      </c>
      <c r="E1088" s="1">
        <v>42493</v>
      </c>
      <c r="F1088" s="9" t="str">
        <f t="shared" si="90"/>
        <v>121 days</v>
      </c>
      <c r="G1088" t="s">
        <v>49</v>
      </c>
      <c r="H1088" t="s">
        <v>315</v>
      </c>
      <c r="I1088" t="s">
        <v>316</v>
      </c>
      <c r="J1088" t="s">
        <v>25</v>
      </c>
      <c r="K1088" t="s">
        <v>26</v>
      </c>
      <c r="L1088" t="s">
        <v>3196</v>
      </c>
      <c r="M1088" t="s">
        <v>266</v>
      </c>
      <c r="N1088">
        <v>10701</v>
      </c>
      <c r="O1088" t="s">
        <v>147</v>
      </c>
      <c r="P1088" t="s">
        <v>1017</v>
      </c>
      <c r="Q1088" t="s">
        <v>45</v>
      </c>
      <c r="R1088" t="s">
        <v>58</v>
      </c>
      <c r="S1088" t="s">
        <v>1018</v>
      </c>
      <c r="T1088" s="9">
        <v>362.92</v>
      </c>
      <c r="U1088">
        <v>2</v>
      </c>
      <c r="V1088" s="2">
        <v>0</v>
      </c>
      <c r="W1088" s="6">
        <v>105.25</v>
      </c>
      <c r="X1088" s="14">
        <f>AA1088-W1088</f>
        <v>620.59</v>
      </c>
      <c r="Y1088" s="6">
        <f>T1088*U1088</f>
        <v>725.84</v>
      </c>
      <c r="Z1088" s="6">
        <f>Y1088*V1088</f>
        <v>0</v>
      </c>
      <c r="AA1088" s="6">
        <f t="shared" si="85"/>
        <v>725.84</v>
      </c>
    </row>
    <row r="1089" spans="2:27" x14ac:dyDescent="0.3">
      <c r="B1089">
        <v>1086</v>
      </c>
      <c r="C1089" t="s">
        <v>3195</v>
      </c>
      <c r="D1089" s="1">
        <v>42372</v>
      </c>
      <c r="E1089" s="1">
        <v>42493</v>
      </c>
      <c r="F1089" s="9" t="str">
        <f t="shared" si="90"/>
        <v>121 days</v>
      </c>
      <c r="G1089" t="s">
        <v>49</v>
      </c>
      <c r="H1089" t="s">
        <v>315</v>
      </c>
      <c r="I1089" t="s">
        <v>316</v>
      </c>
      <c r="J1089" t="s">
        <v>25</v>
      </c>
      <c r="K1089" t="s">
        <v>26</v>
      </c>
      <c r="L1089" t="s">
        <v>3196</v>
      </c>
      <c r="M1089" t="s">
        <v>266</v>
      </c>
      <c r="N1089">
        <v>10701</v>
      </c>
      <c r="O1089" t="s">
        <v>147</v>
      </c>
      <c r="P1089" t="s">
        <v>3198</v>
      </c>
      <c r="Q1089" t="s">
        <v>70</v>
      </c>
      <c r="R1089" t="s">
        <v>683</v>
      </c>
      <c r="S1089" t="s">
        <v>3199</v>
      </c>
      <c r="T1089" s="9">
        <v>4899.93</v>
      </c>
      <c r="U1089">
        <v>7</v>
      </c>
      <c r="V1089" s="2">
        <v>0</v>
      </c>
      <c r="W1089" s="6">
        <v>2400.9699999999998</v>
      </c>
      <c r="X1089" s="14">
        <f>AA1089-W1089</f>
        <v>31898.54</v>
      </c>
      <c r="Y1089" s="6">
        <f>T1089*U1089</f>
        <v>34299.51</v>
      </c>
      <c r="Z1089" s="6">
        <f>Y1089*V1089</f>
        <v>0</v>
      </c>
      <c r="AA1089" s="6">
        <f t="shared" si="85"/>
        <v>34299.51</v>
      </c>
    </row>
    <row r="1090" spans="2:27" x14ac:dyDescent="0.3">
      <c r="B1090">
        <v>1087</v>
      </c>
      <c r="C1090" t="s">
        <v>3200</v>
      </c>
      <c r="D1090" s="1">
        <v>42712</v>
      </c>
      <c r="E1090" s="1">
        <v>42712</v>
      </c>
      <c r="F1090" s="9" t="str">
        <f t="shared" si="90"/>
        <v>0 days</v>
      </c>
      <c r="G1090" t="s">
        <v>1292</v>
      </c>
      <c r="H1090" t="s">
        <v>453</v>
      </c>
      <c r="I1090" t="s">
        <v>454</v>
      </c>
      <c r="J1090" t="s">
        <v>25</v>
      </c>
      <c r="K1090" t="s">
        <v>26</v>
      </c>
      <c r="L1090" t="s">
        <v>1380</v>
      </c>
      <c r="M1090" t="s">
        <v>488</v>
      </c>
      <c r="N1090">
        <v>50315</v>
      </c>
      <c r="O1090" t="s">
        <v>104</v>
      </c>
      <c r="P1090" t="s">
        <v>3201</v>
      </c>
      <c r="Q1090" t="s">
        <v>45</v>
      </c>
      <c r="R1090" t="s">
        <v>89</v>
      </c>
      <c r="S1090" t="s">
        <v>3202</v>
      </c>
      <c r="T1090" s="9">
        <v>6.48</v>
      </c>
      <c r="U1090">
        <v>1</v>
      </c>
      <c r="V1090" s="2">
        <v>0</v>
      </c>
      <c r="W1090" s="6">
        <v>3.11</v>
      </c>
      <c r="X1090" s="14">
        <f>AA1090-W1090</f>
        <v>3.3700000000000006</v>
      </c>
      <c r="Y1090" s="6">
        <f>T1090*U1090</f>
        <v>6.48</v>
      </c>
      <c r="Z1090" s="6">
        <f>Y1090*V1090</f>
        <v>0</v>
      </c>
      <c r="AA1090" s="6">
        <f t="shared" si="85"/>
        <v>6.48</v>
      </c>
    </row>
    <row r="1091" spans="2:27" x14ac:dyDescent="0.3">
      <c r="B1091">
        <v>1088</v>
      </c>
      <c r="C1091" t="s">
        <v>3203</v>
      </c>
      <c r="D1091" s="1">
        <v>42597</v>
      </c>
      <c r="E1091" s="1">
        <v>42602</v>
      </c>
      <c r="F1091" s="9" t="str">
        <f t="shared" si="90"/>
        <v>5 days</v>
      </c>
      <c r="G1091" t="s">
        <v>22</v>
      </c>
      <c r="H1091" t="s">
        <v>3204</v>
      </c>
      <c r="I1091" t="s">
        <v>3205</v>
      </c>
      <c r="J1091" t="s">
        <v>40</v>
      </c>
      <c r="K1091" t="s">
        <v>26</v>
      </c>
      <c r="L1091" t="s">
        <v>3206</v>
      </c>
      <c r="M1091" t="s">
        <v>42</v>
      </c>
      <c r="N1091">
        <v>94601</v>
      </c>
      <c r="O1091" t="s">
        <v>43</v>
      </c>
      <c r="P1091" t="s">
        <v>740</v>
      </c>
      <c r="Q1091" t="s">
        <v>70</v>
      </c>
      <c r="R1091" t="s">
        <v>71</v>
      </c>
      <c r="S1091" t="s">
        <v>741</v>
      </c>
      <c r="T1091" s="9">
        <v>71.98</v>
      </c>
      <c r="U1091">
        <v>3</v>
      </c>
      <c r="V1091" s="2">
        <v>0.2</v>
      </c>
      <c r="W1091" s="6">
        <v>7.2</v>
      </c>
      <c r="X1091" s="14">
        <f>AA1091-W1091</f>
        <v>165.55200000000002</v>
      </c>
      <c r="Y1091" s="6">
        <f>T1091*U1091</f>
        <v>215.94</v>
      </c>
      <c r="Z1091" s="6">
        <f>Y1091*V1091</f>
        <v>43.188000000000002</v>
      </c>
      <c r="AA1091" s="6">
        <f t="shared" si="85"/>
        <v>172.75200000000001</v>
      </c>
    </row>
    <row r="1092" spans="2:27" x14ac:dyDescent="0.3">
      <c r="B1092">
        <v>1089</v>
      </c>
      <c r="C1092" t="s">
        <v>3203</v>
      </c>
      <c r="D1092" s="1">
        <v>42597</v>
      </c>
      <c r="E1092" s="1">
        <v>42602</v>
      </c>
      <c r="F1092" s="9" t="str">
        <f t="shared" si="90"/>
        <v>5 days</v>
      </c>
      <c r="G1092" t="s">
        <v>22</v>
      </c>
      <c r="H1092" t="s">
        <v>3204</v>
      </c>
      <c r="I1092" t="s">
        <v>3205</v>
      </c>
      <c r="J1092" t="s">
        <v>40</v>
      </c>
      <c r="K1092" t="s">
        <v>26</v>
      </c>
      <c r="L1092" t="s">
        <v>3206</v>
      </c>
      <c r="M1092" t="s">
        <v>42</v>
      </c>
      <c r="N1092">
        <v>94601</v>
      </c>
      <c r="O1092" t="s">
        <v>43</v>
      </c>
      <c r="P1092" t="s">
        <v>3207</v>
      </c>
      <c r="Q1092" t="s">
        <v>45</v>
      </c>
      <c r="R1092" t="s">
        <v>46</v>
      </c>
      <c r="S1092" t="s">
        <v>3208</v>
      </c>
      <c r="T1092" s="9">
        <v>3.15</v>
      </c>
      <c r="U1092">
        <v>1</v>
      </c>
      <c r="V1092" s="2">
        <v>0</v>
      </c>
      <c r="W1092" s="6">
        <v>1.51</v>
      </c>
      <c r="X1092" s="14">
        <f>AA1092-W1092</f>
        <v>1.64</v>
      </c>
      <c r="Y1092" s="6">
        <f>T1092*U1092</f>
        <v>3.15</v>
      </c>
      <c r="Z1092" s="6">
        <f>Y1092*V1092</f>
        <v>0</v>
      </c>
      <c r="AA1092" s="6">
        <f t="shared" si="85"/>
        <v>3.15</v>
      </c>
    </row>
    <row r="1093" spans="2:27" x14ac:dyDescent="0.3">
      <c r="B1093">
        <v>1090</v>
      </c>
      <c r="C1093" t="s">
        <v>3209</v>
      </c>
      <c r="D1093" s="1">
        <v>42831</v>
      </c>
      <c r="E1093" s="1">
        <v>43014</v>
      </c>
      <c r="F1093" s="9" t="str">
        <f t="shared" si="90"/>
        <v>183 days</v>
      </c>
      <c r="G1093" t="s">
        <v>49</v>
      </c>
      <c r="H1093" t="s">
        <v>2914</v>
      </c>
      <c r="I1093" t="s">
        <v>2915</v>
      </c>
      <c r="J1093" t="s">
        <v>40</v>
      </c>
      <c r="K1093" t="s">
        <v>26</v>
      </c>
      <c r="L1093" t="s">
        <v>736</v>
      </c>
      <c r="M1093" t="s">
        <v>87</v>
      </c>
      <c r="N1093">
        <v>28110</v>
      </c>
      <c r="O1093" t="s">
        <v>29</v>
      </c>
      <c r="P1093" t="s">
        <v>1188</v>
      </c>
      <c r="Q1093" t="s">
        <v>31</v>
      </c>
      <c r="R1093" t="s">
        <v>64</v>
      </c>
      <c r="S1093" t="s">
        <v>1189</v>
      </c>
      <c r="T1093" s="9">
        <v>31.98</v>
      </c>
      <c r="U1093">
        <v>2</v>
      </c>
      <c r="V1093" s="2">
        <v>0.2</v>
      </c>
      <c r="W1093" s="6">
        <v>2</v>
      </c>
      <c r="X1093" s="14">
        <f>AA1093-W1093</f>
        <v>49.167999999999999</v>
      </c>
      <c r="Y1093" s="6">
        <f>T1093*U1093</f>
        <v>63.96</v>
      </c>
      <c r="Z1093" s="6">
        <f>Y1093*V1093</f>
        <v>12.792000000000002</v>
      </c>
      <c r="AA1093" s="6">
        <f t="shared" ref="AA1093:AA1156" si="91">Y1093-Z1093</f>
        <v>51.167999999999999</v>
      </c>
    </row>
    <row r="1094" spans="2:27" x14ac:dyDescent="0.3">
      <c r="B1094">
        <v>1091</v>
      </c>
      <c r="C1094" t="s">
        <v>3209</v>
      </c>
      <c r="D1094" s="1">
        <v>42831</v>
      </c>
      <c r="E1094" s="1">
        <v>43014</v>
      </c>
      <c r="F1094" s="9" t="str">
        <f t="shared" si="90"/>
        <v>183 days</v>
      </c>
      <c r="G1094" t="s">
        <v>49</v>
      </c>
      <c r="H1094" t="s">
        <v>2914</v>
      </c>
      <c r="I1094" t="s">
        <v>2915</v>
      </c>
      <c r="J1094" t="s">
        <v>40</v>
      </c>
      <c r="K1094" t="s">
        <v>26</v>
      </c>
      <c r="L1094" t="s">
        <v>736</v>
      </c>
      <c r="M1094" t="s">
        <v>87</v>
      </c>
      <c r="N1094">
        <v>28110</v>
      </c>
      <c r="O1094" t="s">
        <v>29</v>
      </c>
      <c r="P1094" t="s">
        <v>3210</v>
      </c>
      <c r="Q1094" t="s">
        <v>70</v>
      </c>
      <c r="R1094" t="s">
        <v>71</v>
      </c>
      <c r="S1094" t="s">
        <v>3211</v>
      </c>
      <c r="T1094" s="9">
        <v>71.98</v>
      </c>
      <c r="U1094">
        <v>2</v>
      </c>
      <c r="V1094" s="2">
        <v>0.2</v>
      </c>
      <c r="W1094" s="6">
        <v>25.19</v>
      </c>
      <c r="X1094" s="14">
        <f>AA1094-W1094</f>
        <v>89.978000000000009</v>
      </c>
      <c r="Y1094" s="6">
        <f>T1094*U1094</f>
        <v>143.96</v>
      </c>
      <c r="Z1094" s="6">
        <f>Y1094*V1094</f>
        <v>28.792000000000002</v>
      </c>
      <c r="AA1094" s="6">
        <f t="shared" si="91"/>
        <v>115.16800000000001</v>
      </c>
    </row>
    <row r="1095" spans="2:27" x14ac:dyDescent="0.3">
      <c r="B1095">
        <v>1092</v>
      </c>
      <c r="C1095" t="s">
        <v>3212</v>
      </c>
      <c r="D1095" s="1">
        <v>42167</v>
      </c>
      <c r="E1095" s="1">
        <v>42351</v>
      </c>
      <c r="F1095" s="9" t="str">
        <f t="shared" si="90"/>
        <v>184 days</v>
      </c>
      <c r="G1095" t="s">
        <v>49</v>
      </c>
      <c r="H1095" t="s">
        <v>2239</v>
      </c>
      <c r="I1095" t="s">
        <v>2240</v>
      </c>
      <c r="J1095" t="s">
        <v>25</v>
      </c>
      <c r="K1095" t="s">
        <v>26</v>
      </c>
      <c r="L1095" t="s">
        <v>949</v>
      </c>
      <c r="M1095" t="s">
        <v>42</v>
      </c>
      <c r="N1095">
        <v>92105</v>
      </c>
      <c r="O1095" t="s">
        <v>43</v>
      </c>
      <c r="P1095" t="s">
        <v>3213</v>
      </c>
      <c r="Q1095" t="s">
        <v>45</v>
      </c>
      <c r="R1095" t="s">
        <v>67</v>
      </c>
      <c r="S1095" t="s">
        <v>3214</v>
      </c>
      <c r="T1095" s="9">
        <v>120.15</v>
      </c>
      <c r="U1095">
        <v>9</v>
      </c>
      <c r="V1095" s="2">
        <v>0</v>
      </c>
      <c r="W1095" s="6">
        <v>33.64</v>
      </c>
      <c r="X1095" s="14">
        <f>AA1095-W1095</f>
        <v>1047.71</v>
      </c>
      <c r="Y1095" s="6">
        <f>T1095*U1095</f>
        <v>1081.3500000000001</v>
      </c>
      <c r="Z1095" s="6">
        <f>Y1095*V1095</f>
        <v>0</v>
      </c>
      <c r="AA1095" s="6">
        <f t="shared" si="91"/>
        <v>1081.3500000000001</v>
      </c>
    </row>
    <row r="1096" spans="2:27" x14ac:dyDescent="0.3">
      <c r="B1096">
        <v>1093</v>
      </c>
      <c r="C1096" t="s">
        <v>3212</v>
      </c>
      <c r="D1096" s="1">
        <v>42167</v>
      </c>
      <c r="E1096" s="1">
        <v>42351</v>
      </c>
      <c r="F1096" s="9" t="str">
        <f t="shared" si="90"/>
        <v>184 days</v>
      </c>
      <c r="G1096" t="s">
        <v>49</v>
      </c>
      <c r="H1096" t="s">
        <v>2239</v>
      </c>
      <c r="I1096" t="s">
        <v>2240</v>
      </c>
      <c r="J1096" t="s">
        <v>25</v>
      </c>
      <c r="K1096" t="s">
        <v>26</v>
      </c>
      <c r="L1096" t="s">
        <v>949</v>
      </c>
      <c r="M1096" t="s">
        <v>42</v>
      </c>
      <c r="N1096">
        <v>92105</v>
      </c>
      <c r="O1096" t="s">
        <v>43</v>
      </c>
      <c r="P1096" t="s">
        <v>3215</v>
      </c>
      <c r="Q1096" t="s">
        <v>70</v>
      </c>
      <c r="R1096" t="s">
        <v>71</v>
      </c>
      <c r="S1096" t="s">
        <v>3216</v>
      </c>
      <c r="T1096" s="9">
        <v>219.18</v>
      </c>
      <c r="U1096">
        <v>2</v>
      </c>
      <c r="V1096" s="2">
        <v>0.2</v>
      </c>
      <c r="W1096" s="6">
        <v>19.18</v>
      </c>
      <c r="X1096" s="14">
        <f>AA1096-W1096</f>
        <v>331.50799999999998</v>
      </c>
      <c r="Y1096" s="6">
        <f>T1096*U1096</f>
        <v>438.36</v>
      </c>
      <c r="Z1096" s="6">
        <f>Y1096*V1096</f>
        <v>87.672000000000011</v>
      </c>
      <c r="AA1096" s="6">
        <f t="shared" si="91"/>
        <v>350.68799999999999</v>
      </c>
    </row>
    <row r="1097" spans="2:27" x14ac:dyDescent="0.3">
      <c r="B1097">
        <v>1094</v>
      </c>
      <c r="C1097" t="s">
        <v>3217</v>
      </c>
      <c r="D1097" s="1">
        <v>42365</v>
      </c>
      <c r="E1097" s="1">
        <v>42369</v>
      </c>
      <c r="F1097" s="9" t="str">
        <f t="shared" si="90"/>
        <v>4 days</v>
      </c>
      <c r="G1097" t="s">
        <v>49</v>
      </c>
      <c r="H1097" t="s">
        <v>3218</v>
      </c>
      <c r="I1097" t="s">
        <v>3219</v>
      </c>
      <c r="J1097" t="s">
        <v>101</v>
      </c>
      <c r="K1097" t="s">
        <v>26</v>
      </c>
      <c r="L1097" t="s">
        <v>3220</v>
      </c>
      <c r="M1097" t="s">
        <v>2741</v>
      </c>
      <c r="N1097">
        <v>20735</v>
      </c>
      <c r="O1097" t="s">
        <v>147</v>
      </c>
      <c r="P1097" t="s">
        <v>3221</v>
      </c>
      <c r="Q1097" t="s">
        <v>45</v>
      </c>
      <c r="R1097" t="s">
        <v>89</v>
      </c>
      <c r="S1097" t="s">
        <v>3222</v>
      </c>
      <c r="T1097" s="9">
        <v>28.9</v>
      </c>
      <c r="U1097">
        <v>5</v>
      </c>
      <c r="V1097" s="2">
        <v>0</v>
      </c>
      <c r="W1097" s="6">
        <v>14.16</v>
      </c>
      <c r="X1097" s="14">
        <f>AA1097-W1097</f>
        <v>130.34</v>
      </c>
      <c r="Y1097" s="6">
        <f>T1097*U1097</f>
        <v>144.5</v>
      </c>
      <c r="Z1097" s="6">
        <f>Y1097*V1097</f>
        <v>0</v>
      </c>
      <c r="AA1097" s="6">
        <f t="shared" si="91"/>
        <v>144.5</v>
      </c>
    </row>
    <row r="1098" spans="2:27" x14ac:dyDescent="0.3">
      <c r="B1098">
        <v>1095</v>
      </c>
      <c r="C1098" t="s">
        <v>3217</v>
      </c>
      <c r="D1098" s="1">
        <v>42365</v>
      </c>
      <c r="E1098" s="1">
        <v>42369</v>
      </c>
      <c r="F1098" s="9" t="str">
        <f t="shared" si="90"/>
        <v>4 days</v>
      </c>
      <c r="G1098" t="s">
        <v>49</v>
      </c>
      <c r="H1098" t="s">
        <v>3218</v>
      </c>
      <c r="I1098" t="s">
        <v>3219</v>
      </c>
      <c r="J1098" t="s">
        <v>101</v>
      </c>
      <c r="K1098" t="s">
        <v>26</v>
      </c>
      <c r="L1098" t="s">
        <v>3220</v>
      </c>
      <c r="M1098" t="s">
        <v>2741</v>
      </c>
      <c r="N1098">
        <v>20735</v>
      </c>
      <c r="O1098" t="s">
        <v>147</v>
      </c>
      <c r="P1098" t="s">
        <v>691</v>
      </c>
      <c r="Q1098" t="s">
        <v>45</v>
      </c>
      <c r="R1098" t="s">
        <v>77</v>
      </c>
      <c r="S1098" t="s">
        <v>692</v>
      </c>
      <c r="T1098" s="9">
        <v>355.96</v>
      </c>
      <c r="U1098">
        <v>2</v>
      </c>
      <c r="V1098" s="2">
        <v>0</v>
      </c>
      <c r="W1098" s="6">
        <v>103.23</v>
      </c>
      <c r="X1098" s="14">
        <f>AA1098-W1098</f>
        <v>608.68999999999994</v>
      </c>
      <c r="Y1098" s="6">
        <f>T1098*U1098</f>
        <v>711.92</v>
      </c>
      <c r="Z1098" s="6">
        <f>Y1098*V1098</f>
        <v>0</v>
      </c>
      <c r="AA1098" s="6">
        <f t="shared" si="91"/>
        <v>711.92</v>
      </c>
    </row>
    <row r="1099" spans="2:27" x14ac:dyDescent="0.3">
      <c r="B1099">
        <v>1096</v>
      </c>
      <c r="C1099" t="s">
        <v>3223</v>
      </c>
      <c r="D1099" s="1">
        <v>42756</v>
      </c>
      <c r="E1099" s="1">
        <v>42761</v>
      </c>
      <c r="F1099" s="9" t="str">
        <f t="shared" si="90"/>
        <v>5 days</v>
      </c>
      <c r="G1099" t="s">
        <v>49</v>
      </c>
      <c r="H1099" t="s">
        <v>3224</v>
      </c>
      <c r="I1099" t="s">
        <v>3225</v>
      </c>
      <c r="J1099" t="s">
        <v>101</v>
      </c>
      <c r="K1099" t="s">
        <v>26</v>
      </c>
      <c r="L1099" t="s">
        <v>466</v>
      </c>
      <c r="M1099" t="s">
        <v>87</v>
      </c>
      <c r="N1099">
        <v>28205</v>
      </c>
      <c r="O1099" t="s">
        <v>29</v>
      </c>
      <c r="P1099" t="s">
        <v>3226</v>
      </c>
      <c r="Q1099" t="s">
        <v>45</v>
      </c>
      <c r="R1099" t="s">
        <v>58</v>
      </c>
      <c r="S1099" t="s">
        <v>3227</v>
      </c>
      <c r="T1099" s="9">
        <v>348.21</v>
      </c>
      <c r="U1099">
        <v>7</v>
      </c>
      <c r="V1099" s="2">
        <v>0.2</v>
      </c>
      <c r="W1099" s="6">
        <v>30.47</v>
      </c>
      <c r="X1099" s="14">
        <f>AA1099-W1099</f>
        <v>1919.5059999999999</v>
      </c>
      <c r="Y1099" s="6">
        <f>T1099*U1099</f>
        <v>2437.4699999999998</v>
      </c>
      <c r="Z1099" s="6">
        <f>Y1099*V1099</f>
        <v>487.49399999999997</v>
      </c>
      <c r="AA1099" s="6">
        <f t="shared" si="91"/>
        <v>1949.9759999999999</v>
      </c>
    </row>
    <row r="1100" spans="2:27" x14ac:dyDescent="0.3">
      <c r="B1100">
        <v>1097</v>
      </c>
      <c r="C1100" t="s">
        <v>3223</v>
      </c>
      <c r="D1100" s="1">
        <v>42756</v>
      </c>
      <c r="E1100" s="1">
        <v>42761</v>
      </c>
      <c r="F1100" s="9" t="str">
        <f t="shared" si="90"/>
        <v>5 days</v>
      </c>
      <c r="G1100" t="s">
        <v>49</v>
      </c>
      <c r="H1100" t="s">
        <v>3224</v>
      </c>
      <c r="I1100" t="s">
        <v>3225</v>
      </c>
      <c r="J1100" t="s">
        <v>101</v>
      </c>
      <c r="K1100" t="s">
        <v>26</v>
      </c>
      <c r="L1100" t="s">
        <v>466</v>
      </c>
      <c r="M1100" t="s">
        <v>87</v>
      </c>
      <c r="N1100">
        <v>28205</v>
      </c>
      <c r="O1100" t="s">
        <v>29</v>
      </c>
      <c r="P1100" t="s">
        <v>3228</v>
      </c>
      <c r="Q1100" t="s">
        <v>45</v>
      </c>
      <c r="R1100" t="s">
        <v>74</v>
      </c>
      <c r="S1100" t="s">
        <v>3229</v>
      </c>
      <c r="T1100" s="9">
        <v>35.78</v>
      </c>
      <c r="U1100">
        <v>7</v>
      </c>
      <c r="V1100" s="2">
        <v>0.7</v>
      </c>
      <c r="W1100" s="6">
        <v>-28.63</v>
      </c>
      <c r="X1100" s="14">
        <f>AA1100-W1100</f>
        <v>103.768</v>
      </c>
      <c r="Y1100" s="6">
        <f>T1100*U1100</f>
        <v>250.46</v>
      </c>
      <c r="Z1100" s="6">
        <f>Y1100*V1100</f>
        <v>175.322</v>
      </c>
      <c r="AA1100" s="6">
        <f t="shared" si="91"/>
        <v>75.138000000000005</v>
      </c>
    </row>
    <row r="1101" spans="2:27" x14ac:dyDescent="0.3">
      <c r="B1101">
        <v>1098</v>
      </c>
      <c r="C1101" t="s">
        <v>3230</v>
      </c>
      <c r="D1101" s="1">
        <v>41815</v>
      </c>
      <c r="E1101" s="1">
        <v>41818</v>
      </c>
      <c r="F1101" s="9" t="str">
        <f t="shared" si="90"/>
        <v>3 days</v>
      </c>
      <c r="G1101" t="s">
        <v>187</v>
      </c>
      <c r="H1101" t="s">
        <v>3101</v>
      </c>
      <c r="I1101" t="s">
        <v>3102</v>
      </c>
      <c r="J1101" t="s">
        <v>40</v>
      </c>
      <c r="K1101" t="s">
        <v>26</v>
      </c>
      <c r="L1101" t="s">
        <v>41</v>
      </c>
      <c r="M1101" t="s">
        <v>42</v>
      </c>
      <c r="N1101">
        <v>90049</v>
      </c>
      <c r="O1101" t="s">
        <v>43</v>
      </c>
      <c r="P1101" t="s">
        <v>3231</v>
      </c>
      <c r="Q1101" t="s">
        <v>31</v>
      </c>
      <c r="R1101" t="s">
        <v>55</v>
      </c>
      <c r="S1101" t="s">
        <v>3232</v>
      </c>
      <c r="T1101" s="9">
        <v>447.84</v>
      </c>
      <c r="U1101">
        <v>5</v>
      </c>
      <c r="V1101" s="2">
        <v>0.2</v>
      </c>
      <c r="W1101" s="6">
        <v>11.2</v>
      </c>
      <c r="X1101" s="14">
        <f>AA1101-W1101</f>
        <v>1780.1599999999999</v>
      </c>
      <c r="Y1101" s="6">
        <f>T1101*U1101</f>
        <v>2239.1999999999998</v>
      </c>
      <c r="Z1101" s="6">
        <f>Y1101*V1101</f>
        <v>447.84</v>
      </c>
      <c r="AA1101" s="6">
        <f t="shared" si="91"/>
        <v>1791.36</v>
      </c>
    </row>
    <row r="1102" spans="2:27" x14ac:dyDescent="0.3">
      <c r="B1102">
        <v>1099</v>
      </c>
      <c r="C1102" t="s">
        <v>3233</v>
      </c>
      <c r="D1102" s="1">
        <v>42535</v>
      </c>
      <c r="E1102" s="1">
        <v>42538</v>
      </c>
      <c r="F1102" s="9" t="str">
        <f t="shared" si="90"/>
        <v>3 days</v>
      </c>
      <c r="G1102" t="s">
        <v>187</v>
      </c>
      <c r="H1102" t="s">
        <v>3234</v>
      </c>
      <c r="I1102" t="s">
        <v>3235</v>
      </c>
      <c r="J1102" t="s">
        <v>101</v>
      </c>
      <c r="K1102" t="s">
        <v>26</v>
      </c>
      <c r="L1102" t="s">
        <v>126</v>
      </c>
      <c r="M1102" t="s">
        <v>42</v>
      </c>
      <c r="N1102">
        <v>94122</v>
      </c>
      <c r="O1102" t="s">
        <v>43</v>
      </c>
      <c r="P1102" t="s">
        <v>3236</v>
      </c>
      <c r="Q1102" t="s">
        <v>45</v>
      </c>
      <c r="R1102" t="s">
        <v>67</v>
      </c>
      <c r="S1102" t="s">
        <v>3237</v>
      </c>
      <c r="T1102" s="9">
        <v>7.04</v>
      </c>
      <c r="U1102">
        <v>4</v>
      </c>
      <c r="V1102" s="2">
        <v>0</v>
      </c>
      <c r="W1102" s="6">
        <v>2.04</v>
      </c>
      <c r="X1102" s="14">
        <f>AA1102-W1102</f>
        <v>26.12</v>
      </c>
      <c r="Y1102" s="6">
        <f>T1102*U1102</f>
        <v>28.16</v>
      </c>
      <c r="Z1102" s="6">
        <f>Y1102*V1102</f>
        <v>0</v>
      </c>
      <c r="AA1102" s="6">
        <f t="shared" si="91"/>
        <v>28.16</v>
      </c>
    </row>
    <row r="1103" spans="2:27" x14ac:dyDescent="0.3">
      <c r="B1103">
        <v>1100</v>
      </c>
      <c r="C1103" t="s">
        <v>3233</v>
      </c>
      <c r="D1103" s="1">
        <v>42535</v>
      </c>
      <c r="E1103" s="1">
        <v>42538</v>
      </c>
      <c r="F1103" s="9" t="str">
        <f t="shared" si="90"/>
        <v>3 days</v>
      </c>
      <c r="G1103" t="s">
        <v>187</v>
      </c>
      <c r="H1103" t="s">
        <v>3234</v>
      </c>
      <c r="I1103" t="s">
        <v>3235</v>
      </c>
      <c r="J1103" t="s">
        <v>101</v>
      </c>
      <c r="K1103" t="s">
        <v>26</v>
      </c>
      <c r="L1103" t="s">
        <v>126</v>
      </c>
      <c r="M1103" t="s">
        <v>42</v>
      </c>
      <c r="N1103">
        <v>94122</v>
      </c>
      <c r="O1103" t="s">
        <v>43</v>
      </c>
      <c r="P1103" t="s">
        <v>1559</v>
      </c>
      <c r="Q1103" t="s">
        <v>31</v>
      </c>
      <c r="R1103" t="s">
        <v>64</v>
      </c>
      <c r="S1103" t="s">
        <v>1560</v>
      </c>
      <c r="T1103" s="9">
        <v>8.73</v>
      </c>
      <c r="U1103">
        <v>3</v>
      </c>
      <c r="V1103" s="2">
        <v>0</v>
      </c>
      <c r="W1103" s="6">
        <v>4.0999999999999996</v>
      </c>
      <c r="X1103" s="14">
        <f>AA1103-W1103</f>
        <v>22.090000000000003</v>
      </c>
      <c r="Y1103" s="6">
        <f>T1103*U1103</f>
        <v>26.19</v>
      </c>
      <c r="Z1103" s="6">
        <f>Y1103*V1103</f>
        <v>0</v>
      </c>
      <c r="AA1103" s="6">
        <f t="shared" si="91"/>
        <v>26.19</v>
      </c>
    </row>
    <row r="1104" spans="2:27" x14ac:dyDescent="0.3">
      <c r="B1104">
        <v>1101</v>
      </c>
      <c r="C1104" t="s">
        <v>3233</v>
      </c>
      <c r="D1104" s="1">
        <v>42535</v>
      </c>
      <c r="E1104" s="1">
        <v>42538</v>
      </c>
      <c r="F1104" s="9" t="str">
        <f t="shared" si="90"/>
        <v>3 days</v>
      </c>
      <c r="G1104" t="s">
        <v>187</v>
      </c>
      <c r="H1104" t="s">
        <v>3234</v>
      </c>
      <c r="I1104" t="s">
        <v>3235</v>
      </c>
      <c r="J1104" t="s">
        <v>101</v>
      </c>
      <c r="K1104" t="s">
        <v>26</v>
      </c>
      <c r="L1104" t="s">
        <v>126</v>
      </c>
      <c r="M1104" t="s">
        <v>42</v>
      </c>
      <c r="N1104">
        <v>94122</v>
      </c>
      <c r="O1104" t="s">
        <v>43</v>
      </c>
      <c r="P1104" t="s">
        <v>3238</v>
      </c>
      <c r="Q1104" t="s">
        <v>70</v>
      </c>
      <c r="R1104" t="s">
        <v>160</v>
      </c>
      <c r="S1104" t="s">
        <v>3239</v>
      </c>
      <c r="T1104" s="9">
        <v>29.29</v>
      </c>
      <c r="U1104">
        <v>1</v>
      </c>
      <c r="V1104" s="2">
        <v>0</v>
      </c>
      <c r="W1104" s="6">
        <v>9.67</v>
      </c>
      <c r="X1104" s="14">
        <f>AA1104-W1104</f>
        <v>19.619999999999997</v>
      </c>
      <c r="Y1104" s="6">
        <f>T1104*U1104</f>
        <v>29.29</v>
      </c>
      <c r="Z1104" s="6">
        <f>Y1104*V1104</f>
        <v>0</v>
      </c>
      <c r="AA1104" s="6">
        <f t="shared" si="91"/>
        <v>29.29</v>
      </c>
    </row>
    <row r="1105" spans="2:27" x14ac:dyDescent="0.3">
      <c r="B1105">
        <v>1102</v>
      </c>
      <c r="C1105" t="s">
        <v>3233</v>
      </c>
      <c r="D1105" s="1">
        <v>42535</v>
      </c>
      <c r="E1105" s="1">
        <v>42538</v>
      </c>
      <c r="F1105" s="9" t="str">
        <f t="shared" si="90"/>
        <v>3 days</v>
      </c>
      <c r="G1105" t="s">
        <v>187</v>
      </c>
      <c r="H1105" t="s">
        <v>3234</v>
      </c>
      <c r="I1105" t="s">
        <v>3235</v>
      </c>
      <c r="J1105" t="s">
        <v>101</v>
      </c>
      <c r="K1105" t="s">
        <v>26</v>
      </c>
      <c r="L1105" t="s">
        <v>126</v>
      </c>
      <c r="M1105" t="s">
        <v>42</v>
      </c>
      <c r="N1105">
        <v>94122</v>
      </c>
      <c r="O1105" t="s">
        <v>43</v>
      </c>
      <c r="P1105" t="s">
        <v>3240</v>
      </c>
      <c r="Q1105" t="s">
        <v>45</v>
      </c>
      <c r="R1105" t="s">
        <v>67</v>
      </c>
      <c r="S1105" t="s">
        <v>3241</v>
      </c>
      <c r="T1105" s="9">
        <v>8.64</v>
      </c>
      <c r="U1105">
        <v>3</v>
      </c>
      <c r="V1105" s="2">
        <v>0</v>
      </c>
      <c r="W1105" s="6">
        <v>2.5099999999999998</v>
      </c>
      <c r="X1105" s="14">
        <f>AA1105-W1105</f>
        <v>23.410000000000004</v>
      </c>
      <c r="Y1105" s="6">
        <f>T1105*U1105</f>
        <v>25.92</v>
      </c>
      <c r="Z1105" s="6">
        <f>Y1105*V1105</f>
        <v>0</v>
      </c>
      <c r="AA1105" s="6">
        <f t="shared" si="91"/>
        <v>25.92</v>
      </c>
    </row>
    <row r="1106" spans="2:27" x14ac:dyDescent="0.3">
      <c r="B1106">
        <v>1103</v>
      </c>
      <c r="C1106" t="s">
        <v>3242</v>
      </c>
      <c r="D1106" s="1">
        <v>42846</v>
      </c>
      <c r="E1106" s="1">
        <v>42852</v>
      </c>
      <c r="F1106" s="9" t="str">
        <f t="shared" si="90"/>
        <v>6 days</v>
      </c>
      <c r="G1106" t="s">
        <v>49</v>
      </c>
      <c r="H1106" t="s">
        <v>2182</v>
      </c>
      <c r="I1106" t="s">
        <v>2183</v>
      </c>
      <c r="J1106" t="s">
        <v>25</v>
      </c>
      <c r="K1106" t="s">
        <v>26</v>
      </c>
      <c r="L1106" t="s">
        <v>183</v>
      </c>
      <c r="M1106" t="s">
        <v>103</v>
      </c>
      <c r="N1106">
        <v>77041</v>
      </c>
      <c r="O1106" t="s">
        <v>104</v>
      </c>
      <c r="P1106" t="s">
        <v>1220</v>
      </c>
      <c r="Q1106" t="s">
        <v>45</v>
      </c>
      <c r="R1106" t="s">
        <v>74</v>
      </c>
      <c r="S1106" t="s">
        <v>1221</v>
      </c>
      <c r="T1106" s="9">
        <v>2.69</v>
      </c>
      <c r="U1106">
        <v>3</v>
      </c>
      <c r="V1106" s="2">
        <v>0.8</v>
      </c>
      <c r="W1106" s="6">
        <v>-4.71</v>
      </c>
      <c r="X1106" s="14">
        <f>AA1106-W1106</f>
        <v>6.3239999999999998</v>
      </c>
      <c r="Y1106" s="6">
        <f>T1106*U1106</f>
        <v>8.07</v>
      </c>
      <c r="Z1106" s="6">
        <f>Y1106*V1106</f>
        <v>6.4560000000000004</v>
      </c>
      <c r="AA1106" s="6">
        <f t="shared" si="91"/>
        <v>1.6139999999999999</v>
      </c>
    </row>
    <row r="1107" spans="2:27" x14ac:dyDescent="0.3">
      <c r="B1107">
        <v>1104</v>
      </c>
      <c r="C1107" t="s">
        <v>3242</v>
      </c>
      <c r="D1107" s="1">
        <v>42846</v>
      </c>
      <c r="E1107" s="1">
        <v>42852</v>
      </c>
      <c r="F1107" s="9" t="str">
        <f t="shared" si="90"/>
        <v>6 days</v>
      </c>
      <c r="G1107" t="s">
        <v>49</v>
      </c>
      <c r="H1107" t="s">
        <v>2182</v>
      </c>
      <c r="I1107" t="s">
        <v>2183</v>
      </c>
      <c r="J1107" t="s">
        <v>25</v>
      </c>
      <c r="K1107" t="s">
        <v>26</v>
      </c>
      <c r="L1107" t="s">
        <v>183</v>
      </c>
      <c r="M1107" t="s">
        <v>103</v>
      </c>
      <c r="N1107">
        <v>77041</v>
      </c>
      <c r="O1107" t="s">
        <v>104</v>
      </c>
      <c r="P1107" t="s">
        <v>3011</v>
      </c>
      <c r="Q1107" t="s">
        <v>45</v>
      </c>
      <c r="R1107" t="s">
        <v>74</v>
      </c>
      <c r="S1107" t="s">
        <v>3012</v>
      </c>
      <c r="T1107" s="9">
        <v>2.93</v>
      </c>
      <c r="U1107">
        <v>3</v>
      </c>
      <c r="V1107" s="2">
        <v>0.8</v>
      </c>
      <c r="W1107" s="6">
        <v>-4.99</v>
      </c>
      <c r="X1107" s="14">
        <f>AA1107-W1107</f>
        <v>6.7480000000000002</v>
      </c>
      <c r="Y1107" s="6">
        <f>T1107*U1107</f>
        <v>8.7900000000000009</v>
      </c>
      <c r="Z1107" s="6">
        <f>Y1107*V1107</f>
        <v>7.0320000000000009</v>
      </c>
      <c r="AA1107" s="6">
        <f t="shared" si="91"/>
        <v>1.758</v>
      </c>
    </row>
    <row r="1108" spans="2:27" x14ac:dyDescent="0.3">
      <c r="B1108">
        <v>1105</v>
      </c>
      <c r="C1108" t="s">
        <v>3243</v>
      </c>
      <c r="D1108" s="1">
        <v>42664</v>
      </c>
      <c r="E1108" s="1">
        <v>42670</v>
      </c>
      <c r="F1108" s="9" t="str">
        <f t="shared" si="90"/>
        <v>6 days</v>
      </c>
      <c r="G1108" t="s">
        <v>49</v>
      </c>
      <c r="H1108" t="s">
        <v>3244</v>
      </c>
      <c r="I1108" t="s">
        <v>3245</v>
      </c>
      <c r="J1108" t="s">
        <v>25</v>
      </c>
      <c r="K1108" t="s">
        <v>26</v>
      </c>
      <c r="L1108" t="s">
        <v>2861</v>
      </c>
      <c r="M1108" t="s">
        <v>42</v>
      </c>
      <c r="N1108">
        <v>92503</v>
      </c>
      <c r="O1108" t="s">
        <v>43</v>
      </c>
      <c r="P1108" t="s">
        <v>3246</v>
      </c>
      <c r="Q1108" t="s">
        <v>45</v>
      </c>
      <c r="R1108" t="s">
        <v>89</v>
      </c>
      <c r="S1108" t="s">
        <v>3247</v>
      </c>
      <c r="T1108" s="9">
        <v>22.92</v>
      </c>
      <c r="U1108">
        <v>3</v>
      </c>
      <c r="V1108" s="2">
        <v>0</v>
      </c>
      <c r="W1108" s="6">
        <v>11.23</v>
      </c>
      <c r="X1108" s="14">
        <f>AA1108-W1108</f>
        <v>57.53</v>
      </c>
      <c r="Y1108" s="6">
        <f>T1108*U1108</f>
        <v>68.760000000000005</v>
      </c>
      <c r="Z1108" s="6">
        <f>Y1108*V1108</f>
        <v>0</v>
      </c>
      <c r="AA1108" s="6">
        <f t="shared" si="91"/>
        <v>68.760000000000005</v>
      </c>
    </row>
    <row r="1109" spans="2:27" x14ac:dyDescent="0.3">
      <c r="B1109">
        <v>1106</v>
      </c>
      <c r="C1109" t="s">
        <v>3248</v>
      </c>
      <c r="D1109" s="1">
        <v>42693</v>
      </c>
      <c r="E1109" s="1">
        <v>42698</v>
      </c>
      <c r="F1109" s="9" t="str">
        <f t="shared" si="90"/>
        <v>5 days</v>
      </c>
      <c r="G1109" t="s">
        <v>49</v>
      </c>
      <c r="H1109" t="s">
        <v>155</v>
      </c>
      <c r="I1109" t="s">
        <v>156</v>
      </c>
      <c r="J1109" t="s">
        <v>25</v>
      </c>
      <c r="K1109" t="s">
        <v>26</v>
      </c>
      <c r="L1109" t="s">
        <v>183</v>
      </c>
      <c r="M1109" t="s">
        <v>103</v>
      </c>
      <c r="N1109">
        <v>77041</v>
      </c>
      <c r="O1109" t="s">
        <v>104</v>
      </c>
      <c r="P1109" t="s">
        <v>834</v>
      </c>
      <c r="Q1109" t="s">
        <v>45</v>
      </c>
      <c r="R1109" t="s">
        <v>58</v>
      </c>
      <c r="S1109" t="s">
        <v>835</v>
      </c>
      <c r="T1109" s="9">
        <v>100.7</v>
      </c>
      <c r="U1109">
        <v>6</v>
      </c>
      <c r="V1109" s="2">
        <v>0.2</v>
      </c>
      <c r="W1109" s="6">
        <v>-16.36</v>
      </c>
      <c r="X1109" s="14">
        <f>AA1109-W1109</f>
        <v>499.72</v>
      </c>
      <c r="Y1109" s="6">
        <f>T1109*U1109</f>
        <v>604.20000000000005</v>
      </c>
      <c r="Z1109" s="6">
        <f>Y1109*V1109</f>
        <v>120.84000000000002</v>
      </c>
      <c r="AA1109" s="6">
        <f t="shared" si="91"/>
        <v>483.36</v>
      </c>
    </row>
    <row r="1110" spans="2:27" x14ac:dyDescent="0.3">
      <c r="B1110">
        <v>1107</v>
      </c>
      <c r="C1110" t="s">
        <v>3248</v>
      </c>
      <c r="D1110" s="1">
        <v>42693</v>
      </c>
      <c r="E1110" s="1">
        <v>42698</v>
      </c>
      <c r="F1110" s="9" t="str">
        <f t="shared" si="90"/>
        <v>5 days</v>
      </c>
      <c r="G1110" t="s">
        <v>49</v>
      </c>
      <c r="H1110" t="s">
        <v>155</v>
      </c>
      <c r="I1110" t="s">
        <v>156</v>
      </c>
      <c r="J1110" t="s">
        <v>25</v>
      </c>
      <c r="K1110" t="s">
        <v>26</v>
      </c>
      <c r="L1110" t="s">
        <v>183</v>
      </c>
      <c r="M1110" t="s">
        <v>103</v>
      </c>
      <c r="N1110">
        <v>77041</v>
      </c>
      <c r="O1110" t="s">
        <v>104</v>
      </c>
      <c r="P1110" t="s">
        <v>1559</v>
      </c>
      <c r="Q1110" t="s">
        <v>31</v>
      </c>
      <c r="R1110" t="s">
        <v>64</v>
      </c>
      <c r="S1110" t="s">
        <v>1560</v>
      </c>
      <c r="T1110" s="9">
        <v>2.33</v>
      </c>
      <c r="U1110">
        <v>2</v>
      </c>
      <c r="V1110" s="2">
        <v>0.6</v>
      </c>
      <c r="W1110" s="6">
        <v>-0.76</v>
      </c>
      <c r="X1110" s="14">
        <f>AA1110-W1110</f>
        <v>2.6240000000000006</v>
      </c>
      <c r="Y1110" s="6">
        <f>T1110*U1110</f>
        <v>4.66</v>
      </c>
      <c r="Z1110" s="6">
        <f>Y1110*V1110</f>
        <v>2.7959999999999998</v>
      </c>
      <c r="AA1110" s="6">
        <f t="shared" si="91"/>
        <v>1.8640000000000003</v>
      </c>
    </row>
    <row r="1111" spans="2:27" x14ac:dyDescent="0.3">
      <c r="B1111">
        <v>1108</v>
      </c>
      <c r="C1111" t="s">
        <v>3248</v>
      </c>
      <c r="D1111" s="1">
        <v>42693</v>
      </c>
      <c r="E1111" s="1">
        <v>42698</v>
      </c>
      <c r="F1111" s="9" t="str">
        <f t="shared" si="90"/>
        <v>5 days</v>
      </c>
      <c r="G1111" t="s">
        <v>49</v>
      </c>
      <c r="H1111" t="s">
        <v>155</v>
      </c>
      <c r="I1111" t="s">
        <v>156</v>
      </c>
      <c r="J1111" t="s">
        <v>25</v>
      </c>
      <c r="K1111" t="s">
        <v>26</v>
      </c>
      <c r="L1111" t="s">
        <v>183</v>
      </c>
      <c r="M1111" t="s">
        <v>103</v>
      </c>
      <c r="N1111">
        <v>77041</v>
      </c>
      <c r="O1111" t="s">
        <v>104</v>
      </c>
      <c r="P1111" t="s">
        <v>3249</v>
      </c>
      <c r="Q1111" t="s">
        <v>45</v>
      </c>
      <c r="R1111" t="s">
        <v>74</v>
      </c>
      <c r="S1111" t="s">
        <v>3250</v>
      </c>
      <c r="T1111" s="9">
        <v>10.78</v>
      </c>
      <c r="U1111">
        <v>5</v>
      </c>
      <c r="V1111" s="2">
        <v>0.8</v>
      </c>
      <c r="W1111" s="6">
        <v>-17.25</v>
      </c>
      <c r="X1111" s="14">
        <f>AA1111-W1111</f>
        <v>28.029999999999994</v>
      </c>
      <c r="Y1111" s="6">
        <f>T1111*U1111</f>
        <v>53.9</v>
      </c>
      <c r="Z1111" s="6">
        <f>Y1111*V1111</f>
        <v>43.120000000000005</v>
      </c>
      <c r="AA1111" s="6">
        <f t="shared" si="91"/>
        <v>10.779999999999994</v>
      </c>
    </row>
    <row r="1112" spans="2:27" x14ac:dyDescent="0.3">
      <c r="B1112">
        <v>1109</v>
      </c>
      <c r="C1112" t="s">
        <v>3248</v>
      </c>
      <c r="D1112" s="1">
        <v>42693</v>
      </c>
      <c r="E1112" s="1">
        <v>42698</v>
      </c>
      <c r="F1112" s="9" t="str">
        <f t="shared" si="90"/>
        <v>5 days</v>
      </c>
      <c r="G1112" t="s">
        <v>49</v>
      </c>
      <c r="H1112" t="s">
        <v>155</v>
      </c>
      <c r="I1112" t="s">
        <v>156</v>
      </c>
      <c r="J1112" t="s">
        <v>25</v>
      </c>
      <c r="K1112" t="s">
        <v>26</v>
      </c>
      <c r="L1112" t="s">
        <v>183</v>
      </c>
      <c r="M1112" t="s">
        <v>103</v>
      </c>
      <c r="N1112">
        <v>77041</v>
      </c>
      <c r="O1112" t="s">
        <v>104</v>
      </c>
      <c r="P1112" t="s">
        <v>3251</v>
      </c>
      <c r="Q1112" t="s">
        <v>45</v>
      </c>
      <c r="R1112" t="s">
        <v>268</v>
      </c>
      <c r="S1112" t="s">
        <v>562</v>
      </c>
      <c r="T1112" s="9">
        <v>58.37</v>
      </c>
      <c r="U1112">
        <v>12</v>
      </c>
      <c r="V1112" s="2">
        <v>0.2</v>
      </c>
      <c r="W1112" s="6">
        <v>21.89</v>
      </c>
      <c r="X1112" s="14">
        <f>AA1112-W1112</f>
        <v>538.46199999999999</v>
      </c>
      <c r="Y1112" s="6">
        <f>T1112*U1112</f>
        <v>700.43999999999994</v>
      </c>
      <c r="Z1112" s="6">
        <f>Y1112*V1112</f>
        <v>140.08799999999999</v>
      </c>
      <c r="AA1112" s="6">
        <f t="shared" si="91"/>
        <v>560.35199999999998</v>
      </c>
    </row>
    <row r="1113" spans="2:27" x14ac:dyDescent="0.3">
      <c r="B1113">
        <v>1110</v>
      </c>
      <c r="C1113" t="s">
        <v>3248</v>
      </c>
      <c r="D1113" s="1">
        <v>42693</v>
      </c>
      <c r="E1113" s="1">
        <v>42698</v>
      </c>
      <c r="F1113" s="9" t="str">
        <f t="shared" si="90"/>
        <v>5 days</v>
      </c>
      <c r="G1113" t="s">
        <v>49</v>
      </c>
      <c r="H1113" t="s">
        <v>155</v>
      </c>
      <c r="I1113" t="s">
        <v>156</v>
      </c>
      <c r="J1113" t="s">
        <v>25</v>
      </c>
      <c r="K1113" t="s">
        <v>26</v>
      </c>
      <c r="L1113" t="s">
        <v>183</v>
      </c>
      <c r="M1113" t="s">
        <v>103</v>
      </c>
      <c r="N1113">
        <v>77041</v>
      </c>
      <c r="O1113" t="s">
        <v>104</v>
      </c>
      <c r="P1113" t="s">
        <v>3252</v>
      </c>
      <c r="Q1113" t="s">
        <v>45</v>
      </c>
      <c r="R1113" t="s">
        <v>172</v>
      </c>
      <c r="S1113" t="s">
        <v>3253</v>
      </c>
      <c r="T1113" s="9">
        <v>40.97</v>
      </c>
      <c r="U1113">
        <v>3</v>
      </c>
      <c r="V1113" s="2">
        <v>0.2</v>
      </c>
      <c r="W1113" s="6">
        <v>13.83</v>
      </c>
      <c r="X1113" s="14">
        <f>AA1113-W1113</f>
        <v>84.498000000000005</v>
      </c>
      <c r="Y1113" s="6">
        <f>T1113*U1113</f>
        <v>122.91</v>
      </c>
      <c r="Z1113" s="6">
        <f>Y1113*V1113</f>
        <v>24.582000000000001</v>
      </c>
      <c r="AA1113" s="6">
        <f t="shared" si="91"/>
        <v>98.328000000000003</v>
      </c>
    </row>
    <row r="1114" spans="2:27" x14ac:dyDescent="0.3">
      <c r="B1114">
        <v>1111</v>
      </c>
      <c r="C1114" t="s">
        <v>3248</v>
      </c>
      <c r="D1114" s="1">
        <v>42693</v>
      </c>
      <c r="E1114" s="1">
        <v>42698</v>
      </c>
      <c r="F1114" s="9" t="str">
        <f t="shared" si="90"/>
        <v>5 days</v>
      </c>
      <c r="G1114" t="s">
        <v>49</v>
      </c>
      <c r="H1114" t="s">
        <v>155</v>
      </c>
      <c r="I1114" t="s">
        <v>156</v>
      </c>
      <c r="J1114" t="s">
        <v>25</v>
      </c>
      <c r="K1114" t="s">
        <v>26</v>
      </c>
      <c r="L1114" t="s">
        <v>183</v>
      </c>
      <c r="M1114" t="s">
        <v>103</v>
      </c>
      <c r="N1114">
        <v>77041</v>
      </c>
      <c r="O1114" t="s">
        <v>104</v>
      </c>
      <c r="P1114" t="s">
        <v>3254</v>
      </c>
      <c r="Q1114" t="s">
        <v>70</v>
      </c>
      <c r="R1114" t="s">
        <v>71</v>
      </c>
      <c r="S1114" t="s">
        <v>3255</v>
      </c>
      <c r="T1114" s="9">
        <v>71.959999999999994</v>
      </c>
      <c r="U1114">
        <v>5</v>
      </c>
      <c r="V1114" s="2">
        <v>0.2</v>
      </c>
      <c r="W1114" s="6">
        <v>25.19</v>
      </c>
      <c r="X1114" s="14">
        <f>AA1114-W1114</f>
        <v>262.64999999999998</v>
      </c>
      <c r="Y1114" s="6">
        <f>T1114*U1114</f>
        <v>359.79999999999995</v>
      </c>
      <c r="Z1114" s="6">
        <f>Y1114*V1114</f>
        <v>71.959999999999994</v>
      </c>
      <c r="AA1114" s="6">
        <f t="shared" si="91"/>
        <v>287.83999999999997</v>
      </c>
    </row>
    <row r="1115" spans="2:27" x14ac:dyDescent="0.3">
      <c r="B1115">
        <v>1112</v>
      </c>
      <c r="C1115" t="s">
        <v>3248</v>
      </c>
      <c r="D1115" s="1">
        <v>42693</v>
      </c>
      <c r="E1115" s="1">
        <v>42698</v>
      </c>
      <c r="F1115" s="9" t="str">
        <f t="shared" si="90"/>
        <v>5 days</v>
      </c>
      <c r="G1115" t="s">
        <v>49</v>
      </c>
      <c r="H1115" t="s">
        <v>155</v>
      </c>
      <c r="I1115" t="s">
        <v>156</v>
      </c>
      <c r="J1115" t="s">
        <v>25</v>
      </c>
      <c r="K1115" t="s">
        <v>26</v>
      </c>
      <c r="L1115" t="s">
        <v>183</v>
      </c>
      <c r="M1115" t="s">
        <v>103</v>
      </c>
      <c r="N1115">
        <v>77041</v>
      </c>
      <c r="O1115" t="s">
        <v>104</v>
      </c>
      <c r="P1115" t="s">
        <v>3256</v>
      </c>
      <c r="Q1115" t="s">
        <v>45</v>
      </c>
      <c r="R1115" t="s">
        <v>89</v>
      </c>
      <c r="S1115" t="s">
        <v>3257</v>
      </c>
      <c r="T1115" s="9">
        <v>10.37</v>
      </c>
      <c r="U1115">
        <v>2</v>
      </c>
      <c r="V1115" s="2">
        <v>0.2</v>
      </c>
      <c r="W1115" s="6">
        <v>3.63</v>
      </c>
      <c r="X1115" s="14">
        <f>AA1115-W1115</f>
        <v>12.962</v>
      </c>
      <c r="Y1115" s="6">
        <f>T1115*U1115</f>
        <v>20.74</v>
      </c>
      <c r="Z1115" s="6">
        <f>Y1115*V1115</f>
        <v>4.1479999999999997</v>
      </c>
      <c r="AA1115" s="6">
        <f t="shared" si="91"/>
        <v>16.591999999999999</v>
      </c>
    </row>
    <row r="1116" spans="2:27" x14ac:dyDescent="0.3">
      <c r="B1116">
        <v>1113</v>
      </c>
      <c r="C1116" t="s">
        <v>3248</v>
      </c>
      <c r="D1116" s="1">
        <v>42693</v>
      </c>
      <c r="E1116" s="1">
        <v>42698</v>
      </c>
      <c r="F1116" s="9" t="str">
        <f t="shared" si="90"/>
        <v>5 days</v>
      </c>
      <c r="G1116" t="s">
        <v>49</v>
      </c>
      <c r="H1116" t="s">
        <v>155</v>
      </c>
      <c r="I1116" t="s">
        <v>156</v>
      </c>
      <c r="J1116" t="s">
        <v>25</v>
      </c>
      <c r="K1116" t="s">
        <v>26</v>
      </c>
      <c r="L1116" t="s">
        <v>183</v>
      </c>
      <c r="M1116" t="s">
        <v>103</v>
      </c>
      <c r="N1116">
        <v>77041</v>
      </c>
      <c r="O1116" t="s">
        <v>104</v>
      </c>
      <c r="P1116" t="s">
        <v>445</v>
      </c>
      <c r="Q1116" t="s">
        <v>45</v>
      </c>
      <c r="R1116" t="s">
        <v>74</v>
      </c>
      <c r="S1116" t="s">
        <v>446</v>
      </c>
      <c r="T1116" s="9">
        <v>1.19</v>
      </c>
      <c r="U1116">
        <v>2</v>
      </c>
      <c r="V1116" s="2">
        <v>0.8</v>
      </c>
      <c r="W1116" s="6">
        <v>-2.0299999999999998</v>
      </c>
      <c r="X1116" s="14">
        <f>AA1116-W1116</f>
        <v>2.5059999999999998</v>
      </c>
      <c r="Y1116" s="6">
        <f>T1116*U1116</f>
        <v>2.38</v>
      </c>
      <c r="Z1116" s="6">
        <f>Y1116*V1116</f>
        <v>1.9039999999999999</v>
      </c>
      <c r="AA1116" s="6">
        <f t="shared" si="91"/>
        <v>0.47599999999999998</v>
      </c>
    </row>
    <row r="1117" spans="2:27" x14ac:dyDescent="0.3">
      <c r="B1117">
        <v>1114</v>
      </c>
      <c r="C1117" t="s">
        <v>3258</v>
      </c>
      <c r="D1117" s="1">
        <v>43087</v>
      </c>
      <c r="E1117" s="1">
        <v>43092</v>
      </c>
      <c r="F1117" s="9" t="str">
        <f t="shared" si="90"/>
        <v>5 days</v>
      </c>
      <c r="G1117" t="s">
        <v>22</v>
      </c>
      <c r="H1117" t="s">
        <v>1332</v>
      </c>
      <c r="I1117" t="s">
        <v>1333</v>
      </c>
      <c r="J1117" t="s">
        <v>25</v>
      </c>
      <c r="K1117" t="s">
        <v>26</v>
      </c>
      <c r="L1117" t="s">
        <v>3259</v>
      </c>
      <c r="M1117" t="s">
        <v>42</v>
      </c>
      <c r="N1117">
        <v>92024</v>
      </c>
      <c r="O1117" t="s">
        <v>43</v>
      </c>
      <c r="P1117" t="s">
        <v>2756</v>
      </c>
      <c r="Q1117" t="s">
        <v>45</v>
      </c>
      <c r="R1117" t="s">
        <v>74</v>
      </c>
      <c r="S1117" t="s">
        <v>2757</v>
      </c>
      <c r="T1117" s="9">
        <v>46.67</v>
      </c>
      <c r="U1117">
        <v>2</v>
      </c>
      <c r="V1117" s="2">
        <v>0.2</v>
      </c>
      <c r="W1117" s="6">
        <v>16.34</v>
      </c>
      <c r="X1117" s="14">
        <f>AA1117-W1117</f>
        <v>58.331999999999994</v>
      </c>
      <c r="Y1117" s="6">
        <f>T1117*U1117</f>
        <v>93.34</v>
      </c>
      <c r="Z1117" s="6">
        <f>Y1117*V1117</f>
        <v>18.668000000000003</v>
      </c>
      <c r="AA1117" s="6">
        <f t="shared" si="91"/>
        <v>74.671999999999997</v>
      </c>
    </row>
    <row r="1118" spans="2:27" x14ac:dyDescent="0.3">
      <c r="B1118">
        <v>1115</v>
      </c>
      <c r="C1118" t="s">
        <v>3258</v>
      </c>
      <c r="D1118" s="1">
        <v>43087</v>
      </c>
      <c r="E1118" s="1">
        <v>43092</v>
      </c>
      <c r="F1118" s="9" t="str">
        <f t="shared" si="90"/>
        <v>5 days</v>
      </c>
      <c r="G1118" t="s">
        <v>22</v>
      </c>
      <c r="H1118" t="s">
        <v>1332</v>
      </c>
      <c r="I1118" t="s">
        <v>1333</v>
      </c>
      <c r="J1118" t="s">
        <v>25</v>
      </c>
      <c r="K1118" t="s">
        <v>26</v>
      </c>
      <c r="L1118" t="s">
        <v>3259</v>
      </c>
      <c r="M1118" t="s">
        <v>42</v>
      </c>
      <c r="N1118">
        <v>92024</v>
      </c>
      <c r="O1118" t="s">
        <v>43</v>
      </c>
      <c r="P1118" t="s">
        <v>3260</v>
      </c>
      <c r="Q1118" t="s">
        <v>31</v>
      </c>
      <c r="R1118" t="s">
        <v>32</v>
      </c>
      <c r="S1118" t="s">
        <v>3261</v>
      </c>
      <c r="T1118" s="9">
        <v>119.83</v>
      </c>
      <c r="U1118">
        <v>1</v>
      </c>
      <c r="V1118" s="2">
        <v>0.15</v>
      </c>
      <c r="W1118" s="6">
        <v>-12.69</v>
      </c>
      <c r="X1118" s="14">
        <f>AA1118-W1118</f>
        <v>114.5455</v>
      </c>
      <c r="Y1118" s="6">
        <f>T1118*U1118</f>
        <v>119.83</v>
      </c>
      <c r="Z1118" s="6">
        <f>Y1118*V1118</f>
        <v>17.974499999999999</v>
      </c>
      <c r="AA1118" s="6">
        <f t="shared" si="91"/>
        <v>101.85550000000001</v>
      </c>
    </row>
    <row r="1119" spans="2:27" x14ac:dyDescent="0.3">
      <c r="B1119">
        <v>1116</v>
      </c>
      <c r="C1119" t="s">
        <v>3258</v>
      </c>
      <c r="D1119" s="1">
        <v>43087</v>
      </c>
      <c r="E1119" s="1">
        <v>43092</v>
      </c>
      <c r="F1119" s="9" t="str">
        <f t="shared" si="90"/>
        <v>5 days</v>
      </c>
      <c r="G1119" t="s">
        <v>22</v>
      </c>
      <c r="H1119" t="s">
        <v>1332</v>
      </c>
      <c r="I1119" t="s">
        <v>1333</v>
      </c>
      <c r="J1119" t="s">
        <v>25</v>
      </c>
      <c r="K1119" t="s">
        <v>26</v>
      </c>
      <c r="L1119" t="s">
        <v>3259</v>
      </c>
      <c r="M1119" t="s">
        <v>42</v>
      </c>
      <c r="N1119">
        <v>92024</v>
      </c>
      <c r="O1119" t="s">
        <v>43</v>
      </c>
      <c r="P1119" t="s">
        <v>2357</v>
      </c>
      <c r="Q1119" t="s">
        <v>70</v>
      </c>
      <c r="R1119" t="s">
        <v>160</v>
      </c>
      <c r="S1119" t="s">
        <v>2358</v>
      </c>
      <c r="T1119" s="9">
        <v>119.98</v>
      </c>
      <c r="U1119">
        <v>2</v>
      </c>
      <c r="V1119" s="2">
        <v>0</v>
      </c>
      <c r="W1119" s="6">
        <v>57.59</v>
      </c>
      <c r="X1119" s="14">
        <f>AA1119-W1119</f>
        <v>182.37</v>
      </c>
      <c r="Y1119" s="6">
        <f>T1119*U1119</f>
        <v>239.96</v>
      </c>
      <c r="Z1119" s="6">
        <f>Y1119*V1119</f>
        <v>0</v>
      </c>
      <c r="AA1119" s="6">
        <f t="shared" si="91"/>
        <v>239.96</v>
      </c>
    </row>
    <row r="1120" spans="2:27" x14ac:dyDescent="0.3">
      <c r="B1120">
        <v>1117</v>
      </c>
      <c r="C1120" t="s">
        <v>3262</v>
      </c>
      <c r="D1120" s="1">
        <v>42573</v>
      </c>
      <c r="E1120" s="1">
        <v>42575</v>
      </c>
      <c r="F1120" s="9" t="str">
        <f t="shared" si="90"/>
        <v>2 days</v>
      </c>
      <c r="G1120" t="s">
        <v>22</v>
      </c>
      <c r="H1120" t="s">
        <v>3263</v>
      </c>
      <c r="I1120" t="s">
        <v>3264</v>
      </c>
      <c r="J1120" t="s">
        <v>40</v>
      </c>
      <c r="K1120" t="s">
        <v>26</v>
      </c>
      <c r="L1120" t="s">
        <v>126</v>
      </c>
      <c r="M1120" t="s">
        <v>42</v>
      </c>
      <c r="N1120">
        <v>94110</v>
      </c>
      <c r="O1120" t="s">
        <v>43</v>
      </c>
      <c r="P1120" t="s">
        <v>1444</v>
      </c>
      <c r="Q1120" t="s">
        <v>45</v>
      </c>
      <c r="R1120" t="s">
        <v>46</v>
      </c>
      <c r="S1120" t="s">
        <v>1445</v>
      </c>
      <c r="T1120" s="9">
        <v>6.3</v>
      </c>
      <c r="U1120">
        <v>2</v>
      </c>
      <c r="V1120" s="2">
        <v>0</v>
      </c>
      <c r="W1120" s="6">
        <v>3.02</v>
      </c>
      <c r="X1120" s="14">
        <f>AA1120-W1120</f>
        <v>9.58</v>
      </c>
      <c r="Y1120" s="6">
        <f>T1120*U1120</f>
        <v>12.6</v>
      </c>
      <c r="Z1120" s="6">
        <f>Y1120*V1120</f>
        <v>0</v>
      </c>
      <c r="AA1120" s="6">
        <f t="shared" si="91"/>
        <v>12.6</v>
      </c>
    </row>
    <row r="1121" spans="2:27" x14ac:dyDescent="0.3">
      <c r="B1121">
        <v>1118</v>
      </c>
      <c r="C1121" t="s">
        <v>3265</v>
      </c>
      <c r="D1121" s="1">
        <v>42103</v>
      </c>
      <c r="E1121" s="1">
        <v>42225</v>
      </c>
      <c r="F1121" s="9" t="str">
        <f t="shared" si="90"/>
        <v>122 days</v>
      </c>
      <c r="G1121" t="s">
        <v>49</v>
      </c>
      <c r="H1121" t="s">
        <v>3266</v>
      </c>
      <c r="I1121" t="s">
        <v>3267</v>
      </c>
      <c r="J1121" t="s">
        <v>25</v>
      </c>
      <c r="K1121" t="s">
        <v>26</v>
      </c>
      <c r="L1121" t="s">
        <v>3268</v>
      </c>
      <c r="M1121" t="s">
        <v>1274</v>
      </c>
      <c r="N1121">
        <v>30076</v>
      </c>
      <c r="O1121" t="s">
        <v>29</v>
      </c>
      <c r="P1121" t="s">
        <v>1253</v>
      </c>
      <c r="Q1121" t="s">
        <v>45</v>
      </c>
      <c r="R1121" t="s">
        <v>89</v>
      </c>
      <c r="S1121" t="s">
        <v>1446</v>
      </c>
      <c r="T1121" s="9">
        <v>279.89999999999998</v>
      </c>
      <c r="U1121">
        <v>5</v>
      </c>
      <c r="V1121" s="2">
        <v>0</v>
      </c>
      <c r="W1121" s="6">
        <v>137.15</v>
      </c>
      <c r="X1121" s="14">
        <f>AA1121-W1121</f>
        <v>1262.3499999999999</v>
      </c>
      <c r="Y1121" s="6">
        <f>T1121*U1121</f>
        <v>1399.5</v>
      </c>
      <c r="Z1121" s="6">
        <f>Y1121*V1121</f>
        <v>0</v>
      </c>
      <c r="AA1121" s="6">
        <f t="shared" si="91"/>
        <v>1399.5</v>
      </c>
    </row>
    <row r="1122" spans="2:27" x14ac:dyDescent="0.3">
      <c r="B1122">
        <v>1119</v>
      </c>
      <c r="C1122" t="s">
        <v>3265</v>
      </c>
      <c r="D1122" s="1">
        <v>42103</v>
      </c>
      <c r="E1122" s="1">
        <v>42225</v>
      </c>
      <c r="F1122" s="9" t="str">
        <f t="shared" si="90"/>
        <v>122 days</v>
      </c>
      <c r="G1122" t="s">
        <v>49</v>
      </c>
      <c r="H1122" t="s">
        <v>3266</v>
      </c>
      <c r="I1122" t="s">
        <v>3267</v>
      </c>
      <c r="J1122" t="s">
        <v>25</v>
      </c>
      <c r="K1122" t="s">
        <v>26</v>
      </c>
      <c r="L1122" t="s">
        <v>3268</v>
      </c>
      <c r="M1122" t="s">
        <v>1274</v>
      </c>
      <c r="N1122">
        <v>30076</v>
      </c>
      <c r="O1122" t="s">
        <v>29</v>
      </c>
      <c r="P1122" t="s">
        <v>2710</v>
      </c>
      <c r="Q1122" t="s">
        <v>70</v>
      </c>
      <c r="R1122" t="s">
        <v>160</v>
      </c>
      <c r="S1122" t="s">
        <v>2711</v>
      </c>
      <c r="T1122" s="9">
        <v>619.95000000000005</v>
      </c>
      <c r="U1122">
        <v>5</v>
      </c>
      <c r="V1122" s="2">
        <v>0</v>
      </c>
      <c r="W1122" s="6">
        <v>111.59</v>
      </c>
      <c r="X1122" s="14">
        <f>AA1122-W1122</f>
        <v>2988.16</v>
      </c>
      <c r="Y1122" s="6">
        <f>T1122*U1122</f>
        <v>3099.75</v>
      </c>
      <c r="Z1122" s="6">
        <f>Y1122*V1122</f>
        <v>0</v>
      </c>
      <c r="AA1122" s="6">
        <f t="shared" si="91"/>
        <v>3099.75</v>
      </c>
    </row>
    <row r="1123" spans="2:27" x14ac:dyDescent="0.3">
      <c r="B1123">
        <v>1120</v>
      </c>
      <c r="C1123" t="s">
        <v>3265</v>
      </c>
      <c r="D1123" s="1">
        <v>42103</v>
      </c>
      <c r="E1123" s="1">
        <v>42225</v>
      </c>
      <c r="F1123" s="9" t="str">
        <f t="shared" si="90"/>
        <v>122 days</v>
      </c>
      <c r="G1123" t="s">
        <v>49</v>
      </c>
      <c r="H1123" t="s">
        <v>3266</v>
      </c>
      <c r="I1123" t="s">
        <v>3267</v>
      </c>
      <c r="J1123" t="s">
        <v>25</v>
      </c>
      <c r="K1123" t="s">
        <v>26</v>
      </c>
      <c r="L1123" t="s">
        <v>3268</v>
      </c>
      <c r="M1123" t="s">
        <v>1274</v>
      </c>
      <c r="N1123">
        <v>30076</v>
      </c>
      <c r="O1123" t="s">
        <v>29</v>
      </c>
      <c r="P1123" t="s">
        <v>3269</v>
      </c>
      <c r="Q1123" t="s">
        <v>45</v>
      </c>
      <c r="R1123" t="s">
        <v>89</v>
      </c>
      <c r="S1123" t="s">
        <v>3270</v>
      </c>
      <c r="T1123" s="9">
        <v>4.3600000000000003</v>
      </c>
      <c r="U1123">
        <v>2</v>
      </c>
      <c r="V1123" s="2">
        <v>0</v>
      </c>
      <c r="W1123" s="6">
        <v>2.0499999999999998</v>
      </c>
      <c r="X1123" s="14">
        <f>AA1123-W1123</f>
        <v>6.6700000000000008</v>
      </c>
      <c r="Y1123" s="6">
        <f>T1123*U1123</f>
        <v>8.7200000000000006</v>
      </c>
      <c r="Z1123" s="6">
        <f>Y1123*V1123</f>
        <v>0</v>
      </c>
      <c r="AA1123" s="6">
        <f t="shared" si="91"/>
        <v>8.7200000000000006</v>
      </c>
    </row>
    <row r="1124" spans="2:27" x14ac:dyDescent="0.3">
      <c r="B1124">
        <v>1121</v>
      </c>
      <c r="C1124" t="s">
        <v>3265</v>
      </c>
      <c r="D1124" s="1">
        <v>42103</v>
      </c>
      <c r="E1124" s="1">
        <v>42225</v>
      </c>
      <c r="F1124" s="9" t="str">
        <f t="shared" si="90"/>
        <v>122 days</v>
      </c>
      <c r="G1124" t="s">
        <v>49</v>
      </c>
      <c r="H1124" t="s">
        <v>3266</v>
      </c>
      <c r="I1124" t="s">
        <v>3267</v>
      </c>
      <c r="J1124" t="s">
        <v>25</v>
      </c>
      <c r="K1124" t="s">
        <v>26</v>
      </c>
      <c r="L1124" t="s">
        <v>3268</v>
      </c>
      <c r="M1124" t="s">
        <v>1274</v>
      </c>
      <c r="N1124">
        <v>30076</v>
      </c>
      <c r="O1124" t="s">
        <v>29</v>
      </c>
      <c r="P1124" t="s">
        <v>2581</v>
      </c>
      <c r="Q1124" t="s">
        <v>45</v>
      </c>
      <c r="R1124" t="s">
        <v>172</v>
      </c>
      <c r="S1124" t="s">
        <v>2582</v>
      </c>
      <c r="T1124" s="9">
        <v>15.28</v>
      </c>
      <c r="U1124">
        <v>2</v>
      </c>
      <c r="V1124" s="2">
        <v>0</v>
      </c>
      <c r="W1124" s="6">
        <v>7.49</v>
      </c>
      <c r="X1124" s="14">
        <f>AA1124-W1124</f>
        <v>23.07</v>
      </c>
      <c r="Y1124" s="6">
        <f>T1124*U1124</f>
        <v>30.56</v>
      </c>
      <c r="Z1124" s="6">
        <f>Y1124*V1124</f>
        <v>0</v>
      </c>
      <c r="AA1124" s="6">
        <f t="shared" si="91"/>
        <v>30.56</v>
      </c>
    </row>
    <row r="1125" spans="2:27" x14ac:dyDescent="0.3">
      <c r="B1125">
        <v>1122</v>
      </c>
      <c r="C1125" t="s">
        <v>3271</v>
      </c>
      <c r="D1125" s="1">
        <v>41659</v>
      </c>
      <c r="E1125" s="1">
        <v>41665</v>
      </c>
      <c r="F1125" s="9" t="str">
        <f t="shared" si="90"/>
        <v>6 days</v>
      </c>
      <c r="G1125" t="s">
        <v>49</v>
      </c>
      <c r="H1125" t="s">
        <v>2759</v>
      </c>
      <c r="I1125" t="s">
        <v>2760</v>
      </c>
      <c r="J1125" t="s">
        <v>25</v>
      </c>
      <c r="K1125" t="s">
        <v>26</v>
      </c>
      <c r="L1125" t="s">
        <v>3272</v>
      </c>
      <c r="M1125" t="s">
        <v>1711</v>
      </c>
      <c r="N1125">
        <v>72401</v>
      </c>
      <c r="O1125" t="s">
        <v>29</v>
      </c>
      <c r="P1125" t="s">
        <v>3273</v>
      </c>
      <c r="Q1125" t="s">
        <v>70</v>
      </c>
      <c r="R1125" t="s">
        <v>71</v>
      </c>
      <c r="S1125" t="s">
        <v>3274</v>
      </c>
      <c r="T1125" s="9">
        <v>699.93</v>
      </c>
      <c r="U1125">
        <v>7</v>
      </c>
      <c r="V1125" s="2">
        <v>0</v>
      </c>
      <c r="W1125" s="6">
        <v>181.98</v>
      </c>
      <c r="X1125" s="14">
        <f>AA1125-W1125</f>
        <v>4717.53</v>
      </c>
      <c r="Y1125" s="6">
        <f>T1125*U1125</f>
        <v>4899.5099999999993</v>
      </c>
      <c r="Z1125" s="6">
        <f>Y1125*V1125</f>
        <v>0</v>
      </c>
      <c r="AA1125" s="6">
        <f t="shared" si="91"/>
        <v>4899.5099999999993</v>
      </c>
    </row>
    <row r="1126" spans="2:27" x14ac:dyDescent="0.3">
      <c r="B1126">
        <v>1123</v>
      </c>
      <c r="C1126" t="s">
        <v>3271</v>
      </c>
      <c r="D1126" s="1">
        <v>41659</v>
      </c>
      <c r="E1126" s="1">
        <v>41665</v>
      </c>
      <c r="F1126" s="9" t="str">
        <f t="shared" si="90"/>
        <v>6 days</v>
      </c>
      <c r="G1126" t="s">
        <v>49</v>
      </c>
      <c r="H1126" t="s">
        <v>2759</v>
      </c>
      <c r="I1126" t="s">
        <v>2760</v>
      </c>
      <c r="J1126" t="s">
        <v>25</v>
      </c>
      <c r="K1126" t="s">
        <v>26</v>
      </c>
      <c r="L1126" t="s">
        <v>3272</v>
      </c>
      <c r="M1126" t="s">
        <v>1711</v>
      </c>
      <c r="N1126">
        <v>72401</v>
      </c>
      <c r="O1126" t="s">
        <v>29</v>
      </c>
      <c r="P1126" t="s">
        <v>3275</v>
      </c>
      <c r="Q1126" t="s">
        <v>45</v>
      </c>
      <c r="R1126" t="s">
        <v>67</v>
      </c>
      <c r="S1126" t="s">
        <v>3276</v>
      </c>
      <c r="T1126" s="9">
        <v>22.96</v>
      </c>
      <c r="U1126">
        <v>7</v>
      </c>
      <c r="V1126" s="2">
        <v>0</v>
      </c>
      <c r="W1126" s="6">
        <v>6.66</v>
      </c>
      <c r="X1126" s="14">
        <f>AA1126-W1126</f>
        <v>154.06</v>
      </c>
      <c r="Y1126" s="6">
        <f>T1126*U1126</f>
        <v>160.72</v>
      </c>
      <c r="Z1126" s="6">
        <f>Y1126*V1126</f>
        <v>0</v>
      </c>
      <c r="AA1126" s="6">
        <f t="shared" si="91"/>
        <v>160.72</v>
      </c>
    </row>
    <row r="1127" spans="2:27" x14ac:dyDescent="0.3">
      <c r="B1127">
        <v>1124</v>
      </c>
      <c r="C1127" t="s">
        <v>3271</v>
      </c>
      <c r="D1127" s="1">
        <v>41659</v>
      </c>
      <c r="E1127" s="1">
        <v>41665</v>
      </c>
      <c r="F1127" s="9" t="str">
        <f t="shared" si="90"/>
        <v>6 days</v>
      </c>
      <c r="G1127" t="s">
        <v>49</v>
      </c>
      <c r="H1127" t="s">
        <v>2759</v>
      </c>
      <c r="I1127" t="s">
        <v>2760</v>
      </c>
      <c r="J1127" t="s">
        <v>25</v>
      </c>
      <c r="K1127" t="s">
        <v>26</v>
      </c>
      <c r="L1127" t="s">
        <v>3272</v>
      </c>
      <c r="M1127" t="s">
        <v>1711</v>
      </c>
      <c r="N1127">
        <v>72401</v>
      </c>
      <c r="O1127" t="s">
        <v>29</v>
      </c>
      <c r="P1127" t="s">
        <v>351</v>
      </c>
      <c r="Q1127" t="s">
        <v>31</v>
      </c>
      <c r="R1127" t="s">
        <v>64</v>
      </c>
      <c r="S1127" t="s">
        <v>352</v>
      </c>
      <c r="T1127" s="9">
        <v>38.6</v>
      </c>
      <c r="U1127">
        <v>4</v>
      </c>
      <c r="V1127" s="2">
        <v>0</v>
      </c>
      <c r="W1127" s="6">
        <v>11.58</v>
      </c>
      <c r="X1127" s="14">
        <f>AA1127-W1127</f>
        <v>142.82</v>
      </c>
      <c r="Y1127" s="6">
        <f>T1127*U1127</f>
        <v>154.4</v>
      </c>
      <c r="Z1127" s="6">
        <f>Y1127*V1127</f>
        <v>0</v>
      </c>
      <c r="AA1127" s="6">
        <f t="shared" si="91"/>
        <v>154.4</v>
      </c>
    </row>
    <row r="1128" spans="2:27" x14ac:dyDescent="0.3">
      <c r="B1128">
        <v>1125</v>
      </c>
      <c r="C1128" t="s">
        <v>3271</v>
      </c>
      <c r="D1128" s="1">
        <v>41659</v>
      </c>
      <c r="E1128" s="1">
        <v>41665</v>
      </c>
      <c r="F1128" s="9" t="str">
        <f t="shared" si="90"/>
        <v>6 days</v>
      </c>
      <c r="G1128" t="s">
        <v>49</v>
      </c>
      <c r="H1128" t="s">
        <v>2759</v>
      </c>
      <c r="I1128" t="s">
        <v>2760</v>
      </c>
      <c r="J1128" t="s">
        <v>25</v>
      </c>
      <c r="K1128" t="s">
        <v>26</v>
      </c>
      <c r="L1128" t="s">
        <v>3272</v>
      </c>
      <c r="M1128" t="s">
        <v>1711</v>
      </c>
      <c r="N1128">
        <v>72401</v>
      </c>
      <c r="O1128" t="s">
        <v>29</v>
      </c>
      <c r="P1128" t="s">
        <v>1760</v>
      </c>
      <c r="Q1128" t="s">
        <v>45</v>
      </c>
      <c r="R1128" t="s">
        <v>67</v>
      </c>
      <c r="S1128" t="s">
        <v>1761</v>
      </c>
      <c r="T1128" s="9">
        <v>6.63</v>
      </c>
      <c r="U1128">
        <v>3</v>
      </c>
      <c r="V1128" s="2">
        <v>0</v>
      </c>
      <c r="W1128" s="6">
        <v>1.79</v>
      </c>
      <c r="X1128" s="14">
        <f>AA1128-W1128</f>
        <v>18.100000000000001</v>
      </c>
      <c r="Y1128" s="6">
        <f>T1128*U1128</f>
        <v>19.89</v>
      </c>
      <c r="Z1128" s="6">
        <f>Y1128*V1128</f>
        <v>0</v>
      </c>
      <c r="AA1128" s="6">
        <f t="shared" si="91"/>
        <v>19.89</v>
      </c>
    </row>
    <row r="1129" spans="2:27" x14ac:dyDescent="0.3">
      <c r="B1129">
        <v>1126</v>
      </c>
      <c r="C1129" t="s">
        <v>3271</v>
      </c>
      <c r="D1129" s="1">
        <v>41659</v>
      </c>
      <c r="E1129" s="1">
        <v>41665</v>
      </c>
      <c r="F1129" s="9" t="str">
        <f t="shared" si="90"/>
        <v>6 days</v>
      </c>
      <c r="G1129" t="s">
        <v>49</v>
      </c>
      <c r="H1129" t="s">
        <v>2759</v>
      </c>
      <c r="I1129" t="s">
        <v>2760</v>
      </c>
      <c r="J1129" t="s">
        <v>25</v>
      </c>
      <c r="K1129" t="s">
        <v>26</v>
      </c>
      <c r="L1129" t="s">
        <v>3272</v>
      </c>
      <c r="M1129" t="s">
        <v>1711</v>
      </c>
      <c r="N1129">
        <v>72401</v>
      </c>
      <c r="O1129" t="s">
        <v>29</v>
      </c>
      <c r="P1129" t="s">
        <v>3277</v>
      </c>
      <c r="Q1129" t="s">
        <v>45</v>
      </c>
      <c r="R1129" t="s">
        <v>172</v>
      </c>
      <c r="S1129" t="s">
        <v>670</v>
      </c>
      <c r="T1129" s="9">
        <v>23.34</v>
      </c>
      <c r="U1129">
        <v>3</v>
      </c>
      <c r="V1129" s="2">
        <v>0</v>
      </c>
      <c r="W1129" s="6">
        <v>10.97</v>
      </c>
      <c r="X1129" s="14">
        <f>AA1129-W1129</f>
        <v>59.05</v>
      </c>
      <c r="Y1129" s="6">
        <f>T1129*U1129</f>
        <v>70.02</v>
      </c>
      <c r="Z1129" s="6">
        <f>Y1129*V1129</f>
        <v>0</v>
      </c>
      <c r="AA1129" s="6">
        <f t="shared" si="91"/>
        <v>70.02</v>
      </c>
    </row>
    <row r="1130" spans="2:27" x14ac:dyDescent="0.3">
      <c r="B1130">
        <v>1127</v>
      </c>
      <c r="C1130" t="s">
        <v>3271</v>
      </c>
      <c r="D1130" s="1">
        <v>41659</v>
      </c>
      <c r="E1130" s="1">
        <v>41665</v>
      </c>
      <c r="F1130" s="9" t="str">
        <f t="shared" si="90"/>
        <v>6 days</v>
      </c>
      <c r="G1130" t="s">
        <v>49</v>
      </c>
      <c r="H1130" t="s">
        <v>2759</v>
      </c>
      <c r="I1130" t="s">
        <v>2760</v>
      </c>
      <c r="J1130" t="s">
        <v>25</v>
      </c>
      <c r="K1130" t="s">
        <v>26</v>
      </c>
      <c r="L1130" t="s">
        <v>3272</v>
      </c>
      <c r="M1130" t="s">
        <v>1711</v>
      </c>
      <c r="N1130">
        <v>72401</v>
      </c>
      <c r="O1130" t="s">
        <v>29</v>
      </c>
      <c r="P1130" t="s">
        <v>1592</v>
      </c>
      <c r="Q1130" t="s">
        <v>31</v>
      </c>
      <c r="R1130" t="s">
        <v>35</v>
      </c>
      <c r="S1130" t="s">
        <v>1593</v>
      </c>
      <c r="T1130" s="9">
        <v>1067.94</v>
      </c>
      <c r="U1130">
        <v>3</v>
      </c>
      <c r="V1130" s="2">
        <v>0</v>
      </c>
      <c r="W1130" s="6">
        <v>224.27</v>
      </c>
      <c r="X1130" s="14">
        <f>AA1130-W1130</f>
        <v>2979.55</v>
      </c>
      <c r="Y1130" s="6">
        <f>T1130*U1130</f>
        <v>3203.82</v>
      </c>
      <c r="Z1130" s="6">
        <f>Y1130*V1130</f>
        <v>0</v>
      </c>
      <c r="AA1130" s="6">
        <f t="shared" si="91"/>
        <v>3203.82</v>
      </c>
    </row>
    <row r="1131" spans="2:27" x14ac:dyDescent="0.3">
      <c r="B1131">
        <v>1128</v>
      </c>
      <c r="C1131" t="s">
        <v>3278</v>
      </c>
      <c r="D1131" s="1">
        <v>42038</v>
      </c>
      <c r="E1131" s="1">
        <v>42188</v>
      </c>
      <c r="F1131" s="9" t="str">
        <f t="shared" si="90"/>
        <v>150 days</v>
      </c>
      <c r="G1131" t="s">
        <v>49</v>
      </c>
      <c r="H1131" t="s">
        <v>474</v>
      </c>
      <c r="I1131" t="s">
        <v>475</v>
      </c>
      <c r="J1131" t="s">
        <v>101</v>
      </c>
      <c r="K1131" t="s">
        <v>26</v>
      </c>
      <c r="L1131" t="s">
        <v>1468</v>
      </c>
      <c r="M1131" t="s">
        <v>253</v>
      </c>
      <c r="N1131">
        <v>47374</v>
      </c>
      <c r="O1131" t="s">
        <v>104</v>
      </c>
      <c r="P1131" t="s">
        <v>1571</v>
      </c>
      <c r="Q1131" t="s">
        <v>45</v>
      </c>
      <c r="R1131" t="s">
        <v>67</v>
      </c>
      <c r="S1131" t="s">
        <v>1572</v>
      </c>
      <c r="T1131" s="9">
        <v>10.16</v>
      </c>
      <c r="U1131">
        <v>1</v>
      </c>
      <c r="V1131" s="2">
        <v>0</v>
      </c>
      <c r="W1131" s="6">
        <v>2.64</v>
      </c>
      <c r="X1131" s="14">
        <f>AA1131-W1131</f>
        <v>7.52</v>
      </c>
      <c r="Y1131" s="6">
        <f>T1131*U1131</f>
        <v>10.16</v>
      </c>
      <c r="Z1131" s="6">
        <f>Y1131*V1131</f>
        <v>0</v>
      </c>
      <c r="AA1131" s="6">
        <f t="shared" si="91"/>
        <v>10.16</v>
      </c>
    </row>
    <row r="1132" spans="2:27" x14ac:dyDescent="0.3">
      <c r="B1132">
        <v>1129</v>
      </c>
      <c r="C1132" t="s">
        <v>3278</v>
      </c>
      <c r="D1132" s="1">
        <v>42038</v>
      </c>
      <c r="E1132" s="1">
        <v>42188</v>
      </c>
      <c r="F1132" s="9" t="str">
        <f t="shared" si="90"/>
        <v>150 days</v>
      </c>
      <c r="G1132" t="s">
        <v>49</v>
      </c>
      <c r="H1132" t="s">
        <v>474</v>
      </c>
      <c r="I1132" t="s">
        <v>475</v>
      </c>
      <c r="J1132" t="s">
        <v>101</v>
      </c>
      <c r="K1132" t="s">
        <v>26</v>
      </c>
      <c r="L1132" t="s">
        <v>1468</v>
      </c>
      <c r="M1132" t="s">
        <v>253</v>
      </c>
      <c r="N1132">
        <v>47374</v>
      </c>
      <c r="O1132" t="s">
        <v>104</v>
      </c>
      <c r="P1132" t="s">
        <v>2427</v>
      </c>
      <c r="Q1132" t="s">
        <v>45</v>
      </c>
      <c r="R1132" t="s">
        <v>172</v>
      </c>
      <c r="S1132" t="s">
        <v>2428</v>
      </c>
      <c r="T1132" s="9">
        <v>101.88</v>
      </c>
      <c r="U1132">
        <v>6</v>
      </c>
      <c r="V1132" s="2">
        <v>0</v>
      </c>
      <c r="W1132" s="6">
        <v>50.94</v>
      </c>
      <c r="X1132" s="14">
        <f>AA1132-W1132</f>
        <v>560.33999999999992</v>
      </c>
      <c r="Y1132" s="6">
        <f>T1132*U1132</f>
        <v>611.28</v>
      </c>
      <c r="Z1132" s="6">
        <f>Y1132*V1132</f>
        <v>0</v>
      </c>
      <c r="AA1132" s="6">
        <f t="shared" si="91"/>
        <v>611.28</v>
      </c>
    </row>
    <row r="1133" spans="2:27" x14ac:dyDescent="0.3">
      <c r="B1133">
        <v>1130</v>
      </c>
      <c r="C1133" t="s">
        <v>3279</v>
      </c>
      <c r="D1133" s="1">
        <v>42708</v>
      </c>
      <c r="E1133" s="1">
        <v>42476</v>
      </c>
      <c r="F1133" s="23" t="s">
        <v>10956</v>
      </c>
      <c r="G1133" t="s">
        <v>49</v>
      </c>
      <c r="H1133" t="s">
        <v>1790</v>
      </c>
      <c r="I1133" t="s">
        <v>1791</v>
      </c>
      <c r="J1133" t="s">
        <v>25</v>
      </c>
      <c r="K1133" t="s">
        <v>26</v>
      </c>
      <c r="L1133" t="s">
        <v>317</v>
      </c>
      <c r="M1133" t="s">
        <v>318</v>
      </c>
      <c r="N1133">
        <v>22153</v>
      </c>
      <c r="O1133" t="s">
        <v>29</v>
      </c>
      <c r="P1133" t="s">
        <v>3280</v>
      </c>
      <c r="Q1133" t="s">
        <v>31</v>
      </c>
      <c r="R1133" t="s">
        <v>55</v>
      </c>
      <c r="S1133" t="s">
        <v>3281</v>
      </c>
      <c r="T1133" s="9">
        <v>343.92</v>
      </c>
      <c r="U1133">
        <v>4</v>
      </c>
      <c r="V1133" s="2">
        <v>0</v>
      </c>
      <c r="W1133" s="6">
        <v>75.66</v>
      </c>
      <c r="X1133" s="14">
        <f>AA1133-W1133</f>
        <v>1300.02</v>
      </c>
      <c r="Y1133" s="6">
        <f>T1133*U1133</f>
        <v>1375.68</v>
      </c>
      <c r="Z1133" s="6">
        <f>Y1133*V1133</f>
        <v>0</v>
      </c>
      <c r="AA1133" s="6">
        <f t="shared" si="91"/>
        <v>1375.68</v>
      </c>
    </row>
    <row r="1134" spans="2:27" x14ac:dyDescent="0.3">
      <c r="B1134">
        <v>1131</v>
      </c>
      <c r="C1134" t="s">
        <v>3279</v>
      </c>
      <c r="D1134" s="1">
        <v>42708</v>
      </c>
      <c r="E1134" s="1">
        <v>42476</v>
      </c>
      <c r="F1134" s="23" t="s">
        <v>10956</v>
      </c>
      <c r="G1134" t="s">
        <v>49</v>
      </c>
      <c r="H1134" t="s">
        <v>1790</v>
      </c>
      <c r="I1134" t="s">
        <v>1791</v>
      </c>
      <c r="J1134" t="s">
        <v>25</v>
      </c>
      <c r="K1134" t="s">
        <v>26</v>
      </c>
      <c r="L1134" t="s">
        <v>317</v>
      </c>
      <c r="M1134" t="s">
        <v>318</v>
      </c>
      <c r="N1134">
        <v>22153</v>
      </c>
      <c r="O1134" t="s">
        <v>29</v>
      </c>
      <c r="P1134" t="s">
        <v>3282</v>
      </c>
      <c r="Q1134" t="s">
        <v>45</v>
      </c>
      <c r="R1134" t="s">
        <v>89</v>
      </c>
      <c r="S1134" t="s">
        <v>3283</v>
      </c>
      <c r="T1134" s="9">
        <v>40.99</v>
      </c>
      <c r="U1134">
        <v>1</v>
      </c>
      <c r="V1134" s="2">
        <v>0</v>
      </c>
      <c r="W1134" s="6">
        <v>20.09</v>
      </c>
      <c r="X1134" s="14">
        <f>AA1134-W1134</f>
        <v>20.900000000000002</v>
      </c>
      <c r="Y1134" s="6">
        <f>T1134*U1134</f>
        <v>40.99</v>
      </c>
      <c r="Z1134" s="6">
        <f>Y1134*V1134</f>
        <v>0</v>
      </c>
      <c r="AA1134" s="6">
        <f t="shared" si="91"/>
        <v>40.99</v>
      </c>
    </row>
    <row r="1135" spans="2:27" x14ac:dyDescent="0.3">
      <c r="B1135">
        <v>1132</v>
      </c>
      <c r="C1135" t="s">
        <v>3279</v>
      </c>
      <c r="D1135" s="1">
        <v>42708</v>
      </c>
      <c r="E1135" s="1">
        <v>42476</v>
      </c>
      <c r="F1135" s="23" t="s">
        <v>10956</v>
      </c>
      <c r="G1135" t="s">
        <v>49</v>
      </c>
      <c r="H1135" t="s">
        <v>1790</v>
      </c>
      <c r="I1135" t="s">
        <v>1791</v>
      </c>
      <c r="J1135" t="s">
        <v>25</v>
      </c>
      <c r="K1135" t="s">
        <v>26</v>
      </c>
      <c r="L1135" t="s">
        <v>317</v>
      </c>
      <c r="M1135" t="s">
        <v>318</v>
      </c>
      <c r="N1135">
        <v>22153</v>
      </c>
      <c r="O1135" t="s">
        <v>29</v>
      </c>
      <c r="P1135" t="s">
        <v>525</v>
      </c>
      <c r="Q1135" t="s">
        <v>45</v>
      </c>
      <c r="R1135" t="s">
        <v>172</v>
      </c>
      <c r="S1135" t="s">
        <v>526</v>
      </c>
      <c r="T1135" s="9">
        <v>63.9</v>
      </c>
      <c r="U1135">
        <v>5</v>
      </c>
      <c r="V1135" s="2">
        <v>0</v>
      </c>
      <c r="W1135" s="6">
        <v>28.76</v>
      </c>
      <c r="X1135" s="14">
        <f>AA1135-W1135</f>
        <v>290.74</v>
      </c>
      <c r="Y1135" s="6">
        <f>T1135*U1135</f>
        <v>319.5</v>
      </c>
      <c r="Z1135" s="6">
        <f>Y1135*V1135</f>
        <v>0</v>
      </c>
      <c r="AA1135" s="6">
        <f t="shared" si="91"/>
        <v>319.5</v>
      </c>
    </row>
    <row r="1136" spans="2:27" x14ac:dyDescent="0.3">
      <c r="B1136">
        <v>1133</v>
      </c>
      <c r="C1136" t="s">
        <v>3284</v>
      </c>
      <c r="D1136" s="1">
        <v>42533</v>
      </c>
      <c r="E1136" s="1">
        <v>42563</v>
      </c>
      <c r="F1136" s="9" t="str">
        <f t="shared" ref="F1136:F1139" si="92">DATEDIF(D1136,E1136,"d")&amp;" days"</f>
        <v>30 days</v>
      </c>
      <c r="G1136" t="s">
        <v>187</v>
      </c>
      <c r="H1136" t="s">
        <v>512</v>
      </c>
      <c r="I1136" t="s">
        <v>513</v>
      </c>
      <c r="J1136" t="s">
        <v>40</v>
      </c>
      <c r="K1136" t="s">
        <v>26</v>
      </c>
      <c r="L1136" t="s">
        <v>3285</v>
      </c>
      <c r="M1136" t="s">
        <v>42</v>
      </c>
      <c r="N1136">
        <v>94509</v>
      </c>
      <c r="O1136" t="s">
        <v>43</v>
      </c>
      <c r="P1136" t="s">
        <v>1059</v>
      </c>
      <c r="Q1136" t="s">
        <v>45</v>
      </c>
      <c r="R1136" t="s">
        <v>89</v>
      </c>
      <c r="S1136" t="s">
        <v>1060</v>
      </c>
      <c r="T1136" s="9">
        <v>19.440000000000001</v>
      </c>
      <c r="U1136">
        <v>3</v>
      </c>
      <c r="V1136" s="2">
        <v>0</v>
      </c>
      <c r="W1136" s="6">
        <v>9.33</v>
      </c>
      <c r="X1136" s="14">
        <f>AA1136-W1136</f>
        <v>48.990000000000009</v>
      </c>
      <c r="Y1136" s="6">
        <f>T1136*U1136</f>
        <v>58.320000000000007</v>
      </c>
      <c r="Z1136" s="6">
        <f>Y1136*V1136</f>
        <v>0</v>
      </c>
      <c r="AA1136" s="6">
        <f t="shared" si="91"/>
        <v>58.320000000000007</v>
      </c>
    </row>
    <row r="1137" spans="2:27" x14ac:dyDescent="0.3">
      <c r="B1137">
        <v>1134</v>
      </c>
      <c r="C1137" t="s">
        <v>3286</v>
      </c>
      <c r="D1137" s="1">
        <v>42496</v>
      </c>
      <c r="E1137" s="1">
        <v>42619</v>
      </c>
      <c r="F1137" s="9" t="str">
        <f t="shared" si="92"/>
        <v>123 days</v>
      </c>
      <c r="G1137" t="s">
        <v>49</v>
      </c>
      <c r="H1137" t="s">
        <v>1614</v>
      </c>
      <c r="I1137" t="s">
        <v>1615</v>
      </c>
      <c r="J1137" t="s">
        <v>101</v>
      </c>
      <c r="K1137" t="s">
        <v>26</v>
      </c>
      <c r="L1137" t="s">
        <v>145</v>
      </c>
      <c r="M1137" t="s">
        <v>146</v>
      </c>
      <c r="N1137">
        <v>19134</v>
      </c>
      <c r="O1137" t="s">
        <v>147</v>
      </c>
      <c r="P1137" t="s">
        <v>216</v>
      </c>
      <c r="Q1137" t="s">
        <v>45</v>
      </c>
      <c r="R1137" t="s">
        <v>58</v>
      </c>
      <c r="S1137" t="s">
        <v>217</v>
      </c>
      <c r="T1137" s="9">
        <v>124.61</v>
      </c>
      <c r="U1137">
        <v>4</v>
      </c>
      <c r="V1137" s="2">
        <v>0.2</v>
      </c>
      <c r="W1137" s="6">
        <v>-23.36</v>
      </c>
      <c r="X1137" s="14">
        <f>AA1137-W1137</f>
        <v>422.11200000000002</v>
      </c>
      <c r="Y1137" s="6">
        <f>T1137*U1137</f>
        <v>498.44</v>
      </c>
      <c r="Z1137" s="6">
        <f>Y1137*V1137</f>
        <v>99.688000000000002</v>
      </c>
      <c r="AA1137" s="6">
        <f t="shared" si="91"/>
        <v>398.75200000000001</v>
      </c>
    </row>
    <row r="1138" spans="2:27" x14ac:dyDescent="0.3">
      <c r="B1138">
        <v>1135</v>
      </c>
      <c r="C1138" t="s">
        <v>3286</v>
      </c>
      <c r="D1138" s="1">
        <v>42496</v>
      </c>
      <c r="E1138" s="1">
        <v>42619</v>
      </c>
      <c r="F1138" s="9" t="str">
        <f t="shared" si="92"/>
        <v>123 days</v>
      </c>
      <c r="G1138" t="s">
        <v>49</v>
      </c>
      <c r="H1138" t="s">
        <v>1614</v>
      </c>
      <c r="I1138" t="s">
        <v>1615</v>
      </c>
      <c r="J1138" t="s">
        <v>101</v>
      </c>
      <c r="K1138" t="s">
        <v>26</v>
      </c>
      <c r="L1138" t="s">
        <v>145</v>
      </c>
      <c r="M1138" t="s">
        <v>146</v>
      </c>
      <c r="N1138">
        <v>19134</v>
      </c>
      <c r="O1138" t="s">
        <v>147</v>
      </c>
      <c r="P1138" t="s">
        <v>3287</v>
      </c>
      <c r="Q1138" t="s">
        <v>45</v>
      </c>
      <c r="R1138" t="s">
        <v>46</v>
      </c>
      <c r="S1138" t="s">
        <v>3288</v>
      </c>
      <c r="T1138" s="9">
        <v>7.56</v>
      </c>
      <c r="U1138">
        <v>3</v>
      </c>
      <c r="V1138" s="2">
        <v>0.2</v>
      </c>
      <c r="W1138" s="6">
        <v>2.65</v>
      </c>
      <c r="X1138" s="14">
        <f>AA1138-W1138</f>
        <v>15.493999999999998</v>
      </c>
      <c r="Y1138" s="6">
        <f>T1138*U1138</f>
        <v>22.68</v>
      </c>
      <c r="Z1138" s="6">
        <f>Y1138*V1138</f>
        <v>4.5360000000000005</v>
      </c>
      <c r="AA1138" s="6">
        <f t="shared" si="91"/>
        <v>18.143999999999998</v>
      </c>
    </row>
    <row r="1139" spans="2:27" x14ac:dyDescent="0.3">
      <c r="B1139">
        <v>1136</v>
      </c>
      <c r="C1139" t="s">
        <v>3289</v>
      </c>
      <c r="D1139" s="1">
        <v>42686</v>
      </c>
      <c r="E1139" s="1">
        <v>42686</v>
      </c>
      <c r="F1139" s="9" t="str">
        <f t="shared" si="92"/>
        <v>0 days</v>
      </c>
      <c r="G1139" t="s">
        <v>1292</v>
      </c>
      <c r="H1139" t="s">
        <v>1994</v>
      </c>
      <c r="I1139" t="s">
        <v>1995</v>
      </c>
      <c r="J1139" t="s">
        <v>25</v>
      </c>
      <c r="K1139" t="s">
        <v>26</v>
      </c>
      <c r="L1139" t="s">
        <v>3290</v>
      </c>
      <c r="M1139" t="s">
        <v>53</v>
      </c>
      <c r="N1139">
        <v>33030</v>
      </c>
      <c r="O1139" t="s">
        <v>29</v>
      </c>
      <c r="P1139" t="s">
        <v>3291</v>
      </c>
      <c r="Q1139" t="s">
        <v>45</v>
      </c>
      <c r="R1139" t="s">
        <v>58</v>
      </c>
      <c r="S1139" t="s">
        <v>3292</v>
      </c>
      <c r="T1139" s="9">
        <v>85.22</v>
      </c>
      <c r="U1139">
        <v>3</v>
      </c>
      <c r="V1139" s="2">
        <v>0.2</v>
      </c>
      <c r="W1139" s="6">
        <v>7.46</v>
      </c>
      <c r="X1139" s="14">
        <f>AA1139-W1139</f>
        <v>197.06799999999998</v>
      </c>
      <c r="Y1139" s="6">
        <f>T1139*U1139</f>
        <v>255.66</v>
      </c>
      <c r="Z1139" s="6">
        <f>Y1139*V1139</f>
        <v>51.132000000000005</v>
      </c>
      <c r="AA1139" s="6">
        <f t="shared" si="91"/>
        <v>204.52799999999999</v>
      </c>
    </row>
    <row r="1140" spans="2:27" x14ac:dyDescent="0.3">
      <c r="B1140">
        <v>1137</v>
      </c>
      <c r="C1140" t="s">
        <v>3293</v>
      </c>
      <c r="D1140" s="1">
        <v>42715</v>
      </c>
      <c r="E1140" s="1">
        <v>42689</v>
      </c>
      <c r="F1140" s="23" t="s">
        <v>10956</v>
      </c>
      <c r="G1140" t="s">
        <v>22</v>
      </c>
      <c r="H1140" t="s">
        <v>3294</v>
      </c>
      <c r="I1140" t="s">
        <v>3295</v>
      </c>
      <c r="J1140" t="s">
        <v>40</v>
      </c>
      <c r="K1140" t="s">
        <v>26</v>
      </c>
      <c r="L1140" t="s">
        <v>3296</v>
      </c>
      <c r="M1140" t="s">
        <v>253</v>
      </c>
      <c r="N1140">
        <v>46350</v>
      </c>
      <c r="O1140" t="s">
        <v>104</v>
      </c>
      <c r="P1140" t="s">
        <v>3297</v>
      </c>
      <c r="Q1140" t="s">
        <v>45</v>
      </c>
      <c r="R1140" t="s">
        <v>172</v>
      </c>
      <c r="S1140" t="s">
        <v>3298</v>
      </c>
      <c r="T1140" s="9">
        <v>287.52</v>
      </c>
      <c r="U1140">
        <v>8</v>
      </c>
      <c r="V1140" s="2">
        <v>0</v>
      </c>
      <c r="W1140" s="6">
        <v>129.38</v>
      </c>
      <c r="X1140" s="14">
        <f>AA1140-W1140</f>
        <v>2170.7799999999997</v>
      </c>
      <c r="Y1140" s="6">
        <f>T1140*U1140</f>
        <v>2300.16</v>
      </c>
      <c r="Z1140" s="6">
        <f>Y1140*V1140</f>
        <v>0</v>
      </c>
      <c r="AA1140" s="6">
        <f t="shared" si="91"/>
        <v>2300.16</v>
      </c>
    </row>
    <row r="1141" spans="2:27" x14ac:dyDescent="0.3">
      <c r="B1141">
        <v>1138</v>
      </c>
      <c r="C1141" t="s">
        <v>3293</v>
      </c>
      <c r="D1141" s="1">
        <v>42715</v>
      </c>
      <c r="E1141" s="1">
        <v>42689</v>
      </c>
      <c r="F1141" s="23" t="s">
        <v>10956</v>
      </c>
      <c r="G1141" t="s">
        <v>22</v>
      </c>
      <c r="H1141" t="s">
        <v>3294</v>
      </c>
      <c r="I1141" t="s">
        <v>3295</v>
      </c>
      <c r="J1141" t="s">
        <v>40</v>
      </c>
      <c r="K1141" t="s">
        <v>26</v>
      </c>
      <c r="L1141" t="s">
        <v>3296</v>
      </c>
      <c r="M1141" t="s">
        <v>253</v>
      </c>
      <c r="N1141">
        <v>46350</v>
      </c>
      <c r="O1141" t="s">
        <v>104</v>
      </c>
      <c r="P1141" t="s">
        <v>2141</v>
      </c>
      <c r="Q1141" t="s">
        <v>45</v>
      </c>
      <c r="R1141" t="s">
        <v>77</v>
      </c>
      <c r="S1141" t="s">
        <v>2142</v>
      </c>
      <c r="T1141" s="9">
        <v>37.68</v>
      </c>
      <c r="U1141">
        <v>2</v>
      </c>
      <c r="V1141" s="2">
        <v>0</v>
      </c>
      <c r="W1141" s="6">
        <v>10.55</v>
      </c>
      <c r="X1141" s="14">
        <f>AA1141-W1141</f>
        <v>64.81</v>
      </c>
      <c r="Y1141" s="6">
        <f>T1141*U1141</f>
        <v>75.36</v>
      </c>
      <c r="Z1141" s="6">
        <f>Y1141*V1141</f>
        <v>0</v>
      </c>
      <c r="AA1141" s="6">
        <f t="shared" si="91"/>
        <v>75.36</v>
      </c>
    </row>
    <row r="1142" spans="2:27" x14ac:dyDescent="0.3">
      <c r="B1142">
        <v>1139</v>
      </c>
      <c r="C1142" t="s">
        <v>3293</v>
      </c>
      <c r="D1142" s="1">
        <v>42715</v>
      </c>
      <c r="E1142" s="1">
        <v>42689</v>
      </c>
      <c r="F1142" s="23" t="s">
        <v>10956</v>
      </c>
      <c r="G1142" t="s">
        <v>22</v>
      </c>
      <c r="H1142" t="s">
        <v>3294</v>
      </c>
      <c r="I1142" t="s">
        <v>3295</v>
      </c>
      <c r="J1142" t="s">
        <v>40</v>
      </c>
      <c r="K1142" t="s">
        <v>26</v>
      </c>
      <c r="L1142" t="s">
        <v>3296</v>
      </c>
      <c r="M1142" t="s">
        <v>253</v>
      </c>
      <c r="N1142">
        <v>46350</v>
      </c>
      <c r="O1142" t="s">
        <v>104</v>
      </c>
      <c r="P1142" t="s">
        <v>3299</v>
      </c>
      <c r="Q1142" t="s">
        <v>45</v>
      </c>
      <c r="R1142" t="s">
        <v>89</v>
      </c>
      <c r="S1142" t="s">
        <v>3300</v>
      </c>
      <c r="T1142" s="9">
        <v>19.98</v>
      </c>
      <c r="U1142">
        <v>2</v>
      </c>
      <c r="V1142" s="2">
        <v>0</v>
      </c>
      <c r="W1142" s="6">
        <v>8.99</v>
      </c>
      <c r="X1142" s="14">
        <f>AA1142-W1142</f>
        <v>30.97</v>
      </c>
      <c r="Y1142" s="6">
        <f>T1142*U1142</f>
        <v>39.96</v>
      </c>
      <c r="Z1142" s="6">
        <f>Y1142*V1142</f>
        <v>0</v>
      </c>
      <c r="AA1142" s="6">
        <f t="shared" si="91"/>
        <v>39.96</v>
      </c>
    </row>
    <row r="1143" spans="2:27" x14ac:dyDescent="0.3">
      <c r="B1143">
        <v>1140</v>
      </c>
      <c r="C1143" t="s">
        <v>3293</v>
      </c>
      <c r="D1143" s="1">
        <v>42715</v>
      </c>
      <c r="E1143" s="1">
        <v>42689</v>
      </c>
      <c r="F1143" s="23" t="s">
        <v>10956</v>
      </c>
      <c r="G1143" t="s">
        <v>22</v>
      </c>
      <c r="H1143" t="s">
        <v>3294</v>
      </c>
      <c r="I1143" t="s">
        <v>3295</v>
      </c>
      <c r="J1143" t="s">
        <v>40</v>
      </c>
      <c r="K1143" t="s">
        <v>26</v>
      </c>
      <c r="L1143" t="s">
        <v>3296</v>
      </c>
      <c r="M1143" t="s">
        <v>253</v>
      </c>
      <c r="N1143">
        <v>46350</v>
      </c>
      <c r="O1143" t="s">
        <v>104</v>
      </c>
      <c r="P1143" t="s">
        <v>1946</v>
      </c>
      <c r="Q1143" t="s">
        <v>45</v>
      </c>
      <c r="R1143" t="s">
        <v>67</v>
      </c>
      <c r="S1143" t="s">
        <v>1947</v>
      </c>
      <c r="T1143" s="9">
        <v>20.58</v>
      </c>
      <c r="U1143">
        <v>7</v>
      </c>
      <c r="V1143" s="2">
        <v>0</v>
      </c>
      <c r="W1143" s="6">
        <v>5.56</v>
      </c>
      <c r="X1143" s="14">
        <f>AA1143-W1143</f>
        <v>138.5</v>
      </c>
      <c r="Y1143" s="6">
        <f>T1143*U1143</f>
        <v>144.06</v>
      </c>
      <c r="Z1143" s="6">
        <f>Y1143*V1143</f>
        <v>0</v>
      </c>
      <c r="AA1143" s="6">
        <f t="shared" si="91"/>
        <v>144.06</v>
      </c>
    </row>
    <row r="1144" spans="2:27" x14ac:dyDescent="0.3">
      <c r="B1144">
        <v>1141</v>
      </c>
      <c r="C1144" t="s">
        <v>3293</v>
      </c>
      <c r="D1144" s="1">
        <v>42715</v>
      </c>
      <c r="E1144" s="1">
        <v>42689</v>
      </c>
      <c r="F1144" s="23" t="s">
        <v>10956</v>
      </c>
      <c r="G1144" t="s">
        <v>22</v>
      </c>
      <c r="H1144" t="s">
        <v>3294</v>
      </c>
      <c r="I1144" t="s">
        <v>3295</v>
      </c>
      <c r="J1144" t="s">
        <v>40</v>
      </c>
      <c r="K1144" t="s">
        <v>26</v>
      </c>
      <c r="L1144" t="s">
        <v>3296</v>
      </c>
      <c r="M1144" t="s">
        <v>253</v>
      </c>
      <c r="N1144">
        <v>46350</v>
      </c>
      <c r="O1144" t="s">
        <v>104</v>
      </c>
      <c r="P1144" t="s">
        <v>3301</v>
      </c>
      <c r="Q1144" t="s">
        <v>45</v>
      </c>
      <c r="R1144" t="s">
        <v>74</v>
      </c>
      <c r="S1144" t="s">
        <v>3302</v>
      </c>
      <c r="T1144" s="9">
        <v>17.38</v>
      </c>
      <c r="U1144">
        <v>2</v>
      </c>
      <c r="V1144" s="2">
        <v>0</v>
      </c>
      <c r="W1144" s="6">
        <v>8.69</v>
      </c>
      <c r="X1144" s="14">
        <f>AA1144-W1144</f>
        <v>26.07</v>
      </c>
      <c r="Y1144" s="6">
        <f>T1144*U1144</f>
        <v>34.76</v>
      </c>
      <c r="Z1144" s="6">
        <f>Y1144*V1144</f>
        <v>0</v>
      </c>
      <c r="AA1144" s="6">
        <f t="shared" si="91"/>
        <v>34.76</v>
      </c>
    </row>
    <row r="1145" spans="2:27" x14ac:dyDescent="0.3">
      <c r="B1145">
        <v>1142</v>
      </c>
      <c r="C1145" t="s">
        <v>3303</v>
      </c>
      <c r="D1145" s="1">
        <v>41911</v>
      </c>
      <c r="E1145" s="1">
        <v>41708</v>
      </c>
      <c r="F1145" s="23" t="s">
        <v>10956</v>
      </c>
      <c r="G1145" t="s">
        <v>49</v>
      </c>
      <c r="H1145" t="s">
        <v>2291</v>
      </c>
      <c r="I1145" t="s">
        <v>2292</v>
      </c>
      <c r="J1145" t="s">
        <v>25</v>
      </c>
      <c r="K1145" t="s">
        <v>26</v>
      </c>
      <c r="L1145" t="s">
        <v>41</v>
      </c>
      <c r="M1145" t="s">
        <v>42</v>
      </c>
      <c r="N1145">
        <v>90045</v>
      </c>
      <c r="O1145" t="s">
        <v>43</v>
      </c>
      <c r="P1145" t="s">
        <v>2911</v>
      </c>
      <c r="Q1145" t="s">
        <v>31</v>
      </c>
      <c r="R1145" t="s">
        <v>64</v>
      </c>
      <c r="S1145" t="s">
        <v>2912</v>
      </c>
      <c r="T1145" s="9">
        <v>204.6</v>
      </c>
      <c r="U1145">
        <v>2</v>
      </c>
      <c r="V1145" s="2">
        <v>0</v>
      </c>
      <c r="W1145" s="6">
        <v>53.2</v>
      </c>
      <c r="X1145" s="14">
        <f>AA1145-W1145</f>
        <v>356</v>
      </c>
      <c r="Y1145" s="6">
        <f>T1145*U1145</f>
        <v>409.2</v>
      </c>
      <c r="Z1145" s="6">
        <f>Y1145*V1145</f>
        <v>0</v>
      </c>
      <c r="AA1145" s="6">
        <f t="shared" si="91"/>
        <v>409.2</v>
      </c>
    </row>
    <row r="1146" spans="2:27" x14ac:dyDescent="0.3">
      <c r="B1146">
        <v>1143</v>
      </c>
      <c r="C1146" t="s">
        <v>3303</v>
      </c>
      <c r="D1146" s="1">
        <v>41911</v>
      </c>
      <c r="E1146" s="1">
        <v>41708</v>
      </c>
      <c r="F1146" s="23" t="s">
        <v>10956</v>
      </c>
      <c r="G1146" t="s">
        <v>49</v>
      </c>
      <c r="H1146" t="s">
        <v>2291</v>
      </c>
      <c r="I1146" t="s">
        <v>2292</v>
      </c>
      <c r="J1146" t="s">
        <v>25</v>
      </c>
      <c r="K1146" t="s">
        <v>26</v>
      </c>
      <c r="L1146" t="s">
        <v>41</v>
      </c>
      <c r="M1146" t="s">
        <v>42</v>
      </c>
      <c r="N1146">
        <v>90045</v>
      </c>
      <c r="O1146" t="s">
        <v>43</v>
      </c>
      <c r="P1146" t="s">
        <v>3304</v>
      </c>
      <c r="Q1146" t="s">
        <v>45</v>
      </c>
      <c r="R1146" t="s">
        <v>268</v>
      </c>
      <c r="S1146" t="s">
        <v>3305</v>
      </c>
      <c r="T1146" s="9">
        <v>8.7200000000000006</v>
      </c>
      <c r="U1146">
        <v>4</v>
      </c>
      <c r="V1146" s="2">
        <v>0</v>
      </c>
      <c r="W1146" s="6">
        <v>2.88</v>
      </c>
      <c r="X1146" s="14">
        <f>AA1146-W1146</f>
        <v>32</v>
      </c>
      <c r="Y1146" s="6">
        <f>T1146*U1146</f>
        <v>34.880000000000003</v>
      </c>
      <c r="Z1146" s="6">
        <f>Y1146*V1146</f>
        <v>0</v>
      </c>
      <c r="AA1146" s="6">
        <f t="shared" si="91"/>
        <v>34.880000000000003</v>
      </c>
    </row>
    <row r="1147" spans="2:27" x14ac:dyDescent="0.3">
      <c r="B1147">
        <v>1144</v>
      </c>
      <c r="C1147" t="s">
        <v>3303</v>
      </c>
      <c r="D1147" s="1">
        <v>41911</v>
      </c>
      <c r="E1147" s="1">
        <v>41708</v>
      </c>
      <c r="F1147" s="23" t="s">
        <v>10956</v>
      </c>
      <c r="G1147" t="s">
        <v>49</v>
      </c>
      <c r="H1147" t="s">
        <v>2291</v>
      </c>
      <c r="I1147" t="s">
        <v>2292</v>
      </c>
      <c r="J1147" t="s">
        <v>25</v>
      </c>
      <c r="K1147" t="s">
        <v>26</v>
      </c>
      <c r="L1147" t="s">
        <v>41</v>
      </c>
      <c r="M1147" t="s">
        <v>42</v>
      </c>
      <c r="N1147">
        <v>90045</v>
      </c>
      <c r="O1147" t="s">
        <v>43</v>
      </c>
      <c r="P1147" t="s">
        <v>1096</v>
      </c>
      <c r="Q1147" t="s">
        <v>45</v>
      </c>
      <c r="R1147" t="s">
        <v>89</v>
      </c>
      <c r="S1147" t="s">
        <v>1097</v>
      </c>
      <c r="T1147" s="9">
        <v>6.48</v>
      </c>
      <c r="U1147">
        <v>1</v>
      </c>
      <c r="V1147" s="2">
        <v>0</v>
      </c>
      <c r="W1147" s="6">
        <v>3.11</v>
      </c>
      <c r="X1147" s="14">
        <f>AA1147-W1147</f>
        <v>3.3700000000000006</v>
      </c>
      <c r="Y1147" s="6">
        <f>T1147*U1147</f>
        <v>6.48</v>
      </c>
      <c r="Z1147" s="6">
        <f>Y1147*V1147</f>
        <v>0</v>
      </c>
      <c r="AA1147" s="6">
        <f t="shared" si="91"/>
        <v>6.48</v>
      </c>
    </row>
    <row r="1148" spans="2:27" x14ac:dyDescent="0.3">
      <c r="B1148">
        <v>1145</v>
      </c>
      <c r="C1148" t="s">
        <v>3303</v>
      </c>
      <c r="D1148" s="1">
        <v>41911</v>
      </c>
      <c r="E1148" s="1">
        <v>41708</v>
      </c>
      <c r="F1148" s="23" t="s">
        <v>10956</v>
      </c>
      <c r="G1148" t="s">
        <v>49</v>
      </c>
      <c r="H1148" t="s">
        <v>2291</v>
      </c>
      <c r="I1148" t="s">
        <v>2292</v>
      </c>
      <c r="J1148" t="s">
        <v>25</v>
      </c>
      <c r="K1148" t="s">
        <v>26</v>
      </c>
      <c r="L1148" t="s">
        <v>41</v>
      </c>
      <c r="M1148" t="s">
        <v>42</v>
      </c>
      <c r="N1148">
        <v>90045</v>
      </c>
      <c r="O1148" t="s">
        <v>43</v>
      </c>
      <c r="P1148" t="s">
        <v>3306</v>
      </c>
      <c r="Q1148" t="s">
        <v>70</v>
      </c>
      <c r="R1148" t="s">
        <v>683</v>
      </c>
      <c r="S1148" t="s">
        <v>3307</v>
      </c>
      <c r="T1148" s="9">
        <v>686.32</v>
      </c>
      <c r="U1148">
        <v>2</v>
      </c>
      <c r="V1148" s="2">
        <v>0.2</v>
      </c>
      <c r="W1148" s="6">
        <v>223.05</v>
      </c>
      <c r="X1148" s="14">
        <f>AA1148-W1148</f>
        <v>875.06200000000013</v>
      </c>
      <c r="Y1148" s="6">
        <f>T1148*U1148</f>
        <v>1372.64</v>
      </c>
      <c r="Z1148" s="6">
        <f>Y1148*V1148</f>
        <v>274.52800000000002</v>
      </c>
      <c r="AA1148" s="6">
        <f t="shared" si="91"/>
        <v>1098.1120000000001</v>
      </c>
    </row>
    <row r="1149" spans="2:27" x14ac:dyDescent="0.3">
      <c r="B1149">
        <v>1146</v>
      </c>
      <c r="C1149" t="s">
        <v>3303</v>
      </c>
      <c r="D1149" s="1">
        <v>41911</v>
      </c>
      <c r="E1149" s="1">
        <v>41708</v>
      </c>
      <c r="F1149" s="23" t="s">
        <v>10956</v>
      </c>
      <c r="G1149" t="s">
        <v>49</v>
      </c>
      <c r="H1149" t="s">
        <v>2291</v>
      </c>
      <c r="I1149" t="s">
        <v>2292</v>
      </c>
      <c r="J1149" t="s">
        <v>25</v>
      </c>
      <c r="K1149" t="s">
        <v>26</v>
      </c>
      <c r="L1149" t="s">
        <v>41</v>
      </c>
      <c r="M1149" t="s">
        <v>42</v>
      </c>
      <c r="N1149">
        <v>90045</v>
      </c>
      <c r="O1149" t="s">
        <v>43</v>
      </c>
      <c r="P1149" t="s">
        <v>3226</v>
      </c>
      <c r="Q1149" t="s">
        <v>45</v>
      </c>
      <c r="R1149" t="s">
        <v>58</v>
      </c>
      <c r="S1149" t="s">
        <v>3227</v>
      </c>
      <c r="T1149" s="9">
        <v>62.18</v>
      </c>
      <c r="U1149">
        <v>1</v>
      </c>
      <c r="V1149" s="2">
        <v>0</v>
      </c>
      <c r="W1149" s="6">
        <v>16.79</v>
      </c>
      <c r="X1149" s="14">
        <f>AA1149-W1149</f>
        <v>45.39</v>
      </c>
      <c r="Y1149" s="6">
        <f>T1149*U1149</f>
        <v>62.18</v>
      </c>
      <c r="Z1149" s="6">
        <f>Y1149*V1149</f>
        <v>0</v>
      </c>
      <c r="AA1149" s="6">
        <f t="shared" si="91"/>
        <v>62.18</v>
      </c>
    </row>
    <row r="1150" spans="2:27" x14ac:dyDescent="0.3">
      <c r="B1150">
        <v>1147</v>
      </c>
      <c r="C1150" t="s">
        <v>3308</v>
      </c>
      <c r="D1150" s="1">
        <v>42098</v>
      </c>
      <c r="E1150" s="1">
        <v>42098</v>
      </c>
      <c r="F1150" s="9" t="str">
        <f t="shared" ref="F1150:F1154" si="93">DATEDIF(D1150,E1150,"d")&amp;" days"</f>
        <v>0 days</v>
      </c>
      <c r="G1150" t="s">
        <v>1292</v>
      </c>
      <c r="H1150" t="s">
        <v>3309</v>
      </c>
      <c r="I1150" t="s">
        <v>3310</v>
      </c>
      <c r="J1150" t="s">
        <v>25</v>
      </c>
      <c r="K1150" t="s">
        <v>26</v>
      </c>
      <c r="L1150" t="s">
        <v>3311</v>
      </c>
      <c r="M1150" t="s">
        <v>237</v>
      </c>
      <c r="N1150">
        <v>48911</v>
      </c>
      <c r="O1150" t="s">
        <v>104</v>
      </c>
      <c r="P1150" t="s">
        <v>3312</v>
      </c>
      <c r="Q1150" t="s">
        <v>45</v>
      </c>
      <c r="R1150" t="s">
        <v>77</v>
      </c>
      <c r="S1150" t="s">
        <v>3313</v>
      </c>
      <c r="T1150" s="9">
        <v>644.08000000000004</v>
      </c>
      <c r="U1150">
        <v>2</v>
      </c>
      <c r="V1150" s="2">
        <v>0.1</v>
      </c>
      <c r="W1150" s="6">
        <v>107.35</v>
      </c>
      <c r="X1150" s="14">
        <f>AA1150-W1150</f>
        <v>1051.9940000000001</v>
      </c>
      <c r="Y1150" s="6">
        <f>T1150*U1150</f>
        <v>1288.1600000000001</v>
      </c>
      <c r="Z1150" s="6">
        <f>Y1150*V1150</f>
        <v>128.816</v>
      </c>
      <c r="AA1150" s="6">
        <f t="shared" si="91"/>
        <v>1159.3440000000001</v>
      </c>
    </row>
    <row r="1151" spans="2:27" x14ac:dyDescent="0.3">
      <c r="B1151">
        <v>1148</v>
      </c>
      <c r="C1151" t="s">
        <v>3308</v>
      </c>
      <c r="D1151" s="1">
        <v>42098</v>
      </c>
      <c r="E1151" s="1">
        <v>42098</v>
      </c>
      <c r="F1151" s="9" t="str">
        <f t="shared" si="93"/>
        <v>0 days</v>
      </c>
      <c r="G1151" t="s">
        <v>1292</v>
      </c>
      <c r="H1151" t="s">
        <v>3309</v>
      </c>
      <c r="I1151" t="s">
        <v>3310</v>
      </c>
      <c r="J1151" t="s">
        <v>25</v>
      </c>
      <c r="K1151" t="s">
        <v>26</v>
      </c>
      <c r="L1151" t="s">
        <v>3311</v>
      </c>
      <c r="M1151" t="s">
        <v>237</v>
      </c>
      <c r="N1151">
        <v>48911</v>
      </c>
      <c r="O1151" t="s">
        <v>104</v>
      </c>
      <c r="P1151" t="s">
        <v>3314</v>
      </c>
      <c r="Q1151" t="s">
        <v>45</v>
      </c>
      <c r="R1151" t="s">
        <v>268</v>
      </c>
      <c r="S1151" t="s">
        <v>562</v>
      </c>
      <c r="T1151" s="9">
        <v>5.84</v>
      </c>
      <c r="U1151">
        <v>2</v>
      </c>
      <c r="V1151" s="2">
        <v>0</v>
      </c>
      <c r="W1151" s="6">
        <v>2.63</v>
      </c>
      <c r="X1151" s="14">
        <f>AA1151-W1151</f>
        <v>9.0500000000000007</v>
      </c>
      <c r="Y1151" s="6">
        <f>T1151*U1151</f>
        <v>11.68</v>
      </c>
      <c r="Z1151" s="6">
        <f>Y1151*V1151</f>
        <v>0</v>
      </c>
      <c r="AA1151" s="6">
        <f t="shared" si="91"/>
        <v>11.68</v>
      </c>
    </row>
    <row r="1152" spans="2:27" x14ac:dyDescent="0.3">
      <c r="B1152">
        <v>1149</v>
      </c>
      <c r="C1152" t="s">
        <v>3308</v>
      </c>
      <c r="D1152" s="1">
        <v>42098</v>
      </c>
      <c r="E1152" s="1">
        <v>42098</v>
      </c>
      <c r="F1152" s="9" t="str">
        <f t="shared" si="93"/>
        <v>0 days</v>
      </c>
      <c r="G1152" t="s">
        <v>1292</v>
      </c>
      <c r="H1152" t="s">
        <v>3309</v>
      </c>
      <c r="I1152" t="s">
        <v>3310</v>
      </c>
      <c r="J1152" t="s">
        <v>25</v>
      </c>
      <c r="K1152" t="s">
        <v>26</v>
      </c>
      <c r="L1152" t="s">
        <v>3311</v>
      </c>
      <c r="M1152" t="s">
        <v>237</v>
      </c>
      <c r="N1152">
        <v>48911</v>
      </c>
      <c r="O1152" t="s">
        <v>104</v>
      </c>
      <c r="P1152" t="s">
        <v>3315</v>
      </c>
      <c r="Q1152" t="s">
        <v>45</v>
      </c>
      <c r="R1152" t="s">
        <v>74</v>
      </c>
      <c r="S1152" t="s">
        <v>3316</v>
      </c>
      <c r="T1152" s="9">
        <v>12.76</v>
      </c>
      <c r="U1152">
        <v>2</v>
      </c>
      <c r="V1152" s="2">
        <v>0</v>
      </c>
      <c r="W1152" s="6">
        <v>5.87</v>
      </c>
      <c r="X1152" s="14">
        <f>AA1152-W1152</f>
        <v>19.649999999999999</v>
      </c>
      <c r="Y1152" s="6">
        <f>T1152*U1152</f>
        <v>25.52</v>
      </c>
      <c r="Z1152" s="6">
        <f>Y1152*V1152</f>
        <v>0</v>
      </c>
      <c r="AA1152" s="6">
        <f t="shared" si="91"/>
        <v>25.52</v>
      </c>
    </row>
    <row r="1153" spans="2:27" x14ac:dyDescent="0.3">
      <c r="B1153">
        <v>1150</v>
      </c>
      <c r="C1153" t="s">
        <v>3308</v>
      </c>
      <c r="D1153" s="1">
        <v>42098</v>
      </c>
      <c r="E1153" s="1">
        <v>42098</v>
      </c>
      <c r="F1153" s="9" t="str">
        <f t="shared" si="93"/>
        <v>0 days</v>
      </c>
      <c r="G1153" t="s">
        <v>1292</v>
      </c>
      <c r="H1153" t="s">
        <v>3309</v>
      </c>
      <c r="I1153" t="s">
        <v>3310</v>
      </c>
      <c r="J1153" t="s">
        <v>25</v>
      </c>
      <c r="K1153" t="s">
        <v>26</v>
      </c>
      <c r="L1153" t="s">
        <v>3311</v>
      </c>
      <c r="M1153" t="s">
        <v>237</v>
      </c>
      <c r="N1153">
        <v>48911</v>
      </c>
      <c r="O1153" t="s">
        <v>104</v>
      </c>
      <c r="P1153" t="s">
        <v>3317</v>
      </c>
      <c r="Q1153" t="s">
        <v>70</v>
      </c>
      <c r="R1153" t="s">
        <v>71</v>
      </c>
      <c r="S1153" t="s">
        <v>3318</v>
      </c>
      <c r="T1153" s="9">
        <v>10.95</v>
      </c>
      <c r="U1153">
        <v>1</v>
      </c>
      <c r="V1153" s="2">
        <v>0</v>
      </c>
      <c r="W1153" s="6">
        <v>0.44</v>
      </c>
      <c r="X1153" s="14">
        <f>AA1153-W1153</f>
        <v>10.51</v>
      </c>
      <c r="Y1153" s="6">
        <f>T1153*U1153</f>
        <v>10.95</v>
      </c>
      <c r="Z1153" s="6">
        <f>Y1153*V1153</f>
        <v>0</v>
      </c>
      <c r="AA1153" s="6">
        <f t="shared" si="91"/>
        <v>10.95</v>
      </c>
    </row>
    <row r="1154" spans="2:27" x14ac:dyDescent="0.3">
      <c r="B1154">
        <v>1151</v>
      </c>
      <c r="C1154" t="s">
        <v>3308</v>
      </c>
      <c r="D1154" s="1">
        <v>42098</v>
      </c>
      <c r="E1154" s="1">
        <v>42098</v>
      </c>
      <c r="F1154" s="9" t="str">
        <f t="shared" si="93"/>
        <v>0 days</v>
      </c>
      <c r="G1154" t="s">
        <v>1292</v>
      </c>
      <c r="H1154" t="s">
        <v>3309</v>
      </c>
      <c r="I1154" t="s">
        <v>3310</v>
      </c>
      <c r="J1154" t="s">
        <v>25</v>
      </c>
      <c r="K1154" t="s">
        <v>26</v>
      </c>
      <c r="L1154" t="s">
        <v>3311</v>
      </c>
      <c r="M1154" t="s">
        <v>237</v>
      </c>
      <c r="N1154">
        <v>48911</v>
      </c>
      <c r="O1154" t="s">
        <v>104</v>
      </c>
      <c r="P1154" t="s">
        <v>3319</v>
      </c>
      <c r="Q1154" t="s">
        <v>70</v>
      </c>
      <c r="R1154" t="s">
        <v>1218</v>
      </c>
      <c r="S1154" t="s">
        <v>3320</v>
      </c>
      <c r="T1154" s="9">
        <v>599.98</v>
      </c>
      <c r="U1154">
        <v>2</v>
      </c>
      <c r="V1154" s="2">
        <v>0</v>
      </c>
      <c r="W1154" s="6">
        <v>209.99</v>
      </c>
      <c r="X1154" s="14">
        <f>AA1154-W1154</f>
        <v>989.97</v>
      </c>
      <c r="Y1154" s="6">
        <f>T1154*U1154</f>
        <v>1199.96</v>
      </c>
      <c r="Z1154" s="6">
        <f>Y1154*V1154</f>
        <v>0</v>
      </c>
      <c r="AA1154" s="6">
        <f t="shared" si="91"/>
        <v>1199.96</v>
      </c>
    </row>
    <row r="1155" spans="2:27" x14ac:dyDescent="0.3">
      <c r="B1155">
        <v>1152</v>
      </c>
      <c r="C1155" t="s">
        <v>3321</v>
      </c>
      <c r="D1155" s="1">
        <v>42221</v>
      </c>
      <c r="E1155" s="1">
        <v>42138</v>
      </c>
      <c r="F1155" s="23" t="s">
        <v>10956</v>
      </c>
      <c r="G1155" t="s">
        <v>49</v>
      </c>
      <c r="H1155" t="s">
        <v>997</v>
      </c>
      <c r="I1155" t="s">
        <v>998</v>
      </c>
      <c r="J1155" t="s">
        <v>40</v>
      </c>
      <c r="K1155" t="s">
        <v>26</v>
      </c>
      <c r="L1155" t="s">
        <v>3322</v>
      </c>
      <c r="M1155" t="s">
        <v>497</v>
      </c>
      <c r="N1155">
        <v>44221</v>
      </c>
      <c r="O1155" t="s">
        <v>147</v>
      </c>
      <c r="P1155" t="s">
        <v>3323</v>
      </c>
      <c r="Q1155" t="s">
        <v>31</v>
      </c>
      <c r="R1155" t="s">
        <v>64</v>
      </c>
      <c r="S1155" t="s">
        <v>3324</v>
      </c>
      <c r="T1155" s="9">
        <v>8.35</v>
      </c>
      <c r="U1155">
        <v>6</v>
      </c>
      <c r="V1155" s="2">
        <v>0.2</v>
      </c>
      <c r="W1155" s="6">
        <v>1.25</v>
      </c>
      <c r="X1155" s="14">
        <f>AA1155-W1155</f>
        <v>38.83</v>
      </c>
      <c r="Y1155" s="6">
        <f>T1155*U1155</f>
        <v>50.099999999999994</v>
      </c>
      <c r="Z1155" s="6">
        <f>Y1155*V1155</f>
        <v>10.02</v>
      </c>
      <c r="AA1155" s="6">
        <f t="shared" si="91"/>
        <v>40.08</v>
      </c>
    </row>
    <row r="1156" spans="2:27" x14ac:dyDescent="0.3">
      <c r="B1156">
        <v>1153</v>
      </c>
      <c r="C1156" t="s">
        <v>3325</v>
      </c>
      <c r="D1156" s="1">
        <v>42735</v>
      </c>
      <c r="E1156" s="1">
        <v>42887</v>
      </c>
      <c r="F1156" s="9" t="str">
        <f t="shared" ref="F1156:F1162" si="94">DATEDIF(D1156,E1156,"d")&amp;" days"</f>
        <v>152 days</v>
      </c>
      <c r="G1156" t="s">
        <v>49</v>
      </c>
      <c r="H1156" t="s">
        <v>1081</v>
      </c>
      <c r="I1156" t="s">
        <v>1082</v>
      </c>
      <c r="J1156" t="s">
        <v>40</v>
      </c>
      <c r="K1156" t="s">
        <v>26</v>
      </c>
      <c r="L1156" t="s">
        <v>3326</v>
      </c>
      <c r="M1156" t="s">
        <v>1395</v>
      </c>
      <c r="N1156">
        <v>89502</v>
      </c>
      <c r="O1156" t="s">
        <v>43</v>
      </c>
      <c r="P1156" t="s">
        <v>3327</v>
      </c>
      <c r="Q1156" t="s">
        <v>45</v>
      </c>
      <c r="R1156" t="s">
        <v>67</v>
      </c>
      <c r="S1156" t="s">
        <v>3328</v>
      </c>
      <c r="T1156" s="9">
        <v>3.64</v>
      </c>
      <c r="U1156">
        <v>2</v>
      </c>
      <c r="V1156" s="2">
        <v>0</v>
      </c>
      <c r="W1156" s="6">
        <v>1.64</v>
      </c>
      <c r="X1156" s="14">
        <f>AA1156-W1156</f>
        <v>5.6400000000000006</v>
      </c>
      <c r="Y1156" s="6">
        <f>T1156*U1156</f>
        <v>7.28</v>
      </c>
      <c r="Z1156" s="6">
        <f>Y1156*V1156</f>
        <v>0</v>
      </c>
      <c r="AA1156" s="6">
        <f t="shared" si="91"/>
        <v>7.28</v>
      </c>
    </row>
    <row r="1157" spans="2:27" x14ac:dyDescent="0.3">
      <c r="B1157">
        <v>1154</v>
      </c>
      <c r="C1157" t="s">
        <v>3325</v>
      </c>
      <c r="D1157" s="1">
        <v>42735</v>
      </c>
      <c r="E1157" s="1">
        <v>42887</v>
      </c>
      <c r="F1157" s="9" t="str">
        <f t="shared" si="94"/>
        <v>152 days</v>
      </c>
      <c r="G1157" t="s">
        <v>49</v>
      </c>
      <c r="H1157" t="s">
        <v>1081</v>
      </c>
      <c r="I1157" t="s">
        <v>1082</v>
      </c>
      <c r="J1157" t="s">
        <v>40</v>
      </c>
      <c r="K1157" t="s">
        <v>26</v>
      </c>
      <c r="L1157" t="s">
        <v>3326</v>
      </c>
      <c r="M1157" t="s">
        <v>1395</v>
      </c>
      <c r="N1157">
        <v>89502</v>
      </c>
      <c r="O1157" t="s">
        <v>43</v>
      </c>
      <c r="P1157" t="s">
        <v>2718</v>
      </c>
      <c r="Q1157" t="s">
        <v>45</v>
      </c>
      <c r="R1157" t="s">
        <v>74</v>
      </c>
      <c r="S1157" t="s">
        <v>2719</v>
      </c>
      <c r="T1157" s="9">
        <v>159.77000000000001</v>
      </c>
      <c r="U1157">
        <v>7</v>
      </c>
      <c r="V1157" s="2">
        <v>0.2</v>
      </c>
      <c r="W1157" s="6">
        <v>53.92</v>
      </c>
      <c r="X1157" s="14">
        <f>AA1157-W1157</f>
        <v>840.79200000000014</v>
      </c>
      <c r="Y1157" s="6">
        <f>T1157*U1157</f>
        <v>1118.3900000000001</v>
      </c>
      <c r="Z1157" s="6">
        <f>Y1157*V1157</f>
        <v>223.67800000000003</v>
      </c>
      <c r="AA1157" s="6">
        <f t="shared" ref="AA1157:AA1220" si="95">Y1157-Z1157</f>
        <v>894.7120000000001</v>
      </c>
    </row>
    <row r="1158" spans="2:27" x14ac:dyDescent="0.3">
      <c r="B1158">
        <v>1155</v>
      </c>
      <c r="C1158" t="s">
        <v>3329</v>
      </c>
      <c r="D1158" s="1">
        <v>41993</v>
      </c>
      <c r="E1158" s="1">
        <v>41994</v>
      </c>
      <c r="F1158" s="9" t="str">
        <f t="shared" si="94"/>
        <v>1 days</v>
      </c>
      <c r="G1158" t="s">
        <v>187</v>
      </c>
      <c r="H1158" t="s">
        <v>3224</v>
      </c>
      <c r="I1158" t="s">
        <v>3225</v>
      </c>
      <c r="J1158" t="s">
        <v>101</v>
      </c>
      <c r="K1158" t="s">
        <v>26</v>
      </c>
      <c r="L1158" t="s">
        <v>3330</v>
      </c>
      <c r="M1158" t="s">
        <v>318</v>
      </c>
      <c r="N1158">
        <v>22801</v>
      </c>
      <c r="O1158" t="s">
        <v>29</v>
      </c>
      <c r="P1158" t="s">
        <v>3331</v>
      </c>
      <c r="Q1158" t="s">
        <v>45</v>
      </c>
      <c r="R1158" t="s">
        <v>58</v>
      </c>
      <c r="S1158" t="s">
        <v>3332</v>
      </c>
      <c r="T1158" s="9">
        <v>122.48</v>
      </c>
      <c r="U1158">
        <v>2</v>
      </c>
      <c r="V1158" s="2">
        <v>0</v>
      </c>
      <c r="W1158" s="6">
        <v>0</v>
      </c>
      <c r="X1158" s="14">
        <f>AA1158-W1158</f>
        <v>244.96</v>
      </c>
      <c r="Y1158" s="6">
        <f>T1158*U1158</f>
        <v>244.96</v>
      </c>
      <c r="Z1158" s="6">
        <f>Y1158*V1158</f>
        <v>0</v>
      </c>
      <c r="AA1158" s="6">
        <f t="shared" si="95"/>
        <v>244.96</v>
      </c>
    </row>
    <row r="1159" spans="2:27" x14ac:dyDescent="0.3">
      <c r="B1159">
        <v>1156</v>
      </c>
      <c r="C1159" t="s">
        <v>3329</v>
      </c>
      <c r="D1159" s="1">
        <v>41993</v>
      </c>
      <c r="E1159" s="1">
        <v>41994</v>
      </c>
      <c r="F1159" s="9" t="str">
        <f t="shared" si="94"/>
        <v>1 days</v>
      </c>
      <c r="G1159" t="s">
        <v>187</v>
      </c>
      <c r="H1159" t="s">
        <v>3224</v>
      </c>
      <c r="I1159" t="s">
        <v>3225</v>
      </c>
      <c r="J1159" t="s">
        <v>101</v>
      </c>
      <c r="K1159" t="s">
        <v>26</v>
      </c>
      <c r="L1159" t="s">
        <v>3330</v>
      </c>
      <c r="M1159" t="s">
        <v>318</v>
      </c>
      <c r="N1159">
        <v>22801</v>
      </c>
      <c r="O1159" t="s">
        <v>29</v>
      </c>
      <c r="P1159" t="s">
        <v>3333</v>
      </c>
      <c r="Q1159" t="s">
        <v>31</v>
      </c>
      <c r="R1159" t="s">
        <v>55</v>
      </c>
      <c r="S1159" t="s">
        <v>3334</v>
      </c>
      <c r="T1159" s="9">
        <v>2244.48</v>
      </c>
      <c r="U1159">
        <v>7</v>
      </c>
      <c r="V1159" s="2">
        <v>0</v>
      </c>
      <c r="W1159" s="6">
        <v>493.79</v>
      </c>
      <c r="X1159" s="14">
        <f>AA1159-W1159</f>
        <v>15217.57</v>
      </c>
      <c r="Y1159" s="6">
        <f>T1159*U1159</f>
        <v>15711.36</v>
      </c>
      <c r="Z1159" s="6">
        <f>Y1159*V1159</f>
        <v>0</v>
      </c>
      <c r="AA1159" s="6">
        <f t="shared" si="95"/>
        <v>15711.36</v>
      </c>
    </row>
    <row r="1160" spans="2:27" x14ac:dyDescent="0.3">
      <c r="B1160">
        <v>1157</v>
      </c>
      <c r="C1160" t="s">
        <v>3329</v>
      </c>
      <c r="D1160" s="1">
        <v>41993</v>
      </c>
      <c r="E1160" s="1">
        <v>41994</v>
      </c>
      <c r="F1160" s="9" t="str">
        <f t="shared" si="94"/>
        <v>1 days</v>
      </c>
      <c r="G1160" t="s">
        <v>187</v>
      </c>
      <c r="H1160" t="s">
        <v>3224</v>
      </c>
      <c r="I1160" t="s">
        <v>3225</v>
      </c>
      <c r="J1160" t="s">
        <v>101</v>
      </c>
      <c r="K1160" t="s">
        <v>26</v>
      </c>
      <c r="L1160" t="s">
        <v>3330</v>
      </c>
      <c r="M1160" t="s">
        <v>318</v>
      </c>
      <c r="N1160">
        <v>22801</v>
      </c>
      <c r="O1160" t="s">
        <v>29</v>
      </c>
      <c r="P1160" t="s">
        <v>1389</v>
      </c>
      <c r="Q1160" t="s">
        <v>45</v>
      </c>
      <c r="R1160" t="s">
        <v>74</v>
      </c>
      <c r="S1160" t="s">
        <v>1390</v>
      </c>
      <c r="T1160" s="9">
        <v>62.31</v>
      </c>
      <c r="U1160">
        <v>3</v>
      </c>
      <c r="V1160" s="2">
        <v>0</v>
      </c>
      <c r="W1160" s="6">
        <v>29.29</v>
      </c>
      <c r="X1160" s="14">
        <f>AA1160-W1160</f>
        <v>157.64000000000001</v>
      </c>
      <c r="Y1160" s="6">
        <f>T1160*U1160</f>
        <v>186.93</v>
      </c>
      <c r="Z1160" s="6">
        <f>Y1160*V1160</f>
        <v>0</v>
      </c>
      <c r="AA1160" s="6">
        <f t="shared" si="95"/>
        <v>186.93</v>
      </c>
    </row>
    <row r="1161" spans="2:27" x14ac:dyDescent="0.3">
      <c r="B1161">
        <v>1158</v>
      </c>
      <c r="C1161" t="s">
        <v>3329</v>
      </c>
      <c r="D1161" s="1">
        <v>41993</v>
      </c>
      <c r="E1161" s="1">
        <v>41994</v>
      </c>
      <c r="F1161" s="9" t="str">
        <f t="shared" si="94"/>
        <v>1 days</v>
      </c>
      <c r="G1161" t="s">
        <v>187</v>
      </c>
      <c r="H1161" t="s">
        <v>3224</v>
      </c>
      <c r="I1161" t="s">
        <v>3225</v>
      </c>
      <c r="J1161" t="s">
        <v>101</v>
      </c>
      <c r="K1161" t="s">
        <v>26</v>
      </c>
      <c r="L1161" t="s">
        <v>3330</v>
      </c>
      <c r="M1161" t="s">
        <v>318</v>
      </c>
      <c r="N1161">
        <v>22801</v>
      </c>
      <c r="O1161" t="s">
        <v>29</v>
      </c>
      <c r="P1161" t="s">
        <v>1356</v>
      </c>
      <c r="Q1161" t="s">
        <v>31</v>
      </c>
      <c r="R1161" t="s">
        <v>55</v>
      </c>
      <c r="S1161" t="s">
        <v>1357</v>
      </c>
      <c r="T1161" s="9">
        <v>455.1</v>
      </c>
      <c r="U1161">
        <v>2</v>
      </c>
      <c r="V1161" s="2">
        <v>0</v>
      </c>
      <c r="W1161" s="6">
        <v>100.12</v>
      </c>
      <c r="X1161" s="14">
        <f>AA1161-W1161</f>
        <v>810.08</v>
      </c>
      <c r="Y1161" s="6">
        <f>T1161*U1161</f>
        <v>910.2</v>
      </c>
      <c r="Z1161" s="6">
        <f>Y1161*V1161</f>
        <v>0</v>
      </c>
      <c r="AA1161" s="6">
        <f t="shared" si="95"/>
        <v>910.2</v>
      </c>
    </row>
    <row r="1162" spans="2:27" x14ac:dyDescent="0.3">
      <c r="B1162">
        <v>1159</v>
      </c>
      <c r="C1162" t="s">
        <v>3335</v>
      </c>
      <c r="D1162" s="1">
        <v>42407</v>
      </c>
      <c r="E1162" s="1">
        <v>42558</v>
      </c>
      <c r="F1162" s="9" t="str">
        <f t="shared" si="94"/>
        <v>151 days</v>
      </c>
      <c r="G1162" t="s">
        <v>22</v>
      </c>
      <c r="H1162" t="s">
        <v>2766</v>
      </c>
      <c r="I1162" t="s">
        <v>2767</v>
      </c>
      <c r="J1162" t="s">
        <v>40</v>
      </c>
      <c r="K1162" t="s">
        <v>26</v>
      </c>
      <c r="L1162" t="s">
        <v>41</v>
      </c>
      <c r="M1162" t="s">
        <v>42</v>
      </c>
      <c r="N1162">
        <v>90004</v>
      </c>
      <c r="O1162" t="s">
        <v>43</v>
      </c>
      <c r="P1162" t="s">
        <v>3336</v>
      </c>
      <c r="Q1162" t="s">
        <v>31</v>
      </c>
      <c r="R1162" t="s">
        <v>35</v>
      </c>
      <c r="S1162" t="s">
        <v>3337</v>
      </c>
      <c r="T1162" s="9">
        <v>195.18</v>
      </c>
      <c r="U1162">
        <v>1</v>
      </c>
      <c r="V1162" s="2">
        <v>0.2</v>
      </c>
      <c r="W1162" s="6">
        <v>19.52</v>
      </c>
      <c r="X1162" s="14">
        <f>AA1162-W1162</f>
        <v>136.624</v>
      </c>
      <c r="Y1162" s="6">
        <f>T1162*U1162</f>
        <v>195.18</v>
      </c>
      <c r="Z1162" s="6">
        <f>Y1162*V1162</f>
        <v>39.036000000000001</v>
      </c>
      <c r="AA1162" s="6">
        <f t="shared" si="95"/>
        <v>156.14400000000001</v>
      </c>
    </row>
    <row r="1163" spans="2:27" x14ac:dyDescent="0.3">
      <c r="B1163">
        <v>1160</v>
      </c>
      <c r="C1163" t="s">
        <v>3338</v>
      </c>
      <c r="D1163" s="1">
        <v>42915</v>
      </c>
      <c r="E1163" s="1">
        <v>42832</v>
      </c>
      <c r="F1163" s="23" t="s">
        <v>10956</v>
      </c>
      <c r="G1163" t="s">
        <v>49</v>
      </c>
      <c r="H1163" t="s">
        <v>3339</v>
      </c>
      <c r="I1163" t="s">
        <v>3340</v>
      </c>
      <c r="J1163" t="s">
        <v>25</v>
      </c>
      <c r="K1163" t="s">
        <v>26</v>
      </c>
      <c r="L1163" t="s">
        <v>408</v>
      </c>
      <c r="M1163" t="s">
        <v>228</v>
      </c>
      <c r="N1163">
        <v>55407</v>
      </c>
      <c r="O1163" t="s">
        <v>104</v>
      </c>
      <c r="P1163" t="s">
        <v>2517</v>
      </c>
      <c r="Q1163" t="s">
        <v>45</v>
      </c>
      <c r="R1163" t="s">
        <v>77</v>
      </c>
      <c r="S1163" t="s">
        <v>3341</v>
      </c>
      <c r="T1163" s="9">
        <v>362.94</v>
      </c>
      <c r="U1163">
        <v>3</v>
      </c>
      <c r="V1163" s="2">
        <v>0</v>
      </c>
      <c r="W1163" s="6">
        <v>90.74</v>
      </c>
      <c r="X1163" s="14">
        <f>AA1163-W1163</f>
        <v>998.07999999999993</v>
      </c>
      <c r="Y1163" s="6">
        <f>T1163*U1163</f>
        <v>1088.82</v>
      </c>
      <c r="Z1163" s="6">
        <f>Y1163*V1163</f>
        <v>0</v>
      </c>
      <c r="AA1163" s="6">
        <f t="shared" si="95"/>
        <v>1088.82</v>
      </c>
    </row>
    <row r="1164" spans="2:27" x14ac:dyDescent="0.3">
      <c r="B1164">
        <v>1161</v>
      </c>
      <c r="C1164" t="s">
        <v>3338</v>
      </c>
      <c r="D1164" s="1">
        <v>42915</v>
      </c>
      <c r="E1164" s="1">
        <v>42832</v>
      </c>
      <c r="F1164" s="23" t="s">
        <v>10956</v>
      </c>
      <c r="G1164" t="s">
        <v>49</v>
      </c>
      <c r="H1164" t="s">
        <v>3339</v>
      </c>
      <c r="I1164" t="s">
        <v>3340</v>
      </c>
      <c r="J1164" t="s">
        <v>25</v>
      </c>
      <c r="K1164" t="s">
        <v>26</v>
      </c>
      <c r="L1164" t="s">
        <v>408</v>
      </c>
      <c r="M1164" t="s">
        <v>228</v>
      </c>
      <c r="N1164">
        <v>55407</v>
      </c>
      <c r="O1164" t="s">
        <v>104</v>
      </c>
      <c r="P1164" t="s">
        <v>324</v>
      </c>
      <c r="Q1164" t="s">
        <v>45</v>
      </c>
      <c r="R1164" t="s">
        <v>74</v>
      </c>
      <c r="S1164" t="s">
        <v>325</v>
      </c>
      <c r="T1164" s="9">
        <v>11.54</v>
      </c>
      <c r="U1164">
        <v>2</v>
      </c>
      <c r="V1164" s="2">
        <v>0</v>
      </c>
      <c r="W1164" s="6">
        <v>5.77</v>
      </c>
      <c r="X1164" s="14">
        <f>AA1164-W1164</f>
        <v>17.309999999999999</v>
      </c>
      <c r="Y1164" s="6">
        <f>T1164*U1164</f>
        <v>23.08</v>
      </c>
      <c r="Z1164" s="6">
        <f>Y1164*V1164</f>
        <v>0</v>
      </c>
      <c r="AA1164" s="6">
        <f t="shared" si="95"/>
        <v>23.08</v>
      </c>
    </row>
    <row r="1165" spans="2:27" x14ac:dyDescent="0.3">
      <c r="B1165">
        <v>1162</v>
      </c>
      <c r="C1165" t="s">
        <v>3342</v>
      </c>
      <c r="D1165" s="1">
        <v>41648</v>
      </c>
      <c r="E1165" s="1">
        <v>41768</v>
      </c>
      <c r="F1165" s="9" t="str">
        <f t="shared" ref="F1165:F1174" si="96">DATEDIF(D1165,E1165,"d")&amp;" days"</f>
        <v>120 days</v>
      </c>
      <c r="G1165" t="s">
        <v>22</v>
      </c>
      <c r="H1165" t="s">
        <v>3343</v>
      </c>
      <c r="I1165" t="s">
        <v>3344</v>
      </c>
      <c r="J1165" t="s">
        <v>25</v>
      </c>
      <c r="K1165" t="s">
        <v>26</v>
      </c>
      <c r="L1165" t="s">
        <v>3345</v>
      </c>
      <c r="M1165" t="s">
        <v>42</v>
      </c>
      <c r="N1165">
        <v>92025</v>
      </c>
      <c r="O1165" t="s">
        <v>43</v>
      </c>
      <c r="P1165" t="s">
        <v>174</v>
      </c>
      <c r="Q1165" t="s">
        <v>45</v>
      </c>
      <c r="R1165" t="s">
        <v>67</v>
      </c>
      <c r="S1165" t="s">
        <v>175</v>
      </c>
      <c r="T1165" s="9">
        <v>53.94</v>
      </c>
      <c r="U1165">
        <v>3</v>
      </c>
      <c r="V1165" s="2">
        <v>0</v>
      </c>
      <c r="W1165" s="6">
        <v>15.64</v>
      </c>
      <c r="X1165" s="14">
        <f>AA1165-W1165</f>
        <v>146.18</v>
      </c>
      <c r="Y1165" s="6">
        <f>T1165*U1165</f>
        <v>161.82</v>
      </c>
      <c r="Z1165" s="6">
        <f>Y1165*V1165</f>
        <v>0</v>
      </c>
      <c r="AA1165" s="6">
        <f t="shared" si="95"/>
        <v>161.82</v>
      </c>
    </row>
    <row r="1166" spans="2:27" x14ac:dyDescent="0.3">
      <c r="B1166">
        <v>1163</v>
      </c>
      <c r="C1166" t="s">
        <v>3346</v>
      </c>
      <c r="D1166" s="1">
        <v>41701</v>
      </c>
      <c r="E1166" s="1">
        <v>41854</v>
      </c>
      <c r="F1166" s="9" t="str">
        <f t="shared" si="96"/>
        <v>153 days</v>
      </c>
      <c r="G1166" t="s">
        <v>49</v>
      </c>
      <c r="H1166" t="s">
        <v>3347</v>
      </c>
      <c r="I1166" t="s">
        <v>3348</v>
      </c>
      <c r="J1166" t="s">
        <v>101</v>
      </c>
      <c r="K1166" t="s">
        <v>26</v>
      </c>
      <c r="L1166" t="s">
        <v>265</v>
      </c>
      <c r="M1166" t="s">
        <v>266</v>
      </c>
      <c r="N1166">
        <v>10035</v>
      </c>
      <c r="O1166" t="s">
        <v>147</v>
      </c>
      <c r="P1166" t="s">
        <v>3349</v>
      </c>
      <c r="Q1166" t="s">
        <v>70</v>
      </c>
      <c r="R1166" t="s">
        <v>71</v>
      </c>
      <c r="S1166" t="s">
        <v>3350</v>
      </c>
      <c r="T1166" s="9">
        <v>9.99</v>
      </c>
      <c r="U1166">
        <v>1</v>
      </c>
      <c r="V1166" s="2">
        <v>0</v>
      </c>
      <c r="W1166" s="6">
        <v>4.5999999999999996</v>
      </c>
      <c r="X1166" s="14">
        <f>AA1166-W1166</f>
        <v>5.3900000000000006</v>
      </c>
      <c r="Y1166" s="6">
        <f>T1166*U1166</f>
        <v>9.99</v>
      </c>
      <c r="Z1166" s="6">
        <f>Y1166*V1166</f>
        <v>0</v>
      </c>
      <c r="AA1166" s="6">
        <f t="shared" si="95"/>
        <v>9.99</v>
      </c>
    </row>
    <row r="1167" spans="2:27" x14ac:dyDescent="0.3">
      <c r="B1167">
        <v>1164</v>
      </c>
      <c r="C1167" t="s">
        <v>3346</v>
      </c>
      <c r="D1167" s="1">
        <v>41701</v>
      </c>
      <c r="E1167" s="1">
        <v>41854</v>
      </c>
      <c r="F1167" s="9" t="str">
        <f t="shared" si="96"/>
        <v>153 days</v>
      </c>
      <c r="G1167" t="s">
        <v>49</v>
      </c>
      <c r="H1167" t="s">
        <v>3347</v>
      </c>
      <c r="I1167" t="s">
        <v>3348</v>
      </c>
      <c r="J1167" t="s">
        <v>101</v>
      </c>
      <c r="K1167" t="s">
        <v>26</v>
      </c>
      <c r="L1167" t="s">
        <v>265</v>
      </c>
      <c r="M1167" t="s">
        <v>266</v>
      </c>
      <c r="N1167">
        <v>10035</v>
      </c>
      <c r="O1167" t="s">
        <v>147</v>
      </c>
      <c r="P1167" t="s">
        <v>1090</v>
      </c>
      <c r="Q1167" t="s">
        <v>45</v>
      </c>
      <c r="R1167" t="s">
        <v>74</v>
      </c>
      <c r="S1167" t="s">
        <v>1091</v>
      </c>
      <c r="T1167" s="9">
        <v>125.76</v>
      </c>
      <c r="U1167">
        <v>3</v>
      </c>
      <c r="V1167" s="2">
        <v>0.2</v>
      </c>
      <c r="W1167" s="6">
        <v>40.869999999999997</v>
      </c>
      <c r="X1167" s="14">
        <f>AA1167-W1167</f>
        <v>260.95400000000001</v>
      </c>
      <c r="Y1167" s="6">
        <f>T1167*U1167</f>
        <v>377.28000000000003</v>
      </c>
      <c r="Z1167" s="6">
        <f>Y1167*V1167</f>
        <v>75.456000000000003</v>
      </c>
      <c r="AA1167" s="6">
        <f t="shared" si="95"/>
        <v>301.82400000000001</v>
      </c>
    </row>
    <row r="1168" spans="2:27" x14ac:dyDescent="0.3">
      <c r="B1168">
        <v>1165</v>
      </c>
      <c r="C1168" t="s">
        <v>3346</v>
      </c>
      <c r="D1168" s="1">
        <v>41701</v>
      </c>
      <c r="E1168" s="1">
        <v>41854</v>
      </c>
      <c r="F1168" s="9" t="str">
        <f t="shared" si="96"/>
        <v>153 days</v>
      </c>
      <c r="G1168" t="s">
        <v>49</v>
      </c>
      <c r="H1168" t="s">
        <v>3347</v>
      </c>
      <c r="I1168" t="s">
        <v>3348</v>
      </c>
      <c r="J1168" t="s">
        <v>101</v>
      </c>
      <c r="K1168" t="s">
        <v>26</v>
      </c>
      <c r="L1168" t="s">
        <v>265</v>
      </c>
      <c r="M1168" t="s">
        <v>266</v>
      </c>
      <c r="N1168">
        <v>10035</v>
      </c>
      <c r="O1168" t="s">
        <v>147</v>
      </c>
      <c r="P1168" t="s">
        <v>3351</v>
      </c>
      <c r="Q1168" t="s">
        <v>45</v>
      </c>
      <c r="R1168" t="s">
        <v>74</v>
      </c>
      <c r="S1168" t="s">
        <v>3352</v>
      </c>
      <c r="T1168" s="9">
        <v>25.32</v>
      </c>
      <c r="U1168">
        <v>5</v>
      </c>
      <c r="V1168" s="2">
        <v>0.2</v>
      </c>
      <c r="W1168" s="6">
        <v>9.18</v>
      </c>
      <c r="X1168" s="14">
        <f>AA1168-W1168</f>
        <v>92.1</v>
      </c>
      <c r="Y1168" s="6">
        <f>T1168*U1168</f>
        <v>126.6</v>
      </c>
      <c r="Z1168" s="6">
        <f>Y1168*V1168</f>
        <v>25.32</v>
      </c>
      <c r="AA1168" s="6">
        <f t="shared" si="95"/>
        <v>101.28</v>
      </c>
    </row>
    <row r="1169" spans="2:27" x14ac:dyDescent="0.3">
      <c r="B1169">
        <v>1166</v>
      </c>
      <c r="C1169" t="s">
        <v>3353</v>
      </c>
      <c r="D1169" s="1">
        <v>41734</v>
      </c>
      <c r="E1169" s="1">
        <v>41856</v>
      </c>
      <c r="F1169" s="9" t="str">
        <f t="shared" si="96"/>
        <v>122 days</v>
      </c>
      <c r="G1169" t="s">
        <v>49</v>
      </c>
      <c r="H1169" t="s">
        <v>3354</v>
      </c>
      <c r="I1169" t="s">
        <v>3355</v>
      </c>
      <c r="J1169" t="s">
        <v>25</v>
      </c>
      <c r="K1169" t="s">
        <v>26</v>
      </c>
      <c r="L1169" t="s">
        <v>327</v>
      </c>
      <c r="M1169" t="s">
        <v>237</v>
      </c>
      <c r="N1169">
        <v>49201</v>
      </c>
      <c r="O1169" t="s">
        <v>104</v>
      </c>
      <c r="P1169" t="s">
        <v>2619</v>
      </c>
      <c r="Q1169" t="s">
        <v>45</v>
      </c>
      <c r="R1169" t="s">
        <v>74</v>
      </c>
      <c r="S1169" t="s">
        <v>2620</v>
      </c>
      <c r="T1169" s="9">
        <v>46.8</v>
      </c>
      <c r="U1169">
        <v>4</v>
      </c>
      <c r="V1169" s="2">
        <v>0</v>
      </c>
      <c r="W1169" s="6">
        <v>21.06</v>
      </c>
      <c r="X1169" s="14">
        <f>AA1169-W1169</f>
        <v>166.14</v>
      </c>
      <c r="Y1169" s="6">
        <f>T1169*U1169</f>
        <v>187.2</v>
      </c>
      <c r="Z1169" s="6">
        <f>Y1169*V1169</f>
        <v>0</v>
      </c>
      <c r="AA1169" s="6">
        <f t="shared" si="95"/>
        <v>187.2</v>
      </c>
    </row>
    <row r="1170" spans="2:27" x14ac:dyDescent="0.3">
      <c r="B1170">
        <v>1167</v>
      </c>
      <c r="C1170" t="s">
        <v>3356</v>
      </c>
      <c r="D1170" s="1">
        <v>42046</v>
      </c>
      <c r="E1170" s="1">
        <v>42046</v>
      </c>
      <c r="F1170" s="9" t="str">
        <f t="shared" si="96"/>
        <v>0 days</v>
      </c>
      <c r="G1170" t="s">
        <v>1292</v>
      </c>
      <c r="H1170" t="s">
        <v>947</v>
      </c>
      <c r="I1170" t="s">
        <v>948</v>
      </c>
      <c r="J1170" t="s">
        <v>25</v>
      </c>
      <c r="K1170" t="s">
        <v>26</v>
      </c>
      <c r="L1170" t="s">
        <v>94</v>
      </c>
      <c r="M1170" t="s">
        <v>95</v>
      </c>
      <c r="N1170">
        <v>98115</v>
      </c>
      <c r="O1170" t="s">
        <v>43</v>
      </c>
      <c r="P1170" t="s">
        <v>457</v>
      </c>
      <c r="Q1170" t="s">
        <v>70</v>
      </c>
      <c r="R1170" t="s">
        <v>160</v>
      </c>
      <c r="S1170" t="s">
        <v>458</v>
      </c>
      <c r="T1170" s="9">
        <v>447.93</v>
      </c>
      <c r="U1170">
        <v>9</v>
      </c>
      <c r="V1170" s="2">
        <v>0</v>
      </c>
      <c r="W1170" s="6">
        <v>49.27</v>
      </c>
      <c r="X1170" s="14">
        <f>AA1170-W1170</f>
        <v>3982.1</v>
      </c>
      <c r="Y1170" s="6">
        <f>T1170*U1170</f>
        <v>4031.37</v>
      </c>
      <c r="Z1170" s="6">
        <f>Y1170*V1170</f>
        <v>0</v>
      </c>
      <c r="AA1170" s="6">
        <f t="shared" si="95"/>
        <v>4031.37</v>
      </c>
    </row>
    <row r="1171" spans="2:27" x14ac:dyDescent="0.3">
      <c r="B1171">
        <v>1168</v>
      </c>
      <c r="C1171" t="s">
        <v>3357</v>
      </c>
      <c r="D1171" s="1">
        <v>42959</v>
      </c>
      <c r="E1171" s="1">
        <v>43020</v>
      </c>
      <c r="F1171" s="9" t="str">
        <f t="shared" si="96"/>
        <v>61 days</v>
      </c>
      <c r="G1171" t="s">
        <v>22</v>
      </c>
      <c r="H1171" t="s">
        <v>953</v>
      </c>
      <c r="I1171" t="s">
        <v>954</v>
      </c>
      <c r="J1171" t="s">
        <v>25</v>
      </c>
      <c r="K1171" t="s">
        <v>26</v>
      </c>
      <c r="L1171" t="s">
        <v>265</v>
      </c>
      <c r="M1171" t="s">
        <v>266</v>
      </c>
      <c r="N1171">
        <v>10035</v>
      </c>
      <c r="O1171" t="s">
        <v>147</v>
      </c>
      <c r="P1171" t="s">
        <v>3358</v>
      </c>
      <c r="Q1171" t="s">
        <v>31</v>
      </c>
      <c r="R1171" t="s">
        <v>64</v>
      </c>
      <c r="S1171" t="s">
        <v>3359</v>
      </c>
      <c r="T1171" s="9">
        <v>109.48</v>
      </c>
      <c r="U1171">
        <v>2</v>
      </c>
      <c r="V1171" s="2">
        <v>0</v>
      </c>
      <c r="W1171" s="6">
        <v>33.94</v>
      </c>
      <c r="X1171" s="14">
        <f>AA1171-W1171</f>
        <v>185.02</v>
      </c>
      <c r="Y1171" s="6">
        <f>T1171*U1171</f>
        <v>218.96</v>
      </c>
      <c r="Z1171" s="6">
        <f>Y1171*V1171</f>
        <v>0</v>
      </c>
      <c r="AA1171" s="6">
        <f t="shared" si="95"/>
        <v>218.96</v>
      </c>
    </row>
    <row r="1172" spans="2:27" x14ac:dyDescent="0.3">
      <c r="B1172">
        <v>1169</v>
      </c>
      <c r="C1172" t="s">
        <v>3357</v>
      </c>
      <c r="D1172" s="1">
        <v>42959</v>
      </c>
      <c r="E1172" s="1">
        <v>43020</v>
      </c>
      <c r="F1172" s="9" t="str">
        <f t="shared" si="96"/>
        <v>61 days</v>
      </c>
      <c r="G1172" t="s">
        <v>22</v>
      </c>
      <c r="H1172" t="s">
        <v>953</v>
      </c>
      <c r="I1172" t="s">
        <v>954</v>
      </c>
      <c r="J1172" t="s">
        <v>25</v>
      </c>
      <c r="K1172" t="s">
        <v>26</v>
      </c>
      <c r="L1172" t="s">
        <v>265</v>
      </c>
      <c r="M1172" t="s">
        <v>266</v>
      </c>
      <c r="N1172">
        <v>10035</v>
      </c>
      <c r="O1172" t="s">
        <v>147</v>
      </c>
      <c r="P1172" t="s">
        <v>339</v>
      </c>
      <c r="Q1172" t="s">
        <v>45</v>
      </c>
      <c r="R1172" t="s">
        <v>58</v>
      </c>
      <c r="S1172" t="s">
        <v>340</v>
      </c>
      <c r="T1172" s="9">
        <v>272.94</v>
      </c>
      <c r="U1172">
        <v>3</v>
      </c>
      <c r="V1172" s="2">
        <v>0</v>
      </c>
      <c r="W1172" s="6">
        <v>0</v>
      </c>
      <c r="X1172" s="14">
        <f>AA1172-W1172</f>
        <v>818.81999999999994</v>
      </c>
      <c r="Y1172" s="6">
        <f>T1172*U1172</f>
        <v>818.81999999999994</v>
      </c>
      <c r="Z1172" s="6">
        <f>Y1172*V1172</f>
        <v>0</v>
      </c>
      <c r="AA1172" s="6">
        <f t="shared" si="95"/>
        <v>818.81999999999994</v>
      </c>
    </row>
    <row r="1173" spans="2:27" x14ac:dyDescent="0.3">
      <c r="B1173">
        <v>1170</v>
      </c>
      <c r="C1173" t="s">
        <v>3357</v>
      </c>
      <c r="D1173" s="1">
        <v>42959</v>
      </c>
      <c r="E1173" s="1">
        <v>43020</v>
      </c>
      <c r="F1173" s="9" t="str">
        <f t="shared" si="96"/>
        <v>61 days</v>
      </c>
      <c r="G1173" t="s">
        <v>22</v>
      </c>
      <c r="H1173" t="s">
        <v>953</v>
      </c>
      <c r="I1173" t="s">
        <v>954</v>
      </c>
      <c r="J1173" t="s">
        <v>25</v>
      </c>
      <c r="K1173" t="s">
        <v>26</v>
      </c>
      <c r="L1173" t="s">
        <v>265</v>
      </c>
      <c r="M1173" t="s">
        <v>266</v>
      </c>
      <c r="N1173">
        <v>10035</v>
      </c>
      <c r="O1173" t="s">
        <v>147</v>
      </c>
      <c r="P1173" t="s">
        <v>3360</v>
      </c>
      <c r="Q1173" t="s">
        <v>45</v>
      </c>
      <c r="R1173" t="s">
        <v>89</v>
      </c>
      <c r="S1173" t="s">
        <v>3361</v>
      </c>
      <c r="T1173" s="9">
        <v>19.440000000000001</v>
      </c>
      <c r="U1173">
        <v>3</v>
      </c>
      <c r="V1173" s="2">
        <v>0</v>
      </c>
      <c r="W1173" s="6">
        <v>9.33</v>
      </c>
      <c r="X1173" s="14">
        <f>AA1173-W1173</f>
        <v>48.990000000000009</v>
      </c>
      <c r="Y1173" s="6">
        <f>T1173*U1173</f>
        <v>58.320000000000007</v>
      </c>
      <c r="Z1173" s="6">
        <f>Y1173*V1173</f>
        <v>0</v>
      </c>
      <c r="AA1173" s="6">
        <f t="shared" si="95"/>
        <v>58.320000000000007</v>
      </c>
    </row>
    <row r="1174" spans="2:27" x14ac:dyDescent="0.3">
      <c r="B1174">
        <v>1171</v>
      </c>
      <c r="C1174" t="s">
        <v>3357</v>
      </c>
      <c r="D1174" s="1">
        <v>42959</v>
      </c>
      <c r="E1174" s="1">
        <v>43020</v>
      </c>
      <c r="F1174" s="9" t="str">
        <f t="shared" si="96"/>
        <v>61 days</v>
      </c>
      <c r="G1174" t="s">
        <v>22</v>
      </c>
      <c r="H1174" t="s">
        <v>953</v>
      </c>
      <c r="I1174" t="s">
        <v>954</v>
      </c>
      <c r="J1174" t="s">
        <v>25</v>
      </c>
      <c r="K1174" t="s">
        <v>26</v>
      </c>
      <c r="L1174" t="s">
        <v>265</v>
      </c>
      <c r="M1174" t="s">
        <v>266</v>
      </c>
      <c r="N1174">
        <v>10035</v>
      </c>
      <c r="O1174" t="s">
        <v>147</v>
      </c>
      <c r="P1174" t="s">
        <v>3362</v>
      </c>
      <c r="Q1174" t="s">
        <v>45</v>
      </c>
      <c r="R1174" t="s">
        <v>58</v>
      </c>
      <c r="S1174" t="s">
        <v>3363</v>
      </c>
      <c r="T1174" s="9">
        <v>31.92</v>
      </c>
      <c r="U1174">
        <v>4</v>
      </c>
      <c r="V1174" s="2">
        <v>0</v>
      </c>
      <c r="W1174" s="6">
        <v>8.3000000000000007</v>
      </c>
      <c r="X1174" s="14">
        <f>AA1174-W1174</f>
        <v>119.38000000000001</v>
      </c>
      <c r="Y1174" s="6">
        <f>T1174*U1174</f>
        <v>127.68</v>
      </c>
      <c r="Z1174" s="6">
        <f>Y1174*V1174</f>
        <v>0</v>
      </c>
      <c r="AA1174" s="6">
        <f t="shared" si="95"/>
        <v>127.68</v>
      </c>
    </row>
    <row r="1175" spans="2:27" x14ac:dyDescent="0.3">
      <c r="B1175">
        <v>1172</v>
      </c>
      <c r="C1175" t="s">
        <v>3364</v>
      </c>
      <c r="D1175" s="1">
        <v>41915</v>
      </c>
      <c r="E1175" s="1">
        <v>41712</v>
      </c>
      <c r="F1175" s="23" t="s">
        <v>10956</v>
      </c>
      <c r="G1175" t="s">
        <v>49</v>
      </c>
      <c r="H1175" t="s">
        <v>2899</v>
      </c>
      <c r="I1175" t="s">
        <v>2900</v>
      </c>
      <c r="J1175" t="s">
        <v>25</v>
      </c>
      <c r="K1175" t="s">
        <v>26</v>
      </c>
      <c r="L1175" t="s">
        <v>3365</v>
      </c>
      <c r="M1175" t="s">
        <v>237</v>
      </c>
      <c r="N1175">
        <v>48073</v>
      </c>
      <c r="O1175" t="s">
        <v>104</v>
      </c>
      <c r="P1175" t="s">
        <v>3366</v>
      </c>
      <c r="Q1175" t="s">
        <v>45</v>
      </c>
      <c r="R1175" t="s">
        <v>89</v>
      </c>
      <c r="S1175" t="s">
        <v>3367</v>
      </c>
      <c r="T1175" s="9">
        <v>22.38</v>
      </c>
      <c r="U1175">
        <v>2</v>
      </c>
      <c r="V1175" s="2">
        <v>0</v>
      </c>
      <c r="W1175" s="6">
        <v>10.74</v>
      </c>
      <c r="X1175" s="14">
        <f>AA1175-W1175</f>
        <v>34.019999999999996</v>
      </c>
      <c r="Y1175" s="6">
        <f>T1175*U1175</f>
        <v>44.76</v>
      </c>
      <c r="Z1175" s="6">
        <f>Y1175*V1175</f>
        <v>0</v>
      </c>
      <c r="AA1175" s="6">
        <f t="shared" si="95"/>
        <v>44.76</v>
      </c>
    </row>
    <row r="1176" spans="2:27" x14ac:dyDescent="0.3">
      <c r="B1176">
        <v>1173</v>
      </c>
      <c r="C1176" t="s">
        <v>3368</v>
      </c>
      <c r="D1176" s="1">
        <v>41750</v>
      </c>
      <c r="E1176" s="1">
        <v>41754</v>
      </c>
      <c r="F1176" s="9" t="str">
        <f t="shared" ref="F1176:F1178" si="97">DATEDIF(D1176,E1176,"d")&amp;" days"</f>
        <v>4 days</v>
      </c>
      <c r="G1176" t="s">
        <v>49</v>
      </c>
      <c r="H1176" t="s">
        <v>1825</v>
      </c>
      <c r="I1176" t="s">
        <v>1826</v>
      </c>
      <c r="J1176" t="s">
        <v>25</v>
      </c>
      <c r="K1176" t="s">
        <v>26</v>
      </c>
      <c r="L1176" t="s">
        <v>41</v>
      </c>
      <c r="M1176" t="s">
        <v>42</v>
      </c>
      <c r="N1176">
        <v>90008</v>
      </c>
      <c r="O1176" t="s">
        <v>43</v>
      </c>
      <c r="P1176" t="s">
        <v>3369</v>
      </c>
      <c r="Q1176" t="s">
        <v>45</v>
      </c>
      <c r="R1176" t="s">
        <v>74</v>
      </c>
      <c r="S1176" t="s">
        <v>3370</v>
      </c>
      <c r="T1176" s="9">
        <v>16.52</v>
      </c>
      <c r="U1176">
        <v>5</v>
      </c>
      <c r="V1176" s="2">
        <v>0.2</v>
      </c>
      <c r="W1176" s="6">
        <v>5.58</v>
      </c>
      <c r="X1176" s="14">
        <f>AA1176-W1176</f>
        <v>60.5</v>
      </c>
      <c r="Y1176" s="6">
        <f>T1176*U1176</f>
        <v>82.6</v>
      </c>
      <c r="Z1176" s="6">
        <f>Y1176*V1176</f>
        <v>16.52</v>
      </c>
      <c r="AA1176" s="6">
        <f t="shared" si="95"/>
        <v>66.08</v>
      </c>
    </row>
    <row r="1177" spans="2:27" x14ac:dyDescent="0.3">
      <c r="B1177">
        <v>1174</v>
      </c>
      <c r="C1177" t="s">
        <v>3371</v>
      </c>
      <c r="D1177" s="1">
        <v>42299</v>
      </c>
      <c r="E1177" s="1">
        <v>42303</v>
      </c>
      <c r="F1177" s="9" t="str">
        <f t="shared" si="97"/>
        <v>4 days</v>
      </c>
      <c r="G1177" t="s">
        <v>49</v>
      </c>
      <c r="H1177" t="s">
        <v>2479</v>
      </c>
      <c r="I1177" t="s">
        <v>2480</v>
      </c>
      <c r="J1177" t="s">
        <v>25</v>
      </c>
      <c r="K1177" t="s">
        <v>26</v>
      </c>
      <c r="L1177" t="s">
        <v>537</v>
      </c>
      <c r="M1177" t="s">
        <v>210</v>
      </c>
      <c r="N1177">
        <v>61701</v>
      </c>
      <c r="O1177" t="s">
        <v>104</v>
      </c>
      <c r="P1177" t="s">
        <v>2448</v>
      </c>
      <c r="Q1177" t="s">
        <v>45</v>
      </c>
      <c r="R1177" t="s">
        <v>74</v>
      </c>
      <c r="S1177" t="s">
        <v>2449</v>
      </c>
      <c r="T1177" s="9">
        <v>5.18</v>
      </c>
      <c r="U1177">
        <v>4</v>
      </c>
      <c r="V1177" s="2">
        <v>0.8</v>
      </c>
      <c r="W1177" s="6">
        <v>-7.76</v>
      </c>
      <c r="X1177" s="14">
        <f>AA1177-W1177</f>
        <v>11.903999999999998</v>
      </c>
      <c r="Y1177" s="6">
        <f>T1177*U1177</f>
        <v>20.72</v>
      </c>
      <c r="Z1177" s="6">
        <f>Y1177*V1177</f>
        <v>16.576000000000001</v>
      </c>
      <c r="AA1177" s="6">
        <f t="shared" si="95"/>
        <v>4.1439999999999984</v>
      </c>
    </row>
    <row r="1178" spans="2:27" x14ac:dyDescent="0.3">
      <c r="B1178">
        <v>1175</v>
      </c>
      <c r="C1178" t="s">
        <v>3372</v>
      </c>
      <c r="D1178" s="1">
        <v>42238</v>
      </c>
      <c r="E1178" s="1">
        <v>42241</v>
      </c>
      <c r="F1178" s="9" t="str">
        <f t="shared" si="97"/>
        <v>3 days</v>
      </c>
      <c r="G1178" t="s">
        <v>187</v>
      </c>
      <c r="H1178" t="s">
        <v>2643</v>
      </c>
      <c r="I1178" t="s">
        <v>2644</v>
      </c>
      <c r="J1178" t="s">
        <v>40</v>
      </c>
      <c r="K1178" t="s">
        <v>26</v>
      </c>
      <c r="L1178" t="s">
        <v>265</v>
      </c>
      <c r="M1178" t="s">
        <v>266</v>
      </c>
      <c r="N1178">
        <v>10035</v>
      </c>
      <c r="O1178" t="s">
        <v>147</v>
      </c>
      <c r="P1178" t="s">
        <v>3373</v>
      </c>
      <c r="Q1178" t="s">
        <v>45</v>
      </c>
      <c r="R1178" t="s">
        <v>74</v>
      </c>
      <c r="S1178" t="s">
        <v>3374</v>
      </c>
      <c r="T1178" s="9">
        <v>50.11</v>
      </c>
      <c r="U1178">
        <v>6</v>
      </c>
      <c r="V1178" s="2">
        <v>0.2</v>
      </c>
      <c r="W1178" s="6">
        <v>16.29</v>
      </c>
      <c r="X1178" s="14">
        <f>AA1178-W1178</f>
        <v>224.23799999999997</v>
      </c>
      <c r="Y1178" s="6">
        <f>T1178*U1178</f>
        <v>300.65999999999997</v>
      </c>
      <c r="Z1178" s="6">
        <f>Y1178*V1178</f>
        <v>60.131999999999998</v>
      </c>
      <c r="AA1178" s="6">
        <f t="shared" si="95"/>
        <v>240.52799999999996</v>
      </c>
    </row>
    <row r="1179" spans="2:27" x14ac:dyDescent="0.3">
      <c r="B1179">
        <v>1176</v>
      </c>
      <c r="C1179" t="s">
        <v>3375</v>
      </c>
      <c r="D1179" s="1">
        <v>42611</v>
      </c>
      <c r="E1179" s="1">
        <v>42438</v>
      </c>
      <c r="F1179" s="23" t="s">
        <v>10956</v>
      </c>
      <c r="G1179" t="s">
        <v>49</v>
      </c>
      <c r="H1179" t="s">
        <v>1251</v>
      </c>
      <c r="I1179" t="s">
        <v>1252</v>
      </c>
      <c r="J1179" t="s">
        <v>101</v>
      </c>
      <c r="K1179" t="s">
        <v>26</v>
      </c>
      <c r="L1179" t="s">
        <v>86</v>
      </c>
      <c r="M1179" t="s">
        <v>2700</v>
      </c>
      <c r="N1179">
        <v>3301</v>
      </c>
      <c r="O1179" t="s">
        <v>147</v>
      </c>
      <c r="P1179" t="s">
        <v>2579</v>
      </c>
      <c r="Q1179" t="s">
        <v>45</v>
      </c>
      <c r="R1179" t="s">
        <v>578</v>
      </c>
      <c r="S1179" t="s">
        <v>2580</v>
      </c>
      <c r="T1179" s="9">
        <v>27.93</v>
      </c>
      <c r="U1179">
        <v>3</v>
      </c>
      <c r="V1179" s="2">
        <v>0</v>
      </c>
      <c r="W1179" s="6">
        <v>8.1</v>
      </c>
      <c r="X1179" s="14">
        <f>AA1179-W1179</f>
        <v>75.69</v>
      </c>
      <c r="Y1179" s="6">
        <f>T1179*U1179</f>
        <v>83.789999999999992</v>
      </c>
      <c r="Z1179" s="6">
        <f>Y1179*V1179</f>
        <v>0</v>
      </c>
      <c r="AA1179" s="6">
        <f t="shared" si="95"/>
        <v>83.789999999999992</v>
      </c>
    </row>
    <row r="1180" spans="2:27" x14ac:dyDescent="0.3">
      <c r="B1180">
        <v>1177</v>
      </c>
      <c r="C1180" t="s">
        <v>3376</v>
      </c>
      <c r="D1180" s="1">
        <v>42000</v>
      </c>
      <c r="E1180" s="1">
        <v>42003</v>
      </c>
      <c r="F1180" s="9" t="str">
        <f t="shared" ref="F1180:F1223" si="98">DATEDIF(D1180,E1180,"d")&amp;" days"</f>
        <v>3 days</v>
      </c>
      <c r="G1180" t="s">
        <v>22</v>
      </c>
      <c r="H1180" t="s">
        <v>3377</v>
      </c>
      <c r="I1180" t="s">
        <v>3378</v>
      </c>
      <c r="J1180" t="s">
        <v>101</v>
      </c>
      <c r="K1180" t="s">
        <v>26</v>
      </c>
      <c r="L1180" t="s">
        <v>41</v>
      </c>
      <c r="M1180" t="s">
        <v>42</v>
      </c>
      <c r="N1180">
        <v>90004</v>
      </c>
      <c r="O1180" t="s">
        <v>43</v>
      </c>
      <c r="P1180" t="s">
        <v>3379</v>
      </c>
      <c r="Q1180" t="s">
        <v>45</v>
      </c>
      <c r="R1180" t="s">
        <v>46</v>
      </c>
      <c r="S1180" t="s">
        <v>3380</v>
      </c>
      <c r="T1180" s="9">
        <v>11.56</v>
      </c>
      <c r="U1180">
        <v>4</v>
      </c>
      <c r="V1180" s="2">
        <v>0</v>
      </c>
      <c r="W1180" s="6">
        <v>5.43</v>
      </c>
      <c r="X1180" s="14">
        <f>AA1180-W1180</f>
        <v>40.81</v>
      </c>
      <c r="Y1180" s="6">
        <f>T1180*U1180</f>
        <v>46.24</v>
      </c>
      <c r="Z1180" s="6">
        <f>Y1180*V1180</f>
        <v>0</v>
      </c>
      <c r="AA1180" s="6">
        <f t="shared" si="95"/>
        <v>46.24</v>
      </c>
    </row>
    <row r="1181" spans="2:27" x14ac:dyDescent="0.3">
      <c r="B1181">
        <v>1178</v>
      </c>
      <c r="C1181" t="s">
        <v>3381</v>
      </c>
      <c r="D1181" s="1">
        <v>42381</v>
      </c>
      <c r="E1181" s="1">
        <v>42502</v>
      </c>
      <c r="F1181" s="9" t="str">
        <f t="shared" si="98"/>
        <v>121 days</v>
      </c>
      <c r="G1181" t="s">
        <v>49</v>
      </c>
      <c r="H1181" t="s">
        <v>331</v>
      </c>
      <c r="I1181" t="s">
        <v>332</v>
      </c>
      <c r="J1181" t="s">
        <v>25</v>
      </c>
      <c r="K1181" t="s">
        <v>26</v>
      </c>
      <c r="L1181" t="s">
        <v>3382</v>
      </c>
      <c r="M1181" t="s">
        <v>2741</v>
      </c>
      <c r="N1181">
        <v>20852</v>
      </c>
      <c r="O1181" t="s">
        <v>147</v>
      </c>
      <c r="P1181" t="s">
        <v>3383</v>
      </c>
      <c r="Q1181" t="s">
        <v>31</v>
      </c>
      <c r="R1181" t="s">
        <v>35</v>
      </c>
      <c r="S1181" t="s">
        <v>3384</v>
      </c>
      <c r="T1181" s="9">
        <v>172.5</v>
      </c>
      <c r="U1181">
        <v>2</v>
      </c>
      <c r="V1181" s="2">
        <v>0</v>
      </c>
      <c r="W1181" s="6">
        <v>51.75</v>
      </c>
      <c r="X1181" s="14">
        <f>AA1181-W1181</f>
        <v>293.25</v>
      </c>
      <c r="Y1181" s="6">
        <f>T1181*U1181</f>
        <v>345</v>
      </c>
      <c r="Z1181" s="6">
        <f>Y1181*V1181</f>
        <v>0</v>
      </c>
      <c r="AA1181" s="6">
        <f t="shared" si="95"/>
        <v>345</v>
      </c>
    </row>
    <row r="1182" spans="2:27" x14ac:dyDescent="0.3">
      <c r="B1182">
        <v>1179</v>
      </c>
      <c r="C1182" t="s">
        <v>3381</v>
      </c>
      <c r="D1182" s="1">
        <v>42381</v>
      </c>
      <c r="E1182" s="1">
        <v>42502</v>
      </c>
      <c r="F1182" s="9" t="str">
        <f t="shared" si="98"/>
        <v>121 days</v>
      </c>
      <c r="G1182" t="s">
        <v>49</v>
      </c>
      <c r="H1182" t="s">
        <v>331</v>
      </c>
      <c r="I1182" t="s">
        <v>332</v>
      </c>
      <c r="J1182" t="s">
        <v>25</v>
      </c>
      <c r="K1182" t="s">
        <v>26</v>
      </c>
      <c r="L1182" t="s">
        <v>3382</v>
      </c>
      <c r="M1182" t="s">
        <v>2741</v>
      </c>
      <c r="N1182">
        <v>20852</v>
      </c>
      <c r="O1182" t="s">
        <v>147</v>
      </c>
      <c r="P1182" t="s">
        <v>693</v>
      </c>
      <c r="Q1182" t="s">
        <v>70</v>
      </c>
      <c r="R1182" t="s">
        <v>71</v>
      </c>
      <c r="S1182" t="s">
        <v>694</v>
      </c>
      <c r="T1182" s="9">
        <v>179.97</v>
      </c>
      <c r="U1182">
        <v>3</v>
      </c>
      <c r="V1182" s="2">
        <v>0</v>
      </c>
      <c r="W1182" s="6">
        <v>44.99</v>
      </c>
      <c r="X1182" s="14">
        <f>AA1182-W1182</f>
        <v>494.91999999999996</v>
      </c>
      <c r="Y1182" s="6">
        <f>T1182*U1182</f>
        <v>539.91</v>
      </c>
      <c r="Z1182" s="6">
        <f>Y1182*V1182</f>
        <v>0</v>
      </c>
      <c r="AA1182" s="6">
        <f t="shared" si="95"/>
        <v>539.91</v>
      </c>
    </row>
    <row r="1183" spans="2:27" x14ac:dyDescent="0.3">
      <c r="B1183">
        <v>1180</v>
      </c>
      <c r="C1183" t="s">
        <v>3385</v>
      </c>
      <c r="D1183" s="1">
        <v>42484</v>
      </c>
      <c r="E1183" s="1">
        <v>42487</v>
      </c>
      <c r="F1183" s="9" t="str">
        <f t="shared" si="98"/>
        <v>3 days</v>
      </c>
      <c r="G1183" t="s">
        <v>22</v>
      </c>
      <c r="H1183" t="s">
        <v>3386</v>
      </c>
      <c r="I1183" t="s">
        <v>3387</v>
      </c>
      <c r="J1183" t="s">
        <v>101</v>
      </c>
      <c r="K1183" t="s">
        <v>26</v>
      </c>
      <c r="L1183" t="s">
        <v>183</v>
      </c>
      <c r="M1183" t="s">
        <v>103</v>
      </c>
      <c r="N1183">
        <v>77070</v>
      </c>
      <c r="O1183" t="s">
        <v>104</v>
      </c>
      <c r="P1183" t="s">
        <v>2429</v>
      </c>
      <c r="Q1183" t="s">
        <v>70</v>
      </c>
      <c r="R1183" t="s">
        <v>160</v>
      </c>
      <c r="S1183" t="s">
        <v>2430</v>
      </c>
      <c r="T1183" s="9">
        <v>258.7</v>
      </c>
      <c r="U1183">
        <v>3</v>
      </c>
      <c r="V1183" s="2">
        <v>0.2</v>
      </c>
      <c r="W1183" s="6">
        <v>64.67</v>
      </c>
      <c r="X1183" s="14">
        <f>AA1183-W1183</f>
        <v>556.20999999999992</v>
      </c>
      <c r="Y1183" s="6">
        <f>T1183*U1183</f>
        <v>776.09999999999991</v>
      </c>
      <c r="Z1183" s="6">
        <f>Y1183*V1183</f>
        <v>155.22</v>
      </c>
      <c r="AA1183" s="6">
        <f t="shared" si="95"/>
        <v>620.87999999999988</v>
      </c>
    </row>
    <row r="1184" spans="2:27" x14ac:dyDescent="0.3">
      <c r="B1184">
        <v>1181</v>
      </c>
      <c r="C1184" t="s">
        <v>3388</v>
      </c>
      <c r="D1184" s="1">
        <v>41811</v>
      </c>
      <c r="E1184" s="1">
        <v>41815</v>
      </c>
      <c r="F1184" s="9" t="str">
        <f t="shared" si="98"/>
        <v>4 days</v>
      </c>
      <c r="G1184" t="s">
        <v>49</v>
      </c>
      <c r="H1184" t="s">
        <v>643</v>
      </c>
      <c r="I1184" t="s">
        <v>644</v>
      </c>
      <c r="J1184" t="s">
        <v>25</v>
      </c>
      <c r="K1184" t="s">
        <v>26</v>
      </c>
      <c r="L1184" t="s">
        <v>1121</v>
      </c>
      <c r="M1184" t="s">
        <v>789</v>
      </c>
      <c r="N1184">
        <v>8701</v>
      </c>
      <c r="O1184" t="s">
        <v>147</v>
      </c>
      <c r="P1184" t="s">
        <v>3389</v>
      </c>
      <c r="Q1184" t="s">
        <v>70</v>
      </c>
      <c r="R1184" t="s">
        <v>71</v>
      </c>
      <c r="S1184" t="s">
        <v>3390</v>
      </c>
      <c r="T1184" s="9">
        <v>1322.93</v>
      </c>
      <c r="U1184">
        <v>7</v>
      </c>
      <c r="V1184" s="2">
        <v>0</v>
      </c>
      <c r="W1184" s="6">
        <v>357.19</v>
      </c>
      <c r="X1184" s="14">
        <f>AA1184-W1184</f>
        <v>8903.32</v>
      </c>
      <c r="Y1184" s="6">
        <f>T1184*U1184</f>
        <v>9260.51</v>
      </c>
      <c r="Z1184" s="6">
        <f>Y1184*V1184</f>
        <v>0</v>
      </c>
      <c r="AA1184" s="6">
        <f t="shared" si="95"/>
        <v>9260.51</v>
      </c>
    </row>
    <row r="1185" spans="2:27" x14ac:dyDescent="0.3">
      <c r="B1185">
        <v>1182</v>
      </c>
      <c r="C1185" t="s">
        <v>3388</v>
      </c>
      <c r="D1185" s="1">
        <v>41811</v>
      </c>
      <c r="E1185" s="1">
        <v>41815</v>
      </c>
      <c r="F1185" s="9" t="str">
        <f t="shared" si="98"/>
        <v>4 days</v>
      </c>
      <c r="G1185" t="s">
        <v>49</v>
      </c>
      <c r="H1185" t="s">
        <v>643</v>
      </c>
      <c r="I1185" t="s">
        <v>644</v>
      </c>
      <c r="J1185" t="s">
        <v>25</v>
      </c>
      <c r="K1185" t="s">
        <v>26</v>
      </c>
      <c r="L1185" t="s">
        <v>1121</v>
      </c>
      <c r="M1185" t="s">
        <v>789</v>
      </c>
      <c r="N1185">
        <v>8701</v>
      </c>
      <c r="O1185" t="s">
        <v>147</v>
      </c>
      <c r="P1185" t="s">
        <v>3391</v>
      </c>
      <c r="Q1185" t="s">
        <v>45</v>
      </c>
      <c r="R1185" t="s">
        <v>67</v>
      </c>
      <c r="S1185" t="s">
        <v>3392</v>
      </c>
      <c r="T1185" s="9">
        <v>3.76</v>
      </c>
      <c r="U1185">
        <v>2</v>
      </c>
      <c r="V1185" s="2">
        <v>0</v>
      </c>
      <c r="W1185" s="6">
        <v>1.0900000000000001</v>
      </c>
      <c r="X1185" s="14">
        <f>AA1185-W1185</f>
        <v>6.43</v>
      </c>
      <c r="Y1185" s="6">
        <f>T1185*U1185</f>
        <v>7.52</v>
      </c>
      <c r="Z1185" s="6">
        <f>Y1185*V1185</f>
        <v>0</v>
      </c>
      <c r="AA1185" s="6">
        <f t="shared" si="95"/>
        <v>7.52</v>
      </c>
    </row>
    <row r="1186" spans="2:27" x14ac:dyDescent="0.3">
      <c r="B1186">
        <v>1183</v>
      </c>
      <c r="C1186" t="s">
        <v>3393</v>
      </c>
      <c r="D1186" s="1">
        <v>42749</v>
      </c>
      <c r="E1186" s="1">
        <v>42750</v>
      </c>
      <c r="F1186" s="9" t="str">
        <f t="shared" si="98"/>
        <v>1 days</v>
      </c>
      <c r="G1186" t="s">
        <v>187</v>
      </c>
      <c r="H1186" t="s">
        <v>2197</v>
      </c>
      <c r="I1186" t="s">
        <v>2198</v>
      </c>
      <c r="J1186" t="s">
        <v>25</v>
      </c>
      <c r="K1186" t="s">
        <v>26</v>
      </c>
      <c r="L1186" t="s">
        <v>1525</v>
      </c>
      <c r="M1186" t="s">
        <v>87</v>
      </c>
      <c r="N1186">
        <v>28540</v>
      </c>
      <c r="O1186" t="s">
        <v>29</v>
      </c>
      <c r="P1186" t="s">
        <v>504</v>
      </c>
      <c r="Q1186" t="s">
        <v>45</v>
      </c>
      <c r="R1186" t="s">
        <v>172</v>
      </c>
      <c r="S1186" t="s">
        <v>505</v>
      </c>
      <c r="T1186" s="9">
        <v>21.74</v>
      </c>
      <c r="U1186">
        <v>1</v>
      </c>
      <c r="V1186" s="2">
        <v>0.2</v>
      </c>
      <c r="W1186" s="6">
        <v>7.34</v>
      </c>
      <c r="X1186" s="14">
        <f>AA1186-W1186</f>
        <v>10.052</v>
      </c>
      <c r="Y1186" s="6">
        <f>T1186*U1186</f>
        <v>21.74</v>
      </c>
      <c r="Z1186" s="6">
        <f>Y1186*V1186</f>
        <v>4.3479999999999999</v>
      </c>
      <c r="AA1186" s="6">
        <f t="shared" si="95"/>
        <v>17.391999999999999</v>
      </c>
    </row>
    <row r="1187" spans="2:27" x14ac:dyDescent="0.3">
      <c r="B1187">
        <v>1184</v>
      </c>
      <c r="C1187" t="s">
        <v>3393</v>
      </c>
      <c r="D1187" s="1">
        <v>42749</v>
      </c>
      <c r="E1187" s="1">
        <v>42750</v>
      </c>
      <c r="F1187" s="9" t="str">
        <f t="shared" si="98"/>
        <v>1 days</v>
      </c>
      <c r="G1187" t="s">
        <v>187</v>
      </c>
      <c r="H1187" t="s">
        <v>2197</v>
      </c>
      <c r="I1187" t="s">
        <v>2198</v>
      </c>
      <c r="J1187" t="s">
        <v>25</v>
      </c>
      <c r="K1187" t="s">
        <v>26</v>
      </c>
      <c r="L1187" t="s">
        <v>1525</v>
      </c>
      <c r="M1187" t="s">
        <v>87</v>
      </c>
      <c r="N1187">
        <v>28540</v>
      </c>
      <c r="O1187" t="s">
        <v>29</v>
      </c>
      <c r="P1187" t="s">
        <v>3394</v>
      </c>
      <c r="Q1187" t="s">
        <v>70</v>
      </c>
      <c r="R1187" t="s">
        <v>71</v>
      </c>
      <c r="S1187" t="s">
        <v>3395</v>
      </c>
      <c r="T1187" s="9">
        <v>7.92</v>
      </c>
      <c r="U1187">
        <v>5</v>
      </c>
      <c r="V1187" s="2">
        <v>0.2</v>
      </c>
      <c r="W1187" s="6">
        <v>0.69</v>
      </c>
      <c r="X1187" s="14">
        <f>AA1187-W1187</f>
        <v>30.99</v>
      </c>
      <c r="Y1187" s="6">
        <f>T1187*U1187</f>
        <v>39.6</v>
      </c>
      <c r="Z1187" s="6">
        <f>Y1187*V1187</f>
        <v>7.9200000000000008</v>
      </c>
      <c r="AA1187" s="6">
        <f t="shared" si="95"/>
        <v>31.68</v>
      </c>
    </row>
    <row r="1188" spans="2:27" x14ac:dyDescent="0.3">
      <c r="B1188">
        <v>1185</v>
      </c>
      <c r="C1188" t="s">
        <v>3396</v>
      </c>
      <c r="D1188" s="1">
        <v>41967</v>
      </c>
      <c r="E1188" s="1">
        <v>41973</v>
      </c>
      <c r="F1188" s="9" t="str">
        <f t="shared" si="98"/>
        <v>6 days</v>
      </c>
      <c r="G1188" t="s">
        <v>49</v>
      </c>
      <c r="H1188" t="s">
        <v>3397</v>
      </c>
      <c r="I1188" t="s">
        <v>3398</v>
      </c>
      <c r="J1188" t="s">
        <v>40</v>
      </c>
      <c r="K1188" t="s">
        <v>26</v>
      </c>
      <c r="L1188" t="s">
        <v>94</v>
      </c>
      <c r="M1188" t="s">
        <v>95</v>
      </c>
      <c r="N1188">
        <v>98103</v>
      </c>
      <c r="O1188" t="s">
        <v>43</v>
      </c>
      <c r="P1188" t="s">
        <v>3399</v>
      </c>
      <c r="Q1188" t="s">
        <v>45</v>
      </c>
      <c r="R1188" t="s">
        <v>74</v>
      </c>
      <c r="S1188" t="s">
        <v>3400</v>
      </c>
      <c r="T1188" s="9">
        <v>12.1</v>
      </c>
      <c r="U1188">
        <v>7</v>
      </c>
      <c r="V1188" s="2">
        <v>0.2</v>
      </c>
      <c r="W1188" s="6">
        <v>4.2300000000000004</v>
      </c>
      <c r="X1188" s="14">
        <f>AA1188-W1188</f>
        <v>63.53</v>
      </c>
      <c r="Y1188" s="6">
        <f>T1188*U1188</f>
        <v>84.7</v>
      </c>
      <c r="Z1188" s="6">
        <f>Y1188*V1188</f>
        <v>16.940000000000001</v>
      </c>
      <c r="AA1188" s="6">
        <f t="shared" si="95"/>
        <v>67.760000000000005</v>
      </c>
    </row>
    <row r="1189" spans="2:27" x14ac:dyDescent="0.3">
      <c r="B1189">
        <v>1186</v>
      </c>
      <c r="C1189" t="s">
        <v>3396</v>
      </c>
      <c r="D1189" s="1">
        <v>41967</v>
      </c>
      <c r="E1189" s="1">
        <v>41973</v>
      </c>
      <c r="F1189" s="9" t="str">
        <f t="shared" si="98"/>
        <v>6 days</v>
      </c>
      <c r="G1189" t="s">
        <v>49</v>
      </c>
      <c r="H1189" t="s">
        <v>3397</v>
      </c>
      <c r="I1189" t="s">
        <v>3398</v>
      </c>
      <c r="J1189" t="s">
        <v>40</v>
      </c>
      <c r="K1189" t="s">
        <v>26</v>
      </c>
      <c r="L1189" t="s">
        <v>94</v>
      </c>
      <c r="M1189" t="s">
        <v>95</v>
      </c>
      <c r="N1189">
        <v>98103</v>
      </c>
      <c r="O1189" t="s">
        <v>43</v>
      </c>
      <c r="P1189" t="s">
        <v>3401</v>
      </c>
      <c r="Q1189" t="s">
        <v>45</v>
      </c>
      <c r="R1189" t="s">
        <v>58</v>
      </c>
      <c r="S1189" t="s">
        <v>3402</v>
      </c>
      <c r="T1189" s="9">
        <v>485.88</v>
      </c>
      <c r="U1189">
        <v>6</v>
      </c>
      <c r="V1189" s="2">
        <v>0</v>
      </c>
      <c r="W1189" s="6">
        <v>9.7200000000000006</v>
      </c>
      <c r="X1189" s="14">
        <f>AA1189-W1189</f>
        <v>2905.56</v>
      </c>
      <c r="Y1189" s="6">
        <f>T1189*U1189</f>
        <v>2915.2799999999997</v>
      </c>
      <c r="Z1189" s="6">
        <f>Y1189*V1189</f>
        <v>0</v>
      </c>
      <c r="AA1189" s="6">
        <f t="shared" si="95"/>
        <v>2915.2799999999997</v>
      </c>
    </row>
    <row r="1190" spans="2:27" x14ac:dyDescent="0.3">
      <c r="B1190">
        <v>1187</v>
      </c>
      <c r="C1190" t="s">
        <v>3396</v>
      </c>
      <c r="D1190" s="1">
        <v>41967</v>
      </c>
      <c r="E1190" s="1">
        <v>41973</v>
      </c>
      <c r="F1190" s="9" t="str">
        <f t="shared" si="98"/>
        <v>6 days</v>
      </c>
      <c r="G1190" t="s">
        <v>49</v>
      </c>
      <c r="H1190" t="s">
        <v>3397</v>
      </c>
      <c r="I1190" t="s">
        <v>3398</v>
      </c>
      <c r="J1190" t="s">
        <v>40</v>
      </c>
      <c r="K1190" t="s">
        <v>26</v>
      </c>
      <c r="L1190" t="s">
        <v>94</v>
      </c>
      <c r="M1190" t="s">
        <v>95</v>
      </c>
      <c r="N1190">
        <v>98103</v>
      </c>
      <c r="O1190" t="s">
        <v>43</v>
      </c>
      <c r="P1190" t="s">
        <v>2278</v>
      </c>
      <c r="Q1190" t="s">
        <v>45</v>
      </c>
      <c r="R1190" t="s">
        <v>89</v>
      </c>
      <c r="S1190" t="s">
        <v>2279</v>
      </c>
      <c r="T1190" s="9">
        <v>25.92</v>
      </c>
      <c r="U1190">
        <v>4</v>
      </c>
      <c r="V1190" s="2">
        <v>0</v>
      </c>
      <c r="W1190" s="6">
        <v>12.44</v>
      </c>
      <c r="X1190" s="14">
        <f>AA1190-W1190</f>
        <v>91.240000000000009</v>
      </c>
      <c r="Y1190" s="6">
        <f>T1190*U1190</f>
        <v>103.68</v>
      </c>
      <c r="Z1190" s="6">
        <f>Y1190*V1190</f>
        <v>0</v>
      </c>
      <c r="AA1190" s="6">
        <f t="shared" si="95"/>
        <v>103.68</v>
      </c>
    </row>
    <row r="1191" spans="2:27" x14ac:dyDescent="0.3">
      <c r="B1191">
        <v>1188</v>
      </c>
      <c r="C1191" t="s">
        <v>3396</v>
      </c>
      <c r="D1191" s="1">
        <v>41967</v>
      </c>
      <c r="E1191" s="1">
        <v>41973</v>
      </c>
      <c r="F1191" s="9" t="str">
        <f t="shared" si="98"/>
        <v>6 days</v>
      </c>
      <c r="G1191" t="s">
        <v>49</v>
      </c>
      <c r="H1191" t="s">
        <v>3397</v>
      </c>
      <c r="I1191" t="s">
        <v>3398</v>
      </c>
      <c r="J1191" t="s">
        <v>40</v>
      </c>
      <c r="K1191" t="s">
        <v>26</v>
      </c>
      <c r="L1191" t="s">
        <v>94</v>
      </c>
      <c r="M1191" t="s">
        <v>95</v>
      </c>
      <c r="N1191">
        <v>98103</v>
      </c>
      <c r="O1191" t="s">
        <v>43</v>
      </c>
      <c r="P1191" t="s">
        <v>2324</v>
      </c>
      <c r="Q1191" t="s">
        <v>45</v>
      </c>
      <c r="R1191" t="s">
        <v>58</v>
      </c>
      <c r="S1191" t="s">
        <v>2325</v>
      </c>
      <c r="T1191" s="9">
        <v>197.58</v>
      </c>
      <c r="U1191">
        <v>2</v>
      </c>
      <c r="V1191" s="2">
        <v>0</v>
      </c>
      <c r="W1191" s="6">
        <v>53.35</v>
      </c>
      <c r="X1191" s="14">
        <f>AA1191-W1191</f>
        <v>341.81</v>
      </c>
      <c r="Y1191" s="6">
        <f>T1191*U1191</f>
        <v>395.16</v>
      </c>
      <c r="Z1191" s="6">
        <f>Y1191*V1191</f>
        <v>0</v>
      </c>
      <c r="AA1191" s="6">
        <f t="shared" si="95"/>
        <v>395.16</v>
      </c>
    </row>
    <row r="1192" spans="2:27" x14ac:dyDescent="0.3">
      <c r="B1192">
        <v>1189</v>
      </c>
      <c r="C1192" t="s">
        <v>3403</v>
      </c>
      <c r="D1192" s="1">
        <v>42792</v>
      </c>
      <c r="E1192" s="1">
        <v>42794</v>
      </c>
      <c r="F1192" s="9" t="str">
        <f t="shared" si="98"/>
        <v>2 days</v>
      </c>
      <c r="G1192" t="s">
        <v>22</v>
      </c>
      <c r="H1192" t="s">
        <v>3404</v>
      </c>
      <c r="I1192" t="s">
        <v>3405</v>
      </c>
      <c r="J1192" t="s">
        <v>101</v>
      </c>
      <c r="K1192" t="s">
        <v>26</v>
      </c>
      <c r="L1192" t="s">
        <v>41</v>
      </c>
      <c r="M1192" t="s">
        <v>42</v>
      </c>
      <c r="N1192">
        <v>90036</v>
      </c>
      <c r="O1192" t="s">
        <v>43</v>
      </c>
      <c r="P1192" t="s">
        <v>2199</v>
      </c>
      <c r="Q1192" t="s">
        <v>45</v>
      </c>
      <c r="R1192" t="s">
        <v>77</v>
      </c>
      <c r="S1192" t="s">
        <v>2200</v>
      </c>
      <c r="T1192" s="9">
        <v>81.92</v>
      </c>
      <c r="U1192">
        <v>4</v>
      </c>
      <c r="V1192" s="2">
        <v>0</v>
      </c>
      <c r="W1192" s="6">
        <v>22.12</v>
      </c>
      <c r="X1192" s="14">
        <f>AA1192-W1192</f>
        <v>305.56</v>
      </c>
      <c r="Y1192" s="6">
        <f>T1192*U1192</f>
        <v>327.68</v>
      </c>
      <c r="Z1192" s="6">
        <f>Y1192*V1192</f>
        <v>0</v>
      </c>
      <c r="AA1192" s="6">
        <f t="shared" si="95"/>
        <v>327.68</v>
      </c>
    </row>
    <row r="1193" spans="2:27" x14ac:dyDescent="0.3">
      <c r="B1193">
        <v>1190</v>
      </c>
      <c r="C1193" t="s">
        <v>3403</v>
      </c>
      <c r="D1193" s="1">
        <v>42792</v>
      </c>
      <c r="E1193" s="1">
        <v>42794</v>
      </c>
      <c r="F1193" s="9" t="str">
        <f t="shared" si="98"/>
        <v>2 days</v>
      </c>
      <c r="G1193" t="s">
        <v>22</v>
      </c>
      <c r="H1193" t="s">
        <v>3404</v>
      </c>
      <c r="I1193" t="s">
        <v>3405</v>
      </c>
      <c r="J1193" t="s">
        <v>101</v>
      </c>
      <c r="K1193" t="s">
        <v>26</v>
      </c>
      <c r="L1193" t="s">
        <v>41</v>
      </c>
      <c r="M1193" t="s">
        <v>42</v>
      </c>
      <c r="N1193">
        <v>90036</v>
      </c>
      <c r="O1193" t="s">
        <v>43</v>
      </c>
      <c r="P1193" t="s">
        <v>3406</v>
      </c>
      <c r="Q1193" t="s">
        <v>70</v>
      </c>
      <c r="R1193" t="s">
        <v>71</v>
      </c>
      <c r="S1193" t="s">
        <v>3407</v>
      </c>
      <c r="T1193" s="9">
        <v>889.54</v>
      </c>
      <c r="U1193">
        <v>8</v>
      </c>
      <c r="V1193" s="2">
        <v>0.2</v>
      </c>
      <c r="W1193" s="6">
        <v>66.72</v>
      </c>
      <c r="X1193" s="14">
        <f>AA1193-W1193</f>
        <v>5626.3359999999993</v>
      </c>
      <c r="Y1193" s="6">
        <f>T1193*U1193</f>
        <v>7116.32</v>
      </c>
      <c r="Z1193" s="6">
        <f>Y1193*V1193</f>
        <v>1423.2640000000001</v>
      </c>
      <c r="AA1193" s="6">
        <f t="shared" si="95"/>
        <v>5693.0559999999996</v>
      </c>
    </row>
    <row r="1194" spans="2:27" x14ac:dyDescent="0.3">
      <c r="B1194">
        <v>1191</v>
      </c>
      <c r="C1194" t="s">
        <v>3403</v>
      </c>
      <c r="D1194" s="1">
        <v>42792</v>
      </c>
      <c r="E1194" s="1">
        <v>42794</v>
      </c>
      <c r="F1194" s="9" t="str">
        <f t="shared" si="98"/>
        <v>2 days</v>
      </c>
      <c r="G1194" t="s">
        <v>22</v>
      </c>
      <c r="H1194" t="s">
        <v>3404</v>
      </c>
      <c r="I1194" t="s">
        <v>3405</v>
      </c>
      <c r="J1194" t="s">
        <v>101</v>
      </c>
      <c r="K1194" t="s">
        <v>26</v>
      </c>
      <c r="L1194" t="s">
        <v>41</v>
      </c>
      <c r="M1194" t="s">
        <v>42</v>
      </c>
      <c r="N1194">
        <v>90036</v>
      </c>
      <c r="O1194" t="s">
        <v>43</v>
      </c>
      <c r="P1194" t="s">
        <v>3408</v>
      </c>
      <c r="Q1194" t="s">
        <v>31</v>
      </c>
      <c r="R1194" t="s">
        <v>35</v>
      </c>
      <c r="S1194" t="s">
        <v>3409</v>
      </c>
      <c r="T1194" s="9">
        <v>892.22</v>
      </c>
      <c r="U1194">
        <v>3</v>
      </c>
      <c r="V1194" s="2">
        <v>0.2</v>
      </c>
      <c r="W1194" s="6">
        <v>89.22</v>
      </c>
      <c r="X1194" s="14">
        <f>AA1194-W1194</f>
        <v>2052.1080000000002</v>
      </c>
      <c r="Y1194" s="6">
        <f>T1194*U1194</f>
        <v>2676.66</v>
      </c>
      <c r="Z1194" s="6">
        <f>Y1194*V1194</f>
        <v>535.33199999999999</v>
      </c>
      <c r="AA1194" s="6">
        <f t="shared" si="95"/>
        <v>2141.328</v>
      </c>
    </row>
    <row r="1195" spans="2:27" x14ac:dyDescent="0.3">
      <c r="B1195">
        <v>1192</v>
      </c>
      <c r="C1195" t="s">
        <v>3403</v>
      </c>
      <c r="D1195" s="1">
        <v>42792</v>
      </c>
      <c r="E1195" s="1">
        <v>42794</v>
      </c>
      <c r="F1195" s="9" t="str">
        <f t="shared" si="98"/>
        <v>2 days</v>
      </c>
      <c r="G1195" t="s">
        <v>22</v>
      </c>
      <c r="H1195" t="s">
        <v>3404</v>
      </c>
      <c r="I1195" t="s">
        <v>3405</v>
      </c>
      <c r="J1195" t="s">
        <v>101</v>
      </c>
      <c r="K1195" t="s">
        <v>26</v>
      </c>
      <c r="L1195" t="s">
        <v>41</v>
      </c>
      <c r="M1195" t="s">
        <v>42</v>
      </c>
      <c r="N1195">
        <v>90036</v>
      </c>
      <c r="O1195" t="s">
        <v>43</v>
      </c>
      <c r="P1195" t="s">
        <v>1253</v>
      </c>
      <c r="Q1195" t="s">
        <v>45</v>
      </c>
      <c r="R1195" t="s">
        <v>89</v>
      </c>
      <c r="S1195" t="s">
        <v>1446</v>
      </c>
      <c r="T1195" s="9">
        <v>223.92</v>
      </c>
      <c r="U1195">
        <v>4</v>
      </c>
      <c r="V1195" s="2">
        <v>0</v>
      </c>
      <c r="W1195" s="6">
        <v>109.72</v>
      </c>
      <c r="X1195" s="14">
        <f>AA1195-W1195</f>
        <v>785.95999999999992</v>
      </c>
      <c r="Y1195" s="6">
        <f>T1195*U1195</f>
        <v>895.68</v>
      </c>
      <c r="Z1195" s="6">
        <f>Y1195*V1195</f>
        <v>0</v>
      </c>
      <c r="AA1195" s="6">
        <f t="shared" si="95"/>
        <v>895.68</v>
      </c>
    </row>
    <row r="1196" spans="2:27" x14ac:dyDescent="0.3">
      <c r="B1196">
        <v>1193</v>
      </c>
      <c r="C1196" t="s">
        <v>3403</v>
      </c>
      <c r="D1196" s="1">
        <v>42792</v>
      </c>
      <c r="E1196" s="1">
        <v>42794</v>
      </c>
      <c r="F1196" s="9" t="str">
        <f t="shared" si="98"/>
        <v>2 days</v>
      </c>
      <c r="G1196" t="s">
        <v>22</v>
      </c>
      <c r="H1196" t="s">
        <v>3404</v>
      </c>
      <c r="I1196" t="s">
        <v>3405</v>
      </c>
      <c r="J1196" t="s">
        <v>101</v>
      </c>
      <c r="K1196" t="s">
        <v>26</v>
      </c>
      <c r="L1196" t="s">
        <v>41</v>
      </c>
      <c r="M1196" t="s">
        <v>42</v>
      </c>
      <c r="N1196">
        <v>90036</v>
      </c>
      <c r="O1196" t="s">
        <v>43</v>
      </c>
      <c r="P1196" t="s">
        <v>3410</v>
      </c>
      <c r="Q1196" t="s">
        <v>45</v>
      </c>
      <c r="R1196" t="s">
        <v>89</v>
      </c>
      <c r="S1196" t="s">
        <v>3411</v>
      </c>
      <c r="T1196" s="9">
        <v>23.12</v>
      </c>
      <c r="U1196">
        <v>4</v>
      </c>
      <c r="V1196" s="2">
        <v>0</v>
      </c>
      <c r="W1196" s="6">
        <v>11.33</v>
      </c>
      <c r="X1196" s="14">
        <f>AA1196-W1196</f>
        <v>81.150000000000006</v>
      </c>
      <c r="Y1196" s="6">
        <f>T1196*U1196</f>
        <v>92.48</v>
      </c>
      <c r="Z1196" s="6">
        <f>Y1196*V1196</f>
        <v>0</v>
      </c>
      <c r="AA1196" s="6">
        <f t="shared" si="95"/>
        <v>92.48</v>
      </c>
    </row>
    <row r="1197" spans="2:27" x14ac:dyDescent="0.3">
      <c r="B1197">
        <v>1194</v>
      </c>
      <c r="C1197" t="s">
        <v>3412</v>
      </c>
      <c r="D1197" s="1">
        <v>42262</v>
      </c>
      <c r="E1197" s="1">
        <v>42262</v>
      </c>
      <c r="F1197" s="9" t="str">
        <f t="shared" si="98"/>
        <v>0 days</v>
      </c>
      <c r="G1197" t="s">
        <v>1292</v>
      </c>
      <c r="H1197" t="s">
        <v>2045</v>
      </c>
      <c r="I1197" t="s">
        <v>2046</v>
      </c>
      <c r="J1197" t="s">
        <v>40</v>
      </c>
      <c r="K1197" t="s">
        <v>26</v>
      </c>
      <c r="L1197" t="s">
        <v>3413</v>
      </c>
      <c r="M1197" t="s">
        <v>53</v>
      </c>
      <c r="N1197">
        <v>33065</v>
      </c>
      <c r="O1197" t="s">
        <v>29</v>
      </c>
      <c r="P1197" t="s">
        <v>1156</v>
      </c>
      <c r="Q1197" t="s">
        <v>45</v>
      </c>
      <c r="R1197" t="s">
        <v>89</v>
      </c>
      <c r="S1197" t="s">
        <v>1157</v>
      </c>
      <c r="T1197" s="9">
        <v>15.55</v>
      </c>
      <c r="U1197">
        <v>3</v>
      </c>
      <c r="V1197" s="2">
        <v>0.2</v>
      </c>
      <c r="W1197" s="6">
        <v>5.44</v>
      </c>
      <c r="X1197" s="14">
        <f>AA1197-W1197</f>
        <v>31.880000000000006</v>
      </c>
      <c r="Y1197" s="6">
        <f>T1197*U1197</f>
        <v>46.650000000000006</v>
      </c>
      <c r="Z1197" s="6">
        <f>Y1197*V1197</f>
        <v>9.3300000000000018</v>
      </c>
      <c r="AA1197" s="6">
        <f t="shared" si="95"/>
        <v>37.320000000000007</v>
      </c>
    </row>
    <row r="1198" spans="2:27" x14ac:dyDescent="0.3">
      <c r="B1198">
        <v>1195</v>
      </c>
      <c r="C1198" t="s">
        <v>3412</v>
      </c>
      <c r="D1198" s="1">
        <v>42262</v>
      </c>
      <c r="E1198" s="1">
        <v>42262</v>
      </c>
      <c r="F1198" s="9" t="str">
        <f t="shared" si="98"/>
        <v>0 days</v>
      </c>
      <c r="G1198" t="s">
        <v>1292</v>
      </c>
      <c r="H1198" t="s">
        <v>2045</v>
      </c>
      <c r="I1198" t="s">
        <v>2046</v>
      </c>
      <c r="J1198" t="s">
        <v>40</v>
      </c>
      <c r="K1198" t="s">
        <v>26</v>
      </c>
      <c r="L1198" t="s">
        <v>3413</v>
      </c>
      <c r="M1198" t="s">
        <v>53</v>
      </c>
      <c r="N1198">
        <v>33065</v>
      </c>
      <c r="O1198" t="s">
        <v>29</v>
      </c>
      <c r="P1198" t="s">
        <v>3414</v>
      </c>
      <c r="Q1198" t="s">
        <v>31</v>
      </c>
      <c r="R1198" t="s">
        <v>64</v>
      </c>
      <c r="S1198" t="s">
        <v>3415</v>
      </c>
      <c r="T1198" s="9">
        <v>15.71</v>
      </c>
      <c r="U1198">
        <v>4</v>
      </c>
      <c r="V1198" s="2">
        <v>0.2</v>
      </c>
      <c r="W1198" s="6">
        <v>2.5499999999999998</v>
      </c>
      <c r="X1198" s="14">
        <f>AA1198-W1198</f>
        <v>47.722000000000008</v>
      </c>
      <c r="Y1198" s="6">
        <f>T1198*U1198</f>
        <v>62.84</v>
      </c>
      <c r="Z1198" s="6">
        <f>Y1198*V1198</f>
        <v>12.568000000000001</v>
      </c>
      <c r="AA1198" s="6">
        <f t="shared" si="95"/>
        <v>50.272000000000006</v>
      </c>
    </row>
    <row r="1199" spans="2:27" x14ac:dyDescent="0.3">
      <c r="B1199">
        <v>1196</v>
      </c>
      <c r="C1199" t="s">
        <v>3412</v>
      </c>
      <c r="D1199" s="1">
        <v>42262</v>
      </c>
      <c r="E1199" s="1">
        <v>42262</v>
      </c>
      <c r="F1199" s="9" t="str">
        <f t="shared" si="98"/>
        <v>0 days</v>
      </c>
      <c r="G1199" t="s">
        <v>1292</v>
      </c>
      <c r="H1199" t="s">
        <v>2045</v>
      </c>
      <c r="I1199" t="s">
        <v>2046</v>
      </c>
      <c r="J1199" t="s">
        <v>40</v>
      </c>
      <c r="K1199" t="s">
        <v>26</v>
      </c>
      <c r="L1199" t="s">
        <v>3413</v>
      </c>
      <c r="M1199" t="s">
        <v>53</v>
      </c>
      <c r="N1199">
        <v>33065</v>
      </c>
      <c r="O1199" t="s">
        <v>29</v>
      </c>
      <c r="P1199" t="s">
        <v>1639</v>
      </c>
      <c r="Q1199" t="s">
        <v>45</v>
      </c>
      <c r="R1199" t="s">
        <v>58</v>
      </c>
      <c r="S1199" t="s">
        <v>1640</v>
      </c>
      <c r="T1199" s="9">
        <v>24.67</v>
      </c>
      <c r="U1199">
        <v>2</v>
      </c>
      <c r="V1199" s="2">
        <v>0.2</v>
      </c>
      <c r="W1199" s="6">
        <v>2.16</v>
      </c>
      <c r="X1199" s="14">
        <f>AA1199-W1199</f>
        <v>37.311999999999998</v>
      </c>
      <c r="Y1199" s="6">
        <f>T1199*U1199</f>
        <v>49.34</v>
      </c>
      <c r="Z1199" s="6">
        <f>Y1199*V1199</f>
        <v>9.8680000000000021</v>
      </c>
      <c r="AA1199" s="6">
        <f t="shared" si="95"/>
        <v>39.472000000000001</v>
      </c>
    </row>
    <row r="1200" spans="2:27" x14ac:dyDescent="0.3">
      <c r="B1200">
        <v>1197</v>
      </c>
      <c r="C1200" t="s">
        <v>3412</v>
      </c>
      <c r="D1200" s="1">
        <v>42262</v>
      </c>
      <c r="E1200" s="1">
        <v>42262</v>
      </c>
      <c r="F1200" s="9" t="str">
        <f t="shared" si="98"/>
        <v>0 days</v>
      </c>
      <c r="G1200" t="s">
        <v>1292</v>
      </c>
      <c r="H1200" t="s">
        <v>2045</v>
      </c>
      <c r="I1200" t="s">
        <v>2046</v>
      </c>
      <c r="J1200" t="s">
        <v>40</v>
      </c>
      <c r="K1200" t="s">
        <v>26</v>
      </c>
      <c r="L1200" t="s">
        <v>3413</v>
      </c>
      <c r="M1200" t="s">
        <v>53</v>
      </c>
      <c r="N1200">
        <v>33065</v>
      </c>
      <c r="O1200" t="s">
        <v>29</v>
      </c>
      <c r="P1200" t="s">
        <v>2267</v>
      </c>
      <c r="Q1200" t="s">
        <v>31</v>
      </c>
      <c r="R1200" t="s">
        <v>64</v>
      </c>
      <c r="S1200" t="s">
        <v>2268</v>
      </c>
      <c r="T1200" s="9">
        <v>55.97</v>
      </c>
      <c r="U1200">
        <v>1</v>
      </c>
      <c r="V1200" s="2">
        <v>0.2</v>
      </c>
      <c r="W1200" s="6">
        <v>-2.1</v>
      </c>
      <c r="X1200" s="14">
        <f>AA1200-W1200</f>
        <v>46.875999999999998</v>
      </c>
      <c r="Y1200" s="6">
        <f>T1200*U1200</f>
        <v>55.97</v>
      </c>
      <c r="Z1200" s="6">
        <f>Y1200*V1200</f>
        <v>11.194000000000001</v>
      </c>
      <c r="AA1200" s="6">
        <f t="shared" si="95"/>
        <v>44.775999999999996</v>
      </c>
    </row>
    <row r="1201" spans="2:27" x14ac:dyDescent="0.3">
      <c r="B1201">
        <v>1198</v>
      </c>
      <c r="C1201" t="s">
        <v>3416</v>
      </c>
      <c r="D1201" s="1">
        <v>42586</v>
      </c>
      <c r="E1201" s="1">
        <v>42708</v>
      </c>
      <c r="F1201" s="9" t="str">
        <f t="shared" si="98"/>
        <v>122 days</v>
      </c>
      <c r="G1201" t="s">
        <v>49</v>
      </c>
      <c r="H1201" t="s">
        <v>1978</v>
      </c>
      <c r="I1201" t="s">
        <v>1979</v>
      </c>
      <c r="J1201" t="s">
        <v>25</v>
      </c>
      <c r="K1201" t="s">
        <v>26</v>
      </c>
      <c r="L1201" t="s">
        <v>183</v>
      </c>
      <c r="M1201" t="s">
        <v>103</v>
      </c>
      <c r="N1201">
        <v>77041</v>
      </c>
      <c r="O1201" t="s">
        <v>104</v>
      </c>
      <c r="P1201" t="s">
        <v>3417</v>
      </c>
      <c r="Q1201" t="s">
        <v>70</v>
      </c>
      <c r="R1201" t="s">
        <v>160</v>
      </c>
      <c r="S1201" t="s">
        <v>3418</v>
      </c>
      <c r="T1201" s="9">
        <v>431.93</v>
      </c>
      <c r="U1201">
        <v>9</v>
      </c>
      <c r="V1201" s="2">
        <v>0.2</v>
      </c>
      <c r="W1201" s="6">
        <v>64.790000000000006</v>
      </c>
      <c r="X1201" s="14">
        <f>AA1201-W1201</f>
        <v>3045.1059999999998</v>
      </c>
      <c r="Y1201" s="6">
        <f>T1201*U1201</f>
        <v>3887.37</v>
      </c>
      <c r="Z1201" s="6">
        <f>Y1201*V1201</f>
        <v>777.47400000000005</v>
      </c>
      <c r="AA1201" s="6">
        <f t="shared" si="95"/>
        <v>3109.8959999999997</v>
      </c>
    </row>
    <row r="1202" spans="2:27" x14ac:dyDescent="0.3">
      <c r="B1202">
        <v>1199</v>
      </c>
      <c r="C1202" t="s">
        <v>3416</v>
      </c>
      <c r="D1202" s="1">
        <v>42586</v>
      </c>
      <c r="E1202" s="1">
        <v>42708</v>
      </c>
      <c r="F1202" s="9" t="str">
        <f t="shared" si="98"/>
        <v>122 days</v>
      </c>
      <c r="G1202" t="s">
        <v>49</v>
      </c>
      <c r="H1202" t="s">
        <v>1978</v>
      </c>
      <c r="I1202" t="s">
        <v>1979</v>
      </c>
      <c r="J1202" t="s">
        <v>25</v>
      </c>
      <c r="K1202" t="s">
        <v>26</v>
      </c>
      <c r="L1202" t="s">
        <v>183</v>
      </c>
      <c r="M1202" t="s">
        <v>103</v>
      </c>
      <c r="N1202">
        <v>77041</v>
      </c>
      <c r="O1202" t="s">
        <v>104</v>
      </c>
      <c r="P1202" t="s">
        <v>3419</v>
      </c>
      <c r="Q1202" t="s">
        <v>31</v>
      </c>
      <c r="R1202" t="s">
        <v>35</v>
      </c>
      <c r="S1202" t="s">
        <v>3420</v>
      </c>
      <c r="T1202" s="9">
        <v>95.98</v>
      </c>
      <c r="U1202">
        <v>4</v>
      </c>
      <c r="V1202" s="2">
        <v>0.3</v>
      </c>
      <c r="W1202" s="6">
        <v>-4.1100000000000003</v>
      </c>
      <c r="X1202" s="14">
        <f>AA1202-W1202</f>
        <v>272.85400000000004</v>
      </c>
      <c r="Y1202" s="6">
        <f>T1202*U1202</f>
        <v>383.92</v>
      </c>
      <c r="Z1202" s="6">
        <f>Y1202*V1202</f>
        <v>115.176</v>
      </c>
      <c r="AA1202" s="6">
        <f t="shared" si="95"/>
        <v>268.74400000000003</v>
      </c>
    </row>
    <row r="1203" spans="2:27" x14ac:dyDescent="0.3">
      <c r="B1203">
        <v>1200</v>
      </c>
      <c r="C1203" t="s">
        <v>3416</v>
      </c>
      <c r="D1203" s="1">
        <v>42586</v>
      </c>
      <c r="E1203" s="1">
        <v>42708</v>
      </c>
      <c r="F1203" s="9" t="str">
        <f t="shared" si="98"/>
        <v>122 days</v>
      </c>
      <c r="G1203" t="s">
        <v>49</v>
      </c>
      <c r="H1203" t="s">
        <v>1978</v>
      </c>
      <c r="I1203" t="s">
        <v>1979</v>
      </c>
      <c r="J1203" t="s">
        <v>25</v>
      </c>
      <c r="K1203" t="s">
        <v>26</v>
      </c>
      <c r="L1203" t="s">
        <v>183</v>
      </c>
      <c r="M1203" t="s">
        <v>103</v>
      </c>
      <c r="N1203">
        <v>77041</v>
      </c>
      <c r="O1203" t="s">
        <v>104</v>
      </c>
      <c r="P1203" t="s">
        <v>1257</v>
      </c>
      <c r="Q1203" t="s">
        <v>45</v>
      </c>
      <c r="R1203" t="s">
        <v>74</v>
      </c>
      <c r="S1203" t="s">
        <v>1258</v>
      </c>
      <c r="T1203" s="9">
        <v>1088.79</v>
      </c>
      <c r="U1203">
        <v>4</v>
      </c>
      <c r="V1203" s="2">
        <v>0.8</v>
      </c>
      <c r="W1203" s="6">
        <v>-1850.95</v>
      </c>
      <c r="X1203" s="14">
        <f>AA1203-W1203</f>
        <v>2721.982</v>
      </c>
      <c r="Y1203" s="6">
        <f>T1203*U1203</f>
        <v>4355.16</v>
      </c>
      <c r="Z1203" s="6">
        <f>Y1203*V1203</f>
        <v>3484.1280000000002</v>
      </c>
      <c r="AA1203" s="6">
        <f t="shared" si="95"/>
        <v>871.0319999999997</v>
      </c>
    </row>
    <row r="1204" spans="2:27" x14ac:dyDescent="0.3">
      <c r="B1204">
        <v>1201</v>
      </c>
      <c r="C1204" t="s">
        <v>3421</v>
      </c>
      <c r="D1204" s="1">
        <v>42569</v>
      </c>
      <c r="E1204" s="1">
        <v>42575</v>
      </c>
      <c r="F1204" s="9" t="str">
        <f t="shared" si="98"/>
        <v>6 days</v>
      </c>
      <c r="G1204" t="s">
        <v>49</v>
      </c>
      <c r="H1204" t="s">
        <v>2685</v>
      </c>
      <c r="I1204" t="s">
        <v>2686</v>
      </c>
      <c r="J1204" t="s">
        <v>40</v>
      </c>
      <c r="K1204" t="s">
        <v>26</v>
      </c>
      <c r="L1204" t="s">
        <v>808</v>
      </c>
      <c r="M1204" t="s">
        <v>456</v>
      </c>
      <c r="N1204">
        <v>80219</v>
      </c>
      <c r="O1204" t="s">
        <v>43</v>
      </c>
      <c r="P1204" t="s">
        <v>2460</v>
      </c>
      <c r="Q1204" t="s">
        <v>31</v>
      </c>
      <c r="R1204" t="s">
        <v>35</v>
      </c>
      <c r="S1204" t="s">
        <v>2461</v>
      </c>
      <c r="T1204" s="9">
        <v>544.01</v>
      </c>
      <c r="U1204">
        <v>3</v>
      </c>
      <c r="V1204" s="2">
        <v>0.2</v>
      </c>
      <c r="W1204" s="6">
        <v>40.799999999999997</v>
      </c>
      <c r="X1204" s="14">
        <f>AA1204-W1204</f>
        <v>1264.8240000000001</v>
      </c>
      <c r="Y1204" s="6">
        <f>T1204*U1204</f>
        <v>1632.03</v>
      </c>
      <c r="Z1204" s="6">
        <f>Y1204*V1204</f>
        <v>326.40600000000001</v>
      </c>
      <c r="AA1204" s="6">
        <f t="shared" si="95"/>
        <v>1305.624</v>
      </c>
    </row>
    <row r="1205" spans="2:27" x14ac:dyDescent="0.3">
      <c r="B1205">
        <v>1202</v>
      </c>
      <c r="C1205" t="s">
        <v>3421</v>
      </c>
      <c r="D1205" s="1">
        <v>42569</v>
      </c>
      <c r="E1205" s="1">
        <v>42575</v>
      </c>
      <c r="F1205" s="9" t="str">
        <f t="shared" si="98"/>
        <v>6 days</v>
      </c>
      <c r="G1205" t="s">
        <v>49</v>
      </c>
      <c r="H1205" t="s">
        <v>2685</v>
      </c>
      <c r="I1205" t="s">
        <v>2686</v>
      </c>
      <c r="J1205" t="s">
        <v>40</v>
      </c>
      <c r="K1205" t="s">
        <v>26</v>
      </c>
      <c r="L1205" t="s">
        <v>808</v>
      </c>
      <c r="M1205" t="s">
        <v>456</v>
      </c>
      <c r="N1205">
        <v>80219</v>
      </c>
      <c r="O1205" t="s">
        <v>43</v>
      </c>
      <c r="P1205" t="s">
        <v>1046</v>
      </c>
      <c r="Q1205" t="s">
        <v>45</v>
      </c>
      <c r="R1205" t="s">
        <v>74</v>
      </c>
      <c r="S1205" t="s">
        <v>1047</v>
      </c>
      <c r="T1205" s="9">
        <v>1.87</v>
      </c>
      <c r="U1205">
        <v>3</v>
      </c>
      <c r="V1205" s="2">
        <v>0.7</v>
      </c>
      <c r="W1205" s="6">
        <v>-1.44</v>
      </c>
      <c r="X1205" s="14">
        <f>AA1205-W1205</f>
        <v>3.1230000000000002</v>
      </c>
      <c r="Y1205" s="6">
        <f>T1205*U1205</f>
        <v>5.61</v>
      </c>
      <c r="Z1205" s="6">
        <f>Y1205*V1205</f>
        <v>3.927</v>
      </c>
      <c r="AA1205" s="6">
        <f t="shared" si="95"/>
        <v>1.6830000000000003</v>
      </c>
    </row>
    <row r="1206" spans="2:27" x14ac:dyDescent="0.3">
      <c r="B1206">
        <v>1203</v>
      </c>
      <c r="C1206" t="s">
        <v>3421</v>
      </c>
      <c r="D1206" s="1">
        <v>42569</v>
      </c>
      <c r="E1206" s="1">
        <v>42575</v>
      </c>
      <c r="F1206" s="9" t="str">
        <f t="shared" si="98"/>
        <v>6 days</v>
      </c>
      <c r="G1206" t="s">
        <v>49</v>
      </c>
      <c r="H1206" t="s">
        <v>2685</v>
      </c>
      <c r="I1206" t="s">
        <v>2686</v>
      </c>
      <c r="J1206" t="s">
        <v>40</v>
      </c>
      <c r="K1206" t="s">
        <v>26</v>
      </c>
      <c r="L1206" t="s">
        <v>808</v>
      </c>
      <c r="M1206" t="s">
        <v>456</v>
      </c>
      <c r="N1206">
        <v>80219</v>
      </c>
      <c r="O1206" t="s">
        <v>43</v>
      </c>
      <c r="P1206" t="s">
        <v>1592</v>
      </c>
      <c r="Q1206" t="s">
        <v>31</v>
      </c>
      <c r="R1206" t="s">
        <v>35</v>
      </c>
      <c r="S1206" t="s">
        <v>1593</v>
      </c>
      <c r="T1206" s="9">
        <v>854.35</v>
      </c>
      <c r="U1206">
        <v>3</v>
      </c>
      <c r="V1206" s="2">
        <v>0.2</v>
      </c>
      <c r="W1206" s="6">
        <v>10.68</v>
      </c>
      <c r="X1206" s="14">
        <f>AA1206-W1206</f>
        <v>2039.76</v>
      </c>
      <c r="Y1206" s="6">
        <f>T1206*U1206</f>
        <v>2563.0500000000002</v>
      </c>
      <c r="Z1206" s="6">
        <f>Y1206*V1206</f>
        <v>512.61</v>
      </c>
      <c r="AA1206" s="6">
        <f t="shared" si="95"/>
        <v>2050.44</v>
      </c>
    </row>
    <row r="1207" spans="2:27" x14ac:dyDescent="0.3">
      <c r="B1207">
        <v>1204</v>
      </c>
      <c r="C1207" t="s">
        <v>3421</v>
      </c>
      <c r="D1207" s="1">
        <v>42569</v>
      </c>
      <c r="E1207" s="1">
        <v>42575</v>
      </c>
      <c r="F1207" s="9" t="str">
        <f t="shared" si="98"/>
        <v>6 days</v>
      </c>
      <c r="G1207" t="s">
        <v>49</v>
      </c>
      <c r="H1207" t="s">
        <v>2685</v>
      </c>
      <c r="I1207" t="s">
        <v>2686</v>
      </c>
      <c r="J1207" t="s">
        <v>40</v>
      </c>
      <c r="K1207" t="s">
        <v>26</v>
      </c>
      <c r="L1207" t="s">
        <v>808</v>
      </c>
      <c r="M1207" t="s">
        <v>456</v>
      </c>
      <c r="N1207">
        <v>80219</v>
      </c>
      <c r="O1207" t="s">
        <v>43</v>
      </c>
      <c r="P1207" t="s">
        <v>3422</v>
      </c>
      <c r="Q1207" t="s">
        <v>45</v>
      </c>
      <c r="R1207" t="s">
        <v>58</v>
      </c>
      <c r="S1207" t="s">
        <v>3423</v>
      </c>
      <c r="T1207" s="9">
        <v>593.57000000000005</v>
      </c>
      <c r="U1207">
        <v>2</v>
      </c>
      <c r="V1207" s="2">
        <v>0.2</v>
      </c>
      <c r="W1207" s="6">
        <v>0</v>
      </c>
      <c r="X1207" s="14">
        <f>AA1207-W1207</f>
        <v>949.7120000000001</v>
      </c>
      <c r="Y1207" s="6">
        <f>T1207*U1207</f>
        <v>1187.1400000000001</v>
      </c>
      <c r="Z1207" s="6">
        <f>Y1207*V1207</f>
        <v>237.42800000000003</v>
      </c>
      <c r="AA1207" s="6">
        <f t="shared" si="95"/>
        <v>949.7120000000001</v>
      </c>
    </row>
    <row r="1208" spans="2:27" x14ac:dyDescent="0.3">
      <c r="B1208">
        <v>1205</v>
      </c>
      <c r="C1208" t="s">
        <v>3421</v>
      </c>
      <c r="D1208" s="1">
        <v>42569</v>
      </c>
      <c r="E1208" s="1">
        <v>42575</v>
      </c>
      <c r="F1208" s="9" t="str">
        <f t="shared" si="98"/>
        <v>6 days</v>
      </c>
      <c r="G1208" t="s">
        <v>49</v>
      </c>
      <c r="H1208" t="s">
        <v>2685</v>
      </c>
      <c r="I1208" t="s">
        <v>2686</v>
      </c>
      <c r="J1208" t="s">
        <v>40</v>
      </c>
      <c r="K1208" t="s">
        <v>26</v>
      </c>
      <c r="L1208" t="s">
        <v>808</v>
      </c>
      <c r="M1208" t="s">
        <v>456</v>
      </c>
      <c r="N1208">
        <v>80219</v>
      </c>
      <c r="O1208" t="s">
        <v>43</v>
      </c>
      <c r="P1208" t="s">
        <v>1656</v>
      </c>
      <c r="Q1208" t="s">
        <v>45</v>
      </c>
      <c r="R1208" t="s">
        <v>58</v>
      </c>
      <c r="S1208" t="s">
        <v>1657</v>
      </c>
      <c r="T1208" s="9">
        <v>338.04</v>
      </c>
      <c r="U1208">
        <v>3</v>
      </c>
      <c r="V1208" s="2">
        <v>0.2</v>
      </c>
      <c r="W1208" s="6">
        <v>-33.799999999999997</v>
      </c>
      <c r="X1208" s="14">
        <f>AA1208-W1208</f>
        <v>845.096</v>
      </c>
      <c r="Y1208" s="6">
        <f>T1208*U1208</f>
        <v>1014.1200000000001</v>
      </c>
      <c r="Z1208" s="6">
        <f>Y1208*V1208</f>
        <v>202.82400000000004</v>
      </c>
      <c r="AA1208" s="6">
        <f t="shared" si="95"/>
        <v>811.29600000000005</v>
      </c>
    </row>
    <row r="1209" spans="2:27" x14ac:dyDescent="0.3">
      <c r="B1209">
        <v>1206</v>
      </c>
      <c r="C1209" t="s">
        <v>3424</v>
      </c>
      <c r="D1209" s="1">
        <v>42743</v>
      </c>
      <c r="E1209" s="1">
        <v>42833</v>
      </c>
      <c r="F1209" s="9" t="str">
        <f t="shared" si="98"/>
        <v>90 days</v>
      </c>
      <c r="G1209" t="s">
        <v>187</v>
      </c>
      <c r="H1209" t="s">
        <v>3425</v>
      </c>
      <c r="I1209" t="s">
        <v>3426</v>
      </c>
      <c r="J1209" t="s">
        <v>25</v>
      </c>
      <c r="K1209" t="s">
        <v>26</v>
      </c>
      <c r="L1209" t="s">
        <v>466</v>
      </c>
      <c r="M1209" t="s">
        <v>87</v>
      </c>
      <c r="N1209">
        <v>28205</v>
      </c>
      <c r="O1209" t="s">
        <v>29</v>
      </c>
      <c r="P1209" t="s">
        <v>2751</v>
      </c>
      <c r="Q1209" t="s">
        <v>70</v>
      </c>
      <c r="R1209" t="s">
        <v>71</v>
      </c>
      <c r="S1209" t="s">
        <v>2752</v>
      </c>
      <c r="T1209" s="9">
        <v>271.95999999999998</v>
      </c>
      <c r="U1209">
        <v>5</v>
      </c>
      <c r="V1209" s="2">
        <v>0.2</v>
      </c>
      <c r="W1209" s="6">
        <v>17</v>
      </c>
      <c r="X1209" s="14">
        <f>AA1209-W1209</f>
        <v>1070.8399999999999</v>
      </c>
      <c r="Y1209" s="6">
        <f>T1209*U1209</f>
        <v>1359.8</v>
      </c>
      <c r="Z1209" s="6">
        <f>Y1209*V1209</f>
        <v>271.95999999999998</v>
      </c>
      <c r="AA1209" s="6">
        <f t="shared" si="95"/>
        <v>1087.8399999999999</v>
      </c>
    </row>
    <row r="1210" spans="2:27" x14ac:dyDescent="0.3">
      <c r="B1210">
        <v>1207</v>
      </c>
      <c r="C1210" t="s">
        <v>3427</v>
      </c>
      <c r="D1210" s="1">
        <v>42565</v>
      </c>
      <c r="E1210" s="1">
        <v>42569</v>
      </c>
      <c r="F1210" s="9" t="str">
        <f t="shared" si="98"/>
        <v>4 days</v>
      </c>
      <c r="G1210" t="s">
        <v>22</v>
      </c>
      <c r="H1210" t="s">
        <v>3428</v>
      </c>
      <c r="I1210" t="s">
        <v>3429</v>
      </c>
      <c r="J1210" t="s">
        <v>40</v>
      </c>
      <c r="K1210" t="s">
        <v>26</v>
      </c>
      <c r="L1210" t="s">
        <v>265</v>
      </c>
      <c r="M1210" t="s">
        <v>266</v>
      </c>
      <c r="N1210">
        <v>10009</v>
      </c>
      <c r="O1210" t="s">
        <v>147</v>
      </c>
      <c r="P1210" t="s">
        <v>2352</v>
      </c>
      <c r="Q1210" t="s">
        <v>45</v>
      </c>
      <c r="R1210" t="s">
        <v>58</v>
      </c>
      <c r="S1210" t="s">
        <v>2353</v>
      </c>
      <c r="T1210" s="9">
        <v>11.21</v>
      </c>
      <c r="U1210">
        <v>1</v>
      </c>
      <c r="V1210" s="2">
        <v>0</v>
      </c>
      <c r="W1210" s="6">
        <v>3.36</v>
      </c>
      <c r="X1210" s="14">
        <f>AA1210-W1210</f>
        <v>7.8500000000000014</v>
      </c>
      <c r="Y1210" s="6">
        <f>T1210*U1210</f>
        <v>11.21</v>
      </c>
      <c r="Z1210" s="6">
        <f>Y1210*V1210</f>
        <v>0</v>
      </c>
      <c r="AA1210" s="6">
        <f t="shared" si="95"/>
        <v>11.21</v>
      </c>
    </row>
    <row r="1211" spans="2:27" x14ac:dyDescent="0.3">
      <c r="B1211">
        <v>1208</v>
      </c>
      <c r="C1211" t="s">
        <v>3427</v>
      </c>
      <c r="D1211" s="1">
        <v>42565</v>
      </c>
      <c r="E1211" s="1">
        <v>42569</v>
      </c>
      <c r="F1211" s="9" t="str">
        <f t="shared" si="98"/>
        <v>4 days</v>
      </c>
      <c r="G1211" t="s">
        <v>22</v>
      </c>
      <c r="H1211" t="s">
        <v>3428</v>
      </c>
      <c r="I1211" t="s">
        <v>3429</v>
      </c>
      <c r="J1211" t="s">
        <v>40</v>
      </c>
      <c r="K1211" t="s">
        <v>26</v>
      </c>
      <c r="L1211" t="s">
        <v>265</v>
      </c>
      <c r="M1211" t="s">
        <v>266</v>
      </c>
      <c r="N1211">
        <v>10009</v>
      </c>
      <c r="O1211" t="s">
        <v>147</v>
      </c>
      <c r="P1211" t="s">
        <v>1255</v>
      </c>
      <c r="Q1211" t="s">
        <v>45</v>
      </c>
      <c r="R1211" t="s">
        <v>74</v>
      </c>
      <c r="S1211" t="s">
        <v>1256</v>
      </c>
      <c r="T1211" s="9">
        <v>9.14</v>
      </c>
      <c r="U1211">
        <v>3</v>
      </c>
      <c r="V1211" s="2">
        <v>0.2</v>
      </c>
      <c r="W1211" s="6">
        <v>3.2</v>
      </c>
      <c r="X1211" s="14">
        <f>AA1211-W1211</f>
        <v>18.736000000000001</v>
      </c>
      <c r="Y1211" s="6">
        <f>T1211*U1211</f>
        <v>27.42</v>
      </c>
      <c r="Z1211" s="6">
        <f>Y1211*V1211</f>
        <v>5.4840000000000009</v>
      </c>
      <c r="AA1211" s="6">
        <f t="shared" si="95"/>
        <v>21.936</v>
      </c>
    </row>
    <row r="1212" spans="2:27" x14ac:dyDescent="0.3">
      <c r="B1212">
        <v>1209</v>
      </c>
      <c r="C1212" t="s">
        <v>3427</v>
      </c>
      <c r="D1212" s="1">
        <v>42565</v>
      </c>
      <c r="E1212" s="1">
        <v>42569</v>
      </c>
      <c r="F1212" s="9" t="str">
        <f t="shared" si="98"/>
        <v>4 days</v>
      </c>
      <c r="G1212" t="s">
        <v>22</v>
      </c>
      <c r="H1212" t="s">
        <v>3428</v>
      </c>
      <c r="I1212" t="s">
        <v>3429</v>
      </c>
      <c r="J1212" t="s">
        <v>40</v>
      </c>
      <c r="K1212" t="s">
        <v>26</v>
      </c>
      <c r="L1212" t="s">
        <v>265</v>
      </c>
      <c r="M1212" t="s">
        <v>266</v>
      </c>
      <c r="N1212">
        <v>10009</v>
      </c>
      <c r="O1212" t="s">
        <v>147</v>
      </c>
      <c r="P1212" t="s">
        <v>573</v>
      </c>
      <c r="Q1212" t="s">
        <v>45</v>
      </c>
      <c r="R1212" t="s">
        <v>268</v>
      </c>
      <c r="S1212" t="s">
        <v>574</v>
      </c>
      <c r="T1212" s="9">
        <v>14.07</v>
      </c>
      <c r="U1212">
        <v>7</v>
      </c>
      <c r="V1212" s="2">
        <v>0</v>
      </c>
      <c r="W1212" s="6">
        <v>6.89</v>
      </c>
      <c r="X1212" s="14">
        <f>AA1212-W1212</f>
        <v>91.600000000000009</v>
      </c>
      <c r="Y1212" s="6">
        <f>T1212*U1212</f>
        <v>98.490000000000009</v>
      </c>
      <c r="Z1212" s="6">
        <f>Y1212*V1212</f>
        <v>0</v>
      </c>
      <c r="AA1212" s="6">
        <f t="shared" si="95"/>
        <v>98.490000000000009</v>
      </c>
    </row>
    <row r="1213" spans="2:27" x14ac:dyDescent="0.3">
      <c r="B1213">
        <v>1210</v>
      </c>
      <c r="C1213" t="s">
        <v>3427</v>
      </c>
      <c r="D1213" s="1">
        <v>42565</v>
      </c>
      <c r="E1213" s="1">
        <v>42569</v>
      </c>
      <c r="F1213" s="9" t="str">
        <f t="shared" si="98"/>
        <v>4 days</v>
      </c>
      <c r="G1213" t="s">
        <v>22</v>
      </c>
      <c r="H1213" t="s">
        <v>3428</v>
      </c>
      <c r="I1213" t="s">
        <v>3429</v>
      </c>
      <c r="J1213" t="s">
        <v>40</v>
      </c>
      <c r="K1213" t="s">
        <v>26</v>
      </c>
      <c r="L1213" t="s">
        <v>265</v>
      </c>
      <c r="M1213" t="s">
        <v>266</v>
      </c>
      <c r="N1213">
        <v>10009</v>
      </c>
      <c r="O1213" t="s">
        <v>147</v>
      </c>
      <c r="P1213" t="s">
        <v>3430</v>
      </c>
      <c r="Q1213" t="s">
        <v>45</v>
      </c>
      <c r="R1213" t="s">
        <v>67</v>
      </c>
      <c r="S1213" t="s">
        <v>3431</v>
      </c>
      <c r="T1213" s="9">
        <v>41.86</v>
      </c>
      <c r="U1213">
        <v>7</v>
      </c>
      <c r="V1213" s="2">
        <v>0</v>
      </c>
      <c r="W1213" s="6">
        <v>10.47</v>
      </c>
      <c r="X1213" s="14">
        <f>AA1213-W1213</f>
        <v>282.54999999999995</v>
      </c>
      <c r="Y1213" s="6">
        <f>T1213*U1213</f>
        <v>293.02</v>
      </c>
      <c r="Z1213" s="6">
        <f>Y1213*V1213</f>
        <v>0</v>
      </c>
      <c r="AA1213" s="6">
        <f t="shared" si="95"/>
        <v>293.02</v>
      </c>
    </row>
    <row r="1214" spans="2:27" x14ac:dyDescent="0.3">
      <c r="B1214">
        <v>1211</v>
      </c>
      <c r="C1214" t="s">
        <v>3427</v>
      </c>
      <c r="D1214" s="1">
        <v>42565</v>
      </c>
      <c r="E1214" s="1">
        <v>42569</v>
      </c>
      <c r="F1214" s="9" t="str">
        <f t="shared" si="98"/>
        <v>4 days</v>
      </c>
      <c r="G1214" t="s">
        <v>22</v>
      </c>
      <c r="H1214" t="s">
        <v>3428</v>
      </c>
      <c r="I1214" t="s">
        <v>3429</v>
      </c>
      <c r="J1214" t="s">
        <v>40</v>
      </c>
      <c r="K1214" t="s">
        <v>26</v>
      </c>
      <c r="L1214" t="s">
        <v>265</v>
      </c>
      <c r="M1214" t="s">
        <v>266</v>
      </c>
      <c r="N1214">
        <v>10009</v>
      </c>
      <c r="O1214" t="s">
        <v>147</v>
      </c>
      <c r="P1214" t="s">
        <v>3432</v>
      </c>
      <c r="Q1214" t="s">
        <v>45</v>
      </c>
      <c r="R1214" t="s">
        <v>74</v>
      </c>
      <c r="S1214" t="s">
        <v>3433</v>
      </c>
      <c r="T1214" s="9">
        <v>8.5399999999999991</v>
      </c>
      <c r="U1214">
        <v>2</v>
      </c>
      <c r="V1214" s="2">
        <v>0.2</v>
      </c>
      <c r="W1214" s="6">
        <v>2.88</v>
      </c>
      <c r="X1214" s="14">
        <f>AA1214-W1214</f>
        <v>10.783999999999999</v>
      </c>
      <c r="Y1214" s="6">
        <f>T1214*U1214</f>
        <v>17.079999999999998</v>
      </c>
      <c r="Z1214" s="6">
        <f>Y1214*V1214</f>
        <v>3.4159999999999999</v>
      </c>
      <c r="AA1214" s="6">
        <f t="shared" si="95"/>
        <v>13.663999999999998</v>
      </c>
    </row>
    <row r="1215" spans="2:27" x14ac:dyDescent="0.3">
      <c r="B1215">
        <v>1212</v>
      </c>
      <c r="C1215" t="s">
        <v>3427</v>
      </c>
      <c r="D1215" s="1">
        <v>42565</v>
      </c>
      <c r="E1215" s="1">
        <v>42569</v>
      </c>
      <c r="F1215" s="9" t="str">
        <f t="shared" si="98"/>
        <v>4 days</v>
      </c>
      <c r="G1215" t="s">
        <v>22</v>
      </c>
      <c r="H1215" t="s">
        <v>3428</v>
      </c>
      <c r="I1215" t="s">
        <v>3429</v>
      </c>
      <c r="J1215" t="s">
        <v>40</v>
      </c>
      <c r="K1215" t="s">
        <v>26</v>
      </c>
      <c r="L1215" t="s">
        <v>265</v>
      </c>
      <c r="M1215" t="s">
        <v>266</v>
      </c>
      <c r="N1215">
        <v>10009</v>
      </c>
      <c r="O1215" t="s">
        <v>147</v>
      </c>
      <c r="P1215" t="s">
        <v>853</v>
      </c>
      <c r="Q1215" t="s">
        <v>31</v>
      </c>
      <c r="R1215" t="s">
        <v>32</v>
      </c>
      <c r="S1215" t="s">
        <v>854</v>
      </c>
      <c r="T1215" s="9">
        <v>579.14</v>
      </c>
      <c r="U1215">
        <v>4</v>
      </c>
      <c r="V1215" s="2">
        <v>0.2</v>
      </c>
      <c r="W1215" s="6">
        <v>21.72</v>
      </c>
      <c r="X1215" s="14">
        <f>AA1215-W1215</f>
        <v>1831.528</v>
      </c>
      <c r="Y1215" s="6">
        <f>T1215*U1215</f>
        <v>2316.56</v>
      </c>
      <c r="Z1215" s="6">
        <f>Y1215*V1215</f>
        <v>463.31200000000001</v>
      </c>
      <c r="AA1215" s="6">
        <f t="shared" si="95"/>
        <v>1853.248</v>
      </c>
    </row>
    <row r="1216" spans="2:27" x14ac:dyDescent="0.3">
      <c r="B1216">
        <v>1213</v>
      </c>
      <c r="C1216" t="s">
        <v>3434</v>
      </c>
      <c r="D1216" s="1">
        <v>42987</v>
      </c>
      <c r="E1216" s="1">
        <v>42991</v>
      </c>
      <c r="F1216" s="9" t="str">
        <f t="shared" si="98"/>
        <v>4 days</v>
      </c>
      <c r="G1216" t="s">
        <v>49</v>
      </c>
      <c r="H1216" t="s">
        <v>3435</v>
      </c>
      <c r="I1216" t="s">
        <v>3436</v>
      </c>
      <c r="J1216" t="s">
        <v>40</v>
      </c>
      <c r="K1216" t="s">
        <v>26</v>
      </c>
      <c r="L1216" t="s">
        <v>145</v>
      </c>
      <c r="M1216" t="s">
        <v>146</v>
      </c>
      <c r="N1216">
        <v>19134</v>
      </c>
      <c r="O1216" t="s">
        <v>147</v>
      </c>
      <c r="P1216" t="s">
        <v>891</v>
      </c>
      <c r="Q1216" t="s">
        <v>31</v>
      </c>
      <c r="R1216" t="s">
        <v>35</v>
      </c>
      <c r="S1216" t="s">
        <v>892</v>
      </c>
      <c r="T1216" s="9">
        <v>141.37</v>
      </c>
      <c r="U1216">
        <v>2</v>
      </c>
      <c r="V1216" s="2">
        <v>0.3</v>
      </c>
      <c r="W1216" s="6">
        <v>-48.47</v>
      </c>
      <c r="X1216" s="14">
        <f>AA1216-W1216</f>
        <v>246.38800000000001</v>
      </c>
      <c r="Y1216" s="6">
        <f>T1216*U1216</f>
        <v>282.74</v>
      </c>
      <c r="Z1216" s="6">
        <f>Y1216*V1216</f>
        <v>84.822000000000003</v>
      </c>
      <c r="AA1216" s="6">
        <f t="shared" si="95"/>
        <v>197.91800000000001</v>
      </c>
    </row>
    <row r="1217" spans="2:27" x14ac:dyDescent="0.3">
      <c r="B1217">
        <v>1214</v>
      </c>
      <c r="C1217" t="s">
        <v>3434</v>
      </c>
      <c r="D1217" s="1">
        <v>42987</v>
      </c>
      <c r="E1217" s="1">
        <v>42991</v>
      </c>
      <c r="F1217" s="9" t="str">
        <f t="shared" si="98"/>
        <v>4 days</v>
      </c>
      <c r="G1217" t="s">
        <v>49</v>
      </c>
      <c r="H1217" t="s">
        <v>3435</v>
      </c>
      <c r="I1217" t="s">
        <v>3436</v>
      </c>
      <c r="J1217" t="s">
        <v>40</v>
      </c>
      <c r="K1217" t="s">
        <v>26</v>
      </c>
      <c r="L1217" t="s">
        <v>145</v>
      </c>
      <c r="M1217" t="s">
        <v>146</v>
      </c>
      <c r="N1217">
        <v>19134</v>
      </c>
      <c r="O1217" t="s">
        <v>147</v>
      </c>
      <c r="P1217" t="s">
        <v>3437</v>
      </c>
      <c r="Q1217" t="s">
        <v>45</v>
      </c>
      <c r="R1217" t="s">
        <v>74</v>
      </c>
      <c r="S1217" t="s">
        <v>3438</v>
      </c>
      <c r="T1217" s="9">
        <v>3.04</v>
      </c>
      <c r="U1217">
        <v>2</v>
      </c>
      <c r="V1217" s="2">
        <v>0.7</v>
      </c>
      <c r="W1217" s="6">
        <v>-2.33</v>
      </c>
      <c r="X1217" s="14">
        <f>AA1217-W1217</f>
        <v>4.1540000000000008</v>
      </c>
      <c r="Y1217" s="6">
        <f>T1217*U1217</f>
        <v>6.08</v>
      </c>
      <c r="Z1217" s="6">
        <f>Y1217*V1217</f>
        <v>4.2559999999999993</v>
      </c>
      <c r="AA1217" s="6">
        <f t="shared" si="95"/>
        <v>1.8240000000000007</v>
      </c>
    </row>
    <row r="1218" spans="2:27" x14ac:dyDescent="0.3">
      <c r="B1218">
        <v>1215</v>
      </c>
      <c r="C1218" t="s">
        <v>3434</v>
      </c>
      <c r="D1218" s="1">
        <v>42987</v>
      </c>
      <c r="E1218" s="1">
        <v>42991</v>
      </c>
      <c r="F1218" s="9" t="str">
        <f t="shared" si="98"/>
        <v>4 days</v>
      </c>
      <c r="G1218" t="s">
        <v>49</v>
      </c>
      <c r="H1218" t="s">
        <v>3435</v>
      </c>
      <c r="I1218" t="s">
        <v>3436</v>
      </c>
      <c r="J1218" t="s">
        <v>40</v>
      </c>
      <c r="K1218" t="s">
        <v>26</v>
      </c>
      <c r="L1218" t="s">
        <v>145</v>
      </c>
      <c r="M1218" t="s">
        <v>146</v>
      </c>
      <c r="N1218">
        <v>19134</v>
      </c>
      <c r="O1218" t="s">
        <v>147</v>
      </c>
      <c r="P1218" t="s">
        <v>1907</v>
      </c>
      <c r="Q1218" t="s">
        <v>45</v>
      </c>
      <c r="R1218" t="s">
        <v>74</v>
      </c>
      <c r="S1218" t="s">
        <v>1908</v>
      </c>
      <c r="T1218" s="9">
        <v>4.5</v>
      </c>
      <c r="U1218">
        <v>1</v>
      </c>
      <c r="V1218" s="2">
        <v>0.7</v>
      </c>
      <c r="W1218" s="6">
        <v>-3.6</v>
      </c>
      <c r="X1218" s="14">
        <f>AA1218-W1218</f>
        <v>4.95</v>
      </c>
      <c r="Y1218" s="6">
        <f>T1218*U1218</f>
        <v>4.5</v>
      </c>
      <c r="Z1218" s="6">
        <f>Y1218*V1218</f>
        <v>3.15</v>
      </c>
      <c r="AA1218" s="6">
        <f t="shared" si="95"/>
        <v>1.35</v>
      </c>
    </row>
    <row r="1219" spans="2:27" x14ac:dyDescent="0.3">
      <c r="B1219">
        <v>1216</v>
      </c>
      <c r="C1219" t="s">
        <v>3434</v>
      </c>
      <c r="D1219" s="1">
        <v>42987</v>
      </c>
      <c r="E1219" s="1">
        <v>42991</v>
      </c>
      <c r="F1219" s="9" t="str">
        <f t="shared" si="98"/>
        <v>4 days</v>
      </c>
      <c r="G1219" t="s">
        <v>49</v>
      </c>
      <c r="H1219" t="s">
        <v>3435</v>
      </c>
      <c r="I1219" t="s">
        <v>3436</v>
      </c>
      <c r="J1219" t="s">
        <v>40</v>
      </c>
      <c r="K1219" t="s">
        <v>26</v>
      </c>
      <c r="L1219" t="s">
        <v>145</v>
      </c>
      <c r="M1219" t="s">
        <v>146</v>
      </c>
      <c r="N1219">
        <v>19134</v>
      </c>
      <c r="O1219" t="s">
        <v>147</v>
      </c>
      <c r="P1219" t="s">
        <v>1000</v>
      </c>
      <c r="Q1219" t="s">
        <v>45</v>
      </c>
      <c r="R1219" t="s">
        <v>67</v>
      </c>
      <c r="S1219" t="s">
        <v>1001</v>
      </c>
      <c r="T1219" s="9">
        <v>4.67</v>
      </c>
      <c r="U1219">
        <v>1</v>
      </c>
      <c r="V1219" s="2">
        <v>0.2</v>
      </c>
      <c r="W1219" s="6">
        <v>1.58</v>
      </c>
      <c r="X1219" s="14">
        <f>AA1219-W1219</f>
        <v>2.1559999999999997</v>
      </c>
      <c r="Y1219" s="6">
        <f>T1219*U1219</f>
        <v>4.67</v>
      </c>
      <c r="Z1219" s="6">
        <f>Y1219*V1219</f>
        <v>0.93400000000000005</v>
      </c>
      <c r="AA1219" s="6">
        <f t="shared" si="95"/>
        <v>3.7359999999999998</v>
      </c>
    </row>
    <row r="1220" spans="2:27" x14ac:dyDescent="0.3">
      <c r="B1220">
        <v>1217</v>
      </c>
      <c r="C1220" t="s">
        <v>3434</v>
      </c>
      <c r="D1220" s="1">
        <v>42987</v>
      </c>
      <c r="E1220" s="1">
        <v>42991</v>
      </c>
      <c r="F1220" s="9" t="str">
        <f t="shared" si="98"/>
        <v>4 days</v>
      </c>
      <c r="G1220" t="s">
        <v>49</v>
      </c>
      <c r="H1220" t="s">
        <v>3435</v>
      </c>
      <c r="I1220" t="s">
        <v>3436</v>
      </c>
      <c r="J1220" t="s">
        <v>40</v>
      </c>
      <c r="K1220" t="s">
        <v>26</v>
      </c>
      <c r="L1220" t="s">
        <v>145</v>
      </c>
      <c r="M1220" t="s">
        <v>146</v>
      </c>
      <c r="N1220">
        <v>19134</v>
      </c>
      <c r="O1220" t="s">
        <v>147</v>
      </c>
      <c r="P1220" t="s">
        <v>994</v>
      </c>
      <c r="Q1220" t="s">
        <v>70</v>
      </c>
      <c r="R1220" t="s">
        <v>160</v>
      </c>
      <c r="S1220" t="s">
        <v>995</v>
      </c>
      <c r="T1220" s="9">
        <v>95.88</v>
      </c>
      <c r="U1220">
        <v>3</v>
      </c>
      <c r="V1220" s="2">
        <v>0.2</v>
      </c>
      <c r="W1220" s="6">
        <v>28.76</v>
      </c>
      <c r="X1220" s="14">
        <f>AA1220-W1220</f>
        <v>201.352</v>
      </c>
      <c r="Y1220" s="6">
        <f>T1220*U1220</f>
        <v>287.64</v>
      </c>
      <c r="Z1220" s="6">
        <f>Y1220*V1220</f>
        <v>57.527999999999999</v>
      </c>
      <c r="AA1220" s="6">
        <f t="shared" si="95"/>
        <v>230.11199999999999</v>
      </c>
    </row>
    <row r="1221" spans="2:27" x14ac:dyDescent="0.3">
      <c r="B1221">
        <v>1218</v>
      </c>
      <c r="C1221" t="s">
        <v>3434</v>
      </c>
      <c r="D1221" s="1">
        <v>42987</v>
      </c>
      <c r="E1221" s="1">
        <v>42991</v>
      </c>
      <c r="F1221" s="9" t="str">
        <f t="shared" si="98"/>
        <v>4 days</v>
      </c>
      <c r="G1221" t="s">
        <v>49</v>
      </c>
      <c r="H1221" t="s">
        <v>3435</v>
      </c>
      <c r="I1221" t="s">
        <v>3436</v>
      </c>
      <c r="J1221" t="s">
        <v>40</v>
      </c>
      <c r="K1221" t="s">
        <v>26</v>
      </c>
      <c r="L1221" t="s">
        <v>145</v>
      </c>
      <c r="M1221" t="s">
        <v>146</v>
      </c>
      <c r="N1221">
        <v>19134</v>
      </c>
      <c r="O1221" t="s">
        <v>147</v>
      </c>
      <c r="P1221" t="s">
        <v>3439</v>
      </c>
      <c r="Q1221" t="s">
        <v>31</v>
      </c>
      <c r="R1221" t="s">
        <v>64</v>
      </c>
      <c r="S1221" t="s">
        <v>3440</v>
      </c>
      <c r="T1221" s="9">
        <v>17.02</v>
      </c>
      <c r="U1221">
        <v>2</v>
      </c>
      <c r="V1221" s="2">
        <v>0.2</v>
      </c>
      <c r="W1221" s="6">
        <v>1.7</v>
      </c>
      <c r="X1221" s="14">
        <f>AA1221-W1221</f>
        <v>25.532</v>
      </c>
      <c r="Y1221" s="6">
        <f>T1221*U1221</f>
        <v>34.04</v>
      </c>
      <c r="Z1221" s="6">
        <f>Y1221*V1221</f>
        <v>6.8079999999999998</v>
      </c>
      <c r="AA1221" s="6">
        <f t="shared" ref="AA1221:AA1284" si="99">Y1221-Z1221</f>
        <v>27.231999999999999</v>
      </c>
    </row>
    <row r="1222" spans="2:27" x14ac:dyDescent="0.3">
      <c r="B1222">
        <v>1219</v>
      </c>
      <c r="C1222" t="s">
        <v>3434</v>
      </c>
      <c r="D1222" s="1">
        <v>42987</v>
      </c>
      <c r="E1222" s="1">
        <v>42991</v>
      </c>
      <c r="F1222" s="9" t="str">
        <f t="shared" si="98"/>
        <v>4 days</v>
      </c>
      <c r="G1222" t="s">
        <v>49</v>
      </c>
      <c r="H1222" t="s">
        <v>3435</v>
      </c>
      <c r="I1222" t="s">
        <v>3436</v>
      </c>
      <c r="J1222" t="s">
        <v>40</v>
      </c>
      <c r="K1222" t="s">
        <v>26</v>
      </c>
      <c r="L1222" t="s">
        <v>145</v>
      </c>
      <c r="M1222" t="s">
        <v>146</v>
      </c>
      <c r="N1222">
        <v>19134</v>
      </c>
      <c r="O1222" t="s">
        <v>147</v>
      </c>
      <c r="P1222" t="s">
        <v>2429</v>
      </c>
      <c r="Q1222" t="s">
        <v>70</v>
      </c>
      <c r="R1222" t="s">
        <v>160</v>
      </c>
      <c r="S1222" t="s">
        <v>2430</v>
      </c>
      <c r="T1222" s="9">
        <v>258.7</v>
      </c>
      <c r="U1222">
        <v>3</v>
      </c>
      <c r="V1222" s="2">
        <v>0.2</v>
      </c>
      <c r="W1222" s="6">
        <v>64.67</v>
      </c>
      <c r="X1222" s="14">
        <f>AA1222-W1222</f>
        <v>556.20999999999992</v>
      </c>
      <c r="Y1222" s="6">
        <f>T1222*U1222</f>
        <v>776.09999999999991</v>
      </c>
      <c r="Z1222" s="6">
        <f>Y1222*V1222</f>
        <v>155.22</v>
      </c>
      <c r="AA1222" s="6">
        <f t="shared" si="99"/>
        <v>620.87999999999988</v>
      </c>
    </row>
    <row r="1223" spans="2:27" x14ac:dyDescent="0.3">
      <c r="B1223">
        <v>1220</v>
      </c>
      <c r="C1223" t="s">
        <v>3434</v>
      </c>
      <c r="D1223" s="1">
        <v>42987</v>
      </c>
      <c r="E1223" s="1">
        <v>42991</v>
      </c>
      <c r="F1223" s="9" t="str">
        <f t="shared" si="98"/>
        <v>4 days</v>
      </c>
      <c r="G1223" t="s">
        <v>49</v>
      </c>
      <c r="H1223" t="s">
        <v>3435</v>
      </c>
      <c r="I1223" t="s">
        <v>3436</v>
      </c>
      <c r="J1223" t="s">
        <v>40</v>
      </c>
      <c r="K1223" t="s">
        <v>26</v>
      </c>
      <c r="L1223" t="s">
        <v>145</v>
      </c>
      <c r="M1223" t="s">
        <v>146</v>
      </c>
      <c r="N1223">
        <v>19134</v>
      </c>
      <c r="O1223" t="s">
        <v>147</v>
      </c>
      <c r="P1223" t="s">
        <v>3441</v>
      </c>
      <c r="Q1223" t="s">
        <v>70</v>
      </c>
      <c r="R1223" t="s">
        <v>71</v>
      </c>
      <c r="S1223" t="s">
        <v>3442</v>
      </c>
      <c r="T1223" s="9">
        <v>1931.96</v>
      </c>
      <c r="U1223">
        <v>7</v>
      </c>
      <c r="V1223" s="2">
        <v>0.4</v>
      </c>
      <c r="W1223" s="6">
        <v>-386.39</v>
      </c>
      <c r="X1223" s="14">
        <f>AA1223-W1223</f>
        <v>8500.6219999999994</v>
      </c>
      <c r="Y1223" s="6">
        <f>T1223*U1223</f>
        <v>13523.720000000001</v>
      </c>
      <c r="Z1223" s="6">
        <f>Y1223*V1223</f>
        <v>5409.4880000000012</v>
      </c>
      <c r="AA1223" s="6">
        <f t="shared" si="99"/>
        <v>8114.232</v>
      </c>
    </row>
    <row r="1224" spans="2:27" x14ac:dyDescent="0.3">
      <c r="B1224">
        <v>1221</v>
      </c>
      <c r="C1224" t="s">
        <v>3443</v>
      </c>
      <c r="D1224" s="1">
        <v>41980</v>
      </c>
      <c r="E1224" s="1">
        <v>41836</v>
      </c>
      <c r="F1224" s="23" t="s">
        <v>10956</v>
      </c>
      <c r="G1224" t="s">
        <v>49</v>
      </c>
      <c r="H1224" t="s">
        <v>3444</v>
      </c>
      <c r="I1224" t="s">
        <v>3445</v>
      </c>
      <c r="J1224" t="s">
        <v>101</v>
      </c>
      <c r="K1224" t="s">
        <v>26</v>
      </c>
      <c r="L1224" t="s">
        <v>41</v>
      </c>
      <c r="M1224" t="s">
        <v>42</v>
      </c>
      <c r="N1224">
        <v>90036</v>
      </c>
      <c r="O1224" t="s">
        <v>43</v>
      </c>
      <c r="P1224" t="s">
        <v>121</v>
      </c>
      <c r="Q1224" t="s">
        <v>45</v>
      </c>
      <c r="R1224" t="s">
        <v>58</v>
      </c>
      <c r="S1224" t="s">
        <v>122</v>
      </c>
      <c r="T1224" s="9">
        <v>249.75</v>
      </c>
      <c r="U1224">
        <v>9</v>
      </c>
      <c r="V1224" s="2">
        <v>0</v>
      </c>
      <c r="W1224" s="6">
        <v>44.96</v>
      </c>
      <c r="X1224" s="14">
        <f>AA1224-W1224</f>
        <v>2202.79</v>
      </c>
      <c r="Y1224" s="6">
        <f>T1224*U1224</f>
        <v>2247.75</v>
      </c>
      <c r="Z1224" s="6">
        <f>Y1224*V1224</f>
        <v>0</v>
      </c>
      <c r="AA1224" s="6">
        <f t="shared" si="99"/>
        <v>2247.75</v>
      </c>
    </row>
    <row r="1225" spans="2:27" x14ac:dyDescent="0.3">
      <c r="B1225">
        <v>1222</v>
      </c>
      <c r="C1225" t="s">
        <v>3443</v>
      </c>
      <c r="D1225" s="1">
        <v>41980</v>
      </c>
      <c r="E1225" s="1">
        <v>41836</v>
      </c>
      <c r="F1225" s="23" t="s">
        <v>10956</v>
      </c>
      <c r="G1225" t="s">
        <v>49</v>
      </c>
      <c r="H1225" t="s">
        <v>3444</v>
      </c>
      <c r="I1225" t="s">
        <v>3445</v>
      </c>
      <c r="J1225" t="s">
        <v>101</v>
      </c>
      <c r="K1225" t="s">
        <v>26</v>
      </c>
      <c r="L1225" t="s">
        <v>41</v>
      </c>
      <c r="M1225" t="s">
        <v>42</v>
      </c>
      <c r="N1225">
        <v>90036</v>
      </c>
      <c r="O1225" t="s">
        <v>43</v>
      </c>
      <c r="P1225" t="s">
        <v>3446</v>
      </c>
      <c r="Q1225" t="s">
        <v>70</v>
      </c>
      <c r="R1225" t="s">
        <v>71</v>
      </c>
      <c r="S1225" t="s">
        <v>3447</v>
      </c>
      <c r="T1225" s="9">
        <v>255.94</v>
      </c>
      <c r="U1225">
        <v>8</v>
      </c>
      <c r="V1225" s="2">
        <v>0.2</v>
      </c>
      <c r="W1225" s="6">
        <v>28.79</v>
      </c>
      <c r="X1225" s="14">
        <f>AA1225-W1225</f>
        <v>1609.2260000000001</v>
      </c>
      <c r="Y1225" s="6">
        <f>T1225*U1225</f>
        <v>2047.52</v>
      </c>
      <c r="Z1225" s="6">
        <f>Y1225*V1225</f>
        <v>409.50400000000002</v>
      </c>
      <c r="AA1225" s="6">
        <f t="shared" si="99"/>
        <v>1638.0160000000001</v>
      </c>
    </row>
    <row r="1226" spans="2:27" x14ac:dyDescent="0.3">
      <c r="B1226">
        <v>1223</v>
      </c>
      <c r="C1226" t="s">
        <v>3448</v>
      </c>
      <c r="D1226" s="1">
        <v>42472</v>
      </c>
      <c r="E1226" s="1">
        <v>42502</v>
      </c>
      <c r="F1226" s="9" t="str">
        <f t="shared" ref="F1226:F1234" si="100">DATEDIF(D1226,E1226,"d")&amp;" days"</f>
        <v>30 days</v>
      </c>
      <c r="G1226" t="s">
        <v>187</v>
      </c>
      <c r="H1226" t="s">
        <v>677</v>
      </c>
      <c r="I1226" t="s">
        <v>678</v>
      </c>
      <c r="J1226" t="s">
        <v>25</v>
      </c>
      <c r="K1226" t="s">
        <v>26</v>
      </c>
      <c r="L1226" t="s">
        <v>265</v>
      </c>
      <c r="M1226" t="s">
        <v>266</v>
      </c>
      <c r="N1226">
        <v>10024</v>
      </c>
      <c r="O1226" t="s">
        <v>147</v>
      </c>
      <c r="P1226" t="s">
        <v>3018</v>
      </c>
      <c r="Q1226" t="s">
        <v>31</v>
      </c>
      <c r="R1226" t="s">
        <v>64</v>
      </c>
      <c r="S1226" t="s">
        <v>3019</v>
      </c>
      <c r="T1226" s="9">
        <v>113.79</v>
      </c>
      <c r="U1226">
        <v>3</v>
      </c>
      <c r="V1226" s="2">
        <v>0</v>
      </c>
      <c r="W1226" s="6">
        <v>20.48</v>
      </c>
      <c r="X1226" s="14">
        <f>AA1226-W1226</f>
        <v>320.89</v>
      </c>
      <c r="Y1226" s="6">
        <f>T1226*U1226</f>
        <v>341.37</v>
      </c>
      <c r="Z1226" s="6">
        <f>Y1226*V1226</f>
        <v>0</v>
      </c>
      <c r="AA1226" s="6">
        <f t="shared" si="99"/>
        <v>341.37</v>
      </c>
    </row>
    <row r="1227" spans="2:27" x14ac:dyDescent="0.3">
      <c r="B1227">
        <v>1224</v>
      </c>
      <c r="C1227" t="s">
        <v>3448</v>
      </c>
      <c r="D1227" s="1">
        <v>42472</v>
      </c>
      <c r="E1227" s="1">
        <v>42502</v>
      </c>
      <c r="F1227" s="9" t="str">
        <f t="shared" si="100"/>
        <v>30 days</v>
      </c>
      <c r="G1227" t="s">
        <v>187</v>
      </c>
      <c r="H1227" t="s">
        <v>677</v>
      </c>
      <c r="I1227" t="s">
        <v>678</v>
      </c>
      <c r="J1227" t="s">
        <v>25</v>
      </c>
      <c r="K1227" t="s">
        <v>26</v>
      </c>
      <c r="L1227" t="s">
        <v>265</v>
      </c>
      <c r="M1227" t="s">
        <v>266</v>
      </c>
      <c r="N1227">
        <v>10024</v>
      </c>
      <c r="O1227" t="s">
        <v>147</v>
      </c>
      <c r="P1227" t="s">
        <v>1849</v>
      </c>
      <c r="Q1227" t="s">
        <v>70</v>
      </c>
      <c r="R1227" t="s">
        <v>160</v>
      </c>
      <c r="S1227" t="s">
        <v>1850</v>
      </c>
      <c r="T1227" s="9">
        <v>78.150000000000006</v>
      </c>
      <c r="U1227">
        <v>1</v>
      </c>
      <c r="V1227" s="2">
        <v>0</v>
      </c>
      <c r="W1227" s="6">
        <v>34.39</v>
      </c>
      <c r="X1227" s="14">
        <f>AA1227-W1227</f>
        <v>43.760000000000005</v>
      </c>
      <c r="Y1227" s="6">
        <f>T1227*U1227</f>
        <v>78.150000000000006</v>
      </c>
      <c r="Z1227" s="6">
        <f>Y1227*V1227</f>
        <v>0</v>
      </c>
      <c r="AA1227" s="6">
        <f t="shared" si="99"/>
        <v>78.150000000000006</v>
      </c>
    </row>
    <row r="1228" spans="2:27" x14ac:dyDescent="0.3">
      <c r="B1228">
        <v>1225</v>
      </c>
      <c r="C1228" t="s">
        <v>3448</v>
      </c>
      <c r="D1228" s="1">
        <v>42472</v>
      </c>
      <c r="E1228" s="1">
        <v>42502</v>
      </c>
      <c r="F1228" s="9" t="str">
        <f t="shared" si="100"/>
        <v>30 days</v>
      </c>
      <c r="G1228" t="s">
        <v>187</v>
      </c>
      <c r="H1228" t="s">
        <v>677</v>
      </c>
      <c r="I1228" t="s">
        <v>678</v>
      </c>
      <c r="J1228" t="s">
        <v>25</v>
      </c>
      <c r="K1228" t="s">
        <v>26</v>
      </c>
      <c r="L1228" t="s">
        <v>265</v>
      </c>
      <c r="M1228" t="s">
        <v>266</v>
      </c>
      <c r="N1228">
        <v>10024</v>
      </c>
      <c r="O1228" t="s">
        <v>147</v>
      </c>
      <c r="P1228" t="s">
        <v>3399</v>
      </c>
      <c r="Q1228" t="s">
        <v>45</v>
      </c>
      <c r="R1228" t="s">
        <v>74</v>
      </c>
      <c r="S1228" t="s">
        <v>3400</v>
      </c>
      <c r="T1228" s="9">
        <v>1.73</v>
      </c>
      <c r="U1228">
        <v>1</v>
      </c>
      <c r="V1228" s="2">
        <v>0.2</v>
      </c>
      <c r="W1228" s="6">
        <v>0.6</v>
      </c>
      <c r="X1228" s="14">
        <f>AA1228-W1228</f>
        <v>0.78399999999999992</v>
      </c>
      <c r="Y1228" s="6">
        <f>T1228*U1228</f>
        <v>1.73</v>
      </c>
      <c r="Z1228" s="6">
        <f>Y1228*V1228</f>
        <v>0.34600000000000003</v>
      </c>
      <c r="AA1228" s="6">
        <f t="shared" si="99"/>
        <v>1.3839999999999999</v>
      </c>
    </row>
    <row r="1229" spans="2:27" x14ac:dyDescent="0.3">
      <c r="B1229">
        <v>1226</v>
      </c>
      <c r="C1229" t="s">
        <v>3448</v>
      </c>
      <c r="D1229" s="1">
        <v>42472</v>
      </c>
      <c r="E1229" s="1">
        <v>42502</v>
      </c>
      <c r="F1229" s="9" t="str">
        <f t="shared" si="100"/>
        <v>30 days</v>
      </c>
      <c r="G1229" t="s">
        <v>187</v>
      </c>
      <c r="H1229" t="s">
        <v>677</v>
      </c>
      <c r="I1229" t="s">
        <v>678</v>
      </c>
      <c r="J1229" t="s">
        <v>25</v>
      </c>
      <c r="K1229" t="s">
        <v>26</v>
      </c>
      <c r="L1229" t="s">
        <v>265</v>
      </c>
      <c r="M1229" t="s">
        <v>266</v>
      </c>
      <c r="N1229">
        <v>10024</v>
      </c>
      <c r="O1229" t="s">
        <v>147</v>
      </c>
      <c r="P1229" t="s">
        <v>3449</v>
      </c>
      <c r="Q1229" t="s">
        <v>45</v>
      </c>
      <c r="R1229" t="s">
        <v>89</v>
      </c>
      <c r="S1229" t="s">
        <v>185</v>
      </c>
      <c r="T1229" s="9">
        <v>40.56</v>
      </c>
      <c r="U1229">
        <v>4</v>
      </c>
      <c r="V1229" s="2">
        <v>0</v>
      </c>
      <c r="W1229" s="6">
        <v>19.87</v>
      </c>
      <c r="X1229" s="14">
        <f>AA1229-W1229</f>
        <v>142.37</v>
      </c>
      <c r="Y1229" s="6">
        <f>T1229*U1229</f>
        <v>162.24</v>
      </c>
      <c r="Z1229" s="6">
        <f>Y1229*V1229</f>
        <v>0</v>
      </c>
      <c r="AA1229" s="6">
        <f t="shared" si="99"/>
        <v>162.24</v>
      </c>
    </row>
    <row r="1230" spans="2:27" x14ac:dyDescent="0.3">
      <c r="B1230">
        <v>1227</v>
      </c>
      <c r="C1230" t="s">
        <v>3448</v>
      </c>
      <c r="D1230" s="1">
        <v>42472</v>
      </c>
      <c r="E1230" s="1">
        <v>42502</v>
      </c>
      <c r="F1230" s="9" t="str">
        <f t="shared" si="100"/>
        <v>30 days</v>
      </c>
      <c r="G1230" t="s">
        <v>187</v>
      </c>
      <c r="H1230" t="s">
        <v>677</v>
      </c>
      <c r="I1230" t="s">
        <v>678</v>
      </c>
      <c r="J1230" t="s">
        <v>25</v>
      </c>
      <c r="K1230" t="s">
        <v>26</v>
      </c>
      <c r="L1230" t="s">
        <v>265</v>
      </c>
      <c r="M1230" t="s">
        <v>266</v>
      </c>
      <c r="N1230">
        <v>10024</v>
      </c>
      <c r="O1230" t="s">
        <v>147</v>
      </c>
      <c r="P1230" t="s">
        <v>3450</v>
      </c>
      <c r="Q1230" t="s">
        <v>45</v>
      </c>
      <c r="R1230" t="s">
        <v>58</v>
      </c>
      <c r="S1230" t="s">
        <v>3451</v>
      </c>
      <c r="T1230" s="9">
        <v>182.94</v>
      </c>
      <c r="U1230">
        <v>3</v>
      </c>
      <c r="V1230" s="2">
        <v>0</v>
      </c>
      <c r="W1230" s="6">
        <v>3.66</v>
      </c>
      <c r="X1230" s="14">
        <f>AA1230-W1230</f>
        <v>545.16</v>
      </c>
      <c r="Y1230" s="6">
        <f>T1230*U1230</f>
        <v>548.81999999999994</v>
      </c>
      <c r="Z1230" s="6">
        <f>Y1230*V1230</f>
        <v>0</v>
      </c>
      <c r="AA1230" s="6">
        <f t="shared" si="99"/>
        <v>548.81999999999994</v>
      </c>
    </row>
    <row r="1231" spans="2:27" x14ac:dyDescent="0.3">
      <c r="B1231">
        <v>1228</v>
      </c>
      <c r="C1231" t="s">
        <v>3448</v>
      </c>
      <c r="D1231" s="1">
        <v>42472</v>
      </c>
      <c r="E1231" s="1">
        <v>42502</v>
      </c>
      <c r="F1231" s="9" t="str">
        <f t="shared" si="100"/>
        <v>30 days</v>
      </c>
      <c r="G1231" t="s">
        <v>187</v>
      </c>
      <c r="H1231" t="s">
        <v>677</v>
      </c>
      <c r="I1231" t="s">
        <v>678</v>
      </c>
      <c r="J1231" t="s">
        <v>25</v>
      </c>
      <c r="K1231" t="s">
        <v>26</v>
      </c>
      <c r="L1231" t="s">
        <v>265</v>
      </c>
      <c r="M1231" t="s">
        <v>266</v>
      </c>
      <c r="N1231">
        <v>10024</v>
      </c>
      <c r="O1231" t="s">
        <v>147</v>
      </c>
      <c r="P1231" t="s">
        <v>3452</v>
      </c>
      <c r="Q1231" t="s">
        <v>45</v>
      </c>
      <c r="R1231" t="s">
        <v>58</v>
      </c>
      <c r="S1231" t="s">
        <v>3453</v>
      </c>
      <c r="T1231" s="9">
        <v>193.86</v>
      </c>
      <c r="U1231">
        <v>2</v>
      </c>
      <c r="V1231" s="2">
        <v>0</v>
      </c>
      <c r="W1231" s="6">
        <v>11.63</v>
      </c>
      <c r="X1231" s="14">
        <f>AA1231-W1231</f>
        <v>376.09000000000003</v>
      </c>
      <c r="Y1231" s="6">
        <f>T1231*U1231</f>
        <v>387.72</v>
      </c>
      <c r="Z1231" s="6">
        <f>Y1231*V1231</f>
        <v>0</v>
      </c>
      <c r="AA1231" s="6">
        <f t="shared" si="99"/>
        <v>387.72</v>
      </c>
    </row>
    <row r="1232" spans="2:27" x14ac:dyDescent="0.3">
      <c r="B1232">
        <v>1229</v>
      </c>
      <c r="C1232" t="s">
        <v>3454</v>
      </c>
      <c r="D1232" s="1">
        <v>42897</v>
      </c>
      <c r="E1232" s="1">
        <v>43050</v>
      </c>
      <c r="F1232" s="9" t="str">
        <f t="shared" si="100"/>
        <v>153 days</v>
      </c>
      <c r="G1232" t="s">
        <v>49</v>
      </c>
      <c r="H1232" t="s">
        <v>1978</v>
      </c>
      <c r="I1232" t="s">
        <v>1979</v>
      </c>
      <c r="J1232" t="s">
        <v>25</v>
      </c>
      <c r="K1232" t="s">
        <v>26</v>
      </c>
      <c r="L1232" t="s">
        <v>41</v>
      </c>
      <c r="M1232" t="s">
        <v>42</v>
      </c>
      <c r="N1232">
        <v>90045</v>
      </c>
      <c r="O1232" t="s">
        <v>43</v>
      </c>
      <c r="P1232" t="s">
        <v>2294</v>
      </c>
      <c r="Q1232" t="s">
        <v>45</v>
      </c>
      <c r="R1232" t="s">
        <v>172</v>
      </c>
      <c r="S1232" t="s">
        <v>2295</v>
      </c>
      <c r="T1232" s="9">
        <v>15.28</v>
      </c>
      <c r="U1232">
        <v>2</v>
      </c>
      <c r="V1232" s="2">
        <v>0</v>
      </c>
      <c r="W1232" s="6">
        <v>7.49</v>
      </c>
      <c r="X1232" s="14">
        <f>AA1232-W1232</f>
        <v>23.07</v>
      </c>
      <c r="Y1232" s="6">
        <f>T1232*U1232</f>
        <v>30.56</v>
      </c>
      <c r="Z1232" s="6">
        <f>Y1232*V1232</f>
        <v>0</v>
      </c>
      <c r="AA1232" s="6">
        <f t="shared" si="99"/>
        <v>30.56</v>
      </c>
    </row>
    <row r="1233" spans="2:27" x14ac:dyDescent="0.3">
      <c r="B1233">
        <v>1230</v>
      </c>
      <c r="C1233" t="s">
        <v>3454</v>
      </c>
      <c r="D1233" s="1">
        <v>42897</v>
      </c>
      <c r="E1233" s="1">
        <v>43050</v>
      </c>
      <c r="F1233" s="9" t="str">
        <f t="shared" si="100"/>
        <v>153 days</v>
      </c>
      <c r="G1233" t="s">
        <v>49</v>
      </c>
      <c r="H1233" t="s">
        <v>1978</v>
      </c>
      <c r="I1233" t="s">
        <v>1979</v>
      </c>
      <c r="J1233" t="s">
        <v>25</v>
      </c>
      <c r="K1233" t="s">
        <v>26</v>
      </c>
      <c r="L1233" t="s">
        <v>41</v>
      </c>
      <c r="M1233" t="s">
        <v>42</v>
      </c>
      <c r="N1233">
        <v>90045</v>
      </c>
      <c r="O1233" t="s">
        <v>43</v>
      </c>
      <c r="P1233" t="s">
        <v>2728</v>
      </c>
      <c r="Q1233" t="s">
        <v>31</v>
      </c>
      <c r="R1233" t="s">
        <v>64</v>
      </c>
      <c r="S1233" t="s">
        <v>2729</v>
      </c>
      <c r="T1233" s="9">
        <v>8.73</v>
      </c>
      <c r="U1233">
        <v>1</v>
      </c>
      <c r="V1233" s="2">
        <v>0</v>
      </c>
      <c r="W1233" s="6">
        <v>2.97</v>
      </c>
      <c r="X1233" s="14">
        <f>AA1233-W1233</f>
        <v>5.76</v>
      </c>
      <c r="Y1233" s="6">
        <f>T1233*U1233</f>
        <v>8.73</v>
      </c>
      <c r="Z1233" s="6">
        <f>Y1233*V1233</f>
        <v>0</v>
      </c>
      <c r="AA1233" s="6">
        <f t="shared" si="99"/>
        <v>8.73</v>
      </c>
    </row>
    <row r="1234" spans="2:27" x14ac:dyDescent="0.3">
      <c r="B1234">
        <v>1231</v>
      </c>
      <c r="C1234" t="s">
        <v>3454</v>
      </c>
      <c r="D1234" s="1">
        <v>42897</v>
      </c>
      <c r="E1234" s="1">
        <v>43050</v>
      </c>
      <c r="F1234" s="9" t="str">
        <f t="shared" si="100"/>
        <v>153 days</v>
      </c>
      <c r="G1234" t="s">
        <v>49</v>
      </c>
      <c r="H1234" t="s">
        <v>1978</v>
      </c>
      <c r="I1234" t="s">
        <v>1979</v>
      </c>
      <c r="J1234" t="s">
        <v>25</v>
      </c>
      <c r="K1234" t="s">
        <v>26</v>
      </c>
      <c r="L1234" t="s">
        <v>41</v>
      </c>
      <c r="M1234" t="s">
        <v>42</v>
      </c>
      <c r="N1234">
        <v>90045</v>
      </c>
      <c r="O1234" t="s">
        <v>43</v>
      </c>
      <c r="P1234" t="s">
        <v>3455</v>
      </c>
      <c r="Q1234" t="s">
        <v>45</v>
      </c>
      <c r="R1234" t="s">
        <v>67</v>
      </c>
      <c r="S1234" t="s">
        <v>3456</v>
      </c>
      <c r="T1234" s="9">
        <v>5.68</v>
      </c>
      <c r="U1234">
        <v>2</v>
      </c>
      <c r="V1234" s="2">
        <v>0</v>
      </c>
      <c r="W1234" s="6">
        <v>1.76</v>
      </c>
      <c r="X1234" s="14">
        <f>AA1234-W1234</f>
        <v>9.6</v>
      </c>
      <c r="Y1234" s="6">
        <f>T1234*U1234</f>
        <v>11.36</v>
      </c>
      <c r="Z1234" s="6">
        <f>Y1234*V1234</f>
        <v>0</v>
      </c>
      <c r="AA1234" s="6">
        <f t="shared" si="99"/>
        <v>11.36</v>
      </c>
    </row>
    <row r="1235" spans="2:27" x14ac:dyDescent="0.3">
      <c r="B1235">
        <v>1232</v>
      </c>
      <c r="C1235" t="s">
        <v>3457</v>
      </c>
      <c r="D1235" s="1">
        <v>42308</v>
      </c>
      <c r="E1235" s="1">
        <v>42046</v>
      </c>
      <c r="F1235" s="23" t="s">
        <v>10956</v>
      </c>
      <c r="G1235" t="s">
        <v>22</v>
      </c>
      <c r="H1235" t="s">
        <v>3458</v>
      </c>
      <c r="I1235" t="s">
        <v>3459</v>
      </c>
      <c r="J1235" t="s">
        <v>25</v>
      </c>
      <c r="K1235" t="s">
        <v>26</v>
      </c>
      <c r="L1235" t="s">
        <v>3460</v>
      </c>
      <c r="M1235" t="s">
        <v>266</v>
      </c>
      <c r="N1235">
        <v>14215</v>
      </c>
      <c r="O1235" t="s">
        <v>147</v>
      </c>
      <c r="P1235" t="s">
        <v>1509</v>
      </c>
      <c r="Q1235" t="s">
        <v>45</v>
      </c>
      <c r="R1235" t="s">
        <v>67</v>
      </c>
      <c r="S1235" t="s">
        <v>1510</v>
      </c>
      <c r="T1235" s="9">
        <v>2.78</v>
      </c>
      <c r="U1235">
        <v>2</v>
      </c>
      <c r="V1235" s="2">
        <v>0</v>
      </c>
      <c r="W1235" s="6">
        <v>0.72</v>
      </c>
      <c r="X1235" s="14">
        <f>AA1235-W1235</f>
        <v>4.84</v>
      </c>
      <c r="Y1235" s="6">
        <f>T1235*U1235</f>
        <v>5.56</v>
      </c>
      <c r="Z1235" s="6">
        <f>Y1235*V1235</f>
        <v>0</v>
      </c>
      <c r="AA1235" s="6">
        <f t="shared" si="99"/>
        <v>5.56</v>
      </c>
    </row>
    <row r="1236" spans="2:27" x14ac:dyDescent="0.3">
      <c r="B1236">
        <v>1233</v>
      </c>
      <c r="C1236" t="s">
        <v>3457</v>
      </c>
      <c r="D1236" s="1">
        <v>42308</v>
      </c>
      <c r="E1236" s="1">
        <v>42046</v>
      </c>
      <c r="F1236" s="23" t="s">
        <v>10956</v>
      </c>
      <c r="G1236" t="s">
        <v>22</v>
      </c>
      <c r="H1236" t="s">
        <v>3458</v>
      </c>
      <c r="I1236" t="s">
        <v>3459</v>
      </c>
      <c r="J1236" t="s">
        <v>25</v>
      </c>
      <c r="K1236" t="s">
        <v>26</v>
      </c>
      <c r="L1236" t="s">
        <v>3460</v>
      </c>
      <c r="M1236" t="s">
        <v>266</v>
      </c>
      <c r="N1236">
        <v>14215</v>
      </c>
      <c r="O1236" t="s">
        <v>147</v>
      </c>
      <c r="P1236" t="s">
        <v>3461</v>
      </c>
      <c r="Q1236" t="s">
        <v>45</v>
      </c>
      <c r="R1236" t="s">
        <v>172</v>
      </c>
      <c r="S1236" t="s">
        <v>3462</v>
      </c>
      <c r="T1236" s="9">
        <v>79.959999999999994</v>
      </c>
      <c r="U1236">
        <v>2</v>
      </c>
      <c r="V1236" s="2">
        <v>0</v>
      </c>
      <c r="W1236" s="6">
        <v>35.979999999999997</v>
      </c>
      <c r="X1236" s="14">
        <f>AA1236-W1236</f>
        <v>123.94</v>
      </c>
      <c r="Y1236" s="6">
        <f>T1236*U1236</f>
        <v>159.91999999999999</v>
      </c>
      <c r="Z1236" s="6">
        <f>Y1236*V1236</f>
        <v>0</v>
      </c>
      <c r="AA1236" s="6">
        <f t="shared" si="99"/>
        <v>159.91999999999999</v>
      </c>
    </row>
    <row r="1237" spans="2:27" x14ac:dyDescent="0.3">
      <c r="B1237">
        <v>1234</v>
      </c>
      <c r="C1237" t="s">
        <v>3463</v>
      </c>
      <c r="D1237" s="1">
        <v>42520</v>
      </c>
      <c r="E1237" s="1">
        <v>42375</v>
      </c>
      <c r="F1237" s="23" t="s">
        <v>10956</v>
      </c>
      <c r="G1237" t="s">
        <v>187</v>
      </c>
      <c r="H1237" t="s">
        <v>3464</v>
      </c>
      <c r="I1237" t="s">
        <v>3465</v>
      </c>
      <c r="J1237" t="s">
        <v>40</v>
      </c>
      <c r="K1237" t="s">
        <v>26</v>
      </c>
      <c r="L1237" t="s">
        <v>1009</v>
      </c>
      <c r="M1237" t="s">
        <v>497</v>
      </c>
      <c r="N1237">
        <v>45231</v>
      </c>
      <c r="O1237" t="s">
        <v>147</v>
      </c>
      <c r="P1237" t="s">
        <v>3466</v>
      </c>
      <c r="Q1237" t="s">
        <v>70</v>
      </c>
      <c r="R1237" t="s">
        <v>1218</v>
      </c>
      <c r="S1237" t="s">
        <v>3467</v>
      </c>
      <c r="T1237" s="9">
        <v>839.99</v>
      </c>
      <c r="U1237">
        <v>2</v>
      </c>
      <c r="V1237" s="2">
        <v>0.4</v>
      </c>
      <c r="W1237" s="6">
        <v>70</v>
      </c>
      <c r="X1237" s="14">
        <f>AA1237-W1237</f>
        <v>937.98799999999994</v>
      </c>
      <c r="Y1237" s="6">
        <f>T1237*U1237</f>
        <v>1679.98</v>
      </c>
      <c r="Z1237" s="6">
        <f>Y1237*V1237</f>
        <v>671.99200000000008</v>
      </c>
      <c r="AA1237" s="6">
        <f t="shared" si="99"/>
        <v>1007.9879999999999</v>
      </c>
    </row>
    <row r="1238" spans="2:27" x14ac:dyDescent="0.3">
      <c r="B1238">
        <v>1235</v>
      </c>
      <c r="C1238" t="s">
        <v>3468</v>
      </c>
      <c r="D1238" s="1">
        <v>42671</v>
      </c>
      <c r="E1238" s="1">
        <v>42671</v>
      </c>
      <c r="F1238" s="9" t="str">
        <f t="shared" ref="F1238:F1241" si="101">DATEDIF(D1238,E1238,"d")&amp;" days"</f>
        <v>0 days</v>
      </c>
      <c r="G1238" t="s">
        <v>1292</v>
      </c>
      <c r="H1238" t="s">
        <v>2572</v>
      </c>
      <c r="I1238" t="s">
        <v>2573</v>
      </c>
      <c r="J1238" t="s">
        <v>25</v>
      </c>
      <c r="K1238" t="s">
        <v>26</v>
      </c>
      <c r="L1238" t="s">
        <v>3469</v>
      </c>
      <c r="M1238" t="s">
        <v>53</v>
      </c>
      <c r="N1238">
        <v>33437</v>
      </c>
      <c r="O1238" t="s">
        <v>29</v>
      </c>
      <c r="P1238" t="s">
        <v>3470</v>
      </c>
      <c r="Q1238" t="s">
        <v>31</v>
      </c>
      <c r="R1238" t="s">
        <v>64</v>
      </c>
      <c r="S1238" t="s">
        <v>3471</v>
      </c>
      <c r="T1238" s="9">
        <v>47.95</v>
      </c>
      <c r="U1238">
        <v>3</v>
      </c>
      <c r="V1238" s="2">
        <v>0.2</v>
      </c>
      <c r="W1238" s="6">
        <v>13.79</v>
      </c>
      <c r="X1238" s="14">
        <f>AA1238-W1238</f>
        <v>101.29000000000002</v>
      </c>
      <c r="Y1238" s="6">
        <f>T1238*U1238</f>
        <v>143.85000000000002</v>
      </c>
      <c r="Z1238" s="6">
        <f>Y1238*V1238</f>
        <v>28.770000000000007</v>
      </c>
      <c r="AA1238" s="6">
        <f t="shared" si="99"/>
        <v>115.08000000000001</v>
      </c>
    </row>
    <row r="1239" spans="2:27" x14ac:dyDescent="0.3">
      <c r="B1239">
        <v>1236</v>
      </c>
      <c r="C1239" t="s">
        <v>3468</v>
      </c>
      <c r="D1239" s="1">
        <v>42671</v>
      </c>
      <c r="E1239" s="1">
        <v>42671</v>
      </c>
      <c r="F1239" s="9" t="str">
        <f t="shared" si="101"/>
        <v>0 days</v>
      </c>
      <c r="G1239" t="s">
        <v>1292</v>
      </c>
      <c r="H1239" t="s">
        <v>2572</v>
      </c>
      <c r="I1239" t="s">
        <v>2573</v>
      </c>
      <c r="J1239" t="s">
        <v>25</v>
      </c>
      <c r="K1239" t="s">
        <v>26</v>
      </c>
      <c r="L1239" t="s">
        <v>3469</v>
      </c>
      <c r="M1239" t="s">
        <v>53</v>
      </c>
      <c r="N1239">
        <v>33437</v>
      </c>
      <c r="O1239" t="s">
        <v>29</v>
      </c>
      <c r="P1239" t="s">
        <v>2692</v>
      </c>
      <c r="Q1239" t="s">
        <v>45</v>
      </c>
      <c r="R1239" t="s">
        <v>74</v>
      </c>
      <c r="S1239" t="s">
        <v>2693</v>
      </c>
      <c r="T1239" s="9">
        <v>37.43</v>
      </c>
      <c r="U1239">
        <v>5</v>
      </c>
      <c r="V1239" s="2">
        <v>0.7</v>
      </c>
      <c r="W1239" s="6">
        <v>-29.94</v>
      </c>
      <c r="X1239" s="14">
        <f>AA1239-W1239</f>
        <v>86.085000000000008</v>
      </c>
      <c r="Y1239" s="6">
        <f>T1239*U1239</f>
        <v>187.15</v>
      </c>
      <c r="Z1239" s="6">
        <f>Y1239*V1239</f>
        <v>131.005</v>
      </c>
      <c r="AA1239" s="6">
        <f t="shared" si="99"/>
        <v>56.14500000000001</v>
      </c>
    </row>
    <row r="1240" spans="2:27" x14ac:dyDescent="0.3">
      <c r="B1240">
        <v>1237</v>
      </c>
      <c r="C1240" t="s">
        <v>3468</v>
      </c>
      <c r="D1240" s="1">
        <v>42671</v>
      </c>
      <c r="E1240" s="1">
        <v>42671</v>
      </c>
      <c r="F1240" s="9" t="str">
        <f t="shared" si="101"/>
        <v>0 days</v>
      </c>
      <c r="G1240" t="s">
        <v>1292</v>
      </c>
      <c r="H1240" t="s">
        <v>2572</v>
      </c>
      <c r="I1240" t="s">
        <v>2573</v>
      </c>
      <c r="J1240" t="s">
        <v>25</v>
      </c>
      <c r="K1240" t="s">
        <v>26</v>
      </c>
      <c r="L1240" t="s">
        <v>3469</v>
      </c>
      <c r="M1240" t="s">
        <v>53</v>
      </c>
      <c r="N1240">
        <v>33437</v>
      </c>
      <c r="O1240" t="s">
        <v>29</v>
      </c>
      <c r="P1240" t="s">
        <v>3472</v>
      </c>
      <c r="Q1240" t="s">
        <v>31</v>
      </c>
      <c r="R1240" t="s">
        <v>64</v>
      </c>
      <c r="S1240" t="s">
        <v>3473</v>
      </c>
      <c r="T1240" s="9">
        <v>63.97</v>
      </c>
      <c r="U1240">
        <v>2</v>
      </c>
      <c r="V1240" s="2">
        <v>0.2</v>
      </c>
      <c r="W1240" s="6">
        <v>0</v>
      </c>
      <c r="X1240" s="14">
        <f>AA1240-W1240</f>
        <v>102.352</v>
      </c>
      <c r="Y1240" s="6">
        <f>T1240*U1240</f>
        <v>127.94</v>
      </c>
      <c r="Z1240" s="6">
        <f>Y1240*V1240</f>
        <v>25.588000000000001</v>
      </c>
      <c r="AA1240" s="6">
        <f t="shared" si="99"/>
        <v>102.352</v>
      </c>
    </row>
    <row r="1241" spans="2:27" x14ac:dyDescent="0.3">
      <c r="B1241">
        <v>1238</v>
      </c>
      <c r="C1241" t="s">
        <v>3468</v>
      </c>
      <c r="D1241" s="1">
        <v>42671</v>
      </c>
      <c r="E1241" s="1">
        <v>42671</v>
      </c>
      <c r="F1241" s="9" t="str">
        <f t="shared" si="101"/>
        <v>0 days</v>
      </c>
      <c r="G1241" t="s">
        <v>1292</v>
      </c>
      <c r="H1241" t="s">
        <v>2572</v>
      </c>
      <c r="I1241" t="s">
        <v>2573</v>
      </c>
      <c r="J1241" t="s">
        <v>25</v>
      </c>
      <c r="K1241" t="s">
        <v>26</v>
      </c>
      <c r="L1241" t="s">
        <v>3469</v>
      </c>
      <c r="M1241" t="s">
        <v>53</v>
      </c>
      <c r="N1241">
        <v>33437</v>
      </c>
      <c r="O1241" t="s">
        <v>29</v>
      </c>
      <c r="P1241" t="s">
        <v>2211</v>
      </c>
      <c r="Q1241" t="s">
        <v>31</v>
      </c>
      <c r="R1241" t="s">
        <v>64</v>
      </c>
      <c r="S1241" t="s">
        <v>2212</v>
      </c>
      <c r="T1241" s="9">
        <v>165.05</v>
      </c>
      <c r="U1241">
        <v>3</v>
      </c>
      <c r="V1241" s="2">
        <v>0.2</v>
      </c>
      <c r="W1241" s="6">
        <v>41.26</v>
      </c>
      <c r="X1241" s="14">
        <f>AA1241-W1241</f>
        <v>354.86</v>
      </c>
      <c r="Y1241" s="6">
        <f>T1241*U1241</f>
        <v>495.15000000000003</v>
      </c>
      <c r="Z1241" s="6">
        <f>Y1241*V1241</f>
        <v>99.030000000000015</v>
      </c>
      <c r="AA1241" s="6">
        <f t="shared" si="99"/>
        <v>396.12</v>
      </c>
    </row>
    <row r="1242" spans="2:27" x14ac:dyDescent="0.3">
      <c r="B1242">
        <v>1239</v>
      </c>
      <c r="C1242" t="s">
        <v>3474</v>
      </c>
      <c r="D1242" s="1">
        <v>41951</v>
      </c>
      <c r="E1242" s="1">
        <v>41866</v>
      </c>
      <c r="F1242" s="23" t="s">
        <v>10956</v>
      </c>
      <c r="G1242" t="s">
        <v>49</v>
      </c>
      <c r="H1242" t="s">
        <v>3475</v>
      </c>
      <c r="I1242" t="s">
        <v>3476</v>
      </c>
      <c r="J1242" t="s">
        <v>25</v>
      </c>
      <c r="K1242" t="s">
        <v>26</v>
      </c>
      <c r="L1242" t="s">
        <v>94</v>
      </c>
      <c r="M1242" t="s">
        <v>95</v>
      </c>
      <c r="N1242">
        <v>98105</v>
      </c>
      <c r="O1242" t="s">
        <v>43</v>
      </c>
      <c r="P1242" t="s">
        <v>3477</v>
      </c>
      <c r="Q1242" t="s">
        <v>31</v>
      </c>
      <c r="R1242" t="s">
        <v>64</v>
      </c>
      <c r="S1242" t="s">
        <v>3478</v>
      </c>
      <c r="T1242" s="9">
        <v>12.35</v>
      </c>
      <c r="U1242">
        <v>1</v>
      </c>
      <c r="V1242" s="2">
        <v>0</v>
      </c>
      <c r="W1242" s="6">
        <v>5.43</v>
      </c>
      <c r="X1242" s="14">
        <f>AA1242-W1242</f>
        <v>6.92</v>
      </c>
      <c r="Y1242" s="6">
        <f>T1242*U1242</f>
        <v>12.35</v>
      </c>
      <c r="Z1242" s="6">
        <f>Y1242*V1242</f>
        <v>0</v>
      </c>
      <c r="AA1242" s="6">
        <f t="shared" si="99"/>
        <v>12.35</v>
      </c>
    </row>
    <row r="1243" spans="2:27" x14ac:dyDescent="0.3">
      <c r="B1243">
        <v>1240</v>
      </c>
      <c r="C1243" t="s">
        <v>3474</v>
      </c>
      <c r="D1243" s="1">
        <v>41951</v>
      </c>
      <c r="E1243" s="1">
        <v>41866</v>
      </c>
      <c r="F1243" s="23" t="s">
        <v>10956</v>
      </c>
      <c r="G1243" t="s">
        <v>49</v>
      </c>
      <c r="H1243" t="s">
        <v>3475</v>
      </c>
      <c r="I1243" t="s">
        <v>3476</v>
      </c>
      <c r="J1243" t="s">
        <v>25</v>
      </c>
      <c r="K1243" t="s">
        <v>26</v>
      </c>
      <c r="L1243" t="s">
        <v>94</v>
      </c>
      <c r="M1243" t="s">
        <v>95</v>
      </c>
      <c r="N1243">
        <v>98105</v>
      </c>
      <c r="O1243" t="s">
        <v>43</v>
      </c>
      <c r="P1243" t="s">
        <v>3479</v>
      </c>
      <c r="Q1243" t="s">
        <v>45</v>
      </c>
      <c r="R1243" t="s">
        <v>67</v>
      </c>
      <c r="S1243" t="s">
        <v>3480</v>
      </c>
      <c r="T1243" s="9">
        <v>40.97</v>
      </c>
      <c r="U1243">
        <v>1</v>
      </c>
      <c r="V1243" s="2">
        <v>0</v>
      </c>
      <c r="W1243" s="6">
        <v>10.65</v>
      </c>
      <c r="X1243" s="14">
        <f>AA1243-W1243</f>
        <v>30.32</v>
      </c>
      <c r="Y1243" s="6">
        <f>T1243*U1243</f>
        <v>40.97</v>
      </c>
      <c r="Z1243" s="6">
        <f>Y1243*V1243</f>
        <v>0</v>
      </c>
      <c r="AA1243" s="6">
        <f t="shared" si="99"/>
        <v>40.97</v>
      </c>
    </row>
    <row r="1244" spans="2:27" x14ac:dyDescent="0.3">
      <c r="B1244">
        <v>1241</v>
      </c>
      <c r="C1244" t="s">
        <v>3474</v>
      </c>
      <c r="D1244" s="1">
        <v>41951</v>
      </c>
      <c r="E1244" s="1">
        <v>41866</v>
      </c>
      <c r="F1244" s="23" t="s">
        <v>10956</v>
      </c>
      <c r="G1244" t="s">
        <v>49</v>
      </c>
      <c r="H1244" t="s">
        <v>3475</v>
      </c>
      <c r="I1244" t="s">
        <v>3476</v>
      </c>
      <c r="J1244" t="s">
        <v>25</v>
      </c>
      <c r="K1244" t="s">
        <v>26</v>
      </c>
      <c r="L1244" t="s">
        <v>94</v>
      </c>
      <c r="M1244" t="s">
        <v>95</v>
      </c>
      <c r="N1244">
        <v>98105</v>
      </c>
      <c r="O1244" t="s">
        <v>43</v>
      </c>
      <c r="P1244" t="s">
        <v>1092</v>
      </c>
      <c r="Q1244" t="s">
        <v>45</v>
      </c>
      <c r="R1244" t="s">
        <v>268</v>
      </c>
      <c r="S1244" t="s">
        <v>1093</v>
      </c>
      <c r="T1244" s="9">
        <v>22.96</v>
      </c>
      <c r="U1244">
        <v>2</v>
      </c>
      <c r="V1244" s="2">
        <v>0</v>
      </c>
      <c r="W1244" s="6">
        <v>10.79</v>
      </c>
      <c r="X1244" s="14">
        <f>AA1244-W1244</f>
        <v>35.130000000000003</v>
      </c>
      <c r="Y1244" s="6">
        <f>T1244*U1244</f>
        <v>45.92</v>
      </c>
      <c r="Z1244" s="6">
        <f>Y1244*V1244</f>
        <v>0</v>
      </c>
      <c r="AA1244" s="6">
        <f t="shared" si="99"/>
        <v>45.92</v>
      </c>
    </row>
    <row r="1245" spans="2:27" x14ac:dyDescent="0.3">
      <c r="B1245">
        <v>1242</v>
      </c>
      <c r="C1245" t="s">
        <v>3481</v>
      </c>
      <c r="D1245" s="1">
        <v>42611</v>
      </c>
      <c r="E1245" s="1">
        <v>42469</v>
      </c>
      <c r="F1245" s="23" t="s">
        <v>10956</v>
      </c>
      <c r="G1245" t="s">
        <v>49</v>
      </c>
      <c r="H1245" t="s">
        <v>2071</v>
      </c>
      <c r="I1245" t="s">
        <v>2072</v>
      </c>
      <c r="J1245" t="s">
        <v>101</v>
      </c>
      <c r="K1245" t="s">
        <v>26</v>
      </c>
      <c r="L1245" t="s">
        <v>265</v>
      </c>
      <c r="M1245" t="s">
        <v>266</v>
      </c>
      <c r="N1245">
        <v>10024</v>
      </c>
      <c r="O1245" t="s">
        <v>147</v>
      </c>
      <c r="P1245" t="s">
        <v>3482</v>
      </c>
      <c r="Q1245" t="s">
        <v>70</v>
      </c>
      <c r="R1245" t="s">
        <v>71</v>
      </c>
      <c r="S1245" t="s">
        <v>3483</v>
      </c>
      <c r="T1245" s="9">
        <v>22</v>
      </c>
      <c r="U1245">
        <v>4</v>
      </c>
      <c r="V1245" s="2">
        <v>0</v>
      </c>
      <c r="W1245" s="6">
        <v>5.5</v>
      </c>
      <c r="X1245" s="14">
        <f>AA1245-W1245</f>
        <v>82.5</v>
      </c>
      <c r="Y1245" s="6">
        <f>T1245*U1245</f>
        <v>88</v>
      </c>
      <c r="Z1245" s="6">
        <f>Y1245*V1245</f>
        <v>0</v>
      </c>
      <c r="AA1245" s="6">
        <f t="shared" si="99"/>
        <v>88</v>
      </c>
    </row>
    <row r="1246" spans="2:27" x14ac:dyDescent="0.3">
      <c r="B1246">
        <v>1243</v>
      </c>
      <c r="C1246" t="s">
        <v>3484</v>
      </c>
      <c r="D1246" s="1">
        <v>42415</v>
      </c>
      <c r="E1246" s="1">
        <v>42422</v>
      </c>
      <c r="F1246" s="9" t="str">
        <f t="shared" ref="F1246:F1256" si="102">DATEDIF(D1246,E1246,"d")&amp;" days"</f>
        <v>7 days</v>
      </c>
      <c r="G1246" t="s">
        <v>49</v>
      </c>
      <c r="H1246" t="s">
        <v>2572</v>
      </c>
      <c r="I1246" t="s">
        <v>2573</v>
      </c>
      <c r="J1246" t="s">
        <v>25</v>
      </c>
      <c r="K1246" t="s">
        <v>26</v>
      </c>
      <c r="L1246" t="s">
        <v>265</v>
      </c>
      <c r="M1246" t="s">
        <v>266</v>
      </c>
      <c r="N1246">
        <v>10009</v>
      </c>
      <c r="O1246" t="s">
        <v>147</v>
      </c>
      <c r="P1246" t="s">
        <v>3485</v>
      </c>
      <c r="Q1246" t="s">
        <v>45</v>
      </c>
      <c r="R1246" t="s">
        <v>74</v>
      </c>
      <c r="S1246" t="s">
        <v>3486</v>
      </c>
      <c r="T1246" s="9">
        <v>398.35</v>
      </c>
      <c r="U1246">
        <v>3</v>
      </c>
      <c r="V1246" s="2">
        <v>0.2</v>
      </c>
      <c r="W1246" s="6">
        <v>124.49</v>
      </c>
      <c r="X1246" s="14">
        <f>AA1246-W1246</f>
        <v>831.55000000000018</v>
      </c>
      <c r="Y1246" s="6">
        <f>T1246*U1246</f>
        <v>1195.0500000000002</v>
      </c>
      <c r="Z1246" s="6">
        <f>Y1246*V1246</f>
        <v>239.01000000000005</v>
      </c>
      <c r="AA1246" s="6">
        <f t="shared" si="99"/>
        <v>956.04000000000019</v>
      </c>
    </row>
    <row r="1247" spans="2:27" x14ac:dyDescent="0.3">
      <c r="B1247">
        <v>1244</v>
      </c>
      <c r="C1247" t="s">
        <v>3484</v>
      </c>
      <c r="D1247" s="1">
        <v>42415</v>
      </c>
      <c r="E1247" s="1">
        <v>42422</v>
      </c>
      <c r="F1247" s="9" t="str">
        <f t="shared" si="102"/>
        <v>7 days</v>
      </c>
      <c r="G1247" t="s">
        <v>49</v>
      </c>
      <c r="H1247" t="s">
        <v>2572</v>
      </c>
      <c r="I1247" t="s">
        <v>2573</v>
      </c>
      <c r="J1247" t="s">
        <v>25</v>
      </c>
      <c r="K1247" t="s">
        <v>26</v>
      </c>
      <c r="L1247" t="s">
        <v>265</v>
      </c>
      <c r="M1247" t="s">
        <v>266</v>
      </c>
      <c r="N1247">
        <v>10009</v>
      </c>
      <c r="O1247" t="s">
        <v>147</v>
      </c>
      <c r="P1247" t="s">
        <v>267</v>
      </c>
      <c r="Q1247" t="s">
        <v>45</v>
      </c>
      <c r="R1247" t="s">
        <v>268</v>
      </c>
      <c r="S1247" t="s">
        <v>269</v>
      </c>
      <c r="T1247" s="9">
        <v>8.7200000000000006</v>
      </c>
      <c r="U1247">
        <v>4</v>
      </c>
      <c r="V1247" s="2">
        <v>0</v>
      </c>
      <c r="W1247" s="6">
        <v>3.58</v>
      </c>
      <c r="X1247" s="14">
        <f>AA1247-W1247</f>
        <v>31.300000000000004</v>
      </c>
      <c r="Y1247" s="6">
        <f>T1247*U1247</f>
        <v>34.880000000000003</v>
      </c>
      <c r="Z1247" s="6">
        <f>Y1247*V1247</f>
        <v>0</v>
      </c>
      <c r="AA1247" s="6">
        <f t="shared" si="99"/>
        <v>34.880000000000003</v>
      </c>
    </row>
    <row r="1248" spans="2:27" x14ac:dyDescent="0.3">
      <c r="B1248">
        <v>1245</v>
      </c>
      <c r="C1248" t="s">
        <v>3487</v>
      </c>
      <c r="D1248" s="1">
        <v>42869</v>
      </c>
      <c r="E1248" s="1">
        <v>42876</v>
      </c>
      <c r="F1248" s="9" t="str">
        <f t="shared" si="102"/>
        <v>7 days</v>
      </c>
      <c r="G1248" t="s">
        <v>49</v>
      </c>
      <c r="H1248" t="s">
        <v>3488</v>
      </c>
      <c r="I1248" t="s">
        <v>3489</v>
      </c>
      <c r="J1248" t="s">
        <v>25</v>
      </c>
      <c r="K1248" t="s">
        <v>26</v>
      </c>
      <c r="L1248" t="s">
        <v>3490</v>
      </c>
      <c r="M1248" t="s">
        <v>1491</v>
      </c>
      <c r="N1248">
        <v>39503</v>
      </c>
      <c r="O1248" t="s">
        <v>29</v>
      </c>
      <c r="P1248" t="s">
        <v>3491</v>
      </c>
      <c r="Q1248" t="s">
        <v>45</v>
      </c>
      <c r="R1248" t="s">
        <v>172</v>
      </c>
      <c r="S1248" t="s">
        <v>3492</v>
      </c>
      <c r="T1248" s="9">
        <v>48.69</v>
      </c>
      <c r="U1248">
        <v>9</v>
      </c>
      <c r="V1248" s="2">
        <v>0</v>
      </c>
      <c r="W1248" s="6">
        <v>23.86</v>
      </c>
      <c r="X1248" s="14">
        <f>AA1248-W1248</f>
        <v>414.34999999999997</v>
      </c>
      <c r="Y1248" s="6">
        <f>T1248*U1248</f>
        <v>438.21</v>
      </c>
      <c r="Z1248" s="6">
        <f>Y1248*V1248</f>
        <v>0</v>
      </c>
      <c r="AA1248" s="6">
        <f t="shared" si="99"/>
        <v>438.21</v>
      </c>
    </row>
    <row r="1249" spans="2:27" x14ac:dyDescent="0.3">
      <c r="B1249">
        <v>1246</v>
      </c>
      <c r="C1249" t="s">
        <v>3493</v>
      </c>
      <c r="D1249" s="1">
        <v>41985</v>
      </c>
      <c r="E1249" s="1">
        <v>41987</v>
      </c>
      <c r="F1249" s="9" t="str">
        <f t="shared" si="102"/>
        <v>2 days</v>
      </c>
      <c r="G1249" t="s">
        <v>22</v>
      </c>
      <c r="H1249" t="s">
        <v>3494</v>
      </c>
      <c r="I1249" t="s">
        <v>3495</v>
      </c>
      <c r="J1249" t="s">
        <v>25</v>
      </c>
      <c r="K1249" t="s">
        <v>26</v>
      </c>
      <c r="L1249" t="s">
        <v>3496</v>
      </c>
      <c r="M1249" t="s">
        <v>42</v>
      </c>
      <c r="N1249">
        <v>93727</v>
      </c>
      <c r="O1249" t="s">
        <v>43</v>
      </c>
      <c r="P1249" t="s">
        <v>3497</v>
      </c>
      <c r="Q1249" t="s">
        <v>31</v>
      </c>
      <c r="R1249" t="s">
        <v>55</v>
      </c>
      <c r="S1249" t="s">
        <v>3498</v>
      </c>
      <c r="T1249" s="9">
        <v>764.69</v>
      </c>
      <c r="U1249">
        <v>6</v>
      </c>
      <c r="V1249" s="2">
        <v>0.2</v>
      </c>
      <c r="W1249" s="6">
        <v>95.59</v>
      </c>
      <c r="X1249" s="14">
        <f>AA1249-W1249</f>
        <v>3574.922</v>
      </c>
      <c r="Y1249" s="6">
        <f>T1249*U1249</f>
        <v>4588.1400000000003</v>
      </c>
      <c r="Z1249" s="6">
        <f>Y1249*V1249</f>
        <v>917.62800000000016</v>
      </c>
      <c r="AA1249" s="6">
        <f t="shared" si="99"/>
        <v>3670.5120000000002</v>
      </c>
    </row>
    <row r="1250" spans="2:27" x14ac:dyDescent="0.3">
      <c r="B1250">
        <v>1247</v>
      </c>
      <c r="C1250" t="s">
        <v>3493</v>
      </c>
      <c r="D1250" s="1">
        <v>41985</v>
      </c>
      <c r="E1250" s="1">
        <v>41987</v>
      </c>
      <c r="F1250" s="9" t="str">
        <f t="shared" si="102"/>
        <v>2 days</v>
      </c>
      <c r="G1250" t="s">
        <v>22</v>
      </c>
      <c r="H1250" t="s">
        <v>3494</v>
      </c>
      <c r="I1250" t="s">
        <v>3495</v>
      </c>
      <c r="J1250" t="s">
        <v>25</v>
      </c>
      <c r="K1250" t="s">
        <v>26</v>
      </c>
      <c r="L1250" t="s">
        <v>3496</v>
      </c>
      <c r="M1250" t="s">
        <v>42</v>
      </c>
      <c r="N1250">
        <v>93727</v>
      </c>
      <c r="O1250" t="s">
        <v>43</v>
      </c>
      <c r="P1250" t="s">
        <v>904</v>
      </c>
      <c r="Q1250" t="s">
        <v>31</v>
      </c>
      <c r="R1250" t="s">
        <v>55</v>
      </c>
      <c r="S1250" t="s">
        <v>905</v>
      </c>
      <c r="T1250" s="9">
        <v>3610.85</v>
      </c>
      <c r="U1250">
        <v>12</v>
      </c>
      <c r="V1250" s="2">
        <v>0.2</v>
      </c>
      <c r="W1250" s="6">
        <v>135.41</v>
      </c>
      <c r="X1250" s="14">
        <f>AA1250-W1250</f>
        <v>34528.749999999993</v>
      </c>
      <c r="Y1250" s="6">
        <f>T1250*U1250</f>
        <v>43330.2</v>
      </c>
      <c r="Z1250" s="6">
        <f>Y1250*V1250</f>
        <v>8666.0399999999991</v>
      </c>
      <c r="AA1250" s="6">
        <f t="shared" si="99"/>
        <v>34664.159999999996</v>
      </c>
    </row>
    <row r="1251" spans="2:27" x14ac:dyDescent="0.3">
      <c r="B1251">
        <v>1248</v>
      </c>
      <c r="C1251" t="s">
        <v>3493</v>
      </c>
      <c r="D1251" s="1">
        <v>41985</v>
      </c>
      <c r="E1251" s="1">
        <v>41987</v>
      </c>
      <c r="F1251" s="9" t="str">
        <f t="shared" si="102"/>
        <v>2 days</v>
      </c>
      <c r="G1251" t="s">
        <v>22</v>
      </c>
      <c r="H1251" t="s">
        <v>3494</v>
      </c>
      <c r="I1251" t="s">
        <v>3495</v>
      </c>
      <c r="J1251" t="s">
        <v>25</v>
      </c>
      <c r="K1251" t="s">
        <v>26</v>
      </c>
      <c r="L1251" t="s">
        <v>3496</v>
      </c>
      <c r="M1251" t="s">
        <v>42</v>
      </c>
      <c r="N1251">
        <v>93727</v>
      </c>
      <c r="O1251" t="s">
        <v>43</v>
      </c>
      <c r="P1251" t="s">
        <v>3499</v>
      </c>
      <c r="Q1251" t="s">
        <v>31</v>
      </c>
      <c r="R1251" t="s">
        <v>32</v>
      </c>
      <c r="S1251" t="s">
        <v>3500</v>
      </c>
      <c r="T1251" s="9">
        <v>254.97</v>
      </c>
      <c r="U1251">
        <v>3</v>
      </c>
      <c r="V1251" s="2">
        <v>0.15</v>
      </c>
      <c r="W1251" s="6">
        <v>12</v>
      </c>
      <c r="X1251" s="14">
        <f>AA1251-W1251</f>
        <v>638.17349999999999</v>
      </c>
      <c r="Y1251" s="6">
        <f>T1251*U1251</f>
        <v>764.91</v>
      </c>
      <c r="Z1251" s="6">
        <f>Y1251*V1251</f>
        <v>114.73649999999999</v>
      </c>
      <c r="AA1251" s="6">
        <f t="shared" si="99"/>
        <v>650.17349999999999</v>
      </c>
    </row>
    <row r="1252" spans="2:27" x14ac:dyDescent="0.3">
      <c r="B1252">
        <v>1249</v>
      </c>
      <c r="C1252" t="s">
        <v>3501</v>
      </c>
      <c r="D1252" s="1">
        <v>43087</v>
      </c>
      <c r="E1252" s="1">
        <v>43093</v>
      </c>
      <c r="F1252" s="9" t="str">
        <f t="shared" si="102"/>
        <v>6 days</v>
      </c>
      <c r="G1252" t="s">
        <v>49</v>
      </c>
      <c r="H1252" t="s">
        <v>2216</v>
      </c>
      <c r="I1252" t="s">
        <v>2217</v>
      </c>
      <c r="J1252" t="s">
        <v>25</v>
      </c>
      <c r="K1252" t="s">
        <v>26</v>
      </c>
      <c r="L1252" t="s">
        <v>265</v>
      </c>
      <c r="M1252" t="s">
        <v>266</v>
      </c>
      <c r="N1252">
        <v>10009</v>
      </c>
      <c r="O1252" t="s">
        <v>147</v>
      </c>
      <c r="P1252" t="s">
        <v>3502</v>
      </c>
      <c r="Q1252" t="s">
        <v>45</v>
      </c>
      <c r="R1252" t="s">
        <v>67</v>
      </c>
      <c r="S1252" t="s">
        <v>3042</v>
      </c>
      <c r="T1252" s="9">
        <v>38.82</v>
      </c>
      <c r="U1252">
        <v>6</v>
      </c>
      <c r="V1252" s="2">
        <v>0</v>
      </c>
      <c r="W1252" s="6">
        <v>17.47</v>
      </c>
      <c r="X1252" s="14">
        <f>AA1252-W1252</f>
        <v>215.45000000000002</v>
      </c>
      <c r="Y1252" s="6">
        <f>T1252*U1252</f>
        <v>232.92000000000002</v>
      </c>
      <c r="Z1252" s="6">
        <f>Y1252*V1252</f>
        <v>0</v>
      </c>
      <c r="AA1252" s="6">
        <f t="shared" si="99"/>
        <v>232.92000000000002</v>
      </c>
    </row>
    <row r="1253" spans="2:27" x14ac:dyDescent="0.3">
      <c r="B1253">
        <v>1250</v>
      </c>
      <c r="C1253" t="s">
        <v>3501</v>
      </c>
      <c r="D1253" s="1">
        <v>43087</v>
      </c>
      <c r="E1253" s="1">
        <v>43093</v>
      </c>
      <c r="F1253" s="9" t="str">
        <f t="shared" si="102"/>
        <v>6 days</v>
      </c>
      <c r="G1253" t="s">
        <v>49</v>
      </c>
      <c r="H1253" t="s">
        <v>2216</v>
      </c>
      <c r="I1253" t="s">
        <v>2217</v>
      </c>
      <c r="J1253" t="s">
        <v>25</v>
      </c>
      <c r="K1253" t="s">
        <v>26</v>
      </c>
      <c r="L1253" t="s">
        <v>265</v>
      </c>
      <c r="M1253" t="s">
        <v>266</v>
      </c>
      <c r="N1253">
        <v>10009</v>
      </c>
      <c r="O1253" t="s">
        <v>147</v>
      </c>
      <c r="P1253" t="s">
        <v>3503</v>
      </c>
      <c r="Q1253" t="s">
        <v>31</v>
      </c>
      <c r="R1253" t="s">
        <v>35</v>
      </c>
      <c r="S1253" t="s">
        <v>3504</v>
      </c>
      <c r="T1253" s="9">
        <v>1141.94</v>
      </c>
      <c r="U1253">
        <v>9</v>
      </c>
      <c r="V1253" s="2">
        <v>0.1</v>
      </c>
      <c r="W1253" s="6">
        <v>139.57</v>
      </c>
      <c r="X1253" s="14">
        <f>AA1253-W1253</f>
        <v>9110.1440000000002</v>
      </c>
      <c r="Y1253" s="6">
        <f>T1253*U1253</f>
        <v>10277.460000000001</v>
      </c>
      <c r="Z1253" s="6">
        <f>Y1253*V1253</f>
        <v>1027.7460000000001</v>
      </c>
      <c r="AA1253" s="6">
        <f t="shared" si="99"/>
        <v>9249.7139999999999</v>
      </c>
    </row>
    <row r="1254" spans="2:27" x14ac:dyDescent="0.3">
      <c r="B1254">
        <v>1251</v>
      </c>
      <c r="C1254" t="s">
        <v>3501</v>
      </c>
      <c r="D1254" s="1">
        <v>43087</v>
      </c>
      <c r="E1254" s="1">
        <v>43093</v>
      </c>
      <c r="F1254" s="9" t="str">
        <f t="shared" si="102"/>
        <v>6 days</v>
      </c>
      <c r="G1254" t="s">
        <v>49</v>
      </c>
      <c r="H1254" t="s">
        <v>2216</v>
      </c>
      <c r="I1254" t="s">
        <v>2217</v>
      </c>
      <c r="J1254" t="s">
        <v>25</v>
      </c>
      <c r="K1254" t="s">
        <v>26</v>
      </c>
      <c r="L1254" t="s">
        <v>265</v>
      </c>
      <c r="M1254" t="s">
        <v>266</v>
      </c>
      <c r="N1254">
        <v>10009</v>
      </c>
      <c r="O1254" t="s">
        <v>147</v>
      </c>
      <c r="P1254" t="s">
        <v>707</v>
      </c>
      <c r="Q1254" t="s">
        <v>45</v>
      </c>
      <c r="R1254" t="s">
        <v>77</v>
      </c>
      <c r="S1254" t="s">
        <v>708</v>
      </c>
      <c r="T1254" s="9">
        <v>1704.56</v>
      </c>
      <c r="U1254">
        <v>13</v>
      </c>
      <c r="V1254" s="2">
        <v>0</v>
      </c>
      <c r="W1254" s="6">
        <v>511.37</v>
      </c>
      <c r="X1254" s="14">
        <f>AA1254-W1254</f>
        <v>21647.91</v>
      </c>
      <c r="Y1254" s="6">
        <f>T1254*U1254</f>
        <v>22159.279999999999</v>
      </c>
      <c r="Z1254" s="6">
        <f>Y1254*V1254</f>
        <v>0</v>
      </c>
      <c r="AA1254" s="6">
        <f t="shared" si="99"/>
        <v>22159.279999999999</v>
      </c>
    </row>
    <row r="1255" spans="2:27" x14ac:dyDescent="0.3">
      <c r="B1255">
        <v>1252</v>
      </c>
      <c r="C1255" t="s">
        <v>3501</v>
      </c>
      <c r="D1255" s="1">
        <v>43087</v>
      </c>
      <c r="E1255" s="1">
        <v>43093</v>
      </c>
      <c r="F1255" s="9" t="str">
        <f t="shared" si="102"/>
        <v>6 days</v>
      </c>
      <c r="G1255" t="s">
        <v>49</v>
      </c>
      <c r="H1255" t="s">
        <v>2216</v>
      </c>
      <c r="I1255" t="s">
        <v>2217</v>
      </c>
      <c r="J1255" t="s">
        <v>25</v>
      </c>
      <c r="K1255" t="s">
        <v>26</v>
      </c>
      <c r="L1255" t="s">
        <v>265</v>
      </c>
      <c r="M1255" t="s">
        <v>266</v>
      </c>
      <c r="N1255">
        <v>10009</v>
      </c>
      <c r="O1255" t="s">
        <v>147</v>
      </c>
      <c r="P1255" t="s">
        <v>3505</v>
      </c>
      <c r="Q1255" t="s">
        <v>45</v>
      </c>
      <c r="R1255" t="s">
        <v>67</v>
      </c>
      <c r="S1255" t="s">
        <v>3506</v>
      </c>
      <c r="T1255" s="9">
        <v>3.2</v>
      </c>
      <c r="U1255">
        <v>2</v>
      </c>
      <c r="V1255" s="2">
        <v>0</v>
      </c>
      <c r="W1255" s="6">
        <v>1.38</v>
      </c>
      <c r="X1255" s="14">
        <f>AA1255-W1255</f>
        <v>5.0200000000000005</v>
      </c>
      <c r="Y1255" s="6">
        <f>T1255*U1255</f>
        <v>6.4</v>
      </c>
      <c r="Z1255" s="6">
        <f>Y1255*V1255</f>
        <v>0</v>
      </c>
      <c r="AA1255" s="6">
        <f t="shared" si="99"/>
        <v>6.4</v>
      </c>
    </row>
    <row r="1256" spans="2:27" x14ac:dyDescent="0.3">
      <c r="B1256">
        <v>1253</v>
      </c>
      <c r="C1256" t="s">
        <v>3507</v>
      </c>
      <c r="D1256" s="1">
        <v>42101</v>
      </c>
      <c r="E1256" s="1">
        <v>42254</v>
      </c>
      <c r="F1256" s="9" t="str">
        <f t="shared" si="102"/>
        <v>153 days</v>
      </c>
      <c r="G1256" t="s">
        <v>49</v>
      </c>
      <c r="H1256" t="s">
        <v>92</v>
      </c>
      <c r="I1256" t="s">
        <v>93</v>
      </c>
      <c r="J1256" t="s">
        <v>25</v>
      </c>
      <c r="K1256" t="s">
        <v>26</v>
      </c>
      <c r="L1256" t="s">
        <v>2553</v>
      </c>
      <c r="M1256" t="s">
        <v>113</v>
      </c>
      <c r="N1256">
        <v>53209</v>
      </c>
      <c r="O1256" t="s">
        <v>104</v>
      </c>
      <c r="P1256" t="s">
        <v>3508</v>
      </c>
      <c r="Q1256" t="s">
        <v>70</v>
      </c>
      <c r="R1256" t="s">
        <v>71</v>
      </c>
      <c r="S1256" t="s">
        <v>3509</v>
      </c>
      <c r="T1256" s="9">
        <v>1099.96</v>
      </c>
      <c r="U1256">
        <v>4</v>
      </c>
      <c r="V1256" s="2">
        <v>0</v>
      </c>
      <c r="W1256" s="6">
        <v>285.99</v>
      </c>
      <c r="X1256" s="14">
        <f>AA1256-W1256</f>
        <v>4113.8500000000004</v>
      </c>
      <c r="Y1256" s="6">
        <f>T1256*U1256</f>
        <v>4399.84</v>
      </c>
      <c r="Z1256" s="6">
        <f>Y1256*V1256</f>
        <v>0</v>
      </c>
      <c r="AA1256" s="6">
        <f t="shared" si="99"/>
        <v>4399.84</v>
      </c>
    </row>
    <row r="1257" spans="2:27" x14ac:dyDescent="0.3">
      <c r="B1257">
        <v>1254</v>
      </c>
      <c r="C1257" t="s">
        <v>3510</v>
      </c>
      <c r="D1257" s="1">
        <v>43011</v>
      </c>
      <c r="E1257" s="1">
        <v>42808</v>
      </c>
      <c r="F1257" s="23" t="s">
        <v>10956</v>
      </c>
      <c r="G1257" t="s">
        <v>49</v>
      </c>
      <c r="H1257" t="s">
        <v>3511</v>
      </c>
      <c r="I1257" t="s">
        <v>3512</v>
      </c>
      <c r="J1257" t="s">
        <v>101</v>
      </c>
      <c r="K1257" t="s">
        <v>26</v>
      </c>
      <c r="L1257" t="s">
        <v>2256</v>
      </c>
      <c r="M1257" t="s">
        <v>146</v>
      </c>
      <c r="N1257">
        <v>19013</v>
      </c>
      <c r="O1257" t="s">
        <v>147</v>
      </c>
      <c r="P1257" t="s">
        <v>2673</v>
      </c>
      <c r="Q1257" t="s">
        <v>45</v>
      </c>
      <c r="R1257" t="s">
        <v>67</v>
      </c>
      <c r="S1257" t="s">
        <v>2674</v>
      </c>
      <c r="T1257" s="9">
        <v>5.25</v>
      </c>
      <c r="U1257">
        <v>2</v>
      </c>
      <c r="V1257" s="2">
        <v>0.2</v>
      </c>
      <c r="W1257" s="6">
        <v>0.59</v>
      </c>
      <c r="X1257" s="14">
        <f>AA1257-W1257</f>
        <v>7.8100000000000005</v>
      </c>
      <c r="Y1257" s="6">
        <f>T1257*U1257</f>
        <v>10.5</v>
      </c>
      <c r="Z1257" s="6">
        <f>Y1257*V1257</f>
        <v>2.1</v>
      </c>
      <c r="AA1257" s="6">
        <f t="shared" si="99"/>
        <v>8.4</v>
      </c>
    </row>
    <row r="1258" spans="2:27" x14ac:dyDescent="0.3">
      <c r="B1258">
        <v>1255</v>
      </c>
      <c r="C1258" t="s">
        <v>3510</v>
      </c>
      <c r="D1258" s="1">
        <v>43011</v>
      </c>
      <c r="E1258" s="1">
        <v>42808</v>
      </c>
      <c r="F1258" s="23" t="s">
        <v>10956</v>
      </c>
      <c r="G1258" t="s">
        <v>49</v>
      </c>
      <c r="H1258" t="s">
        <v>3511</v>
      </c>
      <c r="I1258" t="s">
        <v>3512</v>
      </c>
      <c r="J1258" t="s">
        <v>101</v>
      </c>
      <c r="K1258" t="s">
        <v>26</v>
      </c>
      <c r="L1258" t="s">
        <v>2256</v>
      </c>
      <c r="M1258" t="s">
        <v>146</v>
      </c>
      <c r="N1258">
        <v>19013</v>
      </c>
      <c r="O1258" t="s">
        <v>147</v>
      </c>
      <c r="P1258" t="s">
        <v>1646</v>
      </c>
      <c r="Q1258" t="s">
        <v>70</v>
      </c>
      <c r="R1258" t="s">
        <v>71</v>
      </c>
      <c r="S1258" t="s">
        <v>1647</v>
      </c>
      <c r="T1258" s="9">
        <v>35.909999999999997</v>
      </c>
      <c r="U1258">
        <v>3</v>
      </c>
      <c r="V1258" s="2">
        <v>0.4</v>
      </c>
      <c r="W1258" s="6">
        <v>-8.3800000000000008</v>
      </c>
      <c r="X1258" s="14">
        <f>AA1258-W1258</f>
        <v>73.017999999999986</v>
      </c>
      <c r="Y1258" s="6">
        <f>T1258*U1258</f>
        <v>107.72999999999999</v>
      </c>
      <c r="Z1258" s="6">
        <f>Y1258*V1258</f>
        <v>43.091999999999999</v>
      </c>
      <c r="AA1258" s="6">
        <f t="shared" si="99"/>
        <v>64.637999999999991</v>
      </c>
    </row>
    <row r="1259" spans="2:27" x14ac:dyDescent="0.3">
      <c r="B1259">
        <v>1256</v>
      </c>
      <c r="C1259" t="s">
        <v>3510</v>
      </c>
      <c r="D1259" s="1">
        <v>43011</v>
      </c>
      <c r="E1259" s="1">
        <v>42808</v>
      </c>
      <c r="F1259" s="23" t="s">
        <v>10956</v>
      </c>
      <c r="G1259" t="s">
        <v>49</v>
      </c>
      <c r="H1259" t="s">
        <v>3511</v>
      </c>
      <c r="I1259" t="s">
        <v>3512</v>
      </c>
      <c r="J1259" t="s">
        <v>101</v>
      </c>
      <c r="K1259" t="s">
        <v>26</v>
      </c>
      <c r="L1259" t="s">
        <v>2256</v>
      </c>
      <c r="M1259" t="s">
        <v>146</v>
      </c>
      <c r="N1259">
        <v>19013</v>
      </c>
      <c r="O1259" t="s">
        <v>147</v>
      </c>
      <c r="P1259" t="s">
        <v>3513</v>
      </c>
      <c r="Q1259" t="s">
        <v>31</v>
      </c>
      <c r="R1259" t="s">
        <v>64</v>
      </c>
      <c r="S1259" t="s">
        <v>3514</v>
      </c>
      <c r="T1259" s="9">
        <v>6.7</v>
      </c>
      <c r="U1259">
        <v>1</v>
      </c>
      <c r="V1259" s="2">
        <v>0.2</v>
      </c>
      <c r="W1259" s="6">
        <v>0.5</v>
      </c>
      <c r="X1259" s="14">
        <f>AA1259-W1259</f>
        <v>4.8600000000000003</v>
      </c>
      <c r="Y1259" s="6">
        <f>T1259*U1259</f>
        <v>6.7</v>
      </c>
      <c r="Z1259" s="6">
        <f>Y1259*V1259</f>
        <v>1.34</v>
      </c>
      <c r="AA1259" s="6">
        <f t="shared" si="99"/>
        <v>5.36</v>
      </c>
    </row>
    <row r="1260" spans="2:27" x14ac:dyDescent="0.3">
      <c r="B1260">
        <v>1257</v>
      </c>
      <c r="C1260" t="s">
        <v>3510</v>
      </c>
      <c r="D1260" s="1">
        <v>43011</v>
      </c>
      <c r="E1260" s="1">
        <v>42808</v>
      </c>
      <c r="F1260" s="23" t="s">
        <v>10956</v>
      </c>
      <c r="G1260" t="s">
        <v>49</v>
      </c>
      <c r="H1260" t="s">
        <v>3511</v>
      </c>
      <c r="I1260" t="s">
        <v>3512</v>
      </c>
      <c r="J1260" t="s">
        <v>101</v>
      </c>
      <c r="K1260" t="s">
        <v>26</v>
      </c>
      <c r="L1260" t="s">
        <v>2256</v>
      </c>
      <c r="M1260" t="s">
        <v>146</v>
      </c>
      <c r="N1260">
        <v>19013</v>
      </c>
      <c r="O1260" t="s">
        <v>147</v>
      </c>
      <c r="P1260" t="s">
        <v>3515</v>
      </c>
      <c r="Q1260" t="s">
        <v>31</v>
      </c>
      <c r="R1260" t="s">
        <v>64</v>
      </c>
      <c r="S1260" t="s">
        <v>3516</v>
      </c>
      <c r="T1260" s="9">
        <v>43.87</v>
      </c>
      <c r="U1260">
        <v>2</v>
      </c>
      <c r="V1260" s="2">
        <v>0.2</v>
      </c>
      <c r="W1260" s="6">
        <v>11.52</v>
      </c>
      <c r="X1260" s="14">
        <f>AA1260-W1260</f>
        <v>58.671999999999997</v>
      </c>
      <c r="Y1260" s="6">
        <f>T1260*U1260</f>
        <v>87.74</v>
      </c>
      <c r="Z1260" s="6">
        <f>Y1260*V1260</f>
        <v>17.547999999999998</v>
      </c>
      <c r="AA1260" s="6">
        <f t="shared" si="99"/>
        <v>70.191999999999993</v>
      </c>
    </row>
    <row r="1261" spans="2:27" x14ac:dyDescent="0.3">
      <c r="B1261">
        <v>1258</v>
      </c>
      <c r="C1261" t="s">
        <v>3517</v>
      </c>
      <c r="D1261" s="1">
        <v>42728</v>
      </c>
      <c r="E1261" s="1">
        <v>42732</v>
      </c>
      <c r="F1261" s="9" t="str">
        <f t="shared" ref="F1261:F1264" si="103">DATEDIF(D1261,E1261,"d")&amp;" days"</f>
        <v>4 days</v>
      </c>
      <c r="G1261" t="s">
        <v>22</v>
      </c>
      <c r="H1261" t="s">
        <v>1512</v>
      </c>
      <c r="I1261" t="s">
        <v>1513</v>
      </c>
      <c r="J1261" t="s">
        <v>101</v>
      </c>
      <c r="K1261" t="s">
        <v>26</v>
      </c>
      <c r="L1261" t="s">
        <v>466</v>
      </c>
      <c r="M1261" t="s">
        <v>87</v>
      </c>
      <c r="N1261">
        <v>28205</v>
      </c>
      <c r="O1261" t="s">
        <v>29</v>
      </c>
      <c r="P1261" t="s">
        <v>2263</v>
      </c>
      <c r="Q1261" t="s">
        <v>45</v>
      </c>
      <c r="R1261" t="s">
        <v>74</v>
      </c>
      <c r="S1261" t="s">
        <v>2264</v>
      </c>
      <c r="T1261" s="9">
        <v>27.88</v>
      </c>
      <c r="U1261">
        <v>3</v>
      </c>
      <c r="V1261" s="2">
        <v>0.7</v>
      </c>
      <c r="W1261" s="6">
        <v>-20.45</v>
      </c>
      <c r="X1261" s="14">
        <f>AA1261-W1261</f>
        <v>45.542000000000002</v>
      </c>
      <c r="Y1261" s="6">
        <f>T1261*U1261</f>
        <v>83.64</v>
      </c>
      <c r="Z1261" s="6">
        <f>Y1261*V1261</f>
        <v>58.547999999999995</v>
      </c>
      <c r="AA1261" s="6">
        <f t="shared" si="99"/>
        <v>25.092000000000006</v>
      </c>
    </row>
    <row r="1262" spans="2:27" x14ac:dyDescent="0.3">
      <c r="B1262">
        <v>1259</v>
      </c>
      <c r="C1262" t="s">
        <v>3517</v>
      </c>
      <c r="D1262" s="1">
        <v>42728</v>
      </c>
      <c r="E1262" s="1">
        <v>42732</v>
      </c>
      <c r="F1262" s="9" t="str">
        <f t="shared" si="103"/>
        <v>4 days</v>
      </c>
      <c r="G1262" t="s">
        <v>22</v>
      </c>
      <c r="H1262" t="s">
        <v>1512</v>
      </c>
      <c r="I1262" t="s">
        <v>1513</v>
      </c>
      <c r="J1262" t="s">
        <v>101</v>
      </c>
      <c r="K1262" t="s">
        <v>26</v>
      </c>
      <c r="L1262" t="s">
        <v>466</v>
      </c>
      <c r="M1262" t="s">
        <v>87</v>
      </c>
      <c r="N1262">
        <v>28205</v>
      </c>
      <c r="O1262" t="s">
        <v>29</v>
      </c>
      <c r="P1262" t="s">
        <v>3518</v>
      </c>
      <c r="Q1262" t="s">
        <v>45</v>
      </c>
      <c r="R1262" t="s">
        <v>58</v>
      </c>
      <c r="S1262" t="s">
        <v>3519</v>
      </c>
      <c r="T1262" s="9">
        <v>540.04999999999995</v>
      </c>
      <c r="U1262">
        <v>3</v>
      </c>
      <c r="V1262" s="2">
        <v>0.2</v>
      </c>
      <c r="W1262" s="6">
        <v>-47.25</v>
      </c>
      <c r="X1262" s="14">
        <f>AA1262-W1262</f>
        <v>1343.37</v>
      </c>
      <c r="Y1262" s="6">
        <f>T1262*U1262</f>
        <v>1620.1499999999999</v>
      </c>
      <c r="Z1262" s="6">
        <f>Y1262*V1262</f>
        <v>324.02999999999997</v>
      </c>
      <c r="AA1262" s="6">
        <f t="shared" si="99"/>
        <v>1296.1199999999999</v>
      </c>
    </row>
    <row r="1263" spans="2:27" x14ac:dyDescent="0.3">
      <c r="B1263">
        <v>1260</v>
      </c>
      <c r="C1263" t="s">
        <v>3517</v>
      </c>
      <c r="D1263" s="1">
        <v>42728</v>
      </c>
      <c r="E1263" s="1">
        <v>42732</v>
      </c>
      <c r="F1263" s="9" t="str">
        <f t="shared" si="103"/>
        <v>4 days</v>
      </c>
      <c r="G1263" t="s">
        <v>22</v>
      </c>
      <c r="H1263" t="s">
        <v>1512</v>
      </c>
      <c r="I1263" t="s">
        <v>1513</v>
      </c>
      <c r="J1263" t="s">
        <v>101</v>
      </c>
      <c r="K1263" t="s">
        <v>26</v>
      </c>
      <c r="L1263" t="s">
        <v>466</v>
      </c>
      <c r="M1263" t="s">
        <v>87</v>
      </c>
      <c r="N1263">
        <v>28205</v>
      </c>
      <c r="O1263" t="s">
        <v>29</v>
      </c>
      <c r="P1263" t="s">
        <v>994</v>
      </c>
      <c r="Q1263" t="s">
        <v>70</v>
      </c>
      <c r="R1263" t="s">
        <v>160</v>
      </c>
      <c r="S1263" t="s">
        <v>995</v>
      </c>
      <c r="T1263" s="9">
        <v>255.68</v>
      </c>
      <c r="U1263">
        <v>8</v>
      </c>
      <c r="V1263" s="2">
        <v>0.2</v>
      </c>
      <c r="W1263" s="6">
        <v>76.7</v>
      </c>
      <c r="X1263" s="14">
        <f>AA1263-W1263</f>
        <v>1559.652</v>
      </c>
      <c r="Y1263" s="6">
        <f>T1263*U1263</f>
        <v>2045.44</v>
      </c>
      <c r="Z1263" s="6">
        <f>Y1263*V1263</f>
        <v>409.08800000000002</v>
      </c>
      <c r="AA1263" s="6">
        <f t="shared" si="99"/>
        <v>1636.3520000000001</v>
      </c>
    </row>
    <row r="1264" spans="2:27" x14ac:dyDescent="0.3">
      <c r="B1264">
        <v>1261</v>
      </c>
      <c r="C1264" t="s">
        <v>3520</v>
      </c>
      <c r="D1264" s="1">
        <v>43031</v>
      </c>
      <c r="E1264" s="1">
        <v>43035</v>
      </c>
      <c r="F1264" s="9" t="str">
        <f t="shared" si="103"/>
        <v>4 days</v>
      </c>
      <c r="G1264" t="s">
        <v>49</v>
      </c>
      <c r="H1264" t="s">
        <v>3521</v>
      </c>
      <c r="I1264" t="s">
        <v>3522</v>
      </c>
      <c r="J1264" t="s">
        <v>25</v>
      </c>
      <c r="K1264" t="s">
        <v>26</v>
      </c>
      <c r="L1264" t="s">
        <v>1525</v>
      </c>
      <c r="M1264" t="s">
        <v>53</v>
      </c>
      <c r="N1264">
        <v>32216</v>
      </c>
      <c r="O1264" t="s">
        <v>29</v>
      </c>
      <c r="P1264" t="s">
        <v>3523</v>
      </c>
      <c r="Q1264" t="s">
        <v>70</v>
      </c>
      <c r="R1264" t="s">
        <v>71</v>
      </c>
      <c r="S1264" t="s">
        <v>3524</v>
      </c>
      <c r="T1264" s="9">
        <v>863.88</v>
      </c>
      <c r="U1264">
        <v>3</v>
      </c>
      <c r="V1264" s="2">
        <v>0.2</v>
      </c>
      <c r="W1264" s="6">
        <v>107.99</v>
      </c>
      <c r="X1264" s="14">
        <f>AA1264-W1264</f>
        <v>1965.3219999999999</v>
      </c>
      <c r="Y1264" s="6">
        <f>T1264*U1264</f>
        <v>2591.64</v>
      </c>
      <c r="Z1264" s="6">
        <f>Y1264*V1264</f>
        <v>518.32799999999997</v>
      </c>
      <c r="AA1264" s="6">
        <f t="shared" si="99"/>
        <v>2073.3119999999999</v>
      </c>
    </row>
    <row r="1265" spans="2:27" x14ac:dyDescent="0.3">
      <c r="B1265">
        <v>1262</v>
      </c>
      <c r="C1265" t="s">
        <v>3525</v>
      </c>
      <c r="D1265" s="1">
        <v>42671</v>
      </c>
      <c r="E1265" s="1">
        <v>42471</v>
      </c>
      <c r="F1265" s="23" t="s">
        <v>10956</v>
      </c>
      <c r="G1265" t="s">
        <v>49</v>
      </c>
      <c r="H1265" t="s">
        <v>3526</v>
      </c>
      <c r="I1265" t="s">
        <v>3527</v>
      </c>
      <c r="J1265" t="s">
        <v>40</v>
      </c>
      <c r="K1265" t="s">
        <v>26</v>
      </c>
      <c r="L1265" t="s">
        <v>3528</v>
      </c>
      <c r="M1265" t="s">
        <v>87</v>
      </c>
      <c r="N1265">
        <v>27834</v>
      </c>
      <c r="O1265" t="s">
        <v>29</v>
      </c>
      <c r="P1265" t="s">
        <v>3529</v>
      </c>
      <c r="Q1265" t="s">
        <v>45</v>
      </c>
      <c r="R1265" t="s">
        <v>74</v>
      </c>
      <c r="S1265" t="s">
        <v>3530</v>
      </c>
      <c r="T1265" s="9">
        <v>17.62</v>
      </c>
      <c r="U1265">
        <v>4</v>
      </c>
      <c r="V1265" s="2">
        <v>0.7</v>
      </c>
      <c r="W1265" s="6">
        <v>-14.09</v>
      </c>
      <c r="X1265" s="14">
        <f>AA1265-W1265</f>
        <v>35.234000000000009</v>
      </c>
      <c r="Y1265" s="6">
        <f>T1265*U1265</f>
        <v>70.48</v>
      </c>
      <c r="Z1265" s="6">
        <f>Y1265*V1265</f>
        <v>49.335999999999999</v>
      </c>
      <c r="AA1265" s="6">
        <f t="shared" si="99"/>
        <v>21.144000000000005</v>
      </c>
    </row>
    <row r="1266" spans="2:27" x14ac:dyDescent="0.3">
      <c r="B1266">
        <v>1263</v>
      </c>
      <c r="C1266" t="s">
        <v>3531</v>
      </c>
      <c r="D1266" s="1">
        <v>42923</v>
      </c>
      <c r="E1266" s="1">
        <v>42985</v>
      </c>
      <c r="F1266" s="9" t="str">
        <f t="shared" ref="F1266:F1288" si="104">DATEDIF(D1266,E1266,"d")&amp;" days"</f>
        <v>62 days</v>
      </c>
      <c r="G1266" t="s">
        <v>22</v>
      </c>
      <c r="H1266" t="s">
        <v>3266</v>
      </c>
      <c r="I1266" t="s">
        <v>3267</v>
      </c>
      <c r="J1266" t="s">
        <v>25</v>
      </c>
      <c r="K1266" t="s">
        <v>26</v>
      </c>
      <c r="L1266" t="s">
        <v>1175</v>
      </c>
      <c r="M1266" t="s">
        <v>266</v>
      </c>
      <c r="N1266">
        <v>11561</v>
      </c>
      <c r="O1266" t="s">
        <v>147</v>
      </c>
      <c r="P1266" t="s">
        <v>157</v>
      </c>
      <c r="Q1266" t="s">
        <v>45</v>
      </c>
      <c r="R1266" t="s">
        <v>74</v>
      </c>
      <c r="S1266" t="s">
        <v>158</v>
      </c>
      <c r="T1266" s="9">
        <v>17.47</v>
      </c>
      <c r="U1266">
        <v>3</v>
      </c>
      <c r="V1266" s="2">
        <v>0.2</v>
      </c>
      <c r="W1266" s="6">
        <v>6.33</v>
      </c>
      <c r="X1266" s="14">
        <f>AA1266-W1266</f>
        <v>35.597999999999999</v>
      </c>
      <c r="Y1266" s="6">
        <f>T1266*U1266</f>
        <v>52.41</v>
      </c>
      <c r="Z1266" s="6">
        <f>Y1266*V1266</f>
        <v>10.481999999999999</v>
      </c>
      <c r="AA1266" s="6">
        <f t="shared" si="99"/>
        <v>41.927999999999997</v>
      </c>
    </row>
    <row r="1267" spans="2:27" x14ac:dyDescent="0.3">
      <c r="B1267">
        <v>1264</v>
      </c>
      <c r="C1267" t="s">
        <v>3532</v>
      </c>
      <c r="D1267" s="1">
        <v>42379</v>
      </c>
      <c r="E1267" s="1">
        <v>42410</v>
      </c>
      <c r="F1267" s="9" t="str">
        <f t="shared" si="104"/>
        <v>31 days</v>
      </c>
      <c r="G1267" t="s">
        <v>187</v>
      </c>
      <c r="H1267" t="s">
        <v>3533</v>
      </c>
      <c r="I1267" t="s">
        <v>3534</v>
      </c>
      <c r="J1267" t="s">
        <v>25</v>
      </c>
      <c r="K1267" t="s">
        <v>26</v>
      </c>
      <c r="L1267" t="s">
        <v>3296</v>
      </c>
      <c r="M1267" t="s">
        <v>253</v>
      </c>
      <c r="N1267">
        <v>46350</v>
      </c>
      <c r="O1267" t="s">
        <v>104</v>
      </c>
      <c r="P1267" t="s">
        <v>613</v>
      </c>
      <c r="Q1267" t="s">
        <v>70</v>
      </c>
      <c r="R1267" t="s">
        <v>71</v>
      </c>
      <c r="S1267" t="s">
        <v>614</v>
      </c>
      <c r="T1267" s="9">
        <v>69.900000000000006</v>
      </c>
      <c r="U1267">
        <v>2</v>
      </c>
      <c r="V1267" s="2">
        <v>0</v>
      </c>
      <c r="W1267" s="6">
        <v>18.87</v>
      </c>
      <c r="X1267" s="14">
        <f>AA1267-W1267</f>
        <v>120.93</v>
      </c>
      <c r="Y1267" s="6">
        <f>T1267*U1267</f>
        <v>139.80000000000001</v>
      </c>
      <c r="Z1267" s="6">
        <f>Y1267*V1267</f>
        <v>0</v>
      </c>
      <c r="AA1267" s="6">
        <f t="shared" si="99"/>
        <v>139.80000000000001</v>
      </c>
    </row>
    <row r="1268" spans="2:27" x14ac:dyDescent="0.3">
      <c r="B1268">
        <v>1265</v>
      </c>
      <c r="C1268" t="s">
        <v>3532</v>
      </c>
      <c r="D1268" s="1">
        <v>42379</v>
      </c>
      <c r="E1268" s="1">
        <v>42410</v>
      </c>
      <c r="F1268" s="9" t="str">
        <f t="shared" si="104"/>
        <v>31 days</v>
      </c>
      <c r="G1268" t="s">
        <v>187</v>
      </c>
      <c r="H1268" t="s">
        <v>3533</v>
      </c>
      <c r="I1268" t="s">
        <v>3534</v>
      </c>
      <c r="J1268" t="s">
        <v>25</v>
      </c>
      <c r="K1268" t="s">
        <v>26</v>
      </c>
      <c r="L1268" t="s">
        <v>3296</v>
      </c>
      <c r="M1268" t="s">
        <v>253</v>
      </c>
      <c r="N1268">
        <v>46350</v>
      </c>
      <c r="O1268" t="s">
        <v>104</v>
      </c>
      <c r="P1268" t="s">
        <v>3513</v>
      </c>
      <c r="Q1268" t="s">
        <v>31</v>
      </c>
      <c r="R1268" t="s">
        <v>64</v>
      </c>
      <c r="S1268" t="s">
        <v>3514</v>
      </c>
      <c r="T1268" s="9">
        <v>41.85</v>
      </c>
      <c r="U1268">
        <v>5</v>
      </c>
      <c r="V1268" s="2">
        <v>0</v>
      </c>
      <c r="W1268" s="6">
        <v>10.88</v>
      </c>
      <c r="X1268" s="14">
        <f>AA1268-W1268</f>
        <v>198.37</v>
      </c>
      <c r="Y1268" s="6">
        <f>T1268*U1268</f>
        <v>209.25</v>
      </c>
      <c r="Z1268" s="6">
        <f>Y1268*V1268</f>
        <v>0</v>
      </c>
      <c r="AA1268" s="6">
        <f t="shared" si="99"/>
        <v>209.25</v>
      </c>
    </row>
    <row r="1269" spans="2:27" x14ac:dyDescent="0.3">
      <c r="B1269">
        <v>1266</v>
      </c>
      <c r="C1269" t="s">
        <v>3535</v>
      </c>
      <c r="D1269" s="1">
        <v>42775</v>
      </c>
      <c r="E1269" s="1">
        <v>42925</v>
      </c>
      <c r="F1269" s="9" t="str">
        <f t="shared" si="104"/>
        <v>150 days</v>
      </c>
      <c r="G1269" t="s">
        <v>49</v>
      </c>
      <c r="H1269" t="s">
        <v>3536</v>
      </c>
      <c r="I1269" t="s">
        <v>3537</v>
      </c>
      <c r="J1269" t="s">
        <v>25</v>
      </c>
      <c r="K1269" t="s">
        <v>26</v>
      </c>
      <c r="L1269" t="s">
        <v>126</v>
      </c>
      <c r="M1269" t="s">
        <v>42</v>
      </c>
      <c r="N1269">
        <v>94122</v>
      </c>
      <c r="O1269" t="s">
        <v>43</v>
      </c>
      <c r="P1269" t="s">
        <v>3538</v>
      </c>
      <c r="Q1269" t="s">
        <v>45</v>
      </c>
      <c r="R1269" t="s">
        <v>67</v>
      </c>
      <c r="S1269" t="s">
        <v>3539</v>
      </c>
      <c r="T1269" s="9">
        <v>6.57</v>
      </c>
      <c r="U1269">
        <v>3</v>
      </c>
      <c r="V1269" s="2">
        <v>0</v>
      </c>
      <c r="W1269" s="6">
        <v>1.77</v>
      </c>
      <c r="X1269" s="14">
        <f>AA1269-W1269</f>
        <v>17.940000000000001</v>
      </c>
      <c r="Y1269" s="6">
        <f>T1269*U1269</f>
        <v>19.71</v>
      </c>
      <c r="Z1269" s="6">
        <f>Y1269*V1269</f>
        <v>0</v>
      </c>
      <c r="AA1269" s="6">
        <f t="shared" si="99"/>
        <v>19.71</v>
      </c>
    </row>
    <row r="1270" spans="2:27" x14ac:dyDescent="0.3">
      <c r="B1270">
        <v>1267</v>
      </c>
      <c r="C1270" t="s">
        <v>3540</v>
      </c>
      <c r="D1270" s="1">
        <v>41997</v>
      </c>
      <c r="E1270" s="1">
        <v>42002</v>
      </c>
      <c r="F1270" s="9" t="str">
        <f t="shared" si="104"/>
        <v>5 days</v>
      </c>
      <c r="G1270" t="s">
        <v>49</v>
      </c>
      <c r="H1270" t="s">
        <v>370</v>
      </c>
      <c r="I1270" t="s">
        <v>371</v>
      </c>
      <c r="J1270" t="s">
        <v>40</v>
      </c>
      <c r="K1270" t="s">
        <v>26</v>
      </c>
      <c r="L1270" t="s">
        <v>41</v>
      </c>
      <c r="M1270" t="s">
        <v>42</v>
      </c>
      <c r="N1270">
        <v>90045</v>
      </c>
      <c r="O1270" t="s">
        <v>43</v>
      </c>
      <c r="P1270" t="s">
        <v>1520</v>
      </c>
      <c r="Q1270" t="s">
        <v>45</v>
      </c>
      <c r="R1270" t="s">
        <v>58</v>
      </c>
      <c r="S1270" t="s">
        <v>1521</v>
      </c>
      <c r="T1270" s="9">
        <v>142.86000000000001</v>
      </c>
      <c r="U1270">
        <v>1</v>
      </c>
      <c r="V1270" s="2">
        <v>0</v>
      </c>
      <c r="W1270" s="6">
        <v>41.43</v>
      </c>
      <c r="X1270" s="14">
        <f>AA1270-W1270</f>
        <v>101.43</v>
      </c>
      <c r="Y1270" s="6">
        <f>T1270*U1270</f>
        <v>142.86000000000001</v>
      </c>
      <c r="Z1270" s="6">
        <f>Y1270*V1270</f>
        <v>0</v>
      </c>
      <c r="AA1270" s="6">
        <f t="shared" si="99"/>
        <v>142.86000000000001</v>
      </c>
    </row>
    <row r="1271" spans="2:27" x14ac:dyDescent="0.3">
      <c r="B1271">
        <v>1268</v>
      </c>
      <c r="C1271" t="s">
        <v>3540</v>
      </c>
      <c r="D1271" s="1">
        <v>41997</v>
      </c>
      <c r="E1271" s="1">
        <v>42002</v>
      </c>
      <c r="F1271" s="9" t="str">
        <f t="shared" si="104"/>
        <v>5 days</v>
      </c>
      <c r="G1271" t="s">
        <v>49</v>
      </c>
      <c r="H1271" t="s">
        <v>370</v>
      </c>
      <c r="I1271" t="s">
        <v>371</v>
      </c>
      <c r="J1271" t="s">
        <v>40</v>
      </c>
      <c r="K1271" t="s">
        <v>26</v>
      </c>
      <c r="L1271" t="s">
        <v>41</v>
      </c>
      <c r="M1271" t="s">
        <v>42</v>
      </c>
      <c r="N1271">
        <v>90045</v>
      </c>
      <c r="O1271" t="s">
        <v>43</v>
      </c>
      <c r="P1271" t="s">
        <v>303</v>
      </c>
      <c r="Q1271" t="s">
        <v>31</v>
      </c>
      <c r="R1271" t="s">
        <v>35</v>
      </c>
      <c r="S1271" t="s">
        <v>304</v>
      </c>
      <c r="T1271" s="9">
        <v>292.27</v>
      </c>
      <c r="U1271">
        <v>6</v>
      </c>
      <c r="V1271" s="2">
        <v>0.2</v>
      </c>
      <c r="W1271" s="6">
        <v>18.27</v>
      </c>
      <c r="X1271" s="14">
        <f>AA1271-W1271</f>
        <v>1384.626</v>
      </c>
      <c r="Y1271" s="6">
        <f>T1271*U1271</f>
        <v>1753.62</v>
      </c>
      <c r="Z1271" s="6">
        <f>Y1271*V1271</f>
        <v>350.72399999999999</v>
      </c>
      <c r="AA1271" s="6">
        <f t="shared" si="99"/>
        <v>1402.896</v>
      </c>
    </row>
    <row r="1272" spans="2:27" x14ac:dyDescent="0.3">
      <c r="B1272">
        <v>1269</v>
      </c>
      <c r="C1272" t="s">
        <v>3541</v>
      </c>
      <c r="D1272" s="1">
        <v>43001</v>
      </c>
      <c r="E1272" s="1">
        <v>43005</v>
      </c>
      <c r="F1272" s="9" t="str">
        <f t="shared" si="104"/>
        <v>4 days</v>
      </c>
      <c r="G1272" t="s">
        <v>49</v>
      </c>
      <c r="H1272" t="s">
        <v>3464</v>
      </c>
      <c r="I1272" t="s">
        <v>3465</v>
      </c>
      <c r="J1272" t="s">
        <v>40</v>
      </c>
      <c r="K1272" t="s">
        <v>26</v>
      </c>
      <c r="L1272" t="s">
        <v>1477</v>
      </c>
      <c r="M1272" t="s">
        <v>456</v>
      </c>
      <c r="N1272">
        <v>80027</v>
      </c>
      <c r="O1272" t="s">
        <v>43</v>
      </c>
      <c r="P1272" t="s">
        <v>1544</v>
      </c>
      <c r="Q1272" t="s">
        <v>31</v>
      </c>
      <c r="R1272" t="s">
        <v>64</v>
      </c>
      <c r="S1272" t="s">
        <v>1545</v>
      </c>
      <c r="T1272" s="9">
        <v>29.33</v>
      </c>
      <c r="U1272">
        <v>3</v>
      </c>
      <c r="V1272" s="2">
        <v>0.2</v>
      </c>
      <c r="W1272" s="6">
        <v>3.67</v>
      </c>
      <c r="X1272" s="14">
        <f>AA1272-W1272</f>
        <v>66.721999999999994</v>
      </c>
      <c r="Y1272" s="6">
        <f>T1272*U1272</f>
        <v>87.99</v>
      </c>
      <c r="Z1272" s="6">
        <f>Y1272*V1272</f>
        <v>17.597999999999999</v>
      </c>
      <c r="AA1272" s="6">
        <f t="shared" si="99"/>
        <v>70.391999999999996</v>
      </c>
    </row>
    <row r="1273" spans="2:27" x14ac:dyDescent="0.3">
      <c r="B1273">
        <v>1270</v>
      </c>
      <c r="C1273" t="s">
        <v>3542</v>
      </c>
      <c r="D1273" s="1">
        <v>42831</v>
      </c>
      <c r="E1273" s="1">
        <v>42953</v>
      </c>
      <c r="F1273" s="9" t="str">
        <f t="shared" si="104"/>
        <v>122 days</v>
      </c>
      <c r="G1273" t="s">
        <v>49</v>
      </c>
      <c r="H1273" t="s">
        <v>3543</v>
      </c>
      <c r="I1273" t="s">
        <v>3544</v>
      </c>
      <c r="J1273" t="s">
        <v>25</v>
      </c>
      <c r="K1273" t="s">
        <v>26</v>
      </c>
      <c r="L1273" t="s">
        <v>2584</v>
      </c>
      <c r="M1273" t="s">
        <v>357</v>
      </c>
      <c r="N1273">
        <v>35630</v>
      </c>
      <c r="O1273" t="s">
        <v>29</v>
      </c>
      <c r="P1273" t="s">
        <v>3545</v>
      </c>
      <c r="Q1273" t="s">
        <v>45</v>
      </c>
      <c r="R1273" t="s">
        <v>89</v>
      </c>
      <c r="S1273" t="s">
        <v>3546</v>
      </c>
      <c r="T1273" s="9">
        <v>12.48</v>
      </c>
      <c r="U1273">
        <v>2</v>
      </c>
      <c r="V1273" s="2">
        <v>0</v>
      </c>
      <c r="W1273" s="6">
        <v>5.62</v>
      </c>
      <c r="X1273" s="14">
        <f>AA1273-W1273</f>
        <v>19.34</v>
      </c>
      <c r="Y1273" s="6">
        <f>T1273*U1273</f>
        <v>24.96</v>
      </c>
      <c r="Z1273" s="6">
        <f>Y1273*V1273</f>
        <v>0</v>
      </c>
      <c r="AA1273" s="6">
        <f t="shared" si="99"/>
        <v>24.96</v>
      </c>
    </row>
    <row r="1274" spans="2:27" x14ac:dyDescent="0.3">
      <c r="B1274">
        <v>1271</v>
      </c>
      <c r="C1274" t="s">
        <v>3547</v>
      </c>
      <c r="D1274" s="1">
        <v>42481</v>
      </c>
      <c r="E1274" s="1">
        <v>42486</v>
      </c>
      <c r="F1274" s="9" t="str">
        <f t="shared" si="104"/>
        <v>5 days</v>
      </c>
      <c r="G1274" t="s">
        <v>49</v>
      </c>
      <c r="H1274" t="s">
        <v>2171</v>
      </c>
      <c r="I1274" t="s">
        <v>2172</v>
      </c>
      <c r="J1274" t="s">
        <v>40</v>
      </c>
      <c r="K1274" t="s">
        <v>26</v>
      </c>
      <c r="L1274" t="s">
        <v>302</v>
      </c>
      <c r="M1274" t="s">
        <v>210</v>
      </c>
      <c r="N1274">
        <v>60623</v>
      </c>
      <c r="O1274" t="s">
        <v>104</v>
      </c>
      <c r="P1274" t="s">
        <v>3548</v>
      </c>
      <c r="Q1274" t="s">
        <v>45</v>
      </c>
      <c r="R1274" t="s">
        <v>58</v>
      </c>
      <c r="S1274" t="s">
        <v>3549</v>
      </c>
      <c r="T1274" s="9">
        <v>102.34</v>
      </c>
      <c r="U1274">
        <v>4</v>
      </c>
      <c r="V1274" s="2">
        <v>0.2</v>
      </c>
      <c r="W1274" s="6">
        <v>-12.79</v>
      </c>
      <c r="X1274" s="14">
        <f>AA1274-W1274</f>
        <v>340.27800000000002</v>
      </c>
      <c r="Y1274" s="6">
        <f>T1274*U1274</f>
        <v>409.36</v>
      </c>
      <c r="Z1274" s="6">
        <f>Y1274*V1274</f>
        <v>81.872000000000014</v>
      </c>
      <c r="AA1274" s="6">
        <f t="shared" si="99"/>
        <v>327.488</v>
      </c>
    </row>
    <row r="1275" spans="2:27" x14ac:dyDescent="0.3">
      <c r="B1275">
        <v>1272</v>
      </c>
      <c r="C1275" t="s">
        <v>3547</v>
      </c>
      <c r="D1275" s="1">
        <v>42481</v>
      </c>
      <c r="E1275" s="1">
        <v>42486</v>
      </c>
      <c r="F1275" s="9" t="str">
        <f t="shared" si="104"/>
        <v>5 days</v>
      </c>
      <c r="G1275" t="s">
        <v>49</v>
      </c>
      <c r="H1275" t="s">
        <v>2171</v>
      </c>
      <c r="I1275" t="s">
        <v>2172</v>
      </c>
      <c r="J1275" t="s">
        <v>40</v>
      </c>
      <c r="K1275" t="s">
        <v>26</v>
      </c>
      <c r="L1275" t="s">
        <v>302</v>
      </c>
      <c r="M1275" t="s">
        <v>210</v>
      </c>
      <c r="N1275">
        <v>60623</v>
      </c>
      <c r="O1275" t="s">
        <v>104</v>
      </c>
      <c r="P1275" t="s">
        <v>2825</v>
      </c>
      <c r="Q1275" t="s">
        <v>45</v>
      </c>
      <c r="R1275" t="s">
        <v>77</v>
      </c>
      <c r="S1275" t="s">
        <v>2826</v>
      </c>
      <c r="T1275" s="9">
        <v>48.79</v>
      </c>
      <c r="U1275">
        <v>3</v>
      </c>
      <c r="V1275" s="2">
        <v>0.8</v>
      </c>
      <c r="W1275" s="6">
        <v>-126.86</v>
      </c>
      <c r="X1275" s="14">
        <f>AA1275-W1275</f>
        <v>156.13400000000001</v>
      </c>
      <c r="Y1275" s="6">
        <f>T1275*U1275</f>
        <v>146.37</v>
      </c>
      <c r="Z1275" s="6">
        <f>Y1275*V1275</f>
        <v>117.096</v>
      </c>
      <c r="AA1275" s="6">
        <f t="shared" si="99"/>
        <v>29.274000000000001</v>
      </c>
    </row>
    <row r="1276" spans="2:27" x14ac:dyDescent="0.3">
      <c r="B1276">
        <v>1273</v>
      </c>
      <c r="C1276" t="s">
        <v>3547</v>
      </c>
      <c r="D1276" s="1">
        <v>42481</v>
      </c>
      <c r="E1276" s="1">
        <v>42486</v>
      </c>
      <c r="F1276" s="9" t="str">
        <f t="shared" si="104"/>
        <v>5 days</v>
      </c>
      <c r="G1276" t="s">
        <v>49</v>
      </c>
      <c r="H1276" t="s">
        <v>2171</v>
      </c>
      <c r="I1276" t="s">
        <v>2172</v>
      </c>
      <c r="J1276" t="s">
        <v>40</v>
      </c>
      <c r="K1276" t="s">
        <v>26</v>
      </c>
      <c r="L1276" t="s">
        <v>302</v>
      </c>
      <c r="M1276" t="s">
        <v>210</v>
      </c>
      <c r="N1276">
        <v>60623</v>
      </c>
      <c r="O1276" t="s">
        <v>104</v>
      </c>
      <c r="P1276" t="s">
        <v>3550</v>
      </c>
      <c r="Q1276" t="s">
        <v>45</v>
      </c>
      <c r="R1276" t="s">
        <v>74</v>
      </c>
      <c r="S1276" t="s">
        <v>3551</v>
      </c>
      <c r="T1276" s="9">
        <v>44.85</v>
      </c>
      <c r="U1276">
        <v>8</v>
      </c>
      <c r="V1276" s="2">
        <v>0.8</v>
      </c>
      <c r="W1276" s="6">
        <v>-67.27</v>
      </c>
      <c r="X1276" s="14">
        <f>AA1276-W1276</f>
        <v>139.02999999999997</v>
      </c>
      <c r="Y1276" s="6">
        <f>T1276*U1276</f>
        <v>358.8</v>
      </c>
      <c r="Z1276" s="6">
        <f>Y1276*V1276</f>
        <v>287.04000000000002</v>
      </c>
      <c r="AA1276" s="6">
        <f t="shared" si="99"/>
        <v>71.759999999999991</v>
      </c>
    </row>
    <row r="1277" spans="2:27" x14ac:dyDescent="0.3">
      <c r="B1277">
        <v>1274</v>
      </c>
      <c r="C1277" t="s">
        <v>3552</v>
      </c>
      <c r="D1277" s="1">
        <v>42516</v>
      </c>
      <c r="E1277" s="1">
        <v>42516</v>
      </c>
      <c r="F1277" s="9" t="str">
        <f t="shared" si="104"/>
        <v>0 days</v>
      </c>
      <c r="G1277" t="s">
        <v>1292</v>
      </c>
      <c r="H1277" t="s">
        <v>3173</v>
      </c>
      <c r="I1277" t="s">
        <v>3174</v>
      </c>
      <c r="J1277" t="s">
        <v>25</v>
      </c>
      <c r="K1277" t="s">
        <v>26</v>
      </c>
      <c r="L1277" t="s">
        <v>102</v>
      </c>
      <c r="M1277" t="s">
        <v>103</v>
      </c>
      <c r="N1277">
        <v>76106</v>
      </c>
      <c r="O1277" t="s">
        <v>104</v>
      </c>
      <c r="P1277" t="s">
        <v>2931</v>
      </c>
      <c r="Q1277" t="s">
        <v>45</v>
      </c>
      <c r="R1277" t="s">
        <v>89</v>
      </c>
      <c r="S1277" t="s">
        <v>2932</v>
      </c>
      <c r="T1277" s="9">
        <v>10.37</v>
      </c>
      <c r="U1277">
        <v>2</v>
      </c>
      <c r="V1277" s="2">
        <v>0.2</v>
      </c>
      <c r="W1277" s="6">
        <v>3.63</v>
      </c>
      <c r="X1277" s="14">
        <f>AA1277-W1277</f>
        <v>12.962</v>
      </c>
      <c r="Y1277" s="6">
        <f>T1277*U1277</f>
        <v>20.74</v>
      </c>
      <c r="Z1277" s="6">
        <f>Y1277*V1277</f>
        <v>4.1479999999999997</v>
      </c>
      <c r="AA1277" s="6">
        <f t="shared" si="99"/>
        <v>16.591999999999999</v>
      </c>
    </row>
    <row r="1278" spans="2:27" x14ac:dyDescent="0.3">
      <c r="B1278">
        <v>1275</v>
      </c>
      <c r="C1278" t="s">
        <v>3552</v>
      </c>
      <c r="D1278" s="1">
        <v>42516</v>
      </c>
      <c r="E1278" s="1">
        <v>42516</v>
      </c>
      <c r="F1278" s="9" t="str">
        <f t="shared" si="104"/>
        <v>0 days</v>
      </c>
      <c r="G1278" t="s">
        <v>1292</v>
      </c>
      <c r="H1278" t="s">
        <v>3173</v>
      </c>
      <c r="I1278" t="s">
        <v>3174</v>
      </c>
      <c r="J1278" t="s">
        <v>25</v>
      </c>
      <c r="K1278" t="s">
        <v>26</v>
      </c>
      <c r="L1278" t="s">
        <v>102</v>
      </c>
      <c r="M1278" t="s">
        <v>103</v>
      </c>
      <c r="N1278">
        <v>76106</v>
      </c>
      <c r="O1278" t="s">
        <v>104</v>
      </c>
      <c r="P1278" t="s">
        <v>3553</v>
      </c>
      <c r="Q1278" t="s">
        <v>31</v>
      </c>
      <c r="R1278" t="s">
        <v>35</v>
      </c>
      <c r="S1278" t="s">
        <v>3554</v>
      </c>
      <c r="T1278" s="9">
        <v>388.43</v>
      </c>
      <c r="U1278">
        <v>5</v>
      </c>
      <c r="V1278" s="2">
        <v>0.3</v>
      </c>
      <c r="W1278" s="6">
        <v>-88.78</v>
      </c>
      <c r="X1278" s="14">
        <f>AA1278-W1278</f>
        <v>1448.2850000000001</v>
      </c>
      <c r="Y1278" s="6">
        <f>T1278*U1278</f>
        <v>1942.15</v>
      </c>
      <c r="Z1278" s="6">
        <f>Y1278*V1278</f>
        <v>582.64499999999998</v>
      </c>
      <c r="AA1278" s="6">
        <f t="shared" si="99"/>
        <v>1359.5050000000001</v>
      </c>
    </row>
    <row r="1279" spans="2:27" x14ac:dyDescent="0.3">
      <c r="B1279">
        <v>1276</v>
      </c>
      <c r="C1279" t="s">
        <v>3552</v>
      </c>
      <c r="D1279" s="1">
        <v>42516</v>
      </c>
      <c r="E1279" s="1">
        <v>42516</v>
      </c>
      <c r="F1279" s="9" t="str">
        <f t="shared" si="104"/>
        <v>0 days</v>
      </c>
      <c r="G1279" t="s">
        <v>1292</v>
      </c>
      <c r="H1279" t="s">
        <v>3173</v>
      </c>
      <c r="I1279" t="s">
        <v>3174</v>
      </c>
      <c r="J1279" t="s">
        <v>25</v>
      </c>
      <c r="K1279" t="s">
        <v>26</v>
      </c>
      <c r="L1279" t="s">
        <v>102</v>
      </c>
      <c r="M1279" t="s">
        <v>103</v>
      </c>
      <c r="N1279">
        <v>76106</v>
      </c>
      <c r="O1279" t="s">
        <v>104</v>
      </c>
      <c r="P1279" t="s">
        <v>450</v>
      </c>
      <c r="Q1279" t="s">
        <v>45</v>
      </c>
      <c r="R1279" t="s">
        <v>89</v>
      </c>
      <c r="S1279" t="s">
        <v>451</v>
      </c>
      <c r="T1279" s="9">
        <v>14.35</v>
      </c>
      <c r="U1279">
        <v>3</v>
      </c>
      <c r="V1279" s="2">
        <v>0.2</v>
      </c>
      <c r="W1279" s="6">
        <v>5.2</v>
      </c>
      <c r="X1279" s="14">
        <f>AA1279-W1279</f>
        <v>29.24</v>
      </c>
      <c r="Y1279" s="6">
        <f>T1279*U1279</f>
        <v>43.05</v>
      </c>
      <c r="Z1279" s="6">
        <f>Y1279*V1279</f>
        <v>8.61</v>
      </c>
      <c r="AA1279" s="6">
        <f t="shared" si="99"/>
        <v>34.44</v>
      </c>
    </row>
    <row r="1280" spans="2:27" x14ac:dyDescent="0.3">
      <c r="B1280">
        <v>1277</v>
      </c>
      <c r="C1280" t="s">
        <v>3552</v>
      </c>
      <c r="D1280" s="1">
        <v>42516</v>
      </c>
      <c r="E1280" s="1">
        <v>42516</v>
      </c>
      <c r="F1280" s="9" t="str">
        <f t="shared" si="104"/>
        <v>0 days</v>
      </c>
      <c r="G1280" t="s">
        <v>1292</v>
      </c>
      <c r="H1280" t="s">
        <v>3173</v>
      </c>
      <c r="I1280" t="s">
        <v>3174</v>
      </c>
      <c r="J1280" t="s">
        <v>25</v>
      </c>
      <c r="K1280" t="s">
        <v>26</v>
      </c>
      <c r="L1280" t="s">
        <v>102</v>
      </c>
      <c r="M1280" t="s">
        <v>103</v>
      </c>
      <c r="N1280">
        <v>76106</v>
      </c>
      <c r="O1280" t="s">
        <v>104</v>
      </c>
      <c r="P1280" t="s">
        <v>3555</v>
      </c>
      <c r="Q1280" t="s">
        <v>70</v>
      </c>
      <c r="R1280" t="s">
        <v>160</v>
      </c>
      <c r="S1280" t="s">
        <v>3556</v>
      </c>
      <c r="T1280" s="9">
        <v>63.99</v>
      </c>
      <c r="U1280">
        <v>1</v>
      </c>
      <c r="V1280" s="2">
        <v>0.2</v>
      </c>
      <c r="W1280" s="6">
        <v>-7.2</v>
      </c>
      <c r="X1280" s="14">
        <f>AA1280-W1280</f>
        <v>58.392000000000003</v>
      </c>
      <c r="Y1280" s="6">
        <f>T1280*U1280</f>
        <v>63.99</v>
      </c>
      <c r="Z1280" s="6">
        <f>Y1280*V1280</f>
        <v>12.798000000000002</v>
      </c>
      <c r="AA1280" s="6">
        <f t="shared" si="99"/>
        <v>51.192</v>
      </c>
    </row>
    <row r="1281" spans="2:27" x14ac:dyDescent="0.3">
      <c r="B1281">
        <v>1278</v>
      </c>
      <c r="C1281" t="s">
        <v>3557</v>
      </c>
      <c r="D1281" s="1">
        <v>42405</v>
      </c>
      <c r="E1281" s="1">
        <v>42556</v>
      </c>
      <c r="F1281" s="9" t="str">
        <f t="shared" si="104"/>
        <v>151 days</v>
      </c>
      <c r="G1281" t="s">
        <v>49</v>
      </c>
      <c r="H1281" t="s">
        <v>3558</v>
      </c>
      <c r="I1281" t="s">
        <v>3559</v>
      </c>
      <c r="J1281" t="s">
        <v>25</v>
      </c>
      <c r="K1281" t="s">
        <v>26</v>
      </c>
      <c r="L1281" t="s">
        <v>183</v>
      </c>
      <c r="M1281" t="s">
        <v>103</v>
      </c>
      <c r="N1281">
        <v>77070</v>
      </c>
      <c r="O1281" t="s">
        <v>104</v>
      </c>
      <c r="P1281" t="s">
        <v>3560</v>
      </c>
      <c r="Q1281" t="s">
        <v>45</v>
      </c>
      <c r="R1281" t="s">
        <v>67</v>
      </c>
      <c r="S1281" t="s">
        <v>3561</v>
      </c>
      <c r="T1281" s="9">
        <v>86.35</v>
      </c>
      <c r="U1281">
        <v>3</v>
      </c>
      <c r="V1281" s="2">
        <v>0.2</v>
      </c>
      <c r="W1281" s="6">
        <v>5.4</v>
      </c>
      <c r="X1281" s="14">
        <f>AA1281-W1281</f>
        <v>201.83999999999995</v>
      </c>
      <c r="Y1281" s="6">
        <f>T1281*U1281</f>
        <v>259.04999999999995</v>
      </c>
      <c r="Z1281" s="6">
        <f>Y1281*V1281</f>
        <v>51.809999999999995</v>
      </c>
      <c r="AA1281" s="6">
        <f t="shared" si="99"/>
        <v>207.23999999999995</v>
      </c>
    </row>
    <row r="1282" spans="2:27" x14ac:dyDescent="0.3">
      <c r="B1282">
        <v>1279</v>
      </c>
      <c r="C1282" t="s">
        <v>3562</v>
      </c>
      <c r="D1282" s="1">
        <v>41860</v>
      </c>
      <c r="E1282" s="1">
        <v>41952</v>
      </c>
      <c r="F1282" s="9" t="str">
        <f t="shared" si="104"/>
        <v>92 days</v>
      </c>
      <c r="G1282" t="s">
        <v>187</v>
      </c>
      <c r="H1282" t="s">
        <v>2867</v>
      </c>
      <c r="I1282" t="s">
        <v>2868</v>
      </c>
      <c r="J1282" t="s">
        <v>40</v>
      </c>
      <c r="K1282" t="s">
        <v>26</v>
      </c>
      <c r="L1282" t="s">
        <v>3563</v>
      </c>
      <c r="M1282" t="s">
        <v>1274</v>
      </c>
      <c r="N1282">
        <v>31204</v>
      </c>
      <c r="O1282" t="s">
        <v>29</v>
      </c>
      <c r="P1282" t="s">
        <v>3564</v>
      </c>
      <c r="Q1282" t="s">
        <v>70</v>
      </c>
      <c r="R1282" t="s">
        <v>160</v>
      </c>
      <c r="S1282" t="s">
        <v>3565</v>
      </c>
      <c r="T1282" s="9">
        <v>32.97</v>
      </c>
      <c r="U1282">
        <v>3</v>
      </c>
      <c r="V1282" s="2">
        <v>0</v>
      </c>
      <c r="W1282" s="6">
        <v>12.86</v>
      </c>
      <c r="X1282" s="14">
        <f>AA1282-W1282</f>
        <v>86.05</v>
      </c>
      <c r="Y1282" s="6">
        <f>T1282*U1282</f>
        <v>98.91</v>
      </c>
      <c r="Z1282" s="6">
        <f>Y1282*V1282</f>
        <v>0</v>
      </c>
      <c r="AA1282" s="6">
        <f t="shared" si="99"/>
        <v>98.91</v>
      </c>
    </row>
    <row r="1283" spans="2:27" x14ac:dyDescent="0.3">
      <c r="B1283">
        <v>1280</v>
      </c>
      <c r="C1283" t="s">
        <v>3562</v>
      </c>
      <c r="D1283" s="1">
        <v>41860</v>
      </c>
      <c r="E1283" s="1">
        <v>41952</v>
      </c>
      <c r="F1283" s="9" t="str">
        <f t="shared" si="104"/>
        <v>92 days</v>
      </c>
      <c r="G1283" t="s">
        <v>187</v>
      </c>
      <c r="H1283" t="s">
        <v>2867</v>
      </c>
      <c r="I1283" t="s">
        <v>2868</v>
      </c>
      <c r="J1283" t="s">
        <v>40</v>
      </c>
      <c r="K1283" t="s">
        <v>26</v>
      </c>
      <c r="L1283" t="s">
        <v>3563</v>
      </c>
      <c r="M1283" t="s">
        <v>1274</v>
      </c>
      <c r="N1283">
        <v>31204</v>
      </c>
      <c r="O1283" t="s">
        <v>29</v>
      </c>
      <c r="P1283" t="s">
        <v>3566</v>
      </c>
      <c r="Q1283" t="s">
        <v>70</v>
      </c>
      <c r="R1283" t="s">
        <v>160</v>
      </c>
      <c r="S1283" t="s">
        <v>3567</v>
      </c>
      <c r="T1283" s="9">
        <v>83.88</v>
      </c>
      <c r="U1283">
        <v>4</v>
      </c>
      <c r="V1283" s="2">
        <v>0</v>
      </c>
      <c r="W1283" s="6">
        <v>30.2</v>
      </c>
      <c r="X1283" s="14">
        <f>AA1283-W1283</f>
        <v>305.32</v>
      </c>
      <c r="Y1283" s="6">
        <f>T1283*U1283</f>
        <v>335.52</v>
      </c>
      <c r="Z1283" s="6">
        <f>Y1283*V1283</f>
        <v>0</v>
      </c>
      <c r="AA1283" s="6">
        <f t="shared" si="99"/>
        <v>335.52</v>
      </c>
    </row>
    <row r="1284" spans="2:27" x14ac:dyDescent="0.3">
      <c r="B1284">
        <v>1281</v>
      </c>
      <c r="C1284" t="s">
        <v>3568</v>
      </c>
      <c r="D1284" s="1">
        <v>42499</v>
      </c>
      <c r="E1284" s="1">
        <v>42530</v>
      </c>
      <c r="F1284" s="9" t="str">
        <f t="shared" si="104"/>
        <v>31 days</v>
      </c>
      <c r="G1284" t="s">
        <v>187</v>
      </c>
      <c r="H1284" t="s">
        <v>2567</v>
      </c>
      <c r="I1284" t="s">
        <v>2568</v>
      </c>
      <c r="J1284" t="s">
        <v>25</v>
      </c>
      <c r="K1284" t="s">
        <v>26</v>
      </c>
      <c r="L1284" t="s">
        <v>3569</v>
      </c>
      <c r="M1284" t="s">
        <v>488</v>
      </c>
      <c r="N1284">
        <v>52402</v>
      </c>
      <c r="O1284" t="s">
        <v>104</v>
      </c>
      <c r="P1284" t="s">
        <v>3570</v>
      </c>
      <c r="Q1284" t="s">
        <v>70</v>
      </c>
      <c r="R1284" t="s">
        <v>71</v>
      </c>
      <c r="S1284" t="s">
        <v>3571</v>
      </c>
      <c r="T1284" s="9">
        <v>278.39999999999998</v>
      </c>
      <c r="U1284">
        <v>3</v>
      </c>
      <c r="V1284" s="2">
        <v>0</v>
      </c>
      <c r="W1284" s="6">
        <v>80.739999999999995</v>
      </c>
      <c r="X1284" s="14">
        <f>AA1284-W1284</f>
        <v>754.45999999999992</v>
      </c>
      <c r="Y1284" s="6">
        <f>T1284*U1284</f>
        <v>835.19999999999993</v>
      </c>
      <c r="Z1284" s="6">
        <f>Y1284*V1284</f>
        <v>0</v>
      </c>
      <c r="AA1284" s="6">
        <f t="shared" si="99"/>
        <v>835.19999999999993</v>
      </c>
    </row>
    <row r="1285" spans="2:27" x14ac:dyDescent="0.3">
      <c r="B1285">
        <v>1282</v>
      </c>
      <c r="C1285" t="s">
        <v>3572</v>
      </c>
      <c r="D1285" s="1">
        <v>42982</v>
      </c>
      <c r="E1285" s="1">
        <v>43043</v>
      </c>
      <c r="F1285" s="9" t="str">
        <f t="shared" si="104"/>
        <v>61 days</v>
      </c>
      <c r="G1285" t="s">
        <v>187</v>
      </c>
      <c r="H1285" t="s">
        <v>1678</v>
      </c>
      <c r="I1285" t="s">
        <v>1679</v>
      </c>
      <c r="J1285" t="s">
        <v>25</v>
      </c>
      <c r="K1285" t="s">
        <v>26</v>
      </c>
      <c r="L1285" t="s">
        <v>1525</v>
      </c>
      <c r="M1285" t="s">
        <v>53</v>
      </c>
      <c r="N1285">
        <v>32216</v>
      </c>
      <c r="O1285" t="s">
        <v>29</v>
      </c>
      <c r="P1285" t="s">
        <v>3573</v>
      </c>
      <c r="Q1285" t="s">
        <v>45</v>
      </c>
      <c r="R1285" t="s">
        <v>46</v>
      </c>
      <c r="S1285" t="s">
        <v>3574</v>
      </c>
      <c r="T1285" s="9">
        <v>15.12</v>
      </c>
      <c r="U1285">
        <v>3</v>
      </c>
      <c r="V1285" s="2">
        <v>0.2</v>
      </c>
      <c r="W1285" s="6">
        <v>4.91</v>
      </c>
      <c r="X1285" s="14">
        <f>AA1285-W1285</f>
        <v>31.377999999999997</v>
      </c>
      <c r="Y1285" s="6">
        <f>T1285*U1285</f>
        <v>45.36</v>
      </c>
      <c r="Z1285" s="6">
        <f>Y1285*V1285</f>
        <v>9.072000000000001</v>
      </c>
      <c r="AA1285" s="6">
        <f t="shared" ref="AA1285:AA1348" si="105">Y1285-Z1285</f>
        <v>36.287999999999997</v>
      </c>
    </row>
    <row r="1286" spans="2:27" x14ac:dyDescent="0.3">
      <c r="B1286">
        <v>1283</v>
      </c>
      <c r="C1286" t="s">
        <v>3572</v>
      </c>
      <c r="D1286" s="1">
        <v>42982</v>
      </c>
      <c r="E1286" s="1">
        <v>43043</v>
      </c>
      <c r="F1286" s="9" t="str">
        <f t="shared" si="104"/>
        <v>61 days</v>
      </c>
      <c r="G1286" t="s">
        <v>187</v>
      </c>
      <c r="H1286" t="s">
        <v>1678</v>
      </c>
      <c r="I1286" t="s">
        <v>1679</v>
      </c>
      <c r="J1286" t="s">
        <v>25</v>
      </c>
      <c r="K1286" t="s">
        <v>26</v>
      </c>
      <c r="L1286" t="s">
        <v>1525</v>
      </c>
      <c r="M1286" t="s">
        <v>53</v>
      </c>
      <c r="N1286">
        <v>32216</v>
      </c>
      <c r="O1286" t="s">
        <v>29</v>
      </c>
      <c r="P1286" t="s">
        <v>3575</v>
      </c>
      <c r="Q1286" t="s">
        <v>45</v>
      </c>
      <c r="R1286" t="s">
        <v>74</v>
      </c>
      <c r="S1286" t="s">
        <v>3576</v>
      </c>
      <c r="T1286" s="9">
        <v>17.43</v>
      </c>
      <c r="U1286">
        <v>1</v>
      </c>
      <c r="V1286" s="2">
        <v>0.7</v>
      </c>
      <c r="W1286" s="6">
        <v>-13.36</v>
      </c>
      <c r="X1286" s="14">
        <f>AA1286-W1286</f>
        <v>18.588999999999999</v>
      </c>
      <c r="Y1286" s="6">
        <f>T1286*U1286</f>
        <v>17.43</v>
      </c>
      <c r="Z1286" s="6">
        <f>Y1286*V1286</f>
        <v>12.200999999999999</v>
      </c>
      <c r="AA1286" s="6">
        <f t="shared" si="105"/>
        <v>5.229000000000001</v>
      </c>
    </row>
    <row r="1287" spans="2:27" x14ac:dyDescent="0.3">
      <c r="B1287">
        <v>1284</v>
      </c>
      <c r="C1287" t="s">
        <v>3572</v>
      </c>
      <c r="D1287" s="1">
        <v>42982</v>
      </c>
      <c r="E1287" s="1">
        <v>43043</v>
      </c>
      <c r="F1287" s="9" t="str">
        <f t="shared" si="104"/>
        <v>61 days</v>
      </c>
      <c r="G1287" t="s">
        <v>187</v>
      </c>
      <c r="H1287" t="s">
        <v>1678</v>
      </c>
      <c r="I1287" t="s">
        <v>1679</v>
      </c>
      <c r="J1287" t="s">
        <v>25</v>
      </c>
      <c r="K1287" t="s">
        <v>26</v>
      </c>
      <c r="L1287" t="s">
        <v>1525</v>
      </c>
      <c r="M1287" t="s">
        <v>53</v>
      </c>
      <c r="N1287">
        <v>32216</v>
      </c>
      <c r="O1287" t="s">
        <v>29</v>
      </c>
      <c r="P1287" t="s">
        <v>3577</v>
      </c>
      <c r="Q1287" t="s">
        <v>45</v>
      </c>
      <c r="R1287" t="s">
        <v>89</v>
      </c>
      <c r="S1287" t="s">
        <v>3578</v>
      </c>
      <c r="T1287" s="9">
        <v>251.64</v>
      </c>
      <c r="U1287">
        <v>3</v>
      </c>
      <c r="V1287" s="2">
        <v>0.2</v>
      </c>
      <c r="W1287" s="6">
        <v>88.07</v>
      </c>
      <c r="X1287" s="14">
        <f>AA1287-W1287</f>
        <v>515.86599999999999</v>
      </c>
      <c r="Y1287" s="6">
        <f>T1287*U1287</f>
        <v>754.92</v>
      </c>
      <c r="Z1287" s="6">
        <f>Y1287*V1287</f>
        <v>150.98400000000001</v>
      </c>
      <c r="AA1287" s="6">
        <f t="shared" si="105"/>
        <v>603.93599999999992</v>
      </c>
    </row>
    <row r="1288" spans="2:27" x14ac:dyDescent="0.3">
      <c r="B1288">
        <v>1285</v>
      </c>
      <c r="C1288" t="s">
        <v>3579</v>
      </c>
      <c r="D1288" s="1">
        <v>42167</v>
      </c>
      <c r="E1288" s="1">
        <v>42350</v>
      </c>
      <c r="F1288" s="9" t="str">
        <f t="shared" si="104"/>
        <v>183 days</v>
      </c>
      <c r="G1288" t="s">
        <v>49</v>
      </c>
      <c r="H1288" t="s">
        <v>1280</v>
      </c>
      <c r="I1288" t="s">
        <v>1281</v>
      </c>
      <c r="J1288" t="s">
        <v>25</v>
      </c>
      <c r="K1288" t="s">
        <v>26</v>
      </c>
      <c r="L1288" t="s">
        <v>1239</v>
      </c>
      <c r="M1288" t="s">
        <v>103</v>
      </c>
      <c r="N1288">
        <v>78745</v>
      </c>
      <c r="O1288" t="s">
        <v>104</v>
      </c>
      <c r="P1288" t="s">
        <v>3580</v>
      </c>
      <c r="Q1288" t="s">
        <v>45</v>
      </c>
      <c r="R1288" t="s">
        <v>74</v>
      </c>
      <c r="S1288" t="s">
        <v>3581</v>
      </c>
      <c r="T1288" s="9">
        <v>2.77</v>
      </c>
      <c r="U1288">
        <v>7</v>
      </c>
      <c r="V1288" s="2">
        <v>0.8</v>
      </c>
      <c r="W1288" s="6">
        <v>-4.8499999999999996</v>
      </c>
      <c r="X1288" s="14">
        <f>AA1288-W1288</f>
        <v>8.7279999999999998</v>
      </c>
      <c r="Y1288" s="6">
        <f>T1288*U1288</f>
        <v>19.39</v>
      </c>
      <c r="Z1288" s="6">
        <f>Y1288*V1288</f>
        <v>15.512</v>
      </c>
      <c r="AA1288" s="6">
        <f t="shared" si="105"/>
        <v>3.8780000000000001</v>
      </c>
    </row>
    <row r="1289" spans="2:27" x14ac:dyDescent="0.3">
      <c r="B1289">
        <v>1286</v>
      </c>
      <c r="C1289" t="s">
        <v>3582</v>
      </c>
      <c r="D1289" s="1">
        <v>42547</v>
      </c>
      <c r="E1289" s="1">
        <v>42436</v>
      </c>
      <c r="F1289" s="23" t="s">
        <v>10956</v>
      </c>
      <c r="G1289" t="s">
        <v>49</v>
      </c>
      <c r="H1289" t="s">
        <v>3583</v>
      </c>
      <c r="I1289" t="s">
        <v>3584</v>
      </c>
      <c r="J1289" t="s">
        <v>25</v>
      </c>
      <c r="K1289" t="s">
        <v>26</v>
      </c>
      <c r="L1289" t="s">
        <v>3585</v>
      </c>
      <c r="M1289" t="s">
        <v>1402</v>
      </c>
      <c r="N1289">
        <v>2908</v>
      </c>
      <c r="O1289" t="s">
        <v>147</v>
      </c>
      <c r="P1289" t="s">
        <v>1517</v>
      </c>
      <c r="Q1289" t="s">
        <v>45</v>
      </c>
      <c r="R1289" t="s">
        <v>58</v>
      </c>
      <c r="S1289" t="s">
        <v>1518</v>
      </c>
      <c r="T1289" s="9">
        <v>14.9</v>
      </c>
      <c r="U1289">
        <v>5</v>
      </c>
      <c r="V1289" s="2">
        <v>0</v>
      </c>
      <c r="W1289" s="6">
        <v>1.04</v>
      </c>
      <c r="X1289" s="14">
        <f>AA1289-W1289</f>
        <v>73.459999999999994</v>
      </c>
      <c r="Y1289" s="6">
        <f>T1289*U1289</f>
        <v>74.5</v>
      </c>
      <c r="Z1289" s="6">
        <f>Y1289*V1289</f>
        <v>0</v>
      </c>
      <c r="AA1289" s="6">
        <f t="shared" si="105"/>
        <v>74.5</v>
      </c>
    </row>
    <row r="1290" spans="2:27" x14ac:dyDescent="0.3">
      <c r="B1290">
        <v>1287</v>
      </c>
      <c r="C1290" t="s">
        <v>3586</v>
      </c>
      <c r="D1290" s="1">
        <v>42101</v>
      </c>
      <c r="E1290" s="1">
        <v>42223</v>
      </c>
      <c r="F1290" s="9" t="str">
        <f t="shared" ref="F1290:F1295" si="106">DATEDIF(D1290,E1290,"d")&amp;" days"</f>
        <v>122 days</v>
      </c>
      <c r="G1290" t="s">
        <v>49</v>
      </c>
      <c r="H1290" t="s">
        <v>530</v>
      </c>
      <c r="I1290" t="s">
        <v>531</v>
      </c>
      <c r="J1290" t="s">
        <v>101</v>
      </c>
      <c r="K1290" t="s">
        <v>26</v>
      </c>
      <c r="L1290" t="s">
        <v>265</v>
      </c>
      <c r="M1290" t="s">
        <v>266</v>
      </c>
      <c r="N1290">
        <v>10035</v>
      </c>
      <c r="O1290" t="s">
        <v>147</v>
      </c>
      <c r="P1290" t="s">
        <v>3587</v>
      </c>
      <c r="Q1290" t="s">
        <v>45</v>
      </c>
      <c r="R1290" t="s">
        <v>67</v>
      </c>
      <c r="S1290" t="s">
        <v>3588</v>
      </c>
      <c r="T1290" s="9">
        <v>15.48</v>
      </c>
      <c r="U1290">
        <v>3</v>
      </c>
      <c r="V1290" s="2">
        <v>0</v>
      </c>
      <c r="W1290" s="6">
        <v>4.49</v>
      </c>
      <c r="X1290" s="14">
        <f>AA1290-W1290</f>
        <v>41.949999999999996</v>
      </c>
      <c r="Y1290" s="6">
        <f>T1290*U1290</f>
        <v>46.44</v>
      </c>
      <c r="Z1290" s="6">
        <f>Y1290*V1290</f>
        <v>0</v>
      </c>
      <c r="AA1290" s="6">
        <f t="shared" si="105"/>
        <v>46.44</v>
      </c>
    </row>
    <row r="1291" spans="2:27" x14ac:dyDescent="0.3">
      <c r="B1291">
        <v>1288</v>
      </c>
      <c r="C1291" t="s">
        <v>3589</v>
      </c>
      <c r="D1291" s="1">
        <v>42696</v>
      </c>
      <c r="E1291" s="1">
        <v>42700</v>
      </c>
      <c r="F1291" s="9" t="str">
        <f t="shared" si="106"/>
        <v>4 days</v>
      </c>
      <c r="G1291" t="s">
        <v>49</v>
      </c>
      <c r="H1291" t="s">
        <v>3590</v>
      </c>
      <c r="I1291" t="s">
        <v>3591</v>
      </c>
      <c r="J1291" t="s">
        <v>40</v>
      </c>
      <c r="K1291" t="s">
        <v>26</v>
      </c>
      <c r="L1291" t="s">
        <v>265</v>
      </c>
      <c r="M1291" t="s">
        <v>266</v>
      </c>
      <c r="N1291">
        <v>10009</v>
      </c>
      <c r="O1291" t="s">
        <v>147</v>
      </c>
      <c r="P1291" t="s">
        <v>297</v>
      </c>
      <c r="Q1291" t="s">
        <v>31</v>
      </c>
      <c r="R1291" t="s">
        <v>64</v>
      </c>
      <c r="S1291" t="s">
        <v>298</v>
      </c>
      <c r="T1291" s="9">
        <v>39.880000000000003</v>
      </c>
      <c r="U1291">
        <v>2</v>
      </c>
      <c r="V1291" s="2">
        <v>0</v>
      </c>
      <c r="W1291" s="6">
        <v>11.17</v>
      </c>
      <c r="X1291" s="14">
        <f>AA1291-W1291</f>
        <v>68.59</v>
      </c>
      <c r="Y1291" s="6">
        <f>T1291*U1291</f>
        <v>79.760000000000005</v>
      </c>
      <c r="Z1291" s="6">
        <f>Y1291*V1291</f>
        <v>0</v>
      </c>
      <c r="AA1291" s="6">
        <f t="shared" si="105"/>
        <v>79.760000000000005</v>
      </c>
    </row>
    <row r="1292" spans="2:27" x14ac:dyDescent="0.3">
      <c r="B1292">
        <v>1289</v>
      </c>
      <c r="C1292" t="s">
        <v>3589</v>
      </c>
      <c r="D1292" s="1">
        <v>42696</v>
      </c>
      <c r="E1292" s="1">
        <v>42700</v>
      </c>
      <c r="F1292" s="9" t="str">
        <f t="shared" si="106"/>
        <v>4 days</v>
      </c>
      <c r="G1292" t="s">
        <v>49</v>
      </c>
      <c r="H1292" t="s">
        <v>3590</v>
      </c>
      <c r="I1292" t="s">
        <v>3591</v>
      </c>
      <c r="J1292" t="s">
        <v>40</v>
      </c>
      <c r="K1292" t="s">
        <v>26</v>
      </c>
      <c r="L1292" t="s">
        <v>265</v>
      </c>
      <c r="M1292" t="s">
        <v>266</v>
      </c>
      <c r="N1292">
        <v>10009</v>
      </c>
      <c r="O1292" t="s">
        <v>147</v>
      </c>
      <c r="P1292" t="s">
        <v>2081</v>
      </c>
      <c r="Q1292" t="s">
        <v>45</v>
      </c>
      <c r="R1292" t="s">
        <v>74</v>
      </c>
      <c r="S1292" t="s">
        <v>2082</v>
      </c>
      <c r="T1292" s="9">
        <v>12.19</v>
      </c>
      <c r="U1292">
        <v>4</v>
      </c>
      <c r="V1292" s="2">
        <v>0.2</v>
      </c>
      <c r="W1292" s="6">
        <v>4.1100000000000003</v>
      </c>
      <c r="X1292" s="14">
        <f>AA1292-W1292</f>
        <v>34.897999999999996</v>
      </c>
      <c r="Y1292" s="6">
        <f>T1292*U1292</f>
        <v>48.76</v>
      </c>
      <c r="Z1292" s="6">
        <f>Y1292*V1292</f>
        <v>9.7520000000000007</v>
      </c>
      <c r="AA1292" s="6">
        <f t="shared" si="105"/>
        <v>39.007999999999996</v>
      </c>
    </row>
    <row r="1293" spans="2:27" x14ac:dyDescent="0.3">
      <c r="B1293">
        <v>1290</v>
      </c>
      <c r="C1293" t="s">
        <v>3589</v>
      </c>
      <c r="D1293" s="1">
        <v>42696</v>
      </c>
      <c r="E1293" s="1">
        <v>42700</v>
      </c>
      <c r="F1293" s="9" t="str">
        <f t="shared" si="106"/>
        <v>4 days</v>
      </c>
      <c r="G1293" t="s">
        <v>49</v>
      </c>
      <c r="H1293" t="s">
        <v>3590</v>
      </c>
      <c r="I1293" t="s">
        <v>3591</v>
      </c>
      <c r="J1293" t="s">
        <v>40</v>
      </c>
      <c r="K1293" t="s">
        <v>26</v>
      </c>
      <c r="L1293" t="s">
        <v>265</v>
      </c>
      <c r="M1293" t="s">
        <v>266</v>
      </c>
      <c r="N1293">
        <v>10009</v>
      </c>
      <c r="O1293" t="s">
        <v>147</v>
      </c>
      <c r="P1293" t="s">
        <v>3592</v>
      </c>
      <c r="Q1293" t="s">
        <v>45</v>
      </c>
      <c r="R1293" t="s">
        <v>67</v>
      </c>
      <c r="S1293" t="s">
        <v>3593</v>
      </c>
      <c r="T1293" s="9">
        <v>20.82</v>
      </c>
      <c r="U1293">
        <v>3</v>
      </c>
      <c r="V1293" s="2">
        <v>0</v>
      </c>
      <c r="W1293" s="6">
        <v>7.5</v>
      </c>
      <c r="X1293" s="14">
        <f>AA1293-W1293</f>
        <v>54.96</v>
      </c>
      <c r="Y1293" s="6">
        <f>T1293*U1293</f>
        <v>62.46</v>
      </c>
      <c r="Z1293" s="6">
        <f>Y1293*V1293</f>
        <v>0</v>
      </c>
      <c r="AA1293" s="6">
        <f t="shared" si="105"/>
        <v>62.46</v>
      </c>
    </row>
    <row r="1294" spans="2:27" x14ac:dyDescent="0.3">
      <c r="B1294">
        <v>1291</v>
      </c>
      <c r="C1294" t="s">
        <v>3594</v>
      </c>
      <c r="D1294" s="1">
        <v>42654</v>
      </c>
      <c r="E1294" s="1">
        <v>42715</v>
      </c>
      <c r="F1294" s="9" t="str">
        <f t="shared" si="106"/>
        <v>61 days</v>
      </c>
      <c r="G1294" t="s">
        <v>187</v>
      </c>
      <c r="H1294" t="s">
        <v>2134</v>
      </c>
      <c r="I1294" t="s">
        <v>2135</v>
      </c>
      <c r="J1294" t="s">
        <v>101</v>
      </c>
      <c r="K1294" t="s">
        <v>26</v>
      </c>
      <c r="L1294" t="s">
        <v>126</v>
      </c>
      <c r="M1294" t="s">
        <v>42</v>
      </c>
      <c r="N1294">
        <v>94122</v>
      </c>
      <c r="O1294" t="s">
        <v>43</v>
      </c>
      <c r="P1294" t="s">
        <v>3595</v>
      </c>
      <c r="Q1294" t="s">
        <v>45</v>
      </c>
      <c r="R1294" t="s">
        <v>74</v>
      </c>
      <c r="S1294" t="s">
        <v>3596</v>
      </c>
      <c r="T1294" s="9">
        <v>13.22</v>
      </c>
      <c r="U1294">
        <v>4</v>
      </c>
      <c r="V1294" s="2">
        <v>0.2</v>
      </c>
      <c r="W1294" s="6">
        <v>4.46</v>
      </c>
      <c r="X1294" s="14">
        <f>AA1294-W1294</f>
        <v>37.844000000000001</v>
      </c>
      <c r="Y1294" s="6">
        <f>T1294*U1294</f>
        <v>52.88</v>
      </c>
      <c r="Z1294" s="6">
        <f>Y1294*V1294</f>
        <v>10.576000000000001</v>
      </c>
      <c r="AA1294" s="6">
        <f t="shared" si="105"/>
        <v>42.304000000000002</v>
      </c>
    </row>
    <row r="1295" spans="2:27" x14ac:dyDescent="0.3">
      <c r="B1295">
        <v>1292</v>
      </c>
      <c r="C1295" t="s">
        <v>3594</v>
      </c>
      <c r="D1295" s="1">
        <v>42654</v>
      </c>
      <c r="E1295" s="1">
        <v>42715</v>
      </c>
      <c r="F1295" s="9" t="str">
        <f t="shared" si="106"/>
        <v>61 days</v>
      </c>
      <c r="G1295" t="s">
        <v>187</v>
      </c>
      <c r="H1295" t="s">
        <v>2134</v>
      </c>
      <c r="I1295" t="s">
        <v>2135</v>
      </c>
      <c r="J1295" t="s">
        <v>101</v>
      </c>
      <c r="K1295" t="s">
        <v>26</v>
      </c>
      <c r="L1295" t="s">
        <v>126</v>
      </c>
      <c r="M1295" t="s">
        <v>42</v>
      </c>
      <c r="N1295">
        <v>94122</v>
      </c>
      <c r="O1295" t="s">
        <v>43</v>
      </c>
      <c r="P1295" t="s">
        <v>3360</v>
      </c>
      <c r="Q1295" t="s">
        <v>45</v>
      </c>
      <c r="R1295" t="s">
        <v>89</v>
      </c>
      <c r="S1295" t="s">
        <v>3361</v>
      </c>
      <c r="T1295" s="9">
        <v>32.4</v>
      </c>
      <c r="U1295">
        <v>5</v>
      </c>
      <c r="V1295" s="2">
        <v>0</v>
      </c>
      <c r="W1295" s="6">
        <v>15.55</v>
      </c>
      <c r="X1295" s="14">
        <f>AA1295-W1295</f>
        <v>146.44999999999999</v>
      </c>
      <c r="Y1295" s="6">
        <f>T1295*U1295</f>
        <v>162</v>
      </c>
      <c r="Z1295" s="6">
        <f>Y1295*V1295</f>
        <v>0</v>
      </c>
      <c r="AA1295" s="6">
        <f t="shared" si="105"/>
        <v>162</v>
      </c>
    </row>
    <row r="1296" spans="2:27" x14ac:dyDescent="0.3">
      <c r="B1296">
        <v>1293</v>
      </c>
      <c r="C1296" t="s">
        <v>3597</v>
      </c>
      <c r="D1296" s="1">
        <v>42243</v>
      </c>
      <c r="E1296" s="1">
        <v>42013</v>
      </c>
      <c r="F1296" s="23" t="s">
        <v>10956</v>
      </c>
      <c r="G1296" t="s">
        <v>49</v>
      </c>
      <c r="H1296" t="s">
        <v>535</v>
      </c>
      <c r="I1296" t="s">
        <v>536</v>
      </c>
      <c r="J1296" t="s">
        <v>25</v>
      </c>
      <c r="K1296" t="s">
        <v>26</v>
      </c>
      <c r="L1296" t="s">
        <v>949</v>
      </c>
      <c r="M1296" t="s">
        <v>42</v>
      </c>
      <c r="N1296">
        <v>92105</v>
      </c>
      <c r="O1296" t="s">
        <v>43</v>
      </c>
      <c r="P1296" t="s">
        <v>577</v>
      </c>
      <c r="Q1296" t="s">
        <v>45</v>
      </c>
      <c r="R1296" t="s">
        <v>578</v>
      </c>
      <c r="S1296" t="s">
        <v>579</v>
      </c>
      <c r="T1296" s="9">
        <v>32.94</v>
      </c>
      <c r="U1296">
        <v>3</v>
      </c>
      <c r="V1296" s="2">
        <v>0</v>
      </c>
      <c r="W1296" s="6">
        <v>9.2200000000000006</v>
      </c>
      <c r="X1296" s="14">
        <f>AA1296-W1296</f>
        <v>89.6</v>
      </c>
      <c r="Y1296" s="6">
        <f>T1296*U1296</f>
        <v>98.82</v>
      </c>
      <c r="Z1296" s="6">
        <f>Y1296*V1296</f>
        <v>0</v>
      </c>
      <c r="AA1296" s="6">
        <f t="shared" si="105"/>
        <v>98.82</v>
      </c>
    </row>
    <row r="1297" spans="2:27" x14ac:dyDescent="0.3">
      <c r="B1297">
        <v>1294</v>
      </c>
      <c r="C1297" t="s">
        <v>3597</v>
      </c>
      <c r="D1297" s="1">
        <v>42243</v>
      </c>
      <c r="E1297" s="1">
        <v>42013</v>
      </c>
      <c r="F1297" s="23" t="s">
        <v>10956</v>
      </c>
      <c r="G1297" t="s">
        <v>49</v>
      </c>
      <c r="H1297" t="s">
        <v>535</v>
      </c>
      <c r="I1297" t="s">
        <v>536</v>
      </c>
      <c r="J1297" t="s">
        <v>25</v>
      </c>
      <c r="K1297" t="s">
        <v>26</v>
      </c>
      <c r="L1297" t="s">
        <v>949</v>
      </c>
      <c r="M1297" t="s">
        <v>42</v>
      </c>
      <c r="N1297">
        <v>92105</v>
      </c>
      <c r="O1297" t="s">
        <v>43</v>
      </c>
      <c r="P1297" t="s">
        <v>3598</v>
      </c>
      <c r="Q1297" t="s">
        <v>45</v>
      </c>
      <c r="R1297" t="s">
        <v>89</v>
      </c>
      <c r="S1297" t="s">
        <v>3599</v>
      </c>
      <c r="T1297" s="9">
        <v>114.2</v>
      </c>
      <c r="U1297">
        <v>5</v>
      </c>
      <c r="V1297" s="2">
        <v>0</v>
      </c>
      <c r="W1297" s="6">
        <v>52.53</v>
      </c>
      <c r="X1297" s="14">
        <f>AA1297-W1297</f>
        <v>518.47</v>
      </c>
      <c r="Y1297" s="6">
        <f>T1297*U1297</f>
        <v>571</v>
      </c>
      <c r="Z1297" s="6">
        <f>Y1297*V1297</f>
        <v>0</v>
      </c>
      <c r="AA1297" s="6">
        <f t="shared" si="105"/>
        <v>571</v>
      </c>
    </row>
    <row r="1298" spans="2:27" x14ac:dyDescent="0.3">
      <c r="B1298">
        <v>1295</v>
      </c>
      <c r="C1298" t="s">
        <v>3597</v>
      </c>
      <c r="D1298" s="1">
        <v>42243</v>
      </c>
      <c r="E1298" s="1">
        <v>42013</v>
      </c>
      <c r="F1298" s="23" t="s">
        <v>10956</v>
      </c>
      <c r="G1298" t="s">
        <v>49</v>
      </c>
      <c r="H1298" t="s">
        <v>535</v>
      </c>
      <c r="I1298" t="s">
        <v>536</v>
      </c>
      <c r="J1298" t="s">
        <v>25</v>
      </c>
      <c r="K1298" t="s">
        <v>26</v>
      </c>
      <c r="L1298" t="s">
        <v>949</v>
      </c>
      <c r="M1298" t="s">
        <v>42</v>
      </c>
      <c r="N1298">
        <v>92105</v>
      </c>
      <c r="O1298" t="s">
        <v>43</v>
      </c>
      <c r="P1298" t="s">
        <v>391</v>
      </c>
      <c r="Q1298" t="s">
        <v>45</v>
      </c>
      <c r="R1298" t="s">
        <v>46</v>
      </c>
      <c r="S1298" t="s">
        <v>392</v>
      </c>
      <c r="T1298" s="9">
        <v>3.08</v>
      </c>
      <c r="U1298">
        <v>1</v>
      </c>
      <c r="V1298" s="2">
        <v>0</v>
      </c>
      <c r="W1298" s="6">
        <v>1.48</v>
      </c>
      <c r="X1298" s="14">
        <f>AA1298-W1298</f>
        <v>1.6</v>
      </c>
      <c r="Y1298" s="6">
        <f>T1298*U1298</f>
        <v>3.08</v>
      </c>
      <c r="Z1298" s="6">
        <f>Y1298*V1298</f>
        <v>0</v>
      </c>
      <c r="AA1298" s="6">
        <f t="shared" si="105"/>
        <v>3.08</v>
      </c>
    </row>
    <row r="1299" spans="2:27" x14ac:dyDescent="0.3">
      <c r="B1299">
        <v>1296</v>
      </c>
      <c r="C1299" t="s">
        <v>3600</v>
      </c>
      <c r="D1299" s="1">
        <v>42149</v>
      </c>
      <c r="E1299" s="1">
        <v>42153</v>
      </c>
      <c r="F1299" s="9" t="str">
        <f t="shared" ref="F1299:F1316" si="107">DATEDIF(D1299,E1299,"d")&amp;" days"</f>
        <v>4 days</v>
      </c>
      <c r="G1299" t="s">
        <v>49</v>
      </c>
      <c r="H1299" t="s">
        <v>3601</v>
      </c>
      <c r="I1299" t="s">
        <v>3602</v>
      </c>
      <c r="J1299" t="s">
        <v>25</v>
      </c>
      <c r="K1299" t="s">
        <v>26</v>
      </c>
      <c r="L1299" t="s">
        <v>3603</v>
      </c>
      <c r="M1299" t="s">
        <v>456</v>
      </c>
      <c r="N1299">
        <v>81001</v>
      </c>
      <c r="O1299" t="s">
        <v>43</v>
      </c>
      <c r="P1299" t="s">
        <v>2825</v>
      </c>
      <c r="Q1299" t="s">
        <v>45</v>
      </c>
      <c r="R1299" t="s">
        <v>77</v>
      </c>
      <c r="S1299" t="s">
        <v>2826</v>
      </c>
      <c r="T1299" s="9">
        <v>845.73</v>
      </c>
      <c r="U1299">
        <v>13</v>
      </c>
      <c r="V1299" s="2">
        <v>0.2</v>
      </c>
      <c r="W1299" s="6">
        <v>84.57</v>
      </c>
      <c r="X1299" s="14">
        <f>AA1299-W1299</f>
        <v>8711.0220000000008</v>
      </c>
      <c r="Y1299" s="6">
        <f>T1299*U1299</f>
        <v>10994.49</v>
      </c>
      <c r="Z1299" s="6">
        <f>Y1299*V1299</f>
        <v>2198.8980000000001</v>
      </c>
      <c r="AA1299" s="6">
        <f t="shared" si="105"/>
        <v>8795.5920000000006</v>
      </c>
    </row>
    <row r="1300" spans="2:27" x14ac:dyDescent="0.3">
      <c r="B1300">
        <v>1297</v>
      </c>
      <c r="C1300" t="s">
        <v>3604</v>
      </c>
      <c r="D1300" s="1">
        <v>43099</v>
      </c>
      <c r="E1300" s="1">
        <v>43160</v>
      </c>
      <c r="F1300" s="9" t="str">
        <f t="shared" si="107"/>
        <v>61 days</v>
      </c>
      <c r="G1300" t="s">
        <v>49</v>
      </c>
      <c r="H1300" t="s">
        <v>3605</v>
      </c>
      <c r="I1300" t="s">
        <v>3606</v>
      </c>
      <c r="J1300" t="s">
        <v>40</v>
      </c>
      <c r="K1300" t="s">
        <v>26</v>
      </c>
      <c r="L1300" t="s">
        <v>747</v>
      </c>
      <c r="M1300" t="s">
        <v>42</v>
      </c>
      <c r="N1300">
        <v>94533</v>
      </c>
      <c r="O1300" t="s">
        <v>43</v>
      </c>
      <c r="P1300" t="s">
        <v>2058</v>
      </c>
      <c r="Q1300" t="s">
        <v>45</v>
      </c>
      <c r="R1300" t="s">
        <v>74</v>
      </c>
      <c r="S1300" t="s">
        <v>2059</v>
      </c>
      <c r="T1300" s="9">
        <v>13.9</v>
      </c>
      <c r="U1300">
        <v>2</v>
      </c>
      <c r="V1300" s="2">
        <v>0.2</v>
      </c>
      <c r="W1300" s="6">
        <v>4.5199999999999996</v>
      </c>
      <c r="X1300" s="14">
        <f>AA1300-W1300</f>
        <v>17.720000000000002</v>
      </c>
      <c r="Y1300" s="6">
        <f>T1300*U1300</f>
        <v>27.8</v>
      </c>
      <c r="Z1300" s="6">
        <f>Y1300*V1300</f>
        <v>5.5600000000000005</v>
      </c>
      <c r="AA1300" s="6">
        <f t="shared" si="105"/>
        <v>22.240000000000002</v>
      </c>
    </row>
    <row r="1301" spans="2:27" x14ac:dyDescent="0.3">
      <c r="B1301">
        <v>1298</v>
      </c>
      <c r="C1301" t="s">
        <v>3604</v>
      </c>
      <c r="D1301" s="1">
        <v>43099</v>
      </c>
      <c r="E1301" s="1">
        <v>43160</v>
      </c>
      <c r="F1301" s="9" t="str">
        <f t="shared" si="107"/>
        <v>61 days</v>
      </c>
      <c r="G1301" t="s">
        <v>49</v>
      </c>
      <c r="H1301" t="s">
        <v>3605</v>
      </c>
      <c r="I1301" t="s">
        <v>3606</v>
      </c>
      <c r="J1301" t="s">
        <v>40</v>
      </c>
      <c r="K1301" t="s">
        <v>26</v>
      </c>
      <c r="L1301" t="s">
        <v>747</v>
      </c>
      <c r="M1301" t="s">
        <v>42</v>
      </c>
      <c r="N1301">
        <v>94533</v>
      </c>
      <c r="O1301" t="s">
        <v>43</v>
      </c>
      <c r="P1301" t="s">
        <v>2213</v>
      </c>
      <c r="Q1301" t="s">
        <v>45</v>
      </c>
      <c r="R1301" t="s">
        <v>74</v>
      </c>
      <c r="S1301" t="s">
        <v>3607</v>
      </c>
      <c r="T1301" s="9">
        <v>20.72</v>
      </c>
      <c r="U1301">
        <v>2</v>
      </c>
      <c r="V1301" s="2">
        <v>0.2</v>
      </c>
      <c r="W1301" s="6">
        <v>6.48</v>
      </c>
      <c r="X1301" s="14">
        <f>AA1301-W1301</f>
        <v>26.672000000000001</v>
      </c>
      <c r="Y1301" s="6">
        <f>T1301*U1301</f>
        <v>41.44</v>
      </c>
      <c r="Z1301" s="6">
        <f>Y1301*V1301</f>
        <v>8.2880000000000003</v>
      </c>
      <c r="AA1301" s="6">
        <f t="shared" si="105"/>
        <v>33.152000000000001</v>
      </c>
    </row>
    <row r="1302" spans="2:27" x14ac:dyDescent="0.3">
      <c r="B1302">
        <v>1299</v>
      </c>
      <c r="C1302" t="s">
        <v>3608</v>
      </c>
      <c r="D1302" s="1">
        <v>42594</v>
      </c>
      <c r="E1302" s="1">
        <v>42716</v>
      </c>
      <c r="F1302" s="9" t="str">
        <f t="shared" si="107"/>
        <v>122 days</v>
      </c>
      <c r="G1302" t="s">
        <v>22</v>
      </c>
      <c r="H1302" t="s">
        <v>3609</v>
      </c>
      <c r="I1302" t="s">
        <v>3610</v>
      </c>
      <c r="J1302" t="s">
        <v>40</v>
      </c>
      <c r="K1302" t="s">
        <v>26</v>
      </c>
      <c r="L1302" t="s">
        <v>435</v>
      </c>
      <c r="M1302" t="s">
        <v>228</v>
      </c>
      <c r="N1302">
        <v>55106</v>
      </c>
      <c r="O1302" t="s">
        <v>104</v>
      </c>
      <c r="P1302" t="s">
        <v>1786</v>
      </c>
      <c r="Q1302" t="s">
        <v>70</v>
      </c>
      <c r="R1302" t="s">
        <v>71</v>
      </c>
      <c r="S1302" t="s">
        <v>1787</v>
      </c>
      <c r="T1302" s="9">
        <v>114.95</v>
      </c>
      <c r="U1302">
        <v>5</v>
      </c>
      <c r="V1302" s="2">
        <v>0</v>
      </c>
      <c r="W1302" s="6">
        <v>2.2999999999999998</v>
      </c>
      <c r="X1302" s="14">
        <f>AA1302-W1302</f>
        <v>572.45000000000005</v>
      </c>
      <c r="Y1302" s="6">
        <f>T1302*U1302</f>
        <v>574.75</v>
      </c>
      <c r="Z1302" s="6">
        <f>Y1302*V1302</f>
        <v>0</v>
      </c>
      <c r="AA1302" s="6">
        <f t="shared" si="105"/>
        <v>574.75</v>
      </c>
    </row>
    <row r="1303" spans="2:27" x14ac:dyDescent="0.3">
      <c r="B1303">
        <v>1300</v>
      </c>
      <c r="C1303" t="s">
        <v>3611</v>
      </c>
      <c r="D1303" s="1">
        <v>42104</v>
      </c>
      <c r="E1303" s="1">
        <v>42195</v>
      </c>
      <c r="F1303" s="9" t="str">
        <f t="shared" si="107"/>
        <v>91 days</v>
      </c>
      <c r="G1303" t="s">
        <v>187</v>
      </c>
      <c r="H1303" t="s">
        <v>3339</v>
      </c>
      <c r="I1303" t="s">
        <v>3340</v>
      </c>
      <c r="J1303" t="s">
        <v>25</v>
      </c>
      <c r="K1303" t="s">
        <v>26</v>
      </c>
      <c r="L1303" t="s">
        <v>126</v>
      </c>
      <c r="M1303" t="s">
        <v>42</v>
      </c>
      <c r="N1303">
        <v>94109</v>
      </c>
      <c r="O1303" t="s">
        <v>43</v>
      </c>
      <c r="P1303" t="s">
        <v>635</v>
      </c>
      <c r="Q1303" t="s">
        <v>45</v>
      </c>
      <c r="R1303" t="s">
        <v>58</v>
      </c>
      <c r="S1303" t="s">
        <v>636</v>
      </c>
      <c r="T1303" s="9">
        <v>26.96</v>
      </c>
      <c r="U1303">
        <v>2</v>
      </c>
      <c r="V1303" s="2">
        <v>0</v>
      </c>
      <c r="W1303" s="6">
        <v>7.01</v>
      </c>
      <c r="X1303" s="14">
        <f>AA1303-W1303</f>
        <v>46.910000000000004</v>
      </c>
      <c r="Y1303" s="6">
        <f>T1303*U1303</f>
        <v>53.92</v>
      </c>
      <c r="Z1303" s="6">
        <f>Y1303*V1303</f>
        <v>0</v>
      </c>
      <c r="AA1303" s="6">
        <f t="shared" si="105"/>
        <v>53.92</v>
      </c>
    </row>
    <row r="1304" spans="2:27" x14ac:dyDescent="0.3">
      <c r="B1304">
        <v>1301</v>
      </c>
      <c r="C1304" t="s">
        <v>3612</v>
      </c>
      <c r="D1304" s="1">
        <v>42727</v>
      </c>
      <c r="E1304" s="1">
        <v>42729</v>
      </c>
      <c r="F1304" s="9" t="str">
        <f t="shared" si="107"/>
        <v>2 days</v>
      </c>
      <c r="G1304" t="s">
        <v>22</v>
      </c>
      <c r="H1304" t="s">
        <v>814</v>
      </c>
      <c r="I1304" t="s">
        <v>815</v>
      </c>
      <c r="J1304" t="s">
        <v>25</v>
      </c>
      <c r="K1304" t="s">
        <v>26</v>
      </c>
      <c r="L1304" t="s">
        <v>317</v>
      </c>
      <c r="M1304" t="s">
        <v>318</v>
      </c>
      <c r="N1304">
        <v>22153</v>
      </c>
      <c r="O1304" t="s">
        <v>29</v>
      </c>
      <c r="P1304" t="s">
        <v>193</v>
      </c>
      <c r="Q1304" t="s">
        <v>31</v>
      </c>
      <c r="R1304" t="s">
        <v>64</v>
      </c>
      <c r="S1304" t="s">
        <v>194</v>
      </c>
      <c r="T1304" s="9">
        <v>572.76</v>
      </c>
      <c r="U1304">
        <v>6</v>
      </c>
      <c r="V1304" s="2">
        <v>0</v>
      </c>
      <c r="W1304" s="6">
        <v>166.1</v>
      </c>
      <c r="X1304" s="14">
        <f>AA1304-W1304</f>
        <v>3270.46</v>
      </c>
      <c r="Y1304" s="6">
        <f>T1304*U1304</f>
        <v>3436.56</v>
      </c>
      <c r="Z1304" s="6">
        <f>Y1304*V1304</f>
        <v>0</v>
      </c>
      <c r="AA1304" s="6">
        <f t="shared" si="105"/>
        <v>3436.56</v>
      </c>
    </row>
    <row r="1305" spans="2:27" x14ac:dyDescent="0.3">
      <c r="B1305">
        <v>1302</v>
      </c>
      <c r="C1305" t="s">
        <v>3612</v>
      </c>
      <c r="D1305" s="1">
        <v>42727</v>
      </c>
      <c r="E1305" s="1">
        <v>42729</v>
      </c>
      <c r="F1305" s="9" t="str">
        <f t="shared" si="107"/>
        <v>2 days</v>
      </c>
      <c r="G1305" t="s">
        <v>22</v>
      </c>
      <c r="H1305" t="s">
        <v>814</v>
      </c>
      <c r="I1305" t="s">
        <v>815</v>
      </c>
      <c r="J1305" t="s">
        <v>25</v>
      </c>
      <c r="K1305" t="s">
        <v>26</v>
      </c>
      <c r="L1305" t="s">
        <v>317</v>
      </c>
      <c r="M1305" t="s">
        <v>318</v>
      </c>
      <c r="N1305">
        <v>22153</v>
      </c>
      <c r="O1305" t="s">
        <v>29</v>
      </c>
      <c r="P1305" t="s">
        <v>193</v>
      </c>
      <c r="Q1305" t="s">
        <v>31</v>
      </c>
      <c r="R1305" t="s">
        <v>64</v>
      </c>
      <c r="S1305" t="s">
        <v>194</v>
      </c>
      <c r="T1305" s="9">
        <v>286.38</v>
      </c>
      <c r="U1305">
        <v>3</v>
      </c>
      <c r="V1305" s="2">
        <v>0</v>
      </c>
      <c r="W1305" s="6">
        <v>83.05</v>
      </c>
      <c r="X1305" s="14">
        <f>AA1305-W1305</f>
        <v>776.09</v>
      </c>
      <c r="Y1305" s="6">
        <f>T1305*U1305</f>
        <v>859.14</v>
      </c>
      <c r="Z1305" s="6">
        <f>Y1305*V1305</f>
        <v>0</v>
      </c>
      <c r="AA1305" s="6">
        <f t="shared" si="105"/>
        <v>859.14</v>
      </c>
    </row>
    <row r="1306" spans="2:27" x14ac:dyDescent="0.3">
      <c r="B1306">
        <v>1303</v>
      </c>
      <c r="C1306" t="s">
        <v>3613</v>
      </c>
      <c r="D1306" s="1">
        <v>42266</v>
      </c>
      <c r="E1306" s="1">
        <v>42271</v>
      </c>
      <c r="F1306" s="9" t="str">
        <f t="shared" si="107"/>
        <v>5 days</v>
      </c>
      <c r="G1306" t="s">
        <v>22</v>
      </c>
      <c r="H1306" t="s">
        <v>3614</v>
      </c>
      <c r="I1306" t="s">
        <v>3615</v>
      </c>
      <c r="J1306" t="s">
        <v>101</v>
      </c>
      <c r="K1306" t="s">
        <v>26</v>
      </c>
      <c r="L1306" t="s">
        <v>1129</v>
      </c>
      <c r="M1306" t="s">
        <v>318</v>
      </c>
      <c r="N1306">
        <v>22204</v>
      </c>
      <c r="O1306" t="s">
        <v>29</v>
      </c>
      <c r="P1306" t="s">
        <v>3616</v>
      </c>
      <c r="Q1306" t="s">
        <v>31</v>
      </c>
      <c r="R1306" t="s">
        <v>32</v>
      </c>
      <c r="S1306" t="s">
        <v>3617</v>
      </c>
      <c r="T1306" s="9">
        <v>61.96</v>
      </c>
      <c r="U1306">
        <v>2</v>
      </c>
      <c r="V1306" s="2">
        <v>0</v>
      </c>
      <c r="W1306" s="6">
        <v>4.34</v>
      </c>
      <c r="X1306" s="14">
        <f>AA1306-W1306</f>
        <v>119.58</v>
      </c>
      <c r="Y1306" s="6">
        <f>T1306*U1306</f>
        <v>123.92</v>
      </c>
      <c r="Z1306" s="6">
        <f>Y1306*V1306</f>
        <v>0</v>
      </c>
      <c r="AA1306" s="6">
        <f t="shared" si="105"/>
        <v>123.92</v>
      </c>
    </row>
    <row r="1307" spans="2:27" x14ac:dyDescent="0.3">
      <c r="B1307">
        <v>1304</v>
      </c>
      <c r="C1307" t="s">
        <v>3618</v>
      </c>
      <c r="D1307" s="1">
        <v>42801</v>
      </c>
      <c r="E1307" s="1">
        <v>42923</v>
      </c>
      <c r="F1307" s="9" t="str">
        <f t="shared" si="107"/>
        <v>122 days</v>
      </c>
      <c r="G1307" t="s">
        <v>49</v>
      </c>
      <c r="H1307" t="s">
        <v>3619</v>
      </c>
      <c r="I1307" t="s">
        <v>3620</v>
      </c>
      <c r="J1307" t="s">
        <v>25</v>
      </c>
      <c r="K1307" t="s">
        <v>26</v>
      </c>
      <c r="L1307" t="s">
        <v>496</v>
      </c>
      <c r="M1307" t="s">
        <v>1274</v>
      </c>
      <c r="N1307">
        <v>31907</v>
      </c>
      <c r="O1307" t="s">
        <v>29</v>
      </c>
      <c r="P1307" t="s">
        <v>3621</v>
      </c>
      <c r="Q1307" t="s">
        <v>31</v>
      </c>
      <c r="R1307" t="s">
        <v>64</v>
      </c>
      <c r="S1307" t="s">
        <v>3622</v>
      </c>
      <c r="T1307" s="9">
        <v>23.99</v>
      </c>
      <c r="U1307">
        <v>1</v>
      </c>
      <c r="V1307" s="2">
        <v>0</v>
      </c>
      <c r="W1307" s="6">
        <v>5.52</v>
      </c>
      <c r="X1307" s="14">
        <f>AA1307-W1307</f>
        <v>18.47</v>
      </c>
      <c r="Y1307" s="6">
        <f>T1307*U1307</f>
        <v>23.99</v>
      </c>
      <c r="Z1307" s="6">
        <f>Y1307*V1307</f>
        <v>0</v>
      </c>
      <c r="AA1307" s="6">
        <f t="shared" si="105"/>
        <v>23.99</v>
      </c>
    </row>
    <row r="1308" spans="2:27" x14ac:dyDescent="0.3">
      <c r="B1308">
        <v>1305</v>
      </c>
      <c r="C1308" t="s">
        <v>3618</v>
      </c>
      <c r="D1308" s="1">
        <v>42801</v>
      </c>
      <c r="E1308" s="1">
        <v>42923</v>
      </c>
      <c r="F1308" s="9" t="str">
        <f t="shared" si="107"/>
        <v>122 days</v>
      </c>
      <c r="G1308" t="s">
        <v>49</v>
      </c>
      <c r="H1308" t="s">
        <v>3619</v>
      </c>
      <c r="I1308" t="s">
        <v>3620</v>
      </c>
      <c r="J1308" t="s">
        <v>25</v>
      </c>
      <c r="K1308" t="s">
        <v>26</v>
      </c>
      <c r="L1308" t="s">
        <v>496</v>
      </c>
      <c r="M1308" t="s">
        <v>1274</v>
      </c>
      <c r="N1308">
        <v>31907</v>
      </c>
      <c r="O1308" t="s">
        <v>29</v>
      </c>
      <c r="P1308" t="s">
        <v>2589</v>
      </c>
      <c r="Q1308" t="s">
        <v>70</v>
      </c>
      <c r="R1308" t="s">
        <v>71</v>
      </c>
      <c r="S1308" t="s">
        <v>2590</v>
      </c>
      <c r="T1308" s="9">
        <v>287.97000000000003</v>
      </c>
      <c r="U1308">
        <v>3</v>
      </c>
      <c r="V1308" s="2">
        <v>0</v>
      </c>
      <c r="W1308" s="6">
        <v>77.75</v>
      </c>
      <c r="X1308" s="14">
        <f>AA1308-W1308</f>
        <v>786.16000000000008</v>
      </c>
      <c r="Y1308" s="6">
        <f>T1308*U1308</f>
        <v>863.91000000000008</v>
      </c>
      <c r="Z1308" s="6">
        <f>Y1308*V1308</f>
        <v>0</v>
      </c>
      <c r="AA1308" s="6">
        <f t="shared" si="105"/>
        <v>863.91000000000008</v>
      </c>
    </row>
    <row r="1309" spans="2:27" x14ac:dyDescent="0.3">
      <c r="B1309">
        <v>1306</v>
      </c>
      <c r="C1309" t="s">
        <v>3623</v>
      </c>
      <c r="D1309" s="1">
        <v>42565</v>
      </c>
      <c r="E1309" s="1">
        <v>42567</v>
      </c>
      <c r="F1309" s="9" t="str">
        <f t="shared" si="107"/>
        <v>2 days</v>
      </c>
      <c r="G1309" t="s">
        <v>22</v>
      </c>
      <c r="H1309" t="s">
        <v>2465</v>
      </c>
      <c r="I1309" t="s">
        <v>2466</v>
      </c>
      <c r="J1309" t="s">
        <v>25</v>
      </c>
      <c r="K1309" t="s">
        <v>26</v>
      </c>
      <c r="L1309" t="s">
        <v>183</v>
      </c>
      <c r="M1309" t="s">
        <v>103</v>
      </c>
      <c r="N1309">
        <v>77036</v>
      </c>
      <c r="O1309" t="s">
        <v>104</v>
      </c>
      <c r="P1309" t="s">
        <v>3624</v>
      </c>
      <c r="Q1309" t="s">
        <v>70</v>
      </c>
      <c r="R1309" t="s">
        <v>71</v>
      </c>
      <c r="S1309" t="s">
        <v>3625</v>
      </c>
      <c r="T1309" s="9">
        <v>419.94</v>
      </c>
      <c r="U1309">
        <v>7</v>
      </c>
      <c r="V1309" s="2">
        <v>0.2</v>
      </c>
      <c r="W1309" s="6">
        <v>52.49</v>
      </c>
      <c r="X1309" s="14">
        <f>AA1309-W1309</f>
        <v>2299.174</v>
      </c>
      <c r="Y1309" s="6">
        <f>T1309*U1309</f>
        <v>2939.58</v>
      </c>
      <c r="Z1309" s="6">
        <f>Y1309*V1309</f>
        <v>587.91600000000005</v>
      </c>
      <c r="AA1309" s="6">
        <f t="shared" si="105"/>
        <v>2351.6639999999998</v>
      </c>
    </row>
    <row r="1310" spans="2:27" x14ac:dyDescent="0.3">
      <c r="B1310">
        <v>1307</v>
      </c>
      <c r="C1310" t="s">
        <v>3626</v>
      </c>
      <c r="D1310" s="1">
        <v>42541</v>
      </c>
      <c r="E1310" s="1">
        <v>42542</v>
      </c>
      <c r="F1310" s="9" t="str">
        <f t="shared" si="107"/>
        <v>1 days</v>
      </c>
      <c r="G1310" t="s">
        <v>187</v>
      </c>
      <c r="H1310" t="s">
        <v>986</v>
      </c>
      <c r="I1310" t="s">
        <v>987</v>
      </c>
      <c r="J1310" t="s">
        <v>25</v>
      </c>
      <c r="K1310" t="s">
        <v>26</v>
      </c>
      <c r="L1310" t="s">
        <v>602</v>
      </c>
      <c r="M1310" t="s">
        <v>42</v>
      </c>
      <c r="N1310">
        <v>91104</v>
      </c>
      <c r="O1310" t="s">
        <v>43</v>
      </c>
      <c r="P1310" t="s">
        <v>1869</v>
      </c>
      <c r="Q1310" t="s">
        <v>45</v>
      </c>
      <c r="R1310" t="s">
        <v>89</v>
      </c>
      <c r="S1310" t="s">
        <v>1870</v>
      </c>
      <c r="T1310" s="9">
        <v>46.76</v>
      </c>
      <c r="U1310">
        <v>7</v>
      </c>
      <c r="V1310" s="2">
        <v>0</v>
      </c>
      <c r="W1310" s="6">
        <v>22.44</v>
      </c>
      <c r="X1310" s="14">
        <f>AA1310-W1310</f>
        <v>304.88</v>
      </c>
      <c r="Y1310" s="6">
        <f>T1310*U1310</f>
        <v>327.32</v>
      </c>
      <c r="Z1310" s="6">
        <f>Y1310*V1310</f>
        <v>0</v>
      </c>
      <c r="AA1310" s="6">
        <f t="shared" si="105"/>
        <v>327.32</v>
      </c>
    </row>
    <row r="1311" spans="2:27" x14ac:dyDescent="0.3">
      <c r="B1311">
        <v>1308</v>
      </c>
      <c r="C1311" t="s">
        <v>3626</v>
      </c>
      <c r="D1311" s="1">
        <v>42541</v>
      </c>
      <c r="E1311" s="1">
        <v>42542</v>
      </c>
      <c r="F1311" s="9" t="str">
        <f t="shared" si="107"/>
        <v>1 days</v>
      </c>
      <c r="G1311" t="s">
        <v>187</v>
      </c>
      <c r="H1311" t="s">
        <v>986</v>
      </c>
      <c r="I1311" t="s">
        <v>987</v>
      </c>
      <c r="J1311" t="s">
        <v>25</v>
      </c>
      <c r="K1311" t="s">
        <v>26</v>
      </c>
      <c r="L1311" t="s">
        <v>602</v>
      </c>
      <c r="M1311" t="s">
        <v>42</v>
      </c>
      <c r="N1311">
        <v>91104</v>
      </c>
      <c r="O1311" t="s">
        <v>43</v>
      </c>
      <c r="P1311" t="s">
        <v>3053</v>
      </c>
      <c r="Q1311" t="s">
        <v>45</v>
      </c>
      <c r="R1311" t="s">
        <v>74</v>
      </c>
      <c r="S1311" t="s">
        <v>3054</v>
      </c>
      <c r="T1311" s="9">
        <v>17.71</v>
      </c>
      <c r="U1311">
        <v>3</v>
      </c>
      <c r="V1311" s="2">
        <v>0.2</v>
      </c>
      <c r="W1311" s="6">
        <v>6.42</v>
      </c>
      <c r="X1311" s="14">
        <f>AA1311-W1311</f>
        <v>36.084000000000003</v>
      </c>
      <c r="Y1311" s="6">
        <f>T1311*U1311</f>
        <v>53.13</v>
      </c>
      <c r="Z1311" s="6">
        <f>Y1311*V1311</f>
        <v>10.626000000000001</v>
      </c>
      <c r="AA1311" s="6">
        <f t="shared" si="105"/>
        <v>42.504000000000005</v>
      </c>
    </row>
    <row r="1312" spans="2:27" x14ac:dyDescent="0.3">
      <c r="B1312">
        <v>1309</v>
      </c>
      <c r="C1312" t="s">
        <v>3626</v>
      </c>
      <c r="D1312" s="1">
        <v>42541</v>
      </c>
      <c r="E1312" s="1">
        <v>42542</v>
      </c>
      <c r="F1312" s="9" t="str">
        <f t="shared" si="107"/>
        <v>1 days</v>
      </c>
      <c r="G1312" t="s">
        <v>187</v>
      </c>
      <c r="H1312" t="s">
        <v>986</v>
      </c>
      <c r="I1312" t="s">
        <v>987</v>
      </c>
      <c r="J1312" t="s">
        <v>25</v>
      </c>
      <c r="K1312" t="s">
        <v>26</v>
      </c>
      <c r="L1312" t="s">
        <v>602</v>
      </c>
      <c r="M1312" t="s">
        <v>42</v>
      </c>
      <c r="N1312">
        <v>91104</v>
      </c>
      <c r="O1312" t="s">
        <v>43</v>
      </c>
      <c r="P1312" t="s">
        <v>3627</v>
      </c>
      <c r="Q1312" t="s">
        <v>45</v>
      </c>
      <c r="R1312" t="s">
        <v>77</v>
      </c>
      <c r="S1312" t="s">
        <v>3628</v>
      </c>
      <c r="T1312" s="9">
        <v>21.78</v>
      </c>
      <c r="U1312">
        <v>2</v>
      </c>
      <c r="V1312" s="2">
        <v>0</v>
      </c>
      <c r="W1312" s="6">
        <v>5.66</v>
      </c>
      <c r="X1312" s="14">
        <f>AA1312-W1312</f>
        <v>37.900000000000006</v>
      </c>
      <c r="Y1312" s="6">
        <f>T1312*U1312</f>
        <v>43.56</v>
      </c>
      <c r="Z1312" s="6">
        <f>Y1312*V1312</f>
        <v>0</v>
      </c>
      <c r="AA1312" s="6">
        <f t="shared" si="105"/>
        <v>43.56</v>
      </c>
    </row>
    <row r="1313" spans="2:27" x14ac:dyDescent="0.3">
      <c r="B1313">
        <v>1310</v>
      </c>
      <c r="C1313" t="s">
        <v>3626</v>
      </c>
      <c r="D1313" s="1">
        <v>42541</v>
      </c>
      <c r="E1313" s="1">
        <v>42542</v>
      </c>
      <c r="F1313" s="9" t="str">
        <f t="shared" si="107"/>
        <v>1 days</v>
      </c>
      <c r="G1313" t="s">
        <v>187</v>
      </c>
      <c r="H1313" t="s">
        <v>986</v>
      </c>
      <c r="I1313" t="s">
        <v>987</v>
      </c>
      <c r="J1313" t="s">
        <v>25</v>
      </c>
      <c r="K1313" t="s">
        <v>26</v>
      </c>
      <c r="L1313" t="s">
        <v>602</v>
      </c>
      <c r="M1313" t="s">
        <v>42</v>
      </c>
      <c r="N1313">
        <v>91104</v>
      </c>
      <c r="O1313" t="s">
        <v>43</v>
      </c>
      <c r="P1313" t="s">
        <v>1567</v>
      </c>
      <c r="Q1313" t="s">
        <v>45</v>
      </c>
      <c r="R1313" t="s">
        <v>58</v>
      </c>
      <c r="S1313" t="s">
        <v>1568</v>
      </c>
      <c r="T1313" s="9">
        <v>161.94</v>
      </c>
      <c r="U1313">
        <v>3</v>
      </c>
      <c r="V1313" s="2">
        <v>0</v>
      </c>
      <c r="W1313" s="6">
        <v>9.7200000000000006</v>
      </c>
      <c r="X1313" s="14">
        <f>AA1313-W1313</f>
        <v>476.09999999999997</v>
      </c>
      <c r="Y1313" s="6">
        <f>T1313*U1313</f>
        <v>485.82</v>
      </c>
      <c r="Z1313" s="6">
        <f>Y1313*V1313</f>
        <v>0</v>
      </c>
      <c r="AA1313" s="6">
        <f t="shared" si="105"/>
        <v>485.82</v>
      </c>
    </row>
    <row r="1314" spans="2:27" x14ac:dyDescent="0.3">
      <c r="B1314">
        <v>1311</v>
      </c>
      <c r="C1314" t="s">
        <v>3626</v>
      </c>
      <c r="D1314" s="1">
        <v>42541</v>
      </c>
      <c r="E1314" s="1">
        <v>42542</v>
      </c>
      <c r="F1314" s="9" t="str">
        <f t="shared" si="107"/>
        <v>1 days</v>
      </c>
      <c r="G1314" t="s">
        <v>187</v>
      </c>
      <c r="H1314" t="s">
        <v>986</v>
      </c>
      <c r="I1314" t="s">
        <v>987</v>
      </c>
      <c r="J1314" t="s">
        <v>25</v>
      </c>
      <c r="K1314" t="s">
        <v>26</v>
      </c>
      <c r="L1314" t="s">
        <v>602</v>
      </c>
      <c r="M1314" t="s">
        <v>42</v>
      </c>
      <c r="N1314">
        <v>91104</v>
      </c>
      <c r="O1314" t="s">
        <v>43</v>
      </c>
      <c r="P1314" t="s">
        <v>3629</v>
      </c>
      <c r="Q1314" t="s">
        <v>31</v>
      </c>
      <c r="R1314" t="s">
        <v>35</v>
      </c>
      <c r="S1314" t="s">
        <v>3630</v>
      </c>
      <c r="T1314" s="9">
        <v>161.57</v>
      </c>
      <c r="U1314">
        <v>2</v>
      </c>
      <c r="V1314" s="2">
        <v>0.2</v>
      </c>
      <c r="W1314" s="6">
        <v>-8.08</v>
      </c>
      <c r="X1314" s="14">
        <f>AA1314-W1314</f>
        <v>266.59199999999998</v>
      </c>
      <c r="Y1314" s="6">
        <f>T1314*U1314</f>
        <v>323.14</v>
      </c>
      <c r="Z1314" s="6">
        <f>Y1314*V1314</f>
        <v>64.628</v>
      </c>
      <c r="AA1314" s="6">
        <f t="shared" si="105"/>
        <v>258.512</v>
      </c>
    </row>
    <row r="1315" spans="2:27" x14ac:dyDescent="0.3">
      <c r="B1315">
        <v>1312</v>
      </c>
      <c r="C1315" t="s">
        <v>3631</v>
      </c>
      <c r="D1315" s="1">
        <v>42625</v>
      </c>
      <c r="E1315" s="1">
        <v>42717</v>
      </c>
      <c r="F1315" s="9" t="str">
        <f t="shared" si="107"/>
        <v>92 days</v>
      </c>
      <c r="G1315" t="s">
        <v>49</v>
      </c>
      <c r="H1315" t="s">
        <v>2084</v>
      </c>
      <c r="I1315" t="s">
        <v>2085</v>
      </c>
      <c r="J1315" t="s">
        <v>25</v>
      </c>
      <c r="K1315" t="s">
        <v>26</v>
      </c>
      <c r="L1315" t="s">
        <v>1483</v>
      </c>
      <c r="M1315" t="s">
        <v>1247</v>
      </c>
      <c r="N1315">
        <v>1841</v>
      </c>
      <c r="O1315" t="s">
        <v>147</v>
      </c>
      <c r="P1315" t="s">
        <v>3632</v>
      </c>
      <c r="Q1315" t="s">
        <v>45</v>
      </c>
      <c r="R1315" t="s">
        <v>46</v>
      </c>
      <c r="S1315" t="s">
        <v>3633</v>
      </c>
      <c r="T1315" s="9">
        <v>3.69</v>
      </c>
      <c r="U1315">
        <v>1</v>
      </c>
      <c r="V1315" s="2">
        <v>0</v>
      </c>
      <c r="W1315" s="6">
        <v>1.73</v>
      </c>
      <c r="X1315" s="14">
        <f>AA1315-W1315</f>
        <v>1.96</v>
      </c>
      <c r="Y1315" s="6">
        <f>T1315*U1315</f>
        <v>3.69</v>
      </c>
      <c r="Z1315" s="6">
        <f>Y1315*V1315</f>
        <v>0</v>
      </c>
      <c r="AA1315" s="6">
        <f t="shared" si="105"/>
        <v>3.69</v>
      </c>
    </row>
    <row r="1316" spans="2:27" x14ac:dyDescent="0.3">
      <c r="B1316">
        <v>1313</v>
      </c>
      <c r="C1316" t="s">
        <v>3631</v>
      </c>
      <c r="D1316" s="1">
        <v>42625</v>
      </c>
      <c r="E1316" s="1">
        <v>42717</v>
      </c>
      <c r="F1316" s="9" t="str">
        <f t="shared" si="107"/>
        <v>92 days</v>
      </c>
      <c r="G1316" t="s">
        <v>49</v>
      </c>
      <c r="H1316" t="s">
        <v>2084</v>
      </c>
      <c r="I1316" t="s">
        <v>2085</v>
      </c>
      <c r="J1316" t="s">
        <v>25</v>
      </c>
      <c r="K1316" t="s">
        <v>26</v>
      </c>
      <c r="L1316" t="s">
        <v>1483</v>
      </c>
      <c r="M1316" t="s">
        <v>1247</v>
      </c>
      <c r="N1316">
        <v>1841</v>
      </c>
      <c r="O1316" t="s">
        <v>147</v>
      </c>
      <c r="P1316" t="s">
        <v>3634</v>
      </c>
      <c r="Q1316" t="s">
        <v>45</v>
      </c>
      <c r="R1316" t="s">
        <v>46</v>
      </c>
      <c r="S1316" t="s">
        <v>3635</v>
      </c>
      <c r="T1316" s="9">
        <v>122.12</v>
      </c>
      <c r="U1316">
        <v>4</v>
      </c>
      <c r="V1316" s="2">
        <v>0</v>
      </c>
      <c r="W1316" s="6">
        <v>56.18</v>
      </c>
      <c r="X1316" s="14">
        <f>AA1316-W1316</f>
        <v>432.3</v>
      </c>
      <c r="Y1316" s="6">
        <f>T1316*U1316</f>
        <v>488.48</v>
      </c>
      <c r="Z1316" s="6">
        <f>Y1316*V1316</f>
        <v>0</v>
      </c>
      <c r="AA1316" s="6">
        <f t="shared" si="105"/>
        <v>488.48</v>
      </c>
    </row>
    <row r="1317" spans="2:27" x14ac:dyDescent="0.3">
      <c r="B1317">
        <v>1314</v>
      </c>
      <c r="C1317" t="s">
        <v>3636</v>
      </c>
      <c r="D1317" s="1">
        <v>42637</v>
      </c>
      <c r="E1317" s="1">
        <v>42379</v>
      </c>
      <c r="F1317" s="23" t="s">
        <v>10956</v>
      </c>
      <c r="G1317" t="s">
        <v>49</v>
      </c>
      <c r="H1317" t="s">
        <v>110</v>
      </c>
      <c r="I1317" t="s">
        <v>111</v>
      </c>
      <c r="J1317" t="s">
        <v>25</v>
      </c>
      <c r="K1317" t="s">
        <v>26</v>
      </c>
      <c r="L1317" t="s">
        <v>496</v>
      </c>
      <c r="M1317" t="s">
        <v>497</v>
      </c>
      <c r="N1317">
        <v>43229</v>
      </c>
      <c r="O1317" t="s">
        <v>147</v>
      </c>
      <c r="P1317" t="s">
        <v>2486</v>
      </c>
      <c r="Q1317" t="s">
        <v>31</v>
      </c>
      <c r="R1317" t="s">
        <v>35</v>
      </c>
      <c r="S1317" t="s">
        <v>2487</v>
      </c>
      <c r="T1317" s="9">
        <v>155.37</v>
      </c>
      <c r="U1317">
        <v>2</v>
      </c>
      <c r="V1317" s="2">
        <v>0.3</v>
      </c>
      <c r="W1317" s="6">
        <v>-13.32</v>
      </c>
      <c r="X1317" s="14">
        <f>AA1317-W1317</f>
        <v>230.83800000000002</v>
      </c>
      <c r="Y1317" s="6">
        <f>T1317*U1317</f>
        <v>310.74</v>
      </c>
      <c r="Z1317" s="6">
        <f>Y1317*V1317</f>
        <v>93.221999999999994</v>
      </c>
      <c r="AA1317" s="6">
        <f t="shared" si="105"/>
        <v>217.51800000000003</v>
      </c>
    </row>
    <row r="1318" spans="2:27" x14ac:dyDescent="0.3">
      <c r="B1318">
        <v>1315</v>
      </c>
      <c r="C1318" t="s">
        <v>3637</v>
      </c>
      <c r="D1318" s="1">
        <v>42722</v>
      </c>
      <c r="E1318" s="1">
        <v>42727</v>
      </c>
      <c r="F1318" s="9" t="str">
        <f t="shared" ref="F1318:F1327" si="108">DATEDIF(D1318,E1318,"d")&amp;" days"</f>
        <v>5 days</v>
      </c>
      <c r="G1318" t="s">
        <v>49</v>
      </c>
      <c r="H1318" t="s">
        <v>3638</v>
      </c>
      <c r="I1318" t="s">
        <v>3639</v>
      </c>
      <c r="J1318" t="s">
        <v>40</v>
      </c>
      <c r="K1318" t="s">
        <v>26</v>
      </c>
      <c r="L1318" t="s">
        <v>41</v>
      </c>
      <c r="M1318" t="s">
        <v>42</v>
      </c>
      <c r="N1318">
        <v>90032</v>
      </c>
      <c r="O1318" t="s">
        <v>43</v>
      </c>
      <c r="P1318" t="s">
        <v>3640</v>
      </c>
      <c r="Q1318" t="s">
        <v>45</v>
      </c>
      <c r="R1318" t="s">
        <v>89</v>
      </c>
      <c r="S1318" t="s">
        <v>3641</v>
      </c>
      <c r="T1318" s="9">
        <v>38.880000000000003</v>
      </c>
      <c r="U1318">
        <v>6</v>
      </c>
      <c r="V1318" s="2">
        <v>0</v>
      </c>
      <c r="W1318" s="6">
        <v>18.66</v>
      </c>
      <c r="X1318" s="14">
        <f>AA1318-W1318</f>
        <v>214.62000000000003</v>
      </c>
      <c r="Y1318" s="6">
        <f>T1318*U1318</f>
        <v>233.28000000000003</v>
      </c>
      <c r="Z1318" s="6">
        <f>Y1318*V1318</f>
        <v>0</v>
      </c>
      <c r="AA1318" s="6">
        <f t="shared" si="105"/>
        <v>233.28000000000003</v>
      </c>
    </row>
    <row r="1319" spans="2:27" x14ac:dyDescent="0.3">
      <c r="B1319">
        <v>1316</v>
      </c>
      <c r="C1319" t="s">
        <v>3637</v>
      </c>
      <c r="D1319" s="1">
        <v>42722</v>
      </c>
      <c r="E1319" s="1">
        <v>42727</v>
      </c>
      <c r="F1319" s="9" t="str">
        <f t="shared" si="108"/>
        <v>5 days</v>
      </c>
      <c r="G1319" t="s">
        <v>49</v>
      </c>
      <c r="H1319" t="s">
        <v>3638</v>
      </c>
      <c r="I1319" t="s">
        <v>3639</v>
      </c>
      <c r="J1319" t="s">
        <v>40</v>
      </c>
      <c r="K1319" t="s">
        <v>26</v>
      </c>
      <c r="L1319" t="s">
        <v>41</v>
      </c>
      <c r="M1319" t="s">
        <v>42</v>
      </c>
      <c r="N1319">
        <v>90032</v>
      </c>
      <c r="O1319" t="s">
        <v>43</v>
      </c>
      <c r="P1319" t="s">
        <v>3642</v>
      </c>
      <c r="Q1319" t="s">
        <v>31</v>
      </c>
      <c r="R1319" t="s">
        <v>64</v>
      </c>
      <c r="S1319" t="s">
        <v>3643</v>
      </c>
      <c r="T1319" s="9">
        <v>183.84</v>
      </c>
      <c r="U1319">
        <v>8</v>
      </c>
      <c r="V1319" s="2">
        <v>0</v>
      </c>
      <c r="W1319" s="6">
        <v>62.51</v>
      </c>
      <c r="X1319" s="14">
        <f>AA1319-W1319</f>
        <v>1408.21</v>
      </c>
      <c r="Y1319" s="6">
        <f>T1319*U1319</f>
        <v>1470.72</v>
      </c>
      <c r="Z1319" s="6">
        <f>Y1319*V1319</f>
        <v>0</v>
      </c>
      <c r="AA1319" s="6">
        <f t="shared" si="105"/>
        <v>1470.72</v>
      </c>
    </row>
    <row r="1320" spans="2:27" x14ac:dyDescent="0.3">
      <c r="B1320">
        <v>1317</v>
      </c>
      <c r="C1320" t="s">
        <v>3637</v>
      </c>
      <c r="D1320" s="1">
        <v>42722</v>
      </c>
      <c r="E1320" s="1">
        <v>42727</v>
      </c>
      <c r="F1320" s="9" t="str">
        <f t="shared" si="108"/>
        <v>5 days</v>
      </c>
      <c r="G1320" t="s">
        <v>49</v>
      </c>
      <c r="H1320" t="s">
        <v>3638</v>
      </c>
      <c r="I1320" t="s">
        <v>3639</v>
      </c>
      <c r="J1320" t="s">
        <v>40</v>
      </c>
      <c r="K1320" t="s">
        <v>26</v>
      </c>
      <c r="L1320" t="s">
        <v>41</v>
      </c>
      <c r="M1320" t="s">
        <v>42</v>
      </c>
      <c r="N1320">
        <v>90032</v>
      </c>
      <c r="O1320" t="s">
        <v>43</v>
      </c>
      <c r="P1320" t="s">
        <v>1609</v>
      </c>
      <c r="Q1320" t="s">
        <v>45</v>
      </c>
      <c r="R1320" t="s">
        <v>578</v>
      </c>
      <c r="S1320" t="s">
        <v>1610</v>
      </c>
      <c r="T1320" s="9">
        <v>579.29999999999995</v>
      </c>
      <c r="U1320">
        <v>5</v>
      </c>
      <c r="V1320" s="2">
        <v>0</v>
      </c>
      <c r="W1320" s="6">
        <v>28.97</v>
      </c>
      <c r="X1320" s="14">
        <f>AA1320-W1320</f>
        <v>2867.53</v>
      </c>
      <c r="Y1320" s="6">
        <f>T1320*U1320</f>
        <v>2896.5</v>
      </c>
      <c r="Z1320" s="6">
        <f>Y1320*V1320</f>
        <v>0</v>
      </c>
      <c r="AA1320" s="6">
        <f t="shared" si="105"/>
        <v>2896.5</v>
      </c>
    </row>
    <row r="1321" spans="2:27" x14ac:dyDescent="0.3">
      <c r="B1321">
        <v>1318</v>
      </c>
      <c r="C1321" t="s">
        <v>3644</v>
      </c>
      <c r="D1321" s="1">
        <v>43020</v>
      </c>
      <c r="E1321" s="1">
        <v>43083</v>
      </c>
      <c r="F1321" s="9" t="str">
        <f t="shared" si="108"/>
        <v>63 days</v>
      </c>
      <c r="G1321" t="s">
        <v>49</v>
      </c>
      <c r="H1321" t="s">
        <v>600</v>
      </c>
      <c r="I1321" t="s">
        <v>601</v>
      </c>
      <c r="J1321" t="s">
        <v>25</v>
      </c>
      <c r="K1321" t="s">
        <v>26</v>
      </c>
      <c r="L1321" t="s">
        <v>145</v>
      </c>
      <c r="M1321" t="s">
        <v>146</v>
      </c>
      <c r="N1321">
        <v>19120</v>
      </c>
      <c r="O1321" t="s">
        <v>147</v>
      </c>
      <c r="P1321" t="s">
        <v>3645</v>
      </c>
      <c r="Q1321" t="s">
        <v>70</v>
      </c>
      <c r="R1321" t="s">
        <v>160</v>
      </c>
      <c r="S1321" t="s">
        <v>3646</v>
      </c>
      <c r="T1321" s="9">
        <v>14.2</v>
      </c>
      <c r="U1321">
        <v>1</v>
      </c>
      <c r="V1321" s="2">
        <v>0.2</v>
      </c>
      <c r="W1321" s="6">
        <v>3.37</v>
      </c>
      <c r="X1321" s="14">
        <f>AA1321-W1321</f>
        <v>7.9899999999999993</v>
      </c>
      <c r="Y1321" s="6">
        <f>T1321*U1321</f>
        <v>14.2</v>
      </c>
      <c r="Z1321" s="6">
        <f>Y1321*V1321</f>
        <v>2.84</v>
      </c>
      <c r="AA1321" s="6">
        <f t="shared" si="105"/>
        <v>11.36</v>
      </c>
    </row>
    <row r="1322" spans="2:27" x14ac:dyDescent="0.3">
      <c r="B1322">
        <v>1319</v>
      </c>
      <c r="C1322" t="s">
        <v>3647</v>
      </c>
      <c r="D1322" s="1">
        <v>41646</v>
      </c>
      <c r="E1322" s="1">
        <v>41766</v>
      </c>
      <c r="F1322" s="9" t="str">
        <f t="shared" si="108"/>
        <v>120 days</v>
      </c>
      <c r="G1322" t="s">
        <v>49</v>
      </c>
      <c r="H1322" t="s">
        <v>3648</v>
      </c>
      <c r="I1322" t="s">
        <v>3649</v>
      </c>
      <c r="J1322" t="s">
        <v>40</v>
      </c>
      <c r="K1322" t="s">
        <v>26</v>
      </c>
      <c r="L1322" t="s">
        <v>3650</v>
      </c>
      <c r="M1322" t="s">
        <v>53</v>
      </c>
      <c r="N1322">
        <v>32725</v>
      </c>
      <c r="O1322" t="s">
        <v>29</v>
      </c>
      <c r="P1322" t="s">
        <v>3523</v>
      </c>
      <c r="Q1322" t="s">
        <v>70</v>
      </c>
      <c r="R1322" t="s">
        <v>71</v>
      </c>
      <c r="S1322" t="s">
        <v>3524</v>
      </c>
      <c r="T1322" s="9">
        <v>575.91999999999996</v>
      </c>
      <c r="U1322">
        <v>2</v>
      </c>
      <c r="V1322" s="2">
        <v>0.2</v>
      </c>
      <c r="W1322" s="6">
        <v>71.989999999999995</v>
      </c>
      <c r="X1322" s="14">
        <f>AA1322-W1322</f>
        <v>849.48199999999997</v>
      </c>
      <c r="Y1322" s="6">
        <f>T1322*U1322</f>
        <v>1151.8399999999999</v>
      </c>
      <c r="Z1322" s="6">
        <f>Y1322*V1322</f>
        <v>230.36799999999999</v>
      </c>
      <c r="AA1322" s="6">
        <f t="shared" si="105"/>
        <v>921.47199999999998</v>
      </c>
    </row>
    <row r="1323" spans="2:27" x14ac:dyDescent="0.3">
      <c r="B1323">
        <v>1320</v>
      </c>
      <c r="C1323" t="s">
        <v>3647</v>
      </c>
      <c r="D1323" s="1">
        <v>41646</v>
      </c>
      <c r="E1323" s="1">
        <v>41766</v>
      </c>
      <c r="F1323" s="9" t="str">
        <f t="shared" si="108"/>
        <v>120 days</v>
      </c>
      <c r="G1323" t="s">
        <v>49</v>
      </c>
      <c r="H1323" t="s">
        <v>3648</v>
      </c>
      <c r="I1323" t="s">
        <v>3649</v>
      </c>
      <c r="J1323" t="s">
        <v>40</v>
      </c>
      <c r="K1323" t="s">
        <v>26</v>
      </c>
      <c r="L1323" t="s">
        <v>3650</v>
      </c>
      <c r="M1323" t="s">
        <v>53</v>
      </c>
      <c r="N1323">
        <v>32725</v>
      </c>
      <c r="O1323" t="s">
        <v>29</v>
      </c>
      <c r="P1323" t="s">
        <v>2395</v>
      </c>
      <c r="Q1323" t="s">
        <v>45</v>
      </c>
      <c r="R1323" t="s">
        <v>74</v>
      </c>
      <c r="S1323" t="s">
        <v>2396</v>
      </c>
      <c r="T1323" s="9">
        <v>5.18</v>
      </c>
      <c r="U1323">
        <v>6</v>
      </c>
      <c r="V1323" s="2">
        <v>0.7</v>
      </c>
      <c r="W1323" s="6">
        <v>-3.63</v>
      </c>
      <c r="X1323" s="14">
        <f>AA1323-W1323</f>
        <v>12.954000000000001</v>
      </c>
      <c r="Y1323" s="6">
        <f>T1323*U1323</f>
        <v>31.08</v>
      </c>
      <c r="Z1323" s="6">
        <f>Y1323*V1323</f>
        <v>21.755999999999997</v>
      </c>
      <c r="AA1323" s="6">
        <f t="shared" si="105"/>
        <v>9.3240000000000016</v>
      </c>
    </row>
    <row r="1324" spans="2:27" x14ac:dyDescent="0.3">
      <c r="B1324">
        <v>1321</v>
      </c>
      <c r="C1324" t="s">
        <v>3651</v>
      </c>
      <c r="D1324" s="1">
        <v>42796</v>
      </c>
      <c r="E1324" s="1">
        <v>42949</v>
      </c>
      <c r="F1324" s="9" t="str">
        <f t="shared" si="108"/>
        <v>153 days</v>
      </c>
      <c r="G1324" t="s">
        <v>49</v>
      </c>
      <c r="H1324" t="s">
        <v>3652</v>
      </c>
      <c r="I1324" t="s">
        <v>3653</v>
      </c>
      <c r="J1324" t="s">
        <v>25</v>
      </c>
      <c r="K1324" t="s">
        <v>26</v>
      </c>
      <c r="L1324" t="s">
        <v>1009</v>
      </c>
      <c r="M1324" t="s">
        <v>497</v>
      </c>
      <c r="N1324">
        <v>45231</v>
      </c>
      <c r="O1324" t="s">
        <v>147</v>
      </c>
      <c r="P1324" t="s">
        <v>2733</v>
      </c>
      <c r="Q1324" t="s">
        <v>45</v>
      </c>
      <c r="R1324" t="s">
        <v>74</v>
      </c>
      <c r="S1324" t="s">
        <v>2734</v>
      </c>
      <c r="T1324" s="9">
        <v>5.23</v>
      </c>
      <c r="U1324">
        <v>3</v>
      </c>
      <c r="V1324" s="2">
        <v>0.7</v>
      </c>
      <c r="W1324" s="6">
        <v>-4.18</v>
      </c>
      <c r="X1324" s="14">
        <f>AA1324-W1324</f>
        <v>8.8870000000000005</v>
      </c>
      <c r="Y1324" s="6">
        <f>T1324*U1324</f>
        <v>15.690000000000001</v>
      </c>
      <c r="Z1324" s="6">
        <f>Y1324*V1324</f>
        <v>10.983000000000001</v>
      </c>
      <c r="AA1324" s="6">
        <f t="shared" si="105"/>
        <v>4.7070000000000007</v>
      </c>
    </row>
    <row r="1325" spans="2:27" x14ac:dyDescent="0.3">
      <c r="B1325">
        <v>1322</v>
      </c>
      <c r="C1325" t="s">
        <v>3651</v>
      </c>
      <c r="D1325" s="1">
        <v>42796</v>
      </c>
      <c r="E1325" s="1">
        <v>42949</v>
      </c>
      <c r="F1325" s="9" t="str">
        <f t="shared" si="108"/>
        <v>153 days</v>
      </c>
      <c r="G1325" t="s">
        <v>49</v>
      </c>
      <c r="H1325" t="s">
        <v>3652</v>
      </c>
      <c r="I1325" t="s">
        <v>3653</v>
      </c>
      <c r="J1325" t="s">
        <v>25</v>
      </c>
      <c r="K1325" t="s">
        <v>26</v>
      </c>
      <c r="L1325" t="s">
        <v>1009</v>
      </c>
      <c r="M1325" t="s">
        <v>497</v>
      </c>
      <c r="N1325">
        <v>45231</v>
      </c>
      <c r="O1325" t="s">
        <v>147</v>
      </c>
      <c r="P1325" t="s">
        <v>2015</v>
      </c>
      <c r="Q1325" t="s">
        <v>45</v>
      </c>
      <c r="R1325" t="s">
        <v>58</v>
      </c>
      <c r="S1325" t="s">
        <v>2016</v>
      </c>
      <c r="T1325" s="9">
        <v>285.55</v>
      </c>
      <c r="U1325">
        <v>2</v>
      </c>
      <c r="V1325" s="2">
        <v>0.2</v>
      </c>
      <c r="W1325" s="6">
        <v>35.69</v>
      </c>
      <c r="X1325" s="14">
        <f>AA1325-W1325</f>
        <v>421.19</v>
      </c>
      <c r="Y1325" s="6">
        <f>T1325*U1325</f>
        <v>571.1</v>
      </c>
      <c r="Z1325" s="6">
        <f>Y1325*V1325</f>
        <v>114.22000000000001</v>
      </c>
      <c r="AA1325" s="6">
        <f t="shared" si="105"/>
        <v>456.88</v>
      </c>
    </row>
    <row r="1326" spans="2:27" x14ac:dyDescent="0.3">
      <c r="B1326">
        <v>1323</v>
      </c>
      <c r="C1326" t="s">
        <v>3654</v>
      </c>
      <c r="D1326" s="1">
        <v>42797</v>
      </c>
      <c r="E1326" s="1">
        <v>42950</v>
      </c>
      <c r="F1326" s="9" t="str">
        <f t="shared" si="108"/>
        <v>153 days</v>
      </c>
      <c r="G1326" t="s">
        <v>49</v>
      </c>
      <c r="H1326" t="s">
        <v>3655</v>
      </c>
      <c r="I1326" t="s">
        <v>3656</v>
      </c>
      <c r="J1326" t="s">
        <v>25</v>
      </c>
      <c r="K1326" t="s">
        <v>26</v>
      </c>
      <c r="L1326" t="s">
        <v>3657</v>
      </c>
      <c r="M1326" t="s">
        <v>28</v>
      </c>
      <c r="N1326">
        <v>42071</v>
      </c>
      <c r="O1326" t="s">
        <v>29</v>
      </c>
      <c r="P1326" t="s">
        <v>3658</v>
      </c>
      <c r="Q1326" t="s">
        <v>45</v>
      </c>
      <c r="R1326" t="s">
        <v>77</v>
      </c>
      <c r="S1326" t="s">
        <v>3659</v>
      </c>
      <c r="T1326" s="9">
        <v>72.8</v>
      </c>
      <c r="U1326">
        <v>5</v>
      </c>
      <c r="V1326" s="2">
        <v>0</v>
      </c>
      <c r="W1326" s="6">
        <v>19.66</v>
      </c>
      <c r="X1326" s="14">
        <f>AA1326-W1326</f>
        <v>344.34</v>
      </c>
      <c r="Y1326" s="6">
        <f>T1326*U1326</f>
        <v>364</v>
      </c>
      <c r="Z1326" s="6">
        <f>Y1326*V1326</f>
        <v>0</v>
      </c>
      <c r="AA1326" s="6">
        <f t="shared" si="105"/>
        <v>364</v>
      </c>
    </row>
    <row r="1327" spans="2:27" x14ac:dyDescent="0.3">
      <c r="B1327">
        <v>1324</v>
      </c>
      <c r="C1327" t="s">
        <v>3660</v>
      </c>
      <c r="D1327" s="1">
        <v>42988</v>
      </c>
      <c r="E1327" s="1">
        <v>43018</v>
      </c>
      <c r="F1327" s="9" t="str">
        <f t="shared" si="108"/>
        <v>30 days</v>
      </c>
      <c r="G1327" t="s">
        <v>187</v>
      </c>
      <c r="H1327" t="s">
        <v>3661</v>
      </c>
      <c r="I1327" t="s">
        <v>3662</v>
      </c>
      <c r="J1327" t="s">
        <v>25</v>
      </c>
      <c r="K1327" t="s">
        <v>26</v>
      </c>
      <c r="L1327" t="s">
        <v>520</v>
      </c>
      <c r="M1327" t="s">
        <v>87</v>
      </c>
      <c r="N1327">
        <v>28403</v>
      </c>
      <c r="O1327" t="s">
        <v>29</v>
      </c>
      <c r="P1327" t="s">
        <v>3663</v>
      </c>
      <c r="Q1327" t="s">
        <v>45</v>
      </c>
      <c r="R1327" t="s">
        <v>89</v>
      </c>
      <c r="S1327" t="s">
        <v>3664</v>
      </c>
      <c r="T1327" s="9">
        <v>10.82</v>
      </c>
      <c r="U1327">
        <v>4</v>
      </c>
      <c r="V1327" s="2">
        <v>0.2</v>
      </c>
      <c r="W1327" s="6">
        <v>3.52</v>
      </c>
      <c r="X1327" s="14">
        <f>AA1327-W1327</f>
        <v>31.104000000000003</v>
      </c>
      <c r="Y1327" s="6">
        <f>T1327*U1327</f>
        <v>43.28</v>
      </c>
      <c r="Z1327" s="6">
        <f>Y1327*V1327</f>
        <v>8.6560000000000006</v>
      </c>
      <c r="AA1327" s="6">
        <f t="shared" si="105"/>
        <v>34.624000000000002</v>
      </c>
    </row>
    <row r="1328" spans="2:27" x14ac:dyDescent="0.3">
      <c r="B1328">
        <v>1325</v>
      </c>
      <c r="C1328" t="s">
        <v>3665</v>
      </c>
      <c r="D1328" s="1">
        <v>41910</v>
      </c>
      <c r="E1328" s="1">
        <v>41708</v>
      </c>
      <c r="F1328" s="23" t="s">
        <v>10956</v>
      </c>
      <c r="G1328" t="s">
        <v>49</v>
      </c>
      <c r="H1328" t="s">
        <v>3666</v>
      </c>
      <c r="I1328" t="s">
        <v>3667</v>
      </c>
      <c r="J1328" t="s">
        <v>40</v>
      </c>
      <c r="K1328" t="s">
        <v>26</v>
      </c>
      <c r="L1328" t="s">
        <v>1483</v>
      </c>
      <c r="M1328" t="s">
        <v>1247</v>
      </c>
      <c r="N1328">
        <v>1841</v>
      </c>
      <c r="O1328" t="s">
        <v>147</v>
      </c>
      <c r="P1328" t="s">
        <v>1639</v>
      </c>
      <c r="Q1328" t="s">
        <v>45</v>
      </c>
      <c r="R1328" t="s">
        <v>58</v>
      </c>
      <c r="S1328" t="s">
        <v>1640</v>
      </c>
      <c r="T1328" s="9">
        <v>46.26</v>
      </c>
      <c r="U1328">
        <v>3</v>
      </c>
      <c r="V1328" s="2">
        <v>0</v>
      </c>
      <c r="W1328" s="6">
        <v>12.49</v>
      </c>
      <c r="X1328" s="14">
        <f>AA1328-W1328</f>
        <v>126.29</v>
      </c>
      <c r="Y1328" s="6">
        <f>T1328*U1328</f>
        <v>138.78</v>
      </c>
      <c r="Z1328" s="6">
        <f>Y1328*V1328</f>
        <v>0</v>
      </c>
      <c r="AA1328" s="6">
        <f t="shared" si="105"/>
        <v>138.78</v>
      </c>
    </row>
    <row r="1329" spans="2:27" x14ac:dyDescent="0.3">
      <c r="B1329">
        <v>1326</v>
      </c>
      <c r="C1329" t="s">
        <v>3668</v>
      </c>
      <c r="D1329" s="1">
        <v>41786</v>
      </c>
      <c r="E1329" s="1">
        <v>41789</v>
      </c>
      <c r="F1329" s="9" t="str">
        <f t="shared" ref="F1329:F1330" si="109">DATEDIF(D1329,E1329,"d")&amp;" days"</f>
        <v>3 days</v>
      </c>
      <c r="G1329" t="s">
        <v>187</v>
      </c>
      <c r="H1329" t="s">
        <v>825</v>
      </c>
      <c r="I1329" t="s">
        <v>826</v>
      </c>
      <c r="J1329" t="s">
        <v>25</v>
      </c>
      <c r="K1329" t="s">
        <v>26</v>
      </c>
      <c r="L1329" t="s">
        <v>302</v>
      </c>
      <c r="M1329" t="s">
        <v>210</v>
      </c>
      <c r="N1329">
        <v>60653</v>
      </c>
      <c r="O1329" t="s">
        <v>104</v>
      </c>
      <c r="P1329" t="s">
        <v>3669</v>
      </c>
      <c r="Q1329" t="s">
        <v>45</v>
      </c>
      <c r="R1329" t="s">
        <v>74</v>
      </c>
      <c r="S1329" t="s">
        <v>3670</v>
      </c>
      <c r="T1329" s="9">
        <v>17.46</v>
      </c>
      <c r="U1329">
        <v>6</v>
      </c>
      <c r="V1329" s="2">
        <v>0.8</v>
      </c>
      <c r="W1329" s="6">
        <v>-30.56</v>
      </c>
      <c r="X1329" s="14">
        <f>AA1329-W1329</f>
        <v>51.512</v>
      </c>
      <c r="Y1329" s="6">
        <f>T1329*U1329</f>
        <v>104.76</v>
      </c>
      <c r="Z1329" s="6">
        <f>Y1329*V1329</f>
        <v>83.808000000000007</v>
      </c>
      <c r="AA1329" s="6">
        <f t="shared" si="105"/>
        <v>20.951999999999998</v>
      </c>
    </row>
    <row r="1330" spans="2:27" x14ac:dyDescent="0.3">
      <c r="B1330">
        <v>1327</v>
      </c>
      <c r="C1330" t="s">
        <v>3671</v>
      </c>
      <c r="D1330" s="1">
        <v>42169</v>
      </c>
      <c r="E1330" s="1">
        <v>42173</v>
      </c>
      <c r="F1330" s="9" t="str">
        <f t="shared" si="109"/>
        <v>4 days</v>
      </c>
      <c r="G1330" t="s">
        <v>49</v>
      </c>
      <c r="H1330" t="s">
        <v>530</v>
      </c>
      <c r="I1330" t="s">
        <v>531</v>
      </c>
      <c r="J1330" t="s">
        <v>101</v>
      </c>
      <c r="K1330" t="s">
        <v>26</v>
      </c>
      <c r="L1330" t="s">
        <v>145</v>
      </c>
      <c r="M1330" t="s">
        <v>146</v>
      </c>
      <c r="N1330">
        <v>19120</v>
      </c>
      <c r="O1330" t="s">
        <v>147</v>
      </c>
      <c r="P1330" t="s">
        <v>3439</v>
      </c>
      <c r="Q1330" t="s">
        <v>31</v>
      </c>
      <c r="R1330" t="s">
        <v>64</v>
      </c>
      <c r="S1330" t="s">
        <v>3440</v>
      </c>
      <c r="T1330" s="9">
        <v>51.07</v>
      </c>
      <c r="U1330">
        <v>6</v>
      </c>
      <c r="V1330" s="2">
        <v>0.2</v>
      </c>
      <c r="W1330" s="6">
        <v>5.1100000000000003</v>
      </c>
      <c r="X1330" s="14">
        <f>AA1330-W1330</f>
        <v>240.02600000000001</v>
      </c>
      <c r="Y1330" s="6">
        <f>T1330*U1330</f>
        <v>306.42</v>
      </c>
      <c r="Z1330" s="6">
        <f>Y1330*V1330</f>
        <v>61.284000000000006</v>
      </c>
      <c r="AA1330" s="6">
        <f t="shared" si="105"/>
        <v>245.13600000000002</v>
      </c>
    </row>
    <row r="1331" spans="2:27" x14ac:dyDescent="0.3">
      <c r="B1331">
        <v>1328</v>
      </c>
      <c r="C1331" t="s">
        <v>3672</v>
      </c>
      <c r="D1331" s="1">
        <v>42459</v>
      </c>
      <c r="E1331" s="1">
        <v>42373</v>
      </c>
      <c r="F1331" s="23" t="s">
        <v>10956</v>
      </c>
      <c r="G1331" t="s">
        <v>187</v>
      </c>
      <c r="H1331" t="s">
        <v>3673</v>
      </c>
      <c r="I1331" t="s">
        <v>3674</v>
      </c>
      <c r="J1331" t="s">
        <v>40</v>
      </c>
      <c r="K1331" t="s">
        <v>26</v>
      </c>
      <c r="L1331" t="s">
        <v>2806</v>
      </c>
      <c r="M1331" t="s">
        <v>748</v>
      </c>
      <c r="N1331">
        <v>6360</v>
      </c>
      <c r="O1331" t="s">
        <v>147</v>
      </c>
      <c r="P1331" t="s">
        <v>2949</v>
      </c>
      <c r="Q1331" t="s">
        <v>45</v>
      </c>
      <c r="R1331" t="s">
        <v>89</v>
      </c>
      <c r="S1331" t="s">
        <v>2950</v>
      </c>
      <c r="T1331" s="9">
        <v>11.34</v>
      </c>
      <c r="U1331">
        <v>1</v>
      </c>
      <c r="V1331" s="2">
        <v>0</v>
      </c>
      <c r="W1331" s="6">
        <v>5.56</v>
      </c>
      <c r="X1331" s="14">
        <f>AA1331-W1331</f>
        <v>5.78</v>
      </c>
      <c r="Y1331" s="6">
        <f>T1331*U1331</f>
        <v>11.34</v>
      </c>
      <c r="Z1331" s="6">
        <f>Y1331*V1331</f>
        <v>0</v>
      </c>
      <c r="AA1331" s="6">
        <f t="shared" si="105"/>
        <v>11.34</v>
      </c>
    </row>
    <row r="1332" spans="2:27" x14ac:dyDescent="0.3">
      <c r="B1332">
        <v>1329</v>
      </c>
      <c r="C1332" t="s">
        <v>3675</v>
      </c>
      <c r="D1332" s="1">
        <v>43023</v>
      </c>
      <c r="E1332" s="1">
        <v>43026</v>
      </c>
      <c r="F1332" s="9" t="str">
        <f t="shared" ref="F1332:F1340" si="110">DATEDIF(D1332,E1332,"d")&amp;" days"</f>
        <v>3 days</v>
      </c>
      <c r="G1332" t="s">
        <v>22</v>
      </c>
      <c r="H1332" t="s">
        <v>3676</v>
      </c>
      <c r="I1332" t="s">
        <v>3677</v>
      </c>
      <c r="J1332" t="s">
        <v>101</v>
      </c>
      <c r="K1332" t="s">
        <v>26</v>
      </c>
      <c r="L1332" t="s">
        <v>126</v>
      </c>
      <c r="M1332" t="s">
        <v>42</v>
      </c>
      <c r="N1332">
        <v>94110</v>
      </c>
      <c r="O1332" t="s">
        <v>43</v>
      </c>
      <c r="P1332" t="s">
        <v>3678</v>
      </c>
      <c r="Q1332" t="s">
        <v>45</v>
      </c>
      <c r="R1332" t="s">
        <v>67</v>
      </c>
      <c r="S1332" t="s">
        <v>3679</v>
      </c>
      <c r="T1332" s="9">
        <v>87.92</v>
      </c>
      <c r="U1332">
        <v>4</v>
      </c>
      <c r="V1332" s="2">
        <v>0</v>
      </c>
      <c r="W1332" s="6">
        <v>26.38</v>
      </c>
      <c r="X1332" s="14">
        <f>AA1332-W1332</f>
        <v>325.3</v>
      </c>
      <c r="Y1332" s="6">
        <f>T1332*U1332</f>
        <v>351.68</v>
      </c>
      <c r="Z1332" s="6">
        <f>Y1332*V1332</f>
        <v>0</v>
      </c>
      <c r="AA1332" s="6">
        <f t="shared" si="105"/>
        <v>351.68</v>
      </c>
    </row>
    <row r="1333" spans="2:27" x14ac:dyDescent="0.3">
      <c r="B1333">
        <v>1330</v>
      </c>
      <c r="C1333" t="s">
        <v>3680</v>
      </c>
      <c r="D1333" s="1">
        <v>42513</v>
      </c>
      <c r="E1333" s="1">
        <v>42517</v>
      </c>
      <c r="F1333" s="9" t="str">
        <f t="shared" si="110"/>
        <v>4 days</v>
      </c>
      <c r="G1333" t="s">
        <v>49</v>
      </c>
      <c r="H1333" t="s">
        <v>3681</v>
      </c>
      <c r="I1333" t="s">
        <v>3682</v>
      </c>
      <c r="J1333" t="s">
        <v>25</v>
      </c>
      <c r="K1333" t="s">
        <v>26</v>
      </c>
      <c r="L1333" t="s">
        <v>126</v>
      </c>
      <c r="M1333" t="s">
        <v>42</v>
      </c>
      <c r="N1333">
        <v>94109</v>
      </c>
      <c r="O1333" t="s">
        <v>43</v>
      </c>
      <c r="P1333" t="s">
        <v>3477</v>
      </c>
      <c r="Q1333" t="s">
        <v>31</v>
      </c>
      <c r="R1333" t="s">
        <v>64</v>
      </c>
      <c r="S1333" t="s">
        <v>3478</v>
      </c>
      <c r="T1333" s="9">
        <v>37.049999999999997</v>
      </c>
      <c r="U1333">
        <v>3</v>
      </c>
      <c r="V1333" s="2">
        <v>0</v>
      </c>
      <c r="W1333" s="6">
        <v>16.3</v>
      </c>
      <c r="X1333" s="14">
        <f>AA1333-W1333</f>
        <v>94.85</v>
      </c>
      <c r="Y1333" s="6">
        <f>T1333*U1333</f>
        <v>111.14999999999999</v>
      </c>
      <c r="Z1333" s="6">
        <f>Y1333*V1333</f>
        <v>0</v>
      </c>
      <c r="AA1333" s="6">
        <f t="shared" si="105"/>
        <v>111.14999999999999</v>
      </c>
    </row>
    <row r="1334" spans="2:27" x14ac:dyDescent="0.3">
      <c r="B1334">
        <v>1331</v>
      </c>
      <c r="C1334" t="s">
        <v>3683</v>
      </c>
      <c r="D1334" s="1">
        <v>42772</v>
      </c>
      <c r="E1334" s="1">
        <v>42892</v>
      </c>
      <c r="F1334" s="9" t="str">
        <f t="shared" si="110"/>
        <v>120 days</v>
      </c>
      <c r="G1334" t="s">
        <v>49</v>
      </c>
      <c r="H1334" t="s">
        <v>3684</v>
      </c>
      <c r="I1334" t="s">
        <v>3685</v>
      </c>
      <c r="J1334" t="s">
        <v>101</v>
      </c>
      <c r="K1334" t="s">
        <v>26</v>
      </c>
      <c r="L1334" t="s">
        <v>2633</v>
      </c>
      <c r="M1334" t="s">
        <v>497</v>
      </c>
      <c r="N1334">
        <v>44052</v>
      </c>
      <c r="O1334" t="s">
        <v>147</v>
      </c>
      <c r="P1334" t="s">
        <v>1940</v>
      </c>
      <c r="Q1334" t="s">
        <v>70</v>
      </c>
      <c r="R1334" t="s">
        <v>71</v>
      </c>
      <c r="S1334" t="s">
        <v>1941</v>
      </c>
      <c r="T1334" s="9">
        <v>2.97</v>
      </c>
      <c r="U1334">
        <v>1</v>
      </c>
      <c r="V1334" s="2">
        <v>0.4</v>
      </c>
      <c r="W1334" s="6">
        <v>-0.64</v>
      </c>
      <c r="X1334" s="14">
        <f>AA1334-W1334</f>
        <v>2.4220000000000002</v>
      </c>
      <c r="Y1334" s="6">
        <f>T1334*U1334</f>
        <v>2.97</v>
      </c>
      <c r="Z1334" s="6">
        <f>Y1334*V1334</f>
        <v>1.1880000000000002</v>
      </c>
      <c r="AA1334" s="6">
        <f t="shared" si="105"/>
        <v>1.782</v>
      </c>
    </row>
    <row r="1335" spans="2:27" x14ac:dyDescent="0.3">
      <c r="B1335">
        <v>1332</v>
      </c>
      <c r="C1335" t="s">
        <v>3683</v>
      </c>
      <c r="D1335" s="1">
        <v>42772</v>
      </c>
      <c r="E1335" s="1">
        <v>42892</v>
      </c>
      <c r="F1335" s="9" t="str">
        <f t="shared" si="110"/>
        <v>120 days</v>
      </c>
      <c r="G1335" t="s">
        <v>49</v>
      </c>
      <c r="H1335" t="s">
        <v>3684</v>
      </c>
      <c r="I1335" t="s">
        <v>3685</v>
      </c>
      <c r="J1335" t="s">
        <v>101</v>
      </c>
      <c r="K1335" t="s">
        <v>26</v>
      </c>
      <c r="L1335" t="s">
        <v>2633</v>
      </c>
      <c r="M1335" t="s">
        <v>497</v>
      </c>
      <c r="N1335">
        <v>44052</v>
      </c>
      <c r="O1335" t="s">
        <v>147</v>
      </c>
      <c r="P1335" t="s">
        <v>1769</v>
      </c>
      <c r="Q1335" t="s">
        <v>45</v>
      </c>
      <c r="R1335" t="s">
        <v>58</v>
      </c>
      <c r="S1335" t="s">
        <v>1770</v>
      </c>
      <c r="T1335" s="9">
        <v>27.44</v>
      </c>
      <c r="U1335">
        <v>2</v>
      </c>
      <c r="V1335" s="2">
        <v>0.2</v>
      </c>
      <c r="W1335" s="6">
        <v>2.4</v>
      </c>
      <c r="X1335" s="14">
        <f>AA1335-W1335</f>
        <v>41.504000000000005</v>
      </c>
      <c r="Y1335" s="6">
        <f>T1335*U1335</f>
        <v>54.88</v>
      </c>
      <c r="Z1335" s="6">
        <f>Y1335*V1335</f>
        <v>10.976000000000001</v>
      </c>
      <c r="AA1335" s="6">
        <f t="shared" si="105"/>
        <v>43.904000000000003</v>
      </c>
    </row>
    <row r="1336" spans="2:27" x14ac:dyDescent="0.3">
      <c r="B1336">
        <v>1333</v>
      </c>
      <c r="C1336" t="s">
        <v>3686</v>
      </c>
      <c r="D1336" s="1">
        <v>41686</v>
      </c>
      <c r="E1336" s="1">
        <v>41691</v>
      </c>
      <c r="F1336" s="9" t="str">
        <f t="shared" si="110"/>
        <v>5 days</v>
      </c>
      <c r="G1336" t="s">
        <v>49</v>
      </c>
      <c r="H1336" t="s">
        <v>3687</v>
      </c>
      <c r="I1336" t="s">
        <v>3688</v>
      </c>
      <c r="J1336" t="s">
        <v>25</v>
      </c>
      <c r="K1336" t="s">
        <v>26</v>
      </c>
      <c r="L1336" t="s">
        <v>816</v>
      </c>
      <c r="M1336" t="s">
        <v>103</v>
      </c>
      <c r="N1336">
        <v>75220</v>
      </c>
      <c r="O1336" t="s">
        <v>104</v>
      </c>
      <c r="P1336" t="s">
        <v>2942</v>
      </c>
      <c r="Q1336" t="s">
        <v>45</v>
      </c>
      <c r="R1336" t="s">
        <v>74</v>
      </c>
      <c r="S1336" t="s">
        <v>2943</v>
      </c>
      <c r="T1336" s="9">
        <v>1.08</v>
      </c>
      <c r="U1336">
        <v>3</v>
      </c>
      <c r="V1336" s="2">
        <v>0.8</v>
      </c>
      <c r="W1336" s="6">
        <v>-1.73</v>
      </c>
      <c r="X1336" s="14">
        <f>AA1336-W1336</f>
        <v>2.3779999999999997</v>
      </c>
      <c r="Y1336" s="6">
        <f>T1336*U1336</f>
        <v>3.24</v>
      </c>
      <c r="Z1336" s="6">
        <f>Y1336*V1336</f>
        <v>2.5920000000000005</v>
      </c>
      <c r="AA1336" s="6">
        <f t="shared" si="105"/>
        <v>0.64799999999999969</v>
      </c>
    </row>
    <row r="1337" spans="2:27" x14ac:dyDescent="0.3">
      <c r="B1337">
        <v>1334</v>
      </c>
      <c r="C1337" t="s">
        <v>3686</v>
      </c>
      <c r="D1337" s="1">
        <v>41686</v>
      </c>
      <c r="E1337" s="1">
        <v>41691</v>
      </c>
      <c r="F1337" s="9" t="str">
        <f t="shared" si="110"/>
        <v>5 days</v>
      </c>
      <c r="G1337" t="s">
        <v>49</v>
      </c>
      <c r="H1337" t="s">
        <v>3687</v>
      </c>
      <c r="I1337" t="s">
        <v>3688</v>
      </c>
      <c r="J1337" t="s">
        <v>25</v>
      </c>
      <c r="K1337" t="s">
        <v>26</v>
      </c>
      <c r="L1337" t="s">
        <v>816</v>
      </c>
      <c r="M1337" t="s">
        <v>103</v>
      </c>
      <c r="N1337">
        <v>75220</v>
      </c>
      <c r="O1337" t="s">
        <v>104</v>
      </c>
      <c r="P1337" t="s">
        <v>3689</v>
      </c>
      <c r="Q1337" t="s">
        <v>45</v>
      </c>
      <c r="R1337" t="s">
        <v>77</v>
      </c>
      <c r="S1337" t="s">
        <v>3690</v>
      </c>
      <c r="T1337" s="9">
        <v>7.96</v>
      </c>
      <c r="U1337">
        <v>2</v>
      </c>
      <c r="V1337" s="2">
        <v>0.8</v>
      </c>
      <c r="W1337" s="6">
        <v>-13.93</v>
      </c>
      <c r="X1337" s="14">
        <f>AA1337-W1337</f>
        <v>17.113999999999997</v>
      </c>
      <c r="Y1337" s="6">
        <f>T1337*U1337</f>
        <v>15.92</v>
      </c>
      <c r="Z1337" s="6">
        <f>Y1337*V1337</f>
        <v>12.736000000000001</v>
      </c>
      <c r="AA1337" s="6">
        <f t="shared" si="105"/>
        <v>3.1839999999999993</v>
      </c>
    </row>
    <row r="1338" spans="2:27" x14ac:dyDescent="0.3">
      <c r="B1338">
        <v>1335</v>
      </c>
      <c r="C1338" t="s">
        <v>3691</v>
      </c>
      <c r="D1338" s="1">
        <v>41795</v>
      </c>
      <c r="E1338" s="1">
        <v>41917</v>
      </c>
      <c r="F1338" s="9" t="str">
        <f t="shared" si="110"/>
        <v>122 days</v>
      </c>
      <c r="G1338" t="s">
        <v>49</v>
      </c>
      <c r="H1338" t="s">
        <v>99</v>
      </c>
      <c r="I1338" t="s">
        <v>100</v>
      </c>
      <c r="J1338" t="s">
        <v>101</v>
      </c>
      <c r="K1338" t="s">
        <v>26</v>
      </c>
      <c r="L1338" t="s">
        <v>41</v>
      </c>
      <c r="M1338" t="s">
        <v>42</v>
      </c>
      <c r="N1338">
        <v>90049</v>
      </c>
      <c r="O1338" t="s">
        <v>43</v>
      </c>
      <c r="P1338" t="s">
        <v>2792</v>
      </c>
      <c r="Q1338" t="s">
        <v>45</v>
      </c>
      <c r="R1338" t="s">
        <v>74</v>
      </c>
      <c r="S1338" t="s">
        <v>2793</v>
      </c>
      <c r="T1338" s="9">
        <v>140.74</v>
      </c>
      <c r="U1338">
        <v>8</v>
      </c>
      <c r="V1338" s="2">
        <v>0.2</v>
      </c>
      <c r="W1338" s="6">
        <v>52.78</v>
      </c>
      <c r="X1338" s="14">
        <f>AA1338-W1338</f>
        <v>847.95600000000013</v>
      </c>
      <c r="Y1338" s="6">
        <f>T1338*U1338</f>
        <v>1125.92</v>
      </c>
      <c r="Z1338" s="6">
        <f>Y1338*V1338</f>
        <v>225.18400000000003</v>
      </c>
      <c r="AA1338" s="6">
        <f t="shared" si="105"/>
        <v>900.7360000000001</v>
      </c>
    </row>
    <row r="1339" spans="2:27" x14ac:dyDescent="0.3">
      <c r="B1339">
        <v>1336</v>
      </c>
      <c r="C1339" t="s">
        <v>3692</v>
      </c>
      <c r="D1339" s="1">
        <v>42506</v>
      </c>
      <c r="E1339" s="1">
        <v>42513</v>
      </c>
      <c r="F1339" s="9" t="str">
        <f t="shared" si="110"/>
        <v>7 days</v>
      </c>
      <c r="G1339" t="s">
        <v>49</v>
      </c>
      <c r="H1339" t="s">
        <v>3693</v>
      </c>
      <c r="I1339" t="s">
        <v>3694</v>
      </c>
      <c r="J1339" t="s">
        <v>25</v>
      </c>
      <c r="K1339" t="s">
        <v>26</v>
      </c>
      <c r="L1339" t="s">
        <v>3695</v>
      </c>
      <c r="M1339" t="s">
        <v>748</v>
      </c>
      <c r="N1339">
        <v>6457</v>
      </c>
      <c r="O1339" t="s">
        <v>147</v>
      </c>
      <c r="P1339" t="s">
        <v>3696</v>
      </c>
      <c r="Q1339" t="s">
        <v>45</v>
      </c>
      <c r="R1339" t="s">
        <v>58</v>
      </c>
      <c r="S1339" t="s">
        <v>3697</v>
      </c>
      <c r="T1339" s="9">
        <v>552.55999999999995</v>
      </c>
      <c r="U1339">
        <v>4</v>
      </c>
      <c r="V1339" s="2">
        <v>0</v>
      </c>
      <c r="W1339" s="6">
        <v>0</v>
      </c>
      <c r="X1339" s="14">
        <f>AA1339-W1339</f>
        <v>2210.2399999999998</v>
      </c>
      <c r="Y1339" s="6">
        <f>T1339*U1339</f>
        <v>2210.2399999999998</v>
      </c>
      <c r="Z1339" s="6">
        <f>Y1339*V1339</f>
        <v>0</v>
      </c>
      <c r="AA1339" s="6">
        <f t="shared" si="105"/>
        <v>2210.2399999999998</v>
      </c>
    </row>
    <row r="1340" spans="2:27" x14ac:dyDescent="0.3">
      <c r="B1340">
        <v>1337</v>
      </c>
      <c r="C1340" t="s">
        <v>3698</v>
      </c>
      <c r="D1340" s="1">
        <v>42770</v>
      </c>
      <c r="E1340" s="1">
        <v>42920</v>
      </c>
      <c r="F1340" s="9" t="str">
        <f t="shared" si="110"/>
        <v>150 days</v>
      </c>
      <c r="G1340" t="s">
        <v>49</v>
      </c>
      <c r="H1340" t="s">
        <v>3699</v>
      </c>
      <c r="I1340" t="s">
        <v>3700</v>
      </c>
      <c r="J1340" t="s">
        <v>25</v>
      </c>
      <c r="K1340" t="s">
        <v>26</v>
      </c>
      <c r="L1340" t="s">
        <v>41</v>
      </c>
      <c r="M1340" t="s">
        <v>42</v>
      </c>
      <c r="N1340">
        <v>90008</v>
      </c>
      <c r="O1340" t="s">
        <v>43</v>
      </c>
      <c r="P1340" t="s">
        <v>3513</v>
      </c>
      <c r="Q1340" t="s">
        <v>31</v>
      </c>
      <c r="R1340" t="s">
        <v>64</v>
      </c>
      <c r="S1340" t="s">
        <v>3514</v>
      </c>
      <c r="T1340" s="9">
        <v>25.11</v>
      </c>
      <c r="U1340">
        <v>3</v>
      </c>
      <c r="V1340" s="2">
        <v>0</v>
      </c>
      <c r="W1340" s="6">
        <v>6.53</v>
      </c>
      <c r="X1340" s="14">
        <f>AA1340-W1340</f>
        <v>68.8</v>
      </c>
      <c r="Y1340" s="6">
        <f>T1340*U1340</f>
        <v>75.33</v>
      </c>
      <c r="Z1340" s="6">
        <f>Y1340*V1340</f>
        <v>0</v>
      </c>
      <c r="AA1340" s="6">
        <f t="shared" si="105"/>
        <v>75.33</v>
      </c>
    </row>
    <row r="1341" spans="2:27" x14ac:dyDescent="0.3">
      <c r="B1341">
        <v>1338</v>
      </c>
      <c r="C1341" t="s">
        <v>3701</v>
      </c>
      <c r="D1341" s="1">
        <v>42825</v>
      </c>
      <c r="E1341" s="1">
        <v>42770</v>
      </c>
      <c r="F1341" s="23" t="s">
        <v>10956</v>
      </c>
      <c r="G1341" t="s">
        <v>22</v>
      </c>
      <c r="H1341" t="s">
        <v>3702</v>
      </c>
      <c r="I1341" t="s">
        <v>3703</v>
      </c>
      <c r="J1341" t="s">
        <v>25</v>
      </c>
      <c r="K1341" t="s">
        <v>26</v>
      </c>
      <c r="L1341" t="s">
        <v>265</v>
      </c>
      <c r="M1341" t="s">
        <v>266</v>
      </c>
      <c r="N1341">
        <v>10011</v>
      </c>
      <c r="O1341" t="s">
        <v>147</v>
      </c>
      <c r="P1341" t="s">
        <v>3704</v>
      </c>
      <c r="Q1341" t="s">
        <v>31</v>
      </c>
      <c r="R1341" t="s">
        <v>64</v>
      </c>
      <c r="S1341" t="s">
        <v>3705</v>
      </c>
      <c r="T1341" s="9">
        <v>29.78</v>
      </c>
      <c r="U1341">
        <v>2</v>
      </c>
      <c r="V1341" s="2">
        <v>0</v>
      </c>
      <c r="W1341" s="6">
        <v>8.0399999999999991</v>
      </c>
      <c r="X1341" s="14">
        <f>AA1341-W1341</f>
        <v>51.52</v>
      </c>
      <c r="Y1341" s="6">
        <f>T1341*U1341</f>
        <v>59.56</v>
      </c>
      <c r="Z1341" s="6">
        <f>Y1341*V1341</f>
        <v>0</v>
      </c>
      <c r="AA1341" s="6">
        <f t="shared" si="105"/>
        <v>59.56</v>
      </c>
    </row>
    <row r="1342" spans="2:27" x14ac:dyDescent="0.3">
      <c r="B1342">
        <v>1339</v>
      </c>
      <c r="C1342" t="s">
        <v>3701</v>
      </c>
      <c r="D1342" s="1">
        <v>42825</v>
      </c>
      <c r="E1342" s="1">
        <v>42770</v>
      </c>
      <c r="F1342" s="23" t="s">
        <v>10956</v>
      </c>
      <c r="G1342" t="s">
        <v>22</v>
      </c>
      <c r="H1342" t="s">
        <v>3702</v>
      </c>
      <c r="I1342" t="s">
        <v>3703</v>
      </c>
      <c r="J1342" t="s">
        <v>25</v>
      </c>
      <c r="K1342" t="s">
        <v>26</v>
      </c>
      <c r="L1342" t="s">
        <v>265</v>
      </c>
      <c r="M1342" t="s">
        <v>266</v>
      </c>
      <c r="N1342">
        <v>10011</v>
      </c>
      <c r="O1342" t="s">
        <v>147</v>
      </c>
      <c r="P1342" t="s">
        <v>3706</v>
      </c>
      <c r="Q1342" t="s">
        <v>70</v>
      </c>
      <c r="R1342" t="s">
        <v>71</v>
      </c>
      <c r="S1342" t="s">
        <v>3707</v>
      </c>
      <c r="T1342" s="9">
        <v>677.58</v>
      </c>
      <c r="U1342">
        <v>3</v>
      </c>
      <c r="V1342" s="2">
        <v>0</v>
      </c>
      <c r="W1342" s="6">
        <v>176.17</v>
      </c>
      <c r="X1342" s="14">
        <f>AA1342-W1342</f>
        <v>1856.5700000000002</v>
      </c>
      <c r="Y1342" s="6">
        <f>T1342*U1342</f>
        <v>2032.7400000000002</v>
      </c>
      <c r="Z1342" s="6">
        <f>Y1342*V1342</f>
        <v>0</v>
      </c>
      <c r="AA1342" s="6">
        <f t="shared" si="105"/>
        <v>2032.7400000000002</v>
      </c>
    </row>
    <row r="1343" spans="2:27" x14ac:dyDescent="0.3">
      <c r="B1343">
        <v>1340</v>
      </c>
      <c r="C1343" t="s">
        <v>3701</v>
      </c>
      <c r="D1343" s="1">
        <v>42825</v>
      </c>
      <c r="E1343" s="1">
        <v>42770</v>
      </c>
      <c r="F1343" s="23" t="s">
        <v>10956</v>
      </c>
      <c r="G1343" t="s">
        <v>22</v>
      </c>
      <c r="H1343" t="s">
        <v>3702</v>
      </c>
      <c r="I1343" t="s">
        <v>3703</v>
      </c>
      <c r="J1343" t="s">
        <v>25</v>
      </c>
      <c r="K1343" t="s">
        <v>26</v>
      </c>
      <c r="L1343" t="s">
        <v>265</v>
      </c>
      <c r="M1343" t="s">
        <v>266</v>
      </c>
      <c r="N1343">
        <v>10011</v>
      </c>
      <c r="O1343" t="s">
        <v>147</v>
      </c>
      <c r="P1343" t="s">
        <v>3708</v>
      </c>
      <c r="Q1343" t="s">
        <v>45</v>
      </c>
      <c r="R1343" t="s">
        <v>89</v>
      </c>
      <c r="S1343" t="s">
        <v>3709</v>
      </c>
      <c r="T1343" s="9">
        <v>75.040000000000006</v>
      </c>
      <c r="U1343">
        <v>8</v>
      </c>
      <c r="V1343" s="2">
        <v>0</v>
      </c>
      <c r="W1343" s="6">
        <v>36.020000000000003</v>
      </c>
      <c r="X1343" s="14">
        <f>AA1343-W1343</f>
        <v>564.30000000000007</v>
      </c>
      <c r="Y1343" s="6">
        <f>T1343*U1343</f>
        <v>600.32000000000005</v>
      </c>
      <c r="Z1343" s="6">
        <f>Y1343*V1343</f>
        <v>0</v>
      </c>
      <c r="AA1343" s="6">
        <f t="shared" si="105"/>
        <v>600.32000000000005</v>
      </c>
    </row>
    <row r="1344" spans="2:27" x14ac:dyDescent="0.3">
      <c r="B1344">
        <v>1341</v>
      </c>
      <c r="C1344" t="s">
        <v>3710</v>
      </c>
      <c r="D1344" s="1">
        <v>42767</v>
      </c>
      <c r="E1344" s="1">
        <v>42826</v>
      </c>
      <c r="F1344" s="9" t="str">
        <f t="shared" ref="F1344:F1346" si="111">DATEDIF(D1344,E1344,"d")&amp;" days"</f>
        <v>59 days</v>
      </c>
      <c r="G1344" t="s">
        <v>187</v>
      </c>
      <c r="H1344" t="s">
        <v>3711</v>
      </c>
      <c r="I1344" t="s">
        <v>3712</v>
      </c>
      <c r="J1344" t="s">
        <v>40</v>
      </c>
      <c r="K1344" t="s">
        <v>26</v>
      </c>
      <c r="L1344" t="s">
        <v>1525</v>
      </c>
      <c r="M1344" t="s">
        <v>87</v>
      </c>
      <c r="N1344">
        <v>28540</v>
      </c>
      <c r="O1344" t="s">
        <v>29</v>
      </c>
      <c r="P1344" t="s">
        <v>3713</v>
      </c>
      <c r="Q1344" t="s">
        <v>70</v>
      </c>
      <c r="R1344" t="s">
        <v>683</v>
      </c>
      <c r="S1344" t="s">
        <v>3714</v>
      </c>
      <c r="T1344" s="9">
        <v>695.7</v>
      </c>
      <c r="U1344">
        <v>2</v>
      </c>
      <c r="V1344" s="2">
        <v>0.5</v>
      </c>
      <c r="W1344" s="6">
        <v>-27.83</v>
      </c>
      <c r="X1344" s="14">
        <f>AA1344-W1344</f>
        <v>723.53000000000009</v>
      </c>
      <c r="Y1344" s="6">
        <f>T1344*U1344</f>
        <v>1391.4</v>
      </c>
      <c r="Z1344" s="6">
        <f>Y1344*V1344</f>
        <v>695.7</v>
      </c>
      <c r="AA1344" s="6">
        <f t="shared" si="105"/>
        <v>695.7</v>
      </c>
    </row>
    <row r="1345" spans="2:27" x14ac:dyDescent="0.3">
      <c r="B1345">
        <v>1342</v>
      </c>
      <c r="C1345" t="s">
        <v>3710</v>
      </c>
      <c r="D1345" s="1">
        <v>42767</v>
      </c>
      <c r="E1345" s="1">
        <v>42826</v>
      </c>
      <c r="F1345" s="9" t="str">
        <f t="shared" si="111"/>
        <v>59 days</v>
      </c>
      <c r="G1345" t="s">
        <v>187</v>
      </c>
      <c r="H1345" t="s">
        <v>3711</v>
      </c>
      <c r="I1345" t="s">
        <v>3712</v>
      </c>
      <c r="J1345" t="s">
        <v>40</v>
      </c>
      <c r="K1345" t="s">
        <v>26</v>
      </c>
      <c r="L1345" t="s">
        <v>1525</v>
      </c>
      <c r="M1345" t="s">
        <v>87</v>
      </c>
      <c r="N1345">
        <v>28540</v>
      </c>
      <c r="O1345" t="s">
        <v>29</v>
      </c>
      <c r="P1345" t="s">
        <v>3373</v>
      </c>
      <c r="Q1345" t="s">
        <v>45</v>
      </c>
      <c r="R1345" t="s">
        <v>74</v>
      </c>
      <c r="S1345" t="s">
        <v>3374</v>
      </c>
      <c r="T1345" s="9">
        <v>15.66</v>
      </c>
      <c r="U1345">
        <v>5</v>
      </c>
      <c r="V1345" s="2">
        <v>0.7</v>
      </c>
      <c r="W1345" s="6">
        <v>-12.53</v>
      </c>
      <c r="X1345" s="14">
        <f>AA1345-W1345</f>
        <v>36.020000000000003</v>
      </c>
      <c r="Y1345" s="6">
        <f>T1345*U1345</f>
        <v>78.3</v>
      </c>
      <c r="Z1345" s="6">
        <f>Y1345*V1345</f>
        <v>54.809999999999995</v>
      </c>
      <c r="AA1345" s="6">
        <f t="shared" si="105"/>
        <v>23.490000000000002</v>
      </c>
    </row>
    <row r="1346" spans="2:27" x14ac:dyDescent="0.3">
      <c r="B1346">
        <v>1343</v>
      </c>
      <c r="C1346" t="s">
        <v>3710</v>
      </c>
      <c r="D1346" s="1">
        <v>42767</v>
      </c>
      <c r="E1346" s="1">
        <v>42826</v>
      </c>
      <c r="F1346" s="9" t="str">
        <f t="shared" si="111"/>
        <v>59 days</v>
      </c>
      <c r="G1346" t="s">
        <v>187</v>
      </c>
      <c r="H1346" t="s">
        <v>3711</v>
      </c>
      <c r="I1346" t="s">
        <v>3712</v>
      </c>
      <c r="J1346" t="s">
        <v>40</v>
      </c>
      <c r="K1346" t="s">
        <v>26</v>
      </c>
      <c r="L1346" t="s">
        <v>1525</v>
      </c>
      <c r="M1346" t="s">
        <v>87</v>
      </c>
      <c r="N1346">
        <v>28540</v>
      </c>
      <c r="O1346" t="s">
        <v>29</v>
      </c>
      <c r="P1346" t="s">
        <v>167</v>
      </c>
      <c r="Q1346" t="s">
        <v>45</v>
      </c>
      <c r="R1346" t="s">
        <v>74</v>
      </c>
      <c r="S1346" t="s">
        <v>168</v>
      </c>
      <c r="T1346" s="9">
        <v>28.85</v>
      </c>
      <c r="U1346">
        <v>6</v>
      </c>
      <c r="V1346" s="2">
        <v>0.7</v>
      </c>
      <c r="W1346" s="6">
        <v>-21.16</v>
      </c>
      <c r="X1346" s="14">
        <f>AA1346-W1346</f>
        <v>73.090000000000018</v>
      </c>
      <c r="Y1346" s="6">
        <f>T1346*U1346</f>
        <v>173.10000000000002</v>
      </c>
      <c r="Z1346" s="6">
        <f>Y1346*V1346</f>
        <v>121.17</v>
      </c>
      <c r="AA1346" s="6">
        <f t="shared" si="105"/>
        <v>51.930000000000021</v>
      </c>
    </row>
    <row r="1347" spans="2:27" x14ac:dyDescent="0.3">
      <c r="B1347">
        <v>1344</v>
      </c>
      <c r="C1347" t="s">
        <v>3715</v>
      </c>
      <c r="D1347" s="1">
        <v>42152</v>
      </c>
      <c r="E1347" s="1">
        <v>42010</v>
      </c>
      <c r="F1347" s="23" t="s">
        <v>10956</v>
      </c>
      <c r="G1347" t="s">
        <v>49</v>
      </c>
      <c r="H1347" t="s">
        <v>406</v>
      </c>
      <c r="I1347" t="s">
        <v>407</v>
      </c>
      <c r="J1347" t="s">
        <v>25</v>
      </c>
      <c r="K1347" t="s">
        <v>26</v>
      </c>
      <c r="L1347" t="s">
        <v>3716</v>
      </c>
      <c r="M1347" t="s">
        <v>266</v>
      </c>
      <c r="N1347">
        <v>11520</v>
      </c>
      <c r="O1347" t="s">
        <v>147</v>
      </c>
      <c r="P1347" t="s">
        <v>3717</v>
      </c>
      <c r="Q1347" t="s">
        <v>45</v>
      </c>
      <c r="R1347" t="s">
        <v>67</v>
      </c>
      <c r="S1347" t="s">
        <v>3718</v>
      </c>
      <c r="T1347" s="9">
        <v>47.82</v>
      </c>
      <c r="U1347">
        <v>3</v>
      </c>
      <c r="V1347" s="2">
        <v>0</v>
      </c>
      <c r="W1347" s="6">
        <v>14.35</v>
      </c>
      <c r="X1347" s="14">
        <f>AA1347-W1347</f>
        <v>129.11000000000001</v>
      </c>
      <c r="Y1347" s="6">
        <f>T1347*U1347</f>
        <v>143.46</v>
      </c>
      <c r="Z1347" s="6">
        <f>Y1347*V1347</f>
        <v>0</v>
      </c>
      <c r="AA1347" s="6">
        <f t="shared" si="105"/>
        <v>143.46</v>
      </c>
    </row>
    <row r="1348" spans="2:27" x14ac:dyDescent="0.3">
      <c r="B1348">
        <v>1345</v>
      </c>
      <c r="C1348" t="s">
        <v>3715</v>
      </c>
      <c r="D1348" s="1">
        <v>42152</v>
      </c>
      <c r="E1348" s="1">
        <v>42010</v>
      </c>
      <c r="F1348" s="23" t="s">
        <v>10956</v>
      </c>
      <c r="G1348" t="s">
        <v>49</v>
      </c>
      <c r="H1348" t="s">
        <v>406</v>
      </c>
      <c r="I1348" t="s">
        <v>407</v>
      </c>
      <c r="J1348" t="s">
        <v>25</v>
      </c>
      <c r="K1348" t="s">
        <v>26</v>
      </c>
      <c r="L1348" t="s">
        <v>3716</v>
      </c>
      <c r="M1348" t="s">
        <v>266</v>
      </c>
      <c r="N1348">
        <v>11520</v>
      </c>
      <c r="O1348" t="s">
        <v>147</v>
      </c>
      <c r="P1348" t="s">
        <v>3719</v>
      </c>
      <c r="Q1348" t="s">
        <v>45</v>
      </c>
      <c r="R1348" t="s">
        <v>46</v>
      </c>
      <c r="S1348" t="s">
        <v>3720</v>
      </c>
      <c r="T1348" s="9">
        <v>13.05</v>
      </c>
      <c r="U1348">
        <v>5</v>
      </c>
      <c r="V1348" s="2">
        <v>0</v>
      </c>
      <c r="W1348" s="6">
        <v>6</v>
      </c>
      <c r="X1348" s="14">
        <f>AA1348-W1348</f>
        <v>59.25</v>
      </c>
      <c r="Y1348" s="6">
        <f>T1348*U1348</f>
        <v>65.25</v>
      </c>
      <c r="Z1348" s="6">
        <f>Y1348*V1348</f>
        <v>0</v>
      </c>
      <c r="AA1348" s="6">
        <f t="shared" si="105"/>
        <v>65.25</v>
      </c>
    </row>
    <row r="1349" spans="2:27" x14ac:dyDescent="0.3">
      <c r="B1349">
        <v>1346</v>
      </c>
      <c r="C1349" t="s">
        <v>3721</v>
      </c>
      <c r="D1349" s="1">
        <v>41715</v>
      </c>
      <c r="E1349" s="1">
        <v>41722</v>
      </c>
      <c r="F1349" s="9" t="str">
        <f t="shared" ref="F1349:F1362" si="112">DATEDIF(D1349,E1349,"d")&amp;" days"</f>
        <v>7 days</v>
      </c>
      <c r="G1349" t="s">
        <v>49</v>
      </c>
      <c r="H1349" t="s">
        <v>1758</v>
      </c>
      <c r="I1349" t="s">
        <v>1759</v>
      </c>
      <c r="J1349" t="s">
        <v>25</v>
      </c>
      <c r="K1349" t="s">
        <v>26</v>
      </c>
      <c r="L1349" t="s">
        <v>934</v>
      </c>
      <c r="M1349" t="s">
        <v>228</v>
      </c>
      <c r="N1349">
        <v>55044</v>
      </c>
      <c r="O1349" t="s">
        <v>104</v>
      </c>
      <c r="P1349" t="s">
        <v>2300</v>
      </c>
      <c r="Q1349" t="s">
        <v>45</v>
      </c>
      <c r="R1349" t="s">
        <v>77</v>
      </c>
      <c r="S1349" t="s">
        <v>2301</v>
      </c>
      <c r="T1349" s="9">
        <v>93.78</v>
      </c>
      <c r="U1349">
        <v>2</v>
      </c>
      <c r="V1349" s="2">
        <v>0</v>
      </c>
      <c r="W1349" s="6">
        <v>36.57</v>
      </c>
      <c r="X1349" s="14">
        <f>AA1349-W1349</f>
        <v>150.99</v>
      </c>
      <c r="Y1349" s="6">
        <f>T1349*U1349</f>
        <v>187.56</v>
      </c>
      <c r="Z1349" s="6">
        <f>Y1349*V1349</f>
        <v>0</v>
      </c>
      <c r="AA1349" s="6">
        <f t="shared" ref="AA1349:AA1412" si="113">Y1349-Z1349</f>
        <v>187.56</v>
      </c>
    </row>
    <row r="1350" spans="2:27" x14ac:dyDescent="0.3">
      <c r="B1350">
        <v>1347</v>
      </c>
      <c r="C1350" t="s">
        <v>3721</v>
      </c>
      <c r="D1350" s="1">
        <v>41715</v>
      </c>
      <c r="E1350" s="1">
        <v>41722</v>
      </c>
      <c r="F1350" s="9" t="str">
        <f t="shared" si="112"/>
        <v>7 days</v>
      </c>
      <c r="G1350" t="s">
        <v>49</v>
      </c>
      <c r="H1350" t="s">
        <v>1758</v>
      </c>
      <c r="I1350" t="s">
        <v>1759</v>
      </c>
      <c r="J1350" t="s">
        <v>25</v>
      </c>
      <c r="K1350" t="s">
        <v>26</v>
      </c>
      <c r="L1350" t="s">
        <v>934</v>
      </c>
      <c r="M1350" t="s">
        <v>228</v>
      </c>
      <c r="N1350">
        <v>55044</v>
      </c>
      <c r="O1350" t="s">
        <v>104</v>
      </c>
      <c r="P1350" t="s">
        <v>3722</v>
      </c>
      <c r="Q1350" t="s">
        <v>45</v>
      </c>
      <c r="R1350" t="s">
        <v>89</v>
      </c>
      <c r="S1350" t="s">
        <v>3723</v>
      </c>
      <c r="T1350" s="9">
        <v>47.18</v>
      </c>
      <c r="U1350">
        <v>7</v>
      </c>
      <c r="V1350" s="2">
        <v>0</v>
      </c>
      <c r="W1350" s="6">
        <v>23.59</v>
      </c>
      <c r="X1350" s="14">
        <f>AA1350-W1350</f>
        <v>306.67</v>
      </c>
      <c r="Y1350" s="6">
        <f>T1350*U1350</f>
        <v>330.26</v>
      </c>
      <c r="Z1350" s="6">
        <f>Y1350*V1350</f>
        <v>0</v>
      </c>
      <c r="AA1350" s="6">
        <f t="shared" si="113"/>
        <v>330.26</v>
      </c>
    </row>
    <row r="1351" spans="2:27" x14ac:dyDescent="0.3">
      <c r="B1351">
        <v>1348</v>
      </c>
      <c r="C1351" t="s">
        <v>3721</v>
      </c>
      <c r="D1351" s="1">
        <v>41715</v>
      </c>
      <c r="E1351" s="1">
        <v>41722</v>
      </c>
      <c r="F1351" s="9" t="str">
        <f t="shared" si="112"/>
        <v>7 days</v>
      </c>
      <c r="G1351" t="s">
        <v>49</v>
      </c>
      <c r="H1351" t="s">
        <v>1758</v>
      </c>
      <c r="I1351" t="s">
        <v>1759</v>
      </c>
      <c r="J1351" t="s">
        <v>25</v>
      </c>
      <c r="K1351" t="s">
        <v>26</v>
      </c>
      <c r="L1351" t="s">
        <v>934</v>
      </c>
      <c r="M1351" t="s">
        <v>228</v>
      </c>
      <c r="N1351">
        <v>55044</v>
      </c>
      <c r="O1351" t="s">
        <v>104</v>
      </c>
      <c r="P1351" t="s">
        <v>3724</v>
      </c>
      <c r="Q1351" t="s">
        <v>45</v>
      </c>
      <c r="R1351" t="s">
        <v>67</v>
      </c>
      <c r="S1351" t="s">
        <v>3725</v>
      </c>
      <c r="T1351" s="9">
        <v>19.68</v>
      </c>
      <c r="U1351">
        <v>6</v>
      </c>
      <c r="V1351" s="2">
        <v>0</v>
      </c>
      <c r="W1351" s="6">
        <v>5.71</v>
      </c>
      <c r="X1351" s="14">
        <f>AA1351-W1351</f>
        <v>112.37</v>
      </c>
      <c r="Y1351" s="6">
        <f>T1351*U1351</f>
        <v>118.08</v>
      </c>
      <c r="Z1351" s="6">
        <f>Y1351*V1351</f>
        <v>0</v>
      </c>
      <c r="AA1351" s="6">
        <f t="shared" si="113"/>
        <v>118.08</v>
      </c>
    </row>
    <row r="1352" spans="2:27" x14ac:dyDescent="0.3">
      <c r="B1352">
        <v>1349</v>
      </c>
      <c r="C1352" t="s">
        <v>3721</v>
      </c>
      <c r="D1352" s="1">
        <v>41715</v>
      </c>
      <c r="E1352" s="1">
        <v>41722</v>
      </c>
      <c r="F1352" s="9" t="str">
        <f t="shared" si="112"/>
        <v>7 days</v>
      </c>
      <c r="G1352" t="s">
        <v>49</v>
      </c>
      <c r="H1352" t="s">
        <v>1758</v>
      </c>
      <c r="I1352" t="s">
        <v>1759</v>
      </c>
      <c r="J1352" t="s">
        <v>25</v>
      </c>
      <c r="K1352" t="s">
        <v>26</v>
      </c>
      <c r="L1352" t="s">
        <v>934</v>
      </c>
      <c r="M1352" t="s">
        <v>228</v>
      </c>
      <c r="N1352">
        <v>55044</v>
      </c>
      <c r="O1352" t="s">
        <v>104</v>
      </c>
      <c r="P1352" t="s">
        <v>3726</v>
      </c>
      <c r="Q1352" t="s">
        <v>45</v>
      </c>
      <c r="R1352" t="s">
        <v>74</v>
      </c>
      <c r="S1352" t="s">
        <v>3727</v>
      </c>
      <c r="T1352" s="9">
        <v>53.4</v>
      </c>
      <c r="U1352">
        <v>10</v>
      </c>
      <c r="V1352" s="2">
        <v>0</v>
      </c>
      <c r="W1352" s="6">
        <v>25.1</v>
      </c>
      <c r="X1352" s="14">
        <f>AA1352-W1352</f>
        <v>508.9</v>
      </c>
      <c r="Y1352" s="6">
        <f>T1352*U1352</f>
        <v>534</v>
      </c>
      <c r="Z1352" s="6">
        <f>Y1352*V1352</f>
        <v>0</v>
      </c>
      <c r="AA1352" s="6">
        <f t="shared" si="113"/>
        <v>534</v>
      </c>
    </row>
    <row r="1353" spans="2:27" x14ac:dyDescent="0.3">
      <c r="B1353">
        <v>1350</v>
      </c>
      <c r="C1353" t="s">
        <v>3721</v>
      </c>
      <c r="D1353" s="1">
        <v>41715</v>
      </c>
      <c r="E1353" s="1">
        <v>41722</v>
      </c>
      <c r="F1353" s="9" t="str">
        <f t="shared" si="112"/>
        <v>7 days</v>
      </c>
      <c r="G1353" t="s">
        <v>49</v>
      </c>
      <c r="H1353" t="s">
        <v>1758</v>
      </c>
      <c r="I1353" t="s">
        <v>1759</v>
      </c>
      <c r="J1353" t="s">
        <v>25</v>
      </c>
      <c r="K1353" t="s">
        <v>26</v>
      </c>
      <c r="L1353" t="s">
        <v>934</v>
      </c>
      <c r="M1353" t="s">
        <v>228</v>
      </c>
      <c r="N1353">
        <v>55044</v>
      </c>
      <c r="O1353" t="s">
        <v>104</v>
      </c>
      <c r="P1353" t="s">
        <v>3728</v>
      </c>
      <c r="Q1353" t="s">
        <v>45</v>
      </c>
      <c r="R1353" t="s">
        <v>74</v>
      </c>
      <c r="S1353" t="s">
        <v>3729</v>
      </c>
      <c r="T1353" s="9">
        <v>35.880000000000003</v>
      </c>
      <c r="U1353">
        <v>6</v>
      </c>
      <c r="V1353" s="2">
        <v>0</v>
      </c>
      <c r="W1353" s="6">
        <v>17.22</v>
      </c>
      <c r="X1353" s="14">
        <f>AA1353-W1353</f>
        <v>198.06000000000003</v>
      </c>
      <c r="Y1353" s="6">
        <f>T1353*U1353</f>
        <v>215.28000000000003</v>
      </c>
      <c r="Z1353" s="6">
        <f>Y1353*V1353</f>
        <v>0</v>
      </c>
      <c r="AA1353" s="6">
        <f t="shared" si="113"/>
        <v>215.28000000000003</v>
      </c>
    </row>
    <row r="1354" spans="2:27" x14ac:dyDescent="0.3">
      <c r="B1354">
        <v>1351</v>
      </c>
      <c r="C1354" t="s">
        <v>3730</v>
      </c>
      <c r="D1354" s="1">
        <v>41708</v>
      </c>
      <c r="E1354" s="1">
        <v>41861</v>
      </c>
      <c r="F1354" s="9" t="str">
        <f t="shared" si="112"/>
        <v>153 days</v>
      </c>
      <c r="G1354" t="s">
        <v>22</v>
      </c>
      <c r="H1354" t="s">
        <v>3731</v>
      </c>
      <c r="I1354" t="s">
        <v>3732</v>
      </c>
      <c r="J1354" t="s">
        <v>25</v>
      </c>
      <c r="K1354" t="s">
        <v>26</v>
      </c>
      <c r="L1354" t="s">
        <v>2384</v>
      </c>
      <c r="M1354" t="s">
        <v>210</v>
      </c>
      <c r="N1354">
        <v>60201</v>
      </c>
      <c r="O1354" t="s">
        <v>104</v>
      </c>
      <c r="P1354" t="s">
        <v>3193</v>
      </c>
      <c r="Q1354" t="s">
        <v>31</v>
      </c>
      <c r="R1354" t="s">
        <v>35</v>
      </c>
      <c r="S1354" t="s">
        <v>3194</v>
      </c>
      <c r="T1354" s="9">
        <v>258.27999999999997</v>
      </c>
      <c r="U1354">
        <v>3</v>
      </c>
      <c r="V1354" s="2">
        <v>0.3</v>
      </c>
      <c r="W1354" s="6">
        <v>-70.099999999999994</v>
      </c>
      <c r="X1354" s="14">
        <f>AA1354-W1354</f>
        <v>612.48799999999994</v>
      </c>
      <c r="Y1354" s="6">
        <f>T1354*U1354</f>
        <v>774.83999999999992</v>
      </c>
      <c r="Z1354" s="6">
        <f>Y1354*V1354</f>
        <v>232.45199999999997</v>
      </c>
      <c r="AA1354" s="6">
        <f t="shared" si="113"/>
        <v>542.38799999999992</v>
      </c>
    </row>
    <row r="1355" spans="2:27" x14ac:dyDescent="0.3">
      <c r="B1355">
        <v>1352</v>
      </c>
      <c r="C1355" t="s">
        <v>3733</v>
      </c>
      <c r="D1355" s="1">
        <v>42457</v>
      </c>
      <c r="E1355" s="1">
        <v>42460</v>
      </c>
      <c r="F1355" s="9" t="str">
        <f t="shared" si="112"/>
        <v>3 days</v>
      </c>
      <c r="G1355" t="s">
        <v>187</v>
      </c>
      <c r="H1355" t="s">
        <v>3711</v>
      </c>
      <c r="I1355" t="s">
        <v>3712</v>
      </c>
      <c r="J1355" t="s">
        <v>40</v>
      </c>
      <c r="K1355" t="s">
        <v>26</v>
      </c>
      <c r="L1355" t="s">
        <v>1129</v>
      </c>
      <c r="M1355" t="s">
        <v>318</v>
      </c>
      <c r="N1355">
        <v>22204</v>
      </c>
      <c r="O1355" t="s">
        <v>29</v>
      </c>
      <c r="P1355" t="s">
        <v>3734</v>
      </c>
      <c r="Q1355" t="s">
        <v>45</v>
      </c>
      <c r="R1355" t="s">
        <v>58</v>
      </c>
      <c r="S1355" t="s">
        <v>3735</v>
      </c>
      <c r="T1355" s="9">
        <v>31.4</v>
      </c>
      <c r="U1355">
        <v>2</v>
      </c>
      <c r="V1355" s="2">
        <v>0</v>
      </c>
      <c r="W1355" s="6">
        <v>7.85</v>
      </c>
      <c r="X1355" s="14">
        <f>AA1355-W1355</f>
        <v>54.949999999999996</v>
      </c>
      <c r="Y1355" s="6">
        <f>T1355*U1355</f>
        <v>62.8</v>
      </c>
      <c r="Z1355" s="6">
        <f>Y1355*V1355</f>
        <v>0</v>
      </c>
      <c r="AA1355" s="6">
        <f t="shared" si="113"/>
        <v>62.8</v>
      </c>
    </row>
    <row r="1356" spans="2:27" x14ac:dyDescent="0.3">
      <c r="B1356">
        <v>1353</v>
      </c>
      <c r="C1356" t="s">
        <v>3736</v>
      </c>
      <c r="D1356" s="1">
        <v>42830</v>
      </c>
      <c r="E1356" s="1">
        <v>42983</v>
      </c>
      <c r="F1356" s="9" t="str">
        <f t="shared" si="112"/>
        <v>153 days</v>
      </c>
      <c r="G1356" t="s">
        <v>49</v>
      </c>
      <c r="H1356" t="s">
        <v>2914</v>
      </c>
      <c r="I1356" t="s">
        <v>2915</v>
      </c>
      <c r="J1356" t="s">
        <v>40</v>
      </c>
      <c r="K1356" t="s">
        <v>26</v>
      </c>
      <c r="L1356" t="s">
        <v>126</v>
      </c>
      <c r="M1356" t="s">
        <v>42</v>
      </c>
      <c r="N1356">
        <v>94109</v>
      </c>
      <c r="O1356" t="s">
        <v>43</v>
      </c>
      <c r="P1356" t="s">
        <v>2024</v>
      </c>
      <c r="Q1356" t="s">
        <v>70</v>
      </c>
      <c r="R1356" t="s">
        <v>71</v>
      </c>
      <c r="S1356" t="s">
        <v>2025</v>
      </c>
      <c r="T1356" s="9">
        <v>183.96</v>
      </c>
      <c r="U1356">
        <v>5</v>
      </c>
      <c r="V1356" s="2">
        <v>0.2</v>
      </c>
      <c r="W1356" s="6">
        <v>20.7</v>
      </c>
      <c r="X1356" s="14">
        <f>AA1356-W1356</f>
        <v>715.14</v>
      </c>
      <c r="Y1356" s="6">
        <f>T1356*U1356</f>
        <v>919.80000000000007</v>
      </c>
      <c r="Z1356" s="6">
        <f>Y1356*V1356</f>
        <v>183.96000000000004</v>
      </c>
      <c r="AA1356" s="6">
        <f t="shared" si="113"/>
        <v>735.84</v>
      </c>
    </row>
    <row r="1357" spans="2:27" x14ac:dyDescent="0.3">
      <c r="B1357">
        <v>1354</v>
      </c>
      <c r="C1357" t="s">
        <v>3736</v>
      </c>
      <c r="D1357" s="1">
        <v>42830</v>
      </c>
      <c r="E1357" s="1">
        <v>42983</v>
      </c>
      <c r="F1357" s="9" t="str">
        <f t="shared" si="112"/>
        <v>153 days</v>
      </c>
      <c r="G1357" t="s">
        <v>49</v>
      </c>
      <c r="H1357" t="s">
        <v>2914</v>
      </c>
      <c r="I1357" t="s">
        <v>2915</v>
      </c>
      <c r="J1357" t="s">
        <v>40</v>
      </c>
      <c r="K1357" t="s">
        <v>26</v>
      </c>
      <c r="L1357" t="s">
        <v>126</v>
      </c>
      <c r="M1357" t="s">
        <v>42</v>
      </c>
      <c r="N1357">
        <v>94109</v>
      </c>
      <c r="O1357" t="s">
        <v>43</v>
      </c>
      <c r="P1357" t="s">
        <v>2768</v>
      </c>
      <c r="Q1357" t="s">
        <v>45</v>
      </c>
      <c r="R1357" t="s">
        <v>89</v>
      </c>
      <c r="S1357" t="s">
        <v>2769</v>
      </c>
      <c r="T1357" s="9">
        <v>17.61</v>
      </c>
      <c r="U1357">
        <v>3</v>
      </c>
      <c r="V1357" s="2">
        <v>0</v>
      </c>
      <c r="W1357" s="6">
        <v>8.4499999999999993</v>
      </c>
      <c r="X1357" s="14">
        <f>AA1357-W1357</f>
        <v>44.379999999999995</v>
      </c>
      <c r="Y1357" s="6">
        <f>T1357*U1357</f>
        <v>52.83</v>
      </c>
      <c r="Z1357" s="6">
        <f>Y1357*V1357</f>
        <v>0</v>
      </c>
      <c r="AA1357" s="6">
        <f t="shared" si="113"/>
        <v>52.83</v>
      </c>
    </row>
    <row r="1358" spans="2:27" x14ac:dyDescent="0.3">
      <c r="B1358">
        <v>1355</v>
      </c>
      <c r="C1358" t="s">
        <v>3736</v>
      </c>
      <c r="D1358" s="1">
        <v>42830</v>
      </c>
      <c r="E1358" s="1">
        <v>42983</v>
      </c>
      <c r="F1358" s="9" t="str">
        <f t="shared" si="112"/>
        <v>153 days</v>
      </c>
      <c r="G1358" t="s">
        <v>49</v>
      </c>
      <c r="H1358" t="s">
        <v>2914</v>
      </c>
      <c r="I1358" t="s">
        <v>2915</v>
      </c>
      <c r="J1358" t="s">
        <v>40</v>
      </c>
      <c r="K1358" t="s">
        <v>26</v>
      </c>
      <c r="L1358" t="s">
        <v>126</v>
      </c>
      <c r="M1358" t="s">
        <v>42</v>
      </c>
      <c r="N1358">
        <v>94109</v>
      </c>
      <c r="O1358" t="s">
        <v>43</v>
      </c>
      <c r="P1358" t="s">
        <v>904</v>
      </c>
      <c r="Q1358" t="s">
        <v>31</v>
      </c>
      <c r="R1358" t="s">
        <v>55</v>
      </c>
      <c r="S1358" t="s">
        <v>905</v>
      </c>
      <c r="T1358" s="9">
        <v>300.89999999999998</v>
      </c>
      <c r="U1358">
        <v>1</v>
      </c>
      <c r="V1358" s="2">
        <v>0.2</v>
      </c>
      <c r="W1358" s="6">
        <v>11.28</v>
      </c>
      <c r="X1358" s="14">
        <f>AA1358-W1358</f>
        <v>229.43999999999997</v>
      </c>
      <c r="Y1358" s="6">
        <f>T1358*U1358</f>
        <v>300.89999999999998</v>
      </c>
      <c r="Z1358" s="6">
        <f>Y1358*V1358</f>
        <v>60.18</v>
      </c>
      <c r="AA1358" s="6">
        <f t="shared" si="113"/>
        <v>240.71999999999997</v>
      </c>
    </row>
    <row r="1359" spans="2:27" x14ac:dyDescent="0.3">
      <c r="B1359">
        <v>1356</v>
      </c>
      <c r="C1359" t="s">
        <v>3737</v>
      </c>
      <c r="D1359" s="1">
        <v>41766</v>
      </c>
      <c r="E1359" s="1">
        <v>41766</v>
      </c>
      <c r="F1359" s="9" t="str">
        <f t="shared" si="112"/>
        <v>0 days</v>
      </c>
      <c r="G1359" t="s">
        <v>1292</v>
      </c>
      <c r="H1359" t="s">
        <v>3543</v>
      </c>
      <c r="I1359" t="s">
        <v>3544</v>
      </c>
      <c r="J1359" t="s">
        <v>25</v>
      </c>
      <c r="K1359" t="s">
        <v>26</v>
      </c>
      <c r="L1359" t="s">
        <v>183</v>
      </c>
      <c r="M1359" t="s">
        <v>103</v>
      </c>
      <c r="N1359">
        <v>77036</v>
      </c>
      <c r="O1359" t="s">
        <v>104</v>
      </c>
      <c r="P1359" t="s">
        <v>840</v>
      </c>
      <c r="Q1359" t="s">
        <v>45</v>
      </c>
      <c r="R1359" t="s">
        <v>58</v>
      </c>
      <c r="S1359" t="s">
        <v>841</v>
      </c>
      <c r="T1359" s="9">
        <v>220.78</v>
      </c>
      <c r="U1359">
        <v>3</v>
      </c>
      <c r="V1359" s="2">
        <v>0.2</v>
      </c>
      <c r="W1359" s="6">
        <v>-44.16</v>
      </c>
      <c r="X1359" s="14">
        <f>AA1359-W1359</f>
        <v>574.03200000000004</v>
      </c>
      <c r="Y1359" s="6">
        <f>T1359*U1359</f>
        <v>662.34</v>
      </c>
      <c r="Z1359" s="6">
        <f>Y1359*V1359</f>
        <v>132.46800000000002</v>
      </c>
      <c r="AA1359" s="6">
        <f t="shared" si="113"/>
        <v>529.87200000000007</v>
      </c>
    </row>
    <row r="1360" spans="2:27" x14ac:dyDescent="0.3">
      <c r="B1360">
        <v>1357</v>
      </c>
      <c r="C1360" t="s">
        <v>3737</v>
      </c>
      <c r="D1360" s="1">
        <v>41766</v>
      </c>
      <c r="E1360" s="1">
        <v>41766</v>
      </c>
      <c r="F1360" s="9" t="str">
        <f t="shared" si="112"/>
        <v>0 days</v>
      </c>
      <c r="G1360" t="s">
        <v>1292</v>
      </c>
      <c r="H1360" t="s">
        <v>3543</v>
      </c>
      <c r="I1360" t="s">
        <v>3544</v>
      </c>
      <c r="J1360" t="s">
        <v>25</v>
      </c>
      <c r="K1360" t="s">
        <v>26</v>
      </c>
      <c r="L1360" t="s">
        <v>183</v>
      </c>
      <c r="M1360" t="s">
        <v>103</v>
      </c>
      <c r="N1360">
        <v>77036</v>
      </c>
      <c r="O1360" t="s">
        <v>104</v>
      </c>
      <c r="P1360" t="s">
        <v>3548</v>
      </c>
      <c r="Q1360" t="s">
        <v>45</v>
      </c>
      <c r="R1360" t="s">
        <v>58</v>
      </c>
      <c r="S1360" t="s">
        <v>3549</v>
      </c>
      <c r="T1360" s="9">
        <v>281.42</v>
      </c>
      <c r="U1360">
        <v>11</v>
      </c>
      <c r="V1360" s="2">
        <v>0.2</v>
      </c>
      <c r="W1360" s="6">
        <v>-35.18</v>
      </c>
      <c r="X1360" s="14">
        <f>AA1360-W1360</f>
        <v>2511.6759999999999</v>
      </c>
      <c r="Y1360" s="6">
        <f>T1360*U1360</f>
        <v>3095.6200000000003</v>
      </c>
      <c r="Z1360" s="6">
        <f>Y1360*V1360</f>
        <v>619.12400000000014</v>
      </c>
      <c r="AA1360" s="6">
        <f t="shared" si="113"/>
        <v>2476.4960000000001</v>
      </c>
    </row>
    <row r="1361" spans="2:27" x14ac:dyDescent="0.3">
      <c r="B1361">
        <v>1358</v>
      </c>
      <c r="C1361" t="s">
        <v>3738</v>
      </c>
      <c r="D1361" s="1">
        <v>42495</v>
      </c>
      <c r="E1361" s="1">
        <v>42556</v>
      </c>
      <c r="F1361" s="9" t="str">
        <f t="shared" si="112"/>
        <v>61 days</v>
      </c>
      <c r="G1361" t="s">
        <v>187</v>
      </c>
      <c r="H1361" t="s">
        <v>3739</v>
      </c>
      <c r="I1361" t="s">
        <v>3740</v>
      </c>
      <c r="J1361" t="s">
        <v>25</v>
      </c>
      <c r="K1361" t="s">
        <v>26</v>
      </c>
      <c r="L1361" t="s">
        <v>1477</v>
      </c>
      <c r="M1361" t="s">
        <v>28</v>
      </c>
      <c r="N1361">
        <v>40214</v>
      </c>
      <c r="O1361" t="s">
        <v>29</v>
      </c>
      <c r="P1361" t="s">
        <v>3741</v>
      </c>
      <c r="Q1361" t="s">
        <v>45</v>
      </c>
      <c r="R1361" t="s">
        <v>89</v>
      </c>
      <c r="S1361" t="s">
        <v>3742</v>
      </c>
      <c r="T1361" s="9">
        <v>79.14</v>
      </c>
      <c r="U1361">
        <v>3</v>
      </c>
      <c r="V1361" s="2">
        <v>0</v>
      </c>
      <c r="W1361" s="6">
        <v>36.4</v>
      </c>
      <c r="X1361" s="14">
        <f>AA1361-W1361</f>
        <v>201.02</v>
      </c>
      <c r="Y1361" s="6">
        <f>T1361*U1361</f>
        <v>237.42000000000002</v>
      </c>
      <c r="Z1361" s="6">
        <f>Y1361*V1361</f>
        <v>0</v>
      </c>
      <c r="AA1361" s="6">
        <f t="shared" si="113"/>
        <v>237.42000000000002</v>
      </c>
    </row>
    <row r="1362" spans="2:27" x14ac:dyDescent="0.3">
      <c r="B1362">
        <v>1359</v>
      </c>
      <c r="C1362" t="s">
        <v>3743</v>
      </c>
      <c r="D1362" s="1">
        <v>42851</v>
      </c>
      <c r="E1362" s="1">
        <v>42852</v>
      </c>
      <c r="F1362" s="9" t="str">
        <f t="shared" si="112"/>
        <v>1 days</v>
      </c>
      <c r="G1362" t="s">
        <v>187</v>
      </c>
      <c r="H1362" t="s">
        <v>3744</v>
      </c>
      <c r="I1362" t="s">
        <v>3745</v>
      </c>
      <c r="J1362" t="s">
        <v>25</v>
      </c>
      <c r="K1362" t="s">
        <v>26</v>
      </c>
      <c r="L1362" t="s">
        <v>102</v>
      </c>
      <c r="M1362" t="s">
        <v>103</v>
      </c>
      <c r="N1362">
        <v>76106</v>
      </c>
      <c r="O1362" t="s">
        <v>104</v>
      </c>
      <c r="P1362" t="s">
        <v>2049</v>
      </c>
      <c r="Q1362" t="s">
        <v>31</v>
      </c>
      <c r="R1362" t="s">
        <v>64</v>
      </c>
      <c r="S1362" t="s">
        <v>2050</v>
      </c>
      <c r="T1362" s="9">
        <v>1.99</v>
      </c>
      <c r="U1362">
        <v>1</v>
      </c>
      <c r="V1362" s="2">
        <v>0.6</v>
      </c>
      <c r="W1362" s="6">
        <v>-1.44</v>
      </c>
      <c r="X1362" s="14">
        <f>AA1362-W1362</f>
        <v>2.2359999999999998</v>
      </c>
      <c r="Y1362" s="6">
        <f>T1362*U1362</f>
        <v>1.99</v>
      </c>
      <c r="Z1362" s="6">
        <f>Y1362*V1362</f>
        <v>1.194</v>
      </c>
      <c r="AA1362" s="6">
        <f t="shared" si="113"/>
        <v>0.79600000000000004</v>
      </c>
    </row>
    <row r="1363" spans="2:27" x14ac:dyDescent="0.3">
      <c r="B1363">
        <v>1360</v>
      </c>
      <c r="C1363" t="s">
        <v>3746</v>
      </c>
      <c r="D1363" s="1">
        <v>41908</v>
      </c>
      <c r="E1363" s="1">
        <v>41649</v>
      </c>
      <c r="F1363" s="23" t="s">
        <v>10956</v>
      </c>
      <c r="G1363" t="s">
        <v>22</v>
      </c>
      <c r="H1363" t="s">
        <v>3747</v>
      </c>
      <c r="I1363" t="s">
        <v>3748</v>
      </c>
      <c r="J1363" t="s">
        <v>25</v>
      </c>
      <c r="K1363" t="s">
        <v>26</v>
      </c>
      <c r="L1363" t="s">
        <v>41</v>
      </c>
      <c r="M1363" t="s">
        <v>42</v>
      </c>
      <c r="N1363">
        <v>90049</v>
      </c>
      <c r="O1363" t="s">
        <v>43</v>
      </c>
      <c r="P1363" t="s">
        <v>3749</v>
      </c>
      <c r="Q1363" t="s">
        <v>31</v>
      </c>
      <c r="R1363" t="s">
        <v>35</v>
      </c>
      <c r="S1363" t="s">
        <v>3750</v>
      </c>
      <c r="T1363" s="9">
        <v>145.57</v>
      </c>
      <c r="U1363">
        <v>2</v>
      </c>
      <c r="V1363" s="2">
        <v>0.2</v>
      </c>
      <c r="W1363" s="6">
        <v>0</v>
      </c>
      <c r="X1363" s="14">
        <f>AA1363-W1363</f>
        <v>232.91199999999998</v>
      </c>
      <c r="Y1363" s="6">
        <f>T1363*U1363</f>
        <v>291.14</v>
      </c>
      <c r="Z1363" s="6">
        <f>Y1363*V1363</f>
        <v>58.228000000000002</v>
      </c>
      <c r="AA1363" s="6">
        <f t="shared" si="113"/>
        <v>232.91199999999998</v>
      </c>
    </row>
    <row r="1364" spans="2:27" x14ac:dyDescent="0.3">
      <c r="B1364">
        <v>1361</v>
      </c>
      <c r="C1364" t="s">
        <v>3751</v>
      </c>
      <c r="D1364" s="1">
        <v>43027</v>
      </c>
      <c r="E1364" s="1">
        <v>43033</v>
      </c>
      <c r="F1364" s="9" t="str">
        <f t="shared" ref="F1364:F1414" si="114">DATEDIF(D1364,E1364,"d")&amp;" days"</f>
        <v>6 days</v>
      </c>
      <c r="G1364" t="s">
        <v>49</v>
      </c>
      <c r="H1364" t="s">
        <v>3752</v>
      </c>
      <c r="I1364" t="s">
        <v>3753</v>
      </c>
      <c r="J1364" t="s">
        <v>40</v>
      </c>
      <c r="K1364" t="s">
        <v>26</v>
      </c>
      <c r="L1364" t="s">
        <v>145</v>
      </c>
      <c r="M1364" t="s">
        <v>146</v>
      </c>
      <c r="N1364">
        <v>19120</v>
      </c>
      <c r="O1364" t="s">
        <v>147</v>
      </c>
      <c r="P1364" t="s">
        <v>2594</v>
      </c>
      <c r="Q1364" t="s">
        <v>45</v>
      </c>
      <c r="R1364" t="s">
        <v>67</v>
      </c>
      <c r="S1364" t="s">
        <v>2595</v>
      </c>
      <c r="T1364" s="9">
        <v>123.26</v>
      </c>
      <c r="U1364">
        <v>7</v>
      </c>
      <c r="V1364" s="2">
        <v>0.2</v>
      </c>
      <c r="W1364" s="6">
        <v>9.24</v>
      </c>
      <c r="X1364" s="14">
        <f>AA1364-W1364</f>
        <v>681.01600000000008</v>
      </c>
      <c r="Y1364" s="6">
        <f>T1364*U1364</f>
        <v>862.82</v>
      </c>
      <c r="Z1364" s="6">
        <f>Y1364*V1364</f>
        <v>172.56400000000002</v>
      </c>
      <c r="AA1364" s="6">
        <f t="shared" si="113"/>
        <v>690.25600000000009</v>
      </c>
    </row>
    <row r="1365" spans="2:27" x14ac:dyDescent="0.3">
      <c r="B1365">
        <v>1362</v>
      </c>
      <c r="C1365" t="s">
        <v>3751</v>
      </c>
      <c r="D1365" s="1">
        <v>43027</v>
      </c>
      <c r="E1365" s="1">
        <v>43033</v>
      </c>
      <c r="F1365" s="9" t="str">
        <f t="shared" si="114"/>
        <v>6 days</v>
      </c>
      <c r="G1365" t="s">
        <v>49</v>
      </c>
      <c r="H1365" t="s">
        <v>3752</v>
      </c>
      <c r="I1365" t="s">
        <v>3753</v>
      </c>
      <c r="J1365" t="s">
        <v>40</v>
      </c>
      <c r="K1365" t="s">
        <v>26</v>
      </c>
      <c r="L1365" t="s">
        <v>145</v>
      </c>
      <c r="M1365" t="s">
        <v>146</v>
      </c>
      <c r="N1365">
        <v>19120</v>
      </c>
      <c r="O1365" t="s">
        <v>147</v>
      </c>
      <c r="P1365" t="s">
        <v>3754</v>
      </c>
      <c r="Q1365" t="s">
        <v>45</v>
      </c>
      <c r="R1365" t="s">
        <v>89</v>
      </c>
      <c r="S1365" t="s">
        <v>3755</v>
      </c>
      <c r="T1365" s="9">
        <v>23.68</v>
      </c>
      <c r="U1365">
        <v>4</v>
      </c>
      <c r="V1365" s="2">
        <v>0.2</v>
      </c>
      <c r="W1365" s="6">
        <v>7.4</v>
      </c>
      <c r="X1365" s="14">
        <f>AA1365-W1365</f>
        <v>68.375999999999991</v>
      </c>
      <c r="Y1365" s="6">
        <f>T1365*U1365</f>
        <v>94.72</v>
      </c>
      <c r="Z1365" s="6">
        <f>Y1365*V1365</f>
        <v>18.943999999999999</v>
      </c>
      <c r="AA1365" s="6">
        <f t="shared" si="113"/>
        <v>75.775999999999996</v>
      </c>
    </row>
    <row r="1366" spans="2:27" x14ac:dyDescent="0.3">
      <c r="B1366">
        <v>1363</v>
      </c>
      <c r="C1366" t="s">
        <v>3751</v>
      </c>
      <c r="D1366" s="1">
        <v>43027</v>
      </c>
      <c r="E1366" s="1">
        <v>43033</v>
      </c>
      <c r="F1366" s="9" t="str">
        <f t="shared" si="114"/>
        <v>6 days</v>
      </c>
      <c r="G1366" t="s">
        <v>49</v>
      </c>
      <c r="H1366" t="s">
        <v>3752</v>
      </c>
      <c r="I1366" t="s">
        <v>3753</v>
      </c>
      <c r="J1366" t="s">
        <v>40</v>
      </c>
      <c r="K1366" t="s">
        <v>26</v>
      </c>
      <c r="L1366" t="s">
        <v>145</v>
      </c>
      <c r="M1366" t="s">
        <v>146</v>
      </c>
      <c r="N1366">
        <v>19120</v>
      </c>
      <c r="O1366" t="s">
        <v>147</v>
      </c>
      <c r="P1366" t="s">
        <v>3756</v>
      </c>
      <c r="Q1366" t="s">
        <v>70</v>
      </c>
      <c r="R1366" t="s">
        <v>71</v>
      </c>
      <c r="S1366" t="s">
        <v>3757</v>
      </c>
      <c r="T1366" s="9">
        <v>309.58</v>
      </c>
      <c r="U1366">
        <v>4</v>
      </c>
      <c r="V1366" s="2">
        <v>0.4</v>
      </c>
      <c r="W1366" s="6">
        <v>-56.76</v>
      </c>
      <c r="X1366" s="14">
        <f>AA1366-W1366</f>
        <v>799.75199999999995</v>
      </c>
      <c r="Y1366" s="6">
        <f>T1366*U1366</f>
        <v>1238.32</v>
      </c>
      <c r="Z1366" s="6">
        <f>Y1366*V1366</f>
        <v>495.32799999999997</v>
      </c>
      <c r="AA1366" s="6">
        <f t="shared" si="113"/>
        <v>742.99199999999996</v>
      </c>
    </row>
    <row r="1367" spans="2:27" x14ac:dyDescent="0.3">
      <c r="B1367">
        <v>1364</v>
      </c>
      <c r="C1367" t="s">
        <v>3758</v>
      </c>
      <c r="D1367" s="1">
        <v>43019</v>
      </c>
      <c r="E1367" s="1">
        <v>43050</v>
      </c>
      <c r="F1367" s="9" t="str">
        <f t="shared" si="114"/>
        <v>31 days</v>
      </c>
      <c r="G1367" t="s">
        <v>187</v>
      </c>
      <c r="H1367" t="s">
        <v>3759</v>
      </c>
      <c r="I1367" t="s">
        <v>3760</v>
      </c>
      <c r="J1367" t="s">
        <v>40</v>
      </c>
      <c r="K1367" t="s">
        <v>26</v>
      </c>
      <c r="L1367" t="s">
        <v>1313</v>
      </c>
      <c r="M1367" t="s">
        <v>309</v>
      </c>
      <c r="N1367">
        <v>85705</v>
      </c>
      <c r="O1367" t="s">
        <v>43</v>
      </c>
      <c r="P1367" t="s">
        <v>2446</v>
      </c>
      <c r="Q1367" t="s">
        <v>45</v>
      </c>
      <c r="R1367" t="s">
        <v>74</v>
      </c>
      <c r="S1367" t="s">
        <v>2447</v>
      </c>
      <c r="T1367" s="9">
        <v>38.39</v>
      </c>
      <c r="U1367">
        <v>14</v>
      </c>
      <c r="V1367" s="2">
        <v>0.7</v>
      </c>
      <c r="W1367" s="6">
        <v>-25.59</v>
      </c>
      <c r="X1367" s="14">
        <f>AA1367-W1367</f>
        <v>186.82800000000006</v>
      </c>
      <c r="Y1367" s="6">
        <f>T1367*U1367</f>
        <v>537.46</v>
      </c>
      <c r="Z1367" s="6">
        <f>Y1367*V1367</f>
        <v>376.22199999999998</v>
      </c>
      <c r="AA1367" s="6">
        <f t="shared" si="113"/>
        <v>161.23800000000006</v>
      </c>
    </row>
    <row r="1368" spans="2:27" x14ac:dyDescent="0.3">
      <c r="B1368">
        <v>1365</v>
      </c>
      <c r="C1368" t="s">
        <v>3758</v>
      </c>
      <c r="D1368" s="1">
        <v>43019</v>
      </c>
      <c r="E1368" s="1">
        <v>43050</v>
      </c>
      <c r="F1368" s="9" t="str">
        <f t="shared" si="114"/>
        <v>31 days</v>
      </c>
      <c r="G1368" t="s">
        <v>187</v>
      </c>
      <c r="H1368" t="s">
        <v>3759</v>
      </c>
      <c r="I1368" t="s">
        <v>3760</v>
      </c>
      <c r="J1368" t="s">
        <v>40</v>
      </c>
      <c r="K1368" t="s">
        <v>26</v>
      </c>
      <c r="L1368" t="s">
        <v>1313</v>
      </c>
      <c r="M1368" t="s">
        <v>309</v>
      </c>
      <c r="N1368">
        <v>85705</v>
      </c>
      <c r="O1368" t="s">
        <v>43</v>
      </c>
      <c r="P1368" t="s">
        <v>3761</v>
      </c>
      <c r="Q1368" t="s">
        <v>70</v>
      </c>
      <c r="R1368" t="s">
        <v>683</v>
      </c>
      <c r="S1368" t="s">
        <v>3762</v>
      </c>
      <c r="T1368" s="9">
        <v>95.99</v>
      </c>
      <c r="U1368">
        <v>2</v>
      </c>
      <c r="V1368" s="2">
        <v>0.7</v>
      </c>
      <c r="W1368" s="6">
        <v>-64</v>
      </c>
      <c r="X1368" s="14">
        <f>AA1368-W1368</f>
        <v>121.59399999999999</v>
      </c>
      <c r="Y1368" s="6">
        <f>T1368*U1368</f>
        <v>191.98</v>
      </c>
      <c r="Z1368" s="6">
        <f>Y1368*V1368</f>
        <v>134.386</v>
      </c>
      <c r="AA1368" s="6">
        <f t="shared" si="113"/>
        <v>57.593999999999994</v>
      </c>
    </row>
    <row r="1369" spans="2:27" x14ac:dyDescent="0.3">
      <c r="B1369">
        <v>1366</v>
      </c>
      <c r="C1369" t="s">
        <v>3758</v>
      </c>
      <c r="D1369" s="1">
        <v>43019</v>
      </c>
      <c r="E1369" s="1">
        <v>43050</v>
      </c>
      <c r="F1369" s="9" t="str">
        <f t="shared" si="114"/>
        <v>31 days</v>
      </c>
      <c r="G1369" t="s">
        <v>187</v>
      </c>
      <c r="H1369" t="s">
        <v>3759</v>
      </c>
      <c r="I1369" t="s">
        <v>3760</v>
      </c>
      <c r="J1369" t="s">
        <v>40</v>
      </c>
      <c r="K1369" t="s">
        <v>26</v>
      </c>
      <c r="L1369" t="s">
        <v>1313</v>
      </c>
      <c r="M1369" t="s">
        <v>309</v>
      </c>
      <c r="N1369">
        <v>85705</v>
      </c>
      <c r="O1369" t="s">
        <v>43</v>
      </c>
      <c r="P1369" t="s">
        <v>3763</v>
      </c>
      <c r="Q1369" t="s">
        <v>70</v>
      </c>
      <c r="R1369" t="s">
        <v>160</v>
      </c>
      <c r="S1369" t="s">
        <v>3764</v>
      </c>
      <c r="T1369" s="9">
        <v>239.95</v>
      </c>
      <c r="U1369">
        <v>6</v>
      </c>
      <c r="V1369" s="2">
        <v>0.2</v>
      </c>
      <c r="W1369" s="6">
        <v>-35.99</v>
      </c>
      <c r="X1369" s="14">
        <f>AA1369-W1369</f>
        <v>1187.7499999999998</v>
      </c>
      <c r="Y1369" s="6">
        <f>T1369*U1369</f>
        <v>1439.6999999999998</v>
      </c>
      <c r="Z1369" s="6">
        <f>Y1369*V1369</f>
        <v>287.94</v>
      </c>
      <c r="AA1369" s="6">
        <f t="shared" si="113"/>
        <v>1151.7599999999998</v>
      </c>
    </row>
    <row r="1370" spans="2:27" x14ac:dyDescent="0.3">
      <c r="B1370">
        <v>1367</v>
      </c>
      <c r="C1370" t="s">
        <v>3758</v>
      </c>
      <c r="D1370" s="1">
        <v>43019</v>
      </c>
      <c r="E1370" s="1">
        <v>43050</v>
      </c>
      <c r="F1370" s="9" t="str">
        <f t="shared" si="114"/>
        <v>31 days</v>
      </c>
      <c r="G1370" t="s">
        <v>187</v>
      </c>
      <c r="H1370" t="s">
        <v>3759</v>
      </c>
      <c r="I1370" t="s">
        <v>3760</v>
      </c>
      <c r="J1370" t="s">
        <v>40</v>
      </c>
      <c r="K1370" t="s">
        <v>26</v>
      </c>
      <c r="L1370" t="s">
        <v>1313</v>
      </c>
      <c r="M1370" t="s">
        <v>309</v>
      </c>
      <c r="N1370">
        <v>85705</v>
      </c>
      <c r="O1370" t="s">
        <v>43</v>
      </c>
      <c r="P1370" t="s">
        <v>862</v>
      </c>
      <c r="Q1370" t="s">
        <v>70</v>
      </c>
      <c r="R1370" t="s">
        <v>71</v>
      </c>
      <c r="S1370" t="s">
        <v>863</v>
      </c>
      <c r="T1370" s="9">
        <v>201.58</v>
      </c>
      <c r="U1370">
        <v>2</v>
      </c>
      <c r="V1370" s="2">
        <v>0.2</v>
      </c>
      <c r="W1370" s="6">
        <v>15.12</v>
      </c>
      <c r="X1370" s="14">
        <f>AA1370-W1370</f>
        <v>307.40800000000002</v>
      </c>
      <c r="Y1370" s="6">
        <f>T1370*U1370</f>
        <v>403.16</v>
      </c>
      <c r="Z1370" s="6">
        <f>Y1370*V1370</f>
        <v>80.632000000000005</v>
      </c>
      <c r="AA1370" s="6">
        <f t="shared" si="113"/>
        <v>322.52800000000002</v>
      </c>
    </row>
    <row r="1371" spans="2:27" x14ac:dyDescent="0.3">
      <c r="B1371">
        <v>1368</v>
      </c>
      <c r="C1371" t="s">
        <v>3758</v>
      </c>
      <c r="D1371" s="1">
        <v>43019</v>
      </c>
      <c r="E1371" s="1">
        <v>43050</v>
      </c>
      <c r="F1371" s="9" t="str">
        <f t="shared" si="114"/>
        <v>31 days</v>
      </c>
      <c r="G1371" t="s">
        <v>187</v>
      </c>
      <c r="H1371" t="s">
        <v>3759</v>
      </c>
      <c r="I1371" t="s">
        <v>3760</v>
      </c>
      <c r="J1371" t="s">
        <v>40</v>
      </c>
      <c r="K1371" t="s">
        <v>26</v>
      </c>
      <c r="L1371" t="s">
        <v>1313</v>
      </c>
      <c r="M1371" t="s">
        <v>309</v>
      </c>
      <c r="N1371">
        <v>85705</v>
      </c>
      <c r="O1371" t="s">
        <v>43</v>
      </c>
      <c r="P1371" t="s">
        <v>1197</v>
      </c>
      <c r="Q1371" t="s">
        <v>31</v>
      </c>
      <c r="R1371" t="s">
        <v>35</v>
      </c>
      <c r="S1371" t="s">
        <v>1198</v>
      </c>
      <c r="T1371" s="9">
        <v>899.14</v>
      </c>
      <c r="U1371">
        <v>4</v>
      </c>
      <c r="V1371" s="2">
        <v>0.2</v>
      </c>
      <c r="W1371" s="6">
        <v>-146.11000000000001</v>
      </c>
      <c r="X1371" s="14">
        <f>AA1371-W1371</f>
        <v>3023.3580000000002</v>
      </c>
      <c r="Y1371" s="6">
        <f>T1371*U1371</f>
        <v>3596.56</v>
      </c>
      <c r="Z1371" s="6">
        <f>Y1371*V1371</f>
        <v>719.31200000000001</v>
      </c>
      <c r="AA1371" s="6">
        <f t="shared" si="113"/>
        <v>2877.248</v>
      </c>
    </row>
    <row r="1372" spans="2:27" x14ac:dyDescent="0.3">
      <c r="B1372">
        <v>1369</v>
      </c>
      <c r="C1372" t="s">
        <v>3765</v>
      </c>
      <c r="D1372" s="1">
        <v>42954</v>
      </c>
      <c r="E1372" s="1">
        <v>43046</v>
      </c>
      <c r="F1372" s="9" t="str">
        <f t="shared" si="114"/>
        <v>92 days</v>
      </c>
      <c r="G1372" t="s">
        <v>187</v>
      </c>
      <c r="H1372" t="s">
        <v>3766</v>
      </c>
      <c r="I1372" t="s">
        <v>3767</v>
      </c>
      <c r="J1372" t="s">
        <v>101</v>
      </c>
      <c r="K1372" t="s">
        <v>26</v>
      </c>
      <c r="L1372" t="s">
        <v>3768</v>
      </c>
      <c r="M1372" t="s">
        <v>42</v>
      </c>
      <c r="N1372">
        <v>90660</v>
      </c>
      <c r="O1372" t="s">
        <v>43</v>
      </c>
      <c r="P1372" t="s">
        <v>1148</v>
      </c>
      <c r="Q1372" t="s">
        <v>31</v>
      </c>
      <c r="R1372" t="s">
        <v>64</v>
      </c>
      <c r="S1372" t="s">
        <v>1149</v>
      </c>
      <c r="T1372" s="9">
        <v>145.9</v>
      </c>
      <c r="U1372">
        <v>5</v>
      </c>
      <c r="V1372" s="2">
        <v>0</v>
      </c>
      <c r="W1372" s="6">
        <v>62.74</v>
      </c>
      <c r="X1372" s="14">
        <f>AA1372-W1372</f>
        <v>666.76</v>
      </c>
      <c r="Y1372" s="6">
        <f>T1372*U1372</f>
        <v>729.5</v>
      </c>
      <c r="Z1372" s="6">
        <f>Y1372*V1372</f>
        <v>0</v>
      </c>
      <c r="AA1372" s="6">
        <f t="shared" si="113"/>
        <v>729.5</v>
      </c>
    </row>
    <row r="1373" spans="2:27" x14ac:dyDescent="0.3">
      <c r="B1373">
        <v>1370</v>
      </c>
      <c r="C1373" t="s">
        <v>3769</v>
      </c>
      <c r="D1373" s="1">
        <v>42362</v>
      </c>
      <c r="E1373" s="1">
        <v>42366</v>
      </c>
      <c r="F1373" s="9" t="str">
        <f t="shared" si="114"/>
        <v>4 days</v>
      </c>
      <c r="G1373" t="s">
        <v>49</v>
      </c>
      <c r="H1373" t="s">
        <v>3693</v>
      </c>
      <c r="I1373" t="s">
        <v>3694</v>
      </c>
      <c r="J1373" t="s">
        <v>25</v>
      </c>
      <c r="K1373" t="s">
        <v>26</v>
      </c>
      <c r="L1373" t="s">
        <v>1083</v>
      </c>
      <c r="M1373" t="s">
        <v>456</v>
      </c>
      <c r="N1373">
        <v>80906</v>
      </c>
      <c r="O1373" t="s">
        <v>43</v>
      </c>
      <c r="P1373" t="s">
        <v>765</v>
      </c>
      <c r="Q1373" t="s">
        <v>31</v>
      </c>
      <c r="R1373" t="s">
        <v>32</v>
      </c>
      <c r="S1373" t="s">
        <v>766</v>
      </c>
      <c r="T1373" s="9">
        <v>590.05999999999995</v>
      </c>
      <c r="U1373">
        <v>7</v>
      </c>
      <c r="V1373" s="2">
        <v>0.7</v>
      </c>
      <c r="W1373" s="6">
        <v>-786.74</v>
      </c>
      <c r="X1373" s="14">
        <f>AA1373-W1373</f>
        <v>2025.8660000000002</v>
      </c>
      <c r="Y1373" s="6">
        <f>T1373*U1373</f>
        <v>4130.42</v>
      </c>
      <c r="Z1373" s="6">
        <f>Y1373*V1373</f>
        <v>2891.2939999999999</v>
      </c>
      <c r="AA1373" s="6">
        <f t="shared" si="113"/>
        <v>1239.1260000000002</v>
      </c>
    </row>
    <row r="1374" spans="2:27" x14ac:dyDescent="0.3">
      <c r="B1374">
        <v>1371</v>
      </c>
      <c r="C1374" t="s">
        <v>3769</v>
      </c>
      <c r="D1374" s="1">
        <v>42362</v>
      </c>
      <c r="E1374" s="1">
        <v>42366</v>
      </c>
      <c r="F1374" s="9" t="str">
        <f t="shared" si="114"/>
        <v>4 days</v>
      </c>
      <c r="G1374" t="s">
        <v>49</v>
      </c>
      <c r="H1374" t="s">
        <v>3693</v>
      </c>
      <c r="I1374" t="s">
        <v>3694</v>
      </c>
      <c r="J1374" t="s">
        <v>25</v>
      </c>
      <c r="K1374" t="s">
        <v>26</v>
      </c>
      <c r="L1374" t="s">
        <v>1083</v>
      </c>
      <c r="M1374" t="s">
        <v>456</v>
      </c>
      <c r="N1374">
        <v>80906</v>
      </c>
      <c r="O1374" t="s">
        <v>43</v>
      </c>
      <c r="P1374" t="s">
        <v>2457</v>
      </c>
      <c r="Q1374" t="s">
        <v>45</v>
      </c>
      <c r="R1374" t="s">
        <v>67</v>
      </c>
      <c r="S1374" t="s">
        <v>2458</v>
      </c>
      <c r="T1374" s="9">
        <v>14.04</v>
      </c>
      <c r="U1374">
        <v>3</v>
      </c>
      <c r="V1374" s="2">
        <v>0.2</v>
      </c>
      <c r="W1374" s="6">
        <v>1.58</v>
      </c>
      <c r="X1374" s="14">
        <f>AA1374-W1374</f>
        <v>32.116</v>
      </c>
      <c r="Y1374" s="6">
        <f>T1374*U1374</f>
        <v>42.12</v>
      </c>
      <c r="Z1374" s="6">
        <f>Y1374*V1374</f>
        <v>8.4239999999999995</v>
      </c>
      <c r="AA1374" s="6">
        <f t="shared" si="113"/>
        <v>33.695999999999998</v>
      </c>
    </row>
    <row r="1375" spans="2:27" x14ac:dyDescent="0.3">
      <c r="B1375">
        <v>1372</v>
      </c>
      <c r="C1375" t="s">
        <v>3770</v>
      </c>
      <c r="D1375" s="1">
        <v>42919</v>
      </c>
      <c r="E1375" s="1">
        <v>43072</v>
      </c>
      <c r="F1375" s="9" t="str">
        <f t="shared" si="114"/>
        <v>153 days</v>
      </c>
      <c r="G1375" t="s">
        <v>49</v>
      </c>
      <c r="H1375" t="s">
        <v>3771</v>
      </c>
      <c r="I1375" t="s">
        <v>3772</v>
      </c>
      <c r="J1375" t="s">
        <v>101</v>
      </c>
      <c r="K1375" t="s">
        <v>26</v>
      </c>
      <c r="L1375" t="s">
        <v>3220</v>
      </c>
      <c r="M1375" t="s">
        <v>2741</v>
      </c>
      <c r="N1375">
        <v>20735</v>
      </c>
      <c r="O1375" t="s">
        <v>147</v>
      </c>
      <c r="P1375" t="s">
        <v>3773</v>
      </c>
      <c r="Q1375" t="s">
        <v>70</v>
      </c>
      <c r="R1375" t="s">
        <v>160</v>
      </c>
      <c r="S1375" t="s">
        <v>3774</v>
      </c>
      <c r="T1375" s="9">
        <v>49.08</v>
      </c>
      <c r="U1375">
        <v>3</v>
      </c>
      <c r="V1375" s="2">
        <v>0</v>
      </c>
      <c r="W1375" s="6">
        <v>4.91</v>
      </c>
      <c r="X1375" s="14">
        <f>AA1375-W1375</f>
        <v>142.33000000000001</v>
      </c>
      <c r="Y1375" s="6">
        <f>T1375*U1375</f>
        <v>147.24</v>
      </c>
      <c r="Z1375" s="6">
        <f>Y1375*V1375</f>
        <v>0</v>
      </c>
      <c r="AA1375" s="6">
        <f t="shared" si="113"/>
        <v>147.24</v>
      </c>
    </row>
    <row r="1376" spans="2:27" x14ac:dyDescent="0.3">
      <c r="B1376">
        <v>1373</v>
      </c>
      <c r="C1376" t="s">
        <v>3775</v>
      </c>
      <c r="D1376" s="1">
        <v>41643</v>
      </c>
      <c r="E1376" s="1">
        <v>41794</v>
      </c>
      <c r="F1376" s="9" t="str">
        <f t="shared" si="114"/>
        <v>151 days</v>
      </c>
      <c r="G1376" t="s">
        <v>22</v>
      </c>
      <c r="H1376" t="s">
        <v>289</v>
      </c>
      <c r="I1376" t="s">
        <v>290</v>
      </c>
      <c r="J1376" t="s">
        <v>25</v>
      </c>
      <c r="K1376" t="s">
        <v>26</v>
      </c>
      <c r="L1376" t="s">
        <v>2109</v>
      </c>
      <c r="M1376" t="s">
        <v>42</v>
      </c>
      <c r="N1376">
        <v>94591</v>
      </c>
      <c r="O1376" t="s">
        <v>43</v>
      </c>
      <c r="P1376" t="s">
        <v>2257</v>
      </c>
      <c r="Q1376" t="s">
        <v>45</v>
      </c>
      <c r="R1376" t="s">
        <v>46</v>
      </c>
      <c r="S1376" t="s">
        <v>2258</v>
      </c>
      <c r="T1376" s="9">
        <v>29.6</v>
      </c>
      <c r="U1376">
        <v>2</v>
      </c>
      <c r="V1376" s="2">
        <v>0</v>
      </c>
      <c r="W1376" s="6">
        <v>14.8</v>
      </c>
      <c r="X1376" s="14">
        <f>AA1376-W1376</f>
        <v>44.400000000000006</v>
      </c>
      <c r="Y1376" s="6">
        <f>T1376*U1376</f>
        <v>59.2</v>
      </c>
      <c r="Z1376" s="6">
        <f>Y1376*V1376</f>
        <v>0</v>
      </c>
      <c r="AA1376" s="6">
        <f t="shared" si="113"/>
        <v>59.2</v>
      </c>
    </row>
    <row r="1377" spans="2:27" x14ac:dyDescent="0.3">
      <c r="B1377">
        <v>1374</v>
      </c>
      <c r="C1377" t="s">
        <v>3775</v>
      </c>
      <c r="D1377" s="1">
        <v>41643</v>
      </c>
      <c r="E1377" s="1">
        <v>41794</v>
      </c>
      <c r="F1377" s="9" t="str">
        <f t="shared" si="114"/>
        <v>151 days</v>
      </c>
      <c r="G1377" t="s">
        <v>22</v>
      </c>
      <c r="H1377" t="s">
        <v>289</v>
      </c>
      <c r="I1377" t="s">
        <v>290</v>
      </c>
      <c r="J1377" t="s">
        <v>25</v>
      </c>
      <c r="K1377" t="s">
        <v>26</v>
      </c>
      <c r="L1377" t="s">
        <v>2109</v>
      </c>
      <c r="M1377" t="s">
        <v>42</v>
      </c>
      <c r="N1377">
        <v>94591</v>
      </c>
      <c r="O1377" t="s">
        <v>43</v>
      </c>
      <c r="P1377" t="s">
        <v>3776</v>
      </c>
      <c r="Q1377" t="s">
        <v>45</v>
      </c>
      <c r="R1377" t="s">
        <v>74</v>
      </c>
      <c r="S1377" t="s">
        <v>3777</v>
      </c>
      <c r="T1377" s="9">
        <v>17.09</v>
      </c>
      <c r="U1377">
        <v>4</v>
      </c>
      <c r="V1377" s="2">
        <v>0.2</v>
      </c>
      <c r="W1377" s="6">
        <v>5.55</v>
      </c>
      <c r="X1377" s="14">
        <f>AA1377-W1377</f>
        <v>49.138000000000005</v>
      </c>
      <c r="Y1377" s="6">
        <f>T1377*U1377</f>
        <v>68.36</v>
      </c>
      <c r="Z1377" s="6">
        <f>Y1377*V1377</f>
        <v>13.672000000000001</v>
      </c>
      <c r="AA1377" s="6">
        <f t="shared" si="113"/>
        <v>54.688000000000002</v>
      </c>
    </row>
    <row r="1378" spans="2:27" x14ac:dyDescent="0.3">
      <c r="B1378">
        <v>1375</v>
      </c>
      <c r="C1378" t="s">
        <v>3778</v>
      </c>
      <c r="D1378" s="1">
        <v>42261</v>
      </c>
      <c r="E1378" s="1">
        <v>42266</v>
      </c>
      <c r="F1378" s="9" t="str">
        <f t="shared" si="114"/>
        <v>5 days</v>
      </c>
      <c r="G1378" t="s">
        <v>49</v>
      </c>
      <c r="H1378" t="s">
        <v>2056</v>
      </c>
      <c r="I1378" t="s">
        <v>2057</v>
      </c>
      <c r="J1378" t="s">
        <v>25</v>
      </c>
      <c r="K1378" t="s">
        <v>26</v>
      </c>
      <c r="L1378" t="s">
        <v>3779</v>
      </c>
      <c r="M1378" t="s">
        <v>120</v>
      </c>
      <c r="N1378">
        <v>84604</v>
      </c>
      <c r="O1378" t="s">
        <v>43</v>
      </c>
      <c r="P1378" t="s">
        <v>3780</v>
      </c>
      <c r="Q1378" t="s">
        <v>31</v>
      </c>
      <c r="R1378" t="s">
        <v>55</v>
      </c>
      <c r="S1378" t="s">
        <v>3781</v>
      </c>
      <c r="T1378" s="9">
        <v>912.75</v>
      </c>
      <c r="U1378">
        <v>5</v>
      </c>
      <c r="V1378" s="2">
        <v>0</v>
      </c>
      <c r="W1378" s="6">
        <v>118.66</v>
      </c>
      <c r="X1378" s="14">
        <f>AA1378-W1378</f>
        <v>4445.09</v>
      </c>
      <c r="Y1378" s="6">
        <f>T1378*U1378</f>
        <v>4563.75</v>
      </c>
      <c r="Z1378" s="6">
        <f>Y1378*V1378</f>
        <v>0</v>
      </c>
      <c r="AA1378" s="6">
        <f t="shared" si="113"/>
        <v>4563.75</v>
      </c>
    </row>
    <row r="1379" spans="2:27" x14ac:dyDescent="0.3">
      <c r="B1379">
        <v>1376</v>
      </c>
      <c r="C1379" t="s">
        <v>3782</v>
      </c>
      <c r="D1379" s="1">
        <v>41737</v>
      </c>
      <c r="E1379" s="1">
        <v>41890</v>
      </c>
      <c r="F1379" s="9" t="str">
        <f t="shared" si="114"/>
        <v>153 days</v>
      </c>
      <c r="G1379" t="s">
        <v>22</v>
      </c>
      <c r="H1379" t="s">
        <v>889</v>
      </c>
      <c r="I1379" t="s">
        <v>890</v>
      </c>
      <c r="J1379" t="s">
        <v>25</v>
      </c>
      <c r="K1379" t="s">
        <v>26</v>
      </c>
      <c r="L1379" t="s">
        <v>3783</v>
      </c>
      <c r="M1379" t="s">
        <v>120</v>
      </c>
      <c r="N1379">
        <v>84062</v>
      </c>
      <c r="O1379" t="s">
        <v>43</v>
      </c>
      <c r="P1379" t="s">
        <v>3784</v>
      </c>
      <c r="Q1379" t="s">
        <v>45</v>
      </c>
      <c r="R1379" t="s">
        <v>77</v>
      </c>
      <c r="S1379" t="s">
        <v>3785</v>
      </c>
      <c r="T1379" s="9">
        <v>1089.75</v>
      </c>
      <c r="U1379">
        <v>3</v>
      </c>
      <c r="V1379" s="2">
        <v>0</v>
      </c>
      <c r="W1379" s="6">
        <v>305.13</v>
      </c>
      <c r="X1379" s="14">
        <f>AA1379-W1379</f>
        <v>2964.12</v>
      </c>
      <c r="Y1379" s="6">
        <f>T1379*U1379</f>
        <v>3269.25</v>
      </c>
      <c r="Z1379" s="6">
        <f>Y1379*V1379</f>
        <v>0</v>
      </c>
      <c r="AA1379" s="6">
        <f t="shared" si="113"/>
        <v>3269.25</v>
      </c>
    </row>
    <row r="1380" spans="2:27" x14ac:dyDescent="0.3">
      <c r="B1380">
        <v>1377</v>
      </c>
      <c r="C1380" t="s">
        <v>3782</v>
      </c>
      <c r="D1380" s="1">
        <v>41737</v>
      </c>
      <c r="E1380" s="1">
        <v>41890</v>
      </c>
      <c r="F1380" s="9" t="str">
        <f t="shared" si="114"/>
        <v>153 days</v>
      </c>
      <c r="G1380" t="s">
        <v>22</v>
      </c>
      <c r="H1380" t="s">
        <v>889</v>
      </c>
      <c r="I1380" t="s">
        <v>890</v>
      </c>
      <c r="J1380" t="s">
        <v>25</v>
      </c>
      <c r="K1380" t="s">
        <v>26</v>
      </c>
      <c r="L1380" t="s">
        <v>3783</v>
      </c>
      <c r="M1380" t="s">
        <v>120</v>
      </c>
      <c r="N1380">
        <v>84062</v>
      </c>
      <c r="O1380" t="s">
        <v>43</v>
      </c>
      <c r="P1380" t="s">
        <v>3786</v>
      </c>
      <c r="Q1380" t="s">
        <v>45</v>
      </c>
      <c r="R1380" t="s">
        <v>89</v>
      </c>
      <c r="S1380" t="s">
        <v>3787</v>
      </c>
      <c r="T1380" s="9">
        <v>447.84</v>
      </c>
      <c r="U1380">
        <v>8</v>
      </c>
      <c r="V1380" s="2">
        <v>0</v>
      </c>
      <c r="W1380" s="6">
        <v>219.44</v>
      </c>
      <c r="X1380" s="14">
        <f>AA1380-W1380</f>
        <v>3363.2799999999997</v>
      </c>
      <c r="Y1380" s="6">
        <f>T1380*U1380</f>
        <v>3582.72</v>
      </c>
      <c r="Z1380" s="6">
        <f>Y1380*V1380</f>
        <v>0</v>
      </c>
      <c r="AA1380" s="6">
        <f t="shared" si="113"/>
        <v>3582.72</v>
      </c>
    </row>
    <row r="1381" spans="2:27" x14ac:dyDescent="0.3">
      <c r="B1381">
        <v>1378</v>
      </c>
      <c r="C1381" t="s">
        <v>3782</v>
      </c>
      <c r="D1381" s="1">
        <v>41737</v>
      </c>
      <c r="E1381" s="1">
        <v>41890</v>
      </c>
      <c r="F1381" s="9" t="str">
        <f t="shared" si="114"/>
        <v>153 days</v>
      </c>
      <c r="G1381" t="s">
        <v>22</v>
      </c>
      <c r="H1381" t="s">
        <v>889</v>
      </c>
      <c r="I1381" t="s">
        <v>890</v>
      </c>
      <c r="J1381" t="s">
        <v>25</v>
      </c>
      <c r="K1381" t="s">
        <v>26</v>
      </c>
      <c r="L1381" t="s">
        <v>3783</v>
      </c>
      <c r="M1381" t="s">
        <v>120</v>
      </c>
      <c r="N1381">
        <v>84062</v>
      </c>
      <c r="O1381" t="s">
        <v>43</v>
      </c>
      <c r="P1381" t="s">
        <v>3788</v>
      </c>
      <c r="Q1381" t="s">
        <v>45</v>
      </c>
      <c r="R1381" t="s">
        <v>67</v>
      </c>
      <c r="S1381" t="s">
        <v>3789</v>
      </c>
      <c r="T1381" s="9">
        <v>16.399999999999999</v>
      </c>
      <c r="U1381">
        <v>5</v>
      </c>
      <c r="V1381" s="2">
        <v>0</v>
      </c>
      <c r="W1381" s="6">
        <v>4.26</v>
      </c>
      <c r="X1381" s="14">
        <f>AA1381-W1381</f>
        <v>77.739999999999995</v>
      </c>
      <c r="Y1381" s="6">
        <f>T1381*U1381</f>
        <v>82</v>
      </c>
      <c r="Z1381" s="6">
        <f>Y1381*V1381</f>
        <v>0</v>
      </c>
      <c r="AA1381" s="6">
        <f t="shared" si="113"/>
        <v>82</v>
      </c>
    </row>
    <row r="1382" spans="2:27" x14ac:dyDescent="0.3">
      <c r="B1382">
        <v>1379</v>
      </c>
      <c r="C1382" t="s">
        <v>3782</v>
      </c>
      <c r="D1382" s="1">
        <v>41737</v>
      </c>
      <c r="E1382" s="1">
        <v>41890</v>
      </c>
      <c r="F1382" s="9" t="str">
        <f t="shared" si="114"/>
        <v>153 days</v>
      </c>
      <c r="G1382" t="s">
        <v>22</v>
      </c>
      <c r="H1382" t="s">
        <v>889</v>
      </c>
      <c r="I1382" t="s">
        <v>890</v>
      </c>
      <c r="J1382" t="s">
        <v>25</v>
      </c>
      <c r="K1382" t="s">
        <v>26</v>
      </c>
      <c r="L1382" t="s">
        <v>3783</v>
      </c>
      <c r="M1382" t="s">
        <v>120</v>
      </c>
      <c r="N1382">
        <v>84062</v>
      </c>
      <c r="O1382" t="s">
        <v>43</v>
      </c>
      <c r="P1382" t="s">
        <v>3790</v>
      </c>
      <c r="Q1382" t="s">
        <v>70</v>
      </c>
      <c r="R1382" t="s">
        <v>71</v>
      </c>
      <c r="S1382" t="s">
        <v>3791</v>
      </c>
      <c r="T1382" s="9">
        <v>399.96</v>
      </c>
      <c r="U1382">
        <v>5</v>
      </c>
      <c r="V1382" s="2">
        <v>0.2</v>
      </c>
      <c r="W1382" s="6">
        <v>35</v>
      </c>
      <c r="X1382" s="14">
        <f>AA1382-W1382</f>
        <v>1564.84</v>
      </c>
      <c r="Y1382" s="6">
        <f>T1382*U1382</f>
        <v>1999.8</v>
      </c>
      <c r="Z1382" s="6">
        <f>Y1382*V1382</f>
        <v>399.96000000000004</v>
      </c>
      <c r="AA1382" s="6">
        <f t="shared" si="113"/>
        <v>1599.84</v>
      </c>
    </row>
    <row r="1383" spans="2:27" x14ac:dyDescent="0.3">
      <c r="B1383">
        <v>1380</v>
      </c>
      <c r="C1383" t="s">
        <v>3782</v>
      </c>
      <c r="D1383" s="1">
        <v>41737</v>
      </c>
      <c r="E1383" s="1">
        <v>41890</v>
      </c>
      <c r="F1383" s="9" t="str">
        <f t="shared" si="114"/>
        <v>153 days</v>
      </c>
      <c r="G1383" t="s">
        <v>22</v>
      </c>
      <c r="H1383" t="s">
        <v>889</v>
      </c>
      <c r="I1383" t="s">
        <v>890</v>
      </c>
      <c r="J1383" t="s">
        <v>25</v>
      </c>
      <c r="K1383" t="s">
        <v>26</v>
      </c>
      <c r="L1383" t="s">
        <v>3783</v>
      </c>
      <c r="M1383" t="s">
        <v>120</v>
      </c>
      <c r="N1383">
        <v>84062</v>
      </c>
      <c r="O1383" t="s">
        <v>43</v>
      </c>
      <c r="P1383" t="s">
        <v>3792</v>
      </c>
      <c r="Q1383" t="s">
        <v>45</v>
      </c>
      <c r="R1383" t="s">
        <v>58</v>
      </c>
      <c r="S1383" t="s">
        <v>3793</v>
      </c>
      <c r="T1383" s="9">
        <v>158.9</v>
      </c>
      <c r="U1383">
        <v>5</v>
      </c>
      <c r="V1383" s="2">
        <v>0</v>
      </c>
      <c r="W1383" s="6">
        <v>7.95</v>
      </c>
      <c r="X1383" s="14">
        <f>AA1383-W1383</f>
        <v>786.55</v>
      </c>
      <c r="Y1383" s="6">
        <f>T1383*U1383</f>
        <v>794.5</v>
      </c>
      <c r="Z1383" s="6">
        <f>Y1383*V1383</f>
        <v>0</v>
      </c>
      <c r="AA1383" s="6">
        <f t="shared" si="113"/>
        <v>794.5</v>
      </c>
    </row>
    <row r="1384" spans="2:27" x14ac:dyDescent="0.3">
      <c r="B1384">
        <v>1381</v>
      </c>
      <c r="C1384" t="s">
        <v>3782</v>
      </c>
      <c r="D1384" s="1">
        <v>41737</v>
      </c>
      <c r="E1384" s="1">
        <v>41890</v>
      </c>
      <c r="F1384" s="9" t="str">
        <f t="shared" si="114"/>
        <v>153 days</v>
      </c>
      <c r="G1384" t="s">
        <v>22</v>
      </c>
      <c r="H1384" t="s">
        <v>889</v>
      </c>
      <c r="I1384" t="s">
        <v>890</v>
      </c>
      <c r="J1384" t="s">
        <v>25</v>
      </c>
      <c r="K1384" t="s">
        <v>26</v>
      </c>
      <c r="L1384" t="s">
        <v>3783</v>
      </c>
      <c r="M1384" t="s">
        <v>120</v>
      </c>
      <c r="N1384">
        <v>84062</v>
      </c>
      <c r="O1384" t="s">
        <v>43</v>
      </c>
      <c r="P1384" t="s">
        <v>413</v>
      </c>
      <c r="Q1384" t="s">
        <v>45</v>
      </c>
      <c r="R1384" t="s">
        <v>74</v>
      </c>
      <c r="S1384" t="s">
        <v>414</v>
      </c>
      <c r="T1384" s="9">
        <v>13.18</v>
      </c>
      <c r="U1384">
        <v>1</v>
      </c>
      <c r="V1384" s="2">
        <v>0.2</v>
      </c>
      <c r="W1384" s="6">
        <v>4.78</v>
      </c>
      <c r="X1384" s="14">
        <f>AA1384-W1384</f>
        <v>5.7640000000000002</v>
      </c>
      <c r="Y1384" s="6">
        <f>T1384*U1384</f>
        <v>13.18</v>
      </c>
      <c r="Z1384" s="6">
        <f>Y1384*V1384</f>
        <v>2.6360000000000001</v>
      </c>
      <c r="AA1384" s="6">
        <f t="shared" si="113"/>
        <v>10.544</v>
      </c>
    </row>
    <row r="1385" spans="2:27" x14ac:dyDescent="0.3">
      <c r="B1385">
        <v>1382</v>
      </c>
      <c r="C1385" t="s">
        <v>3794</v>
      </c>
      <c r="D1385" s="1">
        <v>42438</v>
      </c>
      <c r="E1385" s="1">
        <v>42622</v>
      </c>
      <c r="F1385" s="9" t="str">
        <f t="shared" si="114"/>
        <v>184 days</v>
      </c>
      <c r="G1385" t="s">
        <v>49</v>
      </c>
      <c r="H1385" t="s">
        <v>3795</v>
      </c>
      <c r="I1385" t="s">
        <v>3796</v>
      </c>
      <c r="J1385" t="s">
        <v>101</v>
      </c>
      <c r="K1385" t="s">
        <v>26</v>
      </c>
      <c r="L1385" t="s">
        <v>455</v>
      </c>
      <c r="M1385" t="s">
        <v>210</v>
      </c>
      <c r="N1385">
        <v>60505</v>
      </c>
      <c r="O1385" t="s">
        <v>104</v>
      </c>
      <c r="P1385" t="s">
        <v>2267</v>
      </c>
      <c r="Q1385" t="s">
        <v>31</v>
      </c>
      <c r="R1385" t="s">
        <v>64</v>
      </c>
      <c r="S1385" t="s">
        <v>2268</v>
      </c>
      <c r="T1385" s="9">
        <v>83.95</v>
      </c>
      <c r="U1385">
        <v>3</v>
      </c>
      <c r="V1385" s="2">
        <v>0.6</v>
      </c>
      <c r="W1385" s="6">
        <v>-90.25</v>
      </c>
      <c r="X1385" s="14">
        <f>AA1385-W1385</f>
        <v>190.99</v>
      </c>
      <c r="Y1385" s="6">
        <f>T1385*U1385</f>
        <v>251.85000000000002</v>
      </c>
      <c r="Z1385" s="6">
        <f>Y1385*V1385</f>
        <v>151.11000000000001</v>
      </c>
      <c r="AA1385" s="6">
        <f t="shared" si="113"/>
        <v>100.74000000000001</v>
      </c>
    </row>
    <row r="1386" spans="2:27" x14ac:dyDescent="0.3">
      <c r="B1386">
        <v>1383</v>
      </c>
      <c r="C1386" t="s">
        <v>3797</v>
      </c>
      <c r="D1386" s="1">
        <v>42492</v>
      </c>
      <c r="E1386" s="1">
        <v>42492</v>
      </c>
      <c r="F1386" s="9" t="str">
        <f t="shared" si="114"/>
        <v>0 days</v>
      </c>
      <c r="G1386" t="s">
        <v>1292</v>
      </c>
      <c r="H1386" t="s">
        <v>3798</v>
      </c>
      <c r="I1386" t="s">
        <v>3799</v>
      </c>
      <c r="J1386" t="s">
        <v>101</v>
      </c>
      <c r="K1386" t="s">
        <v>26</v>
      </c>
      <c r="L1386" t="s">
        <v>3800</v>
      </c>
      <c r="M1386" t="s">
        <v>1274</v>
      </c>
      <c r="N1386">
        <v>30080</v>
      </c>
      <c r="O1386" t="s">
        <v>29</v>
      </c>
      <c r="P1386" t="s">
        <v>3401</v>
      </c>
      <c r="Q1386" t="s">
        <v>45</v>
      </c>
      <c r="R1386" t="s">
        <v>58</v>
      </c>
      <c r="S1386" t="s">
        <v>3402</v>
      </c>
      <c r="T1386" s="9">
        <v>80.98</v>
      </c>
      <c r="U1386">
        <v>1</v>
      </c>
      <c r="V1386" s="2">
        <v>0</v>
      </c>
      <c r="W1386" s="6">
        <v>1.62</v>
      </c>
      <c r="X1386" s="14">
        <f>AA1386-W1386</f>
        <v>79.36</v>
      </c>
      <c r="Y1386" s="6">
        <f>T1386*U1386</f>
        <v>80.98</v>
      </c>
      <c r="Z1386" s="6">
        <f>Y1386*V1386</f>
        <v>0</v>
      </c>
      <c r="AA1386" s="6">
        <f t="shared" si="113"/>
        <v>80.98</v>
      </c>
    </row>
    <row r="1387" spans="2:27" x14ac:dyDescent="0.3">
      <c r="B1387">
        <v>1384</v>
      </c>
      <c r="C1387" t="s">
        <v>3797</v>
      </c>
      <c r="D1387" s="1">
        <v>42492</v>
      </c>
      <c r="E1387" s="1">
        <v>42492</v>
      </c>
      <c r="F1387" s="9" t="str">
        <f t="shared" si="114"/>
        <v>0 days</v>
      </c>
      <c r="G1387" t="s">
        <v>1292</v>
      </c>
      <c r="H1387" t="s">
        <v>3798</v>
      </c>
      <c r="I1387" t="s">
        <v>3799</v>
      </c>
      <c r="J1387" t="s">
        <v>101</v>
      </c>
      <c r="K1387" t="s">
        <v>26</v>
      </c>
      <c r="L1387" t="s">
        <v>3800</v>
      </c>
      <c r="M1387" t="s">
        <v>1274</v>
      </c>
      <c r="N1387">
        <v>30080</v>
      </c>
      <c r="O1387" t="s">
        <v>29</v>
      </c>
      <c r="P1387" t="s">
        <v>3801</v>
      </c>
      <c r="Q1387" t="s">
        <v>45</v>
      </c>
      <c r="R1387" t="s">
        <v>89</v>
      </c>
      <c r="S1387" t="s">
        <v>3802</v>
      </c>
      <c r="T1387" s="9">
        <v>348.84</v>
      </c>
      <c r="U1387">
        <v>9</v>
      </c>
      <c r="V1387" s="2">
        <v>0</v>
      </c>
      <c r="W1387" s="6">
        <v>170.93</v>
      </c>
      <c r="X1387" s="14">
        <f>AA1387-W1387</f>
        <v>2968.63</v>
      </c>
      <c r="Y1387" s="6">
        <f>T1387*U1387</f>
        <v>3139.56</v>
      </c>
      <c r="Z1387" s="6">
        <f>Y1387*V1387</f>
        <v>0</v>
      </c>
      <c r="AA1387" s="6">
        <f t="shared" si="113"/>
        <v>3139.56</v>
      </c>
    </row>
    <row r="1388" spans="2:27" x14ac:dyDescent="0.3">
      <c r="B1388">
        <v>1385</v>
      </c>
      <c r="C1388" t="s">
        <v>3797</v>
      </c>
      <c r="D1388" s="1">
        <v>42492</v>
      </c>
      <c r="E1388" s="1">
        <v>42492</v>
      </c>
      <c r="F1388" s="9" t="str">
        <f t="shared" si="114"/>
        <v>0 days</v>
      </c>
      <c r="G1388" t="s">
        <v>1292</v>
      </c>
      <c r="H1388" t="s">
        <v>3798</v>
      </c>
      <c r="I1388" t="s">
        <v>3799</v>
      </c>
      <c r="J1388" t="s">
        <v>101</v>
      </c>
      <c r="K1388" t="s">
        <v>26</v>
      </c>
      <c r="L1388" t="s">
        <v>3800</v>
      </c>
      <c r="M1388" t="s">
        <v>1274</v>
      </c>
      <c r="N1388">
        <v>30080</v>
      </c>
      <c r="O1388" t="s">
        <v>29</v>
      </c>
      <c r="P1388" t="s">
        <v>3803</v>
      </c>
      <c r="Q1388" t="s">
        <v>45</v>
      </c>
      <c r="R1388" t="s">
        <v>268</v>
      </c>
      <c r="S1388" t="s">
        <v>3804</v>
      </c>
      <c r="T1388" s="9">
        <v>9.4499999999999993</v>
      </c>
      <c r="U1388">
        <v>5</v>
      </c>
      <c r="V1388" s="2">
        <v>0</v>
      </c>
      <c r="W1388" s="6">
        <v>0.19</v>
      </c>
      <c r="X1388" s="14">
        <f>AA1388-W1388</f>
        <v>47.06</v>
      </c>
      <c r="Y1388" s="6">
        <f>T1388*U1388</f>
        <v>47.25</v>
      </c>
      <c r="Z1388" s="6">
        <f>Y1388*V1388</f>
        <v>0</v>
      </c>
      <c r="AA1388" s="6">
        <f t="shared" si="113"/>
        <v>47.25</v>
      </c>
    </row>
    <row r="1389" spans="2:27" x14ac:dyDescent="0.3">
      <c r="B1389">
        <v>1386</v>
      </c>
      <c r="C1389" t="s">
        <v>3797</v>
      </c>
      <c r="D1389" s="1">
        <v>42492</v>
      </c>
      <c r="E1389" s="1">
        <v>42492</v>
      </c>
      <c r="F1389" s="9" t="str">
        <f t="shared" si="114"/>
        <v>0 days</v>
      </c>
      <c r="G1389" t="s">
        <v>1292</v>
      </c>
      <c r="H1389" t="s">
        <v>3798</v>
      </c>
      <c r="I1389" t="s">
        <v>3799</v>
      </c>
      <c r="J1389" t="s">
        <v>101</v>
      </c>
      <c r="K1389" t="s">
        <v>26</v>
      </c>
      <c r="L1389" t="s">
        <v>3800</v>
      </c>
      <c r="M1389" t="s">
        <v>1274</v>
      </c>
      <c r="N1389">
        <v>30080</v>
      </c>
      <c r="O1389" t="s">
        <v>29</v>
      </c>
      <c r="P1389" t="s">
        <v>1084</v>
      </c>
      <c r="Q1389" t="s">
        <v>31</v>
      </c>
      <c r="R1389" t="s">
        <v>64</v>
      </c>
      <c r="S1389" t="s">
        <v>3805</v>
      </c>
      <c r="T1389" s="9">
        <v>18.84</v>
      </c>
      <c r="U1389">
        <v>3</v>
      </c>
      <c r="V1389" s="2">
        <v>0</v>
      </c>
      <c r="W1389" s="6">
        <v>7.16</v>
      </c>
      <c r="X1389" s="14">
        <f>AA1389-W1389</f>
        <v>49.36</v>
      </c>
      <c r="Y1389" s="6">
        <f>T1389*U1389</f>
        <v>56.519999999999996</v>
      </c>
      <c r="Z1389" s="6">
        <f>Y1389*V1389</f>
        <v>0</v>
      </c>
      <c r="AA1389" s="6">
        <f t="shared" si="113"/>
        <v>56.519999999999996</v>
      </c>
    </row>
    <row r="1390" spans="2:27" x14ac:dyDescent="0.3">
      <c r="B1390">
        <v>1387</v>
      </c>
      <c r="C1390" t="s">
        <v>3797</v>
      </c>
      <c r="D1390" s="1">
        <v>42492</v>
      </c>
      <c r="E1390" s="1">
        <v>42492</v>
      </c>
      <c r="F1390" s="9" t="str">
        <f t="shared" si="114"/>
        <v>0 days</v>
      </c>
      <c r="G1390" t="s">
        <v>1292</v>
      </c>
      <c r="H1390" t="s">
        <v>3798</v>
      </c>
      <c r="I1390" t="s">
        <v>3799</v>
      </c>
      <c r="J1390" t="s">
        <v>101</v>
      </c>
      <c r="K1390" t="s">
        <v>26</v>
      </c>
      <c r="L1390" t="s">
        <v>3800</v>
      </c>
      <c r="M1390" t="s">
        <v>1274</v>
      </c>
      <c r="N1390">
        <v>30080</v>
      </c>
      <c r="O1390" t="s">
        <v>29</v>
      </c>
      <c r="P1390" t="s">
        <v>2236</v>
      </c>
      <c r="Q1390" t="s">
        <v>31</v>
      </c>
      <c r="R1390" t="s">
        <v>32</v>
      </c>
      <c r="S1390" t="s">
        <v>2237</v>
      </c>
      <c r="T1390" s="9">
        <v>239.98</v>
      </c>
      <c r="U1390">
        <v>2</v>
      </c>
      <c r="V1390" s="2">
        <v>0</v>
      </c>
      <c r="W1390" s="6">
        <v>52.8</v>
      </c>
      <c r="X1390" s="14">
        <f>AA1390-W1390</f>
        <v>427.15999999999997</v>
      </c>
      <c r="Y1390" s="6">
        <f>T1390*U1390</f>
        <v>479.96</v>
      </c>
      <c r="Z1390" s="6">
        <f>Y1390*V1390</f>
        <v>0</v>
      </c>
      <c r="AA1390" s="6">
        <f t="shared" si="113"/>
        <v>479.96</v>
      </c>
    </row>
    <row r="1391" spans="2:27" x14ac:dyDescent="0.3">
      <c r="B1391">
        <v>1388</v>
      </c>
      <c r="C1391" t="s">
        <v>3797</v>
      </c>
      <c r="D1391" s="1">
        <v>42492</v>
      </c>
      <c r="E1391" s="1">
        <v>42492</v>
      </c>
      <c r="F1391" s="9" t="str">
        <f t="shared" si="114"/>
        <v>0 days</v>
      </c>
      <c r="G1391" t="s">
        <v>1292</v>
      </c>
      <c r="H1391" t="s">
        <v>3798</v>
      </c>
      <c r="I1391" t="s">
        <v>3799</v>
      </c>
      <c r="J1391" t="s">
        <v>101</v>
      </c>
      <c r="K1391" t="s">
        <v>26</v>
      </c>
      <c r="L1391" t="s">
        <v>3800</v>
      </c>
      <c r="M1391" t="s">
        <v>1274</v>
      </c>
      <c r="N1391">
        <v>30080</v>
      </c>
      <c r="O1391" t="s">
        <v>29</v>
      </c>
      <c r="P1391" t="s">
        <v>3806</v>
      </c>
      <c r="Q1391" t="s">
        <v>45</v>
      </c>
      <c r="R1391" t="s">
        <v>172</v>
      </c>
      <c r="S1391" t="s">
        <v>3807</v>
      </c>
      <c r="T1391" s="9">
        <v>167.96</v>
      </c>
      <c r="U1391">
        <v>2</v>
      </c>
      <c r="V1391" s="2">
        <v>0</v>
      </c>
      <c r="W1391" s="6">
        <v>78.94</v>
      </c>
      <c r="X1391" s="14">
        <f>AA1391-W1391</f>
        <v>256.98</v>
      </c>
      <c r="Y1391" s="6">
        <f>T1391*U1391</f>
        <v>335.92</v>
      </c>
      <c r="Z1391" s="6">
        <f>Y1391*V1391</f>
        <v>0</v>
      </c>
      <c r="AA1391" s="6">
        <f t="shared" si="113"/>
        <v>335.92</v>
      </c>
    </row>
    <row r="1392" spans="2:27" x14ac:dyDescent="0.3">
      <c r="B1392">
        <v>1389</v>
      </c>
      <c r="C1392" t="s">
        <v>3797</v>
      </c>
      <c r="D1392" s="1">
        <v>42492</v>
      </c>
      <c r="E1392" s="1">
        <v>42492</v>
      </c>
      <c r="F1392" s="9" t="str">
        <f t="shared" si="114"/>
        <v>0 days</v>
      </c>
      <c r="G1392" t="s">
        <v>1292</v>
      </c>
      <c r="H1392" t="s">
        <v>3798</v>
      </c>
      <c r="I1392" t="s">
        <v>3799</v>
      </c>
      <c r="J1392" t="s">
        <v>101</v>
      </c>
      <c r="K1392" t="s">
        <v>26</v>
      </c>
      <c r="L1392" t="s">
        <v>3800</v>
      </c>
      <c r="M1392" t="s">
        <v>1274</v>
      </c>
      <c r="N1392">
        <v>30080</v>
      </c>
      <c r="O1392" t="s">
        <v>29</v>
      </c>
      <c r="P1392" t="s">
        <v>613</v>
      </c>
      <c r="Q1392" t="s">
        <v>70</v>
      </c>
      <c r="R1392" t="s">
        <v>71</v>
      </c>
      <c r="S1392" t="s">
        <v>614</v>
      </c>
      <c r="T1392" s="9">
        <v>104.85</v>
      </c>
      <c r="U1392">
        <v>3</v>
      </c>
      <c r="V1392" s="2">
        <v>0</v>
      </c>
      <c r="W1392" s="6">
        <v>28.31</v>
      </c>
      <c r="X1392" s="14">
        <f>AA1392-W1392</f>
        <v>286.23999999999995</v>
      </c>
      <c r="Y1392" s="6">
        <f>T1392*U1392</f>
        <v>314.54999999999995</v>
      </c>
      <c r="Z1392" s="6">
        <f>Y1392*V1392</f>
        <v>0</v>
      </c>
      <c r="AA1392" s="6">
        <f t="shared" si="113"/>
        <v>314.54999999999995</v>
      </c>
    </row>
    <row r="1393" spans="2:27" x14ac:dyDescent="0.3">
      <c r="B1393">
        <v>1390</v>
      </c>
      <c r="C1393" t="s">
        <v>3797</v>
      </c>
      <c r="D1393" s="1">
        <v>42492</v>
      </c>
      <c r="E1393" s="1">
        <v>42492</v>
      </c>
      <c r="F1393" s="9" t="str">
        <f t="shared" si="114"/>
        <v>0 days</v>
      </c>
      <c r="G1393" t="s">
        <v>1292</v>
      </c>
      <c r="H1393" t="s">
        <v>3798</v>
      </c>
      <c r="I1393" t="s">
        <v>3799</v>
      </c>
      <c r="J1393" t="s">
        <v>101</v>
      </c>
      <c r="K1393" t="s">
        <v>26</v>
      </c>
      <c r="L1393" t="s">
        <v>3800</v>
      </c>
      <c r="M1393" t="s">
        <v>1274</v>
      </c>
      <c r="N1393">
        <v>30080</v>
      </c>
      <c r="O1393" t="s">
        <v>29</v>
      </c>
      <c r="P1393" t="s">
        <v>1193</v>
      </c>
      <c r="Q1393" t="s">
        <v>70</v>
      </c>
      <c r="R1393" t="s">
        <v>71</v>
      </c>
      <c r="S1393" t="s">
        <v>1194</v>
      </c>
      <c r="T1393" s="9">
        <v>484.83</v>
      </c>
      <c r="U1393">
        <v>3</v>
      </c>
      <c r="V1393" s="2">
        <v>0</v>
      </c>
      <c r="W1393" s="6">
        <v>126.06</v>
      </c>
      <c r="X1393" s="14">
        <f>AA1393-W1393</f>
        <v>1328.43</v>
      </c>
      <c r="Y1393" s="6">
        <f>T1393*U1393</f>
        <v>1454.49</v>
      </c>
      <c r="Z1393" s="6">
        <f>Y1393*V1393</f>
        <v>0</v>
      </c>
      <c r="AA1393" s="6">
        <f t="shared" si="113"/>
        <v>1454.49</v>
      </c>
    </row>
    <row r="1394" spans="2:27" x14ac:dyDescent="0.3">
      <c r="B1394">
        <v>1391</v>
      </c>
      <c r="C1394" t="s">
        <v>3797</v>
      </c>
      <c r="D1394" s="1">
        <v>42492</v>
      </c>
      <c r="E1394" s="1">
        <v>42492</v>
      </c>
      <c r="F1394" s="9" t="str">
        <f t="shared" si="114"/>
        <v>0 days</v>
      </c>
      <c r="G1394" t="s">
        <v>1292</v>
      </c>
      <c r="H1394" t="s">
        <v>3798</v>
      </c>
      <c r="I1394" t="s">
        <v>3799</v>
      </c>
      <c r="J1394" t="s">
        <v>101</v>
      </c>
      <c r="K1394" t="s">
        <v>26</v>
      </c>
      <c r="L1394" t="s">
        <v>3800</v>
      </c>
      <c r="M1394" t="s">
        <v>1274</v>
      </c>
      <c r="N1394">
        <v>30080</v>
      </c>
      <c r="O1394" t="s">
        <v>29</v>
      </c>
      <c r="P1394" t="s">
        <v>1734</v>
      </c>
      <c r="Q1394" t="s">
        <v>45</v>
      </c>
      <c r="R1394" t="s">
        <v>89</v>
      </c>
      <c r="S1394" t="s">
        <v>1735</v>
      </c>
      <c r="T1394" s="9">
        <v>122.97</v>
      </c>
      <c r="U1394">
        <v>3</v>
      </c>
      <c r="V1394" s="2">
        <v>0</v>
      </c>
      <c r="W1394" s="6">
        <v>60.26</v>
      </c>
      <c r="X1394" s="14">
        <f>AA1394-W1394</f>
        <v>308.64999999999998</v>
      </c>
      <c r="Y1394" s="6">
        <f>T1394*U1394</f>
        <v>368.90999999999997</v>
      </c>
      <c r="Z1394" s="6">
        <f>Y1394*V1394</f>
        <v>0</v>
      </c>
      <c r="AA1394" s="6">
        <f t="shared" si="113"/>
        <v>368.90999999999997</v>
      </c>
    </row>
    <row r="1395" spans="2:27" x14ac:dyDescent="0.3">
      <c r="B1395">
        <v>1392</v>
      </c>
      <c r="C1395" t="s">
        <v>3797</v>
      </c>
      <c r="D1395" s="1">
        <v>42492</v>
      </c>
      <c r="E1395" s="1">
        <v>42492</v>
      </c>
      <c r="F1395" s="9" t="str">
        <f t="shared" si="114"/>
        <v>0 days</v>
      </c>
      <c r="G1395" t="s">
        <v>1292</v>
      </c>
      <c r="H1395" t="s">
        <v>3798</v>
      </c>
      <c r="I1395" t="s">
        <v>3799</v>
      </c>
      <c r="J1395" t="s">
        <v>101</v>
      </c>
      <c r="K1395" t="s">
        <v>26</v>
      </c>
      <c r="L1395" t="s">
        <v>3800</v>
      </c>
      <c r="M1395" t="s">
        <v>1274</v>
      </c>
      <c r="N1395">
        <v>30080</v>
      </c>
      <c r="O1395" t="s">
        <v>29</v>
      </c>
      <c r="P1395" t="s">
        <v>962</v>
      </c>
      <c r="Q1395" t="s">
        <v>45</v>
      </c>
      <c r="R1395" t="s">
        <v>58</v>
      </c>
      <c r="S1395" t="s">
        <v>963</v>
      </c>
      <c r="T1395" s="9">
        <v>154.44</v>
      </c>
      <c r="U1395">
        <v>3</v>
      </c>
      <c r="V1395" s="2">
        <v>0</v>
      </c>
      <c r="W1395" s="6">
        <v>1.54</v>
      </c>
      <c r="X1395" s="14">
        <f>AA1395-W1395</f>
        <v>461.78</v>
      </c>
      <c r="Y1395" s="6">
        <f>T1395*U1395</f>
        <v>463.32</v>
      </c>
      <c r="Z1395" s="6">
        <f>Y1395*V1395</f>
        <v>0</v>
      </c>
      <c r="AA1395" s="6">
        <f t="shared" si="113"/>
        <v>463.32</v>
      </c>
    </row>
    <row r="1396" spans="2:27" x14ac:dyDescent="0.3">
      <c r="B1396">
        <v>1393</v>
      </c>
      <c r="C1396" t="s">
        <v>3797</v>
      </c>
      <c r="D1396" s="1">
        <v>42492</v>
      </c>
      <c r="E1396" s="1">
        <v>42492</v>
      </c>
      <c r="F1396" s="9" t="str">
        <f t="shared" si="114"/>
        <v>0 days</v>
      </c>
      <c r="G1396" t="s">
        <v>1292</v>
      </c>
      <c r="H1396" t="s">
        <v>3798</v>
      </c>
      <c r="I1396" t="s">
        <v>3799</v>
      </c>
      <c r="J1396" t="s">
        <v>101</v>
      </c>
      <c r="K1396" t="s">
        <v>26</v>
      </c>
      <c r="L1396" t="s">
        <v>3800</v>
      </c>
      <c r="M1396" t="s">
        <v>1274</v>
      </c>
      <c r="N1396">
        <v>30080</v>
      </c>
      <c r="O1396" t="s">
        <v>29</v>
      </c>
      <c r="P1396" t="s">
        <v>295</v>
      </c>
      <c r="Q1396" t="s">
        <v>45</v>
      </c>
      <c r="R1396" t="s">
        <v>89</v>
      </c>
      <c r="S1396" t="s">
        <v>296</v>
      </c>
      <c r="T1396" s="9">
        <v>342.37</v>
      </c>
      <c r="U1396">
        <v>7</v>
      </c>
      <c r="V1396" s="2">
        <v>0</v>
      </c>
      <c r="W1396" s="6">
        <v>160.91</v>
      </c>
      <c r="X1396" s="14">
        <f>AA1396-W1396</f>
        <v>2235.6800000000003</v>
      </c>
      <c r="Y1396" s="6">
        <f>T1396*U1396</f>
        <v>2396.59</v>
      </c>
      <c r="Z1396" s="6">
        <f>Y1396*V1396</f>
        <v>0</v>
      </c>
      <c r="AA1396" s="6">
        <f t="shared" si="113"/>
        <v>2396.59</v>
      </c>
    </row>
    <row r="1397" spans="2:27" x14ac:dyDescent="0.3">
      <c r="B1397">
        <v>1394</v>
      </c>
      <c r="C1397" t="s">
        <v>3808</v>
      </c>
      <c r="D1397" s="1">
        <v>42801</v>
      </c>
      <c r="E1397" s="1">
        <v>42832</v>
      </c>
      <c r="F1397" s="9" t="str">
        <f t="shared" si="114"/>
        <v>31 days</v>
      </c>
      <c r="G1397" t="s">
        <v>187</v>
      </c>
      <c r="H1397" t="s">
        <v>3809</v>
      </c>
      <c r="I1397" t="s">
        <v>3810</v>
      </c>
      <c r="J1397" t="s">
        <v>40</v>
      </c>
      <c r="K1397" t="s">
        <v>26</v>
      </c>
      <c r="L1397" t="s">
        <v>2225</v>
      </c>
      <c r="M1397" t="s">
        <v>87</v>
      </c>
      <c r="N1397">
        <v>27217</v>
      </c>
      <c r="O1397" t="s">
        <v>29</v>
      </c>
      <c r="P1397" t="s">
        <v>771</v>
      </c>
      <c r="Q1397" t="s">
        <v>45</v>
      </c>
      <c r="R1397" t="s">
        <v>67</v>
      </c>
      <c r="S1397" t="s">
        <v>772</v>
      </c>
      <c r="T1397" s="9">
        <v>9.5500000000000007</v>
      </c>
      <c r="U1397">
        <v>3</v>
      </c>
      <c r="V1397" s="2">
        <v>0.2</v>
      </c>
      <c r="W1397" s="6">
        <v>1.55</v>
      </c>
      <c r="X1397" s="14">
        <f>AA1397-W1397</f>
        <v>21.37</v>
      </c>
      <c r="Y1397" s="6">
        <f>T1397*U1397</f>
        <v>28.650000000000002</v>
      </c>
      <c r="Z1397" s="6">
        <f>Y1397*V1397</f>
        <v>5.73</v>
      </c>
      <c r="AA1397" s="6">
        <f t="shared" si="113"/>
        <v>22.92</v>
      </c>
    </row>
    <row r="1398" spans="2:27" x14ac:dyDescent="0.3">
      <c r="B1398">
        <v>1395</v>
      </c>
      <c r="C1398" t="s">
        <v>3811</v>
      </c>
      <c r="D1398" s="1">
        <v>42988</v>
      </c>
      <c r="E1398" s="1">
        <v>43022</v>
      </c>
      <c r="F1398" s="9" t="str">
        <f t="shared" si="114"/>
        <v>34 days</v>
      </c>
      <c r="G1398" t="s">
        <v>49</v>
      </c>
      <c r="H1398" t="s">
        <v>2637</v>
      </c>
      <c r="I1398" t="s">
        <v>2638</v>
      </c>
      <c r="J1398" t="s">
        <v>40</v>
      </c>
      <c r="K1398" t="s">
        <v>26</v>
      </c>
      <c r="L1398" t="s">
        <v>455</v>
      </c>
      <c r="M1398" t="s">
        <v>210</v>
      </c>
      <c r="N1398">
        <v>60505</v>
      </c>
      <c r="O1398" t="s">
        <v>104</v>
      </c>
      <c r="P1398" t="s">
        <v>3812</v>
      </c>
      <c r="Q1398" t="s">
        <v>31</v>
      </c>
      <c r="R1398" t="s">
        <v>55</v>
      </c>
      <c r="S1398" t="s">
        <v>3813</v>
      </c>
      <c r="T1398" s="9">
        <v>652.45000000000005</v>
      </c>
      <c r="U1398">
        <v>5</v>
      </c>
      <c r="V1398" s="2">
        <v>0.5</v>
      </c>
      <c r="W1398" s="6">
        <v>-430.62</v>
      </c>
      <c r="X1398" s="14">
        <f>AA1398-W1398</f>
        <v>2061.7449999999999</v>
      </c>
      <c r="Y1398" s="6">
        <f>T1398*U1398</f>
        <v>3262.25</v>
      </c>
      <c r="Z1398" s="6">
        <f>Y1398*V1398</f>
        <v>1631.125</v>
      </c>
      <c r="AA1398" s="6">
        <f t="shared" si="113"/>
        <v>1631.125</v>
      </c>
    </row>
    <row r="1399" spans="2:27" x14ac:dyDescent="0.3">
      <c r="B1399">
        <v>1396</v>
      </c>
      <c r="C1399" t="s">
        <v>3811</v>
      </c>
      <c r="D1399" s="1">
        <v>42988</v>
      </c>
      <c r="E1399" s="1">
        <v>43022</v>
      </c>
      <c r="F1399" s="9" t="str">
        <f t="shared" si="114"/>
        <v>34 days</v>
      </c>
      <c r="G1399" t="s">
        <v>49</v>
      </c>
      <c r="H1399" t="s">
        <v>2637</v>
      </c>
      <c r="I1399" t="s">
        <v>2638</v>
      </c>
      <c r="J1399" t="s">
        <v>40</v>
      </c>
      <c r="K1399" t="s">
        <v>26</v>
      </c>
      <c r="L1399" t="s">
        <v>455</v>
      </c>
      <c r="M1399" t="s">
        <v>210</v>
      </c>
      <c r="N1399">
        <v>60505</v>
      </c>
      <c r="O1399" t="s">
        <v>104</v>
      </c>
      <c r="P1399" t="s">
        <v>3814</v>
      </c>
      <c r="Q1399" t="s">
        <v>31</v>
      </c>
      <c r="R1399" t="s">
        <v>55</v>
      </c>
      <c r="S1399" t="s">
        <v>3815</v>
      </c>
      <c r="T1399" s="9">
        <v>66.650000000000006</v>
      </c>
      <c r="U1399">
        <v>3</v>
      </c>
      <c r="V1399" s="2">
        <v>0.5</v>
      </c>
      <c r="W1399" s="6">
        <v>-42.65</v>
      </c>
      <c r="X1399" s="14">
        <f>AA1399-W1399</f>
        <v>142.625</v>
      </c>
      <c r="Y1399" s="6">
        <f>T1399*U1399</f>
        <v>199.95000000000002</v>
      </c>
      <c r="Z1399" s="6">
        <f>Y1399*V1399</f>
        <v>99.975000000000009</v>
      </c>
      <c r="AA1399" s="6">
        <f t="shared" si="113"/>
        <v>99.975000000000009</v>
      </c>
    </row>
    <row r="1400" spans="2:27" x14ac:dyDescent="0.3">
      <c r="B1400">
        <v>1397</v>
      </c>
      <c r="C1400" t="s">
        <v>3816</v>
      </c>
      <c r="D1400" s="1">
        <v>42698</v>
      </c>
      <c r="E1400" s="1">
        <v>42700</v>
      </c>
      <c r="F1400" s="9" t="str">
        <f t="shared" si="114"/>
        <v>2 days</v>
      </c>
      <c r="G1400" t="s">
        <v>187</v>
      </c>
      <c r="H1400" t="s">
        <v>3309</v>
      </c>
      <c r="I1400" t="s">
        <v>3310</v>
      </c>
      <c r="J1400" t="s">
        <v>25</v>
      </c>
      <c r="K1400" t="s">
        <v>26</v>
      </c>
      <c r="L1400" t="s">
        <v>265</v>
      </c>
      <c r="M1400" t="s">
        <v>266</v>
      </c>
      <c r="N1400">
        <v>10035</v>
      </c>
      <c r="O1400" t="s">
        <v>147</v>
      </c>
      <c r="P1400" t="s">
        <v>3817</v>
      </c>
      <c r="Q1400" t="s">
        <v>45</v>
      </c>
      <c r="R1400" t="s">
        <v>74</v>
      </c>
      <c r="S1400" t="s">
        <v>3818</v>
      </c>
      <c r="T1400" s="9">
        <v>17.22</v>
      </c>
      <c r="U1400">
        <v>4</v>
      </c>
      <c r="V1400" s="2">
        <v>0.2</v>
      </c>
      <c r="W1400" s="6">
        <v>6.03</v>
      </c>
      <c r="X1400" s="14">
        <f>AA1400-W1400</f>
        <v>49.073999999999998</v>
      </c>
      <c r="Y1400" s="6">
        <f>T1400*U1400</f>
        <v>68.88</v>
      </c>
      <c r="Z1400" s="6">
        <f>Y1400*V1400</f>
        <v>13.776</v>
      </c>
      <c r="AA1400" s="6">
        <f t="shared" si="113"/>
        <v>55.103999999999999</v>
      </c>
    </row>
    <row r="1401" spans="2:27" x14ac:dyDescent="0.3">
      <c r="B1401">
        <v>1398</v>
      </c>
      <c r="C1401" t="s">
        <v>3816</v>
      </c>
      <c r="D1401" s="1">
        <v>42698</v>
      </c>
      <c r="E1401" s="1">
        <v>42700</v>
      </c>
      <c r="F1401" s="9" t="str">
        <f t="shared" si="114"/>
        <v>2 days</v>
      </c>
      <c r="G1401" t="s">
        <v>187</v>
      </c>
      <c r="H1401" t="s">
        <v>3309</v>
      </c>
      <c r="I1401" t="s">
        <v>3310</v>
      </c>
      <c r="J1401" t="s">
        <v>25</v>
      </c>
      <c r="K1401" t="s">
        <v>26</v>
      </c>
      <c r="L1401" t="s">
        <v>265</v>
      </c>
      <c r="M1401" t="s">
        <v>266</v>
      </c>
      <c r="N1401">
        <v>10035</v>
      </c>
      <c r="O1401" t="s">
        <v>147</v>
      </c>
      <c r="P1401" t="s">
        <v>2376</v>
      </c>
      <c r="Q1401" t="s">
        <v>45</v>
      </c>
      <c r="R1401" t="s">
        <v>89</v>
      </c>
      <c r="S1401" t="s">
        <v>2377</v>
      </c>
      <c r="T1401" s="9">
        <v>11.56</v>
      </c>
      <c r="U1401">
        <v>2</v>
      </c>
      <c r="V1401" s="2">
        <v>0</v>
      </c>
      <c r="W1401" s="6">
        <v>5.66</v>
      </c>
      <c r="X1401" s="14">
        <f>AA1401-W1401</f>
        <v>17.46</v>
      </c>
      <c r="Y1401" s="6">
        <f>T1401*U1401</f>
        <v>23.12</v>
      </c>
      <c r="Z1401" s="6">
        <f>Y1401*V1401</f>
        <v>0</v>
      </c>
      <c r="AA1401" s="6">
        <f t="shared" si="113"/>
        <v>23.12</v>
      </c>
    </row>
    <row r="1402" spans="2:27" x14ac:dyDescent="0.3">
      <c r="B1402">
        <v>1399</v>
      </c>
      <c r="C1402" t="s">
        <v>3816</v>
      </c>
      <c r="D1402" s="1">
        <v>42698</v>
      </c>
      <c r="E1402" s="1">
        <v>42700</v>
      </c>
      <c r="F1402" s="9" t="str">
        <f t="shared" si="114"/>
        <v>2 days</v>
      </c>
      <c r="G1402" t="s">
        <v>187</v>
      </c>
      <c r="H1402" t="s">
        <v>3309</v>
      </c>
      <c r="I1402" t="s">
        <v>3310</v>
      </c>
      <c r="J1402" t="s">
        <v>25</v>
      </c>
      <c r="K1402" t="s">
        <v>26</v>
      </c>
      <c r="L1402" t="s">
        <v>265</v>
      </c>
      <c r="M1402" t="s">
        <v>266</v>
      </c>
      <c r="N1402">
        <v>10035</v>
      </c>
      <c r="O1402" t="s">
        <v>147</v>
      </c>
      <c r="P1402" t="s">
        <v>754</v>
      </c>
      <c r="Q1402" t="s">
        <v>70</v>
      </c>
      <c r="R1402" t="s">
        <v>160</v>
      </c>
      <c r="S1402" t="s">
        <v>755</v>
      </c>
      <c r="T1402" s="9">
        <v>88.4</v>
      </c>
      <c r="U1402">
        <v>4</v>
      </c>
      <c r="V1402" s="2">
        <v>0</v>
      </c>
      <c r="W1402" s="6">
        <v>11.49</v>
      </c>
      <c r="X1402" s="14">
        <f>AA1402-W1402</f>
        <v>342.11</v>
      </c>
      <c r="Y1402" s="6">
        <f>T1402*U1402</f>
        <v>353.6</v>
      </c>
      <c r="Z1402" s="6">
        <f>Y1402*V1402</f>
        <v>0</v>
      </c>
      <c r="AA1402" s="6">
        <f t="shared" si="113"/>
        <v>353.6</v>
      </c>
    </row>
    <row r="1403" spans="2:27" x14ac:dyDescent="0.3">
      <c r="B1403">
        <v>1400</v>
      </c>
      <c r="C1403" t="s">
        <v>3816</v>
      </c>
      <c r="D1403" s="1">
        <v>42698</v>
      </c>
      <c r="E1403" s="1">
        <v>42700</v>
      </c>
      <c r="F1403" s="9" t="str">
        <f t="shared" si="114"/>
        <v>2 days</v>
      </c>
      <c r="G1403" t="s">
        <v>187</v>
      </c>
      <c r="H1403" t="s">
        <v>3309</v>
      </c>
      <c r="I1403" t="s">
        <v>3310</v>
      </c>
      <c r="J1403" t="s">
        <v>25</v>
      </c>
      <c r="K1403" t="s">
        <v>26</v>
      </c>
      <c r="L1403" t="s">
        <v>265</v>
      </c>
      <c r="M1403" t="s">
        <v>266</v>
      </c>
      <c r="N1403">
        <v>10035</v>
      </c>
      <c r="O1403" t="s">
        <v>147</v>
      </c>
      <c r="P1403" t="s">
        <v>3819</v>
      </c>
      <c r="Q1403" t="s">
        <v>45</v>
      </c>
      <c r="R1403" t="s">
        <v>89</v>
      </c>
      <c r="S1403" t="s">
        <v>3820</v>
      </c>
      <c r="T1403" s="9">
        <v>6.48</v>
      </c>
      <c r="U1403">
        <v>1</v>
      </c>
      <c r="V1403" s="2">
        <v>0</v>
      </c>
      <c r="W1403" s="6">
        <v>3.11</v>
      </c>
      <c r="X1403" s="14">
        <f>AA1403-W1403</f>
        <v>3.3700000000000006</v>
      </c>
      <c r="Y1403" s="6">
        <f>T1403*U1403</f>
        <v>6.48</v>
      </c>
      <c r="Z1403" s="6">
        <f>Y1403*V1403</f>
        <v>0</v>
      </c>
      <c r="AA1403" s="6">
        <f t="shared" si="113"/>
        <v>6.48</v>
      </c>
    </row>
    <row r="1404" spans="2:27" x14ac:dyDescent="0.3">
      <c r="B1404">
        <v>1401</v>
      </c>
      <c r="C1404" t="s">
        <v>3821</v>
      </c>
      <c r="D1404" s="1">
        <v>42380</v>
      </c>
      <c r="E1404" s="1">
        <v>42501</v>
      </c>
      <c r="F1404" s="9" t="str">
        <f t="shared" si="114"/>
        <v>121 days</v>
      </c>
      <c r="G1404" t="s">
        <v>49</v>
      </c>
      <c r="H1404" t="s">
        <v>3822</v>
      </c>
      <c r="I1404" t="s">
        <v>3823</v>
      </c>
      <c r="J1404" t="s">
        <v>101</v>
      </c>
      <c r="K1404" t="s">
        <v>26</v>
      </c>
      <c r="L1404" t="s">
        <v>1980</v>
      </c>
      <c r="M1404" t="s">
        <v>318</v>
      </c>
      <c r="N1404">
        <v>24153</v>
      </c>
      <c r="O1404" t="s">
        <v>29</v>
      </c>
      <c r="P1404" t="s">
        <v>247</v>
      </c>
      <c r="Q1404" t="s">
        <v>70</v>
      </c>
      <c r="R1404" t="s">
        <v>71</v>
      </c>
      <c r="S1404" t="s">
        <v>248</v>
      </c>
      <c r="T1404" s="9">
        <v>21.8</v>
      </c>
      <c r="U1404">
        <v>2</v>
      </c>
      <c r="V1404" s="2">
        <v>0</v>
      </c>
      <c r="W1404" s="6">
        <v>6.1</v>
      </c>
      <c r="X1404" s="14">
        <f>AA1404-W1404</f>
        <v>37.5</v>
      </c>
      <c r="Y1404" s="6">
        <f>T1404*U1404</f>
        <v>43.6</v>
      </c>
      <c r="Z1404" s="6">
        <f>Y1404*V1404</f>
        <v>0</v>
      </c>
      <c r="AA1404" s="6">
        <f t="shared" si="113"/>
        <v>43.6</v>
      </c>
    </row>
    <row r="1405" spans="2:27" x14ac:dyDescent="0.3">
      <c r="B1405">
        <v>1402</v>
      </c>
      <c r="C1405" t="s">
        <v>3821</v>
      </c>
      <c r="D1405" s="1">
        <v>42380</v>
      </c>
      <c r="E1405" s="1">
        <v>42501</v>
      </c>
      <c r="F1405" s="9" t="str">
        <f t="shared" si="114"/>
        <v>121 days</v>
      </c>
      <c r="G1405" t="s">
        <v>49</v>
      </c>
      <c r="H1405" t="s">
        <v>3822</v>
      </c>
      <c r="I1405" t="s">
        <v>3823</v>
      </c>
      <c r="J1405" t="s">
        <v>101</v>
      </c>
      <c r="K1405" t="s">
        <v>26</v>
      </c>
      <c r="L1405" t="s">
        <v>1980</v>
      </c>
      <c r="M1405" t="s">
        <v>318</v>
      </c>
      <c r="N1405">
        <v>24153</v>
      </c>
      <c r="O1405" t="s">
        <v>29</v>
      </c>
      <c r="P1405" t="s">
        <v>2162</v>
      </c>
      <c r="Q1405" t="s">
        <v>45</v>
      </c>
      <c r="R1405" t="s">
        <v>172</v>
      </c>
      <c r="S1405" t="s">
        <v>2163</v>
      </c>
      <c r="T1405" s="9">
        <v>251.79</v>
      </c>
      <c r="U1405">
        <v>3</v>
      </c>
      <c r="V1405" s="2">
        <v>0</v>
      </c>
      <c r="W1405" s="6">
        <v>118.34</v>
      </c>
      <c r="X1405" s="14">
        <f>AA1405-W1405</f>
        <v>637.03</v>
      </c>
      <c r="Y1405" s="6">
        <f>T1405*U1405</f>
        <v>755.37</v>
      </c>
      <c r="Z1405" s="6">
        <f>Y1405*V1405</f>
        <v>0</v>
      </c>
      <c r="AA1405" s="6">
        <f t="shared" si="113"/>
        <v>755.37</v>
      </c>
    </row>
    <row r="1406" spans="2:27" x14ac:dyDescent="0.3">
      <c r="B1406">
        <v>1403</v>
      </c>
      <c r="C1406" t="s">
        <v>3824</v>
      </c>
      <c r="D1406" s="1">
        <v>42479</v>
      </c>
      <c r="E1406" s="1">
        <v>42485</v>
      </c>
      <c r="F1406" s="9" t="str">
        <f t="shared" si="114"/>
        <v>6 days</v>
      </c>
      <c r="G1406" t="s">
        <v>49</v>
      </c>
      <c r="H1406" t="s">
        <v>394</v>
      </c>
      <c r="I1406" t="s">
        <v>395</v>
      </c>
      <c r="J1406" t="s">
        <v>101</v>
      </c>
      <c r="K1406" t="s">
        <v>26</v>
      </c>
      <c r="L1406" t="s">
        <v>496</v>
      </c>
      <c r="M1406" t="s">
        <v>497</v>
      </c>
      <c r="N1406">
        <v>43229</v>
      </c>
      <c r="O1406" t="s">
        <v>147</v>
      </c>
      <c r="P1406" t="s">
        <v>3825</v>
      </c>
      <c r="Q1406" t="s">
        <v>31</v>
      </c>
      <c r="R1406" t="s">
        <v>55</v>
      </c>
      <c r="S1406" t="s">
        <v>3826</v>
      </c>
      <c r="T1406" s="9">
        <v>205.18</v>
      </c>
      <c r="U1406">
        <v>2</v>
      </c>
      <c r="V1406" s="2">
        <v>0.4</v>
      </c>
      <c r="W1406" s="6">
        <v>-58.13</v>
      </c>
      <c r="X1406" s="14">
        <f>AA1406-W1406</f>
        <v>304.346</v>
      </c>
      <c r="Y1406" s="6">
        <f>T1406*U1406</f>
        <v>410.36</v>
      </c>
      <c r="Z1406" s="6">
        <f>Y1406*V1406</f>
        <v>164.14400000000001</v>
      </c>
      <c r="AA1406" s="6">
        <f t="shared" si="113"/>
        <v>246.21600000000001</v>
      </c>
    </row>
    <row r="1407" spans="2:27" x14ac:dyDescent="0.3">
      <c r="B1407">
        <v>1404</v>
      </c>
      <c r="C1407" t="s">
        <v>3824</v>
      </c>
      <c r="D1407" s="1">
        <v>42479</v>
      </c>
      <c r="E1407" s="1">
        <v>42485</v>
      </c>
      <c r="F1407" s="9" t="str">
        <f t="shared" si="114"/>
        <v>6 days</v>
      </c>
      <c r="G1407" t="s">
        <v>49</v>
      </c>
      <c r="H1407" t="s">
        <v>394</v>
      </c>
      <c r="I1407" t="s">
        <v>395</v>
      </c>
      <c r="J1407" t="s">
        <v>101</v>
      </c>
      <c r="K1407" t="s">
        <v>26</v>
      </c>
      <c r="L1407" t="s">
        <v>496</v>
      </c>
      <c r="M1407" t="s">
        <v>497</v>
      </c>
      <c r="N1407">
        <v>43229</v>
      </c>
      <c r="O1407" t="s">
        <v>147</v>
      </c>
      <c r="P1407" t="s">
        <v>3827</v>
      </c>
      <c r="Q1407" t="s">
        <v>45</v>
      </c>
      <c r="R1407" t="s">
        <v>89</v>
      </c>
      <c r="S1407" t="s">
        <v>3828</v>
      </c>
      <c r="T1407" s="9">
        <v>419.4</v>
      </c>
      <c r="U1407">
        <v>5</v>
      </c>
      <c r="V1407" s="2">
        <v>0.2</v>
      </c>
      <c r="W1407" s="6">
        <v>146.79</v>
      </c>
      <c r="X1407" s="14">
        <f>AA1407-W1407</f>
        <v>1530.81</v>
      </c>
      <c r="Y1407" s="6">
        <f>T1407*U1407</f>
        <v>2097</v>
      </c>
      <c r="Z1407" s="6">
        <f>Y1407*V1407</f>
        <v>419.40000000000003</v>
      </c>
      <c r="AA1407" s="6">
        <f t="shared" si="113"/>
        <v>1677.6</v>
      </c>
    </row>
    <row r="1408" spans="2:27" x14ac:dyDescent="0.3">
      <c r="B1408">
        <v>1405</v>
      </c>
      <c r="C1408" t="s">
        <v>3829</v>
      </c>
      <c r="D1408" s="1">
        <v>41794</v>
      </c>
      <c r="E1408" s="1">
        <v>41855</v>
      </c>
      <c r="F1408" s="9" t="str">
        <f t="shared" si="114"/>
        <v>61 days</v>
      </c>
      <c r="G1408" t="s">
        <v>187</v>
      </c>
      <c r="H1408" t="s">
        <v>1501</v>
      </c>
      <c r="I1408" t="s">
        <v>1502</v>
      </c>
      <c r="J1408" t="s">
        <v>101</v>
      </c>
      <c r="K1408" t="s">
        <v>26</v>
      </c>
      <c r="L1408" t="s">
        <v>145</v>
      </c>
      <c r="M1408" t="s">
        <v>146</v>
      </c>
      <c r="N1408">
        <v>19143</v>
      </c>
      <c r="O1408" t="s">
        <v>147</v>
      </c>
      <c r="P1408" t="s">
        <v>1963</v>
      </c>
      <c r="Q1408" t="s">
        <v>45</v>
      </c>
      <c r="R1408" t="s">
        <v>578</v>
      </c>
      <c r="S1408" t="s">
        <v>1964</v>
      </c>
      <c r="T1408" s="9">
        <v>10.3</v>
      </c>
      <c r="U1408">
        <v>1</v>
      </c>
      <c r="V1408" s="2">
        <v>0.2</v>
      </c>
      <c r="W1408" s="6">
        <v>-2.19</v>
      </c>
      <c r="X1408" s="14">
        <f>AA1408-W1408</f>
        <v>10.43</v>
      </c>
      <c r="Y1408" s="6">
        <f>T1408*U1408</f>
        <v>10.3</v>
      </c>
      <c r="Z1408" s="6">
        <f>Y1408*V1408</f>
        <v>2.06</v>
      </c>
      <c r="AA1408" s="6">
        <f t="shared" si="113"/>
        <v>8.24</v>
      </c>
    </row>
    <row r="1409" spans="2:27" x14ac:dyDescent="0.3">
      <c r="B1409">
        <v>1406</v>
      </c>
      <c r="C1409" t="s">
        <v>3829</v>
      </c>
      <c r="D1409" s="1">
        <v>41794</v>
      </c>
      <c r="E1409" s="1">
        <v>41855</v>
      </c>
      <c r="F1409" s="9" t="str">
        <f t="shared" si="114"/>
        <v>61 days</v>
      </c>
      <c r="G1409" t="s">
        <v>187</v>
      </c>
      <c r="H1409" t="s">
        <v>1501</v>
      </c>
      <c r="I1409" t="s">
        <v>1502</v>
      </c>
      <c r="J1409" t="s">
        <v>101</v>
      </c>
      <c r="K1409" t="s">
        <v>26</v>
      </c>
      <c r="L1409" t="s">
        <v>145</v>
      </c>
      <c r="M1409" t="s">
        <v>146</v>
      </c>
      <c r="N1409">
        <v>19143</v>
      </c>
      <c r="O1409" t="s">
        <v>147</v>
      </c>
      <c r="P1409" t="s">
        <v>3830</v>
      </c>
      <c r="Q1409" t="s">
        <v>31</v>
      </c>
      <c r="R1409" t="s">
        <v>55</v>
      </c>
      <c r="S1409" t="s">
        <v>3281</v>
      </c>
      <c r="T1409" s="9">
        <v>154.76</v>
      </c>
      <c r="U1409">
        <v>3</v>
      </c>
      <c r="V1409" s="2">
        <v>0.4</v>
      </c>
      <c r="W1409" s="6">
        <v>-36.11</v>
      </c>
      <c r="X1409" s="14">
        <f>AA1409-W1409</f>
        <v>314.678</v>
      </c>
      <c r="Y1409" s="6">
        <f>T1409*U1409</f>
        <v>464.28</v>
      </c>
      <c r="Z1409" s="6">
        <f>Y1409*V1409</f>
        <v>185.71199999999999</v>
      </c>
      <c r="AA1409" s="6">
        <f t="shared" si="113"/>
        <v>278.56799999999998</v>
      </c>
    </row>
    <row r="1410" spans="2:27" x14ac:dyDescent="0.3">
      <c r="B1410">
        <v>1407</v>
      </c>
      <c r="C1410" t="s">
        <v>3829</v>
      </c>
      <c r="D1410" s="1">
        <v>41794</v>
      </c>
      <c r="E1410" s="1">
        <v>41855</v>
      </c>
      <c r="F1410" s="9" t="str">
        <f t="shared" si="114"/>
        <v>61 days</v>
      </c>
      <c r="G1410" t="s">
        <v>187</v>
      </c>
      <c r="H1410" t="s">
        <v>1501</v>
      </c>
      <c r="I1410" t="s">
        <v>1502</v>
      </c>
      <c r="J1410" t="s">
        <v>101</v>
      </c>
      <c r="K1410" t="s">
        <v>26</v>
      </c>
      <c r="L1410" t="s">
        <v>145</v>
      </c>
      <c r="M1410" t="s">
        <v>146</v>
      </c>
      <c r="N1410">
        <v>19143</v>
      </c>
      <c r="O1410" t="s">
        <v>147</v>
      </c>
      <c r="P1410" t="s">
        <v>731</v>
      </c>
      <c r="Q1410" t="s">
        <v>70</v>
      </c>
      <c r="R1410" t="s">
        <v>160</v>
      </c>
      <c r="S1410" t="s">
        <v>732</v>
      </c>
      <c r="T1410" s="9">
        <v>116.78</v>
      </c>
      <c r="U1410">
        <v>2</v>
      </c>
      <c r="V1410" s="2">
        <v>0.2</v>
      </c>
      <c r="W1410" s="6">
        <v>21.9</v>
      </c>
      <c r="X1410" s="14">
        <f>AA1410-W1410</f>
        <v>164.94800000000001</v>
      </c>
      <c r="Y1410" s="6">
        <f>T1410*U1410</f>
        <v>233.56</v>
      </c>
      <c r="Z1410" s="6">
        <f>Y1410*V1410</f>
        <v>46.712000000000003</v>
      </c>
      <c r="AA1410" s="6">
        <f t="shared" si="113"/>
        <v>186.84800000000001</v>
      </c>
    </row>
    <row r="1411" spans="2:27" x14ac:dyDescent="0.3">
      <c r="B1411">
        <v>1408</v>
      </c>
      <c r="C1411" t="s">
        <v>3831</v>
      </c>
      <c r="D1411" s="1">
        <v>42409</v>
      </c>
      <c r="E1411" s="1">
        <v>42530</v>
      </c>
      <c r="F1411" s="9" t="str">
        <f t="shared" si="114"/>
        <v>121 days</v>
      </c>
      <c r="G1411" t="s">
        <v>49</v>
      </c>
      <c r="H1411" t="s">
        <v>315</v>
      </c>
      <c r="I1411" t="s">
        <v>316</v>
      </c>
      <c r="J1411" t="s">
        <v>25</v>
      </c>
      <c r="K1411" t="s">
        <v>26</v>
      </c>
      <c r="L1411" t="s">
        <v>265</v>
      </c>
      <c r="M1411" t="s">
        <v>266</v>
      </c>
      <c r="N1411">
        <v>10024</v>
      </c>
      <c r="O1411" t="s">
        <v>147</v>
      </c>
      <c r="P1411" t="s">
        <v>3832</v>
      </c>
      <c r="Q1411" t="s">
        <v>45</v>
      </c>
      <c r="R1411" t="s">
        <v>67</v>
      </c>
      <c r="S1411" t="s">
        <v>3833</v>
      </c>
      <c r="T1411" s="9">
        <v>75.48</v>
      </c>
      <c r="U1411">
        <v>2</v>
      </c>
      <c r="V1411" s="2">
        <v>0</v>
      </c>
      <c r="W1411" s="6">
        <v>19.62</v>
      </c>
      <c r="X1411" s="14">
        <f>AA1411-W1411</f>
        <v>131.34</v>
      </c>
      <c r="Y1411" s="6">
        <f>T1411*U1411</f>
        <v>150.96</v>
      </c>
      <c r="Z1411" s="6">
        <f>Y1411*V1411</f>
        <v>0</v>
      </c>
      <c r="AA1411" s="6">
        <f t="shared" si="113"/>
        <v>150.96</v>
      </c>
    </row>
    <row r="1412" spans="2:27" x14ac:dyDescent="0.3">
      <c r="B1412">
        <v>1409</v>
      </c>
      <c r="C1412" t="s">
        <v>3831</v>
      </c>
      <c r="D1412" s="1">
        <v>42409</v>
      </c>
      <c r="E1412" s="1">
        <v>42530</v>
      </c>
      <c r="F1412" s="9" t="str">
        <f t="shared" si="114"/>
        <v>121 days</v>
      </c>
      <c r="G1412" t="s">
        <v>49</v>
      </c>
      <c r="H1412" t="s">
        <v>315</v>
      </c>
      <c r="I1412" t="s">
        <v>316</v>
      </c>
      <c r="J1412" t="s">
        <v>25</v>
      </c>
      <c r="K1412" t="s">
        <v>26</v>
      </c>
      <c r="L1412" t="s">
        <v>265</v>
      </c>
      <c r="M1412" t="s">
        <v>266</v>
      </c>
      <c r="N1412">
        <v>10024</v>
      </c>
      <c r="O1412" t="s">
        <v>147</v>
      </c>
      <c r="P1412" t="s">
        <v>1188</v>
      </c>
      <c r="Q1412" t="s">
        <v>31</v>
      </c>
      <c r="R1412" t="s">
        <v>64</v>
      </c>
      <c r="S1412" t="s">
        <v>1189</v>
      </c>
      <c r="T1412" s="9">
        <v>39.979999999999997</v>
      </c>
      <c r="U1412">
        <v>2</v>
      </c>
      <c r="V1412" s="2">
        <v>0</v>
      </c>
      <c r="W1412" s="6">
        <v>10</v>
      </c>
      <c r="X1412" s="14">
        <f>AA1412-W1412</f>
        <v>69.959999999999994</v>
      </c>
      <c r="Y1412" s="6">
        <f>T1412*U1412</f>
        <v>79.959999999999994</v>
      </c>
      <c r="Z1412" s="6">
        <f>Y1412*V1412</f>
        <v>0</v>
      </c>
      <c r="AA1412" s="6">
        <f t="shared" si="113"/>
        <v>79.959999999999994</v>
      </c>
    </row>
    <row r="1413" spans="2:27" x14ac:dyDescent="0.3">
      <c r="B1413">
        <v>1410</v>
      </c>
      <c r="C1413" t="s">
        <v>3834</v>
      </c>
      <c r="D1413" s="1">
        <v>42638</v>
      </c>
      <c r="E1413" s="1">
        <v>42643</v>
      </c>
      <c r="F1413" s="9" t="str">
        <f t="shared" si="114"/>
        <v>5 days</v>
      </c>
      <c r="G1413" t="s">
        <v>49</v>
      </c>
      <c r="H1413" t="s">
        <v>3835</v>
      </c>
      <c r="I1413" t="s">
        <v>3836</v>
      </c>
      <c r="J1413" t="s">
        <v>25</v>
      </c>
      <c r="K1413" t="s">
        <v>26</v>
      </c>
      <c r="L1413" t="s">
        <v>543</v>
      </c>
      <c r="M1413" t="s">
        <v>309</v>
      </c>
      <c r="N1413">
        <v>85023</v>
      </c>
      <c r="O1413" t="s">
        <v>43</v>
      </c>
      <c r="P1413" t="s">
        <v>2881</v>
      </c>
      <c r="Q1413" t="s">
        <v>31</v>
      </c>
      <c r="R1413" t="s">
        <v>55</v>
      </c>
      <c r="S1413" t="s">
        <v>2882</v>
      </c>
      <c r="T1413" s="9">
        <v>393.17</v>
      </c>
      <c r="U1413">
        <v>3</v>
      </c>
      <c r="V1413" s="2">
        <v>0.5</v>
      </c>
      <c r="W1413" s="6">
        <v>-204.45</v>
      </c>
      <c r="X1413" s="14">
        <f>AA1413-W1413</f>
        <v>794.20499999999993</v>
      </c>
      <c r="Y1413" s="6">
        <f>T1413*U1413</f>
        <v>1179.51</v>
      </c>
      <c r="Z1413" s="6">
        <f>Y1413*V1413</f>
        <v>589.755</v>
      </c>
      <c r="AA1413" s="6">
        <f t="shared" ref="AA1413:AA1476" si="115">Y1413-Z1413</f>
        <v>589.755</v>
      </c>
    </row>
    <row r="1414" spans="2:27" x14ac:dyDescent="0.3">
      <c r="B1414">
        <v>1411</v>
      </c>
      <c r="C1414" t="s">
        <v>3837</v>
      </c>
      <c r="D1414" s="1">
        <v>42836</v>
      </c>
      <c r="E1414" s="1">
        <v>43050</v>
      </c>
      <c r="F1414" s="9" t="str">
        <f t="shared" si="114"/>
        <v>214 days</v>
      </c>
      <c r="G1414" t="s">
        <v>49</v>
      </c>
      <c r="H1414" t="s">
        <v>3766</v>
      </c>
      <c r="I1414" t="s">
        <v>3767</v>
      </c>
      <c r="J1414" t="s">
        <v>101</v>
      </c>
      <c r="K1414" t="s">
        <v>26</v>
      </c>
      <c r="L1414" t="s">
        <v>759</v>
      </c>
      <c r="M1414" t="s">
        <v>103</v>
      </c>
      <c r="N1414">
        <v>75051</v>
      </c>
      <c r="O1414" t="s">
        <v>104</v>
      </c>
      <c r="P1414" t="s">
        <v>1671</v>
      </c>
      <c r="Q1414" t="s">
        <v>45</v>
      </c>
      <c r="R1414" t="s">
        <v>46</v>
      </c>
      <c r="S1414" t="s">
        <v>1672</v>
      </c>
      <c r="T1414" s="9">
        <v>23.68</v>
      </c>
      <c r="U1414">
        <v>2</v>
      </c>
      <c r="V1414" s="2">
        <v>0.2</v>
      </c>
      <c r="W1414" s="6">
        <v>8.8800000000000008</v>
      </c>
      <c r="X1414" s="14">
        <f>AA1414-W1414</f>
        <v>29.007999999999996</v>
      </c>
      <c r="Y1414" s="6">
        <f>T1414*U1414</f>
        <v>47.36</v>
      </c>
      <c r="Z1414" s="6">
        <f>Y1414*V1414</f>
        <v>9.4719999999999995</v>
      </c>
      <c r="AA1414" s="6">
        <f t="shared" si="115"/>
        <v>37.887999999999998</v>
      </c>
    </row>
    <row r="1415" spans="2:27" x14ac:dyDescent="0.3">
      <c r="B1415">
        <v>1412</v>
      </c>
      <c r="C1415" t="s">
        <v>3838</v>
      </c>
      <c r="D1415" s="1">
        <v>42620</v>
      </c>
      <c r="E1415" s="1">
        <v>42564</v>
      </c>
      <c r="F1415" s="23" t="s">
        <v>10956</v>
      </c>
      <c r="G1415" t="s">
        <v>49</v>
      </c>
      <c r="H1415" t="s">
        <v>581</v>
      </c>
      <c r="I1415" t="s">
        <v>582</v>
      </c>
      <c r="J1415" t="s">
        <v>40</v>
      </c>
      <c r="K1415" t="s">
        <v>26</v>
      </c>
      <c r="L1415" t="s">
        <v>265</v>
      </c>
      <c r="M1415" t="s">
        <v>266</v>
      </c>
      <c r="N1415">
        <v>10035</v>
      </c>
      <c r="O1415" t="s">
        <v>147</v>
      </c>
      <c r="P1415" t="s">
        <v>2460</v>
      </c>
      <c r="Q1415" t="s">
        <v>31</v>
      </c>
      <c r="R1415" t="s">
        <v>35</v>
      </c>
      <c r="S1415" t="s">
        <v>2461</v>
      </c>
      <c r="T1415" s="9">
        <v>408.01</v>
      </c>
      <c r="U1415">
        <v>2</v>
      </c>
      <c r="V1415" s="2">
        <v>0.1</v>
      </c>
      <c r="W1415" s="6">
        <v>72.53</v>
      </c>
      <c r="X1415" s="14">
        <f>AA1415-W1415</f>
        <v>661.88800000000003</v>
      </c>
      <c r="Y1415" s="6">
        <f>T1415*U1415</f>
        <v>816.02</v>
      </c>
      <c r="Z1415" s="6">
        <f>Y1415*V1415</f>
        <v>81.602000000000004</v>
      </c>
      <c r="AA1415" s="6">
        <f t="shared" si="115"/>
        <v>734.41800000000001</v>
      </c>
    </row>
    <row r="1416" spans="2:27" x14ac:dyDescent="0.3">
      <c r="B1416">
        <v>1413</v>
      </c>
      <c r="C1416" t="s">
        <v>3838</v>
      </c>
      <c r="D1416" s="1">
        <v>42620</v>
      </c>
      <c r="E1416" s="1">
        <v>42564</v>
      </c>
      <c r="F1416" s="23" t="s">
        <v>10956</v>
      </c>
      <c r="G1416" t="s">
        <v>49</v>
      </c>
      <c r="H1416" t="s">
        <v>581</v>
      </c>
      <c r="I1416" t="s">
        <v>582</v>
      </c>
      <c r="J1416" t="s">
        <v>40</v>
      </c>
      <c r="K1416" t="s">
        <v>26</v>
      </c>
      <c r="L1416" t="s">
        <v>265</v>
      </c>
      <c r="M1416" t="s">
        <v>266</v>
      </c>
      <c r="N1416">
        <v>10035</v>
      </c>
      <c r="O1416" t="s">
        <v>147</v>
      </c>
      <c r="P1416" t="s">
        <v>1862</v>
      </c>
      <c r="Q1416" t="s">
        <v>31</v>
      </c>
      <c r="R1416" t="s">
        <v>64</v>
      </c>
      <c r="S1416" t="s">
        <v>1863</v>
      </c>
      <c r="T1416" s="9">
        <v>165.28</v>
      </c>
      <c r="U1416">
        <v>4</v>
      </c>
      <c r="V1416" s="2">
        <v>0</v>
      </c>
      <c r="W1416" s="6">
        <v>14.88</v>
      </c>
      <c r="X1416" s="14">
        <f>AA1416-W1416</f>
        <v>646.24</v>
      </c>
      <c r="Y1416" s="6">
        <f>T1416*U1416</f>
        <v>661.12</v>
      </c>
      <c r="Z1416" s="6">
        <f>Y1416*V1416</f>
        <v>0</v>
      </c>
      <c r="AA1416" s="6">
        <f t="shared" si="115"/>
        <v>661.12</v>
      </c>
    </row>
    <row r="1417" spans="2:27" x14ac:dyDescent="0.3">
      <c r="B1417">
        <v>1414</v>
      </c>
      <c r="C1417" t="s">
        <v>3839</v>
      </c>
      <c r="D1417" s="1">
        <v>41820</v>
      </c>
      <c r="E1417" s="1">
        <v>41766</v>
      </c>
      <c r="F1417" s="23" t="s">
        <v>10956</v>
      </c>
      <c r="G1417" t="s">
        <v>49</v>
      </c>
      <c r="H1417" t="s">
        <v>3840</v>
      </c>
      <c r="I1417" t="s">
        <v>3841</v>
      </c>
      <c r="J1417" t="s">
        <v>25</v>
      </c>
      <c r="K1417" t="s">
        <v>26</v>
      </c>
      <c r="L1417" t="s">
        <v>265</v>
      </c>
      <c r="M1417" t="s">
        <v>266</v>
      </c>
      <c r="N1417">
        <v>10024</v>
      </c>
      <c r="O1417" t="s">
        <v>147</v>
      </c>
      <c r="P1417" t="s">
        <v>3842</v>
      </c>
      <c r="Q1417" t="s">
        <v>45</v>
      </c>
      <c r="R1417" t="s">
        <v>74</v>
      </c>
      <c r="S1417" t="s">
        <v>3843</v>
      </c>
      <c r="T1417" s="9">
        <v>334.77</v>
      </c>
      <c r="U1417">
        <v>7</v>
      </c>
      <c r="V1417" s="2">
        <v>0.2</v>
      </c>
      <c r="W1417" s="6">
        <v>108.8</v>
      </c>
      <c r="X1417" s="14">
        <f>AA1417-W1417</f>
        <v>1765.912</v>
      </c>
      <c r="Y1417" s="6">
        <f>T1417*U1417</f>
        <v>2343.39</v>
      </c>
      <c r="Z1417" s="6">
        <f>Y1417*V1417</f>
        <v>468.678</v>
      </c>
      <c r="AA1417" s="6">
        <f t="shared" si="115"/>
        <v>1874.712</v>
      </c>
    </row>
    <row r="1418" spans="2:27" x14ac:dyDescent="0.3">
      <c r="B1418">
        <v>1415</v>
      </c>
      <c r="C1418" t="s">
        <v>3844</v>
      </c>
      <c r="D1418" s="1">
        <v>42763</v>
      </c>
      <c r="E1418" s="1">
        <v>42766</v>
      </c>
      <c r="F1418" s="9" t="str">
        <f t="shared" ref="F1418:F1429" si="116">DATEDIF(D1418,E1418,"d")&amp;" days"</f>
        <v>3 days</v>
      </c>
      <c r="G1418" t="s">
        <v>22</v>
      </c>
      <c r="H1418" t="s">
        <v>3845</v>
      </c>
      <c r="I1418" t="s">
        <v>3846</v>
      </c>
      <c r="J1418" t="s">
        <v>101</v>
      </c>
      <c r="K1418" t="s">
        <v>26</v>
      </c>
      <c r="L1418" t="s">
        <v>1715</v>
      </c>
      <c r="M1418" t="s">
        <v>42</v>
      </c>
      <c r="N1418">
        <v>92627</v>
      </c>
      <c r="O1418" t="s">
        <v>43</v>
      </c>
      <c r="P1418" t="s">
        <v>3555</v>
      </c>
      <c r="Q1418" t="s">
        <v>70</v>
      </c>
      <c r="R1418" t="s">
        <v>160</v>
      </c>
      <c r="S1418" t="s">
        <v>3556</v>
      </c>
      <c r="T1418" s="9">
        <v>239.97</v>
      </c>
      <c r="U1418">
        <v>3</v>
      </c>
      <c r="V1418" s="2">
        <v>0</v>
      </c>
      <c r="W1418" s="6">
        <v>26.4</v>
      </c>
      <c r="X1418" s="14">
        <f>AA1418-W1418</f>
        <v>693.51</v>
      </c>
      <c r="Y1418" s="6">
        <f>T1418*U1418</f>
        <v>719.91</v>
      </c>
      <c r="Z1418" s="6">
        <f>Y1418*V1418</f>
        <v>0</v>
      </c>
      <c r="AA1418" s="6">
        <f t="shared" si="115"/>
        <v>719.91</v>
      </c>
    </row>
    <row r="1419" spans="2:27" x14ac:dyDescent="0.3">
      <c r="B1419">
        <v>1416</v>
      </c>
      <c r="C1419" t="s">
        <v>3844</v>
      </c>
      <c r="D1419" s="1">
        <v>42763</v>
      </c>
      <c r="E1419" s="1">
        <v>42766</v>
      </c>
      <c r="F1419" s="9" t="str">
        <f t="shared" si="116"/>
        <v>3 days</v>
      </c>
      <c r="G1419" t="s">
        <v>22</v>
      </c>
      <c r="H1419" t="s">
        <v>3845</v>
      </c>
      <c r="I1419" t="s">
        <v>3846</v>
      </c>
      <c r="J1419" t="s">
        <v>101</v>
      </c>
      <c r="K1419" t="s">
        <v>26</v>
      </c>
      <c r="L1419" t="s">
        <v>1715</v>
      </c>
      <c r="M1419" t="s">
        <v>42</v>
      </c>
      <c r="N1419">
        <v>92627</v>
      </c>
      <c r="O1419" t="s">
        <v>43</v>
      </c>
      <c r="P1419" t="s">
        <v>3847</v>
      </c>
      <c r="Q1419" t="s">
        <v>31</v>
      </c>
      <c r="R1419" t="s">
        <v>64</v>
      </c>
      <c r="S1419" t="s">
        <v>3848</v>
      </c>
      <c r="T1419" s="9">
        <v>37.74</v>
      </c>
      <c r="U1419">
        <v>3</v>
      </c>
      <c r="V1419" s="2">
        <v>0</v>
      </c>
      <c r="W1419" s="6">
        <v>12.83</v>
      </c>
      <c r="X1419" s="14">
        <f>AA1419-W1419</f>
        <v>100.39</v>
      </c>
      <c r="Y1419" s="6">
        <f>T1419*U1419</f>
        <v>113.22</v>
      </c>
      <c r="Z1419" s="6">
        <f>Y1419*V1419</f>
        <v>0</v>
      </c>
      <c r="AA1419" s="6">
        <f t="shared" si="115"/>
        <v>113.22</v>
      </c>
    </row>
    <row r="1420" spans="2:27" x14ac:dyDescent="0.3">
      <c r="B1420">
        <v>1417</v>
      </c>
      <c r="C1420" t="s">
        <v>3849</v>
      </c>
      <c r="D1420" s="1">
        <v>42268</v>
      </c>
      <c r="E1420" s="1">
        <v>42271</v>
      </c>
      <c r="F1420" s="9" t="str">
        <f t="shared" si="116"/>
        <v>3 days</v>
      </c>
      <c r="G1420" t="s">
        <v>187</v>
      </c>
      <c r="H1420" t="s">
        <v>3850</v>
      </c>
      <c r="I1420" t="s">
        <v>3851</v>
      </c>
      <c r="J1420" t="s">
        <v>40</v>
      </c>
      <c r="K1420" t="s">
        <v>26</v>
      </c>
      <c r="L1420" t="s">
        <v>183</v>
      </c>
      <c r="M1420" t="s">
        <v>103</v>
      </c>
      <c r="N1420">
        <v>77041</v>
      </c>
      <c r="O1420" t="s">
        <v>104</v>
      </c>
      <c r="P1420" t="s">
        <v>3852</v>
      </c>
      <c r="Q1420" t="s">
        <v>70</v>
      </c>
      <c r="R1420" t="s">
        <v>71</v>
      </c>
      <c r="S1420" t="s">
        <v>3853</v>
      </c>
      <c r="T1420" s="9">
        <v>946.34</v>
      </c>
      <c r="U1420">
        <v>7</v>
      </c>
      <c r="V1420" s="2">
        <v>0.2</v>
      </c>
      <c r="W1420" s="6">
        <v>118.29</v>
      </c>
      <c r="X1420" s="14">
        <f>AA1420-W1420</f>
        <v>5181.2139999999999</v>
      </c>
      <c r="Y1420" s="6">
        <f>T1420*U1420</f>
        <v>6624.38</v>
      </c>
      <c r="Z1420" s="6">
        <f>Y1420*V1420</f>
        <v>1324.8760000000002</v>
      </c>
      <c r="AA1420" s="6">
        <f t="shared" si="115"/>
        <v>5299.5039999999999</v>
      </c>
    </row>
    <row r="1421" spans="2:27" x14ac:dyDescent="0.3">
      <c r="B1421">
        <v>1418</v>
      </c>
      <c r="C1421" t="s">
        <v>3849</v>
      </c>
      <c r="D1421" s="1">
        <v>42268</v>
      </c>
      <c r="E1421" s="1">
        <v>42271</v>
      </c>
      <c r="F1421" s="9" t="str">
        <f t="shared" si="116"/>
        <v>3 days</v>
      </c>
      <c r="G1421" t="s">
        <v>187</v>
      </c>
      <c r="H1421" t="s">
        <v>3850</v>
      </c>
      <c r="I1421" t="s">
        <v>3851</v>
      </c>
      <c r="J1421" t="s">
        <v>40</v>
      </c>
      <c r="K1421" t="s">
        <v>26</v>
      </c>
      <c r="L1421" t="s">
        <v>183</v>
      </c>
      <c r="M1421" t="s">
        <v>103</v>
      </c>
      <c r="N1421">
        <v>77041</v>
      </c>
      <c r="O1421" t="s">
        <v>104</v>
      </c>
      <c r="P1421" t="s">
        <v>2835</v>
      </c>
      <c r="Q1421" t="s">
        <v>70</v>
      </c>
      <c r="R1421" t="s">
        <v>160</v>
      </c>
      <c r="S1421" t="s">
        <v>2836</v>
      </c>
      <c r="T1421" s="9">
        <v>151.19999999999999</v>
      </c>
      <c r="U1421">
        <v>3</v>
      </c>
      <c r="V1421" s="2">
        <v>0.2</v>
      </c>
      <c r="W1421" s="6">
        <v>32.130000000000003</v>
      </c>
      <c r="X1421" s="14">
        <f>AA1421-W1421</f>
        <v>330.75</v>
      </c>
      <c r="Y1421" s="6">
        <f>T1421*U1421</f>
        <v>453.59999999999997</v>
      </c>
      <c r="Z1421" s="6">
        <f>Y1421*V1421</f>
        <v>90.72</v>
      </c>
      <c r="AA1421" s="6">
        <f t="shared" si="115"/>
        <v>362.88</v>
      </c>
    </row>
    <row r="1422" spans="2:27" x14ac:dyDescent="0.3">
      <c r="B1422">
        <v>1419</v>
      </c>
      <c r="C1422" t="s">
        <v>3849</v>
      </c>
      <c r="D1422" s="1">
        <v>42268</v>
      </c>
      <c r="E1422" s="1">
        <v>42271</v>
      </c>
      <c r="F1422" s="9" t="str">
        <f t="shared" si="116"/>
        <v>3 days</v>
      </c>
      <c r="G1422" t="s">
        <v>187</v>
      </c>
      <c r="H1422" t="s">
        <v>3850</v>
      </c>
      <c r="I1422" t="s">
        <v>3851</v>
      </c>
      <c r="J1422" t="s">
        <v>40</v>
      </c>
      <c r="K1422" t="s">
        <v>26</v>
      </c>
      <c r="L1422" t="s">
        <v>183</v>
      </c>
      <c r="M1422" t="s">
        <v>103</v>
      </c>
      <c r="N1422">
        <v>77041</v>
      </c>
      <c r="O1422" t="s">
        <v>104</v>
      </c>
      <c r="P1422" t="s">
        <v>258</v>
      </c>
      <c r="Q1422" t="s">
        <v>31</v>
      </c>
      <c r="R1422" t="s">
        <v>64</v>
      </c>
      <c r="S1422" t="s">
        <v>259</v>
      </c>
      <c r="T1422" s="9">
        <v>4.93</v>
      </c>
      <c r="U1422">
        <v>4</v>
      </c>
      <c r="V1422" s="2">
        <v>0.6</v>
      </c>
      <c r="W1422" s="6">
        <v>-1.48</v>
      </c>
      <c r="X1422" s="14">
        <f>AA1422-W1422</f>
        <v>9.3680000000000003</v>
      </c>
      <c r="Y1422" s="6">
        <f>T1422*U1422</f>
        <v>19.72</v>
      </c>
      <c r="Z1422" s="6">
        <f>Y1422*V1422</f>
        <v>11.831999999999999</v>
      </c>
      <c r="AA1422" s="6">
        <f t="shared" si="115"/>
        <v>7.8879999999999999</v>
      </c>
    </row>
    <row r="1423" spans="2:27" x14ac:dyDescent="0.3">
      <c r="B1423">
        <v>1420</v>
      </c>
      <c r="C1423" t="s">
        <v>3854</v>
      </c>
      <c r="D1423" s="1">
        <v>42273</v>
      </c>
      <c r="E1423" s="1">
        <v>42277</v>
      </c>
      <c r="F1423" s="9" t="str">
        <f t="shared" si="116"/>
        <v>4 days</v>
      </c>
      <c r="G1423" t="s">
        <v>49</v>
      </c>
      <c r="H1423" t="s">
        <v>3855</v>
      </c>
      <c r="I1423" t="s">
        <v>3856</v>
      </c>
      <c r="J1423" t="s">
        <v>40</v>
      </c>
      <c r="K1423" t="s">
        <v>26</v>
      </c>
      <c r="L1423" t="s">
        <v>1827</v>
      </c>
      <c r="M1423" t="s">
        <v>309</v>
      </c>
      <c r="N1423">
        <v>85204</v>
      </c>
      <c r="O1423" t="s">
        <v>43</v>
      </c>
      <c r="P1423" t="s">
        <v>3857</v>
      </c>
      <c r="Q1423" t="s">
        <v>45</v>
      </c>
      <c r="R1423" t="s">
        <v>89</v>
      </c>
      <c r="S1423" t="s">
        <v>3858</v>
      </c>
      <c r="T1423" s="9">
        <v>86.27</v>
      </c>
      <c r="U1423">
        <v>4</v>
      </c>
      <c r="V1423" s="2">
        <v>0.2</v>
      </c>
      <c r="W1423" s="6">
        <v>31.27</v>
      </c>
      <c r="X1423" s="14">
        <f>AA1423-W1423</f>
        <v>244.79399999999995</v>
      </c>
      <c r="Y1423" s="6">
        <f>T1423*U1423</f>
        <v>345.08</v>
      </c>
      <c r="Z1423" s="6">
        <f>Y1423*V1423</f>
        <v>69.016000000000005</v>
      </c>
      <c r="AA1423" s="6">
        <f t="shared" si="115"/>
        <v>276.06399999999996</v>
      </c>
    </row>
    <row r="1424" spans="2:27" x14ac:dyDescent="0.3">
      <c r="B1424">
        <v>1421</v>
      </c>
      <c r="C1424" t="s">
        <v>3854</v>
      </c>
      <c r="D1424" s="1">
        <v>42273</v>
      </c>
      <c r="E1424" s="1">
        <v>42277</v>
      </c>
      <c r="F1424" s="9" t="str">
        <f t="shared" si="116"/>
        <v>4 days</v>
      </c>
      <c r="G1424" t="s">
        <v>49</v>
      </c>
      <c r="H1424" t="s">
        <v>3855</v>
      </c>
      <c r="I1424" t="s">
        <v>3856</v>
      </c>
      <c r="J1424" t="s">
        <v>40</v>
      </c>
      <c r="K1424" t="s">
        <v>26</v>
      </c>
      <c r="L1424" t="s">
        <v>1827</v>
      </c>
      <c r="M1424" t="s">
        <v>309</v>
      </c>
      <c r="N1424">
        <v>85204</v>
      </c>
      <c r="O1424" t="s">
        <v>43</v>
      </c>
      <c r="P1424" t="s">
        <v>1065</v>
      </c>
      <c r="Q1424" t="s">
        <v>45</v>
      </c>
      <c r="R1424" t="s">
        <v>74</v>
      </c>
      <c r="S1424" t="s">
        <v>1066</v>
      </c>
      <c r="T1424" s="9">
        <v>72.59</v>
      </c>
      <c r="U1424">
        <v>2</v>
      </c>
      <c r="V1424" s="2">
        <v>0.7</v>
      </c>
      <c r="W1424" s="6">
        <v>-48.39</v>
      </c>
      <c r="X1424" s="14">
        <f>AA1424-W1424</f>
        <v>91.944000000000003</v>
      </c>
      <c r="Y1424" s="6">
        <f>T1424*U1424</f>
        <v>145.18</v>
      </c>
      <c r="Z1424" s="6">
        <f>Y1424*V1424</f>
        <v>101.626</v>
      </c>
      <c r="AA1424" s="6">
        <f t="shared" si="115"/>
        <v>43.554000000000002</v>
      </c>
    </row>
    <row r="1425" spans="2:27" x14ac:dyDescent="0.3">
      <c r="B1425">
        <v>1422</v>
      </c>
      <c r="C1425" t="s">
        <v>3854</v>
      </c>
      <c r="D1425" s="1">
        <v>42273</v>
      </c>
      <c r="E1425" s="1">
        <v>42277</v>
      </c>
      <c r="F1425" s="9" t="str">
        <f t="shared" si="116"/>
        <v>4 days</v>
      </c>
      <c r="G1425" t="s">
        <v>49</v>
      </c>
      <c r="H1425" t="s">
        <v>3855</v>
      </c>
      <c r="I1425" t="s">
        <v>3856</v>
      </c>
      <c r="J1425" t="s">
        <v>40</v>
      </c>
      <c r="K1425" t="s">
        <v>26</v>
      </c>
      <c r="L1425" t="s">
        <v>1827</v>
      </c>
      <c r="M1425" t="s">
        <v>309</v>
      </c>
      <c r="N1425">
        <v>85204</v>
      </c>
      <c r="O1425" t="s">
        <v>43</v>
      </c>
      <c r="P1425" t="s">
        <v>3859</v>
      </c>
      <c r="Q1425" t="s">
        <v>45</v>
      </c>
      <c r="R1425" t="s">
        <v>77</v>
      </c>
      <c r="S1425" t="s">
        <v>3860</v>
      </c>
      <c r="T1425" s="9">
        <v>60.67</v>
      </c>
      <c r="U1425">
        <v>2</v>
      </c>
      <c r="V1425" s="2">
        <v>0.2</v>
      </c>
      <c r="W1425" s="6">
        <v>14.41</v>
      </c>
      <c r="X1425" s="14">
        <f>AA1425-W1425</f>
        <v>82.662000000000006</v>
      </c>
      <c r="Y1425" s="6">
        <f>T1425*U1425</f>
        <v>121.34</v>
      </c>
      <c r="Z1425" s="6">
        <f>Y1425*V1425</f>
        <v>24.268000000000001</v>
      </c>
      <c r="AA1425" s="6">
        <f t="shared" si="115"/>
        <v>97.072000000000003</v>
      </c>
    </row>
    <row r="1426" spans="2:27" x14ac:dyDescent="0.3">
      <c r="B1426">
        <v>1423</v>
      </c>
      <c r="C1426" t="s">
        <v>3854</v>
      </c>
      <c r="D1426" s="1">
        <v>42273</v>
      </c>
      <c r="E1426" s="1">
        <v>42277</v>
      </c>
      <c r="F1426" s="9" t="str">
        <f t="shared" si="116"/>
        <v>4 days</v>
      </c>
      <c r="G1426" t="s">
        <v>49</v>
      </c>
      <c r="H1426" t="s">
        <v>3855</v>
      </c>
      <c r="I1426" t="s">
        <v>3856</v>
      </c>
      <c r="J1426" t="s">
        <v>40</v>
      </c>
      <c r="K1426" t="s">
        <v>26</v>
      </c>
      <c r="L1426" t="s">
        <v>1827</v>
      </c>
      <c r="M1426" t="s">
        <v>309</v>
      </c>
      <c r="N1426">
        <v>85204</v>
      </c>
      <c r="O1426" t="s">
        <v>43</v>
      </c>
      <c r="P1426" t="s">
        <v>2718</v>
      </c>
      <c r="Q1426" t="s">
        <v>45</v>
      </c>
      <c r="R1426" t="s">
        <v>74</v>
      </c>
      <c r="S1426" t="s">
        <v>2719</v>
      </c>
      <c r="T1426" s="9">
        <v>77.03</v>
      </c>
      <c r="U1426">
        <v>9</v>
      </c>
      <c r="V1426" s="2">
        <v>0.7</v>
      </c>
      <c r="W1426" s="6">
        <v>-59.06</v>
      </c>
      <c r="X1426" s="14">
        <f>AA1426-W1426</f>
        <v>267.04100000000005</v>
      </c>
      <c r="Y1426" s="6">
        <f>T1426*U1426</f>
        <v>693.27</v>
      </c>
      <c r="Z1426" s="6">
        <f>Y1426*V1426</f>
        <v>485.28899999999993</v>
      </c>
      <c r="AA1426" s="6">
        <f t="shared" si="115"/>
        <v>207.98100000000005</v>
      </c>
    </row>
    <row r="1427" spans="2:27" x14ac:dyDescent="0.3">
      <c r="B1427">
        <v>1424</v>
      </c>
      <c r="C1427" t="s">
        <v>3854</v>
      </c>
      <c r="D1427" s="1">
        <v>42273</v>
      </c>
      <c r="E1427" s="1">
        <v>42277</v>
      </c>
      <c r="F1427" s="9" t="str">
        <f t="shared" si="116"/>
        <v>4 days</v>
      </c>
      <c r="G1427" t="s">
        <v>49</v>
      </c>
      <c r="H1427" t="s">
        <v>3855</v>
      </c>
      <c r="I1427" t="s">
        <v>3856</v>
      </c>
      <c r="J1427" t="s">
        <v>40</v>
      </c>
      <c r="K1427" t="s">
        <v>26</v>
      </c>
      <c r="L1427" t="s">
        <v>1827</v>
      </c>
      <c r="M1427" t="s">
        <v>309</v>
      </c>
      <c r="N1427">
        <v>85204</v>
      </c>
      <c r="O1427" t="s">
        <v>43</v>
      </c>
      <c r="P1427" t="s">
        <v>1403</v>
      </c>
      <c r="Q1427" t="s">
        <v>45</v>
      </c>
      <c r="R1427" t="s">
        <v>58</v>
      </c>
      <c r="S1427" t="s">
        <v>1404</v>
      </c>
      <c r="T1427" s="9">
        <v>119.9</v>
      </c>
      <c r="U1427">
        <v>6</v>
      </c>
      <c r="V1427" s="2">
        <v>0.2</v>
      </c>
      <c r="W1427" s="6">
        <v>-1.5</v>
      </c>
      <c r="X1427" s="14">
        <f>AA1427-W1427</f>
        <v>577.0200000000001</v>
      </c>
      <c r="Y1427" s="6">
        <f>T1427*U1427</f>
        <v>719.40000000000009</v>
      </c>
      <c r="Z1427" s="6">
        <f>Y1427*V1427</f>
        <v>143.88000000000002</v>
      </c>
      <c r="AA1427" s="6">
        <f t="shared" si="115"/>
        <v>575.5200000000001</v>
      </c>
    </row>
    <row r="1428" spans="2:27" x14ac:dyDescent="0.3">
      <c r="B1428">
        <v>1425</v>
      </c>
      <c r="C1428" t="s">
        <v>3854</v>
      </c>
      <c r="D1428" s="1">
        <v>42273</v>
      </c>
      <c r="E1428" s="1">
        <v>42277</v>
      </c>
      <c r="F1428" s="9" t="str">
        <f t="shared" si="116"/>
        <v>4 days</v>
      </c>
      <c r="G1428" t="s">
        <v>49</v>
      </c>
      <c r="H1428" t="s">
        <v>3855</v>
      </c>
      <c r="I1428" t="s">
        <v>3856</v>
      </c>
      <c r="J1428" t="s">
        <v>40</v>
      </c>
      <c r="K1428" t="s">
        <v>26</v>
      </c>
      <c r="L1428" t="s">
        <v>1827</v>
      </c>
      <c r="M1428" t="s">
        <v>309</v>
      </c>
      <c r="N1428">
        <v>85204</v>
      </c>
      <c r="O1428" t="s">
        <v>43</v>
      </c>
      <c r="P1428" t="s">
        <v>3861</v>
      </c>
      <c r="Q1428" t="s">
        <v>70</v>
      </c>
      <c r="R1428" t="s">
        <v>71</v>
      </c>
      <c r="S1428" t="s">
        <v>3862</v>
      </c>
      <c r="T1428" s="9">
        <v>263.95999999999998</v>
      </c>
      <c r="U1428">
        <v>5</v>
      </c>
      <c r="V1428" s="2">
        <v>0.2</v>
      </c>
      <c r="W1428" s="6">
        <v>23.1</v>
      </c>
      <c r="X1428" s="14">
        <f>AA1428-W1428</f>
        <v>1032.74</v>
      </c>
      <c r="Y1428" s="6">
        <f>T1428*U1428</f>
        <v>1319.8</v>
      </c>
      <c r="Z1428" s="6">
        <f>Y1428*V1428</f>
        <v>263.95999999999998</v>
      </c>
      <c r="AA1428" s="6">
        <f t="shared" si="115"/>
        <v>1055.8399999999999</v>
      </c>
    </row>
    <row r="1429" spans="2:27" x14ac:dyDescent="0.3">
      <c r="B1429">
        <v>1426</v>
      </c>
      <c r="C1429" t="s">
        <v>3854</v>
      </c>
      <c r="D1429" s="1">
        <v>42273</v>
      </c>
      <c r="E1429" s="1">
        <v>42277</v>
      </c>
      <c r="F1429" s="9" t="str">
        <f t="shared" si="116"/>
        <v>4 days</v>
      </c>
      <c r="G1429" t="s">
        <v>49</v>
      </c>
      <c r="H1429" t="s">
        <v>3855</v>
      </c>
      <c r="I1429" t="s">
        <v>3856</v>
      </c>
      <c r="J1429" t="s">
        <v>40</v>
      </c>
      <c r="K1429" t="s">
        <v>26</v>
      </c>
      <c r="L1429" t="s">
        <v>1827</v>
      </c>
      <c r="M1429" t="s">
        <v>309</v>
      </c>
      <c r="N1429">
        <v>85204</v>
      </c>
      <c r="O1429" t="s">
        <v>43</v>
      </c>
      <c r="P1429" t="s">
        <v>1633</v>
      </c>
      <c r="Q1429" t="s">
        <v>45</v>
      </c>
      <c r="R1429" t="s">
        <v>58</v>
      </c>
      <c r="S1429" t="s">
        <v>1634</v>
      </c>
      <c r="T1429" s="9">
        <v>363.65</v>
      </c>
      <c r="U1429">
        <v>4</v>
      </c>
      <c r="V1429" s="2">
        <v>0.2</v>
      </c>
      <c r="W1429" s="6">
        <v>-86.37</v>
      </c>
      <c r="X1429" s="14">
        <f>AA1429-W1429</f>
        <v>1250.0499999999997</v>
      </c>
      <c r="Y1429" s="6">
        <f>T1429*U1429</f>
        <v>1454.6</v>
      </c>
      <c r="Z1429" s="6">
        <f>Y1429*V1429</f>
        <v>290.92</v>
      </c>
      <c r="AA1429" s="6">
        <f t="shared" si="115"/>
        <v>1163.6799999999998</v>
      </c>
    </row>
    <row r="1430" spans="2:27" x14ac:dyDescent="0.3">
      <c r="B1430">
        <v>1427</v>
      </c>
      <c r="C1430" t="s">
        <v>3863</v>
      </c>
      <c r="D1430" s="1">
        <v>42308</v>
      </c>
      <c r="E1430" s="1">
        <v>42105</v>
      </c>
      <c r="F1430" s="23" t="s">
        <v>10956</v>
      </c>
      <c r="G1430" t="s">
        <v>22</v>
      </c>
      <c r="H1430" t="s">
        <v>3864</v>
      </c>
      <c r="I1430" t="s">
        <v>3865</v>
      </c>
      <c r="J1430" t="s">
        <v>40</v>
      </c>
      <c r="K1430" t="s">
        <v>26</v>
      </c>
      <c r="L1430" t="s">
        <v>2645</v>
      </c>
      <c r="M1430" t="s">
        <v>42</v>
      </c>
      <c r="N1430">
        <v>93905</v>
      </c>
      <c r="O1430" t="s">
        <v>43</v>
      </c>
      <c r="P1430" t="s">
        <v>2042</v>
      </c>
      <c r="Q1430" t="s">
        <v>45</v>
      </c>
      <c r="R1430" t="s">
        <v>74</v>
      </c>
      <c r="S1430" t="s">
        <v>2043</v>
      </c>
      <c r="T1430" s="9">
        <v>9.73</v>
      </c>
      <c r="U1430">
        <v>2</v>
      </c>
      <c r="V1430" s="2">
        <v>0.2</v>
      </c>
      <c r="W1430" s="6">
        <v>3.28</v>
      </c>
      <c r="X1430" s="14">
        <f>AA1430-W1430</f>
        <v>12.288000000000002</v>
      </c>
      <c r="Y1430" s="6">
        <f>T1430*U1430</f>
        <v>19.46</v>
      </c>
      <c r="Z1430" s="6">
        <f>Y1430*V1430</f>
        <v>3.8920000000000003</v>
      </c>
      <c r="AA1430" s="6">
        <f t="shared" si="115"/>
        <v>15.568000000000001</v>
      </c>
    </row>
    <row r="1431" spans="2:27" x14ac:dyDescent="0.3">
      <c r="B1431">
        <v>1428</v>
      </c>
      <c r="C1431" t="s">
        <v>3863</v>
      </c>
      <c r="D1431" s="1">
        <v>42308</v>
      </c>
      <c r="E1431" s="1">
        <v>42105</v>
      </c>
      <c r="F1431" s="23" t="s">
        <v>10956</v>
      </c>
      <c r="G1431" t="s">
        <v>22</v>
      </c>
      <c r="H1431" t="s">
        <v>3864</v>
      </c>
      <c r="I1431" t="s">
        <v>3865</v>
      </c>
      <c r="J1431" t="s">
        <v>40</v>
      </c>
      <c r="K1431" t="s">
        <v>26</v>
      </c>
      <c r="L1431" t="s">
        <v>2645</v>
      </c>
      <c r="M1431" t="s">
        <v>42</v>
      </c>
      <c r="N1431">
        <v>93905</v>
      </c>
      <c r="O1431" t="s">
        <v>43</v>
      </c>
      <c r="P1431" t="s">
        <v>500</v>
      </c>
      <c r="Q1431" t="s">
        <v>45</v>
      </c>
      <c r="R1431" t="s">
        <v>172</v>
      </c>
      <c r="S1431" t="s">
        <v>501</v>
      </c>
      <c r="T1431" s="9">
        <v>14.75</v>
      </c>
      <c r="U1431">
        <v>5</v>
      </c>
      <c r="V1431" s="2">
        <v>0</v>
      </c>
      <c r="W1431" s="6">
        <v>7.08</v>
      </c>
      <c r="X1431" s="14">
        <f>AA1431-W1431</f>
        <v>66.67</v>
      </c>
      <c r="Y1431" s="6">
        <f>T1431*U1431</f>
        <v>73.75</v>
      </c>
      <c r="Z1431" s="6">
        <f>Y1431*V1431</f>
        <v>0</v>
      </c>
      <c r="AA1431" s="6">
        <f t="shared" si="115"/>
        <v>73.75</v>
      </c>
    </row>
    <row r="1432" spans="2:27" x14ac:dyDescent="0.3">
      <c r="B1432">
        <v>1429</v>
      </c>
      <c r="C1432" t="s">
        <v>3863</v>
      </c>
      <c r="D1432" s="1">
        <v>42308</v>
      </c>
      <c r="E1432" s="1">
        <v>42105</v>
      </c>
      <c r="F1432" s="23" t="s">
        <v>10956</v>
      </c>
      <c r="G1432" t="s">
        <v>22</v>
      </c>
      <c r="H1432" t="s">
        <v>3864</v>
      </c>
      <c r="I1432" t="s">
        <v>3865</v>
      </c>
      <c r="J1432" t="s">
        <v>40</v>
      </c>
      <c r="K1432" t="s">
        <v>26</v>
      </c>
      <c r="L1432" t="s">
        <v>2645</v>
      </c>
      <c r="M1432" t="s">
        <v>42</v>
      </c>
      <c r="N1432">
        <v>93905</v>
      </c>
      <c r="O1432" t="s">
        <v>43</v>
      </c>
      <c r="P1432" t="s">
        <v>3866</v>
      </c>
      <c r="Q1432" t="s">
        <v>45</v>
      </c>
      <c r="R1432" t="s">
        <v>74</v>
      </c>
      <c r="S1432" t="s">
        <v>3867</v>
      </c>
      <c r="T1432" s="9">
        <v>29.8</v>
      </c>
      <c r="U1432">
        <v>5</v>
      </c>
      <c r="V1432" s="2">
        <v>0.2</v>
      </c>
      <c r="W1432" s="6">
        <v>9.31</v>
      </c>
      <c r="X1432" s="14">
        <f>AA1432-W1432</f>
        <v>109.89</v>
      </c>
      <c r="Y1432" s="6">
        <f>T1432*U1432</f>
        <v>149</v>
      </c>
      <c r="Z1432" s="6">
        <f>Y1432*V1432</f>
        <v>29.8</v>
      </c>
      <c r="AA1432" s="6">
        <f t="shared" si="115"/>
        <v>119.2</v>
      </c>
    </row>
    <row r="1433" spans="2:27" x14ac:dyDescent="0.3">
      <c r="B1433">
        <v>1430</v>
      </c>
      <c r="C1433" t="s">
        <v>3863</v>
      </c>
      <c r="D1433" s="1">
        <v>42308</v>
      </c>
      <c r="E1433" s="1">
        <v>42105</v>
      </c>
      <c r="F1433" s="23" t="s">
        <v>10956</v>
      </c>
      <c r="G1433" t="s">
        <v>22</v>
      </c>
      <c r="H1433" t="s">
        <v>3864</v>
      </c>
      <c r="I1433" t="s">
        <v>3865</v>
      </c>
      <c r="J1433" t="s">
        <v>40</v>
      </c>
      <c r="K1433" t="s">
        <v>26</v>
      </c>
      <c r="L1433" t="s">
        <v>2645</v>
      </c>
      <c r="M1433" t="s">
        <v>42</v>
      </c>
      <c r="N1433">
        <v>93905</v>
      </c>
      <c r="O1433" t="s">
        <v>43</v>
      </c>
      <c r="P1433" t="s">
        <v>2259</v>
      </c>
      <c r="Q1433" t="s">
        <v>45</v>
      </c>
      <c r="R1433" t="s">
        <v>46</v>
      </c>
      <c r="S1433" t="s">
        <v>2260</v>
      </c>
      <c r="T1433" s="9">
        <v>427.42</v>
      </c>
      <c r="U1433">
        <v>14</v>
      </c>
      <c r="V1433" s="2">
        <v>0</v>
      </c>
      <c r="W1433" s="6">
        <v>196.61</v>
      </c>
      <c r="X1433" s="14">
        <f>AA1433-W1433</f>
        <v>5787.27</v>
      </c>
      <c r="Y1433" s="6">
        <f>T1433*U1433</f>
        <v>5983.88</v>
      </c>
      <c r="Z1433" s="6">
        <f>Y1433*V1433</f>
        <v>0</v>
      </c>
      <c r="AA1433" s="6">
        <f t="shared" si="115"/>
        <v>5983.88</v>
      </c>
    </row>
    <row r="1434" spans="2:27" x14ac:dyDescent="0.3">
      <c r="B1434">
        <v>1431</v>
      </c>
      <c r="C1434" t="s">
        <v>3868</v>
      </c>
      <c r="D1434" s="1">
        <v>43065</v>
      </c>
      <c r="E1434" s="1">
        <v>43069</v>
      </c>
      <c r="F1434" s="9" t="str">
        <f t="shared" ref="F1434:F1442" si="117">DATEDIF(D1434,E1434,"d")&amp;" days"</f>
        <v>4 days</v>
      </c>
      <c r="G1434" t="s">
        <v>49</v>
      </c>
      <c r="H1434" t="s">
        <v>2479</v>
      </c>
      <c r="I1434" t="s">
        <v>2480</v>
      </c>
      <c r="J1434" t="s">
        <v>25</v>
      </c>
      <c r="K1434" t="s">
        <v>26</v>
      </c>
      <c r="L1434" t="s">
        <v>496</v>
      </c>
      <c r="M1434" t="s">
        <v>497</v>
      </c>
      <c r="N1434">
        <v>43229</v>
      </c>
      <c r="O1434" t="s">
        <v>147</v>
      </c>
      <c r="P1434" t="s">
        <v>2024</v>
      </c>
      <c r="Q1434" t="s">
        <v>70</v>
      </c>
      <c r="R1434" t="s">
        <v>71</v>
      </c>
      <c r="S1434" t="s">
        <v>2025</v>
      </c>
      <c r="T1434" s="9">
        <v>220.75</v>
      </c>
      <c r="U1434">
        <v>8</v>
      </c>
      <c r="V1434" s="2">
        <v>0.4</v>
      </c>
      <c r="W1434" s="6">
        <v>-40.47</v>
      </c>
      <c r="X1434" s="14">
        <f>AA1434-W1434</f>
        <v>1100.07</v>
      </c>
      <c r="Y1434" s="6">
        <f>T1434*U1434</f>
        <v>1766</v>
      </c>
      <c r="Z1434" s="6">
        <f>Y1434*V1434</f>
        <v>706.40000000000009</v>
      </c>
      <c r="AA1434" s="6">
        <f t="shared" si="115"/>
        <v>1059.5999999999999</v>
      </c>
    </row>
    <row r="1435" spans="2:27" x14ac:dyDescent="0.3">
      <c r="B1435">
        <v>1432</v>
      </c>
      <c r="C1435" t="s">
        <v>3869</v>
      </c>
      <c r="D1435" s="1">
        <v>41992</v>
      </c>
      <c r="E1435" s="1">
        <v>41994</v>
      </c>
      <c r="F1435" s="9" t="str">
        <f t="shared" si="117"/>
        <v>2 days</v>
      </c>
      <c r="G1435" t="s">
        <v>22</v>
      </c>
      <c r="H1435" t="s">
        <v>92</v>
      </c>
      <c r="I1435" t="s">
        <v>93</v>
      </c>
      <c r="J1435" t="s">
        <v>25</v>
      </c>
      <c r="K1435" t="s">
        <v>26</v>
      </c>
      <c r="L1435" t="s">
        <v>2584</v>
      </c>
      <c r="M1435" t="s">
        <v>357</v>
      </c>
      <c r="N1435">
        <v>35630</v>
      </c>
      <c r="O1435" t="s">
        <v>29</v>
      </c>
      <c r="P1435" t="s">
        <v>3870</v>
      </c>
      <c r="Q1435" t="s">
        <v>45</v>
      </c>
      <c r="R1435" t="s">
        <v>74</v>
      </c>
      <c r="S1435" t="s">
        <v>3871</v>
      </c>
      <c r="T1435" s="9">
        <v>152.76</v>
      </c>
      <c r="U1435">
        <v>6</v>
      </c>
      <c r="V1435" s="2">
        <v>0</v>
      </c>
      <c r="W1435" s="6">
        <v>74.849999999999994</v>
      </c>
      <c r="X1435" s="14">
        <f>AA1435-W1435</f>
        <v>841.70999999999992</v>
      </c>
      <c r="Y1435" s="6">
        <f>T1435*U1435</f>
        <v>916.56</v>
      </c>
      <c r="Z1435" s="6">
        <f>Y1435*V1435</f>
        <v>0</v>
      </c>
      <c r="AA1435" s="6">
        <f t="shared" si="115"/>
        <v>916.56</v>
      </c>
    </row>
    <row r="1436" spans="2:27" x14ac:dyDescent="0.3">
      <c r="B1436">
        <v>1433</v>
      </c>
      <c r="C1436" t="s">
        <v>3869</v>
      </c>
      <c r="D1436" s="1">
        <v>41992</v>
      </c>
      <c r="E1436" s="1">
        <v>41994</v>
      </c>
      <c r="F1436" s="9" t="str">
        <f t="shared" si="117"/>
        <v>2 days</v>
      </c>
      <c r="G1436" t="s">
        <v>22</v>
      </c>
      <c r="H1436" t="s">
        <v>92</v>
      </c>
      <c r="I1436" t="s">
        <v>93</v>
      </c>
      <c r="J1436" t="s">
        <v>25</v>
      </c>
      <c r="K1436" t="s">
        <v>26</v>
      </c>
      <c r="L1436" t="s">
        <v>2584</v>
      </c>
      <c r="M1436" t="s">
        <v>357</v>
      </c>
      <c r="N1436">
        <v>35630</v>
      </c>
      <c r="O1436" t="s">
        <v>29</v>
      </c>
      <c r="P1436" t="s">
        <v>2003</v>
      </c>
      <c r="Q1436" t="s">
        <v>45</v>
      </c>
      <c r="R1436" t="s">
        <v>578</v>
      </c>
      <c r="S1436" t="s">
        <v>2004</v>
      </c>
      <c r="T1436" s="9">
        <v>7.27</v>
      </c>
      <c r="U1436">
        <v>1</v>
      </c>
      <c r="V1436" s="2">
        <v>0</v>
      </c>
      <c r="W1436" s="6">
        <v>1.96</v>
      </c>
      <c r="X1436" s="14">
        <f>AA1436-W1436</f>
        <v>5.31</v>
      </c>
      <c r="Y1436" s="6">
        <f>T1436*U1436</f>
        <v>7.27</v>
      </c>
      <c r="Z1436" s="6">
        <f>Y1436*V1436</f>
        <v>0</v>
      </c>
      <c r="AA1436" s="6">
        <f t="shared" si="115"/>
        <v>7.27</v>
      </c>
    </row>
    <row r="1437" spans="2:27" x14ac:dyDescent="0.3">
      <c r="B1437">
        <v>1434</v>
      </c>
      <c r="C1437" t="s">
        <v>3869</v>
      </c>
      <c r="D1437" s="1">
        <v>41992</v>
      </c>
      <c r="E1437" s="1">
        <v>41994</v>
      </c>
      <c r="F1437" s="9" t="str">
        <f t="shared" si="117"/>
        <v>2 days</v>
      </c>
      <c r="G1437" t="s">
        <v>22</v>
      </c>
      <c r="H1437" t="s">
        <v>92</v>
      </c>
      <c r="I1437" t="s">
        <v>93</v>
      </c>
      <c r="J1437" t="s">
        <v>25</v>
      </c>
      <c r="K1437" t="s">
        <v>26</v>
      </c>
      <c r="L1437" t="s">
        <v>2584</v>
      </c>
      <c r="M1437" t="s">
        <v>357</v>
      </c>
      <c r="N1437">
        <v>35630</v>
      </c>
      <c r="O1437" t="s">
        <v>29</v>
      </c>
      <c r="P1437" t="s">
        <v>335</v>
      </c>
      <c r="Q1437" t="s">
        <v>31</v>
      </c>
      <c r="R1437" t="s">
        <v>35</v>
      </c>
      <c r="S1437" t="s">
        <v>336</v>
      </c>
      <c r="T1437" s="9">
        <v>1819.86</v>
      </c>
      <c r="U1437">
        <v>14</v>
      </c>
      <c r="V1437" s="2">
        <v>0</v>
      </c>
      <c r="W1437" s="6">
        <v>163.79</v>
      </c>
      <c r="X1437" s="14">
        <f>AA1437-W1437</f>
        <v>25314.249999999996</v>
      </c>
      <c r="Y1437" s="6">
        <f>T1437*U1437</f>
        <v>25478.039999999997</v>
      </c>
      <c r="Z1437" s="6">
        <f>Y1437*V1437</f>
        <v>0</v>
      </c>
      <c r="AA1437" s="6">
        <f t="shared" si="115"/>
        <v>25478.039999999997</v>
      </c>
    </row>
    <row r="1438" spans="2:27" x14ac:dyDescent="0.3">
      <c r="B1438">
        <v>1435</v>
      </c>
      <c r="C1438" t="s">
        <v>3872</v>
      </c>
      <c r="D1438" s="1">
        <v>42730</v>
      </c>
      <c r="E1438" s="1">
        <v>42734</v>
      </c>
      <c r="F1438" s="9" t="str">
        <f t="shared" si="117"/>
        <v>4 days</v>
      </c>
      <c r="G1438" t="s">
        <v>49</v>
      </c>
      <c r="H1438" t="s">
        <v>1922</v>
      </c>
      <c r="I1438" t="s">
        <v>1923</v>
      </c>
      <c r="J1438" t="s">
        <v>25</v>
      </c>
      <c r="K1438" t="s">
        <v>26</v>
      </c>
      <c r="L1438" t="s">
        <v>94</v>
      </c>
      <c r="M1438" t="s">
        <v>95</v>
      </c>
      <c r="N1438">
        <v>98105</v>
      </c>
      <c r="O1438" t="s">
        <v>43</v>
      </c>
      <c r="P1438" t="s">
        <v>3873</v>
      </c>
      <c r="Q1438" t="s">
        <v>45</v>
      </c>
      <c r="R1438" t="s">
        <v>89</v>
      </c>
      <c r="S1438" t="s">
        <v>3874</v>
      </c>
      <c r="T1438" s="9">
        <v>33.9</v>
      </c>
      <c r="U1438">
        <v>5</v>
      </c>
      <c r="V1438" s="2">
        <v>0</v>
      </c>
      <c r="W1438" s="6">
        <v>15.59</v>
      </c>
      <c r="X1438" s="14">
        <f>AA1438-W1438</f>
        <v>153.91</v>
      </c>
      <c r="Y1438" s="6">
        <f>T1438*U1438</f>
        <v>169.5</v>
      </c>
      <c r="Z1438" s="6">
        <f>Y1438*V1438</f>
        <v>0</v>
      </c>
      <c r="AA1438" s="6">
        <f t="shared" si="115"/>
        <v>169.5</v>
      </c>
    </row>
    <row r="1439" spans="2:27" x14ac:dyDescent="0.3">
      <c r="B1439">
        <v>1436</v>
      </c>
      <c r="C1439" t="s">
        <v>3875</v>
      </c>
      <c r="D1439" s="1">
        <v>42906</v>
      </c>
      <c r="E1439" s="1">
        <v>42913</v>
      </c>
      <c r="F1439" s="9" t="str">
        <f t="shared" si="117"/>
        <v>7 days</v>
      </c>
      <c r="G1439" t="s">
        <v>49</v>
      </c>
      <c r="H1439" t="s">
        <v>3876</v>
      </c>
      <c r="I1439" t="s">
        <v>3877</v>
      </c>
      <c r="J1439" t="s">
        <v>25</v>
      </c>
      <c r="K1439" t="s">
        <v>26</v>
      </c>
      <c r="L1439" t="s">
        <v>3878</v>
      </c>
      <c r="M1439" t="s">
        <v>497</v>
      </c>
      <c r="N1439">
        <v>44134</v>
      </c>
      <c r="O1439" t="s">
        <v>147</v>
      </c>
      <c r="P1439" t="s">
        <v>3879</v>
      </c>
      <c r="Q1439" t="s">
        <v>45</v>
      </c>
      <c r="R1439" t="s">
        <v>89</v>
      </c>
      <c r="S1439" t="s">
        <v>3880</v>
      </c>
      <c r="T1439" s="9">
        <v>31.1</v>
      </c>
      <c r="U1439">
        <v>6</v>
      </c>
      <c r="V1439" s="2">
        <v>0.2</v>
      </c>
      <c r="W1439" s="6">
        <v>10.89</v>
      </c>
      <c r="X1439" s="14">
        <f>AA1439-W1439</f>
        <v>138.39000000000004</v>
      </c>
      <c r="Y1439" s="6">
        <f>T1439*U1439</f>
        <v>186.60000000000002</v>
      </c>
      <c r="Z1439" s="6">
        <f>Y1439*V1439</f>
        <v>37.320000000000007</v>
      </c>
      <c r="AA1439" s="6">
        <f t="shared" si="115"/>
        <v>149.28000000000003</v>
      </c>
    </row>
    <row r="1440" spans="2:27" x14ac:dyDescent="0.3">
      <c r="B1440">
        <v>1437</v>
      </c>
      <c r="C1440" t="s">
        <v>3875</v>
      </c>
      <c r="D1440" s="1">
        <v>42906</v>
      </c>
      <c r="E1440" s="1">
        <v>42913</v>
      </c>
      <c r="F1440" s="9" t="str">
        <f t="shared" si="117"/>
        <v>7 days</v>
      </c>
      <c r="G1440" t="s">
        <v>49</v>
      </c>
      <c r="H1440" t="s">
        <v>3876</v>
      </c>
      <c r="I1440" t="s">
        <v>3877</v>
      </c>
      <c r="J1440" t="s">
        <v>25</v>
      </c>
      <c r="K1440" t="s">
        <v>26</v>
      </c>
      <c r="L1440" t="s">
        <v>3878</v>
      </c>
      <c r="M1440" t="s">
        <v>497</v>
      </c>
      <c r="N1440">
        <v>44134</v>
      </c>
      <c r="O1440" t="s">
        <v>147</v>
      </c>
      <c r="P1440" t="s">
        <v>3724</v>
      </c>
      <c r="Q1440" t="s">
        <v>45</v>
      </c>
      <c r="R1440" t="s">
        <v>67</v>
      </c>
      <c r="S1440" t="s">
        <v>3725</v>
      </c>
      <c r="T1440" s="9">
        <v>5.25</v>
      </c>
      <c r="U1440">
        <v>2</v>
      </c>
      <c r="V1440" s="2">
        <v>0.2</v>
      </c>
      <c r="W1440" s="6">
        <v>0.59</v>
      </c>
      <c r="X1440" s="14">
        <f>AA1440-W1440</f>
        <v>7.8100000000000005</v>
      </c>
      <c r="Y1440" s="6">
        <f>T1440*U1440</f>
        <v>10.5</v>
      </c>
      <c r="Z1440" s="6">
        <f>Y1440*V1440</f>
        <v>2.1</v>
      </c>
      <c r="AA1440" s="6">
        <f t="shared" si="115"/>
        <v>8.4</v>
      </c>
    </row>
    <row r="1441" spans="2:27" x14ac:dyDescent="0.3">
      <c r="B1441">
        <v>1438</v>
      </c>
      <c r="C1441" t="s">
        <v>3881</v>
      </c>
      <c r="D1441" s="1">
        <v>42292</v>
      </c>
      <c r="E1441" s="1">
        <v>42292</v>
      </c>
      <c r="F1441" s="9" t="str">
        <f t="shared" si="117"/>
        <v>0 days</v>
      </c>
      <c r="G1441" t="s">
        <v>1292</v>
      </c>
      <c r="H1441" t="s">
        <v>331</v>
      </c>
      <c r="I1441" t="s">
        <v>332</v>
      </c>
      <c r="J1441" t="s">
        <v>25</v>
      </c>
      <c r="K1441" t="s">
        <v>26</v>
      </c>
      <c r="L1441" t="s">
        <v>1618</v>
      </c>
      <c r="M1441" t="s">
        <v>103</v>
      </c>
      <c r="N1441">
        <v>79109</v>
      </c>
      <c r="O1441" t="s">
        <v>104</v>
      </c>
      <c r="P1441" t="s">
        <v>3882</v>
      </c>
      <c r="Q1441" t="s">
        <v>70</v>
      </c>
      <c r="R1441" t="s">
        <v>160</v>
      </c>
      <c r="S1441" t="s">
        <v>3883</v>
      </c>
      <c r="T1441" s="9">
        <v>263.88</v>
      </c>
      <c r="U1441">
        <v>3</v>
      </c>
      <c r="V1441" s="2">
        <v>0.2</v>
      </c>
      <c r="W1441" s="6">
        <v>42.88</v>
      </c>
      <c r="X1441" s="14">
        <f>AA1441-W1441</f>
        <v>590.43200000000002</v>
      </c>
      <c r="Y1441" s="6">
        <f>T1441*U1441</f>
        <v>791.64</v>
      </c>
      <c r="Z1441" s="6">
        <f>Y1441*V1441</f>
        <v>158.328</v>
      </c>
      <c r="AA1441" s="6">
        <f t="shared" si="115"/>
        <v>633.31200000000001</v>
      </c>
    </row>
    <row r="1442" spans="2:27" x14ac:dyDescent="0.3">
      <c r="B1442">
        <v>1439</v>
      </c>
      <c r="C1442" t="s">
        <v>3881</v>
      </c>
      <c r="D1442" s="1">
        <v>42292</v>
      </c>
      <c r="E1442" s="1">
        <v>42292</v>
      </c>
      <c r="F1442" s="9" t="str">
        <f t="shared" si="117"/>
        <v>0 days</v>
      </c>
      <c r="G1442" t="s">
        <v>1292</v>
      </c>
      <c r="H1442" t="s">
        <v>331</v>
      </c>
      <c r="I1442" t="s">
        <v>332</v>
      </c>
      <c r="J1442" t="s">
        <v>25</v>
      </c>
      <c r="K1442" t="s">
        <v>26</v>
      </c>
      <c r="L1442" t="s">
        <v>1618</v>
      </c>
      <c r="M1442" t="s">
        <v>103</v>
      </c>
      <c r="N1442">
        <v>79109</v>
      </c>
      <c r="O1442" t="s">
        <v>104</v>
      </c>
      <c r="P1442" t="s">
        <v>1876</v>
      </c>
      <c r="Q1442" t="s">
        <v>31</v>
      </c>
      <c r="R1442" t="s">
        <v>35</v>
      </c>
      <c r="S1442" t="s">
        <v>1877</v>
      </c>
      <c r="T1442" s="9">
        <v>2453.4299999999998</v>
      </c>
      <c r="U1442">
        <v>5</v>
      </c>
      <c r="V1442" s="2">
        <v>0.3</v>
      </c>
      <c r="W1442" s="6">
        <v>-350.49</v>
      </c>
      <c r="X1442" s="14">
        <f>AA1442-W1442</f>
        <v>8937.494999999999</v>
      </c>
      <c r="Y1442" s="6">
        <f>T1442*U1442</f>
        <v>12267.15</v>
      </c>
      <c r="Z1442" s="6">
        <f>Y1442*V1442</f>
        <v>3680.145</v>
      </c>
      <c r="AA1442" s="6">
        <f t="shared" si="115"/>
        <v>8587.0049999999992</v>
      </c>
    </row>
    <row r="1443" spans="2:27" x14ac:dyDescent="0.3">
      <c r="B1443">
        <v>1440</v>
      </c>
      <c r="C1443" t="s">
        <v>3884</v>
      </c>
      <c r="D1443" s="1">
        <v>43073</v>
      </c>
      <c r="E1443" s="1">
        <v>42840</v>
      </c>
      <c r="F1443" s="23" t="s">
        <v>10956</v>
      </c>
      <c r="G1443" t="s">
        <v>22</v>
      </c>
      <c r="H1443" t="s">
        <v>1874</v>
      </c>
      <c r="I1443" t="s">
        <v>1875</v>
      </c>
      <c r="J1443" t="s">
        <v>25</v>
      </c>
      <c r="K1443" t="s">
        <v>26</v>
      </c>
      <c r="L1443" t="s">
        <v>3585</v>
      </c>
      <c r="M1443" t="s">
        <v>1402</v>
      </c>
      <c r="N1443">
        <v>2908</v>
      </c>
      <c r="O1443" t="s">
        <v>147</v>
      </c>
      <c r="P1443" t="s">
        <v>3885</v>
      </c>
      <c r="Q1443" t="s">
        <v>45</v>
      </c>
      <c r="R1443" t="s">
        <v>74</v>
      </c>
      <c r="S1443" t="s">
        <v>1216</v>
      </c>
      <c r="T1443" s="9">
        <v>29.7</v>
      </c>
      <c r="U1443">
        <v>5</v>
      </c>
      <c r="V1443" s="2">
        <v>0</v>
      </c>
      <c r="W1443" s="6">
        <v>13.37</v>
      </c>
      <c r="X1443" s="14">
        <f>AA1443-W1443</f>
        <v>135.13</v>
      </c>
      <c r="Y1443" s="6">
        <f>T1443*U1443</f>
        <v>148.5</v>
      </c>
      <c r="Z1443" s="6">
        <f>Y1443*V1443</f>
        <v>0</v>
      </c>
      <c r="AA1443" s="6">
        <f t="shared" si="115"/>
        <v>148.5</v>
      </c>
    </row>
    <row r="1444" spans="2:27" x14ac:dyDescent="0.3">
      <c r="B1444">
        <v>1441</v>
      </c>
      <c r="C1444" t="s">
        <v>3884</v>
      </c>
      <c r="D1444" s="1">
        <v>43073</v>
      </c>
      <c r="E1444" s="1">
        <v>42840</v>
      </c>
      <c r="F1444" s="23" t="s">
        <v>10956</v>
      </c>
      <c r="G1444" t="s">
        <v>22</v>
      </c>
      <c r="H1444" t="s">
        <v>1874</v>
      </c>
      <c r="I1444" t="s">
        <v>1875</v>
      </c>
      <c r="J1444" t="s">
        <v>25</v>
      </c>
      <c r="K1444" t="s">
        <v>26</v>
      </c>
      <c r="L1444" t="s">
        <v>3585</v>
      </c>
      <c r="M1444" t="s">
        <v>1402</v>
      </c>
      <c r="N1444">
        <v>2908</v>
      </c>
      <c r="O1444" t="s">
        <v>147</v>
      </c>
      <c r="P1444" t="s">
        <v>3886</v>
      </c>
      <c r="Q1444" t="s">
        <v>45</v>
      </c>
      <c r="R1444" t="s">
        <v>89</v>
      </c>
      <c r="S1444" t="s">
        <v>3887</v>
      </c>
      <c r="T1444" s="9">
        <v>39.96</v>
      </c>
      <c r="U1444">
        <v>4</v>
      </c>
      <c r="V1444" s="2">
        <v>0</v>
      </c>
      <c r="W1444" s="6">
        <v>17.98</v>
      </c>
      <c r="X1444" s="14">
        <f>AA1444-W1444</f>
        <v>141.86000000000001</v>
      </c>
      <c r="Y1444" s="6">
        <f>T1444*U1444</f>
        <v>159.84</v>
      </c>
      <c r="Z1444" s="6">
        <f>Y1444*V1444</f>
        <v>0</v>
      </c>
      <c r="AA1444" s="6">
        <f t="shared" si="115"/>
        <v>159.84</v>
      </c>
    </row>
    <row r="1445" spans="2:27" x14ac:dyDescent="0.3">
      <c r="B1445">
        <v>1442</v>
      </c>
      <c r="C1445" t="s">
        <v>3888</v>
      </c>
      <c r="D1445" s="1">
        <v>43088</v>
      </c>
      <c r="E1445" s="1">
        <v>43093</v>
      </c>
      <c r="F1445" s="9" t="str">
        <f t="shared" ref="F1445:F1458" si="118">DATEDIF(D1445,E1445,"d")&amp;" days"</f>
        <v>5 days</v>
      </c>
      <c r="G1445" t="s">
        <v>22</v>
      </c>
      <c r="H1445" t="s">
        <v>3889</v>
      </c>
      <c r="I1445" t="s">
        <v>3890</v>
      </c>
      <c r="J1445" t="s">
        <v>25</v>
      </c>
      <c r="K1445" t="s">
        <v>26</v>
      </c>
      <c r="L1445" t="s">
        <v>126</v>
      </c>
      <c r="M1445" t="s">
        <v>42</v>
      </c>
      <c r="N1445">
        <v>94110</v>
      </c>
      <c r="O1445" t="s">
        <v>43</v>
      </c>
      <c r="P1445" t="s">
        <v>2779</v>
      </c>
      <c r="Q1445" t="s">
        <v>45</v>
      </c>
      <c r="R1445" t="s">
        <v>74</v>
      </c>
      <c r="S1445" t="s">
        <v>2780</v>
      </c>
      <c r="T1445" s="9">
        <v>36.67</v>
      </c>
      <c r="U1445">
        <v>2</v>
      </c>
      <c r="V1445" s="2">
        <v>0.2</v>
      </c>
      <c r="W1445" s="6">
        <v>11.46</v>
      </c>
      <c r="X1445" s="14">
        <f>AA1445-W1445</f>
        <v>47.212000000000003</v>
      </c>
      <c r="Y1445" s="6">
        <f>T1445*U1445</f>
        <v>73.34</v>
      </c>
      <c r="Z1445" s="6">
        <f>Y1445*V1445</f>
        <v>14.668000000000001</v>
      </c>
      <c r="AA1445" s="6">
        <f t="shared" si="115"/>
        <v>58.672000000000004</v>
      </c>
    </row>
    <row r="1446" spans="2:27" x14ac:dyDescent="0.3">
      <c r="B1446">
        <v>1443</v>
      </c>
      <c r="C1446" t="s">
        <v>3891</v>
      </c>
      <c r="D1446" s="1">
        <v>42863</v>
      </c>
      <c r="E1446" s="1">
        <v>42955</v>
      </c>
      <c r="F1446" s="9" t="str">
        <f t="shared" si="118"/>
        <v>92 days</v>
      </c>
      <c r="G1446" t="s">
        <v>187</v>
      </c>
      <c r="H1446" t="s">
        <v>3892</v>
      </c>
      <c r="I1446" t="s">
        <v>3893</v>
      </c>
      <c r="J1446" t="s">
        <v>40</v>
      </c>
      <c r="K1446" t="s">
        <v>26</v>
      </c>
      <c r="L1446" t="s">
        <v>1468</v>
      </c>
      <c r="M1446" t="s">
        <v>28</v>
      </c>
      <c r="N1446">
        <v>40475</v>
      </c>
      <c r="O1446" t="s">
        <v>29</v>
      </c>
      <c r="P1446" t="s">
        <v>1268</v>
      </c>
      <c r="Q1446" t="s">
        <v>45</v>
      </c>
      <c r="R1446" t="s">
        <v>89</v>
      </c>
      <c r="S1446" t="s">
        <v>1269</v>
      </c>
      <c r="T1446" s="9">
        <v>13.76</v>
      </c>
      <c r="U1446">
        <v>2</v>
      </c>
      <c r="V1446" s="2">
        <v>0</v>
      </c>
      <c r="W1446" s="6">
        <v>6.33</v>
      </c>
      <c r="X1446" s="14">
        <f>AA1446-W1446</f>
        <v>21.189999999999998</v>
      </c>
      <c r="Y1446" s="6">
        <f>T1446*U1446</f>
        <v>27.52</v>
      </c>
      <c r="Z1446" s="6">
        <f>Y1446*V1446</f>
        <v>0</v>
      </c>
      <c r="AA1446" s="6">
        <f t="shared" si="115"/>
        <v>27.52</v>
      </c>
    </row>
    <row r="1447" spans="2:27" x14ac:dyDescent="0.3">
      <c r="B1447">
        <v>1444</v>
      </c>
      <c r="C1447" t="s">
        <v>3894</v>
      </c>
      <c r="D1447" s="1">
        <v>42014</v>
      </c>
      <c r="E1447" s="1">
        <v>42165</v>
      </c>
      <c r="F1447" s="9" t="str">
        <f t="shared" si="118"/>
        <v>151 days</v>
      </c>
      <c r="G1447" t="s">
        <v>49</v>
      </c>
      <c r="H1447" t="s">
        <v>3895</v>
      </c>
      <c r="I1447" t="s">
        <v>3896</v>
      </c>
      <c r="J1447" t="s">
        <v>40</v>
      </c>
      <c r="K1447" t="s">
        <v>26</v>
      </c>
      <c r="L1447" t="s">
        <v>455</v>
      </c>
      <c r="M1447" t="s">
        <v>456</v>
      </c>
      <c r="N1447">
        <v>80013</v>
      </c>
      <c r="O1447" t="s">
        <v>43</v>
      </c>
      <c r="P1447" t="s">
        <v>546</v>
      </c>
      <c r="Q1447" t="s">
        <v>45</v>
      </c>
      <c r="R1447" t="s">
        <v>58</v>
      </c>
      <c r="S1447" t="s">
        <v>547</v>
      </c>
      <c r="T1447" s="9">
        <v>139.41999999999999</v>
      </c>
      <c r="U1447">
        <v>4</v>
      </c>
      <c r="V1447" s="2">
        <v>0.2</v>
      </c>
      <c r="W1447" s="6">
        <v>17.43</v>
      </c>
      <c r="X1447" s="14">
        <f>AA1447-W1447</f>
        <v>428.71399999999994</v>
      </c>
      <c r="Y1447" s="6">
        <f>T1447*U1447</f>
        <v>557.67999999999995</v>
      </c>
      <c r="Z1447" s="6">
        <f>Y1447*V1447</f>
        <v>111.536</v>
      </c>
      <c r="AA1447" s="6">
        <f t="shared" si="115"/>
        <v>446.14399999999995</v>
      </c>
    </row>
    <row r="1448" spans="2:27" x14ac:dyDescent="0.3">
      <c r="B1448">
        <v>1445</v>
      </c>
      <c r="C1448" t="s">
        <v>3897</v>
      </c>
      <c r="D1448" s="1">
        <v>42513</v>
      </c>
      <c r="E1448" s="1">
        <v>42518</v>
      </c>
      <c r="F1448" s="9" t="str">
        <f t="shared" si="118"/>
        <v>5 days</v>
      </c>
      <c r="G1448" t="s">
        <v>49</v>
      </c>
      <c r="H1448" t="s">
        <v>917</v>
      </c>
      <c r="I1448" t="s">
        <v>918</v>
      </c>
      <c r="J1448" t="s">
        <v>25</v>
      </c>
      <c r="K1448" t="s">
        <v>26</v>
      </c>
      <c r="L1448" t="s">
        <v>302</v>
      </c>
      <c r="M1448" t="s">
        <v>210</v>
      </c>
      <c r="N1448">
        <v>60623</v>
      </c>
      <c r="O1448" t="s">
        <v>104</v>
      </c>
      <c r="P1448" t="s">
        <v>3508</v>
      </c>
      <c r="Q1448" t="s">
        <v>70</v>
      </c>
      <c r="R1448" t="s">
        <v>71</v>
      </c>
      <c r="S1448" t="s">
        <v>3509</v>
      </c>
      <c r="T1448" s="9">
        <v>1979.93</v>
      </c>
      <c r="U1448">
        <v>9</v>
      </c>
      <c r="V1448" s="2">
        <v>0.2</v>
      </c>
      <c r="W1448" s="6">
        <v>148.49</v>
      </c>
      <c r="X1448" s="14">
        <f>AA1448-W1448</f>
        <v>14107.005999999999</v>
      </c>
      <c r="Y1448" s="6">
        <f>T1448*U1448</f>
        <v>17819.37</v>
      </c>
      <c r="Z1448" s="6">
        <f>Y1448*V1448</f>
        <v>3563.8739999999998</v>
      </c>
      <c r="AA1448" s="6">
        <f t="shared" si="115"/>
        <v>14255.495999999999</v>
      </c>
    </row>
    <row r="1449" spans="2:27" x14ac:dyDescent="0.3">
      <c r="B1449">
        <v>1446</v>
      </c>
      <c r="C1449" t="s">
        <v>3898</v>
      </c>
      <c r="D1449" s="1">
        <v>42899</v>
      </c>
      <c r="E1449" s="1">
        <v>42902</v>
      </c>
      <c r="F1449" s="9" t="str">
        <f t="shared" si="118"/>
        <v>3 days</v>
      </c>
      <c r="G1449" t="s">
        <v>187</v>
      </c>
      <c r="H1449" t="s">
        <v>1501</v>
      </c>
      <c r="I1449" t="s">
        <v>1502</v>
      </c>
      <c r="J1449" t="s">
        <v>101</v>
      </c>
      <c r="K1449" t="s">
        <v>26</v>
      </c>
      <c r="L1449" t="s">
        <v>302</v>
      </c>
      <c r="M1449" t="s">
        <v>210</v>
      </c>
      <c r="N1449">
        <v>60653</v>
      </c>
      <c r="O1449" t="s">
        <v>104</v>
      </c>
      <c r="P1449" t="s">
        <v>962</v>
      </c>
      <c r="Q1449" t="s">
        <v>45</v>
      </c>
      <c r="R1449" t="s">
        <v>58</v>
      </c>
      <c r="S1449" t="s">
        <v>963</v>
      </c>
      <c r="T1449" s="9">
        <v>164.74</v>
      </c>
      <c r="U1449">
        <v>4</v>
      </c>
      <c r="V1449" s="2">
        <v>0.2</v>
      </c>
      <c r="W1449" s="6">
        <v>-39.119999999999997</v>
      </c>
      <c r="X1449" s="14">
        <f>AA1449-W1449</f>
        <v>566.28800000000001</v>
      </c>
      <c r="Y1449" s="6">
        <f>T1449*U1449</f>
        <v>658.96</v>
      </c>
      <c r="Z1449" s="6">
        <f>Y1449*V1449</f>
        <v>131.792</v>
      </c>
      <c r="AA1449" s="6">
        <f t="shared" si="115"/>
        <v>527.16800000000001</v>
      </c>
    </row>
    <row r="1450" spans="2:27" x14ac:dyDescent="0.3">
      <c r="B1450">
        <v>1447</v>
      </c>
      <c r="C1450" t="s">
        <v>3898</v>
      </c>
      <c r="D1450" s="1">
        <v>42899</v>
      </c>
      <c r="E1450" s="1">
        <v>42902</v>
      </c>
      <c r="F1450" s="9" t="str">
        <f t="shared" si="118"/>
        <v>3 days</v>
      </c>
      <c r="G1450" t="s">
        <v>187</v>
      </c>
      <c r="H1450" t="s">
        <v>1501</v>
      </c>
      <c r="I1450" t="s">
        <v>1502</v>
      </c>
      <c r="J1450" t="s">
        <v>101</v>
      </c>
      <c r="K1450" t="s">
        <v>26</v>
      </c>
      <c r="L1450" t="s">
        <v>302</v>
      </c>
      <c r="M1450" t="s">
        <v>210</v>
      </c>
      <c r="N1450">
        <v>60653</v>
      </c>
      <c r="O1450" t="s">
        <v>104</v>
      </c>
      <c r="P1450" t="s">
        <v>3899</v>
      </c>
      <c r="Q1450" t="s">
        <v>31</v>
      </c>
      <c r="R1450" t="s">
        <v>35</v>
      </c>
      <c r="S1450" t="s">
        <v>3900</v>
      </c>
      <c r="T1450" s="9">
        <v>470.3</v>
      </c>
      <c r="U1450">
        <v>7</v>
      </c>
      <c r="V1450" s="2">
        <v>0.3</v>
      </c>
      <c r="W1450" s="6">
        <v>-87.34</v>
      </c>
      <c r="X1450" s="14">
        <f>AA1450-W1450</f>
        <v>2391.8100000000004</v>
      </c>
      <c r="Y1450" s="6">
        <f>T1450*U1450</f>
        <v>3292.1</v>
      </c>
      <c r="Z1450" s="6">
        <f>Y1450*V1450</f>
        <v>987.62999999999988</v>
      </c>
      <c r="AA1450" s="6">
        <f t="shared" si="115"/>
        <v>2304.4700000000003</v>
      </c>
    </row>
    <row r="1451" spans="2:27" x14ac:dyDescent="0.3">
      <c r="B1451">
        <v>1448</v>
      </c>
      <c r="C1451" t="s">
        <v>3898</v>
      </c>
      <c r="D1451" s="1">
        <v>42899</v>
      </c>
      <c r="E1451" s="1">
        <v>42902</v>
      </c>
      <c r="F1451" s="9" t="str">
        <f t="shared" si="118"/>
        <v>3 days</v>
      </c>
      <c r="G1451" t="s">
        <v>187</v>
      </c>
      <c r="H1451" t="s">
        <v>1501</v>
      </c>
      <c r="I1451" t="s">
        <v>1502</v>
      </c>
      <c r="J1451" t="s">
        <v>101</v>
      </c>
      <c r="K1451" t="s">
        <v>26</v>
      </c>
      <c r="L1451" t="s">
        <v>302</v>
      </c>
      <c r="M1451" t="s">
        <v>210</v>
      </c>
      <c r="N1451">
        <v>60653</v>
      </c>
      <c r="O1451" t="s">
        <v>104</v>
      </c>
      <c r="P1451" t="s">
        <v>3901</v>
      </c>
      <c r="Q1451" t="s">
        <v>70</v>
      </c>
      <c r="R1451" t="s">
        <v>71</v>
      </c>
      <c r="S1451" t="s">
        <v>3902</v>
      </c>
      <c r="T1451" s="9">
        <v>47.98</v>
      </c>
      <c r="U1451">
        <v>2</v>
      </c>
      <c r="V1451" s="2">
        <v>0.2</v>
      </c>
      <c r="W1451" s="6">
        <v>6</v>
      </c>
      <c r="X1451" s="14">
        <f>AA1451-W1451</f>
        <v>70.768000000000001</v>
      </c>
      <c r="Y1451" s="6">
        <f>T1451*U1451</f>
        <v>95.96</v>
      </c>
      <c r="Z1451" s="6">
        <f>Y1451*V1451</f>
        <v>19.192</v>
      </c>
      <c r="AA1451" s="6">
        <f t="shared" si="115"/>
        <v>76.768000000000001</v>
      </c>
    </row>
    <row r="1452" spans="2:27" x14ac:dyDescent="0.3">
      <c r="B1452">
        <v>1449</v>
      </c>
      <c r="C1452" t="s">
        <v>3903</v>
      </c>
      <c r="D1452" s="1">
        <v>41752</v>
      </c>
      <c r="E1452" s="1">
        <v>41753</v>
      </c>
      <c r="F1452" s="9" t="str">
        <f t="shared" si="118"/>
        <v>1 days</v>
      </c>
      <c r="G1452" t="s">
        <v>187</v>
      </c>
      <c r="H1452" t="s">
        <v>3143</v>
      </c>
      <c r="I1452" t="s">
        <v>3144</v>
      </c>
      <c r="J1452" t="s">
        <v>40</v>
      </c>
      <c r="K1452" t="s">
        <v>26</v>
      </c>
      <c r="L1452" t="s">
        <v>145</v>
      </c>
      <c r="M1452" t="s">
        <v>146</v>
      </c>
      <c r="N1452">
        <v>19134</v>
      </c>
      <c r="O1452" t="s">
        <v>147</v>
      </c>
      <c r="P1452" t="s">
        <v>3904</v>
      </c>
      <c r="Q1452" t="s">
        <v>45</v>
      </c>
      <c r="R1452" t="s">
        <v>74</v>
      </c>
      <c r="S1452" t="s">
        <v>3905</v>
      </c>
      <c r="T1452" s="9">
        <v>2.5</v>
      </c>
      <c r="U1452">
        <v>3</v>
      </c>
      <c r="V1452" s="2">
        <v>0.7</v>
      </c>
      <c r="W1452" s="6">
        <v>-1.75</v>
      </c>
      <c r="X1452" s="14">
        <f>AA1452-W1452</f>
        <v>4</v>
      </c>
      <c r="Y1452" s="6">
        <f>T1452*U1452</f>
        <v>7.5</v>
      </c>
      <c r="Z1452" s="6">
        <f>Y1452*V1452</f>
        <v>5.25</v>
      </c>
      <c r="AA1452" s="6">
        <f t="shared" si="115"/>
        <v>2.25</v>
      </c>
    </row>
    <row r="1453" spans="2:27" x14ac:dyDescent="0.3">
      <c r="B1453">
        <v>1450</v>
      </c>
      <c r="C1453" t="s">
        <v>3906</v>
      </c>
      <c r="D1453" s="1">
        <v>42009</v>
      </c>
      <c r="E1453" s="1">
        <v>42190</v>
      </c>
      <c r="F1453" s="9" t="str">
        <f t="shared" si="118"/>
        <v>181 days</v>
      </c>
      <c r="G1453" t="s">
        <v>49</v>
      </c>
      <c r="H1453" t="s">
        <v>705</v>
      </c>
      <c r="I1453" t="s">
        <v>706</v>
      </c>
      <c r="J1453" t="s">
        <v>40</v>
      </c>
      <c r="K1453" t="s">
        <v>26</v>
      </c>
      <c r="L1453" t="s">
        <v>41</v>
      </c>
      <c r="M1453" t="s">
        <v>42</v>
      </c>
      <c r="N1453">
        <v>90008</v>
      </c>
      <c r="O1453" t="s">
        <v>43</v>
      </c>
      <c r="P1453" t="s">
        <v>3907</v>
      </c>
      <c r="Q1453" t="s">
        <v>70</v>
      </c>
      <c r="R1453" t="s">
        <v>71</v>
      </c>
      <c r="S1453" t="s">
        <v>3908</v>
      </c>
      <c r="T1453" s="9">
        <v>88.75</v>
      </c>
      <c r="U1453">
        <v>3</v>
      </c>
      <c r="V1453" s="2">
        <v>0.2</v>
      </c>
      <c r="W1453" s="6">
        <v>11.09</v>
      </c>
      <c r="X1453" s="14">
        <f>AA1453-W1453</f>
        <v>201.91</v>
      </c>
      <c r="Y1453" s="6">
        <f>T1453*U1453</f>
        <v>266.25</v>
      </c>
      <c r="Z1453" s="6">
        <f>Y1453*V1453</f>
        <v>53.25</v>
      </c>
      <c r="AA1453" s="6">
        <f t="shared" si="115"/>
        <v>213</v>
      </c>
    </row>
    <row r="1454" spans="2:27" x14ac:dyDescent="0.3">
      <c r="B1454">
        <v>1451</v>
      </c>
      <c r="C1454" t="s">
        <v>3909</v>
      </c>
      <c r="D1454" s="1">
        <v>42204</v>
      </c>
      <c r="E1454" s="1">
        <v>42205</v>
      </c>
      <c r="F1454" s="9" t="str">
        <f t="shared" si="118"/>
        <v>1 days</v>
      </c>
      <c r="G1454" t="s">
        <v>187</v>
      </c>
      <c r="H1454" t="s">
        <v>3910</v>
      </c>
      <c r="I1454" t="s">
        <v>3911</v>
      </c>
      <c r="J1454" t="s">
        <v>25</v>
      </c>
      <c r="K1454" t="s">
        <v>26</v>
      </c>
      <c r="L1454" t="s">
        <v>543</v>
      </c>
      <c r="M1454" t="s">
        <v>309</v>
      </c>
      <c r="N1454">
        <v>85023</v>
      </c>
      <c r="O1454" t="s">
        <v>43</v>
      </c>
      <c r="P1454" t="s">
        <v>3912</v>
      </c>
      <c r="Q1454" t="s">
        <v>45</v>
      </c>
      <c r="R1454" t="s">
        <v>74</v>
      </c>
      <c r="S1454" t="s">
        <v>3913</v>
      </c>
      <c r="T1454" s="9">
        <v>2.0299999999999998</v>
      </c>
      <c r="U1454">
        <v>1</v>
      </c>
      <c r="V1454" s="2">
        <v>0.7</v>
      </c>
      <c r="W1454" s="6">
        <v>-1.35</v>
      </c>
      <c r="X1454" s="14">
        <f>AA1454-W1454</f>
        <v>1.9590000000000001</v>
      </c>
      <c r="Y1454" s="6">
        <f>T1454*U1454</f>
        <v>2.0299999999999998</v>
      </c>
      <c r="Z1454" s="6">
        <f>Y1454*V1454</f>
        <v>1.4209999999999998</v>
      </c>
      <c r="AA1454" s="6">
        <f t="shared" si="115"/>
        <v>0.60899999999999999</v>
      </c>
    </row>
    <row r="1455" spans="2:27" x14ac:dyDescent="0.3">
      <c r="B1455">
        <v>1452</v>
      </c>
      <c r="C1455" t="s">
        <v>3914</v>
      </c>
      <c r="D1455" s="1">
        <v>42700</v>
      </c>
      <c r="E1455" s="1">
        <v>42703</v>
      </c>
      <c r="F1455" s="9" t="str">
        <f t="shared" si="118"/>
        <v>3 days</v>
      </c>
      <c r="G1455" t="s">
        <v>187</v>
      </c>
      <c r="H1455" t="s">
        <v>3915</v>
      </c>
      <c r="I1455" t="s">
        <v>3916</v>
      </c>
      <c r="J1455" t="s">
        <v>40</v>
      </c>
      <c r="K1455" t="s">
        <v>26</v>
      </c>
      <c r="L1455" t="s">
        <v>3917</v>
      </c>
      <c r="M1455" t="s">
        <v>357</v>
      </c>
      <c r="N1455">
        <v>36608</v>
      </c>
      <c r="O1455" t="s">
        <v>29</v>
      </c>
      <c r="P1455" t="s">
        <v>3449</v>
      </c>
      <c r="Q1455" t="s">
        <v>45</v>
      </c>
      <c r="R1455" t="s">
        <v>89</v>
      </c>
      <c r="S1455" t="s">
        <v>185</v>
      </c>
      <c r="T1455" s="9">
        <v>70.98</v>
      </c>
      <c r="U1455">
        <v>7</v>
      </c>
      <c r="V1455" s="2">
        <v>0</v>
      </c>
      <c r="W1455" s="6">
        <v>34.78</v>
      </c>
      <c r="X1455" s="14">
        <f>AA1455-W1455</f>
        <v>462.08000000000004</v>
      </c>
      <c r="Y1455" s="6">
        <f>T1455*U1455</f>
        <v>496.86</v>
      </c>
      <c r="Z1455" s="6">
        <f>Y1455*V1455</f>
        <v>0</v>
      </c>
      <c r="AA1455" s="6">
        <f t="shared" si="115"/>
        <v>496.86</v>
      </c>
    </row>
    <row r="1456" spans="2:27" x14ac:dyDescent="0.3">
      <c r="B1456">
        <v>1453</v>
      </c>
      <c r="C1456" t="s">
        <v>3914</v>
      </c>
      <c r="D1456" s="1">
        <v>42700</v>
      </c>
      <c r="E1456" s="1">
        <v>42703</v>
      </c>
      <c r="F1456" s="9" t="str">
        <f t="shared" si="118"/>
        <v>3 days</v>
      </c>
      <c r="G1456" t="s">
        <v>187</v>
      </c>
      <c r="H1456" t="s">
        <v>3915</v>
      </c>
      <c r="I1456" t="s">
        <v>3916</v>
      </c>
      <c r="J1456" t="s">
        <v>40</v>
      </c>
      <c r="K1456" t="s">
        <v>26</v>
      </c>
      <c r="L1456" t="s">
        <v>3917</v>
      </c>
      <c r="M1456" t="s">
        <v>357</v>
      </c>
      <c r="N1456">
        <v>36608</v>
      </c>
      <c r="O1456" t="s">
        <v>29</v>
      </c>
      <c r="P1456" t="s">
        <v>3918</v>
      </c>
      <c r="Q1456" t="s">
        <v>45</v>
      </c>
      <c r="R1456" t="s">
        <v>74</v>
      </c>
      <c r="S1456" t="s">
        <v>3919</v>
      </c>
      <c r="T1456" s="9">
        <v>91.68</v>
      </c>
      <c r="U1456">
        <v>3</v>
      </c>
      <c r="V1456" s="2">
        <v>0</v>
      </c>
      <c r="W1456" s="6">
        <v>45.84</v>
      </c>
      <c r="X1456" s="14">
        <f>AA1456-W1456</f>
        <v>229.20000000000002</v>
      </c>
      <c r="Y1456" s="6">
        <f>T1456*U1456</f>
        <v>275.04000000000002</v>
      </c>
      <c r="Z1456" s="6">
        <f>Y1456*V1456</f>
        <v>0</v>
      </c>
      <c r="AA1456" s="6">
        <f t="shared" si="115"/>
        <v>275.04000000000002</v>
      </c>
    </row>
    <row r="1457" spans="2:27" x14ac:dyDescent="0.3">
      <c r="B1457">
        <v>1454</v>
      </c>
      <c r="C1457" t="s">
        <v>3914</v>
      </c>
      <c r="D1457" s="1">
        <v>42700</v>
      </c>
      <c r="E1457" s="1">
        <v>42703</v>
      </c>
      <c r="F1457" s="9" t="str">
        <f t="shared" si="118"/>
        <v>3 days</v>
      </c>
      <c r="G1457" t="s">
        <v>187</v>
      </c>
      <c r="H1457" t="s">
        <v>3915</v>
      </c>
      <c r="I1457" t="s">
        <v>3916</v>
      </c>
      <c r="J1457" t="s">
        <v>40</v>
      </c>
      <c r="K1457" t="s">
        <v>26</v>
      </c>
      <c r="L1457" t="s">
        <v>3917</v>
      </c>
      <c r="M1457" t="s">
        <v>357</v>
      </c>
      <c r="N1457">
        <v>36608</v>
      </c>
      <c r="O1457" t="s">
        <v>29</v>
      </c>
      <c r="P1457" t="s">
        <v>3912</v>
      </c>
      <c r="Q1457" t="s">
        <v>45</v>
      </c>
      <c r="R1457" t="s">
        <v>74</v>
      </c>
      <c r="S1457" t="s">
        <v>3913</v>
      </c>
      <c r="T1457" s="9">
        <v>33.75</v>
      </c>
      <c r="U1457">
        <v>5</v>
      </c>
      <c r="V1457" s="2">
        <v>0</v>
      </c>
      <c r="W1457" s="6">
        <v>16.88</v>
      </c>
      <c r="X1457" s="14">
        <f>AA1457-W1457</f>
        <v>151.87</v>
      </c>
      <c r="Y1457" s="6">
        <f>T1457*U1457</f>
        <v>168.75</v>
      </c>
      <c r="Z1457" s="6">
        <f>Y1457*V1457</f>
        <v>0</v>
      </c>
      <c r="AA1457" s="6">
        <f t="shared" si="115"/>
        <v>168.75</v>
      </c>
    </row>
    <row r="1458" spans="2:27" x14ac:dyDescent="0.3">
      <c r="B1458">
        <v>1455</v>
      </c>
      <c r="C1458" t="s">
        <v>3914</v>
      </c>
      <c r="D1458" s="1">
        <v>42700</v>
      </c>
      <c r="E1458" s="1">
        <v>42703</v>
      </c>
      <c r="F1458" s="9" t="str">
        <f t="shared" si="118"/>
        <v>3 days</v>
      </c>
      <c r="G1458" t="s">
        <v>187</v>
      </c>
      <c r="H1458" t="s">
        <v>3915</v>
      </c>
      <c r="I1458" t="s">
        <v>3916</v>
      </c>
      <c r="J1458" t="s">
        <v>40</v>
      </c>
      <c r="K1458" t="s">
        <v>26</v>
      </c>
      <c r="L1458" t="s">
        <v>3917</v>
      </c>
      <c r="M1458" t="s">
        <v>357</v>
      </c>
      <c r="N1458">
        <v>36608</v>
      </c>
      <c r="O1458" t="s">
        <v>29</v>
      </c>
      <c r="P1458" t="s">
        <v>3920</v>
      </c>
      <c r="Q1458" t="s">
        <v>70</v>
      </c>
      <c r="R1458" t="s">
        <v>683</v>
      </c>
      <c r="S1458" t="s">
        <v>3921</v>
      </c>
      <c r="T1458" s="9">
        <v>3040</v>
      </c>
      <c r="U1458">
        <v>8</v>
      </c>
      <c r="V1458" s="2">
        <v>0</v>
      </c>
      <c r="W1458" s="6">
        <v>1459.2</v>
      </c>
      <c r="X1458" s="14">
        <f>AA1458-W1458</f>
        <v>22860.799999999999</v>
      </c>
      <c r="Y1458" s="6">
        <f>T1458*U1458</f>
        <v>24320</v>
      </c>
      <c r="Z1458" s="6">
        <f>Y1458*V1458</f>
        <v>0</v>
      </c>
      <c r="AA1458" s="6">
        <f t="shared" si="115"/>
        <v>24320</v>
      </c>
    </row>
    <row r="1459" spans="2:27" x14ac:dyDescent="0.3">
      <c r="B1459">
        <v>1456</v>
      </c>
      <c r="C1459" t="s">
        <v>3922</v>
      </c>
      <c r="D1459" s="1">
        <v>43075</v>
      </c>
      <c r="E1459" s="1">
        <v>42905</v>
      </c>
      <c r="F1459" s="23" t="s">
        <v>10956</v>
      </c>
      <c r="G1459" t="s">
        <v>49</v>
      </c>
      <c r="H1459" t="s">
        <v>3923</v>
      </c>
      <c r="I1459" t="s">
        <v>3924</v>
      </c>
      <c r="J1459" t="s">
        <v>101</v>
      </c>
      <c r="K1459" t="s">
        <v>26</v>
      </c>
      <c r="L1459" t="s">
        <v>496</v>
      </c>
      <c r="M1459" t="s">
        <v>1274</v>
      </c>
      <c r="N1459">
        <v>31907</v>
      </c>
      <c r="O1459" t="s">
        <v>29</v>
      </c>
      <c r="P1459" t="s">
        <v>3925</v>
      </c>
      <c r="Q1459" t="s">
        <v>45</v>
      </c>
      <c r="R1459" t="s">
        <v>74</v>
      </c>
      <c r="S1459" t="s">
        <v>3926</v>
      </c>
      <c r="T1459" s="9">
        <v>91.2</v>
      </c>
      <c r="U1459">
        <v>3</v>
      </c>
      <c r="V1459" s="2">
        <v>0</v>
      </c>
      <c r="W1459" s="6">
        <v>41.95</v>
      </c>
      <c r="X1459" s="14">
        <f>AA1459-W1459</f>
        <v>231.65000000000003</v>
      </c>
      <c r="Y1459" s="6">
        <f>T1459*U1459</f>
        <v>273.60000000000002</v>
      </c>
      <c r="Z1459" s="6">
        <f>Y1459*V1459</f>
        <v>0</v>
      </c>
      <c r="AA1459" s="6">
        <f t="shared" si="115"/>
        <v>273.60000000000002</v>
      </c>
    </row>
    <row r="1460" spans="2:27" x14ac:dyDescent="0.3">
      <c r="B1460">
        <v>1457</v>
      </c>
      <c r="C1460" t="s">
        <v>3922</v>
      </c>
      <c r="D1460" s="1">
        <v>43075</v>
      </c>
      <c r="E1460" s="1">
        <v>42905</v>
      </c>
      <c r="F1460" s="23" t="s">
        <v>10956</v>
      </c>
      <c r="G1460" t="s">
        <v>49</v>
      </c>
      <c r="H1460" t="s">
        <v>3923</v>
      </c>
      <c r="I1460" t="s">
        <v>3924</v>
      </c>
      <c r="J1460" t="s">
        <v>101</v>
      </c>
      <c r="K1460" t="s">
        <v>26</v>
      </c>
      <c r="L1460" t="s">
        <v>496</v>
      </c>
      <c r="M1460" t="s">
        <v>1274</v>
      </c>
      <c r="N1460">
        <v>31907</v>
      </c>
      <c r="O1460" t="s">
        <v>29</v>
      </c>
      <c r="P1460" t="s">
        <v>3927</v>
      </c>
      <c r="Q1460" t="s">
        <v>31</v>
      </c>
      <c r="R1460" t="s">
        <v>55</v>
      </c>
      <c r="S1460" t="s">
        <v>3928</v>
      </c>
      <c r="T1460" s="9">
        <v>452.94</v>
      </c>
      <c r="U1460">
        <v>3</v>
      </c>
      <c r="V1460" s="2">
        <v>0</v>
      </c>
      <c r="W1460" s="6">
        <v>67.94</v>
      </c>
      <c r="X1460" s="14">
        <f>AA1460-W1460</f>
        <v>1290.8799999999999</v>
      </c>
      <c r="Y1460" s="6">
        <f>T1460*U1460</f>
        <v>1358.82</v>
      </c>
      <c r="Z1460" s="6">
        <f>Y1460*V1460</f>
        <v>0</v>
      </c>
      <c r="AA1460" s="6">
        <f t="shared" si="115"/>
        <v>1358.82</v>
      </c>
    </row>
    <row r="1461" spans="2:27" x14ac:dyDescent="0.3">
      <c r="B1461">
        <v>1458</v>
      </c>
      <c r="C1461" t="s">
        <v>3929</v>
      </c>
      <c r="D1461" s="1">
        <v>42233</v>
      </c>
      <c r="E1461" s="1">
        <v>42237</v>
      </c>
      <c r="F1461" s="9" t="str">
        <f>DATEDIF(D1461,E1461,"d")&amp;" days"</f>
        <v>4 days</v>
      </c>
      <c r="G1461" t="s">
        <v>49</v>
      </c>
      <c r="H1461" t="s">
        <v>3895</v>
      </c>
      <c r="I1461" t="s">
        <v>3896</v>
      </c>
      <c r="J1461" t="s">
        <v>40</v>
      </c>
      <c r="K1461" t="s">
        <v>26</v>
      </c>
      <c r="L1461" t="s">
        <v>3930</v>
      </c>
      <c r="M1461" t="s">
        <v>1247</v>
      </c>
      <c r="N1461">
        <v>2740</v>
      </c>
      <c r="O1461" t="s">
        <v>147</v>
      </c>
      <c r="P1461" t="s">
        <v>1296</v>
      </c>
      <c r="Q1461" t="s">
        <v>45</v>
      </c>
      <c r="R1461" t="s">
        <v>74</v>
      </c>
      <c r="S1461" t="s">
        <v>1297</v>
      </c>
      <c r="T1461" s="9">
        <v>52.2</v>
      </c>
      <c r="U1461">
        <v>9</v>
      </c>
      <c r="V1461" s="2">
        <v>0</v>
      </c>
      <c r="W1461" s="6">
        <v>23.49</v>
      </c>
      <c r="X1461" s="14">
        <f>AA1461-W1461</f>
        <v>446.31</v>
      </c>
      <c r="Y1461" s="6">
        <f>T1461*U1461</f>
        <v>469.8</v>
      </c>
      <c r="Z1461" s="6">
        <f>Y1461*V1461</f>
        <v>0</v>
      </c>
      <c r="AA1461" s="6">
        <f t="shared" si="115"/>
        <v>469.8</v>
      </c>
    </row>
    <row r="1462" spans="2:27" x14ac:dyDescent="0.3">
      <c r="B1462">
        <v>1459</v>
      </c>
      <c r="C1462" t="s">
        <v>3931</v>
      </c>
      <c r="D1462" s="1">
        <v>42638</v>
      </c>
      <c r="E1462" s="1">
        <v>42379</v>
      </c>
      <c r="F1462" s="23" t="s">
        <v>10956</v>
      </c>
      <c r="G1462" t="s">
        <v>49</v>
      </c>
      <c r="H1462" t="s">
        <v>3932</v>
      </c>
      <c r="I1462" t="s">
        <v>3933</v>
      </c>
      <c r="J1462" t="s">
        <v>40</v>
      </c>
      <c r="K1462" t="s">
        <v>26</v>
      </c>
      <c r="L1462" t="s">
        <v>3934</v>
      </c>
      <c r="M1462" t="s">
        <v>103</v>
      </c>
      <c r="N1462">
        <v>75061</v>
      </c>
      <c r="O1462" t="s">
        <v>104</v>
      </c>
      <c r="P1462" t="s">
        <v>2497</v>
      </c>
      <c r="Q1462" t="s">
        <v>45</v>
      </c>
      <c r="R1462" t="s">
        <v>46</v>
      </c>
      <c r="S1462" t="s">
        <v>2498</v>
      </c>
      <c r="T1462" s="9">
        <v>15.94</v>
      </c>
      <c r="U1462">
        <v>4</v>
      </c>
      <c r="V1462" s="2">
        <v>0.2</v>
      </c>
      <c r="W1462" s="6">
        <v>5.18</v>
      </c>
      <c r="X1462" s="14">
        <f>AA1462-W1462</f>
        <v>45.827999999999996</v>
      </c>
      <c r="Y1462" s="6">
        <f>T1462*U1462</f>
        <v>63.76</v>
      </c>
      <c r="Z1462" s="6">
        <f>Y1462*V1462</f>
        <v>12.752000000000001</v>
      </c>
      <c r="AA1462" s="6">
        <f t="shared" si="115"/>
        <v>51.007999999999996</v>
      </c>
    </row>
    <row r="1463" spans="2:27" x14ac:dyDescent="0.3">
      <c r="B1463">
        <v>1460</v>
      </c>
      <c r="C1463" t="s">
        <v>3935</v>
      </c>
      <c r="D1463" s="1">
        <v>41734</v>
      </c>
      <c r="E1463" s="1">
        <v>41734</v>
      </c>
      <c r="F1463" s="9" t="str">
        <f t="shared" ref="F1463:F1464" si="119">DATEDIF(D1463,E1463,"d")&amp;" days"</f>
        <v>0 days</v>
      </c>
      <c r="G1463" t="s">
        <v>1292</v>
      </c>
      <c r="H1463" t="s">
        <v>84</v>
      </c>
      <c r="I1463" t="s">
        <v>85</v>
      </c>
      <c r="J1463" t="s">
        <v>25</v>
      </c>
      <c r="K1463" t="s">
        <v>26</v>
      </c>
      <c r="L1463" t="s">
        <v>3695</v>
      </c>
      <c r="M1463" t="s">
        <v>748</v>
      </c>
      <c r="N1463">
        <v>6457</v>
      </c>
      <c r="O1463" t="s">
        <v>147</v>
      </c>
      <c r="P1463" t="s">
        <v>3936</v>
      </c>
      <c r="Q1463" t="s">
        <v>31</v>
      </c>
      <c r="R1463" t="s">
        <v>64</v>
      </c>
      <c r="S1463" t="s">
        <v>3937</v>
      </c>
      <c r="T1463" s="9">
        <v>27.46</v>
      </c>
      <c r="U1463">
        <v>2</v>
      </c>
      <c r="V1463" s="2">
        <v>0</v>
      </c>
      <c r="W1463" s="6">
        <v>9.89</v>
      </c>
      <c r="X1463" s="14">
        <f>AA1463-W1463</f>
        <v>45.03</v>
      </c>
      <c r="Y1463" s="6">
        <f>T1463*U1463</f>
        <v>54.92</v>
      </c>
      <c r="Z1463" s="6">
        <f>Y1463*V1463</f>
        <v>0</v>
      </c>
      <c r="AA1463" s="6">
        <f t="shared" si="115"/>
        <v>54.92</v>
      </c>
    </row>
    <row r="1464" spans="2:27" x14ac:dyDescent="0.3">
      <c r="B1464">
        <v>1461</v>
      </c>
      <c r="C1464" t="s">
        <v>3938</v>
      </c>
      <c r="D1464" s="1">
        <v>42016</v>
      </c>
      <c r="E1464" s="1">
        <v>42228</v>
      </c>
      <c r="F1464" s="9" t="str">
        <f t="shared" si="119"/>
        <v>212 days</v>
      </c>
      <c r="G1464" t="s">
        <v>49</v>
      </c>
      <c r="H1464" t="s">
        <v>814</v>
      </c>
      <c r="I1464" t="s">
        <v>815</v>
      </c>
      <c r="J1464" t="s">
        <v>25</v>
      </c>
      <c r="K1464" t="s">
        <v>26</v>
      </c>
      <c r="L1464" t="s">
        <v>94</v>
      </c>
      <c r="M1464" t="s">
        <v>95</v>
      </c>
      <c r="N1464">
        <v>98103</v>
      </c>
      <c r="O1464" t="s">
        <v>43</v>
      </c>
      <c r="P1464" t="s">
        <v>3939</v>
      </c>
      <c r="Q1464" t="s">
        <v>45</v>
      </c>
      <c r="R1464" t="s">
        <v>74</v>
      </c>
      <c r="S1464" t="s">
        <v>3940</v>
      </c>
      <c r="T1464" s="9">
        <v>55.42</v>
      </c>
      <c r="U1464">
        <v>2</v>
      </c>
      <c r="V1464" s="2">
        <v>0.2</v>
      </c>
      <c r="W1464" s="6">
        <v>19.399999999999999</v>
      </c>
      <c r="X1464" s="14">
        <f>AA1464-W1464</f>
        <v>69.271999999999991</v>
      </c>
      <c r="Y1464" s="6">
        <f>T1464*U1464</f>
        <v>110.84</v>
      </c>
      <c r="Z1464" s="6">
        <f>Y1464*V1464</f>
        <v>22.168000000000003</v>
      </c>
      <c r="AA1464" s="6">
        <f t="shared" si="115"/>
        <v>88.671999999999997</v>
      </c>
    </row>
    <row r="1465" spans="2:27" x14ac:dyDescent="0.3">
      <c r="B1465">
        <v>1462</v>
      </c>
      <c r="C1465" t="s">
        <v>3941</v>
      </c>
      <c r="D1465" s="1">
        <v>42677</v>
      </c>
      <c r="E1465" s="1">
        <v>42444</v>
      </c>
      <c r="F1465" s="23" t="s">
        <v>10956</v>
      </c>
      <c r="G1465" t="s">
        <v>49</v>
      </c>
      <c r="H1465" t="s">
        <v>3942</v>
      </c>
      <c r="I1465" t="s">
        <v>3943</v>
      </c>
      <c r="J1465" t="s">
        <v>25</v>
      </c>
      <c r="K1465" t="s">
        <v>26</v>
      </c>
      <c r="L1465" t="s">
        <v>3944</v>
      </c>
      <c r="M1465" t="s">
        <v>789</v>
      </c>
      <c r="N1465">
        <v>8360</v>
      </c>
      <c r="O1465" t="s">
        <v>147</v>
      </c>
      <c r="P1465" t="s">
        <v>2404</v>
      </c>
      <c r="Q1465" t="s">
        <v>31</v>
      </c>
      <c r="R1465" t="s">
        <v>55</v>
      </c>
      <c r="S1465" t="s">
        <v>2405</v>
      </c>
      <c r="T1465" s="9">
        <v>244.01</v>
      </c>
      <c r="U1465">
        <v>2</v>
      </c>
      <c r="V1465" s="2">
        <v>0.3</v>
      </c>
      <c r="W1465" s="6">
        <v>-31.37</v>
      </c>
      <c r="X1465" s="14">
        <f>AA1465-W1465</f>
        <v>372.98400000000004</v>
      </c>
      <c r="Y1465" s="6">
        <f>T1465*U1465</f>
        <v>488.02</v>
      </c>
      <c r="Z1465" s="6">
        <f>Y1465*V1465</f>
        <v>146.40599999999998</v>
      </c>
      <c r="AA1465" s="6">
        <f t="shared" si="115"/>
        <v>341.61400000000003</v>
      </c>
    </row>
    <row r="1466" spans="2:27" x14ac:dyDescent="0.3">
      <c r="B1466">
        <v>1463</v>
      </c>
      <c r="C1466" t="s">
        <v>3945</v>
      </c>
      <c r="D1466" s="1">
        <v>42608</v>
      </c>
      <c r="E1466" s="1">
        <v>42610</v>
      </c>
      <c r="F1466" s="9" t="str">
        <f t="shared" ref="F1466:F1475" si="120">DATEDIF(D1466,E1466,"d")&amp;" days"</f>
        <v>2 days</v>
      </c>
      <c r="G1466" t="s">
        <v>187</v>
      </c>
      <c r="H1466" t="s">
        <v>207</v>
      </c>
      <c r="I1466" t="s">
        <v>208</v>
      </c>
      <c r="J1466" t="s">
        <v>40</v>
      </c>
      <c r="K1466" t="s">
        <v>26</v>
      </c>
      <c r="L1466" t="s">
        <v>602</v>
      </c>
      <c r="M1466" t="s">
        <v>103</v>
      </c>
      <c r="N1466">
        <v>77506</v>
      </c>
      <c r="O1466" t="s">
        <v>104</v>
      </c>
      <c r="P1466" t="s">
        <v>1598</v>
      </c>
      <c r="Q1466" t="s">
        <v>70</v>
      </c>
      <c r="R1466" t="s">
        <v>160</v>
      </c>
      <c r="S1466" t="s">
        <v>1599</v>
      </c>
      <c r="T1466" s="9">
        <v>159.97999999999999</v>
      </c>
      <c r="U1466">
        <v>2</v>
      </c>
      <c r="V1466" s="2">
        <v>0.2</v>
      </c>
      <c r="W1466" s="6">
        <v>44</v>
      </c>
      <c r="X1466" s="14">
        <f>AA1466-W1466</f>
        <v>211.96799999999999</v>
      </c>
      <c r="Y1466" s="6">
        <f>T1466*U1466</f>
        <v>319.95999999999998</v>
      </c>
      <c r="Z1466" s="6">
        <f>Y1466*V1466</f>
        <v>63.991999999999997</v>
      </c>
      <c r="AA1466" s="6">
        <f t="shared" si="115"/>
        <v>255.96799999999999</v>
      </c>
    </row>
    <row r="1467" spans="2:27" x14ac:dyDescent="0.3">
      <c r="B1467">
        <v>1464</v>
      </c>
      <c r="C1467" t="s">
        <v>3945</v>
      </c>
      <c r="D1467" s="1">
        <v>42608</v>
      </c>
      <c r="E1467" s="1">
        <v>42610</v>
      </c>
      <c r="F1467" s="9" t="str">
        <f t="shared" si="120"/>
        <v>2 days</v>
      </c>
      <c r="G1467" t="s">
        <v>187</v>
      </c>
      <c r="H1467" t="s">
        <v>207</v>
      </c>
      <c r="I1467" t="s">
        <v>208</v>
      </c>
      <c r="J1467" t="s">
        <v>40</v>
      </c>
      <c r="K1467" t="s">
        <v>26</v>
      </c>
      <c r="L1467" t="s">
        <v>602</v>
      </c>
      <c r="M1467" t="s">
        <v>103</v>
      </c>
      <c r="N1467">
        <v>77506</v>
      </c>
      <c r="O1467" t="s">
        <v>104</v>
      </c>
      <c r="P1467" t="s">
        <v>3336</v>
      </c>
      <c r="Q1467" t="s">
        <v>31</v>
      </c>
      <c r="R1467" t="s">
        <v>35</v>
      </c>
      <c r="S1467" t="s">
        <v>3337</v>
      </c>
      <c r="T1467" s="9">
        <v>1024.72</v>
      </c>
      <c r="U1467">
        <v>6</v>
      </c>
      <c r="V1467" s="2">
        <v>0.3</v>
      </c>
      <c r="W1467" s="6">
        <v>-29.28</v>
      </c>
      <c r="X1467" s="14">
        <f>AA1467-W1467</f>
        <v>4333.1039999999994</v>
      </c>
      <c r="Y1467" s="6">
        <f>T1467*U1467</f>
        <v>6148.32</v>
      </c>
      <c r="Z1467" s="6">
        <f>Y1467*V1467</f>
        <v>1844.4959999999999</v>
      </c>
      <c r="AA1467" s="6">
        <f t="shared" si="115"/>
        <v>4303.8239999999996</v>
      </c>
    </row>
    <row r="1468" spans="2:27" x14ac:dyDescent="0.3">
      <c r="B1468">
        <v>1465</v>
      </c>
      <c r="C1468" t="s">
        <v>3946</v>
      </c>
      <c r="D1468" s="1">
        <v>42720</v>
      </c>
      <c r="E1468" s="1">
        <v>42723</v>
      </c>
      <c r="F1468" s="9" t="str">
        <f t="shared" si="120"/>
        <v>3 days</v>
      </c>
      <c r="G1468" t="s">
        <v>187</v>
      </c>
      <c r="H1468" t="s">
        <v>3947</v>
      </c>
      <c r="I1468" t="s">
        <v>3948</v>
      </c>
      <c r="J1468" t="s">
        <v>40</v>
      </c>
      <c r="K1468" t="s">
        <v>26</v>
      </c>
      <c r="L1468" t="s">
        <v>265</v>
      </c>
      <c r="M1468" t="s">
        <v>266</v>
      </c>
      <c r="N1468">
        <v>10009</v>
      </c>
      <c r="O1468" t="s">
        <v>147</v>
      </c>
      <c r="P1468" t="s">
        <v>3139</v>
      </c>
      <c r="Q1468" t="s">
        <v>45</v>
      </c>
      <c r="R1468" t="s">
        <v>268</v>
      </c>
      <c r="S1468" t="s">
        <v>3140</v>
      </c>
      <c r="T1468" s="9">
        <v>3.68</v>
      </c>
      <c r="U1468">
        <v>2</v>
      </c>
      <c r="V1468" s="2">
        <v>0</v>
      </c>
      <c r="W1468" s="6">
        <v>1.8</v>
      </c>
      <c r="X1468" s="14">
        <f>AA1468-W1468</f>
        <v>5.5600000000000005</v>
      </c>
      <c r="Y1468" s="6">
        <f>T1468*U1468</f>
        <v>7.36</v>
      </c>
      <c r="Z1468" s="6">
        <f>Y1468*V1468</f>
        <v>0</v>
      </c>
      <c r="AA1468" s="6">
        <f t="shared" si="115"/>
        <v>7.36</v>
      </c>
    </row>
    <row r="1469" spans="2:27" x14ac:dyDescent="0.3">
      <c r="B1469">
        <v>1466</v>
      </c>
      <c r="C1469" t="s">
        <v>3949</v>
      </c>
      <c r="D1469" s="1">
        <v>41859</v>
      </c>
      <c r="E1469" s="1">
        <v>41865</v>
      </c>
      <c r="F1469" s="9" t="str">
        <f t="shared" si="120"/>
        <v>6 days</v>
      </c>
      <c r="G1469" t="s">
        <v>49</v>
      </c>
      <c r="H1469" t="s">
        <v>800</v>
      </c>
      <c r="I1469" t="s">
        <v>801</v>
      </c>
      <c r="J1469" t="s">
        <v>25</v>
      </c>
      <c r="K1469" t="s">
        <v>26</v>
      </c>
      <c r="L1469" t="s">
        <v>3950</v>
      </c>
      <c r="M1469" t="s">
        <v>309</v>
      </c>
      <c r="N1469">
        <v>85301</v>
      </c>
      <c r="O1469" t="s">
        <v>43</v>
      </c>
      <c r="P1469" t="s">
        <v>3018</v>
      </c>
      <c r="Q1469" t="s">
        <v>31</v>
      </c>
      <c r="R1469" t="s">
        <v>64</v>
      </c>
      <c r="S1469" t="s">
        <v>3019</v>
      </c>
      <c r="T1469" s="9">
        <v>121.38</v>
      </c>
      <c r="U1469">
        <v>4</v>
      </c>
      <c r="V1469" s="2">
        <v>0.2</v>
      </c>
      <c r="W1469" s="6">
        <v>-3.03</v>
      </c>
      <c r="X1469" s="14">
        <f>AA1469-W1469</f>
        <v>391.44599999999997</v>
      </c>
      <c r="Y1469" s="6">
        <f>T1469*U1469</f>
        <v>485.52</v>
      </c>
      <c r="Z1469" s="6">
        <f>Y1469*V1469</f>
        <v>97.103999999999999</v>
      </c>
      <c r="AA1469" s="6">
        <f t="shared" si="115"/>
        <v>388.416</v>
      </c>
    </row>
    <row r="1470" spans="2:27" x14ac:dyDescent="0.3">
      <c r="B1470">
        <v>1467</v>
      </c>
      <c r="C1470" t="s">
        <v>3949</v>
      </c>
      <c r="D1470" s="1">
        <v>41859</v>
      </c>
      <c r="E1470" s="1">
        <v>41865</v>
      </c>
      <c r="F1470" s="9" t="str">
        <f t="shared" si="120"/>
        <v>6 days</v>
      </c>
      <c r="G1470" t="s">
        <v>49</v>
      </c>
      <c r="H1470" t="s">
        <v>800</v>
      </c>
      <c r="I1470" t="s">
        <v>801</v>
      </c>
      <c r="J1470" t="s">
        <v>25</v>
      </c>
      <c r="K1470" t="s">
        <v>26</v>
      </c>
      <c r="L1470" t="s">
        <v>3950</v>
      </c>
      <c r="M1470" t="s">
        <v>309</v>
      </c>
      <c r="N1470">
        <v>85301</v>
      </c>
      <c r="O1470" t="s">
        <v>43</v>
      </c>
      <c r="P1470" t="s">
        <v>443</v>
      </c>
      <c r="Q1470" t="s">
        <v>70</v>
      </c>
      <c r="R1470" t="s">
        <v>160</v>
      </c>
      <c r="S1470" t="s">
        <v>444</v>
      </c>
      <c r="T1470" s="9">
        <v>95.98</v>
      </c>
      <c r="U1470">
        <v>3</v>
      </c>
      <c r="V1470" s="2">
        <v>0.2</v>
      </c>
      <c r="W1470" s="6">
        <v>-10.8</v>
      </c>
      <c r="X1470" s="14">
        <f>AA1470-W1470</f>
        <v>241.15200000000002</v>
      </c>
      <c r="Y1470" s="6">
        <f>T1470*U1470</f>
        <v>287.94</v>
      </c>
      <c r="Z1470" s="6">
        <f>Y1470*V1470</f>
        <v>57.588000000000001</v>
      </c>
      <c r="AA1470" s="6">
        <f t="shared" si="115"/>
        <v>230.352</v>
      </c>
    </row>
    <row r="1471" spans="2:27" x14ac:dyDescent="0.3">
      <c r="B1471">
        <v>1468</v>
      </c>
      <c r="C1471" t="s">
        <v>3951</v>
      </c>
      <c r="D1471" s="1">
        <v>42140</v>
      </c>
      <c r="E1471" s="1">
        <v>42140</v>
      </c>
      <c r="F1471" s="9" t="str">
        <f t="shared" si="120"/>
        <v>0 days</v>
      </c>
      <c r="G1471" t="s">
        <v>1292</v>
      </c>
      <c r="H1471" t="s">
        <v>2288</v>
      </c>
      <c r="I1471" t="s">
        <v>2289</v>
      </c>
      <c r="J1471" t="s">
        <v>101</v>
      </c>
      <c r="K1471" t="s">
        <v>26</v>
      </c>
      <c r="L1471" t="s">
        <v>1525</v>
      </c>
      <c r="M1471" t="s">
        <v>53</v>
      </c>
      <c r="N1471">
        <v>32216</v>
      </c>
      <c r="O1471" t="s">
        <v>29</v>
      </c>
      <c r="P1471" t="s">
        <v>2569</v>
      </c>
      <c r="Q1471" t="s">
        <v>70</v>
      </c>
      <c r="R1471" t="s">
        <v>160</v>
      </c>
      <c r="S1471" t="s">
        <v>2570</v>
      </c>
      <c r="T1471" s="9">
        <v>255.97</v>
      </c>
      <c r="U1471">
        <v>4</v>
      </c>
      <c r="V1471" s="2">
        <v>0.2</v>
      </c>
      <c r="W1471" s="6">
        <v>32</v>
      </c>
      <c r="X1471" s="14">
        <f>AA1471-W1471</f>
        <v>787.10400000000004</v>
      </c>
      <c r="Y1471" s="6">
        <f>T1471*U1471</f>
        <v>1023.88</v>
      </c>
      <c r="Z1471" s="6">
        <f>Y1471*V1471</f>
        <v>204.77600000000001</v>
      </c>
      <c r="AA1471" s="6">
        <f t="shared" si="115"/>
        <v>819.10400000000004</v>
      </c>
    </row>
    <row r="1472" spans="2:27" x14ac:dyDescent="0.3">
      <c r="B1472">
        <v>1469</v>
      </c>
      <c r="C1472" t="s">
        <v>3952</v>
      </c>
      <c r="D1472" s="1">
        <v>42990</v>
      </c>
      <c r="E1472" s="1">
        <v>43082</v>
      </c>
      <c r="F1472" s="9" t="str">
        <f t="shared" si="120"/>
        <v>92 days</v>
      </c>
      <c r="G1472" t="s">
        <v>49</v>
      </c>
      <c r="H1472" t="s">
        <v>3864</v>
      </c>
      <c r="I1472" t="s">
        <v>3865</v>
      </c>
      <c r="J1472" t="s">
        <v>40</v>
      </c>
      <c r="K1472" t="s">
        <v>26</v>
      </c>
      <c r="L1472" t="s">
        <v>881</v>
      </c>
      <c r="M1472" t="s">
        <v>237</v>
      </c>
      <c r="N1472">
        <v>48234</v>
      </c>
      <c r="O1472" t="s">
        <v>104</v>
      </c>
      <c r="P1472" t="s">
        <v>3953</v>
      </c>
      <c r="Q1472" t="s">
        <v>31</v>
      </c>
      <c r="R1472" t="s">
        <v>35</v>
      </c>
      <c r="S1472" t="s">
        <v>3954</v>
      </c>
      <c r="T1472" s="9">
        <v>872.94</v>
      </c>
      <c r="U1472">
        <v>3</v>
      </c>
      <c r="V1472" s="2">
        <v>0</v>
      </c>
      <c r="W1472" s="6">
        <v>226.96</v>
      </c>
      <c r="X1472" s="14">
        <f>AA1472-W1472</f>
        <v>2391.86</v>
      </c>
      <c r="Y1472" s="6">
        <f>T1472*U1472</f>
        <v>2618.8200000000002</v>
      </c>
      <c r="Z1472" s="6">
        <f>Y1472*V1472</f>
        <v>0</v>
      </c>
      <c r="AA1472" s="6">
        <f t="shared" si="115"/>
        <v>2618.8200000000002</v>
      </c>
    </row>
    <row r="1473" spans="2:27" x14ac:dyDescent="0.3">
      <c r="B1473">
        <v>1470</v>
      </c>
      <c r="C1473" t="s">
        <v>3952</v>
      </c>
      <c r="D1473" s="1">
        <v>42990</v>
      </c>
      <c r="E1473" s="1">
        <v>43082</v>
      </c>
      <c r="F1473" s="9" t="str">
        <f t="shared" si="120"/>
        <v>92 days</v>
      </c>
      <c r="G1473" t="s">
        <v>49</v>
      </c>
      <c r="H1473" t="s">
        <v>3864</v>
      </c>
      <c r="I1473" t="s">
        <v>3865</v>
      </c>
      <c r="J1473" t="s">
        <v>40</v>
      </c>
      <c r="K1473" t="s">
        <v>26</v>
      </c>
      <c r="L1473" t="s">
        <v>881</v>
      </c>
      <c r="M1473" t="s">
        <v>237</v>
      </c>
      <c r="N1473">
        <v>48234</v>
      </c>
      <c r="O1473" t="s">
        <v>104</v>
      </c>
      <c r="P1473" t="s">
        <v>1389</v>
      </c>
      <c r="Q1473" t="s">
        <v>45</v>
      </c>
      <c r="R1473" t="s">
        <v>74</v>
      </c>
      <c r="S1473" t="s">
        <v>1390</v>
      </c>
      <c r="T1473" s="9">
        <v>41.54</v>
      </c>
      <c r="U1473">
        <v>2</v>
      </c>
      <c r="V1473" s="2">
        <v>0</v>
      </c>
      <c r="W1473" s="6">
        <v>19.52</v>
      </c>
      <c r="X1473" s="14">
        <f>AA1473-W1473</f>
        <v>63.56</v>
      </c>
      <c r="Y1473" s="6">
        <f>T1473*U1473</f>
        <v>83.08</v>
      </c>
      <c r="Z1473" s="6">
        <f>Y1473*V1473</f>
        <v>0</v>
      </c>
      <c r="AA1473" s="6">
        <f t="shared" si="115"/>
        <v>83.08</v>
      </c>
    </row>
    <row r="1474" spans="2:27" x14ac:dyDescent="0.3">
      <c r="B1474">
        <v>1471</v>
      </c>
      <c r="C1474" t="s">
        <v>3952</v>
      </c>
      <c r="D1474" s="1">
        <v>42990</v>
      </c>
      <c r="E1474" s="1">
        <v>43082</v>
      </c>
      <c r="F1474" s="9" t="str">
        <f t="shared" si="120"/>
        <v>92 days</v>
      </c>
      <c r="G1474" t="s">
        <v>49</v>
      </c>
      <c r="H1474" t="s">
        <v>3864</v>
      </c>
      <c r="I1474" t="s">
        <v>3865</v>
      </c>
      <c r="J1474" t="s">
        <v>40</v>
      </c>
      <c r="K1474" t="s">
        <v>26</v>
      </c>
      <c r="L1474" t="s">
        <v>881</v>
      </c>
      <c r="M1474" t="s">
        <v>237</v>
      </c>
      <c r="N1474">
        <v>48234</v>
      </c>
      <c r="O1474" t="s">
        <v>104</v>
      </c>
      <c r="P1474" t="s">
        <v>3955</v>
      </c>
      <c r="Q1474" t="s">
        <v>45</v>
      </c>
      <c r="R1474" t="s">
        <v>89</v>
      </c>
      <c r="S1474" t="s">
        <v>3956</v>
      </c>
      <c r="T1474" s="9">
        <v>12.96</v>
      </c>
      <c r="U1474">
        <v>2</v>
      </c>
      <c r="V1474" s="2">
        <v>0</v>
      </c>
      <c r="W1474" s="6">
        <v>6.22</v>
      </c>
      <c r="X1474" s="14">
        <f>AA1474-W1474</f>
        <v>19.700000000000003</v>
      </c>
      <c r="Y1474" s="6">
        <f>T1474*U1474</f>
        <v>25.92</v>
      </c>
      <c r="Z1474" s="6">
        <f>Y1474*V1474</f>
        <v>0</v>
      </c>
      <c r="AA1474" s="6">
        <f t="shared" si="115"/>
        <v>25.92</v>
      </c>
    </row>
    <row r="1475" spans="2:27" x14ac:dyDescent="0.3">
      <c r="B1475">
        <v>1472</v>
      </c>
      <c r="C1475" t="s">
        <v>3957</v>
      </c>
      <c r="D1475" s="1">
        <v>42271</v>
      </c>
      <c r="E1475" s="1">
        <v>42274</v>
      </c>
      <c r="F1475" s="9" t="str">
        <f t="shared" si="120"/>
        <v>3 days</v>
      </c>
      <c r="G1475" t="s">
        <v>22</v>
      </c>
      <c r="H1475" t="s">
        <v>225</v>
      </c>
      <c r="I1475" t="s">
        <v>226</v>
      </c>
      <c r="J1475" t="s">
        <v>40</v>
      </c>
      <c r="K1475" t="s">
        <v>26</v>
      </c>
      <c r="L1475" t="s">
        <v>145</v>
      </c>
      <c r="M1475" t="s">
        <v>146</v>
      </c>
      <c r="N1475">
        <v>19120</v>
      </c>
      <c r="O1475" t="s">
        <v>147</v>
      </c>
      <c r="P1475" t="s">
        <v>3958</v>
      </c>
      <c r="Q1475" t="s">
        <v>45</v>
      </c>
      <c r="R1475" t="s">
        <v>67</v>
      </c>
      <c r="S1475" t="s">
        <v>3959</v>
      </c>
      <c r="T1475" s="9">
        <v>6.85</v>
      </c>
      <c r="U1475">
        <v>2</v>
      </c>
      <c r="V1475" s="2">
        <v>0.2</v>
      </c>
      <c r="W1475" s="6">
        <v>0.6</v>
      </c>
      <c r="X1475" s="14">
        <f>AA1475-W1475</f>
        <v>10.36</v>
      </c>
      <c r="Y1475" s="6">
        <f>T1475*U1475</f>
        <v>13.7</v>
      </c>
      <c r="Z1475" s="6">
        <f>Y1475*V1475</f>
        <v>2.74</v>
      </c>
      <c r="AA1475" s="6">
        <f t="shared" si="115"/>
        <v>10.959999999999999</v>
      </c>
    </row>
    <row r="1476" spans="2:27" x14ac:dyDescent="0.3">
      <c r="B1476">
        <v>1473</v>
      </c>
      <c r="C1476" t="s">
        <v>3960</v>
      </c>
      <c r="D1476" s="1">
        <v>43046</v>
      </c>
      <c r="E1476" s="1">
        <v>42931</v>
      </c>
      <c r="F1476" s="23" t="s">
        <v>10956</v>
      </c>
      <c r="G1476" t="s">
        <v>49</v>
      </c>
      <c r="H1476" t="s">
        <v>3961</v>
      </c>
      <c r="I1476" t="s">
        <v>3962</v>
      </c>
      <c r="J1476" t="s">
        <v>40</v>
      </c>
      <c r="K1476" t="s">
        <v>26</v>
      </c>
      <c r="L1476" t="s">
        <v>41</v>
      </c>
      <c r="M1476" t="s">
        <v>42</v>
      </c>
      <c r="N1476">
        <v>90004</v>
      </c>
      <c r="O1476" t="s">
        <v>43</v>
      </c>
      <c r="P1476" t="s">
        <v>2680</v>
      </c>
      <c r="Q1476" t="s">
        <v>45</v>
      </c>
      <c r="R1476" t="s">
        <v>46</v>
      </c>
      <c r="S1476" t="s">
        <v>2681</v>
      </c>
      <c r="T1476" s="9">
        <v>8.67</v>
      </c>
      <c r="U1476">
        <v>3</v>
      </c>
      <c r="V1476" s="2">
        <v>0</v>
      </c>
      <c r="W1476" s="6">
        <v>4.07</v>
      </c>
      <c r="X1476" s="14">
        <f>AA1476-W1476</f>
        <v>21.939999999999998</v>
      </c>
      <c r="Y1476" s="6">
        <f>T1476*U1476</f>
        <v>26.009999999999998</v>
      </c>
      <c r="Z1476" s="6">
        <f>Y1476*V1476</f>
        <v>0</v>
      </c>
      <c r="AA1476" s="6">
        <f t="shared" si="115"/>
        <v>26.009999999999998</v>
      </c>
    </row>
    <row r="1477" spans="2:27" x14ac:dyDescent="0.3">
      <c r="B1477">
        <v>1474</v>
      </c>
      <c r="C1477" t="s">
        <v>3963</v>
      </c>
      <c r="D1477" s="1">
        <v>42016</v>
      </c>
      <c r="E1477" s="1">
        <v>42047</v>
      </c>
      <c r="F1477" s="9" t="str">
        <f t="shared" ref="F1477:F1488" si="121">DATEDIF(D1477,E1477,"d")&amp;" days"</f>
        <v>31 days</v>
      </c>
      <c r="G1477" t="s">
        <v>1292</v>
      </c>
      <c r="H1477" t="s">
        <v>3244</v>
      </c>
      <c r="I1477" t="s">
        <v>3245</v>
      </c>
      <c r="J1477" t="s">
        <v>25</v>
      </c>
      <c r="K1477" t="s">
        <v>26</v>
      </c>
      <c r="L1477" t="s">
        <v>183</v>
      </c>
      <c r="M1477" t="s">
        <v>103</v>
      </c>
      <c r="N1477">
        <v>77036</v>
      </c>
      <c r="O1477" t="s">
        <v>104</v>
      </c>
      <c r="P1477" t="s">
        <v>3964</v>
      </c>
      <c r="Q1477" t="s">
        <v>31</v>
      </c>
      <c r="R1477" t="s">
        <v>64</v>
      </c>
      <c r="S1477" t="s">
        <v>3965</v>
      </c>
      <c r="T1477" s="9">
        <v>6.69</v>
      </c>
      <c r="U1477">
        <v>4</v>
      </c>
      <c r="V1477" s="2">
        <v>0.6</v>
      </c>
      <c r="W1477" s="6">
        <v>-4.01</v>
      </c>
      <c r="X1477" s="14">
        <f>AA1477-W1477</f>
        <v>14.714</v>
      </c>
      <c r="Y1477" s="6">
        <f>T1477*U1477</f>
        <v>26.76</v>
      </c>
      <c r="Z1477" s="6">
        <f>Y1477*V1477</f>
        <v>16.056000000000001</v>
      </c>
      <c r="AA1477" s="6">
        <f t="shared" ref="AA1477:AA1540" si="122">Y1477-Z1477</f>
        <v>10.704000000000001</v>
      </c>
    </row>
    <row r="1478" spans="2:27" x14ac:dyDescent="0.3">
      <c r="B1478">
        <v>1475</v>
      </c>
      <c r="C1478" t="s">
        <v>3966</v>
      </c>
      <c r="D1478" s="1">
        <v>42693</v>
      </c>
      <c r="E1478" s="1">
        <v>42699</v>
      </c>
      <c r="F1478" s="9" t="str">
        <f t="shared" si="121"/>
        <v>6 days</v>
      </c>
      <c r="G1478" t="s">
        <v>49</v>
      </c>
      <c r="H1478" t="s">
        <v>3967</v>
      </c>
      <c r="I1478" t="s">
        <v>3968</v>
      </c>
      <c r="J1478" t="s">
        <v>101</v>
      </c>
      <c r="K1478" t="s">
        <v>26</v>
      </c>
      <c r="L1478" t="s">
        <v>3969</v>
      </c>
      <c r="M1478" t="s">
        <v>266</v>
      </c>
      <c r="N1478">
        <v>14304</v>
      </c>
      <c r="O1478" t="s">
        <v>147</v>
      </c>
      <c r="P1478" t="s">
        <v>3970</v>
      </c>
      <c r="Q1478" t="s">
        <v>45</v>
      </c>
      <c r="R1478" t="s">
        <v>67</v>
      </c>
      <c r="S1478" t="s">
        <v>3971</v>
      </c>
      <c r="T1478" s="9">
        <v>17.28</v>
      </c>
      <c r="U1478">
        <v>6</v>
      </c>
      <c r="V1478" s="2">
        <v>0</v>
      </c>
      <c r="W1478" s="6">
        <v>5.01</v>
      </c>
      <c r="X1478" s="14">
        <f>AA1478-W1478</f>
        <v>98.67</v>
      </c>
      <c r="Y1478" s="6">
        <f>T1478*U1478</f>
        <v>103.68</v>
      </c>
      <c r="Z1478" s="6">
        <f>Y1478*V1478</f>
        <v>0</v>
      </c>
      <c r="AA1478" s="6">
        <f t="shared" si="122"/>
        <v>103.68</v>
      </c>
    </row>
    <row r="1479" spans="2:27" x14ac:dyDescent="0.3">
      <c r="B1479">
        <v>1476</v>
      </c>
      <c r="C1479" t="s">
        <v>3966</v>
      </c>
      <c r="D1479" s="1">
        <v>42693</v>
      </c>
      <c r="E1479" s="1">
        <v>42699</v>
      </c>
      <c r="F1479" s="9" t="str">
        <f t="shared" si="121"/>
        <v>6 days</v>
      </c>
      <c r="G1479" t="s">
        <v>49</v>
      </c>
      <c r="H1479" t="s">
        <v>3967</v>
      </c>
      <c r="I1479" t="s">
        <v>3968</v>
      </c>
      <c r="J1479" t="s">
        <v>101</v>
      </c>
      <c r="K1479" t="s">
        <v>26</v>
      </c>
      <c r="L1479" t="s">
        <v>3969</v>
      </c>
      <c r="M1479" t="s">
        <v>266</v>
      </c>
      <c r="N1479">
        <v>14304</v>
      </c>
      <c r="O1479" t="s">
        <v>147</v>
      </c>
      <c r="P1479" t="s">
        <v>3053</v>
      </c>
      <c r="Q1479" t="s">
        <v>45</v>
      </c>
      <c r="R1479" t="s">
        <v>74</v>
      </c>
      <c r="S1479" t="s">
        <v>3054</v>
      </c>
      <c r="T1479" s="9">
        <v>17.71</v>
      </c>
      <c r="U1479">
        <v>3</v>
      </c>
      <c r="V1479" s="2">
        <v>0.2</v>
      </c>
      <c r="W1479" s="6">
        <v>6.42</v>
      </c>
      <c r="X1479" s="14">
        <f>AA1479-W1479</f>
        <v>36.084000000000003</v>
      </c>
      <c r="Y1479" s="6">
        <f>T1479*U1479</f>
        <v>53.13</v>
      </c>
      <c r="Z1479" s="6">
        <f>Y1479*V1479</f>
        <v>10.626000000000001</v>
      </c>
      <c r="AA1479" s="6">
        <f t="shared" si="122"/>
        <v>42.504000000000005</v>
      </c>
    </row>
    <row r="1480" spans="2:27" x14ac:dyDescent="0.3">
      <c r="B1480">
        <v>1477</v>
      </c>
      <c r="C1480" t="s">
        <v>3972</v>
      </c>
      <c r="D1480" s="1">
        <v>42813</v>
      </c>
      <c r="E1480" s="1">
        <v>42818</v>
      </c>
      <c r="F1480" s="9" t="str">
        <f t="shared" si="121"/>
        <v>5 days</v>
      </c>
      <c r="G1480" t="s">
        <v>49</v>
      </c>
      <c r="H1480" t="s">
        <v>2850</v>
      </c>
      <c r="I1480" t="s">
        <v>2851</v>
      </c>
      <c r="J1480" t="s">
        <v>101</v>
      </c>
      <c r="K1480" t="s">
        <v>26</v>
      </c>
      <c r="L1480" t="s">
        <v>265</v>
      </c>
      <c r="M1480" t="s">
        <v>266</v>
      </c>
      <c r="N1480">
        <v>10024</v>
      </c>
      <c r="O1480" t="s">
        <v>147</v>
      </c>
      <c r="P1480" t="s">
        <v>3973</v>
      </c>
      <c r="Q1480" t="s">
        <v>45</v>
      </c>
      <c r="R1480" t="s">
        <v>46</v>
      </c>
      <c r="S1480" t="s">
        <v>3974</v>
      </c>
      <c r="T1480" s="9">
        <v>28.91</v>
      </c>
      <c r="U1480">
        <v>7</v>
      </c>
      <c r="V1480" s="2">
        <v>0</v>
      </c>
      <c r="W1480" s="6">
        <v>13.3</v>
      </c>
      <c r="X1480" s="14">
        <f>AA1480-W1480</f>
        <v>189.07</v>
      </c>
      <c r="Y1480" s="6">
        <f>T1480*U1480</f>
        <v>202.37</v>
      </c>
      <c r="Z1480" s="6">
        <f>Y1480*V1480</f>
        <v>0</v>
      </c>
      <c r="AA1480" s="6">
        <f t="shared" si="122"/>
        <v>202.37</v>
      </c>
    </row>
    <row r="1481" spans="2:27" x14ac:dyDescent="0.3">
      <c r="B1481">
        <v>1478</v>
      </c>
      <c r="C1481" t="s">
        <v>3975</v>
      </c>
      <c r="D1481" s="1">
        <v>42687</v>
      </c>
      <c r="E1481" s="1">
        <v>42691</v>
      </c>
      <c r="F1481" s="9" t="str">
        <f t="shared" si="121"/>
        <v>4 days</v>
      </c>
      <c r="G1481" t="s">
        <v>49</v>
      </c>
      <c r="H1481" t="s">
        <v>3976</v>
      </c>
      <c r="I1481" t="s">
        <v>3977</v>
      </c>
      <c r="J1481" t="s">
        <v>25</v>
      </c>
      <c r="K1481" t="s">
        <v>26</v>
      </c>
      <c r="L1481" t="s">
        <v>3978</v>
      </c>
      <c r="M1481" t="s">
        <v>87</v>
      </c>
      <c r="N1481">
        <v>27360</v>
      </c>
      <c r="O1481" t="s">
        <v>29</v>
      </c>
      <c r="P1481" t="s">
        <v>2579</v>
      </c>
      <c r="Q1481" t="s">
        <v>45</v>
      </c>
      <c r="R1481" t="s">
        <v>578</v>
      </c>
      <c r="S1481" t="s">
        <v>2580</v>
      </c>
      <c r="T1481" s="9">
        <v>52.14</v>
      </c>
      <c r="U1481">
        <v>7</v>
      </c>
      <c r="V1481" s="2">
        <v>0.2</v>
      </c>
      <c r="W1481" s="6">
        <v>5.87</v>
      </c>
      <c r="X1481" s="14">
        <f>AA1481-W1481</f>
        <v>286.11400000000003</v>
      </c>
      <c r="Y1481" s="6">
        <f>T1481*U1481</f>
        <v>364.98</v>
      </c>
      <c r="Z1481" s="6">
        <f>Y1481*V1481</f>
        <v>72.996000000000009</v>
      </c>
      <c r="AA1481" s="6">
        <f t="shared" si="122"/>
        <v>291.98400000000004</v>
      </c>
    </row>
    <row r="1482" spans="2:27" x14ac:dyDescent="0.3">
      <c r="B1482">
        <v>1479</v>
      </c>
      <c r="C1482" t="s">
        <v>3979</v>
      </c>
      <c r="D1482" s="1">
        <v>43058</v>
      </c>
      <c r="E1482" s="1">
        <v>43059</v>
      </c>
      <c r="F1482" s="9" t="str">
        <f t="shared" si="121"/>
        <v>1 days</v>
      </c>
      <c r="G1482" t="s">
        <v>187</v>
      </c>
      <c r="H1482" t="s">
        <v>428</v>
      </c>
      <c r="I1482" t="s">
        <v>429</v>
      </c>
      <c r="J1482" t="s">
        <v>25</v>
      </c>
      <c r="K1482" t="s">
        <v>26</v>
      </c>
      <c r="L1482" t="s">
        <v>3980</v>
      </c>
      <c r="M1482" t="s">
        <v>42</v>
      </c>
      <c r="N1482">
        <v>92683</v>
      </c>
      <c r="O1482" t="s">
        <v>43</v>
      </c>
      <c r="P1482" t="s">
        <v>1686</v>
      </c>
      <c r="Q1482" t="s">
        <v>70</v>
      </c>
      <c r="R1482" t="s">
        <v>71</v>
      </c>
      <c r="S1482" t="s">
        <v>1687</v>
      </c>
      <c r="T1482" s="9">
        <v>31.97</v>
      </c>
      <c r="U1482">
        <v>4</v>
      </c>
      <c r="V1482" s="2">
        <v>0.2</v>
      </c>
      <c r="W1482" s="6">
        <v>2.4</v>
      </c>
      <c r="X1482" s="14">
        <f>AA1482-W1482</f>
        <v>99.903999999999996</v>
      </c>
      <c r="Y1482" s="6">
        <f>T1482*U1482</f>
        <v>127.88</v>
      </c>
      <c r="Z1482" s="6">
        <f>Y1482*V1482</f>
        <v>25.576000000000001</v>
      </c>
      <c r="AA1482" s="6">
        <f t="shared" si="122"/>
        <v>102.304</v>
      </c>
    </row>
    <row r="1483" spans="2:27" x14ac:dyDescent="0.3">
      <c r="B1483">
        <v>1480</v>
      </c>
      <c r="C1483" t="s">
        <v>3981</v>
      </c>
      <c r="D1483" s="1">
        <v>42412</v>
      </c>
      <c r="E1483" s="1">
        <v>42594</v>
      </c>
      <c r="F1483" s="9" t="str">
        <f t="shared" si="121"/>
        <v>182 days</v>
      </c>
      <c r="G1483" t="s">
        <v>49</v>
      </c>
      <c r="H1483" t="s">
        <v>1523</v>
      </c>
      <c r="I1483" t="s">
        <v>1524</v>
      </c>
      <c r="J1483" t="s">
        <v>25</v>
      </c>
      <c r="K1483" t="s">
        <v>26</v>
      </c>
      <c r="L1483" t="s">
        <v>126</v>
      </c>
      <c r="M1483" t="s">
        <v>42</v>
      </c>
      <c r="N1483">
        <v>94122</v>
      </c>
      <c r="O1483" t="s">
        <v>43</v>
      </c>
      <c r="P1483" t="s">
        <v>3982</v>
      </c>
      <c r="Q1483" t="s">
        <v>45</v>
      </c>
      <c r="R1483" t="s">
        <v>89</v>
      </c>
      <c r="S1483" t="s">
        <v>3983</v>
      </c>
      <c r="T1483" s="9">
        <v>25.92</v>
      </c>
      <c r="U1483">
        <v>4</v>
      </c>
      <c r="V1483" s="2">
        <v>0</v>
      </c>
      <c r="W1483" s="6">
        <v>12.44</v>
      </c>
      <c r="X1483" s="14">
        <f>AA1483-W1483</f>
        <v>91.240000000000009</v>
      </c>
      <c r="Y1483" s="6">
        <f>T1483*U1483</f>
        <v>103.68</v>
      </c>
      <c r="Z1483" s="6">
        <f>Y1483*V1483</f>
        <v>0</v>
      </c>
      <c r="AA1483" s="6">
        <f t="shared" si="122"/>
        <v>103.68</v>
      </c>
    </row>
    <row r="1484" spans="2:27" x14ac:dyDescent="0.3">
      <c r="B1484">
        <v>1481</v>
      </c>
      <c r="C1484" t="s">
        <v>3981</v>
      </c>
      <c r="D1484" s="1">
        <v>42412</v>
      </c>
      <c r="E1484" s="1">
        <v>42594</v>
      </c>
      <c r="F1484" s="9" t="str">
        <f t="shared" si="121"/>
        <v>182 days</v>
      </c>
      <c r="G1484" t="s">
        <v>49</v>
      </c>
      <c r="H1484" t="s">
        <v>1523</v>
      </c>
      <c r="I1484" t="s">
        <v>1524</v>
      </c>
      <c r="J1484" t="s">
        <v>25</v>
      </c>
      <c r="K1484" t="s">
        <v>26</v>
      </c>
      <c r="L1484" t="s">
        <v>126</v>
      </c>
      <c r="M1484" t="s">
        <v>42</v>
      </c>
      <c r="N1484">
        <v>94122</v>
      </c>
      <c r="O1484" t="s">
        <v>43</v>
      </c>
      <c r="P1484" t="s">
        <v>3984</v>
      </c>
      <c r="Q1484" t="s">
        <v>45</v>
      </c>
      <c r="R1484" t="s">
        <v>89</v>
      </c>
      <c r="S1484" t="s">
        <v>3985</v>
      </c>
      <c r="T1484" s="9">
        <v>40.46</v>
      </c>
      <c r="U1484">
        <v>7</v>
      </c>
      <c r="V1484" s="2">
        <v>0</v>
      </c>
      <c r="W1484" s="6">
        <v>19.829999999999998</v>
      </c>
      <c r="X1484" s="14">
        <f>AA1484-W1484</f>
        <v>263.39000000000004</v>
      </c>
      <c r="Y1484" s="6">
        <f>T1484*U1484</f>
        <v>283.22000000000003</v>
      </c>
      <c r="Z1484" s="6">
        <f>Y1484*V1484</f>
        <v>0</v>
      </c>
      <c r="AA1484" s="6">
        <f t="shared" si="122"/>
        <v>283.22000000000003</v>
      </c>
    </row>
    <row r="1485" spans="2:27" x14ac:dyDescent="0.3">
      <c r="B1485">
        <v>1482</v>
      </c>
      <c r="C1485" t="s">
        <v>3981</v>
      </c>
      <c r="D1485" s="1">
        <v>42412</v>
      </c>
      <c r="E1485" s="1">
        <v>42594</v>
      </c>
      <c r="F1485" s="9" t="str">
        <f t="shared" si="121"/>
        <v>182 days</v>
      </c>
      <c r="G1485" t="s">
        <v>49</v>
      </c>
      <c r="H1485" t="s">
        <v>1523</v>
      </c>
      <c r="I1485" t="s">
        <v>1524</v>
      </c>
      <c r="J1485" t="s">
        <v>25</v>
      </c>
      <c r="K1485" t="s">
        <v>26</v>
      </c>
      <c r="L1485" t="s">
        <v>126</v>
      </c>
      <c r="M1485" t="s">
        <v>42</v>
      </c>
      <c r="N1485">
        <v>94122</v>
      </c>
      <c r="O1485" t="s">
        <v>43</v>
      </c>
      <c r="P1485" t="s">
        <v>3986</v>
      </c>
      <c r="Q1485" t="s">
        <v>45</v>
      </c>
      <c r="R1485" t="s">
        <v>58</v>
      </c>
      <c r="S1485" t="s">
        <v>3987</v>
      </c>
      <c r="T1485" s="9">
        <v>33.869999999999997</v>
      </c>
      <c r="U1485">
        <v>3</v>
      </c>
      <c r="V1485" s="2">
        <v>0</v>
      </c>
      <c r="W1485" s="6">
        <v>8.81</v>
      </c>
      <c r="X1485" s="14">
        <f>AA1485-W1485</f>
        <v>92.799999999999983</v>
      </c>
      <c r="Y1485" s="6">
        <f>T1485*U1485</f>
        <v>101.60999999999999</v>
      </c>
      <c r="Z1485" s="6">
        <f>Y1485*V1485</f>
        <v>0</v>
      </c>
      <c r="AA1485" s="6">
        <f t="shared" si="122"/>
        <v>101.60999999999999</v>
      </c>
    </row>
    <row r="1486" spans="2:27" x14ac:dyDescent="0.3">
      <c r="B1486">
        <v>1483</v>
      </c>
      <c r="C1486" t="s">
        <v>3988</v>
      </c>
      <c r="D1486" s="1">
        <v>42972</v>
      </c>
      <c r="E1486" s="1">
        <v>42975</v>
      </c>
      <c r="F1486" s="9" t="str">
        <f t="shared" si="121"/>
        <v>3 days</v>
      </c>
      <c r="G1486" t="s">
        <v>22</v>
      </c>
      <c r="H1486" t="s">
        <v>3185</v>
      </c>
      <c r="I1486" t="s">
        <v>3186</v>
      </c>
      <c r="J1486" t="s">
        <v>25</v>
      </c>
      <c r="K1486" t="s">
        <v>26</v>
      </c>
      <c r="L1486" t="s">
        <v>327</v>
      </c>
      <c r="M1486" t="s">
        <v>334</v>
      </c>
      <c r="N1486">
        <v>38301</v>
      </c>
      <c r="O1486" t="s">
        <v>29</v>
      </c>
      <c r="P1486" t="s">
        <v>1893</v>
      </c>
      <c r="Q1486" t="s">
        <v>45</v>
      </c>
      <c r="R1486" t="s">
        <v>67</v>
      </c>
      <c r="S1486" t="s">
        <v>1894</v>
      </c>
      <c r="T1486" s="9">
        <v>9.73</v>
      </c>
      <c r="U1486">
        <v>2</v>
      </c>
      <c r="V1486" s="2">
        <v>0.2</v>
      </c>
      <c r="W1486" s="6">
        <v>1.7</v>
      </c>
      <c r="X1486" s="14">
        <f>AA1486-W1486</f>
        <v>13.868000000000002</v>
      </c>
      <c r="Y1486" s="6">
        <f>T1486*U1486</f>
        <v>19.46</v>
      </c>
      <c r="Z1486" s="6">
        <f>Y1486*V1486</f>
        <v>3.8920000000000003</v>
      </c>
      <c r="AA1486" s="6">
        <f t="shared" si="122"/>
        <v>15.568000000000001</v>
      </c>
    </row>
    <row r="1487" spans="2:27" x14ac:dyDescent="0.3">
      <c r="B1487">
        <v>1484</v>
      </c>
      <c r="C1487" t="s">
        <v>3988</v>
      </c>
      <c r="D1487" s="1">
        <v>42972</v>
      </c>
      <c r="E1487" s="1">
        <v>42975</v>
      </c>
      <c r="F1487" s="9" t="str">
        <f t="shared" si="121"/>
        <v>3 days</v>
      </c>
      <c r="G1487" t="s">
        <v>22</v>
      </c>
      <c r="H1487" t="s">
        <v>3185</v>
      </c>
      <c r="I1487" t="s">
        <v>3186</v>
      </c>
      <c r="J1487" t="s">
        <v>25</v>
      </c>
      <c r="K1487" t="s">
        <v>26</v>
      </c>
      <c r="L1487" t="s">
        <v>327</v>
      </c>
      <c r="M1487" t="s">
        <v>334</v>
      </c>
      <c r="N1487">
        <v>38301</v>
      </c>
      <c r="O1487" t="s">
        <v>29</v>
      </c>
      <c r="P1487" t="s">
        <v>3989</v>
      </c>
      <c r="Q1487" t="s">
        <v>45</v>
      </c>
      <c r="R1487" t="s">
        <v>89</v>
      </c>
      <c r="S1487" t="s">
        <v>3990</v>
      </c>
      <c r="T1487" s="9">
        <v>3.42</v>
      </c>
      <c r="U1487">
        <v>1</v>
      </c>
      <c r="V1487" s="2">
        <v>0.2</v>
      </c>
      <c r="W1487" s="6">
        <v>1.07</v>
      </c>
      <c r="X1487" s="14">
        <f>AA1487-W1487</f>
        <v>1.6659999999999997</v>
      </c>
      <c r="Y1487" s="6">
        <f>T1487*U1487</f>
        <v>3.42</v>
      </c>
      <c r="Z1487" s="6">
        <f>Y1487*V1487</f>
        <v>0.68400000000000005</v>
      </c>
      <c r="AA1487" s="6">
        <f t="shared" si="122"/>
        <v>2.7359999999999998</v>
      </c>
    </row>
    <row r="1488" spans="2:27" x14ac:dyDescent="0.3">
      <c r="B1488">
        <v>1485</v>
      </c>
      <c r="C1488" t="s">
        <v>3991</v>
      </c>
      <c r="D1488" s="1">
        <v>42657</v>
      </c>
      <c r="E1488" s="1">
        <v>42661</v>
      </c>
      <c r="F1488" s="9" t="str">
        <f t="shared" si="121"/>
        <v>4 days</v>
      </c>
      <c r="G1488" t="s">
        <v>49</v>
      </c>
      <c r="H1488" t="s">
        <v>2411</v>
      </c>
      <c r="I1488" t="s">
        <v>2412</v>
      </c>
      <c r="J1488" t="s">
        <v>40</v>
      </c>
      <c r="K1488" t="s">
        <v>26</v>
      </c>
      <c r="L1488" t="s">
        <v>94</v>
      </c>
      <c r="M1488" t="s">
        <v>95</v>
      </c>
      <c r="N1488">
        <v>98115</v>
      </c>
      <c r="O1488" t="s">
        <v>43</v>
      </c>
      <c r="P1488" t="s">
        <v>3992</v>
      </c>
      <c r="Q1488" t="s">
        <v>70</v>
      </c>
      <c r="R1488" t="s">
        <v>160</v>
      </c>
      <c r="S1488" t="s">
        <v>3993</v>
      </c>
      <c r="T1488" s="9">
        <v>177</v>
      </c>
      <c r="U1488">
        <v>3</v>
      </c>
      <c r="V1488" s="2">
        <v>0</v>
      </c>
      <c r="W1488" s="6">
        <v>30.09</v>
      </c>
      <c r="X1488" s="14">
        <f>AA1488-W1488</f>
        <v>500.91</v>
      </c>
      <c r="Y1488" s="6">
        <f>T1488*U1488</f>
        <v>531</v>
      </c>
      <c r="Z1488" s="6">
        <f>Y1488*V1488</f>
        <v>0</v>
      </c>
      <c r="AA1488" s="6">
        <f t="shared" si="122"/>
        <v>531</v>
      </c>
    </row>
    <row r="1489" spans="2:27" x14ac:dyDescent="0.3">
      <c r="B1489">
        <v>1486</v>
      </c>
      <c r="C1489" t="s">
        <v>3994</v>
      </c>
      <c r="D1489" s="1">
        <v>41970</v>
      </c>
      <c r="E1489" s="1">
        <v>41710</v>
      </c>
      <c r="F1489" s="23" t="s">
        <v>10956</v>
      </c>
      <c r="G1489" t="s">
        <v>49</v>
      </c>
      <c r="H1489" t="s">
        <v>3995</v>
      </c>
      <c r="I1489" t="s">
        <v>3996</v>
      </c>
      <c r="J1489" t="s">
        <v>25</v>
      </c>
      <c r="K1489" t="s">
        <v>26</v>
      </c>
      <c r="L1489" t="s">
        <v>265</v>
      </c>
      <c r="M1489" t="s">
        <v>266</v>
      </c>
      <c r="N1489">
        <v>10035</v>
      </c>
      <c r="O1489" t="s">
        <v>147</v>
      </c>
      <c r="P1489" t="s">
        <v>3997</v>
      </c>
      <c r="Q1489" t="s">
        <v>45</v>
      </c>
      <c r="R1489" t="s">
        <v>268</v>
      </c>
      <c r="S1489" t="s">
        <v>562</v>
      </c>
      <c r="T1489" s="9">
        <v>3.76</v>
      </c>
      <c r="U1489">
        <v>2</v>
      </c>
      <c r="V1489" s="2">
        <v>0</v>
      </c>
      <c r="W1489" s="6">
        <v>1.32</v>
      </c>
      <c r="X1489" s="14">
        <f>AA1489-W1489</f>
        <v>6.1999999999999993</v>
      </c>
      <c r="Y1489" s="6">
        <f>T1489*U1489</f>
        <v>7.52</v>
      </c>
      <c r="Z1489" s="6">
        <f>Y1489*V1489</f>
        <v>0</v>
      </c>
      <c r="AA1489" s="6">
        <f t="shared" si="122"/>
        <v>7.52</v>
      </c>
    </row>
    <row r="1490" spans="2:27" x14ac:dyDescent="0.3">
      <c r="B1490">
        <v>1487</v>
      </c>
      <c r="C1490" t="s">
        <v>3998</v>
      </c>
      <c r="D1490" s="1">
        <v>42074</v>
      </c>
      <c r="E1490" s="1">
        <v>42196</v>
      </c>
      <c r="F1490" s="9" t="str">
        <f t="shared" ref="F1490:F1492" si="123">DATEDIF(D1490,E1490,"d")&amp;" days"</f>
        <v>122 days</v>
      </c>
      <c r="G1490" t="s">
        <v>49</v>
      </c>
      <c r="H1490" t="s">
        <v>3999</v>
      </c>
      <c r="I1490" t="s">
        <v>4000</v>
      </c>
      <c r="J1490" t="s">
        <v>101</v>
      </c>
      <c r="K1490" t="s">
        <v>26</v>
      </c>
      <c r="L1490" t="s">
        <v>41</v>
      </c>
      <c r="M1490" t="s">
        <v>42</v>
      </c>
      <c r="N1490">
        <v>90008</v>
      </c>
      <c r="O1490" t="s">
        <v>43</v>
      </c>
      <c r="P1490" t="s">
        <v>4001</v>
      </c>
      <c r="Q1490" t="s">
        <v>70</v>
      </c>
      <c r="R1490" t="s">
        <v>71</v>
      </c>
      <c r="S1490" t="s">
        <v>4002</v>
      </c>
      <c r="T1490" s="9">
        <v>1212.8499999999999</v>
      </c>
      <c r="U1490">
        <v>7</v>
      </c>
      <c r="V1490" s="2">
        <v>0.2</v>
      </c>
      <c r="W1490" s="6">
        <v>106.12</v>
      </c>
      <c r="X1490" s="14">
        <f>AA1490-W1490</f>
        <v>6685.8399999999992</v>
      </c>
      <c r="Y1490" s="6">
        <f>T1490*U1490</f>
        <v>8489.9499999999989</v>
      </c>
      <c r="Z1490" s="6">
        <f>Y1490*V1490</f>
        <v>1697.9899999999998</v>
      </c>
      <c r="AA1490" s="6">
        <f t="shared" si="122"/>
        <v>6791.9599999999991</v>
      </c>
    </row>
    <row r="1491" spans="2:27" x14ac:dyDescent="0.3">
      <c r="B1491">
        <v>1488</v>
      </c>
      <c r="C1491" t="s">
        <v>3998</v>
      </c>
      <c r="D1491" s="1">
        <v>42074</v>
      </c>
      <c r="E1491" s="1">
        <v>42196</v>
      </c>
      <c r="F1491" s="9" t="str">
        <f t="shared" si="123"/>
        <v>122 days</v>
      </c>
      <c r="G1491" t="s">
        <v>49</v>
      </c>
      <c r="H1491" t="s">
        <v>3999</v>
      </c>
      <c r="I1491" t="s">
        <v>4000</v>
      </c>
      <c r="J1491" t="s">
        <v>101</v>
      </c>
      <c r="K1491" t="s">
        <v>26</v>
      </c>
      <c r="L1491" t="s">
        <v>41</v>
      </c>
      <c r="M1491" t="s">
        <v>42</v>
      </c>
      <c r="N1491">
        <v>90008</v>
      </c>
      <c r="O1491" t="s">
        <v>43</v>
      </c>
      <c r="P1491" t="s">
        <v>4003</v>
      </c>
      <c r="Q1491" t="s">
        <v>70</v>
      </c>
      <c r="R1491" t="s">
        <v>160</v>
      </c>
      <c r="S1491" t="s">
        <v>4004</v>
      </c>
      <c r="T1491" s="9">
        <v>89.97</v>
      </c>
      <c r="U1491">
        <v>3</v>
      </c>
      <c r="V1491" s="2">
        <v>0</v>
      </c>
      <c r="W1491" s="6">
        <v>37.79</v>
      </c>
      <c r="X1491" s="14">
        <f>AA1491-W1491</f>
        <v>232.11999999999998</v>
      </c>
      <c r="Y1491" s="6">
        <f>T1491*U1491</f>
        <v>269.90999999999997</v>
      </c>
      <c r="Z1491" s="6">
        <f>Y1491*V1491</f>
        <v>0</v>
      </c>
      <c r="AA1491" s="6">
        <f t="shared" si="122"/>
        <v>269.90999999999997</v>
      </c>
    </row>
    <row r="1492" spans="2:27" x14ac:dyDescent="0.3">
      <c r="B1492">
        <v>1489</v>
      </c>
      <c r="C1492" t="s">
        <v>3998</v>
      </c>
      <c r="D1492" s="1">
        <v>42074</v>
      </c>
      <c r="E1492" s="1">
        <v>42196</v>
      </c>
      <c r="F1492" s="9" t="str">
        <f t="shared" si="123"/>
        <v>122 days</v>
      </c>
      <c r="G1492" t="s">
        <v>49</v>
      </c>
      <c r="H1492" t="s">
        <v>3999</v>
      </c>
      <c r="I1492" t="s">
        <v>4000</v>
      </c>
      <c r="J1492" t="s">
        <v>101</v>
      </c>
      <c r="K1492" t="s">
        <v>26</v>
      </c>
      <c r="L1492" t="s">
        <v>41</v>
      </c>
      <c r="M1492" t="s">
        <v>42</v>
      </c>
      <c r="N1492">
        <v>90008</v>
      </c>
      <c r="O1492" t="s">
        <v>43</v>
      </c>
      <c r="P1492" t="s">
        <v>1496</v>
      </c>
      <c r="Q1492" t="s">
        <v>31</v>
      </c>
      <c r="R1492" t="s">
        <v>64</v>
      </c>
      <c r="S1492" t="s">
        <v>1497</v>
      </c>
      <c r="T1492" s="9">
        <v>42.6</v>
      </c>
      <c r="U1492">
        <v>3</v>
      </c>
      <c r="V1492" s="2">
        <v>0</v>
      </c>
      <c r="W1492" s="6">
        <v>16.61</v>
      </c>
      <c r="X1492" s="14">
        <f>AA1492-W1492</f>
        <v>111.19000000000001</v>
      </c>
      <c r="Y1492" s="6">
        <f>T1492*U1492</f>
        <v>127.80000000000001</v>
      </c>
      <c r="Z1492" s="6">
        <f>Y1492*V1492</f>
        <v>0</v>
      </c>
      <c r="AA1492" s="6">
        <f t="shared" si="122"/>
        <v>127.80000000000001</v>
      </c>
    </row>
    <row r="1493" spans="2:27" x14ac:dyDescent="0.3">
      <c r="B1493">
        <v>1490</v>
      </c>
      <c r="C1493" t="s">
        <v>4005</v>
      </c>
      <c r="D1493" s="1">
        <v>41972</v>
      </c>
      <c r="E1493" s="1">
        <v>41802</v>
      </c>
      <c r="F1493" s="23" t="s">
        <v>10956</v>
      </c>
      <c r="G1493" t="s">
        <v>49</v>
      </c>
      <c r="H1493" t="s">
        <v>4006</v>
      </c>
      <c r="I1493" t="s">
        <v>4007</v>
      </c>
      <c r="J1493" t="s">
        <v>25</v>
      </c>
      <c r="K1493" t="s">
        <v>26</v>
      </c>
      <c r="L1493" t="s">
        <v>145</v>
      </c>
      <c r="M1493" t="s">
        <v>146</v>
      </c>
      <c r="N1493">
        <v>19143</v>
      </c>
      <c r="O1493" t="s">
        <v>147</v>
      </c>
      <c r="P1493" t="s">
        <v>3207</v>
      </c>
      <c r="Q1493" t="s">
        <v>45</v>
      </c>
      <c r="R1493" t="s">
        <v>46</v>
      </c>
      <c r="S1493" t="s">
        <v>3208</v>
      </c>
      <c r="T1493" s="9">
        <v>5.04</v>
      </c>
      <c r="U1493">
        <v>2</v>
      </c>
      <c r="V1493" s="2">
        <v>0.2</v>
      </c>
      <c r="W1493" s="6">
        <v>1.76</v>
      </c>
      <c r="X1493" s="14">
        <f>AA1493-W1493</f>
        <v>6.3040000000000003</v>
      </c>
      <c r="Y1493" s="6">
        <f>T1493*U1493</f>
        <v>10.08</v>
      </c>
      <c r="Z1493" s="6">
        <f>Y1493*V1493</f>
        <v>2.016</v>
      </c>
      <c r="AA1493" s="6">
        <f t="shared" si="122"/>
        <v>8.0640000000000001</v>
      </c>
    </row>
    <row r="1494" spans="2:27" x14ac:dyDescent="0.3">
      <c r="B1494">
        <v>1491</v>
      </c>
      <c r="C1494" t="s">
        <v>4008</v>
      </c>
      <c r="D1494" s="1">
        <v>42855</v>
      </c>
      <c r="E1494" s="1">
        <v>42860</v>
      </c>
      <c r="F1494" s="9" t="str">
        <f t="shared" ref="F1494:F1496" si="124">DATEDIF(D1494,E1494,"d")&amp;" days"</f>
        <v>5 days</v>
      </c>
      <c r="G1494" t="s">
        <v>22</v>
      </c>
      <c r="H1494" t="s">
        <v>3263</v>
      </c>
      <c r="I1494" t="s">
        <v>3264</v>
      </c>
      <c r="J1494" t="s">
        <v>40</v>
      </c>
      <c r="K1494" t="s">
        <v>26</v>
      </c>
      <c r="L1494" t="s">
        <v>265</v>
      </c>
      <c r="M1494" t="s">
        <v>266</v>
      </c>
      <c r="N1494">
        <v>10024</v>
      </c>
      <c r="O1494" t="s">
        <v>147</v>
      </c>
      <c r="P1494" t="s">
        <v>198</v>
      </c>
      <c r="Q1494" t="s">
        <v>45</v>
      </c>
      <c r="R1494" t="s">
        <v>172</v>
      </c>
      <c r="S1494" t="s">
        <v>199</v>
      </c>
      <c r="T1494" s="9">
        <v>62.96</v>
      </c>
      <c r="U1494">
        <v>4</v>
      </c>
      <c r="V1494" s="2">
        <v>0</v>
      </c>
      <c r="W1494" s="6">
        <v>28.33</v>
      </c>
      <c r="X1494" s="14">
        <f>AA1494-W1494</f>
        <v>223.51</v>
      </c>
      <c r="Y1494" s="6">
        <f>T1494*U1494</f>
        <v>251.84</v>
      </c>
      <c r="Z1494" s="6">
        <f>Y1494*V1494</f>
        <v>0</v>
      </c>
      <c r="AA1494" s="6">
        <f t="shared" si="122"/>
        <v>251.84</v>
      </c>
    </row>
    <row r="1495" spans="2:27" x14ac:dyDescent="0.3">
      <c r="B1495">
        <v>1492</v>
      </c>
      <c r="C1495" t="s">
        <v>4009</v>
      </c>
      <c r="D1495" s="1">
        <v>43063</v>
      </c>
      <c r="E1495" s="1">
        <v>43067</v>
      </c>
      <c r="F1495" s="9" t="str">
        <f t="shared" si="124"/>
        <v>4 days</v>
      </c>
      <c r="G1495" t="s">
        <v>49</v>
      </c>
      <c r="H1495" t="s">
        <v>4010</v>
      </c>
      <c r="I1495" t="s">
        <v>4011</v>
      </c>
      <c r="J1495" t="s">
        <v>40</v>
      </c>
      <c r="K1495" t="s">
        <v>26</v>
      </c>
      <c r="L1495" t="s">
        <v>265</v>
      </c>
      <c r="M1495" t="s">
        <v>266</v>
      </c>
      <c r="N1495">
        <v>10035</v>
      </c>
      <c r="O1495" t="s">
        <v>147</v>
      </c>
      <c r="P1495" t="s">
        <v>4012</v>
      </c>
      <c r="Q1495" t="s">
        <v>45</v>
      </c>
      <c r="R1495" t="s">
        <v>89</v>
      </c>
      <c r="S1495" t="s">
        <v>4013</v>
      </c>
      <c r="T1495" s="9">
        <v>5.88</v>
      </c>
      <c r="U1495">
        <v>1</v>
      </c>
      <c r="V1495" s="2">
        <v>0</v>
      </c>
      <c r="W1495" s="6">
        <v>2.88</v>
      </c>
      <c r="X1495" s="14">
        <f>AA1495-W1495</f>
        <v>3</v>
      </c>
      <c r="Y1495" s="6">
        <f>T1495*U1495</f>
        <v>5.88</v>
      </c>
      <c r="Z1495" s="6">
        <f>Y1495*V1495</f>
        <v>0</v>
      </c>
      <c r="AA1495" s="6">
        <f t="shared" si="122"/>
        <v>5.88</v>
      </c>
    </row>
    <row r="1496" spans="2:27" x14ac:dyDescent="0.3">
      <c r="B1496">
        <v>1493</v>
      </c>
      <c r="C1496" t="s">
        <v>4009</v>
      </c>
      <c r="D1496" s="1">
        <v>43063</v>
      </c>
      <c r="E1496" s="1">
        <v>43067</v>
      </c>
      <c r="F1496" s="9" t="str">
        <f t="shared" si="124"/>
        <v>4 days</v>
      </c>
      <c r="G1496" t="s">
        <v>49</v>
      </c>
      <c r="H1496" t="s">
        <v>4010</v>
      </c>
      <c r="I1496" t="s">
        <v>4011</v>
      </c>
      <c r="J1496" t="s">
        <v>40</v>
      </c>
      <c r="K1496" t="s">
        <v>26</v>
      </c>
      <c r="L1496" t="s">
        <v>265</v>
      </c>
      <c r="M1496" t="s">
        <v>266</v>
      </c>
      <c r="N1496">
        <v>10035</v>
      </c>
      <c r="O1496" t="s">
        <v>147</v>
      </c>
      <c r="P1496" t="s">
        <v>1282</v>
      </c>
      <c r="Q1496" t="s">
        <v>31</v>
      </c>
      <c r="R1496" t="s">
        <v>35</v>
      </c>
      <c r="S1496" t="s">
        <v>1283</v>
      </c>
      <c r="T1496" s="9">
        <v>977.29</v>
      </c>
      <c r="U1496">
        <v>6</v>
      </c>
      <c r="V1496" s="2">
        <v>0.1</v>
      </c>
      <c r="W1496" s="6">
        <v>173.74</v>
      </c>
      <c r="X1496" s="14">
        <f>AA1496-W1496</f>
        <v>5103.6260000000002</v>
      </c>
      <c r="Y1496" s="6">
        <f>T1496*U1496</f>
        <v>5863.74</v>
      </c>
      <c r="Z1496" s="6">
        <f>Y1496*V1496</f>
        <v>586.37400000000002</v>
      </c>
      <c r="AA1496" s="6">
        <f t="shared" si="122"/>
        <v>5277.366</v>
      </c>
    </row>
    <row r="1497" spans="2:27" x14ac:dyDescent="0.3">
      <c r="B1497">
        <v>1494</v>
      </c>
      <c r="C1497" t="s">
        <v>4014</v>
      </c>
      <c r="D1497" s="1">
        <v>43038</v>
      </c>
      <c r="E1497" s="1">
        <v>42805</v>
      </c>
      <c r="F1497" s="23" t="s">
        <v>10956</v>
      </c>
      <c r="G1497" t="s">
        <v>49</v>
      </c>
      <c r="H1497" t="s">
        <v>4015</v>
      </c>
      <c r="I1497" t="s">
        <v>4016</v>
      </c>
      <c r="J1497" t="s">
        <v>40</v>
      </c>
      <c r="K1497" t="s">
        <v>26</v>
      </c>
      <c r="L1497" t="s">
        <v>2146</v>
      </c>
      <c r="M1497" t="s">
        <v>95</v>
      </c>
      <c r="N1497">
        <v>98661</v>
      </c>
      <c r="O1497" t="s">
        <v>43</v>
      </c>
      <c r="P1497" t="s">
        <v>2995</v>
      </c>
      <c r="Q1497" t="s">
        <v>31</v>
      </c>
      <c r="R1497" t="s">
        <v>64</v>
      </c>
      <c r="S1497" t="s">
        <v>2996</v>
      </c>
      <c r="T1497" s="9">
        <v>9.64</v>
      </c>
      <c r="U1497">
        <v>2</v>
      </c>
      <c r="V1497" s="2">
        <v>0</v>
      </c>
      <c r="W1497" s="6">
        <v>3.66</v>
      </c>
      <c r="X1497" s="14">
        <f>AA1497-W1497</f>
        <v>15.620000000000001</v>
      </c>
      <c r="Y1497" s="6">
        <f>T1497*U1497</f>
        <v>19.28</v>
      </c>
      <c r="Z1497" s="6">
        <f>Y1497*V1497</f>
        <v>0</v>
      </c>
      <c r="AA1497" s="6">
        <f t="shared" si="122"/>
        <v>19.28</v>
      </c>
    </row>
    <row r="1498" spans="2:27" x14ac:dyDescent="0.3">
      <c r="B1498">
        <v>1495</v>
      </c>
      <c r="C1498" t="s">
        <v>4017</v>
      </c>
      <c r="D1498" s="1">
        <v>41990</v>
      </c>
      <c r="E1498" s="1">
        <v>41992</v>
      </c>
      <c r="F1498" s="9" t="str">
        <f t="shared" ref="F1498:F1502" si="125">DATEDIF(D1498,E1498,"d")&amp;" days"</f>
        <v>2 days</v>
      </c>
      <c r="G1498" t="s">
        <v>22</v>
      </c>
      <c r="H1498" t="s">
        <v>1429</v>
      </c>
      <c r="I1498" t="s">
        <v>1430</v>
      </c>
      <c r="J1498" t="s">
        <v>25</v>
      </c>
      <c r="K1498" t="s">
        <v>26</v>
      </c>
      <c r="L1498" t="s">
        <v>496</v>
      </c>
      <c r="M1498" t="s">
        <v>1274</v>
      </c>
      <c r="N1498">
        <v>31907</v>
      </c>
      <c r="O1498" t="s">
        <v>29</v>
      </c>
      <c r="P1498" t="s">
        <v>3213</v>
      </c>
      <c r="Q1498" t="s">
        <v>45</v>
      </c>
      <c r="R1498" t="s">
        <v>67</v>
      </c>
      <c r="S1498" t="s">
        <v>3214</v>
      </c>
      <c r="T1498" s="9">
        <v>40.049999999999997</v>
      </c>
      <c r="U1498">
        <v>3</v>
      </c>
      <c r="V1498" s="2">
        <v>0</v>
      </c>
      <c r="W1498" s="6">
        <v>11.21</v>
      </c>
      <c r="X1498" s="14">
        <f>AA1498-W1498</f>
        <v>108.94</v>
      </c>
      <c r="Y1498" s="6">
        <f>T1498*U1498</f>
        <v>120.14999999999999</v>
      </c>
      <c r="Z1498" s="6">
        <f>Y1498*V1498</f>
        <v>0</v>
      </c>
      <c r="AA1498" s="6">
        <f t="shared" si="122"/>
        <v>120.14999999999999</v>
      </c>
    </row>
    <row r="1499" spans="2:27" x14ac:dyDescent="0.3">
      <c r="B1499">
        <v>1496</v>
      </c>
      <c r="C1499" t="s">
        <v>4018</v>
      </c>
      <c r="D1499" s="1">
        <v>42834</v>
      </c>
      <c r="E1499" s="1">
        <v>42956</v>
      </c>
      <c r="F1499" s="9" t="str">
        <f t="shared" si="125"/>
        <v>122 days</v>
      </c>
      <c r="G1499" t="s">
        <v>49</v>
      </c>
      <c r="H1499" t="s">
        <v>4019</v>
      </c>
      <c r="I1499" t="s">
        <v>4020</v>
      </c>
      <c r="J1499" t="s">
        <v>25</v>
      </c>
      <c r="K1499" t="s">
        <v>26</v>
      </c>
      <c r="L1499" t="s">
        <v>4021</v>
      </c>
      <c r="M1499" t="s">
        <v>103</v>
      </c>
      <c r="N1499">
        <v>75019</v>
      </c>
      <c r="O1499" t="s">
        <v>104</v>
      </c>
      <c r="P1499" t="s">
        <v>3327</v>
      </c>
      <c r="Q1499" t="s">
        <v>45</v>
      </c>
      <c r="R1499" t="s">
        <v>67</v>
      </c>
      <c r="S1499" t="s">
        <v>3328</v>
      </c>
      <c r="T1499" s="9">
        <v>10.19</v>
      </c>
      <c r="U1499">
        <v>7</v>
      </c>
      <c r="V1499" s="2">
        <v>0.2</v>
      </c>
      <c r="W1499" s="6">
        <v>3.19</v>
      </c>
      <c r="X1499" s="14">
        <f>AA1499-W1499</f>
        <v>53.874000000000002</v>
      </c>
      <c r="Y1499" s="6">
        <f>T1499*U1499</f>
        <v>71.33</v>
      </c>
      <c r="Z1499" s="6">
        <f>Y1499*V1499</f>
        <v>14.266</v>
      </c>
      <c r="AA1499" s="6">
        <f t="shared" si="122"/>
        <v>57.064</v>
      </c>
    </row>
    <row r="1500" spans="2:27" x14ac:dyDescent="0.3">
      <c r="B1500">
        <v>1497</v>
      </c>
      <c r="C1500" t="s">
        <v>4018</v>
      </c>
      <c r="D1500" s="1">
        <v>42834</v>
      </c>
      <c r="E1500" s="1">
        <v>42956</v>
      </c>
      <c r="F1500" s="9" t="str">
        <f t="shared" si="125"/>
        <v>122 days</v>
      </c>
      <c r="G1500" t="s">
        <v>49</v>
      </c>
      <c r="H1500" t="s">
        <v>4019</v>
      </c>
      <c r="I1500" t="s">
        <v>4020</v>
      </c>
      <c r="J1500" t="s">
        <v>25</v>
      </c>
      <c r="K1500" t="s">
        <v>26</v>
      </c>
      <c r="L1500" t="s">
        <v>4021</v>
      </c>
      <c r="M1500" t="s">
        <v>103</v>
      </c>
      <c r="N1500">
        <v>75019</v>
      </c>
      <c r="O1500" t="s">
        <v>104</v>
      </c>
      <c r="P1500" t="s">
        <v>4022</v>
      </c>
      <c r="Q1500" t="s">
        <v>45</v>
      </c>
      <c r="R1500" t="s">
        <v>58</v>
      </c>
      <c r="S1500" t="s">
        <v>4023</v>
      </c>
      <c r="T1500" s="9">
        <v>16.78</v>
      </c>
      <c r="U1500">
        <v>1</v>
      </c>
      <c r="V1500" s="2">
        <v>0.2</v>
      </c>
      <c r="W1500" s="6">
        <v>-0.21</v>
      </c>
      <c r="X1500" s="14">
        <f>AA1500-W1500</f>
        <v>13.634000000000002</v>
      </c>
      <c r="Y1500" s="6">
        <f>T1500*U1500</f>
        <v>16.78</v>
      </c>
      <c r="Z1500" s="6">
        <f>Y1500*V1500</f>
        <v>3.3560000000000003</v>
      </c>
      <c r="AA1500" s="6">
        <f t="shared" si="122"/>
        <v>13.424000000000001</v>
      </c>
    </row>
    <row r="1501" spans="2:27" x14ac:dyDescent="0.3">
      <c r="B1501">
        <v>1498</v>
      </c>
      <c r="C1501" t="s">
        <v>4018</v>
      </c>
      <c r="D1501" s="1">
        <v>42834</v>
      </c>
      <c r="E1501" s="1">
        <v>42956</v>
      </c>
      <c r="F1501" s="9" t="str">
        <f t="shared" si="125"/>
        <v>122 days</v>
      </c>
      <c r="G1501" t="s">
        <v>49</v>
      </c>
      <c r="H1501" t="s">
        <v>4019</v>
      </c>
      <c r="I1501" t="s">
        <v>4020</v>
      </c>
      <c r="J1501" t="s">
        <v>25</v>
      </c>
      <c r="K1501" t="s">
        <v>26</v>
      </c>
      <c r="L1501" t="s">
        <v>4021</v>
      </c>
      <c r="M1501" t="s">
        <v>103</v>
      </c>
      <c r="N1501">
        <v>75019</v>
      </c>
      <c r="O1501" t="s">
        <v>104</v>
      </c>
      <c r="P1501" t="s">
        <v>724</v>
      </c>
      <c r="Q1501" t="s">
        <v>45</v>
      </c>
      <c r="R1501" t="s">
        <v>67</v>
      </c>
      <c r="S1501" t="s">
        <v>725</v>
      </c>
      <c r="T1501" s="9">
        <v>13.12</v>
      </c>
      <c r="U1501">
        <v>5</v>
      </c>
      <c r="V1501" s="2">
        <v>0.2</v>
      </c>
      <c r="W1501" s="6">
        <v>3.77</v>
      </c>
      <c r="X1501" s="14">
        <f>AA1501-W1501</f>
        <v>48.709999999999994</v>
      </c>
      <c r="Y1501" s="6">
        <f>T1501*U1501</f>
        <v>65.599999999999994</v>
      </c>
      <c r="Z1501" s="6">
        <f>Y1501*V1501</f>
        <v>13.12</v>
      </c>
      <c r="AA1501" s="6">
        <f t="shared" si="122"/>
        <v>52.48</v>
      </c>
    </row>
    <row r="1502" spans="2:27" x14ac:dyDescent="0.3">
      <c r="B1502">
        <v>1499</v>
      </c>
      <c r="C1502" t="s">
        <v>4024</v>
      </c>
      <c r="D1502" s="1">
        <v>42660</v>
      </c>
      <c r="E1502" s="1">
        <v>42663</v>
      </c>
      <c r="F1502" s="9" t="str">
        <f t="shared" si="125"/>
        <v>3 days</v>
      </c>
      <c r="G1502" t="s">
        <v>187</v>
      </c>
      <c r="H1502" t="s">
        <v>638</v>
      </c>
      <c r="I1502" t="s">
        <v>639</v>
      </c>
      <c r="J1502" t="s">
        <v>101</v>
      </c>
      <c r="K1502" t="s">
        <v>26</v>
      </c>
      <c r="L1502" t="s">
        <v>126</v>
      </c>
      <c r="M1502" t="s">
        <v>42</v>
      </c>
      <c r="N1502">
        <v>94122</v>
      </c>
      <c r="O1502" t="s">
        <v>43</v>
      </c>
      <c r="P1502" t="s">
        <v>491</v>
      </c>
      <c r="Q1502" t="s">
        <v>45</v>
      </c>
      <c r="R1502" t="s">
        <v>74</v>
      </c>
      <c r="S1502" t="s">
        <v>492</v>
      </c>
      <c r="T1502" s="9">
        <v>18.16</v>
      </c>
      <c r="U1502">
        <v>5</v>
      </c>
      <c r="V1502" s="2">
        <v>0.2</v>
      </c>
      <c r="W1502" s="6">
        <v>6.58</v>
      </c>
      <c r="X1502" s="14">
        <f>AA1502-W1502</f>
        <v>66.06</v>
      </c>
      <c r="Y1502" s="6">
        <f>T1502*U1502</f>
        <v>90.8</v>
      </c>
      <c r="Z1502" s="6">
        <f>Y1502*V1502</f>
        <v>18.16</v>
      </c>
      <c r="AA1502" s="6">
        <f t="shared" si="122"/>
        <v>72.64</v>
      </c>
    </row>
    <row r="1503" spans="2:27" x14ac:dyDescent="0.3">
      <c r="B1503">
        <v>1500</v>
      </c>
      <c r="C1503" t="s">
        <v>4025</v>
      </c>
      <c r="D1503" s="1">
        <v>43080</v>
      </c>
      <c r="E1503" s="1">
        <v>43057</v>
      </c>
      <c r="F1503" s="23" t="s">
        <v>10956</v>
      </c>
      <c r="G1503" t="s">
        <v>49</v>
      </c>
      <c r="H1503" t="s">
        <v>1368</v>
      </c>
      <c r="I1503" t="s">
        <v>1369</v>
      </c>
      <c r="J1503" t="s">
        <v>25</v>
      </c>
      <c r="K1503" t="s">
        <v>26</v>
      </c>
      <c r="L1503" t="s">
        <v>1239</v>
      </c>
      <c r="M1503" t="s">
        <v>103</v>
      </c>
      <c r="N1503">
        <v>78745</v>
      </c>
      <c r="O1503" t="s">
        <v>104</v>
      </c>
      <c r="P1503" t="s">
        <v>797</v>
      </c>
      <c r="Q1503" t="s">
        <v>45</v>
      </c>
      <c r="R1503" t="s">
        <v>89</v>
      </c>
      <c r="S1503" t="s">
        <v>798</v>
      </c>
      <c r="T1503" s="9">
        <v>16.059999999999999</v>
      </c>
      <c r="U1503">
        <v>3</v>
      </c>
      <c r="V1503" s="2">
        <v>0.2</v>
      </c>
      <c r="W1503" s="6">
        <v>5.82</v>
      </c>
      <c r="X1503" s="14">
        <f>AA1503-W1503</f>
        <v>32.723999999999997</v>
      </c>
      <c r="Y1503" s="6">
        <f>T1503*U1503</f>
        <v>48.179999999999993</v>
      </c>
      <c r="Z1503" s="6">
        <f>Y1503*V1503</f>
        <v>9.6359999999999992</v>
      </c>
      <c r="AA1503" s="6">
        <f t="shared" si="122"/>
        <v>38.543999999999997</v>
      </c>
    </row>
    <row r="1504" spans="2:27" x14ac:dyDescent="0.3">
      <c r="B1504">
        <v>1501</v>
      </c>
      <c r="C1504" t="s">
        <v>4025</v>
      </c>
      <c r="D1504" s="1">
        <v>43080</v>
      </c>
      <c r="E1504" s="1">
        <v>43057</v>
      </c>
      <c r="F1504" s="23" t="s">
        <v>10956</v>
      </c>
      <c r="G1504" t="s">
        <v>49</v>
      </c>
      <c r="H1504" t="s">
        <v>1368</v>
      </c>
      <c r="I1504" t="s">
        <v>1369</v>
      </c>
      <c r="J1504" t="s">
        <v>25</v>
      </c>
      <c r="K1504" t="s">
        <v>26</v>
      </c>
      <c r="L1504" t="s">
        <v>1239</v>
      </c>
      <c r="M1504" t="s">
        <v>103</v>
      </c>
      <c r="N1504">
        <v>78745</v>
      </c>
      <c r="O1504" t="s">
        <v>104</v>
      </c>
      <c r="P1504" t="s">
        <v>4026</v>
      </c>
      <c r="Q1504" t="s">
        <v>45</v>
      </c>
      <c r="R1504" t="s">
        <v>89</v>
      </c>
      <c r="S1504" t="s">
        <v>4027</v>
      </c>
      <c r="T1504" s="9">
        <v>223.06</v>
      </c>
      <c r="U1504">
        <v>9</v>
      </c>
      <c r="V1504" s="2">
        <v>0.2</v>
      </c>
      <c r="W1504" s="6">
        <v>69.709999999999994</v>
      </c>
      <c r="X1504" s="14">
        <f>AA1504-W1504</f>
        <v>1536.3219999999999</v>
      </c>
      <c r="Y1504" s="6">
        <f>T1504*U1504</f>
        <v>2007.54</v>
      </c>
      <c r="Z1504" s="6">
        <f>Y1504*V1504</f>
        <v>401.50800000000004</v>
      </c>
      <c r="AA1504" s="6">
        <f t="shared" si="122"/>
        <v>1606.0319999999999</v>
      </c>
    </row>
    <row r="1505" spans="2:27" x14ac:dyDescent="0.3">
      <c r="B1505">
        <v>1502</v>
      </c>
      <c r="C1505" t="s">
        <v>4025</v>
      </c>
      <c r="D1505" s="1">
        <v>43080</v>
      </c>
      <c r="E1505" s="1">
        <v>43057</v>
      </c>
      <c r="F1505" s="23" t="s">
        <v>10956</v>
      </c>
      <c r="G1505" t="s">
        <v>49</v>
      </c>
      <c r="H1505" t="s">
        <v>1368</v>
      </c>
      <c r="I1505" t="s">
        <v>1369</v>
      </c>
      <c r="J1505" t="s">
        <v>25</v>
      </c>
      <c r="K1505" t="s">
        <v>26</v>
      </c>
      <c r="L1505" t="s">
        <v>1239</v>
      </c>
      <c r="M1505" t="s">
        <v>103</v>
      </c>
      <c r="N1505">
        <v>78745</v>
      </c>
      <c r="O1505" t="s">
        <v>104</v>
      </c>
      <c r="P1505" t="s">
        <v>3518</v>
      </c>
      <c r="Q1505" t="s">
        <v>45</v>
      </c>
      <c r="R1505" t="s">
        <v>58</v>
      </c>
      <c r="S1505" t="s">
        <v>3519</v>
      </c>
      <c r="T1505" s="9">
        <v>540.04999999999995</v>
      </c>
      <c r="U1505">
        <v>3</v>
      </c>
      <c r="V1505" s="2">
        <v>0.2</v>
      </c>
      <c r="W1505" s="6">
        <v>-47.25</v>
      </c>
      <c r="X1505" s="14">
        <f>AA1505-W1505</f>
        <v>1343.37</v>
      </c>
      <c r="Y1505" s="6">
        <f>T1505*U1505</f>
        <v>1620.1499999999999</v>
      </c>
      <c r="Z1505" s="6">
        <f>Y1505*V1505</f>
        <v>324.02999999999997</v>
      </c>
      <c r="AA1505" s="6">
        <f t="shared" si="122"/>
        <v>1296.1199999999999</v>
      </c>
    </row>
    <row r="1506" spans="2:27" x14ac:dyDescent="0.3">
      <c r="B1506">
        <v>1503</v>
      </c>
      <c r="C1506" t="s">
        <v>4028</v>
      </c>
      <c r="D1506" s="1">
        <v>42698</v>
      </c>
      <c r="E1506" s="1">
        <v>42381</v>
      </c>
      <c r="F1506" s="23" t="s">
        <v>10956</v>
      </c>
      <c r="G1506" t="s">
        <v>49</v>
      </c>
      <c r="H1506" t="s">
        <v>3377</v>
      </c>
      <c r="I1506" t="s">
        <v>3378</v>
      </c>
      <c r="J1506" t="s">
        <v>101</v>
      </c>
      <c r="K1506" t="s">
        <v>26</v>
      </c>
      <c r="L1506" t="s">
        <v>41</v>
      </c>
      <c r="M1506" t="s">
        <v>42</v>
      </c>
      <c r="N1506">
        <v>90045</v>
      </c>
      <c r="O1506" t="s">
        <v>43</v>
      </c>
      <c r="P1506" t="s">
        <v>4029</v>
      </c>
      <c r="Q1506" t="s">
        <v>70</v>
      </c>
      <c r="R1506" t="s">
        <v>71</v>
      </c>
      <c r="S1506" t="s">
        <v>4030</v>
      </c>
      <c r="T1506" s="9">
        <v>33.520000000000003</v>
      </c>
      <c r="U1506">
        <v>2</v>
      </c>
      <c r="V1506" s="2">
        <v>0.2</v>
      </c>
      <c r="W1506" s="6">
        <v>3.35</v>
      </c>
      <c r="X1506" s="14">
        <f>AA1506-W1506</f>
        <v>50.282000000000004</v>
      </c>
      <c r="Y1506" s="6">
        <f>T1506*U1506</f>
        <v>67.040000000000006</v>
      </c>
      <c r="Z1506" s="6">
        <f>Y1506*V1506</f>
        <v>13.408000000000001</v>
      </c>
      <c r="AA1506" s="6">
        <f t="shared" si="122"/>
        <v>53.632000000000005</v>
      </c>
    </row>
    <row r="1507" spans="2:27" x14ac:dyDescent="0.3">
      <c r="B1507">
        <v>1504</v>
      </c>
      <c r="C1507" t="s">
        <v>4028</v>
      </c>
      <c r="D1507" s="1">
        <v>42698</v>
      </c>
      <c r="E1507" s="1">
        <v>42381</v>
      </c>
      <c r="F1507" s="23" t="s">
        <v>10956</v>
      </c>
      <c r="G1507" t="s">
        <v>49</v>
      </c>
      <c r="H1507" t="s">
        <v>3377</v>
      </c>
      <c r="I1507" t="s">
        <v>3378</v>
      </c>
      <c r="J1507" t="s">
        <v>101</v>
      </c>
      <c r="K1507" t="s">
        <v>26</v>
      </c>
      <c r="L1507" t="s">
        <v>41</v>
      </c>
      <c r="M1507" t="s">
        <v>42</v>
      </c>
      <c r="N1507">
        <v>90045</v>
      </c>
      <c r="O1507" t="s">
        <v>43</v>
      </c>
      <c r="P1507" t="s">
        <v>2049</v>
      </c>
      <c r="Q1507" t="s">
        <v>31</v>
      </c>
      <c r="R1507" t="s">
        <v>64</v>
      </c>
      <c r="S1507" t="s">
        <v>2050</v>
      </c>
      <c r="T1507" s="9">
        <v>9.94</v>
      </c>
      <c r="U1507">
        <v>2</v>
      </c>
      <c r="V1507" s="2">
        <v>0</v>
      </c>
      <c r="W1507" s="6">
        <v>3.08</v>
      </c>
      <c r="X1507" s="14">
        <f>AA1507-W1507</f>
        <v>16.799999999999997</v>
      </c>
      <c r="Y1507" s="6">
        <f>T1507*U1507</f>
        <v>19.88</v>
      </c>
      <c r="Z1507" s="6">
        <f>Y1507*V1507</f>
        <v>0</v>
      </c>
      <c r="AA1507" s="6">
        <f t="shared" si="122"/>
        <v>19.88</v>
      </c>
    </row>
    <row r="1508" spans="2:27" x14ac:dyDescent="0.3">
      <c r="B1508">
        <v>1505</v>
      </c>
      <c r="C1508" t="s">
        <v>4031</v>
      </c>
      <c r="D1508" s="1">
        <v>42012</v>
      </c>
      <c r="E1508" s="1">
        <v>42193</v>
      </c>
      <c r="F1508" s="9" t="str">
        <f t="shared" ref="F1508:F1512" si="126">DATEDIF(D1508,E1508,"d")&amp;" days"</f>
        <v>181 days</v>
      </c>
      <c r="G1508" t="s">
        <v>49</v>
      </c>
      <c r="H1508" t="s">
        <v>4032</v>
      </c>
      <c r="I1508" t="s">
        <v>4033</v>
      </c>
      <c r="J1508" t="s">
        <v>101</v>
      </c>
      <c r="K1508" t="s">
        <v>26</v>
      </c>
      <c r="L1508" t="s">
        <v>41</v>
      </c>
      <c r="M1508" t="s">
        <v>42</v>
      </c>
      <c r="N1508">
        <v>90004</v>
      </c>
      <c r="O1508" t="s">
        <v>43</v>
      </c>
      <c r="P1508" t="s">
        <v>286</v>
      </c>
      <c r="Q1508" t="s">
        <v>45</v>
      </c>
      <c r="R1508" t="s">
        <v>67</v>
      </c>
      <c r="S1508" t="s">
        <v>287</v>
      </c>
      <c r="T1508" s="9">
        <v>6.72</v>
      </c>
      <c r="U1508">
        <v>4</v>
      </c>
      <c r="V1508" s="2">
        <v>0</v>
      </c>
      <c r="W1508" s="6">
        <v>3.36</v>
      </c>
      <c r="X1508" s="14">
        <f>AA1508-W1508</f>
        <v>23.52</v>
      </c>
      <c r="Y1508" s="6">
        <f>T1508*U1508</f>
        <v>26.88</v>
      </c>
      <c r="Z1508" s="6">
        <f>Y1508*V1508</f>
        <v>0</v>
      </c>
      <c r="AA1508" s="6">
        <f t="shared" si="122"/>
        <v>26.88</v>
      </c>
    </row>
    <row r="1509" spans="2:27" x14ac:dyDescent="0.3">
      <c r="B1509">
        <v>1506</v>
      </c>
      <c r="C1509" t="s">
        <v>4031</v>
      </c>
      <c r="D1509" s="1">
        <v>42012</v>
      </c>
      <c r="E1509" s="1">
        <v>42193</v>
      </c>
      <c r="F1509" s="9" t="str">
        <f t="shared" si="126"/>
        <v>181 days</v>
      </c>
      <c r="G1509" t="s">
        <v>49</v>
      </c>
      <c r="H1509" t="s">
        <v>4032</v>
      </c>
      <c r="I1509" t="s">
        <v>4033</v>
      </c>
      <c r="J1509" t="s">
        <v>101</v>
      </c>
      <c r="K1509" t="s">
        <v>26</v>
      </c>
      <c r="L1509" t="s">
        <v>41</v>
      </c>
      <c r="M1509" t="s">
        <v>42</v>
      </c>
      <c r="N1509">
        <v>90004</v>
      </c>
      <c r="O1509" t="s">
        <v>43</v>
      </c>
      <c r="P1509" t="s">
        <v>4034</v>
      </c>
      <c r="Q1509" t="s">
        <v>31</v>
      </c>
      <c r="R1509" t="s">
        <v>55</v>
      </c>
      <c r="S1509" t="s">
        <v>4035</v>
      </c>
      <c r="T1509" s="9">
        <v>1004.98</v>
      </c>
      <c r="U1509">
        <v>6</v>
      </c>
      <c r="V1509" s="2">
        <v>0.2</v>
      </c>
      <c r="W1509" s="6">
        <v>-175.87</v>
      </c>
      <c r="X1509" s="14">
        <f>AA1509-W1509</f>
        <v>4999.7740000000003</v>
      </c>
      <c r="Y1509" s="6">
        <f>T1509*U1509</f>
        <v>6029.88</v>
      </c>
      <c r="Z1509" s="6">
        <f>Y1509*V1509</f>
        <v>1205.9760000000001</v>
      </c>
      <c r="AA1509" s="6">
        <f t="shared" si="122"/>
        <v>4823.9040000000005</v>
      </c>
    </row>
    <row r="1510" spans="2:27" x14ac:dyDescent="0.3">
      <c r="B1510">
        <v>1507</v>
      </c>
      <c r="C1510" t="s">
        <v>4036</v>
      </c>
      <c r="D1510" s="1">
        <v>43093</v>
      </c>
      <c r="E1510" s="1">
        <v>43098</v>
      </c>
      <c r="F1510" s="9" t="str">
        <f t="shared" si="126"/>
        <v>5 days</v>
      </c>
      <c r="G1510" t="s">
        <v>49</v>
      </c>
      <c r="H1510" t="s">
        <v>4037</v>
      </c>
      <c r="I1510" t="s">
        <v>4038</v>
      </c>
      <c r="J1510" t="s">
        <v>25</v>
      </c>
      <c r="K1510" t="s">
        <v>26</v>
      </c>
      <c r="L1510" t="s">
        <v>265</v>
      </c>
      <c r="M1510" t="s">
        <v>266</v>
      </c>
      <c r="N1510">
        <v>10024</v>
      </c>
      <c r="O1510" t="s">
        <v>147</v>
      </c>
      <c r="P1510" t="s">
        <v>3866</v>
      </c>
      <c r="Q1510" t="s">
        <v>45</v>
      </c>
      <c r="R1510" t="s">
        <v>74</v>
      </c>
      <c r="S1510" t="s">
        <v>3867</v>
      </c>
      <c r="T1510" s="9">
        <v>17.88</v>
      </c>
      <c r="U1510">
        <v>3</v>
      </c>
      <c r="V1510" s="2">
        <v>0.2</v>
      </c>
      <c r="W1510" s="6">
        <v>5.59</v>
      </c>
      <c r="X1510" s="14">
        <f>AA1510-W1510</f>
        <v>37.322000000000003</v>
      </c>
      <c r="Y1510" s="6">
        <f>T1510*U1510</f>
        <v>53.64</v>
      </c>
      <c r="Z1510" s="6">
        <f>Y1510*V1510</f>
        <v>10.728000000000002</v>
      </c>
      <c r="AA1510" s="6">
        <f t="shared" si="122"/>
        <v>42.911999999999999</v>
      </c>
    </row>
    <row r="1511" spans="2:27" x14ac:dyDescent="0.3">
      <c r="B1511">
        <v>1508</v>
      </c>
      <c r="C1511" t="s">
        <v>4039</v>
      </c>
      <c r="D1511" s="1">
        <v>42630</v>
      </c>
      <c r="E1511" s="1">
        <v>42636</v>
      </c>
      <c r="F1511" s="9" t="str">
        <f t="shared" si="126"/>
        <v>6 days</v>
      </c>
      <c r="G1511" t="s">
        <v>49</v>
      </c>
      <c r="H1511" t="s">
        <v>3976</v>
      </c>
      <c r="I1511" t="s">
        <v>3977</v>
      </c>
      <c r="J1511" t="s">
        <v>25</v>
      </c>
      <c r="K1511" t="s">
        <v>26</v>
      </c>
      <c r="L1511" t="s">
        <v>496</v>
      </c>
      <c r="M1511" t="s">
        <v>1274</v>
      </c>
      <c r="N1511">
        <v>31907</v>
      </c>
      <c r="O1511" t="s">
        <v>29</v>
      </c>
      <c r="P1511" t="s">
        <v>4040</v>
      </c>
      <c r="Q1511" t="s">
        <v>70</v>
      </c>
      <c r="R1511" t="s">
        <v>683</v>
      </c>
      <c r="S1511" t="s">
        <v>4041</v>
      </c>
      <c r="T1511" s="9">
        <v>396</v>
      </c>
      <c r="U1511">
        <v>4</v>
      </c>
      <c r="V1511" s="2">
        <v>0</v>
      </c>
      <c r="W1511" s="6">
        <v>190.08</v>
      </c>
      <c r="X1511" s="14">
        <f>AA1511-W1511</f>
        <v>1393.92</v>
      </c>
      <c r="Y1511" s="6">
        <f>T1511*U1511</f>
        <v>1584</v>
      </c>
      <c r="Z1511" s="6">
        <f>Y1511*V1511</f>
        <v>0</v>
      </c>
      <c r="AA1511" s="6">
        <f t="shared" si="122"/>
        <v>1584</v>
      </c>
    </row>
    <row r="1512" spans="2:27" x14ac:dyDescent="0.3">
      <c r="B1512">
        <v>1509</v>
      </c>
      <c r="C1512" t="s">
        <v>4042</v>
      </c>
      <c r="D1512" s="1">
        <v>43020</v>
      </c>
      <c r="E1512" s="1">
        <v>43020</v>
      </c>
      <c r="F1512" s="9" t="str">
        <f t="shared" si="126"/>
        <v>0 days</v>
      </c>
      <c r="G1512" t="s">
        <v>1292</v>
      </c>
      <c r="H1512" t="s">
        <v>549</v>
      </c>
      <c r="I1512" t="s">
        <v>550</v>
      </c>
      <c r="J1512" t="s">
        <v>101</v>
      </c>
      <c r="K1512" t="s">
        <v>26</v>
      </c>
      <c r="L1512" t="s">
        <v>2535</v>
      </c>
      <c r="M1512" t="s">
        <v>137</v>
      </c>
      <c r="N1512">
        <v>68104</v>
      </c>
      <c r="O1512" t="s">
        <v>104</v>
      </c>
      <c r="P1512" t="s">
        <v>4043</v>
      </c>
      <c r="Q1512" t="s">
        <v>45</v>
      </c>
      <c r="R1512" t="s">
        <v>74</v>
      </c>
      <c r="S1512" t="s">
        <v>4044</v>
      </c>
      <c r="T1512" s="9">
        <v>34.5</v>
      </c>
      <c r="U1512">
        <v>3</v>
      </c>
      <c r="V1512" s="2">
        <v>0</v>
      </c>
      <c r="W1512" s="6">
        <v>15.53</v>
      </c>
      <c r="X1512" s="14">
        <f>AA1512-W1512</f>
        <v>87.97</v>
      </c>
      <c r="Y1512" s="6">
        <f>T1512*U1512</f>
        <v>103.5</v>
      </c>
      <c r="Z1512" s="6">
        <f>Y1512*V1512</f>
        <v>0</v>
      </c>
      <c r="AA1512" s="6">
        <f t="shared" si="122"/>
        <v>103.5</v>
      </c>
    </row>
    <row r="1513" spans="2:27" x14ac:dyDescent="0.3">
      <c r="B1513">
        <v>1510</v>
      </c>
      <c r="C1513" t="s">
        <v>4045</v>
      </c>
      <c r="D1513" s="1">
        <v>43078</v>
      </c>
      <c r="E1513" s="1">
        <v>42993</v>
      </c>
      <c r="F1513" s="23" t="s">
        <v>10956</v>
      </c>
      <c r="G1513" t="s">
        <v>187</v>
      </c>
      <c r="H1513" t="s">
        <v>2831</v>
      </c>
      <c r="I1513" t="s">
        <v>2832</v>
      </c>
      <c r="J1513" t="s">
        <v>25</v>
      </c>
      <c r="K1513" t="s">
        <v>26</v>
      </c>
      <c r="L1513" t="s">
        <v>41</v>
      </c>
      <c r="M1513" t="s">
        <v>42</v>
      </c>
      <c r="N1513">
        <v>90036</v>
      </c>
      <c r="O1513" t="s">
        <v>43</v>
      </c>
      <c r="P1513" t="s">
        <v>3964</v>
      </c>
      <c r="Q1513" t="s">
        <v>31</v>
      </c>
      <c r="R1513" t="s">
        <v>64</v>
      </c>
      <c r="S1513" t="s">
        <v>3965</v>
      </c>
      <c r="T1513" s="9">
        <v>8.36</v>
      </c>
      <c r="U1513">
        <v>2</v>
      </c>
      <c r="V1513" s="2">
        <v>0</v>
      </c>
      <c r="W1513" s="6">
        <v>3.01</v>
      </c>
      <c r="X1513" s="14">
        <f>AA1513-W1513</f>
        <v>13.709999999999999</v>
      </c>
      <c r="Y1513" s="6">
        <f>T1513*U1513</f>
        <v>16.72</v>
      </c>
      <c r="Z1513" s="6">
        <f>Y1513*V1513</f>
        <v>0</v>
      </c>
      <c r="AA1513" s="6">
        <f t="shared" si="122"/>
        <v>16.72</v>
      </c>
    </row>
    <row r="1514" spans="2:27" x14ac:dyDescent="0.3">
      <c r="B1514">
        <v>1511</v>
      </c>
      <c r="C1514" t="s">
        <v>4046</v>
      </c>
      <c r="D1514" s="1">
        <v>42910</v>
      </c>
      <c r="E1514" s="1">
        <v>42742</v>
      </c>
      <c r="F1514" s="23" t="s">
        <v>10956</v>
      </c>
      <c r="G1514" t="s">
        <v>49</v>
      </c>
      <c r="H1514" t="s">
        <v>3932</v>
      </c>
      <c r="I1514" t="s">
        <v>3933</v>
      </c>
      <c r="J1514" t="s">
        <v>40</v>
      </c>
      <c r="K1514" t="s">
        <v>26</v>
      </c>
      <c r="L1514" t="s">
        <v>4047</v>
      </c>
      <c r="M1514" t="s">
        <v>42</v>
      </c>
      <c r="N1514">
        <v>91767</v>
      </c>
      <c r="O1514" t="s">
        <v>43</v>
      </c>
      <c r="P1514" t="s">
        <v>1124</v>
      </c>
      <c r="Q1514" t="s">
        <v>45</v>
      </c>
      <c r="R1514" t="s">
        <v>67</v>
      </c>
      <c r="S1514" t="s">
        <v>1125</v>
      </c>
      <c r="T1514" s="9">
        <v>385.6</v>
      </c>
      <c r="U1514">
        <v>8</v>
      </c>
      <c r="V1514" s="2">
        <v>0</v>
      </c>
      <c r="W1514" s="6">
        <v>111.82</v>
      </c>
      <c r="X1514" s="14">
        <f>AA1514-W1514</f>
        <v>2972.98</v>
      </c>
      <c r="Y1514" s="6">
        <f>T1514*U1514</f>
        <v>3084.8</v>
      </c>
      <c r="Z1514" s="6">
        <f>Y1514*V1514</f>
        <v>0</v>
      </c>
      <c r="AA1514" s="6">
        <f t="shared" si="122"/>
        <v>3084.8</v>
      </c>
    </row>
    <row r="1515" spans="2:27" x14ac:dyDescent="0.3">
      <c r="B1515">
        <v>1512</v>
      </c>
      <c r="C1515" t="s">
        <v>4046</v>
      </c>
      <c r="D1515" s="1">
        <v>42910</v>
      </c>
      <c r="E1515" s="1">
        <v>42742</v>
      </c>
      <c r="F1515" s="23" t="s">
        <v>10956</v>
      </c>
      <c r="G1515" t="s">
        <v>49</v>
      </c>
      <c r="H1515" t="s">
        <v>3932</v>
      </c>
      <c r="I1515" t="s">
        <v>3933</v>
      </c>
      <c r="J1515" t="s">
        <v>40</v>
      </c>
      <c r="K1515" t="s">
        <v>26</v>
      </c>
      <c r="L1515" t="s">
        <v>4047</v>
      </c>
      <c r="M1515" t="s">
        <v>42</v>
      </c>
      <c r="N1515">
        <v>91767</v>
      </c>
      <c r="O1515" t="s">
        <v>43</v>
      </c>
      <c r="P1515" t="s">
        <v>771</v>
      </c>
      <c r="Q1515" t="s">
        <v>45</v>
      </c>
      <c r="R1515" t="s">
        <v>67</v>
      </c>
      <c r="S1515" t="s">
        <v>772</v>
      </c>
      <c r="T1515" s="9">
        <v>35.82</v>
      </c>
      <c r="U1515">
        <v>9</v>
      </c>
      <c r="V1515" s="2">
        <v>0</v>
      </c>
      <c r="W1515" s="6">
        <v>11.82</v>
      </c>
      <c r="X1515" s="14">
        <f>AA1515-W1515</f>
        <v>310.56</v>
      </c>
      <c r="Y1515" s="6">
        <f>T1515*U1515</f>
        <v>322.38</v>
      </c>
      <c r="Z1515" s="6">
        <f>Y1515*V1515</f>
        <v>0</v>
      </c>
      <c r="AA1515" s="6">
        <f t="shared" si="122"/>
        <v>322.38</v>
      </c>
    </row>
    <row r="1516" spans="2:27" x14ac:dyDescent="0.3">
      <c r="B1516">
        <v>1513</v>
      </c>
      <c r="C1516" t="s">
        <v>4048</v>
      </c>
      <c r="D1516" s="1">
        <v>42965</v>
      </c>
      <c r="E1516" s="1">
        <v>42969</v>
      </c>
      <c r="F1516" s="9" t="str">
        <f t="shared" ref="F1516:F1522" si="127">DATEDIF(D1516,E1516,"d")&amp;" days"</f>
        <v>4 days</v>
      </c>
      <c r="G1516" t="s">
        <v>49</v>
      </c>
      <c r="H1516" t="s">
        <v>1332</v>
      </c>
      <c r="I1516" t="s">
        <v>1333</v>
      </c>
      <c r="J1516" t="s">
        <v>25</v>
      </c>
      <c r="K1516" t="s">
        <v>26</v>
      </c>
      <c r="L1516" t="s">
        <v>816</v>
      </c>
      <c r="M1516" t="s">
        <v>103</v>
      </c>
      <c r="N1516">
        <v>75220</v>
      </c>
      <c r="O1516" t="s">
        <v>104</v>
      </c>
      <c r="P1516" t="s">
        <v>935</v>
      </c>
      <c r="Q1516" t="s">
        <v>45</v>
      </c>
      <c r="R1516" t="s">
        <v>58</v>
      </c>
      <c r="S1516" t="s">
        <v>936</v>
      </c>
      <c r="T1516" s="9">
        <v>200.06</v>
      </c>
      <c r="U1516">
        <v>3</v>
      </c>
      <c r="V1516" s="2">
        <v>0.2</v>
      </c>
      <c r="W1516" s="6">
        <v>12.5</v>
      </c>
      <c r="X1516" s="14">
        <f>AA1516-W1516</f>
        <v>467.64400000000006</v>
      </c>
      <c r="Y1516" s="6">
        <f>T1516*U1516</f>
        <v>600.18000000000006</v>
      </c>
      <c r="Z1516" s="6">
        <f>Y1516*V1516</f>
        <v>120.03600000000002</v>
      </c>
      <c r="AA1516" s="6">
        <f t="shared" si="122"/>
        <v>480.14400000000006</v>
      </c>
    </row>
    <row r="1517" spans="2:27" x14ac:dyDescent="0.3">
      <c r="B1517">
        <v>1514</v>
      </c>
      <c r="C1517" t="s">
        <v>4048</v>
      </c>
      <c r="D1517" s="1">
        <v>42965</v>
      </c>
      <c r="E1517" s="1">
        <v>42969</v>
      </c>
      <c r="F1517" s="9" t="str">
        <f t="shared" si="127"/>
        <v>4 days</v>
      </c>
      <c r="G1517" t="s">
        <v>49</v>
      </c>
      <c r="H1517" t="s">
        <v>1332</v>
      </c>
      <c r="I1517" t="s">
        <v>1333</v>
      </c>
      <c r="J1517" t="s">
        <v>25</v>
      </c>
      <c r="K1517" t="s">
        <v>26</v>
      </c>
      <c r="L1517" t="s">
        <v>816</v>
      </c>
      <c r="M1517" t="s">
        <v>103</v>
      </c>
      <c r="N1517">
        <v>75220</v>
      </c>
      <c r="O1517" t="s">
        <v>104</v>
      </c>
      <c r="P1517" t="s">
        <v>1600</v>
      </c>
      <c r="Q1517" t="s">
        <v>45</v>
      </c>
      <c r="R1517" t="s">
        <v>74</v>
      </c>
      <c r="S1517" t="s">
        <v>1601</v>
      </c>
      <c r="T1517" s="9">
        <v>21.38</v>
      </c>
      <c r="U1517">
        <v>5</v>
      </c>
      <c r="V1517" s="2">
        <v>0.8</v>
      </c>
      <c r="W1517" s="6">
        <v>-33.14</v>
      </c>
      <c r="X1517" s="14">
        <f>AA1517-W1517</f>
        <v>54.519999999999996</v>
      </c>
      <c r="Y1517" s="6">
        <f>T1517*U1517</f>
        <v>106.89999999999999</v>
      </c>
      <c r="Z1517" s="6">
        <f>Y1517*V1517</f>
        <v>85.52</v>
      </c>
      <c r="AA1517" s="6">
        <f t="shared" si="122"/>
        <v>21.379999999999995</v>
      </c>
    </row>
    <row r="1518" spans="2:27" x14ac:dyDescent="0.3">
      <c r="B1518">
        <v>1515</v>
      </c>
      <c r="C1518" t="s">
        <v>4048</v>
      </c>
      <c r="D1518" s="1">
        <v>42965</v>
      </c>
      <c r="E1518" s="1">
        <v>42969</v>
      </c>
      <c r="F1518" s="9" t="str">
        <f t="shared" si="127"/>
        <v>4 days</v>
      </c>
      <c r="G1518" t="s">
        <v>49</v>
      </c>
      <c r="H1518" t="s">
        <v>1332</v>
      </c>
      <c r="I1518" t="s">
        <v>1333</v>
      </c>
      <c r="J1518" t="s">
        <v>25</v>
      </c>
      <c r="K1518" t="s">
        <v>26</v>
      </c>
      <c r="L1518" t="s">
        <v>816</v>
      </c>
      <c r="M1518" t="s">
        <v>103</v>
      </c>
      <c r="N1518">
        <v>75220</v>
      </c>
      <c r="O1518" t="s">
        <v>104</v>
      </c>
      <c r="P1518" t="s">
        <v>2621</v>
      </c>
      <c r="Q1518" t="s">
        <v>45</v>
      </c>
      <c r="R1518" t="s">
        <v>74</v>
      </c>
      <c r="S1518" t="s">
        <v>2622</v>
      </c>
      <c r="T1518" s="9">
        <v>6.74</v>
      </c>
      <c r="U1518">
        <v>4</v>
      </c>
      <c r="V1518" s="2">
        <v>0.8</v>
      </c>
      <c r="W1518" s="6">
        <v>-11.46</v>
      </c>
      <c r="X1518" s="14">
        <f>AA1518-W1518</f>
        <v>16.852</v>
      </c>
      <c r="Y1518" s="6">
        <f>T1518*U1518</f>
        <v>26.96</v>
      </c>
      <c r="Z1518" s="6">
        <f>Y1518*V1518</f>
        <v>21.568000000000001</v>
      </c>
      <c r="AA1518" s="6">
        <f t="shared" si="122"/>
        <v>5.3919999999999995</v>
      </c>
    </row>
    <row r="1519" spans="2:27" x14ac:dyDescent="0.3">
      <c r="B1519">
        <v>1516</v>
      </c>
      <c r="C1519" t="s">
        <v>4049</v>
      </c>
      <c r="D1519" s="1">
        <v>43051</v>
      </c>
      <c r="E1519" s="1">
        <v>43086</v>
      </c>
      <c r="F1519" s="9" t="str">
        <f t="shared" si="127"/>
        <v>35 days</v>
      </c>
      <c r="G1519" t="s">
        <v>49</v>
      </c>
      <c r="H1519" t="s">
        <v>4050</v>
      </c>
      <c r="I1519" t="s">
        <v>4051</v>
      </c>
      <c r="J1519" t="s">
        <v>25</v>
      </c>
      <c r="K1519" t="s">
        <v>26</v>
      </c>
      <c r="L1519" t="s">
        <v>145</v>
      </c>
      <c r="M1519" t="s">
        <v>146</v>
      </c>
      <c r="N1519">
        <v>19120</v>
      </c>
      <c r="O1519" t="s">
        <v>147</v>
      </c>
      <c r="P1519" t="s">
        <v>3749</v>
      </c>
      <c r="Q1519" t="s">
        <v>31</v>
      </c>
      <c r="R1519" t="s">
        <v>35</v>
      </c>
      <c r="S1519" t="s">
        <v>3750</v>
      </c>
      <c r="T1519" s="9">
        <v>63.69</v>
      </c>
      <c r="U1519">
        <v>1</v>
      </c>
      <c r="V1519" s="2">
        <v>0.3</v>
      </c>
      <c r="W1519" s="6">
        <v>-9.1</v>
      </c>
      <c r="X1519" s="14">
        <f>AA1519-W1519</f>
        <v>53.683</v>
      </c>
      <c r="Y1519" s="6">
        <f>T1519*U1519</f>
        <v>63.69</v>
      </c>
      <c r="Z1519" s="6">
        <f>Y1519*V1519</f>
        <v>19.106999999999999</v>
      </c>
      <c r="AA1519" s="6">
        <f t="shared" si="122"/>
        <v>44.582999999999998</v>
      </c>
    </row>
    <row r="1520" spans="2:27" x14ac:dyDescent="0.3">
      <c r="B1520">
        <v>1517</v>
      </c>
      <c r="C1520" t="s">
        <v>4052</v>
      </c>
      <c r="D1520" s="1">
        <v>43020</v>
      </c>
      <c r="E1520" s="1">
        <v>43083</v>
      </c>
      <c r="F1520" s="9" t="str">
        <f t="shared" si="127"/>
        <v>63 days</v>
      </c>
      <c r="G1520" t="s">
        <v>22</v>
      </c>
      <c r="H1520" t="s">
        <v>2229</v>
      </c>
      <c r="I1520" t="s">
        <v>2230</v>
      </c>
      <c r="J1520" t="s">
        <v>25</v>
      </c>
      <c r="K1520" t="s">
        <v>26</v>
      </c>
      <c r="L1520" t="s">
        <v>4053</v>
      </c>
      <c r="M1520" t="s">
        <v>1395</v>
      </c>
      <c r="N1520">
        <v>89031</v>
      </c>
      <c r="O1520" t="s">
        <v>43</v>
      </c>
      <c r="P1520" t="s">
        <v>1900</v>
      </c>
      <c r="Q1520" t="s">
        <v>31</v>
      </c>
      <c r="R1520" t="s">
        <v>55</v>
      </c>
      <c r="S1520" t="s">
        <v>1901</v>
      </c>
      <c r="T1520" s="9">
        <v>1669.6</v>
      </c>
      <c r="U1520">
        <v>4</v>
      </c>
      <c r="V1520" s="2">
        <v>0</v>
      </c>
      <c r="W1520" s="6">
        <v>116.87</v>
      </c>
      <c r="X1520" s="14">
        <f>AA1520-W1520</f>
        <v>6561.53</v>
      </c>
      <c r="Y1520" s="6">
        <f>T1520*U1520</f>
        <v>6678.4</v>
      </c>
      <c r="Z1520" s="6">
        <f>Y1520*V1520</f>
        <v>0</v>
      </c>
      <c r="AA1520" s="6">
        <f t="shared" si="122"/>
        <v>6678.4</v>
      </c>
    </row>
    <row r="1521" spans="2:27" x14ac:dyDescent="0.3">
      <c r="B1521">
        <v>1518</v>
      </c>
      <c r="C1521" t="s">
        <v>4054</v>
      </c>
      <c r="D1521" s="1">
        <v>41700</v>
      </c>
      <c r="E1521" s="1">
        <v>41792</v>
      </c>
      <c r="F1521" s="9" t="str">
        <f t="shared" si="127"/>
        <v>92 days</v>
      </c>
      <c r="G1521" t="s">
        <v>22</v>
      </c>
      <c r="H1521" t="s">
        <v>4055</v>
      </c>
      <c r="I1521" t="s">
        <v>4056</v>
      </c>
      <c r="J1521" t="s">
        <v>25</v>
      </c>
      <c r="K1521" t="s">
        <v>26</v>
      </c>
      <c r="L1521" t="s">
        <v>94</v>
      </c>
      <c r="M1521" t="s">
        <v>95</v>
      </c>
      <c r="N1521">
        <v>98105</v>
      </c>
      <c r="O1521" t="s">
        <v>43</v>
      </c>
      <c r="P1521" t="s">
        <v>1090</v>
      </c>
      <c r="Q1521" t="s">
        <v>45</v>
      </c>
      <c r="R1521" t="s">
        <v>74</v>
      </c>
      <c r="S1521" t="s">
        <v>1091</v>
      </c>
      <c r="T1521" s="9">
        <v>83.84</v>
      </c>
      <c r="U1521">
        <v>2</v>
      </c>
      <c r="V1521" s="2">
        <v>0.2</v>
      </c>
      <c r="W1521" s="6">
        <v>27.25</v>
      </c>
      <c r="X1521" s="14">
        <f>AA1521-W1521</f>
        <v>106.89400000000001</v>
      </c>
      <c r="Y1521" s="6">
        <f>T1521*U1521</f>
        <v>167.68</v>
      </c>
      <c r="Z1521" s="6">
        <f>Y1521*V1521</f>
        <v>33.536000000000001</v>
      </c>
      <c r="AA1521" s="6">
        <f t="shared" si="122"/>
        <v>134.14400000000001</v>
      </c>
    </row>
    <row r="1522" spans="2:27" x14ac:dyDescent="0.3">
      <c r="B1522">
        <v>1519</v>
      </c>
      <c r="C1522" t="s">
        <v>4054</v>
      </c>
      <c r="D1522" s="1">
        <v>41700</v>
      </c>
      <c r="E1522" s="1">
        <v>41792</v>
      </c>
      <c r="F1522" s="9" t="str">
        <f t="shared" si="127"/>
        <v>92 days</v>
      </c>
      <c r="G1522" t="s">
        <v>22</v>
      </c>
      <c r="H1522" t="s">
        <v>4055</v>
      </c>
      <c r="I1522" t="s">
        <v>4056</v>
      </c>
      <c r="J1522" t="s">
        <v>25</v>
      </c>
      <c r="K1522" t="s">
        <v>26</v>
      </c>
      <c r="L1522" t="s">
        <v>94</v>
      </c>
      <c r="M1522" t="s">
        <v>95</v>
      </c>
      <c r="N1522">
        <v>98105</v>
      </c>
      <c r="O1522" t="s">
        <v>43</v>
      </c>
      <c r="P1522" t="s">
        <v>2160</v>
      </c>
      <c r="Q1522" t="s">
        <v>45</v>
      </c>
      <c r="R1522" t="s">
        <v>74</v>
      </c>
      <c r="S1522" t="s">
        <v>2161</v>
      </c>
      <c r="T1522" s="9">
        <v>13.27</v>
      </c>
      <c r="U1522">
        <v>3</v>
      </c>
      <c r="V1522" s="2">
        <v>0.2</v>
      </c>
      <c r="W1522" s="6">
        <v>4.3099999999999996</v>
      </c>
      <c r="X1522" s="14">
        <f>AA1522-W1522</f>
        <v>27.538000000000004</v>
      </c>
      <c r="Y1522" s="6">
        <f>T1522*U1522</f>
        <v>39.81</v>
      </c>
      <c r="Z1522" s="6">
        <f>Y1522*V1522</f>
        <v>7.9620000000000006</v>
      </c>
      <c r="AA1522" s="6">
        <f t="shared" si="122"/>
        <v>31.848000000000003</v>
      </c>
    </row>
    <row r="1523" spans="2:27" x14ac:dyDescent="0.3">
      <c r="B1523">
        <v>1520</v>
      </c>
      <c r="C1523" t="s">
        <v>4057</v>
      </c>
      <c r="D1523" s="1">
        <v>43041</v>
      </c>
      <c r="E1523" s="1">
        <v>42780</v>
      </c>
      <c r="F1523" s="23" t="s">
        <v>10956</v>
      </c>
      <c r="G1523" t="s">
        <v>22</v>
      </c>
      <c r="H1523" t="s">
        <v>848</v>
      </c>
      <c r="I1523" t="s">
        <v>849</v>
      </c>
      <c r="J1523" t="s">
        <v>40</v>
      </c>
      <c r="K1523" t="s">
        <v>26</v>
      </c>
      <c r="L1523" t="s">
        <v>126</v>
      </c>
      <c r="M1523" t="s">
        <v>42</v>
      </c>
      <c r="N1523">
        <v>94110</v>
      </c>
      <c r="O1523" t="s">
        <v>43</v>
      </c>
      <c r="P1523" t="s">
        <v>2873</v>
      </c>
      <c r="Q1523" t="s">
        <v>45</v>
      </c>
      <c r="R1523" t="s">
        <v>74</v>
      </c>
      <c r="S1523" t="s">
        <v>2874</v>
      </c>
      <c r="T1523" s="9">
        <v>21.34</v>
      </c>
      <c r="U1523">
        <v>7</v>
      </c>
      <c r="V1523" s="2">
        <v>0.2</v>
      </c>
      <c r="W1523" s="6">
        <v>7.73</v>
      </c>
      <c r="X1523" s="14">
        <f>AA1523-W1523</f>
        <v>111.77399999999999</v>
      </c>
      <c r="Y1523" s="6">
        <f>T1523*U1523</f>
        <v>149.38</v>
      </c>
      <c r="Z1523" s="6">
        <f>Y1523*V1523</f>
        <v>29.876000000000001</v>
      </c>
      <c r="AA1523" s="6">
        <f t="shared" si="122"/>
        <v>119.50399999999999</v>
      </c>
    </row>
    <row r="1524" spans="2:27" x14ac:dyDescent="0.3">
      <c r="B1524">
        <v>1521</v>
      </c>
      <c r="C1524" t="s">
        <v>4058</v>
      </c>
      <c r="D1524" s="1">
        <v>42841</v>
      </c>
      <c r="E1524" s="1">
        <v>42846</v>
      </c>
      <c r="F1524" s="9" t="str">
        <f t="shared" ref="F1524:F1534" si="128">DATEDIF(D1524,E1524,"d")&amp;" days"</f>
        <v>5 days</v>
      </c>
      <c r="G1524" t="s">
        <v>49</v>
      </c>
      <c r="H1524" t="s">
        <v>4059</v>
      </c>
      <c r="I1524" t="s">
        <v>4060</v>
      </c>
      <c r="J1524" t="s">
        <v>101</v>
      </c>
      <c r="K1524" t="s">
        <v>26</v>
      </c>
      <c r="L1524" t="s">
        <v>302</v>
      </c>
      <c r="M1524" t="s">
        <v>210</v>
      </c>
      <c r="N1524">
        <v>60610</v>
      </c>
      <c r="O1524" t="s">
        <v>104</v>
      </c>
      <c r="P1524" t="s">
        <v>4061</v>
      </c>
      <c r="Q1524" t="s">
        <v>45</v>
      </c>
      <c r="R1524" t="s">
        <v>67</v>
      </c>
      <c r="S1524" t="s">
        <v>4062</v>
      </c>
      <c r="T1524" s="9">
        <v>16.52</v>
      </c>
      <c r="U1524">
        <v>5</v>
      </c>
      <c r="V1524" s="2">
        <v>0.2</v>
      </c>
      <c r="W1524" s="6">
        <v>2.0699999999999998</v>
      </c>
      <c r="X1524" s="14">
        <f>AA1524-W1524</f>
        <v>64.010000000000005</v>
      </c>
      <c r="Y1524" s="6">
        <f>T1524*U1524</f>
        <v>82.6</v>
      </c>
      <c r="Z1524" s="6">
        <f>Y1524*V1524</f>
        <v>16.52</v>
      </c>
      <c r="AA1524" s="6">
        <f t="shared" si="122"/>
        <v>66.08</v>
      </c>
    </row>
    <row r="1525" spans="2:27" x14ac:dyDescent="0.3">
      <c r="B1525">
        <v>1522</v>
      </c>
      <c r="C1525" t="s">
        <v>4063</v>
      </c>
      <c r="D1525" s="1">
        <v>42167</v>
      </c>
      <c r="E1525" s="1">
        <v>42320</v>
      </c>
      <c r="F1525" s="9" t="str">
        <f t="shared" si="128"/>
        <v>153 days</v>
      </c>
      <c r="G1525" t="s">
        <v>49</v>
      </c>
      <c r="H1525" t="s">
        <v>4064</v>
      </c>
      <c r="I1525" t="s">
        <v>4065</v>
      </c>
      <c r="J1525" t="s">
        <v>25</v>
      </c>
      <c r="K1525" t="s">
        <v>26</v>
      </c>
      <c r="L1525" t="s">
        <v>1313</v>
      </c>
      <c r="M1525" t="s">
        <v>309</v>
      </c>
      <c r="N1525">
        <v>85705</v>
      </c>
      <c r="O1525" t="s">
        <v>43</v>
      </c>
      <c r="P1525" t="s">
        <v>2311</v>
      </c>
      <c r="Q1525" t="s">
        <v>31</v>
      </c>
      <c r="R1525" t="s">
        <v>64</v>
      </c>
      <c r="S1525" t="s">
        <v>2312</v>
      </c>
      <c r="T1525" s="9">
        <v>206.11</v>
      </c>
      <c r="U1525">
        <v>6</v>
      </c>
      <c r="V1525" s="2">
        <v>0.2</v>
      </c>
      <c r="W1525" s="6">
        <v>48.95</v>
      </c>
      <c r="X1525" s="14">
        <f>AA1525-W1525</f>
        <v>940.37800000000004</v>
      </c>
      <c r="Y1525" s="6">
        <f>T1525*U1525</f>
        <v>1236.6600000000001</v>
      </c>
      <c r="Z1525" s="6">
        <f>Y1525*V1525</f>
        <v>247.33200000000002</v>
      </c>
      <c r="AA1525" s="6">
        <f t="shared" si="122"/>
        <v>989.32800000000009</v>
      </c>
    </row>
    <row r="1526" spans="2:27" x14ac:dyDescent="0.3">
      <c r="B1526">
        <v>1523</v>
      </c>
      <c r="C1526" t="s">
        <v>4063</v>
      </c>
      <c r="D1526" s="1">
        <v>42167</v>
      </c>
      <c r="E1526" s="1">
        <v>42320</v>
      </c>
      <c r="F1526" s="9" t="str">
        <f t="shared" si="128"/>
        <v>153 days</v>
      </c>
      <c r="G1526" t="s">
        <v>49</v>
      </c>
      <c r="H1526" t="s">
        <v>4064</v>
      </c>
      <c r="I1526" t="s">
        <v>4065</v>
      </c>
      <c r="J1526" t="s">
        <v>25</v>
      </c>
      <c r="K1526" t="s">
        <v>26</v>
      </c>
      <c r="L1526" t="s">
        <v>1313</v>
      </c>
      <c r="M1526" t="s">
        <v>309</v>
      </c>
      <c r="N1526">
        <v>85705</v>
      </c>
      <c r="O1526" t="s">
        <v>43</v>
      </c>
      <c r="P1526" t="s">
        <v>4066</v>
      </c>
      <c r="Q1526" t="s">
        <v>45</v>
      </c>
      <c r="R1526" t="s">
        <v>89</v>
      </c>
      <c r="S1526" t="s">
        <v>4067</v>
      </c>
      <c r="T1526" s="9">
        <v>19.920000000000002</v>
      </c>
      <c r="U1526">
        <v>5</v>
      </c>
      <c r="V1526" s="2">
        <v>0.2</v>
      </c>
      <c r="W1526" s="6">
        <v>6.72</v>
      </c>
      <c r="X1526" s="14">
        <f>AA1526-W1526</f>
        <v>72.960000000000008</v>
      </c>
      <c r="Y1526" s="6">
        <f>T1526*U1526</f>
        <v>99.600000000000009</v>
      </c>
      <c r="Z1526" s="6">
        <f>Y1526*V1526</f>
        <v>19.920000000000002</v>
      </c>
      <c r="AA1526" s="6">
        <f t="shared" si="122"/>
        <v>79.680000000000007</v>
      </c>
    </row>
    <row r="1527" spans="2:27" x14ac:dyDescent="0.3">
      <c r="B1527">
        <v>1524</v>
      </c>
      <c r="C1527" t="s">
        <v>4063</v>
      </c>
      <c r="D1527" s="1">
        <v>42167</v>
      </c>
      <c r="E1527" s="1">
        <v>42320</v>
      </c>
      <c r="F1527" s="9" t="str">
        <f t="shared" si="128"/>
        <v>153 days</v>
      </c>
      <c r="G1527" t="s">
        <v>49</v>
      </c>
      <c r="H1527" t="s">
        <v>4064</v>
      </c>
      <c r="I1527" t="s">
        <v>4065</v>
      </c>
      <c r="J1527" t="s">
        <v>25</v>
      </c>
      <c r="K1527" t="s">
        <v>26</v>
      </c>
      <c r="L1527" t="s">
        <v>1313</v>
      </c>
      <c r="M1527" t="s">
        <v>309</v>
      </c>
      <c r="N1527">
        <v>85705</v>
      </c>
      <c r="O1527" t="s">
        <v>43</v>
      </c>
      <c r="P1527" t="s">
        <v>1324</v>
      </c>
      <c r="Q1527" t="s">
        <v>45</v>
      </c>
      <c r="R1527" t="s">
        <v>89</v>
      </c>
      <c r="S1527" t="s">
        <v>1325</v>
      </c>
      <c r="T1527" s="9">
        <v>198.27</v>
      </c>
      <c r="U1527">
        <v>8</v>
      </c>
      <c r="V1527" s="2">
        <v>0.2</v>
      </c>
      <c r="W1527" s="6">
        <v>61.96</v>
      </c>
      <c r="X1527" s="14">
        <f>AA1527-W1527</f>
        <v>1206.9680000000001</v>
      </c>
      <c r="Y1527" s="6">
        <f>T1527*U1527</f>
        <v>1586.16</v>
      </c>
      <c r="Z1527" s="6">
        <f>Y1527*V1527</f>
        <v>317.23200000000003</v>
      </c>
      <c r="AA1527" s="6">
        <f t="shared" si="122"/>
        <v>1268.9280000000001</v>
      </c>
    </row>
    <row r="1528" spans="2:27" x14ac:dyDescent="0.3">
      <c r="B1528">
        <v>1525</v>
      </c>
      <c r="C1528" t="s">
        <v>4063</v>
      </c>
      <c r="D1528" s="1">
        <v>42167</v>
      </c>
      <c r="E1528" s="1">
        <v>42320</v>
      </c>
      <c r="F1528" s="9" t="str">
        <f t="shared" si="128"/>
        <v>153 days</v>
      </c>
      <c r="G1528" t="s">
        <v>49</v>
      </c>
      <c r="H1528" t="s">
        <v>4064</v>
      </c>
      <c r="I1528" t="s">
        <v>4065</v>
      </c>
      <c r="J1528" t="s">
        <v>25</v>
      </c>
      <c r="K1528" t="s">
        <v>26</v>
      </c>
      <c r="L1528" t="s">
        <v>1313</v>
      </c>
      <c r="M1528" t="s">
        <v>309</v>
      </c>
      <c r="N1528">
        <v>85705</v>
      </c>
      <c r="O1528" t="s">
        <v>43</v>
      </c>
      <c r="P1528" t="s">
        <v>962</v>
      </c>
      <c r="Q1528" t="s">
        <v>45</v>
      </c>
      <c r="R1528" t="s">
        <v>58</v>
      </c>
      <c r="S1528" t="s">
        <v>963</v>
      </c>
      <c r="T1528" s="9">
        <v>247.1</v>
      </c>
      <c r="U1528">
        <v>6</v>
      </c>
      <c r="V1528" s="2">
        <v>0.2</v>
      </c>
      <c r="W1528" s="6">
        <v>-58.69</v>
      </c>
      <c r="X1528" s="14">
        <f>AA1528-W1528</f>
        <v>1244.77</v>
      </c>
      <c r="Y1528" s="6">
        <f>T1528*U1528</f>
        <v>1482.6</v>
      </c>
      <c r="Z1528" s="6">
        <f>Y1528*V1528</f>
        <v>296.52</v>
      </c>
      <c r="AA1528" s="6">
        <f t="shared" si="122"/>
        <v>1186.08</v>
      </c>
    </row>
    <row r="1529" spans="2:27" x14ac:dyDescent="0.3">
      <c r="B1529">
        <v>1526</v>
      </c>
      <c r="C1529" t="s">
        <v>4063</v>
      </c>
      <c r="D1529" s="1">
        <v>42167</v>
      </c>
      <c r="E1529" s="1">
        <v>42320</v>
      </c>
      <c r="F1529" s="9" t="str">
        <f t="shared" si="128"/>
        <v>153 days</v>
      </c>
      <c r="G1529" t="s">
        <v>49</v>
      </c>
      <c r="H1529" t="s">
        <v>4064</v>
      </c>
      <c r="I1529" t="s">
        <v>4065</v>
      </c>
      <c r="J1529" t="s">
        <v>25</v>
      </c>
      <c r="K1529" t="s">
        <v>26</v>
      </c>
      <c r="L1529" t="s">
        <v>1313</v>
      </c>
      <c r="M1529" t="s">
        <v>309</v>
      </c>
      <c r="N1529">
        <v>85705</v>
      </c>
      <c r="O1529" t="s">
        <v>43</v>
      </c>
      <c r="P1529" t="s">
        <v>174</v>
      </c>
      <c r="Q1529" t="s">
        <v>45</v>
      </c>
      <c r="R1529" t="s">
        <v>67</v>
      </c>
      <c r="S1529" t="s">
        <v>175</v>
      </c>
      <c r="T1529" s="9">
        <v>86.3</v>
      </c>
      <c r="U1529">
        <v>6</v>
      </c>
      <c r="V1529" s="2">
        <v>0.2</v>
      </c>
      <c r="W1529" s="6">
        <v>9.7100000000000009</v>
      </c>
      <c r="X1529" s="14">
        <f>AA1529-W1529</f>
        <v>404.53</v>
      </c>
      <c r="Y1529" s="6">
        <f>T1529*U1529</f>
        <v>517.79999999999995</v>
      </c>
      <c r="Z1529" s="6">
        <f>Y1529*V1529</f>
        <v>103.56</v>
      </c>
      <c r="AA1529" s="6">
        <f t="shared" si="122"/>
        <v>414.23999999999995</v>
      </c>
    </row>
    <row r="1530" spans="2:27" x14ac:dyDescent="0.3">
      <c r="B1530">
        <v>1527</v>
      </c>
      <c r="C1530" t="s">
        <v>4068</v>
      </c>
      <c r="D1530" s="1">
        <v>42573</v>
      </c>
      <c r="E1530" s="1">
        <v>42578</v>
      </c>
      <c r="F1530" s="9" t="str">
        <f t="shared" si="128"/>
        <v>5 days</v>
      </c>
      <c r="G1530" t="s">
        <v>49</v>
      </c>
      <c r="H1530" t="s">
        <v>1457</v>
      </c>
      <c r="I1530" t="s">
        <v>1458</v>
      </c>
      <c r="J1530" t="s">
        <v>25</v>
      </c>
      <c r="K1530" t="s">
        <v>26</v>
      </c>
      <c r="L1530" t="s">
        <v>4069</v>
      </c>
      <c r="M1530" t="s">
        <v>146</v>
      </c>
      <c r="N1530">
        <v>18103</v>
      </c>
      <c r="O1530" t="s">
        <v>147</v>
      </c>
      <c r="P1530" t="s">
        <v>4070</v>
      </c>
      <c r="Q1530" t="s">
        <v>45</v>
      </c>
      <c r="R1530" t="s">
        <v>67</v>
      </c>
      <c r="S1530" t="s">
        <v>4071</v>
      </c>
      <c r="T1530" s="9">
        <v>4.16</v>
      </c>
      <c r="U1530">
        <v>2</v>
      </c>
      <c r="V1530" s="2">
        <v>0.2</v>
      </c>
      <c r="W1530" s="6">
        <v>0.36</v>
      </c>
      <c r="X1530" s="14">
        <f>AA1530-W1530</f>
        <v>6.2960000000000003</v>
      </c>
      <c r="Y1530" s="6">
        <f>T1530*U1530</f>
        <v>8.32</v>
      </c>
      <c r="Z1530" s="6">
        <f>Y1530*V1530</f>
        <v>1.6640000000000001</v>
      </c>
      <c r="AA1530" s="6">
        <f t="shared" si="122"/>
        <v>6.6560000000000006</v>
      </c>
    </row>
    <row r="1531" spans="2:27" x14ac:dyDescent="0.3">
      <c r="B1531">
        <v>1528</v>
      </c>
      <c r="C1531" t="s">
        <v>4068</v>
      </c>
      <c r="D1531" s="1">
        <v>42573</v>
      </c>
      <c r="E1531" s="1">
        <v>42578</v>
      </c>
      <c r="F1531" s="9" t="str">
        <f t="shared" si="128"/>
        <v>5 days</v>
      </c>
      <c r="G1531" t="s">
        <v>49</v>
      </c>
      <c r="H1531" t="s">
        <v>1457</v>
      </c>
      <c r="I1531" t="s">
        <v>1458</v>
      </c>
      <c r="J1531" t="s">
        <v>25</v>
      </c>
      <c r="K1531" t="s">
        <v>26</v>
      </c>
      <c r="L1531" t="s">
        <v>4069</v>
      </c>
      <c r="M1531" t="s">
        <v>146</v>
      </c>
      <c r="N1531">
        <v>18103</v>
      </c>
      <c r="O1531" t="s">
        <v>147</v>
      </c>
      <c r="P1531" t="s">
        <v>4072</v>
      </c>
      <c r="Q1531" t="s">
        <v>31</v>
      </c>
      <c r="R1531" t="s">
        <v>64</v>
      </c>
      <c r="S1531" t="s">
        <v>4073</v>
      </c>
      <c r="T1531" s="9">
        <v>11.65</v>
      </c>
      <c r="U1531">
        <v>2</v>
      </c>
      <c r="V1531" s="2">
        <v>0.2</v>
      </c>
      <c r="W1531" s="6">
        <v>3.35</v>
      </c>
      <c r="X1531" s="14">
        <f>AA1531-W1531</f>
        <v>15.290000000000001</v>
      </c>
      <c r="Y1531" s="6">
        <f>T1531*U1531</f>
        <v>23.3</v>
      </c>
      <c r="Z1531" s="6">
        <f>Y1531*V1531</f>
        <v>4.66</v>
      </c>
      <c r="AA1531" s="6">
        <f t="shared" si="122"/>
        <v>18.64</v>
      </c>
    </row>
    <row r="1532" spans="2:27" x14ac:dyDescent="0.3">
      <c r="B1532">
        <v>1529</v>
      </c>
      <c r="C1532" t="s">
        <v>4074</v>
      </c>
      <c r="D1532" s="1">
        <v>42196</v>
      </c>
      <c r="E1532" s="1">
        <v>42288</v>
      </c>
      <c r="F1532" s="9" t="str">
        <f t="shared" si="128"/>
        <v>92 days</v>
      </c>
      <c r="G1532" t="s">
        <v>22</v>
      </c>
      <c r="H1532" t="s">
        <v>2520</v>
      </c>
      <c r="I1532" t="s">
        <v>2521</v>
      </c>
      <c r="J1532" t="s">
        <v>40</v>
      </c>
      <c r="K1532" t="s">
        <v>26</v>
      </c>
      <c r="L1532" t="s">
        <v>606</v>
      </c>
      <c r="M1532" t="s">
        <v>244</v>
      </c>
      <c r="N1532">
        <v>19711</v>
      </c>
      <c r="O1532" t="s">
        <v>147</v>
      </c>
      <c r="P1532" t="s">
        <v>4075</v>
      </c>
      <c r="Q1532" t="s">
        <v>45</v>
      </c>
      <c r="R1532" t="s">
        <v>268</v>
      </c>
      <c r="S1532" t="s">
        <v>4076</v>
      </c>
      <c r="T1532" s="9">
        <v>26.18</v>
      </c>
      <c r="U1532">
        <v>7</v>
      </c>
      <c r="V1532" s="2">
        <v>0</v>
      </c>
      <c r="W1532" s="6">
        <v>0.52</v>
      </c>
      <c r="X1532" s="14">
        <f>AA1532-W1532</f>
        <v>182.73999999999998</v>
      </c>
      <c r="Y1532" s="6">
        <f>T1532*U1532</f>
        <v>183.26</v>
      </c>
      <c r="Z1532" s="6">
        <f>Y1532*V1532</f>
        <v>0</v>
      </c>
      <c r="AA1532" s="6">
        <f t="shared" si="122"/>
        <v>183.26</v>
      </c>
    </row>
    <row r="1533" spans="2:27" x14ac:dyDescent="0.3">
      <c r="B1533">
        <v>1530</v>
      </c>
      <c r="C1533" t="s">
        <v>4074</v>
      </c>
      <c r="D1533" s="1">
        <v>42196</v>
      </c>
      <c r="E1533" s="1">
        <v>42288</v>
      </c>
      <c r="F1533" s="9" t="str">
        <f t="shared" si="128"/>
        <v>92 days</v>
      </c>
      <c r="G1533" t="s">
        <v>22</v>
      </c>
      <c r="H1533" t="s">
        <v>2520</v>
      </c>
      <c r="I1533" t="s">
        <v>2521</v>
      </c>
      <c r="J1533" t="s">
        <v>40</v>
      </c>
      <c r="K1533" t="s">
        <v>26</v>
      </c>
      <c r="L1533" t="s">
        <v>606</v>
      </c>
      <c r="M1533" t="s">
        <v>244</v>
      </c>
      <c r="N1533">
        <v>19711</v>
      </c>
      <c r="O1533" t="s">
        <v>147</v>
      </c>
      <c r="P1533" t="s">
        <v>4077</v>
      </c>
      <c r="Q1533" t="s">
        <v>45</v>
      </c>
      <c r="R1533" t="s">
        <v>89</v>
      </c>
      <c r="S1533" t="s">
        <v>4078</v>
      </c>
      <c r="T1533" s="9">
        <v>7.3</v>
      </c>
      <c r="U1533">
        <v>2</v>
      </c>
      <c r="V1533" s="2">
        <v>0</v>
      </c>
      <c r="W1533" s="6">
        <v>3.43</v>
      </c>
      <c r="X1533" s="14">
        <f>AA1533-W1533</f>
        <v>11.17</v>
      </c>
      <c r="Y1533" s="6">
        <f>T1533*U1533</f>
        <v>14.6</v>
      </c>
      <c r="Z1533" s="6">
        <f>Y1533*V1533</f>
        <v>0</v>
      </c>
      <c r="AA1533" s="6">
        <f t="shared" si="122"/>
        <v>14.6</v>
      </c>
    </row>
    <row r="1534" spans="2:27" x14ac:dyDescent="0.3">
      <c r="B1534">
        <v>1531</v>
      </c>
      <c r="C1534" t="s">
        <v>4079</v>
      </c>
      <c r="D1534" s="1">
        <v>42089</v>
      </c>
      <c r="E1534" s="1">
        <v>42094</v>
      </c>
      <c r="F1534" s="9" t="str">
        <f t="shared" si="128"/>
        <v>5 days</v>
      </c>
      <c r="G1534" t="s">
        <v>49</v>
      </c>
      <c r="H1534" t="s">
        <v>2444</v>
      </c>
      <c r="I1534" t="s">
        <v>2445</v>
      </c>
      <c r="J1534" t="s">
        <v>40</v>
      </c>
      <c r="K1534" t="s">
        <v>26</v>
      </c>
      <c r="L1534" t="s">
        <v>1422</v>
      </c>
      <c r="M1534" t="s">
        <v>53</v>
      </c>
      <c r="N1534">
        <v>33142</v>
      </c>
      <c r="O1534" t="s">
        <v>29</v>
      </c>
      <c r="P1534" t="s">
        <v>4080</v>
      </c>
      <c r="Q1534" t="s">
        <v>45</v>
      </c>
      <c r="R1534" t="s">
        <v>89</v>
      </c>
      <c r="S1534" t="s">
        <v>4081</v>
      </c>
      <c r="T1534" s="9">
        <v>74.349999999999994</v>
      </c>
      <c r="U1534">
        <v>3</v>
      </c>
      <c r="V1534" s="2">
        <v>0.2</v>
      </c>
      <c r="W1534" s="6">
        <v>23.24</v>
      </c>
      <c r="X1534" s="14">
        <f>AA1534-W1534</f>
        <v>155.19999999999999</v>
      </c>
      <c r="Y1534" s="6">
        <f>T1534*U1534</f>
        <v>223.04999999999998</v>
      </c>
      <c r="Z1534" s="6">
        <f>Y1534*V1534</f>
        <v>44.61</v>
      </c>
      <c r="AA1534" s="6">
        <f t="shared" si="122"/>
        <v>178.44</v>
      </c>
    </row>
    <row r="1535" spans="2:27" x14ac:dyDescent="0.3">
      <c r="B1535">
        <v>1532</v>
      </c>
      <c r="C1535" t="s">
        <v>4082</v>
      </c>
      <c r="D1535" s="1">
        <v>42978</v>
      </c>
      <c r="E1535" s="1">
        <v>42864</v>
      </c>
      <c r="F1535" s="23" t="s">
        <v>10956</v>
      </c>
      <c r="G1535" t="s">
        <v>49</v>
      </c>
      <c r="H1535" t="s">
        <v>1917</v>
      </c>
      <c r="I1535" t="s">
        <v>1918</v>
      </c>
      <c r="J1535" t="s">
        <v>25</v>
      </c>
      <c r="K1535" t="s">
        <v>26</v>
      </c>
      <c r="L1535" t="s">
        <v>4083</v>
      </c>
      <c r="M1535" t="s">
        <v>309</v>
      </c>
      <c r="N1535">
        <v>85281</v>
      </c>
      <c r="O1535" t="s">
        <v>43</v>
      </c>
      <c r="P1535" t="s">
        <v>4084</v>
      </c>
      <c r="Q1535" t="s">
        <v>45</v>
      </c>
      <c r="R1535" t="s">
        <v>58</v>
      </c>
      <c r="S1535" t="s">
        <v>4085</v>
      </c>
      <c r="T1535" s="9">
        <v>10.74</v>
      </c>
      <c r="U1535">
        <v>1</v>
      </c>
      <c r="V1535" s="2">
        <v>0.2</v>
      </c>
      <c r="W1535" s="6">
        <v>0.81</v>
      </c>
      <c r="X1535" s="14">
        <f>AA1535-W1535</f>
        <v>7.782</v>
      </c>
      <c r="Y1535" s="6">
        <f>T1535*U1535</f>
        <v>10.74</v>
      </c>
      <c r="Z1535" s="6">
        <f>Y1535*V1535</f>
        <v>2.1480000000000001</v>
      </c>
      <c r="AA1535" s="6">
        <f t="shared" si="122"/>
        <v>8.5920000000000005</v>
      </c>
    </row>
    <row r="1536" spans="2:27" x14ac:dyDescent="0.3">
      <c r="B1536">
        <v>1533</v>
      </c>
      <c r="C1536" t="s">
        <v>4082</v>
      </c>
      <c r="D1536" s="1">
        <v>42978</v>
      </c>
      <c r="E1536" s="1">
        <v>42864</v>
      </c>
      <c r="F1536" s="23" t="s">
        <v>10956</v>
      </c>
      <c r="G1536" t="s">
        <v>49</v>
      </c>
      <c r="H1536" t="s">
        <v>1917</v>
      </c>
      <c r="I1536" t="s">
        <v>1918</v>
      </c>
      <c r="J1536" t="s">
        <v>25</v>
      </c>
      <c r="K1536" t="s">
        <v>26</v>
      </c>
      <c r="L1536" t="s">
        <v>4083</v>
      </c>
      <c r="M1536" t="s">
        <v>309</v>
      </c>
      <c r="N1536">
        <v>85281</v>
      </c>
      <c r="O1536" t="s">
        <v>43</v>
      </c>
      <c r="P1536" t="s">
        <v>868</v>
      </c>
      <c r="Q1536" t="s">
        <v>45</v>
      </c>
      <c r="R1536" t="s">
        <v>268</v>
      </c>
      <c r="S1536" t="s">
        <v>869</v>
      </c>
      <c r="T1536" s="9">
        <v>8.3800000000000008</v>
      </c>
      <c r="U1536">
        <v>3</v>
      </c>
      <c r="V1536" s="2">
        <v>0.2</v>
      </c>
      <c r="W1536" s="6">
        <v>2.72</v>
      </c>
      <c r="X1536" s="14">
        <f>AA1536-W1536</f>
        <v>17.392000000000003</v>
      </c>
      <c r="Y1536" s="6">
        <f>T1536*U1536</f>
        <v>25.14</v>
      </c>
      <c r="Z1536" s="6">
        <f>Y1536*V1536</f>
        <v>5.0280000000000005</v>
      </c>
      <c r="AA1536" s="6">
        <f t="shared" si="122"/>
        <v>20.112000000000002</v>
      </c>
    </row>
    <row r="1537" spans="2:27" x14ac:dyDescent="0.3">
      <c r="B1537">
        <v>1534</v>
      </c>
      <c r="C1537" t="s">
        <v>4086</v>
      </c>
      <c r="D1537" s="1">
        <v>42472</v>
      </c>
      <c r="E1537" s="1">
        <v>42594</v>
      </c>
      <c r="F1537" s="9" t="str">
        <f>DATEDIF(D1537,E1537,"d")&amp;" days"</f>
        <v>122 days</v>
      </c>
      <c r="G1537" t="s">
        <v>49</v>
      </c>
      <c r="H1537" t="s">
        <v>1927</v>
      </c>
      <c r="I1537" t="s">
        <v>1928</v>
      </c>
      <c r="J1537" t="s">
        <v>40</v>
      </c>
      <c r="K1537" t="s">
        <v>26</v>
      </c>
      <c r="L1537" t="s">
        <v>265</v>
      </c>
      <c r="M1537" t="s">
        <v>266</v>
      </c>
      <c r="N1537">
        <v>10035</v>
      </c>
      <c r="O1537" t="s">
        <v>147</v>
      </c>
      <c r="P1537" t="s">
        <v>4087</v>
      </c>
      <c r="Q1537" t="s">
        <v>45</v>
      </c>
      <c r="R1537" t="s">
        <v>58</v>
      </c>
      <c r="S1537" t="s">
        <v>4088</v>
      </c>
      <c r="T1537" s="9">
        <v>212.88</v>
      </c>
      <c r="U1537">
        <v>6</v>
      </c>
      <c r="V1537" s="2">
        <v>0</v>
      </c>
      <c r="W1537" s="6">
        <v>0</v>
      </c>
      <c r="X1537" s="14">
        <f>AA1537-W1537</f>
        <v>1277.28</v>
      </c>
      <c r="Y1537" s="6">
        <f>T1537*U1537</f>
        <v>1277.28</v>
      </c>
      <c r="Z1537" s="6">
        <f>Y1537*V1537</f>
        <v>0</v>
      </c>
      <c r="AA1537" s="6">
        <f t="shared" si="122"/>
        <v>1277.28</v>
      </c>
    </row>
    <row r="1538" spans="2:27" x14ac:dyDescent="0.3">
      <c r="B1538">
        <v>1535</v>
      </c>
      <c r="C1538" t="s">
        <v>4089</v>
      </c>
      <c r="D1538" s="1">
        <v>43010</v>
      </c>
      <c r="E1538" s="1">
        <v>42780</v>
      </c>
      <c r="F1538" s="23" t="s">
        <v>10956</v>
      </c>
      <c r="G1538" t="s">
        <v>49</v>
      </c>
      <c r="H1538" t="s">
        <v>4090</v>
      </c>
      <c r="I1538" t="s">
        <v>4091</v>
      </c>
      <c r="J1538" t="s">
        <v>101</v>
      </c>
      <c r="K1538" t="s">
        <v>26</v>
      </c>
      <c r="L1538" t="s">
        <v>4092</v>
      </c>
      <c r="M1538" t="s">
        <v>42</v>
      </c>
      <c r="N1538">
        <v>92677</v>
      </c>
      <c r="O1538" t="s">
        <v>43</v>
      </c>
      <c r="P1538" t="s">
        <v>2236</v>
      </c>
      <c r="Q1538" t="s">
        <v>31</v>
      </c>
      <c r="R1538" t="s">
        <v>32</v>
      </c>
      <c r="S1538" t="s">
        <v>2237</v>
      </c>
      <c r="T1538" s="9">
        <v>203.98</v>
      </c>
      <c r="U1538">
        <v>2</v>
      </c>
      <c r="V1538" s="2">
        <v>0.15</v>
      </c>
      <c r="W1538" s="6">
        <v>16.8</v>
      </c>
      <c r="X1538" s="14">
        <f>AA1538-W1538</f>
        <v>329.96599999999995</v>
      </c>
      <c r="Y1538" s="6">
        <f>T1538*U1538</f>
        <v>407.96</v>
      </c>
      <c r="Z1538" s="6">
        <f>Y1538*V1538</f>
        <v>61.193999999999996</v>
      </c>
      <c r="AA1538" s="6">
        <f t="shared" si="122"/>
        <v>346.76599999999996</v>
      </c>
    </row>
    <row r="1539" spans="2:27" x14ac:dyDescent="0.3">
      <c r="B1539">
        <v>1536</v>
      </c>
      <c r="C1539" t="s">
        <v>4093</v>
      </c>
      <c r="D1539" s="1">
        <v>42672</v>
      </c>
      <c r="E1539" s="1">
        <v>42411</v>
      </c>
      <c r="F1539" s="23" t="s">
        <v>10956</v>
      </c>
      <c r="G1539" t="s">
        <v>49</v>
      </c>
      <c r="H1539" t="s">
        <v>4094</v>
      </c>
      <c r="I1539" t="s">
        <v>4095</v>
      </c>
      <c r="J1539" t="s">
        <v>40</v>
      </c>
      <c r="K1539" t="s">
        <v>26</v>
      </c>
      <c r="L1539" t="s">
        <v>4096</v>
      </c>
      <c r="M1539" t="s">
        <v>789</v>
      </c>
      <c r="N1539">
        <v>8302</v>
      </c>
      <c r="O1539" t="s">
        <v>147</v>
      </c>
      <c r="P1539" t="s">
        <v>4097</v>
      </c>
      <c r="Q1539" t="s">
        <v>45</v>
      </c>
      <c r="R1539" t="s">
        <v>58</v>
      </c>
      <c r="S1539" t="s">
        <v>4098</v>
      </c>
      <c r="T1539" s="9">
        <v>40.74</v>
      </c>
      <c r="U1539">
        <v>3</v>
      </c>
      <c r="V1539" s="2">
        <v>0</v>
      </c>
      <c r="W1539" s="6">
        <v>0.41</v>
      </c>
      <c r="X1539" s="14">
        <f>AA1539-W1539</f>
        <v>121.81</v>
      </c>
      <c r="Y1539" s="6">
        <f>T1539*U1539</f>
        <v>122.22</v>
      </c>
      <c r="Z1539" s="6">
        <f>Y1539*V1539</f>
        <v>0</v>
      </c>
      <c r="AA1539" s="6">
        <f t="shared" si="122"/>
        <v>122.22</v>
      </c>
    </row>
    <row r="1540" spans="2:27" x14ac:dyDescent="0.3">
      <c r="B1540">
        <v>1537</v>
      </c>
      <c r="C1540" t="s">
        <v>4093</v>
      </c>
      <c r="D1540" s="1">
        <v>42672</v>
      </c>
      <c r="E1540" s="1">
        <v>42411</v>
      </c>
      <c r="F1540" s="23" t="s">
        <v>10956</v>
      </c>
      <c r="G1540" t="s">
        <v>49</v>
      </c>
      <c r="H1540" t="s">
        <v>4094</v>
      </c>
      <c r="I1540" t="s">
        <v>4095</v>
      </c>
      <c r="J1540" t="s">
        <v>40</v>
      </c>
      <c r="K1540" t="s">
        <v>26</v>
      </c>
      <c r="L1540" t="s">
        <v>4096</v>
      </c>
      <c r="M1540" t="s">
        <v>789</v>
      </c>
      <c r="N1540">
        <v>8302</v>
      </c>
      <c r="O1540" t="s">
        <v>147</v>
      </c>
      <c r="P1540" t="s">
        <v>4099</v>
      </c>
      <c r="Q1540" t="s">
        <v>45</v>
      </c>
      <c r="R1540" t="s">
        <v>77</v>
      </c>
      <c r="S1540" t="s">
        <v>4100</v>
      </c>
      <c r="T1540" s="9">
        <v>11.67</v>
      </c>
      <c r="U1540">
        <v>3</v>
      </c>
      <c r="V1540" s="2">
        <v>0</v>
      </c>
      <c r="W1540" s="6">
        <v>3.03</v>
      </c>
      <c r="X1540" s="14">
        <f>AA1540-W1540</f>
        <v>31.979999999999997</v>
      </c>
      <c r="Y1540" s="6">
        <f>T1540*U1540</f>
        <v>35.01</v>
      </c>
      <c r="Z1540" s="6">
        <f>Y1540*V1540</f>
        <v>0</v>
      </c>
      <c r="AA1540" s="6">
        <f t="shared" si="122"/>
        <v>35.01</v>
      </c>
    </row>
    <row r="1541" spans="2:27" x14ac:dyDescent="0.3">
      <c r="B1541">
        <v>1538</v>
      </c>
      <c r="C1541" t="s">
        <v>4101</v>
      </c>
      <c r="D1541" s="1">
        <v>42993</v>
      </c>
      <c r="E1541" s="1">
        <v>42995</v>
      </c>
      <c r="F1541" s="9" t="str">
        <f t="shared" ref="F1541:F1544" si="129">DATEDIF(D1541,E1541,"d")&amp;" days"</f>
        <v>2 days</v>
      </c>
      <c r="G1541" t="s">
        <v>22</v>
      </c>
      <c r="H1541" t="s">
        <v>4102</v>
      </c>
      <c r="I1541" t="s">
        <v>4103</v>
      </c>
      <c r="J1541" t="s">
        <v>25</v>
      </c>
      <c r="K1541" t="s">
        <v>26</v>
      </c>
      <c r="L1541" t="s">
        <v>4104</v>
      </c>
      <c r="M1541" t="s">
        <v>1247</v>
      </c>
      <c r="N1541">
        <v>2149</v>
      </c>
      <c r="O1541" t="s">
        <v>147</v>
      </c>
      <c r="P1541" t="s">
        <v>3446</v>
      </c>
      <c r="Q1541" t="s">
        <v>70</v>
      </c>
      <c r="R1541" t="s">
        <v>71</v>
      </c>
      <c r="S1541" t="s">
        <v>3447</v>
      </c>
      <c r="T1541" s="9">
        <v>39.99</v>
      </c>
      <c r="U1541">
        <v>1</v>
      </c>
      <c r="V1541" s="2">
        <v>0</v>
      </c>
      <c r="W1541" s="6">
        <v>11.6</v>
      </c>
      <c r="X1541" s="14">
        <f>AA1541-W1541</f>
        <v>28.39</v>
      </c>
      <c r="Y1541" s="6">
        <f>T1541*U1541</f>
        <v>39.99</v>
      </c>
      <c r="Z1541" s="6">
        <f>Y1541*V1541</f>
        <v>0</v>
      </c>
      <c r="AA1541" s="6">
        <f t="shared" ref="AA1541:AA1604" si="130">Y1541-Z1541</f>
        <v>39.99</v>
      </c>
    </row>
    <row r="1542" spans="2:27" x14ac:dyDescent="0.3">
      <c r="B1542">
        <v>1539</v>
      </c>
      <c r="C1542" t="s">
        <v>4101</v>
      </c>
      <c r="D1542" s="1">
        <v>42993</v>
      </c>
      <c r="E1542" s="1">
        <v>42995</v>
      </c>
      <c r="F1542" s="9" t="str">
        <f t="shared" si="129"/>
        <v>2 days</v>
      </c>
      <c r="G1542" t="s">
        <v>22</v>
      </c>
      <c r="H1542" t="s">
        <v>4102</v>
      </c>
      <c r="I1542" t="s">
        <v>4103</v>
      </c>
      <c r="J1542" t="s">
        <v>25</v>
      </c>
      <c r="K1542" t="s">
        <v>26</v>
      </c>
      <c r="L1542" t="s">
        <v>4104</v>
      </c>
      <c r="M1542" t="s">
        <v>1247</v>
      </c>
      <c r="N1542">
        <v>2149</v>
      </c>
      <c r="O1542" t="s">
        <v>147</v>
      </c>
      <c r="P1542" t="s">
        <v>1426</v>
      </c>
      <c r="Q1542" t="s">
        <v>45</v>
      </c>
      <c r="R1542" t="s">
        <v>67</v>
      </c>
      <c r="S1542" t="s">
        <v>1427</v>
      </c>
      <c r="T1542" s="9">
        <v>16.28</v>
      </c>
      <c r="U1542">
        <v>2</v>
      </c>
      <c r="V1542" s="2">
        <v>0</v>
      </c>
      <c r="W1542" s="6">
        <v>6.51</v>
      </c>
      <c r="X1542" s="14">
        <f>AA1542-W1542</f>
        <v>26.050000000000004</v>
      </c>
      <c r="Y1542" s="6">
        <f>T1542*U1542</f>
        <v>32.56</v>
      </c>
      <c r="Z1542" s="6">
        <f>Y1542*V1542</f>
        <v>0</v>
      </c>
      <c r="AA1542" s="6">
        <f t="shared" si="130"/>
        <v>32.56</v>
      </c>
    </row>
    <row r="1543" spans="2:27" x14ac:dyDescent="0.3">
      <c r="B1543">
        <v>1540</v>
      </c>
      <c r="C1543" t="s">
        <v>4101</v>
      </c>
      <c r="D1543" s="1">
        <v>42993</v>
      </c>
      <c r="E1543" s="1">
        <v>42995</v>
      </c>
      <c r="F1543" s="9" t="str">
        <f t="shared" si="129"/>
        <v>2 days</v>
      </c>
      <c r="G1543" t="s">
        <v>22</v>
      </c>
      <c r="H1543" t="s">
        <v>4102</v>
      </c>
      <c r="I1543" t="s">
        <v>4103</v>
      </c>
      <c r="J1543" t="s">
        <v>25</v>
      </c>
      <c r="K1543" t="s">
        <v>26</v>
      </c>
      <c r="L1543" t="s">
        <v>4104</v>
      </c>
      <c r="M1543" t="s">
        <v>1247</v>
      </c>
      <c r="N1543">
        <v>2149</v>
      </c>
      <c r="O1543" t="s">
        <v>147</v>
      </c>
      <c r="P1543" t="s">
        <v>200</v>
      </c>
      <c r="Q1543" t="s">
        <v>31</v>
      </c>
      <c r="R1543" t="s">
        <v>32</v>
      </c>
      <c r="S1543" t="s">
        <v>201</v>
      </c>
      <c r="T1543" s="9">
        <v>782.94</v>
      </c>
      <c r="U1543">
        <v>3</v>
      </c>
      <c r="V1543" s="2">
        <v>0</v>
      </c>
      <c r="W1543" s="6">
        <v>203.56</v>
      </c>
      <c r="X1543" s="14">
        <f>AA1543-W1543</f>
        <v>2145.2600000000002</v>
      </c>
      <c r="Y1543" s="6">
        <f>T1543*U1543</f>
        <v>2348.8200000000002</v>
      </c>
      <c r="Z1543" s="6">
        <f>Y1543*V1543</f>
        <v>0</v>
      </c>
      <c r="AA1543" s="6">
        <f t="shared" si="130"/>
        <v>2348.8200000000002</v>
      </c>
    </row>
    <row r="1544" spans="2:27" x14ac:dyDescent="0.3">
      <c r="B1544">
        <v>1541</v>
      </c>
      <c r="C1544" t="s">
        <v>4101</v>
      </c>
      <c r="D1544" s="1">
        <v>42993</v>
      </c>
      <c r="E1544" s="1">
        <v>42995</v>
      </c>
      <c r="F1544" s="9" t="str">
        <f t="shared" si="129"/>
        <v>2 days</v>
      </c>
      <c r="G1544" t="s">
        <v>22</v>
      </c>
      <c r="H1544" t="s">
        <v>4102</v>
      </c>
      <c r="I1544" t="s">
        <v>4103</v>
      </c>
      <c r="J1544" t="s">
        <v>25</v>
      </c>
      <c r="K1544" t="s">
        <v>26</v>
      </c>
      <c r="L1544" t="s">
        <v>4104</v>
      </c>
      <c r="M1544" t="s">
        <v>1247</v>
      </c>
      <c r="N1544">
        <v>2149</v>
      </c>
      <c r="O1544" t="s">
        <v>147</v>
      </c>
      <c r="P1544" t="s">
        <v>3939</v>
      </c>
      <c r="Q1544" t="s">
        <v>45</v>
      </c>
      <c r="R1544" t="s">
        <v>74</v>
      </c>
      <c r="S1544" t="s">
        <v>3940</v>
      </c>
      <c r="T1544" s="9">
        <v>242.48</v>
      </c>
      <c r="U1544">
        <v>7</v>
      </c>
      <c r="V1544" s="2">
        <v>0</v>
      </c>
      <c r="W1544" s="6">
        <v>116.39</v>
      </c>
      <c r="X1544" s="14">
        <f>AA1544-W1544</f>
        <v>1580.9699999999998</v>
      </c>
      <c r="Y1544" s="6">
        <f>T1544*U1544</f>
        <v>1697.36</v>
      </c>
      <c r="Z1544" s="6">
        <f>Y1544*V1544</f>
        <v>0</v>
      </c>
      <c r="AA1544" s="6">
        <f t="shared" si="130"/>
        <v>1697.36</v>
      </c>
    </row>
    <row r="1545" spans="2:27" x14ac:dyDescent="0.3">
      <c r="B1545">
        <v>1542</v>
      </c>
      <c r="C1545" t="s">
        <v>4105</v>
      </c>
      <c r="D1545" s="1">
        <v>41946</v>
      </c>
      <c r="E1545" s="1">
        <v>41714</v>
      </c>
      <c r="F1545" s="23" t="s">
        <v>10956</v>
      </c>
      <c r="G1545" t="s">
        <v>22</v>
      </c>
      <c r="H1545" t="s">
        <v>2006</v>
      </c>
      <c r="I1545" t="s">
        <v>2007</v>
      </c>
      <c r="J1545" t="s">
        <v>25</v>
      </c>
      <c r="K1545" t="s">
        <v>26</v>
      </c>
      <c r="L1545" t="s">
        <v>496</v>
      </c>
      <c r="M1545" t="s">
        <v>497</v>
      </c>
      <c r="N1545">
        <v>43229</v>
      </c>
      <c r="O1545" t="s">
        <v>147</v>
      </c>
      <c r="P1545" t="s">
        <v>4106</v>
      </c>
      <c r="Q1545" t="s">
        <v>31</v>
      </c>
      <c r="R1545" t="s">
        <v>64</v>
      </c>
      <c r="S1545" t="s">
        <v>1287</v>
      </c>
      <c r="T1545" s="9">
        <v>8.32</v>
      </c>
      <c r="U1545">
        <v>5</v>
      </c>
      <c r="V1545" s="2">
        <v>0.2</v>
      </c>
      <c r="W1545" s="6">
        <v>2.29</v>
      </c>
      <c r="X1545" s="14">
        <f>AA1545-W1545</f>
        <v>30.990000000000002</v>
      </c>
      <c r="Y1545" s="6">
        <f>T1545*U1545</f>
        <v>41.6</v>
      </c>
      <c r="Z1545" s="6">
        <f>Y1545*V1545</f>
        <v>8.32</v>
      </c>
      <c r="AA1545" s="6">
        <f t="shared" si="130"/>
        <v>33.28</v>
      </c>
    </row>
    <row r="1546" spans="2:27" x14ac:dyDescent="0.3">
      <c r="B1546">
        <v>1543</v>
      </c>
      <c r="C1546" t="s">
        <v>4105</v>
      </c>
      <c r="D1546" s="1">
        <v>41946</v>
      </c>
      <c r="E1546" s="1">
        <v>41714</v>
      </c>
      <c r="F1546" s="23" t="s">
        <v>10956</v>
      </c>
      <c r="G1546" t="s">
        <v>22</v>
      </c>
      <c r="H1546" t="s">
        <v>2006</v>
      </c>
      <c r="I1546" t="s">
        <v>2007</v>
      </c>
      <c r="J1546" t="s">
        <v>25</v>
      </c>
      <c r="K1546" t="s">
        <v>26</v>
      </c>
      <c r="L1546" t="s">
        <v>496</v>
      </c>
      <c r="M1546" t="s">
        <v>497</v>
      </c>
      <c r="N1546">
        <v>43229</v>
      </c>
      <c r="O1546" t="s">
        <v>147</v>
      </c>
      <c r="P1546" t="s">
        <v>3304</v>
      </c>
      <c r="Q1546" t="s">
        <v>45</v>
      </c>
      <c r="R1546" t="s">
        <v>268</v>
      </c>
      <c r="S1546" t="s">
        <v>3305</v>
      </c>
      <c r="T1546" s="9">
        <v>10.46</v>
      </c>
      <c r="U1546">
        <v>6</v>
      </c>
      <c r="V1546" s="2">
        <v>0.2</v>
      </c>
      <c r="W1546" s="6">
        <v>1.7</v>
      </c>
      <c r="X1546" s="14">
        <f>AA1546-W1546</f>
        <v>48.508000000000003</v>
      </c>
      <c r="Y1546" s="6">
        <f>T1546*U1546</f>
        <v>62.760000000000005</v>
      </c>
      <c r="Z1546" s="6">
        <f>Y1546*V1546</f>
        <v>12.552000000000001</v>
      </c>
      <c r="AA1546" s="6">
        <f t="shared" si="130"/>
        <v>50.208000000000006</v>
      </c>
    </row>
    <row r="1547" spans="2:27" x14ac:dyDescent="0.3">
      <c r="B1547">
        <v>1544</v>
      </c>
      <c r="C1547" t="s">
        <v>4107</v>
      </c>
      <c r="D1547" s="1">
        <v>41731</v>
      </c>
      <c r="E1547" s="1">
        <v>41853</v>
      </c>
      <c r="F1547" s="9" t="str">
        <f t="shared" ref="F1547:F1557" si="131">DATEDIF(D1547,E1547,"d")&amp;" days"</f>
        <v>122 days</v>
      </c>
      <c r="G1547" t="s">
        <v>49</v>
      </c>
      <c r="H1547" t="s">
        <v>4108</v>
      </c>
      <c r="I1547" t="s">
        <v>4109</v>
      </c>
      <c r="J1547" t="s">
        <v>101</v>
      </c>
      <c r="K1547" t="s">
        <v>26</v>
      </c>
      <c r="L1547" t="s">
        <v>949</v>
      </c>
      <c r="M1547" t="s">
        <v>42</v>
      </c>
      <c r="N1547">
        <v>92024</v>
      </c>
      <c r="O1547" t="s">
        <v>43</v>
      </c>
      <c r="P1547" t="s">
        <v>2562</v>
      </c>
      <c r="Q1547" t="s">
        <v>45</v>
      </c>
      <c r="R1547" t="s">
        <v>74</v>
      </c>
      <c r="S1547" t="s">
        <v>2563</v>
      </c>
      <c r="T1547" s="9">
        <v>82.9</v>
      </c>
      <c r="U1547">
        <v>3</v>
      </c>
      <c r="V1547" s="2">
        <v>0.2</v>
      </c>
      <c r="W1547" s="6">
        <v>29.01</v>
      </c>
      <c r="X1547" s="14">
        <f>AA1547-W1547</f>
        <v>169.95000000000002</v>
      </c>
      <c r="Y1547" s="6">
        <f>T1547*U1547</f>
        <v>248.70000000000002</v>
      </c>
      <c r="Z1547" s="6">
        <f>Y1547*V1547</f>
        <v>49.740000000000009</v>
      </c>
      <c r="AA1547" s="6">
        <f t="shared" si="130"/>
        <v>198.96</v>
      </c>
    </row>
    <row r="1548" spans="2:27" x14ac:dyDescent="0.3">
      <c r="B1548">
        <v>1545</v>
      </c>
      <c r="C1548" t="s">
        <v>4107</v>
      </c>
      <c r="D1548" s="1">
        <v>41731</v>
      </c>
      <c r="E1548" s="1">
        <v>41853</v>
      </c>
      <c r="F1548" s="9" t="str">
        <f t="shared" si="131"/>
        <v>122 days</v>
      </c>
      <c r="G1548" t="s">
        <v>49</v>
      </c>
      <c r="H1548" t="s">
        <v>4108</v>
      </c>
      <c r="I1548" t="s">
        <v>4109</v>
      </c>
      <c r="J1548" t="s">
        <v>101</v>
      </c>
      <c r="K1548" t="s">
        <v>26</v>
      </c>
      <c r="L1548" t="s">
        <v>949</v>
      </c>
      <c r="M1548" t="s">
        <v>42</v>
      </c>
      <c r="N1548">
        <v>92024</v>
      </c>
      <c r="O1548" t="s">
        <v>43</v>
      </c>
      <c r="P1548" t="s">
        <v>2869</v>
      </c>
      <c r="Q1548" t="s">
        <v>45</v>
      </c>
      <c r="R1548" t="s">
        <v>89</v>
      </c>
      <c r="S1548" t="s">
        <v>2870</v>
      </c>
      <c r="T1548" s="9">
        <v>34.24</v>
      </c>
      <c r="U1548">
        <v>4</v>
      </c>
      <c r="V1548" s="2">
        <v>0</v>
      </c>
      <c r="W1548" s="6">
        <v>16.09</v>
      </c>
      <c r="X1548" s="14">
        <f>AA1548-W1548</f>
        <v>120.87</v>
      </c>
      <c r="Y1548" s="6">
        <f>T1548*U1548</f>
        <v>136.96</v>
      </c>
      <c r="Z1548" s="6">
        <f>Y1548*V1548</f>
        <v>0</v>
      </c>
      <c r="AA1548" s="6">
        <f t="shared" si="130"/>
        <v>136.96</v>
      </c>
    </row>
    <row r="1549" spans="2:27" x14ac:dyDescent="0.3">
      <c r="B1549">
        <v>1546</v>
      </c>
      <c r="C1549" t="s">
        <v>4110</v>
      </c>
      <c r="D1549" s="1">
        <v>42004</v>
      </c>
      <c r="E1549" s="1">
        <v>42095</v>
      </c>
      <c r="F1549" s="9" t="str">
        <f t="shared" si="131"/>
        <v>91 days</v>
      </c>
      <c r="G1549" t="s">
        <v>22</v>
      </c>
      <c r="H1549" t="s">
        <v>2754</v>
      </c>
      <c r="I1549" t="s">
        <v>2755</v>
      </c>
      <c r="J1549" t="s">
        <v>40</v>
      </c>
      <c r="K1549" t="s">
        <v>26</v>
      </c>
      <c r="L1549" t="s">
        <v>4111</v>
      </c>
      <c r="M1549" t="s">
        <v>266</v>
      </c>
      <c r="N1549">
        <v>13601</v>
      </c>
      <c r="O1549" t="s">
        <v>147</v>
      </c>
      <c r="P1549" t="s">
        <v>765</v>
      </c>
      <c r="Q1549" t="s">
        <v>31</v>
      </c>
      <c r="R1549" t="s">
        <v>32</v>
      </c>
      <c r="S1549" t="s">
        <v>766</v>
      </c>
      <c r="T1549" s="9">
        <v>1573.49</v>
      </c>
      <c r="U1549">
        <v>7</v>
      </c>
      <c r="V1549" s="2">
        <v>0.2</v>
      </c>
      <c r="W1549" s="6">
        <v>196.69</v>
      </c>
      <c r="X1549" s="14">
        <f>AA1549-W1549</f>
        <v>8614.8539999999994</v>
      </c>
      <c r="Y1549" s="6">
        <f>T1549*U1549</f>
        <v>11014.43</v>
      </c>
      <c r="Z1549" s="6">
        <f>Y1549*V1549</f>
        <v>2202.886</v>
      </c>
      <c r="AA1549" s="6">
        <f t="shared" si="130"/>
        <v>8811.5439999999999</v>
      </c>
    </row>
    <row r="1550" spans="2:27" x14ac:dyDescent="0.3">
      <c r="B1550">
        <v>1547</v>
      </c>
      <c r="C1550" t="s">
        <v>4112</v>
      </c>
      <c r="D1550" s="1">
        <v>42331</v>
      </c>
      <c r="E1550" s="1">
        <v>42335</v>
      </c>
      <c r="F1550" s="9" t="str">
        <f t="shared" si="131"/>
        <v>4 days</v>
      </c>
      <c r="G1550" t="s">
        <v>49</v>
      </c>
      <c r="H1550" t="s">
        <v>1272</v>
      </c>
      <c r="I1550" t="s">
        <v>1273</v>
      </c>
      <c r="J1550" t="s">
        <v>40</v>
      </c>
      <c r="K1550" t="s">
        <v>26</v>
      </c>
      <c r="L1550" t="s">
        <v>679</v>
      </c>
      <c r="M1550" t="s">
        <v>103</v>
      </c>
      <c r="N1550">
        <v>78207</v>
      </c>
      <c r="O1550" t="s">
        <v>104</v>
      </c>
      <c r="P1550" t="s">
        <v>3577</v>
      </c>
      <c r="Q1550" t="s">
        <v>45</v>
      </c>
      <c r="R1550" t="s">
        <v>89</v>
      </c>
      <c r="S1550" t="s">
        <v>3578</v>
      </c>
      <c r="T1550" s="9">
        <v>335.52</v>
      </c>
      <c r="U1550">
        <v>4</v>
      </c>
      <c r="V1550" s="2">
        <v>0.2</v>
      </c>
      <c r="W1550" s="6">
        <v>117.43</v>
      </c>
      <c r="X1550" s="14">
        <f>AA1550-W1550</f>
        <v>956.23399999999992</v>
      </c>
      <c r="Y1550" s="6">
        <f>T1550*U1550</f>
        <v>1342.08</v>
      </c>
      <c r="Z1550" s="6">
        <f>Y1550*V1550</f>
        <v>268.416</v>
      </c>
      <c r="AA1550" s="6">
        <f t="shared" si="130"/>
        <v>1073.664</v>
      </c>
    </row>
    <row r="1551" spans="2:27" x14ac:dyDescent="0.3">
      <c r="B1551">
        <v>1548</v>
      </c>
      <c r="C1551" t="s">
        <v>4112</v>
      </c>
      <c r="D1551" s="1">
        <v>42331</v>
      </c>
      <c r="E1551" s="1">
        <v>42335</v>
      </c>
      <c r="F1551" s="9" t="str">
        <f t="shared" si="131"/>
        <v>4 days</v>
      </c>
      <c r="G1551" t="s">
        <v>49</v>
      </c>
      <c r="H1551" t="s">
        <v>1272</v>
      </c>
      <c r="I1551" t="s">
        <v>1273</v>
      </c>
      <c r="J1551" t="s">
        <v>40</v>
      </c>
      <c r="K1551" t="s">
        <v>26</v>
      </c>
      <c r="L1551" t="s">
        <v>679</v>
      </c>
      <c r="M1551" t="s">
        <v>103</v>
      </c>
      <c r="N1551">
        <v>78207</v>
      </c>
      <c r="O1551" t="s">
        <v>104</v>
      </c>
      <c r="P1551" t="s">
        <v>3842</v>
      </c>
      <c r="Q1551" t="s">
        <v>45</v>
      </c>
      <c r="R1551" t="s">
        <v>74</v>
      </c>
      <c r="S1551" t="s">
        <v>3843</v>
      </c>
      <c r="T1551" s="9">
        <v>23.91</v>
      </c>
      <c r="U1551">
        <v>2</v>
      </c>
      <c r="V1551" s="2">
        <v>0.8</v>
      </c>
      <c r="W1551" s="6">
        <v>-40.65</v>
      </c>
      <c r="X1551" s="14">
        <f>AA1551-W1551</f>
        <v>50.213999999999999</v>
      </c>
      <c r="Y1551" s="6">
        <f>T1551*U1551</f>
        <v>47.82</v>
      </c>
      <c r="Z1551" s="6">
        <f>Y1551*V1551</f>
        <v>38.256</v>
      </c>
      <c r="AA1551" s="6">
        <f t="shared" si="130"/>
        <v>9.5640000000000001</v>
      </c>
    </row>
    <row r="1552" spans="2:27" x14ac:dyDescent="0.3">
      <c r="B1552">
        <v>1549</v>
      </c>
      <c r="C1552" t="s">
        <v>4112</v>
      </c>
      <c r="D1552" s="1">
        <v>42331</v>
      </c>
      <c r="E1552" s="1">
        <v>42335</v>
      </c>
      <c r="F1552" s="9" t="str">
        <f t="shared" si="131"/>
        <v>4 days</v>
      </c>
      <c r="G1552" t="s">
        <v>49</v>
      </c>
      <c r="H1552" t="s">
        <v>1272</v>
      </c>
      <c r="I1552" t="s">
        <v>1273</v>
      </c>
      <c r="J1552" t="s">
        <v>40</v>
      </c>
      <c r="K1552" t="s">
        <v>26</v>
      </c>
      <c r="L1552" t="s">
        <v>679</v>
      </c>
      <c r="M1552" t="s">
        <v>103</v>
      </c>
      <c r="N1552">
        <v>78207</v>
      </c>
      <c r="O1552" t="s">
        <v>104</v>
      </c>
      <c r="P1552" t="s">
        <v>4113</v>
      </c>
      <c r="Q1552" t="s">
        <v>45</v>
      </c>
      <c r="R1552" t="s">
        <v>58</v>
      </c>
      <c r="S1552" t="s">
        <v>4114</v>
      </c>
      <c r="T1552" s="9">
        <v>27.06</v>
      </c>
      <c r="U1552">
        <v>2</v>
      </c>
      <c r="V1552" s="2">
        <v>0.2</v>
      </c>
      <c r="W1552" s="6">
        <v>2.37</v>
      </c>
      <c r="X1552" s="14">
        <f>AA1552-W1552</f>
        <v>40.926000000000002</v>
      </c>
      <c r="Y1552" s="6">
        <f>T1552*U1552</f>
        <v>54.12</v>
      </c>
      <c r="Z1552" s="6">
        <f>Y1552*V1552</f>
        <v>10.824</v>
      </c>
      <c r="AA1552" s="6">
        <f t="shared" si="130"/>
        <v>43.295999999999999</v>
      </c>
    </row>
    <row r="1553" spans="2:27" x14ac:dyDescent="0.3">
      <c r="B1553">
        <v>1550</v>
      </c>
      <c r="C1553" t="s">
        <v>4115</v>
      </c>
      <c r="D1553" s="1">
        <v>41797</v>
      </c>
      <c r="E1553" s="1">
        <v>41858</v>
      </c>
      <c r="F1553" s="9" t="str">
        <f t="shared" si="131"/>
        <v>61 days</v>
      </c>
      <c r="G1553" t="s">
        <v>187</v>
      </c>
      <c r="H1553" t="s">
        <v>1831</v>
      </c>
      <c r="I1553" t="s">
        <v>1832</v>
      </c>
      <c r="J1553" t="s">
        <v>25</v>
      </c>
      <c r="K1553" t="s">
        <v>26</v>
      </c>
      <c r="L1553" t="s">
        <v>265</v>
      </c>
      <c r="M1553" t="s">
        <v>266</v>
      </c>
      <c r="N1553">
        <v>10011</v>
      </c>
      <c r="O1553" t="s">
        <v>147</v>
      </c>
      <c r="P1553" t="s">
        <v>3466</v>
      </c>
      <c r="Q1553" t="s">
        <v>70</v>
      </c>
      <c r="R1553" t="s">
        <v>1218</v>
      </c>
      <c r="S1553" t="s">
        <v>3467</v>
      </c>
      <c r="T1553" s="9">
        <v>559.99</v>
      </c>
      <c r="U1553">
        <v>1</v>
      </c>
      <c r="V1553" s="2">
        <v>0.2</v>
      </c>
      <c r="W1553" s="6">
        <v>175</v>
      </c>
      <c r="X1553" s="14">
        <f>AA1553-W1553</f>
        <v>272.99200000000002</v>
      </c>
      <c r="Y1553" s="6">
        <f>T1553*U1553</f>
        <v>559.99</v>
      </c>
      <c r="Z1553" s="6">
        <f>Y1553*V1553</f>
        <v>111.998</v>
      </c>
      <c r="AA1553" s="6">
        <f t="shared" si="130"/>
        <v>447.99200000000002</v>
      </c>
    </row>
    <row r="1554" spans="2:27" x14ac:dyDescent="0.3">
      <c r="B1554">
        <v>1551</v>
      </c>
      <c r="C1554" t="s">
        <v>4116</v>
      </c>
      <c r="D1554" s="1">
        <v>43052</v>
      </c>
      <c r="E1554" s="1">
        <v>43057</v>
      </c>
      <c r="F1554" s="9" t="str">
        <f t="shared" si="131"/>
        <v>5 days</v>
      </c>
      <c r="G1554" t="s">
        <v>22</v>
      </c>
      <c r="H1554" t="s">
        <v>3923</v>
      </c>
      <c r="I1554" t="s">
        <v>3924</v>
      </c>
      <c r="J1554" t="s">
        <v>101</v>
      </c>
      <c r="K1554" t="s">
        <v>26</v>
      </c>
      <c r="L1554" t="s">
        <v>183</v>
      </c>
      <c r="M1554" t="s">
        <v>103</v>
      </c>
      <c r="N1554">
        <v>77095</v>
      </c>
      <c r="O1554" t="s">
        <v>104</v>
      </c>
      <c r="P1554" t="s">
        <v>4117</v>
      </c>
      <c r="Q1554" t="s">
        <v>45</v>
      </c>
      <c r="R1554" t="s">
        <v>77</v>
      </c>
      <c r="S1554" t="s">
        <v>4118</v>
      </c>
      <c r="T1554" s="9">
        <v>9.32</v>
      </c>
      <c r="U1554">
        <v>6</v>
      </c>
      <c r="V1554" s="2">
        <v>0.8</v>
      </c>
      <c r="W1554" s="6">
        <v>-24.71</v>
      </c>
      <c r="X1554" s="14">
        <f>AA1554-W1554</f>
        <v>35.893999999999998</v>
      </c>
      <c r="Y1554" s="6">
        <f>T1554*U1554</f>
        <v>55.92</v>
      </c>
      <c r="Z1554" s="6">
        <f>Y1554*V1554</f>
        <v>44.736000000000004</v>
      </c>
      <c r="AA1554" s="6">
        <f t="shared" si="130"/>
        <v>11.183999999999997</v>
      </c>
    </row>
    <row r="1555" spans="2:27" x14ac:dyDescent="0.3">
      <c r="B1555">
        <v>1552</v>
      </c>
      <c r="C1555" t="s">
        <v>4119</v>
      </c>
      <c r="D1555" s="1">
        <v>42538</v>
      </c>
      <c r="E1555" s="1">
        <v>42543</v>
      </c>
      <c r="F1555" s="9" t="str">
        <f t="shared" si="131"/>
        <v>5 days</v>
      </c>
      <c r="G1555" t="s">
        <v>49</v>
      </c>
      <c r="H1555" t="s">
        <v>4120</v>
      </c>
      <c r="I1555" t="s">
        <v>4121</v>
      </c>
      <c r="J1555" t="s">
        <v>25</v>
      </c>
      <c r="K1555" t="s">
        <v>26</v>
      </c>
      <c r="L1555" t="s">
        <v>949</v>
      </c>
      <c r="M1555" t="s">
        <v>42</v>
      </c>
      <c r="N1555">
        <v>92024</v>
      </c>
      <c r="O1555" t="s">
        <v>43</v>
      </c>
      <c r="P1555" t="s">
        <v>3786</v>
      </c>
      <c r="Q1555" t="s">
        <v>45</v>
      </c>
      <c r="R1555" t="s">
        <v>89</v>
      </c>
      <c r="S1555" t="s">
        <v>3787</v>
      </c>
      <c r="T1555" s="9">
        <v>111.96</v>
      </c>
      <c r="U1555">
        <v>2</v>
      </c>
      <c r="V1555" s="2">
        <v>0</v>
      </c>
      <c r="W1555" s="6">
        <v>54.86</v>
      </c>
      <c r="X1555" s="14">
        <f>AA1555-W1555</f>
        <v>169.06</v>
      </c>
      <c r="Y1555" s="6">
        <f>T1555*U1555</f>
        <v>223.92</v>
      </c>
      <c r="Z1555" s="6">
        <f>Y1555*V1555</f>
        <v>0</v>
      </c>
      <c r="AA1555" s="6">
        <f t="shared" si="130"/>
        <v>223.92</v>
      </c>
    </row>
    <row r="1556" spans="2:27" x14ac:dyDescent="0.3">
      <c r="B1556">
        <v>1553</v>
      </c>
      <c r="C1556" t="s">
        <v>4122</v>
      </c>
      <c r="D1556" s="1">
        <v>41703</v>
      </c>
      <c r="E1556" s="1">
        <v>41764</v>
      </c>
      <c r="F1556" s="9" t="str">
        <f t="shared" si="131"/>
        <v>61 days</v>
      </c>
      <c r="G1556" t="s">
        <v>187</v>
      </c>
      <c r="H1556" t="s">
        <v>1614</v>
      </c>
      <c r="I1556" t="s">
        <v>1615</v>
      </c>
      <c r="J1556" t="s">
        <v>101</v>
      </c>
      <c r="K1556" t="s">
        <v>26</v>
      </c>
      <c r="L1556" t="s">
        <v>4123</v>
      </c>
      <c r="M1556" t="s">
        <v>113</v>
      </c>
      <c r="N1556">
        <v>54915</v>
      </c>
      <c r="O1556" t="s">
        <v>104</v>
      </c>
      <c r="P1556" t="s">
        <v>4124</v>
      </c>
      <c r="Q1556" t="s">
        <v>45</v>
      </c>
      <c r="R1556" t="s">
        <v>46</v>
      </c>
      <c r="S1556" t="s">
        <v>4125</v>
      </c>
      <c r="T1556" s="9">
        <v>21.56</v>
      </c>
      <c r="U1556">
        <v>7</v>
      </c>
      <c r="V1556" s="2">
        <v>0</v>
      </c>
      <c r="W1556" s="6">
        <v>10.35</v>
      </c>
      <c r="X1556" s="14">
        <f>AA1556-W1556</f>
        <v>140.57</v>
      </c>
      <c r="Y1556" s="6">
        <f>T1556*U1556</f>
        <v>150.91999999999999</v>
      </c>
      <c r="Z1556" s="6">
        <f>Y1556*V1556</f>
        <v>0</v>
      </c>
      <c r="AA1556" s="6">
        <f t="shared" si="130"/>
        <v>150.91999999999999</v>
      </c>
    </row>
    <row r="1557" spans="2:27" x14ac:dyDescent="0.3">
      <c r="B1557">
        <v>1554</v>
      </c>
      <c r="C1557" t="s">
        <v>4126</v>
      </c>
      <c r="D1557" s="1">
        <v>43024</v>
      </c>
      <c r="E1557" s="1">
        <v>43029</v>
      </c>
      <c r="F1557" s="9" t="str">
        <f t="shared" si="131"/>
        <v>5 days</v>
      </c>
      <c r="G1557" t="s">
        <v>49</v>
      </c>
      <c r="H1557" t="s">
        <v>4127</v>
      </c>
      <c r="I1557" t="s">
        <v>4128</v>
      </c>
      <c r="J1557" t="s">
        <v>25</v>
      </c>
      <c r="K1557" t="s">
        <v>26</v>
      </c>
      <c r="L1557" t="s">
        <v>1468</v>
      </c>
      <c r="M1557" t="s">
        <v>28</v>
      </c>
      <c r="N1557">
        <v>40475</v>
      </c>
      <c r="O1557" t="s">
        <v>29</v>
      </c>
      <c r="P1557" t="s">
        <v>2692</v>
      </c>
      <c r="Q1557" t="s">
        <v>45</v>
      </c>
      <c r="R1557" t="s">
        <v>74</v>
      </c>
      <c r="S1557" t="s">
        <v>2693</v>
      </c>
      <c r="T1557" s="9">
        <v>124.75</v>
      </c>
      <c r="U1557">
        <v>5</v>
      </c>
      <c r="V1557" s="2">
        <v>0</v>
      </c>
      <c r="W1557" s="6">
        <v>57.39</v>
      </c>
      <c r="X1557" s="14">
        <f>AA1557-W1557</f>
        <v>566.36</v>
      </c>
      <c r="Y1557" s="6">
        <f>T1557*U1557</f>
        <v>623.75</v>
      </c>
      <c r="Z1557" s="6">
        <f>Y1557*V1557</f>
        <v>0</v>
      </c>
      <c r="AA1557" s="6">
        <f t="shared" si="130"/>
        <v>623.75</v>
      </c>
    </row>
    <row r="1558" spans="2:27" x14ac:dyDescent="0.3">
      <c r="B1558">
        <v>1555</v>
      </c>
      <c r="C1558" t="s">
        <v>4129</v>
      </c>
      <c r="D1558" s="1">
        <v>42157</v>
      </c>
      <c r="E1558" s="1">
        <v>42048</v>
      </c>
      <c r="F1558" s="23" t="s">
        <v>10956</v>
      </c>
      <c r="G1558" t="s">
        <v>49</v>
      </c>
      <c r="H1558" t="s">
        <v>848</v>
      </c>
      <c r="I1558" t="s">
        <v>849</v>
      </c>
      <c r="J1558" t="s">
        <v>40</v>
      </c>
      <c r="K1558" t="s">
        <v>26</v>
      </c>
      <c r="L1558" t="s">
        <v>4130</v>
      </c>
      <c r="M1558" t="s">
        <v>95</v>
      </c>
      <c r="N1558">
        <v>98006</v>
      </c>
      <c r="O1558" t="s">
        <v>43</v>
      </c>
      <c r="P1558" t="s">
        <v>4131</v>
      </c>
      <c r="Q1558" t="s">
        <v>45</v>
      </c>
      <c r="R1558" t="s">
        <v>67</v>
      </c>
      <c r="S1558" t="s">
        <v>4132</v>
      </c>
      <c r="T1558" s="9">
        <v>5.28</v>
      </c>
      <c r="U1558">
        <v>3</v>
      </c>
      <c r="V1558" s="2">
        <v>0</v>
      </c>
      <c r="W1558" s="6">
        <v>1.53</v>
      </c>
      <c r="X1558" s="14">
        <f>AA1558-W1558</f>
        <v>14.31</v>
      </c>
      <c r="Y1558" s="6">
        <f>T1558*U1558</f>
        <v>15.84</v>
      </c>
      <c r="Z1558" s="6">
        <f>Y1558*V1558</f>
        <v>0</v>
      </c>
      <c r="AA1558" s="6">
        <f t="shared" si="130"/>
        <v>15.84</v>
      </c>
    </row>
    <row r="1559" spans="2:27" x14ac:dyDescent="0.3">
      <c r="B1559">
        <v>1556</v>
      </c>
      <c r="C1559" t="s">
        <v>4133</v>
      </c>
      <c r="D1559" s="1">
        <v>42834</v>
      </c>
      <c r="E1559" s="1">
        <v>42956</v>
      </c>
      <c r="F1559" s="9" t="str">
        <f>DATEDIF(D1559,E1559,"d")&amp;" days"</f>
        <v>122 days</v>
      </c>
      <c r="G1559" t="s">
        <v>49</v>
      </c>
      <c r="H1559" t="s">
        <v>4134</v>
      </c>
      <c r="I1559" t="s">
        <v>4135</v>
      </c>
      <c r="J1559" t="s">
        <v>25</v>
      </c>
      <c r="K1559" t="s">
        <v>26</v>
      </c>
      <c r="L1559" t="s">
        <v>1175</v>
      </c>
      <c r="M1559" t="s">
        <v>266</v>
      </c>
      <c r="N1559">
        <v>11561</v>
      </c>
      <c r="O1559" t="s">
        <v>147</v>
      </c>
      <c r="P1559" t="s">
        <v>229</v>
      </c>
      <c r="Q1559" t="s">
        <v>70</v>
      </c>
      <c r="R1559" t="s">
        <v>160</v>
      </c>
      <c r="S1559" t="s">
        <v>230</v>
      </c>
      <c r="T1559" s="9">
        <v>91.96</v>
      </c>
      <c r="U1559">
        <v>4</v>
      </c>
      <c r="V1559" s="2">
        <v>0</v>
      </c>
      <c r="W1559" s="6">
        <v>39.54</v>
      </c>
      <c r="X1559" s="14">
        <f>AA1559-W1559</f>
        <v>328.29999999999995</v>
      </c>
      <c r="Y1559" s="6">
        <f>T1559*U1559</f>
        <v>367.84</v>
      </c>
      <c r="Z1559" s="6">
        <f>Y1559*V1559</f>
        <v>0</v>
      </c>
      <c r="AA1559" s="6">
        <f t="shared" si="130"/>
        <v>367.84</v>
      </c>
    </row>
    <row r="1560" spans="2:27" x14ac:dyDescent="0.3">
      <c r="B1560">
        <v>1557</v>
      </c>
      <c r="C1560" t="s">
        <v>4136</v>
      </c>
      <c r="D1560" s="1">
        <v>42618</v>
      </c>
      <c r="E1560" s="1">
        <v>42505</v>
      </c>
      <c r="F1560" s="23" t="s">
        <v>10956</v>
      </c>
      <c r="G1560" t="s">
        <v>49</v>
      </c>
      <c r="H1560" t="s">
        <v>4137</v>
      </c>
      <c r="I1560" t="s">
        <v>4138</v>
      </c>
      <c r="J1560" t="s">
        <v>25</v>
      </c>
      <c r="K1560" t="s">
        <v>26</v>
      </c>
      <c r="L1560" t="s">
        <v>145</v>
      </c>
      <c r="M1560" t="s">
        <v>146</v>
      </c>
      <c r="N1560">
        <v>19140</v>
      </c>
      <c r="O1560" t="s">
        <v>147</v>
      </c>
      <c r="P1560" t="s">
        <v>4139</v>
      </c>
      <c r="Q1560" t="s">
        <v>45</v>
      </c>
      <c r="R1560" t="s">
        <v>172</v>
      </c>
      <c r="S1560" t="s">
        <v>670</v>
      </c>
      <c r="T1560" s="9">
        <v>9.34</v>
      </c>
      <c r="U1560">
        <v>1</v>
      </c>
      <c r="V1560" s="2">
        <v>0.2</v>
      </c>
      <c r="W1560" s="6">
        <v>3.5</v>
      </c>
      <c r="X1560" s="14">
        <f>AA1560-W1560</f>
        <v>3.9719999999999995</v>
      </c>
      <c r="Y1560" s="6">
        <f>T1560*U1560</f>
        <v>9.34</v>
      </c>
      <c r="Z1560" s="6">
        <f>Y1560*V1560</f>
        <v>1.8680000000000001</v>
      </c>
      <c r="AA1560" s="6">
        <f t="shared" si="130"/>
        <v>7.4719999999999995</v>
      </c>
    </row>
    <row r="1561" spans="2:27" x14ac:dyDescent="0.3">
      <c r="B1561">
        <v>1558</v>
      </c>
      <c r="C1561" t="s">
        <v>4136</v>
      </c>
      <c r="D1561" s="1">
        <v>42618</v>
      </c>
      <c r="E1561" s="1">
        <v>42505</v>
      </c>
      <c r="F1561" s="23" t="s">
        <v>10956</v>
      </c>
      <c r="G1561" t="s">
        <v>49</v>
      </c>
      <c r="H1561" t="s">
        <v>4137</v>
      </c>
      <c r="I1561" t="s">
        <v>4138</v>
      </c>
      <c r="J1561" t="s">
        <v>25</v>
      </c>
      <c r="K1561" t="s">
        <v>26</v>
      </c>
      <c r="L1561" t="s">
        <v>145</v>
      </c>
      <c r="M1561" t="s">
        <v>146</v>
      </c>
      <c r="N1561">
        <v>19140</v>
      </c>
      <c r="O1561" t="s">
        <v>147</v>
      </c>
      <c r="P1561" t="s">
        <v>4140</v>
      </c>
      <c r="Q1561" t="s">
        <v>45</v>
      </c>
      <c r="R1561" t="s">
        <v>67</v>
      </c>
      <c r="S1561" t="s">
        <v>4141</v>
      </c>
      <c r="T1561" s="9">
        <v>79.36</v>
      </c>
      <c r="U1561">
        <v>5</v>
      </c>
      <c r="V1561" s="2">
        <v>0.2</v>
      </c>
      <c r="W1561" s="6">
        <v>9.92</v>
      </c>
      <c r="X1561" s="14">
        <f>AA1561-W1561</f>
        <v>307.52</v>
      </c>
      <c r="Y1561" s="6">
        <f>T1561*U1561</f>
        <v>396.8</v>
      </c>
      <c r="Z1561" s="6">
        <f>Y1561*V1561</f>
        <v>79.360000000000014</v>
      </c>
      <c r="AA1561" s="6">
        <f t="shared" si="130"/>
        <v>317.44</v>
      </c>
    </row>
    <row r="1562" spans="2:27" x14ac:dyDescent="0.3">
      <c r="B1562">
        <v>1559</v>
      </c>
      <c r="C1562" t="s">
        <v>4142</v>
      </c>
      <c r="D1562" s="1">
        <v>42079</v>
      </c>
      <c r="E1562" s="1">
        <v>42081</v>
      </c>
      <c r="F1562" s="9" t="str">
        <f>DATEDIF(D1562,E1562,"d")&amp;" days"</f>
        <v>2 days</v>
      </c>
      <c r="G1562" t="s">
        <v>22</v>
      </c>
      <c r="H1562" t="s">
        <v>1649</v>
      </c>
      <c r="I1562" t="s">
        <v>1650</v>
      </c>
      <c r="J1562" t="s">
        <v>25</v>
      </c>
      <c r="K1562" t="s">
        <v>26</v>
      </c>
      <c r="L1562" t="s">
        <v>94</v>
      </c>
      <c r="M1562" t="s">
        <v>95</v>
      </c>
      <c r="N1562">
        <v>98103</v>
      </c>
      <c r="O1562" t="s">
        <v>43</v>
      </c>
      <c r="P1562" t="s">
        <v>3830</v>
      </c>
      <c r="Q1562" t="s">
        <v>31</v>
      </c>
      <c r="R1562" t="s">
        <v>55</v>
      </c>
      <c r="S1562" t="s">
        <v>3281</v>
      </c>
      <c r="T1562" s="9">
        <v>171.96</v>
      </c>
      <c r="U1562">
        <v>2</v>
      </c>
      <c r="V1562" s="2">
        <v>0</v>
      </c>
      <c r="W1562" s="6">
        <v>44.71</v>
      </c>
      <c r="X1562" s="14">
        <f>AA1562-W1562</f>
        <v>299.21000000000004</v>
      </c>
      <c r="Y1562" s="6">
        <f>T1562*U1562</f>
        <v>343.92</v>
      </c>
      <c r="Z1562" s="6">
        <f>Y1562*V1562</f>
        <v>0</v>
      </c>
      <c r="AA1562" s="6">
        <f t="shared" si="130"/>
        <v>343.92</v>
      </c>
    </row>
    <row r="1563" spans="2:27" x14ac:dyDescent="0.3">
      <c r="B1563">
        <v>1560</v>
      </c>
      <c r="C1563" t="s">
        <v>4143</v>
      </c>
      <c r="D1563" s="1">
        <v>42617</v>
      </c>
      <c r="E1563" s="1">
        <v>42473</v>
      </c>
      <c r="F1563" s="23" t="s">
        <v>10956</v>
      </c>
      <c r="G1563" t="s">
        <v>49</v>
      </c>
      <c r="H1563" t="s">
        <v>4144</v>
      </c>
      <c r="I1563" t="s">
        <v>4145</v>
      </c>
      <c r="J1563" t="s">
        <v>40</v>
      </c>
      <c r="K1563" t="s">
        <v>26</v>
      </c>
      <c r="L1563" t="s">
        <v>94</v>
      </c>
      <c r="M1563" t="s">
        <v>95</v>
      </c>
      <c r="N1563">
        <v>98103</v>
      </c>
      <c r="O1563" t="s">
        <v>43</v>
      </c>
      <c r="P1563" t="s">
        <v>2715</v>
      </c>
      <c r="Q1563" t="s">
        <v>45</v>
      </c>
      <c r="R1563" t="s">
        <v>74</v>
      </c>
      <c r="S1563" t="s">
        <v>2716</v>
      </c>
      <c r="T1563" s="9">
        <v>35.35</v>
      </c>
      <c r="U1563">
        <v>9</v>
      </c>
      <c r="V1563" s="2">
        <v>0.2</v>
      </c>
      <c r="W1563" s="6">
        <v>12.82</v>
      </c>
      <c r="X1563" s="14">
        <f>AA1563-W1563</f>
        <v>241.70000000000005</v>
      </c>
      <c r="Y1563" s="6">
        <f>T1563*U1563</f>
        <v>318.15000000000003</v>
      </c>
      <c r="Z1563" s="6">
        <f>Y1563*V1563</f>
        <v>63.63000000000001</v>
      </c>
      <c r="AA1563" s="6">
        <f t="shared" si="130"/>
        <v>254.52000000000004</v>
      </c>
    </row>
    <row r="1564" spans="2:27" x14ac:dyDescent="0.3">
      <c r="B1564">
        <v>1561</v>
      </c>
      <c r="C1564" t="s">
        <v>4146</v>
      </c>
      <c r="D1564" s="1">
        <v>41733</v>
      </c>
      <c r="E1564" s="1">
        <v>41886</v>
      </c>
      <c r="F1564" s="9" t="str">
        <f t="shared" ref="F1564:F1581" si="132">DATEDIF(D1564,E1564,"d")&amp;" days"</f>
        <v>153 days</v>
      </c>
      <c r="G1564" t="s">
        <v>49</v>
      </c>
      <c r="H1564" t="s">
        <v>2695</v>
      </c>
      <c r="I1564" t="s">
        <v>2696</v>
      </c>
      <c r="J1564" t="s">
        <v>101</v>
      </c>
      <c r="K1564" t="s">
        <v>26</v>
      </c>
      <c r="L1564" t="s">
        <v>126</v>
      </c>
      <c r="M1564" t="s">
        <v>42</v>
      </c>
      <c r="N1564">
        <v>94109</v>
      </c>
      <c r="O1564" t="s">
        <v>43</v>
      </c>
      <c r="P1564" t="s">
        <v>4147</v>
      </c>
      <c r="Q1564" t="s">
        <v>45</v>
      </c>
      <c r="R1564" t="s">
        <v>46</v>
      </c>
      <c r="S1564" t="s">
        <v>4148</v>
      </c>
      <c r="T1564" s="9">
        <v>18.899999999999999</v>
      </c>
      <c r="U1564">
        <v>6</v>
      </c>
      <c r="V1564" s="2">
        <v>0</v>
      </c>
      <c r="W1564" s="6">
        <v>9.07</v>
      </c>
      <c r="X1564" s="14">
        <f>AA1564-W1564</f>
        <v>104.32999999999998</v>
      </c>
      <c r="Y1564" s="6">
        <f>T1564*U1564</f>
        <v>113.39999999999999</v>
      </c>
      <c r="Z1564" s="6">
        <f>Y1564*V1564</f>
        <v>0</v>
      </c>
      <c r="AA1564" s="6">
        <f t="shared" si="130"/>
        <v>113.39999999999999</v>
      </c>
    </row>
    <row r="1565" spans="2:27" x14ac:dyDescent="0.3">
      <c r="B1565">
        <v>1562</v>
      </c>
      <c r="C1565" t="s">
        <v>4149</v>
      </c>
      <c r="D1565" s="1">
        <v>42864</v>
      </c>
      <c r="E1565" s="1">
        <v>42895</v>
      </c>
      <c r="F1565" s="9" t="str">
        <f t="shared" si="132"/>
        <v>31 days</v>
      </c>
      <c r="G1565" t="s">
        <v>187</v>
      </c>
      <c r="H1565" t="s">
        <v>376</v>
      </c>
      <c r="I1565" t="s">
        <v>377</v>
      </c>
      <c r="J1565" t="s">
        <v>101</v>
      </c>
      <c r="K1565" t="s">
        <v>26</v>
      </c>
      <c r="L1565" t="s">
        <v>94</v>
      </c>
      <c r="M1565" t="s">
        <v>95</v>
      </c>
      <c r="N1565">
        <v>98115</v>
      </c>
      <c r="O1565" t="s">
        <v>43</v>
      </c>
      <c r="P1565" t="s">
        <v>1284</v>
      </c>
      <c r="Q1565" t="s">
        <v>45</v>
      </c>
      <c r="R1565" t="s">
        <v>67</v>
      </c>
      <c r="S1565" t="s">
        <v>1285</v>
      </c>
      <c r="T1565" s="9">
        <v>2.78</v>
      </c>
      <c r="U1565">
        <v>1</v>
      </c>
      <c r="V1565" s="2">
        <v>0</v>
      </c>
      <c r="W1565" s="6">
        <v>0.72</v>
      </c>
      <c r="X1565" s="14">
        <f>AA1565-W1565</f>
        <v>2.0599999999999996</v>
      </c>
      <c r="Y1565" s="6">
        <f>T1565*U1565</f>
        <v>2.78</v>
      </c>
      <c r="Z1565" s="6">
        <f>Y1565*V1565</f>
        <v>0</v>
      </c>
      <c r="AA1565" s="6">
        <f t="shared" si="130"/>
        <v>2.78</v>
      </c>
    </row>
    <row r="1566" spans="2:27" x14ac:dyDescent="0.3">
      <c r="B1566">
        <v>1563</v>
      </c>
      <c r="C1566" t="s">
        <v>4150</v>
      </c>
      <c r="D1566" s="1">
        <v>42916</v>
      </c>
      <c r="E1566" s="1">
        <v>42916</v>
      </c>
      <c r="F1566" s="9" t="str">
        <f t="shared" si="132"/>
        <v>0 days</v>
      </c>
      <c r="G1566" t="s">
        <v>1292</v>
      </c>
      <c r="H1566" t="s">
        <v>4151</v>
      </c>
      <c r="I1566" t="s">
        <v>4152</v>
      </c>
      <c r="J1566" t="s">
        <v>25</v>
      </c>
      <c r="K1566" t="s">
        <v>26</v>
      </c>
      <c r="L1566" t="s">
        <v>265</v>
      </c>
      <c r="M1566" t="s">
        <v>266</v>
      </c>
      <c r="N1566">
        <v>10011</v>
      </c>
      <c r="O1566" t="s">
        <v>147</v>
      </c>
      <c r="P1566" t="s">
        <v>54</v>
      </c>
      <c r="Q1566" t="s">
        <v>31</v>
      </c>
      <c r="R1566" t="s">
        <v>55</v>
      </c>
      <c r="S1566" t="s">
        <v>56</v>
      </c>
      <c r="T1566" s="9">
        <v>1044.6300000000001</v>
      </c>
      <c r="U1566">
        <v>5</v>
      </c>
      <c r="V1566" s="2">
        <v>0.4</v>
      </c>
      <c r="W1566" s="6">
        <v>-295.98</v>
      </c>
      <c r="X1566" s="14">
        <f>AA1566-W1566</f>
        <v>3429.8700000000003</v>
      </c>
      <c r="Y1566" s="6">
        <f>T1566*U1566</f>
        <v>5223.1500000000005</v>
      </c>
      <c r="Z1566" s="6">
        <f>Y1566*V1566</f>
        <v>2089.2600000000002</v>
      </c>
      <c r="AA1566" s="6">
        <f t="shared" si="130"/>
        <v>3133.8900000000003</v>
      </c>
    </row>
    <row r="1567" spans="2:27" x14ac:dyDescent="0.3">
      <c r="B1567">
        <v>1564</v>
      </c>
      <c r="C1567" t="s">
        <v>4153</v>
      </c>
      <c r="D1567" s="1">
        <v>42258</v>
      </c>
      <c r="E1567" s="1">
        <v>42258</v>
      </c>
      <c r="F1567" s="9" t="str">
        <f t="shared" si="132"/>
        <v>0 days</v>
      </c>
      <c r="G1567" t="s">
        <v>1292</v>
      </c>
      <c r="H1567" t="s">
        <v>4154</v>
      </c>
      <c r="I1567" t="s">
        <v>4155</v>
      </c>
      <c r="J1567" t="s">
        <v>25</v>
      </c>
      <c r="K1567" t="s">
        <v>26</v>
      </c>
      <c r="L1567" t="s">
        <v>145</v>
      </c>
      <c r="M1567" t="s">
        <v>146</v>
      </c>
      <c r="N1567">
        <v>19134</v>
      </c>
      <c r="O1567" t="s">
        <v>147</v>
      </c>
      <c r="P1567" t="s">
        <v>870</v>
      </c>
      <c r="Q1567" t="s">
        <v>45</v>
      </c>
      <c r="R1567" t="s">
        <v>89</v>
      </c>
      <c r="S1567" t="s">
        <v>871</v>
      </c>
      <c r="T1567" s="9">
        <v>11.35</v>
      </c>
      <c r="U1567">
        <v>3</v>
      </c>
      <c r="V1567" s="2">
        <v>0.2</v>
      </c>
      <c r="W1567" s="6">
        <v>4.12</v>
      </c>
      <c r="X1567" s="14">
        <f>AA1567-W1567</f>
        <v>23.119999999999997</v>
      </c>
      <c r="Y1567" s="6">
        <f>T1567*U1567</f>
        <v>34.049999999999997</v>
      </c>
      <c r="Z1567" s="6">
        <f>Y1567*V1567</f>
        <v>6.81</v>
      </c>
      <c r="AA1567" s="6">
        <f t="shared" si="130"/>
        <v>27.24</v>
      </c>
    </row>
    <row r="1568" spans="2:27" x14ac:dyDescent="0.3">
      <c r="B1568">
        <v>1565</v>
      </c>
      <c r="C1568" t="s">
        <v>4156</v>
      </c>
      <c r="D1568" s="1">
        <v>41732</v>
      </c>
      <c r="E1568" s="1">
        <v>41732</v>
      </c>
      <c r="F1568" s="9" t="str">
        <f t="shared" si="132"/>
        <v>0 days</v>
      </c>
      <c r="G1568" t="s">
        <v>1292</v>
      </c>
      <c r="H1568" t="s">
        <v>485</v>
      </c>
      <c r="I1568" t="s">
        <v>486</v>
      </c>
      <c r="J1568" t="s">
        <v>25</v>
      </c>
      <c r="K1568" t="s">
        <v>26</v>
      </c>
      <c r="L1568" t="s">
        <v>381</v>
      </c>
      <c r="M1568" t="s">
        <v>382</v>
      </c>
      <c r="N1568">
        <v>29203</v>
      </c>
      <c r="O1568" t="s">
        <v>29</v>
      </c>
      <c r="P1568" t="s">
        <v>4157</v>
      </c>
      <c r="Q1568" t="s">
        <v>45</v>
      </c>
      <c r="R1568" t="s">
        <v>58</v>
      </c>
      <c r="S1568" t="s">
        <v>4158</v>
      </c>
      <c r="T1568" s="9">
        <v>354.9</v>
      </c>
      <c r="U1568">
        <v>5</v>
      </c>
      <c r="V1568" s="2">
        <v>0</v>
      </c>
      <c r="W1568" s="6">
        <v>17.75</v>
      </c>
      <c r="X1568" s="14">
        <f>AA1568-W1568</f>
        <v>1756.75</v>
      </c>
      <c r="Y1568" s="6">
        <f>T1568*U1568</f>
        <v>1774.5</v>
      </c>
      <c r="Z1568" s="6">
        <f>Y1568*V1568</f>
        <v>0</v>
      </c>
      <c r="AA1568" s="6">
        <f t="shared" si="130"/>
        <v>1774.5</v>
      </c>
    </row>
    <row r="1569" spans="2:27" x14ac:dyDescent="0.3">
      <c r="B1569">
        <v>1566</v>
      </c>
      <c r="C1569" t="s">
        <v>4159</v>
      </c>
      <c r="D1569" s="1">
        <v>42082</v>
      </c>
      <c r="E1569" s="1">
        <v>42088</v>
      </c>
      <c r="F1569" s="9" t="str">
        <f t="shared" si="132"/>
        <v>6 days</v>
      </c>
      <c r="G1569" t="s">
        <v>49</v>
      </c>
      <c r="H1569" t="s">
        <v>2254</v>
      </c>
      <c r="I1569" t="s">
        <v>2255</v>
      </c>
      <c r="J1569" t="s">
        <v>101</v>
      </c>
      <c r="K1569" t="s">
        <v>26</v>
      </c>
      <c r="L1569" t="s">
        <v>94</v>
      </c>
      <c r="M1569" t="s">
        <v>95</v>
      </c>
      <c r="N1569">
        <v>98105</v>
      </c>
      <c r="O1569" t="s">
        <v>43</v>
      </c>
      <c r="P1569" t="s">
        <v>3389</v>
      </c>
      <c r="Q1569" t="s">
        <v>70</v>
      </c>
      <c r="R1569" t="s">
        <v>71</v>
      </c>
      <c r="S1569" t="s">
        <v>3390</v>
      </c>
      <c r="T1569" s="9">
        <v>453.58</v>
      </c>
      <c r="U1569">
        <v>3</v>
      </c>
      <c r="V1569" s="2">
        <v>0.2</v>
      </c>
      <c r="W1569" s="6">
        <v>39.69</v>
      </c>
      <c r="X1569" s="14">
        <f>AA1569-W1569</f>
        <v>1048.902</v>
      </c>
      <c r="Y1569" s="6">
        <f>T1569*U1569</f>
        <v>1360.74</v>
      </c>
      <c r="Z1569" s="6">
        <f>Y1569*V1569</f>
        <v>272.14800000000002</v>
      </c>
      <c r="AA1569" s="6">
        <f t="shared" si="130"/>
        <v>1088.5920000000001</v>
      </c>
    </row>
    <row r="1570" spans="2:27" x14ac:dyDescent="0.3">
      <c r="B1570">
        <v>1567</v>
      </c>
      <c r="C1570" t="s">
        <v>4160</v>
      </c>
      <c r="D1570" s="1">
        <v>42337</v>
      </c>
      <c r="E1570" s="1">
        <v>42338</v>
      </c>
      <c r="F1570" s="9" t="str">
        <f t="shared" si="132"/>
        <v>1 days</v>
      </c>
      <c r="G1570" t="s">
        <v>187</v>
      </c>
      <c r="H1570" t="s">
        <v>4161</v>
      </c>
      <c r="I1570" t="s">
        <v>4162</v>
      </c>
      <c r="J1570" t="s">
        <v>25</v>
      </c>
      <c r="K1570" t="s">
        <v>26</v>
      </c>
      <c r="L1570" t="s">
        <v>4163</v>
      </c>
      <c r="M1570" t="s">
        <v>103</v>
      </c>
      <c r="N1570">
        <v>75002</v>
      </c>
      <c r="O1570" t="s">
        <v>104</v>
      </c>
      <c r="P1570" t="s">
        <v>4164</v>
      </c>
      <c r="Q1570" t="s">
        <v>70</v>
      </c>
      <c r="R1570" t="s">
        <v>160</v>
      </c>
      <c r="S1570" t="s">
        <v>4165</v>
      </c>
      <c r="T1570" s="9">
        <v>21.48</v>
      </c>
      <c r="U1570">
        <v>3</v>
      </c>
      <c r="V1570" s="2">
        <v>0.2</v>
      </c>
      <c r="W1570" s="6">
        <v>-0.27</v>
      </c>
      <c r="X1570" s="14">
        <f>AA1570-W1570</f>
        <v>51.822000000000003</v>
      </c>
      <c r="Y1570" s="6">
        <f>T1570*U1570</f>
        <v>64.44</v>
      </c>
      <c r="Z1570" s="6">
        <f>Y1570*V1570</f>
        <v>12.888</v>
      </c>
      <c r="AA1570" s="6">
        <f t="shared" si="130"/>
        <v>51.552</v>
      </c>
    </row>
    <row r="1571" spans="2:27" x14ac:dyDescent="0.3">
      <c r="B1571">
        <v>1568</v>
      </c>
      <c r="C1571" t="s">
        <v>4160</v>
      </c>
      <c r="D1571" s="1">
        <v>42337</v>
      </c>
      <c r="E1571" s="1">
        <v>42338</v>
      </c>
      <c r="F1571" s="9" t="str">
        <f t="shared" si="132"/>
        <v>1 days</v>
      </c>
      <c r="G1571" t="s">
        <v>187</v>
      </c>
      <c r="H1571" t="s">
        <v>4161</v>
      </c>
      <c r="I1571" t="s">
        <v>4162</v>
      </c>
      <c r="J1571" t="s">
        <v>25</v>
      </c>
      <c r="K1571" t="s">
        <v>26</v>
      </c>
      <c r="L1571" t="s">
        <v>4163</v>
      </c>
      <c r="M1571" t="s">
        <v>103</v>
      </c>
      <c r="N1571">
        <v>75002</v>
      </c>
      <c r="O1571" t="s">
        <v>104</v>
      </c>
      <c r="P1571" t="s">
        <v>4166</v>
      </c>
      <c r="Q1571" t="s">
        <v>45</v>
      </c>
      <c r="R1571" t="s">
        <v>74</v>
      </c>
      <c r="S1571" t="s">
        <v>4167</v>
      </c>
      <c r="T1571" s="9">
        <v>8.7799999999999994</v>
      </c>
      <c r="U1571">
        <v>4</v>
      </c>
      <c r="V1571" s="2">
        <v>0.8</v>
      </c>
      <c r="W1571" s="6">
        <v>-13.62</v>
      </c>
      <c r="X1571" s="14">
        <f>AA1571-W1571</f>
        <v>20.643999999999998</v>
      </c>
      <c r="Y1571" s="6">
        <f>T1571*U1571</f>
        <v>35.119999999999997</v>
      </c>
      <c r="Z1571" s="6">
        <f>Y1571*V1571</f>
        <v>28.096</v>
      </c>
      <c r="AA1571" s="6">
        <f t="shared" si="130"/>
        <v>7.0239999999999974</v>
      </c>
    </row>
    <row r="1572" spans="2:27" x14ac:dyDescent="0.3">
      <c r="B1572">
        <v>1569</v>
      </c>
      <c r="C1572" t="s">
        <v>4168</v>
      </c>
      <c r="D1572" s="1">
        <v>43045</v>
      </c>
      <c r="E1572" s="1">
        <v>43045</v>
      </c>
      <c r="F1572" s="9" t="str">
        <f t="shared" si="132"/>
        <v>0 days</v>
      </c>
      <c r="G1572" t="s">
        <v>1292</v>
      </c>
      <c r="H1572" t="s">
        <v>1966</v>
      </c>
      <c r="I1572" t="s">
        <v>1967</v>
      </c>
      <c r="J1572" t="s">
        <v>25</v>
      </c>
      <c r="K1572" t="s">
        <v>26</v>
      </c>
      <c r="L1572" t="s">
        <v>41</v>
      </c>
      <c r="M1572" t="s">
        <v>42</v>
      </c>
      <c r="N1572">
        <v>90004</v>
      </c>
      <c r="O1572" t="s">
        <v>43</v>
      </c>
      <c r="P1572" t="s">
        <v>1734</v>
      </c>
      <c r="Q1572" t="s">
        <v>45</v>
      </c>
      <c r="R1572" t="s">
        <v>89</v>
      </c>
      <c r="S1572" t="s">
        <v>1735</v>
      </c>
      <c r="T1572" s="9">
        <v>122.97</v>
      </c>
      <c r="U1572">
        <v>3</v>
      </c>
      <c r="V1572" s="2">
        <v>0</v>
      </c>
      <c r="W1572" s="6">
        <v>60.26</v>
      </c>
      <c r="X1572" s="14">
        <f>AA1572-W1572</f>
        <v>308.64999999999998</v>
      </c>
      <c r="Y1572" s="6">
        <f>T1572*U1572</f>
        <v>368.90999999999997</v>
      </c>
      <c r="Z1572" s="6">
        <f>Y1572*V1572</f>
        <v>0</v>
      </c>
      <c r="AA1572" s="6">
        <f t="shared" si="130"/>
        <v>368.90999999999997</v>
      </c>
    </row>
    <row r="1573" spans="2:27" x14ac:dyDescent="0.3">
      <c r="B1573">
        <v>1570</v>
      </c>
      <c r="C1573" t="s">
        <v>4169</v>
      </c>
      <c r="D1573" s="1">
        <v>43065</v>
      </c>
      <c r="E1573" s="1">
        <v>43069</v>
      </c>
      <c r="F1573" s="9" t="str">
        <f t="shared" si="132"/>
        <v>4 days</v>
      </c>
      <c r="G1573" t="s">
        <v>49</v>
      </c>
      <c r="H1573" t="s">
        <v>2828</v>
      </c>
      <c r="I1573" t="s">
        <v>2829</v>
      </c>
      <c r="J1573" t="s">
        <v>40</v>
      </c>
      <c r="K1573" t="s">
        <v>26</v>
      </c>
      <c r="L1573" t="s">
        <v>1740</v>
      </c>
      <c r="M1573" t="s">
        <v>1274</v>
      </c>
      <c r="N1573">
        <v>30318</v>
      </c>
      <c r="O1573" t="s">
        <v>29</v>
      </c>
      <c r="P1573" t="s">
        <v>4170</v>
      </c>
      <c r="Q1573" t="s">
        <v>45</v>
      </c>
      <c r="R1573" t="s">
        <v>67</v>
      </c>
      <c r="S1573" t="s">
        <v>4171</v>
      </c>
      <c r="T1573" s="9">
        <v>12.84</v>
      </c>
      <c r="U1573">
        <v>3</v>
      </c>
      <c r="V1573" s="2">
        <v>0</v>
      </c>
      <c r="W1573" s="6">
        <v>3.72</v>
      </c>
      <c r="X1573" s="14">
        <f>AA1573-W1573</f>
        <v>34.799999999999997</v>
      </c>
      <c r="Y1573" s="6">
        <f>T1573*U1573</f>
        <v>38.519999999999996</v>
      </c>
      <c r="Z1573" s="6">
        <f>Y1573*V1573</f>
        <v>0</v>
      </c>
      <c r="AA1573" s="6">
        <f t="shared" si="130"/>
        <v>38.519999999999996</v>
      </c>
    </row>
    <row r="1574" spans="2:27" x14ac:dyDescent="0.3">
      <c r="B1574">
        <v>1571</v>
      </c>
      <c r="C1574" t="s">
        <v>4172</v>
      </c>
      <c r="D1574" s="1">
        <v>41966</v>
      </c>
      <c r="E1574" s="1">
        <v>41968</v>
      </c>
      <c r="F1574" s="9" t="str">
        <f t="shared" si="132"/>
        <v>2 days</v>
      </c>
      <c r="G1574" t="s">
        <v>187</v>
      </c>
      <c r="H1574" t="s">
        <v>1587</v>
      </c>
      <c r="I1574" t="s">
        <v>1588</v>
      </c>
      <c r="J1574" t="s">
        <v>25</v>
      </c>
      <c r="K1574" t="s">
        <v>26</v>
      </c>
      <c r="L1574" t="s">
        <v>41</v>
      </c>
      <c r="M1574" t="s">
        <v>42</v>
      </c>
      <c r="N1574">
        <v>90004</v>
      </c>
      <c r="O1574" t="s">
        <v>43</v>
      </c>
      <c r="P1574" t="s">
        <v>383</v>
      </c>
      <c r="Q1574" t="s">
        <v>31</v>
      </c>
      <c r="R1574" t="s">
        <v>35</v>
      </c>
      <c r="S1574" t="s">
        <v>384</v>
      </c>
      <c r="T1574" s="9">
        <v>603.91999999999996</v>
      </c>
      <c r="U1574">
        <v>5</v>
      </c>
      <c r="V1574" s="2">
        <v>0.2</v>
      </c>
      <c r="W1574" s="6">
        <v>-67.94</v>
      </c>
      <c r="X1574" s="14">
        <f>AA1574-W1574</f>
        <v>2483.62</v>
      </c>
      <c r="Y1574" s="6">
        <f>T1574*U1574</f>
        <v>3019.6</v>
      </c>
      <c r="Z1574" s="6">
        <f>Y1574*V1574</f>
        <v>603.91999999999996</v>
      </c>
      <c r="AA1574" s="6">
        <f t="shared" si="130"/>
        <v>2415.6799999999998</v>
      </c>
    </row>
    <row r="1575" spans="2:27" x14ac:dyDescent="0.3">
      <c r="B1575">
        <v>1572</v>
      </c>
      <c r="C1575" t="s">
        <v>4172</v>
      </c>
      <c r="D1575" s="1">
        <v>41966</v>
      </c>
      <c r="E1575" s="1">
        <v>41968</v>
      </c>
      <c r="F1575" s="9" t="str">
        <f t="shared" si="132"/>
        <v>2 days</v>
      </c>
      <c r="G1575" t="s">
        <v>187</v>
      </c>
      <c r="H1575" t="s">
        <v>1587</v>
      </c>
      <c r="I1575" t="s">
        <v>1588</v>
      </c>
      <c r="J1575" t="s">
        <v>25</v>
      </c>
      <c r="K1575" t="s">
        <v>26</v>
      </c>
      <c r="L1575" t="s">
        <v>41</v>
      </c>
      <c r="M1575" t="s">
        <v>42</v>
      </c>
      <c r="N1575">
        <v>90004</v>
      </c>
      <c r="O1575" t="s">
        <v>43</v>
      </c>
      <c r="P1575" t="s">
        <v>4173</v>
      </c>
      <c r="Q1575" t="s">
        <v>45</v>
      </c>
      <c r="R1575" t="s">
        <v>172</v>
      </c>
      <c r="S1575" t="s">
        <v>4174</v>
      </c>
      <c r="T1575" s="9">
        <v>21.84</v>
      </c>
      <c r="U1575">
        <v>3</v>
      </c>
      <c r="V1575" s="2">
        <v>0</v>
      </c>
      <c r="W1575" s="6">
        <v>10.48</v>
      </c>
      <c r="X1575" s="14">
        <f>AA1575-W1575</f>
        <v>55.039999999999992</v>
      </c>
      <c r="Y1575" s="6">
        <f>T1575*U1575</f>
        <v>65.52</v>
      </c>
      <c r="Z1575" s="6">
        <f>Y1575*V1575</f>
        <v>0</v>
      </c>
      <c r="AA1575" s="6">
        <f t="shared" si="130"/>
        <v>65.52</v>
      </c>
    </row>
    <row r="1576" spans="2:27" x14ac:dyDescent="0.3">
      <c r="B1576">
        <v>1573</v>
      </c>
      <c r="C1576" t="s">
        <v>4172</v>
      </c>
      <c r="D1576" s="1">
        <v>41966</v>
      </c>
      <c r="E1576" s="1">
        <v>41968</v>
      </c>
      <c r="F1576" s="9" t="str">
        <f t="shared" si="132"/>
        <v>2 days</v>
      </c>
      <c r="G1576" t="s">
        <v>187</v>
      </c>
      <c r="H1576" t="s">
        <v>1587</v>
      </c>
      <c r="I1576" t="s">
        <v>1588</v>
      </c>
      <c r="J1576" t="s">
        <v>25</v>
      </c>
      <c r="K1576" t="s">
        <v>26</v>
      </c>
      <c r="L1576" t="s">
        <v>41</v>
      </c>
      <c r="M1576" t="s">
        <v>42</v>
      </c>
      <c r="N1576">
        <v>90004</v>
      </c>
      <c r="O1576" t="s">
        <v>43</v>
      </c>
      <c r="P1576" t="s">
        <v>4175</v>
      </c>
      <c r="Q1576" t="s">
        <v>70</v>
      </c>
      <c r="R1576" t="s">
        <v>160</v>
      </c>
      <c r="S1576" t="s">
        <v>4176</v>
      </c>
      <c r="T1576" s="9">
        <v>29.99</v>
      </c>
      <c r="U1576">
        <v>1</v>
      </c>
      <c r="V1576" s="2">
        <v>0</v>
      </c>
      <c r="W1576" s="6">
        <v>6.3</v>
      </c>
      <c r="X1576" s="14">
        <f>AA1576-W1576</f>
        <v>23.689999999999998</v>
      </c>
      <c r="Y1576" s="6">
        <f>T1576*U1576</f>
        <v>29.99</v>
      </c>
      <c r="Z1576" s="6">
        <f>Y1576*V1576</f>
        <v>0</v>
      </c>
      <c r="AA1576" s="6">
        <f t="shared" si="130"/>
        <v>29.99</v>
      </c>
    </row>
    <row r="1577" spans="2:27" x14ac:dyDescent="0.3">
      <c r="B1577">
        <v>1574</v>
      </c>
      <c r="C1577" t="s">
        <v>4172</v>
      </c>
      <c r="D1577" s="1">
        <v>41966</v>
      </c>
      <c r="E1577" s="1">
        <v>41968</v>
      </c>
      <c r="F1577" s="9" t="str">
        <f t="shared" si="132"/>
        <v>2 days</v>
      </c>
      <c r="G1577" t="s">
        <v>187</v>
      </c>
      <c r="H1577" t="s">
        <v>1587</v>
      </c>
      <c r="I1577" t="s">
        <v>1588</v>
      </c>
      <c r="J1577" t="s">
        <v>25</v>
      </c>
      <c r="K1577" t="s">
        <v>26</v>
      </c>
      <c r="L1577" t="s">
        <v>41</v>
      </c>
      <c r="M1577" t="s">
        <v>42</v>
      </c>
      <c r="N1577">
        <v>90004</v>
      </c>
      <c r="O1577" t="s">
        <v>43</v>
      </c>
      <c r="P1577" t="s">
        <v>1811</v>
      </c>
      <c r="Q1577" t="s">
        <v>31</v>
      </c>
      <c r="R1577" t="s">
        <v>35</v>
      </c>
      <c r="S1577" t="s">
        <v>1812</v>
      </c>
      <c r="T1577" s="9">
        <v>381.44</v>
      </c>
      <c r="U1577">
        <v>2</v>
      </c>
      <c r="V1577" s="2">
        <v>0.2</v>
      </c>
      <c r="W1577" s="6">
        <v>23.84</v>
      </c>
      <c r="X1577" s="14">
        <f>AA1577-W1577</f>
        <v>586.46399999999994</v>
      </c>
      <c r="Y1577" s="6">
        <f>T1577*U1577</f>
        <v>762.88</v>
      </c>
      <c r="Z1577" s="6">
        <f>Y1577*V1577</f>
        <v>152.57599999999999</v>
      </c>
      <c r="AA1577" s="6">
        <f t="shared" si="130"/>
        <v>610.30399999999997</v>
      </c>
    </row>
    <row r="1578" spans="2:27" x14ac:dyDescent="0.3">
      <c r="B1578">
        <v>1575</v>
      </c>
      <c r="C1578" t="s">
        <v>4177</v>
      </c>
      <c r="D1578" s="1">
        <v>41988</v>
      </c>
      <c r="E1578" s="1">
        <v>41991</v>
      </c>
      <c r="F1578" s="9" t="str">
        <f t="shared" si="132"/>
        <v>3 days</v>
      </c>
      <c r="G1578" t="s">
        <v>187</v>
      </c>
      <c r="H1578" t="s">
        <v>4178</v>
      </c>
      <c r="I1578" t="s">
        <v>4179</v>
      </c>
      <c r="J1578" t="s">
        <v>25</v>
      </c>
      <c r="K1578" t="s">
        <v>26</v>
      </c>
      <c r="L1578" t="s">
        <v>4180</v>
      </c>
      <c r="M1578" t="s">
        <v>103</v>
      </c>
      <c r="N1578">
        <v>79907</v>
      </c>
      <c r="O1578" t="s">
        <v>104</v>
      </c>
      <c r="P1578" t="s">
        <v>4181</v>
      </c>
      <c r="Q1578" t="s">
        <v>70</v>
      </c>
      <c r="R1578" t="s">
        <v>71</v>
      </c>
      <c r="S1578" t="s">
        <v>4182</v>
      </c>
      <c r="T1578" s="9">
        <v>40.68</v>
      </c>
      <c r="U1578">
        <v>3</v>
      </c>
      <c r="V1578" s="2">
        <v>0.2</v>
      </c>
      <c r="W1578" s="6">
        <v>-9.15</v>
      </c>
      <c r="X1578" s="14">
        <f>AA1578-W1578</f>
        <v>106.782</v>
      </c>
      <c r="Y1578" s="6">
        <f>T1578*U1578</f>
        <v>122.03999999999999</v>
      </c>
      <c r="Z1578" s="6">
        <f>Y1578*V1578</f>
        <v>24.408000000000001</v>
      </c>
      <c r="AA1578" s="6">
        <f t="shared" si="130"/>
        <v>97.631999999999991</v>
      </c>
    </row>
    <row r="1579" spans="2:27" x14ac:dyDescent="0.3">
      <c r="B1579">
        <v>1576</v>
      </c>
      <c r="C1579" t="s">
        <v>4177</v>
      </c>
      <c r="D1579" s="1">
        <v>41988</v>
      </c>
      <c r="E1579" s="1">
        <v>41991</v>
      </c>
      <c r="F1579" s="9" t="str">
        <f t="shared" si="132"/>
        <v>3 days</v>
      </c>
      <c r="G1579" t="s">
        <v>187</v>
      </c>
      <c r="H1579" t="s">
        <v>4178</v>
      </c>
      <c r="I1579" t="s">
        <v>4179</v>
      </c>
      <c r="J1579" t="s">
        <v>25</v>
      </c>
      <c r="K1579" t="s">
        <v>26</v>
      </c>
      <c r="L1579" t="s">
        <v>4180</v>
      </c>
      <c r="M1579" t="s">
        <v>103</v>
      </c>
      <c r="N1579">
        <v>79907</v>
      </c>
      <c r="O1579" t="s">
        <v>104</v>
      </c>
      <c r="P1579" t="s">
        <v>2481</v>
      </c>
      <c r="Q1579" t="s">
        <v>31</v>
      </c>
      <c r="R1579" t="s">
        <v>35</v>
      </c>
      <c r="S1579" t="s">
        <v>2482</v>
      </c>
      <c r="T1579" s="9">
        <v>763.28</v>
      </c>
      <c r="U1579">
        <v>5</v>
      </c>
      <c r="V1579" s="2">
        <v>0.3</v>
      </c>
      <c r="W1579" s="6">
        <v>-21.81</v>
      </c>
      <c r="X1579" s="14">
        <f>AA1579-W1579</f>
        <v>2693.2899999999995</v>
      </c>
      <c r="Y1579" s="6">
        <f>T1579*U1579</f>
        <v>3816.3999999999996</v>
      </c>
      <c r="Z1579" s="6">
        <f>Y1579*V1579</f>
        <v>1144.9199999999998</v>
      </c>
      <c r="AA1579" s="6">
        <f t="shared" si="130"/>
        <v>2671.4799999999996</v>
      </c>
    </row>
    <row r="1580" spans="2:27" x14ac:dyDescent="0.3">
      <c r="B1580">
        <v>1577</v>
      </c>
      <c r="C1580" t="s">
        <v>4183</v>
      </c>
      <c r="D1580" s="1">
        <v>42482</v>
      </c>
      <c r="E1580" s="1">
        <v>42487</v>
      </c>
      <c r="F1580" s="9" t="str">
        <f t="shared" si="132"/>
        <v>5 days</v>
      </c>
      <c r="G1580" t="s">
        <v>49</v>
      </c>
      <c r="H1580" t="s">
        <v>4184</v>
      </c>
      <c r="I1580" t="s">
        <v>4185</v>
      </c>
      <c r="J1580" t="s">
        <v>101</v>
      </c>
      <c r="K1580" t="s">
        <v>26</v>
      </c>
      <c r="L1580" t="s">
        <v>455</v>
      </c>
      <c r="M1580" t="s">
        <v>210</v>
      </c>
      <c r="N1580">
        <v>60505</v>
      </c>
      <c r="O1580" t="s">
        <v>104</v>
      </c>
      <c r="P1580" t="s">
        <v>1300</v>
      </c>
      <c r="Q1580" t="s">
        <v>45</v>
      </c>
      <c r="R1580" t="s">
        <v>58</v>
      </c>
      <c r="S1580" t="s">
        <v>1301</v>
      </c>
      <c r="T1580" s="9">
        <v>23.95</v>
      </c>
      <c r="U1580">
        <v>2</v>
      </c>
      <c r="V1580" s="2">
        <v>0.2</v>
      </c>
      <c r="W1580" s="6">
        <v>2.4</v>
      </c>
      <c r="X1580" s="14">
        <f>AA1580-W1580</f>
        <v>35.92</v>
      </c>
      <c r="Y1580" s="6">
        <f>T1580*U1580</f>
        <v>47.9</v>
      </c>
      <c r="Z1580" s="6">
        <f>Y1580*V1580</f>
        <v>9.58</v>
      </c>
      <c r="AA1580" s="6">
        <f t="shared" si="130"/>
        <v>38.32</v>
      </c>
    </row>
    <row r="1581" spans="2:27" x14ac:dyDescent="0.3">
      <c r="B1581">
        <v>1578</v>
      </c>
      <c r="C1581" t="s">
        <v>4186</v>
      </c>
      <c r="D1581" s="1">
        <v>42513</v>
      </c>
      <c r="E1581" s="1">
        <v>42517</v>
      </c>
      <c r="F1581" s="9" t="str">
        <f t="shared" si="132"/>
        <v>4 days</v>
      </c>
      <c r="G1581" t="s">
        <v>49</v>
      </c>
      <c r="H1581" t="s">
        <v>3347</v>
      </c>
      <c r="I1581" t="s">
        <v>3348</v>
      </c>
      <c r="J1581" t="s">
        <v>101</v>
      </c>
      <c r="K1581" t="s">
        <v>26</v>
      </c>
      <c r="L1581" t="s">
        <v>2584</v>
      </c>
      <c r="M1581" t="s">
        <v>357</v>
      </c>
      <c r="N1581">
        <v>35630</v>
      </c>
      <c r="O1581" t="s">
        <v>29</v>
      </c>
      <c r="P1581" t="s">
        <v>4187</v>
      </c>
      <c r="Q1581" t="s">
        <v>45</v>
      </c>
      <c r="R1581" t="s">
        <v>89</v>
      </c>
      <c r="S1581" t="s">
        <v>4188</v>
      </c>
      <c r="T1581" s="9">
        <v>4.9800000000000004</v>
      </c>
      <c r="U1581">
        <v>1</v>
      </c>
      <c r="V1581" s="2">
        <v>0</v>
      </c>
      <c r="W1581" s="6">
        <v>2.44</v>
      </c>
      <c r="X1581" s="14">
        <f>AA1581-W1581</f>
        <v>2.5400000000000005</v>
      </c>
      <c r="Y1581" s="6">
        <f>T1581*U1581</f>
        <v>4.9800000000000004</v>
      </c>
      <c r="Z1581" s="6">
        <f>Y1581*V1581</f>
        <v>0</v>
      </c>
      <c r="AA1581" s="6">
        <f t="shared" si="130"/>
        <v>4.9800000000000004</v>
      </c>
    </row>
    <row r="1582" spans="2:27" x14ac:dyDescent="0.3">
      <c r="B1582">
        <v>1579</v>
      </c>
      <c r="C1582" t="s">
        <v>4189</v>
      </c>
      <c r="D1582" s="1">
        <v>42427</v>
      </c>
      <c r="E1582" s="1">
        <v>42372</v>
      </c>
      <c r="F1582" s="23" t="s">
        <v>10956</v>
      </c>
      <c r="G1582" t="s">
        <v>187</v>
      </c>
      <c r="H1582" t="s">
        <v>2455</v>
      </c>
      <c r="I1582" t="s">
        <v>2456</v>
      </c>
      <c r="J1582" t="s">
        <v>25</v>
      </c>
      <c r="K1582" t="s">
        <v>26</v>
      </c>
      <c r="L1582" t="s">
        <v>265</v>
      </c>
      <c r="M1582" t="s">
        <v>266</v>
      </c>
      <c r="N1582">
        <v>10011</v>
      </c>
      <c r="O1582" t="s">
        <v>147</v>
      </c>
      <c r="P1582" t="s">
        <v>4190</v>
      </c>
      <c r="Q1582" t="s">
        <v>45</v>
      </c>
      <c r="R1582" t="s">
        <v>77</v>
      </c>
      <c r="S1582" t="s">
        <v>4191</v>
      </c>
      <c r="T1582" s="9">
        <v>170.88</v>
      </c>
      <c r="U1582">
        <v>3</v>
      </c>
      <c r="V1582" s="2">
        <v>0</v>
      </c>
      <c r="W1582" s="6">
        <v>49.56</v>
      </c>
      <c r="X1582" s="14">
        <f>AA1582-W1582</f>
        <v>463.08</v>
      </c>
      <c r="Y1582" s="6">
        <f>T1582*U1582</f>
        <v>512.64</v>
      </c>
      <c r="Z1582" s="6">
        <f>Y1582*V1582</f>
        <v>0</v>
      </c>
      <c r="AA1582" s="6">
        <f t="shared" si="130"/>
        <v>512.64</v>
      </c>
    </row>
    <row r="1583" spans="2:27" x14ac:dyDescent="0.3">
      <c r="B1583">
        <v>1580</v>
      </c>
      <c r="C1583" t="s">
        <v>4192</v>
      </c>
      <c r="D1583" s="1">
        <v>42255</v>
      </c>
      <c r="E1583" s="1">
        <v>42346</v>
      </c>
      <c r="F1583" s="9" t="str">
        <f t="shared" ref="F1583:F1592" si="133">DATEDIF(D1583,E1583,"d")&amp;" days"</f>
        <v>91 days</v>
      </c>
      <c r="G1583" t="s">
        <v>187</v>
      </c>
      <c r="H1583" t="s">
        <v>2239</v>
      </c>
      <c r="I1583" t="s">
        <v>2240</v>
      </c>
      <c r="J1583" t="s">
        <v>25</v>
      </c>
      <c r="K1583" t="s">
        <v>26</v>
      </c>
      <c r="L1583" t="s">
        <v>265</v>
      </c>
      <c r="M1583" t="s">
        <v>266</v>
      </c>
      <c r="N1583">
        <v>10024</v>
      </c>
      <c r="O1583" t="s">
        <v>147</v>
      </c>
      <c r="P1583" t="s">
        <v>1381</v>
      </c>
      <c r="Q1583" t="s">
        <v>70</v>
      </c>
      <c r="R1583" t="s">
        <v>71</v>
      </c>
      <c r="S1583" t="s">
        <v>1382</v>
      </c>
      <c r="T1583" s="9">
        <v>307.98</v>
      </c>
      <c r="U1583">
        <v>2</v>
      </c>
      <c r="V1583" s="2">
        <v>0</v>
      </c>
      <c r="W1583" s="6">
        <v>89.31</v>
      </c>
      <c r="X1583" s="14">
        <f>AA1583-W1583</f>
        <v>526.65000000000009</v>
      </c>
      <c r="Y1583" s="6">
        <f>T1583*U1583</f>
        <v>615.96</v>
      </c>
      <c r="Z1583" s="6">
        <f>Y1583*V1583</f>
        <v>0</v>
      </c>
      <c r="AA1583" s="6">
        <f t="shared" si="130"/>
        <v>615.96</v>
      </c>
    </row>
    <row r="1584" spans="2:27" x14ac:dyDescent="0.3">
      <c r="B1584">
        <v>1581</v>
      </c>
      <c r="C1584" t="s">
        <v>4192</v>
      </c>
      <c r="D1584" s="1">
        <v>42255</v>
      </c>
      <c r="E1584" s="1">
        <v>42346</v>
      </c>
      <c r="F1584" s="9" t="str">
        <f t="shared" si="133"/>
        <v>91 days</v>
      </c>
      <c r="G1584" t="s">
        <v>187</v>
      </c>
      <c r="H1584" t="s">
        <v>2239</v>
      </c>
      <c r="I1584" t="s">
        <v>2240</v>
      </c>
      <c r="J1584" t="s">
        <v>25</v>
      </c>
      <c r="K1584" t="s">
        <v>26</v>
      </c>
      <c r="L1584" t="s">
        <v>265</v>
      </c>
      <c r="M1584" t="s">
        <v>266</v>
      </c>
      <c r="N1584">
        <v>10024</v>
      </c>
      <c r="O1584" t="s">
        <v>147</v>
      </c>
      <c r="P1584" t="s">
        <v>927</v>
      </c>
      <c r="Q1584" t="s">
        <v>31</v>
      </c>
      <c r="R1584" t="s">
        <v>55</v>
      </c>
      <c r="S1584" t="s">
        <v>928</v>
      </c>
      <c r="T1584" s="9">
        <v>382.81</v>
      </c>
      <c r="U1584">
        <v>9</v>
      </c>
      <c r="V1584" s="2">
        <v>0.4</v>
      </c>
      <c r="W1584" s="6">
        <v>-153.12</v>
      </c>
      <c r="X1584" s="14">
        <f>AA1584-W1584</f>
        <v>2220.2939999999999</v>
      </c>
      <c r="Y1584" s="6">
        <f>T1584*U1584</f>
        <v>3445.29</v>
      </c>
      <c r="Z1584" s="6">
        <f>Y1584*V1584</f>
        <v>1378.116</v>
      </c>
      <c r="AA1584" s="6">
        <f t="shared" si="130"/>
        <v>2067.174</v>
      </c>
    </row>
    <row r="1585" spans="2:27" x14ac:dyDescent="0.3">
      <c r="B1585">
        <v>1582</v>
      </c>
      <c r="C1585" t="s">
        <v>4192</v>
      </c>
      <c r="D1585" s="1">
        <v>42255</v>
      </c>
      <c r="E1585" s="1">
        <v>42346</v>
      </c>
      <c r="F1585" s="9" t="str">
        <f t="shared" si="133"/>
        <v>91 days</v>
      </c>
      <c r="G1585" t="s">
        <v>187</v>
      </c>
      <c r="H1585" t="s">
        <v>2239</v>
      </c>
      <c r="I1585" t="s">
        <v>2240</v>
      </c>
      <c r="J1585" t="s">
        <v>25</v>
      </c>
      <c r="K1585" t="s">
        <v>26</v>
      </c>
      <c r="L1585" t="s">
        <v>265</v>
      </c>
      <c r="M1585" t="s">
        <v>266</v>
      </c>
      <c r="N1585">
        <v>10024</v>
      </c>
      <c r="O1585" t="s">
        <v>147</v>
      </c>
      <c r="P1585" t="s">
        <v>834</v>
      </c>
      <c r="Q1585" t="s">
        <v>45</v>
      </c>
      <c r="R1585" t="s">
        <v>58</v>
      </c>
      <c r="S1585" t="s">
        <v>835</v>
      </c>
      <c r="T1585" s="9">
        <v>41.96</v>
      </c>
      <c r="U1585">
        <v>2</v>
      </c>
      <c r="V1585" s="2">
        <v>0</v>
      </c>
      <c r="W1585" s="6">
        <v>2.94</v>
      </c>
      <c r="X1585" s="14">
        <f>AA1585-W1585</f>
        <v>80.98</v>
      </c>
      <c r="Y1585" s="6">
        <f>T1585*U1585</f>
        <v>83.92</v>
      </c>
      <c r="Z1585" s="6">
        <f>Y1585*V1585</f>
        <v>0</v>
      </c>
      <c r="AA1585" s="6">
        <f t="shared" si="130"/>
        <v>83.92</v>
      </c>
    </row>
    <row r="1586" spans="2:27" x14ac:dyDescent="0.3">
      <c r="B1586">
        <v>1583</v>
      </c>
      <c r="C1586" t="s">
        <v>4192</v>
      </c>
      <c r="D1586" s="1">
        <v>42255</v>
      </c>
      <c r="E1586" s="1">
        <v>42346</v>
      </c>
      <c r="F1586" s="9" t="str">
        <f t="shared" si="133"/>
        <v>91 days</v>
      </c>
      <c r="G1586" t="s">
        <v>187</v>
      </c>
      <c r="H1586" t="s">
        <v>2239</v>
      </c>
      <c r="I1586" t="s">
        <v>2240</v>
      </c>
      <c r="J1586" t="s">
        <v>25</v>
      </c>
      <c r="K1586" t="s">
        <v>26</v>
      </c>
      <c r="L1586" t="s">
        <v>265</v>
      </c>
      <c r="M1586" t="s">
        <v>266</v>
      </c>
      <c r="N1586">
        <v>10024</v>
      </c>
      <c r="O1586" t="s">
        <v>147</v>
      </c>
      <c r="P1586" t="s">
        <v>2697</v>
      </c>
      <c r="Q1586" t="s">
        <v>45</v>
      </c>
      <c r="R1586" t="s">
        <v>74</v>
      </c>
      <c r="S1586" t="s">
        <v>2698</v>
      </c>
      <c r="T1586" s="9">
        <v>1217.57</v>
      </c>
      <c r="U1586">
        <v>2</v>
      </c>
      <c r="V1586" s="2">
        <v>0.2</v>
      </c>
      <c r="W1586" s="6">
        <v>456.59</v>
      </c>
      <c r="X1586" s="14">
        <f>AA1586-W1586</f>
        <v>1491.5219999999999</v>
      </c>
      <c r="Y1586" s="6">
        <f>T1586*U1586</f>
        <v>2435.14</v>
      </c>
      <c r="Z1586" s="6">
        <f>Y1586*V1586</f>
        <v>487.02800000000002</v>
      </c>
      <c r="AA1586" s="6">
        <f t="shared" si="130"/>
        <v>1948.1119999999999</v>
      </c>
    </row>
    <row r="1587" spans="2:27" x14ac:dyDescent="0.3">
      <c r="B1587">
        <v>1584</v>
      </c>
      <c r="C1587" t="s">
        <v>4192</v>
      </c>
      <c r="D1587" s="1">
        <v>42255</v>
      </c>
      <c r="E1587" s="1">
        <v>42346</v>
      </c>
      <c r="F1587" s="9" t="str">
        <f t="shared" si="133"/>
        <v>91 days</v>
      </c>
      <c r="G1587" t="s">
        <v>187</v>
      </c>
      <c r="H1587" t="s">
        <v>2239</v>
      </c>
      <c r="I1587" t="s">
        <v>2240</v>
      </c>
      <c r="J1587" t="s">
        <v>25</v>
      </c>
      <c r="K1587" t="s">
        <v>26</v>
      </c>
      <c r="L1587" t="s">
        <v>265</v>
      </c>
      <c r="M1587" t="s">
        <v>266</v>
      </c>
      <c r="N1587">
        <v>10024</v>
      </c>
      <c r="O1587" t="s">
        <v>147</v>
      </c>
      <c r="P1587" t="s">
        <v>521</v>
      </c>
      <c r="Q1587" t="s">
        <v>31</v>
      </c>
      <c r="R1587" t="s">
        <v>64</v>
      </c>
      <c r="S1587" t="s">
        <v>522</v>
      </c>
      <c r="T1587" s="9">
        <v>47.04</v>
      </c>
      <c r="U1587">
        <v>3</v>
      </c>
      <c r="V1587" s="2">
        <v>0</v>
      </c>
      <c r="W1587" s="6">
        <v>18.350000000000001</v>
      </c>
      <c r="X1587" s="14">
        <f>AA1587-W1587</f>
        <v>122.77000000000001</v>
      </c>
      <c r="Y1587" s="6">
        <f>T1587*U1587</f>
        <v>141.12</v>
      </c>
      <c r="Z1587" s="6">
        <f>Y1587*V1587</f>
        <v>0</v>
      </c>
      <c r="AA1587" s="6">
        <f t="shared" si="130"/>
        <v>141.12</v>
      </c>
    </row>
    <row r="1588" spans="2:27" x14ac:dyDescent="0.3">
      <c r="B1588">
        <v>1585</v>
      </c>
      <c r="C1588" t="s">
        <v>4192</v>
      </c>
      <c r="D1588" s="1">
        <v>42255</v>
      </c>
      <c r="E1588" s="1">
        <v>42346</v>
      </c>
      <c r="F1588" s="9" t="str">
        <f t="shared" si="133"/>
        <v>91 days</v>
      </c>
      <c r="G1588" t="s">
        <v>187</v>
      </c>
      <c r="H1588" t="s">
        <v>2239</v>
      </c>
      <c r="I1588" t="s">
        <v>2240</v>
      </c>
      <c r="J1588" t="s">
        <v>25</v>
      </c>
      <c r="K1588" t="s">
        <v>26</v>
      </c>
      <c r="L1588" t="s">
        <v>265</v>
      </c>
      <c r="M1588" t="s">
        <v>266</v>
      </c>
      <c r="N1588">
        <v>10024</v>
      </c>
      <c r="O1588" t="s">
        <v>147</v>
      </c>
      <c r="P1588" t="s">
        <v>258</v>
      </c>
      <c r="Q1588" t="s">
        <v>31</v>
      </c>
      <c r="R1588" t="s">
        <v>64</v>
      </c>
      <c r="S1588" t="s">
        <v>259</v>
      </c>
      <c r="T1588" s="9">
        <v>6.16</v>
      </c>
      <c r="U1588">
        <v>2</v>
      </c>
      <c r="V1588" s="2">
        <v>0</v>
      </c>
      <c r="W1588" s="6">
        <v>2.96</v>
      </c>
      <c r="X1588" s="14">
        <f>AA1588-W1588</f>
        <v>9.36</v>
      </c>
      <c r="Y1588" s="6">
        <f>T1588*U1588</f>
        <v>12.32</v>
      </c>
      <c r="Z1588" s="6">
        <f>Y1588*V1588</f>
        <v>0</v>
      </c>
      <c r="AA1588" s="6">
        <f t="shared" si="130"/>
        <v>12.32</v>
      </c>
    </row>
    <row r="1589" spans="2:27" x14ac:dyDescent="0.3">
      <c r="B1589">
        <v>1586</v>
      </c>
      <c r="C1589" t="s">
        <v>4192</v>
      </c>
      <c r="D1589" s="1">
        <v>42255</v>
      </c>
      <c r="E1589" s="1">
        <v>42346</v>
      </c>
      <c r="F1589" s="9" t="str">
        <f t="shared" si="133"/>
        <v>91 days</v>
      </c>
      <c r="G1589" t="s">
        <v>187</v>
      </c>
      <c r="H1589" t="s">
        <v>2239</v>
      </c>
      <c r="I1589" t="s">
        <v>2240</v>
      </c>
      <c r="J1589" t="s">
        <v>25</v>
      </c>
      <c r="K1589" t="s">
        <v>26</v>
      </c>
      <c r="L1589" t="s">
        <v>265</v>
      </c>
      <c r="M1589" t="s">
        <v>266</v>
      </c>
      <c r="N1589">
        <v>10024</v>
      </c>
      <c r="O1589" t="s">
        <v>147</v>
      </c>
      <c r="P1589" t="s">
        <v>1822</v>
      </c>
      <c r="Q1589" t="s">
        <v>70</v>
      </c>
      <c r="R1589" t="s">
        <v>71</v>
      </c>
      <c r="S1589" t="s">
        <v>1823</v>
      </c>
      <c r="T1589" s="9">
        <v>979.95</v>
      </c>
      <c r="U1589">
        <v>5</v>
      </c>
      <c r="V1589" s="2">
        <v>0</v>
      </c>
      <c r="W1589" s="6">
        <v>274.39</v>
      </c>
      <c r="X1589" s="14">
        <f>AA1589-W1589</f>
        <v>4625.3599999999997</v>
      </c>
      <c r="Y1589" s="6">
        <f>T1589*U1589</f>
        <v>4899.75</v>
      </c>
      <c r="Z1589" s="6">
        <f>Y1589*V1589</f>
        <v>0</v>
      </c>
      <c r="AA1589" s="6">
        <f t="shared" si="130"/>
        <v>4899.75</v>
      </c>
    </row>
    <row r="1590" spans="2:27" x14ac:dyDescent="0.3">
      <c r="B1590">
        <v>1587</v>
      </c>
      <c r="C1590" t="s">
        <v>4192</v>
      </c>
      <c r="D1590" s="1">
        <v>42255</v>
      </c>
      <c r="E1590" s="1">
        <v>42346</v>
      </c>
      <c r="F1590" s="9" t="str">
        <f t="shared" si="133"/>
        <v>91 days</v>
      </c>
      <c r="G1590" t="s">
        <v>187</v>
      </c>
      <c r="H1590" t="s">
        <v>2239</v>
      </c>
      <c r="I1590" t="s">
        <v>2240</v>
      </c>
      <c r="J1590" t="s">
        <v>25</v>
      </c>
      <c r="K1590" t="s">
        <v>26</v>
      </c>
      <c r="L1590" t="s">
        <v>265</v>
      </c>
      <c r="M1590" t="s">
        <v>266</v>
      </c>
      <c r="N1590">
        <v>10024</v>
      </c>
      <c r="O1590" t="s">
        <v>147</v>
      </c>
      <c r="P1590" t="s">
        <v>4193</v>
      </c>
      <c r="Q1590" t="s">
        <v>45</v>
      </c>
      <c r="R1590" t="s">
        <v>89</v>
      </c>
      <c r="S1590" t="s">
        <v>4194</v>
      </c>
      <c r="T1590" s="9">
        <v>143.69999999999999</v>
      </c>
      <c r="U1590">
        <v>3</v>
      </c>
      <c r="V1590" s="2">
        <v>0</v>
      </c>
      <c r="W1590" s="6">
        <v>68.98</v>
      </c>
      <c r="X1590" s="14">
        <f>AA1590-W1590</f>
        <v>362.11999999999995</v>
      </c>
      <c r="Y1590" s="6">
        <f>T1590*U1590</f>
        <v>431.09999999999997</v>
      </c>
      <c r="Z1590" s="6">
        <f>Y1590*V1590</f>
        <v>0</v>
      </c>
      <c r="AA1590" s="6">
        <f t="shared" si="130"/>
        <v>431.09999999999997</v>
      </c>
    </row>
    <row r="1591" spans="2:27" x14ac:dyDescent="0.3">
      <c r="B1591">
        <v>1588</v>
      </c>
      <c r="C1591" t="s">
        <v>4192</v>
      </c>
      <c r="D1591" s="1">
        <v>42255</v>
      </c>
      <c r="E1591" s="1">
        <v>42346</v>
      </c>
      <c r="F1591" s="9" t="str">
        <f t="shared" si="133"/>
        <v>91 days</v>
      </c>
      <c r="G1591" t="s">
        <v>187</v>
      </c>
      <c r="H1591" t="s">
        <v>2239</v>
      </c>
      <c r="I1591" t="s">
        <v>2240</v>
      </c>
      <c r="J1591" t="s">
        <v>25</v>
      </c>
      <c r="K1591" t="s">
        <v>26</v>
      </c>
      <c r="L1591" t="s">
        <v>265</v>
      </c>
      <c r="M1591" t="s">
        <v>266</v>
      </c>
      <c r="N1591">
        <v>10024</v>
      </c>
      <c r="O1591" t="s">
        <v>147</v>
      </c>
      <c r="P1591" t="s">
        <v>4195</v>
      </c>
      <c r="Q1591" t="s">
        <v>45</v>
      </c>
      <c r="R1591" t="s">
        <v>268</v>
      </c>
      <c r="S1591" t="s">
        <v>4196</v>
      </c>
      <c r="T1591" s="9">
        <v>10.65</v>
      </c>
      <c r="U1591">
        <v>3</v>
      </c>
      <c r="V1591" s="2">
        <v>0</v>
      </c>
      <c r="W1591" s="6">
        <v>5.01</v>
      </c>
      <c r="X1591" s="14">
        <f>AA1591-W1591</f>
        <v>26.940000000000005</v>
      </c>
      <c r="Y1591" s="6">
        <f>T1591*U1591</f>
        <v>31.950000000000003</v>
      </c>
      <c r="Z1591" s="6">
        <f>Y1591*V1591</f>
        <v>0</v>
      </c>
      <c r="AA1591" s="6">
        <f t="shared" si="130"/>
        <v>31.950000000000003</v>
      </c>
    </row>
    <row r="1592" spans="2:27" x14ac:dyDescent="0.3">
      <c r="B1592">
        <v>1589</v>
      </c>
      <c r="C1592" t="s">
        <v>4192</v>
      </c>
      <c r="D1592" s="1">
        <v>42255</v>
      </c>
      <c r="E1592" s="1">
        <v>42346</v>
      </c>
      <c r="F1592" s="9" t="str">
        <f t="shared" si="133"/>
        <v>91 days</v>
      </c>
      <c r="G1592" t="s">
        <v>187</v>
      </c>
      <c r="H1592" t="s">
        <v>2239</v>
      </c>
      <c r="I1592" t="s">
        <v>2240</v>
      </c>
      <c r="J1592" t="s">
        <v>25</v>
      </c>
      <c r="K1592" t="s">
        <v>26</v>
      </c>
      <c r="L1592" t="s">
        <v>265</v>
      </c>
      <c r="M1592" t="s">
        <v>266</v>
      </c>
      <c r="N1592">
        <v>10024</v>
      </c>
      <c r="O1592" t="s">
        <v>147</v>
      </c>
      <c r="P1592" t="s">
        <v>1528</v>
      </c>
      <c r="Q1592" t="s">
        <v>70</v>
      </c>
      <c r="R1592" t="s">
        <v>160</v>
      </c>
      <c r="S1592" t="s">
        <v>1529</v>
      </c>
      <c r="T1592" s="9">
        <v>247.8</v>
      </c>
      <c r="U1592">
        <v>4</v>
      </c>
      <c r="V1592" s="2">
        <v>0</v>
      </c>
      <c r="W1592" s="6">
        <v>34.69</v>
      </c>
      <c r="X1592" s="14">
        <f>AA1592-W1592</f>
        <v>956.51</v>
      </c>
      <c r="Y1592" s="6">
        <f>T1592*U1592</f>
        <v>991.2</v>
      </c>
      <c r="Z1592" s="6">
        <f>Y1592*V1592</f>
        <v>0</v>
      </c>
      <c r="AA1592" s="6">
        <f t="shared" si="130"/>
        <v>991.2</v>
      </c>
    </row>
    <row r="1593" spans="2:27" x14ac:dyDescent="0.3">
      <c r="B1593">
        <v>1590</v>
      </c>
      <c r="C1593" t="s">
        <v>4197</v>
      </c>
      <c r="D1593" s="1">
        <v>42709</v>
      </c>
      <c r="E1593" s="1">
        <v>42506</v>
      </c>
      <c r="F1593" s="23" t="s">
        <v>10956</v>
      </c>
      <c r="G1593" t="s">
        <v>49</v>
      </c>
      <c r="H1593" t="s">
        <v>4198</v>
      </c>
      <c r="I1593" t="s">
        <v>4199</v>
      </c>
      <c r="J1593" t="s">
        <v>40</v>
      </c>
      <c r="K1593" t="s">
        <v>26</v>
      </c>
      <c r="L1593" t="s">
        <v>2984</v>
      </c>
      <c r="M1593" t="s">
        <v>318</v>
      </c>
      <c r="N1593">
        <v>23464</v>
      </c>
      <c r="O1593" t="s">
        <v>29</v>
      </c>
      <c r="P1593" t="s">
        <v>1741</v>
      </c>
      <c r="Q1593" t="s">
        <v>45</v>
      </c>
      <c r="R1593" t="s">
        <v>67</v>
      </c>
      <c r="S1593" t="s">
        <v>1742</v>
      </c>
      <c r="T1593" s="9">
        <v>10.96</v>
      </c>
      <c r="U1593">
        <v>4</v>
      </c>
      <c r="V1593" s="2">
        <v>0</v>
      </c>
      <c r="W1593" s="6">
        <v>2.96</v>
      </c>
      <c r="X1593" s="14">
        <f>AA1593-W1593</f>
        <v>40.880000000000003</v>
      </c>
      <c r="Y1593" s="6">
        <f>T1593*U1593</f>
        <v>43.84</v>
      </c>
      <c r="Z1593" s="6">
        <f>Y1593*V1593</f>
        <v>0</v>
      </c>
      <c r="AA1593" s="6">
        <f t="shared" si="130"/>
        <v>43.84</v>
      </c>
    </row>
    <row r="1594" spans="2:27" x14ac:dyDescent="0.3">
      <c r="B1594">
        <v>1591</v>
      </c>
      <c r="C1594" t="s">
        <v>4200</v>
      </c>
      <c r="D1594" s="1">
        <v>42475</v>
      </c>
      <c r="E1594" s="1">
        <v>42479</v>
      </c>
      <c r="F1594" s="9" t="str">
        <f t="shared" ref="F1594:F1604" si="134">DATEDIF(D1594,E1594,"d")&amp;" days"</f>
        <v>4 days</v>
      </c>
      <c r="G1594" t="s">
        <v>49</v>
      </c>
      <c r="H1594" t="s">
        <v>4201</v>
      </c>
      <c r="I1594" t="s">
        <v>4202</v>
      </c>
      <c r="J1594" t="s">
        <v>40</v>
      </c>
      <c r="K1594" t="s">
        <v>26</v>
      </c>
      <c r="L1594" t="s">
        <v>4203</v>
      </c>
      <c r="M1594" t="s">
        <v>103</v>
      </c>
      <c r="N1594">
        <v>76051</v>
      </c>
      <c r="O1594" t="s">
        <v>104</v>
      </c>
      <c r="P1594" t="s">
        <v>4204</v>
      </c>
      <c r="Q1594" t="s">
        <v>45</v>
      </c>
      <c r="R1594" t="s">
        <v>67</v>
      </c>
      <c r="S1594" t="s">
        <v>4205</v>
      </c>
      <c r="T1594" s="9">
        <v>33.49</v>
      </c>
      <c r="U1594">
        <v>7</v>
      </c>
      <c r="V1594" s="2">
        <v>0.2</v>
      </c>
      <c r="W1594" s="6">
        <v>5.86</v>
      </c>
      <c r="X1594" s="14">
        <f>AA1594-W1594</f>
        <v>181.684</v>
      </c>
      <c r="Y1594" s="6">
        <f>T1594*U1594</f>
        <v>234.43</v>
      </c>
      <c r="Z1594" s="6">
        <f>Y1594*V1594</f>
        <v>46.886000000000003</v>
      </c>
      <c r="AA1594" s="6">
        <f t="shared" si="130"/>
        <v>187.54400000000001</v>
      </c>
    </row>
    <row r="1595" spans="2:27" x14ac:dyDescent="0.3">
      <c r="B1595">
        <v>1592</v>
      </c>
      <c r="C1595" t="s">
        <v>4200</v>
      </c>
      <c r="D1595" s="1">
        <v>42475</v>
      </c>
      <c r="E1595" s="1">
        <v>42479</v>
      </c>
      <c r="F1595" s="9" t="str">
        <f t="shared" si="134"/>
        <v>4 days</v>
      </c>
      <c r="G1595" t="s">
        <v>49</v>
      </c>
      <c r="H1595" t="s">
        <v>4201</v>
      </c>
      <c r="I1595" t="s">
        <v>4202</v>
      </c>
      <c r="J1595" t="s">
        <v>40</v>
      </c>
      <c r="K1595" t="s">
        <v>26</v>
      </c>
      <c r="L1595" t="s">
        <v>4203</v>
      </c>
      <c r="M1595" t="s">
        <v>103</v>
      </c>
      <c r="N1595">
        <v>76051</v>
      </c>
      <c r="O1595" t="s">
        <v>104</v>
      </c>
      <c r="P1595" t="s">
        <v>573</v>
      </c>
      <c r="Q1595" t="s">
        <v>45</v>
      </c>
      <c r="R1595" t="s">
        <v>268</v>
      </c>
      <c r="S1595" t="s">
        <v>574</v>
      </c>
      <c r="T1595" s="9">
        <v>8.0399999999999991</v>
      </c>
      <c r="U1595">
        <v>5</v>
      </c>
      <c r="V1595" s="2">
        <v>0.2</v>
      </c>
      <c r="W1595" s="6">
        <v>2.91</v>
      </c>
      <c r="X1595" s="14">
        <f>AA1595-W1595</f>
        <v>29.249999999999996</v>
      </c>
      <c r="Y1595" s="6">
        <f>T1595*U1595</f>
        <v>40.199999999999996</v>
      </c>
      <c r="Z1595" s="6">
        <f>Y1595*V1595</f>
        <v>8.0399999999999991</v>
      </c>
      <c r="AA1595" s="6">
        <f t="shared" si="130"/>
        <v>32.159999999999997</v>
      </c>
    </row>
    <row r="1596" spans="2:27" x14ac:dyDescent="0.3">
      <c r="B1596">
        <v>1593</v>
      </c>
      <c r="C1596" t="s">
        <v>4206</v>
      </c>
      <c r="D1596" s="1">
        <v>42178</v>
      </c>
      <c r="E1596" s="1">
        <v>42180</v>
      </c>
      <c r="F1596" s="9" t="str">
        <f t="shared" si="134"/>
        <v>2 days</v>
      </c>
      <c r="G1596" t="s">
        <v>22</v>
      </c>
      <c r="H1596" t="s">
        <v>4207</v>
      </c>
      <c r="I1596" t="s">
        <v>4208</v>
      </c>
      <c r="J1596" t="s">
        <v>25</v>
      </c>
      <c r="K1596" t="s">
        <v>26</v>
      </c>
      <c r="L1596" t="s">
        <v>3021</v>
      </c>
      <c r="M1596" t="s">
        <v>95</v>
      </c>
      <c r="N1596">
        <v>98502</v>
      </c>
      <c r="O1596" t="s">
        <v>43</v>
      </c>
      <c r="P1596" t="s">
        <v>4209</v>
      </c>
      <c r="Q1596" t="s">
        <v>70</v>
      </c>
      <c r="R1596" t="s">
        <v>71</v>
      </c>
      <c r="S1596" t="s">
        <v>4210</v>
      </c>
      <c r="T1596" s="9">
        <v>201.57</v>
      </c>
      <c r="U1596">
        <v>4</v>
      </c>
      <c r="V1596" s="2">
        <v>0.2</v>
      </c>
      <c r="W1596" s="6">
        <v>22.68</v>
      </c>
      <c r="X1596" s="14">
        <f>AA1596-W1596</f>
        <v>622.34400000000005</v>
      </c>
      <c r="Y1596" s="6">
        <f>T1596*U1596</f>
        <v>806.28</v>
      </c>
      <c r="Z1596" s="6">
        <f>Y1596*V1596</f>
        <v>161.256</v>
      </c>
      <c r="AA1596" s="6">
        <f t="shared" si="130"/>
        <v>645.024</v>
      </c>
    </row>
    <row r="1597" spans="2:27" x14ac:dyDescent="0.3">
      <c r="B1597">
        <v>1594</v>
      </c>
      <c r="C1597" t="s">
        <v>4211</v>
      </c>
      <c r="D1597" s="1">
        <v>41931</v>
      </c>
      <c r="E1597" s="1">
        <v>41931</v>
      </c>
      <c r="F1597" s="9" t="str">
        <f t="shared" si="134"/>
        <v>0 days</v>
      </c>
      <c r="G1597" t="s">
        <v>1292</v>
      </c>
      <c r="H1597" t="s">
        <v>1917</v>
      </c>
      <c r="I1597" t="s">
        <v>1918</v>
      </c>
      <c r="J1597" t="s">
        <v>25</v>
      </c>
      <c r="K1597" t="s">
        <v>26</v>
      </c>
      <c r="L1597" t="s">
        <v>41</v>
      </c>
      <c r="M1597" t="s">
        <v>42</v>
      </c>
      <c r="N1597">
        <v>90032</v>
      </c>
      <c r="O1597" t="s">
        <v>43</v>
      </c>
      <c r="P1597" t="s">
        <v>4212</v>
      </c>
      <c r="Q1597" t="s">
        <v>45</v>
      </c>
      <c r="R1597" t="s">
        <v>89</v>
      </c>
      <c r="S1597" t="s">
        <v>4213</v>
      </c>
      <c r="T1597" s="9">
        <v>13.44</v>
      </c>
      <c r="U1597">
        <v>3</v>
      </c>
      <c r="V1597" s="2">
        <v>0</v>
      </c>
      <c r="W1597" s="6">
        <v>6.59</v>
      </c>
      <c r="X1597" s="14">
        <f>AA1597-W1597</f>
        <v>33.730000000000004</v>
      </c>
      <c r="Y1597" s="6">
        <f>T1597*U1597</f>
        <v>40.32</v>
      </c>
      <c r="Z1597" s="6">
        <f>Y1597*V1597</f>
        <v>0</v>
      </c>
      <c r="AA1597" s="6">
        <f t="shared" si="130"/>
        <v>40.32</v>
      </c>
    </row>
    <row r="1598" spans="2:27" x14ac:dyDescent="0.3">
      <c r="B1598">
        <v>1595</v>
      </c>
      <c r="C1598" t="s">
        <v>4214</v>
      </c>
      <c r="D1598" s="1">
        <v>42087</v>
      </c>
      <c r="E1598" s="1">
        <v>42090</v>
      </c>
      <c r="F1598" s="9" t="str">
        <f t="shared" si="134"/>
        <v>3 days</v>
      </c>
      <c r="G1598" t="s">
        <v>187</v>
      </c>
      <c r="H1598" t="s">
        <v>4215</v>
      </c>
      <c r="I1598" t="s">
        <v>4216</v>
      </c>
      <c r="J1598" t="s">
        <v>101</v>
      </c>
      <c r="K1598" t="s">
        <v>26</v>
      </c>
      <c r="L1598" t="s">
        <v>1388</v>
      </c>
      <c r="M1598" t="s">
        <v>210</v>
      </c>
      <c r="N1598">
        <v>61604</v>
      </c>
      <c r="O1598" t="s">
        <v>104</v>
      </c>
      <c r="P1598" t="s">
        <v>4217</v>
      </c>
      <c r="Q1598" t="s">
        <v>31</v>
      </c>
      <c r="R1598" t="s">
        <v>32</v>
      </c>
      <c r="S1598" t="s">
        <v>4218</v>
      </c>
      <c r="T1598" s="9">
        <v>359.06</v>
      </c>
      <c r="U1598">
        <v>3</v>
      </c>
      <c r="V1598" s="2">
        <v>0.3</v>
      </c>
      <c r="W1598" s="6">
        <v>-35.909999999999997</v>
      </c>
      <c r="X1598" s="14">
        <f>AA1598-W1598</f>
        <v>789.93600000000004</v>
      </c>
      <c r="Y1598" s="6">
        <f>T1598*U1598</f>
        <v>1077.18</v>
      </c>
      <c r="Z1598" s="6">
        <f>Y1598*V1598</f>
        <v>323.154</v>
      </c>
      <c r="AA1598" s="6">
        <f t="shared" si="130"/>
        <v>754.02600000000007</v>
      </c>
    </row>
    <row r="1599" spans="2:27" x14ac:dyDescent="0.3">
      <c r="B1599">
        <v>1596</v>
      </c>
      <c r="C1599" t="s">
        <v>4219</v>
      </c>
      <c r="D1599" s="1">
        <v>42952</v>
      </c>
      <c r="E1599" s="1">
        <v>43074</v>
      </c>
      <c r="F1599" s="9" t="str">
        <f t="shared" si="134"/>
        <v>122 days</v>
      </c>
      <c r="G1599" t="s">
        <v>49</v>
      </c>
      <c r="H1599" t="s">
        <v>1708</v>
      </c>
      <c r="I1599" t="s">
        <v>1709</v>
      </c>
      <c r="J1599" t="s">
        <v>25</v>
      </c>
      <c r="K1599" t="s">
        <v>26</v>
      </c>
      <c r="L1599" t="s">
        <v>496</v>
      </c>
      <c r="M1599" t="s">
        <v>497</v>
      </c>
      <c r="N1599">
        <v>43229</v>
      </c>
      <c r="O1599" t="s">
        <v>147</v>
      </c>
      <c r="P1599" t="s">
        <v>3419</v>
      </c>
      <c r="Q1599" t="s">
        <v>31</v>
      </c>
      <c r="R1599" t="s">
        <v>35</v>
      </c>
      <c r="S1599" t="s">
        <v>3420</v>
      </c>
      <c r="T1599" s="9">
        <v>47.99</v>
      </c>
      <c r="U1599">
        <v>2</v>
      </c>
      <c r="V1599" s="2">
        <v>0.3</v>
      </c>
      <c r="W1599" s="6">
        <v>-2.06</v>
      </c>
      <c r="X1599" s="14">
        <f>AA1599-W1599</f>
        <v>69.246000000000009</v>
      </c>
      <c r="Y1599" s="6">
        <f>T1599*U1599</f>
        <v>95.98</v>
      </c>
      <c r="Z1599" s="6">
        <f>Y1599*V1599</f>
        <v>28.794</v>
      </c>
      <c r="AA1599" s="6">
        <f t="shared" si="130"/>
        <v>67.186000000000007</v>
      </c>
    </row>
    <row r="1600" spans="2:27" x14ac:dyDescent="0.3">
      <c r="B1600">
        <v>1597</v>
      </c>
      <c r="C1600" t="s">
        <v>4220</v>
      </c>
      <c r="D1600" s="1">
        <v>43024</v>
      </c>
      <c r="E1600" s="1">
        <v>43026</v>
      </c>
      <c r="F1600" s="9" t="str">
        <f t="shared" si="134"/>
        <v>2 days</v>
      </c>
      <c r="G1600" t="s">
        <v>187</v>
      </c>
      <c r="H1600" t="s">
        <v>1723</v>
      </c>
      <c r="I1600" t="s">
        <v>1724</v>
      </c>
      <c r="J1600" t="s">
        <v>40</v>
      </c>
      <c r="K1600" t="s">
        <v>26</v>
      </c>
      <c r="L1600" t="s">
        <v>265</v>
      </c>
      <c r="M1600" t="s">
        <v>266</v>
      </c>
      <c r="N1600">
        <v>10011</v>
      </c>
      <c r="O1600" t="s">
        <v>147</v>
      </c>
      <c r="P1600" t="s">
        <v>1752</v>
      </c>
      <c r="Q1600" t="s">
        <v>31</v>
      </c>
      <c r="R1600" t="s">
        <v>64</v>
      </c>
      <c r="S1600" t="s">
        <v>1753</v>
      </c>
      <c r="T1600" s="9">
        <v>547.29999999999995</v>
      </c>
      <c r="U1600">
        <v>13</v>
      </c>
      <c r="V1600" s="2">
        <v>0</v>
      </c>
      <c r="W1600" s="6">
        <v>175.14</v>
      </c>
      <c r="X1600" s="14">
        <f>AA1600-W1600</f>
        <v>6939.7599999999993</v>
      </c>
      <c r="Y1600" s="6">
        <f>T1600*U1600</f>
        <v>7114.9</v>
      </c>
      <c r="Z1600" s="6">
        <f>Y1600*V1600</f>
        <v>0</v>
      </c>
      <c r="AA1600" s="6">
        <f t="shared" si="130"/>
        <v>7114.9</v>
      </c>
    </row>
    <row r="1601" spans="2:27" x14ac:dyDescent="0.3">
      <c r="B1601">
        <v>1598</v>
      </c>
      <c r="C1601" t="s">
        <v>4221</v>
      </c>
      <c r="D1601" s="1">
        <v>43058</v>
      </c>
      <c r="E1601" s="1">
        <v>43060</v>
      </c>
      <c r="F1601" s="9" t="str">
        <f t="shared" si="134"/>
        <v>2 days</v>
      </c>
      <c r="G1601" t="s">
        <v>22</v>
      </c>
      <c r="H1601" t="s">
        <v>4134</v>
      </c>
      <c r="I1601" t="s">
        <v>4135</v>
      </c>
      <c r="J1601" t="s">
        <v>25</v>
      </c>
      <c r="K1601" t="s">
        <v>26</v>
      </c>
      <c r="L1601" t="s">
        <v>4222</v>
      </c>
      <c r="M1601" t="s">
        <v>103</v>
      </c>
      <c r="N1601">
        <v>75007</v>
      </c>
      <c r="O1601" t="s">
        <v>104</v>
      </c>
      <c r="P1601" t="s">
        <v>4223</v>
      </c>
      <c r="Q1601" t="s">
        <v>45</v>
      </c>
      <c r="R1601" t="s">
        <v>89</v>
      </c>
      <c r="S1601" t="s">
        <v>4224</v>
      </c>
      <c r="T1601" s="9">
        <v>16.899999999999999</v>
      </c>
      <c r="U1601">
        <v>4</v>
      </c>
      <c r="V1601" s="2">
        <v>0.2</v>
      </c>
      <c r="W1601" s="6">
        <v>5.28</v>
      </c>
      <c r="X1601" s="14">
        <f>AA1601-W1601</f>
        <v>48.8</v>
      </c>
      <c r="Y1601" s="6">
        <f>T1601*U1601</f>
        <v>67.599999999999994</v>
      </c>
      <c r="Z1601" s="6">
        <f>Y1601*V1601</f>
        <v>13.52</v>
      </c>
      <c r="AA1601" s="6">
        <f t="shared" si="130"/>
        <v>54.08</v>
      </c>
    </row>
    <row r="1602" spans="2:27" x14ac:dyDescent="0.3">
      <c r="B1602">
        <v>1599</v>
      </c>
      <c r="C1602" t="s">
        <v>4221</v>
      </c>
      <c r="D1602" s="1">
        <v>43058</v>
      </c>
      <c r="E1602" s="1">
        <v>43060</v>
      </c>
      <c r="F1602" s="9" t="str">
        <f t="shared" si="134"/>
        <v>2 days</v>
      </c>
      <c r="G1602" t="s">
        <v>22</v>
      </c>
      <c r="H1602" t="s">
        <v>4134</v>
      </c>
      <c r="I1602" t="s">
        <v>4135</v>
      </c>
      <c r="J1602" t="s">
        <v>25</v>
      </c>
      <c r="K1602" t="s">
        <v>26</v>
      </c>
      <c r="L1602" t="s">
        <v>4222</v>
      </c>
      <c r="M1602" t="s">
        <v>103</v>
      </c>
      <c r="N1602">
        <v>75007</v>
      </c>
      <c r="O1602" t="s">
        <v>104</v>
      </c>
      <c r="P1602" t="s">
        <v>4225</v>
      </c>
      <c r="Q1602" t="s">
        <v>45</v>
      </c>
      <c r="R1602" t="s">
        <v>578</v>
      </c>
      <c r="S1602" t="s">
        <v>4226</v>
      </c>
      <c r="T1602" s="9">
        <v>6.67</v>
      </c>
      <c r="U1602">
        <v>1</v>
      </c>
      <c r="V1602" s="2">
        <v>0.2</v>
      </c>
      <c r="W1602" s="6">
        <v>0.5</v>
      </c>
      <c r="X1602" s="14">
        <f>AA1602-W1602</f>
        <v>4.8360000000000003</v>
      </c>
      <c r="Y1602" s="6">
        <f>T1602*U1602</f>
        <v>6.67</v>
      </c>
      <c r="Z1602" s="6">
        <f>Y1602*V1602</f>
        <v>1.3340000000000001</v>
      </c>
      <c r="AA1602" s="6">
        <f t="shared" si="130"/>
        <v>5.3360000000000003</v>
      </c>
    </row>
    <row r="1603" spans="2:27" x14ac:dyDescent="0.3">
      <c r="B1603">
        <v>1600</v>
      </c>
      <c r="C1603" t="s">
        <v>4221</v>
      </c>
      <c r="D1603" s="1">
        <v>43058</v>
      </c>
      <c r="E1603" s="1">
        <v>43060</v>
      </c>
      <c r="F1603" s="9" t="str">
        <f t="shared" si="134"/>
        <v>2 days</v>
      </c>
      <c r="G1603" t="s">
        <v>22</v>
      </c>
      <c r="H1603" t="s">
        <v>4134</v>
      </c>
      <c r="I1603" t="s">
        <v>4135</v>
      </c>
      <c r="J1603" t="s">
        <v>25</v>
      </c>
      <c r="K1603" t="s">
        <v>26</v>
      </c>
      <c r="L1603" t="s">
        <v>4222</v>
      </c>
      <c r="M1603" t="s">
        <v>103</v>
      </c>
      <c r="N1603">
        <v>75007</v>
      </c>
      <c r="O1603" t="s">
        <v>104</v>
      </c>
      <c r="P1603" t="s">
        <v>1161</v>
      </c>
      <c r="Q1603" t="s">
        <v>45</v>
      </c>
      <c r="R1603" t="s">
        <v>67</v>
      </c>
      <c r="S1603" t="s">
        <v>1162</v>
      </c>
      <c r="T1603" s="9">
        <v>99.14</v>
      </c>
      <c r="U1603">
        <v>4</v>
      </c>
      <c r="V1603" s="2">
        <v>0.2</v>
      </c>
      <c r="W1603" s="6">
        <v>8.67</v>
      </c>
      <c r="X1603" s="14">
        <f>AA1603-W1603</f>
        <v>308.57799999999997</v>
      </c>
      <c r="Y1603" s="6">
        <f>T1603*U1603</f>
        <v>396.56</v>
      </c>
      <c r="Z1603" s="6">
        <f>Y1603*V1603</f>
        <v>79.312000000000012</v>
      </c>
      <c r="AA1603" s="6">
        <f t="shared" si="130"/>
        <v>317.24799999999999</v>
      </c>
    </row>
    <row r="1604" spans="2:27" x14ac:dyDescent="0.3">
      <c r="B1604">
        <v>1601</v>
      </c>
      <c r="C1604" t="s">
        <v>4221</v>
      </c>
      <c r="D1604" s="1">
        <v>43058</v>
      </c>
      <c r="E1604" s="1">
        <v>43060</v>
      </c>
      <c r="F1604" s="9" t="str">
        <f t="shared" si="134"/>
        <v>2 days</v>
      </c>
      <c r="G1604" t="s">
        <v>22</v>
      </c>
      <c r="H1604" t="s">
        <v>4134</v>
      </c>
      <c r="I1604" t="s">
        <v>4135</v>
      </c>
      <c r="J1604" t="s">
        <v>25</v>
      </c>
      <c r="K1604" t="s">
        <v>26</v>
      </c>
      <c r="L1604" t="s">
        <v>4222</v>
      </c>
      <c r="M1604" t="s">
        <v>103</v>
      </c>
      <c r="N1604">
        <v>75007</v>
      </c>
      <c r="O1604" t="s">
        <v>104</v>
      </c>
      <c r="P1604" t="s">
        <v>1188</v>
      </c>
      <c r="Q1604" t="s">
        <v>31</v>
      </c>
      <c r="R1604" t="s">
        <v>64</v>
      </c>
      <c r="S1604" t="s">
        <v>1189</v>
      </c>
      <c r="T1604" s="9">
        <v>15.99</v>
      </c>
      <c r="U1604">
        <v>2</v>
      </c>
      <c r="V1604" s="2">
        <v>0.6</v>
      </c>
      <c r="W1604" s="6">
        <v>-13.99</v>
      </c>
      <c r="X1604" s="14">
        <f>AA1604-W1604</f>
        <v>26.782000000000004</v>
      </c>
      <c r="Y1604" s="6">
        <f>T1604*U1604</f>
        <v>31.98</v>
      </c>
      <c r="Z1604" s="6">
        <f>Y1604*V1604</f>
        <v>19.187999999999999</v>
      </c>
      <c r="AA1604" s="6">
        <f t="shared" si="130"/>
        <v>12.792000000000002</v>
      </c>
    </row>
    <row r="1605" spans="2:27" x14ac:dyDescent="0.3">
      <c r="B1605">
        <v>1602</v>
      </c>
      <c r="C1605" t="s">
        <v>4227</v>
      </c>
      <c r="D1605" s="1">
        <v>42587</v>
      </c>
      <c r="E1605" s="1">
        <v>42503</v>
      </c>
      <c r="F1605" s="23" t="s">
        <v>10956</v>
      </c>
      <c r="G1605" t="s">
        <v>22</v>
      </c>
      <c r="H1605" t="s">
        <v>2766</v>
      </c>
      <c r="I1605" t="s">
        <v>2767</v>
      </c>
      <c r="J1605" t="s">
        <v>40</v>
      </c>
      <c r="K1605" t="s">
        <v>26</v>
      </c>
      <c r="L1605" t="s">
        <v>243</v>
      </c>
      <c r="M1605" t="s">
        <v>244</v>
      </c>
      <c r="N1605">
        <v>19901</v>
      </c>
      <c r="O1605" t="s">
        <v>147</v>
      </c>
      <c r="P1605" t="s">
        <v>4228</v>
      </c>
      <c r="Q1605" t="s">
        <v>31</v>
      </c>
      <c r="R1605" t="s">
        <v>64</v>
      </c>
      <c r="S1605" t="s">
        <v>4229</v>
      </c>
      <c r="T1605" s="9">
        <v>211.96</v>
      </c>
      <c r="U1605">
        <v>2</v>
      </c>
      <c r="V1605" s="2">
        <v>0</v>
      </c>
      <c r="W1605" s="6">
        <v>42.39</v>
      </c>
      <c r="X1605" s="14">
        <f>AA1605-W1605</f>
        <v>381.53000000000003</v>
      </c>
      <c r="Y1605" s="6">
        <f>T1605*U1605</f>
        <v>423.92</v>
      </c>
      <c r="Z1605" s="6">
        <f>Y1605*V1605</f>
        <v>0</v>
      </c>
      <c r="AA1605" s="6">
        <f t="shared" ref="AA1605:AA1668" si="135">Y1605-Z1605</f>
        <v>423.92</v>
      </c>
    </row>
    <row r="1606" spans="2:27" x14ac:dyDescent="0.3">
      <c r="B1606">
        <v>1603</v>
      </c>
      <c r="C1606" t="s">
        <v>4230</v>
      </c>
      <c r="D1606" s="1">
        <v>42686</v>
      </c>
      <c r="E1606" s="1">
        <v>42721</v>
      </c>
      <c r="F1606" s="9" t="str">
        <f>DATEDIF(D1606,E1606,"d")&amp;" days"</f>
        <v>35 days</v>
      </c>
      <c r="G1606" t="s">
        <v>49</v>
      </c>
      <c r="H1606" t="s">
        <v>1910</v>
      </c>
      <c r="I1606" t="s">
        <v>1911</v>
      </c>
      <c r="J1606" t="s">
        <v>25</v>
      </c>
      <c r="K1606" t="s">
        <v>26</v>
      </c>
      <c r="L1606" t="s">
        <v>3800</v>
      </c>
      <c r="M1606" t="s">
        <v>334</v>
      </c>
      <c r="N1606">
        <v>37167</v>
      </c>
      <c r="O1606" t="s">
        <v>29</v>
      </c>
      <c r="P1606" t="s">
        <v>4231</v>
      </c>
      <c r="Q1606" t="s">
        <v>45</v>
      </c>
      <c r="R1606" t="s">
        <v>67</v>
      </c>
      <c r="S1606" t="s">
        <v>4232</v>
      </c>
      <c r="T1606" s="9">
        <v>6.67</v>
      </c>
      <c r="U1606">
        <v>3</v>
      </c>
      <c r="V1606" s="2">
        <v>0.2</v>
      </c>
      <c r="W1606" s="6">
        <v>1.67</v>
      </c>
      <c r="X1606" s="14">
        <f>AA1606-W1606</f>
        <v>14.337999999999999</v>
      </c>
      <c r="Y1606" s="6">
        <f>T1606*U1606</f>
        <v>20.009999999999998</v>
      </c>
      <c r="Z1606" s="6">
        <f>Y1606*V1606</f>
        <v>4.0019999999999998</v>
      </c>
      <c r="AA1606" s="6">
        <f t="shared" si="135"/>
        <v>16.007999999999999</v>
      </c>
    </row>
    <row r="1607" spans="2:27" x14ac:dyDescent="0.3">
      <c r="B1607">
        <v>1604</v>
      </c>
      <c r="C1607" t="s">
        <v>4233</v>
      </c>
      <c r="D1607" s="1">
        <v>43069</v>
      </c>
      <c r="E1607" s="1">
        <v>42837</v>
      </c>
      <c r="F1607" s="23" t="s">
        <v>10956</v>
      </c>
      <c r="G1607" t="s">
        <v>49</v>
      </c>
      <c r="H1607" t="s">
        <v>2102</v>
      </c>
      <c r="I1607" t="s">
        <v>2103</v>
      </c>
      <c r="J1607" t="s">
        <v>25</v>
      </c>
      <c r="K1607" t="s">
        <v>26</v>
      </c>
      <c r="L1607" t="s">
        <v>606</v>
      </c>
      <c r="M1607" t="s">
        <v>244</v>
      </c>
      <c r="N1607">
        <v>19711</v>
      </c>
      <c r="O1607" t="s">
        <v>147</v>
      </c>
      <c r="P1607" t="s">
        <v>4234</v>
      </c>
      <c r="Q1607" t="s">
        <v>45</v>
      </c>
      <c r="R1607" t="s">
        <v>67</v>
      </c>
      <c r="S1607" t="s">
        <v>4235</v>
      </c>
      <c r="T1607" s="9">
        <v>155.94</v>
      </c>
      <c r="U1607">
        <v>6</v>
      </c>
      <c r="V1607" s="2">
        <v>0</v>
      </c>
      <c r="W1607" s="6">
        <v>45.22</v>
      </c>
      <c r="X1607" s="14">
        <f>AA1607-W1607</f>
        <v>890.42</v>
      </c>
      <c r="Y1607" s="6">
        <f>T1607*U1607</f>
        <v>935.64</v>
      </c>
      <c r="Z1607" s="6">
        <f>Y1607*V1607</f>
        <v>0</v>
      </c>
      <c r="AA1607" s="6">
        <f t="shared" si="135"/>
        <v>935.64</v>
      </c>
    </row>
    <row r="1608" spans="2:27" x14ac:dyDescent="0.3">
      <c r="B1608">
        <v>1605</v>
      </c>
      <c r="C1608" t="s">
        <v>4236</v>
      </c>
      <c r="D1608" s="1">
        <v>42479</v>
      </c>
      <c r="E1608" s="1">
        <v>42484</v>
      </c>
      <c r="F1608" s="9" t="str">
        <f t="shared" ref="F1608:F1618" si="136">DATEDIF(D1608,E1608,"d")&amp;" days"</f>
        <v>5 days</v>
      </c>
      <c r="G1608" t="s">
        <v>22</v>
      </c>
      <c r="H1608" t="s">
        <v>1051</v>
      </c>
      <c r="I1608" t="s">
        <v>1052</v>
      </c>
      <c r="J1608" t="s">
        <v>25</v>
      </c>
      <c r="K1608" t="s">
        <v>26</v>
      </c>
      <c r="L1608" t="s">
        <v>41</v>
      </c>
      <c r="M1608" t="s">
        <v>42</v>
      </c>
      <c r="N1608">
        <v>90049</v>
      </c>
      <c r="O1608" t="s">
        <v>43</v>
      </c>
      <c r="P1608" t="s">
        <v>3349</v>
      </c>
      <c r="Q1608" t="s">
        <v>70</v>
      </c>
      <c r="R1608" t="s">
        <v>71</v>
      </c>
      <c r="S1608" t="s">
        <v>3350</v>
      </c>
      <c r="T1608" s="9">
        <v>39.96</v>
      </c>
      <c r="U1608">
        <v>5</v>
      </c>
      <c r="V1608" s="2">
        <v>0.2</v>
      </c>
      <c r="W1608" s="6">
        <v>12.99</v>
      </c>
      <c r="X1608" s="14">
        <f>AA1608-W1608</f>
        <v>146.85</v>
      </c>
      <c r="Y1608" s="6">
        <f>T1608*U1608</f>
        <v>199.8</v>
      </c>
      <c r="Z1608" s="6">
        <f>Y1608*V1608</f>
        <v>39.960000000000008</v>
      </c>
      <c r="AA1608" s="6">
        <f t="shared" si="135"/>
        <v>159.84</v>
      </c>
    </row>
    <row r="1609" spans="2:27" x14ac:dyDescent="0.3">
      <c r="B1609">
        <v>1606</v>
      </c>
      <c r="C1609" t="s">
        <v>4236</v>
      </c>
      <c r="D1609" s="1">
        <v>42479</v>
      </c>
      <c r="E1609" s="1">
        <v>42484</v>
      </c>
      <c r="F1609" s="9" t="str">
        <f t="shared" si="136"/>
        <v>5 days</v>
      </c>
      <c r="G1609" t="s">
        <v>22</v>
      </c>
      <c r="H1609" t="s">
        <v>1051</v>
      </c>
      <c r="I1609" t="s">
        <v>1052</v>
      </c>
      <c r="J1609" t="s">
        <v>25</v>
      </c>
      <c r="K1609" t="s">
        <v>26</v>
      </c>
      <c r="L1609" t="s">
        <v>41</v>
      </c>
      <c r="M1609" t="s">
        <v>42</v>
      </c>
      <c r="N1609">
        <v>90049</v>
      </c>
      <c r="O1609" t="s">
        <v>43</v>
      </c>
      <c r="P1609" t="s">
        <v>4237</v>
      </c>
      <c r="Q1609" t="s">
        <v>45</v>
      </c>
      <c r="R1609" t="s">
        <v>67</v>
      </c>
      <c r="S1609" t="s">
        <v>4238</v>
      </c>
      <c r="T1609" s="9">
        <v>5.46</v>
      </c>
      <c r="U1609">
        <v>3</v>
      </c>
      <c r="V1609" s="2">
        <v>0</v>
      </c>
      <c r="W1609" s="6">
        <v>1.53</v>
      </c>
      <c r="X1609" s="14">
        <f>AA1609-W1609</f>
        <v>14.85</v>
      </c>
      <c r="Y1609" s="6">
        <f>T1609*U1609</f>
        <v>16.38</v>
      </c>
      <c r="Z1609" s="6">
        <f>Y1609*V1609</f>
        <v>0</v>
      </c>
      <c r="AA1609" s="6">
        <f t="shared" si="135"/>
        <v>16.38</v>
      </c>
    </row>
    <row r="1610" spans="2:27" x14ac:dyDescent="0.3">
      <c r="B1610">
        <v>1607</v>
      </c>
      <c r="C1610" t="s">
        <v>4236</v>
      </c>
      <c r="D1610" s="1">
        <v>42479</v>
      </c>
      <c r="E1610" s="1">
        <v>42484</v>
      </c>
      <c r="F1610" s="9" t="str">
        <f t="shared" si="136"/>
        <v>5 days</v>
      </c>
      <c r="G1610" t="s">
        <v>22</v>
      </c>
      <c r="H1610" t="s">
        <v>1051</v>
      </c>
      <c r="I1610" t="s">
        <v>1052</v>
      </c>
      <c r="J1610" t="s">
        <v>25</v>
      </c>
      <c r="K1610" t="s">
        <v>26</v>
      </c>
      <c r="L1610" t="s">
        <v>41</v>
      </c>
      <c r="M1610" t="s">
        <v>42</v>
      </c>
      <c r="N1610">
        <v>90049</v>
      </c>
      <c r="O1610" t="s">
        <v>43</v>
      </c>
      <c r="P1610" t="s">
        <v>4239</v>
      </c>
      <c r="Q1610" t="s">
        <v>45</v>
      </c>
      <c r="R1610" t="s">
        <v>67</v>
      </c>
      <c r="S1610" t="s">
        <v>4240</v>
      </c>
      <c r="T1610" s="9">
        <v>73.2</v>
      </c>
      <c r="U1610">
        <v>5</v>
      </c>
      <c r="V1610" s="2">
        <v>0</v>
      </c>
      <c r="W1610" s="6">
        <v>21.23</v>
      </c>
      <c r="X1610" s="14">
        <f>AA1610-W1610</f>
        <v>344.77</v>
      </c>
      <c r="Y1610" s="6">
        <f>T1610*U1610</f>
        <v>366</v>
      </c>
      <c r="Z1610" s="6">
        <f>Y1610*V1610</f>
        <v>0</v>
      </c>
      <c r="AA1610" s="6">
        <f t="shared" si="135"/>
        <v>366</v>
      </c>
    </row>
    <row r="1611" spans="2:27" x14ac:dyDescent="0.3">
      <c r="B1611">
        <v>1608</v>
      </c>
      <c r="C1611" t="s">
        <v>4236</v>
      </c>
      <c r="D1611" s="1">
        <v>42479</v>
      </c>
      <c r="E1611" s="1">
        <v>42484</v>
      </c>
      <c r="F1611" s="9" t="str">
        <f t="shared" si="136"/>
        <v>5 days</v>
      </c>
      <c r="G1611" t="s">
        <v>22</v>
      </c>
      <c r="H1611" t="s">
        <v>1051</v>
      </c>
      <c r="I1611" t="s">
        <v>1052</v>
      </c>
      <c r="J1611" t="s">
        <v>25</v>
      </c>
      <c r="K1611" t="s">
        <v>26</v>
      </c>
      <c r="L1611" t="s">
        <v>41</v>
      </c>
      <c r="M1611" t="s">
        <v>42</v>
      </c>
      <c r="N1611">
        <v>90049</v>
      </c>
      <c r="O1611" t="s">
        <v>43</v>
      </c>
      <c r="P1611" t="s">
        <v>1375</v>
      </c>
      <c r="Q1611" t="s">
        <v>45</v>
      </c>
      <c r="R1611" t="s">
        <v>74</v>
      </c>
      <c r="S1611" t="s">
        <v>1376</v>
      </c>
      <c r="T1611" s="9">
        <v>5.84</v>
      </c>
      <c r="U1611">
        <v>1</v>
      </c>
      <c r="V1611" s="2">
        <v>0.2</v>
      </c>
      <c r="W1611" s="6">
        <v>1.97</v>
      </c>
      <c r="X1611" s="14">
        <f>AA1611-W1611</f>
        <v>2.702</v>
      </c>
      <c r="Y1611" s="6">
        <f>T1611*U1611</f>
        <v>5.84</v>
      </c>
      <c r="Z1611" s="6">
        <f>Y1611*V1611</f>
        <v>1.1679999999999999</v>
      </c>
      <c r="AA1611" s="6">
        <f t="shared" si="135"/>
        <v>4.6719999999999997</v>
      </c>
    </row>
    <row r="1612" spans="2:27" x14ac:dyDescent="0.3">
      <c r="B1612">
        <v>1609</v>
      </c>
      <c r="C1612" t="s">
        <v>4236</v>
      </c>
      <c r="D1612" s="1">
        <v>42479</v>
      </c>
      <c r="E1612" s="1">
        <v>42484</v>
      </c>
      <c r="F1612" s="9" t="str">
        <f t="shared" si="136"/>
        <v>5 days</v>
      </c>
      <c r="G1612" t="s">
        <v>22</v>
      </c>
      <c r="H1612" t="s">
        <v>1051</v>
      </c>
      <c r="I1612" t="s">
        <v>1052</v>
      </c>
      <c r="J1612" t="s">
        <v>25</v>
      </c>
      <c r="K1612" t="s">
        <v>26</v>
      </c>
      <c r="L1612" t="s">
        <v>41</v>
      </c>
      <c r="M1612" t="s">
        <v>42</v>
      </c>
      <c r="N1612">
        <v>90049</v>
      </c>
      <c r="O1612" t="s">
        <v>43</v>
      </c>
      <c r="P1612" t="s">
        <v>559</v>
      </c>
      <c r="Q1612" t="s">
        <v>45</v>
      </c>
      <c r="R1612" t="s">
        <v>89</v>
      </c>
      <c r="S1612" t="s">
        <v>2192</v>
      </c>
      <c r="T1612" s="9">
        <v>22.72</v>
      </c>
      <c r="U1612">
        <v>4</v>
      </c>
      <c r="V1612" s="2">
        <v>0</v>
      </c>
      <c r="W1612" s="6">
        <v>10.220000000000001</v>
      </c>
      <c r="X1612" s="14">
        <f>AA1612-W1612</f>
        <v>80.66</v>
      </c>
      <c r="Y1612" s="6">
        <f>T1612*U1612</f>
        <v>90.88</v>
      </c>
      <c r="Z1612" s="6">
        <f>Y1612*V1612</f>
        <v>0</v>
      </c>
      <c r="AA1612" s="6">
        <f t="shared" si="135"/>
        <v>90.88</v>
      </c>
    </row>
    <row r="1613" spans="2:27" x14ac:dyDescent="0.3">
      <c r="B1613">
        <v>1610</v>
      </c>
      <c r="C1613" t="s">
        <v>4236</v>
      </c>
      <c r="D1613" s="1">
        <v>42479</v>
      </c>
      <c r="E1613" s="1">
        <v>42484</v>
      </c>
      <c r="F1613" s="9" t="str">
        <f t="shared" si="136"/>
        <v>5 days</v>
      </c>
      <c r="G1613" t="s">
        <v>22</v>
      </c>
      <c r="H1613" t="s">
        <v>1051</v>
      </c>
      <c r="I1613" t="s">
        <v>1052</v>
      </c>
      <c r="J1613" t="s">
        <v>25</v>
      </c>
      <c r="K1613" t="s">
        <v>26</v>
      </c>
      <c r="L1613" t="s">
        <v>41</v>
      </c>
      <c r="M1613" t="s">
        <v>42</v>
      </c>
      <c r="N1613">
        <v>90049</v>
      </c>
      <c r="O1613" t="s">
        <v>43</v>
      </c>
      <c r="P1613" t="s">
        <v>4241</v>
      </c>
      <c r="Q1613" t="s">
        <v>45</v>
      </c>
      <c r="R1613" t="s">
        <v>74</v>
      </c>
      <c r="S1613" t="s">
        <v>4242</v>
      </c>
      <c r="T1613" s="9">
        <v>9.34</v>
      </c>
      <c r="U1613">
        <v>3</v>
      </c>
      <c r="V1613" s="2">
        <v>0.2</v>
      </c>
      <c r="W1613" s="6">
        <v>3.27</v>
      </c>
      <c r="X1613" s="14">
        <f>AA1613-W1613</f>
        <v>19.146000000000001</v>
      </c>
      <c r="Y1613" s="6">
        <f>T1613*U1613</f>
        <v>28.02</v>
      </c>
      <c r="Z1613" s="6">
        <f>Y1613*V1613</f>
        <v>5.6040000000000001</v>
      </c>
      <c r="AA1613" s="6">
        <f t="shared" si="135"/>
        <v>22.416</v>
      </c>
    </row>
    <row r="1614" spans="2:27" x14ac:dyDescent="0.3">
      <c r="B1614">
        <v>1611</v>
      </c>
      <c r="C1614" t="s">
        <v>4243</v>
      </c>
      <c r="D1614" s="1">
        <v>41785</v>
      </c>
      <c r="E1614" s="1">
        <v>41789</v>
      </c>
      <c r="F1614" s="9" t="str">
        <f t="shared" si="136"/>
        <v>4 days</v>
      </c>
      <c r="G1614" t="s">
        <v>49</v>
      </c>
      <c r="H1614" t="s">
        <v>4244</v>
      </c>
      <c r="I1614" t="s">
        <v>4245</v>
      </c>
      <c r="J1614" t="s">
        <v>40</v>
      </c>
      <c r="K1614" t="s">
        <v>26</v>
      </c>
      <c r="L1614" t="s">
        <v>41</v>
      </c>
      <c r="M1614" t="s">
        <v>42</v>
      </c>
      <c r="N1614">
        <v>90008</v>
      </c>
      <c r="O1614" t="s">
        <v>43</v>
      </c>
      <c r="P1614" t="s">
        <v>4217</v>
      </c>
      <c r="Q1614" t="s">
        <v>31</v>
      </c>
      <c r="R1614" t="s">
        <v>32</v>
      </c>
      <c r="S1614" t="s">
        <v>4218</v>
      </c>
      <c r="T1614" s="9">
        <v>290.67</v>
      </c>
      <c r="U1614">
        <v>2</v>
      </c>
      <c r="V1614" s="2">
        <v>0.15</v>
      </c>
      <c r="W1614" s="6">
        <v>27.36</v>
      </c>
      <c r="X1614" s="14">
        <f>AA1614-W1614</f>
        <v>466.779</v>
      </c>
      <c r="Y1614" s="6">
        <f>T1614*U1614</f>
        <v>581.34</v>
      </c>
      <c r="Z1614" s="6">
        <f>Y1614*V1614</f>
        <v>87.201000000000008</v>
      </c>
      <c r="AA1614" s="6">
        <f t="shared" si="135"/>
        <v>494.13900000000001</v>
      </c>
    </row>
    <row r="1615" spans="2:27" x14ac:dyDescent="0.3">
      <c r="B1615">
        <v>1612</v>
      </c>
      <c r="C1615" t="s">
        <v>4243</v>
      </c>
      <c r="D1615" s="1">
        <v>41785</v>
      </c>
      <c r="E1615" s="1">
        <v>41789</v>
      </c>
      <c r="F1615" s="9" t="str">
        <f t="shared" si="136"/>
        <v>4 days</v>
      </c>
      <c r="G1615" t="s">
        <v>49</v>
      </c>
      <c r="H1615" t="s">
        <v>4244</v>
      </c>
      <c r="I1615" t="s">
        <v>4245</v>
      </c>
      <c r="J1615" t="s">
        <v>40</v>
      </c>
      <c r="K1615" t="s">
        <v>26</v>
      </c>
      <c r="L1615" t="s">
        <v>41</v>
      </c>
      <c r="M1615" t="s">
        <v>42</v>
      </c>
      <c r="N1615">
        <v>90008</v>
      </c>
      <c r="O1615" t="s">
        <v>43</v>
      </c>
      <c r="P1615" t="s">
        <v>4246</v>
      </c>
      <c r="Q1615" t="s">
        <v>70</v>
      </c>
      <c r="R1615" t="s">
        <v>71</v>
      </c>
      <c r="S1615" t="s">
        <v>4247</v>
      </c>
      <c r="T1615" s="9">
        <v>201.58</v>
      </c>
      <c r="U1615">
        <v>2</v>
      </c>
      <c r="V1615" s="2">
        <v>0.2</v>
      </c>
      <c r="W1615" s="6">
        <v>20.16</v>
      </c>
      <c r="X1615" s="14">
        <f>AA1615-W1615</f>
        <v>302.36799999999999</v>
      </c>
      <c r="Y1615" s="6">
        <f>T1615*U1615</f>
        <v>403.16</v>
      </c>
      <c r="Z1615" s="6">
        <f>Y1615*V1615</f>
        <v>80.632000000000005</v>
      </c>
      <c r="AA1615" s="6">
        <f t="shared" si="135"/>
        <v>322.52800000000002</v>
      </c>
    </row>
    <row r="1616" spans="2:27" x14ac:dyDescent="0.3">
      <c r="B1616">
        <v>1613</v>
      </c>
      <c r="C1616" t="s">
        <v>4243</v>
      </c>
      <c r="D1616" s="1">
        <v>41785</v>
      </c>
      <c r="E1616" s="1">
        <v>41789</v>
      </c>
      <c r="F1616" s="9" t="str">
        <f t="shared" si="136"/>
        <v>4 days</v>
      </c>
      <c r="G1616" t="s">
        <v>49</v>
      </c>
      <c r="H1616" t="s">
        <v>4244</v>
      </c>
      <c r="I1616" t="s">
        <v>4245</v>
      </c>
      <c r="J1616" t="s">
        <v>40</v>
      </c>
      <c r="K1616" t="s">
        <v>26</v>
      </c>
      <c r="L1616" t="s">
        <v>41</v>
      </c>
      <c r="M1616" t="s">
        <v>42</v>
      </c>
      <c r="N1616">
        <v>90008</v>
      </c>
      <c r="O1616" t="s">
        <v>43</v>
      </c>
      <c r="P1616" t="s">
        <v>312</v>
      </c>
      <c r="Q1616" t="s">
        <v>70</v>
      </c>
      <c r="R1616" t="s">
        <v>71</v>
      </c>
      <c r="S1616" t="s">
        <v>313</v>
      </c>
      <c r="T1616" s="9">
        <v>83.98</v>
      </c>
      <c r="U1616">
        <v>2</v>
      </c>
      <c r="V1616" s="2">
        <v>0.2</v>
      </c>
      <c r="W1616" s="6">
        <v>31.49</v>
      </c>
      <c r="X1616" s="14">
        <f>AA1616-W1616</f>
        <v>102.878</v>
      </c>
      <c r="Y1616" s="6">
        <f>T1616*U1616</f>
        <v>167.96</v>
      </c>
      <c r="Z1616" s="6">
        <f>Y1616*V1616</f>
        <v>33.592000000000006</v>
      </c>
      <c r="AA1616" s="6">
        <f t="shared" si="135"/>
        <v>134.36799999999999</v>
      </c>
    </row>
    <row r="1617" spans="2:27" x14ac:dyDescent="0.3">
      <c r="B1617">
        <v>1614</v>
      </c>
      <c r="C1617" t="s">
        <v>4248</v>
      </c>
      <c r="D1617" s="1">
        <v>43090</v>
      </c>
      <c r="E1617" s="1">
        <v>43094</v>
      </c>
      <c r="F1617" s="9" t="str">
        <f t="shared" si="136"/>
        <v>4 days</v>
      </c>
      <c r="G1617" t="s">
        <v>49</v>
      </c>
      <c r="H1617" t="s">
        <v>3809</v>
      </c>
      <c r="I1617" t="s">
        <v>3810</v>
      </c>
      <c r="J1617" t="s">
        <v>40</v>
      </c>
      <c r="K1617" t="s">
        <v>26</v>
      </c>
      <c r="L1617" t="s">
        <v>3206</v>
      </c>
      <c r="M1617" t="s">
        <v>42</v>
      </c>
      <c r="N1617">
        <v>94601</v>
      </c>
      <c r="O1617" t="s">
        <v>43</v>
      </c>
      <c r="P1617" t="s">
        <v>1520</v>
      </c>
      <c r="Q1617" t="s">
        <v>45</v>
      </c>
      <c r="R1617" t="s">
        <v>58</v>
      </c>
      <c r="S1617" t="s">
        <v>1521</v>
      </c>
      <c r="T1617" s="9">
        <v>1000.02</v>
      </c>
      <c r="U1617">
        <v>7</v>
      </c>
      <c r="V1617" s="2">
        <v>0</v>
      </c>
      <c r="W1617" s="6">
        <v>290.01</v>
      </c>
      <c r="X1617" s="14">
        <f>AA1617-W1617</f>
        <v>6710.1299999999992</v>
      </c>
      <c r="Y1617" s="6">
        <f>T1617*U1617</f>
        <v>7000.1399999999994</v>
      </c>
      <c r="Z1617" s="6">
        <f>Y1617*V1617</f>
        <v>0</v>
      </c>
      <c r="AA1617" s="6">
        <f t="shared" si="135"/>
        <v>7000.1399999999994</v>
      </c>
    </row>
    <row r="1618" spans="2:27" x14ac:dyDescent="0.3">
      <c r="B1618">
        <v>1615</v>
      </c>
      <c r="C1618" t="s">
        <v>4249</v>
      </c>
      <c r="D1618" s="1">
        <v>42444</v>
      </c>
      <c r="E1618" s="1">
        <v>42448</v>
      </c>
      <c r="F1618" s="9" t="str">
        <f t="shared" si="136"/>
        <v>4 days</v>
      </c>
      <c r="G1618" t="s">
        <v>49</v>
      </c>
      <c r="H1618" t="s">
        <v>4059</v>
      </c>
      <c r="I1618" t="s">
        <v>4060</v>
      </c>
      <c r="J1618" t="s">
        <v>101</v>
      </c>
      <c r="K1618" t="s">
        <v>26</v>
      </c>
      <c r="L1618" t="s">
        <v>145</v>
      </c>
      <c r="M1618" t="s">
        <v>146</v>
      </c>
      <c r="N1618">
        <v>19143</v>
      </c>
      <c r="O1618" t="s">
        <v>147</v>
      </c>
      <c r="P1618" t="s">
        <v>4250</v>
      </c>
      <c r="Q1618" t="s">
        <v>70</v>
      </c>
      <c r="R1618" t="s">
        <v>160</v>
      </c>
      <c r="S1618" t="s">
        <v>4251</v>
      </c>
      <c r="T1618" s="9">
        <v>83.98</v>
      </c>
      <c r="U1618">
        <v>3</v>
      </c>
      <c r="V1618" s="2">
        <v>0.2</v>
      </c>
      <c r="W1618" s="6">
        <v>-13.65</v>
      </c>
      <c r="X1618" s="14">
        <f>AA1618-W1618</f>
        <v>215.202</v>
      </c>
      <c r="Y1618" s="6">
        <f>T1618*U1618</f>
        <v>251.94</v>
      </c>
      <c r="Z1618" s="6">
        <f>Y1618*V1618</f>
        <v>50.388000000000005</v>
      </c>
      <c r="AA1618" s="6">
        <f t="shared" si="135"/>
        <v>201.55199999999999</v>
      </c>
    </row>
    <row r="1619" spans="2:27" x14ac:dyDescent="0.3">
      <c r="B1619">
        <v>1616</v>
      </c>
      <c r="C1619" t="s">
        <v>4252</v>
      </c>
      <c r="D1619" s="1">
        <v>42285</v>
      </c>
      <c r="E1619" s="1">
        <v>42232</v>
      </c>
      <c r="F1619" s="23" t="s">
        <v>10956</v>
      </c>
      <c r="G1619" t="s">
        <v>49</v>
      </c>
      <c r="H1619" t="s">
        <v>3795</v>
      </c>
      <c r="I1619" t="s">
        <v>3796</v>
      </c>
      <c r="J1619" t="s">
        <v>101</v>
      </c>
      <c r="K1619" t="s">
        <v>26</v>
      </c>
      <c r="L1619" t="s">
        <v>227</v>
      </c>
      <c r="M1619" t="s">
        <v>228</v>
      </c>
      <c r="N1619">
        <v>55122</v>
      </c>
      <c r="O1619" t="s">
        <v>104</v>
      </c>
      <c r="P1619" t="s">
        <v>2123</v>
      </c>
      <c r="Q1619" t="s">
        <v>45</v>
      </c>
      <c r="R1619" t="s">
        <v>46</v>
      </c>
      <c r="S1619" t="s">
        <v>2124</v>
      </c>
      <c r="T1619" s="9">
        <v>3.75</v>
      </c>
      <c r="U1619">
        <v>1</v>
      </c>
      <c r="V1619" s="2">
        <v>0</v>
      </c>
      <c r="W1619" s="6">
        <v>1.8</v>
      </c>
      <c r="X1619" s="14">
        <f>AA1619-W1619</f>
        <v>1.95</v>
      </c>
      <c r="Y1619" s="6">
        <f>T1619*U1619</f>
        <v>3.75</v>
      </c>
      <c r="Z1619" s="6">
        <f>Y1619*V1619</f>
        <v>0</v>
      </c>
      <c r="AA1619" s="6">
        <f t="shared" si="135"/>
        <v>3.75</v>
      </c>
    </row>
    <row r="1620" spans="2:27" x14ac:dyDescent="0.3">
      <c r="B1620">
        <v>1617</v>
      </c>
      <c r="C1620" t="s">
        <v>4252</v>
      </c>
      <c r="D1620" s="1">
        <v>42285</v>
      </c>
      <c r="E1620" s="1">
        <v>42232</v>
      </c>
      <c r="F1620" s="23" t="s">
        <v>10956</v>
      </c>
      <c r="G1620" t="s">
        <v>49</v>
      </c>
      <c r="H1620" t="s">
        <v>3795</v>
      </c>
      <c r="I1620" t="s">
        <v>3796</v>
      </c>
      <c r="J1620" t="s">
        <v>101</v>
      </c>
      <c r="K1620" t="s">
        <v>26</v>
      </c>
      <c r="L1620" t="s">
        <v>227</v>
      </c>
      <c r="M1620" t="s">
        <v>228</v>
      </c>
      <c r="N1620">
        <v>55122</v>
      </c>
      <c r="O1620" t="s">
        <v>104</v>
      </c>
      <c r="P1620" t="s">
        <v>1043</v>
      </c>
      <c r="Q1620" t="s">
        <v>45</v>
      </c>
      <c r="R1620" t="s">
        <v>46</v>
      </c>
      <c r="S1620" t="s">
        <v>1044</v>
      </c>
      <c r="T1620" s="9">
        <v>41.4</v>
      </c>
      <c r="U1620">
        <v>4</v>
      </c>
      <c r="V1620" s="2">
        <v>0</v>
      </c>
      <c r="W1620" s="6">
        <v>19.87</v>
      </c>
      <c r="X1620" s="14">
        <f>AA1620-W1620</f>
        <v>145.72999999999999</v>
      </c>
      <c r="Y1620" s="6">
        <f>T1620*U1620</f>
        <v>165.6</v>
      </c>
      <c r="Z1620" s="6">
        <f>Y1620*V1620</f>
        <v>0</v>
      </c>
      <c r="AA1620" s="6">
        <f t="shared" si="135"/>
        <v>165.6</v>
      </c>
    </row>
    <row r="1621" spans="2:27" x14ac:dyDescent="0.3">
      <c r="B1621">
        <v>1618</v>
      </c>
      <c r="C1621" t="s">
        <v>4252</v>
      </c>
      <c r="D1621" s="1">
        <v>42285</v>
      </c>
      <c r="E1621" s="1">
        <v>42232</v>
      </c>
      <c r="F1621" s="23" t="s">
        <v>10956</v>
      </c>
      <c r="G1621" t="s">
        <v>49</v>
      </c>
      <c r="H1621" t="s">
        <v>3795</v>
      </c>
      <c r="I1621" t="s">
        <v>3796</v>
      </c>
      <c r="J1621" t="s">
        <v>101</v>
      </c>
      <c r="K1621" t="s">
        <v>26</v>
      </c>
      <c r="L1621" t="s">
        <v>227</v>
      </c>
      <c r="M1621" t="s">
        <v>228</v>
      </c>
      <c r="N1621">
        <v>55122</v>
      </c>
      <c r="O1621" t="s">
        <v>104</v>
      </c>
      <c r="P1621" t="s">
        <v>4253</v>
      </c>
      <c r="Q1621" t="s">
        <v>45</v>
      </c>
      <c r="R1621" t="s">
        <v>67</v>
      </c>
      <c r="S1621" t="s">
        <v>4254</v>
      </c>
      <c r="T1621" s="9">
        <v>29.79</v>
      </c>
      <c r="U1621">
        <v>3</v>
      </c>
      <c r="V1621" s="2">
        <v>0</v>
      </c>
      <c r="W1621" s="6">
        <v>12.51</v>
      </c>
      <c r="X1621" s="14">
        <f>AA1621-W1621</f>
        <v>76.86</v>
      </c>
      <c r="Y1621" s="6">
        <f>T1621*U1621</f>
        <v>89.37</v>
      </c>
      <c r="Z1621" s="6">
        <f>Y1621*V1621</f>
        <v>0</v>
      </c>
      <c r="AA1621" s="6">
        <f t="shared" si="135"/>
        <v>89.37</v>
      </c>
    </row>
    <row r="1622" spans="2:27" x14ac:dyDescent="0.3">
      <c r="B1622">
        <v>1619</v>
      </c>
      <c r="C1622" t="s">
        <v>4255</v>
      </c>
      <c r="D1622" s="1">
        <v>42652</v>
      </c>
      <c r="E1622" s="1">
        <v>42627</v>
      </c>
      <c r="F1622" s="23" t="s">
        <v>10956</v>
      </c>
      <c r="G1622" t="s">
        <v>22</v>
      </c>
      <c r="H1622" t="s">
        <v>423</v>
      </c>
      <c r="I1622" t="s">
        <v>424</v>
      </c>
      <c r="J1622" t="s">
        <v>101</v>
      </c>
      <c r="K1622" t="s">
        <v>26</v>
      </c>
      <c r="L1622" t="s">
        <v>265</v>
      </c>
      <c r="M1622" t="s">
        <v>266</v>
      </c>
      <c r="N1622">
        <v>10011</v>
      </c>
      <c r="O1622" t="s">
        <v>147</v>
      </c>
      <c r="P1622" t="s">
        <v>4256</v>
      </c>
      <c r="Q1622" t="s">
        <v>45</v>
      </c>
      <c r="R1622" t="s">
        <v>58</v>
      </c>
      <c r="S1622" t="s">
        <v>4257</v>
      </c>
      <c r="T1622" s="9">
        <v>59.48</v>
      </c>
      <c r="U1622">
        <v>2</v>
      </c>
      <c r="V1622" s="2">
        <v>0</v>
      </c>
      <c r="W1622" s="6">
        <v>8.92</v>
      </c>
      <c r="X1622" s="14">
        <f>AA1622-W1622</f>
        <v>110.03999999999999</v>
      </c>
      <c r="Y1622" s="6">
        <f>T1622*U1622</f>
        <v>118.96</v>
      </c>
      <c r="Z1622" s="6">
        <f>Y1622*V1622</f>
        <v>0</v>
      </c>
      <c r="AA1622" s="6">
        <f t="shared" si="135"/>
        <v>118.96</v>
      </c>
    </row>
    <row r="1623" spans="2:27" x14ac:dyDescent="0.3">
      <c r="B1623">
        <v>1620</v>
      </c>
      <c r="C1623" t="s">
        <v>4255</v>
      </c>
      <c r="D1623" s="1">
        <v>42652</v>
      </c>
      <c r="E1623" s="1">
        <v>42627</v>
      </c>
      <c r="F1623" s="23" t="s">
        <v>10956</v>
      </c>
      <c r="G1623" t="s">
        <v>22</v>
      </c>
      <c r="H1623" t="s">
        <v>423</v>
      </c>
      <c r="I1623" t="s">
        <v>424</v>
      </c>
      <c r="J1623" t="s">
        <v>101</v>
      </c>
      <c r="K1623" t="s">
        <v>26</v>
      </c>
      <c r="L1623" t="s">
        <v>265</v>
      </c>
      <c r="M1623" t="s">
        <v>266</v>
      </c>
      <c r="N1623">
        <v>10011</v>
      </c>
      <c r="O1623" t="s">
        <v>147</v>
      </c>
      <c r="P1623" t="s">
        <v>4258</v>
      </c>
      <c r="Q1623" t="s">
        <v>45</v>
      </c>
      <c r="R1623" t="s">
        <v>89</v>
      </c>
      <c r="S1623" t="s">
        <v>4259</v>
      </c>
      <c r="T1623" s="9">
        <v>6.69</v>
      </c>
      <c r="U1623">
        <v>1</v>
      </c>
      <c r="V1623" s="2">
        <v>0</v>
      </c>
      <c r="W1623" s="6">
        <v>3.08</v>
      </c>
      <c r="X1623" s="14">
        <f>AA1623-W1623</f>
        <v>3.6100000000000003</v>
      </c>
      <c r="Y1623" s="6">
        <f>T1623*U1623</f>
        <v>6.69</v>
      </c>
      <c r="Z1623" s="6">
        <f>Y1623*V1623</f>
        <v>0</v>
      </c>
      <c r="AA1623" s="6">
        <f t="shared" si="135"/>
        <v>6.69</v>
      </c>
    </row>
    <row r="1624" spans="2:27" x14ac:dyDescent="0.3">
      <c r="B1624">
        <v>1621</v>
      </c>
      <c r="C1624" t="s">
        <v>4260</v>
      </c>
      <c r="D1624" s="1">
        <v>42954</v>
      </c>
      <c r="E1624" s="1">
        <v>42931</v>
      </c>
      <c r="F1624" s="23" t="s">
        <v>10956</v>
      </c>
      <c r="G1624" t="s">
        <v>49</v>
      </c>
      <c r="H1624" t="s">
        <v>4261</v>
      </c>
      <c r="I1624" t="s">
        <v>4262</v>
      </c>
      <c r="J1624" t="s">
        <v>25</v>
      </c>
      <c r="K1624" t="s">
        <v>26</v>
      </c>
      <c r="L1624" t="s">
        <v>4263</v>
      </c>
      <c r="M1624" t="s">
        <v>95</v>
      </c>
      <c r="N1624">
        <v>98031</v>
      </c>
      <c r="O1624" t="s">
        <v>43</v>
      </c>
      <c r="P1624" t="s">
        <v>4264</v>
      </c>
      <c r="Q1624" t="s">
        <v>31</v>
      </c>
      <c r="R1624" t="s">
        <v>64</v>
      </c>
      <c r="S1624" t="s">
        <v>4265</v>
      </c>
      <c r="T1624" s="9">
        <v>198.46</v>
      </c>
      <c r="U1624">
        <v>2</v>
      </c>
      <c r="V1624" s="2">
        <v>0</v>
      </c>
      <c r="W1624" s="6">
        <v>99.23</v>
      </c>
      <c r="X1624" s="14">
        <f>AA1624-W1624</f>
        <v>297.69</v>
      </c>
      <c r="Y1624" s="6">
        <f>T1624*U1624</f>
        <v>396.92</v>
      </c>
      <c r="Z1624" s="6">
        <f>Y1624*V1624</f>
        <v>0</v>
      </c>
      <c r="AA1624" s="6">
        <f t="shared" si="135"/>
        <v>396.92</v>
      </c>
    </row>
    <row r="1625" spans="2:27" x14ac:dyDescent="0.3">
      <c r="B1625">
        <v>1622</v>
      </c>
      <c r="C1625" t="s">
        <v>4260</v>
      </c>
      <c r="D1625" s="1">
        <v>42954</v>
      </c>
      <c r="E1625" s="1">
        <v>42931</v>
      </c>
      <c r="F1625" s="23" t="s">
        <v>10956</v>
      </c>
      <c r="G1625" t="s">
        <v>49</v>
      </c>
      <c r="H1625" t="s">
        <v>4261</v>
      </c>
      <c r="I1625" t="s">
        <v>4262</v>
      </c>
      <c r="J1625" t="s">
        <v>25</v>
      </c>
      <c r="K1625" t="s">
        <v>26</v>
      </c>
      <c r="L1625" t="s">
        <v>4263</v>
      </c>
      <c r="M1625" t="s">
        <v>95</v>
      </c>
      <c r="N1625">
        <v>98031</v>
      </c>
      <c r="O1625" t="s">
        <v>43</v>
      </c>
      <c r="P1625" t="s">
        <v>1975</v>
      </c>
      <c r="Q1625" t="s">
        <v>45</v>
      </c>
      <c r="R1625" t="s">
        <v>46</v>
      </c>
      <c r="S1625" t="s">
        <v>1976</v>
      </c>
      <c r="T1625" s="9">
        <v>786.48</v>
      </c>
      <c r="U1625">
        <v>8</v>
      </c>
      <c r="V1625" s="2">
        <v>0</v>
      </c>
      <c r="W1625" s="6">
        <v>385.38</v>
      </c>
      <c r="X1625" s="14">
        <f>AA1625-W1625</f>
        <v>5906.46</v>
      </c>
      <c r="Y1625" s="6">
        <f>T1625*U1625</f>
        <v>6291.84</v>
      </c>
      <c r="Z1625" s="6">
        <f>Y1625*V1625</f>
        <v>0</v>
      </c>
      <c r="AA1625" s="6">
        <f t="shared" si="135"/>
        <v>6291.84</v>
      </c>
    </row>
    <row r="1626" spans="2:27" x14ac:dyDescent="0.3">
      <c r="B1626">
        <v>1623</v>
      </c>
      <c r="C1626" t="s">
        <v>4260</v>
      </c>
      <c r="D1626" s="1">
        <v>42954</v>
      </c>
      <c r="E1626" s="1">
        <v>42931</v>
      </c>
      <c r="F1626" s="23" t="s">
        <v>10956</v>
      </c>
      <c r="G1626" t="s">
        <v>49</v>
      </c>
      <c r="H1626" t="s">
        <v>4261</v>
      </c>
      <c r="I1626" t="s">
        <v>4262</v>
      </c>
      <c r="J1626" t="s">
        <v>25</v>
      </c>
      <c r="K1626" t="s">
        <v>26</v>
      </c>
      <c r="L1626" t="s">
        <v>4263</v>
      </c>
      <c r="M1626" t="s">
        <v>95</v>
      </c>
      <c r="N1626">
        <v>98031</v>
      </c>
      <c r="O1626" t="s">
        <v>43</v>
      </c>
      <c r="P1626" t="s">
        <v>1931</v>
      </c>
      <c r="Q1626" t="s">
        <v>45</v>
      </c>
      <c r="R1626" t="s">
        <v>74</v>
      </c>
      <c r="S1626" t="s">
        <v>1932</v>
      </c>
      <c r="T1626" s="9">
        <v>23.17</v>
      </c>
      <c r="U1626">
        <v>2</v>
      </c>
      <c r="V1626" s="2">
        <v>0.2</v>
      </c>
      <c r="W1626" s="6">
        <v>7.82</v>
      </c>
      <c r="X1626" s="14">
        <f>AA1626-W1626</f>
        <v>29.252000000000002</v>
      </c>
      <c r="Y1626" s="6">
        <f>T1626*U1626</f>
        <v>46.34</v>
      </c>
      <c r="Z1626" s="6">
        <f>Y1626*V1626</f>
        <v>9.2680000000000007</v>
      </c>
      <c r="AA1626" s="6">
        <f t="shared" si="135"/>
        <v>37.072000000000003</v>
      </c>
    </row>
    <row r="1627" spans="2:27" x14ac:dyDescent="0.3">
      <c r="B1627">
        <v>1624</v>
      </c>
      <c r="C1627" t="s">
        <v>4260</v>
      </c>
      <c r="D1627" s="1">
        <v>42954</v>
      </c>
      <c r="E1627" s="1">
        <v>42931</v>
      </c>
      <c r="F1627" s="23" t="s">
        <v>10956</v>
      </c>
      <c r="G1627" t="s">
        <v>49</v>
      </c>
      <c r="H1627" t="s">
        <v>4261</v>
      </c>
      <c r="I1627" t="s">
        <v>4262</v>
      </c>
      <c r="J1627" t="s">
        <v>25</v>
      </c>
      <c r="K1627" t="s">
        <v>26</v>
      </c>
      <c r="L1627" t="s">
        <v>4263</v>
      </c>
      <c r="M1627" t="s">
        <v>95</v>
      </c>
      <c r="N1627">
        <v>98031</v>
      </c>
      <c r="O1627" t="s">
        <v>43</v>
      </c>
      <c r="P1627" t="s">
        <v>4266</v>
      </c>
      <c r="Q1627" t="s">
        <v>70</v>
      </c>
      <c r="R1627" t="s">
        <v>160</v>
      </c>
      <c r="S1627" t="s">
        <v>4267</v>
      </c>
      <c r="T1627" s="9">
        <v>50</v>
      </c>
      <c r="U1627">
        <v>2</v>
      </c>
      <c r="V1627" s="2">
        <v>0</v>
      </c>
      <c r="W1627" s="6">
        <v>10.5</v>
      </c>
      <c r="X1627" s="14">
        <f>AA1627-W1627</f>
        <v>89.5</v>
      </c>
      <c r="Y1627" s="6">
        <f>T1627*U1627</f>
        <v>100</v>
      </c>
      <c r="Z1627" s="6">
        <f>Y1627*V1627</f>
        <v>0</v>
      </c>
      <c r="AA1627" s="6">
        <f t="shared" si="135"/>
        <v>100</v>
      </c>
    </row>
    <row r="1628" spans="2:27" x14ac:dyDescent="0.3">
      <c r="B1628">
        <v>1625</v>
      </c>
      <c r="C1628" t="s">
        <v>4268</v>
      </c>
      <c r="D1628" s="1">
        <v>42357</v>
      </c>
      <c r="E1628" s="1">
        <v>42362</v>
      </c>
      <c r="F1628" s="9" t="str">
        <f t="shared" ref="F1628:F1638" si="137">DATEDIF(D1628,E1628,"d")&amp;" days"</f>
        <v>5 days</v>
      </c>
      <c r="G1628" t="s">
        <v>49</v>
      </c>
      <c r="H1628" t="s">
        <v>4269</v>
      </c>
      <c r="I1628" t="s">
        <v>4270</v>
      </c>
      <c r="J1628" t="s">
        <v>25</v>
      </c>
      <c r="K1628" t="s">
        <v>26</v>
      </c>
      <c r="L1628" t="s">
        <v>41</v>
      </c>
      <c r="M1628" t="s">
        <v>42</v>
      </c>
      <c r="N1628">
        <v>90049</v>
      </c>
      <c r="O1628" t="s">
        <v>43</v>
      </c>
      <c r="P1628" t="s">
        <v>3852</v>
      </c>
      <c r="Q1628" t="s">
        <v>70</v>
      </c>
      <c r="R1628" t="s">
        <v>71</v>
      </c>
      <c r="S1628" t="s">
        <v>3853</v>
      </c>
      <c r="T1628" s="9">
        <v>675.96</v>
      </c>
      <c r="U1628">
        <v>5</v>
      </c>
      <c r="V1628" s="2">
        <v>0.2</v>
      </c>
      <c r="W1628" s="6">
        <v>84.5</v>
      </c>
      <c r="X1628" s="14">
        <f>AA1628-W1628</f>
        <v>2619.34</v>
      </c>
      <c r="Y1628" s="6">
        <f>T1628*U1628</f>
        <v>3379.8</v>
      </c>
      <c r="Z1628" s="6">
        <f>Y1628*V1628</f>
        <v>675.96</v>
      </c>
      <c r="AA1628" s="6">
        <f t="shared" si="135"/>
        <v>2703.84</v>
      </c>
    </row>
    <row r="1629" spans="2:27" x14ac:dyDescent="0.3">
      <c r="B1629">
        <v>1626</v>
      </c>
      <c r="C1629" t="s">
        <v>4268</v>
      </c>
      <c r="D1629" s="1">
        <v>42357</v>
      </c>
      <c r="E1629" s="1">
        <v>42362</v>
      </c>
      <c r="F1629" s="9" t="str">
        <f t="shared" si="137"/>
        <v>5 days</v>
      </c>
      <c r="G1629" t="s">
        <v>49</v>
      </c>
      <c r="H1629" t="s">
        <v>4269</v>
      </c>
      <c r="I1629" t="s">
        <v>4270</v>
      </c>
      <c r="J1629" t="s">
        <v>25</v>
      </c>
      <c r="K1629" t="s">
        <v>26</v>
      </c>
      <c r="L1629" t="s">
        <v>41</v>
      </c>
      <c r="M1629" t="s">
        <v>42</v>
      </c>
      <c r="N1629">
        <v>90049</v>
      </c>
      <c r="O1629" t="s">
        <v>43</v>
      </c>
      <c r="P1629" t="s">
        <v>2710</v>
      </c>
      <c r="Q1629" t="s">
        <v>70</v>
      </c>
      <c r="R1629" t="s">
        <v>160</v>
      </c>
      <c r="S1629" t="s">
        <v>4271</v>
      </c>
      <c r="T1629" s="9">
        <v>1265.8499999999999</v>
      </c>
      <c r="U1629">
        <v>3</v>
      </c>
      <c r="V1629" s="2">
        <v>0</v>
      </c>
      <c r="W1629" s="6">
        <v>556.97</v>
      </c>
      <c r="X1629" s="14">
        <f>AA1629-W1629</f>
        <v>3240.58</v>
      </c>
      <c r="Y1629" s="6">
        <f>T1629*U1629</f>
        <v>3797.5499999999997</v>
      </c>
      <c r="Z1629" s="6">
        <f>Y1629*V1629</f>
        <v>0</v>
      </c>
      <c r="AA1629" s="6">
        <f t="shared" si="135"/>
        <v>3797.5499999999997</v>
      </c>
    </row>
    <row r="1630" spans="2:27" x14ac:dyDescent="0.3">
      <c r="B1630">
        <v>1627</v>
      </c>
      <c r="C1630" t="s">
        <v>4272</v>
      </c>
      <c r="D1630" s="1">
        <v>42324</v>
      </c>
      <c r="E1630" s="1">
        <v>42330</v>
      </c>
      <c r="F1630" s="9" t="str">
        <f t="shared" si="137"/>
        <v>6 days</v>
      </c>
      <c r="G1630" t="s">
        <v>49</v>
      </c>
      <c r="H1630" t="s">
        <v>1531</v>
      </c>
      <c r="I1630" t="s">
        <v>1532</v>
      </c>
      <c r="J1630" t="s">
        <v>101</v>
      </c>
      <c r="K1630" t="s">
        <v>26</v>
      </c>
      <c r="L1630" t="s">
        <v>265</v>
      </c>
      <c r="M1630" t="s">
        <v>266</v>
      </c>
      <c r="N1630">
        <v>10011</v>
      </c>
      <c r="O1630" t="s">
        <v>147</v>
      </c>
      <c r="P1630" t="s">
        <v>2136</v>
      </c>
      <c r="Q1630" t="s">
        <v>45</v>
      </c>
      <c r="R1630" t="s">
        <v>77</v>
      </c>
      <c r="S1630" t="s">
        <v>2137</v>
      </c>
      <c r="T1630" s="9">
        <v>523.25</v>
      </c>
      <c r="U1630">
        <v>5</v>
      </c>
      <c r="V1630" s="2">
        <v>0</v>
      </c>
      <c r="W1630" s="6">
        <v>141.28</v>
      </c>
      <c r="X1630" s="14">
        <f>AA1630-W1630</f>
        <v>2474.9699999999998</v>
      </c>
      <c r="Y1630" s="6">
        <f>T1630*U1630</f>
        <v>2616.25</v>
      </c>
      <c r="Z1630" s="6">
        <f>Y1630*V1630</f>
        <v>0</v>
      </c>
      <c r="AA1630" s="6">
        <f t="shared" si="135"/>
        <v>2616.25</v>
      </c>
    </row>
    <row r="1631" spans="2:27" x14ac:dyDescent="0.3">
      <c r="B1631">
        <v>1628</v>
      </c>
      <c r="C1631" t="s">
        <v>4273</v>
      </c>
      <c r="D1631" s="1">
        <v>42271</v>
      </c>
      <c r="E1631" s="1">
        <v>42277</v>
      </c>
      <c r="F1631" s="9" t="str">
        <f t="shared" si="137"/>
        <v>6 days</v>
      </c>
      <c r="G1631" t="s">
        <v>49</v>
      </c>
      <c r="H1631" t="s">
        <v>4274</v>
      </c>
      <c r="I1631" t="s">
        <v>4275</v>
      </c>
      <c r="J1631" t="s">
        <v>25</v>
      </c>
      <c r="K1631" t="s">
        <v>26</v>
      </c>
      <c r="L1631" t="s">
        <v>4276</v>
      </c>
      <c r="M1631" t="s">
        <v>737</v>
      </c>
      <c r="N1631">
        <v>70506</v>
      </c>
      <c r="O1631" t="s">
        <v>29</v>
      </c>
      <c r="P1631" t="s">
        <v>3383</v>
      </c>
      <c r="Q1631" t="s">
        <v>31</v>
      </c>
      <c r="R1631" t="s">
        <v>35</v>
      </c>
      <c r="S1631" t="s">
        <v>3384</v>
      </c>
      <c r="T1631" s="9">
        <v>517.5</v>
      </c>
      <c r="U1631">
        <v>6</v>
      </c>
      <c r="V1631" s="2">
        <v>0</v>
      </c>
      <c r="W1631" s="6">
        <v>155.25</v>
      </c>
      <c r="X1631" s="14">
        <f>AA1631-W1631</f>
        <v>2949.75</v>
      </c>
      <c r="Y1631" s="6">
        <f>T1631*U1631</f>
        <v>3105</v>
      </c>
      <c r="Z1631" s="6">
        <f>Y1631*V1631</f>
        <v>0</v>
      </c>
      <c r="AA1631" s="6">
        <f t="shared" si="135"/>
        <v>3105</v>
      </c>
    </row>
    <row r="1632" spans="2:27" x14ac:dyDescent="0.3">
      <c r="B1632">
        <v>1629</v>
      </c>
      <c r="C1632" t="s">
        <v>4277</v>
      </c>
      <c r="D1632" s="1">
        <v>42907</v>
      </c>
      <c r="E1632" s="1">
        <v>42911</v>
      </c>
      <c r="F1632" s="9" t="str">
        <f t="shared" si="137"/>
        <v>4 days</v>
      </c>
      <c r="G1632" t="s">
        <v>22</v>
      </c>
      <c r="H1632" t="s">
        <v>2013</v>
      </c>
      <c r="I1632" t="s">
        <v>2014</v>
      </c>
      <c r="J1632" t="s">
        <v>25</v>
      </c>
      <c r="K1632" t="s">
        <v>26</v>
      </c>
      <c r="L1632" t="s">
        <v>2184</v>
      </c>
      <c r="M1632" t="s">
        <v>497</v>
      </c>
      <c r="N1632">
        <v>44105</v>
      </c>
      <c r="O1632" t="s">
        <v>147</v>
      </c>
      <c r="P1632" t="s">
        <v>4278</v>
      </c>
      <c r="Q1632" t="s">
        <v>31</v>
      </c>
      <c r="R1632" t="s">
        <v>64</v>
      </c>
      <c r="S1632" t="s">
        <v>4279</v>
      </c>
      <c r="T1632" s="9">
        <v>17.920000000000002</v>
      </c>
      <c r="U1632">
        <v>5</v>
      </c>
      <c r="V1632" s="2">
        <v>0.2</v>
      </c>
      <c r="W1632" s="6">
        <v>2.46</v>
      </c>
      <c r="X1632" s="14">
        <f>AA1632-W1632</f>
        <v>69.220000000000013</v>
      </c>
      <c r="Y1632" s="6">
        <f>T1632*U1632</f>
        <v>89.600000000000009</v>
      </c>
      <c r="Z1632" s="6">
        <f>Y1632*V1632</f>
        <v>17.920000000000002</v>
      </c>
      <c r="AA1632" s="6">
        <f t="shared" si="135"/>
        <v>71.680000000000007</v>
      </c>
    </row>
    <row r="1633" spans="2:27" x14ac:dyDescent="0.3">
      <c r="B1633">
        <v>1630</v>
      </c>
      <c r="C1633" t="s">
        <v>4277</v>
      </c>
      <c r="D1633" s="1">
        <v>42907</v>
      </c>
      <c r="E1633" s="1">
        <v>42911</v>
      </c>
      <c r="F1633" s="9" t="str">
        <f t="shared" si="137"/>
        <v>4 days</v>
      </c>
      <c r="G1633" t="s">
        <v>22</v>
      </c>
      <c r="H1633" t="s">
        <v>2013</v>
      </c>
      <c r="I1633" t="s">
        <v>2014</v>
      </c>
      <c r="J1633" t="s">
        <v>25</v>
      </c>
      <c r="K1633" t="s">
        <v>26</v>
      </c>
      <c r="L1633" t="s">
        <v>2184</v>
      </c>
      <c r="M1633" t="s">
        <v>497</v>
      </c>
      <c r="N1633">
        <v>44105</v>
      </c>
      <c r="O1633" t="s">
        <v>147</v>
      </c>
      <c r="P1633" t="s">
        <v>2779</v>
      </c>
      <c r="Q1633" t="s">
        <v>45</v>
      </c>
      <c r="R1633" t="s">
        <v>74</v>
      </c>
      <c r="S1633" t="s">
        <v>2780</v>
      </c>
      <c r="T1633" s="9">
        <v>41.26</v>
      </c>
      <c r="U1633">
        <v>6</v>
      </c>
      <c r="V1633" s="2">
        <v>0.7</v>
      </c>
      <c r="W1633" s="6">
        <v>-34.380000000000003</v>
      </c>
      <c r="X1633" s="14">
        <f>AA1633-W1633</f>
        <v>108.648</v>
      </c>
      <c r="Y1633" s="6">
        <f>T1633*U1633</f>
        <v>247.56</v>
      </c>
      <c r="Z1633" s="6">
        <f>Y1633*V1633</f>
        <v>173.292</v>
      </c>
      <c r="AA1633" s="6">
        <f t="shared" si="135"/>
        <v>74.268000000000001</v>
      </c>
    </row>
    <row r="1634" spans="2:27" x14ac:dyDescent="0.3">
      <c r="B1634">
        <v>1631</v>
      </c>
      <c r="C1634" t="s">
        <v>4280</v>
      </c>
      <c r="D1634" s="1">
        <v>42587</v>
      </c>
      <c r="E1634" s="1">
        <v>42587</v>
      </c>
      <c r="F1634" s="9" t="str">
        <f t="shared" si="137"/>
        <v>0 days</v>
      </c>
      <c r="G1634" t="s">
        <v>1292</v>
      </c>
      <c r="H1634" t="s">
        <v>485</v>
      </c>
      <c r="I1634" t="s">
        <v>486</v>
      </c>
      <c r="J1634" t="s">
        <v>25</v>
      </c>
      <c r="K1634" t="s">
        <v>26</v>
      </c>
      <c r="L1634" t="s">
        <v>2184</v>
      </c>
      <c r="M1634" t="s">
        <v>497</v>
      </c>
      <c r="N1634">
        <v>44105</v>
      </c>
      <c r="O1634" t="s">
        <v>147</v>
      </c>
      <c r="P1634" t="s">
        <v>4281</v>
      </c>
      <c r="Q1634" t="s">
        <v>45</v>
      </c>
      <c r="R1634" t="s">
        <v>58</v>
      </c>
      <c r="S1634" t="s">
        <v>4282</v>
      </c>
      <c r="T1634" s="9">
        <v>1006.06</v>
      </c>
      <c r="U1634">
        <v>3</v>
      </c>
      <c r="V1634" s="2">
        <v>0.2</v>
      </c>
      <c r="W1634" s="6">
        <v>88.03</v>
      </c>
      <c r="X1634" s="14">
        <f>AA1634-W1634</f>
        <v>2326.5139999999997</v>
      </c>
      <c r="Y1634" s="6">
        <f>T1634*U1634</f>
        <v>3018.18</v>
      </c>
      <c r="Z1634" s="6">
        <f>Y1634*V1634</f>
        <v>603.63599999999997</v>
      </c>
      <c r="AA1634" s="6">
        <f t="shared" si="135"/>
        <v>2414.5439999999999</v>
      </c>
    </row>
    <row r="1635" spans="2:27" x14ac:dyDescent="0.3">
      <c r="B1635">
        <v>1632</v>
      </c>
      <c r="C1635" t="s">
        <v>4280</v>
      </c>
      <c r="D1635" s="1">
        <v>42587</v>
      </c>
      <c r="E1635" s="1">
        <v>42587</v>
      </c>
      <c r="F1635" s="9" t="str">
        <f t="shared" si="137"/>
        <v>0 days</v>
      </c>
      <c r="G1635" t="s">
        <v>1292</v>
      </c>
      <c r="H1635" t="s">
        <v>485</v>
      </c>
      <c r="I1635" t="s">
        <v>486</v>
      </c>
      <c r="J1635" t="s">
        <v>25</v>
      </c>
      <c r="K1635" t="s">
        <v>26</v>
      </c>
      <c r="L1635" t="s">
        <v>2184</v>
      </c>
      <c r="M1635" t="s">
        <v>497</v>
      </c>
      <c r="N1635">
        <v>44105</v>
      </c>
      <c r="O1635" t="s">
        <v>147</v>
      </c>
      <c r="P1635" t="s">
        <v>1869</v>
      </c>
      <c r="Q1635" t="s">
        <v>45</v>
      </c>
      <c r="R1635" t="s">
        <v>89</v>
      </c>
      <c r="S1635" t="s">
        <v>1870</v>
      </c>
      <c r="T1635" s="9">
        <v>10.69</v>
      </c>
      <c r="U1635">
        <v>2</v>
      </c>
      <c r="V1635" s="2">
        <v>0.2</v>
      </c>
      <c r="W1635" s="6">
        <v>3.74</v>
      </c>
      <c r="X1635" s="14">
        <f>AA1635-W1635</f>
        <v>13.363999999999999</v>
      </c>
      <c r="Y1635" s="6">
        <f>T1635*U1635</f>
        <v>21.38</v>
      </c>
      <c r="Z1635" s="6">
        <f>Y1635*V1635</f>
        <v>4.2759999999999998</v>
      </c>
      <c r="AA1635" s="6">
        <f t="shared" si="135"/>
        <v>17.103999999999999</v>
      </c>
    </row>
    <row r="1636" spans="2:27" x14ac:dyDescent="0.3">
      <c r="B1636">
        <v>1633</v>
      </c>
      <c r="C1636" t="s">
        <v>4280</v>
      </c>
      <c r="D1636" s="1">
        <v>42587</v>
      </c>
      <c r="E1636" s="1">
        <v>42587</v>
      </c>
      <c r="F1636" s="9" t="str">
        <f t="shared" si="137"/>
        <v>0 days</v>
      </c>
      <c r="G1636" t="s">
        <v>1292</v>
      </c>
      <c r="H1636" t="s">
        <v>485</v>
      </c>
      <c r="I1636" t="s">
        <v>486</v>
      </c>
      <c r="J1636" t="s">
        <v>25</v>
      </c>
      <c r="K1636" t="s">
        <v>26</v>
      </c>
      <c r="L1636" t="s">
        <v>2184</v>
      </c>
      <c r="M1636" t="s">
        <v>497</v>
      </c>
      <c r="N1636">
        <v>44105</v>
      </c>
      <c r="O1636" t="s">
        <v>147</v>
      </c>
      <c r="P1636" t="s">
        <v>1933</v>
      </c>
      <c r="Q1636" t="s">
        <v>45</v>
      </c>
      <c r="R1636" t="s">
        <v>89</v>
      </c>
      <c r="S1636" t="s">
        <v>1934</v>
      </c>
      <c r="T1636" s="9">
        <v>10.37</v>
      </c>
      <c r="U1636">
        <v>2</v>
      </c>
      <c r="V1636" s="2">
        <v>0.2</v>
      </c>
      <c r="W1636" s="6">
        <v>3.63</v>
      </c>
      <c r="X1636" s="14">
        <f>AA1636-W1636</f>
        <v>12.962</v>
      </c>
      <c r="Y1636" s="6">
        <f>T1636*U1636</f>
        <v>20.74</v>
      </c>
      <c r="Z1636" s="6">
        <f>Y1636*V1636</f>
        <v>4.1479999999999997</v>
      </c>
      <c r="AA1636" s="6">
        <f t="shared" si="135"/>
        <v>16.591999999999999</v>
      </c>
    </row>
    <row r="1637" spans="2:27" x14ac:dyDescent="0.3">
      <c r="B1637">
        <v>1634</v>
      </c>
      <c r="C1637" t="s">
        <v>4280</v>
      </c>
      <c r="D1637" s="1">
        <v>42587</v>
      </c>
      <c r="E1637" s="1">
        <v>42587</v>
      </c>
      <c r="F1637" s="9" t="str">
        <f t="shared" si="137"/>
        <v>0 days</v>
      </c>
      <c r="G1637" t="s">
        <v>1292</v>
      </c>
      <c r="H1637" t="s">
        <v>485</v>
      </c>
      <c r="I1637" t="s">
        <v>486</v>
      </c>
      <c r="J1637" t="s">
        <v>25</v>
      </c>
      <c r="K1637" t="s">
        <v>26</v>
      </c>
      <c r="L1637" t="s">
        <v>2184</v>
      </c>
      <c r="M1637" t="s">
        <v>497</v>
      </c>
      <c r="N1637">
        <v>44105</v>
      </c>
      <c r="O1637" t="s">
        <v>147</v>
      </c>
      <c r="P1637" t="s">
        <v>3734</v>
      </c>
      <c r="Q1637" t="s">
        <v>45</v>
      </c>
      <c r="R1637" t="s">
        <v>58</v>
      </c>
      <c r="S1637" t="s">
        <v>3735</v>
      </c>
      <c r="T1637" s="9">
        <v>25.12</v>
      </c>
      <c r="U1637">
        <v>2</v>
      </c>
      <c r="V1637" s="2">
        <v>0.2</v>
      </c>
      <c r="W1637" s="6">
        <v>1.57</v>
      </c>
      <c r="X1637" s="14">
        <f>AA1637-W1637</f>
        <v>38.622</v>
      </c>
      <c r="Y1637" s="6">
        <f>T1637*U1637</f>
        <v>50.24</v>
      </c>
      <c r="Z1637" s="6">
        <f>Y1637*V1637</f>
        <v>10.048000000000002</v>
      </c>
      <c r="AA1637" s="6">
        <f t="shared" si="135"/>
        <v>40.192</v>
      </c>
    </row>
    <row r="1638" spans="2:27" x14ac:dyDescent="0.3">
      <c r="B1638">
        <v>1635</v>
      </c>
      <c r="C1638" t="s">
        <v>4280</v>
      </c>
      <c r="D1638" s="1">
        <v>42587</v>
      </c>
      <c r="E1638" s="1">
        <v>42587</v>
      </c>
      <c r="F1638" s="9" t="str">
        <f t="shared" si="137"/>
        <v>0 days</v>
      </c>
      <c r="G1638" t="s">
        <v>1292</v>
      </c>
      <c r="H1638" t="s">
        <v>485</v>
      </c>
      <c r="I1638" t="s">
        <v>486</v>
      </c>
      <c r="J1638" t="s">
        <v>25</v>
      </c>
      <c r="K1638" t="s">
        <v>26</v>
      </c>
      <c r="L1638" t="s">
        <v>2184</v>
      </c>
      <c r="M1638" t="s">
        <v>497</v>
      </c>
      <c r="N1638">
        <v>44105</v>
      </c>
      <c r="O1638" t="s">
        <v>147</v>
      </c>
      <c r="P1638" t="s">
        <v>1858</v>
      </c>
      <c r="Q1638" t="s">
        <v>70</v>
      </c>
      <c r="R1638" t="s">
        <v>160</v>
      </c>
      <c r="S1638" t="s">
        <v>1859</v>
      </c>
      <c r="T1638" s="9">
        <v>58.11</v>
      </c>
      <c r="U1638">
        <v>2</v>
      </c>
      <c r="V1638" s="2">
        <v>0.2</v>
      </c>
      <c r="W1638" s="6">
        <v>7.26</v>
      </c>
      <c r="X1638" s="14">
        <f>AA1638-W1638</f>
        <v>85.715999999999994</v>
      </c>
      <c r="Y1638" s="6">
        <f>T1638*U1638</f>
        <v>116.22</v>
      </c>
      <c r="Z1638" s="6">
        <f>Y1638*V1638</f>
        <v>23.244</v>
      </c>
      <c r="AA1638" s="6">
        <f t="shared" si="135"/>
        <v>92.975999999999999</v>
      </c>
    </row>
    <row r="1639" spans="2:27" x14ac:dyDescent="0.3">
      <c r="B1639">
        <v>1636</v>
      </c>
      <c r="C1639" t="s">
        <v>4283</v>
      </c>
      <c r="D1639" s="1">
        <v>41969</v>
      </c>
      <c r="E1639" s="1">
        <v>41682</v>
      </c>
      <c r="F1639" s="23" t="s">
        <v>10956</v>
      </c>
      <c r="G1639" t="s">
        <v>49</v>
      </c>
      <c r="H1639" t="s">
        <v>4284</v>
      </c>
      <c r="I1639" t="s">
        <v>4285</v>
      </c>
      <c r="J1639" t="s">
        <v>25</v>
      </c>
      <c r="K1639" t="s">
        <v>26</v>
      </c>
      <c r="L1639" t="s">
        <v>4286</v>
      </c>
      <c r="M1639" t="s">
        <v>419</v>
      </c>
      <c r="N1639">
        <v>97224</v>
      </c>
      <c r="O1639" t="s">
        <v>43</v>
      </c>
      <c r="P1639" t="s">
        <v>3058</v>
      </c>
      <c r="Q1639" t="s">
        <v>45</v>
      </c>
      <c r="R1639" t="s">
        <v>89</v>
      </c>
      <c r="S1639" t="s">
        <v>3059</v>
      </c>
      <c r="T1639" s="9">
        <v>15.55</v>
      </c>
      <c r="U1639">
        <v>3</v>
      </c>
      <c r="V1639" s="2">
        <v>0.2</v>
      </c>
      <c r="W1639" s="6">
        <v>5.44</v>
      </c>
      <c r="X1639" s="14">
        <f>AA1639-W1639</f>
        <v>31.880000000000006</v>
      </c>
      <c r="Y1639" s="6">
        <f>T1639*U1639</f>
        <v>46.650000000000006</v>
      </c>
      <c r="Z1639" s="6">
        <f>Y1639*V1639</f>
        <v>9.3300000000000018</v>
      </c>
      <c r="AA1639" s="6">
        <f t="shared" si="135"/>
        <v>37.320000000000007</v>
      </c>
    </row>
    <row r="1640" spans="2:27" x14ac:dyDescent="0.3">
      <c r="B1640">
        <v>1637</v>
      </c>
      <c r="C1640" t="s">
        <v>4283</v>
      </c>
      <c r="D1640" s="1">
        <v>41969</v>
      </c>
      <c r="E1640" s="1">
        <v>41682</v>
      </c>
      <c r="F1640" s="23" t="s">
        <v>10956</v>
      </c>
      <c r="G1640" t="s">
        <v>49</v>
      </c>
      <c r="H1640" t="s">
        <v>4284</v>
      </c>
      <c r="I1640" t="s">
        <v>4285</v>
      </c>
      <c r="J1640" t="s">
        <v>25</v>
      </c>
      <c r="K1640" t="s">
        <v>26</v>
      </c>
      <c r="L1640" t="s">
        <v>4286</v>
      </c>
      <c r="M1640" t="s">
        <v>419</v>
      </c>
      <c r="N1640">
        <v>97224</v>
      </c>
      <c r="O1640" t="s">
        <v>43</v>
      </c>
      <c r="P1640" t="s">
        <v>2935</v>
      </c>
      <c r="Q1640" t="s">
        <v>45</v>
      </c>
      <c r="R1640" t="s">
        <v>58</v>
      </c>
      <c r="S1640" t="s">
        <v>2936</v>
      </c>
      <c r="T1640" s="9">
        <v>669.08</v>
      </c>
      <c r="U1640">
        <v>5</v>
      </c>
      <c r="V1640" s="2">
        <v>0.2</v>
      </c>
      <c r="W1640" s="6">
        <v>-167.27</v>
      </c>
      <c r="X1640" s="14">
        <f>AA1640-W1640</f>
        <v>2843.59</v>
      </c>
      <c r="Y1640" s="6">
        <f>T1640*U1640</f>
        <v>3345.4</v>
      </c>
      <c r="Z1640" s="6">
        <f>Y1640*V1640</f>
        <v>669.08</v>
      </c>
      <c r="AA1640" s="6">
        <f t="shared" si="135"/>
        <v>2676.32</v>
      </c>
    </row>
    <row r="1641" spans="2:27" x14ac:dyDescent="0.3">
      <c r="B1641">
        <v>1638</v>
      </c>
      <c r="C1641" t="s">
        <v>4283</v>
      </c>
      <c r="D1641" s="1">
        <v>41969</v>
      </c>
      <c r="E1641" s="1">
        <v>41682</v>
      </c>
      <c r="F1641" s="23" t="s">
        <v>10956</v>
      </c>
      <c r="G1641" t="s">
        <v>49</v>
      </c>
      <c r="H1641" t="s">
        <v>4284</v>
      </c>
      <c r="I1641" t="s">
        <v>4285</v>
      </c>
      <c r="J1641" t="s">
        <v>25</v>
      </c>
      <c r="K1641" t="s">
        <v>26</v>
      </c>
      <c r="L1641" t="s">
        <v>4286</v>
      </c>
      <c r="M1641" t="s">
        <v>419</v>
      </c>
      <c r="N1641">
        <v>97224</v>
      </c>
      <c r="O1641" t="s">
        <v>43</v>
      </c>
      <c r="P1641" t="s">
        <v>4287</v>
      </c>
      <c r="Q1641" t="s">
        <v>70</v>
      </c>
      <c r="R1641" t="s">
        <v>71</v>
      </c>
      <c r="S1641" t="s">
        <v>4288</v>
      </c>
      <c r="T1641" s="9">
        <v>438.34</v>
      </c>
      <c r="U1641">
        <v>4</v>
      </c>
      <c r="V1641" s="2">
        <v>0.2</v>
      </c>
      <c r="W1641" s="6">
        <v>-87.67</v>
      </c>
      <c r="X1641" s="14">
        <f>AA1641-W1641</f>
        <v>1490.3579999999999</v>
      </c>
      <c r="Y1641" s="6">
        <f>T1641*U1641</f>
        <v>1753.36</v>
      </c>
      <c r="Z1641" s="6">
        <f>Y1641*V1641</f>
        <v>350.67200000000003</v>
      </c>
      <c r="AA1641" s="6">
        <f t="shared" si="135"/>
        <v>1402.6879999999999</v>
      </c>
    </row>
    <row r="1642" spans="2:27" x14ac:dyDescent="0.3">
      <c r="B1642">
        <v>1639</v>
      </c>
      <c r="C1642" t="s">
        <v>4289</v>
      </c>
      <c r="D1642" s="1">
        <v>42516</v>
      </c>
      <c r="E1642" s="1">
        <v>42375</v>
      </c>
      <c r="F1642" s="23" t="s">
        <v>10956</v>
      </c>
      <c r="G1642" t="s">
        <v>49</v>
      </c>
      <c r="H1642" t="s">
        <v>4290</v>
      </c>
      <c r="I1642" t="s">
        <v>4291</v>
      </c>
      <c r="J1642" t="s">
        <v>25</v>
      </c>
      <c r="K1642" t="s">
        <v>26</v>
      </c>
      <c r="L1642" t="s">
        <v>95</v>
      </c>
      <c r="M1642" t="s">
        <v>3040</v>
      </c>
      <c r="N1642">
        <v>20016</v>
      </c>
      <c r="O1642" t="s">
        <v>147</v>
      </c>
      <c r="P1642" t="s">
        <v>4292</v>
      </c>
      <c r="Q1642" t="s">
        <v>45</v>
      </c>
      <c r="R1642" t="s">
        <v>89</v>
      </c>
      <c r="S1642" t="s">
        <v>4293</v>
      </c>
      <c r="T1642" s="9">
        <v>19.440000000000001</v>
      </c>
      <c r="U1642">
        <v>3</v>
      </c>
      <c r="V1642" s="2">
        <v>0</v>
      </c>
      <c r="W1642" s="6">
        <v>9.33</v>
      </c>
      <c r="X1642" s="14">
        <f>AA1642-W1642</f>
        <v>48.990000000000009</v>
      </c>
      <c r="Y1642" s="6">
        <f>T1642*U1642</f>
        <v>58.320000000000007</v>
      </c>
      <c r="Z1642" s="6">
        <f>Y1642*V1642</f>
        <v>0</v>
      </c>
      <c r="AA1642" s="6">
        <f t="shared" si="135"/>
        <v>58.320000000000007</v>
      </c>
    </row>
    <row r="1643" spans="2:27" x14ac:dyDescent="0.3">
      <c r="B1643">
        <v>1640</v>
      </c>
      <c r="C1643" t="s">
        <v>4289</v>
      </c>
      <c r="D1643" s="1">
        <v>42516</v>
      </c>
      <c r="E1643" s="1">
        <v>42375</v>
      </c>
      <c r="F1643" s="23" t="s">
        <v>10956</v>
      </c>
      <c r="G1643" t="s">
        <v>49</v>
      </c>
      <c r="H1643" t="s">
        <v>4290</v>
      </c>
      <c r="I1643" t="s">
        <v>4291</v>
      </c>
      <c r="J1643" t="s">
        <v>25</v>
      </c>
      <c r="K1643" t="s">
        <v>26</v>
      </c>
      <c r="L1643" t="s">
        <v>95</v>
      </c>
      <c r="M1643" t="s">
        <v>3040</v>
      </c>
      <c r="N1643">
        <v>20016</v>
      </c>
      <c r="O1643" t="s">
        <v>147</v>
      </c>
      <c r="P1643" t="s">
        <v>2110</v>
      </c>
      <c r="Q1643" t="s">
        <v>45</v>
      </c>
      <c r="R1643" t="s">
        <v>74</v>
      </c>
      <c r="S1643" t="s">
        <v>2111</v>
      </c>
      <c r="T1643" s="9">
        <v>9.64</v>
      </c>
      <c r="U1643">
        <v>2</v>
      </c>
      <c r="V1643" s="2">
        <v>0</v>
      </c>
      <c r="W1643" s="6">
        <v>4.43</v>
      </c>
      <c r="X1643" s="14">
        <f>AA1643-W1643</f>
        <v>14.850000000000001</v>
      </c>
      <c r="Y1643" s="6">
        <f>T1643*U1643</f>
        <v>19.28</v>
      </c>
      <c r="Z1643" s="6">
        <f>Y1643*V1643</f>
        <v>0</v>
      </c>
      <c r="AA1643" s="6">
        <f t="shared" si="135"/>
        <v>19.28</v>
      </c>
    </row>
    <row r="1644" spans="2:27" x14ac:dyDescent="0.3">
      <c r="B1644">
        <v>1641</v>
      </c>
      <c r="C1644" t="s">
        <v>4289</v>
      </c>
      <c r="D1644" s="1">
        <v>42516</v>
      </c>
      <c r="E1644" s="1">
        <v>42375</v>
      </c>
      <c r="F1644" s="23" t="s">
        <v>10956</v>
      </c>
      <c r="G1644" t="s">
        <v>49</v>
      </c>
      <c r="H1644" t="s">
        <v>4290</v>
      </c>
      <c r="I1644" t="s">
        <v>4291</v>
      </c>
      <c r="J1644" t="s">
        <v>25</v>
      </c>
      <c r="K1644" t="s">
        <v>26</v>
      </c>
      <c r="L1644" t="s">
        <v>95</v>
      </c>
      <c r="M1644" t="s">
        <v>3040</v>
      </c>
      <c r="N1644">
        <v>20016</v>
      </c>
      <c r="O1644" t="s">
        <v>147</v>
      </c>
      <c r="P1644" t="s">
        <v>328</v>
      </c>
      <c r="Q1644" t="s">
        <v>45</v>
      </c>
      <c r="R1644" t="s">
        <v>89</v>
      </c>
      <c r="S1644" t="s">
        <v>329</v>
      </c>
      <c r="T1644" s="9">
        <v>12.7</v>
      </c>
      <c r="U1644">
        <v>2</v>
      </c>
      <c r="V1644" s="2">
        <v>0</v>
      </c>
      <c r="W1644" s="6">
        <v>5.84</v>
      </c>
      <c r="X1644" s="14">
        <f>AA1644-W1644</f>
        <v>19.559999999999999</v>
      </c>
      <c r="Y1644" s="6">
        <f>T1644*U1644</f>
        <v>25.4</v>
      </c>
      <c r="Z1644" s="6">
        <f>Y1644*V1644</f>
        <v>0</v>
      </c>
      <c r="AA1644" s="6">
        <f t="shared" si="135"/>
        <v>25.4</v>
      </c>
    </row>
    <row r="1645" spans="2:27" x14ac:dyDescent="0.3">
      <c r="B1645">
        <v>1642</v>
      </c>
      <c r="C1645" t="s">
        <v>4289</v>
      </c>
      <c r="D1645" s="1">
        <v>42516</v>
      </c>
      <c r="E1645" s="1">
        <v>42375</v>
      </c>
      <c r="F1645" s="23" t="s">
        <v>10956</v>
      </c>
      <c r="G1645" t="s">
        <v>49</v>
      </c>
      <c r="H1645" t="s">
        <v>4290</v>
      </c>
      <c r="I1645" t="s">
        <v>4291</v>
      </c>
      <c r="J1645" t="s">
        <v>25</v>
      </c>
      <c r="K1645" t="s">
        <v>26</v>
      </c>
      <c r="L1645" t="s">
        <v>95</v>
      </c>
      <c r="M1645" t="s">
        <v>3040</v>
      </c>
      <c r="N1645">
        <v>20016</v>
      </c>
      <c r="O1645" t="s">
        <v>147</v>
      </c>
      <c r="P1645" t="s">
        <v>425</v>
      </c>
      <c r="Q1645" t="s">
        <v>31</v>
      </c>
      <c r="R1645" t="s">
        <v>64</v>
      </c>
      <c r="S1645" t="s">
        <v>426</v>
      </c>
      <c r="T1645" s="9">
        <v>41.37</v>
      </c>
      <c r="U1645">
        <v>3</v>
      </c>
      <c r="V1645" s="2">
        <v>0</v>
      </c>
      <c r="W1645" s="6">
        <v>17.38</v>
      </c>
      <c r="X1645" s="14">
        <f>AA1645-W1645</f>
        <v>106.72999999999999</v>
      </c>
      <c r="Y1645" s="6">
        <f>T1645*U1645</f>
        <v>124.10999999999999</v>
      </c>
      <c r="Z1645" s="6">
        <f>Y1645*V1645</f>
        <v>0</v>
      </c>
      <c r="AA1645" s="6">
        <f t="shared" si="135"/>
        <v>124.10999999999999</v>
      </c>
    </row>
    <row r="1646" spans="2:27" x14ac:dyDescent="0.3">
      <c r="B1646">
        <v>1643</v>
      </c>
      <c r="C1646" t="s">
        <v>4294</v>
      </c>
      <c r="D1646" s="1">
        <v>41972</v>
      </c>
      <c r="E1646" s="1">
        <v>41741</v>
      </c>
      <c r="F1646" s="23" t="s">
        <v>10956</v>
      </c>
      <c r="G1646" t="s">
        <v>49</v>
      </c>
      <c r="H1646" t="s">
        <v>4295</v>
      </c>
      <c r="I1646" t="s">
        <v>4296</v>
      </c>
      <c r="J1646" t="s">
        <v>40</v>
      </c>
      <c r="K1646" t="s">
        <v>26</v>
      </c>
      <c r="L1646" t="s">
        <v>4297</v>
      </c>
      <c r="M1646" t="s">
        <v>210</v>
      </c>
      <c r="N1646">
        <v>60076</v>
      </c>
      <c r="O1646" t="s">
        <v>104</v>
      </c>
      <c r="P1646" t="s">
        <v>2140</v>
      </c>
      <c r="Q1646" t="s">
        <v>45</v>
      </c>
      <c r="R1646" t="s">
        <v>268</v>
      </c>
      <c r="S1646" t="s">
        <v>562</v>
      </c>
      <c r="T1646" s="9">
        <v>12.62</v>
      </c>
      <c r="U1646">
        <v>2</v>
      </c>
      <c r="V1646" s="2">
        <v>0.2</v>
      </c>
      <c r="W1646" s="6">
        <v>3.95</v>
      </c>
      <c r="X1646" s="14">
        <f>AA1646-W1646</f>
        <v>16.242000000000001</v>
      </c>
      <c r="Y1646" s="6">
        <f>T1646*U1646</f>
        <v>25.24</v>
      </c>
      <c r="Z1646" s="6">
        <f>Y1646*V1646</f>
        <v>5.048</v>
      </c>
      <c r="AA1646" s="6">
        <f t="shared" si="135"/>
        <v>20.192</v>
      </c>
    </row>
    <row r="1647" spans="2:27" x14ac:dyDescent="0.3">
      <c r="B1647">
        <v>1644</v>
      </c>
      <c r="C1647" t="s">
        <v>4298</v>
      </c>
      <c r="D1647" s="1">
        <v>42082</v>
      </c>
      <c r="E1647" s="1">
        <v>42083</v>
      </c>
      <c r="F1647" s="9" t="str">
        <f t="shared" ref="F1647:F1660" si="138">DATEDIF(D1647,E1647,"d")&amp;" days"</f>
        <v>1 days</v>
      </c>
      <c r="G1647" t="s">
        <v>187</v>
      </c>
      <c r="H1647" t="s">
        <v>793</v>
      </c>
      <c r="I1647" t="s">
        <v>794</v>
      </c>
      <c r="J1647" t="s">
        <v>40</v>
      </c>
      <c r="K1647" t="s">
        <v>26</v>
      </c>
      <c r="L1647" t="s">
        <v>94</v>
      </c>
      <c r="M1647" t="s">
        <v>95</v>
      </c>
      <c r="N1647">
        <v>98115</v>
      </c>
      <c r="O1647" t="s">
        <v>43</v>
      </c>
      <c r="P1647" t="s">
        <v>1580</v>
      </c>
      <c r="Q1647" t="s">
        <v>45</v>
      </c>
      <c r="R1647" t="s">
        <v>58</v>
      </c>
      <c r="S1647" t="s">
        <v>1581</v>
      </c>
      <c r="T1647" s="9">
        <v>1247.6400000000001</v>
      </c>
      <c r="U1647">
        <v>3</v>
      </c>
      <c r="V1647" s="2">
        <v>0</v>
      </c>
      <c r="W1647" s="6">
        <v>349.34</v>
      </c>
      <c r="X1647" s="14">
        <f>AA1647-W1647</f>
        <v>3393.58</v>
      </c>
      <c r="Y1647" s="6">
        <f>T1647*U1647</f>
        <v>3742.92</v>
      </c>
      <c r="Z1647" s="6">
        <f>Y1647*V1647</f>
        <v>0</v>
      </c>
      <c r="AA1647" s="6">
        <f t="shared" si="135"/>
        <v>3742.92</v>
      </c>
    </row>
    <row r="1648" spans="2:27" x14ac:dyDescent="0.3">
      <c r="B1648">
        <v>1645</v>
      </c>
      <c r="C1648" t="s">
        <v>4298</v>
      </c>
      <c r="D1648" s="1">
        <v>42082</v>
      </c>
      <c r="E1648" s="1">
        <v>42083</v>
      </c>
      <c r="F1648" s="9" t="str">
        <f t="shared" si="138"/>
        <v>1 days</v>
      </c>
      <c r="G1648" t="s">
        <v>187</v>
      </c>
      <c r="H1648" t="s">
        <v>793</v>
      </c>
      <c r="I1648" t="s">
        <v>794</v>
      </c>
      <c r="J1648" t="s">
        <v>40</v>
      </c>
      <c r="K1648" t="s">
        <v>26</v>
      </c>
      <c r="L1648" t="s">
        <v>94</v>
      </c>
      <c r="M1648" t="s">
        <v>95</v>
      </c>
      <c r="N1648">
        <v>98115</v>
      </c>
      <c r="O1648" t="s">
        <v>43</v>
      </c>
      <c r="P1648" t="s">
        <v>4299</v>
      </c>
      <c r="Q1648" t="s">
        <v>70</v>
      </c>
      <c r="R1648" t="s">
        <v>1218</v>
      </c>
      <c r="S1648" t="s">
        <v>4300</v>
      </c>
      <c r="T1648" s="9">
        <v>3149.93</v>
      </c>
      <c r="U1648">
        <v>7</v>
      </c>
      <c r="V1648" s="2">
        <v>0</v>
      </c>
      <c r="W1648" s="6">
        <v>1480.47</v>
      </c>
      <c r="X1648" s="14">
        <f>AA1648-W1648</f>
        <v>20569.039999999997</v>
      </c>
      <c r="Y1648" s="6">
        <f>T1648*U1648</f>
        <v>22049.51</v>
      </c>
      <c r="Z1648" s="6">
        <f>Y1648*V1648</f>
        <v>0</v>
      </c>
      <c r="AA1648" s="6">
        <f t="shared" si="135"/>
        <v>22049.51</v>
      </c>
    </row>
    <row r="1649" spans="2:27" x14ac:dyDescent="0.3">
      <c r="B1649">
        <v>1646</v>
      </c>
      <c r="C1649" t="s">
        <v>4298</v>
      </c>
      <c r="D1649" s="1">
        <v>42082</v>
      </c>
      <c r="E1649" s="1">
        <v>42083</v>
      </c>
      <c r="F1649" s="9" t="str">
        <f t="shared" si="138"/>
        <v>1 days</v>
      </c>
      <c r="G1649" t="s">
        <v>187</v>
      </c>
      <c r="H1649" t="s">
        <v>793</v>
      </c>
      <c r="I1649" t="s">
        <v>794</v>
      </c>
      <c r="J1649" t="s">
        <v>40</v>
      </c>
      <c r="K1649" t="s">
        <v>26</v>
      </c>
      <c r="L1649" t="s">
        <v>94</v>
      </c>
      <c r="M1649" t="s">
        <v>95</v>
      </c>
      <c r="N1649">
        <v>98115</v>
      </c>
      <c r="O1649" t="s">
        <v>43</v>
      </c>
      <c r="P1649" t="s">
        <v>4301</v>
      </c>
      <c r="Q1649" t="s">
        <v>45</v>
      </c>
      <c r="R1649" t="s">
        <v>89</v>
      </c>
      <c r="S1649" t="s">
        <v>4302</v>
      </c>
      <c r="T1649" s="9">
        <v>209.7</v>
      </c>
      <c r="U1649">
        <v>2</v>
      </c>
      <c r="V1649" s="2">
        <v>0</v>
      </c>
      <c r="W1649" s="6">
        <v>100.66</v>
      </c>
      <c r="X1649" s="14">
        <f>AA1649-W1649</f>
        <v>318.74</v>
      </c>
      <c r="Y1649" s="6">
        <f>T1649*U1649</f>
        <v>419.4</v>
      </c>
      <c r="Z1649" s="6">
        <f>Y1649*V1649</f>
        <v>0</v>
      </c>
      <c r="AA1649" s="6">
        <f t="shared" si="135"/>
        <v>419.4</v>
      </c>
    </row>
    <row r="1650" spans="2:27" x14ac:dyDescent="0.3">
      <c r="B1650">
        <v>1647</v>
      </c>
      <c r="C1650" t="s">
        <v>4303</v>
      </c>
      <c r="D1650" s="1">
        <v>42015</v>
      </c>
      <c r="E1650" s="1">
        <v>42074</v>
      </c>
      <c r="F1650" s="9" t="str">
        <f t="shared" si="138"/>
        <v>59 days</v>
      </c>
      <c r="G1650" t="s">
        <v>187</v>
      </c>
      <c r="H1650" t="s">
        <v>786</v>
      </c>
      <c r="I1650" t="s">
        <v>787</v>
      </c>
      <c r="J1650" t="s">
        <v>101</v>
      </c>
      <c r="K1650" t="s">
        <v>26</v>
      </c>
      <c r="L1650" t="s">
        <v>145</v>
      </c>
      <c r="M1650" t="s">
        <v>146</v>
      </c>
      <c r="N1650">
        <v>19140</v>
      </c>
      <c r="O1650" t="s">
        <v>147</v>
      </c>
      <c r="P1650" t="s">
        <v>754</v>
      </c>
      <c r="Q1650" t="s">
        <v>70</v>
      </c>
      <c r="R1650" t="s">
        <v>160</v>
      </c>
      <c r="S1650" t="s">
        <v>755</v>
      </c>
      <c r="T1650" s="9">
        <v>35.36</v>
      </c>
      <c r="U1650">
        <v>2</v>
      </c>
      <c r="V1650" s="2">
        <v>0.2</v>
      </c>
      <c r="W1650" s="6">
        <v>-3.09</v>
      </c>
      <c r="X1650" s="14">
        <f>AA1650-W1650</f>
        <v>59.665999999999997</v>
      </c>
      <c r="Y1650" s="6">
        <f>T1650*U1650</f>
        <v>70.72</v>
      </c>
      <c r="Z1650" s="6">
        <f>Y1650*V1650</f>
        <v>14.144</v>
      </c>
      <c r="AA1650" s="6">
        <f t="shared" si="135"/>
        <v>56.576000000000001</v>
      </c>
    </row>
    <row r="1651" spans="2:27" x14ac:dyDescent="0.3">
      <c r="B1651">
        <v>1648</v>
      </c>
      <c r="C1651" t="s">
        <v>4303</v>
      </c>
      <c r="D1651" s="1">
        <v>42015</v>
      </c>
      <c r="E1651" s="1">
        <v>42074</v>
      </c>
      <c r="F1651" s="9" t="str">
        <f t="shared" si="138"/>
        <v>59 days</v>
      </c>
      <c r="G1651" t="s">
        <v>187</v>
      </c>
      <c r="H1651" t="s">
        <v>786</v>
      </c>
      <c r="I1651" t="s">
        <v>787</v>
      </c>
      <c r="J1651" t="s">
        <v>101</v>
      </c>
      <c r="K1651" t="s">
        <v>26</v>
      </c>
      <c r="L1651" t="s">
        <v>145</v>
      </c>
      <c r="M1651" t="s">
        <v>146</v>
      </c>
      <c r="N1651">
        <v>19140</v>
      </c>
      <c r="O1651" t="s">
        <v>147</v>
      </c>
      <c r="P1651" t="s">
        <v>4304</v>
      </c>
      <c r="Q1651" t="s">
        <v>45</v>
      </c>
      <c r="R1651" t="s">
        <v>268</v>
      </c>
      <c r="S1651" t="s">
        <v>4305</v>
      </c>
      <c r="T1651" s="9">
        <v>3.17</v>
      </c>
      <c r="U1651">
        <v>2</v>
      </c>
      <c r="V1651" s="2">
        <v>0.2</v>
      </c>
      <c r="W1651" s="6">
        <v>-0.71</v>
      </c>
      <c r="X1651" s="14">
        <f>AA1651-W1651</f>
        <v>5.782</v>
      </c>
      <c r="Y1651" s="6">
        <f>T1651*U1651</f>
        <v>6.34</v>
      </c>
      <c r="Z1651" s="6">
        <f>Y1651*V1651</f>
        <v>1.268</v>
      </c>
      <c r="AA1651" s="6">
        <f t="shared" si="135"/>
        <v>5.0720000000000001</v>
      </c>
    </row>
    <row r="1652" spans="2:27" x14ac:dyDescent="0.3">
      <c r="B1652">
        <v>1649</v>
      </c>
      <c r="C1652" t="s">
        <v>4306</v>
      </c>
      <c r="D1652" s="1">
        <v>42273</v>
      </c>
      <c r="E1652" s="1">
        <v>42276</v>
      </c>
      <c r="F1652" s="9" t="str">
        <f t="shared" si="138"/>
        <v>3 days</v>
      </c>
      <c r="G1652" t="s">
        <v>22</v>
      </c>
      <c r="H1652" t="s">
        <v>1943</v>
      </c>
      <c r="I1652" t="s">
        <v>1944</v>
      </c>
      <c r="J1652" t="s">
        <v>25</v>
      </c>
      <c r="K1652" t="s">
        <v>26</v>
      </c>
      <c r="L1652" t="s">
        <v>145</v>
      </c>
      <c r="M1652" t="s">
        <v>146</v>
      </c>
      <c r="N1652">
        <v>19143</v>
      </c>
      <c r="O1652" t="s">
        <v>147</v>
      </c>
      <c r="P1652" t="s">
        <v>4307</v>
      </c>
      <c r="Q1652" t="s">
        <v>45</v>
      </c>
      <c r="R1652" t="s">
        <v>74</v>
      </c>
      <c r="S1652" t="s">
        <v>4308</v>
      </c>
      <c r="T1652" s="9">
        <v>121.1</v>
      </c>
      <c r="U1652">
        <v>6</v>
      </c>
      <c r="V1652" s="2">
        <v>0.7</v>
      </c>
      <c r="W1652" s="6">
        <v>-100.92</v>
      </c>
      <c r="X1652" s="14">
        <f>AA1652-W1652</f>
        <v>318.90000000000003</v>
      </c>
      <c r="Y1652" s="6">
        <f>T1652*U1652</f>
        <v>726.59999999999991</v>
      </c>
      <c r="Z1652" s="6">
        <f>Y1652*V1652</f>
        <v>508.61999999999989</v>
      </c>
      <c r="AA1652" s="6">
        <f t="shared" si="135"/>
        <v>217.98000000000002</v>
      </c>
    </row>
    <row r="1653" spans="2:27" x14ac:dyDescent="0.3">
      <c r="B1653">
        <v>1650</v>
      </c>
      <c r="C1653" t="s">
        <v>4306</v>
      </c>
      <c r="D1653" s="1">
        <v>42273</v>
      </c>
      <c r="E1653" s="1">
        <v>42276</v>
      </c>
      <c r="F1653" s="9" t="str">
        <f t="shared" si="138"/>
        <v>3 days</v>
      </c>
      <c r="G1653" t="s">
        <v>22</v>
      </c>
      <c r="H1653" t="s">
        <v>1943</v>
      </c>
      <c r="I1653" t="s">
        <v>1944</v>
      </c>
      <c r="J1653" t="s">
        <v>25</v>
      </c>
      <c r="K1653" t="s">
        <v>26</v>
      </c>
      <c r="L1653" t="s">
        <v>145</v>
      </c>
      <c r="M1653" t="s">
        <v>146</v>
      </c>
      <c r="N1653">
        <v>19143</v>
      </c>
      <c r="O1653" t="s">
        <v>147</v>
      </c>
      <c r="P1653" t="s">
        <v>4309</v>
      </c>
      <c r="Q1653" t="s">
        <v>70</v>
      </c>
      <c r="R1653" t="s">
        <v>71</v>
      </c>
      <c r="S1653" t="s">
        <v>4310</v>
      </c>
      <c r="T1653" s="9">
        <v>45.89</v>
      </c>
      <c r="U1653">
        <v>1</v>
      </c>
      <c r="V1653" s="2">
        <v>0.4</v>
      </c>
      <c r="W1653" s="6">
        <v>-9.18</v>
      </c>
      <c r="X1653" s="14">
        <f>AA1653-W1653</f>
        <v>36.713999999999999</v>
      </c>
      <c r="Y1653" s="6">
        <f>T1653*U1653</f>
        <v>45.89</v>
      </c>
      <c r="Z1653" s="6">
        <f>Y1653*V1653</f>
        <v>18.356000000000002</v>
      </c>
      <c r="AA1653" s="6">
        <f t="shared" si="135"/>
        <v>27.533999999999999</v>
      </c>
    </row>
    <row r="1654" spans="2:27" x14ac:dyDescent="0.3">
      <c r="B1654">
        <v>1651</v>
      </c>
      <c r="C1654" t="s">
        <v>4311</v>
      </c>
      <c r="D1654" s="1">
        <v>41880</v>
      </c>
      <c r="E1654" s="1">
        <v>41880</v>
      </c>
      <c r="F1654" s="9" t="str">
        <f t="shared" si="138"/>
        <v>0 days</v>
      </c>
      <c r="G1654" t="s">
        <v>1292</v>
      </c>
      <c r="H1654" t="s">
        <v>4312</v>
      </c>
      <c r="I1654" t="s">
        <v>4313</v>
      </c>
      <c r="J1654" t="s">
        <v>40</v>
      </c>
      <c r="K1654" t="s">
        <v>26</v>
      </c>
      <c r="L1654" t="s">
        <v>126</v>
      </c>
      <c r="M1654" t="s">
        <v>42</v>
      </c>
      <c r="N1654">
        <v>94110</v>
      </c>
      <c r="O1654" t="s">
        <v>43</v>
      </c>
      <c r="P1654" t="s">
        <v>4314</v>
      </c>
      <c r="Q1654" t="s">
        <v>45</v>
      </c>
      <c r="R1654" t="s">
        <v>89</v>
      </c>
      <c r="S1654" t="s">
        <v>4315</v>
      </c>
      <c r="T1654" s="9">
        <v>109.92</v>
      </c>
      <c r="U1654">
        <v>2</v>
      </c>
      <c r="V1654" s="2">
        <v>0</v>
      </c>
      <c r="W1654" s="6">
        <v>53.86</v>
      </c>
      <c r="X1654" s="14">
        <f>AA1654-W1654</f>
        <v>165.98000000000002</v>
      </c>
      <c r="Y1654" s="6">
        <f>T1654*U1654</f>
        <v>219.84</v>
      </c>
      <c r="Z1654" s="6">
        <f>Y1654*V1654</f>
        <v>0</v>
      </c>
      <c r="AA1654" s="6">
        <f t="shared" si="135"/>
        <v>219.84</v>
      </c>
    </row>
    <row r="1655" spans="2:27" x14ac:dyDescent="0.3">
      <c r="B1655">
        <v>1652</v>
      </c>
      <c r="C1655" t="s">
        <v>4311</v>
      </c>
      <c r="D1655" s="1">
        <v>41880</v>
      </c>
      <c r="E1655" s="1">
        <v>41880</v>
      </c>
      <c r="F1655" s="9" t="str">
        <f t="shared" si="138"/>
        <v>0 days</v>
      </c>
      <c r="G1655" t="s">
        <v>1292</v>
      </c>
      <c r="H1655" t="s">
        <v>4312</v>
      </c>
      <c r="I1655" t="s">
        <v>4313</v>
      </c>
      <c r="J1655" t="s">
        <v>40</v>
      </c>
      <c r="K1655" t="s">
        <v>26</v>
      </c>
      <c r="L1655" t="s">
        <v>126</v>
      </c>
      <c r="M1655" t="s">
        <v>42</v>
      </c>
      <c r="N1655">
        <v>94110</v>
      </c>
      <c r="O1655" t="s">
        <v>43</v>
      </c>
      <c r="P1655" t="s">
        <v>4316</v>
      </c>
      <c r="Q1655" t="s">
        <v>45</v>
      </c>
      <c r="R1655" t="s">
        <v>89</v>
      </c>
      <c r="S1655" t="s">
        <v>4317</v>
      </c>
      <c r="T1655" s="9">
        <v>13.36</v>
      </c>
      <c r="U1655">
        <v>2</v>
      </c>
      <c r="V1655" s="2">
        <v>0</v>
      </c>
      <c r="W1655" s="6">
        <v>6.41</v>
      </c>
      <c r="X1655" s="14">
        <f>AA1655-W1655</f>
        <v>20.309999999999999</v>
      </c>
      <c r="Y1655" s="6">
        <f>T1655*U1655</f>
        <v>26.72</v>
      </c>
      <c r="Z1655" s="6">
        <f>Y1655*V1655</f>
        <v>0</v>
      </c>
      <c r="AA1655" s="6">
        <f t="shared" si="135"/>
        <v>26.72</v>
      </c>
    </row>
    <row r="1656" spans="2:27" x14ac:dyDescent="0.3">
      <c r="B1656">
        <v>1653</v>
      </c>
      <c r="C1656" t="s">
        <v>4318</v>
      </c>
      <c r="D1656" s="1">
        <v>43057</v>
      </c>
      <c r="E1656" s="1">
        <v>43060</v>
      </c>
      <c r="F1656" s="9" t="str">
        <f t="shared" si="138"/>
        <v>3 days</v>
      </c>
      <c r="G1656" t="s">
        <v>187</v>
      </c>
      <c r="H1656" t="s">
        <v>4319</v>
      </c>
      <c r="I1656" t="s">
        <v>4320</v>
      </c>
      <c r="J1656" t="s">
        <v>25</v>
      </c>
      <c r="K1656" t="s">
        <v>26</v>
      </c>
      <c r="L1656" t="s">
        <v>94</v>
      </c>
      <c r="M1656" t="s">
        <v>95</v>
      </c>
      <c r="N1656">
        <v>98105</v>
      </c>
      <c r="O1656" t="s">
        <v>43</v>
      </c>
      <c r="P1656" t="s">
        <v>396</v>
      </c>
      <c r="Q1656" t="s">
        <v>45</v>
      </c>
      <c r="R1656" t="s">
        <v>58</v>
      </c>
      <c r="S1656" t="s">
        <v>397</v>
      </c>
      <c r="T1656" s="9">
        <v>169.68</v>
      </c>
      <c r="U1656">
        <v>6</v>
      </c>
      <c r="V1656" s="2">
        <v>0</v>
      </c>
      <c r="W1656" s="6">
        <v>45.81</v>
      </c>
      <c r="X1656" s="14">
        <f>AA1656-W1656</f>
        <v>972.27</v>
      </c>
      <c r="Y1656" s="6">
        <f>T1656*U1656</f>
        <v>1018.08</v>
      </c>
      <c r="Z1656" s="6">
        <f>Y1656*V1656</f>
        <v>0</v>
      </c>
      <c r="AA1656" s="6">
        <f t="shared" si="135"/>
        <v>1018.08</v>
      </c>
    </row>
    <row r="1657" spans="2:27" x14ac:dyDescent="0.3">
      <c r="B1657">
        <v>1654</v>
      </c>
      <c r="C1657" t="s">
        <v>4318</v>
      </c>
      <c r="D1657" s="1">
        <v>43057</v>
      </c>
      <c r="E1657" s="1">
        <v>43060</v>
      </c>
      <c r="F1657" s="9" t="str">
        <f t="shared" si="138"/>
        <v>3 days</v>
      </c>
      <c r="G1657" t="s">
        <v>187</v>
      </c>
      <c r="H1657" t="s">
        <v>4319</v>
      </c>
      <c r="I1657" t="s">
        <v>4320</v>
      </c>
      <c r="J1657" t="s">
        <v>25</v>
      </c>
      <c r="K1657" t="s">
        <v>26</v>
      </c>
      <c r="L1657" t="s">
        <v>94</v>
      </c>
      <c r="M1657" t="s">
        <v>95</v>
      </c>
      <c r="N1657">
        <v>98105</v>
      </c>
      <c r="O1657" t="s">
        <v>43</v>
      </c>
      <c r="P1657" t="s">
        <v>908</v>
      </c>
      <c r="Q1657" t="s">
        <v>70</v>
      </c>
      <c r="R1657" t="s">
        <v>160</v>
      </c>
      <c r="S1657" t="s">
        <v>1788</v>
      </c>
      <c r="T1657" s="9">
        <v>132.52000000000001</v>
      </c>
      <c r="U1657">
        <v>4</v>
      </c>
      <c r="V1657" s="2">
        <v>0</v>
      </c>
      <c r="W1657" s="6">
        <v>54.33</v>
      </c>
      <c r="X1657" s="14">
        <f>AA1657-W1657</f>
        <v>475.75000000000006</v>
      </c>
      <c r="Y1657" s="6">
        <f>T1657*U1657</f>
        <v>530.08000000000004</v>
      </c>
      <c r="Z1657" s="6">
        <f>Y1657*V1657</f>
        <v>0</v>
      </c>
      <c r="AA1657" s="6">
        <f t="shared" si="135"/>
        <v>530.08000000000004</v>
      </c>
    </row>
    <row r="1658" spans="2:27" x14ac:dyDescent="0.3">
      <c r="B1658">
        <v>1655</v>
      </c>
      <c r="C1658" t="s">
        <v>4318</v>
      </c>
      <c r="D1658" s="1">
        <v>43057</v>
      </c>
      <c r="E1658" s="1">
        <v>43060</v>
      </c>
      <c r="F1658" s="9" t="str">
        <f t="shared" si="138"/>
        <v>3 days</v>
      </c>
      <c r="G1658" t="s">
        <v>187</v>
      </c>
      <c r="H1658" t="s">
        <v>4319</v>
      </c>
      <c r="I1658" t="s">
        <v>4320</v>
      </c>
      <c r="J1658" t="s">
        <v>25</v>
      </c>
      <c r="K1658" t="s">
        <v>26</v>
      </c>
      <c r="L1658" t="s">
        <v>94</v>
      </c>
      <c r="M1658" t="s">
        <v>95</v>
      </c>
      <c r="N1658">
        <v>98105</v>
      </c>
      <c r="O1658" t="s">
        <v>43</v>
      </c>
      <c r="P1658" t="s">
        <v>4321</v>
      </c>
      <c r="Q1658" t="s">
        <v>45</v>
      </c>
      <c r="R1658" t="s">
        <v>268</v>
      </c>
      <c r="S1658" t="s">
        <v>4322</v>
      </c>
      <c r="T1658" s="9">
        <v>2.96</v>
      </c>
      <c r="U1658">
        <v>2</v>
      </c>
      <c r="V1658" s="2">
        <v>0</v>
      </c>
      <c r="W1658" s="6">
        <v>1.42</v>
      </c>
      <c r="X1658" s="14">
        <f>AA1658-W1658</f>
        <v>4.5</v>
      </c>
      <c r="Y1658" s="6">
        <f>T1658*U1658</f>
        <v>5.92</v>
      </c>
      <c r="Z1658" s="6">
        <f>Y1658*V1658</f>
        <v>0</v>
      </c>
      <c r="AA1658" s="6">
        <f t="shared" si="135"/>
        <v>5.92</v>
      </c>
    </row>
    <row r="1659" spans="2:27" x14ac:dyDescent="0.3">
      <c r="B1659">
        <v>1656</v>
      </c>
      <c r="C1659" t="s">
        <v>4318</v>
      </c>
      <c r="D1659" s="1">
        <v>43057</v>
      </c>
      <c r="E1659" s="1">
        <v>43060</v>
      </c>
      <c r="F1659" s="9" t="str">
        <f t="shared" si="138"/>
        <v>3 days</v>
      </c>
      <c r="G1659" t="s">
        <v>187</v>
      </c>
      <c r="H1659" t="s">
        <v>4319</v>
      </c>
      <c r="I1659" t="s">
        <v>4320</v>
      </c>
      <c r="J1659" t="s">
        <v>25</v>
      </c>
      <c r="K1659" t="s">
        <v>26</v>
      </c>
      <c r="L1659" t="s">
        <v>94</v>
      </c>
      <c r="M1659" t="s">
        <v>95</v>
      </c>
      <c r="N1659">
        <v>98105</v>
      </c>
      <c r="O1659" t="s">
        <v>43</v>
      </c>
      <c r="P1659" t="s">
        <v>4323</v>
      </c>
      <c r="Q1659" t="s">
        <v>45</v>
      </c>
      <c r="R1659" t="s">
        <v>74</v>
      </c>
      <c r="S1659" t="s">
        <v>4324</v>
      </c>
      <c r="T1659" s="9">
        <v>8.4499999999999993</v>
      </c>
      <c r="U1659">
        <v>2</v>
      </c>
      <c r="V1659" s="2">
        <v>0.2</v>
      </c>
      <c r="W1659" s="6">
        <v>2.96</v>
      </c>
      <c r="X1659" s="14">
        <f>AA1659-W1659</f>
        <v>10.559999999999999</v>
      </c>
      <c r="Y1659" s="6">
        <f>T1659*U1659</f>
        <v>16.899999999999999</v>
      </c>
      <c r="Z1659" s="6">
        <f>Y1659*V1659</f>
        <v>3.38</v>
      </c>
      <c r="AA1659" s="6">
        <f t="shared" si="135"/>
        <v>13.52</v>
      </c>
    </row>
    <row r="1660" spans="2:27" x14ac:dyDescent="0.3">
      <c r="B1660">
        <v>1657</v>
      </c>
      <c r="C1660" t="s">
        <v>4318</v>
      </c>
      <c r="D1660" s="1">
        <v>43057</v>
      </c>
      <c r="E1660" s="1">
        <v>43060</v>
      </c>
      <c r="F1660" s="9" t="str">
        <f t="shared" si="138"/>
        <v>3 days</v>
      </c>
      <c r="G1660" t="s">
        <v>187</v>
      </c>
      <c r="H1660" t="s">
        <v>4319</v>
      </c>
      <c r="I1660" t="s">
        <v>4320</v>
      </c>
      <c r="J1660" t="s">
        <v>25</v>
      </c>
      <c r="K1660" t="s">
        <v>26</v>
      </c>
      <c r="L1660" t="s">
        <v>94</v>
      </c>
      <c r="M1660" t="s">
        <v>95</v>
      </c>
      <c r="N1660">
        <v>98105</v>
      </c>
      <c r="O1660" t="s">
        <v>43</v>
      </c>
      <c r="P1660" t="s">
        <v>3548</v>
      </c>
      <c r="Q1660" t="s">
        <v>45</v>
      </c>
      <c r="R1660" t="s">
        <v>58</v>
      </c>
      <c r="S1660" t="s">
        <v>3549</v>
      </c>
      <c r="T1660" s="9">
        <v>95.94</v>
      </c>
      <c r="U1660">
        <v>3</v>
      </c>
      <c r="V1660" s="2">
        <v>0</v>
      </c>
      <c r="W1660" s="6">
        <v>9.59</v>
      </c>
      <c r="X1660" s="14">
        <f>AA1660-W1660</f>
        <v>278.23</v>
      </c>
      <c r="Y1660" s="6">
        <f>T1660*U1660</f>
        <v>287.82</v>
      </c>
      <c r="Z1660" s="6">
        <f>Y1660*V1660</f>
        <v>0</v>
      </c>
      <c r="AA1660" s="6">
        <f t="shared" si="135"/>
        <v>287.82</v>
      </c>
    </row>
    <row r="1661" spans="2:27" x14ac:dyDescent="0.3">
      <c r="B1661">
        <v>1658</v>
      </c>
      <c r="C1661" t="s">
        <v>4325</v>
      </c>
      <c r="D1661" s="1">
        <v>41978</v>
      </c>
      <c r="E1661" s="1">
        <v>41774</v>
      </c>
      <c r="F1661" s="23" t="s">
        <v>10956</v>
      </c>
      <c r="G1661" t="s">
        <v>187</v>
      </c>
      <c r="H1661" t="s">
        <v>2759</v>
      </c>
      <c r="I1661" t="s">
        <v>2760</v>
      </c>
      <c r="J1661" t="s">
        <v>25</v>
      </c>
      <c r="K1661" t="s">
        <v>26</v>
      </c>
      <c r="L1661" t="s">
        <v>2553</v>
      </c>
      <c r="M1661" t="s">
        <v>113</v>
      </c>
      <c r="N1661">
        <v>53209</v>
      </c>
      <c r="O1661" t="s">
        <v>104</v>
      </c>
      <c r="P1661" t="s">
        <v>2049</v>
      </c>
      <c r="Q1661" t="s">
        <v>31</v>
      </c>
      <c r="R1661" t="s">
        <v>64</v>
      </c>
      <c r="S1661" t="s">
        <v>2050</v>
      </c>
      <c r="T1661" s="9">
        <v>34.79</v>
      </c>
      <c r="U1661">
        <v>7</v>
      </c>
      <c r="V1661" s="2">
        <v>0</v>
      </c>
      <c r="W1661" s="6">
        <v>10.78</v>
      </c>
      <c r="X1661" s="14">
        <f>AA1661-W1661</f>
        <v>232.75</v>
      </c>
      <c r="Y1661" s="6">
        <f>T1661*U1661</f>
        <v>243.53</v>
      </c>
      <c r="Z1661" s="6">
        <f>Y1661*V1661</f>
        <v>0</v>
      </c>
      <c r="AA1661" s="6">
        <f t="shared" si="135"/>
        <v>243.53</v>
      </c>
    </row>
    <row r="1662" spans="2:27" x14ac:dyDescent="0.3">
      <c r="B1662">
        <v>1659</v>
      </c>
      <c r="C1662" t="s">
        <v>4326</v>
      </c>
      <c r="D1662" s="1">
        <v>42755</v>
      </c>
      <c r="E1662" s="1">
        <v>42761</v>
      </c>
      <c r="F1662" s="9" t="str">
        <f>DATEDIF(D1662,E1662,"d")&amp;" days"</f>
        <v>6 days</v>
      </c>
      <c r="G1662" t="s">
        <v>49</v>
      </c>
      <c r="H1662" t="s">
        <v>4327</v>
      </c>
      <c r="I1662" t="s">
        <v>4328</v>
      </c>
      <c r="J1662" t="s">
        <v>25</v>
      </c>
      <c r="K1662" t="s">
        <v>26</v>
      </c>
      <c r="L1662" t="s">
        <v>41</v>
      </c>
      <c r="M1662" t="s">
        <v>42</v>
      </c>
      <c r="N1662">
        <v>90045</v>
      </c>
      <c r="O1662" t="s">
        <v>43</v>
      </c>
      <c r="P1662" t="s">
        <v>4329</v>
      </c>
      <c r="Q1662" t="s">
        <v>70</v>
      </c>
      <c r="R1662" t="s">
        <v>71</v>
      </c>
      <c r="S1662" t="s">
        <v>4330</v>
      </c>
      <c r="T1662" s="9">
        <v>160.78</v>
      </c>
      <c r="U1662">
        <v>3</v>
      </c>
      <c r="V1662" s="2">
        <v>0.2</v>
      </c>
      <c r="W1662" s="6">
        <v>10.050000000000001</v>
      </c>
      <c r="X1662" s="14">
        <f>AA1662-W1662</f>
        <v>375.822</v>
      </c>
      <c r="Y1662" s="6">
        <f>T1662*U1662</f>
        <v>482.34000000000003</v>
      </c>
      <c r="Z1662" s="6">
        <f>Y1662*V1662</f>
        <v>96.468000000000018</v>
      </c>
      <c r="AA1662" s="6">
        <f t="shared" si="135"/>
        <v>385.87200000000001</v>
      </c>
    </row>
    <row r="1663" spans="2:27" x14ac:dyDescent="0.3">
      <c r="B1663">
        <v>1660</v>
      </c>
      <c r="C1663" t="s">
        <v>4331</v>
      </c>
      <c r="D1663" s="1">
        <v>43038</v>
      </c>
      <c r="E1663" s="1">
        <v>42897</v>
      </c>
      <c r="F1663" s="23" t="s">
        <v>10956</v>
      </c>
      <c r="G1663" t="s">
        <v>49</v>
      </c>
      <c r="H1663" t="s">
        <v>4332</v>
      </c>
      <c r="I1663" t="s">
        <v>4333</v>
      </c>
      <c r="J1663" t="s">
        <v>25</v>
      </c>
      <c r="K1663" t="s">
        <v>26</v>
      </c>
      <c r="L1663" t="s">
        <v>94</v>
      </c>
      <c r="M1663" t="s">
        <v>95</v>
      </c>
      <c r="N1663">
        <v>98115</v>
      </c>
      <c r="O1663" t="s">
        <v>43</v>
      </c>
      <c r="P1663" t="s">
        <v>3151</v>
      </c>
      <c r="Q1663" t="s">
        <v>45</v>
      </c>
      <c r="R1663" t="s">
        <v>74</v>
      </c>
      <c r="S1663" t="s">
        <v>3152</v>
      </c>
      <c r="T1663" s="9">
        <v>88.75</v>
      </c>
      <c r="U1663">
        <v>3</v>
      </c>
      <c r="V1663" s="2">
        <v>0.2</v>
      </c>
      <c r="W1663" s="6">
        <v>27.74</v>
      </c>
      <c r="X1663" s="14">
        <f>AA1663-W1663</f>
        <v>185.26</v>
      </c>
      <c r="Y1663" s="6">
        <f>T1663*U1663</f>
        <v>266.25</v>
      </c>
      <c r="Z1663" s="6">
        <f>Y1663*V1663</f>
        <v>53.25</v>
      </c>
      <c r="AA1663" s="6">
        <f t="shared" si="135"/>
        <v>213</v>
      </c>
    </row>
    <row r="1664" spans="2:27" x14ac:dyDescent="0.3">
      <c r="B1664">
        <v>1661</v>
      </c>
      <c r="C1664" t="s">
        <v>4331</v>
      </c>
      <c r="D1664" s="1">
        <v>43038</v>
      </c>
      <c r="E1664" s="1">
        <v>42897</v>
      </c>
      <c r="F1664" s="23" t="s">
        <v>10956</v>
      </c>
      <c r="G1664" t="s">
        <v>49</v>
      </c>
      <c r="H1664" t="s">
        <v>4332</v>
      </c>
      <c r="I1664" t="s">
        <v>4333</v>
      </c>
      <c r="J1664" t="s">
        <v>25</v>
      </c>
      <c r="K1664" t="s">
        <v>26</v>
      </c>
      <c r="L1664" t="s">
        <v>94</v>
      </c>
      <c r="M1664" t="s">
        <v>95</v>
      </c>
      <c r="N1664">
        <v>98115</v>
      </c>
      <c r="O1664" t="s">
        <v>43</v>
      </c>
      <c r="P1664" t="s">
        <v>3301</v>
      </c>
      <c r="Q1664" t="s">
        <v>45</v>
      </c>
      <c r="R1664" t="s">
        <v>74</v>
      </c>
      <c r="S1664" t="s">
        <v>3302</v>
      </c>
      <c r="T1664" s="9">
        <v>13.9</v>
      </c>
      <c r="U1664">
        <v>2</v>
      </c>
      <c r="V1664" s="2">
        <v>0.2</v>
      </c>
      <c r="W1664" s="6">
        <v>5.21</v>
      </c>
      <c r="X1664" s="14">
        <f>AA1664-W1664</f>
        <v>17.03</v>
      </c>
      <c r="Y1664" s="6">
        <f>T1664*U1664</f>
        <v>27.8</v>
      </c>
      <c r="Z1664" s="6">
        <f>Y1664*V1664</f>
        <v>5.5600000000000005</v>
      </c>
      <c r="AA1664" s="6">
        <f t="shared" si="135"/>
        <v>22.240000000000002</v>
      </c>
    </row>
    <row r="1665" spans="2:27" x14ac:dyDescent="0.3">
      <c r="B1665">
        <v>1662</v>
      </c>
      <c r="C1665" t="s">
        <v>4334</v>
      </c>
      <c r="D1665" s="1">
        <v>42855</v>
      </c>
      <c r="E1665" s="1">
        <v>42891</v>
      </c>
      <c r="F1665" s="9" t="str">
        <f t="shared" ref="F1665:F1672" si="139">DATEDIF(D1665,E1665,"d")&amp;" days"</f>
        <v>36 days</v>
      </c>
      <c r="G1665" t="s">
        <v>49</v>
      </c>
      <c r="H1665" t="s">
        <v>3609</v>
      </c>
      <c r="I1665" t="s">
        <v>3610</v>
      </c>
      <c r="J1665" t="s">
        <v>40</v>
      </c>
      <c r="K1665" t="s">
        <v>26</v>
      </c>
      <c r="L1665" t="s">
        <v>145</v>
      </c>
      <c r="M1665" t="s">
        <v>146</v>
      </c>
      <c r="N1665">
        <v>19143</v>
      </c>
      <c r="O1665" t="s">
        <v>147</v>
      </c>
      <c r="P1665" t="s">
        <v>3706</v>
      </c>
      <c r="Q1665" t="s">
        <v>70</v>
      </c>
      <c r="R1665" t="s">
        <v>71</v>
      </c>
      <c r="S1665" t="s">
        <v>3707</v>
      </c>
      <c r="T1665" s="9">
        <v>677.58</v>
      </c>
      <c r="U1665">
        <v>5</v>
      </c>
      <c r="V1665" s="2">
        <v>0.4</v>
      </c>
      <c r="W1665" s="6">
        <v>-158.1</v>
      </c>
      <c r="X1665" s="14">
        <f>AA1665-W1665</f>
        <v>2190.84</v>
      </c>
      <c r="Y1665" s="6">
        <f>T1665*U1665</f>
        <v>3387.9</v>
      </c>
      <c r="Z1665" s="6">
        <f>Y1665*V1665</f>
        <v>1355.16</v>
      </c>
      <c r="AA1665" s="6">
        <f t="shared" si="135"/>
        <v>2032.74</v>
      </c>
    </row>
    <row r="1666" spans="2:27" x14ac:dyDescent="0.3">
      <c r="B1666">
        <v>1663</v>
      </c>
      <c r="C1666" t="s">
        <v>4334</v>
      </c>
      <c r="D1666" s="1">
        <v>42855</v>
      </c>
      <c r="E1666" s="1">
        <v>42891</v>
      </c>
      <c r="F1666" s="9" t="str">
        <f t="shared" si="139"/>
        <v>36 days</v>
      </c>
      <c r="G1666" t="s">
        <v>49</v>
      </c>
      <c r="H1666" t="s">
        <v>3609</v>
      </c>
      <c r="I1666" t="s">
        <v>3610</v>
      </c>
      <c r="J1666" t="s">
        <v>40</v>
      </c>
      <c r="K1666" t="s">
        <v>26</v>
      </c>
      <c r="L1666" t="s">
        <v>145</v>
      </c>
      <c r="M1666" t="s">
        <v>146</v>
      </c>
      <c r="N1666">
        <v>19143</v>
      </c>
      <c r="O1666" t="s">
        <v>147</v>
      </c>
      <c r="P1666" t="s">
        <v>4335</v>
      </c>
      <c r="Q1666" t="s">
        <v>45</v>
      </c>
      <c r="R1666" t="s">
        <v>74</v>
      </c>
      <c r="S1666" t="s">
        <v>4336</v>
      </c>
      <c r="T1666" s="9">
        <v>13.9</v>
      </c>
      <c r="U1666">
        <v>3</v>
      </c>
      <c r="V1666" s="2">
        <v>0.7</v>
      </c>
      <c r="W1666" s="6">
        <v>-9.26</v>
      </c>
      <c r="X1666" s="14">
        <f>AA1666-W1666</f>
        <v>21.770000000000003</v>
      </c>
      <c r="Y1666" s="6">
        <f>T1666*U1666</f>
        <v>41.7</v>
      </c>
      <c r="Z1666" s="6">
        <f>Y1666*V1666</f>
        <v>29.19</v>
      </c>
      <c r="AA1666" s="6">
        <f t="shared" si="135"/>
        <v>12.510000000000002</v>
      </c>
    </row>
    <row r="1667" spans="2:27" x14ac:dyDescent="0.3">
      <c r="B1667">
        <v>1664</v>
      </c>
      <c r="C1667" t="s">
        <v>4337</v>
      </c>
      <c r="D1667" s="1">
        <v>42698</v>
      </c>
      <c r="E1667" s="1">
        <v>42700</v>
      </c>
      <c r="F1667" s="9" t="str">
        <f t="shared" si="139"/>
        <v>2 days</v>
      </c>
      <c r="G1667" t="s">
        <v>22</v>
      </c>
      <c r="H1667" t="s">
        <v>4338</v>
      </c>
      <c r="I1667" t="s">
        <v>4339</v>
      </c>
      <c r="J1667" t="s">
        <v>25</v>
      </c>
      <c r="K1667" t="s">
        <v>26</v>
      </c>
      <c r="L1667" t="s">
        <v>816</v>
      </c>
      <c r="M1667" t="s">
        <v>103</v>
      </c>
      <c r="N1667">
        <v>75217</v>
      </c>
      <c r="O1667" t="s">
        <v>104</v>
      </c>
      <c r="P1667" t="s">
        <v>1828</v>
      </c>
      <c r="Q1667" t="s">
        <v>45</v>
      </c>
      <c r="R1667" t="s">
        <v>58</v>
      </c>
      <c r="S1667" t="s">
        <v>1829</v>
      </c>
      <c r="T1667" s="9">
        <v>41.92</v>
      </c>
      <c r="U1667">
        <v>5</v>
      </c>
      <c r="V1667" s="2">
        <v>0.2</v>
      </c>
      <c r="W1667" s="6">
        <v>3.67</v>
      </c>
      <c r="X1667" s="14">
        <f>AA1667-W1667</f>
        <v>164.01000000000002</v>
      </c>
      <c r="Y1667" s="6">
        <f>T1667*U1667</f>
        <v>209.60000000000002</v>
      </c>
      <c r="Z1667" s="6">
        <f>Y1667*V1667</f>
        <v>41.920000000000009</v>
      </c>
      <c r="AA1667" s="6">
        <f t="shared" si="135"/>
        <v>167.68</v>
      </c>
    </row>
    <row r="1668" spans="2:27" x14ac:dyDescent="0.3">
      <c r="B1668">
        <v>1665</v>
      </c>
      <c r="C1668" t="s">
        <v>4337</v>
      </c>
      <c r="D1668" s="1">
        <v>42698</v>
      </c>
      <c r="E1668" s="1">
        <v>42700</v>
      </c>
      <c r="F1668" s="9" t="str">
        <f t="shared" si="139"/>
        <v>2 days</v>
      </c>
      <c r="G1668" t="s">
        <v>22</v>
      </c>
      <c r="H1668" t="s">
        <v>4338</v>
      </c>
      <c r="I1668" t="s">
        <v>4339</v>
      </c>
      <c r="J1668" t="s">
        <v>25</v>
      </c>
      <c r="K1668" t="s">
        <v>26</v>
      </c>
      <c r="L1668" t="s">
        <v>816</v>
      </c>
      <c r="M1668" t="s">
        <v>103</v>
      </c>
      <c r="N1668">
        <v>75217</v>
      </c>
      <c r="O1668" t="s">
        <v>104</v>
      </c>
      <c r="P1668" t="s">
        <v>2710</v>
      </c>
      <c r="Q1668" t="s">
        <v>70</v>
      </c>
      <c r="R1668" t="s">
        <v>160</v>
      </c>
      <c r="S1668" t="s">
        <v>2711</v>
      </c>
      <c r="T1668" s="9">
        <v>297.58</v>
      </c>
      <c r="U1668">
        <v>3</v>
      </c>
      <c r="V1668" s="2">
        <v>0.2</v>
      </c>
      <c r="W1668" s="6">
        <v>-7.44</v>
      </c>
      <c r="X1668" s="14">
        <f>AA1668-W1668</f>
        <v>721.63200000000006</v>
      </c>
      <c r="Y1668" s="6">
        <f>T1668*U1668</f>
        <v>892.74</v>
      </c>
      <c r="Z1668" s="6">
        <f>Y1668*V1668</f>
        <v>178.548</v>
      </c>
      <c r="AA1668" s="6">
        <f t="shared" si="135"/>
        <v>714.19200000000001</v>
      </c>
    </row>
    <row r="1669" spans="2:27" x14ac:dyDescent="0.3">
      <c r="B1669">
        <v>1666</v>
      </c>
      <c r="C1669" t="s">
        <v>4337</v>
      </c>
      <c r="D1669" s="1">
        <v>42698</v>
      </c>
      <c r="E1669" s="1">
        <v>42700</v>
      </c>
      <c r="F1669" s="9" t="str">
        <f t="shared" si="139"/>
        <v>2 days</v>
      </c>
      <c r="G1669" t="s">
        <v>22</v>
      </c>
      <c r="H1669" t="s">
        <v>4338</v>
      </c>
      <c r="I1669" t="s">
        <v>4339</v>
      </c>
      <c r="J1669" t="s">
        <v>25</v>
      </c>
      <c r="K1669" t="s">
        <v>26</v>
      </c>
      <c r="L1669" t="s">
        <v>816</v>
      </c>
      <c r="M1669" t="s">
        <v>103</v>
      </c>
      <c r="N1669">
        <v>75217</v>
      </c>
      <c r="O1669" t="s">
        <v>104</v>
      </c>
      <c r="P1669" t="s">
        <v>4340</v>
      </c>
      <c r="Q1669" t="s">
        <v>45</v>
      </c>
      <c r="R1669" t="s">
        <v>268</v>
      </c>
      <c r="S1669" t="s">
        <v>4341</v>
      </c>
      <c r="T1669" s="9">
        <v>4.34</v>
      </c>
      <c r="U1669">
        <v>3</v>
      </c>
      <c r="V1669" s="2">
        <v>0.2</v>
      </c>
      <c r="W1669" s="6">
        <v>0.87</v>
      </c>
      <c r="X1669" s="14">
        <f>AA1669-W1669</f>
        <v>9.5460000000000012</v>
      </c>
      <c r="Y1669" s="6">
        <f>T1669*U1669</f>
        <v>13.02</v>
      </c>
      <c r="Z1669" s="6">
        <f>Y1669*V1669</f>
        <v>2.6040000000000001</v>
      </c>
      <c r="AA1669" s="6">
        <f t="shared" ref="AA1669:AA1732" si="140">Y1669-Z1669</f>
        <v>10.416</v>
      </c>
    </row>
    <row r="1670" spans="2:27" x14ac:dyDescent="0.3">
      <c r="B1670">
        <v>1667</v>
      </c>
      <c r="C1670" t="s">
        <v>4337</v>
      </c>
      <c r="D1670" s="1">
        <v>42698</v>
      </c>
      <c r="E1670" s="1">
        <v>42700</v>
      </c>
      <c r="F1670" s="9" t="str">
        <f t="shared" si="139"/>
        <v>2 days</v>
      </c>
      <c r="G1670" t="s">
        <v>22</v>
      </c>
      <c r="H1670" t="s">
        <v>4338</v>
      </c>
      <c r="I1670" t="s">
        <v>4339</v>
      </c>
      <c r="J1670" t="s">
        <v>25</v>
      </c>
      <c r="K1670" t="s">
        <v>26</v>
      </c>
      <c r="L1670" t="s">
        <v>816</v>
      </c>
      <c r="M1670" t="s">
        <v>103</v>
      </c>
      <c r="N1670">
        <v>75217</v>
      </c>
      <c r="O1670" t="s">
        <v>104</v>
      </c>
      <c r="P1670" t="s">
        <v>4342</v>
      </c>
      <c r="Q1670" t="s">
        <v>70</v>
      </c>
      <c r="R1670" t="s">
        <v>160</v>
      </c>
      <c r="S1670" t="s">
        <v>4343</v>
      </c>
      <c r="T1670" s="9">
        <v>94.99</v>
      </c>
      <c r="U1670">
        <v>2</v>
      </c>
      <c r="V1670" s="2">
        <v>0.2</v>
      </c>
      <c r="W1670" s="6">
        <v>-2.37</v>
      </c>
      <c r="X1670" s="14">
        <f>AA1670-W1670</f>
        <v>154.35399999999998</v>
      </c>
      <c r="Y1670" s="6">
        <f>T1670*U1670</f>
        <v>189.98</v>
      </c>
      <c r="Z1670" s="6">
        <f>Y1670*V1670</f>
        <v>37.996000000000002</v>
      </c>
      <c r="AA1670" s="6">
        <f t="shared" si="140"/>
        <v>151.98399999999998</v>
      </c>
    </row>
    <row r="1671" spans="2:27" x14ac:dyDescent="0.3">
      <c r="B1671">
        <v>1668</v>
      </c>
      <c r="C1671" t="s">
        <v>4337</v>
      </c>
      <c r="D1671" s="1">
        <v>42698</v>
      </c>
      <c r="E1671" s="1">
        <v>42700</v>
      </c>
      <c r="F1671" s="9" t="str">
        <f t="shared" si="139"/>
        <v>2 days</v>
      </c>
      <c r="G1671" t="s">
        <v>22</v>
      </c>
      <c r="H1671" t="s">
        <v>4338</v>
      </c>
      <c r="I1671" t="s">
        <v>4339</v>
      </c>
      <c r="J1671" t="s">
        <v>25</v>
      </c>
      <c r="K1671" t="s">
        <v>26</v>
      </c>
      <c r="L1671" t="s">
        <v>816</v>
      </c>
      <c r="M1671" t="s">
        <v>103</v>
      </c>
      <c r="N1671">
        <v>75217</v>
      </c>
      <c r="O1671" t="s">
        <v>104</v>
      </c>
      <c r="P1671" t="s">
        <v>4344</v>
      </c>
      <c r="Q1671" t="s">
        <v>45</v>
      </c>
      <c r="R1671" t="s">
        <v>89</v>
      </c>
      <c r="S1671" t="s">
        <v>4345</v>
      </c>
      <c r="T1671" s="9">
        <v>74.349999999999994</v>
      </c>
      <c r="U1671">
        <v>3</v>
      </c>
      <c r="V1671" s="2">
        <v>0.2</v>
      </c>
      <c r="W1671" s="6">
        <v>23.24</v>
      </c>
      <c r="X1671" s="14">
        <f>AA1671-W1671</f>
        <v>155.19999999999999</v>
      </c>
      <c r="Y1671" s="6">
        <f>T1671*U1671</f>
        <v>223.04999999999998</v>
      </c>
      <c r="Z1671" s="6">
        <f>Y1671*V1671</f>
        <v>44.61</v>
      </c>
      <c r="AA1671" s="6">
        <f t="shared" si="140"/>
        <v>178.44</v>
      </c>
    </row>
    <row r="1672" spans="2:27" x14ac:dyDescent="0.3">
      <c r="B1672">
        <v>1669</v>
      </c>
      <c r="C1672" t="s">
        <v>4337</v>
      </c>
      <c r="D1672" s="1">
        <v>42698</v>
      </c>
      <c r="E1672" s="1">
        <v>42700</v>
      </c>
      <c r="F1672" s="9" t="str">
        <f t="shared" si="139"/>
        <v>2 days</v>
      </c>
      <c r="G1672" t="s">
        <v>22</v>
      </c>
      <c r="H1672" t="s">
        <v>4338</v>
      </c>
      <c r="I1672" t="s">
        <v>4339</v>
      </c>
      <c r="J1672" t="s">
        <v>25</v>
      </c>
      <c r="K1672" t="s">
        <v>26</v>
      </c>
      <c r="L1672" t="s">
        <v>816</v>
      </c>
      <c r="M1672" t="s">
        <v>103</v>
      </c>
      <c r="N1672">
        <v>75217</v>
      </c>
      <c r="O1672" t="s">
        <v>104</v>
      </c>
      <c r="P1672" t="s">
        <v>2457</v>
      </c>
      <c r="Q1672" t="s">
        <v>45</v>
      </c>
      <c r="R1672" t="s">
        <v>67</v>
      </c>
      <c r="S1672" t="s">
        <v>2458</v>
      </c>
      <c r="T1672" s="9">
        <v>14.04</v>
      </c>
      <c r="U1672">
        <v>3</v>
      </c>
      <c r="V1672" s="2">
        <v>0.2</v>
      </c>
      <c r="W1672" s="6">
        <v>1.58</v>
      </c>
      <c r="X1672" s="14">
        <f>AA1672-W1672</f>
        <v>32.116</v>
      </c>
      <c r="Y1672" s="6">
        <f>T1672*U1672</f>
        <v>42.12</v>
      </c>
      <c r="Z1672" s="6">
        <f>Y1672*V1672</f>
        <v>8.4239999999999995</v>
      </c>
      <c r="AA1672" s="6">
        <f t="shared" si="140"/>
        <v>33.695999999999998</v>
      </c>
    </row>
    <row r="1673" spans="2:27" x14ac:dyDescent="0.3">
      <c r="B1673">
        <v>1670</v>
      </c>
      <c r="C1673" t="s">
        <v>4346</v>
      </c>
      <c r="D1673" s="1">
        <v>42278</v>
      </c>
      <c r="E1673" s="1">
        <v>42019</v>
      </c>
      <c r="F1673" s="23" t="s">
        <v>10956</v>
      </c>
      <c r="G1673" t="s">
        <v>49</v>
      </c>
      <c r="H1673" t="s">
        <v>3889</v>
      </c>
      <c r="I1673" t="s">
        <v>3890</v>
      </c>
      <c r="J1673" t="s">
        <v>25</v>
      </c>
      <c r="K1673" t="s">
        <v>26</v>
      </c>
      <c r="L1673" t="s">
        <v>265</v>
      </c>
      <c r="M1673" t="s">
        <v>266</v>
      </c>
      <c r="N1673">
        <v>10011</v>
      </c>
      <c r="O1673" t="s">
        <v>147</v>
      </c>
      <c r="P1673" t="s">
        <v>1605</v>
      </c>
      <c r="Q1673" t="s">
        <v>31</v>
      </c>
      <c r="R1673" t="s">
        <v>55</v>
      </c>
      <c r="S1673" t="s">
        <v>1606</v>
      </c>
      <c r="T1673" s="9">
        <v>1018.1</v>
      </c>
      <c r="U1673">
        <v>4</v>
      </c>
      <c r="V1673" s="2">
        <v>0.4</v>
      </c>
      <c r="W1673" s="6">
        <v>-373.3</v>
      </c>
      <c r="X1673" s="14">
        <f>AA1673-W1673</f>
        <v>2816.7400000000002</v>
      </c>
      <c r="Y1673" s="6">
        <f>T1673*U1673</f>
        <v>4072.4</v>
      </c>
      <c r="Z1673" s="6">
        <f>Y1673*V1673</f>
        <v>1628.96</v>
      </c>
      <c r="AA1673" s="6">
        <f t="shared" si="140"/>
        <v>2443.44</v>
      </c>
    </row>
    <row r="1674" spans="2:27" x14ac:dyDescent="0.3">
      <c r="B1674">
        <v>1671</v>
      </c>
      <c r="C1674" t="s">
        <v>4347</v>
      </c>
      <c r="D1674" s="1">
        <v>43027</v>
      </c>
      <c r="E1674" s="1">
        <v>43034</v>
      </c>
      <c r="F1674" s="9" t="str">
        <f t="shared" ref="F1674:F1685" si="141">DATEDIF(D1674,E1674,"d")&amp;" days"</f>
        <v>7 days</v>
      </c>
      <c r="G1674" t="s">
        <v>49</v>
      </c>
      <c r="H1674" t="s">
        <v>4207</v>
      </c>
      <c r="I1674" t="s">
        <v>4208</v>
      </c>
      <c r="J1674" t="s">
        <v>25</v>
      </c>
      <c r="K1674" t="s">
        <v>26</v>
      </c>
      <c r="L1674" t="s">
        <v>183</v>
      </c>
      <c r="M1674" t="s">
        <v>103</v>
      </c>
      <c r="N1674">
        <v>77095</v>
      </c>
      <c r="O1674" t="s">
        <v>104</v>
      </c>
      <c r="P1674" t="s">
        <v>4348</v>
      </c>
      <c r="Q1674" t="s">
        <v>70</v>
      </c>
      <c r="R1674" t="s">
        <v>71</v>
      </c>
      <c r="S1674" t="s">
        <v>4349</v>
      </c>
      <c r="T1674" s="9">
        <v>16.68</v>
      </c>
      <c r="U1674">
        <v>3</v>
      </c>
      <c r="V1674" s="2">
        <v>0.2</v>
      </c>
      <c r="W1674" s="6">
        <v>5.21</v>
      </c>
      <c r="X1674" s="14">
        <f>AA1674-W1674</f>
        <v>34.821999999999996</v>
      </c>
      <c r="Y1674" s="6">
        <f>T1674*U1674</f>
        <v>50.04</v>
      </c>
      <c r="Z1674" s="6">
        <f>Y1674*V1674</f>
        <v>10.008000000000001</v>
      </c>
      <c r="AA1674" s="6">
        <f t="shared" si="140"/>
        <v>40.031999999999996</v>
      </c>
    </row>
    <row r="1675" spans="2:27" x14ac:dyDescent="0.3">
      <c r="B1675">
        <v>1672</v>
      </c>
      <c r="C1675" t="s">
        <v>4350</v>
      </c>
      <c r="D1675" s="1">
        <v>42451</v>
      </c>
      <c r="E1675" s="1">
        <v>42454</v>
      </c>
      <c r="F1675" s="9" t="str">
        <f t="shared" si="141"/>
        <v>3 days</v>
      </c>
      <c r="G1675" t="s">
        <v>187</v>
      </c>
      <c r="H1675" t="s">
        <v>4351</v>
      </c>
      <c r="I1675" t="s">
        <v>4352</v>
      </c>
      <c r="J1675" t="s">
        <v>40</v>
      </c>
      <c r="K1675" t="s">
        <v>26</v>
      </c>
      <c r="L1675" t="s">
        <v>4053</v>
      </c>
      <c r="M1675" t="s">
        <v>1395</v>
      </c>
      <c r="N1675">
        <v>89031</v>
      </c>
      <c r="O1675" t="s">
        <v>43</v>
      </c>
      <c r="P1675" t="s">
        <v>3238</v>
      </c>
      <c r="Q1675" t="s">
        <v>70</v>
      </c>
      <c r="R1675" t="s">
        <v>160</v>
      </c>
      <c r="S1675" t="s">
        <v>3239</v>
      </c>
      <c r="T1675" s="9">
        <v>58.58</v>
      </c>
      <c r="U1675">
        <v>2</v>
      </c>
      <c r="V1675" s="2">
        <v>0</v>
      </c>
      <c r="W1675" s="6">
        <v>19.329999999999998</v>
      </c>
      <c r="X1675" s="14">
        <f>AA1675-W1675</f>
        <v>97.83</v>
      </c>
      <c r="Y1675" s="6">
        <f>T1675*U1675</f>
        <v>117.16</v>
      </c>
      <c r="Z1675" s="6">
        <f>Y1675*V1675</f>
        <v>0</v>
      </c>
      <c r="AA1675" s="6">
        <f t="shared" si="140"/>
        <v>117.16</v>
      </c>
    </row>
    <row r="1676" spans="2:27" x14ac:dyDescent="0.3">
      <c r="B1676">
        <v>1673</v>
      </c>
      <c r="C1676" t="s">
        <v>4353</v>
      </c>
      <c r="D1676" s="1">
        <v>42801</v>
      </c>
      <c r="E1676" s="1">
        <v>42923</v>
      </c>
      <c r="F1676" s="9" t="str">
        <f t="shared" si="141"/>
        <v>122 days</v>
      </c>
      <c r="G1676" t="s">
        <v>49</v>
      </c>
      <c r="H1676" t="s">
        <v>2989</v>
      </c>
      <c r="I1676" t="s">
        <v>2990</v>
      </c>
      <c r="J1676" t="s">
        <v>25</v>
      </c>
      <c r="K1676" t="s">
        <v>26</v>
      </c>
      <c r="L1676" t="s">
        <v>4354</v>
      </c>
      <c r="M1676" t="s">
        <v>103</v>
      </c>
      <c r="N1676">
        <v>75023</v>
      </c>
      <c r="O1676" t="s">
        <v>104</v>
      </c>
      <c r="P1676" t="s">
        <v>312</v>
      </c>
      <c r="Q1676" t="s">
        <v>70</v>
      </c>
      <c r="R1676" t="s">
        <v>71</v>
      </c>
      <c r="S1676" t="s">
        <v>313</v>
      </c>
      <c r="T1676" s="9">
        <v>167.97</v>
      </c>
      <c r="U1676">
        <v>4</v>
      </c>
      <c r="V1676" s="2">
        <v>0.2</v>
      </c>
      <c r="W1676" s="6">
        <v>62.99</v>
      </c>
      <c r="X1676" s="14">
        <f>AA1676-W1676</f>
        <v>474.51400000000001</v>
      </c>
      <c r="Y1676" s="6">
        <f>T1676*U1676</f>
        <v>671.88</v>
      </c>
      <c r="Z1676" s="6">
        <f>Y1676*V1676</f>
        <v>134.376</v>
      </c>
      <c r="AA1676" s="6">
        <f t="shared" si="140"/>
        <v>537.50400000000002</v>
      </c>
    </row>
    <row r="1677" spans="2:27" x14ac:dyDescent="0.3">
      <c r="B1677">
        <v>1674</v>
      </c>
      <c r="C1677" t="s">
        <v>4355</v>
      </c>
      <c r="D1677" s="1">
        <v>42320</v>
      </c>
      <c r="E1677" s="1">
        <v>42350</v>
      </c>
      <c r="F1677" s="9" t="str">
        <f t="shared" si="141"/>
        <v>30 days</v>
      </c>
      <c r="G1677" t="s">
        <v>187</v>
      </c>
      <c r="H1677" t="s">
        <v>4356</v>
      </c>
      <c r="I1677" t="s">
        <v>4357</v>
      </c>
      <c r="J1677" t="s">
        <v>25</v>
      </c>
      <c r="K1677" t="s">
        <v>26</v>
      </c>
      <c r="L1677" t="s">
        <v>4358</v>
      </c>
      <c r="M1677" t="s">
        <v>318</v>
      </c>
      <c r="N1677">
        <v>23434</v>
      </c>
      <c r="O1677" t="s">
        <v>29</v>
      </c>
      <c r="P1677" t="s">
        <v>1975</v>
      </c>
      <c r="Q1677" t="s">
        <v>45</v>
      </c>
      <c r="R1677" t="s">
        <v>46</v>
      </c>
      <c r="S1677" t="s">
        <v>1976</v>
      </c>
      <c r="T1677" s="9">
        <v>196.62</v>
      </c>
      <c r="U1677">
        <v>2</v>
      </c>
      <c r="V1677" s="2">
        <v>0</v>
      </c>
      <c r="W1677" s="6">
        <v>96.34</v>
      </c>
      <c r="X1677" s="14">
        <f>AA1677-W1677</f>
        <v>296.89999999999998</v>
      </c>
      <c r="Y1677" s="6">
        <f>T1677*U1677</f>
        <v>393.24</v>
      </c>
      <c r="Z1677" s="6">
        <f>Y1677*V1677</f>
        <v>0</v>
      </c>
      <c r="AA1677" s="6">
        <f t="shared" si="140"/>
        <v>393.24</v>
      </c>
    </row>
    <row r="1678" spans="2:27" x14ac:dyDescent="0.3">
      <c r="B1678">
        <v>1675</v>
      </c>
      <c r="C1678" t="s">
        <v>4359</v>
      </c>
      <c r="D1678" s="1">
        <v>42264</v>
      </c>
      <c r="E1678" s="1">
        <v>42268</v>
      </c>
      <c r="F1678" s="9" t="str">
        <f t="shared" si="141"/>
        <v>4 days</v>
      </c>
      <c r="G1678" t="s">
        <v>49</v>
      </c>
      <c r="H1678" t="s">
        <v>2061</v>
      </c>
      <c r="I1678" t="s">
        <v>2062</v>
      </c>
      <c r="J1678" t="s">
        <v>40</v>
      </c>
      <c r="K1678" t="s">
        <v>26</v>
      </c>
      <c r="L1678" t="s">
        <v>183</v>
      </c>
      <c r="M1678" t="s">
        <v>103</v>
      </c>
      <c r="N1678">
        <v>77041</v>
      </c>
      <c r="O1678" t="s">
        <v>104</v>
      </c>
      <c r="P1678" t="s">
        <v>3515</v>
      </c>
      <c r="Q1678" t="s">
        <v>31</v>
      </c>
      <c r="R1678" t="s">
        <v>64</v>
      </c>
      <c r="S1678" t="s">
        <v>3516</v>
      </c>
      <c r="T1678" s="9">
        <v>21.94</v>
      </c>
      <c r="U1678">
        <v>2</v>
      </c>
      <c r="V1678" s="2">
        <v>0.6</v>
      </c>
      <c r="W1678" s="6">
        <v>-10.42</v>
      </c>
      <c r="X1678" s="14">
        <f>AA1678-W1678</f>
        <v>27.972000000000001</v>
      </c>
      <c r="Y1678" s="6">
        <f>T1678*U1678</f>
        <v>43.88</v>
      </c>
      <c r="Z1678" s="6">
        <f>Y1678*V1678</f>
        <v>26.327999999999999</v>
      </c>
      <c r="AA1678" s="6">
        <f t="shared" si="140"/>
        <v>17.552000000000003</v>
      </c>
    </row>
    <row r="1679" spans="2:27" x14ac:dyDescent="0.3">
      <c r="B1679">
        <v>1676</v>
      </c>
      <c r="C1679" t="s">
        <v>4359</v>
      </c>
      <c r="D1679" s="1">
        <v>42264</v>
      </c>
      <c r="E1679" s="1">
        <v>42268</v>
      </c>
      <c r="F1679" s="9" t="str">
        <f t="shared" si="141"/>
        <v>4 days</v>
      </c>
      <c r="G1679" t="s">
        <v>49</v>
      </c>
      <c r="H1679" t="s">
        <v>2061</v>
      </c>
      <c r="I1679" t="s">
        <v>2062</v>
      </c>
      <c r="J1679" t="s">
        <v>40</v>
      </c>
      <c r="K1679" t="s">
        <v>26</v>
      </c>
      <c r="L1679" t="s">
        <v>183</v>
      </c>
      <c r="M1679" t="s">
        <v>103</v>
      </c>
      <c r="N1679">
        <v>77041</v>
      </c>
      <c r="O1679" t="s">
        <v>104</v>
      </c>
      <c r="P1679" t="s">
        <v>4166</v>
      </c>
      <c r="Q1679" t="s">
        <v>45</v>
      </c>
      <c r="R1679" t="s">
        <v>74</v>
      </c>
      <c r="S1679" t="s">
        <v>4167</v>
      </c>
      <c r="T1679" s="9">
        <v>6.59</v>
      </c>
      <c r="U1679">
        <v>3</v>
      </c>
      <c r="V1679" s="2">
        <v>0.8</v>
      </c>
      <c r="W1679" s="6">
        <v>-10.210000000000001</v>
      </c>
      <c r="X1679" s="14">
        <f>AA1679-W1679</f>
        <v>14.164</v>
      </c>
      <c r="Y1679" s="6">
        <f>T1679*U1679</f>
        <v>19.77</v>
      </c>
      <c r="Z1679" s="6">
        <f>Y1679*V1679</f>
        <v>15.816000000000001</v>
      </c>
      <c r="AA1679" s="6">
        <f t="shared" si="140"/>
        <v>3.9539999999999988</v>
      </c>
    </row>
    <row r="1680" spans="2:27" x14ac:dyDescent="0.3">
      <c r="B1680">
        <v>1677</v>
      </c>
      <c r="C1680" t="s">
        <v>4360</v>
      </c>
      <c r="D1680" s="1">
        <v>42508</v>
      </c>
      <c r="E1680" s="1">
        <v>42514</v>
      </c>
      <c r="F1680" s="9" t="str">
        <f t="shared" si="141"/>
        <v>6 days</v>
      </c>
      <c r="G1680" t="s">
        <v>49</v>
      </c>
      <c r="H1680" t="s">
        <v>4361</v>
      </c>
      <c r="I1680" t="s">
        <v>4362</v>
      </c>
      <c r="J1680" t="s">
        <v>25</v>
      </c>
      <c r="K1680" t="s">
        <v>26</v>
      </c>
      <c r="L1680" t="s">
        <v>126</v>
      </c>
      <c r="M1680" t="s">
        <v>42</v>
      </c>
      <c r="N1680">
        <v>94110</v>
      </c>
      <c r="O1680" t="s">
        <v>43</v>
      </c>
      <c r="P1680" t="s">
        <v>276</v>
      </c>
      <c r="Q1680" t="s">
        <v>45</v>
      </c>
      <c r="R1680" t="s">
        <v>58</v>
      </c>
      <c r="S1680" t="s">
        <v>277</v>
      </c>
      <c r="T1680" s="9">
        <v>104.28</v>
      </c>
      <c r="U1680">
        <v>3</v>
      </c>
      <c r="V1680" s="2">
        <v>0</v>
      </c>
      <c r="W1680" s="6">
        <v>26.07</v>
      </c>
      <c r="X1680" s="14">
        <f>AA1680-W1680</f>
        <v>286.77000000000004</v>
      </c>
      <c r="Y1680" s="6">
        <f>T1680*U1680</f>
        <v>312.84000000000003</v>
      </c>
      <c r="Z1680" s="6">
        <f>Y1680*V1680</f>
        <v>0</v>
      </c>
      <c r="AA1680" s="6">
        <f t="shared" si="140"/>
        <v>312.84000000000003</v>
      </c>
    </row>
    <row r="1681" spans="2:27" x14ac:dyDescent="0.3">
      <c r="B1681">
        <v>1678</v>
      </c>
      <c r="C1681" t="s">
        <v>4360</v>
      </c>
      <c r="D1681" s="1">
        <v>42508</v>
      </c>
      <c r="E1681" s="1">
        <v>42514</v>
      </c>
      <c r="F1681" s="9" t="str">
        <f t="shared" si="141"/>
        <v>6 days</v>
      </c>
      <c r="G1681" t="s">
        <v>49</v>
      </c>
      <c r="H1681" t="s">
        <v>4361</v>
      </c>
      <c r="I1681" t="s">
        <v>4362</v>
      </c>
      <c r="J1681" t="s">
        <v>25</v>
      </c>
      <c r="K1681" t="s">
        <v>26</v>
      </c>
      <c r="L1681" t="s">
        <v>126</v>
      </c>
      <c r="M1681" t="s">
        <v>42</v>
      </c>
      <c r="N1681">
        <v>94110</v>
      </c>
      <c r="O1681" t="s">
        <v>43</v>
      </c>
      <c r="P1681" t="s">
        <v>450</v>
      </c>
      <c r="Q1681" t="s">
        <v>45</v>
      </c>
      <c r="R1681" t="s">
        <v>89</v>
      </c>
      <c r="S1681" t="s">
        <v>451</v>
      </c>
      <c r="T1681" s="9">
        <v>17.940000000000001</v>
      </c>
      <c r="U1681">
        <v>3</v>
      </c>
      <c r="V1681" s="2">
        <v>0</v>
      </c>
      <c r="W1681" s="6">
        <v>8.7899999999999991</v>
      </c>
      <c r="X1681" s="14">
        <f>AA1681-W1681</f>
        <v>45.030000000000008</v>
      </c>
      <c r="Y1681" s="6">
        <f>T1681*U1681</f>
        <v>53.820000000000007</v>
      </c>
      <c r="Z1681" s="6">
        <f>Y1681*V1681</f>
        <v>0</v>
      </c>
      <c r="AA1681" s="6">
        <f t="shared" si="140"/>
        <v>53.820000000000007</v>
      </c>
    </row>
    <row r="1682" spans="2:27" x14ac:dyDescent="0.3">
      <c r="B1682">
        <v>1679</v>
      </c>
      <c r="C1682" t="s">
        <v>4363</v>
      </c>
      <c r="D1682" s="1">
        <v>41829</v>
      </c>
      <c r="E1682" s="1">
        <v>41895</v>
      </c>
      <c r="F1682" s="9" t="str">
        <f t="shared" si="141"/>
        <v>66 days</v>
      </c>
      <c r="G1682" t="s">
        <v>49</v>
      </c>
      <c r="H1682" t="s">
        <v>981</v>
      </c>
      <c r="I1682" t="s">
        <v>982</v>
      </c>
      <c r="J1682" t="s">
        <v>40</v>
      </c>
      <c r="K1682" t="s">
        <v>26</v>
      </c>
      <c r="L1682" t="s">
        <v>145</v>
      </c>
      <c r="M1682" t="s">
        <v>146</v>
      </c>
      <c r="N1682">
        <v>19134</v>
      </c>
      <c r="O1682" t="s">
        <v>147</v>
      </c>
      <c r="P1682" t="s">
        <v>3401</v>
      </c>
      <c r="Q1682" t="s">
        <v>45</v>
      </c>
      <c r="R1682" t="s">
        <v>58</v>
      </c>
      <c r="S1682" t="s">
        <v>3402</v>
      </c>
      <c r="T1682" s="9">
        <v>64.78</v>
      </c>
      <c r="U1682">
        <v>1</v>
      </c>
      <c r="V1682" s="2">
        <v>0.2</v>
      </c>
      <c r="W1682" s="6">
        <v>-14.58</v>
      </c>
      <c r="X1682" s="14">
        <f>AA1682-W1682</f>
        <v>66.403999999999996</v>
      </c>
      <c r="Y1682" s="6">
        <f>T1682*U1682</f>
        <v>64.78</v>
      </c>
      <c r="Z1682" s="6">
        <f>Y1682*V1682</f>
        <v>12.956000000000001</v>
      </c>
      <c r="AA1682" s="6">
        <f t="shared" si="140"/>
        <v>51.823999999999998</v>
      </c>
    </row>
    <row r="1683" spans="2:27" x14ac:dyDescent="0.3">
      <c r="B1683">
        <v>1680</v>
      </c>
      <c r="C1683" t="s">
        <v>4363</v>
      </c>
      <c r="D1683" s="1">
        <v>41829</v>
      </c>
      <c r="E1683" s="1">
        <v>41895</v>
      </c>
      <c r="F1683" s="9" t="str">
        <f t="shared" si="141"/>
        <v>66 days</v>
      </c>
      <c r="G1683" t="s">
        <v>49</v>
      </c>
      <c r="H1683" t="s">
        <v>981</v>
      </c>
      <c r="I1683" t="s">
        <v>982</v>
      </c>
      <c r="J1683" t="s">
        <v>40</v>
      </c>
      <c r="K1683" t="s">
        <v>26</v>
      </c>
      <c r="L1683" t="s">
        <v>145</v>
      </c>
      <c r="M1683" t="s">
        <v>146</v>
      </c>
      <c r="N1683">
        <v>19134</v>
      </c>
      <c r="O1683" t="s">
        <v>147</v>
      </c>
      <c r="P1683" t="s">
        <v>3254</v>
      </c>
      <c r="Q1683" t="s">
        <v>70</v>
      </c>
      <c r="R1683" t="s">
        <v>71</v>
      </c>
      <c r="S1683" t="s">
        <v>3255</v>
      </c>
      <c r="T1683" s="9">
        <v>32.380000000000003</v>
      </c>
      <c r="U1683">
        <v>3</v>
      </c>
      <c r="V1683" s="2">
        <v>0.4</v>
      </c>
      <c r="W1683" s="6">
        <v>4.32</v>
      </c>
      <c r="X1683" s="14">
        <f>AA1683-W1683</f>
        <v>53.964000000000006</v>
      </c>
      <c r="Y1683" s="6">
        <f>T1683*U1683</f>
        <v>97.140000000000015</v>
      </c>
      <c r="Z1683" s="6">
        <f>Y1683*V1683</f>
        <v>38.856000000000009</v>
      </c>
      <c r="AA1683" s="6">
        <f t="shared" si="140"/>
        <v>58.284000000000006</v>
      </c>
    </row>
    <row r="1684" spans="2:27" x14ac:dyDescent="0.3">
      <c r="B1684">
        <v>1681</v>
      </c>
      <c r="C1684" t="s">
        <v>4363</v>
      </c>
      <c r="D1684" s="1">
        <v>41829</v>
      </c>
      <c r="E1684" s="1">
        <v>41895</v>
      </c>
      <c r="F1684" s="9" t="str">
        <f t="shared" si="141"/>
        <v>66 days</v>
      </c>
      <c r="G1684" t="s">
        <v>49</v>
      </c>
      <c r="H1684" t="s">
        <v>981</v>
      </c>
      <c r="I1684" t="s">
        <v>982</v>
      </c>
      <c r="J1684" t="s">
        <v>40</v>
      </c>
      <c r="K1684" t="s">
        <v>26</v>
      </c>
      <c r="L1684" t="s">
        <v>145</v>
      </c>
      <c r="M1684" t="s">
        <v>146</v>
      </c>
      <c r="N1684">
        <v>19134</v>
      </c>
      <c r="O1684" t="s">
        <v>147</v>
      </c>
      <c r="P1684" t="s">
        <v>4364</v>
      </c>
      <c r="Q1684" t="s">
        <v>31</v>
      </c>
      <c r="R1684" t="s">
        <v>64</v>
      </c>
      <c r="S1684" t="s">
        <v>4365</v>
      </c>
      <c r="T1684" s="9">
        <v>42.37</v>
      </c>
      <c r="U1684">
        <v>2</v>
      </c>
      <c r="V1684" s="2">
        <v>0.2</v>
      </c>
      <c r="W1684" s="6">
        <v>8.4700000000000006</v>
      </c>
      <c r="X1684" s="14">
        <f>AA1684-W1684</f>
        <v>59.322000000000003</v>
      </c>
      <c r="Y1684" s="6">
        <f>T1684*U1684</f>
        <v>84.74</v>
      </c>
      <c r="Z1684" s="6">
        <f>Y1684*V1684</f>
        <v>16.948</v>
      </c>
      <c r="AA1684" s="6">
        <f t="shared" si="140"/>
        <v>67.792000000000002</v>
      </c>
    </row>
    <row r="1685" spans="2:27" x14ac:dyDescent="0.3">
      <c r="B1685">
        <v>1682</v>
      </c>
      <c r="C1685" t="s">
        <v>4363</v>
      </c>
      <c r="D1685" s="1">
        <v>41829</v>
      </c>
      <c r="E1685" s="1">
        <v>41895</v>
      </c>
      <c r="F1685" s="9" t="str">
        <f t="shared" si="141"/>
        <v>66 days</v>
      </c>
      <c r="G1685" t="s">
        <v>49</v>
      </c>
      <c r="H1685" t="s">
        <v>981</v>
      </c>
      <c r="I1685" t="s">
        <v>982</v>
      </c>
      <c r="J1685" t="s">
        <v>40</v>
      </c>
      <c r="K1685" t="s">
        <v>26</v>
      </c>
      <c r="L1685" t="s">
        <v>145</v>
      </c>
      <c r="M1685" t="s">
        <v>146</v>
      </c>
      <c r="N1685">
        <v>19134</v>
      </c>
      <c r="O1685" t="s">
        <v>147</v>
      </c>
      <c r="P1685" t="s">
        <v>4366</v>
      </c>
      <c r="Q1685" t="s">
        <v>70</v>
      </c>
      <c r="R1685" t="s">
        <v>683</v>
      </c>
      <c r="S1685" t="s">
        <v>4367</v>
      </c>
      <c r="T1685" s="9">
        <v>399.54</v>
      </c>
      <c r="U1685">
        <v>4</v>
      </c>
      <c r="V1685" s="2">
        <v>0.7</v>
      </c>
      <c r="W1685" s="6">
        <v>-559.36</v>
      </c>
      <c r="X1685" s="14">
        <f>AA1685-W1685</f>
        <v>1038.808</v>
      </c>
      <c r="Y1685" s="6">
        <f>T1685*U1685</f>
        <v>1598.16</v>
      </c>
      <c r="Z1685" s="6">
        <f>Y1685*V1685</f>
        <v>1118.712</v>
      </c>
      <c r="AA1685" s="6">
        <f t="shared" si="140"/>
        <v>479.44800000000009</v>
      </c>
    </row>
    <row r="1686" spans="2:27" x14ac:dyDescent="0.3">
      <c r="B1686">
        <v>1683</v>
      </c>
      <c r="C1686" t="s">
        <v>4368</v>
      </c>
      <c r="D1686" s="1">
        <v>42642</v>
      </c>
      <c r="E1686" s="1">
        <v>42379</v>
      </c>
      <c r="F1686" s="23" t="s">
        <v>10956</v>
      </c>
      <c r="G1686" t="s">
        <v>22</v>
      </c>
      <c r="H1686" t="s">
        <v>4369</v>
      </c>
      <c r="I1686" t="s">
        <v>4370</v>
      </c>
      <c r="J1686" t="s">
        <v>25</v>
      </c>
      <c r="K1686" t="s">
        <v>26</v>
      </c>
      <c r="L1686" t="s">
        <v>41</v>
      </c>
      <c r="M1686" t="s">
        <v>42</v>
      </c>
      <c r="N1686">
        <v>90008</v>
      </c>
      <c r="O1686" t="s">
        <v>43</v>
      </c>
      <c r="P1686" t="s">
        <v>2503</v>
      </c>
      <c r="Q1686" t="s">
        <v>45</v>
      </c>
      <c r="R1686" t="s">
        <v>89</v>
      </c>
      <c r="S1686" t="s">
        <v>2504</v>
      </c>
      <c r="T1686" s="9">
        <v>18.97</v>
      </c>
      <c r="U1686">
        <v>1</v>
      </c>
      <c r="V1686" s="2">
        <v>0</v>
      </c>
      <c r="W1686" s="6">
        <v>9.11</v>
      </c>
      <c r="X1686" s="14">
        <f>AA1686-W1686</f>
        <v>9.86</v>
      </c>
      <c r="Y1686" s="6">
        <f>T1686*U1686</f>
        <v>18.97</v>
      </c>
      <c r="Z1686" s="6">
        <f>Y1686*V1686</f>
        <v>0</v>
      </c>
      <c r="AA1686" s="6">
        <f t="shared" si="140"/>
        <v>18.97</v>
      </c>
    </row>
    <row r="1687" spans="2:27" x14ac:dyDescent="0.3">
      <c r="B1687">
        <v>1684</v>
      </c>
      <c r="C1687" t="s">
        <v>4371</v>
      </c>
      <c r="D1687" s="1">
        <v>42562</v>
      </c>
      <c r="E1687" s="1">
        <v>42715</v>
      </c>
      <c r="F1687" s="9" t="str">
        <f t="shared" ref="F1687:F1709" si="142">DATEDIF(D1687,E1687,"d")&amp;" days"</f>
        <v>153 days</v>
      </c>
      <c r="G1687" t="s">
        <v>49</v>
      </c>
      <c r="H1687" t="s">
        <v>997</v>
      </c>
      <c r="I1687" t="s">
        <v>998</v>
      </c>
      <c r="J1687" t="s">
        <v>40</v>
      </c>
      <c r="K1687" t="s">
        <v>26</v>
      </c>
      <c r="L1687" t="s">
        <v>126</v>
      </c>
      <c r="M1687" t="s">
        <v>42</v>
      </c>
      <c r="N1687">
        <v>94110</v>
      </c>
      <c r="O1687" t="s">
        <v>43</v>
      </c>
      <c r="P1687" t="s">
        <v>2452</v>
      </c>
      <c r="Q1687" t="s">
        <v>31</v>
      </c>
      <c r="R1687" t="s">
        <v>64</v>
      </c>
      <c r="S1687" t="s">
        <v>2453</v>
      </c>
      <c r="T1687" s="9">
        <v>14.82</v>
      </c>
      <c r="U1687">
        <v>3</v>
      </c>
      <c r="V1687" s="2">
        <v>0</v>
      </c>
      <c r="W1687" s="6">
        <v>6.22</v>
      </c>
      <c r="X1687" s="14">
        <f>AA1687-W1687</f>
        <v>38.24</v>
      </c>
      <c r="Y1687" s="6">
        <f>T1687*U1687</f>
        <v>44.46</v>
      </c>
      <c r="Z1687" s="6">
        <f>Y1687*V1687</f>
        <v>0</v>
      </c>
      <c r="AA1687" s="6">
        <f t="shared" si="140"/>
        <v>44.46</v>
      </c>
    </row>
    <row r="1688" spans="2:27" x14ac:dyDescent="0.3">
      <c r="B1688">
        <v>1685</v>
      </c>
      <c r="C1688" t="s">
        <v>4372</v>
      </c>
      <c r="D1688" s="1">
        <v>42849</v>
      </c>
      <c r="E1688" s="1">
        <v>42852</v>
      </c>
      <c r="F1688" s="9" t="str">
        <f t="shared" si="142"/>
        <v>3 days</v>
      </c>
      <c r="G1688" t="s">
        <v>187</v>
      </c>
      <c r="H1688" t="s">
        <v>3864</v>
      </c>
      <c r="I1688" t="s">
        <v>3865</v>
      </c>
      <c r="J1688" t="s">
        <v>40</v>
      </c>
      <c r="K1688" t="s">
        <v>26</v>
      </c>
      <c r="L1688" t="s">
        <v>145</v>
      </c>
      <c r="M1688" t="s">
        <v>146</v>
      </c>
      <c r="N1688">
        <v>19143</v>
      </c>
      <c r="O1688" t="s">
        <v>147</v>
      </c>
      <c r="P1688" t="s">
        <v>4373</v>
      </c>
      <c r="Q1688" t="s">
        <v>45</v>
      </c>
      <c r="R1688" t="s">
        <v>77</v>
      </c>
      <c r="S1688" t="s">
        <v>4374</v>
      </c>
      <c r="T1688" s="9">
        <v>99.28</v>
      </c>
      <c r="U1688">
        <v>2</v>
      </c>
      <c r="V1688" s="2">
        <v>0.2</v>
      </c>
      <c r="W1688" s="6">
        <v>12.41</v>
      </c>
      <c r="X1688" s="14">
        <f>AA1688-W1688</f>
        <v>146.43800000000002</v>
      </c>
      <c r="Y1688" s="6">
        <f>T1688*U1688</f>
        <v>198.56</v>
      </c>
      <c r="Z1688" s="6">
        <f>Y1688*V1688</f>
        <v>39.712000000000003</v>
      </c>
      <c r="AA1688" s="6">
        <f t="shared" si="140"/>
        <v>158.84800000000001</v>
      </c>
    </row>
    <row r="1689" spans="2:27" x14ac:dyDescent="0.3">
      <c r="B1689">
        <v>1686</v>
      </c>
      <c r="C1689" t="s">
        <v>4372</v>
      </c>
      <c r="D1689" s="1">
        <v>42849</v>
      </c>
      <c r="E1689" s="1">
        <v>42852</v>
      </c>
      <c r="F1689" s="9" t="str">
        <f t="shared" si="142"/>
        <v>3 days</v>
      </c>
      <c r="G1689" t="s">
        <v>187</v>
      </c>
      <c r="H1689" t="s">
        <v>3864</v>
      </c>
      <c r="I1689" t="s">
        <v>3865</v>
      </c>
      <c r="J1689" t="s">
        <v>40</v>
      </c>
      <c r="K1689" t="s">
        <v>26</v>
      </c>
      <c r="L1689" t="s">
        <v>145</v>
      </c>
      <c r="M1689" t="s">
        <v>146</v>
      </c>
      <c r="N1689">
        <v>19143</v>
      </c>
      <c r="O1689" t="s">
        <v>147</v>
      </c>
      <c r="P1689" t="s">
        <v>3580</v>
      </c>
      <c r="Q1689" t="s">
        <v>45</v>
      </c>
      <c r="R1689" t="s">
        <v>74</v>
      </c>
      <c r="S1689" t="s">
        <v>3581</v>
      </c>
      <c r="T1689" s="9">
        <v>1.19</v>
      </c>
      <c r="U1689">
        <v>2</v>
      </c>
      <c r="V1689" s="2">
        <v>0.7</v>
      </c>
      <c r="W1689" s="6">
        <v>-0.99</v>
      </c>
      <c r="X1689" s="14">
        <f>AA1689-W1689</f>
        <v>1.704</v>
      </c>
      <c r="Y1689" s="6">
        <f>T1689*U1689</f>
        <v>2.38</v>
      </c>
      <c r="Z1689" s="6">
        <f>Y1689*V1689</f>
        <v>1.6659999999999999</v>
      </c>
      <c r="AA1689" s="6">
        <f t="shared" si="140"/>
        <v>0.71399999999999997</v>
      </c>
    </row>
    <row r="1690" spans="2:27" x14ac:dyDescent="0.3">
      <c r="B1690">
        <v>1687</v>
      </c>
      <c r="C1690" t="s">
        <v>4372</v>
      </c>
      <c r="D1690" s="1">
        <v>42849</v>
      </c>
      <c r="E1690" s="1">
        <v>42852</v>
      </c>
      <c r="F1690" s="9" t="str">
        <f t="shared" si="142"/>
        <v>3 days</v>
      </c>
      <c r="G1690" t="s">
        <v>187</v>
      </c>
      <c r="H1690" t="s">
        <v>3864</v>
      </c>
      <c r="I1690" t="s">
        <v>3865</v>
      </c>
      <c r="J1690" t="s">
        <v>40</v>
      </c>
      <c r="K1690" t="s">
        <v>26</v>
      </c>
      <c r="L1690" t="s">
        <v>145</v>
      </c>
      <c r="M1690" t="s">
        <v>146</v>
      </c>
      <c r="N1690">
        <v>19143</v>
      </c>
      <c r="O1690" t="s">
        <v>147</v>
      </c>
      <c r="P1690" t="s">
        <v>4375</v>
      </c>
      <c r="Q1690" t="s">
        <v>45</v>
      </c>
      <c r="R1690" t="s">
        <v>74</v>
      </c>
      <c r="S1690" t="s">
        <v>4376</v>
      </c>
      <c r="T1690" s="9">
        <v>7.52</v>
      </c>
      <c r="U1690">
        <v>2</v>
      </c>
      <c r="V1690" s="2">
        <v>0.7</v>
      </c>
      <c r="W1690" s="6">
        <v>-5.76</v>
      </c>
      <c r="X1690" s="14">
        <f>AA1690-W1690</f>
        <v>10.272</v>
      </c>
      <c r="Y1690" s="6">
        <f>T1690*U1690</f>
        <v>15.04</v>
      </c>
      <c r="Z1690" s="6">
        <f>Y1690*V1690</f>
        <v>10.527999999999999</v>
      </c>
      <c r="AA1690" s="6">
        <f t="shared" si="140"/>
        <v>4.5120000000000005</v>
      </c>
    </row>
    <row r="1691" spans="2:27" x14ac:dyDescent="0.3">
      <c r="B1691">
        <v>1688</v>
      </c>
      <c r="C1691" t="s">
        <v>4377</v>
      </c>
      <c r="D1691" s="1">
        <v>43020</v>
      </c>
      <c r="E1691" s="1">
        <v>43081</v>
      </c>
      <c r="F1691" s="9" t="str">
        <f t="shared" si="142"/>
        <v>61 days</v>
      </c>
      <c r="G1691" t="s">
        <v>187</v>
      </c>
      <c r="H1691" t="s">
        <v>4161</v>
      </c>
      <c r="I1691" t="s">
        <v>4162</v>
      </c>
      <c r="J1691" t="s">
        <v>25</v>
      </c>
      <c r="K1691" t="s">
        <v>26</v>
      </c>
      <c r="L1691" t="s">
        <v>145</v>
      </c>
      <c r="M1691" t="s">
        <v>146</v>
      </c>
      <c r="N1691">
        <v>19140</v>
      </c>
      <c r="O1691" t="s">
        <v>147</v>
      </c>
      <c r="P1691" t="s">
        <v>2888</v>
      </c>
      <c r="Q1691" t="s">
        <v>45</v>
      </c>
      <c r="R1691" t="s">
        <v>89</v>
      </c>
      <c r="S1691" t="s">
        <v>2889</v>
      </c>
      <c r="T1691" s="9">
        <v>10.37</v>
      </c>
      <c r="U1691">
        <v>2</v>
      </c>
      <c r="V1691" s="2">
        <v>0.2</v>
      </c>
      <c r="W1691" s="6">
        <v>3.63</v>
      </c>
      <c r="X1691" s="14">
        <f>AA1691-W1691</f>
        <v>12.962</v>
      </c>
      <c r="Y1691" s="6">
        <f>T1691*U1691</f>
        <v>20.74</v>
      </c>
      <c r="Z1691" s="6">
        <f>Y1691*V1691</f>
        <v>4.1479999999999997</v>
      </c>
      <c r="AA1691" s="6">
        <f t="shared" si="140"/>
        <v>16.591999999999999</v>
      </c>
    </row>
    <row r="1692" spans="2:27" x14ac:dyDescent="0.3">
      <c r="B1692">
        <v>1689</v>
      </c>
      <c r="C1692" t="s">
        <v>4377</v>
      </c>
      <c r="D1692" s="1">
        <v>43020</v>
      </c>
      <c r="E1692" s="1">
        <v>43081</v>
      </c>
      <c r="F1692" s="9" t="str">
        <f t="shared" si="142"/>
        <v>61 days</v>
      </c>
      <c r="G1692" t="s">
        <v>187</v>
      </c>
      <c r="H1692" t="s">
        <v>4161</v>
      </c>
      <c r="I1692" t="s">
        <v>4162</v>
      </c>
      <c r="J1692" t="s">
        <v>25</v>
      </c>
      <c r="K1692" t="s">
        <v>26</v>
      </c>
      <c r="L1692" t="s">
        <v>145</v>
      </c>
      <c r="M1692" t="s">
        <v>146</v>
      </c>
      <c r="N1692">
        <v>19140</v>
      </c>
      <c r="O1692" t="s">
        <v>147</v>
      </c>
      <c r="P1692" t="s">
        <v>2438</v>
      </c>
      <c r="Q1692" t="s">
        <v>31</v>
      </c>
      <c r="R1692" t="s">
        <v>64</v>
      </c>
      <c r="S1692" t="s">
        <v>2439</v>
      </c>
      <c r="T1692" s="9">
        <v>310.88</v>
      </c>
      <c r="U1692">
        <v>2</v>
      </c>
      <c r="V1692" s="2">
        <v>0.2</v>
      </c>
      <c r="W1692" s="6">
        <v>23.32</v>
      </c>
      <c r="X1692" s="14">
        <f>AA1692-W1692</f>
        <v>474.08800000000002</v>
      </c>
      <c r="Y1692" s="6">
        <f>T1692*U1692</f>
        <v>621.76</v>
      </c>
      <c r="Z1692" s="6">
        <f>Y1692*V1692</f>
        <v>124.352</v>
      </c>
      <c r="AA1692" s="6">
        <f t="shared" si="140"/>
        <v>497.40800000000002</v>
      </c>
    </row>
    <row r="1693" spans="2:27" x14ac:dyDescent="0.3">
      <c r="B1693">
        <v>1690</v>
      </c>
      <c r="C1693" t="s">
        <v>4378</v>
      </c>
      <c r="D1693" s="1">
        <v>41867</v>
      </c>
      <c r="E1693" s="1">
        <v>41871</v>
      </c>
      <c r="F1693" s="9" t="str">
        <f t="shared" si="142"/>
        <v>4 days</v>
      </c>
      <c r="G1693" t="s">
        <v>49</v>
      </c>
      <c r="H1693" t="s">
        <v>541</v>
      </c>
      <c r="I1693" t="s">
        <v>542</v>
      </c>
      <c r="J1693" t="s">
        <v>25</v>
      </c>
      <c r="K1693" t="s">
        <v>26</v>
      </c>
      <c r="L1693" t="s">
        <v>145</v>
      </c>
      <c r="M1693" t="s">
        <v>146</v>
      </c>
      <c r="N1693">
        <v>19143</v>
      </c>
      <c r="O1693" t="s">
        <v>147</v>
      </c>
      <c r="P1693" t="s">
        <v>79</v>
      </c>
      <c r="Q1693" t="s">
        <v>31</v>
      </c>
      <c r="R1693" t="s">
        <v>55</v>
      </c>
      <c r="S1693" t="s">
        <v>80</v>
      </c>
      <c r="T1693" s="9">
        <v>853.09</v>
      </c>
      <c r="U1693">
        <v>6</v>
      </c>
      <c r="V1693" s="2">
        <v>0.4</v>
      </c>
      <c r="W1693" s="6">
        <v>-227.49</v>
      </c>
      <c r="X1693" s="14">
        <f>AA1693-W1693</f>
        <v>3298.6139999999996</v>
      </c>
      <c r="Y1693" s="6">
        <f>T1693*U1693</f>
        <v>5118.54</v>
      </c>
      <c r="Z1693" s="6">
        <f>Y1693*V1693</f>
        <v>2047.4160000000002</v>
      </c>
      <c r="AA1693" s="6">
        <f t="shared" si="140"/>
        <v>3071.1239999999998</v>
      </c>
    </row>
    <row r="1694" spans="2:27" x14ac:dyDescent="0.3">
      <c r="B1694">
        <v>1691</v>
      </c>
      <c r="C1694" t="s">
        <v>4379</v>
      </c>
      <c r="D1694" s="1">
        <v>42990</v>
      </c>
      <c r="E1694" s="1">
        <v>43084</v>
      </c>
      <c r="F1694" s="9" t="str">
        <f t="shared" si="142"/>
        <v>94 days</v>
      </c>
      <c r="G1694" t="s">
        <v>49</v>
      </c>
      <c r="H1694" t="s">
        <v>4380</v>
      </c>
      <c r="I1694" t="s">
        <v>4381</v>
      </c>
      <c r="J1694" t="s">
        <v>25</v>
      </c>
      <c r="K1694" t="s">
        <v>26</v>
      </c>
      <c r="L1694" t="s">
        <v>4382</v>
      </c>
      <c r="M1694" t="s">
        <v>253</v>
      </c>
      <c r="N1694">
        <v>46203</v>
      </c>
      <c r="O1694" t="s">
        <v>104</v>
      </c>
      <c r="P1694" t="s">
        <v>4258</v>
      </c>
      <c r="Q1694" t="s">
        <v>45</v>
      </c>
      <c r="R1694" t="s">
        <v>89</v>
      </c>
      <c r="S1694" t="s">
        <v>4259</v>
      </c>
      <c r="T1694" s="9">
        <v>33.450000000000003</v>
      </c>
      <c r="U1694">
        <v>5</v>
      </c>
      <c r="V1694" s="2">
        <v>0</v>
      </c>
      <c r="W1694" s="6">
        <v>15.39</v>
      </c>
      <c r="X1694" s="14">
        <f>AA1694-W1694</f>
        <v>151.86000000000001</v>
      </c>
      <c r="Y1694" s="6">
        <f>T1694*U1694</f>
        <v>167.25</v>
      </c>
      <c r="Z1694" s="6">
        <f>Y1694*V1694</f>
        <v>0</v>
      </c>
      <c r="AA1694" s="6">
        <f t="shared" si="140"/>
        <v>167.25</v>
      </c>
    </row>
    <row r="1695" spans="2:27" x14ac:dyDescent="0.3">
      <c r="B1695">
        <v>1692</v>
      </c>
      <c r="C1695" t="s">
        <v>4379</v>
      </c>
      <c r="D1695" s="1">
        <v>42990</v>
      </c>
      <c r="E1695" s="1">
        <v>43084</v>
      </c>
      <c r="F1695" s="9" t="str">
        <f t="shared" si="142"/>
        <v>94 days</v>
      </c>
      <c r="G1695" t="s">
        <v>49</v>
      </c>
      <c r="H1695" t="s">
        <v>4380</v>
      </c>
      <c r="I1695" t="s">
        <v>4381</v>
      </c>
      <c r="J1695" t="s">
        <v>25</v>
      </c>
      <c r="K1695" t="s">
        <v>26</v>
      </c>
      <c r="L1695" t="s">
        <v>4382</v>
      </c>
      <c r="M1695" t="s">
        <v>253</v>
      </c>
      <c r="N1695">
        <v>46203</v>
      </c>
      <c r="O1695" t="s">
        <v>104</v>
      </c>
      <c r="P1695" t="s">
        <v>344</v>
      </c>
      <c r="Q1695" t="s">
        <v>45</v>
      </c>
      <c r="R1695" t="s">
        <v>74</v>
      </c>
      <c r="S1695" t="s">
        <v>345</v>
      </c>
      <c r="T1695" s="9">
        <v>10.4</v>
      </c>
      <c r="U1695">
        <v>5</v>
      </c>
      <c r="V1695" s="2">
        <v>0</v>
      </c>
      <c r="W1695" s="6">
        <v>5.0999999999999996</v>
      </c>
      <c r="X1695" s="14">
        <f>AA1695-W1695</f>
        <v>46.9</v>
      </c>
      <c r="Y1695" s="6">
        <f>T1695*U1695</f>
        <v>52</v>
      </c>
      <c r="Z1695" s="6">
        <f>Y1695*V1695</f>
        <v>0</v>
      </c>
      <c r="AA1695" s="6">
        <f t="shared" si="140"/>
        <v>52</v>
      </c>
    </row>
    <row r="1696" spans="2:27" x14ac:dyDescent="0.3">
      <c r="B1696">
        <v>1693</v>
      </c>
      <c r="C1696" t="s">
        <v>4383</v>
      </c>
      <c r="D1696" s="1">
        <v>42443</v>
      </c>
      <c r="E1696" s="1">
        <v>42448</v>
      </c>
      <c r="F1696" s="9" t="str">
        <f t="shared" si="142"/>
        <v>5 days</v>
      </c>
      <c r="G1696" t="s">
        <v>49</v>
      </c>
      <c r="H1696" t="s">
        <v>4384</v>
      </c>
      <c r="I1696" t="s">
        <v>4385</v>
      </c>
      <c r="J1696" t="s">
        <v>25</v>
      </c>
      <c r="K1696" t="s">
        <v>26</v>
      </c>
      <c r="L1696" t="s">
        <v>496</v>
      </c>
      <c r="M1696" t="s">
        <v>497</v>
      </c>
      <c r="N1696">
        <v>43229</v>
      </c>
      <c r="O1696" t="s">
        <v>147</v>
      </c>
      <c r="P1696" t="s">
        <v>1914</v>
      </c>
      <c r="Q1696" t="s">
        <v>31</v>
      </c>
      <c r="R1696" t="s">
        <v>64</v>
      </c>
      <c r="S1696" t="s">
        <v>1915</v>
      </c>
      <c r="T1696" s="9">
        <v>21.88</v>
      </c>
      <c r="U1696">
        <v>5</v>
      </c>
      <c r="V1696" s="2">
        <v>0.2</v>
      </c>
      <c r="W1696" s="6">
        <v>6.29</v>
      </c>
      <c r="X1696" s="14">
        <f>AA1696-W1696</f>
        <v>81.22999999999999</v>
      </c>
      <c r="Y1696" s="6">
        <f>T1696*U1696</f>
        <v>109.39999999999999</v>
      </c>
      <c r="Z1696" s="6">
        <f>Y1696*V1696</f>
        <v>21.88</v>
      </c>
      <c r="AA1696" s="6">
        <f t="shared" si="140"/>
        <v>87.52</v>
      </c>
    </row>
    <row r="1697" spans="2:27" x14ac:dyDescent="0.3">
      <c r="B1697">
        <v>1694</v>
      </c>
      <c r="C1697" t="s">
        <v>4386</v>
      </c>
      <c r="D1697" s="1">
        <v>42547</v>
      </c>
      <c r="E1697" s="1">
        <v>42550</v>
      </c>
      <c r="F1697" s="9" t="str">
        <f t="shared" si="142"/>
        <v>3 days</v>
      </c>
      <c r="G1697" t="s">
        <v>22</v>
      </c>
      <c r="H1697" t="s">
        <v>3684</v>
      </c>
      <c r="I1697" t="s">
        <v>3685</v>
      </c>
      <c r="J1697" t="s">
        <v>101</v>
      </c>
      <c r="K1697" t="s">
        <v>26</v>
      </c>
      <c r="L1697" t="s">
        <v>4354</v>
      </c>
      <c r="M1697" t="s">
        <v>103</v>
      </c>
      <c r="N1697">
        <v>75023</v>
      </c>
      <c r="O1697" t="s">
        <v>104</v>
      </c>
      <c r="P1697" t="s">
        <v>4387</v>
      </c>
      <c r="Q1697" t="s">
        <v>70</v>
      </c>
      <c r="R1697" t="s">
        <v>160</v>
      </c>
      <c r="S1697" t="s">
        <v>4388</v>
      </c>
      <c r="T1697" s="9">
        <v>13.62</v>
      </c>
      <c r="U1697">
        <v>2</v>
      </c>
      <c r="V1697" s="2">
        <v>0.2</v>
      </c>
      <c r="W1697" s="6">
        <v>3.57</v>
      </c>
      <c r="X1697" s="14">
        <f>AA1697-W1697</f>
        <v>18.221999999999998</v>
      </c>
      <c r="Y1697" s="6">
        <f>T1697*U1697</f>
        <v>27.24</v>
      </c>
      <c r="Z1697" s="6">
        <f>Y1697*V1697</f>
        <v>5.4480000000000004</v>
      </c>
      <c r="AA1697" s="6">
        <f t="shared" si="140"/>
        <v>21.791999999999998</v>
      </c>
    </row>
    <row r="1698" spans="2:27" x14ac:dyDescent="0.3">
      <c r="B1698">
        <v>1695</v>
      </c>
      <c r="C1698" t="s">
        <v>4389</v>
      </c>
      <c r="D1698" s="1">
        <v>42272</v>
      </c>
      <c r="E1698" s="1">
        <v>42275</v>
      </c>
      <c r="F1698" s="9" t="str">
        <f t="shared" si="142"/>
        <v>3 days</v>
      </c>
      <c r="G1698" t="s">
        <v>22</v>
      </c>
      <c r="H1698" t="s">
        <v>2367</v>
      </c>
      <c r="I1698" t="s">
        <v>2368</v>
      </c>
      <c r="J1698" t="s">
        <v>101</v>
      </c>
      <c r="K1698" t="s">
        <v>26</v>
      </c>
      <c r="L1698" t="s">
        <v>4390</v>
      </c>
      <c r="M1698" t="s">
        <v>789</v>
      </c>
      <c r="N1698">
        <v>7002</v>
      </c>
      <c r="O1698" t="s">
        <v>147</v>
      </c>
      <c r="P1698" t="s">
        <v>4391</v>
      </c>
      <c r="Q1698" t="s">
        <v>70</v>
      </c>
      <c r="R1698" t="s">
        <v>160</v>
      </c>
      <c r="S1698" t="s">
        <v>4392</v>
      </c>
      <c r="T1698" s="9">
        <v>63.96</v>
      </c>
      <c r="U1698">
        <v>4</v>
      </c>
      <c r="V1698" s="2">
        <v>0</v>
      </c>
      <c r="W1698" s="6">
        <v>19.829999999999998</v>
      </c>
      <c r="X1698" s="14">
        <f>AA1698-W1698</f>
        <v>236.01</v>
      </c>
      <c r="Y1698" s="6">
        <f>T1698*U1698</f>
        <v>255.84</v>
      </c>
      <c r="Z1698" s="6">
        <f>Y1698*V1698</f>
        <v>0</v>
      </c>
      <c r="AA1698" s="6">
        <f t="shared" si="140"/>
        <v>255.84</v>
      </c>
    </row>
    <row r="1699" spans="2:27" x14ac:dyDescent="0.3">
      <c r="B1699">
        <v>1696</v>
      </c>
      <c r="C1699" t="s">
        <v>4389</v>
      </c>
      <c r="D1699" s="1">
        <v>42272</v>
      </c>
      <c r="E1699" s="1">
        <v>42275</v>
      </c>
      <c r="F1699" s="9" t="str">
        <f t="shared" si="142"/>
        <v>3 days</v>
      </c>
      <c r="G1699" t="s">
        <v>22</v>
      </c>
      <c r="H1699" t="s">
        <v>2367</v>
      </c>
      <c r="I1699" t="s">
        <v>2368</v>
      </c>
      <c r="J1699" t="s">
        <v>101</v>
      </c>
      <c r="K1699" t="s">
        <v>26</v>
      </c>
      <c r="L1699" t="s">
        <v>4390</v>
      </c>
      <c r="M1699" t="s">
        <v>789</v>
      </c>
      <c r="N1699">
        <v>7002</v>
      </c>
      <c r="O1699" t="s">
        <v>147</v>
      </c>
      <c r="P1699" t="s">
        <v>1225</v>
      </c>
      <c r="Q1699" t="s">
        <v>45</v>
      </c>
      <c r="R1699" t="s">
        <v>74</v>
      </c>
      <c r="S1699" t="s">
        <v>1226</v>
      </c>
      <c r="T1699" s="9">
        <v>14.46</v>
      </c>
      <c r="U1699">
        <v>3</v>
      </c>
      <c r="V1699" s="2">
        <v>0</v>
      </c>
      <c r="W1699" s="6">
        <v>7.09</v>
      </c>
      <c r="X1699" s="14">
        <f>AA1699-W1699</f>
        <v>36.290000000000006</v>
      </c>
      <c r="Y1699" s="6">
        <f>T1699*U1699</f>
        <v>43.38</v>
      </c>
      <c r="Z1699" s="6">
        <f>Y1699*V1699</f>
        <v>0</v>
      </c>
      <c r="AA1699" s="6">
        <f t="shared" si="140"/>
        <v>43.38</v>
      </c>
    </row>
    <row r="1700" spans="2:27" x14ac:dyDescent="0.3">
      <c r="B1700">
        <v>1697</v>
      </c>
      <c r="C1700" t="s">
        <v>4389</v>
      </c>
      <c r="D1700" s="1">
        <v>42272</v>
      </c>
      <c r="E1700" s="1">
        <v>42275</v>
      </c>
      <c r="F1700" s="9" t="str">
        <f t="shared" si="142"/>
        <v>3 days</v>
      </c>
      <c r="G1700" t="s">
        <v>22</v>
      </c>
      <c r="H1700" t="s">
        <v>2367</v>
      </c>
      <c r="I1700" t="s">
        <v>2368</v>
      </c>
      <c r="J1700" t="s">
        <v>101</v>
      </c>
      <c r="K1700" t="s">
        <v>26</v>
      </c>
      <c r="L1700" t="s">
        <v>4390</v>
      </c>
      <c r="M1700" t="s">
        <v>789</v>
      </c>
      <c r="N1700">
        <v>7002</v>
      </c>
      <c r="O1700" t="s">
        <v>147</v>
      </c>
      <c r="P1700" t="s">
        <v>312</v>
      </c>
      <c r="Q1700" t="s">
        <v>70</v>
      </c>
      <c r="R1700" t="s">
        <v>71</v>
      </c>
      <c r="S1700" t="s">
        <v>313</v>
      </c>
      <c r="T1700" s="9">
        <v>104.98</v>
      </c>
      <c r="U1700">
        <v>2</v>
      </c>
      <c r="V1700" s="2">
        <v>0</v>
      </c>
      <c r="W1700" s="6">
        <v>52.49</v>
      </c>
      <c r="X1700" s="14">
        <f>AA1700-W1700</f>
        <v>157.47</v>
      </c>
      <c r="Y1700" s="6">
        <f>T1700*U1700</f>
        <v>209.96</v>
      </c>
      <c r="Z1700" s="6">
        <f>Y1700*V1700</f>
        <v>0</v>
      </c>
      <c r="AA1700" s="6">
        <f t="shared" si="140"/>
        <v>209.96</v>
      </c>
    </row>
    <row r="1701" spans="2:27" x14ac:dyDescent="0.3">
      <c r="B1701">
        <v>1698</v>
      </c>
      <c r="C1701" t="s">
        <v>4393</v>
      </c>
      <c r="D1701" s="1">
        <v>42365</v>
      </c>
      <c r="E1701" s="1">
        <v>42369</v>
      </c>
      <c r="F1701" s="9" t="str">
        <f t="shared" si="142"/>
        <v>4 days</v>
      </c>
      <c r="G1701" t="s">
        <v>49</v>
      </c>
      <c r="H1701" t="s">
        <v>1311</v>
      </c>
      <c r="I1701" t="s">
        <v>1312</v>
      </c>
      <c r="J1701" t="s">
        <v>25</v>
      </c>
      <c r="K1701" t="s">
        <v>26</v>
      </c>
      <c r="L1701" t="s">
        <v>41</v>
      </c>
      <c r="M1701" t="s">
        <v>42</v>
      </c>
      <c r="N1701">
        <v>90008</v>
      </c>
      <c r="O1701" t="s">
        <v>43</v>
      </c>
      <c r="P1701" t="s">
        <v>2542</v>
      </c>
      <c r="Q1701" t="s">
        <v>45</v>
      </c>
      <c r="R1701" t="s">
        <v>77</v>
      </c>
      <c r="S1701" t="s">
        <v>2543</v>
      </c>
      <c r="T1701" s="9">
        <v>106.96</v>
      </c>
      <c r="U1701">
        <v>2</v>
      </c>
      <c r="V1701" s="2">
        <v>0</v>
      </c>
      <c r="W1701" s="6">
        <v>31.02</v>
      </c>
      <c r="X1701" s="14">
        <f>AA1701-W1701</f>
        <v>182.89999999999998</v>
      </c>
      <c r="Y1701" s="6">
        <f>T1701*U1701</f>
        <v>213.92</v>
      </c>
      <c r="Z1701" s="6">
        <f>Y1701*V1701</f>
        <v>0</v>
      </c>
      <c r="AA1701" s="6">
        <f t="shared" si="140"/>
        <v>213.92</v>
      </c>
    </row>
    <row r="1702" spans="2:27" x14ac:dyDescent="0.3">
      <c r="B1702">
        <v>1699</v>
      </c>
      <c r="C1702" t="s">
        <v>4393</v>
      </c>
      <c r="D1702" s="1">
        <v>42365</v>
      </c>
      <c r="E1702" s="1">
        <v>42369</v>
      </c>
      <c r="F1702" s="9" t="str">
        <f t="shared" si="142"/>
        <v>4 days</v>
      </c>
      <c r="G1702" t="s">
        <v>49</v>
      </c>
      <c r="H1702" t="s">
        <v>1311</v>
      </c>
      <c r="I1702" t="s">
        <v>1312</v>
      </c>
      <c r="J1702" t="s">
        <v>25</v>
      </c>
      <c r="K1702" t="s">
        <v>26</v>
      </c>
      <c r="L1702" t="s">
        <v>41</v>
      </c>
      <c r="M1702" t="s">
        <v>42</v>
      </c>
      <c r="N1702">
        <v>90008</v>
      </c>
      <c r="O1702" t="s">
        <v>43</v>
      </c>
      <c r="P1702" t="s">
        <v>4394</v>
      </c>
      <c r="Q1702" t="s">
        <v>45</v>
      </c>
      <c r="R1702" t="s">
        <v>46</v>
      </c>
      <c r="S1702" t="s">
        <v>4395</v>
      </c>
      <c r="T1702" s="9">
        <v>21.56</v>
      </c>
      <c r="U1702">
        <v>7</v>
      </c>
      <c r="V1702" s="2">
        <v>0</v>
      </c>
      <c r="W1702" s="6">
        <v>10.35</v>
      </c>
      <c r="X1702" s="14">
        <f>AA1702-W1702</f>
        <v>140.57</v>
      </c>
      <c r="Y1702" s="6">
        <f>T1702*U1702</f>
        <v>150.91999999999999</v>
      </c>
      <c r="Z1702" s="6">
        <f>Y1702*V1702</f>
        <v>0</v>
      </c>
      <c r="AA1702" s="6">
        <f t="shared" si="140"/>
        <v>150.91999999999999</v>
      </c>
    </row>
    <row r="1703" spans="2:27" x14ac:dyDescent="0.3">
      <c r="B1703">
        <v>1700</v>
      </c>
      <c r="C1703" t="s">
        <v>4396</v>
      </c>
      <c r="D1703" s="1">
        <v>41704</v>
      </c>
      <c r="E1703" s="1">
        <v>41826</v>
      </c>
      <c r="F1703" s="9" t="str">
        <f t="shared" si="142"/>
        <v>122 days</v>
      </c>
      <c r="G1703" t="s">
        <v>22</v>
      </c>
      <c r="H1703" t="s">
        <v>518</v>
      </c>
      <c r="I1703" t="s">
        <v>519</v>
      </c>
      <c r="J1703" t="s">
        <v>25</v>
      </c>
      <c r="K1703" t="s">
        <v>26</v>
      </c>
      <c r="L1703" t="s">
        <v>94</v>
      </c>
      <c r="M1703" t="s">
        <v>95</v>
      </c>
      <c r="N1703">
        <v>98115</v>
      </c>
      <c r="O1703" t="s">
        <v>43</v>
      </c>
      <c r="P1703" t="s">
        <v>3280</v>
      </c>
      <c r="Q1703" t="s">
        <v>31</v>
      </c>
      <c r="R1703" t="s">
        <v>55</v>
      </c>
      <c r="S1703" t="s">
        <v>3281</v>
      </c>
      <c r="T1703" s="9">
        <v>515.88</v>
      </c>
      <c r="U1703">
        <v>6</v>
      </c>
      <c r="V1703" s="2">
        <v>0</v>
      </c>
      <c r="W1703" s="6">
        <v>113.49</v>
      </c>
      <c r="X1703" s="14">
        <f>AA1703-W1703</f>
        <v>2981.79</v>
      </c>
      <c r="Y1703" s="6">
        <f>T1703*U1703</f>
        <v>3095.2799999999997</v>
      </c>
      <c r="Z1703" s="6">
        <f>Y1703*V1703</f>
        <v>0</v>
      </c>
      <c r="AA1703" s="6">
        <f t="shared" si="140"/>
        <v>3095.2799999999997</v>
      </c>
    </row>
    <row r="1704" spans="2:27" x14ac:dyDescent="0.3">
      <c r="B1704">
        <v>1701</v>
      </c>
      <c r="C1704" t="s">
        <v>4397</v>
      </c>
      <c r="D1704" s="1">
        <v>42198</v>
      </c>
      <c r="E1704" s="1">
        <v>42200</v>
      </c>
      <c r="F1704" s="9" t="str">
        <f t="shared" si="142"/>
        <v>2 days</v>
      </c>
      <c r="G1704" t="s">
        <v>22</v>
      </c>
      <c r="H1704" t="s">
        <v>3739</v>
      </c>
      <c r="I1704" t="s">
        <v>3740</v>
      </c>
      <c r="J1704" t="s">
        <v>25</v>
      </c>
      <c r="K1704" t="s">
        <v>26</v>
      </c>
      <c r="L1704" t="s">
        <v>265</v>
      </c>
      <c r="M1704" t="s">
        <v>266</v>
      </c>
      <c r="N1704">
        <v>10035</v>
      </c>
      <c r="O1704" t="s">
        <v>147</v>
      </c>
      <c r="P1704" t="s">
        <v>3053</v>
      </c>
      <c r="Q1704" t="s">
        <v>45</v>
      </c>
      <c r="R1704" t="s">
        <v>74</v>
      </c>
      <c r="S1704" t="s">
        <v>3054</v>
      </c>
      <c r="T1704" s="9">
        <v>11.81</v>
      </c>
      <c r="U1704">
        <v>2</v>
      </c>
      <c r="V1704" s="2">
        <v>0.2</v>
      </c>
      <c r="W1704" s="6">
        <v>4.28</v>
      </c>
      <c r="X1704" s="14">
        <f>AA1704-W1704</f>
        <v>14.616</v>
      </c>
      <c r="Y1704" s="6">
        <f>T1704*U1704</f>
        <v>23.62</v>
      </c>
      <c r="Z1704" s="6">
        <f>Y1704*V1704</f>
        <v>4.7240000000000002</v>
      </c>
      <c r="AA1704" s="6">
        <f t="shared" si="140"/>
        <v>18.896000000000001</v>
      </c>
    </row>
    <row r="1705" spans="2:27" x14ac:dyDescent="0.3">
      <c r="B1705">
        <v>1702</v>
      </c>
      <c r="C1705" t="s">
        <v>4397</v>
      </c>
      <c r="D1705" s="1">
        <v>42198</v>
      </c>
      <c r="E1705" s="1">
        <v>42200</v>
      </c>
      <c r="F1705" s="9" t="str">
        <f t="shared" si="142"/>
        <v>2 days</v>
      </c>
      <c r="G1705" t="s">
        <v>22</v>
      </c>
      <c r="H1705" t="s">
        <v>3739</v>
      </c>
      <c r="I1705" t="s">
        <v>3740</v>
      </c>
      <c r="J1705" t="s">
        <v>25</v>
      </c>
      <c r="K1705" t="s">
        <v>26</v>
      </c>
      <c r="L1705" t="s">
        <v>265</v>
      </c>
      <c r="M1705" t="s">
        <v>266</v>
      </c>
      <c r="N1705">
        <v>10035</v>
      </c>
      <c r="O1705" t="s">
        <v>147</v>
      </c>
      <c r="P1705" t="s">
        <v>1811</v>
      </c>
      <c r="Q1705" t="s">
        <v>31</v>
      </c>
      <c r="R1705" t="s">
        <v>35</v>
      </c>
      <c r="S1705" t="s">
        <v>1812</v>
      </c>
      <c r="T1705" s="9">
        <v>1931.04</v>
      </c>
      <c r="U1705">
        <v>9</v>
      </c>
      <c r="V1705" s="2">
        <v>0.1</v>
      </c>
      <c r="W1705" s="6">
        <v>321.83999999999997</v>
      </c>
      <c r="X1705" s="14">
        <f>AA1705-W1705</f>
        <v>15319.584000000001</v>
      </c>
      <c r="Y1705" s="6">
        <f>T1705*U1705</f>
        <v>17379.36</v>
      </c>
      <c r="Z1705" s="6">
        <f>Y1705*V1705</f>
        <v>1737.9360000000001</v>
      </c>
      <c r="AA1705" s="6">
        <f t="shared" si="140"/>
        <v>15641.424000000001</v>
      </c>
    </row>
    <row r="1706" spans="2:27" x14ac:dyDescent="0.3">
      <c r="B1706">
        <v>1703</v>
      </c>
      <c r="C1706" t="s">
        <v>4397</v>
      </c>
      <c r="D1706" s="1">
        <v>42198</v>
      </c>
      <c r="E1706" s="1">
        <v>42200</v>
      </c>
      <c r="F1706" s="9" t="str">
        <f t="shared" si="142"/>
        <v>2 days</v>
      </c>
      <c r="G1706" t="s">
        <v>22</v>
      </c>
      <c r="H1706" t="s">
        <v>3739</v>
      </c>
      <c r="I1706" t="s">
        <v>3740</v>
      </c>
      <c r="J1706" t="s">
        <v>25</v>
      </c>
      <c r="K1706" t="s">
        <v>26</v>
      </c>
      <c r="L1706" t="s">
        <v>265</v>
      </c>
      <c r="M1706" t="s">
        <v>266</v>
      </c>
      <c r="N1706">
        <v>10035</v>
      </c>
      <c r="O1706" t="s">
        <v>147</v>
      </c>
      <c r="P1706" t="s">
        <v>3192</v>
      </c>
      <c r="Q1706" t="s">
        <v>45</v>
      </c>
      <c r="R1706" t="s">
        <v>89</v>
      </c>
      <c r="S1706" t="s">
        <v>185</v>
      </c>
      <c r="T1706" s="9">
        <v>9.9600000000000009</v>
      </c>
      <c r="U1706">
        <v>2</v>
      </c>
      <c r="V1706" s="2">
        <v>0</v>
      </c>
      <c r="W1706" s="6">
        <v>4.68</v>
      </c>
      <c r="X1706" s="14">
        <f>AA1706-W1706</f>
        <v>15.240000000000002</v>
      </c>
      <c r="Y1706" s="6">
        <f>T1706*U1706</f>
        <v>19.920000000000002</v>
      </c>
      <c r="Z1706" s="6">
        <f>Y1706*V1706</f>
        <v>0</v>
      </c>
      <c r="AA1706" s="6">
        <f t="shared" si="140"/>
        <v>19.920000000000002</v>
      </c>
    </row>
    <row r="1707" spans="2:27" x14ac:dyDescent="0.3">
      <c r="B1707">
        <v>1704</v>
      </c>
      <c r="C1707" t="s">
        <v>4398</v>
      </c>
      <c r="D1707" s="1">
        <v>41672</v>
      </c>
      <c r="E1707" s="1">
        <v>41792</v>
      </c>
      <c r="F1707" s="9" t="str">
        <f t="shared" si="142"/>
        <v>120 days</v>
      </c>
      <c r="G1707" t="s">
        <v>49</v>
      </c>
      <c r="H1707" t="s">
        <v>4399</v>
      </c>
      <c r="I1707" t="s">
        <v>4400</v>
      </c>
      <c r="J1707" t="s">
        <v>101</v>
      </c>
      <c r="K1707" t="s">
        <v>26</v>
      </c>
      <c r="L1707" t="s">
        <v>949</v>
      </c>
      <c r="M1707" t="s">
        <v>42</v>
      </c>
      <c r="N1707">
        <v>92037</v>
      </c>
      <c r="O1707" t="s">
        <v>43</v>
      </c>
      <c r="P1707" t="s">
        <v>4401</v>
      </c>
      <c r="Q1707" t="s">
        <v>45</v>
      </c>
      <c r="R1707" t="s">
        <v>268</v>
      </c>
      <c r="S1707" t="s">
        <v>562</v>
      </c>
      <c r="T1707" s="9">
        <v>12.35</v>
      </c>
      <c r="U1707">
        <v>5</v>
      </c>
      <c r="V1707" s="2">
        <v>0</v>
      </c>
      <c r="W1707" s="6">
        <v>5.8</v>
      </c>
      <c r="X1707" s="14">
        <f>AA1707-W1707</f>
        <v>55.95</v>
      </c>
      <c r="Y1707" s="6">
        <f>T1707*U1707</f>
        <v>61.75</v>
      </c>
      <c r="Z1707" s="6">
        <f>Y1707*V1707</f>
        <v>0</v>
      </c>
      <c r="AA1707" s="6">
        <f t="shared" si="140"/>
        <v>61.75</v>
      </c>
    </row>
    <row r="1708" spans="2:27" x14ac:dyDescent="0.3">
      <c r="B1708">
        <v>1705</v>
      </c>
      <c r="C1708" t="s">
        <v>4402</v>
      </c>
      <c r="D1708" s="1">
        <v>42585</v>
      </c>
      <c r="E1708" s="1">
        <v>42585</v>
      </c>
      <c r="F1708" s="9" t="str">
        <f t="shared" si="142"/>
        <v>0 days</v>
      </c>
      <c r="G1708" t="s">
        <v>1292</v>
      </c>
      <c r="H1708" t="s">
        <v>2572</v>
      </c>
      <c r="I1708" t="s">
        <v>2573</v>
      </c>
      <c r="J1708" t="s">
        <v>25</v>
      </c>
      <c r="K1708" t="s">
        <v>26</v>
      </c>
      <c r="L1708" t="s">
        <v>3950</v>
      </c>
      <c r="M1708" t="s">
        <v>309</v>
      </c>
      <c r="N1708">
        <v>85301</v>
      </c>
      <c r="O1708" t="s">
        <v>43</v>
      </c>
      <c r="P1708" t="s">
        <v>3249</v>
      </c>
      <c r="Q1708" t="s">
        <v>45</v>
      </c>
      <c r="R1708" t="s">
        <v>74</v>
      </c>
      <c r="S1708" t="s">
        <v>3250</v>
      </c>
      <c r="T1708" s="9">
        <v>9.6999999999999993</v>
      </c>
      <c r="U1708">
        <v>3</v>
      </c>
      <c r="V1708" s="2">
        <v>0.7</v>
      </c>
      <c r="W1708" s="6">
        <v>-7.11</v>
      </c>
      <c r="X1708" s="14">
        <f>AA1708-W1708</f>
        <v>15.84</v>
      </c>
      <c r="Y1708" s="6">
        <f>T1708*U1708</f>
        <v>29.099999999999998</v>
      </c>
      <c r="Z1708" s="6">
        <f>Y1708*V1708</f>
        <v>20.369999999999997</v>
      </c>
      <c r="AA1708" s="6">
        <f t="shared" si="140"/>
        <v>8.73</v>
      </c>
    </row>
    <row r="1709" spans="2:27" x14ac:dyDescent="0.3">
      <c r="B1709">
        <v>1706</v>
      </c>
      <c r="C1709" t="s">
        <v>4403</v>
      </c>
      <c r="D1709" s="1">
        <v>42330</v>
      </c>
      <c r="E1709" s="1">
        <v>42334</v>
      </c>
      <c r="F1709" s="9" t="str">
        <f t="shared" si="142"/>
        <v>4 days</v>
      </c>
      <c r="G1709" t="s">
        <v>49</v>
      </c>
      <c r="H1709" t="s">
        <v>92</v>
      </c>
      <c r="I1709" t="s">
        <v>93</v>
      </c>
      <c r="J1709" t="s">
        <v>25</v>
      </c>
      <c r="K1709" t="s">
        <v>26</v>
      </c>
      <c r="L1709" t="s">
        <v>145</v>
      </c>
      <c r="M1709" t="s">
        <v>146</v>
      </c>
      <c r="N1709">
        <v>19120</v>
      </c>
      <c r="O1709" t="s">
        <v>147</v>
      </c>
      <c r="P1709" t="s">
        <v>2391</v>
      </c>
      <c r="Q1709" t="s">
        <v>45</v>
      </c>
      <c r="R1709" t="s">
        <v>74</v>
      </c>
      <c r="S1709" t="s">
        <v>2392</v>
      </c>
      <c r="T1709" s="9">
        <v>11.61</v>
      </c>
      <c r="U1709">
        <v>2</v>
      </c>
      <c r="V1709" s="2">
        <v>0.7</v>
      </c>
      <c r="W1709" s="6">
        <v>-9.2899999999999991</v>
      </c>
      <c r="X1709" s="14">
        <f>AA1709-W1709</f>
        <v>16.256</v>
      </c>
      <c r="Y1709" s="6">
        <f>T1709*U1709</f>
        <v>23.22</v>
      </c>
      <c r="Z1709" s="6">
        <f>Y1709*V1709</f>
        <v>16.253999999999998</v>
      </c>
      <c r="AA1709" s="6">
        <f t="shared" si="140"/>
        <v>6.9660000000000011</v>
      </c>
    </row>
    <row r="1710" spans="2:27" x14ac:dyDescent="0.3">
      <c r="B1710">
        <v>1707</v>
      </c>
      <c r="C1710" t="s">
        <v>4404</v>
      </c>
      <c r="D1710" s="1">
        <v>43038</v>
      </c>
      <c r="E1710" s="1">
        <v>42866</v>
      </c>
      <c r="F1710" s="23" t="s">
        <v>10956</v>
      </c>
      <c r="G1710" t="s">
        <v>49</v>
      </c>
      <c r="H1710" t="s">
        <v>4405</v>
      </c>
      <c r="I1710" t="s">
        <v>4406</v>
      </c>
      <c r="J1710" t="s">
        <v>25</v>
      </c>
      <c r="K1710" t="s">
        <v>26</v>
      </c>
      <c r="L1710" t="s">
        <v>126</v>
      </c>
      <c r="M1710" t="s">
        <v>42</v>
      </c>
      <c r="N1710">
        <v>94122</v>
      </c>
      <c r="O1710" t="s">
        <v>43</v>
      </c>
      <c r="P1710" t="s">
        <v>4407</v>
      </c>
      <c r="Q1710" t="s">
        <v>45</v>
      </c>
      <c r="R1710" t="s">
        <v>46</v>
      </c>
      <c r="S1710" t="s">
        <v>4408</v>
      </c>
      <c r="T1710" s="9">
        <v>43.86</v>
      </c>
      <c r="U1710">
        <v>6</v>
      </c>
      <c r="V1710" s="2">
        <v>0</v>
      </c>
      <c r="W1710" s="6">
        <v>20.61</v>
      </c>
      <c r="X1710" s="14">
        <f>AA1710-W1710</f>
        <v>242.54999999999995</v>
      </c>
      <c r="Y1710" s="6">
        <f>T1710*U1710</f>
        <v>263.15999999999997</v>
      </c>
      <c r="Z1710" s="6">
        <f>Y1710*V1710</f>
        <v>0</v>
      </c>
      <c r="AA1710" s="6">
        <f t="shared" si="140"/>
        <v>263.15999999999997</v>
      </c>
    </row>
    <row r="1711" spans="2:27" x14ac:dyDescent="0.3">
      <c r="B1711">
        <v>1708</v>
      </c>
      <c r="C1711" t="s">
        <v>4404</v>
      </c>
      <c r="D1711" s="1">
        <v>43038</v>
      </c>
      <c r="E1711" s="1">
        <v>42866</v>
      </c>
      <c r="F1711" s="23" t="s">
        <v>10956</v>
      </c>
      <c r="G1711" t="s">
        <v>49</v>
      </c>
      <c r="H1711" t="s">
        <v>4405</v>
      </c>
      <c r="I1711" t="s">
        <v>4406</v>
      </c>
      <c r="J1711" t="s">
        <v>25</v>
      </c>
      <c r="K1711" t="s">
        <v>26</v>
      </c>
      <c r="L1711" t="s">
        <v>126</v>
      </c>
      <c r="M1711" t="s">
        <v>42</v>
      </c>
      <c r="N1711">
        <v>94122</v>
      </c>
      <c r="O1711" t="s">
        <v>43</v>
      </c>
      <c r="P1711" t="s">
        <v>3570</v>
      </c>
      <c r="Q1711" t="s">
        <v>70</v>
      </c>
      <c r="R1711" t="s">
        <v>71</v>
      </c>
      <c r="S1711" t="s">
        <v>3571</v>
      </c>
      <c r="T1711" s="9">
        <v>148.47999999999999</v>
      </c>
      <c r="U1711">
        <v>2</v>
      </c>
      <c r="V1711" s="2">
        <v>0.2</v>
      </c>
      <c r="W1711" s="6">
        <v>16.7</v>
      </c>
      <c r="X1711" s="14">
        <f>AA1711-W1711</f>
        <v>220.86799999999999</v>
      </c>
      <c r="Y1711" s="6">
        <f>T1711*U1711</f>
        <v>296.95999999999998</v>
      </c>
      <c r="Z1711" s="6">
        <f>Y1711*V1711</f>
        <v>59.391999999999996</v>
      </c>
      <c r="AA1711" s="6">
        <f t="shared" si="140"/>
        <v>237.56799999999998</v>
      </c>
    </row>
    <row r="1712" spans="2:27" x14ac:dyDescent="0.3">
      <c r="B1712">
        <v>1709</v>
      </c>
      <c r="C1712" t="s">
        <v>4404</v>
      </c>
      <c r="D1712" s="1">
        <v>43038</v>
      </c>
      <c r="E1712" s="1">
        <v>42866</v>
      </c>
      <c r="F1712" s="23" t="s">
        <v>10956</v>
      </c>
      <c r="G1712" t="s">
        <v>49</v>
      </c>
      <c r="H1712" t="s">
        <v>4405</v>
      </c>
      <c r="I1712" t="s">
        <v>4406</v>
      </c>
      <c r="J1712" t="s">
        <v>25</v>
      </c>
      <c r="K1712" t="s">
        <v>26</v>
      </c>
      <c r="L1712" t="s">
        <v>126</v>
      </c>
      <c r="M1712" t="s">
        <v>42</v>
      </c>
      <c r="N1712">
        <v>94122</v>
      </c>
      <c r="O1712" t="s">
        <v>43</v>
      </c>
      <c r="P1712" t="s">
        <v>4409</v>
      </c>
      <c r="Q1712" t="s">
        <v>45</v>
      </c>
      <c r="R1712" t="s">
        <v>89</v>
      </c>
      <c r="S1712" t="s">
        <v>4410</v>
      </c>
      <c r="T1712" s="9">
        <v>7.42</v>
      </c>
      <c r="U1712">
        <v>2</v>
      </c>
      <c r="V1712" s="2">
        <v>0</v>
      </c>
      <c r="W1712" s="6">
        <v>3.71</v>
      </c>
      <c r="X1712" s="14">
        <f>AA1712-W1712</f>
        <v>11.129999999999999</v>
      </c>
      <c r="Y1712" s="6">
        <f>T1712*U1712</f>
        <v>14.84</v>
      </c>
      <c r="Z1712" s="6">
        <f>Y1712*V1712</f>
        <v>0</v>
      </c>
      <c r="AA1712" s="6">
        <f t="shared" si="140"/>
        <v>14.84</v>
      </c>
    </row>
    <row r="1713" spans="2:27" x14ac:dyDescent="0.3">
      <c r="B1713">
        <v>1710</v>
      </c>
      <c r="C1713" t="s">
        <v>4404</v>
      </c>
      <c r="D1713" s="1">
        <v>43038</v>
      </c>
      <c r="E1713" s="1">
        <v>42866</v>
      </c>
      <c r="F1713" s="23" t="s">
        <v>10956</v>
      </c>
      <c r="G1713" t="s">
        <v>49</v>
      </c>
      <c r="H1713" t="s">
        <v>4405</v>
      </c>
      <c r="I1713" t="s">
        <v>4406</v>
      </c>
      <c r="J1713" t="s">
        <v>25</v>
      </c>
      <c r="K1713" t="s">
        <v>26</v>
      </c>
      <c r="L1713" t="s">
        <v>126</v>
      </c>
      <c r="M1713" t="s">
        <v>42</v>
      </c>
      <c r="N1713">
        <v>94122</v>
      </c>
      <c r="O1713" t="s">
        <v>43</v>
      </c>
      <c r="P1713" t="s">
        <v>260</v>
      </c>
      <c r="Q1713" t="s">
        <v>31</v>
      </c>
      <c r="R1713" t="s">
        <v>35</v>
      </c>
      <c r="S1713" t="s">
        <v>261</v>
      </c>
      <c r="T1713" s="9">
        <v>71.989999999999995</v>
      </c>
      <c r="U1713">
        <v>1</v>
      </c>
      <c r="V1713" s="2">
        <v>0.2</v>
      </c>
      <c r="W1713" s="6">
        <v>-0.9</v>
      </c>
      <c r="X1713" s="14">
        <f>AA1713-W1713</f>
        <v>58.491999999999997</v>
      </c>
      <c r="Y1713" s="6">
        <f>T1713*U1713</f>
        <v>71.989999999999995</v>
      </c>
      <c r="Z1713" s="6">
        <f>Y1713*V1713</f>
        <v>14.398</v>
      </c>
      <c r="AA1713" s="6">
        <f t="shared" si="140"/>
        <v>57.591999999999999</v>
      </c>
    </row>
    <row r="1714" spans="2:27" x14ac:dyDescent="0.3">
      <c r="B1714">
        <v>1711</v>
      </c>
      <c r="C1714" t="s">
        <v>4404</v>
      </c>
      <c r="D1714" s="1">
        <v>43038</v>
      </c>
      <c r="E1714" s="1">
        <v>42866</v>
      </c>
      <c r="F1714" s="23" t="s">
        <v>10956</v>
      </c>
      <c r="G1714" t="s">
        <v>49</v>
      </c>
      <c r="H1714" t="s">
        <v>4405</v>
      </c>
      <c r="I1714" t="s">
        <v>4406</v>
      </c>
      <c r="J1714" t="s">
        <v>25</v>
      </c>
      <c r="K1714" t="s">
        <v>26</v>
      </c>
      <c r="L1714" t="s">
        <v>126</v>
      </c>
      <c r="M1714" t="s">
        <v>42</v>
      </c>
      <c r="N1714">
        <v>94122</v>
      </c>
      <c r="O1714" t="s">
        <v>43</v>
      </c>
      <c r="P1714" t="s">
        <v>771</v>
      </c>
      <c r="Q1714" t="s">
        <v>45</v>
      </c>
      <c r="R1714" t="s">
        <v>67</v>
      </c>
      <c r="S1714" t="s">
        <v>772</v>
      </c>
      <c r="T1714" s="9">
        <v>19.899999999999999</v>
      </c>
      <c r="U1714">
        <v>5</v>
      </c>
      <c r="V1714" s="2">
        <v>0</v>
      </c>
      <c r="W1714" s="6">
        <v>6.57</v>
      </c>
      <c r="X1714" s="14">
        <f>AA1714-W1714</f>
        <v>92.93</v>
      </c>
      <c r="Y1714" s="6">
        <f>T1714*U1714</f>
        <v>99.5</v>
      </c>
      <c r="Z1714" s="6">
        <f>Y1714*V1714</f>
        <v>0</v>
      </c>
      <c r="AA1714" s="6">
        <f t="shared" si="140"/>
        <v>99.5</v>
      </c>
    </row>
    <row r="1715" spans="2:27" x14ac:dyDescent="0.3">
      <c r="B1715">
        <v>1712</v>
      </c>
      <c r="C1715" t="s">
        <v>4404</v>
      </c>
      <c r="D1715" s="1">
        <v>43038</v>
      </c>
      <c r="E1715" s="1">
        <v>42866</v>
      </c>
      <c r="F1715" s="23" t="s">
        <v>10956</v>
      </c>
      <c r="G1715" t="s">
        <v>49</v>
      </c>
      <c r="H1715" t="s">
        <v>4405</v>
      </c>
      <c r="I1715" t="s">
        <v>4406</v>
      </c>
      <c r="J1715" t="s">
        <v>25</v>
      </c>
      <c r="K1715" t="s">
        <v>26</v>
      </c>
      <c r="L1715" t="s">
        <v>126</v>
      </c>
      <c r="M1715" t="s">
        <v>42</v>
      </c>
      <c r="N1715">
        <v>94122</v>
      </c>
      <c r="O1715" t="s">
        <v>43</v>
      </c>
      <c r="P1715" t="s">
        <v>714</v>
      </c>
      <c r="Q1715" t="s">
        <v>45</v>
      </c>
      <c r="R1715" t="s">
        <v>77</v>
      </c>
      <c r="S1715" t="s">
        <v>715</v>
      </c>
      <c r="T1715" s="9">
        <v>1702.12</v>
      </c>
      <c r="U1715">
        <v>14</v>
      </c>
      <c r="V1715" s="2">
        <v>0</v>
      </c>
      <c r="W1715" s="6">
        <v>510.64</v>
      </c>
      <c r="X1715" s="14">
        <f>AA1715-W1715</f>
        <v>23319.040000000001</v>
      </c>
      <c r="Y1715" s="6">
        <f>T1715*U1715</f>
        <v>23829.68</v>
      </c>
      <c r="Z1715" s="6">
        <f>Y1715*V1715</f>
        <v>0</v>
      </c>
      <c r="AA1715" s="6">
        <f t="shared" si="140"/>
        <v>23829.68</v>
      </c>
    </row>
    <row r="1716" spans="2:27" x14ac:dyDescent="0.3">
      <c r="B1716">
        <v>1713</v>
      </c>
      <c r="C1716" t="s">
        <v>4411</v>
      </c>
      <c r="D1716" s="1">
        <v>42034</v>
      </c>
      <c r="E1716" s="1">
        <v>42096</v>
      </c>
      <c r="F1716" s="9" t="str">
        <f t="shared" ref="F1716:F1718" si="143">DATEDIF(D1716,E1716,"d")&amp;" days"</f>
        <v>62 days</v>
      </c>
      <c r="G1716" t="s">
        <v>49</v>
      </c>
      <c r="H1716" t="s">
        <v>1631</v>
      </c>
      <c r="I1716" t="s">
        <v>1632</v>
      </c>
      <c r="J1716" t="s">
        <v>25</v>
      </c>
      <c r="K1716" t="s">
        <v>26</v>
      </c>
      <c r="L1716" t="s">
        <v>183</v>
      </c>
      <c r="M1716" t="s">
        <v>103</v>
      </c>
      <c r="N1716">
        <v>77070</v>
      </c>
      <c r="O1716" t="s">
        <v>104</v>
      </c>
      <c r="P1716" t="s">
        <v>4412</v>
      </c>
      <c r="Q1716" t="s">
        <v>45</v>
      </c>
      <c r="R1716" t="s">
        <v>89</v>
      </c>
      <c r="S1716" t="s">
        <v>4413</v>
      </c>
      <c r="T1716" s="9">
        <v>14.3</v>
      </c>
      <c r="U1716">
        <v>6</v>
      </c>
      <c r="V1716" s="2">
        <v>0.2</v>
      </c>
      <c r="W1716" s="6">
        <v>5.01</v>
      </c>
      <c r="X1716" s="14">
        <f>AA1716-W1716</f>
        <v>63.630000000000017</v>
      </c>
      <c r="Y1716" s="6">
        <f>T1716*U1716</f>
        <v>85.800000000000011</v>
      </c>
      <c r="Z1716" s="6">
        <f>Y1716*V1716</f>
        <v>17.160000000000004</v>
      </c>
      <c r="AA1716" s="6">
        <f t="shared" si="140"/>
        <v>68.640000000000015</v>
      </c>
    </row>
    <row r="1717" spans="2:27" x14ac:dyDescent="0.3">
      <c r="B1717">
        <v>1714</v>
      </c>
      <c r="C1717" t="s">
        <v>4414</v>
      </c>
      <c r="D1717" s="1">
        <v>42956</v>
      </c>
      <c r="E1717" s="1">
        <v>42991</v>
      </c>
      <c r="F1717" s="9" t="str">
        <f t="shared" si="143"/>
        <v>35 days</v>
      </c>
      <c r="G1717" t="s">
        <v>22</v>
      </c>
      <c r="H1717" t="s">
        <v>4332</v>
      </c>
      <c r="I1717" t="s">
        <v>4333</v>
      </c>
      <c r="J1717" t="s">
        <v>25</v>
      </c>
      <c r="K1717" t="s">
        <v>26</v>
      </c>
      <c r="L1717" t="s">
        <v>302</v>
      </c>
      <c r="M1717" t="s">
        <v>210</v>
      </c>
      <c r="N1717">
        <v>60610</v>
      </c>
      <c r="O1717" t="s">
        <v>104</v>
      </c>
      <c r="P1717" t="s">
        <v>809</v>
      </c>
      <c r="Q1717" t="s">
        <v>31</v>
      </c>
      <c r="R1717" t="s">
        <v>55</v>
      </c>
      <c r="S1717" t="s">
        <v>810</v>
      </c>
      <c r="T1717" s="9">
        <v>765.63</v>
      </c>
      <c r="U1717">
        <v>7</v>
      </c>
      <c r="V1717" s="2">
        <v>0.5</v>
      </c>
      <c r="W1717" s="6">
        <v>-566.55999999999995</v>
      </c>
      <c r="X1717" s="14">
        <f>AA1717-W1717</f>
        <v>3246.2649999999999</v>
      </c>
      <c r="Y1717" s="6">
        <f>T1717*U1717</f>
        <v>5359.41</v>
      </c>
      <c r="Z1717" s="6">
        <f>Y1717*V1717</f>
        <v>2679.7049999999999</v>
      </c>
      <c r="AA1717" s="6">
        <f t="shared" si="140"/>
        <v>2679.7049999999999</v>
      </c>
    </row>
    <row r="1718" spans="2:27" x14ac:dyDescent="0.3">
      <c r="B1718">
        <v>1715</v>
      </c>
      <c r="C1718" t="s">
        <v>4415</v>
      </c>
      <c r="D1718" s="1">
        <v>42926</v>
      </c>
      <c r="E1718" s="1">
        <v>43021</v>
      </c>
      <c r="F1718" s="9" t="str">
        <f t="shared" si="143"/>
        <v>95 days</v>
      </c>
      <c r="G1718" t="s">
        <v>49</v>
      </c>
      <c r="H1718" t="s">
        <v>2407</v>
      </c>
      <c r="I1718" t="s">
        <v>2408</v>
      </c>
      <c r="J1718" t="s">
        <v>25</v>
      </c>
      <c r="K1718" t="s">
        <v>26</v>
      </c>
      <c r="L1718" t="s">
        <v>126</v>
      </c>
      <c r="M1718" t="s">
        <v>42</v>
      </c>
      <c r="N1718">
        <v>94110</v>
      </c>
      <c r="O1718" t="s">
        <v>43</v>
      </c>
      <c r="P1718" t="s">
        <v>4416</v>
      </c>
      <c r="Q1718" t="s">
        <v>31</v>
      </c>
      <c r="R1718" t="s">
        <v>32</v>
      </c>
      <c r="S1718" t="s">
        <v>4417</v>
      </c>
      <c r="T1718" s="9">
        <v>307.67</v>
      </c>
      <c r="U1718">
        <v>2</v>
      </c>
      <c r="V1718" s="2">
        <v>0.15</v>
      </c>
      <c r="W1718" s="6">
        <v>-14.48</v>
      </c>
      <c r="X1718" s="14">
        <f>AA1718-W1718</f>
        <v>537.51900000000001</v>
      </c>
      <c r="Y1718" s="6">
        <f>T1718*U1718</f>
        <v>615.34</v>
      </c>
      <c r="Z1718" s="6">
        <f>Y1718*V1718</f>
        <v>92.301000000000002</v>
      </c>
      <c r="AA1718" s="6">
        <f t="shared" si="140"/>
        <v>523.03899999999999</v>
      </c>
    </row>
    <row r="1719" spans="2:27" x14ac:dyDescent="0.3">
      <c r="B1719">
        <v>1716</v>
      </c>
      <c r="C1719" t="s">
        <v>4418</v>
      </c>
      <c r="D1719" s="1">
        <v>42490</v>
      </c>
      <c r="E1719" s="1">
        <v>42465</v>
      </c>
      <c r="F1719" s="23" t="s">
        <v>10956</v>
      </c>
      <c r="G1719" t="s">
        <v>49</v>
      </c>
      <c r="H1719" t="s">
        <v>2118</v>
      </c>
      <c r="I1719" t="s">
        <v>2119</v>
      </c>
      <c r="J1719" t="s">
        <v>25</v>
      </c>
      <c r="K1719" t="s">
        <v>26</v>
      </c>
      <c r="L1719" t="s">
        <v>265</v>
      </c>
      <c r="M1719" t="s">
        <v>266</v>
      </c>
      <c r="N1719">
        <v>10011</v>
      </c>
      <c r="O1719" t="s">
        <v>147</v>
      </c>
      <c r="P1719" t="s">
        <v>1225</v>
      </c>
      <c r="Q1719" t="s">
        <v>45</v>
      </c>
      <c r="R1719" t="s">
        <v>74</v>
      </c>
      <c r="S1719" t="s">
        <v>1226</v>
      </c>
      <c r="T1719" s="9">
        <v>7.71</v>
      </c>
      <c r="U1719">
        <v>2</v>
      </c>
      <c r="V1719" s="2">
        <v>0.2</v>
      </c>
      <c r="W1719" s="6">
        <v>2.8</v>
      </c>
      <c r="X1719" s="14">
        <f>AA1719-W1719</f>
        <v>9.5360000000000014</v>
      </c>
      <c r="Y1719" s="6">
        <f>T1719*U1719</f>
        <v>15.42</v>
      </c>
      <c r="Z1719" s="6">
        <f>Y1719*V1719</f>
        <v>3.0840000000000001</v>
      </c>
      <c r="AA1719" s="6">
        <f t="shared" si="140"/>
        <v>12.336</v>
      </c>
    </row>
    <row r="1720" spans="2:27" x14ac:dyDescent="0.3">
      <c r="B1720">
        <v>1717</v>
      </c>
      <c r="C1720" t="s">
        <v>4419</v>
      </c>
      <c r="D1720" s="1">
        <v>42509</v>
      </c>
      <c r="E1720" s="1">
        <v>42514</v>
      </c>
      <c r="F1720" s="9" t="str">
        <f t="shared" ref="F1720:F1730" si="144">DATEDIF(D1720,E1720,"d")&amp;" days"</f>
        <v>5 days</v>
      </c>
      <c r="G1720" t="s">
        <v>49</v>
      </c>
      <c r="H1720" t="s">
        <v>1758</v>
      </c>
      <c r="I1720" t="s">
        <v>1759</v>
      </c>
      <c r="J1720" t="s">
        <v>25</v>
      </c>
      <c r="K1720" t="s">
        <v>26</v>
      </c>
      <c r="L1720" t="s">
        <v>265</v>
      </c>
      <c r="M1720" t="s">
        <v>266</v>
      </c>
      <c r="N1720">
        <v>10011</v>
      </c>
      <c r="O1720" t="s">
        <v>147</v>
      </c>
      <c r="P1720" t="s">
        <v>2078</v>
      </c>
      <c r="Q1720" t="s">
        <v>45</v>
      </c>
      <c r="R1720" t="s">
        <v>77</v>
      </c>
      <c r="S1720" t="s">
        <v>2079</v>
      </c>
      <c r="T1720" s="9">
        <v>242.9</v>
      </c>
      <c r="U1720">
        <v>5</v>
      </c>
      <c r="V1720" s="2">
        <v>0</v>
      </c>
      <c r="W1720" s="6">
        <v>70.44</v>
      </c>
      <c r="X1720" s="14">
        <f>AA1720-W1720</f>
        <v>1144.06</v>
      </c>
      <c r="Y1720" s="6">
        <f>T1720*U1720</f>
        <v>1214.5</v>
      </c>
      <c r="Z1720" s="6">
        <f>Y1720*V1720</f>
        <v>0</v>
      </c>
      <c r="AA1720" s="6">
        <f t="shared" si="140"/>
        <v>1214.5</v>
      </c>
    </row>
    <row r="1721" spans="2:27" x14ac:dyDescent="0.3">
      <c r="B1721">
        <v>1718</v>
      </c>
      <c r="C1721" t="s">
        <v>4419</v>
      </c>
      <c r="D1721" s="1">
        <v>42509</v>
      </c>
      <c r="E1721" s="1">
        <v>42514</v>
      </c>
      <c r="F1721" s="9" t="str">
        <f t="shared" si="144"/>
        <v>5 days</v>
      </c>
      <c r="G1721" t="s">
        <v>49</v>
      </c>
      <c r="H1721" t="s">
        <v>1758</v>
      </c>
      <c r="I1721" t="s">
        <v>1759</v>
      </c>
      <c r="J1721" t="s">
        <v>25</v>
      </c>
      <c r="K1721" t="s">
        <v>26</v>
      </c>
      <c r="L1721" t="s">
        <v>265</v>
      </c>
      <c r="M1721" t="s">
        <v>266</v>
      </c>
      <c r="N1721">
        <v>10011</v>
      </c>
      <c r="O1721" t="s">
        <v>147</v>
      </c>
      <c r="P1721" t="s">
        <v>339</v>
      </c>
      <c r="Q1721" t="s">
        <v>45</v>
      </c>
      <c r="R1721" t="s">
        <v>58</v>
      </c>
      <c r="S1721" t="s">
        <v>340</v>
      </c>
      <c r="T1721" s="9">
        <v>454.9</v>
      </c>
      <c r="U1721">
        <v>5</v>
      </c>
      <c r="V1721" s="2">
        <v>0</v>
      </c>
      <c r="W1721" s="6">
        <v>0</v>
      </c>
      <c r="X1721" s="14">
        <f>AA1721-W1721</f>
        <v>2274.5</v>
      </c>
      <c r="Y1721" s="6">
        <f>T1721*U1721</f>
        <v>2274.5</v>
      </c>
      <c r="Z1721" s="6">
        <f>Y1721*V1721</f>
        <v>0</v>
      </c>
      <c r="AA1721" s="6">
        <f t="shared" si="140"/>
        <v>2274.5</v>
      </c>
    </row>
    <row r="1722" spans="2:27" x14ac:dyDescent="0.3">
      <c r="B1722">
        <v>1719</v>
      </c>
      <c r="C1722" t="s">
        <v>4419</v>
      </c>
      <c r="D1722" s="1">
        <v>42509</v>
      </c>
      <c r="E1722" s="1">
        <v>42514</v>
      </c>
      <c r="F1722" s="9" t="str">
        <f t="shared" si="144"/>
        <v>5 days</v>
      </c>
      <c r="G1722" t="s">
        <v>49</v>
      </c>
      <c r="H1722" t="s">
        <v>1758</v>
      </c>
      <c r="I1722" t="s">
        <v>1759</v>
      </c>
      <c r="J1722" t="s">
        <v>25</v>
      </c>
      <c r="K1722" t="s">
        <v>26</v>
      </c>
      <c r="L1722" t="s">
        <v>265</v>
      </c>
      <c r="M1722" t="s">
        <v>266</v>
      </c>
      <c r="N1722">
        <v>10011</v>
      </c>
      <c r="O1722" t="s">
        <v>147</v>
      </c>
      <c r="P1722" t="s">
        <v>4420</v>
      </c>
      <c r="Q1722" t="s">
        <v>31</v>
      </c>
      <c r="R1722" t="s">
        <v>64</v>
      </c>
      <c r="S1722" t="s">
        <v>4421</v>
      </c>
      <c r="T1722" s="9">
        <v>35.92</v>
      </c>
      <c r="U1722">
        <v>4</v>
      </c>
      <c r="V1722" s="2">
        <v>0</v>
      </c>
      <c r="W1722" s="6">
        <v>15.09</v>
      </c>
      <c r="X1722" s="14">
        <f>AA1722-W1722</f>
        <v>128.59</v>
      </c>
      <c r="Y1722" s="6">
        <f>T1722*U1722</f>
        <v>143.68</v>
      </c>
      <c r="Z1722" s="6">
        <f>Y1722*V1722</f>
        <v>0</v>
      </c>
      <c r="AA1722" s="6">
        <f t="shared" si="140"/>
        <v>143.68</v>
      </c>
    </row>
    <row r="1723" spans="2:27" x14ac:dyDescent="0.3">
      <c r="B1723">
        <v>1720</v>
      </c>
      <c r="C1723" t="s">
        <v>4419</v>
      </c>
      <c r="D1723" s="1">
        <v>42509</v>
      </c>
      <c r="E1723" s="1">
        <v>42514</v>
      </c>
      <c r="F1723" s="9" t="str">
        <f t="shared" si="144"/>
        <v>5 days</v>
      </c>
      <c r="G1723" t="s">
        <v>49</v>
      </c>
      <c r="H1723" t="s">
        <v>1758</v>
      </c>
      <c r="I1723" t="s">
        <v>1759</v>
      </c>
      <c r="J1723" t="s">
        <v>25</v>
      </c>
      <c r="K1723" t="s">
        <v>26</v>
      </c>
      <c r="L1723" t="s">
        <v>265</v>
      </c>
      <c r="M1723" t="s">
        <v>266</v>
      </c>
      <c r="N1723">
        <v>10011</v>
      </c>
      <c r="O1723" t="s">
        <v>147</v>
      </c>
      <c r="P1723" t="s">
        <v>2049</v>
      </c>
      <c r="Q1723" t="s">
        <v>31</v>
      </c>
      <c r="R1723" t="s">
        <v>64</v>
      </c>
      <c r="S1723" t="s">
        <v>2050</v>
      </c>
      <c r="T1723" s="9">
        <v>39.76</v>
      </c>
      <c r="U1723">
        <v>8</v>
      </c>
      <c r="V1723" s="2">
        <v>0</v>
      </c>
      <c r="W1723" s="6">
        <v>12.33</v>
      </c>
      <c r="X1723" s="14">
        <f>AA1723-W1723</f>
        <v>305.75</v>
      </c>
      <c r="Y1723" s="6">
        <f>T1723*U1723</f>
        <v>318.08</v>
      </c>
      <c r="Z1723" s="6">
        <f>Y1723*V1723</f>
        <v>0</v>
      </c>
      <c r="AA1723" s="6">
        <f t="shared" si="140"/>
        <v>318.08</v>
      </c>
    </row>
    <row r="1724" spans="2:27" x14ac:dyDescent="0.3">
      <c r="B1724">
        <v>1721</v>
      </c>
      <c r="C1724" t="s">
        <v>4419</v>
      </c>
      <c r="D1724" s="1">
        <v>42509</v>
      </c>
      <c r="E1724" s="1">
        <v>42514</v>
      </c>
      <c r="F1724" s="9" t="str">
        <f t="shared" si="144"/>
        <v>5 days</v>
      </c>
      <c r="G1724" t="s">
        <v>49</v>
      </c>
      <c r="H1724" t="s">
        <v>1758</v>
      </c>
      <c r="I1724" t="s">
        <v>1759</v>
      </c>
      <c r="J1724" t="s">
        <v>25</v>
      </c>
      <c r="K1724" t="s">
        <v>26</v>
      </c>
      <c r="L1724" t="s">
        <v>265</v>
      </c>
      <c r="M1724" t="s">
        <v>266</v>
      </c>
      <c r="N1724">
        <v>10011</v>
      </c>
      <c r="O1724" t="s">
        <v>147</v>
      </c>
      <c r="P1724" t="s">
        <v>2051</v>
      </c>
      <c r="Q1724" t="s">
        <v>45</v>
      </c>
      <c r="R1724" t="s">
        <v>74</v>
      </c>
      <c r="S1724" t="s">
        <v>2052</v>
      </c>
      <c r="T1724" s="9">
        <v>47.74</v>
      </c>
      <c r="U1724">
        <v>4</v>
      </c>
      <c r="V1724" s="2">
        <v>0.2</v>
      </c>
      <c r="W1724" s="6">
        <v>14.92</v>
      </c>
      <c r="X1724" s="14">
        <f>AA1724-W1724</f>
        <v>137.84800000000001</v>
      </c>
      <c r="Y1724" s="6">
        <f>T1724*U1724</f>
        <v>190.96</v>
      </c>
      <c r="Z1724" s="6">
        <f>Y1724*V1724</f>
        <v>38.192</v>
      </c>
      <c r="AA1724" s="6">
        <f t="shared" si="140"/>
        <v>152.768</v>
      </c>
    </row>
    <row r="1725" spans="2:27" x14ac:dyDescent="0.3">
      <c r="B1725">
        <v>1722</v>
      </c>
      <c r="C1725" t="s">
        <v>4422</v>
      </c>
      <c r="D1725" s="1">
        <v>42358</v>
      </c>
      <c r="E1725" s="1">
        <v>42363</v>
      </c>
      <c r="F1725" s="9" t="str">
        <f t="shared" si="144"/>
        <v>5 days</v>
      </c>
      <c r="G1725" t="s">
        <v>49</v>
      </c>
      <c r="H1725" t="s">
        <v>428</v>
      </c>
      <c r="I1725" t="s">
        <v>429</v>
      </c>
      <c r="J1725" t="s">
        <v>25</v>
      </c>
      <c r="K1725" t="s">
        <v>26</v>
      </c>
      <c r="L1725" t="s">
        <v>302</v>
      </c>
      <c r="M1725" t="s">
        <v>210</v>
      </c>
      <c r="N1725">
        <v>60623</v>
      </c>
      <c r="O1725" t="s">
        <v>104</v>
      </c>
      <c r="P1725" t="s">
        <v>3273</v>
      </c>
      <c r="Q1725" t="s">
        <v>70</v>
      </c>
      <c r="R1725" t="s">
        <v>71</v>
      </c>
      <c r="S1725" t="s">
        <v>3274</v>
      </c>
      <c r="T1725" s="9">
        <v>159.97999999999999</v>
      </c>
      <c r="U1725">
        <v>2</v>
      </c>
      <c r="V1725" s="2">
        <v>0.2</v>
      </c>
      <c r="W1725" s="6">
        <v>12</v>
      </c>
      <c r="X1725" s="14">
        <f>AA1725-W1725</f>
        <v>243.96799999999999</v>
      </c>
      <c r="Y1725" s="6">
        <f>T1725*U1725</f>
        <v>319.95999999999998</v>
      </c>
      <c r="Z1725" s="6">
        <f>Y1725*V1725</f>
        <v>63.991999999999997</v>
      </c>
      <c r="AA1725" s="6">
        <f t="shared" si="140"/>
        <v>255.96799999999999</v>
      </c>
    </row>
    <row r="1726" spans="2:27" x14ac:dyDescent="0.3">
      <c r="B1726">
        <v>1723</v>
      </c>
      <c r="C1726" t="s">
        <v>4422</v>
      </c>
      <c r="D1726" s="1">
        <v>42358</v>
      </c>
      <c r="E1726" s="1">
        <v>42363</v>
      </c>
      <c r="F1726" s="9" t="str">
        <f t="shared" si="144"/>
        <v>5 days</v>
      </c>
      <c r="G1726" t="s">
        <v>49</v>
      </c>
      <c r="H1726" t="s">
        <v>428</v>
      </c>
      <c r="I1726" t="s">
        <v>429</v>
      </c>
      <c r="J1726" t="s">
        <v>25</v>
      </c>
      <c r="K1726" t="s">
        <v>26</v>
      </c>
      <c r="L1726" t="s">
        <v>302</v>
      </c>
      <c r="M1726" t="s">
        <v>210</v>
      </c>
      <c r="N1726">
        <v>60623</v>
      </c>
      <c r="O1726" t="s">
        <v>104</v>
      </c>
      <c r="P1726" t="s">
        <v>4423</v>
      </c>
      <c r="Q1726" t="s">
        <v>70</v>
      </c>
      <c r="R1726" t="s">
        <v>160</v>
      </c>
      <c r="S1726" t="s">
        <v>4424</v>
      </c>
      <c r="T1726" s="9">
        <v>255.97</v>
      </c>
      <c r="U1726">
        <v>4</v>
      </c>
      <c r="V1726" s="2">
        <v>0.2</v>
      </c>
      <c r="W1726" s="6">
        <v>51.19</v>
      </c>
      <c r="X1726" s="14">
        <f>AA1726-W1726</f>
        <v>767.91399999999999</v>
      </c>
      <c r="Y1726" s="6">
        <f>T1726*U1726</f>
        <v>1023.88</v>
      </c>
      <c r="Z1726" s="6">
        <f>Y1726*V1726</f>
        <v>204.77600000000001</v>
      </c>
      <c r="AA1726" s="6">
        <f t="shared" si="140"/>
        <v>819.10400000000004</v>
      </c>
    </row>
    <row r="1727" spans="2:27" x14ac:dyDescent="0.3">
      <c r="B1727">
        <v>1724</v>
      </c>
      <c r="C1727" t="s">
        <v>4422</v>
      </c>
      <c r="D1727" s="1">
        <v>42358</v>
      </c>
      <c r="E1727" s="1">
        <v>42363</v>
      </c>
      <c r="F1727" s="9" t="str">
        <f t="shared" si="144"/>
        <v>5 days</v>
      </c>
      <c r="G1727" t="s">
        <v>49</v>
      </c>
      <c r="H1727" t="s">
        <v>428</v>
      </c>
      <c r="I1727" t="s">
        <v>429</v>
      </c>
      <c r="J1727" t="s">
        <v>25</v>
      </c>
      <c r="K1727" t="s">
        <v>26</v>
      </c>
      <c r="L1727" t="s">
        <v>302</v>
      </c>
      <c r="M1727" t="s">
        <v>210</v>
      </c>
      <c r="N1727">
        <v>60623</v>
      </c>
      <c r="O1727" t="s">
        <v>104</v>
      </c>
      <c r="P1727" t="s">
        <v>4425</v>
      </c>
      <c r="Q1727" t="s">
        <v>31</v>
      </c>
      <c r="R1727" t="s">
        <v>32</v>
      </c>
      <c r="S1727" t="s">
        <v>4426</v>
      </c>
      <c r="T1727" s="9">
        <v>359.06</v>
      </c>
      <c r="U1727">
        <v>3</v>
      </c>
      <c r="V1727" s="2">
        <v>0.3</v>
      </c>
      <c r="W1727" s="6">
        <v>-71.81</v>
      </c>
      <c r="X1727" s="14">
        <f>AA1727-W1727</f>
        <v>825.83600000000001</v>
      </c>
      <c r="Y1727" s="6">
        <f>T1727*U1727</f>
        <v>1077.18</v>
      </c>
      <c r="Z1727" s="6">
        <f>Y1727*V1727</f>
        <v>323.154</v>
      </c>
      <c r="AA1727" s="6">
        <f t="shared" si="140"/>
        <v>754.02600000000007</v>
      </c>
    </row>
    <row r="1728" spans="2:27" x14ac:dyDescent="0.3">
      <c r="B1728">
        <v>1725</v>
      </c>
      <c r="C1728" t="s">
        <v>4427</v>
      </c>
      <c r="D1728" s="1">
        <v>42357</v>
      </c>
      <c r="E1728" s="1">
        <v>42358</v>
      </c>
      <c r="F1728" s="9" t="str">
        <f t="shared" si="144"/>
        <v>1 days</v>
      </c>
      <c r="G1728" t="s">
        <v>187</v>
      </c>
      <c r="H1728" t="s">
        <v>2270</v>
      </c>
      <c r="I1728" t="s">
        <v>2271</v>
      </c>
      <c r="J1728" t="s">
        <v>25</v>
      </c>
      <c r="K1728" t="s">
        <v>26</v>
      </c>
      <c r="L1728" t="s">
        <v>145</v>
      </c>
      <c r="M1728" t="s">
        <v>146</v>
      </c>
      <c r="N1728">
        <v>19143</v>
      </c>
      <c r="O1728" t="s">
        <v>147</v>
      </c>
      <c r="P1728" t="s">
        <v>4428</v>
      </c>
      <c r="Q1728" t="s">
        <v>45</v>
      </c>
      <c r="R1728" t="s">
        <v>77</v>
      </c>
      <c r="S1728" t="s">
        <v>4429</v>
      </c>
      <c r="T1728" s="9">
        <v>434.35</v>
      </c>
      <c r="U1728">
        <v>3</v>
      </c>
      <c r="V1728" s="2">
        <v>0.2</v>
      </c>
      <c r="W1728" s="6">
        <v>43.44</v>
      </c>
      <c r="X1728" s="14">
        <f>AA1728-W1728</f>
        <v>999</v>
      </c>
      <c r="Y1728" s="6">
        <f>T1728*U1728</f>
        <v>1303.0500000000002</v>
      </c>
      <c r="Z1728" s="6">
        <f>Y1728*V1728</f>
        <v>260.61000000000007</v>
      </c>
      <c r="AA1728" s="6">
        <f t="shared" si="140"/>
        <v>1042.44</v>
      </c>
    </row>
    <row r="1729" spans="2:27" x14ac:dyDescent="0.3">
      <c r="B1729">
        <v>1726</v>
      </c>
      <c r="C1729" t="s">
        <v>4427</v>
      </c>
      <c r="D1729" s="1">
        <v>42357</v>
      </c>
      <c r="E1729" s="1">
        <v>42358</v>
      </c>
      <c r="F1729" s="9" t="str">
        <f t="shared" si="144"/>
        <v>1 days</v>
      </c>
      <c r="G1729" t="s">
        <v>187</v>
      </c>
      <c r="H1729" t="s">
        <v>2270</v>
      </c>
      <c r="I1729" t="s">
        <v>2271</v>
      </c>
      <c r="J1729" t="s">
        <v>25</v>
      </c>
      <c r="K1729" t="s">
        <v>26</v>
      </c>
      <c r="L1729" t="s">
        <v>145</v>
      </c>
      <c r="M1729" t="s">
        <v>146</v>
      </c>
      <c r="N1729">
        <v>19143</v>
      </c>
      <c r="O1729" t="s">
        <v>147</v>
      </c>
      <c r="P1729" t="s">
        <v>4430</v>
      </c>
      <c r="Q1729" t="s">
        <v>45</v>
      </c>
      <c r="R1729" t="s">
        <v>77</v>
      </c>
      <c r="S1729" t="s">
        <v>4431</v>
      </c>
      <c r="T1729" s="9">
        <v>3.55</v>
      </c>
      <c r="U1729">
        <v>2</v>
      </c>
      <c r="V1729" s="2">
        <v>0.2</v>
      </c>
      <c r="W1729" s="6">
        <v>0.44</v>
      </c>
      <c r="X1729" s="14">
        <f>AA1729-W1729</f>
        <v>5.2399999999999993</v>
      </c>
      <c r="Y1729" s="6">
        <f>T1729*U1729</f>
        <v>7.1</v>
      </c>
      <c r="Z1729" s="6">
        <f>Y1729*V1729</f>
        <v>1.42</v>
      </c>
      <c r="AA1729" s="6">
        <f t="shared" si="140"/>
        <v>5.68</v>
      </c>
    </row>
    <row r="1730" spans="2:27" x14ac:dyDescent="0.3">
      <c r="B1730">
        <v>1727</v>
      </c>
      <c r="C1730" t="s">
        <v>4427</v>
      </c>
      <c r="D1730" s="1">
        <v>42357</v>
      </c>
      <c r="E1730" s="1">
        <v>42358</v>
      </c>
      <c r="F1730" s="9" t="str">
        <f t="shared" si="144"/>
        <v>1 days</v>
      </c>
      <c r="G1730" t="s">
        <v>187</v>
      </c>
      <c r="H1730" t="s">
        <v>2270</v>
      </c>
      <c r="I1730" t="s">
        <v>2271</v>
      </c>
      <c r="J1730" t="s">
        <v>25</v>
      </c>
      <c r="K1730" t="s">
        <v>26</v>
      </c>
      <c r="L1730" t="s">
        <v>145</v>
      </c>
      <c r="M1730" t="s">
        <v>146</v>
      </c>
      <c r="N1730">
        <v>19143</v>
      </c>
      <c r="O1730" t="s">
        <v>147</v>
      </c>
      <c r="P1730" t="s">
        <v>4432</v>
      </c>
      <c r="Q1730" t="s">
        <v>45</v>
      </c>
      <c r="R1730" t="s">
        <v>77</v>
      </c>
      <c r="S1730" t="s">
        <v>4433</v>
      </c>
      <c r="T1730" s="9">
        <v>88.83</v>
      </c>
      <c r="U1730">
        <v>4</v>
      </c>
      <c r="V1730" s="2">
        <v>0.2</v>
      </c>
      <c r="W1730" s="6">
        <v>7.77</v>
      </c>
      <c r="X1730" s="14">
        <f>AA1730-W1730</f>
        <v>276.48599999999999</v>
      </c>
      <c r="Y1730" s="6">
        <f>T1730*U1730</f>
        <v>355.32</v>
      </c>
      <c r="Z1730" s="6">
        <f>Y1730*V1730</f>
        <v>71.064000000000007</v>
      </c>
      <c r="AA1730" s="6">
        <f t="shared" si="140"/>
        <v>284.25599999999997</v>
      </c>
    </row>
    <row r="1731" spans="2:27" x14ac:dyDescent="0.3">
      <c r="B1731">
        <v>1728</v>
      </c>
      <c r="C1731" t="s">
        <v>4434</v>
      </c>
      <c r="D1731" s="1">
        <v>42854</v>
      </c>
      <c r="E1731" s="1">
        <v>42830</v>
      </c>
      <c r="F1731" s="23" t="s">
        <v>10956</v>
      </c>
      <c r="G1731" t="s">
        <v>22</v>
      </c>
      <c r="H1731" t="s">
        <v>4435</v>
      </c>
      <c r="I1731" t="s">
        <v>4436</v>
      </c>
      <c r="J1731" t="s">
        <v>40</v>
      </c>
      <c r="K1731" t="s">
        <v>26</v>
      </c>
      <c r="L1731" t="s">
        <v>867</v>
      </c>
      <c r="M1731" t="s">
        <v>497</v>
      </c>
      <c r="N1731">
        <v>43017</v>
      </c>
      <c r="O1731" t="s">
        <v>147</v>
      </c>
      <c r="P1731" t="s">
        <v>4437</v>
      </c>
      <c r="Q1731" t="s">
        <v>31</v>
      </c>
      <c r="R1731" t="s">
        <v>55</v>
      </c>
      <c r="S1731" t="s">
        <v>4438</v>
      </c>
      <c r="T1731" s="9">
        <v>1048.3499999999999</v>
      </c>
      <c r="U1731">
        <v>5</v>
      </c>
      <c r="V1731" s="2">
        <v>0.4</v>
      </c>
      <c r="W1731" s="6">
        <v>-69.89</v>
      </c>
      <c r="X1731" s="14">
        <f>AA1731-W1731</f>
        <v>3214.9399999999996</v>
      </c>
      <c r="Y1731" s="6">
        <f>T1731*U1731</f>
        <v>5241.75</v>
      </c>
      <c r="Z1731" s="6">
        <f>Y1731*V1731</f>
        <v>2096.7000000000003</v>
      </c>
      <c r="AA1731" s="6">
        <f t="shared" si="140"/>
        <v>3145.0499999999997</v>
      </c>
    </row>
    <row r="1732" spans="2:27" x14ac:dyDescent="0.3">
      <c r="B1732">
        <v>1729</v>
      </c>
      <c r="C1732" t="s">
        <v>4439</v>
      </c>
      <c r="D1732" s="1">
        <v>42553</v>
      </c>
      <c r="E1732" s="1">
        <v>42553</v>
      </c>
      <c r="F1732" s="9" t="str">
        <f t="shared" ref="F1732:F1733" si="145">DATEDIF(D1732,E1732,"d")&amp;" days"</f>
        <v>0 days</v>
      </c>
      <c r="G1732" t="s">
        <v>1292</v>
      </c>
      <c r="H1732" t="s">
        <v>2056</v>
      </c>
      <c r="I1732" t="s">
        <v>2057</v>
      </c>
      <c r="J1732" t="s">
        <v>25</v>
      </c>
      <c r="K1732" t="s">
        <v>26</v>
      </c>
      <c r="L1732" t="s">
        <v>317</v>
      </c>
      <c r="M1732" t="s">
        <v>318</v>
      </c>
      <c r="N1732">
        <v>22153</v>
      </c>
      <c r="O1732" t="s">
        <v>29</v>
      </c>
      <c r="P1732" t="s">
        <v>4266</v>
      </c>
      <c r="Q1732" t="s">
        <v>70</v>
      </c>
      <c r="R1732" t="s">
        <v>160</v>
      </c>
      <c r="S1732" t="s">
        <v>4267</v>
      </c>
      <c r="T1732" s="9">
        <v>100</v>
      </c>
      <c r="U1732">
        <v>4</v>
      </c>
      <c r="V1732" s="2">
        <v>0</v>
      </c>
      <c r="W1732" s="6">
        <v>21</v>
      </c>
      <c r="X1732" s="14">
        <f>AA1732-W1732</f>
        <v>379</v>
      </c>
      <c r="Y1732" s="6">
        <f>T1732*U1732</f>
        <v>400</v>
      </c>
      <c r="Z1732" s="6">
        <f>Y1732*V1732</f>
        <v>0</v>
      </c>
      <c r="AA1732" s="6">
        <f t="shared" si="140"/>
        <v>400</v>
      </c>
    </row>
    <row r="1733" spans="2:27" x14ac:dyDescent="0.3">
      <c r="B1733">
        <v>1730</v>
      </c>
      <c r="C1733" t="s">
        <v>4439</v>
      </c>
      <c r="D1733" s="1">
        <v>42553</v>
      </c>
      <c r="E1733" s="1">
        <v>42553</v>
      </c>
      <c r="F1733" s="9" t="str">
        <f t="shared" si="145"/>
        <v>0 days</v>
      </c>
      <c r="G1733" t="s">
        <v>1292</v>
      </c>
      <c r="H1733" t="s">
        <v>2056</v>
      </c>
      <c r="I1733" t="s">
        <v>2057</v>
      </c>
      <c r="J1733" t="s">
        <v>25</v>
      </c>
      <c r="K1733" t="s">
        <v>26</v>
      </c>
      <c r="L1733" t="s">
        <v>317</v>
      </c>
      <c r="M1733" t="s">
        <v>318</v>
      </c>
      <c r="N1733">
        <v>22153</v>
      </c>
      <c r="O1733" t="s">
        <v>29</v>
      </c>
      <c r="P1733" t="s">
        <v>2777</v>
      </c>
      <c r="Q1733" t="s">
        <v>45</v>
      </c>
      <c r="R1733" t="s">
        <v>46</v>
      </c>
      <c r="S1733" t="s">
        <v>2778</v>
      </c>
      <c r="T1733" s="9">
        <v>7.83</v>
      </c>
      <c r="U1733">
        <v>3</v>
      </c>
      <c r="V1733" s="2">
        <v>0</v>
      </c>
      <c r="W1733" s="6">
        <v>3.6</v>
      </c>
      <c r="X1733" s="14">
        <f>AA1733-W1733</f>
        <v>19.89</v>
      </c>
      <c r="Y1733" s="6">
        <f>T1733*U1733</f>
        <v>23.490000000000002</v>
      </c>
      <c r="Z1733" s="6">
        <f>Y1733*V1733</f>
        <v>0</v>
      </c>
      <c r="AA1733" s="6">
        <f t="shared" ref="AA1733:AA1796" si="146">Y1733-Z1733</f>
        <v>23.490000000000002</v>
      </c>
    </row>
    <row r="1734" spans="2:27" x14ac:dyDescent="0.3">
      <c r="B1734">
        <v>1731</v>
      </c>
      <c r="C1734" t="s">
        <v>4440</v>
      </c>
      <c r="D1734" s="1">
        <v>41910</v>
      </c>
      <c r="E1734" s="1">
        <v>41708</v>
      </c>
      <c r="F1734" s="23" t="s">
        <v>10956</v>
      </c>
      <c r="G1734" t="s">
        <v>49</v>
      </c>
      <c r="H1734" t="s">
        <v>3947</v>
      </c>
      <c r="I1734" t="s">
        <v>3948</v>
      </c>
      <c r="J1734" t="s">
        <v>40</v>
      </c>
      <c r="K1734" t="s">
        <v>26</v>
      </c>
      <c r="L1734" t="s">
        <v>1710</v>
      </c>
      <c r="M1734" t="s">
        <v>87</v>
      </c>
      <c r="N1734">
        <v>28314</v>
      </c>
      <c r="O1734" t="s">
        <v>29</v>
      </c>
      <c r="P1734" t="s">
        <v>4441</v>
      </c>
      <c r="Q1734" t="s">
        <v>45</v>
      </c>
      <c r="R1734" t="s">
        <v>89</v>
      </c>
      <c r="S1734" t="s">
        <v>4442</v>
      </c>
      <c r="T1734" s="9">
        <v>96.26</v>
      </c>
      <c r="U1734">
        <v>8</v>
      </c>
      <c r="V1734" s="2">
        <v>0.2</v>
      </c>
      <c r="W1734" s="6">
        <v>31.28</v>
      </c>
      <c r="X1734" s="14">
        <f>AA1734-W1734</f>
        <v>584.78400000000011</v>
      </c>
      <c r="Y1734" s="6">
        <f>T1734*U1734</f>
        <v>770.08</v>
      </c>
      <c r="Z1734" s="6">
        <f>Y1734*V1734</f>
        <v>154.01600000000002</v>
      </c>
      <c r="AA1734" s="6">
        <f t="shared" si="146"/>
        <v>616.06400000000008</v>
      </c>
    </row>
    <row r="1735" spans="2:27" x14ac:dyDescent="0.3">
      <c r="B1735">
        <v>1732</v>
      </c>
      <c r="C1735" t="s">
        <v>4440</v>
      </c>
      <c r="D1735" s="1">
        <v>41910</v>
      </c>
      <c r="E1735" s="1">
        <v>41708</v>
      </c>
      <c r="F1735" s="23" t="s">
        <v>10956</v>
      </c>
      <c r="G1735" t="s">
        <v>49</v>
      </c>
      <c r="H1735" t="s">
        <v>3947</v>
      </c>
      <c r="I1735" t="s">
        <v>3948</v>
      </c>
      <c r="J1735" t="s">
        <v>40</v>
      </c>
      <c r="K1735" t="s">
        <v>26</v>
      </c>
      <c r="L1735" t="s">
        <v>1710</v>
      </c>
      <c r="M1735" t="s">
        <v>87</v>
      </c>
      <c r="N1735">
        <v>28314</v>
      </c>
      <c r="O1735" t="s">
        <v>29</v>
      </c>
      <c r="P1735" t="s">
        <v>567</v>
      </c>
      <c r="Q1735" t="s">
        <v>45</v>
      </c>
      <c r="R1735" t="s">
        <v>89</v>
      </c>
      <c r="S1735" t="s">
        <v>568</v>
      </c>
      <c r="T1735" s="9">
        <v>10.69</v>
      </c>
      <c r="U1735">
        <v>2</v>
      </c>
      <c r="V1735" s="2">
        <v>0.2</v>
      </c>
      <c r="W1735" s="6">
        <v>3.74</v>
      </c>
      <c r="X1735" s="14">
        <f>AA1735-W1735</f>
        <v>13.363999999999999</v>
      </c>
      <c r="Y1735" s="6">
        <f>T1735*U1735</f>
        <v>21.38</v>
      </c>
      <c r="Z1735" s="6">
        <f>Y1735*V1735</f>
        <v>4.2759999999999998</v>
      </c>
      <c r="AA1735" s="6">
        <f t="shared" si="146"/>
        <v>17.103999999999999</v>
      </c>
    </row>
    <row r="1736" spans="2:27" x14ac:dyDescent="0.3">
      <c r="B1736">
        <v>1733</v>
      </c>
      <c r="C1736" t="s">
        <v>4443</v>
      </c>
      <c r="D1736" s="1">
        <v>42650</v>
      </c>
      <c r="E1736" s="1">
        <v>42565</v>
      </c>
      <c r="F1736" s="23" t="s">
        <v>10956</v>
      </c>
      <c r="G1736" t="s">
        <v>49</v>
      </c>
      <c r="H1736" t="s">
        <v>942</v>
      </c>
      <c r="I1736" t="s">
        <v>943</v>
      </c>
      <c r="J1736" t="s">
        <v>25</v>
      </c>
      <c r="K1736" t="s">
        <v>26</v>
      </c>
      <c r="L1736" t="s">
        <v>816</v>
      </c>
      <c r="M1736" t="s">
        <v>103</v>
      </c>
      <c r="N1736">
        <v>75081</v>
      </c>
      <c r="O1736" t="s">
        <v>104</v>
      </c>
      <c r="P1736" t="s">
        <v>1656</v>
      </c>
      <c r="Q1736" t="s">
        <v>45</v>
      </c>
      <c r="R1736" t="s">
        <v>58</v>
      </c>
      <c r="S1736" t="s">
        <v>1657</v>
      </c>
      <c r="T1736" s="9">
        <v>338.04</v>
      </c>
      <c r="U1736">
        <v>3</v>
      </c>
      <c r="V1736" s="2">
        <v>0.2</v>
      </c>
      <c r="W1736" s="6">
        <v>-33.799999999999997</v>
      </c>
      <c r="X1736" s="14">
        <f>AA1736-W1736</f>
        <v>845.096</v>
      </c>
      <c r="Y1736" s="6">
        <f>T1736*U1736</f>
        <v>1014.1200000000001</v>
      </c>
      <c r="Z1736" s="6">
        <f>Y1736*V1736</f>
        <v>202.82400000000004</v>
      </c>
      <c r="AA1736" s="6">
        <f t="shared" si="146"/>
        <v>811.29600000000005</v>
      </c>
    </row>
    <row r="1737" spans="2:27" x14ac:dyDescent="0.3">
      <c r="B1737">
        <v>1734</v>
      </c>
      <c r="C1737" t="s">
        <v>4443</v>
      </c>
      <c r="D1737" s="1">
        <v>42650</v>
      </c>
      <c r="E1737" s="1">
        <v>42565</v>
      </c>
      <c r="F1737" s="23" t="s">
        <v>10956</v>
      </c>
      <c r="G1737" t="s">
        <v>49</v>
      </c>
      <c r="H1737" t="s">
        <v>942</v>
      </c>
      <c r="I1737" t="s">
        <v>943</v>
      </c>
      <c r="J1737" t="s">
        <v>25</v>
      </c>
      <c r="K1737" t="s">
        <v>26</v>
      </c>
      <c r="L1737" t="s">
        <v>816</v>
      </c>
      <c r="M1737" t="s">
        <v>103</v>
      </c>
      <c r="N1737">
        <v>75081</v>
      </c>
      <c r="O1737" t="s">
        <v>104</v>
      </c>
      <c r="P1737" t="s">
        <v>1124</v>
      </c>
      <c r="Q1737" t="s">
        <v>45</v>
      </c>
      <c r="R1737" t="s">
        <v>67</v>
      </c>
      <c r="S1737" t="s">
        <v>1125</v>
      </c>
      <c r="T1737" s="9">
        <v>154.24</v>
      </c>
      <c r="U1737">
        <v>4</v>
      </c>
      <c r="V1737" s="2">
        <v>0.2</v>
      </c>
      <c r="W1737" s="6">
        <v>17.350000000000001</v>
      </c>
      <c r="X1737" s="14">
        <f>AA1737-W1737</f>
        <v>476.21800000000002</v>
      </c>
      <c r="Y1737" s="6">
        <f>T1737*U1737</f>
        <v>616.96</v>
      </c>
      <c r="Z1737" s="6">
        <f>Y1737*V1737</f>
        <v>123.39200000000001</v>
      </c>
      <c r="AA1737" s="6">
        <f t="shared" si="146"/>
        <v>493.56800000000004</v>
      </c>
    </row>
    <row r="1738" spans="2:27" x14ac:dyDescent="0.3">
      <c r="B1738">
        <v>1735</v>
      </c>
      <c r="C1738" t="s">
        <v>4444</v>
      </c>
      <c r="D1738" s="1">
        <v>42945</v>
      </c>
      <c r="E1738" s="1">
        <v>42743</v>
      </c>
      <c r="F1738" s="23" t="s">
        <v>10956</v>
      </c>
      <c r="G1738" t="s">
        <v>22</v>
      </c>
      <c r="H1738" t="s">
        <v>1411</v>
      </c>
      <c r="I1738" t="s">
        <v>1412</v>
      </c>
      <c r="J1738" t="s">
        <v>25</v>
      </c>
      <c r="K1738" t="s">
        <v>26</v>
      </c>
      <c r="L1738" t="s">
        <v>1525</v>
      </c>
      <c r="M1738" t="s">
        <v>87</v>
      </c>
      <c r="N1738">
        <v>28540</v>
      </c>
      <c r="O1738" t="s">
        <v>29</v>
      </c>
      <c r="P1738" t="s">
        <v>4445</v>
      </c>
      <c r="Q1738" t="s">
        <v>45</v>
      </c>
      <c r="R1738" t="s">
        <v>77</v>
      </c>
      <c r="S1738" t="s">
        <v>4446</v>
      </c>
      <c r="T1738" s="9">
        <v>34.85</v>
      </c>
      <c r="U1738">
        <v>2</v>
      </c>
      <c r="V1738" s="2">
        <v>0.2</v>
      </c>
      <c r="W1738" s="6">
        <v>6.53</v>
      </c>
      <c r="X1738" s="14">
        <f>AA1738-W1738</f>
        <v>49.230000000000004</v>
      </c>
      <c r="Y1738" s="6">
        <f>T1738*U1738</f>
        <v>69.7</v>
      </c>
      <c r="Z1738" s="6">
        <f>Y1738*V1738</f>
        <v>13.940000000000001</v>
      </c>
      <c r="AA1738" s="6">
        <f t="shared" si="146"/>
        <v>55.760000000000005</v>
      </c>
    </row>
    <row r="1739" spans="2:27" x14ac:dyDescent="0.3">
      <c r="B1739">
        <v>1736</v>
      </c>
      <c r="C1739" t="s">
        <v>4444</v>
      </c>
      <c r="D1739" s="1">
        <v>42945</v>
      </c>
      <c r="E1739" s="1">
        <v>42743</v>
      </c>
      <c r="F1739" s="23" t="s">
        <v>10956</v>
      </c>
      <c r="G1739" t="s">
        <v>22</v>
      </c>
      <c r="H1739" t="s">
        <v>1411</v>
      </c>
      <c r="I1739" t="s">
        <v>1412</v>
      </c>
      <c r="J1739" t="s">
        <v>25</v>
      </c>
      <c r="K1739" t="s">
        <v>26</v>
      </c>
      <c r="L1739" t="s">
        <v>1525</v>
      </c>
      <c r="M1739" t="s">
        <v>87</v>
      </c>
      <c r="N1739">
        <v>28540</v>
      </c>
      <c r="O1739" t="s">
        <v>29</v>
      </c>
      <c r="P1739" t="s">
        <v>3482</v>
      </c>
      <c r="Q1739" t="s">
        <v>70</v>
      </c>
      <c r="R1739" t="s">
        <v>71</v>
      </c>
      <c r="S1739" t="s">
        <v>3483</v>
      </c>
      <c r="T1739" s="9">
        <v>22</v>
      </c>
      <c r="U1739">
        <v>5</v>
      </c>
      <c r="V1739" s="2">
        <v>0.2</v>
      </c>
      <c r="W1739" s="6">
        <v>1.38</v>
      </c>
      <c r="X1739" s="14">
        <f>AA1739-W1739</f>
        <v>86.62</v>
      </c>
      <c r="Y1739" s="6">
        <f>T1739*U1739</f>
        <v>110</v>
      </c>
      <c r="Z1739" s="6">
        <f>Y1739*V1739</f>
        <v>22</v>
      </c>
      <c r="AA1739" s="6">
        <f t="shared" si="146"/>
        <v>88</v>
      </c>
    </row>
    <row r="1740" spans="2:27" x14ac:dyDescent="0.3">
      <c r="B1740">
        <v>1737</v>
      </c>
      <c r="C1740" t="s">
        <v>4444</v>
      </c>
      <c r="D1740" s="1">
        <v>42945</v>
      </c>
      <c r="E1740" s="1">
        <v>42743</v>
      </c>
      <c r="F1740" s="23" t="s">
        <v>10956</v>
      </c>
      <c r="G1740" t="s">
        <v>22</v>
      </c>
      <c r="H1740" t="s">
        <v>1411</v>
      </c>
      <c r="I1740" t="s">
        <v>1412</v>
      </c>
      <c r="J1740" t="s">
        <v>25</v>
      </c>
      <c r="K1740" t="s">
        <v>26</v>
      </c>
      <c r="L1740" t="s">
        <v>1525</v>
      </c>
      <c r="M1740" t="s">
        <v>87</v>
      </c>
      <c r="N1740">
        <v>28540</v>
      </c>
      <c r="O1740" t="s">
        <v>29</v>
      </c>
      <c r="P1740" t="s">
        <v>66</v>
      </c>
      <c r="Q1740" t="s">
        <v>45</v>
      </c>
      <c r="R1740" t="s">
        <v>67</v>
      </c>
      <c r="S1740" t="s">
        <v>68</v>
      </c>
      <c r="T1740" s="9">
        <v>4.37</v>
      </c>
      <c r="U1740">
        <v>3</v>
      </c>
      <c r="V1740" s="2">
        <v>0.2</v>
      </c>
      <c r="W1740" s="6">
        <v>0.38</v>
      </c>
      <c r="X1740" s="14">
        <f>AA1740-W1740</f>
        <v>10.107999999999999</v>
      </c>
      <c r="Y1740" s="6">
        <f>T1740*U1740</f>
        <v>13.11</v>
      </c>
      <c r="Z1740" s="6">
        <f>Y1740*V1740</f>
        <v>2.6219999999999999</v>
      </c>
      <c r="AA1740" s="6">
        <f t="shared" si="146"/>
        <v>10.488</v>
      </c>
    </row>
    <row r="1741" spans="2:27" x14ac:dyDescent="0.3">
      <c r="B1741">
        <v>1738</v>
      </c>
      <c r="C1741" t="s">
        <v>4447</v>
      </c>
      <c r="D1741" s="1">
        <v>42072</v>
      </c>
      <c r="E1741" s="1">
        <v>42256</v>
      </c>
      <c r="F1741" s="9" t="str">
        <f t="shared" ref="F1741:F1743" si="147">DATEDIF(D1741,E1741,"d")&amp;" days"</f>
        <v>184 days</v>
      </c>
      <c r="G1741" t="s">
        <v>49</v>
      </c>
      <c r="H1741" t="s">
        <v>911</v>
      </c>
      <c r="I1741" t="s">
        <v>912</v>
      </c>
      <c r="J1741" t="s">
        <v>40</v>
      </c>
      <c r="K1741" t="s">
        <v>26</v>
      </c>
      <c r="L1741" t="s">
        <v>126</v>
      </c>
      <c r="M1741" t="s">
        <v>42</v>
      </c>
      <c r="N1741">
        <v>94122</v>
      </c>
      <c r="O1741" t="s">
        <v>43</v>
      </c>
      <c r="P1741" t="s">
        <v>1828</v>
      </c>
      <c r="Q1741" t="s">
        <v>45</v>
      </c>
      <c r="R1741" t="s">
        <v>58</v>
      </c>
      <c r="S1741" t="s">
        <v>1829</v>
      </c>
      <c r="T1741" s="9">
        <v>31.44</v>
      </c>
      <c r="U1741">
        <v>3</v>
      </c>
      <c r="V1741" s="2">
        <v>0</v>
      </c>
      <c r="W1741" s="6">
        <v>8.49</v>
      </c>
      <c r="X1741" s="14">
        <f>AA1741-W1741</f>
        <v>85.830000000000013</v>
      </c>
      <c r="Y1741" s="6">
        <f>T1741*U1741</f>
        <v>94.320000000000007</v>
      </c>
      <c r="Z1741" s="6">
        <f>Y1741*V1741</f>
        <v>0</v>
      </c>
      <c r="AA1741" s="6">
        <f t="shared" si="146"/>
        <v>94.320000000000007</v>
      </c>
    </row>
    <row r="1742" spans="2:27" x14ac:dyDescent="0.3">
      <c r="B1742">
        <v>1739</v>
      </c>
      <c r="C1742" t="s">
        <v>4447</v>
      </c>
      <c r="D1742" s="1">
        <v>42072</v>
      </c>
      <c r="E1742" s="1">
        <v>42256</v>
      </c>
      <c r="F1742" s="9" t="str">
        <f t="shared" si="147"/>
        <v>184 days</v>
      </c>
      <c r="G1742" t="s">
        <v>49</v>
      </c>
      <c r="H1742" t="s">
        <v>911</v>
      </c>
      <c r="I1742" t="s">
        <v>912</v>
      </c>
      <c r="J1742" t="s">
        <v>40</v>
      </c>
      <c r="K1742" t="s">
        <v>26</v>
      </c>
      <c r="L1742" t="s">
        <v>126</v>
      </c>
      <c r="M1742" t="s">
        <v>42</v>
      </c>
      <c r="N1742">
        <v>94122</v>
      </c>
      <c r="O1742" t="s">
        <v>43</v>
      </c>
      <c r="P1742" t="s">
        <v>4164</v>
      </c>
      <c r="Q1742" t="s">
        <v>70</v>
      </c>
      <c r="R1742" t="s">
        <v>160</v>
      </c>
      <c r="S1742" t="s">
        <v>4165</v>
      </c>
      <c r="T1742" s="9">
        <v>17.899999999999999</v>
      </c>
      <c r="U1742">
        <v>2</v>
      </c>
      <c r="V1742" s="2">
        <v>0</v>
      </c>
      <c r="W1742" s="6">
        <v>3.4</v>
      </c>
      <c r="X1742" s="14">
        <f>AA1742-W1742</f>
        <v>32.4</v>
      </c>
      <c r="Y1742" s="6">
        <f>T1742*U1742</f>
        <v>35.799999999999997</v>
      </c>
      <c r="Z1742" s="6">
        <f>Y1742*V1742</f>
        <v>0</v>
      </c>
      <c r="AA1742" s="6">
        <f t="shared" si="146"/>
        <v>35.799999999999997</v>
      </c>
    </row>
    <row r="1743" spans="2:27" x14ac:dyDescent="0.3">
      <c r="B1743">
        <v>1740</v>
      </c>
      <c r="C1743" t="s">
        <v>4447</v>
      </c>
      <c r="D1743" s="1">
        <v>42072</v>
      </c>
      <c r="E1743" s="1">
        <v>42256</v>
      </c>
      <c r="F1743" s="9" t="str">
        <f t="shared" si="147"/>
        <v>184 days</v>
      </c>
      <c r="G1743" t="s">
        <v>49</v>
      </c>
      <c r="H1743" t="s">
        <v>911</v>
      </c>
      <c r="I1743" t="s">
        <v>912</v>
      </c>
      <c r="J1743" t="s">
        <v>40</v>
      </c>
      <c r="K1743" t="s">
        <v>26</v>
      </c>
      <c r="L1743" t="s">
        <v>126</v>
      </c>
      <c r="M1743" t="s">
        <v>42</v>
      </c>
      <c r="N1743">
        <v>94122</v>
      </c>
      <c r="O1743" t="s">
        <v>43</v>
      </c>
      <c r="P1743" t="s">
        <v>4448</v>
      </c>
      <c r="Q1743" t="s">
        <v>70</v>
      </c>
      <c r="R1743" t="s">
        <v>160</v>
      </c>
      <c r="S1743" t="s">
        <v>4449</v>
      </c>
      <c r="T1743" s="9">
        <v>129.44999999999999</v>
      </c>
      <c r="U1743">
        <v>5</v>
      </c>
      <c r="V1743" s="2">
        <v>0</v>
      </c>
      <c r="W1743" s="6">
        <v>46.6</v>
      </c>
      <c r="X1743" s="14">
        <f>AA1743-W1743</f>
        <v>600.65</v>
      </c>
      <c r="Y1743" s="6">
        <f>T1743*U1743</f>
        <v>647.25</v>
      </c>
      <c r="Z1743" s="6">
        <f>Y1743*V1743</f>
        <v>0</v>
      </c>
      <c r="AA1743" s="6">
        <f t="shared" si="146"/>
        <v>647.25</v>
      </c>
    </row>
    <row r="1744" spans="2:27" x14ac:dyDescent="0.3">
      <c r="B1744">
        <v>1741</v>
      </c>
      <c r="C1744" t="s">
        <v>4450</v>
      </c>
      <c r="D1744" s="1">
        <v>41890</v>
      </c>
      <c r="E1744" s="1">
        <v>41867</v>
      </c>
      <c r="F1744" s="23" t="s">
        <v>10956</v>
      </c>
      <c r="G1744" t="s">
        <v>49</v>
      </c>
      <c r="H1744" t="s">
        <v>4451</v>
      </c>
      <c r="I1744" t="s">
        <v>4452</v>
      </c>
      <c r="J1744" t="s">
        <v>101</v>
      </c>
      <c r="K1744" t="s">
        <v>26</v>
      </c>
      <c r="L1744" t="s">
        <v>949</v>
      </c>
      <c r="M1744" t="s">
        <v>42</v>
      </c>
      <c r="N1744">
        <v>92037</v>
      </c>
      <c r="O1744" t="s">
        <v>43</v>
      </c>
      <c r="P1744" t="s">
        <v>3719</v>
      </c>
      <c r="Q1744" t="s">
        <v>45</v>
      </c>
      <c r="R1744" t="s">
        <v>46</v>
      </c>
      <c r="S1744" t="s">
        <v>3720</v>
      </c>
      <c r="T1744" s="9">
        <v>20.88</v>
      </c>
      <c r="U1744">
        <v>8</v>
      </c>
      <c r="V1744" s="2">
        <v>0</v>
      </c>
      <c r="W1744" s="6">
        <v>9.6</v>
      </c>
      <c r="X1744" s="14">
        <f>AA1744-W1744</f>
        <v>157.44</v>
      </c>
      <c r="Y1744" s="6">
        <f>T1744*U1744</f>
        <v>167.04</v>
      </c>
      <c r="Z1744" s="6">
        <f>Y1744*V1744</f>
        <v>0</v>
      </c>
      <c r="AA1744" s="6">
        <f t="shared" si="146"/>
        <v>167.04</v>
      </c>
    </row>
    <row r="1745" spans="2:27" x14ac:dyDescent="0.3">
      <c r="B1745">
        <v>1742</v>
      </c>
      <c r="C1745" t="s">
        <v>4453</v>
      </c>
      <c r="D1745" s="1">
        <v>43038</v>
      </c>
      <c r="E1745" s="1">
        <v>42805</v>
      </c>
      <c r="F1745" s="23" t="s">
        <v>10956</v>
      </c>
      <c r="G1745" t="s">
        <v>49</v>
      </c>
      <c r="H1745" t="s">
        <v>4178</v>
      </c>
      <c r="I1745" t="s">
        <v>4179</v>
      </c>
      <c r="J1745" t="s">
        <v>25</v>
      </c>
      <c r="K1745" t="s">
        <v>26</v>
      </c>
      <c r="L1745" t="s">
        <v>145</v>
      </c>
      <c r="M1745" t="s">
        <v>146</v>
      </c>
      <c r="N1745">
        <v>19140</v>
      </c>
      <c r="O1745" t="s">
        <v>147</v>
      </c>
      <c r="P1745" t="s">
        <v>4454</v>
      </c>
      <c r="Q1745" t="s">
        <v>45</v>
      </c>
      <c r="R1745" t="s">
        <v>89</v>
      </c>
      <c r="S1745" t="s">
        <v>4455</v>
      </c>
      <c r="T1745" s="9">
        <v>20.74</v>
      </c>
      <c r="U1745">
        <v>4</v>
      </c>
      <c r="V1745" s="2">
        <v>0.2</v>
      </c>
      <c r="W1745" s="6">
        <v>7.26</v>
      </c>
      <c r="X1745" s="14">
        <f>AA1745-W1745</f>
        <v>59.107999999999997</v>
      </c>
      <c r="Y1745" s="6">
        <f>T1745*U1745</f>
        <v>82.96</v>
      </c>
      <c r="Z1745" s="6">
        <f>Y1745*V1745</f>
        <v>16.591999999999999</v>
      </c>
      <c r="AA1745" s="6">
        <f t="shared" si="146"/>
        <v>66.367999999999995</v>
      </c>
    </row>
    <row r="1746" spans="2:27" x14ac:dyDescent="0.3">
      <c r="B1746">
        <v>1743</v>
      </c>
      <c r="C1746" t="s">
        <v>4453</v>
      </c>
      <c r="D1746" s="1">
        <v>43038</v>
      </c>
      <c r="E1746" s="1">
        <v>42805</v>
      </c>
      <c r="F1746" s="23" t="s">
        <v>10956</v>
      </c>
      <c r="G1746" t="s">
        <v>49</v>
      </c>
      <c r="H1746" t="s">
        <v>4178</v>
      </c>
      <c r="I1746" t="s">
        <v>4179</v>
      </c>
      <c r="J1746" t="s">
        <v>25</v>
      </c>
      <c r="K1746" t="s">
        <v>26</v>
      </c>
      <c r="L1746" t="s">
        <v>145</v>
      </c>
      <c r="M1746" t="s">
        <v>146</v>
      </c>
      <c r="N1746">
        <v>19140</v>
      </c>
      <c r="O1746" t="s">
        <v>147</v>
      </c>
      <c r="P1746" t="s">
        <v>4278</v>
      </c>
      <c r="Q1746" t="s">
        <v>31</v>
      </c>
      <c r="R1746" t="s">
        <v>64</v>
      </c>
      <c r="S1746" t="s">
        <v>4279</v>
      </c>
      <c r="T1746" s="9">
        <v>7.17</v>
      </c>
      <c r="U1746">
        <v>2</v>
      </c>
      <c r="V1746" s="2">
        <v>0.2</v>
      </c>
      <c r="W1746" s="6">
        <v>0.99</v>
      </c>
      <c r="X1746" s="14">
        <f>AA1746-W1746</f>
        <v>10.481999999999999</v>
      </c>
      <c r="Y1746" s="6">
        <f>T1746*U1746</f>
        <v>14.34</v>
      </c>
      <c r="Z1746" s="6">
        <f>Y1746*V1746</f>
        <v>2.8680000000000003</v>
      </c>
      <c r="AA1746" s="6">
        <f t="shared" si="146"/>
        <v>11.472</v>
      </c>
    </row>
    <row r="1747" spans="2:27" x14ac:dyDescent="0.3">
      <c r="B1747">
        <v>1744</v>
      </c>
      <c r="C1747" t="s">
        <v>4453</v>
      </c>
      <c r="D1747" s="1">
        <v>43038</v>
      </c>
      <c r="E1747" s="1">
        <v>42805</v>
      </c>
      <c r="F1747" s="23" t="s">
        <v>10956</v>
      </c>
      <c r="G1747" t="s">
        <v>49</v>
      </c>
      <c r="H1747" t="s">
        <v>4178</v>
      </c>
      <c r="I1747" t="s">
        <v>4179</v>
      </c>
      <c r="J1747" t="s">
        <v>25</v>
      </c>
      <c r="K1747" t="s">
        <v>26</v>
      </c>
      <c r="L1747" t="s">
        <v>145</v>
      </c>
      <c r="M1747" t="s">
        <v>146</v>
      </c>
      <c r="N1747">
        <v>19140</v>
      </c>
      <c r="O1747" t="s">
        <v>147</v>
      </c>
      <c r="P1747" t="s">
        <v>2736</v>
      </c>
      <c r="Q1747" t="s">
        <v>45</v>
      </c>
      <c r="R1747" t="s">
        <v>58</v>
      </c>
      <c r="S1747" t="s">
        <v>2737</v>
      </c>
      <c r="T1747" s="9">
        <v>11.17</v>
      </c>
      <c r="U1747">
        <v>2</v>
      </c>
      <c r="V1747" s="2">
        <v>0.2</v>
      </c>
      <c r="W1747" s="6">
        <v>-2.5099999999999998</v>
      </c>
      <c r="X1747" s="14">
        <f>AA1747-W1747</f>
        <v>20.381999999999998</v>
      </c>
      <c r="Y1747" s="6">
        <f>T1747*U1747</f>
        <v>22.34</v>
      </c>
      <c r="Z1747" s="6">
        <f>Y1747*V1747</f>
        <v>4.468</v>
      </c>
      <c r="AA1747" s="6">
        <f t="shared" si="146"/>
        <v>17.872</v>
      </c>
    </row>
    <row r="1748" spans="2:27" x14ac:dyDescent="0.3">
      <c r="B1748">
        <v>1745</v>
      </c>
      <c r="C1748" t="s">
        <v>4453</v>
      </c>
      <c r="D1748" s="1">
        <v>43038</v>
      </c>
      <c r="E1748" s="1">
        <v>42805</v>
      </c>
      <c r="F1748" s="23" t="s">
        <v>10956</v>
      </c>
      <c r="G1748" t="s">
        <v>49</v>
      </c>
      <c r="H1748" t="s">
        <v>4178</v>
      </c>
      <c r="I1748" t="s">
        <v>4179</v>
      </c>
      <c r="J1748" t="s">
        <v>25</v>
      </c>
      <c r="K1748" t="s">
        <v>26</v>
      </c>
      <c r="L1748" t="s">
        <v>145</v>
      </c>
      <c r="M1748" t="s">
        <v>146</v>
      </c>
      <c r="N1748">
        <v>19140</v>
      </c>
      <c r="O1748" t="s">
        <v>147</v>
      </c>
      <c r="P1748" t="s">
        <v>2147</v>
      </c>
      <c r="Q1748" t="s">
        <v>70</v>
      </c>
      <c r="R1748" t="s">
        <v>160</v>
      </c>
      <c r="S1748" t="s">
        <v>2148</v>
      </c>
      <c r="T1748" s="9">
        <v>442.4</v>
      </c>
      <c r="U1748">
        <v>7</v>
      </c>
      <c r="V1748" s="2">
        <v>0.2</v>
      </c>
      <c r="W1748" s="6">
        <v>-55.3</v>
      </c>
      <c r="X1748" s="14">
        <f>AA1748-W1748</f>
        <v>2532.7399999999998</v>
      </c>
      <c r="Y1748" s="6">
        <f>T1748*U1748</f>
        <v>3096.7999999999997</v>
      </c>
      <c r="Z1748" s="6">
        <f>Y1748*V1748</f>
        <v>619.36</v>
      </c>
      <c r="AA1748" s="6">
        <f t="shared" si="146"/>
        <v>2477.4399999999996</v>
      </c>
    </row>
    <row r="1749" spans="2:27" x14ac:dyDescent="0.3">
      <c r="B1749">
        <v>1746</v>
      </c>
      <c r="C1749" t="s">
        <v>4456</v>
      </c>
      <c r="D1749" s="1">
        <v>41796</v>
      </c>
      <c r="E1749" s="1">
        <v>41888</v>
      </c>
      <c r="F1749" s="9" t="str">
        <f t="shared" ref="F1749:F1761" si="148">DATEDIF(D1749,E1749,"d")&amp;" days"</f>
        <v>92 days</v>
      </c>
      <c r="G1749" t="s">
        <v>187</v>
      </c>
      <c r="H1749" t="s">
        <v>2465</v>
      </c>
      <c r="I1749" t="s">
        <v>2466</v>
      </c>
      <c r="J1749" t="s">
        <v>25</v>
      </c>
      <c r="K1749" t="s">
        <v>26</v>
      </c>
      <c r="L1749" t="s">
        <v>388</v>
      </c>
      <c r="M1749" t="s">
        <v>266</v>
      </c>
      <c r="N1749">
        <v>14609</v>
      </c>
      <c r="O1749" t="s">
        <v>147</v>
      </c>
      <c r="P1749" t="s">
        <v>689</v>
      </c>
      <c r="Q1749" t="s">
        <v>45</v>
      </c>
      <c r="R1749" t="s">
        <v>67</v>
      </c>
      <c r="S1749" t="s">
        <v>690</v>
      </c>
      <c r="T1749" s="9">
        <v>13.36</v>
      </c>
      <c r="U1749">
        <v>2</v>
      </c>
      <c r="V1749" s="2">
        <v>0</v>
      </c>
      <c r="W1749" s="6">
        <v>4.9400000000000004</v>
      </c>
      <c r="X1749" s="14">
        <f>AA1749-W1749</f>
        <v>21.779999999999998</v>
      </c>
      <c r="Y1749" s="6">
        <f>T1749*U1749</f>
        <v>26.72</v>
      </c>
      <c r="Z1749" s="6">
        <f>Y1749*V1749</f>
        <v>0</v>
      </c>
      <c r="AA1749" s="6">
        <f t="shared" si="146"/>
        <v>26.72</v>
      </c>
    </row>
    <row r="1750" spans="2:27" x14ac:dyDescent="0.3">
      <c r="B1750">
        <v>1747</v>
      </c>
      <c r="C1750" t="s">
        <v>4457</v>
      </c>
      <c r="D1750" s="1">
        <v>42595</v>
      </c>
      <c r="E1750" s="1">
        <v>42599</v>
      </c>
      <c r="F1750" s="9" t="str">
        <f t="shared" si="148"/>
        <v>4 days</v>
      </c>
      <c r="G1750" t="s">
        <v>22</v>
      </c>
      <c r="H1750" t="s">
        <v>1664</v>
      </c>
      <c r="I1750" t="s">
        <v>1665</v>
      </c>
      <c r="J1750" t="s">
        <v>25</v>
      </c>
      <c r="K1750" t="s">
        <v>26</v>
      </c>
      <c r="L1750" t="s">
        <v>1525</v>
      </c>
      <c r="M1750" t="s">
        <v>87</v>
      </c>
      <c r="N1750">
        <v>28540</v>
      </c>
      <c r="O1750" t="s">
        <v>29</v>
      </c>
      <c r="P1750" t="s">
        <v>2361</v>
      </c>
      <c r="Q1750" t="s">
        <v>45</v>
      </c>
      <c r="R1750" t="s">
        <v>74</v>
      </c>
      <c r="S1750" t="s">
        <v>2362</v>
      </c>
      <c r="T1750" s="9">
        <v>11.23</v>
      </c>
      <c r="U1750">
        <v>8</v>
      </c>
      <c r="V1750" s="2">
        <v>0.7</v>
      </c>
      <c r="W1750" s="6">
        <v>-8.24</v>
      </c>
      <c r="X1750" s="14">
        <f>AA1750-W1750</f>
        <v>35.192000000000007</v>
      </c>
      <c r="Y1750" s="6">
        <f>T1750*U1750</f>
        <v>89.84</v>
      </c>
      <c r="Z1750" s="6">
        <f>Y1750*V1750</f>
        <v>62.887999999999998</v>
      </c>
      <c r="AA1750" s="6">
        <f t="shared" si="146"/>
        <v>26.952000000000005</v>
      </c>
    </row>
    <row r="1751" spans="2:27" x14ac:dyDescent="0.3">
      <c r="B1751">
        <v>1748</v>
      </c>
      <c r="C1751" t="s">
        <v>4457</v>
      </c>
      <c r="D1751" s="1">
        <v>42595</v>
      </c>
      <c r="E1751" s="1">
        <v>42599</v>
      </c>
      <c r="F1751" s="9" t="str">
        <f t="shared" si="148"/>
        <v>4 days</v>
      </c>
      <c r="G1751" t="s">
        <v>22</v>
      </c>
      <c r="H1751" t="s">
        <v>1664</v>
      </c>
      <c r="I1751" t="s">
        <v>1665</v>
      </c>
      <c r="J1751" t="s">
        <v>25</v>
      </c>
      <c r="K1751" t="s">
        <v>26</v>
      </c>
      <c r="L1751" t="s">
        <v>1525</v>
      </c>
      <c r="M1751" t="s">
        <v>87</v>
      </c>
      <c r="N1751">
        <v>28540</v>
      </c>
      <c r="O1751" t="s">
        <v>29</v>
      </c>
      <c r="P1751" t="s">
        <v>4458</v>
      </c>
      <c r="Q1751" t="s">
        <v>45</v>
      </c>
      <c r="R1751" t="s">
        <v>89</v>
      </c>
      <c r="S1751" t="s">
        <v>185</v>
      </c>
      <c r="T1751" s="9">
        <v>10.27</v>
      </c>
      <c r="U1751">
        <v>3</v>
      </c>
      <c r="V1751" s="2">
        <v>0.2</v>
      </c>
      <c r="W1751" s="6">
        <v>3.21</v>
      </c>
      <c r="X1751" s="14">
        <f>AA1751-W1751</f>
        <v>21.437999999999999</v>
      </c>
      <c r="Y1751" s="6">
        <f>T1751*U1751</f>
        <v>30.81</v>
      </c>
      <c r="Z1751" s="6">
        <f>Y1751*V1751</f>
        <v>6.1619999999999999</v>
      </c>
      <c r="AA1751" s="6">
        <f t="shared" si="146"/>
        <v>24.648</v>
      </c>
    </row>
    <row r="1752" spans="2:27" x14ac:dyDescent="0.3">
      <c r="B1752">
        <v>1749</v>
      </c>
      <c r="C1752" t="s">
        <v>4459</v>
      </c>
      <c r="D1752" s="1">
        <v>41754</v>
      </c>
      <c r="E1752" s="1">
        <v>41758</v>
      </c>
      <c r="F1752" s="9" t="str">
        <f t="shared" si="148"/>
        <v>4 days</v>
      </c>
      <c r="G1752" t="s">
        <v>49</v>
      </c>
      <c r="H1752" t="s">
        <v>4460</v>
      </c>
      <c r="I1752" t="s">
        <v>4461</v>
      </c>
      <c r="J1752" t="s">
        <v>101</v>
      </c>
      <c r="K1752" t="s">
        <v>26</v>
      </c>
      <c r="L1752" t="s">
        <v>183</v>
      </c>
      <c r="M1752" t="s">
        <v>103</v>
      </c>
      <c r="N1752">
        <v>77095</v>
      </c>
      <c r="O1752" t="s">
        <v>104</v>
      </c>
      <c r="P1752" t="s">
        <v>2833</v>
      </c>
      <c r="Q1752" t="s">
        <v>45</v>
      </c>
      <c r="R1752" t="s">
        <v>89</v>
      </c>
      <c r="S1752" t="s">
        <v>2834</v>
      </c>
      <c r="T1752" s="9">
        <v>10.37</v>
      </c>
      <c r="U1752">
        <v>2</v>
      </c>
      <c r="V1752" s="2">
        <v>0.2</v>
      </c>
      <c r="W1752" s="6">
        <v>3.63</v>
      </c>
      <c r="X1752" s="14">
        <f>AA1752-W1752</f>
        <v>12.962</v>
      </c>
      <c r="Y1752" s="6">
        <f>T1752*U1752</f>
        <v>20.74</v>
      </c>
      <c r="Z1752" s="6">
        <f>Y1752*V1752</f>
        <v>4.1479999999999997</v>
      </c>
      <c r="AA1752" s="6">
        <f t="shared" si="146"/>
        <v>16.591999999999999</v>
      </c>
    </row>
    <row r="1753" spans="2:27" x14ac:dyDescent="0.3">
      <c r="B1753">
        <v>1750</v>
      </c>
      <c r="C1753" t="s">
        <v>4459</v>
      </c>
      <c r="D1753" s="1">
        <v>41754</v>
      </c>
      <c r="E1753" s="1">
        <v>41758</v>
      </c>
      <c r="F1753" s="9" t="str">
        <f t="shared" si="148"/>
        <v>4 days</v>
      </c>
      <c r="G1753" t="s">
        <v>49</v>
      </c>
      <c r="H1753" t="s">
        <v>4460</v>
      </c>
      <c r="I1753" t="s">
        <v>4461</v>
      </c>
      <c r="J1753" t="s">
        <v>101</v>
      </c>
      <c r="K1753" t="s">
        <v>26</v>
      </c>
      <c r="L1753" t="s">
        <v>183</v>
      </c>
      <c r="M1753" t="s">
        <v>103</v>
      </c>
      <c r="N1753">
        <v>77095</v>
      </c>
      <c r="O1753" t="s">
        <v>104</v>
      </c>
      <c r="P1753" t="s">
        <v>4070</v>
      </c>
      <c r="Q1753" t="s">
        <v>45</v>
      </c>
      <c r="R1753" t="s">
        <v>67</v>
      </c>
      <c r="S1753" t="s">
        <v>4071</v>
      </c>
      <c r="T1753" s="9">
        <v>6.24</v>
      </c>
      <c r="U1753">
        <v>3</v>
      </c>
      <c r="V1753" s="2">
        <v>0.2</v>
      </c>
      <c r="W1753" s="6">
        <v>0.55000000000000004</v>
      </c>
      <c r="X1753" s="14">
        <f>AA1753-W1753</f>
        <v>14.425999999999998</v>
      </c>
      <c r="Y1753" s="6">
        <f>T1753*U1753</f>
        <v>18.72</v>
      </c>
      <c r="Z1753" s="6">
        <f>Y1753*V1753</f>
        <v>3.7439999999999998</v>
      </c>
      <c r="AA1753" s="6">
        <f t="shared" si="146"/>
        <v>14.975999999999999</v>
      </c>
    </row>
    <row r="1754" spans="2:27" x14ac:dyDescent="0.3">
      <c r="B1754">
        <v>1751</v>
      </c>
      <c r="C1754" t="s">
        <v>4462</v>
      </c>
      <c r="D1754" s="1">
        <v>42330</v>
      </c>
      <c r="E1754" s="1">
        <v>42335</v>
      </c>
      <c r="F1754" s="9" t="str">
        <f t="shared" si="148"/>
        <v>5 days</v>
      </c>
      <c r="G1754" t="s">
        <v>49</v>
      </c>
      <c r="H1754" t="s">
        <v>2071</v>
      </c>
      <c r="I1754" t="s">
        <v>2072</v>
      </c>
      <c r="J1754" t="s">
        <v>101</v>
      </c>
      <c r="K1754" t="s">
        <v>26</v>
      </c>
      <c r="L1754" t="s">
        <v>679</v>
      </c>
      <c r="M1754" t="s">
        <v>103</v>
      </c>
      <c r="N1754">
        <v>78207</v>
      </c>
      <c r="O1754" t="s">
        <v>104</v>
      </c>
      <c r="P1754" t="s">
        <v>4463</v>
      </c>
      <c r="Q1754" t="s">
        <v>31</v>
      </c>
      <c r="R1754" t="s">
        <v>55</v>
      </c>
      <c r="S1754" t="s">
        <v>4464</v>
      </c>
      <c r="T1754" s="9">
        <v>206.96</v>
      </c>
      <c r="U1754">
        <v>2</v>
      </c>
      <c r="V1754" s="2">
        <v>0.3</v>
      </c>
      <c r="W1754" s="6">
        <v>-32.520000000000003</v>
      </c>
      <c r="X1754" s="14">
        <f>AA1754-W1754</f>
        <v>322.26400000000001</v>
      </c>
      <c r="Y1754" s="6">
        <f>T1754*U1754</f>
        <v>413.92</v>
      </c>
      <c r="Z1754" s="6">
        <f>Y1754*V1754</f>
        <v>124.176</v>
      </c>
      <c r="AA1754" s="6">
        <f t="shared" si="146"/>
        <v>289.74400000000003</v>
      </c>
    </row>
    <row r="1755" spans="2:27" x14ac:dyDescent="0.3">
      <c r="B1755">
        <v>1752</v>
      </c>
      <c r="C1755" t="s">
        <v>4465</v>
      </c>
      <c r="D1755" s="1">
        <v>43022</v>
      </c>
      <c r="E1755" s="1">
        <v>43025</v>
      </c>
      <c r="F1755" s="9" t="str">
        <f t="shared" si="148"/>
        <v>3 days</v>
      </c>
      <c r="G1755" t="s">
        <v>187</v>
      </c>
      <c r="H1755" t="s">
        <v>4466</v>
      </c>
      <c r="I1755" t="s">
        <v>4467</v>
      </c>
      <c r="J1755" t="s">
        <v>25</v>
      </c>
      <c r="K1755" t="s">
        <v>26</v>
      </c>
      <c r="L1755" t="s">
        <v>3206</v>
      </c>
      <c r="M1755" t="s">
        <v>42</v>
      </c>
      <c r="N1755">
        <v>94601</v>
      </c>
      <c r="O1755" t="s">
        <v>43</v>
      </c>
      <c r="P1755" t="s">
        <v>1136</v>
      </c>
      <c r="Q1755" t="s">
        <v>31</v>
      </c>
      <c r="R1755" t="s">
        <v>64</v>
      </c>
      <c r="S1755" t="s">
        <v>1137</v>
      </c>
      <c r="T1755" s="9">
        <v>9.4600000000000009</v>
      </c>
      <c r="U1755">
        <v>2</v>
      </c>
      <c r="V1755" s="2">
        <v>0</v>
      </c>
      <c r="W1755" s="6">
        <v>3.69</v>
      </c>
      <c r="X1755" s="14">
        <f>AA1755-W1755</f>
        <v>15.230000000000002</v>
      </c>
      <c r="Y1755" s="6">
        <f>T1755*U1755</f>
        <v>18.920000000000002</v>
      </c>
      <c r="Z1755" s="6">
        <f>Y1755*V1755</f>
        <v>0</v>
      </c>
      <c r="AA1755" s="6">
        <f t="shared" si="146"/>
        <v>18.920000000000002</v>
      </c>
    </row>
    <row r="1756" spans="2:27" x14ac:dyDescent="0.3">
      <c r="B1756">
        <v>1753</v>
      </c>
      <c r="C1756" t="s">
        <v>4468</v>
      </c>
      <c r="D1756" s="1">
        <v>42778</v>
      </c>
      <c r="E1756" s="1">
        <v>42867</v>
      </c>
      <c r="F1756" s="9" t="str">
        <f t="shared" si="148"/>
        <v>89 days</v>
      </c>
      <c r="G1756" t="s">
        <v>187</v>
      </c>
      <c r="H1756" t="s">
        <v>848</v>
      </c>
      <c r="I1756" t="s">
        <v>849</v>
      </c>
      <c r="J1756" t="s">
        <v>40</v>
      </c>
      <c r="K1756" t="s">
        <v>26</v>
      </c>
      <c r="L1756" t="s">
        <v>126</v>
      </c>
      <c r="M1756" t="s">
        <v>42</v>
      </c>
      <c r="N1756">
        <v>94122</v>
      </c>
      <c r="O1756" t="s">
        <v>43</v>
      </c>
      <c r="P1756" t="s">
        <v>3226</v>
      </c>
      <c r="Q1756" t="s">
        <v>45</v>
      </c>
      <c r="R1756" t="s">
        <v>58</v>
      </c>
      <c r="S1756" t="s">
        <v>3227</v>
      </c>
      <c r="T1756" s="9">
        <v>559.62</v>
      </c>
      <c r="U1756">
        <v>9</v>
      </c>
      <c r="V1756" s="2">
        <v>0</v>
      </c>
      <c r="W1756" s="6">
        <v>151.1</v>
      </c>
      <c r="X1756" s="14">
        <f>AA1756-W1756</f>
        <v>4885.4799999999996</v>
      </c>
      <c r="Y1756" s="6">
        <f>T1756*U1756</f>
        <v>5036.58</v>
      </c>
      <c r="Z1756" s="6">
        <f>Y1756*V1756</f>
        <v>0</v>
      </c>
      <c r="AA1756" s="6">
        <f t="shared" si="146"/>
        <v>5036.58</v>
      </c>
    </row>
    <row r="1757" spans="2:27" x14ac:dyDescent="0.3">
      <c r="B1757">
        <v>1754</v>
      </c>
      <c r="C1757" t="s">
        <v>4468</v>
      </c>
      <c r="D1757" s="1">
        <v>42778</v>
      </c>
      <c r="E1757" s="1">
        <v>42867</v>
      </c>
      <c r="F1757" s="9" t="str">
        <f t="shared" si="148"/>
        <v>89 days</v>
      </c>
      <c r="G1757" t="s">
        <v>187</v>
      </c>
      <c r="H1757" t="s">
        <v>848</v>
      </c>
      <c r="I1757" t="s">
        <v>849</v>
      </c>
      <c r="J1757" t="s">
        <v>40</v>
      </c>
      <c r="K1757" t="s">
        <v>26</v>
      </c>
      <c r="L1757" t="s">
        <v>126</v>
      </c>
      <c r="M1757" t="s">
        <v>42</v>
      </c>
      <c r="N1757">
        <v>94122</v>
      </c>
      <c r="O1757" t="s">
        <v>43</v>
      </c>
      <c r="P1757" t="s">
        <v>4314</v>
      </c>
      <c r="Q1757" t="s">
        <v>45</v>
      </c>
      <c r="R1757" t="s">
        <v>89</v>
      </c>
      <c r="S1757" t="s">
        <v>4315</v>
      </c>
      <c r="T1757" s="9">
        <v>109.92</v>
      </c>
      <c r="U1757">
        <v>2</v>
      </c>
      <c r="V1757" s="2">
        <v>0</v>
      </c>
      <c r="W1757" s="6">
        <v>53.86</v>
      </c>
      <c r="X1757" s="14">
        <f>AA1757-W1757</f>
        <v>165.98000000000002</v>
      </c>
      <c r="Y1757" s="6">
        <f>T1757*U1757</f>
        <v>219.84</v>
      </c>
      <c r="Z1757" s="6">
        <f>Y1757*V1757</f>
        <v>0</v>
      </c>
      <c r="AA1757" s="6">
        <f t="shared" si="146"/>
        <v>219.84</v>
      </c>
    </row>
    <row r="1758" spans="2:27" x14ac:dyDescent="0.3">
      <c r="B1758">
        <v>1755</v>
      </c>
      <c r="C1758" t="s">
        <v>4468</v>
      </c>
      <c r="D1758" s="1">
        <v>42778</v>
      </c>
      <c r="E1758" s="1">
        <v>42867</v>
      </c>
      <c r="F1758" s="9" t="str">
        <f t="shared" si="148"/>
        <v>89 days</v>
      </c>
      <c r="G1758" t="s">
        <v>187</v>
      </c>
      <c r="H1758" t="s">
        <v>848</v>
      </c>
      <c r="I1758" t="s">
        <v>849</v>
      </c>
      <c r="J1758" t="s">
        <v>40</v>
      </c>
      <c r="K1758" t="s">
        <v>26</v>
      </c>
      <c r="L1758" t="s">
        <v>126</v>
      </c>
      <c r="M1758" t="s">
        <v>42</v>
      </c>
      <c r="N1758">
        <v>94122</v>
      </c>
      <c r="O1758" t="s">
        <v>43</v>
      </c>
      <c r="P1758" t="s">
        <v>4469</v>
      </c>
      <c r="Q1758" t="s">
        <v>45</v>
      </c>
      <c r="R1758" t="s">
        <v>89</v>
      </c>
      <c r="S1758" t="s">
        <v>4470</v>
      </c>
      <c r="T1758" s="9">
        <v>8.56</v>
      </c>
      <c r="U1758">
        <v>2</v>
      </c>
      <c r="V1758" s="2">
        <v>0</v>
      </c>
      <c r="W1758" s="6">
        <v>3.85</v>
      </c>
      <c r="X1758" s="14">
        <f>AA1758-W1758</f>
        <v>13.270000000000001</v>
      </c>
      <c r="Y1758" s="6">
        <f>T1758*U1758</f>
        <v>17.12</v>
      </c>
      <c r="Z1758" s="6">
        <f>Y1758*V1758</f>
        <v>0</v>
      </c>
      <c r="AA1758" s="6">
        <f t="shared" si="146"/>
        <v>17.12</v>
      </c>
    </row>
    <row r="1759" spans="2:27" x14ac:dyDescent="0.3">
      <c r="B1759">
        <v>1756</v>
      </c>
      <c r="C1759" t="s">
        <v>4471</v>
      </c>
      <c r="D1759" s="1">
        <v>42228</v>
      </c>
      <c r="E1759" s="1">
        <v>42320</v>
      </c>
      <c r="F1759" s="9" t="str">
        <f t="shared" si="148"/>
        <v>92 days</v>
      </c>
      <c r="G1759" t="s">
        <v>22</v>
      </c>
      <c r="H1759" t="s">
        <v>4184</v>
      </c>
      <c r="I1759" t="s">
        <v>4185</v>
      </c>
      <c r="J1759" t="s">
        <v>101</v>
      </c>
      <c r="K1759" t="s">
        <v>26</v>
      </c>
      <c r="L1759" t="s">
        <v>102</v>
      </c>
      <c r="M1759" t="s">
        <v>103</v>
      </c>
      <c r="N1759">
        <v>76106</v>
      </c>
      <c r="O1759" t="s">
        <v>104</v>
      </c>
      <c r="P1759" t="s">
        <v>3282</v>
      </c>
      <c r="Q1759" t="s">
        <v>45</v>
      </c>
      <c r="R1759" t="s">
        <v>89</v>
      </c>
      <c r="S1759" t="s">
        <v>3283</v>
      </c>
      <c r="T1759" s="9">
        <v>360.71</v>
      </c>
      <c r="U1759">
        <v>11</v>
      </c>
      <c r="V1759" s="2">
        <v>0.2</v>
      </c>
      <c r="W1759" s="6">
        <v>130.76</v>
      </c>
      <c r="X1759" s="14">
        <f>AA1759-W1759</f>
        <v>3043.4880000000003</v>
      </c>
      <c r="Y1759" s="6">
        <f>T1759*U1759</f>
        <v>3967.81</v>
      </c>
      <c r="Z1759" s="6">
        <f>Y1759*V1759</f>
        <v>793.56200000000001</v>
      </c>
      <c r="AA1759" s="6">
        <f t="shared" si="146"/>
        <v>3174.248</v>
      </c>
    </row>
    <row r="1760" spans="2:27" x14ac:dyDescent="0.3">
      <c r="B1760">
        <v>1757</v>
      </c>
      <c r="C1760" t="s">
        <v>4471</v>
      </c>
      <c r="D1760" s="1">
        <v>42228</v>
      </c>
      <c r="E1760" s="1">
        <v>42320</v>
      </c>
      <c r="F1760" s="9" t="str">
        <f t="shared" si="148"/>
        <v>92 days</v>
      </c>
      <c r="G1760" t="s">
        <v>22</v>
      </c>
      <c r="H1760" t="s">
        <v>4184</v>
      </c>
      <c r="I1760" t="s">
        <v>4185</v>
      </c>
      <c r="J1760" t="s">
        <v>101</v>
      </c>
      <c r="K1760" t="s">
        <v>26</v>
      </c>
      <c r="L1760" t="s">
        <v>102</v>
      </c>
      <c r="M1760" t="s">
        <v>103</v>
      </c>
      <c r="N1760">
        <v>76106</v>
      </c>
      <c r="O1760" t="s">
        <v>104</v>
      </c>
      <c r="P1760" t="s">
        <v>4472</v>
      </c>
      <c r="Q1760" t="s">
        <v>70</v>
      </c>
      <c r="R1760" t="s">
        <v>71</v>
      </c>
      <c r="S1760" t="s">
        <v>4473</v>
      </c>
      <c r="T1760" s="9">
        <v>1718.4</v>
      </c>
      <c r="U1760">
        <v>6</v>
      </c>
      <c r="V1760" s="2">
        <v>0.2</v>
      </c>
      <c r="W1760" s="6">
        <v>150.36000000000001</v>
      </c>
      <c r="X1760" s="14">
        <f>AA1760-W1760</f>
        <v>8097.9600000000019</v>
      </c>
      <c r="Y1760" s="6">
        <f>T1760*U1760</f>
        <v>10310.400000000001</v>
      </c>
      <c r="Z1760" s="6">
        <f>Y1760*V1760</f>
        <v>2062.0800000000004</v>
      </c>
      <c r="AA1760" s="6">
        <f t="shared" si="146"/>
        <v>8248.3200000000015</v>
      </c>
    </row>
    <row r="1761" spans="2:27" x14ac:dyDescent="0.3">
      <c r="B1761">
        <v>1758</v>
      </c>
      <c r="C1761" t="s">
        <v>4474</v>
      </c>
      <c r="D1761" s="1">
        <v>42198</v>
      </c>
      <c r="E1761" s="1">
        <v>42200</v>
      </c>
      <c r="F1761" s="9" t="str">
        <f t="shared" si="148"/>
        <v>2 days</v>
      </c>
      <c r="G1761" t="s">
        <v>187</v>
      </c>
      <c r="H1761" t="s">
        <v>2975</v>
      </c>
      <c r="I1761" t="s">
        <v>2976</v>
      </c>
      <c r="J1761" t="s">
        <v>101</v>
      </c>
      <c r="K1761" t="s">
        <v>26</v>
      </c>
      <c r="L1761" t="s">
        <v>183</v>
      </c>
      <c r="M1761" t="s">
        <v>103</v>
      </c>
      <c r="N1761">
        <v>77095</v>
      </c>
      <c r="O1761" t="s">
        <v>104</v>
      </c>
      <c r="P1761" t="s">
        <v>3939</v>
      </c>
      <c r="Q1761" t="s">
        <v>45</v>
      </c>
      <c r="R1761" t="s">
        <v>74</v>
      </c>
      <c r="S1761" t="s">
        <v>3940</v>
      </c>
      <c r="T1761" s="9">
        <v>41.57</v>
      </c>
      <c r="U1761">
        <v>6</v>
      </c>
      <c r="V1761" s="2">
        <v>0.8</v>
      </c>
      <c r="W1761" s="6">
        <v>-66.510000000000005</v>
      </c>
      <c r="X1761" s="14">
        <f>AA1761-W1761</f>
        <v>116.39399999999999</v>
      </c>
      <c r="Y1761" s="6">
        <f>T1761*U1761</f>
        <v>249.42000000000002</v>
      </c>
      <c r="Z1761" s="6">
        <f>Y1761*V1761</f>
        <v>199.53600000000003</v>
      </c>
      <c r="AA1761" s="6">
        <f t="shared" si="146"/>
        <v>49.883999999999986</v>
      </c>
    </row>
    <row r="1762" spans="2:27" x14ac:dyDescent="0.3">
      <c r="B1762">
        <v>1759</v>
      </c>
      <c r="C1762" t="s">
        <v>4475</v>
      </c>
      <c r="D1762" s="1">
        <v>41948</v>
      </c>
      <c r="E1762" s="1">
        <v>41776</v>
      </c>
      <c r="F1762" s="23" t="s">
        <v>10956</v>
      </c>
      <c r="G1762" t="s">
        <v>49</v>
      </c>
      <c r="H1762" t="s">
        <v>4476</v>
      </c>
      <c r="I1762" t="s">
        <v>4477</v>
      </c>
      <c r="J1762" t="s">
        <v>25</v>
      </c>
      <c r="K1762" t="s">
        <v>26</v>
      </c>
      <c r="L1762" t="s">
        <v>183</v>
      </c>
      <c r="M1762" t="s">
        <v>103</v>
      </c>
      <c r="N1762">
        <v>77095</v>
      </c>
      <c r="O1762" t="s">
        <v>104</v>
      </c>
      <c r="P1762" t="s">
        <v>3238</v>
      </c>
      <c r="Q1762" t="s">
        <v>70</v>
      </c>
      <c r="R1762" t="s">
        <v>160</v>
      </c>
      <c r="S1762" t="s">
        <v>3239</v>
      </c>
      <c r="T1762" s="9">
        <v>46.86</v>
      </c>
      <c r="U1762">
        <v>2</v>
      </c>
      <c r="V1762" s="2">
        <v>0.2</v>
      </c>
      <c r="W1762" s="6">
        <v>7.62</v>
      </c>
      <c r="X1762" s="14">
        <f>AA1762-W1762</f>
        <v>67.355999999999995</v>
      </c>
      <c r="Y1762" s="6">
        <f>T1762*U1762</f>
        <v>93.72</v>
      </c>
      <c r="Z1762" s="6">
        <f>Y1762*V1762</f>
        <v>18.744</v>
      </c>
      <c r="AA1762" s="6">
        <f t="shared" si="146"/>
        <v>74.975999999999999</v>
      </c>
    </row>
    <row r="1763" spans="2:27" x14ac:dyDescent="0.3">
      <c r="B1763">
        <v>1760</v>
      </c>
      <c r="C1763" t="s">
        <v>4478</v>
      </c>
      <c r="D1763" s="1">
        <v>41760</v>
      </c>
      <c r="E1763" s="1">
        <v>41974</v>
      </c>
      <c r="F1763" s="9" t="str">
        <f t="shared" ref="F1763:F1776" si="149">DATEDIF(D1763,E1763,"d")&amp;" days"</f>
        <v>214 days</v>
      </c>
      <c r="G1763" t="s">
        <v>49</v>
      </c>
      <c r="H1763" t="s">
        <v>3942</v>
      </c>
      <c r="I1763" t="s">
        <v>3943</v>
      </c>
      <c r="J1763" t="s">
        <v>25</v>
      </c>
      <c r="K1763" t="s">
        <v>26</v>
      </c>
      <c r="L1763" t="s">
        <v>145</v>
      </c>
      <c r="M1763" t="s">
        <v>146</v>
      </c>
      <c r="N1763">
        <v>19143</v>
      </c>
      <c r="O1763" t="s">
        <v>147</v>
      </c>
      <c r="P1763" t="s">
        <v>1426</v>
      </c>
      <c r="Q1763" t="s">
        <v>45</v>
      </c>
      <c r="R1763" t="s">
        <v>67</v>
      </c>
      <c r="S1763" t="s">
        <v>1427</v>
      </c>
      <c r="T1763" s="9">
        <v>19.54</v>
      </c>
      <c r="U1763">
        <v>3</v>
      </c>
      <c r="V1763" s="2">
        <v>0.2</v>
      </c>
      <c r="W1763" s="6">
        <v>4.88</v>
      </c>
      <c r="X1763" s="14">
        <f>AA1763-W1763</f>
        <v>42.015999999999998</v>
      </c>
      <c r="Y1763" s="6">
        <f>T1763*U1763</f>
        <v>58.62</v>
      </c>
      <c r="Z1763" s="6">
        <f>Y1763*V1763</f>
        <v>11.724</v>
      </c>
      <c r="AA1763" s="6">
        <f t="shared" si="146"/>
        <v>46.896000000000001</v>
      </c>
    </row>
    <row r="1764" spans="2:27" x14ac:dyDescent="0.3">
      <c r="B1764">
        <v>1761</v>
      </c>
      <c r="C1764" t="s">
        <v>4479</v>
      </c>
      <c r="D1764" s="1">
        <v>42133</v>
      </c>
      <c r="E1764" s="1">
        <v>42256</v>
      </c>
      <c r="F1764" s="9" t="str">
        <f t="shared" si="149"/>
        <v>123 days</v>
      </c>
      <c r="G1764" t="s">
        <v>49</v>
      </c>
      <c r="H1764" t="s">
        <v>1311</v>
      </c>
      <c r="I1764" t="s">
        <v>1312</v>
      </c>
      <c r="J1764" t="s">
        <v>25</v>
      </c>
      <c r="K1764" t="s">
        <v>26</v>
      </c>
      <c r="L1764" t="s">
        <v>949</v>
      </c>
      <c r="M1764" t="s">
        <v>42</v>
      </c>
      <c r="N1764">
        <v>92105</v>
      </c>
      <c r="O1764" t="s">
        <v>43</v>
      </c>
      <c r="P1764" t="s">
        <v>4480</v>
      </c>
      <c r="Q1764" t="s">
        <v>31</v>
      </c>
      <c r="R1764" t="s">
        <v>32</v>
      </c>
      <c r="S1764" t="s">
        <v>4481</v>
      </c>
      <c r="T1764" s="9">
        <v>411.33</v>
      </c>
      <c r="U1764">
        <v>4</v>
      </c>
      <c r="V1764" s="2">
        <v>0.15</v>
      </c>
      <c r="W1764" s="6">
        <v>-4.84</v>
      </c>
      <c r="X1764" s="14">
        <f>AA1764-W1764</f>
        <v>1403.3619999999999</v>
      </c>
      <c r="Y1764" s="6">
        <f>T1764*U1764</f>
        <v>1645.32</v>
      </c>
      <c r="Z1764" s="6">
        <f>Y1764*V1764</f>
        <v>246.79799999999997</v>
      </c>
      <c r="AA1764" s="6">
        <f t="shared" si="146"/>
        <v>1398.5219999999999</v>
      </c>
    </row>
    <row r="1765" spans="2:27" x14ac:dyDescent="0.3">
      <c r="B1765">
        <v>1762</v>
      </c>
      <c r="C1765" t="s">
        <v>4479</v>
      </c>
      <c r="D1765" s="1">
        <v>42133</v>
      </c>
      <c r="E1765" s="1">
        <v>42256</v>
      </c>
      <c r="F1765" s="9" t="str">
        <f t="shared" si="149"/>
        <v>123 days</v>
      </c>
      <c r="G1765" t="s">
        <v>49</v>
      </c>
      <c r="H1765" t="s">
        <v>1311</v>
      </c>
      <c r="I1765" t="s">
        <v>1312</v>
      </c>
      <c r="J1765" t="s">
        <v>25</v>
      </c>
      <c r="K1765" t="s">
        <v>26</v>
      </c>
      <c r="L1765" t="s">
        <v>949</v>
      </c>
      <c r="M1765" t="s">
        <v>42</v>
      </c>
      <c r="N1765">
        <v>92105</v>
      </c>
      <c r="O1765" t="s">
        <v>43</v>
      </c>
      <c r="P1765" t="s">
        <v>4482</v>
      </c>
      <c r="Q1765" t="s">
        <v>45</v>
      </c>
      <c r="R1765" t="s">
        <v>74</v>
      </c>
      <c r="S1765" t="s">
        <v>4483</v>
      </c>
      <c r="T1765" s="9">
        <v>28.75</v>
      </c>
      <c r="U1765">
        <v>6</v>
      </c>
      <c r="V1765" s="2">
        <v>0.2</v>
      </c>
      <c r="W1765" s="6">
        <v>9.6999999999999993</v>
      </c>
      <c r="X1765" s="14">
        <f>AA1765-W1765</f>
        <v>128.30000000000001</v>
      </c>
      <c r="Y1765" s="6">
        <f>T1765*U1765</f>
        <v>172.5</v>
      </c>
      <c r="Z1765" s="6">
        <f>Y1765*V1765</f>
        <v>34.5</v>
      </c>
      <c r="AA1765" s="6">
        <f t="shared" si="146"/>
        <v>138</v>
      </c>
    </row>
    <row r="1766" spans="2:27" x14ac:dyDescent="0.3">
      <c r="B1766">
        <v>1763</v>
      </c>
      <c r="C1766" t="s">
        <v>4479</v>
      </c>
      <c r="D1766" s="1">
        <v>42133</v>
      </c>
      <c r="E1766" s="1">
        <v>42256</v>
      </c>
      <c r="F1766" s="9" t="str">
        <f t="shared" si="149"/>
        <v>123 days</v>
      </c>
      <c r="G1766" t="s">
        <v>49</v>
      </c>
      <c r="H1766" t="s">
        <v>1311</v>
      </c>
      <c r="I1766" t="s">
        <v>1312</v>
      </c>
      <c r="J1766" t="s">
        <v>25</v>
      </c>
      <c r="K1766" t="s">
        <v>26</v>
      </c>
      <c r="L1766" t="s">
        <v>949</v>
      </c>
      <c r="M1766" t="s">
        <v>42</v>
      </c>
      <c r="N1766">
        <v>92105</v>
      </c>
      <c r="O1766" t="s">
        <v>43</v>
      </c>
      <c r="P1766" t="s">
        <v>4484</v>
      </c>
      <c r="Q1766" t="s">
        <v>31</v>
      </c>
      <c r="R1766" t="s">
        <v>32</v>
      </c>
      <c r="S1766" t="s">
        <v>4485</v>
      </c>
      <c r="T1766" s="9">
        <v>293.2</v>
      </c>
      <c r="U1766">
        <v>3</v>
      </c>
      <c r="V1766" s="2">
        <v>0.15</v>
      </c>
      <c r="W1766" s="6">
        <v>-20.7</v>
      </c>
      <c r="X1766" s="14">
        <f>AA1766-W1766</f>
        <v>768.36</v>
      </c>
      <c r="Y1766" s="6">
        <f>T1766*U1766</f>
        <v>879.59999999999991</v>
      </c>
      <c r="Z1766" s="6">
        <f>Y1766*V1766</f>
        <v>131.93999999999997</v>
      </c>
      <c r="AA1766" s="6">
        <f t="shared" si="146"/>
        <v>747.66</v>
      </c>
    </row>
    <row r="1767" spans="2:27" x14ac:dyDescent="0.3">
      <c r="B1767">
        <v>1764</v>
      </c>
      <c r="C1767" t="s">
        <v>4486</v>
      </c>
      <c r="D1767" s="1">
        <v>42468</v>
      </c>
      <c r="E1767" s="1">
        <v>42590</v>
      </c>
      <c r="F1767" s="9" t="str">
        <f t="shared" si="149"/>
        <v>122 days</v>
      </c>
      <c r="G1767" t="s">
        <v>49</v>
      </c>
      <c r="H1767" t="s">
        <v>4487</v>
      </c>
      <c r="I1767" t="s">
        <v>4488</v>
      </c>
      <c r="J1767" t="s">
        <v>101</v>
      </c>
      <c r="K1767" t="s">
        <v>26</v>
      </c>
      <c r="L1767" t="s">
        <v>4358</v>
      </c>
      <c r="M1767" t="s">
        <v>318</v>
      </c>
      <c r="N1767">
        <v>23434</v>
      </c>
      <c r="O1767" t="s">
        <v>29</v>
      </c>
      <c r="P1767" t="s">
        <v>1408</v>
      </c>
      <c r="Q1767" t="s">
        <v>45</v>
      </c>
      <c r="R1767" t="s">
        <v>578</v>
      </c>
      <c r="S1767" t="s">
        <v>1409</v>
      </c>
      <c r="T1767" s="9">
        <v>35.06</v>
      </c>
      <c r="U1767">
        <v>2</v>
      </c>
      <c r="V1767" s="2">
        <v>0</v>
      </c>
      <c r="W1767" s="6">
        <v>10.52</v>
      </c>
      <c r="X1767" s="14">
        <f>AA1767-W1767</f>
        <v>59.600000000000009</v>
      </c>
      <c r="Y1767" s="6">
        <f>T1767*U1767</f>
        <v>70.12</v>
      </c>
      <c r="Z1767" s="6">
        <f>Y1767*V1767</f>
        <v>0</v>
      </c>
      <c r="AA1767" s="6">
        <f t="shared" si="146"/>
        <v>70.12</v>
      </c>
    </row>
    <row r="1768" spans="2:27" x14ac:dyDescent="0.3">
      <c r="B1768">
        <v>1765</v>
      </c>
      <c r="C1768" t="s">
        <v>4486</v>
      </c>
      <c r="D1768" s="1">
        <v>42468</v>
      </c>
      <c r="E1768" s="1">
        <v>42590</v>
      </c>
      <c r="F1768" s="9" t="str">
        <f t="shared" si="149"/>
        <v>122 days</v>
      </c>
      <c r="G1768" t="s">
        <v>49</v>
      </c>
      <c r="H1768" t="s">
        <v>4487</v>
      </c>
      <c r="I1768" t="s">
        <v>4488</v>
      </c>
      <c r="J1768" t="s">
        <v>101</v>
      </c>
      <c r="K1768" t="s">
        <v>26</v>
      </c>
      <c r="L1768" t="s">
        <v>4358</v>
      </c>
      <c r="M1768" t="s">
        <v>318</v>
      </c>
      <c r="N1768">
        <v>23434</v>
      </c>
      <c r="O1768" t="s">
        <v>29</v>
      </c>
      <c r="P1768" t="s">
        <v>2418</v>
      </c>
      <c r="Q1768" t="s">
        <v>45</v>
      </c>
      <c r="R1768" t="s">
        <v>46</v>
      </c>
      <c r="S1768" t="s">
        <v>2419</v>
      </c>
      <c r="T1768" s="9">
        <v>4.13</v>
      </c>
      <c r="U1768">
        <v>1</v>
      </c>
      <c r="V1768" s="2">
        <v>0</v>
      </c>
      <c r="W1768" s="6">
        <v>1.9</v>
      </c>
      <c r="X1768" s="14">
        <f>AA1768-W1768</f>
        <v>2.23</v>
      </c>
      <c r="Y1768" s="6">
        <f>T1768*U1768</f>
        <v>4.13</v>
      </c>
      <c r="Z1768" s="6">
        <f>Y1768*V1768</f>
        <v>0</v>
      </c>
      <c r="AA1768" s="6">
        <f t="shared" si="146"/>
        <v>4.13</v>
      </c>
    </row>
    <row r="1769" spans="2:27" x14ac:dyDescent="0.3">
      <c r="B1769">
        <v>1766</v>
      </c>
      <c r="C1769" t="s">
        <v>4486</v>
      </c>
      <c r="D1769" s="1">
        <v>42468</v>
      </c>
      <c r="E1769" s="1">
        <v>42590</v>
      </c>
      <c r="F1769" s="9" t="str">
        <f t="shared" si="149"/>
        <v>122 days</v>
      </c>
      <c r="G1769" t="s">
        <v>49</v>
      </c>
      <c r="H1769" t="s">
        <v>4487</v>
      </c>
      <c r="I1769" t="s">
        <v>4488</v>
      </c>
      <c r="J1769" t="s">
        <v>101</v>
      </c>
      <c r="K1769" t="s">
        <v>26</v>
      </c>
      <c r="L1769" t="s">
        <v>4358</v>
      </c>
      <c r="M1769" t="s">
        <v>318</v>
      </c>
      <c r="N1769">
        <v>23434</v>
      </c>
      <c r="O1769" t="s">
        <v>29</v>
      </c>
      <c r="P1769" t="s">
        <v>4489</v>
      </c>
      <c r="Q1769" t="s">
        <v>31</v>
      </c>
      <c r="R1769" t="s">
        <v>64</v>
      </c>
      <c r="S1769" t="s">
        <v>4490</v>
      </c>
      <c r="T1769" s="9">
        <v>109.8</v>
      </c>
      <c r="U1769">
        <v>9</v>
      </c>
      <c r="V1769" s="2">
        <v>0</v>
      </c>
      <c r="W1769" s="6">
        <v>46.12</v>
      </c>
      <c r="X1769" s="14">
        <f>AA1769-W1769</f>
        <v>942.07999999999993</v>
      </c>
      <c r="Y1769" s="6">
        <f>T1769*U1769</f>
        <v>988.19999999999993</v>
      </c>
      <c r="Z1769" s="6">
        <f>Y1769*V1769</f>
        <v>0</v>
      </c>
      <c r="AA1769" s="6">
        <f t="shared" si="146"/>
        <v>988.19999999999993</v>
      </c>
    </row>
    <row r="1770" spans="2:27" x14ac:dyDescent="0.3">
      <c r="B1770">
        <v>1767</v>
      </c>
      <c r="C1770" t="s">
        <v>4486</v>
      </c>
      <c r="D1770" s="1">
        <v>42468</v>
      </c>
      <c r="E1770" s="1">
        <v>42590</v>
      </c>
      <c r="F1770" s="9" t="str">
        <f t="shared" si="149"/>
        <v>122 days</v>
      </c>
      <c r="G1770" t="s">
        <v>49</v>
      </c>
      <c r="H1770" t="s">
        <v>4487</v>
      </c>
      <c r="I1770" t="s">
        <v>4488</v>
      </c>
      <c r="J1770" t="s">
        <v>101</v>
      </c>
      <c r="K1770" t="s">
        <v>26</v>
      </c>
      <c r="L1770" t="s">
        <v>4358</v>
      </c>
      <c r="M1770" t="s">
        <v>318</v>
      </c>
      <c r="N1770">
        <v>23434</v>
      </c>
      <c r="O1770" t="s">
        <v>29</v>
      </c>
      <c r="P1770" t="s">
        <v>4491</v>
      </c>
      <c r="Q1770" t="s">
        <v>45</v>
      </c>
      <c r="R1770" t="s">
        <v>46</v>
      </c>
      <c r="S1770" t="s">
        <v>4492</v>
      </c>
      <c r="T1770" s="9">
        <v>9.82</v>
      </c>
      <c r="U1770">
        <v>2</v>
      </c>
      <c r="V1770" s="2">
        <v>0</v>
      </c>
      <c r="W1770" s="6">
        <v>4.8099999999999996</v>
      </c>
      <c r="X1770" s="14">
        <f>AA1770-W1770</f>
        <v>14.830000000000002</v>
      </c>
      <c r="Y1770" s="6">
        <f>T1770*U1770</f>
        <v>19.64</v>
      </c>
      <c r="Z1770" s="6">
        <f>Y1770*V1770</f>
        <v>0</v>
      </c>
      <c r="AA1770" s="6">
        <f t="shared" si="146"/>
        <v>19.64</v>
      </c>
    </row>
    <row r="1771" spans="2:27" x14ac:dyDescent="0.3">
      <c r="B1771">
        <v>1768</v>
      </c>
      <c r="C1771" t="s">
        <v>4493</v>
      </c>
      <c r="D1771" s="1">
        <v>41720</v>
      </c>
      <c r="E1771" s="1">
        <v>41724</v>
      </c>
      <c r="F1771" s="9" t="str">
        <f t="shared" si="149"/>
        <v>4 days</v>
      </c>
      <c r="G1771" t="s">
        <v>49</v>
      </c>
      <c r="H1771" t="s">
        <v>4494</v>
      </c>
      <c r="I1771" t="s">
        <v>4495</v>
      </c>
      <c r="J1771" t="s">
        <v>25</v>
      </c>
      <c r="K1771" t="s">
        <v>26</v>
      </c>
      <c r="L1771" t="s">
        <v>4496</v>
      </c>
      <c r="M1771" t="s">
        <v>87</v>
      </c>
      <c r="N1771">
        <v>27405</v>
      </c>
      <c r="O1771" t="s">
        <v>29</v>
      </c>
      <c r="P1771" t="s">
        <v>254</v>
      </c>
      <c r="Q1771" t="s">
        <v>45</v>
      </c>
      <c r="R1771" t="s">
        <v>74</v>
      </c>
      <c r="S1771" t="s">
        <v>255</v>
      </c>
      <c r="T1771" s="9">
        <v>7.64</v>
      </c>
      <c r="U1771">
        <v>4</v>
      </c>
      <c r="V1771" s="2">
        <v>0.7</v>
      </c>
      <c r="W1771" s="6">
        <v>-5.86</v>
      </c>
      <c r="X1771" s="14">
        <f>AA1771-W1771</f>
        <v>15.027999999999999</v>
      </c>
      <c r="Y1771" s="6">
        <f>T1771*U1771</f>
        <v>30.56</v>
      </c>
      <c r="Z1771" s="6">
        <f>Y1771*V1771</f>
        <v>21.391999999999999</v>
      </c>
      <c r="AA1771" s="6">
        <f t="shared" si="146"/>
        <v>9.1679999999999993</v>
      </c>
    </row>
    <row r="1772" spans="2:27" x14ac:dyDescent="0.3">
      <c r="B1772">
        <v>1769</v>
      </c>
      <c r="C1772" t="s">
        <v>4493</v>
      </c>
      <c r="D1772" s="1">
        <v>41720</v>
      </c>
      <c r="E1772" s="1">
        <v>41724</v>
      </c>
      <c r="F1772" s="9" t="str">
        <f t="shared" si="149"/>
        <v>4 days</v>
      </c>
      <c r="G1772" t="s">
        <v>49</v>
      </c>
      <c r="H1772" t="s">
        <v>4494</v>
      </c>
      <c r="I1772" t="s">
        <v>4495</v>
      </c>
      <c r="J1772" t="s">
        <v>25</v>
      </c>
      <c r="K1772" t="s">
        <v>26</v>
      </c>
      <c r="L1772" t="s">
        <v>4496</v>
      </c>
      <c r="M1772" t="s">
        <v>87</v>
      </c>
      <c r="N1772">
        <v>27405</v>
      </c>
      <c r="O1772" t="s">
        <v>29</v>
      </c>
      <c r="P1772" t="s">
        <v>617</v>
      </c>
      <c r="Q1772" t="s">
        <v>45</v>
      </c>
      <c r="R1772" t="s">
        <v>74</v>
      </c>
      <c r="S1772" t="s">
        <v>618</v>
      </c>
      <c r="T1772" s="9">
        <v>51.47</v>
      </c>
      <c r="U1772">
        <v>5</v>
      </c>
      <c r="V1772" s="2">
        <v>0.7</v>
      </c>
      <c r="W1772" s="6">
        <v>-39.46</v>
      </c>
      <c r="X1772" s="14">
        <f>AA1772-W1772</f>
        <v>116.66500000000002</v>
      </c>
      <c r="Y1772" s="6">
        <f>T1772*U1772</f>
        <v>257.35000000000002</v>
      </c>
      <c r="Z1772" s="6">
        <f>Y1772*V1772</f>
        <v>180.14500000000001</v>
      </c>
      <c r="AA1772" s="6">
        <f t="shared" si="146"/>
        <v>77.205000000000013</v>
      </c>
    </row>
    <row r="1773" spans="2:27" x14ac:dyDescent="0.3">
      <c r="B1773">
        <v>1770</v>
      </c>
      <c r="C1773" t="s">
        <v>4497</v>
      </c>
      <c r="D1773" s="1">
        <v>42769</v>
      </c>
      <c r="E1773" s="1">
        <v>42950</v>
      </c>
      <c r="F1773" s="9" t="str">
        <f t="shared" si="149"/>
        <v>181 days</v>
      </c>
      <c r="G1773" t="s">
        <v>49</v>
      </c>
      <c r="H1773" t="s">
        <v>354</v>
      </c>
      <c r="I1773" t="s">
        <v>355</v>
      </c>
      <c r="J1773" t="s">
        <v>40</v>
      </c>
      <c r="K1773" t="s">
        <v>26</v>
      </c>
      <c r="L1773" t="s">
        <v>816</v>
      </c>
      <c r="M1773" t="s">
        <v>103</v>
      </c>
      <c r="N1773">
        <v>75081</v>
      </c>
      <c r="O1773" t="s">
        <v>104</v>
      </c>
      <c r="P1773" t="s">
        <v>1872</v>
      </c>
      <c r="Q1773" t="s">
        <v>45</v>
      </c>
      <c r="R1773" t="s">
        <v>578</v>
      </c>
      <c r="S1773" t="s">
        <v>1299</v>
      </c>
      <c r="T1773" s="9">
        <v>6.98</v>
      </c>
      <c r="U1773">
        <v>4</v>
      </c>
      <c r="V1773" s="2">
        <v>0.2</v>
      </c>
      <c r="W1773" s="6">
        <v>-1.4</v>
      </c>
      <c r="X1773" s="14">
        <f>AA1773-W1773</f>
        <v>23.736000000000001</v>
      </c>
      <c r="Y1773" s="6">
        <f>T1773*U1773</f>
        <v>27.92</v>
      </c>
      <c r="Z1773" s="6">
        <f>Y1773*V1773</f>
        <v>5.5840000000000005</v>
      </c>
      <c r="AA1773" s="6">
        <f t="shared" si="146"/>
        <v>22.336000000000002</v>
      </c>
    </row>
    <row r="1774" spans="2:27" x14ac:dyDescent="0.3">
      <c r="B1774">
        <v>1771</v>
      </c>
      <c r="C1774" t="s">
        <v>4497</v>
      </c>
      <c r="D1774" s="1">
        <v>42769</v>
      </c>
      <c r="E1774" s="1">
        <v>42950</v>
      </c>
      <c r="F1774" s="9" t="str">
        <f t="shared" si="149"/>
        <v>181 days</v>
      </c>
      <c r="G1774" t="s">
        <v>49</v>
      </c>
      <c r="H1774" t="s">
        <v>354</v>
      </c>
      <c r="I1774" t="s">
        <v>355</v>
      </c>
      <c r="J1774" t="s">
        <v>40</v>
      </c>
      <c r="K1774" t="s">
        <v>26</v>
      </c>
      <c r="L1774" t="s">
        <v>816</v>
      </c>
      <c r="M1774" t="s">
        <v>103</v>
      </c>
      <c r="N1774">
        <v>75081</v>
      </c>
      <c r="O1774" t="s">
        <v>104</v>
      </c>
      <c r="P1774" t="s">
        <v>231</v>
      </c>
      <c r="Q1774" t="s">
        <v>45</v>
      </c>
      <c r="R1774" t="s">
        <v>74</v>
      </c>
      <c r="S1774" t="s">
        <v>232</v>
      </c>
      <c r="T1774" s="9">
        <v>12.22</v>
      </c>
      <c r="U1774">
        <v>7</v>
      </c>
      <c r="V1774" s="2">
        <v>0.8</v>
      </c>
      <c r="W1774" s="6">
        <v>-20.170000000000002</v>
      </c>
      <c r="X1774" s="14">
        <f>AA1774-W1774</f>
        <v>37.278000000000006</v>
      </c>
      <c r="Y1774" s="6">
        <f>T1774*U1774</f>
        <v>85.54</v>
      </c>
      <c r="Z1774" s="6">
        <f>Y1774*V1774</f>
        <v>68.432000000000002</v>
      </c>
      <c r="AA1774" s="6">
        <f t="shared" si="146"/>
        <v>17.108000000000004</v>
      </c>
    </row>
    <row r="1775" spans="2:27" x14ac:dyDescent="0.3">
      <c r="B1775">
        <v>1772</v>
      </c>
      <c r="C1775" t="s">
        <v>4498</v>
      </c>
      <c r="D1775" s="1">
        <v>42701</v>
      </c>
      <c r="E1775" s="1">
        <v>42703</v>
      </c>
      <c r="F1775" s="9" t="str">
        <f t="shared" si="149"/>
        <v>2 days</v>
      </c>
      <c r="G1775" t="s">
        <v>22</v>
      </c>
      <c r="H1775" t="s">
        <v>512</v>
      </c>
      <c r="I1775" t="s">
        <v>513</v>
      </c>
      <c r="J1775" t="s">
        <v>40</v>
      </c>
      <c r="K1775" t="s">
        <v>26</v>
      </c>
      <c r="L1775" t="s">
        <v>302</v>
      </c>
      <c r="M1775" t="s">
        <v>210</v>
      </c>
      <c r="N1775">
        <v>60623</v>
      </c>
      <c r="O1775" t="s">
        <v>104</v>
      </c>
      <c r="P1775" t="s">
        <v>3331</v>
      </c>
      <c r="Q1775" t="s">
        <v>45</v>
      </c>
      <c r="R1775" t="s">
        <v>58</v>
      </c>
      <c r="S1775" t="s">
        <v>3332</v>
      </c>
      <c r="T1775" s="9">
        <v>97.98</v>
      </c>
      <c r="U1775">
        <v>2</v>
      </c>
      <c r="V1775" s="2">
        <v>0.2</v>
      </c>
      <c r="W1775" s="6">
        <v>-24.5</v>
      </c>
      <c r="X1775" s="14">
        <f>AA1775-W1775</f>
        <v>181.268</v>
      </c>
      <c r="Y1775" s="6">
        <f>T1775*U1775</f>
        <v>195.96</v>
      </c>
      <c r="Z1775" s="6">
        <f>Y1775*V1775</f>
        <v>39.192000000000007</v>
      </c>
      <c r="AA1775" s="6">
        <f t="shared" si="146"/>
        <v>156.768</v>
      </c>
    </row>
    <row r="1776" spans="2:27" x14ac:dyDescent="0.3">
      <c r="B1776">
        <v>1773</v>
      </c>
      <c r="C1776" t="s">
        <v>4498</v>
      </c>
      <c r="D1776" s="1">
        <v>42701</v>
      </c>
      <c r="E1776" s="1">
        <v>42703</v>
      </c>
      <c r="F1776" s="9" t="str">
        <f t="shared" si="149"/>
        <v>2 days</v>
      </c>
      <c r="G1776" t="s">
        <v>22</v>
      </c>
      <c r="H1776" t="s">
        <v>512</v>
      </c>
      <c r="I1776" t="s">
        <v>513</v>
      </c>
      <c r="J1776" t="s">
        <v>40</v>
      </c>
      <c r="K1776" t="s">
        <v>26</v>
      </c>
      <c r="L1776" t="s">
        <v>302</v>
      </c>
      <c r="M1776" t="s">
        <v>210</v>
      </c>
      <c r="N1776">
        <v>60623</v>
      </c>
      <c r="O1776" t="s">
        <v>104</v>
      </c>
      <c r="P1776" t="s">
        <v>845</v>
      </c>
      <c r="Q1776" t="s">
        <v>70</v>
      </c>
      <c r="R1776" t="s">
        <v>160</v>
      </c>
      <c r="S1776" t="s">
        <v>846</v>
      </c>
      <c r="T1776" s="9">
        <v>62.4</v>
      </c>
      <c r="U1776">
        <v>6</v>
      </c>
      <c r="V1776" s="2">
        <v>0.2</v>
      </c>
      <c r="W1776" s="6">
        <v>19.5</v>
      </c>
      <c r="X1776" s="14">
        <f>AA1776-W1776</f>
        <v>280.02</v>
      </c>
      <c r="Y1776" s="6">
        <f>T1776*U1776</f>
        <v>374.4</v>
      </c>
      <c r="Z1776" s="6">
        <f>Y1776*V1776</f>
        <v>74.88</v>
      </c>
      <c r="AA1776" s="6">
        <f t="shared" si="146"/>
        <v>299.52</v>
      </c>
    </row>
    <row r="1777" spans="2:27" x14ac:dyDescent="0.3">
      <c r="B1777">
        <v>1774</v>
      </c>
      <c r="C1777" t="s">
        <v>4499</v>
      </c>
      <c r="D1777" s="1">
        <v>41757</v>
      </c>
      <c r="E1777" s="1">
        <v>41703</v>
      </c>
      <c r="F1777" s="23" t="s">
        <v>10956</v>
      </c>
      <c r="G1777" t="s">
        <v>49</v>
      </c>
      <c r="H1777" t="s">
        <v>4201</v>
      </c>
      <c r="I1777" t="s">
        <v>4202</v>
      </c>
      <c r="J1777" t="s">
        <v>40</v>
      </c>
      <c r="K1777" t="s">
        <v>26</v>
      </c>
      <c r="L1777" t="s">
        <v>4500</v>
      </c>
      <c r="M1777" t="s">
        <v>2741</v>
      </c>
      <c r="N1777">
        <v>21215</v>
      </c>
      <c r="O1777" t="s">
        <v>147</v>
      </c>
      <c r="P1777" t="s">
        <v>4501</v>
      </c>
      <c r="Q1777" t="s">
        <v>45</v>
      </c>
      <c r="R1777" t="s">
        <v>74</v>
      </c>
      <c r="S1777" t="s">
        <v>4502</v>
      </c>
      <c r="T1777" s="9">
        <v>20.86</v>
      </c>
      <c r="U1777">
        <v>2</v>
      </c>
      <c r="V1777" s="2">
        <v>0</v>
      </c>
      <c r="W1777" s="6">
        <v>9.39</v>
      </c>
      <c r="X1777" s="14">
        <f>AA1777-W1777</f>
        <v>32.33</v>
      </c>
      <c r="Y1777" s="6">
        <f>T1777*U1777</f>
        <v>41.72</v>
      </c>
      <c r="Z1777" s="6">
        <f>Y1777*V1777</f>
        <v>0</v>
      </c>
      <c r="AA1777" s="6">
        <f t="shared" si="146"/>
        <v>41.72</v>
      </c>
    </row>
    <row r="1778" spans="2:27" x14ac:dyDescent="0.3">
      <c r="B1778">
        <v>1775</v>
      </c>
      <c r="C1778" t="s">
        <v>4499</v>
      </c>
      <c r="D1778" s="1">
        <v>41757</v>
      </c>
      <c r="E1778" s="1">
        <v>41703</v>
      </c>
      <c r="F1778" s="23" t="s">
        <v>10956</v>
      </c>
      <c r="G1778" t="s">
        <v>49</v>
      </c>
      <c r="H1778" t="s">
        <v>4201</v>
      </c>
      <c r="I1778" t="s">
        <v>4202</v>
      </c>
      <c r="J1778" t="s">
        <v>40</v>
      </c>
      <c r="K1778" t="s">
        <v>26</v>
      </c>
      <c r="L1778" t="s">
        <v>4500</v>
      </c>
      <c r="M1778" t="s">
        <v>2741</v>
      </c>
      <c r="N1778">
        <v>21215</v>
      </c>
      <c r="O1778" t="s">
        <v>147</v>
      </c>
      <c r="P1778" t="s">
        <v>4503</v>
      </c>
      <c r="Q1778" t="s">
        <v>45</v>
      </c>
      <c r="R1778" t="s">
        <v>58</v>
      </c>
      <c r="S1778" t="s">
        <v>4504</v>
      </c>
      <c r="T1778" s="9">
        <v>497.61</v>
      </c>
      <c r="U1778">
        <v>9</v>
      </c>
      <c r="V1778" s="2">
        <v>0</v>
      </c>
      <c r="W1778" s="6">
        <v>129.38</v>
      </c>
      <c r="X1778" s="14">
        <f>AA1778-W1778</f>
        <v>4349.1099999999997</v>
      </c>
      <c r="Y1778" s="6">
        <f>T1778*U1778</f>
        <v>4478.49</v>
      </c>
      <c r="Z1778" s="6">
        <f>Y1778*V1778</f>
        <v>0</v>
      </c>
      <c r="AA1778" s="6">
        <f t="shared" si="146"/>
        <v>4478.49</v>
      </c>
    </row>
    <row r="1779" spans="2:27" x14ac:dyDescent="0.3">
      <c r="B1779">
        <v>1776</v>
      </c>
      <c r="C1779" t="s">
        <v>4499</v>
      </c>
      <c r="D1779" s="1">
        <v>41757</v>
      </c>
      <c r="E1779" s="1">
        <v>41703</v>
      </c>
      <c r="F1779" s="23" t="s">
        <v>10956</v>
      </c>
      <c r="G1779" t="s">
        <v>49</v>
      </c>
      <c r="H1779" t="s">
        <v>4201</v>
      </c>
      <c r="I1779" t="s">
        <v>4202</v>
      </c>
      <c r="J1779" t="s">
        <v>40</v>
      </c>
      <c r="K1779" t="s">
        <v>26</v>
      </c>
      <c r="L1779" t="s">
        <v>4500</v>
      </c>
      <c r="M1779" t="s">
        <v>2741</v>
      </c>
      <c r="N1779">
        <v>21215</v>
      </c>
      <c r="O1779" t="s">
        <v>147</v>
      </c>
      <c r="P1779" t="s">
        <v>4505</v>
      </c>
      <c r="Q1779" t="s">
        <v>45</v>
      </c>
      <c r="R1779" t="s">
        <v>67</v>
      </c>
      <c r="S1779" t="s">
        <v>4506</v>
      </c>
      <c r="T1779" s="9">
        <v>5.34</v>
      </c>
      <c r="U1779">
        <v>2</v>
      </c>
      <c r="V1779" s="2">
        <v>0</v>
      </c>
      <c r="W1779" s="6">
        <v>1.5</v>
      </c>
      <c r="X1779" s="14">
        <f>AA1779-W1779</f>
        <v>9.18</v>
      </c>
      <c r="Y1779" s="6">
        <f>T1779*U1779</f>
        <v>10.68</v>
      </c>
      <c r="Z1779" s="6">
        <f>Y1779*V1779</f>
        <v>0</v>
      </c>
      <c r="AA1779" s="6">
        <f t="shared" si="146"/>
        <v>10.68</v>
      </c>
    </row>
    <row r="1780" spans="2:27" x14ac:dyDescent="0.3">
      <c r="B1780">
        <v>1777</v>
      </c>
      <c r="C1780" t="s">
        <v>4499</v>
      </c>
      <c r="D1780" s="1">
        <v>41757</v>
      </c>
      <c r="E1780" s="1">
        <v>41703</v>
      </c>
      <c r="F1780" s="23" t="s">
        <v>10956</v>
      </c>
      <c r="G1780" t="s">
        <v>49</v>
      </c>
      <c r="H1780" t="s">
        <v>4201</v>
      </c>
      <c r="I1780" t="s">
        <v>4202</v>
      </c>
      <c r="J1780" t="s">
        <v>40</v>
      </c>
      <c r="K1780" t="s">
        <v>26</v>
      </c>
      <c r="L1780" t="s">
        <v>4500</v>
      </c>
      <c r="M1780" t="s">
        <v>2741</v>
      </c>
      <c r="N1780">
        <v>21215</v>
      </c>
      <c r="O1780" t="s">
        <v>147</v>
      </c>
      <c r="P1780" t="s">
        <v>3207</v>
      </c>
      <c r="Q1780" t="s">
        <v>45</v>
      </c>
      <c r="R1780" t="s">
        <v>46</v>
      </c>
      <c r="S1780" t="s">
        <v>3208</v>
      </c>
      <c r="T1780" s="9">
        <v>3.15</v>
      </c>
      <c r="U1780">
        <v>1</v>
      </c>
      <c r="V1780" s="2">
        <v>0</v>
      </c>
      <c r="W1780" s="6">
        <v>1.51</v>
      </c>
      <c r="X1780" s="14">
        <f>AA1780-W1780</f>
        <v>1.64</v>
      </c>
      <c r="Y1780" s="6">
        <f>T1780*U1780</f>
        <v>3.15</v>
      </c>
      <c r="Z1780" s="6">
        <f>Y1780*V1780</f>
        <v>0</v>
      </c>
      <c r="AA1780" s="6">
        <f t="shared" si="146"/>
        <v>3.15</v>
      </c>
    </row>
    <row r="1781" spans="2:27" x14ac:dyDescent="0.3">
      <c r="B1781">
        <v>1778</v>
      </c>
      <c r="C1781" t="s">
        <v>4507</v>
      </c>
      <c r="D1781" s="1">
        <v>42332</v>
      </c>
      <c r="E1781" s="1">
        <v>42336</v>
      </c>
      <c r="F1781" s="9" t="str">
        <f t="shared" ref="F1781:F1784" si="150">DATEDIF(D1781,E1781,"d")&amp;" days"</f>
        <v>4 days</v>
      </c>
      <c r="G1781" t="s">
        <v>49</v>
      </c>
      <c r="H1781" t="s">
        <v>250</v>
      </c>
      <c r="I1781" t="s">
        <v>251</v>
      </c>
      <c r="J1781" t="s">
        <v>25</v>
      </c>
      <c r="K1781" t="s">
        <v>26</v>
      </c>
      <c r="L1781" t="s">
        <v>41</v>
      </c>
      <c r="M1781" t="s">
        <v>42</v>
      </c>
      <c r="N1781">
        <v>90004</v>
      </c>
      <c r="O1781" t="s">
        <v>43</v>
      </c>
      <c r="P1781" t="s">
        <v>4508</v>
      </c>
      <c r="Q1781" t="s">
        <v>45</v>
      </c>
      <c r="R1781" t="s">
        <v>89</v>
      </c>
      <c r="S1781" t="s">
        <v>4509</v>
      </c>
      <c r="T1781" s="9">
        <v>368.91</v>
      </c>
      <c r="U1781">
        <v>9</v>
      </c>
      <c r="V1781" s="2">
        <v>0</v>
      </c>
      <c r="W1781" s="6">
        <v>180.77</v>
      </c>
      <c r="X1781" s="14">
        <f>AA1781-W1781</f>
        <v>3139.42</v>
      </c>
      <c r="Y1781" s="6">
        <f>T1781*U1781</f>
        <v>3320.19</v>
      </c>
      <c r="Z1781" s="6">
        <f>Y1781*V1781</f>
        <v>0</v>
      </c>
      <c r="AA1781" s="6">
        <f t="shared" si="146"/>
        <v>3320.19</v>
      </c>
    </row>
    <row r="1782" spans="2:27" x14ac:dyDescent="0.3">
      <c r="B1782">
        <v>1779</v>
      </c>
      <c r="C1782" t="s">
        <v>4507</v>
      </c>
      <c r="D1782" s="1">
        <v>42332</v>
      </c>
      <c r="E1782" s="1">
        <v>42336</v>
      </c>
      <c r="F1782" s="9" t="str">
        <f t="shared" si="150"/>
        <v>4 days</v>
      </c>
      <c r="G1782" t="s">
        <v>49</v>
      </c>
      <c r="H1782" t="s">
        <v>250</v>
      </c>
      <c r="I1782" t="s">
        <v>251</v>
      </c>
      <c r="J1782" t="s">
        <v>25</v>
      </c>
      <c r="K1782" t="s">
        <v>26</v>
      </c>
      <c r="L1782" t="s">
        <v>41</v>
      </c>
      <c r="M1782" t="s">
        <v>42</v>
      </c>
      <c r="N1782">
        <v>90004</v>
      </c>
      <c r="O1782" t="s">
        <v>43</v>
      </c>
      <c r="P1782" t="s">
        <v>1654</v>
      </c>
      <c r="Q1782" t="s">
        <v>45</v>
      </c>
      <c r="R1782" t="s">
        <v>67</v>
      </c>
      <c r="S1782" t="s">
        <v>1655</v>
      </c>
      <c r="T1782" s="9">
        <v>14.7</v>
      </c>
      <c r="U1782">
        <v>5</v>
      </c>
      <c r="V1782" s="2">
        <v>0</v>
      </c>
      <c r="W1782" s="6">
        <v>6.62</v>
      </c>
      <c r="X1782" s="14">
        <f>AA1782-W1782</f>
        <v>66.88</v>
      </c>
      <c r="Y1782" s="6">
        <f>T1782*U1782</f>
        <v>73.5</v>
      </c>
      <c r="Z1782" s="6">
        <f>Y1782*V1782</f>
        <v>0</v>
      </c>
      <c r="AA1782" s="6">
        <f t="shared" si="146"/>
        <v>73.5</v>
      </c>
    </row>
    <row r="1783" spans="2:27" x14ac:dyDescent="0.3">
      <c r="B1783">
        <v>1780</v>
      </c>
      <c r="C1783" t="s">
        <v>4510</v>
      </c>
      <c r="D1783" s="1">
        <v>42685</v>
      </c>
      <c r="E1783" s="1">
        <v>42690</v>
      </c>
      <c r="F1783" s="9" t="str">
        <f t="shared" si="150"/>
        <v>5 days</v>
      </c>
      <c r="G1783" t="s">
        <v>49</v>
      </c>
      <c r="H1783" t="s">
        <v>3558</v>
      </c>
      <c r="I1783" t="s">
        <v>3559</v>
      </c>
      <c r="J1783" t="s">
        <v>25</v>
      </c>
      <c r="K1783" t="s">
        <v>26</v>
      </c>
      <c r="L1783" t="s">
        <v>265</v>
      </c>
      <c r="M1783" t="s">
        <v>266</v>
      </c>
      <c r="N1783">
        <v>10011</v>
      </c>
      <c r="O1783" t="s">
        <v>147</v>
      </c>
      <c r="P1783" t="s">
        <v>3177</v>
      </c>
      <c r="Q1783" t="s">
        <v>70</v>
      </c>
      <c r="R1783" t="s">
        <v>160</v>
      </c>
      <c r="S1783" t="s">
        <v>3178</v>
      </c>
      <c r="T1783" s="9">
        <v>59.97</v>
      </c>
      <c r="U1783">
        <v>3</v>
      </c>
      <c r="V1783" s="2">
        <v>0</v>
      </c>
      <c r="W1783" s="6">
        <v>14.99</v>
      </c>
      <c r="X1783" s="14">
        <f>AA1783-W1783</f>
        <v>164.92</v>
      </c>
      <c r="Y1783" s="6">
        <f>T1783*U1783</f>
        <v>179.91</v>
      </c>
      <c r="Z1783" s="6">
        <f>Y1783*V1783</f>
        <v>0</v>
      </c>
      <c r="AA1783" s="6">
        <f t="shared" si="146"/>
        <v>179.91</v>
      </c>
    </row>
    <row r="1784" spans="2:27" x14ac:dyDescent="0.3">
      <c r="B1784">
        <v>1781</v>
      </c>
      <c r="C1784" t="s">
        <v>4510</v>
      </c>
      <c r="D1784" s="1">
        <v>42685</v>
      </c>
      <c r="E1784" s="1">
        <v>42690</v>
      </c>
      <c r="F1784" s="9" t="str">
        <f t="shared" si="150"/>
        <v>5 days</v>
      </c>
      <c r="G1784" t="s">
        <v>49</v>
      </c>
      <c r="H1784" t="s">
        <v>3558</v>
      </c>
      <c r="I1784" t="s">
        <v>3559</v>
      </c>
      <c r="J1784" t="s">
        <v>25</v>
      </c>
      <c r="K1784" t="s">
        <v>26</v>
      </c>
      <c r="L1784" t="s">
        <v>265</v>
      </c>
      <c r="M1784" t="s">
        <v>266</v>
      </c>
      <c r="N1784">
        <v>10011</v>
      </c>
      <c r="O1784" t="s">
        <v>147</v>
      </c>
      <c r="P1784" t="s">
        <v>935</v>
      </c>
      <c r="Q1784" t="s">
        <v>45</v>
      </c>
      <c r="R1784" t="s">
        <v>58</v>
      </c>
      <c r="S1784" t="s">
        <v>936</v>
      </c>
      <c r="T1784" s="9">
        <v>83.36</v>
      </c>
      <c r="U1784">
        <v>1</v>
      </c>
      <c r="V1784" s="2">
        <v>0</v>
      </c>
      <c r="W1784" s="6">
        <v>20.84</v>
      </c>
      <c r="X1784" s="14">
        <f>AA1784-W1784</f>
        <v>62.519999999999996</v>
      </c>
      <c r="Y1784" s="6">
        <f>T1784*U1784</f>
        <v>83.36</v>
      </c>
      <c r="Z1784" s="6">
        <f>Y1784*V1784</f>
        <v>0</v>
      </c>
      <c r="AA1784" s="6">
        <f t="shared" si="146"/>
        <v>83.36</v>
      </c>
    </row>
    <row r="1785" spans="2:27" x14ac:dyDescent="0.3">
      <c r="B1785">
        <v>1782</v>
      </c>
      <c r="C1785" t="s">
        <v>4511</v>
      </c>
      <c r="D1785" s="1">
        <v>42254</v>
      </c>
      <c r="E1785" s="1">
        <v>42198</v>
      </c>
      <c r="F1785" s="23" t="s">
        <v>10956</v>
      </c>
      <c r="G1785" t="s">
        <v>49</v>
      </c>
      <c r="H1785" t="s">
        <v>997</v>
      </c>
      <c r="I1785" t="s">
        <v>998</v>
      </c>
      <c r="J1785" t="s">
        <v>40</v>
      </c>
      <c r="K1785" t="s">
        <v>26</v>
      </c>
      <c r="L1785" t="s">
        <v>612</v>
      </c>
      <c r="M1785" t="s">
        <v>1247</v>
      </c>
      <c r="N1785">
        <v>2038</v>
      </c>
      <c r="O1785" t="s">
        <v>147</v>
      </c>
      <c r="P1785" t="s">
        <v>4512</v>
      </c>
      <c r="Q1785" t="s">
        <v>45</v>
      </c>
      <c r="R1785" t="s">
        <v>89</v>
      </c>
      <c r="S1785" t="s">
        <v>4513</v>
      </c>
      <c r="T1785" s="9">
        <v>6.58</v>
      </c>
      <c r="U1785">
        <v>2</v>
      </c>
      <c r="V1785" s="2">
        <v>0</v>
      </c>
      <c r="W1785" s="6">
        <v>3.03</v>
      </c>
      <c r="X1785" s="14">
        <f>AA1785-W1785</f>
        <v>10.130000000000001</v>
      </c>
      <c r="Y1785" s="6">
        <f>T1785*U1785</f>
        <v>13.16</v>
      </c>
      <c r="Z1785" s="6">
        <f>Y1785*V1785</f>
        <v>0</v>
      </c>
      <c r="AA1785" s="6">
        <f t="shared" si="146"/>
        <v>13.16</v>
      </c>
    </row>
    <row r="1786" spans="2:27" x14ac:dyDescent="0.3">
      <c r="B1786">
        <v>1783</v>
      </c>
      <c r="C1786" t="s">
        <v>4511</v>
      </c>
      <c r="D1786" s="1">
        <v>42254</v>
      </c>
      <c r="E1786" s="1">
        <v>42198</v>
      </c>
      <c r="F1786" s="23" t="s">
        <v>10956</v>
      </c>
      <c r="G1786" t="s">
        <v>49</v>
      </c>
      <c r="H1786" t="s">
        <v>997</v>
      </c>
      <c r="I1786" t="s">
        <v>998</v>
      </c>
      <c r="J1786" t="s">
        <v>40</v>
      </c>
      <c r="K1786" t="s">
        <v>26</v>
      </c>
      <c r="L1786" t="s">
        <v>612</v>
      </c>
      <c r="M1786" t="s">
        <v>1247</v>
      </c>
      <c r="N1786">
        <v>2038</v>
      </c>
      <c r="O1786" t="s">
        <v>147</v>
      </c>
      <c r="P1786" t="s">
        <v>3134</v>
      </c>
      <c r="Q1786" t="s">
        <v>45</v>
      </c>
      <c r="R1786" t="s">
        <v>74</v>
      </c>
      <c r="S1786" t="s">
        <v>3135</v>
      </c>
      <c r="T1786" s="9">
        <v>122.94</v>
      </c>
      <c r="U1786">
        <v>3</v>
      </c>
      <c r="V1786" s="2">
        <v>0</v>
      </c>
      <c r="W1786" s="6">
        <v>59.01</v>
      </c>
      <c r="X1786" s="14">
        <f>AA1786-W1786</f>
        <v>309.81</v>
      </c>
      <c r="Y1786" s="6">
        <f>T1786*U1786</f>
        <v>368.82</v>
      </c>
      <c r="Z1786" s="6">
        <f>Y1786*V1786</f>
        <v>0</v>
      </c>
      <c r="AA1786" s="6">
        <f t="shared" si="146"/>
        <v>368.82</v>
      </c>
    </row>
    <row r="1787" spans="2:27" x14ac:dyDescent="0.3">
      <c r="B1787">
        <v>1784</v>
      </c>
      <c r="C1787" t="s">
        <v>4514</v>
      </c>
      <c r="D1787" s="1">
        <v>43000</v>
      </c>
      <c r="E1787" s="1">
        <v>43004</v>
      </c>
      <c r="F1787" s="9" t="str">
        <f t="shared" ref="F1787:F1793" si="151">DATEDIF(D1787,E1787,"d")&amp;" days"</f>
        <v>4 days</v>
      </c>
      <c r="G1787" t="s">
        <v>49</v>
      </c>
      <c r="H1787" t="s">
        <v>4515</v>
      </c>
      <c r="I1787" t="s">
        <v>4516</v>
      </c>
      <c r="J1787" t="s">
        <v>40</v>
      </c>
      <c r="K1787" t="s">
        <v>26</v>
      </c>
      <c r="L1787" t="s">
        <v>2553</v>
      </c>
      <c r="M1787" t="s">
        <v>113</v>
      </c>
      <c r="N1787">
        <v>53209</v>
      </c>
      <c r="O1787" t="s">
        <v>104</v>
      </c>
      <c r="P1787" t="s">
        <v>4314</v>
      </c>
      <c r="Q1787" t="s">
        <v>45</v>
      </c>
      <c r="R1787" t="s">
        <v>89</v>
      </c>
      <c r="S1787" t="s">
        <v>4315</v>
      </c>
      <c r="T1787" s="9">
        <v>219.84</v>
      </c>
      <c r="U1787">
        <v>4</v>
      </c>
      <c r="V1787" s="2">
        <v>0</v>
      </c>
      <c r="W1787" s="6">
        <v>107.72</v>
      </c>
      <c r="X1787" s="14">
        <f>AA1787-W1787</f>
        <v>771.64</v>
      </c>
      <c r="Y1787" s="6">
        <f>T1787*U1787</f>
        <v>879.36</v>
      </c>
      <c r="Z1787" s="6">
        <f>Y1787*V1787</f>
        <v>0</v>
      </c>
      <c r="AA1787" s="6">
        <f t="shared" si="146"/>
        <v>879.36</v>
      </c>
    </row>
    <row r="1788" spans="2:27" x14ac:dyDescent="0.3">
      <c r="B1788">
        <v>1785</v>
      </c>
      <c r="C1788" t="s">
        <v>4514</v>
      </c>
      <c r="D1788" s="1">
        <v>43000</v>
      </c>
      <c r="E1788" s="1">
        <v>43004</v>
      </c>
      <c r="F1788" s="9" t="str">
        <f t="shared" si="151"/>
        <v>4 days</v>
      </c>
      <c r="G1788" t="s">
        <v>49</v>
      </c>
      <c r="H1788" t="s">
        <v>4515</v>
      </c>
      <c r="I1788" t="s">
        <v>4516</v>
      </c>
      <c r="J1788" t="s">
        <v>40</v>
      </c>
      <c r="K1788" t="s">
        <v>26</v>
      </c>
      <c r="L1788" t="s">
        <v>2553</v>
      </c>
      <c r="M1788" t="s">
        <v>113</v>
      </c>
      <c r="N1788">
        <v>53209</v>
      </c>
      <c r="O1788" t="s">
        <v>104</v>
      </c>
      <c r="P1788" t="s">
        <v>3773</v>
      </c>
      <c r="Q1788" t="s">
        <v>70</v>
      </c>
      <c r="R1788" t="s">
        <v>160</v>
      </c>
      <c r="S1788" t="s">
        <v>3774</v>
      </c>
      <c r="T1788" s="9">
        <v>98.16</v>
      </c>
      <c r="U1788">
        <v>6</v>
      </c>
      <c r="V1788" s="2">
        <v>0</v>
      </c>
      <c r="W1788" s="6">
        <v>9.82</v>
      </c>
      <c r="X1788" s="14">
        <f>AA1788-W1788</f>
        <v>579.14</v>
      </c>
      <c r="Y1788" s="6">
        <f>T1788*U1788</f>
        <v>588.96</v>
      </c>
      <c r="Z1788" s="6">
        <f>Y1788*V1788</f>
        <v>0</v>
      </c>
      <c r="AA1788" s="6">
        <f t="shared" si="146"/>
        <v>588.96</v>
      </c>
    </row>
    <row r="1789" spans="2:27" x14ac:dyDescent="0.3">
      <c r="B1789">
        <v>1786</v>
      </c>
      <c r="C1789" t="s">
        <v>4514</v>
      </c>
      <c r="D1789" s="1">
        <v>43000</v>
      </c>
      <c r="E1789" s="1">
        <v>43004</v>
      </c>
      <c r="F1789" s="9" t="str">
        <f t="shared" si="151"/>
        <v>4 days</v>
      </c>
      <c r="G1789" t="s">
        <v>49</v>
      </c>
      <c r="H1789" t="s">
        <v>4515</v>
      </c>
      <c r="I1789" t="s">
        <v>4516</v>
      </c>
      <c r="J1789" t="s">
        <v>40</v>
      </c>
      <c r="K1789" t="s">
        <v>26</v>
      </c>
      <c r="L1789" t="s">
        <v>2553</v>
      </c>
      <c r="M1789" t="s">
        <v>113</v>
      </c>
      <c r="N1789">
        <v>53209</v>
      </c>
      <c r="O1789" t="s">
        <v>104</v>
      </c>
      <c r="P1789" t="s">
        <v>3369</v>
      </c>
      <c r="Q1789" t="s">
        <v>45</v>
      </c>
      <c r="R1789" t="s">
        <v>74</v>
      </c>
      <c r="S1789" t="s">
        <v>3370</v>
      </c>
      <c r="T1789" s="9">
        <v>33.04</v>
      </c>
      <c r="U1789">
        <v>8</v>
      </c>
      <c r="V1789" s="2">
        <v>0</v>
      </c>
      <c r="W1789" s="6">
        <v>15.53</v>
      </c>
      <c r="X1789" s="14">
        <f>AA1789-W1789</f>
        <v>248.79</v>
      </c>
      <c r="Y1789" s="6">
        <f>T1789*U1789</f>
        <v>264.32</v>
      </c>
      <c r="Z1789" s="6">
        <f>Y1789*V1789</f>
        <v>0</v>
      </c>
      <c r="AA1789" s="6">
        <f t="shared" si="146"/>
        <v>264.32</v>
      </c>
    </row>
    <row r="1790" spans="2:27" x14ac:dyDescent="0.3">
      <c r="B1790">
        <v>1787</v>
      </c>
      <c r="C1790" t="s">
        <v>4514</v>
      </c>
      <c r="D1790" s="1">
        <v>43000</v>
      </c>
      <c r="E1790" s="1">
        <v>43004</v>
      </c>
      <c r="F1790" s="9" t="str">
        <f t="shared" si="151"/>
        <v>4 days</v>
      </c>
      <c r="G1790" t="s">
        <v>49</v>
      </c>
      <c r="H1790" t="s">
        <v>4515</v>
      </c>
      <c r="I1790" t="s">
        <v>4516</v>
      </c>
      <c r="J1790" t="s">
        <v>40</v>
      </c>
      <c r="K1790" t="s">
        <v>26</v>
      </c>
      <c r="L1790" t="s">
        <v>2553</v>
      </c>
      <c r="M1790" t="s">
        <v>113</v>
      </c>
      <c r="N1790">
        <v>53209</v>
      </c>
      <c r="O1790" t="s">
        <v>104</v>
      </c>
      <c r="P1790" t="s">
        <v>4517</v>
      </c>
      <c r="Q1790" t="s">
        <v>70</v>
      </c>
      <c r="R1790" t="s">
        <v>71</v>
      </c>
      <c r="S1790" t="s">
        <v>4518</v>
      </c>
      <c r="T1790" s="9">
        <v>86.97</v>
      </c>
      <c r="U1790">
        <v>3</v>
      </c>
      <c r="V1790" s="2">
        <v>0</v>
      </c>
      <c r="W1790" s="6">
        <v>25.22</v>
      </c>
      <c r="X1790" s="14">
        <f>AA1790-W1790</f>
        <v>235.68999999999997</v>
      </c>
      <c r="Y1790" s="6">
        <f>T1790*U1790</f>
        <v>260.90999999999997</v>
      </c>
      <c r="Z1790" s="6">
        <f>Y1790*V1790</f>
        <v>0</v>
      </c>
      <c r="AA1790" s="6">
        <f t="shared" si="146"/>
        <v>260.90999999999997</v>
      </c>
    </row>
    <row r="1791" spans="2:27" x14ac:dyDescent="0.3">
      <c r="B1791">
        <v>1788</v>
      </c>
      <c r="C1791" t="s">
        <v>4519</v>
      </c>
      <c r="D1791" s="1">
        <v>42050</v>
      </c>
      <c r="E1791" s="1">
        <v>42054</v>
      </c>
      <c r="F1791" s="9" t="str">
        <f t="shared" si="151"/>
        <v>4 days</v>
      </c>
      <c r="G1791" t="s">
        <v>49</v>
      </c>
      <c r="H1791" t="s">
        <v>4520</v>
      </c>
      <c r="I1791" t="s">
        <v>4521</v>
      </c>
      <c r="J1791" t="s">
        <v>40</v>
      </c>
      <c r="K1791" t="s">
        <v>26</v>
      </c>
      <c r="L1791" t="s">
        <v>4522</v>
      </c>
      <c r="M1791" t="s">
        <v>113</v>
      </c>
      <c r="N1791">
        <v>53142</v>
      </c>
      <c r="O1791" t="s">
        <v>104</v>
      </c>
      <c r="P1791" t="s">
        <v>3210</v>
      </c>
      <c r="Q1791" t="s">
        <v>70</v>
      </c>
      <c r="R1791" t="s">
        <v>71</v>
      </c>
      <c r="S1791" t="s">
        <v>3211</v>
      </c>
      <c r="T1791" s="9">
        <v>134.97</v>
      </c>
      <c r="U1791">
        <v>3</v>
      </c>
      <c r="V1791" s="2">
        <v>0</v>
      </c>
      <c r="W1791" s="6">
        <v>64.790000000000006</v>
      </c>
      <c r="X1791" s="14">
        <f>AA1791-W1791</f>
        <v>340.11999999999995</v>
      </c>
      <c r="Y1791" s="6">
        <f>T1791*U1791</f>
        <v>404.90999999999997</v>
      </c>
      <c r="Z1791" s="6">
        <f>Y1791*V1791</f>
        <v>0</v>
      </c>
      <c r="AA1791" s="6">
        <f t="shared" si="146"/>
        <v>404.90999999999997</v>
      </c>
    </row>
    <row r="1792" spans="2:27" x14ac:dyDescent="0.3">
      <c r="B1792">
        <v>1789</v>
      </c>
      <c r="C1792" t="s">
        <v>4519</v>
      </c>
      <c r="D1792" s="1">
        <v>42050</v>
      </c>
      <c r="E1792" s="1">
        <v>42054</v>
      </c>
      <c r="F1792" s="9" t="str">
        <f t="shared" si="151"/>
        <v>4 days</v>
      </c>
      <c r="G1792" t="s">
        <v>49</v>
      </c>
      <c r="H1792" t="s">
        <v>4520</v>
      </c>
      <c r="I1792" t="s">
        <v>4521</v>
      </c>
      <c r="J1792" t="s">
        <v>40</v>
      </c>
      <c r="K1792" t="s">
        <v>26</v>
      </c>
      <c r="L1792" t="s">
        <v>4522</v>
      </c>
      <c r="M1792" t="s">
        <v>113</v>
      </c>
      <c r="N1792">
        <v>53142</v>
      </c>
      <c r="O1792" t="s">
        <v>104</v>
      </c>
      <c r="P1792" t="s">
        <v>2957</v>
      </c>
      <c r="Q1792" t="s">
        <v>70</v>
      </c>
      <c r="R1792" t="s">
        <v>71</v>
      </c>
      <c r="S1792" t="s">
        <v>2958</v>
      </c>
      <c r="T1792" s="9">
        <v>699.98</v>
      </c>
      <c r="U1792">
        <v>2</v>
      </c>
      <c r="V1792" s="2">
        <v>0</v>
      </c>
      <c r="W1792" s="6">
        <v>195.99</v>
      </c>
      <c r="X1792" s="14">
        <f>AA1792-W1792</f>
        <v>1203.97</v>
      </c>
      <c r="Y1792" s="6">
        <f>T1792*U1792</f>
        <v>1399.96</v>
      </c>
      <c r="Z1792" s="6">
        <f>Y1792*V1792</f>
        <v>0</v>
      </c>
      <c r="AA1792" s="6">
        <f t="shared" si="146"/>
        <v>1399.96</v>
      </c>
    </row>
    <row r="1793" spans="2:27" x14ac:dyDescent="0.3">
      <c r="B1793">
        <v>1790</v>
      </c>
      <c r="C1793" t="s">
        <v>4519</v>
      </c>
      <c r="D1793" s="1">
        <v>42050</v>
      </c>
      <c r="E1793" s="1">
        <v>42054</v>
      </c>
      <c r="F1793" s="9" t="str">
        <f t="shared" si="151"/>
        <v>4 days</v>
      </c>
      <c r="G1793" t="s">
        <v>49</v>
      </c>
      <c r="H1793" t="s">
        <v>4520</v>
      </c>
      <c r="I1793" t="s">
        <v>4521</v>
      </c>
      <c r="J1793" t="s">
        <v>40</v>
      </c>
      <c r="K1793" t="s">
        <v>26</v>
      </c>
      <c r="L1793" t="s">
        <v>4522</v>
      </c>
      <c r="M1793" t="s">
        <v>113</v>
      </c>
      <c r="N1793">
        <v>53142</v>
      </c>
      <c r="O1793" t="s">
        <v>104</v>
      </c>
      <c r="P1793" t="s">
        <v>4523</v>
      </c>
      <c r="Q1793" t="s">
        <v>70</v>
      </c>
      <c r="R1793" t="s">
        <v>160</v>
      </c>
      <c r="S1793" t="s">
        <v>4524</v>
      </c>
      <c r="T1793" s="9">
        <v>139.94999999999999</v>
      </c>
      <c r="U1793">
        <v>5</v>
      </c>
      <c r="V1793" s="2">
        <v>0</v>
      </c>
      <c r="W1793" s="6">
        <v>26.59</v>
      </c>
      <c r="X1793" s="14">
        <f>AA1793-W1793</f>
        <v>673.16</v>
      </c>
      <c r="Y1793" s="6">
        <f>T1793*U1793</f>
        <v>699.75</v>
      </c>
      <c r="Z1793" s="6">
        <f>Y1793*V1793</f>
        <v>0</v>
      </c>
      <c r="AA1793" s="6">
        <f t="shared" si="146"/>
        <v>699.75</v>
      </c>
    </row>
    <row r="1794" spans="2:27" x14ac:dyDescent="0.3">
      <c r="B1794">
        <v>1791</v>
      </c>
      <c r="C1794" t="s">
        <v>4525</v>
      </c>
      <c r="D1794" s="1">
        <v>41912</v>
      </c>
      <c r="E1794" s="1">
        <v>41739</v>
      </c>
      <c r="F1794" s="23" t="s">
        <v>10956</v>
      </c>
      <c r="G1794" t="s">
        <v>49</v>
      </c>
      <c r="H1794" t="s">
        <v>1332</v>
      </c>
      <c r="I1794" t="s">
        <v>1333</v>
      </c>
      <c r="J1794" t="s">
        <v>25</v>
      </c>
      <c r="K1794" t="s">
        <v>26</v>
      </c>
      <c r="L1794" t="s">
        <v>265</v>
      </c>
      <c r="M1794" t="s">
        <v>266</v>
      </c>
      <c r="N1794">
        <v>10011</v>
      </c>
      <c r="O1794" t="s">
        <v>147</v>
      </c>
      <c r="P1794" t="s">
        <v>2319</v>
      </c>
      <c r="Q1794" t="s">
        <v>45</v>
      </c>
      <c r="R1794" t="s">
        <v>89</v>
      </c>
      <c r="S1794" t="s">
        <v>2320</v>
      </c>
      <c r="T1794" s="9">
        <v>48.94</v>
      </c>
      <c r="U1794">
        <v>1</v>
      </c>
      <c r="V1794" s="2">
        <v>0</v>
      </c>
      <c r="W1794" s="6">
        <v>24.47</v>
      </c>
      <c r="X1794" s="14">
        <f>AA1794-W1794</f>
        <v>24.47</v>
      </c>
      <c r="Y1794" s="6">
        <f>T1794*U1794</f>
        <v>48.94</v>
      </c>
      <c r="Z1794" s="6">
        <f>Y1794*V1794</f>
        <v>0</v>
      </c>
      <c r="AA1794" s="6">
        <f t="shared" si="146"/>
        <v>48.94</v>
      </c>
    </row>
    <row r="1795" spans="2:27" x14ac:dyDescent="0.3">
      <c r="B1795">
        <v>1792</v>
      </c>
      <c r="C1795" t="s">
        <v>4526</v>
      </c>
      <c r="D1795" s="1">
        <v>41651</v>
      </c>
      <c r="E1795" s="1">
        <v>41710</v>
      </c>
      <c r="F1795" s="9" t="str">
        <f t="shared" ref="F1795:F1811" si="152">DATEDIF(D1795,E1795,"d")&amp;" days"</f>
        <v>59 days</v>
      </c>
      <c r="G1795" t="s">
        <v>187</v>
      </c>
      <c r="H1795" t="s">
        <v>2182</v>
      </c>
      <c r="I1795" t="s">
        <v>2183</v>
      </c>
      <c r="J1795" t="s">
        <v>25</v>
      </c>
      <c r="K1795" t="s">
        <v>26</v>
      </c>
      <c r="L1795" t="s">
        <v>112</v>
      </c>
      <c r="M1795" t="s">
        <v>113</v>
      </c>
      <c r="N1795">
        <v>53711</v>
      </c>
      <c r="O1795" t="s">
        <v>104</v>
      </c>
      <c r="P1795" t="s">
        <v>4527</v>
      </c>
      <c r="Q1795" t="s">
        <v>31</v>
      </c>
      <c r="R1795" t="s">
        <v>35</v>
      </c>
      <c r="S1795" t="s">
        <v>4528</v>
      </c>
      <c r="T1795" s="9">
        <v>2807.84</v>
      </c>
      <c r="U1795">
        <v>8</v>
      </c>
      <c r="V1795" s="2">
        <v>0</v>
      </c>
      <c r="W1795" s="6">
        <v>673.88</v>
      </c>
      <c r="X1795" s="14">
        <f>AA1795-W1795</f>
        <v>21788.84</v>
      </c>
      <c r="Y1795" s="6">
        <f>T1795*U1795</f>
        <v>22462.720000000001</v>
      </c>
      <c r="Z1795" s="6">
        <f>Y1795*V1795</f>
        <v>0</v>
      </c>
      <c r="AA1795" s="6">
        <f t="shared" si="146"/>
        <v>22462.720000000001</v>
      </c>
    </row>
    <row r="1796" spans="2:27" x14ac:dyDescent="0.3">
      <c r="B1796">
        <v>1793</v>
      </c>
      <c r="C1796" t="s">
        <v>4526</v>
      </c>
      <c r="D1796" s="1">
        <v>41651</v>
      </c>
      <c r="E1796" s="1">
        <v>41710</v>
      </c>
      <c r="F1796" s="9" t="str">
        <f t="shared" si="152"/>
        <v>59 days</v>
      </c>
      <c r="G1796" t="s">
        <v>187</v>
      </c>
      <c r="H1796" t="s">
        <v>2182</v>
      </c>
      <c r="I1796" t="s">
        <v>2183</v>
      </c>
      <c r="J1796" t="s">
        <v>25</v>
      </c>
      <c r="K1796" t="s">
        <v>26</v>
      </c>
      <c r="L1796" t="s">
        <v>112</v>
      </c>
      <c r="M1796" t="s">
        <v>113</v>
      </c>
      <c r="N1796">
        <v>53711</v>
      </c>
      <c r="O1796" t="s">
        <v>104</v>
      </c>
      <c r="P1796" t="s">
        <v>4529</v>
      </c>
      <c r="Q1796" t="s">
        <v>45</v>
      </c>
      <c r="R1796" t="s">
        <v>67</v>
      </c>
      <c r="S1796" t="s">
        <v>4530</v>
      </c>
      <c r="T1796" s="9">
        <v>46.64</v>
      </c>
      <c r="U1796">
        <v>4</v>
      </c>
      <c r="V1796" s="2">
        <v>0</v>
      </c>
      <c r="W1796" s="6">
        <v>12.59</v>
      </c>
      <c r="X1796" s="14">
        <f>AA1796-W1796</f>
        <v>173.97</v>
      </c>
      <c r="Y1796" s="6">
        <f>T1796*U1796</f>
        <v>186.56</v>
      </c>
      <c r="Z1796" s="6">
        <f>Y1796*V1796</f>
        <v>0</v>
      </c>
      <c r="AA1796" s="6">
        <f t="shared" si="146"/>
        <v>186.56</v>
      </c>
    </row>
    <row r="1797" spans="2:27" x14ac:dyDescent="0.3">
      <c r="B1797">
        <v>1794</v>
      </c>
      <c r="C1797" t="s">
        <v>4531</v>
      </c>
      <c r="D1797" s="1">
        <v>41863</v>
      </c>
      <c r="E1797" s="1">
        <v>41986</v>
      </c>
      <c r="F1797" s="9" t="str">
        <f t="shared" si="152"/>
        <v>123 days</v>
      </c>
      <c r="G1797" t="s">
        <v>49</v>
      </c>
      <c r="H1797" t="s">
        <v>4532</v>
      </c>
      <c r="I1797" t="s">
        <v>4533</v>
      </c>
      <c r="J1797" t="s">
        <v>40</v>
      </c>
      <c r="K1797" t="s">
        <v>26</v>
      </c>
      <c r="L1797" t="s">
        <v>183</v>
      </c>
      <c r="M1797" t="s">
        <v>103</v>
      </c>
      <c r="N1797">
        <v>77041</v>
      </c>
      <c r="O1797" t="s">
        <v>104</v>
      </c>
      <c r="P1797" t="s">
        <v>523</v>
      </c>
      <c r="Q1797" t="s">
        <v>45</v>
      </c>
      <c r="R1797" t="s">
        <v>58</v>
      </c>
      <c r="S1797" t="s">
        <v>524</v>
      </c>
      <c r="T1797" s="9">
        <v>60.42</v>
      </c>
      <c r="U1797">
        <v>2</v>
      </c>
      <c r="V1797" s="2">
        <v>0.2</v>
      </c>
      <c r="W1797" s="6">
        <v>6.04</v>
      </c>
      <c r="X1797" s="14">
        <f>AA1797-W1797</f>
        <v>90.631999999999991</v>
      </c>
      <c r="Y1797" s="6">
        <f>T1797*U1797</f>
        <v>120.84</v>
      </c>
      <c r="Z1797" s="6">
        <f>Y1797*V1797</f>
        <v>24.168000000000003</v>
      </c>
      <c r="AA1797" s="6">
        <f t="shared" ref="AA1797:AA1860" si="153">Y1797-Z1797</f>
        <v>96.671999999999997</v>
      </c>
    </row>
    <row r="1798" spans="2:27" x14ac:dyDescent="0.3">
      <c r="B1798">
        <v>1795</v>
      </c>
      <c r="C1798" t="s">
        <v>4534</v>
      </c>
      <c r="D1798" s="1">
        <v>42499</v>
      </c>
      <c r="E1798" s="1">
        <v>42652</v>
      </c>
      <c r="F1798" s="9" t="str">
        <f t="shared" si="152"/>
        <v>153 days</v>
      </c>
      <c r="G1798" t="s">
        <v>49</v>
      </c>
      <c r="H1798" t="s">
        <v>4535</v>
      </c>
      <c r="I1798" t="s">
        <v>4536</v>
      </c>
      <c r="J1798" t="s">
        <v>101</v>
      </c>
      <c r="K1798" t="s">
        <v>26</v>
      </c>
      <c r="L1798" t="s">
        <v>4537</v>
      </c>
      <c r="M1798" t="s">
        <v>4538</v>
      </c>
      <c r="N1798">
        <v>66062</v>
      </c>
      <c r="O1798" t="s">
        <v>104</v>
      </c>
      <c r="P1798" t="s">
        <v>3560</v>
      </c>
      <c r="Q1798" t="s">
        <v>45</v>
      </c>
      <c r="R1798" t="s">
        <v>67</v>
      </c>
      <c r="S1798" t="s">
        <v>3561</v>
      </c>
      <c r="T1798" s="9">
        <v>107.94</v>
      </c>
      <c r="U1798">
        <v>3</v>
      </c>
      <c r="V1798" s="2">
        <v>0</v>
      </c>
      <c r="W1798" s="6">
        <v>26.99</v>
      </c>
      <c r="X1798" s="14">
        <f>AA1798-W1798</f>
        <v>296.83</v>
      </c>
      <c r="Y1798" s="6">
        <f>T1798*U1798</f>
        <v>323.82</v>
      </c>
      <c r="Z1798" s="6">
        <f>Y1798*V1798</f>
        <v>0</v>
      </c>
      <c r="AA1798" s="6">
        <f t="shared" si="153"/>
        <v>323.82</v>
      </c>
    </row>
    <row r="1799" spans="2:27" x14ac:dyDescent="0.3">
      <c r="B1799">
        <v>1796</v>
      </c>
      <c r="C1799" t="s">
        <v>4539</v>
      </c>
      <c r="D1799" s="1">
        <v>42974</v>
      </c>
      <c r="E1799" s="1">
        <v>42977</v>
      </c>
      <c r="F1799" s="9" t="str">
        <f t="shared" si="152"/>
        <v>3 days</v>
      </c>
      <c r="G1799" t="s">
        <v>187</v>
      </c>
      <c r="H1799" t="s">
        <v>2327</v>
      </c>
      <c r="I1799" t="s">
        <v>2328</v>
      </c>
      <c r="J1799" t="s">
        <v>101</v>
      </c>
      <c r="K1799" t="s">
        <v>26</v>
      </c>
      <c r="L1799" t="s">
        <v>265</v>
      </c>
      <c r="M1799" t="s">
        <v>266</v>
      </c>
      <c r="N1799">
        <v>10024</v>
      </c>
      <c r="O1799" t="s">
        <v>147</v>
      </c>
      <c r="P1799" t="s">
        <v>3362</v>
      </c>
      <c r="Q1799" t="s">
        <v>45</v>
      </c>
      <c r="R1799" t="s">
        <v>58</v>
      </c>
      <c r="S1799" t="s">
        <v>3363</v>
      </c>
      <c r="T1799" s="9">
        <v>63.84</v>
      </c>
      <c r="U1799">
        <v>8</v>
      </c>
      <c r="V1799" s="2">
        <v>0</v>
      </c>
      <c r="W1799" s="6">
        <v>16.600000000000001</v>
      </c>
      <c r="X1799" s="14">
        <f>AA1799-W1799</f>
        <v>494.12</v>
      </c>
      <c r="Y1799" s="6">
        <f>T1799*U1799</f>
        <v>510.72</v>
      </c>
      <c r="Z1799" s="6">
        <f>Y1799*V1799</f>
        <v>0</v>
      </c>
      <c r="AA1799" s="6">
        <f t="shared" si="153"/>
        <v>510.72</v>
      </c>
    </row>
    <row r="1800" spans="2:27" x14ac:dyDescent="0.3">
      <c r="B1800">
        <v>1797</v>
      </c>
      <c r="C1800" t="s">
        <v>4539</v>
      </c>
      <c r="D1800" s="1">
        <v>42974</v>
      </c>
      <c r="E1800" s="1">
        <v>42977</v>
      </c>
      <c r="F1800" s="9" t="str">
        <f t="shared" si="152"/>
        <v>3 days</v>
      </c>
      <c r="G1800" t="s">
        <v>187</v>
      </c>
      <c r="H1800" t="s">
        <v>2327</v>
      </c>
      <c r="I1800" t="s">
        <v>2328</v>
      </c>
      <c r="J1800" t="s">
        <v>101</v>
      </c>
      <c r="K1800" t="s">
        <v>26</v>
      </c>
      <c r="L1800" t="s">
        <v>265</v>
      </c>
      <c r="M1800" t="s">
        <v>266</v>
      </c>
      <c r="N1800">
        <v>10024</v>
      </c>
      <c r="O1800" t="s">
        <v>147</v>
      </c>
      <c r="P1800" t="s">
        <v>4540</v>
      </c>
      <c r="Q1800" t="s">
        <v>70</v>
      </c>
      <c r="R1800" t="s">
        <v>71</v>
      </c>
      <c r="S1800" t="s">
        <v>4541</v>
      </c>
      <c r="T1800" s="9">
        <v>347.97</v>
      </c>
      <c r="U1800">
        <v>3</v>
      </c>
      <c r="V1800" s="2">
        <v>0</v>
      </c>
      <c r="W1800" s="6">
        <v>100.91</v>
      </c>
      <c r="X1800" s="14">
        <f>AA1800-W1800</f>
        <v>943.00000000000011</v>
      </c>
      <c r="Y1800" s="6">
        <f>T1800*U1800</f>
        <v>1043.9100000000001</v>
      </c>
      <c r="Z1800" s="6">
        <f>Y1800*V1800</f>
        <v>0</v>
      </c>
      <c r="AA1800" s="6">
        <f t="shared" si="153"/>
        <v>1043.9100000000001</v>
      </c>
    </row>
    <row r="1801" spans="2:27" x14ac:dyDescent="0.3">
      <c r="B1801">
        <v>1798</v>
      </c>
      <c r="C1801" t="s">
        <v>4539</v>
      </c>
      <c r="D1801" s="1">
        <v>42974</v>
      </c>
      <c r="E1801" s="1">
        <v>42977</v>
      </c>
      <c r="F1801" s="9" t="str">
        <f t="shared" si="152"/>
        <v>3 days</v>
      </c>
      <c r="G1801" t="s">
        <v>187</v>
      </c>
      <c r="H1801" t="s">
        <v>2327</v>
      </c>
      <c r="I1801" t="s">
        <v>2328</v>
      </c>
      <c r="J1801" t="s">
        <v>101</v>
      </c>
      <c r="K1801" t="s">
        <v>26</v>
      </c>
      <c r="L1801" t="s">
        <v>265</v>
      </c>
      <c r="M1801" t="s">
        <v>266</v>
      </c>
      <c r="N1801">
        <v>10024</v>
      </c>
      <c r="O1801" t="s">
        <v>147</v>
      </c>
      <c r="P1801" t="s">
        <v>73</v>
      </c>
      <c r="Q1801" t="s">
        <v>45</v>
      </c>
      <c r="R1801" t="s">
        <v>74</v>
      </c>
      <c r="S1801" t="s">
        <v>75</v>
      </c>
      <c r="T1801" s="9">
        <v>37.01</v>
      </c>
      <c r="U1801">
        <v>6</v>
      </c>
      <c r="V1801" s="2">
        <v>0.2</v>
      </c>
      <c r="W1801" s="6">
        <v>11.57</v>
      </c>
      <c r="X1801" s="14">
        <f>AA1801-W1801</f>
        <v>166.078</v>
      </c>
      <c r="Y1801" s="6">
        <f>T1801*U1801</f>
        <v>222.06</v>
      </c>
      <c r="Z1801" s="6">
        <f>Y1801*V1801</f>
        <v>44.412000000000006</v>
      </c>
      <c r="AA1801" s="6">
        <f t="shared" si="153"/>
        <v>177.648</v>
      </c>
    </row>
    <row r="1802" spans="2:27" x14ac:dyDescent="0.3">
      <c r="B1802">
        <v>1799</v>
      </c>
      <c r="C1802" t="s">
        <v>4542</v>
      </c>
      <c r="D1802" s="1">
        <v>42558</v>
      </c>
      <c r="E1802" s="1">
        <v>42681</v>
      </c>
      <c r="F1802" s="9" t="str">
        <f t="shared" si="152"/>
        <v>123 days</v>
      </c>
      <c r="G1802" t="s">
        <v>49</v>
      </c>
      <c r="H1802" t="s">
        <v>4476</v>
      </c>
      <c r="I1802" t="s">
        <v>4477</v>
      </c>
      <c r="J1802" t="s">
        <v>25</v>
      </c>
      <c r="K1802" t="s">
        <v>26</v>
      </c>
      <c r="L1802" t="s">
        <v>630</v>
      </c>
      <c r="M1802" t="s">
        <v>42</v>
      </c>
      <c r="N1802">
        <v>95123</v>
      </c>
      <c r="O1802" t="s">
        <v>43</v>
      </c>
      <c r="P1802" t="s">
        <v>1879</v>
      </c>
      <c r="Q1802" t="s">
        <v>31</v>
      </c>
      <c r="R1802" t="s">
        <v>64</v>
      </c>
      <c r="S1802" t="s">
        <v>1880</v>
      </c>
      <c r="T1802" s="9">
        <v>215.65</v>
      </c>
      <c r="U1802">
        <v>5</v>
      </c>
      <c r="V1802" s="2">
        <v>0</v>
      </c>
      <c r="W1802" s="6">
        <v>73.319999999999993</v>
      </c>
      <c r="X1802" s="14">
        <f>AA1802-W1802</f>
        <v>1004.9300000000001</v>
      </c>
      <c r="Y1802" s="6">
        <f>T1802*U1802</f>
        <v>1078.25</v>
      </c>
      <c r="Z1802" s="6">
        <f>Y1802*V1802</f>
        <v>0</v>
      </c>
      <c r="AA1802" s="6">
        <f t="shared" si="153"/>
        <v>1078.25</v>
      </c>
    </row>
    <row r="1803" spans="2:27" x14ac:dyDescent="0.3">
      <c r="B1803">
        <v>1800</v>
      </c>
      <c r="C1803" t="s">
        <v>4543</v>
      </c>
      <c r="D1803" s="1">
        <v>42590</v>
      </c>
      <c r="E1803" s="1">
        <v>42651</v>
      </c>
      <c r="F1803" s="9" t="str">
        <f t="shared" si="152"/>
        <v>61 days</v>
      </c>
      <c r="G1803" t="s">
        <v>22</v>
      </c>
      <c r="H1803" t="s">
        <v>4544</v>
      </c>
      <c r="I1803" t="s">
        <v>4545</v>
      </c>
      <c r="J1803" t="s">
        <v>25</v>
      </c>
      <c r="K1803" t="s">
        <v>26</v>
      </c>
      <c r="L1803" t="s">
        <v>816</v>
      </c>
      <c r="M1803" t="s">
        <v>103</v>
      </c>
      <c r="N1803">
        <v>75081</v>
      </c>
      <c r="O1803" t="s">
        <v>104</v>
      </c>
      <c r="P1803" t="s">
        <v>868</v>
      </c>
      <c r="Q1803" t="s">
        <v>45</v>
      </c>
      <c r="R1803" t="s">
        <v>268</v>
      </c>
      <c r="S1803" t="s">
        <v>869</v>
      </c>
      <c r="T1803" s="9">
        <v>11.17</v>
      </c>
      <c r="U1803">
        <v>4</v>
      </c>
      <c r="V1803" s="2">
        <v>0.2</v>
      </c>
      <c r="W1803" s="6">
        <v>3.63</v>
      </c>
      <c r="X1803" s="14">
        <f>AA1803-W1803</f>
        <v>32.113999999999997</v>
      </c>
      <c r="Y1803" s="6">
        <f>T1803*U1803</f>
        <v>44.68</v>
      </c>
      <c r="Z1803" s="6">
        <f>Y1803*V1803</f>
        <v>8.9359999999999999</v>
      </c>
      <c r="AA1803" s="6">
        <f t="shared" si="153"/>
        <v>35.744</v>
      </c>
    </row>
    <row r="1804" spans="2:27" x14ac:dyDescent="0.3">
      <c r="B1804">
        <v>1801</v>
      </c>
      <c r="C1804" t="s">
        <v>4543</v>
      </c>
      <c r="D1804" s="1">
        <v>42590</v>
      </c>
      <c r="E1804" s="1">
        <v>42651</v>
      </c>
      <c r="F1804" s="9" t="str">
        <f t="shared" si="152"/>
        <v>61 days</v>
      </c>
      <c r="G1804" t="s">
        <v>22</v>
      </c>
      <c r="H1804" t="s">
        <v>4544</v>
      </c>
      <c r="I1804" t="s">
        <v>4545</v>
      </c>
      <c r="J1804" t="s">
        <v>25</v>
      </c>
      <c r="K1804" t="s">
        <v>26</v>
      </c>
      <c r="L1804" t="s">
        <v>816</v>
      </c>
      <c r="M1804" t="s">
        <v>103</v>
      </c>
      <c r="N1804">
        <v>75081</v>
      </c>
      <c r="O1804" t="s">
        <v>104</v>
      </c>
      <c r="P1804" t="s">
        <v>4546</v>
      </c>
      <c r="Q1804" t="s">
        <v>45</v>
      </c>
      <c r="R1804" t="s">
        <v>89</v>
      </c>
      <c r="S1804" t="s">
        <v>4547</v>
      </c>
      <c r="T1804" s="9">
        <v>53.95</v>
      </c>
      <c r="U1804">
        <v>3</v>
      </c>
      <c r="V1804" s="2">
        <v>0.2</v>
      </c>
      <c r="W1804" s="6">
        <v>17.53</v>
      </c>
      <c r="X1804" s="14">
        <f>AA1804-W1804</f>
        <v>111.95000000000002</v>
      </c>
      <c r="Y1804" s="6">
        <f>T1804*U1804</f>
        <v>161.85000000000002</v>
      </c>
      <c r="Z1804" s="6">
        <f>Y1804*V1804</f>
        <v>32.370000000000005</v>
      </c>
      <c r="AA1804" s="6">
        <f t="shared" si="153"/>
        <v>129.48000000000002</v>
      </c>
    </row>
    <row r="1805" spans="2:27" x14ac:dyDescent="0.3">
      <c r="B1805">
        <v>1802</v>
      </c>
      <c r="C1805" t="s">
        <v>4548</v>
      </c>
      <c r="D1805" s="1">
        <v>42687</v>
      </c>
      <c r="E1805" s="1">
        <v>42693</v>
      </c>
      <c r="F1805" s="9" t="str">
        <f t="shared" si="152"/>
        <v>6 days</v>
      </c>
      <c r="G1805" t="s">
        <v>49</v>
      </c>
      <c r="H1805" t="s">
        <v>1865</v>
      </c>
      <c r="I1805" t="s">
        <v>1866</v>
      </c>
      <c r="J1805" t="s">
        <v>101</v>
      </c>
      <c r="K1805" t="s">
        <v>26</v>
      </c>
      <c r="L1805" t="s">
        <v>1564</v>
      </c>
      <c r="M1805" t="s">
        <v>95</v>
      </c>
      <c r="N1805">
        <v>98002</v>
      </c>
      <c r="O1805" t="s">
        <v>43</v>
      </c>
      <c r="P1805" t="s">
        <v>3964</v>
      </c>
      <c r="Q1805" t="s">
        <v>31</v>
      </c>
      <c r="R1805" t="s">
        <v>64</v>
      </c>
      <c r="S1805" t="s">
        <v>3965</v>
      </c>
      <c r="T1805" s="9">
        <v>4.18</v>
      </c>
      <c r="U1805">
        <v>1</v>
      </c>
      <c r="V1805" s="2">
        <v>0</v>
      </c>
      <c r="W1805" s="6">
        <v>1.5</v>
      </c>
      <c r="X1805" s="14">
        <f>AA1805-W1805</f>
        <v>2.6799999999999997</v>
      </c>
      <c r="Y1805" s="6">
        <f>T1805*U1805</f>
        <v>4.18</v>
      </c>
      <c r="Z1805" s="6">
        <f>Y1805*V1805</f>
        <v>0</v>
      </c>
      <c r="AA1805" s="6">
        <f t="shared" si="153"/>
        <v>4.18</v>
      </c>
    </row>
    <row r="1806" spans="2:27" x14ac:dyDescent="0.3">
      <c r="B1806">
        <v>1803</v>
      </c>
      <c r="C1806" t="s">
        <v>4549</v>
      </c>
      <c r="D1806" s="1">
        <v>43000</v>
      </c>
      <c r="E1806" s="1">
        <v>43004</v>
      </c>
      <c r="F1806" s="9" t="str">
        <f t="shared" si="152"/>
        <v>4 days</v>
      </c>
      <c r="G1806" t="s">
        <v>22</v>
      </c>
      <c r="H1806" t="s">
        <v>2902</v>
      </c>
      <c r="I1806" t="s">
        <v>2903</v>
      </c>
      <c r="J1806" t="s">
        <v>25</v>
      </c>
      <c r="K1806" t="s">
        <v>26</v>
      </c>
      <c r="L1806" t="s">
        <v>145</v>
      </c>
      <c r="M1806" t="s">
        <v>146</v>
      </c>
      <c r="N1806">
        <v>19134</v>
      </c>
      <c r="O1806" t="s">
        <v>147</v>
      </c>
      <c r="P1806" t="s">
        <v>1716</v>
      </c>
      <c r="Q1806" t="s">
        <v>45</v>
      </c>
      <c r="R1806" t="s">
        <v>74</v>
      </c>
      <c r="S1806" t="s">
        <v>1717</v>
      </c>
      <c r="T1806" s="9">
        <v>5.61</v>
      </c>
      <c r="U1806">
        <v>1</v>
      </c>
      <c r="V1806" s="2">
        <v>0.7</v>
      </c>
      <c r="W1806" s="6">
        <v>-4.3</v>
      </c>
      <c r="X1806" s="14">
        <f>AA1806-W1806</f>
        <v>5.9830000000000005</v>
      </c>
      <c r="Y1806" s="6">
        <f>T1806*U1806</f>
        <v>5.61</v>
      </c>
      <c r="Z1806" s="6">
        <f>Y1806*V1806</f>
        <v>3.927</v>
      </c>
      <c r="AA1806" s="6">
        <f t="shared" si="153"/>
        <v>1.6830000000000003</v>
      </c>
    </row>
    <row r="1807" spans="2:27" x14ac:dyDescent="0.3">
      <c r="B1807">
        <v>1804</v>
      </c>
      <c r="C1807" t="s">
        <v>4549</v>
      </c>
      <c r="D1807" s="1">
        <v>43000</v>
      </c>
      <c r="E1807" s="1">
        <v>43004</v>
      </c>
      <c r="F1807" s="9" t="str">
        <f t="shared" si="152"/>
        <v>4 days</v>
      </c>
      <c r="G1807" t="s">
        <v>22</v>
      </c>
      <c r="H1807" t="s">
        <v>2902</v>
      </c>
      <c r="I1807" t="s">
        <v>2903</v>
      </c>
      <c r="J1807" t="s">
        <v>25</v>
      </c>
      <c r="K1807" t="s">
        <v>26</v>
      </c>
      <c r="L1807" t="s">
        <v>145</v>
      </c>
      <c r="M1807" t="s">
        <v>146</v>
      </c>
      <c r="N1807">
        <v>19134</v>
      </c>
      <c r="O1807" t="s">
        <v>147</v>
      </c>
      <c r="P1807" t="s">
        <v>1804</v>
      </c>
      <c r="Q1807" t="s">
        <v>45</v>
      </c>
      <c r="R1807" t="s">
        <v>578</v>
      </c>
      <c r="S1807" t="s">
        <v>1805</v>
      </c>
      <c r="T1807" s="9">
        <v>4663.74</v>
      </c>
      <c r="U1807">
        <v>7</v>
      </c>
      <c r="V1807" s="2">
        <v>0.2</v>
      </c>
      <c r="W1807" s="6">
        <v>-1049.3399999999999</v>
      </c>
      <c r="X1807" s="14">
        <f>AA1807-W1807</f>
        <v>27166.284</v>
      </c>
      <c r="Y1807" s="6">
        <f>T1807*U1807</f>
        <v>32646.18</v>
      </c>
      <c r="Z1807" s="6">
        <f>Y1807*V1807</f>
        <v>6529.2360000000008</v>
      </c>
      <c r="AA1807" s="6">
        <f t="shared" si="153"/>
        <v>26116.944</v>
      </c>
    </row>
    <row r="1808" spans="2:27" x14ac:dyDescent="0.3">
      <c r="B1808">
        <v>1805</v>
      </c>
      <c r="C1808" t="s">
        <v>4549</v>
      </c>
      <c r="D1808" s="1">
        <v>43000</v>
      </c>
      <c r="E1808" s="1">
        <v>43004</v>
      </c>
      <c r="F1808" s="9" t="str">
        <f t="shared" si="152"/>
        <v>4 days</v>
      </c>
      <c r="G1808" t="s">
        <v>22</v>
      </c>
      <c r="H1808" t="s">
        <v>2902</v>
      </c>
      <c r="I1808" t="s">
        <v>2903</v>
      </c>
      <c r="J1808" t="s">
        <v>25</v>
      </c>
      <c r="K1808" t="s">
        <v>26</v>
      </c>
      <c r="L1808" t="s">
        <v>145</v>
      </c>
      <c r="M1808" t="s">
        <v>146</v>
      </c>
      <c r="N1808">
        <v>19134</v>
      </c>
      <c r="O1808" t="s">
        <v>147</v>
      </c>
      <c r="P1808" t="s">
        <v>4550</v>
      </c>
      <c r="Q1808" t="s">
        <v>70</v>
      </c>
      <c r="R1808" t="s">
        <v>160</v>
      </c>
      <c r="S1808" t="s">
        <v>4551</v>
      </c>
      <c r="T1808" s="9">
        <v>79.98</v>
      </c>
      <c r="U1808">
        <v>2</v>
      </c>
      <c r="V1808" s="2">
        <v>0.2</v>
      </c>
      <c r="W1808" s="6">
        <v>23</v>
      </c>
      <c r="X1808" s="14">
        <f>AA1808-W1808</f>
        <v>104.968</v>
      </c>
      <c r="Y1808" s="6">
        <f>T1808*U1808</f>
        <v>159.96</v>
      </c>
      <c r="Z1808" s="6">
        <f>Y1808*V1808</f>
        <v>31.992000000000004</v>
      </c>
      <c r="AA1808" s="6">
        <f t="shared" si="153"/>
        <v>127.968</v>
      </c>
    </row>
    <row r="1809" spans="2:27" x14ac:dyDescent="0.3">
      <c r="B1809">
        <v>1806</v>
      </c>
      <c r="C1809" t="s">
        <v>4552</v>
      </c>
      <c r="D1809" s="1">
        <v>42729</v>
      </c>
      <c r="E1809" s="1">
        <v>42732</v>
      </c>
      <c r="F1809" s="9" t="str">
        <f t="shared" si="152"/>
        <v>3 days</v>
      </c>
      <c r="G1809" t="s">
        <v>187</v>
      </c>
      <c r="H1809" t="s">
        <v>1179</v>
      </c>
      <c r="I1809" t="s">
        <v>1180</v>
      </c>
      <c r="J1809" t="s">
        <v>40</v>
      </c>
      <c r="K1809" t="s">
        <v>26</v>
      </c>
      <c r="L1809" t="s">
        <v>41</v>
      </c>
      <c r="M1809" t="s">
        <v>42</v>
      </c>
      <c r="N1809">
        <v>90049</v>
      </c>
      <c r="O1809" t="s">
        <v>43</v>
      </c>
      <c r="P1809" t="s">
        <v>3441</v>
      </c>
      <c r="Q1809" t="s">
        <v>70</v>
      </c>
      <c r="R1809" t="s">
        <v>71</v>
      </c>
      <c r="S1809" t="s">
        <v>3442</v>
      </c>
      <c r="T1809" s="9">
        <v>2575.94</v>
      </c>
      <c r="U1809">
        <v>7</v>
      </c>
      <c r="V1809" s="2">
        <v>0.2</v>
      </c>
      <c r="W1809" s="6">
        <v>257.58999999999997</v>
      </c>
      <c r="X1809" s="14">
        <f>AA1809-W1809</f>
        <v>14167.674000000001</v>
      </c>
      <c r="Y1809" s="6">
        <f>T1809*U1809</f>
        <v>18031.580000000002</v>
      </c>
      <c r="Z1809" s="6">
        <f>Y1809*V1809</f>
        <v>3606.3160000000007</v>
      </c>
      <c r="AA1809" s="6">
        <f t="shared" si="153"/>
        <v>14425.264000000001</v>
      </c>
    </row>
    <row r="1810" spans="2:27" x14ac:dyDescent="0.3">
      <c r="B1810">
        <v>1807</v>
      </c>
      <c r="C1810" t="s">
        <v>4552</v>
      </c>
      <c r="D1810" s="1">
        <v>42729</v>
      </c>
      <c r="E1810" s="1">
        <v>42732</v>
      </c>
      <c r="F1810" s="9" t="str">
        <f t="shared" si="152"/>
        <v>3 days</v>
      </c>
      <c r="G1810" t="s">
        <v>187</v>
      </c>
      <c r="H1810" t="s">
        <v>1179</v>
      </c>
      <c r="I1810" t="s">
        <v>1180</v>
      </c>
      <c r="J1810" t="s">
        <v>40</v>
      </c>
      <c r="K1810" t="s">
        <v>26</v>
      </c>
      <c r="L1810" t="s">
        <v>41</v>
      </c>
      <c r="M1810" t="s">
        <v>42</v>
      </c>
      <c r="N1810">
        <v>90049</v>
      </c>
      <c r="O1810" t="s">
        <v>43</v>
      </c>
      <c r="P1810" t="s">
        <v>1983</v>
      </c>
      <c r="Q1810" t="s">
        <v>45</v>
      </c>
      <c r="R1810" t="s">
        <v>89</v>
      </c>
      <c r="S1810" t="s">
        <v>1984</v>
      </c>
      <c r="T1810" s="9">
        <v>45.36</v>
      </c>
      <c r="U1810">
        <v>7</v>
      </c>
      <c r="V1810" s="2">
        <v>0</v>
      </c>
      <c r="W1810" s="6">
        <v>21.77</v>
      </c>
      <c r="X1810" s="14">
        <f>AA1810-W1810</f>
        <v>295.75</v>
      </c>
      <c r="Y1810" s="6">
        <f>T1810*U1810</f>
        <v>317.52</v>
      </c>
      <c r="Z1810" s="6">
        <f>Y1810*V1810</f>
        <v>0</v>
      </c>
      <c r="AA1810" s="6">
        <f t="shared" si="153"/>
        <v>317.52</v>
      </c>
    </row>
    <row r="1811" spans="2:27" x14ac:dyDescent="0.3">
      <c r="B1811">
        <v>1808</v>
      </c>
      <c r="C1811" t="s">
        <v>4552</v>
      </c>
      <c r="D1811" s="1">
        <v>42729</v>
      </c>
      <c r="E1811" s="1">
        <v>42732</v>
      </c>
      <c r="F1811" s="9" t="str">
        <f t="shared" si="152"/>
        <v>3 days</v>
      </c>
      <c r="G1811" t="s">
        <v>187</v>
      </c>
      <c r="H1811" t="s">
        <v>1179</v>
      </c>
      <c r="I1811" t="s">
        <v>1180</v>
      </c>
      <c r="J1811" t="s">
        <v>40</v>
      </c>
      <c r="K1811" t="s">
        <v>26</v>
      </c>
      <c r="L1811" t="s">
        <v>41</v>
      </c>
      <c r="M1811" t="s">
        <v>42</v>
      </c>
      <c r="N1811">
        <v>90049</v>
      </c>
      <c r="O1811" t="s">
        <v>43</v>
      </c>
      <c r="P1811" t="s">
        <v>1858</v>
      </c>
      <c r="Q1811" t="s">
        <v>70</v>
      </c>
      <c r="R1811" t="s">
        <v>160</v>
      </c>
      <c r="S1811" t="s">
        <v>1859</v>
      </c>
      <c r="T1811" s="9">
        <v>254.24</v>
      </c>
      <c r="U1811">
        <v>7</v>
      </c>
      <c r="V1811" s="2">
        <v>0</v>
      </c>
      <c r="W1811" s="6">
        <v>76.27</v>
      </c>
      <c r="X1811" s="14">
        <f>AA1811-W1811</f>
        <v>1703.41</v>
      </c>
      <c r="Y1811" s="6">
        <f>T1811*U1811</f>
        <v>1779.68</v>
      </c>
      <c r="Z1811" s="6">
        <f>Y1811*V1811</f>
        <v>0</v>
      </c>
      <c r="AA1811" s="6">
        <f t="shared" si="153"/>
        <v>1779.68</v>
      </c>
    </row>
    <row r="1812" spans="2:27" x14ac:dyDescent="0.3">
      <c r="B1812">
        <v>1809</v>
      </c>
      <c r="C1812" t="s">
        <v>4553</v>
      </c>
      <c r="D1812" s="1">
        <v>42676</v>
      </c>
      <c r="E1812" s="1">
        <v>42413</v>
      </c>
      <c r="F1812" s="23" t="s">
        <v>10956</v>
      </c>
      <c r="G1812" t="s">
        <v>187</v>
      </c>
      <c r="H1812" t="s">
        <v>4554</v>
      </c>
      <c r="I1812" t="s">
        <v>4555</v>
      </c>
      <c r="J1812" t="s">
        <v>40</v>
      </c>
      <c r="K1812" t="s">
        <v>26</v>
      </c>
      <c r="L1812" t="s">
        <v>4556</v>
      </c>
      <c r="M1812" t="s">
        <v>649</v>
      </c>
      <c r="N1812">
        <v>74133</v>
      </c>
      <c r="O1812" t="s">
        <v>104</v>
      </c>
      <c r="P1812" t="s">
        <v>4557</v>
      </c>
      <c r="Q1812" t="s">
        <v>70</v>
      </c>
      <c r="R1812" t="s">
        <v>71</v>
      </c>
      <c r="S1812" t="s">
        <v>4558</v>
      </c>
      <c r="T1812" s="9">
        <v>69.930000000000007</v>
      </c>
      <c r="U1812">
        <v>7</v>
      </c>
      <c r="V1812" s="2">
        <v>0</v>
      </c>
      <c r="W1812" s="6">
        <v>0.7</v>
      </c>
      <c r="X1812" s="14">
        <f>AA1812-W1812</f>
        <v>488.81000000000006</v>
      </c>
      <c r="Y1812" s="6">
        <f>T1812*U1812</f>
        <v>489.51000000000005</v>
      </c>
      <c r="Z1812" s="6">
        <f>Y1812*V1812</f>
        <v>0</v>
      </c>
      <c r="AA1812" s="6">
        <f t="shared" si="153"/>
        <v>489.51000000000005</v>
      </c>
    </row>
    <row r="1813" spans="2:27" x14ac:dyDescent="0.3">
      <c r="B1813">
        <v>1810</v>
      </c>
      <c r="C1813" t="s">
        <v>4559</v>
      </c>
      <c r="D1813" s="1">
        <v>42666</v>
      </c>
      <c r="E1813" s="1">
        <v>42672</v>
      </c>
      <c r="F1813" s="9" t="str">
        <f t="shared" ref="F1813:F1847" si="154">DATEDIF(D1813,E1813,"d")&amp;" days"</f>
        <v>6 days</v>
      </c>
      <c r="G1813" t="s">
        <v>49</v>
      </c>
      <c r="H1813" t="s">
        <v>820</v>
      </c>
      <c r="I1813" t="s">
        <v>821</v>
      </c>
      <c r="J1813" t="s">
        <v>40</v>
      </c>
      <c r="K1813" t="s">
        <v>26</v>
      </c>
      <c r="L1813" t="s">
        <v>302</v>
      </c>
      <c r="M1813" t="s">
        <v>210</v>
      </c>
      <c r="N1813">
        <v>60610</v>
      </c>
      <c r="O1813" t="s">
        <v>104</v>
      </c>
      <c r="P1813" t="s">
        <v>4560</v>
      </c>
      <c r="Q1813" t="s">
        <v>31</v>
      </c>
      <c r="R1813" t="s">
        <v>64</v>
      </c>
      <c r="S1813" t="s">
        <v>4561</v>
      </c>
      <c r="T1813" s="9">
        <v>16.16</v>
      </c>
      <c r="U1813">
        <v>7</v>
      </c>
      <c r="V1813" s="2">
        <v>0.6</v>
      </c>
      <c r="W1813" s="6">
        <v>-12.12</v>
      </c>
      <c r="X1813" s="14">
        <f>AA1813-W1813</f>
        <v>57.368000000000002</v>
      </c>
      <c r="Y1813" s="6">
        <f>T1813*U1813</f>
        <v>113.12</v>
      </c>
      <c r="Z1813" s="6">
        <f>Y1813*V1813</f>
        <v>67.872</v>
      </c>
      <c r="AA1813" s="6">
        <f t="shared" si="153"/>
        <v>45.248000000000005</v>
      </c>
    </row>
    <row r="1814" spans="2:27" x14ac:dyDescent="0.3">
      <c r="B1814">
        <v>1811</v>
      </c>
      <c r="C1814" t="s">
        <v>4559</v>
      </c>
      <c r="D1814" s="1">
        <v>42666</v>
      </c>
      <c r="E1814" s="1">
        <v>42672</v>
      </c>
      <c r="F1814" s="9" t="str">
        <f t="shared" si="154"/>
        <v>6 days</v>
      </c>
      <c r="G1814" t="s">
        <v>49</v>
      </c>
      <c r="H1814" t="s">
        <v>820</v>
      </c>
      <c r="I1814" t="s">
        <v>821</v>
      </c>
      <c r="J1814" t="s">
        <v>40</v>
      </c>
      <c r="K1814" t="s">
        <v>26</v>
      </c>
      <c r="L1814" t="s">
        <v>302</v>
      </c>
      <c r="M1814" t="s">
        <v>210</v>
      </c>
      <c r="N1814">
        <v>60610</v>
      </c>
      <c r="O1814" t="s">
        <v>104</v>
      </c>
      <c r="P1814" t="s">
        <v>4562</v>
      </c>
      <c r="Q1814" t="s">
        <v>45</v>
      </c>
      <c r="R1814" t="s">
        <v>89</v>
      </c>
      <c r="S1814" t="s">
        <v>4563</v>
      </c>
      <c r="T1814" s="9">
        <v>54.82</v>
      </c>
      <c r="U1814">
        <v>3</v>
      </c>
      <c r="V1814" s="2">
        <v>0.2</v>
      </c>
      <c r="W1814" s="6">
        <v>17.82</v>
      </c>
      <c r="X1814" s="14">
        <f>AA1814-W1814</f>
        <v>113.74800000000002</v>
      </c>
      <c r="Y1814" s="6">
        <f>T1814*U1814</f>
        <v>164.46</v>
      </c>
      <c r="Z1814" s="6">
        <f>Y1814*V1814</f>
        <v>32.892000000000003</v>
      </c>
      <c r="AA1814" s="6">
        <f t="shared" si="153"/>
        <v>131.56800000000001</v>
      </c>
    </row>
    <row r="1815" spans="2:27" x14ac:dyDescent="0.3">
      <c r="B1815">
        <v>1812</v>
      </c>
      <c r="C1815" t="s">
        <v>4564</v>
      </c>
      <c r="D1815" s="1">
        <v>41888</v>
      </c>
      <c r="E1815" s="1">
        <v>41949</v>
      </c>
      <c r="F1815" s="9" t="str">
        <f t="shared" si="154"/>
        <v>61 days</v>
      </c>
      <c r="G1815" t="s">
        <v>22</v>
      </c>
      <c r="H1815" t="s">
        <v>3168</v>
      </c>
      <c r="I1815" t="s">
        <v>3169</v>
      </c>
      <c r="J1815" t="s">
        <v>25</v>
      </c>
      <c r="K1815" t="s">
        <v>26</v>
      </c>
      <c r="L1815" t="s">
        <v>3330</v>
      </c>
      <c r="M1815" t="s">
        <v>318</v>
      </c>
      <c r="N1815">
        <v>22801</v>
      </c>
      <c r="O1815" t="s">
        <v>29</v>
      </c>
      <c r="P1815" t="s">
        <v>538</v>
      </c>
      <c r="Q1815" t="s">
        <v>31</v>
      </c>
      <c r="R1815" t="s">
        <v>55</v>
      </c>
      <c r="S1815" t="s">
        <v>539</v>
      </c>
      <c r="T1815" s="9">
        <v>1441.3</v>
      </c>
      <c r="U1815">
        <v>7</v>
      </c>
      <c r="V1815" s="2">
        <v>0</v>
      </c>
      <c r="W1815" s="6">
        <v>245.02</v>
      </c>
      <c r="X1815" s="14">
        <f>AA1815-W1815</f>
        <v>9844.08</v>
      </c>
      <c r="Y1815" s="6">
        <f>T1815*U1815</f>
        <v>10089.1</v>
      </c>
      <c r="Z1815" s="6">
        <f>Y1815*V1815</f>
        <v>0</v>
      </c>
      <c r="AA1815" s="6">
        <f t="shared" si="153"/>
        <v>10089.1</v>
      </c>
    </row>
    <row r="1816" spans="2:27" x14ac:dyDescent="0.3">
      <c r="B1816">
        <v>1813</v>
      </c>
      <c r="C1816" t="s">
        <v>4565</v>
      </c>
      <c r="D1816" s="1">
        <v>43059</v>
      </c>
      <c r="E1816" s="1">
        <v>43065</v>
      </c>
      <c r="F1816" s="9" t="str">
        <f t="shared" si="154"/>
        <v>6 days</v>
      </c>
      <c r="G1816" t="s">
        <v>49</v>
      </c>
      <c r="H1816" t="s">
        <v>4566</v>
      </c>
      <c r="I1816" t="s">
        <v>4567</v>
      </c>
      <c r="J1816" t="s">
        <v>25</v>
      </c>
      <c r="K1816" t="s">
        <v>26</v>
      </c>
      <c r="L1816" t="s">
        <v>606</v>
      </c>
      <c r="M1816" t="s">
        <v>497</v>
      </c>
      <c r="N1816">
        <v>43055</v>
      </c>
      <c r="O1816" t="s">
        <v>147</v>
      </c>
      <c r="P1816" t="s">
        <v>1102</v>
      </c>
      <c r="Q1816" t="s">
        <v>31</v>
      </c>
      <c r="R1816" t="s">
        <v>64</v>
      </c>
      <c r="S1816" t="s">
        <v>1103</v>
      </c>
      <c r="T1816" s="9">
        <v>77.599999999999994</v>
      </c>
      <c r="U1816">
        <v>5</v>
      </c>
      <c r="V1816" s="2">
        <v>0.2</v>
      </c>
      <c r="W1816" s="6">
        <v>28.13</v>
      </c>
      <c r="X1816" s="14">
        <f>AA1816-W1816</f>
        <v>282.27</v>
      </c>
      <c r="Y1816" s="6">
        <f>T1816*U1816</f>
        <v>388</v>
      </c>
      <c r="Z1816" s="6">
        <f>Y1816*V1816</f>
        <v>77.600000000000009</v>
      </c>
      <c r="AA1816" s="6">
        <f t="shared" si="153"/>
        <v>310.39999999999998</v>
      </c>
    </row>
    <row r="1817" spans="2:27" x14ac:dyDescent="0.3">
      <c r="B1817">
        <v>1814</v>
      </c>
      <c r="C1817" t="s">
        <v>4565</v>
      </c>
      <c r="D1817" s="1">
        <v>43059</v>
      </c>
      <c r="E1817" s="1">
        <v>43065</v>
      </c>
      <c r="F1817" s="9" t="str">
        <f t="shared" si="154"/>
        <v>6 days</v>
      </c>
      <c r="G1817" t="s">
        <v>49</v>
      </c>
      <c r="H1817" t="s">
        <v>4566</v>
      </c>
      <c r="I1817" t="s">
        <v>4567</v>
      </c>
      <c r="J1817" t="s">
        <v>25</v>
      </c>
      <c r="K1817" t="s">
        <v>26</v>
      </c>
      <c r="L1817" t="s">
        <v>606</v>
      </c>
      <c r="M1817" t="s">
        <v>497</v>
      </c>
      <c r="N1817">
        <v>43055</v>
      </c>
      <c r="O1817" t="s">
        <v>147</v>
      </c>
      <c r="P1817" t="s">
        <v>1559</v>
      </c>
      <c r="Q1817" t="s">
        <v>31</v>
      </c>
      <c r="R1817" t="s">
        <v>64</v>
      </c>
      <c r="S1817" t="s">
        <v>1560</v>
      </c>
      <c r="T1817" s="9">
        <v>4.66</v>
      </c>
      <c r="U1817">
        <v>2</v>
      </c>
      <c r="V1817" s="2">
        <v>0.2</v>
      </c>
      <c r="W1817" s="6">
        <v>1.57</v>
      </c>
      <c r="X1817" s="14">
        <f>AA1817-W1817</f>
        <v>5.8860000000000001</v>
      </c>
      <c r="Y1817" s="6">
        <f>T1817*U1817</f>
        <v>9.32</v>
      </c>
      <c r="Z1817" s="6">
        <f>Y1817*V1817</f>
        <v>1.8640000000000001</v>
      </c>
      <c r="AA1817" s="6">
        <f t="shared" si="153"/>
        <v>7.4560000000000004</v>
      </c>
    </row>
    <row r="1818" spans="2:27" x14ac:dyDescent="0.3">
      <c r="B1818">
        <v>1815</v>
      </c>
      <c r="C1818" t="s">
        <v>4568</v>
      </c>
      <c r="D1818" s="1">
        <v>42261</v>
      </c>
      <c r="E1818" s="1">
        <v>42265</v>
      </c>
      <c r="F1818" s="9" t="str">
        <f t="shared" si="154"/>
        <v>4 days</v>
      </c>
      <c r="G1818" t="s">
        <v>49</v>
      </c>
      <c r="H1818" t="s">
        <v>3435</v>
      </c>
      <c r="I1818" t="s">
        <v>3436</v>
      </c>
      <c r="J1818" t="s">
        <v>40</v>
      </c>
      <c r="K1818" t="s">
        <v>26</v>
      </c>
      <c r="L1818" t="s">
        <v>41</v>
      </c>
      <c r="M1818" t="s">
        <v>42</v>
      </c>
      <c r="N1818">
        <v>90045</v>
      </c>
      <c r="O1818" t="s">
        <v>43</v>
      </c>
      <c r="P1818" t="s">
        <v>927</v>
      </c>
      <c r="Q1818" t="s">
        <v>31</v>
      </c>
      <c r="R1818" t="s">
        <v>55</v>
      </c>
      <c r="S1818" t="s">
        <v>928</v>
      </c>
      <c r="T1818" s="9">
        <v>170.14</v>
      </c>
      <c r="U1818">
        <v>3</v>
      </c>
      <c r="V1818" s="2">
        <v>0.2</v>
      </c>
      <c r="W1818" s="6">
        <v>-8.51</v>
      </c>
      <c r="X1818" s="14">
        <f>AA1818-W1818</f>
        <v>416.84599999999995</v>
      </c>
      <c r="Y1818" s="6">
        <f>T1818*U1818</f>
        <v>510.41999999999996</v>
      </c>
      <c r="Z1818" s="6">
        <f>Y1818*V1818</f>
        <v>102.084</v>
      </c>
      <c r="AA1818" s="6">
        <f t="shared" si="153"/>
        <v>408.33599999999996</v>
      </c>
    </row>
    <row r="1819" spans="2:27" x14ac:dyDescent="0.3">
      <c r="B1819">
        <v>1816</v>
      </c>
      <c r="C1819" t="s">
        <v>4569</v>
      </c>
      <c r="D1819" s="1">
        <v>42100</v>
      </c>
      <c r="E1819" s="1">
        <v>42100</v>
      </c>
      <c r="F1819" s="9" t="str">
        <f t="shared" si="154"/>
        <v>0 days</v>
      </c>
      <c r="G1819" t="s">
        <v>1292</v>
      </c>
      <c r="H1819" t="s">
        <v>2726</v>
      </c>
      <c r="I1819" t="s">
        <v>2727</v>
      </c>
      <c r="J1819" t="s">
        <v>25</v>
      </c>
      <c r="K1819" t="s">
        <v>26</v>
      </c>
      <c r="L1819" t="s">
        <v>94</v>
      </c>
      <c r="M1819" t="s">
        <v>95</v>
      </c>
      <c r="N1819">
        <v>98105</v>
      </c>
      <c r="O1819" t="s">
        <v>43</v>
      </c>
      <c r="P1819" t="s">
        <v>4570</v>
      </c>
      <c r="Q1819" t="s">
        <v>45</v>
      </c>
      <c r="R1819" t="s">
        <v>46</v>
      </c>
      <c r="S1819" t="s">
        <v>4571</v>
      </c>
      <c r="T1819" s="9">
        <v>7.38</v>
      </c>
      <c r="U1819">
        <v>2</v>
      </c>
      <c r="V1819" s="2">
        <v>0</v>
      </c>
      <c r="W1819" s="6">
        <v>3.47</v>
      </c>
      <c r="X1819" s="14">
        <f>AA1819-W1819</f>
        <v>11.29</v>
      </c>
      <c r="Y1819" s="6">
        <f>T1819*U1819</f>
        <v>14.76</v>
      </c>
      <c r="Z1819" s="6">
        <f>Y1819*V1819</f>
        <v>0</v>
      </c>
      <c r="AA1819" s="6">
        <f t="shared" si="153"/>
        <v>14.76</v>
      </c>
    </row>
    <row r="1820" spans="2:27" x14ac:dyDescent="0.3">
      <c r="B1820">
        <v>1817</v>
      </c>
      <c r="C1820" t="s">
        <v>4569</v>
      </c>
      <c r="D1820" s="1">
        <v>42100</v>
      </c>
      <c r="E1820" s="1">
        <v>42100</v>
      </c>
      <c r="F1820" s="9" t="str">
        <f t="shared" si="154"/>
        <v>0 days</v>
      </c>
      <c r="G1820" t="s">
        <v>1292</v>
      </c>
      <c r="H1820" t="s">
        <v>2726</v>
      </c>
      <c r="I1820" t="s">
        <v>2727</v>
      </c>
      <c r="J1820" t="s">
        <v>25</v>
      </c>
      <c r="K1820" t="s">
        <v>26</v>
      </c>
      <c r="L1820" t="s">
        <v>94</v>
      </c>
      <c r="M1820" t="s">
        <v>95</v>
      </c>
      <c r="N1820">
        <v>98105</v>
      </c>
      <c r="O1820" t="s">
        <v>43</v>
      </c>
      <c r="P1820" t="s">
        <v>781</v>
      </c>
      <c r="Q1820" t="s">
        <v>45</v>
      </c>
      <c r="R1820" t="s">
        <v>67</v>
      </c>
      <c r="S1820" t="s">
        <v>782</v>
      </c>
      <c r="T1820" s="9">
        <v>9.26</v>
      </c>
      <c r="U1820">
        <v>2</v>
      </c>
      <c r="V1820" s="2">
        <v>0</v>
      </c>
      <c r="W1820" s="6">
        <v>3.06</v>
      </c>
      <c r="X1820" s="14">
        <f>AA1820-W1820</f>
        <v>15.459999999999999</v>
      </c>
      <c r="Y1820" s="6">
        <f>T1820*U1820</f>
        <v>18.52</v>
      </c>
      <c r="Z1820" s="6">
        <f>Y1820*V1820</f>
        <v>0</v>
      </c>
      <c r="AA1820" s="6">
        <f t="shared" si="153"/>
        <v>18.52</v>
      </c>
    </row>
    <row r="1821" spans="2:27" x14ac:dyDescent="0.3">
      <c r="B1821">
        <v>1818</v>
      </c>
      <c r="C1821" t="s">
        <v>4572</v>
      </c>
      <c r="D1821" s="1">
        <v>42351</v>
      </c>
      <c r="E1821" s="1">
        <v>42353</v>
      </c>
      <c r="F1821" s="9" t="str">
        <f t="shared" si="154"/>
        <v>2 days</v>
      </c>
      <c r="G1821" t="s">
        <v>22</v>
      </c>
      <c r="H1821" t="s">
        <v>3652</v>
      </c>
      <c r="I1821" t="s">
        <v>3653</v>
      </c>
      <c r="J1821" t="s">
        <v>25</v>
      </c>
      <c r="K1821" t="s">
        <v>26</v>
      </c>
      <c r="L1821" t="s">
        <v>41</v>
      </c>
      <c r="M1821" t="s">
        <v>42</v>
      </c>
      <c r="N1821">
        <v>90036</v>
      </c>
      <c r="O1821" t="s">
        <v>43</v>
      </c>
      <c r="P1821" t="s">
        <v>4573</v>
      </c>
      <c r="Q1821" t="s">
        <v>45</v>
      </c>
      <c r="R1821" t="s">
        <v>46</v>
      </c>
      <c r="S1821" t="s">
        <v>4574</v>
      </c>
      <c r="T1821" s="9">
        <v>9.9600000000000009</v>
      </c>
      <c r="U1821">
        <v>2</v>
      </c>
      <c r="V1821" s="2">
        <v>0</v>
      </c>
      <c r="W1821" s="6">
        <v>4.58</v>
      </c>
      <c r="X1821" s="14">
        <f>AA1821-W1821</f>
        <v>15.340000000000002</v>
      </c>
      <c r="Y1821" s="6">
        <f>T1821*U1821</f>
        <v>19.920000000000002</v>
      </c>
      <c r="Z1821" s="6">
        <f>Y1821*V1821</f>
        <v>0</v>
      </c>
      <c r="AA1821" s="6">
        <f t="shared" si="153"/>
        <v>19.920000000000002</v>
      </c>
    </row>
    <row r="1822" spans="2:27" x14ac:dyDescent="0.3">
      <c r="B1822">
        <v>1819</v>
      </c>
      <c r="C1822" t="s">
        <v>4575</v>
      </c>
      <c r="D1822" s="1">
        <v>41784</v>
      </c>
      <c r="E1822" s="1">
        <v>41788</v>
      </c>
      <c r="F1822" s="9" t="str">
        <f t="shared" si="154"/>
        <v>4 days</v>
      </c>
      <c r="G1822" t="s">
        <v>49</v>
      </c>
      <c r="H1822" t="s">
        <v>4576</v>
      </c>
      <c r="I1822" t="s">
        <v>4577</v>
      </c>
      <c r="J1822" t="s">
        <v>25</v>
      </c>
      <c r="K1822" t="s">
        <v>26</v>
      </c>
      <c r="L1822" t="s">
        <v>302</v>
      </c>
      <c r="M1822" t="s">
        <v>210</v>
      </c>
      <c r="N1822">
        <v>60623</v>
      </c>
      <c r="O1822" t="s">
        <v>104</v>
      </c>
      <c r="P1822" t="s">
        <v>4578</v>
      </c>
      <c r="Q1822" t="s">
        <v>45</v>
      </c>
      <c r="R1822" t="s">
        <v>77</v>
      </c>
      <c r="S1822" t="s">
        <v>4579</v>
      </c>
      <c r="T1822" s="9">
        <v>75.599999999999994</v>
      </c>
      <c r="U1822">
        <v>2</v>
      </c>
      <c r="V1822" s="2">
        <v>0.8</v>
      </c>
      <c r="W1822" s="6">
        <v>-166.32</v>
      </c>
      <c r="X1822" s="14">
        <f>AA1822-W1822</f>
        <v>196.56</v>
      </c>
      <c r="Y1822" s="6">
        <f>T1822*U1822</f>
        <v>151.19999999999999</v>
      </c>
      <c r="Z1822" s="6">
        <f>Y1822*V1822</f>
        <v>120.96</v>
      </c>
      <c r="AA1822" s="6">
        <f t="shared" si="153"/>
        <v>30.239999999999995</v>
      </c>
    </row>
    <row r="1823" spans="2:27" x14ac:dyDescent="0.3">
      <c r="B1823">
        <v>1820</v>
      </c>
      <c r="C1823" t="s">
        <v>4575</v>
      </c>
      <c r="D1823" s="1">
        <v>41784</v>
      </c>
      <c r="E1823" s="1">
        <v>41788</v>
      </c>
      <c r="F1823" s="9" t="str">
        <f t="shared" si="154"/>
        <v>4 days</v>
      </c>
      <c r="G1823" t="s">
        <v>49</v>
      </c>
      <c r="H1823" t="s">
        <v>4576</v>
      </c>
      <c r="I1823" t="s">
        <v>4577</v>
      </c>
      <c r="J1823" t="s">
        <v>25</v>
      </c>
      <c r="K1823" t="s">
        <v>26</v>
      </c>
      <c r="L1823" t="s">
        <v>302</v>
      </c>
      <c r="M1823" t="s">
        <v>210</v>
      </c>
      <c r="N1823">
        <v>60623</v>
      </c>
      <c r="O1823" t="s">
        <v>104</v>
      </c>
      <c r="P1823" t="s">
        <v>4580</v>
      </c>
      <c r="Q1823" t="s">
        <v>31</v>
      </c>
      <c r="R1823" t="s">
        <v>64</v>
      </c>
      <c r="S1823" t="s">
        <v>4581</v>
      </c>
      <c r="T1823" s="9">
        <v>29.32</v>
      </c>
      <c r="U1823">
        <v>2</v>
      </c>
      <c r="V1823" s="2">
        <v>0.6</v>
      </c>
      <c r="W1823" s="6">
        <v>-24.19</v>
      </c>
      <c r="X1823" s="14">
        <f>AA1823-W1823</f>
        <v>47.646000000000001</v>
      </c>
      <c r="Y1823" s="6">
        <f>T1823*U1823</f>
        <v>58.64</v>
      </c>
      <c r="Z1823" s="6">
        <f>Y1823*V1823</f>
        <v>35.183999999999997</v>
      </c>
      <c r="AA1823" s="6">
        <f t="shared" si="153"/>
        <v>23.456000000000003</v>
      </c>
    </row>
    <row r="1824" spans="2:27" x14ac:dyDescent="0.3">
      <c r="B1824">
        <v>1821</v>
      </c>
      <c r="C1824" t="s">
        <v>4582</v>
      </c>
      <c r="D1824" s="1">
        <v>42416</v>
      </c>
      <c r="E1824" s="1">
        <v>42420</v>
      </c>
      <c r="F1824" s="9" t="str">
        <f t="shared" si="154"/>
        <v>4 days</v>
      </c>
      <c r="G1824" t="s">
        <v>49</v>
      </c>
      <c r="H1824" t="s">
        <v>896</v>
      </c>
      <c r="I1824" t="s">
        <v>897</v>
      </c>
      <c r="J1824" t="s">
        <v>40</v>
      </c>
      <c r="K1824" t="s">
        <v>26</v>
      </c>
      <c r="L1824" t="s">
        <v>302</v>
      </c>
      <c r="M1824" t="s">
        <v>210</v>
      </c>
      <c r="N1824">
        <v>60623</v>
      </c>
      <c r="O1824" t="s">
        <v>104</v>
      </c>
      <c r="P1824" t="s">
        <v>4583</v>
      </c>
      <c r="Q1824" t="s">
        <v>45</v>
      </c>
      <c r="R1824" t="s">
        <v>77</v>
      </c>
      <c r="S1824" t="s">
        <v>4584</v>
      </c>
      <c r="T1824" s="9">
        <v>92.06</v>
      </c>
      <c r="U1824">
        <v>6</v>
      </c>
      <c r="V1824" s="2">
        <v>0.8</v>
      </c>
      <c r="W1824" s="6">
        <v>-225.56</v>
      </c>
      <c r="X1824" s="14">
        <f>AA1824-W1824</f>
        <v>336.03199999999998</v>
      </c>
      <c r="Y1824" s="6">
        <f>T1824*U1824</f>
        <v>552.36</v>
      </c>
      <c r="Z1824" s="6">
        <f>Y1824*V1824</f>
        <v>441.88800000000003</v>
      </c>
      <c r="AA1824" s="6">
        <f t="shared" si="153"/>
        <v>110.47199999999998</v>
      </c>
    </row>
    <row r="1825" spans="2:27" x14ac:dyDescent="0.3">
      <c r="B1825">
        <v>1822</v>
      </c>
      <c r="C1825" t="s">
        <v>4582</v>
      </c>
      <c r="D1825" s="1">
        <v>42416</v>
      </c>
      <c r="E1825" s="1">
        <v>42420</v>
      </c>
      <c r="F1825" s="9" t="str">
        <f t="shared" si="154"/>
        <v>4 days</v>
      </c>
      <c r="G1825" t="s">
        <v>49</v>
      </c>
      <c r="H1825" t="s">
        <v>896</v>
      </c>
      <c r="I1825" t="s">
        <v>897</v>
      </c>
      <c r="J1825" t="s">
        <v>40</v>
      </c>
      <c r="K1825" t="s">
        <v>26</v>
      </c>
      <c r="L1825" t="s">
        <v>302</v>
      </c>
      <c r="M1825" t="s">
        <v>210</v>
      </c>
      <c r="N1825">
        <v>60623</v>
      </c>
      <c r="O1825" t="s">
        <v>104</v>
      </c>
      <c r="P1825" t="s">
        <v>267</v>
      </c>
      <c r="Q1825" t="s">
        <v>45</v>
      </c>
      <c r="R1825" t="s">
        <v>268</v>
      </c>
      <c r="S1825" t="s">
        <v>269</v>
      </c>
      <c r="T1825" s="9">
        <v>6.98</v>
      </c>
      <c r="U1825">
        <v>4</v>
      </c>
      <c r="V1825" s="2">
        <v>0.2</v>
      </c>
      <c r="W1825" s="6">
        <v>1.83</v>
      </c>
      <c r="X1825" s="14">
        <f>AA1825-W1825</f>
        <v>20.506</v>
      </c>
      <c r="Y1825" s="6">
        <f>T1825*U1825</f>
        <v>27.92</v>
      </c>
      <c r="Z1825" s="6">
        <f>Y1825*V1825</f>
        <v>5.5840000000000005</v>
      </c>
      <c r="AA1825" s="6">
        <f t="shared" si="153"/>
        <v>22.336000000000002</v>
      </c>
    </row>
    <row r="1826" spans="2:27" x14ac:dyDescent="0.3">
      <c r="B1826">
        <v>1823</v>
      </c>
      <c r="C1826" t="s">
        <v>4582</v>
      </c>
      <c r="D1826" s="1">
        <v>42416</v>
      </c>
      <c r="E1826" s="1">
        <v>42420</v>
      </c>
      <c r="F1826" s="9" t="str">
        <f t="shared" si="154"/>
        <v>4 days</v>
      </c>
      <c r="G1826" t="s">
        <v>49</v>
      </c>
      <c r="H1826" t="s">
        <v>896</v>
      </c>
      <c r="I1826" t="s">
        <v>897</v>
      </c>
      <c r="J1826" t="s">
        <v>40</v>
      </c>
      <c r="K1826" t="s">
        <v>26</v>
      </c>
      <c r="L1826" t="s">
        <v>302</v>
      </c>
      <c r="M1826" t="s">
        <v>210</v>
      </c>
      <c r="N1826">
        <v>60623</v>
      </c>
      <c r="O1826" t="s">
        <v>104</v>
      </c>
      <c r="P1826" t="s">
        <v>4585</v>
      </c>
      <c r="Q1826" t="s">
        <v>31</v>
      </c>
      <c r="R1826" t="s">
        <v>35</v>
      </c>
      <c r="S1826" t="s">
        <v>4586</v>
      </c>
      <c r="T1826" s="9">
        <v>62.96</v>
      </c>
      <c r="U1826">
        <v>3</v>
      </c>
      <c r="V1826" s="2">
        <v>0.3</v>
      </c>
      <c r="W1826" s="6">
        <v>-2.7</v>
      </c>
      <c r="X1826" s="14">
        <f>AA1826-W1826</f>
        <v>134.916</v>
      </c>
      <c r="Y1826" s="6">
        <f>T1826*U1826</f>
        <v>188.88</v>
      </c>
      <c r="Z1826" s="6">
        <f>Y1826*V1826</f>
        <v>56.663999999999994</v>
      </c>
      <c r="AA1826" s="6">
        <f t="shared" si="153"/>
        <v>132.21600000000001</v>
      </c>
    </row>
    <row r="1827" spans="2:27" x14ac:dyDescent="0.3">
      <c r="B1827">
        <v>1824</v>
      </c>
      <c r="C1827" t="s">
        <v>4582</v>
      </c>
      <c r="D1827" s="1">
        <v>42416</v>
      </c>
      <c r="E1827" s="1">
        <v>42420</v>
      </c>
      <c r="F1827" s="9" t="str">
        <f t="shared" si="154"/>
        <v>4 days</v>
      </c>
      <c r="G1827" t="s">
        <v>49</v>
      </c>
      <c r="H1827" t="s">
        <v>896</v>
      </c>
      <c r="I1827" t="s">
        <v>897</v>
      </c>
      <c r="J1827" t="s">
        <v>40</v>
      </c>
      <c r="K1827" t="s">
        <v>26</v>
      </c>
      <c r="L1827" t="s">
        <v>302</v>
      </c>
      <c r="M1827" t="s">
        <v>210</v>
      </c>
      <c r="N1827">
        <v>60623</v>
      </c>
      <c r="O1827" t="s">
        <v>104</v>
      </c>
      <c r="P1827" t="s">
        <v>4587</v>
      </c>
      <c r="Q1827" t="s">
        <v>45</v>
      </c>
      <c r="R1827" t="s">
        <v>89</v>
      </c>
      <c r="S1827" t="s">
        <v>4588</v>
      </c>
      <c r="T1827" s="9">
        <v>5.18</v>
      </c>
      <c r="U1827">
        <v>1</v>
      </c>
      <c r="V1827" s="2">
        <v>0.2</v>
      </c>
      <c r="W1827" s="6">
        <v>1.81</v>
      </c>
      <c r="X1827" s="14">
        <f>AA1827-W1827</f>
        <v>2.3340000000000001</v>
      </c>
      <c r="Y1827" s="6">
        <f>T1827*U1827</f>
        <v>5.18</v>
      </c>
      <c r="Z1827" s="6">
        <f>Y1827*V1827</f>
        <v>1.036</v>
      </c>
      <c r="AA1827" s="6">
        <f t="shared" si="153"/>
        <v>4.1440000000000001</v>
      </c>
    </row>
    <row r="1828" spans="2:27" x14ac:dyDescent="0.3">
      <c r="B1828">
        <v>1825</v>
      </c>
      <c r="C1828" t="s">
        <v>4589</v>
      </c>
      <c r="D1828" s="1">
        <v>42726</v>
      </c>
      <c r="E1828" s="1">
        <v>42732</v>
      </c>
      <c r="F1828" s="9" t="str">
        <f t="shared" si="154"/>
        <v>6 days</v>
      </c>
      <c r="G1828" t="s">
        <v>49</v>
      </c>
      <c r="H1828" t="s">
        <v>1678</v>
      </c>
      <c r="I1828" t="s">
        <v>1679</v>
      </c>
      <c r="J1828" t="s">
        <v>25</v>
      </c>
      <c r="K1828" t="s">
        <v>26</v>
      </c>
      <c r="L1828" t="s">
        <v>4590</v>
      </c>
      <c r="M1828" t="s">
        <v>419</v>
      </c>
      <c r="N1828">
        <v>97756</v>
      </c>
      <c r="O1828" t="s">
        <v>43</v>
      </c>
      <c r="P1828" t="s">
        <v>3373</v>
      </c>
      <c r="Q1828" t="s">
        <v>45</v>
      </c>
      <c r="R1828" t="s">
        <v>74</v>
      </c>
      <c r="S1828" t="s">
        <v>3374</v>
      </c>
      <c r="T1828" s="9">
        <v>31.32</v>
      </c>
      <c r="U1828">
        <v>10</v>
      </c>
      <c r="V1828" s="2">
        <v>0.7</v>
      </c>
      <c r="W1828" s="6">
        <v>-25.06</v>
      </c>
      <c r="X1828" s="14">
        <f>AA1828-W1828</f>
        <v>119.02000000000001</v>
      </c>
      <c r="Y1828" s="6">
        <f>T1828*U1828</f>
        <v>313.2</v>
      </c>
      <c r="Z1828" s="6">
        <f>Y1828*V1828</f>
        <v>219.23999999999998</v>
      </c>
      <c r="AA1828" s="6">
        <f t="shared" si="153"/>
        <v>93.960000000000008</v>
      </c>
    </row>
    <row r="1829" spans="2:27" x14ac:dyDescent="0.3">
      <c r="B1829">
        <v>1826</v>
      </c>
      <c r="C1829" t="s">
        <v>4589</v>
      </c>
      <c r="D1829" s="1">
        <v>42726</v>
      </c>
      <c r="E1829" s="1">
        <v>42732</v>
      </c>
      <c r="F1829" s="9" t="str">
        <f t="shared" si="154"/>
        <v>6 days</v>
      </c>
      <c r="G1829" t="s">
        <v>49</v>
      </c>
      <c r="H1829" t="s">
        <v>1678</v>
      </c>
      <c r="I1829" t="s">
        <v>1679</v>
      </c>
      <c r="J1829" t="s">
        <v>25</v>
      </c>
      <c r="K1829" t="s">
        <v>26</v>
      </c>
      <c r="L1829" t="s">
        <v>4590</v>
      </c>
      <c r="M1829" t="s">
        <v>419</v>
      </c>
      <c r="N1829">
        <v>97756</v>
      </c>
      <c r="O1829" t="s">
        <v>43</v>
      </c>
      <c r="P1829" t="s">
        <v>1365</v>
      </c>
      <c r="Q1829" t="s">
        <v>31</v>
      </c>
      <c r="R1829" t="s">
        <v>64</v>
      </c>
      <c r="S1829" t="s">
        <v>1366</v>
      </c>
      <c r="T1829" s="9">
        <v>11.84</v>
      </c>
      <c r="U1829">
        <v>4</v>
      </c>
      <c r="V1829" s="2">
        <v>0.2</v>
      </c>
      <c r="W1829" s="6">
        <v>3.11</v>
      </c>
      <c r="X1829" s="14">
        <f>AA1829-W1829</f>
        <v>34.777999999999999</v>
      </c>
      <c r="Y1829" s="6">
        <f>T1829*U1829</f>
        <v>47.36</v>
      </c>
      <c r="Z1829" s="6">
        <f>Y1829*V1829</f>
        <v>9.4719999999999995</v>
      </c>
      <c r="AA1829" s="6">
        <f t="shared" si="153"/>
        <v>37.887999999999998</v>
      </c>
    </row>
    <row r="1830" spans="2:27" x14ac:dyDescent="0.3">
      <c r="B1830">
        <v>1827</v>
      </c>
      <c r="C1830" t="s">
        <v>4589</v>
      </c>
      <c r="D1830" s="1">
        <v>42726</v>
      </c>
      <c r="E1830" s="1">
        <v>42732</v>
      </c>
      <c r="F1830" s="9" t="str">
        <f t="shared" si="154"/>
        <v>6 days</v>
      </c>
      <c r="G1830" t="s">
        <v>49</v>
      </c>
      <c r="H1830" t="s">
        <v>1678</v>
      </c>
      <c r="I1830" t="s">
        <v>1679</v>
      </c>
      <c r="J1830" t="s">
        <v>25</v>
      </c>
      <c r="K1830" t="s">
        <v>26</v>
      </c>
      <c r="L1830" t="s">
        <v>4590</v>
      </c>
      <c r="M1830" t="s">
        <v>419</v>
      </c>
      <c r="N1830">
        <v>97756</v>
      </c>
      <c r="O1830" t="s">
        <v>43</v>
      </c>
      <c r="P1830" t="s">
        <v>4591</v>
      </c>
      <c r="Q1830" t="s">
        <v>31</v>
      </c>
      <c r="R1830" t="s">
        <v>64</v>
      </c>
      <c r="S1830" t="s">
        <v>4592</v>
      </c>
      <c r="T1830" s="9">
        <v>22.78</v>
      </c>
      <c r="U1830">
        <v>1</v>
      </c>
      <c r="V1830" s="2">
        <v>0.2</v>
      </c>
      <c r="W1830" s="6">
        <v>4.84</v>
      </c>
      <c r="X1830" s="14">
        <f>AA1830-W1830</f>
        <v>13.384</v>
      </c>
      <c r="Y1830" s="6">
        <f>T1830*U1830</f>
        <v>22.78</v>
      </c>
      <c r="Z1830" s="6">
        <f>Y1830*V1830</f>
        <v>4.556</v>
      </c>
      <c r="AA1830" s="6">
        <f t="shared" si="153"/>
        <v>18.224</v>
      </c>
    </row>
    <row r="1831" spans="2:27" x14ac:dyDescent="0.3">
      <c r="B1831">
        <v>1828</v>
      </c>
      <c r="C1831" t="s">
        <v>4593</v>
      </c>
      <c r="D1831" s="1">
        <v>42584</v>
      </c>
      <c r="E1831" s="1">
        <v>42676</v>
      </c>
      <c r="F1831" s="9" t="str">
        <f t="shared" si="154"/>
        <v>92 days</v>
      </c>
      <c r="G1831" t="s">
        <v>22</v>
      </c>
      <c r="H1831" t="s">
        <v>4594</v>
      </c>
      <c r="I1831" t="s">
        <v>4595</v>
      </c>
      <c r="J1831" t="s">
        <v>101</v>
      </c>
      <c r="K1831" t="s">
        <v>26</v>
      </c>
      <c r="L1831" t="s">
        <v>4596</v>
      </c>
      <c r="M1831" t="s">
        <v>87</v>
      </c>
      <c r="N1831">
        <v>27604</v>
      </c>
      <c r="O1831" t="s">
        <v>29</v>
      </c>
      <c r="P1831" t="s">
        <v>4597</v>
      </c>
      <c r="Q1831" t="s">
        <v>70</v>
      </c>
      <c r="R1831" t="s">
        <v>71</v>
      </c>
      <c r="S1831" t="s">
        <v>4598</v>
      </c>
      <c r="T1831" s="9">
        <v>1127.98</v>
      </c>
      <c r="U1831">
        <v>3</v>
      </c>
      <c r="V1831" s="2">
        <v>0.2</v>
      </c>
      <c r="W1831" s="6">
        <v>126.9</v>
      </c>
      <c r="X1831" s="14">
        <f>AA1831-W1831</f>
        <v>2580.252</v>
      </c>
      <c r="Y1831" s="6">
        <f>T1831*U1831</f>
        <v>3383.94</v>
      </c>
      <c r="Z1831" s="6">
        <f>Y1831*V1831</f>
        <v>676.78800000000001</v>
      </c>
      <c r="AA1831" s="6">
        <f t="shared" si="153"/>
        <v>2707.152</v>
      </c>
    </row>
    <row r="1832" spans="2:27" x14ac:dyDescent="0.3">
      <c r="B1832">
        <v>1829</v>
      </c>
      <c r="C1832" t="s">
        <v>4599</v>
      </c>
      <c r="D1832" s="1">
        <v>42198</v>
      </c>
      <c r="E1832" s="1">
        <v>42200</v>
      </c>
      <c r="F1832" s="9" t="str">
        <f t="shared" si="154"/>
        <v>2 days</v>
      </c>
      <c r="G1832" t="s">
        <v>22</v>
      </c>
      <c r="H1832" t="s">
        <v>4600</v>
      </c>
      <c r="I1832" t="s">
        <v>4601</v>
      </c>
      <c r="J1832" t="s">
        <v>40</v>
      </c>
      <c r="K1832" t="s">
        <v>26</v>
      </c>
      <c r="L1832" t="s">
        <v>3563</v>
      </c>
      <c r="M1832" t="s">
        <v>1274</v>
      </c>
      <c r="N1832">
        <v>31204</v>
      </c>
      <c r="O1832" t="s">
        <v>29</v>
      </c>
      <c r="P1832" t="s">
        <v>2785</v>
      </c>
      <c r="Q1832" t="s">
        <v>45</v>
      </c>
      <c r="R1832" t="s">
        <v>89</v>
      </c>
      <c r="S1832" t="s">
        <v>2786</v>
      </c>
      <c r="T1832" s="9">
        <v>38.880000000000003</v>
      </c>
      <c r="U1832">
        <v>6</v>
      </c>
      <c r="V1832" s="2">
        <v>0</v>
      </c>
      <c r="W1832" s="6">
        <v>18.66</v>
      </c>
      <c r="X1832" s="14">
        <f>AA1832-W1832</f>
        <v>214.62000000000003</v>
      </c>
      <c r="Y1832" s="6">
        <f>T1832*U1832</f>
        <v>233.28000000000003</v>
      </c>
      <c r="Z1832" s="6">
        <f>Y1832*V1832</f>
        <v>0</v>
      </c>
      <c r="AA1832" s="6">
        <f t="shared" si="153"/>
        <v>233.28000000000003</v>
      </c>
    </row>
    <row r="1833" spans="2:27" x14ac:dyDescent="0.3">
      <c r="B1833">
        <v>1830</v>
      </c>
      <c r="C1833" t="s">
        <v>4602</v>
      </c>
      <c r="D1833" s="1">
        <v>41777</v>
      </c>
      <c r="E1833" s="1">
        <v>41783</v>
      </c>
      <c r="F1833" s="9" t="str">
        <f t="shared" si="154"/>
        <v>6 days</v>
      </c>
      <c r="G1833" t="s">
        <v>49</v>
      </c>
      <c r="H1833" t="s">
        <v>806</v>
      </c>
      <c r="I1833" t="s">
        <v>807</v>
      </c>
      <c r="J1833" t="s">
        <v>25</v>
      </c>
      <c r="K1833" t="s">
        <v>26</v>
      </c>
      <c r="L1833" t="s">
        <v>2184</v>
      </c>
      <c r="M1833" t="s">
        <v>497</v>
      </c>
      <c r="N1833">
        <v>44105</v>
      </c>
      <c r="O1833" t="s">
        <v>147</v>
      </c>
      <c r="P1833" t="s">
        <v>4603</v>
      </c>
      <c r="Q1833" t="s">
        <v>70</v>
      </c>
      <c r="R1833" t="s">
        <v>71</v>
      </c>
      <c r="S1833" t="s">
        <v>4604</v>
      </c>
      <c r="T1833" s="9">
        <v>779.8</v>
      </c>
      <c r="U1833">
        <v>2</v>
      </c>
      <c r="V1833" s="2">
        <v>0.4</v>
      </c>
      <c r="W1833" s="6">
        <v>-168.96</v>
      </c>
      <c r="X1833" s="14">
        <f>AA1833-W1833</f>
        <v>1104.7199999999998</v>
      </c>
      <c r="Y1833" s="6">
        <f>T1833*U1833</f>
        <v>1559.6</v>
      </c>
      <c r="Z1833" s="6">
        <f>Y1833*V1833</f>
        <v>623.84</v>
      </c>
      <c r="AA1833" s="6">
        <f t="shared" si="153"/>
        <v>935.75999999999988</v>
      </c>
    </row>
    <row r="1834" spans="2:27" x14ac:dyDescent="0.3">
      <c r="B1834">
        <v>1831</v>
      </c>
      <c r="C1834" t="s">
        <v>4605</v>
      </c>
      <c r="D1834" s="1">
        <v>43029</v>
      </c>
      <c r="E1834" s="1">
        <v>43029</v>
      </c>
      <c r="F1834" s="9" t="str">
        <f t="shared" si="154"/>
        <v>0 days</v>
      </c>
      <c r="G1834" t="s">
        <v>1292</v>
      </c>
      <c r="H1834" t="s">
        <v>2975</v>
      </c>
      <c r="I1834" t="s">
        <v>2976</v>
      </c>
      <c r="J1834" t="s">
        <v>101</v>
      </c>
      <c r="K1834" t="s">
        <v>26</v>
      </c>
      <c r="L1834" t="s">
        <v>4606</v>
      </c>
      <c r="M1834" t="s">
        <v>649</v>
      </c>
      <c r="N1834">
        <v>74403</v>
      </c>
      <c r="O1834" t="s">
        <v>104</v>
      </c>
      <c r="P1834" t="s">
        <v>4607</v>
      </c>
      <c r="Q1834" t="s">
        <v>70</v>
      </c>
      <c r="R1834" t="s">
        <v>71</v>
      </c>
      <c r="S1834" t="s">
        <v>4608</v>
      </c>
      <c r="T1834" s="9">
        <v>1439.92</v>
      </c>
      <c r="U1834">
        <v>8</v>
      </c>
      <c r="V1834" s="2">
        <v>0</v>
      </c>
      <c r="W1834" s="6">
        <v>374.38</v>
      </c>
      <c r="X1834" s="14">
        <f>AA1834-W1834</f>
        <v>11144.980000000001</v>
      </c>
      <c r="Y1834" s="6">
        <f>T1834*U1834</f>
        <v>11519.36</v>
      </c>
      <c r="Z1834" s="6">
        <f>Y1834*V1834</f>
        <v>0</v>
      </c>
      <c r="AA1834" s="6">
        <f t="shared" si="153"/>
        <v>11519.36</v>
      </c>
    </row>
    <row r="1835" spans="2:27" x14ac:dyDescent="0.3">
      <c r="B1835">
        <v>1832</v>
      </c>
      <c r="C1835" t="s">
        <v>4605</v>
      </c>
      <c r="D1835" s="1">
        <v>43029</v>
      </c>
      <c r="E1835" s="1">
        <v>43029</v>
      </c>
      <c r="F1835" s="9" t="str">
        <f t="shared" si="154"/>
        <v>0 days</v>
      </c>
      <c r="G1835" t="s">
        <v>1292</v>
      </c>
      <c r="H1835" t="s">
        <v>2975</v>
      </c>
      <c r="I1835" t="s">
        <v>2976</v>
      </c>
      <c r="J1835" t="s">
        <v>101</v>
      </c>
      <c r="K1835" t="s">
        <v>26</v>
      </c>
      <c r="L1835" t="s">
        <v>4606</v>
      </c>
      <c r="M1835" t="s">
        <v>649</v>
      </c>
      <c r="N1835">
        <v>74403</v>
      </c>
      <c r="O1835" t="s">
        <v>104</v>
      </c>
      <c r="P1835" t="s">
        <v>2881</v>
      </c>
      <c r="Q1835" t="s">
        <v>31</v>
      </c>
      <c r="R1835" t="s">
        <v>55</v>
      </c>
      <c r="S1835" t="s">
        <v>2882</v>
      </c>
      <c r="T1835" s="9">
        <v>262.11</v>
      </c>
      <c r="U1835">
        <v>1</v>
      </c>
      <c r="V1835" s="2">
        <v>0</v>
      </c>
      <c r="W1835" s="6">
        <v>62.91</v>
      </c>
      <c r="X1835" s="14">
        <f>AA1835-W1835</f>
        <v>199.20000000000002</v>
      </c>
      <c r="Y1835" s="6">
        <f>T1835*U1835</f>
        <v>262.11</v>
      </c>
      <c r="Z1835" s="6">
        <f>Y1835*V1835</f>
        <v>0</v>
      </c>
      <c r="AA1835" s="6">
        <f t="shared" si="153"/>
        <v>262.11</v>
      </c>
    </row>
    <row r="1836" spans="2:27" x14ac:dyDescent="0.3">
      <c r="B1836">
        <v>1833</v>
      </c>
      <c r="C1836" t="s">
        <v>4609</v>
      </c>
      <c r="D1836" s="1">
        <v>42135</v>
      </c>
      <c r="E1836" s="1">
        <v>42258</v>
      </c>
      <c r="F1836" s="9" t="str">
        <f t="shared" si="154"/>
        <v>123 days</v>
      </c>
      <c r="G1836" t="s">
        <v>49</v>
      </c>
      <c r="H1836" t="s">
        <v>2766</v>
      </c>
      <c r="I1836" t="s">
        <v>2767</v>
      </c>
      <c r="J1836" t="s">
        <v>40</v>
      </c>
      <c r="K1836" t="s">
        <v>26</v>
      </c>
      <c r="L1836" t="s">
        <v>736</v>
      </c>
      <c r="M1836" t="s">
        <v>87</v>
      </c>
      <c r="N1836">
        <v>28110</v>
      </c>
      <c r="O1836" t="s">
        <v>29</v>
      </c>
      <c r="P1836" t="s">
        <v>3383</v>
      </c>
      <c r="Q1836" t="s">
        <v>31</v>
      </c>
      <c r="R1836" t="s">
        <v>35</v>
      </c>
      <c r="S1836" t="s">
        <v>3384</v>
      </c>
      <c r="T1836" s="9">
        <v>207</v>
      </c>
      <c r="U1836">
        <v>3</v>
      </c>
      <c r="V1836" s="2">
        <v>0.2</v>
      </c>
      <c r="W1836" s="6">
        <v>25.88</v>
      </c>
      <c r="X1836" s="14">
        <f>AA1836-W1836</f>
        <v>470.92</v>
      </c>
      <c r="Y1836" s="6">
        <f>T1836*U1836</f>
        <v>621</v>
      </c>
      <c r="Z1836" s="6">
        <f>Y1836*V1836</f>
        <v>124.2</v>
      </c>
      <c r="AA1836" s="6">
        <f t="shared" si="153"/>
        <v>496.8</v>
      </c>
    </row>
    <row r="1837" spans="2:27" x14ac:dyDescent="0.3">
      <c r="B1837">
        <v>1834</v>
      </c>
      <c r="C1837" t="s">
        <v>4610</v>
      </c>
      <c r="D1837" s="1">
        <v>42743</v>
      </c>
      <c r="E1837" s="1">
        <v>42924</v>
      </c>
      <c r="F1837" s="9" t="str">
        <f t="shared" si="154"/>
        <v>181 days</v>
      </c>
      <c r="G1837" t="s">
        <v>49</v>
      </c>
      <c r="H1837" t="s">
        <v>3711</v>
      </c>
      <c r="I1837" t="s">
        <v>3712</v>
      </c>
      <c r="J1837" t="s">
        <v>40</v>
      </c>
      <c r="K1837" t="s">
        <v>26</v>
      </c>
      <c r="L1837" t="s">
        <v>1239</v>
      </c>
      <c r="M1837" t="s">
        <v>103</v>
      </c>
      <c r="N1837">
        <v>78745</v>
      </c>
      <c r="O1837" t="s">
        <v>104</v>
      </c>
      <c r="P1837" t="s">
        <v>4611</v>
      </c>
      <c r="Q1837" t="s">
        <v>70</v>
      </c>
      <c r="R1837" t="s">
        <v>683</v>
      </c>
      <c r="S1837" t="s">
        <v>4612</v>
      </c>
      <c r="T1837" s="9">
        <v>1439.98</v>
      </c>
      <c r="U1837">
        <v>3</v>
      </c>
      <c r="V1837" s="2">
        <v>0.4</v>
      </c>
      <c r="W1837" s="6">
        <v>-264</v>
      </c>
      <c r="X1837" s="14">
        <f>AA1837-W1837</f>
        <v>2855.9639999999999</v>
      </c>
      <c r="Y1837" s="6">
        <f>T1837*U1837</f>
        <v>4319.9400000000005</v>
      </c>
      <c r="Z1837" s="6">
        <f>Y1837*V1837</f>
        <v>1727.9760000000003</v>
      </c>
      <c r="AA1837" s="6">
        <f t="shared" si="153"/>
        <v>2591.9639999999999</v>
      </c>
    </row>
    <row r="1838" spans="2:27" x14ac:dyDescent="0.3">
      <c r="B1838">
        <v>1835</v>
      </c>
      <c r="C1838" t="s">
        <v>4610</v>
      </c>
      <c r="D1838" s="1">
        <v>42743</v>
      </c>
      <c r="E1838" s="1">
        <v>42924</v>
      </c>
      <c r="F1838" s="9" t="str">
        <f t="shared" si="154"/>
        <v>181 days</v>
      </c>
      <c r="G1838" t="s">
        <v>49</v>
      </c>
      <c r="H1838" t="s">
        <v>3711</v>
      </c>
      <c r="I1838" t="s">
        <v>3712</v>
      </c>
      <c r="J1838" t="s">
        <v>40</v>
      </c>
      <c r="K1838" t="s">
        <v>26</v>
      </c>
      <c r="L1838" t="s">
        <v>1239</v>
      </c>
      <c r="M1838" t="s">
        <v>103</v>
      </c>
      <c r="N1838">
        <v>78745</v>
      </c>
      <c r="O1838" t="s">
        <v>104</v>
      </c>
      <c r="P1838" t="s">
        <v>4613</v>
      </c>
      <c r="Q1838" t="s">
        <v>45</v>
      </c>
      <c r="R1838" t="s">
        <v>89</v>
      </c>
      <c r="S1838" t="s">
        <v>4614</v>
      </c>
      <c r="T1838" s="9">
        <v>36.29</v>
      </c>
      <c r="U1838">
        <v>7</v>
      </c>
      <c r="V1838" s="2">
        <v>0.2</v>
      </c>
      <c r="W1838" s="6">
        <v>12.7</v>
      </c>
      <c r="X1838" s="14">
        <f>AA1838-W1838</f>
        <v>190.524</v>
      </c>
      <c r="Y1838" s="6">
        <f>T1838*U1838</f>
        <v>254.03</v>
      </c>
      <c r="Z1838" s="6">
        <f>Y1838*V1838</f>
        <v>50.806000000000004</v>
      </c>
      <c r="AA1838" s="6">
        <f t="shared" si="153"/>
        <v>203.22399999999999</v>
      </c>
    </row>
    <row r="1839" spans="2:27" x14ac:dyDescent="0.3">
      <c r="B1839">
        <v>1836</v>
      </c>
      <c r="C1839" t="s">
        <v>4615</v>
      </c>
      <c r="D1839" s="1">
        <v>41811</v>
      </c>
      <c r="E1839" s="1">
        <v>41814</v>
      </c>
      <c r="F1839" s="9" t="str">
        <f t="shared" si="154"/>
        <v>3 days</v>
      </c>
      <c r="G1839" t="s">
        <v>187</v>
      </c>
      <c r="H1839" t="s">
        <v>4476</v>
      </c>
      <c r="I1839" t="s">
        <v>4477</v>
      </c>
      <c r="J1839" t="s">
        <v>25</v>
      </c>
      <c r="K1839" t="s">
        <v>26</v>
      </c>
      <c r="L1839" t="s">
        <v>4616</v>
      </c>
      <c r="M1839" t="s">
        <v>748</v>
      </c>
      <c r="N1839">
        <v>6450</v>
      </c>
      <c r="O1839" t="s">
        <v>147</v>
      </c>
      <c r="P1839" t="s">
        <v>127</v>
      </c>
      <c r="Q1839" t="s">
        <v>45</v>
      </c>
      <c r="R1839" t="s">
        <v>67</v>
      </c>
      <c r="S1839" t="s">
        <v>128</v>
      </c>
      <c r="T1839" s="9">
        <v>21.4</v>
      </c>
      <c r="U1839">
        <v>5</v>
      </c>
      <c r="V1839" s="2">
        <v>0</v>
      </c>
      <c r="W1839" s="6">
        <v>6.21</v>
      </c>
      <c r="X1839" s="14">
        <f>AA1839-W1839</f>
        <v>100.79</v>
      </c>
      <c r="Y1839" s="6">
        <f>T1839*U1839</f>
        <v>107</v>
      </c>
      <c r="Z1839" s="6">
        <f>Y1839*V1839</f>
        <v>0</v>
      </c>
      <c r="AA1839" s="6">
        <f t="shared" si="153"/>
        <v>107</v>
      </c>
    </row>
    <row r="1840" spans="2:27" x14ac:dyDescent="0.3">
      <c r="B1840">
        <v>1837</v>
      </c>
      <c r="C1840" t="s">
        <v>4617</v>
      </c>
      <c r="D1840" s="1">
        <v>42785</v>
      </c>
      <c r="E1840" s="1">
        <v>42787</v>
      </c>
      <c r="F1840" s="9" t="str">
        <f t="shared" si="154"/>
        <v>2 days</v>
      </c>
      <c r="G1840" t="s">
        <v>22</v>
      </c>
      <c r="H1840" t="s">
        <v>3932</v>
      </c>
      <c r="I1840" t="s">
        <v>3933</v>
      </c>
      <c r="J1840" t="s">
        <v>40</v>
      </c>
      <c r="K1840" t="s">
        <v>26</v>
      </c>
      <c r="L1840" t="s">
        <v>3268</v>
      </c>
      <c r="M1840" t="s">
        <v>1274</v>
      </c>
      <c r="N1840">
        <v>30076</v>
      </c>
      <c r="O1840" t="s">
        <v>29</v>
      </c>
      <c r="P1840" t="s">
        <v>691</v>
      </c>
      <c r="Q1840" t="s">
        <v>45</v>
      </c>
      <c r="R1840" t="s">
        <v>77</v>
      </c>
      <c r="S1840" t="s">
        <v>692</v>
      </c>
      <c r="T1840" s="9">
        <v>1245.8599999999999</v>
      </c>
      <c r="U1840">
        <v>7</v>
      </c>
      <c r="V1840" s="2">
        <v>0</v>
      </c>
      <c r="W1840" s="6">
        <v>361.3</v>
      </c>
      <c r="X1840" s="14">
        <f>AA1840-W1840</f>
        <v>8359.7199999999993</v>
      </c>
      <c r="Y1840" s="6">
        <f>T1840*U1840</f>
        <v>8721.0199999999986</v>
      </c>
      <c r="Z1840" s="6">
        <f>Y1840*V1840</f>
        <v>0</v>
      </c>
      <c r="AA1840" s="6">
        <f t="shared" si="153"/>
        <v>8721.0199999999986</v>
      </c>
    </row>
    <row r="1841" spans="2:27" x14ac:dyDescent="0.3">
      <c r="B1841">
        <v>1838</v>
      </c>
      <c r="C1841" t="s">
        <v>4618</v>
      </c>
      <c r="D1841" s="1">
        <v>41647</v>
      </c>
      <c r="E1841" s="1">
        <v>41767</v>
      </c>
      <c r="F1841" s="9" t="str">
        <f t="shared" si="154"/>
        <v>120 days</v>
      </c>
      <c r="G1841" t="s">
        <v>49</v>
      </c>
      <c r="H1841" t="s">
        <v>4619</v>
      </c>
      <c r="I1841" t="s">
        <v>4620</v>
      </c>
      <c r="J1841" t="s">
        <v>40</v>
      </c>
      <c r="K1841" t="s">
        <v>26</v>
      </c>
      <c r="L1841" t="s">
        <v>466</v>
      </c>
      <c r="M1841" t="s">
        <v>87</v>
      </c>
      <c r="N1841">
        <v>28205</v>
      </c>
      <c r="O1841" t="s">
        <v>29</v>
      </c>
      <c r="P1841" t="s">
        <v>44</v>
      </c>
      <c r="Q1841" t="s">
        <v>45</v>
      </c>
      <c r="R1841" t="s">
        <v>46</v>
      </c>
      <c r="S1841" t="s">
        <v>47</v>
      </c>
      <c r="T1841" s="9">
        <v>17.54</v>
      </c>
      <c r="U1841">
        <v>3</v>
      </c>
      <c r="V1841" s="2">
        <v>0.2</v>
      </c>
      <c r="W1841" s="6">
        <v>5.92</v>
      </c>
      <c r="X1841" s="14">
        <f>AA1841-W1841</f>
        <v>36.175999999999995</v>
      </c>
      <c r="Y1841" s="6">
        <f>T1841*U1841</f>
        <v>52.62</v>
      </c>
      <c r="Z1841" s="6">
        <f>Y1841*V1841</f>
        <v>10.524000000000001</v>
      </c>
      <c r="AA1841" s="6">
        <f t="shared" si="153"/>
        <v>42.095999999999997</v>
      </c>
    </row>
    <row r="1842" spans="2:27" x14ac:dyDescent="0.3">
      <c r="B1842">
        <v>1839</v>
      </c>
      <c r="C1842" t="s">
        <v>4618</v>
      </c>
      <c r="D1842" s="1">
        <v>41647</v>
      </c>
      <c r="E1842" s="1">
        <v>41767</v>
      </c>
      <c r="F1842" s="9" t="str">
        <f t="shared" si="154"/>
        <v>120 days</v>
      </c>
      <c r="G1842" t="s">
        <v>49</v>
      </c>
      <c r="H1842" t="s">
        <v>4619</v>
      </c>
      <c r="I1842" t="s">
        <v>4620</v>
      </c>
      <c r="J1842" t="s">
        <v>40</v>
      </c>
      <c r="K1842" t="s">
        <v>26</v>
      </c>
      <c r="L1842" t="s">
        <v>466</v>
      </c>
      <c r="M1842" t="s">
        <v>87</v>
      </c>
      <c r="N1842">
        <v>28205</v>
      </c>
      <c r="O1842" t="s">
        <v>29</v>
      </c>
      <c r="P1842" t="s">
        <v>425</v>
      </c>
      <c r="Q1842" t="s">
        <v>31</v>
      </c>
      <c r="R1842" t="s">
        <v>64</v>
      </c>
      <c r="S1842" t="s">
        <v>426</v>
      </c>
      <c r="T1842" s="9">
        <v>44.13</v>
      </c>
      <c r="U1842">
        <v>4</v>
      </c>
      <c r="V1842" s="2">
        <v>0.2</v>
      </c>
      <c r="W1842" s="6">
        <v>12.14</v>
      </c>
      <c r="X1842" s="14">
        <f>AA1842-W1842</f>
        <v>129.07600000000002</v>
      </c>
      <c r="Y1842" s="6">
        <f>T1842*U1842</f>
        <v>176.52</v>
      </c>
      <c r="Z1842" s="6">
        <f>Y1842*V1842</f>
        <v>35.304000000000002</v>
      </c>
      <c r="AA1842" s="6">
        <f t="shared" si="153"/>
        <v>141.21600000000001</v>
      </c>
    </row>
    <row r="1843" spans="2:27" x14ac:dyDescent="0.3">
      <c r="B1843">
        <v>1840</v>
      </c>
      <c r="C1843" t="s">
        <v>4618</v>
      </c>
      <c r="D1843" s="1">
        <v>41647</v>
      </c>
      <c r="E1843" s="1">
        <v>41767</v>
      </c>
      <c r="F1843" s="9" t="str">
        <f t="shared" si="154"/>
        <v>120 days</v>
      </c>
      <c r="G1843" t="s">
        <v>49</v>
      </c>
      <c r="H1843" t="s">
        <v>4619</v>
      </c>
      <c r="I1843" t="s">
        <v>4620</v>
      </c>
      <c r="J1843" t="s">
        <v>40</v>
      </c>
      <c r="K1843" t="s">
        <v>26</v>
      </c>
      <c r="L1843" t="s">
        <v>466</v>
      </c>
      <c r="M1843" t="s">
        <v>87</v>
      </c>
      <c r="N1843">
        <v>28205</v>
      </c>
      <c r="O1843" t="s">
        <v>29</v>
      </c>
      <c r="P1843" t="s">
        <v>4621</v>
      </c>
      <c r="Q1843" t="s">
        <v>45</v>
      </c>
      <c r="R1843" t="s">
        <v>77</v>
      </c>
      <c r="S1843" t="s">
        <v>4622</v>
      </c>
      <c r="T1843" s="9">
        <v>62.92</v>
      </c>
      <c r="U1843">
        <v>1</v>
      </c>
      <c r="V1843" s="2">
        <v>0.2</v>
      </c>
      <c r="W1843" s="6">
        <v>10.220000000000001</v>
      </c>
      <c r="X1843" s="14">
        <f>AA1843-W1843</f>
        <v>40.116</v>
      </c>
      <c r="Y1843" s="6">
        <f>T1843*U1843</f>
        <v>62.92</v>
      </c>
      <c r="Z1843" s="6">
        <f>Y1843*V1843</f>
        <v>12.584000000000001</v>
      </c>
      <c r="AA1843" s="6">
        <f t="shared" si="153"/>
        <v>50.335999999999999</v>
      </c>
    </row>
    <row r="1844" spans="2:27" x14ac:dyDescent="0.3">
      <c r="B1844">
        <v>1841</v>
      </c>
      <c r="C1844" t="s">
        <v>4618</v>
      </c>
      <c r="D1844" s="1">
        <v>41647</v>
      </c>
      <c r="E1844" s="1">
        <v>41767</v>
      </c>
      <c r="F1844" s="9" t="str">
        <f t="shared" si="154"/>
        <v>120 days</v>
      </c>
      <c r="G1844" t="s">
        <v>49</v>
      </c>
      <c r="H1844" t="s">
        <v>4619</v>
      </c>
      <c r="I1844" t="s">
        <v>4620</v>
      </c>
      <c r="J1844" t="s">
        <v>40</v>
      </c>
      <c r="K1844" t="s">
        <v>26</v>
      </c>
      <c r="L1844" t="s">
        <v>466</v>
      </c>
      <c r="M1844" t="s">
        <v>87</v>
      </c>
      <c r="N1844">
        <v>28205</v>
      </c>
      <c r="O1844" t="s">
        <v>29</v>
      </c>
      <c r="P1844" t="s">
        <v>559</v>
      </c>
      <c r="Q1844" t="s">
        <v>45</v>
      </c>
      <c r="R1844" t="s">
        <v>89</v>
      </c>
      <c r="S1844" t="s">
        <v>560</v>
      </c>
      <c r="T1844" s="9">
        <v>78.3</v>
      </c>
      <c r="U1844">
        <v>2</v>
      </c>
      <c r="V1844" s="2">
        <v>0.2</v>
      </c>
      <c r="W1844" s="6">
        <v>29.36</v>
      </c>
      <c r="X1844" s="14">
        <f>AA1844-W1844</f>
        <v>95.92</v>
      </c>
      <c r="Y1844" s="6">
        <f>T1844*U1844</f>
        <v>156.6</v>
      </c>
      <c r="Z1844" s="6">
        <f>Y1844*V1844</f>
        <v>31.32</v>
      </c>
      <c r="AA1844" s="6">
        <f t="shared" si="153"/>
        <v>125.28</v>
      </c>
    </row>
    <row r="1845" spans="2:27" x14ac:dyDescent="0.3">
      <c r="B1845">
        <v>1842</v>
      </c>
      <c r="C1845" t="s">
        <v>4623</v>
      </c>
      <c r="D1845" s="1">
        <v>42569</v>
      </c>
      <c r="E1845" s="1">
        <v>42574</v>
      </c>
      <c r="F1845" s="9" t="str">
        <f t="shared" si="154"/>
        <v>5 days</v>
      </c>
      <c r="G1845" t="s">
        <v>49</v>
      </c>
      <c r="H1845" t="s">
        <v>4624</v>
      </c>
      <c r="I1845" t="s">
        <v>4625</v>
      </c>
      <c r="J1845" t="s">
        <v>40</v>
      </c>
      <c r="K1845" t="s">
        <v>26</v>
      </c>
      <c r="L1845" t="s">
        <v>4626</v>
      </c>
      <c r="M1845" t="s">
        <v>28</v>
      </c>
      <c r="N1845">
        <v>42104</v>
      </c>
      <c r="O1845" t="s">
        <v>29</v>
      </c>
      <c r="P1845" t="s">
        <v>4627</v>
      </c>
      <c r="Q1845" t="s">
        <v>31</v>
      </c>
      <c r="R1845" t="s">
        <v>35</v>
      </c>
      <c r="S1845" t="s">
        <v>4628</v>
      </c>
      <c r="T1845" s="9">
        <v>140.81</v>
      </c>
      <c r="U1845">
        <v>1</v>
      </c>
      <c r="V1845" s="2">
        <v>0</v>
      </c>
      <c r="W1845" s="6">
        <v>39.43</v>
      </c>
      <c r="X1845" s="14">
        <f>AA1845-W1845</f>
        <v>101.38</v>
      </c>
      <c r="Y1845" s="6">
        <f>T1845*U1845</f>
        <v>140.81</v>
      </c>
      <c r="Z1845" s="6">
        <f>Y1845*V1845</f>
        <v>0</v>
      </c>
      <c r="AA1845" s="6">
        <f t="shared" si="153"/>
        <v>140.81</v>
      </c>
    </row>
    <row r="1846" spans="2:27" x14ac:dyDescent="0.3">
      <c r="B1846">
        <v>1843</v>
      </c>
      <c r="C1846" t="s">
        <v>4629</v>
      </c>
      <c r="D1846" s="1">
        <v>42249</v>
      </c>
      <c r="E1846" s="1">
        <v>42310</v>
      </c>
      <c r="F1846" s="9" t="str">
        <f t="shared" si="154"/>
        <v>61 days</v>
      </c>
      <c r="G1846" t="s">
        <v>22</v>
      </c>
      <c r="H1846" t="s">
        <v>1173</v>
      </c>
      <c r="I1846" t="s">
        <v>1174</v>
      </c>
      <c r="J1846" t="s">
        <v>40</v>
      </c>
      <c r="K1846" t="s">
        <v>26</v>
      </c>
      <c r="L1846" t="s">
        <v>679</v>
      </c>
      <c r="M1846" t="s">
        <v>103</v>
      </c>
      <c r="N1846">
        <v>78207</v>
      </c>
      <c r="O1846" t="s">
        <v>104</v>
      </c>
      <c r="P1846" t="s">
        <v>1199</v>
      </c>
      <c r="Q1846" t="s">
        <v>45</v>
      </c>
      <c r="R1846" t="s">
        <v>46</v>
      </c>
      <c r="S1846" t="s">
        <v>1200</v>
      </c>
      <c r="T1846" s="9">
        <v>40.1</v>
      </c>
      <c r="U1846">
        <v>4</v>
      </c>
      <c r="V1846" s="2">
        <v>0.2</v>
      </c>
      <c r="W1846" s="6">
        <v>13.53</v>
      </c>
      <c r="X1846" s="14">
        <f>AA1846-W1846</f>
        <v>114.78999999999999</v>
      </c>
      <c r="Y1846" s="6">
        <f>T1846*U1846</f>
        <v>160.4</v>
      </c>
      <c r="Z1846" s="6">
        <f>Y1846*V1846</f>
        <v>32.080000000000005</v>
      </c>
      <c r="AA1846" s="6">
        <f t="shared" si="153"/>
        <v>128.32</v>
      </c>
    </row>
    <row r="1847" spans="2:27" x14ac:dyDescent="0.3">
      <c r="B1847">
        <v>1844</v>
      </c>
      <c r="C1847" t="s">
        <v>4629</v>
      </c>
      <c r="D1847" s="1">
        <v>42249</v>
      </c>
      <c r="E1847" s="1">
        <v>42310</v>
      </c>
      <c r="F1847" s="9" t="str">
        <f t="shared" si="154"/>
        <v>61 days</v>
      </c>
      <c r="G1847" t="s">
        <v>22</v>
      </c>
      <c r="H1847" t="s">
        <v>1173</v>
      </c>
      <c r="I1847" t="s">
        <v>1174</v>
      </c>
      <c r="J1847" t="s">
        <v>40</v>
      </c>
      <c r="K1847" t="s">
        <v>26</v>
      </c>
      <c r="L1847" t="s">
        <v>679</v>
      </c>
      <c r="M1847" t="s">
        <v>103</v>
      </c>
      <c r="N1847">
        <v>78207</v>
      </c>
      <c r="O1847" t="s">
        <v>104</v>
      </c>
      <c r="P1847" t="s">
        <v>4630</v>
      </c>
      <c r="Q1847" t="s">
        <v>31</v>
      </c>
      <c r="R1847" t="s">
        <v>64</v>
      </c>
      <c r="S1847" t="s">
        <v>4631</v>
      </c>
      <c r="T1847" s="9">
        <v>40.78</v>
      </c>
      <c r="U1847">
        <v>2</v>
      </c>
      <c r="V1847" s="2">
        <v>0.6</v>
      </c>
      <c r="W1847" s="6">
        <v>-30.59</v>
      </c>
      <c r="X1847" s="14">
        <f>AA1847-W1847</f>
        <v>63.213999999999999</v>
      </c>
      <c r="Y1847" s="6">
        <f>T1847*U1847</f>
        <v>81.56</v>
      </c>
      <c r="Z1847" s="6">
        <f>Y1847*V1847</f>
        <v>48.936</v>
      </c>
      <c r="AA1847" s="6">
        <f t="shared" si="153"/>
        <v>32.624000000000002</v>
      </c>
    </row>
    <row r="1848" spans="2:27" x14ac:dyDescent="0.3">
      <c r="B1848">
        <v>1845</v>
      </c>
      <c r="C1848" t="s">
        <v>4632</v>
      </c>
      <c r="D1848" s="1">
        <v>42945</v>
      </c>
      <c r="E1848" s="1">
        <v>42774</v>
      </c>
      <c r="F1848" s="23" t="s">
        <v>10956</v>
      </c>
      <c r="G1848" t="s">
        <v>49</v>
      </c>
      <c r="H1848" t="s">
        <v>4633</v>
      </c>
      <c r="I1848" t="s">
        <v>4634</v>
      </c>
      <c r="J1848" t="s">
        <v>25</v>
      </c>
      <c r="K1848" t="s">
        <v>26</v>
      </c>
      <c r="L1848" t="s">
        <v>94</v>
      </c>
      <c r="M1848" t="s">
        <v>95</v>
      </c>
      <c r="N1848">
        <v>98115</v>
      </c>
      <c r="O1848" t="s">
        <v>43</v>
      </c>
      <c r="P1848" t="s">
        <v>159</v>
      </c>
      <c r="Q1848" t="s">
        <v>70</v>
      </c>
      <c r="R1848" t="s">
        <v>160</v>
      </c>
      <c r="S1848" t="s">
        <v>161</v>
      </c>
      <c r="T1848" s="9">
        <v>90.57</v>
      </c>
      <c r="U1848">
        <v>3</v>
      </c>
      <c r="V1848" s="2">
        <v>0</v>
      </c>
      <c r="W1848" s="6">
        <v>11.77</v>
      </c>
      <c r="X1848" s="14">
        <f>AA1848-W1848</f>
        <v>259.94</v>
      </c>
      <c r="Y1848" s="6">
        <f>T1848*U1848</f>
        <v>271.70999999999998</v>
      </c>
      <c r="Z1848" s="6">
        <f>Y1848*V1848</f>
        <v>0</v>
      </c>
      <c r="AA1848" s="6">
        <f t="shared" si="153"/>
        <v>271.70999999999998</v>
      </c>
    </row>
    <row r="1849" spans="2:27" x14ac:dyDescent="0.3">
      <c r="B1849">
        <v>1846</v>
      </c>
      <c r="C1849" t="s">
        <v>4635</v>
      </c>
      <c r="D1849" s="1">
        <v>43070</v>
      </c>
      <c r="E1849" s="1">
        <v>42752</v>
      </c>
      <c r="F1849" s="23" t="s">
        <v>10956</v>
      </c>
      <c r="G1849" t="s">
        <v>22</v>
      </c>
      <c r="H1849" t="s">
        <v>4460</v>
      </c>
      <c r="I1849" t="s">
        <v>4461</v>
      </c>
      <c r="J1849" t="s">
        <v>101</v>
      </c>
      <c r="K1849" t="s">
        <v>26</v>
      </c>
      <c r="L1849" t="s">
        <v>95</v>
      </c>
      <c r="M1849" t="s">
        <v>3040</v>
      </c>
      <c r="N1849">
        <v>20016</v>
      </c>
      <c r="O1849" t="s">
        <v>147</v>
      </c>
      <c r="P1849" t="s">
        <v>567</v>
      </c>
      <c r="Q1849" t="s">
        <v>45</v>
      </c>
      <c r="R1849" t="s">
        <v>89</v>
      </c>
      <c r="S1849" t="s">
        <v>568</v>
      </c>
      <c r="T1849" s="9">
        <v>40.08</v>
      </c>
      <c r="U1849">
        <v>6</v>
      </c>
      <c r="V1849" s="2">
        <v>0</v>
      </c>
      <c r="W1849" s="6">
        <v>19.239999999999998</v>
      </c>
      <c r="X1849" s="14">
        <f>AA1849-W1849</f>
        <v>221.23999999999998</v>
      </c>
      <c r="Y1849" s="6">
        <f>T1849*U1849</f>
        <v>240.48</v>
      </c>
      <c r="Z1849" s="6">
        <f>Y1849*V1849</f>
        <v>0</v>
      </c>
      <c r="AA1849" s="6">
        <f t="shared" si="153"/>
        <v>240.48</v>
      </c>
    </row>
    <row r="1850" spans="2:27" x14ac:dyDescent="0.3">
      <c r="B1850">
        <v>1847</v>
      </c>
      <c r="C1850" t="s">
        <v>4635</v>
      </c>
      <c r="D1850" s="1">
        <v>43070</v>
      </c>
      <c r="E1850" s="1">
        <v>42752</v>
      </c>
      <c r="F1850" s="23" t="s">
        <v>10956</v>
      </c>
      <c r="G1850" t="s">
        <v>22</v>
      </c>
      <c r="H1850" t="s">
        <v>4460</v>
      </c>
      <c r="I1850" t="s">
        <v>4461</v>
      </c>
      <c r="J1850" t="s">
        <v>101</v>
      </c>
      <c r="K1850" t="s">
        <v>26</v>
      </c>
      <c r="L1850" t="s">
        <v>95</v>
      </c>
      <c r="M1850" t="s">
        <v>3040</v>
      </c>
      <c r="N1850">
        <v>20016</v>
      </c>
      <c r="O1850" t="s">
        <v>147</v>
      </c>
      <c r="P1850" t="s">
        <v>4636</v>
      </c>
      <c r="Q1850" t="s">
        <v>31</v>
      </c>
      <c r="R1850" t="s">
        <v>64</v>
      </c>
      <c r="S1850" t="s">
        <v>4637</v>
      </c>
      <c r="T1850" s="9">
        <v>37.68</v>
      </c>
      <c r="U1850">
        <v>2</v>
      </c>
      <c r="V1850" s="2">
        <v>0</v>
      </c>
      <c r="W1850" s="6">
        <v>15.83</v>
      </c>
      <c r="X1850" s="14">
        <f>AA1850-W1850</f>
        <v>59.53</v>
      </c>
      <c r="Y1850" s="6">
        <f>T1850*U1850</f>
        <v>75.36</v>
      </c>
      <c r="Z1850" s="6">
        <f>Y1850*V1850</f>
        <v>0</v>
      </c>
      <c r="AA1850" s="6">
        <f t="shared" si="153"/>
        <v>75.36</v>
      </c>
    </row>
    <row r="1851" spans="2:27" x14ac:dyDescent="0.3">
      <c r="B1851">
        <v>1848</v>
      </c>
      <c r="C1851" t="s">
        <v>4638</v>
      </c>
      <c r="D1851" s="1">
        <v>43017</v>
      </c>
      <c r="E1851" s="1">
        <v>43017</v>
      </c>
      <c r="F1851" s="9" t="str">
        <f t="shared" ref="F1851:F1859" si="155">DATEDIF(D1851,E1851,"d")&amp;" days"</f>
        <v>0 days</v>
      </c>
      <c r="G1851" t="s">
        <v>1292</v>
      </c>
      <c r="H1851" t="s">
        <v>3294</v>
      </c>
      <c r="I1851" t="s">
        <v>3295</v>
      </c>
      <c r="J1851" t="s">
        <v>40</v>
      </c>
      <c r="K1851" t="s">
        <v>26</v>
      </c>
      <c r="L1851" t="s">
        <v>41</v>
      </c>
      <c r="M1851" t="s">
        <v>42</v>
      </c>
      <c r="N1851">
        <v>90004</v>
      </c>
      <c r="O1851" t="s">
        <v>43</v>
      </c>
      <c r="P1851" t="s">
        <v>1166</v>
      </c>
      <c r="Q1851" t="s">
        <v>31</v>
      </c>
      <c r="R1851" t="s">
        <v>35</v>
      </c>
      <c r="S1851" t="s">
        <v>1167</v>
      </c>
      <c r="T1851" s="9">
        <v>362.35</v>
      </c>
      <c r="U1851">
        <v>3</v>
      </c>
      <c r="V1851" s="2">
        <v>0.2</v>
      </c>
      <c r="W1851" s="6">
        <v>27.18</v>
      </c>
      <c r="X1851" s="14">
        <f>AA1851-W1851</f>
        <v>842.46000000000015</v>
      </c>
      <c r="Y1851" s="6">
        <f>T1851*U1851</f>
        <v>1087.0500000000002</v>
      </c>
      <c r="Z1851" s="6">
        <f>Y1851*V1851</f>
        <v>217.41000000000005</v>
      </c>
      <c r="AA1851" s="6">
        <f t="shared" si="153"/>
        <v>869.6400000000001</v>
      </c>
    </row>
    <row r="1852" spans="2:27" x14ac:dyDescent="0.3">
      <c r="B1852">
        <v>1849</v>
      </c>
      <c r="C1852" t="s">
        <v>4638</v>
      </c>
      <c r="D1852" s="1">
        <v>43017</v>
      </c>
      <c r="E1852" s="1">
        <v>43017</v>
      </c>
      <c r="F1852" s="9" t="str">
        <f t="shared" si="155"/>
        <v>0 days</v>
      </c>
      <c r="G1852" t="s">
        <v>1292</v>
      </c>
      <c r="H1852" t="s">
        <v>3294</v>
      </c>
      <c r="I1852" t="s">
        <v>3295</v>
      </c>
      <c r="J1852" t="s">
        <v>40</v>
      </c>
      <c r="K1852" t="s">
        <v>26</v>
      </c>
      <c r="L1852" t="s">
        <v>41</v>
      </c>
      <c r="M1852" t="s">
        <v>42</v>
      </c>
      <c r="N1852">
        <v>90004</v>
      </c>
      <c r="O1852" t="s">
        <v>43</v>
      </c>
      <c r="P1852" t="s">
        <v>1220</v>
      </c>
      <c r="Q1852" t="s">
        <v>45</v>
      </c>
      <c r="R1852" t="s">
        <v>74</v>
      </c>
      <c r="S1852" t="s">
        <v>1221</v>
      </c>
      <c r="T1852" s="9">
        <v>7.18</v>
      </c>
      <c r="U1852">
        <v>2</v>
      </c>
      <c r="V1852" s="2">
        <v>0.2</v>
      </c>
      <c r="W1852" s="6">
        <v>2.25</v>
      </c>
      <c r="X1852" s="14">
        <f>AA1852-W1852</f>
        <v>9.2379999999999995</v>
      </c>
      <c r="Y1852" s="6">
        <f>T1852*U1852</f>
        <v>14.36</v>
      </c>
      <c r="Z1852" s="6">
        <f>Y1852*V1852</f>
        <v>2.8719999999999999</v>
      </c>
      <c r="AA1852" s="6">
        <f t="shared" si="153"/>
        <v>11.488</v>
      </c>
    </row>
    <row r="1853" spans="2:27" x14ac:dyDescent="0.3">
      <c r="B1853">
        <v>1850</v>
      </c>
      <c r="C1853" t="s">
        <v>4639</v>
      </c>
      <c r="D1853" s="1">
        <v>42205</v>
      </c>
      <c r="E1853" s="1">
        <v>42210</v>
      </c>
      <c r="F1853" s="9" t="str">
        <f t="shared" si="155"/>
        <v>5 days</v>
      </c>
      <c r="G1853" t="s">
        <v>22</v>
      </c>
      <c r="H1853" t="s">
        <v>2845</v>
      </c>
      <c r="I1853" t="s">
        <v>2846</v>
      </c>
      <c r="J1853" t="s">
        <v>25</v>
      </c>
      <c r="K1853" t="s">
        <v>26</v>
      </c>
      <c r="L1853" t="s">
        <v>4640</v>
      </c>
      <c r="M1853" t="s">
        <v>253</v>
      </c>
      <c r="N1853">
        <v>46614</v>
      </c>
      <c r="O1853" t="s">
        <v>104</v>
      </c>
      <c r="P1853" t="s">
        <v>4641</v>
      </c>
      <c r="Q1853" t="s">
        <v>45</v>
      </c>
      <c r="R1853" t="s">
        <v>58</v>
      </c>
      <c r="S1853" t="s">
        <v>4642</v>
      </c>
      <c r="T1853" s="9">
        <v>34.76</v>
      </c>
      <c r="U1853">
        <v>1</v>
      </c>
      <c r="V1853" s="2">
        <v>0</v>
      </c>
      <c r="W1853" s="6">
        <v>9.73</v>
      </c>
      <c r="X1853" s="14">
        <f>AA1853-W1853</f>
        <v>25.029999999999998</v>
      </c>
      <c r="Y1853" s="6">
        <f>T1853*U1853</f>
        <v>34.76</v>
      </c>
      <c r="Z1853" s="6">
        <f>Y1853*V1853</f>
        <v>0</v>
      </c>
      <c r="AA1853" s="6">
        <f t="shared" si="153"/>
        <v>34.76</v>
      </c>
    </row>
    <row r="1854" spans="2:27" x14ac:dyDescent="0.3">
      <c r="B1854">
        <v>1851</v>
      </c>
      <c r="C1854" t="s">
        <v>4639</v>
      </c>
      <c r="D1854" s="1">
        <v>42205</v>
      </c>
      <c r="E1854" s="1">
        <v>42210</v>
      </c>
      <c r="F1854" s="9" t="str">
        <f t="shared" si="155"/>
        <v>5 days</v>
      </c>
      <c r="G1854" t="s">
        <v>22</v>
      </c>
      <c r="H1854" t="s">
        <v>2845</v>
      </c>
      <c r="I1854" t="s">
        <v>2846</v>
      </c>
      <c r="J1854" t="s">
        <v>25</v>
      </c>
      <c r="K1854" t="s">
        <v>26</v>
      </c>
      <c r="L1854" t="s">
        <v>4640</v>
      </c>
      <c r="M1854" t="s">
        <v>253</v>
      </c>
      <c r="N1854">
        <v>46614</v>
      </c>
      <c r="O1854" t="s">
        <v>104</v>
      </c>
      <c r="P1854" t="s">
        <v>2249</v>
      </c>
      <c r="Q1854" t="s">
        <v>70</v>
      </c>
      <c r="R1854" t="s">
        <v>160</v>
      </c>
      <c r="S1854" t="s">
        <v>2250</v>
      </c>
      <c r="T1854" s="9">
        <v>831.2</v>
      </c>
      <c r="U1854">
        <v>5</v>
      </c>
      <c r="V1854" s="2">
        <v>0</v>
      </c>
      <c r="W1854" s="6">
        <v>124.68</v>
      </c>
      <c r="X1854" s="14">
        <f>AA1854-W1854</f>
        <v>4031.32</v>
      </c>
      <c r="Y1854" s="6">
        <f>T1854*U1854</f>
        <v>4156</v>
      </c>
      <c r="Z1854" s="6">
        <f>Y1854*V1854</f>
        <v>0</v>
      </c>
      <c r="AA1854" s="6">
        <f t="shared" si="153"/>
        <v>4156</v>
      </c>
    </row>
    <row r="1855" spans="2:27" x14ac:dyDescent="0.3">
      <c r="B1855">
        <v>1852</v>
      </c>
      <c r="C1855" t="s">
        <v>4639</v>
      </c>
      <c r="D1855" s="1">
        <v>42205</v>
      </c>
      <c r="E1855" s="1">
        <v>42210</v>
      </c>
      <c r="F1855" s="9" t="str">
        <f t="shared" si="155"/>
        <v>5 days</v>
      </c>
      <c r="G1855" t="s">
        <v>22</v>
      </c>
      <c r="H1855" t="s">
        <v>2845</v>
      </c>
      <c r="I1855" t="s">
        <v>2846</v>
      </c>
      <c r="J1855" t="s">
        <v>25</v>
      </c>
      <c r="K1855" t="s">
        <v>26</v>
      </c>
      <c r="L1855" t="s">
        <v>4640</v>
      </c>
      <c r="M1855" t="s">
        <v>253</v>
      </c>
      <c r="N1855">
        <v>46614</v>
      </c>
      <c r="O1855" t="s">
        <v>104</v>
      </c>
      <c r="P1855" t="s">
        <v>4643</v>
      </c>
      <c r="Q1855" t="s">
        <v>45</v>
      </c>
      <c r="R1855" t="s">
        <v>89</v>
      </c>
      <c r="S1855" t="s">
        <v>4644</v>
      </c>
      <c r="T1855" s="9">
        <v>26.4</v>
      </c>
      <c r="U1855">
        <v>5</v>
      </c>
      <c r="V1855" s="2">
        <v>0</v>
      </c>
      <c r="W1855" s="6">
        <v>11.88</v>
      </c>
      <c r="X1855" s="14">
        <f>AA1855-W1855</f>
        <v>120.12</v>
      </c>
      <c r="Y1855" s="6">
        <f>T1855*U1855</f>
        <v>132</v>
      </c>
      <c r="Z1855" s="6">
        <f>Y1855*V1855</f>
        <v>0</v>
      </c>
      <c r="AA1855" s="6">
        <f t="shared" si="153"/>
        <v>132</v>
      </c>
    </row>
    <row r="1856" spans="2:27" x14ac:dyDescent="0.3">
      <c r="B1856">
        <v>1853</v>
      </c>
      <c r="C1856" t="s">
        <v>4639</v>
      </c>
      <c r="D1856" s="1">
        <v>42205</v>
      </c>
      <c r="E1856" s="1">
        <v>42210</v>
      </c>
      <c r="F1856" s="9" t="str">
        <f t="shared" si="155"/>
        <v>5 days</v>
      </c>
      <c r="G1856" t="s">
        <v>22</v>
      </c>
      <c r="H1856" t="s">
        <v>2845</v>
      </c>
      <c r="I1856" t="s">
        <v>2846</v>
      </c>
      <c r="J1856" t="s">
        <v>25</v>
      </c>
      <c r="K1856" t="s">
        <v>26</v>
      </c>
      <c r="L1856" t="s">
        <v>4640</v>
      </c>
      <c r="M1856" t="s">
        <v>253</v>
      </c>
      <c r="N1856">
        <v>46614</v>
      </c>
      <c r="O1856" t="s">
        <v>104</v>
      </c>
      <c r="P1856" t="s">
        <v>1474</v>
      </c>
      <c r="Q1856" t="s">
        <v>45</v>
      </c>
      <c r="R1856" t="s">
        <v>172</v>
      </c>
      <c r="S1856" t="s">
        <v>1475</v>
      </c>
      <c r="T1856" s="9">
        <v>106.75</v>
      </c>
      <c r="U1856">
        <v>7</v>
      </c>
      <c r="V1856" s="2">
        <v>0</v>
      </c>
      <c r="W1856" s="6">
        <v>49.11</v>
      </c>
      <c r="X1856" s="14">
        <f>AA1856-W1856</f>
        <v>698.14</v>
      </c>
      <c r="Y1856" s="6">
        <f>T1856*U1856</f>
        <v>747.25</v>
      </c>
      <c r="Z1856" s="6">
        <f>Y1856*V1856</f>
        <v>0</v>
      </c>
      <c r="AA1856" s="6">
        <f t="shared" si="153"/>
        <v>747.25</v>
      </c>
    </row>
    <row r="1857" spans="2:27" x14ac:dyDescent="0.3">
      <c r="B1857">
        <v>1854</v>
      </c>
      <c r="C1857" t="s">
        <v>4639</v>
      </c>
      <c r="D1857" s="1">
        <v>42205</v>
      </c>
      <c r="E1857" s="1">
        <v>42210</v>
      </c>
      <c r="F1857" s="9" t="str">
        <f t="shared" si="155"/>
        <v>5 days</v>
      </c>
      <c r="G1857" t="s">
        <v>22</v>
      </c>
      <c r="H1857" t="s">
        <v>2845</v>
      </c>
      <c r="I1857" t="s">
        <v>2846</v>
      </c>
      <c r="J1857" t="s">
        <v>25</v>
      </c>
      <c r="K1857" t="s">
        <v>26</v>
      </c>
      <c r="L1857" t="s">
        <v>4640</v>
      </c>
      <c r="M1857" t="s">
        <v>253</v>
      </c>
      <c r="N1857">
        <v>46614</v>
      </c>
      <c r="O1857" t="s">
        <v>104</v>
      </c>
      <c r="P1857" t="s">
        <v>4645</v>
      </c>
      <c r="Q1857" t="s">
        <v>45</v>
      </c>
      <c r="R1857" t="s">
        <v>89</v>
      </c>
      <c r="S1857" t="s">
        <v>4646</v>
      </c>
      <c r="T1857" s="9">
        <v>97.82</v>
      </c>
      <c r="U1857">
        <v>2</v>
      </c>
      <c r="V1857" s="2">
        <v>0</v>
      </c>
      <c r="W1857" s="6">
        <v>45.98</v>
      </c>
      <c r="X1857" s="14">
        <f>AA1857-W1857</f>
        <v>149.66</v>
      </c>
      <c r="Y1857" s="6">
        <f>T1857*U1857</f>
        <v>195.64</v>
      </c>
      <c r="Z1857" s="6">
        <f>Y1857*V1857</f>
        <v>0</v>
      </c>
      <c r="AA1857" s="6">
        <f t="shared" si="153"/>
        <v>195.64</v>
      </c>
    </row>
    <row r="1858" spans="2:27" x14ac:dyDescent="0.3">
      <c r="B1858">
        <v>1855</v>
      </c>
      <c r="C1858" t="s">
        <v>4639</v>
      </c>
      <c r="D1858" s="1">
        <v>42205</v>
      </c>
      <c r="E1858" s="1">
        <v>42210</v>
      </c>
      <c r="F1858" s="9" t="str">
        <f t="shared" si="155"/>
        <v>5 days</v>
      </c>
      <c r="G1858" t="s">
        <v>22</v>
      </c>
      <c r="H1858" t="s">
        <v>2845</v>
      </c>
      <c r="I1858" t="s">
        <v>2846</v>
      </c>
      <c r="J1858" t="s">
        <v>25</v>
      </c>
      <c r="K1858" t="s">
        <v>26</v>
      </c>
      <c r="L1858" t="s">
        <v>4640</v>
      </c>
      <c r="M1858" t="s">
        <v>253</v>
      </c>
      <c r="N1858">
        <v>46614</v>
      </c>
      <c r="O1858" t="s">
        <v>104</v>
      </c>
      <c r="P1858" t="s">
        <v>396</v>
      </c>
      <c r="Q1858" t="s">
        <v>45</v>
      </c>
      <c r="R1858" t="s">
        <v>58</v>
      </c>
      <c r="S1858" t="s">
        <v>397</v>
      </c>
      <c r="T1858" s="9">
        <v>141.4</v>
      </c>
      <c r="U1858">
        <v>5</v>
      </c>
      <c r="V1858" s="2">
        <v>0</v>
      </c>
      <c r="W1858" s="6">
        <v>38.18</v>
      </c>
      <c r="X1858" s="14">
        <f>AA1858-W1858</f>
        <v>668.82</v>
      </c>
      <c r="Y1858" s="6">
        <f>T1858*U1858</f>
        <v>707</v>
      </c>
      <c r="Z1858" s="6">
        <f>Y1858*V1858</f>
        <v>0</v>
      </c>
      <c r="AA1858" s="6">
        <f t="shared" si="153"/>
        <v>707</v>
      </c>
    </row>
    <row r="1859" spans="2:27" x14ac:dyDescent="0.3">
      <c r="B1859">
        <v>1856</v>
      </c>
      <c r="C1859" t="s">
        <v>4647</v>
      </c>
      <c r="D1859" s="1">
        <v>41803</v>
      </c>
      <c r="E1859" s="1">
        <v>41807</v>
      </c>
      <c r="F1859" s="9" t="str">
        <f t="shared" si="155"/>
        <v>4 days</v>
      </c>
      <c r="G1859" t="s">
        <v>49</v>
      </c>
      <c r="H1859" t="s">
        <v>4435</v>
      </c>
      <c r="I1859" t="s">
        <v>4436</v>
      </c>
      <c r="J1859" t="s">
        <v>40</v>
      </c>
      <c r="K1859" t="s">
        <v>26</v>
      </c>
      <c r="L1859" t="s">
        <v>41</v>
      </c>
      <c r="M1859" t="s">
        <v>42</v>
      </c>
      <c r="N1859">
        <v>90032</v>
      </c>
      <c r="O1859" t="s">
        <v>43</v>
      </c>
      <c r="P1859" t="s">
        <v>4648</v>
      </c>
      <c r="Q1859" t="s">
        <v>45</v>
      </c>
      <c r="R1859" t="s">
        <v>67</v>
      </c>
      <c r="S1859" t="s">
        <v>3042</v>
      </c>
      <c r="T1859" s="9">
        <v>14.52</v>
      </c>
      <c r="U1859">
        <v>3</v>
      </c>
      <c r="V1859" s="2">
        <v>0</v>
      </c>
      <c r="W1859" s="6">
        <v>4.79</v>
      </c>
      <c r="X1859" s="14">
        <f>AA1859-W1859</f>
        <v>38.770000000000003</v>
      </c>
      <c r="Y1859" s="6">
        <f>T1859*U1859</f>
        <v>43.56</v>
      </c>
      <c r="Z1859" s="6">
        <f>Y1859*V1859</f>
        <v>0</v>
      </c>
      <c r="AA1859" s="6">
        <f t="shared" si="153"/>
        <v>43.56</v>
      </c>
    </row>
    <row r="1860" spans="2:27" x14ac:dyDescent="0.3">
      <c r="B1860">
        <v>1857</v>
      </c>
      <c r="C1860" t="s">
        <v>4649</v>
      </c>
      <c r="D1860" s="1">
        <v>43074</v>
      </c>
      <c r="E1860" s="1">
        <v>42870</v>
      </c>
      <c r="F1860" s="23" t="s">
        <v>10956</v>
      </c>
      <c r="G1860" t="s">
        <v>22</v>
      </c>
      <c r="H1860" t="s">
        <v>1223</v>
      </c>
      <c r="I1860" t="s">
        <v>1224</v>
      </c>
      <c r="J1860" t="s">
        <v>40</v>
      </c>
      <c r="K1860" t="s">
        <v>26</v>
      </c>
      <c r="L1860" t="s">
        <v>183</v>
      </c>
      <c r="M1860" t="s">
        <v>103</v>
      </c>
      <c r="N1860">
        <v>77041</v>
      </c>
      <c r="O1860" t="s">
        <v>104</v>
      </c>
      <c r="P1860" t="s">
        <v>3548</v>
      </c>
      <c r="Q1860" t="s">
        <v>45</v>
      </c>
      <c r="R1860" t="s">
        <v>58</v>
      </c>
      <c r="S1860" t="s">
        <v>3549</v>
      </c>
      <c r="T1860" s="9">
        <v>127.92</v>
      </c>
      <c r="U1860">
        <v>5</v>
      </c>
      <c r="V1860" s="2">
        <v>0.2</v>
      </c>
      <c r="W1860" s="6">
        <v>-15.99</v>
      </c>
      <c r="X1860" s="14">
        <f>AA1860-W1860</f>
        <v>527.66999999999996</v>
      </c>
      <c r="Y1860" s="6">
        <f>T1860*U1860</f>
        <v>639.6</v>
      </c>
      <c r="Z1860" s="6">
        <f>Y1860*V1860</f>
        <v>127.92000000000002</v>
      </c>
      <c r="AA1860" s="6">
        <f t="shared" si="153"/>
        <v>511.68</v>
      </c>
    </row>
    <row r="1861" spans="2:27" x14ac:dyDescent="0.3">
      <c r="B1861">
        <v>1858</v>
      </c>
      <c r="C1861" t="s">
        <v>4649</v>
      </c>
      <c r="D1861" s="1">
        <v>43074</v>
      </c>
      <c r="E1861" s="1">
        <v>42870</v>
      </c>
      <c r="F1861" s="23" t="s">
        <v>10956</v>
      </c>
      <c r="G1861" t="s">
        <v>22</v>
      </c>
      <c r="H1861" t="s">
        <v>1223</v>
      </c>
      <c r="I1861" t="s">
        <v>1224</v>
      </c>
      <c r="J1861" t="s">
        <v>40</v>
      </c>
      <c r="K1861" t="s">
        <v>26</v>
      </c>
      <c r="L1861" t="s">
        <v>183</v>
      </c>
      <c r="M1861" t="s">
        <v>103</v>
      </c>
      <c r="N1861">
        <v>77041</v>
      </c>
      <c r="O1861" t="s">
        <v>104</v>
      </c>
      <c r="P1861" t="s">
        <v>4650</v>
      </c>
      <c r="Q1861" t="s">
        <v>45</v>
      </c>
      <c r="R1861" t="s">
        <v>74</v>
      </c>
      <c r="S1861" t="s">
        <v>4651</v>
      </c>
      <c r="T1861" s="9">
        <v>34.24</v>
      </c>
      <c r="U1861">
        <v>4</v>
      </c>
      <c r="V1861" s="2">
        <v>0.8</v>
      </c>
      <c r="W1861" s="6">
        <v>-53.07</v>
      </c>
      <c r="X1861" s="14">
        <f>AA1861-W1861</f>
        <v>80.461999999999989</v>
      </c>
      <c r="Y1861" s="6">
        <f>T1861*U1861</f>
        <v>136.96</v>
      </c>
      <c r="Z1861" s="6">
        <f>Y1861*V1861</f>
        <v>109.56800000000001</v>
      </c>
      <c r="AA1861" s="6">
        <f t="shared" ref="AA1861:AA1924" si="156">Y1861-Z1861</f>
        <v>27.391999999999996</v>
      </c>
    </row>
    <row r="1862" spans="2:27" x14ac:dyDescent="0.3">
      <c r="B1862">
        <v>1859</v>
      </c>
      <c r="C1862" t="s">
        <v>4652</v>
      </c>
      <c r="D1862" s="1">
        <v>42072</v>
      </c>
      <c r="E1862" s="1">
        <v>42133</v>
      </c>
      <c r="F1862" s="9" t="str">
        <f t="shared" ref="F1862:F1870" si="157">DATEDIF(D1862,E1862,"d")&amp;" days"</f>
        <v>61 days</v>
      </c>
      <c r="G1862" t="s">
        <v>187</v>
      </c>
      <c r="H1862" t="s">
        <v>705</v>
      </c>
      <c r="I1862" t="s">
        <v>706</v>
      </c>
      <c r="J1862" t="s">
        <v>40</v>
      </c>
      <c r="K1862" t="s">
        <v>26</v>
      </c>
      <c r="L1862" t="s">
        <v>514</v>
      </c>
      <c r="M1862" t="s">
        <v>748</v>
      </c>
      <c r="N1862">
        <v>6010</v>
      </c>
      <c r="O1862" t="s">
        <v>147</v>
      </c>
      <c r="P1862" t="s">
        <v>105</v>
      </c>
      <c r="Q1862" t="s">
        <v>45</v>
      </c>
      <c r="R1862" t="s">
        <v>77</v>
      </c>
      <c r="S1862" t="s">
        <v>106</v>
      </c>
      <c r="T1862" s="9">
        <v>137.62</v>
      </c>
      <c r="U1862">
        <v>2</v>
      </c>
      <c r="V1862" s="2">
        <v>0</v>
      </c>
      <c r="W1862" s="6">
        <v>60.55</v>
      </c>
      <c r="X1862" s="14">
        <f>AA1862-W1862</f>
        <v>214.69</v>
      </c>
      <c r="Y1862" s="6">
        <f>T1862*U1862</f>
        <v>275.24</v>
      </c>
      <c r="Z1862" s="6">
        <f>Y1862*V1862</f>
        <v>0</v>
      </c>
      <c r="AA1862" s="6">
        <f t="shared" si="156"/>
        <v>275.24</v>
      </c>
    </row>
    <row r="1863" spans="2:27" x14ac:dyDescent="0.3">
      <c r="B1863">
        <v>1860</v>
      </c>
      <c r="C1863" t="s">
        <v>4652</v>
      </c>
      <c r="D1863" s="1">
        <v>42072</v>
      </c>
      <c r="E1863" s="1">
        <v>42133</v>
      </c>
      <c r="F1863" s="9" t="str">
        <f t="shared" si="157"/>
        <v>61 days</v>
      </c>
      <c r="G1863" t="s">
        <v>187</v>
      </c>
      <c r="H1863" t="s">
        <v>705</v>
      </c>
      <c r="I1863" t="s">
        <v>706</v>
      </c>
      <c r="J1863" t="s">
        <v>40</v>
      </c>
      <c r="K1863" t="s">
        <v>26</v>
      </c>
      <c r="L1863" t="s">
        <v>514</v>
      </c>
      <c r="M1863" t="s">
        <v>748</v>
      </c>
      <c r="N1863">
        <v>6010</v>
      </c>
      <c r="O1863" t="s">
        <v>147</v>
      </c>
      <c r="P1863" t="s">
        <v>4653</v>
      </c>
      <c r="Q1863" t="s">
        <v>70</v>
      </c>
      <c r="R1863" t="s">
        <v>71</v>
      </c>
      <c r="S1863" t="s">
        <v>4654</v>
      </c>
      <c r="T1863" s="9">
        <v>100.49</v>
      </c>
      <c r="U1863">
        <v>1</v>
      </c>
      <c r="V1863" s="2">
        <v>0</v>
      </c>
      <c r="W1863" s="6">
        <v>25.12</v>
      </c>
      <c r="X1863" s="14">
        <f>AA1863-W1863</f>
        <v>75.36999999999999</v>
      </c>
      <c r="Y1863" s="6">
        <f>T1863*U1863</f>
        <v>100.49</v>
      </c>
      <c r="Z1863" s="6">
        <f>Y1863*V1863</f>
        <v>0</v>
      </c>
      <c r="AA1863" s="6">
        <f t="shared" si="156"/>
        <v>100.49</v>
      </c>
    </row>
    <row r="1864" spans="2:27" x14ac:dyDescent="0.3">
      <c r="B1864">
        <v>1861</v>
      </c>
      <c r="C1864" t="s">
        <v>4655</v>
      </c>
      <c r="D1864" s="1">
        <v>42820</v>
      </c>
      <c r="E1864" s="1">
        <v>42821</v>
      </c>
      <c r="F1864" s="9" t="str">
        <f t="shared" si="157"/>
        <v>1 days</v>
      </c>
      <c r="G1864" t="s">
        <v>187</v>
      </c>
      <c r="H1864" t="s">
        <v>2525</v>
      </c>
      <c r="I1864" t="s">
        <v>2526</v>
      </c>
      <c r="J1864" t="s">
        <v>25</v>
      </c>
      <c r="K1864" t="s">
        <v>26</v>
      </c>
      <c r="L1864" t="s">
        <v>265</v>
      </c>
      <c r="M1864" t="s">
        <v>266</v>
      </c>
      <c r="N1864">
        <v>10009</v>
      </c>
      <c r="O1864" t="s">
        <v>147</v>
      </c>
      <c r="P1864" t="s">
        <v>4656</v>
      </c>
      <c r="Q1864" t="s">
        <v>31</v>
      </c>
      <c r="R1864" t="s">
        <v>32</v>
      </c>
      <c r="S1864" t="s">
        <v>4657</v>
      </c>
      <c r="T1864" s="9">
        <v>257.57</v>
      </c>
      <c r="U1864">
        <v>2</v>
      </c>
      <c r="V1864" s="2">
        <v>0.2</v>
      </c>
      <c r="W1864" s="6">
        <v>-28.98</v>
      </c>
      <c r="X1864" s="14">
        <f>AA1864-W1864</f>
        <v>441.09199999999998</v>
      </c>
      <c r="Y1864" s="6">
        <f>T1864*U1864</f>
        <v>515.14</v>
      </c>
      <c r="Z1864" s="6">
        <f>Y1864*V1864</f>
        <v>103.02800000000001</v>
      </c>
      <c r="AA1864" s="6">
        <f t="shared" si="156"/>
        <v>412.11199999999997</v>
      </c>
    </row>
    <row r="1865" spans="2:27" x14ac:dyDescent="0.3">
      <c r="B1865">
        <v>1862</v>
      </c>
      <c r="C1865" t="s">
        <v>4655</v>
      </c>
      <c r="D1865" s="1">
        <v>42820</v>
      </c>
      <c r="E1865" s="1">
        <v>42821</v>
      </c>
      <c r="F1865" s="9" t="str">
        <f t="shared" si="157"/>
        <v>1 days</v>
      </c>
      <c r="G1865" t="s">
        <v>187</v>
      </c>
      <c r="H1865" t="s">
        <v>2525</v>
      </c>
      <c r="I1865" t="s">
        <v>2526</v>
      </c>
      <c r="J1865" t="s">
        <v>25</v>
      </c>
      <c r="K1865" t="s">
        <v>26</v>
      </c>
      <c r="L1865" t="s">
        <v>265</v>
      </c>
      <c r="M1865" t="s">
        <v>266</v>
      </c>
      <c r="N1865">
        <v>10009</v>
      </c>
      <c r="O1865" t="s">
        <v>147</v>
      </c>
      <c r="P1865" t="s">
        <v>740</v>
      </c>
      <c r="Q1865" t="s">
        <v>70</v>
      </c>
      <c r="R1865" t="s">
        <v>71</v>
      </c>
      <c r="S1865" t="s">
        <v>741</v>
      </c>
      <c r="T1865" s="9">
        <v>119.96</v>
      </c>
      <c r="U1865">
        <v>4</v>
      </c>
      <c r="V1865" s="2">
        <v>0</v>
      </c>
      <c r="W1865" s="6">
        <v>33.590000000000003</v>
      </c>
      <c r="X1865" s="14">
        <f>AA1865-W1865</f>
        <v>446.25</v>
      </c>
      <c r="Y1865" s="6">
        <f>T1865*U1865</f>
        <v>479.84</v>
      </c>
      <c r="Z1865" s="6">
        <f>Y1865*V1865</f>
        <v>0</v>
      </c>
      <c r="AA1865" s="6">
        <f t="shared" si="156"/>
        <v>479.84</v>
      </c>
    </row>
    <row r="1866" spans="2:27" x14ac:dyDescent="0.3">
      <c r="B1866">
        <v>1863</v>
      </c>
      <c r="C1866" t="s">
        <v>4658</v>
      </c>
      <c r="D1866" s="1">
        <v>41984</v>
      </c>
      <c r="E1866" s="1">
        <v>41984</v>
      </c>
      <c r="F1866" s="9" t="str">
        <f t="shared" si="157"/>
        <v>0 days</v>
      </c>
      <c r="G1866" t="s">
        <v>1292</v>
      </c>
      <c r="H1866" t="s">
        <v>1429</v>
      </c>
      <c r="I1866" t="s">
        <v>1430</v>
      </c>
      <c r="J1866" t="s">
        <v>25</v>
      </c>
      <c r="K1866" t="s">
        <v>26</v>
      </c>
      <c r="L1866" t="s">
        <v>679</v>
      </c>
      <c r="M1866" t="s">
        <v>103</v>
      </c>
      <c r="N1866">
        <v>78207</v>
      </c>
      <c r="O1866" t="s">
        <v>104</v>
      </c>
      <c r="P1866" t="s">
        <v>760</v>
      </c>
      <c r="Q1866" t="s">
        <v>45</v>
      </c>
      <c r="R1866" t="s">
        <v>58</v>
      </c>
      <c r="S1866" t="s">
        <v>761</v>
      </c>
      <c r="T1866" s="9">
        <v>49.63</v>
      </c>
      <c r="U1866">
        <v>4</v>
      </c>
      <c r="V1866" s="2">
        <v>0.2</v>
      </c>
      <c r="W1866" s="6">
        <v>4.96</v>
      </c>
      <c r="X1866" s="14">
        <f>AA1866-W1866</f>
        <v>153.85599999999999</v>
      </c>
      <c r="Y1866" s="6">
        <f>T1866*U1866</f>
        <v>198.52</v>
      </c>
      <c r="Z1866" s="6">
        <f>Y1866*V1866</f>
        <v>39.704000000000008</v>
      </c>
      <c r="AA1866" s="6">
        <f t="shared" si="156"/>
        <v>158.816</v>
      </c>
    </row>
    <row r="1867" spans="2:27" x14ac:dyDescent="0.3">
      <c r="B1867">
        <v>1864</v>
      </c>
      <c r="C1867" t="s">
        <v>4659</v>
      </c>
      <c r="D1867" s="1">
        <v>42656</v>
      </c>
      <c r="E1867" s="1">
        <v>42660</v>
      </c>
      <c r="F1867" s="9" t="str">
        <f t="shared" si="157"/>
        <v>4 days</v>
      </c>
      <c r="G1867" t="s">
        <v>49</v>
      </c>
      <c r="H1867" t="s">
        <v>4660</v>
      </c>
      <c r="I1867" t="s">
        <v>4661</v>
      </c>
      <c r="J1867" t="s">
        <v>40</v>
      </c>
      <c r="K1867" t="s">
        <v>26</v>
      </c>
      <c r="L1867" t="s">
        <v>455</v>
      </c>
      <c r="M1867" t="s">
        <v>456</v>
      </c>
      <c r="N1867">
        <v>80013</v>
      </c>
      <c r="O1867" t="s">
        <v>43</v>
      </c>
      <c r="P1867" t="s">
        <v>1227</v>
      </c>
      <c r="Q1867" t="s">
        <v>31</v>
      </c>
      <c r="R1867" t="s">
        <v>55</v>
      </c>
      <c r="S1867" t="s">
        <v>1228</v>
      </c>
      <c r="T1867" s="9">
        <v>727.45</v>
      </c>
      <c r="U1867">
        <v>5</v>
      </c>
      <c r="V1867" s="2">
        <v>0.5</v>
      </c>
      <c r="W1867" s="6">
        <v>-465.57</v>
      </c>
      <c r="X1867" s="14">
        <f>AA1867-W1867</f>
        <v>2284.1950000000002</v>
      </c>
      <c r="Y1867" s="6">
        <f>T1867*U1867</f>
        <v>3637.25</v>
      </c>
      <c r="Z1867" s="6">
        <f>Y1867*V1867</f>
        <v>1818.625</v>
      </c>
      <c r="AA1867" s="6">
        <f t="shared" si="156"/>
        <v>1818.625</v>
      </c>
    </row>
    <row r="1868" spans="2:27" x14ac:dyDescent="0.3">
      <c r="B1868">
        <v>1865</v>
      </c>
      <c r="C1868" t="s">
        <v>4659</v>
      </c>
      <c r="D1868" s="1">
        <v>42656</v>
      </c>
      <c r="E1868" s="1">
        <v>42660</v>
      </c>
      <c r="F1868" s="9" t="str">
        <f t="shared" si="157"/>
        <v>4 days</v>
      </c>
      <c r="G1868" t="s">
        <v>49</v>
      </c>
      <c r="H1868" t="s">
        <v>4660</v>
      </c>
      <c r="I1868" t="s">
        <v>4661</v>
      </c>
      <c r="J1868" t="s">
        <v>40</v>
      </c>
      <c r="K1868" t="s">
        <v>26</v>
      </c>
      <c r="L1868" t="s">
        <v>455</v>
      </c>
      <c r="M1868" t="s">
        <v>456</v>
      </c>
      <c r="N1868">
        <v>80013</v>
      </c>
      <c r="O1868" t="s">
        <v>43</v>
      </c>
      <c r="P1868" t="s">
        <v>4662</v>
      </c>
      <c r="Q1868" t="s">
        <v>31</v>
      </c>
      <c r="R1868" t="s">
        <v>64</v>
      </c>
      <c r="S1868" t="s">
        <v>4663</v>
      </c>
      <c r="T1868" s="9">
        <v>24.96</v>
      </c>
      <c r="U1868">
        <v>3</v>
      </c>
      <c r="V1868" s="2">
        <v>0.2</v>
      </c>
      <c r="W1868" s="6">
        <v>4.37</v>
      </c>
      <c r="X1868" s="14">
        <f>AA1868-W1868</f>
        <v>55.533999999999999</v>
      </c>
      <c r="Y1868" s="6">
        <f>T1868*U1868</f>
        <v>74.88</v>
      </c>
      <c r="Z1868" s="6">
        <f>Y1868*V1868</f>
        <v>14.975999999999999</v>
      </c>
      <c r="AA1868" s="6">
        <f t="shared" si="156"/>
        <v>59.903999999999996</v>
      </c>
    </row>
    <row r="1869" spans="2:27" x14ac:dyDescent="0.3">
      <c r="B1869">
        <v>1866</v>
      </c>
      <c r="C1869" t="s">
        <v>4664</v>
      </c>
      <c r="D1869" s="1">
        <v>43080</v>
      </c>
      <c r="E1869" s="1">
        <v>43080</v>
      </c>
      <c r="F1869" s="9" t="str">
        <f t="shared" si="157"/>
        <v>0 days</v>
      </c>
      <c r="G1869" t="s">
        <v>1292</v>
      </c>
      <c r="H1869" t="s">
        <v>2045</v>
      </c>
      <c r="I1869" t="s">
        <v>2046</v>
      </c>
      <c r="J1869" t="s">
        <v>40</v>
      </c>
      <c r="K1869" t="s">
        <v>26</v>
      </c>
      <c r="L1869" t="s">
        <v>606</v>
      </c>
      <c r="M1869" t="s">
        <v>497</v>
      </c>
      <c r="N1869">
        <v>43055</v>
      </c>
      <c r="O1869" t="s">
        <v>147</v>
      </c>
      <c r="P1869" t="s">
        <v>4665</v>
      </c>
      <c r="Q1869" t="s">
        <v>70</v>
      </c>
      <c r="R1869" t="s">
        <v>71</v>
      </c>
      <c r="S1869" t="s">
        <v>4666</v>
      </c>
      <c r="T1869" s="9">
        <v>370.78</v>
      </c>
      <c r="U1869">
        <v>3</v>
      </c>
      <c r="V1869" s="2">
        <v>0.4</v>
      </c>
      <c r="W1869" s="6">
        <v>-92.7</v>
      </c>
      <c r="X1869" s="14">
        <f>AA1869-W1869</f>
        <v>760.10400000000004</v>
      </c>
      <c r="Y1869" s="6">
        <f>T1869*U1869</f>
        <v>1112.3399999999999</v>
      </c>
      <c r="Z1869" s="6">
        <f>Y1869*V1869</f>
        <v>444.93599999999998</v>
      </c>
      <c r="AA1869" s="6">
        <f t="shared" si="156"/>
        <v>667.404</v>
      </c>
    </row>
    <row r="1870" spans="2:27" x14ac:dyDescent="0.3">
      <c r="B1870">
        <v>1867</v>
      </c>
      <c r="C1870" t="s">
        <v>4667</v>
      </c>
      <c r="D1870" s="1">
        <v>42840</v>
      </c>
      <c r="E1870" s="1">
        <v>42843</v>
      </c>
      <c r="F1870" s="9" t="str">
        <f t="shared" si="157"/>
        <v>3 days</v>
      </c>
      <c r="G1870" t="s">
        <v>187</v>
      </c>
      <c r="H1870" t="s">
        <v>2828</v>
      </c>
      <c r="I1870" t="s">
        <v>2829</v>
      </c>
      <c r="J1870" t="s">
        <v>40</v>
      </c>
      <c r="K1870" t="s">
        <v>26</v>
      </c>
      <c r="L1870" t="s">
        <v>27</v>
      </c>
      <c r="M1870" t="s">
        <v>1395</v>
      </c>
      <c r="N1870">
        <v>89015</v>
      </c>
      <c r="O1870" t="s">
        <v>43</v>
      </c>
      <c r="P1870" t="s">
        <v>3120</v>
      </c>
      <c r="Q1870" t="s">
        <v>31</v>
      </c>
      <c r="R1870" t="s">
        <v>64</v>
      </c>
      <c r="S1870" t="s">
        <v>3121</v>
      </c>
      <c r="T1870" s="9">
        <v>196.45</v>
      </c>
      <c r="U1870">
        <v>5</v>
      </c>
      <c r="V1870" s="2">
        <v>0</v>
      </c>
      <c r="W1870" s="6">
        <v>70.72</v>
      </c>
      <c r="X1870" s="14">
        <f>AA1870-W1870</f>
        <v>911.53</v>
      </c>
      <c r="Y1870" s="6">
        <f>T1870*U1870</f>
        <v>982.25</v>
      </c>
      <c r="Z1870" s="6">
        <f>Y1870*V1870</f>
        <v>0</v>
      </c>
      <c r="AA1870" s="6">
        <f t="shared" si="156"/>
        <v>982.25</v>
      </c>
    </row>
    <row r="1871" spans="2:27" x14ac:dyDescent="0.3">
      <c r="B1871">
        <v>1868</v>
      </c>
      <c r="C1871" t="s">
        <v>4668</v>
      </c>
      <c r="D1871" s="1">
        <v>42180</v>
      </c>
      <c r="E1871" s="1">
        <v>42011</v>
      </c>
      <c r="F1871" s="23" t="s">
        <v>10956</v>
      </c>
      <c r="G1871" t="s">
        <v>49</v>
      </c>
      <c r="H1871" t="s">
        <v>4594</v>
      </c>
      <c r="I1871" t="s">
        <v>4595</v>
      </c>
      <c r="J1871" t="s">
        <v>101</v>
      </c>
      <c r="K1871" t="s">
        <v>26</v>
      </c>
      <c r="L1871" t="s">
        <v>145</v>
      </c>
      <c r="M1871" t="s">
        <v>146</v>
      </c>
      <c r="N1871">
        <v>19143</v>
      </c>
      <c r="O1871" t="s">
        <v>147</v>
      </c>
      <c r="P1871" t="s">
        <v>4669</v>
      </c>
      <c r="Q1871" t="s">
        <v>45</v>
      </c>
      <c r="R1871" t="s">
        <v>89</v>
      </c>
      <c r="S1871" t="s">
        <v>4670</v>
      </c>
      <c r="T1871" s="9">
        <v>31.1</v>
      </c>
      <c r="U1871">
        <v>6</v>
      </c>
      <c r="V1871" s="2">
        <v>0.2</v>
      </c>
      <c r="W1871" s="6">
        <v>10.89</v>
      </c>
      <c r="X1871" s="14">
        <f>AA1871-W1871</f>
        <v>138.39000000000004</v>
      </c>
      <c r="Y1871" s="6">
        <f>T1871*U1871</f>
        <v>186.60000000000002</v>
      </c>
      <c r="Z1871" s="6">
        <f>Y1871*V1871</f>
        <v>37.320000000000007</v>
      </c>
      <c r="AA1871" s="6">
        <f t="shared" si="156"/>
        <v>149.28000000000003</v>
      </c>
    </row>
    <row r="1872" spans="2:27" x14ac:dyDescent="0.3">
      <c r="B1872">
        <v>1869</v>
      </c>
      <c r="C1872" t="s">
        <v>4668</v>
      </c>
      <c r="D1872" s="1">
        <v>42180</v>
      </c>
      <c r="E1872" s="1">
        <v>42011</v>
      </c>
      <c r="F1872" s="23" t="s">
        <v>10956</v>
      </c>
      <c r="G1872" t="s">
        <v>49</v>
      </c>
      <c r="H1872" t="s">
        <v>4594</v>
      </c>
      <c r="I1872" t="s">
        <v>4595</v>
      </c>
      <c r="J1872" t="s">
        <v>101</v>
      </c>
      <c r="K1872" t="s">
        <v>26</v>
      </c>
      <c r="L1872" t="s">
        <v>145</v>
      </c>
      <c r="M1872" t="s">
        <v>146</v>
      </c>
      <c r="N1872">
        <v>19143</v>
      </c>
      <c r="O1872" t="s">
        <v>147</v>
      </c>
      <c r="P1872" t="s">
        <v>4671</v>
      </c>
      <c r="Q1872" t="s">
        <v>45</v>
      </c>
      <c r="R1872" t="s">
        <v>58</v>
      </c>
      <c r="S1872" t="s">
        <v>4672</v>
      </c>
      <c r="T1872" s="9">
        <v>78.260000000000005</v>
      </c>
      <c r="U1872">
        <v>2</v>
      </c>
      <c r="V1872" s="2">
        <v>0.2</v>
      </c>
      <c r="W1872" s="6">
        <v>-17.61</v>
      </c>
      <c r="X1872" s="14">
        <f>AA1872-W1872</f>
        <v>142.82600000000002</v>
      </c>
      <c r="Y1872" s="6">
        <f>T1872*U1872</f>
        <v>156.52000000000001</v>
      </c>
      <c r="Z1872" s="6">
        <f>Y1872*V1872</f>
        <v>31.304000000000002</v>
      </c>
      <c r="AA1872" s="6">
        <f t="shared" si="156"/>
        <v>125.21600000000001</v>
      </c>
    </row>
    <row r="1873" spans="2:27" x14ac:dyDescent="0.3">
      <c r="B1873">
        <v>1870</v>
      </c>
      <c r="C1873" t="s">
        <v>4673</v>
      </c>
      <c r="D1873" s="1">
        <v>42608</v>
      </c>
      <c r="E1873" s="1">
        <v>42611</v>
      </c>
      <c r="F1873" s="9" t="str">
        <f t="shared" ref="F1873:F1878" si="158">DATEDIF(D1873,E1873,"d")&amp;" days"</f>
        <v>3 days</v>
      </c>
      <c r="G1873" t="s">
        <v>22</v>
      </c>
      <c r="H1873" t="s">
        <v>1961</v>
      </c>
      <c r="I1873" t="s">
        <v>1962</v>
      </c>
      <c r="J1873" t="s">
        <v>25</v>
      </c>
      <c r="K1873" t="s">
        <v>26</v>
      </c>
      <c r="L1873" t="s">
        <v>94</v>
      </c>
      <c r="M1873" t="s">
        <v>95</v>
      </c>
      <c r="N1873">
        <v>98103</v>
      </c>
      <c r="O1873" t="s">
        <v>43</v>
      </c>
      <c r="P1873" t="s">
        <v>2785</v>
      </c>
      <c r="Q1873" t="s">
        <v>45</v>
      </c>
      <c r="R1873" t="s">
        <v>89</v>
      </c>
      <c r="S1873" t="s">
        <v>2786</v>
      </c>
      <c r="T1873" s="9">
        <v>6.48</v>
      </c>
      <c r="U1873">
        <v>1</v>
      </c>
      <c r="V1873" s="2">
        <v>0</v>
      </c>
      <c r="W1873" s="6">
        <v>3.11</v>
      </c>
      <c r="X1873" s="14">
        <f>AA1873-W1873</f>
        <v>3.3700000000000006</v>
      </c>
      <c r="Y1873" s="6">
        <f>T1873*U1873</f>
        <v>6.48</v>
      </c>
      <c r="Z1873" s="6">
        <f>Y1873*V1873</f>
        <v>0</v>
      </c>
      <c r="AA1873" s="6">
        <f t="shared" si="156"/>
        <v>6.48</v>
      </c>
    </row>
    <row r="1874" spans="2:27" x14ac:dyDescent="0.3">
      <c r="B1874">
        <v>1871</v>
      </c>
      <c r="C1874" t="s">
        <v>4674</v>
      </c>
      <c r="D1874" s="1">
        <v>41841</v>
      </c>
      <c r="E1874" s="1">
        <v>41845</v>
      </c>
      <c r="F1874" s="9" t="str">
        <f t="shared" si="158"/>
        <v>4 days</v>
      </c>
      <c r="G1874" t="s">
        <v>49</v>
      </c>
      <c r="H1874" t="s">
        <v>4675</v>
      </c>
      <c r="I1874" t="s">
        <v>4676</v>
      </c>
      <c r="J1874" t="s">
        <v>40</v>
      </c>
      <c r="K1874" t="s">
        <v>26</v>
      </c>
      <c r="L1874" t="s">
        <v>126</v>
      </c>
      <c r="M1874" t="s">
        <v>42</v>
      </c>
      <c r="N1874">
        <v>94122</v>
      </c>
      <c r="O1874" t="s">
        <v>43</v>
      </c>
      <c r="P1874" t="s">
        <v>4677</v>
      </c>
      <c r="Q1874" t="s">
        <v>45</v>
      </c>
      <c r="R1874" t="s">
        <v>67</v>
      </c>
      <c r="S1874" t="s">
        <v>4678</v>
      </c>
      <c r="T1874" s="9">
        <v>99.2</v>
      </c>
      <c r="U1874">
        <v>5</v>
      </c>
      <c r="V1874" s="2">
        <v>0</v>
      </c>
      <c r="W1874" s="6">
        <v>25.79</v>
      </c>
      <c r="X1874" s="14">
        <f>AA1874-W1874</f>
        <v>470.21</v>
      </c>
      <c r="Y1874" s="6">
        <f>T1874*U1874</f>
        <v>496</v>
      </c>
      <c r="Z1874" s="6">
        <f>Y1874*V1874</f>
        <v>0</v>
      </c>
      <c r="AA1874" s="6">
        <f t="shared" si="156"/>
        <v>496</v>
      </c>
    </row>
    <row r="1875" spans="2:27" x14ac:dyDescent="0.3">
      <c r="B1875">
        <v>1872</v>
      </c>
      <c r="C1875" t="s">
        <v>4674</v>
      </c>
      <c r="D1875" s="1">
        <v>41841</v>
      </c>
      <c r="E1875" s="1">
        <v>41845</v>
      </c>
      <c r="F1875" s="9" t="str">
        <f t="shared" si="158"/>
        <v>4 days</v>
      </c>
      <c r="G1875" t="s">
        <v>49</v>
      </c>
      <c r="H1875" t="s">
        <v>4675</v>
      </c>
      <c r="I1875" t="s">
        <v>4676</v>
      </c>
      <c r="J1875" t="s">
        <v>40</v>
      </c>
      <c r="K1875" t="s">
        <v>26</v>
      </c>
      <c r="L1875" t="s">
        <v>126</v>
      </c>
      <c r="M1875" t="s">
        <v>42</v>
      </c>
      <c r="N1875">
        <v>94122</v>
      </c>
      <c r="O1875" t="s">
        <v>43</v>
      </c>
      <c r="P1875" t="s">
        <v>1730</v>
      </c>
      <c r="Q1875" t="s">
        <v>31</v>
      </c>
      <c r="R1875" t="s">
        <v>35</v>
      </c>
      <c r="S1875" t="s">
        <v>1731</v>
      </c>
      <c r="T1875" s="9">
        <v>801.57</v>
      </c>
      <c r="U1875">
        <v>2</v>
      </c>
      <c r="V1875" s="2">
        <v>0.2</v>
      </c>
      <c r="W1875" s="6">
        <v>50.1</v>
      </c>
      <c r="X1875" s="14">
        <f>AA1875-W1875</f>
        <v>1232.4120000000003</v>
      </c>
      <c r="Y1875" s="6">
        <f>T1875*U1875</f>
        <v>1603.14</v>
      </c>
      <c r="Z1875" s="6">
        <f>Y1875*V1875</f>
        <v>320.62800000000004</v>
      </c>
      <c r="AA1875" s="6">
        <f t="shared" si="156"/>
        <v>1282.5120000000002</v>
      </c>
    </row>
    <row r="1876" spans="2:27" x14ac:dyDescent="0.3">
      <c r="B1876">
        <v>1873</v>
      </c>
      <c r="C1876" t="s">
        <v>4674</v>
      </c>
      <c r="D1876" s="1">
        <v>41841</v>
      </c>
      <c r="E1876" s="1">
        <v>41845</v>
      </c>
      <c r="F1876" s="9" t="str">
        <f t="shared" si="158"/>
        <v>4 days</v>
      </c>
      <c r="G1876" t="s">
        <v>49</v>
      </c>
      <c r="H1876" t="s">
        <v>4675</v>
      </c>
      <c r="I1876" t="s">
        <v>4676</v>
      </c>
      <c r="J1876" t="s">
        <v>40</v>
      </c>
      <c r="K1876" t="s">
        <v>26</v>
      </c>
      <c r="L1876" t="s">
        <v>126</v>
      </c>
      <c r="M1876" t="s">
        <v>42</v>
      </c>
      <c r="N1876">
        <v>94122</v>
      </c>
      <c r="O1876" t="s">
        <v>43</v>
      </c>
      <c r="P1876" t="s">
        <v>4679</v>
      </c>
      <c r="Q1876" t="s">
        <v>31</v>
      </c>
      <c r="R1876" t="s">
        <v>55</v>
      </c>
      <c r="S1876" t="s">
        <v>4680</v>
      </c>
      <c r="T1876" s="9">
        <v>272.85000000000002</v>
      </c>
      <c r="U1876">
        <v>1</v>
      </c>
      <c r="V1876" s="2">
        <v>0.2</v>
      </c>
      <c r="W1876" s="6">
        <v>27.28</v>
      </c>
      <c r="X1876" s="14">
        <f>AA1876-W1876</f>
        <v>191.00000000000003</v>
      </c>
      <c r="Y1876" s="6">
        <f>T1876*U1876</f>
        <v>272.85000000000002</v>
      </c>
      <c r="Z1876" s="6">
        <f>Y1876*V1876</f>
        <v>54.570000000000007</v>
      </c>
      <c r="AA1876" s="6">
        <f t="shared" si="156"/>
        <v>218.28000000000003</v>
      </c>
    </row>
    <row r="1877" spans="2:27" x14ac:dyDescent="0.3">
      <c r="B1877">
        <v>1874</v>
      </c>
      <c r="C1877" t="s">
        <v>4681</v>
      </c>
      <c r="D1877" s="1">
        <v>43060</v>
      </c>
      <c r="E1877" s="1">
        <v>43064</v>
      </c>
      <c r="F1877" s="9" t="str">
        <f t="shared" si="158"/>
        <v>4 days</v>
      </c>
      <c r="G1877" t="s">
        <v>49</v>
      </c>
      <c r="H1877" t="s">
        <v>4682</v>
      </c>
      <c r="I1877" t="s">
        <v>4683</v>
      </c>
      <c r="J1877" t="s">
        <v>25</v>
      </c>
      <c r="K1877" t="s">
        <v>26</v>
      </c>
      <c r="L1877" t="s">
        <v>4684</v>
      </c>
      <c r="M1877" t="s">
        <v>95</v>
      </c>
      <c r="N1877">
        <v>99207</v>
      </c>
      <c r="O1877" t="s">
        <v>43</v>
      </c>
      <c r="P1877" t="s">
        <v>4685</v>
      </c>
      <c r="Q1877" t="s">
        <v>31</v>
      </c>
      <c r="R1877" t="s">
        <v>55</v>
      </c>
      <c r="S1877" t="s">
        <v>4686</v>
      </c>
      <c r="T1877" s="9">
        <v>70.98</v>
      </c>
      <c r="U1877">
        <v>1</v>
      </c>
      <c r="V1877" s="2">
        <v>0</v>
      </c>
      <c r="W1877" s="6">
        <v>20.58</v>
      </c>
      <c r="X1877" s="14">
        <f>AA1877-W1877</f>
        <v>50.400000000000006</v>
      </c>
      <c r="Y1877" s="6">
        <f>T1877*U1877</f>
        <v>70.98</v>
      </c>
      <c r="Z1877" s="6">
        <f>Y1877*V1877</f>
        <v>0</v>
      </c>
      <c r="AA1877" s="6">
        <f t="shared" si="156"/>
        <v>70.98</v>
      </c>
    </row>
    <row r="1878" spans="2:27" x14ac:dyDescent="0.3">
      <c r="B1878">
        <v>1875</v>
      </c>
      <c r="C1878" t="s">
        <v>4687</v>
      </c>
      <c r="D1878" s="1">
        <v>41735</v>
      </c>
      <c r="E1878" s="1">
        <v>41888</v>
      </c>
      <c r="F1878" s="9" t="str">
        <f t="shared" si="158"/>
        <v>153 days</v>
      </c>
      <c r="G1878" t="s">
        <v>49</v>
      </c>
      <c r="H1878" t="s">
        <v>763</v>
      </c>
      <c r="I1878" t="s">
        <v>764</v>
      </c>
      <c r="J1878" t="s">
        <v>101</v>
      </c>
      <c r="K1878" t="s">
        <v>26</v>
      </c>
      <c r="L1878" t="s">
        <v>496</v>
      </c>
      <c r="M1878" t="s">
        <v>497</v>
      </c>
      <c r="N1878">
        <v>43229</v>
      </c>
      <c r="O1878" t="s">
        <v>147</v>
      </c>
      <c r="P1878" t="s">
        <v>3449</v>
      </c>
      <c r="Q1878" t="s">
        <v>45</v>
      </c>
      <c r="R1878" t="s">
        <v>89</v>
      </c>
      <c r="S1878" t="s">
        <v>185</v>
      </c>
      <c r="T1878" s="9">
        <v>16.22</v>
      </c>
      <c r="U1878">
        <v>2</v>
      </c>
      <c r="V1878" s="2">
        <v>0.2</v>
      </c>
      <c r="W1878" s="6">
        <v>5.88</v>
      </c>
      <c r="X1878" s="14">
        <f>AA1878-W1878</f>
        <v>20.071999999999999</v>
      </c>
      <c r="Y1878" s="6">
        <f>T1878*U1878</f>
        <v>32.44</v>
      </c>
      <c r="Z1878" s="6">
        <f>Y1878*V1878</f>
        <v>6.4879999999999995</v>
      </c>
      <c r="AA1878" s="6">
        <f t="shared" si="156"/>
        <v>25.951999999999998</v>
      </c>
    </row>
    <row r="1879" spans="2:27" x14ac:dyDescent="0.3">
      <c r="B1879">
        <v>1876</v>
      </c>
      <c r="C1879" t="s">
        <v>4688</v>
      </c>
      <c r="D1879" s="1">
        <v>42646</v>
      </c>
      <c r="E1879" s="1">
        <v>42445</v>
      </c>
      <c r="F1879" s="23" t="s">
        <v>10956</v>
      </c>
      <c r="G1879" t="s">
        <v>49</v>
      </c>
      <c r="H1879" t="s">
        <v>1457</v>
      </c>
      <c r="I1879" t="s">
        <v>1458</v>
      </c>
      <c r="J1879" t="s">
        <v>25</v>
      </c>
      <c r="K1879" t="s">
        <v>26</v>
      </c>
      <c r="L1879" t="s">
        <v>1175</v>
      </c>
      <c r="M1879" t="s">
        <v>266</v>
      </c>
      <c r="N1879">
        <v>11561</v>
      </c>
      <c r="O1879" t="s">
        <v>147</v>
      </c>
      <c r="P1879" t="s">
        <v>2285</v>
      </c>
      <c r="Q1879" t="s">
        <v>31</v>
      </c>
      <c r="R1879" t="s">
        <v>32</v>
      </c>
      <c r="S1879" t="s">
        <v>2286</v>
      </c>
      <c r="T1879" s="9">
        <v>176.78</v>
      </c>
      <c r="U1879">
        <v>1</v>
      </c>
      <c r="V1879" s="2">
        <v>0.2</v>
      </c>
      <c r="W1879" s="6">
        <v>-22.1</v>
      </c>
      <c r="X1879" s="14">
        <f>AA1879-W1879</f>
        <v>163.524</v>
      </c>
      <c r="Y1879" s="6">
        <f>T1879*U1879</f>
        <v>176.78</v>
      </c>
      <c r="Z1879" s="6">
        <f>Y1879*V1879</f>
        <v>35.356000000000002</v>
      </c>
      <c r="AA1879" s="6">
        <f t="shared" si="156"/>
        <v>141.42400000000001</v>
      </c>
    </row>
    <row r="1880" spans="2:27" x14ac:dyDescent="0.3">
      <c r="B1880">
        <v>1877</v>
      </c>
      <c r="C1880" t="s">
        <v>4689</v>
      </c>
      <c r="D1880" s="1">
        <v>42819</v>
      </c>
      <c r="E1880" s="1">
        <v>42823</v>
      </c>
      <c r="F1880" s="9" t="str">
        <f t="shared" ref="F1880:F1882" si="159">DATEDIF(D1880,E1880,"d")&amp;" days"</f>
        <v>4 days</v>
      </c>
      <c r="G1880" t="s">
        <v>49</v>
      </c>
      <c r="H1880" t="s">
        <v>4690</v>
      </c>
      <c r="I1880" t="s">
        <v>4691</v>
      </c>
      <c r="J1880" t="s">
        <v>25</v>
      </c>
      <c r="K1880" t="s">
        <v>26</v>
      </c>
      <c r="L1880" t="s">
        <v>679</v>
      </c>
      <c r="M1880" t="s">
        <v>103</v>
      </c>
      <c r="N1880">
        <v>78207</v>
      </c>
      <c r="O1880" t="s">
        <v>104</v>
      </c>
      <c r="P1880" t="s">
        <v>1822</v>
      </c>
      <c r="Q1880" t="s">
        <v>70</v>
      </c>
      <c r="R1880" t="s">
        <v>71</v>
      </c>
      <c r="S1880" t="s">
        <v>1823</v>
      </c>
      <c r="T1880" s="9">
        <v>470.38</v>
      </c>
      <c r="U1880">
        <v>3</v>
      </c>
      <c r="V1880" s="2">
        <v>0.2</v>
      </c>
      <c r="W1880" s="6">
        <v>47.04</v>
      </c>
      <c r="X1880" s="14">
        <f>AA1880-W1880</f>
        <v>1081.8719999999998</v>
      </c>
      <c r="Y1880" s="6">
        <f>T1880*U1880</f>
        <v>1411.1399999999999</v>
      </c>
      <c r="Z1880" s="6">
        <f>Y1880*V1880</f>
        <v>282.22800000000001</v>
      </c>
      <c r="AA1880" s="6">
        <f t="shared" si="156"/>
        <v>1128.9119999999998</v>
      </c>
    </row>
    <row r="1881" spans="2:27" x14ac:dyDescent="0.3">
      <c r="B1881">
        <v>1878</v>
      </c>
      <c r="C1881" t="s">
        <v>4692</v>
      </c>
      <c r="D1881" s="1">
        <v>43098</v>
      </c>
      <c r="E1881" s="1">
        <v>43132</v>
      </c>
      <c r="F1881" s="9" t="str">
        <f t="shared" si="159"/>
        <v>34 days</v>
      </c>
      <c r="G1881" t="s">
        <v>49</v>
      </c>
      <c r="H1881" t="s">
        <v>4269</v>
      </c>
      <c r="I1881" t="s">
        <v>4270</v>
      </c>
      <c r="J1881" t="s">
        <v>25</v>
      </c>
      <c r="K1881" t="s">
        <v>26</v>
      </c>
      <c r="L1881" t="s">
        <v>41</v>
      </c>
      <c r="M1881" t="s">
        <v>42</v>
      </c>
      <c r="N1881">
        <v>90049</v>
      </c>
      <c r="O1881" t="s">
        <v>43</v>
      </c>
      <c r="P1881" t="s">
        <v>3193</v>
      </c>
      <c r="Q1881" t="s">
        <v>31</v>
      </c>
      <c r="R1881" t="s">
        <v>35</v>
      </c>
      <c r="S1881" t="s">
        <v>3194</v>
      </c>
      <c r="T1881" s="9">
        <v>393.57</v>
      </c>
      <c r="U1881">
        <v>4</v>
      </c>
      <c r="V1881" s="2">
        <v>0.2</v>
      </c>
      <c r="W1881" s="6">
        <v>-44.28</v>
      </c>
      <c r="X1881" s="14">
        <f>AA1881-W1881</f>
        <v>1303.704</v>
      </c>
      <c r="Y1881" s="6">
        <f>T1881*U1881</f>
        <v>1574.28</v>
      </c>
      <c r="Z1881" s="6">
        <f>Y1881*V1881</f>
        <v>314.85599999999999</v>
      </c>
      <c r="AA1881" s="6">
        <f t="shared" si="156"/>
        <v>1259.424</v>
      </c>
    </row>
    <row r="1882" spans="2:27" x14ac:dyDescent="0.3">
      <c r="B1882">
        <v>1879</v>
      </c>
      <c r="C1882" t="s">
        <v>4692</v>
      </c>
      <c r="D1882" s="1">
        <v>43098</v>
      </c>
      <c r="E1882" s="1">
        <v>43132</v>
      </c>
      <c r="F1882" s="9" t="str">
        <f t="shared" si="159"/>
        <v>34 days</v>
      </c>
      <c r="G1882" t="s">
        <v>49</v>
      </c>
      <c r="H1882" t="s">
        <v>4269</v>
      </c>
      <c r="I1882" t="s">
        <v>4270</v>
      </c>
      <c r="J1882" t="s">
        <v>25</v>
      </c>
      <c r="K1882" t="s">
        <v>26</v>
      </c>
      <c r="L1882" t="s">
        <v>41</v>
      </c>
      <c r="M1882" t="s">
        <v>42</v>
      </c>
      <c r="N1882">
        <v>90049</v>
      </c>
      <c r="O1882" t="s">
        <v>43</v>
      </c>
      <c r="P1882" t="s">
        <v>862</v>
      </c>
      <c r="Q1882" t="s">
        <v>70</v>
      </c>
      <c r="R1882" t="s">
        <v>71</v>
      </c>
      <c r="S1882" t="s">
        <v>863</v>
      </c>
      <c r="T1882" s="9">
        <v>302.38</v>
      </c>
      <c r="U1882">
        <v>3</v>
      </c>
      <c r="V1882" s="2">
        <v>0.2</v>
      </c>
      <c r="W1882" s="6">
        <v>22.68</v>
      </c>
      <c r="X1882" s="14">
        <f>AA1882-W1882</f>
        <v>703.03200000000004</v>
      </c>
      <c r="Y1882" s="6">
        <f>T1882*U1882</f>
        <v>907.14</v>
      </c>
      <c r="Z1882" s="6">
        <f>Y1882*V1882</f>
        <v>181.428</v>
      </c>
      <c r="AA1882" s="6">
        <f t="shared" si="156"/>
        <v>725.71199999999999</v>
      </c>
    </row>
    <row r="1883" spans="2:27" x14ac:dyDescent="0.3">
      <c r="B1883">
        <v>1880</v>
      </c>
      <c r="C1883" t="s">
        <v>4693</v>
      </c>
      <c r="D1883" s="1">
        <v>42822</v>
      </c>
      <c r="E1883" s="1">
        <v>42770</v>
      </c>
      <c r="F1883" s="23" t="s">
        <v>10956</v>
      </c>
      <c r="G1883" t="s">
        <v>49</v>
      </c>
      <c r="H1883" t="s">
        <v>2637</v>
      </c>
      <c r="I1883" t="s">
        <v>2638</v>
      </c>
      <c r="J1883" t="s">
        <v>40</v>
      </c>
      <c r="K1883" t="s">
        <v>26</v>
      </c>
      <c r="L1883" t="s">
        <v>1525</v>
      </c>
      <c r="M1883" t="s">
        <v>53</v>
      </c>
      <c r="N1883">
        <v>32216</v>
      </c>
      <c r="O1883" t="s">
        <v>29</v>
      </c>
      <c r="P1883" t="s">
        <v>3870</v>
      </c>
      <c r="Q1883" t="s">
        <v>45</v>
      </c>
      <c r="R1883" t="s">
        <v>74</v>
      </c>
      <c r="S1883" t="s">
        <v>3871</v>
      </c>
      <c r="T1883" s="9">
        <v>68.739999999999995</v>
      </c>
      <c r="U1883">
        <v>9</v>
      </c>
      <c r="V1883" s="2">
        <v>0.7</v>
      </c>
      <c r="W1883" s="6">
        <v>-48.12</v>
      </c>
      <c r="X1883" s="14">
        <f>AA1883-W1883</f>
        <v>233.71800000000002</v>
      </c>
      <c r="Y1883" s="6">
        <f>T1883*U1883</f>
        <v>618.66</v>
      </c>
      <c r="Z1883" s="6">
        <f>Y1883*V1883</f>
        <v>433.06199999999995</v>
      </c>
      <c r="AA1883" s="6">
        <f t="shared" si="156"/>
        <v>185.59800000000001</v>
      </c>
    </row>
    <row r="1884" spans="2:27" x14ac:dyDescent="0.3">
      <c r="B1884">
        <v>1881</v>
      </c>
      <c r="C1884" t="s">
        <v>4694</v>
      </c>
      <c r="D1884" s="1">
        <v>42127</v>
      </c>
      <c r="E1884" s="1">
        <v>42127</v>
      </c>
      <c r="F1884" s="9" t="str">
        <f t="shared" ref="F1884:F1900" si="160">DATEDIF(D1884,E1884,"d")&amp;" days"</f>
        <v>0 days</v>
      </c>
      <c r="G1884" t="s">
        <v>1292</v>
      </c>
      <c r="H1884" t="s">
        <v>1420</v>
      </c>
      <c r="I1884" t="s">
        <v>1421</v>
      </c>
      <c r="J1884" t="s">
        <v>25</v>
      </c>
      <c r="K1884" t="s">
        <v>26</v>
      </c>
      <c r="L1884" t="s">
        <v>265</v>
      </c>
      <c r="M1884" t="s">
        <v>266</v>
      </c>
      <c r="N1884">
        <v>10011</v>
      </c>
      <c r="O1884" t="s">
        <v>147</v>
      </c>
      <c r="P1884" t="s">
        <v>4695</v>
      </c>
      <c r="Q1884" t="s">
        <v>45</v>
      </c>
      <c r="R1884" t="s">
        <v>172</v>
      </c>
      <c r="S1884" t="s">
        <v>670</v>
      </c>
      <c r="T1884" s="9">
        <v>29.34</v>
      </c>
      <c r="U1884">
        <v>3</v>
      </c>
      <c r="V1884" s="2">
        <v>0</v>
      </c>
      <c r="W1884" s="6">
        <v>14.67</v>
      </c>
      <c r="X1884" s="14">
        <f>AA1884-W1884</f>
        <v>73.349999999999994</v>
      </c>
      <c r="Y1884" s="6">
        <f>T1884*U1884</f>
        <v>88.02</v>
      </c>
      <c r="Z1884" s="6">
        <f>Y1884*V1884</f>
        <v>0</v>
      </c>
      <c r="AA1884" s="6">
        <f t="shared" si="156"/>
        <v>88.02</v>
      </c>
    </row>
    <row r="1885" spans="2:27" x14ac:dyDescent="0.3">
      <c r="B1885">
        <v>1882</v>
      </c>
      <c r="C1885" t="s">
        <v>4694</v>
      </c>
      <c r="D1885" s="1">
        <v>42127</v>
      </c>
      <c r="E1885" s="1">
        <v>42127</v>
      </c>
      <c r="F1885" s="9" t="str">
        <f t="shared" si="160"/>
        <v>0 days</v>
      </c>
      <c r="G1885" t="s">
        <v>1292</v>
      </c>
      <c r="H1885" t="s">
        <v>1420</v>
      </c>
      <c r="I1885" t="s">
        <v>1421</v>
      </c>
      <c r="J1885" t="s">
        <v>25</v>
      </c>
      <c r="K1885" t="s">
        <v>26</v>
      </c>
      <c r="L1885" t="s">
        <v>265</v>
      </c>
      <c r="M1885" t="s">
        <v>266</v>
      </c>
      <c r="N1885">
        <v>10011</v>
      </c>
      <c r="O1885" t="s">
        <v>147</v>
      </c>
      <c r="P1885" t="s">
        <v>303</v>
      </c>
      <c r="Q1885" t="s">
        <v>31</v>
      </c>
      <c r="R1885" t="s">
        <v>35</v>
      </c>
      <c r="S1885" t="s">
        <v>304</v>
      </c>
      <c r="T1885" s="9">
        <v>383.61</v>
      </c>
      <c r="U1885">
        <v>7</v>
      </c>
      <c r="V1885" s="2">
        <v>0.1</v>
      </c>
      <c r="W1885" s="6">
        <v>63.93</v>
      </c>
      <c r="X1885" s="14">
        <f>AA1885-W1885</f>
        <v>2352.8130000000001</v>
      </c>
      <c r="Y1885" s="6">
        <f>T1885*U1885</f>
        <v>2685.27</v>
      </c>
      <c r="Z1885" s="6">
        <f>Y1885*V1885</f>
        <v>268.52699999999999</v>
      </c>
      <c r="AA1885" s="6">
        <f t="shared" si="156"/>
        <v>2416.7429999999999</v>
      </c>
    </row>
    <row r="1886" spans="2:27" x14ac:dyDescent="0.3">
      <c r="B1886">
        <v>1883</v>
      </c>
      <c r="C1886" t="s">
        <v>4694</v>
      </c>
      <c r="D1886" s="1">
        <v>42127</v>
      </c>
      <c r="E1886" s="1">
        <v>42127</v>
      </c>
      <c r="F1886" s="9" t="str">
        <f t="shared" si="160"/>
        <v>0 days</v>
      </c>
      <c r="G1886" t="s">
        <v>1292</v>
      </c>
      <c r="H1886" t="s">
        <v>1420</v>
      </c>
      <c r="I1886" t="s">
        <v>1421</v>
      </c>
      <c r="J1886" t="s">
        <v>25</v>
      </c>
      <c r="K1886" t="s">
        <v>26</v>
      </c>
      <c r="L1886" t="s">
        <v>265</v>
      </c>
      <c r="M1886" t="s">
        <v>266</v>
      </c>
      <c r="N1886">
        <v>10011</v>
      </c>
      <c r="O1886" t="s">
        <v>147</v>
      </c>
      <c r="P1886" t="s">
        <v>1656</v>
      </c>
      <c r="Q1886" t="s">
        <v>45</v>
      </c>
      <c r="R1886" t="s">
        <v>58</v>
      </c>
      <c r="S1886" t="s">
        <v>1657</v>
      </c>
      <c r="T1886" s="9">
        <v>563.4</v>
      </c>
      <c r="U1886">
        <v>4</v>
      </c>
      <c r="V1886" s="2">
        <v>0</v>
      </c>
      <c r="W1886" s="6">
        <v>67.61</v>
      </c>
      <c r="X1886" s="14">
        <f>AA1886-W1886</f>
        <v>2185.9899999999998</v>
      </c>
      <c r="Y1886" s="6">
        <f>T1886*U1886</f>
        <v>2253.6</v>
      </c>
      <c r="Z1886" s="6">
        <f>Y1886*V1886</f>
        <v>0</v>
      </c>
      <c r="AA1886" s="6">
        <f t="shared" si="156"/>
        <v>2253.6</v>
      </c>
    </row>
    <row r="1887" spans="2:27" x14ac:dyDescent="0.3">
      <c r="B1887">
        <v>1884</v>
      </c>
      <c r="C1887" t="s">
        <v>4696</v>
      </c>
      <c r="D1887" s="1">
        <v>42687</v>
      </c>
      <c r="E1887" s="1">
        <v>42691</v>
      </c>
      <c r="F1887" s="9" t="str">
        <f t="shared" si="160"/>
        <v>4 days</v>
      </c>
      <c r="G1887" t="s">
        <v>49</v>
      </c>
      <c r="H1887" t="s">
        <v>2134</v>
      </c>
      <c r="I1887" t="s">
        <v>2135</v>
      </c>
      <c r="J1887" t="s">
        <v>101</v>
      </c>
      <c r="K1887" t="s">
        <v>26</v>
      </c>
      <c r="L1887" t="s">
        <v>145</v>
      </c>
      <c r="M1887" t="s">
        <v>146</v>
      </c>
      <c r="N1887">
        <v>19143</v>
      </c>
      <c r="O1887" t="s">
        <v>147</v>
      </c>
      <c r="P1887" t="s">
        <v>3801</v>
      </c>
      <c r="Q1887" t="s">
        <v>45</v>
      </c>
      <c r="R1887" t="s">
        <v>89</v>
      </c>
      <c r="S1887" t="s">
        <v>3802</v>
      </c>
      <c r="T1887" s="9">
        <v>217.06</v>
      </c>
      <c r="U1887">
        <v>7</v>
      </c>
      <c r="V1887" s="2">
        <v>0.2</v>
      </c>
      <c r="W1887" s="6">
        <v>78.680000000000007</v>
      </c>
      <c r="X1887" s="14">
        <f>AA1887-W1887</f>
        <v>1136.856</v>
      </c>
      <c r="Y1887" s="6">
        <f>T1887*U1887</f>
        <v>1519.42</v>
      </c>
      <c r="Z1887" s="6">
        <f>Y1887*V1887</f>
        <v>303.88400000000001</v>
      </c>
      <c r="AA1887" s="6">
        <f t="shared" si="156"/>
        <v>1215.5360000000001</v>
      </c>
    </row>
    <row r="1888" spans="2:27" x14ac:dyDescent="0.3">
      <c r="B1888">
        <v>1885</v>
      </c>
      <c r="C1888" t="s">
        <v>4697</v>
      </c>
      <c r="D1888" s="1">
        <v>42754</v>
      </c>
      <c r="E1888" s="1">
        <v>42758</v>
      </c>
      <c r="F1888" s="9" t="str">
        <f t="shared" si="160"/>
        <v>4 days</v>
      </c>
      <c r="G1888" t="s">
        <v>22</v>
      </c>
      <c r="H1888" t="s">
        <v>2455</v>
      </c>
      <c r="I1888" t="s">
        <v>2456</v>
      </c>
      <c r="J1888" t="s">
        <v>25</v>
      </c>
      <c r="K1888" t="s">
        <v>26</v>
      </c>
      <c r="L1888" t="s">
        <v>4698</v>
      </c>
      <c r="M1888" t="s">
        <v>103</v>
      </c>
      <c r="N1888">
        <v>76248</v>
      </c>
      <c r="O1888" t="s">
        <v>104</v>
      </c>
      <c r="P1888" t="s">
        <v>4699</v>
      </c>
      <c r="Q1888" t="s">
        <v>45</v>
      </c>
      <c r="R1888" t="s">
        <v>46</v>
      </c>
      <c r="S1888" t="s">
        <v>4700</v>
      </c>
      <c r="T1888" s="9">
        <v>6</v>
      </c>
      <c r="U1888">
        <v>2</v>
      </c>
      <c r="V1888" s="2">
        <v>0.2</v>
      </c>
      <c r="W1888" s="6">
        <v>2.1</v>
      </c>
      <c r="X1888" s="14">
        <f>AA1888-W1888</f>
        <v>7.5</v>
      </c>
      <c r="Y1888" s="6">
        <f>T1888*U1888</f>
        <v>12</v>
      </c>
      <c r="Z1888" s="6">
        <f>Y1888*V1888</f>
        <v>2.4000000000000004</v>
      </c>
      <c r="AA1888" s="6">
        <f t="shared" si="156"/>
        <v>9.6</v>
      </c>
    </row>
    <row r="1889" spans="2:27" x14ac:dyDescent="0.3">
      <c r="B1889">
        <v>1886</v>
      </c>
      <c r="C1889" t="s">
        <v>4701</v>
      </c>
      <c r="D1889" s="1">
        <v>42482</v>
      </c>
      <c r="E1889" s="1">
        <v>42486</v>
      </c>
      <c r="F1889" s="9" t="str">
        <f t="shared" si="160"/>
        <v>4 days</v>
      </c>
      <c r="G1889" t="s">
        <v>22</v>
      </c>
      <c r="H1889" t="s">
        <v>386</v>
      </c>
      <c r="I1889" t="s">
        <v>387</v>
      </c>
      <c r="J1889" t="s">
        <v>25</v>
      </c>
      <c r="K1889" t="s">
        <v>26</v>
      </c>
      <c r="L1889" t="s">
        <v>126</v>
      </c>
      <c r="M1889" t="s">
        <v>42</v>
      </c>
      <c r="N1889">
        <v>94122</v>
      </c>
      <c r="O1889" t="s">
        <v>43</v>
      </c>
      <c r="P1889" t="s">
        <v>4702</v>
      </c>
      <c r="Q1889" t="s">
        <v>31</v>
      </c>
      <c r="R1889" t="s">
        <v>64</v>
      </c>
      <c r="S1889" t="s">
        <v>4703</v>
      </c>
      <c r="T1889" s="9">
        <v>31.56</v>
      </c>
      <c r="U1889">
        <v>3</v>
      </c>
      <c r="V1889" s="2">
        <v>0</v>
      </c>
      <c r="W1889" s="6">
        <v>10.41</v>
      </c>
      <c r="X1889" s="14">
        <f>AA1889-W1889</f>
        <v>84.27</v>
      </c>
      <c r="Y1889" s="6">
        <f>T1889*U1889</f>
        <v>94.679999999999993</v>
      </c>
      <c r="Z1889" s="6">
        <f>Y1889*V1889</f>
        <v>0</v>
      </c>
      <c r="AA1889" s="6">
        <f t="shared" si="156"/>
        <v>94.679999999999993</v>
      </c>
    </row>
    <row r="1890" spans="2:27" x14ac:dyDescent="0.3">
      <c r="B1890">
        <v>1887</v>
      </c>
      <c r="C1890" t="s">
        <v>4704</v>
      </c>
      <c r="D1890" s="1">
        <v>41772</v>
      </c>
      <c r="E1890" s="1">
        <v>41774</v>
      </c>
      <c r="F1890" s="9" t="str">
        <f t="shared" si="160"/>
        <v>2 days</v>
      </c>
      <c r="G1890" t="s">
        <v>187</v>
      </c>
      <c r="H1890" t="s">
        <v>3165</v>
      </c>
      <c r="I1890" t="s">
        <v>3166</v>
      </c>
      <c r="J1890" t="s">
        <v>101</v>
      </c>
      <c r="K1890" t="s">
        <v>26</v>
      </c>
      <c r="L1890" t="s">
        <v>2334</v>
      </c>
      <c r="M1890" t="s">
        <v>53</v>
      </c>
      <c r="N1890">
        <v>33012</v>
      </c>
      <c r="O1890" t="s">
        <v>29</v>
      </c>
      <c r="P1890" t="s">
        <v>1792</v>
      </c>
      <c r="Q1890" t="s">
        <v>45</v>
      </c>
      <c r="R1890" t="s">
        <v>268</v>
      </c>
      <c r="S1890" t="s">
        <v>562</v>
      </c>
      <c r="T1890" s="9">
        <v>7.1</v>
      </c>
      <c r="U1890">
        <v>2</v>
      </c>
      <c r="V1890" s="2">
        <v>0.2</v>
      </c>
      <c r="W1890" s="6">
        <v>2.4</v>
      </c>
      <c r="X1890" s="14">
        <f>AA1890-W1890</f>
        <v>8.9599999999999991</v>
      </c>
      <c r="Y1890" s="6">
        <f>T1890*U1890</f>
        <v>14.2</v>
      </c>
      <c r="Z1890" s="6">
        <f>Y1890*V1890</f>
        <v>2.84</v>
      </c>
      <c r="AA1890" s="6">
        <f t="shared" si="156"/>
        <v>11.36</v>
      </c>
    </row>
    <row r="1891" spans="2:27" x14ac:dyDescent="0.3">
      <c r="B1891">
        <v>1888</v>
      </c>
      <c r="C1891" t="s">
        <v>4704</v>
      </c>
      <c r="D1891" s="1">
        <v>41772</v>
      </c>
      <c r="E1891" s="1">
        <v>41774</v>
      </c>
      <c r="F1891" s="9" t="str">
        <f t="shared" si="160"/>
        <v>2 days</v>
      </c>
      <c r="G1891" t="s">
        <v>187</v>
      </c>
      <c r="H1891" t="s">
        <v>3165</v>
      </c>
      <c r="I1891" t="s">
        <v>3166</v>
      </c>
      <c r="J1891" t="s">
        <v>101</v>
      </c>
      <c r="K1891" t="s">
        <v>26</v>
      </c>
      <c r="L1891" t="s">
        <v>2334</v>
      </c>
      <c r="M1891" t="s">
        <v>53</v>
      </c>
      <c r="N1891">
        <v>33012</v>
      </c>
      <c r="O1891" t="s">
        <v>29</v>
      </c>
      <c r="P1891" t="s">
        <v>3485</v>
      </c>
      <c r="Q1891" t="s">
        <v>45</v>
      </c>
      <c r="R1891" t="s">
        <v>74</v>
      </c>
      <c r="S1891" t="s">
        <v>3486</v>
      </c>
      <c r="T1891" s="9">
        <v>398.35</v>
      </c>
      <c r="U1891">
        <v>8</v>
      </c>
      <c r="V1891" s="2">
        <v>0.7</v>
      </c>
      <c r="W1891" s="6">
        <v>-331.96</v>
      </c>
      <c r="X1891" s="14">
        <f>AA1891-W1891</f>
        <v>1288.0000000000005</v>
      </c>
      <c r="Y1891" s="6">
        <f>T1891*U1891</f>
        <v>3186.8</v>
      </c>
      <c r="Z1891" s="6">
        <f>Y1891*V1891</f>
        <v>2230.7599999999998</v>
      </c>
      <c r="AA1891" s="6">
        <f t="shared" si="156"/>
        <v>956.04000000000042</v>
      </c>
    </row>
    <row r="1892" spans="2:27" x14ac:dyDescent="0.3">
      <c r="B1892">
        <v>1889</v>
      </c>
      <c r="C1892" t="s">
        <v>4705</v>
      </c>
      <c r="D1892" s="1">
        <v>41933</v>
      </c>
      <c r="E1892" s="1">
        <v>41934</v>
      </c>
      <c r="F1892" s="9" t="str">
        <f t="shared" si="160"/>
        <v>1 days</v>
      </c>
      <c r="G1892" t="s">
        <v>187</v>
      </c>
      <c r="H1892" t="s">
        <v>163</v>
      </c>
      <c r="I1892" t="s">
        <v>164</v>
      </c>
      <c r="J1892" t="s">
        <v>25</v>
      </c>
      <c r="K1892" t="s">
        <v>26</v>
      </c>
      <c r="L1892" t="s">
        <v>747</v>
      </c>
      <c r="M1892" t="s">
        <v>497</v>
      </c>
      <c r="N1892">
        <v>45014</v>
      </c>
      <c r="O1892" t="s">
        <v>147</v>
      </c>
      <c r="P1892" t="s">
        <v>1996</v>
      </c>
      <c r="Q1892" t="s">
        <v>45</v>
      </c>
      <c r="R1892" t="s">
        <v>77</v>
      </c>
      <c r="S1892" t="s">
        <v>1997</v>
      </c>
      <c r="T1892" s="9">
        <v>121.79</v>
      </c>
      <c r="U1892">
        <v>4</v>
      </c>
      <c r="V1892" s="2">
        <v>0.2</v>
      </c>
      <c r="W1892" s="6">
        <v>13.7</v>
      </c>
      <c r="X1892" s="14">
        <f>AA1892-W1892</f>
        <v>376.02800000000002</v>
      </c>
      <c r="Y1892" s="6">
        <f>T1892*U1892</f>
        <v>487.16</v>
      </c>
      <c r="Z1892" s="6">
        <f>Y1892*V1892</f>
        <v>97.432000000000016</v>
      </c>
      <c r="AA1892" s="6">
        <f t="shared" si="156"/>
        <v>389.72800000000001</v>
      </c>
    </row>
    <row r="1893" spans="2:27" x14ac:dyDescent="0.3">
      <c r="B1893">
        <v>1890</v>
      </c>
      <c r="C1893" t="s">
        <v>4705</v>
      </c>
      <c r="D1893" s="1">
        <v>41933</v>
      </c>
      <c r="E1893" s="1">
        <v>41934</v>
      </c>
      <c r="F1893" s="9" t="str">
        <f t="shared" si="160"/>
        <v>1 days</v>
      </c>
      <c r="G1893" t="s">
        <v>187</v>
      </c>
      <c r="H1893" t="s">
        <v>163</v>
      </c>
      <c r="I1893" t="s">
        <v>164</v>
      </c>
      <c r="J1893" t="s">
        <v>25</v>
      </c>
      <c r="K1893" t="s">
        <v>26</v>
      </c>
      <c r="L1893" t="s">
        <v>747</v>
      </c>
      <c r="M1893" t="s">
        <v>497</v>
      </c>
      <c r="N1893">
        <v>45014</v>
      </c>
      <c r="O1893" t="s">
        <v>147</v>
      </c>
      <c r="P1893" t="s">
        <v>1356</v>
      </c>
      <c r="Q1893" t="s">
        <v>31</v>
      </c>
      <c r="R1893" t="s">
        <v>55</v>
      </c>
      <c r="S1893" t="s">
        <v>1357</v>
      </c>
      <c r="T1893" s="9">
        <v>409.59</v>
      </c>
      <c r="U1893">
        <v>3</v>
      </c>
      <c r="V1893" s="2">
        <v>0.4</v>
      </c>
      <c r="W1893" s="6">
        <v>-122.88</v>
      </c>
      <c r="X1893" s="14">
        <f>AA1893-W1893</f>
        <v>860.14199999999994</v>
      </c>
      <c r="Y1893" s="6">
        <f>T1893*U1893</f>
        <v>1228.77</v>
      </c>
      <c r="Z1893" s="6">
        <f>Y1893*V1893</f>
        <v>491.50800000000004</v>
      </c>
      <c r="AA1893" s="6">
        <f t="shared" si="156"/>
        <v>737.26199999999994</v>
      </c>
    </row>
    <row r="1894" spans="2:27" x14ac:dyDescent="0.3">
      <c r="B1894">
        <v>1891</v>
      </c>
      <c r="C1894" t="s">
        <v>4706</v>
      </c>
      <c r="D1894" s="1">
        <v>41712</v>
      </c>
      <c r="E1894" s="1">
        <v>41716</v>
      </c>
      <c r="F1894" s="9" t="str">
        <f t="shared" si="160"/>
        <v>4 days</v>
      </c>
      <c r="G1894" t="s">
        <v>49</v>
      </c>
      <c r="H1894" t="s">
        <v>1361</v>
      </c>
      <c r="I1894" t="s">
        <v>1362</v>
      </c>
      <c r="J1894" t="s">
        <v>40</v>
      </c>
      <c r="K1894" t="s">
        <v>26</v>
      </c>
      <c r="L1894" t="s">
        <v>1459</v>
      </c>
      <c r="M1894" t="s">
        <v>42</v>
      </c>
      <c r="N1894">
        <v>92646</v>
      </c>
      <c r="O1894" t="s">
        <v>43</v>
      </c>
      <c r="P1894" t="s">
        <v>2034</v>
      </c>
      <c r="Q1894" t="s">
        <v>45</v>
      </c>
      <c r="R1894" t="s">
        <v>89</v>
      </c>
      <c r="S1894" t="s">
        <v>2035</v>
      </c>
      <c r="T1894" s="9">
        <v>10.56</v>
      </c>
      <c r="U1894">
        <v>2</v>
      </c>
      <c r="V1894" s="2">
        <v>0</v>
      </c>
      <c r="W1894" s="6">
        <v>4.75</v>
      </c>
      <c r="X1894" s="14">
        <f>AA1894-W1894</f>
        <v>16.37</v>
      </c>
      <c r="Y1894" s="6">
        <f>T1894*U1894</f>
        <v>21.12</v>
      </c>
      <c r="Z1894" s="6">
        <f>Y1894*V1894</f>
        <v>0</v>
      </c>
      <c r="AA1894" s="6">
        <f t="shared" si="156"/>
        <v>21.12</v>
      </c>
    </row>
    <row r="1895" spans="2:27" x14ac:dyDescent="0.3">
      <c r="B1895">
        <v>1892</v>
      </c>
      <c r="C1895" t="s">
        <v>4706</v>
      </c>
      <c r="D1895" s="1">
        <v>41712</v>
      </c>
      <c r="E1895" s="1">
        <v>41716</v>
      </c>
      <c r="F1895" s="9" t="str">
        <f t="shared" si="160"/>
        <v>4 days</v>
      </c>
      <c r="G1895" t="s">
        <v>49</v>
      </c>
      <c r="H1895" t="s">
        <v>1361</v>
      </c>
      <c r="I1895" t="s">
        <v>1362</v>
      </c>
      <c r="J1895" t="s">
        <v>40</v>
      </c>
      <c r="K1895" t="s">
        <v>26</v>
      </c>
      <c r="L1895" t="s">
        <v>1459</v>
      </c>
      <c r="M1895" t="s">
        <v>42</v>
      </c>
      <c r="N1895">
        <v>92646</v>
      </c>
      <c r="O1895" t="s">
        <v>43</v>
      </c>
      <c r="P1895" t="s">
        <v>4707</v>
      </c>
      <c r="Q1895" t="s">
        <v>45</v>
      </c>
      <c r="R1895" t="s">
        <v>67</v>
      </c>
      <c r="S1895" t="s">
        <v>4708</v>
      </c>
      <c r="T1895" s="9">
        <v>3.38</v>
      </c>
      <c r="U1895">
        <v>1</v>
      </c>
      <c r="V1895" s="2">
        <v>0</v>
      </c>
      <c r="W1895" s="6">
        <v>1.25</v>
      </c>
      <c r="X1895" s="14">
        <f>AA1895-W1895</f>
        <v>2.13</v>
      </c>
      <c r="Y1895" s="6">
        <f>T1895*U1895</f>
        <v>3.38</v>
      </c>
      <c r="Z1895" s="6">
        <f>Y1895*V1895</f>
        <v>0</v>
      </c>
      <c r="AA1895" s="6">
        <f t="shared" si="156"/>
        <v>3.38</v>
      </c>
    </row>
    <row r="1896" spans="2:27" x14ac:dyDescent="0.3">
      <c r="B1896">
        <v>1893</v>
      </c>
      <c r="C1896" t="s">
        <v>4709</v>
      </c>
      <c r="D1896" s="1">
        <v>43091</v>
      </c>
      <c r="E1896" s="1">
        <v>43093</v>
      </c>
      <c r="F1896" s="9" t="str">
        <f t="shared" si="160"/>
        <v>2 days</v>
      </c>
      <c r="G1896" t="s">
        <v>22</v>
      </c>
      <c r="H1896" t="s">
        <v>1631</v>
      </c>
      <c r="I1896" t="s">
        <v>1632</v>
      </c>
      <c r="J1896" t="s">
        <v>25</v>
      </c>
      <c r="K1896" t="s">
        <v>26</v>
      </c>
      <c r="L1896" t="s">
        <v>4710</v>
      </c>
      <c r="M1896" t="s">
        <v>53</v>
      </c>
      <c r="N1896">
        <v>32127</v>
      </c>
      <c r="O1896" t="s">
        <v>29</v>
      </c>
      <c r="P1896" t="s">
        <v>4695</v>
      </c>
      <c r="Q1896" t="s">
        <v>45</v>
      </c>
      <c r="R1896" t="s">
        <v>172</v>
      </c>
      <c r="S1896" t="s">
        <v>670</v>
      </c>
      <c r="T1896" s="9">
        <v>7.82</v>
      </c>
      <c r="U1896">
        <v>1</v>
      </c>
      <c r="V1896" s="2">
        <v>0.2</v>
      </c>
      <c r="W1896" s="6">
        <v>2.93</v>
      </c>
      <c r="X1896" s="14">
        <f>AA1896-W1896</f>
        <v>3.3260000000000001</v>
      </c>
      <c r="Y1896" s="6">
        <f>T1896*U1896</f>
        <v>7.82</v>
      </c>
      <c r="Z1896" s="6">
        <f>Y1896*V1896</f>
        <v>1.5640000000000001</v>
      </c>
      <c r="AA1896" s="6">
        <f t="shared" si="156"/>
        <v>6.2560000000000002</v>
      </c>
    </row>
    <row r="1897" spans="2:27" x14ac:dyDescent="0.3">
      <c r="B1897">
        <v>1894</v>
      </c>
      <c r="C1897" t="s">
        <v>4711</v>
      </c>
      <c r="D1897" s="1">
        <v>42698</v>
      </c>
      <c r="E1897" s="1">
        <v>42703</v>
      </c>
      <c r="F1897" s="9" t="str">
        <f t="shared" si="160"/>
        <v>5 days</v>
      </c>
      <c r="G1897" t="s">
        <v>49</v>
      </c>
      <c r="H1897" t="s">
        <v>2204</v>
      </c>
      <c r="I1897" t="s">
        <v>2205</v>
      </c>
      <c r="J1897" t="s">
        <v>25</v>
      </c>
      <c r="K1897" t="s">
        <v>26</v>
      </c>
      <c r="L1897" t="s">
        <v>4712</v>
      </c>
      <c r="M1897" t="s">
        <v>419</v>
      </c>
      <c r="N1897">
        <v>97504</v>
      </c>
      <c r="O1897" t="s">
        <v>43</v>
      </c>
      <c r="P1897" t="s">
        <v>4713</v>
      </c>
      <c r="Q1897" t="s">
        <v>45</v>
      </c>
      <c r="R1897" t="s">
        <v>89</v>
      </c>
      <c r="S1897" t="s">
        <v>4714</v>
      </c>
      <c r="T1897" s="9">
        <v>24.78</v>
      </c>
      <c r="U1897">
        <v>1</v>
      </c>
      <c r="V1897" s="2">
        <v>0.2</v>
      </c>
      <c r="W1897" s="6">
        <v>7.75</v>
      </c>
      <c r="X1897" s="14">
        <f>AA1897-W1897</f>
        <v>12.074000000000002</v>
      </c>
      <c r="Y1897" s="6">
        <f>T1897*U1897</f>
        <v>24.78</v>
      </c>
      <c r="Z1897" s="6">
        <f>Y1897*V1897</f>
        <v>4.9560000000000004</v>
      </c>
      <c r="AA1897" s="6">
        <f t="shared" si="156"/>
        <v>19.824000000000002</v>
      </c>
    </row>
    <row r="1898" spans="2:27" x14ac:dyDescent="0.3">
      <c r="B1898">
        <v>1895</v>
      </c>
      <c r="C1898" t="s">
        <v>4715</v>
      </c>
      <c r="D1898" s="1">
        <v>42778</v>
      </c>
      <c r="E1898" s="1">
        <v>42867</v>
      </c>
      <c r="F1898" s="9" t="str">
        <f t="shared" si="160"/>
        <v>89 days</v>
      </c>
      <c r="G1898" t="s">
        <v>187</v>
      </c>
      <c r="H1898" t="s">
        <v>4716</v>
      </c>
      <c r="I1898" t="s">
        <v>4717</v>
      </c>
      <c r="J1898" t="s">
        <v>25</v>
      </c>
      <c r="K1898" t="s">
        <v>26</v>
      </c>
      <c r="L1898" t="s">
        <v>4718</v>
      </c>
      <c r="M1898" t="s">
        <v>318</v>
      </c>
      <c r="N1898">
        <v>22901</v>
      </c>
      <c r="O1898" t="s">
        <v>29</v>
      </c>
      <c r="P1898" t="s">
        <v>4719</v>
      </c>
      <c r="Q1898" t="s">
        <v>45</v>
      </c>
      <c r="R1898" t="s">
        <v>67</v>
      </c>
      <c r="S1898" t="s">
        <v>4720</v>
      </c>
      <c r="T1898" s="9">
        <v>34.65</v>
      </c>
      <c r="U1898">
        <v>3</v>
      </c>
      <c r="V1898" s="2">
        <v>0</v>
      </c>
      <c r="W1898" s="6">
        <v>10.4</v>
      </c>
      <c r="X1898" s="14">
        <f>AA1898-W1898</f>
        <v>93.549999999999983</v>
      </c>
      <c r="Y1898" s="6">
        <f>T1898*U1898</f>
        <v>103.94999999999999</v>
      </c>
      <c r="Z1898" s="6">
        <f>Y1898*V1898</f>
        <v>0</v>
      </c>
      <c r="AA1898" s="6">
        <f t="shared" si="156"/>
        <v>103.94999999999999</v>
      </c>
    </row>
    <row r="1899" spans="2:27" x14ac:dyDescent="0.3">
      <c r="B1899">
        <v>1896</v>
      </c>
      <c r="C1899" t="s">
        <v>4721</v>
      </c>
      <c r="D1899" s="1">
        <v>42369</v>
      </c>
      <c r="E1899" s="1">
        <v>42461</v>
      </c>
      <c r="F1899" s="9" t="str">
        <f t="shared" si="160"/>
        <v>92 days</v>
      </c>
      <c r="G1899" t="s">
        <v>49</v>
      </c>
      <c r="H1899" t="s">
        <v>1051</v>
      </c>
      <c r="I1899" t="s">
        <v>1052</v>
      </c>
      <c r="J1899" t="s">
        <v>25</v>
      </c>
      <c r="K1899" t="s">
        <v>26</v>
      </c>
      <c r="L1899" t="s">
        <v>4722</v>
      </c>
      <c r="M1899" t="s">
        <v>1766</v>
      </c>
      <c r="N1899">
        <v>59801</v>
      </c>
      <c r="O1899" t="s">
        <v>43</v>
      </c>
      <c r="P1899" t="s">
        <v>2213</v>
      </c>
      <c r="Q1899" t="s">
        <v>45</v>
      </c>
      <c r="R1899" t="s">
        <v>74</v>
      </c>
      <c r="S1899" t="s">
        <v>2214</v>
      </c>
      <c r="T1899" s="9">
        <v>487.98</v>
      </c>
      <c r="U1899">
        <v>2</v>
      </c>
      <c r="V1899" s="2">
        <v>0.2</v>
      </c>
      <c r="W1899" s="6">
        <v>152.5</v>
      </c>
      <c r="X1899" s="14">
        <f>AA1899-W1899</f>
        <v>628.26800000000003</v>
      </c>
      <c r="Y1899" s="6">
        <f>T1899*U1899</f>
        <v>975.96</v>
      </c>
      <c r="Z1899" s="6">
        <f>Y1899*V1899</f>
        <v>195.19200000000001</v>
      </c>
      <c r="AA1899" s="6">
        <f t="shared" si="156"/>
        <v>780.76800000000003</v>
      </c>
    </row>
    <row r="1900" spans="2:27" x14ac:dyDescent="0.3">
      <c r="B1900">
        <v>1897</v>
      </c>
      <c r="C1900" t="s">
        <v>4723</v>
      </c>
      <c r="D1900" s="1">
        <v>42804</v>
      </c>
      <c r="E1900" s="1">
        <v>42896</v>
      </c>
      <c r="F1900" s="9" t="str">
        <f t="shared" si="160"/>
        <v>92 days</v>
      </c>
      <c r="G1900" t="s">
        <v>187</v>
      </c>
      <c r="H1900" t="s">
        <v>4724</v>
      </c>
      <c r="I1900" t="s">
        <v>4725</v>
      </c>
      <c r="J1900" t="s">
        <v>25</v>
      </c>
      <c r="K1900" t="s">
        <v>26</v>
      </c>
      <c r="L1900" t="s">
        <v>408</v>
      </c>
      <c r="M1900" t="s">
        <v>228</v>
      </c>
      <c r="N1900">
        <v>55407</v>
      </c>
      <c r="O1900" t="s">
        <v>104</v>
      </c>
      <c r="P1900" t="s">
        <v>4726</v>
      </c>
      <c r="Q1900" t="s">
        <v>45</v>
      </c>
      <c r="R1900" t="s">
        <v>74</v>
      </c>
      <c r="S1900" t="s">
        <v>4727</v>
      </c>
      <c r="T1900" s="9">
        <v>1793.98</v>
      </c>
      <c r="U1900">
        <v>2</v>
      </c>
      <c r="V1900" s="2">
        <v>0</v>
      </c>
      <c r="W1900" s="6">
        <v>843.17</v>
      </c>
      <c r="X1900" s="14">
        <f>AA1900-W1900</f>
        <v>2744.79</v>
      </c>
      <c r="Y1900" s="6">
        <f>T1900*U1900</f>
        <v>3587.96</v>
      </c>
      <c r="Z1900" s="6">
        <f>Y1900*V1900</f>
        <v>0</v>
      </c>
      <c r="AA1900" s="6">
        <f t="shared" si="156"/>
        <v>3587.96</v>
      </c>
    </row>
    <row r="1901" spans="2:27" x14ac:dyDescent="0.3">
      <c r="B1901">
        <v>1898</v>
      </c>
      <c r="C1901" t="s">
        <v>4728</v>
      </c>
      <c r="D1901" s="1">
        <v>41880</v>
      </c>
      <c r="E1901" s="1">
        <v>41679</v>
      </c>
      <c r="F1901" s="23" t="s">
        <v>10956</v>
      </c>
      <c r="G1901" t="s">
        <v>22</v>
      </c>
      <c r="H1901" t="s">
        <v>3002</v>
      </c>
      <c r="I1901" t="s">
        <v>3003</v>
      </c>
      <c r="J1901" t="s">
        <v>25</v>
      </c>
      <c r="K1901" t="s">
        <v>26</v>
      </c>
      <c r="L1901" t="s">
        <v>1422</v>
      </c>
      <c r="M1901" t="s">
        <v>53</v>
      </c>
      <c r="N1901">
        <v>33178</v>
      </c>
      <c r="O1901" t="s">
        <v>29</v>
      </c>
      <c r="P1901" t="s">
        <v>4729</v>
      </c>
      <c r="Q1901" t="s">
        <v>45</v>
      </c>
      <c r="R1901" t="s">
        <v>172</v>
      </c>
      <c r="S1901" t="s">
        <v>4730</v>
      </c>
      <c r="T1901" s="9">
        <v>29.81</v>
      </c>
      <c r="U1901">
        <v>2</v>
      </c>
      <c r="V1901" s="2">
        <v>0.2</v>
      </c>
      <c r="W1901" s="6">
        <v>10.81</v>
      </c>
      <c r="X1901" s="14">
        <f>AA1901-W1901</f>
        <v>36.885999999999996</v>
      </c>
      <c r="Y1901" s="6">
        <f>T1901*U1901</f>
        <v>59.62</v>
      </c>
      <c r="Z1901" s="6">
        <f>Y1901*V1901</f>
        <v>11.923999999999999</v>
      </c>
      <c r="AA1901" s="6">
        <f t="shared" si="156"/>
        <v>47.695999999999998</v>
      </c>
    </row>
    <row r="1902" spans="2:27" x14ac:dyDescent="0.3">
      <c r="B1902">
        <v>1899</v>
      </c>
      <c r="C1902" t="s">
        <v>4728</v>
      </c>
      <c r="D1902" s="1">
        <v>41880</v>
      </c>
      <c r="E1902" s="1">
        <v>41679</v>
      </c>
      <c r="F1902" s="23" t="s">
        <v>10956</v>
      </c>
      <c r="G1902" t="s">
        <v>22</v>
      </c>
      <c r="H1902" t="s">
        <v>3002</v>
      </c>
      <c r="I1902" t="s">
        <v>3003</v>
      </c>
      <c r="J1902" t="s">
        <v>25</v>
      </c>
      <c r="K1902" t="s">
        <v>26</v>
      </c>
      <c r="L1902" t="s">
        <v>1422</v>
      </c>
      <c r="M1902" t="s">
        <v>53</v>
      </c>
      <c r="N1902">
        <v>33178</v>
      </c>
      <c r="O1902" t="s">
        <v>29</v>
      </c>
      <c r="P1902" t="s">
        <v>4731</v>
      </c>
      <c r="Q1902" t="s">
        <v>45</v>
      </c>
      <c r="R1902" t="s">
        <v>74</v>
      </c>
      <c r="S1902" t="s">
        <v>4732</v>
      </c>
      <c r="T1902" s="9">
        <v>505.18</v>
      </c>
      <c r="U1902">
        <v>4</v>
      </c>
      <c r="V1902" s="2">
        <v>0.7</v>
      </c>
      <c r="W1902" s="6">
        <v>-336.78</v>
      </c>
      <c r="X1902" s="14">
        <f>AA1902-W1902</f>
        <v>942.99600000000009</v>
      </c>
      <c r="Y1902" s="6">
        <f>T1902*U1902</f>
        <v>2020.72</v>
      </c>
      <c r="Z1902" s="6">
        <f>Y1902*V1902</f>
        <v>1414.5039999999999</v>
      </c>
      <c r="AA1902" s="6">
        <f t="shared" si="156"/>
        <v>606.21600000000012</v>
      </c>
    </row>
    <row r="1903" spans="2:27" x14ac:dyDescent="0.3">
      <c r="B1903">
        <v>1900</v>
      </c>
      <c r="C1903" t="s">
        <v>4728</v>
      </c>
      <c r="D1903" s="1">
        <v>41880</v>
      </c>
      <c r="E1903" s="1">
        <v>41679</v>
      </c>
      <c r="F1903" s="23" t="s">
        <v>10956</v>
      </c>
      <c r="G1903" t="s">
        <v>22</v>
      </c>
      <c r="H1903" t="s">
        <v>3002</v>
      </c>
      <c r="I1903" t="s">
        <v>3003</v>
      </c>
      <c r="J1903" t="s">
        <v>25</v>
      </c>
      <c r="K1903" t="s">
        <v>26</v>
      </c>
      <c r="L1903" t="s">
        <v>1422</v>
      </c>
      <c r="M1903" t="s">
        <v>53</v>
      </c>
      <c r="N1903">
        <v>33178</v>
      </c>
      <c r="O1903" t="s">
        <v>29</v>
      </c>
      <c r="P1903" t="s">
        <v>1705</v>
      </c>
      <c r="Q1903" t="s">
        <v>31</v>
      </c>
      <c r="R1903" t="s">
        <v>55</v>
      </c>
      <c r="S1903" t="s">
        <v>1706</v>
      </c>
      <c r="T1903" s="9">
        <v>174.06</v>
      </c>
      <c r="U1903">
        <v>3</v>
      </c>
      <c r="V1903" s="2">
        <v>0.45</v>
      </c>
      <c r="W1903" s="6">
        <v>-110.76</v>
      </c>
      <c r="X1903" s="14">
        <f>AA1903-W1903</f>
        <v>397.95900000000006</v>
      </c>
      <c r="Y1903" s="6">
        <f>T1903*U1903</f>
        <v>522.18000000000006</v>
      </c>
      <c r="Z1903" s="6">
        <f>Y1903*V1903</f>
        <v>234.98100000000002</v>
      </c>
      <c r="AA1903" s="6">
        <f t="shared" si="156"/>
        <v>287.19900000000007</v>
      </c>
    </row>
    <row r="1904" spans="2:27" x14ac:dyDescent="0.3">
      <c r="B1904">
        <v>1901</v>
      </c>
      <c r="C1904" t="s">
        <v>4733</v>
      </c>
      <c r="D1904" s="1">
        <v>42550</v>
      </c>
      <c r="E1904" s="1">
        <v>42436</v>
      </c>
      <c r="F1904" s="23" t="s">
        <v>10956</v>
      </c>
      <c r="G1904" t="s">
        <v>22</v>
      </c>
      <c r="H1904" t="s">
        <v>4006</v>
      </c>
      <c r="I1904" t="s">
        <v>4007</v>
      </c>
      <c r="J1904" t="s">
        <v>25</v>
      </c>
      <c r="K1904" t="s">
        <v>26</v>
      </c>
      <c r="L1904" t="s">
        <v>2584</v>
      </c>
      <c r="M1904" t="s">
        <v>382</v>
      </c>
      <c r="N1904">
        <v>29501</v>
      </c>
      <c r="O1904" t="s">
        <v>29</v>
      </c>
      <c r="P1904" t="s">
        <v>3548</v>
      </c>
      <c r="Q1904" t="s">
        <v>45</v>
      </c>
      <c r="R1904" t="s">
        <v>58</v>
      </c>
      <c r="S1904" t="s">
        <v>3549</v>
      </c>
      <c r="T1904" s="9">
        <v>191.88</v>
      </c>
      <c r="U1904">
        <v>6</v>
      </c>
      <c r="V1904" s="2">
        <v>0</v>
      </c>
      <c r="W1904" s="6">
        <v>19.190000000000001</v>
      </c>
      <c r="X1904" s="14">
        <f>AA1904-W1904</f>
        <v>1132.0899999999999</v>
      </c>
      <c r="Y1904" s="6">
        <f>T1904*U1904</f>
        <v>1151.28</v>
      </c>
      <c r="Z1904" s="6">
        <f>Y1904*V1904</f>
        <v>0</v>
      </c>
      <c r="AA1904" s="6">
        <f t="shared" si="156"/>
        <v>1151.28</v>
      </c>
    </row>
    <row r="1905" spans="2:27" x14ac:dyDescent="0.3">
      <c r="B1905">
        <v>1902</v>
      </c>
      <c r="C1905" t="s">
        <v>4734</v>
      </c>
      <c r="D1905" s="1">
        <v>42602</v>
      </c>
      <c r="E1905" s="1">
        <v>42605</v>
      </c>
      <c r="F1905" s="9" t="str">
        <f t="shared" ref="F1905:F1921" si="161">DATEDIF(D1905,E1905,"d")&amp;" days"</f>
        <v>3 days</v>
      </c>
      <c r="G1905" t="s">
        <v>187</v>
      </c>
      <c r="H1905" t="s">
        <v>932</v>
      </c>
      <c r="I1905" t="s">
        <v>933</v>
      </c>
      <c r="J1905" t="s">
        <v>101</v>
      </c>
      <c r="K1905" t="s">
        <v>26</v>
      </c>
      <c r="L1905" t="s">
        <v>881</v>
      </c>
      <c r="M1905" t="s">
        <v>237</v>
      </c>
      <c r="N1905">
        <v>48205</v>
      </c>
      <c r="O1905" t="s">
        <v>104</v>
      </c>
      <c r="P1905" t="s">
        <v>4735</v>
      </c>
      <c r="Q1905" t="s">
        <v>70</v>
      </c>
      <c r="R1905" t="s">
        <v>71</v>
      </c>
      <c r="S1905" t="s">
        <v>4736</v>
      </c>
      <c r="T1905" s="9">
        <v>14.78</v>
      </c>
      <c r="U1905">
        <v>2</v>
      </c>
      <c r="V1905" s="2">
        <v>0</v>
      </c>
      <c r="W1905" s="6">
        <v>3.99</v>
      </c>
      <c r="X1905" s="14">
        <f>AA1905-W1905</f>
        <v>25.57</v>
      </c>
      <c r="Y1905" s="6">
        <f>T1905*U1905</f>
        <v>29.56</v>
      </c>
      <c r="Z1905" s="6">
        <f>Y1905*V1905</f>
        <v>0</v>
      </c>
      <c r="AA1905" s="6">
        <f t="shared" si="156"/>
        <v>29.56</v>
      </c>
    </row>
    <row r="1906" spans="2:27" x14ac:dyDescent="0.3">
      <c r="B1906">
        <v>1903</v>
      </c>
      <c r="C1906" t="s">
        <v>4737</v>
      </c>
      <c r="D1906" s="1">
        <v>43029</v>
      </c>
      <c r="E1906" s="1">
        <v>43030</v>
      </c>
      <c r="F1906" s="9" t="str">
        <f t="shared" si="161"/>
        <v>1 days</v>
      </c>
      <c r="G1906" t="s">
        <v>187</v>
      </c>
      <c r="H1906" t="s">
        <v>3864</v>
      </c>
      <c r="I1906" t="s">
        <v>3865</v>
      </c>
      <c r="J1906" t="s">
        <v>40</v>
      </c>
      <c r="K1906" t="s">
        <v>26</v>
      </c>
      <c r="L1906" t="s">
        <v>317</v>
      </c>
      <c r="M1906" t="s">
        <v>419</v>
      </c>
      <c r="N1906">
        <v>97477</v>
      </c>
      <c r="O1906" t="s">
        <v>43</v>
      </c>
      <c r="P1906" t="s">
        <v>2522</v>
      </c>
      <c r="Q1906" t="s">
        <v>45</v>
      </c>
      <c r="R1906" t="s">
        <v>89</v>
      </c>
      <c r="S1906" t="s">
        <v>2523</v>
      </c>
      <c r="T1906" s="9">
        <v>5.18</v>
      </c>
      <c r="U1906">
        <v>1</v>
      </c>
      <c r="V1906" s="2">
        <v>0.2</v>
      </c>
      <c r="W1906" s="6">
        <v>1.81</v>
      </c>
      <c r="X1906" s="14">
        <f>AA1906-W1906</f>
        <v>2.3340000000000001</v>
      </c>
      <c r="Y1906" s="6">
        <f>T1906*U1906</f>
        <v>5.18</v>
      </c>
      <c r="Z1906" s="6">
        <f>Y1906*V1906</f>
        <v>1.036</v>
      </c>
      <c r="AA1906" s="6">
        <f t="shared" si="156"/>
        <v>4.1440000000000001</v>
      </c>
    </row>
    <row r="1907" spans="2:27" x14ac:dyDescent="0.3">
      <c r="B1907">
        <v>1904</v>
      </c>
      <c r="C1907" t="s">
        <v>4737</v>
      </c>
      <c r="D1907" s="1">
        <v>43029</v>
      </c>
      <c r="E1907" s="1">
        <v>43030</v>
      </c>
      <c r="F1907" s="9" t="str">
        <f t="shared" si="161"/>
        <v>1 days</v>
      </c>
      <c r="G1907" t="s">
        <v>187</v>
      </c>
      <c r="H1907" t="s">
        <v>3864</v>
      </c>
      <c r="I1907" t="s">
        <v>3865</v>
      </c>
      <c r="J1907" t="s">
        <v>40</v>
      </c>
      <c r="K1907" t="s">
        <v>26</v>
      </c>
      <c r="L1907" t="s">
        <v>317</v>
      </c>
      <c r="M1907" t="s">
        <v>419</v>
      </c>
      <c r="N1907">
        <v>97477</v>
      </c>
      <c r="O1907" t="s">
        <v>43</v>
      </c>
      <c r="P1907" t="s">
        <v>4738</v>
      </c>
      <c r="Q1907" t="s">
        <v>31</v>
      </c>
      <c r="R1907" t="s">
        <v>35</v>
      </c>
      <c r="S1907" t="s">
        <v>4739</v>
      </c>
      <c r="T1907" s="9">
        <v>478.48</v>
      </c>
      <c r="U1907">
        <v>2</v>
      </c>
      <c r="V1907" s="2">
        <v>0.2</v>
      </c>
      <c r="W1907" s="6">
        <v>47.85</v>
      </c>
      <c r="X1907" s="14">
        <f>AA1907-W1907</f>
        <v>717.71799999999996</v>
      </c>
      <c r="Y1907" s="6">
        <f>T1907*U1907</f>
        <v>956.96</v>
      </c>
      <c r="Z1907" s="6">
        <f>Y1907*V1907</f>
        <v>191.39200000000002</v>
      </c>
      <c r="AA1907" s="6">
        <f t="shared" si="156"/>
        <v>765.56799999999998</v>
      </c>
    </row>
    <row r="1908" spans="2:27" x14ac:dyDescent="0.3">
      <c r="B1908">
        <v>1905</v>
      </c>
      <c r="C1908" t="s">
        <v>4737</v>
      </c>
      <c r="D1908" s="1">
        <v>43029</v>
      </c>
      <c r="E1908" s="1">
        <v>43030</v>
      </c>
      <c r="F1908" s="9" t="str">
        <f t="shared" si="161"/>
        <v>1 days</v>
      </c>
      <c r="G1908" t="s">
        <v>187</v>
      </c>
      <c r="H1908" t="s">
        <v>3864</v>
      </c>
      <c r="I1908" t="s">
        <v>3865</v>
      </c>
      <c r="J1908" t="s">
        <v>40</v>
      </c>
      <c r="K1908" t="s">
        <v>26</v>
      </c>
      <c r="L1908" t="s">
        <v>317</v>
      </c>
      <c r="M1908" t="s">
        <v>419</v>
      </c>
      <c r="N1908">
        <v>97477</v>
      </c>
      <c r="O1908" t="s">
        <v>43</v>
      </c>
      <c r="P1908" t="s">
        <v>3645</v>
      </c>
      <c r="Q1908" t="s">
        <v>70</v>
      </c>
      <c r="R1908" t="s">
        <v>160</v>
      </c>
      <c r="S1908" t="s">
        <v>3646</v>
      </c>
      <c r="T1908" s="9">
        <v>28.4</v>
      </c>
      <c r="U1908">
        <v>2</v>
      </c>
      <c r="V1908" s="2">
        <v>0.2</v>
      </c>
      <c r="W1908" s="6">
        <v>6.75</v>
      </c>
      <c r="X1908" s="14">
        <f>AA1908-W1908</f>
        <v>38.69</v>
      </c>
      <c r="Y1908" s="6">
        <f>T1908*U1908</f>
        <v>56.8</v>
      </c>
      <c r="Z1908" s="6">
        <f>Y1908*V1908</f>
        <v>11.36</v>
      </c>
      <c r="AA1908" s="6">
        <f t="shared" si="156"/>
        <v>45.44</v>
      </c>
    </row>
    <row r="1909" spans="2:27" x14ac:dyDescent="0.3">
      <c r="B1909">
        <v>1906</v>
      </c>
      <c r="C1909" t="s">
        <v>4740</v>
      </c>
      <c r="D1909" s="1">
        <v>43029</v>
      </c>
      <c r="E1909" s="1">
        <v>43032</v>
      </c>
      <c r="F1909" s="9" t="str">
        <f t="shared" si="161"/>
        <v>3 days</v>
      </c>
      <c r="G1909" t="s">
        <v>187</v>
      </c>
      <c r="H1909" t="s">
        <v>4741</v>
      </c>
      <c r="I1909" t="s">
        <v>4742</v>
      </c>
      <c r="J1909" t="s">
        <v>40</v>
      </c>
      <c r="K1909" t="s">
        <v>26</v>
      </c>
      <c r="L1909" t="s">
        <v>4382</v>
      </c>
      <c r="M1909" t="s">
        <v>253</v>
      </c>
      <c r="N1909">
        <v>46203</v>
      </c>
      <c r="O1909" t="s">
        <v>104</v>
      </c>
      <c r="P1909" t="s">
        <v>1633</v>
      </c>
      <c r="Q1909" t="s">
        <v>45</v>
      </c>
      <c r="R1909" t="s">
        <v>58</v>
      </c>
      <c r="S1909" t="s">
        <v>1634</v>
      </c>
      <c r="T1909" s="9">
        <v>909.12</v>
      </c>
      <c r="U1909">
        <v>8</v>
      </c>
      <c r="V1909" s="2">
        <v>0</v>
      </c>
      <c r="W1909" s="6">
        <v>9.09</v>
      </c>
      <c r="X1909" s="14">
        <f>AA1909-W1909</f>
        <v>7263.87</v>
      </c>
      <c r="Y1909" s="6">
        <f>T1909*U1909</f>
        <v>7272.96</v>
      </c>
      <c r="Z1909" s="6">
        <f>Y1909*V1909</f>
        <v>0</v>
      </c>
      <c r="AA1909" s="6">
        <f t="shared" si="156"/>
        <v>7272.96</v>
      </c>
    </row>
    <row r="1910" spans="2:27" x14ac:dyDescent="0.3">
      <c r="B1910">
        <v>1907</v>
      </c>
      <c r="C1910" t="s">
        <v>4743</v>
      </c>
      <c r="D1910" s="1">
        <v>42507</v>
      </c>
      <c r="E1910" s="1">
        <v>42511</v>
      </c>
      <c r="F1910" s="9" t="str">
        <f t="shared" si="161"/>
        <v>4 days</v>
      </c>
      <c r="G1910" t="s">
        <v>49</v>
      </c>
      <c r="H1910" t="s">
        <v>4520</v>
      </c>
      <c r="I1910" t="s">
        <v>4521</v>
      </c>
      <c r="J1910" t="s">
        <v>40</v>
      </c>
      <c r="K1910" t="s">
        <v>26</v>
      </c>
      <c r="L1910" t="s">
        <v>4744</v>
      </c>
      <c r="M1910" t="s">
        <v>53</v>
      </c>
      <c r="N1910">
        <v>32712</v>
      </c>
      <c r="O1910" t="s">
        <v>29</v>
      </c>
      <c r="P1910" t="s">
        <v>4745</v>
      </c>
      <c r="Q1910" t="s">
        <v>45</v>
      </c>
      <c r="R1910" t="s">
        <v>74</v>
      </c>
      <c r="S1910" t="s">
        <v>4746</v>
      </c>
      <c r="T1910" s="9">
        <v>2.95</v>
      </c>
      <c r="U1910">
        <v>2</v>
      </c>
      <c r="V1910" s="2">
        <v>0.7</v>
      </c>
      <c r="W1910" s="6">
        <v>-2.16</v>
      </c>
      <c r="X1910" s="14">
        <f>AA1910-W1910</f>
        <v>3.9300000000000006</v>
      </c>
      <c r="Y1910" s="6">
        <f>T1910*U1910</f>
        <v>5.9</v>
      </c>
      <c r="Z1910" s="6">
        <f>Y1910*V1910</f>
        <v>4.13</v>
      </c>
      <c r="AA1910" s="6">
        <f t="shared" si="156"/>
        <v>1.7700000000000005</v>
      </c>
    </row>
    <row r="1911" spans="2:27" x14ac:dyDescent="0.3">
      <c r="B1911">
        <v>1908</v>
      </c>
      <c r="C1911" t="s">
        <v>4743</v>
      </c>
      <c r="D1911" s="1">
        <v>42507</v>
      </c>
      <c r="E1911" s="1">
        <v>42511</v>
      </c>
      <c r="F1911" s="9" t="str">
        <f t="shared" si="161"/>
        <v>4 days</v>
      </c>
      <c r="G1911" t="s">
        <v>49</v>
      </c>
      <c r="H1911" t="s">
        <v>4520</v>
      </c>
      <c r="I1911" t="s">
        <v>4521</v>
      </c>
      <c r="J1911" t="s">
        <v>40</v>
      </c>
      <c r="K1911" t="s">
        <v>26</v>
      </c>
      <c r="L1911" t="s">
        <v>4744</v>
      </c>
      <c r="M1911" t="s">
        <v>53</v>
      </c>
      <c r="N1911">
        <v>32712</v>
      </c>
      <c r="O1911" t="s">
        <v>29</v>
      </c>
      <c r="P1911" t="s">
        <v>1907</v>
      </c>
      <c r="Q1911" t="s">
        <v>45</v>
      </c>
      <c r="R1911" t="s">
        <v>74</v>
      </c>
      <c r="S1911" t="s">
        <v>1908</v>
      </c>
      <c r="T1911" s="9">
        <v>27.02</v>
      </c>
      <c r="U1911">
        <v>6</v>
      </c>
      <c r="V1911" s="2">
        <v>0.7</v>
      </c>
      <c r="W1911" s="6">
        <v>-21.61</v>
      </c>
      <c r="X1911" s="14">
        <f>AA1911-W1911</f>
        <v>70.246000000000009</v>
      </c>
      <c r="Y1911" s="6">
        <f>T1911*U1911</f>
        <v>162.12</v>
      </c>
      <c r="Z1911" s="6">
        <f>Y1911*V1911</f>
        <v>113.48399999999999</v>
      </c>
      <c r="AA1911" s="6">
        <f t="shared" si="156"/>
        <v>48.63600000000001</v>
      </c>
    </row>
    <row r="1912" spans="2:27" x14ac:dyDescent="0.3">
      <c r="B1912">
        <v>1909</v>
      </c>
      <c r="C1912" t="s">
        <v>4747</v>
      </c>
      <c r="D1912" s="1">
        <v>42065</v>
      </c>
      <c r="E1912" s="1">
        <v>42096</v>
      </c>
      <c r="F1912" s="9" t="str">
        <f t="shared" si="161"/>
        <v>31 days</v>
      </c>
      <c r="G1912" t="s">
        <v>187</v>
      </c>
      <c r="H1912" t="s">
        <v>3855</v>
      </c>
      <c r="I1912" t="s">
        <v>3856</v>
      </c>
      <c r="J1912" t="s">
        <v>40</v>
      </c>
      <c r="K1912" t="s">
        <v>26</v>
      </c>
      <c r="L1912" t="s">
        <v>41</v>
      </c>
      <c r="M1912" t="s">
        <v>42</v>
      </c>
      <c r="N1912">
        <v>90008</v>
      </c>
      <c r="O1912" t="s">
        <v>43</v>
      </c>
      <c r="P1912" t="s">
        <v>4748</v>
      </c>
      <c r="Q1912" t="s">
        <v>31</v>
      </c>
      <c r="R1912" t="s">
        <v>64</v>
      </c>
      <c r="S1912" t="s">
        <v>4749</v>
      </c>
      <c r="T1912" s="9">
        <v>136.91999999999999</v>
      </c>
      <c r="U1912">
        <v>4</v>
      </c>
      <c r="V1912" s="2">
        <v>0</v>
      </c>
      <c r="W1912" s="6">
        <v>41.08</v>
      </c>
      <c r="X1912" s="14">
        <f>AA1912-W1912</f>
        <v>506.59999999999997</v>
      </c>
      <c r="Y1912" s="6">
        <f>T1912*U1912</f>
        <v>547.67999999999995</v>
      </c>
      <c r="Z1912" s="6">
        <f>Y1912*V1912</f>
        <v>0</v>
      </c>
      <c r="AA1912" s="6">
        <f t="shared" si="156"/>
        <v>547.67999999999995</v>
      </c>
    </row>
    <row r="1913" spans="2:27" x14ac:dyDescent="0.3">
      <c r="B1913">
        <v>1910</v>
      </c>
      <c r="C1913" t="s">
        <v>4750</v>
      </c>
      <c r="D1913" s="1">
        <v>43087</v>
      </c>
      <c r="E1913" s="1">
        <v>43092</v>
      </c>
      <c r="F1913" s="9" t="str">
        <f t="shared" si="161"/>
        <v>5 days</v>
      </c>
      <c r="G1913" t="s">
        <v>49</v>
      </c>
      <c r="H1913" t="s">
        <v>4751</v>
      </c>
      <c r="I1913" t="s">
        <v>4752</v>
      </c>
      <c r="J1913" t="s">
        <v>25</v>
      </c>
      <c r="K1913" t="s">
        <v>26</v>
      </c>
      <c r="L1913" t="s">
        <v>2347</v>
      </c>
      <c r="M1913" t="s">
        <v>266</v>
      </c>
      <c r="N1913">
        <v>11572</v>
      </c>
      <c r="O1913" t="s">
        <v>147</v>
      </c>
      <c r="P1913" t="s">
        <v>4753</v>
      </c>
      <c r="Q1913" t="s">
        <v>31</v>
      </c>
      <c r="R1913" t="s">
        <v>64</v>
      </c>
      <c r="S1913" t="s">
        <v>4754</v>
      </c>
      <c r="T1913" s="9">
        <v>18.96</v>
      </c>
      <c r="U1913">
        <v>2</v>
      </c>
      <c r="V1913" s="2">
        <v>0</v>
      </c>
      <c r="W1913" s="6">
        <v>8.5299999999999994</v>
      </c>
      <c r="X1913" s="14">
        <f>AA1913-W1913</f>
        <v>29.39</v>
      </c>
      <c r="Y1913" s="6">
        <f>T1913*U1913</f>
        <v>37.92</v>
      </c>
      <c r="Z1913" s="6">
        <f>Y1913*V1913</f>
        <v>0</v>
      </c>
      <c r="AA1913" s="6">
        <f t="shared" si="156"/>
        <v>37.92</v>
      </c>
    </row>
    <row r="1914" spans="2:27" x14ac:dyDescent="0.3">
      <c r="B1914">
        <v>1911</v>
      </c>
      <c r="C1914" t="s">
        <v>4755</v>
      </c>
      <c r="D1914" s="1">
        <v>42689</v>
      </c>
      <c r="E1914" s="1">
        <v>42696</v>
      </c>
      <c r="F1914" s="9" t="str">
        <f t="shared" si="161"/>
        <v>7 days</v>
      </c>
      <c r="G1914" t="s">
        <v>49</v>
      </c>
      <c r="H1914" t="s">
        <v>354</v>
      </c>
      <c r="I1914" t="s">
        <v>355</v>
      </c>
      <c r="J1914" t="s">
        <v>40</v>
      </c>
      <c r="K1914" t="s">
        <v>26</v>
      </c>
      <c r="L1914" t="s">
        <v>41</v>
      </c>
      <c r="M1914" t="s">
        <v>42</v>
      </c>
      <c r="N1914">
        <v>90008</v>
      </c>
      <c r="O1914" t="s">
        <v>43</v>
      </c>
      <c r="P1914" t="s">
        <v>908</v>
      </c>
      <c r="Q1914" t="s">
        <v>70</v>
      </c>
      <c r="R1914" t="s">
        <v>160</v>
      </c>
      <c r="S1914" t="s">
        <v>1788</v>
      </c>
      <c r="T1914" s="9">
        <v>99.39</v>
      </c>
      <c r="U1914">
        <v>3</v>
      </c>
      <c r="V1914" s="2">
        <v>0</v>
      </c>
      <c r="W1914" s="6">
        <v>40.75</v>
      </c>
      <c r="X1914" s="14">
        <f>AA1914-W1914</f>
        <v>257.42</v>
      </c>
      <c r="Y1914" s="6">
        <f>T1914*U1914</f>
        <v>298.17</v>
      </c>
      <c r="Z1914" s="6">
        <f>Y1914*V1914</f>
        <v>0</v>
      </c>
      <c r="AA1914" s="6">
        <f t="shared" si="156"/>
        <v>298.17</v>
      </c>
    </row>
    <row r="1915" spans="2:27" x14ac:dyDescent="0.3">
      <c r="B1915">
        <v>1912</v>
      </c>
      <c r="C1915" t="s">
        <v>4756</v>
      </c>
      <c r="D1915" s="1">
        <v>42801</v>
      </c>
      <c r="E1915" s="1">
        <v>42893</v>
      </c>
      <c r="F1915" s="9" t="str">
        <f t="shared" si="161"/>
        <v>92 days</v>
      </c>
      <c r="G1915" t="s">
        <v>22</v>
      </c>
      <c r="H1915" t="s">
        <v>3294</v>
      </c>
      <c r="I1915" t="s">
        <v>3295</v>
      </c>
      <c r="J1915" t="s">
        <v>40</v>
      </c>
      <c r="K1915" t="s">
        <v>26</v>
      </c>
      <c r="L1915" t="s">
        <v>183</v>
      </c>
      <c r="M1915" t="s">
        <v>103</v>
      </c>
      <c r="N1915">
        <v>77041</v>
      </c>
      <c r="O1915" t="s">
        <v>104</v>
      </c>
      <c r="P1915" t="s">
        <v>4757</v>
      </c>
      <c r="Q1915" t="s">
        <v>45</v>
      </c>
      <c r="R1915" t="s">
        <v>89</v>
      </c>
      <c r="S1915" t="s">
        <v>4758</v>
      </c>
      <c r="T1915" s="9">
        <v>273.89999999999998</v>
      </c>
      <c r="U1915">
        <v>7</v>
      </c>
      <c r="V1915" s="2">
        <v>0.2</v>
      </c>
      <c r="W1915" s="6">
        <v>92.44</v>
      </c>
      <c r="X1915" s="14">
        <f>AA1915-W1915</f>
        <v>1441.3999999999996</v>
      </c>
      <c r="Y1915" s="6">
        <f>T1915*U1915</f>
        <v>1917.2999999999997</v>
      </c>
      <c r="Z1915" s="6">
        <f>Y1915*V1915</f>
        <v>383.46</v>
      </c>
      <c r="AA1915" s="6">
        <f t="shared" si="156"/>
        <v>1533.8399999999997</v>
      </c>
    </row>
    <row r="1916" spans="2:27" x14ac:dyDescent="0.3">
      <c r="B1916">
        <v>1913</v>
      </c>
      <c r="C1916" t="s">
        <v>4756</v>
      </c>
      <c r="D1916" s="1">
        <v>42801</v>
      </c>
      <c r="E1916" s="1">
        <v>42893</v>
      </c>
      <c r="F1916" s="9" t="str">
        <f t="shared" si="161"/>
        <v>92 days</v>
      </c>
      <c r="G1916" t="s">
        <v>22</v>
      </c>
      <c r="H1916" t="s">
        <v>3294</v>
      </c>
      <c r="I1916" t="s">
        <v>3295</v>
      </c>
      <c r="J1916" t="s">
        <v>40</v>
      </c>
      <c r="K1916" t="s">
        <v>26</v>
      </c>
      <c r="L1916" t="s">
        <v>183</v>
      </c>
      <c r="M1916" t="s">
        <v>103</v>
      </c>
      <c r="N1916">
        <v>77041</v>
      </c>
      <c r="O1916" t="s">
        <v>104</v>
      </c>
      <c r="P1916" t="s">
        <v>4759</v>
      </c>
      <c r="Q1916" t="s">
        <v>70</v>
      </c>
      <c r="R1916" t="s">
        <v>683</v>
      </c>
      <c r="S1916" t="s">
        <v>4760</v>
      </c>
      <c r="T1916" s="9">
        <v>597.13</v>
      </c>
      <c r="U1916">
        <v>3</v>
      </c>
      <c r="V1916" s="2">
        <v>0.4</v>
      </c>
      <c r="W1916" s="6">
        <v>49.76</v>
      </c>
      <c r="X1916" s="14">
        <f>AA1916-W1916</f>
        <v>1025.0739999999998</v>
      </c>
      <c r="Y1916" s="6">
        <f>T1916*U1916</f>
        <v>1791.3899999999999</v>
      </c>
      <c r="Z1916" s="6">
        <f>Y1916*V1916</f>
        <v>716.55600000000004</v>
      </c>
      <c r="AA1916" s="6">
        <f t="shared" si="156"/>
        <v>1074.8339999999998</v>
      </c>
    </row>
    <row r="1917" spans="2:27" x14ac:dyDescent="0.3">
      <c r="B1917">
        <v>1914</v>
      </c>
      <c r="C1917" t="s">
        <v>4761</v>
      </c>
      <c r="D1917" s="1">
        <v>41654</v>
      </c>
      <c r="E1917" s="1">
        <v>41656</v>
      </c>
      <c r="F1917" s="9" t="str">
        <f t="shared" si="161"/>
        <v>2 days</v>
      </c>
      <c r="G1917" t="s">
        <v>187</v>
      </c>
      <c r="H1917" t="s">
        <v>4762</v>
      </c>
      <c r="I1917" t="s">
        <v>4763</v>
      </c>
      <c r="J1917" t="s">
        <v>25</v>
      </c>
      <c r="K1917" t="s">
        <v>26</v>
      </c>
      <c r="L1917" t="s">
        <v>3268</v>
      </c>
      <c r="M1917" t="s">
        <v>1274</v>
      </c>
      <c r="N1917">
        <v>30076</v>
      </c>
      <c r="O1917" t="s">
        <v>29</v>
      </c>
      <c r="P1917" t="s">
        <v>1020</v>
      </c>
      <c r="Q1917" t="s">
        <v>70</v>
      </c>
      <c r="R1917" t="s">
        <v>160</v>
      </c>
      <c r="S1917" t="s">
        <v>1021</v>
      </c>
      <c r="T1917" s="9">
        <v>149.94999999999999</v>
      </c>
      <c r="U1917">
        <v>5</v>
      </c>
      <c r="V1917" s="2">
        <v>0</v>
      </c>
      <c r="W1917" s="6">
        <v>65.98</v>
      </c>
      <c r="X1917" s="14">
        <f>AA1917-W1917</f>
        <v>683.77</v>
      </c>
      <c r="Y1917" s="6">
        <f>T1917*U1917</f>
        <v>749.75</v>
      </c>
      <c r="Z1917" s="6">
        <f>Y1917*V1917</f>
        <v>0</v>
      </c>
      <c r="AA1917" s="6">
        <f t="shared" si="156"/>
        <v>749.75</v>
      </c>
    </row>
    <row r="1918" spans="2:27" x14ac:dyDescent="0.3">
      <c r="B1918">
        <v>1915</v>
      </c>
      <c r="C1918" t="s">
        <v>4764</v>
      </c>
      <c r="D1918" s="1">
        <v>42855</v>
      </c>
      <c r="E1918" s="1">
        <v>42860</v>
      </c>
      <c r="F1918" s="9" t="str">
        <f t="shared" si="161"/>
        <v>5 days</v>
      </c>
      <c r="G1918" t="s">
        <v>49</v>
      </c>
      <c r="H1918" t="s">
        <v>2960</v>
      </c>
      <c r="I1918" t="s">
        <v>2961</v>
      </c>
      <c r="J1918" t="s">
        <v>101</v>
      </c>
      <c r="K1918" t="s">
        <v>26</v>
      </c>
      <c r="L1918" t="s">
        <v>3469</v>
      </c>
      <c r="M1918" t="s">
        <v>53</v>
      </c>
      <c r="N1918">
        <v>33437</v>
      </c>
      <c r="O1918" t="s">
        <v>29</v>
      </c>
      <c r="P1918" t="s">
        <v>4765</v>
      </c>
      <c r="Q1918" t="s">
        <v>45</v>
      </c>
      <c r="R1918" t="s">
        <v>46</v>
      </c>
      <c r="S1918" t="s">
        <v>4766</v>
      </c>
      <c r="T1918" s="9">
        <v>4.6100000000000003</v>
      </c>
      <c r="U1918">
        <v>2</v>
      </c>
      <c r="V1918" s="2">
        <v>0.2</v>
      </c>
      <c r="W1918" s="6">
        <v>1.67</v>
      </c>
      <c r="X1918" s="14">
        <f>AA1918-W1918</f>
        <v>5.7060000000000004</v>
      </c>
      <c r="Y1918" s="6">
        <f>T1918*U1918</f>
        <v>9.2200000000000006</v>
      </c>
      <c r="Z1918" s="6">
        <f>Y1918*V1918</f>
        <v>1.8440000000000003</v>
      </c>
      <c r="AA1918" s="6">
        <f t="shared" si="156"/>
        <v>7.3760000000000003</v>
      </c>
    </row>
    <row r="1919" spans="2:27" x14ac:dyDescent="0.3">
      <c r="B1919">
        <v>1916</v>
      </c>
      <c r="C1919" t="s">
        <v>4764</v>
      </c>
      <c r="D1919" s="1">
        <v>42855</v>
      </c>
      <c r="E1919" s="1">
        <v>42860</v>
      </c>
      <c r="F1919" s="9" t="str">
        <f t="shared" si="161"/>
        <v>5 days</v>
      </c>
      <c r="G1919" t="s">
        <v>49</v>
      </c>
      <c r="H1919" t="s">
        <v>2960</v>
      </c>
      <c r="I1919" t="s">
        <v>2961</v>
      </c>
      <c r="J1919" t="s">
        <v>101</v>
      </c>
      <c r="K1919" t="s">
        <v>26</v>
      </c>
      <c r="L1919" t="s">
        <v>3469</v>
      </c>
      <c r="M1919" t="s">
        <v>53</v>
      </c>
      <c r="N1919">
        <v>33437</v>
      </c>
      <c r="O1919" t="s">
        <v>29</v>
      </c>
      <c r="P1919" t="s">
        <v>3502</v>
      </c>
      <c r="Q1919" t="s">
        <v>45</v>
      </c>
      <c r="R1919" t="s">
        <v>67</v>
      </c>
      <c r="S1919" t="s">
        <v>3042</v>
      </c>
      <c r="T1919" s="9">
        <v>15.53</v>
      </c>
      <c r="U1919">
        <v>3</v>
      </c>
      <c r="V1919" s="2">
        <v>0.2</v>
      </c>
      <c r="W1919" s="6">
        <v>4.8499999999999996</v>
      </c>
      <c r="X1919" s="14">
        <f>AA1919-W1919</f>
        <v>32.421999999999997</v>
      </c>
      <c r="Y1919" s="6">
        <f>T1919*U1919</f>
        <v>46.589999999999996</v>
      </c>
      <c r="Z1919" s="6">
        <f>Y1919*V1919</f>
        <v>9.3179999999999996</v>
      </c>
      <c r="AA1919" s="6">
        <f t="shared" si="156"/>
        <v>37.271999999999998</v>
      </c>
    </row>
    <row r="1920" spans="2:27" x14ac:dyDescent="0.3">
      <c r="B1920">
        <v>1917</v>
      </c>
      <c r="C1920" t="s">
        <v>4764</v>
      </c>
      <c r="D1920" s="1">
        <v>42855</v>
      </c>
      <c r="E1920" s="1">
        <v>42860</v>
      </c>
      <c r="F1920" s="9" t="str">
        <f t="shared" si="161"/>
        <v>5 days</v>
      </c>
      <c r="G1920" t="s">
        <v>49</v>
      </c>
      <c r="H1920" t="s">
        <v>2960</v>
      </c>
      <c r="I1920" t="s">
        <v>2961</v>
      </c>
      <c r="J1920" t="s">
        <v>101</v>
      </c>
      <c r="K1920" t="s">
        <v>26</v>
      </c>
      <c r="L1920" t="s">
        <v>3469</v>
      </c>
      <c r="M1920" t="s">
        <v>53</v>
      </c>
      <c r="N1920">
        <v>33437</v>
      </c>
      <c r="O1920" t="s">
        <v>29</v>
      </c>
      <c r="P1920" t="s">
        <v>2497</v>
      </c>
      <c r="Q1920" t="s">
        <v>45</v>
      </c>
      <c r="R1920" t="s">
        <v>46</v>
      </c>
      <c r="S1920" t="s">
        <v>2498</v>
      </c>
      <c r="T1920" s="9">
        <v>11.95</v>
      </c>
      <c r="U1920">
        <v>3</v>
      </c>
      <c r="V1920" s="2">
        <v>0.2</v>
      </c>
      <c r="W1920" s="6">
        <v>3.88</v>
      </c>
      <c r="X1920" s="14">
        <f>AA1920-W1920</f>
        <v>24.799999999999997</v>
      </c>
      <c r="Y1920" s="6">
        <f>T1920*U1920</f>
        <v>35.849999999999994</v>
      </c>
      <c r="Z1920" s="6">
        <f>Y1920*V1920</f>
        <v>7.169999999999999</v>
      </c>
      <c r="AA1920" s="6">
        <f t="shared" si="156"/>
        <v>28.679999999999996</v>
      </c>
    </row>
    <row r="1921" spans="2:27" x14ac:dyDescent="0.3">
      <c r="B1921">
        <v>1918</v>
      </c>
      <c r="C1921" t="s">
        <v>4767</v>
      </c>
      <c r="D1921" s="1">
        <v>42227</v>
      </c>
      <c r="E1921" s="1">
        <v>42322</v>
      </c>
      <c r="F1921" s="9" t="str">
        <f t="shared" si="161"/>
        <v>95 days</v>
      </c>
      <c r="G1921" t="s">
        <v>49</v>
      </c>
      <c r="H1921" t="s">
        <v>3840</v>
      </c>
      <c r="I1921" t="s">
        <v>3841</v>
      </c>
      <c r="J1921" t="s">
        <v>25</v>
      </c>
      <c r="K1921" t="s">
        <v>26</v>
      </c>
      <c r="L1921" t="s">
        <v>612</v>
      </c>
      <c r="M1921" t="s">
        <v>1247</v>
      </c>
      <c r="N1921">
        <v>2038</v>
      </c>
      <c r="O1921" t="s">
        <v>147</v>
      </c>
      <c r="P1921" t="s">
        <v>1472</v>
      </c>
      <c r="Q1921" t="s">
        <v>45</v>
      </c>
      <c r="R1921" t="s">
        <v>67</v>
      </c>
      <c r="S1921" t="s">
        <v>1473</v>
      </c>
      <c r="T1921" s="9">
        <v>11.65</v>
      </c>
      <c r="U1921">
        <v>5</v>
      </c>
      <c r="V1921" s="2">
        <v>0</v>
      </c>
      <c r="W1921" s="6">
        <v>3.38</v>
      </c>
      <c r="X1921" s="14">
        <f>AA1921-W1921</f>
        <v>54.87</v>
      </c>
      <c r="Y1921" s="6">
        <f>T1921*U1921</f>
        <v>58.25</v>
      </c>
      <c r="Z1921" s="6">
        <f>Y1921*V1921</f>
        <v>0</v>
      </c>
      <c r="AA1921" s="6">
        <f t="shared" si="156"/>
        <v>58.25</v>
      </c>
    </row>
    <row r="1922" spans="2:27" x14ac:dyDescent="0.3">
      <c r="B1922">
        <v>1919</v>
      </c>
      <c r="C1922" t="s">
        <v>4768</v>
      </c>
      <c r="D1922" s="1">
        <v>42307</v>
      </c>
      <c r="E1922" s="1">
        <v>42015</v>
      </c>
      <c r="F1922" s="23" t="s">
        <v>10956</v>
      </c>
      <c r="G1922" t="s">
        <v>22</v>
      </c>
      <c r="H1922" t="s">
        <v>4594</v>
      </c>
      <c r="I1922" t="s">
        <v>4595</v>
      </c>
      <c r="J1922" t="s">
        <v>101</v>
      </c>
      <c r="K1922" t="s">
        <v>26</v>
      </c>
      <c r="L1922" t="s">
        <v>881</v>
      </c>
      <c r="M1922" t="s">
        <v>237</v>
      </c>
      <c r="N1922">
        <v>48227</v>
      </c>
      <c r="O1922" t="s">
        <v>104</v>
      </c>
      <c r="P1922" t="s">
        <v>4769</v>
      </c>
      <c r="Q1922" t="s">
        <v>70</v>
      </c>
      <c r="R1922" t="s">
        <v>71</v>
      </c>
      <c r="S1922" t="s">
        <v>4770</v>
      </c>
      <c r="T1922" s="9">
        <v>299.89999999999998</v>
      </c>
      <c r="U1922">
        <v>2</v>
      </c>
      <c r="V1922" s="2">
        <v>0</v>
      </c>
      <c r="W1922" s="6">
        <v>74.98</v>
      </c>
      <c r="X1922" s="14">
        <f>AA1922-W1922</f>
        <v>524.81999999999994</v>
      </c>
      <c r="Y1922" s="6">
        <f>T1922*U1922</f>
        <v>599.79999999999995</v>
      </c>
      <c r="Z1922" s="6">
        <f>Y1922*V1922</f>
        <v>0</v>
      </c>
      <c r="AA1922" s="6">
        <f t="shared" si="156"/>
        <v>599.79999999999995</v>
      </c>
    </row>
    <row r="1923" spans="2:27" x14ac:dyDescent="0.3">
      <c r="B1923">
        <v>1920</v>
      </c>
      <c r="C1923" t="s">
        <v>4771</v>
      </c>
      <c r="D1923" s="1">
        <v>42964</v>
      </c>
      <c r="E1923" s="1">
        <v>42966</v>
      </c>
      <c r="F1923" s="9" t="str">
        <f t="shared" ref="F1923:F1928" si="162">DATEDIF(D1923,E1923,"d")&amp;" days"</f>
        <v>2 days</v>
      </c>
      <c r="G1923" t="s">
        <v>187</v>
      </c>
      <c r="H1923" t="s">
        <v>4772</v>
      </c>
      <c r="I1923" t="s">
        <v>4773</v>
      </c>
      <c r="J1923" t="s">
        <v>40</v>
      </c>
      <c r="K1923" t="s">
        <v>26</v>
      </c>
      <c r="L1923" t="s">
        <v>4111</v>
      </c>
      <c r="M1923" t="s">
        <v>266</v>
      </c>
      <c r="N1923">
        <v>13601</v>
      </c>
      <c r="O1923" t="s">
        <v>147</v>
      </c>
      <c r="P1923" t="s">
        <v>4774</v>
      </c>
      <c r="Q1923" t="s">
        <v>45</v>
      </c>
      <c r="R1923" t="s">
        <v>74</v>
      </c>
      <c r="S1923" t="s">
        <v>4775</v>
      </c>
      <c r="T1923" s="9">
        <v>895.92</v>
      </c>
      <c r="U1923">
        <v>5</v>
      </c>
      <c r="V1923" s="2">
        <v>0.2</v>
      </c>
      <c r="W1923" s="6">
        <v>302.37</v>
      </c>
      <c r="X1923" s="14">
        <f>AA1923-W1923</f>
        <v>3281.3099999999995</v>
      </c>
      <c r="Y1923" s="6">
        <f>T1923*U1923</f>
        <v>4479.5999999999995</v>
      </c>
      <c r="Z1923" s="6">
        <f>Y1923*V1923</f>
        <v>895.92</v>
      </c>
      <c r="AA1923" s="6">
        <f t="shared" si="156"/>
        <v>3583.6799999999994</v>
      </c>
    </row>
    <row r="1924" spans="2:27" x14ac:dyDescent="0.3">
      <c r="B1924">
        <v>1921</v>
      </c>
      <c r="C1924" t="s">
        <v>4771</v>
      </c>
      <c r="D1924" s="1">
        <v>42964</v>
      </c>
      <c r="E1924" s="1">
        <v>42966</v>
      </c>
      <c r="F1924" s="9" t="str">
        <f t="shared" si="162"/>
        <v>2 days</v>
      </c>
      <c r="G1924" t="s">
        <v>187</v>
      </c>
      <c r="H1924" t="s">
        <v>4772</v>
      </c>
      <c r="I1924" t="s">
        <v>4773</v>
      </c>
      <c r="J1924" t="s">
        <v>40</v>
      </c>
      <c r="K1924" t="s">
        <v>26</v>
      </c>
      <c r="L1924" t="s">
        <v>4111</v>
      </c>
      <c r="M1924" t="s">
        <v>266</v>
      </c>
      <c r="N1924">
        <v>13601</v>
      </c>
      <c r="O1924" t="s">
        <v>147</v>
      </c>
      <c r="P1924" t="s">
        <v>4776</v>
      </c>
      <c r="Q1924" t="s">
        <v>31</v>
      </c>
      <c r="R1924" t="s">
        <v>35</v>
      </c>
      <c r="S1924" t="s">
        <v>4777</v>
      </c>
      <c r="T1924" s="9">
        <v>462.56</v>
      </c>
      <c r="U1924">
        <v>2</v>
      </c>
      <c r="V1924" s="2">
        <v>0.1</v>
      </c>
      <c r="W1924" s="6">
        <v>97.65</v>
      </c>
      <c r="X1924" s="14">
        <f>AA1924-W1924</f>
        <v>734.95799999999997</v>
      </c>
      <c r="Y1924" s="6">
        <f>T1924*U1924</f>
        <v>925.12</v>
      </c>
      <c r="Z1924" s="6">
        <f>Y1924*V1924</f>
        <v>92.512</v>
      </c>
      <c r="AA1924" s="6">
        <f t="shared" si="156"/>
        <v>832.60799999999995</v>
      </c>
    </row>
    <row r="1925" spans="2:27" x14ac:dyDescent="0.3">
      <c r="B1925">
        <v>1922</v>
      </c>
      <c r="C1925" t="s">
        <v>4778</v>
      </c>
      <c r="D1925" s="1">
        <v>42073</v>
      </c>
      <c r="E1925" s="1">
        <v>42257</v>
      </c>
      <c r="F1925" s="9" t="str">
        <f t="shared" si="162"/>
        <v>184 days</v>
      </c>
      <c r="G1925" t="s">
        <v>49</v>
      </c>
      <c r="H1925" t="s">
        <v>774</v>
      </c>
      <c r="I1925" t="s">
        <v>775</v>
      </c>
      <c r="J1925" t="s">
        <v>40</v>
      </c>
      <c r="K1925" t="s">
        <v>26</v>
      </c>
      <c r="L1925" t="s">
        <v>4779</v>
      </c>
      <c r="M1925" t="s">
        <v>146</v>
      </c>
      <c r="N1925">
        <v>19601</v>
      </c>
      <c r="O1925" t="s">
        <v>147</v>
      </c>
      <c r="P1925" t="s">
        <v>4780</v>
      </c>
      <c r="Q1925" t="s">
        <v>45</v>
      </c>
      <c r="R1925" t="s">
        <v>58</v>
      </c>
      <c r="S1925" t="s">
        <v>2660</v>
      </c>
      <c r="T1925" s="9">
        <v>15.01</v>
      </c>
      <c r="U1925">
        <v>2</v>
      </c>
      <c r="V1925" s="2">
        <v>0.2</v>
      </c>
      <c r="W1925" s="6">
        <v>1.5</v>
      </c>
      <c r="X1925" s="14">
        <f>AA1925-W1925</f>
        <v>22.515999999999998</v>
      </c>
      <c r="Y1925" s="6">
        <f>T1925*U1925</f>
        <v>30.02</v>
      </c>
      <c r="Z1925" s="6">
        <f>Y1925*V1925</f>
        <v>6.0040000000000004</v>
      </c>
      <c r="AA1925" s="6">
        <f t="shared" ref="AA1925:AA1988" si="163">Y1925-Z1925</f>
        <v>24.015999999999998</v>
      </c>
    </row>
    <row r="1926" spans="2:27" x14ac:dyDescent="0.3">
      <c r="B1926">
        <v>1923</v>
      </c>
      <c r="C1926" t="s">
        <v>4781</v>
      </c>
      <c r="D1926" s="1">
        <v>42589</v>
      </c>
      <c r="E1926" s="1">
        <v>42650</v>
      </c>
      <c r="F1926" s="9" t="str">
        <f t="shared" si="162"/>
        <v>61 days</v>
      </c>
      <c r="G1926" t="s">
        <v>22</v>
      </c>
      <c r="H1926" t="s">
        <v>4782</v>
      </c>
      <c r="I1926" t="s">
        <v>4783</v>
      </c>
      <c r="J1926" t="s">
        <v>40</v>
      </c>
      <c r="K1926" t="s">
        <v>26</v>
      </c>
      <c r="L1926" t="s">
        <v>1129</v>
      </c>
      <c r="M1926" t="s">
        <v>103</v>
      </c>
      <c r="N1926">
        <v>76017</v>
      </c>
      <c r="O1926" t="s">
        <v>104</v>
      </c>
      <c r="P1926" t="s">
        <v>4784</v>
      </c>
      <c r="Q1926" t="s">
        <v>70</v>
      </c>
      <c r="R1926" t="s">
        <v>71</v>
      </c>
      <c r="S1926" t="s">
        <v>4785</v>
      </c>
      <c r="T1926" s="9">
        <v>863.64</v>
      </c>
      <c r="U1926">
        <v>9</v>
      </c>
      <c r="V1926" s="2">
        <v>0.2</v>
      </c>
      <c r="W1926" s="6">
        <v>107.96</v>
      </c>
      <c r="X1926" s="14">
        <f>AA1926-W1926</f>
        <v>6110.2480000000005</v>
      </c>
      <c r="Y1926" s="6">
        <f>T1926*U1926</f>
        <v>7772.76</v>
      </c>
      <c r="Z1926" s="6">
        <f>Y1926*V1926</f>
        <v>1554.5520000000001</v>
      </c>
      <c r="AA1926" s="6">
        <f t="shared" si="163"/>
        <v>6218.2080000000005</v>
      </c>
    </row>
    <row r="1927" spans="2:27" x14ac:dyDescent="0.3">
      <c r="B1927">
        <v>1924</v>
      </c>
      <c r="C1927" t="s">
        <v>4781</v>
      </c>
      <c r="D1927" s="1">
        <v>42589</v>
      </c>
      <c r="E1927" s="1">
        <v>42650</v>
      </c>
      <c r="F1927" s="9" t="str">
        <f t="shared" si="162"/>
        <v>61 days</v>
      </c>
      <c r="G1927" t="s">
        <v>22</v>
      </c>
      <c r="H1927" t="s">
        <v>4782</v>
      </c>
      <c r="I1927" t="s">
        <v>4783</v>
      </c>
      <c r="J1927" t="s">
        <v>40</v>
      </c>
      <c r="K1927" t="s">
        <v>26</v>
      </c>
      <c r="L1927" t="s">
        <v>1129</v>
      </c>
      <c r="M1927" t="s">
        <v>103</v>
      </c>
      <c r="N1927">
        <v>76017</v>
      </c>
      <c r="O1927" t="s">
        <v>104</v>
      </c>
      <c r="P1927" t="s">
        <v>1565</v>
      </c>
      <c r="Q1927" t="s">
        <v>45</v>
      </c>
      <c r="R1927" t="s">
        <v>67</v>
      </c>
      <c r="S1927" t="s">
        <v>1566</v>
      </c>
      <c r="T1927" s="9">
        <v>47.62</v>
      </c>
      <c r="U1927">
        <v>3</v>
      </c>
      <c r="V1927" s="2">
        <v>0.2</v>
      </c>
      <c r="W1927" s="6">
        <v>3.57</v>
      </c>
      <c r="X1927" s="14">
        <f>AA1927-W1927</f>
        <v>110.71799999999999</v>
      </c>
      <c r="Y1927" s="6">
        <f>T1927*U1927</f>
        <v>142.85999999999999</v>
      </c>
      <c r="Z1927" s="6">
        <f>Y1927*V1927</f>
        <v>28.571999999999999</v>
      </c>
      <c r="AA1927" s="6">
        <f t="shared" si="163"/>
        <v>114.28799999999998</v>
      </c>
    </row>
    <row r="1928" spans="2:27" x14ac:dyDescent="0.3">
      <c r="B1928">
        <v>1925</v>
      </c>
      <c r="C1928" t="s">
        <v>4786</v>
      </c>
      <c r="D1928" s="1">
        <v>42867</v>
      </c>
      <c r="E1928" s="1">
        <v>42928</v>
      </c>
      <c r="F1928" s="9" t="str">
        <f t="shared" si="162"/>
        <v>61 days</v>
      </c>
      <c r="G1928" t="s">
        <v>22</v>
      </c>
      <c r="H1928" t="s">
        <v>2239</v>
      </c>
      <c r="I1928" t="s">
        <v>2240</v>
      </c>
      <c r="J1928" t="s">
        <v>25</v>
      </c>
      <c r="K1928" t="s">
        <v>26</v>
      </c>
      <c r="L1928" t="s">
        <v>949</v>
      </c>
      <c r="M1928" t="s">
        <v>42</v>
      </c>
      <c r="N1928">
        <v>92024</v>
      </c>
      <c r="O1928" t="s">
        <v>43</v>
      </c>
      <c r="P1928" t="s">
        <v>1324</v>
      </c>
      <c r="Q1928" t="s">
        <v>45</v>
      </c>
      <c r="R1928" t="s">
        <v>89</v>
      </c>
      <c r="S1928" t="s">
        <v>1325</v>
      </c>
      <c r="T1928" s="9">
        <v>92.94</v>
      </c>
      <c r="U1928">
        <v>3</v>
      </c>
      <c r="V1928" s="2">
        <v>0</v>
      </c>
      <c r="W1928" s="6">
        <v>41.82</v>
      </c>
      <c r="X1928" s="14">
        <f>AA1928-W1928</f>
        <v>237</v>
      </c>
      <c r="Y1928" s="6">
        <f>T1928*U1928</f>
        <v>278.82</v>
      </c>
      <c r="Z1928" s="6">
        <f>Y1928*V1928</f>
        <v>0</v>
      </c>
      <c r="AA1928" s="6">
        <f t="shared" si="163"/>
        <v>278.82</v>
      </c>
    </row>
    <row r="1929" spans="2:27" x14ac:dyDescent="0.3">
      <c r="B1929">
        <v>1926</v>
      </c>
      <c r="C1929" t="s">
        <v>4787</v>
      </c>
      <c r="D1929" s="1">
        <v>42981</v>
      </c>
      <c r="E1929" s="1">
        <v>42807</v>
      </c>
      <c r="F1929" s="23" t="s">
        <v>10956</v>
      </c>
      <c r="G1929" t="s">
        <v>49</v>
      </c>
      <c r="H1929" t="s">
        <v>2914</v>
      </c>
      <c r="I1929" t="s">
        <v>2915</v>
      </c>
      <c r="J1929" t="s">
        <v>40</v>
      </c>
      <c r="K1929" t="s">
        <v>26</v>
      </c>
      <c r="L1929" t="s">
        <v>126</v>
      </c>
      <c r="M1929" t="s">
        <v>42</v>
      </c>
      <c r="N1929">
        <v>94110</v>
      </c>
      <c r="O1929" t="s">
        <v>43</v>
      </c>
      <c r="P1929" t="s">
        <v>1182</v>
      </c>
      <c r="Q1929" t="s">
        <v>70</v>
      </c>
      <c r="R1929" t="s">
        <v>160</v>
      </c>
      <c r="S1929" t="s">
        <v>1183</v>
      </c>
      <c r="T1929" s="9">
        <v>199.98</v>
      </c>
      <c r="U1929">
        <v>2</v>
      </c>
      <c r="V1929" s="2">
        <v>0</v>
      </c>
      <c r="W1929" s="6">
        <v>69.989999999999995</v>
      </c>
      <c r="X1929" s="14">
        <f>AA1929-W1929</f>
        <v>329.96999999999997</v>
      </c>
      <c r="Y1929" s="6">
        <f>T1929*U1929</f>
        <v>399.96</v>
      </c>
      <c r="Z1929" s="6">
        <f>Y1929*V1929</f>
        <v>0</v>
      </c>
      <c r="AA1929" s="6">
        <f t="shared" si="163"/>
        <v>399.96</v>
      </c>
    </row>
    <row r="1930" spans="2:27" x14ac:dyDescent="0.3">
      <c r="B1930">
        <v>1927</v>
      </c>
      <c r="C1930" t="s">
        <v>4788</v>
      </c>
      <c r="D1930" s="1">
        <v>42619</v>
      </c>
      <c r="E1930" s="1">
        <v>42536</v>
      </c>
      <c r="F1930" s="23" t="s">
        <v>10956</v>
      </c>
      <c r="G1930" t="s">
        <v>49</v>
      </c>
      <c r="H1930" t="s">
        <v>3475</v>
      </c>
      <c r="I1930" t="s">
        <v>3476</v>
      </c>
      <c r="J1930" t="s">
        <v>25</v>
      </c>
      <c r="K1930" t="s">
        <v>26</v>
      </c>
      <c r="L1930" t="s">
        <v>41</v>
      </c>
      <c r="M1930" t="s">
        <v>42</v>
      </c>
      <c r="N1930">
        <v>90045</v>
      </c>
      <c r="O1930" t="s">
        <v>43</v>
      </c>
      <c r="P1930" t="s">
        <v>4789</v>
      </c>
      <c r="Q1930" t="s">
        <v>70</v>
      </c>
      <c r="R1930" t="s">
        <v>71</v>
      </c>
      <c r="S1930" t="s">
        <v>4790</v>
      </c>
      <c r="T1930" s="9">
        <v>177.48</v>
      </c>
      <c r="U1930">
        <v>3</v>
      </c>
      <c r="V1930" s="2">
        <v>0.2</v>
      </c>
      <c r="W1930" s="6">
        <v>19.97</v>
      </c>
      <c r="X1930" s="14">
        <f>AA1930-W1930</f>
        <v>405.98199999999997</v>
      </c>
      <c r="Y1930" s="6">
        <f>T1930*U1930</f>
        <v>532.43999999999994</v>
      </c>
      <c r="Z1930" s="6">
        <f>Y1930*V1930</f>
        <v>106.488</v>
      </c>
      <c r="AA1930" s="6">
        <f t="shared" si="163"/>
        <v>425.95199999999994</v>
      </c>
    </row>
    <row r="1931" spans="2:27" x14ac:dyDescent="0.3">
      <c r="B1931">
        <v>1928</v>
      </c>
      <c r="C1931" t="s">
        <v>4791</v>
      </c>
      <c r="D1931" s="1">
        <v>43067</v>
      </c>
      <c r="E1931" s="1">
        <v>42747</v>
      </c>
      <c r="F1931" s="23" t="s">
        <v>10956</v>
      </c>
      <c r="G1931" t="s">
        <v>187</v>
      </c>
      <c r="H1931" t="s">
        <v>2500</v>
      </c>
      <c r="I1931" t="s">
        <v>2501</v>
      </c>
      <c r="J1931" t="s">
        <v>25</v>
      </c>
      <c r="K1931" t="s">
        <v>26</v>
      </c>
      <c r="L1931" t="s">
        <v>808</v>
      </c>
      <c r="M1931" t="s">
        <v>456</v>
      </c>
      <c r="N1931">
        <v>80219</v>
      </c>
      <c r="O1931" t="s">
        <v>43</v>
      </c>
      <c r="P1931" t="s">
        <v>1628</v>
      </c>
      <c r="Q1931" t="s">
        <v>45</v>
      </c>
      <c r="R1931" t="s">
        <v>89</v>
      </c>
      <c r="S1931" t="s">
        <v>1629</v>
      </c>
      <c r="T1931" s="9">
        <v>88.77</v>
      </c>
      <c r="U1931">
        <v>2</v>
      </c>
      <c r="V1931" s="2">
        <v>0.2</v>
      </c>
      <c r="W1931" s="6">
        <v>31.07</v>
      </c>
      <c r="X1931" s="14">
        <f>AA1931-W1931</f>
        <v>110.96199999999999</v>
      </c>
      <c r="Y1931" s="6">
        <f>T1931*U1931</f>
        <v>177.54</v>
      </c>
      <c r="Z1931" s="6">
        <f>Y1931*V1931</f>
        <v>35.508000000000003</v>
      </c>
      <c r="AA1931" s="6">
        <f t="shared" si="163"/>
        <v>142.03199999999998</v>
      </c>
    </row>
    <row r="1932" spans="2:27" x14ac:dyDescent="0.3">
      <c r="B1932">
        <v>1929</v>
      </c>
      <c r="C1932" t="s">
        <v>4792</v>
      </c>
      <c r="D1932" s="1">
        <v>42810</v>
      </c>
      <c r="E1932" s="1">
        <v>42812</v>
      </c>
      <c r="F1932" s="9" t="str">
        <f t="shared" ref="F1932:F1937" si="164">DATEDIF(D1932,E1932,"d")&amp;" days"</f>
        <v>2 days</v>
      </c>
      <c r="G1932" t="s">
        <v>22</v>
      </c>
      <c r="H1932" t="s">
        <v>786</v>
      </c>
      <c r="I1932" t="s">
        <v>787</v>
      </c>
      <c r="J1932" t="s">
        <v>101</v>
      </c>
      <c r="K1932" t="s">
        <v>26</v>
      </c>
      <c r="L1932" t="s">
        <v>94</v>
      </c>
      <c r="M1932" t="s">
        <v>95</v>
      </c>
      <c r="N1932">
        <v>98105</v>
      </c>
      <c r="O1932" t="s">
        <v>43</v>
      </c>
      <c r="P1932" t="s">
        <v>4793</v>
      </c>
      <c r="Q1932" t="s">
        <v>45</v>
      </c>
      <c r="R1932" t="s">
        <v>89</v>
      </c>
      <c r="S1932" t="s">
        <v>4794</v>
      </c>
      <c r="T1932" s="9">
        <v>6.48</v>
      </c>
      <c r="U1932">
        <v>1</v>
      </c>
      <c r="V1932" s="2">
        <v>0</v>
      </c>
      <c r="W1932" s="6">
        <v>3.11</v>
      </c>
      <c r="X1932" s="14">
        <f>AA1932-W1932</f>
        <v>3.3700000000000006</v>
      </c>
      <c r="Y1932" s="6">
        <f>T1932*U1932</f>
        <v>6.48</v>
      </c>
      <c r="Z1932" s="6">
        <f>Y1932*V1932</f>
        <v>0</v>
      </c>
      <c r="AA1932" s="6">
        <f t="shared" si="163"/>
        <v>6.48</v>
      </c>
    </row>
    <row r="1933" spans="2:27" x14ac:dyDescent="0.3">
      <c r="B1933">
        <v>1930</v>
      </c>
      <c r="C1933" t="s">
        <v>4792</v>
      </c>
      <c r="D1933" s="1">
        <v>42810</v>
      </c>
      <c r="E1933" s="1">
        <v>42812</v>
      </c>
      <c r="F1933" s="9" t="str">
        <f t="shared" si="164"/>
        <v>2 days</v>
      </c>
      <c r="G1933" t="s">
        <v>22</v>
      </c>
      <c r="H1933" t="s">
        <v>786</v>
      </c>
      <c r="I1933" t="s">
        <v>787</v>
      </c>
      <c r="J1933" t="s">
        <v>101</v>
      </c>
      <c r="K1933" t="s">
        <v>26</v>
      </c>
      <c r="L1933" t="s">
        <v>94</v>
      </c>
      <c r="M1933" t="s">
        <v>95</v>
      </c>
      <c r="N1933">
        <v>98105</v>
      </c>
      <c r="O1933" t="s">
        <v>43</v>
      </c>
      <c r="P1933" t="s">
        <v>1010</v>
      </c>
      <c r="Q1933" t="s">
        <v>45</v>
      </c>
      <c r="R1933" t="s">
        <v>58</v>
      </c>
      <c r="S1933" t="s">
        <v>1011</v>
      </c>
      <c r="T1933" s="9">
        <v>46.51</v>
      </c>
      <c r="U1933">
        <v>1</v>
      </c>
      <c r="V1933" s="2">
        <v>0</v>
      </c>
      <c r="W1933" s="6">
        <v>1.86</v>
      </c>
      <c r="X1933" s="14">
        <f>AA1933-W1933</f>
        <v>44.65</v>
      </c>
      <c r="Y1933" s="6">
        <f>T1933*U1933</f>
        <v>46.51</v>
      </c>
      <c r="Z1933" s="6">
        <f>Y1933*V1933</f>
        <v>0</v>
      </c>
      <c r="AA1933" s="6">
        <f t="shared" si="163"/>
        <v>46.51</v>
      </c>
    </row>
    <row r="1934" spans="2:27" x14ac:dyDescent="0.3">
      <c r="B1934">
        <v>1931</v>
      </c>
      <c r="C1934" t="s">
        <v>4792</v>
      </c>
      <c r="D1934" s="1">
        <v>42810</v>
      </c>
      <c r="E1934" s="1">
        <v>42812</v>
      </c>
      <c r="F1934" s="9" t="str">
        <f t="shared" si="164"/>
        <v>2 days</v>
      </c>
      <c r="G1934" t="s">
        <v>22</v>
      </c>
      <c r="H1934" t="s">
        <v>786</v>
      </c>
      <c r="I1934" t="s">
        <v>787</v>
      </c>
      <c r="J1934" t="s">
        <v>101</v>
      </c>
      <c r="K1934" t="s">
        <v>26</v>
      </c>
      <c r="L1934" t="s">
        <v>94</v>
      </c>
      <c r="M1934" t="s">
        <v>95</v>
      </c>
      <c r="N1934">
        <v>98105</v>
      </c>
      <c r="O1934" t="s">
        <v>43</v>
      </c>
      <c r="P1934" t="s">
        <v>3508</v>
      </c>
      <c r="Q1934" t="s">
        <v>70</v>
      </c>
      <c r="R1934" t="s">
        <v>71</v>
      </c>
      <c r="S1934" t="s">
        <v>3509</v>
      </c>
      <c r="T1934" s="9">
        <v>659.98</v>
      </c>
      <c r="U1934">
        <v>3</v>
      </c>
      <c r="V1934" s="2">
        <v>0.2</v>
      </c>
      <c r="W1934" s="6">
        <v>49.5</v>
      </c>
      <c r="X1934" s="14">
        <f>AA1934-W1934</f>
        <v>1534.452</v>
      </c>
      <c r="Y1934" s="6">
        <f>T1934*U1934</f>
        <v>1979.94</v>
      </c>
      <c r="Z1934" s="6">
        <f>Y1934*V1934</f>
        <v>395.98800000000006</v>
      </c>
      <c r="AA1934" s="6">
        <f t="shared" si="163"/>
        <v>1583.952</v>
      </c>
    </row>
    <row r="1935" spans="2:27" x14ac:dyDescent="0.3">
      <c r="B1935">
        <v>1932</v>
      </c>
      <c r="C1935" t="s">
        <v>4795</v>
      </c>
      <c r="D1935" s="1">
        <v>42701</v>
      </c>
      <c r="E1935" s="1">
        <v>42703</v>
      </c>
      <c r="F1935" s="9" t="str">
        <f t="shared" si="164"/>
        <v>2 days</v>
      </c>
      <c r="G1935" t="s">
        <v>22</v>
      </c>
      <c r="H1935" t="s">
        <v>967</v>
      </c>
      <c r="I1935" t="s">
        <v>968</v>
      </c>
      <c r="J1935" t="s">
        <v>25</v>
      </c>
      <c r="K1935" t="s">
        <v>26</v>
      </c>
      <c r="L1935" t="s">
        <v>622</v>
      </c>
      <c r="M1935" t="s">
        <v>309</v>
      </c>
      <c r="N1935">
        <v>85254</v>
      </c>
      <c r="O1935" t="s">
        <v>43</v>
      </c>
      <c r="P1935" t="s">
        <v>4796</v>
      </c>
      <c r="Q1935" t="s">
        <v>70</v>
      </c>
      <c r="R1935" t="s">
        <v>71</v>
      </c>
      <c r="S1935" t="s">
        <v>4797</v>
      </c>
      <c r="T1935" s="9">
        <v>271.99</v>
      </c>
      <c r="U1935">
        <v>1</v>
      </c>
      <c r="V1935" s="2">
        <v>0.2</v>
      </c>
      <c r="W1935" s="6">
        <v>23.8</v>
      </c>
      <c r="X1935" s="14">
        <f>AA1935-W1935</f>
        <v>193.792</v>
      </c>
      <c r="Y1935" s="6">
        <f>T1935*U1935</f>
        <v>271.99</v>
      </c>
      <c r="Z1935" s="6">
        <f>Y1935*V1935</f>
        <v>54.398000000000003</v>
      </c>
      <c r="AA1935" s="6">
        <f t="shared" si="163"/>
        <v>217.59200000000001</v>
      </c>
    </row>
    <row r="1936" spans="2:27" x14ac:dyDescent="0.3">
      <c r="B1936">
        <v>1933</v>
      </c>
      <c r="C1936" t="s">
        <v>4798</v>
      </c>
      <c r="D1936" s="1">
        <v>42894</v>
      </c>
      <c r="E1936" s="1">
        <v>43016</v>
      </c>
      <c r="F1936" s="9" t="str">
        <f t="shared" si="164"/>
        <v>122 days</v>
      </c>
      <c r="G1936" t="s">
        <v>22</v>
      </c>
      <c r="H1936" t="s">
        <v>2308</v>
      </c>
      <c r="I1936" t="s">
        <v>2309</v>
      </c>
      <c r="J1936" t="s">
        <v>25</v>
      </c>
      <c r="K1936" t="s">
        <v>26</v>
      </c>
      <c r="L1936" t="s">
        <v>4276</v>
      </c>
      <c r="M1936" t="s">
        <v>737</v>
      </c>
      <c r="N1936">
        <v>70506</v>
      </c>
      <c r="O1936" t="s">
        <v>29</v>
      </c>
      <c r="P1936" t="s">
        <v>4799</v>
      </c>
      <c r="Q1936" t="s">
        <v>31</v>
      </c>
      <c r="R1936" t="s">
        <v>32</v>
      </c>
      <c r="S1936" t="s">
        <v>4800</v>
      </c>
      <c r="T1936" s="9">
        <v>145.74</v>
      </c>
      <c r="U1936">
        <v>3</v>
      </c>
      <c r="V1936" s="2">
        <v>0</v>
      </c>
      <c r="W1936" s="6">
        <v>23.32</v>
      </c>
      <c r="X1936" s="14">
        <f>AA1936-W1936</f>
        <v>413.90000000000003</v>
      </c>
      <c r="Y1936" s="6">
        <f>T1936*U1936</f>
        <v>437.22</v>
      </c>
      <c r="Z1936" s="6">
        <f>Y1936*V1936</f>
        <v>0</v>
      </c>
      <c r="AA1936" s="6">
        <f t="shared" si="163"/>
        <v>437.22</v>
      </c>
    </row>
    <row r="1937" spans="2:27" x14ac:dyDescent="0.3">
      <c r="B1937">
        <v>1934</v>
      </c>
      <c r="C1937" t="s">
        <v>4798</v>
      </c>
      <c r="D1937" s="1">
        <v>42894</v>
      </c>
      <c r="E1937" s="1">
        <v>43016</v>
      </c>
      <c r="F1937" s="9" t="str">
        <f t="shared" si="164"/>
        <v>122 days</v>
      </c>
      <c r="G1937" t="s">
        <v>22</v>
      </c>
      <c r="H1937" t="s">
        <v>2308</v>
      </c>
      <c r="I1937" t="s">
        <v>2309</v>
      </c>
      <c r="J1937" t="s">
        <v>25</v>
      </c>
      <c r="K1937" t="s">
        <v>26</v>
      </c>
      <c r="L1937" t="s">
        <v>4276</v>
      </c>
      <c r="M1937" t="s">
        <v>737</v>
      </c>
      <c r="N1937">
        <v>70506</v>
      </c>
      <c r="O1937" t="s">
        <v>29</v>
      </c>
      <c r="P1937" t="s">
        <v>258</v>
      </c>
      <c r="Q1937" t="s">
        <v>31</v>
      </c>
      <c r="R1937" t="s">
        <v>64</v>
      </c>
      <c r="S1937" t="s">
        <v>259</v>
      </c>
      <c r="T1937" s="9">
        <v>15.4</v>
      </c>
      <c r="U1937">
        <v>5</v>
      </c>
      <c r="V1937" s="2">
        <v>0</v>
      </c>
      <c r="W1937" s="6">
        <v>7.39</v>
      </c>
      <c r="X1937" s="14">
        <f>AA1937-W1937</f>
        <v>69.61</v>
      </c>
      <c r="Y1937" s="6">
        <f>T1937*U1937</f>
        <v>77</v>
      </c>
      <c r="Z1937" s="6">
        <f>Y1937*V1937</f>
        <v>0</v>
      </c>
      <c r="AA1937" s="6">
        <f t="shared" si="163"/>
        <v>77</v>
      </c>
    </row>
    <row r="1938" spans="2:27" x14ac:dyDescent="0.3">
      <c r="B1938">
        <v>1935</v>
      </c>
      <c r="C1938" t="s">
        <v>4801</v>
      </c>
      <c r="D1938" s="1">
        <v>43066</v>
      </c>
      <c r="E1938" s="1">
        <v>42806</v>
      </c>
      <c r="F1938" s="23" t="s">
        <v>10956</v>
      </c>
      <c r="G1938" t="s">
        <v>49</v>
      </c>
      <c r="H1938" t="s">
        <v>2914</v>
      </c>
      <c r="I1938" t="s">
        <v>2915</v>
      </c>
      <c r="J1938" t="s">
        <v>40</v>
      </c>
      <c r="K1938" t="s">
        <v>26</v>
      </c>
      <c r="L1938" t="s">
        <v>126</v>
      </c>
      <c r="M1938" t="s">
        <v>42</v>
      </c>
      <c r="N1938">
        <v>94109</v>
      </c>
      <c r="O1938" t="s">
        <v>43</v>
      </c>
      <c r="P1938" t="s">
        <v>4645</v>
      </c>
      <c r="Q1938" t="s">
        <v>45</v>
      </c>
      <c r="R1938" t="s">
        <v>89</v>
      </c>
      <c r="S1938" t="s">
        <v>4646</v>
      </c>
      <c r="T1938" s="9">
        <v>244.55</v>
      </c>
      <c r="U1938">
        <v>5</v>
      </c>
      <c r="V1938" s="2">
        <v>0</v>
      </c>
      <c r="W1938" s="6">
        <v>114.94</v>
      </c>
      <c r="X1938" s="14">
        <f>AA1938-W1938</f>
        <v>1107.81</v>
      </c>
      <c r="Y1938" s="6">
        <f>T1938*U1938</f>
        <v>1222.75</v>
      </c>
      <c r="Z1938" s="6">
        <f>Y1938*V1938</f>
        <v>0</v>
      </c>
      <c r="AA1938" s="6">
        <f t="shared" si="163"/>
        <v>1222.75</v>
      </c>
    </row>
    <row r="1939" spans="2:27" x14ac:dyDescent="0.3">
      <c r="B1939">
        <v>1936</v>
      </c>
      <c r="C1939" t="s">
        <v>4801</v>
      </c>
      <c r="D1939" s="1">
        <v>43066</v>
      </c>
      <c r="E1939" s="1">
        <v>42806</v>
      </c>
      <c r="F1939" s="23" t="s">
        <v>10956</v>
      </c>
      <c r="G1939" t="s">
        <v>49</v>
      </c>
      <c r="H1939" t="s">
        <v>2914</v>
      </c>
      <c r="I1939" t="s">
        <v>2915</v>
      </c>
      <c r="J1939" t="s">
        <v>40</v>
      </c>
      <c r="K1939" t="s">
        <v>26</v>
      </c>
      <c r="L1939" t="s">
        <v>126</v>
      </c>
      <c r="M1939" t="s">
        <v>42</v>
      </c>
      <c r="N1939">
        <v>94109</v>
      </c>
      <c r="O1939" t="s">
        <v>43</v>
      </c>
      <c r="P1939" t="s">
        <v>4802</v>
      </c>
      <c r="Q1939" t="s">
        <v>70</v>
      </c>
      <c r="R1939" t="s">
        <v>160</v>
      </c>
      <c r="S1939" t="s">
        <v>4803</v>
      </c>
      <c r="T1939" s="9">
        <v>166.16</v>
      </c>
      <c r="U1939">
        <v>8</v>
      </c>
      <c r="V1939" s="2">
        <v>0</v>
      </c>
      <c r="W1939" s="6">
        <v>59.82</v>
      </c>
      <c r="X1939" s="14">
        <f>AA1939-W1939</f>
        <v>1269.46</v>
      </c>
      <c r="Y1939" s="6">
        <f>T1939*U1939</f>
        <v>1329.28</v>
      </c>
      <c r="Z1939" s="6">
        <f>Y1939*V1939</f>
        <v>0</v>
      </c>
      <c r="AA1939" s="6">
        <f t="shared" si="163"/>
        <v>1329.28</v>
      </c>
    </row>
    <row r="1940" spans="2:27" x14ac:dyDescent="0.3">
      <c r="B1940">
        <v>1937</v>
      </c>
      <c r="C1940" t="s">
        <v>4804</v>
      </c>
      <c r="D1940" s="1">
        <v>42149</v>
      </c>
      <c r="E1940" s="1">
        <v>42151</v>
      </c>
      <c r="F1940" s="9" t="str">
        <f t="shared" ref="F1940:F1944" si="165">DATEDIF(D1940,E1940,"d")&amp;" days"</f>
        <v>2 days</v>
      </c>
      <c r="G1940" t="s">
        <v>22</v>
      </c>
      <c r="H1940" t="s">
        <v>3967</v>
      </c>
      <c r="I1940" t="s">
        <v>3968</v>
      </c>
      <c r="J1940" t="s">
        <v>101</v>
      </c>
      <c r="K1940" t="s">
        <v>26</v>
      </c>
      <c r="L1940" t="s">
        <v>126</v>
      </c>
      <c r="M1940" t="s">
        <v>42</v>
      </c>
      <c r="N1940">
        <v>94109</v>
      </c>
      <c r="O1940" t="s">
        <v>43</v>
      </c>
      <c r="P1940" t="s">
        <v>3414</v>
      </c>
      <c r="Q1940" t="s">
        <v>31</v>
      </c>
      <c r="R1940" t="s">
        <v>64</v>
      </c>
      <c r="S1940" t="s">
        <v>3415</v>
      </c>
      <c r="T1940" s="9">
        <v>14.73</v>
      </c>
      <c r="U1940">
        <v>3</v>
      </c>
      <c r="V1940" s="2">
        <v>0</v>
      </c>
      <c r="W1940" s="6">
        <v>4.8600000000000003</v>
      </c>
      <c r="X1940" s="14">
        <f>AA1940-W1940</f>
        <v>39.33</v>
      </c>
      <c r="Y1940" s="6">
        <f>T1940*U1940</f>
        <v>44.19</v>
      </c>
      <c r="Z1940" s="6">
        <f>Y1940*V1940</f>
        <v>0</v>
      </c>
      <c r="AA1940" s="6">
        <f t="shared" si="163"/>
        <v>44.19</v>
      </c>
    </row>
    <row r="1941" spans="2:27" x14ac:dyDescent="0.3">
      <c r="B1941">
        <v>1938</v>
      </c>
      <c r="C1941" t="s">
        <v>4805</v>
      </c>
      <c r="D1941" s="1">
        <v>42589</v>
      </c>
      <c r="E1941" s="1">
        <v>42711</v>
      </c>
      <c r="F1941" s="9" t="str">
        <f t="shared" si="165"/>
        <v>122 days</v>
      </c>
      <c r="G1941" t="s">
        <v>49</v>
      </c>
      <c r="H1941" t="s">
        <v>4806</v>
      </c>
      <c r="I1941" t="s">
        <v>4807</v>
      </c>
      <c r="J1941" t="s">
        <v>25</v>
      </c>
      <c r="K1941" t="s">
        <v>26</v>
      </c>
      <c r="L1941" t="s">
        <v>4808</v>
      </c>
      <c r="M1941" t="s">
        <v>456</v>
      </c>
      <c r="N1941">
        <v>80020</v>
      </c>
      <c r="O1941" t="s">
        <v>43</v>
      </c>
      <c r="P1941" t="s">
        <v>4809</v>
      </c>
      <c r="Q1941" t="s">
        <v>45</v>
      </c>
      <c r="R1941" t="s">
        <v>74</v>
      </c>
      <c r="S1941" t="s">
        <v>4810</v>
      </c>
      <c r="T1941" s="9">
        <v>19.97</v>
      </c>
      <c r="U1941">
        <v>2</v>
      </c>
      <c r="V1941" s="2">
        <v>0.7</v>
      </c>
      <c r="W1941" s="6">
        <v>-13.31</v>
      </c>
      <c r="X1941" s="14">
        <f>AA1941-W1941</f>
        <v>25.292000000000002</v>
      </c>
      <c r="Y1941" s="6">
        <f>T1941*U1941</f>
        <v>39.94</v>
      </c>
      <c r="Z1941" s="6">
        <f>Y1941*V1941</f>
        <v>27.957999999999998</v>
      </c>
      <c r="AA1941" s="6">
        <f t="shared" si="163"/>
        <v>11.981999999999999</v>
      </c>
    </row>
    <row r="1942" spans="2:27" x14ac:dyDescent="0.3">
      <c r="B1942">
        <v>1939</v>
      </c>
      <c r="C1942" t="s">
        <v>4805</v>
      </c>
      <c r="D1942" s="1">
        <v>42589</v>
      </c>
      <c r="E1942" s="1">
        <v>42711</v>
      </c>
      <c r="F1942" s="9" t="str">
        <f t="shared" si="165"/>
        <v>122 days</v>
      </c>
      <c r="G1942" t="s">
        <v>49</v>
      </c>
      <c r="H1942" t="s">
        <v>4806</v>
      </c>
      <c r="I1942" t="s">
        <v>4807</v>
      </c>
      <c r="J1942" t="s">
        <v>25</v>
      </c>
      <c r="K1942" t="s">
        <v>26</v>
      </c>
      <c r="L1942" t="s">
        <v>4808</v>
      </c>
      <c r="M1942" t="s">
        <v>456</v>
      </c>
      <c r="N1942">
        <v>80020</v>
      </c>
      <c r="O1942" t="s">
        <v>43</v>
      </c>
      <c r="P1942" t="s">
        <v>4811</v>
      </c>
      <c r="Q1942" t="s">
        <v>45</v>
      </c>
      <c r="R1942" t="s">
        <v>58</v>
      </c>
      <c r="S1942" t="s">
        <v>4812</v>
      </c>
      <c r="T1942" s="9">
        <v>33.49</v>
      </c>
      <c r="U1942">
        <v>7</v>
      </c>
      <c r="V1942" s="2">
        <v>0.2</v>
      </c>
      <c r="W1942" s="6">
        <v>-1.26</v>
      </c>
      <c r="X1942" s="14">
        <f>AA1942-W1942</f>
        <v>188.804</v>
      </c>
      <c r="Y1942" s="6">
        <f>T1942*U1942</f>
        <v>234.43</v>
      </c>
      <c r="Z1942" s="6">
        <f>Y1942*V1942</f>
        <v>46.886000000000003</v>
      </c>
      <c r="AA1942" s="6">
        <f t="shared" si="163"/>
        <v>187.54400000000001</v>
      </c>
    </row>
    <row r="1943" spans="2:27" x14ac:dyDescent="0.3">
      <c r="B1943">
        <v>1940</v>
      </c>
      <c r="C1943" t="s">
        <v>4805</v>
      </c>
      <c r="D1943" s="1">
        <v>42589</v>
      </c>
      <c r="E1943" s="1">
        <v>42711</v>
      </c>
      <c r="F1943" s="9" t="str">
        <f t="shared" si="165"/>
        <v>122 days</v>
      </c>
      <c r="G1943" t="s">
        <v>49</v>
      </c>
      <c r="H1943" t="s">
        <v>4806</v>
      </c>
      <c r="I1943" t="s">
        <v>4807</v>
      </c>
      <c r="J1943" t="s">
        <v>25</v>
      </c>
      <c r="K1943" t="s">
        <v>26</v>
      </c>
      <c r="L1943" t="s">
        <v>4808</v>
      </c>
      <c r="M1943" t="s">
        <v>456</v>
      </c>
      <c r="N1943">
        <v>80020</v>
      </c>
      <c r="O1943" t="s">
        <v>43</v>
      </c>
      <c r="P1943" t="s">
        <v>157</v>
      </c>
      <c r="Q1943" t="s">
        <v>45</v>
      </c>
      <c r="R1943" t="s">
        <v>74</v>
      </c>
      <c r="S1943" t="s">
        <v>158</v>
      </c>
      <c r="T1943" s="9">
        <v>8.74</v>
      </c>
      <c r="U1943">
        <v>4</v>
      </c>
      <c r="V1943" s="2">
        <v>0.7</v>
      </c>
      <c r="W1943" s="6">
        <v>-6.12</v>
      </c>
      <c r="X1943" s="14">
        <f>AA1943-W1943</f>
        <v>16.608000000000004</v>
      </c>
      <c r="Y1943" s="6">
        <f>T1943*U1943</f>
        <v>34.96</v>
      </c>
      <c r="Z1943" s="6">
        <f>Y1943*V1943</f>
        <v>24.471999999999998</v>
      </c>
      <c r="AA1943" s="6">
        <f t="shared" si="163"/>
        <v>10.488000000000003</v>
      </c>
    </row>
    <row r="1944" spans="2:27" x14ac:dyDescent="0.3">
      <c r="B1944">
        <v>1941</v>
      </c>
      <c r="C1944" t="s">
        <v>4805</v>
      </c>
      <c r="D1944" s="1">
        <v>42589</v>
      </c>
      <c r="E1944" s="1">
        <v>42711</v>
      </c>
      <c r="F1944" s="9" t="str">
        <f t="shared" si="165"/>
        <v>122 days</v>
      </c>
      <c r="G1944" t="s">
        <v>49</v>
      </c>
      <c r="H1944" t="s">
        <v>4806</v>
      </c>
      <c r="I1944" t="s">
        <v>4807</v>
      </c>
      <c r="J1944" t="s">
        <v>25</v>
      </c>
      <c r="K1944" t="s">
        <v>26</v>
      </c>
      <c r="L1944" t="s">
        <v>4808</v>
      </c>
      <c r="M1944" t="s">
        <v>456</v>
      </c>
      <c r="N1944">
        <v>80020</v>
      </c>
      <c r="O1944" t="s">
        <v>43</v>
      </c>
      <c r="P1944" t="s">
        <v>687</v>
      </c>
      <c r="Q1944" t="s">
        <v>31</v>
      </c>
      <c r="R1944" t="s">
        <v>35</v>
      </c>
      <c r="S1944" t="s">
        <v>688</v>
      </c>
      <c r="T1944" s="9">
        <v>662.88</v>
      </c>
      <c r="U1944">
        <v>3</v>
      </c>
      <c r="V1944" s="2">
        <v>0.2</v>
      </c>
      <c r="W1944" s="6">
        <v>74.569999999999993</v>
      </c>
      <c r="X1944" s="14">
        <f>AA1944-W1944</f>
        <v>1516.3419999999999</v>
      </c>
      <c r="Y1944" s="6">
        <f>T1944*U1944</f>
        <v>1988.6399999999999</v>
      </c>
      <c r="Z1944" s="6">
        <f>Y1944*V1944</f>
        <v>397.72800000000001</v>
      </c>
      <c r="AA1944" s="6">
        <f t="shared" si="163"/>
        <v>1590.9119999999998</v>
      </c>
    </row>
    <row r="1945" spans="2:27" x14ac:dyDescent="0.3">
      <c r="B1945">
        <v>1942</v>
      </c>
      <c r="C1945" t="s">
        <v>4813</v>
      </c>
      <c r="D1945" s="1">
        <v>42976</v>
      </c>
      <c r="E1945" s="1">
        <v>42744</v>
      </c>
      <c r="F1945" s="23" t="s">
        <v>10956</v>
      </c>
      <c r="G1945" t="s">
        <v>187</v>
      </c>
      <c r="H1945" t="s">
        <v>3673</v>
      </c>
      <c r="I1945" t="s">
        <v>3674</v>
      </c>
      <c r="J1945" t="s">
        <v>40</v>
      </c>
      <c r="K1945" t="s">
        <v>26</v>
      </c>
      <c r="L1945" t="s">
        <v>1323</v>
      </c>
      <c r="M1945" t="s">
        <v>210</v>
      </c>
      <c r="N1945">
        <v>62301</v>
      </c>
      <c r="O1945" t="s">
        <v>104</v>
      </c>
      <c r="P1945" t="s">
        <v>851</v>
      </c>
      <c r="Q1945" t="s">
        <v>45</v>
      </c>
      <c r="R1945" t="s">
        <v>46</v>
      </c>
      <c r="S1945" t="s">
        <v>852</v>
      </c>
      <c r="T1945" s="9">
        <v>47.36</v>
      </c>
      <c r="U1945">
        <v>4</v>
      </c>
      <c r="V1945" s="2">
        <v>0.2</v>
      </c>
      <c r="W1945" s="6">
        <v>17.760000000000002</v>
      </c>
      <c r="X1945" s="14">
        <f>AA1945-W1945</f>
        <v>133.792</v>
      </c>
      <c r="Y1945" s="6">
        <f>T1945*U1945</f>
        <v>189.44</v>
      </c>
      <c r="Z1945" s="6">
        <f>Y1945*V1945</f>
        <v>37.887999999999998</v>
      </c>
      <c r="AA1945" s="6">
        <f t="shared" si="163"/>
        <v>151.55199999999999</v>
      </c>
    </row>
    <row r="1946" spans="2:27" x14ac:dyDescent="0.3">
      <c r="B1946">
        <v>1943</v>
      </c>
      <c r="C1946" t="s">
        <v>4813</v>
      </c>
      <c r="D1946" s="1">
        <v>42976</v>
      </c>
      <c r="E1946" s="1">
        <v>42744</v>
      </c>
      <c r="F1946" s="23" t="s">
        <v>10956</v>
      </c>
      <c r="G1946" t="s">
        <v>187</v>
      </c>
      <c r="H1946" t="s">
        <v>3673</v>
      </c>
      <c r="I1946" t="s">
        <v>3674</v>
      </c>
      <c r="J1946" t="s">
        <v>40</v>
      </c>
      <c r="K1946" t="s">
        <v>26</v>
      </c>
      <c r="L1946" t="s">
        <v>1323</v>
      </c>
      <c r="M1946" t="s">
        <v>210</v>
      </c>
      <c r="N1946">
        <v>62301</v>
      </c>
      <c r="O1946" t="s">
        <v>104</v>
      </c>
      <c r="P1946" t="s">
        <v>1769</v>
      </c>
      <c r="Q1946" t="s">
        <v>45</v>
      </c>
      <c r="R1946" t="s">
        <v>58</v>
      </c>
      <c r="S1946" t="s">
        <v>1770</v>
      </c>
      <c r="T1946" s="9">
        <v>27.44</v>
      </c>
      <c r="U1946">
        <v>2</v>
      </c>
      <c r="V1946" s="2">
        <v>0.2</v>
      </c>
      <c r="W1946" s="6">
        <v>2.4</v>
      </c>
      <c r="X1946" s="14">
        <f>AA1946-W1946</f>
        <v>41.504000000000005</v>
      </c>
      <c r="Y1946" s="6">
        <f>T1946*U1946</f>
        <v>54.88</v>
      </c>
      <c r="Z1946" s="6">
        <f>Y1946*V1946</f>
        <v>10.976000000000001</v>
      </c>
      <c r="AA1946" s="6">
        <f t="shared" si="163"/>
        <v>43.904000000000003</v>
      </c>
    </row>
    <row r="1947" spans="2:27" x14ac:dyDescent="0.3">
      <c r="B1947">
        <v>1944</v>
      </c>
      <c r="C1947" t="s">
        <v>4813</v>
      </c>
      <c r="D1947" s="1">
        <v>42976</v>
      </c>
      <c r="E1947" s="1">
        <v>42744</v>
      </c>
      <c r="F1947" s="23" t="s">
        <v>10956</v>
      </c>
      <c r="G1947" t="s">
        <v>187</v>
      </c>
      <c r="H1947" t="s">
        <v>3673</v>
      </c>
      <c r="I1947" t="s">
        <v>3674</v>
      </c>
      <c r="J1947" t="s">
        <v>40</v>
      </c>
      <c r="K1947" t="s">
        <v>26</v>
      </c>
      <c r="L1947" t="s">
        <v>1323</v>
      </c>
      <c r="M1947" t="s">
        <v>210</v>
      </c>
      <c r="N1947">
        <v>62301</v>
      </c>
      <c r="O1947" t="s">
        <v>104</v>
      </c>
      <c r="P1947" t="s">
        <v>2942</v>
      </c>
      <c r="Q1947" t="s">
        <v>45</v>
      </c>
      <c r="R1947" t="s">
        <v>74</v>
      </c>
      <c r="S1947" t="s">
        <v>2943</v>
      </c>
      <c r="T1947" s="9">
        <v>3.24</v>
      </c>
      <c r="U1947">
        <v>9</v>
      </c>
      <c r="V1947" s="2">
        <v>0.8</v>
      </c>
      <c r="W1947" s="6">
        <v>-5.18</v>
      </c>
      <c r="X1947" s="14">
        <f>AA1947-W1947</f>
        <v>11.012</v>
      </c>
      <c r="Y1947" s="6">
        <f>T1947*U1947</f>
        <v>29.160000000000004</v>
      </c>
      <c r="Z1947" s="6">
        <f>Y1947*V1947</f>
        <v>23.328000000000003</v>
      </c>
      <c r="AA1947" s="6">
        <f t="shared" si="163"/>
        <v>5.8320000000000007</v>
      </c>
    </row>
    <row r="1948" spans="2:27" x14ac:dyDescent="0.3">
      <c r="B1948">
        <v>1945</v>
      </c>
      <c r="C1948" t="s">
        <v>4814</v>
      </c>
      <c r="D1948" s="1">
        <v>42541</v>
      </c>
      <c r="E1948" s="1">
        <v>42547</v>
      </c>
      <c r="F1948" s="9" t="str">
        <f t="shared" ref="F1948:F1961" si="166">DATEDIF(D1948,E1948,"d")&amp;" days"</f>
        <v>6 days</v>
      </c>
      <c r="G1948" t="s">
        <v>49</v>
      </c>
      <c r="H1948" t="s">
        <v>896</v>
      </c>
      <c r="I1948" t="s">
        <v>897</v>
      </c>
      <c r="J1948" t="s">
        <v>40</v>
      </c>
      <c r="K1948" t="s">
        <v>26</v>
      </c>
      <c r="L1948" t="s">
        <v>4222</v>
      </c>
      <c r="M1948" t="s">
        <v>103</v>
      </c>
      <c r="N1948">
        <v>75007</v>
      </c>
      <c r="O1948" t="s">
        <v>104</v>
      </c>
      <c r="P1948" t="s">
        <v>4003</v>
      </c>
      <c r="Q1948" t="s">
        <v>70</v>
      </c>
      <c r="R1948" t="s">
        <v>160</v>
      </c>
      <c r="S1948" t="s">
        <v>4004</v>
      </c>
      <c r="T1948" s="9">
        <v>95.97</v>
      </c>
      <c r="U1948">
        <v>4</v>
      </c>
      <c r="V1948" s="2">
        <v>0.2</v>
      </c>
      <c r="W1948" s="6">
        <v>26.39</v>
      </c>
      <c r="X1948" s="14">
        <f>AA1948-W1948</f>
        <v>280.714</v>
      </c>
      <c r="Y1948" s="6">
        <f>T1948*U1948</f>
        <v>383.88</v>
      </c>
      <c r="Z1948" s="6">
        <f>Y1948*V1948</f>
        <v>76.77600000000001</v>
      </c>
      <c r="AA1948" s="6">
        <f t="shared" si="163"/>
        <v>307.10399999999998</v>
      </c>
    </row>
    <row r="1949" spans="2:27" x14ac:dyDescent="0.3">
      <c r="B1949">
        <v>1946</v>
      </c>
      <c r="C1949" t="s">
        <v>4814</v>
      </c>
      <c r="D1949" s="1">
        <v>42541</v>
      </c>
      <c r="E1949" s="1">
        <v>42547</v>
      </c>
      <c r="F1949" s="9" t="str">
        <f t="shared" si="166"/>
        <v>6 days</v>
      </c>
      <c r="G1949" t="s">
        <v>49</v>
      </c>
      <c r="H1949" t="s">
        <v>896</v>
      </c>
      <c r="I1949" t="s">
        <v>897</v>
      </c>
      <c r="J1949" t="s">
        <v>40</v>
      </c>
      <c r="K1949" t="s">
        <v>26</v>
      </c>
      <c r="L1949" t="s">
        <v>4222</v>
      </c>
      <c r="M1949" t="s">
        <v>103</v>
      </c>
      <c r="N1949">
        <v>75007</v>
      </c>
      <c r="O1949" t="s">
        <v>104</v>
      </c>
      <c r="P1949" t="s">
        <v>4587</v>
      </c>
      <c r="Q1949" t="s">
        <v>45</v>
      </c>
      <c r="R1949" t="s">
        <v>89</v>
      </c>
      <c r="S1949" t="s">
        <v>4588</v>
      </c>
      <c r="T1949" s="9">
        <v>10.37</v>
      </c>
      <c r="U1949">
        <v>2</v>
      </c>
      <c r="V1949" s="2">
        <v>0.2</v>
      </c>
      <c r="W1949" s="6">
        <v>3.63</v>
      </c>
      <c r="X1949" s="14">
        <f>AA1949-W1949</f>
        <v>12.962</v>
      </c>
      <c r="Y1949" s="6">
        <f>T1949*U1949</f>
        <v>20.74</v>
      </c>
      <c r="Z1949" s="6">
        <f>Y1949*V1949</f>
        <v>4.1479999999999997</v>
      </c>
      <c r="AA1949" s="6">
        <f t="shared" si="163"/>
        <v>16.591999999999999</v>
      </c>
    </row>
    <row r="1950" spans="2:27" x14ac:dyDescent="0.3">
      <c r="B1950">
        <v>1947</v>
      </c>
      <c r="C1950" t="s">
        <v>4815</v>
      </c>
      <c r="D1950" s="1">
        <v>42775</v>
      </c>
      <c r="E1950" s="1">
        <v>42895</v>
      </c>
      <c r="F1950" s="9" t="str">
        <f t="shared" si="166"/>
        <v>120 days</v>
      </c>
      <c r="G1950" t="s">
        <v>49</v>
      </c>
      <c r="H1950" t="s">
        <v>4816</v>
      </c>
      <c r="I1950" t="s">
        <v>4817</v>
      </c>
      <c r="J1950" t="s">
        <v>40</v>
      </c>
      <c r="K1950" t="s">
        <v>26</v>
      </c>
      <c r="L1950" t="s">
        <v>265</v>
      </c>
      <c r="M1950" t="s">
        <v>266</v>
      </c>
      <c r="N1950">
        <v>10009</v>
      </c>
      <c r="O1950" t="s">
        <v>147</v>
      </c>
      <c r="P1950" t="s">
        <v>1316</v>
      </c>
      <c r="Q1950" t="s">
        <v>45</v>
      </c>
      <c r="R1950" t="s">
        <v>67</v>
      </c>
      <c r="S1950" t="s">
        <v>1317</v>
      </c>
      <c r="T1950" s="9">
        <v>23.1</v>
      </c>
      <c r="U1950">
        <v>2</v>
      </c>
      <c r="V1950" s="2">
        <v>0</v>
      </c>
      <c r="W1950" s="6">
        <v>6.47</v>
      </c>
      <c r="X1950" s="14">
        <f>AA1950-W1950</f>
        <v>39.730000000000004</v>
      </c>
      <c r="Y1950" s="6">
        <f>T1950*U1950</f>
        <v>46.2</v>
      </c>
      <c r="Z1950" s="6">
        <f>Y1950*V1950</f>
        <v>0</v>
      </c>
      <c r="AA1950" s="6">
        <f t="shared" si="163"/>
        <v>46.2</v>
      </c>
    </row>
    <row r="1951" spans="2:27" x14ac:dyDescent="0.3">
      <c r="B1951">
        <v>1948</v>
      </c>
      <c r="C1951" t="s">
        <v>4815</v>
      </c>
      <c r="D1951" s="1">
        <v>42775</v>
      </c>
      <c r="E1951" s="1">
        <v>42895</v>
      </c>
      <c r="F1951" s="9" t="str">
        <f t="shared" si="166"/>
        <v>120 days</v>
      </c>
      <c r="G1951" t="s">
        <v>49</v>
      </c>
      <c r="H1951" t="s">
        <v>4816</v>
      </c>
      <c r="I1951" t="s">
        <v>4817</v>
      </c>
      <c r="J1951" t="s">
        <v>40</v>
      </c>
      <c r="K1951" t="s">
        <v>26</v>
      </c>
      <c r="L1951" t="s">
        <v>265</v>
      </c>
      <c r="M1951" t="s">
        <v>266</v>
      </c>
      <c r="N1951">
        <v>10009</v>
      </c>
      <c r="O1951" t="s">
        <v>147</v>
      </c>
      <c r="P1951" t="s">
        <v>4560</v>
      </c>
      <c r="Q1951" t="s">
        <v>31</v>
      </c>
      <c r="R1951" t="s">
        <v>64</v>
      </c>
      <c r="S1951" t="s">
        <v>4561</v>
      </c>
      <c r="T1951" s="9">
        <v>11.54</v>
      </c>
      <c r="U1951">
        <v>2</v>
      </c>
      <c r="V1951" s="2">
        <v>0</v>
      </c>
      <c r="W1951" s="6">
        <v>3.46</v>
      </c>
      <c r="X1951" s="14">
        <f>AA1951-W1951</f>
        <v>19.619999999999997</v>
      </c>
      <c r="Y1951" s="6">
        <f>T1951*U1951</f>
        <v>23.08</v>
      </c>
      <c r="Z1951" s="6">
        <f>Y1951*V1951</f>
        <v>0</v>
      </c>
      <c r="AA1951" s="6">
        <f t="shared" si="163"/>
        <v>23.08</v>
      </c>
    </row>
    <row r="1952" spans="2:27" x14ac:dyDescent="0.3">
      <c r="B1952">
        <v>1949</v>
      </c>
      <c r="C1952" t="s">
        <v>4815</v>
      </c>
      <c r="D1952" s="1">
        <v>42775</v>
      </c>
      <c r="E1952" s="1">
        <v>42895</v>
      </c>
      <c r="F1952" s="9" t="str">
        <f t="shared" si="166"/>
        <v>120 days</v>
      </c>
      <c r="G1952" t="s">
        <v>49</v>
      </c>
      <c r="H1952" t="s">
        <v>4816</v>
      </c>
      <c r="I1952" t="s">
        <v>4817</v>
      </c>
      <c r="J1952" t="s">
        <v>40</v>
      </c>
      <c r="K1952" t="s">
        <v>26</v>
      </c>
      <c r="L1952" t="s">
        <v>265</v>
      </c>
      <c r="M1952" t="s">
        <v>266</v>
      </c>
      <c r="N1952">
        <v>10009</v>
      </c>
      <c r="O1952" t="s">
        <v>147</v>
      </c>
      <c r="P1952" t="s">
        <v>1605</v>
      </c>
      <c r="Q1952" t="s">
        <v>31</v>
      </c>
      <c r="R1952" t="s">
        <v>55</v>
      </c>
      <c r="S1952" t="s">
        <v>1606</v>
      </c>
      <c r="T1952" s="9">
        <v>254.53</v>
      </c>
      <c r="U1952">
        <v>1</v>
      </c>
      <c r="V1952" s="2">
        <v>0.4</v>
      </c>
      <c r="W1952" s="6">
        <v>-93.33</v>
      </c>
      <c r="X1952" s="14">
        <f>AA1952-W1952</f>
        <v>246.048</v>
      </c>
      <c r="Y1952" s="6">
        <f>T1952*U1952</f>
        <v>254.53</v>
      </c>
      <c r="Z1952" s="6">
        <f>Y1952*V1952</f>
        <v>101.81200000000001</v>
      </c>
      <c r="AA1952" s="6">
        <f t="shared" si="163"/>
        <v>152.71799999999999</v>
      </c>
    </row>
    <row r="1953" spans="2:27" x14ac:dyDescent="0.3">
      <c r="B1953">
        <v>1950</v>
      </c>
      <c r="C1953" t="s">
        <v>4815</v>
      </c>
      <c r="D1953" s="1">
        <v>42775</v>
      </c>
      <c r="E1953" s="1">
        <v>42895</v>
      </c>
      <c r="F1953" s="9" t="str">
        <f t="shared" si="166"/>
        <v>120 days</v>
      </c>
      <c r="G1953" t="s">
        <v>49</v>
      </c>
      <c r="H1953" t="s">
        <v>4816</v>
      </c>
      <c r="I1953" t="s">
        <v>4817</v>
      </c>
      <c r="J1953" t="s">
        <v>40</v>
      </c>
      <c r="K1953" t="s">
        <v>26</v>
      </c>
      <c r="L1953" t="s">
        <v>265</v>
      </c>
      <c r="M1953" t="s">
        <v>266</v>
      </c>
      <c r="N1953">
        <v>10009</v>
      </c>
      <c r="O1953" t="s">
        <v>147</v>
      </c>
      <c r="P1953" t="s">
        <v>436</v>
      </c>
      <c r="Q1953" t="s">
        <v>45</v>
      </c>
      <c r="R1953" t="s">
        <v>77</v>
      </c>
      <c r="S1953" t="s">
        <v>437</v>
      </c>
      <c r="T1953" s="9">
        <v>12.98</v>
      </c>
      <c r="U1953">
        <v>1</v>
      </c>
      <c r="V1953" s="2">
        <v>0</v>
      </c>
      <c r="W1953" s="6">
        <v>3.76</v>
      </c>
      <c r="X1953" s="14">
        <f>AA1953-W1953</f>
        <v>9.2200000000000006</v>
      </c>
      <c r="Y1953" s="6">
        <f>T1953*U1953</f>
        <v>12.98</v>
      </c>
      <c r="Z1953" s="6">
        <f>Y1953*V1953</f>
        <v>0</v>
      </c>
      <c r="AA1953" s="6">
        <f t="shared" si="163"/>
        <v>12.98</v>
      </c>
    </row>
    <row r="1954" spans="2:27" x14ac:dyDescent="0.3">
      <c r="B1954">
        <v>1951</v>
      </c>
      <c r="C1954" t="s">
        <v>4815</v>
      </c>
      <c r="D1954" s="1">
        <v>42775</v>
      </c>
      <c r="E1954" s="1">
        <v>42895</v>
      </c>
      <c r="F1954" s="9" t="str">
        <f t="shared" si="166"/>
        <v>120 days</v>
      </c>
      <c r="G1954" t="s">
        <v>49</v>
      </c>
      <c r="H1954" t="s">
        <v>4816</v>
      </c>
      <c r="I1954" t="s">
        <v>4817</v>
      </c>
      <c r="J1954" t="s">
        <v>40</v>
      </c>
      <c r="K1954" t="s">
        <v>26</v>
      </c>
      <c r="L1954" t="s">
        <v>265</v>
      </c>
      <c r="M1954" t="s">
        <v>266</v>
      </c>
      <c r="N1954">
        <v>10009</v>
      </c>
      <c r="O1954" t="s">
        <v>147</v>
      </c>
      <c r="P1954" t="s">
        <v>3595</v>
      </c>
      <c r="Q1954" t="s">
        <v>45</v>
      </c>
      <c r="R1954" t="s">
        <v>74</v>
      </c>
      <c r="S1954" t="s">
        <v>3596</v>
      </c>
      <c r="T1954" s="9">
        <v>26.43</v>
      </c>
      <c r="U1954">
        <v>8</v>
      </c>
      <c r="V1954" s="2">
        <v>0.2</v>
      </c>
      <c r="W1954" s="6">
        <v>8.92</v>
      </c>
      <c r="X1954" s="14">
        <f>AA1954-W1954</f>
        <v>160.232</v>
      </c>
      <c r="Y1954" s="6">
        <f>T1954*U1954</f>
        <v>211.44</v>
      </c>
      <c r="Z1954" s="6">
        <f>Y1954*V1954</f>
        <v>42.288000000000004</v>
      </c>
      <c r="AA1954" s="6">
        <f t="shared" si="163"/>
        <v>169.15199999999999</v>
      </c>
    </row>
    <row r="1955" spans="2:27" x14ac:dyDescent="0.3">
      <c r="B1955">
        <v>1952</v>
      </c>
      <c r="C1955" t="s">
        <v>4815</v>
      </c>
      <c r="D1955" s="1">
        <v>42775</v>
      </c>
      <c r="E1955" s="1">
        <v>42895</v>
      </c>
      <c r="F1955" s="9" t="str">
        <f t="shared" si="166"/>
        <v>120 days</v>
      </c>
      <c r="G1955" t="s">
        <v>49</v>
      </c>
      <c r="H1955" t="s">
        <v>4816</v>
      </c>
      <c r="I1955" t="s">
        <v>4817</v>
      </c>
      <c r="J1955" t="s">
        <v>40</v>
      </c>
      <c r="K1955" t="s">
        <v>26</v>
      </c>
      <c r="L1955" t="s">
        <v>265</v>
      </c>
      <c r="M1955" t="s">
        <v>266</v>
      </c>
      <c r="N1955">
        <v>10009</v>
      </c>
      <c r="O1955" t="s">
        <v>147</v>
      </c>
      <c r="P1955" t="s">
        <v>3065</v>
      </c>
      <c r="Q1955" t="s">
        <v>70</v>
      </c>
      <c r="R1955" t="s">
        <v>71</v>
      </c>
      <c r="S1955" t="s">
        <v>3066</v>
      </c>
      <c r="T1955" s="9">
        <v>197.97</v>
      </c>
      <c r="U1955">
        <v>3</v>
      </c>
      <c r="V1955" s="2">
        <v>0</v>
      </c>
      <c r="W1955" s="6">
        <v>57.41</v>
      </c>
      <c r="X1955" s="14">
        <f>AA1955-W1955</f>
        <v>536.5</v>
      </c>
      <c r="Y1955" s="6">
        <f>T1955*U1955</f>
        <v>593.91</v>
      </c>
      <c r="Z1955" s="6">
        <f>Y1955*V1955</f>
        <v>0</v>
      </c>
      <c r="AA1955" s="6">
        <f t="shared" si="163"/>
        <v>593.91</v>
      </c>
    </row>
    <row r="1956" spans="2:27" x14ac:dyDescent="0.3">
      <c r="B1956">
        <v>1953</v>
      </c>
      <c r="C1956" t="s">
        <v>4815</v>
      </c>
      <c r="D1956" s="1">
        <v>42775</v>
      </c>
      <c r="E1956" s="1">
        <v>42895</v>
      </c>
      <c r="F1956" s="9" t="str">
        <f t="shared" si="166"/>
        <v>120 days</v>
      </c>
      <c r="G1956" t="s">
        <v>49</v>
      </c>
      <c r="H1956" t="s">
        <v>4816</v>
      </c>
      <c r="I1956" t="s">
        <v>4817</v>
      </c>
      <c r="J1956" t="s">
        <v>40</v>
      </c>
      <c r="K1956" t="s">
        <v>26</v>
      </c>
      <c r="L1956" t="s">
        <v>265</v>
      </c>
      <c r="M1956" t="s">
        <v>266</v>
      </c>
      <c r="N1956">
        <v>10009</v>
      </c>
      <c r="O1956" t="s">
        <v>147</v>
      </c>
      <c r="P1956" t="s">
        <v>4147</v>
      </c>
      <c r="Q1956" t="s">
        <v>45</v>
      </c>
      <c r="R1956" t="s">
        <v>46</v>
      </c>
      <c r="S1956" t="s">
        <v>4148</v>
      </c>
      <c r="T1956" s="9">
        <v>18.899999999999999</v>
      </c>
      <c r="U1956">
        <v>6</v>
      </c>
      <c r="V1956" s="2">
        <v>0</v>
      </c>
      <c r="W1956" s="6">
        <v>9.07</v>
      </c>
      <c r="X1956" s="14">
        <f>AA1956-W1956</f>
        <v>104.32999999999998</v>
      </c>
      <c r="Y1956" s="6">
        <f>T1956*U1956</f>
        <v>113.39999999999999</v>
      </c>
      <c r="Z1956" s="6">
        <f>Y1956*V1956</f>
        <v>0</v>
      </c>
      <c r="AA1956" s="6">
        <f t="shared" si="163"/>
        <v>113.39999999999999</v>
      </c>
    </row>
    <row r="1957" spans="2:27" x14ac:dyDescent="0.3">
      <c r="B1957">
        <v>1954</v>
      </c>
      <c r="C1957" t="s">
        <v>4815</v>
      </c>
      <c r="D1957" s="1">
        <v>42775</v>
      </c>
      <c r="E1957" s="1">
        <v>42895</v>
      </c>
      <c r="F1957" s="9" t="str">
        <f t="shared" si="166"/>
        <v>120 days</v>
      </c>
      <c r="G1957" t="s">
        <v>49</v>
      </c>
      <c r="H1957" t="s">
        <v>4816</v>
      </c>
      <c r="I1957" t="s">
        <v>4817</v>
      </c>
      <c r="J1957" t="s">
        <v>40</v>
      </c>
      <c r="K1957" t="s">
        <v>26</v>
      </c>
      <c r="L1957" t="s">
        <v>265</v>
      </c>
      <c r="M1957" t="s">
        <v>266</v>
      </c>
      <c r="N1957">
        <v>10009</v>
      </c>
      <c r="O1957" t="s">
        <v>147</v>
      </c>
      <c r="P1957" t="s">
        <v>1797</v>
      </c>
      <c r="Q1957" t="s">
        <v>31</v>
      </c>
      <c r="R1957" t="s">
        <v>35</v>
      </c>
      <c r="S1957" t="s">
        <v>1798</v>
      </c>
      <c r="T1957" s="9">
        <v>1282.4100000000001</v>
      </c>
      <c r="U1957">
        <v>5</v>
      </c>
      <c r="V1957" s="2">
        <v>0.1</v>
      </c>
      <c r="W1957" s="6">
        <v>213.74</v>
      </c>
      <c r="X1957" s="14">
        <f>AA1957-W1957</f>
        <v>5557.1050000000005</v>
      </c>
      <c r="Y1957" s="6">
        <f>T1957*U1957</f>
        <v>6412.05</v>
      </c>
      <c r="Z1957" s="6">
        <f>Y1957*V1957</f>
        <v>641.20500000000004</v>
      </c>
      <c r="AA1957" s="6">
        <f t="shared" si="163"/>
        <v>5770.8450000000003</v>
      </c>
    </row>
    <row r="1958" spans="2:27" x14ac:dyDescent="0.3">
      <c r="B1958">
        <v>1955</v>
      </c>
      <c r="C1958" t="s">
        <v>4815</v>
      </c>
      <c r="D1958" s="1">
        <v>42775</v>
      </c>
      <c r="E1958" s="1">
        <v>42895</v>
      </c>
      <c r="F1958" s="9" t="str">
        <f t="shared" si="166"/>
        <v>120 days</v>
      </c>
      <c r="G1958" t="s">
        <v>49</v>
      </c>
      <c r="H1958" t="s">
        <v>4816</v>
      </c>
      <c r="I1958" t="s">
        <v>4817</v>
      </c>
      <c r="J1958" t="s">
        <v>40</v>
      </c>
      <c r="K1958" t="s">
        <v>26</v>
      </c>
      <c r="L1958" t="s">
        <v>265</v>
      </c>
      <c r="M1958" t="s">
        <v>266</v>
      </c>
      <c r="N1958">
        <v>10009</v>
      </c>
      <c r="O1958" t="s">
        <v>147</v>
      </c>
      <c r="P1958" t="s">
        <v>4818</v>
      </c>
      <c r="Q1958" t="s">
        <v>45</v>
      </c>
      <c r="R1958" t="s">
        <v>67</v>
      </c>
      <c r="S1958" t="s">
        <v>4819</v>
      </c>
      <c r="T1958" s="9">
        <v>4.92</v>
      </c>
      <c r="U1958">
        <v>3</v>
      </c>
      <c r="V1958" s="2">
        <v>0</v>
      </c>
      <c r="W1958" s="6">
        <v>2.21</v>
      </c>
      <c r="X1958" s="14">
        <f>AA1958-W1958</f>
        <v>12.55</v>
      </c>
      <c r="Y1958" s="6">
        <f>T1958*U1958</f>
        <v>14.76</v>
      </c>
      <c r="Z1958" s="6">
        <f>Y1958*V1958</f>
        <v>0</v>
      </c>
      <c r="AA1958" s="6">
        <f t="shared" si="163"/>
        <v>14.76</v>
      </c>
    </row>
    <row r="1959" spans="2:27" x14ac:dyDescent="0.3">
      <c r="B1959">
        <v>1956</v>
      </c>
      <c r="C1959" t="s">
        <v>4815</v>
      </c>
      <c r="D1959" s="1">
        <v>42775</v>
      </c>
      <c r="E1959" s="1">
        <v>42895</v>
      </c>
      <c r="F1959" s="9" t="str">
        <f t="shared" si="166"/>
        <v>120 days</v>
      </c>
      <c r="G1959" t="s">
        <v>49</v>
      </c>
      <c r="H1959" t="s">
        <v>4816</v>
      </c>
      <c r="I1959" t="s">
        <v>4817</v>
      </c>
      <c r="J1959" t="s">
        <v>40</v>
      </c>
      <c r="K1959" t="s">
        <v>26</v>
      </c>
      <c r="L1959" t="s">
        <v>265</v>
      </c>
      <c r="M1959" t="s">
        <v>266</v>
      </c>
      <c r="N1959">
        <v>10009</v>
      </c>
      <c r="O1959" t="s">
        <v>147</v>
      </c>
      <c r="P1959" t="s">
        <v>4820</v>
      </c>
      <c r="Q1959" t="s">
        <v>70</v>
      </c>
      <c r="R1959" t="s">
        <v>160</v>
      </c>
      <c r="S1959" t="s">
        <v>4821</v>
      </c>
      <c r="T1959" s="9">
        <v>238</v>
      </c>
      <c r="U1959">
        <v>2</v>
      </c>
      <c r="V1959" s="2">
        <v>0</v>
      </c>
      <c r="W1959" s="6">
        <v>38.08</v>
      </c>
      <c r="X1959" s="14">
        <f>AA1959-W1959</f>
        <v>437.92</v>
      </c>
      <c r="Y1959" s="6">
        <f>T1959*U1959</f>
        <v>476</v>
      </c>
      <c r="Z1959" s="6">
        <f>Y1959*V1959</f>
        <v>0</v>
      </c>
      <c r="AA1959" s="6">
        <f t="shared" si="163"/>
        <v>476</v>
      </c>
    </row>
    <row r="1960" spans="2:27" x14ac:dyDescent="0.3">
      <c r="B1960">
        <v>1957</v>
      </c>
      <c r="C1960" t="s">
        <v>4815</v>
      </c>
      <c r="D1960" s="1">
        <v>42775</v>
      </c>
      <c r="E1960" s="1">
        <v>42895</v>
      </c>
      <c r="F1960" s="9" t="str">
        <f t="shared" si="166"/>
        <v>120 days</v>
      </c>
      <c r="G1960" t="s">
        <v>49</v>
      </c>
      <c r="H1960" t="s">
        <v>4816</v>
      </c>
      <c r="I1960" t="s">
        <v>4817</v>
      </c>
      <c r="J1960" t="s">
        <v>40</v>
      </c>
      <c r="K1960" t="s">
        <v>26</v>
      </c>
      <c r="L1960" t="s">
        <v>265</v>
      </c>
      <c r="M1960" t="s">
        <v>266</v>
      </c>
      <c r="N1960">
        <v>10009</v>
      </c>
      <c r="O1960" t="s">
        <v>147</v>
      </c>
      <c r="P1960" t="s">
        <v>857</v>
      </c>
      <c r="Q1960" t="s">
        <v>70</v>
      </c>
      <c r="R1960" t="s">
        <v>160</v>
      </c>
      <c r="S1960" t="s">
        <v>858</v>
      </c>
      <c r="T1960" s="9">
        <v>167.97</v>
      </c>
      <c r="U1960">
        <v>3</v>
      </c>
      <c r="V1960" s="2">
        <v>0</v>
      </c>
      <c r="W1960" s="6">
        <v>40.31</v>
      </c>
      <c r="X1960" s="14">
        <f>AA1960-W1960</f>
        <v>463.59999999999997</v>
      </c>
      <c r="Y1960" s="6">
        <f>T1960*U1960</f>
        <v>503.90999999999997</v>
      </c>
      <c r="Z1960" s="6">
        <f>Y1960*V1960</f>
        <v>0</v>
      </c>
      <c r="AA1960" s="6">
        <f t="shared" si="163"/>
        <v>503.90999999999997</v>
      </c>
    </row>
    <row r="1961" spans="2:27" x14ac:dyDescent="0.3">
      <c r="B1961">
        <v>1958</v>
      </c>
      <c r="C1961" t="s">
        <v>4815</v>
      </c>
      <c r="D1961" s="1">
        <v>42775</v>
      </c>
      <c r="E1961" s="1">
        <v>42895</v>
      </c>
      <c r="F1961" s="9" t="str">
        <f t="shared" si="166"/>
        <v>120 days</v>
      </c>
      <c r="G1961" t="s">
        <v>49</v>
      </c>
      <c r="H1961" t="s">
        <v>4816</v>
      </c>
      <c r="I1961" t="s">
        <v>4817</v>
      </c>
      <c r="J1961" t="s">
        <v>40</v>
      </c>
      <c r="K1961" t="s">
        <v>26</v>
      </c>
      <c r="L1961" t="s">
        <v>265</v>
      </c>
      <c r="M1961" t="s">
        <v>266</v>
      </c>
      <c r="N1961">
        <v>10009</v>
      </c>
      <c r="O1961" t="s">
        <v>147</v>
      </c>
      <c r="P1961" t="s">
        <v>4469</v>
      </c>
      <c r="Q1961" t="s">
        <v>45</v>
      </c>
      <c r="R1961" t="s">
        <v>89</v>
      </c>
      <c r="S1961" t="s">
        <v>4470</v>
      </c>
      <c r="T1961" s="9">
        <v>17.12</v>
      </c>
      <c r="U1961">
        <v>4</v>
      </c>
      <c r="V1961" s="2">
        <v>0</v>
      </c>
      <c r="W1961" s="6">
        <v>7.7</v>
      </c>
      <c r="X1961" s="14">
        <f>AA1961-W1961</f>
        <v>60.78</v>
      </c>
      <c r="Y1961" s="6">
        <f>T1961*U1961</f>
        <v>68.48</v>
      </c>
      <c r="Z1961" s="6">
        <f>Y1961*V1961</f>
        <v>0</v>
      </c>
      <c r="AA1961" s="6">
        <f t="shared" si="163"/>
        <v>68.48</v>
      </c>
    </row>
    <row r="1962" spans="2:27" x14ac:dyDescent="0.3">
      <c r="B1962">
        <v>1959</v>
      </c>
      <c r="C1962" t="s">
        <v>4822</v>
      </c>
      <c r="D1962" s="1">
        <v>43017</v>
      </c>
      <c r="E1962" s="1">
        <v>42993</v>
      </c>
      <c r="F1962" s="23" t="s">
        <v>10956</v>
      </c>
      <c r="G1962" t="s">
        <v>22</v>
      </c>
      <c r="H1962" t="s">
        <v>2946</v>
      </c>
      <c r="I1962" t="s">
        <v>2947</v>
      </c>
      <c r="J1962" t="s">
        <v>25</v>
      </c>
      <c r="K1962" t="s">
        <v>26</v>
      </c>
      <c r="L1962" t="s">
        <v>317</v>
      </c>
      <c r="M1962" t="s">
        <v>596</v>
      </c>
      <c r="N1962">
        <v>65807</v>
      </c>
      <c r="O1962" t="s">
        <v>104</v>
      </c>
      <c r="P1962" t="s">
        <v>3170</v>
      </c>
      <c r="Q1962" t="s">
        <v>45</v>
      </c>
      <c r="R1962" t="s">
        <v>74</v>
      </c>
      <c r="S1962" t="s">
        <v>3171</v>
      </c>
      <c r="T1962" s="9">
        <v>16.2</v>
      </c>
      <c r="U1962">
        <v>3</v>
      </c>
      <c r="V1962" s="2">
        <v>0</v>
      </c>
      <c r="W1962" s="6">
        <v>7.78</v>
      </c>
      <c r="X1962" s="14">
        <f>AA1962-W1962</f>
        <v>40.819999999999993</v>
      </c>
      <c r="Y1962" s="6">
        <f>T1962*U1962</f>
        <v>48.599999999999994</v>
      </c>
      <c r="Z1962" s="6">
        <f>Y1962*V1962</f>
        <v>0</v>
      </c>
      <c r="AA1962" s="6">
        <f t="shared" si="163"/>
        <v>48.599999999999994</v>
      </c>
    </row>
    <row r="1963" spans="2:27" x14ac:dyDescent="0.3">
      <c r="B1963">
        <v>1960</v>
      </c>
      <c r="C1963" t="s">
        <v>4822</v>
      </c>
      <c r="D1963" s="1">
        <v>43017</v>
      </c>
      <c r="E1963" s="1">
        <v>42993</v>
      </c>
      <c r="F1963" s="23" t="s">
        <v>10956</v>
      </c>
      <c r="G1963" t="s">
        <v>22</v>
      </c>
      <c r="H1963" t="s">
        <v>2946</v>
      </c>
      <c r="I1963" t="s">
        <v>2947</v>
      </c>
      <c r="J1963" t="s">
        <v>25</v>
      </c>
      <c r="K1963" t="s">
        <v>26</v>
      </c>
      <c r="L1963" t="s">
        <v>317</v>
      </c>
      <c r="M1963" t="s">
        <v>596</v>
      </c>
      <c r="N1963">
        <v>65807</v>
      </c>
      <c r="O1963" t="s">
        <v>104</v>
      </c>
      <c r="P1963" t="s">
        <v>4823</v>
      </c>
      <c r="Q1963" t="s">
        <v>45</v>
      </c>
      <c r="R1963" t="s">
        <v>77</v>
      </c>
      <c r="S1963" t="s">
        <v>4824</v>
      </c>
      <c r="T1963" s="9">
        <v>33.99</v>
      </c>
      <c r="U1963">
        <v>3</v>
      </c>
      <c r="V1963" s="2">
        <v>0</v>
      </c>
      <c r="W1963" s="6">
        <v>14.62</v>
      </c>
      <c r="X1963" s="14">
        <f>AA1963-W1963</f>
        <v>87.35</v>
      </c>
      <c r="Y1963" s="6">
        <f>T1963*U1963</f>
        <v>101.97</v>
      </c>
      <c r="Z1963" s="6">
        <f>Y1963*V1963</f>
        <v>0</v>
      </c>
      <c r="AA1963" s="6">
        <f t="shared" si="163"/>
        <v>101.97</v>
      </c>
    </row>
    <row r="1964" spans="2:27" x14ac:dyDescent="0.3">
      <c r="B1964">
        <v>1961</v>
      </c>
      <c r="C1964" t="s">
        <v>4822</v>
      </c>
      <c r="D1964" s="1">
        <v>43017</v>
      </c>
      <c r="E1964" s="1">
        <v>42993</v>
      </c>
      <c r="F1964" s="23" t="s">
        <v>10956</v>
      </c>
      <c r="G1964" t="s">
        <v>22</v>
      </c>
      <c r="H1964" t="s">
        <v>2946</v>
      </c>
      <c r="I1964" t="s">
        <v>2947</v>
      </c>
      <c r="J1964" t="s">
        <v>25</v>
      </c>
      <c r="K1964" t="s">
        <v>26</v>
      </c>
      <c r="L1964" t="s">
        <v>317</v>
      </c>
      <c r="M1964" t="s">
        <v>596</v>
      </c>
      <c r="N1964">
        <v>65807</v>
      </c>
      <c r="O1964" t="s">
        <v>104</v>
      </c>
      <c r="P1964" t="s">
        <v>4342</v>
      </c>
      <c r="Q1964" t="s">
        <v>70</v>
      </c>
      <c r="R1964" t="s">
        <v>160</v>
      </c>
      <c r="S1964" t="s">
        <v>4343</v>
      </c>
      <c r="T1964" s="9">
        <v>296.85000000000002</v>
      </c>
      <c r="U1964">
        <v>5</v>
      </c>
      <c r="V1964" s="2">
        <v>0</v>
      </c>
      <c r="W1964" s="6">
        <v>53.43</v>
      </c>
      <c r="X1964" s="14">
        <f>AA1964-W1964</f>
        <v>1430.82</v>
      </c>
      <c r="Y1964" s="6">
        <f>T1964*U1964</f>
        <v>1484.25</v>
      </c>
      <c r="Z1964" s="6">
        <f>Y1964*V1964</f>
        <v>0</v>
      </c>
      <c r="AA1964" s="6">
        <f t="shared" si="163"/>
        <v>1484.25</v>
      </c>
    </row>
    <row r="1965" spans="2:27" x14ac:dyDescent="0.3">
      <c r="B1965">
        <v>1962</v>
      </c>
      <c r="C1965" t="s">
        <v>4822</v>
      </c>
      <c r="D1965" s="1">
        <v>43017</v>
      </c>
      <c r="E1965" s="1">
        <v>42993</v>
      </c>
      <c r="F1965" s="23" t="s">
        <v>10956</v>
      </c>
      <c r="G1965" t="s">
        <v>22</v>
      </c>
      <c r="H1965" t="s">
        <v>2946</v>
      </c>
      <c r="I1965" t="s">
        <v>2947</v>
      </c>
      <c r="J1965" t="s">
        <v>25</v>
      </c>
      <c r="K1965" t="s">
        <v>26</v>
      </c>
      <c r="L1965" t="s">
        <v>317</v>
      </c>
      <c r="M1965" t="s">
        <v>596</v>
      </c>
      <c r="N1965">
        <v>65807</v>
      </c>
      <c r="O1965" t="s">
        <v>104</v>
      </c>
      <c r="P1965" t="s">
        <v>4825</v>
      </c>
      <c r="Q1965" t="s">
        <v>70</v>
      </c>
      <c r="R1965" t="s">
        <v>160</v>
      </c>
      <c r="S1965" t="s">
        <v>4826</v>
      </c>
      <c r="T1965" s="9">
        <v>112.8</v>
      </c>
      <c r="U1965">
        <v>6</v>
      </c>
      <c r="V1965" s="2">
        <v>0</v>
      </c>
      <c r="W1965" s="6">
        <v>6.77</v>
      </c>
      <c r="X1965" s="14">
        <f>AA1965-W1965</f>
        <v>670.03</v>
      </c>
      <c r="Y1965" s="6">
        <f>T1965*U1965</f>
        <v>676.8</v>
      </c>
      <c r="Z1965" s="6">
        <f>Y1965*V1965</f>
        <v>0</v>
      </c>
      <c r="AA1965" s="6">
        <f t="shared" si="163"/>
        <v>676.8</v>
      </c>
    </row>
    <row r="1966" spans="2:27" x14ac:dyDescent="0.3">
      <c r="B1966">
        <v>1963</v>
      </c>
      <c r="C1966" t="s">
        <v>4822</v>
      </c>
      <c r="D1966" s="1">
        <v>43017</v>
      </c>
      <c r="E1966" s="1">
        <v>42993</v>
      </c>
      <c r="F1966" s="23" t="s">
        <v>10956</v>
      </c>
      <c r="G1966" t="s">
        <v>22</v>
      </c>
      <c r="H1966" t="s">
        <v>2946</v>
      </c>
      <c r="I1966" t="s">
        <v>2947</v>
      </c>
      <c r="J1966" t="s">
        <v>25</v>
      </c>
      <c r="K1966" t="s">
        <v>26</v>
      </c>
      <c r="L1966" t="s">
        <v>317</v>
      </c>
      <c r="M1966" t="s">
        <v>596</v>
      </c>
      <c r="N1966">
        <v>65807</v>
      </c>
      <c r="O1966" t="s">
        <v>104</v>
      </c>
      <c r="P1966" t="s">
        <v>4827</v>
      </c>
      <c r="Q1966" t="s">
        <v>45</v>
      </c>
      <c r="R1966" t="s">
        <v>74</v>
      </c>
      <c r="S1966" t="s">
        <v>4828</v>
      </c>
      <c r="T1966" s="9">
        <v>13.71</v>
      </c>
      <c r="U1966">
        <v>3</v>
      </c>
      <c r="V1966" s="2">
        <v>0</v>
      </c>
      <c r="W1966" s="6">
        <v>6.58</v>
      </c>
      <c r="X1966" s="14">
        <f>AA1966-W1966</f>
        <v>34.550000000000004</v>
      </c>
      <c r="Y1966" s="6">
        <f>T1966*U1966</f>
        <v>41.13</v>
      </c>
      <c r="Z1966" s="6">
        <f>Y1966*V1966</f>
        <v>0</v>
      </c>
      <c r="AA1966" s="6">
        <f t="shared" si="163"/>
        <v>41.13</v>
      </c>
    </row>
    <row r="1967" spans="2:27" x14ac:dyDescent="0.3">
      <c r="B1967">
        <v>1964</v>
      </c>
      <c r="C1967" t="s">
        <v>4822</v>
      </c>
      <c r="D1967" s="1">
        <v>43017</v>
      </c>
      <c r="E1967" s="1">
        <v>42993</v>
      </c>
      <c r="F1967" s="23" t="s">
        <v>10956</v>
      </c>
      <c r="G1967" t="s">
        <v>22</v>
      </c>
      <c r="H1967" t="s">
        <v>2946</v>
      </c>
      <c r="I1967" t="s">
        <v>2947</v>
      </c>
      <c r="J1967" t="s">
        <v>25</v>
      </c>
      <c r="K1967" t="s">
        <v>26</v>
      </c>
      <c r="L1967" t="s">
        <v>317</v>
      </c>
      <c r="M1967" t="s">
        <v>596</v>
      </c>
      <c r="N1967">
        <v>65807</v>
      </c>
      <c r="O1967" t="s">
        <v>104</v>
      </c>
      <c r="P1967" t="s">
        <v>4066</v>
      </c>
      <c r="Q1967" t="s">
        <v>45</v>
      </c>
      <c r="R1967" t="s">
        <v>89</v>
      </c>
      <c r="S1967" t="s">
        <v>4067</v>
      </c>
      <c r="T1967" s="9">
        <v>24.9</v>
      </c>
      <c r="U1967">
        <v>5</v>
      </c>
      <c r="V1967" s="2">
        <v>0</v>
      </c>
      <c r="W1967" s="6">
        <v>11.7</v>
      </c>
      <c r="X1967" s="14">
        <f>AA1967-W1967</f>
        <v>112.8</v>
      </c>
      <c r="Y1967" s="6">
        <f>T1967*U1967</f>
        <v>124.5</v>
      </c>
      <c r="Z1967" s="6">
        <f>Y1967*V1967</f>
        <v>0</v>
      </c>
      <c r="AA1967" s="6">
        <f t="shared" si="163"/>
        <v>124.5</v>
      </c>
    </row>
    <row r="1968" spans="2:27" x14ac:dyDescent="0.3">
      <c r="B1968">
        <v>1965</v>
      </c>
      <c r="C1968" t="s">
        <v>4822</v>
      </c>
      <c r="D1968" s="1">
        <v>43017</v>
      </c>
      <c r="E1968" s="1">
        <v>42993</v>
      </c>
      <c r="F1968" s="23" t="s">
        <v>10956</v>
      </c>
      <c r="G1968" t="s">
        <v>22</v>
      </c>
      <c r="H1968" t="s">
        <v>2946</v>
      </c>
      <c r="I1968" t="s">
        <v>2947</v>
      </c>
      <c r="J1968" t="s">
        <v>25</v>
      </c>
      <c r="K1968" t="s">
        <v>26</v>
      </c>
      <c r="L1968" t="s">
        <v>317</v>
      </c>
      <c r="M1968" t="s">
        <v>596</v>
      </c>
      <c r="N1968">
        <v>65807</v>
      </c>
      <c r="O1968" t="s">
        <v>104</v>
      </c>
      <c r="P1968" t="s">
        <v>2433</v>
      </c>
      <c r="Q1968" t="s">
        <v>45</v>
      </c>
      <c r="R1968" t="s">
        <v>58</v>
      </c>
      <c r="S1968" t="s">
        <v>2434</v>
      </c>
      <c r="T1968" s="9">
        <v>286.29000000000002</v>
      </c>
      <c r="U1968">
        <v>3</v>
      </c>
      <c r="V1968" s="2">
        <v>0</v>
      </c>
      <c r="W1968" s="6">
        <v>17.18</v>
      </c>
      <c r="X1968" s="14">
        <f>AA1968-W1968</f>
        <v>841.69000000000017</v>
      </c>
      <c r="Y1968" s="6">
        <f>T1968*U1968</f>
        <v>858.87000000000012</v>
      </c>
      <c r="Z1968" s="6">
        <f>Y1968*V1968</f>
        <v>0</v>
      </c>
      <c r="AA1968" s="6">
        <f t="shared" si="163"/>
        <v>858.87000000000012</v>
      </c>
    </row>
    <row r="1969" spans="2:27" x14ac:dyDescent="0.3">
      <c r="B1969">
        <v>1966</v>
      </c>
      <c r="C1969" t="s">
        <v>4822</v>
      </c>
      <c r="D1969" s="1">
        <v>43017</v>
      </c>
      <c r="E1969" s="1">
        <v>42993</v>
      </c>
      <c r="F1969" s="23" t="s">
        <v>10956</v>
      </c>
      <c r="G1969" t="s">
        <v>22</v>
      </c>
      <c r="H1969" t="s">
        <v>2946</v>
      </c>
      <c r="I1969" t="s">
        <v>2947</v>
      </c>
      <c r="J1969" t="s">
        <v>25</v>
      </c>
      <c r="K1969" t="s">
        <v>26</v>
      </c>
      <c r="L1969" t="s">
        <v>317</v>
      </c>
      <c r="M1969" t="s">
        <v>596</v>
      </c>
      <c r="N1969">
        <v>65807</v>
      </c>
      <c r="O1969" t="s">
        <v>104</v>
      </c>
      <c r="P1969" t="s">
        <v>4829</v>
      </c>
      <c r="Q1969" t="s">
        <v>45</v>
      </c>
      <c r="R1969" t="s">
        <v>77</v>
      </c>
      <c r="S1969" t="s">
        <v>4830</v>
      </c>
      <c r="T1969" s="9">
        <v>24.18</v>
      </c>
      <c r="U1969">
        <v>2</v>
      </c>
      <c r="V1969" s="2">
        <v>0</v>
      </c>
      <c r="W1969" s="6">
        <v>7.25</v>
      </c>
      <c r="X1969" s="14">
        <f>AA1969-W1969</f>
        <v>41.11</v>
      </c>
      <c r="Y1969" s="6">
        <f>T1969*U1969</f>
        <v>48.36</v>
      </c>
      <c r="Z1969" s="6">
        <f>Y1969*V1969</f>
        <v>0</v>
      </c>
      <c r="AA1969" s="6">
        <f t="shared" si="163"/>
        <v>48.36</v>
      </c>
    </row>
    <row r="1970" spans="2:27" x14ac:dyDescent="0.3">
      <c r="B1970">
        <v>1967</v>
      </c>
      <c r="C1970" t="s">
        <v>4831</v>
      </c>
      <c r="D1970" s="1">
        <v>43090</v>
      </c>
      <c r="E1970" s="1">
        <v>43097</v>
      </c>
      <c r="F1970" s="9" t="str">
        <f t="shared" ref="F1970:F1995" si="167">DATEDIF(D1970,E1970,"d")&amp;" days"</f>
        <v>7 days</v>
      </c>
      <c r="G1970" t="s">
        <v>49</v>
      </c>
      <c r="H1970" t="s">
        <v>1776</v>
      </c>
      <c r="I1970" t="s">
        <v>1777</v>
      </c>
      <c r="J1970" t="s">
        <v>25</v>
      </c>
      <c r="K1970" t="s">
        <v>26</v>
      </c>
      <c r="L1970" t="s">
        <v>4832</v>
      </c>
      <c r="M1970" t="s">
        <v>789</v>
      </c>
      <c r="N1970">
        <v>7501</v>
      </c>
      <c r="O1970" t="s">
        <v>147</v>
      </c>
      <c r="P1970" t="s">
        <v>2090</v>
      </c>
      <c r="Q1970" t="s">
        <v>70</v>
      </c>
      <c r="R1970" t="s">
        <v>71</v>
      </c>
      <c r="S1970" t="s">
        <v>2091</v>
      </c>
      <c r="T1970" s="9">
        <v>281.97000000000003</v>
      </c>
      <c r="U1970">
        <v>3</v>
      </c>
      <c r="V1970" s="2">
        <v>0</v>
      </c>
      <c r="W1970" s="6">
        <v>78.95</v>
      </c>
      <c r="X1970" s="14">
        <f>AA1970-W1970</f>
        <v>766.96</v>
      </c>
      <c r="Y1970" s="6">
        <f>T1970*U1970</f>
        <v>845.91000000000008</v>
      </c>
      <c r="Z1970" s="6">
        <f>Y1970*V1970</f>
        <v>0</v>
      </c>
      <c r="AA1970" s="6">
        <f t="shared" si="163"/>
        <v>845.91000000000008</v>
      </c>
    </row>
    <row r="1971" spans="2:27" x14ac:dyDescent="0.3">
      <c r="B1971">
        <v>1968</v>
      </c>
      <c r="C1971" t="s">
        <v>4831</v>
      </c>
      <c r="D1971" s="1">
        <v>43090</v>
      </c>
      <c r="E1971" s="1">
        <v>43097</v>
      </c>
      <c r="F1971" s="9" t="str">
        <f t="shared" si="167"/>
        <v>7 days</v>
      </c>
      <c r="G1971" t="s">
        <v>49</v>
      </c>
      <c r="H1971" t="s">
        <v>1776</v>
      </c>
      <c r="I1971" t="s">
        <v>1777</v>
      </c>
      <c r="J1971" t="s">
        <v>25</v>
      </c>
      <c r="K1971" t="s">
        <v>26</v>
      </c>
      <c r="L1971" t="s">
        <v>4832</v>
      </c>
      <c r="M1971" t="s">
        <v>789</v>
      </c>
      <c r="N1971">
        <v>7501</v>
      </c>
      <c r="O1971" t="s">
        <v>147</v>
      </c>
      <c r="P1971" t="s">
        <v>4833</v>
      </c>
      <c r="Q1971" t="s">
        <v>45</v>
      </c>
      <c r="R1971" t="s">
        <v>578</v>
      </c>
      <c r="S1971" t="s">
        <v>4834</v>
      </c>
      <c r="T1971" s="9">
        <v>69.5</v>
      </c>
      <c r="U1971">
        <v>5</v>
      </c>
      <c r="V1971" s="2">
        <v>0</v>
      </c>
      <c r="W1971" s="6">
        <v>20.16</v>
      </c>
      <c r="X1971" s="14">
        <f>AA1971-W1971</f>
        <v>327.33999999999997</v>
      </c>
      <c r="Y1971" s="6">
        <f>T1971*U1971</f>
        <v>347.5</v>
      </c>
      <c r="Z1971" s="6">
        <f>Y1971*V1971</f>
        <v>0</v>
      </c>
      <c r="AA1971" s="6">
        <f t="shared" si="163"/>
        <v>347.5</v>
      </c>
    </row>
    <row r="1972" spans="2:27" x14ac:dyDescent="0.3">
      <c r="B1972">
        <v>1969</v>
      </c>
      <c r="C1972" t="s">
        <v>4831</v>
      </c>
      <c r="D1972" s="1">
        <v>43090</v>
      </c>
      <c r="E1972" s="1">
        <v>43097</v>
      </c>
      <c r="F1972" s="9" t="str">
        <f t="shared" si="167"/>
        <v>7 days</v>
      </c>
      <c r="G1972" t="s">
        <v>49</v>
      </c>
      <c r="H1972" t="s">
        <v>1776</v>
      </c>
      <c r="I1972" t="s">
        <v>1777</v>
      </c>
      <c r="J1972" t="s">
        <v>25</v>
      </c>
      <c r="K1972" t="s">
        <v>26</v>
      </c>
      <c r="L1972" t="s">
        <v>4832</v>
      </c>
      <c r="M1972" t="s">
        <v>789</v>
      </c>
      <c r="N1972">
        <v>7501</v>
      </c>
      <c r="O1972" t="s">
        <v>147</v>
      </c>
      <c r="P1972" t="s">
        <v>700</v>
      </c>
      <c r="Q1972" t="s">
        <v>45</v>
      </c>
      <c r="R1972" t="s">
        <v>89</v>
      </c>
      <c r="S1972" t="s">
        <v>701</v>
      </c>
      <c r="T1972" s="9">
        <v>166.44</v>
      </c>
      <c r="U1972">
        <v>3</v>
      </c>
      <c r="V1972" s="2">
        <v>0</v>
      </c>
      <c r="W1972" s="6">
        <v>79.89</v>
      </c>
      <c r="X1972" s="14">
        <f>AA1972-W1972</f>
        <v>419.43</v>
      </c>
      <c r="Y1972" s="6">
        <f>T1972*U1972</f>
        <v>499.32</v>
      </c>
      <c r="Z1972" s="6">
        <f>Y1972*V1972</f>
        <v>0</v>
      </c>
      <c r="AA1972" s="6">
        <f t="shared" si="163"/>
        <v>499.32</v>
      </c>
    </row>
    <row r="1973" spans="2:27" x14ac:dyDescent="0.3">
      <c r="B1973">
        <v>1970</v>
      </c>
      <c r="C1973" t="s">
        <v>4835</v>
      </c>
      <c r="D1973" s="1">
        <v>43001</v>
      </c>
      <c r="E1973" s="1">
        <v>43007</v>
      </c>
      <c r="F1973" s="9" t="str">
        <f t="shared" si="167"/>
        <v>6 days</v>
      </c>
      <c r="G1973" t="s">
        <v>49</v>
      </c>
      <c r="H1973" t="s">
        <v>1874</v>
      </c>
      <c r="I1973" t="s">
        <v>1875</v>
      </c>
      <c r="J1973" t="s">
        <v>25</v>
      </c>
      <c r="K1973" t="s">
        <v>26</v>
      </c>
      <c r="L1973" t="s">
        <v>4556</v>
      </c>
      <c r="M1973" t="s">
        <v>649</v>
      </c>
      <c r="N1973">
        <v>74133</v>
      </c>
      <c r="O1973" t="s">
        <v>104</v>
      </c>
      <c r="P1973" t="s">
        <v>731</v>
      </c>
      <c r="Q1973" t="s">
        <v>70</v>
      </c>
      <c r="R1973" t="s">
        <v>160</v>
      </c>
      <c r="S1973" t="s">
        <v>732</v>
      </c>
      <c r="T1973" s="9">
        <v>291.95999999999998</v>
      </c>
      <c r="U1973">
        <v>4</v>
      </c>
      <c r="V1973" s="2">
        <v>0</v>
      </c>
      <c r="W1973" s="6">
        <v>102.19</v>
      </c>
      <c r="X1973" s="14">
        <f>AA1973-W1973</f>
        <v>1065.6499999999999</v>
      </c>
      <c r="Y1973" s="6">
        <f>T1973*U1973</f>
        <v>1167.8399999999999</v>
      </c>
      <c r="Z1973" s="6">
        <f>Y1973*V1973</f>
        <v>0</v>
      </c>
      <c r="AA1973" s="6">
        <f t="shared" si="163"/>
        <v>1167.8399999999999</v>
      </c>
    </row>
    <row r="1974" spans="2:27" x14ac:dyDescent="0.3">
      <c r="B1974">
        <v>1971</v>
      </c>
      <c r="C1974" t="s">
        <v>4836</v>
      </c>
      <c r="D1974" s="1">
        <v>42891</v>
      </c>
      <c r="E1974" s="1">
        <v>43044</v>
      </c>
      <c r="F1974" s="9" t="str">
        <f t="shared" si="167"/>
        <v>153 days</v>
      </c>
      <c r="G1974" t="s">
        <v>49</v>
      </c>
      <c r="H1974" t="s">
        <v>4487</v>
      </c>
      <c r="I1974" t="s">
        <v>4488</v>
      </c>
      <c r="J1974" t="s">
        <v>101</v>
      </c>
      <c r="K1974" t="s">
        <v>26</v>
      </c>
      <c r="L1974" t="s">
        <v>302</v>
      </c>
      <c r="M1974" t="s">
        <v>210</v>
      </c>
      <c r="N1974">
        <v>60623</v>
      </c>
      <c r="O1974" t="s">
        <v>104</v>
      </c>
      <c r="P1974" t="s">
        <v>4505</v>
      </c>
      <c r="Q1974" t="s">
        <v>45</v>
      </c>
      <c r="R1974" t="s">
        <v>67</v>
      </c>
      <c r="S1974" t="s">
        <v>4506</v>
      </c>
      <c r="T1974" s="9">
        <v>6.41</v>
      </c>
      <c r="U1974">
        <v>3</v>
      </c>
      <c r="V1974" s="2">
        <v>0.2</v>
      </c>
      <c r="W1974" s="6">
        <v>0.64</v>
      </c>
      <c r="X1974" s="14">
        <f>AA1974-W1974</f>
        <v>14.744</v>
      </c>
      <c r="Y1974" s="6">
        <f>T1974*U1974</f>
        <v>19.23</v>
      </c>
      <c r="Z1974" s="6">
        <f>Y1974*V1974</f>
        <v>3.8460000000000001</v>
      </c>
      <c r="AA1974" s="6">
        <f t="shared" si="163"/>
        <v>15.384</v>
      </c>
    </row>
    <row r="1975" spans="2:27" x14ac:dyDescent="0.3">
      <c r="B1975">
        <v>1972</v>
      </c>
      <c r="C1975" t="s">
        <v>4836</v>
      </c>
      <c r="D1975" s="1">
        <v>42891</v>
      </c>
      <c r="E1975" s="1">
        <v>43044</v>
      </c>
      <c r="F1975" s="9" t="str">
        <f t="shared" si="167"/>
        <v>153 days</v>
      </c>
      <c r="G1975" t="s">
        <v>49</v>
      </c>
      <c r="H1975" t="s">
        <v>4487</v>
      </c>
      <c r="I1975" t="s">
        <v>4488</v>
      </c>
      <c r="J1975" t="s">
        <v>101</v>
      </c>
      <c r="K1975" t="s">
        <v>26</v>
      </c>
      <c r="L1975" t="s">
        <v>302</v>
      </c>
      <c r="M1975" t="s">
        <v>210</v>
      </c>
      <c r="N1975">
        <v>60623</v>
      </c>
      <c r="O1975" t="s">
        <v>104</v>
      </c>
      <c r="P1975" t="s">
        <v>731</v>
      </c>
      <c r="Q1975" t="s">
        <v>70</v>
      </c>
      <c r="R1975" t="s">
        <v>160</v>
      </c>
      <c r="S1975" t="s">
        <v>732</v>
      </c>
      <c r="T1975" s="9">
        <v>408.74</v>
      </c>
      <c r="U1975">
        <v>7</v>
      </c>
      <c r="V1975" s="2">
        <v>0.2</v>
      </c>
      <c r="W1975" s="6">
        <v>76.64</v>
      </c>
      <c r="X1975" s="14">
        <f>AA1975-W1975</f>
        <v>2212.3040000000005</v>
      </c>
      <c r="Y1975" s="6">
        <f>T1975*U1975</f>
        <v>2861.1800000000003</v>
      </c>
      <c r="Z1975" s="6">
        <f>Y1975*V1975</f>
        <v>572.2360000000001</v>
      </c>
      <c r="AA1975" s="6">
        <f t="shared" si="163"/>
        <v>2288.9440000000004</v>
      </c>
    </row>
    <row r="1976" spans="2:27" x14ac:dyDescent="0.3">
      <c r="B1976">
        <v>1973</v>
      </c>
      <c r="C1976" t="s">
        <v>4837</v>
      </c>
      <c r="D1976" s="1">
        <v>41987</v>
      </c>
      <c r="E1976" s="1">
        <v>41992</v>
      </c>
      <c r="F1976" s="9" t="str">
        <f t="shared" si="167"/>
        <v>5 days</v>
      </c>
      <c r="G1976" t="s">
        <v>49</v>
      </c>
      <c r="H1976" t="s">
        <v>4838</v>
      </c>
      <c r="I1976" t="s">
        <v>4839</v>
      </c>
      <c r="J1976" t="s">
        <v>25</v>
      </c>
      <c r="K1976" t="s">
        <v>26</v>
      </c>
      <c r="L1976" t="s">
        <v>302</v>
      </c>
      <c r="M1976" t="s">
        <v>210</v>
      </c>
      <c r="N1976">
        <v>60610</v>
      </c>
      <c r="O1976" t="s">
        <v>104</v>
      </c>
      <c r="P1976" t="s">
        <v>4840</v>
      </c>
      <c r="Q1976" t="s">
        <v>45</v>
      </c>
      <c r="R1976" t="s">
        <v>74</v>
      </c>
      <c r="S1976" t="s">
        <v>4841</v>
      </c>
      <c r="T1976" s="9">
        <v>5.0999999999999996</v>
      </c>
      <c r="U1976">
        <v>4</v>
      </c>
      <c r="V1976" s="2">
        <v>0.8</v>
      </c>
      <c r="W1976" s="6">
        <v>-8.68</v>
      </c>
      <c r="X1976" s="14">
        <f>AA1976-W1976</f>
        <v>12.759999999999998</v>
      </c>
      <c r="Y1976" s="6">
        <f>T1976*U1976</f>
        <v>20.399999999999999</v>
      </c>
      <c r="Z1976" s="6">
        <f>Y1976*V1976</f>
        <v>16.32</v>
      </c>
      <c r="AA1976" s="6">
        <f t="shared" si="163"/>
        <v>4.0799999999999983</v>
      </c>
    </row>
    <row r="1977" spans="2:27" x14ac:dyDescent="0.3">
      <c r="B1977">
        <v>1974</v>
      </c>
      <c r="C1977" t="s">
        <v>4837</v>
      </c>
      <c r="D1977" s="1">
        <v>41987</v>
      </c>
      <c r="E1977" s="1">
        <v>41992</v>
      </c>
      <c r="F1977" s="9" t="str">
        <f t="shared" si="167"/>
        <v>5 days</v>
      </c>
      <c r="G1977" t="s">
        <v>49</v>
      </c>
      <c r="H1977" t="s">
        <v>4838</v>
      </c>
      <c r="I1977" t="s">
        <v>4839</v>
      </c>
      <c r="J1977" t="s">
        <v>25</v>
      </c>
      <c r="K1977" t="s">
        <v>26</v>
      </c>
      <c r="L1977" t="s">
        <v>302</v>
      </c>
      <c r="M1977" t="s">
        <v>210</v>
      </c>
      <c r="N1977">
        <v>60610</v>
      </c>
      <c r="O1977" t="s">
        <v>104</v>
      </c>
      <c r="P1977" t="s">
        <v>3149</v>
      </c>
      <c r="Q1977" t="s">
        <v>45</v>
      </c>
      <c r="R1977" t="s">
        <v>268</v>
      </c>
      <c r="S1977" t="s">
        <v>3150</v>
      </c>
      <c r="T1977" s="9">
        <v>2.9</v>
      </c>
      <c r="U1977">
        <v>2</v>
      </c>
      <c r="V1977" s="2">
        <v>0.2</v>
      </c>
      <c r="W1977" s="6">
        <v>0.47</v>
      </c>
      <c r="X1977" s="14">
        <f>AA1977-W1977</f>
        <v>4.17</v>
      </c>
      <c r="Y1977" s="6">
        <f>T1977*U1977</f>
        <v>5.8</v>
      </c>
      <c r="Z1977" s="6">
        <f>Y1977*V1977</f>
        <v>1.1599999999999999</v>
      </c>
      <c r="AA1977" s="6">
        <f t="shared" si="163"/>
        <v>4.6399999999999997</v>
      </c>
    </row>
    <row r="1978" spans="2:27" x14ac:dyDescent="0.3">
      <c r="B1978">
        <v>1975</v>
      </c>
      <c r="C1978" t="s">
        <v>4837</v>
      </c>
      <c r="D1978" s="1">
        <v>41987</v>
      </c>
      <c r="E1978" s="1">
        <v>41992</v>
      </c>
      <c r="F1978" s="9" t="str">
        <f t="shared" si="167"/>
        <v>5 days</v>
      </c>
      <c r="G1978" t="s">
        <v>49</v>
      </c>
      <c r="H1978" t="s">
        <v>4838</v>
      </c>
      <c r="I1978" t="s">
        <v>4839</v>
      </c>
      <c r="J1978" t="s">
        <v>25</v>
      </c>
      <c r="K1978" t="s">
        <v>26</v>
      </c>
      <c r="L1978" t="s">
        <v>302</v>
      </c>
      <c r="M1978" t="s">
        <v>210</v>
      </c>
      <c r="N1978">
        <v>60610</v>
      </c>
      <c r="O1978" t="s">
        <v>104</v>
      </c>
      <c r="P1978" t="s">
        <v>4842</v>
      </c>
      <c r="Q1978" t="s">
        <v>70</v>
      </c>
      <c r="R1978" t="s">
        <v>160</v>
      </c>
      <c r="S1978" t="s">
        <v>4843</v>
      </c>
      <c r="T1978" s="9">
        <v>35.020000000000003</v>
      </c>
      <c r="U1978">
        <v>3</v>
      </c>
      <c r="V1978" s="2">
        <v>0.2</v>
      </c>
      <c r="W1978" s="6">
        <v>-2.19</v>
      </c>
      <c r="X1978" s="14">
        <f>AA1978-W1978</f>
        <v>86.238</v>
      </c>
      <c r="Y1978" s="6">
        <f>T1978*U1978</f>
        <v>105.06</v>
      </c>
      <c r="Z1978" s="6">
        <f>Y1978*V1978</f>
        <v>21.012</v>
      </c>
      <c r="AA1978" s="6">
        <f t="shared" si="163"/>
        <v>84.048000000000002</v>
      </c>
    </row>
    <row r="1979" spans="2:27" x14ac:dyDescent="0.3">
      <c r="B1979">
        <v>1976</v>
      </c>
      <c r="C1979" t="s">
        <v>4844</v>
      </c>
      <c r="D1979" s="1">
        <v>41930</v>
      </c>
      <c r="E1979" s="1">
        <v>41932</v>
      </c>
      <c r="F1979" s="9" t="str">
        <f t="shared" si="167"/>
        <v>2 days</v>
      </c>
      <c r="G1979" t="s">
        <v>22</v>
      </c>
      <c r="H1979" t="s">
        <v>1110</v>
      </c>
      <c r="I1979" t="s">
        <v>1111</v>
      </c>
      <c r="J1979" t="s">
        <v>40</v>
      </c>
      <c r="K1979" t="s">
        <v>26</v>
      </c>
      <c r="L1979" t="s">
        <v>1821</v>
      </c>
      <c r="M1979" t="s">
        <v>357</v>
      </c>
      <c r="N1979">
        <v>36116</v>
      </c>
      <c r="O1979" t="s">
        <v>29</v>
      </c>
      <c r="P1979" t="s">
        <v>840</v>
      </c>
      <c r="Q1979" t="s">
        <v>45</v>
      </c>
      <c r="R1979" t="s">
        <v>58</v>
      </c>
      <c r="S1979" t="s">
        <v>841</v>
      </c>
      <c r="T1979" s="9">
        <v>275.97000000000003</v>
      </c>
      <c r="U1979">
        <v>3</v>
      </c>
      <c r="V1979" s="2">
        <v>0</v>
      </c>
      <c r="W1979" s="6">
        <v>11.04</v>
      </c>
      <c r="X1979" s="14">
        <f>AA1979-W1979</f>
        <v>816.87000000000012</v>
      </c>
      <c r="Y1979" s="6">
        <f>T1979*U1979</f>
        <v>827.91000000000008</v>
      </c>
      <c r="Z1979" s="6">
        <f>Y1979*V1979</f>
        <v>0</v>
      </c>
      <c r="AA1979" s="6">
        <f t="shared" si="163"/>
        <v>827.91000000000008</v>
      </c>
    </row>
    <row r="1980" spans="2:27" x14ac:dyDescent="0.3">
      <c r="B1980">
        <v>1977</v>
      </c>
      <c r="C1980" t="s">
        <v>4844</v>
      </c>
      <c r="D1980" s="1">
        <v>41930</v>
      </c>
      <c r="E1980" s="1">
        <v>41932</v>
      </c>
      <c r="F1980" s="9" t="str">
        <f t="shared" si="167"/>
        <v>2 days</v>
      </c>
      <c r="G1980" t="s">
        <v>22</v>
      </c>
      <c r="H1980" t="s">
        <v>1110</v>
      </c>
      <c r="I1980" t="s">
        <v>1111</v>
      </c>
      <c r="J1980" t="s">
        <v>40</v>
      </c>
      <c r="K1980" t="s">
        <v>26</v>
      </c>
      <c r="L1980" t="s">
        <v>1821</v>
      </c>
      <c r="M1980" t="s">
        <v>357</v>
      </c>
      <c r="N1980">
        <v>36116</v>
      </c>
      <c r="O1980" t="s">
        <v>29</v>
      </c>
      <c r="P1980" t="s">
        <v>4845</v>
      </c>
      <c r="Q1980" t="s">
        <v>70</v>
      </c>
      <c r="R1980" t="s">
        <v>71</v>
      </c>
      <c r="S1980" t="s">
        <v>4846</v>
      </c>
      <c r="T1980" s="9">
        <v>1394.95</v>
      </c>
      <c r="U1980">
        <v>5</v>
      </c>
      <c r="V1980" s="2">
        <v>0</v>
      </c>
      <c r="W1980" s="6">
        <v>362.69</v>
      </c>
      <c r="X1980" s="14">
        <f>AA1980-W1980</f>
        <v>6612.06</v>
      </c>
      <c r="Y1980" s="6">
        <f>T1980*U1980</f>
        <v>6974.75</v>
      </c>
      <c r="Z1980" s="6">
        <f>Y1980*V1980</f>
        <v>0</v>
      </c>
      <c r="AA1980" s="6">
        <f t="shared" si="163"/>
        <v>6974.75</v>
      </c>
    </row>
    <row r="1981" spans="2:27" x14ac:dyDescent="0.3">
      <c r="B1981">
        <v>1978</v>
      </c>
      <c r="C1981" t="s">
        <v>4844</v>
      </c>
      <c r="D1981" s="1">
        <v>41930</v>
      </c>
      <c r="E1981" s="1">
        <v>41932</v>
      </c>
      <c r="F1981" s="9" t="str">
        <f t="shared" si="167"/>
        <v>2 days</v>
      </c>
      <c r="G1981" t="s">
        <v>22</v>
      </c>
      <c r="H1981" t="s">
        <v>1110</v>
      </c>
      <c r="I1981" t="s">
        <v>1111</v>
      </c>
      <c r="J1981" t="s">
        <v>40</v>
      </c>
      <c r="K1981" t="s">
        <v>26</v>
      </c>
      <c r="L1981" t="s">
        <v>1821</v>
      </c>
      <c r="M1981" t="s">
        <v>357</v>
      </c>
      <c r="N1981">
        <v>36116</v>
      </c>
      <c r="O1981" t="s">
        <v>29</v>
      </c>
      <c r="P1981" t="s">
        <v>4847</v>
      </c>
      <c r="Q1981" t="s">
        <v>31</v>
      </c>
      <c r="R1981" t="s">
        <v>35</v>
      </c>
      <c r="S1981" t="s">
        <v>4848</v>
      </c>
      <c r="T1981" s="9">
        <v>545.88</v>
      </c>
      <c r="U1981">
        <v>6</v>
      </c>
      <c r="V1981" s="2">
        <v>0</v>
      </c>
      <c r="W1981" s="6">
        <v>70.959999999999994</v>
      </c>
      <c r="X1981" s="14">
        <f>AA1981-W1981</f>
        <v>3204.3199999999997</v>
      </c>
      <c r="Y1981" s="6">
        <f>T1981*U1981</f>
        <v>3275.2799999999997</v>
      </c>
      <c r="Z1981" s="6">
        <f>Y1981*V1981</f>
        <v>0</v>
      </c>
      <c r="AA1981" s="6">
        <f t="shared" si="163"/>
        <v>3275.2799999999997</v>
      </c>
    </row>
    <row r="1982" spans="2:27" x14ac:dyDescent="0.3">
      <c r="B1982">
        <v>1979</v>
      </c>
      <c r="C1982" t="s">
        <v>4849</v>
      </c>
      <c r="D1982" s="1">
        <v>42221</v>
      </c>
      <c r="E1982" s="1">
        <v>42343</v>
      </c>
      <c r="F1982" s="9" t="str">
        <f t="shared" si="167"/>
        <v>122 days</v>
      </c>
      <c r="G1982" t="s">
        <v>49</v>
      </c>
      <c r="H1982" t="s">
        <v>1825</v>
      </c>
      <c r="I1982" t="s">
        <v>1826</v>
      </c>
      <c r="J1982" t="s">
        <v>25</v>
      </c>
      <c r="K1982" t="s">
        <v>26</v>
      </c>
      <c r="L1982" t="s">
        <v>1980</v>
      </c>
      <c r="M1982" t="s">
        <v>419</v>
      </c>
      <c r="N1982">
        <v>97301</v>
      </c>
      <c r="O1982" t="s">
        <v>43</v>
      </c>
      <c r="P1982" t="s">
        <v>4850</v>
      </c>
      <c r="Q1982" t="s">
        <v>45</v>
      </c>
      <c r="R1982" t="s">
        <v>67</v>
      </c>
      <c r="S1982" t="s">
        <v>4851</v>
      </c>
      <c r="T1982" s="9">
        <v>5.25</v>
      </c>
      <c r="U1982">
        <v>2</v>
      </c>
      <c r="V1982" s="2">
        <v>0.2</v>
      </c>
      <c r="W1982" s="6">
        <v>0.59</v>
      </c>
      <c r="X1982" s="14">
        <f>AA1982-W1982</f>
        <v>7.8100000000000005</v>
      </c>
      <c r="Y1982" s="6">
        <f>T1982*U1982</f>
        <v>10.5</v>
      </c>
      <c r="Z1982" s="6">
        <f>Y1982*V1982</f>
        <v>2.1</v>
      </c>
      <c r="AA1982" s="6">
        <f t="shared" si="163"/>
        <v>8.4</v>
      </c>
    </row>
    <row r="1983" spans="2:27" x14ac:dyDescent="0.3">
      <c r="B1983">
        <v>1980</v>
      </c>
      <c r="C1983" t="s">
        <v>4852</v>
      </c>
      <c r="D1983" s="1">
        <v>42474</v>
      </c>
      <c r="E1983" s="1">
        <v>42474</v>
      </c>
      <c r="F1983" s="9" t="str">
        <f t="shared" si="167"/>
        <v>0 days</v>
      </c>
      <c r="G1983" t="s">
        <v>1292</v>
      </c>
      <c r="H1983" t="s">
        <v>3747</v>
      </c>
      <c r="I1983" t="s">
        <v>3748</v>
      </c>
      <c r="J1983" t="s">
        <v>25</v>
      </c>
      <c r="K1983" t="s">
        <v>26</v>
      </c>
      <c r="L1983" t="s">
        <v>3950</v>
      </c>
      <c r="M1983" t="s">
        <v>309</v>
      </c>
      <c r="N1983">
        <v>85301</v>
      </c>
      <c r="O1983" t="s">
        <v>43</v>
      </c>
      <c r="P1983" t="s">
        <v>1138</v>
      </c>
      <c r="Q1983" t="s">
        <v>31</v>
      </c>
      <c r="R1983" t="s">
        <v>35</v>
      </c>
      <c r="S1983" t="s">
        <v>1139</v>
      </c>
      <c r="T1983" s="9">
        <v>933.54</v>
      </c>
      <c r="U1983">
        <v>4</v>
      </c>
      <c r="V1983" s="2">
        <v>0.2</v>
      </c>
      <c r="W1983" s="6">
        <v>105.02</v>
      </c>
      <c r="X1983" s="14">
        <f>AA1983-W1983</f>
        <v>2882.308</v>
      </c>
      <c r="Y1983" s="6">
        <f>T1983*U1983</f>
        <v>3734.16</v>
      </c>
      <c r="Z1983" s="6">
        <f>Y1983*V1983</f>
        <v>746.83199999999999</v>
      </c>
      <c r="AA1983" s="6">
        <f t="shared" si="163"/>
        <v>2987.328</v>
      </c>
    </row>
    <row r="1984" spans="2:27" x14ac:dyDescent="0.3">
      <c r="B1984">
        <v>1981</v>
      </c>
      <c r="C1984" t="s">
        <v>4852</v>
      </c>
      <c r="D1984" s="1">
        <v>42474</v>
      </c>
      <c r="E1984" s="1">
        <v>42474</v>
      </c>
      <c r="F1984" s="9" t="str">
        <f t="shared" si="167"/>
        <v>0 days</v>
      </c>
      <c r="G1984" t="s">
        <v>1292</v>
      </c>
      <c r="H1984" t="s">
        <v>3747</v>
      </c>
      <c r="I1984" t="s">
        <v>3748</v>
      </c>
      <c r="J1984" t="s">
        <v>25</v>
      </c>
      <c r="K1984" t="s">
        <v>26</v>
      </c>
      <c r="L1984" t="s">
        <v>3950</v>
      </c>
      <c r="M1984" t="s">
        <v>309</v>
      </c>
      <c r="N1984">
        <v>85301</v>
      </c>
      <c r="O1984" t="s">
        <v>43</v>
      </c>
      <c r="P1984" t="s">
        <v>955</v>
      </c>
      <c r="Q1984" t="s">
        <v>45</v>
      </c>
      <c r="R1984" t="s">
        <v>58</v>
      </c>
      <c r="S1984" t="s">
        <v>956</v>
      </c>
      <c r="T1984" s="9">
        <v>42.98</v>
      </c>
      <c r="U1984">
        <v>4</v>
      </c>
      <c r="V1984" s="2">
        <v>0.2</v>
      </c>
      <c r="W1984" s="6">
        <v>4.3</v>
      </c>
      <c r="X1984" s="14">
        <f>AA1984-W1984</f>
        <v>133.23599999999999</v>
      </c>
      <c r="Y1984" s="6">
        <f>T1984*U1984</f>
        <v>171.92</v>
      </c>
      <c r="Z1984" s="6">
        <f>Y1984*V1984</f>
        <v>34.384</v>
      </c>
      <c r="AA1984" s="6">
        <f t="shared" si="163"/>
        <v>137.536</v>
      </c>
    </row>
    <row r="1985" spans="2:27" x14ac:dyDescent="0.3">
      <c r="B1985">
        <v>1982</v>
      </c>
      <c r="C1985" t="s">
        <v>4853</v>
      </c>
      <c r="D1985" s="1">
        <v>42352</v>
      </c>
      <c r="E1985" s="1">
        <v>42354</v>
      </c>
      <c r="F1985" s="9" t="str">
        <f t="shared" si="167"/>
        <v>2 days</v>
      </c>
      <c r="G1985" t="s">
        <v>22</v>
      </c>
      <c r="H1985" t="s">
        <v>1321</v>
      </c>
      <c r="I1985" t="s">
        <v>1322</v>
      </c>
      <c r="J1985" t="s">
        <v>40</v>
      </c>
      <c r="K1985" t="s">
        <v>26</v>
      </c>
      <c r="L1985" t="s">
        <v>496</v>
      </c>
      <c r="M1985" t="s">
        <v>1274</v>
      </c>
      <c r="N1985">
        <v>31907</v>
      </c>
      <c r="O1985" t="s">
        <v>29</v>
      </c>
      <c r="P1985" t="s">
        <v>2431</v>
      </c>
      <c r="Q1985" t="s">
        <v>45</v>
      </c>
      <c r="R1985" t="s">
        <v>74</v>
      </c>
      <c r="S1985" t="s">
        <v>2432</v>
      </c>
      <c r="T1985" s="9">
        <v>3.76</v>
      </c>
      <c r="U1985">
        <v>2</v>
      </c>
      <c r="V1985" s="2">
        <v>0</v>
      </c>
      <c r="W1985" s="6">
        <v>1.8</v>
      </c>
      <c r="X1985" s="14">
        <f>AA1985-W1985</f>
        <v>5.72</v>
      </c>
      <c r="Y1985" s="6">
        <f>T1985*U1985</f>
        <v>7.52</v>
      </c>
      <c r="Z1985" s="6">
        <f>Y1985*V1985</f>
        <v>0</v>
      </c>
      <c r="AA1985" s="6">
        <f t="shared" si="163"/>
        <v>7.52</v>
      </c>
    </row>
    <row r="1986" spans="2:27" x14ac:dyDescent="0.3">
      <c r="B1986">
        <v>1983</v>
      </c>
      <c r="C1986" t="s">
        <v>4854</v>
      </c>
      <c r="D1986" s="1">
        <v>41710</v>
      </c>
      <c r="E1986" s="1">
        <v>41894</v>
      </c>
      <c r="F1986" s="9" t="str">
        <f t="shared" si="167"/>
        <v>184 days</v>
      </c>
      <c r="G1986" t="s">
        <v>49</v>
      </c>
      <c r="H1986" t="s">
        <v>1368</v>
      </c>
      <c r="I1986" t="s">
        <v>1369</v>
      </c>
      <c r="J1986" t="s">
        <v>25</v>
      </c>
      <c r="K1986" t="s">
        <v>26</v>
      </c>
      <c r="L1986" t="s">
        <v>4855</v>
      </c>
      <c r="M1986" t="s">
        <v>649</v>
      </c>
      <c r="N1986">
        <v>73120</v>
      </c>
      <c r="O1986" t="s">
        <v>104</v>
      </c>
      <c r="P1986" t="s">
        <v>4856</v>
      </c>
      <c r="Q1986" t="s">
        <v>70</v>
      </c>
      <c r="R1986" t="s">
        <v>71</v>
      </c>
      <c r="S1986" t="s">
        <v>4857</v>
      </c>
      <c r="T1986" s="9">
        <v>479.96</v>
      </c>
      <c r="U1986">
        <v>4</v>
      </c>
      <c r="V1986" s="2">
        <v>0</v>
      </c>
      <c r="W1986" s="6">
        <v>134.38999999999999</v>
      </c>
      <c r="X1986" s="14">
        <f>AA1986-W1986</f>
        <v>1785.4499999999998</v>
      </c>
      <c r="Y1986" s="6">
        <f>T1986*U1986</f>
        <v>1919.84</v>
      </c>
      <c r="Z1986" s="6">
        <f>Y1986*V1986</f>
        <v>0</v>
      </c>
      <c r="AA1986" s="6">
        <f t="shared" si="163"/>
        <v>1919.84</v>
      </c>
    </row>
    <row r="1987" spans="2:27" x14ac:dyDescent="0.3">
      <c r="B1987">
        <v>1984</v>
      </c>
      <c r="C1987" t="s">
        <v>4858</v>
      </c>
      <c r="D1987" s="1">
        <v>41968</v>
      </c>
      <c r="E1987" s="1">
        <v>41970</v>
      </c>
      <c r="F1987" s="9" t="str">
        <f t="shared" si="167"/>
        <v>2 days</v>
      </c>
      <c r="G1987" t="s">
        <v>22</v>
      </c>
      <c r="H1987" t="s">
        <v>3648</v>
      </c>
      <c r="I1987" t="s">
        <v>3649</v>
      </c>
      <c r="J1987" t="s">
        <v>40</v>
      </c>
      <c r="K1987" t="s">
        <v>26</v>
      </c>
      <c r="L1987" t="s">
        <v>993</v>
      </c>
      <c r="M1987" t="s">
        <v>42</v>
      </c>
      <c r="N1987">
        <v>94513</v>
      </c>
      <c r="O1987" t="s">
        <v>43</v>
      </c>
      <c r="P1987" t="s">
        <v>2542</v>
      </c>
      <c r="Q1987" t="s">
        <v>45</v>
      </c>
      <c r="R1987" t="s">
        <v>77</v>
      </c>
      <c r="S1987" t="s">
        <v>2543</v>
      </c>
      <c r="T1987" s="9">
        <v>320.88</v>
      </c>
      <c r="U1987">
        <v>6</v>
      </c>
      <c r="V1987" s="2">
        <v>0</v>
      </c>
      <c r="W1987" s="6">
        <v>93.06</v>
      </c>
      <c r="X1987" s="14">
        <f>AA1987-W1987</f>
        <v>1832.22</v>
      </c>
      <c r="Y1987" s="6">
        <f>T1987*U1987</f>
        <v>1925.28</v>
      </c>
      <c r="Z1987" s="6">
        <f>Y1987*V1987</f>
        <v>0</v>
      </c>
      <c r="AA1987" s="6">
        <f t="shared" si="163"/>
        <v>1925.28</v>
      </c>
    </row>
    <row r="1988" spans="2:27" x14ac:dyDescent="0.3">
      <c r="B1988">
        <v>1985</v>
      </c>
      <c r="C1988" t="s">
        <v>4858</v>
      </c>
      <c r="D1988" s="1">
        <v>41968</v>
      </c>
      <c r="E1988" s="1">
        <v>41970</v>
      </c>
      <c r="F1988" s="9" t="str">
        <f t="shared" si="167"/>
        <v>2 days</v>
      </c>
      <c r="G1988" t="s">
        <v>22</v>
      </c>
      <c r="H1988" t="s">
        <v>3648</v>
      </c>
      <c r="I1988" t="s">
        <v>3649</v>
      </c>
      <c r="J1988" t="s">
        <v>40</v>
      </c>
      <c r="K1988" t="s">
        <v>26</v>
      </c>
      <c r="L1988" t="s">
        <v>993</v>
      </c>
      <c r="M1988" t="s">
        <v>42</v>
      </c>
      <c r="N1988">
        <v>94513</v>
      </c>
      <c r="O1988" t="s">
        <v>43</v>
      </c>
      <c r="P1988" t="s">
        <v>2893</v>
      </c>
      <c r="Q1988" t="s">
        <v>31</v>
      </c>
      <c r="R1988" t="s">
        <v>64</v>
      </c>
      <c r="S1988" t="s">
        <v>924</v>
      </c>
      <c r="T1988" s="9">
        <v>23.88</v>
      </c>
      <c r="U1988">
        <v>3</v>
      </c>
      <c r="V1988" s="2">
        <v>0</v>
      </c>
      <c r="W1988" s="6">
        <v>10.51</v>
      </c>
      <c r="X1988" s="14">
        <f>AA1988-W1988</f>
        <v>61.13</v>
      </c>
      <c r="Y1988" s="6">
        <f>T1988*U1988</f>
        <v>71.64</v>
      </c>
      <c r="Z1988" s="6">
        <f>Y1988*V1988</f>
        <v>0</v>
      </c>
      <c r="AA1988" s="6">
        <f t="shared" si="163"/>
        <v>71.64</v>
      </c>
    </row>
    <row r="1989" spans="2:27" x14ac:dyDescent="0.3">
      <c r="B1989">
        <v>1986</v>
      </c>
      <c r="C1989" t="s">
        <v>4858</v>
      </c>
      <c r="D1989" s="1">
        <v>41968</v>
      </c>
      <c r="E1989" s="1">
        <v>41970</v>
      </c>
      <c r="F1989" s="9" t="str">
        <f t="shared" si="167"/>
        <v>2 days</v>
      </c>
      <c r="G1989" t="s">
        <v>22</v>
      </c>
      <c r="H1989" t="s">
        <v>3648</v>
      </c>
      <c r="I1989" t="s">
        <v>3649</v>
      </c>
      <c r="J1989" t="s">
        <v>40</v>
      </c>
      <c r="K1989" t="s">
        <v>26</v>
      </c>
      <c r="L1989" t="s">
        <v>993</v>
      </c>
      <c r="M1989" t="s">
        <v>42</v>
      </c>
      <c r="N1989">
        <v>94513</v>
      </c>
      <c r="O1989" t="s">
        <v>43</v>
      </c>
      <c r="P1989" t="s">
        <v>4258</v>
      </c>
      <c r="Q1989" t="s">
        <v>45</v>
      </c>
      <c r="R1989" t="s">
        <v>89</v>
      </c>
      <c r="S1989" t="s">
        <v>4259</v>
      </c>
      <c r="T1989" s="9">
        <v>26.76</v>
      </c>
      <c r="U1989">
        <v>4</v>
      </c>
      <c r="V1989" s="2">
        <v>0</v>
      </c>
      <c r="W1989" s="6">
        <v>12.31</v>
      </c>
      <c r="X1989" s="14">
        <f>AA1989-W1989</f>
        <v>94.73</v>
      </c>
      <c r="Y1989" s="6">
        <f>T1989*U1989</f>
        <v>107.04</v>
      </c>
      <c r="Z1989" s="6">
        <f>Y1989*V1989</f>
        <v>0</v>
      </c>
      <c r="AA1989" s="6">
        <f t="shared" ref="AA1989:AA2052" si="168">Y1989-Z1989</f>
        <v>107.04</v>
      </c>
    </row>
    <row r="1990" spans="2:27" x14ac:dyDescent="0.3">
      <c r="B1990">
        <v>1987</v>
      </c>
      <c r="C1990" t="s">
        <v>4859</v>
      </c>
      <c r="D1990" s="1">
        <v>42576</v>
      </c>
      <c r="E1990" s="1">
        <v>42578</v>
      </c>
      <c r="F1990" s="9" t="str">
        <f t="shared" si="167"/>
        <v>2 days</v>
      </c>
      <c r="G1990" t="s">
        <v>187</v>
      </c>
      <c r="H1990" t="s">
        <v>4860</v>
      </c>
      <c r="I1990" t="s">
        <v>4861</v>
      </c>
      <c r="J1990" t="s">
        <v>25</v>
      </c>
      <c r="K1990" t="s">
        <v>26</v>
      </c>
      <c r="L1990" t="s">
        <v>496</v>
      </c>
      <c r="M1990" t="s">
        <v>497</v>
      </c>
      <c r="N1990">
        <v>43229</v>
      </c>
      <c r="O1990" t="s">
        <v>147</v>
      </c>
      <c r="P1990" t="s">
        <v>1217</v>
      </c>
      <c r="Q1990" t="s">
        <v>70</v>
      </c>
      <c r="R1990" t="s">
        <v>1218</v>
      </c>
      <c r="S1990" t="s">
        <v>1219</v>
      </c>
      <c r="T1990" s="9">
        <v>1439.98</v>
      </c>
      <c r="U1990">
        <v>4</v>
      </c>
      <c r="V1990" s="2">
        <v>0.4</v>
      </c>
      <c r="W1990" s="6">
        <v>192</v>
      </c>
      <c r="X1990" s="14">
        <f>AA1990-W1990</f>
        <v>3263.9519999999998</v>
      </c>
      <c r="Y1990" s="6">
        <f>T1990*U1990</f>
        <v>5759.92</v>
      </c>
      <c r="Z1990" s="6">
        <f>Y1990*V1990</f>
        <v>2303.9680000000003</v>
      </c>
      <c r="AA1990" s="6">
        <f t="shared" si="168"/>
        <v>3455.9519999999998</v>
      </c>
    </row>
    <row r="1991" spans="2:27" x14ac:dyDescent="0.3">
      <c r="B1991">
        <v>1988</v>
      </c>
      <c r="C1991" t="s">
        <v>4862</v>
      </c>
      <c r="D1991" s="1">
        <v>42258</v>
      </c>
      <c r="E1991" s="1">
        <v>42321</v>
      </c>
      <c r="F1991" s="9" t="str">
        <f t="shared" si="167"/>
        <v>63 days</v>
      </c>
      <c r="G1991" t="s">
        <v>49</v>
      </c>
      <c r="H1991" t="s">
        <v>4716</v>
      </c>
      <c r="I1991" t="s">
        <v>4717</v>
      </c>
      <c r="J1991" t="s">
        <v>25</v>
      </c>
      <c r="K1991" t="s">
        <v>26</v>
      </c>
      <c r="L1991" t="s">
        <v>317</v>
      </c>
      <c r="M1991" t="s">
        <v>596</v>
      </c>
      <c r="N1991">
        <v>65807</v>
      </c>
      <c r="O1991" t="s">
        <v>104</v>
      </c>
      <c r="P1991" t="s">
        <v>4863</v>
      </c>
      <c r="Q1991" t="s">
        <v>45</v>
      </c>
      <c r="R1991" t="s">
        <v>74</v>
      </c>
      <c r="S1991" t="s">
        <v>4864</v>
      </c>
      <c r="T1991" s="9">
        <v>17.22</v>
      </c>
      <c r="U1991">
        <v>3</v>
      </c>
      <c r="V1991" s="2">
        <v>0</v>
      </c>
      <c r="W1991" s="6">
        <v>7.92</v>
      </c>
      <c r="X1991" s="14">
        <f>AA1991-W1991</f>
        <v>43.739999999999995</v>
      </c>
      <c r="Y1991" s="6">
        <f>T1991*U1991</f>
        <v>51.66</v>
      </c>
      <c r="Z1991" s="6">
        <f>Y1991*V1991</f>
        <v>0</v>
      </c>
      <c r="AA1991" s="6">
        <f t="shared" si="168"/>
        <v>51.66</v>
      </c>
    </row>
    <row r="1992" spans="2:27" x14ac:dyDescent="0.3">
      <c r="B1992">
        <v>1989</v>
      </c>
      <c r="C1992" t="s">
        <v>4862</v>
      </c>
      <c r="D1992" s="1">
        <v>42258</v>
      </c>
      <c r="E1992" s="1">
        <v>42321</v>
      </c>
      <c r="F1992" s="9" t="str">
        <f t="shared" si="167"/>
        <v>63 days</v>
      </c>
      <c r="G1992" t="s">
        <v>49</v>
      </c>
      <c r="H1992" t="s">
        <v>4716</v>
      </c>
      <c r="I1992" t="s">
        <v>4717</v>
      </c>
      <c r="J1992" t="s">
        <v>25</v>
      </c>
      <c r="K1992" t="s">
        <v>26</v>
      </c>
      <c r="L1992" t="s">
        <v>317</v>
      </c>
      <c r="M1992" t="s">
        <v>596</v>
      </c>
      <c r="N1992">
        <v>65807</v>
      </c>
      <c r="O1992" t="s">
        <v>104</v>
      </c>
      <c r="P1992" t="s">
        <v>4865</v>
      </c>
      <c r="Q1992" t="s">
        <v>31</v>
      </c>
      <c r="R1992" t="s">
        <v>55</v>
      </c>
      <c r="S1992" t="s">
        <v>4866</v>
      </c>
      <c r="T1992" s="9">
        <v>1024.3800000000001</v>
      </c>
      <c r="U1992">
        <v>7</v>
      </c>
      <c r="V1992" s="2">
        <v>0</v>
      </c>
      <c r="W1992" s="6">
        <v>215.12</v>
      </c>
      <c r="X1992" s="14">
        <f>AA1992-W1992</f>
        <v>6955.5400000000009</v>
      </c>
      <c r="Y1992" s="6">
        <f>T1992*U1992</f>
        <v>7170.6600000000008</v>
      </c>
      <c r="Z1992" s="6">
        <f>Y1992*V1992</f>
        <v>0</v>
      </c>
      <c r="AA1992" s="6">
        <f t="shared" si="168"/>
        <v>7170.6600000000008</v>
      </c>
    </row>
    <row r="1993" spans="2:27" x14ac:dyDescent="0.3">
      <c r="B1993">
        <v>1990</v>
      </c>
      <c r="C1993" t="s">
        <v>4862</v>
      </c>
      <c r="D1993" s="1">
        <v>42258</v>
      </c>
      <c r="E1993" s="1">
        <v>42321</v>
      </c>
      <c r="F1993" s="9" t="str">
        <f t="shared" si="167"/>
        <v>63 days</v>
      </c>
      <c r="G1993" t="s">
        <v>49</v>
      </c>
      <c r="H1993" t="s">
        <v>4716</v>
      </c>
      <c r="I1993" t="s">
        <v>4717</v>
      </c>
      <c r="J1993" t="s">
        <v>25</v>
      </c>
      <c r="K1993" t="s">
        <v>26</v>
      </c>
      <c r="L1993" t="s">
        <v>317</v>
      </c>
      <c r="M1993" t="s">
        <v>596</v>
      </c>
      <c r="N1993">
        <v>65807</v>
      </c>
      <c r="O1993" t="s">
        <v>104</v>
      </c>
      <c r="P1993" t="s">
        <v>4867</v>
      </c>
      <c r="Q1993" t="s">
        <v>45</v>
      </c>
      <c r="R1993" t="s">
        <v>172</v>
      </c>
      <c r="S1993" t="s">
        <v>2963</v>
      </c>
      <c r="T1993" s="9">
        <v>26.22</v>
      </c>
      <c r="U1993">
        <v>3</v>
      </c>
      <c r="V1993" s="2">
        <v>0</v>
      </c>
      <c r="W1993" s="6">
        <v>12.32</v>
      </c>
      <c r="X1993" s="14">
        <f>AA1993-W1993</f>
        <v>66.34</v>
      </c>
      <c r="Y1993" s="6">
        <f>T1993*U1993</f>
        <v>78.66</v>
      </c>
      <c r="Z1993" s="6">
        <f>Y1993*V1993</f>
        <v>0</v>
      </c>
      <c r="AA1993" s="6">
        <f t="shared" si="168"/>
        <v>78.66</v>
      </c>
    </row>
    <row r="1994" spans="2:27" x14ac:dyDescent="0.3">
      <c r="B1994">
        <v>1991</v>
      </c>
      <c r="C1994" t="s">
        <v>4862</v>
      </c>
      <c r="D1994" s="1">
        <v>42258</v>
      </c>
      <c r="E1994" s="1">
        <v>42321</v>
      </c>
      <c r="F1994" s="9" t="str">
        <f t="shared" si="167"/>
        <v>63 days</v>
      </c>
      <c r="G1994" t="s">
        <v>49</v>
      </c>
      <c r="H1994" t="s">
        <v>4716</v>
      </c>
      <c r="I1994" t="s">
        <v>4717</v>
      </c>
      <c r="J1994" t="s">
        <v>25</v>
      </c>
      <c r="K1994" t="s">
        <v>26</v>
      </c>
      <c r="L1994" t="s">
        <v>317</v>
      </c>
      <c r="M1994" t="s">
        <v>596</v>
      </c>
      <c r="N1994">
        <v>65807</v>
      </c>
      <c r="O1994" t="s">
        <v>104</v>
      </c>
      <c r="P1994" t="s">
        <v>4868</v>
      </c>
      <c r="Q1994" t="s">
        <v>45</v>
      </c>
      <c r="R1994" t="s">
        <v>89</v>
      </c>
      <c r="S1994" t="s">
        <v>4869</v>
      </c>
      <c r="T1994" s="9">
        <v>17.34</v>
      </c>
      <c r="U1994">
        <v>3</v>
      </c>
      <c r="V1994" s="2">
        <v>0</v>
      </c>
      <c r="W1994" s="6">
        <v>8.5</v>
      </c>
      <c r="X1994" s="14">
        <f>AA1994-W1994</f>
        <v>43.519999999999996</v>
      </c>
      <c r="Y1994" s="6">
        <f>T1994*U1994</f>
        <v>52.019999999999996</v>
      </c>
      <c r="Z1994" s="6">
        <f>Y1994*V1994</f>
        <v>0</v>
      </c>
      <c r="AA1994" s="6">
        <f t="shared" si="168"/>
        <v>52.019999999999996</v>
      </c>
    </row>
    <row r="1995" spans="2:27" x14ac:dyDescent="0.3">
      <c r="B1995">
        <v>1992</v>
      </c>
      <c r="C1995" t="s">
        <v>4870</v>
      </c>
      <c r="D1995" s="1">
        <v>42790</v>
      </c>
      <c r="E1995" s="1">
        <v>42794</v>
      </c>
      <c r="F1995" s="9" t="str">
        <f t="shared" si="167"/>
        <v>4 days</v>
      </c>
      <c r="G1995" t="s">
        <v>49</v>
      </c>
      <c r="H1995" t="s">
        <v>4860</v>
      </c>
      <c r="I1995" t="s">
        <v>4861</v>
      </c>
      <c r="J1995" t="s">
        <v>25</v>
      </c>
      <c r="K1995" t="s">
        <v>26</v>
      </c>
      <c r="L1995" t="s">
        <v>145</v>
      </c>
      <c r="M1995" t="s">
        <v>146</v>
      </c>
      <c r="N1995">
        <v>19134</v>
      </c>
      <c r="O1995" t="s">
        <v>147</v>
      </c>
      <c r="P1995" t="s">
        <v>3595</v>
      </c>
      <c r="Q1995" t="s">
        <v>45</v>
      </c>
      <c r="R1995" t="s">
        <v>74</v>
      </c>
      <c r="S1995" t="s">
        <v>3596</v>
      </c>
      <c r="T1995" s="9">
        <v>4.96</v>
      </c>
      <c r="U1995">
        <v>4</v>
      </c>
      <c r="V1995" s="2">
        <v>0.7</v>
      </c>
      <c r="W1995" s="6">
        <v>-3.8</v>
      </c>
      <c r="X1995" s="14">
        <f>AA1995-W1995</f>
        <v>9.7519999999999989</v>
      </c>
      <c r="Y1995" s="6">
        <f>T1995*U1995</f>
        <v>19.84</v>
      </c>
      <c r="Z1995" s="6">
        <f>Y1995*V1995</f>
        <v>13.888</v>
      </c>
      <c r="AA1995" s="6">
        <f t="shared" si="168"/>
        <v>5.952</v>
      </c>
    </row>
    <row r="1996" spans="2:27" x14ac:dyDescent="0.3">
      <c r="B1996">
        <v>1993</v>
      </c>
      <c r="C1996" t="s">
        <v>4871</v>
      </c>
      <c r="D1996" s="1">
        <v>42911</v>
      </c>
      <c r="E1996" s="1">
        <v>42773</v>
      </c>
      <c r="F1996" s="23" t="s">
        <v>10956</v>
      </c>
      <c r="G1996" t="s">
        <v>49</v>
      </c>
      <c r="H1996" t="s">
        <v>4487</v>
      </c>
      <c r="I1996" t="s">
        <v>4488</v>
      </c>
      <c r="J1996" t="s">
        <v>101</v>
      </c>
      <c r="K1996" t="s">
        <v>26</v>
      </c>
      <c r="L1996" t="s">
        <v>317</v>
      </c>
      <c r="M1996" t="s">
        <v>419</v>
      </c>
      <c r="N1996">
        <v>97477</v>
      </c>
      <c r="O1996" t="s">
        <v>43</v>
      </c>
      <c r="P1996" t="s">
        <v>1671</v>
      </c>
      <c r="Q1996" t="s">
        <v>45</v>
      </c>
      <c r="R1996" t="s">
        <v>46</v>
      </c>
      <c r="S1996" t="s">
        <v>1672</v>
      </c>
      <c r="T1996" s="9">
        <v>71.040000000000006</v>
      </c>
      <c r="U1996">
        <v>6</v>
      </c>
      <c r="V1996" s="2">
        <v>0.2</v>
      </c>
      <c r="W1996" s="6">
        <v>26.64</v>
      </c>
      <c r="X1996" s="14">
        <f>AA1996-W1996</f>
        <v>314.35200000000003</v>
      </c>
      <c r="Y1996" s="6">
        <f>T1996*U1996</f>
        <v>426.24</v>
      </c>
      <c r="Z1996" s="6">
        <f>Y1996*V1996</f>
        <v>85.248000000000005</v>
      </c>
      <c r="AA1996" s="6">
        <f t="shared" si="168"/>
        <v>340.99200000000002</v>
      </c>
    </row>
    <row r="1997" spans="2:27" x14ac:dyDescent="0.3">
      <c r="B1997">
        <v>1994</v>
      </c>
      <c r="C1997" t="s">
        <v>4871</v>
      </c>
      <c r="D1997" s="1">
        <v>42911</v>
      </c>
      <c r="E1997" s="1">
        <v>42773</v>
      </c>
      <c r="F1997" s="23" t="s">
        <v>10956</v>
      </c>
      <c r="G1997" t="s">
        <v>49</v>
      </c>
      <c r="H1997" t="s">
        <v>4487</v>
      </c>
      <c r="I1997" t="s">
        <v>4488</v>
      </c>
      <c r="J1997" t="s">
        <v>101</v>
      </c>
      <c r="K1997" t="s">
        <v>26</v>
      </c>
      <c r="L1997" t="s">
        <v>317</v>
      </c>
      <c r="M1997" t="s">
        <v>419</v>
      </c>
      <c r="N1997">
        <v>97477</v>
      </c>
      <c r="O1997" t="s">
        <v>43</v>
      </c>
      <c r="P1997" t="s">
        <v>4872</v>
      </c>
      <c r="Q1997" t="s">
        <v>45</v>
      </c>
      <c r="R1997" t="s">
        <v>67</v>
      </c>
      <c r="S1997" t="s">
        <v>4873</v>
      </c>
      <c r="T1997" s="9">
        <v>5.34</v>
      </c>
      <c r="U1997">
        <v>2</v>
      </c>
      <c r="V1997" s="2">
        <v>0.2</v>
      </c>
      <c r="W1997" s="6">
        <v>0.73</v>
      </c>
      <c r="X1997" s="14">
        <f>AA1997-W1997</f>
        <v>7.8140000000000001</v>
      </c>
      <c r="Y1997" s="6">
        <f>T1997*U1997</f>
        <v>10.68</v>
      </c>
      <c r="Z1997" s="6">
        <f>Y1997*V1997</f>
        <v>2.1360000000000001</v>
      </c>
      <c r="AA1997" s="6">
        <f t="shared" si="168"/>
        <v>8.5440000000000005</v>
      </c>
    </row>
    <row r="1998" spans="2:27" x14ac:dyDescent="0.3">
      <c r="B1998">
        <v>1995</v>
      </c>
      <c r="C1998" t="s">
        <v>4871</v>
      </c>
      <c r="D1998" s="1">
        <v>42911</v>
      </c>
      <c r="E1998" s="1">
        <v>42773</v>
      </c>
      <c r="F1998" s="23" t="s">
        <v>10956</v>
      </c>
      <c r="G1998" t="s">
        <v>49</v>
      </c>
      <c r="H1998" t="s">
        <v>4487</v>
      </c>
      <c r="I1998" t="s">
        <v>4488</v>
      </c>
      <c r="J1998" t="s">
        <v>101</v>
      </c>
      <c r="K1998" t="s">
        <v>26</v>
      </c>
      <c r="L1998" t="s">
        <v>317</v>
      </c>
      <c r="M1998" t="s">
        <v>419</v>
      </c>
      <c r="N1998">
        <v>97477</v>
      </c>
      <c r="O1998" t="s">
        <v>43</v>
      </c>
      <c r="P1998" t="s">
        <v>4874</v>
      </c>
      <c r="Q1998" t="s">
        <v>45</v>
      </c>
      <c r="R1998" t="s">
        <v>268</v>
      </c>
      <c r="S1998" t="s">
        <v>4875</v>
      </c>
      <c r="T1998" s="9">
        <v>11.3</v>
      </c>
      <c r="U1998">
        <v>3</v>
      </c>
      <c r="V1998" s="2">
        <v>0.2</v>
      </c>
      <c r="W1998" s="6">
        <v>-2.12</v>
      </c>
      <c r="X1998" s="14">
        <f>AA1998-W1998</f>
        <v>29.240000000000006</v>
      </c>
      <c r="Y1998" s="6">
        <f>T1998*U1998</f>
        <v>33.900000000000006</v>
      </c>
      <c r="Z1998" s="6">
        <f>Y1998*V1998</f>
        <v>6.7800000000000011</v>
      </c>
      <c r="AA1998" s="6">
        <f t="shared" si="168"/>
        <v>27.120000000000005</v>
      </c>
    </row>
    <row r="1999" spans="2:27" x14ac:dyDescent="0.3">
      <c r="B1999">
        <v>1996</v>
      </c>
      <c r="C1999" t="s">
        <v>4876</v>
      </c>
      <c r="D1999" s="1">
        <v>42778</v>
      </c>
      <c r="E1999" s="1">
        <v>42837</v>
      </c>
      <c r="F1999" s="9" t="str">
        <f t="shared" ref="F1999:F2003" si="169">DATEDIF(D1999,E1999,"d")&amp;" days"</f>
        <v>59 days</v>
      </c>
      <c r="G1999" t="s">
        <v>22</v>
      </c>
      <c r="H1999" t="s">
        <v>4877</v>
      </c>
      <c r="I1999" t="s">
        <v>4878</v>
      </c>
      <c r="J1999" t="s">
        <v>25</v>
      </c>
      <c r="K1999" t="s">
        <v>26</v>
      </c>
      <c r="L1999" t="s">
        <v>183</v>
      </c>
      <c r="M1999" t="s">
        <v>103</v>
      </c>
      <c r="N1999">
        <v>77036</v>
      </c>
      <c r="O1999" t="s">
        <v>104</v>
      </c>
      <c r="P1999" t="s">
        <v>4879</v>
      </c>
      <c r="Q1999" t="s">
        <v>45</v>
      </c>
      <c r="R1999" t="s">
        <v>77</v>
      </c>
      <c r="S1999" t="s">
        <v>4880</v>
      </c>
      <c r="T1999" s="9">
        <v>294.62</v>
      </c>
      <c r="U1999">
        <v>5</v>
      </c>
      <c r="V1999" s="2">
        <v>0.8</v>
      </c>
      <c r="W1999" s="6">
        <v>-766.01</v>
      </c>
      <c r="X1999" s="14">
        <f>AA1999-W1999</f>
        <v>1060.6299999999999</v>
      </c>
      <c r="Y1999" s="6">
        <f>T1999*U1999</f>
        <v>1473.1</v>
      </c>
      <c r="Z1999" s="6">
        <f>Y1999*V1999</f>
        <v>1178.48</v>
      </c>
      <c r="AA1999" s="6">
        <f t="shared" si="168"/>
        <v>294.61999999999989</v>
      </c>
    </row>
    <row r="2000" spans="2:27" x14ac:dyDescent="0.3">
      <c r="B2000">
        <v>1997</v>
      </c>
      <c r="C2000" t="s">
        <v>4876</v>
      </c>
      <c r="D2000" s="1">
        <v>42778</v>
      </c>
      <c r="E2000" s="1">
        <v>42837</v>
      </c>
      <c r="F2000" s="9" t="str">
        <f t="shared" si="169"/>
        <v>59 days</v>
      </c>
      <c r="G2000" t="s">
        <v>22</v>
      </c>
      <c r="H2000" t="s">
        <v>4877</v>
      </c>
      <c r="I2000" t="s">
        <v>4878</v>
      </c>
      <c r="J2000" t="s">
        <v>25</v>
      </c>
      <c r="K2000" t="s">
        <v>26</v>
      </c>
      <c r="L2000" t="s">
        <v>183</v>
      </c>
      <c r="M2000" t="s">
        <v>103</v>
      </c>
      <c r="N2000">
        <v>77036</v>
      </c>
      <c r="O2000" t="s">
        <v>104</v>
      </c>
      <c r="P2000" t="s">
        <v>1914</v>
      </c>
      <c r="Q2000" t="s">
        <v>31</v>
      </c>
      <c r="R2000" t="s">
        <v>64</v>
      </c>
      <c r="S2000" t="s">
        <v>1915</v>
      </c>
      <c r="T2000" s="9">
        <v>8.75</v>
      </c>
      <c r="U2000">
        <v>4</v>
      </c>
      <c r="V2000" s="2">
        <v>0.6</v>
      </c>
      <c r="W2000" s="6">
        <v>-3.72</v>
      </c>
      <c r="X2000" s="14">
        <f>AA2000-W2000</f>
        <v>17.72</v>
      </c>
      <c r="Y2000" s="6">
        <f>T2000*U2000</f>
        <v>35</v>
      </c>
      <c r="Z2000" s="6">
        <f>Y2000*V2000</f>
        <v>21</v>
      </c>
      <c r="AA2000" s="6">
        <f t="shared" si="168"/>
        <v>14</v>
      </c>
    </row>
    <row r="2001" spans="2:27" x14ac:dyDescent="0.3">
      <c r="B2001">
        <v>1998</v>
      </c>
      <c r="C2001" t="s">
        <v>4881</v>
      </c>
      <c r="D2001" s="1">
        <v>41792</v>
      </c>
      <c r="E2001" s="1">
        <v>41884</v>
      </c>
      <c r="F2001" s="9" t="str">
        <f t="shared" si="169"/>
        <v>92 days</v>
      </c>
      <c r="G2001" t="s">
        <v>187</v>
      </c>
      <c r="H2001" t="s">
        <v>4600</v>
      </c>
      <c r="I2001" t="s">
        <v>4601</v>
      </c>
      <c r="J2001" t="s">
        <v>40</v>
      </c>
      <c r="K2001" t="s">
        <v>26</v>
      </c>
      <c r="L2001" t="s">
        <v>4882</v>
      </c>
      <c r="M2001" t="s">
        <v>318</v>
      </c>
      <c r="N2001">
        <v>23320</v>
      </c>
      <c r="O2001" t="s">
        <v>29</v>
      </c>
      <c r="P2001" t="s">
        <v>2123</v>
      </c>
      <c r="Q2001" t="s">
        <v>45</v>
      </c>
      <c r="R2001" t="s">
        <v>46</v>
      </c>
      <c r="S2001" t="s">
        <v>2124</v>
      </c>
      <c r="T2001" s="9">
        <v>15</v>
      </c>
      <c r="U2001">
        <v>4</v>
      </c>
      <c r="V2001" s="2">
        <v>0</v>
      </c>
      <c r="W2001" s="6">
        <v>7.2</v>
      </c>
      <c r="X2001" s="14">
        <f>AA2001-W2001</f>
        <v>52.8</v>
      </c>
      <c r="Y2001" s="6">
        <f>T2001*U2001</f>
        <v>60</v>
      </c>
      <c r="Z2001" s="6">
        <f>Y2001*V2001</f>
        <v>0</v>
      </c>
      <c r="AA2001" s="6">
        <f t="shared" si="168"/>
        <v>60</v>
      </c>
    </row>
    <row r="2002" spans="2:27" x14ac:dyDescent="0.3">
      <c r="B2002">
        <v>1999</v>
      </c>
      <c r="C2002" t="s">
        <v>4881</v>
      </c>
      <c r="D2002" s="1">
        <v>41792</v>
      </c>
      <c r="E2002" s="1">
        <v>41884</v>
      </c>
      <c r="F2002" s="9" t="str">
        <f t="shared" si="169"/>
        <v>92 days</v>
      </c>
      <c r="G2002" t="s">
        <v>187</v>
      </c>
      <c r="H2002" t="s">
        <v>4600</v>
      </c>
      <c r="I2002" t="s">
        <v>4601</v>
      </c>
      <c r="J2002" t="s">
        <v>40</v>
      </c>
      <c r="K2002" t="s">
        <v>26</v>
      </c>
      <c r="L2002" t="s">
        <v>4882</v>
      </c>
      <c r="M2002" t="s">
        <v>318</v>
      </c>
      <c r="N2002">
        <v>23320</v>
      </c>
      <c r="O2002" t="s">
        <v>29</v>
      </c>
      <c r="P2002" t="s">
        <v>1193</v>
      </c>
      <c r="Q2002" t="s">
        <v>70</v>
      </c>
      <c r="R2002" t="s">
        <v>71</v>
      </c>
      <c r="S2002" t="s">
        <v>1194</v>
      </c>
      <c r="T2002" s="9">
        <v>161.61000000000001</v>
      </c>
      <c r="U2002">
        <v>1</v>
      </c>
      <c r="V2002" s="2">
        <v>0</v>
      </c>
      <c r="W2002" s="6">
        <v>42.02</v>
      </c>
      <c r="X2002" s="14">
        <f>AA2002-W2002</f>
        <v>119.59</v>
      </c>
      <c r="Y2002" s="6">
        <f>T2002*U2002</f>
        <v>161.61000000000001</v>
      </c>
      <c r="Z2002" s="6">
        <f>Y2002*V2002</f>
        <v>0</v>
      </c>
      <c r="AA2002" s="6">
        <f t="shared" si="168"/>
        <v>161.61000000000001</v>
      </c>
    </row>
    <row r="2003" spans="2:27" x14ac:dyDescent="0.3">
      <c r="B2003">
        <v>2000</v>
      </c>
      <c r="C2003" t="s">
        <v>4881</v>
      </c>
      <c r="D2003" s="1">
        <v>41792</v>
      </c>
      <c r="E2003" s="1">
        <v>41884</v>
      </c>
      <c r="F2003" s="9" t="str">
        <f t="shared" si="169"/>
        <v>92 days</v>
      </c>
      <c r="G2003" t="s">
        <v>187</v>
      </c>
      <c r="H2003" t="s">
        <v>4600</v>
      </c>
      <c r="I2003" t="s">
        <v>4601</v>
      </c>
      <c r="J2003" t="s">
        <v>40</v>
      </c>
      <c r="K2003" t="s">
        <v>26</v>
      </c>
      <c r="L2003" t="s">
        <v>4882</v>
      </c>
      <c r="M2003" t="s">
        <v>318</v>
      </c>
      <c r="N2003">
        <v>23320</v>
      </c>
      <c r="O2003" t="s">
        <v>29</v>
      </c>
      <c r="P2003" t="s">
        <v>4517</v>
      </c>
      <c r="Q2003" t="s">
        <v>70</v>
      </c>
      <c r="R2003" t="s">
        <v>71</v>
      </c>
      <c r="S2003" t="s">
        <v>4518</v>
      </c>
      <c r="T2003" s="9">
        <v>144.94999999999999</v>
      </c>
      <c r="U2003">
        <v>5</v>
      </c>
      <c r="V2003" s="2">
        <v>0</v>
      </c>
      <c r="W2003" s="6">
        <v>42.04</v>
      </c>
      <c r="X2003" s="14">
        <f>AA2003-W2003</f>
        <v>682.71</v>
      </c>
      <c r="Y2003" s="6">
        <f>T2003*U2003</f>
        <v>724.75</v>
      </c>
      <c r="Z2003" s="6">
        <f>Y2003*V2003</f>
        <v>0</v>
      </c>
      <c r="AA2003" s="6">
        <f t="shared" si="168"/>
        <v>724.75</v>
      </c>
    </row>
    <row r="2004" spans="2:27" x14ac:dyDescent="0.3">
      <c r="B2004">
        <v>2001</v>
      </c>
      <c r="C2004" t="s">
        <v>4883</v>
      </c>
      <c r="D2004" s="1">
        <v>43043</v>
      </c>
      <c r="E2004" s="1">
        <v>42843</v>
      </c>
      <c r="F2004" s="23" t="s">
        <v>10956</v>
      </c>
      <c r="G2004" t="s">
        <v>49</v>
      </c>
      <c r="H2004" t="s">
        <v>4884</v>
      </c>
      <c r="I2004" t="s">
        <v>4885</v>
      </c>
      <c r="J2004" t="s">
        <v>25</v>
      </c>
      <c r="K2004" t="s">
        <v>26</v>
      </c>
      <c r="L2004" t="s">
        <v>602</v>
      </c>
      <c r="M2004" t="s">
        <v>42</v>
      </c>
      <c r="N2004">
        <v>91104</v>
      </c>
      <c r="O2004" t="s">
        <v>43</v>
      </c>
      <c r="P2004" t="s">
        <v>443</v>
      </c>
      <c r="Q2004" t="s">
        <v>70</v>
      </c>
      <c r="R2004" t="s">
        <v>160</v>
      </c>
      <c r="S2004" t="s">
        <v>444</v>
      </c>
      <c r="T2004" s="9">
        <v>199.95</v>
      </c>
      <c r="U2004">
        <v>5</v>
      </c>
      <c r="V2004" s="2">
        <v>0</v>
      </c>
      <c r="W2004" s="6">
        <v>21.99</v>
      </c>
      <c r="X2004" s="14">
        <f>AA2004-W2004</f>
        <v>977.76</v>
      </c>
      <c r="Y2004" s="6">
        <f>T2004*U2004</f>
        <v>999.75</v>
      </c>
      <c r="Z2004" s="6">
        <f>Y2004*V2004</f>
        <v>0</v>
      </c>
      <c r="AA2004" s="6">
        <f t="shared" si="168"/>
        <v>999.75</v>
      </c>
    </row>
    <row r="2005" spans="2:27" x14ac:dyDescent="0.3">
      <c r="B2005">
        <v>2002</v>
      </c>
      <c r="C2005" t="s">
        <v>4883</v>
      </c>
      <c r="D2005" s="1">
        <v>43043</v>
      </c>
      <c r="E2005" s="1">
        <v>42843</v>
      </c>
      <c r="F2005" s="23" t="s">
        <v>10956</v>
      </c>
      <c r="G2005" t="s">
        <v>49</v>
      </c>
      <c r="H2005" t="s">
        <v>4884</v>
      </c>
      <c r="I2005" t="s">
        <v>4885</v>
      </c>
      <c r="J2005" t="s">
        <v>25</v>
      </c>
      <c r="K2005" t="s">
        <v>26</v>
      </c>
      <c r="L2005" t="s">
        <v>602</v>
      </c>
      <c r="M2005" t="s">
        <v>42</v>
      </c>
      <c r="N2005">
        <v>91104</v>
      </c>
      <c r="O2005" t="s">
        <v>43</v>
      </c>
      <c r="P2005" t="s">
        <v>4204</v>
      </c>
      <c r="Q2005" t="s">
        <v>45</v>
      </c>
      <c r="R2005" t="s">
        <v>67</v>
      </c>
      <c r="S2005" t="s">
        <v>4205</v>
      </c>
      <c r="T2005" s="9">
        <v>41.86</v>
      </c>
      <c r="U2005">
        <v>7</v>
      </c>
      <c r="V2005" s="2">
        <v>0</v>
      </c>
      <c r="W2005" s="6">
        <v>14.23</v>
      </c>
      <c r="X2005" s="14">
        <f>AA2005-W2005</f>
        <v>278.78999999999996</v>
      </c>
      <c r="Y2005" s="6">
        <f>T2005*U2005</f>
        <v>293.02</v>
      </c>
      <c r="Z2005" s="6">
        <f>Y2005*V2005</f>
        <v>0</v>
      </c>
      <c r="AA2005" s="6">
        <f t="shared" si="168"/>
        <v>293.02</v>
      </c>
    </row>
    <row r="2006" spans="2:27" x14ac:dyDescent="0.3">
      <c r="B2006">
        <v>2003</v>
      </c>
      <c r="C2006" t="s">
        <v>4886</v>
      </c>
      <c r="D2006" s="1">
        <v>43094</v>
      </c>
      <c r="E2006" s="1">
        <v>43097</v>
      </c>
      <c r="F2006" s="9" t="str">
        <f t="shared" ref="F2006:F2007" si="170">DATEDIF(D2006,E2006,"d")&amp;" days"</f>
        <v>3 days</v>
      </c>
      <c r="G2006" t="s">
        <v>22</v>
      </c>
      <c r="H2006" t="s">
        <v>4466</v>
      </c>
      <c r="I2006" t="s">
        <v>4467</v>
      </c>
      <c r="J2006" t="s">
        <v>25</v>
      </c>
      <c r="K2006" t="s">
        <v>26</v>
      </c>
      <c r="L2006" t="s">
        <v>1477</v>
      </c>
      <c r="M2006" t="s">
        <v>28</v>
      </c>
      <c r="N2006">
        <v>40214</v>
      </c>
      <c r="O2006" t="s">
        <v>29</v>
      </c>
      <c r="P2006" t="s">
        <v>3548</v>
      </c>
      <c r="Q2006" t="s">
        <v>45</v>
      </c>
      <c r="R2006" t="s">
        <v>58</v>
      </c>
      <c r="S2006" t="s">
        <v>3549</v>
      </c>
      <c r="T2006" s="9">
        <v>95.94</v>
      </c>
      <c r="U2006">
        <v>3</v>
      </c>
      <c r="V2006" s="2">
        <v>0</v>
      </c>
      <c r="W2006" s="6">
        <v>9.59</v>
      </c>
      <c r="X2006" s="14">
        <f>AA2006-W2006</f>
        <v>278.23</v>
      </c>
      <c r="Y2006" s="6">
        <f>T2006*U2006</f>
        <v>287.82</v>
      </c>
      <c r="Z2006" s="6">
        <f>Y2006*V2006</f>
        <v>0</v>
      </c>
      <c r="AA2006" s="6">
        <f t="shared" si="168"/>
        <v>287.82</v>
      </c>
    </row>
    <row r="2007" spans="2:27" x14ac:dyDescent="0.3">
      <c r="B2007">
        <v>2004</v>
      </c>
      <c r="C2007" t="s">
        <v>4886</v>
      </c>
      <c r="D2007" s="1">
        <v>43094</v>
      </c>
      <c r="E2007" s="1">
        <v>43097</v>
      </c>
      <c r="F2007" s="9" t="str">
        <f t="shared" si="170"/>
        <v>3 days</v>
      </c>
      <c r="G2007" t="s">
        <v>22</v>
      </c>
      <c r="H2007" t="s">
        <v>4466</v>
      </c>
      <c r="I2007" t="s">
        <v>4467</v>
      </c>
      <c r="J2007" t="s">
        <v>25</v>
      </c>
      <c r="K2007" t="s">
        <v>26</v>
      </c>
      <c r="L2007" t="s">
        <v>1477</v>
      </c>
      <c r="M2007" t="s">
        <v>28</v>
      </c>
      <c r="N2007">
        <v>40214</v>
      </c>
      <c r="O2007" t="s">
        <v>29</v>
      </c>
      <c r="P2007" t="s">
        <v>303</v>
      </c>
      <c r="Q2007" t="s">
        <v>31</v>
      </c>
      <c r="R2007" t="s">
        <v>35</v>
      </c>
      <c r="S2007" t="s">
        <v>304</v>
      </c>
      <c r="T2007" s="9">
        <v>304.45</v>
      </c>
      <c r="U2007">
        <v>5</v>
      </c>
      <c r="V2007" s="2">
        <v>0</v>
      </c>
      <c r="W2007" s="6">
        <v>76.11</v>
      </c>
      <c r="X2007" s="14">
        <f>AA2007-W2007</f>
        <v>1446.14</v>
      </c>
      <c r="Y2007" s="6">
        <f>T2007*U2007</f>
        <v>1522.25</v>
      </c>
      <c r="Z2007" s="6">
        <f>Y2007*V2007</f>
        <v>0</v>
      </c>
      <c r="AA2007" s="6">
        <f t="shared" si="168"/>
        <v>1522.25</v>
      </c>
    </row>
    <row r="2008" spans="2:27" x14ac:dyDescent="0.3">
      <c r="B2008">
        <v>2005</v>
      </c>
      <c r="C2008" t="s">
        <v>4887</v>
      </c>
      <c r="D2008" s="1">
        <v>43043</v>
      </c>
      <c r="E2008" s="1">
        <v>42843</v>
      </c>
      <c r="F2008" s="23" t="s">
        <v>10956</v>
      </c>
      <c r="G2008" t="s">
        <v>49</v>
      </c>
      <c r="H2008" t="s">
        <v>2804</v>
      </c>
      <c r="I2008" t="s">
        <v>2805</v>
      </c>
      <c r="J2008" t="s">
        <v>101</v>
      </c>
      <c r="K2008" t="s">
        <v>26</v>
      </c>
      <c r="L2008" t="s">
        <v>4888</v>
      </c>
      <c r="M2008" t="s">
        <v>103</v>
      </c>
      <c r="N2008">
        <v>79424</v>
      </c>
      <c r="O2008" t="s">
        <v>104</v>
      </c>
      <c r="P2008" t="s">
        <v>420</v>
      </c>
      <c r="Q2008" t="s">
        <v>45</v>
      </c>
      <c r="R2008" t="s">
        <v>74</v>
      </c>
      <c r="S2008" t="s">
        <v>421</v>
      </c>
      <c r="T2008" s="9">
        <v>11.36</v>
      </c>
      <c r="U2008">
        <v>3</v>
      </c>
      <c r="V2008" s="2">
        <v>0.8</v>
      </c>
      <c r="W2008" s="6">
        <v>-17.05</v>
      </c>
      <c r="X2008" s="14">
        <f>AA2008-W2008</f>
        <v>23.866</v>
      </c>
      <c r="Y2008" s="6">
        <f>T2008*U2008</f>
        <v>34.08</v>
      </c>
      <c r="Z2008" s="6">
        <f>Y2008*V2008</f>
        <v>27.263999999999999</v>
      </c>
      <c r="AA2008" s="6">
        <f t="shared" si="168"/>
        <v>6.8159999999999989</v>
      </c>
    </row>
    <row r="2009" spans="2:27" x14ac:dyDescent="0.3">
      <c r="B2009">
        <v>2006</v>
      </c>
      <c r="C2009" t="s">
        <v>4889</v>
      </c>
      <c r="D2009" s="1">
        <v>42004</v>
      </c>
      <c r="E2009" s="1">
        <v>42095</v>
      </c>
      <c r="F2009" s="9" t="str">
        <f t="shared" ref="F2009:F2051" si="171">DATEDIF(D2009,E2009,"d")&amp;" days"</f>
        <v>91 days</v>
      </c>
      <c r="G2009" t="s">
        <v>49</v>
      </c>
      <c r="H2009" t="s">
        <v>2812</v>
      </c>
      <c r="I2009" t="s">
        <v>2813</v>
      </c>
      <c r="J2009" t="s">
        <v>40</v>
      </c>
      <c r="K2009" t="s">
        <v>26</v>
      </c>
      <c r="L2009" t="s">
        <v>381</v>
      </c>
      <c r="M2009" t="s">
        <v>596</v>
      </c>
      <c r="N2009">
        <v>65203</v>
      </c>
      <c r="O2009" t="s">
        <v>104</v>
      </c>
      <c r="P2009" t="s">
        <v>2955</v>
      </c>
      <c r="Q2009" t="s">
        <v>45</v>
      </c>
      <c r="R2009" t="s">
        <v>67</v>
      </c>
      <c r="S2009" t="s">
        <v>2956</v>
      </c>
      <c r="T2009" s="9">
        <v>29.68</v>
      </c>
      <c r="U2009">
        <v>7</v>
      </c>
      <c r="V2009" s="2">
        <v>0</v>
      </c>
      <c r="W2009" s="6">
        <v>11.58</v>
      </c>
      <c r="X2009" s="14">
        <f>AA2009-W2009</f>
        <v>196.17999999999998</v>
      </c>
      <c r="Y2009" s="6">
        <f>T2009*U2009</f>
        <v>207.76</v>
      </c>
      <c r="Z2009" s="6">
        <f>Y2009*V2009</f>
        <v>0</v>
      </c>
      <c r="AA2009" s="6">
        <f t="shared" si="168"/>
        <v>207.76</v>
      </c>
    </row>
    <row r="2010" spans="2:27" x14ac:dyDescent="0.3">
      <c r="B2010">
        <v>2007</v>
      </c>
      <c r="C2010" t="s">
        <v>4889</v>
      </c>
      <c r="D2010" s="1">
        <v>42004</v>
      </c>
      <c r="E2010" s="1">
        <v>42095</v>
      </c>
      <c r="F2010" s="9" t="str">
        <f t="shared" si="171"/>
        <v>91 days</v>
      </c>
      <c r="G2010" t="s">
        <v>49</v>
      </c>
      <c r="H2010" t="s">
        <v>2812</v>
      </c>
      <c r="I2010" t="s">
        <v>2813</v>
      </c>
      <c r="J2010" t="s">
        <v>40</v>
      </c>
      <c r="K2010" t="s">
        <v>26</v>
      </c>
      <c r="L2010" t="s">
        <v>381</v>
      </c>
      <c r="M2010" t="s">
        <v>596</v>
      </c>
      <c r="N2010">
        <v>65203</v>
      </c>
      <c r="O2010" t="s">
        <v>104</v>
      </c>
      <c r="P2010" t="s">
        <v>969</v>
      </c>
      <c r="Q2010" t="s">
        <v>70</v>
      </c>
      <c r="R2010" t="s">
        <v>160</v>
      </c>
      <c r="S2010" t="s">
        <v>970</v>
      </c>
      <c r="T2010" s="9">
        <v>47.53</v>
      </c>
      <c r="U2010">
        <v>7</v>
      </c>
      <c r="V2010" s="2">
        <v>0</v>
      </c>
      <c r="W2010" s="6">
        <v>16.16</v>
      </c>
      <c r="X2010" s="14">
        <f>AA2010-W2010</f>
        <v>316.55</v>
      </c>
      <c r="Y2010" s="6">
        <f>T2010*U2010</f>
        <v>332.71000000000004</v>
      </c>
      <c r="Z2010" s="6">
        <f>Y2010*V2010</f>
        <v>0</v>
      </c>
      <c r="AA2010" s="6">
        <f t="shared" si="168"/>
        <v>332.71000000000004</v>
      </c>
    </row>
    <row r="2011" spans="2:27" x14ac:dyDescent="0.3">
      <c r="B2011">
        <v>2008</v>
      </c>
      <c r="C2011" t="s">
        <v>4890</v>
      </c>
      <c r="D2011" s="1">
        <v>42802</v>
      </c>
      <c r="E2011" s="1">
        <v>42833</v>
      </c>
      <c r="F2011" s="9" t="str">
        <f t="shared" si="171"/>
        <v>31 days</v>
      </c>
      <c r="G2011" t="s">
        <v>187</v>
      </c>
      <c r="H2011" t="s">
        <v>4154</v>
      </c>
      <c r="I2011" t="s">
        <v>4155</v>
      </c>
      <c r="J2011" t="s">
        <v>25</v>
      </c>
      <c r="K2011" t="s">
        <v>26</v>
      </c>
      <c r="L2011" t="s">
        <v>302</v>
      </c>
      <c r="M2011" t="s">
        <v>210</v>
      </c>
      <c r="N2011">
        <v>60623</v>
      </c>
      <c r="O2011" t="s">
        <v>104</v>
      </c>
      <c r="P2011" t="s">
        <v>4891</v>
      </c>
      <c r="Q2011" t="s">
        <v>31</v>
      </c>
      <c r="R2011" t="s">
        <v>32</v>
      </c>
      <c r="S2011" t="s">
        <v>4892</v>
      </c>
      <c r="T2011" s="9">
        <v>183.37</v>
      </c>
      <c r="U2011">
        <v>2</v>
      </c>
      <c r="V2011" s="2">
        <v>0.3</v>
      </c>
      <c r="W2011" s="6">
        <v>-36.67</v>
      </c>
      <c r="X2011" s="14">
        <f>AA2011-W2011</f>
        <v>293.38800000000003</v>
      </c>
      <c r="Y2011" s="6">
        <f>T2011*U2011</f>
        <v>366.74</v>
      </c>
      <c r="Z2011" s="6">
        <f>Y2011*V2011</f>
        <v>110.02200000000001</v>
      </c>
      <c r="AA2011" s="6">
        <f t="shared" si="168"/>
        <v>256.71800000000002</v>
      </c>
    </row>
    <row r="2012" spans="2:27" x14ac:dyDescent="0.3">
      <c r="B2012">
        <v>2009</v>
      </c>
      <c r="C2012" t="s">
        <v>4893</v>
      </c>
      <c r="D2012" s="1">
        <v>41958</v>
      </c>
      <c r="E2012" s="1">
        <v>41964</v>
      </c>
      <c r="F2012" s="9" t="str">
        <f t="shared" si="171"/>
        <v>6 days</v>
      </c>
      <c r="G2012" t="s">
        <v>49</v>
      </c>
      <c r="H2012" t="s">
        <v>3699</v>
      </c>
      <c r="I2012" t="s">
        <v>3700</v>
      </c>
      <c r="J2012" t="s">
        <v>25</v>
      </c>
      <c r="K2012" t="s">
        <v>26</v>
      </c>
      <c r="L2012" t="s">
        <v>4894</v>
      </c>
      <c r="M2012" t="s">
        <v>334</v>
      </c>
      <c r="N2012">
        <v>37604</v>
      </c>
      <c r="O2012" t="s">
        <v>29</v>
      </c>
      <c r="P2012" t="s">
        <v>4131</v>
      </c>
      <c r="Q2012" t="s">
        <v>45</v>
      </c>
      <c r="R2012" t="s">
        <v>67</v>
      </c>
      <c r="S2012" t="s">
        <v>4132</v>
      </c>
      <c r="T2012" s="9">
        <v>4.22</v>
      </c>
      <c r="U2012">
        <v>3</v>
      </c>
      <c r="V2012" s="2">
        <v>0.2</v>
      </c>
      <c r="W2012" s="6">
        <v>0.48</v>
      </c>
      <c r="X2012" s="14">
        <f>AA2012-W2012</f>
        <v>9.6479999999999997</v>
      </c>
      <c r="Y2012" s="6">
        <f>T2012*U2012</f>
        <v>12.66</v>
      </c>
      <c r="Z2012" s="6">
        <f>Y2012*V2012</f>
        <v>2.532</v>
      </c>
      <c r="AA2012" s="6">
        <f t="shared" si="168"/>
        <v>10.128</v>
      </c>
    </row>
    <row r="2013" spans="2:27" x14ac:dyDescent="0.3">
      <c r="B2013">
        <v>2010</v>
      </c>
      <c r="C2013" t="s">
        <v>4893</v>
      </c>
      <c r="D2013" s="1">
        <v>41958</v>
      </c>
      <c r="E2013" s="1">
        <v>41964</v>
      </c>
      <c r="F2013" s="9" t="str">
        <f t="shared" si="171"/>
        <v>6 days</v>
      </c>
      <c r="G2013" t="s">
        <v>49</v>
      </c>
      <c r="H2013" t="s">
        <v>3699</v>
      </c>
      <c r="I2013" t="s">
        <v>3700</v>
      </c>
      <c r="J2013" t="s">
        <v>25</v>
      </c>
      <c r="K2013" t="s">
        <v>26</v>
      </c>
      <c r="L2013" t="s">
        <v>4894</v>
      </c>
      <c r="M2013" t="s">
        <v>334</v>
      </c>
      <c r="N2013">
        <v>37604</v>
      </c>
      <c r="O2013" t="s">
        <v>29</v>
      </c>
      <c r="P2013" t="s">
        <v>358</v>
      </c>
      <c r="Q2013" t="s">
        <v>45</v>
      </c>
      <c r="R2013" t="s">
        <v>77</v>
      </c>
      <c r="S2013" t="s">
        <v>359</v>
      </c>
      <c r="T2013" s="9">
        <v>333.06</v>
      </c>
      <c r="U2013">
        <v>2</v>
      </c>
      <c r="V2013" s="2">
        <v>0.2</v>
      </c>
      <c r="W2013" s="6">
        <v>29.14</v>
      </c>
      <c r="X2013" s="14">
        <f>AA2013-W2013</f>
        <v>503.75599999999997</v>
      </c>
      <c r="Y2013" s="6">
        <f>T2013*U2013</f>
        <v>666.12</v>
      </c>
      <c r="Z2013" s="6">
        <f>Y2013*V2013</f>
        <v>133.22400000000002</v>
      </c>
      <c r="AA2013" s="6">
        <f t="shared" si="168"/>
        <v>532.89599999999996</v>
      </c>
    </row>
    <row r="2014" spans="2:27" x14ac:dyDescent="0.3">
      <c r="B2014">
        <v>2011</v>
      </c>
      <c r="C2014" t="s">
        <v>4893</v>
      </c>
      <c r="D2014" s="1">
        <v>41958</v>
      </c>
      <c r="E2014" s="1">
        <v>41964</v>
      </c>
      <c r="F2014" s="9" t="str">
        <f t="shared" si="171"/>
        <v>6 days</v>
      </c>
      <c r="G2014" t="s">
        <v>49</v>
      </c>
      <c r="H2014" t="s">
        <v>3699</v>
      </c>
      <c r="I2014" t="s">
        <v>3700</v>
      </c>
      <c r="J2014" t="s">
        <v>25</v>
      </c>
      <c r="K2014" t="s">
        <v>26</v>
      </c>
      <c r="L2014" t="s">
        <v>4894</v>
      </c>
      <c r="M2014" t="s">
        <v>334</v>
      </c>
      <c r="N2014">
        <v>37604</v>
      </c>
      <c r="O2014" t="s">
        <v>29</v>
      </c>
      <c r="P2014" t="s">
        <v>2201</v>
      </c>
      <c r="Q2014" t="s">
        <v>45</v>
      </c>
      <c r="R2014" t="s">
        <v>89</v>
      </c>
      <c r="S2014" t="s">
        <v>2202</v>
      </c>
      <c r="T2014" s="9">
        <v>24.9</v>
      </c>
      <c r="U2014">
        <v>4</v>
      </c>
      <c r="V2014" s="2">
        <v>0.2</v>
      </c>
      <c r="W2014" s="6">
        <v>7.78</v>
      </c>
      <c r="X2014" s="14">
        <f>AA2014-W2014</f>
        <v>71.899999999999991</v>
      </c>
      <c r="Y2014" s="6">
        <f>T2014*U2014</f>
        <v>99.6</v>
      </c>
      <c r="Z2014" s="6">
        <f>Y2014*V2014</f>
        <v>19.920000000000002</v>
      </c>
      <c r="AA2014" s="6">
        <f t="shared" si="168"/>
        <v>79.679999999999993</v>
      </c>
    </row>
    <row r="2015" spans="2:27" x14ac:dyDescent="0.3">
      <c r="B2015">
        <v>2012</v>
      </c>
      <c r="C2015" t="s">
        <v>4895</v>
      </c>
      <c r="D2015" s="1">
        <v>42320</v>
      </c>
      <c r="E2015" s="1">
        <v>42320</v>
      </c>
      <c r="F2015" s="9" t="str">
        <f t="shared" si="171"/>
        <v>0 days</v>
      </c>
      <c r="G2015" t="s">
        <v>1292</v>
      </c>
      <c r="H2015" t="s">
        <v>4896</v>
      </c>
      <c r="I2015" t="s">
        <v>4897</v>
      </c>
      <c r="J2015" t="s">
        <v>25</v>
      </c>
      <c r="K2015" t="s">
        <v>26</v>
      </c>
      <c r="L2015" t="s">
        <v>183</v>
      </c>
      <c r="M2015" t="s">
        <v>103</v>
      </c>
      <c r="N2015">
        <v>77041</v>
      </c>
      <c r="O2015" t="s">
        <v>104</v>
      </c>
      <c r="P2015" t="s">
        <v>2302</v>
      </c>
      <c r="Q2015" t="s">
        <v>70</v>
      </c>
      <c r="R2015" t="s">
        <v>160</v>
      </c>
      <c r="S2015" t="s">
        <v>2303</v>
      </c>
      <c r="T2015" s="9">
        <v>159.97999999999999</v>
      </c>
      <c r="U2015">
        <v>2</v>
      </c>
      <c r="V2015" s="2">
        <v>0.2</v>
      </c>
      <c r="W2015" s="6">
        <v>36</v>
      </c>
      <c r="X2015" s="14">
        <f>AA2015-W2015</f>
        <v>219.96799999999999</v>
      </c>
      <c r="Y2015" s="6">
        <f>T2015*U2015</f>
        <v>319.95999999999998</v>
      </c>
      <c r="Z2015" s="6">
        <f>Y2015*V2015</f>
        <v>63.991999999999997</v>
      </c>
      <c r="AA2015" s="6">
        <f t="shared" si="168"/>
        <v>255.96799999999999</v>
      </c>
    </row>
    <row r="2016" spans="2:27" x14ac:dyDescent="0.3">
      <c r="B2016">
        <v>2013</v>
      </c>
      <c r="C2016" t="s">
        <v>4895</v>
      </c>
      <c r="D2016" s="1">
        <v>42320</v>
      </c>
      <c r="E2016" s="1">
        <v>42320</v>
      </c>
      <c r="F2016" s="9" t="str">
        <f t="shared" si="171"/>
        <v>0 days</v>
      </c>
      <c r="G2016" t="s">
        <v>1292</v>
      </c>
      <c r="H2016" t="s">
        <v>4896</v>
      </c>
      <c r="I2016" t="s">
        <v>4897</v>
      </c>
      <c r="J2016" t="s">
        <v>25</v>
      </c>
      <c r="K2016" t="s">
        <v>26</v>
      </c>
      <c r="L2016" t="s">
        <v>183</v>
      </c>
      <c r="M2016" t="s">
        <v>103</v>
      </c>
      <c r="N2016">
        <v>77041</v>
      </c>
      <c r="O2016" t="s">
        <v>104</v>
      </c>
      <c r="P2016" t="s">
        <v>4898</v>
      </c>
      <c r="Q2016" t="s">
        <v>45</v>
      </c>
      <c r="R2016" t="s">
        <v>58</v>
      </c>
      <c r="S2016" t="s">
        <v>4899</v>
      </c>
      <c r="T2016" s="9">
        <v>46.34</v>
      </c>
      <c r="U2016">
        <v>3</v>
      </c>
      <c r="V2016" s="2">
        <v>0.2</v>
      </c>
      <c r="W2016" s="6">
        <v>4.63</v>
      </c>
      <c r="X2016" s="14">
        <f>AA2016-W2016</f>
        <v>106.58600000000001</v>
      </c>
      <c r="Y2016" s="6">
        <f>T2016*U2016</f>
        <v>139.02000000000001</v>
      </c>
      <c r="Z2016" s="6">
        <f>Y2016*V2016</f>
        <v>27.804000000000002</v>
      </c>
      <c r="AA2016" s="6">
        <f t="shared" si="168"/>
        <v>111.21600000000001</v>
      </c>
    </row>
    <row r="2017" spans="2:27" x14ac:dyDescent="0.3">
      <c r="B2017">
        <v>2014</v>
      </c>
      <c r="C2017" t="s">
        <v>4900</v>
      </c>
      <c r="D2017" s="1">
        <v>42631</v>
      </c>
      <c r="E2017" s="1">
        <v>42636</v>
      </c>
      <c r="F2017" s="9" t="str">
        <f t="shared" si="171"/>
        <v>5 days</v>
      </c>
      <c r="G2017" t="s">
        <v>49</v>
      </c>
      <c r="H2017" t="s">
        <v>4901</v>
      </c>
      <c r="I2017" t="s">
        <v>4902</v>
      </c>
      <c r="J2017" t="s">
        <v>25</v>
      </c>
      <c r="K2017" t="s">
        <v>26</v>
      </c>
      <c r="L2017" t="s">
        <v>1564</v>
      </c>
      <c r="M2017" t="s">
        <v>357</v>
      </c>
      <c r="N2017">
        <v>36830</v>
      </c>
      <c r="O2017" t="s">
        <v>29</v>
      </c>
      <c r="P2017" t="s">
        <v>4527</v>
      </c>
      <c r="Q2017" t="s">
        <v>31</v>
      </c>
      <c r="R2017" t="s">
        <v>35</v>
      </c>
      <c r="S2017" t="s">
        <v>4528</v>
      </c>
      <c r="T2017" s="9">
        <v>350.98</v>
      </c>
      <c r="U2017">
        <v>1</v>
      </c>
      <c r="V2017" s="2">
        <v>0</v>
      </c>
      <c r="W2017" s="6">
        <v>84.24</v>
      </c>
      <c r="X2017" s="14">
        <f>AA2017-W2017</f>
        <v>266.74</v>
      </c>
      <c r="Y2017" s="6">
        <f>T2017*U2017</f>
        <v>350.98</v>
      </c>
      <c r="Z2017" s="6">
        <f>Y2017*V2017</f>
        <v>0</v>
      </c>
      <c r="AA2017" s="6">
        <f t="shared" si="168"/>
        <v>350.98</v>
      </c>
    </row>
    <row r="2018" spans="2:27" x14ac:dyDescent="0.3">
      <c r="B2018">
        <v>2015</v>
      </c>
      <c r="C2018" t="s">
        <v>4900</v>
      </c>
      <c r="D2018" s="1">
        <v>42631</v>
      </c>
      <c r="E2018" s="1">
        <v>42636</v>
      </c>
      <c r="F2018" s="9" t="str">
        <f t="shared" si="171"/>
        <v>5 days</v>
      </c>
      <c r="G2018" t="s">
        <v>49</v>
      </c>
      <c r="H2018" t="s">
        <v>4901</v>
      </c>
      <c r="I2018" t="s">
        <v>4902</v>
      </c>
      <c r="J2018" t="s">
        <v>25</v>
      </c>
      <c r="K2018" t="s">
        <v>26</v>
      </c>
      <c r="L2018" t="s">
        <v>1564</v>
      </c>
      <c r="M2018" t="s">
        <v>357</v>
      </c>
      <c r="N2018">
        <v>36830</v>
      </c>
      <c r="O2018" t="s">
        <v>29</v>
      </c>
      <c r="P2018" t="s">
        <v>4903</v>
      </c>
      <c r="Q2018" t="s">
        <v>45</v>
      </c>
      <c r="R2018" t="s">
        <v>89</v>
      </c>
      <c r="S2018" t="s">
        <v>4904</v>
      </c>
      <c r="T2018" s="9">
        <v>13.08</v>
      </c>
      <c r="U2018">
        <v>2</v>
      </c>
      <c r="V2018" s="2">
        <v>0</v>
      </c>
      <c r="W2018" s="6">
        <v>6.02</v>
      </c>
      <c r="X2018" s="14">
        <f>AA2018-W2018</f>
        <v>20.14</v>
      </c>
      <c r="Y2018" s="6">
        <f>T2018*U2018</f>
        <v>26.16</v>
      </c>
      <c r="Z2018" s="6">
        <f>Y2018*V2018</f>
        <v>0</v>
      </c>
      <c r="AA2018" s="6">
        <f t="shared" si="168"/>
        <v>26.16</v>
      </c>
    </row>
    <row r="2019" spans="2:27" x14ac:dyDescent="0.3">
      <c r="B2019">
        <v>2016</v>
      </c>
      <c r="C2019" t="s">
        <v>4900</v>
      </c>
      <c r="D2019" s="1">
        <v>42631</v>
      </c>
      <c r="E2019" s="1">
        <v>42636</v>
      </c>
      <c r="F2019" s="9" t="str">
        <f t="shared" si="171"/>
        <v>5 days</v>
      </c>
      <c r="G2019" t="s">
        <v>49</v>
      </c>
      <c r="H2019" t="s">
        <v>4901</v>
      </c>
      <c r="I2019" t="s">
        <v>4902</v>
      </c>
      <c r="J2019" t="s">
        <v>25</v>
      </c>
      <c r="K2019" t="s">
        <v>26</v>
      </c>
      <c r="L2019" t="s">
        <v>1564</v>
      </c>
      <c r="M2019" t="s">
        <v>357</v>
      </c>
      <c r="N2019">
        <v>36830</v>
      </c>
      <c r="O2019" t="s">
        <v>29</v>
      </c>
      <c r="P2019" t="s">
        <v>3518</v>
      </c>
      <c r="Q2019" t="s">
        <v>45</v>
      </c>
      <c r="R2019" t="s">
        <v>58</v>
      </c>
      <c r="S2019" t="s">
        <v>3519</v>
      </c>
      <c r="T2019" s="9">
        <v>900.08</v>
      </c>
      <c r="U2019">
        <v>4</v>
      </c>
      <c r="V2019" s="2">
        <v>0</v>
      </c>
      <c r="W2019" s="6">
        <v>117.01</v>
      </c>
      <c r="X2019" s="14">
        <f>AA2019-W2019</f>
        <v>3483.31</v>
      </c>
      <c r="Y2019" s="6">
        <f>T2019*U2019</f>
        <v>3600.32</v>
      </c>
      <c r="Z2019" s="6">
        <f>Y2019*V2019</f>
        <v>0</v>
      </c>
      <c r="AA2019" s="6">
        <f t="shared" si="168"/>
        <v>3600.32</v>
      </c>
    </row>
    <row r="2020" spans="2:27" x14ac:dyDescent="0.3">
      <c r="B2020">
        <v>2017</v>
      </c>
      <c r="C2020" t="s">
        <v>4905</v>
      </c>
      <c r="D2020" s="1">
        <v>42082</v>
      </c>
      <c r="E2020" s="1">
        <v>42086</v>
      </c>
      <c r="F2020" s="9" t="str">
        <f t="shared" si="171"/>
        <v>4 days</v>
      </c>
      <c r="G2020" t="s">
        <v>49</v>
      </c>
      <c r="H2020" t="s">
        <v>2653</v>
      </c>
      <c r="I2020" t="s">
        <v>2654</v>
      </c>
      <c r="J2020" t="s">
        <v>25</v>
      </c>
      <c r="K2020" t="s">
        <v>26</v>
      </c>
      <c r="L2020" t="s">
        <v>4906</v>
      </c>
      <c r="M2020" t="s">
        <v>42</v>
      </c>
      <c r="N2020">
        <v>92404</v>
      </c>
      <c r="O2020" t="s">
        <v>43</v>
      </c>
      <c r="P2020" t="s">
        <v>4166</v>
      </c>
      <c r="Q2020" t="s">
        <v>45</v>
      </c>
      <c r="R2020" t="s">
        <v>74</v>
      </c>
      <c r="S2020" t="s">
        <v>4167</v>
      </c>
      <c r="T2020" s="9">
        <v>17.57</v>
      </c>
      <c r="U2020">
        <v>2</v>
      </c>
      <c r="V2020" s="2">
        <v>0.2</v>
      </c>
      <c r="W2020" s="6">
        <v>6.37</v>
      </c>
      <c r="X2020" s="14">
        <f>AA2020-W2020</f>
        <v>21.742000000000001</v>
      </c>
      <c r="Y2020" s="6">
        <f>T2020*U2020</f>
        <v>35.14</v>
      </c>
      <c r="Z2020" s="6">
        <f>Y2020*V2020</f>
        <v>7.0280000000000005</v>
      </c>
      <c r="AA2020" s="6">
        <f t="shared" si="168"/>
        <v>28.112000000000002</v>
      </c>
    </row>
    <row r="2021" spans="2:27" x14ac:dyDescent="0.3">
      <c r="B2021">
        <v>2018</v>
      </c>
      <c r="C2021" t="s">
        <v>4905</v>
      </c>
      <c r="D2021" s="1">
        <v>42082</v>
      </c>
      <c r="E2021" s="1">
        <v>42086</v>
      </c>
      <c r="F2021" s="9" t="str">
        <f t="shared" si="171"/>
        <v>4 days</v>
      </c>
      <c r="G2021" t="s">
        <v>49</v>
      </c>
      <c r="H2021" t="s">
        <v>2653</v>
      </c>
      <c r="I2021" t="s">
        <v>2654</v>
      </c>
      <c r="J2021" t="s">
        <v>25</v>
      </c>
      <c r="K2021" t="s">
        <v>26</v>
      </c>
      <c r="L2021" t="s">
        <v>4906</v>
      </c>
      <c r="M2021" t="s">
        <v>42</v>
      </c>
      <c r="N2021">
        <v>92404</v>
      </c>
      <c r="O2021" t="s">
        <v>43</v>
      </c>
      <c r="P2021" t="s">
        <v>44</v>
      </c>
      <c r="Q2021" t="s">
        <v>45</v>
      </c>
      <c r="R2021" t="s">
        <v>46</v>
      </c>
      <c r="S2021" t="s">
        <v>47</v>
      </c>
      <c r="T2021" s="9">
        <v>14.62</v>
      </c>
      <c r="U2021">
        <v>2</v>
      </c>
      <c r="V2021" s="2">
        <v>0</v>
      </c>
      <c r="W2021" s="6">
        <v>6.87</v>
      </c>
      <c r="X2021" s="14">
        <f>AA2021-W2021</f>
        <v>22.369999999999997</v>
      </c>
      <c r="Y2021" s="6">
        <f>T2021*U2021</f>
        <v>29.24</v>
      </c>
      <c r="Z2021" s="6">
        <f>Y2021*V2021</f>
        <v>0</v>
      </c>
      <c r="AA2021" s="6">
        <f t="shared" si="168"/>
        <v>29.24</v>
      </c>
    </row>
    <row r="2022" spans="2:27" x14ac:dyDescent="0.3">
      <c r="B2022">
        <v>2019</v>
      </c>
      <c r="C2022" t="s">
        <v>4905</v>
      </c>
      <c r="D2022" s="1">
        <v>42082</v>
      </c>
      <c r="E2022" s="1">
        <v>42086</v>
      </c>
      <c r="F2022" s="9" t="str">
        <f t="shared" si="171"/>
        <v>4 days</v>
      </c>
      <c r="G2022" t="s">
        <v>49</v>
      </c>
      <c r="H2022" t="s">
        <v>2653</v>
      </c>
      <c r="I2022" t="s">
        <v>2654</v>
      </c>
      <c r="J2022" t="s">
        <v>25</v>
      </c>
      <c r="K2022" t="s">
        <v>26</v>
      </c>
      <c r="L2022" t="s">
        <v>4906</v>
      </c>
      <c r="M2022" t="s">
        <v>42</v>
      </c>
      <c r="N2022">
        <v>92404</v>
      </c>
      <c r="O2022" t="s">
        <v>43</v>
      </c>
      <c r="P2022" t="s">
        <v>4225</v>
      </c>
      <c r="Q2022" t="s">
        <v>45</v>
      </c>
      <c r="R2022" t="s">
        <v>578</v>
      </c>
      <c r="S2022" t="s">
        <v>4226</v>
      </c>
      <c r="T2022" s="9">
        <v>33.36</v>
      </c>
      <c r="U2022">
        <v>4</v>
      </c>
      <c r="V2022" s="2">
        <v>0</v>
      </c>
      <c r="W2022" s="6">
        <v>8.67</v>
      </c>
      <c r="X2022" s="14">
        <f>AA2022-W2022</f>
        <v>124.77</v>
      </c>
      <c r="Y2022" s="6">
        <f>T2022*U2022</f>
        <v>133.44</v>
      </c>
      <c r="Z2022" s="6">
        <f>Y2022*V2022</f>
        <v>0</v>
      </c>
      <c r="AA2022" s="6">
        <f t="shared" si="168"/>
        <v>133.44</v>
      </c>
    </row>
    <row r="2023" spans="2:27" x14ac:dyDescent="0.3">
      <c r="B2023">
        <v>2020</v>
      </c>
      <c r="C2023" t="s">
        <v>4905</v>
      </c>
      <c r="D2023" s="1">
        <v>42082</v>
      </c>
      <c r="E2023" s="1">
        <v>42086</v>
      </c>
      <c r="F2023" s="9" t="str">
        <f t="shared" si="171"/>
        <v>4 days</v>
      </c>
      <c r="G2023" t="s">
        <v>49</v>
      </c>
      <c r="H2023" t="s">
        <v>2653</v>
      </c>
      <c r="I2023" t="s">
        <v>2654</v>
      </c>
      <c r="J2023" t="s">
        <v>25</v>
      </c>
      <c r="K2023" t="s">
        <v>26</v>
      </c>
      <c r="L2023" t="s">
        <v>4906</v>
      </c>
      <c r="M2023" t="s">
        <v>42</v>
      </c>
      <c r="N2023">
        <v>92404</v>
      </c>
      <c r="O2023" t="s">
        <v>43</v>
      </c>
      <c r="P2023" t="s">
        <v>797</v>
      </c>
      <c r="Q2023" t="s">
        <v>45</v>
      </c>
      <c r="R2023" t="s">
        <v>89</v>
      </c>
      <c r="S2023" t="s">
        <v>798</v>
      </c>
      <c r="T2023" s="9">
        <v>40.14</v>
      </c>
      <c r="U2023">
        <v>6</v>
      </c>
      <c r="V2023" s="2">
        <v>0</v>
      </c>
      <c r="W2023" s="6">
        <v>19.670000000000002</v>
      </c>
      <c r="X2023" s="14">
        <f>AA2023-W2023</f>
        <v>221.17000000000002</v>
      </c>
      <c r="Y2023" s="6">
        <f>T2023*U2023</f>
        <v>240.84</v>
      </c>
      <c r="Z2023" s="6">
        <f>Y2023*V2023</f>
        <v>0</v>
      </c>
      <c r="AA2023" s="6">
        <f t="shared" si="168"/>
        <v>240.84</v>
      </c>
    </row>
    <row r="2024" spans="2:27" x14ac:dyDescent="0.3">
      <c r="B2024">
        <v>2021</v>
      </c>
      <c r="C2024" t="s">
        <v>4907</v>
      </c>
      <c r="D2024" s="1">
        <v>42632</v>
      </c>
      <c r="E2024" s="1">
        <v>42634</v>
      </c>
      <c r="F2024" s="9" t="str">
        <f t="shared" si="171"/>
        <v>2 days</v>
      </c>
      <c r="G2024" t="s">
        <v>187</v>
      </c>
      <c r="H2024" t="s">
        <v>4908</v>
      </c>
      <c r="I2024" t="s">
        <v>4909</v>
      </c>
      <c r="J2024" t="s">
        <v>101</v>
      </c>
      <c r="K2024" t="s">
        <v>26</v>
      </c>
      <c r="L2024" t="s">
        <v>3585</v>
      </c>
      <c r="M2024" t="s">
        <v>1402</v>
      </c>
      <c r="N2024">
        <v>2908</v>
      </c>
      <c r="O2024" t="s">
        <v>147</v>
      </c>
      <c r="P2024" t="s">
        <v>2015</v>
      </c>
      <c r="Q2024" t="s">
        <v>45</v>
      </c>
      <c r="R2024" t="s">
        <v>58</v>
      </c>
      <c r="S2024" t="s">
        <v>2016</v>
      </c>
      <c r="T2024" s="9">
        <v>1606.23</v>
      </c>
      <c r="U2024">
        <v>9</v>
      </c>
      <c r="V2024" s="2">
        <v>0</v>
      </c>
      <c r="W2024" s="6">
        <v>481.87</v>
      </c>
      <c r="X2024" s="14">
        <f>AA2024-W2024</f>
        <v>13974.199999999999</v>
      </c>
      <c r="Y2024" s="6">
        <f>T2024*U2024</f>
        <v>14456.07</v>
      </c>
      <c r="Z2024" s="6">
        <f>Y2024*V2024</f>
        <v>0</v>
      </c>
      <c r="AA2024" s="6">
        <f t="shared" si="168"/>
        <v>14456.07</v>
      </c>
    </row>
    <row r="2025" spans="2:27" x14ac:dyDescent="0.3">
      <c r="B2025">
        <v>2022</v>
      </c>
      <c r="C2025" t="s">
        <v>4907</v>
      </c>
      <c r="D2025" s="1">
        <v>42632</v>
      </c>
      <c r="E2025" s="1">
        <v>42634</v>
      </c>
      <c r="F2025" s="9" t="str">
        <f t="shared" si="171"/>
        <v>2 days</v>
      </c>
      <c r="G2025" t="s">
        <v>187</v>
      </c>
      <c r="H2025" t="s">
        <v>4908</v>
      </c>
      <c r="I2025" t="s">
        <v>4909</v>
      </c>
      <c r="J2025" t="s">
        <v>101</v>
      </c>
      <c r="K2025" t="s">
        <v>26</v>
      </c>
      <c r="L2025" t="s">
        <v>3585</v>
      </c>
      <c r="M2025" t="s">
        <v>1402</v>
      </c>
      <c r="N2025">
        <v>2908</v>
      </c>
      <c r="O2025" t="s">
        <v>147</v>
      </c>
      <c r="P2025" t="s">
        <v>559</v>
      </c>
      <c r="Q2025" t="s">
        <v>45</v>
      </c>
      <c r="R2025" t="s">
        <v>89</v>
      </c>
      <c r="S2025" t="s">
        <v>2192</v>
      </c>
      <c r="T2025" s="9">
        <v>17.04</v>
      </c>
      <c r="U2025">
        <v>3</v>
      </c>
      <c r="V2025" s="2">
        <v>0</v>
      </c>
      <c r="W2025" s="6">
        <v>7.67</v>
      </c>
      <c r="X2025" s="14">
        <f>AA2025-W2025</f>
        <v>43.449999999999996</v>
      </c>
      <c r="Y2025" s="6">
        <f>T2025*U2025</f>
        <v>51.12</v>
      </c>
      <c r="Z2025" s="6">
        <f>Y2025*V2025</f>
        <v>0</v>
      </c>
      <c r="AA2025" s="6">
        <f t="shared" si="168"/>
        <v>51.12</v>
      </c>
    </row>
    <row r="2026" spans="2:27" x14ac:dyDescent="0.3">
      <c r="B2026">
        <v>2023</v>
      </c>
      <c r="C2026" t="s">
        <v>4907</v>
      </c>
      <c r="D2026" s="1">
        <v>42632</v>
      </c>
      <c r="E2026" s="1">
        <v>42634</v>
      </c>
      <c r="F2026" s="9" t="str">
        <f t="shared" si="171"/>
        <v>2 days</v>
      </c>
      <c r="G2026" t="s">
        <v>187</v>
      </c>
      <c r="H2026" t="s">
        <v>4908</v>
      </c>
      <c r="I2026" t="s">
        <v>4909</v>
      </c>
      <c r="J2026" t="s">
        <v>101</v>
      </c>
      <c r="K2026" t="s">
        <v>26</v>
      </c>
      <c r="L2026" t="s">
        <v>3585</v>
      </c>
      <c r="M2026" t="s">
        <v>1402</v>
      </c>
      <c r="N2026">
        <v>2908</v>
      </c>
      <c r="O2026" t="s">
        <v>147</v>
      </c>
      <c r="P2026" t="s">
        <v>2854</v>
      </c>
      <c r="Q2026" t="s">
        <v>45</v>
      </c>
      <c r="R2026" t="s">
        <v>74</v>
      </c>
      <c r="S2026" t="s">
        <v>2855</v>
      </c>
      <c r="T2026" s="9">
        <v>49.53</v>
      </c>
      <c r="U2026">
        <v>3</v>
      </c>
      <c r="V2026" s="2">
        <v>0</v>
      </c>
      <c r="W2026" s="6">
        <v>23.77</v>
      </c>
      <c r="X2026" s="14">
        <f>AA2026-W2026</f>
        <v>124.82000000000001</v>
      </c>
      <c r="Y2026" s="6">
        <f>T2026*U2026</f>
        <v>148.59</v>
      </c>
      <c r="Z2026" s="6">
        <f>Y2026*V2026</f>
        <v>0</v>
      </c>
      <c r="AA2026" s="6">
        <f t="shared" si="168"/>
        <v>148.59</v>
      </c>
    </row>
    <row r="2027" spans="2:27" x14ac:dyDescent="0.3">
      <c r="B2027">
        <v>2024</v>
      </c>
      <c r="C2027" t="s">
        <v>4907</v>
      </c>
      <c r="D2027" s="1">
        <v>42632</v>
      </c>
      <c r="E2027" s="1">
        <v>42634</v>
      </c>
      <c r="F2027" s="9" t="str">
        <f t="shared" si="171"/>
        <v>2 days</v>
      </c>
      <c r="G2027" t="s">
        <v>187</v>
      </c>
      <c r="H2027" t="s">
        <v>4908</v>
      </c>
      <c r="I2027" t="s">
        <v>4909</v>
      </c>
      <c r="J2027" t="s">
        <v>101</v>
      </c>
      <c r="K2027" t="s">
        <v>26</v>
      </c>
      <c r="L2027" t="s">
        <v>3585</v>
      </c>
      <c r="M2027" t="s">
        <v>1402</v>
      </c>
      <c r="N2027">
        <v>2908</v>
      </c>
      <c r="O2027" t="s">
        <v>147</v>
      </c>
      <c r="P2027" t="s">
        <v>2481</v>
      </c>
      <c r="Q2027" t="s">
        <v>31</v>
      </c>
      <c r="R2027" t="s">
        <v>35</v>
      </c>
      <c r="S2027" t="s">
        <v>2482</v>
      </c>
      <c r="T2027" s="9">
        <v>872.32</v>
      </c>
      <c r="U2027">
        <v>4</v>
      </c>
      <c r="V2027" s="2">
        <v>0</v>
      </c>
      <c r="W2027" s="6">
        <v>244.25</v>
      </c>
      <c r="X2027" s="14">
        <f>AA2027-W2027</f>
        <v>3245.03</v>
      </c>
      <c r="Y2027" s="6">
        <f>T2027*U2027</f>
        <v>3489.28</v>
      </c>
      <c r="Z2027" s="6">
        <f>Y2027*V2027</f>
        <v>0</v>
      </c>
      <c r="AA2027" s="6">
        <f t="shared" si="168"/>
        <v>3489.28</v>
      </c>
    </row>
    <row r="2028" spans="2:27" x14ac:dyDescent="0.3">
      <c r="B2028">
        <v>2025</v>
      </c>
      <c r="C2028" t="s">
        <v>4910</v>
      </c>
      <c r="D2028" s="1">
        <v>42967</v>
      </c>
      <c r="E2028" s="1">
        <v>42969</v>
      </c>
      <c r="F2028" s="9" t="str">
        <f t="shared" si="171"/>
        <v>2 days</v>
      </c>
      <c r="G2028" t="s">
        <v>22</v>
      </c>
      <c r="H2028" t="s">
        <v>3583</v>
      </c>
      <c r="I2028" t="s">
        <v>3584</v>
      </c>
      <c r="J2028" t="s">
        <v>25</v>
      </c>
      <c r="K2028" t="s">
        <v>26</v>
      </c>
      <c r="L2028" t="s">
        <v>3496</v>
      </c>
      <c r="M2028" t="s">
        <v>42</v>
      </c>
      <c r="N2028">
        <v>93727</v>
      </c>
      <c r="O2028" t="s">
        <v>43</v>
      </c>
      <c r="P2028" t="s">
        <v>3842</v>
      </c>
      <c r="Q2028" t="s">
        <v>45</v>
      </c>
      <c r="R2028" t="s">
        <v>74</v>
      </c>
      <c r="S2028" t="s">
        <v>3843</v>
      </c>
      <c r="T2028" s="9">
        <v>239.12</v>
      </c>
      <c r="U2028">
        <v>5</v>
      </c>
      <c r="V2028" s="2">
        <v>0.2</v>
      </c>
      <c r="W2028" s="6">
        <v>77.709999999999994</v>
      </c>
      <c r="X2028" s="14">
        <f>AA2028-W2028</f>
        <v>878.76999999999987</v>
      </c>
      <c r="Y2028" s="6">
        <f>T2028*U2028</f>
        <v>1195.5999999999999</v>
      </c>
      <c r="Z2028" s="6">
        <f>Y2028*V2028</f>
        <v>239.12</v>
      </c>
      <c r="AA2028" s="6">
        <f t="shared" si="168"/>
        <v>956.4799999999999</v>
      </c>
    </row>
    <row r="2029" spans="2:27" x14ac:dyDescent="0.3">
      <c r="B2029">
        <v>2026</v>
      </c>
      <c r="C2029" t="s">
        <v>4911</v>
      </c>
      <c r="D2029" s="1">
        <v>42076</v>
      </c>
      <c r="E2029" s="1">
        <v>42078</v>
      </c>
      <c r="F2029" s="9" t="str">
        <f t="shared" si="171"/>
        <v>2 days</v>
      </c>
      <c r="G2029" t="s">
        <v>187</v>
      </c>
      <c r="H2029" t="s">
        <v>4274</v>
      </c>
      <c r="I2029" t="s">
        <v>4275</v>
      </c>
      <c r="J2029" t="s">
        <v>25</v>
      </c>
      <c r="K2029" t="s">
        <v>26</v>
      </c>
      <c r="L2029" t="s">
        <v>94</v>
      </c>
      <c r="M2029" t="s">
        <v>95</v>
      </c>
      <c r="N2029">
        <v>98103</v>
      </c>
      <c r="O2029" t="s">
        <v>43</v>
      </c>
      <c r="P2029" t="s">
        <v>2467</v>
      </c>
      <c r="Q2029" t="s">
        <v>31</v>
      </c>
      <c r="R2029" t="s">
        <v>32</v>
      </c>
      <c r="S2029" t="s">
        <v>2468</v>
      </c>
      <c r="T2029" s="9">
        <v>141.96</v>
      </c>
      <c r="U2029">
        <v>2</v>
      </c>
      <c r="V2029" s="2">
        <v>0</v>
      </c>
      <c r="W2029" s="6">
        <v>39.75</v>
      </c>
      <c r="X2029" s="14">
        <f>AA2029-W2029</f>
        <v>244.17000000000002</v>
      </c>
      <c r="Y2029" s="6">
        <f>T2029*U2029</f>
        <v>283.92</v>
      </c>
      <c r="Z2029" s="6">
        <f>Y2029*V2029</f>
        <v>0</v>
      </c>
      <c r="AA2029" s="6">
        <f t="shared" si="168"/>
        <v>283.92</v>
      </c>
    </row>
    <row r="2030" spans="2:27" x14ac:dyDescent="0.3">
      <c r="B2030">
        <v>2027</v>
      </c>
      <c r="C2030" t="s">
        <v>4912</v>
      </c>
      <c r="D2030" s="1">
        <v>42591</v>
      </c>
      <c r="E2030" s="1">
        <v>42652</v>
      </c>
      <c r="F2030" s="9" t="str">
        <f t="shared" si="171"/>
        <v>61 days</v>
      </c>
      <c r="G2030" t="s">
        <v>22</v>
      </c>
      <c r="H2030" t="s">
        <v>786</v>
      </c>
      <c r="I2030" t="s">
        <v>787</v>
      </c>
      <c r="J2030" t="s">
        <v>101</v>
      </c>
      <c r="K2030" t="s">
        <v>26</v>
      </c>
      <c r="L2030" t="s">
        <v>2475</v>
      </c>
      <c r="M2030" t="s">
        <v>42</v>
      </c>
      <c r="N2030">
        <v>93534</v>
      </c>
      <c r="O2030" t="s">
        <v>43</v>
      </c>
      <c r="P2030" t="s">
        <v>1345</v>
      </c>
      <c r="Q2030" t="s">
        <v>45</v>
      </c>
      <c r="R2030" t="s">
        <v>74</v>
      </c>
      <c r="S2030" t="s">
        <v>1346</v>
      </c>
      <c r="T2030" s="9">
        <v>33.020000000000003</v>
      </c>
      <c r="U2030">
        <v>2</v>
      </c>
      <c r="V2030" s="2">
        <v>0.2</v>
      </c>
      <c r="W2030" s="6">
        <v>11.56</v>
      </c>
      <c r="X2030" s="14">
        <f>AA2030-W2030</f>
        <v>41.272000000000006</v>
      </c>
      <c r="Y2030" s="6">
        <f>T2030*U2030</f>
        <v>66.040000000000006</v>
      </c>
      <c r="Z2030" s="6">
        <f>Y2030*V2030</f>
        <v>13.208000000000002</v>
      </c>
      <c r="AA2030" s="6">
        <f t="shared" si="168"/>
        <v>52.832000000000008</v>
      </c>
    </row>
    <row r="2031" spans="2:27" x14ac:dyDescent="0.3">
      <c r="B2031">
        <v>2028</v>
      </c>
      <c r="C2031" t="s">
        <v>4912</v>
      </c>
      <c r="D2031" s="1">
        <v>42591</v>
      </c>
      <c r="E2031" s="1">
        <v>42652</v>
      </c>
      <c r="F2031" s="9" t="str">
        <f t="shared" si="171"/>
        <v>61 days</v>
      </c>
      <c r="G2031" t="s">
        <v>22</v>
      </c>
      <c r="H2031" t="s">
        <v>786</v>
      </c>
      <c r="I2031" t="s">
        <v>787</v>
      </c>
      <c r="J2031" t="s">
        <v>101</v>
      </c>
      <c r="K2031" t="s">
        <v>26</v>
      </c>
      <c r="L2031" t="s">
        <v>2475</v>
      </c>
      <c r="M2031" t="s">
        <v>42</v>
      </c>
      <c r="N2031">
        <v>93534</v>
      </c>
      <c r="O2031" t="s">
        <v>43</v>
      </c>
      <c r="P2031" t="s">
        <v>2104</v>
      </c>
      <c r="Q2031" t="s">
        <v>45</v>
      </c>
      <c r="R2031" t="s">
        <v>74</v>
      </c>
      <c r="S2031" t="s">
        <v>2105</v>
      </c>
      <c r="T2031" s="9">
        <v>67.14</v>
      </c>
      <c r="U2031">
        <v>4</v>
      </c>
      <c r="V2031" s="2">
        <v>0.2</v>
      </c>
      <c r="W2031" s="6">
        <v>23.5</v>
      </c>
      <c r="X2031" s="14">
        <f>AA2031-W2031</f>
        <v>191.34800000000001</v>
      </c>
      <c r="Y2031" s="6">
        <f>T2031*U2031</f>
        <v>268.56</v>
      </c>
      <c r="Z2031" s="6">
        <f>Y2031*V2031</f>
        <v>53.712000000000003</v>
      </c>
      <c r="AA2031" s="6">
        <f t="shared" si="168"/>
        <v>214.84800000000001</v>
      </c>
    </row>
    <row r="2032" spans="2:27" x14ac:dyDescent="0.3">
      <c r="B2032">
        <v>2029</v>
      </c>
      <c r="C2032" t="s">
        <v>4913</v>
      </c>
      <c r="D2032" s="1">
        <v>42334</v>
      </c>
      <c r="E2032" s="1">
        <v>42338</v>
      </c>
      <c r="F2032" s="9" t="str">
        <f t="shared" si="171"/>
        <v>4 days</v>
      </c>
      <c r="G2032" t="s">
        <v>49</v>
      </c>
      <c r="H2032" t="s">
        <v>2690</v>
      </c>
      <c r="I2032" t="s">
        <v>2691</v>
      </c>
      <c r="J2032" t="s">
        <v>40</v>
      </c>
      <c r="K2032" t="s">
        <v>26</v>
      </c>
      <c r="L2032" t="s">
        <v>4914</v>
      </c>
      <c r="M2032" t="s">
        <v>1247</v>
      </c>
      <c r="N2032">
        <v>1453</v>
      </c>
      <c r="O2032" t="s">
        <v>147</v>
      </c>
      <c r="P2032" t="s">
        <v>795</v>
      </c>
      <c r="Q2032" t="s">
        <v>45</v>
      </c>
      <c r="R2032" t="s">
        <v>74</v>
      </c>
      <c r="S2032" t="s">
        <v>796</v>
      </c>
      <c r="T2032" s="9">
        <v>14.73</v>
      </c>
      <c r="U2032">
        <v>3</v>
      </c>
      <c r="V2032" s="2">
        <v>0</v>
      </c>
      <c r="W2032" s="6">
        <v>6.92</v>
      </c>
      <c r="X2032" s="14">
        <f>AA2032-W2032</f>
        <v>37.269999999999996</v>
      </c>
      <c r="Y2032" s="6">
        <f>T2032*U2032</f>
        <v>44.19</v>
      </c>
      <c r="Z2032" s="6">
        <f>Y2032*V2032</f>
        <v>0</v>
      </c>
      <c r="AA2032" s="6">
        <f t="shared" si="168"/>
        <v>44.19</v>
      </c>
    </row>
    <row r="2033" spans="2:27" x14ac:dyDescent="0.3">
      <c r="B2033">
        <v>2030</v>
      </c>
      <c r="C2033" t="s">
        <v>4913</v>
      </c>
      <c r="D2033" s="1">
        <v>42334</v>
      </c>
      <c r="E2033" s="1">
        <v>42338</v>
      </c>
      <c r="F2033" s="9" t="str">
        <f t="shared" si="171"/>
        <v>4 days</v>
      </c>
      <c r="G2033" t="s">
        <v>49</v>
      </c>
      <c r="H2033" t="s">
        <v>2690</v>
      </c>
      <c r="I2033" t="s">
        <v>2691</v>
      </c>
      <c r="J2033" t="s">
        <v>40</v>
      </c>
      <c r="K2033" t="s">
        <v>26</v>
      </c>
      <c r="L2033" t="s">
        <v>4914</v>
      </c>
      <c r="M2033" t="s">
        <v>1247</v>
      </c>
      <c r="N2033">
        <v>1453</v>
      </c>
      <c r="O2033" t="s">
        <v>147</v>
      </c>
      <c r="P2033" t="s">
        <v>4915</v>
      </c>
      <c r="Q2033" t="s">
        <v>45</v>
      </c>
      <c r="R2033" t="s">
        <v>58</v>
      </c>
      <c r="S2033" t="s">
        <v>4916</v>
      </c>
      <c r="T2033" s="9">
        <v>104.9</v>
      </c>
      <c r="U2033">
        <v>5</v>
      </c>
      <c r="V2033" s="2">
        <v>0</v>
      </c>
      <c r="W2033" s="6">
        <v>25.18</v>
      </c>
      <c r="X2033" s="14">
        <f>AA2033-W2033</f>
        <v>499.32</v>
      </c>
      <c r="Y2033" s="6">
        <f>T2033*U2033</f>
        <v>524.5</v>
      </c>
      <c r="Z2033" s="6">
        <f>Y2033*V2033</f>
        <v>0</v>
      </c>
      <c r="AA2033" s="6">
        <f t="shared" si="168"/>
        <v>524.5</v>
      </c>
    </row>
    <row r="2034" spans="2:27" x14ac:dyDescent="0.3">
      <c r="B2034">
        <v>2031</v>
      </c>
      <c r="C2034" t="s">
        <v>4913</v>
      </c>
      <c r="D2034" s="1">
        <v>42334</v>
      </c>
      <c r="E2034" s="1">
        <v>42338</v>
      </c>
      <c r="F2034" s="9" t="str">
        <f t="shared" si="171"/>
        <v>4 days</v>
      </c>
      <c r="G2034" t="s">
        <v>49</v>
      </c>
      <c r="H2034" t="s">
        <v>2690</v>
      </c>
      <c r="I2034" t="s">
        <v>2691</v>
      </c>
      <c r="J2034" t="s">
        <v>40</v>
      </c>
      <c r="K2034" t="s">
        <v>26</v>
      </c>
      <c r="L2034" t="s">
        <v>4914</v>
      </c>
      <c r="M2034" t="s">
        <v>1247</v>
      </c>
      <c r="N2034">
        <v>1453</v>
      </c>
      <c r="O2034" t="s">
        <v>147</v>
      </c>
      <c r="P2034" t="s">
        <v>3081</v>
      </c>
      <c r="Q2034" t="s">
        <v>45</v>
      </c>
      <c r="R2034" t="s">
        <v>74</v>
      </c>
      <c r="S2034" t="s">
        <v>3082</v>
      </c>
      <c r="T2034" s="9">
        <v>61.04</v>
      </c>
      <c r="U2034">
        <v>4</v>
      </c>
      <c r="V2034" s="2">
        <v>0</v>
      </c>
      <c r="W2034" s="6">
        <v>30.52</v>
      </c>
      <c r="X2034" s="14">
        <f>AA2034-W2034</f>
        <v>213.64</v>
      </c>
      <c r="Y2034" s="6">
        <f>T2034*U2034</f>
        <v>244.16</v>
      </c>
      <c r="Z2034" s="6">
        <f>Y2034*V2034</f>
        <v>0</v>
      </c>
      <c r="AA2034" s="6">
        <f t="shared" si="168"/>
        <v>244.16</v>
      </c>
    </row>
    <row r="2035" spans="2:27" x14ac:dyDescent="0.3">
      <c r="B2035">
        <v>2032</v>
      </c>
      <c r="C2035" t="s">
        <v>4913</v>
      </c>
      <c r="D2035" s="1">
        <v>42334</v>
      </c>
      <c r="E2035" s="1">
        <v>42338</v>
      </c>
      <c r="F2035" s="9" t="str">
        <f t="shared" si="171"/>
        <v>4 days</v>
      </c>
      <c r="G2035" t="s">
        <v>49</v>
      </c>
      <c r="H2035" t="s">
        <v>2690</v>
      </c>
      <c r="I2035" t="s">
        <v>2691</v>
      </c>
      <c r="J2035" t="s">
        <v>40</v>
      </c>
      <c r="K2035" t="s">
        <v>26</v>
      </c>
      <c r="L2035" t="s">
        <v>4914</v>
      </c>
      <c r="M2035" t="s">
        <v>1247</v>
      </c>
      <c r="N2035">
        <v>1453</v>
      </c>
      <c r="O2035" t="s">
        <v>147</v>
      </c>
      <c r="P2035" t="s">
        <v>4077</v>
      </c>
      <c r="Q2035" t="s">
        <v>45</v>
      </c>
      <c r="R2035" t="s">
        <v>89</v>
      </c>
      <c r="S2035" t="s">
        <v>4078</v>
      </c>
      <c r="T2035" s="9">
        <v>10.95</v>
      </c>
      <c r="U2035">
        <v>3</v>
      </c>
      <c r="V2035" s="2">
        <v>0</v>
      </c>
      <c r="W2035" s="6">
        <v>5.15</v>
      </c>
      <c r="X2035" s="14">
        <f>AA2035-W2035</f>
        <v>27.699999999999996</v>
      </c>
      <c r="Y2035" s="6">
        <f>T2035*U2035</f>
        <v>32.849999999999994</v>
      </c>
      <c r="Z2035" s="6">
        <f>Y2035*V2035</f>
        <v>0</v>
      </c>
      <c r="AA2035" s="6">
        <f t="shared" si="168"/>
        <v>32.849999999999994</v>
      </c>
    </row>
    <row r="2036" spans="2:27" x14ac:dyDescent="0.3">
      <c r="B2036">
        <v>2033</v>
      </c>
      <c r="C2036" t="s">
        <v>4917</v>
      </c>
      <c r="D2036" s="1">
        <v>42625</v>
      </c>
      <c r="E2036" s="1">
        <v>42717</v>
      </c>
      <c r="F2036" s="9" t="str">
        <f t="shared" si="171"/>
        <v>92 days</v>
      </c>
      <c r="G2036" t="s">
        <v>49</v>
      </c>
      <c r="H2036" t="s">
        <v>2766</v>
      </c>
      <c r="I2036" t="s">
        <v>2767</v>
      </c>
      <c r="J2036" t="s">
        <v>40</v>
      </c>
      <c r="K2036" t="s">
        <v>26</v>
      </c>
      <c r="L2036" t="s">
        <v>102</v>
      </c>
      <c r="M2036" t="s">
        <v>103</v>
      </c>
      <c r="N2036">
        <v>76106</v>
      </c>
      <c r="O2036" t="s">
        <v>104</v>
      </c>
      <c r="P2036" t="s">
        <v>2768</v>
      </c>
      <c r="Q2036" t="s">
        <v>45</v>
      </c>
      <c r="R2036" t="s">
        <v>89</v>
      </c>
      <c r="S2036" t="s">
        <v>2769</v>
      </c>
      <c r="T2036" s="9">
        <v>9.39</v>
      </c>
      <c r="U2036">
        <v>2</v>
      </c>
      <c r="V2036" s="2">
        <v>0.2</v>
      </c>
      <c r="W2036" s="6">
        <v>3.29</v>
      </c>
      <c r="X2036" s="14">
        <f>AA2036-W2036</f>
        <v>11.734000000000002</v>
      </c>
      <c r="Y2036" s="6">
        <f>T2036*U2036</f>
        <v>18.78</v>
      </c>
      <c r="Z2036" s="6">
        <f>Y2036*V2036</f>
        <v>3.7560000000000002</v>
      </c>
      <c r="AA2036" s="6">
        <f t="shared" si="168"/>
        <v>15.024000000000001</v>
      </c>
    </row>
    <row r="2037" spans="2:27" x14ac:dyDescent="0.3">
      <c r="B2037">
        <v>2034</v>
      </c>
      <c r="C2037" t="s">
        <v>4917</v>
      </c>
      <c r="D2037" s="1">
        <v>42625</v>
      </c>
      <c r="E2037" s="1">
        <v>42717</v>
      </c>
      <c r="F2037" s="9" t="str">
        <f t="shared" si="171"/>
        <v>92 days</v>
      </c>
      <c r="G2037" t="s">
        <v>49</v>
      </c>
      <c r="H2037" t="s">
        <v>2766</v>
      </c>
      <c r="I2037" t="s">
        <v>2767</v>
      </c>
      <c r="J2037" t="s">
        <v>40</v>
      </c>
      <c r="K2037" t="s">
        <v>26</v>
      </c>
      <c r="L2037" t="s">
        <v>102</v>
      </c>
      <c r="M2037" t="s">
        <v>103</v>
      </c>
      <c r="N2037">
        <v>76106</v>
      </c>
      <c r="O2037" t="s">
        <v>104</v>
      </c>
      <c r="P2037" t="s">
        <v>4529</v>
      </c>
      <c r="Q2037" t="s">
        <v>45</v>
      </c>
      <c r="R2037" t="s">
        <v>67</v>
      </c>
      <c r="S2037" t="s">
        <v>4530</v>
      </c>
      <c r="T2037" s="9">
        <v>9.33</v>
      </c>
      <c r="U2037">
        <v>1</v>
      </c>
      <c r="V2037" s="2">
        <v>0.2</v>
      </c>
      <c r="W2037" s="6">
        <v>0.82</v>
      </c>
      <c r="X2037" s="14">
        <f>AA2037-W2037</f>
        <v>6.6440000000000001</v>
      </c>
      <c r="Y2037" s="6">
        <f>T2037*U2037</f>
        <v>9.33</v>
      </c>
      <c r="Z2037" s="6">
        <f>Y2037*V2037</f>
        <v>1.8660000000000001</v>
      </c>
      <c r="AA2037" s="6">
        <f t="shared" si="168"/>
        <v>7.4640000000000004</v>
      </c>
    </row>
    <row r="2038" spans="2:27" x14ac:dyDescent="0.3">
      <c r="B2038">
        <v>2035</v>
      </c>
      <c r="C2038" t="s">
        <v>4918</v>
      </c>
      <c r="D2038" s="1">
        <v>43003</v>
      </c>
      <c r="E2038" s="1">
        <v>43007</v>
      </c>
      <c r="F2038" s="9" t="str">
        <f t="shared" si="171"/>
        <v>4 days</v>
      </c>
      <c r="G2038" t="s">
        <v>49</v>
      </c>
      <c r="H2038" t="s">
        <v>4919</v>
      </c>
      <c r="I2038" t="s">
        <v>4920</v>
      </c>
      <c r="J2038" t="s">
        <v>25</v>
      </c>
      <c r="K2038" t="s">
        <v>26</v>
      </c>
      <c r="L2038" t="s">
        <v>388</v>
      </c>
      <c r="M2038" t="s">
        <v>228</v>
      </c>
      <c r="N2038">
        <v>55901</v>
      </c>
      <c r="O2038" t="s">
        <v>104</v>
      </c>
      <c r="P2038" t="s">
        <v>3369</v>
      </c>
      <c r="Q2038" t="s">
        <v>45</v>
      </c>
      <c r="R2038" t="s">
        <v>74</v>
      </c>
      <c r="S2038" t="s">
        <v>3370</v>
      </c>
      <c r="T2038" s="9">
        <v>8.26</v>
      </c>
      <c r="U2038">
        <v>2</v>
      </c>
      <c r="V2038" s="2">
        <v>0</v>
      </c>
      <c r="W2038" s="6">
        <v>3.88</v>
      </c>
      <c r="X2038" s="14">
        <f>AA2038-W2038</f>
        <v>12.64</v>
      </c>
      <c r="Y2038" s="6">
        <f>T2038*U2038</f>
        <v>16.52</v>
      </c>
      <c r="Z2038" s="6">
        <f>Y2038*V2038</f>
        <v>0</v>
      </c>
      <c r="AA2038" s="6">
        <f t="shared" si="168"/>
        <v>16.52</v>
      </c>
    </row>
    <row r="2039" spans="2:27" x14ac:dyDescent="0.3">
      <c r="B2039">
        <v>2036</v>
      </c>
      <c r="C2039" t="s">
        <v>4918</v>
      </c>
      <c r="D2039" s="1">
        <v>43003</v>
      </c>
      <c r="E2039" s="1">
        <v>43007</v>
      </c>
      <c r="F2039" s="9" t="str">
        <f t="shared" si="171"/>
        <v>4 days</v>
      </c>
      <c r="G2039" t="s">
        <v>49</v>
      </c>
      <c r="H2039" t="s">
        <v>4919</v>
      </c>
      <c r="I2039" t="s">
        <v>4920</v>
      </c>
      <c r="J2039" t="s">
        <v>25</v>
      </c>
      <c r="K2039" t="s">
        <v>26</v>
      </c>
      <c r="L2039" t="s">
        <v>388</v>
      </c>
      <c r="M2039" t="s">
        <v>228</v>
      </c>
      <c r="N2039">
        <v>55901</v>
      </c>
      <c r="O2039" t="s">
        <v>104</v>
      </c>
      <c r="P2039" t="s">
        <v>260</v>
      </c>
      <c r="Q2039" t="s">
        <v>31</v>
      </c>
      <c r="R2039" t="s">
        <v>35</v>
      </c>
      <c r="S2039" t="s">
        <v>261</v>
      </c>
      <c r="T2039" s="9">
        <v>269.97000000000003</v>
      </c>
      <c r="U2039">
        <v>3</v>
      </c>
      <c r="V2039" s="2">
        <v>0</v>
      </c>
      <c r="W2039" s="6">
        <v>51.29</v>
      </c>
      <c r="X2039" s="14">
        <f>AA2039-W2039</f>
        <v>758.62000000000012</v>
      </c>
      <c r="Y2039" s="6">
        <f>T2039*U2039</f>
        <v>809.91000000000008</v>
      </c>
      <c r="Z2039" s="6">
        <f>Y2039*V2039</f>
        <v>0</v>
      </c>
      <c r="AA2039" s="6">
        <f t="shared" si="168"/>
        <v>809.91000000000008</v>
      </c>
    </row>
    <row r="2040" spans="2:27" x14ac:dyDescent="0.3">
      <c r="B2040">
        <v>2037</v>
      </c>
      <c r="C2040" t="s">
        <v>4921</v>
      </c>
      <c r="D2040" s="1">
        <v>42027</v>
      </c>
      <c r="E2040" s="1">
        <v>42031</v>
      </c>
      <c r="F2040" s="9" t="str">
        <f t="shared" si="171"/>
        <v>4 days</v>
      </c>
      <c r="G2040" t="s">
        <v>49</v>
      </c>
      <c r="H2040" t="s">
        <v>1683</v>
      </c>
      <c r="I2040" t="s">
        <v>1684</v>
      </c>
      <c r="J2040" t="s">
        <v>101</v>
      </c>
      <c r="K2040" t="s">
        <v>26</v>
      </c>
      <c r="L2040" t="s">
        <v>4922</v>
      </c>
      <c r="M2040" t="s">
        <v>1766</v>
      </c>
      <c r="N2040">
        <v>59715</v>
      </c>
      <c r="O2040" t="s">
        <v>43</v>
      </c>
      <c r="P2040" t="s">
        <v>1442</v>
      </c>
      <c r="Q2040" t="s">
        <v>45</v>
      </c>
      <c r="R2040" t="s">
        <v>89</v>
      </c>
      <c r="S2040" t="s">
        <v>1443</v>
      </c>
      <c r="T2040" s="9">
        <v>29.04</v>
      </c>
      <c r="U2040">
        <v>3</v>
      </c>
      <c r="V2040" s="2">
        <v>0</v>
      </c>
      <c r="W2040" s="6">
        <v>13.94</v>
      </c>
      <c r="X2040" s="14">
        <f>AA2040-W2040</f>
        <v>73.180000000000007</v>
      </c>
      <c r="Y2040" s="6">
        <f>T2040*U2040</f>
        <v>87.12</v>
      </c>
      <c r="Z2040" s="6">
        <f>Y2040*V2040</f>
        <v>0</v>
      </c>
      <c r="AA2040" s="6">
        <f t="shared" si="168"/>
        <v>87.12</v>
      </c>
    </row>
    <row r="2041" spans="2:27" x14ac:dyDescent="0.3">
      <c r="B2041">
        <v>2038</v>
      </c>
      <c r="C2041" t="s">
        <v>4921</v>
      </c>
      <c r="D2041" s="1">
        <v>42027</v>
      </c>
      <c r="E2041" s="1">
        <v>42031</v>
      </c>
      <c r="F2041" s="9" t="str">
        <f t="shared" si="171"/>
        <v>4 days</v>
      </c>
      <c r="G2041" t="s">
        <v>49</v>
      </c>
      <c r="H2041" t="s">
        <v>1683</v>
      </c>
      <c r="I2041" t="s">
        <v>1684</v>
      </c>
      <c r="J2041" t="s">
        <v>101</v>
      </c>
      <c r="K2041" t="s">
        <v>26</v>
      </c>
      <c r="L2041" t="s">
        <v>4922</v>
      </c>
      <c r="M2041" t="s">
        <v>1766</v>
      </c>
      <c r="N2041">
        <v>59715</v>
      </c>
      <c r="O2041" t="s">
        <v>43</v>
      </c>
      <c r="P2041" t="s">
        <v>4407</v>
      </c>
      <c r="Q2041" t="s">
        <v>45</v>
      </c>
      <c r="R2041" t="s">
        <v>46</v>
      </c>
      <c r="S2041" t="s">
        <v>4408</v>
      </c>
      <c r="T2041" s="9">
        <v>14.62</v>
      </c>
      <c r="U2041">
        <v>2</v>
      </c>
      <c r="V2041" s="2">
        <v>0</v>
      </c>
      <c r="W2041" s="6">
        <v>6.87</v>
      </c>
      <c r="X2041" s="14">
        <f>AA2041-W2041</f>
        <v>22.369999999999997</v>
      </c>
      <c r="Y2041" s="6">
        <f>T2041*U2041</f>
        <v>29.24</v>
      </c>
      <c r="Z2041" s="6">
        <f>Y2041*V2041</f>
        <v>0</v>
      </c>
      <c r="AA2041" s="6">
        <f t="shared" si="168"/>
        <v>29.24</v>
      </c>
    </row>
    <row r="2042" spans="2:27" x14ac:dyDescent="0.3">
      <c r="B2042">
        <v>2039</v>
      </c>
      <c r="C2042" t="s">
        <v>4923</v>
      </c>
      <c r="D2042" s="1">
        <v>42173</v>
      </c>
      <c r="E2042" s="1">
        <v>42178</v>
      </c>
      <c r="F2042" s="9" t="str">
        <f t="shared" si="171"/>
        <v>5 days</v>
      </c>
      <c r="G2042" t="s">
        <v>49</v>
      </c>
      <c r="H2042" t="s">
        <v>3162</v>
      </c>
      <c r="I2042" t="s">
        <v>3163</v>
      </c>
      <c r="J2042" t="s">
        <v>101</v>
      </c>
      <c r="K2042" t="s">
        <v>26</v>
      </c>
      <c r="L2042" t="s">
        <v>1388</v>
      </c>
      <c r="M2042" t="s">
        <v>309</v>
      </c>
      <c r="N2042">
        <v>85345</v>
      </c>
      <c r="O2042" t="s">
        <v>43</v>
      </c>
      <c r="P2042" t="s">
        <v>4924</v>
      </c>
      <c r="Q2042" t="s">
        <v>45</v>
      </c>
      <c r="R2042" t="s">
        <v>89</v>
      </c>
      <c r="S2042" t="s">
        <v>4925</v>
      </c>
      <c r="T2042" s="9">
        <v>11.95</v>
      </c>
      <c r="U2042">
        <v>3</v>
      </c>
      <c r="V2042" s="2">
        <v>0.2</v>
      </c>
      <c r="W2042" s="6">
        <v>4.33</v>
      </c>
      <c r="X2042" s="14">
        <f>AA2042-W2042</f>
        <v>24.349999999999994</v>
      </c>
      <c r="Y2042" s="6">
        <f>T2042*U2042</f>
        <v>35.849999999999994</v>
      </c>
      <c r="Z2042" s="6">
        <f>Y2042*V2042</f>
        <v>7.169999999999999</v>
      </c>
      <c r="AA2042" s="6">
        <f t="shared" si="168"/>
        <v>28.679999999999996</v>
      </c>
    </row>
    <row r="2043" spans="2:27" x14ac:dyDescent="0.3">
      <c r="B2043">
        <v>2040</v>
      </c>
      <c r="C2043" t="s">
        <v>4923</v>
      </c>
      <c r="D2043" s="1">
        <v>42173</v>
      </c>
      <c r="E2043" s="1">
        <v>42178</v>
      </c>
      <c r="F2043" s="9" t="str">
        <f t="shared" si="171"/>
        <v>5 days</v>
      </c>
      <c r="G2043" t="s">
        <v>49</v>
      </c>
      <c r="H2043" t="s">
        <v>3162</v>
      </c>
      <c r="I2043" t="s">
        <v>3163</v>
      </c>
      <c r="J2043" t="s">
        <v>101</v>
      </c>
      <c r="K2043" t="s">
        <v>26</v>
      </c>
      <c r="L2043" t="s">
        <v>1388</v>
      </c>
      <c r="M2043" t="s">
        <v>309</v>
      </c>
      <c r="N2043">
        <v>85345</v>
      </c>
      <c r="O2043" t="s">
        <v>43</v>
      </c>
      <c r="P2043" t="s">
        <v>3399</v>
      </c>
      <c r="Q2043" t="s">
        <v>45</v>
      </c>
      <c r="R2043" t="s">
        <v>74</v>
      </c>
      <c r="S2043" t="s">
        <v>3400</v>
      </c>
      <c r="T2043" s="9">
        <v>4.54</v>
      </c>
      <c r="U2043">
        <v>7</v>
      </c>
      <c r="V2043" s="2">
        <v>0.7</v>
      </c>
      <c r="W2043" s="6">
        <v>-3.33</v>
      </c>
      <c r="X2043" s="14">
        <f>AA2043-W2043</f>
        <v>12.864000000000003</v>
      </c>
      <c r="Y2043" s="6">
        <f>T2043*U2043</f>
        <v>31.78</v>
      </c>
      <c r="Z2043" s="6">
        <f>Y2043*V2043</f>
        <v>22.245999999999999</v>
      </c>
      <c r="AA2043" s="6">
        <f t="shared" si="168"/>
        <v>9.5340000000000025</v>
      </c>
    </row>
    <row r="2044" spans="2:27" x14ac:dyDescent="0.3">
      <c r="B2044">
        <v>2041</v>
      </c>
      <c r="C2044" t="s">
        <v>4923</v>
      </c>
      <c r="D2044" s="1">
        <v>42173</v>
      </c>
      <c r="E2044" s="1">
        <v>42178</v>
      </c>
      <c r="F2044" s="9" t="str">
        <f t="shared" si="171"/>
        <v>5 days</v>
      </c>
      <c r="G2044" t="s">
        <v>49</v>
      </c>
      <c r="H2044" t="s">
        <v>3162</v>
      </c>
      <c r="I2044" t="s">
        <v>3163</v>
      </c>
      <c r="J2044" t="s">
        <v>101</v>
      </c>
      <c r="K2044" t="s">
        <v>26</v>
      </c>
      <c r="L2044" t="s">
        <v>1388</v>
      </c>
      <c r="M2044" t="s">
        <v>309</v>
      </c>
      <c r="N2044">
        <v>85345</v>
      </c>
      <c r="O2044" t="s">
        <v>43</v>
      </c>
      <c r="P2044" t="s">
        <v>3081</v>
      </c>
      <c r="Q2044" t="s">
        <v>45</v>
      </c>
      <c r="R2044" t="s">
        <v>74</v>
      </c>
      <c r="S2044" t="s">
        <v>3082</v>
      </c>
      <c r="T2044" s="9">
        <v>9.16</v>
      </c>
      <c r="U2044">
        <v>2</v>
      </c>
      <c r="V2044" s="2">
        <v>0.7</v>
      </c>
      <c r="W2044" s="6">
        <v>-6.1</v>
      </c>
      <c r="X2044" s="14">
        <f>AA2044-W2044</f>
        <v>11.596</v>
      </c>
      <c r="Y2044" s="6">
        <f>T2044*U2044</f>
        <v>18.32</v>
      </c>
      <c r="Z2044" s="6">
        <f>Y2044*V2044</f>
        <v>12.824</v>
      </c>
      <c r="AA2044" s="6">
        <f t="shared" si="168"/>
        <v>5.4960000000000004</v>
      </c>
    </row>
    <row r="2045" spans="2:27" x14ac:dyDescent="0.3">
      <c r="B2045">
        <v>2042</v>
      </c>
      <c r="C2045" t="s">
        <v>4923</v>
      </c>
      <c r="D2045" s="1">
        <v>42173</v>
      </c>
      <c r="E2045" s="1">
        <v>42178</v>
      </c>
      <c r="F2045" s="9" t="str">
        <f t="shared" si="171"/>
        <v>5 days</v>
      </c>
      <c r="G2045" t="s">
        <v>49</v>
      </c>
      <c r="H2045" t="s">
        <v>3162</v>
      </c>
      <c r="I2045" t="s">
        <v>3163</v>
      </c>
      <c r="J2045" t="s">
        <v>101</v>
      </c>
      <c r="K2045" t="s">
        <v>26</v>
      </c>
      <c r="L2045" t="s">
        <v>1388</v>
      </c>
      <c r="M2045" t="s">
        <v>309</v>
      </c>
      <c r="N2045">
        <v>85345</v>
      </c>
      <c r="O2045" t="s">
        <v>43</v>
      </c>
      <c r="P2045" t="s">
        <v>4636</v>
      </c>
      <c r="Q2045" t="s">
        <v>31</v>
      </c>
      <c r="R2045" t="s">
        <v>64</v>
      </c>
      <c r="S2045" t="s">
        <v>4637</v>
      </c>
      <c r="T2045" s="9">
        <v>75.36</v>
      </c>
      <c r="U2045">
        <v>5</v>
      </c>
      <c r="V2045" s="2">
        <v>0.2</v>
      </c>
      <c r="W2045" s="6">
        <v>20.72</v>
      </c>
      <c r="X2045" s="14">
        <f>AA2045-W2045</f>
        <v>280.72000000000003</v>
      </c>
      <c r="Y2045" s="6">
        <f>T2045*U2045</f>
        <v>376.8</v>
      </c>
      <c r="Z2045" s="6">
        <f>Y2045*V2045</f>
        <v>75.36</v>
      </c>
      <c r="AA2045" s="6">
        <f t="shared" si="168"/>
        <v>301.44</v>
      </c>
    </row>
    <row r="2046" spans="2:27" x14ac:dyDescent="0.3">
      <c r="B2046">
        <v>2043</v>
      </c>
      <c r="C2046" t="s">
        <v>4926</v>
      </c>
      <c r="D2046" s="1">
        <v>42045</v>
      </c>
      <c r="E2046" s="1">
        <v>42226</v>
      </c>
      <c r="F2046" s="9" t="str">
        <f t="shared" si="171"/>
        <v>181 days</v>
      </c>
      <c r="G2046" t="s">
        <v>49</v>
      </c>
      <c r="H2046" t="s">
        <v>1578</v>
      </c>
      <c r="I2046" t="s">
        <v>1579</v>
      </c>
      <c r="J2046" t="s">
        <v>40</v>
      </c>
      <c r="K2046" t="s">
        <v>26</v>
      </c>
      <c r="L2046" t="s">
        <v>949</v>
      </c>
      <c r="M2046" t="s">
        <v>42</v>
      </c>
      <c r="N2046">
        <v>92105</v>
      </c>
      <c r="O2046" t="s">
        <v>43</v>
      </c>
      <c r="P2046" t="s">
        <v>4927</v>
      </c>
      <c r="Q2046" t="s">
        <v>45</v>
      </c>
      <c r="R2046" t="s">
        <v>74</v>
      </c>
      <c r="S2046" t="s">
        <v>4928</v>
      </c>
      <c r="T2046" s="9">
        <v>57.5</v>
      </c>
      <c r="U2046">
        <v>6</v>
      </c>
      <c r="V2046" s="2">
        <v>0.2</v>
      </c>
      <c r="W2046" s="6">
        <v>20.13</v>
      </c>
      <c r="X2046" s="14">
        <f>AA2046-W2046</f>
        <v>255.87</v>
      </c>
      <c r="Y2046" s="6">
        <f>T2046*U2046</f>
        <v>345</v>
      </c>
      <c r="Z2046" s="6">
        <f>Y2046*V2046</f>
        <v>69</v>
      </c>
      <c r="AA2046" s="6">
        <f t="shared" si="168"/>
        <v>276</v>
      </c>
    </row>
    <row r="2047" spans="2:27" x14ac:dyDescent="0.3">
      <c r="B2047">
        <v>2044</v>
      </c>
      <c r="C2047" t="s">
        <v>4929</v>
      </c>
      <c r="D2047" s="1">
        <v>43057</v>
      </c>
      <c r="E2047" s="1">
        <v>43062</v>
      </c>
      <c r="F2047" s="9" t="str">
        <f t="shared" si="171"/>
        <v>5 days</v>
      </c>
      <c r="G2047" t="s">
        <v>49</v>
      </c>
      <c r="H2047" t="s">
        <v>4015</v>
      </c>
      <c r="I2047" t="s">
        <v>4016</v>
      </c>
      <c r="J2047" t="s">
        <v>40</v>
      </c>
      <c r="K2047" t="s">
        <v>26</v>
      </c>
      <c r="L2047" t="s">
        <v>1121</v>
      </c>
      <c r="M2047" t="s">
        <v>497</v>
      </c>
      <c r="N2047">
        <v>44107</v>
      </c>
      <c r="O2047" t="s">
        <v>147</v>
      </c>
      <c r="P2047" t="s">
        <v>3592</v>
      </c>
      <c r="Q2047" t="s">
        <v>45</v>
      </c>
      <c r="R2047" t="s">
        <v>67</v>
      </c>
      <c r="S2047" t="s">
        <v>3593</v>
      </c>
      <c r="T2047" s="9">
        <v>38.86</v>
      </c>
      <c r="U2047">
        <v>7</v>
      </c>
      <c r="V2047" s="2">
        <v>0.2</v>
      </c>
      <c r="W2047" s="6">
        <v>7.77</v>
      </c>
      <c r="X2047" s="14">
        <f>AA2047-W2047</f>
        <v>209.84599999999998</v>
      </c>
      <c r="Y2047" s="6">
        <f>T2047*U2047</f>
        <v>272.02</v>
      </c>
      <c r="Z2047" s="6">
        <f>Y2047*V2047</f>
        <v>54.403999999999996</v>
      </c>
      <c r="AA2047" s="6">
        <f t="shared" si="168"/>
        <v>217.61599999999999</v>
      </c>
    </row>
    <row r="2048" spans="2:27" x14ac:dyDescent="0.3">
      <c r="B2048">
        <v>2045</v>
      </c>
      <c r="C2048" t="s">
        <v>4930</v>
      </c>
      <c r="D2048" s="1">
        <v>41868</v>
      </c>
      <c r="E2048" s="1">
        <v>41874</v>
      </c>
      <c r="F2048" s="9" t="str">
        <f t="shared" si="171"/>
        <v>6 days</v>
      </c>
      <c r="G2048" t="s">
        <v>49</v>
      </c>
      <c r="H2048" t="s">
        <v>134</v>
      </c>
      <c r="I2048" t="s">
        <v>135</v>
      </c>
      <c r="J2048" t="s">
        <v>40</v>
      </c>
      <c r="K2048" t="s">
        <v>26</v>
      </c>
      <c r="L2048" t="s">
        <v>183</v>
      </c>
      <c r="M2048" t="s">
        <v>103</v>
      </c>
      <c r="N2048">
        <v>77095</v>
      </c>
      <c r="O2048" t="s">
        <v>104</v>
      </c>
      <c r="P2048" t="s">
        <v>3879</v>
      </c>
      <c r="Q2048" t="s">
        <v>45</v>
      </c>
      <c r="R2048" t="s">
        <v>89</v>
      </c>
      <c r="S2048" t="s">
        <v>3880</v>
      </c>
      <c r="T2048" s="9">
        <v>15.55</v>
      </c>
      <c r="U2048">
        <v>3</v>
      </c>
      <c r="V2048" s="2">
        <v>0.2</v>
      </c>
      <c r="W2048" s="6">
        <v>5.44</v>
      </c>
      <c r="X2048" s="14">
        <f>AA2048-W2048</f>
        <v>31.880000000000006</v>
      </c>
      <c r="Y2048" s="6">
        <f>T2048*U2048</f>
        <v>46.650000000000006</v>
      </c>
      <c r="Z2048" s="6">
        <f>Y2048*V2048</f>
        <v>9.3300000000000018</v>
      </c>
      <c r="AA2048" s="6">
        <f t="shared" si="168"/>
        <v>37.320000000000007</v>
      </c>
    </row>
    <row r="2049" spans="2:27" x14ac:dyDescent="0.3">
      <c r="B2049">
        <v>2046</v>
      </c>
      <c r="C2049" t="s">
        <v>4931</v>
      </c>
      <c r="D2049" s="1">
        <v>42568</v>
      </c>
      <c r="E2049" s="1">
        <v>42572</v>
      </c>
      <c r="F2049" s="9" t="str">
        <f t="shared" si="171"/>
        <v>4 days</v>
      </c>
      <c r="G2049" t="s">
        <v>49</v>
      </c>
      <c r="H2049" t="s">
        <v>4932</v>
      </c>
      <c r="I2049" t="s">
        <v>4933</v>
      </c>
      <c r="J2049" t="s">
        <v>40</v>
      </c>
      <c r="K2049" t="s">
        <v>26</v>
      </c>
      <c r="L2049" t="s">
        <v>4934</v>
      </c>
      <c r="M2049" t="s">
        <v>789</v>
      </c>
      <c r="N2049">
        <v>8861</v>
      </c>
      <c r="O2049" t="s">
        <v>147</v>
      </c>
      <c r="P2049" t="s">
        <v>2825</v>
      </c>
      <c r="Q2049" t="s">
        <v>45</v>
      </c>
      <c r="R2049" t="s">
        <v>77</v>
      </c>
      <c r="S2049" t="s">
        <v>2826</v>
      </c>
      <c r="T2049" s="9">
        <v>162.63999999999999</v>
      </c>
      <c r="U2049">
        <v>2</v>
      </c>
      <c r="V2049" s="2">
        <v>0</v>
      </c>
      <c r="W2049" s="6">
        <v>45.54</v>
      </c>
      <c r="X2049" s="14">
        <f>AA2049-W2049</f>
        <v>279.73999999999995</v>
      </c>
      <c r="Y2049" s="6">
        <f>T2049*U2049</f>
        <v>325.27999999999997</v>
      </c>
      <c r="Z2049" s="6">
        <f>Y2049*V2049</f>
        <v>0</v>
      </c>
      <c r="AA2049" s="6">
        <f t="shared" si="168"/>
        <v>325.27999999999997</v>
      </c>
    </row>
    <row r="2050" spans="2:27" x14ac:dyDescent="0.3">
      <c r="B2050">
        <v>2047</v>
      </c>
      <c r="C2050" t="s">
        <v>4931</v>
      </c>
      <c r="D2050" s="1">
        <v>42568</v>
      </c>
      <c r="E2050" s="1">
        <v>42572</v>
      </c>
      <c r="F2050" s="9" t="str">
        <f t="shared" si="171"/>
        <v>4 days</v>
      </c>
      <c r="G2050" t="s">
        <v>49</v>
      </c>
      <c r="H2050" t="s">
        <v>4932</v>
      </c>
      <c r="I2050" t="s">
        <v>4933</v>
      </c>
      <c r="J2050" t="s">
        <v>40</v>
      </c>
      <c r="K2050" t="s">
        <v>26</v>
      </c>
      <c r="L2050" t="s">
        <v>4934</v>
      </c>
      <c r="M2050" t="s">
        <v>789</v>
      </c>
      <c r="N2050">
        <v>8861</v>
      </c>
      <c r="O2050" t="s">
        <v>147</v>
      </c>
      <c r="P2050" t="s">
        <v>1048</v>
      </c>
      <c r="Q2050" t="s">
        <v>70</v>
      </c>
      <c r="R2050" t="s">
        <v>71</v>
      </c>
      <c r="S2050" t="s">
        <v>1049</v>
      </c>
      <c r="T2050" s="9">
        <v>597</v>
      </c>
      <c r="U2050">
        <v>3</v>
      </c>
      <c r="V2050" s="2">
        <v>0</v>
      </c>
      <c r="W2050" s="6">
        <v>280.58999999999997</v>
      </c>
      <c r="X2050" s="14">
        <f>AA2050-W2050</f>
        <v>1510.41</v>
      </c>
      <c r="Y2050" s="6">
        <f>T2050*U2050</f>
        <v>1791</v>
      </c>
      <c r="Z2050" s="6">
        <f>Y2050*V2050</f>
        <v>0</v>
      </c>
      <c r="AA2050" s="6">
        <f t="shared" si="168"/>
        <v>1791</v>
      </c>
    </row>
    <row r="2051" spans="2:27" x14ac:dyDescent="0.3">
      <c r="B2051">
        <v>2048</v>
      </c>
      <c r="C2051" t="s">
        <v>4931</v>
      </c>
      <c r="D2051" s="1">
        <v>42568</v>
      </c>
      <c r="E2051" s="1">
        <v>42572</v>
      </c>
      <c r="F2051" s="9" t="str">
        <f t="shared" si="171"/>
        <v>4 days</v>
      </c>
      <c r="G2051" t="s">
        <v>49</v>
      </c>
      <c r="H2051" t="s">
        <v>4932</v>
      </c>
      <c r="I2051" t="s">
        <v>4933</v>
      </c>
      <c r="J2051" t="s">
        <v>40</v>
      </c>
      <c r="K2051" t="s">
        <v>26</v>
      </c>
      <c r="L2051" t="s">
        <v>4934</v>
      </c>
      <c r="M2051" t="s">
        <v>789</v>
      </c>
      <c r="N2051">
        <v>8861</v>
      </c>
      <c r="O2051" t="s">
        <v>147</v>
      </c>
      <c r="P2051" t="s">
        <v>1628</v>
      </c>
      <c r="Q2051" t="s">
        <v>45</v>
      </c>
      <c r="R2051" t="s">
        <v>89</v>
      </c>
      <c r="S2051" t="s">
        <v>1629</v>
      </c>
      <c r="T2051" s="9">
        <v>55.48</v>
      </c>
      <c r="U2051">
        <v>1</v>
      </c>
      <c r="V2051" s="2">
        <v>0</v>
      </c>
      <c r="W2051" s="6">
        <v>26.63</v>
      </c>
      <c r="X2051" s="14">
        <f>AA2051-W2051</f>
        <v>28.849999999999998</v>
      </c>
      <c r="Y2051" s="6">
        <f>T2051*U2051</f>
        <v>55.48</v>
      </c>
      <c r="Z2051" s="6">
        <f>Y2051*V2051</f>
        <v>0</v>
      </c>
      <c r="AA2051" s="6">
        <f t="shared" si="168"/>
        <v>55.48</v>
      </c>
    </row>
    <row r="2052" spans="2:27" x14ac:dyDescent="0.3">
      <c r="B2052">
        <v>2049</v>
      </c>
      <c r="C2052" t="s">
        <v>4935</v>
      </c>
      <c r="D2052" s="1">
        <v>42315</v>
      </c>
      <c r="E2052" s="1">
        <v>42198</v>
      </c>
      <c r="F2052" s="23" t="s">
        <v>10956</v>
      </c>
      <c r="G2052" t="s">
        <v>187</v>
      </c>
      <c r="H2052" t="s">
        <v>2039</v>
      </c>
      <c r="I2052" t="s">
        <v>2040</v>
      </c>
      <c r="J2052" t="s">
        <v>25</v>
      </c>
      <c r="K2052" t="s">
        <v>26</v>
      </c>
      <c r="L2052" t="s">
        <v>145</v>
      </c>
      <c r="M2052" t="s">
        <v>146</v>
      </c>
      <c r="N2052">
        <v>19134</v>
      </c>
      <c r="O2052" t="s">
        <v>147</v>
      </c>
      <c r="P2052" t="s">
        <v>169</v>
      </c>
      <c r="Q2052" t="s">
        <v>31</v>
      </c>
      <c r="R2052" t="s">
        <v>64</v>
      </c>
      <c r="S2052" t="s">
        <v>170</v>
      </c>
      <c r="T2052" s="9">
        <v>289.8</v>
      </c>
      <c r="U2052">
        <v>7</v>
      </c>
      <c r="V2052" s="2">
        <v>0.2</v>
      </c>
      <c r="W2052" s="6">
        <v>36.229999999999997</v>
      </c>
      <c r="X2052" s="14">
        <f>AA2052-W2052</f>
        <v>1586.65</v>
      </c>
      <c r="Y2052" s="6">
        <f>T2052*U2052</f>
        <v>2028.6000000000001</v>
      </c>
      <c r="Z2052" s="6">
        <f>Y2052*V2052</f>
        <v>405.72</v>
      </c>
      <c r="AA2052" s="6">
        <f t="shared" si="168"/>
        <v>1622.88</v>
      </c>
    </row>
    <row r="2053" spans="2:27" x14ac:dyDescent="0.3">
      <c r="B2053">
        <v>2050</v>
      </c>
      <c r="C2053" t="s">
        <v>4935</v>
      </c>
      <c r="D2053" s="1">
        <v>42315</v>
      </c>
      <c r="E2053" s="1">
        <v>42198</v>
      </c>
      <c r="F2053" s="23" t="s">
        <v>10956</v>
      </c>
      <c r="G2053" t="s">
        <v>187</v>
      </c>
      <c r="H2053" t="s">
        <v>2039</v>
      </c>
      <c r="I2053" t="s">
        <v>2040</v>
      </c>
      <c r="J2053" t="s">
        <v>25</v>
      </c>
      <c r="K2053" t="s">
        <v>26</v>
      </c>
      <c r="L2053" t="s">
        <v>145</v>
      </c>
      <c r="M2053" t="s">
        <v>146</v>
      </c>
      <c r="N2053">
        <v>19134</v>
      </c>
      <c r="O2053" t="s">
        <v>147</v>
      </c>
      <c r="P2053" t="s">
        <v>2969</v>
      </c>
      <c r="Q2053" t="s">
        <v>45</v>
      </c>
      <c r="R2053" t="s">
        <v>74</v>
      </c>
      <c r="S2053" t="s">
        <v>2970</v>
      </c>
      <c r="T2053" s="9">
        <v>2.5</v>
      </c>
      <c r="U2053">
        <v>3</v>
      </c>
      <c r="V2053" s="2">
        <v>0.7</v>
      </c>
      <c r="W2053" s="6">
        <v>-2</v>
      </c>
      <c r="X2053" s="14">
        <f>AA2053-W2053</f>
        <v>4.25</v>
      </c>
      <c r="Y2053" s="6">
        <f>T2053*U2053</f>
        <v>7.5</v>
      </c>
      <c r="Z2053" s="6">
        <f>Y2053*V2053</f>
        <v>5.25</v>
      </c>
      <c r="AA2053" s="6">
        <f t="shared" ref="AA2053:AA2116" si="172">Y2053-Z2053</f>
        <v>2.25</v>
      </c>
    </row>
    <row r="2054" spans="2:27" x14ac:dyDescent="0.3">
      <c r="B2054">
        <v>2051</v>
      </c>
      <c r="C2054" t="s">
        <v>4935</v>
      </c>
      <c r="D2054" s="1">
        <v>42315</v>
      </c>
      <c r="E2054" s="1">
        <v>42198</v>
      </c>
      <c r="F2054" s="23" t="s">
        <v>10956</v>
      </c>
      <c r="G2054" t="s">
        <v>187</v>
      </c>
      <c r="H2054" t="s">
        <v>2039</v>
      </c>
      <c r="I2054" t="s">
        <v>2040</v>
      </c>
      <c r="J2054" t="s">
        <v>25</v>
      </c>
      <c r="K2054" t="s">
        <v>26</v>
      </c>
      <c r="L2054" t="s">
        <v>145</v>
      </c>
      <c r="M2054" t="s">
        <v>146</v>
      </c>
      <c r="N2054">
        <v>19134</v>
      </c>
      <c r="O2054" t="s">
        <v>147</v>
      </c>
      <c r="P2054" t="s">
        <v>3170</v>
      </c>
      <c r="Q2054" t="s">
        <v>45</v>
      </c>
      <c r="R2054" t="s">
        <v>74</v>
      </c>
      <c r="S2054" t="s">
        <v>3171</v>
      </c>
      <c r="T2054" s="9">
        <v>6.48</v>
      </c>
      <c r="U2054">
        <v>4</v>
      </c>
      <c r="V2054" s="2">
        <v>0.7</v>
      </c>
      <c r="W2054" s="6">
        <v>-4.75</v>
      </c>
      <c r="X2054" s="14">
        <f>AA2054-W2054</f>
        <v>12.526000000000003</v>
      </c>
      <c r="Y2054" s="6">
        <f>T2054*U2054</f>
        <v>25.92</v>
      </c>
      <c r="Z2054" s="6">
        <f>Y2054*V2054</f>
        <v>18.143999999999998</v>
      </c>
      <c r="AA2054" s="6">
        <f t="shared" si="172"/>
        <v>7.7760000000000034</v>
      </c>
    </row>
    <row r="2055" spans="2:27" x14ac:dyDescent="0.3">
      <c r="B2055">
        <v>2052</v>
      </c>
      <c r="C2055" t="s">
        <v>4935</v>
      </c>
      <c r="D2055" s="1">
        <v>42315</v>
      </c>
      <c r="E2055" s="1">
        <v>42198</v>
      </c>
      <c r="F2055" s="23" t="s">
        <v>10956</v>
      </c>
      <c r="G2055" t="s">
        <v>187</v>
      </c>
      <c r="H2055" t="s">
        <v>2039</v>
      </c>
      <c r="I2055" t="s">
        <v>2040</v>
      </c>
      <c r="J2055" t="s">
        <v>25</v>
      </c>
      <c r="K2055" t="s">
        <v>26</v>
      </c>
      <c r="L2055" t="s">
        <v>145</v>
      </c>
      <c r="M2055" t="s">
        <v>146</v>
      </c>
      <c r="N2055">
        <v>19134</v>
      </c>
      <c r="O2055" t="s">
        <v>147</v>
      </c>
      <c r="P2055" t="s">
        <v>4936</v>
      </c>
      <c r="Q2055" t="s">
        <v>31</v>
      </c>
      <c r="R2055" t="s">
        <v>35</v>
      </c>
      <c r="S2055" t="s">
        <v>4937</v>
      </c>
      <c r="T2055" s="9">
        <v>341.49</v>
      </c>
      <c r="U2055">
        <v>8</v>
      </c>
      <c r="V2055" s="2">
        <v>0.3</v>
      </c>
      <c r="W2055" s="6">
        <v>-73.180000000000007</v>
      </c>
      <c r="X2055" s="14">
        <f>AA2055-W2055</f>
        <v>1985.5240000000001</v>
      </c>
      <c r="Y2055" s="6">
        <f>T2055*U2055</f>
        <v>2731.92</v>
      </c>
      <c r="Z2055" s="6">
        <f>Y2055*V2055</f>
        <v>819.57600000000002</v>
      </c>
      <c r="AA2055" s="6">
        <f t="shared" si="172"/>
        <v>1912.3440000000001</v>
      </c>
    </row>
    <row r="2056" spans="2:27" x14ac:dyDescent="0.3">
      <c r="B2056">
        <v>2053</v>
      </c>
      <c r="C2056" t="s">
        <v>4935</v>
      </c>
      <c r="D2056" s="1">
        <v>42315</v>
      </c>
      <c r="E2056" s="1">
        <v>42198</v>
      </c>
      <c r="F2056" s="23" t="s">
        <v>10956</v>
      </c>
      <c r="G2056" t="s">
        <v>187</v>
      </c>
      <c r="H2056" t="s">
        <v>2039</v>
      </c>
      <c r="I2056" t="s">
        <v>2040</v>
      </c>
      <c r="J2056" t="s">
        <v>25</v>
      </c>
      <c r="K2056" t="s">
        <v>26</v>
      </c>
      <c r="L2056" t="s">
        <v>145</v>
      </c>
      <c r="M2056" t="s">
        <v>146</v>
      </c>
      <c r="N2056">
        <v>19134</v>
      </c>
      <c r="O2056" t="s">
        <v>147</v>
      </c>
      <c r="P2056" t="s">
        <v>1284</v>
      </c>
      <c r="Q2056" t="s">
        <v>45</v>
      </c>
      <c r="R2056" t="s">
        <v>67</v>
      </c>
      <c r="S2056" t="s">
        <v>1285</v>
      </c>
      <c r="T2056" s="9">
        <v>11.12</v>
      </c>
      <c r="U2056">
        <v>5</v>
      </c>
      <c r="V2056" s="2">
        <v>0.2</v>
      </c>
      <c r="W2056" s="6">
        <v>0.83</v>
      </c>
      <c r="X2056" s="14">
        <f>AA2056-W2056</f>
        <v>43.65</v>
      </c>
      <c r="Y2056" s="6">
        <f>T2056*U2056</f>
        <v>55.599999999999994</v>
      </c>
      <c r="Z2056" s="6">
        <f>Y2056*V2056</f>
        <v>11.12</v>
      </c>
      <c r="AA2056" s="6">
        <f t="shared" si="172"/>
        <v>44.48</v>
      </c>
    </row>
    <row r="2057" spans="2:27" x14ac:dyDescent="0.3">
      <c r="B2057">
        <v>2054</v>
      </c>
      <c r="C2057" t="s">
        <v>4935</v>
      </c>
      <c r="D2057" s="1">
        <v>42315</v>
      </c>
      <c r="E2057" s="1">
        <v>42198</v>
      </c>
      <c r="F2057" s="23" t="s">
        <v>10956</v>
      </c>
      <c r="G2057" t="s">
        <v>187</v>
      </c>
      <c r="H2057" t="s">
        <v>2039</v>
      </c>
      <c r="I2057" t="s">
        <v>2040</v>
      </c>
      <c r="J2057" t="s">
        <v>25</v>
      </c>
      <c r="K2057" t="s">
        <v>26</v>
      </c>
      <c r="L2057" t="s">
        <v>145</v>
      </c>
      <c r="M2057" t="s">
        <v>146</v>
      </c>
      <c r="N2057">
        <v>19134</v>
      </c>
      <c r="O2057" t="s">
        <v>147</v>
      </c>
      <c r="P2057" t="s">
        <v>4938</v>
      </c>
      <c r="Q2057" t="s">
        <v>31</v>
      </c>
      <c r="R2057" t="s">
        <v>64</v>
      </c>
      <c r="S2057" t="s">
        <v>4939</v>
      </c>
      <c r="T2057" s="9">
        <v>25.34</v>
      </c>
      <c r="U2057">
        <v>6</v>
      </c>
      <c r="V2057" s="2">
        <v>0.2</v>
      </c>
      <c r="W2057" s="6">
        <v>3.48</v>
      </c>
      <c r="X2057" s="14">
        <f>AA2057-W2057</f>
        <v>118.15199999999999</v>
      </c>
      <c r="Y2057" s="6">
        <f>T2057*U2057</f>
        <v>152.04</v>
      </c>
      <c r="Z2057" s="6">
        <f>Y2057*V2057</f>
        <v>30.408000000000001</v>
      </c>
      <c r="AA2057" s="6">
        <f t="shared" si="172"/>
        <v>121.63199999999999</v>
      </c>
    </row>
    <row r="2058" spans="2:27" x14ac:dyDescent="0.3">
      <c r="B2058">
        <v>2055</v>
      </c>
      <c r="C2058" t="s">
        <v>4940</v>
      </c>
      <c r="D2058" s="1">
        <v>42381</v>
      </c>
      <c r="E2058" s="1">
        <v>42563</v>
      </c>
      <c r="F2058" s="9" t="str">
        <f t="shared" ref="F2058:F2062" si="173">DATEDIF(D2058,E2058,"d")&amp;" days"</f>
        <v>182 days</v>
      </c>
      <c r="G2058" t="s">
        <v>49</v>
      </c>
      <c r="H2058" t="s">
        <v>4207</v>
      </c>
      <c r="I2058" t="s">
        <v>4208</v>
      </c>
      <c r="J2058" t="s">
        <v>25</v>
      </c>
      <c r="K2058" t="s">
        <v>26</v>
      </c>
      <c r="L2058" t="s">
        <v>1468</v>
      </c>
      <c r="M2058" t="s">
        <v>253</v>
      </c>
      <c r="N2058">
        <v>47374</v>
      </c>
      <c r="O2058" t="s">
        <v>104</v>
      </c>
      <c r="P2058" t="s">
        <v>4560</v>
      </c>
      <c r="Q2058" t="s">
        <v>31</v>
      </c>
      <c r="R2058" t="s">
        <v>64</v>
      </c>
      <c r="S2058" t="s">
        <v>4561</v>
      </c>
      <c r="T2058" s="9">
        <v>17.309999999999999</v>
      </c>
      <c r="U2058">
        <v>3</v>
      </c>
      <c r="V2058" s="2">
        <v>0</v>
      </c>
      <c r="W2058" s="6">
        <v>5.19</v>
      </c>
      <c r="X2058" s="14">
        <f>AA2058-W2058</f>
        <v>46.739999999999995</v>
      </c>
      <c r="Y2058" s="6">
        <f>T2058*U2058</f>
        <v>51.929999999999993</v>
      </c>
      <c r="Z2058" s="6">
        <f>Y2058*V2058</f>
        <v>0</v>
      </c>
      <c r="AA2058" s="6">
        <f t="shared" si="172"/>
        <v>51.929999999999993</v>
      </c>
    </row>
    <row r="2059" spans="2:27" x14ac:dyDescent="0.3">
      <c r="B2059">
        <v>2056</v>
      </c>
      <c r="C2059" t="s">
        <v>4941</v>
      </c>
      <c r="D2059" s="1">
        <v>43091</v>
      </c>
      <c r="E2059" s="1">
        <v>43094</v>
      </c>
      <c r="F2059" s="9" t="str">
        <f t="shared" si="173"/>
        <v>3 days</v>
      </c>
      <c r="G2059" t="s">
        <v>187</v>
      </c>
      <c r="H2059" t="s">
        <v>2001</v>
      </c>
      <c r="I2059" t="s">
        <v>2002</v>
      </c>
      <c r="J2059" t="s">
        <v>25</v>
      </c>
      <c r="K2059" t="s">
        <v>26</v>
      </c>
      <c r="L2059" t="s">
        <v>881</v>
      </c>
      <c r="M2059" t="s">
        <v>237</v>
      </c>
      <c r="N2059">
        <v>48227</v>
      </c>
      <c r="O2059" t="s">
        <v>104</v>
      </c>
      <c r="P2059" t="s">
        <v>4942</v>
      </c>
      <c r="Q2059" t="s">
        <v>70</v>
      </c>
      <c r="R2059" t="s">
        <v>160</v>
      </c>
      <c r="S2059" t="s">
        <v>4943</v>
      </c>
      <c r="T2059" s="9">
        <v>199.95</v>
      </c>
      <c r="U2059">
        <v>5</v>
      </c>
      <c r="V2059" s="2">
        <v>0</v>
      </c>
      <c r="W2059" s="6">
        <v>63.98</v>
      </c>
      <c r="X2059" s="14">
        <f>AA2059-W2059</f>
        <v>935.77</v>
      </c>
      <c r="Y2059" s="6">
        <f>T2059*U2059</f>
        <v>999.75</v>
      </c>
      <c r="Z2059" s="6">
        <f>Y2059*V2059</f>
        <v>0</v>
      </c>
      <c r="AA2059" s="6">
        <f t="shared" si="172"/>
        <v>999.75</v>
      </c>
    </row>
    <row r="2060" spans="2:27" x14ac:dyDescent="0.3">
      <c r="B2060">
        <v>2057</v>
      </c>
      <c r="C2060" t="s">
        <v>4941</v>
      </c>
      <c r="D2060" s="1">
        <v>43091</v>
      </c>
      <c r="E2060" s="1">
        <v>43094</v>
      </c>
      <c r="F2060" s="9" t="str">
        <f t="shared" si="173"/>
        <v>3 days</v>
      </c>
      <c r="G2060" t="s">
        <v>187</v>
      </c>
      <c r="H2060" t="s">
        <v>2001</v>
      </c>
      <c r="I2060" t="s">
        <v>2002</v>
      </c>
      <c r="J2060" t="s">
        <v>25</v>
      </c>
      <c r="K2060" t="s">
        <v>26</v>
      </c>
      <c r="L2060" t="s">
        <v>881</v>
      </c>
      <c r="M2060" t="s">
        <v>237</v>
      </c>
      <c r="N2060">
        <v>48227</v>
      </c>
      <c r="O2060" t="s">
        <v>104</v>
      </c>
      <c r="P2060" t="s">
        <v>2460</v>
      </c>
      <c r="Q2060" t="s">
        <v>31</v>
      </c>
      <c r="R2060" t="s">
        <v>35</v>
      </c>
      <c r="S2060" t="s">
        <v>2461</v>
      </c>
      <c r="T2060" s="9">
        <v>1586.69</v>
      </c>
      <c r="U2060">
        <v>7</v>
      </c>
      <c r="V2060" s="2">
        <v>0</v>
      </c>
      <c r="W2060" s="6">
        <v>412.54</v>
      </c>
      <c r="X2060" s="14">
        <f>AA2060-W2060</f>
        <v>10694.289999999999</v>
      </c>
      <c r="Y2060" s="6">
        <f>T2060*U2060</f>
        <v>11106.83</v>
      </c>
      <c r="Z2060" s="6">
        <f>Y2060*V2060</f>
        <v>0</v>
      </c>
      <c r="AA2060" s="6">
        <f t="shared" si="172"/>
        <v>11106.83</v>
      </c>
    </row>
    <row r="2061" spans="2:27" x14ac:dyDescent="0.3">
      <c r="B2061">
        <v>2058</v>
      </c>
      <c r="C2061" t="s">
        <v>4941</v>
      </c>
      <c r="D2061" s="1">
        <v>43091</v>
      </c>
      <c r="E2061" s="1">
        <v>43094</v>
      </c>
      <c r="F2061" s="9" t="str">
        <f t="shared" si="173"/>
        <v>3 days</v>
      </c>
      <c r="G2061" t="s">
        <v>187</v>
      </c>
      <c r="H2061" t="s">
        <v>2001</v>
      </c>
      <c r="I2061" t="s">
        <v>2002</v>
      </c>
      <c r="J2061" t="s">
        <v>25</v>
      </c>
      <c r="K2061" t="s">
        <v>26</v>
      </c>
      <c r="L2061" t="s">
        <v>881</v>
      </c>
      <c r="M2061" t="s">
        <v>237</v>
      </c>
      <c r="N2061">
        <v>48227</v>
      </c>
      <c r="O2061" t="s">
        <v>104</v>
      </c>
      <c r="P2061" t="s">
        <v>477</v>
      </c>
      <c r="Q2061" t="s">
        <v>70</v>
      </c>
      <c r="R2061" t="s">
        <v>160</v>
      </c>
      <c r="S2061" t="s">
        <v>478</v>
      </c>
      <c r="T2061" s="9">
        <v>84.99</v>
      </c>
      <c r="U2061">
        <v>1</v>
      </c>
      <c r="V2061" s="2">
        <v>0</v>
      </c>
      <c r="W2061" s="6">
        <v>30.6</v>
      </c>
      <c r="X2061" s="14">
        <f>AA2061-W2061</f>
        <v>54.389999999999993</v>
      </c>
      <c r="Y2061" s="6">
        <f>T2061*U2061</f>
        <v>84.99</v>
      </c>
      <c r="Z2061" s="6">
        <f>Y2061*V2061</f>
        <v>0</v>
      </c>
      <c r="AA2061" s="6">
        <f t="shared" si="172"/>
        <v>84.99</v>
      </c>
    </row>
    <row r="2062" spans="2:27" x14ac:dyDescent="0.3">
      <c r="B2062">
        <v>2059</v>
      </c>
      <c r="C2062" t="s">
        <v>4941</v>
      </c>
      <c r="D2062" s="1">
        <v>43091</v>
      </c>
      <c r="E2062" s="1">
        <v>43094</v>
      </c>
      <c r="F2062" s="9" t="str">
        <f t="shared" si="173"/>
        <v>3 days</v>
      </c>
      <c r="G2062" t="s">
        <v>187</v>
      </c>
      <c r="H2062" t="s">
        <v>2001</v>
      </c>
      <c r="I2062" t="s">
        <v>2002</v>
      </c>
      <c r="J2062" t="s">
        <v>25</v>
      </c>
      <c r="K2062" t="s">
        <v>26</v>
      </c>
      <c r="L2062" t="s">
        <v>881</v>
      </c>
      <c r="M2062" t="s">
        <v>237</v>
      </c>
      <c r="N2062">
        <v>48227</v>
      </c>
      <c r="O2062" t="s">
        <v>104</v>
      </c>
      <c r="P2062" t="s">
        <v>538</v>
      </c>
      <c r="Q2062" t="s">
        <v>31</v>
      </c>
      <c r="R2062" t="s">
        <v>55</v>
      </c>
      <c r="S2062" t="s">
        <v>539</v>
      </c>
      <c r="T2062" s="9">
        <v>411.8</v>
      </c>
      <c r="U2062">
        <v>2</v>
      </c>
      <c r="V2062" s="2">
        <v>0</v>
      </c>
      <c r="W2062" s="6">
        <v>70.010000000000005</v>
      </c>
      <c r="X2062" s="14">
        <f>AA2062-W2062</f>
        <v>753.59</v>
      </c>
      <c r="Y2062" s="6">
        <f>T2062*U2062</f>
        <v>823.6</v>
      </c>
      <c r="Z2062" s="6">
        <f>Y2062*V2062</f>
        <v>0</v>
      </c>
      <c r="AA2062" s="6">
        <f t="shared" si="172"/>
        <v>823.6</v>
      </c>
    </row>
    <row r="2063" spans="2:27" x14ac:dyDescent="0.3">
      <c r="B2063">
        <v>2060</v>
      </c>
      <c r="C2063" t="s">
        <v>4944</v>
      </c>
      <c r="D2063" s="1">
        <v>41943</v>
      </c>
      <c r="E2063" s="1">
        <v>41740</v>
      </c>
      <c r="F2063" s="23" t="s">
        <v>10956</v>
      </c>
      <c r="G2063" t="s">
        <v>49</v>
      </c>
      <c r="H2063" t="s">
        <v>512</v>
      </c>
      <c r="I2063" t="s">
        <v>513</v>
      </c>
      <c r="J2063" t="s">
        <v>40</v>
      </c>
      <c r="K2063" t="s">
        <v>26</v>
      </c>
      <c r="L2063" t="s">
        <v>41</v>
      </c>
      <c r="M2063" t="s">
        <v>42</v>
      </c>
      <c r="N2063">
        <v>90049</v>
      </c>
      <c r="O2063" t="s">
        <v>43</v>
      </c>
      <c r="P2063" t="s">
        <v>4945</v>
      </c>
      <c r="Q2063" t="s">
        <v>45</v>
      </c>
      <c r="R2063" t="s">
        <v>268</v>
      </c>
      <c r="S2063" t="s">
        <v>562</v>
      </c>
      <c r="T2063" s="9">
        <v>11.34</v>
      </c>
      <c r="U2063">
        <v>3</v>
      </c>
      <c r="V2063" s="2">
        <v>0</v>
      </c>
      <c r="W2063" s="6">
        <v>5.22</v>
      </c>
      <c r="X2063" s="14">
        <f>AA2063-W2063</f>
        <v>28.799999999999997</v>
      </c>
      <c r="Y2063" s="6">
        <f>T2063*U2063</f>
        <v>34.019999999999996</v>
      </c>
      <c r="Z2063" s="6">
        <f>Y2063*V2063</f>
        <v>0</v>
      </c>
      <c r="AA2063" s="6">
        <f t="shared" si="172"/>
        <v>34.019999999999996</v>
      </c>
    </row>
    <row r="2064" spans="2:27" x14ac:dyDescent="0.3">
      <c r="B2064">
        <v>2061</v>
      </c>
      <c r="C2064" t="s">
        <v>4944</v>
      </c>
      <c r="D2064" s="1">
        <v>41943</v>
      </c>
      <c r="E2064" s="1">
        <v>41740</v>
      </c>
      <c r="F2064" s="23" t="s">
        <v>10956</v>
      </c>
      <c r="G2064" t="s">
        <v>49</v>
      </c>
      <c r="H2064" t="s">
        <v>512</v>
      </c>
      <c r="I2064" t="s">
        <v>513</v>
      </c>
      <c r="J2064" t="s">
        <v>40</v>
      </c>
      <c r="K2064" t="s">
        <v>26</v>
      </c>
      <c r="L2064" t="s">
        <v>41</v>
      </c>
      <c r="M2064" t="s">
        <v>42</v>
      </c>
      <c r="N2064">
        <v>90049</v>
      </c>
      <c r="O2064" t="s">
        <v>43</v>
      </c>
      <c r="P2064" t="s">
        <v>4946</v>
      </c>
      <c r="Q2064" t="s">
        <v>45</v>
      </c>
      <c r="R2064" t="s">
        <v>58</v>
      </c>
      <c r="S2064" t="s">
        <v>4947</v>
      </c>
      <c r="T2064" s="9">
        <v>80.3</v>
      </c>
      <c r="U2064">
        <v>5</v>
      </c>
      <c r="V2064" s="2">
        <v>0</v>
      </c>
      <c r="W2064" s="6">
        <v>20.88</v>
      </c>
      <c r="X2064" s="14">
        <f>AA2064-W2064</f>
        <v>380.62</v>
      </c>
      <c r="Y2064" s="6">
        <f>T2064*U2064</f>
        <v>401.5</v>
      </c>
      <c r="Z2064" s="6">
        <f>Y2064*V2064</f>
        <v>0</v>
      </c>
      <c r="AA2064" s="6">
        <f t="shared" si="172"/>
        <v>401.5</v>
      </c>
    </row>
    <row r="2065" spans="2:27" x14ac:dyDescent="0.3">
      <c r="B2065">
        <v>2062</v>
      </c>
      <c r="C2065" t="s">
        <v>4944</v>
      </c>
      <c r="D2065" s="1">
        <v>41943</v>
      </c>
      <c r="E2065" s="1">
        <v>41740</v>
      </c>
      <c r="F2065" s="23" t="s">
        <v>10956</v>
      </c>
      <c r="G2065" t="s">
        <v>49</v>
      </c>
      <c r="H2065" t="s">
        <v>512</v>
      </c>
      <c r="I2065" t="s">
        <v>513</v>
      </c>
      <c r="J2065" t="s">
        <v>40</v>
      </c>
      <c r="K2065" t="s">
        <v>26</v>
      </c>
      <c r="L2065" t="s">
        <v>41</v>
      </c>
      <c r="M2065" t="s">
        <v>42</v>
      </c>
      <c r="N2065">
        <v>90049</v>
      </c>
      <c r="O2065" t="s">
        <v>43</v>
      </c>
      <c r="P2065" t="s">
        <v>4948</v>
      </c>
      <c r="Q2065" t="s">
        <v>45</v>
      </c>
      <c r="R2065" t="s">
        <v>74</v>
      </c>
      <c r="S2065" t="s">
        <v>4949</v>
      </c>
      <c r="T2065" s="9">
        <v>15.97</v>
      </c>
      <c r="U2065">
        <v>2</v>
      </c>
      <c r="V2065" s="2">
        <v>0.2</v>
      </c>
      <c r="W2065" s="6">
        <v>5.39</v>
      </c>
      <c r="X2065" s="14">
        <f>AA2065-W2065</f>
        <v>20.161999999999999</v>
      </c>
      <c r="Y2065" s="6">
        <f>T2065*U2065</f>
        <v>31.94</v>
      </c>
      <c r="Z2065" s="6">
        <f>Y2065*V2065</f>
        <v>6.3880000000000008</v>
      </c>
      <c r="AA2065" s="6">
        <f t="shared" si="172"/>
        <v>25.552</v>
      </c>
    </row>
    <row r="2066" spans="2:27" x14ac:dyDescent="0.3">
      <c r="B2066">
        <v>2063</v>
      </c>
      <c r="C2066" t="s">
        <v>4944</v>
      </c>
      <c r="D2066" s="1">
        <v>41943</v>
      </c>
      <c r="E2066" s="1">
        <v>41740</v>
      </c>
      <c r="F2066" s="23" t="s">
        <v>10956</v>
      </c>
      <c r="G2066" t="s">
        <v>49</v>
      </c>
      <c r="H2066" t="s">
        <v>512</v>
      </c>
      <c r="I2066" t="s">
        <v>513</v>
      </c>
      <c r="J2066" t="s">
        <v>40</v>
      </c>
      <c r="K2066" t="s">
        <v>26</v>
      </c>
      <c r="L2066" t="s">
        <v>41</v>
      </c>
      <c r="M2066" t="s">
        <v>42</v>
      </c>
      <c r="N2066">
        <v>90049</v>
      </c>
      <c r="O2066" t="s">
        <v>43</v>
      </c>
      <c r="P2066" t="s">
        <v>4950</v>
      </c>
      <c r="Q2066" t="s">
        <v>45</v>
      </c>
      <c r="R2066" t="s">
        <v>89</v>
      </c>
      <c r="S2066" t="s">
        <v>4951</v>
      </c>
      <c r="T2066" s="9">
        <v>64.739999999999995</v>
      </c>
      <c r="U2066">
        <v>13</v>
      </c>
      <c r="V2066" s="2">
        <v>0</v>
      </c>
      <c r="W2066" s="6">
        <v>30.43</v>
      </c>
      <c r="X2066" s="14">
        <f>AA2066-W2066</f>
        <v>811.18999999999994</v>
      </c>
      <c r="Y2066" s="6">
        <f>T2066*U2066</f>
        <v>841.61999999999989</v>
      </c>
      <c r="Z2066" s="6">
        <f>Y2066*V2066</f>
        <v>0</v>
      </c>
      <c r="AA2066" s="6">
        <f t="shared" si="172"/>
        <v>841.61999999999989</v>
      </c>
    </row>
    <row r="2067" spans="2:27" x14ac:dyDescent="0.3">
      <c r="B2067">
        <v>2064</v>
      </c>
      <c r="C2067" t="s">
        <v>4944</v>
      </c>
      <c r="D2067" s="1">
        <v>41943</v>
      </c>
      <c r="E2067" s="1">
        <v>41740</v>
      </c>
      <c r="F2067" s="23" t="s">
        <v>10956</v>
      </c>
      <c r="G2067" t="s">
        <v>49</v>
      </c>
      <c r="H2067" t="s">
        <v>512</v>
      </c>
      <c r="I2067" t="s">
        <v>513</v>
      </c>
      <c r="J2067" t="s">
        <v>40</v>
      </c>
      <c r="K2067" t="s">
        <v>26</v>
      </c>
      <c r="L2067" t="s">
        <v>41</v>
      </c>
      <c r="M2067" t="s">
        <v>42</v>
      </c>
      <c r="N2067">
        <v>90049</v>
      </c>
      <c r="O2067" t="s">
        <v>43</v>
      </c>
      <c r="P2067" t="s">
        <v>4952</v>
      </c>
      <c r="Q2067" t="s">
        <v>45</v>
      </c>
      <c r="R2067" t="s">
        <v>74</v>
      </c>
      <c r="S2067" t="s">
        <v>4953</v>
      </c>
      <c r="T2067" s="9">
        <v>19.3</v>
      </c>
      <c r="U2067">
        <v>3</v>
      </c>
      <c r="V2067" s="2">
        <v>0.2</v>
      </c>
      <c r="W2067" s="6">
        <v>6.03</v>
      </c>
      <c r="X2067" s="14">
        <f>AA2067-W2067</f>
        <v>40.290000000000006</v>
      </c>
      <c r="Y2067" s="6">
        <f>T2067*U2067</f>
        <v>57.900000000000006</v>
      </c>
      <c r="Z2067" s="6">
        <f>Y2067*V2067</f>
        <v>11.580000000000002</v>
      </c>
      <c r="AA2067" s="6">
        <f t="shared" si="172"/>
        <v>46.320000000000007</v>
      </c>
    </row>
    <row r="2068" spans="2:27" x14ac:dyDescent="0.3">
      <c r="B2068">
        <v>2065</v>
      </c>
      <c r="C2068" t="s">
        <v>4944</v>
      </c>
      <c r="D2068" s="1">
        <v>41943</v>
      </c>
      <c r="E2068" s="1">
        <v>41740</v>
      </c>
      <c r="F2068" s="23" t="s">
        <v>10956</v>
      </c>
      <c r="G2068" t="s">
        <v>49</v>
      </c>
      <c r="H2068" t="s">
        <v>512</v>
      </c>
      <c r="I2068" t="s">
        <v>513</v>
      </c>
      <c r="J2068" t="s">
        <v>40</v>
      </c>
      <c r="K2068" t="s">
        <v>26</v>
      </c>
      <c r="L2068" t="s">
        <v>41</v>
      </c>
      <c r="M2068" t="s">
        <v>42</v>
      </c>
      <c r="N2068">
        <v>90049</v>
      </c>
      <c r="O2068" t="s">
        <v>43</v>
      </c>
      <c r="P2068" t="s">
        <v>2086</v>
      </c>
      <c r="Q2068" t="s">
        <v>45</v>
      </c>
      <c r="R2068" t="s">
        <v>58</v>
      </c>
      <c r="S2068" t="s">
        <v>2087</v>
      </c>
      <c r="T2068" s="9">
        <v>405.64</v>
      </c>
      <c r="U2068">
        <v>4</v>
      </c>
      <c r="V2068" s="2">
        <v>0</v>
      </c>
      <c r="W2068" s="6">
        <v>12.17</v>
      </c>
      <c r="X2068" s="14">
        <f>AA2068-W2068</f>
        <v>1610.3899999999999</v>
      </c>
      <c r="Y2068" s="6">
        <f>T2068*U2068</f>
        <v>1622.56</v>
      </c>
      <c r="Z2068" s="6">
        <f>Y2068*V2068</f>
        <v>0</v>
      </c>
      <c r="AA2068" s="6">
        <f t="shared" si="172"/>
        <v>1622.56</v>
      </c>
    </row>
    <row r="2069" spans="2:27" x14ac:dyDescent="0.3">
      <c r="B2069">
        <v>2066</v>
      </c>
      <c r="C2069" t="s">
        <v>4944</v>
      </c>
      <c r="D2069" s="1">
        <v>41943</v>
      </c>
      <c r="E2069" s="1">
        <v>41740</v>
      </c>
      <c r="F2069" s="23" t="s">
        <v>10956</v>
      </c>
      <c r="G2069" t="s">
        <v>49</v>
      </c>
      <c r="H2069" t="s">
        <v>512</v>
      </c>
      <c r="I2069" t="s">
        <v>513</v>
      </c>
      <c r="J2069" t="s">
        <v>40</v>
      </c>
      <c r="K2069" t="s">
        <v>26</v>
      </c>
      <c r="L2069" t="s">
        <v>41</v>
      </c>
      <c r="M2069" t="s">
        <v>42</v>
      </c>
      <c r="N2069">
        <v>90049</v>
      </c>
      <c r="O2069" t="s">
        <v>43</v>
      </c>
      <c r="P2069" t="s">
        <v>4936</v>
      </c>
      <c r="Q2069" t="s">
        <v>31</v>
      </c>
      <c r="R2069" t="s">
        <v>35</v>
      </c>
      <c r="S2069" t="s">
        <v>4937</v>
      </c>
      <c r="T2069" s="9">
        <v>146.35</v>
      </c>
      <c r="U2069">
        <v>3</v>
      </c>
      <c r="V2069" s="2">
        <v>0.2</v>
      </c>
      <c r="W2069" s="6">
        <v>-9.15</v>
      </c>
      <c r="X2069" s="14">
        <f>AA2069-W2069</f>
        <v>360.38999999999993</v>
      </c>
      <c r="Y2069" s="6">
        <f>T2069*U2069</f>
        <v>439.04999999999995</v>
      </c>
      <c r="Z2069" s="6">
        <f>Y2069*V2069</f>
        <v>87.81</v>
      </c>
      <c r="AA2069" s="6">
        <f t="shared" si="172"/>
        <v>351.23999999999995</v>
      </c>
    </row>
    <row r="2070" spans="2:27" x14ac:dyDescent="0.3">
      <c r="B2070">
        <v>2067</v>
      </c>
      <c r="C2070" t="s">
        <v>4944</v>
      </c>
      <c r="D2070" s="1">
        <v>41943</v>
      </c>
      <c r="E2070" s="1">
        <v>41740</v>
      </c>
      <c r="F2070" s="23" t="s">
        <v>10956</v>
      </c>
      <c r="G2070" t="s">
        <v>49</v>
      </c>
      <c r="H2070" t="s">
        <v>512</v>
      </c>
      <c r="I2070" t="s">
        <v>513</v>
      </c>
      <c r="J2070" t="s">
        <v>40</v>
      </c>
      <c r="K2070" t="s">
        <v>26</v>
      </c>
      <c r="L2070" t="s">
        <v>41</v>
      </c>
      <c r="M2070" t="s">
        <v>42</v>
      </c>
      <c r="N2070">
        <v>90049</v>
      </c>
      <c r="O2070" t="s">
        <v>43</v>
      </c>
      <c r="P2070" t="s">
        <v>4523</v>
      </c>
      <c r="Q2070" t="s">
        <v>70</v>
      </c>
      <c r="R2070" t="s">
        <v>160</v>
      </c>
      <c r="S2070" t="s">
        <v>4524</v>
      </c>
      <c r="T2070" s="9">
        <v>251.91</v>
      </c>
      <c r="U2070">
        <v>9</v>
      </c>
      <c r="V2070" s="2">
        <v>0</v>
      </c>
      <c r="W2070" s="6">
        <v>47.86</v>
      </c>
      <c r="X2070" s="14">
        <f>AA2070-W2070</f>
        <v>2219.33</v>
      </c>
      <c r="Y2070" s="6">
        <f>T2070*U2070</f>
        <v>2267.19</v>
      </c>
      <c r="Z2070" s="6">
        <f>Y2070*V2070</f>
        <v>0</v>
      </c>
      <c r="AA2070" s="6">
        <f t="shared" si="172"/>
        <v>2267.19</v>
      </c>
    </row>
    <row r="2071" spans="2:27" x14ac:dyDescent="0.3">
      <c r="B2071">
        <v>2068</v>
      </c>
      <c r="C2071" t="s">
        <v>4944</v>
      </c>
      <c r="D2071" s="1">
        <v>41943</v>
      </c>
      <c r="E2071" s="1">
        <v>41740</v>
      </c>
      <c r="F2071" s="23" t="s">
        <v>10956</v>
      </c>
      <c r="G2071" t="s">
        <v>49</v>
      </c>
      <c r="H2071" t="s">
        <v>512</v>
      </c>
      <c r="I2071" t="s">
        <v>513</v>
      </c>
      <c r="J2071" t="s">
        <v>40</v>
      </c>
      <c r="K2071" t="s">
        <v>26</v>
      </c>
      <c r="L2071" t="s">
        <v>41</v>
      </c>
      <c r="M2071" t="s">
        <v>42</v>
      </c>
      <c r="N2071">
        <v>90049</v>
      </c>
      <c r="O2071" t="s">
        <v>43</v>
      </c>
      <c r="P2071" t="s">
        <v>4061</v>
      </c>
      <c r="Q2071" t="s">
        <v>45</v>
      </c>
      <c r="R2071" t="s">
        <v>67</v>
      </c>
      <c r="S2071" t="s">
        <v>4062</v>
      </c>
      <c r="T2071" s="9">
        <v>12.39</v>
      </c>
      <c r="U2071">
        <v>3</v>
      </c>
      <c r="V2071" s="2">
        <v>0</v>
      </c>
      <c r="W2071" s="6">
        <v>3.72</v>
      </c>
      <c r="X2071" s="14">
        <f>AA2071-W2071</f>
        <v>33.450000000000003</v>
      </c>
      <c r="Y2071" s="6">
        <f>T2071*U2071</f>
        <v>37.17</v>
      </c>
      <c r="Z2071" s="6">
        <f>Y2071*V2071</f>
        <v>0</v>
      </c>
      <c r="AA2071" s="6">
        <f t="shared" si="172"/>
        <v>37.17</v>
      </c>
    </row>
    <row r="2072" spans="2:27" x14ac:dyDescent="0.3">
      <c r="B2072">
        <v>2069</v>
      </c>
      <c r="C2072" t="s">
        <v>4954</v>
      </c>
      <c r="D2072" s="1">
        <v>42107</v>
      </c>
      <c r="E2072" s="1">
        <v>42113</v>
      </c>
      <c r="F2072" s="9" t="str">
        <f t="shared" ref="F2072:F2075" si="174">DATEDIF(D2072,E2072,"d")&amp;" days"</f>
        <v>6 days</v>
      </c>
      <c r="G2072" t="s">
        <v>49</v>
      </c>
      <c r="H2072" t="s">
        <v>1978</v>
      </c>
      <c r="I2072" t="s">
        <v>1979</v>
      </c>
      <c r="J2072" t="s">
        <v>25</v>
      </c>
      <c r="K2072" t="s">
        <v>26</v>
      </c>
      <c r="L2072" t="s">
        <v>4047</v>
      </c>
      <c r="M2072" t="s">
        <v>42</v>
      </c>
      <c r="N2072">
        <v>91767</v>
      </c>
      <c r="O2072" t="s">
        <v>43</v>
      </c>
      <c r="P2072" t="s">
        <v>4955</v>
      </c>
      <c r="Q2072" t="s">
        <v>70</v>
      </c>
      <c r="R2072" t="s">
        <v>160</v>
      </c>
      <c r="S2072" t="s">
        <v>4956</v>
      </c>
      <c r="T2072" s="9">
        <v>199.96</v>
      </c>
      <c r="U2072">
        <v>4</v>
      </c>
      <c r="V2072" s="2">
        <v>0</v>
      </c>
      <c r="W2072" s="6">
        <v>69.989999999999995</v>
      </c>
      <c r="X2072" s="14">
        <f>AA2072-W2072</f>
        <v>729.85</v>
      </c>
      <c r="Y2072" s="6">
        <f>T2072*U2072</f>
        <v>799.84</v>
      </c>
      <c r="Z2072" s="6">
        <f>Y2072*V2072</f>
        <v>0</v>
      </c>
      <c r="AA2072" s="6">
        <f t="shared" si="172"/>
        <v>799.84</v>
      </c>
    </row>
    <row r="2073" spans="2:27" x14ac:dyDescent="0.3">
      <c r="B2073">
        <v>2070</v>
      </c>
      <c r="C2073" t="s">
        <v>4954</v>
      </c>
      <c r="D2073" s="1">
        <v>42107</v>
      </c>
      <c r="E2073" s="1">
        <v>42113</v>
      </c>
      <c r="F2073" s="9" t="str">
        <f t="shared" si="174"/>
        <v>6 days</v>
      </c>
      <c r="G2073" t="s">
        <v>49</v>
      </c>
      <c r="H2073" t="s">
        <v>1978</v>
      </c>
      <c r="I2073" t="s">
        <v>1979</v>
      </c>
      <c r="J2073" t="s">
        <v>25</v>
      </c>
      <c r="K2073" t="s">
        <v>26</v>
      </c>
      <c r="L2073" t="s">
        <v>4047</v>
      </c>
      <c r="M2073" t="s">
        <v>42</v>
      </c>
      <c r="N2073">
        <v>91767</v>
      </c>
      <c r="O2073" t="s">
        <v>43</v>
      </c>
      <c r="P2073" t="s">
        <v>4957</v>
      </c>
      <c r="Q2073" t="s">
        <v>31</v>
      </c>
      <c r="R2073" t="s">
        <v>55</v>
      </c>
      <c r="S2073" t="s">
        <v>4958</v>
      </c>
      <c r="T2073" s="9">
        <v>710.83</v>
      </c>
      <c r="U2073">
        <v>3</v>
      </c>
      <c r="V2073" s="2">
        <v>0.2</v>
      </c>
      <c r="W2073" s="6">
        <v>-97.74</v>
      </c>
      <c r="X2073" s="14">
        <f>AA2073-W2073</f>
        <v>1803.7320000000002</v>
      </c>
      <c r="Y2073" s="6">
        <f>T2073*U2073</f>
        <v>2132.4900000000002</v>
      </c>
      <c r="Z2073" s="6">
        <f>Y2073*V2073</f>
        <v>426.49800000000005</v>
      </c>
      <c r="AA2073" s="6">
        <f t="shared" si="172"/>
        <v>1705.9920000000002</v>
      </c>
    </row>
    <row r="2074" spans="2:27" x14ac:dyDescent="0.3">
      <c r="B2074">
        <v>2071</v>
      </c>
      <c r="C2074" t="s">
        <v>4959</v>
      </c>
      <c r="D2074" s="1">
        <v>42572</v>
      </c>
      <c r="E2074" s="1">
        <v>42574</v>
      </c>
      <c r="F2074" s="9" t="str">
        <f t="shared" si="174"/>
        <v>2 days</v>
      </c>
      <c r="G2074" t="s">
        <v>22</v>
      </c>
      <c r="H2074" t="s">
        <v>4960</v>
      </c>
      <c r="I2074" t="s">
        <v>4961</v>
      </c>
      <c r="J2074" t="s">
        <v>40</v>
      </c>
      <c r="K2074" t="s">
        <v>26</v>
      </c>
      <c r="L2074" t="s">
        <v>145</v>
      </c>
      <c r="M2074" t="s">
        <v>146</v>
      </c>
      <c r="N2074">
        <v>19134</v>
      </c>
      <c r="O2074" t="s">
        <v>147</v>
      </c>
      <c r="P2074" t="s">
        <v>2448</v>
      </c>
      <c r="Q2074" t="s">
        <v>45</v>
      </c>
      <c r="R2074" t="s">
        <v>74</v>
      </c>
      <c r="S2074" t="s">
        <v>2449</v>
      </c>
      <c r="T2074" s="9">
        <v>1.94</v>
      </c>
      <c r="U2074">
        <v>1</v>
      </c>
      <c r="V2074" s="2">
        <v>0.7</v>
      </c>
      <c r="W2074" s="6">
        <v>-1.29</v>
      </c>
      <c r="X2074" s="14">
        <f>AA2074-W2074</f>
        <v>1.8720000000000001</v>
      </c>
      <c r="Y2074" s="6">
        <f>T2074*U2074</f>
        <v>1.94</v>
      </c>
      <c r="Z2074" s="6">
        <f>Y2074*V2074</f>
        <v>1.3579999999999999</v>
      </c>
      <c r="AA2074" s="6">
        <f t="shared" si="172"/>
        <v>0.58200000000000007</v>
      </c>
    </row>
    <row r="2075" spans="2:27" x14ac:dyDescent="0.3">
      <c r="B2075">
        <v>2072</v>
      </c>
      <c r="C2075" t="s">
        <v>4962</v>
      </c>
      <c r="D2075" s="1">
        <v>43059</v>
      </c>
      <c r="E2075" s="1">
        <v>43064</v>
      </c>
      <c r="F2075" s="9" t="str">
        <f t="shared" si="174"/>
        <v>5 days</v>
      </c>
      <c r="G2075" t="s">
        <v>49</v>
      </c>
      <c r="H2075" t="s">
        <v>4963</v>
      </c>
      <c r="I2075" t="s">
        <v>4964</v>
      </c>
      <c r="J2075" t="s">
        <v>25</v>
      </c>
      <c r="K2075" t="s">
        <v>26</v>
      </c>
      <c r="L2075" t="s">
        <v>4965</v>
      </c>
      <c r="M2075" t="s">
        <v>42</v>
      </c>
      <c r="N2075">
        <v>91761</v>
      </c>
      <c r="O2075" t="s">
        <v>43</v>
      </c>
      <c r="P2075" t="s">
        <v>1449</v>
      </c>
      <c r="Q2075" t="s">
        <v>31</v>
      </c>
      <c r="R2075" t="s">
        <v>35</v>
      </c>
      <c r="S2075" t="s">
        <v>1450</v>
      </c>
      <c r="T2075" s="9">
        <v>283.92</v>
      </c>
      <c r="U2075">
        <v>5</v>
      </c>
      <c r="V2075" s="2">
        <v>0.2</v>
      </c>
      <c r="W2075" s="6">
        <v>-46.14</v>
      </c>
      <c r="X2075" s="14">
        <f>AA2075-W2075</f>
        <v>1181.8200000000002</v>
      </c>
      <c r="Y2075" s="6">
        <f>T2075*U2075</f>
        <v>1419.6000000000001</v>
      </c>
      <c r="Z2075" s="6">
        <f>Y2075*V2075</f>
        <v>283.92</v>
      </c>
      <c r="AA2075" s="6">
        <f t="shared" si="172"/>
        <v>1135.68</v>
      </c>
    </row>
    <row r="2076" spans="2:27" x14ac:dyDescent="0.3">
      <c r="B2076">
        <v>2073</v>
      </c>
      <c r="C2076" t="s">
        <v>4966</v>
      </c>
      <c r="D2076" s="1">
        <v>42700</v>
      </c>
      <c r="E2076" s="1">
        <v>42412</v>
      </c>
      <c r="F2076" s="23" t="s">
        <v>10956</v>
      </c>
      <c r="G2076" t="s">
        <v>49</v>
      </c>
      <c r="H2076" t="s">
        <v>4967</v>
      </c>
      <c r="I2076" t="s">
        <v>4968</v>
      </c>
      <c r="J2076" t="s">
        <v>40</v>
      </c>
      <c r="K2076" t="s">
        <v>26</v>
      </c>
      <c r="L2076" t="s">
        <v>94</v>
      </c>
      <c r="M2076" t="s">
        <v>95</v>
      </c>
      <c r="N2076">
        <v>98105</v>
      </c>
      <c r="O2076" t="s">
        <v>43</v>
      </c>
      <c r="P2076" t="s">
        <v>4827</v>
      </c>
      <c r="Q2076" t="s">
        <v>45</v>
      </c>
      <c r="R2076" t="s">
        <v>74</v>
      </c>
      <c r="S2076" t="s">
        <v>4828</v>
      </c>
      <c r="T2076" s="9">
        <v>7.31</v>
      </c>
      <c r="U2076">
        <v>2</v>
      </c>
      <c r="V2076" s="2">
        <v>0.2</v>
      </c>
      <c r="W2076" s="6">
        <v>2.56</v>
      </c>
      <c r="X2076" s="14">
        <f>AA2076-W2076</f>
        <v>9.1359999999999992</v>
      </c>
      <c r="Y2076" s="6">
        <f>T2076*U2076</f>
        <v>14.62</v>
      </c>
      <c r="Z2076" s="6">
        <f>Y2076*V2076</f>
        <v>2.9239999999999999</v>
      </c>
      <c r="AA2076" s="6">
        <f t="shared" si="172"/>
        <v>11.696</v>
      </c>
    </row>
    <row r="2077" spans="2:27" x14ac:dyDescent="0.3">
      <c r="B2077">
        <v>2074</v>
      </c>
      <c r="C2077" t="s">
        <v>4969</v>
      </c>
      <c r="D2077" s="1">
        <v>42927</v>
      </c>
      <c r="E2077" s="1">
        <v>43080</v>
      </c>
      <c r="F2077" s="9" t="str">
        <f t="shared" ref="F2077:F2079" si="175">DATEDIF(D2077,E2077,"d")&amp;" days"</f>
        <v>153 days</v>
      </c>
      <c r="G2077" t="s">
        <v>22</v>
      </c>
      <c r="H2077" t="s">
        <v>4108</v>
      </c>
      <c r="I2077" t="s">
        <v>4109</v>
      </c>
      <c r="J2077" t="s">
        <v>101</v>
      </c>
      <c r="K2077" t="s">
        <v>26</v>
      </c>
      <c r="L2077" t="s">
        <v>993</v>
      </c>
      <c r="M2077" t="s">
        <v>42</v>
      </c>
      <c r="N2077">
        <v>94513</v>
      </c>
      <c r="O2077" t="s">
        <v>43</v>
      </c>
      <c r="P2077" t="s">
        <v>4970</v>
      </c>
      <c r="Q2077" t="s">
        <v>70</v>
      </c>
      <c r="R2077" t="s">
        <v>160</v>
      </c>
      <c r="S2077" t="s">
        <v>4971</v>
      </c>
      <c r="T2077" s="9">
        <v>59.97</v>
      </c>
      <c r="U2077">
        <v>3</v>
      </c>
      <c r="V2077" s="2">
        <v>0</v>
      </c>
      <c r="W2077" s="6">
        <v>13.79</v>
      </c>
      <c r="X2077" s="14">
        <f>AA2077-W2077</f>
        <v>166.12</v>
      </c>
      <c r="Y2077" s="6">
        <f>T2077*U2077</f>
        <v>179.91</v>
      </c>
      <c r="Z2077" s="6">
        <f>Y2077*V2077</f>
        <v>0</v>
      </c>
      <c r="AA2077" s="6">
        <f t="shared" si="172"/>
        <v>179.91</v>
      </c>
    </row>
    <row r="2078" spans="2:27" x14ac:dyDescent="0.3">
      <c r="B2078">
        <v>2075</v>
      </c>
      <c r="C2078" t="s">
        <v>4969</v>
      </c>
      <c r="D2078" s="1">
        <v>42927</v>
      </c>
      <c r="E2078" s="1">
        <v>43080</v>
      </c>
      <c r="F2078" s="9" t="str">
        <f t="shared" si="175"/>
        <v>153 days</v>
      </c>
      <c r="G2078" t="s">
        <v>22</v>
      </c>
      <c r="H2078" t="s">
        <v>4108</v>
      </c>
      <c r="I2078" t="s">
        <v>4109</v>
      </c>
      <c r="J2078" t="s">
        <v>101</v>
      </c>
      <c r="K2078" t="s">
        <v>26</v>
      </c>
      <c r="L2078" t="s">
        <v>993</v>
      </c>
      <c r="M2078" t="s">
        <v>42</v>
      </c>
      <c r="N2078">
        <v>94513</v>
      </c>
      <c r="O2078" t="s">
        <v>43</v>
      </c>
      <c r="P2078" t="s">
        <v>4972</v>
      </c>
      <c r="Q2078" t="s">
        <v>70</v>
      </c>
      <c r="R2078" t="s">
        <v>71</v>
      </c>
      <c r="S2078" t="s">
        <v>4973</v>
      </c>
      <c r="T2078" s="9">
        <v>761.54</v>
      </c>
      <c r="U2078">
        <v>7</v>
      </c>
      <c r="V2078" s="2">
        <v>0.2</v>
      </c>
      <c r="W2078" s="6">
        <v>66.64</v>
      </c>
      <c r="X2078" s="14">
        <f>AA2078-W2078</f>
        <v>4197.9839999999995</v>
      </c>
      <c r="Y2078" s="6">
        <f>T2078*U2078</f>
        <v>5330.78</v>
      </c>
      <c r="Z2078" s="6">
        <f>Y2078*V2078</f>
        <v>1066.1559999999999</v>
      </c>
      <c r="AA2078" s="6">
        <f t="shared" si="172"/>
        <v>4264.6239999999998</v>
      </c>
    </row>
    <row r="2079" spans="2:27" x14ac:dyDescent="0.3">
      <c r="B2079">
        <v>2076</v>
      </c>
      <c r="C2079" t="s">
        <v>4974</v>
      </c>
      <c r="D2079" s="1">
        <v>41651</v>
      </c>
      <c r="E2079" s="1">
        <v>41771</v>
      </c>
      <c r="F2079" s="9" t="str">
        <f t="shared" si="175"/>
        <v>120 days</v>
      </c>
      <c r="G2079" t="s">
        <v>49</v>
      </c>
      <c r="H2079" t="s">
        <v>2567</v>
      </c>
      <c r="I2079" t="s">
        <v>2568</v>
      </c>
      <c r="J2079" t="s">
        <v>25</v>
      </c>
      <c r="K2079" t="s">
        <v>26</v>
      </c>
      <c r="L2079" t="s">
        <v>126</v>
      </c>
      <c r="M2079" t="s">
        <v>42</v>
      </c>
      <c r="N2079">
        <v>94122</v>
      </c>
      <c r="O2079" t="s">
        <v>43</v>
      </c>
      <c r="P2079" t="s">
        <v>1102</v>
      </c>
      <c r="Q2079" t="s">
        <v>31</v>
      </c>
      <c r="R2079" t="s">
        <v>64</v>
      </c>
      <c r="S2079" t="s">
        <v>1103</v>
      </c>
      <c r="T2079" s="9">
        <v>58.2</v>
      </c>
      <c r="U2079">
        <v>3</v>
      </c>
      <c r="V2079" s="2">
        <v>0</v>
      </c>
      <c r="W2079" s="6">
        <v>28.52</v>
      </c>
      <c r="X2079" s="14">
        <f>AA2079-W2079</f>
        <v>146.08000000000001</v>
      </c>
      <c r="Y2079" s="6">
        <f>T2079*U2079</f>
        <v>174.60000000000002</v>
      </c>
      <c r="Z2079" s="6">
        <f>Y2079*V2079</f>
        <v>0</v>
      </c>
      <c r="AA2079" s="6">
        <f t="shared" si="172"/>
        <v>174.60000000000002</v>
      </c>
    </row>
    <row r="2080" spans="2:27" x14ac:dyDescent="0.3">
      <c r="B2080">
        <v>2077</v>
      </c>
      <c r="C2080" t="s">
        <v>4975</v>
      </c>
      <c r="D2080" s="1">
        <v>43078</v>
      </c>
      <c r="E2080" s="1">
        <v>42993</v>
      </c>
      <c r="F2080" s="23" t="s">
        <v>10956</v>
      </c>
      <c r="G2080" t="s">
        <v>187</v>
      </c>
      <c r="H2080" t="s">
        <v>4976</v>
      </c>
      <c r="I2080" t="s">
        <v>4977</v>
      </c>
      <c r="J2080" t="s">
        <v>25</v>
      </c>
      <c r="K2080" t="s">
        <v>26</v>
      </c>
      <c r="L2080" t="s">
        <v>4500</v>
      </c>
      <c r="M2080" t="s">
        <v>2741</v>
      </c>
      <c r="N2080">
        <v>21215</v>
      </c>
      <c r="O2080" t="s">
        <v>147</v>
      </c>
      <c r="P2080" t="s">
        <v>937</v>
      </c>
      <c r="Q2080" t="s">
        <v>45</v>
      </c>
      <c r="R2080" t="s">
        <v>89</v>
      </c>
      <c r="S2080" t="s">
        <v>938</v>
      </c>
      <c r="T2080" s="9">
        <v>39.9</v>
      </c>
      <c r="U2080">
        <v>5</v>
      </c>
      <c r="V2080" s="2">
        <v>0</v>
      </c>
      <c r="W2080" s="6">
        <v>19.95</v>
      </c>
      <c r="X2080" s="14">
        <f>AA2080-W2080</f>
        <v>179.55</v>
      </c>
      <c r="Y2080" s="6">
        <f>T2080*U2080</f>
        <v>199.5</v>
      </c>
      <c r="Z2080" s="6">
        <f>Y2080*V2080</f>
        <v>0</v>
      </c>
      <c r="AA2080" s="6">
        <f t="shared" si="172"/>
        <v>199.5</v>
      </c>
    </row>
    <row r="2081" spans="2:27" x14ac:dyDescent="0.3">
      <c r="B2081">
        <v>2078</v>
      </c>
      <c r="C2081" t="s">
        <v>4975</v>
      </c>
      <c r="D2081" s="1">
        <v>43078</v>
      </c>
      <c r="E2081" s="1">
        <v>42993</v>
      </c>
      <c r="F2081" s="23" t="s">
        <v>10956</v>
      </c>
      <c r="G2081" t="s">
        <v>187</v>
      </c>
      <c r="H2081" t="s">
        <v>4976</v>
      </c>
      <c r="I2081" t="s">
        <v>4977</v>
      </c>
      <c r="J2081" t="s">
        <v>25</v>
      </c>
      <c r="K2081" t="s">
        <v>26</v>
      </c>
      <c r="L2081" t="s">
        <v>4500</v>
      </c>
      <c r="M2081" t="s">
        <v>2741</v>
      </c>
      <c r="N2081">
        <v>21215</v>
      </c>
      <c r="O2081" t="s">
        <v>147</v>
      </c>
      <c r="P2081" t="s">
        <v>436</v>
      </c>
      <c r="Q2081" t="s">
        <v>45</v>
      </c>
      <c r="R2081" t="s">
        <v>77</v>
      </c>
      <c r="S2081" t="s">
        <v>437</v>
      </c>
      <c r="T2081" s="9">
        <v>90.86</v>
      </c>
      <c r="U2081">
        <v>7</v>
      </c>
      <c r="V2081" s="2">
        <v>0</v>
      </c>
      <c r="W2081" s="6">
        <v>26.35</v>
      </c>
      <c r="X2081" s="14">
        <f>AA2081-W2081</f>
        <v>609.66999999999996</v>
      </c>
      <c r="Y2081" s="6">
        <f>T2081*U2081</f>
        <v>636.02</v>
      </c>
      <c r="Z2081" s="6">
        <f>Y2081*V2081</f>
        <v>0</v>
      </c>
      <c r="AA2081" s="6">
        <f t="shared" si="172"/>
        <v>636.02</v>
      </c>
    </row>
    <row r="2082" spans="2:27" x14ac:dyDescent="0.3">
      <c r="B2082">
        <v>2079</v>
      </c>
      <c r="C2082" t="s">
        <v>4975</v>
      </c>
      <c r="D2082" s="1">
        <v>43078</v>
      </c>
      <c r="E2082" s="1">
        <v>42993</v>
      </c>
      <c r="F2082" s="23" t="s">
        <v>10956</v>
      </c>
      <c r="G2082" t="s">
        <v>187</v>
      </c>
      <c r="H2082" t="s">
        <v>4976</v>
      </c>
      <c r="I2082" t="s">
        <v>4977</v>
      </c>
      <c r="J2082" t="s">
        <v>25</v>
      </c>
      <c r="K2082" t="s">
        <v>26</v>
      </c>
      <c r="L2082" t="s">
        <v>4500</v>
      </c>
      <c r="M2082" t="s">
        <v>2741</v>
      </c>
      <c r="N2082">
        <v>21215</v>
      </c>
      <c r="O2082" t="s">
        <v>147</v>
      </c>
      <c r="P2082" t="s">
        <v>1100</v>
      </c>
      <c r="Q2082" t="s">
        <v>45</v>
      </c>
      <c r="R2082" t="s">
        <v>89</v>
      </c>
      <c r="S2082" t="s">
        <v>1101</v>
      </c>
      <c r="T2082" s="9">
        <v>94.85</v>
      </c>
      <c r="U2082">
        <v>5</v>
      </c>
      <c r="V2082" s="2">
        <v>0</v>
      </c>
      <c r="W2082" s="6">
        <v>45.53</v>
      </c>
      <c r="X2082" s="14">
        <f>AA2082-W2082</f>
        <v>428.72</v>
      </c>
      <c r="Y2082" s="6">
        <f>T2082*U2082</f>
        <v>474.25</v>
      </c>
      <c r="Z2082" s="6">
        <f>Y2082*V2082</f>
        <v>0</v>
      </c>
      <c r="AA2082" s="6">
        <f t="shared" si="172"/>
        <v>474.25</v>
      </c>
    </row>
    <row r="2083" spans="2:27" x14ac:dyDescent="0.3">
      <c r="B2083">
        <v>2080</v>
      </c>
      <c r="C2083" t="s">
        <v>4978</v>
      </c>
      <c r="D2083" s="1">
        <v>42362</v>
      </c>
      <c r="E2083" s="1">
        <v>42367</v>
      </c>
      <c r="F2083" s="9" t="str">
        <f t="shared" ref="F2083:F2085" si="176">DATEDIF(D2083,E2083,"d")&amp;" days"</f>
        <v>5 days</v>
      </c>
      <c r="G2083" t="s">
        <v>49</v>
      </c>
      <c r="H2083" t="s">
        <v>2763</v>
      </c>
      <c r="I2083" t="s">
        <v>2764</v>
      </c>
      <c r="J2083" t="s">
        <v>25</v>
      </c>
      <c r="K2083" t="s">
        <v>26</v>
      </c>
      <c r="L2083" t="s">
        <v>543</v>
      </c>
      <c r="M2083" t="s">
        <v>309</v>
      </c>
      <c r="N2083">
        <v>85023</v>
      </c>
      <c r="O2083" t="s">
        <v>43</v>
      </c>
      <c r="P2083" t="s">
        <v>4979</v>
      </c>
      <c r="Q2083" t="s">
        <v>45</v>
      </c>
      <c r="R2083" t="s">
        <v>89</v>
      </c>
      <c r="S2083" t="s">
        <v>4980</v>
      </c>
      <c r="T2083" s="9">
        <v>106.23</v>
      </c>
      <c r="U2083">
        <v>7</v>
      </c>
      <c r="V2083" s="2">
        <v>0.2</v>
      </c>
      <c r="W2083" s="6">
        <v>37.18</v>
      </c>
      <c r="X2083" s="14">
        <f>AA2083-W2083</f>
        <v>557.70800000000008</v>
      </c>
      <c r="Y2083" s="6">
        <f>T2083*U2083</f>
        <v>743.61</v>
      </c>
      <c r="Z2083" s="6">
        <f>Y2083*V2083</f>
        <v>148.72200000000001</v>
      </c>
      <c r="AA2083" s="6">
        <f t="shared" si="172"/>
        <v>594.88800000000003</v>
      </c>
    </row>
    <row r="2084" spans="2:27" x14ac:dyDescent="0.3">
      <c r="B2084">
        <v>2081</v>
      </c>
      <c r="C2084" t="s">
        <v>4978</v>
      </c>
      <c r="D2084" s="1">
        <v>42362</v>
      </c>
      <c r="E2084" s="1">
        <v>42367</v>
      </c>
      <c r="F2084" s="9" t="str">
        <f t="shared" si="176"/>
        <v>5 days</v>
      </c>
      <c r="G2084" t="s">
        <v>49</v>
      </c>
      <c r="H2084" t="s">
        <v>2763</v>
      </c>
      <c r="I2084" t="s">
        <v>2764</v>
      </c>
      <c r="J2084" t="s">
        <v>25</v>
      </c>
      <c r="K2084" t="s">
        <v>26</v>
      </c>
      <c r="L2084" t="s">
        <v>543</v>
      </c>
      <c r="M2084" t="s">
        <v>309</v>
      </c>
      <c r="N2084">
        <v>85023</v>
      </c>
      <c r="O2084" t="s">
        <v>43</v>
      </c>
      <c r="P2084" t="s">
        <v>2342</v>
      </c>
      <c r="Q2084" t="s">
        <v>70</v>
      </c>
      <c r="R2084" t="s">
        <v>71</v>
      </c>
      <c r="S2084" t="s">
        <v>2343</v>
      </c>
      <c r="T2084" s="9">
        <v>111.98</v>
      </c>
      <c r="U2084">
        <v>2</v>
      </c>
      <c r="V2084" s="2">
        <v>0.2</v>
      </c>
      <c r="W2084" s="6">
        <v>11.2</v>
      </c>
      <c r="X2084" s="14">
        <f>AA2084-W2084</f>
        <v>167.96800000000002</v>
      </c>
      <c r="Y2084" s="6">
        <f>T2084*U2084</f>
        <v>223.96</v>
      </c>
      <c r="Z2084" s="6">
        <f>Y2084*V2084</f>
        <v>44.792000000000002</v>
      </c>
      <c r="AA2084" s="6">
        <f t="shared" si="172"/>
        <v>179.16800000000001</v>
      </c>
    </row>
    <row r="2085" spans="2:27" x14ac:dyDescent="0.3">
      <c r="B2085">
        <v>2082</v>
      </c>
      <c r="C2085" t="s">
        <v>4978</v>
      </c>
      <c r="D2085" s="1">
        <v>42362</v>
      </c>
      <c r="E2085" s="1">
        <v>42367</v>
      </c>
      <c r="F2085" s="9" t="str">
        <f t="shared" si="176"/>
        <v>5 days</v>
      </c>
      <c r="G2085" t="s">
        <v>49</v>
      </c>
      <c r="H2085" t="s">
        <v>2763</v>
      </c>
      <c r="I2085" t="s">
        <v>2764</v>
      </c>
      <c r="J2085" t="s">
        <v>25</v>
      </c>
      <c r="K2085" t="s">
        <v>26</v>
      </c>
      <c r="L2085" t="s">
        <v>543</v>
      </c>
      <c r="M2085" t="s">
        <v>309</v>
      </c>
      <c r="N2085">
        <v>85023</v>
      </c>
      <c r="O2085" t="s">
        <v>43</v>
      </c>
      <c r="P2085" t="s">
        <v>2995</v>
      </c>
      <c r="Q2085" t="s">
        <v>31</v>
      </c>
      <c r="R2085" t="s">
        <v>64</v>
      </c>
      <c r="S2085" t="s">
        <v>2996</v>
      </c>
      <c r="T2085" s="9">
        <v>7.71</v>
      </c>
      <c r="U2085">
        <v>2</v>
      </c>
      <c r="V2085" s="2">
        <v>0.2</v>
      </c>
      <c r="W2085" s="6">
        <v>1.74</v>
      </c>
      <c r="X2085" s="14">
        <f>AA2085-W2085</f>
        <v>10.596</v>
      </c>
      <c r="Y2085" s="6">
        <f>T2085*U2085</f>
        <v>15.42</v>
      </c>
      <c r="Z2085" s="6">
        <f>Y2085*V2085</f>
        <v>3.0840000000000001</v>
      </c>
      <c r="AA2085" s="6">
        <f t="shared" si="172"/>
        <v>12.336</v>
      </c>
    </row>
    <row r="2086" spans="2:27" x14ac:dyDescent="0.3">
      <c r="B2086">
        <v>2083</v>
      </c>
      <c r="C2086" t="s">
        <v>4981</v>
      </c>
      <c r="D2086" s="1">
        <v>42789</v>
      </c>
      <c r="E2086" s="1">
        <v>42738</v>
      </c>
      <c r="F2086" s="23" t="s">
        <v>10956</v>
      </c>
      <c r="G2086" t="s">
        <v>49</v>
      </c>
      <c r="H2086" t="s">
        <v>2039</v>
      </c>
      <c r="I2086" t="s">
        <v>2040</v>
      </c>
      <c r="J2086" t="s">
        <v>25</v>
      </c>
      <c r="K2086" t="s">
        <v>26</v>
      </c>
      <c r="L2086" t="s">
        <v>41</v>
      </c>
      <c r="M2086" t="s">
        <v>42</v>
      </c>
      <c r="N2086">
        <v>90008</v>
      </c>
      <c r="O2086" t="s">
        <v>43</v>
      </c>
      <c r="P2086" t="s">
        <v>3545</v>
      </c>
      <c r="Q2086" t="s">
        <v>45</v>
      </c>
      <c r="R2086" t="s">
        <v>89</v>
      </c>
      <c r="S2086" t="s">
        <v>3546</v>
      </c>
      <c r="T2086" s="9">
        <v>37.44</v>
      </c>
      <c r="U2086">
        <v>6</v>
      </c>
      <c r="V2086" s="2">
        <v>0</v>
      </c>
      <c r="W2086" s="6">
        <v>16.850000000000001</v>
      </c>
      <c r="X2086" s="14">
        <f>AA2086-W2086</f>
        <v>207.79</v>
      </c>
      <c r="Y2086" s="6">
        <f>T2086*U2086</f>
        <v>224.64</v>
      </c>
      <c r="Z2086" s="6">
        <f>Y2086*V2086</f>
        <v>0</v>
      </c>
      <c r="AA2086" s="6">
        <f t="shared" si="172"/>
        <v>224.64</v>
      </c>
    </row>
    <row r="2087" spans="2:27" x14ac:dyDescent="0.3">
      <c r="B2087">
        <v>2084</v>
      </c>
      <c r="C2087" t="s">
        <v>4982</v>
      </c>
      <c r="D2087" s="1">
        <v>41966</v>
      </c>
      <c r="E2087" s="1">
        <v>41972</v>
      </c>
      <c r="F2087" s="9" t="str">
        <f t="shared" ref="F2087:F2103" si="177">DATEDIF(D2087,E2087,"d")&amp;" days"</f>
        <v>6 days</v>
      </c>
      <c r="G2087" t="s">
        <v>49</v>
      </c>
      <c r="H2087" t="s">
        <v>4451</v>
      </c>
      <c r="I2087" t="s">
        <v>4452</v>
      </c>
      <c r="J2087" t="s">
        <v>101</v>
      </c>
      <c r="K2087" t="s">
        <v>26</v>
      </c>
      <c r="L2087" t="s">
        <v>183</v>
      </c>
      <c r="M2087" t="s">
        <v>103</v>
      </c>
      <c r="N2087">
        <v>77036</v>
      </c>
      <c r="O2087" t="s">
        <v>104</v>
      </c>
      <c r="P2087" t="s">
        <v>1671</v>
      </c>
      <c r="Q2087" t="s">
        <v>45</v>
      </c>
      <c r="R2087" t="s">
        <v>46</v>
      </c>
      <c r="S2087" t="s">
        <v>1672</v>
      </c>
      <c r="T2087" s="9">
        <v>23.68</v>
      </c>
      <c r="U2087">
        <v>2</v>
      </c>
      <c r="V2087" s="2">
        <v>0.2</v>
      </c>
      <c r="W2087" s="6">
        <v>8.8800000000000008</v>
      </c>
      <c r="X2087" s="14">
        <f>AA2087-W2087</f>
        <v>29.007999999999996</v>
      </c>
      <c r="Y2087" s="6">
        <f>T2087*U2087</f>
        <v>47.36</v>
      </c>
      <c r="Z2087" s="6">
        <f>Y2087*V2087</f>
        <v>9.4719999999999995</v>
      </c>
      <c r="AA2087" s="6">
        <f t="shared" si="172"/>
        <v>37.887999999999998</v>
      </c>
    </row>
    <row r="2088" spans="2:27" x14ac:dyDescent="0.3">
      <c r="B2088">
        <v>2085</v>
      </c>
      <c r="C2088" t="s">
        <v>4983</v>
      </c>
      <c r="D2088" s="1">
        <v>42544</v>
      </c>
      <c r="E2088" s="1">
        <v>42549</v>
      </c>
      <c r="F2088" s="9" t="str">
        <f t="shared" si="177"/>
        <v>5 days</v>
      </c>
      <c r="G2088" t="s">
        <v>49</v>
      </c>
      <c r="H2088" t="s">
        <v>92</v>
      </c>
      <c r="I2088" t="s">
        <v>93</v>
      </c>
      <c r="J2088" t="s">
        <v>25</v>
      </c>
      <c r="K2088" t="s">
        <v>26</v>
      </c>
      <c r="L2088" t="s">
        <v>265</v>
      </c>
      <c r="M2088" t="s">
        <v>266</v>
      </c>
      <c r="N2088">
        <v>10009</v>
      </c>
      <c r="O2088" t="s">
        <v>147</v>
      </c>
      <c r="P2088" t="s">
        <v>2259</v>
      </c>
      <c r="Q2088" t="s">
        <v>45</v>
      </c>
      <c r="R2088" t="s">
        <v>46</v>
      </c>
      <c r="S2088" t="s">
        <v>2260</v>
      </c>
      <c r="T2088" s="9">
        <v>122.12</v>
      </c>
      <c r="U2088">
        <v>4</v>
      </c>
      <c r="V2088" s="2">
        <v>0</v>
      </c>
      <c r="W2088" s="6">
        <v>56.18</v>
      </c>
      <c r="X2088" s="14">
        <f>AA2088-W2088</f>
        <v>432.3</v>
      </c>
      <c r="Y2088" s="6">
        <f>T2088*U2088</f>
        <v>488.48</v>
      </c>
      <c r="Z2088" s="6">
        <f>Y2088*V2088</f>
        <v>0</v>
      </c>
      <c r="AA2088" s="6">
        <f t="shared" si="172"/>
        <v>488.48</v>
      </c>
    </row>
    <row r="2089" spans="2:27" x14ac:dyDescent="0.3">
      <c r="B2089">
        <v>2086</v>
      </c>
      <c r="C2089" t="s">
        <v>4983</v>
      </c>
      <c r="D2089" s="1">
        <v>42544</v>
      </c>
      <c r="E2089" s="1">
        <v>42549</v>
      </c>
      <c r="F2089" s="9" t="str">
        <f t="shared" si="177"/>
        <v>5 days</v>
      </c>
      <c r="G2089" t="s">
        <v>49</v>
      </c>
      <c r="H2089" t="s">
        <v>92</v>
      </c>
      <c r="I2089" t="s">
        <v>93</v>
      </c>
      <c r="J2089" t="s">
        <v>25</v>
      </c>
      <c r="K2089" t="s">
        <v>26</v>
      </c>
      <c r="L2089" t="s">
        <v>265</v>
      </c>
      <c r="M2089" t="s">
        <v>266</v>
      </c>
      <c r="N2089">
        <v>10009</v>
      </c>
      <c r="O2089" t="s">
        <v>147</v>
      </c>
      <c r="P2089" t="s">
        <v>4984</v>
      </c>
      <c r="Q2089" t="s">
        <v>45</v>
      </c>
      <c r="R2089" t="s">
        <v>46</v>
      </c>
      <c r="S2089" t="s">
        <v>4985</v>
      </c>
      <c r="T2089" s="9">
        <v>18.45</v>
      </c>
      <c r="U2089">
        <v>5</v>
      </c>
      <c r="V2089" s="2">
        <v>0</v>
      </c>
      <c r="W2089" s="6">
        <v>8.67</v>
      </c>
      <c r="X2089" s="14">
        <f>AA2089-W2089</f>
        <v>83.58</v>
      </c>
      <c r="Y2089" s="6">
        <f>T2089*U2089</f>
        <v>92.25</v>
      </c>
      <c r="Z2089" s="6">
        <f>Y2089*V2089</f>
        <v>0</v>
      </c>
      <c r="AA2089" s="6">
        <f t="shared" si="172"/>
        <v>92.25</v>
      </c>
    </row>
    <row r="2090" spans="2:27" x14ac:dyDescent="0.3">
      <c r="B2090">
        <v>2087</v>
      </c>
      <c r="C2090" t="s">
        <v>4983</v>
      </c>
      <c r="D2090" s="1">
        <v>42544</v>
      </c>
      <c r="E2090" s="1">
        <v>42549</v>
      </c>
      <c r="F2090" s="9" t="str">
        <f t="shared" si="177"/>
        <v>5 days</v>
      </c>
      <c r="G2090" t="s">
        <v>49</v>
      </c>
      <c r="H2090" t="s">
        <v>92</v>
      </c>
      <c r="I2090" t="s">
        <v>93</v>
      </c>
      <c r="J2090" t="s">
        <v>25</v>
      </c>
      <c r="K2090" t="s">
        <v>26</v>
      </c>
      <c r="L2090" t="s">
        <v>265</v>
      </c>
      <c r="M2090" t="s">
        <v>266</v>
      </c>
      <c r="N2090">
        <v>10009</v>
      </c>
      <c r="O2090" t="s">
        <v>147</v>
      </c>
      <c r="P2090" t="s">
        <v>1546</v>
      </c>
      <c r="Q2090" t="s">
        <v>45</v>
      </c>
      <c r="R2090" t="s">
        <v>58</v>
      </c>
      <c r="S2090" t="s">
        <v>1547</v>
      </c>
      <c r="T2090" s="9">
        <v>324.89999999999998</v>
      </c>
      <c r="U2090">
        <v>5</v>
      </c>
      <c r="V2090" s="2">
        <v>0</v>
      </c>
      <c r="W2090" s="6">
        <v>38.99</v>
      </c>
      <c r="X2090" s="14">
        <f>AA2090-W2090</f>
        <v>1585.51</v>
      </c>
      <c r="Y2090" s="6">
        <f>T2090*U2090</f>
        <v>1624.5</v>
      </c>
      <c r="Z2090" s="6">
        <f>Y2090*V2090</f>
        <v>0</v>
      </c>
      <c r="AA2090" s="6">
        <f t="shared" si="172"/>
        <v>1624.5</v>
      </c>
    </row>
    <row r="2091" spans="2:27" x14ac:dyDescent="0.3">
      <c r="B2091">
        <v>2088</v>
      </c>
      <c r="C2091" t="s">
        <v>4983</v>
      </c>
      <c r="D2091" s="1">
        <v>42544</v>
      </c>
      <c r="E2091" s="1">
        <v>42549</v>
      </c>
      <c r="F2091" s="9" t="str">
        <f t="shared" si="177"/>
        <v>5 days</v>
      </c>
      <c r="G2091" t="s">
        <v>49</v>
      </c>
      <c r="H2091" t="s">
        <v>92</v>
      </c>
      <c r="I2091" t="s">
        <v>93</v>
      </c>
      <c r="J2091" t="s">
        <v>25</v>
      </c>
      <c r="K2091" t="s">
        <v>26</v>
      </c>
      <c r="L2091" t="s">
        <v>265</v>
      </c>
      <c r="M2091" t="s">
        <v>266</v>
      </c>
      <c r="N2091">
        <v>10009</v>
      </c>
      <c r="O2091" t="s">
        <v>147</v>
      </c>
      <c r="P2091" t="s">
        <v>4645</v>
      </c>
      <c r="Q2091" t="s">
        <v>45</v>
      </c>
      <c r="R2091" t="s">
        <v>89</v>
      </c>
      <c r="S2091" t="s">
        <v>4646</v>
      </c>
      <c r="T2091" s="9">
        <v>146.72999999999999</v>
      </c>
      <c r="U2091">
        <v>3</v>
      </c>
      <c r="V2091" s="2">
        <v>0</v>
      </c>
      <c r="W2091" s="6">
        <v>68.959999999999994</v>
      </c>
      <c r="X2091" s="14">
        <f>AA2091-W2091</f>
        <v>371.22999999999996</v>
      </c>
      <c r="Y2091" s="6">
        <f>T2091*U2091</f>
        <v>440.18999999999994</v>
      </c>
      <c r="Z2091" s="6">
        <f>Y2091*V2091</f>
        <v>0</v>
      </c>
      <c r="AA2091" s="6">
        <f t="shared" si="172"/>
        <v>440.18999999999994</v>
      </c>
    </row>
    <row r="2092" spans="2:27" x14ac:dyDescent="0.3">
      <c r="B2092">
        <v>2089</v>
      </c>
      <c r="C2092" t="s">
        <v>4983</v>
      </c>
      <c r="D2092" s="1">
        <v>42544</v>
      </c>
      <c r="E2092" s="1">
        <v>42549</v>
      </c>
      <c r="F2092" s="9" t="str">
        <f t="shared" si="177"/>
        <v>5 days</v>
      </c>
      <c r="G2092" t="s">
        <v>49</v>
      </c>
      <c r="H2092" t="s">
        <v>92</v>
      </c>
      <c r="I2092" t="s">
        <v>93</v>
      </c>
      <c r="J2092" t="s">
        <v>25</v>
      </c>
      <c r="K2092" t="s">
        <v>26</v>
      </c>
      <c r="L2092" t="s">
        <v>265</v>
      </c>
      <c r="M2092" t="s">
        <v>266</v>
      </c>
      <c r="N2092">
        <v>10009</v>
      </c>
      <c r="O2092" t="s">
        <v>147</v>
      </c>
      <c r="P2092" t="s">
        <v>4986</v>
      </c>
      <c r="Q2092" t="s">
        <v>45</v>
      </c>
      <c r="R2092" t="s">
        <v>268</v>
      </c>
      <c r="S2092" t="s">
        <v>4987</v>
      </c>
      <c r="T2092" s="9">
        <v>3.96</v>
      </c>
      <c r="U2092">
        <v>2</v>
      </c>
      <c r="V2092" s="2">
        <v>0</v>
      </c>
      <c r="W2092" s="6">
        <v>1.47</v>
      </c>
      <c r="X2092" s="14">
        <f>AA2092-W2092</f>
        <v>6.45</v>
      </c>
      <c r="Y2092" s="6">
        <f>T2092*U2092</f>
        <v>7.92</v>
      </c>
      <c r="Z2092" s="6">
        <f>Y2092*V2092</f>
        <v>0</v>
      </c>
      <c r="AA2092" s="6">
        <f t="shared" si="172"/>
        <v>7.92</v>
      </c>
    </row>
    <row r="2093" spans="2:27" x14ac:dyDescent="0.3">
      <c r="B2093">
        <v>2090</v>
      </c>
      <c r="C2093" t="s">
        <v>4988</v>
      </c>
      <c r="D2093" s="1">
        <v>42303</v>
      </c>
      <c r="E2093" s="1">
        <v>42307</v>
      </c>
      <c r="F2093" s="9" t="str">
        <f t="shared" si="177"/>
        <v>4 days</v>
      </c>
      <c r="G2093" t="s">
        <v>49</v>
      </c>
      <c r="H2093" t="s">
        <v>1723</v>
      </c>
      <c r="I2093" t="s">
        <v>1724</v>
      </c>
      <c r="J2093" t="s">
        <v>40</v>
      </c>
      <c r="K2093" t="s">
        <v>26</v>
      </c>
      <c r="L2093" t="s">
        <v>4989</v>
      </c>
      <c r="M2093" t="s">
        <v>42</v>
      </c>
      <c r="N2093">
        <v>91730</v>
      </c>
      <c r="O2093" t="s">
        <v>43</v>
      </c>
      <c r="P2093" t="s">
        <v>4990</v>
      </c>
      <c r="Q2093" t="s">
        <v>45</v>
      </c>
      <c r="R2093" t="s">
        <v>46</v>
      </c>
      <c r="S2093" t="s">
        <v>4991</v>
      </c>
      <c r="T2093" s="9">
        <v>5.76</v>
      </c>
      <c r="U2093">
        <v>2</v>
      </c>
      <c r="V2093" s="2">
        <v>0</v>
      </c>
      <c r="W2093" s="6">
        <v>2.65</v>
      </c>
      <c r="X2093" s="14">
        <f>AA2093-W2093</f>
        <v>8.8699999999999992</v>
      </c>
      <c r="Y2093" s="6">
        <f>T2093*U2093</f>
        <v>11.52</v>
      </c>
      <c r="Z2093" s="6">
        <f>Y2093*V2093</f>
        <v>0</v>
      </c>
      <c r="AA2093" s="6">
        <f t="shared" si="172"/>
        <v>11.52</v>
      </c>
    </row>
    <row r="2094" spans="2:27" x14ac:dyDescent="0.3">
      <c r="B2094">
        <v>2091</v>
      </c>
      <c r="C2094" t="s">
        <v>4992</v>
      </c>
      <c r="D2094" s="1">
        <v>42931</v>
      </c>
      <c r="E2094" s="1">
        <v>42935</v>
      </c>
      <c r="F2094" s="9" t="str">
        <f t="shared" si="177"/>
        <v>4 days</v>
      </c>
      <c r="G2094" t="s">
        <v>49</v>
      </c>
      <c r="H2094" t="s">
        <v>4993</v>
      </c>
      <c r="I2094" t="s">
        <v>4994</v>
      </c>
      <c r="J2094" t="s">
        <v>25</v>
      </c>
      <c r="K2094" t="s">
        <v>26</v>
      </c>
      <c r="L2094" t="s">
        <v>520</v>
      </c>
      <c r="M2094" t="s">
        <v>244</v>
      </c>
      <c r="N2094">
        <v>19805</v>
      </c>
      <c r="O2094" t="s">
        <v>147</v>
      </c>
      <c r="P2094" t="s">
        <v>2371</v>
      </c>
      <c r="Q2094" t="s">
        <v>45</v>
      </c>
      <c r="R2094" t="s">
        <v>74</v>
      </c>
      <c r="S2094" t="s">
        <v>2372</v>
      </c>
      <c r="T2094" s="9">
        <v>26.55</v>
      </c>
      <c r="U2094">
        <v>3</v>
      </c>
      <c r="V2094" s="2">
        <v>0</v>
      </c>
      <c r="W2094" s="6">
        <v>13.01</v>
      </c>
      <c r="X2094" s="14">
        <f>AA2094-W2094</f>
        <v>66.64</v>
      </c>
      <c r="Y2094" s="6">
        <f>T2094*U2094</f>
        <v>79.650000000000006</v>
      </c>
      <c r="Z2094" s="6">
        <f>Y2094*V2094</f>
        <v>0</v>
      </c>
      <c r="AA2094" s="6">
        <f t="shared" si="172"/>
        <v>79.650000000000006</v>
      </c>
    </row>
    <row r="2095" spans="2:27" x14ac:dyDescent="0.3">
      <c r="B2095">
        <v>2092</v>
      </c>
      <c r="C2095" t="s">
        <v>4992</v>
      </c>
      <c r="D2095" s="1">
        <v>42931</v>
      </c>
      <c r="E2095" s="1">
        <v>42935</v>
      </c>
      <c r="F2095" s="9" t="str">
        <f t="shared" si="177"/>
        <v>4 days</v>
      </c>
      <c r="G2095" t="s">
        <v>49</v>
      </c>
      <c r="H2095" t="s">
        <v>4993</v>
      </c>
      <c r="I2095" t="s">
        <v>4994</v>
      </c>
      <c r="J2095" t="s">
        <v>25</v>
      </c>
      <c r="K2095" t="s">
        <v>26</v>
      </c>
      <c r="L2095" t="s">
        <v>520</v>
      </c>
      <c r="M2095" t="s">
        <v>244</v>
      </c>
      <c r="N2095">
        <v>19805</v>
      </c>
      <c r="O2095" t="s">
        <v>147</v>
      </c>
      <c r="P2095" t="s">
        <v>4463</v>
      </c>
      <c r="Q2095" t="s">
        <v>31</v>
      </c>
      <c r="R2095" t="s">
        <v>55</v>
      </c>
      <c r="S2095" t="s">
        <v>4464</v>
      </c>
      <c r="T2095" s="9">
        <v>310.44</v>
      </c>
      <c r="U2095">
        <v>3</v>
      </c>
      <c r="V2095" s="2">
        <v>0.3</v>
      </c>
      <c r="W2095" s="6">
        <v>-48.78</v>
      </c>
      <c r="X2095" s="14">
        <f>AA2095-W2095</f>
        <v>700.70399999999995</v>
      </c>
      <c r="Y2095" s="6">
        <f>T2095*U2095</f>
        <v>931.31999999999994</v>
      </c>
      <c r="Z2095" s="6">
        <f>Y2095*V2095</f>
        <v>279.39599999999996</v>
      </c>
      <c r="AA2095" s="6">
        <f t="shared" si="172"/>
        <v>651.92399999999998</v>
      </c>
    </row>
    <row r="2096" spans="2:27" x14ac:dyDescent="0.3">
      <c r="B2096">
        <v>2093</v>
      </c>
      <c r="C2096" t="s">
        <v>4995</v>
      </c>
      <c r="D2096" s="1">
        <v>41960</v>
      </c>
      <c r="E2096" s="1">
        <v>41964</v>
      </c>
      <c r="F2096" s="9" t="str">
        <f t="shared" si="177"/>
        <v>4 days</v>
      </c>
      <c r="G2096" t="s">
        <v>49</v>
      </c>
      <c r="H2096" t="s">
        <v>763</v>
      </c>
      <c r="I2096" t="s">
        <v>764</v>
      </c>
      <c r="J2096" t="s">
        <v>101</v>
      </c>
      <c r="K2096" t="s">
        <v>26</v>
      </c>
      <c r="L2096" t="s">
        <v>4996</v>
      </c>
      <c r="M2096" t="s">
        <v>228</v>
      </c>
      <c r="N2096">
        <v>56560</v>
      </c>
      <c r="O2096" t="s">
        <v>104</v>
      </c>
      <c r="P2096" t="s">
        <v>3899</v>
      </c>
      <c r="Q2096" t="s">
        <v>31</v>
      </c>
      <c r="R2096" t="s">
        <v>35</v>
      </c>
      <c r="S2096" t="s">
        <v>3900</v>
      </c>
      <c r="T2096" s="9">
        <v>479.9</v>
      </c>
      <c r="U2096">
        <v>5</v>
      </c>
      <c r="V2096" s="2">
        <v>0</v>
      </c>
      <c r="W2096" s="6">
        <v>81.58</v>
      </c>
      <c r="X2096" s="14">
        <f>AA2096-W2096</f>
        <v>2317.92</v>
      </c>
      <c r="Y2096" s="6">
        <f>T2096*U2096</f>
        <v>2399.5</v>
      </c>
      <c r="Z2096" s="6">
        <f>Y2096*V2096</f>
        <v>0</v>
      </c>
      <c r="AA2096" s="6">
        <f t="shared" si="172"/>
        <v>2399.5</v>
      </c>
    </row>
    <row r="2097" spans="2:27" x14ac:dyDescent="0.3">
      <c r="B2097">
        <v>2094</v>
      </c>
      <c r="C2097" t="s">
        <v>4997</v>
      </c>
      <c r="D2097" s="1">
        <v>42107</v>
      </c>
      <c r="E2097" s="1">
        <v>42109</v>
      </c>
      <c r="F2097" s="9" t="str">
        <f t="shared" si="177"/>
        <v>2 days</v>
      </c>
      <c r="G2097" t="s">
        <v>22</v>
      </c>
      <c r="H2097" t="s">
        <v>4161</v>
      </c>
      <c r="I2097" t="s">
        <v>4162</v>
      </c>
      <c r="J2097" t="s">
        <v>25</v>
      </c>
      <c r="K2097" t="s">
        <v>26</v>
      </c>
      <c r="L2097" t="s">
        <v>2857</v>
      </c>
      <c r="M2097" t="s">
        <v>668</v>
      </c>
      <c r="N2097">
        <v>87401</v>
      </c>
      <c r="O2097" t="s">
        <v>43</v>
      </c>
      <c r="P2097" t="s">
        <v>1963</v>
      </c>
      <c r="Q2097" t="s">
        <v>45</v>
      </c>
      <c r="R2097" t="s">
        <v>578</v>
      </c>
      <c r="S2097" t="s">
        <v>1964</v>
      </c>
      <c r="T2097" s="9">
        <v>12.88</v>
      </c>
      <c r="U2097">
        <v>1</v>
      </c>
      <c r="V2097" s="2">
        <v>0</v>
      </c>
      <c r="W2097" s="6">
        <v>0.39</v>
      </c>
      <c r="X2097" s="14">
        <f>AA2097-W2097</f>
        <v>12.49</v>
      </c>
      <c r="Y2097" s="6">
        <f>T2097*U2097</f>
        <v>12.88</v>
      </c>
      <c r="Z2097" s="6">
        <f>Y2097*V2097</f>
        <v>0</v>
      </c>
      <c r="AA2097" s="6">
        <f t="shared" si="172"/>
        <v>12.88</v>
      </c>
    </row>
    <row r="2098" spans="2:27" x14ac:dyDescent="0.3">
      <c r="B2098">
        <v>2095</v>
      </c>
      <c r="C2098" t="s">
        <v>4998</v>
      </c>
      <c r="D2098" s="1">
        <v>42333</v>
      </c>
      <c r="E2098" s="1">
        <v>42337</v>
      </c>
      <c r="F2098" s="9" t="str">
        <f t="shared" si="177"/>
        <v>4 days</v>
      </c>
      <c r="G2098" t="s">
        <v>49</v>
      </c>
      <c r="H2098" t="s">
        <v>143</v>
      </c>
      <c r="I2098" t="s">
        <v>144</v>
      </c>
      <c r="J2098" t="s">
        <v>25</v>
      </c>
      <c r="K2098" t="s">
        <v>26</v>
      </c>
      <c r="L2098" t="s">
        <v>520</v>
      </c>
      <c r="M2098" t="s">
        <v>87</v>
      </c>
      <c r="N2098">
        <v>28403</v>
      </c>
      <c r="O2098" t="s">
        <v>29</v>
      </c>
      <c r="P2098" t="s">
        <v>4999</v>
      </c>
      <c r="Q2098" t="s">
        <v>45</v>
      </c>
      <c r="R2098" t="s">
        <v>67</v>
      </c>
      <c r="S2098" t="s">
        <v>5000</v>
      </c>
      <c r="T2098" s="9">
        <v>13.12</v>
      </c>
      <c r="U2098">
        <v>5</v>
      </c>
      <c r="V2098" s="2">
        <v>0.2</v>
      </c>
      <c r="W2098" s="6">
        <v>1.48</v>
      </c>
      <c r="X2098" s="14">
        <f>AA2098-W2098</f>
        <v>51</v>
      </c>
      <c r="Y2098" s="6">
        <f>T2098*U2098</f>
        <v>65.599999999999994</v>
      </c>
      <c r="Z2098" s="6">
        <f>Y2098*V2098</f>
        <v>13.12</v>
      </c>
      <c r="AA2098" s="6">
        <f t="shared" si="172"/>
        <v>52.48</v>
      </c>
    </row>
    <row r="2099" spans="2:27" x14ac:dyDescent="0.3">
      <c r="B2099">
        <v>2096</v>
      </c>
      <c r="C2099" t="s">
        <v>5001</v>
      </c>
      <c r="D2099" s="1">
        <v>42505</v>
      </c>
      <c r="E2099" s="1">
        <v>42510</v>
      </c>
      <c r="F2099" s="9" t="str">
        <f t="shared" si="177"/>
        <v>5 days</v>
      </c>
      <c r="G2099" t="s">
        <v>49</v>
      </c>
      <c r="H2099" t="s">
        <v>196</v>
      </c>
      <c r="I2099" t="s">
        <v>197</v>
      </c>
      <c r="J2099" t="s">
        <v>101</v>
      </c>
      <c r="K2099" t="s">
        <v>26</v>
      </c>
      <c r="L2099" t="s">
        <v>327</v>
      </c>
      <c r="M2099" t="s">
        <v>1491</v>
      </c>
      <c r="N2099">
        <v>39212</v>
      </c>
      <c r="O2099" t="s">
        <v>29</v>
      </c>
      <c r="P2099" t="s">
        <v>5002</v>
      </c>
      <c r="Q2099" t="s">
        <v>45</v>
      </c>
      <c r="R2099" t="s">
        <v>74</v>
      </c>
      <c r="S2099" t="s">
        <v>5003</v>
      </c>
      <c r="T2099" s="9">
        <v>511.84</v>
      </c>
      <c r="U2099">
        <v>8</v>
      </c>
      <c r="V2099" s="2">
        <v>0</v>
      </c>
      <c r="W2099" s="6">
        <v>240.56</v>
      </c>
      <c r="X2099" s="14">
        <f>AA2099-W2099</f>
        <v>3854.16</v>
      </c>
      <c r="Y2099" s="6">
        <f>T2099*U2099</f>
        <v>4094.72</v>
      </c>
      <c r="Z2099" s="6">
        <f>Y2099*V2099</f>
        <v>0</v>
      </c>
      <c r="AA2099" s="6">
        <f t="shared" si="172"/>
        <v>4094.72</v>
      </c>
    </row>
    <row r="2100" spans="2:27" x14ac:dyDescent="0.3">
      <c r="B2100">
        <v>2097</v>
      </c>
      <c r="C2100" t="s">
        <v>5001</v>
      </c>
      <c r="D2100" s="1">
        <v>42505</v>
      </c>
      <c r="E2100" s="1">
        <v>42510</v>
      </c>
      <c r="F2100" s="9" t="str">
        <f t="shared" si="177"/>
        <v>5 days</v>
      </c>
      <c r="G2100" t="s">
        <v>49</v>
      </c>
      <c r="H2100" t="s">
        <v>196</v>
      </c>
      <c r="I2100" t="s">
        <v>197</v>
      </c>
      <c r="J2100" t="s">
        <v>101</v>
      </c>
      <c r="K2100" t="s">
        <v>26</v>
      </c>
      <c r="L2100" t="s">
        <v>327</v>
      </c>
      <c r="M2100" t="s">
        <v>1491</v>
      </c>
      <c r="N2100">
        <v>39212</v>
      </c>
      <c r="O2100" t="s">
        <v>29</v>
      </c>
      <c r="P2100" t="s">
        <v>5004</v>
      </c>
      <c r="Q2100" t="s">
        <v>45</v>
      </c>
      <c r="R2100" t="s">
        <v>67</v>
      </c>
      <c r="S2100" t="s">
        <v>5005</v>
      </c>
      <c r="T2100" s="9">
        <v>91.96</v>
      </c>
      <c r="U2100">
        <v>4</v>
      </c>
      <c r="V2100" s="2">
        <v>0</v>
      </c>
      <c r="W2100" s="6">
        <v>25.75</v>
      </c>
      <c r="X2100" s="14">
        <f>AA2100-W2100</f>
        <v>342.09</v>
      </c>
      <c r="Y2100" s="6">
        <f>T2100*U2100</f>
        <v>367.84</v>
      </c>
      <c r="Z2100" s="6">
        <f>Y2100*V2100</f>
        <v>0</v>
      </c>
      <c r="AA2100" s="6">
        <f t="shared" si="172"/>
        <v>367.84</v>
      </c>
    </row>
    <row r="2101" spans="2:27" x14ac:dyDescent="0.3">
      <c r="B2101">
        <v>2098</v>
      </c>
      <c r="C2101" t="s">
        <v>5001</v>
      </c>
      <c r="D2101" s="1">
        <v>42505</v>
      </c>
      <c r="E2101" s="1">
        <v>42510</v>
      </c>
      <c r="F2101" s="9" t="str">
        <f t="shared" si="177"/>
        <v>5 days</v>
      </c>
      <c r="G2101" t="s">
        <v>49</v>
      </c>
      <c r="H2101" t="s">
        <v>196</v>
      </c>
      <c r="I2101" t="s">
        <v>197</v>
      </c>
      <c r="J2101" t="s">
        <v>101</v>
      </c>
      <c r="K2101" t="s">
        <v>26</v>
      </c>
      <c r="L2101" t="s">
        <v>327</v>
      </c>
      <c r="M2101" t="s">
        <v>1491</v>
      </c>
      <c r="N2101">
        <v>39212</v>
      </c>
      <c r="O2101" t="s">
        <v>29</v>
      </c>
      <c r="P2101" t="s">
        <v>1743</v>
      </c>
      <c r="Q2101" t="s">
        <v>45</v>
      </c>
      <c r="R2101" t="s">
        <v>67</v>
      </c>
      <c r="S2101" t="s">
        <v>1744</v>
      </c>
      <c r="T2101" s="9">
        <v>8.34</v>
      </c>
      <c r="U2101">
        <v>3</v>
      </c>
      <c r="V2101" s="2">
        <v>0</v>
      </c>
      <c r="W2101" s="6">
        <v>2.17</v>
      </c>
      <c r="X2101" s="14">
        <f>AA2101-W2101</f>
        <v>22.85</v>
      </c>
      <c r="Y2101" s="6">
        <f>T2101*U2101</f>
        <v>25.02</v>
      </c>
      <c r="Z2101" s="6">
        <f>Y2101*V2101</f>
        <v>0</v>
      </c>
      <c r="AA2101" s="6">
        <f t="shared" si="172"/>
        <v>25.02</v>
      </c>
    </row>
    <row r="2102" spans="2:27" x14ac:dyDescent="0.3">
      <c r="B2102">
        <v>2099</v>
      </c>
      <c r="C2102" t="s">
        <v>5006</v>
      </c>
      <c r="D2102" s="1">
        <v>42925</v>
      </c>
      <c r="E2102" s="1">
        <v>43078</v>
      </c>
      <c r="F2102" s="9" t="str">
        <f t="shared" si="177"/>
        <v>153 days</v>
      </c>
      <c r="G2102" t="s">
        <v>49</v>
      </c>
      <c r="H2102" t="s">
        <v>665</v>
      </c>
      <c r="I2102" t="s">
        <v>666</v>
      </c>
      <c r="J2102" t="s">
        <v>25</v>
      </c>
      <c r="K2102" t="s">
        <v>26</v>
      </c>
      <c r="L2102" t="s">
        <v>418</v>
      </c>
      <c r="M2102" t="s">
        <v>419</v>
      </c>
      <c r="N2102">
        <v>97206</v>
      </c>
      <c r="O2102" t="s">
        <v>43</v>
      </c>
      <c r="P2102" t="s">
        <v>3734</v>
      </c>
      <c r="Q2102" t="s">
        <v>45</v>
      </c>
      <c r="R2102" t="s">
        <v>58</v>
      </c>
      <c r="S2102" t="s">
        <v>3735</v>
      </c>
      <c r="T2102" s="9">
        <v>37.68</v>
      </c>
      <c r="U2102">
        <v>3</v>
      </c>
      <c r="V2102" s="2">
        <v>0.2</v>
      </c>
      <c r="W2102" s="6">
        <v>2.36</v>
      </c>
      <c r="X2102" s="14">
        <f>AA2102-W2102</f>
        <v>88.071999999999989</v>
      </c>
      <c r="Y2102" s="6">
        <f>T2102*U2102</f>
        <v>113.03999999999999</v>
      </c>
      <c r="Z2102" s="6">
        <f>Y2102*V2102</f>
        <v>22.608000000000001</v>
      </c>
      <c r="AA2102" s="6">
        <f t="shared" si="172"/>
        <v>90.431999999999988</v>
      </c>
    </row>
    <row r="2103" spans="2:27" x14ac:dyDescent="0.3">
      <c r="B2103">
        <v>2100</v>
      </c>
      <c r="C2103" t="s">
        <v>5006</v>
      </c>
      <c r="D2103" s="1">
        <v>42925</v>
      </c>
      <c r="E2103" s="1">
        <v>43078</v>
      </c>
      <c r="F2103" s="9" t="str">
        <f t="shared" si="177"/>
        <v>153 days</v>
      </c>
      <c r="G2103" t="s">
        <v>49</v>
      </c>
      <c r="H2103" t="s">
        <v>665</v>
      </c>
      <c r="I2103" t="s">
        <v>666</v>
      </c>
      <c r="J2103" t="s">
        <v>25</v>
      </c>
      <c r="K2103" t="s">
        <v>26</v>
      </c>
      <c r="L2103" t="s">
        <v>418</v>
      </c>
      <c r="M2103" t="s">
        <v>419</v>
      </c>
      <c r="N2103">
        <v>97206</v>
      </c>
      <c r="O2103" t="s">
        <v>43</v>
      </c>
      <c r="P2103" t="s">
        <v>4550</v>
      </c>
      <c r="Q2103" t="s">
        <v>70</v>
      </c>
      <c r="R2103" t="s">
        <v>160</v>
      </c>
      <c r="S2103" t="s">
        <v>4551</v>
      </c>
      <c r="T2103" s="9">
        <v>279.94</v>
      </c>
      <c r="U2103">
        <v>7</v>
      </c>
      <c r="V2103" s="2">
        <v>0.2</v>
      </c>
      <c r="W2103" s="6">
        <v>80.48</v>
      </c>
      <c r="X2103" s="14">
        <f>AA2103-W2103</f>
        <v>1487.184</v>
      </c>
      <c r="Y2103" s="6">
        <f>T2103*U2103</f>
        <v>1959.58</v>
      </c>
      <c r="Z2103" s="6">
        <f>Y2103*V2103</f>
        <v>391.916</v>
      </c>
      <c r="AA2103" s="6">
        <f t="shared" si="172"/>
        <v>1567.664</v>
      </c>
    </row>
    <row r="2104" spans="2:27" x14ac:dyDescent="0.3">
      <c r="B2104">
        <v>2101</v>
      </c>
      <c r="C2104" t="s">
        <v>5007</v>
      </c>
      <c r="D2104" s="1">
        <v>41915</v>
      </c>
      <c r="E2104" s="1">
        <v>41715</v>
      </c>
      <c r="F2104" s="23" t="s">
        <v>10956</v>
      </c>
      <c r="G2104" t="s">
        <v>49</v>
      </c>
      <c r="H2104" t="s">
        <v>3458</v>
      </c>
      <c r="I2104" t="s">
        <v>3459</v>
      </c>
      <c r="J2104" t="s">
        <v>25</v>
      </c>
      <c r="K2104" t="s">
        <v>26</v>
      </c>
      <c r="L2104" t="s">
        <v>808</v>
      </c>
      <c r="M2104" t="s">
        <v>456</v>
      </c>
      <c r="N2104">
        <v>80219</v>
      </c>
      <c r="O2104" t="s">
        <v>43</v>
      </c>
      <c r="P2104" t="s">
        <v>5008</v>
      </c>
      <c r="Q2104" t="s">
        <v>45</v>
      </c>
      <c r="R2104" t="s">
        <v>58</v>
      </c>
      <c r="S2104" t="s">
        <v>5009</v>
      </c>
      <c r="T2104" s="9">
        <v>636.41</v>
      </c>
      <c r="U2104">
        <v>3</v>
      </c>
      <c r="V2104" s="2">
        <v>0.2</v>
      </c>
      <c r="W2104" s="6">
        <v>-15.91</v>
      </c>
      <c r="X2104" s="14">
        <f>AA2104-W2104</f>
        <v>1543.2940000000001</v>
      </c>
      <c r="Y2104" s="6">
        <f>T2104*U2104</f>
        <v>1909.23</v>
      </c>
      <c r="Z2104" s="6">
        <f>Y2104*V2104</f>
        <v>381.846</v>
      </c>
      <c r="AA2104" s="6">
        <f t="shared" si="172"/>
        <v>1527.384</v>
      </c>
    </row>
    <row r="2105" spans="2:27" x14ac:dyDescent="0.3">
      <c r="B2105">
        <v>2102</v>
      </c>
      <c r="C2105" t="s">
        <v>5007</v>
      </c>
      <c r="D2105" s="1">
        <v>41915</v>
      </c>
      <c r="E2105" s="1">
        <v>41715</v>
      </c>
      <c r="F2105" s="23" t="s">
        <v>10956</v>
      </c>
      <c r="G2105" t="s">
        <v>49</v>
      </c>
      <c r="H2105" t="s">
        <v>3458</v>
      </c>
      <c r="I2105" t="s">
        <v>3459</v>
      </c>
      <c r="J2105" t="s">
        <v>25</v>
      </c>
      <c r="K2105" t="s">
        <v>26</v>
      </c>
      <c r="L2105" t="s">
        <v>808</v>
      </c>
      <c r="M2105" t="s">
        <v>456</v>
      </c>
      <c r="N2105">
        <v>80219</v>
      </c>
      <c r="O2105" t="s">
        <v>43</v>
      </c>
      <c r="P2105" t="s">
        <v>4234</v>
      </c>
      <c r="Q2105" t="s">
        <v>45</v>
      </c>
      <c r="R2105" t="s">
        <v>67</v>
      </c>
      <c r="S2105" t="s">
        <v>4235</v>
      </c>
      <c r="T2105" s="9">
        <v>83.17</v>
      </c>
      <c r="U2105">
        <v>4</v>
      </c>
      <c r="V2105" s="2">
        <v>0.2</v>
      </c>
      <c r="W2105" s="6">
        <v>9.36</v>
      </c>
      <c r="X2105" s="14">
        <f>AA2105-W2105</f>
        <v>256.78399999999999</v>
      </c>
      <c r="Y2105" s="6">
        <f>T2105*U2105</f>
        <v>332.68</v>
      </c>
      <c r="Z2105" s="6">
        <f>Y2105*V2105</f>
        <v>66.536000000000001</v>
      </c>
      <c r="AA2105" s="6">
        <f t="shared" si="172"/>
        <v>266.14400000000001</v>
      </c>
    </row>
    <row r="2106" spans="2:27" x14ac:dyDescent="0.3">
      <c r="B2106">
        <v>2103</v>
      </c>
      <c r="C2106" t="s">
        <v>5010</v>
      </c>
      <c r="D2106" s="1">
        <v>41838</v>
      </c>
      <c r="E2106" s="1">
        <v>41838</v>
      </c>
      <c r="F2106" s="9" t="str">
        <f t="shared" ref="F2106:F2108" si="178">DATEDIF(D2106,E2106,"d")&amp;" days"</f>
        <v>0 days</v>
      </c>
      <c r="G2106" t="s">
        <v>1292</v>
      </c>
      <c r="H2106" t="s">
        <v>5011</v>
      </c>
      <c r="I2106" t="s">
        <v>5012</v>
      </c>
      <c r="J2106" t="s">
        <v>101</v>
      </c>
      <c r="K2106" t="s">
        <v>26</v>
      </c>
      <c r="L2106" t="s">
        <v>1313</v>
      </c>
      <c r="M2106" t="s">
        <v>309</v>
      </c>
      <c r="N2106">
        <v>85705</v>
      </c>
      <c r="O2106" t="s">
        <v>43</v>
      </c>
      <c r="P2106" t="s">
        <v>1552</v>
      </c>
      <c r="Q2106" t="s">
        <v>31</v>
      </c>
      <c r="R2106" t="s">
        <v>35</v>
      </c>
      <c r="S2106" t="s">
        <v>1553</v>
      </c>
      <c r="T2106" s="9">
        <v>259.14</v>
      </c>
      <c r="U2106">
        <v>4</v>
      </c>
      <c r="V2106" s="2">
        <v>0.2</v>
      </c>
      <c r="W2106" s="6">
        <v>-25.91</v>
      </c>
      <c r="X2106" s="14">
        <f>AA2106-W2106</f>
        <v>855.1579999999999</v>
      </c>
      <c r="Y2106" s="6">
        <f>T2106*U2106</f>
        <v>1036.56</v>
      </c>
      <c r="Z2106" s="6">
        <f>Y2106*V2106</f>
        <v>207.31200000000001</v>
      </c>
      <c r="AA2106" s="6">
        <f t="shared" si="172"/>
        <v>829.24799999999993</v>
      </c>
    </row>
    <row r="2107" spans="2:27" x14ac:dyDescent="0.3">
      <c r="B2107">
        <v>2104</v>
      </c>
      <c r="C2107" t="s">
        <v>5013</v>
      </c>
      <c r="D2107" s="1">
        <v>42818</v>
      </c>
      <c r="E2107" s="1">
        <v>42822</v>
      </c>
      <c r="F2107" s="9" t="str">
        <f t="shared" si="178"/>
        <v>4 days</v>
      </c>
      <c r="G2107" t="s">
        <v>22</v>
      </c>
      <c r="H2107" t="s">
        <v>2610</v>
      </c>
      <c r="I2107" t="s">
        <v>2611</v>
      </c>
      <c r="J2107" t="s">
        <v>40</v>
      </c>
      <c r="K2107" t="s">
        <v>26</v>
      </c>
      <c r="L2107" t="s">
        <v>265</v>
      </c>
      <c r="M2107" t="s">
        <v>266</v>
      </c>
      <c r="N2107">
        <v>10009</v>
      </c>
      <c r="O2107" t="s">
        <v>147</v>
      </c>
      <c r="P2107" t="s">
        <v>1734</v>
      </c>
      <c r="Q2107" t="s">
        <v>45</v>
      </c>
      <c r="R2107" t="s">
        <v>89</v>
      </c>
      <c r="S2107" t="s">
        <v>5014</v>
      </c>
      <c r="T2107" s="9">
        <v>221.92</v>
      </c>
      <c r="U2107">
        <v>4</v>
      </c>
      <c r="V2107" s="2">
        <v>0</v>
      </c>
      <c r="W2107" s="6">
        <v>106.52</v>
      </c>
      <c r="X2107" s="14">
        <f>AA2107-W2107</f>
        <v>781.16</v>
      </c>
      <c r="Y2107" s="6">
        <f>T2107*U2107</f>
        <v>887.68</v>
      </c>
      <c r="Z2107" s="6">
        <f>Y2107*V2107</f>
        <v>0</v>
      </c>
      <c r="AA2107" s="6">
        <f t="shared" si="172"/>
        <v>887.68</v>
      </c>
    </row>
    <row r="2108" spans="2:27" x14ac:dyDescent="0.3">
      <c r="B2108">
        <v>2105</v>
      </c>
      <c r="C2108" t="s">
        <v>5013</v>
      </c>
      <c r="D2108" s="1">
        <v>42818</v>
      </c>
      <c r="E2108" s="1">
        <v>42822</v>
      </c>
      <c r="F2108" s="9" t="str">
        <f t="shared" si="178"/>
        <v>4 days</v>
      </c>
      <c r="G2108" t="s">
        <v>22</v>
      </c>
      <c r="H2108" t="s">
        <v>2610</v>
      </c>
      <c r="I2108" t="s">
        <v>2611</v>
      </c>
      <c r="J2108" t="s">
        <v>40</v>
      </c>
      <c r="K2108" t="s">
        <v>26</v>
      </c>
      <c r="L2108" t="s">
        <v>265</v>
      </c>
      <c r="M2108" t="s">
        <v>266</v>
      </c>
      <c r="N2108">
        <v>10009</v>
      </c>
      <c r="O2108" t="s">
        <v>147</v>
      </c>
      <c r="P2108" t="s">
        <v>845</v>
      </c>
      <c r="Q2108" t="s">
        <v>70</v>
      </c>
      <c r="R2108" t="s">
        <v>160</v>
      </c>
      <c r="S2108" t="s">
        <v>846</v>
      </c>
      <c r="T2108" s="9">
        <v>26</v>
      </c>
      <c r="U2108">
        <v>2</v>
      </c>
      <c r="V2108" s="2">
        <v>0</v>
      </c>
      <c r="W2108" s="6">
        <v>11.7</v>
      </c>
      <c r="X2108" s="14">
        <f>AA2108-W2108</f>
        <v>40.299999999999997</v>
      </c>
      <c r="Y2108" s="6">
        <f>T2108*U2108</f>
        <v>52</v>
      </c>
      <c r="Z2108" s="6">
        <f>Y2108*V2108</f>
        <v>0</v>
      </c>
      <c r="AA2108" s="6">
        <f t="shared" si="172"/>
        <v>52</v>
      </c>
    </row>
    <row r="2109" spans="2:27" x14ac:dyDescent="0.3">
      <c r="B2109">
        <v>2106</v>
      </c>
      <c r="C2109" t="s">
        <v>5015</v>
      </c>
      <c r="D2109" s="1">
        <v>41912</v>
      </c>
      <c r="E2109" s="1">
        <v>41769</v>
      </c>
      <c r="F2109" s="23" t="s">
        <v>10956</v>
      </c>
      <c r="G2109" t="s">
        <v>49</v>
      </c>
      <c r="H2109" t="s">
        <v>5016</v>
      </c>
      <c r="I2109" t="s">
        <v>5017</v>
      </c>
      <c r="J2109" t="s">
        <v>25</v>
      </c>
      <c r="K2109" t="s">
        <v>26</v>
      </c>
      <c r="L2109" t="s">
        <v>3469</v>
      </c>
      <c r="M2109" t="s">
        <v>53</v>
      </c>
      <c r="N2109">
        <v>33437</v>
      </c>
      <c r="O2109" t="s">
        <v>29</v>
      </c>
      <c r="P2109" t="s">
        <v>3819</v>
      </c>
      <c r="Q2109" t="s">
        <v>45</v>
      </c>
      <c r="R2109" t="s">
        <v>89</v>
      </c>
      <c r="S2109" t="s">
        <v>3820</v>
      </c>
      <c r="T2109" s="9">
        <v>15.55</v>
      </c>
      <c r="U2109">
        <v>3</v>
      </c>
      <c r="V2109" s="2">
        <v>0.2</v>
      </c>
      <c r="W2109" s="6">
        <v>5.44</v>
      </c>
      <c r="X2109" s="14">
        <f>AA2109-W2109</f>
        <v>31.880000000000006</v>
      </c>
      <c r="Y2109" s="6">
        <f>T2109*U2109</f>
        <v>46.650000000000006</v>
      </c>
      <c r="Z2109" s="6">
        <f>Y2109*V2109</f>
        <v>9.3300000000000018</v>
      </c>
      <c r="AA2109" s="6">
        <f t="shared" si="172"/>
        <v>37.320000000000007</v>
      </c>
    </row>
    <row r="2110" spans="2:27" x14ac:dyDescent="0.3">
      <c r="B2110">
        <v>2107</v>
      </c>
      <c r="C2110" t="s">
        <v>5018</v>
      </c>
      <c r="D2110" s="1">
        <v>41908</v>
      </c>
      <c r="E2110" s="1">
        <v>41908</v>
      </c>
      <c r="F2110" s="9" t="str">
        <f t="shared" ref="F2110:F2119" si="179">DATEDIF(D2110,E2110,"d")&amp;" days"</f>
        <v>0 days</v>
      </c>
      <c r="G2110" t="s">
        <v>1292</v>
      </c>
      <c r="H2110" t="s">
        <v>3638</v>
      </c>
      <c r="I2110" t="s">
        <v>3639</v>
      </c>
      <c r="J2110" t="s">
        <v>40</v>
      </c>
      <c r="K2110" t="s">
        <v>26</v>
      </c>
      <c r="L2110" t="s">
        <v>5019</v>
      </c>
      <c r="M2110" t="s">
        <v>103</v>
      </c>
      <c r="N2110">
        <v>75150</v>
      </c>
      <c r="O2110" t="s">
        <v>104</v>
      </c>
      <c r="P2110" t="s">
        <v>973</v>
      </c>
      <c r="Q2110" t="s">
        <v>45</v>
      </c>
      <c r="R2110" t="s">
        <v>74</v>
      </c>
      <c r="S2110" t="s">
        <v>974</v>
      </c>
      <c r="T2110" s="9">
        <v>0.88</v>
      </c>
      <c r="U2110">
        <v>1</v>
      </c>
      <c r="V2110" s="2">
        <v>0.8</v>
      </c>
      <c r="W2110" s="6">
        <v>-1.4</v>
      </c>
      <c r="X2110" s="14">
        <f>AA2110-W2110</f>
        <v>1.5759999999999998</v>
      </c>
      <c r="Y2110" s="6">
        <f>T2110*U2110</f>
        <v>0.88</v>
      </c>
      <c r="Z2110" s="6">
        <f>Y2110*V2110</f>
        <v>0.70400000000000007</v>
      </c>
      <c r="AA2110" s="6">
        <f t="shared" si="172"/>
        <v>0.17599999999999993</v>
      </c>
    </row>
    <row r="2111" spans="2:27" x14ac:dyDescent="0.3">
      <c r="B2111">
        <v>2108</v>
      </c>
      <c r="C2111" t="s">
        <v>5020</v>
      </c>
      <c r="D2111" s="1">
        <v>42308</v>
      </c>
      <c r="E2111" s="1">
        <v>42308</v>
      </c>
      <c r="F2111" s="9" t="str">
        <f t="shared" si="179"/>
        <v>0 days</v>
      </c>
      <c r="G2111" t="s">
        <v>1292</v>
      </c>
      <c r="H2111" t="s">
        <v>593</v>
      </c>
      <c r="I2111" t="s">
        <v>594</v>
      </c>
      <c r="J2111" t="s">
        <v>25</v>
      </c>
      <c r="K2111" t="s">
        <v>26</v>
      </c>
      <c r="L2111" t="s">
        <v>776</v>
      </c>
      <c r="M2111" t="s">
        <v>42</v>
      </c>
      <c r="N2111">
        <v>92374</v>
      </c>
      <c r="O2111" t="s">
        <v>43</v>
      </c>
      <c r="P2111" t="s">
        <v>1454</v>
      </c>
      <c r="Q2111" t="s">
        <v>45</v>
      </c>
      <c r="R2111" t="s">
        <v>89</v>
      </c>
      <c r="S2111" t="s">
        <v>1455</v>
      </c>
      <c r="T2111" s="9">
        <v>19.98</v>
      </c>
      <c r="U2111">
        <v>1</v>
      </c>
      <c r="V2111" s="2">
        <v>0</v>
      </c>
      <c r="W2111" s="6">
        <v>9.39</v>
      </c>
      <c r="X2111" s="14">
        <f>AA2111-W2111</f>
        <v>10.59</v>
      </c>
      <c r="Y2111" s="6">
        <f>T2111*U2111</f>
        <v>19.98</v>
      </c>
      <c r="Z2111" s="6">
        <f>Y2111*V2111</f>
        <v>0</v>
      </c>
      <c r="AA2111" s="6">
        <f t="shared" si="172"/>
        <v>19.98</v>
      </c>
    </row>
    <row r="2112" spans="2:27" x14ac:dyDescent="0.3">
      <c r="B2112">
        <v>2109</v>
      </c>
      <c r="C2112" t="s">
        <v>5020</v>
      </c>
      <c r="D2112" s="1">
        <v>42308</v>
      </c>
      <c r="E2112" s="1">
        <v>42308</v>
      </c>
      <c r="F2112" s="9" t="str">
        <f t="shared" si="179"/>
        <v>0 days</v>
      </c>
      <c r="G2112" t="s">
        <v>1292</v>
      </c>
      <c r="H2112" t="s">
        <v>593</v>
      </c>
      <c r="I2112" t="s">
        <v>594</v>
      </c>
      <c r="J2112" t="s">
        <v>25</v>
      </c>
      <c r="K2112" t="s">
        <v>26</v>
      </c>
      <c r="L2112" t="s">
        <v>776</v>
      </c>
      <c r="M2112" t="s">
        <v>42</v>
      </c>
      <c r="N2112">
        <v>92374</v>
      </c>
      <c r="O2112" t="s">
        <v>43</v>
      </c>
      <c r="P2112" t="s">
        <v>3485</v>
      </c>
      <c r="Q2112" t="s">
        <v>45</v>
      </c>
      <c r="R2112" t="s">
        <v>74</v>
      </c>
      <c r="S2112" t="s">
        <v>3486</v>
      </c>
      <c r="T2112" s="9">
        <v>398.35</v>
      </c>
      <c r="U2112">
        <v>3</v>
      </c>
      <c r="V2112" s="2">
        <v>0.2</v>
      </c>
      <c r="W2112" s="6">
        <v>124.49</v>
      </c>
      <c r="X2112" s="14">
        <f>AA2112-W2112</f>
        <v>831.55000000000018</v>
      </c>
      <c r="Y2112" s="6">
        <f>T2112*U2112</f>
        <v>1195.0500000000002</v>
      </c>
      <c r="Z2112" s="6">
        <f>Y2112*V2112</f>
        <v>239.01000000000005</v>
      </c>
      <c r="AA2112" s="6">
        <f t="shared" si="172"/>
        <v>956.04000000000019</v>
      </c>
    </row>
    <row r="2113" spans="2:27" x14ac:dyDescent="0.3">
      <c r="B2113">
        <v>2110</v>
      </c>
      <c r="C2113" t="s">
        <v>5020</v>
      </c>
      <c r="D2113" s="1">
        <v>42308</v>
      </c>
      <c r="E2113" s="1">
        <v>42308</v>
      </c>
      <c r="F2113" s="9" t="str">
        <f t="shared" si="179"/>
        <v>0 days</v>
      </c>
      <c r="G2113" t="s">
        <v>1292</v>
      </c>
      <c r="H2113" t="s">
        <v>593</v>
      </c>
      <c r="I2113" t="s">
        <v>594</v>
      </c>
      <c r="J2113" t="s">
        <v>25</v>
      </c>
      <c r="K2113" t="s">
        <v>26</v>
      </c>
      <c r="L2113" t="s">
        <v>776</v>
      </c>
      <c r="M2113" t="s">
        <v>42</v>
      </c>
      <c r="N2113">
        <v>92374</v>
      </c>
      <c r="O2113" t="s">
        <v>43</v>
      </c>
      <c r="P2113" t="s">
        <v>5021</v>
      </c>
      <c r="Q2113" t="s">
        <v>45</v>
      </c>
      <c r="R2113" t="s">
        <v>67</v>
      </c>
      <c r="S2113" t="s">
        <v>5022</v>
      </c>
      <c r="T2113" s="9">
        <v>5.04</v>
      </c>
      <c r="U2113">
        <v>3</v>
      </c>
      <c r="V2113" s="2">
        <v>0</v>
      </c>
      <c r="W2113" s="6">
        <v>1.26</v>
      </c>
      <c r="X2113" s="14">
        <f>AA2113-W2113</f>
        <v>13.860000000000001</v>
      </c>
      <c r="Y2113" s="6">
        <f>T2113*U2113</f>
        <v>15.120000000000001</v>
      </c>
      <c r="Z2113" s="6">
        <f>Y2113*V2113</f>
        <v>0</v>
      </c>
      <c r="AA2113" s="6">
        <f t="shared" si="172"/>
        <v>15.120000000000001</v>
      </c>
    </row>
    <row r="2114" spans="2:27" x14ac:dyDescent="0.3">
      <c r="B2114">
        <v>2111</v>
      </c>
      <c r="C2114" t="s">
        <v>5020</v>
      </c>
      <c r="D2114" s="1">
        <v>42308</v>
      </c>
      <c r="E2114" s="1">
        <v>42308</v>
      </c>
      <c r="F2114" s="9" t="str">
        <f t="shared" si="179"/>
        <v>0 days</v>
      </c>
      <c r="G2114" t="s">
        <v>1292</v>
      </c>
      <c r="H2114" t="s">
        <v>593</v>
      </c>
      <c r="I2114" t="s">
        <v>594</v>
      </c>
      <c r="J2114" t="s">
        <v>25</v>
      </c>
      <c r="K2114" t="s">
        <v>26</v>
      </c>
      <c r="L2114" t="s">
        <v>776</v>
      </c>
      <c r="M2114" t="s">
        <v>42</v>
      </c>
      <c r="N2114">
        <v>92374</v>
      </c>
      <c r="O2114" t="s">
        <v>43</v>
      </c>
      <c r="P2114" t="s">
        <v>868</v>
      </c>
      <c r="Q2114" t="s">
        <v>45</v>
      </c>
      <c r="R2114" t="s">
        <v>268</v>
      </c>
      <c r="S2114" t="s">
        <v>869</v>
      </c>
      <c r="T2114" s="9">
        <v>17.45</v>
      </c>
      <c r="U2114">
        <v>5</v>
      </c>
      <c r="V2114" s="2">
        <v>0</v>
      </c>
      <c r="W2114" s="6">
        <v>8.0299999999999994</v>
      </c>
      <c r="X2114" s="14">
        <f>AA2114-W2114</f>
        <v>79.22</v>
      </c>
      <c r="Y2114" s="6">
        <f>T2114*U2114</f>
        <v>87.25</v>
      </c>
      <c r="Z2114" s="6">
        <f>Y2114*V2114</f>
        <v>0</v>
      </c>
      <c r="AA2114" s="6">
        <f t="shared" si="172"/>
        <v>87.25</v>
      </c>
    </row>
    <row r="2115" spans="2:27" x14ac:dyDescent="0.3">
      <c r="B2115">
        <v>2112</v>
      </c>
      <c r="C2115" t="s">
        <v>5020</v>
      </c>
      <c r="D2115" s="1">
        <v>42308</v>
      </c>
      <c r="E2115" s="1">
        <v>42308</v>
      </c>
      <c r="F2115" s="9" t="str">
        <f t="shared" si="179"/>
        <v>0 days</v>
      </c>
      <c r="G2115" t="s">
        <v>1292</v>
      </c>
      <c r="H2115" t="s">
        <v>593</v>
      </c>
      <c r="I2115" t="s">
        <v>594</v>
      </c>
      <c r="J2115" t="s">
        <v>25</v>
      </c>
      <c r="K2115" t="s">
        <v>26</v>
      </c>
      <c r="L2115" t="s">
        <v>776</v>
      </c>
      <c r="M2115" t="s">
        <v>42</v>
      </c>
      <c r="N2115">
        <v>92374</v>
      </c>
      <c r="O2115" t="s">
        <v>43</v>
      </c>
      <c r="P2115" t="s">
        <v>202</v>
      </c>
      <c r="Q2115" t="s">
        <v>31</v>
      </c>
      <c r="R2115" t="s">
        <v>35</v>
      </c>
      <c r="S2115" t="s">
        <v>203</v>
      </c>
      <c r="T2115" s="9">
        <v>323.14</v>
      </c>
      <c r="U2115">
        <v>4</v>
      </c>
      <c r="V2115" s="2">
        <v>0.2</v>
      </c>
      <c r="W2115" s="6">
        <v>20.2</v>
      </c>
      <c r="X2115" s="14">
        <f>AA2115-W2115</f>
        <v>1013.848</v>
      </c>
      <c r="Y2115" s="6">
        <f>T2115*U2115</f>
        <v>1292.56</v>
      </c>
      <c r="Z2115" s="6">
        <f>Y2115*V2115</f>
        <v>258.512</v>
      </c>
      <c r="AA2115" s="6">
        <f t="shared" si="172"/>
        <v>1034.048</v>
      </c>
    </row>
    <row r="2116" spans="2:27" x14ac:dyDescent="0.3">
      <c r="B2116">
        <v>2113</v>
      </c>
      <c r="C2116" t="s">
        <v>5020</v>
      </c>
      <c r="D2116" s="1">
        <v>42308</v>
      </c>
      <c r="E2116" s="1">
        <v>42308</v>
      </c>
      <c r="F2116" s="9" t="str">
        <f t="shared" si="179"/>
        <v>0 days</v>
      </c>
      <c r="G2116" t="s">
        <v>1292</v>
      </c>
      <c r="H2116" t="s">
        <v>593</v>
      </c>
      <c r="I2116" t="s">
        <v>594</v>
      </c>
      <c r="J2116" t="s">
        <v>25</v>
      </c>
      <c r="K2116" t="s">
        <v>26</v>
      </c>
      <c r="L2116" t="s">
        <v>776</v>
      </c>
      <c r="M2116" t="s">
        <v>42</v>
      </c>
      <c r="N2116">
        <v>92374</v>
      </c>
      <c r="O2116" t="s">
        <v>43</v>
      </c>
      <c r="P2116" t="s">
        <v>2177</v>
      </c>
      <c r="Q2116" t="s">
        <v>45</v>
      </c>
      <c r="R2116" t="s">
        <v>578</v>
      </c>
      <c r="S2116" t="s">
        <v>2178</v>
      </c>
      <c r="T2116" s="9">
        <v>29.7</v>
      </c>
      <c r="U2116">
        <v>3</v>
      </c>
      <c r="V2116" s="2">
        <v>0</v>
      </c>
      <c r="W2116" s="6">
        <v>8.02</v>
      </c>
      <c r="X2116" s="14">
        <f>AA2116-W2116</f>
        <v>81.08</v>
      </c>
      <c r="Y2116" s="6">
        <f>T2116*U2116</f>
        <v>89.1</v>
      </c>
      <c r="Z2116" s="6">
        <f>Y2116*V2116</f>
        <v>0</v>
      </c>
      <c r="AA2116" s="6">
        <f t="shared" si="172"/>
        <v>89.1</v>
      </c>
    </row>
    <row r="2117" spans="2:27" x14ac:dyDescent="0.3">
      <c r="B2117">
        <v>2114</v>
      </c>
      <c r="C2117" t="s">
        <v>5020</v>
      </c>
      <c r="D2117" s="1">
        <v>42308</v>
      </c>
      <c r="E2117" s="1">
        <v>42308</v>
      </c>
      <c r="F2117" s="9" t="str">
        <f t="shared" si="179"/>
        <v>0 days</v>
      </c>
      <c r="G2117" t="s">
        <v>1292</v>
      </c>
      <c r="H2117" t="s">
        <v>593</v>
      </c>
      <c r="I2117" t="s">
        <v>594</v>
      </c>
      <c r="J2117" t="s">
        <v>25</v>
      </c>
      <c r="K2117" t="s">
        <v>26</v>
      </c>
      <c r="L2117" t="s">
        <v>776</v>
      </c>
      <c r="M2117" t="s">
        <v>42</v>
      </c>
      <c r="N2117">
        <v>92374</v>
      </c>
      <c r="O2117" t="s">
        <v>43</v>
      </c>
      <c r="P2117" t="s">
        <v>5023</v>
      </c>
      <c r="Q2117" t="s">
        <v>70</v>
      </c>
      <c r="R2117" t="s">
        <v>71</v>
      </c>
      <c r="S2117" t="s">
        <v>5024</v>
      </c>
      <c r="T2117" s="9">
        <v>1295.8399999999999</v>
      </c>
      <c r="U2117">
        <v>4</v>
      </c>
      <c r="V2117" s="2">
        <v>0.2</v>
      </c>
      <c r="W2117" s="6">
        <v>145.78</v>
      </c>
      <c r="X2117" s="14">
        <f>AA2117-W2117</f>
        <v>4000.9079999999999</v>
      </c>
      <c r="Y2117" s="6">
        <f>T2117*U2117</f>
        <v>5183.3599999999997</v>
      </c>
      <c r="Z2117" s="6">
        <f>Y2117*V2117</f>
        <v>1036.672</v>
      </c>
      <c r="AA2117" s="6">
        <f t="shared" ref="AA2117:AA2180" si="180">Y2117-Z2117</f>
        <v>4146.6880000000001</v>
      </c>
    </row>
    <row r="2118" spans="2:27" x14ac:dyDescent="0.3">
      <c r="B2118">
        <v>2115</v>
      </c>
      <c r="C2118" t="s">
        <v>5020</v>
      </c>
      <c r="D2118" s="1">
        <v>42308</v>
      </c>
      <c r="E2118" s="1">
        <v>42308</v>
      </c>
      <c r="F2118" s="9" t="str">
        <f t="shared" si="179"/>
        <v>0 days</v>
      </c>
      <c r="G2118" t="s">
        <v>1292</v>
      </c>
      <c r="H2118" t="s">
        <v>593</v>
      </c>
      <c r="I2118" t="s">
        <v>594</v>
      </c>
      <c r="J2118" t="s">
        <v>25</v>
      </c>
      <c r="K2118" t="s">
        <v>26</v>
      </c>
      <c r="L2118" t="s">
        <v>776</v>
      </c>
      <c r="M2118" t="s">
        <v>42</v>
      </c>
      <c r="N2118">
        <v>92374</v>
      </c>
      <c r="O2118" t="s">
        <v>43</v>
      </c>
      <c r="P2118" t="s">
        <v>5025</v>
      </c>
      <c r="Q2118" t="s">
        <v>45</v>
      </c>
      <c r="R2118" t="s">
        <v>58</v>
      </c>
      <c r="S2118" t="s">
        <v>5026</v>
      </c>
      <c r="T2118" s="9">
        <v>46.84</v>
      </c>
      <c r="U2118">
        <v>2</v>
      </c>
      <c r="V2118" s="2">
        <v>0</v>
      </c>
      <c r="W2118" s="6">
        <v>12.65</v>
      </c>
      <c r="X2118" s="14">
        <f>AA2118-W2118</f>
        <v>81.03</v>
      </c>
      <c r="Y2118" s="6">
        <f>T2118*U2118</f>
        <v>93.68</v>
      </c>
      <c r="Z2118" s="6">
        <f>Y2118*V2118</f>
        <v>0</v>
      </c>
      <c r="AA2118" s="6">
        <f t="shared" si="180"/>
        <v>93.68</v>
      </c>
    </row>
    <row r="2119" spans="2:27" x14ac:dyDescent="0.3">
      <c r="B2119">
        <v>2116</v>
      </c>
      <c r="C2119" t="s">
        <v>5020</v>
      </c>
      <c r="D2119" s="1">
        <v>42308</v>
      </c>
      <c r="E2119" s="1">
        <v>42308</v>
      </c>
      <c r="F2119" s="9" t="str">
        <f t="shared" si="179"/>
        <v>0 days</v>
      </c>
      <c r="G2119" t="s">
        <v>1292</v>
      </c>
      <c r="H2119" t="s">
        <v>593</v>
      </c>
      <c r="I2119" t="s">
        <v>594</v>
      </c>
      <c r="J2119" t="s">
        <v>25</v>
      </c>
      <c r="K2119" t="s">
        <v>26</v>
      </c>
      <c r="L2119" t="s">
        <v>776</v>
      </c>
      <c r="M2119" t="s">
        <v>42</v>
      </c>
      <c r="N2119">
        <v>92374</v>
      </c>
      <c r="O2119" t="s">
        <v>43</v>
      </c>
      <c r="P2119" t="s">
        <v>5027</v>
      </c>
      <c r="Q2119" t="s">
        <v>31</v>
      </c>
      <c r="R2119" t="s">
        <v>32</v>
      </c>
      <c r="S2119" t="s">
        <v>5028</v>
      </c>
      <c r="T2119" s="9">
        <v>425.83</v>
      </c>
      <c r="U2119">
        <v>1</v>
      </c>
      <c r="V2119" s="2">
        <v>0.15</v>
      </c>
      <c r="W2119" s="6">
        <v>20.04</v>
      </c>
      <c r="X2119" s="14">
        <f>AA2119-W2119</f>
        <v>341.91549999999995</v>
      </c>
      <c r="Y2119" s="6">
        <f>T2119*U2119</f>
        <v>425.83</v>
      </c>
      <c r="Z2119" s="6">
        <f>Y2119*V2119</f>
        <v>63.874499999999998</v>
      </c>
      <c r="AA2119" s="6">
        <f t="shared" si="180"/>
        <v>361.95549999999997</v>
      </c>
    </row>
    <row r="2120" spans="2:27" x14ac:dyDescent="0.3">
      <c r="B2120">
        <v>2117</v>
      </c>
      <c r="C2120" t="s">
        <v>5029</v>
      </c>
      <c r="D2120" s="1">
        <v>42348</v>
      </c>
      <c r="E2120" s="1">
        <v>42294</v>
      </c>
      <c r="F2120" s="23" t="s">
        <v>10956</v>
      </c>
      <c r="G2120" t="s">
        <v>22</v>
      </c>
      <c r="H2120" t="s">
        <v>2845</v>
      </c>
      <c r="I2120" t="s">
        <v>2846</v>
      </c>
      <c r="J2120" t="s">
        <v>25</v>
      </c>
      <c r="K2120" t="s">
        <v>26</v>
      </c>
      <c r="L2120" t="s">
        <v>388</v>
      </c>
      <c r="M2120" t="s">
        <v>266</v>
      </c>
      <c r="N2120">
        <v>14609</v>
      </c>
      <c r="O2120" t="s">
        <v>147</v>
      </c>
      <c r="P2120" t="s">
        <v>4437</v>
      </c>
      <c r="Q2120" t="s">
        <v>31</v>
      </c>
      <c r="R2120" t="s">
        <v>55</v>
      </c>
      <c r="S2120" t="s">
        <v>4438</v>
      </c>
      <c r="T2120" s="9">
        <v>209.67</v>
      </c>
      <c r="U2120">
        <v>1</v>
      </c>
      <c r="V2120" s="2">
        <v>0.4</v>
      </c>
      <c r="W2120" s="6">
        <v>-13.98</v>
      </c>
      <c r="X2120" s="14">
        <f>AA2120-W2120</f>
        <v>139.78199999999998</v>
      </c>
      <c r="Y2120" s="6">
        <f>T2120*U2120</f>
        <v>209.67</v>
      </c>
      <c r="Z2120" s="6">
        <f>Y2120*V2120</f>
        <v>83.867999999999995</v>
      </c>
      <c r="AA2120" s="6">
        <f t="shared" si="180"/>
        <v>125.80199999999999</v>
      </c>
    </row>
    <row r="2121" spans="2:27" x14ac:dyDescent="0.3">
      <c r="B2121">
        <v>2118</v>
      </c>
      <c r="C2121" t="s">
        <v>5030</v>
      </c>
      <c r="D2121" s="1">
        <v>42632</v>
      </c>
      <c r="E2121" s="1">
        <v>42636</v>
      </c>
      <c r="F2121" s="9" t="str">
        <f t="shared" ref="F2121:F2123" si="181">DATEDIF(D2121,E2121,"d")&amp;" days"</f>
        <v>4 days</v>
      </c>
      <c r="G2121" t="s">
        <v>49</v>
      </c>
      <c r="H2121" t="s">
        <v>5031</v>
      </c>
      <c r="I2121" t="s">
        <v>5032</v>
      </c>
      <c r="J2121" t="s">
        <v>25</v>
      </c>
      <c r="K2121" t="s">
        <v>26</v>
      </c>
      <c r="L2121" t="s">
        <v>5033</v>
      </c>
      <c r="M2121" t="s">
        <v>42</v>
      </c>
      <c r="N2121">
        <v>95207</v>
      </c>
      <c r="O2121" t="s">
        <v>43</v>
      </c>
      <c r="P2121" t="s">
        <v>1550</v>
      </c>
      <c r="Q2121" t="s">
        <v>45</v>
      </c>
      <c r="R2121" t="s">
        <v>89</v>
      </c>
      <c r="S2121" t="s">
        <v>1551</v>
      </c>
      <c r="T2121" s="9">
        <v>159.88</v>
      </c>
      <c r="U2121">
        <v>7</v>
      </c>
      <c r="V2121" s="2">
        <v>0</v>
      </c>
      <c r="W2121" s="6">
        <v>73.540000000000006</v>
      </c>
      <c r="X2121" s="14">
        <f>AA2121-W2121</f>
        <v>1045.6199999999999</v>
      </c>
      <c r="Y2121" s="6">
        <f>T2121*U2121</f>
        <v>1119.1599999999999</v>
      </c>
      <c r="Z2121" s="6">
        <f>Y2121*V2121</f>
        <v>0</v>
      </c>
      <c r="AA2121" s="6">
        <f t="shared" si="180"/>
        <v>1119.1599999999999</v>
      </c>
    </row>
    <row r="2122" spans="2:27" x14ac:dyDescent="0.3">
      <c r="B2122">
        <v>2119</v>
      </c>
      <c r="C2122" t="s">
        <v>5034</v>
      </c>
      <c r="D2122" s="1">
        <v>42838</v>
      </c>
      <c r="E2122" s="1">
        <v>42840</v>
      </c>
      <c r="F2122" s="9" t="str">
        <f t="shared" si="181"/>
        <v>2 days</v>
      </c>
      <c r="G2122" t="s">
        <v>187</v>
      </c>
      <c r="H2122" t="s">
        <v>2812</v>
      </c>
      <c r="I2122" t="s">
        <v>2813</v>
      </c>
      <c r="J2122" t="s">
        <v>40</v>
      </c>
      <c r="K2122" t="s">
        <v>26</v>
      </c>
      <c r="L2122" t="s">
        <v>94</v>
      </c>
      <c r="M2122" t="s">
        <v>95</v>
      </c>
      <c r="N2122">
        <v>98105</v>
      </c>
      <c r="O2122" t="s">
        <v>43</v>
      </c>
      <c r="P2122" t="s">
        <v>914</v>
      </c>
      <c r="Q2122" t="s">
        <v>45</v>
      </c>
      <c r="R2122" t="s">
        <v>89</v>
      </c>
      <c r="S2122" t="s">
        <v>915</v>
      </c>
      <c r="T2122" s="9">
        <v>5.28</v>
      </c>
      <c r="U2122">
        <v>1</v>
      </c>
      <c r="V2122" s="2">
        <v>0</v>
      </c>
      <c r="W2122" s="6">
        <v>2.38</v>
      </c>
      <c r="X2122" s="14">
        <f>AA2122-W2122</f>
        <v>2.9000000000000004</v>
      </c>
      <c r="Y2122" s="6">
        <f>T2122*U2122</f>
        <v>5.28</v>
      </c>
      <c r="Z2122" s="6">
        <f>Y2122*V2122</f>
        <v>0</v>
      </c>
      <c r="AA2122" s="6">
        <f t="shared" si="180"/>
        <v>5.28</v>
      </c>
    </row>
    <row r="2123" spans="2:27" x14ac:dyDescent="0.3">
      <c r="B2123">
        <v>2120</v>
      </c>
      <c r="C2123" t="s">
        <v>5034</v>
      </c>
      <c r="D2123" s="1">
        <v>42838</v>
      </c>
      <c r="E2123" s="1">
        <v>42840</v>
      </c>
      <c r="F2123" s="9" t="str">
        <f t="shared" si="181"/>
        <v>2 days</v>
      </c>
      <c r="G2123" t="s">
        <v>187</v>
      </c>
      <c r="H2123" t="s">
        <v>2812</v>
      </c>
      <c r="I2123" t="s">
        <v>2813</v>
      </c>
      <c r="J2123" t="s">
        <v>40</v>
      </c>
      <c r="K2123" t="s">
        <v>26</v>
      </c>
      <c r="L2123" t="s">
        <v>94</v>
      </c>
      <c r="M2123" t="s">
        <v>95</v>
      </c>
      <c r="N2123">
        <v>98105</v>
      </c>
      <c r="O2123" t="s">
        <v>43</v>
      </c>
      <c r="P2123" t="s">
        <v>4774</v>
      </c>
      <c r="Q2123" t="s">
        <v>45</v>
      </c>
      <c r="R2123" t="s">
        <v>74</v>
      </c>
      <c r="S2123" t="s">
        <v>4775</v>
      </c>
      <c r="T2123" s="9">
        <v>895.92</v>
      </c>
      <c r="U2123">
        <v>5</v>
      </c>
      <c r="V2123" s="2">
        <v>0.2</v>
      </c>
      <c r="W2123" s="6">
        <v>302.37</v>
      </c>
      <c r="X2123" s="14">
        <f>AA2123-W2123</f>
        <v>3281.3099999999995</v>
      </c>
      <c r="Y2123" s="6">
        <f>T2123*U2123</f>
        <v>4479.5999999999995</v>
      </c>
      <c r="Z2123" s="6">
        <f>Y2123*V2123</f>
        <v>895.92</v>
      </c>
      <c r="AA2123" s="6">
        <f t="shared" si="180"/>
        <v>3583.6799999999994</v>
      </c>
    </row>
    <row r="2124" spans="2:27" x14ac:dyDescent="0.3">
      <c r="B2124">
        <v>2121</v>
      </c>
      <c r="C2124" t="s">
        <v>5035</v>
      </c>
      <c r="D2124" s="1">
        <v>42917</v>
      </c>
      <c r="E2124" s="1">
        <v>42748</v>
      </c>
      <c r="F2124" s="23" t="s">
        <v>10956</v>
      </c>
      <c r="G2124" t="s">
        <v>49</v>
      </c>
      <c r="H2124" t="s">
        <v>3910</v>
      </c>
      <c r="I2124" t="s">
        <v>3911</v>
      </c>
      <c r="J2124" t="s">
        <v>25</v>
      </c>
      <c r="K2124" t="s">
        <v>26</v>
      </c>
      <c r="L2124" t="s">
        <v>5036</v>
      </c>
      <c r="M2124" t="s">
        <v>53</v>
      </c>
      <c r="N2124">
        <v>32174</v>
      </c>
      <c r="O2124" t="s">
        <v>29</v>
      </c>
      <c r="P2124" t="s">
        <v>2919</v>
      </c>
      <c r="Q2124" t="s">
        <v>45</v>
      </c>
      <c r="R2124" t="s">
        <v>74</v>
      </c>
      <c r="S2124" t="s">
        <v>2920</v>
      </c>
      <c r="T2124" s="9">
        <v>2.81</v>
      </c>
      <c r="U2124">
        <v>3</v>
      </c>
      <c r="V2124" s="2">
        <v>0.7</v>
      </c>
      <c r="W2124" s="6">
        <v>-1.97</v>
      </c>
      <c r="X2124" s="14">
        <f>AA2124-W2124</f>
        <v>4.4989999999999997</v>
      </c>
      <c r="Y2124" s="6">
        <f>T2124*U2124</f>
        <v>8.43</v>
      </c>
      <c r="Z2124" s="6">
        <f>Y2124*V2124</f>
        <v>5.9009999999999998</v>
      </c>
      <c r="AA2124" s="6">
        <f t="shared" si="180"/>
        <v>2.5289999999999999</v>
      </c>
    </row>
    <row r="2125" spans="2:27" x14ac:dyDescent="0.3">
      <c r="B2125">
        <v>2122</v>
      </c>
      <c r="C2125" t="s">
        <v>5037</v>
      </c>
      <c r="D2125" s="1">
        <v>42989</v>
      </c>
      <c r="E2125" s="1">
        <v>43050</v>
      </c>
      <c r="F2125" s="9" t="str">
        <f t="shared" ref="F2125:F2136" si="182">DATEDIF(D2125,E2125,"d")&amp;" days"</f>
        <v>61 days</v>
      </c>
      <c r="G2125" t="s">
        <v>187</v>
      </c>
      <c r="H2125" t="s">
        <v>705</v>
      </c>
      <c r="I2125" t="s">
        <v>706</v>
      </c>
      <c r="J2125" t="s">
        <v>40</v>
      </c>
      <c r="K2125" t="s">
        <v>26</v>
      </c>
      <c r="L2125" t="s">
        <v>5038</v>
      </c>
      <c r="M2125" t="s">
        <v>42</v>
      </c>
      <c r="N2125">
        <v>94086</v>
      </c>
      <c r="O2125" t="s">
        <v>43</v>
      </c>
      <c r="P2125" t="s">
        <v>260</v>
      </c>
      <c r="Q2125" t="s">
        <v>31</v>
      </c>
      <c r="R2125" t="s">
        <v>35</v>
      </c>
      <c r="S2125" t="s">
        <v>261</v>
      </c>
      <c r="T2125" s="9">
        <v>215.98</v>
      </c>
      <c r="U2125">
        <v>3</v>
      </c>
      <c r="V2125" s="2">
        <v>0.2</v>
      </c>
      <c r="W2125" s="6">
        <v>-2.7</v>
      </c>
      <c r="X2125" s="14">
        <f>AA2125-W2125</f>
        <v>521.05200000000002</v>
      </c>
      <c r="Y2125" s="6">
        <f>T2125*U2125</f>
        <v>647.93999999999994</v>
      </c>
      <c r="Z2125" s="6">
        <f>Y2125*V2125</f>
        <v>129.58799999999999</v>
      </c>
      <c r="AA2125" s="6">
        <f t="shared" si="180"/>
        <v>518.35199999999998</v>
      </c>
    </row>
    <row r="2126" spans="2:27" x14ac:dyDescent="0.3">
      <c r="B2126">
        <v>2123</v>
      </c>
      <c r="C2126" t="s">
        <v>5039</v>
      </c>
      <c r="D2126" s="1">
        <v>43000</v>
      </c>
      <c r="E2126" s="1">
        <v>43002</v>
      </c>
      <c r="F2126" s="9" t="str">
        <f t="shared" si="182"/>
        <v>2 days</v>
      </c>
      <c r="G2126" t="s">
        <v>22</v>
      </c>
      <c r="H2126" t="s">
        <v>3165</v>
      </c>
      <c r="I2126" t="s">
        <v>3166</v>
      </c>
      <c r="J2126" t="s">
        <v>101</v>
      </c>
      <c r="K2126" t="s">
        <v>26</v>
      </c>
      <c r="L2126" t="s">
        <v>3311</v>
      </c>
      <c r="M2126" t="s">
        <v>237</v>
      </c>
      <c r="N2126">
        <v>48911</v>
      </c>
      <c r="O2126" t="s">
        <v>104</v>
      </c>
      <c r="P2126" t="s">
        <v>1447</v>
      </c>
      <c r="Q2126" t="s">
        <v>31</v>
      </c>
      <c r="R2126" t="s">
        <v>32</v>
      </c>
      <c r="S2126" t="s">
        <v>1448</v>
      </c>
      <c r="T2126" s="9">
        <v>241.96</v>
      </c>
      <c r="U2126">
        <v>2</v>
      </c>
      <c r="V2126" s="2">
        <v>0</v>
      </c>
      <c r="W2126" s="6">
        <v>41.13</v>
      </c>
      <c r="X2126" s="14">
        <f>AA2126-W2126</f>
        <v>442.79</v>
      </c>
      <c r="Y2126" s="6">
        <f>T2126*U2126</f>
        <v>483.92</v>
      </c>
      <c r="Z2126" s="6">
        <f>Y2126*V2126</f>
        <v>0</v>
      </c>
      <c r="AA2126" s="6">
        <f t="shared" si="180"/>
        <v>483.92</v>
      </c>
    </row>
    <row r="2127" spans="2:27" x14ac:dyDescent="0.3">
      <c r="B2127">
        <v>2124</v>
      </c>
      <c r="C2127" t="s">
        <v>5039</v>
      </c>
      <c r="D2127" s="1">
        <v>43000</v>
      </c>
      <c r="E2127" s="1">
        <v>43002</v>
      </c>
      <c r="F2127" s="9" t="str">
        <f t="shared" si="182"/>
        <v>2 days</v>
      </c>
      <c r="G2127" t="s">
        <v>22</v>
      </c>
      <c r="H2127" t="s">
        <v>3165</v>
      </c>
      <c r="I2127" t="s">
        <v>3166</v>
      </c>
      <c r="J2127" t="s">
        <v>101</v>
      </c>
      <c r="K2127" t="s">
        <v>26</v>
      </c>
      <c r="L2127" t="s">
        <v>3311</v>
      </c>
      <c r="M2127" t="s">
        <v>237</v>
      </c>
      <c r="N2127">
        <v>48911</v>
      </c>
      <c r="O2127" t="s">
        <v>104</v>
      </c>
      <c r="P2127" t="s">
        <v>391</v>
      </c>
      <c r="Q2127" t="s">
        <v>45</v>
      </c>
      <c r="R2127" t="s">
        <v>46</v>
      </c>
      <c r="S2127" t="s">
        <v>392</v>
      </c>
      <c r="T2127" s="9">
        <v>27.72</v>
      </c>
      <c r="U2127">
        <v>9</v>
      </c>
      <c r="V2127" s="2">
        <v>0</v>
      </c>
      <c r="W2127" s="6">
        <v>13.31</v>
      </c>
      <c r="X2127" s="14">
        <f>AA2127-W2127</f>
        <v>236.17</v>
      </c>
      <c r="Y2127" s="6">
        <f>T2127*U2127</f>
        <v>249.48</v>
      </c>
      <c r="Z2127" s="6">
        <f>Y2127*V2127</f>
        <v>0</v>
      </c>
      <c r="AA2127" s="6">
        <f t="shared" si="180"/>
        <v>249.48</v>
      </c>
    </row>
    <row r="2128" spans="2:27" x14ac:dyDescent="0.3">
      <c r="B2128">
        <v>2125</v>
      </c>
      <c r="C2128" t="s">
        <v>5040</v>
      </c>
      <c r="D2128" s="1">
        <v>42747</v>
      </c>
      <c r="E2128" s="1">
        <v>42867</v>
      </c>
      <c r="F2128" s="9" t="str">
        <f t="shared" si="182"/>
        <v>120 days</v>
      </c>
      <c r="G2128" t="s">
        <v>49</v>
      </c>
      <c r="H2128" t="s">
        <v>3165</v>
      </c>
      <c r="I2128" t="s">
        <v>3166</v>
      </c>
      <c r="J2128" t="s">
        <v>101</v>
      </c>
      <c r="K2128" t="s">
        <v>26</v>
      </c>
      <c r="L2128" t="s">
        <v>145</v>
      </c>
      <c r="M2128" t="s">
        <v>146</v>
      </c>
      <c r="N2128">
        <v>19143</v>
      </c>
      <c r="O2128" t="s">
        <v>147</v>
      </c>
      <c r="P2128" t="s">
        <v>5041</v>
      </c>
      <c r="Q2128" t="s">
        <v>45</v>
      </c>
      <c r="R2128" t="s">
        <v>172</v>
      </c>
      <c r="S2128" t="s">
        <v>5042</v>
      </c>
      <c r="T2128" s="9">
        <v>104.68</v>
      </c>
      <c r="U2128">
        <v>5</v>
      </c>
      <c r="V2128" s="2">
        <v>0.2</v>
      </c>
      <c r="W2128" s="6">
        <v>35.33</v>
      </c>
      <c r="X2128" s="14">
        <f>AA2128-W2128</f>
        <v>383.3900000000001</v>
      </c>
      <c r="Y2128" s="6">
        <f>T2128*U2128</f>
        <v>523.40000000000009</v>
      </c>
      <c r="Z2128" s="6">
        <f>Y2128*V2128</f>
        <v>104.68000000000002</v>
      </c>
      <c r="AA2128" s="6">
        <f t="shared" si="180"/>
        <v>418.72000000000008</v>
      </c>
    </row>
    <row r="2129" spans="2:27" x14ac:dyDescent="0.3">
      <c r="B2129">
        <v>2126</v>
      </c>
      <c r="C2129" t="s">
        <v>5040</v>
      </c>
      <c r="D2129" s="1">
        <v>42747</v>
      </c>
      <c r="E2129" s="1">
        <v>42867</v>
      </c>
      <c r="F2129" s="9" t="str">
        <f t="shared" si="182"/>
        <v>120 days</v>
      </c>
      <c r="G2129" t="s">
        <v>49</v>
      </c>
      <c r="H2129" t="s">
        <v>3165</v>
      </c>
      <c r="I2129" t="s">
        <v>3166</v>
      </c>
      <c r="J2129" t="s">
        <v>101</v>
      </c>
      <c r="K2129" t="s">
        <v>26</v>
      </c>
      <c r="L2129" t="s">
        <v>145</v>
      </c>
      <c r="M2129" t="s">
        <v>146</v>
      </c>
      <c r="N2129">
        <v>19143</v>
      </c>
      <c r="O2129" t="s">
        <v>147</v>
      </c>
      <c r="P2129" t="s">
        <v>5043</v>
      </c>
      <c r="Q2129" t="s">
        <v>70</v>
      </c>
      <c r="R2129" t="s">
        <v>71</v>
      </c>
      <c r="S2129" t="s">
        <v>5044</v>
      </c>
      <c r="T2129" s="9">
        <v>62.96</v>
      </c>
      <c r="U2129">
        <v>7</v>
      </c>
      <c r="V2129" s="2">
        <v>0.4</v>
      </c>
      <c r="W2129" s="6">
        <v>9.44</v>
      </c>
      <c r="X2129" s="14">
        <f>AA2129-W2129</f>
        <v>254.99200000000002</v>
      </c>
      <c r="Y2129" s="6">
        <f>T2129*U2129</f>
        <v>440.72</v>
      </c>
      <c r="Z2129" s="6">
        <f>Y2129*V2129</f>
        <v>176.28800000000001</v>
      </c>
      <c r="AA2129" s="6">
        <f t="shared" si="180"/>
        <v>264.43200000000002</v>
      </c>
    </row>
    <row r="2130" spans="2:27" x14ac:dyDescent="0.3">
      <c r="B2130">
        <v>2127</v>
      </c>
      <c r="C2130" t="s">
        <v>5045</v>
      </c>
      <c r="D2130" s="1">
        <v>41813</v>
      </c>
      <c r="E2130" s="1">
        <v>41818</v>
      </c>
      <c r="F2130" s="9" t="str">
        <f t="shared" si="182"/>
        <v>5 days</v>
      </c>
      <c r="G2130" t="s">
        <v>49</v>
      </c>
      <c r="H2130" t="s">
        <v>5046</v>
      </c>
      <c r="I2130" t="s">
        <v>5047</v>
      </c>
      <c r="J2130" t="s">
        <v>25</v>
      </c>
      <c r="K2130" t="s">
        <v>26</v>
      </c>
      <c r="L2130" t="s">
        <v>145</v>
      </c>
      <c r="M2130" t="s">
        <v>146</v>
      </c>
      <c r="N2130">
        <v>19143</v>
      </c>
      <c r="O2130" t="s">
        <v>147</v>
      </c>
      <c r="P2130" t="s">
        <v>1417</v>
      </c>
      <c r="Q2130" t="s">
        <v>70</v>
      </c>
      <c r="R2130" t="s">
        <v>160</v>
      </c>
      <c r="S2130" t="s">
        <v>1418</v>
      </c>
      <c r="T2130" s="9">
        <v>86.38</v>
      </c>
      <c r="U2130">
        <v>3</v>
      </c>
      <c r="V2130" s="2">
        <v>0.2</v>
      </c>
      <c r="W2130" s="6">
        <v>1.08</v>
      </c>
      <c r="X2130" s="14">
        <f>AA2130-W2130</f>
        <v>206.23199999999997</v>
      </c>
      <c r="Y2130" s="6">
        <f>T2130*U2130</f>
        <v>259.14</v>
      </c>
      <c r="Z2130" s="6">
        <f>Y2130*V2130</f>
        <v>51.828000000000003</v>
      </c>
      <c r="AA2130" s="6">
        <f t="shared" si="180"/>
        <v>207.31199999999998</v>
      </c>
    </row>
    <row r="2131" spans="2:27" x14ac:dyDescent="0.3">
      <c r="B2131">
        <v>2128</v>
      </c>
      <c r="C2131" t="s">
        <v>5048</v>
      </c>
      <c r="D2131" s="1">
        <v>42104</v>
      </c>
      <c r="E2131" s="1">
        <v>42257</v>
      </c>
      <c r="F2131" s="9" t="str">
        <f t="shared" si="182"/>
        <v>153 days</v>
      </c>
      <c r="G2131" t="s">
        <v>49</v>
      </c>
      <c r="H2131" t="s">
        <v>3795</v>
      </c>
      <c r="I2131" t="s">
        <v>3796</v>
      </c>
      <c r="J2131" t="s">
        <v>101</v>
      </c>
      <c r="K2131" t="s">
        <v>26</v>
      </c>
      <c r="L2131" t="s">
        <v>145</v>
      </c>
      <c r="M2131" t="s">
        <v>146</v>
      </c>
      <c r="N2131">
        <v>19134</v>
      </c>
      <c r="O2131" t="s">
        <v>147</v>
      </c>
      <c r="P2131" t="s">
        <v>5049</v>
      </c>
      <c r="Q2131" t="s">
        <v>31</v>
      </c>
      <c r="R2131" t="s">
        <v>64</v>
      </c>
      <c r="S2131" t="s">
        <v>5050</v>
      </c>
      <c r="T2131" s="9">
        <v>64.94</v>
      </c>
      <c r="U2131">
        <v>3</v>
      </c>
      <c r="V2131" s="2">
        <v>0.2</v>
      </c>
      <c r="W2131" s="6">
        <v>6.49</v>
      </c>
      <c r="X2131" s="14">
        <f>AA2131-W2131</f>
        <v>149.36599999999999</v>
      </c>
      <c r="Y2131" s="6">
        <f>T2131*U2131</f>
        <v>194.82</v>
      </c>
      <c r="Z2131" s="6">
        <f>Y2131*V2131</f>
        <v>38.963999999999999</v>
      </c>
      <c r="AA2131" s="6">
        <f t="shared" si="180"/>
        <v>155.85599999999999</v>
      </c>
    </row>
    <row r="2132" spans="2:27" x14ac:dyDescent="0.3">
      <c r="B2132">
        <v>2129</v>
      </c>
      <c r="C2132" t="s">
        <v>5048</v>
      </c>
      <c r="D2132" s="1">
        <v>42104</v>
      </c>
      <c r="E2132" s="1">
        <v>42257</v>
      </c>
      <c r="F2132" s="9" t="str">
        <f t="shared" si="182"/>
        <v>153 days</v>
      </c>
      <c r="G2132" t="s">
        <v>49</v>
      </c>
      <c r="H2132" t="s">
        <v>3795</v>
      </c>
      <c r="I2132" t="s">
        <v>3796</v>
      </c>
      <c r="J2132" t="s">
        <v>101</v>
      </c>
      <c r="K2132" t="s">
        <v>26</v>
      </c>
      <c r="L2132" t="s">
        <v>145</v>
      </c>
      <c r="M2132" t="s">
        <v>146</v>
      </c>
      <c r="N2132">
        <v>19134</v>
      </c>
      <c r="O2132" t="s">
        <v>147</v>
      </c>
      <c r="P2132" t="s">
        <v>3955</v>
      </c>
      <c r="Q2132" t="s">
        <v>45</v>
      </c>
      <c r="R2132" t="s">
        <v>89</v>
      </c>
      <c r="S2132" t="s">
        <v>3956</v>
      </c>
      <c r="T2132" s="9">
        <v>20.74</v>
      </c>
      <c r="U2132">
        <v>4</v>
      </c>
      <c r="V2132" s="2">
        <v>0.2</v>
      </c>
      <c r="W2132" s="6">
        <v>7.26</v>
      </c>
      <c r="X2132" s="14">
        <f>AA2132-W2132</f>
        <v>59.107999999999997</v>
      </c>
      <c r="Y2132" s="6">
        <f>T2132*U2132</f>
        <v>82.96</v>
      </c>
      <c r="Z2132" s="6">
        <f>Y2132*V2132</f>
        <v>16.591999999999999</v>
      </c>
      <c r="AA2132" s="6">
        <f t="shared" si="180"/>
        <v>66.367999999999995</v>
      </c>
    </row>
    <row r="2133" spans="2:27" x14ac:dyDescent="0.3">
      <c r="B2133">
        <v>2130</v>
      </c>
      <c r="C2133" t="s">
        <v>5051</v>
      </c>
      <c r="D2133" s="1">
        <v>41779</v>
      </c>
      <c r="E2133" s="1">
        <v>41781</v>
      </c>
      <c r="F2133" s="9" t="str">
        <f t="shared" si="182"/>
        <v>2 days</v>
      </c>
      <c r="G2133" t="s">
        <v>22</v>
      </c>
      <c r="H2133" t="s">
        <v>5052</v>
      </c>
      <c r="I2133" t="s">
        <v>5053</v>
      </c>
      <c r="J2133" t="s">
        <v>40</v>
      </c>
      <c r="K2133" t="s">
        <v>26</v>
      </c>
      <c r="L2133" t="s">
        <v>243</v>
      </c>
      <c r="M2133" t="s">
        <v>2700</v>
      </c>
      <c r="N2133">
        <v>3820</v>
      </c>
      <c r="O2133" t="s">
        <v>147</v>
      </c>
      <c r="P2133" t="s">
        <v>5054</v>
      </c>
      <c r="Q2133" t="s">
        <v>45</v>
      </c>
      <c r="R2133" t="s">
        <v>77</v>
      </c>
      <c r="S2133" t="s">
        <v>5055</v>
      </c>
      <c r="T2133" s="9">
        <v>33.28</v>
      </c>
      <c r="U2133">
        <v>4</v>
      </c>
      <c r="V2133" s="2">
        <v>0</v>
      </c>
      <c r="W2133" s="6">
        <v>9.32</v>
      </c>
      <c r="X2133" s="14">
        <f>AA2133-W2133</f>
        <v>123.80000000000001</v>
      </c>
      <c r="Y2133" s="6">
        <f>T2133*U2133</f>
        <v>133.12</v>
      </c>
      <c r="Z2133" s="6">
        <f>Y2133*V2133</f>
        <v>0</v>
      </c>
      <c r="AA2133" s="6">
        <f t="shared" si="180"/>
        <v>133.12</v>
      </c>
    </row>
    <row r="2134" spans="2:27" x14ac:dyDescent="0.3">
      <c r="B2134">
        <v>2131</v>
      </c>
      <c r="C2134" t="s">
        <v>5051</v>
      </c>
      <c r="D2134" s="1">
        <v>41779</v>
      </c>
      <c r="E2134" s="1">
        <v>41781</v>
      </c>
      <c r="F2134" s="9" t="str">
        <f t="shared" si="182"/>
        <v>2 days</v>
      </c>
      <c r="G2134" t="s">
        <v>22</v>
      </c>
      <c r="H2134" t="s">
        <v>5052</v>
      </c>
      <c r="I2134" t="s">
        <v>5053</v>
      </c>
      <c r="J2134" t="s">
        <v>40</v>
      </c>
      <c r="K2134" t="s">
        <v>26</v>
      </c>
      <c r="L2134" t="s">
        <v>243</v>
      </c>
      <c r="M2134" t="s">
        <v>2700</v>
      </c>
      <c r="N2134">
        <v>3820</v>
      </c>
      <c r="O2134" t="s">
        <v>147</v>
      </c>
      <c r="P2134" t="s">
        <v>5056</v>
      </c>
      <c r="Q2134" t="s">
        <v>45</v>
      </c>
      <c r="R2134" t="s">
        <v>67</v>
      </c>
      <c r="S2134" t="s">
        <v>5057</v>
      </c>
      <c r="T2134" s="9">
        <v>38.520000000000003</v>
      </c>
      <c r="U2134">
        <v>9</v>
      </c>
      <c r="V2134" s="2">
        <v>0</v>
      </c>
      <c r="W2134" s="6">
        <v>11.94</v>
      </c>
      <c r="X2134" s="14">
        <f>AA2134-W2134</f>
        <v>334.74</v>
      </c>
      <c r="Y2134" s="6">
        <f>T2134*U2134</f>
        <v>346.68</v>
      </c>
      <c r="Z2134" s="6">
        <f>Y2134*V2134</f>
        <v>0</v>
      </c>
      <c r="AA2134" s="6">
        <f t="shared" si="180"/>
        <v>346.68</v>
      </c>
    </row>
    <row r="2135" spans="2:27" x14ac:dyDescent="0.3">
      <c r="B2135">
        <v>2132</v>
      </c>
      <c r="C2135" t="s">
        <v>5051</v>
      </c>
      <c r="D2135" s="1">
        <v>41779</v>
      </c>
      <c r="E2135" s="1">
        <v>41781</v>
      </c>
      <c r="F2135" s="9" t="str">
        <f t="shared" si="182"/>
        <v>2 days</v>
      </c>
      <c r="G2135" t="s">
        <v>22</v>
      </c>
      <c r="H2135" t="s">
        <v>5052</v>
      </c>
      <c r="I2135" t="s">
        <v>5053</v>
      </c>
      <c r="J2135" t="s">
        <v>40</v>
      </c>
      <c r="K2135" t="s">
        <v>26</v>
      </c>
      <c r="L2135" t="s">
        <v>243</v>
      </c>
      <c r="M2135" t="s">
        <v>2700</v>
      </c>
      <c r="N2135">
        <v>3820</v>
      </c>
      <c r="O2135" t="s">
        <v>147</v>
      </c>
      <c r="P2135" t="s">
        <v>3470</v>
      </c>
      <c r="Q2135" t="s">
        <v>31</v>
      </c>
      <c r="R2135" t="s">
        <v>64</v>
      </c>
      <c r="S2135" t="s">
        <v>3471</v>
      </c>
      <c r="T2135" s="9">
        <v>139.86000000000001</v>
      </c>
      <c r="U2135">
        <v>7</v>
      </c>
      <c r="V2135" s="2">
        <v>0</v>
      </c>
      <c r="W2135" s="6">
        <v>60.14</v>
      </c>
      <c r="X2135" s="14">
        <f>AA2135-W2135</f>
        <v>918.88000000000011</v>
      </c>
      <c r="Y2135" s="6">
        <f>T2135*U2135</f>
        <v>979.0200000000001</v>
      </c>
      <c r="Z2135" s="6">
        <f>Y2135*V2135</f>
        <v>0</v>
      </c>
      <c r="AA2135" s="6">
        <f t="shared" si="180"/>
        <v>979.0200000000001</v>
      </c>
    </row>
    <row r="2136" spans="2:27" x14ac:dyDescent="0.3">
      <c r="B2136">
        <v>2133</v>
      </c>
      <c r="C2136" t="s">
        <v>5058</v>
      </c>
      <c r="D2136" s="1">
        <v>42328</v>
      </c>
      <c r="E2136" s="1">
        <v>42334</v>
      </c>
      <c r="F2136" s="9" t="str">
        <f t="shared" si="182"/>
        <v>6 days</v>
      </c>
      <c r="G2136" t="s">
        <v>49</v>
      </c>
      <c r="H2136" t="s">
        <v>2455</v>
      </c>
      <c r="I2136" t="s">
        <v>2456</v>
      </c>
      <c r="J2136" t="s">
        <v>25</v>
      </c>
      <c r="K2136" t="s">
        <v>26</v>
      </c>
      <c r="L2136" t="s">
        <v>265</v>
      </c>
      <c r="M2136" t="s">
        <v>266</v>
      </c>
      <c r="N2136">
        <v>10011</v>
      </c>
      <c r="O2136" t="s">
        <v>147</v>
      </c>
      <c r="P2136" t="s">
        <v>5059</v>
      </c>
      <c r="Q2136" t="s">
        <v>45</v>
      </c>
      <c r="R2136" t="s">
        <v>89</v>
      </c>
      <c r="S2136" t="s">
        <v>5060</v>
      </c>
      <c r="T2136" s="9">
        <v>19.649999999999999</v>
      </c>
      <c r="U2136">
        <v>3</v>
      </c>
      <c r="V2136" s="2">
        <v>0</v>
      </c>
      <c r="W2136" s="6">
        <v>9.0399999999999991</v>
      </c>
      <c r="X2136" s="14">
        <f>AA2136-W2136</f>
        <v>49.91</v>
      </c>
      <c r="Y2136" s="6">
        <f>T2136*U2136</f>
        <v>58.949999999999996</v>
      </c>
      <c r="Z2136" s="6">
        <f>Y2136*V2136</f>
        <v>0</v>
      </c>
      <c r="AA2136" s="6">
        <f t="shared" si="180"/>
        <v>58.949999999999996</v>
      </c>
    </row>
    <row r="2137" spans="2:27" x14ac:dyDescent="0.3">
      <c r="B2137">
        <v>2134</v>
      </c>
      <c r="C2137" t="s">
        <v>5061</v>
      </c>
      <c r="D2137" s="1">
        <v>42338</v>
      </c>
      <c r="E2137" s="1">
        <v>42106</v>
      </c>
      <c r="F2137" s="23" t="s">
        <v>10956</v>
      </c>
      <c r="G2137" t="s">
        <v>49</v>
      </c>
      <c r="H2137" t="s">
        <v>5062</v>
      </c>
      <c r="I2137" t="s">
        <v>5063</v>
      </c>
      <c r="J2137" t="s">
        <v>25</v>
      </c>
      <c r="K2137" t="s">
        <v>26</v>
      </c>
      <c r="L2137" t="s">
        <v>145</v>
      </c>
      <c r="M2137" t="s">
        <v>146</v>
      </c>
      <c r="N2137">
        <v>19134</v>
      </c>
      <c r="O2137" t="s">
        <v>147</v>
      </c>
      <c r="P2137" t="s">
        <v>96</v>
      </c>
      <c r="Q2137" t="s">
        <v>45</v>
      </c>
      <c r="R2137" t="s">
        <v>74</v>
      </c>
      <c r="S2137" t="s">
        <v>97</v>
      </c>
      <c r="T2137" s="9">
        <v>152.99</v>
      </c>
      <c r="U2137">
        <v>3</v>
      </c>
      <c r="V2137" s="2">
        <v>0.7</v>
      </c>
      <c r="W2137" s="6">
        <v>-122.39</v>
      </c>
      <c r="X2137" s="14">
        <f>AA2137-W2137</f>
        <v>260.08100000000002</v>
      </c>
      <c r="Y2137" s="6">
        <f>T2137*U2137</f>
        <v>458.97</v>
      </c>
      <c r="Z2137" s="6">
        <f>Y2137*V2137</f>
        <v>321.279</v>
      </c>
      <c r="AA2137" s="6">
        <f t="shared" si="180"/>
        <v>137.69100000000003</v>
      </c>
    </row>
    <row r="2138" spans="2:27" x14ac:dyDescent="0.3">
      <c r="B2138">
        <v>2135</v>
      </c>
      <c r="C2138" t="s">
        <v>5061</v>
      </c>
      <c r="D2138" s="1">
        <v>42338</v>
      </c>
      <c r="E2138" s="1">
        <v>42106</v>
      </c>
      <c r="F2138" s="23" t="s">
        <v>10956</v>
      </c>
      <c r="G2138" t="s">
        <v>49</v>
      </c>
      <c r="H2138" t="s">
        <v>5062</v>
      </c>
      <c r="I2138" t="s">
        <v>5063</v>
      </c>
      <c r="J2138" t="s">
        <v>25</v>
      </c>
      <c r="K2138" t="s">
        <v>26</v>
      </c>
      <c r="L2138" t="s">
        <v>145</v>
      </c>
      <c r="M2138" t="s">
        <v>146</v>
      </c>
      <c r="N2138">
        <v>19134</v>
      </c>
      <c r="O2138" t="s">
        <v>147</v>
      </c>
      <c r="P2138" t="s">
        <v>3803</v>
      </c>
      <c r="Q2138" t="s">
        <v>45</v>
      </c>
      <c r="R2138" t="s">
        <v>268</v>
      </c>
      <c r="S2138" t="s">
        <v>3804</v>
      </c>
      <c r="T2138" s="9">
        <v>10.58</v>
      </c>
      <c r="U2138">
        <v>7</v>
      </c>
      <c r="V2138" s="2">
        <v>0.2</v>
      </c>
      <c r="W2138" s="6">
        <v>-2.38</v>
      </c>
      <c r="X2138" s="14">
        <f>AA2138-W2138</f>
        <v>61.628000000000007</v>
      </c>
      <c r="Y2138" s="6">
        <f>T2138*U2138</f>
        <v>74.06</v>
      </c>
      <c r="Z2138" s="6">
        <f>Y2138*V2138</f>
        <v>14.812000000000001</v>
      </c>
      <c r="AA2138" s="6">
        <f t="shared" si="180"/>
        <v>59.248000000000005</v>
      </c>
    </row>
    <row r="2139" spans="2:27" x14ac:dyDescent="0.3">
      <c r="B2139">
        <v>2136</v>
      </c>
      <c r="C2139" t="s">
        <v>5061</v>
      </c>
      <c r="D2139" s="1">
        <v>42338</v>
      </c>
      <c r="E2139" s="1">
        <v>42106</v>
      </c>
      <c r="F2139" s="23" t="s">
        <v>10956</v>
      </c>
      <c r="G2139" t="s">
        <v>49</v>
      </c>
      <c r="H2139" t="s">
        <v>5062</v>
      </c>
      <c r="I2139" t="s">
        <v>5063</v>
      </c>
      <c r="J2139" t="s">
        <v>25</v>
      </c>
      <c r="K2139" t="s">
        <v>26</v>
      </c>
      <c r="L2139" t="s">
        <v>145</v>
      </c>
      <c r="M2139" t="s">
        <v>146</v>
      </c>
      <c r="N2139">
        <v>19134</v>
      </c>
      <c r="O2139" t="s">
        <v>147</v>
      </c>
      <c r="P2139" t="s">
        <v>5064</v>
      </c>
      <c r="Q2139" t="s">
        <v>70</v>
      </c>
      <c r="R2139" t="s">
        <v>71</v>
      </c>
      <c r="S2139" t="s">
        <v>5065</v>
      </c>
      <c r="T2139" s="9">
        <v>94.92</v>
      </c>
      <c r="U2139">
        <v>4</v>
      </c>
      <c r="V2139" s="2">
        <v>0.4</v>
      </c>
      <c r="W2139" s="6">
        <v>15.82</v>
      </c>
      <c r="X2139" s="14">
        <f>AA2139-W2139</f>
        <v>211.988</v>
      </c>
      <c r="Y2139" s="6">
        <f>T2139*U2139</f>
        <v>379.68</v>
      </c>
      <c r="Z2139" s="6">
        <f>Y2139*V2139</f>
        <v>151.87200000000001</v>
      </c>
      <c r="AA2139" s="6">
        <f t="shared" si="180"/>
        <v>227.80799999999999</v>
      </c>
    </row>
    <row r="2140" spans="2:27" x14ac:dyDescent="0.3">
      <c r="B2140">
        <v>2137</v>
      </c>
      <c r="C2140" t="s">
        <v>5066</v>
      </c>
      <c r="D2140" s="1">
        <v>42369</v>
      </c>
      <c r="E2140" s="1">
        <v>42491</v>
      </c>
      <c r="F2140" s="9" t="str">
        <f t="shared" ref="F2140:F2176" si="183">DATEDIF(D2140,E2140,"d")&amp;" days"</f>
        <v>122 days</v>
      </c>
      <c r="G2140" t="s">
        <v>49</v>
      </c>
      <c r="H2140" t="s">
        <v>5067</v>
      </c>
      <c r="I2140" t="s">
        <v>5068</v>
      </c>
      <c r="J2140" t="s">
        <v>25</v>
      </c>
      <c r="K2140" t="s">
        <v>26</v>
      </c>
      <c r="L2140" t="s">
        <v>759</v>
      </c>
      <c r="M2140" t="s">
        <v>103</v>
      </c>
      <c r="N2140">
        <v>75051</v>
      </c>
      <c r="O2140" t="s">
        <v>104</v>
      </c>
      <c r="P2140" t="s">
        <v>5069</v>
      </c>
      <c r="Q2140" t="s">
        <v>31</v>
      </c>
      <c r="R2140" t="s">
        <v>64</v>
      </c>
      <c r="S2140" t="s">
        <v>5070</v>
      </c>
      <c r="T2140" s="9">
        <v>14.76</v>
      </c>
      <c r="U2140">
        <v>5</v>
      </c>
      <c r="V2140" s="2">
        <v>0.6</v>
      </c>
      <c r="W2140" s="6">
        <v>-11.44</v>
      </c>
      <c r="X2140" s="14">
        <f>AA2140-W2140</f>
        <v>40.96</v>
      </c>
      <c r="Y2140" s="6">
        <f>T2140*U2140</f>
        <v>73.8</v>
      </c>
      <c r="Z2140" s="6">
        <f>Y2140*V2140</f>
        <v>44.279999999999994</v>
      </c>
      <c r="AA2140" s="6">
        <f t="shared" si="180"/>
        <v>29.520000000000003</v>
      </c>
    </row>
    <row r="2141" spans="2:27" x14ac:dyDescent="0.3">
      <c r="B2141">
        <v>2138</v>
      </c>
      <c r="C2141" t="s">
        <v>5066</v>
      </c>
      <c r="D2141" s="1">
        <v>42369</v>
      </c>
      <c r="E2141" s="1">
        <v>42491</v>
      </c>
      <c r="F2141" s="9" t="str">
        <f t="shared" si="183"/>
        <v>122 days</v>
      </c>
      <c r="G2141" t="s">
        <v>49</v>
      </c>
      <c r="H2141" t="s">
        <v>5067</v>
      </c>
      <c r="I2141" t="s">
        <v>5068</v>
      </c>
      <c r="J2141" t="s">
        <v>25</v>
      </c>
      <c r="K2141" t="s">
        <v>26</v>
      </c>
      <c r="L2141" t="s">
        <v>759</v>
      </c>
      <c r="M2141" t="s">
        <v>103</v>
      </c>
      <c r="N2141">
        <v>75051</v>
      </c>
      <c r="O2141" t="s">
        <v>104</v>
      </c>
      <c r="P2141" t="s">
        <v>4827</v>
      </c>
      <c r="Q2141" t="s">
        <v>45</v>
      </c>
      <c r="R2141" t="s">
        <v>74</v>
      </c>
      <c r="S2141" t="s">
        <v>4828</v>
      </c>
      <c r="T2141" s="9">
        <v>3.66</v>
      </c>
      <c r="U2141">
        <v>4</v>
      </c>
      <c r="V2141" s="2">
        <v>0.8</v>
      </c>
      <c r="W2141" s="6">
        <v>-5.85</v>
      </c>
      <c r="X2141" s="14">
        <f>AA2141-W2141</f>
        <v>8.7779999999999987</v>
      </c>
      <c r="Y2141" s="6">
        <f>T2141*U2141</f>
        <v>14.64</v>
      </c>
      <c r="Z2141" s="6">
        <f>Y2141*V2141</f>
        <v>11.712000000000002</v>
      </c>
      <c r="AA2141" s="6">
        <f t="shared" si="180"/>
        <v>2.927999999999999</v>
      </c>
    </row>
    <row r="2142" spans="2:27" x14ac:dyDescent="0.3">
      <c r="B2142">
        <v>2139</v>
      </c>
      <c r="C2142" t="s">
        <v>5071</v>
      </c>
      <c r="D2142" s="1">
        <v>43055</v>
      </c>
      <c r="E2142" s="1">
        <v>43055</v>
      </c>
      <c r="F2142" s="9" t="str">
        <f t="shared" si="183"/>
        <v>0 days</v>
      </c>
      <c r="G2142" t="s">
        <v>1292</v>
      </c>
      <c r="H2142" t="s">
        <v>4860</v>
      </c>
      <c r="I2142" t="s">
        <v>4861</v>
      </c>
      <c r="J2142" t="s">
        <v>25</v>
      </c>
      <c r="K2142" t="s">
        <v>26</v>
      </c>
      <c r="L2142" t="s">
        <v>265</v>
      </c>
      <c r="M2142" t="s">
        <v>266</v>
      </c>
      <c r="N2142">
        <v>10009</v>
      </c>
      <c r="O2142" t="s">
        <v>147</v>
      </c>
      <c r="P2142" t="s">
        <v>2319</v>
      </c>
      <c r="Q2142" t="s">
        <v>45</v>
      </c>
      <c r="R2142" t="s">
        <v>89</v>
      </c>
      <c r="S2142" t="s">
        <v>2320</v>
      </c>
      <c r="T2142" s="9">
        <v>146.82</v>
      </c>
      <c r="U2142">
        <v>3</v>
      </c>
      <c r="V2142" s="2">
        <v>0</v>
      </c>
      <c r="W2142" s="6">
        <v>73.41</v>
      </c>
      <c r="X2142" s="14">
        <f>AA2142-W2142</f>
        <v>367.04999999999995</v>
      </c>
      <c r="Y2142" s="6">
        <f>T2142*U2142</f>
        <v>440.46</v>
      </c>
      <c r="Z2142" s="6">
        <f>Y2142*V2142</f>
        <v>0</v>
      </c>
      <c r="AA2142" s="6">
        <f t="shared" si="180"/>
        <v>440.46</v>
      </c>
    </row>
    <row r="2143" spans="2:27" x14ac:dyDescent="0.3">
      <c r="B2143">
        <v>2140</v>
      </c>
      <c r="C2143" t="s">
        <v>5072</v>
      </c>
      <c r="D2143" s="1">
        <v>41796</v>
      </c>
      <c r="E2143" s="1">
        <v>41949</v>
      </c>
      <c r="F2143" s="9" t="str">
        <f t="shared" si="183"/>
        <v>153 days</v>
      </c>
      <c r="G2143" t="s">
        <v>49</v>
      </c>
      <c r="H2143" t="s">
        <v>2223</v>
      </c>
      <c r="I2143" t="s">
        <v>2224</v>
      </c>
      <c r="J2143" t="s">
        <v>40</v>
      </c>
      <c r="K2143" t="s">
        <v>26</v>
      </c>
      <c r="L2143" t="s">
        <v>1175</v>
      </c>
      <c r="M2143" t="s">
        <v>266</v>
      </c>
      <c r="N2143">
        <v>11561</v>
      </c>
      <c r="O2143" t="s">
        <v>147</v>
      </c>
      <c r="P2143" t="s">
        <v>1389</v>
      </c>
      <c r="Q2143" t="s">
        <v>45</v>
      </c>
      <c r="R2143" t="s">
        <v>74</v>
      </c>
      <c r="S2143" t="s">
        <v>1390</v>
      </c>
      <c r="T2143" s="9">
        <v>149.54</v>
      </c>
      <c r="U2143">
        <v>9</v>
      </c>
      <c r="V2143" s="2">
        <v>0.2</v>
      </c>
      <c r="W2143" s="6">
        <v>50.47</v>
      </c>
      <c r="X2143" s="14">
        <f>AA2143-W2143</f>
        <v>1026.2179999999998</v>
      </c>
      <c r="Y2143" s="6">
        <f>T2143*U2143</f>
        <v>1345.86</v>
      </c>
      <c r="Z2143" s="6">
        <f>Y2143*V2143</f>
        <v>269.17199999999997</v>
      </c>
      <c r="AA2143" s="6">
        <f t="shared" si="180"/>
        <v>1076.6879999999999</v>
      </c>
    </row>
    <row r="2144" spans="2:27" x14ac:dyDescent="0.3">
      <c r="B2144">
        <v>2141</v>
      </c>
      <c r="C2144" t="s">
        <v>5072</v>
      </c>
      <c r="D2144" s="1">
        <v>41796</v>
      </c>
      <c r="E2144" s="1">
        <v>41949</v>
      </c>
      <c r="F2144" s="9" t="str">
        <f t="shared" si="183"/>
        <v>153 days</v>
      </c>
      <c r="G2144" t="s">
        <v>49</v>
      </c>
      <c r="H2144" t="s">
        <v>2223</v>
      </c>
      <c r="I2144" t="s">
        <v>2224</v>
      </c>
      <c r="J2144" t="s">
        <v>40</v>
      </c>
      <c r="K2144" t="s">
        <v>26</v>
      </c>
      <c r="L2144" t="s">
        <v>1175</v>
      </c>
      <c r="M2144" t="s">
        <v>266</v>
      </c>
      <c r="N2144">
        <v>11561</v>
      </c>
      <c r="O2144" t="s">
        <v>147</v>
      </c>
      <c r="P2144" t="s">
        <v>5073</v>
      </c>
      <c r="Q2144" t="s">
        <v>45</v>
      </c>
      <c r="R2144" t="s">
        <v>578</v>
      </c>
      <c r="S2144" t="s">
        <v>5074</v>
      </c>
      <c r="T2144" s="9">
        <v>17.14</v>
      </c>
      <c r="U2144">
        <v>2</v>
      </c>
      <c r="V2144" s="2">
        <v>0</v>
      </c>
      <c r="W2144" s="6">
        <v>4.46</v>
      </c>
      <c r="X2144" s="14">
        <f>AA2144-W2144</f>
        <v>29.82</v>
      </c>
      <c r="Y2144" s="6">
        <f>T2144*U2144</f>
        <v>34.28</v>
      </c>
      <c r="Z2144" s="6">
        <f>Y2144*V2144</f>
        <v>0</v>
      </c>
      <c r="AA2144" s="6">
        <f t="shared" si="180"/>
        <v>34.28</v>
      </c>
    </row>
    <row r="2145" spans="2:27" x14ac:dyDescent="0.3">
      <c r="B2145">
        <v>2142</v>
      </c>
      <c r="C2145" t="s">
        <v>5072</v>
      </c>
      <c r="D2145" s="1">
        <v>41796</v>
      </c>
      <c r="E2145" s="1">
        <v>41949</v>
      </c>
      <c r="F2145" s="9" t="str">
        <f t="shared" si="183"/>
        <v>153 days</v>
      </c>
      <c r="G2145" t="s">
        <v>49</v>
      </c>
      <c r="H2145" t="s">
        <v>2223</v>
      </c>
      <c r="I2145" t="s">
        <v>2224</v>
      </c>
      <c r="J2145" t="s">
        <v>40</v>
      </c>
      <c r="K2145" t="s">
        <v>26</v>
      </c>
      <c r="L2145" t="s">
        <v>1175</v>
      </c>
      <c r="M2145" t="s">
        <v>266</v>
      </c>
      <c r="N2145">
        <v>11561</v>
      </c>
      <c r="O2145" t="s">
        <v>147</v>
      </c>
      <c r="P2145" t="s">
        <v>5075</v>
      </c>
      <c r="Q2145" t="s">
        <v>31</v>
      </c>
      <c r="R2145" t="s">
        <v>55</v>
      </c>
      <c r="S2145" t="s">
        <v>5076</v>
      </c>
      <c r="T2145" s="9">
        <v>991.76</v>
      </c>
      <c r="U2145">
        <v>3</v>
      </c>
      <c r="V2145" s="2">
        <v>0.4</v>
      </c>
      <c r="W2145" s="6">
        <v>-347.12</v>
      </c>
      <c r="X2145" s="14">
        <f>AA2145-W2145</f>
        <v>2132.288</v>
      </c>
      <c r="Y2145" s="6">
        <f>T2145*U2145</f>
        <v>2975.2799999999997</v>
      </c>
      <c r="Z2145" s="6">
        <f>Y2145*V2145</f>
        <v>1190.1119999999999</v>
      </c>
      <c r="AA2145" s="6">
        <f t="shared" si="180"/>
        <v>1785.1679999999999</v>
      </c>
    </row>
    <row r="2146" spans="2:27" x14ac:dyDescent="0.3">
      <c r="B2146">
        <v>2143</v>
      </c>
      <c r="C2146" t="s">
        <v>5077</v>
      </c>
      <c r="D2146" s="1">
        <v>42378</v>
      </c>
      <c r="E2146" s="1">
        <v>42499</v>
      </c>
      <c r="F2146" s="9" t="str">
        <f t="shared" si="183"/>
        <v>121 days</v>
      </c>
      <c r="G2146" t="s">
        <v>49</v>
      </c>
      <c r="H2146" t="s">
        <v>1361</v>
      </c>
      <c r="I2146" t="s">
        <v>1362</v>
      </c>
      <c r="J2146" t="s">
        <v>40</v>
      </c>
      <c r="K2146" t="s">
        <v>26</v>
      </c>
      <c r="L2146" t="s">
        <v>145</v>
      </c>
      <c r="M2146" t="s">
        <v>146</v>
      </c>
      <c r="N2146">
        <v>19140</v>
      </c>
      <c r="O2146" t="s">
        <v>147</v>
      </c>
      <c r="P2146" t="s">
        <v>328</v>
      </c>
      <c r="Q2146" t="s">
        <v>45</v>
      </c>
      <c r="R2146" t="s">
        <v>89</v>
      </c>
      <c r="S2146" t="s">
        <v>329</v>
      </c>
      <c r="T2146" s="9">
        <v>30.48</v>
      </c>
      <c r="U2146">
        <v>6</v>
      </c>
      <c r="V2146" s="2">
        <v>0.2</v>
      </c>
      <c r="W2146" s="6">
        <v>9.91</v>
      </c>
      <c r="X2146" s="14">
        <f>AA2146-W2146</f>
        <v>136.39400000000001</v>
      </c>
      <c r="Y2146" s="6">
        <f>T2146*U2146</f>
        <v>182.88</v>
      </c>
      <c r="Z2146" s="6">
        <f>Y2146*V2146</f>
        <v>36.576000000000001</v>
      </c>
      <c r="AA2146" s="6">
        <f t="shared" si="180"/>
        <v>146.304</v>
      </c>
    </row>
    <row r="2147" spans="2:27" x14ac:dyDescent="0.3">
      <c r="B2147">
        <v>2144</v>
      </c>
      <c r="C2147" t="s">
        <v>5077</v>
      </c>
      <c r="D2147" s="1">
        <v>42378</v>
      </c>
      <c r="E2147" s="1">
        <v>42499</v>
      </c>
      <c r="F2147" s="9" t="str">
        <f t="shared" si="183"/>
        <v>121 days</v>
      </c>
      <c r="G2147" t="s">
        <v>49</v>
      </c>
      <c r="H2147" t="s">
        <v>1361</v>
      </c>
      <c r="I2147" t="s">
        <v>1362</v>
      </c>
      <c r="J2147" t="s">
        <v>40</v>
      </c>
      <c r="K2147" t="s">
        <v>26</v>
      </c>
      <c r="L2147" t="s">
        <v>145</v>
      </c>
      <c r="M2147" t="s">
        <v>146</v>
      </c>
      <c r="N2147">
        <v>19140</v>
      </c>
      <c r="O2147" t="s">
        <v>147</v>
      </c>
      <c r="P2147" t="s">
        <v>557</v>
      </c>
      <c r="Q2147" t="s">
        <v>70</v>
      </c>
      <c r="R2147" t="s">
        <v>71</v>
      </c>
      <c r="S2147" t="s">
        <v>558</v>
      </c>
      <c r="T2147" s="9">
        <v>23.99</v>
      </c>
      <c r="U2147">
        <v>2</v>
      </c>
      <c r="V2147" s="2">
        <v>0.4</v>
      </c>
      <c r="W2147" s="6">
        <v>-4.8</v>
      </c>
      <c r="X2147" s="14">
        <f>AA2147-W2147</f>
        <v>33.587999999999994</v>
      </c>
      <c r="Y2147" s="6">
        <f>T2147*U2147</f>
        <v>47.98</v>
      </c>
      <c r="Z2147" s="6">
        <f>Y2147*V2147</f>
        <v>19.192</v>
      </c>
      <c r="AA2147" s="6">
        <f t="shared" si="180"/>
        <v>28.787999999999997</v>
      </c>
    </row>
    <row r="2148" spans="2:27" x14ac:dyDescent="0.3">
      <c r="B2148">
        <v>2145</v>
      </c>
      <c r="C2148" t="s">
        <v>5077</v>
      </c>
      <c r="D2148" s="1">
        <v>42378</v>
      </c>
      <c r="E2148" s="1">
        <v>42499</v>
      </c>
      <c r="F2148" s="9" t="str">
        <f t="shared" si="183"/>
        <v>121 days</v>
      </c>
      <c r="G2148" t="s">
        <v>49</v>
      </c>
      <c r="H2148" t="s">
        <v>1361</v>
      </c>
      <c r="I2148" t="s">
        <v>1362</v>
      </c>
      <c r="J2148" t="s">
        <v>40</v>
      </c>
      <c r="K2148" t="s">
        <v>26</v>
      </c>
      <c r="L2148" t="s">
        <v>145</v>
      </c>
      <c r="M2148" t="s">
        <v>146</v>
      </c>
      <c r="N2148">
        <v>19140</v>
      </c>
      <c r="O2148" t="s">
        <v>147</v>
      </c>
      <c r="P2148" t="s">
        <v>561</v>
      </c>
      <c r="Q2148" t="s">
        <v>45</v>
      </c>
      <c r="R2148" t="s">
        <v>268</v>
      </c>
      <c r="S2148" t="s">
        <v>562</v>
      </c>
      <c r="T2148" s="9">
        <v>16.690000000000001</v>
      </c>
      <c r="U2148">
        <v>7</v>
      </c>
      <c r="V2148" s="2">
        <v>0.2</v>
      </c>
      <c r="W2148" s="6">
        <v>5.42</v>
      </c>
      <c r="X2148" s="14">
        <f>AA2148-W2148</f>
        <v>88.044000000000011</v>
      </c>
      <c r="Y2148" s="6">
        <f>T2148*U2148</f>
        <v>116.83000000000001</v>
      </c>
      <c r="Z2148" s="6">
        <f>Y2148*V2148</f>
        <v>23.366000000000003</v>
      </c>
      <c r="AA2148" s="6">
        <f t="shared" si="180"/>
        <v>93.464000000000013</v>
      </c>
    </row>
    <row r="2149" spans="2:27" x14ac:dyDescent="0.3">
      <c r="B2149">
        <v>2146</v>
      </c>
      <c r="C2149" t="s">
        <v>5078</v>
      </c>
      <c r="D2149" s="1">
        <v>42546</v>
      </c>
      <c r="E2149" s="1">
        <v>42550</v>
      </c>
      <c r="F2149" s="9" t="str">
        <f t="shared" si="183"/>
        <v>4 days</v>
      </c>
      <c r="G2149" t="s">
        <v>49</v>
      </c>
      <c r="H2149" t="s">
        <v>3143</v>
      </c>
      <c r="I2149" t="s">
        <v>3144</v>
      </c>
      <c r="J2149" t="s">
        <v>40</v>
      </c>
      <c r="K2149" t="s">
        <v>26</v>
      </c>
      <c r="L2149" t="s">
        <v>5079</v>
      </c>
      <c r="M2149" t="s">
        <v>146</v>
      </c>
      <c r="N2149">
        <v>17403</v>
      </c>
      <c r="O2149" t="s">
        <v>147</v>
      </c>
      <c r="P2149" t="s">
        <v>944</v>
      </c>
      <c r="Q2149" t="s">
        <v>31</v>
      </c>
      <c r="R2149" t="s">
        <v>35</v>
      </c>
      <c r="S2149" t="s">
        <v>945</v>
      </c>
      <c r="T2149" s="9">
        <v>422.06</v>
      </c>
      <c r="U2149">
        <v>3</v>
      </c>
      <c r="V2149" s="2">
        <v>0.3</v>
      </c>
      <c r="W2149" s="6">
        <v>-18.09</v>
      </c>
      <c r="X2149" s="14">
        <f>AA2149-W2149</f>
        <v>904.41600000000005</v>
      </c>
      <c r="Y2149" s="6">
        <f>T2149*U2149</f>
        <v>1266.18</v>
      </c>
      <c r="Z2149" s="6">
        <f>Y2149*V2149</f>
        <v>379.85399999999998</v>
      </c>
      <c r="AA2149" s="6">
        <f t="shared" si="180"/>
        <v>886.32600000000002</v>
      </c>
    </row>
    <row r="2150" spans="2:27" x14ac:dyDescent="0.3">
      <c r="B2150">
        <v>2147</v>
      </c>
      <c r="C2150" t="s">
        <v>5078</v>
      </c>
      <c r="D2150" s="1">
        <v>42546</v>
      </c>
      <c r="E2150" s="1">
        <v>42550</v>
      </c>
      <c r="F2150" s="9" t="str">
        <f t="shared" si="183"/>
        <v>4 days</v>
      </c>
      <c r="G2150" t="s">
        <v>49</v>
      </c>
      <c r="H2150" t="s">
        <v>3143</v>
      </c>
      <c r="I2150" t="s">
        <v>3144</v>
      </c>
      <c r="J2150" t="s">
        <v>40</v>
      </c>
      <c r="K2150" t="s">
        <v>26</v>
      </c>
      <c r="L2150" t="s">
        <v>5079</v>
      </c>
      <c r="M2150" t="s">
        <v>146</v>
      </c>
      <c r="N2150">
        <v>17403</v>
      </c>
      <c r="O2150" t="s">
        <v>147</v>
      </c>
      <c r="P2150" t="s">
        <v>575</v>
      </c>
      <c r="Q2150" t="s">
        <v>45</v>
      </c>
      <c r="R2150" t="s">
        <v>74</v>
      </c>
      <c r="S2150" t="s">
        <v>576</v>
      </c>
      <c r="T2150" s="9">
        <v>38.090000000000003</v>
      </c>
      <c r="U2150">
        <v>4</v>
      </c>
      <c r="V2150" s="2">
        <v>0.7</v>
      </c>
      <c r="W2150" s="6">
        <v>-27.93</v>
      </c>
      <c r="X2150" s="14">
        <f>AA2150-W2150</f>
        <v>73.638000000000005</v>
      </c>
      <c r="Y2150" s="6">
        <f>T2150*U2150</f>
        <v>152.36000000000001</v>
      </c>
      <c r="Z2150" s="6">
        <f>Y2150*V2150</f>
        <v>106.652</v>
      </c>
      <c r="AA2150" s="6">
        <f t="shared" si="180"/>
        <v>45.708000000000013</v>
      </c>
    </row>
    <row r="2151" spans="2:27" x14ac:dyDescent="0.3">
      <c r="B2151">
        <v>2148</v>
      </c>
      <c r="C2151" t="s">
        <v>5078</v>
      </c>
      <c r="D2151" s="1">
        <v>42546</v>
      </c>
      <c r="E2151" s="1">
        <v>42550</v>
      </c>
      <c r="F2151" s="9" t="str">
        <f t="shared" si="183"/>
        <v>4 days</v>
      </c>
      <c r="G2151" t="s">
        <v>49</v>
      </c>
      <c r="H2151" t="s">
        <v>3143</v>
      </c>
      <c r="I2151" t="s">
        <v>3144</v>
      </c>
      <c r="J2151" t="s">
        <v>40</v>
      </c>
      <c r="K2151" t="s">
        <v>26</v>
      </c>
      <c r="L2151" t="s">
        <v>5079</v>
      </c>
      <c r="M2151" t="s">
        <v>146</v>
      </c>
      <c r="N2151">
        <v>17403</v>
      </c>
      <c r="O2151" t="s">
        <v>147</v>
      </c>
      <c r="P2151" t="s">
        <v>238</v>
      </c>
      <c r="Q2151" t="s">
        <v>45</v>
      </c>
      <c r="R2151" t="s">
        <v>58</v>
      </c>
      <c r="S2151" t="s">
        <v>239</v>
      </c>
      <c r="T2151" s="9">
        <v>254.35</v>
      </c>
      <c r="U2151">
        <v>6</v>
      </c>
      <c r="V2151" s="2">
        <v>0.2</v>
      </c>
      <c r="W2151" s="6">
        <v>-50.87</v>
      </c>
      <c r="X2151" s="14">
        <f>AA2151-W2151</f>
        <v>1271.7499999999998</v>
      </c>
      <c r="Y2151" s="6">
        <f>T2151*U2151</f>
        <v>1526.1</v>
      </c>
      <c r="Z2151" s="6">
        <f>Y2151*V2151</f>
        <v>305.21999999999997</v>
      </c>
      <c r="AA2151" s="6">
        <f t="shared" si="180"/>
        <v>1220.8799999999999</v>
      </c>
    </row>
    <row r="2152" spans="2:27" x14ac:dyDescent="0.3">
      <c r="B2152">
        <v>2149</v>
      </c>
      <c r="C2152" t="s">
        <v>5080</v>
      </c>
      <c r="D2152" s="1">
        <v>41985</v>
      </c>
      <c r="E2152" s="1">
        <v>41990</v>
      </c>
      <c r="F2152" s="9" t="str">
        <f t="shared" si="183"/>
        <v>5 days</v>
      </c>
      <c r="G2152" t="s">
        <v>49</v>
      </c>
      <c r="H2152" t="s">
        <v>5062</v>
      </c>
      <c r="I2152" t="s">
        <v>5063</v>
      </c>
      <c r="J2152" t="s">
        <v>25</v>
      </c>
      <c r="K2152" t="s">
        <v>26</v>
      </c>
      <c r="L2152" t="s">
        <v>86</v>
      </c>
      <c r="M2152" t="s">
        <v>42</v>
      </c>
      <c r="N2152">
        <v>94521</v>
      </c>
      <c r="O2152" t="s">
        <v>43</v>
      </c>
      <c r="P2152" t="s">
        <v>3076</v>
      </c>
      <c r="Q2152" t="s">
        <v>31</v>
      </c>
      <c r="R2152" t="s">
        <v>64</v>
      </c>
      <c r="S2152" t="s">
        <v>3077</v>
      </c>
      <c r="T2152" s="9">
        <v>43.31</v>
      </c>
      <c r="U2152">
        <v>1</v>
      </c>
      <c r="V2152" s="2">
        <v>0</v>
      </c>
      <c r="W2152" s="6">
        <v>4.33</v>
      </c>
      <c r="X2152" s="14">
        <f>AA2152-W2152</f>
        <v>38.980000000000004</v>
      </c>
      <c r="Y2152" s="6">
        <f>T2152*U2152</f>
        <v>43.31</v>
      </c>
      <c r="Z2152" s="6">
        <f>Y2152*V2152</f>
        <v>0</v>
      </c>
      <c r="AA2152" s="6">
        <f t="shared" si="180"/>
        <v>43.31</v>
      </c>
    </row>
    <row r="2153" spans="2:27" x14ac:dyDescent="0.3">
      <c r="B2153">
        <v>2150</v>
      </c>
      <c r="C2153" t="s">
        <v>5081</v>
      </c>
      <c r="D2153" s="1">
        <v>42825</v>
      </c>
      <c r="E2153" s="1">
        <v>42859</v>
      </c>
      <c r="F2153" s="9" t="str">
        <f t="shared" si="183"/>
        <v>34 days</v>
      </c>
      <c r="G2153" t="s">
        <v>49</v>
      </c>
      <c r="H2153" t="s">
        <v>1353</v>
      </c>
      <c r="I2153" t="s">
        <v>1354</v>
      </c>
      <c r="J2153" t="s">
        <v>25</v>
      </c>
      <c r="K2153" t="s">
        <v>26</v>
      </c>
      <c r="L2153" t="s">
        <v>265</v>
      </c>
      <c r="M2153" t="s">
        <v>266</v>
      </c>
      <c r="N2153">
        <v>10035</v>
      </c>
      <c r="O2153" t="s">
        <v>147</v>
      </c>
      <c r="P2153" t="s">
        <v>5082</v>
      </c>
      <c r="Q2153" t="s">
        <v>70</v>
      </c>
      <c r="R2153" t="s">
        <v>71</v>
      </c>
      <c r="S2153" t="s">
        <v>5083</v>
      </c>
      <c r="T2153" s="9">
        <v>84.95</v>
      </c>
      <c r="U2153">
        <v>5</v>
      </c>
      <c r="V2153" s="2">
        <v>0</v>
      </c>
      <c r="W2153" s="6">
        <v>22.09</v>
      </c>
      <c r="X2153" s="14">
        <f>AA2153-W2153</f>
        <v>402.66</v>
      </c>
      <c r="Y2153" s="6">
        <f>T2153*U2153</f>
        <v>424.75</v>
      </c>
      <c r="Z2153" s="6">
        <f>Y2153*V2153</f>
        <v>0</v>
      </c>
      <c r="AA2153" s="6">
        <f t="shared" si="180"/>
        <v>424.75</v>
      </c>
    </row>
    <row r="2154" spans="2:27" x14ac:dyDescent="0.3">
      <c r="B2154">
        <v>2151</v>
      </c>
      <c r="C2154" t="s">
        <v>5084</v>
      </c>
      <c r="D2154" s="1">
        <v>43058</v>
      </c>
      <c r="E2154" s="1">
        <v>43065</v>
      </c>
      <c r="F2154" s="9" t="str">
        <f t="shared" si="183"/>
        <v>7 days</v>
      </c>
      <c r="G2154" t="s">
        <v>49</v>
      </c>
      <c r="H2154" t="s">
        <v>5085</v>
      </c>
      <c r="I2154" t="s">
        <v>5086</v>
      </c>
      <c r="J2154" t="s">
        <v>25</v>
      </c>
      <c r="K2154" t="s">
        <v>26</v>
      </c>
      <c r="L2154" t="s">
        <v>5087</v>
      </c>
      <c r="M2154" t="s">
        <v>103</v>
      </c>
      <c r="N2154">
        <v>77840</v>
      </c>
      <c r="O2154" t="s">
        <v>104</v>
      </c>
      <c r="P2154" t="s">
        <v>3553</v>
      </c>
      <c r="Q2154" t="s">
        <v>31</v>
      </c>
      <c r="R2154" t="s">
        <v>35</v>
      </c>
      <c r="S2154" t="s">
        <v>3554</v>
      </c>
      <c r="T2154" s="9">
        <v>233.06</v>
      </c>
      <c r="U2154">
        <v>3</v>
      </c>
      <c r="V2154" s="2">
        <v>0.3</v>
      </c>
      <c r="W2154" s="6">
        <v>-53.27</v>
      </c>
      <c r="X2154" s="14">
        <f>AA2154-W2154</f>
        <v>542.69600000000003</v>
      </c>
      <c r="Y2154" s="6">
        <f>T2154*U2154</f>
        <v>699.18000000000006</v>
      </c>
      <c r="Z2154" s="6">
        <f>Y2154*V2154</f>
        <v>209.75400000000002</v>
      </c>
      <c r="AA2154" s="6">
        <f t="shared" si="180"/>
        <v>489.42600000000004</v>
      </c>
    </row>
    <row r="2155" spans="2:27" x14ac:dyDescent="0.3">
      <c r="B2155">
        <v>2152</v>
      </c>
      <c r="C2155" t="s">
        <v>5088</v>
      </c>
      <c r="D2155" s="1">
        <v>41967</v>
      </c>
      <c r="E2155" s="1">
        <v>41972</v>
      </c>
      <c r="F2155" s="9" t="str">
        <f t="shared" si="183"/>
        <v>5 days</v>
      </c>
      <c r="G2155" t="s">
        <v>22</v>
      </c>
      <c r="H2155" t="s">
        <v>5089</v>
      </c>
      <c r="I2155" t="s">
        <v>5090</v>
      </c>
      <c r="J2155" t="s">
        <v>25</v>
      </c>
      <c r="K2155" t="s">
        <v>26</v>
      </c>
      <c r="L2155" t="s">
        <v>5091</v>
      </c>
      <c r="M2155" t="s">
        <v>596</v>
      </c>
      <c r="N2155">
        <v>63116</v>
      </c>
      <c r="O2155" t="s">
        <v>104</v>
      </c>
      <c r="P2155" t="s">
        <v>1584</v>
      </c>
      <c r="Q2155" t="s">
        <v>70</v>
      </c>
      <c r="R2155" t="s">
        <v>160</v>
      </c>
      <c r="S2155" t="s">
        <v>1585</v>
      </c>
      <c r="T2155" s="9">
        <v>111.79</v>
      </c>
      <c r="U2155">
        <v>7</v>
      </c>
      <c r="V2155" s="2">
        <v>0</v>
      </c>
      <c r="W2155" s="6">
        <v>43.6</v>
      </c>
      <c r="X2155" s="14">
        <f>AA2155-W2155</f>
        <v>738.93000000000006</v>
      </c>
      <c r="Y2155" s="6">
        <f>T2155*U2155</f>
        <v>782.53000000000009</v>
      </c>
      <c r="Z2155" s="6">
        <f>Y2155*V2155</f>
        <v>0</v>
      </c>
      <c r="AA2155" s="6">
        <f t="shared" si="180"/>
        <v>782.53000000000009</v>
      </c>
    </row>
    <row r="2156" spans="2:27" x14ac:dyDescent="0.3">
      <c r="B2156">
        <v>2153</v>
      </c>
      <c r="C2156" t="s">
        <v>5092</v>
      </c>
      <c r="D2156" s="1">
        <v>42330</v>
      </c>
      <c r="E2156" s="1">
        <v>42334</v>
      </c>
      <c r="F2156" s="9" t="str">
        <f t="shared" si="183"/>
        <v>4 days</v>
      </c>
      <c r="G2156" t="s">
        <v>49</v>
      </c>
      <c r="H2156" t="s">
        <v>4037</v>
      </c>
      <c r="I2156" t="s">
        <v>4038</v>
      </c>
      <c r="J2156" t="s">
        <v>25</v>
      </c>
      <c r="K2156" t="s">
        <v>26</v>
      </c>
      <c r="L2156" t="s">
        <v>1323</v>
      </c>
      <c r="M2156" t="s">
        <v>1247</v>
      </c>
      <c r="N2156">
        <v>2169</v>
      </c>
      <c r="O2156" t="s">
        <v>147</v>
      </c>
      <c r="P2156" t="s">
        <v>4066</v>
      </c>
      <c r="Q2156" t="s">
        <v>45</v>
      </c>
      <c r="R2156" t="s">
        <v>89</v>
      </c>
      <c r="S2156" t="s">
        <v>4067</v>
      </c>
      <c r="T2156" s="9">
        <v>14.94</v>
      </c>
      <c r="U2156">
        <v>3</v>
      </c>
      <c r="V2156" s="2">
        <v>0</v>
      </c>
      <c r="W2156" s="6">
        <v>7.02</v>
      </c>
      <c r="X2156" s="14">
        <f>AA2156-W2156</f>
        <v>37.799999999999997</v>
      </c>
      <c r="Y2156" s="6">
        <f>T2156*U2156</f>
        <v>44.82</v>
      </c>
      <c r="Z2156" s="6">
        <f>Y2156*V2156</f>
        <v>0</v>
      </c>
      <c r="AA2156" s="6">
        <f t="shared" si="180"/>
        <v>44.82</v>
      </c>
    </row>
    <row r="2157" spans="2:27" x14ac:dyDescent="0.3">
      <c r="B2157">
        <v>2154</v>
      </c>
      <c r="C2157" t="s">
        <v>5093</v>
      </c>
      <c r="D2157" s="1">
        <v>42565</v>
      </c>
      <c r="E2157" s="1">
        <v>42569</v>
      </c>
      <c r="F2157" s="9" t="str">
        <f t="shared" si="183"/>
        <v>4 days</v>
      </c>
      <c r="G2157" t="s">
        <v>49</v>
      </c>
      <c r="H2157" t="s">
        <v>960</v>
      </c>
      <c r="I2157" t="s">
        <v>961</v>
      </c>
      <c r="J2157" t="s">
        <v>40</v>
      </c>
      <c r="K2157" t="s">
        <v>26</v>
      </c>
      <c r="L2157" t="s">
        <v>265</v>
      </c>
      <c r="M2157" t="s">
        <v>266</v>
      </c>
      <c r="N2157">
        <v>10009</v>
      </c>
      <c r="O2157" t="s">
        <v>147</v>
      </c>
      <c r="P2157" t="s">
        <v>2371</v>
      </c>
      <c r="Q2157" t="s">
        <v>45</v>
      </c>
      <c r="R2157" t="s">
        <v>74</v>
      </c>
      <c r="S2157" t="s">
        <v>2372</v>
      </c>
      <c r="T2157" s="9">
        <v>14.16</v>
      </c>
      <c r="U2157">
        <v>2</v>
      </c>
      <c r="V2157" s="2">
        <v>0.2</v>
      </c>
      <c r="W2157" s="6">
        <v>5.13</v>
      </c>
      <c r="X2157" s="14">
        <f>AA2157-W2157</f>
        <v>17.526</v>
      </c>
      <c r="Y2157" s="6">
        <f>T2157*U2157</f>
        <v>28.32</v>
      </c>
      <c r="Z2157" s="6">
        <f>Y2157*V2157</f>
        <v>5.6640000000000006</v>
      </c>
      <c r="AA2157" s="6">
        <f t="shared" si="180"/>
        <v>22.655999999999999</v>
      </c>
    </row>
    <row r="2158" spans="2:27" x14ac:dyDescent="0.3">
      <c r="B2158">
        <v>2155</v>
      </c>
      <c r="C2158" t="s">
        <v>5094</v>
      </c>
      <c r="D2158" s="1">
        <v>42490</v>
      </c>
      <c r="E2158" s="1">
        <v>42495</v>
      </c>
      <c r="F2158" s="9" t="str">
        <f t="shared" si="183"/>
        <v>5 days</v>
      </c>
      <c r="G2158" t="s">
        <v>49</v>
      </c>
      <c r="H2158" t="s">
        <v>3444</v>
      </c>
      <c r="I2158" t="s">
        <v>3445</v>
      </c>
      <c r="J2158" t="s">
        <v>101</v>
      </c>
      <c r="K2158" t="s">
        <v>26</v>
      </c>
      <c r="L2158" t="s">
        <v>816</v>
      </c>
      <c r="M2158" t="s">
        <v>103</v>
      </c>
      <c r="N2158">
        <v>75081</v>
      </c>
      <c r="O2158" t="s">
        <v>104</v>
      </c>
      <c r="P2158" t="s">
        <v>4636</v>
      </c>
      <c r="Q2158" t="s">
        <v>31</v>
      </c>
      <c r="R2158" t="s">
        <v>64</v>
      </c>
      <c r="S2158" t="s">
        <v>4637</v>
      </c>
      <c r="T2158" s="9">
        <v>22.61</v>
      </c>
      <c r="U2158">
        <v>3</v>
      </c>
      <c r="V2158" s="2">
        <v>0.6</v>
      </c>
      <c r="W2158" s="6">
        <v>-10.17</v>
      </c>
      <c r="X2158" s="14">
        <f>AA2158-W2158</f>
        <v>37.302</v>
      </c>
      <c r="Y2158" s="6">
        <f>T2158*U2158</f>
        <v>67.83</v>
      </c>
      <c r="Z2158" s="6">
        <f>Y2158*V2158</f>
        <v>40.698</v>
      </c>
      <c r="AA2158" s="6">
        <f t="shared" si="180"/>
        <v>27.131999999999998</v>
      </c>
    </row>
    <row r="2159" spans="2:27" x14ac:dyDescent="0.3">
      <c r="B2159">
        <v>2156</v>
      </c>
      <c r="C2159" t="s">
        <v>5095</v>
      </c>
      <c r="D2159" s="1">
        <v>42576</v>
      </c>
      <c r="E2159" s="1">
        <v>42578</v>
      </c>
      <c r="F2159" s="9" t="str">
        <f t="shared" si="183"/>
        <v>2 days</v>
      </c>
      <c r="G2159" t="s">
        <v>22</v>
      </c>
      <c r="H2159" t="s">
        <v>3744</v>
      </c>
      <c r="I2159" t="s">
        <v>3745</v>
      </c>
      <c r="J2159" t="s">
        <v>25</v>
      </c>
      <c r="K2159" t="s">
        <v>26</v>
      </c>
      <c r="L2159" t="s">
        <v>41</v>
      </c>
      <c r="M2159" t="s">
        <v>42</v>
      </c>
      <c r="N2159">
        <v>90032</v>
      </c>
      <c r="O2159" t="s">
        <v>43</v>
      </c>
      <c r="P2159" t="s">
        <v>1176</v>
      </c>
      <c r="Q2159" t="s">
        <v>45</v>
      </c>
      <c r="R2159" t="s">
        <v>268</v>
      </c>
      <c r="S2159" t="s">
        <v>1177</v>
      </c>
      <c r="T2159" s="9">
        <v>21.48</v>
      </c>
      <c r="U2159">
        <v>6</v>
      </c>
      <c r="V2159" s="2">
        <v>0</v>
      </c>
      <c r="W2159" s="6">
        <v>10.74</v>
      </c>
      <c r="X2159" s="14">
        <f>AA2159-W2159</f>
        <v>118.14</v>
      </c>
      <c r="Y2159" s="6">
        <f>T2159*U2159</f>
        <v>128.88</v>
      </c>
      <c r="Z2159" s="6">
        <f>Y2159*V2159</f>
        <v>0</v>
      </c>
      <c r="AA2159" s="6">
        <f t="shared" si="180"/>
        <v>128.88</v>
      </c>
    </row>
    <row r="2160" spans="2:27" x14ac:dyDescent="0.3">
      <c r="B2160">
        <v>2157</v>
      </c>
      <c r="C2160" t="s">
        <v>5096</v>
      </c>
      <c r="D2160" s="1">
        <v>41812</v>
      </c>
      <c r="E2160" s="1">
        <v>41814</v>
      </c>
      <c r="F2160" s="9" t="str">
        <f t="shared" si="183"/>
        <v>2 days</v>
      </c>
      <c r="G2160" t="s">
        <v>187</v>
      </c>
      <c r="H2160" t="s">
        <v>1966</v>
      </c>
      <c r="I2160" t="s">
        <v>1967</v>
      </c>
      <c r="J2160" t="s">
        <v>25</v>
      </c>
      <c r="K2160" t="s">
        <v>26</v>
      </c>
      <c r="L2160" t="s">
        <v>408</v>
      </c>
      <c r="M2160" t="s">
        <v>228</v>
      </c>
      <c r="N2160">
        <v>55407</v>
      </c>
      <c r="O2160" t="s">
        <v>104</v>
      </c>
      <c r="P2160" t="s">
        <v>2935</v>
      </c>
      <c r="Q2160" t="s">
        <v>45</v>
      </c>
      <c r="R2160" t="s">
        <v>58</v>
      </c>
      <c r="S2160" t="s">
        <v>2936</v>
      </c>
      <c r="T2160" s="9">
        <v>501.81</v>
      </c>
      <c r="U2160">
        <v>3</v>
      </c>
      <c r="V2160" s="2">
        <v>0</v>
      </c>
      <c r="W2160" s="6">
        <v>0</v>
      </c>
      <c r="X2160" s="14">
        <f>AA2160-W2160</f>
        <v>1505.43</v>
      </c>
      <c r="Y2160" s="6">
        <f>T2160*U2160</f>
        <v>1505.43</v>
      </c>
      <c r="Z2160" s="6">
        <f>Y2160*V2160</f>
        <v>0</v>
      </c>
      <c r="AA2160" s="6">
        <f t="shared" si="180"/>
        <v>1505.43</v>
      </c>
    </row>
    <row r="2161" spans="2:27" x14ac:dyDescent="0.3">
      <c r="B2161">
        <v>2158</v>
      </c>
      <c r="C2161" t="s">
        <v>5096</v>
      </c>
      <c r="D2161" s="1">
        <v>41812</v>
      </c>
      <c r="E2161" s="1">
        <v>41814</v>
      </c>
      <c r="F2161" s="9" t="str">
        <f t="shared" si="183"/>
        <v>2 days</v>
      </c>
      <c r="G2161" t="s">
        <v>187</v>
      </c>
      <c r="H2161" t="s">
        <v>1966</v>
      </c>
      <c r="I2161" t="s">
        <v>1967</v>
      </c>
      <c r="J2161" t="s">
        <v>25</v>
      </c>
      <c r="K2161" t="s">
        <v>26</v>
      </c>
      <c r="L2161" t="s">
        <v>408</v>
      </c>
      <c r="M2161" t="s">
        <v>228</v>
      </c>
      <c r="N2161">
        <v>55407</v>
      </c>
      <c r="O2161" t="s">
        <v>104</v>
      </c>
      <c r="P2161" t="s">
        <v>1567</v>
      </c>
      <c r="Q2161" t="s">
        <v>45</v>
      </c>
      <c r="R2161" t="s">
        <v>58</v>
      </c>
      <c r="S2161" t="s">
        <v>1568</v>
      </c>
      <c r="T2161" s="9">
        <v>161.94</v>
      </c>
      <c r="U2161">
        <v>3</v>
      </c>
      <c r="V2161" s="2">
        <v>0</v>
      </c>
      <c r="W2161" s="6">
        <v>9.7200000000000006</v>
      </c>
      <c r="X2161" s="14">
        <f>AA2161-W2161</f>
        <v>476.09999999999997</v>
      </c>
      <c r="Y2161" s="6">
        <f>T2161*U2161</f>
        <v>485.82</v>
      </c>
      <c r="Z2161" s="6">
        <f>Y2161*V2161</f>
        <v>0</v>
      </c>
      <c r="AA2161" s="6">
        <f t="shared" si="180"/>
        <v>485.82</v>
      </c>
    </row>
    <row r="2162" spans="2:27" x14ac:dyDescent="0.3">
      <c r="B2162">
        <v>2159</v>
      </c>
      <c r="C2162" t="s">
        <v>5097</v>
      </c>
      <c r="D2162" s="1">
        <v>43029</v>
      </c>
      <c r="E2162" s="1">
        <v>43034</v>
      </c>
      <c r="F2162" s="9" t="str">
        <f t="shared" si="183"/>
        <v>5 days</v>
      </c>
      <c r="G2162" t="s">
        <v>49</v>
      </c>
      <c r="H2162" t="s">
        <v>638</v>
      </c>
      <c r="I2162" t="s">
        <v>639</v>
      </c>
      <c r="J2162" t="s">
        <v>101</v>
      </c>
      <c r="K2162" t="s">
        <v>26</v>
      </c>
      <c r="L2162" t="s">
        <v>3650</v>
      </c>
      <c r="M2162" t="s">
        <v>53</v>
      </c>
      <c r="N2162">
        <v>32725</v>
      </c>
      <c r="O2162" t="s">
        <v>29</v>
      </c>
      <c r="P2162" t="s">
        <v>5098</v>
      </c>
      <c r="Q2162" t="s">
        <v>45</v>
      </c>
      <c r="R2162" t="s">
        <v>67</v>
      </c>
      <c r="S2162" t="s">
        <v>5099</v>
      </c>
      <c r="T2162" s="9">
        <v>17.86</v>
      </c>
      <c r="U2162">
        <v>4</v>
      </c>
      <c r="V2162" s="2">
        <v>0.2</v>
      </c>
      <c r="W2162" s="6">
        <v>2.0099999999999998</v>
      </c>
      <c r="X2162" s="14">
        <f>AA2162-W2162</f>
        <v>55.142000000000003</v>
      </c>
      <c r="Y2162" s="6">
        <f>T2162*U2162</f>
        <v>71.44</v>
      </c>
      <c r="Z2162" s="6">
        <f>Y2162*V2162</f>
        <v>14.288</v>
      </c>
      <c r="AA2162" s="6">
        <f t="shared" si="180"/>
        <v>57.152000000000001</v>
      </c>
    </row>
    <row r="2163" spans="2:27" x14ac:dyDescent="0.3">
      <c r="B2163">
        <v>2160</v>
      </c>
      <c r="C2163" t="s">
        <v>5100</v>
      </c>
      <c r="D2163" s="1">
        <v>42438</v>
      </c>
      <c r="E2163" s="1">
        <v>42622</v>
      </c>
      <c r="F2163" s="9" t="str">
        <f t="shared" si="183"/>
        <v>184 days</v>
      </c>
      <c r="G2163" t="s">
        <v>49</v>
      </c>
      <c r="H2163" t="s">
        <v>1956</v>
      </c>
      <c r="I2163" t="s">
        <v>1957</v>
      </c>
      <c r="J2163" t="s">
        <v>25</v>
      </c>
      <c r="K2163" t="s">
        <v>26</v>
      </c>
      <c r="L2163" t="s">
        <v>302</v>
      </c>
      <c r="M2163" t="s">
        <v>210</v>
      </c>
      <c r="N2163">
        <v>60610</v>
      </c>
      <c r="O2163" t="s">
        <v>104</v>
      </c>
      <c r="P2163" t="s">
        <v>3529</v>
      </c>
      <c r="Q2163" t="s">
        <v>45</v>
      </c>
      <c r="R2163" t="s">
        <v>74</v>
      </c>
      <c r="S2163" t="s">
        <v>3530</v>
      </c>
      <c r="T2163" s="9">
        <v>8.81</v>
      </c>
      <c r="U2163">
        <v>3</v>
      </c>
      <c r="V2163" s="2">
        <v>0.8</v>
      </c>
      <c r="W2163" s="6">
        <v>-14.97</v>
      </c>
      <c r="X2163" s="14">
        <f>AA2163-W2163</f>
        <v>20.256</v>
      </c>
      <c r="Y2163" s="6">
        <f>T2163*U2163</f>
        <v>26.43</v>
      </c>
      <c r="Z2163" s="6">
        <f>Y2163*V2163</f>
        <v>21.144000000000002</v>
      </c>
      <c r="AA2163" s="6">
        <f t="shared" si="180"/>
        <v>5.2859999999999978</v>
      </c>
    </row>
    <row r="2164" spans="2:27" x14ac:dyDescent="0.3">
      <c r="B2164">
        <v>2161</v>
      </c>
      <c r="C2164" t="s">
        <v>5101</v>
      </c>
      <c r="D2164" s="1">
        <v>42504</v>
      </c>
      <c r="E2164" s="1">
        <v>42504</v>
      </c>
      <c r="F2164" s="9" t="str">
        <f t="shared" si="183"/>
        <v>0 days</v>
      </c>
      <c r="G2164" t="s">
        <v>1292</v>
      </c>
      <c r="H2164" t="s">
        <v>942</v>
      </c>
      <c r="I2164" t="s">
        <v>943</v>
      </c>
      <c r="J2164" t="s">
        <v>25</v>
      </c>
      <c r="K2164" t="s">
        <v>26</v>
      </c>
      <c r="L2164" t="s">
        <v>1009</v>
      </c>
      <c r="M2164" t="s">
        <v>497</v>
      </c>
      <c r="N2164">
        <v>45231</v>
      </c>
      <c r="O2164" t="s">
        <v>147</v>
      </c>
      <c r="P2164" t="s">
        <v>4264</v>
      </c>
      <c r="Q2164" t="s">
        <v>31</v>
      </c>
      <c r="R2164" t="s">
        <v>64</v>
      </c>
      <c r="S2164" t="s">
        <v>4265</v>
      </c>
      <c r="T2164" s="9">
        <v>79.38</v>
      </c>
      <c r="U2164">
        <v>1</v>
      </c>
      <c r="V2164" s="2">
        <v>0.2</v>
      </c>
      <c r="W2164" s="6">
        <v>29.77</v>
      </c>
      <c r="X2164" s="14">
        <f>AA2164-W2164</f>
        <v>33.733999999999995</v>
      </c>
      <c r="Y2164" s="6">
        <f>T2164*U2164</f>
        <v>79.38</v>
      </c>
      <c r="Z2164" s="6">
        <f>Y2164*V2164</f>
        <v>15.875999999999999</v>
      </c>
      <c r="AA2164" s="6">
        <f t="shared" si="180"/>
        <v>63.503999999999998</v>
      </c>
    </row>
    <row r="2165" spans="2:27" x14ac:dyDescent="0.3">
      <c r="B2165">
        <v>2162</v>
      </c>
      <c r="C2165" t="s">
        <v>5102</v>
      </c>
      <c r="D2165" s="1">
        <v>42552</v>
      </c>
      <c r="E2165" s="1">
        <v>42705</v>
      </c>
      <c r="F2165" s="9" t="str">
        <f t="shared" si="183"/>
        <v>153 days</v>
      </c>
      <c r="G2165" t="s">
        <v>49</v>
      </c>
      <c r="H2165" t="s">
        <v>932</v>
      </c>
      <c r="I2165" t="s">
        <v>933</v>
      </c>
      <c r="J2165" t="s">
        <v>101</v>
      </c>
      <c r="K2165" t="s">
        <v>26</v>
      </c>
      <c r="L2165" t="s">
        <v>3206</v>
      </c>
      <c r="M2165" t="s">
        <v>42</v>
      </c>
      <c r="N2165">
        <v>94601</v>
      </c>
      <c r="O2165" t="s">
        <v>43</v>
      </c>
      <c r="P2165" t="s">
        <v>5103</v>
      </c>
      <c r="Q2165" t="s">
        <v>45</v>
      </c>
      <c r="R2165" t="s">
        <v>67</v>
      </c>
      <c r="S2165" t="s">
        <v>5104</v>
      </c>
      <c r="T2165" s="9">
        <v>34.58</v>
      </c>
      <c r="U2165">
        <v>1</v>
      </c>
      <c r="V2165" s="2">
        <v>0</v>
      </c>
      <c r="W2165" s="6">
        <v>10.029999999999999</v>
      </c>
      <c r="X2165" s="14">
        <f>AA2165-W2165</f>
        <v>24.549999999999997</v>
      </c>
      <c r="Y2165" s="6">
        <f>T2165*U2165</f>
        <v>34.58</v>
      </c>
      <c r="Z2165" s="6">
        <f>Y2165*V2165</f>
        <v>0</v>
      </c>
      <c r="AA2165" s="6">
        <f t="shared" si="180"/>
        <v>34.58</v>
      </c>
    </row>
    <row r="2166" spans="2:27" x14ac:dyDescent="0.3">
      <c r="B2166">
        <v>2163</v>
      </c>
      <c r="C2166" t="s">
        <v>5105</v>
      </c>
      <c r="D2166" s="1">
        <v>42807</v>
      </c>
      <c r="E2166" s="1">
        <v>42813</v>
      </c>
      <c r="F2166" s="9" t="str">
        <f t="shared" si="183"/>
        <v>6 days</v>
      </c>
      <c r="G2166" t="s">
        <v>49</v>
      </c>
      <c r="H2166" t="s">
        <v>5106</v>
      </c>
      <c r="I2166" t="s">
        <v>5107</v>
      </c>
      <c r="J2166" t="s">
        <v>101</v>
      </c>
      <c r="K2166" t="s">
        <v>26</v>
      </c>
      <c r="L2166" t="s">
        <v>5108</v>
      </c>
      <c r="M2166" t="s">
        <v>42</v>
      </c>
      <c r="N2166">
        <v>95336</v>
      </c>
      <c r="O2166" t="s">
        <v>43</v>
      </c>
      <c r="P2166" t="s">
        <v>4301</v>
      </c>
      <c r="Q2166" t="s">
        <v>45</v>
      </c>
      <c r="R2166" t="s">
        <v>89</v>
      </c>
      <c r="S2166" t="s">
        <v>4302</v>
      </c>
      <c r="T2166" s="9">
        <v>314.55</v>
      </c>
      <c r="U2166">
        <v>3</v>
      </c>
      <c r="V2166" s="2">
        <v>0</v>
      </c>
      <c r="W2166" s="6">
        <v>150.97999999999999</v>
      </c>
      <c r="X2166" s="14">
        <f>AA2166-W2166</f>
        <v>792.67000000000007</v>
      </c>
      <c r="Y2166" s="6">
        <f>T2166*U2166</f>
        <v>943.65000000000009</v>
      </c>
      <c r="Z2166" s="6">
        <f>Y2166*V2166</f>
        <v>0</v>
      </c>
      <c r="AA2166" s="6">
        <f t="shared" si="180"/>
        <v>943.65000000000009</v>
      </c>
    </row>
    <row r="2167" spans="2:27" x14ac:dyDescent="0.3">
      <c r="B2167">
        <v>2164</v>
      </c>
      <c r="C2167" t="s">
        <v>5109</v>
      </c>
      <c r="D2167" s="1">
        <v>42656</v>
      </c>
      <c r="E2167" s="1">
        <v>42662</v>
      </c>
      <c r="F2167" s="9" t="str">
        <f t="shared" si="183"/>
        <v>6 days</v>
      </c>
      <c r="G2167" t="s">
        <v>49</v>
      </c>
      <c r="H2167" t="s">
        <v>600</v>
      </c>
      <c r="I2167" t="s">
        <v>601</v>
      </c>
      <c r="J2167" t="s">
        <v>25</v>
      </c>
      <c r="K2167" t="s">
        <v>26</v>
      </c>
      <c r="L2167" t="s">
        <v>1990</v>
      </c>
      <c r="M2167" t="s">
        <v>103</v>
      </c>
      <c r="N2167">
        <v>78041</v>
      </c>
      <c r="O2167" t="s">
        <v>104</v>
      </c>
      <c r="P2167" t="s">
        <v>2569</v>
      </c>
      <c r="Q2167" t="s">
        <v>70</v>
      </c>
      <c r="R2167" t="s">
        <v>160</v>
      </c>
      <c r="S2167" t="s">
        <v>2570</v>
      </c>
      <c r="T2167" s="9">
        <v>191.98</v>
      </c>
      <c r="U2167">
        <v>3</v>
      </c>
      <c r="V2167" s="2">
        <v>0.2</v>
      </c>
      <c r="W2167" s="6">
        <v>24</v>
      </c>
      <c r="X2167" s="14">
        <f>AA2167-W2167</f>
        <v>436.75199999999995</v>
      </c>
      <c r="Y2167" s="6">
        <f>T2167*U2167</f>
        <v>575.93999999999994</v>
      </c>
      <c r="Z2167" s="6">
        <f>Y2167*V2167</f>
        <v>115.18799999999999</v>
      </c>
      <c r="AA2167" s="6">
        <f t="shared" si="180"/>
        <v>460.75199999999995</v>
      </c>
    </row>
    <row r="2168" spans="2:27" x14ac:dyDescent="0.3">
      <c r="B2168">
        <v>2165</v>
      </c>
      <c r="C2168" t="s">
        <v>5109</v>
      </c>
      <c r="D2168" s="1">
        <v>42656</v>
      </c>
      <c r="E2168" s="1">
        <v>42662</v>
      </c>
      <c r="F2168" s="9" t="str">
        <f t="shared" si="183"/>
        <v>6 days</v>
      </c>
      <c r="G2168" t="s">
        <v>49</v>
      </c>
      <c r="H2168" t="s">
        <v>600</v>
      </c>
      <c r="I2168" t="s">
        <v>601</v>
      </c>
      <c r="J2168" t="s">
        <v>25</v>
      </c>
      <c r="K2168" t="s">
        <v>26</v>
      </c>
      <c r="L2168" t="s">
        <v>1990</v>
      </c>
      <c r="M2168" t="s">
        <v>103</v>
      </c>
      <c r="N2168">
        <v>78041</v>
      </c>
      <c r="O2168" t="s">
        <v>104</v>
      </c>
      <c r="P2168" t="s">
        <v>5110</v>
      </c>
      <c r="Q2168" t="s">
        <v>45</v>
      </c>
      <c r="R2168" t="s">
        <v>89</v>
      </c>
      <c r="S2168" t="s">
        <v>5111</v>
      </c>
      <c r="T2168" s="9">
        <v>8.2899999999999991</v>
      </c>
      <c r="U2168">
        <v>2</v>
      </c>
      <c r="V2168" s="2">
        <v>0.2</v>
      </c>
      <c r="W2168" s="6">
        <v>3</v>
      </c>
      <c r="X2168" s="14">
        <f>AA2168-W2168</f>
        <v>10.263999999999999</v>
      </c>
      <c r="Y2168" s="6">
        <f>T2168*U2168</f>
        <v>16.579999999999998</v>
      </c>
      <c r="Z2168" s="6">
        <f>Y2168*V2168</f>
        <v>3.3159999999999998</v>
      </c>
      <c r="AA2168" s="6">
        <f t="shared" si="180"/>
        <v>13.263999999999999</v>
      </c>
    </row>
    <row r="2169" spans="2:27" x14ac:dyDescent="0.3">
      <c r="B2169">
        <v>2166</v>
      </c>
      <c r="C2169" t="s">
        <v>5109</v>
      </c>
      <c r="D2169" s="1">
        <v>42656</v>
      </c>
      <c r="E2169" s="1">
        <v>42662</v>
      </c>
      <c r="F2169" s="9" t="str">
        <f t="shared" si="183"/>
        <v>6 days</v>
      </c>
      <c r="G2169" t="s">
        <v>49</v>
      </c>
      <c r="H2169" t="s">
        <v>600</v>
      </c>
      <c r="I2169" t="s">
        <v>601</v>
      </c>
      <c r="J2169" t="s">
        <v>25</v>
      </c>
      <c r="K2169" t="s">
        <v>26</v>
      </c>
      <c r="L2169" t="s">
        <v>1990</v>
      </c>
      <c r="M2169" t="s">
        <v>103</v>
      </c>
      <c r="N2169">
        <v>78041</v>
      </c>
      <c r="O2169" t="s">
        <v>104</v>
      </c>
      <c r="P2169" t="s">
        <v>2267</v>
      </c>
      <c r="Q2169" t="s">
        <v>31</v>
      </c>
      <c r="R2169" t="s">
        <v>64</v>
      </c>
      <c r="S2169" t="s">
        <v>2268</v>
      </c>
      <c r="T2169" s="9">
        <v>139.91999999999999</v>
      </c>
      <c r="U2169">
        <v>5</v>
      </c>
      <c r="V2169" s="2">
        <v>0.6</v>
      </c>
      <c r="W2169" s="6">
        <v>-150.41</v>
      </c>
      <c r="X2169" s="14">
        <f>AA2169-W2169</f>
        <v>430.25</v>
      </c>
      <c r="Y2169" s="6">
        <f>T2169*U2169</f>
        <v>699.59999999999991</v>
      </c>
      <c r="Z2169" s="6">
        <f>Y2169*V2169</f>
        <v>419.75999999999993</v>
      </c>
      <c r="AA2169" s="6">
        <f t="shared" si="180"/>
        <v>279.83999999999997</v>
      </c>
    </row>
    <row r="2170" spans="2:27" x14ac:dyDescent="0.3">
      <c r="B2170">
        <v>2167</v>
      </c>
      <c r="C2170" t="s">
        <v>5109</v>
      </c>
      <c r="D2170" s="1">
        <v>42656</v>
      </c>
      <c r="E2170" s="1">
        <v>42662</v>
      </c>
      <c r="F2170" s="9" t="str">
        <f t="shared" si="183"/>
        <v>6 days</v>
      </c>
      <c r="G2170" t="s">
        <v>49</v>
      </c>
      <c r="H2170" t="s">
        <v>600</v>
      </c>
      <c r="I2170" t="s">
        <v>601</v>
      </c>
      <c r="J2170" t="s">
        <v>25</v>
      </c>
      <c r="K2170" t="s">
        <v>26</v>
      </c>
      <c r="L2170" t="s">
        <v>1990</v>
      </c>
      <c r="M2170" t="s">
        <v>103</v>
      </c>
      <c r="N2170">
        <v>78041</v>
      </c>
      <c r="O2170" t="s">
        <v>104</v>
      </c>
      <c r="P2170" t="s">
        <v>4677</v>
      </c>
      <c r="Q2170" t="s">
        <v>45</v>
      </c>
      <c r="R2170" t="s">
        <v>67</v>
      </c>
      <c r="S2170" t="s">
        <v>4678</v>
      </c>
      <c r="T2170" s="9">
        <v>15.87</v>
      </c>
      <c r="U2170">
        <v>1</v>
      </c>
      <c r="V2170" s="2">
        <v>0.2</v>
      </c>
      <c r="W2170" s="6">
        <v>1.19</v>
      </c>
      <c r="X2170" s="14">
        <f>AA2170-W2170</f>
        <v>11.506</v>
      </c>
      <c r="Y2170" s="6">
        <f>T2170*U2170</f>
        <v>15.87</v>
      </c>
      <c r="Z2170" s="6">
        <f>Y2170*V2170</f>
        <v>3.1739999999999999</v>
      </c>
      <c r="AA2170" s="6">
        <f t="shared" si="180"/>
        <v>12.696</v>
      </c>
    </row>
    <row r="2171" spans="2:27" x14ac:dyDescent="0.3">
      <c r="B2171">
        <v>2168</v>
      </c>
      <c r="C2171" t="s">
        <v>5109</v>
      </c>
      <c r="D2171" s="1">
        <v>42656</v>
      </c>
      <c r="E2171" s="1">
        <v>42662</v>
      </c>
      <c r="F2171" s="9" t="str">
        <f t="shared" si="183"/>
        <v>6 days</v>
      </c>
      <c r="G2171" t="s">
        <v>49</v>
      </c>
      <c r="H2171" t="s">
        <v>600</v>
      </c>
      <c r="I2171" t="s">
        <v>601</v>
      </c>
      <c r="J2171" t="s">
        <v>25</v>
      </c>
      <c r="K2171" t="s">
        <v>26</v>
      </c>
      <c r="L2171" t="s">
        <v>1990</v>
      </c>
      <c r="M2171" t="s">
        <v>103</v>
      </c>
      <c r="N2171">
        <v>78041</v>
      </c>
      <c r="O2171" t="s">
        <v>104</v>
      </c>
      <c r="P2171" t="s">
        <v>1220</v>
      </c>
      <c r="Q2171" t="s">
        <v>45</v>
      </c>
      <c r="R2171" t="s">
        <v>74</v>
      </c>
      <c r="S2171" t="s">
        <v>1221</v>
      </c>
      <c r="T2171" s="9">
        <v>6.29</v>
      </c>
      <c r="U2171">
        <v>7</v>
      </c>
      <c r="V2171" s="2">
        <v>0.8</v>
      </c>
      <c r="W2171" s="6">
        <v>-11</v>
      </c>
      <c r="X2171" s="14">
        <f>AA2171-W2171</f>
        <v>19.805999999999997</v>
      </c>
      <c r="Y2171" s="6">
        <f>T2171*U2171</f>
        <v>44.03</v>
      </c>
      <c r="Z2171" s="6">
        <f>Y2171*V2171</f>
        <v>35.224000000000004</v>
      </c>
      <c r="AA2171" s="6">
        <f t="shared" si="180"/>
        <v>8.8059999999999974</v>
      </c>
    </row>
    <row r="2172" spans="2:27" x14ac:dyDescent="0.3">
      <c r="B2172">
        <v>2169</v>
      </c>
      <c r="C2172" t="s">
        <v>5112</v>
      </c>
      <c r="D2172" s="1">
        <v>42762</v>
      </c>
      <c r="E2172" s="1">
        <v>42765</v>
      </c>
      <c r="F2172" s="9" t="str">
        <f t="shared" si="183"/>
        <v>3 days</v>
      </c>
      <c r="G2172" t="s">
        <v>22</v>
      </c>
      <c r="H2172" t="s">
        <v>5113</v>
      </c>
      <c r="I2172" t="s">
        <v>5114</v>
      </c>
      <c r="J2172" t="s">
        <v>25</v>
      </c>
      <c r="K2172" t="s">
        <v>26</v>
      </c>
      <c r="L2172" t="s">
        <v>4263</v>
      </c>
      <c r="M2172" t="s">
        <v>497</v>
      </c>
      <c r="N2172">
        <v>44240</v>
      </c>
      <c r="O2172" t="s">
        <v>147</v>
      </c>
      <c r="P2172" t="s">
        <v>1991</v>
      </c>
      <c r="Q2172" t="s">
        <v>45</v>
      </c>
      <c r="R2172" t="s">
        <v>67</v>
      </c>
      <c r="S2172" t="s">
        <v>1992</v>
      </c>
      <c r="T2172" s="9">
        <v>14.02</v>
      </c>
      <c r="U2172">
        <v>3</v>
      </c>
      <c r="V2172" s="2">
        <v>0.2</v>
      </c>
      <c r="W2172" s="6">
        <v>1.75</v>
      </c>
      <c r="X2172" s="14">
        <f>AA2172-W2172</f>
        <v>31.898000000000003</v>
      </c>
      <c r="Y2172" s="6">
        <f>T2172*U2172</f>
        <v>42.06</v>
      </c>
      <c r="Z2172" s="6">
        <f>Y2172*V2172</f>
        <v>8.4120000000000008</v>
      </c>
      <c r="AA2172" s="6">
        <f t="shared" si="180"/>
        <v>33.648000000000003</v>
      </c>
    </row>
    <row r="2173" spans="2:27" x14ac:dyDescent="0.3">
      <c r="B2173">
        <v>2170</v>
      </c>
      <c r="C2173" t="s">
        <v>5112</v>
      </c>
      <c r="D2173" s="1">
        <v>42762</v>
      </c>
      <c r="E2173" s="1">
        <v>42765</v>
      </c>
      <c r="F2173" s="9" t="str">
        <f t="shared" si="183"/>
        <v>3 days</v>
      </c>
      <c r="G2173" t="s">
        <v>22</v>
      </c>
      <c r="H2173" t="s">
        <v>5113</v>
      </c>
      <c r="I2173" t="s">
        <v>5114</v>
      </c>
      <c r="J2173" t="s">
        <v>25</v>
      </c>
      <c r="K2173" t="s">
        <v>26</v>
      </c>
      <c r="L2173" t="s">
        <v>4263</v>
      </c>
      <c r="M2173" t="s">
        <v>497</v>
      </c>
      <c r="N2173">
        <v>44240</v>
      </c>
      <c r="O2173" t="s">
        <v>147</v>
      </c>
      <c r="P2173" t="s">
        <v>2744</v>
      </c>
      <c r="Q2173" t="s">
        <v>70</v>
      </c>
      <c r="R2173" t="s">
        <v>160</v>
      </c>
      <c r="S2173" t="s">
        <v>2745</v>
      </c>
      <c r="T2173" s="9">
        <v>71.98</v>
      </c>
      <c r="U2173">
        <v>3</v>
      </c>
      <c r="V2173" s="2">
        <v>0.2</v>
      </c>
      <c r="W2173" s="6">
        <v>-9</v>
      </c>
      <c r="X2173" s="14">
        <f>AA2173-W2173</f>
        <v>181.75200000000001</v>
      </c>
      <c r="Y2173" s="6">
        <f>T2173*U2173</f>
        <v>215.94</v>
      </c>
      <c r="Z2173" s="6">
        <f>Y2173*V2173</f>
        <v>43.188000000000002</v>
      </c>
      <c r="AA2173" s="6">
        <f t="shared" si="180"/>
        <v>172.75200000000001</v>
      </c>
    </row>
    <row r="2174" spans="2:27" x14ac:dyDescent="0.3">
      <c r="B2174">
        <v>2171</v>
      </c>
      <c r="C2174" t="s">
        <v>5112</v>
      </c>
      <c r="D2174" s="1">
        <v>42762</v>
      </c>
      <c r="E2174" s="1">
        <v>42765</v>
      </c>
      <c r="F2174" s="9" t="str">
        <f t="shared" si="183"/>
        <v>3 days</v>
      </c>
      <c r="G2174" t="s">
        <v>22</v>
      </c>
      <c r="H2174" t="s">
        <v>5113</v>
      </c>
      <c r="I2174" t="s">
        <v>5114</v>
      </c>
      <c r="J2174" t="s">
        <v>25</v>
      </c>
      <c r="K2174" t="s">
        <v>26</v>
      </c>
      <c r="L2174" t="s">
        <v>4263</v>
      </c>
      <c r="M2174" t="s">
        <v>497</v>
      </c>
      <c r="N2174">
        <v>44240</v>
      </c>
      <c r="O2174" t="s">
        <v>147</v>
      </c>
      <c r="P2174" t="s">
        <v>693</v>
      </c>
      <c r="Q2174" t="s">
        <v>70</v>
      </c>
      <c r="R2174" t="s">
        <v>71</v>
      </c>
      <c r="S2174" t="s">
        <v>694</v>
      </c>
      <c r="T2174" s="9">
        <v>107.98</v>
      </c>
      <c r="U2174">
        <v>3</v>
      </c>
      <c r="V2174" s="2">
        <v>0.4</v>
      </c>
      <c r="W2174" s="6">
        <v>-27</v>
      </c>
      <c r="X2174" s="14">
        <f>AA2174-W2174</f>
        <v>221.364</v>
      </c>
      <c r="Y2174" s="6">
        <f>T2174*U2174</f>
        <v>323.94</v>
      </c>
      <c r="Z2174" s="6">
        <f>Y2174*V2174</f>
        <v>129.57599999999999</v>
      </c>
      <c r="AA2174" s="6">
        <f t="shared" si="180"/>
        <v>194.364</v>
      </c>
    </row>
    <row r="2175" spans="2:27" x14ac:dyDescent="0.3">
      <c r="B2175">
        <v>2172</v>
      </c>
      <c r="C2175" t="s">
        <v>5115</v>
      </c>
      <c r="D2175" s="1">
        <v>43058</v>
      </c>
      <c r="E2175" s="1">
        <v>43064</v>
      </c>
      <c r="F2175" s="9" t="str">
        <f t="shared" si="183"/>
        <v>6 days</v>
      </c>
      <c r="G2175" t="s">
        <v>49</v>
      </c>
      <c r="H2175" t="s">
        <v>207</v>
      </c>
      <c r="I2175" t="s">
        <v>208</v>
      </c>
      <c r="J2175" t="s">
        <v>40</v>
      </c>
      <c r="K2175" t="s">
        <v>26</v>
      </c>
      <c r="L2175" t="s">
        <v>5116</v>
      </c>
      <c r="M2175" t="s">
        <v>103</v>
      </c>
      <c r="N2175">
        <v>76903</v>
      </c>
      <c r="O2175" t="s">
        <v>104</v>
      </c>
      <c r="P2175" t="s">
        <v>2481</v>
      </c>
      <c r="Q2175" t="s">
        <v>31</v>
      </c>
      <c r="R2175" t="s">
        <v>35</v>
      </c>
      <c r="S2175" t="s">
        <v>2482</v>
      </c>
      <c r="T2175" s="9">
        <v>305.31</v>
      </c>
      <c r="U2175">
        <v>2</v>
      </c>
      <c r="V2175" s="2">
        <v>0.3</v>
      </c>
      <c r="W2175" s="6">
        <v>-8.7200000000000006</v>
      </c>
      <c r="X2175" s="14">
        <f>AA2175-W2175</f>
        <v>436.154</v>
      </c>
      <c r="Y2175" s="6">
        <f>T2175*U2175</f>
        <v>610.62</v>
      </c>
      <c r="Z2175" s="6">
        <f>Y2175*V2175</f>
        <v>183.18600000000001</v>
      </c>
      <c r="AA2175" s="6">
        <f t="shared" si="180"/>
        <v>427.43399999999997</v>
      </c>
    </row>
    <row r="2176" spans="2:27" x14ac:dyDescent="0.3">
      <c r="B2176">
        <v>2173</v>
      </c>
      <c r="C2176" t="s">
        <v>5117</v>
      </c>
      <c r="D2176" s="1">
        <v>41647</v>
      </c>
      <c r="E2176" s="1">
        <v>41706</v>
      </c>
      <c r="F2176" s="9" t="str">
        <f t="shared" si="183"/>
        <v>59 days</v>
      </c>
      <c r="G2176" t="s">
        <v>187</v>
      </c>
      <c r="H2176" t="s">
        <v>5118</v>
      </c>
      <c r="I2176" t="s">
        <v>5119</v>
      </c>
      <c r="J2176" t="s">
        <v>25</v>
      </c>
      <c r="K2176" t="s">
        <v>26</v>
      </c>
      <c r="L2176" t="s">
        <v>126</v>
      </c>
      <c r="M2176" t="s">
        <v>42</v>
      </c>
      <c r="N2176">
        <v>94122</v>
      </c>
      <c r="O2176" t="s">
        <v>43</v>
      </c>
      <c r="P2176" t="s">
        <v>5120</v>
      </c>
      <c r="Q2176" t="s">
        <v>45</v>
      </c>
      <c r="R2176" t="s">
        <v>74</v>
      </c>
      <c r="S2176" t="s">
        <v>5121</v>
      </c>
      <c r="T2176" s="9">
        <v>19.75</v>
      </c>
      <c r="U2176">
        <v>3</v>
      </c>
      <c r="V2176" s="2">
        <v>0.2</v>
      </c>
      <c r="W2176" s="6">
        <v>6.91</v>
      </c>
      <c r="X2176" s="14">
        <f>AA2176-W2176</f>
        <v>40.489999999999995</v>
      </c>
      <c r="Y2176" s="6">
        <f>T2176*U2176</f>
        <v>59.25</v>
      </c>
      <c r="Z2176" s="6">
        <f>Y2176*V2176</f>
        <v>11.850000000000001</v>
      </c>
      <c r="AA2176" s="6">
        <f t="shared" si="180"/>
        <v>47.4</v>
      </c>
    </row>
    <row r="2177" spans="2:27" x14ac:dyDescent="0.3">
      <c r="B2177">
        <v>2174</v>
      </c>
      <c r="C2177" t="s">
        <v>5122</v>
      </c>
      <c r="D2177" s="1">
        <v>42581</v>
      </c>
      <c r="E2177" s="1">
        <v>42468</v>
      </c>
      <c r="F2177" s="23" t="s">
        <v>10956</v>
      </c>
      <c r="G2177" t="s">
        <v>49</v>
      </c>
      <c r="H2177" t="s">
        <v>549</v>
      </c>
      <c r="I2177" t="s">
        <v>550</v>
      </c>
      <c r="J2177" t="s">
        <v>101</v>
      </c>
      <c r="K2177" t="s">
        <v>26</v>
      </c>
      <c r="L2177" t="s">
        <v>183</v>
      </c>
      <c r="M2177" t="s">
        <v>103</v>
      </c>
      <c r="N2177">
        <v>77070</v>
      </c>
      <c r="O2177" t="s">
        <v>104</v>
      </c>
      <c r="P2177" t="s">
        <v>4335</v>
      </c>
      <c r="Q2177" t="s">
        <v>45</v>
      </c>
      <c r="R2177" t="s">
        <v>74</v>
      </c>
      <c r="S2177" t="s">
        <v>4336</v>
      </c>
      <c r="T2177" s="9">
        <v>9.26</v>
      </c>
      <c r="U2177">
        <v>3</v>
      </c>
      <c r="V2177" s="2">
        <v>0.8</v>
      </c>
      <c r="W2177" s="6">
        <v>-13.9</v>
      </c>
      <c r="X2177" s="14">
        <f>AA2177-W2177</f>
        <v>19.455999999999996</v>
      </c>
      <c r="Y2177" s="6">
        <f>T2177*U2177</f>
        <v>27.78</v>
      </c>
      <c r="Z2177" s="6">
        <f>Y2177*V2177</f>
        <v>22.224000000000004</v>
      </c>
      <c r="AA2177" s="6">
        <f t="shared" si="180"/>
        <v>5.5559999999999974</v>
      </c>
    </row>
    <row r="2178" spans="2:27" x14ac:dyDescent="0.3">
      <c r="B2178">
        <v>2175</v>
      </c>
      <c r="C2178" t="s">
        <v>5123</v>
      </c>
      <c r="D2178" s="1">
        <v>42215</v>
      </c>
      <c r="E2178" s="1">
        <v>42071</v>
      </c>
      <c r="F2178" s="23" t="s">
        <v>10956</v>
      </c>
      <c r="G2178" t="s">
        <v>22</v>
      </c>
      <c r="H2178" t="s">
        <v>4960</v>
      </c>
      <c r="I2178" t="s">
        <v>4961</v>
      </c>
      <c r="J2178" t="s">
        <v>40</v>
      </c>
      <c r="K2178" t="s">
        <v>26</v>
      </c>
      <c r="L2178" t="s">
        <v>183</v>
      </c>
      <c r="M2178" t="s">
        <v>103</v>
      </c>
      <c r="N2178">
        <v>77041</v>
      </c>
      <c r="O2178" t="s">
        <v>104</v>
      </c>
      <c r="P2178" t="s">
        <v>4898</v>
      </c>
      <c r="Q2178" t="s">
        <v>45</v>
      </c>
      <c r="R2178" t="s">
        <v>58</v>
      </c>
      <c r="S2178" t="s">
        <v>4899</v>
      </c>
      <c r="T2178" s="9">
        <v>61.79</v>
      </c>
      <c r="U2178">
        <v>4</v>
      </c>
      <c r="V2178" s="2">
        <v>0.2</v>
      </c>
      <c r="W2178" s="6">
        <v>6.18</v>
      </c>
      <c r="X2178" s="14">
        <f>AA2178-W2178</f>
        <v>191.548</v>
      </c>
      <c r="Y2178" s="6">
        <f>T2178*U2178</f>
        <v>247.16</v>
      </c>
      <c r="Z2178" s="6">
        <f>Y2178*V2178</f>
        <v>49.432000000000002</v>
      </c>
      <c r="AA2178" s="6">
        <f t="shared" si="180"/>
        <v>197.72800000000001</v>
      </c>
    </row>
    <row r="2179" spans="2:27" x14ac:dyDescent="0.3">
      <c r="B2179">
        <v>2176</v>
      </c>
      <c r="C2179" t="s">
        <v>5124</v>
      </c>
      <c r="D2179" s="1">
        <v>42658</v>
      </c>
      <c r="E2179" s="1">
        <v>42664</v>
      </c>
      <c r="F2179" s="9" t="str">
        <f t="shared" ref="F2179:F2190" si="184">DATEDIF(D2179,E2179,"d")&amp;" days"</f>
        <v>6 days</v>
      </c>
      <c r="G2179" t="s">
        <v>49</v>
      </c>
      <c r="H2179" t="s">
        <v>5125</v>
      </c>
      <c r="I2179" t="s">
        <v>5126</v>
      </c>
      <c r="J2179" t="s">
        <v>101</v>
      </c>
      <c r="K2179" t="s">
        <v>26</v>
      </c>
      <c r="L2179" t="s">
        <v>5127</v>
      </c>
      <c r="M2179" t="s">
        <v>120</v>
      </c>
      <c r="N2179">
        <v>84106</v>
      </c>
      <c r="O2179" t="s">
        <v>43</v>
      </c>
      <c r="P2179" t="s">
        <v>5128</v>
      </c>
      <c r="Q2179" t="s">
        <v>45</v>
      </c>
      <c r="R2179" t="s">
        <v>89</v>
      </c>
      <c r="S2179" t="s">
        <v>5129</v>
      </c>
      <c r="T2179" s="9">
        <v>45.68</v>
      </c>
      <c r="U2179">
        <v>2</v>
      </c>
      <c r="V2179" s="2">
        <v>0</v>
      </c>
      <c r="W2179" s="6">
        <v>21.01</v>
      </c>
      <c r="X2179" s="14">
        <f>AA2179-W2179</f>
        <v>70.349999999999994</v>
      </c>
      <c r="Y2179" s="6">
        <f>T2179*U2179</f>
        <v>91.36</v>
      </c>
      <c r="Z2179" s="6">
        <f>Y2179*V2179</f>
        <v>0</v>
      </c>
      <c r="AA2179" s="6">
        <f t="shared" si="180"/>
        <v>91.36</v>
      </c>
    </row>
    <row r="2180" spans="2:27" x14ac:dyDescent="0.3">
      <c r="B2180">
        <v>2177</v>
      </c>
      <c r="C2180" t="s">
        <v>5124</v>
      </c>
      <c r="D2180" s="1">
        <v>42658</v>
      </c>
      <c r="E2180" s="1">
        <v>42664</v>
      </c>
      <c r="F2180" s="9" t="str">
        <f t="shared" si="184"/>
        <v>6 days</v>
      </c>
      <c r="G2180" t="s">
        <v>49</v>
      </c>
      <c r="H2180" t="s">
        <v>5125</v>
      </c>
      <c r="I2180" t="s">
        <v>5126</v>
      </c>
      <c r="J2180" t="s">
        <v>101</v>
      </c>
      <c r="K2180" t="s">
        <v>26</v>
      </c>
      <c r="L2180" t="s">
        <v>5127</v>
      </c>
      <c r="M2180" t="s">
        <v>120</v>
      </c>
      <c r="N2180">
        <v>84106</v>
      </c>
      <c r="O2180" t="s">
        <v>43</v>
      </c>
      <c r="P2180" t="s">
        <v>4316</v>
      </c>
      <c r="Q2180" t="s">
        <v>45</v>
      </c>
      <c r="R2180" t="s">
        <v>89</v>
      </c>
      <c r="S2180" t="s">
        <v>4317</v>
      </c>
      <c r="T2180" s="9">
        <v>60.12</v>
      </c>
      <c r="U2180">
        <v>9</v>
      </c>
      <c r="V2180" s="2">
        <v>0</v>
      </c>
      <c r="W2180" s="6">
        <v>28.86</v>
      </c>
      <c r="X2180" s="14">
        <f>AA2180-W2180</f>
        <v>512.21999999999991</v>
      </c>
      <c r="Y2180" s="6">
        <f>T2180*U2180</f>
        <v>541.07999999999993</v>
      </c>
      <c r="Z2180" s="6">
        <f>Y2180*V2180</f>
        <v>0</v>
      </c>
      <c r="AA2180" s="6">
        <f t="shared" si="180"/>
        <v>541.07999999999993</v>
      </c>
    </row>
    <row r="2181" spans="2:27" x14ac:dyDescent="0.3">
      <c r="B2181">
        <v>2178</v>
      </c>
      <c r="C2181" t="s">
        <v>5124</v>
      </c>
      <c r="D2181" s="1">
        <v>42658</v>
      </c>
      <c r="E2181" s="1">
        <v>42664</v>
      </c>
      <c r="F2181" s="9" t="str">
        <f t="shared" si="184"/>
        <v>6 days</v>
      </c>
      <c r="G2181" t="s">
        <v>49</v>
      </c>
      <c r="H2181" t="s">
        <v>5125</v>
      </c>
      <c r="I2181" t="s">
        <v>5126</v>
      </c>
      <c r="J2181" t="s">
        <v>101</v>
      </c>
      <c r="K2181" t="s">
        <v>26</v>
      </c>
      <c r="L2181" t="s">
        <v>5127</v>
      </c>
      <c r="M2181" t="s">
        <v>120</v>
      </c>
      <c r="N2181">
        <v>84106</v>
      </c>
      <c r="O2181" t="s">
        <v>43</v>
      </c>
      <c r="P2181" t="s">
        <v>4501</v>
      </c>
      <c r="Q2181" t="s">
        <v>45</v>
      </c>
      <c r="R2181" t="s">
        <v>74</v>
      </c>
      <c r="S2181" t="s">
        <v>4502</v>
      </c>
      <c r="T2181" s="9">
        <v>41.72</v>
      </c>
      <c r="U2181">
        <v>5</v>
      </c>
      <c r="V2181" s="2">
        <v>0.2</v>
      </c>
      <c r="W2181" s="6">
        <v>13.04</v>
      </c>
      <c r="X2181" s="14">
        <f>AA2181-W2181</f>
        <v>153.84</v>
      </c>
      <c r="Y2181" s="6">
        <f>T2181*U2181</f>
        <v>208.6</v>
      </c>
      <c r="Z2181" s="6">
        <f>Y2181*V2181</f>
        <v>41.72</v>
      </c>
      <c r="AA2181" s="6">
        <f t="shared" ref="AA2181:AA2244" si="185">Y2181-Z2181</f>
        <v>166.88</v>
      </c>
    </row>
    <row r="2182" spans="2:27" x14ac:dyDescent="0.3">
      <c r="B2182">
        <v>2179</v>
      </c>
      <c r="C2182" t="s">
        <v>5124</v>
      </c>
      <c r="D2182" s="1">
        <v>42658</v>
      </c>
      <c r="E2182" s="1">
        <v>42664</v>
      </c>
      <c r="F2182" s="9" t="str">
        <f t="shared" si="184"/>
        <v>6 days</v>
      </c>
      <c r="G2182" t="s">
        <v>49</v>
      </c>
      <c r="H2182" t="s">
        <v>5125</v>
      </c>
      <c r="I2182" t="s">
        <v>5126</v>
      </c>
      <c r="J2182" t="s">
        <v>101</v>
      </c>
      <c r="K2182" t="s">
        <v>26</v>
      </c>
      <c r="L2182" t="s">
        <v>5127</v>
      </c>
      <c r="M2182" t="s">
        <v>120</v>
      </c>
      <c r="N2182">
        <v>84106</v>
      </c>
      <c r="O2182" t="s">
        <v>43</v>
      </c>
      <c r="P2182" t="s">
        <v>1641</v>
      </c>
      <c r="Q2182" t="s">
        <v>45</v>
      </c>
      <c r="R2182" t="s">
        <v>89</v>
      </c>
      <c r="S2182" t="s">
        <v>1642</v>
      </c>
      <c r="T2182" s="9">
        <v>71.599999999999994</v>
      </c>
      <c r="U2182">
        <v>8</v>
      </c>
      <c r="V2182" s="2">
        <v>0</v>
      </c>
      <c r="W2182" s="6">
        <v>32.94</v>
      </c>
      <c r="X2182" s="14">
        <f>AA2182-W2182</f>
        <v>539.8599999999999</v>
      </c>
      <c r="Y2182" s="6">
        <f>T2182*U2182</f>
        <v>572.79999999999995</v>
      </c>
      <c r="Z2182" s="6">
        <f>Y2182*V2182</f>
        <v>0</v>
      </c>
      <c r="AA2182" s="6">
        <f t="shared" si="185"/>
        <v>572.79999999999995</v>
      </c>
    </row>
    <row r="2183" spans="2:27" x14ac:dyDescent="0.3">
      <c r="B2183">
        <v>2180</v>
      </c>
      <c r="C2183" t="s">
        <v>5130</v>
      </c>
      <c r="D2183" s="1">
        <v>42556</v>
      </c>
      <c r="E2183" s="1">
        <v>42679</v>
      </c>
      <c r="F2183" s="9" t="str">
        <f t="shared" si="184"/>
        <v>123 days</v>
      </c>
      <c r="G2183" t="s">
        <v>49</v>
      </c>
      <c r="H2183" t="s">
        <v>1457</v>
      </c>
      <c r="I2183" t="s">
        <v>1458</v>
      </c>
      <c r="J2183" t="s">
        <v>25</v>
      </c>
      <c r="K2183" t="s">
        <v>26</v>
      </c>
      <c r="L2183" t="s">
        <v>265</v>
      </c>
      <c r="M2183" t="s">
        <v>266</v>
      </c>
      <c r="N2183">
        <v>10009</v>
      </c>
      <c r="O2183" t="s">
        <v>147</v>
      </c>
      <c r="P2183" t="s">
        <v>1338</v>
      </c>
      <c r="Q2183" t="s">
        <v>45</v>
      </c>
      <c r="R2183" t="s">
        <v>74</v>
      </c>
      <c r="S2183" t="s">
        <v>1339</v>
      </c>
      <c r="T2183" s="9">
        <v>85.23</v>
      </c>
      <c r="U2183">
        <v>7</v>
      </c>
      <c r="V2183" s="2">
        <v>0.2</v>
      </c>
      <c r="W2183" s="6">
        <v>30.9</v>
      </c>
      <c r="X2183" s="14">
        <f>AA2183-W2183</f>
        <v>446.38800000000003</v>
      </c>
      <c r="Y2183" s="6">
        <f>T2183*U2183</f>
        <v>596.61</v>
      </c>
      <c r="Z2183" s="6">
        <f>Y2183*V2183</f>
        <v>119.322</v>
      </c>
      <c r="AA2183" s="6">
        <f t="shared" si="185"/>
        <v>477.28800000000001</v>
      </c>
    </row>
    <row r="2184" spans="2:27" x14ac:dyDescent="0.3">
      <c r="B2184">
        <v>2181</v>
      </c>
      <c r="C2184" t="s">
        <v>5130</v>
      </c>
      <c r="D2184" s="1">
        <v>42556</v>
      </c>
      <c r="E2184" s="1">
        <v>42679</v>
      </c>
      <c r="F2184" s="9" t="str">
        <f t="shared" si="184"/>
        <v>123 days</v>
      </c>
      <c r="G2184" t="s">
        <v>49</v>
      </c>
      <c r="H2184" t="s">
        <v>1457</v>
      </c>
      <c r="I2184" t="s">
        <v>1458</v>
      </c>
      <c r="J2184" t="s">
        <v>25</v>
      </c>
      <c r="K2184" t="s">
        <v>26</v>
      </c>
      <c r="L2184" t="s">
        <v>265</v>
      </c>
      <c r="M2184" t="s">
        <v>266</v>
      </c>
      <c r="N2184">
        <v>10009</v>
      </c>
      <c r="O2184" t="s">
        <v>147</v>
      </c>
      <c r="P2184" t="s">
        <v>1671</v>
      </c>
      <c r="Q2184" t="s">
        <v>45</v>
      </c>
      <c r="R2184" t="s">
        <v>46</v>
      </c>
      <c r="S2184" t="s">
        <v>1672</v>
      </c>
      <c r="T2184" s="9">
        <v>44.4</v>
      </c>
      <c r="U2184">
        <v>3</v>
      </c>
      <c r="V2184" s="2">
        <v>0</v>
      </c>
      <c r="W2184" s="6">
        <v>22.2</v>
      </c>
      <c r="X2184" s="14">
        <f>AA2184-W2184</f>
        <v>110.99999999999999</v>
      </c>
      <c r="Y2184" s="6">
        <f>T2184*U2184</f>
        <v>133.19999999999999</v>
      </c>
      <c r="Z2184" s="6">
        <f>Y2184*V2184</f>
        <v>0</v>
      </c>
      <c r="AA2184" s="6">
        <f t="shared" si="185"/>
        <v>133.19999999999999</v>
      </c>
    </row>
    <row r="2185" spans="2:27" x14ac:dyDescent="0.3">
      <c r="B2185">
        <v>2182</v>
      </c>
      <c r="C2185" t="s">
        <v>5130</v>
      </c>
      <c r="D2185" s="1">
        <v>42556</v>
      </c>
      <c r="E2185" s="1">
        <v>42679</v>
      </c>
      <c r="F2185" s="9" t="str">
        <f t="shared" si="184"/>
        <v>123 days</v>
      </c>
      <c r="G2185" t="s">
        <v>49</v>
      </c>
      <c r="H2185" t="s">
        <v>1457</v>
      </c>
      <c r="I2185" t="s">
        <v>1458</v>
      </c>
      <c r="J2185" t="s">
        <v>25</v>
      </c>
      <c r="K2185" t="s">
        <v>26</v>
      </c>
      <c r="L2185" t="s">
        <v>265</v>
      </c>
      <c r="M2185" t="s">
        <v>266</v>
      </c>
      <c r="N2185">
        <v>10009</v>
      </c>
      <c r="O2185" t="s">
        <v>147</v>
      </c>
      <c r="P2185" t="s">
        <v>5131</v>
      </c>
      <c r="Q2185" t="s">
        <v>31</v>
      </c>
      <c r="R2185" t="s">
        <v>35</v>
      </c>
      <c r="S2185" t="s">
        <v>5132</v>
      </c>
      <c r="T2185" s="9">
        <v>442.76</v>
      </c>
      <c r="U2185">
        <v>4</v>
      </c>
      <c r="V2185" s="2">
        <v>0.1</v>
      </c>
      <c r="W2185" s="6">
        <v>59.04</v>
      </c>
      <c r="X2185" s="14">
        <f>AA2185-W2185</f>
        <v>1534.896</v>
      </c>
      <c r="Y2185" s="6">
        <f>T2185*U2185</f>
        <v>1771.04</v>
      </c>
      <c r="Z2185" s="6">
        <f>Y2185*V2185</f>
        <v>177.10400000000001</v>
      </c>
      <c r="AA2185" s="6">
        <f t="shared" si="185"/>
        <v>1593.9359999999999</v>
      </c>
    </row>
    <row r="2186" spans="2:27" x14ac:dyDescent="0.3">
      <c r="B2186">
        <v>2183</v>
      </c>
      <c r="C2186" t="s">
        <v>5130</v>
      </c>
      <c r="D2186" s="1">
        <v>42556</v>
      </c>
      <c r="E2186" s="1">
        <v>42679</v>
      </c>
      <c r="F2186" s="9" t="str">
        <f t="shared" si="184"/>
        <v>123 days</v>
      </c>
      <c r="G2186" t="s">
        <v>49</v>
      </c>
      <c r="H2186" t="s">
        <v>1457</v>
      </c>
      <c r="I2186" t="s">
        <v>1458</v>
      </c>
      <c r="J2186" t="s">
        <v>25</v>
      </c>
      <c r="K2186" t="s">
        <v>26</v>
      </c>
      <c r="L2186" t="s">
        <v>265</v>
      </c>
      <c r="M2186" t="s">
        <v>266</v>
      </c>
      <c r="N2186">
        <v>10009</v>
      </c>
      <c r="O2186" t="s">
        <v>147</v>
      </c>
      <c r="P2186" t="s">
        <v>4611</v>
      </c>
      <c r="Q2186" t="s">
        <v>70</v>
      </c>
      <c r="R2186" t="s">
        <v>683</v>
      </c>
      <c r="S2186" t="s">
        <v>4612</v>
      </c>
      <c r="T2186" s="9">
        <v>3999.95</v>
      </c>
      <c r="U2186">
        <v>5</v>
      </c>
      <c r="V2186" s="2">
        <v>0</v>
      </c>
      <c r="W2186" s="6">
        <v>1159.99</v>
      </c>
      <c r="X2186" s="14">
        <f>AA2186-W2186</f>
        <v>18839.759999999998</v>
      </c>
      <c r="Y2186" s="6">
        <f>T2186*U2186</f>
        <v>19999.75</v>
      </c>
      <c r="Z2186" s="6">
        <f>Y2186*V2186</f>
        <v>0</v>
      </c>
      <c r="AA2186" s="6">
        <f t="shared" si="185"/>
        <v>19999.75</v>
      </c>
    </row>
    <row r="2187" spans="2:27" x14ac:dyDescent="0.3">
      <c r="B2187">
        <v>2184</v>
      </c>
      <c r="C2187" t="s">
        <v>5130</v>
      </c>
      <c r="D2187" s="1">
        <v>42556</v>
      </c>
      <c r="E2187" s="1">
        <v>42679</v>
      </c>
      <c r="F2187" s="9" t="str">
        <f t="shared" si="184"/>
        <v>123 days</v>
      </c>
      <c r="G2187" t="s">
        <v>49</v>
      </c>
      <c r="H2187" t="s">
        <v>1457</v>
      </c>
      <c r="I2187" t="s">
        <v>1458</v>
      </c>
      <c r="J2187" t="s">
        <v>25</v>
      </c>
      <c r="K2187" t="s">
        <v>26</v>
      </c>
      <c r="L2187" t="s">
        <v>265</v>
      </c>
      <c r="M2187" t="s">
        <v>266</v>
      </c>
      <c r="N2187">
        <v>10009</v>
      </c>
      <c r="O2187" t="s">
        <v>147</v>
      </c>
      <c r="P2187" t="s">
        <v>443</v>
      </c>
      <c r="Q2187" t="s">
        <v>70</v>
      </c>
      <c r="R2187" t="s">
        <v>160</v>
      </c>
      <c r="S2187" t="s">
        <v>444</v>
      </c>
      <c r="T2187" s="9">
        <v>199.95</v>
      </c>
      <c r="U2187">
        <v>5</v>
      </c>
      <c r="V2187" s="2">
        <v>0</v>
      </c>
      <c r="W2187" s="6">
        <v>21.99</v>
      </c>
      <c r="X2187" s="14">
        <f>AA2187-W2187</f>
        <v>977.76</v>
      </c>
      <c r="Y2187" s="6">
        <f>T2187*U2187</f>
        <v>999.75</v>
      </c>
      <c r="Z2187" s="6">
        <f>Y2187*V2187</f>
        <v>0</v>
      </c>
      <c r="AA2187" s="6">
        <f t="shared" si="185"/>
        <v>999.75</v>
      </c>
    </row>
    <row r="2188" spans="2:27" x14ac:dyDescent="0.3">
      <c r="B2188">
        <v>2185</v>
      </c>
      <c r="C2188" t="s">
        <v>5130</v>
      </c>
      <c r="D2188" s="1">
        <v>42556</v>
      </c>
      <c r="E2188" s="1">
        <v>42679</v>
      </c>
      <c r="F2188" s="9" t="str">
        <f t="shared" si="184"/>
        <v>123 days</v>
      </c>
      <c r="G2188" t="s">
        <v>49</v>
      </c>
      <c r="H2188" t="s">
        <v>1457</v>
      </c>
      <c r="I2188" t="s">
        <v>1458</v>
      </c>
      <c r="J2188" t="s">
        <v>25</v>
      </c>
      <c r="K2188" t="s">
        <v>26</v>
      </c>
      <c r="L2188" t="s">
        <v>265</v>
      </c>
      <c r="M2188" t="s">
        <v>266</v>
      </c>
      <c r="N2188">
        <v>10009</v>
      </c>
      <c r="O2188" t="s">
        <v>147</v>
      </c>
      <c r="P2188" t="s">
        <v>2893</v>
      </c>
      <c r="Q2188" t="s">
        <v>31</v>
      </c>
      <c r="R2188" t="s">
        <v>64</v>
      </c>
      <c r="S2188" t="s">
        <v>924</v>
      </c>
      <c r="T2188" s="9">
        <v>63.68</v>
      </c>
      <c r="U2188">
        <v>8</v>
      </c>
      <c r="V2188" s="2">
        <v>0</v>
      </c>
      <c r="W2188" s="6">
        <v>28.02</v>
      </c>
      <c r="X2188" s="14">
        <f>AA2188-W2188</f>
        <v>481.42</v>
      </c>
      <c r="Y2188" s="6">
        <f>T2188*U2188</f>
        <v>509.44</v>
      </c>
      <c r="Z2188" s="6">
        <f>Y2188*V2188</f>
        <v>0</v>
      </c>
      <c r="AA2188" s="6">
        <f t="shared" si="185"/>
        <v>509.44</v>
      </c>
    </row>
    <row r="2189" spans="2:27" x14ac:dyDescent="0.3">
      <c r="B2189">
        <v>2186</v>
      </c>
      <c r="C2189" t="s">
        <v>5133</v>
      </c>
      <c r="D2189" s="1">
        <v>42743</v>
      </c>
      <c r="E2189" s="1">
        <v>42833</v>
      </c>
      <c r="F2189" s="9" t="str">
        <f t="shared" si="184"/>
        <v>90 days</v>
      </c>
      <c r="G2189" t="s">
        <v>22</v>
      </c>
      <c r="H2189" t="s">
        <v>820</v>
      </c>
      <c r="I2189" t="s">
        <v>821</v>
      </c>
      <c r="J2189" t="s">
        <v>40</v>
      </c>
      <c r="K2189" t="s">
        <v>26</v>
      </c>
      <c r="L2189" t="s">
        <v>2645</v>
      </c>
      <c r="M2189" t="s">
        <v>42</v>
      </c>
      <c r="N2189">
        <v>93905</v>
      </c>
      <c r="O2189" t="s">
        <v>43</v>
      </c>
      <c r="P2189" t="s">
        <v>617</v>
      </c>
      <c r="Q2189" t="s">
        <v>45</v>
      </c>
      <c r="R2189" t="s">
        <v>74</v>
      </c>
      <c r="S2189" t="s">
        <v>618</v>
      </c>
      <c r="T2189" s="9">
        <v>54.9</v>
      </c>
      <c r="U2189">
        <v>2</v>
      </c>
      <c r="V2189" s="2">
        <v>0.2</v>
      </c>
      <c r="W2189" s="6">
        <v>18.53</v>
      </c>
      <c r="X2189" s="14">
        <f>AA2189-W2189</f>
        <v>69.31</v>
      </c>
      <c r="Y2189" s="6">
        <f>T2189*U2189</f>
        <v>109.8</v>
      </c>
      <c r="Z2189" s="6">
        <f>Y2189*V2189</f>
        <v>21.96</v>
      </c>
      <c r="AA2189" s="6">
        <f t="shared" si="185"/>
        <v>87.84</v>
      </c>
    </row>
    <row r="2190" spans="2:27" x14ac:dyDescent="0.3">
      <c r="B2190">
        <v>2187</v>
      </c>
      <c r="C2190" t="s">
        <v>5134</v>
      </c>
      <c r="D2190" s="1">
        <v>42565</v>
      </c>
      <c r="E2190" s="1">
        <v>42565</v>
      </c>
      <c r="F2190" s="9" t="str">
        <f t="shared" si="184"/>
        <v>0 days</v>
      </c>
      <c r="G2190" t="s">
        <v>1292</v>
      </c>
      <c r="H2190" t="s">
        <v>5135</v>
      </c>
      <c r="I2190" t="s">
        <v>5136</v>
      </c>
      <c r="J2190" t="s">
        <v>25</v>
      </c>
      <c r="K2190" t="s">
        <v>26</v>
      </c>
      <c r="L2190" t="s">
        <v>1685</v>
      </c>
      <c r="M2190" t="s">
        <v>357</v>
      </c>
      <c r="N2190">
        <v>35810</v>
      </c>
      <c r="O2190" t="s">
        <v>29</v>
      </c>
      <c r="P2190" t="s">
        <v>742</v>
      </c>
      <c r="Q2190" t="s">
        <v>70</v>
      </c>
      <c r="R2190" t="s">
        <v>160</v>
      </c>
      <c r="S2190" t="s">
        <v>743</v>
      </c>
      <c r="T2190" s="9">
        <v>29</v>
      </c>
      <c r="U2190">
        <v>2</v>
      </c>
      <c r="V2190" s="2">
        <v>0</v>
      </c>
      <c r="W2190" s="6">
        <v>7.25</v>
      </c>
      <c r="X2190" s="14">
        <f>AA2190-W2190</f>
        <v>50.75</v>
      </c>
      <c r="Y2190" s="6">
        <f>T2190*U2190</f>
        <v>58</v>
      </c>
      <c r="Z2190" s="6">
        <f>Y2190*V2190</f>
        <v>0</v>
      </c>
      <c r="AA2190" s="6">
        <f t="shared" si="185"/>
        <v>58</v>
      </c>
    </row>
    <row r="2191" spans="2:27" x14ac:dyDescent="0.3">
      <c r="B2191">
        <v>2188</v>
      </c>
      <c r="C2191" t="s">
        <v>5137</v>
      </c>
      <c r="D2191" s="1">
        <v>43016</v>
      </c>
      <c r="E2191" s="1">
        <v>42962</v>
      </c>
      <c r="F2191" s="23" t="s">
        <v>10956</v>
      </c>
      <c r="G2191" t="s">
        <v>49</v>
      </c>
      <c r="H2191" t="s">
        <v>5118</v>
      </c>
      <c r="I2191" t="s">
        <v>5119</v>
      </c>
      <c r="J2191" t="s">
        <v>25</v>
      </c>
      <c r="K2191" t="s">
        <v>26</v>
      </c>
      <c r="L2191" t="s">
        <v>496</v>
      </c>
      <c r="M2191" t="s">
        <v>253</v>
      </c>
      <c r="N2191">
        <v>47201</v>
      </c>
      <c r="O2191" t="s">
        <v>104</v>
      </c>
      <c r="P2191" t="s">
        <v>4139</v>
      </c>
      <c r="Q2191" t="s">
        <v>45</v>
      </c>
      <c r="R2191" t="s">
        <v>172</v>
      </c>
      <c r="S2191" t="s">
        <v>670</v>
      </c>
      <c r="T2191" s="9">
        <v>70.08</v>
      </c>
      <c r="U2191">
        <v>6</v>
      </c>
      <c r="V2191" s="2">
        <v>0</v>
      </c>
      <c r="W2191" s="6">
        <v>35.04</v>
      </c>
      <c r="X2191" s="14">
        <f>AA2191-W2191</f>
        <v>385.44</v>
      </c>
      <c r="Y2191" s="6">
        <f>T2191*U2191</f>
        <v>420.48</v>
      </c>
      <c r="Z2191" s="6">
        <f>Y2191*V2191</f>
        <v>0</v>
      </c>
      <c r="AA2191" s="6">
        <f t="shared" si="185"/>
        <v>420.48</v>
      </c>
    </row>
    <row r="2192" spans="2:27" x14ac:dyDescent="0.3">
      <c r="B2192">
        <v>2189</v>
      </c>
      <c r="C2192" t="s">
        <v>5137</v>
      </c>
      <c r="D2192" s="1">
        <v>43016</v>
      </c>
      <c r="E2192" s="1">
        <v>42962</v>
      </c>
      <c r="F2192" s="23" t="s">
        <v>10956</v>
      </c>
      <c r="G2192" t="s">
        <v>49</v>
      </c>
      <c r="H2192" t="s">
        <v>5118</v>
      </c>
      <c r="I2192" t="s">
        <v>5119</v>
      </c>
      <c r="J2192" t="s">
        <v>25</v>
      </c>
      <c r="K2192" t="s">
        <v>26</v>
      </c>
      <c r="L2192" t="s">
        <v>496</v>
      </c>
      <c r="M2192" t="s">
        <v>253</v>
      </c>
      <c r="N2192">
        <v>47201</v>
      </c>
      <c r="O2192" t="s">
        <v>104</v>
      </c>
      <c r="P2192" t="s">
        <v>337</v>
      </c>
      <c r="Q2192" t="s">
        <v>31</v>
      </c>
      <c r="R2192" t="s">
        <v>64</v>
      </c>
      <c r="S2192" t="s">
        <v>338</v>
      </c>
      <c r="T2192" s="9">
        <v>121.3</v>
      </c>
      <c r="U2192">
        <v>2</v>
      </c>
      <c r="V2192" s="2">
        <v>0</v>
      </c>
      <c r="W2192" s="6">
        <v>25.47</v>
      </c>
      <c r="X2192" s="14">
        <f>AA2192-W2192</f>
        <v>217.13</v>
      </c>
      <c r="Y2192" s="6">
        <f>T2192*U2192</f>
        <v>242.6</v>
      </c>
      <c r="Z2192" s="6">
        <f>Y2192*V2192</f>
        <v>0</v>
      </c>
      <c r="AA2192" s="6">
        <f t="shared" si="185"/>
        <v>242.6</v>
      </c>
    </row>
    <row r="2193" spans="2:27" x14ac:dyDescent="0.3">
      <c r="B2193">
        <v>2190</v>
      </c>
      <c r="C2193" t="s">
        <v>5137</v>
      </c>
      <c r="D2193" s="1">
        <v>43016</v>
      </c>
      <c r="E2193" s="1">
        <v>42962</v>
      </c>
      <c r="F2193" s="23" t="s">
        <v>10956</v>
      </c>
      <c r="G2193" t="s">
        <v>49</v>
      </c>
      <c r="H2193" t="s">
        <v>5118</v>
      </c>
      <c r="I2193" t="s">
        <v>5119</v>
      </c>
      <c r="J2193" t="s">
        <v>25</v>
      </c>
      <c r="K2193" t="s">
        <v>26</v>
      </c>
      <c r="L2193" t="s">
        <v>496</v>
      </c>
      <c r="M2193" t="s">
        <v>253</v>
      </c>
      <c r="N2193">
        <v>47201</v>
      </c>
      <c r="O2193" t="s">
        <v>104</v>
      </c>
      <c r="P2193" t="s">
        <v>1193</v>
      </c>
      <c r="Q2193" t="s">
        <v>70</v>
      </c>
      <c r="R2193" t="s">
        <v>71</v>
      </c>
      <c r="S2193" t="s">
        <v>1194</v>
      </c>
      <c r="T2193" s="9">
        <v>1454.49</v>
      </c>
      <c r="U2193">
        <v>9</v>
      </c>
      <c r="V2193" s="2">
        <v>0</v>
      </c>
      <c r="W2193" s="6">
        <v>378.17</v>
      </c>
      <c r="X2193" s="14">
        <f>AA2193-W2193</f>
        <v>12712.24</v>
      </c>
      <c r="Y2193" s="6">
        <f>T2193*U2193</f>
        <v>13090.41</v>
      </c>
      <c r="Z2193" s="6">
        <f>Y2193*V2193</f>
        <v>0</v>
      </c>
      <c r="AA2193" s="6">
        <f t="shared" si="185"/>
        <v>13090.41</v>
      </c>
    </row>
    <row r="2194" spans="2:27" x14ac:dyDescent="0.3">
      <c r="B2194">
        <v>2191</v>
      </c>
      <c r="C2194" t="s">
        <v>5138</v>
      </c>
      <c r="D2194" s="1">
        <v>42546</v>
      </c>
      <c r="E2194" s="1">
        <v>42550</v>
      </c>
      <c r="F2194" s="9" t="str">
        <f t="shared" ref="F2194:F2200" si="186">DATEDIF(D2194,E2194,"d")&amp;" days"</f>
        <v>4 days</v>
      </c>
      <c r="G2194" t="s">
        <v>49</v>
      </c>
      <c r="H2194" t="s">
        <v>2013</v>
      </c>
      <c r="I2194" t="s">
        <v>2014</v>
      </c>
      <c r="J2194" t="s">
        <v>25</v>
      </c>
      <c r="K2194" t="s">
        <v>26</v>
      </c>
      <c r="L2194" t="s">
        <v>41</v>
      </c>
      <c r="M2194" t="s">
        <v>42</v>
      </c>
      <c r="N2194">
        <v>90049</v>
      </c>
      <c r="O2194" t="s">
        <v>43</v>
      </c>
      <c r="P2194" t="s">
        <v>5139</v>
      </c>
      <c r="Q2194" t="s">
        <v>45</v>
      </c>
      <c r="R2194" t="s">
        <v>77</v>
      </c>
      <c r="S2194" t="s">
        <v>5140</v>
      </c>
      <c r="T2194" s="9">
        <v>60.81</v>
      </c>
      <c r="U2194">
        <v>3</v>
      </c>
      <c r="V2194" s="2">
        <v>0</v>
      </c>
      <c r="W2194" s="6">
        <v>17.03</v>
      </c>
      <c r="X2194" s="14">
        <f>AA2194-W2194</f>
        <v>165.4</v>
      </c>
      <c r="Y2194" s="6">
        <f>T2194*U2194</f>
        <v>182.43</v>
      </c>
      <c r="Z2194" s="6">
        <f>Y2194*V2194</f>
        <v>0</v>
      </c>
      <c r="AA2194" s="6">
        <f t="shared" si="185"/>
        <v>182.43</v>
      </c>
    </row>
    <row r="2195" spans="2:27" x14ac:dyDescent="0.3">
      <c r="B2195">
        <v>2192</v>
      </c>
      <c r="C2195" t="s">
        <v>5141</v>
      </c>
      <c r="D2195" s="1">
        <v>42655</v>
      </c>
      <c r="E2195" s="1">
        <v>42721</v>
      </c>
      <c r="F2195" s="9" t="str">
        <f t="shared" si="186"/>
        <v>66 days</v>
      </c>
      <c r="G2195" t="s">
        <v>49</v>
      </c>
      <c r="H2195" t="s">
        <v>2291</v>
      </c>
      <c r="I2195" t="s">
        <v>2292</v>
      </c>
      <c r="J2195" t="s">
        <v>25</v>
      </c>
      <c r="K2195" t="s">
        <v>26</v>
      </c>
      <c r="L2195" t="s">
        <v>94</v>
      </c>
      <c r="M2195" t="s">
        <v>95</v>
      </c>
      <c r="N2195">
        <v>98105</v>
      </c>
      <c r="O2195" t="s">
        <v>43</v>
      </c>
      <c r="P2195" t="s">
        <v>5002</v>
      </c>
      <c r="Q2195" t="s">
        <v>45</v>
      </c>
      <c r="R2195" t="s">
        <v>74</v>
      </c>
      <c r="S2195" t="s">
        <v>5003</v>
      </c>
      <c r="T2195" s="9">
        <v>153.55000000000001</v>
      </c>
      <c r="U2195">
        <v>3</v>
      </c>
      <c r="V2195" s="2">
        <v>0.2</v>
      </c>
      <c r="W2195" s="6">
        <v>51.82</v>
      </c>
      <c r="X2195" s="14">
        <f>AA2195-W2195</f>
        <v>316.70000000000005</v>
      </c>
      <c r="Y2195" s="6">
        <f>T2195*U2195</f>
        <v>460.65000000000003</v>
      </c>
      <c r="Z2195" s="6">
        <f>Y2195*V2195</f>
        <v>92.13000000000001</v>
      </c>
      <c r="AA2195" s="6">
        <f t="shared" si="185"/>
        <v>368.52000000000004</v>
      </c>
    </row>
    <row r="2196" spans="2:27" x14ac:dyDescent="0.3">
      <c r="B2196">
        <v>2193</v>
      </c>
      <c r="C2196" t="s">
        <v>5141</v>
      </c>
      <c r="D2196" s="1">
        <v>42655</v>
      </c>
      <c r="E2196" s="1">
        <v>42721</v>
      </c>
      <c r="F2196" s="9" t="str">
        <f t="shared" si="186"/>
        <v>66 days</v>
      </c>
      <c r="G2196" t="s">
        <v>49</v>
      </c>
      <c r="H2196" t="s">
        <v>2291</v>
      </c>
      <c r="I2196" t="s">
        <v>2292</v>
      </c>
      <c r="J2196" t="s">
        <v>25</v>
      </c>
      <c r="K2196" t="s">
        <v>26</v>
      </c>
      <c r="L2196" t="s">
        <v>94</v>
      </c>
      <c r="M2196" t="s">
        <v>95</v>
      </c>
      <c r="N2196">
        <v>98105</v>
      </c>
      <c r="O2196" t="s">
        <v>43</v>
      </c>
      <c r="P2196" t="s">
        <v>4445</v>
      </c>
      <c r="Q2196" t="s">
        <v>45</v>
      </c>
      <c r="R2196" t="s">
        <v>77</v>
      </c>
      <c r="S2196" t="s">
        <v>4446</v>
      </c>
      <c r="T2196" s="9">
        <v>65.34</v>
      </c>
      <c r="U2196">
        <v>3</v>
      </c>
      <c r="V2196" s="2">
        <v>0</v>
      </c>
      <c r="W2196" s="6">
        <v>22.87</v>
      </c>
      <c r="X2196" s="14">
        <f>AA2196-W2196</f>
        <v>173.15</v>
      </c>
      <c r="Y2196" s="6">
        <f>T2196*U2196</f>
        <v>196.02</v>
      </c>
      <c r="Z2196" s="6">
        <f>Y2196*V2196</f>
        <v>0</v>
      </c>
      <c r="AA2196" s="6">
        <f t="shared" si="185"/>
        <v>196.02</v>
      </c>
    </row>
    <row r="2197" spans="2:27" x14ac:dyDescent="0.3">
      <c r="B2197">
        <v>2194</v>
      </c>
      <c r="C2197" t="s">
        <v>5141</v>
      </c>
      <c r="D2197" s="1">
        <v>42655</v>
      </c>
      <c r="E2197" s="1">
        <v>42721</v>
      </c>
      <c r="F2197" s="9" t="str">
        <f t="shared" si="186"/>
        <v>66 days</v>
      </c>
      <c r="G2197" t="s">
        <v>49</v>
      </c>
      <c r="H2197" t="s">
        <v>2291</v>
      </c>
      <c r="I2197" t="s">
        <v>2292</v>
      </c>
      <c r="J2197" t="s">
        <v>25</v>
      </c>
      <c r="K2197" t="s">
        <v>26</v>
      </c>
      <c r="L2197" t="s">
        <v>94</v>
      </c>
      <c r="M2197" t="s">
        <v>95</v>
      </c>
      <c r="N2197">
        <v>98105</v>
      </c>
      <c r="O2197" t="s">
        <v>43</v>
      </c>
      <c r="P2197" t="s">
        <v>4080</v>
      </c>
      <c r="Q2197" t="s">
        <v>45</v>
      </c>
      <c r="R2197" t="s">
        <v>89</v>
      </c>
      <c r="S2197" t="s">
        <v>4081</v>
      </c>
      <c r="T2197" s="9">
        <v>123.92</v>
      </c>
      <c r="U2197">
        <v>4</v>
      </c>
      <c r="V2197" s="2">
        <v>0</v>
      </c>
      <c r="W2197" s="6">
        <v>55.76</v>
      </c>
      <c r="X2197" s="14">
        <f>AA2197-W2197</f>
        <v>439.92</v>
      </c>
      <c r="Y2197" s="6">
        <f>T2197*U2197</f>
        <v>495.68</v>
      </c>
      <c r="Z2197" s="6">
        <f>Y2197*V2197</f>
        <v>0</v>
      </c>
      <c r="AA2197" s="6">
        <f t="shared" si="185"/>
        <v>495.68</v>
      </c>
    </row>
    <row r="2198" spans="2:27" x14ac:dyDescent="0.3">
      <c r="B2198">
        <v>2195</v>
      </c>
      <c r="C2198" t="s">
        <v>5141</v>
      </c>
      <c r="D2198" s="1">
        <v>42655</v>
      </c>
      <c r="E2198" s="1">
        <v>42721</v>
      </c>
      <c r="F2198" s="9" t="str">
        <f t="shared" si="186"/>
        <v>66 days</v>
      </c>
      <c r="G2198" t="s">
        <v>49</v>
      </c>
      <c r="H2198" t="s">
        <v>2291</v>
      </c>
      <c r="I2198" t="s">
        <v>2292</v>
      </c>
      <c r="J2198" t="s">
        <v>25</v>
      </c>
      <c r="K2198" t="s">
        <v>26</v>
      </c>
      <c r="L2198" t="s">
        <v>94</v>
      </c>
      <c r="M2198" t="s">
        <v>95</v>
      </c>
      <c r="N2198">
        <v>98105</v>
      </c>
      <c r="O2198" t="s">
        <v>43</v>
      </c>
      <c r="P2198" t="s">
        <v>5142</v>
      </c>
      <c r="Q2198" t="s">
        <v>45</v>
      </c>
      <c r="R2198" t="s">
        <v>77</v>
      </c>
      <c r="S2198" t="s">
        <v>5143</v>
      </c>
      <c r="T2198" s="9">
        <v>35.1</v>
      </c>
      <c r="U2198">
        <v>3</v>
      </c>
      <c r="V2198" s="2">
        <v>0</v>
      </c>
      <c r="W2198" s="6">
        <v>12.29</v>
      </c>
      <c r="X2198" s="14">
        <f>AA2198-W2198</f>
        <v>93.010000000000019</v>
      </c>
      <c r="Y2198" s="6">
        <f>T2198*U2198</f>
        <v>105.30000000000001</v>
      </c>
      <c r="Z2198" s="6">
        <f>Y2198*V2198</f>
        <v>0</v>
      </c>
      <c r="AA2198" s="6">
        <f t="shared" si="185"/>
        <v>105.30000000000001</v>
      </c>
    </row>
    <row r="2199" spans="2:27" x14ac:dyDescent="0.3">
      <c r="B2199">
        <v>2196</v>
      </c>
      <c r="C2199" t="s">
        <v>5141</v>
      </c>
      <c r="D2199" s="1">
        <v>42655</v>
      </c>
      <c r="E2199" s="1">
        <v>42721</v>
      </c>
      <c r="F2199" s="9" t="str">
        <f t="shared" si="186"/>
        <v>66 days</v>
      </c>
      <c r="G2199" t="s">
        <v>49</v>
      </c>
      <c r="H2199" t="s">
        <v>2291</v>
      </c>
      <c r="I2199" t="s">
        <v>2292</v>
      </c>
      <c r="J2199" t="s">
        <v>25</v>
      </c>
      <c r="K2199" t="s">
        <v>26</v>
      </c>
      <c r="L2199" t="s">
        <v>94</v>
      </c>
      <c r="M2199" t="s">
        <v>95</v>
      </c>
      <c r="N2199">
        <v>98105</v>
      </c>
      <c r="O2199" t="s">
        <v>43</v>
      </c>
      <c r="P2199" t="s">
        <v>4164</v>
      </c>
      <c r="Q2199" t="s">
        <v>70</v>
      </c>
      <c r="R2199" t="s">
        <v>160</v>
      </c>
      <c r="S2199" t="s">
        <v>4165</v>
      </c>
      <c r="T2199" s="9">
        <v>44.75</v>
      </c>
      <c r="U2199">
        <v>5</v>
      </c>
      <c r="V2199" s="2">
        <v>0</v>
      </c>
      <c r="W2199" s="6">
        <v>8.5</v>
      </c>
      <c r="X2199" s="14">
        <f>AA2199-W2199</f>
        <v>215.25</v>
      </c>
      <c r="Y2199" s="6">
        <f>T2199*U2199</f>
        <v>223.75</v>
      </c>
      <c r="Z2199" s="6">
        <f>Y2199*V2199</f>
        <v>0</v>
      </c>
      <c r="AA2199" s="6">
        <f t="shared" si="185"/>
        <v>223.75</v>
      </c>
    </row>
    <row r="2200" spans="2:27" x14ac:dyDescent="0.3">
      <c r="B2200">
        <v>2197</v>
      </c>
      <c r="C2200" t="s">
        <v>5144</v>
      </c>
      <c r="D2200" s="1">
        <v>42381</v>
      </c>
      <c r="E2200" s="1">
        <v>42533</v>
      </c>
      <c r="F2200" s="9" t="str">
        <f t="shared" si="186"/>
        <v>152 days</v>
      </c>
      <c r="G2200" t="s">
        <v>49</v>
      </c>
      <c r="H2200" t="s">
        <v>3070</v>
      </c>
      <c r="I2200" t="s">
        <v>3071</v>
      </c>
      <c r="J2200" t="s">
        <v>25</v>
      </c>
      <c r="K2200" t="s">
        <v>26</v>
      </c>
      <c r="L2200" t="s">
        <v>5145</v>
      </c>
      <c r="M2200" t="s">
        <v>334</v>
      </c>
      <c r="N2200">
        <v>37918</v>
      </c>
      <c r="O2200" t="s">
        <v>29</v>
      </c>
      <c r="P2200" t="s">
        <v>586</v>
      </c>
      <c r="Q2200" t="s">
        <v>45</v>
      </c>
      <c r="R2200" t="s">
        <v>67</v>
      </c>
      <c r="S2200" t="s">
        <v>587</v>
      </c>
      <c r="T2200" s="9">
        <v>4.7</v>
      </c>
      <c r="U2200">
        <v>2</v>
      </c>
      <c r="V2200" s="2">
        <v>0.2</v>
      </c>
      <c r="W2200" s="6">
        <v>0.41</v>
      </c>
      <c r="X2200" s="14">
        <f>AA2200-W2200</f>
        <v>7.11</v>
      </c>
      <c r="Y2200" s="6">
        <f>T2200*U2200</f>
        <v>9.4</v>
      </c>
      <c r="Z2200" s="6">
        <f>Y2200*V2200</f>
        <v>1.8800000000000001</v>
      </c>
      <c r="AA2200" s="6">
        <f t="shared" si="185"/>
        <v>7.5200000000000005</v>
      </c>
    </row>
    <row r="2201" spans="2:27" x14ac:dyDescent="0.3">
      <c r="B2201">
        <v>2198</v>
      </c>
      <c r="C2201" t="s">
        <v>5146</v>
      </c>
      <c r="D2201" s="1">
        <v>41971</v>
      </c>
      <c r="E2201" s="1">
        <v>41741</v>
      </c>
      <c r="F2201" s="23" t="s">
        <v>10956</v>
      </c>
      <c r="G2201" t="s">
        <v>49</v>
      </c>
      <c r="H2201" t="s">
        <v>4976</v>
      </c>
      <c r="I2201" t="s">
        <v>4977</v>
      </c>
      <c r="J2201" t="s">
        <v>25</v>
      </c>
      <c r="K2201" t="s">
        <v>26</v>
      </c>
      <c r="L2201" t="s">
        <v>1821</v>
      </c>
      <c r="M2201" t="s">
        <v>357</v>
      </c>
      <c r="N2201">
        <v>36116</v>
      </c>
      <c r="O2201" t="s">
        <v>29</v>
      </c>
      <c r="P2201" t="s">
        <v>2194</v>
      </c>
      <c r="Q2201" t="s">
        <v>45</v>
      </c>
      <c r="R2201" t="s">
        <v>67</v>
      </c>
      <c r="S2201" t="s">
        <v>2195</v>
      </c>
      <c r="T2201" s="9">
        <v>14.67</v>
      </c>
      <c r="U2201">
        <v>3</v>
      </c>
      <c r="V2201" s="2">
        <v>0</v>
      </c>
      <c r="W2201" s="6">
        <v>3.96</v>
      </c>
      <c r="X2201" s="14">
        <f>AA2201-W2201</f>
        <v>40.049999999999997</v>
      </c>
      <c r="Y2201" s="6">
        <f>T2201*U2201</f>
        <v>44.01</v>
      </c>
      <c r="Z2201" s="6">
        <f>Y2201*V2201</f>
        <v>0</v>
      </c>
      <c r="AA2201" s="6">
        <f t="shared" si="185"/>
        <v>44.01</v>
      </c>
    </row>
    <row r="2202" spans="2:27" x14ac:dyDescent="0.3">
      <c r="B2202">
        <v>2199</v>
      </c>
      <c r="C2202" t="s">
        <v>5147</v>
      </c>
      <c r="D2202" s="1">
        <v>42091</v>
      </c>
      <c r="E2202" s="1">
        <v>42039</v>
      </c>
      <c r="F2202" s="23" t="s">
        <v>10956</v>
      </c>
      <c r="G2202" t="s">
        <v>49</v>
      </c>
      <c r="H2202" t="s">
        <v>2006</v>
      </c>
      <c r="I2202" t="s">
        <v>2007</v>
      </c>
      <c r="J2202" t="s">
        <v>25</v>
      </c>
      <c r="K2202" t="s">
        <v>26</v>
      </c>
      <c r="L2202" t="s">
        <v>145</v>
      </c>
      <c r="M2202" t="s">
        <v>146</v>
      </c>
      <c r="N2202">
        <v>19120</v>
      </c>
      <c r="O2202" t="s">
        <v>147</v>
      </c>
      <c r="P2202" t="s">
        <v>409</v>
      </c>
      <c r="Q2202" t="s">
        <v>45</v>
      </c>
      <c r="R2202" t="s">
        <v>89</v>
      </c>
      <c r="S2202" t="s">
        <v>410</v>
      </c>
      <c r="T2202" s="9">
        <v>15.55</v>
      </c>
      <c r="U2202">
        <v>3</v>
      </c>
      <c r="V2202" s="2">
        <v>0.2</v>
      </c>
      <c r="W2202" s="6">
        <v>5.44</v>
      </c>
      <c r="X2202" s="14">
        <f>AA2202-W2202</f>
        <v>31.880000000000006</v>
      </c>
      <c r="Y2202" s="6">
        <f>T2202*U2202</f>
        <v>46.650000000000006</v>
      </c>
      <c r="Z2202" s="6">
        <f>Y2202*V2202</f>
        <v>9.3300000000000018</v>
      </c>
      <c r="AA2202" s="6">
        <f t="shared" si="185"/>
        <v>37.320000000000007</v>
      </c>
    </row>
    <row r="2203" spans="2:27" x14ac:dyDescent="0.3">
      <c r="B2203">
        <v>2200</v>
      </c>
      <c r="C2203" t="s">
        <v>5147</v>
      </c>
      <c r="D2203" s="1">
        <v>42091</v>
      </c>
      <c r="E2203" s="1">
        <v>42039</v>
      </c>
      <c r="F2203" s="23" t="s">
        <v>10956</v>
      </c>
      <c r="G2203" t="s">
        <v>49</v>
      </c>
      <c r="H2203" t="s">
        <v>2006</v>
      </c>
      <c r="I2203" t="s">
        <v>2007</v>
      </c>
      <c r="J2203" t="s">
        <v>25</v>
      </c>
      <c r="K2203" t="s">
        <v>26</v>
      </c>
      <c r="L2203" t="s">
        <v>145</v>
      </c>
      <c r="M2203" t="s">
        <v>146</v>
      </c>
      <c r="N2203">
        <v>19120</v>
      </c>
      <c r="O2203" t="s">
        <v>147</v>
      </c>
      <c r="P2203" t="s">
        <v>4903</v>
      </c>
      <c r="Q2203" t="s">
        <v>45</v>
      </c>
      <c r="R2203" t="s">
        <v>89</v>
      </c>
      <c r="S2203" t="s">
        <v>4904</v>
      </c>
      <c r="T2203" s="9">
        <v>5.23</v>
      </c>
      <c r="U2203">
        <v>1</v>
      </c>
      <c r="V2203" s="2">
        <v>0.2</v>
      </c>
      <c r="W2203" s="6">
        <v>1.7</v>
      </c>
      <c r="X2203" s="14">
        <f>AA2203-W2203</f>
        <v>2.484</v>
      </c>
      <c r="Y2203" s="6">
        <f>T2203*U2203</f>
        <v>5.23</v>
      </c>
      <c r="Z2203" s="6">
        <f>Y2203*V2203</f>
        <v>1.046</v>
      </c>
      <c r="AA2203" s="6">
        <f t="shared" si="185"/>
        <v>4.1840000000000002</v>
      </c>
    </row>
    <row r="2204" spans="2:27" x14ac:dyDescent="0.3">
      <c r="B2204">
        <v>2201</v>
      </c>
      <c r="C2204" t="s">
        <v>5148</v>
      </c>
      <c r="D2204" s="1">
        <v>41645</v>
      </c>
      <c r="E2204" s="1">
        <v>41796</v>
      </c>
      <c r="F2204" s="9" t="str">
        <f t="shared" ref="F2204:F2207" si="187">DATEDIF(D2204,E2204,"d")&amp;" days"</f>
        <v>151 days</v>
      </c>
      <c r="G2204" t="s">
        <v>49</v>
      </c>
      <c r="H2204" t="s">
        <v>2479</v>
      </c>
      <c r="I2204" t="s">
        <v>2480</v>
      </c>
      <c r="J2204" t="s">
        <v>25</v>
      </c>
      <c r="K2204" t="s">
        <v>26</v>
      </c>
      <c r="L2204" t="s">
        <v>5149</v>
      </c>
      <c r="M2204" t="s">
        <v>1711</v>
      </c>
      <c r="N2204">
        <v>72209</v>
      </c>
      <c r="O2204" t="s">
        <v>29</v>
      </c>
      <c r="P2204" t="s">
        <v>1365</v>
      </c>
      <c r="Q2204" t="s">
        <v>31</v>
      </c>
      <c r="R2204" t="s">
        <v>64</v>
      </c>
      <c r="S2204" t="s">
        <v>1366</v>
      </c>
      <c r="T2204" s="9">
        <v>22.2</v>
      </c>
      <c r="U2204">
        <v>6</v>
      </c>
      <c r="V2204" s="2">
        <v>0</v>
      </c>
      <c r="W2204" s="6">
        <v>9.1</v>
      </c>
      <c r="X2204" s="14">
        <f>AA2204-W2204</f>
        <v>124.1</v>
      </c>
      <c r="Y2204" s="6">
        <f>T2204*U2204</f>
        <v>133.19999999999999</v>
      </c>
      <c r="Z2204" s="6">
        <f>Y2204*V2204</f>
        <v>0</v>
      </c>
      <c r="AA2204" s="6">
        <f t="shared" si="185"/>
        <v>133.19999999999999</v>
      </c>
    </row>
    <row r="2205" spans="2:27" x14ac:dyDescent="0.3">
      <c r="B2205">
        <v>2202</v>
      </c>
      <c r="C2205" t="s">
        <v>5148</v>
      </c>
      <c r="D2205" s="1">
        <v>41645</v>
      </c>
      <c r="E2205" s="1">
        <v>41796</v>
      </c>
      <c r="F2205" s="9" t="str">
        <f t="shared" si="187"/>
        <v>151 days</v>
      </c>
      <c r="G2205" t="s">
        <v>49</v>
      </c>
      <c r="H2205" t="s">
        <v>2479</v>
      </c>
      <c r="I2205" t="s">
        <v>2480</v>
      </c>
      <c r="J2205" t="s">
        <v>25</v>
      </c>
      <c r="K2205" t="s">
        <v>26</v>
      </c>
      <c r="L2205" t="s">
        <v>5149</v>
      </c>
      <c r="M2205" t="s">
        <v>1711</v>
      </c>
      <c r="N2205">
        <v>72209</v>
      </c>
      <c r="O2205" t="s">
        <v>29</v>
      </c>
      <c r="P2205" t="s">
        <v>862</v>
      </c>
      <c r="Q2205" t="s">
        <v>70</v>
      </c>
      <c r="R2205" t="s">
        <v>71</v>
      </c>
      <c r="S2205" t="s">
        <v>863</v>
      </c>
      <c r="T2205" s="9">
        <v>881.93</v>
      </c>
      <c r="U2205">
        <v>7</v>
      </c>
      <c r="V2205" s="2">
        <v>0</v>
      </c>
      <c r="W2205" s="6">
        <v>229.3</v>
      </c>
      <c r="X2205" s="14">
        <f>AA2205-W2205</f>
        <v>5944.2099999999991</v>
      </c>
      <c r="Y2205" s="6">
        <f>T2205*U2205</f>
        <v>6173.5099999999993</v>
      </c>
      <c r="Z2205" s="6">
        <f>Y2205*V2205</f>
        <v>0</v>
      </c>
      <c r="AA2205" s="6">
        <f t="shared" si="185"/>
        <v>6173.5099999999993</v>
      </c>
    </row>
    <row r="2206" spans="2:27" x14ac:dyDescent="0.3">
      <c r="B2206">
        <v>2203</v>
      </c>
      <c r="C2206" t="s">
        <v>5150</v>
      </c>
      <c r="D2206" s="1">
        <v>42164</v>
      </c>
      <c r="E2206" s="1">
        <v>42347</v>
      </c>
      <c r="F2206" s="9" t="str">
        <f t="shared" si="187"/>
        <v>183 days</v>
      </c>
      <c r="G2206" t="s">
        <v>49</v>
      </c>
      <c r="H2206" t="s">
        <v>3845</v>
      </c>
      <c r="I2206" t="s">
        <v>3846</v>
      </c>
      <c r="J2206" t="s">
        <v>101</v>
      </c>
      <c r="K2206" t="s">
        <v>26</v>
      </c>
      <c r="L2206" t="s">
        <v>94</v>
      </c>
      <c r="M2206" t="s">
        <v>95</v>
      </c>
      <c r="N2206">
        <v>98103</v>
      </c>
      <c r="O2206" t="s">
        <v>43</v>
      </c>
      <c r="P2206" t="s">
        <v>1255</v>
      </c>
      <c r="Q2206" t="s">
        <v>45</v>
      </c>
      <c r="R2206" t="s">
        <v>74</v>
      </c>
      <c r="S2206" t="s">
        <v>1256</v>
      </c>
      <c r="T2206" s="9">
        <v>6.1</v>
      </c>
      <c r="U2206">
        <v>2</v>
      </c>
      <c r="V2206" s="2">
        <v>0.2</v>
      </c>
      <c r="W2206" s="6">
        <v>2.13</v>
      </c>
      <c r="X2206" s="14">
        <f>AA2206-W2206</f>
        <v>7.63</v>
      </c>
      <c r="Y2206" s="6">
        <f>T2206*U2206</f>
        <v>12.2</v>
      </c>
      <c r="Z2206" s="6">
        <f>Y2206*V2206</f>
        <v>2.44</v>
      </c>
      <c r="AA2206" s="6">
        <f t="shared" si="185"/>
        <v>9.76</v>
      </c>
    </row>
    <row r="2207" spans="2:27" x14ac:dyDescent="0.3">
      <c r="B2207">
        <v>2204</v>
      </c>
      <c r="C2207" t="s">
        <v>5150</v>
      </c>
      <c r="D2207" s="1">
        <v>42164</v>
      </c>
      <c r="E2207" s="1">
        <v>42347</v>
      </c>
      <c r="F2207" s="9" t="str">
        <f t="shared" si="187"/>
        <v>183 days</v>
      </c>
      <c r="G2207" t="s">
        <v>49</v>
      </c>
      <c r="H2207" t="s">
        <v>3845</v>
      </c>
      <c r="I2207" t="s">
        <v>3846</v>
      </c>
      <c r="J2207" t="s">
        <v>101</v>
      </c>
      <c r="K2207" t="s">
        <v>26</v>
      </c>
      <c r="L2207" t="s">
        <v>94</v>
      </c>
      <c r="M2207" t="s">
        <v>95</v>
      </c>
      <c r="N2207">
        <v>98103</v>
      </c>
      <c r="O2207" t="s">
        <v>43</v>
      </c>
      <c r="P2207" t="s">
        <v>5151</v>
      </c>
      <c r="Q2207" t="s">
        <v>31</v>
      </c>
      <c r="R2207" t="s">
        <v>64</v>
      </c>
      <c r="S2207" t="s">
        <v>5152</v>
      </c>
      <c r="T2207" s="9">
        <v>191.82</v>
      </c>
      <c r="U2207">
        <v>3</v>
      </c>
      <c r="V2207" s="2">
        <v>0</v>
      </c>
      <c r="W2207" s="6">
        <v>74.81</v>
      </c>
      <c r="X2207" s="14">
        <f>AA2207-W2207</f>
        <v>500.65000000000003</v>
      </c>
      <c r="Y2207" s="6">
        <f>T2207*U2207</f>
        <v>575.46</v>
      </c>
      <c r="Z2207" s="6">
        <f>Y2207*V2207</f>
        <v>0</v>
      </c>
      <c r="AA2207" s="6">
        <f t="shared" si="185"/>
        <v>575.46</v>
      </c>
    </row>
    <row r="2208" spans="2:27" x14ac:dyDescent="0.3">
      <c r="B2208">
        <v>2205</v>
      </c>
      <c r="C2208" t="s">
        <v>5153</v>
      </c>
      <c r="D2208" s="1">
        <v>42184</v>
      </c>
      <c r="E2208" s="1">
        <v>42131</v>
      </c>
      <c r="F2208" s="23" t="s">
        <v>10956</v>
      </c>
      <c r="G2208" t="s">
        <v>49</v>
      </c>
      <c r="H2208" t="s">
        <v>518</v>
      </c>
      <c r="I2208" t="s">
        <v>519</v>
      </c>
      <c r="J2208" t="s">
        <v>25</v>
      </c>
      <c r="K2208" t="s">
        <v>26</v>
      </c>
      <c r="L2208" t="s">
        <v>2475</v>
      </c>
      <c r="M2208" t="s">
        <v>146</v>
      </c>
      <c r="N2208">
        <v>17602</v>
      </c>
      <c r="O2208" t="s">
        <v>147</v>
      </c>
      <c r="P2208" t="s">
        <v>3936</v>
      </c>
      <c r="Q2208" t="s">
        <v>31</v>
      </c>
      <c r="R2208" t="s">
        <v>64</v>
      </c>
      <c r="S2208" t="s">
        <v>5154</v>
      </c>
      <c r="T2208" s="9">
        <v>20.100000000000001</v>
      </c>
      <c r="U2208">
        <v>1</v>
      </c>
      <c r="V2208" s="2">
        <v>0.2</v>
      </c>
      <c r="W2208" s="6">
        <v>1.76</v>
      </c>
      <c r="X2208" s="14">
        <f>AA2208-W2208</f>
        <v>14.320000000000002</v>
      </c>
      <c r="Y2208" s="6">
        <f>T2208*U2208</f>
        <v>20.100000000000001</v>
      </c>
      <c r="Z2208" s="6">
        <f>Y2208*V2208</f>
        <v>4.0200000000000005</v>
      </c>
      <c r="AA2208" s="6">
        <f t="shared" si="185"/>
        <v>16.080000000000002</v>
      </c>
    </row>
    <row r="2209" spans="2:27" x14ac:dyDescent="0.3">
      <c r="B2209">
        <v>2206</v>
      </c>
      <c r="C2209" t="s">
        <v>5155</v>
      </c>
      <c r="D2209" s="1">
        <v>42652</v>
      </c>
      <c r="E2209" s="1">
        <v>42713</v>
      </c>
      <c r="F2209" s="9" t="str">
        <f t="shared" ref="F2209:F2221" si="188">DATEDIF(D2209,E2209,"d")&amp;" days"</f>
        <v>61 days</v>
      </c>
      <c r="G2209" t="s">
        <v>22</v>
      </c>
      <c r="H2209" t="s">
        <v>2850</v>
      </c>
      <c r="I2209" t="s">
        <v>2851</v>
      </c>
      <c r="J2209" t="s">
        <v>101</v>
      </c>
      <c r="K2209" t="s">
        <v>26</v>
      </c>
      <c r="L2209" t="s">
        <v>514</v>
      </c>
      <c r="M2209" t="s">
        <v>334</v>
      </c>
      <c r="N2209">
        <v>37620</v>
      </c>
      <c r="O2209" t="s">
        <v>29</v>
      </c>
      <c r="P2209" t="s">
        <v>5156</v>
      </c>
      <c r="Q2209" t="s">
        <v>45</v>
      </c>
      <c r="R2209" t="s">
        <v>67</v>
      </c>
      <c r="S2209" t="s">
        <v>5157</v>
      </c>
      <c r="T2209" s="9">
        <v>67.56</v>
      </c>
      <c r="U2209">
        <v>3</v>
      </c>
      <c r="V2209" s="2">
        <v>0.2</v>
      </c>
      <c r="W2209" s="6">
        <v>8.4499999999999993</v>
      </c>
      <c r="X2209" s="14">
        <f>AA2209-W2209</f>
        <v>153.69400000000002</v>
      </c>
      <c r="Y2209" s="6">
        <f>T2209*U2209</f>
        <v>202.68</v>
      </c>
      <c r="Z2209" s="6">
        <f>Y2209*V2209</f>
        <v>40.536000000000001</v>
      </c>
      <c r="AA2209" s="6">
        <f t="shared" si="185"/>
        <v>162.14400000000001</v>
      </c>
    </row>
    <row r="2210" spans="2:27" x14ac:dyDescent="0.3">
      <c r="B2210">
        <v>2207</v>
      </c>
      <c r="C2210" t="s">
        <v>5158</v>
      </c>
      <c r="D2210" s="1">
        <v>41834</v>
      </c>
      <c r="E2210" s="1">
        <v>41840</v>
      </c>
      <c r="F2210" s="9" t="str">
        <f t="shared" si="188"/>
        <v>6 days</v>
      </c>
      <c r="G2210" t="s">
        <v>49</v>
      </c>
      <c r="H2210" t="s">
        <v>5159</v>
      </c>
      <c r="I2210" t="s">
        <v>5160</v>
      </c>
      <c r="J2210" t="s">
        <v>101</v>
      </c>
      <c r="K2210" t="s">
        <v>26</v>
      </c>
      <c r="L2210" t="s">
        <v>455</v>
      </c>
      <c r="M2210" t="s">
        <v>210</v>
      </c>
      <c r="N2210">
        <v>60505</v>
      </c>
      <c r="O2210" t="s">
        <v>104</v>
      </c>
      <c r="P2210" t="s">
        <v>1600</v>
      </c>
      <c r="Q2210" t="s">
        <v>45</v>
      </c>
      <c r="R2210" t="s">
        <v>74</v>
      </c>
      <c r="S2210" t="s">
        <v>1601</v>
      </c>
      <c r="T2210" s="9">
        <v>29.93</v>
      </c>
      <c r="U2210">
        <v>7</v>
      </c>
      <c r="V2210" s="2">
        <v>0.8</v>
      </c>
      <c r="W2210" s="6">
        <v>-46.39</v>
      </c>
      <c r="X2210" s="14">
        <f>AA2210-W2210</f>
        <v>88.291999999999987</v>
      </c>
      <c r="Y2210" s="6">
        <f>T2210*U2210</f>
        <v>209.51</v>
      </c>
      <c r="Z2210" s="6">
        <f>Y2210*V2210</f>
        <v>167.608</v>
      </c>
      <c r="AA2210" s="6">
        <f t="shared" si="185"/>
        <v>41.901999999999987</v>
      </c>
    </row>
    <row r="2211" spans="2:27" x14ac:dyDescent="0.3">
      <c r="B2211">
        <v>2208</v>
      </c>
      <c r="C2211" t="s">
        <v>5158</v>
      </c>
      <c r="D2211" s="1">
        <v>41834</v>
      </c>
      <c r="E2211" s="1">
        <v>41840</v>
      </c>
      <c r="F2211" s="9" t="str">
        <f t="shared" si="188"/>
        <v>6 days</v>
      </c>
      <c r="G2211" t="s">
        <v>49</v>
      </c>
      <c r="H2211" t="s">
        <v>5159</v>
      </c>
      <c r="I2211" t="s">
        <v>5160</v>
      </c>
      <c r="J2211" t="s">
        <v>101</v>
      </c>
      <c r="K2211" t="s">
        <v>26</v>
      </c>
      <c r="L2211" t="s">
        <v>455</v>
      </c>
      <c r="M2211" t="s">
        <v>210</v>
      </c>
      <c r="N2211">
        <v>60505</v>
      </c>
      <c r="O2211" t="s">
        <v>104</v>
      </c>
      <c r="P2211" t="s">
        <v>767</v>
      </c>
      <c r="Q2211" t="s">
        <v>70</v>
      </c>
      <c r="R2211" t="s">
        <v>71</v>
      </c>
      <c r="S2211" t="s">
        <v>768</v>
      </c>
      <c r="T2211" s="9">
        <v>38.270000000000003</v>
      </c>
      <c r="U2211">
        <v>4</v>
      </c>
      <c r="V2211" s="2">
        <v>0.2</v>
      </c>
      <c r="W2211" s="6">
        <v>3.83</v>
      </c>
      <c r="X2211" s="14">
        <f>AA2211-W2211</f>
        <v>118.63400000000001</v>
      </c>
      <c r="Y2211" s="6">
        <f>T2211*U2211</f>
        <v>153.08000000000001</v>
      </c>
      <c r="Z2211" s="6">
        <f>Y2211*V2211</f>
        <v>30.616000000000003</v>
      </c>
      <c r="AA2211" s="6">
        <f t="shared" si="185"/>
        <v>122.46400000000001</v>
      </c>
    </row>
    <row r="2212" spans="2:27" x14ac:dyDescent="0.3">
      <c r="B2212">
        <v>2209</v>
      </c>
      <c r="C2212" t="s">
        <v>5161</v>
      </c>
      <c r="D2212" s="1">
        <v>42238</v>
      </c>
      <c r="E2212" s="1">
        <v>42242</v>
      </c>
      <c r="F2212" s="9" t="str">
        <f t="shared" si="188"/>
        <v>4 days</v>
      </c>
      <c r="G2212" t="s">
        <v>49</v>
      </c>
      <c r="H2212" t="s">
        <v>416</v>
      </c>
      <c r="I2212" t="s">
        <v>417</v>
      </c>
      <c r="J2212" t="s">
        <v>101</v>
      </c>
      <c r="K2212" t="s">
        <v>26</v>
      </c>
      <c r="L2212" t="s">
        <v>265</v>
      </c>
      <c r="M2212" t="s">
        <v>266</v>
      </c>
      <c r="N2212">
        <v>10009</v>
      </c>
      <c r="O2212" t="s">
        <v>147</v>
      </c>
      <c r="P2212" t="s">
        <v>471</v>
      </c>
      <c r="Q2212" t="s">
        <v>45</v>
      </c>
      <c r="R2212" t="s">
        <v>67</v>
      </c>
      <c r="S2212" t="s">
        <v>472</v>
      </c>
      <c r="T2212" s="9">
        <v>16.52</v>
      </c>
      <c r="U2212">
        <v>4</v>
      </c>
      <c r="V2212" s="2">
        <v>0</v>
      </c>
      <c r="W2212" s="6">
        <v>7.6</v>
      </c>
      <c r="X2212" s="14">
        <f>AA2212-W2212</f>
        <v>58.48</v>
      </c>
      <c r="Y2212" s="6">
        <f>T2212*U2212</f>
        <v>66.08</v>
      </c>
      <c r="Z2212" s="6">
        <f>Y2212*V2212</f>
        <v>0</v>
      </c>
      <c r="AA2212" s="6">
        <f t="shared" si="185"/>
        <v>66.08</v>
      </c>
    </row>
    <row r="2213" spans="2:27" x14ac:dyDescent="0.3">
      <c r="B2213">
        <v>2210</v>
      </c>
      <c r="C2213" t="s">
        <v>5162</v>
      </c>
      <c r="D2213" s="1">
        <v>41957</v>
      </c>
      <c r="E2213" s="1">
        <v>41959</v>
      </c>
      <c r="F2213" s="9" t="str">
        <f t="shared" si="188"/>
        <v>2 days</v>
      </c>
      <c r="G2213" t="s">
        <v>22</v>
      </c>
      <c r="H2213" t="s">
        <v>5163</v>
      </c>
      <c r="I2213" t="s">
        <v>5164</v>
      </c>
      <c r="J2213" t="s">
        <v>25</v>
      </c>
      <c r="K2213" t="s">
        <v>26</v>
      </c>
      <c r="L2213" t="s">
        <v>747</v>
      </c>
      <c r="M2213" t="s">
        <v>748</v>
      </c>
      <c r="N2213">
        <v>6824</v>
      </c>
      <c r="O2213" t="s">
        <v>147</v>
      </c>
      <c r="P2213" t="s">
        <v>5165</v>
      </c>
      <c r="Q2213" t="s">
        <v>70</v>
      </c>
      <c r="R2213" t="s">
        <v>71</v>
      </c>
      <c r="S2213" t="s">
        <v>5166</v>
      </c>
      <c r="T2213" s="9">
        <v>832.93</v>
      </c>
      <c r="U2213">
        <v>7</v>
      </c>
      <c r="V2213" s="2">
        <v>0</v>
      </c>
      <c r="W2213" s="6">
        <v>233.22</v>
      </c>
      <c r="X2213" s="14">
        <f>AA2213-W2213</f>
        <v>5597.2899999999991</v>
      </c>
      <c r="Y2213" s="6">
        <f>T2213*U2213</f>
        <v>5830.5099999999993</v>
      </c>
      <c r="Z2213" s="6">
        <f>Y2213*V2213</f>
        <v>0</v>
      </c>
      <c r="AA2213" s="6">
        <f t="shared" si="185"/>
        <v>5830.5099999999993</v>
      </c>
    </row>
    <row r="2214" spans="2:27" x14ac:dyDescent="0.3">
      <c r="B2214">
        <v>2211</v>
      </c>
      <c r="C2214" t="s">
        <v>5162</v>
      </c>
      <c r="D2214" s="1">
        <v>41957</v>
      </c>
      <c r="E2214" s="1">
        <v>41959</v>
      </c>
      <c r="F2214" s="9" t="str">
        <f t="shared" si="188"/>
        <v>2 days</v>
      </c>
      <c r="G2214" t="s">
        <v>22</v>
      </c>
      <c r="H2214" t="s">
        <v>5163</v>
      </c>
      <c r="I2214" t="s">
        <v>5164</v>
      </c>
      <c r="J2214" t="s">
        <v>25</v>
      </c>
      <c r="K2214" t="s">
        <v>26</v>
      </c>
      <c r="L2214" t="s">
        <v>747</v>
      </c>
      <c r="M2214" t="s">
        <v>748</v>
      </c>
      <c r="N2214">
        <v>6824</v>
      </c>
      <c r="O2214" t="s">
        <v>147</v>
      </c>
      <c r="P2214" t="s">
        <v>973</v>
      </c>
      <c r="Q2214" t="s">
        <v>45</v>
      </c>
      <c r="R2214" t="s">
        <v>74</v>
      </c>
      <c r="S2214" t="s">
        <v>974</v>
      </c>
      <c r="T2214" s="9">
        <v>43.8</v>
      </c>
      <c r="U2214">
        <v>10</v>
      </c>
      <c r="V2214" s="2">
        <v>0</v>
      </c>
      <c r="W2214" s="6">
        <v>21.02</v>
      </c>
      <c r="X2214" s="14">
        <f>AA2214-W2214</f>
        <v>416.98</v>
      </c>
      <c r="Y2214" s="6">
        <f>T2214*U2214</f>
        <v>438</v>
      </c>
      <c r="Z2214" s="6">
        <f>Y2214*V2214</f>
        <v>0</v>
      </c>
      <c r="AA2214" s="6">
        <f t="shared" si="185"/>
        <v>438</v>
      </c>
    </row>
    <row r="2215" spans="2:27" x14ac:dyDescent="0.3">
      <c r="B2215">
        <v>2212</v>
      </c>
      <c r="C2215" t="s">
        <v>5167</v>
      </c>
      <c r="D2215" s="1">
        <v>42701</v>
      </c>
      <c r="E2215" s="1">
        <v>42704</v>
      </c>
      <c r="F2215" s="9" t="str">
        <f t="shared" si="188"/>
        <v>3 days</v>
      </c>
      <c r="G2215" t="s">
        <v>187</v>
      </c>
      <c r="H2215" t="s">
        <v>1272</v>
      </c>
      <c r="I2215" t="s">
        <v>1273</v>
      </c>
      <c r="J2215" t="s">
        <v>40</v>
      </c>
      <c r="K2215" t="s">
        <v>26</v>
      </c>
      <c r="L2215" t="s">
        <v>5168</v>
      </c>
      <c r="M2215" t="s">
        <v>237</v>
      </c>
      <c r="N2215">
        <v>48146</v>
      </c>
      <c r="O2215" t="s">
        <v>104</v>
      </c>
      <c r="P2215" t="s">
        <v>5169</v>
      </c>
      <c r="Q2215" t="s">
        <v>45</v>
      </c>
      <c r="R2215" t="s">
        <v>77</v>
      </c>
      <c r="S2215" t="s">
        <v>5170</v>
      </c>
      <c r="T2215" s="9">
        <v>167.29</v>
      </c>
      <c r="U2215">
        <v>6</v>
      </c>
      <c r="V2215" s="2">
        <v>0.1</v>
      </c>
      <c r="W2215" s="6">
        <v>29.74</v>
      </c>
      <c r="X2215" s="14">
        <f>AA2215-W2215</f>
        <v>873.62599999999998</v>
      </c>
      <c r="Y2215" s="6">
        <f>T2215*U2215</f>
        <v>1003.74</v>
      </c>
      <c r="Z2215" s="6">
        <f>Y2215*V2215</f>
        <v>100.37400000000001</v>
      </c>
      <c r="AA2215" s="6">
        <f t="shared" si="185"/>
        <v>903.36599999999999</v>
      </c>
    </row>
    <row r="2216" spans="2:27" x14ac:dyDescent="0.3">
      <c r="B2216">
        <v>2213</v>
      </c>
      <c r="C2216" t="s">
        <v>5171</v>
      </c>
      <c r="D2216" s="1">
        <v>43060</v>
      </c>
      <c r="E2216" s="1">
        <v>43064</v>
      </c>
      <c r="F2216" s="9" t="str">
        <f t="shared" si="188"/>
        <v>4 days</v>
      </c>
      <c r="G2216" t="s">
        <v>49</v>
      </c>
      <c r="H2216" t="s">
        <v>2899</v>
      </c>
      <c r="I2216" t="s">
        <v>2900</v>
      </c>
      <c r="J2216" t="s">
        <v>25</v>
      </c>
      <c r="K2216" t="s">
        <v>26</v>
      </c>
      <c r="L2216" t="s">
        <v>265</v>
      </c>
      <c r="M2216" t="s">
        <v>266</v>
      </c>
      <c r="N2216">
        <v>10035</v>
      </c>
      <c r="O2216" t="s">
        <v>147</v>
      </c>
      <c r="P2216" t="s">
        <v>3515</v>
      </c>
      <c r="Q2216" t="s">
        <v>31</v>
      </c>
      <c r="R2216" t="s">
        <v>64</v>
      </c>
      <c r="S2216" t="s">
        <v>3516</v>
      </c>
      <c r="T2216" s="9">
        <v>27.42</v>
      </c>
      <c r="U2216">
        <v>1</v>
      </c>
      <c r="V2216" s="2">
        <v>0</v>
      </c>
      <c r="W2216" s="6">
        <v>11.24</v>
      </c>
      <c r="X2216" s="14">
        <f>AA2216-W2216</f>
        <v>16.18</v>
      </c>
      <c r="Y2216" s="6">
        <f>T2216*U2216</f>
        <v>27.42</v>
      </c>
      <c r="Z2216" s="6">
        <f>Y2216*V2216</f>
        <v>0</v>
      </c>
      <c r="AA2216" s="6">
        <f t="shared" si="185"/>
        <v>27.42</v>
      </c>
    </row>
    <row r="2217" spans="2:27" x14ac:dyDescent="0.3">
      <c r="B2217">
        <v>2214</v>
      </c>
      <c r="C2217" t="s">
        <v>5172</v>
      </c>
      <c r="D2217" s="1">
        <v>42745</v>
      </c>
      <c r="E2217" s="1">
        <v>42776</v>
      </c>
      <c r="F2217" s="9" t="str">
        <f t="shared" si="188"/>
        <v>31 days</v>
      </c>
      <c r="G2217" t="s">
        <v>187</v>
      </c>
      <c r="H2217" t="s">
        <v>4338</v>
      </c>
      <c r="I2217" t="s">
        <v>4339</v>
      </c>
      <c r="J2217" t="s">
        <v>25</v>
      </c>
      <c r="K2217" t="s">
        <v>26</v>
      </c>
      <c r="L2217" t="s">
        <v>630</v>
      </c>
      <c r="M2217" t="s">
        <v>42</v>
      </c>
      <c r="N2217">
        <v>95123</v>
      </c>
      <c r="O2217" t="s">
        <v>43</v>
      </c>
      <c r="P2217" t="s">
        <v>2942</v>
      </c>
      <c r="Q2217" t="s">
        <v>45</v>
      </c>
      <c r="R2217" t="s">
        <v>74</v>
      </c>
      <c r="S2217" t="s">
        <v>2943</v>
      </c>
      <c r="T2217" s="9">
        <v>1.44</v>
      </c>
      <c r="U2217">
        <v>1</v>
      </c>
      <c r="V2217" s="2">
        <v>0.2</v>
      </c>
      <c r="W2217" s="6">
        <v>0.5</v>
      </c>
      <c r="X2217" s="14">
        <f>AA2217-W2217</f>
        <v>0.65199999999999991</v>
      </c>
      <c r="Y2217" s="6">
        <f>T2217*U2217</f>
        <v>1.44</v>
      </c>
      <c r="Z2217" s="6">
        <f>Y2217*V2217</f>
        <v>0.28799999999999998</v>
      </c>
      <c r="AA2217" s="6">
        <f t="shared" si="185"/>
        <v>1.1519999999999999</v>
      </c>
    </row>
    <row r="2218" spans="2:27" x14ac:dyDescent="0.3">
      <c r="B2218">
        <v>2215</v>
      </c>
      <c r="C2218" t="s">
        <v>5172</v>
      </c>
      <c r="D2218" s="1">
        <v>42745</v>
      </c>
      <c r="E2218" s="1">
        <v>42776</v>
      </c>
      <c r="F2218" s="9" t="str">
        <f t="shared" si="188"/>
        <v>31 days</v>
      </c>
      <c r="G2218" t="s">
        <v>187</v>
      </c>
      <c r="H2218" t="s">
        <v>4338</v>
      </c>
      <c r="I2218" t="s">
        <v>4339</v>
      </c>
      <c r="J2218" t="s">
        <v>25</v>
      </c>
      <c r="K2218" t="s">
        <v>26</v>
      </c>
      <c r="L2218" t="s">
        <v>630</v>
      </c>
      <c r="M2218" t="s">
        <v>42</v>
      </c>
      <c r="N2218">
        <v>95123</v>
      </c>
      <c r="O2218" t="s">
        <v>43</v>
      </c>
      <c r="P2218" t="s">
        <v>1215</v>
      </c>
      <c r="Q2218" t="s">
        <v>45</v>
      </c>
      <c r="R2218" t="s">
        <v>74</v>
      </c>
      <c r="S2218" t="s">
        <v>1216</v>
      </c>
      <c r="T2218" s="9">
        <v>61.78</v>
      </c>
      <c r="U2218">
        <v>13</v>
      </c>
      <c r="V2218" s="2">
        <v>0.2</v>
      </c>
      <c r="W2218" s="6">
        <v>20.85</v>
      </c>
      <c r="X2218" s="14">
        <f>AA2218-W2218</f>
        <v>621.66199999999992</v>
      </c>
      <c r="Y2218" s="6">
        <f>T2218*U2218</f>
        <v>803.14</v>
      </c>
      <c r="Z2218" s="6">
        <f>Y2218*V2218</f>
        <v>160.62800000000001</v>
      </c>
      <c r="AA2218" s="6">
        <f t="shared" si="185"/>
        <v>642.51199999999994</v>
      </c>
    </row>
    <row r="2219" spans="2:27" x14ac:dyDescent="0.3">
      <c r="B2219">
        <v>2216</v>
      </c>
      <c r="C2219" t="s">
        <v>5172</v>
      </c>
      <c r="D2219" s="1">
        <v>42745</v>
      </c>
      <c r="E2219" s="1">
        <v>42776</v>
      </c>
      <c r="F2219" s="9" t="str">
        <f t="shared" si="188"/>
        <v>31 days</v>
      </c>
      <c r="G2219" t="s">
        <v>187</v>
      </c>
      <c r="H2219" t="s">
        <v>4338</v>
      </c>
      <c r="I2219" t="s">
        <v>4339</v>
      </c>
      <c r="J2219" t="s">
        <v>25</v>
      </c>
      <c r="K2219" t="s">
        <v>26</v>
      </c>
      <c r="L2219" t="s">
        <v>630</v>
      </c>
      <c r="M2219" t="s">
        <v>42</v>
      </c>
      <c r="N2219">
        <v>95123</v>
      </c>
      <c r="O2219" t="s">
        <v>43</v>
      </c>
      <c r="P2219" t="s">
        <v>2517</v>
      </c>
      <c r="Q2219" t="s">
        <v>45</v>
      </c>
      <c r="R2219" t="s">
        <v>77</v>
      </c>
      <c r="S2219" t="s">
        <v>3341</v>
      </c>
      <c r="T2219" s="9">
        <v>241.96</v>
      </c>
      <c r="U2219">
        <v>2</v>
      </c>
      <c r="V2219" s="2">
        <v>0</v>
      </c>
      <c r="W2219" s="6">
        <v>60.49</v>
      </c>
      <c r="X2219" s="14">
        <f>AA2219-W2219</f>
        <v>423.43</v>
      </c>
      <c r="Y2219" s="6">
        <f>T2219*U2219</f>
        <v>483.92</v>
      </c>
      <c r="Z2219" s="6">
        <f>Y2219*V2219</f>
        <v>0</v>
      </c>
      <c r="AA2219" s="6">
        <f t="shared" si="185"/>
        <v>483.92</v>
      </c>
    </row>
    <row r="2220" spans="2:27" x14ac:dyDescent="0.3">
      <c r="B2220">
        <v>2217</v>
      </c>
      <c r="C2220" t="s">
        <v>5172</v>
      </c>
      <c r="D2220" s="1">
        <v>42745</v>
      </c>
      <c r="E2220" s="1">
        <v>42776</v>
      </c>
      <c r="F2220" s="9" t="str">
        <f t="shared" si="188"/>
        <v>31 days</v>
      </c>
      <c r="G2220" t="s">
        <v>187</v>
      </c>
      <c r="H2220" t="s">
        <v>4338</v>
      </c>
      <c r="I2220" t="s">
        <v>4339</v>
      </c>
      <c r="J2220" t="s">
        <v>25</v>
      </c>
      <c r="K2220" t="s">
        <v>26</v>
      </c>
      <c r="L2220" t="s">
        <v>630</v>
      </c>
      <c r="M2220" t="s">
        <v>42</v>
      </c>
      <c r="N2220">
        <v>95123</v>
      </c>
      <c r="O2220" t="s">
        <v>43</v>
      </c>
      <c r="P2220" t="s">
        <v>5173</v>
      </c>
      <c r="Q2220" t="s">
        <v>31</v>
      </c>
      <c r="R2220" t="s">
        <v>35</v>
      </c>
      <c r="S2220" t="s">
        <v>5174</v>
      </c>
      <c r="T2220" s="9">
        <v>108.61</v>
      </c>
      <c r="U2220">
        <v>4</v>
      </c>
      <c r="V2220" s="2">
        <v>0.2</v>
      </c>
      <c r="W2220" s="6">
        <v>9.5</v>
      </c>
      <c r="X2220" s="14">
        <f>AA2220-W2220</f>
        <v>338.05200000000002</v>
      </c>
      <c r="Y2220" s="6">
        <f>T2220*U2220</f>
        <v>434.44</v>
      </c>
      <c r="Z2220" s="6">
        <f>Y2220*V2220</f>
        <v>86.888000000000005</v>
      </c>
      <c r="AA2220" s="6">
        <f t="shared" si="185"/>
        <v>347.55200000000002</v>
      </c>
    </row>
    <row r="2221" spans="2:27" x14ac:dyDescent="0.3">
      <c r="B2221">
        <v>2218</v>
      </c>
      <c r="C2221" t="s">
        <v>5175</v>
      </c>
      <c r="D2221" s="1">
        <v>41902</v>
      </c>
      <c r="E2221" s="1">
        <v>41907</v>
      </c>
      <c r="F2221" s="9" t="str">
        <f t="shared" si="188"/>
        <v>5 days</v>
      </c>
      <c r="G2221" t="s">
        <v>49</v>
      </c>
      <c r="H2221" t="s">
        <v>5176</v>
      </c>
      <c r="I2221" t="s">
        <v>5177</v>
      </c>
      <c r="J2221" t="s">
        <v>40</v>
      </c>
      <c r="K2221" t="s">
        <v>26</v>
      </c>
      <c r="L2221" t="s">
        <v>1525</v>
      </c>
      <c r="M2221" t="s">
        <v>53</v>
      </c>
      <c r="N2221">
        <v>32216</v>
      </c>
      <c r="O2221" t="s">
        <v>29</v>
      </c>
      <c r="P2221" t="s">
        <v>5178</v>
      </c>
      <c r="Q2221" t="s">
        <v>45</v>
      </c>
      <c r="R2221" t="s">
        <v>67</v>
      </c>
      <c r="S2221" t="s">
        <v>5179</v>
      </c>
      <c r="T2221" s="9">
        <v>2.82</v>
      </c>
      <c r="U2221">
        <v>2</v>
      </c>
      <c r="V2221" s="2">
        <v>0.2</v>
      </c>
      <c r="W2221" s="6">
        <v>0.99</v>
      </c>
      <c r="X2221" s="14">
        <f>AA2221-W2221</f>
        <v>3.5219999999999994</v>
      </c>
      <c r="Y2221" s="6">
        <f>T2221*U2221</f>
        <v>5.64</v>
      </c>
      <c r="Z2221" s="6">
        <f>Y2221*V2221</f>
        <v>1.1279999999999999</v>
      </c>
      <c r="AA2221" s="6">
        <f t="shared" si="185"/>
        <v>4.5119999999999996</v>
      </c>
    </row>
    <row r="2222" spans="2:27" x14ac:dyDescent="0.3">
      <c r="B2222">
        <v>2219</v>
      </c>
      <c r="C2222" t="s">
        <v>5180</v>
      </c>
      <c r="D2222" s="1">
        <v>42944</v>
      </c>
      <c r="E2222" s="1">
        <v>42743</v>
      </c>
      <c r="F2222" s="23" t="s">
        <v>10956</v>
      </c>
      <c r="G2222" t="s">
        <v>49</v>
      </c>
      <c r="H2222" t="s">
        <v>5181</v>
      </c>
      <c r="I2222" t="s">
        <v>5182</v>
      </c>
      <c r="J2222" t="s">
        <v>40</v>
      </c>
      <c r="K2222" t="s">
        <v>26</v>
      </c>
      <c r="L2222" t="s">
        <v>126</v>
      </c>
      <c r="M2222" t="s">
        <v>42</v>
      </c>
      <c r="N2222">
        <v>94110</v>
      </c>
      <c r="O2222" t="s">
        <v>43</v>
      </c>
      <c r="P2222" t="s">
        <v>2919</v>
      </c>
      <c r="Q2222" t="s">
        <v>45</v>
      </c>
      <c r="R2222" t="s">
        <v>74</v>
      </c>
      <c r="S2222" t="s">
        <v>2920</v>
      </c>
      <c r="T2222" s="9">
        <v>9.98</v>
      </c>
      <c r="U2222">
        <v>4</v>
      </c>
      <c r="V2222" s="2">
        <v>0.2</v>
      </c>
      <c r="W2222" s="6">
        <v>3.62</v>
      </c>
      <c r="X2222" s="14">
        <f>AA2222-W2222</f>
        <v>28.315999999999999</v>
      </c>
      <c r="Y2222" s="6">
        <f>T2222*U2222</f>
        <v>39.92</v>
      </c>
      <c r="Z2222" s="6">
        <f>Y2222*V2222</f>
        <v>7.9840000000000009</v>
      </c>
      <c r="AA2222" s="6">
        <f t="shared" si="185"/>
        <v>31.936</v>
      </c>
    </row>
    <row r="2223" spans="2:27" x14ac:dyDescent="0.3">
      <c r="B2223">
        <v>2220</v>
      </c>
      <c r="C2223" t="s">
        <v>5180</v>
      </c>
      <c r="D2223" s="1">
        <v>42944</v>
      </c>
      <c r="E2223" s="1">
        <v>42743</v>
      </c>
      <c r="F2223" s="23" t="s">
        <v>10956</v>
      </c>
      <c r="G2223" t="s">
        <v>49</v>
      </c>
      <c r="H2223" t="s">
        <v>5181</v>
      </c>
      <c r="I2223" t="s">
        <v>5182</v>
      </c>
      <c r="J2223" t="s">
        <v>40</v>
      </c>
      <c r="K2223" t="s">
        <v>26</v>
      </c>
      <c r="L2223" t="s">
        <v>126</v>
      </c>
      <c r="M2223" t="s">
        <v>42</v>
      </c>
      <c r="N2223">
        <v>94110</v>
      </c>
      <c r="O2223" t="s">
        <v>43</v>
      </c>
      <c r="P2223" t="s">
        <v>1413</v>
      </c>
      <c r="Q2223" t="s">
        <v>45</v>
      </c>
      <c r="R2223" t="s">
        <v>58</v>
      </c>
      <c r="S2223" t="s">
        <v>1414</v>
      </c>
      <c r="T2223" s="9">
        <v>14.98</v>
      </c>
      <c r="U2223">
        <v>1</v>
      </c>
      <c r="V2223" s="2">
        <v>0</v>
      </c>
      <c r="W2223" s="6">
        <v>4.1900000000000004</v>
      </c>
      <c r="X2223" s="14">
        <f>AA2223-W2223</f>
        <v>10.79</v>
      </c>
      <c r="Y2223" s="6">
        <f>T2223*U2223</f>
        <v>14.98</v>
      </c>
      <c r="Z2223" s="6">
        <f>Y2223*V2223</f>
        <v>0</v>
      </c>
      <c r="AA2223" s="6">
        <f t="shared" si="185"/>
        <v>14.98</v>
      </c>
    </row>
    <row r="2224" spans="2:27" x14ac:dyDescent="0.3">
      <c r="B2224">
        <v>2221</v>
      </c>
      <c r="C2224" t="s">
        <v>5180</v>
      </c>
      <c r="D2224" s="1">
        <v>42944</v>
      </c>
      <c r="E2224" s="1">
        <v>42743</v>
      </c>
      <c r="F2224" s="23" t="s">
        <v>10956</v>
      </c>
      <c r="G2224" t="s">
        <v>49</v>
      </c>
      <c r="H2224" t="s">
        <v>5181</v>
      </c>
      <c r="I2224" t="s">
        <v>5182</v>
      </c>
      <c r="J2224" t="s">
        <v>40</v>
      </c>
      <c r="K2224" t="s">
        <v>26</v>
      </c>
      <c r="L2224" t="s">
        <v>126</v>
      </c>
      <c r="M2224" t="s">
        <v>42</v>
      </c>
      <c r="N2224">
        <v>94110</v>
      </c>
      <c r="O2224" t="s">
        <v>43</v>
      </c>
      <c r="P2224" t="s">
        <v>4472</v>
      </c>
      <c r="Q2224" t="s">
        <v>70</v>
      </c>
      <c r="R2224" t="s">
        <v>71</v>
      </c>
      <c r="S2224" t="s">
        <v>4473</v>
      </c>
      <c r="T2224" s="9">
        <v>1145.5999999999999</v>
      </c>
      <c r="U2224">
        <v>4</v>
      </c>
      <c r="V2224" s="2">
        <v>0.2</v>
      </c>
      <c r="W2224" s="6">
        <v>100.24</v>
      </c>
      <c r="X2224" s="14">
        <f>AA2224-W2224</f>
        <v>3565.68</v>
      </c>
      <c r="Y2224" s="6">
        <f>T2224*U2224</f>
        <v>4582.3999999999996</v>
      </c>
      <c r="Z2224" s="6">
        <f>Y2224*V2224</f>
        <v>916.48</v>
      </c>
      <c r="AA2224" s="6">
        <f t="shared" si="185"/>
        <v>3665.9199999999996</v>
      </c>
    </row>
    <row r="2225" spans="2:27" x14ac:dyDescent="0.3">
      <c r="B2225">
        <v>2222</v>
      </c>
      <c r="C2225" t="s">
        <v>5183</v>
      </c>
      <c r="D2225" s="1">
        <v>42167</v>
      </c>
      <c r="E2225" s="1">
        <v>42167</v>
      </c>
      <c r="F2225" s="9" t="str">
        <f t="shared" ref="F2225:F2227" si="189">DATEDIF(D2225,E2225,"d")&amp;" days"</f>
        <v>0 days</v>
      </c>
      <c r="G2225" t="s">
        <v>1292</v>
      </c>
      <c r="H2225" t="s">
        <v>5184</v>
      </c>
      <c r="I2225" t="s">
        <v>5185</v>
      </c>
      <c r="J2225" t="s">
        <v>25</v>
      </c>
      <c r="K2225" t="s">
        <v>26</v>
      </c>
      <c r="L2225" t="s">
        <v>5186</v>
      </c>
      <c r="M2225" t="s">
        <v>497</v>
      </c>
      <c r="N2225">
        <v>43302</v>
      </c>
      <c r="O2225" t="s">
        <v>147</v>
      </c>
      <c r="P2225" t="s">
        <v>5023</v>
      </c>
      <c r="Q2225" t="s">
        <v>70</v>
      </c>
      <c r="R2225" t="s">
        <v>71</v>
      </c>
      <c r="S2225" t="s">
        <v>5024</v>
      </c>
      <c r="T2225" s="9">
        <v>485.94</v>
      </c>
      <c r="U2225">
        <v>2</v>
      </c>
      <c r="V2225" s="2">
        <v>0.4</v>
      </c>
      <c r="W2225" s="6">
        <v>-89.09</v>
      </c>
      <c r="X2225" s="14">
        <f>AA2225-W2225</f>
        <v>672.21799999999996</v>
      </c>
      <c r="Y2225" s="6">
        <f>T2225*U2225</f>
        <v>971.88</v>
      </c>
      <c r="Z2225" s="6">
        <f>Y2225*V2225</f>
        <v>388.75200000000001</v>
      </c>
      <c r="AA2225" s="6">
        <f t="shared" si="185"/>
        <v>583.12799999999993</v>
      </c>
    </row>
    <row r="2226" spans="2:27" x14ac:dyDescent="0.3">
      <c r="B2226">
        <v>2223</v>
      </c>
      <c r="C2226" t="s">
        <v>5183</v>
      </c>
      <c r="D2226" s="1">
        <v>42167</v>
      </c>
      <c r="E2226" s="1">
        <v>42167</v>
      </c>
      <c r="F2226" s="9" t="str">
        <f t="shared" si="189"/>
        <v>0 days</v>
      </c>
      <c r="G2226" t="s">
        <v>1292</v>
      </c>
      <c r="H2226" t="s">
        <v>5184</v>
      </c>
      <c r="I2226" t="s">
        <v>5185</v>
      </c>
      <c r="J2226" t="s">
        <v>25</v>
      </c>
      <c r="K2226" t="s">
        <v>26</v>
      </c>
      <c r="L2226" t="s">
        <v>5186</v>
      </c>
      <c r="M2226" t="s">
        <v>497</v>
      </c>
      <c r="N2226">
        <v>43302</v>
      </c>
      <c r="O2226" t="s">
        <v>147</v>
      </c>
      <c r="P2226" t="s">
        <v>1991</v>
      </c>
      <c r="Q2226" t="s">
        <v>45</v>
      </c>
      <c r="R2226" t="s">
        <v>67</v>
      </c>
      <c r="S2226" t="s">
        <v>1992</v>
      </c>
      <c r="T2226" s="9">
        <v>37.380000000000003</v>
      </c>
      <c r="U2226">
        <v>8</v>
      </c>
      <c r="V2226" s="2">
        <v>0.2</v>
      </c>
      <c r="W2226" s="6">
        <v>4.67</v>
      </c>
      <c r="X2226" s="14">
        <f>AA2226-W2226</f>
        <v>234.56200000000004</v>
      </c>
      <c r="Y2226" s="6">
        <f>T2226*U2226</f>
        <v>299.04000000000002</v>
      </c>
      <c r="Z2226" s="6">
        <f>Y2226*V2226</f>
        <v>59.808000000000007</v>
      </c>
      <c r="AA2226" s="6">
        <f t="shared" si="185"/>
        <v>239.23200000000003</v>
      </c>
    </row>
    <row r="2227" spans="2:27" x14ac:dyDescent="0.3">
      <c r="B2227">
        <v>2224</v>
      </c>
      <c r="C2227" t="s">
        <v>5183</v>
      </c>
      <c r="D2227" s="1">
        <v>42167</v>
      </c>
      <c r="E2227" s="1">
        <v>42167</v>
      </c>
      <c r="F2227" s="9" t="str">
        <f t="shared" si="189"/>
        <v>0 days</v>
      </c>
      <c r="G2227" t="s">
        <v>1292</v>
      </c>
      <c r="H2227" t="s">
        <v>5184</v>
      </c>
      <c r="I2227" t="s">
        <v>5185</v>
      </c>
      <c r="J2227" t="s">
        <v>25</v>
      </c>
      <c r="K2227" t="s">
        <v>26</v>
      </c>
      <c r="L2227" t="s">
        <v>5186</v>
      </c>
      <c r="M2227" t="s">
        <v>497</v>
      </c>
      <c r="N2227">
        <v>43302</v>
      </c>
      <c r="O2227" t="s">
        <v>147</v>
      </c>
      <c r="P2227" t="s">
        <v>891</v>
      </c>
      <c r="Q2227" t="s">
        <v>31</v>
      </c>
      <c r="R2227" t="s">
        <v>35</v>
      </c>
      <c r="S2227" t="s">
        <v>892</v>
      </c>
      <c r="T2227" s="9">
        <v>70.69</v>
      </c>
      <c r="U2227">
        <v>1</v>
      </c>
      <c r="V2227" s="2">
        <v>0.3</v>
      </c>
      <c r="W2227" s="6">
        <v>-24.24</v>
      </c>
      <c r="X2227" s="14">
        <f>AA2227-W2227</f>
        <v>73.722999999999999</v>
      </c>
      <c r="Y2227" s="6">
        <f>T2227*U2227</f>
        <v>70.69</v>
      </c>
      <c r="Z2227" s="6">
        <f>Y2227*V2227</f>
        <v>21.206999999999997</v>
      </c>
      <c r="AA2227" s="6">
        <f t="shared" si="185"/>
        <v>49.483000000000004</v>
      </c>
    </row>
    <row r="2228" spans="2:27" x14ac:dyDescent="0.3">
      <c r="B2228">
        <v>2225</v>
      </c>
      <c r="C2228" t="s">
        <v>5187</v>
      </c>
      <c r="D2228" s="1">
        <v>42947</v>
      </c>
      <c r="E2228" s="1">
        <v>42863</v>
      </c>
      <c r="F2228" s="23" t="s">
        <v>10956</v>
      </c>
      <c r="G2228" t="s">
        <v>49</v>
      </c>
      <c r="H2228" t="s">
        <v>896</v>
      </c>
      <c r="I2228" t="s">
        <v>897</v>
      </c>
      <c r="J2228" t="s">
        <v>40</v>
      </c>
      <c r="K2228" t="s">
        <v>26</v>
      </c>
      <c r="L2228" t="s">
        <v>145</v>
      </c>
      <c r="M2228" t="s">
        <v>146</v>
      </c>
      <c r="N2228">
        <v>19134</v>
      </c>
      <c r="O2228" t="s">
        <v>147</v>
      </c>
      <c r="P2228" t="s">
        <v>5188</v>
      </c>
      <c r="Q2228" t="s">
        <v>45</v>
      </c>
      <c r="R2228" t="s">
        <v>89</v>
      </c>
      <c r="S2228" t="s">
        <v>5189</v>
      </c>
      <c r="T2228" s="9">
        <v>54.82</v>
      </c>
      <c r="U2228">
        <v>3</v>
      </c>
      <c r="V2228" s="2">
        <v>0.2</v>
      </c>
      <c r="W2228" s="6">
        <v>17.82</v>
      </c>
      <c r="X2228" s="14">
        <f>AA2228-W2228</f>
        <v>113.74800000000002</v>
      </c>
      <c r="Y2228" s="6">
        <f>T2228*U2228</f>
        <v>164.46</v>
      </c>
      <c r="Z2228" s="6">
        <f>Y2228*V2228</f>
        <v>32.892000000000003</v>
      </c>
      <c r="AA2228" s="6">
        <f t="shared" si="185"/>
        <v>131.56800000000001</v>
      </c>
    </row>
    <row r="2229" spans="2:27" x14ac:dyDescent="0.3">
      <c r="B2229">
        <v>2226</v>
      </c>
      <c r="C2229" t="s">
        <v>5190</v>
      </c>
      <c r="D2229" s="1">
        <v>42448</v>
      </c>
      <c r="E2229" s="1">
        <v>42450</v>
      </c>
      <c r="F2229" s="9" t="str">
        <f>DATEDIF(D2229,E2229,"d")&amp;" days"</f>
        <v>2 days</v>
      </c>
      <c r="G2229" t="s">
        <v>22</v>
      </c>
      <c r="H2229" t="s">
        <v>5191</v>
      </c>
      <c r="I2229" t="s">
        <v>5192</v>
      </c>
      <c r="J2229" t="s">
        <v>25</v>
      </c>
      <c r="K2229" t="s">
        <v>26</v>
      </c>
      <c r="L2229" t="s">
        <v>5193</v>
      </c>
      <c r="M2229" t="s">
        <v>456</v>
      </c>
      <c r="N2229">
        <v>80122</v>
      </c>
      <c r="O2229" t="s">
        <v>43</v>
      </c>
      <c r="P2229" t="s">
        <v>5194</v>
      </c>
      <c r="Q2229" t="s">
        <v>31</v>
      </c>
      <c r="R2229" t="s">
        <v>32</v>
      </c>
      <c r="S2229" t="s">
        <v>5195</v>
      </c>
      <c r="T2229" s="9">
        <v>72.290000000000006</v>
      </c>
      <c r="U2229">
        <v>1</v>
      </c>
      <c r="V2229" s="2">
        <v>0.7</v>
      </c>
      <c r="W2229" s="6">
        <v>-98.8</v>
      </c>
      <c r="X2229" s="14">
        <f>AA2229-W2229</f>
        <v>120.48699999999999</v>
      </c>
      <c r="Y2229" s="6">
        <f>T2229*U2229</f>
        <v>72.290000000000006</v>
      </c>
      <c r="Z2229" s="6">
        <f>Y2229*V2229</f>
        <v>50.603000000000002</v>
      </c>
      <c r="AA2229" s="6">
        <f t="shared" si="185"/>
        <v>21.687000000000005</v>
      </c>
    </row>
    <row r="2230" spans="2:27" x14ac:dyDescent="0.3">
      <c r="B2230">
        <v>2227</v>
      </c>
      <c r="C2230" t="s">
        <v>5196</v>
      </c>
      <c r="D2230" s="1">
        <v>42945</v>
      </c>
      <c r="E2230" s="1">
        <v>42802</v>
      </c>
      <c r="F2230" s="23" t="s">
        <v>10956</v>
      </c>
      <c r="G2230" t="s">
        <v>49</v>
      </c>
      <c r="H2230" t="s">
        <v>1348</v>
      </c>
      <c r="I2230" t="s">
        <v>1349</v>
      </c>
      <c r="J2230" t="s">
        <v>40</v>
      </c>
      <c r="K2230" t="s">
        <v>26</v>
      </c>
      <c r="L2230" t="s">
        <v>1239</v>
      </c>
      <c r="M2230" t="s">
        <v>103</v>
      </c>
      <c r="N2230">
        <v>78745</v>
      </c>
      <c r="O2230" t="s">
        <v>104</v>
      </c>
      <c r="P2230" t="s">
        <v>3149</v>
      </c>
      <c r="Q2230" t="s">
        <v>45</v>
      </c>
      <c r="R2230" t="s">
        <v>268</v>
      </c>
      <c r="S2230" t="s">
        <v>3150</v>
      </c>
      <c r="T2230" s="9">
        <v>2.9</v>
      </c>
      <c r="U2230">
        <v>2</v>
      </c>
      <c r="V2230" s="2">
        <v>0.2</v>
      </c>
      <c r="W2230" s="6">
        <v>0.47</v>
      </c>
      <c r="X2230" s="14">
        <f>AA2230-W2230</f>
        <v>4.17</v>
      </c>
      <c r="Y2230" s="6">
        <f>T2230*U2230</f>
        <v>5.8</v>
      </c>
      <c r="Z2230" s="6">
        <f>Y2230*V2230</f>
        <v>1.1599999999999999</v>
      </c>
      <c r="AA2230" s="6">
        <f t="shared" si="185"/>
        <v>4.6399999999999997</v>
      </c>
    </row>
    <row r="2231" spans="2:27" x14ac:dyDescent="0.3">
      <c r="B2231">
        <v>2228</v>
      </c>
      <c r="C2231" t="s">
        <v>5196</v>
      </c>
      <c r="D2231" s="1">
        <v>42945</v>
      </c>
      <c r="E2231" s="1">
        <v>42802</v>
      </c>
      <c r="F2231" s="23" t="s">
        <v>10956</v>
      </c>
      <c r="G2231" t="s">
        <v>49</v>
      </c>
      <c r="H2231" t="s">
        <v>1348</v>
      </c>
      <c r="I2231" t="s">
        <v>1349</v>
      </c>
      <c r="J2231" t="s">
        <v>40</v>
      </c>
      <c r="K2231" t="s">
        <v>26</v>
      </c>
      <c r="L2231" t="s">
        <v>1239</v>
      </c>
      <c r="M2231" t="s">
        <v>103</v>
      </c>
      <c r="N2231">
        <v>78745</v>
      </c>
      <c r="O2231" t="s">
        <v>104</v>
      </c>
      <c r="P2231" t="s">
        <v>1924</v>
      </c>
      <c r="Q2231" t="s">
        <v>70</v>
      </c>
      <c r="R2231" t="s">
        <v>71</v>
      </c>
      <c r="S2231" t="s">
        <v>1925</v>
      </c>
      <c r="T2231" s="9">
        <v>124.79</v>
      </c>
      <c r="U2231">
        <v>1</v>
      </c>
      <c r="V2231" s="2">
        <v>0.2</v>
      </c>
      <c r="W2231" s="6">
        <v>15.6</v>
      </c>
      <c r="X2231" s="14">
        <f>AA2231-W2231</f>
        <v>84.232000000000014</v>
      </c>
      <c r="Y2231" s="6">
        <f>T2231*U2231</f>
        <v>124.79</v>
      </c>
      <c r="Z2231" s="6">
        <f>Y2231*V2231</f>
        <v>24.958000000000002</v>
      </c>
      <c r="AA2231" s="6">
        <f t="shared" si="185"/>
        <v>99.832000000000008</v>
      </c>
    </row>
    <row r="2232" spans="2:27" x14ac:dyDescent="0.3">
      <c r="B2232">
        <v>2229</v>
      </c>
      <c r="C2232" t="s">
        <v>5197</v>
      </c>
      <c r="D2232" s="1">
        <v>42379</v>
      </c>
      <c r="E2232" s="1">
        <v>42500</v>
      </c>
      <c r="F2232" s="9" t="str">
        <f t="shared" ref="F2232:F2234" si="190">DATEDIF(D2232,E2232,"d")&amp;" days"</f>
        <v>121 days</v>
      </c>
      <c r="G2232" t="s">
        <v>49</v>
      </c>
      <c r="H2232" t="s">
        <v>3475</v>
      </c>
      <c r="I2232" t="s">
        <v>3476</v>
      </c>
      <c r="J2232" t="s">
        <v>25</v>
      </c>
      <c r="K2232" t="s">
        <v>26</v>
      </c>
      <c r="L2232" t="s">
        <v>265</v>
      </c>
      <c r="M2232" t="s">
        <v>266</v>
      </c>
      <c r="N2232">
        <v>10024</v>
      </c>
      <c r="O2232" t="s">
        <v>147</v>
      </c>
      <c r="P2232" t="s">
        <v>5075</v>
      </c>
      <c r="Q2232" t="s">
        <v>31</v>
      </c>
      <c r="R2232" t="s">
        <v>55</v>
      </c>
      <c r="S2232" t="s">
        <v>5076</v>
      </c>
      <c r="T2232" s="9">
        <v>330.59</v>
      </c>
      <c r="U2232">
        <v>1</v>
      </c>
      <c r="V2232" s="2">
        <v>0.4</v>
      </c>
      <c r="W2232" s="6">
        <v>-115.71</v>
      </c>
      <c r="X2232" s="14">
        <f>AA2232-W2232</f>
        <v>314.06399999999996</v>
      </c>
      <c r="Y2232" s="6">
        <f>T2232*U2232</f>
        <v>330.59</v>
      </c>
      <c r="Z2232" s="6">
        <f>Y2232*V2232</f>
        <v>132.23599999999999</v>
      </c>
      <c r="AA2232" s="6">
        <f t="shared" si="185"/>
        <v>198.35399999999998</v>
      </c>
    </row>
    <row r="2233" spans="2:27" x14ac:dyDescent="0.3">
      <c r="B2233">
        <v>2230</v>
      </c>
      <c r="C2233" t="s">
        <v>5198</v>
      </c>
      <c r="D2233" s="1">
        <v>41729</v>
      </c>
      <c r="E2233" s="1">
        <v>41763</v>
      </c>
      <c r="F2233" s="9" t="str">
        <f t="shared" si="190"/>
        <v>34 days</v>
      </c>
      <c r="G2233" t="s">
        <v>49</v>
      </c>
      <c r="H2233" t="s">
        <v>3339</v>
      </c>
      <c r="I2233" t="s">
        <v>3340</v>
      </c>
      <c r="J2233" t="s">
        <v>25</v>
      </c>
      <c r="K2233" t="s">
        <v>26</v>
      </c>
      <c r="L2233" t="s">
        <v>126</v>
      </c>
      <c r="M2233" t="s">
        <v>42</v>
      </c>
      <c r="N2233">
        <v>94122</v>
      </c>
      <c r="O2233" t="s">
        <v>43</v>
      </c>
      <c r="P2233" t="s">
        <v>4731</v>
      </c>
      <c r="Q2233" t="s">
        <v>45</v>
      </c>
      <c r="R2233" t="s">
        <v>74</v>
      </c>
      <c r="S2233" t="s">
        <v>4732</v>
      </c>
      <c r="T2233" s="9">
        <v>673.57</v>
      </c>
      <c r="U2233">
        <v>2</v>
      </c>
      <c r="V2233" s="2">
        <v>0.2</v>
      </c>
      <c r="W2233" s="6">
        <v>252.59</v>
      </c>
      <c r="X2233" s="14">
        <f>AA2233-W2233</f>
        <v>825.12199999999996</v>
      </c>
      <c r="Y2233" s="6">
        <f>T2233*U2233</f>
        <v>1347.14</v>
      </c>
      <c r="Z2233" s="6">
        <f>Y2233*V2233</f>
        <v>269.42800000000005</v>
      </c>
      <c r="AA2233" s="6">
        <f t="shared" si="185"/>
        <v>1077.712</v>
      </c>
    </row>
    <row r="2234" spans="2:27" x14ac:dyDescent="0.3">
      <c r="B2234">
        <v>2231</v>
      </c>
      <c r="C2234" t="s">
        <v>5198</v>
      </c>
      <c r="D2234" s="1">
        <v>41729</v>
      </c>
      <c r="E2234" s="1">
        <v>41763</v>
      </c>
      <c r="F2234" s="9" t="str">
        <f t="shared" si="190"/>
        <v>34 days</v>
      </c>
      <c r="G2234" t="s">
        <v>49</v>
      </c>
      <c r="H2234" t="s">
        <v>3339</v>
      </c>
      <c r="I2234" t="s">
        <v>3340</v>
      </c>
      <c r="J2234" t="s">
        <v>25</v>
      </c>
      <c r="K2234" t="s">
        <v>26</v>
      </c>
      <c r="L2234" t="s">
        <v>126</v>
      </c>
      <c r="M2234" t="s">
        <v>42</v>
      </c>
      <c r="N2234">
        <v>94122</v>
      </c>
      <c r="O2234" t="s">
        <v>43</v>
      </c>
      <c r="P2234" t="s">
        <v>5199</v>
      </c>
      <c r="Q2234" t="s">
        <v>45</v>
      </c>
      <c r="R2234" t="s">
        <v>77</v>
      </c>
      <c r="S2234" t="s">
        <v>5200</v>
      </c>
      <c r="T2234" s="9">
        <v>52.98</v>
      </c>
      <c r="U2234">
        <v>2</v>
      </c>
      <c r="V2234" s="2">
        <v>0</v>
      </c>
      <c r="W2234" s="6">
        <v>14.83</v>
      </c>
      <c r="X2234" s="14">
        <f>AA2234-W2234</f>
        <v>91.13</v>
      </c>
      <c r="Y2234" s="6">
        <f>T2234*U2234</f>
        <v>105.96</v>
      </c>
      <c r="Z2234" s="6">
        <f>Y2234*V2234</f>
        <v>0</v>
      </c>
      <c r="AA2234" s="6">
        <f t="shared" si="185"/>
        <v>105.96</v>
      </c>
    </row>
    <row r="2235" spans="2:27" x14ac:dyDescent="0.3">
      <c r="B2235">
        <v>2232</v>
      </c>
      <c r="C2235" t="s">
        <v>5201</v>
      </c>
      <c r="D2235" s="1">
        <v>42912</v>
      </c>
      <c r="E2235" s="1">
        <v>42742</v>
      </c>
      <c r="F2235" s="23" t="s">
        <v>10956</v>
      </c>
      <c r="G2235" t="s">
        <v>49</v>
      </c>
      <c r="H2235" t="s">
        <v>5202</v>
      </c>
      <c r="I2235" t="s">
        <v>5203</v>
      </c>
      <c r="J2235" t="s">
        <v>25</v>
      </c>
      <c r="K2235" t="s">
        <v>26</v>
      </c>
      <c r="L2235" t="s">
        <v>3296</v>
      </c>
      <c r="M2235" t="s">
        <v>253</v>
      </c>
      <c r="N2235">
        <v>46350</v>
      </c>
      <c r="O2235" t="s">
        <v>104</v>
      </c>
      <c r="P2235" t="s">
        <v>3116</v>
      </c>
      <c r="Q2235" t="s">
        <v>31</v>
      </c>
      <c r="R2235" t="s">
        <v>64</v>
      </c>
      <c r="S2235" t="s">
        <v>3117</v>
      </c>
      <c r="T2235" s="9">
        <v>526.45000000000005</v>
      </c>
      <c r="U2235">
        <v>5</v>
      </c>
      <c r="V2235" s="2">
        <v>0</v>
      </c>
      <c r="W2235" s="6">
        <v>31.59</v>
      </c>
      <c r="X2235" s="14">
        <f>AA2235-W2235</f>
        <v>2600.66</v>
      </c>
      <c r="Y2235" s="6">
        <f>T2235*U2235</f>
        <v>2632.25</v>
      </c>
      <c r="Z2235" s="6">
        <f>Y2235*V2235</f>
        <v>0</v>
      </c>
      <c r="AA2235" s="6">
        <f t="shared" si="185"/>
        <v>2632.25</v>
      </c>
    </row>
    <row r="2236" spans="2:27" x14ac:dyDescent="0.3">
      <c r="B2236">
        <v>2233</v>
      </c>
      <c r="C2236" t="s">
        <v>5204</v>
      </c>
      <c r="D2236" s="1">
        <v>42985</v>
      </c>
      <c r="E2236" s="1">
        <v>42930</v>
      </c>
      <c r="F2236" s="23" t="s">
        <v>10956</v>
      </c>
      <c r="G2236" t="s">
        <v>49</v>
      </c>
      <c r="H2236" t="s">
        <v>5113</v>
      </c>
      <c r="I2236" t="s">
        <v>5114</v>
      </c>
      <c r="J2236" t="s">
        <v>25</v>
      </c>
      <c r="K2236" t="s">
        <v>26</v>
      </c>
      <c r="L2236" t="s">
        <v>302</v>
      </c>
      <c r="M2236" t="s">
        <v>210</v>
      </c>
      <c r="N2236">
        <v>60610</v>
      </c>
      <c r="O2236" t="s">
        <v>104</v>
      </c>
      <c r="P2236" t="s">
        <v>5205</v>
      </c>
      <c r="Q2236" t="s">
        <v>45</v>
      </c>
      <c r="R2236" t="s">
        <v>58</v>
      </c>
      <c r="S2236" t="s">
        <v>5206</v>
      </c>
      <c r="T2236" s="9">
        <v>228.92</v>
      </c>
      <c r="U2236">
        <v>5</v>
      </c>
      <c r="V2236" s="2">
        <v>0.2</v>
      </c>
      <c r="W2236" s="6">
        <v>14.31</v>
      </c>
      <c r="X2236" s="14">
        <f>AA2236-W2236</f>
        <v>901.37</v>
      </c>
      <c r="Y2236" s="6">
        <f>T2236*U2236</f>
        <v>1144.5999999999999</v>
      </c>
      <c r="Z2236" s="6">
        <f>Y2236*V2236</f>
        <v>228.92</v>
      </c>
      <c r="AA2236" s="6">
        <f t="shared" si="185"/>
        <v>915.68</v>
      </c>
    </row>
    <row r="2237" spans="2:27" x14ac:dyDescent="0.3">
      <c r="B2237">
        <v>2234</v>
      </c>
      <c r="C2237" t="s">
        <v>5207</v>
      </c>
      <c r="D2237" s="1">
        <v>42352</v>
      </c>
      <c r="E2237" s="1">
        <v>42354</v>
      </c>
      <c r="F2237" s="9" t="str">
        <f t="shared" ref="F2237:F2244" si="191">DATEDIF(D2237,E2237,"d")&amp;" days"</f>
        <v>2 days</v>
      </c>
      <c r="G2237" t="s">
        <v>22</v>
      </c>
      <c r="H2237" t="s">
        <v>2216</v>
      </c>
      <c r="I2237" t="s">
        <v>2217</v>
      </c>
      <c r="J2237" t="s">
        <v>25</v>
      </c>
      <c r="K2237" t="s">
        <v>26</v>
      </c>
      <c r="L2237" t="s">
        <v>418</v>
      </c>
      <c r="M2237" t="s">
        <v>419</v>
      </c>
      <c r="N2237">
        <v>97206</v>
      </c>
      <c r="O2237" t="s">
        <v>43</v>
      </c>
      <c r="P2237" t="s">
        <v>5208</v>
      </c>
      <c r="Q2237" t="s">
        <v>70</v>
      </c>
      <c r="R2237" t="s">
        <v>71</v>
      </c>
      <c r="S2237" t="s">
        <v>5209</v>
      </c>
      <c r="T2237" s="9">
        <v>319.97000000000003</v>
      </c>
      <c r="U2237">
        <v>4</v>
      </c>
      <c r="V2237" s="2">
        <v>0.2</v>
      </c>
      <c r="W2237" s="6">
        <v>36</v>
      </c>
      <c r="X2237" s="14">
        <f>AA2237-W2237</f>
        <v>987.90400000000011</v>
      </c>
      <c r="Y2237" s="6">
        <f>T2237*U2237</f>
        <v>1279.8800000000001</v>
      </c>
      <c r="Z2237" s="6">
        <f>Y2237*V2237</f>
        <v>255.97600000000003</v>
      </c>
      <c r="AA2237" s="6">
        <f t="shared" si="185"/>
        <v>1023.9040000000001</v>
      </c>
    </row>
    <row r="2238" spans="2:27" x14ac:dyDescent="0.3">
      <c r="B2238">
        <v>2235</v>
      </c>
      <c r="C2238" t="s">
        <v>5210</v>
      </c>
      <c r="D2238" s="1">
        <v>42867</v>
      </c>
      <c r="E2238" s="1">
        <v>43020</v>
      </c>
      <c r="F2238" s="9" t="str">
        <f t="shared" si="191"/>
        <v>153 days</v>
      </c>
      <c r="G2238" t="s">
        <v>49</v>
      </c>
      <c r="H2238" t="s">
        <v>3609</v>
      </c>
      <c r="I2238" t="s">
        <v>3610</v>
      </c>
      <c r="J2238" t="s">
        <v>40</v>
      </c>
      <c r="K2238" t="s">
        <v>26</v>
      </c>
      <c r="L2238" t="s">
        <v>2225</v>
      </c>
      <c r="M2238" t="s">
        <v>5211</v>
      </c>
      <c r="N2238">
        <v>5408</v>
      </c>
      <c r="O2238" t="s">
        <v>147</v>
      </c>
      <c r="P2238" t="s">
        <v>3238</v>
      </c>
      <c r="Q2238" t="s">
        <v>70</v>
      </c>
      <c r="R2238" t="s">
        <v>160</v>
      </c>
      <c r="S2238" t="s">
        <v>3239</v>
      </c>
      <c r="T2238" s="9">
        <v>205.03</v>
      </c>
      <c r="U2238">
        <v>7</v>
      </c>
      <c r="V2238" s="2">
        <v>0</v>
      </c>
      <c r="W2238" s="6">
        <v>67.66</v>
      </c>
      <c r="X2238" s="14">
        <f>AA2238-W2238</f>
        <v>1367.55</v>
      </c>
      <c r="Y2238" s="6">
        <f>T2238*U2238</f>
        <v>1435.21</v>
      </c>
      <c r="Z2238" s="6">
        <f>Y2238*V2238</f>
        <v>0</v>
      </c>
      <c r="AA2238" s="6">
        <f t="shared" si="185"/>
        <v>1435.21</v>
      </c>
    </row>
    <row r="2239" spans="2:27" x14ac:dyDescent="0.3">
      <c r="B2239">
        <v>2236</v>
      </c>
      <c r="C2239" t="s">
        <v>5212</v>
      </c>
      <c r="D2239" s="1">
        <v>42262</v>
      </c>
      <c r="E2239" s="1">
        <v>42264</v>
      </c>
      <c r="F2239" s="9" t="str">
        <f t="shared" si="191"/>
        <v>2 days</v>
      </c>
      <c r="G2239" t="s">
        <v>22</v>
      </c>
      <c r="H2239" t="s">
        <v>4919</v>
      </c>
      <c r="I2239" t="s">
        <v>4920</v>
      </c>
      <c r="J2239" t="s">
        <v>25</v>
      </c>
      <c r="K2239" t="s">
        <v>26</v>
      </c>
      <c r="L2239" t="s">
        <v>4382</v>
      </c>
      <c r="M2239" t="s">
        <v>253</v>
      </c>
      <c r="N2239">
        <v>46203</v>
      </c>
      <c r="O2239" t="s">
        <v>104</v>
      </c>
      <c r="P2239" t="s">
        <v>2433</v>
      </c>
      <c r="Q2239" t="s">
        <v>45</v>
      </c>
      <c r="R2239" t="s">
        <v>58</v>
      </c>
      <c r="S2239" t="s">
        <v>2434</v>
      </c>
      <c r="T2239" s="9">
        <v>190.86</v>
      </c>
      <c r="U2239">
        <v>2</v>
      </c>
      <c r="V2239" s="2">
        <v>0</v>
      </c>
      <c r="W2239" s="6">
        <v>11.45</v>
      </c>
      <c r="X2239" s="14">
        <f>AA2239-W2239</f>
        <v>370.27000000000004</v>
      </c>
      <c r="Y2239" s="6">
        <f>T2239*U2239</f>
        <v>381.72</v>
      </c>
      <c r="Z2239" s="6">
        <f>Y2239*V2239</f>
        <v>0</v>
      </c>
      <c r="AA2239" s="6">
        <f t="shared" si="185"/>
        <v>381.72</v>
      </c>
    </row>
    <row r="2240" spans="2:27" x14ac:dyDescent="0.3">
      <c r="B2240">
        <v>2237</v>
      </c>
      <c r="C2240" t="s">
        <v>5212</v>
      </c>
      <c r="D2240" s="1">
        <v>42262</v>
      </c>
      <c r="E2240" s="1">
        <v>42264</v>
      </c>
      <c r="F2240" s="9" t="str">
        <f t="shared" si="191"/>
        <v>2 days</v>
      </c>
      <c r="G2240" t="s">
        <v>22</v>
      </c>
      <c r="H2240" t="s">
        <v>4919</v>
      </c>
      <c r="I2240" t="s">
        <v>4920</v>
      </c>
      <c r="J2240" t="s">
        <v>25</v>
      </c>
      <c r="K2240" t="s">
        <v>26</v>
      </c>
      <c r="L2240" t="s">
        <v>4382</v>
      </c>
      <c r="M2240" t="s">
        <v>253</v>
      </c>
      <c r="N2240">
        <v>46203</v>
      </c>
      <c r="O2240" t="s">
        <v>104</v>
      </c>
      <c r="P2240" t="s">
        <v>5213</v>
      </c>
      <c r="Q2240" t="s">
        <v>45</v>
      </c>
      <c r="R2240" t="s">
        <v>67</v>
      </c>
      <c r="S2240" t="s">
        <v>5214</v>
      </c>
      <c r="T2240" s="9">
        <v>24.32</v>
      </c>
      <c r="U2240">
        <v>8</v>
      </c>
      <c r="V2240" s="2">
        <v>0</v>
      </c>
      <c r="W2240" s="6">
        <v>8.27</v>
      </c>
      <c r="X2240" s="14">
        <f>AA2240-W2240</f>
        <v>186.29</v>
      </c>
      <c r="Y2240" s="6">
        <f>T2240*U2240</f>
        <v>194.56</v>
      </c>
      <c r="Z2240" s="6">
        <f>Y2240*V2240</f>
        <v>0</v>
      </c>
      <c r="AA2240" s="6">
        <f t="shared" si="185"/>
        <v>194.56</v>
      </c>
    </row>
    <row r="2241" spans="2:27" x14ac:dyDescent="0.3">
      <c r="B2241">
        <v>2238</v>
      </c>
      <c r="C2241" t="s">
        <v>5215</v>
      </c>
      <c r="D2241" s="1">
        <v>42566</v>
      </c>
      <c r="E2241" s="1">
        <v>42572</v>
      </c>
      <c r="F2241" s="9" t="str">
        <f t="shared" si="191"/>
        <v>6 days</v>
      </c>
      <c r="G2241" t="s">
        <v>49</v>
      </c>
      <c r="H2241" t="s">
        <v>4908</v>
      </c>
      <c r="I2241" t="s">
        <v>4909</v>
      </c>
      <c r="J2241" t="s">
        <v>101</v>
      </c>
      <c r="K2241" t="s">
        <v>26</v>
      </c>
      <c r="L2241" t="s">
        <v>3779</v>
      </c>
      <c r="M2241" t="s">
        <v>120</v>
      </c>
      <c r="N2241">
        <v>84604</v>
      </c>
      <c r="O2241" t="s">
        <v>43</v>
      </c>
      <c r="P2241" t="s">
        <v>5216</v>
      </c>
      <c r="Q2241" t="s">
        <v>45</v>
      </c>
      <c r="R2241" t="s">
        <v>578</v>
      </c>
      <c r="S2241" t="s">
        <v>5217</v>
      </c>
      <c r="T2241" s="9">
        <v>44.4</v>
      </c>
      <c r="U2241">
        <v>5</v>
      </c>
      <c r="V2241" s="2">
        <v>0</v>
      </c>
      <c r="W2241" s="6">
        <v>12.43</v>
      </c>
      <c r="X2241" s="14">
        <f>AA2241-W2241</f>
        <v>209.57</v>
      </c>
      <c r="Y2241" s="6">
        <f>T2241*U2241</f>
        <v>222</v>
      </c>
      <c r="Z2241" s="6">
        <f>Y2241*V2241</f>
        <v>0</v>
      </c>
      <c r="AA2241" s="6">
        <f t="shared" si="185"/>
        <v>222</v>
      </c>
    </row>
    <row r="2242" spans="2:27" x14ac:dyDescent="0.3">
      <c r="B2242">
        <v>2239</v>
      </c>
      <c r="C2242" t="s">
        <v>5218</v>
      </c>
      <c r="D2242" s="1">
        <v>42845</v>
      </c>
      <c r="E2242" s="1">
        <v>42851</v>
      </c>
      <c r="F2242" s="9" t="str">
        <f t="shared" si="191"/>
        <v>6 days</v>
      </c>
      <c r="G2242" t="s">
        <v>49</v>
      </c>
      <c r="H2242" t="s">
        <v>2662</v>
      </c>
      <c r="I2242" t="s">
        <v>2663</v>
      </c>
      <c r="J2242" t="s">
        <v>101</v>
      </c>
      <c r="K2242" t="s">
        <v>26</v>
      </c>
      <c r="L2242" t="s">
        <v>302</v>
      </c>
      <c r="M2242" t="s">
        <v>210</v>
      </c>
      <c r="N2242">
        <v>60610</v>
      </c>
      <c r="O2242" t="s">
        <v>104</v>
      </c>
      <c r="P2242" t="s">
        <v>5219</v>
      </c>
      <c r="Q2242" t="s">
        <v>31</v>
      </c>
      <c r="R2242" t="s">
        <v>64</v>
      </c>
      <c r="S2242" t="s">
        <v>5220</v>
      </c>
      <c r="T2242" s="9">
        <v>44.4</v>
      </c>
      <c r="U2242">
        <v>2</v>
      </c>
      <c r="V2242" s="2">
        <v>0.6</v>
      </c>
      <c r="W2242" s="6">
        <v>-52.17</v>
      </c>
      <c r="X2242" s="14">
        <f>AA2242-W2242</f>
        <v>87.69</v>
      </c>
      <c r="Y2242" s="6">
        <f>T2242*U2242</f>
        <v>88.8</v>
      </c>
      <c r="Z2242" s="6">
        <f>Y2242*V2242</f>
        <v>53.279999999999994</v>
      </c>
      <c r="AA2242" s="6">
        <f t="shared" si="185"/>
        <v>35.520000000000003</v>
      </c>
    </row>
    <row r="2243" spans="2:27" x14ac:dyDescent="0.3">
      <c r="B2243">
        <v>2240</v>
      </c>
      <c r="C2243" t="s">
        <v>5221</v>
      </c>
      <c r="D2243" s="1">
        <v>42689</v>
      </c>
      <c r="E2243" s="1">
        <v>42691</v>
      </c>
      <c r="F2243" s="9" t="str">
        <f t="shared" si="191"/>
        <v>2 days</v>
      </c>
      <c r="G2243" t="s">
        <v>22</v>
      </c>
      <c r="H2243" t="s">
        <v>5222</v>
      </c>
      <c r="I2243" t="s">
        <v>5223</v>
      </c>
      <c r="J2243" t="s">
        <v>25</v>
      </c>
      <c r="K2243" t="s">
        <v>26</v>
      </c>
      <c r="L2243" t="s">
        <v>41</v>
      </c>
      <c r="M2243" t="s">
        <v>42</v>
      </c>
      <c r="N2243">
        <v>90049</v>
      </c>
      <c r="O2243" t="s">
        <v>43</v>
      </c>
      <c r="P2243" t="s">
        <v>1746</v>
      </c>
      <c r="Q2243" t="s">
        <v>45</v>
      </c>
      <c r="R2243" t="s">
        <v>74</v>
      </c>
      <c r="S2243" t="s">
        <v>1747</v>
      </c>
      <c r="T2243" s="9">
        <v>1016.79</v>
      </c>
      <c r="U2243">
        <v>1</v>
      </c>
      <c r="V2243" s="2">
        <v>0.2</v>
      </c>
      <c r="W2243" s="6">
        <v>381.3</v>
      </c>
      <c r="X2243" s="14">
        <f>AA2243-W2243</f>
        <v>432.13200000000001</v>
      </c>
      <c r="Y2243" s="6">
        <f>T2243*U2243</f>
        <v>1016.79</v>
      </c>
      <c r="Z2243" s="6">
        <f>Y2243*V2243</f>
        <v>203.358</v>
      </c>
      <c r="AA2243" s="6">
        <f t="shared" si="185"/>
        <v>813.43200000000002</v>
      </c>
    </row>
    <row r="2244" spans="2:27" x14ac:dyDescent="0.3">
      <c r="B2244">
        <v>2241</v>
      </c>
      <c r="C2244" t="s">
        <v>5221</v>
      </c>
      <c r="D2244" s="1">
        <v>42689</v>
      </c>
      <c r="E2244" s="1">
        <v>42691</v>
      </c>
      <c r="F2244" s="9" t="str">
        <f t="shared" si="191"/>
        <v>2 days</v>
      </c>
      <c r="G2244" t="s">
        <v>22</v>
      </c>
      <c r="H2244" t="s">
        <v>5222</v>
      </c>
      <c r="I2244" t="s">
        <v>5223</v>
      </c>
      <c r="J2244" t="s">
        <v>25</v>
      </c>
      <c r="K2244" t="s">
        <v>26</v>
      </c>
      <c r="L2244" t="s">
        <v>41</v>
      </c>
      <c r="M2244" t="s">
        <v>42</v>
      </c>
      <c r="N2244">
        <v>90049</v>
      </c>
      <c r="O2244" t="s">
        <v>43</v>
      </c>
      <c r="P2244" t="s">
        <v>5224</v>
      </c>
      <c r="Q2244" t="s">
        <v>45</v>
      </c>
      <c r="R2244" t="s">
        <v>74</v>
      </c>
      <c r="S2244" t="s">
        <v>5225</v>
      </c>
      <c r="T2244" s="9">
        <v>38.14</v>
      </c>
      <c r="U2244">
        <v>7</v>
      </c>
      <c r="V2244" s="2">
        <v>0.2</v>
      </c>
      <c r="W2244" s="6">
        <v>13.35</v>
      </c>
      <c r="X2244" s="14">
        <f>AA2244-W2244</f>
        <v>200.23400000000001</v>
      </c>
      <c r="Y2244" s="6">
        <f>T2244*U2244</f>
        <v>266.98</v>
      </c>
      <c r="Z2244" s="6">
        <f>Y2244*V2244</f>
        <v>53.396000000000008</v>
      </c>
      <c r="AA2244" s="6">
        <f t="shared" si="185"/>
        <v>213.584</v>
      </c>
    </row>
    <row r="2245" spans="2:27" x14ac:dyDescent="0.3">
      <c r="B2245">
        <v>2242</v>
      </c>
      <c r="C2245" t="s">
        <v>5226</v>
      </c>
      <c r="D2245" s="1">
        <v>42700</v>
      </c>
      <c r="E2245" s="1">
        <v>42381</v>
      </c>
      <c r="F2245" s="23" t="s">
        <v>10956</v>
      </c>
      <c r="G2245" t="s">
        <v>49</v>
      </c>
      <c r="H2245" t="s">
        <v>4919</v>
      </c>
      <c r="I2245" t="s">
        <v>4920</v>
      </c>
      <c r="J2245" t="s">
        <v>25</v>
      </c>
      <c r="K2245" t="s">
        <v>26</v>
      </c>
      <c r="L2245" t="s">
        <v>145</v>
      </c>
      <c r="M2245" t="s">
        <v>146</v>
      </c>
      <c r="N2245">
        <v>19134</v>
      </c>
      <c r="O2245" t="s">
        <v>147</v>
      </c>
      <c r="P2245" t="s">
        <v>3508</v>
      </c>
      <c r="Q2245" t="s">
        <v>70</v>
      </c>
      <c r="R2245" t="s">
        <v>71</v>
      </c>
      <c r="S2245" t="s">
        <v>3509</v>
      </c>
      <c r="T2245" s="9">
        <v>494.98</v>
      </c>
      <c r="U2245">
        <v>3</v>
      </c>
      <c r="V2245" s="2">
        <v>0.4</v>
      </c>
      <c r="W2245" s="6">
        <v>-115.5</v>
      </c>
      <c r="X2245" s="14">
        <f>AA2245-W2245</f>
        <v>1006.4640000000001</v>
      </c>
      <c r="Y2245" s="6">
        <f>T2245*U2245</f>
        <v>1484.94</v>
      </c>
      <c r="Z2245" s="6">
        <f>Y2245*V2245</f>
        <v>593.976</v>
      </c>
      <c r="AA2245" s="6">
        <f t="shared" ref="AA2245:AA2308" si="192">Y2245-Z2245</f>
        <v>890.96400000000006</v>
      </c>
    </row>
    <row r="2246" spans="2:27" x14ac:dyDescent="0.3">
      <c r="B2246">
        <v>2243</v>
      </c>
      <c r="C2246" t="s">
        <v>5227</v>
      </c>
      <c r="D2246" s="1">
        <v>43060</v>
      </c>
      <c r="E2246" s="1">
        <v>43064</v>
      </c>
      <c r="F2246" s="9" t="str">
        <f t="shared" ref="F2246:F2256" si="193">DATEDIF(D2246,E2246,"d")&amp;" days"</f>
        <v>4 days</v>
      </c>
      <c r="G2246" t="s">
        <v>49</v>
      </c>
      <c r="H2246" t="s">
        <v>5228</v>
      </c>
      <c r="I2246" t="s">
        <v>5229</v>
      </c>
      <c r="J2246" t="s">
        <v>101</v>
      </c>
      <c r="K2246" t="s">
        <v>26</v>
      </c>
      <c r="L2246" t="s">
        <v>602</v>
      </c>
      <c r="M2246" t="s">
        <v>42</v>
      </c>
      <c r="N2246">
        <v>91104</v>
      </c>
      <c r="O2246" t="s">
        <v>43</v>
      </c>
      <c r="P2246" t="s">
        <v>396</v>
      </c>
      <c r="Q2246" t="s">
        <v>45</v>
      </c>
      <c r="R2246" t="s">
        <v>58</v>
      </c>
      <c r="S2246" t="s">
        <v>397</v>
      </c>
      <c r="T2246" s="9">
        <v>56.56</v>
      </c>
      <c r="U2246">
        <v>2</v>
      </c>
      <c r="V2246" s="2">
        <v>0</v>
      </c>
      <c r="W2246" s="6">
        <v>15.27</v>
      </c>
      <c r="X2246" s="14">
        <f>AA2246-W2246</f>
        <v>97.850000000000009</v>
      </c>
      <c r="Y2246" s="6">
        <f>T2246*U2246</f>
        <v>113.12</v>
      </c>
      <c r="Z2246" s="6">
        <f>Y2246*V2246</f>
        <v>0</v>
      </c>
      <c r="AA2246" s="6">
        <f t="shared" si="192"/>
        <v>113.12</v>
      </c>
    </row>
    <row r="2247" spans="2:27" x14ac:dyDescent="0.3">
      <c r="B2247">
        <v>2244</v>
      </c>
      <c r="C2247" t="s">
        <v>5227</v>
      </c>
      <c r="D2247" s="1">
        <v>43060</v>
      </c>
      <c r="E2247" s="1">
        <v>43064</v>
      </c>
      <c r="F2247" s="9" t="str">
        <f t="shared" si="193"/>
        <v>4 days</v>
      </c>
      <c r="G2247" t="s">
        <v>49</v>
      </c>
      <c r="H2247" t="s">
        <v>5228</v>
      </c>
      <c r="I2247" t="s">
        <v>5229</v>
      </c>
      <c r="J2247" t="s">
        <v>101</v>
      </c>
      <c r="K2247" t="s">
        <v>26</v>
      </c>
      <c r="L2247" t="s">
        <v>602</v>
      </c>
      <c r="M2247" t="s">
        <v>42</v>
      </c>
      <c r="N2247">
        <v>91104</v>
      </c>
      <c r="O2247" t="s">
        <v>43</v>
      </c>
      <c r="P2247" t="s">
        <v>1743</v>
      </c>
      <c r="Q2247" t="s">
        <v>45</v>
      </c>
      <c r="R2247" t="s">
        <v>67</v>
      </c>
      <c r="S2247" t="s">
        <v>1744</v>
      </c>
      <c r="T2247" s="9">
        <v>5.56</v>
      </c>
      <c r="U2247">
        <v>2</v>
      </c>
      <c r="V2247" s="2">
        <v>0</v>
      </c>
      <c r="W2247" s="6">
        <v>1.45</v>
      </c>
      <c r="X2247" s="14">
        <f>AA2247-W2247</f>
        <v>9.67</v>
      </c>
      <c r="Y2247" s="6">
        <f>T2247*U2247</f>
        <v>11.12</v>
      </c>
      <c r="Z2247" s="6">
        <f>Y2247*V2247</f>
        <v>0</v>
      </c>
      <c r="AA2247" s="6">
        <f t="shared" si="192"/>
        <v>11.12</v>
      </c>
    </row>
    <row r="2248" spans="2:27" x14ac:dyDescent="0.3">
      <c r="B2248">
        <v>2245</v>
      </c>
      <c r="C2248" t="s">
        <v>5227</v>
      </c>
      <c r="D2248" s="1">
        <v>43060</v>
      </c>
      <c r="E2248" s="1">
        <v>43064</v>
      </c>
      <c r="F2248" s="9" t="str">
        <f t="shared" si="193"/>
        <v>4 days</v>
      </c>
      <c r="G2248" t="s">
        <v>49</v>
      </c>
      <c r="H2248" t="s">
        <v>5228</v>
      </c>
      <c r="I2248" t="s">
        <v>5229</v>
      </c>
      <c r="J2248" t="s">
        <v>101</v>
      </c>
      <c r="K2248" t="s">
        <v>26</v>
      </c>
      <c r="L2248" t="s">
        <v>602</v>
      </c>
      <c r="M2248" t="s">
        <v>42</v>
      </c>
      <c r="N2248">
        <v>91104</v>
      </c>
      <c r="O2248" t="s">
        <v>43</v>
      </c>
      <c r="P2248" t="s">
        <v>1884</v>
      </c>
      <c r="Q2248" t="s">
        <v>45</v>
      </c>
      <c r="R2248" t="s">
        <v>268</v>
      </c>
      <c r="S2248" t="s">
        <v>1885</v>
      </c>
      <c r="T2248" s="9">
        <v>9.02</v>
      </c>
      <c r="U2248">
        <v>2</v>
      </c>
      <c r="V2248" s="2">
        <v>0</v>
      </c>
      <c r="W2248" s="6">
        <v>3.52</v>
      </c>
      <c r="X2248" s="14">
        <f>AA2248-W2248</f>
        <v>14.52</v>
      </c>
      <c r="Y2248" s="6">
        <f>T2248*U2248</f>
        <v>18.04</v>
      </c>
      <c r="Z2248" s="6">
        <f>Y2248*V2248</f>
        <v>0</v>
      </c>
      <c r="AA2248" s="6">
        <f t="shared" si="192"/>
        <v>18.04</v>
      </c>
    </row>
    <row r="2249" spans="2:27" x14ac:dyDescent="0.3">
      <c r="B2249">
        <v>2246</v>
      </c>
      <c r="C2249" t="s">
        <v>5227</v>
      </c>
      <c r="D2249" s="1">
        <v>43060</v>
      </c>
      <c r="E2249" s="1">
        <v>43064</v>
      </c>
      <c r="F2249" s="9" t="str">
        <f t="shared" si="193"/>
        <v>4 days</v>
      </c>
      <c r="G2249" t="s">
        <v>49</v>
      </c>
      <c r="H2249" t="s">
        <v>5228</v>
      </c>
      <c r="I2249" t="s">
        <v>5229</v>
      </c>
      <c r="J2249" t="s">
        <v>101</v>
      </c>
      <c r="K2249" t="s">
        <v>26</v>
      </c>
      <c r="L2249" t="s">
        <v>602</v>
      </c>
      <c r="M2249" t="s">
        <v>42</v>
      </c>
      <c r="N2249">
        <v>91104</v>
      </c>
      <c r="O2249" t="s">
        <v>43</v>
      </c>
      <c r="P2249" t="s">
        <v>140</v>
      </c>
      <c r="Q2249" t="s">
        <v>45</v>
      </c>
      <c r="R2249" t="s">
        <v>77</v>
      </c>
      <c r="S2249" t="s">
        <v>141</v>
      </c>
      <c r="T2249" s="9">
        <v>8.6199999999999992</v>
      </c>
      <c r="U2249">
        <v>1</v>
      </c>
      <c r="V2249" s="2">
        <v>0</v>
      </c>
      <c r="W2249" s="6">
        <v>2.2400000000000002</v>
      </c>
      <c r="X2249" s="14">
        <f>AA2249-W2249</f>
        <v>6.379999999999999</v>
      </c>
      <c r="Y2249" s="6">
        <f>T2249*U2249</f>
        <v>8.6199999999999992</v>
      </c>
      <c r="Z2249" s="6">
        <f>Y2249*V2249</f>
        <v>0</v>
      </c>
      <c r="AA2249" s="6">
        <f t="shared" si="192"/>
        <v>8.6199999999999992</v>
      </c>
    </row>
    <row r="2250" spans="2:27" x14ac:dyDescent="0.3">
      <c r="B2250">
        <v>2247</v>
      </c>
      <c r="C2250" t="s">
        <v>5227</v>
      </c>
      <c r="D2250" s="1">
        <v>43060</v>
      </c>
      <c r="E2250" s="1">
        <v>43064</v>
      </c>
      <c r="F2250" s="9" t="str">
        <f t="shared" si="193"/>
        <v>4 days</v>
      </c>
      <c r="G2250" t="s">
        <v>49</v>
      </c>
      <c r="H2250" t="s">
        <v>5228</v>
      </c>
      <c r="I2250" t="s">
        <v>5229</v>
      </c>
      <c r="J2250" t="s">
        <v>101</v>
      </c>
      <c r="K2250" t="s">
        <v>26</v>
      </c>
      <c r="L2250" t="s">
        <v>602</v>
      </c>
      <c r="M2250" t="s">
        <v>42</v>
      </c>
      <c r="N2250">
        <v>91104</v>
      </c>
      <c r="O2250" t="s">
        <v>43</v>
      </c>
      <c r="P2250" t="s">
        <v>3508</v>
      </c>
      <c r="Q2250" t="s">
        <v>70</v>
      </c>
      <c r="R2250" t="s">
        <v>71</v>
      </c>
      <c r="S2250" t="s">
        <v>3509</v>
      </c>
      <c r="T2250" s="9">
        <v>659.98</v>
      </c>
      <c r="U2250">
        <v>3</v>
      </c>
      <c r="V2250" s="2">
        <v>0.2</v>
      </c>
      <c r="W2250" s="6">
        <v>49.5</v>
      </c>
      <c r="X2250" s="14">
        <f>AA2250-W2250</f>
        <v>1534.452</v>
      </c>
      <c r="Y2250" s="6">
        <f>T2250*U2250</f>
        <v>1979.94</v>
      </c>
      <c r="Z2250" s="6">
        <f>Y2250*V2250</f>
        <v>395.98800000000006</v>
      </c>
      <c r="AA2250" s="6">
        <f t="shared" si="192"/>
        <v>1583.952</v>
      </c>
    </row>
    <row r="2251" spans="2:27" x14ac:dyDescent="0.3">
      <c r="B2251">
        <v>2248</v>
      </c>
      <c r="C2251" t="s">
        <v>5230</v>
      </c>
      <c r="D2251" s="1">
        <v>42050</v>
      </c>
      <c r="E2251" s="1">
        <v>42053</v>
      </c>
      <c r="F2251" s="9" t="str">
        <f t="shared" si="193"/>
        <v>3 days</v>
      </c>
      <c r="G2251" t="s">
        <v>22</v>
      </c>
      <c r="H2251" t="s">
        <v>5231</v>
      </c>
      <c r="I2251" t="s">
        <v>5232</v>
      </c>
      <c r="J2251" t="s">
        <v>25</v>
      </c>
      <c r="K2251" t="s">
        <v>26</v>
      </c>
      <c r="L2251" t="s">
        <v>41</v>
      </c>
      <c r="M2251" t="s">
        <v>42</v>
      </c>
      <c r="N2251">
        <v>90004</v>
      </c>
      <c r="O2251" t="s">
        <v>43</v>
      </c>
      <c r="P2251" t="s">
        <v>5233</v>
      </c>
      <c r="Q2251" t="s">
        <v>45</v>
      </c>
      <c r="R2251" t="s">
        <v>89</v>
      </c>
      <c r="S2251" t="s">
        <v>5234</v>
      </c>
      <c r="T2251" s="9">
        <v>13.36</v>
      </c>
      <c r="U2251">
        <v>2</v>
      </c>
      <c r="V2251" s="2">
        <v>0</v>
      </c>
      <c r="W2251" s="6">
        <v>6.41</v>
      </c>
      <c r="X2251" s="14">
        <f>AA2251-W2251</f>
        <v>20.309999999999999</v>
      </c>
      <c r="Y2251" s="6">
        <f>T2251*U2251</f>
        <v>26.72</v>
      </c>
      <c r="Z2251" s="6">
        <f>Y2251*V2251</f>
        <v>0</v>
      </c>
      <c r="AA2251" s="6">
        <f t="shared" si="192"/>
        <v>26.72</v>
      </c>
    </row>
    <row r="2252" spans="2:27" x14ac:dyDescent="0.3">
      <c r="B2252">
        <v>2249</v>
      </c>
      <c r="C2252" t="s">
        <v>5230</v>
      </c>
      <c r="D2252" s="1">
        <v>42050</v>
      </c>
      <c r="E2252" s="1">
        <v>42053</v>
      </c>
      <c r="F2252" s="9" t="str">
        <f t="shared" si="193"/>
        <v>3 days</v>
      </c>
      <c r="G2252" t="s">
        <v>22</v>
      </c>
      <c r="H2252" t="s">
        <v>5231</v>
      </c>
      <c r="I2252" t="s">
        <v>5232</v>
      </c>
      <c r="J2252" t="s">
        <v>25</v>
      </c>
      <c r="K2252" t="s">
        <v>26</v>
      </c>
      <c r="L2252" t="s">
        <v>41</v>
      </c>
      <c r="M2252" t="s">
        <v>42</v>
      </c>
      <c r="N2252">
        <v>90004</v>
      </c>
      <c r="O2252" t="s">
        <v>43</v>
      </c>
      <c r="P2252" t="s">
        <v>4501</v>
      </c>
      <c r="Q2252" t="s">
        <v>45</v>
      </c>
      <c r="R2252" t="s">
        <v>74</v>
      </c>
      <c r="S2252" t="s">
        <v>4502</v>
      </c>
      <c r="T2252" s="9">
        <v>41.72</v>
      </c>
      <c r="U2252">
        <v>5</v>
      </c>
      <c r="V2252" s="2">
        <v>0.2</v>
      </c>
      <c r="W2252" s="6">
        <v>13.04</v>
      </c>
      <c r="X2252" s="14">
        <f>AA2252-W2252</f>
        <v>153.84</v>
      </c>
      <c r="Y2252" s="6">
        <f>T2252*U2252</f>
        <v>208.6</v>
      </c>
      <c r="Z2252" s="6">
        <f>Y2252*V2252</f>
        <v>41.72</v>
      </c>
      <c r="AA2252" s="6">
        <f t="shared" si="192"/>
        <v>166.88</v>
      </c>
    </row>
    <row r="2253" spans="2:27" x14ac:dyDescent="0.3">
      <c r="B2253">
        <v>2250</v>
      </c>
      <c r="C2253" t="s">
        <v>5230</v>
      </c>
      <c r="D2253" s="1">
        <v>42050</v>
      </c>
      <c r="E2253" s="1">
        <v>42053</v>
      </c>
      <c r="F2253" s="9" t="str">
        <f t="shared" si="193"/>
        <v>3 days</v>
      </c>
      <c r="G2253" t="s">
        <v>22</v>
      </c>
      <c r="H2253" t="s">
        <v>5231</v>
      </c>
      <c r="I2253" t="s">
        <v>5232</v>
      </c>
      <c r="J2253" t="s">
        <v>25</v>
      </c>
      <c r="K2253" t="s">
        <v>26</v>
      </c>
      <c r="L2253" t="s">
        <v>41</v>
      </c>
      <c r="M2253" t="s">
        <v>42</v>
      </c>
      <c r="N2253">
        <v>90004</v>
      </c>
      <c r="O2253" t="s">
        <v>43</v>
      </c>
      <c r="P2253" t="s">
        <v>2395</v>
      </c>
      <c r="Q2253" t="s">
        <v>45</v>
      </c>
      <c r="R2253" t="s">
        <v>74</v>
      </c>
      <c r="S2253" t="s">
        <v>2396</v>
      </c>
      <c r="T2253" s="9">
        <v>11.52</v>
      </c>
      <c r="U2253">
        <v>5</v>
      </c>
      <c r="V2253" s="2">
        <v>0.2</v>
      </c>
      <c r="W2253" s="6">
        <v>4.18</v>
      </c>
      <c r="X2253" s="14">
        <f>AA2253-W2253</f>
        <v>41.9</v>
      </c>
      <c r="Y2253" s="6">
        <f>T2253*U2253</f>
        <v>57.599999999999994</v>
      </c>
      <c r="Z2253" s="6">
        <f>Y2253*V2253</f>
        <v>11.52</v>
      </c>
      <c r="AA2253" s="6">
        <f t="shared" si="192"/>
        <v>46.08</v>
      </c>
    </row>
    <row r="2254" spans="2:27" x14ac:dyDescent="0.3">
      <c r="B2254">
        <v>2251</v>
      </c>
      <c r="C2254" t="s">
        <v>5230</v>
      </c>
      <c r="D2254" s="1">
        <v>42050</v>
      </c>
      <c r="E2254" s="1">
        <v>42053</v>
      </c>
      <c r="F2254" s="9" t="str">
        <f t="shared" si="193"/>
        <v>3 days</v>
      </c>
      <c r="G2254" t="s">
        <v>22</v>
      </c>
      <c r="H2254" t="s">
        <v>5231</v>
      </c>
      <c r="I2254" t="s">
        <v>5232</v>
      </c>
      <c r="J2254" t="s">
        <v>25</v>
      </c>
      <c r="K2254" t="s">
        <v>26</v>
      </c>
      <c r="L2254" t="s">
        <v>41</v>
      </c>
      <c r="M2254" t="s">
        <v>42</v>
      </c>
      <c r="N2254">
        <v>90004</v>
      </c>
      <c r="O2254" t="s">
        <v>43</v>
      </c>
      <c r="P2254" t="s">
        <v>5235</v>
      </c>
      <c r="Q2254" t="s">
        <v>45</v>
      </c>
      <c r="R2254" t="s">
        <v>77</v>
      </c>
      <c r="S2254" t="s">
        <v>5236</v>
      </c>
      <c r="T2254" s="9">
        <v>541.44000000000005</v>
      </c>
      <c r="U2254">
        <v>6</v>
      </c>
      <c r="V2254" s="2">
        <v>0</v>
      </c>
      <c r="W2254" s="6">
        <v>157.02000000000001</v>
      </c>
      <c r="X2254" s="14">
        <f>AA2254-W2254</f>
        <v>3091.6200000000003</v>
      </c>
      <c r="Y2254" s="6">
        <f>T2254*U2254</f>
        <v>3248.6400000000003</v>
      </c>
      <c r="Z2254" s="6">
        <f>Y2254*V2254</f>
        <v>0</v>
      </c>
      <c r="AA2254" s="6">
        <f t="shared" si="192"/>
        <v>3248.6400000000003</v>
      </c>
    </row>
    <row r="2255" spans="2:27" x14ac:dyDescent="0.3">
      <c r="B2255">
        <v>2252</v>
      </c>
      <c r="C2255" t="s">
        <v>5230</v>
      </c>
      <c r="D2255" s="1">
        <v>42050</v>
      </c>
      <c r="E2255" s="1">
        <v>42053</v>
      </c>
      <c r="F2255" s="9" t="str">
        <f t="shared" si="193"/>
        <v>3 days</v>
      </c>
      <c r="G2255" t="s">
        <v>22</v>
      </c>
      <c r="H2255" t="s">
        <v>5231</v>
      </c>
      <c r="I2255" t="s">
        <v>5232</v>
      </c>
      <c r="J2255" t="s">
        <v>25</v>
      </c>
      <c r="K2255" t="s">
        <v>26</v>
      </c>
      <c r="L2255" t="s">
        <v>41</v>
      </c>
      <c r="M2255" t="s">
        <v>42</v>
      </c>
      <c r="N2255">
        <v>90004</v>
      </c>
      <c r="O2255" t="s">
        <v>43</v>
      </c>
      <c r="P2255" t="s">
        <v>4950</v>
      </c>
      <c r="Q2255" t="s">
        <v>45</v>
      </c>
      <c r="R2255" t="s">
        <v>89</v>
      </c>
      <c r="S2255" t="s">
        <v>5237</v>
      </c>
      <c r="T2255" s="9">
        <v>19.440000000000001</v>
      </c>
      <c r="U2255">
        <v>3</v>
      </c>
      <c r="V2255" s="2">
        <v>0</v>
      </c>
      <c r="W2255" s="6">
        <v>9.33</v>
      </c>
      <c r="X2255" s="14">
        <f>AA2255-W2255</f>
        <v>48.990000000000009</v>
      </c>
      <c r="Y2255" s="6">
        <f>T2255*U2255</f>
        <v>58.320000000000007</v>
      </c>
      <c r="Z2255" s="6">
        <f>Y2255*V2255</f>
        <v>0</v>
      </c>
      <c r="AA2255" s="6">
        <f t="shared" si="192"/>
        <v>58.320000000000007</v>
      </c>
    </row>
    <row r="2256" spans="2:27" x14ac:dyDescent="0.3">
      <c r="B2256">
        <v>2253</v>
      </c>
      <c r="C2256" t="s">
        <v>5238</v>
      </c>
      <c r="D2256" s="1">
        <v>42475</v>
      </c>
      <c r="E2256" s="1">
        <v>42477</v>
      </c>
      <c r="F2256" s="9" t="str">
        <f t="shared" si="193"/>
        <v>2 days</v>
      </c>
      <c r="G2256" t="s">
        <v>22</v>
      </c>
      <c r="H2256" t="s">
        <v>3795</v>
      </c>
      <c r="I2256" t="s">
        <v>3796</v>
      </c>
      <c r="J2256" t="s">
        <v>101</v>
      </c>
      <c r="K2256" t="s">
        <v>26</v>
      </c>
      <c r="L2256" t="s">
        <v>949</v>
      </c>
      <c r="M2256" t="s">
        <v>42</v>
      </c>
      <c r="N2256">
        <v>92105</v>
      </c>
      <c r="O2256" t="s">
        <v>43</v>
      </c>
      <c r="P2256" t="s">
        <v>590</v>
      </c>
      <c r="Q2256" t="s">
        <v>45</v>
      </c>
      <c r="R2256" t="s">
        <v>89</v>
      </c>
      <c r="S2256" t="s">
        <v>591</v>
      </c>
      <c r="T2256" s="9">
        <v>143.69999999999999</v>
      </c>
      <c r="U2256">
        <v>3</v>
      </c>
      <c r="V2256" s="2">
        <v>0</v>
      </c>
      <c r="W2256" s="6">
        <v>68.98</v>
      </c>
      <c r="X2256" s="14">
        <f>AA2256-W2256</f>
        <v>362.11999999999995</v>
      </c>
      <c r="Y2256" s="6">
        <f>T2256*U2256</f>
        <v>431.09999999999997</v>
      </c>
      <c r="Z2256" s="6">
        <f>Y2256*V2256</f>
        <v>0</v>
      </c>
      <c r="AA2256" s="6">
        <f t="shared" si="192"/>
        <v>431.09999999999997</v>
      </c>
    </row>
    <row r="2257" spans="2:27" x14ac:dyDescent="0.3">
      <c r="B2257">
        <v>2254</v>
      </c>
      <c r="C2257" t="s">
        <v>5239</v>
      </c>
      <c r="D2257" s="1">
        <v>42275</v>
      </c>
      <c r="E2257" s="1">
        <v>42014</v>
      </c>
      <c r="F2257" s="23" t="s">
        <v>10956</v>
      </c>
      <c r="G2257" t="s">
        <v>187</v>
      </c>
      <c r="H2257" t="s">
        <v>3638</v>
      </c>
      <c r="I2257" t="s">
        <v>3639</v>
      </c>
      <c r="J2257" t="s">
        <v>40</v>
      </c>
      <c r="K2257" t="s">
        <v>26</v>
      </c>
      <c r="L2257" t="s">
        <v>126</v>
      </c>
      <c r="M2257" t="s">
        <v>42</v>
      </c>
      <c r="N2257">
        <v>94110</v>
      </c>
      <c r="O2257" t="s">
        <v>43</v>
      </c>
      <c r="P2257" t="s">
        <v>1334</v>
      </c>
      <c r="Q2257" t="s">
        <v>45</v>
      </c>
      <c r="R2257" t="s">
        <v>77</v>
      </c>
      <c r="S2257" t="s">
        <v>1335</v>
      </c>
      <c r="T2257" s="9">
        <v>43.26</v>
      </c>
      <c r="U2257">
        <v>3</v>
      </c>
      <c r="V2257" s="2">
        <v>0</v>
      </c>
      <c r="W2257" s="6">
        <v>14.28</v>
      </c>
      <c r="X2257" s="14">
        <f>AA2257-W2257</f>
        <v>115.5</v>
      </c>
      <c r="Y2257" s="6">
        <f>T2257*U2257</f>
        <v>129.78</v>
      </c>
      <c r="Z2257" s="6">
        <f>Y2257*V2257</f>
        <v>0</v>
      </c>
      <c r="AA2257" s="6">
        <f t="shared" si="192"/>
        <v>129.78</v>
      </c>
    </row>
    <row r="2258" spans="2:27" x14ac:dyDescent="0.3">
      <c r="B2258">
        <v>2255</v>
      </c>
      <c r="C2258" t="s">
        <v>5239</v>
      </c>
      <c r="D2258" s="1">
        <v>42275</v>
      </c>
      <c r="E2258" s="1">
        <v>42014</v>
      </c>
      <c r="F2258" s="23" t="s">
        <v>10956</v>
      </c>
      <c r="G2258" t="s">
        <v>187</v>
      </c>
      <c r="H2258" t="s">
        <v>3638</v>
      </c>
      <c r="I2258" t="s">
        <v>3639</v>
      </c>
      <c r="J2258" t="s">
        <v>40</v>
      </c>
      <c r="K2258" t="s">
        <v>26</v>
      </c>
      <c r="L2258" t="s">
        <v>126</v>
      </c>
      <c r="M2258" t="s">
        <v>42</v>
      </c>
      <c r="N2258">
        <v>94110</v>
      </c>
      <c r="O2258" t="s">
        <v>43</v>
      </c>
      <c r="P2258" t="s">
        <v>4445</v>
      </c>
      <c r="Q2258" t="s">
        <v>45</v>
      </c>
      <c r="R2258" t="s">
        <v>77</v>
      </c>
      <c r="S2258" t="s">
        <v>4446</v>
      </c>
      <c r="T2258" s="9">
        <v>43.56</v>
      </c>
      <c r="U2258">
        <v>2</v>
      </c>
      <c r="V2258" s="2">
        <v>0</v>
      </c>
      <c r="W2258" s="6">
        <v>15.25</v>
      </c>
      <c r="X2258" s="14">
        <f>AA2258-W2258</f>
        <v>71.87</v>
      </c>
      <c r="Y2258" s="6">
        <f>T2258*U2258</f>
        <v>87.12</v>
      </c>
      <c r="Z2258" s="6">
        <f>Y2258*V2258</f>
        <v>0</v>
      </c>
      <c r="AA2258" s="6">
        <f t="shared" si="192"/>
        <v>87.12</v>
      </c>
    </row>
    <row r="2259" spans="2:27" x14ac:dyDescent="0.3">
      <c r="B2259">
        <v>2256</v>
      </c>
      <c r="C2259" t="s">
        <v>5240</v>
      </c>
      <c r="D2259" s="1">
        <v>42630</v>
      </c>
      <c r="E2259" s="1">
        <v>42635</v>
      </c>
      <c r="F2259" s="9" t="str">
        <f t="shared" ref="F2259:F2279" si="194">DATEDIF(D2259,E2259,"d")&amp;" days"</f>
        <v>5 days</v>
      </c>
      <c r="G2259" t="s">
        <v>49</v>
      </c>
      <c r="H2259" t="s">
        <v>1348</v>
      </c>
      <c r="I2259" t="s">
        <v>1349</v>
      </c>
      <c r="J2259" t="s">
        <v>40</v>
      </c>
      <c r="K2259" t="s">
        <v>26</v>
      </c>
      <c r="L2259" t="s">
        <v>5241</v>
      </c>
      <c r="M2259" t="s">
        <v>5242</v>
      </c>
      <c r="N2259">
        <v>4401</v>
      </c>
      <c r="O2259" t="s">
        <v>147</v>
      </c>
      <c r="P2259" t="s">
        <v>5243</v>
      </c>
      <c r="Q2259" t="s">
        <v>70</v>
      </c>
      <c r="R2259" t="s">
        <v>71</v>
      </c>
      <c r="S2259" t="s">
        <v>5244</v>
      </c>
      <c r="T2259" s="9">
        <v>437.85</v>
      </c>
      <c r="U2259">
        <v>3</v>
      </c>
      <c r="V2259" s="2">
        <v>0</v>
      </c>
      <c r="W2259" s="6">
        <v>131.36000000000001</v>
      </c>
      <c r="X2259" s="14">
        <f>AA2259-W2259</f>
        <v>1182.19</v>
      </c>
      <c r="Y2259" s="6">
        <f>T2259*U2259</f>
        <v>1313.5500000000002</v>
      </c>
      <c r="Z2259" s="6">
        <f>Y2259*V2259</f>
        <v>0</v>
      </c>
      <c r="AA2259" s="6">
        <f t="shared" si="192"/>
        <v>1313.5500000000002</v>
      </c>
    </row>
    <row r="2260" spans="2:27" x14ac:dyDescent="0.3">
      <c r="B2260">
        <v>2257</v>
      </c>
      <c r="C2260" t="s">
        <v>5240</v>
      </c>
      <c r="D2260" s="1">
        <v>42630</v>
      </c>
      <c r="E2260" s="1">
        <v>42635</v>
      </c>
      <c r="F2260" s="9" t="str">
        <f t="shared" si="194"/>
        <v>5 days</v>
      </c>
      <c r="G2260" t="s">
        <v>49</v>
      </c>
      <c r="H2260" t="s">
        <v>1348</v>
      </c>
      <c r="I2260" t="s">
        <v>1349</v>
      </c>
      <c r="J2260" t="s">
        <v>40</v>
      </c>
      <c r="K2260" t="s">
        <v>26</v>
      </c>
      <c r="L2260" t="s">
        <v>5241</v>
      </c>
      <c r="M2260" t="s">
        <v>5242</v>
      </c>
      <c r="N2260">
        <v>4401</v>
      </c>
      <c r="O2260" t="s">
        <v>147</v>
      </c>
      <c r="P2260" t="s">
        <v>3358</v>
      </c>
      <c r="Q2260" t="s">
        <v>31</v>
      </c>
      <c r="R2260" t="s">
        <v>64</v>
      </c>
      <c r="S2260" t="s">
        <v>3359</v>
      </c>
      <c r="T2260" s="9">
        <v>109.48</v>
      </c>
      <c r="U2260">
        <v>2</v>
      </c>
      <c r="V2260" s="2">
        <v>0</v>
      </c>
      <c r="W2260" s="6">
        <v>33.94</v>
      </c>
      <c r="X2260" s="14">
        <f>AA2260-W2260</f>
        <v>185.02</v>
      </c>
      <c r="Y2260" s="6">
        <f>T2260*U2260</f>
        <v>218.96</v>
      </c>
      <c r="Z2260" s="6">
        <f>Y2260*V2260</f>
        <v>0</v>
      </c>
      <c r="AA2260" s="6">
        <f t="shared" si="192"/>
        <v>218.96</v>
      </c>
    </row>
    <row r="2261" spans="2:27" x14ac:dyDescent="0.3">
      <c r="B2261">
        <v>2258</v>
      </c>
      <c r="C2261" t="s">
        <v>5245</v>
      </c>
      <c r="D2261" s="1">
        <v>42902</v>
      </c>
      <c r="E2261" s="1">
        <v>42905</v>
      </c>
      <c r="F2261" s="9" t="str">
        <f t="shared" si="194"/>
        <v>3 days</v>
      </c>
      <c r="G2261" t="s">
        <v>187</v>
      </c>
      <c r="H2261" t="s">
        <v>541</v>
      </c>
      <c r="I2261" t="s">
        <v>542</v>
      </c>
      <c r="J2261" t="s">
        <v>25</v>
      </c>
      <c r="K2261" t="s">
        <v>26</v>
      </c>
      <c r="L2261" t="s">
        <v>126</v>
      </c>
      <c r="M2261" t="s">
        <v>42</v>
      </c>
      <c r="N2261">
        <v>94122</v>
      </c>
      <c r="O2261" t="s">
        <v>43</v>
      </c>
      <c r="P2261" t="s">
        <v>1492</v>
      </c>
      <c r="Q2261" t="s">
        <v>31</v>
      </c>
      <c r="R2261" t="s">
        <v>35</v>
      </c>
      <c r="S2261" t="s">
        <v>1493</v>
      </c>
      <c r="T2261" s="9">
        <v>1212.96</v>
      </c>
      <c r="U2261">
        <v>7</v>
      </c>
      <c r="V2261" s="2">
        <v>0.2</v>
      </c>
      <c r="W2261" s="6">
        <v>90.97</v>
      </c>
      <c r="X2261" s="14">
        <f>AA2261-W2261</f>
        <v>6701.6060000000007</v>
      </c>
      <c r="Y2261" s="6">
        <f>T2261*U2261</f>
        <v>8490.7200000000012</v>
      </c>
      <c r="Z2261" s="6">
        <f>Y2261*V2261</f>
        <v>1698.1440000000002</v>
      </c>
      <c r="AA2261" s="6">
        <f t="shared" si="192"/>
        <v>6792.5760000000009</v>
      </c>
    </row>
    <row r="2262" spans="2:27" x14ac:dyDescent="0.3">
      <c r="B2262">
        <v>2259</v>
      </c>
      <c r="C2262" t="s">
        <v>5245</v>
      </c>
      <c r="D2262" s="1">
        <v>42902</v>
      </c>
      <c r="E2262" s="1">
        <v>42905</v>
      </c>
      <c r="F2262" s="9" t="str">
        <f t="shared" si="194"/>
        <v>3 days</v>
      </c>
      <c r="G2262" t="s">
        <v>187</v>
      </c>
      <c r="H2262" t="s">
        <v>541</v>
      </c>
      <c r="I2262" t="s">
        <v>542</v>
      </c>
      <c r="J2262" t="s">
        <v>25</v>
      </c>
      <c r="K2262" t="s">
        <v>26</v>
      </c>
      <c r="L2262" t="s">
        <v>126</v>
      </c>
      <c r="M2262" t="s">
        <v>42</v>
      </c>
      <c r="N2262">
        <v>94122</v>
      </c>
      <c r="O2262" t="s">
        <v>43</v>
      </c>
      <c r="P2262" t="s">
        <v>5246</v>
      </c>
      <c r="Q2262" t="s">
        <v>45</v>
      </c>
      <c r="R2262" t="s">
        <v>89</v>
      </c>
      <c r="S2262" t="s">
        <v>5247</v>
      </c>
      <c r="T2262" s="9">
        <v>18.54</v>
      </c>
      <c r="U2262">
        <v>2</v>
      </c>
      <c r="V2262" s="2">
        <v>0</v>
      </c>
      <c r="W2262" s="6">
        <v>8.7100000000000009</v>
      </c>
      <c r="X2262" s="14">
        <f>AA2262-W2262</f>
        <v>28.369999999999997</v>
      </c>
      <c r="Y2262" s="6">
        <f>T2262*U2262</f>
        <v>37.08</v>
      </c>
      <c r="Z2262" s="6">
        <f>Y2262*V2262</f>
        <v>0</v>
      </c>
      <c r="AA2262" s="6">
        <f t="shared" si="192"/>
        <v>37.08</v>
      </c>
    </row>
    <row r="2263" spans="2:27" x14ac:dyDescent="0.3">
      <c r="B2263">
        <v>2260</v>
      </c>
      <c r="C2263" t="s">
        <v>5248</v>
      </c>
      <c r="D2263" s="1">
        <v>42227</v>
      </c>
      <c r="E2263" s="1">
        <v>42288</v>
      </c>
      <c r="F2263" s="9" t="str">
        <f t="shared" si="194"/>
        <v>61 days</v>
      </c>
      <c r="G2263" t="s">
        <v>22</v>
      </c>
      <c r="H2263" t="s">
        <v>5249</v>
      </c>
      <c r="I2263" t="s">
        <v>5250</v>
      </c>
      <c r="J2263" t="s">
        <v>101</v>
      </c>
      <c r="K2263" t="s">
        <v>26</v>
      </c>
      <c r="L2263" t="s">
        <v>949</v>
      </c>
      <c r="M2263" t="s">
        <v>42</v>
      </c>
      <c r="N2263">
        <v>92024</v>
      </c>
      <c r="O2263" t="s">
        <v>43</v>
      </c>
      <c r="P2263" t="s">
        <v>2577</v>
      </c>
      <c r="Q2263" t="s">
        <v>45</v>
      </c>
      <c r="R2263" t="s">
        <v>268</v>
      </c>
      <c r="S2263" t="s">
        <v>2578</v>
      </c>
      <c r="T2263" s="9">
        <v>5</v>
      </c>
      <c r="U2263">
        <v>1</v>
      </c>
      <c r="V2263" s="2">
        <v>0</v>
      </c>
      <c r="W2263" s="6">
        <v>2.4</v>
      </c>
      <c r="X2263" s="14">
        <f>AA2263-W2263</f>
        <v>2.6</v>
      </c>
      <c r="Y2263" s="6">
        <f>T2263*U2263</f>
        <v>5</v>
      </c>
      <c r="Z2263" s="6">
        <f>Y2263*V2263</f>
        <v>0</v>
      </c>
      <c r="AA2263" s="6">
        <f t="shared" si="192"/>
        <v>5</v>
      </c>
    </row>
    <row r="2264" spans="2:27" x14ac:dyDescent="0.3">
      <c r="B2264">
        <v>2261</v>
      </c>
      <c r="C2264" t="s">
        <v>5248</v>
      </c>
      <c r="D2264" s="1">
        <v>42227</v>
      </c>
      <c r="E2264" s="1">
        <v>42288</v>
      </c>
      <c r="F2264" s="9" t="str">
        <f t="shared" si="194"/>
        <v>61 days</v>
      </c>
      <c r="G2264" t="s">
        <v>22</v>
      </c>
      <c r="H2264" t="s">
        <v>5249</v>
      </c>
      <c r="I2264" t="s">
        <v>5250</v>
      </c>
      <c r="J2264" t="s">
        <v>101</v>
      </c>
      <c r="K2264" t="s">
        <v>26</v>
      </c>
      <c r="L2264" t="s">
        <v>949</v>
      </c>
      <c r="M2264" t="s">
        <v>42</v>
      </c>
      <c r="N2264">
        <v>92024</v>
      </c>
      <c r="O2264" t="s">
        <v>43</v>
      </c>
      <c r="P2264" t="s">
        <v>2710</v>
      </c>
      <c r="Q2264" t="s">
        <v>70</v>
      </c>
      <c r="R2264" t="s">
        <v>160</v>
      </c>
      <c r="S2264" t="s">
        <v>2711</v>
      </c>
      <c r="T2264" s="9">
        <v>371.97</v>
      </c>
      <c r="U2264">
        <v>3</v>
      </c>
      <c r="V2264" s="2">
        <v>0</v>
      </c>
      <c r="W2264" s="6">
        <v>66.95</v>
      </c>
      <c r="X2264" s="14">
        <f>AA2264-W2264</f>
        <v>1048.96</v>
      </c>
      <c r="Y2264" s="6">
        <f>T2264*U2264</f>
        <v>1115.9100000000001</v>
      </c>
      <c r="Z2264" s="6">
        <f>Y2264*V2264</f>
        <v>0</v>
      </c>
      <c r="AA2264" s="6">
        <f t="shared" si="192"/>
        <v>1115.9100000000001</v>
      </c>
    </row>
    <row r="2265" spans="2:27" x14ac:dyDescent="0.3">
      <c r="B2265">
        <v>2262</v>
      </c>
      <c r="C2265" t="s">
        <v>5251</v>
      </c>
      <c r="D2265" s="1">
        <v>42356</v>
      </c>
      <c r="E2265" s="1">
        <v>42356</v>
      </c>
      <c r="F2265" s="9" t="str">
        <f t="shared" si="194"/>
        <v>0 days</v>
      </c>
      <c r="G2265" t="s">
        <v>1292</v>
      </c>
      <c r="H2265" t="s">
        <v>5252</v>
      </c>
      <c r="I2265" t="s">
        <v>5253</v>
      </c>
      <c r="J2265" t="s">
        <v>25</v>
      </c>
      <c r="K2265" t="s">
        <v>26</v>
      </c>
      <c r="L2265" t="s">
        <v>265</v>
      </c>
      <c r="M2265" t="s">
        <v>266</v>
      </c>
      <c r="N2265">
        <v>10035</v>
      </c>
      <c r="O2265" t="s">
        <v>147</v>
      </c>
      <c r="P2265" t="s">
        <v>2249</v>
      </c>
      <c r="Q2265" t="s">
        <v>70</v>
      </c>
      <c r="R2265" t="s">
        <v>160</v>
      </c>
      <c r="S2265" t="s">
        <v>2250</v>
      </c>
      <c r="T2265" s="9">
        <v>166.24</v>
      </c>
      <c r="U2265">
        <v>1</v>
      </c>
      <c r="V2265" s="2">
        <v>0</v>
      </c>
      <c r="W2265" s="6">
        <v>24.94</v>
      </c>
      <c r="X2265" s="14">
        <f>AA2265-W2265</f>
        <v>141.30000000000001</v>
      </c>
      <c r="Y2265" s="6">
        <f>T2265*U2265</f>
        <v>166.24</v>
      </c>
      <c r="Z2265" s="6">
        <f>Y2265*V2265</f>
        <v>0</v>
      </c>
      <c r="AA2265" s="6">
        <f t="shared" si="192"/>
        <v>166.24</v>
      </c>
    </row>
    <row r="2266" spans="2:27" x14ac:dyDescent="0.3">
      <c r="B2266">
        <v>2263</v>
      </c>
      <c r="C2266" t="s">
        <v>5254</v>
      </c>
      <c r="D2266" s="1">
        <v>42888</v>
      </c>
      <c r="E2266" s="1">
        <v>42980</v>
      </c>
      <c r="F2266" s="9" t="str">
        <f t="shared" si="194"/>
        <v>92 days</v>
      </c>
      <c r="G2266" t="s">
        <v>187</v>
      </c>
      <c r="H2266" t="s">
        <v>5255</v>
      </c>
      <c r="I2266" t="s">
        <v>5256</v>
      </c>
      <c r="J2266" t="s">
        <v>25</v>
      </c>
      <c r="K2266" t="s">
        <v>26</v>
      </c>
      <c r="L2266" t="s">
        <v>1129</v>
      </c>
      <c r="M2266" t="s">
        <v>318</v>
      </c>
      <c r="N2266">
        <v>22204</v>
      </c>
      <c r="O2266" t="s">
        <v>29</v>
      </c>
      <c r="P2266" t="s">
        <v>2236</v>
      </c>
      <c r="Q2266" t="s">
        <v>31</v>
      </c>
      <c r="R2266" t="s">
        <v>32</v>
      </c>
      <c r="S2266" t="s">
        <v>2237</v>
      </c>
      <c r="T2266" s="9">
        <v>359.97</v>
      </c>
      <c r="U2266">
        <v>3</v>
      </c>
      <c r="V2266" s="2">
        <v>0</v>
      </c>
      <c r="W2266" s="6">
        <v>79.19</v>
      </c>
      <c r="X2266" s="14">
        <f>AA2266-W2266</f>
        <v>1000.72</v>
      </c>
      <c r="Y2266" s="6">
        <f>T2266*U2266</f>
        <v>1079.9100000000001</v>
      </c>
      <c r="Z2266" s="6">
        <f>Y2266*V2266</f>
        <v>0</v>
      </c>
      <c r="AA2266" s="6">
        <f t="shared" si="192"/>
        <v>1079.9100000000001</v>
      </c>
    </row>
    <row r="2267" spans="2:27" x14ac:dyDescent="0.3">
      <c r="B2267">
        <v>2264</v>
      </c>
      <c r="C2267" t="s">
        <v>5257</v>
      </c>
      <c r="D2267" s="1">
        <v>42688</v>
      </c>
      <c r="E2267" s="1">
        <v>42690</v>
      </c>
      <c r="F2267" s="9" t="str">
        <f t="shared" si="194"/>
        <v>2 days</v>
      </c>
      <c r="G2267" t="s">
        <v>22</v>
      </c>
      <c r="H2267" t="s">
        <v>1825</v>
      </c>
      <c r="I2267" t="s">
        <v>1826</v>
      </c>
      <c r="J2267" t="s">
        <v>25</v>
      </c>
      <c r="K2267" t="s">
        <v>26</v>
      </c>
      <c r="L2267" t="s">
        <v>1740</v>
      </c>
      <c r="M2267" t="s">
        <v>1274</v>
      </c>
      <c r="N2267">
        <v>30318</v>
      </c>
      <c r="O2267" t="s">
        <v>29</v>
      </c>
      <c r="P2267" t="s">
        <v>5258</v>
      </c>
      <c r="Q2267" t="s">
        <v>70</v>
      </c>
      <c r="R2267" t="s">
        <v>160</v>
      </c>
      <c r="S2267" t="s">
        <v>5259</v>
      </c>
      <c r="T2267" s="9">
        <v>499.98</v>
      </c>
      <c r="U2267">
        <v>2</v>
      </c>
      <c r="V2267" s="2">
        <v>0</v>
      </c>
      <c r="W2267" s="6">
        <v>115</v>
      </c>
      <c r="X2267" s="14">
        <f>AA2267-W2267</f>
        <v>884.96</v>
      </c>
      <c r="Y2267" s="6">
        <f>T2267*U2267</f>
        <v>999.96</v>
      </c>
      <c r="Z2267" s="6">
        <f>Y2267*V2267</f>
        <v>0</v>
      </c>
      <c r="AA2267" s="6">
        <f t="shared" si="192"/>
        <v>999.96</v>
      </c>
    </row>
    <row r="2268" spans="2:27" x14ac:dyDescent="0.3">
      <c r="B2268">
        <v>2265</v>
      </c>
      <c r="C2268" t="s">
        <v>5257</v>
      </c>
      <c r="D2268" s="1">
        <v>42688</v>
      </c>
      <c r="E2268" s="1">
        <v>42690</v>
      </c>
      <c r="F2268" s="9" t="str">
        <f t="shared" si="194"/>
        <v>2 days</v>
      </c>
      <c r="G2268" t="s">
        <v>22</v>
      </c>
      <c r="H2268" t="s">
        <v>1825</v>
      </c>
      <c r="I2268" t="s">
        <v>1826</v>
      </c>
      <c r="J2268" t="s">
        <v>25</v>
      </c>
      <c r="K2268" t="s">
        <v>26</v>
      </c>
      <c r="L2268" t="s">
        <v>1740</v>
      </c>
      <c r="M2268" t="s">
        <v>1274</v>
      </c>
      <c r="N2268">
        <v>30318</v>
      </c>
      <c r="O2268" t="s">
        <v>29</v>
      </c>
      <c r="P2268" t="s">
        <v>914</v>
      </c>
      <c r="Q2268" t="s">
        <v>45</v>
      </c>
      <c r="R2268" t="s">
        <v>89</v>
      </c>
      <c r="S2268" t="s">
        <v>915</v>
      </c>
      <c r="T2268" s="9">
        <v>5.28</v>
      </c>
      <c r="U2268">
        <v>1</v>
      </c>
      <c r="V2268" s="2">
        <v>0</v>
      </c>
      <c r="W2268" s="6">
        <v>2.38</v>
      </c>
      <c r="X2268" s="14">
        <f>AA2268-W2268</f>
        <v>2.9000000000000004</v>
      </c>
      <c r="Y2268" s="6">
        <f>T2268*U2268</f>
        <v>5.28</v>
      </c>
      <c r="Z2268" s="6">
        <f>Y2268*V2268</f>
        <v>0</v>
      </c>
      <c r="AA2268" s="6">
        <f t="shared" si="192"/>
        <v>5.28</v>
      </c>
    </row>
    <row r="2269" spans="2:27" x14ac:dyDescent="0.3">
      <c r="B2269">
        <v>2266</v>
      </c>
      <c r="C2269" t="s">
        <v>5257</v>
      </c>
      <c r="D2269" s="1">
        <v>42688</v>
      </c>
      <c r="E2269" s="1">
        <v>42690</v>
      </c>
      <c r="F2269" s="9" t="str">
        <f t="shared" si="194"/>
        <v>2 days</v>
      </c>
      <c r="G2269" t="s">
        <v>22</v>
      </c>
      <c r="H2269" t="s">
        <v>1825</v>
      </c>
      <c r="I2269" t="s">
        <v>1826</v>
      </c>
      <c r="J2269" t="s">
        <v>25</v>
      </c>
      <c r="K2269" t="s">
        <v>26</v>
      </c>
      <c r="L2269" t="s">
        <v>1740</v>
      </c>
      <c r="M2269" t="s">
        <v>1274</v>
      </c>
      <c r="N2269">
        <v>30318</v>
      </c>
      <c r="O2269" t="s">
        <v>29</v>
      </c>
      <c r="P2269" t="s">
        <v>3595</v>
      </c>
      <c r="Q2269" t="s">
        <v>45</v>
      </c>
      <c r="R2269" t="s">
        <v>74</v>
      </c>
      <c r="S2269" t="s">
        <v>3596</v>
      </c>
      <c r="T2269" s="9">
        <v>8.26</v>
      </c>
      <c r="U2269">
        <v>2</v>
      </c>
      <c r="V2269" s="2">
        <v>0</v>
      </c>
      <c r="W2269" s="6">
        <v>3.88</v>
      </c>
      <c r="X2269" s="14">
        <f>AA2269-W2269</f>
        <v>12.64</v>
      </c>
      <c r="Y2269" s="6">
        <f>T2269*U2269</f>
        <v>16.52</v>
      </c>
      <c r="Z2269" s="6">
        <f>Y2269*V2269</f>
        <v>0</v>
      </c>
      <c r="AA2269" s="6">
        <f t="shared" si="192"/>
        <v>16.52</v>
      </c>
    </row>
    <row r="2270" spans="2:27" x14ac:dyDescent="0.3">
      <c r="B2270">
        <v>2267</v>
      </c>
      <c r="C2270" t="s">
        <v>5260</v>
      </c>
      <c r="D2270" s="1">
        <v>43079</v>
      </c>
      <c r="E2270" s="1">
        <v>43079</v>
      </c>
      <c r="F2270" s="9" t="str">
        <f t="shared" si="194"/>
        <v>0 days</v>
      </c>
      <c r="G2270" t="s">
        <v>1292</v>
      </c>
      <c r="H2270" t="s">
        <v>5261</v>
      </c>
      <c r="I2270" t="s">
        <v>5262</v>
      </c>
      <c r="J2270" t="s">
        <v>101</v>
      </c>
      <c r="K2270" t="s">
        <v>26</v>
      </c>
      <c r="L2270" t="s">
        <v>736</v>
      </c>
      <c r="M2270" t="s">
        <v>87</v>
      </c>
      <c r="N2270">
        <v>28110</v>
      </c>
      <c r="O2270" t="s">
        <v>29</v>
      </c>
      <c r="P2270" t="s">
        <v>5263</v>
      </c>
      <c r="Q2270" t="s">
        <v>45</v>
      </c>
      <c r="R2270" t="s">
        <v>89</v>
      </c>
      <c r="S2270" t="s">
        <v>5264</v>
      </c>
      <c r="T2270" s="9">
        <v>7.97</v>
      </c>
      <c r="U2270">
        <v>2</v>
      </c>
      <c r="V2270" s="2">
        <v>0.2</v>
      </c>
      <c r="W2270" s="6">
        <v>2.69</v>
      </c>
      <c r="X2270" s="14">
        <f>AA2270-W2270</f>
        <v>10.061999999999999</v>
      </c>
      <c r="Y2270" s="6">
        <f>T2270*U2270</f>
        <v>15.94</v>
      </c>
      <c r="Z2270" s="6">
        <f>Y2270*V2270</f>
        <v>3.1880000000000002</v>
      </c>
      <c r="AA2270" s="6">
        <f t="shared" si="192"/>
        <v>12.751999999999999</v>
      </c>
    </row>
    <row r="2271" spans="2:27" x14ac:dyDescent="0.3">
      <c r="B2271">
        <v>2268</v>
      </c>
      <c r="C2271" t="s">
        <v>5265</v>
      </c>
      <c r="D2271" s="1">
        <v>42995</v>
      </c>
      <c r="E2271" s="1">
        <v>42995</v>
      </c>
      <c r="F2271" s="9" t="str">
        <f t="shared" si="194"/>
        <v>0 days</v>
      </c>
      <c r="G2271" t="s">
        <v>1292</v>
      </c>
      <c r="H2271" t="s">
        <v>5266</v>
      </c>
      <c r="I2271" t="s">
        <v>5267</v>
      </c>
      <c r="J2271" t="s">
        <v>25</v>
      </c>
      <c r="K2271" t="s">
        <v>26</v>
      </c>
      <c r="L2271" t="s">
        <v>94</v>
      </c>
      <c r="M2271" t="s">
        <v>95</v>
      </c>
      <c r="N2271">
        <v>98115</v>
      </c>
      <c r="O2271" t="s">
        <v>43</v>
      </c>
      <c r="P2271" t="s">
        <v>5268</v>
      </c>
      <c r="Q2271" t="s">
        <v>45</v>
      </c>
      <c r="R2271" t="s">
        <v>89</v>
      </c>
      <c r="S2271" t="s">
        <v>5269</v>
      </c>
      <c r="T2271" s="9">
        <v>12.96</v>
      </c>
      <c r="U2271">
        <v>2</v>
      </c>
      <c r="V2271" s="2">
        <v>0</v>
      </c>
      <c r="W2271" s="6">
        <v>6.35</v>
      </c>
      <c r="X2271" s="14">
        <f>AA2271-W2271</f>
        <v>19.57</v>
      </c>
      <c r="Y2271" s="6">
        <f>T2271*U2271</f>
        <v>25.92</v>
      </c>
      <c r="Z2271" s="6">
        <f>Y2271*V2271</f>
        <v>0</v>
      </c>
      <c r="AA2271" s="6">
        <f t="shared" si="192"/>
        <v>25.92</v>
      </c>
    </row>
    <row r="2272" spans="2:27" x14ac:dyDescent="0.3">
      <c r="B2272">
        <v>2269</v>
      </c>
      <c r="C2272" t="s">
        <v>5270</v>
      </c>
      <c r="D2272" s="1">
        <v>43089</v>
      </c>
      <c r="E2272" s="1">
        <v>43095</v>
      </c>
      <c r="F2272" s="9" t="str">
        <f t="shared" si="194"/>
        <v>6 days</v>
      </c>
      <c r="G2272" t="s">
        <v>49</v>
      </c>
      <c r="H2272" t="s">
        <v>1361</v>
      </c>
      <c r="I2272" t="s">
        <v>1362</v>
      </c>
      <c r="J2272" t="s">
        <v>40</v>
      </c>
      <c r="K2272" t="s">
        <v>26</v>
      </c>
      <c r="L2272" t="s">
        <v>388</v>
      </c>
      <c r="M2272" t="s">
        <v>266</v>
      </c>
      <c r="N2272">
        <v>14609</v>
      </c>
      <c r="O2272" t="s">
        <v>147</v>
      </c>
      <c r="P2272" t="s">
        <v>5271</v>
      </c>
      <c r="Q2272" t="s">
        <v>45</v>
      </c>
      <c r="R2272" t="s">
        <v>89</v>
      </c>
      <c r="S2272" t="s">
        <v>5272</v>
      </c>
      <c r="T2272" s="9">
        <v>6.48</v>
      </c>
      <c r="U2272">
        <v>1</v>
      </c>
      <c r="V2272" s="2">
        <v>0</v>
      </c>
      <c r="W2272" s="6">
        <v>3.11</v>
      </c>
      <c r="X2272" s="14">
        <f>AA2272-W2272</f>
        <v>3.3700000000000006</v>
      </c>
      <c r="Y2272" s="6">
        <f>T2272*U2272</f>
        <v>6.48</v>
      </c>
      <c r="Z2272" s="6">
        <f>Y2272*V2272</f>
        <v>0</v>
      </c>
      <c r="AA2272" s="6">
        <f t="shared" si="192"/>
        <v>6.48</v>
      </c>
    </row>
    <row r="2273" spans="2:27" x14ac:dyDescent="0.3">
      <c r="B2273">
        <v>2270</v>
      </c>
      <c r="C2273" t="s">
        <v>5270</v>
      </c>
      <c r="D2273" s="1">
        <v>43089</v>
      </c>
      <c r="E2273" s="1">
        <v>43095</v>
      </c>
      <c r="F2273" s="9" t="str">
        <f t="shared" si="194"/>
        <v>6 days</v>
      </c>
      <c r="G2273" t="s">
        <v>49</v>
      </c>
      <c r="H2273" t="s">
        <v>1361</v>
      </c>
      <c r="I2273" t="s">
        <v>1362</v>
      </c>
      <c r="J2273" t="s">
        <v>40</v>
      </c>
      <c r="K2273" t="s">
        <v>26</v>
      </c>
      <c r="L2273" t="s">
        <v>388</v>
      </c>
      <c r="M2273" t="s">
        <v>266</v>
      </c>
      <c r="N2273">
        <v>14609</v>
      </c>
      <c r="O2273" t="s">
        <v>147</v>
      </c>
      <c r="P2273" t="s">
        <v>231</v>
      </c>
      <c r="Q2273" t="s">
        <v>45</v>
      </c>
      <c r="R2273" t="s">
        <v>74</v>
      </c>
      <c r="S2273" t="s">
        <v>232</v>
      </c>
      <c r="T2273" s="9">
        <v>6.98</v>
      </c>
      <c r="U2273">
        <v>1</v>
      </c>
      <c r="V2273" s="2">
        <v>0.2</v>
      </c>
      <c r="W2273" s="6">
        <v>2.36</v>
      </c>
      <c r="X2273" s="14">
        <f>AA2273-W2273</f>
        <v>3.2240000000000006</v>
      </c>
      <c r="Y2273" s="6">
        <f>T2273*U2273</f>
        <v>6.98</v>
      </c>
      <c r="Z2273" s="6">
        <f>Y2273*V2273</f>
        <v>1.3960000000000001</v>
      </c>
      <c r="AA2273" s="6">
        <f t="shared" si="192"/>
        <v>5.5840000000000005</v>
      </c>
    </row>
    <row r="2274" spans="2:27" x14ac:dyDescent="0.3">
      <c r="B2274">
        <v>2271</v>
      </c>
      <c r="C2274" t="s">
        <v>5273</v>
      </c>
      <c r="D2274" s="1">
        <v>42778</v>
      </c>
      <c r="E2274" s="1">
        <v>42928</v>
      </c>
      <c r="F2274" s="9" t="str">
        <f t="shared" si="194"/>
        <v>150 days</v>
      </c>
      <c r="G2274" t="s">
        <v>49</v>
      </c>
      <c r="H2274" t="s">
        <v>1293</v>
      </c>
      <c r="I2274" t="s">
        <v>1294</v>
      </c>
      <c r="J2274" t="s">
        <v>40</v>
      </c>
      <c r="K2274" t="s">
        <v>26</v>
      </c>
      <c r="L2274" t="s">
        <v>1422</v>
      </c>
      <c r="M2274" t="s">
        <v>53</v>
      </c>
      <c r="N2274">
        <v>33180</v>
      </c>
      <c r="O2274" t="s">
        <v>29</v>
      </c>
      <c r="P2274" t="s">
        <v>1460</v>
      </c>
      <c r="Q2274" t="s">
        <v>45</v>
      </c>
      <c r="R2274" t="s">
        <v>67</v>
      </c>
      <c r="S2274" t="s">
        <v>1461</v>
      </c>
      <c r="T2274" s="9">
        <v>47.96</v>
      </c>
      <c r="U2274">
        <v>5</v>
      </c>
      <c r="V2274" s="2">
        <v>0.2</v>
      </c>
      <c r="W2274" s="6">
        <v>4.2</v>
      </c>
      <c r="X2274" s="14">
        <f>AA2274-W2274</f>
        <v>187.64000000000001</v>
      </c>
      <c r="Y2274" s="6">
        <f>T2274*U2274</f>
        <v>239.8</v>
      </c>
      <c r="Z2274" s="6">
        <f>Y2274*V2274</f>
        <v>47.960000000000008</v>
      </c>
      <c r="AA2274" s="6">
        <f t="shared" si="192"/>
        <v>191.84</v>
      </c>
    </row>
    <row r="2275" spans="2:27" x14ac:dyDescent="0.3">
      <c r="B2275">
        <v>2272</v>
      </c>
      <c r="C2275" t="s">
        <v>5274</v>
      </c>
      <c r="D2275" s="1">
        <v>42268</v>
      </c>
      <c r="E2275" s="1">
        <v>42274</v>
      </c>
      <c r="F2275" s="9" t="str">
        <f t="shared" si="194"/>
        <v>6 days</v>
      </c>
      <c r="G2275" t="s">
        <v>49</v>
      </c>
      <c r="H2275" t="s">
        <v>696</v>
      </c>
      <c r="I2275" t="s">
        <v>697</v>
      </c>
      <c r="J2275" t="s">
        <v>25</v>
      </c>
      <c r="K2275" t="s">
        <v>26</v>
      </c>
      <c r="L2275" t="s">
        <v>94</v>
      </c>
      <c r="M2275" t="s">
        <v>95</v>
      </c>
      <c r="N2275">
        <v>98105</v>
      </c>
      <c r="O2275" t="s">
        <v>43</v>
      </c>
      <c r="P2275" t="s">
        <v>5275</v>
      </c>
      <c r="Q2275" t="s">
        <v>45</v>
      </c>
      <c r="R2275" t="s">
        <v>58</v>
      </c>
      <c r="S2275" t="s">
        <v>5276</v>
      </c>
      <c r="T2275" s="9">
        <v>199.74</v>
      </c>
      <c r="U2275">
        <v>6</v>
      </c>
      <c r="V2275" s="2">
        <v>0</v>
      </c>
      <c r="W2275" s="6">
        <v>47.94</v>
      </c>
      <c r="X2275" s="14">
        <f>AA2275-W2275</f>
        <v>1150.5</v>
      </c>
      <c r="Y2275" s="6">
        <f>T2275*U2275</f>
        <v>1198.44</v>
      </c>
      <c r="Z2275" s="6">
        <f>Y2275*V2275</f>
        <v>0</v>
      </c>
      <c r="AA2275" s="6">
        <f t="shared" si="192"/>
        <v>1198.44</v>
      </c>
    </row>
    <row r="2276" spans="2:27" x14ac:dyDescent="0.3">
      <c r="B2276">
        <v>2273</v>
      </c>
      <c r="C2276" t="s">
        <v>5277</v>
      </c>
      <c r="D2276" s="1">
        <v>42158</v>
      </c>
      <c r="E2276" s="1">
        <v>42311</v>
      </c>
      <c r="F2276" s="9" t="str">
        <f t="shared" si="194"/>
        <v>153 days</v>
      </c>
      <c r="G2276" t="s">
        <v>49</v>
      </c>
      <c r="H2276" t="s">
        <v>1204</v>
      </c>
      <c r="I2276" t="s">
        <v>1205</v>
      </c>
      <c r="J2276" t="s">
        <v>25</v>
      </c>
      <c r="K2276" t="s">
        <v>26</v>
      </c>
      <c r="L2276" t="s">
        <v>126</v>
      </c>
      <c r="M2276" t="s">
        <v>42</v>
      </c>
      <c r="N2276">
        <v>94122</v>
      </c>
      <c r="O2276" t="s">
        <v>43</v>
      </c>
      <c r="P2276" t="s">
        <v>5278</v>
      </c>
      <c r="Q2276" t="s">
        <v>31</v>
      </c>
      <c r="R2276" t="s">
        <v>64</v>
      </c>
      <c r="S2276" t="s">
        <v>5279</v>
      </c>
      <c r="T2276" s="9">
        <v>435.26</v>
      </c>
      <c r="U2276">
        <v>7</v>
      </c>
      <c r="V2276" s="2">
        <v>0</v>
      </c>
      <c r="W2276" s="6">
        <v>95.76</v>
      </c>
      <c r="X2276" s="14">
        <f>AA2276-W2276</f>
        <v>2951.0599999999995</v>
      </c>
      <c r="Y2276" s="6">
        <f>T2276*U2276</f>
        <v>3046.8199999999997</v>
      </c>
      <c r="Z2276" s="6">
        <f>Y2276*V2276</f>
        <v>0</v>
      </c>
      <c r="AA2276" s="6">
        <f t="shared" si="192"/>
        <v>3046.8199999999997</v>
      </c>
    </row>
    <row r="2277" spans="2:27" x14ac:dyDescent="0.3">
      <c r="B2277">
        <v>2274</v>
      </c>
      <c r="C2277" t="s">
        <v>5277</v>
      </c>
      <c r="D2277" s="1">
        <v>42158</v>
      </c>
      <c r="E2277" s="1">
        <v>42311</v>
      </c>
      <c r="F2277" s="9" t="str">
        <f t="shared" si="194"/>
        <v>153 days</v>
      </c>
      <c r="G2277" t="s">
        <v>49</v>
      </c>
      <c r="H2277" t="s">
        <v>1204</v>
      </c>
      <c r="I2277" t="s">
        <v>1205</v>
      </c>
      <c r="J2277" t="s">
        <v>25</v>
      </c>
      <c r="K2277" t="s">
        <v>26</v>
      </c>
      <c r="L2277" t="s">
        <v>126</v>
      </c>
      <c r="M2277" t="s">
        <v>42</v>
      </c>
      <c r="N2277">
        <v>94122</v>
      </c>
      <c r="O2277" t="s">
        <v>43</v>
      </c>
      <c r="P2277" t="s">
        <v>5280</v>
      </c>
      <c r="Q2277" t="s">
        <v>70</v>
      </c>
      <c r="R2277" t="s">
        <v>1218</v>
      </c>
      <c r="S2277" t="s">
        <v>5281</v>
      </c>
      <c r="T2277" s="9">
        <v>1119.98</v>
      </c>
      <c r="U2277">
        <v>2</v>
      </c>
      <c r="V2277" s="2">
        <v>0.2</v>
      </c>
      <c r="W2277" s="6">
        <v>377.99</v>
      </c>
      <c r="X2277" s="14">
        <f>AA2277-W2277</f>
        <v>1413.9780000000001</v>
      </c>
      <c r="Y2277" s="6">
        <f>T2277*U2277</f>
        <v>2239.96</v>
      </c>
      <c r="Z2277" s="6">
        <f>Y2277*V2277</f>
        <v>447.99200000000002</v>
      </c>
      <c r="AA2277" s="6">
        <f t="shared" si="192"/>
        <v>1791.9680000000001</v>
      </c>
    </row>
    <row r="2278" spans="2:27" x14ac:dyDescent="0.3">
      <c r="B2278">
        <v>2275</v>
      </c>
      <c r="C2278" t="s">
        <v>5282</v>
      </c>
      <c r="D2278" s="1">
        <v>41708</v>
      </c>
      <c r="E2278" s="1">
        <v>41861</v>
      </c>
      <c r="F2278" s="9" t="str">
        <f t="shared" si="194"/>
        <v>153 days</v>
      </c>
      <c r="G2278" t="s">
        <v>22</v>
      </c>
      <c r="H2278" t="s">
        <v>1327</v>
      </c>
      <c r="I2278" t="s">
        <v>1328</v>
      </c>
      <c r="J2278" t="s">
        <v>40</v>
      </c>
      <c r="K2278" t="s">
        <v>26</v>
      </c>
      <c r="L2278" t="s">
        <v>41</v>
      </c>
      <c r="M2278" t="s">
        <v>42</v>
      </c>
      <c r="N2278">
        <v>90036</v>
      </c>
      <c r="O2278" t="s">
        <v>43</v>
      </c>
      <c r="P2278" t="s">
        <v>5283</v>
      </c>
      <c r="Q2278" t="s">
        <v>31</v>
      </c>
      <c r="R2278" t="s">
        <v>55</v>
      </c>
      <c r="S2278" t="s">
        <v>5284</v>
      </c>
      <c r="T2278" s="9">
        <v>143.43</v>
      </c>
      <c r="U2278">
        <v>1</v>
      </c>
      <c r="V2278" s="2">
        <v>0.2</v>
      </c>
      <c r="W2278" s="6">
        <v>3.59</v>
      </c>
      <c r="X2278" s="14">
        <f>AA2278-W2278</f>
        <v>111.154</v>
      </c>
      <c r="Y2278" s="6">
        <f>T2278*U2278</f>
        <v>143.43</v>
      </c>
      <c r="Z2278" s="6">
        <f>Y2278*V2278</f>
        <v>28.686000000000003</v>
      </c>
      <c r="AA2278" s="6">
        <f t="shared" si="192"/>
        <v>114.744</v>
      </c>
    </row>
    <row r="2279" spans="2:27" x14ac:dyDescent="0.3">
      <c r="B2279">
        <v>2276</v>
      </c>
      <c r="C2279" t="s">
        <v>5282</v>
      </c>
      <c r="D2279" s="1">
        <v>41708</v>
      </c>
      <c r="E2279" s="1">
        <v>41861</v>
      </c>
      <c r="F2279" s="9" t="str">
        <f t="shared" si="194"/>
        <v>153 days</v>
      </c>
      <c r="G2279" t="s">
        <v>22</v>
      </c>
      <c r="H2279" t="s">
        <v>1327</v>
      </c>
      <c r="I2279" t="s">
        <v>1328</v>
      </c>
      <c r="J2279" t="s">
        <v>40</v>
      </c>
      <c r="K2279" t="s">
        <v>26</v>
      </c>
      <c r="L2279" t="s">
        <v>41</v>
      </c>
      <c r="M2279" t="s">
        <v>42</v>
      </c>
      <c r="N2279">
        <v>90036</v>
      </c>
      <c r="O2279" t="s">
        <v>43</v>
      </c>
      <c r="P2279" t="s">
        <v>148</v>
      </c>
      <c r="Q2279" t="s">
        <v>31</v>
      </c>
      <c r="R2279" t="s">
        <v>35</v>
      </c>
      <c r="S2279" t="s">
        <v>149</v>
      </c>
      <c r="T2279" s="9">
        <v>122.35</v>
      </c>
      <c r="U2279">
        <v>3</v>
      </c>
      <c r="V2279" s="2">
        <v>0.2</v>
      </c>
      <c r="W2279" s="6">
        <v>13.76</v>
      </c>
      <c r="X2279" s="14">
        <f>AA2279-W2279</f>
        <v>279.88</v>
      </c>
      <c r="Y2279" s="6">
        <f>T2279*U2279</f>
        <v>367.04999999999995</v>
      </c>
      <c r="Z2279" s="6">
        <f>Y2279*V2279</f>
        <v>73.41</v>
      </c>
      <c r="AA2279" s="6">
        <f t="shared" si="192"/>
        <v>293.64</v>
      </c>
    </row>
    <row r="2280" spans="2:27" x14ac:dyDescent="0.3">
      <c r="B2280">
        <v>2277</v>
      </c>
      <c r="C2280" t="s">
        <v>5285</v>
      </c>
      <c r="D2280" s="1">
        <v>41817</v>
      </c>
      <c r="E2280" s="1">
        <v>41646</v>
      </c>
      <c r="F2280" s="23" t="s">
        <v>10956</v>
      </c>
      <c r="G2280" t="s">
        <v>49</v>
      </c>
      <c r="H2280" t="s">
        <v>1855</v>
      </c>
      <c r="I2280" t="s">
        <v>1856</v>
      </c>
      <c r="J2280" t="s">
        <v>25</v>
      </c>
      <c r="K2280" t="s">
        <v>26</v>
      </c>
      <c r="L2280" t="s">
        <v>5286</v>
      </c>
      <c r="M2280" t="s">
        <v>1491</v>
      </c>
      <c r="N2280">
        <v>38671</v>
      </c>
      <c r="O2280" t="s">
        <v>29</v>
      </c>
      <c r="P2280" t="s">
        <v>3331</v>
      </c>
      <c r="Q2280" t="s">
        <v>45</v>
      </c>
      <c r="R2280" t="s">
        <v>58</v>
      </c>
      <c r="S2280" t="s">
        <v>3332</v>
      </c>
      <c r="T2280" s="9">
        <v>306.2</v>
      </c>
      <c r="U2280">
        <v>5</v>
      </c>
      <c r="V2280" s="2">
        <v>0</v>
      </c>
      <c r="W2280" s="6">
        <v>0</v>
      </c>
      <c r="X2280" s="14">
        <f>AA2280-W2280</f>
        <v>1531</v>
      </c>
      <c r="Y2280" s="6">
        <f>T2280*U2280</f>
        <v>1531</v>
      </c>
      <c r="Z2280" s="6">
        <f>Y2280*V2280</f>
        <v>0</v>
      </c>
      <c r="AA2280" s="6">
        <f t="shared" si="192"/>
        <v>1531</v>
      </c>
    </row>
    <row r="2281" spans="2:27" x14ac:dyDescent="0.3">
      <c r="B2281">
        <v>2278</v>
      </c>
      <c r="C2281" t="s">
        <v>5285</v>
      </c>
      <c r="D2281" s="1">
        <v>41817</v>
      </c>
      <c r="E2281" s="1">
        <v>41646</v>
      </c>
      <c r="F2281" s="23" t="s">
        <v>10956</v>
      </c>
      <c r="G2281" t="s">
        <v>49</v>
      </c>
      <c r="H2281" t="s">
        <v>1855</v>
      </c>
      <c r="I2281" t="s">
        <v>1856</v>
      </c>
      <c r="J2281" t="s">
        <v>25</v>
      </c>
      <c r="K2281" t="s">
        <v>26</v>
      </c>
      <c r="L2281" t="s">
        <v>5286</v>
      </c>
      <c r="M2281" t="s">
        <v>1491</v>
      </c>
      <c r="N2281">
        <v>38671</v>
      </c>
      <c r="O2281" t="s">
        <v>29</v>
      </c>
      <c r="P2281" t="s">
        <v>3830</v>
      </c>
      <c r="Q2281" t="s">
        <v>31</v>
      </c>
      <c r="R2281" t="s">
        <v>55</v>
      </c>
      <c r="S2281" t="s">
        <v>3281</v>
      </c>
      <c r="T2281" s="9">
        <v>85.98</v>
      </c>
      <c r="U2281">
        <v>1</v>
      </c>
      <c r="V2281" s="2">
        <v>0</v>
      </c>
      <c r="W2281" s="6">
        <v>22.35</v>
      </c>
      <c r="X2281" s="14">
        <f>AA2281-W2281</f>
        <v>63.63</v>
      </c>
      <c r="Y2281" s="6">
        <f>T2281*U2281</f>
        <v>85.98</v>
      </c>
      <c r="Z2281" s="6">
        <f>Y2281*V2281</f>
        <v>0</v>
      </c>
      <c r="AA2281" s="6">
        <f t="shared" si="192"/>
        <v>85.98</v>
      </c>
    </row>
    <row r="2282" spans="2:27" x14ac:dyDescent="0.3">
      <c r="B2282">
        <v>2279</v>
      </c>
      <c r="C2282" t="s">
        <v>5285</v>
      </c>
      <c r="D2282" s="1">
        <v>41817</v>
      </c>
      <c r="E2282" s="1">
        <v>41646</v>
      </c>
      <c r="F2282" s="23" t="s">
        <v>10956</v>
      </c>
      <c r="G2282" t="s">
        <v>49</v>
      </c>
      <c r="H2282" t="s">
        <v>1855</v>
      </c>
      <c r="I2282" t="s">
        <v>1856</v>
      </c>
      <c r="J2282" t="s">
        <v>25</v>
      </c>
      <c r="K2282" t="s">
        <v>26</v>
      </c>
      <c r="L2282" t="s">
        <v>5286</v>
      </c>
      <c r="M2282" t="s">
        <v>1491</v>
      </c>
      <c r="N2282">
        <v>38671</v>
      </c>
      <c r="O2282" t="s">
        <v>29</v>
      </c>
      <c r="P2282" t="s">
        <v>857</v>
      </c>
      <c r="Q2282" t="s">
        <v>70</v>
      </c>
      <c r="R2282" t="s">
        <v>160</v>
      </c>
      <c r="S2282" t="s">
        <v>858</v>
      </c>
      <c r="T2282" s="9">
        <v>223.96</v>
      </c>
      <c r="U2282">
        <v>4</v>
      </c>
      <c r="V2282" s="2">
        <v>0</v>
      </c>
      <c r="W2282" s="6">
        <v>53.75</v>
      </c>
      <c r="X2282" s="14">
        <f>AA2282-W2282</f>
        <v>842.09</v>
      </c>
      <c r="Y2282" s="6">
        <f>T2282*U2282</f>
        <v>895.84</v>
      </c>
      <c r="Z2282" s="6">
        <f>Y2282*V2282</f>
        <v>0</v>
      </c>
      <c r="AA2282" s="6">
        <f t="shared" si="192"/>
        <v>895.84</v>
      </c>
    </row>
    <row r="2283" spans="2:27" x14ac:dyDescent="0.3">
      <c r="B2283">
        <v>2280</v>
      </c>
      <c r="C2283" t="s">
        <v>5287</v>
      </c>
      <c r="D2283" s="1">
        <v>43038</v>
      </c>
      <c r="E2283" s="1">
        <v>42777</v>
      </c>
      <c r="F2283" s="23" t="s">
        <v>10956</v>
      </c>
      <c r="G2283" t="s">
        <v>187</v>
      </c>
      <c r="H2283" t="s">
        <v>5288</v>
      </c>
      <c r="I2283" t="s">
        <v>5289</v>
      </c>
      <c r="J2283" t="s">
        <v>25</v>
      </c>
      <c r="K2283" t="s">
        <v>26</v>
      </c>
      <c r="L2283" t="s">
        <v>94</v>
      </c>
      <c r="M2283" t="s">
        <v>95</v>
      </c>
      <c r="N2283">
        <v>98115</v>
      </c>
      <c r="O2283" t="s">
        <v>43</v>
      </c>
      <c r="P2283" t="s">
        <v>4936</v>
      </c>
      <c r="Q2283" t="s">
        <v>31</v>
      </c>
      <c r="R2283" t="s">
        <v>35</v>
      </c>
      <c r="S2283" t="s">
        <v>4937</v>
      </c>
      <c r="T2283" s="9">
        <v>97.57</v>
      </c>
      <c r="U2283">
        <v>2</v>
      </c>
      <c r="V2283" s="2">
        <v>0.2</v>
      </c>
      <c r="W2283" s="6">
        <v>-6.1</v>
      </c>
      <c r="X2283" s="14">
        <f>AA2283-W2283</f>
        <v>162.21199999999999</v>
      </c>
      <c r="Y2283" s="6">
        <f>T2283*U2283</f>
        <v>195.14</v>
      </c>
      <c r="Z2283" s="6">
        <f>Y2283*V2283</f>
        <v>39.027999999999999</v>
      </c>
      <c r="AA2283" s="6">
        <f t="shared" si="192"/>
        <v>156.11199999999999</v>
      </c>
    </row>
    <row r="2284" spans="2:27" x14ac:dyDescent="0.3">
      <c r="B2284">
        <v>2281</v>
      </c>
      <c r="C2284" t="s">
        <v>5287</v>
      </c>
      <c r="D2284" s="1">
        <v>43038</v>
      </c>
      <c r="E2284" s="1">
        <v>42777</v>
      </c>
      <c r="F2284" s="23" t="s">
        <v>10956</v>
      </c>
      <c r="G2284" t="s">
        <v>187</v>
      </c>
      <c r="H2284" t="s">
        <v>5288</v>
      </c>
      <c r="I2284" t="s">
        <v>5289</v>
      </c>
      <c r="J2284" t="s">
        <v>25</v>
      </c>
      <c r="K2284" t="s">
        <v>26</v>
      </c>
      <c r="L2284" t="s">
        <v>94</v>
      </c>
      <c r="M2284" t="s">
        <v>95</v>
      </c>
      <c r="N2284">
        <v>98115</v>
      </c>
      <c r="O2284" t="s">
        <v>43</v>
      </c>
      <c r="P2284" t="s">
        <v>3899</v>
      </c>
      <c r="Q2284" t="s">
        <v>31</v>
      </c>
      <c r="R2284" t="s">
        <v>35</v>
      </c>
      <c r="S2284" t="s">
        <v>3900</v>
      </c>
      <c r="T2284" s="9">
        <v>614.27</v>
      </c>
      <c r="U2284">
        <v>8</v>
      </c>
      <c r="V2284" s="2">
        <v>0.2</v>
      </c>
      <c r="W2284" s="6">
        <v>-23.04</v>
      </c>
      <c r="X2284" s="14">
        <f>AA2284-W2284</f>
        <v>3954.3679999999999</v>
      </c>
      <c r="Y2284" s="6">
        <f>T2284*U2284</f>
        <v>4914.16</v>
      </c>
      <c r="Z2284" s="6">
        <f>Y2284*V2284</f>
        <v>982.83199999999999</v>
      </c>
      <c r="AA2284" s="6">
        <f t="shared" si="192"/>
        <v>3931.328</v>
      </c>
    </row>
    <row r="2285" spans="2:27" x14ac:dyDescent="0.3">
      <c r="B2285">
        <v>2282</v>
      </c>
      <c r="C2285" t="s">
        <v>5287</v>
      </c>
      <c r="D2285" s="1">
        <v>43038</v>
      </c>
      <c r="E2285" s="1">
        <v>42777</v>
      </c>
      <c r="F2285" s="23" t="s">
        <v>10956</v>
      </c>
      <c r="G2285" t="s">
        <v>187</v>
      </c>
      <c r="H2285" t="s">
        <v>5288</v>
      </c>
      <c r="I2285" t="s">
        <v>5289</v>
      </c>
      <c r="J2285" t="s">
        <v>25</v>
      </c>
      <c r="K2285" t="s">
        <v>26</v>
      </c>
      <c r="L2285" t="s">
        <v>94</v>
      </c>
      <c r="M2285" t="s">
        <v>95</v>
      </c>
      <c r="N2285">
        <v>98115</v>
      </c>
      <c r="O2285" t="s">
        <v>43</v>
      </c>
      <c r="P2285" t="s">
        <v>3499</v>
      </c>
      <c r="Q2285" t="s">
        <v>31</v>
      </c>
      <c r="R2285" t="s">
        <v>32</v>
      </c>
      <c r="S2285" t="s">
        <v>3500</v>
      </c>
      <c r="T2285" s="9">
        <v>199.98</v>
      </c>
      <c r="U2285">
        <v>2</v>
      </c>
      <c r="V2285" s="2">
        <v>0</v>
      </c>
      <c r="W2285" s="6">
        <v>38</v>
      </c>
      <c r="X2285" s="14">
        <f>AA2285-W2285</f>
        <v>361.96</v>
      </c>
      <c r="Y2285" s="6">
        <f>T2285*U2285</f>
        <v>399.96</v>
      </c>
      <c r="Z2285" s="6">
        <f>Y2285*V2285</f>
        <v>0</v>
      </c>
      <c r="AA2285" s="6">
        <f t="shared" si="192"/>
        <v>399.96</v>
      </c>
    </row>
    <row r="2286" spans="2:27" x14ac:dyDescent="0.3">
      <c r="B2286">
        <v>2283</v>
      </c>
      <c r="C2286" t="s">
        <v>5290</v>
      </c>
      <c r="D2286" s="1">
        <v>42438</v>
      </c>
      <c r="E2286" s="1">
        <v>42499</v>
      </c>
      <c r="F2286" s="9" t="str">
        <f t="shared" ref="F2286:F2291" si="195">DATEDIF(D2286,E2286,"d")&amp;" days"</f>
        <v>61 days</v>
      </c>
      <c r="G2286" t="s">
        <v>187</v>
      </c>
      <c r="H2286" t="s">
        <v>4435</v>
      </c>
      <c r="I2286" t="s">
        <v>4436</v>
      </c>
      <c r="J2286" t="s">
        <v>40</v>
      </c>
      <c r="K2286" t="s">
        <v>26</v>
      </c>
      <c r="L2286" t="s">
        <v>3695</v>
      </c>
      <c r="M2286" t="s">
        <v>748</v>
      </c>
      <c r="N2286">
        <v>6457</v>
      </c>
      <c r="O2286" t="s">
        <v>147</v>
      </c>
      <c r="P2286" t="s">
        <v>1268</v>
      </c>
      <c r="Q2286" t="s">
        <v>45</v>
      </c>
      <c r="R2286" t="s">
        <v>89</v>
      </c>
      <c r="S2286" t="s">
        <v>1269</v>
      </c>
      <c r="T2286" s="9">
        <v>48.16</v>
      </c>
      <c r="U2286">
        <v>7</v>
      </c>
      <c r="V2286" s="2">
        <v>0</v>
      </c>
      <c r="W2286" s="6">
        <v>22.15</v>
      </c>
      <c r="X2286" s="14">
        <f>AA2286-W2286</f>
        <v>314.97000000000003</v>
      </c>
      <c r="Y2286" s="6">
        <f>T2286*U2286</f>
        <v>337.12</v>
      </c>
      <c r="Z2286" s="6">
        <f>Y2286*V2286</f>
        <v>0</v>
      </c>
      <c r="AA2286" s="6">
        <f t="shared" si="192"/>
        <v>337.12</v>
      </c>
    </row>
    <row r="2287" spans="2:27" x14ac:dyDescent="0.3">
      <c r="B2287">
        <v>2284</v>
      </c>
      <c r="C2287" t="s">
        <v>5291</v>
      </c>
      <c r="D2287" s="1">
        <v>42127</v>
      </c>
      <c r="E2287" s="1">
        <v>42250</v>
      </c>
      <c r="F2287" s="9" t="str">
        <f t="shared" si="195"/>
        <v>123 days</v>
      </c>
      <c r="G2287" t="s">
        <v>49</v>
      </c>
      <c r="H2287" t="s">
        <v>1943</v>
      </c>
      <c r="I2287" t="s">
        <v>1944</v>
      </c>
      <c r="J2287" t="s">
        <v>25</v>
      </c>
      <c r="K2287" t="s">
        <v>26</v>
      </c>
      <c r="L2287" t="s">
        <v>5292</v>
      </c>
      <c r="M2287" t="s">
        <v>253</v>
      </c>
      <c r="N2287">
        <v>47362</v>
      </c>
      <c r="O2287" t="s">
        <v>104</v>
      </c>
      <c r="P2287" t="s">
        <v>767</v>
      </c>
      <c r="Q2287" t="s">
        <v>70</v>
      </c>
      <c r="R2287" t="s">
        <v>71</v>
      </c>
      <c r="S2287" t="s">
        <v>768</v>
      </c>
      <c r="T2287" s="9">
        <v>23.92</v>
      </c>
      <c r="U2287">
        <v>2</v>
      </c>
      <c r="V2287" s="2">
        <v>0</v>
      </c>
      <c r="W2287" s="6">
        <v>6.7</v>
      </c>
      <c r="X2287" s="14">
        <f>AA2287-W2287</f>
        <v>41.14</v>
      </c>
      <c r="Y2287" s="6">
        <f>T2287*U2287</f>
        <v>47.84</v>
      </c>
      <c r="Z2287" s="6">
        <f>Y2287*V2287</f>
        <v>0</v>
      </c>
      <c r="AA2287" s="6">
        <f t="shared" si="192"/>
        <v>47.84</v>
      </c>
    </row>
    <row r="2288" spans="2:27" x14ac:dyDescent="0.3">
      <c r="B2288">
        <v>2285</v>
      </c>
      <c r="C2288" t="s">
        <v>5291</v>
      </c>
      <c r="D2288" s="1">
        <v>42127</v>
      </c>
      <c r="E2288" s="1">
        <v>42250</v>
      </c>
      <c r="F2288" s="9" t="str">
        <f t="shared" si="195"/>
        <v>123 days</v>
      </c>
      <c r="G2288" t="s">
        <v>49</v>
      </c>
      <c r="H2288" t="s">
        <v>1943</v>
      </c>
      <c r="I2288" t="s">
        <v>1944</v>
      </c>
      <c r="J2288" t="s">
        <v>25</v>
      </c>
      <c r="K2288" t="s">
        <v>26</v>
      </c>
      <c r="L2288" t="s">
        <v>5292</v>
      </c>
      <c r="M2288" t="s">
        <v>253</v>
      </c>
      <c r="N2288">
        <v>47362</v>
      </c>
      <c r="O2288" t="s">
        <v>104</v>
      </c>
      <c r="P2288" t="s">
        <v>5293</v>
      </c>
      <c r="Q2288" t="s">
        <v>45</v>
      </c>
      <c r="R2288" t="s">
        <v>77</v>
      </c>
      <c r="S2288" t="s">
        <v>1432</v>
      </c>
      <c r="T2288" s="9">
        <v>60.69</v>
      </c>
      <c r="U2288">
        <v>7</v>
      </c>
      <c r="V2288" s="2">
        <v>0</v>
      </c>
      <c r="W2288" s="6">
        <v>16.39</v>
      </c>
      <c r="X2288" s="14">
        <f>AA2288-W2288</f>
        <v>408.44</v>
      </c>
      <c r="Y2288" s="6">
        <f>T2288*U2288</f>
        <v>424.83</v>
      </c>
      <c r="Z2288" s="6">
        <f>Y2288*V2288</f>
        <v>0</v>
      </c>
      <c r="AA2288" s="6">
        <f t="shared" si="192"/>
        <v>424.83</v>
      </c>
    </row>
    <row r="2289" spans="2:27" x14ac:dyDescent="0.3">
      <c r="B2289">
        <v>2286</v>
      </c>
      <c r="C2289" t="s">
        <v>5294</v>
      </c>
      <c r="D2289" s="1">
        <v>42495</v>
      </c>
      <c r="E2289" s="1">
        <v>42587</v>
      </c>
      <c r="F2289" s="9" t="str">
        <f t="shared" si="195"/>
        <v>92 days</v>
      </c>
      <c r="G2289" t="s">
        <v>187</v>
      </c>
      <c r="H2289" t="s">
        <v>5295</v>
      </c>
      <c r="I2289" t="s">
        <v>5296</v>
      </c>
      <c r="J2289" t="s">
        <v>40</v>
      </c>
      <c r="K2289" t="s">
        <v>26</v>
      </c>
      <c r="L2289" t="s">
        <v>1187</v>
      </c>
      <c r="M2289" t="s">
        <v>334</v>
      </c>
      <c r="N2289">
        <v>37130</v>
      </c>
      <c r="O2289" t="s">
        <v>29</v>
      </c>
      <c r="P2289" t="s">
        <v>5297</v>
      </c>
      <c r="Q2289" t="s">
        <v>45</v>
      </c>
      <c r="R2289" t="s">
        <v>89</v>
      </c>
      <c r="S2289" t="s">
        <v>5298</v>
      </c>
      <c r="T2289" s="9">
        <v>14.35</v>
      </c>
      <c r="U2289">
        <v>3</v>
      </c>
      <c r="V2289" s="2">
        <v>0.2</v>
      </c>
      <c r="W2289" s="6">
        <v>5.2</v>
      </c>
      <c r="X2289" s="14">
        <f>AA2289-W2289</f>
        <v>29.24</v>
      </c>
      <c r="Y2289" s="6">
        <f>T2289*U2289</f>
        <v>43.05</v>
      </c>
      <c r="Z2289" s="6">
        <f>Y2289*V2289</f>
        <v>8.61</v>
      </c>
      <c r="AA2289" s="6">
        <f t="shared" si="192"/>
        <v>34.44</v>
      </c>
    </row>
    <row r="2290" spans="2:27" x14ac:dyDescent="0.3">
      <c r="B2290">
        <v>2287</v>
      </c>
      <c r="C2290" t="s">
        <v>5299</v>
      </c>
      <c r="D2290" s="1">
        <v>43056</v>
      </c>
      <c r="E2290" s="1">
        <v>43062</v>
      </c>
      <c r="F2290" s="9" t="str">
        <f t="shared" si="195"/>
        <v>6 days</v>
      </c>
      <c r="G2290" t="s">
        <v>49</v>
      </c>
      <c r="H2290" t="s">
        <v>3266</v>
      </c>
      <c r="I2290" t="s">
        <v>3267</v>
      </c>
      <c r="J2290" t="s">
        <v>25</v>
      </c>
      <c r="K2290" t="s">
        <v>26</v>
      </c>
      <c r="L2290" t="s">
        <v>1980</v>
      </c>
      <c r="M2290" t="s">
        <v>318</v>
      </c>
      <c r="N2290">
        <v>24153</v>
      </c>
      <c r="O2290" t="s">
        <v>29</v>
      </c>
      <c r="P2290" t="s">
        <v>5300</v>
      </c>
      <c r="Q2290" t="s">
        <v>45</v>
      </c>
      <c r="R2290" t="s">
        <v>77</v>
      </c>
      <c r="S2290" t="s">
        <v>5301</v>
      </c>
      <c r="T2290" s="9">
        <v>35.04</v>
      </c>
      <c r="U2290">
        <v>2</v>
      </c>
      <c r="V2290" s="2">
        <v>0</v>
      </c>
      <c r="W2290" s="6">
        <v>12.26</v>
      </c>
      <c r="X2290" s="14">
        <f>AA2290-W2290</f>
        <v>57.82</v>
      </c>
      <c r="Y2290" s="6">
        <f>T2290*U2290</f>
        <v>70.08</v>
      </c>
      <c r="Z2290" s="6">
        <f>Y2290*V2290</f>
        <v>0</v>
      </c>
      <c r="AA2290" s="6">
        <f t="shared" si="192"/>
        <v>70.08</v>
      </c>
    </row>
    <row r="2291" spans="2:27" x14ac:dyDescent="0.3">
      <c r="B2291">
        <v>2288</v>
      </c>
      <c r="C2291" t="s">
        <v>5302</v>
      </c>
      <c r="D2291" s="1">
        <v>42741</v>
      </c>
      <c r="E2291" s="1">
        <v>42861</v>
      </c>
      <c r="F2291" s="9" t="str">
        <f t="shared" si="195"/>
        <v>120 days</v>
      </c>
      <c r="G2291" t="s">
        <v>22</v>
      </c>
      <c r="H2291" t="s">
        <v>1027</v>
      </c>
      <c r="I2291" t="s">
        <v>1028</v>
      </c>
      <c r="J2291" t="s">
        <v>40</v>
      </c>
      <c r="K2291" t="s">
        <v>26</v>
      </c>
      <c r="L2291" t="s">
        <v>2841</v>
      </c>
      <c r="M2291" t="s">
        <v>497</v>
      </c>
      <c r="N2291">
        <v>43615</v>
      </c>
      <c r="O2291" t="s">
        <v>147</v>
      </c>
      <c r="P2291" t="s">
        <v>5303</v>
      </c>
      <c r="Q2291" t="s">
        <v>45</v>
      </c>
      <c r="R2291" t="s">
        <v>77</v>
      </c>
      <c r="S2291" t="s">
        <v>5304</v>
      </c>
      <c r="T2291" s="9">
        <v>17.48</v>
      </c>
      <c r="U2291">
        <v>5</v>
      </c>
      <c r="V2291" s="2">
        <v>0.2</v>
      </c>
      <c r="W2291" s="6">
        <v>1.31</v>
      </c>
      <c r="X2291" s="14">
        <f>AA2291-W2291</f>
        <v>68.61</v>
      </c>
      <c r="Y2291" s="6">
        <f>T2291*U2291</f>
        <v>87.4</v>
      </c>
      <c r="Z2291" s="6">
        <f>Y2291*V2291</f>
        <v>17.48</v>
      </c>
      <c r="AA2291" s="6">
        <f t="shared" si="192"/>
        <v>69.92</v>
      </c>
    </row>
    <row r="2292" spans="2:27" x14ac:dyDescent="0.3">
      <c r="B2292">
        <v>2289</v>
      </c>
      <c r="C2292" t="s">
        <v>5305</v>
      </c>
      <c r="D2292" s="1">
        <v>43014</v>
      </c>
      <c r="E2292" s="1">
        <v>42899</v>
      </c>
      <c r="F2292" s="23" t="s">
        <v>10956</v>
      </c>
      <c r="G2292" t="s">
        <v>187</v>
      </c>
      <c r="H2292" t="s">
        <v>5016</v>
      </c>
      <c r="I2292" t="s">
        <v>5017</v>
      </c>
      <c r="J2292" t="s">
        <v>25</v>
      </c>
      <c r="K2292" t="s">
        <v>26</v>
      </c>
      <c r="L2292" t="s">
        <v>41</v>
      </c>
      <c r="M2292" t="s">
        <v>42</v>
      </c>
      <c r="N2292">
        <v>90032</v>
      </c>
      <c r="O2292" t="s">
        <v>43</v>
      </c>
      <c r="P2292" t="s">
        <v>3275</v>
      </c>
      <c r="Q2292" t="s">
        <v>45</v>
      </c>
      <c r="R2292" t="s">
        <v>67</v>
      </c>
      <c r="S2292" t="s">
        <v>3276</v>
      </c>
      <c r="T2292" s="9">
        <v>16.399999999999999</v>
      </c>
      <c r="U2292">
        <v>5</v>
      </c>
      <c r="V2292" s="2">
        <v>0</v>
      </c>
      <c r="W2292" s="6">
        <v>4.76</v>
      </c>
      <c r="X2292" s="14">
        <f>AA2292-W2292</f>
        <v>77.239999999999995</v>
      </c>
      <c r="Y2292" s="6">
        <f>T2292*U2292</f>
        <v>82</v>
      </c>
      <c r="Z2292" s="6">
        <f>Y2292*V2292</f>
        <v>0</v>
      </c>
      <c r="AA2292" s="6">
        <f t="shared" si="192"/>
        <v>82</v>
      </c>
    </row>
    <row r="2293" spans="2:27" x14ac:dyDescent="0.3">
      <c r="B2293">
        <v>2290</v>
      </c>
      <c r="C2293" t="s">
        <v>5306</v>
      </c>
      <c r="D2293" s="1">
        <v>42948</v>
      </c>
      <c r="E2293" s="1">
        <v>43040</v>
      </c>
      <c r="F2293" s="9" t="str">
        <f t="shared" ref="F2293:F2337" si="196">DATEDIF(D2293,E2293,"d")&amp;" days"</f>
        <v>92 days</v>
      </c>
      <c r="G2293" t="s">
        <v>187</v>
      </c>
      <c r="H2293" t="s">
        <v>5307</v>
      </c>
      <c r="I2293" t="s">
        <v>5308</v>
      </c>
      <c r="J2293" t="s">
        <v>40</v>
      </c>
      <c r="K2293" t="s">
        <v>26</v>
      </c>
      <c r="L2293" t="s">
        <v>94</v>
      </c>
      <c r="M2293" t="s">
        <v>95</v>
      </c>
      <c r="N2293">
        <v>98115</v>
      </c>
      <c r="O2293" t="s">
        <v>43</v>
      </c>
      <c r="P2293" t="s">
        <v>5309</v>
      </c>
      <c r="Q2293" t="s">
        <v>31</v>
      </c>
      <c r="R2293" t="s">
        <v>55</v>
      </c>
      <c r="S2293" t="s">
        <v>5310</v>
      </c>
      <c r="T2293" s="9">
        <v>892.98</v>
      </c>
      <c r="U2293">
        <v>2</v>
      </c>
      <c r="V2293" s="2">
        <v>0</v>
      </c>
      <c r="W2293" s="6">
        <v>80.37</v>
      </c>
      <c r="X2293" s="14">
        <f>AA2293-W2293</f>
        <v>1705.5900000000001</v>
      </c>
      <c r="Y2293" s="6">
        <f>T2293*U2293</f>
        <v>1785.96</v>
      </c>
      <c r="Z2293" s="6">
        <f>Y2293*V2293</f>
        <v>0</v>
      </c>
      <c r="AA2293" s="6">
        <f t="shared" si="192"/>
        <v>1785.96</v>
      </c>
    </row>
    <row r="2294" spans="2:27" x14ac:dyDescent="0.3">
      <c r="B2294">
        <v>2291</v>
      </c>
      <c r="C2294" t="s">
        <v>5311</v>
      </c>
      <c r="D2294" s="1">
        <v>42114</v>
      </c>
      <c r="E2294" s="1">
        <v>42119</v>
      </c>
      <c r="F2294" s="9" t="str">
        <f t="shared" si="196"/>
        <v>5 days</v>
      </c>
      <c r="G2294" t="s">
        <v>49</v>
      </c>
      <c r="H2294" t="s">
        <v>3143</v>
      </c>
      <c r="I2294" t="s">
        <v>3144</v>
      </c>
      <c r="J2294" t="s">
        <v>40</v>
      </c>
      <c r="K2294" t="s">
        <v>26</v>
      </c>
      <c r="L2294" t="s">
        <v>496</v>
      </c>
      <c r="M2294" t="s">
        <v>1274</v>
      </c>
      <c r="N2294">
        <v>31907</v>
      </c>
      <c r="O2294" t="s">
        <v>29</v>
      </c>
      <c r="P2294" t="s">
        <v>2589</v>
      </c>
      <c r="Q2294" t="s">
        <v>70</v>
      </c>
      <c r="R2294" t="s">
        <v>71</v>
      </c>
      <c r="S2294" t="s">
        <v>2590</v>
      </c>
      <c r="T2294" s="9">
        <v>287.97000000000003</v>
      </c>
      <c r="U2294">
        <v>3</v>
      </c>
      <c r="V2294" s="2">
        <v>0</v>
      </c>
      <c r="W2294" s="6">
        <v>77.75</v>
      </c>
      <c r="X2294" s="14">
        <f>AA2294-W2294</f>
        <v>786.16000000000008</v>
      </c>
      <c r="Y2294" s="6">
        <f>T2294*U2294</f>
        <v>863.91000000000008</v>
      </c>
      <c r="Z2294" s="6">
        <f>Y2294*V2294</f>
        <v>0</v>
      </c>
      <c r="AA2294" s="6">
        <f t="shared" si="192"/>
        <v>863.91000000000008</v>
      </c>
    </row>
    <row r="2295" spans="2:27" x14ac:dyDescent="0.3">
      <c r="B2295">
        <v>2292</v>
      </c>
      <c r="C2295" t="s">
        <v>5311</v>
      </c>
      <c r="D2295" s="1">
        <v>42114</v>
      </c>
      <c r="E2295" s="1">
        <v>42119</v>
      </c>
      <c r="F2295" s="9" t="str">
        <f t="shared" si="196"/>
        <v>5 days</v>
      </c>
      <c r="G2295" t="s">
        <v>49</v>
      </c>
      <c r="H2295" t="s">
        <v>3143</v>
      </c>
      <c r="I2295" t="s">
        <v>3144</v>
      </c>
      <c r="J2295" t="s">
        <v>40</v>
      </c>
      <c r="K2295" t="s">
        <v>26</v>
      </c>
      <c r="L2295" t="s">
        <v>496</v>
      </c>
      <c r="M2295" t="s">
        <v>1274</v>
      </c>
      <c r="N2295">
        <v>31907</v>
      </c>
      <c r="O2295" t="s">
        <v>29</v>
      </c>
      <c r="P2295" t="s">
        <v>4264</v>
      </c>
      <c r="Q2295" t="s">
        <v>31</v>
      </c>
      <c r="R2295" t="s">
        <v>64</v>
      </c>
      <c r="S2295" t="s">
        <v>4265</v>
      </c>
      <c r="T2295" s="9">
        <v>595.38</v>
      </c>
      <c r="U2295">
        <v>6</v>
      </c>
      <c r="V2295" s="2">
        <v>0</v>
      </c>
      <c r="W2295" s="6">
        <v>297.69</v>
      </c>
      <c r="X2295" s="14">
        <f>AA2295-W2295</f>
        <v>3274.5899999999997</v>
      </c>
      <c r="Y2295" s="6">
        <f>T2295*U2295</f>
        <v>3572.2799999999997</v>
      </c>
      <c r="Z2295" s="6">
        <f>Y2295*V2295</f>
        <v>0</v>
      </c>
      <c r="AA2295" s="6">
        <f t="shared" si="192"/>
        <v>3572.2799999999997</v>
      </c>
    </row>
    <row r="2296" spans="2:27" x14ac:dyDescent="0.3">
      <c r="B2296">
        <v>2293</v>
      </c>
      <c r="C2296" t="s">
        <v>5311</v>
      </c>
      <c r="D2296" s="1">
        <v>42114</v>
      </c>
      <c r="E2296" s="1">
        <v>42119</v>
      </c>
      <c r="F2296" s="9" t="str">
        <f t="shared" si="196"/>
        <v>5 days</v>
      </c>
      <c r="G2296" t="s">
        <v>49</v>
      </c>
      <c r="H2296" t="s">
        <v>3143</v>
      </c>
      <c r="I2296" t="s">
        <v>3144</v>
      </c>
      <c r="J2296" t="s">
        <v>40</v>
      </c>
      <c r="K2296" t="s">
        <v>26</v>
      </c>
      <c r="L2296" t="s">
        <v>496</v>
      </c>
      <c r="M2296" t="s">
        <v>1274</v>
      </c>
      <c r="N2296">
        <v>31907</v>
      </c>
      <c r="O2296" t="s">
        <v>29</v>
      </c>
      <c r="P2296" t="s">
        <v>3058</v>
      </c>
      <c r="Q2296" t="s">
        <v>45</v>
      </c>
      <c r="R2296" t="s">
        <v>89</v>
      </c>
      <c r="S2296" t="s">
        <v>3059</v>
      </c>
      <c r="T2296" s="9">
        <v>12.96</v>
      </c>
      <c r="U2296">
        <v>2</v>
      </c>
      <c r="V2296" s="2">
        <v>0</v>
      </c>
      <c r="W2296" s="6">
        <v>6.22</v>
      </c>
      <c r="X2296" s="14">
        <f>AA2296-W2296</f>
        <v>19.700000000000003</v>
      </c>
      <c r="Y2296" s="6">
        <f>T2296*U2296</f>
        <v>25.92</v>
      </c>
      <c r="Z2296" s="6">
        <f>Y2296*V2296</f>
        <v>0</v>
      </c>
      <c r="AA2296" s="6">
        <f t="shared" si="192"/>
        <v>25.92</v>
      </c>
    </row>
    <row r="2297" spans="2:27" x14ac:dyDescent="0.3">
      <c r="B2297">
        <v>2294</v>
      </c>
      <c r="C2297" t="s">
        <v>5312</v>
      </c>
      <c r="D2297" s="1">
        <v>42015</v>
      </c>
      <c r="E2297" s="1">
        <v>42166</v>
      </c>
      <c r="F2297" s="9" t="str">
        <f t="shared" si="196"/>
        <v>151 days</v>
      </c>
      <c r="G2297" t="s">
        <v>49</v>
      </c>
      <c r="H2297" t="s">
        <v>3609</v>
      </c>
      <c r="I2297" t="s">
        <v>3610</v>
      </c>
      <c r="J2297" t="s">
        <v>40</v>
      </c>
      <c r="K2297" t="s">
        <v>26</v>
      </c>
      <c r="L2297" t="s">
        <v>265</v>
      </c>
      <c r="M2297" t="s">
        <v>266</v>
      </c>
      <c r="N2297">
        <v>10009</v>
      </c>
      <c r="O2297" t="s">
        <v>147</v>
      </c>
      <c r="P2297" t="s">
        <v>1940</v>
      </c>
      <c r="Q2297" t="s">
        <v>70</v>
      </c>
      <c r="R2297" t="s">
        <v>71</v>
      </c>
      <c r="S2297" t="s">
        <v>1941</v>
      </c>
      <c r="T2297" s="9">
        <v>4.95</v>
      </c>
      <c r="U2297">
        <v>1</v>
      </c>
      <c r="V2297" s="2">
        <v>0</v>
      </c>
      <c r="W2297" s="6">
        <v>1.34</v>
      </c>
      <c r="X2297" s="14">
        <f>AA2297-W2297</f>
        <v>3.6100000000000003</v>
      </c>
      <c r="Y2297" s="6">
        <f>T2297*U2297</f>
        <v>4.95</v>
      </c>
      <c r="Z2297" s="6">
        <f>Y2297*V2297</f>
        <v>0</v>
      </c>
      <c r="AA2297" s="6">
        <f t="shared" si="192"/>
        <v>4.95</v>
      </c>
    </row>
    <row r="2298" spans="2:27" x14ac:dyDescent="0.3">
      <c r="B2298">
        <v>2295</v>
      </c>
      <c r="C2298" t="s">
        <v>5313</v>
      </c>
      <c r="D2298" s="1">
        <v>43092</v>
      </c>
      <c r="E2298" s="1">
        <v>43096</v>
      </c>
      <c r="F2298" s="9" t="str">
        <f t="shared" si="196"/>
        <v>4 days</v>
      </c>
      <c r="G2298" t="s">
        <v>49</v>
      </c>
      <c r="H2298" t="s">
        <v>4435</v>
      </c>
      <c r="I2298" t="s">
        <v>4436</v>
      </c>
      <c r="J2298" t="s">
        <v>40</v>
      </c>
      <c r="K2298" t="s">
        <v>26</v>
      </c>
      <c r="L2298" t="s">
        <v>3695</v>
      </c>
      <c r="M2298" t="s">
        <v>748</v>
      </c>
      <c r="N2298">
        <v>6457</v>
      </c>
      <c r="O2298" t="s">
        <v>147</v>
      </c>
      <c r="P2298" t="s">
        <v>337</v>
      </c>
      <c r="Q2298" t="s">
        <v>31</v>
      </c>
      <c r="R2298" t="s">
        <v>64</v>
      </c>
      <c r="S2298" t="s">
        <v>338</v>
      </c>
      <c r="T2298" s="9">
        <v>181.95</v>
      </c>
      <c r="U2298">
        <v>3</v>
      </c>
      <c r="V2298" s="2">
        <v>0</v>
      </c>
      <c r="W2298" s="6">
        <v>38.21</v>
      </c>
      <c r="X2298" s="14">
        <f>AA2298-W2298</f>
        <v>507.63999999999993</v>
      </c>
      <c r="Y2298" s="6">
        <f>T2298*U2298</f>
        <v>545.84999999999991</v>
      </c>
      <c r="Z2298" s="6">
        <f>Y2298*V2298</f>
        <v>0</v>
      </c>
      <c r="AA2298" s="6">
        <f t="shared" si="192"/>
        <v>545.84999999999991</v>
      </c>
    </row>
    <row r="2299" spans="2:27" x14ac:dyDescent="0.3">
      <c r="B2299">
        <v>2296</v>
      </c>
      <c r="C2299" t="s">
        <v>5314</v>
      </c>
      <c r="D2299" s="1">
        <v>42015</v>
      </c>
      <c r="E2299" s="1">
        <v>42135</v>
      </c>
      <c r="F2299" s="9" t="str">
        <f t="shared" si="196"/>
        <v>120 days</v>
      </c>
      <c r="G2299" t="s">
        <v>49</v>
      </c>
      <c r="H2299" t="s">
        <v>889</v>
      </c>
      <c r="I2299" t="s">
        <v>890</v>
      </c>
      <c r="J2299" t="s">
        <v>25</v>
      </c>
      <c r="K2299" t="s">
        <v>26</v>
      </c>
      <c r="L2299" t="s">
        <v>265</v>
      </c>
      <c r="M2299" t="s">
        <v>266</v>
      </c>
      <c r="N2299">
        <v>10011</v>
      </c>
      <c r="O2299" t="s">
        <v>147</v>
      </c>
      <c r="P2299" t="s">
        <v>3663</v>
      </c>
      <c r="Q2299" t="s">
        <v>45</v>
      </c>
      <c r="R2299" t="s">
        <v>89</v>
      </c>
      <c r="S2299" t="s">
        <v>3664</v>
      </c>
      <c r="T2299" s="9">
        <v>13.52</v>
      </c>
      <c r="U2299">
        <v>4</v>
      </c>
      <c r="V2299" s="2">
        <v>0</v>
      </c>
      <c r="W2299" s="6">
        <v>6.22</v>
      </c>
      <c r="X2299" s="14">
        <f>AA2299-W2299</f>
        <v>47.86</v>
      </c>
      <c r="Y2299" s="6">
        <f>T2299*U2299</f>
        <v>54.08</v>
      </c>
      <c r="Z2299" s="6">
        <f>Y2299*V2299</f>
        <v>0</v>
      </c>
      <c r="AA2299" s="6">
        <f t="shared" si="192"/>
        <v>54.08</v>
      </c>
    </row>
    <row r="2300" spans="2:27" x14ac:dyDescent="0.3">
      <c r="B2300">
        <v>2297</v>
      </c>
      <c r="C2300" t="s">
        <v>5314</v>
      </c>
      <c r="D2300" s="1">
        <v>42015</v>
      </c>
      <c r="E2300" s="1">
        <v>42135</v>
      </c>
      <c r="F2300" s="9" t="str">
        <f t="shared" si="196"/>
        <v>120 days</v>
      </c>
      <c r="G2300" t="s">
        <v>49</v>
      </c>
      <c r="H2300" t="s">
        <v>889</v>
      </c>
      <c r="I2300" t="s">
        <v>890</v>
      </c>
      <c r="J2300" t="s">
        <v>25</v>
      </c>
      <c r="K2300" t="s">
        <v>26</v>
      </c>
      <c r="L2300" t="s">
        <v>265</v>
      </c>
      <c r="M2300" t="s">
        <v>266</v>
      </c>
      <c r="N2300">
        <v>10011</v>
      </c>
      <c r="O2300" t="s">
        <v>147</v>
      </c>
      <c r="P2300" t="s">
        <v>2682</v>
      </c>
      <c r="Q2300" t="s">
        <v>31</v>
      </c>
      <c r="R2300" t="s">
        <v>64</v>
      </c>
      <c r="S2300" t="s">
        <v>2683</v>
      </c>
      <c r="T2300" s="9">
        <v>259.7</v>
      </c>
      <c r="U2300">
        <v>5</v>
      </c>
      <c r="V2300" s="2">
        <v>0</v>
      </c>
      <c r="W2300" s="6">
        <v>106.48</v>
      </c>
      <c r="X2300" s="14">
        <f>AA2300-W2300</f>
        <v>1192.02</v>
      </c>
      <c r="Y2300" s="6">
        <f>T2300*U2300</f>
        <v>1298.5</v>
      </c>
      <c r="Z2300" s="6">
        <f>Y2300*V2300</f>
        <v>0</v>
      </c>
      <c r="AA2300" s="6">
        <f t="shared" si="192"/>
        <v>1298.5</v>
      </c>
    </row>
    <row r="2301" spans="2:27" x14ac:dyDescent="0.3">
      <c r="B2301">
        <v>2298</v>
      </c>
      <c r="C2301" t="s">
        <v>5314</v>
      </c>
      <c r="D2301" s="1">
        <v>42015</v>
      </c>
      <c r="E2301" s="1">
        <v>42135</v>
      </c>
      <c r="F2301" s="9" t="str">
        <f t="shared" si="196"/>
        <v>120 days</v>
      </c>
      <c r="G2301" t="s">
        <v>49</v>
      </c>
      <c r="H2301" t="s">
        <v>889</v>
      </c>
      <c r="I2301" t="s">
        <v>890</v>
      </c>
      <c r="J2301" t="s">
        <v>25</v>
      </c>
      <c r="K2301" t="s">
        <v>26</v>
      </c>
      <c r="L2301" t="s">
        <v>265</v>
      </c>
      <c r="M2301" t="s">
        <v>266</v>
      </c>
      <c r="N2301">
        <v>10011</v>
      </c>
      <c r="O2301" t="s">
        <v>147</v>
      </c>
      <c r="P2301" t="s">
        <v>5315</v>
      </c>
      <c r="Q2301" t="s">
        <v>70</v>
      </c>
      <c r="R2301" t="s">
        <v>71</v>
      </c>
      <c r="S2301" t="s">
        <v>5316</v>
      </c>
      <c r="T2301" s="9">
        <v>42.95</v>
      </c>
      <c r="U2301">
        <v>1</v>
      </c>
      <c r="V2301" s="2">
        <v>0</v>
      </c>
      <c r="W2301" s="6">
        <v>1.29</v>
      </c>
      <c r="X2301" s="14">
        <f>AA2301-W2301</f>
        <v>41.660000000000004</v>
      </c>
      <c r="Y2301" s="6">
        <f>T2301*U2301</f>
        <v>42.95</v>
      </c>
      <c r="Z2301" s="6">
        <f>Y2301*V2301</f>
        <v>0</v>
      </c>
      <c r="AA2301" s="6">
        <f t="shared" si="192"/>
        <v>42.95</v>
      </c>
    </row>
    <row r="2302" spans="2:27" x14ac:dyDescent="0.3">
      <c r="B2302">
        <v>2299</v>
      </c>
      <c r="C2302" t="s">
        <v>5314</v>
      </c>
      <c r="D2302" s="1">
        <v>42015</v>
      </c>
      <c r="E2302" s="1">
        <v>42135</v>
      </c>
      <c r="F2302" s="9" t="str">
        <f t="shared" si="196"/>
        <v>120 days</v>
      </c>
      <c r="G2302" t="s">
        <v>49</v>
      </c>
      <c r="H2302" t="s">
        <v>889</v>
      </c>
      <c r="I2302" t="s">
        <v>890</v>
      </c>
      <c r="J2302" t="s">
        <v>25</v>
      </c>
      <c r="K2302" t="s">
        <v>26</v>
      </c>
      <c r="L2302" t="s">
        <v>265</v>
      </c>
      <c r="M2302" t="s">
        <v>266</v>
      </c>
      <c r="N2302">
        <v>10011</v>
      </c>
      <c r="O2302" t="s">
        <v>147</v>
      </c>
      <c r="P2302" t="s">
        <v>2548</v>
      </c>
      <c r="Q2302" t="s">
        <v>70</v>
      </c>
      <c r="R2302" t="s">
        <v>160</v>
      </c>
      <c r="S2302" t="s">
        <v>2549</v>
      </c>
      <c r="T2302" s="9">
        <v>1399.93</v>
      </c>
      <c r="U2302">
        <v>7</v>
      </c>
      <c r="V2302" s="2">
        <v>0</v>
      </c>
      <c r="W2302" s="6">
        <v>601.97</v>
      </c>
      <c r="X2302" s="14">
        <f>AA2302-W2302</f>
        <v>9197.5400000000009</v>
      </c>
      <c r="Y2302" s="6">
        <f>T2302*U2302</f>
        <v>9799.51</v>
      </c>
      <c r="Z2302" s="6">
        <f>Y2302*V2302</f>
        <v>0</v>
      </c>
      <c r="AA2302" s="6">
        <f t="shared" si="192"/>
        <v>9799.51</v>
      </c>
    </row>
    <row r="2303" spans="2:27" x14ac:dyDescent="0.3">
      <c r="B2303">
        <v>2300</v>
      </c>
      <c r="C2303" t="s">
        <v>5314</v>
      </c>
      <c r="D2303" s="1">
        <v>42015</v>
      </c>
      <c r="E2303" s="1">
        <v>42135</v>
      </c>
      <c r="F2303" s="9" t="str">
        <f t="shared" si="196"/>
        <v>120 days</v>
      </c>
      <c r="G2303" t="s">
        <v>49</v>
      </c>
      <c r="H2303" t="s">
        <v>889</v>
      </c>
      <c r="I2303" t="s">
        <v>890</v>
      </c>
      <c r="J2303" t="s">
        <v>25</v>
      </c>
      <c r="K2303" t="s">
        <v>26</v>
      </c>
      <c r="L2303" t="s">
        <v>265</v>
      </c>
      <c r="M2303" t="s">
        <v>266</v>
      </c>
      <c r="N2303">
        <v>10011</v>
      </c>
      <c r="O2303" t="s">
        <v>147</v>
      </c>
      <c r="P2303" t="s">
        <v>1860</v>
      </c>
      <c r="Q2303" t="s">
        <v>70</v>
      </c>
      <c r="R2303" t="s">
        <v>71</v>
      </c>
      <c r="S2303" t="s">
        <v>1861</v>
      </c>
      <c r="T2303" s="9">
        <v>503.96</v>
      </c>
      <c r="U2303">
        <v>4</v>
      </c>
      <c r="V2303" s="2">
        <v>0</v>
      </c>
      <c r="W2303" s="6">
        <v>125.99</v>
      </c>
      <c r="X2303" s="14">
        <f>AA2303-W2303</f>
        <v>1889.85</v>
      </c>
      <c r="Y2303" s="6">
        <f>T2303*U2303</f>
        <v>2015.84</v>
      </c>
      <c r="Z2303" s="6">
        <f>Y2303*V2303</f>
        <v>0</v>
      </c>
      <c r="AA2303" s="6">
        <f t="shared" si="192"/>
        <v>2015.84</v>
      </c>
    </row>
    <row r="2304" spans="2:27" x14ac:dyDescent="0.3">
      <c r="B2304">
        <v>2301</v>
      </c>
      <c r="C2304" t="s">
        <v>5317</v>
      </c>
      <c r="D2304" s="1">
        <v>41957</v>
      </c>
      <c r="E2304" s="1">
        <v>41961</v>
      </c>
      <c r="F2304" s="9" t="str">
        <f t="shared" si="196"/>
        <v>4 days</v>
      </c>
      <c r="G2304" t="s">
        <v>49</v>
      </c>
      <c r="H2304" t="s">
        <v>1260</v>
      </c>
      <c r="I2304" t="s">
        <v>1261</v>
      </c>
      <c r="J2304" t="s">
        <v>25</v>
      </c>
      <c r="K2304" t="s">
        <v>26</v>
      </c>
      <c r="L2304" t="s">
        <v>5318</v>
      </c>
      <c r="M2304" t="s">
        <v>237</v>
      </c>
      <c r="N2304">
        <v>48640</v>
      </c>
      <c r="O2304" t="s">
        <v>104</v>
      </c>
      <c r="P2304" t="s">
        <v>107</v>
      </c>
      <c r="Q2304" t="s">
        <v>45</v>
      </c>
      <c r="R2304" t="s">
        <v>74</v>
      </c>
      <c r="S2304" t="s">
        <v>108</v>
      </c>
      <c r="T2304" s="9">
        <v>12.72</v>
      </c>
      <c r="U2304">
        <v>3</v>
      </c>
      <c r="V2304" s="2">
        <v>0</v>
      </c>
      <c r="W2304" s="6">
        <v>6.36</v>
      </c>
      <c r="X2304" s="14">
        <f>AA2304-W2304</f>
        <v>31.800000000000004</v>
      </c>
      <c r="Y2304" s="6">
        <f>T2304*U2304</f>
        <v>38.160000000000004</v>
      </c>
      <c r="Z2304" s="6">
        <f>Y2304*V2304</f>
        <v>0</v>
      </c>
      <c r="AA2304" s="6">
        <f t="shared" si="192"/>
        <v>38.160000000000004</v>
      </c>
    </row>
    <row r="2305" spans="2:27" x14ac:dyDescent="0.3">
      <c r="B2305">
        <v>2302</v>
      </c>
      <c r="C2305" t="s">
        <v>5317</v>
      </c>
      <c r="D2305" s="1">
        <v>41957</v>
      </c>
      <c r="E2305" s="1">
        <v>41961</v>
      </c>
      <c r="F2305" s="9" t="str">
        <f t="shared" si="196"/>
        <v>4 days</v>
      </c>
      <c r="G2305" t="s">
        <v>49</v>
      </c>
      <c r="H2305" t="s">
        <v>1260</v>
      </c>
      <c r="I2305" t="s">
        <v>1261</v>
      </c>
      <c r="J2305" t="s">
        <v>25</v>
      </c>
      <c r="K2305" t="s">
        <v>26</v>
      </c>
      <c r="L2305" t="s">
        <v>5318</v>
      </c>
      <c r="M2305" t="s">
        <v>237</v>
      </c>
      <c r="N2305">
        <v>48640</v>
      </c>
      <c r="O2305" t="s">
        <v>104</v>
      </c>
      <c r="P2305" t="s">
        <v>2395</v>
      </c>
      <c r="Q2305" t="s">
        <v>45</v>
      </c>
      <c r="R2305" t="s">
        <v>74</v>
      </c>
      <c r="S2305" t="s">
        <v>2396</v>
      </c>
      <c r="T2305" s="9">
        <v>11.52</v>
      </c>
      <c r="U2305">
        <v>4</v>
      </c>
      <c r="V2305" s="2">
        <v>0</v>
      </c>
      <c r="W2305" s="6">
        <v>5.64</v>
      </c>
      <c r="X2305" s="14">
        <f>AA2305-W2305</f>
        <v>40.44</v>
      </c>
      <c r="Y2305" s="6">
        <f>T2305*U2305</f>
        <v>46.08</v>
      </c>
      <c r="Z2305" s="6">
        <f>Y2305*V2305</f>
        <v>0</v>
      </c>
      <c r="AA2305" s="6">
        <f t="shared" si="192"/>
        <v>46.08</v>
      </c>
    </row>
    <row r="2306" spans="2:27" x14ac:dyDescent="0.3">
      <c r="B2306">
        <v>2303</v>
      </c>
      <c r="C2306" t="s">
        <v>5319</v>
      </c>
      <c r="D2306" s="1">
        <v>42386</v>
      </c>
      <c r="E2306" s="1">
        <v>42390</v>
      </c>
      <c r="F2306" s="9" t="str">
        <f t="shared" si="196"/>
        <v>4 days</v>
      </c>
      <c r="G2306" t="s">
        <v>49</v>
      </c>
      <c r="H2306" t="s">
        <v>3263</v>
      </c>
      <c r="I2306" t="s">
        <v>3264</v>
      </c>
      <c r="J2306" t="s">
        <v>40</v>
      </c>
      <c r="K2306" t="s">
        <v>26</v>
      </c>
      <c r="L2306" t="s">
        <v>496</v>
      </c>
      <c r="M2306" t="s">
        <v>1274</v>
      </c>
      <c r="N2306">
        <v>31907</v>
      </c>
      <c r="O2306" t="s">
        <v>29</v>
      </c>
      <c r="P2306" t="s">
        <v>2147</v>
      </c>
      <c r="Q2306" t="s">
        <v>70</v>
      </c>
      <c r="R2306" t="s">
        <v>160</v>
      </c>
      <c r="S2306" t="s">
        <v>2148</v>
      </c>
      <c r="T2306" s="9">
        <v>316</v>
      </c>
      <c r="U2306">
        <v>4</v>
      </c>
      <c r="V2306" s="2">
        <v>0</v>
      </c>
      <c r="W2306" s="6">
        <v>31.6</v>
      </c>
      <c r="X2306" s="14">
        <f>AA2306-W2306</f>
        <v>1232.4000000000001</v>
      </c>
      <c r="Y2306" s="6">
        <f>T2306*U2306</f>
        <v>1264</v>
      </c>
      <c r="Z2306" s="6">
        <f>Y2306*V2306</f>
        <v>0</v>
      </c>
      <c r="AA2306" s="6">
        <f t="shared" si="192"/>
        <v>1264</v>
      </c>
    </row>
    <row r="2307" spans="2:27" x14ac:dyDescent="0.3">
      <c r="B2307">
        <v>2304</v>
      </c>
      <c r="C2307" t="s">
        <v>5320</v>
      </c>
      <c r="D2307" s="1">
        <v>42995</v>
      </c>
      <c r="E2307" s="1">
        <v>43000</v>
      </c>
      <c r="F2307" s="9" t="str">
        <f t="shared" si="196"/>
        <v>5 days</v>
      </c>
      <c r="G2307" t="s">
        <v>22</v>
      </c>
      <c r="H2307" t="s">
        <v>2071</v>
      </c>
      <c r="I2307" t="s">
        <v>2072</v>
      </c>
      <c r="J2307" t="s">
        <v>101</v>
      </c>
      <c r="K2307" t="s">
        <v>26</v>
      </c>
      <c r="L2307" t="s">
        <v>3268</v>
      </c>
      <c r="M2307" t="s">
        <v>1274</v>
      </c>
      <c r="N2307">
        <v>30076</v>
      </c>
      <c r="O2307" t="s">
        <v>29</v>
      </c>
      <c r="P2307" t="s">
        <v>1282</v>
      </c>
      <c r="Q2307" t="s">
        <v>31</v>
      </c>
      <c r="R2307" t="s">
        <v>35</v>
      </c>
      <c r="S2307" t="s">
        <v>1283</v>
      </c>
      <c r="T2307" s="9">
        <v>723.92</v>
      </c>
      <c r="U2307">
        <v>4</v>
      </c>
      <c r="V2307" s="2">
        <v>0</v>
      </c>
      <c r="W2307" s="6">
        <v>188.22</v>
      </c>
      <c r="X2307" s="14">
        <f>AA2307-W2307</f>
        <v>2707.46</v>
      </c>
      <c r="Y2307" s="6">
        <f>T2307*U2307</f>
        <v>2895.68</v>
      </c>
      <c r="Z2307" s="6">
        <f>Y2307*V2307</f>
        <v>0</v>
      </c>
      <c r="AA2307" s="6">
        <f t="shared" si="192"/>
        <v>2895.68</v>
      </c>
    </row>
    <row r="2308" spans="2:27" x14ac:dyDescent="0.3">
      <c r="B2308">
        <v>2305</v>
      </c>
      <c r="C2308" t="s">
        <v>5320</v>
      </c>
      <c r="D2308" s="1">
        <v>42995</v>
      </c>
      <c r="E2308" s="1">
        <v>43000</v>
      </c>
      <c r="F2308" s="9" t="str">
        <f t="shared" si="196"/>
        <v>5 days</v>
      </c>
      <c r="G2308" t="s">
        <v>22</v>
      </c>
      <c r="H2308" t="s">
        <v>2071</v>
      </c>
      <c r="I2308" t="s">
        <v>2072</v>
      </c>
      <c r="J2308" t="s">
        <v>101</v>
      </c>
      <c r="K2308" t="s">
        <v>26</v>
      </c>
      <c r="L2308" t="s">
        <v>3268</v>
      </c>
      <c r="M2308" t="s">
        <v>1274</v>
      </c>
      <c r="N2308">
        <v>30076</v>
      </c>
      <c r="O2308" t="s">
        <v>29</v>
      </c>
      <c r="P2308" t="s">
        <v>1056</v>
      </c>
      <c r="Q2308" t="s">
        <v>45</v>
      </c>
      <c r="R2308" t="s">
        <v>89</v>
      </c>
      <c r="S2308" t="s">
        <v>185</v>
      </c>
      <c r="T2308" s="9">
        <v>106.32</v>
      </c>
      <c r="U2308">
        <v>3</v>
      </c>
      <c r="V2308" s="2">
        <v>0</v>
      </c>
      <c r="W2308" s="6">
        <v>49.97</v>
      </c>
      <c r="X2308" s="14">
        <f>AA2308-W2308</f>
        <v>268.99</v>
      </c>
      <c r="Y2308" s="6">
        <f>T2308*U2308</f>
        <v>318.95999999999998</v>
      </c>
      <c r="Z2308" s="6">
        <f>Y2308*V2308</f>
        <v>0</v>
      </c>
      <c r="AA2308" s="6">
        <f t="shared" si="192"/>
        <v>318.95999999999998</v>
      </c>
    </row>
    <row r="2309" spans="2:27" x14ac:dyDescent="0.3">
      <c r="B2309">
        <v>2306</v>
      </c>
      <c r="C2309" t="s">
        <v>5321</v>
      </c>
      <c r="D2309" s="1">
        <v>42727</v>
      </c>
      <c r="E2309" s="1">
        <v>42728</v>
      </c>
      <c r="F2309" s="9" t="str">
        <f t="shared" si="196"/>
        <v>1 days</v>
      </c>
      <c r="G2309" t="s">
        <v>187</v>
      </c>
      <c r="H2309" t="s">
        <v>1133</v>
      </c>
      <c r="I2309" t="s">
        <v>1134</v>
      </c>
      <c r="J2309" t="s">
        <v>40</v>
      </c>
      <c r="K2309" t="s">
        <v>26</v>
      </c>
      <c r="L2309" t="s">
        <v>302</v>
      </c>
      <c r="M2309" t="s">
        <v>210</v>
      </c>
      <c r="N2309">
        <v>60623</v>
      </c>
      <c r="O2309" t="s">
        <v>104</v>
      </c>
      <c r="P2309" t="s">
        <v>2788</v>
      </c>
      <c r="Q2309" t="s">
        <v>31</v>
      </c>
      <c r="R2309" t="s">
        <v>32</v>
      </c>
      <c r="S2309" t="s">
        <v>2789</v>
      </c>
      <c r="T2309" s="9">
        <v>141.37</v>
      </c>
      <c r="U2309">
        <v>2</v>
      </c>
      <c r="V2309" s="2">
        <v>0.3</v>
      </c>
      <c r="W2309" s="6">
        <v>-14.14</v>
      </c>
      <c r="X2309" s="14">
        <f>AA2309-W2309</f>
        <v>212.05799999999999</v>
      </c>
      <c r="Y2309" s="6">
        <f>T2309*U2309</f>
        <v>282.74</v>
      </c>
      <c r="Z2309" s="6">
        <f>Y2309*V2309</f>
        <v>84.822000000000003</v>
      </c>
      <c r="AA2309" s="6">
        <f t="shared" ref="AA2309:AA2372" si="197">Y2309-Z2309</f>
        <v>197.91800000000001</v>
      </c>
    </row>
    <row r="2310" spans="2:27" x14ac:dyDescent="0.3">
      <c r="B2310">
        <v>2307</v>
      </c>
      <c r="C2310" t="s">
        <v>5322</v>
      </c>
      <c r="D2310" s="1">
        <v>42163</v>
      </c>
      <c r="E2310" s="1">
        <v>42224</v>
      </c>
      <c r="F2310" s="9" t="str">
        <f t="shared" si="196"/>
        <v>61 days</v>
      </c>
      <c r="G2310" t="s">
        <v>187</v>
      </c>
      <c r="H2310" t="s">
        <v>843</v>
      </c>
      <c r="I2310" t="s">
        <v>844</v>
      </c>
      <c r="J2310" t="s">
        <v>40</v>
      </c>
      <c r="K2310" t="s">
        <v>26</v>
      </c>
      <c r="L2310" t="s">
        <v>183</v>
      </c>
      <c r="M2310" t="s">
        <v>103</v>
      </c>
      <c r="N2310">
        <v>77041</v>
      </c>
      <c r="O2310" t="s">
        <v>104</v>
      </c>
      <c r="P2310" t="s">
        <v>2949</v>
      </c>
      <c r="Q2310" t="s">
        <v>45</v>
      </c>
      <c r="R2310" t="s">
        <v>89</v>
      </c>
      <c r="S2310" t="s">
        <v>2950</v>
      </c>
      <c r="T2310" s="9">
        <v>27.22</v>
      </c>
      <c r="U2310">
        <v>3</v>
      </c>
      <c r="V2310" s="2">
        <v>0.2</v>
      </c>
      <c r="W2310" s="6">
        <v>9.8699999999999992</v>
      </c>
      <c r="X2310" s="14">
        <f>AA2310-W2310</f>
        <v>55.458000000000006</v>
      </c>
      <c r="Y2310" s="6">
        <f>T2310*U2310</f>
        <v>81.66</v>
      </c>
      <c r="Z2310" s="6">
        <f>Y2310*V2310</f>
        <v>16.332000000000001</v>
      </c>
      <c r="AA2310" s="6">
        <f t="shared" si="197"/>
        <v>65.328000000000003</v>
      </c>
    </row>
    <row r="2311" spans="2:27" x14ac:dyDescent="0.3">
      <c r="B2311">
        <v>2308</v>
      </c>
      <c r="C2311" t="s">
        <v>5323</v>
      </c>
      <c r="D2311" s="1">
        <v>42866</v>
      </c>
      <c r="E2311" s="1">
        <v>42989</v>
      </c>
      <c r="F2311" s="9" t="str">
        <f t="shared" si="196"/>
        <v>123 days</v>
      </c>
      <c r="G2311" t="s">
        <v>49</v>
      </c>
      <c r="H2311" t="s">
        <v>5324</v>
      </c>
      <c r="I2311" t="s">
        <v>5325</v>
      </c>
      <c r="J2311" t="s">
        <v>25</v>
      </c>
      <c r="K2311" t="s">
        <v>26</v>
      </c>
      <c r="L2311" t="s">
        <v>265</v>
      </c>
      <c r="M2311" t="s">
        <v>266</v>
      </c>
      <c r="N2311">
        <v>10009</v>
      </c>
      <c r="O2311" t="s">
        <v>147</v>
      </c>
      <c r="P2311" t="s">
        <v>1849</v>
      </c>
      <c r="Q2311" t="s">
        <v>70</v>
      </c>
      <c r="R2311" t="s">
        <v>160</v>
      </c>
      <c r="S2311" t="s">
        <v>1850</v>
      </c>
      <c r="T2311" s="9">
        <v>390.75</v>
      </c>
      <c r="U2311">
        <v>5</v>
      </c>
      <c r="V2311" s="2">
        <v>0</v>
      </c>
      <c r="W2311" s="6">
        <v>171.93</v>
      </c>
      <c r="X2311" s="14">
        <f>AA2311-W2311</f>
        <v>1781.82</v>
      </c>
      <c r="Y2311" s="6">
        <f>T2311*U2311</f>
        <v>1953.75</v>
      </c>
      <c r="Z2311" s="6">
        <f>Y2311*V2311</f>
        <v>0</v>
      </c>
      <c r="AA2311" s="6">
        <f t="shared" si="197"/>
        <v>1953.75</v>
      </c>
    </row>
    <row r="2312" spans="2:27" x14ac:dyDescent="0.3">
      <c r="B2312">
        <v>2309</v>
      </c>
      <c r="C2312" t="s">
        <v>5326</v>
      </c>
      <c r="D2312" s="1">
        <v>43045</v>
      </c>
      <c r="E2312" s="1">
        <v>43075</v>
      </c>
      <c r="F2312" s="9" t="str">
        <f t="shared" si="196"/>
        <v>30 days</v>
      </c>
      <c r="G2312" t="s">
        <v>187</v>
      </c>
      <c r="H2312" t="s">
        <v>5327</v>
      </c>
      <c r="I2312" t="s">
        <v>5328</v>
      </c>
      <c r="J2312" t="s">
        <v>101</v>
      </c>
      <c r="K2312" t="s">
        <v>26</v>
      </c>
      <c r="L2312" t="s">
        <v>1388</v>
      </c>
      <c r="M2312" t="s">
        <v>309</v>
      </c>
      <c r="N2312">
        <v>85345</v>
      </c>
      <c r="O2312" t="s">
        <v>43</v>
      </c>
      <c r="P2312" t="s">
        <v>2560</v>
      </c>
      <c r="Q2312" t="s">
        <v>31</v>
      </c>
      <c r="R2312" t="s">
        <v>35</v>
      </c>
      <c r="S2312" t="s">
        <v>2561</v>
      </c>
      <c r="T2312" s="9">
        <v>280.79000000000002</v>
      </c>
      <c r="U2312">
        <v>1</v>
      </c>
      <c r="V2312" s="2">
        <v>0.2</v>
      </c>
      <c r="W2312" s="6">
        <v>35.1</v>
      </c>
      <c r="X2312" s="14">
        <f>AA2312-W2312</f>
        <v>189.53200000000001</v>
      </c>
      <c r="Y2312" s="6">
        <f>T2312*U2312</f>
        <v>280.79000000000002</v>
      </c>
      <c r="Z2312" s="6">
        <f>Y2312*V2312</f>
        <v>56.158000000000008</v>
      </c>
      <c r="AA2312" s="6">
        <f t="shared" si="197"/>
        <v>224.63200000000001</v>
      </c>
    </row>
    <row r="2313" spans="2:27" x14ac:dyDescent="0.3">
      <c r="B2313">
        <v>2310</v>
      </c>
      <c r="C2313" t="s">
        <v>5326</v>
      </c>
      <c r="D2313" s="1">
        <v>43045</v>
      </c>
      <c r="E2313" s="1">
        <v>43075</v>
      </c>
      <c r="F2313" s="9" t="str">
        <f t="shared" si="196"/>
        <v>30 days</v>
      </c>
      <c r="G2313" t="s">
        <v>187</v>
      </c>
      <c r="H2313" t="s">
        <v>5327</v>
      </c>
      <c r="I2313" t="s">
        <v>5328</v>
      </c>
      <c r="J2313" t="s">
        <v>101</v>
      </c>
      <c r="K2313" t="s">
        <v>26</v>
      </c>
      <c r="L2313" t="s">
        <v>1388</v>
      </c>
      <c r="M2313" t="s">
        <v>309</v>
      </c>
      <c r="N2313">
        <v>85345</v>
      </c>
      <c r="O2313" t="s">
        <v>43</v>
      </c>
      <c r="P2313" t="s">
        <v>367</v>
      </c>
      <c r="Q2313" t="s">
        <v>45</v>
      </c>
      <c r="R2313" t="s">
        <v>58</v>
      </c>
      <c r="S2313" t="s">
        <v>368</v>
      </c>
      <c r="T2313" s="9">
        <v>68.45</v>
      </c>
      <c r="U2313">
        <v>4</v>
      </c>
      <c r="V2313" s="2">
        <v>0.2</v>
      </c>
      <c r="W2313" s="6">
        <v>7.7</v>
      </c>
      <c r="X2313" s="14">
        <f>AA2313-W2313</f>
        <v>211.34000000000003</v>
      </c>
      <c r="Y2313" s="6">
        <f>T2313*U2313</f>
        <v>273.8</v>
      </c>
      <c r="Z2313" s="6">
        <f>Y2313*V2313</f>
        <v>54.760000000000005</v>
      </c>
      <c r="AA2313" s="6">
        <f t="shared" si="197"/>
        <v>219.04000000000002</v>
      </c>
    </row>
    <row r="2314" spans="2:27" x14ac:dyDescent="0.3">
      <c r="B2314">
        <v>2311</v>
      </c>
      <c r="C2314" t="s">
        <v>5326</v>
      </c>
      <c r="D2314" s="1">
        <v>43045</v>
      </c>
      <c r="E2314" s="1">
        <v>43075</v>
      </c>
      <c r="F2314" s="9" t="str">
        <f t="shared" si="196"/>
        <v>30 days</v>
      </c>
      <c r="G2314" t="s">
        <v>187</v>
      </c>
      <c r="H2314" t="s">
        <v>5327</v>
      </c>
      <c r="I2314" t="s">
        <v>5328</v>
      </c>
      <c r="J2314" t="s">
        <v>101</v>
      </c>
      <c r="K2314" t="s">
        <v>26</v>
      </c>
      <c r="L2314" t="s">
        <v>1388</v>
      </c>
      <c r="M2314" t="s">
        <v>309</v>
      </c>
      <c r="N2314">
        <v>85345</v>
      </c>
      <c r="O2314" t="s">
        <v>43</v>
      </c>
      <c r="P2314" t="s">
        <v>2594</v>
      </c>
      <c r="Q2314" t="s">
        <v>45</v>
      </c>
      <c r="R2314" t="s">
        <v>67</v>
      </c>
      <c r="S2314" t="s">
        <v>2595</v>
      </c>
      <c r="T2314" s="9">
        <v>88.04</v>
      </c>
      <c r="U2314">
        <v>5</v>
      </c>
      <c r="V2314" s="2">
        <v>0.2</v>
      </c>
      <c r="W2314" s="6">
        <v>6.6</v>
      </c>
      <c r="X2314" s="14">
        <f>AA2314-W2314</f>
        <v>345.56</v>
      </c>
      <c r="Y2314" s="6">
        <f>T2314*U2314</f>
        <v>440.20000000000005</v>
      </c>
      <c r="Z2314" s="6">
        <f>Y2314*V2314</f>
        <v>88.04000000000002</v>
      </c>
      <c r="AA2314" s="6">
        <f t="shared" si="197"/>
        <v>352.16</v>
      </c>
    </row>
    <row r="2315" spans="2:27" x14ac:dyDescent="0.3">
      <c r="B2315">
        <v>2312</v>
      </c>
      <c r="C2315" t="s">
        <v>5326</v>
      </c>
      <c r="D2315" s="1">
        <v>43045</v>
      </c>
      <c r="E2315" s="1">
        <v>43075</v>
      </c>
      <c r="F2315" s="9" t="str">
        <f t="shared" si="196"/>
        <v>30 days</v>
      </c>
      <c r="G2315" t="s">
        <v>187</v>
      </c>
      <c r="H2315" t="s">
        <v>5327</v>
      </c>
      <c r="I2315" t="s">
        <v>5328</v>
      </c>
      <c r="J2315" t="s">
        <v>101</v>
      </c>
      <c r="K2315" t="s">
        <v>26</v>
      </c>
      <c r="L2315" t="s">
        <v>1388</v>
      </c>
      <c r="M2315" t="s">
        <v>309</v>
      </c>
      <c r="N2315">
        <v>85345</v>
      </c>
      <c r="O2315" t="s">
        <v>43</v>
      </c>
      <c r="P2315" t="s">
        <v>4140</v>
      </c>
      <c r="Q2315" t="s">
        <v>45</v>
      </c>
      <c r="R2315" t="s">
        <v>67</v>
      </c>
      <c r="S2315" t="s">
        <v>4141</v>
      </c>
      <c r="T2315" s="9">
        <v>15.87</v>
      </c>
      <c r="U2315">
        <v>1</v>
      </c>
      <c r="V2315" s="2">
        <v>0.2</v>
      </c>
      <c r="W2315" s="6">
        <v>1.98</v>
      </c>
      <c r="X2315" s="14">
        <f>AA2315-W2315</f>
        <v>10.715999999999999</v>
      </c>
      <c r="Y2315" s="6">
        <f>T2315*U2315</f>
        <v>15.87</v>
      </c>
      <c r="Z2315" s="6">
        <f>Y2315*V2315</f>
        <v>3.1739999999999999</v>
      </c>
      <c r="AA2315" s="6">
        <f t="shared" si="197"/>
        <v>12.696</v>
      </c>
    </row>
    <row r="2316" spans="2:27" x14ac:dyDescent="0.3">
      <c r="B2316">
        <v>2313</v>
      </c>
      <c r="C2316" t="s">
        <v>5326</v>
      </c>
      <c r="D2316" s="1">
        <v>43045</v>
      </c>
      <c r="E2316" s="1">
        <v>43075</v>
      </c>
      <c r="F2316" s="9" t="str">
        <f t="shared" si="196"/>
        <v>30 days</v>
      </c>
      <c r="G2316" t="s">
        <v>187</v>
      </c>
      <c r="H2316" t="s">
        <v>5327</v>
      </c>
      <c r="I2316" t="s">
        <v>5328</v>
      </c>
      <c r="J2316" t="s">
        <v>101</v>
      </c>
      <c r="K2316" t="s">
        <v>26</v>
      </c>
      <c r="L2316" t="s">
        <v>1388</v>
      </c>
      <c r="M2316" t="s">
        <v>309</v>
      </c>
      <c r="N2316">
        <v>85345</v>
      </c>
      <c r="O2316" t="s">
        <v>43</v>
      </c>
      <c r="P2316" t="s">
        <v>1693</v>
      </c>
      <c r="Q2316" t="s">
        <v>45</v>
      </c>
      <c r="R2316" t="s">
        <v>58</v>
      </c>
      <c r="S2316" t="s">
        <v>1694</v>
      </c>
      <c r="T2316" s="9">
        <v>215.59</v>
      </c>
      <c r="U2316">
        <v>3</v>
      </c>
      <c r="V2316" s="2">
        <v>0.2</v>
      </c>
      <c r="W2316" s="6">
        <v>-48.51</v>
      </c>
      <c r="X2316" s="14">
        <f>AA2316-W2316</f>
        <v>565.92599999999993</v>
      </c>
      <c r="Y2316" s="6">
        <f>T2316*U2316</f>
        <v>646.77</v>
      </c>
      <c r="Z2316" s="6">
        <f>Y2316*V2316</f>
        <v>129.35400000000001</v>
      </c>
      <c r="AA2316" s="6">
        <f t="shared" si="197"/>
        <v>517.41599999999994</v>
      </c>
    </row>
    <row r="2317" spans="2:27" x14ac:dyDescent="0.3">
      <c r="B2317">
        <v>2314</v>
      </c>
      <c r="C2317" t="s">
        <v>5329</v>
      </c>
      <c r="D2317" s="1">
        <v>42936</v>
      </c>
      <c r="E2317" s="1">
        <v>42941</v>
      </c>
      <c r="F2317" s="9" t="str">
        <f t="shared" si="196"/>
        <v>5 days</v>
      </c>
      <c r="G2317" t="s">
        <v>49</v>
      </c>
      <c r="H2317" t="s">
        <v>5330</v>
      </c>
      <c r="I2317" t="s">
        <v>5331</v>
      </c>
      <c r="J2317" t="s">
        <v>40</v>
      </c>
      <c r="K2317" t="s">
        <v>26</v>
      </c>
      <c r="L2317" t="s">
        <v>5332</v>
      </c>
      <c r="M2317" t="s">
        <v>5333</v>
      </c>
      <c r="N2317">
        <v>57103</v>
      </c>
      <c r="O2317" t="s">
        <v>104</v>
      </c>
      <c r="P2317" t="s">
        <v>2625</v>
      </c>
      <c r="Q2317" t="s">
        <v>45</v>
      </c>
      <c r="R2317" t="s">
        <v>46</v>
      </c>
      <c r="S2317" t="s">
        <v>2626</v>
      </c>
      <c r="T2317" s="9">
        <v>14.62</v>
      </c>
      <c r="U2317">
        <v>2</v>
      </c>
      <c r="V2317" s="2">
        <v>0</v>
      </c>
      <c r="W2317" s="6">
        <v>6.87</v>
      </c>
      <c r="X2317" s="14">
        <f>AA2317-W2317</f>
        <v>22.369999999999997</v>
      </c>
      <c r="Y2317" s="6">
        <f>T2317*U2317</f>
        <v>29.24</v>
      </c>
      <c r="Z2317" s="6">
        <f>Y2317*V2317</f>
        <v>0</v>
      </c>
      <c r="AA2317" s="6">
        <f t="shared" si="197"/>
        <v>29.24</v>
      </c>
    </row>
    <row r="2318" spans="2:27" x14ac:dyDescent="0.3">
      <c r="B2318">
        <v>2315</v>
      </c>
      <c r="C2318" t="s">
        <v>5329</v>
      </c>
      <c r="D2318" s="1">
        <v>42936</v>
      </c>
      <c r="E2318" s="1">
        <v>42941</v>
      </c>
      <c r="F2318" s="9" t="str">
        <f t="shared" si="196"/>
        <v>5 days</v>
      </c>
      <c r="G2318" t="s">
        <v>49</v>
      </c>
      <c r="H2318" t="s">
        <v>5330</v>
      </c>
      <c r="I2318" t="s">
        <v>5331</v>
      </c>
      <c r="J2318" t="s">
        <v>40</v>
      </c>
      <c r="K2318" t="s">
        <v>26</v>
      </c>
      <c r="L2318" t="s">
        <v>5332</v>
      </c>
      <c r="M2318" t="s">
        <v>5333</v>
      </c>
      <c r="N2318">
        <v>57103</v>
      </c>
      <c r="O2318" t="s">
        <v>104</v>
      </c>
      <c r="P2318" t="s">
        <v>358</v>
      </c>
      <c r="Q2318" t="s">
        <v>45</v>
      </c>
      <c r="R2318" t="s">
        <v>77</v>
      </c>
      <c r="S2318" t="s">
        <v>359</v>
      </c>
      <c r="T2318" s="9">
        <v>416.32</v>
      </c>
      <c r="U2318">
        <v>2</v>
      </c>
      <c r="V2318" s="2">
        <v>0</v>
      </c>
      <c r="W2318" s="6">
        <v>112.41</v>
      </c>
      <c r="X2318" s="14">
        <f>AA2318-W2318</f>
        <v>720.23</v>
      </c>
      <c r="Y2318" s="6">
        <f>T2318*U2318</f>
        <v>832.64</v>
      </c>
      <c r="Z2318" s="6">
        <f>Y2318*V2318</f>
        <v>0</v>
      </c>
      <c r="AA2318" s="6">
        <f t="shared" si="197"/>
        <v>832.64</v>
      </c>
    </row>
    <row r="2319" spans="2:27" x14ac:dyDescent="0.3">
      <c r="B2319">
        <v>2316</v>
      </c>
      <c r="C2319" t="s">
        <v>5329</v>
      </c>
      <c r="D2319" s="1">
        <v>42936</v>
      </c>
      <c r="E2319" s="1">
        <v>42941</v>
      </c>
      <c r="F2319" s="9" t="str">
        <f t="shared" si="196"/>
        <v>5 days</v>
      </c>
      <c r="G2319" t="s">
        <v>49</v>
      </c>
      <c r="H2319" t="s">
        <v>5330</v>
      </c>
      <c r="I2319" t="s">
        <v>5331</v>
      </c>
      <c r="J2319" t="s">
        <v>40</v>
      </c>
      <c r="K2319" t="s">
        <v>26</v>
      </c>
      <c r="L2319" t="s">
        <v>5332</v>
      </c>
      <c r="M2319" t="s">
        <v>5333</v>
      </c>
      <c r="N2319">
        <v>57103</v>
      </c>
      <c r="O2319" t="s">
        <v>104</v>
      </c>
      <c r="P2319" t="s">
        <v>1867</v>
      </c>
      <c r="Q2319" t="s">
        <v>45</v>
      </c>
      <c r="R2319" t="s">
        <v>74</v>
      </c>
      <c r="S2319" t="s">
        <v>1868</v>
      </c>
      <c r="T2319" s="9">
        <v>43</v>
      </c>
      <c r="U2319">
        <v>5</v>
      </c>
      <c r="V2319" s="2">
        <v>0</v>
      </c>
      <c r="W2319" s="6">
        <v>20.21</v>
      </c>
      <c r="X2319" s="14">
        <f>AA2319-W2319</f>
        <v>194.79</v>
      </c>
      <c r="Y2319" s="6">
        <f>T2319*U2319</f>
        <v>215</v>
      </c>
      <c r="Z2319" s="6">
        <f>Y2319*V2319</f>
        <v>0</v>
      </c>
      <c r="AA2319" s="6">
        <f t="shared" si="197"/>
        <v>215</v>
      </c>
    </row>
    <row r="2320" spans="2:27" x14ac:dyDescent="0.3">
      <c r="B2320">
        <v>2317</v>
      </c>
      <c r="C2320" t="s">
        <v>5329</v>
      </c>
      <c r="D2320" s="1">
        <v>42936</v>
      </c>
      <c r="E2320" s="1">
        <v>42941</v>
      </c>
      <c r="F2320" s="9" t="str">
        <f t="shared" si="196"/>
        <v>5 days</v>
      </c>
      <c r="G2320" t="s">
        <v>49</v>
      </c>
      <c r="H2320" t="s">
        <v>5330</v>
      </c>
      <c r="I2320" t="s">
        <v>5331</v>
      </c>
      <c r="J2320" t="s">
        <v>40</v>
      </c>
      <c r="K2320" t="s">
        <v>26</v>
      </c>
      <c r="L2320" t="s">
        <v>5332</v>
      </c>
      <c r="M2320" t="s">
        <v>5333</v>
      </c>
      <c r="N2320">
        <v>57103</v>
      </c>
      <c r="O2320" t="s">
        <v>104</v>
      </c>
      <c r="P2320" t="s">
        <v>4936</v>
      </c>
      <c r="Q2320" t="s">
        <v>31</v>
      </c>
      <c r="R2320" t="s">
        <v>35</v>
      </c>
      <c r="S2320" t="s">
        <v>4937</v>
      </c>
      <c r="T2320" s="9">
        <v>182.94</v>
      </c>
      <c r="U2320">
        <v>3</v>
      </c>
      <c r="V2320" s="2">
        <v>0</v>
      </c>
      <c r="W2320" s="6">
        <v>27.44</v>
      </c>
      <c r="X2320" s="14">
        <f>AA2320-W2320</f>
        <v>521.37999999999988</v>
      </c>
      <c r="Y2320" s="6">
        <f>T2320*U2320</f>
        <v>548.81999999999994</v>
      </c>
      <c r="Z2320" s="6">
        <f>Y2320*V2320</f>
        <v>0</v>
      </c>
      <c r="AA2320" s="6">
        <f t="shared" si="197"/>
        <v>548.81999999999994</v>
      </c>
    </row>
    <row r="2321" spans="2:27" x14ac:dyDescent="0.3">
      <c r="B2321">
        <v>2318</v>
      </c>
      <c r="C2321" t="s">
        <v>5329</v>
      </c>
      <c r="D2321" s="1">
        <v>42936</v>
      </c>
      <c r="E2321" s="1">
        <v>42941</v>
      </c>
      <c r="F2321" s="9" t="str">
        <f t="shared" si="196"/>
        <v>5 days</v>
      </c>
      <c r="G2321" t="s">
        <v>49</v>
      </c>
      <c r="H2321" t="s">
        <v>5330</v>
      </c>
      <c r="I2321" t="s">
        <v>5331</v>
      </c>
      <c r="J2321" t="s">
        <v>40</v>
      </c>
      <c r="K2321" t="s">
        <v>26</v>
      </c>
      <c r="L2321" t="s">
        <v>5332</v>
      </c>
      <c r="M2321" t="s">
        <v>5333</v>
      </c>
      <c r="N2321">
        <v>57103</v>
      </c>
      <c r="O2321" t="s">
        <v>104</v>
      </c>
      <c r="P2321" t="s">
        <v>3301</v>
      </c>
      <c r="Q2321" t="s">
        <v>45</v>
      </c>
      <c r="R2321" t="s">
        <v>74</v>
      </c>
      <c r="S2321" t="s">
        <v>3302</v>
      </c>
      <c r="T2321" s="9">
        <v>60.83</v>
      </c>
      <c r="U2321">
        <v>7</v>
      </c>
      <c r="V2321" s="2">
        <v>0</v>
      </c>
      <c r="W2321" s="6">
        <v>30.42</v>
      </c>
      <c r="X2321" s="14">
        <f>AA2321-W2321</f>
        <v>395.39</v>
      </c>
      <c r="Y2321" s="6">
        <f>T2321*U2321</f>
        <v>425.81</v>
      </c>
      <c r="Z2321" s="6">
        <f>Y2321*V2321</f>
        <v>0</v>
      </c>
      <c r="AA2321" s="6">
        <f t="shared" si="197"/>
        <v>425.81</v>
      </c>
    </row>
    <row r="2322" spans="2:27" x14ac:dyDescent="0.3">
      <c r="B2322">
        <v>2319</v>
      </c>
      <c r="C2322" t="s">
        <v>5329</v>
      </c>
      <c r="D2322" s="1">
        <v>42936</v>
      </c>
      <c r="E2322" s="1">
        <v>42941</v>
      </c>
      <c r="F2322" s="9" t="str">
        <f t="shared" si="196"/>
        <v>5 days</v>
      </c>
      <c r="G2322" t="s">
        <v>49</v>
      </c>
      <c r="H2322" t="s">
        <v>5330</v>
      </c>
      <c r="I2322" t="s">
        <v>5331</v>
      </c>
      <c r="J2322" t="s">
        <v>40</v>
      </c>
      <c r="K2322" t="s">
        <v>26</v>
      </c>
      <c r="L2322" t="s">
        <v>5332</v>
      </c>
      <c r="M2322" t="s">
        <v>5333</v>
      </c>
      <c r="N2322">
        <v>57103</v>
      </c>
      <c r="O2322" t="s">
        <v>104</v>
      </c>
      <c r="P2322" t="s">
        <v>5334</v>
      </c>
      <c r="Q2322" t="s">
        <v>70</v>
      </c>
      <c r="R2322" t="s">
        <v>160</v>
      </c>
      <c r="S2322" t="s">
        <v>5335</v>
      </c>
      <c r="T2322" s="9">
        <v>389.97</v>
      </c>
      <c r="U2322">
        <v>3</v>
      </c>
      <c r="V2322" s="2">
        <v>0</v>
      </c>
      <c r="W2322" s="6">
        <v>132.59</v>
      </c>
      <c r="X2322" s="14">
        <f>AA2322-W2322</f>
        <v>1037.3200000000002</v>
      </c>
      <c r="Y2322" s="6">
        <f>T2322*U2322</f>
        <v>1169.9100000000001</v>
      </c>
      <c r="Z2322" s="6">
        <f>Y2322*V2322</f>
        <v>0</v>
      </c>
      <c r="AA2322" s="6">
        <f t="shared" si="197"/>
        <v>1169.9100000000001</v>
      </c>
    </row>
    <row r="2323" spans="2:27" x14ac:dyDescent="0.3">
      <c r="B2323">
        <v>2320</v>
      </c>
      <c r="C2323" t="s">
        <v>5336</v>
      </c>
      <c r="D2323" s="1">
        <v>42361</v>
      </c>
      <c r="E2323" s="1">
        <v>42364</v>
      </c>
      <c r="F2323" s="9" t="str">
        <f t="shared" si="196"/>
        <v>3 days</v>
      </c>
      <c r="G2323" t="s">
        <v>187</v>
      </c>
      <c r="H2323" t="s">
        <v>1846</v>
      </c>
      <c r="I2323" t="s">
        <v>1847</v>
      </c>
      <c r="J2323" t="s">
        <v>25</v>
      </c>
      <c r="K2323" t="s">
        <v>26</v>
      </c>
      <c r="L2323" t="s">
        <v>1468</v>
      </c>
      <c r="M2323" t="s">
        <v>318</v>
      </c>
      <c r="N2323">
        <v>23223</v>
      </c>
      <c r="O2323" t="s">
        <v>29</v>
      </c>
      <c r="P2323" t="s">
        <v>2078</v>
      </c>
      <c r="Q2323" t="s">
        <v>45</v>
      </c>
      <c r="R2323" t="s">
        <v>77</v>
      </c>
      <c r="S2323" t="s">
        <v>2079</v>
      </c>
      <c r="T2323" s="9">
        <v>194.32</v>
      </c>
      <c r="U2323">
        <v>4</v>
      </c>
      <c r="V2323" s="2">
        <v>0</v>
      </c>
      <c r="W2323" s="6">
        <v>56.35</v>
      </c>
      <c r="X2323" s="14">
        <f>AA2323-W2323</f>
        <v>720.93</v>
      </c>
      <c r="Y2323" s="6">
        <f>T2323*U2323</f>
        <v>777.28</v>
      </c>
      <c r="Z2323" s="6">
        <f>Y2323*V2323</f>
        <v>0</v>
      </c>
      <c r="AA2323" s="6">
        <f t="shared" si="197"/>
        <v>777.28</v>
      </c>
    </row>
    <row r="2324" spans="2:27" x14ac:dyDescent="0.3">
      <c r="B2324">
        <v>2321</v>
      </c>
      <c r="C2324" t="s">
        <v>5337</v>
      </c>
      <c r="D2324" s="1">
        <v>42814</v>
      </c>
      <c r="E2324" s="1">
        <v>42818</v>
      </c>
      <c r="F2324" s="9" t="str">
        <f t="shared" si="196"/>
        <v>4 days</v>
      </c>
      <c r="G2324" t="s">
        <v>49</v>
      </c>
      <c r="H2324" t="s">
        <v>2512</v>
      </c>
      <c r="I2324" t="s">
        <v>2513</v>
      </c>
      <c r="J2324" t="s">
        <v>40</v>
      </c>
      <c r="K2324" t="s">
        <v>26</v>
      </c>
      <c r="L2324" t="s">
        <v>94</v>
      </c>
      <c r="M2324" t="s">
        <v>95</v>
      </c>
      <c r="N2324">
        <v>98115</v>
      </c>
      <c r="O2324" t="s">
        <v>43</v>
      </c>
      <c r="P2324" t="s">
        <v>5338</v>
      </c>
      <c r="Q2324" t="s">
        <v>70</v>
      </c>
      <c r="R2324" t="s">
        <v>160</v>
      </c>
      <c r="S2324" t="s">
        <v>5339</v>
      </c>
      <c r="T2324" s="9">
        <v>265.93</v>
      </c>
      <c r="U2324">
        <v>7</v>
      </c>
      <c r="V2324" s="2">
        <v>0</v>
      </c>
      <c r="W2324" s="6">
        <v>63.82</v>
      </c>
      <c r="X2324" s="14">
        <f>AA2324-W2324</f>
        <v>1797.69</v>
      </c>
      <c r="Y2324" s="6">
        <f>T2324*U2324</f>
        <v>1861.51</v>
      </c>
      <c r="Z2324" s="6">
        <f>Y2324*V2324</f>
        <v>0</v>
      </c>
      <c r="AA2324" s="6">
        <f t="shared" si="197"/>
        <v>1861.51</v>
      </c>
    </row>
    <row r="2325" spans="2:27" x14ac:dyDescent="0.3">
      <c r="B2325">
        <v>2322</v>
      </c>
      <c r="C2325" t="s">
        <v>5340</v>
      </c>
      <c r="D2325" s="1">
        <v>42369</v>
      </c>
      <c r="E2325" s="1">
        <v>42430</v>
      </c>
      <c r="F2325" s="9" t="str">
        <f t="shared" si="196"/>
        <v>61 days</v>
      </c>
      <c r="G2325" t="s">
        <v>22</v>
      </c>
      <c r="H2325" t="s">
        <v>2867</v>
      </c>
      <c r="I2325" t="s">
        <v>2868</v>
      </c>
      <c r="J2325" t="s">
        <v>40</v>
      </c>
      <c r="K2325" t="s">
        <v>26</v>
      </c>
      <c r="L2325" t="s">
        <v>27</v>
      </c>
      <c r="M2325" t="s">
        <v>28</v>
      </c>
      <c r="N2325">
        <v>42420</v>
      </c>
      <c r="O2325" t="s">
        <v>29</v>
      </c>
      <c r="P2325" t="s">
        <v>1396</v>
      </c>
      <c r="Q2325" t="s">
        <v>45</v>
      </c>
      <c r="R2325" t="s">
        <v>74</v>
      </c>
      <c r="S2325" t="s">
        <v>1397</v>
      </c>
      <c r="T2325" s="9">
        <v>94.74</v>
      </c>
      <c r="U2325">
        <v>3</v>
      </c>
      <c r="V2325" s="2">
        <v>0</v>
      </c>
      <c r="W2325" s="6">
        <v>44.53</v>
      </c>
      <c r="X2325" s="14">
        <f>AA2325-W2325</f>
        <v>239.68999999999997</v>
      </c>
      <c r="Y2325" s="6">
        <f>T2325*U2325</f>
        <v>284.21999999999997</v>
      </c>
      <c r="Z2325" s="6">
        <f>Y2325*V2325</f>
        <v>0</v>
      </c>
      <c r="AA2325" s="6">
        <f t="shared" si="197"/>
        <v>284.21999999999997</v>
      </c>
    </row>
    <row r="2326" spans="2:27" x14ac:dyDescent="0.3">
      <c r="B2326">
        <v>2323</v>
      </c>
      <c r="C2326" t="s">
        <v>5340</v>
      </c>
      <c r="D2326" s="1">
        <v>42369</v>
      </c>
      <c r="E2326" s="1">
        <v>42430</v>
      </c>
      <c r="F2326" s="9" t="str">
        <f t="shared" si="196"/>
        <v>61 days</v>
      </c>
      <c r="G2326" t="s">
        <v>22</v>
      </c>
      <c r="H2326" t="s">
        <v>2867</v>
      </c>
      <c r="I2326" t="s">
        <v>2868</v>
      </c>
      <c r="J2326" t="s">
        <v>40</v>
      </c>
      <c r="K2326" t="s">
        <v>26</v>
      </c>
      <c r="L2326" t="s">
        <v>27</v>
      </c>
      <c r="M2326" t="s">
        <v>28</v>
      </c>
      <c r="N2326">
        <v>42420</v>
      </c>
      <c r="O2326" t="s">
        <v>29</v>
      </c>
      <c r="P2326" t="s">
        <v>1122</v>
      </c>
      <c r="Q2326" t="s">
        <v>45</v>
      </c>
      <c r="R2326" t="s">
        <v>74</v>
      </c>
      <c r="S2326" t="s">
        <v>1123</v>
      </c>
      <c r="T2326" s="9">
        <v>60.64</v>
      </c>
      <c r="U2326">
        <v>4</v>
      </c>
      <c r="V2326" s="2">
        <v>0</v>
      </c>
      <c r="W2326" s="6">
        <v>27.89</v>
      </c>
      <c r="X2326" s="14">
        <f>AA2326-W2326</f>
        <v>214.67000000000002</v>
      </c>
      <c r="Y2326" s="6">
        <f>T2326*U2326</f>
        <v>242.56</v>
      </c>
      <c r="Z2326" s="6">
        <f>Y2326*V2326</f>
        <v>0</v>
      </c>
      <c r="AA2326" s="6">
        <f t="shared" si="197"/>
        <v>242.56</v>
      </c>
    </row>
    <row r="2327" spans="2:27" x14ac:dyDescent="0.3">
      <c r="B2327">
        <v>2324</v>
      </c>
      <c r="C2327" t="s">
        <v>5340</v>
      </c>
      <c r="D2327" s="1">
        <v>42369</v>
      </c>
      <c r="E2327" s="1">
        <v>42430</v>
      </c>
      <c r="F2327" s="9" t="str">
        <f t="shared" si="196"/>
        <v>61 days</v>
      </c>
      <c r="G2327" t="s">
        <v>22</v>
      </c>
      <c r="H2327" t="s">
        <v>2867</v>
      </c>
      <c r="I2327" t="s">
        <v>2868</v>
      </c>
      <c r="J2327" t="s">
        <v>40</v>
      </c>
      <c r="K2327" t="s">
        <v>26</v>
      </c>
      <c r="L2327" t="s">
        <v>27</v>
      </c>
      <c r="M2327" t="s">
        <v>28</v>
      </c>
      <c r="N2327">
        <v>42420</v>
      </c>
      <c r="O2327" t="s">
        <v>29</v>
      </c>
      <c r="P2327" t="s">
        <v>3081</v>
      </c>
      <c r="Q2327" t="s">
        <v>45</v>
      </c>
      <c r="R2327" t="s">
        <v>74</v>
      </c>
      <c r="S2327" t="s">
        <v>3082</v>
      </c>
      <c r="T2327" s="9">
        <v>76.3</v>
      </c>
      <c r="U2327">
        <v>5</v>
      </c>
      <c r="V2327" s="2">
        <v>0</v>
      </c>
      <c r="W2327" s="6">
        <v>38.15</v>
      </c>
      <c r="X2327" s="14">
        <f>AA2327-W2327</f>
        <v>343.35</v>
      </c>
      <c r="Y2327" s="6">
        <f>T2327*U2327</f>
        <v>381.5</v>
      </c>
      <c r="Z2327" s="6">
        <f>Y2327*V2327</f>
        <v>0</v>
      </c>
      <c r="AA2327" s="6">
        <f t="shared" si="197"/>
        <v>381.5</v>
      </c>
    </row>
    <row r="2328" spans="2:27" x14ac:dyDescent="0.3">
      <c r="B2328">
        <v>2325</v>
      </c>
      <c r="C2328" t="s">
        <v>5340</v>
      </c>
      <c r="D2328" s="1">
        <v>42369</v>
      </c>
      <c r="E2328" s="1">
        <v>42430</v>
      </c>
      <c r="F2328" s="9" t="str">
        <f t="shared" si="196"/>
        <v>61 days</v>
      </c>
      <c r="G2328" t="s">
        <v>22</v>
      </c>
      <c r="H2328" t="s">
        <v>2867</v>
      </c>
      <c r="I2328" t="s">
        <v>2868</v>
      </c>
      <c r="J2328" t="s">
        <v>40</v>
      </c>
      <c r="K2328" t="s">
        <v>26</v>
      </c>
      <c r="L2328" t="s">
        <v>27</v>
      </c>
      <c r="M2328" t="s">
        <v>28</v>
      </c>
      <c r="N2328">
        <v>42420</v>
      </c>
      <c r="O2328" t="s">
        <v>29</v>
      </c>
      <c r="P2328" t="s">
        <v>3925</v>
      </c>
      <c r="Q2328" t="s">
        <v>45</v>
      </c>
      <c r="R2328" t="s">
        <v>74</v>
      </c>
      <c r="S2328" t="s">
        <v>3926</v>
      </c>
      <c r="T2328" s="9">
        <v>364.8</v>
      </c>
      <c r="U2328">
        <v>12</v>
      </c>
      <c r="V2328" s="2">
        <v>0</v>
      </c>
      <c r="W2328" s="6">
        <v>167.81</v>
      </c>
      <c r="X2328" s="14">
        <f>AA2328-W2328</f>
        <v>4209.79</v>
      </c>
      <c r="Y2328" s="6">
        <f>T2328*U2328</f>
        <v>4377.6000000000004</v>
      </c>
      <c r="Z2328" s="6">
        <f>Y2328*V2328</f>
        <v>0</v>
      </c>
      <c r="AA2328" s="6">
        <f t="shared" si="197"/>
        <v>4377.6000000000004</v>
      </c>
    </row>
    <row r="2329" spans="2:27" x14ac:dyDescent="0.3">
      <c r="B2329">
        <v>2326</v>
      </c>
      <c r="C2329" t="s">
        <v>5341</v>
      </c>
      <c r="D2329" s="1">
        <v>42262</v>
      </c>
      <c r="E2329" s="1">
        <v>42266</v>
      </c>
      <c r="F2329" s="9" t="str">
        <f t="shared" si="196"/>
        <v>4 days</v>
      </c>
      <c r="G2329" t="s">
        <v>22</v>
      </c>
      <c r="H2329" t="s">
        <v>5342</v>
      </c>
      <c r="I2329" t="s">
        <v>5343</v>
      </c>
      <c r="J2329" t="s">
        <v>40</v>
      </c>
      <c r="K2329" t="s">
        <v>26</v>
      </c>
      <c r="L2329" t="s">
        <v>265</v>
      </c>
      <c r="M2329" t="s">
        <v>266</v>
      </c>
      <c r="N2329">
        <v>10035</v>
      </c>
      <c r="O2329" t="s">
        <v>147</v>
      </c>
      <c r="P2329" t="s">
        <v>4809</v>
      </c>
      <c r="Q2329" t="s">
        <v>45</v>
      </c>
      <c r="R2329" t="s">
        <v>74</v>
      </c>
      <c r="S2329" t="s">
        <v>4810</v>
      </c>
      <c r="T2329" s="9">
        <v>79.87</v>
      </c>
      <c r="U2329">
        <v>3</v>
      </c>
      <c r="V2329" s="2">
        <v>0.2</v>
      </c>
      <c r="W2329" s="6">
        <v>29.95</v>
      </c>
      <c r="X2329" s="14">
        <f>AA2329-W2329</f>
        <v>161.73800000000003</v>
      </c>
      <c r="Y2329" s="6">
        <f>T2329*U2329</f>
        <v>239.61</v>
      </c>
      <c r="Z2329" s="6">
        <f>Y2329*V2329</f>
        <v>47.922000000000004</v>
      </c>
      <c r="AA2329" s="6">
        <f t="shared" si="197"/>
        <v>191.68800000000002</v>
      </c>
    </row>
    <row r="2330" spans="2:27" x14ac:dyDescent="0.3">
      <c r="B2330">
        <v>2327</v>
      </c>
      <c r="C2330" t="s">
        <v>5341</v>
      </c>
      <c r="D2330" s="1">
        <v>42262</v>
      </c>
      <c r="E2330" s="1">
        <v>42266</v>
      </c>
      <c r="F2330" s="9" t="str">
        <f t="shared" si="196"/>
        <v>4 days</v>
      </c>
      <c r="G2330" t="s">
        <v>22</v>
      </c>
      <c r="H2330" t="s">
        <v>5342</v>
      </c>
      <c r="I2330" t="s">
        <v>5343</v>
      </c>
      <c r="J2330" t="s">
        <v>40</v>
      </c>
      <c r="K2330" t="s">
        <v>26</v>
      </c>
      <c r="L2330" t="s">
        <v>265</v>
      </c>
      <c r="M2330" t="s">
        <v>266</v>
      </c>
      <c r="N2330">
        <v>10035</v>
      </c>
      <c r="O2330" t="s">
        <v>147</v>
      </c>
      <c r="P2330" t="s">
        <v>1078</v>
      </c>
      <c r="Q2330" t="s">
        <v>31</v>
      </c>
      <c r="R2330" t="s">
        <v>32</v>
      </c>
      <c r="S2330" t="s">
        <v>1079</v>
      </c>
      <c r="T2330" s="9">
        <v>46.38</v>
      </c>
      <c r="U2330">
        <v>1</v>
      </c>
      <c r="V2330" s="2">
        <v>0.2</v>
      </c>
      <c r="W2330" s="6">
        <v>1.1599999999999999</v>
      </c>
      <c r="X2330" s="14">
        <f>AA2330-W2330</f>
        <v>35.944000000000003</v>
      </c>
      <c r="Y2330" s="6">
        <f>T2330*U2330</f>
        <v>46.38</v>
      </c>
      <c r="Z2330" s="6">
        <f>Y2330*V2330</f>
        <v>9.2760000000000016</v>
      </c>
      <c r="AA2330" s="6">
        <f t="shared" si="197"/>
        <v>37.103999999999999</v>
      </c>
    </row>
    <row r="2331" spans="2:27" x14ac:dyDescent="0.3">
      <c r="B2331">
        <v>2328</v>
      </c>
      <c r="C2331" t="s">
        <v>5341</v>
      </c>
      <c r="D2331" s="1">
        <v>42262</v>
      </c>
      <c r="E2331" s="1">
        <v>42266</v>
      </c>
      <c r="F2331" s="9" t="str">
        <f t="shared" si="196"/>
        <v>4 days</v>
      </c>
      <c r="G2331" t="s">
        <v>22</v>
      </c>
      <c r="H2331" t="s">
        <v>5342</v>
      </c>
      <c r="I2331" t="s">
        <v>5343</v>
      </c>
      <c r="J2331" t="s">
        <v>40</v>
      </c>
      <c r="K2331" t="s">
        <v>26</v>
      </c>
      <c r="L2331" t="s">
        <v>265</v>
      </c>
      <c r="M2331" t="s">
        <v>266</v>
      </c>
      <c r="N2331">
        <v>10035</v>
      </c>
      <c r="O2331" t="s">
        <v>147</v>
      </c>
      <c r="P2331" t="s">
        <v>88</v>
      </c>
      <c r="Q2331" t="s">
        <v>45</v>
      </c>
      <c r="R2331" t="s">
        <v>89</v>
      </c>
      <c r="S2331" t="s">
        <v>90</v>
      </c>
      <c r="T2331" s="9">
        <v>12.96</v>
      </c>
      <c r="U2331">
        <v>2</v>
      </c>
      <c r="V2331" s="2">
        <v>0</v>
      </c>
      <c r="W2331" s="6">
        <v>6.22</v>
      </c>
      <c r="X2331" s="14">
        <f>AA2331-W2331</f>
        <v>19.700000000000003</v>
      </c>
      <c r="Y2331" s="6">
        <f>T2331*U2331</f>
        <v>25.92</v>
      </c>
      <c r="Z2331" s="6">
        <f>Y2331*V2331</f>
        <v>0</v>
      </c>
      <c r="AA2331" s="6">
        <f t="shared" si="197"/>
        <v>25.92</v>
      </c>
    </row>
    <row r="2332" spans="2:27" x14ac:dyDescent="0.3">
      <c r="B2332">
        <v>2329</v>
      </c>
      <c r="C2332" t="s">
        <v>5344</v>
      </c>
      <c r="D2332" s="1">
        <v>43001</v>
      </c>
      <c r="E2332" s="1">
        <v>43004</v>
      </c>
      <c r="F2332" s="9" t="str">
        <f t="shared" si="196"/>
        <v>3 days</v>
      </c>
      <c r="G2332" t="s">
        <v>187</v>
      </c>
      <c r="H2332" t="s">
        <v>5345</v>
      </c>
      <c r="I2332" t="s">
        <v>5346</v>
      </c>
      <c r="J2332" t="s">
        <v>101</v>
      </c>
      <c r="K2332" t="s">
        <v>26</v>
      </c>
      <c r="L2332" t="s">
        <v>5347</v>
      </c>
      <c r="M2332" t="s">
        <v>456</v>
      </c>
      <c r="N2332">
        <v>80525</v>
      </c>
      <c r="O2332" t="s">
        <v>43</v>
      </c>
      <c r="P2332" t="s">
        <v>5348</v>
      </c>
      <c r="Q2332" t="s">
        <v>45</v>
      </c>
      <c r="R2332" t="s">
        <v>172</v>
      </c>
      <c r="S2332" t="s">
        <v>5349</v>
      </c>
      <c r="T2332" s="9">
        <v>14.35</v>
      </c>
      <c r="U2332">
        <v>3</v>
      </c>
      <c r="V2332" s="2">
        <v>0.2</v>
      </c>
      <c r="W2332" s="6">
        <v>5.2</v>
      </c>
      <c r="X2332" s="14">
        <f>AA2332-W2332</f>
        <v>29.24</v>
      </c>
      <c r="Y2332" s="6">
        <f>T2332*U2332</f>
        <v>43.05</v>
      </c>
      <c r="Z2332" s="6">
        <f>Y2332*V2332</f>
        <v>8.61</v>
      </c>
      <c r="AA2332" s="6">
        <f t="shared" si="197"/>
        <v>34.44</v>
      </c>
    </row>
    <row r="2333" spans="2:27" x14ac:dyDescent="0.3">
      <c r="B2333">
        <v>2330</v>
      </c>
      <c r="C2333" t="s">
        <v>5350</v>
      </c>
      <c r="D2333" s="1">
        <v>42363</v>
      </c>
      <c r="E2333" s="1">
        <v>42367</v>
      </c>
      <c r="F2333" s="9" t="str">
        <f t="shared" si="196"/>
        <v>4 days</v>
      </c>
      <c r="G2333" t="s">
        <v>49</v>
      </c>
      <c r="H2333" t="s">
        <v>2113</v>
      </c>
      <c r="I2333" t="s">
        <v>2114</v>
      </c>
      <c r="J2333" t="s">
        <v>40</v>
      </c>
      <c r="K2333" t="s">
        <v>26</v>
      </c>
      <c r="L2333" t="s">
        <v>145</v>
      </c>
      <c r="M2333" t="s">
        <v>146</v>
      </c>
      <c r="N2333">
        <v>19140</v>
      </c>
      <c r="O2333" t="s">
        <v>147</v>
      </c>
      <c r="P2333" t="s">
        <v>5351</v>
      </c>
      <c r="Q2333" t="s">
        <v>31</v>
      </c>
      <c r="R2333" t="s">
        <v>64</v>
      </c>
      <c r="S2333" t="s">
        <v>5352</v>
      </c>
      <c r="T2333" s="9">
        <v>547.14</v>
      </c>
      <c r="U2333">
        <v>4</v>
      </c>
      <c r="V2333" s="2">
        <v>0.2</v>
      </c>
      <c r="W2333" s="6">
        <v>-68.39</v>
      </c>
      <c r="X2333" s="14">
        <f>AA2333-W2333</f>
        <v>1819.2380000000001</v>
      </c>
      <c r="Y2333" s="6">
        <f>T2333*U2333</f>
        <v>2188.56</v>
      </c>
      <c r="Z2333" s="6">
        <f>Y2333*V2333</f>
        <v>437.71199999999999</v>
      </c>
      <c r="AA2333" s="6">
        <f t="shared" si="197"/>
        <v>1750.848</v>
      </c>
    </row>
    <row r="2334" spans="2:27" x14ac:dyDescent="0.3">
      <c r="B2334">
        <v>2331</v>
      </c>
      <c r="C2334" t="s">
        <v>5353</v>
      </c>
      <c r="D2334" s="1">
        <v>42637</v>
      </c>
      <c r="E2334" s="1">
        <v>42639</v>
      </c>
      <c r="F2334" s="9" t="str">
        <f t="shared" si="196"/>
        <v>2 days</v>
      </c>
      <c r="G2334" t="s">
        <v>22</v>
      </c>
      <c r="H2334" t="s">
        <v>1348</v>
      </c>
      <c r="I2334" t="s">
        <v>1349</v>
      </c>
      <c r="J2334" t="s">
        <v>40</v>
      </c>
      <c r="K2334" t="s">
        <v>26</v>
      </c>
      <c r="L2334" t="s">
        <v>41</v>
      </c>
      <c r="M2334" t="s">
        <v>42</v>
      </c>
      <c r="N2334">
        <v>90004</v>
      </c>
      <c r="O2334" t="s">
        <v>43</v>
      </c>
      <c r="P2334" t="s">
        <v>834</v>
      </c>
      <c r="Q2334" t="s">
        <v>45</v>
      </c>
      <c r="R2334" t="s">
        <v>58</v>
      </c>
      <c r="S2334" t="s">
        <v>835</v>
      </c>
      <c r="T2334" s="9">
        <v>41.96</v>
      </c>
      <c r="U2334">
        <v>2</v>
      </c>
      <c r="V2334" s="2">
        <v>0</v>
      </c>
      <c r="W2334" s="6">
        <v>2.94</v>
      </c>
      <c r="X2334" s="14">
        <f>AA2334-W2334</f>
        <v>80.98</v>
      </c>
      <c r="Y2334" s="6">
        <f>T2334*U2334</f>
        <v>83.92</v>
      </c>
      <c r="Z2334" s="6">
        <f>Y2334*V2334</f>
        <v>0</v>
      </c>
      <c r="AA2334" s="6">
        <f t="shared" si="197"/>
        <v>83.92</v>
      </c>
    </row>
    <row r="2335" spans="2:27" x14ac:dyDescent="0.3">
      <c r="B2335">
        <v>2332</v>
      </c>
      <c r="C2335" t="s">
        <v>5353</v>
      </c>
      <c r="D2335" s="1">
        <v>42637</v>
      </c>
      <c r="E2335" s="1">
        <v>42639</v>
      </c>
      <c r="F2335" s="9" t="str">
        <f t="shared" si="196"/>
        <v>2 days</v>
      </c>
      <c r="G2335" t="s">
        <v>22</v>
      </c>
      <c r="H2335" t="s">
        <v>1348</v>
      </c>
      <c r="I2335" t="s">
        <v>1349</v>
      </c>
      <c r="J2335" t="s">
        <v>40</v>
      </c>
      <c r="K2335" t="s">
        <v>26</v>
      </c>
      <c r="L2335" t="s">
        <v>41</v>
      </c>
      <c r="M2335" t="s">
        <v>42</v>
      </c>
      <c r="N2335">
        <v>90004</v>
      </c>
      <c r="O2335" t="s">
        <v>43</v>
      </c>
      <c r="P2335" t="s">
        <v>5354</v>
      </c>
      <c r="Q2335" t="s">
        <v>45</v>
      </c>
      <c r="R2335" t="s">
        <v>89</v>
      </c>
      <c r="S2335" t="s">
        <v>5355</v>
      </c>
      <c r="T2335" s="9">
        <v>41.7</v>
      </c>
      <c r="U2335">
        <v>5</v>
      </c>
      <c r="V2335" s="2">
        <v>0</v>
      </c>
      <c r="W2335" s="6">
        <v>20.85</v>
      </c>
      <c r="X2335" s="14">
        <f>AA2335-W2335</f>
        <v>187.65</v>
      </c>
      <c r="Y2335" s="6">
        <f>T2335*U2335</f>
        <v>208.5</v>
      </c>
      <c r="Z2335" s="6">
        <f>Y2335*V2335</f>
        <v>0</v>
      </c>
      <c r="AA2335" s="6">
        <f t="shared" si="197"/>
        <v>208.5</v>
      </c>
    </row>
    <row r="2336" spans="2:27" x14ac:dyDescent="0.3">
      <c r="B2336">
        <v>2333</v>
      </c>
      <c r="C2336" t="s">
        <v>5356</v>
      </c>
      <c r="D2336" s="1">
        <v>42815</v>
      </c>
      <c r="E2336" s="1">
        <v>42819</v>
      </c>
      <c r="F2336" s="9" t="str">
        <f t="shared" si="196"/>
        <v>4 days</v>
      </c>
      <c r="G2336" t="s">
        <v>49</v>
      </c>
      <c r="H2336" t="s">
        <v>2946</v>
      </c>
      <c r="I2336" t="s">
        <v>2947</v>
      </c>
      <c r="J2336" t="s">
        <v>25</v>
      </c>
      <c r="K2336" t="s">
        <v>26</v>
      </c>
      <c r="L2336" t="s">
        <v>4276</v>
      </c>
      <c r="M2336" t="s">
        <v>253</v>
      </c>
      <c r="N2336">
        <v>47905</v>
      </c>
      <c r="O2336" t="s">
        <v>104</v>
      </c>
      <c r="P2336" t="s">
        <v>1628</v>
      </c>
      <c r="Q2336" t="s">
        <v>45</v>
      </c>
      <c r="R2336" t="s">
        <v>89</v>
      </c>
      <c r="S2336" t="s">
        <v>1629</v>
      </c>
      <c r="T2336" s="9">
        <v>277.39999999999998</v>
      </c>
      <c r="U2336">
        <v>5</v>
      </c>
      <c r="V2336" s="2">
        <v>0</v>
      </c>
      <c r="W2336" s="6">
        <v>133.15</v>
      </c>
      <c r="X2336" s="14">
        <f>AA2336-W2336</f>
        <v>1253.8499999999999</v>
      </c>
      <c r="Y2336" s="6">
        <f>T2336*U2336</f>
        <v>1387</v>
      </c>
      <c r="Z2336" s="6">
        <f>Y2336*V2336</f>
        <v>0</v>
      </c>
      <c r="AA2336" s="6">
        <f t="shared" si="197"/>
        <v>1387</v>
      </c>
    </row>
    <row r="2337" spans="2:27" x14ac:dyDescent="0.3">
      <c r="B2337">
        <v>2334</v>
      </c>
      <c r="C2337" t="s">
        <v>5356</v>
      </c>
      <c r="D2337" s="1">
        <v>42815</v>
      </c>
      <c r="E2337" s="1">
        <v>42819</v>
      </c>
      <c r="F2337" s="9" t="str">
        <f t="shared" si="196"/>
        <v>4 days</v>
      </c>
      <c r="G2337" t="s">
        <v>49</v>
      </c>
      <c r="H2337" t="s">
        <v>2946</v>
      </c>
      <c r="I2337" t="s">
        <v>2947</v>
      </c>
      <c r="J2337" t="s">
        <v>25</v>
      </c>
      <c r="K2337" t="s">
        <v>26</v>
      </c>
      <c r="L2337" t="s">
        <v>4276</v>
      </c>
      <c r="M2337" t="s">
        <v>253</v>
      </c>
      <c r="N2337">
        <v>47905</v>
      </c>
      <c r="O2337" t="s">
        <v>104</v>
      </c>
      <c r="P2337" t="s">
        <v>2376</v>
      </c>
      <c r="Q2337" t="s">
        <v>45</v>
      </c>
      <c r="R2337" t="s">
        <v>89</v>
      </c>
      <c r="S2337" t="s">
        <v>2377</v>
      </c>
      <c r="T2337" s="9">
        <v>5.78</v>
      </c>
      <c r="U2337">
        <v>1</v>
      </c>
      <c r="V2337" s="2">
        <v>0</v>
      </c>
      <c r="W2337" s="6">
        <v>2.83</v>
      </c>
      <c r="X2337" s="14">
        <f>AA2337-W2337</f>
        <v>2.95</v>
      </c>
      <c r="Y2337" s="6">
        <f>T2337*U2337</f>
        <v>5.78</v>
      </c>
      <c r="Z2337" s="6">
        <f>Y2337*V2337</f>
        <v>0</v>
      </c>
      <c r="AA2337" s="6">
        <f t="shared" si="197"/>
        <v>5.78</v>
      </c>
    </row>
    <row r="2338" spans="2:27" x14ac:dyDescent="0.3">
      <c r="B2338">
        <v>2335</v>
      </c>
      <c r="C2338" t="s">
        <v>5357</v>
      </c>
      <c r="D2338" s="1">
        <v>41912</v>
      </c>
      <c r="E2338" s="1">
        <v>41739</v>
      </c>
      <c r="F2338" s="23" t="s">
        <v>10956</v>
      </c>
      <c r="G2338" t="s">
        <v>49</v>
      </c>
      <c r="H2338" t="s">
        <v>5358</v>
      </c>
      <c r="I2338" t="s">
        <v>5359</v>
      </c>
      <c r="J2338" t="s">
        <v>25</v>
      </c>
      <c r="K2338" t="s">
        <v>26</v>
      </c>
      <c r="L2338" t="s">
        <v>5360</v>
      </c>
      <c r="M2338" t="s">
        <v>334</v>
      </c>
      <c r="N2338">
        <v>37042</v>
      </c>
      <c r="O2338" t="s">
        <v>29</v>
      </c>
      <c r="P2338" t="s">
        <v>1334</v>
      </c>
      <c r="Q2338" t="s">
        <v>45</v>
      </c>
      <c r="R2338" t="s">
        <v>77</v>
      </c>
      <c r="S2338" t="s">
        <v>1335</v>
      </c>
      <c r="T2338" s="9">
        <v>69.22</v>
      </c>
      <c r="U2338">
        <v>6</v>
      </c>
      <c r="V2338" s="2">
        <v>0.2</v>
      </c>
      <c r="W2338" s="6">
        <v>11.25</v>
      </c>
      <c r="X2338" s="14">
        <f>AA2338-W2338</f>
        <v>321.00599999999997</v>
      </c>
      <c r="Y2338" s="6">
        <f>T2338*U2338</f>
        <v>415.32</v>
      </c>
      <c r="Z2338" s="6">
        <f>Y2338*V2338</f>
        <v>83.064000000000007</v>
      </c>
      <c r="AA2338" s="6">
        <f t="shared" si="197"/>
        <v>332.25599999999997</v>
      </c>
    </row>
    <row r="2339" spans="2:27" x14ac:dyDescent="0.3">
      <c r="B2339">
        <v>2336</v>
      </c>
      <c r="C2339" t="s">
        <v>5361</v>
      </c>
      <c r="D2339" s="1">
        <v>43020</v>
      </c>
      <c r="E2339" s="1">
        <v>43020</v>
      </c>
      <c r="F2339" s="9" t="str">
        <f t="shared" ref="F2339:F2356" si="198">DATEDIF(D2339,E2339,"d")&amp;" days"</f>
        <v>0 days</v>
      </c>
      <c r="G2339" t="s">
        <v>1292</v>
      </c>
      <c r="H2339" t="s">
        <v>3533</v>
      </c>
      <c r="I2339" t="s">
        <v>3534</v>
      </c>
      <c r="J2339" t="s">
        <v>25</v>
      </c>
      <c r="K2339" t="s">
        <v>26</v>
      </c>
      <c r="L2339" t="s">
        <v>747</v>
      </c>
      <c r="M2339" t="s">
        <v>748</v>
      </c>
      <c r="N2339">
        <v>6824</v>
      </c>
      <c r="O2339" t="s">
        <v>147</v>
      </c>
      <c r="P2339" t="s">
        <v>588</v>
      </c>
      <c r="Q2339" t="s">
        <v>45</v>
      </c>
      <c r="R2339" t="s">
        <v>172</v>
      </c>
      <c r="S2339" t="s">
        <v>589</v>
      </c>
      <c r="T2339" s="9">
        <v>10.86</v>
      </c>
      <c r="U2339">
        <v>3</v>
      </c>
      <c r="V2339" s="2">
        <v>0</v>
      </c>
      <c r="W2339" s="6">
        <v>5.0999999999999996</v>
      </c>
      <c r="X2339" s="14">
        <f>AA2339-W2339</f>
        <v>27.479999999999997</v>
      </c>
      <c r="Y2339" s="6">
        <f>T2339*U2339</f>
        <v>32.58</v>
      </c>
      <c r="Z2339" s="6">
        <f>Y2339*V2339</f>
        <v>0</v>
      </c>
      <c r="AA2339" s="6">
        <f t="shared" si="197"/>
        <v>32.58</v>
      </c>
    </row>
    <row r="2340" spans="2:27" x14ac:dyDescent="0.3">
      <c r="B2340">
        <v>2337</v>
      </c>
      <c r="C2340" t="s">
        <v>5361</v>
      </c>
      <c r="D2340" s="1">
        <v>43020</v>
      </c>
      <c r="E2340" s="1">
        <v>43020</v>
      </c>
      <c r="F2340" s="9" t="str">
        <f t="shared" si="198"/>
        <v>0 days</v>
      </c>
      <c r="G2340" t="s">
        <v>1292</v>
      </c>
      <c r="H2340" t="s">
        <v>3533</v>
      </c>
      <c r="I2340" t="s">
        <v>3534</v>
      </c>
      <c r="J2340" t="s">
        <v>25</v>
      </c>
      <c r="K2340" t="s">
        <v>26</v>
      </c>
      <c r="L2340" t="s">
        <v>747</v>
      </c>
      <c r="M2340" t="s">
        <v>748</v>
      </c>
      <c r="N2340">
        <v>6824</v>
      </c>
      <c r="O2340" t="s">
        <v>147</v>
      </c>
      <c r="P2340" t="s">
        <v>5362</v>
      </c>
      <c r="Q2340" t="s">
        <v>45</v>
      </c>
      <c r="R2340" t="s">
        <v>77</v>
      </c>
      <c r="S2340" t="s">
        <v>5363</v>
      </c>
      <c r="T2340" s="9">
        <v>426.79</v>
      </c>
      <c r="U2340">
        <v>7</v>
      </c>
      <c r="V2340" s="2">
        <v>0</v>
      </c>
      <c r="W2340" s="6">
        <v>123.77</v>
      </c>
      <c r="X2340" s="14">
        <f>AA2340-W2340</f>
        <v>2863.76</v>
      </c>
      <c r="Y2340" s="6">
        <f>T2340*U2340</f>
        <v>2987.53</v>
      </c>
      <c r="Z2340" s="6">
        <f>Y2340*V2340</f>
        <v>0</v>
      </c>
      <c r="AA2340" s="6">
        <f t="shared" si="197"/>
        <v>2987.53</v>
      </c>
    </row>
    <row r="2341" spans="2:27" x14ac:dyDescent="0.3">
      <c r="B2341">
        <v>2338</v>
      </c>
      <c r="C2341" t="s">
        <v>5364</v>
      </c>
      <c r="D2341" s="1">
        <v>41874</v>
      </c>
      <c r="E2341" s="1">
        <v>41874</v>
      </c>
      <c r="F2341" s="9" t="str">
        <f t="shared" si="198"/>
        <v>0 days</v>
      </c>
      <c r="G2341" t="s">
        <v>1292</v>
      </c>
      <c r="H2341" t="s">
        <v>2500</v>
      </c>
      <c r="I2341" t="s">
        <v>2501</v>
      </c>
      <c r="J2341" t="s">
        <v>25</v>
      </c>
      <c r="K2341" t="s">
        <v>26</v>
      </c>
      <c r="L2341" t="s">
        <v>265</v>
      </c>
      <c r="M2341" t="s">
        <v>266</v>
      </c>
      <c r="N2341">
        <v>10009</v>
      </c>
      <c r="O2341" t="s">
        <v>147</v>
      </c>
      <c r="P2341" t="s">
        <v>5365</v>
      </c>
      <c r="Q2341" t="s">
        <v>45</v>
      </c>
      <c r="R2341" t="s">
        <v>89</v>
      </c>
      <c r="S2341" t="s">
        <v>5366</v>
      </c>
      <c r="T2341" s="9">
        <v>25.92</v>
      </c>
      <c r="U2341">
        <v>4</v>
      </c>
      <c r="V2341" s="2">
        <v>0</v>
      </c>
      <c r="W2341" s="6">
        <v>12.44</v>
      </c>
      <c r="X2341" s="14">
        <f>AA2341-W2341</f>
        <v>91.240000000000009</v>
      </c>
      <c r="Y2341" s="6">
        <f>T2341*U2341</f>
        <v>103.68</v>
      </c>
      <c r="Z2341" s="6">
        <f>Y2341*V2341</f>
        <v>0</v>
      </c>
      <c r="AA2341" s="6">
        <f t="shared" si="197"/>
        <v>103.68</v>
      </c>
    </row>
    <row r="2342" spans="2:27" x14ac:dyDescent="0.3">
      <c r="B2342">
        <v>2339</v>
      </c>
      <c r="C2342" t="s">
        <v>5364</v>
      </c>
      <c r="D2342" s="1">
        <v>41874</v>
      </c>
      <c r="E2342" s="1">
        <v>41874</v>
      </c>
      <c r="F2342" s="9" t="str">
        <f t="shared" si="198"/>
        <v>0 days</v>
      </c>
      <c r="G2342" t="s">
        <v>1292</v>
      </c>
      <c r="H2342" t="s">
        <v>2500</v>
      </c>
      <c r="I2342" t="s">
        <v>2501</v>
      </c>
      <c r="J2342" t="s">
        <v>25</v>
      </c>
      <c r="K2342" t="s">
        <v>26</v>
      </c>
      <c r="L2342" t="s">
        <v>265</v>
      </c>
      <c r="M2342" t="s">
        <v>266</v>
      </c>
      <c r="N2342">
        <v>10009</v>
      </c>
      <c r="O2342" t="s">
        <v>147</v>
      </c>
      <c r="P2342" t="s">
        <v>1929</v>
      </c>
      <c r="Q2342" t="s">
        <v>45</v>
      </c>
      <c r="R2342" t="s">
        <v>89</v>
      </c>
      <c r="S2342" t="s">
        <v>1930</v>
      </c>
      <c r="T2342" s="9">
        <v>45.92</v>
      </c>
      <c r="U2342">
        <v>4</v>
      </c>
      <c r="V2342" s="2">
        <v>0</v>
      </c>
      <c r="W2342" s="6">
        <v>22.5</v>
      </c>
      <c r="X2342" s="14">
        <f>AA2342-W2342</f>
        <v>161.18</v>
      </c>
      <c r="Y2342" s="6">
        <f>T2342*U2342</f>
        <v>183.68</v>
      </c>
      <c r="Z2342" s="6">
        <f>Y2342*V2342</f>
        <v>0</v>
      </c>
      <c r="AA2342" s="6">
        <f t="shared" si="197"/>
        <v>183.68</v>
      </c>
    </row>
    <row r="2343" spans="2:27" x14ac:dyDescent="0.3">
      <c r="B2343">
        <v>2340</v>
      </c>
      <c r="C2343" t="s">
        <v>5367</v>
      </c>
      <c r="D2343" s="1">
        <v>41870</v>
      </c>
      <c r="E2343" s="1">
        <v>41875</v>
      </c>
      <c r="F2343" s="9" t="str">
        <f t="shared" si="198"/>
        <v>5 days</v>
      </c>
      <c r="G2343" t="s">
        <v>49</v>
      </c>
      <c r="H2343" t="s">
        <v>5288</v>
      </c>
      <c r="I2343" t="s">
        <v>5289</v>
      </c>
      <c r="J2343" t="s">
        <v>25</v>
      </c>
      <c r="K2343" t="s">
        <v>26</v>
      </c>
      <c r="L2343" t="s">
        <v>496</v>
      </c>
      <c r="M2343" t="s">
        <v>497</v>
      </c>
      <c r="N2343">
        <v>43229</v>
      </c>
      <c r="O2343" t="s">
        <v>147</v>
      </c>
      <c r="P2343" t="s">
        <v>401</v>
      </c>
      <c r="Q2343" t="s">
        <v>45</v>
      </c>
      <c r="R2343" t="s">
        <v>67</v>
      </c>
      <c r="S2343" t="s">
        <v>402</v>
      </c>
      <c r="T2343" s="9">
        <v>10.72</v>
      </c>
      <c r="U2343">
        <v>2</v>
      </c>
      <c r="V2343" s="2">
        <v>0.2</v>
      </c>
      <c r="W2343" s="6">
        <v>1.74</v>
      </c>
      <c r="X2343" s="14">
        <f>AA2343-W2343</f>
        <v>15.412000000000001</v>
      </c>
      <c r="Y2343" s="6">
        <f>T2343*U2343</f>
        <v>21.44</v>
      </c>
      <c r="Z2343" s="6">
        <f>Y2343*V2343</f>
        <v>4.2880000000000003</v>
      </c>
      <c r="AA2343" s="6">
        <f t="shared" si="197"/>
        <v>17.152000000000001</v>
      </c>
    </row>
    <row r="2344" spans="2:27" x14ac:dyDescent="0.3">
      <c r="B2344">
        <v>2341</v>
      </c>
      <c r="C2344" t="s">
        <v>5368</v>
      </c>
      <c r="D2344" s="1">
        <v>42654</v>
      </c>
      <c r="E2344" s="1">
        <v>42689</v>
      </c>
      <c r="F2344" s="9" t="str">
        <f t="shared" si="198"/>
        <v>35 days</v>
      </c>
      <c r="G2344" t="s">
        <v>49</v>
      </c>
      <c r="H2344" t="s">
        <v>2407</v>
      </c>
      <c r="I2344" t="s">
        <v>2408</v>
      </c>
      <c r="J2344" t="s">
        <v>25</v>
      </c>
      <c r="K2344" t="s">
        <v>26</v>
      </c>
      <c r="L2344" t="s">
        <v>2098</v>
      </c>
      <c r="M2344" t="s">
        <v>1274</v>
      </c>
      <c r="N2344">
        <v>31088</v>
      </c>
      <c r="O2344" t="s">
        <v>29</v>
      </c>
      <c r="P2344" t="s">
        <v>3430</v>
      </c>
      <c r="Q2344" t="s">
        <v>45</v>
      </c>
      <c r="R2344" t="s">
        <v>67</v>
      </c>
      <c r="S2344" t="s">
        <v>3431</v>
      </c>
      <c r="T2344" s="9">
        <v>41.86</v>
      </c>
      <c r="U2344">
        <v>7</v>
      </c>
      <c r="V2344" s="2">
        <v>0</v>
      </c>
      <c r="W2344" s="6">
        <v>10.47</v>
      </c>
      <c r="X2344" s="14">
        <f>AA2344-W2344</f>
        <v>282.54999999999995</v>
      </c>
      <c r="Y2344" s="6">
        <f>T2344*U2344</f>
        <v>293.02</v>
      </c>
      <c r="Z2344" s="6">
        <f>Y2344*V2344</f>
        <v>0</v>
      </c>
      <c r="AA2344" s="6">
        <f t="shared" si="197"/>
        <v>293.02</v>
      </c>
    </row>
    <row r="2345" spans="2:27" x14ac:dyDescent="0.3">
      <c r="B2345">
        <v>2342</v>
      </c>
      <c r="C2345" t="s">
        <v>5369</v>
      </c>
      <c r="D2345" s="1">
        <v>42004</v>
      </c>
      <c r="E2345" s="1">
        <v>42064</v>
      </c>
      <c r="F2345" s="9" t="str">
        <f t="shared" si="198"/>
        <v>60 days</v>
      </c>
      <c r="G2345" t="s">
        <v>187</v>
      </c>
      <c r="H2345" t="s">
        <v>394</v>
      </c>
      <c r="I2345" t="s">
        <v>395</v>
      </c>
      <c r="J2345" t="s">
        <v>101</v>
      </c>
      <c r="K2345" t="s">
        <v>26</v>
      </c>
      <c r="L2345" t="s">
        <v>612</v>
      </c>
      <c r="M2345" t="s">
        <v>1247</v>
      </c>
      <c r="N2345">
        <v>2038</v>
      </c>
      <c r="O2345" t="s">
        <v>147</v>
      </c>
      <c r="P2345" t="s">
        <v>5370</v>
      </c>
      <c r="Q2345" t="s">
        <v>31</v>
      </c>
      <c r="R2345" t="s">
        <v>64</v>
      </c>
      <c r="S2345" t="s">
        <v>5371</v>
      </c>
      <c r="T2345" s="9">
        <v>63.2</v>
      </c>
      <c r="U2345">
        <v>5</v>
      </c>
      <c r="V2345" s="2">
        <v>0</v>
      </c>
      <c r="W2345" s="6">
        <v>23.38</v>
      </c>
      <c r="X2345" s="14">
        <f>AA2345-W2345</f>
        <v>292.62</v>
      </c>
      <c r="Y2345" s="6">
        <f>T2345*U2345</f>
        <v>316</v>
      </c>
      <c r="Z2345" s="6">
        <f>Y2345*V2345</f>
        <v>0</v>
      </c>
      <c r="AA2345" s="6">
        <f t="shared" si="197"/>
        <v>316</v>
      </c>
    </row>
    <row r="2346" spans="2:27" x14ac:dyDescent="0.3">
      <c r="B2346">
        <v>2343</v>
      </c>
      <c r="C2346" t="s">
        <v>5369</v>
      </c>
      <c r="D2346" s="1">
        <v>42004</v>
      </c>
      <c r="E2346" s="1">
        <v>42064</v>
      </c>
      <c r="F2346" s="9" t="str">
        <f t="shared" si="198"/>
        <v>60 days</v>
      </c>
      <c r="G2346" t="s">
        <v>187</v>
      </c>
      <c r="H2346" t="s">
        <v>394</v>
      </c>
      <c r="I2346" t="s">
        <v>395</v>
      </c>
      <c r="J2346" t="s">
        <v>101</v>
      </c>
      <c r="K2346" t="s">
        <v>26</v>
      </c>
      <c r="L2346" t="s">
        <v>612</v>
      </c>
      <c r="M2346" t="s">
        <v>1247</v>
      </c>
      <c r="N2346">
        <v>2038</v>
      </c>
      <c r="O2346" t="s">
        <v>147</v>
      </c>
      <c r="P2346" t="s">
        <v>5338</v>
      </c>
      <c r="Q2346" t="s">
        <v>70</v>
      </c>
      <c r="R2346" t="s">
        <v>160</v>
      </c>
      <c r="S2346" t="s">
        <v>5339</v>
      </c>
      <c r="T2346" s="9">
        <v>113.97</v>
      </c>
      <c r="U2346">
        <v>3</v>
      </c>
      <c r="V2346" s="2">
        <v>0</v>
      </c>
      <c r="W2346" s="6">
        <v>27.35</v>
      </c>
      <c r="X2346" s="14">
        <f>AA2346-W2346</f>
        <v>314.55999999999995</v>
      </c>
      <c r="Y2346" s="6">
        <f>T2346*U2346</f>
        <v>341.90999999999997</v>
      </c>
      <c r="Z2346" s="6">
        <f>Y2346*V2346</f>
        <v>0</v>
      </c>
      <c r="AA2346" s="6">
        <f t="shared" si="197"/>
        <v>341.90999999999997</v>
      </c>
    </row>
    <row r="2347" spans="2:27" x14ac:dyDescent="0.3">
      <c r="B2347">
        <v>2344</v>
      </c>
      <c r="C2347" t="s">
        <v>5372</v>
      </c>
      <c r="D2347" s="1">
        <v>41846</v>
      </c>
      <c r="E2347" s="1">
        <v>41850</v>
      </c>
      <c r="F2347" s="9" t="str">
        <f t="shared" si="198"/>
        <v>4 days</v>
      </c>
      <c r="G2347" t="s">
        <v>22</v>
      </c>
      <c r="H2347" t="s">
        <v>4102</v>
      </c>
      <c r="I2347" t="s">
        <v>4103</v>
      </c>
      <c r="J2347" t="s">
        <v>25</v>
      </c>
      <c r="K2347" t="s">
        <v>26</v>
      </c>
      <c r="L2347" t="s">
        <v>302</v>
      </c>
      <c r="M2347" t="s">
        <v>210</v>
      </c>
      <c r="N2347">
        <v>60623</v>
      </c>
      <c r="O2347" t="s">
        <v>104</v>
      </c>
      <c r="P2347" t="s">
        <v>962</v>
      </c>
      <c r="Q2347" t="s">
        <v>45</v>
      </c>
      <c r="R2347" t="s">
        <v>58</v>
      </c>
      <c r="S2347" t="s">
        <v>963</v>
      </c>
      <c r="T2347" s="9">
        <v>123.55</v>
      </c>
      <c r="U2347">
        <v>3</v>
      </c>
      <c r="V2347" s="2">
        <v>0.2</v>
      </c>
      <c r="W2347" s="6">
        <v>-29.34</v>
      </c>
      <c r="X2347" s="14">
        <f>AA2347-W2347</f>
        <v>325.85999999999996</v>
      </c>
      <c r="Y2347" s="6">
        <f>T2347*U2347</f>
        <v>370.65</v>
      </c>
      <c r="Z2347" s="6">
        <f>Y2347*V2347</f>
        <v>74.13</v>
      </c>
      <c r="AA2347" s="6">
        <f t="shared" si="197"/>
        <v>296.52</v>
      </c>
    </row>
    <row r="2348" spans="2:27" x14ac:dyDescent="0.3">
      <c r="B2348">
        <v>2345</v>
      </c>
      <c r="C2348" t="s">
        <v>5373</v>
      </c>
      <c r="D2348" s="1">
        <v>42422</v>
      </c>
      <c r="E2348" s="1">
        <v>42428</v>
      </c>
      <c r="F2348" s="9" t="str">
        <f t="shared" si="198"/>
        <v>6 days</v>
      </c>
      <c r="G2348" t="s">
        <v>49</v>
      </c>
      <c r="H2348" t="s">
        <v>3234</v>
      </c>
      <c r="I2348" t="s">
        <v>3235</v>
      </c>
      <c r="J2348" t="s">
        <v>101</v>
      </c>
      <c r="K2348" t="s">
        <v>26</v>
      </c>
      <c r="L2348" t="s">
        <v>2553</v>
      </c>
      <c r="M2348" t="s">
        <v>113</v>
      </c>
      <c r="N2348">
        <v>53209</v>
      </c>
      <c r="O2348" t="s">
        <v>104</v>
      </c>
      <c r="P2348" t="s">
        <v>5374</v>
      </c>
      <c r="Q2348" t="s">
        <v>45</v>
      </c>
      <c r="R2348" t="s">
        <v>77</v>
      </c>
      <c r="S2348" t="s">
        <v>5375</v>
      </c>
      <c r="T2348" s="9">
        <v>490.32</v>
      </c>
      <c r="U2348">
        <v>9</v>
      </c>
      <c r="V2348" s="2">
        <v>0</v>
      </c>
      <c r="W2348" s="6">
        <v>137.29</v>
      </c>
      <c r="X2348" s="14">
        <f>AA2348-W2348</f>
        <v>4275.59</v>
      </c>
      <c r="Y2348" s="6">
        <f>T2348*U2348</f>
        <v>4412.88</v>
      </c>
      <c r="Z2348" s="6">
        <f>Y2348*V2348</f>
        <v>0</v>
      </c>
      <c r="AA2348" s="6">
        <f t="shared" si="197"/>
        <v>4412.88</v>
      </c>
    </row>
    <row r="2349" spans="2:27" x14ac:dyDescent="0.3">
      <c r="B2349">
        <v>2346</v>
      </c>
      <c r="C2349" t="s">
        <v>5376</v>
      </c>
      <c r="D2349" s="1">
        <v>42442</v>
      </c>
      <c r="E2349" s="1">
        <v>42447</v>
      </c>
      <c r="F2349" s="9" t="str">
        <f t="shared" si="198"/>
        <v>5 days</v>
      </c>
      <c r="G2349" t="s">
        <v>49</v>
      </c>
      <c r="H2349" t="s">
        <v>2479</v>
      </c>
      <c r="I2349" t="s">
        <v>2480</v>
      </c>
      <c r="J2349" t="s">
        <v>25</v>
      </c>
      <c r="K2349" t="s">
        <v>26</v>
      </c>
      <c r="L2349" t="s">
        <v>679</v>
      </c>
      <c r="M2349" t="s">
        <v>103</v>
      </c>
      <c r="N2349">
        <v>78207</v>
      </c>
      <c r="O2349" t="s">
        <v>104</v>
      </c>
      <c r="P2349" t="s">
        <v>698</v>
      </c>
      <c r="Q2349" t="s">
        <v>45</v>
      </c>
      <c r="R2349" t="s">
        <v>89</v>
      </c>
      <c r="S2349" t="s">
        <v>5377</v>
      </c>
      <c r="T2349" s="9">
        <v>70.08</v>
      </c>
      <c r="U2349">
        <v>5</v>
      </c>
      <c r="V2349" s="2">
        <v>0.2</v>
      </c>
      <c r="W2349" s="6">
        <v>24.53</v>
      </c>
      <c r="X2349" s="14">
        <f>AA2349-W2349</f>
        <v>255.79</v>
      </c>
      <c r="Y2349" s="6">
        <f>T2349*U2349</f>
        <v>350.4</v>
      </c>
      <c r="Z2349" s="6">
        <f>Y2349*V2349</f>
        <v>70.08</v>
      </c>
      <c r="AA2349" s="6">
        <f t="shared" si="197"/>
        <v>280.32</v>
      </c>
    </row>
    <row r="2350" spans="2:27" x14ac:dyDescent="0.3">
      <c r="B2350">
        <v>2347</v>
      </c>
      <c r="C2350" t="s">
        <v>5376</v>
      </c>
      <c r="D2350" s="1">
        <v>42442</v>
      </c>
      <c r="E2350" s="1">
        <v>42447</v>
      </c>
      <c r="F2350" s="9" t="str">
        <f t="shared" si="198"/>
        <v>5 days</v>
      </c>
      <c r="G2350" t="s">
        <v>49</v>
      </c>
      <c r="H2350" t="s">
        <v>2479</v>
      </c>
      <c r="I2350" t="s">
        <v>2480</v>
      </c>
      <c r="J2350" t="s">
        <v>25</v>
      </c>
      <c r="K2350" t="s">
        <v>26</v>
      </c>
      <c r="L2350" t="s">
        <v>679</v>
      </c>
      <c r="M2350" t="s">
        <v>103</v>
      </c>
      <c r="N2350">
        <v>78207</v>
      </c>
      <c r="O2350" t="s">
        <v>104</v>
      </c>
      <c r="P2350" t="s">
        <v>5378</v>
      </c>
      <c r="Q2350" t="s">
        <v>45</v>
      </c>
      <c r="R2350" t="s">
        <v>74</v>
      </c>
      <c r="S2350" t="s">
        <v>5379</v>
      </c>
      <c r="T2350" s="9">
        <v>1.27</v>
      </c>
      <c r="U2350">
        <v>2</v>
      </c>
      <c r="V2350" s="2">
        <v>0.8</v>
      </c>
      <c r="W2350" s="6">
        <v>-2.16</v>
      </c>
      <c r="X2350" s="14">
        <f>AA2350-W2350</f>
        <v>2.6680000000000001</v>
      </c>
      <c r="Y2350" s="6">
        <f>T2350*U2350</f>
        <v>2.54</v>
      </c>
      <c r="Z2350" s="6">
        <f>Y2350*V2350</f>
        <v>2.032</v>
      </c>
      <c r="AA2350" s="6">
        <f t="shared" si="197"/>
        <v>0.50800000000000001</v>
      </c>
    </row>
    <row r="2351" spans="2:27" x14ac:dyDescent="0.3">
      <c r="B2351">
        <v>2348</v>
      </c>
      <c r="C2351" t="s">
        <v>5376</v>
      </c>
      <c r="D2351" s="1">
        <v>42442</v>
      </c>
      <c r="E2351" s="1">
        <v>42447</v>
      </c>
      <c r="F2351" s="9" t="str">
        <f t="shared" si="198"/>
        <v>5 days</v>
      </c>
      <c r="G2351" t="s">
        <v>49</v>
      </c>
      <c r="H2351" t="s">
        <v>2479</v>
      </c>
      <c r="I2351" t="s">
        <v>2480</v>
      </c>
      <c r="J2351" t="s">
        <v>25</v>
      </c>
      <c r="K2351" t="s">
        <v>26</v>
      </c>
      <c r="L2351" t="s">
        <v>679</v>
      </c>
      <c r="M2351" t="s">
        <v>103</v>
      </c>
      <c r="N2351">
        <v>78207</v>
      </c>
      <c r="O2351" t="s">
        <v>104</v>
      </c>
      <c r="P2351" t="s">
        <v>3497</v>
      </c>
      <c r="Q2351" t="s">
        <v>31</v>
      </c>
      <c r="R2351" t="s">
        <v>55</v>
      </c>
      <c r="S2351" t="s">
        <v>3498</v>
      </c>
      <c r="T2351" s="9">
        <v>557.59</v>
      </c>
      <c r="U2351">
        <v>5</v>
      </c>
      <c r="V2351" s="2">
        <v>0.3</v>
      </c>
      <c r="W2351" s="6">
        <v>0</v>
      </c>
      <c r="X2351" s="14">
        <f>AA2351-W2351</f>
        <v>1951.5650000000001</v>
      </c>
      <c r="Y2351" s="6">
        <f>T2351*U2351</f>
        <v>2787.9500000000003</v>
      </c>
      <c r="Z2351" s="6">
        <f>Y2351*V2351</f>
        <v>836.3850000000001</v>
      </c>
      <c r="AA2351" s="6">
        <f t="shared" si="197"/>
        <v>1951.5650000000001</v>
      </c>
    </row>
    <row r="2352" spans="2:27" x14ac:dyDescent="0.3">
      <c r="B2352">
        <v>2349</v>
      </c>
      <c r="C2352" t="s">
        <v>5380</v>
      </c>
      <c r="D2352" s="1">
        <v>42778</v>
      </c>
      <c r="E2352" s="1">
        <v>42806</v>
      </c>
      <c r="F2352" s="9" t="str">
        <f t="shared" si="198"/>
        <v>28 days</v>
      </c>
      <c r="G2352" t="s">
        <v>1292</v>
      </c>
      <c r="H2352" t="s">
        <v>757</v>
      </c>
      <c r="I2352" t="s">
        <v>758</v>
      </c>
      <c r="J2352" t="s">
        <v>40</v>
      </c>
      <c r="K2352" t="s">
        <v>26</v>
      </c>
      <c r="L2352" t="s">
        <v>41</v>
      </c>
      <c r="M2352" t="s">
        <v>42</v>
      </c>
      <c r="N2352">
        <v>90032</v>
      </c>
      <c r="O2352" t="s">
        <v>43</v>
      </c>
      <c r="P2352" t="s">
        <v>2431</v>
      </c>
      <c r="Q2352" t="s">
        <v>45</v>
      </c>
      <c r="R2352" t="s">
        <v>74</v>
      </c>
      <c r="S2352" t="s">
        <v>2432</v>
      </c>
      <c r="T2352" s="9">
        <v>9.02</v>
      </c>
      <c r="U2352">
        <v>6</v>
      </c>
      <c r="V2352" s="2">
        <v>0.2</v>
      </c>
      <c r="W2352" s="6">
        <v>3.16</v>
      </c>
      <c r="X2352" s="14">
        <f>AA2352-W2352</f>
        <v>40.135999999999996</v>
      </c>
      <c r="Y2352" s="6">
        <f>T2352*U2352</f>
        <v>54.12</v>
      </c>
      <c r="Z2352" s="6">
        <f>Y2352*V2352</f>
        <v>10.824</v>
      </c>
      <c r="AA2352" s="6">
        <f t="shared" si="197"/>
        <v>43.295999999999999</v>
      </c>
    </row>
    <row r="2353" spans="2:27" x14ac:dyDescent="0.3">
      <c r="B2353">
        <v>2350</v>
      </c>
      <c r="C2353" t="s">
        <v>5380</v>
      </c>
      <c r="D2353" s="1">
        <v>42778</v>
      </c>
      <c r="E2353" s="1">
        <v>42806</v>
      </c>
      <c r="F2353" s="9" t="str">
        <f t="shared" si="198"/>
        <v>28 days</v>
      </c>
      <c r="G2353" t="s">
        <v>1292</v>
      </c>
      <c r="H2353" t="s">
        <v>757</v>
      </c>
      <c r="I2353" t="s">
        <v>758</v>
      </c>
      <c r="J2353" t="s">
        <v>40</v>
      </c>
      <c r="K2353" t="s">
        <v>26</v>
      </c>
      <c r="L2353" t="s">
        <v>41</v>
      </c>
      <c r="M2353" t="s">
        <v>42</v>
      </c>
      <c r="N2353">
        <v>90032</v>
      </c>
      <c r="O2353" t="s">
        <v>43</v>
      </c>
      <c r="P2353" t="s">
        <v>5381</v>
      </c>
      <c r="Q2353" t="s">
        <v>45</v>
      </c>
      <c r="R2353" t="s">
        <v>74</v>
      </c>
      <c r="S2353" t="s">
        <v>5382</v>
      </c>
      <c r="T2353" s="9">
        <v>69.459999999999994</v>
      </c>
      <c r="U2353">
        <v>2</v>
      </c>
      <c r="V2353" s="2">
        <v>0.2</v>
      </c>
      <c r="W2353" s="6">
        <v>22.57</v>
      </c>
      <c r="X2353" s="14">
        <f>AA2353-W2353</f>
        <v>88.566000000000003</v>
      </c>
      <c r="Y2353" s="6">
        <f>T2353*U2353</f>
        <v>138.91999999999999</v>
      </c>
      <c r="Z2353" s="6">
        <f>Y2353*V2353</f>
        <v>27.783999999999999</v>
      </c>
      <c r="AA2353" s="6">
        <f t="shared" si="197"/>
        <v>111.136</v>
      </c>
    </row>
    <row r="2354" spans="2:27" x14ac:dyDescent="0.3">
      <c r="B2354">
        <v>2351</v>
      </c>
      <c r="C2354" t="s">
        <v>5380</v>
      </c>
      <c r="D2354" s="1">
        <v>42778</v>
      </c>
      <c r="E2354" s="1">
        <v>42806</v>
      </c>
      <c r="F2354" s="9" t="str">
        <f t="shared" si="198"/>
        <v>28 days</v>
      </c>
      <c r="G2354" t="s">
        <v>1292</v>
      </c>
      <c r="H2354" t="s">
        <v>757</v>
      </c>
      <c r="I2354" t="s">
        <v>758</v>
      </c>
      <c r="J2354" t="s">
        <v>40</v>
      </c>
      <c r="K2354" t="s">
        <v>26</v>
      </c>
      <c r="L2354" t="s">
        <v>41</v>
      </c>
      <c r="M2354" t="s">
        <v>42</v>
      </c>
      <c r="N2354">
        <v>90032</v>
      </c>
      <c r="O2354" t="s">
        <v>43</v>
      </c>
      <c r="P2354" t="s">
        <v>1438</v>
      </c>
      <c r="Q2354" t="s">
        <v>45</v>
      </c>
      <c r="R2354" t="s">
        <v>89</v>
      </c>
      <c r="S2354" t="s">
        <v>1439</v>
      </c>
      <c r="T2354" s="9">
        <v>10.86</v>
      </c>
      <c r="U2354">
        <v>2</v>
      </c>
      <c r="V2354" s="2">
        <v>0</v>
      </c>
      <c r="W2354" s="6">
        <v>5.32</v>
      </c>
      <c r="X2354" s="14">
        <f>AA2354-W2354</f>
        <v>16.399999999999999</v>
      </c>
      <c r="Y2354" s="6">
        <f>T2354*U2354</f>
        <v>21.72</v>
      </c>
      <c r="Z2354" s="6">
        <f>Y2354*V2354</f>
        <v>0</v>
      </c>
      <c r="AA2354" s="6">
        <f t="shared" si="197"/>
        <v>21.72</v>
      </c>
    </row>
    <row r="2355" spans="2:27" x14ac:dyDescent="0.3">
      <c r="B2355">
        <v>2352</v>
      </c>
      <c r="C2355" t="s">
        <v>5380</v>
      </c>
      <c r="D2355" s="1">
        <v>42778</v>
      </c>
      <c r="E2355" s="1">
        <v>42806</v>
      </c>
      <c r="F2355" s="9" t="str">
        <f t="shared" si="198"/>
        <v>28 days</v>
      </c>
      <c r="G2355" t="s">
        <v>1292</v>
      </c>
      <c r="H2355" t="s">
        <v>757</v>
      </c>
      <c r="I2355" t="s">
        <v>758</v>
      </c>
      <c r="J2355" t="s">
        <v>40</v>
      </c>
      <c r="K2355" t="s">
        <v>26</v>
      </c>
      <c r="L2355" t="s">
        <v>41</v>
      </c>
      <c r="M2355" t="s">
        <v>42</v>
      </c>
      <c r="N2355">
        <v>90032</v>
      </c>
      <c r="O2355" t="s">
        <v>43</v>
      </c>
      <c r="P2355" t="s">
        <v>5199</v>
      </c>
      <c r="Q2355" t="s">
        <v>45</v>
      </c>
      <c r="R2355" t="s">
        <v>77</v>
      </c>
      <c r="S2355" t="s">
        <v>5200</v>
      </c>
      <c r="T2355" s="9">
        <v>79.47</v>
      </c>
      <c r="U2355">
        <v>3</v>
      </c>
      <c r="V2355" s="2">
        <v>0</v>
      </c>
      <c r="W2355" s="6">
        <v>22.25</v>
      </c>
      <c r="X2355" s="14">
        <f>AA2355-W2355</f>
        <v>216.16</v>
      </c>
      <c r="Y2355" s="6">
        <f>T2355*U2355</f>
        <v>238.41</v>
      </c>
      <c r="Z2355" s="6">
        <f>Y2355*V2355</f>
        <v>0</v>
      </c>
      <c r="AA2355" s="6">
        <f t="shared" si="197"/>
        <v>238.41</v>
      </c>
    </row>
    <row r="2356" spans="2:27" x14ac:dyDescent="0.3">
      <c r="B2356">
        <v>2353</v>
      </c>
      <c r="C2356" t="s">
        <v>5380</v>
      </c>
      <c r="D2356" s="1">
        <v>42778</v>
      </c>
      <c r="E2356" s="1">
        <v>42806</v>
      </c>
      <c r="F2356" s="9" t="str">
        <f t="shared" si="198"/>
        <v>28 days</v>
      </c>
      <c r="G2356" t="s">
        <v>1292</v>
      </c>
      <c r="H2356" t="s">
        <v>757</v>
      </c>
      <c r="I2356" t="s">
        <v>758</v>
      </c>
      <c r="J2356" t="s">
        <v>40</v>
      </c>
      <c r="K2356" t="s">
        <v>26</v>
      </c>
      <c r="L2356" t="s">
        <v>41</v>
      </c>
      <c r="M2356" t="s">
        <v>42</v>
      </c>
      <c r="N2356">
        <v>90032</v>
      </c>
      <c r="O2356" t="s">
        <v>43</v>
      </c>
      <c r="P2356" t="s">
        <v>286</v>
      </c>
      <c r="Q2356" t="s">
        <v>45</v>
      </c>
      <c r="R2356" t="s">
        <v>67</v>
      </c>
      <c r="S2356" t="s">
        <v>287</v>
      </c>
      <c r="T2356" s="9">
        <v>10.08</v>
      </c>
      <c r="U2356">
        <v>6</v>
      </c>
      <c r="V2356" s="2">
        <v>0</v>
      </c>
      <c r="W2356" s="6">
        <v>5.04</v>
      </c>
      <c r="X2356" s="14">
        <f>AA2356-W2356</f>
        <v>55.440000000000005</v>
      </c>
      <c r="Y2356" s="6">
        <f>T2356*U2356</f>
        <v>60.480000000000004</v>
      </c>
      <c r="Z2356" s="6">
        <f>Y2356*V2356</f>
        <v>0</v>
      </c>
      <c r="AA2356" s="6">
        <f t="shared" si="197"/>
        <v>60.480000000000004</v>
      </c>
    </row>
    <row r="2357" spans="2:27" x14ac:dyDescent="0.3">
      <c r="B2357">
        <v>2354</v>
      </c>
      <c r="C2357" t="s">
        <v>5383</v>
      </c>
      <c r="D2357" s="1">
        <v>42247</v>
      </c>
      <c r="E2357" s="1">
        <v>42044</v>
      </c>
      <c r="F2357" s="23" t="s">
        <v>10956</v>
      </c>
      <c r="G2357" t="s">
        <v>187</v>
      </c>
      <c r="H2357" t="s">
        <v>5384</v>
      </c>
      <c r="I2357" t="s">
        <v>5385</v>
      </c>
      <c r="J2357" t="s">
        <v>40</v>
      </c>
      <c r="K2357" t="s">
        <v>26</v>
      </c>
      <c r="L2357" t="s">
        <v>126</v>
      </c>
      <c r="M2357" t="s">
        <v>42</v>
      </c>
      <c r="N2357">
        <v>94122</v>
      </c>
      <c r="O2357" t="s">
        <v>43</v>
      </c>
      <c r="P2357" t="s">
        <v>200</v>
      </c>
      <c r="Q2357" t="s">
        <v>31</v>
      </c>
      <c r="R2357" t="s">
        <v>32</v>
      </c>
      <c r="S2357" t="s">
        <v>201</v>
      </c>
      <c r="T2357" s="9">
        <v>1552.83</v>
      </c>
      <c r="U2357">
        <v>7</v>
      </c>
      <c r="V2357" s="2">
        <v>0.15</v>
      </c>
      <c r="W2357" s="6">
        <v>200.95</v>
      </c>
      <c r="X2357" s="14">
        <f>AA2357-W2357</f>
        <v>9038.3884999999991</v>
      </c>
      <c r="Y2357" s="6">
        <f>T2357*U2357</f>
        <v>10869.81</v>
      </c>
      <c r="Z2357" s="6">
        <f>Y2357*V2357</f>
        <v>1630.4714999999999</v>
      </c>
      <c r="AA2357" s="6">
        <f t="shared" si="197"/>
        <v>9239.3384999999998</v>
      </c>
    </row>
    <row r="2358" spans="2:27" x14ac:dyDescent="0.3">
      <c r="B2358">
        <v>2355</v>
      </c>
      <c r="C2358" t="s">
        <v>5383</v>
      </c>
      <c r="D2358" s="1">
        <v>42247</v>
      </c>
      <c r="E2358" s="1">
        <v>42044</v>
      </c>
      <c r="F2358" s="23" t="s">
        <v>10956</v>
      </c>
      <c r="G2358" t="s">
        <v>187</v>
      </c>
      <c r="H2358" t="s">
        <v>5384</v>
      </c>
      <c r="I2358" t="s">
        <v>5385</v>
      </c>
      <c r="J2358" t="s">
        <v>40</v>
      </c>
      <c r="K2358" t="s">
        <v>26</v>
      </c>
      <c r="L2358" t="s">
        <v>126</v>
      </c>
      <c r="M2358" t="s">
        <v>42</v>
      </c>
      <c r="N2358">
        <v>94122</v>
      </c>
      <c r="O2358" t="s">
        <v>43</v>
      </c>
      <c r="P2358" t="s">
        <v>617</v>
      </c>
      <c r="Q2358" t="s">
        <v>45</v>
      </c>
      <c r="R2358" t="s">
        <v>74</v>
      </c>
      <c r="S2358" t="s">
        <v>618</v>
      </c>
      <c r="T2358" s="9">
        <v>137.24</v>
      </c>
      <c r="U2358">
        <v>5</v>
      </c>
      <c r="V2358" s="2">
        <v>0.2</v>
      </c>
      <c r="W2358" s="6">
        <v>46.32</v>
      </c>
      <c r="X2358" s="14">
        <f>AA2358-W2358</f>
        <v>502.64000000000004</v>
      </c>
      <c r="Y2358" s="6">
        <f>T2358*U2358</f>
        <v>686.2</v>
      </c>
      <c r="Z2358" s="6">
        <f>Y2358*V2358</f>
        <v>137.24</v>
      </c>
      <c r="AA2358" s="6">
        <f t="shared" si="197"/>
        <v>548.96</v>
      </c>
    </row>
    <row r="2359" spans="2:27" x14ac:dyDescent="0.3">
      <c r="B2359">
        <v>2356</v>
      </c>
      <c r="C2359" t="s">
        <v>5383</v>
      </c>
      <c r="D2359" s="1">
        <v>42247</v>
      </c>
      <c r="E2359" s="1">
        <v>42044</v>
      </c>
      <c r="F2359" s="23" t="s">
        <v>10956</v>
      </c>
      <c r="G2359" t="s">
        <v>187</v>
      </c>
      <c r="H2359" t="s">
        <v>5384</v>
      </c>
      <c r="I2359" t="s">
        <v>5385</v>
      </c>
      <c r="J2359" t="s">
        <v>40</v>
      </c>
      <c r="K2359" t="s">
        <v>26</v>
      </c>
      <c r="L2359" t="s">
        <v>126</v>
      </c>
      <c r="M2359" t="s">
        <v>42</v>
      </c>
      <c r="N2359">
        <v>94122</v>
      </c>
      <c r="O2359" t="s">
        <v>43</v>
      </c>
      <c r="P2359" t="s">
        <v>5386</v>
      </c>
      <c r="Q2359" t="s">
        <v>70</v>
      </c>
      <c r="R2359" t="s">
        <v>160</v>
      </c>
      <c r="S2359" t="s">
        <v>5387</v>
      </c>
      <c r="T2359" s="9">
        <v>36.51</v>
      </c>
      <c r="U2359">
        <v>1</v>
      </c>
      <c r="V2359" s="2">
        <v>0</v>
      </c>
      <c r="W2359" s="6">
        <v>15.7</v>
      </c>
      <c r="X2359" s="14">
        <f>AA2359-W2359</f>
        <v>20.81</v>
      </c>
      <c r="Y2359" s="6">
        <f>T2359*U2359</f>
        <v>36.51</v>
      </c>
      <c r="Z2359" s="6">
        <f>Y2359*V2359</f>
        <v>0</v>
      </c>
      <c r="AA2359" s="6">
        <f t="shared" si="197"/>
        <v>36.51</v>
      </c>
    </row>
    <row r="2360" spans="2:27" x14ac:dyDescent="0.3">
      <c r="B2360">
        <v>2357</v>
      </c>
      <c r="C2360" t="s">
        <v>5383</v>
      </c>
      <c r="D2360" s="1">
        <v>42247</v>
      </c>
      <c r="E2360" s="1">
        <v>42044</v>
      </c>
      <c r="F2360" s="23" t="s">
        <v>10956</v>
      </c>
      <c r="G2360" t="s">
        <v>187</v>
      </c>
      <c r="H2360" t="s">
        <v>5384</v>
      </c>
      <c r="I2360" t="s">
        <v>5385</v>
      </c>
      <c r="J2360" t="s">
        <v>40</v>
      </c>
      <c r="K2360" t="s">
        <v>26</v>
      </c>
      <c r="L2360" t="s">
        <v>126</v>
      </c>
      <c r="M2360" t="s">
        <v>42</v>
      </c>
      <c r="N2360">
        <v>94122</v>
      </c>
      <c r="O2360" t="s">
        <v>43</v>
      </c>
      <c r="P2360" t="s">
        <v>5388</v>
      </c>
      <c r="Q2360" t="s">
        <v>70</v>
      </c>
      <c r="R2360" t="s">
        <v>683</v>
      </c>
      <c r="S2360" t="s">
        <v>5389</v>
      </c>
      <c r="T2360" s="9">
        <v>239.98</v>
      </c>
      <c r="U2360">
        <v>3</v>
      </c>
      <c r="V2360" s="2">
        <v>0.2</v>
      </c>
      <c r="W2360" s="6">
        <v>80.989999999999995</v>
      </c>
      <c r="X2360" s="14">
        <f>AA2360-W2360</f>
        <v>494.96199999999999</v>
      </c>
      <c r="Y2360" s="6">
        <f>T2360*U2360</f>
        <v>719.93999999999994</v>
      </c>
      <c r="Z2360" s="6">
        <f>Y2360*V2360</f>
        <v>143.988</v>
      </c>
      <c r="AA2360" s="6">
        <f t="shared" si="197"/>
        <v>575.952</v>
      </c>
    </row>
    <row r="2361" spans="2:27" x14ac:dyDescent="0.3">
      <c r="B2361">
        <v>2358</v>
      </c>
      <c r="C2361" t="s">
        <v>5390</v>
      </c>
      <c r="D2361" s="1">
        <v>41715</v>
      </c>
      <c r="E2361" s="1">
        <v>41719</v>
      </c>
      <c r="F2361" s="9" t="str">
        <f t="shared" ref="F2361:F2370" si="199">DATEDIF(D2361,E2361,"d")&amp;" days"</f>
        <v>4 days</v>
      </c>
      <c r="G2361" t="s">
        <v>49</v>
      </c>
      <c r="H2361" t="s">
        <v>2411</v>
      </c>
      <c r="I2361" t="s">
        <v>2412</v>
      </c>
      <c r="J2361" t="s">
        <v>40</v>
      </c>
      <c r="K2361" t="s">
        <v>26</v>
      </c>
      <c r="L2361" t="s">
        <v>265</v>
      </c>
      <c r="M2361" t="s">
        <v>266</v>
      </c>
      <c r="N2361">
        <v>10024</v>
      </c>
      <c r="O2361" t="s">
        <v>147</v>
      </c>
      <c r="P2361" t="s">
        <v>904</v>
      </c>
      <c r="Q2361" t="s">
        <v>31</v>
      </c>
      <c r="R2361" t="s">
        <v>55</v>
      </c>
      <c r="S2361" t="s">
        <v>905</v>
      </c>
      <c r="T2361" s="9">
        <v>1579.75</v>
      </c>
      <c r="U2361">
        <v>7</v>
      </c>
      <c r="V2361" s="2">
        <v>0.4</v>
      </c>
      <c r="W2361" s="6">
        <v>-447.59</v>
      </c>
      <c r="X2361" s="14">
        <f>AA2361-W2361</f>
        <v>7082.54</v>
      </c>
      <c r="Y2361" s="6">
        <f>T2361*U2361</f>
        <v>11058.25</v>
      </c>
      <c r="Z2361" s="6">
        <f>Y2361*V2361</f>
        <v>4423.3</v>
      </c>
      <c r="AA2361" s="6">
        <f t="shared" si="197"/>
        <v>6634.95</v>
      </c>
    </row>
    <row r="2362" spans="2:27" x14ac:dyDescent="0.3">
      <c r="B2362">
        <v>2359</v>
      </c>
      <c r="C2362" t="s">
        <v>5390</v>
      </c>
      <c r="D2362" s="1">
        <v>41715</v>
      </c>
      <c r="E2362" s="1">
        <v>41719</v>
      </c>
      <c r="F2362" s="9" t="str">
        <f t="shared" si="199"/>
        <v>4 days</v>
      </c>
      <c r="G2362" t="s">
        <v>49</v>
      </c>
      <c r="H2362" t="s">
        <v>2411</v>
      </c>
      <c r="I2362" t="s">
        <v>2412</v>
      </c>
      <c r="J2362" t="s">
        <v>40</v>
      </c>
      <c r="K2362" t="s">
        <v>26</v>
      </c>
      <c r="L2362" t="s">
        <v>265</v>
      </c>
      <c r="M2362" t="s">
        <v>266</v>
      </c>
      <c r="N2362">
        <v>10024</v>
      </c>
      <c r="O2362" t="s">
        <v>147</v>
      </c>
      <c r="P2362" t="s">
        <v>5309</v>
      </c>
      <c r="Q2362" t="s">
        <v>31</v>
      </c>
      <c r="R2362" t="s">
        <v>55</v>
      </c>
      <c r="S2362" t="s">
        <v>5310</v>
      </c>
      <c r="T2362" s="9">
        <v>1071.58</v>
      </c>
      <c r="U2362">
        <v>4</v>
      </c>
      <c r="V2362" s="2">
        <v>0.4</v>
      </c>
      <c r="W2362" s="6">
        <v>-553.65</v>
      </c>
      <c r="X2362" s="14">
        <f>AA2362-W2362</f>
        <v>3125.4419999999996</v>
      </c>
      <c r="Y2362" s="6">
        <f>T2362*U2362</f>
        <v>4286.32</v>
      </c>
      <c r="Z2362" s="6">
        <f>Y2362*V2362</f>
        <v>1714.528</v>
      </c>
      <c r="AA2362" s="6">
        <f t="shared" si="197"/>
        <v>2571.7919999999995</v>
      </c>
    </row>
    <row r="2363" spans="2:27" x14ac:dyDescent="0.3">
      <c r="B2363">
        <v>2360</v>
      </c>
      <c r="C2363" t="s">
        <v>5390</v>
      </c>
      <c r="D2363" s="1">
        <v>41715</v>
      </c>
      <c r="E2363" s="1">
        <v>41719</v>
      </c>
      <c r="F2363" s="9" t="str">
        <f t="shared" si="199"/>
        <v>4 days</v>
      </c>
      <c r="G2363" t="s">
        <v>49</v>
      </c>
      <c r="H2363" t="s">
        <v>2411</v>
      </c>
      <c r="I2363" t="s">
        <v>2412</v>
      </c>
      <c r="J2363" t="s">
        <v>40</v>
      </c>
      <c r="K2363" t="s">
        <v>26</v>
      </c>
      <c r="L2363" t="s">
        <v>265</v>
      </c>
      <c r="M2363" t="s">
        <v>266</v>
      </c>
      <c r="N2363">
        <v>10024</v>
      </c>
      <c r="O2363" t="s">
        <v>147</v>
      </c>
      <c r="P2363" t="s">
        <v>4679</v>
      </c>
      <c r="Q2363" t="s">
        <v>31</v>
      </c>
      <c r="R2363" t="s">
        <v>55</v>
      </c>
      <c r="S2363" t="s">
        <v>4680</v>
      </c>
      <c r="T2363" s="9">
        <v>613.91</v>
      </c>
      <c r="U2363">
        <v>3</v>
      </c>
      <c r="V2363" s="2">
        <v>0.4</v>
      </c>
      <c r="W2363" s="6">
        <v>-122.78</v>
      </c>
      <c r="X2363" s="14">
        <f>AA2363-W2363</f>
        <v>1227.818</v>
      </c>
      <c r="Y2363" s="6">
        <f>T2363*U2363</f>
        <v>1841.73</v>
      </c>
      <c r="Z2363" s="6">
        <f>Y2363*V2363</f>
        <v>736.69200000000001</v>
      </c>
      <c r="AA2363" s="6">
        <f t="shared" si="197"/>
        <v>1105.038</v>
      </c>
    </row>
    <row r="2364" spans="2:27" x14ac:dyDescent="0.3">
      <c r="B2364">
        <v>2361</v>
      </c>
      <c r="C2364" t="s">
        <v>5390</v>
      </c>
      <c r="D2364" s="1">
        <v>41715</v>
      </c>
      <c r="E2364" s="1">
        <v>41719</v>
      </c>
      <c r="F2364" s="9" t="str">
        <f t="shared" si="199"/>
        <v>4 days</v>
      </c>
      <c r="G2364" t="s">
        <v>49</v>
      </c>
      <c r="H2364" t="s">
        <v>2411</v>
      </c>
      <c r="I2364" t="s">
        <v>2412</v>
      </c>
      <c r="J2364" t="s">
        <v>40</v>
      </c>
      <c r="K2364" t="s">
        <v>26</v>
      </c>
      <c r="L2364" t="s">
        <v>265</v>
      </c>
      <c r="M2364" t="s">
        <v>266</v>
      </c>
      <c r="N2364">
        <v>10024</v>
      </c>
      <c r="O2364" t="s">
        <v>147</v>
      </c>
      <c r="P2364" t="s">
        <v>5391</v>
      </c>
      <c r="Q2364" t="s">
        <v>45</v>
      </c>
      <c r="R2364" t="s">
        <v>89</v>
      </c>
      <c r="S2364" t="s">
        <v>5392</v>
      </c>
      <c r="T2364" s="9">
        <v>34.86</v>
      </c>
      <c r="U2364">
        <v>7</v>
      </c>
      <c r="V2364" s="2">
        <v>0</v>
      </c>
      <c r="W2364" s="6">
        <v>16.38</v>
      </c>
      <c r="X2364" s="14">
        <f>AA2364-W2364</f>
        <v>227.64</v>
      </c>
      <c r="Y2364" s="6">
        <f>T2364*U2364</f>
        <v>244.01999999999998</v>
      </c>
      <c r="Z2364" s="6">
        <f>Y2364*V2364</f>
        <v>0</v>
      </c>
      <c r="AA2364" s="6">
        <f t="shared" si="197"/>
        <v>244.01999999999998</v>
      </c>
    </row>
    <row r="2365" spans="2:27" x14ac:dyDescent="0.3">
      <c r="B2365">
        <v>2362</v>
      </c>
      <c r="C2365" t="s">
        <v>5390</v>
      </c>
      <c r="D2365" s="1">
        <v>41715</v>
      </c>
      <c r="E2365" s="1">
        <v>41719</v>
      </c>
      <c r="F2365" s="9" t="str">
        <f t="shared" si="199"/>
        <v>4 days</v>
      </c>
      <c r="G2365" t="s">
        <v>49</v>
      </c>
      <c r="H2365" t="s">
        <v>2411</v>
      </c>
      <c r="I2365" t="s">
        <v>2412</v>
      </c>
      <c r="J2365" t="s">
        <v>40</v>
      </c>
      <c r="K2365" t="s">
        <v>26</v>
      </c>
      <c r="L2365" t="s">
        <v>265</v>
      </c>
      <c r="M2365" t="s">
        <v>266</v>
      </c>
      <c r="N2365">
        <v>10024</v>
      </c>
      <c r="O2365" t="s">
        <v>147</v>
      </c>
      <c r="P2365" t="s">
        <v>5393</v>
      </c>
      <c r="Q2365" t="s">
        <v>45</v>
      </c>
      <c r="R2365" t="s">
        <v>89</v>
      </c>
      <c r="S2365" t="s">
        <v>5394</v>
      </c>
      <c r="T2365" s="9">
        <v>155.04</v>
      </c>
      <c r="U2365">
        <v>4</v>
      </c>
      <c r="V2365" s="2">
        <v>0</v>
      </c>
      <c r="W2365" s="6">
        <v>75.97</v>
      </c>
      <c r="X2365" s="14">
        <f>AA2365-W2365</f>
        <v>544.18999999999994</v>
      </c>
      <c r="Y2365" s="6">
        <f>T2365*U2365</f>
        <v>620.16</v>
      </c>
      <c r="Z2365" s="6">
        <f>Y2365*V2365</f>
        <v>0</v>
      </c>
      <c r="AA2365" s="6">
        <f t="shared" si="197"/>
        <v>620.16</v>
      </c>
    </row>
    <row r="2366" spans="2:27" x14ac:dyDescent="0.3">
      <c r="B2366">
        <v>2363</v>
      </c>
      <c r="C2366" t="s">
        <v>5395</v>
      </c>
      <c r="D2366" s="1">
        <v>42841</v>
      </c>
      <c r="E2366" s="1">
        <v>42845</v>
      </c>
      <c r="F2366" s="9" t="str">
        <f t="shared" si="199"/>
        <v>4 days</v>
      </c>
      <c r="G2366" t="s">
        <v>49</v>
      </c>
      <c r="H2366" t="s">
        <v>1429</v>
      </c>
      <c r="I2366" t="s">
        <v>1430</v>
      </c>
      <c r="J2366" t="s">
        <v>25</v>
      </c>
      <c r="K2366" t="s">
        <v>26</v>
      </c>
      <c r="L2366" t="s">
        <v>496</v>
      </c>
      <c r="M2366" t="s">
        <v>497</v>
      </c>
      <c r="N2366">
        <v>43229</v>
      </c>
      <c r="O2366" t="s">
        <v>147</v>
      </c>
      <c r="P2366" t="s">
        <v>5396</v>
      </c>
      <c r="Q2366" t="s">
        <v>45</v>
      </c>
      <c r="R2366" t="s">
        <v>74</v>
      </c>
      <c r="S2366" t="s">
        <v>5397</v>
      </c>
      <c r="T2366" s="9">
        <v>13.71</v>
      </c>
      <c r="U2366">
        <v>5</v>
      </c>
      <c r="V2366" s="2">
        <v>0.7</v>
      </c>
      <c r="W2366" s="6">
        <v>-10.050000000000001</v>
      </c>
      <c r="X2366" s="14">
        <f>AA2366-W2366</f>
        <v>30.615000000000006</v>
      </c>
      <c r="Y2366" s="6">
        <f>T2366*U2366</f>
        <v>68.550000000000011</v>
      </c>
      <c r="Z2366" s="6">
        <f>Y2366*V2366</f>
        <v>47.985000000000007</v>
      </c>
      <c r="AA2366" s="6">
        <f t="shared" si="197"/>
        <v>20.565000000000005</v>
      </c>
    </row>
    <row r="2367" spans="2:27" x14ac:dyDescent="0.3">
      <c r="B2367">
        <v>2364</v>
      </c>
      <c r="C2367" t="s">
        <v>5398</v>
      </c>
      <c r="D2367" s="1">
        <v>42442</v>
      </c>
      <c r="E2367" s="1">
        <v>42447</v>
      </c>
      <c r="F2367" s="9" t="str">
        <f t="shared" si="199"/>
        <v>5 days</v>
      </c>
      <c r="G2367" t="s">
        <v>49</v>
      </c>
      <c r="H2367" t="s">
        <v>1251</v>
      </c>
      <c r="I2367" t="s">
        <v>1252</v>
      </c>
      <c r="J2367" t="s">
        <v>101</v>
      </c>
      <c r="K2367" t="s">
        <v>26</v>
      </c>
      <c r="L2367" t="s">
        <v>2241</v>
      </c>
      <c r="M2367" t="s">
        <v>318</v>
      </c>
      <c r="N2367">
        <v>22980</v>
      </c>
      <c r="O2367" t="s">
        <v>29</v>
      </c>
      <c r="P2367" t="s">
        <v>1718</v>
      </c>
      <c r="Q2367" t="s">
        <v>31</v>
      </c>
      <c r="R2367" t="s">
        <v>64</v>
      </c>
      <c r="S2367" t="s">
        <v>1719</v>
      </c>
      <c r="T2367" s="9">
        <v>127.88</v>
      </c>
      <c r="U2367">
        <v>2</v>
      </c>
      <c r="V2367" s="2">
        <v>0</v>
      </c>
      <c r="W2367" s="6">
        <v>40.92</v>
      </c>
      <c r="X2367" s="14">
        <f>AA2367-W2367</f>
        <v>214.83999999999997</v>
      </c>
      <c r="Y2367" s="6">
        <f>T2367*U2367</f>
        <v>255.76</v>
      </c>
      <c r="Z2367" s="6">
        <f>Y2367*V2367</f>
        <v>0</v>
      </c>
      <c r="AA2367" s="6">
        <f t="shared" si="197"/>
        <v>255.76</v>
      </c>
    </row>
    <row r="2368" spans="2:27" x14ac:dyDescent="0.3">
      <c r="B2368">
        <v>2365</v>
      </c>
      <c r="C2368" t="s">
        <v>5398</v>
      </c>
      <c r="D2368" s="1">
        <v>42442</v>
      </c>
      <c r="E2368" s="1">
        <v>42447</v>
      </c>
      <c r="F2368" s="9" t="str">
        <f t="shared" si="199"/>
        <v>5 days</v>
      </c>
      <c r="G2368" t="s">
        <v>49</v>
      </c>
      <c r="H2368" t="s">
        <v>1251</v>
      </c>
      <c r="I2368" t="s">
        <v>1252</v>
      </c>
      <c r="J2368" t="s">
        <v>101</v>
      </c>
      <c r="K2368" t="s">
        <v>26</v>
      </c>
      <c r="L2368" t="s">
        <v>2241</v>
      </c>
      <c r="M2368" t="s">
        <v>318</v>
      </c>
      <c r="N2368">
        <v>22980</v>
      </c>
      <c r="O2368" t="s">
        <v>29</v>
      </c>
      <c r="P2368" t="s">
        <v>5399</v>
      </c>
      <c r="Q2368" t="s">
        <v>45</v>
      </c>
      <c r="R2368" t="s">
        <v>77</v>
      </c>
      <c r="S2368" t="s">
        <v>5400</v>
      </c>
      <c r="T2368" s="9">
        <v>160.32</v>
      </c>
      <c r="U2368">
        <v>2</v>
      </c>
      <c r="V2368" s="2">
        <v>0</v>
      </c>
      <c r="W2368" s="6">
        <v>44.89</v>
      </c>
      <c r="X2368" s="14">
        <f>AA2368-W2368</f>
        <v>275.75</v>
      </c>
      <c r="Y2368" s="6">
        <f>T2368*U2368</f>
        <v>320.64</v>
      </c>
      <c r="Z2368" s="6">
        <f>Y2368*V2368</f>
        <v>0</v>
      </c>
      <c r="AA2368" s="6">
        <f t="shared" si="197"/>
        <v>320.64</v>
      </c>
    </row>
    <row r="2369" spans="2:27" x14ac:dyDescent="0.3">
      <c r="B2369">
        <v>2366</v>
      </c>
      <c r="C2369" t="s">
        <v>5398</v>
      </c>
      <c r="D2369" s="1">
        <v>42442</v>
      </c>
      <c r="E2369" s="1">
        <v>42447</v>
      </c>
      <c r="F2369" s="9" t="str">
        <f t="shared" si="199"/>
        <v>5 days</v>
      </c>
      <c r="G2369" t="s">
        <v>49</v>
      </c>
      <c r="H2369" t="s">
        <v>1251</v>
      </c>
      <c r="I2369" t="s">
        <v>1252</v>
      </c>
      <c r="J2369" t="s">
        <v>101</v>
      </c>
      <c r="K2369" t="s">
        <v>26</v>
      </c>
      <c r="L2369" t="s">
        <v>2241</v>
      </c>
      <c r="M2369" t="s">
        <v>318</v>
      </c>
      <c r="N2369">
        <v>22980</v>
      </c>
      <c r="O2369" t="s">
        <v>29</v>
      </c>
      <c r="P2369" t="s">
        <v>4043</v>
      </c>
      <c r="Q2369" t="s">
        <v>45</v>
      </c>
      <c r="R2369" t="s">
        <v>74</v>
      </c>
      <c r="S2369" t="s">
        <v>4044</v>
      </c>
      <c r="T2369" s="9">
        <v>46</v>
      </c>
      <c r="U2369">
        <v>4</v>
      </c>
      <c r="V2369" s="2">
        <v>0</v>
      </c>
      <c r="W2369" s="6">
        <v>20.7</v>
      </c>
      <c r="X2369" s="14">
        <f>AA2369-W2369</f>
        <v>163.30000000000001</v>
      </c>
      <c r="Y2369" s="6">
        <f>T2369*U2369</f>
        <v>184</v>
      </c>
      <c r="Z2369" s="6">
        <f>Y2369*V2369</f>
        <v>0</v>
      </c>
      <c r="AA2369" s="6">
        <f t="shared" si="197"/>
        <v>184</v>
      </c>
    </row>
    <row r="2370" spans="2:27" x14ac:dyDescent="0.3">
      <c r="B2370">
        <v>2367</v>
      </c>
      <c r="C2370" t="s">
        <v>5401</v>
      </c>
      <c r="D2370" s="1">
        <v>41967</v>
      </c>
      <c r="E2370" s="1">
        <v>41969</v>
      </c>
      <c r="F2370" s="9" t="str">
        <f t="shared" si="199"/>
        <v>2 days</v>
      </c>
      <c r="G2370" t="s">
        <v>22</v>
      </c>
      <c r="H2370" t="s">
        <v>4762</v>
      </c>
      <c r="I2370" t="s">
        <v>4763</v>
      </c>
      <c r="J2370" t="s">
        <v>25</v>
      </c>
      <c r="K2370" t="s">
        <v>26</v>
      </c>
      <c r="L2370" t="s">
        <v>5402</v>
      </c>
      <c r="M2370" t="s">
        <v>42</v>
      </c>
      <c r="N2370">
        <v>95823</v>
      </c>
      <c r="O2370" t="s">
        <v>43</v>
      </c>
      <c r="P2370" t="s">
        <v>5403</v>
      </c>
      <c r="Q2370" t="s">
        <v>31</v>
      </c>
      <c r="R2370" t="s">
        <v>35</v>
      </c>
      <c r="S2370" t="s">
        <v>5404</v>
      </c>
      <c r="T2370" s="9">
        <v>120.71</v>
      </c>
      <c r="U2370">
        <v>1</v>
      </c>
      <c r="V2370" s="2">
        <v>0.2</v>
      </c>
      <c r="W2370" s="6">
        <v>-18.11</v>
      </c>
      <c r="X2370" s="14">
        <f>AA2370-W2370</f>
        <v>114.678</v>
      </c>
      <c r="Y2370" s="6">
        <f>T2370*U2370</f>
        <v>120.71</v>
      </c>
      <c r="Z2370" s="6">
        <f>Y2370*V2370</f>
        <v>24.141999999999999</v>
      </c>
      <c r="AA2370" s="6">
        <f t="shared" si="197"/>
        <v>96.567999999999998</v>
      </c>
    </row>
    <row r="2371" spans="2:27" x14ac:dyDescent="0.3">
      <c r="B2371">
        <v>2368</v>
      </c>
      <c r="C2371" t="s">
        <v>5405</v>
      </c>
      <c r="D2371" s="1">
        <v>43010</v>
      </c>
      <c r="E2371" s="1">
        <v>42779</v>
      </c>
      <c r="F2371" s="23" t="s">
        <v>10956</v>
      </c>
      <c r="G2371" t="s">
        <v>187</v>
      </c>
      <c r="H2371" t="s">
        <v>3687</v>
      </c>
      <c r="I2371" t="s">
        <v>3688</v>
      </c>
      <c r="J2371" t="s">
        <v>25</v>
      </c>
      <c r="K2371" t="s">
        <v>26</v>
      </c>
      <c r="L2371" t="s">
        <v>3220</v>
      </c>
      <c r="M2371" t="s">
        <v>2741</v>
      </c>
      <c r="N2371">
        <v>20735</v>
      </c>
      <c r="O2371" t="s">
        <v>147</v>
      </c>
      <c r="P2371" t="s">
        <v>3984</v>
      </c>
      <c r="Q2371" t="s">
        <v>45</v>
      </c>
      <c r="R2371" t="s">
        <v>89</v>
      </c>
      <c r="S2371" t="s">
        <v>3985</v>
      </c>
      <c r="T2371" s="9">
        <v>23.12</v>
      </c>
      <c r="U2371">
        <v>4</v>
      </c>
      <c r="V2371" s="2">
        <v>0</v>
      </c>
      <c r="W2371" s="6">
        <v>11.33</v>
      </c>
      <c r="X2371" s="14">
        <f>AA2371-W2371</f>
        <v>81.150000000000006</v>
      </c>
      <c r="Y2371" s="6">
        <f>T2371*U2371</f>
        <v>92.48</v>
      </c>
      <c r="Z2371" s="6">
        <f>Y2371*V2371</f>
        <v>0</v>
      </c>
      <c r="AA2371" s="6">
        <f t="shared" si="197"/>
        <v>92.48</v>
      </c>
    </row>
    <row r="2372" spans="2:27" x14ac:dyDescent="0.3">
      <c r="B2372">
        <v>2369</v>
      </c>
      <c r="C2372" t="s">
        <v>5406</v>
      </c>
      <c r="D2372" s="1">
        <v>42636</v>
      </c>
      <c r="E2372" s="1">
        <v>42640</v>
      </c>
      <c r="F2372" s="9" t="str">
        <f t="shared" ref="F2372:F2406" si="200">DATEDIF(D2372,E2372,"d")&amp;" days"</f>
        <v>4 days</v>
      </c>
      <c r="G2372" t="s">
        <v>49</v>
      </c>
      <c r="H2372" t="s">
        <v>1081</v>
      </c>
      <c r="I2372" t="s">
        <v>1082</v>
      </c>
      <c r="J2372" t="s">
        <v>40</v>
      </c>
      <c r="K2372" t="s">
        <v>26</v>
      </c>
      <c r="L2372" t="s">
        <v>747</v>
      </c>
      <c r="M2372" t="s">
        <v>497</v>
      </c>
      <c r="N2372">
        <v>45014</v>
      </c>
      <c r="O2372" t="s">
        <v>147</v>
      </c>
      <c r="P2372" t="s">
        <v>5407</v>
      </c>
      <c r="Q2372" t="s">
        <v>31</v>
      </c>
      <c r="R2372" t="s">
        <v>64</v>
      </c>
      <c r="S2372" t="s">
        <v>5408</v>
      </c>
      <c r="T2372" s="9">
        <v>532.70000000000005</v>
      </c>
      <c r="U2372">
        <v>6</v>
      </c>
      <c r="V2372" s="2">
        <v>0.2</v>
      </c>
      <c r="W2372" s="6">
        <v>-26.64</v>
      </c>
      <c r="X2372" s="14">
        <f>AA2372-W2372</f>
        <v>2583.6</v>
      </c>
      <c r="Y2372" s="6">
        <f>T2372*U2372</f>
        <v>3196.2000000000003</v>
      </c>
      <c r="Z2372" s="6">
        <f>Y2372*V2372</f>
        <v>639.24000000000012</v>
      </c>
      <c r="AA2372" s="6">
        <f t="shared" si="197"/>
        <v>2556.96</v>
      </c>
    </row>
    <row r="2373" spans="2:27" x14ac:dyDescent="0.3">
      <c r="B2373">
        <v>2370</v>
      </c>
      <c r="C2373" t="s">
        <v>5406</v>
      </c>
      <c r="D2373" s="1">
        <v>42636</v>
      </c>
      <c r="E2373" s="1">
        <v>42640</v>
      </c>
      <c r="F2373" s="9" t="str">
        <f t="shared" si="200"/>
        <v>4 days</v>
      </c>
      <c r="G2373" t="s">
        <v>49</v>
      </c>
      <c r="H2373" t="s">
        <v>1081</v>
      </c>
      <c r="I2373" t="s">
        <v>1082</v>
      </c>
      <c r="J2373" t="s">
        <v>40</v>
      </c>
      <c r="K2373" t="s">
        <v>26</v>
      </c>
      <c r="L2373" t="s">
        <v>747</v>
      </c>
      <c r="M2373" t="s">
        <v>497</v>
      </c>
      <c r="N2373">
        <v>45014</v>
      </c>
      <c r="O2373" t="s">
        <v>147</v>
      </c>
      <c r="P2373" t="s">
        <v>5409</v>
      </c>
      <c r="Q2373" t="s">
        <v>45</v>
      </c>
      <c r="R2373" t="s">
        <v>67</v>
      </c>
      <c r="S2373" t="s">
        <v>5410</v>
      </c>
      <c r="T2373" s="9">
        <v>4.91</v>
      </c>
      <c r="U2373">
        <v>2</v>
      </c>
      <c r="V2373" s="2">
        <v>0.2</v>
      </c>
      <c r="W2373" s="6">
        <v>0.31</v>
      </c>
      <c r="X2373" s="14">
        <f>AA2373-W2373</f>
        <v>7.5460000000000003</v>
      </c>
      <c r="Y2373" s="6">
        <f>T2373*U2373</f>
        <v>9.82</v>
      </c>
      <c r="Z2373" s="6">
        <f>Y2373*V2373</f>
        <v>1.9640000000000002</v>
      </c>
      <c r="AA2373" s="6">
        <f t="shared" ref="AA2373:AA2436" si="201">Y2373-Z2373</f>
        <v>7.8559999999999999</v>
      </c>
    </row>
    <row r="2374" spans="2:27" x14ac:dyDescent="0.3">
      <c r="B2374">
        <v>2371</v>
      </c>
      <c r="C2374" t="s">
        <v>5411</v>
      </c>
      <c r="D2374" s="1">
        <v>42923</v>
      </c>
      <c r="E2374" s="1">
        <v>42985</v>
      </c>
      <c r="F2374" s="9" t="str">
        <f t="shared" si="200"/>
        <v>62 days</v>
      </c>
      <c r="G2374" t="s">
        <v>22</v>
      </c>
      <c r="H2374" t="s">
        <v>1481</v>
      </c>
      <c r="I2374" t="s">
        <v>1482</v>
      </c>
      <c r="J2374" t="s">
        <v>40</v>
      </c>
      <c r="K2374" t="s">
        <v>26</v>
      </c>
      <c r="L2374" t="s">
        <v>1401</v>
      </c>
      <c r="M2374" t="s">
        <v>1402</v>
      </c>
      <c r="N2374">
        <v>2886</v>
      </c>
      <c r="O2374" t="s">
        <v>147</v>
      </c>
      <c r="P2374" t="s">
        <v>2835</v>
      </c>
      <c r="Q2374" t="s">
        <v>70</v>
      </c>
      <c r="R2374" t="s">
        <v>160</v>
      </c>
      <c r="S2374" t="s">
        <v>2836</v>
      </c>
      <c r="T2374" s="9">
        <v>252</v>
      </c>
      <c r="U2374">
        <v>4</v>
      </c>
      <c r="V2374" s="2">
        <v>0</v>
      </c>
      <c r="W2374" s="6">
        <v>93.24</v>
      </c>
      <c r="X2374" s="14">
        <f>AA2374-W2374</f>
        <v>914.76</v>
      </c>
      <c r="Y2374" s="6">
        <f>T2374*U2374</f>
        <v>1008</v>
      </c>
      <c r="Z2374" s="6">
        <f>Y2374*V2374</f>
        <v>0</v>
      </c>
      <c r="AA2374" s="6">
        <f t="shared" si="201"/>
        <v>1008</v>
      </c>
    </row>
    <row r="2375" spans="2:27" x14ac:dyDescent="0.3">
      <c r="B2375">
        <v>2372</v>
      </c>
      <c r="C2375" t="s">
        <v>5412</v>
      </c>
      <c r="D2375" s="1">
        <v>42558</v>
      </c>
      <c r="E2375" s="1">
        <v>42681</v>
      </c>
      <c r="F2375" s="9" t="str">
        <f t="shared" si="200"/>
        <v>123 days</v>
      </c>
      <c r="G2375" t="s">
        <v>22</v>
      </c>
      <c r="H2375" t="s">
        <v>2414</v>
      </c>
      <c r="I2375" t="s">
        <v>2415</v>
      </c>
      <c r="J2375" t="s">
        <v>40</v>
      </c>
      <c r="K2375" t="s">
        <v>26</v>
      </c>
      <c r="L2375" t="s">
        <v>455</v>
      </c>
      <c r="M2375" t="s">
        <v>210</v>
      </c>
      <c r="N2375">
        <v>60505</v>
      </c>
      <c r="O2375" t="s">
        <v>104</v>
      </c>
      <c r="P2375" t="s">
        <v>4636</v>
      </c>
      <c r="Q2375" t="s">
        <v>31</v>
      </c>
      <c r="R2375" t="s">
        <v>64</v>
      </c>
      <c r="S2375" t="s">
        <v>4637</v>
      </c>
      <c r="T2375" s="9">
        <v>60.29</v>
      </c>
      <c r="U2375">
        <v>8</v>
      </c>
      <c r="V2375" s="2">
        <v>0.6</v>
      </c>
      <c r="W2375" s="6">
        <v>-27.13</v>
      </c>
      <c r="X2375" s="14">
        <f>AA2375-W2375</f>
        <v>220.05799999999999</v>
      </c>
      <c r="Y2375" s="6">
        <f>T2375*U2375</f>
        <v>482.32</v>
      </c>
      <c r="Z2375" s="6">
        <f>Y2375*V2375</f>
        <v>289.392</v>
      </c>
      <c r="AA2375" s="6">
        <f t="shared" si="201"/>
        <v>192.928</v>
      </c>
    </row>
    <row r="2376" spans="2:27" x14ac:dyDescent="0.3">
      <c r="B2376">
        <v>2373</v>
      </c>
      <c r="C2376" t="s">
        <v>5412</v>
      </c>
      <c r="D2376" s="1">
        <v>42558</v>
      </c>
      <c r="E2376" s="1">
        <v>42681</v>
      </c>
      <c r="F2376" s="9" t="str">
        <f t="shared" si="200"/>
        <v>123 days</v>
      </c>
      <c r="G2376" t="s">
        <v>22</v>
      </c>
      <c r="H2376" t="s">
        <v>2414</v>
      </c>
      <c r="I2376" t="s">
        <v>2415</v>
      </c>
      <c r="J2376" t="s">
        <v>40</v>
      </c>
      <c r="K2376" t="s">
        <v>26</v>
      </c>
      <c r="L2376" t="s">
        <v>455</v>
      </c>
      <c r="M2376" t="s">
        <v>210</v>
      </c>
      <c r="N2376">
        <v>60505</v>
      </c>
      <c r="O2376" t="s">
        <v>104</v>
      </c>
      <c r="P2376" t="s">
        <v>5413</v>
      </c>
      <c r="Q2376" t="s">
        <v>45</v>
      </c>
      <c r="R2376" t="s">
        <v>268</v>
      </c>
      <c r="S2376" t="s">
        <v>5414</v>
      </c>
      <c r="T2376" s="9">
        <v>2.63</v>
      </c>
      <c r="U2376">
        <v>1</v>
      </c>
      <c r="V2376" s="2">
        <v>0.2</v>
      </c>
      <c r="W2376" s="6">
        <v>0.82</v>
      </c>
      <c r="X2376" s="14">
        <f>AA2376-W2376</f>
        <v>1.2840000000000003</v>
      </c>
      <c r="Y2376" s="6">
        <f>T2376*U2376</f>
        <v>2.63</v>
      </c>
      <c r="Z2376" s="6">
        <f>Y2376*V2376</f>
        <v>0.52600000000000002</v>
      </c>
      <c r="AA2376" s="6">
        <f t="shared" si="201"/>
        <v>2.1040000000000001</v>
      </c>
    </row>
    <row r="2377" spans="2:27" x14ac:dyDescent="0.3">
      <c r="B2377">
        <v>2374</v>
      </c>
      <c r="C2377" t="s">
        <v>5412</v>
      </c>
      <c r="D2377" s="1">
        <v>42558</v>
      </c>
      <c r="E2377" s="1">
        <v>42681</v>
      </c>
      <c r="F2377" s="9" t="str">
        <f t="shared" si="200"/>
        <v>123 days</v>
      </c>
      <c r="G2377" t="s">
        <v>22</v>
      </c>
      <c r="H2377" t="s">
        <v>2414</v>
      </c>
      <c r="I2377" t="s">
        <v>2415</v>
      </c>
      <c r="J2377" t="s">
        <v>40</v>
      </c>
      <c r="K2377" t="s">
        <v>26</v>
      </c>
      <c r="L2377" t="s">
        <v>455</v>
      </c>
      <c r="M2377" t="s">
        <v>210</v>
      </c>
      <c r="N2377">
        <v>60505</v>
      </c>
      <c r="O2377" t="s">
        <v>104</v>
      </c>
      <c r="P2377" t="s">
        <v>4512</v>
      </c>
      <c r="Q2377" t="s">
        <v>45</v>
      </c>
      <c r="R2377" t="s">
        <v>89</v>
      </c>
      <c r="S2377" t="s">
        <v>4513</v>
      </c>
      <c r="T2377" s="9">
        <v>23.69</v>
      </c>
      <c r="U2377">
        <v>9</v>
      </c>
      <c r="V2377" s="2">
        <v>0.2</v>
      </c>
      <c r="W2377" s="6">
        <v>7.7</v>
      </c>
      <c r="X2377" s="14">
        <f>AA2377-W2377</f>
        <v>162.86800000000002</v>
      </c>
      <c r="Y2377" s="6">
        <f>T2377*U2377</f>
        <v>213.21</v>
      </c>
      <c r="Z2377" s="6">
        <f>Y2377*V2377</f>
        <v>42.642000000000003</v>
      </c>
      <c r="AA2377" s="6">
        <f t="shared" si="201"/>
        <v>170.56800000000001</v>
      </c>
    </row>
    <row r="2378" spans="2:27" x14ac:dyDescent="0.3">
      <c r="B2378">
        <v>2375</v>
      </c>
      <c r="C2378" t="s">
        <v>5412</v>
      </c>
      <c r="D2378" s="1">
        <v>42558</v>
      </c>
      <c r="E2378" s="1">
        <v>42681</v>
      </c>
      <c r="F2378" s="9" t="str">
        <f t="shared" si="200"/>
        <v>123 days</v>
      </c>
      <c r="G2378" t="s">
        <v>22</v>
      </c>
      <c r="H2378" t="s">
        <v>2414</v>
      </c>
      <c r="I2378" t="s">
        <v>2415</v>
      </c>
      <c r="J2378" t="s">
        <v>40</v>
      </c>
      <c r="K2378" t="s">
        <v>26</v>
      </c>
      <c r="L2378" t="s">
        <v>455</v>
      </c>
      <c r="M2378" t="s">
        <v>210</v>
      </c>
      <c r="N2378">
        <v>60505</v>
      </c>
      <c r="O2378" t="s">
        <v>104</v>
      </c>
      <c r="P2378" t="s">
        <v>1282</v>
      </c>
      <c r="Q2378" t="s">
        <v>31</v>
      </c>
      <c r="R2378" t="s">
        <v>35</v>
      </c>
      <c r="S2378" t="s">
        <v>1283</v>
      </c>
      <c r="T2378" s="9">
        <v>253.37</v>
      </c>
      <c r="U2378">
        <v>2</v>
      </c>
      <c r="V2378" s="2">
        <v>0.3</v>
      </c>
      <c r="W2378" s="6">
        <v>-14.48</v>
      </c>
      <c r="X2378" s="14">
        <f>AA2378-W2378</f>
        <v>369.19800000000004</v>
      </c>
      <c r="Y2378" s="6">
        <f>T2378*U2378</f>
        <v>506.74</v>
      </c>
      <c r="Z2378" s="6">
        <f>Y2378*V2378</f>
        <v>152.02199999999999</v>
      </c>
      <c r="AA2378" s="6">
        <f t="shared" si="201"/>
        <v>354.71800000000002</v>
      </c>
    </row>
    <row r="2379" spans="2:27" x14ac:dyDescent="0.3">
      <c r="B2379">
        <v>2376</v>
      </c>
      <c r="C2379" t="s">
        <v>5415</v>
      </c>
      <c r="D2379" s="1">
        <v>42759</v>
      </c>
      <c r="E2379" s="1">
        <v>42765</v>
      </c>
      <c r="F2379" s="9" t="str">
        <f t="shared" si="200"/>
        <v>6 days</v>
      </c>
      <c r="G2379" t="s">
        <v>49</v>
      </c>
      <c r="H2379" t="s">
        <v>2001</v>
      </c>
      <c r="I2379" t="s">
        <v>2002</v>
      </c>
      <c r="J2379" t="s">
        <v>25</v>
      </c>
      <c r="K2379" t="s">
        <v>26</v>
      </c>
      <c r="L2379" t="s">
        <v>3800</v>
      </c>
      <c r="M2379" t="s">
        <v>1274</v>
      </c>
      <c r="N2379">
        <v>30080</v>
      </c>
      <c r="O2379" t="s">
        <v>29</v>
      </c>
      <c r="P2379" t="s">
        <v>3803</v>
      </c>
      <c r="Q2379" t="s">
        <v>45</v>
      </c>
      <c r="R2379" t="s">
        <v>268</v>
      </c>
      <c r="S2379" t="s">
        <v>3804</v>
      </c>
      <c r="T2379" s="9">
        <v>5.67</v>
      </c>
      <c r="U2379">
        <v>3</v>
      </c>
      <c r="V2379" s="2">
        <v>0</v>
      </c>
      <c r="W2379" s="6">
        <v>0.11</v>
      </c>
      <c r="X2379" s="14">
        <f>AA2379-W2379</f>
        <v>16.899999999999999</v>
      </c>
      <c r="Y2379" s="6">
        <f>T2379*U2379</f>
        <v>17.009999999999998</v>
      </c>
      <c r="Z2379" s="6">
        <f>Y2379*V2379</f>
        <v>0</v>
      </c>
      <c r="AA2379" s="6">
        <f t="shared" si="201"/>
        <v>17.009999999999998</v>
      </c>
    </row>
    <row r="2380" spans="2:27" x14ac:dyDescent="0.3">
      <c r="B2380">
        <v>2377</v>
      </c>
      <c r="C2380" t="s">
        <v>5416</v>
      </c>
      <c r="D2380" s="1">
        <v>41870</v>
      </c>
      <c r="E2380" s="1">
        <v>41872</v>
      </c>
      <c r="F2380" s="9" t="str">
        <f t="shared" si="200"/>
        <v>2 days</v>
      </c>
      <c r="G2380" t="s">
        <v>22</v>
      </c>
      <c r="H2380" t="s">
        <v>3995</v>
      </c>
      <c r="I2380" t="s">
        <v>3996</v>
      </c>
      <c r="J2380" t="s">
        <v>25</v>
      </c>
      <c r="K2380" t="s">
        <v>26</v>
      </c>
      <c r="L2380" t="s">
        <v>496</v>
      </c>
      <c r="M2380" t="s">
        <v>497</v>
      </c>
      <c r="N2380">
        <v>43229</v>
      </c>
      <c r="O2380" t="s">
        <v>147</v>
      </c>
      <c r="P2380" t="s">
        <v>5002</v>
      </c>
      <c r="Q2380" t="s">
        <v>45</v>
      </c>
      <c r="R2380" t="s">
        <v>74</v>
      </c>
      <c r="S2380" t="s">
        <v>5003</v>
      </c>
      <c r="T2380" s="9">
        <v>76.78</v>
      </c>
      <c r="U2380">
        <v>4</v>
      </c>
      <c r="V2380" s="2">
        <v>0.7</v>
      </c>
      <c r="W2380" s="6">
        <v>-58.86</v>
      </c>
      <c r="X2380" s="14">
        <f>AA2380-W2380</f>
        <v>150.99600000000004</v>
      </c>
      <c r="Y2380" s="6">
        <f>T2380*U2380</f>
        <v>307.12</v>
      </c>
      <c r="Z2380" s="6">
        <f>Y2380*V2380</f>
        <v>214.98399999999998</v>
      </c>
      <c r="AA2380" s="6">
        <f t="shared" si="201"/>
        <v>92.136000000000024</v>
      </c>
    </row>
    <row r="2381" spans="2:27" x14ac:dyDescent="0.3">
      <c r="B2381">
        <v>2378</v>
      </c>
      <c r="C2381" t="s">
        <v>5416</v>
      </c>
      <c r="D2381" s="1">
        <v>41870</v>
      </c>
      <c r="E2381" s="1">
        <v>41872</v>
      </c>
      <c r="F2381" s="9" t="str">
        <f t="shared" si="200"/>
        <v>2 days</v>
      </c>
      <c r="G2381" t="s">
        <v>22</v>
      </c>
      <c r="H2381" t="s">
        <v>3995</v>
      </c>
      <c r="I2381" t="s">
        <v>3996</v>
      </c>
      <c r="J2381" t="s">
        <v>25</v>
      </c>
      <c r="K2381" t="s">
        <v>26</v>
      </c>
      <c r="L2381" t="s">
        <v>496</v>
      </c>
      <c r="M2381" t="s">
        <v>497</v>
      </c>
      <c r="N2381">
        <v>43229</v>
      </c>
      <c r="O2381" t="s">
        <v>147</v>
      </c>
      <c r="P2381" t="s">
        <v>5417</v>
      </c>
      <c r="Q2381" t="s">
        <v>45</v>
      </c>
      <c r="R2381" t="s">
        <v>578</v>
      </c>
      <c r="S2381" t="s">
        <v>5418</v>
      </c>
      <c r="T2381" s="9">
        <v>9.18</v>
      </c>
      <c r="U2381">
        <v>2</v>
      </c>
      <c r="V2381" s="2">
        <v>0.2</v>
      </c>
      <c r="W2381" s="6">
        <v>1.1499999999999999</v>
      </c>
      <c r="X2381" s="14">
        <f>AA2381-W2381</f>
        <v>13.537999999999998</v>
      </c>
      <c r="Y2381" s="6">
        <f>T2381*U2381</f>
        <v>18.36</v>
      </c>
      <c r="Z2381" s="6">
        <f>Y2381*V2381</f>
        <v>3.6720000000000002</v>
      </c>
      <c r="AA2381" s="6">
        <f t="shared" si="201"/>
        <v>14.687999999999999</v>
      </c>
    </row>
    <row r="2382" spans="2:27" x14ac:dyDescent="0.3">
      <c r="B2382">
        <v>2379</v>
      </c>
      <c r="C2382" t="s">
        <v>5419</v>
      </c>
      <c r="D2382" s="1">
        <v>42167</v>
      </c>
      <c r="E2382" s="1">
        <v>42320</v>
      </c>
      <c r="F2382" s="9" t="str">
        <f t="shared" si="200"/>
        <v>153 days</v>
      </c>
      <c r="G2382" t="s">
        <v>49</v>
      </c>
      <c r="H2382" t="s">
        <v>3822</v>
      </c>
      <c r="I2382" t="s">
        <v>3823</v>
      </c>
      <c r="J2382" t="s">
        <v>101</v>
      </c>
      <c r="K2382" t="s">
        <v>26</v>
      </c>
      <c r="L2382" t="s">
        <v>5420</v>
      </c>
      <c r="M2382" t="s">
        <v>42</v>
      </c>
      <c r="N2382">
        <v>91360</v>
      </c>
      <c r="O2382" t="s">
        <v>43</v>
      </c>
      <c r="P2382" t="s">
        <v>5059</v>
      </c>
      <c r="Q2382" t="s">
        <v>45</v>
      </c>
      <c r="R2382" t="s">
        <v>89</v>
      </c>
      <c r="S2382" t="s">
        <v>5060</v>
      </c>
      <c r="T2382" s="9">
        <v>32.75</v>
      </c>
      <c r="U2382">
        <v>5</v>
      </c>
      <c r="V2382" s="2">
        <v>0</v>
      </c>
      <c r="W2382" s="6">
        <v>15.07</v>
      </c>
      <c r="X2382" s="14">
        <f>AA2382-W2382</f>
        <v>148.68</v>
      </c>
      <c r="Y2382" s="6">
        <f>T2382*U2382</f>
        <v>163.75</v>
      </c>
      <c r="Z2382" s="6">
        <f>Y2382*V2382</f>
        <v>0</v>
      </c>
      <c r="AA2382" s="6">
        <f t="shared" si="201"/>
        <v>163.75</v>
      </c>
    </row>
    <row r="2383" spans="2:27" x14ac:dyDescent="0.3">
      <c r="B2383">
        <v>2380</v>
      </c>
      <c r="C2383" t="s">
        <v>5421</v>
      </c>
      <c r="D2383" s="1">
        <v>42526</v>
      </c>
      <c r="E2383" s="1">
        <v>42648</v>
      </c>
      <c r="F2383" s="9" t="str">
        <f t="shared" si="200"/>
        <v>122 days</v>
      </c>
      <c r="G2383" t="s">
        <v>49</v>
      </c>
      <c r="H2383" t="s">
        <v>4535</v>
      </c>
      <c r="I2383" t="s">
        <v>4536</v>
      </c>
      <c r="J2383" t="s">
        <v>101</v>
      </c>
      <c r="K2383" t="s">
        <v>26</v>
      </c>
      <c r="L2383" t="s">
        <v>2633</v>
      </c>
      <c r="M2383" t="s">
        <v>497</v>
      </c>
      <c r="N2383">
        <v>44052</v>
      </c>
      <c r="O2383" t="s">
        <v>147</v>
      </c>
      <c r="P2383" t="s">
        <v>1884</v>
      </c>
      <c r="Q2383" t="s">
        <v>45</v>
      </c>
      <c r="R2383" t="s">
        <v>268</v>
      </c>
      <c r="S2383" t="s">
        <v>1885</v>
      </c>
      <c r="T2383" s="9">
        <v>7.22</v>
      </c>
      <c r="U2383">
        <v>2</v>
      </c>
      <c r="V2383" s="2">
        <v>0.2</v>
      </c>
      <c r="W2383" s="6">
        <v>1.71</v>
      </c>
      <c r="X2383" s="14">
        <f>AA2383-W2383</f>
        <v>9.8419999999999987</v>
      </c>
      <c r="Y2383" s="6">
        <f>T2383*U2383</f>
        <v>14.44</v>
      </c>
      <c r="Z2383" s="6">
        <f>Y2383*V2383</f>
        <v>2.8879999999999999</v>
      </c>
      <c r="AA2383" s="6">
        <f t="shared" si="201"/>
        <v>11.552</v>
      </c>
    </row>
    <row r="2384" spans="2:27" x14ac:dyDescent="0.3">
      <c r="B2384">
        <v>2381</v>
      </c>
      <c r="C2384" t="s">
        <v>5421</v>
      </c>
      <c r="D2384" s="1">
        <v>42526</v>
      </c>
      <c r="E2384" s="1">
        <v>42648</v>
      </c>
      <c r="F2384" s="9" t="str">
        <f t="shared" si="200"/>
        <v>122 days</v>
      </c>
      <c r="G2384" t="s">
        <v>49</v>
      </c>
      <c r="H2384" t="s">
        <v>4535</v>
      </c>
      <c r="I2384" t="s">
        <v>4536</v>
      </c>
      <c r="J2384" t="s">
        <v>101</v>
      </c>
      <c r="K2384" t="s">
        <v>26</v>
      </c>
      <c r="L2384" t="s">
        <v>2633</v>
      </c>
      <c r="M2384" t="s">
        <v>497</v>
      </c>
      <c r="N2384">
        <v>44052</v>
      </c>
      <c r="O2384" t="s">
        <v>147</v>
      </c>
      <c r="P2384" t="s">
        <v>5422</v>
      </c>
      <c r="Q2384" t="s">
        <v>45</v>
      </c>
      <c r="R2384" t="s">
        <v>89</v>
      </c>
      <c r="S2384" t="s">
        <v>5423</v>
      </c>
      <c r="T2384" s="9">
        <v>49.57</v>
      </c>
      <c r="U2384">
        <v>2</v>
      </c>
      <c r="V2384" s="2">
        <v>0.2</v>
      </c>
      <c r="W2384" s="6">
        <v>15.49</v>
      </c>
      <c r="X2384" s="14">
        <f>AA2384-W2384</f>
        <v>63.821999999999996</v>
      </c>
      <c r="Y2384" s="6">
        <f>T2384*U2384</f>
        <v>99.14</v>
      </c>
      <c r="Z2384" s="6">
        <f>Y2384*V2384</f>
        <v>19.828000000000003</v>
      </c>
      <c r="AA2384" s="6">
        <f t="shared" si="201"/>
        <v>79.311999999999998</v>
      </c>
    </row>
    <row r="2385" spans="2:27" x14ac:dyDescent="0.3">
      <c r="B2385">
        <v>2382</v>
      </c>
      <c r="C2385" t="s">
        <v>5421</v>
      </c>
      <c r="D2385" s="1">
        <v>42526</v>
      </c>
      <c r="E2385" s="1">
        <v>42648</v>
      </c>
      <c r="F2385" s="9" t="str">
        <f t="shared" si="200"/>
        <v>122 days</v>
      </c>
      <c r="G2385" t="s">
        <v>49</v>
      </c>
      <c r="H2385" t="s">
        <v>4535</v>
      </c>
      <c r="I2385" t="s">
        <v>4536</v>
      </c>
      <c r="J2385" t="s">
        <v>101</v>
      </c>
      <c r="K2385" t="s">
        <v>26</v>
      </c>
      <c r="L2385" t="s">
        <v>2633</v>
      </c>
      <c r="M2385" t="s">
        <v>497</v>
      </c>
      <c r="N2385">
        <v>44052</v>
      </c>
      <c r="O2385" t="s">
        <v>147</v>
      </c>
      <c r="P2385" t="s">
        <v>169</v>
      </c>
      <c r="Q2385" t="s">
        <v>31</v>
      </c>
      <c r="R2385" t="s">
        <v>64</v>
      </c>
      <c r="S2385" t="s">
        <v>5424</v>
      </c>
      <c r="T2385" s="9">
        <v>54.71</v>
      </c>
      <c r="U2385">
        <v>7</v>
      </c>
      <c r="V2385" s="2">
        <v>0.2</v>
      </c>
      <c r="W2385" s="6">
        <v>11.63</v>
      </c>
      <c r="X2385" s="14">
        <f>AA2385-W2385</f>
        <v>294.74600000000004</v>
      </c>
      <c r="Y2385" s="6">
        <f>T2385*U2385</f>
        <v>382.97</v>
      </c>
      <c r="Z2385" s="6">
        <f>Y2385*V2385</f>
        <v>76.594000000000008</v>
      </c>
      <c r="AA2385" s="6">
        <f t="shared" si="201"/>
        <v>306.37600000000003</v>
      </c>
    </row>
    <row r="2386" spans="2:27" x14ac:dyDescent="0.3">
      <c r="B2386">
        <v>2383</v>
      </c>
      <c r="C2386" t="s">
        <v>5425</v>
      </c>
      <c r="D2386" s="1">
        <v>42819</v>
      </c>
      <c r="E2386" s="1">
        <v>42820</v>
      </c>
      <c r="F2386" s="9" t="str">
        <f t="shared" si="200"/>
        <v>1 days</v>
      </c>
      <c r="G2386" t="s">
        <v>187</v>
      </c>
      <c r="H2386" t="s">
        <v>5426</v>
      </c>
      <c r="I2386" t="s">
        <v>5427</v>
      </c>
      <c r="J2386" t="s">
        <v>25</v>
      </c>
      <c r="K2386" t="s">
        <v>26</v>
      </c>
      <c r="L2386" t="s">
        <v>3496</v>
      </c>
      <c r="M2386" t="s">
        <v>42</v>
      </c>
      <c r="N2386">
        <v>93727</v>
      </c>
      <c r="O2386" t="s">
        <v>43</v>
      </c>
      <c r="P2386" t="s">
        <v>5428</v>
      </c>
      <c r="Q2386" t="s">
        <v>45</v>
      </c>
      <c r="R2386" t="s">
        <v>77</v>
      </c>
      <c r="S2386" t="s">
        <v>5429</v>
      </c>
      <c r="T2386" s="9">
        <v>176.04</v>
      </c>
      <c r="U2386">
        <v>4</v>
      </c>
      <c r="V2386" s="2">
        <v>0</v>
      </c>
      <c r="W2386" s="6">
        <v>45.77</v>
      </c>
      <c r="X2386" s="14">
        <f>AA2386-W2386</f>
        <v>658.39</v>
      </c>
      <c r="Y2386" s="6">
        <f>T2386*U2386</f>
        <v>704.16</v>
      </c>
      <c r="Z2386" s="6">
        <f>Y2386*V2386</f>
        <v>0</v>
      </c>
      <c r="AA2386" s="6">
        <f t="shared" si="201"/>
        <v>704.16</v>
      </c>
    </row>
    <row r="2387" spans="2:27" x14ac:dyDescent="0.3">
      <c r="B2387">
        <v>2384</v>
      </c>
      <c r="C2387" t="s">
        <v>5425</v>
      </c>
      <c r="D2387" s="1">
        <v>42819</v>
      </c>
      <c r="E2387" s="1">
        <v>42820</v>
      </c>
      <c r="F2387" s="9" t="str">
        <f t="shared" si="200"/>
        <v>1 days</v>
      </c>
      <c r="G2387" t="s">
        <v>187</v>
      </c>
      <c r="H2387" t="s">
        <v>5426</v>
      </c>
      <c r="I2387" t="s">
        <v>5427</v>
      </c>
      <c r="J2387" t="s">
        <v>25</v>
      </c>
      <c r="K2387" t="s">
        <v>26</v>
      </c>
      <c r="L2387" t="s">
        <v>3496</v>
      </c>
      <c r="M2387" t="s">
        <v>42</v>
      </c>
      <c r="N2387">
        <v>93727</v>
      </c>
      <c r="O2387" t="s">
        <v>43</v>
      </c>
      <c r="P2387" t="s">
        <v>5430</v>
      </c>
      <c r="Q2387" t="s">
        <v>45</v>
      </c>
      <c r="R2387" t="s">
        <v>67</v>
      </c>
      <c r="S2387" t="s">
        <v>3042</v>
      </c>
      <c r="T2387" s="9">
        <v>16.02</v>
      </c>
      <c r="U2387">
        <v>9</v>
      </c>
      <c r="V2387" s="2">
        <v>0</v>
      </c>
      <c r="W2387" s="6">
        <v>4.49</v>
      </c>
      <c r="X2387" s="14">
        <f>AA2387-W2387</f>
        <v>139.69</v>
      </c>
      <c r="Y2387" s="6">
        <f>T2387*U2387</f>
        <v>144.18</v>
      </c>
      <c r="Z2387" s="6">
        <f>Y2387*V2387</f>
        <v>0</v>
      </c>
      <c r="AA2387" s="6">
        <f t="shared" si="201"/>
        <v>144.18</v>
      </c>
    </row>
    <row r="2388" spans="2:27" x14ac:dyDescent="0.3">
      <c r="B2388">
        <v>2385</v>
      </c>
      <c r="C2388" t="s">
        <v>5425</v>
      </c>
      <c r="D2388" s="1">
        <v>42819</v>
      </c>
      <c r="E2388" s="1">
        <v>42820</v>
      </c>
      <c r="F2388" s="9" t="str">
        <f t="shared" si="200"/>
        <v>1 days</v>
      </c>
      <c r="G2388" t="s">
        <v>187</v>
      </c>
      <c r="H2388" t="s">
        <v>5426</v>
      </c>
      <c r="I2388" t="s">
        <v>5427</v>
      </c>
      <c r="J2388" t="s">
        <v>25</v>
      </c>
      <c r="K2388" t="s">
        <v>26</v>
      </c>
      <c r="L2388" t="s">
        <v>3496</v>
      </c>
      <c r="M2388" t="s">
        <v>42</v>
      </c>
      <c r="N2388">
        <v>93727</v>
      </c>
      <c r="O2388" t="s">
        <v>43</v>
      </c>
      <c r="P2388" t="s">
        <v>3575</v>
      </c>
      <c r="Q2388" t="s">
        <v>45</v>
      </c>
      <c r="R2388" t="s">
        <v>74</v>
      </c>
      <c r="S2388" t="s">
        <v>3576</v>
      </c>
      <c r="T2388" s="9">
        <v>185.92</v>
      </c>
      <c r="U2388">
        <v>4</v>
      </c>
      <c r="V2388" s="2">
        <v>0.2</v>
      </c>
      <c r="W2388" s="6">
        <v>62.75</v>
      </c>
      <c r="X2388" s="14">
        <f>AA2388-W2388</f>
        <v>532.19399999999996</v>
      </c>
      <c r="Y2388" s="6">
        <f>T2388*U2388</f>
        <v>743.68</v>
      </c>
      <c r="Z2388" s="6">
        <f>Y2388*V2388</f>
        <v>148.73599999999999</v>
      </c>
      <c r="AA2388" s="6">
        <f t="shared" si="201"/>
        <v>594.94399999999996</v>
      </c>
    </row>
    <row r="2389" spans="2:27" x14ac:dyDescent="0.3">
      <c r="B2389">
        <v>2386</v>
      </c>
      <c r="C2389" t="s">
        <v>5425</v>
      </c>
      <c r="D2389" s="1">
        <v>42819</v>
      </c>
      <c r="E2389" s="1">
        <v>42820</v>
      </c>
      <c r="F2389" s="9" t="str">
        <f t="shared" si="200"/>
        <v>1 days</v>
      </c>
      <c r="G2389" t="s">
        <v>187</v>
      </c>
      <c r="H2389" t="s">
        <v>5426</v>
      </c>
      <c r="I2389" t="s">
        <v>5427</v>
      </c>
      <c r="J2389" t="s">
        <v>25</v>
      </c>
      <c r="K2389" t="s">
        <v>26</v>
      </c>
      <c r="L2389" t="s">
        <v>3496</v>
      </c>
      <c r="M2389" t="s">
        <v>42</v>
      </c>
      <c r="N2389">
        <v>93727</v>
      </c>
      <c r="O2389" t="s">
        <v>43</v>
      </c>
      <c r="P2389" t="s">
        <v>5431</v>
      </c>
      <c r="Q2389" t="s">
        <v>70</v>
      </c>
      <c r="R2389" t="s">
        <v>71</v>
      </c>
      <c r="S2389" t="s">
        <v>5432</v>
      </c>
      <c r="T2389" s="9">
        <v>211.17</v>
      </c>
      <c r="U2389">
        <v>4</v>
      </c>
      <c r="V2389" s="2">
        <v>0.2</v>
      </c>
      <c r="W2389" s="6">
        <v>15.84</v>
      </c>
      <c r="X2389" s="14">
        <f>AA2389-W2389</f>
        <v>659.90399999999988</v>
      </c>
      <c r="Y2389" s="6">
        <f>T2389*U2389</f>
        <v>844.68</v>
      </c>
      <c r="Z2389" s="6">
        <f>Y2389*V2389</f>
        <v>168.93600000000001</v>
      </c>
      <c r="AA2389" s="6">
        <f t="shared" si="201"/>
        <v>675.74399999999991</v>
      </c>
    </row>
    <row r="2390" spans="2:27" x14ac:dyDescent="0.3">
      <c r="B2390">
        <v>2387</v>
      </c>
      <c r="C2390" t="s">
        <v>5425</v>
      </c>
      <c r="D2390" s="1">
        <v>42819</v>
      </c>
      <c r="E2390" s="1">
        <v>42820</v>
      </c>
      <c r="F2390" s="9" t="str">
        <f t="shared" si="200"/>
        <v>1 days</v>
      </c>
      <c r="G2390" t="s">
        <v>187</v>
      </c>
      <c r="H2390" t="s">
        <v>5426</v>
      </c>
      <c r="I2390" t="s">
        <v>5427</v>
      </c>
      <c r="J2390" t="s">
        <v>25</v>
      </c>
      <c r="K2390" t="s">
        <v>26</v>
      </c>
      <c r="L2390" t="s">
        <v>3496</v>
      </c>
      <c r="M2390" t="s">
        <v>42</v>
      </c>
      <c r="N2390">
        <v>93727</v>
      </c>
      <c r="O2390" t="s">
        <v>43</v>
      </c>
      <c r="P2390" t="s">
        <v>5433</v>
      </c>
      <c r="Q2390" t="s">
        <v>70</v>
      </c>
      <c r="R2390" t="s">
        <v>1218</v>
      </c>
      <c r="S2390" t="s">
        <v>5434</v>
      </c>
      <c r="T2390" s="9">
        <v>479.98</v>
      </c>
      <c r="U2390">
        <v>2</v>
      </c>
      <c r="V2390" s="2">
        <v>0.2</v>
      </c>
      <c r="W2390" s="6">
        <v>60</v>
      </c>
      <c r="X2390" s="14">
        <f>AA2390-W2390</f>
        <v>707.96800000000007</v>
      </c>
      <c r="Y2390" s="6">
        <f>T2390*U2390</f>
        <v>959.96</v>
      </c>
      <c r="Z2390" s="6">
        <f>Y2390*V2390</f>
        <v>191.99200000000002</v>
      </c>
      <c r="AA2390" s="6">
        <f t="shared" si="201"/>
        <v>767.96800000000007</v>
      </c>
    </row>
    <row r="2391" spans="2:27" x14ac:dyDescent="0.3">
      <c r="B2391">
        <v>2388</v>
      </c>
      <c r="C2391" t="s">
        <v>5435</v>
      </c>
      <c r="D2391" s="1">
        <v>42350</v>
      </c>
      <c r="E2391" s="1">
        <v>42353</v>
      </c>
      <c r="F2391" s="9" t="str">
        <f t="shared" si="200"/>
        <v>3 days</v>
      </c>
      <c r="G2391" t="s">
        <v>187</v>
      </c>
      <c r="H2391" t="s">
        <v>5184</v>
      </c>
      <c r="I2391" t="s">
        <v>5185</v>
      </c>
      <c r="J2391" t="s">
        <v>25</v>
      </c>
      <c r="K2391" t="s">
        <v>26</v>
      </c>
      <c r="L2391" t="s">
        <v>949</v>
      </c>
      <c r="M2391" t="s">
        <v>42</v>
      </c>
      <c r="N2391">
        <v>92105</v>
      </c>
      <c r="O2391" t="s">
        <v>43</v>
      </c>
      <c r="P2391" t="s">
        <v>5436</v>
      </c>
      <c r="Q2391" t="s">
        <v>45</v>
      </c>
      <c r="R2391" t="s">
        <v>268</v>
      </c>
      <c r="S2391" t="s">
        <v>562</v>
      </c>
      <c r="T2391" s="9">
        <v>7.86</v>
      </c>
      <c r="U2391">
        <v>2</v>
      </c>
      <c r="V2391" s="2">
        <v>0</v>
      </c>
      <c r="W2391" s="6">
        <v>3.62</v>
      </c>
      <c r="X2391" s="14">
        <f>AA2391-W2391</f>
        <v>12.100000000000001</v>
      </c>
      <c r="Y2391" s="6">
        <f>T2391*U2391</f>
        <v>15.72</v>
      </c>
      <c r="Z2391" s="6">
        <f>Y2391*V2391</f>
        <v>0</v>
      </c>
      <c r="AA2391" s="6">
        <f t="shared" si="201"/>
        <v>15.72</v>
      </c>
    </row>
    <row r="2392" spans="2:27" x14ac:dyDescent="0.3">
      <c r="B2392">
        <v>2389</v>
      </c>
      <c r="C2392" t="s">
        <v>5435</v>
      </c>
      <c r="D2392" s="1">
        <v>42350</v>
      </c>
      <c r="E2392" s="1">
        <v>42353</v>
      </c>
      <c r="F2392" s="9" t="str">
        <f t="shared" si="200"/>
        <v>3 days</v>
      </c>
      <c r="G2392" t="s">
        <v>187</v>
      </c>
      <c r="H2392" t="s">
        <v>5184</v>
      </c>
      <c r="I2392" t="s">
        <v>5185</v>
      </c>
      <c r="J2392" t="s">
        <v>25</v>
      </c>
      <c r="K2392" t="s">
        <v>26</v>
      </c>
      <c r="L2392" t="s">
        <v>949</v>
      </c>
      <c r="M2392" t="s">
        <v>42</v>
      </c>
      <c r="N2392">
        <v>92105</v>
      </c>
      <c r="O2392" t="s">
        <v>43</v>
      </c>
      <c r="P2392" t="s">
        <v>5437</v>
      </c>
      <c r="Q2392" t="s">
        <v>45</v>
      </c>
      <c r="R2392" t="s">
        <v>74</v>
      </c>
      <c r="S2392" t="s">
        <v>5438</v>
      </c>
      <c r="T2392" s="9">
        <v>24.45</v>
      </c>
      <c r="U2392">
        <v>2</v>
      </c>
      <c r="V2392" s="2">
        <v>0.2</v>
      </c>
      <c r="W2392" s="6">
        <v>8.86</v>
      </c>
      <c r="X2392" s="14">
        <f>AA2392-W2392</f>
        <v>30.259999999999998</v>
      </c>
      <c r="Y2392" s="6">
        <f>T2392*U2392</f>
        <v>48.9</v>
      </c>
      <c r="Z2392" s="6">
        <f>Y2392*V2392</f>
        <v>9.7800000000000011</v>
      </c>
      <c r="AA2392" s="6">
        <f t="shared" si="201"/>
        <v>39.119999999999997</v>
      </c>
    </row>
    <row r="2393" spans="2:27" x14ac:dyDescent="0.3">
      <c r="B2393">
        <v>2390</v>
      </c>
      <c r="C2393" t="s">
        <v>5439</v>
      </c>
      <c r="D2393" s="1">
        <v>42167</v>
      </c>
      <c r="E2393" s="1">
        <v>42289</v>
      </c>
      <c r="F2393" s="9" t="str">
        <f t="shared" si="200"/>
        <v>122 days</v>
      </c>
      <c r="G2393" t="s">
        <v>49</v>
      </c>
      <c r="H2393" t="s">
        <v>5440</v>
      </c>
      <c r="I2393" t="s">
        <v>5441</v>
      </c>
      <c r="J2393" t="s">
        <v>25</v>
      </c>
      <c r="K2393" t="s">
        <v>26</v>
      </c>
      <c r="L2393" t="s">
        <v>265</v>
      </c>
      <c r="M2393" t="s">
        <v>266</v>
      </c>
      <c r="N2393">
        <v>10009</v>
      </c>
      <c r="O2393" t="s">
        <v>147</v>
      </c>
      <c r="P2393" t="s">
        <v>5442</v>
      </c>
      <c r="Q2393" t="s">
        <v>45</v>
      </c>
      <c r="R2393" t="s">
        <v>89</v>
      </c>
      <c r="S2393" t="s">
        <v>5443</v>
      </c>
      <c r="T2393" s="9">
        <v>6.48</v>
      </c>
      <c r="U2393">
        <v>1</v>
      </c>
      <c r="V2393" s="2">
        <v>0</v>
      </c>
      <c r="W2393" s="6">
        <v>3.11</v>
      </c>
      <c r="X2393" s="14">
        <f>AA2393-W2393</f>
        <v>3.3700000000000006</v>
      </c>
      <c r="Y2393" s="6">
        <f>T2393*U2393</f>
        <v>6.48</v>
      </c>
      <c r="Z2393" s="6">
        <f>Y2393*V2393</f>
        <v>0</v>
      </c>
      <c r="AA2393" s="6">
        <f t="shared" si="201"/>
        <v>6.48</v>
      </c>
    </row>
    <row r="2394" spans="2:27" x14ac:dyDescent="0.3">
      <c r="B2394">
        <v>2391</v>
      </c>
      <c r="C2394" t="s">
        <v>5439</v>
      </c>
      <c r="D2394" s="1">
        <v>42167</v>
      </c>
      <c r="E2394" s="1">
        <v>42289</v>
      </c>
      <c r="F2394" s="9" t="str">
        <f t="shared" si="200"/>
        <v>122 days</v>
      </c>
      <c r="G2394" t="s">
        <v>49</v>
      </c>
      <c r="H2394" t="s">
        <v>5440</v>
      </c>
      <c r="I2394" t="s">
        <v>5441</v>
      </c>
      <c r="J2394" t="s">
        <v>25</v>
      </c>
      <c r="K2394" t="s">
        <v>26</v>
      </c>
      <c r="L2394" t="s">
        <v>265</v>
      </c>
      <c r="M2394" t="s">
        <v>266</v>
      </c>
      <c r="N2394">
        <v>10009</v>
      </c>
      <c r="O2394" t="s">
        <v>147</v>
      </c>
      <c r="P2394" t="s">
        <v>5444</v>
      </c>
      <c r="Q2394" t="s">
        <v>45</v>
      </c>
      <c r="R2394" t="s">
        <v>89</v>
      </c>
      <c r="S2394" t="s">
        <v>5445</v>
      </c>
      <c r="T2394" s="9">
        <v>41.86</v>
      </c>
      <c r="U2394">
        <v>7</v>
      </c>
      <c r="V2394" s="2">
        <v>0</v>
      </c>
      <c r="W2394" s="6">
        <v>20.51</v>
      </c>
      <c r="X2394" s="14">
        <f>AA2394-W2394</f>
        <v>272.51</v>
      </c>
      <c r="Y2394" s="6">
        <f>T2394*U2394</f>
        <v>293.02</v>
      </c>
      <c r="Z2394" s="6">
        <f>Y2394*V2394</f>
        <v>0</v>
      </c>
      <c r="AA2394" s="6">
        <f t="shared" si="201"/>
        <v>293.02</v>
      </c>
    </row>
    <row r="2395" spans="2:27" x14ac:dyDescent="0.3">
      <c r="B2395">
        <v>2392</v>
      </c>
      <c r="C2395" t="s">
        <v>5439</v>
      </c>
      <c r="D2395" s="1">
        <v>42167</v>
      </c>
      <c r="E2395" s="1">
        <v>42289</v>
      </c>
      <c r="F2395" s="9" t="str">
        <f t="shared" si="200"/>
        <v>122 days</v>
      </c>
      <c r="G2395" t="s">
        <v>49</v>
      </c>
      <c r="H2395" t="s">
        <v>5440</v>
      </c>
      <c r="I2395" t="s">
        <v>5441</v>
      </c>
      <c r="J2395" t="s">
        <v>25</v>
      </c>
      <c r="K2395" t="s">
        <v>26</v>
      </c>
      <c r="L2395" t="s">
        <v>265</v>
      </c>
      <c r="M2395" t="s">
        <v>266</v>
      </c>
      <c r="N2395">
        <v>10009</v>
      </c>
      <c r="O2395" t="s">
        <v>147</v>
      </c>
      <c r="P2395" t="s">
        <v>5446</v>
      </c>
      <c r="Q2395" t="s">
        <v>70</v>
      </c>
      <c r="R2395" t="s">
        <v>160</v>
      </c>
      <c r="S2395" t="s">
        <v>5447</v>
      </c>
      <c r="T2395" s="9">
        <v>1619.91</v>
      </c>
      <c r="U2395">
        <v>9</v>
      </c>
      <c r="V2395" s="2">
        <v>0</v>
      </c>
      <c r="W2395" s="6">
        <v>97.19</v>
      </c>
      <c r="X2395" s="14">
        <f>AA2395-W2395</f>
        <v>14482</v>
      </c>
      <c r="Y2395" s="6">
        <f>T2395*U2395</f>
        <v>14579.19</v>
      </c>
      <c r="Z2395" s="6">
        <f>Y2395*V2395</f>
        <v>0</v>
      </c>
      <c r="AA2395" s="6">
        <f t="shared" si="201"/>
        <v>14579.19</v>
      </c>
    </row>
    <row r="2396" spans="2:27" x14ac:dyDescent="0.3">
      <c r="B2396">
        <v>2393</v>
      </c>
      <c r="C2396" t="s">
        <v>5439</v>
      </c>
      <c r="D2396" s="1">
        <v>42167</v>
      </c>
      <c r="E2396" s="1">
        <v>42289</v>
      </c>
      <c r="F2396" s="9" t="str">
        <f t="shared" si="200"/>
        <v>122 days</v>
      </c>
      <c r="G2396" t="s">
        <v>49</v>
      </c>
      <c r="H2396" t="s">
        <v>5440</v>
      </c>
      <c r="I2396" t="s">
        <v>5441</v>
      </c>
      <c r="J2396" t="s">
        <v>25</v>
      </c>
      <c r="K2396" t="s">
        <v>26</v>
      </c>
      <c r="L2396" t="s">
        <v>265</v>
      </c>
      <c r="M2396" t="s">
        <v>266</v>
      </c>
      <c r="N2396">
        <v>10009</v>
      </c>
      <c r="O2396" t="s">
        <v>147</v>
      </c>
      <c r="P2396" t="s">
        <v>4591</v>
      </c>
      <c r="Q2396" t="s">
        <v>31</v>
      </c>
      <c r="R2396" t="s">
        <v>64</v>
      </c>
      <c r="S2396" t="s">
        <v>4592</v>
      </c>
      <c r="T2396" s="9">
        <v>113.92</v>
      </c>
      <c r="U2396">
        <v>4</v>
      </c>
      <c r="V2396" s="2">
        <v>0</v>
      </c>
      <c r="W2396" s="6">
        <v>42.15</v>
      </c>
      <c r="X2396" s="14">
        <f>AA2396-W2396</f>
        <v>413.53000000000003</v>
      </c>
      <c r="Y2396" s="6">
        <f>T2396*U2396</f>
        <v>455.68</v>
      </c>
      <c r="Z2396" s="6">
        <f>Y2396*V2396</f>
        <v>0</v>
      </c>
      <c r="AA2396" s="6">
        <f t="shared" si="201"/>
        <v>455.68</v>
      </c>
    </row>
    <row r="2397" spans="2:27" x14ac:dyDescent="0.3">
      <c r="B2397">
        <v>2394</v>
      </c>
      <c r="C2397" t="s">
        <v>5448</v>
      </c>
      <c r="D2397" s="1">
        <v>42446</v>
      </c>
      <c r="E2397" s="1">
        <v>42452</v>
      </c>
      <c r="F2397" s="9" t="str">
        <f t="shared" si="200"/>
        <v>6 days</v>
      </c>
      <c r="G2397" t="s">
        <v>49</v>
      </c>
      <c r="H2397" t="s">
        <v>3266</v>
      </c>
      <c r="I2397" t="s">
        <v>3267</v>
      </c>
      <c r="J2397" t="s">
        <v>25</v>
      </c>
      <c r="K2397" t="s">
        <v>26</v>
      </c>
      <c r="L2397" t="s">
        <v>5449</v>
      </c>
      <c r="M2397" t="s">
        <v>1247</v>
      </c>
      <c r="N2397">
        <v>2148</v>
      </c>
      <c r="O2397" t="s">
        <v>147</v>
      </c>
      <c r="P2397" t="s">
        <v>1565</v>
      </c>
      <c r="Q2397" t="s">
        <v>45</v>
      </c>
      <c r="R2397" t="s">
        <v>67</v>
      </c>
      <c r="S2397" t="s">
        <v>1566</v>
      </c>
      <c r="T2397" s="9">
        <v>39.68</v>
      </c>
      <c r="U2397">
        <v>2</v>
      </c>
      <c r="V2397" s="2">
        <v>0</v>
      </c>
      <c r="W2397" s="6">
        <v>10.32</v>
      </c>
      <c r="X2397" s="14">
        <f>AA2397-W2397</f>
        <v>69.039999999999992</v>
      </c>
      <c r="Y2397" s="6">
        <f>T2397*U2397</f>
        <v>79.36</v>
      </c>
      <c r="Z2397" s="6">
        <f>Y2397*V2397</f>
        <v>0</v>
      </c>
      <c r="AA2397" s="6">
        <f t="shared" si="201"/>
        <v>79.36</v>
      </c>
    </row>
    <row r="2398" spans="2:27" x14ac:dyDescent="0.3">
      <c r="B2398">
        <v>2395</v>
      </c>
      <c r="C2398" t="s">
        <v>5450</v>
      </c>
      <c r="D2398" s="1">
        <v>42322</v>
      </c>
      <c r="E2398" s="1">
        <v>42327</v>
      </c>
      <c r="F2398" s="9" t="str">
        <f t="shared" si="200"/>
        <v>5 days</v>
      </c>
      <c r="G2398" t="s">
        <v>49</v>
      </c>
      <c r="H2398" t="s">
        <v>5295</v>
      </c>
      <c r="I2398" t="s">
        <v>5296</v>
      </c>
      <c r="J2398" t="s">
        <v>40</v>
      </c>
      <c r="K2398" t="s">
        <v>26</v>
      </c>
      <c r="L2398" t="s">
        <v>265</v>
      </c>
      <c r="M2398" t="s">
        <v>266</v>
      </c>
      <c r="N2398">
        <v>10035</v>
      </c>
      <c r="O2398" t="s">
        <v>147</v>
      </c>
      <c r="P2398" t="s">
        <v>4825</v>
      </c>
      <c r="Q2398" t="s">
        <v>70</v>
      </c>
      <c r="R2398" t="s">
        <v>160</v>
      </c>
      <c r="S2398" t="s">
        <v>4826</v>
      </c>
      <c r="T2398" s="9">
        <v>37.6</v>
      </c>
      <c r="U2398">
        <v>2</v>
      </c>
      <c r="V2398" s="2">
        <v>0</v>
      </c>
      <c r="W2398" s="6">
        <v>2.2599999999999998</v>
      </c>
      <c r="X2398" s="14">
        <f>AA2398-W2398</f>
        <v>72.94</v>
      </c>
      <c r="Y2398" s="6">
        <f>T2398*U2398</f>
        <v>75.2</v>
      </c>
      <c r="Z2398" s="6">
        <f>Y2398*V2398</f>
        <v>0</v>
      </c>
      <c r="AA2398" s="6">
        <f t="shared" si="201"/>
        <v>75.2</v>
      </c>
    </row>
    <row r="2399" spans="2:27" x14ac:dyDescent="0.3">
      <c r="B2399">
        <v>2396</v>
      </c>
      <c r="C2399" t="s">
        <v>5450</v>
      </c>
      <c r="D2399" s="1">
        <v>42322</v>
      </c>
      <c r="E2399" s="1">
        <v>42327</v>
      </c>
      <c r="F2399" s="9" t="str">
        <f t="shared" si="200"/>
        <v>5 days</v>
      </c>
      <c r="G2399" t="s">
        <v>49</v>
      </c>
      <c r="H2399" t="s">
        <v>5295</v>
      </c>
      <c r="I2399" t="s">
        <v>5296</v>
      </c>
      <c r="J2399" t="s">
        <v>40</v>
      </c>
      <c r="K2399" t="s">
        <v>26</v>
      </c>
      <c r="L2399" t="s">
        <v>265</v>
      </c>
      <c r="M2399" t="s">
        <v>266</v>
      </c>
      <c r="N2399">
        <v>10035</v>
      </c>
      <c r="O2399" t="s">
        <v>147</v>
      </c>
      <c r="P2399" t="s">
        <v>2088</v>
      </c>
      <c r="Q2399" t="s">
        <v>70</v>
      </c>
      <c r="R2399" t="s">
        <v>160</v>
      </c>
      <c r="S2399" t="s">
        <v>2089</v>
      </c>
      <c r="T2399" s="9">
        <v>59.9</v>
      </c>
      <c r="U2399">
        <v>2</v>
      </c>
      <c r="V2399" s="2">
        <v>0</v>
      </c>
      <c r="W2399" s="6">
        <v>23.96</v>
      </c>
      <c r="X2399" s="14">
        <f>AA2399-W2399</f>
        <v>95.84</v>
      </c>
      <c r="Y2399" s="6">
        <f>T2399*U2399</f>
        <v>119.8</v>
      </c>
      <c r="Z2399" s="6">
        <f>Y2399*V2399</f>
        <v>0</v>
      </c>
      <c r="AA2399" s="6">
        <f t="shared" si="201"/>
        <v>119.8</v>
      </c>
    </row>
    <row r="2400" spans="2:27" x14ac:dyDescent="0.3">
      <c r="B2400">
        <v>2397</v>
      </c>
      <c r="C2400" t="s">
        <v>5450</v>
      </c>
      <c r="D2400" s="1">
        <v>42322</v>
      </c>
      <c r="E2400" s="1">
        <v>42327</v>
      </c>
      <c r="F2400" s="9" t="str">
        <f t="shared" si="200"/>
        <v>5 days</v>
      </c>
      <c r="G2400" t="s">
        <v>49</v>
      </c>
      <c r="H2400" t="s">
        <v>5295</v>
      </c>
      <c r="I2400" t="s">
        <v>5296</v>
      </c>
      <c r="J2400" t="s">
        <v>40</v>
      </c>
      <c r="K2400" t="s">
        <v>26</v>
      </c>
      <c r="L2400" t="s">
        <v>265</v>
      </c>
      <c r="M2400" t="s">
        <v>266</v>
      </c>
      <c r="N2400">
        <v>10035</v>
      </c>
      <c r="O2400" t="s">
        <v>147</v>
      </c>
      <c r="P2400" t="s">
        <v>3754</v>
      </c>
      <c r="Q2400" t="s">
        <v>45</v>
      </c>
      <c r="R2400" t="s">
        <v>89</v>
      </c>
      <c r="S2400" t="s">
        <v>3755</v>
      </c>
      <c r="T2400" s="9">
        <v>37</v>
      </c>
      <c r="U2400">
        <v>5</v>
      </c>
      <c r="V2400" s="2">
        <v>0</v>
      </c>
      <c r="W2400" s="6">
        <v>16.649999999999999</v>
      </c>
      <c r="X2400" s="14">
        <f>AA2400-W2400</f>
        <v>168.35</v>
      </c>
      <c r="Y2400" s="6">
        <f>T2400*U2400</f>
        <v>185</v>
      </c>
      <c r="Z2400" s="6">
        <f>Y2400*V2400</f>
        <v>0</v>
      </c>
      <c r="AA2400" s="6">
        <f t="shared" si="201"/>
        <v>185</v>
      </c>
    </row>
    <row r="2401" spans="2:27" x14ac:dyDescent="0.3">
      <c r="B2401">
        <v>2398</v>
      </c>
      <c r="C2401" t="s">
        <v>5451</v>
      </c>
      <c r="D2401" s="1">
        <v>42961</v>
      </c>
      <c r="E2401" s="1">
        <v>42963</v>
      </c>
      <c r="F2401" s="9" t="str">
        <f t="shared" si="200"/>
        <v>2 days</v>
      </c>
      <c r="G2401" t="s">
        <v>22</v>
      </c>
      <c r="H2401" t="s">
        <v>3494</v>
      </c>
      <c r="I2401" t="s">
        <v>3495</v>
      </c>
      <c r="J2401" t="s">
        <v>25</v>
      </c>
      <c r="K2401" t="s">
        <v>26</v>
      </c>
      <c r="L2401" t="s">
        <v>126</v>
      </c>
      <c r="M2401" t="s">
        <v>42</v>
      </c>
      <c r="N2401">
        <v>94109</v>
      </c>
      <c r="O2401" t="s">
        <v>43</v>
      </c>
      <c r="P2401" t="s">
        <v>2924</v>
      </c>
      <c r="Q2401" t="s">
        <v>45</v>
      </c>
      <c r="R2401" t="s">
        <v>46</v>
      </c>
      <c r="S2401" t="s">
        <v>2925</v>
      </c>
      <c r="T2401" s="9">
        <v>5.76</v>
      </c>
      <c r="U2401">
        <v>2</v>
      </c>
      <c r="V2401" s="2">
        <v>0</v>
      </c>
      <c r="W2401" s="6">
        <v>2.82</v>
      </c>
      <c r="X2401" s="14">
        <f>AA2401-W2401</f>
        <v>8.6999999999999993</v>
      </c>
      <c r="Y2401" s="6">
        <f>T2401*U2401</f>
        <v>11.52</v>
      </c>
      <c r="Z2401" s="6">
        <f>Y2401*V2401</f>
        <v>0</v>
      </c>
      <c r="AA2401" s="6">
        <f t="shared" si="201"/>
        <v>11.52</v>
      </c>
    </row>
    <row r="2402" spans="2:27" x14ac:dyDescent="0.3">
      <c r="B2402">
        <v>2399</v>
      </c>
      <c r="C2402" t="s">
        <v>5451</v>
      </c>
      <c r="D2402" s="1">
        <v>42961</v>
      </c>
      <c r="E2402" s="1">
        <v>42963</v>
      </c>
      <c r="F2402" s="9" t="str">
        <f t="shared" si="200"/>
        <v>2 days</v>
      </c>
      <c r="G2402" t="s">
        <v>22</v>
      </c>
      <c r="H2402" t="s">
        <v>3494</v>
      </c>
      <c r="I2402" t="s">
        <v>3495</v>
      </c>
      <c r="J2402" t="s">
        <v>25</v>
      </c>
      <c r="K2402" t="s">
        <v>26</v>
      </c>
      <c r="L2402" t="s">
        <v>126</v>
      </c>
      <c r="M2402" t="s">
        <v>42</v>
      </c>
      <c r="N2402">
        <v>94109</v>
      </c>
      <c r="O2402" t="s">
        <v>43</v>
      </c>
      <c r="P2402" t="s">
        <v>138</v>
      </c>
      <c r="Q2402" t="s">
        <v>45</v>
      </c>
      <c r="R2402" t="s">
        <v>67</v>
      </c>
      <c r="S2402" t="s">
        <v>139</v>
      </c>
      <c r="T2402" s="9">
        <v>16.68</v>
      </c>
      <c r="U2402">
        <v>6</v>
      </c>
      <c r="V2402" s="2">
        <v>0</v>
      </c>
      <c r="W2402" s="6">
        <v>4.34</v>
      </c>
      <c r="X2402" s="14">
        <f>AA2402-W2402</f>
        <v>95.74</v>
      </c>
      <c r="Y2402" s="6">
        <f>T2402*U2402</f>
        <v>100.08</v>
      </c>
      <c r="Z2402" s="6">
        <f>Y2402*V2402</f>
        <v>0</v>
      </c>
      <c r="AA2402" s="6">
        <f t="shared" si="201"/>
        <v>100.08</v>
      </c>
    </row>
    <row r="2403" spans="2:27" x14ac:dyDescent="0.3">
      <c r="B2403">
        <v>2400</v>
      </c>
      <c r="C2403" t="s">
        <v>5452</v>
      </c>
      <c r="D2403" s="1">
        <v>42987</v>
      </c>
      <c r="E2403" s="1">
        <v>42993</v>
      </c>
      <c r="F2403" s="9" t="str">
        <f t="shared" si="200"/>
        <v>6 days</v>
      </c>
      <c r="G2403" t="s">
        <v>49</v>
      </c>
      <c r="H2403" t="s">
        <v>981</v>
      </c>
      <c r="I2403" t="s">
        <v>982</v>
      </c>
      <c r="J2403" t="s">
        <v>40</v>
      </c>
      <c r="K2403" t="s">
        <v>26</v>
      </c>
      <c r="L2403" t="s">
        <v>2584</v>
      </c>
      <c r="M2403" t="s">
        <v>382</v>
      </c>
      <c r="N2403">
        <v>29501</v>
      </c>
      <c r="O2403" t="s">
        <v>29</v>
      </c>
      <c r="P2403" t="s">
        <v>1693</v>
      </c>
      <c r="Q2403" t="s">
        <v>45</v>
      </c>
      <c r="R2403" t="s">
        <v>58</v>
      </c>
      <c r="S2403" t="s">
        <v>1694</v>
      </c>
      <c r="T2403" s="9">
        <v>628.80999999999995</v>
      </c>
      <c r="U2403">
        <v>7</v>
      </c>
      <c r="V2403" s="2">
        <v>0</v>
      </c>
      <c r="W2403" s="6">
        <v>12.58</v>
      </c>
      <c r="X2403" s="14">
        <f>AA2403-W2403</f>
        <v>4389.09</v>
      </c>
      <c r="Y2403" s="6">
        <f>T2403*U2403</f>
        <v>4401.67</v>
      </c>
      <c r="Z2403" s="6">
        <f>Y2403*V2403</f>
        <v>0</v>
      </c>
      <c r="AA2403" s="6">
        <f t="shared" si="201"/>
        <v>4401.67</v>
      </c>
    </row>
    <row r="2404" spans="2:27" x14ac:dyDescent="0.3">
      <c r="B2404">
        <v>2401</v>
      </c>
      <c r="C2404" t="s">
        <v>5452</v>
      </c>
      <c r="D2404" s="1">
        <v>42987</v>
      </c>
      <c r="E2404" s="1">
        <v>42993</v>
      </c>
      <c r="F2404" s="9" t="str">
        <f t="shared" si="200"/>
        <v>6 days</v>
      </c>
      <c r="G2404" t="s">
        <v>49</v>
      </c>
      <c r="H2404" t="s">
        <v>981</v>
      </c>
      <c r="I2404" t="s">
        <v>982</v>
      </c>
      <c r="J2404" t="s">
        <v>40</v>
      </c>
      <c r="K2404" t="s">
        <v>26</v>
      </c>
      <c r="L2404" t="s">
        <v>2584</v>
      </c>
      <c r="M2404" t="s">
        <v>382</v>
      </c>
      <c r="N2404">
        <v>29501</v>
      </c>
      <c r="O2404" t="s">
        <v>29</v>
      </c>
      <c r="P2404" t="s">
        <v>3986</v>
      </c>
      <c r="Q2404" t="s">
        <v>45</v>
      </c>
      <c r="R2404" t="s">
        <v>58</v>
      </c>
      <c r="S2404" t="s">
        <v>3987</v>
      </c>
      <c r="T2404" s="9">
        <v>56.45</v>
      </c>
      <c r="U2404">
        <v>5</v>
      </c>
      <c r="V2404" s="2">
        <v>0</v>
      </c>
      <c r="W2404" s="6">
        <v>14.68</v>
      </c>
      <c r="X2404" s="14">
        <f>AA2404-W2404</f>
        <v>267.57</v>
      </c>
      <c r="Y2404" s="6">
        <f>T2404*U2404</f>
        <v>282.25</v>
      </c>
      <c r="Z2404" s="6">
        <f>Y2404*V2404</f>
        <v>0</v>
      </c>
      <c r="AA2404" s="6">
        <f t="shared" si="201"/>
        <v>282.25</v>
      </c>
    </row>
    <row r="2405" spans="2:27" x14ac:dyDescent="0.3">
      <c r="B2405">
        <v>2402</v>
      </c>
      <c r="C2405" t="s">
        <v>5453</v>
      </c>
      <c r="D2405" s="1">
        <v>42739</v>
      </c>
      <c r="E2405" s="1">
        <v>42829</v>
      </c>
      <c r="F2405" s="9" t="str">
        <f t="shared" si="200"/>
        <v>90 days</v>
      </c>
      <c r="G2405" t="s">
        <v>22</v>
      </c>
      <c r="H2405" t="s">
        <v>4716</v>
      </c>
      <c r="I2405" t="s">
        <v>4717</v>
      </c>
      <c r="J2405" t="s">
        <v>25</v>
      </c>
      <c r="K2405" t="s">
        <v>26</v>
      </c>
      <c r="L2405" t="s">
        <v>317</v>
      </c>
      <c r="M2405" t="s">
        <v>596</v>
      </c>
      <c r="N2405">
        <v>65807</v>
      </c>
      <c r="O2405" t="s">
        <v>104</v>
      </c>
      <c r="P2405" t="s">
        <v>3734</v>
      </c>
      <c r="Q2405" t="s">
        <v>45</v>
      </c>
      <c r="R2405" t="s">
        <v>58</v>
      </c>
      <c r="S2405" t="s">
        <v>3735</v>
      </c>
      <c r="T2405" s="9">
        <v>94.2</v>
      </c>
      <c r="U2405">
        <v>6</v>
      </c>
      <c r="V2405" s="2">
        <v>0</v>
      </c>
      <c r="W2405" s="6">
        <v>23.55</v>
      </c>
      <c r="X2405" s="14">
        <f>AA2405-W2405</f>
        <v>541.65000000000009</v>
      </c>
      <c r="Y2405" s="6">
        <f>T2405*U2405</f>
        <v>565.20000000000005</v>
      </c>
      <c r="Z2405" s="6">
        <f>Y2405*V2405</f>
        <v>0</v>
      </c>
      <c r="AA2405" s="6">
        <f t="shared" si="201"/>
        <v>565.20000000000005</v>
      </c>
    </row>
    <row r="2406" spans="2:27" x14ac:dyDescent="0.3">
      <c r="B2406">
        <v>2403</v>
      </c>
      <c r="C2406" t="s">
        <v>5453</v>
      </c>
      <c r="D2406" s="1">
        <v>42739</v>
      </c>
      <c r="E2406" s="1">
        <v>42829</v>
      </c>
      <c r="F2406" s="9" t="str">
        <f t="shared" si="200"/>
        <v>90 days</v>
      </c>
      <c r="G2406" t="s">
        <v>22</v>
      </c>
      <c r="H2406" t="s">
        <v>4716</v>
      </c>
      <c r="I2406" t="s">
        <v>4717</v>
      </c>
      <c r="J2406" t="s">
        <v>25</v>
      </c>
      <c r="K2406" t="s">
        <v>26</v>
      </c>
      <c r="L2406" t="s">
        <v>317</v>
      </c>
      <c r="M2406" t="s">
        <v>596</v>
      </c>
      <c r="N2406">
        <v>65807</v>
      </c>
      <c r="O2406" t="s">
        <v>104</v>
      </c>
      <c r="P2406" t="s">
        <v>669</v>
      </c>
      <c r="Q2406" t="s">
        <v>45</v>
      </c>
      <c r="R2406" t="s">
        <v>172</v>
      </c>
      <c r="S2406" t="s">
        <v>670</v>
      </c>
      <c r="T2406" s="9">
        <v>28.4</v>
      </c>
      <c r="U2406">
        <v>5</v>
      </c>
      <c r="V2406" s="2">
        <v>0</v>
      </c>
      <c r="W2406" s="6">
        <v>13.35</v>
      </c>
      <c r="X2406" s="14">
        <f>AA2406-W2406</f>
        <v>128.65</v>
      </c>
      <c r="Y2406" s="6">
        <f>T2406*U2406</f>
        <v>142</v>
      </c>
      <c r="Z2406" s="6">
        <f>Y2406*V2406</f>
        <v>0</v>
      </c>
      <c r="AA2406" s="6">
        <f t="shared" si="201"/>
        <v>142</v>
      </c>
    </row>
    <row r="2407" spans="2:27" x14ac:dyDescent="0.3">
      <c r="B2407">
        <v>2404</v>
      </c>
      <c r="C2407" t="s">
        <v>5454</v>
      </c>
      <c r="D2407" s="1">
        <v>42640</v>
      </c>
      <c r="E2407" s="1">
        <v>42439</v>
      </c>
      <c r="F2407" s="23" t="s">
        <v>10956</v>
      </c>
      <c r="G2407" t="s">
        <v>49</v>
      </c>
      <c r="H2407" t="s">
        <v>3752</v>
      </c>
      <c r="I2407" t="s">
        <v>3753</v>
      </c>
      <c r="J2407" t="s">
        <v>40</v>
      </c>
      <c r="K2407" t="s">
        <v>26</v>
      </c>
      <c r="L2407" t="s">
        <v>1685</v>
      </c>
      <c r="M2407" t="s">
        <v>103</v>
      </c>
      <c r="N2407">
        <v>77340</v>
      </c>
      <c r="O2407" t="s">
        <v>104</v>
      </c>
      <c r="P2407" t="s">
        <v>5455</v>
      </c>
      <c r="Q2407" t="s">
        <v>31</v>
      </c>
      <c r="R2407" t="s">
        <v>32</v>
      </c>
      <c r="S2407" t="s">
        <v>5456</v>
      </c>
      <c r="T2407" s="9">
        <v>956.66</v>
      </c>
      <c r="U2407">
        <v>7</v>
      </c>
      <c r="V2407" s="2">
        <v>0.32</v>
      </c>
      <c r="W2407" s="6">
        <v>-225.1</v>
      </c>
      <c r="X2407" s="14">
        <f>AA2407-W2407</f>
        <v>4778.8016000000007</v>
      </c>
      <c r="Y2407" s="6">
        <f>T2407*U2407</f>
        <v>6696.62</v>
      </c>
      <c r="Z2407" s="6">
        <f>Y2407*V2407</f>
        <v>2142.9184</v>
      </c>
      <c r="AA2407" s="6">
        <f t="shared" si="201"/>
        <v>4553.7016000000003</v>
      </c>
    </row>
    <row r="2408" spans="2:27" x14ac:dyDescent="0.3">
      <c r="B2408">
        <v>2405</v>
      </c>
      <c r="C2408" t="s">
        <v>5457</v>
      </c>
      <c r="D2408" s="1">
        <v>42926</v>
      </c>
      <c r="E2408" s="1">
        <v>43049</v>
      </c>
      <c r="F2408" s="9" t="str">
        <f t="shared" ref="F2408:F2415" si="202">DATEDIF(D2408,E2408,"d")&amp;" days"</f>
        <v>123 days</v>
      </c>
      <c r="G2408" t="s">
        <v>49</v>
      </c>
      <c r="H2408" t="s">
        <v>1800</v>
      </c>
      <c r="I2408" t="s">
        <v>1801</v>
      </c>
      <c r="J2408" t="s">
        <v>25</v>
      </c>
      <c r="K2408" t="s">
        <v>26</v>
      </c>
      <c r="L2408" t="s">
        <v>41</v>
      </c>
      <c r="M2408" t="s">
        <v>42</v>
      </c>
      <c r="N2408">
        <v>90045</v>
      </c>
      <c r="O2408" t="s">
        <v>43</v>
      </c>
      <c r="P2408" t="s">
        <v>2710</v>
      </c>
      <c r="Q2408" t="s">
        <v>70</v>
      </c>
      <c r="R2408" t="s">
        <v>160</v>
      </c>
      <c r="S2408" t="s">
        <v>2711</v>
      </c>
      <c r="T2408" s="9">
        <v>1115.9100000000001</v>
      </c>
      <c r="U2408">
        <v>9</v>
      </c>
      <c r="V2408" s="2">
        <v>0</v>
      </c>
      <c r="W2408" s="6">
        <v>200.86</v>
      </c>
      <c r="X2408" s="14">
        <f>AA2408-W2408</f>
        <v>9842.33</v>
      </c>
      <c r="Y2408" s="6">
        <f>T2408*U2408</f>
        <v>10043.19</v>
      </c>
      <c r="Z2408" s="6">
        <f>Y2408*V2408</f>
        <v>0</v>
      </c>
      <c r="AA2408" s="6">
        <f t="shared" si="201"/>
        <v>10043.19</v>
      </c>
    </row>
    <row r="2409" spans="2:27" x14ac:dyDescent="0.3">
      <c r="B2409">
        <v>2406</v>
      </c>
      <c r="C2409" t="s">
        <v>5457</v>
      </c>
      <c r="D2409" s="1">
        <v>42926</v>
      </c>
      <c r="E2409" s="1">
        <v>43049</v>
      </c>
      <c r="F2409" s="9" t="str">
        <f t="shared" si="202"/>
        <v>123 days</v>
      </c>
      <c r="G2409" t="s">
        <v>49</v>
      </c>
      <c r="H2409" t="s">
        <v>1800</v>
      </c>
      <c r="I2409" t="s">
        <v>1801</v>
      </c>
      <c r="J2409" t="s">
        <v>25</v>
      </c>
      <c r="K2409" t="s">
        <v>26</v>
      </c>
      <c r="L2409" t="s">
        <v>41</v>
      </c>
      <c r="M2409" t="s">
        <v>42</v>
      </c>
      <c r="N2409">
        <v>90045</v>
      </c>
      <c r="O2409" t="s">
        <v>43</v>
      </c>
      <c r="P2409" t="s">
        <v>1786</v>
      </c>
      <c r="Q2409" t="s">
        <v>70</v>
      </c>
      <c r="R2409" t="s">
        <v>71</v>
      </c>
      <c r="S2409" t="s">
        <v>1787</v>
      </c>
      <c r="T2409" s="9">
        <v>128.74</v>
      </c>
      <c r="U2409">
        <v>7</v>
      </c>
      <c r="V2409" s="2">
        <v>0.2</v>
      </c>
      <c r="W2409" s="6">
        <v>-28.97</v>
      </c>
      <c r="X2409" s="14">
        <f>AA2409-W2409</f>
        <v>749.9140000000001</v>
      </c>
      <c r="Y2409" s="6">
        <f>T2409*U2409</f>
        <v>901.18000000000006</v>
      </c>
      <c r="Z2409" s="6">
        <f>Y2409*V2409</f>
        <v>180.23600000000002</v>
      </c>
      <c r="AA2409" s="6">
        <f t="shared" si="201"/>
        <v>720.94400000000007</v>
      </c>
    </row>
    <row r="2410" spans="2:27" x14ac:dyDescent="0.3">
      <c r="B2410">
        <v>2407</v>
      </c>
      <c r="C2410" t="s">
        <v>5457</v>
      </c>
      <c r="D2410" s="1">
        <v>42926</v>
      </c>
      <c r="E2410" s="1">
        <v>43049</v>
      </c>
      <c r="F2410" s="9" t="str">
        <f t="shared" si="202"/>
        <v>123 days</v>
      </c>
      <c r="G2410" t="s">
        <v>49</v>
      </c>
      <c r="H2410" t="s">
        <v>1800</v>
      </c>
      <c r="I2410" t="s">
        <v>1801</v>
      </c>
      <c r="J2410" t="s">
        <v>25</v>
      </c>
      <c r="K2410" t="s">
        <v>26</v>
      </c>
      <c r="L2410" t="s">
        <v>41</v>
      </c>
      <c r="M2410" t="s">
        <v>42</v>
      </c>
      <c r="N2410">
        <v>90045</v>
      </c>
      <c r="O2410" t="s">
        <v>43</v>
      </c>
      <c r="P2410" t="s">
        <v>1236</v>
      </c>
      <c r="Q2410" t="s">
        <v>70</v>
      </c>
      <c r="R2410" t="s">
        <v>71</v>
      </c>
      <c r="S2410" t="s">
        <v>1237</v>
      </c>
      <c r="T2410" s="9">
        <v>79.92</v>
      </c>
      <c r="U2410">
        <v>10</v>
      </c>
      <c r="V2410" s="2">
        <v>0.2</v>
      </c>
      <c r="W2410" s="6">
        <v>26.97</v>
      </c>
      <c r="X2410" s="14">
        <f>AA2410-W2410</f>
        <v>612.39</v>
      </c>
      <c r="Y2410" s="6">
        <f>T2410*U2410</f>
        <v>799.2</v>
      </c>
      <c r="Z2410" s="6">
        <f>Y2410*V2410</f>
        <v>159.84000000000003</v>
      </c>
      <c r="AA2410" s="6">
        <f t="shared" si="201"/>
        <v>639.36</v>
      </c>
    </row>
    <row r="2411" spans="2:27" x14ac:dyDescent="0.3">
      <c r="B2411">
        <v>2408</v>
      </c>
      <c r="C2411" t="s">
        <v>5458</v>
      </c>
      <c r="D2411" s="1">
        <v>42755</v>
      </c>
      <c r="E2411" s="1">
        <v>42760</v>
      </c>
      <c r="F2411" s="9" t="str">
        <f t="shared" si="202"/>
        <v>5 days</v>
      </c>
      <c r="G2411" t="s">
        <v>49</v>
      </c>
      <c r="H2411" t="s">
        <v>5459</v>
      </c>
      <c r="I2411" t="s">
        <v>5460</v>
      </c>
      <c r="J2411" t="s">
        <v>25</v>
      </c>
      <c r="K2411" t="s">
        <v>26</v>
      </c>
      <c r="L2411" t="s">
        <v>126</v>
      </c>
      <c r="M2411" t="s">
        <v>42</v>
      </c>
      <c r="N2411">
        <v>94122</v>
      </c>
      <c r="O2411" t="s">
        <v>43</v>
      </c>
      <c r="P2411" t="s">
        <v>4648</v>
      </c>
      <c r="Q2411" t="s">
        <v>45</v>
      </c>
      <c r="R2411" t="s">
        <v>67</v>
      </c>
      <c r="S2411" t="s">
        <v>3042</v>
      </c>
      <c r="T2411" s="9">
        <v>24.2</v>
      </c>
      <c r="U2411">
        <v>5</v>
      </c>
      <c r="V2411" s="2">
        <v>0</v>
      </c>
      <c r="W2411" s="6">
        <v>7.99</v>
      </c>
      <c r="X2411" s="14">
        <f>AA2411-W2411</f>
        <v>113.01</v>
      </c>
      <c r="Y2411" s="6">
        <f>T2411*U2411</f>
        <v>121</v>
      </c>
      <c r="Z2411" s="6">
        <f>Y2411*V2411</f>
        <v>0</v>
      </c>
      <c r="AA2411" s="6">
        <f t="shared" si="201"/>
        <v>121</v>
      </c>
    </row>
    <row r="2412" spans="2:27" x14ac:dyDescent="0.3">
      <c r="B2412">
        <v>2409</v>
      </c>
      <c r="C2412" t="s">
        <v>5458</v>
      </c>
      <c r="D2412" s="1">
        <v>42755</v>
      </c>
      <c r="E2412" s="1">
        <v>42760</v>
      </c>
      <c r="F2412" s="9" t="str">
        <f t="shared" si="202"/>
        <v>5 days</v>
      </c>
      <c r="G2412" t="s">
        <v>49</v>
      </c>
      <c r="H2412" t="s">
        <v>5459</v>
      </c>
      <c r="I2412" t="s">
        <v>5460</v>
      </c>
      <c r="J2412" t="s">
        <v>25</v>
      </c>
      <c r="K2412" t="s">
        <v>26</v>
      </c>
      <c r="L2412" t="s">
        <v>126</v>
      </c>
      <c r="M2412" t="s">
        <v>42</v>
      </c>
      <c r="N2412">
        <v>94122</v>
      </c>
      <c r="O2412" t="s">
        <v>43</v>
      </c>
      <c r="P2412" t="s">
        <v>5461</v>
      </c>
      <c r="Q2412" t="s">
        <v>70</v>
      </c>
      <c r="R2412" t="s">
        <v>71</v>
      </c>
      <c r="S2412" t="s">
        <v>5462</v>
      </c>
      <c r="T2412" s="9">
        <v>359.98</v>
      </c>
      <c r="U2412">
        <v>3</v>
      </c>
      <c r="V2412" s="2">
        <v>0.2</v>
      </c>
      <c r="W2412" s="6">
        <v>130.49</v>
      </c>
      <c r="X2412" s="14">
        <f>AA2412-W2412</f>
        <v>733.46199999999999</v>
      </c>
      <c r="Y2412" s="6">
        <f>T2412*U2412</f>
        <v>1079.94</v>
      </c>
      <c r="Z2412" s="6">
        <f>Y2412*V2412</f>
        <v>215.98800000000003</v>
      </c>
      <c r="AA2412" s="6">
        <f t="shared" si="201"/>
        <v>863.952</v>
      </c>
    </row>
    <row r="2413" spans="2:27" x14ac:dyDescent="0.3">
      <c r="B2413">
        <v>2410</v>
      </c>
      <c r="C2413" t="s">
        <v>5463</v>
      </c>
      <c r="D2413" s="1">
        <v>42817</v>
      </c>
      <c r="E2413" s="1">
        <v>42819</v>
      </c>
      <c r="F2413" s="9" t="str">
        <f t="shared" si="202"/>
        <v>2 days</v>
      </c>
      <c r="G2413" t="s">
        <v>187</v>
      </c>
      <c r="H2413" t="s">
        <v>2795</v>
      </c>
      <c r="I2413" t="s">
        <v>2796</v>
      </c>
      <c r="J2413" t="s">
        <v>101</v>
      </c>
      <c r="K2413" t="s">
        <v>26</v>
      </c>
      <c r="L2413" t="s">
        <v>126</v>
      </c>
      <c r="M2413" t="s">
        <v>42</v>
      </c>
      <c r="N2413">
        <v>94122</v>
      </c>
      <c r="O2413" t="s">
        <v>43</v>
      </c>
      <c r="P2413" t="s">
        <v>4364</v>
      </c>
      <c r="Q2413" t="s">
        <v>31</v>
      </c>
      <c r="R2413" t="s">
        <v>64</v>
      </c>
      <c r="S2413" t="s">
        <v>4365</v>
      </c>
      <c r="T2413" s="9">
        <v>211.84</v>
      </c>
      <c r="U2413">
        <v>8</v>
      </c>
      <c r="V2413" s="2">
        <v>0</v>
      </c>
      <c r="W2413" s="6">
        <v>76.260000000000005</v>
      </c>
      <c r="X2413" s="14">
        <f>AA2413-W2413</f>
        <v>1618.46</v>
      </c>
      <c r="Y2413" s="6">
        <f>T2413*U2413</f>
        <v>1694.72</v>
      </c>
      <c r="Z2413" s="6">
        <f>Y2413*V2413</f>
        <v>0</v>
      </c>
      <c r="AA2413" s="6">
        <f t="shared" si="201"/>
        <v>1694.72</v>
      </c>
    </row>
    <row r="2414" spans="2:27" x14ac:dyDescent="0.3">
      <c r="B2414">
        <v>2411</v>
      </c>
      <c r="C2414" t="s">
        <v>5464</v>
      </c>
      <c r="D2414" s="1">
        <v>41647</v>
      </c>
      <c r="E2414" s="1">
        <v>41798</v>
      </c>
      <c r="F2414" s="9" t="str">
        <f t="shared" si="202"/>
        <v>151 days</v>
      </c>
      <c r="G2414" t="s">
        <v>49</v>
      </c>
      <c r="H2414" t="s">
        <v>2960</v>
      </c>
      <c r="I2414" t="s">
        <v>2961</v>
      </c>
      <c r="J2414" t="s">
        <v>101</v>
      </c>
      <c r="K2414" t="s">
        <v>26</v>
      </c>
      <c r="L2414" t="s">
        <v>145</v>
      </c>
      <c r="M2414" t="s">
        <v>146</v>
      </c>
      <c r="N2414">
        <v>19120</v>
      </c>
      <c r="O2414" t="s">
        <v>147</v>
      </c>
      <c r="P2414" t="s">
        <v>4195</v>
      </c>
      <c r="Q2414" t="s">
        <v>45</v>
      </c>
      <c r="R2414" t="s">
        <v>268</v>
      </c>
      <c r="S2414" t="s">
        <v>4196</v>
      </c>
      <c r="T2414" s="9">
        <v>5.68</v>
      </c>
      <c r="U2414">
        <v>2</v>
      </c>
      <c r="V2414" s="2">
        <v>0.2</v>
      </c>
      <c r="W2414" s="6">
        <v>1.92</v>
      </c>
      <c r="X2414" s="14">
        <f>AA2414-W2414</f>
        <v>7.1679999999999993</v>
      </c>
      <c r="Y2414" s="6">
        <f>T2414*U2414</f>
        <v>11.36</v>
      </c>
      <c r="Z2414" s="6">
        <f>Y2414*V2414</f>
        <v>2.2719999999999998</v>
      </c>
      <c r="AA2414" s="6">
        <f t="shared" si="201"/>
        <v>9.0879999999999992</v>
      </c>
    </row>
    <row r="2415" spans="2:27" x14ac:dyDescent="0.3">
      <c r="B2415">
        <v>2412</v>
      </c>
      <c r="C2415" t="s">
        <v>5465</v>
      </c>
      <c r="D2415" s="1">
        <v>42191</v>
      </c>
      <c r="E2415" s="1">
        <v>42253</v>
      </c>
      <c r="F2415" s="9" t="str">
        <f t="shared" si="202"/>
        <v>62 days</v>
      </c>
      <c r="G2415" t="s">
        <v>22</v>
      </c>
      <c r="H2415" t="s">
        <v>5466</v>
      </c>
      <c r="I2415" t="s">
        <v>5467</v>
      </c>
      <c r="J2415" t="s">
        <v>40</v>
      </c>
      <c r="K2415" t="s">
        <v>26</v>
      </c>
      <c r="L2415" t="s">
        <v>41</v>
      </c>
      <c r="M2415" t="s">
        <v>42</v>
      </c>
      <c r="N2415">
        <v>90036</v>
      </c>
      <c r="O2415" t="s">
        <v>43</v>
      </c>
      <c r="P2415" t="s">
        <v>2431</v>
      </c>
      <c r="Q2415" t="s">
        <v>45</v>
      </c>
      <c r="R2415" t="s">
        <v>74</v>
      </c>
      <c r="S2415" t="s">
        <v>2432</v>
      </c>
      <c r="T2415" s="9">
        <v>7.52</v>
      </c>
      <c r="U2415">
        <v>5</v>
      </c>
      <c r="V2415" s="2">
        <v>0.2</v>
      </c>
      <c r="W2415" s="6">
        <v>2.63</v>
      </c>
      <c r="X2415" s="14">
        <f>AA2415-W2415</f>
        <v>27.449999999999996</v>
      </c>
      <c r="Y2415" s="6">
        <f>T2415*U2415</f>
        <v>37.599999999999994</v>
      </c>
      <c r="Z2415" s="6">
        <f>Y2415*V2415</f>
        <v>7.52</v>
      </c>
      <c r="AA2415" s="6">
        <f t="shared" si="201"/>
        <v>30.079999999999995</v>
      </c>
    </row>
    <row r="2416" spans="2:27" x14ac:dyDescent="0.3">
      <c r="B2416">
        <v>2413</v>
      </c>
      <c r="C2416" t="s">
        <v>5468</v>
      </c>
      <c r="D2416" s="1">
        <v>41984</v>
      </c>
      <c r="E2416" s="1">
        <v>41959</v>
      </c>
      <c r="F2416" s="23" t="s">
        <v>10956</v>
      </c>
      <c r="G2416" t="s">
        <v>49</v>
      </c>
      <c r="H2416" t="s">
        <v>2902</v>
      </c>
      <c r="I2416" t="s">
        <v>2903</v>
      </c>
      <c r="J2416" t="s">
        <v>25</v>
      </c>
      <c r="K2416" t="s">
        <v>26</v>
      </c>
      <c r="L2416" t="s">
        <v>41</v>
      </c>
      <c r="M2416" t="s">
        <v>42</v>
      </c>
      <c r="N2416">
        <v>90045</v>
      </c>
      <c r="O2416" t="s">
        <v>43</v>
      </c>
      <c r="P2416" t="s">
        <v>1423</v>
      </c>
      <c r="Q2416" t="s">
        <v>45</v>
      </c>
      <c r="R2416" t="s">
        <v>89</v>
      </c>
      <c r="S2416" t="s">
        <v>1424</v>
      </c>
      <c r="T2416" s="9">
        <v>11.96</v>
      </c>
      <c r="U2416">
        <v>2</v>
      </c>
      <c r="V2416" s="2">
        <v>0</v>
      </c>
      <c r="W2416" s="6">
        <v>5.86</v>
      </c>
      <c r="X2416" s="14">
        <f>AA2416-W2416</f>
        <v>18.060000000000002</v>
      </c>
      <c r="Y2416" s="6">
        <f>T2416*U2416</f>
        <v>23.92</v>
      </c>
      <c r="Z2416" s="6">
        <f>Y2416*V2416</f>
        <v>0</v>
      </c>
      <c r="AA2416" s="6">
        <f t="shared" si="201"/>
        <v>23.92</v>
      </c>
    </row>
    <row r="2417" spans="2:27" x14ac:dyDescent="0.3">
      <c r="B2417">
        <v>2414</v>
      </c>
      <c r="C2417" t="s">
        <v>5468</v>
      </c>
      <c r="D2417" s="1">
        <v>41984</v>
      </c>
      <c r="E2417" s="1">
        <v>41959</v>
      </c>
      <c r="F2417" s="23" t="s">
        <v>10956</v>
      </c>
      <c r="G2417" t="s">
        <v>49</v>
      </c>
      <c r="H2417" t="s">
        <v>2902</v>
      </c>
      <c r="I2417" t="s">
        <v>2903</v>
      </c>
      <c r="J2417" t="s">
        <v>25</v>
      </c>
      <c r="K2417" t="s">
        <v>26</v>
      </c>
      <c r="L2417" t="s">
        <v>41</v>
      </c>
      <c r="M2417" t="s">
        <v>42</v>
      </c>
      <c r="N2417">
        <v>90045</v>
      </c>
      <c r="O2417" t="s">
        <v>43</v>
      </c>
      <c r="P2417" t="s">
        <v>2881</v>
      </c>
      <c r="Q2417" t="s">
        <v>31</v>
      </c>
      <c r="R2417" t="s">
        <v>55</v>
      </c>
      <c r="S2417" t="s">
        <v>2882</v>
      </c>
      <c r="T2417" s="9">
        <v>629.05999999999995</v>
      </c>
      <c r="U2417">
        <v>3</v>
      </c>
      <c r="V2417" s="2">
        <v>0.2</v>
      </c>
      <c r="W2417" s="6">
        <v>31.45</v>
      </c>
      <c r="X2417" s="14">
        <f>AA2417-W2417</f>
        <v>1478.2939999999999</v>
      </c>
      <c r="Y2417" s="6">
        <f>T2417*U2417</f>
        <v>1887.1799999999998</v>
      </c>
      <c r="Z2417" s="6">
        <f>Y2417*V2417</f>
        <v>377.43599999999998</v>
      </c>
      <c r="AA2417" s="6">
        <f t="shared" si="201"/>
        <v>1509.7439999999999</v>
      </c>
    </row>
    <row r="2418" spans="2:27" x14ac:dyDescent="0.3">
      <c r="B2418">
        <v>2415</v>
      </c>
      <c r="C2418" t="s">
        <v>5469</v>
      </c>
      <c r="D2418" s="1">
        <v>42733</v>
      </c>
      <c r="E2418" s="1">
        <v>42767</v>
      </c>
      <c r="F2418" s="9" t="str">
        <f t="shared" ref="F2418:F2419" si="203">DATEDIF(D2418,E2418,"d")&amp;" days"</f>
        <v>34 days</v>
      </c>
      <c r="G2418" t="s">
        <v>49</v>
      </c>
      <c r="H2418" t="s">
        <v>1557</v>
      </c>
      <c r="I2418" t="s">
        <v>1558</v>
      </c>
      <c r="J2418" t="s">
        <v>25</v>
      </c>
      <c r="K2418" t="s">
        <v>26</v>
      </c>
      <c r="L2418" t="s">
        <v>2553</v>
      </c>
      <c r="M2418" t="s">
        <v>113</v>
      </c>
      <c r="N2418">
        <v>53209</v>
      </c>
      <c r="O2418" t="s">
        <v>104</v>
      </c>
      <c r="P2418" t="s">
        <v>5403</v>
      </c>
      <c r="Q2418" t="s">
        <v>31</v>
      </c>
      <c r="R2418" t="s">
        <v>35</v>
      </c>
      <c r="S2418" t="s">
        <v>5404</v>
      </c>
      <c r="T2418" s="9">
        <v>754.45</v>
      </c>
      <c r="U2418">
        <v>5</v>
      </c>
      <c r="V2418" s="2">
        <v>0</v>
      </c>
      <c r="W2418" s="6">
        <v>60.36</v>
      </c>
      <c r="X2418" s="14">
        <f>AA2418-W2418</f>
        <v>3711.89</v>
      </c>
      <c r="Y2418" s="6">
        <f>T2418*U2418</f>
        <v>3772.25</v>
      </c>
      <c r="Z2418" s="6">
        <f>Y2418*V2418</f>
        <v>0</v>
      </c>
      <c r="AA2418" s="6">
        <f t="shared" si="201"/>
        <v>3772.25</v>
      </c>
    </row>
    <row r="2419" spans="2:27" x14ac:dyDescent="0.3">
      <c r="B2419">
        <v>2416</v>
      </c>
      <c r="C2419" t="s">
        <v>5470</v>
      </c>
      <c r="D2419" s="1">
        <v>42162</v>
      </c>
      <c r="E2419" s="1">
        <v>42315</v>
      </c>
      <c r="F2419" s="9" t="str">
        <f t="shared" si="203"/>
        <v>153 days</v>
      </c>
      <c r="G2419" t="s">
        <v>49</v>
      </c>
      <c r="H2419" t="s">
        <v>3798</v>
      </c>
      <c r="I2419" t="s">
        <v>3799</v>
      </c>
      <c r="J2419" t="s">
        <v>101</v>
      </c>
      <c r="K2419" t="s">
        <v>26</v>
      </c>
      <c r="L2419" t="s">
        <v>5471</v>
      </c>
      <c r="M2419" t="s">
        <v>1247</v>
      </c>
      <c r="N2419">
        <v>1040</v>
      </c>
      <c r="O2419" t="s">
        <v>147</v>
      </c>
      <c r="P2419" t="s">
        <v>1619</v>
      </c>
      <c r="Q2419" t="s">
        <v>31</v>
      </c>
      <c r="R2419" t="s">
        <v>32</v>
      </c>
      <c r="S2419" t="s">
        <v>1620</v>
      </c>
      <c r="T2419" s="9">
        <v>301.95999999999998</v>
      </c>
      <c r="U2419">
        <v>2</v>
      </c>
      <c r="V2419" s="2">
        <v>0</v>
      </c>
      <c r="W2419" s="6">
        <v>60.39</v>
      </c>
      <c r="X2419" s="14">
        <f>AA2419-W2419</f>
        <v>543.53</v>
      </c>
      <c r="Y2419" s="6">
        <f>T2419*U2419</f>
        <v>603.91999999999996</v>
      </c>
      <c r="Z2419" s="6">
        <f>Y2419*V2419</f>
        <v>0</v>
      </c>
      <c r="AA2419" s="6">
        <f t="shared" si="201"/>
        <v>603.91999999999996</v>
      </c>
    </row>
    <row r="2420" spans="2:27" x14ac:dyDescent="0.3">
      <c r="B2420">
        <v>2417</v>
      </c>
      <c r="C2420" t="s">
        <v>5472</v>
      </c>
      <c r="D2420" s="1">
        <v>43079</v>
      </c>
      <c r="E2420" s="1">
        <v>43026</v>
      </c>
      <c r="F2420" s="23" t="s">
        <v>10956</v>
      </c>
      <c r="G2420" t="s">
        <v>49</v>
      </c>
      <c r="H2420" t="s">
        <v>5473</v>
      </c>
      <c r="I2420" t="s">
        <v>5474</v>
      </c>
      <c r="J2420" t="s">
        <v>40</v>
      </c>
      <c r="K2420" t="s">
        <v>26</v>
      </c>
      <c r="L2420" t="s">
        <v>5475</v>
      </c>
      <c r="M2420" t="s">
        <v>668</v>
      </c>
      <c r="N2420">
        <v>87105</v>
      </c>
      <c r="O2420" t="s">
        <v>43</v>
      </c>
      <c r="P2420" t="s">
        <v>4820</v>
      </c>
      <c r="Q2420" t="s">
        <v>70</v>
      </c>
      <c r="R2420" t="s">
        <v>160</v>
      </c>
      <c r="S2420" t="s">
        <v>4821</v>
      </c>
      <c r="T2420" s="9">
        <v>595</v>
      </c>
      <c r="U2420">
        <v>5</v>
      </c>
      <c r="V2420" s="2">
        <v>0</v>
      </c>
      <c r="W2420" s="6">
        <v>95.2</v>
      </c>
      <c r="X2420" s="14">
        <f>AA2420-W2420</f>
        <v>2879.8</v>
      </c>
      <c r="Y2420" s="6">
        <f>T2420*U2420</f>
        <v>2975</v>
      </c>
      <c r="Z2420" s="6">
        <f>Y2420*V2420</f>
        <v>0</v>
      </c>
      <c r="AA2420" s="6">
        <f t="shared" si="201"/>
        <v>2975</v>
      </c>
    </row>
    <row r="2421" spans="2:27" x14ac:dyDescent="0.3">
      <c r="B2421">
        <v>2418</v>
      </c>
      <c r="C2421" t="s">
        <v>5472</v>
      </c>
      <c r="D2421" s="1">
        <v>43079</v>
      </c>
      <c r="E2421" s="1">
        <v>43026</v>
      </c>
      <c r="F2421" s="23" t="s">
        <v>10956</v>
      </c>
      <c r="G2421" t="s">
        <v>49</v>
      </c>
      <c r="H2421" t="s">
        <v>5473</v>
      </c>
      <c r="I2421" t="s">
        <v>5474</v>
      </c>
      <c r="J2421" t="s">
        <v>40</v>
      </c>
      <c r="K2421" t="s">
        <v>26</v>
      </c>
      <c r="L2421" t="s">
        <v>5475</v>
      </c>
      <c r="M2421" t="s">
        <v>668</v>
      </c>
      <c r="N2421">
        <v>87105</v>
      </c>
      <c r="O2421" t="s">
        <v>43</v>
      </c>
      <c r="P2421" t="s">
        <v>4809</v>
      </c>
      <c r="Q2421" t="s">
        <v>45</v>
      </c>
      <c r="R2421" t="s">
        <v>74</v>
      </c>
      <c r="S2421" t="s">
        <v>4810</v>
      </c>
      <c r="T2421" s="9">
        <v>79.87</v>
      </c>
      <c r="U2421">
        <v>3</v>
      </c>
      <c r="V2421" s="2">
        <v>0.2</v>
      </c>
      <c r="W2421" s="6">
        <v>29.95</v>
      </c>
      <c r="X2421" s="14">
        <f>AA2421-W2421</f>
        <v>161.73800000000003</v>
      </c>
      <c r="Y2421" s="6">
        <f>T2421*U2421</f>
        <v>239.61</v>
      </c>
      <c r="Z2421" s="6">
        <f>Y2421*V2421</f>
        <v>47.922000000000004</v>
      </c>
      <c r="AA2421" s="6">
        <f t="shared" si="201"/>
        <v>191.68800000000002</v>
      </c>
    </row>
    <row r="2422" spans="2:27" x14ac:dyDescent="0.3">
      <c r="B2422">
        <v>2419</v>
      </c>
      <c r="C2422" t="s">
        <v>5476</v>
      </c>
      <c r="D2422" s="1">
        <v>42511</v>
      </c>
      <c r="E2422" s="1">
        <v>42518</v>
      </c>
      <c r="F2422" s="9" t="str">
        <f t="shared" ref="F2422:F2430" si="204">DATEDIF(D2422,E2422,"d")&amp;" days"</f>
        <v>7 days</v>
      </c>
      <c r="G2422" t="s">
        <v>49</v>
      </c>
      <c r="H2422" t="s">
        <v>207</v>
      </c>
      <c r="I2422" t="s">
        <v>208</v>
      </c>
      <c r="J2422" t="s">
        <v>40</v>
      </c>
      <c r="K2422" t="s">
        <v>26</v>
      </c>
      <c r="L2422" t="s">
        <v>5477</v>
      </c>
      <c r="M2422" t="s">
        <v>1395</v>
      </c>
      <c r="N2422">
        <v>89431</v>
      </c>
      <c r="O2422" t="s">
        <v>43</v>
      </c>
      <c r="P2422" t="s">
        <v>5478</v>
      </c>
      <c r="Q2422" t="s">
        <v>70</v>
      </c>
      <c r="R2422" t="s">
        <v>683</v>
      </c>
      <c r="S2422" t="s">
        <v>5479</v>
      </c>
      <c r="T2422" s="9">
        <v>2396.4</v>
      </c>
      <c r="U2422">
        <v>10</v>
      </c>
      <c r="V2422" s="2">
        <v>0.2</v>
      </c>
      <c r="W2422" s="6">
        <v>179.73</v>
      </c>
      <c r="X2422" s="14">
        <f>AA2422-W2422</f>
        <v>18991.47</v>
      </c>
      <c r="Y2422" s="6">
        <f>T2422*U2422</f>
        <v>23964</v>
      </c>
      <c r="Z2422" s="6">
        <f>Y2422*V2422</f>
        <v>4792.8</v>
      </c>
      <c r="AA2422" s="6">
        <f t="shared" si="201"/>
        <v>19171.2</v>
      </c>
    </row>
    <row r="2423" spans="2:27" x14ac:dyDescent="0.3">
      <c r="B2423">
        <v>2420</v>
      </c>
      <c r="C2423" t="s">
        <v>5480</v>
      </c>
      <c r="D2423" s="1">
        <v>42989</v>
      </c>
      <c r="E2423" s="1">
        <v>43053</v>
      </c>
      <c r="F2423" s="9" t="str">
        <f t="shared" si="204"/>
        <v>64 days</v>
      </c>
      <c r="G2423" t="s">
        <v>49</v>
      </c>
      <c r="H2423" t="s">
        <v>4932</v>
      </c>
      <c r="I2423" t="s">
        <v>4933</v>
      </c>
      <c r="J2423" t="s">
        <v>40</v>
      </c>
      <c r="K2423" t="s">
        <v>26</v>
      </c>
      <c r="L2423" t="s">
        <v>5481</v>
      </c>
      <c r="M2423" t="s">
        <v>42</v>
      </c>
      <c r="N2423">
        <v>92236</v>
      </c>
      <c r="O2423" t="s">
        <v>43</v>
      </c>
      <c r="P2423" t="s">
        <v>3792</v>
      </c>
      <c r="Q2423" t="s">
        <v>45</v>
      </c>
      <c r="R2423" t="s">
        <v>58</v>
      </c>
      <c r="S2423" t="s">
        <v>3793</v>
      </c>
      <c r="T2423" s="9">
        <v>63.56</v>
      </c>
      <c r="U2423">
        <v>2</v>
      </c>
      <c r="V2423" s="2">
        <v>0</v>
      </c>
      <c r="W2423" s="6">
        <v>3.18</v>
      </c>
      <c r="X2423" s="14">
        <f>AA2423-W2423</f>
        <v>123.94</v>
      </c>
      <c r="Y2423" s="6">
        <f>T2423*U2423</f>
        <v>127.12</v>
      </c>
      <c r="Z2423" s="6">
        <f>Y2423*V2423</f>
        <v>0</v>
      </c>
      <c r="AA2423" s="6">
        <f t="shared" si="201"/>
        <v>127.12</v>
      </c>
    </row>
    <row r="2424" spans="2:27" x14ac:dyDescent="0.3">
      <c r="B2424">
        <v>2421</v>
      </c>
      <c r="C2424" t="s">
        <v>5480</v>
      </c>
      <c r="D2424" s="1">
        <v>42989</v>
      </c>
      <c r="E2424" s="1">
        <v>43053</v>
      </c>
      <c r="F2424" s="9" t="str">
        <f t="shared" si="204"/>
        <v>64 days</v>
      </c>
      <c r="G2424" t="s">
        <v>49</v>
      </c>
      <c r="H2424" t="s">
        <v>4932</v>
      </c>
      <c r="I2424" t="s">
        <v>4933</v>
      </c>
      <c r="J2424" t="s">
        <v>40</v>
      </c>
      <c r="K2424" t="s">
        <v>26</v>
      </c>
      <c r="L2424" t="s">
        <v>5481</v>
      </c>
      <c r="M2424" t="s">
        <v>42</v>
      </c>
      <c r="N2424">
        <v>92236</v>
      </c>
      <c r="O2424" t="s">
        <v>43</v>
      </c>
      <c r="P2424" t="s">
        <v>5482</v>
      </c>
      <c r="Q2424" t="s">
        <v>70</v>
      </c>
      <c r="R2424" t="s">
        <v>160</v>
      </c>
      <c r="S2424" t="s">
        <v>5483</v>
      </c>
      <c r="T2424" s="9">
        <v>99.99</v>
      </c>
      <c r="U2424">
        <v>1</v>
      </c>
      <c r="V2424" s="2">
        <v>0</v>
      </c>
      <c r="W2424" s="6">
        <v>44</v>
      </c>
      <c r="X2424" s="14">
        <f>AA2424-W2424</f>
        <v>55.989999999999995</v>
      </c>
      <c r="Y2424" s="6">
        <f>T2424*U2424</f>
        <v>99.99</v>
      </c>
      <c r="Z2424" s="6">
        <f>Y2424*V2424</f>
        <v>0</v>
      </c>
      <c r="AA2424" s="6">
        <f t="shared" si="201"/>
        <v>99.99</v>
      </c>
    </row>
    <row r="2425" spans="2:27" x14ac:dyDescent="0.3">
      <c r="B2425">
        <v>2422</v>
      </c>
      <c r="C2425" t="s">
        <v>5484</v>
      </c>
      <c r="D2425" s="1">
        <v>42478</v>
      </c>
      <c r="E2425" s="1">
        <v>42483</v>
      </c>
      <c r="F2425" s="9" t="str">
        <f t="shared" si="204"/>
        <v>5 days</v>
      </c>
      <c r="G2425" t="s">
        <v>49</v>
      </c>
      <c r="H2425" t="s">
        <v>5485</v>
      </c>
      <c r="I2425" t="s">
        <v>5486</v>
      </c>
      <c r="J2425" t="s">
        <v>101</v>
      </c>
      <c r="K2425" t="s">
        <v>26</v>
      </c>
      <c r="L2425" t="s">
        <v>5487</v>
      </c>
      <c r="M2425" t="s">
        <v>210</v>
      </c>
      <c r="N2425">
        <v>60126</v>
      </c>
      <c r="O2425" t="s">
        <v>104</v>
      </c>
      <c r="P2425" t="s">
        <v>378</v>
      </c>
      <c r="Q2425" t="s">
        <v>45</v>
      </c>
      <c r="R2425" t="s">
        <v>58</v>
      </c>
      <c r="S2425" t="s">
        <v>379</v>
      </c>
      <c r="T2425" s="9">
        <v>230.38</v>
      </c>
      <c r="U2425">
        <v>3</v>
      </c>
      <c r="V2425" s="2">
        <v>0.2</v>
      </c>
      <c r="W2425" s="6">
        <v>-48.95</v>
      </c>
      <c r="X2425" s="14">
        <f>AA2425-W2425</f>
        <v>601.86200000000008</v>
      </c>
      <c r="Y2425" s="6">
        <f>T2425*U2425</f>
        <v>691.14</v>
      </c>
      <c r="Z2425" s="6">
        <f>Y2425*V2425</f>
        <v>138.22800000000001</v>
      </c>
      <c r="AA2425" s="6">
        <f t="shared" si="201"/>
        <v>552.91200000000003</v>
      </c>
    </row>
    <row r="2426" spans="2:27" x14ac:dyDescent="0.3">
      <c r="B2426">
        <v>2423</v>
      </c>
      <c r="C2426" t="s">
        <v>5484</v>
      </c>
      <c r="D2426" s="1">
        <v>42478</v>
      </c>
      <c r="E2426" s="1">
        <v>42483</v>
      </c>
      <c r="F2426" s="9" t="str">
        <f t="shared" si="204"/>
        <v>5 days</v>
      </c>
      <c r="G2426" t="s">
        <v>49</v>
      </c>
      <c r="H2426" t="s">
        <v>5485</v>
      </c>
      <c r="I2426" t="s">
        <v>5486</v>
      </c>
      <c r="J2426" t="s">
        <v>101</v>
      </c>
      <c r="K2426" t="s">
        <v>26</v>
      </c>
      <c r="L2426" t="s">
        <v>5487</v>
      </c>
      <c r="M2426" t="s">
        <v>210</v>
      </c>
      <c r="N2426">
        <v>60126</v>
      </c>
      <c r="O2426" t="s">
        <v>104</v>
      </c>
      <c r="P2426" t="s">
        <v>2606</v>
      </c>
      <c r="Q2426" t="s">
        <v>45</v>
      </c>
      <c r="R2426" t="s">
        <v>89</v>
      </c>
      <c r="S2426" t="s">
        <v>2607</v>
      </c>
      <c r="T2426" s="9">
        <v>9.66</v>
      </c>
      <c r="U2426">
        <v>2</v>
      </c>
      <c r="V2426" s="2">
        <v>0.2</v>
      </c>
      <c r="W2426" s="6">
        <v>3.26</v>
      </c>
      <c r="X2426" s="14">
        <f>AA2426-W2426</f>
        <v>12.196</v>
      </c>
      <c r="Y2426" s="6">
        <f>T2426*U2426</f>
        <v>19.32</v>
      </c>
      <c r="Z2426" s="6">
        <f>Y2426*V2426</f>
        <v>3.8640000000000003</v>
      </c>
      <c r="AA2426" s="6">
        <f t="shared" si="201"/>
        <v>15.456</v>
      </c>
    </row>
    <row r="2427" spans="2:27" x14ac:dyDescent="0.3">
      <c r="B2427">
        <v>2424</v>
      </c>
      <c r="C2427" t="s">
        <v>5488</v>
      </c>
      <c r="D2427" s="1">
        <v>43094</v>
      </c>
      <c r="E2427" s="1">
        <v>43099</v>
      </c>
      <c r="F2427" s="9" t="str">
        <f t="shared" si="204"/>
        <v>5 days</v>
      </c>
      <c r="G2427" t="s">
        <v>49</v>
      </c>
      <c r="H2427" t="s">
        <v>5324</v>
      </c>
      <c r="I2427" t="s">
        <v>5325</v>
      </c>
      <c r="J2427" t="s">
        <v>25</v>
      </c>
      <c r="K2427" t="s">
        <v>26</v>
      </c>
      <c r="L2427" t="s">
        <v>747</v>
      </c>
      <c r="M2427" t="s">
        <v>497</v>
      </c>
      <c r="N2427">
        <v>45014</v>
      </c>
      <c r="O2427" t="s">
        <v>147</v>
      </c>
      <c r="P2427" t="s">
        <v>2821</v>
      </c>
      <c r="Q2427" t="s">
        <v>70</v>
      </c>
      <c r="R2427" t="s">
        <v>160</v>
      </c>
      <c r="S2427" t="s">
        <v>2822</v>
      </c>
      <c r="T2427" s="9">
        <v>158.93</v>
      </c>
      <c r="U2427">
        <v>7</v>
      </c>
      <c r="V2427" s="2">
        <v>0.2</v>
      </c>
      <c r="W2427" s="6">
        <v>41.72</v>
      </c>
      <c r="X2427" s="14">
        <f>AA2427-W2427</f>
        <v>848.28800000000001</v>
      </c>
      <c r="Y2427" s="6">
        <f>T2427*U2427</f>
        <v>1112.51</v>
      </c>
      <c r="Z2427" s="6">
        <f>Y2427*V2427</f>
        <v>222.50200000000001</v>
      </c>
      <c r="AA2427" s="6">
        <f t="shared" si="201"/>
        <v>890.00800000000004</v>
      </c>
    </row>
    <row r="2428" spans="2:27" x14ac:dyDescent="0.3">
      <c r="B2428">
        <v>2425</v>
      </c>
      <c r="C2428" t="s">
        <v>5488</v>
      </c>
      <c r="D2428" s="1">
        <v>43094</v>
      </c>
      <c r="E2428" s="1">
        <v>43099</v>
      </c>
      <c r="F2428" s="9" t="str">
        <f t="shared" si="204"/>
        <v>5 days</v>
      </c>
      <c r="G2428" t="s">
        <v>49</v>
      </c>
      <c r="H2428" t="s">
        <v>5324</v>
      </c>
      <c r="I2428" t="s">
        <v>5325</v>
      </c>
      <c r="J2428" t="s">
        <v>25</v>
      </c>
      <c r="K2428" t="s">
        <v>26</v>
      </c>
      <c r="L2428" t="s">
        <v>747</v>
      </c>
      <c r="M2428" t="s">
        <v>497</v>
      </c>
      <c r="N2428">
        <v>45014</v>
      </c>
      <c r="O2428" t="s">
        <v>147</v>
      </c>
      <c r="P2428" t="s">
        <v>5381</v>
      </c>
      <c r="Q2428" t="s">
        <v>45</v>
      </c>
      <c r="R2428" t="s">
        <v>74</v>
      </c>
      <c r="S2428" t="s">
        <v>5382</v>
      </c>
      <c r="T2428" s="9">
        <v>13.02</v>
      </c>
      <c r="U2428">
        <v>1</v>
      </c>
      <c r="V2428" s="2">
        <v>0.7</v>
      </c>
      <c r="W2428" s="6">
        <v>-10.42</v>
      </c>
      <c r="X2428" s="14">
        <f>AA2428-W2428</f>
        <v>14.326000000000001</v>
      </c>
      <c r="Y2428" s="6">
        <f>T2428*U2428</f>
        <v>13.02</v>
      </c>
      <c r="Z2428" s="6">
        <f>Y2428*V2428</f>
        <v>9.113999999999999</v>
      </c>
      <c r="AA2428" s="6">
        <f t="shared" si="201"/>
        <v>3.9060000000000006</v>
      </c>
    </row>
    <row r="2429" spans="2:27" x14ac:dyDescent="0.3">
      <c r="B2429">
        <v>2426</v>
      </c>
      <c r="C2429" t="s">
        <v>5488</v>
      </c>
      <c r="D2429" s="1">
        <v>43094</v>
      </c>
      <c r="E2429" s="1">
        <v>43099</v>
      </c>
      <c r="F2429" s="9" t="str">
        <f t="shared" si="204"/>
        <v>5 days</v>
      </c>
      <c r="G2429" t="s">
        <v>49</v>
      </c>
      <c r="H2429" t="s">
        <v>5324</v>
      </c>
      <c r="I2429" t="s">
        <v>5325</v>
      </c>
      <c r="J2429" t="s">
        <v>25</v>
      </c>
      <c r="K2429" t="s">
        <v>26</v>
      </c>
      <c r="L2429" t="s">
        <v>747</v>
      </c>
      <c r="M2429" t="s">
        <v>497</v>
      </c>
      <c r="N2429">
        <v>45014</v>
      </c>
      <c r="O2429" t="s">
        <v>147</v>
      </c>
      <c r="P2429" t="s">
        <v>5489</v>
      </c>
      <c r="Q2429" t="s">
        <v>31</v>
      </c>
      <c r="R2429" t="s">
        <v>55</v>
      </c>
      <c r="S2429" t="s">
        <v>5490</v>
      </c>
      <c r="T2429" s="9">
        <v>273.06</v>
      </c>
      <c r="U2429">
        <v>2</v>
      </c>
      <c r="V2429" s="2">
        <v>0.4</v>
      </c>
      <c r="W2429" s="6">
        <v>-104.67</v>
      </c>
      <c r="X2429" s="14">
        <f>AA2429-W2429</f>
        <v>432.34200000000004</v>
      </c>
      <c r="Y2429" s="6">
        <f>T2429*U2429</f>
        <v>546.12</v>
      </c>
      <c r="Z2429" s="6">
        <f>Y2429*V2429</f>
        <v>218.44800000000001</v>
      </c>
      <c r="AA2429" s="6">
        <f t="shared" si="201"/>
        <v>327.67200000000003</v>
      </c>
    </row>
    <row r="2430" spans="2:27" x14ac:dyDescent="0.3">
      <c r="B2430">
        <v>2427</v>
      </c>
      <c r="C2430" t="s">
        <v>5488</v>
      </c>
      <c r="D2430" s="1">
        <v>43094</v>
      </c>
      <c r="E2430" s="1">
        <v>43099</v>
      </c>
      <c r="F2430" s="9" t="str">
        <f t="shared" si="204"/>
        <v>5 days</v>
      </c>
      <c r="G2430" t="s">
        <v>49</v>
      </c>
      <c r="H2430" t="s">
        <v>5324</v>
      </c>
      <c r="I2430" t="s">
        <v>5325</v>
      </c>
      <c r="J2430" t="s">
        <v>25</v>
      </c>
      <c r="K2430" t="s">
        <v>26</v>
      </c>
      <c r="L2430" t="s">
        <v>747</v>
      </c>
      <c r="M2430" t="s">
        <v>497</v>
      </c>
      <c r="N2430">
        <v>45014</v>
      </c>
      <c r="O2430" t="s">
        <v>147</v>
      </c>
      <c r="P2430" t="s">
        <v>4945</v>
      </c>
      <c r="Q2430" t="s">
        <v>45</v>
      </c>
      <c r="R2430" t="s">
        <v>268</v>
      </c>
      <c r="S2430" t="s">
        <v>562</v>
      </c>
      <c r="T2430" s="9">
        <v>39.31</v>
      </c>
      <c r="U2430">
        <v>13</v>
      </c>
      <c r="V2430" s="2">
        <v>0.2</v>
      </c>
      <c r="W2430" s="6">
        <v>12.78</v>
      </c>
      <c r="X2430" s="14">
        <f>AA2430-W2430</f>
        <v>396.04400000000004</v>
      </c>
      <c r="Y2430" s="6">
        <f>T2430*U2430</f>
        <v>511.03000000000003</v>
      </c>
      <c r="Z2430" s="6">
        <f>Y2430*V2430</f>
        <v>102.20600000000002</v>
      </c>
      <c r="AA2430" s="6">
        <f t="shared" si="201"/>
        <v>408.82400000000001</v>
      </c>
    </row>
    <row r="2431" spans="2:27" x14ac:dyDescent="0.3">
      <c r="B2431">
        <v>2428</v>
      </c>
      <c r="C2431" t="s">
        <v>5491</v>
      </c>
      <c r="D2431" s="1">
        <v>42680</v>
      </c>
      <c r="E2431" s="1">
        <v>42538</v>
      </c>
      <c r="F2431" s="23" t="s">
        <v>10956</v>
      </c>
      <c r="G2431" t="s">
        <v>49</v>
      </c>
      <c r="H2431" t="s">
        <v>774</v>
      </c>
      <c r="I2431" t="s">
        <v>775</v>
      </c>
      <c r="J2431" t="s">
        <v>40</v>
      </c>
      <c r="K2431" t="s">
        <v>26</v>
      </c>
      <c r="L2431" t="s">
        <v>1129</v>
      </c>
      <c r="M2431" t="s">
        <v>103</v>
      </c>
      <c r="N2431">
        <v>76017</v>
      </c>
      <c r="O2431" t="s">
        <v>104</v>
      </c>
      <c r="P2431" t="s">
        <v>5492</v>
      </c>
      <c r="Q2431" t="s">
        <v>45</v>
      </c>
      <c r="R2431" t="s">
        <v>74</v>
      </c>
      <c r="S2431" t="s">
        <v>5493</v>
      </c>
      <c r="T2431" s="9">
        <v>1.34</v>
      </c>
      <c r="U2431">
        <v>4</v>
      </c>
      <c r="V2431" s="2">
        <v>0.8</v>
      </c>
      <c r="W2431" s="6">
        <v>-2.15</v>
      </c>
      <c r="X2431" s="14">
        <f>AA2431-W2431</f>
        <v>3.222</v>
      </c>
      <c r="Y2431" s="6">
        <f>T2431*U2431</f>
        <v>5.36</v>
      </c>
      <c r="Z2431" s="6">
        <f>Y2431*V2431</f>
        <v>4.2880000000000003</v>
      </c>
      <c r="AA2431" s="6">
        <f t="shared" si="201"/>
        <v>1.0720000000000001</v>
      </c>
    </row>
    <row r="2432" spans="2:27" x14ac:dyDescent="0.3">
      <c r="B2432">
        <v>2429</v>
      </c>
      <c r="C2432" t="s">
        <v>5491</v>
      </c>
      <c r="D2432" s="1">
        <v>42680</v>
      </c>
      <c r="E2432" s="1">
        <v>42538</v>
      </c>
      <c r="F2432" s="23" t="s">
        <v>10956</v>
      </c>
      <c r="G2432" t="s">
        <v>49</v>
      </c>
      <c r="H2432" t="s">
        <v>774</v>
      </c>
      <c r="I2432" t="s">
        <v>775</v>
      </c>
      <c r="J2432" t="s">
        <v>40</v>
      </c>
      <c r="K2432" t="s">
        <v>26</v>
      </c>
      <c r="L2432" t="s">
        <v>1129</v>
      </c>
      <c r="M2432" t="s">
        <v>103</v>
      </c>
      <c r="N2432">
        <v>76017</v>
      </c>
      <c r="O2432" t="s">
        <v>104</v>
      </c>
      <c r="P2432" t="s">
        <v>5494</v>
      </c>
      <c r="Q2432" t="s">
        <v>45</v>
      </c>
      <c r="R2432" t="s">
        <v>74</v>
      </c>
      <c r="S2432" t="s">
        <v>5495</v>
      </c>
      <c r="T2432" s="9">
        <v>8.27</v>
      </c>
      <c r="U2432">
        <v>4</v>
      </c>
      <c r="V2432" s="2">
        <v>0.8</v>
      </c>
      <c r="W2432" s="6">
        <v>-13.65</v>
      </c>
      <c r="X2432" s="14">
        <f>AA2432-W2432</f>
        <v>20.265999999999998</v>
      </c>
      <c r="Y2432" s="6">
        <f>T2432*U2432</f>
        <v>33.08</v>
      </c>
      <c r="Z2432" s="6">
        <f>Y2432*V2432</f>
        <v>26.463999999999999</v>
      </c>
      <c r="AA2432" s="6">
        <f t="shared" si="201"/>
        <v>6.6159999999999997</v>
      </c>
    </row>
    <row r="2433" spans="2:27" x14ac:dyDescent="0.3">
      <c r="B2433">
        <v>2430</v>
      </c>
      <c r="C2433" t="s">
        <v>5491</v>
      </c>
      <c r="D2433" s="1">
        <v>42680</v>
      </c>
      <c r="E2433" s="1">
        <v>42538</v>
      </c>
      <c r="F2433" s="23" t="s">
        <v>10956</v>
      </c>
      <c r="G2433" t="s">
        <v>49</v>
      </c>
      <c r="H2433" t="s">
        <v>774</v>
      </c>
      <c r="I2433" t="s">
        <v>775</v>
      </c>
      <c r="J2433" t="s">
        <v>40</v>
      </c>
      <c r="K2433" t="s">
        <v>26</v>
      </c>
      <c r="L2433" t="s">
        <v>1129</v>
      </c>
      <c r="M2433" t="s">
        <v>103</v>
      </c>
      <c r="N2433">
        <v>76017</v>
      </c>
      <c r="O2433" t="s">
        <v>104</v>
      </c>
      <c r="P2433" t="s">
        <v>4278</v>
      </c>
      <c r="Q2433" t="s">
        <v>31</v>
      </c>
      <c r="R2433" t="s">
        <v>64</v>
      </c>
      <c r="S2433" t="s">
        <v>4279</v>
      </c>
      <c r="T2433" s="9">
        <v>12.54</v>
      </c>
      <c r="U2433">
        <v>7</v>
      </c>
      <c r="V2433" s="2">
        <v>0.6</v>
      </c>
      <c r="W2433" s="6">
        <v>-9.09</v>
      </c>
      <c r="X2433" s="14">
        <f>AA2433-W2433</f>
        <v>44.201999999999998</v>
      </c>
      <c r="Y2433" s="6">
        <f>T2433*U2433</f>
        <v>87.78</v>
      </c>
      <c r="Z2433" s="6">
        <f>Y2433*V2433</f>
        <v>52.667999999999999</v>
      </c>
      <c r="AA2433" s="6">
        <f t="shared" si="201"/>
        <v>35.112000000000002</v>
      </c>
    </row>
    <row r="2434" spans="2:27" x14ac:dyDescent="0.3">
      <c r="B2434">
        <v>2431</v>
      </c>
      <c r="C2434" t="s">
        <v>5496</v>
      </c>
      <c r="D2434" s="1">
        <v>42868</v>
      </c>
      <c r="E2434" s="1">
        <v>42875</v>
      </c>
      <c r="F2434" s="9" t="str">
        <f t="shared" ref="F2434:F2435" si="205">DATEDIF(D2434,E2434,"d")&amp;" days"</f>
        <v>7 days</v>
      </c>
      <c r="G2434" t="s">
        <v>49</v>
      </c>
      <c r="H2434" t="s">
        <v>1512</v>
      </c>
      <c r="I2434" t="s">
        <v>1513</v>
      </c>
      <c r="J2434" t="s">
        <v>101</v>
      </c>
      <c r="K2434" t="s">
        <v>26</v>
      </c>
      <c r="L2434" t="s">
        <v>126</v>
      </c>
      <c r="M2434" t="s">
        <v>42</v>
      </c>
      <c r="N2434">
        <v>94110</v>
      </c>
      <c r="O2434" t="s">
        <v>43</v>
      </c>
      <c r="P2434" t="s">
        <v>44</v>
      </c>
      <c r="Q2434" t="s">
        <v>45</v>
      </c>
      <c r="R2434" t="s">
        <v>46</v>
      </c>
      <c r="S2434" t="s">
        <v>47</v>
      </c>
      <c r="T2434" s="9">
        <v>58.48</v>
      </c>
      <c r="U2434">
        <v>8</v>
      </c>
      <c r="V2434" s="2">
        <v>0</v>
      </c>
      <c r="W2434" s="6">
        <v>27.49</v>
      </c>
      <c r="X2434" s="14">
        <f>AA2434-W2434</f>
        <v>440.34999999999997</v>
      </c>
      <c r="Y2434" s="6">
        <f>T2434*U2434</f>
        <v>467.84</v>
      </c>
      <c r="Z2434" s="6">
        <f>Y2434*V2434</f>
        <v>0</v>
      </c>
      <c r="AA2434" s="6">
        <f t="shared" si="201"/>
        <v>467.84</v>
      </c>
    </row>
    <row r="2435" spans="2:27" x14ac:dyDescent="0.3">
      <c r="B2435">
        <v>2432</v>
      </c>
      <c r="C2435" t="s">
        <v>5497</v>
      </c>
      <c r="D2435" s="1">
        <v>43097</v>
      </c>
      <c r="E2435" s="1">
        <v>43132</v>
      </c>
      <c r="F2435" s="9" t="str">
        <f t="shared" si="205"/>
        <v>35 days</v>
      </c>
      <c r="G2435" t="s">
        <v>49</v>
      </c>
      <c r="H2435" t="s">
        <v>3752</v>
      </c>
      <c r="I2435" t="s">
        <v>3753</v>
      </c>
      <c r="J2435" t="s">
        <v>40</v>
      </c>
      <c r="K2435" t="s">
        <v>26</v>
      </c>
      <c r="L2435" t="s">
        <v>94</v>
      </c>
      <c r="M2435" t="s">
        <v>95</v>
      </c>
      <c r="N2435">
        <v>98103</v>
      </c>
      <c r="O2435" t="s">
        <v>43</v>
      </c>
      <c r="P2435" t="s">
        <v>1365</v>
      </c>
      <c r="Q2435" t="s">
        <v>31</v>
      </c>
      <c r="R2435" t="s">
        <v>64</v>
      </c>
      <c r="S2435" t="s">
        <v>1366</v>
      </c>
      <c r="T2435" s="9">
        <v>7.4</v>
      </c>
      <c r="U2435">
        <v>2</v>
      </c>
      <c r="V2435" s="2">
        <v>0</v>
      </c>
      <c r="W2435" s="6">
        <v>3.03</v>
      </c>
      <c r="X2435" s="14">
        <f>AA2435-W2435</f>
        <v>11.770000000000001</v>
      </c>
      <c r="Y2435" s="6">
        <f>T2435*U2435</f>
        <v>14.8</v>
      </c>
      <c r="Z2435" s="6">
        <f>Y2435*V2435</f>
        <v>0</v>
      </c>
      <c r="AA2435" s="6">
        <f t="shared" si="201"/>
        <v>14.8</v>
      </c>
    </row>
    <row r="2436" spans="2:27" x14ac:dyDescent="0.3">
      <c r="B2436">
        <v>2433</v>
      </c>
      <c r="C2436" t="s">
        <v>5498</v>
      </c>
      <c r="D2436" s="1">
        <v>41723</v>
      </c>
      <c r="E2436" s="1">
        <v>41643</v>
      </c>
      <c r="F2436" s="23" t="s">
        <v>10956</v>
      </c>
      <c r="G2436" t="s">
        <v>49</v>
      </c>
      <c r="H2436" t="s">
        <v>5499</v>
      </c>
      <c r="I2436" t="s">
        <v>5500</v>
      </c>
      <c r="J2436" t="s">
        <v>25</v>
      </c>
      <c r="K2436" t="s">
        <v>26</v>
      </c>
      <c r="L2436" t="s">
        <v>265</v>
      </c>
      <c r="M2436" t="s">
        <v>266</v>
      </c>
      <c r="N2436">
        <v>10009</v>
      </c>
      <c r="O2436" t="s">
        <v>147</v>
      </c>
      <c r="P2436" t="s">
        <v>5501</v>
      </c>
      <c r="Q2436" t="s">
        <v>31</v>
      </c>
      <c r="R2436" t="s">
        <v>35</v>
      </c>
      <c r="S2436" t="s">
        <v>5502</v>
      </c>
      <c r="T2436" s="9">
        <v>366.79</v>
      </c>
      <c r="U2436">
        <v>7</v>
      </c>
      <c r="V2436" s="2">
        <v>0.1</v>
      </c>
      <c r="W2436" s="6">
        <v>65.209999999999994</v>
      </c>
      <c r="X2436" s="14">
        <f>AA2436-W2436</f>
        <v>2245.567</v>
      </c>
      <c r="Y2436" s="6">
        <f>T2436*U2436</f>
        <v>2567.5300000000002</v>
      </c>
      <c r="Z2436" s="6">
        <f>Y2436*V2436</f>
        <v>256.75300000000004</v>
      </c>
      <c r="AA2436" s="6">
        <f t="shared" si="201"/>
        <v>2310.777</v>
      </c>
    </row>
    <row r="2437" spans="2:27" x14ac:dyDescent="0.3">
      <c r="B2437">
        <v>2434</v>
      </c>
      <c r="C2437" t="s">
        <v>5503</v>
      </c>
      <c r="D2437" s="1">
        <v>42883</v>
      </c>
      <c r="E2437" s="1">
        <v>42741</v>
      </c>
      <c r="F2437" s="23" t="s">
        <v>10956</v>
      </c>
      <c r="G2437" t="s">
        <v>49</v>
      </c>
      <c r="H2437" t="s">
        <v>860</v>
      </c>
      <c r="I2437" t="s">
        <v>861</v>
      </c>
      <c r="J2437" t="s">
        <v>25</v>
      </c>
      <c r="K2437" t="s">
        <v>26</v>
      </c>
      <c r="L2437" t="s">
        <v>183</v>
      </c>
      <c r="M2437" t="s">
        <v>103</v>
      </c>
      <c r="N2437">
        <v>77070</v>
      </c>
      <c r="O2437" t="s">
        <v>104</v>
      </c>
      <c r="P2437" t="s">
        <v>5082</v>
      </c>
      <c r="Q2437" t="s">
        <v>70</v>
      </c>
      <c r="R2437" t="s">
        <v>71</v>
      </c>
      <c r="S2437" t="s">
        <v>5083</v>
      </c>
      <c r="T2437" s="9">
        <v>54.37</v>
      </c>
      <c r="U2437">
        <v>4</v>
      </c>
      <c r="V2437" s="2">
        <v>0.2</v>
      </c>
      <c r="W2437" s="6">
        <v>4.08</v>
      </c>
      <c r="X2437" s="14">
        <f>AA2437-W2437</f>
        <v>169.90399999999997</v>
      </c>
      <c r="Y2437" s="6">
        <f>T2437*U2437</f>
        <v>217.48</v>
      </c>
      <c r="Z2437" s="6">
        <f>Y2437*V2437</f>
        <v>43.496000000000002</v>
      </c>
      <c r="AA2437" s="6">
        <f t="shared" ref="AA2437:AA2500" si="206">Y2437-Z2437</f>
        <v>173.98399999999998</v>
      </c>
    </row>
    <row r="2438" spans="2:27" x14ac:dyDescent="0.3">
      <c r="B2438">
        <v>2435</v>
      </c>
      <c r="C2438" t="s">
        <v>5504</v>
      </c>
      <c r="D2438" s="1">
        <v>42322</v>
      </c>
      <c r="E2438" s="1">
        <v>42325</v>
      </c>
      <c r="F2438" s="9" t="str">
        <f t="shared" ref="F2438:F2449" si="207">DATEDIF(D2438,E2438,"d")&amp;" days"</f>
        <v>3 days</v>
      </c>
      <c r="G2438" t="s">
        <v>187</v>
      </c>
      <c r="H2438" t="s">
        <v>5295</v>
      </c>
      <c r="I2438" t="s">
        <v>5296</v>
      </c>
      <c r="J2438" t="s">
        <v>40</v>
      </c>
      <c r="K2438" t="s">
        <v>26</v>
      </c>
      <c r="L2438" t="s">
        <v>317</v>
      </c>
      <c r="M2438" t="s">
        <v>318</v>
      </c>
      <c r="N2438">
        <v>22153</v>
      </c>
      <c r="O2438" t="s">
        <v>29</v>
      </c>
      <c r="P2438" t="s">
        <v>2427</v>
      </c>
      <c r="Q2438" t="s">
        <v>45</v>
      </c>
      <c r="R2438" t="s">
        <v>172</v>
      </c>
      <c r="S2438" t="s">
        <v>2428</v>
      </c>
      <c r="T2438" s="9">
        <v>33.96</v>
      </c>
      <c r="U2438">
        <v>2</v>
      </c>
      <c r="V2438" s="2">
        <v>0</v>
      </c>
      <c r="W2438" s="6">
        <v>16.98</v>
      </c>
      <c r="X2438" s="14">
        <f>AA2438-W2438</f>
        <v>50.94</v>
      </c>
      <c r="Y2438" s="6">
        <f>T2438*U2438</f>
        <v>67.92</v>
      </c>
      <c r="Z2438" s="6">
        <f>Y2438*V2438</f>
        <v>0</v>
      </c>
      <c r="AA2438" s="6">
        <f t="shared" si="206"/>
        <v>67.92</v>
      </c>
    </row>
    <row r="2439" spans="2:27" x14ac:dyDescent="0.3">
      <c r="B2439">
        <v>2436</v>
      </c>
      <c r="C2439" t="s">
        <v>5504</v>
      </c>
      <c r="D2439" s="1">
        <v>42322</v>
      </c>
      <c r="E2439" s="1">
        <v>42325</v>
      </c>
      <c r="F2439" s="9" t="str">
        <f t="shared" si="207"/>
        <v>3 days</v>
      </c>
      <c r="G2439" t="s">
        <v>187</v>
      </c>
      <c r="H2439" t="s">
        <v>5295</v>
      </c>
      <c r="I2439" t="s">
        <v>5296</v>
      </c>
      <c r="J2439" t="s">
        <v>40</v>
      </c>
      <c r="K2439" t="s">
        <v>26</v>
      </c>
      <c r="L2439" t="s">
        <v>317</v>
      </c>
      <c r="M2439" t="s">
        <v>318</v>
      </c>
      <c r="N2439">
        <v>22153</v>
      </c>
      <c r="O2439" t="s">
        <v>29</v>
      </c>
      <c r="P2439" t="s">
        <v>5505</v>
      </c>
      <c r="Q2439" t="s">
        <v>45</v>
      </c>
      <c r="R2439" t="s">
        <v>77</v>
      </c>
      <c r="S2439" t="s">
        <v>5506</v>
      </c>
      <c r="T2439" s="9">
        <v>826.11</v>
      </c>
      <c r="U2439">
        <v>3</v>
      </c>
      <c r="V2439" s="2">
        <v>0</v>
      </c>
      <c r="W2439" s="6">
        <v>322.18</v>
      </c>
      <c r="X2439" s="14">
        <f>AA2439-W2439</f>
        <v>2156.15</v>
      </c>
      <c r="Y2439" s="6">
        <f>T2439*U2439</f>
        <v>2478.33</v>
      </c>
      <c r="Z2439" s="6">
        <f>Y2439*V2439</f>
        <v>0</v>
      </c>
      <c r="AA2439" s="6">
        <f t="shared" si="206"/>
        <v>2478.33</v>
      </c>
    </row>
    <row r="2440" spans="2:27" x14ac:dyDescent="0.3">
      <c r="B2440">
        <v>2437</v>
      </c>
      <c r="C2440" t="s">
        <v>5507</v>
      </c>
      <c r="D2440" s="1">
        <v>42801</v>
      </c>
      <c r="E2440" s="1">
        <v>43015</v>
      </c>
      <c r="F2440" s="9" t="str">
        <f t="shared" si="207"/>
        <v>214 days</v>
      </c>
      <c r="G2440" t="s">
        <v>49</v>
      </c>
      <c r="H2440" t="s">
        <v>2056</v>
      </c>
      <c r="I2440" t="s">
        <v>2057</v>
      </c>
      <c r="J2440" t="s">
        <v>25</v>
      </c>
      <c r="K2440" t="s">
        <v>26</v>
      </c>
      <c r="L2440" t="s">
        <v>2857</v>
      </c>
      <c r="M2440" t="s">
        <v>668</v>
      </c>
      <c r="N2440">
        <v>87401</v>
      </c>
      <c r="O2440" t="s">
        <v>43</v>
      </c>
      <c r="P2440" t="s">
        <v>337</v>
      </c>
      <c r="Q2440" t="s">
        <v>31</v>
      </c>
      <c r="R2440" t="s">
        <v>64</v>
      </c>
      <c r="S2440" t="s">
        <v>338</v>
      </c>
      <c r="T2440" s="9">
        <v>545.85</v>
      </c>
      <c r="U2440">
        <v>9</v>
      </c>
      <c r="V2440" s="2">
        <v>0</v>
      </c>
      <c r="W2440" s="6">
        <v>114.63</v>
      </c>
      <c r="X2440" s="14">
        <f>AA2440-W2440</f>
        <v>4798.0200000000004</v>
      </c>
      <c r="Y2440" s="6">
        <f>T2440*U2440</f>
        <v>4912.6500000000005</v>
      </c>
      <c r="Z2440" s="6">
        <f>Y2440*V2440</f>
        <v>0</v>
      </c>
      <c r="AA2440" s="6">
        <f t="shared" si="206"/>
        <v>4912.6500000000005</v>
      </c>
    </row>
    <row r="2441" spans="2:27" x14ac:dyDescent="0.3">
      <c r="B2441">
        <v>2438</v>
      </c>
      <c r="C2441" t="s">
        <v>5508</v>
      </c>
      <c r="D2441" s="1">
        <v>41961</v>
      </c>
      <c r="E2441" s="1">
        <v>41963</v>
      </c>
      <c r="F2441" s="9" t="str">
        <f t="shared" si="207"/>
        <v>2 days</v>
      </c>
      <c r="G2441" t="s">
        <v>22</v>
      </c>
      <c r="H2441" t="s">
        <v>5509</v>
      </c>
      <c r="I2441" t="s">
        <v>5510</v>
      </c>
      <c r="J2441" t="s">
        <v>25</v>
      </c>
      <c r="K2441" t="s">
        <v>26</v>
      </c>
      <c r="L2441" t="s">
        <v>1477</v>
      </c>
      <c r="M2441" t="s">
        <v>456</v>
      </c>
      <c r="N2441">
        <v>80027</v>
      </c>
      <c r="O2441" t="s">
        <v>43</v>
      </c>
      <c r="P2441" t="s">
        <v>5511</v>
      </c>
      <c r="Q2441" t="s">
        <v>31</v>
      </c>
      <c r="R2441" t="s">
        <v>55</v>
      </c>
      <c r="S2441" t="s">
        <v>5512</v>
      </c>
      <c r="T2441" s="9">
        <v>145.97999999999999</v>
      </c>
      <c r="U2441">
        <v>2</v>
      </c>
      <c r="V2441" s="2">
        <v>0.5</v>
      </c>
      <c r="W2441" s="6">
        <v>-99.27</v>
      </c>
      <c r="X2441" s="14">
        <f>AA2441-W2441</f>
        <v>245.25</v>
      </c>
      <c r="Y2441" s="6">
        <f>T2441*U2441</f>
        <v>291.95999999999998</v>
      </c>
      <c r="Z2441" s="6">
        <f>Y2441*V2441</f>
        <v>145.97999999999999</v>
      </c>
      <c r="AA2441" s="6">
        <f t="shared" si="206"/>
        <v>145.97999999999999</v>
      </c>
    </row>
    <row r="2442" spans="2:27" x14ac:dyDescent="0.3">
      <c r="B2442">
        <v>2439</v>
      </c>
      <c r="C2442" t="s">
        <v>5508</v>
      </c>
      <c r="D2442" s="1">
        <v>41961</v>
      </c>
      <c r="E2442" s="1">
        <v>41963</v>
      </c>
      <c r="F2442" s="9" t="str">
        <f t="shared" si="207"/>
        <v>2 days</v>
      </c>
      <c r="G2442" t="s">
        <v>22</v>
      </c>
      <c r="H2442" t="s">
        <v>5509</v>
      </c>
      <c r="I2442" t="s">
        <v>5510</v>
      </c>
      <c r="J2442" t="s">
        <v>25</v>
      </c>
      <c r="K2442" t="s">
        <v>26</v>
      </c>
      <c r="L2442" t="s">
        <v>1477</v>
      </c>
      <c r="M2442" t="s">
        <v>456</v>
      </c>
      <c r="N2442">
        <v>80027</v>
      </c>
      <c r="O2442" t="s">
        <v>43</v>
      </c>
      <c r="P2442" t="s">
        <v>3366</v>
      </c>
      <c r="Q2442" t="s">
        <v>45</v>
      </c>
      <c r="R2442" t="s">
        <v>89</v>
      </c>
      <c r="S2442" t="s">
        <v>3367</v>
      </c>
      <c r="T2442" s="9">
        <v>35.81</v>
      </c>
      <c r="U2442">
        <v>4</v>
      </c>
      <c r="V2442" s="2">
        <v>0.2</v>
      </c>
      <c r="W2442" s="6">
        <v>12.53</v>
      </c>
      <c r="X2442" s="14">
        <f>AA2442-W2442</f>
        <v>102.06200000000001</v>
      </c>
      <c r="Y2442" s="6">
        <f>T2442*U2442</f>
        <v>143.24</v>
      </c>
      <c r="Z2442" s="6">
        <f>Y2442*V2442</f>
        <v>28.648000000000003</v>
      </c>
      <c r="AA2442" s="6">
        <f t="shared" si="206"/>
        <v>114.59200000000001</v>
      </c>
    </row>
    <row r="2443" spans="2:27" x14ac:dyDescent="0.3">
      <c r="B2443">
        <v>2440</v>
      </c>
      <c r="C2443" t="s">
        <v>5513</v>
      </c>
      <c r="D2443" s="1">
        <v>42933</v>
      </c>
      <c r="E2443" s="1">
        <v>42938</v>
      </c>
      <c r="F2443" s="9" t="str">
        <f t="shared" si="207"/>
        <v>5 days</v>
      </c>
      <c r="G2443" t="s">
        <v>49</v>
      </c>
      <c r="H2443" t="s">
        <v>4356</v>
      </c>
      <c r="I2443" t="s">
        <v>4357</v>
      </c>
      <c r="J2443" t="s">
        <v>25</v>
      </c>
      <c r="K2443" t="s">
        <v>26</v>
      </c>
      <c r="L2443" t="s">
        <v>901</v>
      </c>
      <c r="M2443" t="s">
        <v>53</v>
      </c>
      <c r="N2443">
        <v>33614</v>
      </c>
      <c r="O2443" t="s">
        <v>29</v>
      </c>
      <c r="P2443" t="s">
        <v>2452</v>
      </c>
      <c r="Q2443" t="s">
        <v>31</v>
      </c>
      <c r="R2443" t="s">
        <v>64</v>
      </c>
      <c r="S2443" t="s">
        <v>2453</v>
      </c>
      <c r="T2443" s="9">
        <v>7.9</v>
      </c>
      <c r="U2443">
        <v>2</v>
      </c>
      <c r="V2443" s="2">
        <v>0.2</v>
      </c>
      <c r="W2443" s="6">
        <v>2.17</v>
      </c>
      <c r="X2443" s="14">
        <f>AA2443-W2443</f>
        <v>10.47</v>
      </c>
      <c r="Y2443" s="6">
        <f>T2443*U2443</f>
        <v>15.8</v>
      </c>
      <c r="Z2443" s="6">
        <f>Y2443*V2443</f>
        <v>3.16</v>
      </c>
      <c r="AA2443" s="6">
        <f t="shared" si="206"/>
        <v>12.64</v>
      </c>
    </row>
    <row r="2444" spans="2:27" x14ac:dyDescent="0.3">
      <c r="B2444">
        <v>2441</v>
      </c>
      <c r="C2444" t="s">
        <v>5514</v>
      </c>
      <c r="D2444" s="1">
        <v>42512</v>
      </c>
      <c r="E2444" s="1">
        <v>42517</v>
      </c>
      <c r="F2444" s="9" t="str">
        <f t="shared" si="207"/>
        <v>5 days</v>
      </c>
      <c r="G2444" t="s">
        <v>49</v>
      </c>
      <c r="H2444" t="s">
        <v>5085</v>
      </c>
      <c r="I2444" t="s">
        <v>5086</v>
      </c>
      <c r="J2444" t="s">
        <v>25</v>
      </c>
      <c r="K2444" t="s">
        <v>26</v>
      </c>
      <c r="L2444" t="s">
        <v>5515</v>
      </c>
      <c r="M2444" t="s">
        <v>789</v>
      </c>
      <c r="N2444">
        <v>7055</v>
      </c>
      <c r="O2444" t="s">
        <v>147</v>
      </c>
      <c r="P2444" t="s">
        <v>1206</v>
      </c>
      <c r="Q2444" t="s">
        <v>70</v>
      </c>
      <c r="R2444" t="s">
        <v>71</v>
      </c>
      <c r="S2444" t="s">
        <v>1207</v>
      </c>
      <c r="T2444" s="9">
        <v>345</v>
      </c>
      <c r="U2444">
        <v>5</v>
      </c>
      <c r="V2444" s="2">
        <v>0</v>
      </c>
      <c r="W2444" s="6">
        <v>86.25</v>
      </c>
      <c r="X2444" s="14">
        <f>AA2444-W2444</f>
        <v>1638.75</v>
      </c>
      <c r="Y2444" s="6">
        <f>T2444*U2444</f>
        <v>1725</v>
      </c>
      <c r="Z2444" s="6">
        <f>Y2444*V2444</f>
        <v>0</v>
      </c>
      <c r="AA2444" s="6">
        <f t="shared" si="206"/>
        <v>1725</v>
      </c>
    </row>
    <row r="2445" spans="2:27" x14ac:dyDescent="0.3">
      <c r="B2445">
        <v>2442</v>
      </c>
      <c r="C2445" t="s">
        <v>5514</v>
      </c>
      <c r="D2445" s="1">
        <v>42512</v>
      </c>
      <c r="E2445" s="1">
        <v>42517</v>
      </c>
      <c r="F2445" s="9" t="str">
        <f t="shared" si="207"/>
        <v>5 days</v>
      </c>
      <c r="G2445" t="s">
        <v>49</v>
      </c>
      <c r="H2445" t="s">
        <v>5085</v>
      </c>
      <c r="I2445" t="s">
        <v>5086</v>
      </c>
      <c r="J2445" t="s">
        <v>25</v>
      </c>
      <c r="K2445" t="s">
        <v>26</v>
      </c>
      <c r="L2445" t="s">
        <v>5515</v>
      </c>
      <c r="M2445" t="s">
        <v>789</v>
      </c>
      <c r="N2445">
        <v>7055</v>
      </c>
      <c r="O2445" t="s">
        <v>147</v>
      </c>
      <c r="P2445" t="s">
        <v>884</v>
      </c>
      <c r="Q2445" t="s">
        <v>31</v>
      </c>
      <c r="R2445" t="s">
        <v>55</v>
      </c>
      <c r="S2445" t="s">
        <v>885</v>
      </c>
      <c r="T2445" s="9">
        <v>174.29</v>
      </c>
      <c r="U2445">
        <v>2</v>
      </c>
      <c r="V2445" s="2">
        <v>0.3</v>
      </c>
      <c r="W2445" s="6">
        <v>-19.920000000000002</v>
      </c>
      <c r="X2445" s="14">
        <f>AA2445-W2445</f>
        <v>263.92599999999999</v>
      </c>
      <c r="Y2445" s="6">
        <f>T2445*U2445</f>
        <v>348.58</v>
      </c>
      <c r="Z2445" s="6">
        <f>Y2445*V2445</f>
        <v>104.574</v>
      </c>
      <c r="AA2445" s="6">
        <f t="shared" si="206"/>
        <v>244.00599999999997</v>
      </c>
    </row>
    <row r="2446" spans="2:27" x14ac:dyDescent="0.3">
      <c r="B2446">
        <v>2443</v>
      </c>
      <c r="C2446" t="s">
        <v>5514</v>
      </c>
      <c r="D2446" s="1">
        <v>42512</v>
      </c>
      <c r="E2446" s="1">
        <v>42517</v>
      </c>
      <c r="F2446" s="9" t="str">
        <f t="shared" si="207"/>
        <v>5 days</v>
      </c>
      <c r="G2446" t="s">
        <v>49</v>
      </c>
      <c r="H2446" t="s">
        <v>5085</v>
      </c>
      <c r="I2446" t="s">
        <v>5086</v>
      </c>
      <c r="J2446" t="s">
        <v>25</v>
      </c>
      <c r="K2446" t="s">
        <v>26</v>
      </c>
      <c r="L2446" t="s">
        <v>5515</v>
      </c>
      <c r="M2446" t="s">
        <v>789</v>
      </c>
      <c r="N2446">
        <v>7055</v>
      </c>
      <c r="O2446" t="s">
        <v>147</v>
      </c>
      <c r="P2446" t="s">
        <v>817</v>
      </c>
      <c r="Q2446" t="s">
        <v>45</v>
      </c>
      <c r="R2446" t="s">
        <v>77</v>
      </c>
      <c r="S2446" t="s">
        <v>818</v>
      </c>
      <c r="T2446" s="9">
        <v>662.84</v>
      </c>
      <c r="U2446">
        <v>4</v>
      </c>
      <c r="V2446" s="2">
        <v>0</v>
      </c>
      <c r="W2446" s="6">
        <v>172.34</v>
      </c>
      <c r="X2446" s="14">
        <f>AA2446-W2446</f>
        <v>2479.02</v>
      </c>
      <c r="Y2446" s="6">
        <f>T2446*U2446</f>
        <v>2651.36</v>
      </c>
      <c r="Z2446" s="6">
        <f>Y2446*V2446</f>
        <v>0</v>
      </c>
      <c r="AA2446" s="6">
        <f t="shared" si="206"/>
        <v>2651.36</v>
      </c>
    </row>
    <row r="2447" spans="2:27" x14ac:dyDescent="0.3">
      <c r="B2447">
        <v>2444</v>
      </c>
      <c r="C2447" t="s">
        <v>5514</v>
      </c>
      <c r="D2447" s="1">
        <v>42512</v>
      </c>
      <c r="E2447" s="1">
        <v>42517</v>
      </c>
      <c r="F2447" s="9" t="str">
        <f t="shared" si="207"/>
        <v>5 days</v>
      </c>
      <c r="G2447" t="s">
        <v>49</v>
      </c>
      <c r="H2447" t="s">
        <v>5085</v>
      </c>
      <c r="I2447" t="s">
        <v>5086</v>
      </c>
      <c r="J2447" t="s">
        <v>25</v>
      </c>
      <c r="K2447" t="s">
        <v>26</v>
      </c>
      <c r="L2447" t="s">
        <v>5515</v>
      </c>
      <c r="M2447" t="s">
        <v>789</v>
      </c>
      <c r="N2447">
        <v>7055</v>
      </c>
      <c r="O2447" t="s">
        <v>147</v>
      </c>
      <c r="P2447" t="s">
        <v>1754</v>
      </c>
      <c r="Q2447" t="s">
        <v>70</v>
      </c>
      <c r="R2447" t="s">
        <v>160</v>
      </c>
      <c r="S2447" t="s">
        <v>1755</v>
      </c>
      <c r="T2447" s="9">
        <v>95.1</v>
      </c>
      <c r="U2447">
        <v>5</v>
      </c>
      <c r="V2447" s="2">
        <v>0</v>
      </c>
      <c r="W2447" s="6">
        <v>30.43</v>
      </c>
      <c r="X2447" s="14">
        <f>AA2447-W2447</f>
        <v>445.07</v>
      </c>
      <c r="Y2447" s="6">
        <f>T2447*U2447</f>
        <v>475.5</v>
      </c>
      <c r="Z2447" s="6">
        <f>Y2447*V2447</f>
        <v>0</v>
      </c>
      <c r="AA2447" s="6">
        <f t="shared" si="206"/>
        <v>475.5</v>
      </c>
    </row>
    <row r="2448" spans="2:27" x14ac:dyDescent="0.3">
      <c r="B2448">
        <v>2445</v>
      </c>
      <c r="C2448" t="s">
        <v>5514</v>
      </c>
      <c r="D2448" s="1">
        <v>42512</v>
      </c>
      <c r="E2448" s="1">
        <v>42517</v>
      </c>
      <c r="F2448" s="9" t="str">
        <f t="shared" si="207"/>
        <v>5 days</v>
      </c>
      <c r="G2448" t="s">
        <v>49</v>
      </c>
      <c r="H2448" t="s">
        <v>5085</v>
      </c>
      <c r="I2448" t="s">
        <v>5086</v>
      </c>
      <c r="J2448" t="s">
        <v>25</v>
      </c>
      <c r="K2448" t="s">
        <v>26</v>
      </c>
      <c r="L2448" t="s">
        <v>5515</v>
      </c>
      <c r="M2448" t="s">
        <v>789</v>
      </c>
      <c r="N2448">
        <v>7055</v>
      </c>
      <c r="O2448" t="s">
        <v>147</v>
      </c>
      <c r="P2448" t="s">
        <v>5516</v>
      </c>
      <c r="Q2448" t="s">
        <v>45</v>
      </c>
      <c r="R2448" t="s">
        <v>172</v>
      </c>
      <c r="S2448" t="s">
        <v>5517</v>
      </c>
      <c r="T2448" s="9">
        <v>26.88</v>
      </c>
      <c r="U2448">
        <v>6</v>
      </c>
      <c r="V2448" s="2">
        <v>0</v>
      </c>
      <c r="W2448" s="6">
        <v>12.9</v>
      </c>
      <c r="X2448" s="14">
        <f>AA2448-W2448</f>
        <v>148.38</v>
      </c>
      <c r="Y2448" s="6">
        <f>T2448*U2448</f>
        <v>161.28</v>
      </c>
      <c r="Z2448" s="6">
        <f>Y2448*V2448</f>
        <v>0</v>
      </c>
      <c r="AA2448" s="6">
        <f t="shared" si="206"/>
        <v>161.28</v>
      </c>
    </row>
    <row r="2449" spans="2:27" x14ac:dyDescent="0.3">
      <c r="B2449">
        <v>2446</v>
      </c>
      <c r="C2449" t="s">
        <v>5514</v>
      </c>
      <c r="D2449" s="1">
        <v>42512</v>
      </c>
      <c r="E2449" s="1">
        <v>42517</v>
      </c>
      <c r="F2449" s="9" t="str">
        <f t="shared" si="207"/>
        <v>5 days</v>
      </c>
      <c r="G2449" t="s">
        <v>49</v>
      </c>
      <c r="H2449" t="s">
        <v>5085</v>
      </c>
      <c r="I2449" t="s">
        <v>5086</v>
      </c>
      <c r="J2449" t="s">
        <v>25</v>
      </c>
      <c r="K2449" t="s">
        <v>26</v>
      </c>
      <c r="L2449" t="s">
        <v>5515</v>
      </c>
      <c r="M2449" t="s">
        <v>789</v>
      </c>
      <c r="N2449">
        <v>7055</v>
      </c>
      <c r="O2449" t="s">
        <v>147</v>
      </c>
      <c r="P2449" t="s">
        <v>3756</v>
      </c>
      <c r="Q2449" t="s">
        <v>70</v>
      </c>
      <c r="R2449" t="s">
        <v>71</v>
      </c>
      <c r="S2449" t="s">
        <v>3757</v>
      </c>
      <c r="T2449" s="9">
        <v>257.98</v>
      </c>
      <c r="U2449">
        <v>2</v>
      </c>
      <c r="V2449" s="2">
        <v>0</v>
      </c>
      <c r="W2449" s="6">
        <v>74.81</v>
      </c>
      <c r="X2449" s="14">
        <f>AA2449-W2449</f>
        <v>441.15000000000003</v>
      </c>
      <c r="Y2449" s="6">
        <f>T2449*U2449</f>
        <v>515.96</v>
      </c>
      <c r="Z2449" s="6">
        <f>Y2449*V2449</f>
        <v>0</v>
      </c>
      <c r="AA2449" s="6">
        <f t="shared" si="206"/>
        <v>515.96</v>
      </c>
    </row>
    <row r="2450" spans="2:27" x14ac:dyDescent="0.3">
      <c r="B2450">
        <v>2447</v>
      </c>
      <c r="C2450" t="s">
        <v>5518</v>
      </c>
      <c r="D2450" s="1">
        <v>42272</v>
      </c>
      <c r="E2450" s="1">
        <v>42014</v>
      </c>
      <c r="F2450" s="23" t="s">
        <v>10956</v>
      </c>
      <c r="G2450" t="s">
        <v>49</v>
      </c>
      <c r="H2450" t="s">
        <v>4901</v>
      </c>
      <c r="I2450" t="s">
        <v>4902</v>
      </c>
      <c r="J2450" t="s">
        <v>25</v>
      </c>
      <c r="K2450" t="s">
        <v>26</v>
      </c>
      <c r="L2450" t="s">
        <v>41</v>
      </c>
      <c r="M2450" t="s">
        <v>42</v>
      </c>
      <c r="N2450">
        <v>90004</v>
      </c>
      <c r="O2450" t="s">
        <v>43</v>
      </c>
      <c r="P2450" t="s">
        <v>2962</v>
      </c>
      <c r="Q2450" t="s">
        <v>45</v>
      </c>
      <c r="R2450" t="s">
        <v>172</v>
      </c>
      <c r="S2450" t="s">
        <v>2963</v>
      </c>
      <c r="T2450" s="9">
        <v>17.48</v>
      </c>
      <c r="U2450">
        <v>2</v>
      </c>
      <c r="V2450" s="2">
        <v>0</v>
      </c>
      <c r="W2450" s="6">
        <v>8.2200000000000006</v>
      </c>
      <c r="X2450" s="14">
        <f>AA2450-W2450</f>
        <v>26.740000000000002</v>
      </c>
      <c r="Y2450" s="6">
        <f>T2450*U2450</f>
        <v>34.96</v>
      </c>
      <c r="Z2450" s="6">
        <f>Y2450*V2450</f>
        <v>0</v>
      </c>
      <c r="AA2450" s="6">
        <f t="shared" si="206"/>
        <v>34.96</v>
      </c>
    </row>
    <row r="2451" spans="2:27" x14ac:dyDescent="0.3">
      <c r="B2451">
        <v>2448</v>
      </c>
      <c r="C2451" t="s">
        <v>5519</v>
      </c>
      <c r="D2451" s="1">
        <v>42674</v>
      </c>
      <c r="E2451" s="1">
        <v>42532</v>
      </c>
      <c r="F2451" s="23" t="s">
        <v>10956</v>
      </c>
      <c r="G2451" t="s">
        <v>49</v>
      </c>
      <c r="H2451" t="s">
        <v>1874</v>
      </c>
      <c r="I2451" t="s">
        <v>1875</v>
      </c>
      <c r="J2451" t="s">
        <v>25</v>
      </c>
      <c r="K2451" t="s">
        <v>26</v>
      </c>
      <c r="L2451" t="s">
        <v>145</v>
      </c>
      <c r="M2451" t="s">
        <v>146</v>
      </c>
      <c r="N2451">
        <v>19143</v>
      </c>
      <c r="O2451" t="s">
        <v>147</v>
      </c>
      <c r="P2451" t="s">
        <v>4627</v>
      </c>
      <c r="Q2451" t="s">
        <v>31</v>
      </c>
      <c r="R2451" t="s">
        <v>35</v>
      </c>
      <c r="S2451" t="s">
        <v>4628</v>
      </c>
      <c r="T2451" s="9">
        <v>492.84</v>
      </c>
      <c r="U2451">
        <v>5</v>
      </c>
      <c r="V2451" s="2">
        <v>0.3</v>
      </c>
      <c r="W2451" s="6">
        <v>-14.08</v>
      </c>
      <c r="X2451" s="14">
        <f>AA2451-W2451</f>
        <v>1739.02</v>
      </c>
      <c r="Y2451" s="6">
        <f>T2451*U2451</f>
        <v>2464.1999999999998</v>
      </c>
      <c r="Z2451" s="6">
        <f>Y2451*V2451</f>
        <v>739.25999999999988</v>
      </c>
      <c r="AA2451" s="6">
        <f t="shared" si="206"/>
        <v>1724.94</v>
      </c>
    </row>
    <row r="2452" spans="2:27" x14ac:dyDescent="0.3">
      <c r="B2452">
        <v>2449</v>
      </c>
      <c r="C2452" t="s">
        <v>5520</v>
      </c>
      <c r="D2452" s="1">
        <v>42261</v>
      </c>
      <c r="E2452" s="1">
        <v>42264</v>
      </c>
      <c r="F2452" s="9" t="str">
        <f t="shared" ref="F2452:F2463" si="208">DATEDIF(D2452,E2452,"d")&amp;" days"</f>
        <v>3 days</v>
      </c>
      <c r="G2452" t="s">
        <v>22</v>
      </c>
      <c r="H2452" t="s">
        <v>1738</v>
      </c>
      <c r="I2452" t="s">
        <v>1739</v>
      </c>
      <c r="J2452" t="s">
        <v>25</v>
      </c>
      <c r="K2452" t="s">
        <v>26</v>
      </c>
      <c r="L2452" t="s">
        <v>5521</v>
      </c>
      <c r="M2452" t="s">
        <v>382</v>
      </c>
      <c r="N2452">
        <v>29406</v>
      </c>
      <c r="O2452" t="s">
        <v>29</v>
      </c>
      <c r="P2452" t="s">
        <v>1693</v>
      </c>
      <c r="Q2452" t="s">
        <v>45</v>
      </c>
      <c r="R2452" t="s">
        <v>58</v>
      </c>
      <c r="S2452" t="s">
        <v>1694</v>
      </c>
      <c r="T2452" s="9">
        <v>269.49</v>
      </c>
      <c r="U2452">
        <v>3</v>
      </c>
      <c r="V2452" s="2">
        <v>0</v>
      </c>
      <c r="W2452" s="6">
        <v>5.39</v>
      </c>
      <c r="X2452" s="14">
        <f>AA2452-W2452</f>
        <v>803.08</v>
      </c>
      <c r="Y2452" s="6">
        <f>T2452*U2452</f>
        <v>808.47</v>
      </c>
      <c r="Z2452" s="6">
        <f>Y2452*V2452</f>
        <v>0</v>
      </c>
      <c r="AA2452" s="6">
        <f t="shared" si="206"/>
        <v>808.47</v>
      </c>
    </row>
    <row r="2453" spans="2:27" x14ac:dyDescent="0.3">
      <c r="B2453">
        <v>2450</v>
      </c>
      <c r="C2453" t="s">
        <v>5522</v>
      </c>
      <c r="D2453" s="1">
        <v>42501</v>
      </c>
      <c r="E2453" s="1">
        <v>42654</v>
      </c>
      <c r="F2453" s="9" t="str">
        <f t="shared" si="208"/>
        <v>153 days</v>
      </c>
      <c r="G2453" t="s">
        <v>49</v>
      </c>
      <c r="H2453" t="s">
        <v>376</v>
      </c>
      <c r="I2453" t="s">
        <v>377</v>
      </c>
      <c r="J2453" t="s">
        <v>101</v>
      </c>
      <c r="K2453" t="s">
        <v>26</v>
      </c>
      <c r="L2453" t="s">
        <v>630</v>
      </c>
      <c r="M2453" t="s">
        <v>42</v>
      </c>
      <c r="N2453">
        <v>95123</v>
      </c>
      <c r="O2453" t="s">
        <v>43</v>
      </c>
      <c r="P2453" t="s">
        <v>5523</v>
      </c>
      <c r="Q2453" t="s">
        <v>45</v>
      </c>
      <c r="R2453" t="s">
        <v>74</v>
      </c>
      <c r="S2453" t="s">
        <v>5524</v>
      </c>
      <c r="T2453" s="9">
        <v>29.12</v>
      </c>
      <c r="U2453">
        <v>5</v>
      </c>
      <c r="V2453" s="2">
        <v>0.2</v>
      </c>
      <c r="W2453" s="6">
        <v>9.83</v>
      </c>
      <c r="X2453" s="14">
        <f>AA2453-W2453</f>
        <v>106.64999999999999</v>
      </c>
      <c r="Y2453" s="6">
        <f>T2453*U2453</f>
        <v>145.6</v>
      </c>
      <c r="Z2453" s="6">
        <f>Y2453*V2453</f>
        <v>29.12</v>
      </c>
      <c r="AA2453" s="6">
        <f t="shared" si="206"/>
        <v>116.47999999999999</v>
      </c>
    </row>
    <row r="2454" spans="2:27" x14ac:dyDescent="0.3">
      <c r="B2454">
        <v>2451</v>
      </c>
      <c r="C2454" t="s">
        <v>5525</v>
      </c>
      <c r="D2454" s="1">
        <v>42811</v>
      </c>
      <c r="E2454" s="1">
        <v>42816</v>
      </c>
      <c r="F2454" s="9" t="str">
        <f t="shared" si="208"/>
        <v>5 days</v>
      </c>
      <c r="G2454" t="s">
        <v>22</v>
      </c>
      <c r="H2454" t="s">
        <v>5202</v>
      </c>
      <c r="I2454" t="s">
        <v>5203</v>
      </c>
      <c r="J2454" t="s">
        <v>25</v>
      </c>
      <c r="K2454" t="s">
        <v>26</v>
      </c>
      <c r="L2454" t="s">
        <v>265</v>
      </c>
      <c r="M2454" t="s">
        <v>266</v>
      </c>
      <c r="N2454">
        <v>10011</v>
      </c>
      <c r="O2454" t="s">
        <v>147</v>
      </c>
      <c r="P2454" t="s">
        <v>5526</v>
      </c>
      <c r="Q2454" t="s">
        <v>45</v>
      </c>
      <c r="R2454" t="s">
        <v>46</v>
      </c>
      <c r="S2454" t="s">
        <v>5527</v>
      </c>
      <c r="T2454" s="9">
        <v>18.75</v>
      </c>
      <c r="U2454">
        <v>5</v>
      </c>
      <c r="V2454" s="2">
        <v>0</v>
      </c>
      <c r="W2454" s="6">
        <v>9</v>
      </c>
      <c r="X2454" s="14">
        <f>AA2454-W2454</f>
        <v>84.75</v>
      </c>
      <c r="Y2454" s="6">
        <f>T2454*U2454</f>
        <v>93.75</v>
      </c>
      <c r="Z2454" s="6">
        <f>Y2454*V2454</f>
        <v>0</v>
      </c>
      <c r="AA2454" s="6">
        <f t="shared" si="206"/>
        <v>93.75</v>
      </c>
    </row>
    <row r="2455" spans="2:27" x14ac:dyDescent="0.3">
      <c r="B2455">
        <v>2452</v>
      </c>
      <c r="C2455" t="s">
        <v>5525</v>
      </c>
      <c r="D2455" s="1">
        <v>42811</v>
      </c>
      <c r="E2455" s="1">
        <v>42816</v>
      </c>
      <c r="F2455" s="9" t="str">
        <f t="shared" si="208"/>
        <v>5 days</v>
      </c>
      <c r="G2455" t="s">
        <v>22</v>
      </c>
      <c r="H2455" t="s">
        <v>5202</v>
      </c>
      <c r="I2455" t="s">
        <v>5203</v>
      </c>
      <c r="J2455" t="s">
        <v>25</v>
      </c>
      <c r="K2455" t="s">
        <v>26</v>
      </c>
      <c r="L2455" t="s">
        <v>265</v>
      </c>
      <c r="M2455" t="s">
        <v>266</v>
      </c>
      <c r="N2455">
        <v>10011</v>
      </c>
      <c r="O2455" t="s">
        <v>147</v>
      </c>
      <c r="P2455" t="s">
        <v>1646</v>
      </c>
      <c r="Q2455" t="s">
        <v>70</v>
      </c>
      <c r="R2455" t="s">
        <v>71</v>
      </c>
      <c r="S2455" t="s">
        <v>1647</v>
      </c>
      <c r="T2455" s="9">
        <v>119.7</v>
      </c>
      <c r="U2455">
        <v>6</v>
      </c>
      <c r="V2455" s="2">
        <v>0</v>
      </c>
      <c r="W2455" s="6">
        <v>31.12</v>
      </c>
      <c r="X2455" s="14">
        <f>AA2455-W2455</f>
        <v>687.08</v>
      </c>
      <c r="Y2455" s="6">
        <f>T2455*U2455</f>
        <v>718.2</v>
      </c>
      <c r="Z2455" s="6">
        <f>Y2455*V2455</f>
        <v>0</v>
      </c>
      <c r="AA2455" s="6">
        <f t="shared" si="206"/>
        <v>718.2</v>
      </c>
    </row>
    <row r="2456" spans="2:27" x14ac:dyDescent="0.3">
      <c r="B2456">
        <v>2453</v>
      </c>
      <c r="C2456" t="s">
        <v>5525</v>
      </c>
      <c r="D2456" s="1">
        <v>42811</v>
      </c>
      <c r="E2456" s="1">
        <v>42816</v>
      </c>
      <c r="F2456" s="9" t="str">
        <f t="shared" si="208"/>
        <v>5 days</v>
      </c>
      <c r="G2456" t="s">
        <v>22</v>
      </c>
      <c r="H2456" t="s">
        <v>5202</v>
      </c>
      <c r="I2456" t="s">
        <v>5203</v>
      </c>
      <c r="J2456" t="s">
        <v>25</v>
      </c>
      <c r="K2456" t="s">
        <v>26</v>
      </c>
      <c r="L2456" t="s">
        <v>265</v>
      </c>
      <c r="M2456" t="s">
        <v>266</v>
      </c>
      <c r="N2456">
        <v>10011</v>
      </c>
      <c r="O2456" t="s">
        <v>147</v>
      </c>
      <c r="P2456" t="s">
        <v>2081</v>
      </c>
      <c r="Q2456" t="s">
        <v>45</v>
      </c>
      <c r="R2456" t="s">
        <v>74</v>
      </c>
      <c r="S2456" t="s">
        <v>2082</v>
      </c>
      <c r="T2456" s="9">
        <v>9.14</v>
      </c>
      <c r="U2456">
        <v>3</v>
      </c>
      <c r="V2456" s="2">
        <v>0.2</v>
      </c>
      <c r="W2456" s="6">
        <v>3.09</v>
      </c>
      <c r="X2456" s="14">
        <f>AA2456-W2456</f>
        <v>18.846</v>
      </c>
      <c r="Y2456" s="6">
        <f>T2456*U2456</f>
        <v>27.42</v>
      </c>
      <c r="Z2456" s="6">
        <f>Y2456*V2456</f>
        <v>5.4840000000000009</v>
      </c>
      <c r="AA2456" s="6">
        <f t="shared" si="206"/>
        <v>21.936</v>
      </c>
    </row>
    <row r="2457" spans="2:27" x14ac:dyDescent="0.3">
      <c r="B2457">
        <v>2454</v>
      </c>
      <c r="C2457" t="s">
        <v>5525</v>
      </c>
      <c r="D2457" s="1">
        <v>42811</v>
      </c>
      <c r="E2457" s="1">
        <v>42816</v>
      </c>
      <c r="F2457" s="9" t="str">
        <f t="shared" si="208"/>
        <v>5 days</v>
      </c>
      <c r="G2457" t="s">
        <v>22</v>
      </c>
      <c r="H2457" t="s">
        <v>5202</v>
      </c>
      <c r="I2457" t="s">
        <v>5203</v>
      </c>
      <c r="J2457" t="s">
        <v>25</v>
      </c>
      <c r="K2457" t="s">
        <v>26</v>
      </c>
      <c r="L2457" t="s">
        <v>265</v>
      </c>
      <c r="M2457" t="s">
        <v>266</v>
      </c>
      <c r="N2457">
        <v>10011</v>
      </c>
      <c r="O2457" t="s">
        <v>147</v>
      </c>
      <c r="P2457" t="s">
        <v>1754</v>
      </c>
      <c r="Q2457" t="s">
        <v>70</v>
      </c>
      <c r="R2457" t="s">
        <v>160</v>
      </c>
      <c r="S2457" t="s">
        <v>1755</v>
      </c>
      <c r="T2457" s="9">
        <v>57.06</v>
      </c>
      <c r="U2457">
        <v>3</v>
      </c>
      <c r="V2457" s="2">
        <v>0</v>
      </c>
      <c r="W2457" s="6">
        <v>18.260000000000002</v>
      </c>
      <c r="X2457" s="14">
        <f>AA2457-W2457</f>
        <v>152.92000000000002</v>
      </c>
      <c r="Y2457" s="6">
        <f>T2457*U2457</f>
        <v>171.18</v>
      </c>
      <c r="Z2457" s="6">
        <f>Y2457*V2457</f>
        <v>0</v>
      </c>
      <c r="AA2457" s="6">
        <f t="shared" si="206"/>
        <v>171.18</v>
      </c>
    </row>
    <row r="2458" spans="2:27" x14ac:dyDescent="0.3">
      <c r="B2458">
        <v>2455</v>
      </c>
      <c r="C2458" t="s">
        <v>5525</v>
      </c>
      <c r="D2458" s="1">
        <v>42811</v>
      </c>
      <c r="E2458" s="1">
        <v>42816</v>
      </c>
      <c r="F2458" s="9" t="str">
        <f t="shared" si="208"/>
        <v>5 days</v>
      </c>
      <c r="G2458" t="s">
        <v>22</v>
      </c>
      <c r="H2458" t="s">
        <v>5202</v>
      </c>
      <c r="I2458" t="s">
        <v>5203</v>
      </c>
      <c r="J2458" t="s">
        <v>25</v>
      </c>
      <c r="K2458" t="s">
        <v>26</v>
      </c>
      <c r="L2458" t="s">
        <v>265</v>
      </c>
      <c r="M2458" t="s">
        <v>266</v>
      </c>
      <c r="N2458">
        <v>10011</v>
      </c>
      <c r="O2458" t="s">
        <v>147</v>
      </c>
      <c r="P2458" t="s">
        <v>4164</v>
      </c>
      <c r="Q2458" t="s">
        <v>70</v>
      </c>
      <c r="R2458" t="s">
        <v>160</v>
      </c>
      <c r="S2458" t="s">
        <v>4165</v>
      </c>
      <c r="T2458" s="9">
        <v>71.599999999999994</v>
      </c>
      <c r="U2458">
        <v>8</v>
      </c>
      <c r="V2458" s="2">
        <v>0</v>
      </c>
      <c r="W2458" s="6">
        <v>13.6</v>
      </c>
      <c r="X2458" s="14">
        <f>AA2458-W2458</f>
        <v>559.19999999999993</v>
      </c>
      <c r="Y2458" s="6">
        <f>T2458*U2458</f>
        <v>572.79999999999995</v>
      </c>
      <c r="Z2458" s="6">
        <f>Y2458*V2458</f>
        <v>0</v>
      </c>
      <c r="AA2458" s="6">
        <f t="shared" si="206"/>
        <v>572.79999999999995</v>
      </c>
    </row>
    <row r="2459" spans="2:27" x14ac:dyDescent="0.3">
      <c r="B2459">
        <v>2456</v>
      </c>
      <c r="C2459" t="s">
        <v>5525</v>
      </c>
      <c r="D2459" s="1">
        <v>42811</v>
      </c>
      <c r="E2459" s="1">
        <v>42816</v>
      </c>
      <c r="F2459" s="9" t="str">
        <f t="shared" si="208"/>
        <v>5 days</v>
      </c>
      <c r="G2459" t="s">
        <v>22</v>
      </c>
      <c r="H2459" t="s">
        <v>5202</v>
      </c>
      <c r="I2459" t="s">
        <v>5203</v>
      </c>
      <c r="J2459" t="s">
        <v>25</v>
      </c>
      <c r="K2459" t="s">
        <v>26</v>
      </c>
      <c r="L2459" t="s">
        <v>265</v>
      </c>
      <c r="M2459" t="s">
        <v>266</v>
      </c>
      <c r="N2459">
        <v>10011</v>
      </c>
      <c r="O2459" t="s">
        <v>147</v>
      </c>
      <c r="P2459" t="s">
        <v>4084</v>
      </c>
      <c r="Q2459" t="s">
        <v>45</v>
      </c>
      <c r="R2459" t="s">
        <v>58</v>
      </c>
      <c r="S2459" t="s">
        <v>4085</v>
      </c>
      <c r="T2459" s="9">
        <v>107.44</v>
      </c>
      <c r="U2459">
        <v>8</v>
      </c>
      <c r="V2459" s="2">
        <v>0</v>
      </c>
      <c r="W2459" s="6">
        <v>27.93</v>
      </c>
      <c r="X2459" s="14">
        <f>AA2459-W2459</f>
        <v>831.59</v>
      </c>
      <c r="Y2459" s="6">
        <f>T2459*U2459</f>
        <v>859.52</v>
      </c>
      <c r="Z2459" s="6">
        <f>Y2459*V2459</f>
        <v>0</v>
      </c>
      <c r="AA2459" s="6">
        <f t="shared" si="206"/>
        <v>859.52</v>
      </c>
    </row>
    <row r="2460" spans="2:27" x14ac:dyDescent="0.3">
      <c r="B2460">
        <v>2457</v>
      </c>
      <c r="C2460" t="s">
        <v>5525</v>
      </c>
      <c r="D2460" s="1">
        <v>42811</v>
      </c>
      <c r="E2460" s="1">
        <v>42816</v>
      </c>
      <c r="F2460" s="9" t="str">
        <f t="shared" si="208"/>
        <v>5 days</v>
      </c>
      <c r="G2460" t="s">
        <v>22</v>
      </c>
      <c r="H2460" t="s">
        <v>5202</v>
      </c>
      <c r="I2460" t="s">
        <v>5203</v>
      </c>
      <c r="J2460" t="s">
        <v>25</v>
      </c>
      <c r="K2460" t="s">
        <v>26</v>
      </c>
      <c r="L2460" t="s">
        <v>265</v>
      </c>
      <c r="M2460" t="s">
        <v>266</v>
      </c>
      <c r="N2460">
        <v>10011</v>
      </c>
      <c r="O2460" t="s">
        <v>147</v>
      </c>
      <c r="P2460" t="s">
        <v>2625</v>
      </c>
      <c r="Q2460" t="s">
        <v>45</v>
      </c>
      <c r="R2460" t="s">
        <v>46</v>
      </c>
      <c r="S2460" t="s">
        <v>2626</v>
      </c>
      <c r="T2460" s="9">
        <v>7.31</v>
      </c>
      <c r="U2460">
        <v>1</v>
      </c>
      <c r="V2460" s="2">
        <v>0</v>
      </c>
      <c r="W2460" s="6">
        <v>3.44</v>
      </c>
      <c r="X2460" s="14">
        <f>AA2460-W2460</f>
        <v>3.8699999999999997</v>
      </c>
      <c r="Y2460" s="6">
        <f>T2460*U2460</f>
        <v>7.31</v>
      </c>
      <c r="Z2460" s="6">
        <f>Y2460*V2460</f>
        <v>0</v>
      </c>
      <c r="AA2460" s="6">
        <f t="shared" si="206"/>
        <v>7.31</v>
      </c>
    </row>
    <row r="2461" spans="2:27" x14ac:dyDescent="0.3">
      <c r="B2461">
        <v>2458</v>
      </c>
      <c r="C2461" t="s">
        <v>5525</v>
      </c>
      <c r="D2461" s="1">
        <v>42811</v>
      </c>
      <c r="E2461" s="1">
        <v>42816</v>
      </c>
      <c r="F2461" s="9" t="str">
        <f t="shared" si="208"/>
        <v>5 days</v>
      </c>
      <c r="G2461" t="s">
        <v>22</v>
      </c>
      <c r="H2461" t="s">
        <v>5202</v>
      </c>
      <c r="I2461" t="s">
        <v>5203</v>
      </c>
      <c r="J2461" t="s">
        <v>25</v>
      </c>
      <c r="K2461" t="s">
        <v>26</v>
      </c>
      <c r="L2461" t="s">
        <v>265</v>
      </c>
      <c r="M2461" t="s">
        <v>266</v>
      </c>
      <c r="N2461">
        <v>10011</v>
      </c>
      <c r="O2461" t="s">
        <v>147</v>
      </c>
      <c r="P2461" t="s">
        <v>178</v>
      </c>
      <c r="Q2461" t="s">
        <v>45</v>
      </c>
      <c r="R2461" t="s">
        <v>67</v>
      </c>
      <c r="S2461" t="s">
        <v>179</v>
      </c>
      <c r="T2461" s="9">
        <v>59.1</v>
      </c>
      <c r="U2461">
        <v>6</v>
      </c>
      <c r="V2461" s="2">
        <v>0</v>
      </c>
      <c r="W2461" s="6">
        <v>22.46</v>
      </c>
      <c r="X2461" s="14">
        <f>AA2461-W2461</f>
        <v>332.14000000000004</v>
      </c>
      <c r="Y2461" s="6">
        <f>T2461*U2461</f>
        <v>354.6</v>
      </c>
      <c r="Z2461" s="6">
        <f>Y2461*V2461</f>
        <v>0</v>
      </c>
      <c r="AA2461" s="6">
        <f t="shared" si="206"/>
        <v>354.6</v>
      </c>
    </row>
    <row r="2462" spans="2:27" x14ac:dyDescent="0.3">
      <c r="B2462">
        <v>2459</v>
      </c>
      <c r="C2462" t="s">
        <v>5525</v>
      </c>
      <c r="D2462" s="1">
        <v>42811</v>
      </c>
      <c r="E2462" s="1">
        <v>42816</v>
      </c>
      <c r="F2462" s="9" t="str">
        <f t="shared" si="208"/>
        <v>5 days</v>
      </c>
      <c r="G2462" t="s">
        <v>22</v>
      </c>
      <c r="H2462" t="s">
        <v>5202</v>
      </c>
      <c r="I2462" t="s">
        <v>5203</v>
      </c>
      <c r="J2462" t="s">
        <v>25</v>
      </c>
      <c r="K2462" t="s">
        <v>26</v>
      </c>
      <c r="L2462" t="s">
        <v>265</v>
      </c>
      <c r="M2462" t="s">
        <v>266</v>
      </c>
      <c r="N2462">
        <v>10011</v>
      </c>
      <c r="O2462" t="s">
        <v>147</v>
      </c>
      <c r="P2462" t="s">
        <v>729</v>
      </c>
      <c r="Q2462" t="s">
        <v>45</v>
      </c>
      <c r="R2462" t="s">
        <v>58</v>
      </c>
      <c r="S2462" t="s">
        <v>730</v>
      </c>
      <c r="T2462" s="9">
        <v>46.53</v>
      </c>
      <c r="U2462">
        <v>3</v>
      </c>
      <c r="V2462" s="2">
        <v>0</v>
      </c>
      <c r="W2462" s="6">
        <v>12.1</v>
      </c>
      <c r="X2462" s="14">
        <f>AA2462-W2462</f>
        <v>127.49000000000001</v>
      </c>
      <c r="Y2462" s="6">
        <f>T2462*U2462</f>
        <v>139.59</v>
      </c>
      <c r="Z2462" s="6">
        <f>Y2462*V2462</f>
        <v>0</v>
      </c>
      <c r="AA2462" s="6">
        <f t="shared" si="206"/>
        <v>139.59</v>
      </c>
    </row>
    <row r="2463" spans="2:27" x14ac:dyDescent="0.3">
      <c r="B2463">
        <v>2460</v>
      </c>
      <c r="C2463" t="s">
        <v>5528</v>
      </c>
      <c r="D2463" s="1">
        <v>42962</v>
      </c>
      <c r="E2463" s="1">
        <v>42968</v>
      </c>
      <c r="F2463" s="9" t="str">
        <f t="shared" si="208"/>
        <v>6 days</v>
      </c>
      <c r="G2463" t="s">
        <v>49</v>
      </c>
      <c r="H2463" t="s">
        <v>4269</v>
      </c>
      <c r="I2463" t="s">
        <v>4270</v>
      </c>
      <c r="J2463" t="s">
        <v>25</v>
      </c>
      <c r="K2463" t="s">
        <v>26</v>
      </c>
      <c r="L2463" t="s">
        <v>2130</v>
      </c>
      <c r="M2463" t="s">
        <v>789</v>
      </c>
      <c r="N2463">
        <v>7060</v>
      </c>
      <c r="O2463" t="s">
        <v>147</v>
      </c>
      <c r="P2463" t="s">
        <v>1611</v>
      </c>
      <c r="Q2463" t="s">
        <v>45</v>
      </c>
      <c r="R2463" t="s">
        <v>77</v>
      </c>
      <c r="S2463" t="s">
        <v>1612</v>
      </c>
      <c r="T2463" s="9">
        <v>97.84</v>
      </c>
      <c r="U2463">
        <v>2</v>
      </c>
      <c r="V2463" s="2">
        <v>0</v>
      </c>
      <c r="W2463" s="6">
        <v>25.44</v>
      </c>
      <c r="X2463" s="14">
        <f>AA2463-W2463</f>
        <v>170.24</v>
      </c>
      <c r="Y2463" s="6">
        <f>T2463*U2463</f>
        <v>195.68</v>
      </c>
      <c r="Z2463" s="6">
        <f>Y2463*V2463</f>
        <v>0</v>
      </c>
      <c r="AA2463" s="6">
        <f t="shared" si="206"/>
        <v>195.68</v>
      </c>
    </row>
    <row r="2464" spans="2:27" x14ac:dyDescent="0.3">
      <c r="B2464">
        <v>2461</v>
      </c>
      <c r="C2464" t="s">
        <v>5529</v>
      </c>
      <c r="D2464" s="1">
        <v>42315</v>
      </c>
      <c r="E2464" s="1">
        <v>42198</v>
      </c>
      <c r="F2464" s="23" t="s">
        <v>10956</v>
      </c>
      <c r="G2464" t="s">
        <v>22</v>
      </c>
      <c r="H2464" t="s">
        <v>5530</v>
      </c>
      <c r="I2464" t="s">
        <v>5531</v>
      </c>
      <c r="J2464" t="s">
        <v>25</v>
      </c>
      <c r="K2464" t="s">
        <v>26</v>
      </c>
      <c r="L2464" t="s">
        <v>94</v>
      </c>
      <c r="M2464" t="s">
        <v>95</v>
      </c>
      <c r="N2464">
        <v>98115</v>
      </c>
      <c r="O2464" t="s">
        <v>43</v>
      </c>
      <c r="P2464" t="s">
        <v>3299</v>
      </c>
      <c r="Q2464" t="s">
        <v>45</v>
      </c>
      <c r="R2464" t="s">
        <v>89</v>
      </c>
      <c r="S2464" t="s">
        <v>3300</v>
      </c>
      <c r="T2464" s="9">
        <v>29.97</v>
      </c>
      <c r="U2464">
        <v>3</v>
      </c>
      <c r="V2464" s="2">
        <v>0</v>
      </c>
      <c r="W2464" s="6">
        <v>13.49</v>
      </c>
      <c r="X2464" s="14">
        <f>AA2464-W2464</f>
        <v>76.42</v>
      </c>
      <c r="Y2464" s="6">
        <f>T2464*U2464</f>
        <v>89.91</v>
      </c>
      <c r="Z2464" s="6">
        <f>Y2464*V2464</f>
        <v>0</v>
      </c>
      <c r="AA2464" s="6">
        <f t="shared" si="206"/>
        <v>89.91</v>
      </c>
    </row>
    <row r="2465" spans="2:27" x14ac:dyDescent="0.3">
      <c r="B2465">
        <v>2462</v>
      </c>
      <c r="C2465" t="s">
        <v>5529</v>
      </c>
      <c r="D2465" s="1">
        <v>42315</v>
      </c>
      <c r="E2465" s="1">
        <v>42198</v>
      </c>
      <c r="F2465" s="23" t="s">
        <v>10956</v>
      </c>
      <c r="G2465" t="s">
        <v>22</v>
      </c>
      <c r="H2465" t="s">
        <v>5530</v>
      </c>
      <c r="I2465" t="s">
        <v>5531</v>
      </c>
      <c r="J2465" t="s">
        <v>25</v>
      </c>
      <c r="K2465" t="s">
        <v>26</v>
      </c>
      <c r="L2465" t="s">
        <v>94</v>
      </c>
      <c r="M2465" t="s">
        <v>95</v>
      </c>
      <c r="N2465">
        <v>98115</v>
      </c>
      <c r="O2465" t="s">
        <v>43</v>
      </c>
      <c r="P2465" t="s">
        <v>3134</v>
      </c>
      <c r="Q2465" t="s">
        <v>45</v>
      </c>
      <c r="R2465" t="s">
        <v>74</v>
      </c>
      <c r="S2465" t="s">
        <v>3135</v>
      </c>
      <c r="T2465" s="9">
        <v>98.35</v>
      </c>
      <c r="U2465">
        <v>3</v>
      </c>
      <c r="V2465" s="2">
        <v>0.2</v>
      </c>
      <c r="W2465" s="6">
        <v>34.42</v>
      </c>
      <c r="X2465" s="14">
        <f>AA2465-W2465</f>
        <v>201.61999999999995</v>
      </c>
      <c r="Y2465" s="6">
        <f>T2465*U2465</f>
        <v>295.04999999999995</v>
      </c>
      <c r="Z2465" s="6">
        <f>Y2465*V2465</f>
        <v>59.009999999999991</v>
      </c>
      <c r="AA2465" s="6">
        <f t="shared" si="206"/>
        <v>236.03999999999996</v>
      </c>
    </row>
    <row r="2466" spans="2:27" x14ac:dyDescent="0.3">
      <c r="B2466">
        <v>2463</v>
      </c>
      <c r="C2466" t="s">
        <v>5532</v>
      </c>
      <c r="D2466" s="1">
        <v>42806</v>
      </c>
      <c r="E2466" s="1">
        <v>42990</v>
      </c>
      <c r="F2466" s="9" t="str">
        <f t="shared" ref="F2466:F2485" si="209">DATEDIF(D2466,E2466,"d")&amp;" days"</f>
        <v>184 days</v>
      </c>
      <c r="G2466" t="s">
        <v>49</v>
      </c>
      <c r="H2466" t="s">
        <v>3619</v>
      </c>
      <c r="I2466" t="s">
        <v>3620</v>
      </c>
      <c r="J2466" t="s">
        <v>25</v>
      </c>
      <c r="K2466" t="s">
        <v>26</v>
      </c>
      <c r="L2466" t="s">
        <v>265</v>
      </c>
      <c r="M2466" t="s">
        <v>266</v>
      </c>
      <c r="N2466">
        <v>10009</v>
      </c>
      <c r="O2466" t="s">
        <v>147</v>
      </c>
      <c r="P2466" t="s">
        <v>1201</v>
      </c>
      <c r="Q2466" t="s">
        <v>45</v>
      </c>
      <c r="R2466" t="s">
        <v>74</v>
      </c>
      <c r="S2466" t="s">
        <v>1202</v>
      </c>
      <c r="T2466" s="9">
        <v>83.92</v>
      </c>
      <c r="U2466">
        <v>5</v>
      </c>
      <c r="V2466" s="2">
        <v>0.2</v>
      </c>
      <c r="W2466" s="6">
        <v>29.37</v>
      </c>
      <c r="X2466" s="14">
        <f>AA2466-W2466</f>
        <v>306.31</v>
      </c>
      <c r="Y2466" s="6">
        <f>T2466*U2466</f>
        <v>419.6</v>
      </c>
      <c r="Z2466" s="6">
        <f>Y2466*V2466</f>
        <v>83.920000000000016</v>
      </c>
      <c r="AA2466" s="6">
        <f t="shared" si="206"/>
        <v>335.68</v>
      </c>
    </row>
    <row r="2467" spans="2:27" x14ac:dyDescent="0.3">
      <c r="B2467">
        <v>2464</v>
      </c>
      <c r="C2467" t="s">
        <v>5532</v>
      </c>
      <c r="D2467" s="1">
        <v>42806</v>
      </c>
      <c r="E2467" s="1">
        <v>42990</v>
      </c>
      <c r="F2467" s="9" t="str">
        <f t="shared" si="209"/>
        <v>184 days</v>
      </c>
      <c r="G2467" t="s">
        <v>49</v>
      </c>
      <c r="H2467" t="s">
        <v>3619</v>
      </c>
      <c r="I2467" t="s">
        <v>3620</v>
      </c>
      <c r="J2467" t="s">
        <v>25</v>
      </c>
      <c r="K2467" t="s">
        <v>26</v>
      </c>
      <c r="L2467" t="s">
        <v>265</v>
      </c>
      <c r="M2467" t="s">
        <v>266</v>
      </c>
      <c r="N2467">
        <v>10009</v>
      </c>
      <c r="O2467" t="s">
        <v>147</v>
      </c>
      <c r="P2467" t="s">
        <v>5396</v>
      </c>
      <c r="Q2467" t="s">
        <v>45</v>
      </c>
      <c r="R2467" t="s">
        <v>74</v>
      </c>
      <c r="S2467" t="s">
        <v>5397</v>
      </c>
      <c r="T2467" s="9">
        <v>14.62</v>
      </c>
      <c r="U2467">
        <v>2</v>
      </c>
      <c r="V2467" s="2">
        <v>0.2</v>
      </c>
      <c r="W2467" s="6">
        <v>5.12</v>
      </c>
      <c r="X2467" s="14">
        <f>AA2467-W2467</f>
        <v>18.271999999999998</v>
      </c>
      <c r="Y2467" s="6">
        <f>T2467*U2467</f>
        <v>29.24</v>
      </c>
      <c r="Z2467" s="6">
        <f>Y2467*V2467</f>
        <v>5.8479999999999999</v>
      </c>
      <c r="AA2467" s="6">
        <f t="shared" si="206"/>
        <v>23.391999999999999</v>
      </c>
    </row>
    <row r="2468" spans="2:27" x14ac:dyDescent="0.3">
      <c r="B2468">
        <v>2465</v>
      </c>
      <c r="C2468" t="s">
        <v>5532</v>
      </c>
      <c r="D2468" s="1">
        <v>42806</v>
      </c>
      <c r="E2468" s="1">
        <v>42990</v>
      </c>
      <c r="F2468" s="9" t="str">
        <f t="shared" si="209"/>
        <v>184 days</v>
      </c>
      <c r="G2468" t="s">
        <v>49</v>
      </c>
      <c r="H2468" t="s">
        <v>3619</v>
      </c>
      <c r="I2468" t="s">
        <v>3620</v>
      </c>
      <c r="J2468" t="s">
        <v>25</v>
      </c>
      <c r="K2468" t="s">
        <v>26</v>
      </c>
      <c r="L2468" t="s">
        <v>265</v>
      </c>
      <c r="M2468" t="s">
        <v>266</v>
      </c>
      <c r="N2468">
        <v>10009</v>
      </c>
      <c r="O2468" t="s">
        <v>147</v>
      </c>
      <c r="P2468" t="s">
        <v>3215</v>
      </c>
      <c r="Q2468" t="s">
        <v>70</v>
      </c>
      <c r="R2468" t="s">
        <v>71</v>
      </c>
      <c r="S2468" t="s">
        <v>3216</v>
      </c>
      <c r="T2468" s="9">
        <v>136.99</v>
      </c>
      <c r="U2468">
        <v>1</v>
      </c>
      <c r="V2468" s="2">
        <v>0</v>
      </c>
      <c r="W2468" s="6">
        <v>36.99</v>
      </c>
      <c r="X2468" s="14">
        <f>AA2468-W2468</f>
        <v>100</v>
      </c>
      <c r="Y2468" s="6">
        <f>T2468*U2468</f>
        <v>136.99</v>
      </c>
      <c r="Z2468" s="6">
        <f>Y2468*V2468</f>
        <v>0</v>
      </c>
      <c r="AA2468" s="6">
        <f t="shared" si="206"/>
        <v>136.99</v>
      </c>
    </row>
    <row r="2469" spans="2:27" x14ac:dyDescent="0.3">
      <c r="B2469">
        <v>2466</v>
      </c>
      <c r="C2469" t="s">
        <v>5532</v>
      </c>
      <c r="D2469" s="1">
        <v>42806</v>
      </c>
      <c r="E2469" s="1">
        <v>42990</v>
      </c>
      <c r="F2469" s="9" t="str">
        <f t="shared" si="209"/>
        <v>184 days</v>
      </c>
      <c r="G2469" t="s">
        <v>49</v>
      </c>
      <c r="H2469" t="s">
        <v>3619</v>
      </c>
      <c r="I2469" t="s">
        <v>3620</v>
      </c>
      <c r="J2469" t="s">
        <v>25</v>
      </c>
      <c r="K2469" t="s">
        <v>26</v>
      </c>
      <c r="L2469" t="s">
        <v>265</v>
      </c>
      <c r="M2469" t="s">
        <v>266</v>
      </c>
      <c r="N2469">
        <v>10009</v>
      </c>
      <c r="O2469" t="s">
        <v>147</v>
      </c>
      <c r="P2469" t="s">
        <v>1554</v>
      </c>
      <c r="Q2469" t="s">
        <v>45</v>
      </c>
      <c r="R2469" t="s">
        <v>46</v>
      </c>
      <c r="S2469" t="s">
        <v>1555</v>
      </c>
      <c r="T2469" s="9">
        <v>3.15</v>
      </c>
      <c r="U2469">
        <v>1</v>
      </c>
      <c r="V2469" s="2">
        <v>0</v>
      </c>
      <c r="W2469" s="6">
        <v>1.51</v>
      </c>
      <c r="X2469" s="14">
        <f>AA2469-W2469</f>
        <v>1.64</v>
      </c>
      <c r="Y2469" s="6">
        <f>T2469*U2469</f>
        <v>3.15</v>
      </c>
      <c r="Z2469" s="6">
        <f>Y2469*V2469</f>
        <v>0</v>
      </c>
      <c r="AA2469" s="6">
        <f t="shared" si="206"/>
        <v>3.15</v>
      </c>
    </row>
    <row r="2470" spans="2:27" x14ac:dyDescent="0.3">
      <c r="B2470">
        <v>2467</v>
      </c>
      <c r="C2470" t="s">
        <v>5533</v>
      </c>
      <c r="D2470" s="1">
        <v>42830</v>
      </c>
      <c r="E2470" s="1">
        <v>42952</v>
      </c>
      <c r="F2470" s="9" t="str">
        <f t="shared" si="209"/>
        <v>122 days</v>
      </c>
      <c r="G2470" t="s">
        <v>49</v>
      </c>
      <c r="H2470" t="s">
        <v>1523</v>
      </c>
      <c r="I2470" t="s">
        <v>1524</v>
      </c>
      <c r="J2470" t="s">
        <v>25</v>
      </c>
      <c r="K2470" t="s">
        <v>26</v>
      </c>
      <c r="L2470" t="s">
        <v>5534</v>
      </c>
      <c r="M2470" t="s">
        <v>318</v>
      </c>
      <c r="N2470">
        <v>23602</v>
      </c>
      <c r="O2470" t="s">
        <v>29</v>
      </c>
      <c r="P2470" t="s">
        <v>5535</v>
      </c>
      <c r="Q2470" t="s">
        <v>45</v>
      </c>
      <c r="R2470" t="s">
        <v>89</v>
      </c>
      <c r="S2470" t="s">
        <v>5536</v>
      </c>
      <c r="T2470" s="9">
        <v>9.11</v>
      </c>
      <c r="U2470">
        <v>1</v>
      </c>
      <c r="V2470" s="2">
        <v>0</v>
      </c>
      <c r="W2470" s="6">
        <v>4.0999999999999996</v>
      </c>
      <c r="X2470" s="14">
        <f>AA2470-W2470</f>
        <v>5.01</v>
      </c>
      <c r="Y2470" s="6">
        <f>T2470*U2470</f>
        <v>9.11</v>
      </c>
      <c r="Z2470" s="6">
        <f>Y2470*V2470</f>
        <v>0</v>
      </c>
      <c r="AA2470" s="6">
        <f t="shared" si="206"/>
        <v>9.11</v>
      </c>
    </row>
    <row r="2471" spans="2:27" x14ac:dyDescent="0.3">
      <c r="B2471">
        <v>2468</v>
      </c>
      <c r="C2471" t="s">
        <v>5533</v>
      </c>
      <c r="D2471" s="1">
        <v>42830</v>
      </c>
      <c r="E2471" s="1">
        <v>42952</v>
      </c>
      <c r="F2471" s="9" t="str">
        <f t="shared" si="209"/>
        <v>122 days</v>
      </c>
      <c r="G2471" t="s">
        <v>49</v>
      </c>
      <c r="H2471" t="s">
        <v>1523</v>
      </c>
      <c r="I2471" t="s">
        <v>1524</v>
      </c>
      <c r="J2471" t="s">
        <v>25</v>
      </c>
      <c r="K2471" t="s">
        <v>26</v>
      </c>
      <c r="L2471" t="s">
        <v>5534</v>
      </c>
      <c r="M2471" t="s">
        <v>318</v>
      </c>
      <c r="N2471">
        <v>23602</v>
      </c>
      <c r="O2471" t="s">
        <v>29</v>
      </c>
      <c r="P2471" t="s">
        <v>1520</v>
      </c>
      <c r="Q2471" t="s">
        <v>45</v>
      </c>
      <c r="R2471" t="s">
        <v>58</v>
      </c>
      <c r="S2471" t="s">
        <v>1521</v>
      </c>
      <c r="T2471" s="9">
        <v>571.44000000000005</v>
      </c>
      <c r="U2471">
        <v>4</v>
      </c>
      <c r="V2471" s="2">
        <v>0</v>
      </c>
      <c r="W2471" s="6">
        <v>165.72</v>
      </c>
      <c r="X2471" s="14">
        <f>AA2471-W2471</f>
        <v>2120.0400000000004</v>
      </c>
      <c r="Y2471" s="6">
        <f>T2471*U2471</f>
        <v>2285.7600000000002</v>
      </c>
      <c r="Z2471" s="6">
        <f>Y2471*V2471</f>
        <v>0</v>
      </c>
      <c r="AA2471" s="6">
        <f t="shared" si="206"/>
        <v>2285.7600000000002</v>
      </c>
    </row>
    <row r="2472" spans="2:27" x14ac:dyDescent="0.3">
      <c r="B2472">
        <v>2469</v>
      </c>
      <c r="C2472" t="s">
        <v>5533</v>
      </c>
      <c r="D2472" s="1">
        <v>42830</v>
      </c>
      <c r="E2472" s="1">
        <v>42952</v>
      </c>
      <c r="F2472" s="9" t="str">
        <f t="shared" si="209"/>
        <v>122 days</v>
      </c>
      <c r="G2472" t="s">
        <v>49</v>
      </c>
      <c r="H2472" t="s">
        <v>1523</v>
      </c>
      <c r="I2472" t="s">
        <v>1524</v>
      </c>
      <c r="J2472" t="s">
        <v>25</v>
      </c>
      <c r="K2472" t="s">
        <v>26</v>
      </c>
      <c r="L2472" t="s">
        <v>5534</v>
      </c>
      <c r="M2472" t="s">
        <v>318</v>
      </c>
      <c r="N2472">
        <v>23602</v>
      </c>
      <c r="O2472" t="s">
        <v>29</v>
      </c>
      <c r="P2472" t="s">
        <v>5537</v>
      </c>
      <c r="Q2472" t="s">
        <v>45</v>
      </c>
      <c r="R2472" t="s">
        <v>89</v>
      </c>
      <c r="S2472" t="s">
        <v>5538</v>
      </c>
      <c r="T2472" s="9">
        <v>32.4</v>
      </c>
      <c r="U2472">
        <v>5</v>
      </c>
      <c r="V2472" s="2">
        <v>0</v>
      </c>
      <c r="W2472" s="6">
        <v>15.55</v>
      </c>
      <c r="X2472" s="14">
        <f>AA2472-W2472</f>
        <v>146.44999999999999</v>
      </c>
      <c r="Y2472" s="6">
        <f>T2472*U2472</f>
        <v>162</v>
      </c>
      <c r="Z2472" s="6">
        <f>Y2472*V2472</f>
        <v>0</v>
      </c>
      <c r="AA2472" s="6">
        <f t="shared" si="206"/>
        <v>162</v>
      </c>
    </row>
    <row r="2473" spans="2:27" x14ac:dyDescent="0.3">
      <c r="B2473">
        <v>2470</v>
      </c>
      <c r="C2473" t="s">
        <v>5533</v>
      </c>
      <c r="D2473" s="1">
        <v>42830</v>
      </c>
      <c r="E2473" s="1">
        <v>42952</v>
      </c>
      <c r="F2473" s="9" t="str">
        <f t="shared" si="209"/>
        <v>122 days</v>
      </c>
      <c r="G2473" t="s">
        <v>49</v>
      </c>
      <c r="H2473" t="s">
        <v>1523</v>
      </c>
      <c r="I2473" t="s">
        <v>1524</v>
      </c>
      <c r="J2473" t="s">
        <v>25</v>
      </c>
      <c r="K2473" t="s">
        <v>26</v>
      </c>
      <c r="L2473" t="s">
        <v>5534</v>
      </c>
      <c r="M2473" t="s">
        <v>318</v>
      </c>
      <c r="N2473">
        <v>23602</v>
      </c>
      <c r="O2473" t="s">
        <v>29</v>
      </c>
      <c r="P2473" t="s">
        <v>4113</v>
      </c>
      <c r="Q2473" t="s">
        <v>45</v>
      </c>
      <c r="R2473" t="s">
        <v>58</v>
      </c>
      <c r="S2473" t="s">
        <v>4114</v>
      </c>
      <c r="T2473" s="9">
        <v>16.91</v>
      </c>
      <c r="U2473">
        <v>1</v>
      </c>
      <c r="V2473" s="2">
        <v>0</v>
      </c>
      <c r="W2473" s="6">
        <v>4.57</v>
      </c>
      <c r="X2473" s="14">
        <f>AA2473-W2473</f>
        <v>12.34</v>
      </c>
      <c r="Y2473" s="6">
        <f>T2473*U2473</f>
        <v>16.91</v>
      </c>
      <c r="Z2473" s="6">
        <f>Y2473*V2473</f>
        <v>0</v>
      </c>
      <c r="AA2473" s="6">
        <f t="shared" si="206"/>
        <v>16.91</v>
      </c>
    </row>
    <row r="2474" spans="2:27" x14ac:dyDescent="0.3">
      <c r="B2474">
        <v>2471</v>
      </c>
      <c r="C2474" t="s">
        <v>5539</v>
      </c>
      <c r="D2474" s="1">
        <v>42391</v>
      </c>
      <c r="E2474" s="1">
        <v>42397</v>
      </c>
      <c r="F2474" s="9" t="str">
        <f t="shared" si="209"/>
        <v>6 days</v>
      </c>
      <c r="G2474" t="s">
        <v>49</v>
      </c>
      <c r="H2474" t="s">
        <v>5540</v>
      </c>
      <c r="I2474" t="s">
        <v>5541</v>
      </c>
      <c r="J2474" t="s">
        <v>25</v>
      </c>
      <c r="K2474" t="s">
        <v>26</v>
      </c>
      <c r="L2474" t="s">
        <v>1710</v>
      </c>
      <c r="M2474" t="s">
        <v>87</v>
      </c>
      <c r="N2474">
        <v>28314</v>
      </c>
      <c r="O2474" t="s">
        <v>29</v>
      </c>
      <c r="P2474" t="s">
        <v>5542</v>
      </c>
      <c r="Q2474" t="s">
        <v>31</v>
      </c>
      <c r="R2474" t="s">
        <v>64</v>
      </c>
      <c r="S2474" t="s">
        <v>5543</v>
      </c>
      <c r="T2474" s="9">
        <v>14.27</v>
      </c>
      <c r="U2474">
        <v>8</v>
      </c>
      <c r="V2474" s="2">
        <v>0.2</v>
      </c>
      <c r="W2474" s="6">
        <v>4.28</v>
      </c>
      <c r="X2474" s="14">
        <f>AA2474-W2474</f>
        <v>87.048000000000002</v>
      </c>
      <c r="Y2474" s="6">
        <f>T2474*U2474</f>
        <v>114.16</v>
      </c>
      <c r="Z2474" s="6">
        <f>Y2474*V2474</f>
        <v>22.832000000000001</v>
      </c>
      <c r="AA2474" s="6">
        <f t="shared" si="206"/>
        <v>91.328000000000003</v>
      </c>
    </row>
    <row r="2475" spans="2:27" x14ac:dyDescent="0.3">
      <c r="B2475">
        <v>2472</v>
      </c>
      <c r="C2475" t="s">
        <v>5539</v>
      </c>
      <c r="D2475" s="1">
        <v>42391</v>
      </c>
      <c r="E2475" s="1">
        <v>42397</v>
      </c>
      <c r="F2475" s="9" t="str">
        <f t="shared" si="209"/>
        <v>6 days</v>
      </c>
      <c r="G2475" t="s">
        <v>49</v>
      </c>
      <c r="H2475" t="s">
        <v>5540</v>
      </c>
      <c r="I2475" t="s">
        <v>5541</v>
      </c>
      <c r="J2475" t="s">
        <v>25</v>
      </c>
      <c r="K2475" t="s">
        <v>26</v>
      </c>
      <c r="L2475" t="s">
        <v>1710</v>
      </c>
      <c r="M2475" t="s">
        <v>87</v>
      </c>
      <c r="N2475">
        <v>28314</v>
      </c>
      <c r="O2475" t="s">
        <v>29</v>
      </c>
      <c r="P2475" t="s">
        <v>5027</v>
      </c>
      <c r="Q2475" t="s">
        <v>31</v>
      </c>
      <c r="R2475" t="s">
        <v>32</v>
      </c>
      <c r="S2475" t="s">
        <v>5544</v>
      </c>
      <c r="T2475" s="9">
        <v>451.14</v>
      </c>
      <c r="U2475">
        <v>4</v>
      </c>
      <c r="V2475" s="2">
        <v>0.2</v>
      </c>
      <c r="W2475" s="6">
        <v>-67.67</v>
      </c>
      <c r="X2475" s="14">
        <f>AA2475-W2475</f>
        <v>1511.318</v>
      </c>
      <c r="Y2475" s="6">
        <f>T2475*U2475</f>
        <v>1804.56</v>
      </c>
      <c r="Z2475" s="6">
        <f>Y2475*V2475</f>
        <v>360.91200000000003</v>
      </c>
      <c r="AA2475" s="6">
        <f t="shared" si="206"/>
        <v>1443.6479999999999</v>
      </c>
    </row>
    <row r="2476" spans="2:27" x14ac:dyDescent="0.3">
      <c r="B2476">
        <v>2473</v>
      </c>
      <c r="C2476" t="s">
        <v>5539</v>
      </c>
      <c r="D2476" s="1">
        <v>42391</v>
      </c>
      <c r="E2476" s="1">
        <v>42397</v>
      </c>
      <c r="F2476" s="9" t="str">
        <f t="shared" si="209"/>
        <v>6 days</v>
      </c>
      <c r="G2476" t="s">
        <v>49</v>
      </c>
      <c r="H2476" t="s">
        <v>5540</v>
      </c>
      <c r="I2476" t="s">
        <v>5541</v>
      </c>
      <c r="J2476" t="s">
        <v>25</v>
      </c>
      <c r="K2476" t="s">
        <v>26</v>
      </c>
      <c r="L2476" t="s">
        <v>1710</v>
      </c>
      <c r="M2476" t="s">
        <v>87</v>
      </c>
      <c r="N2476">
        <v>28314</v>
      </c>
      <c r="O2476" t="s">
        <v>29</v>
      </c>
      <c r="P2476" t="s">
        <v>5139</v>
      </c>
      <c r="Q2476" t="s">
        <v>45</v>
      </c>
      <c r="R2476" t="s">
        <v>77</v>
      </c>
      <c r="S2476" t="s">
        <v>5140</v>
      </c>
      <c r="T2476" s="9">
        <v>64.86</v>
      </c>
      <c r="U2476">
        <v>4</v>
      </c>
      <c r="V2476" s="2">
        <v>0.2</v>
      </c>
      <c r="W2476" s="6">
        <v>6.49</v>
      </c>
      <c r="X2476" s="14">
        <f>AA2476-W2476</f>
        <v>201.06199999999998</v>
      </c>
      <c r="Y2476" s="6">
        <f>T2476*U2476</f>
        <v>259.44</v>
      </c>
      <c r="Z2476" s="6">
        <f>Y2476*V2476</f>
        <v>51.888000000000005</v>
      </c>
      <c r="AA2476" s="6">
        <f t="shared" si="206"/>
        <v>207.55199999999999</v>
      </c>
    </row>
    <row r="2477" spans="2:27" x14ac:dyDescent="0.3">
      <c r="B2477">
        <v>2474</v>
      </c>
      <c r="C2477" t="s">
        <v>5545</v>
      </c>
      <c r="D2477" s="1">
        <v>42440</v>
      </c>
      <c r="E2477" s="1">
        <v>42532</v>
      </c>
      <c r="F2477" s="9" t="str">
        <f t="shared" si="209"/>
        <v>92 days</v>
      </c>
      <c r="G2477" t="s">
        <v>187</v>
      </c>
      <c r="H2477" t="s">
        <v>3536</v>
      </c>
      <c r="I2477" t="s">
        <v>3537</v>
      </c>
      <c r="J2477" t="s">
        <v>25</v>
      </c>
      <c r="K2477" t="s">
        <v>26</v>
      </c>
      <c r="L2477" t="s">
        <v>41</v>
      </c>
      <c r="M2477" t="s">
        <v>42</v>
      </c>
      <c r="N2477">
        <v>90032</v>
      </c>
      <c r="O2477" t="s">
        <v>43</v>
      </c>
      <c r="P2477" t="s">
        <v>5546</v>
      </c>
      <c r="Q2477" t="s">
        <v>31</v>
      </c>
      <c r="R2477" t="s">
        <v>35</v>
      </c>
      <c r="S2477" t="s">
        <v>5547</v>
      </c>
      <c r="T2477" s="9">
        <v>217.58</v>
      </c>
      <c r="U2477">
        <v>2</v>
      </c>
      <c r="V2477" s="2">
        <v>0.2</v>
      </c>
      <c r="W2477" s="6">
        <v>-29.92</v>
      </c>
      <c r="X2477" s="14">
        <f>AA2477-W2477</f>
        <v>378.04800000000006</v>
      </c>
      <c r="Y2477" s="6">
        <f>T2477*U2477</f>
        <v>435.16</v>
      </c>
      <c r="Z2477" s="6">
        <f>Y2477*V2477</f>
        <v>87.032000000000011</v>
      </c>
      <c r="AA2477" s="6">
        <f t="shared" si="206"/>
        <v>348.12800000000004</v>
      </c>
    </row>
    <row r="2478" spans="2:27" x14ac:dyDescent="0.3">
      <c r="B2478">
        <v>2475</v>
      </c>
      <c r="C2478" t="s">
        <v>5545</v>
      </c>
      <c r="D2478" s="1">
        <v>42440</v>
      </c>
      <c r="E2478" s="1">
        <v>42532</v>
      </c>
      <c r="F2478" s="9" t="str">
        <f t="shared" si="209"/>
        <v>92 days</v>
      </c>
      <c r="G2478" t="s">
        <v>187</v>
      </c>
      <c r="H2478" t="s">
        <v>3536</v>
      </c>
      <c r="I2478" t="s">
        <v>3537</v>
      </c>
      <c r="J2478" t="s">
        <v>25</v>
      </c>
      <c r="K2478" t="s">
        <v>26</v>
      </c>
      <c r="L2478" t="s">
        <v>41</v>
      </c>
      <c r="M2478" t="s">
        <v>42</v>
      </c>
      <c r="N2478">
        <v>90032</v>
      </c>
      <c r="O2478" t="s">
        <v>43</v>
      </c>
      <c r="P2478" t="s">
        <v>5548</v>
      </c>
      <c r="Q2478" t="s">
        <v>70</v>
      </c>
      <c r="R2478" t="s">
        <v>160</v>
      </c>
      <c r="S2478" t="s">
        <v>5549</v>
      </c>
      <c r="T2478" s="9">
        <v>82.95</v>
      </c>
      <c r="U2478">
        <v>5</v>
      </c>
      <c r="V2478" s="2">
        <v>0</v>
      </c>
      <c r="W2478" s="6">
        <v>29.03</v>
      </c>
      <c r="X2478" s="14">
        <f>AA2478-W2478</f>
        <v>385.72</v>
      </c>
      <c r="Y2478" s="6">
        <f>T2478*U2478</f>
        <v>414.75</v>
      </c>
      <c r="Z2478" s="6">
        <f>Y2478*V2478</f>
        <v>0</v>
      </c>
      <c r="AA2478" s="6">
        <f t="shared" si="206"/>
        <v>414.75</v>
      </c>
    </row>
    <row r="2479" spans="2:27" x14ac:dyDescent="0.3">
      <c r="B2479">
        <v>2476</v>
      </c>
      <c r="C2479" t="s">
        <v>5545</v>
      </c>
      <c r="D2479" s="1">
        <v>42440</v>
      </c>
      <c r="E2479" s="1">
        <v>42532</v>
      </c>
      <c r="F2479" s="9" t="str">
        <f t="shared" si="209"/>
        <v>92 days</v>
      </c>
      <c r="G2479" t="s">
        <v>187</v>
      </c>
      <c r="H2479" t="s">
        <v>3536</v>
      </c>
      <c r="I2479" t="s">
        <v>3537</v>
      </c>
      <c r="J2479" t="s">
        <v>25</v>
      </c>
      <c r="K2479" t="s">
        <v>26</v>
      </c>
      <c r="L2479" t="s">
        <v>41</v>
      </c>
      <c r="M2479" t="s">
        <v>42</v>
      </c>
      <c r="N2479">
        <v>90032</v>
      </c>
      <c r="O2479" t="s">
        <v>43</v>
      </c>
      <c r="P2479" t="s">
        <v>5550</v>
      </c>
      <c r="Q2479" t="s">
        <v>45</v>
      </c>
      <c r="R2479" t="s">
        <v>46</v>
      </c>
      <c r="S2479" t="s">
        <v>5551</v>
      </c>
      <c r="T2479" s="9">
        <v>87.71</v>
      </c>
      <c r="U2479">
        <v>7</v>
      </c>
      <c r="V2479" s="2">
        <v>0</v>
      </c>
      <c r="W2479" s="6">
        <v>41.22</v>
      </c>
      <c r="X2479" s="14">
        <f>AA2479-W2479</f>
        <v>572.74999999999989</v>
      </c>
      <c r="Y2479" s="6">
        <f>T2479*U2479</f>
        <v>613.96999999999991</v>
      </c>
      <c r="Z2479" s="6">
        <f>Y2479*V2479</f>
        <v>0</v>
      </c>
      <c r="AA2479" s="6">
        <f t="shared" si="206"/>
        <v>613.96999999999991</v>
      </c>
    </row>
    <row r="2480" spans="2:27" x14ac:dyDescent="0.3">
      <c r="B2480">
        <v>2477</v>
      </c>
      <c r="C2480" t="s">
        <v>5545</v>
      </c>
      <c r="D2480" s="1">
        <v>42440</v>
      </c>
      <c r="E2480" s="1">
        <v>42532</v>
      </c>
      <c r="F2480" s="9" t="str">
        <f t="shared" si="209"/>
        <v>92 days</v>
      </c>
      <c r="G2480" t="s">
        <v>187</v>
      </c>
      <c r="H2480" t="s">
        <v>3536</v>
      </c>
      <c r="I2480" t="s">
        <v>3537</v>
      </c>
      <c r="J2480" t="s">
        <v>25</v>
      </c>
      <c r="K2480" t="s">
        <v>26</v>
      </c>
      <c r="L2480" t="s">
        <v>41</v>
      </c>
      <c r="M2480" t="s">
        <v>42</v>
      </c>
      <c r="N2480">
        <v>90032</v>
      </c>
      <c r="O2480" t="s">
        <v>43</v>
      </c>
      <c r="P2480" t="s">
        <v>5505</v>
      </c>
      <c r="Q2480" t="s">
        <v>45</v>
      </c>
      <c r="R2480" t="s">
        <v>77</v>
      </c>
      <c r="S2480" t="s">
        <v>5506</v>
      </c>
      <c r="T2480" s="9">
        <v>1101.48</v>
      </c>
      <c r="U2480">
        <v>4</v>
      </c>
      <c r="V2480" s="2">
        <v>0</v>
      </c>
      <c r="W2480" s="6">
        <v>429.58</v>
      </c>
      <c r="X2480" s="14">
        <f>AA2480-W2480</f>
        <v>3976.34</v>
      </c>
      <c r="Y2480" s="6">
        <f>T2480*U2480</f>
        <v>4405.92</v>
      </c>
      <c r="Z2480" s="6">
        <f>Y2480*V2480</f>
        <v>0</v>
      </c>
      <c r="AA2480" s="6">
        <f t="shared" si="206"/>
        <v>4405.92</v>
      </c>
    </row>
    <row r="2481" spans="2:27" x14ac:dyDescent="0.3">
      <c r="B2481">
        <v>2478</v>
      </c>
      <c r="C2481" t="s">
        <v>5552</v>
      </c>
      <c r="D2481" s="1">
        <v>42834</v>
      </c>
      <c r="E2481" s="1">
        <v>42956</v>
      </c>
      <c r="F2481" s="9" t="str">
        <f t="shared" si="209"/>
        <v>122 days</v>
      </c>
      <c r="G2481" t="s">
        <v>22</v>
      </c>
      <c r="H2481" t="s">
        <v>5553</v>
      </c>
      <c r="I2481" t="s">
        <v>5554</v>
      </c>
      <c r="J2481" t="s">
        <v>40</v>
      </c>
      <c r="K2481" t="s">
        <v>26</v>
      </c>
      <c r="L2481" t="s">
        <v>41</v>
      </c>
      <c r="M2481" t="s">
        <v>42</v>
      </c>
      <c r="N2481">
        <v>90036</v>
      </c>
      <c r="O2481" t="s">
        <v>43</v>
      </c>
      <c r="P2481" t="s">
        <v>2322</v>
      </c>
      <c r="Q2481" t="s">
        <v>31</v>
      </c>
      <c r="R2481" t="s">
        <v>55</v>
      </c>
      <c r="S2481" t="s">
        <v>2323</v>
      </c>
      <c r="T2481" s="9">
        <v>1322.35</v>
      </c>
      <c r="U2481">
        <v>3</v>
      </c>
      <c r="V2481" s="2">
        <v>0.2</v>
      </c>
      <c r="W2481" s="6">
        <v>-99.18</v>
      </c>
      <c r="X2481" s="14">
        <f>AA2481-W2481</f>
        <v>3272.8199999999997</v>
      </c>
      <c r="Y2481" s="6">
        <f>T2481*U2481</f>
        <v>3967.0499999999997</v>
      </c>
      <c r="Z2481" s="6">
        <f>Y2481*V2481</f>
        <v>793.41</v>
      </c>
      <c r="AA2481" s="6">
        <f t="shared" si="206"/>
        <v>3173.64</v>
      </c>
    </row>
    <row r="2482" spans="2:27" x14ac:dyDescent="0.3">
      <c r="B2482">
        <v>2479</v>
      </c>
      <c r="C2482" t="s">
        <v>5555</v>
      </c>
      <c r="D2482" s="1">
        <v>41895</v>
      </c>
      <c r="E2482" s="1">
        <v>41901</v>
      </c>
      <c r="F2482" s="9" t="str">
        <f t="shared" si="209"/>
        <v>6 days</v>
      </c>
      <c r="G2482" t="s">
        <v>49</v>
      </c>
      <c r="H2482" t="s">
        <v>3543</v>
      </c>
      <c r="I2482" t="s">
        <v>3544</v>
      </c>
      <c r="J2482" t="s">
        <v>25</v>
      </c>
      <c r="K2482" t="s">
        <v>26</v>
      </c>
      <c r="L2482" t="s">
        <v>265</v>
      </c>
      <c r="M2482" t="s">
        <v>266</v>
      </c>
      <c r="N2482">
        <v>10011</v>
      </c>
      <c r="O2482" t="s">
        <v>147</v>
      </c>
      <c r="P2482" t="s">
        <v>66</v>
      </c>
      <c r="Q2482" t="s">
        <v>45</v>
      </c>
      <c r="R2482" t="s">
        <v>67</v>
      </c>
      <c r="S2482" t="s">
        <v>68</v>
      </c>
      <c r="T2482" s="9">
        <v>5.46</v>
      </c>
      <c r="U2482">
        <v>3</v>
      </c>
      <c r="V2482" s="2">
        <v>0</v>
      </c>
      <c r="W2482" s="6">
        <v>1.47</v>
      </c>
      <c r="X2482" s="14">
        <f>AA2482-W2482</f>
        <v>14.909999999999998</v>
      </c>
      <c r="Y2482" s="6">
        <f>T2482*U2482</f>
        <v>16.38</v>
      </c>
      <c r="Z2482" s="6">
        <f>Y2482*V2482</f>
        <v>0</v>
      </c>
      <c r="AA2482" s="6">
        <f t="shared" si="206"/>
        <v>16.38</v>
      </c>
    </row>
    <row r="2483" spans="2:27" x14ac:dyDescent="0.3">
      <c r="B2483">
        <v>2480</v>
      </c>
      <c r="C2483" t="s">
        <v>5556</v>
      </c>
      <c r="D2483" s="1">
        <v>42905</v>
      </c>
      <c r="E2483" s="1">
        <v>42911</v>
      </c>
      <c r="F2483" s="9" t="str">
        <f t="shared" si="209"/>
        <v>6 days</v>
      </c>
      <c r="G2483" t="s">
        <v>49</v>
      </c>
      <c r="H2483" t="s">
        <v>3168</v>
      </c>
      <c r="I2483" t="s">
        <v>3169</v>
      </c>
      <c r="J2483" t="s">
        <v>25</v>
      </c>
      <c r="K2483" t="s">
        <v>26</v>
      </c>
      <c r="L2483" t="s">
        <v>816</v>
      </c>
      <c r="M2483" t="s">
        <v>103</v>
      </c>
      <c r="N2483">
        <v>75220</v>
      </c>
      <c r="O2483" t="s">
        <v>104</v>
      </c>
      <c r="P2483" t="s">
        <v>5557</v>
      </c>
      <c r="Q2483" t="s">
        <v>45</v>
      </c>
      <c r="R2483" t="s">
        <v>578</v>
      </c>
      <c r="S2483" t="s">
        <v>5558</v>
      </c>
      <c r="T2483" s="9">
        <v>11.18</v>
      </c>
      <c r="U2483">
        <v>1</v>
      </c>
      <c r="V2483" s="2">
        <v>0.2</v>
      </c>
      <c r="W2483" s="6">
        <v>0.84</v>
      </c>
      <c r="X2483" s="14">
        <f>AA2483-W2483</f>
        <v>8.1039999999999992</v>
      </c>
      <c r="Y2483" s="6">
        <f>T2483*U2483</f>
        <v>11.18</v>
      </c>
      <c r="Z2483" s="6">
        <f>Y2483*V2483</f>
        <v>2.2360000000000002</v>
      </c>
      <c r="AA2483" s="6">
        <f t="shared" si="206"/>
        <v>8.9439999999999991</v>
      </c>
    </row>
    <row r="2484" spans="2:27" x14ac:dyDescent="0.3">
      <c r="B2484">
        <v>2481</v>
      </c>
      <c r="C2484" t="s">
        <v>5556</v>
      </c>
      <c r="D2484" s="1">
        <v>42905</v>
      </c>
      <c r="E2484" s="1">
        <v>42911</v>
      </c>
      <c r="F2484" s="9" t="str">
        <f t="shared" si="209"/>
        <v>6 days</v>
      </c>
      <c r="G2484" t="s">
        <v>49</v>
      </c>
      <c r="H2484" t="s">
        <v>3168</v>
      </c>
      <c r="I2484" t="s">
        <v>3169</v>
      </c>
      <c r="J2484" t="s">
        <v>25</v>
      </c>
      <c r="K2484" t="s">
        <v>26</v>
      </c>
      <c r="L2484" t="s">
        <v>816</v>
      </c>
      <c r="M2484" t="s">
        <v>103</v>
      </c>
      <c r="N2484">
        <v>75220</v>
      </c>
      <c r="O2484" t="s">
        <v>104</v>
      </c>
      <c r="P2484" t="s">
        <v>378</v>
      </c>
      <c r="Q2484" t="s">
        <v>45</v>
      </c>
      <c r="R2484" t="s">
        <v>58</v>
      </c>
      <c r="S2484" t="s">
        <v>379</v>
      </c>
      <c r="T2484" s="9">
        <v>153.58000000000001</v>
      </c>
      <c r="U2484">
        <v>2</v>
      </c>
      <c r="V2484" s="2">
        <v>0.2</v>
      </c>
      <c r="W2484" s="6">
        <v>-32.64</v>
      </c>
      <c r="X2484" s="14">
        <f>AA2484-W2484</f>
        <v>278.36799999999999</v>
      </c>
      <c r="Y2484" s="6">
        <f>T2484*U2484</f>
        <v>307.16000000000003</v>
      </c>
      <c r="Z2484" s="6">
        <f>Y2484*V2484</f>
        <v>61.432000000000009</v>
      </c>
      <c r="AA2484" s="6">
        <f t="shared" si="206"/>
        <v>245.72800000000001</v>
      </c>
    </row>
    <row r="2485" spans="2:27" x14ac:dyDescent="0.3">
      <c r="B2485">
        <v>2482</v>
      </c>
      <c r="C2485" t="s">
        <v>5559</v>
      </c>
      <c r="D2485" s="1">
        <v>43093</v>
      </c>
      <c r="E2485" s="1">
        <v>43100</v>
      </c>
      <c r="F2485" s="9" t="str">
        <f t="shared" si="209"/>
        <v>7 days</v>
      </c>
      <c r="G2485" t="s">
        <v>49</v>
      </c>
      <c r="H2485" t="s">
        <v>991</v>
      </c>
      <c r="I2485" t="s">
        <v>992</v>
      </c>
      <c r="J2485" t="s">
        <v>25</v>
      </c>
      <c r="K2485" t="s">
        <v>26</v>
      </c>
      <c r="L2485" t="s">
        <v>94</v>
      </c>
      <c r="M2485" t="s">
        <v>95</v>
      </c>
      <c r="N2485">
        <v>98105</v>
      </c>
      <c r="O2485" t="s">
        <v>43</v>
      </c>
      <c r="P2485" t="s">
        <v>2935</v>
      </c>
      <c r="Q2485" t="s">
        <v>45</v>
      </c>
      <c r="R2485" t="s">
        <v>58</v>
      </c>
      <c r="S2485" t="s">
        <v>2936</v>
      </c>
      <c r="T2485" s="9">
        <v>1003.62</v>
      </c>
      <c r="U2485">
        <v>6</v>
      </c>
      <c r="V2485" s="2">
        <v>0</v>
      </c>
      <c r="W2485" s="6">
        <v>0</v>
      </c>
      <c r="X2485" s="14">
        <f>AA2485-W2485</f>
        <v>6021.72</v>
      </c>
      <c r="Y2485" s="6">
        <f>T2485*U2485</f>
        <v>6021.72</v>
      </c>
      <c r="Z2485" s="6">
        <f>Y2485*V2485</f>
        <v>0</v>
      </c>
      <c r="AA2485" s="6">
        <f t="shared" si="206"/>
        <v>6021.72</v>
      </c>
    </row>
    <row r="2486" spans="2:27" x14ac:dyDescent="0.3">
      <c r="B2486">
        <v>2483</v>
      </c>
      <c r="C2486" t="s">
        <v>5560</v>
      </c>
      <c r="D2486" s="1">
        <v>42975</v>
      </c>
      <c r="E2486" s="1">
        <v>42803</v>
      </c>
      <c r="F2486" s="23" t="s">
        <v>10956</v>
      </c>
      <c r="G2486" t="s">
        <v>49</v>
      </c>
      <c r="H2486" t="s">
        <v>5345</v>
      </c>
      <c r="I2486" t="s">
        <v>5346</v>
      </c>
      <c r="J2486" t="s">
        <v>101</v>
      </c>
      <c r="K2486" t="s">
        <v>26</v>
      </c>
      <c r="L2486" t="s">
        <v>94</v>
      </c>
      <c r="M2486" t="s">
        <v>95</v>
      </c>
      <c r="N2486">
        <v>98105</v>
      </c>
      <c r="O2486" t="s">
        <v>43</v>
      </c>
      <c r="P2486" t="s">
        <v>5561</v>
      </c>
      <c r="Q2486" t="s">
        <v>70</v>
      </c>
      <c r="R2486" t="s">
        <v>71</v>
      </c>
      <c r="S2486" t="s">
        <v>5562</v>
      </c>
      <c r="T2486" s="9">
        <v>35.17</v>
      </c>
      <c r="U2486">
        <v>4</v>
      </c>
      <c r="V2486" s="2">
        <v>0.2</v>
      </c>
      <c r="W2486" s="6">
        <v>11.43</v>
      </c>
      <c r="X2486" s="14">
        <f>AA2486-W2486</f>
        <v>101.114</v>
      </c>
      <c r="Y2486" s="6">
        <f>T2486*U2486</f>
        <v>140.68</v>
      </c>
      <c r="Z2486" s="6">
        <f>Y2486*V2486</f>
        <v>28.136000000000003</v>
      </c>
      <c r="AA2486" s="6">
        <f t="shared" si="206"/>
        <v>112.54400000000001</v>
      </c>
    </row>
    <row r="2487" spans="2:27" x14ac:dyDescent="0.3">
      <c r="B2487">
        <v>2484</v>
      </c>
      <c r="C2487" t="s">
        <v>5560</v>
      </c>
      <c r="D2487" s="1">
        <v>42975</v>
      </c>
      <c r="E2487" s="1">
        <v>42803</v>
      </c>
      <c r="F2487" s="23" t="s">
        <v>10956</v>
      </c>
      <c r="G2487" t="s">
        <v>49</v>
      </c>
      <c r="H2487" t="s">
        <v>5345</v>
      </c>
      <c r="I2487" t="s">
        <v>5346</v>
      </c>
      <c r="J2487" t="s">
        <v>101</v>
      </c>
      <c r="K2487" t="s">
        <v>26</v>
      </c>
      <c r="L2487" t="s">
        <v>94</v>
      </c>
      <c r="M2487" t="s">
        <v>95</v>
      </c>
      <c r="N2487">
        <v>98105</v>
      </c>
      <c r="O2487" t="s">
        <v>43</v>
      </c>
      <c r="P2487" t="s">
        <v>1356</v>
      </c>
      <c r="Q2487" t="s">
        <v>31</v>
      </c>
      <c r="R2487" t="s">
        <v>55</v>
      </c>
      <c r="S2487" t="s">
        <v>1357</v>
      </c>
      <c r="T2487" s="9">
        <v>1137.75</v>
      </c>
      <c r="U2487">
        <v>5</v>
      </c>
      <c r="V2487" s="2">
        <v>0</v>
      </c>
      <c r="W2487" s="6">
        <v>250.31</v>
      </c>
      <c r="X2487" s="14">
        <f>AA2487-W2487</f>
        <v>5438.44</v>
      </c>
      <c r="Y2487" s="6">
        <f>T2487*U2487</f>
        <v>5688.75</v>
      </c>
      <c r="Z2487" s="6">
        <f>Y2487*V2487</f>
        <v>0</v>
      </c>
      <c r="AA2487" s="6">
        <f t="shared" si="206"/>
        <v>5688.75</v>
      </c>
    </row>
    <row r="2488" spans="2:27" x14ac:dyDescent="0.3">
      <c r="B2488">
        <v>2485</v>
      </c>
      <c r="C2488" t="s">
        <v>5560</v>
      </c>
      <c r="D2488" s="1">
        <v>42975</v>
      </c>
      <c r="E2488" s="1">
        <v>42803</v>
      </c>
      <c r="F2488" s="23" t="s">
        <v>10956</v>
      </c>
      <c r="G2488" t="s">
        <v>49</v>
      </c>
      <c r="H2488" t="s">
        <v>5345</v>
      </c>
      <c r="I2488" t="s">
        <v>5346</v>
      </c>
      <c r="J2488" t="s">
        <v>101</v>
      </c>
      <c r="K2488" t="s">
        <v>26</v>
      </c>
      <c r="L2488" t="s">
        <v>94</v>
      </c>
      <c r="M2488" t="s">
        <v>95</v>
      </c>
      <c r="N2488">
        <v>98105</v>
      </c>
      <c r="O2488" t="s">
        <v>43</v>
      </c>
      <c r="P2488" t="s">
        <v>1728</v>
      </c>
      <c r="Q2488" t="s">
        <v>45</v>
      </c>
      <c r="R2488" t="s">
        <v>74</v>
      </c>
      <c r="S2488" t="s">
        <v>1729</v>
      </c>
      <c r="T2488" s="9">
        <v>99.68</v>
      </c>
      <c r="U2488">
        <v>5</v>
      </c>
      <c r="V2488" s="2">
        <v>0.2</v>
      </c>
      <c r="W2488" s="6">
        <v>32.4</v>
      </c>
      <c r="X2488" s="14">
        <f>AA2488-W2488</f>
        <v>366.32000000000005</v>
      </c>
      <c r="Y2488" s="6">
        <f>T2488*U2488</f>
        <v>498.40000000000003</v>
      </c>
      <c r="Z2488" s="6">
        <f>Y2488*V2488</f>
        <v>99.68</v>
      </c>
      <c r="AA2488" s="6">
        <f t="shared" si="206"/>
        <v>398.72</v>
      </c>
    </row>
    <row r="2489" spans="2:27" x14ac:dyDescent="0.3">
      <c r="B2489">
        <v>2486</v>
      </c>
      <c r="C2489" t="s">
        <v>5560</v>
      </c>
      <c r="D2489" s="1">
        <v>42975</v>
      </c>
      <c r="E2489" s="1">
        <v>42803</v>
      </c>
      <c r="F2489" s="23" t="s">
        <v>10956</v>
      </c>
      <c r="G2489" t="s">
        <v>49</v>
      </c>
      <c r="H2489" t="s">
        <v>5345</v>
      </c>
      <c r="I2489" t="s">
        <v>5346</v>
      </c>
      <c r="J2489" t="s">
        <v>101</v>
      </c>
      <c r="K2489" t="s">
        <v>26</v>
      </c>
      <c r="L2489" t="s">
        <v>94</v>
      </c>
      <c r="M2489" t="s">
        <v>95</v>
      </c>
      <c r="N2489">
        <v>98105</v>
      </c>
      <c r="O2489" t="s">
        <v>43</v>
      </c>
      <c r="P2489" t="s">
        <v>1743</v>
      </c>
      <c r="Q2489" t="s">
        <v>45</v>
      </c>
      <c r="R2489" t="s">
        <v>67</v>
      </c>
      <c r="S2489" t="s">
        <v>1744</v>
      </c>
      <c r="T2489" s="9">
        <v>5.56</v>
      </c>
      <c r="U2489">
        <v>2</v>
      </c>
      <c r="V2489" s="2">
        <v>0</v>
      </c>
      <c r="W2489" s="6">
        <v>1.45</v>
      </c>
      <c r="X2489" s="14">
        <f>AA2489-W2489</f>
        <v>9.67</v>
      </c>
      <c r="Y2489" s="6">
        <f>T2489*U2489</f>
        <v>11.12</v>
      </c>
      <c r="Z2489" s="6">
        <f>Y2489*V2489</f>
        <v>0</v>
      </c>
      <c r="AA2489" s="6">
        <f t="shared" si="206"/>
        <v>11.12</v>
      </c>
    </row>
    <row r="2490" spans="2:27" x14ac:dyDescent="0.3">
      <c r="B2490">
        <v>2487</v>
      </c>
      <c r="C2490" t="s">
        <v>5563</v>
      </c>
      <c r="D2490" s="1">
        <v>42036</v>
      </c>
      <c r="E2490" s="1">
        <v>42095</v>
      </c>
      <c r="F2490" s="9" t="str">
        <f t="shared" ref="F2490:F2496" si="210">DATEDIF(D2490,E2490,"d")&amp;" days"</f>
        <v>59 days</v>
      </c>
      <c r="G2490" t="s">
        <v>22</v>
      </c>
      <c r="H2490" t="s">
        <v>997</v>
      </c>
      <c r="I2490" t="s">
        <v>998</v>
      </c>
      <c r="J2490" t="s">
        <v>40</v>
      </c>
      <c r="K2490" t="s">
        <v>26</v>
      </c>
      <c r="L2490" t="s">
        <v>606</v>
      </c>
      <c r="M2490" t="s">
        <v>244</v>
      </c>
      <c r="N2490">
        <v>19711</v>
      </c>
      <c r="O2490" t="s">
        <v>147</v>
      </c>
      <c r="P2490" t="s">
        <v>5564</v>
      </c>
      <c r="Q2490" t="s">
        <v>45</v>
      </c>
      <c r="R2490" t="s">
        <v>58</v>
      </c>
      <c r="S2490" t="s">
        <v>5565</v>
      </c>
      <c r="T2490" s="9">
        <v>85.52</v>
      </c>
      <c r="U2490">
        <v>2</v>
      </c>
      <c r="V2490" s="2">
        <v>0</v>
      </c>
      <c r="W2490" s="6">
        <v>22.24</v>
      </c>
      <c r="X2490" s="14">
        <f>AA2490-W2490</f>
        <v>148.79999999999998</v>
      </c>
      <c r="Y2490" s="6">
        <f>T2490*U2490</f>
        <v>171.04</v>
      </c>
      <c r="Z2490" s="6">
        <f>Y2490*V2490</f>
        <v>0</v>
      </c>
      <c r="AA2490" s="6">
        <f t="shared" si="206"/>
        <v>171.04</v>
      </c>
    </row>
    <row r="2491" spans="2:27" x14ac:dyDescent="0.3">
      <c r="B2491">
        <v>2488</v>
      </c>
      <c r="C2491" t="s">
        <v>5563</v>
      </c>
      <c r="D2491" s="1">
        <v>42036</v>
      </c>
      <c r="E2491" s="1">
        <v>42095</v>
      </c>
      <c r="F2491" s="9" t="str">
        <f t="shared" si="210"/>
        <v>59 days</v>
      </c>
      <c r="G2491" t="s">
        <v>22</v>
      </c>
      <c r="H2491" t="s">
        <v>997</v>
      </c>
      <c r="I2491" t="s">
        <v>998</v>
      </c>
      <c r="J2491" t="s">
        <v>40</v>
      </c>
      <c r="K2491" t="s">
        <v>26</v>
      </c>
      <c r="L2491" t="s">
        <v>606</v>
      </c>
      <c r="M2491" t="s">
        <v>244</v>
      </c>
      <c r="N2491">
        <v>19711</v>
      </c>
      <c r="O2491" t="s">
        <v>147</v>
      </c>
      <c r="P2491" t="s">
        <v>5566</v>
      </c>
      <c r="Q2491" t="s">
        <v>45</v>
      </c>
      <c r="R2491" t="s">
        <v>67</v>
      </c>
      <c r="S2491" t="s">
        <v>5567</v>
      </c>
      <c r="T2491" s="9">
        <v>9.84</v>
      </c>
      <c r="U2491">
        <v>3</v>
      </c>
      <c r="V2491" s="2">
        <v>0</v>
      </c>
      <c r="W2491" s="6">
        <v>2.66</v>
      </c>
      <c r="X2491" s="14">
        <f>AA2491-W2491</f>
        <v>26.86</v>
      </c>
      <c r="Y2491" s="6">
        <f>T2491*U2491</f>
        <v>29.52</v>
      </c>
      <c r="Z2491" s="6">
        <f>Y2491*V2491</f>
        <v>0</v>
      </c>
      <c r="AA2491" s="6">
        <f t="shared" si="206"/>
        <v>29.52</v>
      </c>
    </row>
    <row r="2492" spans="2:27" x14ac:dyDescent="0.3">
      <c r="B2492">
        <v>2489</v>
      </c>
      <c r="C2492" t="s">
        <v>5563</v>
      </c>
      <c r="D2492" s="1">
        <v>42036</v>
      </c>
      <c r="E2492" s="1">
        <v>42095</v>
      </c>
      <c r="F2492" s="9" t="str">
        <f t="shared" si="210"/>
        <v>59 days</v>
      </c>
      <c r="G2492" t="s">
        <v>22</v>
      </c>
      <c r="H2492" t="s">
        <v>997</v>
      </c>
      <c r="I2492" t="s">
        <v>998</v>
      </c>
      <c r="J2492" t="s">
        <v>40</v>
      </c>
      <c r="K2492" t="s">
        <v>26</v>
      </c>
      <c r="L2492" t="s">
        <v>606</v>
      </c>
      <c r="M2492" t="s">
        <v>244</v>
      </c>
      <c r="N2492">
        <v>19711</v>
      </c>
      <c r="O2492" t="s">
        <v>147</v>
      </c>
      <c r="P2492" t="s">
        <v>5233</v>
      </c>
      <c r="Q2492" t="s">
        <v>45</v>
      </c>
      <c r="R2492" t="s">
        <v>89</v>
      </c>
      <c r="S2492" t="s">
        <v>5234</v>
      </c>
      <c r="T2492" s="9">
        <v>20.04</v>
      </c>
      <c r="U2492">
        <v>3</v>
      </c>
      <c r="V2492" s="2">
        <v>0</v>
      </c>
      <c r="W2492" s="6">
        <v>9.6199999999999992</v>
      </c>
      <c r="X2492" s="14">
        <f>AA2492-W2492</f>
        <v>50.5</v>
      </c>
      <c r="Y2492" s="6">
        <f>T2492*U2492</f>
        <v>60.12</v>
      </c>
      <c r="Z2492" s="6">
        <f>Y2492*V2492</f>
        <v>0</v>
      </c>
      <c r="AA2492" s="6">
        <f t="shared" si="206"/>
        <v>60.12</v>
      </c>
    </row>
    <row r="2493" spans="2:27" x14ac:dyDescent="0.3">
      <c r="B2493">
        <v>2490</v>
      </c>
      <c r="C2493" t="s">
        <v>5568</v>
      </c>
      <c r="D2493" s="1">
        <v>42257</v>
      </c>
      <c r="E2493" s="1">
        <v>42290</v>
      </c>
      <c r="F2493" s="9" t="str">
        <f t="shared" si="210"/>
        <v>33 days</v>
      </c>
      <c r="G2493" t="s">
        <v>22</v>
      </c>
      <c r="H2493" t="s">
        <v>5569</v>
      </c>
      <c r="I2493" t="s">
        <v>5570</v>
      </c>
      <c r="J2493" t="s">
        <v>25</v>
      </c>
      <c r="K2493" t="s">
        <v>26</v>
      </c>
      <c r="L2493" t="s">
        <v>265</v>
      </c>
      <c r="M2493" t="s">
        <v>266</v>
      </c>
      <c r="N2493">
        <v>10024</v>
      </c>
      <c r="O2493" t="s">
        <v>147</v>
      </c>
      <c r="P2493" t="s">
        <v>5571</v>
      </c>
      <c r="Q2493" t="s">
        <v>70</v>
      </c>
      <c r="R2493" t="s">
        <v>71</v>
      </c>
      <c r="S2493" t="s">
        <v>5572</v>
      </c>
      <c r="T2493" s="9">
        <v>631.96</v>
      </c>
      <c r="U2493">
        <v>4</v>
      </c>
      <c r="V2493" s="2">
        <v>0</v>
      </c>
      <c r="W2493" s="6">
        <v>303.33999999999997</v>
      </c>
      <c r="X2493" s="14">
        <f>AA2493-W2493</f>
        <v>2224.5</v>
      </c>
      <c r="Y2493" s="6">
        <f>T2493*U2493</f>
        <v>2527.84</v>
      </c>
      <c r="Z2493" s="6">
        <f>Y2493*V2493</f>
        <v>0</v>
      </c>
      <c r="AA2493" s="6">
        <f t="shared" si="206"/>
        <v>2527.84</v>
      </c>
    </row>
    <row r="2494" spans="2:27" x14ac:dyDescent="0.3">
      <c r="B2494">
        <v>2491</v>
      </c>
      <c r="C2494" t="s">
        <v>5568</v>
      </c>
      <c r="D2494" s="1">
        <v>42257</v>
      </c>
      <c r="E2494" s="1">
        <v>42290</v>
      </c>
      <c r="F2494" s="9" t="str">
        <f t="shared" si="210"/>
        <v>33 days</v>
      </c>
      <c r="G2494" t="s">
        <v>22</v>
      </c>
      <c r="H2494" t="s">
        <v>5569</v>
      </c>
      <c r="I2494" t="s">
        <v>5570</v>
      </c>
      <c r="J2494" t="s">
        <v>25</v>
      </c>
      <c r="K2494" t="s">
        <v>26</v>
      </c>
      <c r="L2494" t="s">
        <v>265</v>
      </c>
      <c r="M2494" t="s">
        <v>266</v>
      </c>
      <c r="N2494">
        <v>10024</v>
      </c>
      <c r="O2494" t="s">
        <v>147</v>
      </c>
      <c r="P2494" t="s">
        <v>5573</v>
      </c>
      <c r="Q2494" t="s">
        <v>45</v>
      </c>
      <c r="R2494" t="s">
        <v>89</v>
      </c>
      <c r="S2494" t="s">
        <v>5574</v>
      </c>
      <c r="T2494" s="9">
        <v>23.92</v>
      </c>
      <c r="U2494">
        <v>4</v>
      </c>
      <c r="V2494" s="2">
        <v>0</v>
      </c>
      <c r="W2494" s="6">
        <v>10.76</v>
      </c>
      <c r="X2494" s="14">
        <f>AA2494-W2494</f>
        <v>84.92</v>
      </c>
      <c r="Y2494" s="6">
        <f>T2494*U2494</f>
        <v>95.68</v>
      </c>
      <c r="Z2494" s="6">
        <f>Y2494*V2494</f>
        <v>0</v>
      </c>
      <c r="AA2494" s="6">
        <f t="shared" si="206"/>
        <v>95.68</v>
      </c>
    </row>
    <row r="2495" spans="2:27" x14ac:dyDescent="0.3">
      <c r="B2495">
        <v>2492</v>
      </c>
      <c r="C2495" t="s">
        <v>5575</v>
      </c>
      <c r="D2495" s="1">
        <v>41986</v>
      </c>
      <c r="E2495" s="1">
        <v>41988</v>
      </c>
      <c r="F2495" s="9" t="str">
        <f t="shared" si="210"/>
        <v>2 days</v>
      </c>
      <c r="G2495" t="s">
        <v>22</v>
      </c>
      <c r="H2495" t="s">
        <v>428</v>
      </c>
      <c r="I2495" t="s">
        <v>429</v>
      </c>
      <c r="J2495" t="s">
        <v>25</v>
      </c>
      <c r="K2495" t="s">
        <v>26</v>
      </c>
      <c r="L2495" t="s">
        <v>41</v>
      </c>
      <c r="M2495" t="s">
        <v>42</v>
      </c>
      <c r="N2495">
        <v>90049</v>
      </c>
      <c r="O2495" t="s">
        <v>43</v>
      </c>
      <c r="P2495" t="s">
        <v>4441</v>
      </c>
      <c r="Q2495" t="s">
        <v>45</v>
      </c>
      <c r="R2495" t="s">
        <v>89</v>
      </c>
      <c r="S2495" t="s">
        <v>4442</v>
      </c>
      <c r="T2495" s="9">
        <v>90.24</v>
      </c>
      <c r="U2495">
        <v>6</v>
      </c>
      <c r="V2495" s="2">
        <v>0</v>
      </c>
      <c r="W2495" s="6">
        <v>41.51</v>
      </c>
      <c r="X2495" s="14">
        <f>AA2495-W2495</f>
        <v>499.92999999999995</v>
      </c>
      <c r="Y2495" s="6">
        <f>T2495*U2495</f>
        <v>541.43999999999994</v>
      </c>
      <c r="Z2495" s="6">
        <f>Y2495*V2495</f>
        <v>0</v>
      </c>
      <c r="AA2495" s="6">
        <f t="shared" si="206"/>
        <v>541.43999999999994</v>
      </c>
    </row>
    <row r="2496" spans="2:27" x14ac:dyDescent="0.3">
      <c r="B2496">
        <v>2493</v>
      </c>
      <c r="C2496" t="s">
        <v>5576</v>
      </c>
      <c r="D2496" s="1">
        <v>41962</v>
      </c>
      <c r="E2496" s="1">
        <v>41966</v>
      </c>
      <c r="F2496" s="9" t="str">
        <f t="shared" si="210"/>
        <v>4 days</v>
      </c>
      <c r="G2496" t="s">
        <v>49</v>
      </c>
      <c r="H2496" t="s">
        <v>5577</v>
      </c>
      <c r="I2496" t="s">
        <v>5578</v>
      </c>
      <c r="J2496" t="s">
        <v>25</v>
      </c>
      <c r="K2496" t="s">
        <v>26</v>
      </c>
      <c r="L2496" t="s">
        <v>5579</v>
      </c>
      <c r="M2496" t="s">
        <v>266</v>
      </c>
      <c r="N2496">
        <v>14701</v>
      </c>
      <c r="O2496" t="s">
        <v>147</v>
      </c>
      <c r="P2496" t="s">
        <v>4603</v>
      </c>
      <c r="Q2496" t="s">
        <v>70</v>
      </c>
      <c r="R2496" t="s">
        <v>71</v>
      </c>
      <c r="S2496" t="s">
        <v>4604</v>
      </c>
      <c r="T2496" s="9">
        <v>4548.8100000000004</v>
      </c>
      <c r="U2496">
        <v>7</v>
      </c>
      <c r="V2496" s="2">
        <v>0</v>
      </c>
      <c r="W2496" s="6">
        <v>1228.18</v>
      </c>
      <c r="X2496" s="14">
        <f>AA2496-W2496</f>
        <v>30613.49</v>
      </c>
      <c r="Y2496" s="6">
        <f>T2496*U2496</f>
        <v>31841.670000000002</v>
      </c>
      <c r="Z2496" s="6">
        <f>Y2496*V2496</f>
        <v>0</v>
      </c>
      <c r="AA2496" s="6">
        <f t="shared" si="206"/>
        <v>31841.670000000002</v>
      </c>
    </row>
    <row r="2497" spans="2:27" x14ac:dyDescent="0.3">
      <c r="B2497">
        <v>2494</v>
      </c>
      <c r="C2497" t="s">
        <v>5580</v>
      </c>
      <c r="D2497" s="1">
        <v>42652</v>
      </c>
      <c r="E2497" s="1">
        <v>42627</v>
      </c>
      <c r="F2497" s="23" t="s">
        <v>10956</v>
      </c>
      <c r="G2497" t="s">
        <v>22</v>
      </c>
      <c r="H2497" t="s">
        <v>3458</v>
      </c>
      <c r="I2497" t="s">
        <v>3459</v>
      </c>
      <c r="J2497" t="s">
        <v>25</v>
      </c>
      <c r="K2497" t="s">
        <v>26</v>
      </c>
      <c r="L2497" t="s">
        <v>183</v>
      </c>
      <c r="M2497" t="s">
        <v>103</v>
      </c>
      <c r="N2497">
        <v>77095</v>
      </c>
      <c r="O2497" t="s">
        <v>104</v>
      </c>
      <c r="P2497" t="s">
        <v>3280</v>
      </c>
      <c r="Q2497" t="s">
        <v>31</v>
      </c>
      <c r="R2497" t="s">
        <v>55</v>
      </c>
      <c r="S2497" t="s">
        <v>3281</v>
      </c>
      <c r="T2497" s="9">
        <v>300.93</v>
      </c>
      <c r="U2497">
        <v>5</v>
      </c>
      <c r="V2497" s="2">
        <v>0.3</v>
      </c>
      <c r="W2497" s="6">
        <v>-34.39</v>
      </c>
      <c r="X2497" s="14">
        <f>AA2497-W2497</f>
        <v>1087.6450000000002</v>
      </c>
      <c r="Y2497" s="6">
        <f>T2497*U2497</f>
        <v>1504.65</v>
      </c>
      <c r="Z2497" s="6">
        <f>Y2497*V2497</f>
        <v>451.39500000000004</v>
      </c>
      <c r="AA2497" s="6">
        <f t="shared" si="206"/>
        <v>1053.2550000000001</v>
      </c>
    </row>
    <row r="2498" spans="2:27" x14ac:dyDescent="0.3">
      <c r="B2498">
        <v>2495</v>
      </c>
      <c r="C2498" t="s">
        <v>5580</v>
      </c>
      <c r="D2498" s="1">
        <v>42652</v>
      </c>
      <c r="E2498" s="1">
        <v>42627</v>
      </c>
      <c r="F2498" s="23" t="s">
        <v>10956</v>
      </c>
      <c r="G2498" t="s">
        <v>22</v>
      </c>
      <c r="H2498" t="s">
        <v>3458</v>
      </c>
      <c r="I2498" t="s">
        <v>3459</v>
      </c>
      <c r="J2498" t="s">
        <v>25</v>
      </c>
      <c r="K2498" t="s">
        <v>26</v>
      </c>
      <c r="L2498" t="s">
        <v>183</v>
      </c>
      <c r="M2498" t="s">
        <v>103</v>
      </c>
      <c r="N2498">
        <v>77095</v>
      </c>
      <c r="O2498" t="s">
        <v>104</v>
      </c>
      <c r="P2498" t="s">
        <v>4607</v>
      </c>
      <c r="Q2498" t="s">
        <v>70</v>
      </c>
      <c r="R2498" t="s">
        <v>71</v>
      </c>
      <c r="S2498" t="s">
        <v>4608</v>
      </c>
      <c r="T2498" s="9">
        <v>719.96</v>
      </c>
      <c r="U2498">
        <v>5</v>
      </c>
      <c r="V2498" s="2">
        <v>0.2</v>
      </c>
      <c r="W2498" s="6">
        <v>54</v>
      </c>
      <c r="X2498" s="14">
        <f>AA2498-W2498</f>
        <v>2825.84</v>
      </c>
      <c r="Y2498" s="6">
        <f>T2498*U2498</f>
        <v>3599.8</v>
      </c>
      <c r="Z2498" s="6">
        <f>Y2498*V2498</f>
        <v>719.96</v>
      </c>
      <c r="AA2498" s="6">
        <f t="shared" si="206"/>
        <v>2879.84</v>
      </c>
    </row>
    <row r="2499" spans="2:27" x14ac:dyDescent="0.3">
      <c r="B2499">
        <v>2496</v>
      </c>
      <c r="C2499" t="s">
        <v>5581</v>
      </c>
      <c r="D2499" s="1">
        <v>41806</v>
      </c>
      <c r="E2499" s="1">
        <v>41812</v>
      </c>
      <c r="F2499" s="9" t="str">
        <f>DATEDIF(D2499,E2499,"d")&amp;" days"</f>
        <v>6 days</v>
      </c>
      <c r="G2499" t="s">
        <v>49</v>
      </c>
      <c r="H2499" t="s">
        <v>5582</v>
      </c>
      <c r="I2499" t="s">
        <v>5583</v>
      </c>
      <c r="J2499" t="s">
        <v>25</v>
      </c>
      <c r="K2499" t="s">
        <v>26</v>
      </c>
      <c r="L2499" t="s">
        <v>5584</v>
      </c>
      <c r="M2499" t="s">
        <v>253</v>
      </c>
      <c r="N2499">
        <v>46544</v>
      </c>
      <c r="O2499" t="s">
        <v>104</v>
      </c>
      <c r="P2499" t="s">
        <v>1589</v>
      </c>
      <c r="Q2499" t="s">
        <v>31</v>
      </c>
      <c r="R2499" t="s">
        <v>35</v>
      </c>
      <c r="S2499" t="s">
        <v>1590</v>
      </c>
      <c r="T2499" s="9">
        <v>647.84</v>
      </c>
      <c r="U2499">
        <v>8</v>
      </c>
      <c r="V2499" s="2">
        <v>0</v>
      </c>
      <c r="W2499" s="6">
        <v>32.39</v>
      </c>
      <c r="X2499" s="14">
        <f>AA2499-W2499</f>
        <v>5150.33</v>
      </c>
      <c r="Y2499" s="6">
        <f>T2499*U2499</f>
        <v>5182.72</v>
      </c>
      <c r="Z2499" s="6">
        <f>Y2499*V2499</f>
        <v>0</v>
      </c>
      <c r="AA2499" s="6">
        <f t="shared" si="206"/>
        <v>5182.72</v>
      </c>
    </row>
    <row r="2500" spans="2:27" x14ac:dyDescent="0.3">
      <c r="B2500">
        <v>2497</v>
      </c>
      <c r="C2500" t="s">
        <v>5585</v>
      </c>
      <c r="D2500" s="1">
        <v>42273</v>
      </c>
      <c r="E2500" s="1">
        <v>42014</v>
      </c>
      <c r="F2500" s="23" t="s">
        <v>10956</v>
      </c>
      <c r="G2500" t="s">
        <v>49</v>
      </c>
      <c r="H2500" t="s">
        <v>2927</v>
      </c>
      <c r="I2500" t="s">
        <v>2928</v>
      </c>
      <c r="J2500" t="s">
        <v>101</v>
      </c>
      <c r="K2500" t="s">
        <v>26</v>
      </c>
      <c r="L2500" t="s">
        <v>949</v>
      </c>
      <c r="M2500" t="s">
        <v>42</v>
      </c>
      <c r="N2500">
        <v>92037</v>
      </c>
      <c r="O2500" t="s">
        <v>43</v>
      </c>
      <c r="P2500" t="s">
        <v>367</v>
      </c>
      <c r="Q2500" t="s">
        <v>45</v>
      </c>
      <c r="R2500" t="s">
        <v>58</v>
      </c>
      <c r="S2500" t="s">
        <v>368</v>
      </c>
      <c r="T2500" s="9">
        <v>64.17</v>
      </c>
      <c r="U2500">
        <v>3</v>
      </c>
      <c r="V2500" s="2">
        <v>0</v>
      </c>
      <c r="W2500" s="6">
        <v>18.61</v>
      </c>
      <c r="X2500" s="14">
        <f>AA2500-W2500</f>
        <v>173.89999999999998</v>
      </c>
      <c r="Y2500" s="6">
        <f>T2500*U2500</f>
        <v>192.51</v>
      </c>
      <c r="Z2500" s="6">
        <f>Y2500*V2500</f>
        <v>0</v>
      </c>
      <c r="AA2500" s="6">
        <f t="shared" si="206"/>
        <v>192.51</v>
      </c>
    </row>
    <row r="2501" spans="2:27" x14ac:dyDescent="0.3">
      <c r="B2501">
        <v>2498</v>
      </c>
      <c r="C2501" t="s">
        <v>5585</v>
      </c>
      <c r="D2501" s="1">
        <v>42273</v>
      </c>
      <c r="E2501" s="1">
        <v>42014</v>
      </c>
      <c r="F2501" s="23" t="s">
        <v>10956</v>
      </c>
      <c r="G2501" t="s">
        <v>49</v>
      </c>
      <c r="H2501" t="s">
        <v>2927</v>
      </c>
      <c r="I2501" t="s">
        <v>2928</v>
      </c>
      <c r="J2501" t="s">
        <v>101</v>
      </c>
      <c r="K2501" t="s">
        <v>26</v>
      </c>
      <c r="L2501" t="s">
        <v>949</v>
      </c>
      <c r="M2501" t="s">
        <v>42</v>
      </c>
      <c r="N2501">
        <v>92037</v>
      </c>
      <c r="O2501" t="s">
        <v>43</v>
      </c>
      <c r="P2501" t="s">
        <v>2472</v>
      </c>
      <c r="Q2501" t="s">
        <v>45</v>
      </c>
      <c r="R2501" t="s">
        <v>172</v>
      </c>
      <c r="S2501" t="s">
        <v>2473</v>
      </c>
      <c r="T2501" s="9">
        <v>124.46</v>
      </c>
      <c r="U2501">
        <v>2</v>
      </c>
      <c r="V2501" s="2">
        <v>0</v>
      </c>
      <c r="W2501" s="6">
        <v>58.5</v>
      </c>
      <c r="X2501" s="14">
        <f>AA2501-W2501</f>
        <v>190.42</v>
      </c>
      <c r="Y2501" s="6">
        <f>T2501*U2501</f>
        <v>248.92</v>
      </c>
      <c r="Z2501" s="6">
        <f>Y2501*V2501</f>
        <v>0</v>
      </c>
      <c r="AA2501" s="6">
        <f t="shared" ref="AA2501:AA2564" si="211">Y2501-Z2501</f>
        <v>248.92</v>
      </c>
    </row>
    <row r="2502" spans="2:27" x14ac:dyDescent="0.3">
      <c r="B2502">
        <v>2499</v>
      </c>
      <c r="C2502" t="s">
        <v>5586</v>
      </c>
      <c r="D2502" s="1">
        <v>42509</v>
      </c>
      <c r="E2502" s="1">
        <v>42514</v>
      </c>
      <c r="F2502" s="9" t="str">
        <f t="shared" ref="F2502:F2544" si="212">DATEDIF(D2502,E2502,"d")&amp;" days"</f>
        <v>5 days</v>
      </c>
      <c r="G2502" t="s">
        <v>49</v>
      </c>
      <c r="H2502" t="s">
        <v>3190</v>
      </c>
      <c r="I2502" t="s">
        <v>3191</v>
      </c>
      <c r="J2502" t="s">
        <v>40</v>
      </c>
      <c r="K2502" t="s">
        <v>26</v>
      </c>
      <c r="L2502" t="s">
        <v>126</v>
      </c>
      <c r="M2502" t="s">
        <v>42</v>
      </c>
      <c r="N2502">
        <v>94109</v>
      </c>
      <c r="O2502" t="s">
        <v>43</v>
      </c>
      <c r="P2502" t="s">
        <v>4927</v>
      </c>
      <c r="Q2502" t="s">
        <v>45</v>
      </c>
      <c r="R2502" t="s">
        <v>74</v>
      </c>
      <c r="S2502" t="s">
        <v>4928</v>
      </c>
      <c r="T2502" s="9">
        <v>9.58</v>
      </c>
      <c r="U2502">
        <v>1</v>
      </c>
      <c r="V2502" s="2">
        <v>0.2</v>
      </c>
      <c r="W2502" s="6">
        <v>3.35</v>
      </c>
      <c r="X2502" s="14">
        <f>AA2502-W2502</f>
        <v>4.3140000000000001</v>
      </c>
      <c r="Y2502" s="6">
        <f>T2502*U2502</f>
        <v>9.58</v>
      </c>
      <c r="Z2502" s="6">
        <f>Y2502*V2502</f>
        <v>1.9160000000000001</v>
      </c>
      <c r="AA2502" s="6">
        <f t="shared" si="211"/>
        <v>7.6639999999999997</v>
      </c>
    </row>
    <row r="2503" spans="2:27" x14ac:dyDescent="0.3">
      <c r="B2503">
        <v>2500</v>
      </c>
      <c r="C2503" t="s">
        <v>5587</v>
      </c>
      <c r="D2503" s="1">
        <v>42908</v>
      </c>
      <c r="E2503" s="1">
        <v>42909</v>
      </c>
      <c r="F2503" s="9" t="str">
        <f t="shared" si="212"/>
        <v>1 days</v>
      </c>
      <c r="G2503" t="s">
        <v>187</v>
      </c>
      <c r="H2503" t="s">
        <v>3543</v>
      </c>
      <c r="I2503" t="s">
        <v>3544</v>
      </c>
      <c r="J2503" t="s">
        <v>25</v>
      </c>
      <c r="K2503" t="s">
        <v>26</v>
      </c>
      <c r="L2503" t="s">
        <v>1422</v>
      </c>
      <c r="M2503" t="s">
        <v>53</v>
      </c>
      <c r="N2503">
        <v>33178</v>
      </c>
      <c r="O2503" t="s">
        <v>29</v>
      </c>
      <c r="P2503" t="s">
        <v>5588</v>
      </c>
      <c r="Q2503" t="s">
        <v>45</v>
      </c>
      <c r="R2503" t="s">
        <v>172</v>
      </c>
      <c r="S2503" t="s">
        <v>5589</v>
      </c>
      <c r="T2503" s="9">
        <v>37.61</v>
      </c>
      <c r="U2503">
        <v>3</v>
      </c>
      <c r="V2503" s="2">
        <v>0.2</v>
      </c>
      <c r="W2503" s="6">
        <v>12.69</v>
      </c>
      <c r="X2503" s="14">
        <f>AA2503-W2503</f>
        <v>77.573999999999998</v>
      </c>
      <c r="Y2503" s="6">
        <f>T2503*U2503</f>
        <v>112.83</v>
      </c>
      <c r="Z2503" s="6">
        <f>Y2503*V2503</f>
        <v>22.566000000000003</v>
      </c>
      <c r="AA2503" s="6">
        <f t="shared" si="211"/>
        <v>90.263999999999996</v>
      </c>
    </row>
    <row r="2504" spans="2:27" x14ac:dyDescent="0.3">
      <c r="B2504">
        <v>2501</v>
      </c>
      <c r="C2504" t="s">
        <v>5590</v>
      </c>
      <c r="D2504" s="1">
        <v>42903</v>
      </c>
      <c r="E2504" s="1">
        <v>42906</v>
      </c>
      <c r="F2504" s="9" t="str">
        <f t="shared" si="212"/>
        <v>3 days</v>
      </c>
      <c r="G2504" t="s">
        <v>187</v>
      </c>
      <c r="H2504" t="s">
        <v>5591</v>
      </c>
      <c r="I2504" t="s">
        <v>5592</v>
      </c>
      <c r="J2504" t="s">
        <v>40</v>
      </c>
      <c r="K2504" t="s">
        <v>26</v>
      </c>
      <c r="L2504" t="s">
        <v>4297</v>
      </c>
      <c r="M2504" t="s">
        <v>210</v>
      </c>
      <c r="N2504">
        <v>60076</v>
      </c>
      <c r="O2504" t="s">
        <v>104</v>
      </c>
      <c r="P2504" t="s">
        <v>3246</v>
      </c>
      <c r="Q2504" t="s">
        <v>45</v>
      </c>
      <c r="R2504" t="s">
        <v>89</v>
      </c>
      <c r="S2504" t="s">
        <v>3247</v>
      </c>
      <c r="T2504" s="9">
        <v>12.22</v>
      </c>
      <c r="U2504">
        <v>2</v>
      </c>
      <c r="V2504" s="2">
        <v>0.2</v>
      </c>
      <c r="W2504" s="6">
        <v>4.43</v>
      </c>
      <c r="X2504" s="14">
        <f>AA2504-W2504</f>
        <v>15.122</v>
      </c>
      <c r="Y2504" s="6">
        <f>T2504*U2504</f>
        <v>24.44</v>
      </c>
      <c r="Z2504" s="6">
        <f>Y2504*V2504</f>
        <v>4.8880000000000008</v>
      </c>
      <c r="AA2504" s="6">
        <f t="shared" si="211"/>
        <v>19.552</v>
      </c>
    </row>
    <row r="2505" spans="2:27" x14ac:dyDescent="0.3">
      <c r="B2505">
        <v>2502</v>
      </c>
      <c r="C2505" t="s">
        <v>5590</v>
      </c>
      <c r="D2505" s="1">
        <v>42903</v>
      </c>
      <c r="E2505" s="1">
        <v>42906</v>
      </c>
      <c r="F2505" s="9" t="str">
        <f t="shared" si="212"/>
        <v>3 days</v>
      </c>
      <c r="G2505" t="s">
        <v>187</v>
      </c>
      <c r="H2505" t="s">
        <v>5591</v>
      </c>
      <c r="I2505" t="s">
        <v>5592</v>
      </c>
      <c r="J2505" t="s">
        <v>40</v>
      </c>
      <c r="K2505" t="s">
        <v>26</v>
      </c>
      <c r="L2505" t="s">
        <v>4297</v>
      </c>
      <c r="M2505" t="s">
        <v>210</v>
      </c>
      <c r="N2505">
        <v>60076</v>
      </c>
      <c r="O2505" t="s">
        <v>104</v>
      </c>
      <c r="P2505" t="s">
        <v>2395</v>
      </c>
      <c r="Q2505" t="s">
        <v>45</v>
      </c>
      <c r="R2505" t="s">
        <v>74</v>
      </c>
      <c r="S2505" t="s">
        <v>2396</v>
      </c>
      <c r="T2505" s="9">
        <v>2.2999999999999998</v>
      </c>
      <c r="U2505">
        <v>4</v>
      </c>
      <c r="V2505" s="2">
        <v>0.8</v>
      </c>
      <c r="W2505" s="6">
        <v>-3.57</v>
      </c>
      <c r="X2505" s="14">
        <f>AA2505-W2505</f>
        <v>5.41</v>
      </c>
      <c r="Y2505" s="6">
        <f>T2505*U2505</f>
        <v>9.1999999999999993</v>
      </c>
      <c r="Z2505" s="6">
        <f>Y2505*V2505</f>
        <v>7.3599999999999994</v>
      </c>
      <c r="AA2505" s="6">
        <f t="shared" si="211"/>
        <v>1.8399999999999999</v>
      </c>
    </row>
    <row r="2506" spans="2:27" x14ac:dyDescent="0.3">
      <c r="B2506">
        <v>2503</v>
      </c>
      <c r="C2506" t="s">
        <v>5590</v>
      </c>
      <c r="D2506" s="1">
        <v>42903</v>
      </c>
      <c r="E2506" s="1">
        <v>42906</v>
      </c>
      <c r="F2506" s="9" t="str">
        <f t="shared" si="212"/>
        <v>3 days</v>
      </c>
      <c r="G2506" t="s">
        <v>187</v>
      </c>
      <c r="H2506" t="s">
        <v>5591</v>
      </c>
      <c r="I2506" t="s">
        <v>5592</v>
      </c>
      <c r="J2506" t="s">
        <v>40</v>
      </c>
      <c r="K2506" t="s">
        <v>26</v>
      </c>
      <c r="L2506" t="s">
        <v>4297</v>
      </c>
      <c r="M2506" t="s">
        <v>210</v>
      </c>
      <c r="N2506">
        <v>60076</v>
      </c>
      <c r="O2506" t="s">
        <v>104</v>
      </c>
      <c r="P2506" t="s">
        <v>2619</v>
      </c>
      <c r="Q2506" t="s">
        <v>45</v>
      </c>
      <c r="R2506" t="s">
        <v>74</v>
      </c>
      <c r="S2506" t="s">
        <v>2620</v>
      </c>
      <c r="T2506" s="9">
        <v>9.36</v>
      </c>
      <c r="U2506">
        <v>4</v>
      </c>
      <c r="V2506" s="2">
        <v>0.8</v>
      </c>
      <c r="W2506" s="6">
        <v>-16.38</v>
      </c>
      <c r="X2506" s="14">
        <f>AA2506-W2506</f>
        <v>23.867999999999999</v>
      </c>
      <c r="Y2506" s="6">
        <f>T2506*U2506</f>
        <v>37.44</v>
      </c>
      <c r="Z2506" s="6">
        <f>Y2506*V2506</f>
        <v>29.951999999999998</v>
      </c>
      <c r="AA2506" s="6">
        <f t="shared" si="211"/>
        <v>7.4879999999999995</v>
      </c>
    </row>
    <row r="2507" spans="2:27" x14ac:dyDescent="0.3">
      <c r="B2507">
        <v>2504</v>
      </c>
      <c r="C2507" t="s">
        <v>5593</v>
      </c>
      <c r="D2507" s="1">
        <v>42688</v>
      </c>
      <c r="E2507" s="1">
        <v>42693</v>
      </c>
      <c r="F2507" s="9" t="str">
        <f t="shared" si="212"/>
        <v>5 days</v>
      </c>
      <c r="G2507" t="s">
        <v>49</v>
      </c>
      <c r="H2507" t="s">
        <v>5594</v>
      </c>
      <c r="I2507" t="s">
        <v>5595</v>
      </c>
      <c r="J2507" t="s">
        <v>25</v>
      </c>
      <c r="K2507" t="s">
        <v>26</v>
      </c>
      <c r="L2507" t="s">
        <v>126</v>
      </c>
      <c r="M2507" t="s">
        <v>42</v>
      </c>
      <c r="N2507">
        <v>94110</v>
      </c>
      <c r="O2507" t="s">
        <v>43</v>
      </c>
      <c r="P2507" t="s">
        <v>4984</v>
      </c>
      <c r="Q2507" t="s">
        <v>45</v>
      </c>
      <c r="R2507" t="s">
        <v>46</v>
      </c>
      <c r="S2507" t="s">
        <v>4985</v>
      </c>
      <c r="T2507" s="9">
        <v>7.38</v>
      </c>
      <c r="U2507">
        <v>2</v>
      </c>
      <c r="V2507" s="2">
        <v>0</v>
      </c>
      <c r="W2507" s="6">
        <v>3.47</v>
      </c>
      <c r="X2507" s="14">
        <f>AA2507-W2507</f>
        <v>11.29</v>
      </c>
      <c r="Y2507" s="6">
        <f>T2507*U2507</f>
        <v>14.76</v>
      </c>
      <c r="Z2507" s="6">
        <f>Y2507*V2507</f>
        <v>0</v>
      </c>
      <c r="AA2507" s="6">
        <f t="shared" si="211"/>
        <v>14.76</v>
      </c>
    </row>
    <row r="2508" spans="2:27" x14ac:dyDescent="0.3">
      <c r="B2508">
        <v>2505</v>
      </c>
      <c r="C2508" t="s">
        <v>5596</v>
      </c>
      <c r="D2508" s="1">
        <v>41845</v>
      </c>
      <c r="E2508" s="1">
        <v>41847</v>
      </c>
      <c r="F2508" s="9" t="str">
        <f t="shared" si="212"/>
        <v>2 days</v>
      </c>
      <c r="G2508" t="s">
        <v>22</v>
      </c>
      <c r="H2508" t="s">
        <v>917</v>
      </c>
      <c r="I2508" t="s">
        <v>918</v>
      </c>
      <c r="J2508" t="s">
        <v>25</v>
      </c>
      <c r="K2508" t="s">
        <v>26</v>
      </c>
      <c r="L2508" t="s">
        <v>126</v>
      </c>
      <c r="M2508" t="s">
        <v>42</v>
      </c>
      <c r="N2508">
        <v>94122</v>
      </c>
      <c r="O2508" t="s">
        <v>43</v>
      </c>
      <c r="P2508" t="s">
        <v>955</v>
      </c>
      <c r="Q2508" t="s">
        <v>45</v>
      </c>
      <c r="R2508" t="s">
        <v>58</v>
      </c>
      <c r="S2508" t="s">
        <v>956</v>
      </c>
      <c r="T2508" s="9">
        <v>53.72</v>
      </c>
      <c r="U2508">
        <v>4</v>
      </c>
      <c r="V2508" s="2">
        <v>0</v>
      </c>
      <c r="W2508" s="6">
        <v>15.04</v>
      </c>
      <c r="X2508" s="14">
        <f>AA2508-W2508</f>
        <v>199.84</v>
      </c>
      <c r="Y2508" s="6">
        <f>T2508*U2508</f>
        <v>214.88</v>
      </c>
      <c r="Z2508" s="6">
        <f>Y2508*V2508</f>
        <v>0</v>
      </c>
      <c r="AA2508" s="6">
        <f t="shared" si="211"/>
        <v>214.88</v>
      </c>
    </row>
    <row r="2509" spans="2:27" x14ac:dyDescent="0.3">
      <c r="B2509">
        <v>2506</v>
      </c>
      <c r="C2509" t="s">
        <v>5596</v>
      </c>
      <c r="D2509" s="1">
        <v>41845</v>
      </c>
      <c r="E2509" s="1">
        <v>41847</v>
      </c>
      <c r="F2509" s="9" t="str">
        <f t="shared" si="212"/>
        <v>2 days</v>
      </c>
      <c r="G2509" t="s">
        <v>22</v>
      </c>
      <c r="H2509" t="s">
        <v>917</v>
      </c>
      <c r="I2509" t="s">
        <v>918</v>
      </c>
      <c r="J2509" t="s">
        <v>25</v>
      </c>
      <c r="K2509" t="s">
        <v>26</v>
      </c>
      <c r="L2509" t="s">
        <v>126</v>
      </c>
      <c r="M2509" t="s">
        <v>42</v>
      </c>
      <c r="N2509">
        <v>94122</v>
      </c>
      <c r="O2509" t="s">
        <v>43</v>
      </c>
      <c r="P2509" t="s">
        <v>5597</v>
      </c>
      <c r="Q2509" t="s">
        <v>45</v>
      </c>
      <c r="R2509" t="s">
        <v>578</v>
      </c>
      <c r="S2509" t="s">
        <v>5598</v>
      </c>
      <c r="T2509" s="9">
        <v>8187.65</v>
      </c>
      <c r="U2509">
        <v>5</v>
      </c>
      <c r="V2509" s="2">
        <v>0</v>
      </c>
      <c r="W2509" s="6">
        <v>327.51</v>
      </c>
      <c r="X2509" s="14">
        <f>AA2509-W2509</f>
        <v>40610.74</v>
      </c>
      <c r="Y2509" s="6">
        <f>T2509*U2509</f>
        <v>40938.25</v>
      </c>
      <c r="Z2509" s="6">
        <f>Y2509*V2509</f>
        <v>0</v>
      </c>
      <c r="AA2509" s="6">
        <f t="shared" si="211"/>
        <v>40938.25</v>
      </c>
    </row>
    <row r="2510" spans="2:27" x14ac:dyDescent="0.3">
      <c r="B2510">
        <v>2507</v>
      </c>
      <c r="C2510" t="s">
        <v>5596</v>
      </c>
      <c r="D2510" s="1">
        <v>41845</v>
      </c>
      <c r="E2510" s="1">
        <v>41847</v>
      </c>
      <c r="F2510" s="9" t="str">
        <f t="shared" si="212"/>
        <v>2 days</v>
      </c>
      <c r="G2510" t="s">
        <v>22</v>
      </c>
      <c r="H2510" t="s">
        <v>917</v>
      </c>
      <c r="I2510" t="s">
        <v>918</v>
      </c>
      <c r="J2510" t="s">
        <v>25</v>
      </c>
      <c r="K2510" t="s">
        <v>26</v>
      </c>
      <c r="L2510" t="s">
        <v>126</v>
      </c>
      <c r="M2510" t="s">
        <v>42</v>
      </c>
      <c r="N2510">
        <v>94122</v>
      </c>
      <c r="O2510" t="s">
        <v>43</v>
      </c>
      <c r="P2510" t="s">
        <v>923</v>
      </c>
      <c r="Q2510" t="s">
        <v>31</v>
      </c>
      <c r="R2510" t="s">
        <v>64</v>
      </c>
      <c r="S2510" t="s">
        <v>924</v>
      </c>
      <c r="T2510" s="9">
        <v>77.92</v>
      </c>
      <c r="U2510">
        <v>8</v>
      </c>
      <c r="V2510" s="2">
        <v>0</v>
      </c>
      <c r="W2510" s="6">
        <v>34.28</v>
      </c>
      <c r="X2510" s="14">
        <f>AA2510-W2510</f>
        <v>589.08000000000004</v>
      </c>
      <c r="Y2510" s="6">
        <f>T2510*U2510</f>
        <v>623.36</v>
      </c>
      <c r="Z2510" s="6">
        <f>Y2510*V2510</f>
        <v>0</v>
      </c>
      <c r="AA2510" s="6">
        <f t="shared" si="211"/>
        <v>623.36</v>
      </c>
    </row>
    <row r="2511" spans="2:27" x14ac:dyDescent="0.3">
      <c r="B2511">
        <v>2508</v>
      </c>
      <c r="C2511" t="s">
        <v>5599</v>
      </c>
      <c r="D2511" s="1">
        <v>42042</v>
      </c>
      <c r="E2511" s="1">
        <v>42042</v>
      </c>
      <c r="F2511" s="9" t="str">
        <f t="shared" si="212"/>
        <v>0 days</v>
      </c>
      <c r="G2511" t="s">
        <v>1292</v>
      </c>
      <c r="H2511" t="s">
        <v>5089</v>
      </c>
      <c r="I2511" t="s">
        <v>5090</v>
      </c>
      <c r="J2511" t="s">
        <v>25</v>
      </c>
      <c r="K2511" t="s">
        <v>26</v>
      </c>
      <c r="L2511" t="s">
        <v>183</v>
      </c>
      <c r="M2511" t="s">
        <v>103</v>
      </c>
      <c r="N2511">
        <v>77070</v>
      </c>
      <c r="O2511" t="s">
        <v>104</v>
      </c>
      <c r="P2511" t="s">
        <v>5600</v>
      </c>
      <c r="Q2511" t="s">
        <v>45</v>
      </c>
      <c r="R2511" t="s">
        <v>77</v>
      </c>
      <c r="S2511" t="s">
        <v>5601</v>
      </c>
      <c r="T2511" s="9">
        <v>32.78</v>
      </c>
      <c r="U2511">
        <v>4</v>
      </c>
      <c r="V2511" s="2">
        <v>0.8</v>
      </c>
      <c r="W2511" s="6">
        <v>-85.24</v>
      </c>
      <c r="X2511" s="14">
        <f>AA2511-W2511</f>
        <v>111.46399999999998</v>
      </c>
      <c r="Y2511" s="6">
        <f>T2511*U2511</f>
        <v>131.12</v>
      </c>
      <c r="Z2511" s="6">
        <f>Y2511*V2511</f>
        <v>104.89600000000002</v>
      </c>
      <c r="AA2511" s="6">
        <f t="shared" si="211"/>
        <v>26.22399999999999</v>
      </c>
    </row>
    <row r="2512" spans="2:27" x14ac:dyDescent="0.3">
      <c r="B2512">
        <v>2509</v>
      </c>
      <c r="C2512" t="s">
        <v>5602</v>
      </c>
      <c r="D2512" s="1">
        <v>42769</v>
      </c>
      <c r="E2512" s="1">
        <v>42950</v>
      </c>
      <c r="F2512" s="9" t="str">
        <f t="shared" si="212"/>
        <v>181 days</v>
      </c>
      <c r="G2512" t="s">
        <v>49</v>
      </c>
      <c r="H2512" t="s">
        <v>1723</v>
      </c>
      <c r="I2512" t="s">
        <v>1724</v>
      </c>
      <c r="J2512" t="s">
        <v>40</v>
      </c>
      <c r="K2512" t="s">
        <v>26</v>
      </c>
      <c r="L2512" t="s">
        <v>41</v>
      </c>
      <c r="M2512" t="s">
        <v>42</v>
      </c>
      <c r="N2512">
        <v>90045</v>
      </c>
      <c r="O2512" t="s">
        <v>43</v>
      </c>
      <c r="P2512" t="s">
        <v>5603</v>
      </c>
      <c r="Q2512" t="s">
        <v>70</v>
      </c>
      <c r="R2512" t="s">
        <v>71</v>
      </c>
      <c r="S2512" t="s">
        <v>5604</v>
      </c>
      <c r="T2512" s="9">
        <v>196.78</v>
      </c>
      <c r="U2512">
        <v>3</v>
      </c>
      <c r="V2512" s="2">
        <v>0.2</v>
      </c>
      <c r="W2512" s="6">
        <v>14.76</v>
      </c>
      <c r="X2512" s="14">
        <f>AA2512-W2512</f>
        <v>457.51200000000006</v>
      </c>
      <c r="Y2512" s="6">
        <f>T2512*U2512</f>
        <v>590.34</v>
      </c>
      <c r="Z2512" s="6">
        <f>Y2512*V2512</f>
        <v>118.06800000000001</v>
      </c>
      <c r="AA2512" s="6">
        <f t="shared" si="211"/>
        <v>472.27200000000005</v>
      </c>
    </row>
    <row r="2513" spans="2:27" x14ac:dyDescent="0.3">
      <c r="B2513">
        <v>2510</v>
      </c>
      <c r="C2513" t="s">
        <v>5602</v>
      </c>
      <c r="D2513" s="1">
        <v>42769</v>
      </c>
      <c r="E2513" s="1">
        <v>42950</v>
      </c>
      <c r="F2513" s="9" t="str">
        <f t="shared" si="212"/>
        <v>181 days</v>
      </c>
      <c r="G2513" t="s">
        <v>49</v>
      </c>
      <c r="H2513" t="s">
        <v>1723</v>
      </c>
      <c r="I2513" t="s">
        <v>1724</v>
      </c>
      <c r="J2513" t="s">
        <v>40</v>
      </c>
      <c r="K2513" t="s">
        <v>26</v>
      </c>
      <c r="L2513" t="s">
        <v>41</v>
      </c>
      <c r="M2513" t="s">
        <v>42</v>
      </c>
      <c r="N2513">
        <v>90045</v>
      </c>
      <c r="O2513" t="s">
        <v>43</v>
      </c>
      <c r="P2513" t="s">
        <v>3555</v>
      </c>
      <c r="Q2513" t="s">
        <v>70</v>
      </c>
      <c r="R2513" t="s">
        <v>160</v>
      </c>
      <c r="S2513" t="s">
        <v>3556</v>
      </c>
      <c r="T2513" s="9">
        <v>479.94</v>
      </c>
      <c r="U2513">
        <v>6</v>
      </c>
      <c r="V2513" s="2">
        <v>0</v>
      </c>
      <c r="W2513" s="6">
        <v>52.79</v>
      </c>
      <c r="X2513" s="14">
        <f>AA2513-W2513</f>
        <v>2826.85</v>
      </c>
      <c r="Y2513" s="6">
        <f>T2513*U2513</f>
        <v>2879.64</v>
      </c>
      <c r="Z2513" s="6">
        <f>Y2513*V2513</f>
        <v>0</v>
      </c>
      <c r="AA2513" s="6">
        <f t="shared" si="211"/>
        <v>2879.64</v>
      </c>
    </row>
    <row r="2514" spans="2:27" x14ac:dyDescent="0.3">
      <c r="B2514">
        <v>2511</v>
      </c>
      <c r="C2514" t="s">
        <v>5605</v>
      </c>
      <c r="D2514" s="1">
        <v>42692</v>
      </c>
      <c r="E2514" s="1">
        <v>42697</v>
      </c>
      <c r="F2514" s="9" t="str">
        <f t="shared" si="212"/>
        <v>5 days</v>
      </c>
      <c r="G2514" t="s">
        <v>49</v>
      </c>
      <c r="H2514" t="s">
        <v>5159</v>
      </c>
      <c r="I2514" t="s">
        <v>5160</v>
      </c>
      <c r="J2514" t="s">
        <v>101</v>
      </c>
      <c r="K2514" t="s">
        <v>26</v>
      </c>
      <c r="L2514" t="s">
        <v>4855</v>
      </c>
      <c r="M2514" t="s">
        <v>649</v>
      </c>
      <c r="N2514">
        <v>73120</v>
      </c>
      <c r="O2514" t="s">
        <v>104</v>
      </c>
      <c r="P2514" t="s">
        <v>5606</v>
      </c>
      <c r="Q2514" t="s">
        <v>45</v>
      </c>
      <c r="R2514" t="s">
        <v>58</v>
      </c>
      <c r="S2514" t="s">
        <v>5607</v>
      </c>
      <c r="T2514" s="9">
        <v>1117.92</v>
      </c>
      <c r="U2514">
        <v>4</v>
      </c>
      <c r="V2514" s="2">
        <v>0</v>
      </c>
      <c r="W2514" s="6">
        <v>55.9</v>
      </c>
      <c r="X2514" s="14">
        <f>AA2514-W2514</f>
        <v>4415.7800000000007</v>
      </c>
      <c r="Y2514" s="6">
        <f>T2514*U2514</f>
        <v>4471.68</v>
      </c>
      <c r="Z2514" s="6">
        <f>Y2514*V2514</f>
        <v>0</v>
      </c>
      <c r="AA2514" s="6">
        <f t="shared" si="211"/>
        <v>4471.68</v>
      </c>
    </row>
    <row r="2515" spans="2:27" x14ac:dyDescent="0.3">
      <c r="B2515">
        <v>2512</v>
      </c>
      <c r="C2515" t="s">
        <v>5608</v>
      </c>
      <c r="D2515" s="1">
        <v>42112</v>
      </c>
      <c r="E2515" s="1">
        <v>42113</v>
      </c>
      <c r="F2515" s="9" t="str">
        <f t="shared" si="212"/>
        <v>1 days</v>
      </c>
      <c r="G2515" t="s">
        <v>187</v>
      </c>
      <c r="H2515" t="s">
        <v>5358</v>
      </c>
      <c r="I2515" t="s">
        <v>5359</v>
      </c>
      <c r="J2515" t="s">
        <v>25</v>
      </c>
      <c r="K2515" t="s">
        <v>26</v>
      </c>
      <c r="L2515" t="s">
        <v>736</v>
      </c>
      <c r="M2515" t="s">
        <v>737</v>
      </c>
      <c r="N2515">
        <v>71203</v>
      </c>
      <c r="O2515" t="s">
        <v>29</v>
      </c>
      <c r="P2515" t="s">
        <v>3645</v>
      </c>
      <c r="Q2515" t="s">
        <v>70</v>
      </c>
      <c r="R2515" t="s">
        <v>160</v>
      </c>
      <c r="S2515" t="s">
        <v>3646</v>
      </c>
      <c r="T2515" s="9">
        <v>106.5</v>
      </c>
      <c r="U2515">
        <v>6</v>
      </c>
      <c r="V2515" s="2">
        <v>0</v>
      </c>
      <c r="W2515" s="6">
        <v>41.54</v>
      </c>
      <c r="X2515" s="14">
        <f>AA2515-W2515</f>
        <v>597.46</v>
      </c>
      <c r="Y2515" s="6">
        <f>T2515*U2515</f>
        <v>639</v>
      </c>
      <c r="Z2515" s="6">
        <f>Y2515*V2515</f>
        <v>0</v>
      </c>
      <c r="AA2515" s="6">
        <f t="shared" si="211"/>
        <v>639</v>
      </c>
    </row>
    <row r="2516" spans="2:27" x14ac:dyDescent="0.3">
      <c r="B2516">
        <v>2513</v>
      </c>
      <c r="C2516" t="s">
        <v>5609</v>
      </c>
      <c r="D2516" s="1">
        <v>42778</v>
      </c>
      <c r="E2516" s="1">
        <v>42898</v>
      </c>
      <c r="F2516" s="9" t="str">
        <f t="shared" si="212"/>
        <v>120 days</v>
      </c>
      <c r="G2516" t="s">
        <v>49</v>
      </c>
      <c r="H2516" t="s">
        <v>5610</v>
      </c>
      <c r="I2516" t="s">
        <v>5611</v>
      </c>
      <c r="J2516" t="s">
        <v>101</v>
      </c>
      <c r="K2516" t="s">
        <v>26</v>
      </c>
      <c r="L2516" t="s">
        <v>901</v>
      </c>
      <c r="M2516" t="s">
        <v>53</v>
      </c>
      <c r="N2516">
        <v>33614</v>
      </c>
      <c r="O2516" t="s">
        <v>29</v>
      </c>
      <c r="P2516" t="s">
        <v>1833</v>
      </c>
      <c r="Q2516" t="s">
        <v>45</v>
      </c>
      <c r="R2516" t="s">
        <v>74</v>
      </c>
      <c r="S2516" t="s">
        <v>1834</v>
      </c>
      <c r="T2516" s="9">
        <v>45.66</v>
      </c>
      <c r="U2516">
        <v>5</v>
      </c>
      <c r="V2516" s="2">
        <v>0.7</v>
      </c>
      <c r="W2516" s="6">
        <v>-33.479999999999997</v>
      </c>
      <c r="X2516" s="14">
        <f>AA2516-W2516</f>
        <v>101.97</v>
      </c>
      <c r="Y2516" s="6">
        <f>T2516*U2516</f>
        <v>228.29999999999998</v>
      </c>
      <c r="Z2516" s="6">
        <f>Y2516*V2516</f>
        <v>159.80999999999997</v>
      </c>
      <c r="AA2516" s="6">
        <f t="shared" si="211"/>
        <v>68.490000000000009</v>
      </c>
    </row>
    <row r="2517" spans="2:27" x14ac:dyDescent="0.3">
      <c r="B2517">
        <v>2514</v>
      </c>
      <c r="C2517" t="s">
        <v>5612</v>
      </c>
      <c r="D2517" s="1">
        <v>42685</v>
      </c>
      <c r="E2517" s="1">
        <v>42691</v>
      </c>
      <c r="F2517" s="9" t="str">
        <f t="shared" si="212"/>
        <v>6 days</v>
      </c>
      <c r="G2517" t="s">
        <v>49</v>
      </c>
      <c r="H2517" t="s">
        <v>1536</v>
      </c>
      <c r="I2517" t="s">
        <v>1537</v>
      </c>
      <c r="J2517" t="s">
        <v>40</v>
      </c>
      <c r="K2517" t="s">
        <v>26</v>
      </c>
      <c r="L2517" t="s">
        <v>302</v>
      </c>
      <c r="M2517" t="s">
        <v>210</v>
      </c>
      <c r="N2517">
        <v>60623</v>
      </c>
      <c r="O2517" t="s">
        <v>104</v>
      </c>
      <c r="P2517" t="s">
        <v>4175</v>
      </c>
      <c r="Q2517" t="s">
        <v>70</v>
      </c>
      <c r="R2517" t="s">
        <v>160</v>
      </c>
      <c r="S2517" t="s">
        <v>4176</v>
      </c>
      <c r="T2517" s="9">
        <v>95.97</v>
      </c>
      <c r="U2517">
        <v>4</v>
      </c>
      <c r="V2517" s="2">
        <v>0.2</v>
      </c>
      <c r="W2517" s="6">
        <v>1.2</v>
      </c>
      <c r="X2517" s="14">
        <f>AA2517-W2517</f>
        <v>305.904</v>
      </c>
      <c r="Y2517" s="6">
        <f>T2517*U2517</f>
        <v>383.88</v>
      </c>
      <c r="Z2517" s="6">
        <f>Y2517*V2517</f>
        <v>76.77600000000001</v>
      </c>
      <c r="AA2517" s="6">
        <f t="shared" si="211"/>
        <v>307.10399999999998</v>
      </c>
    </row>
    <row r="2518" spans="2:27" x14ac:dyDescent="0.3">
      <c r="B2518">
        <v>2515</v>
      </c>
      <c r="C2518" t="s">
        <v>5612</v>
      </c>
      <c r="D2518" s="1">
        <v>42685</v>
      </c>
      <c r="E2518" s="1">
        <v>42691</v>
      </c>
      <c r="F2518" s="9" t="str">
        <f t="shared" si="212"/>
        <v>6 days</v>
      </c>
      <c r="G2518" t="s">
        <v>49</v>
      </c>
      <c r="H2518" t="s">
        <v>1536</v>
      </c>
      <c r="I2518" t="s">
        <v>1537</v>
      </c>
      <c r="J2518" t="s">
        <v>40</v>
      </c>
      <c r="K2518" t="s">
        <v>26</v>
      </c>
      <c r="L2518" t="s">
        <v>302</v>
      </c>
      <c r="M2518" t="s">
        <v>210</v>
      </c>
      <c r="N2518">
        <v>60623</v>
      </c>
      <c r="O2518" t="s">
        <v>104</v>
      </c>
      <c r="P2518" t="s">
        <v>3419</v>
      </c>
      <c r="Q2518" t="s">
        <v>31</v>
      </c>
      <c r="R2518" t="s">
        <v>35</v>
      </c>
      <c r="S2518" t="s">
        <v>3420</v>
      </c>
      <c r="T2518" s="9">
        <v>47.99</v>
      </c>
      <c r="U2518">
        <v>2</v>
      </c>
      <c r="V2518" s="2">
        <v>0.3</v>
      </c>
      <c r="W2518" s="6">
        <v>-2.06</v>
      </c>
      <c r="X2518" s="14">
        <f>AA2518-W2518</f>
        <v>69.246000000000009</v>
      </c>
      <c r="Y2518" s="6">
        <f>T2518*U2518</f>
        <v>95.98</v>
      </c>
      <c r="Z2518" s="6">
        <f>Y2518*V2518</f>
        <v>28.794</v>
      </c>
      <c r="AA2518" s="6">
        <f t="shared" si="211"/>
        <v>67.186000000000007</v>
      </c>
    </row>
    <row r="2519" spans="2:27" x14ac:dyDescent="0.3">
      <c r="B2519">
        <v>2516</v>
      </c>
      <c r="C2519" t="s">
        <v>5613</v>
      </c>
      <c r="D2519" s="1">
        <v>41768</v>
      </c>
      <c r="E2519" s="1">
        <v>41921</v>
      </c>
      <c r="F2519" s="9" t="str">
        <f t="shared" si="212"/>
        <v>153 days</v>
      </c>
      <c r="G2519" t="s">
        <v>49</v>
      </c>
      <c r="H2519" t="s">
        <v>3494</v>
      </c>
      <c r="I2519" t="s">
        <v>3495</v>
      </c>
      <c r="J2519" t="s">
        <v>25</v>
      </c>
      <c r="K2519" t="s">
        <v>26</v>
      </c>
      <c r="L2519" t="s">
        <v>4626</v>
      </c>
      <c r="M2519" t="s">
        <v>497</v>
      </c>
      <c r="N2519">
        <v>43402</v>
      </c>
      <c r="O2519" t="s">
        <v>147</v>
      </c>
      <c r="P2519" t="s">
        <v>2121</v>
      </c>
      <c r="Q2519" t="s">
        <v>45</v>
      </c>
      <c r="R2519" t="s">
        <v>58</v>
      </c>
      <c r="S2519" t="s">
        <v>2122</v>
      </c>
      <c r="T2519" s="9">
        <v>264.32</v>
      </c>
      <c r="U2519">
        <v>2</v>
      </c>
      <c r="V2519" s="2">
        <v>0.2</v>
      </c>
      <c r="W2519" s="6">
        <v>19.82</v>
      </c>
      <c r="X2519" s="14">
        <f>AA2519-W2519</f>
        <v>403.09199999999998</v>
      </c>
      <c r="Y2519" s="6">
        <f>T2519*U2519</f>
        <v>528.64</v>
      </c>
      <c r="Z2519" s="6">
        <f>Y2519*V2519</f>
        <v>105.72800000000001</v>
      </c>
      <c r="AA2519" s="6">
        <f t="shared" si="211"/>
        <v>422.91199999999998</v>
      </c>
    </row>
    <row r="2520" spans="2:27" x14ac:dyDescent="0.3">
      <c r="B2520">
        <v>2517</v>
      </c>
      <c r="C2520" t="s">
        <v>5614</v>
      </c>
      <c r="D2520" s="1">
        <v>41958</v>
      </c>
      <c r="E2520" s="1">
        <v>41965</v>
      </c>
      <c r="F2520" s="9" t="str">
        <f t="shared" si="212"/>
        <v>7 days</v>
      </c>
      <c r="G2520" t="s">
        <v>49</v>
      </c>
      <c r="H2520" t="s">
        <v>2382</v>
      </c>
      <c r="I2520" t="s">
        <v>2383</v>
      </c>
      <c r="J2520" t="s">
        <v>25</v>
      </c>
      <c r="K2520" t="s">
        <v>26</v>
      </c>
      <c r="L2520" t="s">
        <v>183</v>
      </c>
      <c r="M2520" t="s">
        <v>103</v>
      </c>
      <c r="N2520">
        <v>77095</v>
      </c>
      <c r="O2520" t="s">
        <v>104</v>
      </c>
      <c r="P2520" t="s">
        <v>3806</v>
      </c>
      <c r="Q2520" t="s">
        <v>45</v>
      </c>
      <c r="R2520" t="s">
        <v>172</v>
      </c>
      <c r="S2520" t="s">
        <v>3807</v>
      </c>
      <c r="T2520" s="9">
        <v>604.66</v>
      </c>
      <c r="U2520">
        <v>9</v>
      </c>
      <c r="V2520" s="2">
        <v>0.2</v>
      </c>
      <c r="W2520" s="6">
        <v>204.07</v>
      </c>
      <c r="X2520" s="14">
        <f>AA2520-W2520</f>
        <v>4149.482</v>
      </c>
      <c r="Y2520" s="6">
        <f>T2520*U2520</f>
        <v>5441.94</v>
      </c>
      <c r="Z2520" s="6">
        <f>Y2520*V2520</f>
        <v>1088.3879999999999</v>
      </c>
      <c r="AA2520" s="6">
        <f t="shared" si="211"/>
        <v>4353.5519999999997</v>
      </c>
    </row>
    <row r="2521" spans="2:27" x14ac:dyDescent="0.3">
      <c r="B2521">
        <v>2518</v>
      </c>
      <c r="C2521" t="s">
        <v>5615</v>
      </c>
      <c r="D2521" s="1">
        <v>42771</v>
      </c>
      <c r="E2521" s="1">
        <v>42921</v>
      </c>
      <c r="F2521" s="9" t="str">
        <f t="shared" si="212"/>
        <v>150 days</v>
      </c>
      <c r="G2521" t="s">
        <v>49</v>
      </c>
      <c r="H2521" t="s">
        <v>555</v>
      </c>
      <c r="I2521" t="s">
        <v>556</v>
      </c>
      <c r="J2521" t="s">
        <v>40</v>
      </c>
      <c r="K2521" t="s">
        <v>26</v>
      </c>
      <c r="L2521" t="s">
        <v>788</v>
      </c>
      <c r="M2521" t="s">
        <v>789</v>
      </c>
      <c r="N2521">
        <v>7090</v>
      </c>
      <c r="O2521" t="s">
        <v>147</v>
      </c>
      <c r="P2521" t="s">
        <v>3076</v>
      </c>
      <c r="Q2521" t="s">
        <v>31</v>
      </c>
      <c r="R2521" t="s">
        <v>64</v>
      </c>
      <c r="S2521" t="s">
        <v>3077</v>
      </c>
      <c r="T2521" s="9">
        <v>129.93</v>
      </c>
      <c r="U2521">
        <v>3</v>
      </c>
      <c r="V2521" s="2">
        <v>0</v>
      </c>
      <c r="W2521" s="6">
        <v>12.99</v>
      </c>
      <c r="X2521" s="14">
        <f>AA2521-W2521</f>
        <v>376.8</v>
      </c>
      <c r="Y2521" s="6">
        <f>T2521*U2521</f>
        <v>389.79</v>
      </c>
      <c r="Z2521" s="6">
        <f>Y2521*V2521</f>
        <v>0</v>
      </c>
      <c r="AA2521" s="6">
        <f t="shared" si="211"/>
        <v>389.79</v>
      </c>
    </row>
    <row r="2522" spans="2:27" x14ac:dyDescent="0.3">
      <c r="B2522">
        <v>2519</v>
      </c>
      <c r="C2522" t="s">
        <v>5616</v>
      </c>
      <c r="D2522" s="1">
        <v>42658</v>
      </c>
      <c r="E2522" s="1">
        <v>42664</v>
      </c>
      <c r="F2522" s="9" t="str">
        <f t="shared" si="212"/>
        <v>6 days</v>
      </c>
      <c r="G2522" t="s">
        <v>49</v>
      </c>
      <c r="H2522" t="s">
        <v>4399</v>
      </c>
      <c r="I2522" t="s">
        <v>4400</v>
      </c>
      <c r="J2522" t="s">
        <v>101</v>
      </c>
      <c r="K2522" t="s">
        <v>26</v>
      </c>
      <c r="L2522" t="s">
        <v>4855</v>
      </c>
      <c r="M2522" t="s">
        <v>649</v>
      </c>
      <c r="N2522">
        <v>73120</v>
      </c>
      <c r="O2522" t="s">
        <v>104</v>
      </c>
      <c r="P2522" t="s">
        <v>5617</v>
      </c>
      <c r="Q2522" t="s">
        <v>45</v>
      </c>
      <c r="R2522" t="s">
        <v>46</v>
      </c>
      <c r="S2522" t="s">
        <v>5618</v>
      </c>
      <c r="T2522" s="9">
        <v>20.16</v>
      </c>
      <c r="U2522">
        <v>7</v>
      </c>
      <c r="V2522" s="2">
        <v>0</v>
      </c>
      <c r="W2522" s="6">
        <v>9.8800000000000008</v>
      </c>
      <c r="X2522" s="14">
        <f>AA2522-W2522</f>
        <v>131.24</v>
      </c>
      <c r="Y2522" s="6">
        <f>T2522*U2522</f>
        <v>141.12</v>
      </c>
      <c r="Z2522" s="6">
        <f>Y2522*V2522</f>
        <v>0</v>
      </c>
      <c r="AA2522" s="6">
        <f t="shared" si="211"/>
        <v>141.12</v>
      </c>
    </row>
    <row r="2523" spans="2:27" x14ac:dyDescent="0.3">
      <c r="B2523">
        <v>2520</v>
      </c>
      <c r="C2523" t="s">
        <v>5616</v>
      </c>
      <c r="D2523" s="1">
        <v>42658</v>
      </c>
      <c r="E2523" s="1">
        <v>42664</v>
      </c>
      <c r="F2523" s="9" t="str">
        <f t="shared" si="212"/>
        <v>6 days</v>
      </c>
      <c r="G2523" t="s">
        <v>49</v>
      </c>
      <c r="H2523" t="s">
        <v>4399</v>
      </c>
      <c r="I2523" t="s">
        <v>4400</v>
      </c>
      <c r="J2523" t="s">
        <v>101</v>
      </c>
      <c r="K2523" t="s">
        <v>26</v>
      </c>
      <c r="L2523" t="s">
        <v>4855</v>
      </c>
      <c r="M2523" t="s">
        <v>649</v>
      </c>
      <c r="N2523">
        <v>73120</v>
      </c>
      <c r="O2523" t="s">
        <v>104</v>
      </c>
      <c r="P2523" t="s">
        <v>2369</v>
      </c>
      <c r="Q2523" t="s">
        <v>45</v>
      </c>
      <c r="R2523" t="s">
        <v>46</v>
      </c>
      <c r="S2523" t="s">
        <v>2370</v>
      </c>
      <c r="T2523" s="9">
        <v>29.46</v>
      </c>
      <c r="U2523">
        <v>6</v>
      </c>
      <c r="V2523" s="2">
        <v>0</v>
      </c>
      <c r="W2523" s="6">
        <v>14.44</v>
      </c>
      <c r="X2523" s="14">
        <f>AA2523-W2523</f>
        <v>162.32</v>
      </c>
      <c r="Y2523" s="6">
        <f>T2523*U2523</f>
        <v>176.76</v>
      </c>
      <c r="Z2523" s="6">
        <f>Y2523*V2523</f>
        <v>0</v>
      </c>
      <c r="AA2523" s="6">
        <f t="shared" si="211"/>
        <v>176.76</v>
      </c>
    </row>
    <row r="2524" spans="2:27" x14ac:dyDescent="0.3">
      <c r="B2524">
        <v>2521</v>
      </c>
      <c r="C2524" t="s">
        <v>5616</v>
      </c>
      <c r="D2524" s="1">
        <v>42658</v>
      </c>
      <c r="E2524" s="1">
        <v>42664</v>
      </c>
      <c r="F2524" s="9" t="str">
        <f t="shared" si="212"/>
        <v>6 days</v>
      </c>
      <c r="G2524" t="s">
        <v>49</v>
      </c>
      <c r="H2524" t="s">
        <v>4399</v>
      </c>
      <c r="I2524" t="s">
        <v>4400</v>
      </c>
      <c r="J2524" t="s">
        <v>101</v>
      </c>
      <c r="K2524" t="s">
        <v>26</v>
      </c>
      <c r="L2524" t="s">
        <v>4855</v>
      </c>
      <c r="M2524" t="s">
        <v>649</v>
      </c>
      <c r="N2524">
        <v>73120</v>
      </c>
      <c r="O2524" t="s">
        <v>104</v>
      </c>
      <c r="P2524" t="s">
        <v>5619</v>
      </c>
      <c r="Q2524" t="s">
        <v>45</v>
      </c>
      <c r="R2524" t="s">
        <v>77</v>
      </c>
      <c r="S2524" t="s">
        <v>5620</v>
      </c>
      <c r="T2524" s="9">
        <v>868.59</v>
      </c>
      <c r="U2524">
        <v>3</v>
      </c>
      <c r="V2524" s="2">
        <v>0</v>
      </c>
      <c r="W2524" s="6">
        <v>251.89</v>
      </c>
      <c r="X2524" s="14">
        <f>AA2524-W2524</f>
        <v>2353.88</v>
      </c>
      <c r="Y2524" s="6">
        <f>T2524*U2524</f>
        <v>2605.77</v>
      </c>
      <c r="Z2524" s="6">
        <f>Y2524*V2524</f>
        <v>0</v>
      </c>
      <c r="AA2524" s="6">
        <f t="shared" si="211"/>
        <v>2605.77</v>
      </c>
    </row>
    <row r="2525" spans="2:27" x14ac:dyDescent="0.3">
      <c r="B2525">
        <v>2522</v>
      </c>
      <c r="C2525" t="s">
        <v>5616</v>
      </c>
      <c r="D2525" s="1">
        <v>42658</v>
      </c>
      <c r="E2525" s="1">
        <v>42664</v>
      </c>
      <c r="F2525" s="9" t="str">
        <f t="shared" si="212"/>
        <v>6 days</v>
      </c>
      <c r="G2525" t="s">
        <v>49</v>
      </c>
      <c r="H2525" t="s">
        <v>4399</v>
      </c>
      <c r="I2525" t="s">
        <v>4400</v>
      </c>
      <c r="J2525" t="s">
        <v>101</v>
      </c>
      <c r="K2525" t="s">
        <v>26</v>
      </c>
      <c r="L2525" t="s">
        <v>4855</v>
      </c>
      <c r="M2525" t="s">
        <v>649</v>
      </c>
      <c r="N2525">
        <v>73120</v>
      </c>
      <c r="O2525" t="s">
        <v>104</v>
      </c>
      <c r="P2525" t="s">
        <v>409</v>
      </c>
      <c r="Q2525" t="s">
        <v>45</v>
      </c>
      <c r="R2525" t="s">
        <v>89</v>
      </c>
      <c r="S2525" t="s">
        <v>410</v>
      </c>
      <c r="T2525" s="9">
        <v>12.96</v>
      </c>
      <c r="U2525">
        <v>2</v>
      </c>
      <c r="V2525" s="2">
        <v>0</v>
      </c>
      <c r="W2525" s="6">
        <v>6.22</v>
      </c>
      <c r="X2525" s="14">
        <f>AA2525-W2525</f>
        <v>19.700000000000003</v>
      </c>
      <c r="Y2525" s="6">
        <f>T2525*U2525</f>
        <v>25.92</v>
      </c>
      <c r="Z2525" s="6">
        <f>Y2525*V2525</f>
        <v>0</v>
      </c>
      <c r="AA2525" s="6">
        <f t="shared" si="211"/>
        <v>25.92</v>
      </c>
    </row>
    <row r="2526" spans="2:27" x14ac:dyDescent="0.3">
      <c r="B2526">
        <v>2523</v>
      </c>
      <c r="C2526" t="s">
        <v>5616</v>
      </c>
      <c r="D2526" s="1">
        <v>42658</v>
      </c>
      <c r="E2526" s="1">
        <v>42664</v>
      </c>
      <c r="F2526" s="9" t="str">
        <f t="shared" si="212"/>
        <v>6 days</v>
      </c>
      <c r="G2526" t="s">
        <v>49</v>
      </c>
      <c r="H2526" t="s">
        <v>4399</v>
      </c>
      <c r="I2526" t="s">
        <v>4400</v>
      </c>
      <c r="J2526" t="s">
        <v>101</v>
      </c>
      <c r="K2526" t="s">
        <v>26</v>
      </c>
      <c r="L2526" t="s">
        <v>4855</v>
      </c>
      <c r="M2526" t="s">
        <v>649</v>
      </c>
      <c r="N2526">
        <v>73120</v>
      </c>
      <c r="O2526" t="s">
        <v>104</v>
      </c>
      <c r="P2526" t="s">
        <v>3482</v>
      </c>
      <c r="Q2526" t="s">
        <v>70</v>
      </c>
      <c r="R2526" t="s">
        <v>71</v>
      </c>
      <c r="S2526" t="s">
        <v>3483</v>
      </c>
      <c r="T2526" s="9">
        <v>5.5</v>
      </c>
      <c r="U2526">
        <v>1</v>
      </c>
      <c r="V2526" s="2">
        <v>0</v>
      </c>
      <c r="W2526" s="6">
        <v>1.38</v>
      </c>
      <c r="X2526" s="14">
        <f>AA2526-W2526</f>
        <v>4.12</v>
      </c>
      <c r="Y2526" s="6">
        <f>T2526*U2526</f>
        <v>5.5</v>
      </c>
      <c r="Z2526" s="6">
        <f>Y2526*V2526</f>
        <v>0</v>
      </c>
      <c r="AA2526" s="6">
        <f t="shared" si="211"/>
        <v>5.5</v>
      </c>
    </row>
    <row r="2527" spans="2:27" x14ac:dyDescent="0.3">
      <c r="B2527">
        <v>2524</v>
      </c>
      <c r="C2527" t="s">
        <v>5616</v>
      </c>
      <c r="D2527" s="1">
        <v>42658</v>
      </c>
      <c r="E2527" s="1">
        <v>42664</v>
      </c>
      <c r="F2527" s="9" t="str">
        <f t="shared" si="212"/>
        <v>6 days</v>
      </c>
      <c r="G2527" t="s">
        <v>49</v>
      </c>
      <c r="H2527" t="s">
        <v>4399</v>
      </c>
      <c r="I2527" t="s">
        <v>4400</v>
      </c>
      <c r="J2527" t="s">
        <v>101</v>
      </c>
      <c r="K2527" t="s">
        <v>26</v>
      </c>
      <c r="L2527" t="s">
        <v>4855</v>
      </c>
      <c r="M2527" t="s">
        <v>649</v>
      </c>
      <c r="N2527">
        <v>73120</v>
      </c>
      <c r="O2527" t="s">
        <v>104</v>
      </c>
      <c r="P2527" t="s">
        <v>3925</v>
      </c>
      <c r="Q2527" t="s">
        <v>45</v>
      </c>
      <c r="R2527" t="s">
        <v>74</v>
      </c>
      <c r="S2527" t="s">
        <v>3926</v>
      </c>
      <c r="T2527" s="9">
        <v>121.6</v>
      </c>
      <c r="U2527">
        <v>4</v>
      </c>
      <c r="V2527" s="2">
        <v>0</v>
      </c>
      <c r="W2527" s="6">
        <v>55.94</v>
      </c>
      <c r="X2527" s="14">
        <f>AA2527-W2527</f>
        <v>430.46</v>
      </c>
      <c r="Y2527" s="6">
        <f>T2527*U2527</f>
        <v>486.4</v>
      </c>
      <c r="Z2527" s="6">
        <f>Y2527*V2527</f>
        <v>0</v>
      </c>
      <c r="AA2527" s="6">
        <f t="shared" si="211"/>
        <v>486.4</v>
      </c>
    </row>
    <row r="2528" spans="2:27" x14ac:dyDescent="0.3">
      <c r="B2528">
        <v>2525</v>
      </c>
      <c r="C2528" t="s">
        <v>5621</v>
      </c>
      <c r="D2528" s="1">
        <v>42159</v>
      </c>
      <c r="E2528" s="1">
        <v>42281</v>
      </c>
      <c r="F2528" s="9" t="str">
        <f t="shared" si="212"/>
        <v>122 days</v>
      </c>
      <c r="G2528" t="s">
        <v>49</v>
      </c>
      <c r="H2528" t="s">
        <v>5622</v>
      </c>
      <c r="I2528" t="s">
        <v>5623</v>
      </c>
      <c r="J2528" t="s">
        <v>25</v>
      </c>
      <c r="K2528" t="s">
        <v>26</v>
      </c>
      <c r="L2528" t="s">
        <v>183</v>
      </c>
      <c r="M2528" t="s">
        <v>103</v>
      </c>
      <c r="N2528">
        <v>77041</v>
      </c>
      <c r="O2528" t="s">
        <v>104</v>
      </c>
      <c r="P2528" t="s">
        <v>1991</v>
      </c>
      <c r="Q2528" t="s">
        <v>45</v>
      </c>
      <c r="R2528" t="s">
        <v>67</v>
      </c>
      <c r="S2528" t="s">
        <v>1992</v>
      </c>
      <c r="T2528" s="9">
        <v>42.05</v>
      </c>
      <c r="U2528">
        <v>9</v>
      </c>
      <c r="V2528" s="2">
        <v>0.2</v>
      </c>
      <c r="W2528" s="6">
        <v>5.26</v>
      </c>
      <c r="X2528" s="14">
        <f>AA2528-W2528</f>
        <v>297.5</v>
      </c>
      <c r="Y2528" s="6">
        <f>T2528*U2528</f>
        <v>378.45</v>
      </c>
      <c r="Z2528" s="6">
        <f>Y2528*V2528</f>
        <v>75.69</v>
      </c>
      <c r="AA2528" s="6">
        <f t="shared" si="211"/>
        <v>302.76</v>
      </c>
    </row>
    <row r="2529" spans="2:27" x14ac:dyDescent="0.3">
      <c r="B2529">
        <v>2526</v>
      </c>
      <c r="C2529" t="s">
        <v>5621</v>
      </c>
      <c r="D2529" s="1">
        <v>42159</v>
      </c>
      <c r="E2529" s="1">
        <v>42281</v>
      </c>
      <c r="F2529" s="9" t="str">
        <f t="shared" si="212"/>
        <v>122 days</v>
      </c>
      <c r="G2529" t="s">
        <v>49</v>
      </c>
      <c r="H2529" t="s">
        <v>5622</v>
      </c>
      <c r="I2529" t="s">
        <v>5623</v>
      </c>
      <c r="J2529" t="s">
        <v>25</v>
      </c>
      <c r="K2529" t="s">
        <v>26</v>
      </c>
      <c r="L2529" t="s">
        <v>183</v>
      </c>
      <c r="M2529" t="s">
        <v>103</v>
      </c>
      <c r="N2529">
        <v>77041</v>
      </c>
      <c r="O2529" t="s">
        <v>104</v>
      </c>
      <c r="P2529" t="s">
        <v>5624</v>
      </c>
      <c r="Q2529" t="s">
        <v>70</v>
      </c>
      <c r="R2529" t="s">
        <v>160</v>
      </c>
      <c r="S2529" t="s">
        <v>5625</v>
      </c>
      <c r="T2529" s="9">
        <v>25.49</v>
      </c>
      <c r="U2529">
        <v>2</v>
      </c>
      <c r="V2529" s="2">
        <v>0.2</v>
      </c>
      <c r="W2529" s="6">
        <v>4.46</v>
      </c>
      <c r="X2529" s="14">
        <f>AA2529-W2529</f>
        <v>36.323999999999998</v>
      </c>
      <c r="Y2529" s="6">
        <f>T2529*U2529</f>
        <v>50.98</v>
      </c>
      <c r="Z2529" s="6">
        <f>Y2529*V2529</f>
        <v>10.196</v>
      </c>
      <c r="AA2529" s="6">
        <f t="shared" si="211"/>
        <v>40.783999999999999</v>
      </c>
    </row>
    <row r="2530" spans="2:27" x14ac:dyDescent="0.3">
      <c r="B2530">
        <v>2527</v>
      </c>
      <c r="C2530" t="s">
        <v>5621</v>
      </c>
      <c r="D2530" s="1">
        <v>42159</v>
      </c>
      <c r="E2530" s="1">
        <v>42281</v>
      </c>
      <c r="F2530" s="9" t="str">
        <f t="shared" si="212"/>
        <v>122 days</v>
      </c>
      <c r="G2530" t="s">
        <v>49</v>
      </c>
      <c r="H2530" t="s">
        <v>5622</v>
      </c>
      <c r="I2530" t="s">
        <v>5623</v>
      </c>
      <c r="J2530" t="s">
        <v>25</v>
      </c>
      <c r="K2530" t="s">
        <v>26</v>
      </c>
      <c r="L2530" t="s">
        <v>183</v>
      </c>
      <c r="M2530" t="s">
        <v>103</v>
      </c>
      <c r="N2530">
        <v>77041</v>
      </c>
      <c r="O2530" t="s">
        <v>104</v>
      </c>
      <c r="P2530" t="s">
        <v>4043</v>
      </c>
      <c r="Q2530" t="s">
        <v>45</v>
      </c>
      <c r="R2530" t="s">
        <v>74</v>
      </c>
      <c r="S2530" t="s">
        <v>4044</v>
      </c>
      <c r="T2530" s="9">
        <v>6.9</v>
      </c>
      <c r="U2530">
        <v>3</v>
      </c>
      <c r="V2530" s="2">
        <v>0.8</v>
      </c>
      <c r="W2530" s="6">
        <v>-12.08</v>
      </c>
      <c r="X2530" s="14">
        <f>AA2530-W2530</f>
        <v>16.22</v>
      </c>
      <c r="Y2530" s="6">
        <f>T2530*U2530</f>
        <v>20.700000000000003</v>
      </c>
      <c r="Z2530" s="6">
        <f>Y2530*V2530</f>
        <v>16.560000000000002</v>
      </c>
      <c r="AA2530" s="6">
        <f t="shared" si="211"/>
        <v>4.1400000000000006</v>
      </c>
    </row>
    <row r="2531" spans="2:27" x14ac:dyDescent="0.3">
      <c r="B2531">
        <v>2528</v>
      </c>
      <c r="C2531" t="s">
        <v>5621</v>
      </c>
      <c r="D2531" s="1">
        <v>42159</v>
      </c>
      <c r="E2531" s="1">
        <v>42281</v>
      </c>
      <c r="F2531" s="9" t="str">
        <f t="shared" si="212"/>
        <v>122 days</v>
      </c>
      <c r="G2531" t="s">
        <v>49</v>
      </c>
      <c r="H2531" t="s">
        <v>5622</v>
      </c>
      <c r="I2531" t="s">
        <v>5623</v>
      </c>
      <c r="J2531" t="s">
        <v>25</v>
      </c>
      <c r="K2531" t="s">
        <v>26</v>
      </c>
      <c r="L2531" t="s">
        <v>183</v>
      </c>
      <c r="M2531" t="s">
        <v>103</v>
      </c>
      <c r="N2531">
        <v>77041</v>
      </c>
      <c r="O2531" t="s">
        <v>104</v>
      </c>
      <c r="P2531" t="s">
        <v>4952</v>
      </c>
      <c r="Q2531" t="s">
        <v>45</v>
      </c>
      <c r="R2531" t="s">
        <v>74</v>
      </c>
      <c r="S2531" t="s">
        <v>4953</v>
      </c>
      <c r="T2531" s="9">
        <v>9.65</v>
      </c>
      <c r="U2531">
        <v>6</v>
      </c>
      <c r="V2531" s="2">
        <v>0.8</v>
      </c>
      <c r="W2531" s="6">
        <v>-16.88</v>
      </c>
      <c r="X2531" s="14">
        <f>AA2531-W2531</f>
        <v>28.459999999999997</v>
      </c>
      <c r="Y2531" s="6">
        <f>T2531*U2531</f>
        <v>57.900000000000006</v>
      </c>
      <c r="Z2531" s="6">
        <f>Y2531*V2531</f>
        <v>46.320000000000007</v>
      </c>
      <c r="AA2531" s="6">
        <f t="shared" si="211"/>
        <v>11.579999999999998</v>
      </c>
    </row>
    <row r="2532" spans="2:27" x14ac:dyDescent="0.3">
      <c r="B2532">
        <v>2529</v>
      </c>
      <c r="C2532" t="s">
        <v>5621</v>
      </c>
      <c r="D2532" s="1">
        <v>42159</v>
      </c>
      <c r="E2532" s="1">
        <v>42281</v>
      </c>
      <c r="F2532" s="9" t="str">
        <f t="shared" si="212"/>
        <v>122 days</v>
      </c>
      <c r="G2532" t="s">
        <v>49</v>
      </c>
      <c r="H2532" t="s">
        <v>5622</v>
      </c>
      <c r="I2532" t="s">
        <v>5623</v>
      </c>
      <c r="J2532" t="s">
        <v>25</v>
      </c>
      <c r="K2532" t="s">
        <v>26</v>
      </c>
      <c r="L2532" t="s">
        <v>183</v>
      </c>
      <c r="M2532" t="s">
        <v>103</v>
      </c>
      <c r="N2532">
        <v>77041</v>
      </c>
      <c r="O2532" t="s">
        <v>104</v>
      </c>
      <c r="P2532" t="s">
        <v>4187</v>
      </c>
      <c r="Q2532" t="s">
        <v>45</v>
      </c>
      <c r="R2532" t="s">
        <v>89</v>
      </c>
      <c r="S2532" t="s">
        <v>4188</v>
      </c>
      <c r="T2532" s="9">
        <v>7.97</v>
      </c>
      <c r="U2532">
        <v>2</v>
      </c>
      <c r="V2532" s="2">
        <v>0.2</v>
      </c>
      <c r="W2532" s="6">
        <v>2.89</v>
      </c>
      <c r="X2532" s="14">
        <f>AA2532-W2532</f>
        <v>9.8619999999999983</v>
      </c>
      <c r="Y2532" s="6">
        <f>T2532*U2532</f>
        <v>15.94</v>
      </c>
      <c r="Z2532" s="6">
        <f>Y2532*V2532</f>
        <v>3.1880000000000002</v>
      </c>
      <c r="AA2532" s="6">
        <f t="shared" si="211"/>
        <v>12.751999999999999</v>
      </c>
    </row>
    <row r="2533" spans="2:27" x14ac:dyDescent="0.3">
      <c r="B2533">
        <v>2530</v>
      </c>
      <c r="C2533" t="s">
        <v>5626</v>
      </c>
      <c r="D2533" s="1">
        <v>41936</v>
      </c>
      <c r="E2533" s="1">
        <v>41941</v>
      </c>
      <c r="F2533" s="9" t="str">
        <f t="shared" si="212"/>
        <v>5 days</v>
      </c>
      <c r="G2533" t="s">
        <v>49</v>
      </c>
      <c r="H2533" t="s">
        <v>5610</v>
      </c>
      <c r="I2533" t="s">
        <v>5611</v>
      </c>
      <c r="J2533" t="s">
        <v>101</v>
      </c>
      <c r="K2533" t="s">
        <v>26</v>
      </c>
      <c r="L2533" t="s">
        <v>52</v>
      </c>
      <c r="M2533" t="s">
        <v>53</v>
      </c>
      <c r="N2533">
        <v>33311</v>
      </c>
      <c r="O2533" t="s">
        <v>29</v>
      </c>
      <c r="P2533" t="s">
        <v>2888</v>
      </c>
      <c r="Q2533" t="s">
        <v>45</v>
      </c>
      <c r="R2533" t="s">
        <v>89</v>
      </c>
      <c r="S2533" t="s">
        <v>2889</v>
      </c>
      <c r="T2533" s="9">
        <v>10.37</v>
      </c>
      <c r="U2533">
        <v>2</v>
      </c>
      <c r="V2533" s="2">
        <v>0.2</v>
      </c>
      <c r="W2533" s="6">
        <v>3.63</v>
      </c>
      <c r="X2533" s="14">
        <f>AA2533-W2533</f>
        <v>12.962</v>
      </c>
      <c r="Y2533" s="6">
        <f>T2533*U2533</f>
        <v>20.74</v>
      </c>
      <c r="Z2533" s="6">
        <f>Y2533*V2533</f>
        <v>4.1479999999999997</v>
      </c>
      <c r="AA2533" s="6">
        <f t="shared" si="211"/>
        <v>16.591999999999999</v>
      </c>
    </row>
    <row r="2534" spans="2:27" x14ac:dyDescent="0.3">
      <c r="B2534">
        <v>2531</v>
      </c>
      <c r="C2534" t="s">
        <v>5627</v>
      </c>
      <c r="D2534" s="1">
        <v>41868</v>
      </c>
      <c r="E2534" s="1">
        <v>41872</v>
      </c>
      <c r="F2534" s="9" t="str">
        <f t="shared" si="212"/>
        <v>4 days</v>
      </c>
      <c r="G2534" t="s">
        <v>49</v>
      </c>
      <c r="H2534" t="s">
        <v>1185</v>
      </c>
      <c r="I2534" t="s">
        <v>1186</v>
      </c>
      <c r="J2534" t="s">
        <v>40</v>
      </c>
      <c r="K2534" t="s">
        <v>26</v>
      </c>
      <c r="L2534" t="s">
        <v>5149</v>
      </c>
      <c r="M2534" t="s">
        <v>1711</v>
      </c>
      <c r="N2534">
        <v>72209</v>
      </c>
      <c r="O2534" t="s">
        <v>29</v>
      </c>
      <c r="P2534" t="s">
        <v>4562</v>
      </c>
      <c r="Q2534" t="s">
        <v>45</v>
      </c>
      <c r="R2534" t="s">
        <v>89</v>
      </c>
      <c r="S2534" t="s">
        <v>4563</v>
      </c>
      <c r="T2534" s="9">
        <v>114.2</v>
      </c>
      <c r="U2534">
        <v>5</v>
      </c>
      <c r="V2534" s="2">
        <v>0</v>
      </c>
      <c r="W2534" s="6">
        <v>52.53</v>
      </c>
      <c r="X2534" s="14">
        <f>AA2534-W2534</f>
        <v>518.47</v>
      </c>
      <c r="Y2534" s="6">
        <f>T2534*U2534</f>
        <v>571</v>
      </c>
      <c r="Z2534" s="6">
        <f>Y2534*V2534</f>
        <v>0</v>
      </c>
      <c r="AA2534" s="6">
        <f t="shared" si="211"/>
        <v>571</v>
      </c>
    </row>
    <row r="2535" spans="2:27" x14ac:dyDescent="0.3">
      <c r="B2535">
        <v>2532</v>
      </c>
      <c r="C2535" t="s">
        <v>5627</v>
      </c>
      <c r="D2535" s="1">
        <v>41868</v>
      </c>
      <c r="E2535" s="1">
        <v>41872</v>
      </c>
      <c r="F2535" s="9" t="str">
        <f t="shared" si="212"/>
        <v>4 days</v>
      </c>
      <c r="G2535" t="s">
        <v>49</v>
      </c>
      <c r="H2535" t="s">
        <v>1185</v>
      </c>
      <c r="I2535" t="s">
        <v>1186</v>
      </c>
      <c r="J2535" t="s">
        <v>40</v>
      </c>
      <c r="K2535" t="s">
        <v>26</v>
      </c>
      <c r="L2535" t="s">
        <v>5149</v>
      </c>
      <c r="M2535" t="s">
        <v>1711</v>
      </c>
      <c r="N2535">
        <v>72209</v>
      </c>
      <c r="O2535" t="s">
        <v>29</v>
      </c>
      <c r="P2535" t="s">
        <v>5628</v>
      </c>
      <c r="Q2535" t="s">
        <v>45</v>
      </c>
      <c r="R2535" t="s">
        <v>74</v>
      </c>
      <c r="S2535" t="s">
        <v>1221</v>
      </c>
      <c r="T2535" s="9">
        <v>17.96</v>
      </c>
      <c r="U2535">
        <v>4</v>
      </c>
      <c r="V2535" s="2">
        <v>0</v>
      </c>
      <c r="W2535" s="6">
        <v>8.26</v>
      </c>
      <c r="X2535" s="14">
        <f>AA2535-W2535</f>
        <v>63.580000000000005</v>
      </c>
      <c r="Y2535" s="6">
        <f>T2535*U2535</f>
        <v>71.84</v>
      </c>
      <c r="Z2535" s="6">
        <f>Y2535*V2535</f>
        <v>0</v>
      </c>
      <c r="AA2535" s="6">
        <f t="shared" si="211"/>
        <v>71.84</v>
      </c>
    </row>
    <row r="2536" spans="2:27" x14ac:dyDescent="0.3">
      <c r="B2536">
        <v>2533</v>
      </c>
      <c r="C2536" t="s">
        <v>5627</v>
      </c>
      <c r="D2536" s="1">
        <v>41868</v>
      </c>
      <c r="E2536" s="1">
        <v>41872</v>
      </c>
      <c r="F2536" s="9" t="str">
        <f t="shared" si="212"/>
        <v>4 days</v>
      </c>
      <c r="G2536" t="s">
        <v>49</v>
      </c>
      <c r="H2536" t="s">
        <v>1185</v>
      </c>
      <c r="I2536" t="s">
        <v>1186</v>
      </c>
      <c r="J2536" t="s">
        <v>40</v>
      </c>
      <c r="K2536" t="s">
        <v>26</v>
      </c>
      <c r="L2536" t="s">
        <v>5149</v>
      </c>
      <c r="M2536" t="s">
        <v>1711</v>
      </c>
      <c r="N2536">
        <v>72209</v>
      </c>
      <c r="O2536" t="s">
        <v>29</v>
      </c>
      <c r="P2536" t="s">
        <v>4340</v>
      </c>
      <c r="Q2536" t="s">
        <v>45</v>
      </c>
      <c r="R2536" t="s">
        <v>268</v>
      </c>
      <c r="S2536" t="s">
        <v>4341</v>
      </c>
      <c r="T2536" s="9">
        <v>12.67</v>
      </c>
      <c r="U2536">
        <v>7</v>
      </c>
      <c r="V2536" s="2">
        <v>0</v>
      </c>
      <c r="W2536" s="6">
        <v>4.5599999999999996</v>
      </c>
      <c r="X2536" s="14">
        <f>AA2536-W2536</f>
        <v>84.13</v>
      </c>
      <c r="Y2536" s="6">
        <f>T2536*U2536</f>
        <v>88.69</v>
      </c>
      <c r="Z2536" s="6">
        <f>Y2536*V2536</f>
        <v>0</v>
      </c>
      <c r="AA2536" s="6">
        <f t="shared" si="211"/>
        <v>88.69</v>
      </c>
    </row>
    <row r="2537" spans="2:27" x14ac:dyDescent="0.3">
      <c r="B2537">
        <v>2534</v>
      </c>
      <c r="C2537" t="s">
        <v>5627</v>
      </c>
      <c r="D2537" s="1">
        <v>41868</v>
      </c>
      <c r="E2537" s="1">
        <v>41872</v>
      </c>
      <c r="F2537" s="9" t="str">
        <f t="shared" si="212"/>
        <v>4 days</v>
      </c>
      <c r="G2537" t="s">
        <v>49</v>
      </c>
      <c r="H2537" t="s">
        <v>1185</v>
      </c>
      <c r="I2537" t="s">
        <v>1186</v>
      </c>
      <c r="J2537" t="s">
        <v>40</v>
      </c>
      <c r="K2537" t="s">
        <v>26</v>
      </c>
      <c r="L2537" t="s">
        <v>5149</v>
      </c>
      <c r="M2537" t="s">
        <v>1711</v>
      </c>
      <c r="N2537">
        <v>72209</v>
      </c>
      <c r="O2537" t="s">
        <v>29</v>
      </c>
      <c r="P2537" t="s">
        <v>477</v>
      </c>
      <c r="Q2537" t="s">
        <v>70</v>
      </c>
      <c r="R2537" t="s">
        <v>160</v>
      </c>
      <c r="S2537" t="s">
        <v>478</v>
      </c>
      <c r="T2537" s="9">
        <v>339.96</v>
      </c>
      <c r="U2537">
        <v>4</v>
      </c>
      <c r="V2537" s="2">
        <v>0</v>
      </c>
      <c r="W2537" s="6">
        <v>122.39</v>
      </c>
      <c r="X2537" s="14">
        <f>AA2537-W2537</f>
        <v>1237.4499999999998</v>
      </c>
      <c r="Y2537" s="6">
        <f>T2537*U2537</f>
        <v>1359.84</v>
      </c>
      <c r="Z2537" s="6">
        <f>Y2537*V2537</f>
        <v>0</v>
      </c>
      <c r="AA2537" s="6">
        <f t="shared" si="211"/>
        <v>1359.84</v>
      </c>
    </row>
    <row r="2538" spans="2:27" x14ac:dyDescent="0.3">
      <c r="B2538">
        <v>2535</v>
      </c>
      <c r="C2538" t="s">
        <v>5629</v>
      </c>
      <c r="D2538" s="1">
        <v>42962</v>
      </c>
      <c r="E2538" s="1">
        <v>42965</v>
      </c>
      <c r="F2538" s="9" t="str">
        <f t="shared" si="212"/>
        <v>3 days</v>
      </c>
      <c r="G2538" t="s">
        <v>22</v>
      </c>
      <c r="H2538" t="s">
        <v>3263</v>
      </c>
      <c r="I2538" t="s">
        <v>3264</v>
      </c>
      <c r="J2538" t="s">
        <v>40</v>
      </c>
      <c r="K2538" t="s">
        <v>26</v>
      </c>
      <c r="L2538" t="s">
        <v>145</v>
      </c>
      <c r="M2538" t="s">
        <v>146</v>
      </c>
      <c r="N2538">
        <v>19120</v>
      </c>
      <c r="O2538" t="s">
        <v>147</v>
      </c>
      <c r="P2538" t="s">
        <v>1773</v>
      </c>
      <c r="Q2538" t="s">
        <v>45</v>
      </c>
      <c r="R2538" t="s">
        <v>58</v>
      </c>
      <c r="S2538" t="s">
        <v>1774</v>
      </c>
      <c r="T2538" s="9">
        <v>1801.63</v>
      </c>
      <c r="U2538">
        <v>6</v>
      </c>
      <c r="V2538" s="2">
        <v>0.2</v>
      </c>
      <c r="W2538" s="6">
        <v>-337.81</v>
      </c>
      <c r="X2538" s="14">
        <f>AA2538-W2538</f>
        <v>8985.634</v>
      </c>
      <c r="Y2538" s="6">
        <f>T2538*U2538</f>
        <v>10809.78</v>
      </c>
      <c r="Z2538" s="6">
        <f>Y2538*V2538</f>
        <v>2161.9560000000001</v>
      </c>
      <c r="AA2538" s="6">
        <f t="shared" si="211"/>
        <v>8647.8240000000005</v>
      </c>
    </row>
    <row r="2539" spans="2:27" x14ac:dyDescent="0.3">
      <c r="B2539">
        <v>2536</v>
      </c>
      <c r="C2539" t="s">
        <v>5630</v>
      </c>
      <c r="D2539" s="1">
        <v>42164</v>
      </c>
      <c r="E2539" s="1">
        <v>42225</v>
      </c>
      <c r="F2539" s="9" t="str">
        <f t="shared" si="212"/>
        <v>61 days</v>
      </c>
      <c r="G2539" t="s">
        <v>187</v>
      </c>
      <c r="H2539" t="s">
        <v>5631</v>
      </c>
      <c r="I2539" t="s">
        <v>5632</v>
      </c>
      <c r="J2539" t="s">
        <v>40</v>
      </c>
      <c r="K2539" t="s">
        <v>26</v>
      </c>
      <c r="L2539" t="s">
        <v>5633</v>
      </c>
      <c r="M2539" t="s">
        <v>42</v>
      </c>
      <c r="N2539">
        <v>92253</v>
      </c>
      <c r="O2539" t="s">
        <v>43</v>
      </c>
      <c r="P2539" t="s">
        <v>467</v>
      </c>
      <c r="Q2539" t="s">
        <v>70</v>
      </c>
      <c r="R2539" t="s">
        <v>160</v>
      </c>
      <c r="S2539" t="s">
        <v>468</v>
      </c>
      <c r="T2539" s="9">
        <v>46.32</v>
      </c>
      <c r="U2539">
        <v>4</v>
      </c>
      <c r="V2539" s="2">
        <v>0</v>
      </c>
      <c r="W2539" s="6">
        <v>18.059999999999999</v>
      </c>
      <c r="X2539" s="14">
        <f>AA2539-W2539</f>
        <v>167.22</v>
      </c>
      <c r="Y2539" s="6">
        <f>T2539*U2539</f>
        <v>185.28</v>
      </c>
      <c r="Z2539" s="6">
        <f>Y2539*V2539</f>
        <v>0</v>
      </c>
      <c r="AA2539" s="6">
        <f t="shared" si="211"/>
        <v>185.28</v>
      </c>
    </row>
    <row r="2540" spans="2:27" x14ac:dyDescent="0.3">
      <c r="B2540">
        <v>2537</v>
      </c>
      <c r="C2540" t="s">
        <v>5634</v>
      </c>
      <c r="D2540" s="1">
        <v>42031</v>
      </c>
      <c r="E2540" s="1">
        <v>42033</v>
      </c>
      <c r="F2540" s="9" t="str">
        <f t="shared" si="212"/>
        <v>2 days</v>
      </c>
      <c r="G2540" t="s">
        <v>22</v>
      </c>
      <c r="H2540" t="s">
        <v>2308</v>
      </c>
      <c r="I2540" t="s">
        <v>2309</v>
      </c>
      <c r="J2540" t="s">
        <v>25</v>
      </c>
      <c r="K2540" t="s">
        <v>26</v>
      </c>
      <c r="L2540" t="s">
        <v>2184</v>
      </c>
      <c r="M2540" t="s">
        <v>497</v>
      </c>
      <c r="N2540">
        <v>44105</v>
      </c>
      <c r="O2540" t="s">
        <v>147</v>
      </c>
      <c r="P2540" t="s">
        <v>335</v>
      </c>
      <c r="Q2540" t="s">
        <v>31</v>
      </c>
      <c r="R2540" t="s">
        <v>35</v>
      </c>
      <c r="S2540" t="s">
        <v>336</v>
      </c>
      <c r="T2540" s="9">
        <v>181.99</v>
      </c>
      <c r="U2540">
        <v>2</v>
      </c>
      <c r="V2540" s="2">
        <v>0.3</v>
      </c>
      <c r="W2540" s="6">
        <v>-54.6</v>
      </c>
      <c r="X2540" s="14">
        <f>AA2540-W2540</f>
        <v>309.38600000000002</v>
      </c>
      <c r="Y2540" s="6">
        <f>T2540*U2540</f>
        <v>363.98</v>
      </c>
      <c r="Z2540" s="6">
        <f>Y2540*V2540</f>
        <v>109.194</v>
      </c>
      <c r="AA2540" s="6">
        <f t="shared" si="211"/>
        <v>254.786</v>
      </c>
    </row>
    <row r="2541" spans="2:27" x14ac:dyDescent="0.3">
      <c r="B2541">
        <v>2538</v>
      </c>
      <c r="C2541" t="s">
        <v>5634</v>
      </c>
      <c r="D2541" s="1">
        <v>42031</v>
      </c>
      <c r="E2541" s="1">
        <v>42033</v>
      </c>
      <c r="F2541" s="9" t="str">
        <f t="shared" si="212"/>
        <v>2 days</v>
      </c>
      <c r="G2541" t="s">
        <v>22</v>
      </c>
      <c r="H2541" t="s">
        <v>2308</v>
      </c>
      <c r="I2541" t="s">
        <v>2309</v>
      </c>
      <c r="J2541" t="s">
        <v>25</v>
      </c>
      <c r="K2541" t="s">
        <v>26</v>
      </c>
      <c r="L2541" t="s">
        <v>2184</v>
      </c>
      <c r="M2541" t="s">
        <v>497</v>
      </c>
      <c r="N2541">
        <v>44105</v>
      </c>
      <c r="O2541" t="s">
        <v>147</v>
      </c>
      <c r="P2541" t="s">
        <v>4607</v>
      </c>
      <c r="Q2541" t="s">
        <v>70</v>
      </c>
      <c r="R2541" t="s">
        <v>71</v>
      </c>
      <c r="S2541" t="s">
        <v>4608</v>
      </c>
      <c r="T2541" s="9">
        <v>431.98</v>
      </c>
      <c r="U2541">
        <v>4</v>
      </c>
      <c r="V2541" s="2">
        <v>0.4</v>
      </c>
      <c r="W2541" s="6">
        <v>-100.79</v>
      </c>
      <c r="X2541" s="14">
        <f>AA2541-W2541</f>
        <v>1137.5419999999999</v>
      </c>
      <c r="Y2541" s="6">
        <f>T2541*U2541</f>
        <v>1727.92</v>
      </c>
      <c r="Z2541" s="6">
        <f>Y2541*V2541</f>
        <v>691.16800000000012</v>
      </c>
      <c r="AA2541" s="6">
        <f t="shared" si="211"/>
        <v>1036.752</v>
      </c>
    </row>
    <row r="2542" spans="2:27" x14ac:dyDescent="0.3">
      <c r="B2542">
        <v>2539</v>
      </c>
      <c r="C2542" t="s">
        <v>5634</v>
      </c>
      <c r="D2542" s="1">
        <v>42031</v>
      </c>
      <c r="E2542" s="1">
        <v>42033</v>
      </c>
      <c r="F2542" s="9" t="str">
        <f t="shared" si="212"/>
        <v>2 days</v>
      </c>
      <c r="G2542" t="s">
        <v>22</v>
      </c>
      <c r="H2542" t="s">
        <v>2308</v>
      </c>
      <c r="I2542" t="s">
        <v>2309</v>
      </c>
      <c r="J2542" t="s">
        <v>25</v>
      </c>
      <c r="K2542" t="s">
        <v>26</v>
      </c>
      <c r="L2542" t="s">
        <v>2184</v>
      </c>
      <c r="M2542" t="s">
        <v>497</v>
      </c>
      <c r="N2542">
        <v>44105</v>
      </c>
      <c r="O2542" t="s">
        <v>147</v>
      </c>
      <c r="P2542" t="s">
        <v>5635</v>
      </c>
      <c r="Q2542" t="s">
        <v>70</v>
      </c>
      <c r="R2542" t="s">
        <v>71</v>
      </c>
      <c r="S2542" t="s">
        <v>5636</v>
      </c>
      <c r="T2542" s="9">
        <v>155.37</v>
      </c>
      <c r="U2542">
        <v>1</v>
      </c>
      <c r="V2542" s="2">
        <v>0.4</v>
      </c>
      <c r="W2542" s="6">
        <v>-36.25</v>
      </c>
      <c r="X2542" s="14">
        <f>AA2542-W2542</f>
        <v>129.47200000000001</v>
      </c>
      <c r="Y2542" s="6">
        <f>T2542*U2542</f>
        <v>155.37</v>
      </c>
      <c r="Z2542" s="6">
        <f>Y2542*V2542</f>
        <v>62.148000000000003</v>
      </c>
      <c r="AA2542" s="6">
        <f t="shared" si="211"/>
        <v>93.222000000000008</v>
      </c>
    </row>
    <row r="2543" spans="2:27" x14ac:dyDescent="0.3">
      <c r="B2543">
        <v>2540</v>
      </c>
      <c r="C2543" t="s">
        <v>5637</v>
      </c>
      <c r="D2543" s="1">
        <v>42201</v>
      </c>
      <c r="E2543" s="1">
        <v>42201</v>
      </c>
      <c r="F2543" s="9" t="str">
        <f t="shared" si="212"/>
        <v>0 days</v>
      </c>
      <c r="G2543" t="s">
        <v>1292</v>
      </c>
      <c r="H2543" t="s">
        <v>5466</v>
      </c>
      <c r="I2543" t="s">
        <v>5467</v>
      </c>
      <c r="J2543" t="s">
        <v>40</v>
      </c>
      <c r="K2543" t="s">
        <v>26</v>
      </c>
      <c r="L2543" t="s">
        <v>126</v>
      </c>
      <c r="M2543" t="s">
        <v>42</v>
      </c>
      <c r="N2543">
        <v>94122</v>
      </c>
      <c r="O2543" t="s">
        <v>43</v>
      </c>
      <c r="P2543" t="s">
        <v>1197</v>
      </c>
      <c r="Q2543" t="s">
        <v>31</v>
      </c>
      <c r="R2543" t="s">
        <v>35</v>
      </c>
      <c r="S2543" t="s">
        <v>1198</v>
      </c>
      <c r="T2543" s="9">
        <v>1348.7</v>
      </c>
      <c r="U2543">
        <v>6</v>
      </c>
      <c r="V2543" s="2">
        <v>0.2</v>
      </c>
      <c r="W2543" s="6">
        <v>-219.16</v>
      </c>
      <c r="X2543" s="14">
        <f>AA2543-W2543</f>
        <v>6692.92</v>
      </c>
      <c r="Y2543" s="6">
        <f>T2543*U2543</f>
        <v>8092.2000000000007</v>
      </c>
      <c r="Z2543" s="6">
        <f>Y2543*V2543</f>
        <v>1618.4400000000003</v>
      </c>
      <c r="AA2543" s="6">
        <f t="shared" si="211"/>
        <v>6473.76</v>
      </c>
    </row>
    <row r="2544" spans="2:27" x14ac:dyDescent="0.3">
      <c r="B2544">
        <v>2541</v>
      </c>
      <c r="C2544" t="s">
        <v>5637</v>
      </c>
      <c r="D2544" s="1">
        <v>42201</v>
      </c>
      <c r="E2544" s="1">
        <v>42201</v>
      </c>
      <c r="F2544" s="9" t="str">
        <f t="shared" si="212"/>
        <v>0 days</v>
      </c>
      <c r="G2544" t="s">
        <v>1292</v>
      </c>
      <c r="H2544" t="s">
        <v>5466</v>
      </c>
      <c r="I2544" t="s">
        <v>5467</v>
      </c>
      <c r="J2544" t="s">
        <v>40</v>
      </c>
      <c r="K2544" t="s">
        <v>26</v>
      </c>
      <c r="L2544" t="s">
        <v>126</v>
      </c>
      <c r="M2544" t="s">
        <v>42</v>
      </c>
      <c r="N2544">
        <v>94122</v>
      </c>
      <c r="O2544" t="s">
        <v>43</v>
      </c>
      <c r="P2544" t="s">
        <v>1138</v>
      </c>
      <c r="Q2544" t="s">
        <v>31</v>
      </c>
      <c r="R2544" t="s">
        <v>35</v>
      </c>
      <c r="S2544" t="s">
        <v>1139</v>
      </c>
      <c r="T2544" s="9">
        <v>700.15</v>
      </c>
      <c r="U2544">
        <v>3</v>
      </c>
      <c r="V2544" s="2">
        <v>0.2</v>
      </c>
      <c r="W2544" s="6">
        <v>78.77</v>
      </c>
      <c r="X2544" s="14">
        <f>AA2544-W2544</f>
        <v>1601.59</v>
      </c>
      <c r="Y2544" s="6">
        <f>T2544*U2544</f>
        <v>2100.4499999999998</v>
      </c>
      <c r="Z2544" s="6">
        <f>Y2544*V2544</f>
        <v>420.09</v>
      </c>
      <c r="AA2544" s="6">
        <f t="shared" si="211"/>
        <v>1680.36</v>
      </c>
    </row>
    <row r="2545" spans="2:27" x14ac:dyDescent="0.3">
      <c r="B2545">
        <v>2542</v>
      </c>
      <c r="C2545" t="s">
        <v>5638</v>
      </c>
      <c r="D2545" s="1">
        <v>42490</v>
      </c>
      <c r="E2545" s="1">
        <v>42465</v>
      </c>
      <c r="F2545" s="23" t="s">
        <v>10956</v>
      </c>
      <c r="G2545" t="s">
        <v>49</v>
      </c>
      <c r="H2545" t="s">
        <v>5639</v>
      </c>
      <c r="I2545" t="s">
        <v>5640</v>
      </c>
      <c r="J2545" t="s">
        <v>40</v>
      </c>
      <c r="K2545" t="s">
        <v>26</v>
      </c>
      <c r="L2545" t="s">
        <v>622</v>
      </c>
      <c r="M2545" t="s">
        <v>309</v>
      </c>
      <c r="N2545">
        <v>85254</v>
      </c>
      <c r="O2545" t="s">
        <v>43</v>
      </c>
      <c r="P2545" t="s">
        <v>2188</v>
      </c>
      <c r="Q2545" t="s">
        <v>31</v>
      </c>
      <c r="R2545" t="s">
        <v>64</v>
      </c>
      <c r="S2545" t="s">
        <v>2189</v>
      </c>
      <c r="T2545" s="9">
        <v>111.89</v>
      </c>
      <c r="U2545">
        <v>7</v>
      </c>
      <c r="V2545" s="2">
        <v>0.2</v>
      </c>
      <c r="W2545" s="6">
        <v>22.38</v>
      </c>
      <c r="X2545" s="14">
        <f>AA2545-W2545</f>
        <v>604.20400000000006</v>
      </c>
      <c r="Y2545" s="6">
        <f>T2545*U2545</f>
        <v>783.23</v>
      </c>
      <c r="Z2545" s="6">
        <f>Y2545*V2545</f>
        <v>156.64600000000002</v>
      </c>
      <c r="AA2545" s="6">
        <f t="shared" si="211"/>
        <v>626.58400000000006</v>
      </c>
    </row>
    <row r="2546" spans="2:27" x14ac:dyDescent="0.3">
      <c r="B2546">
        <v>2543</v>
      </c>
      <c r="C2546" t="s">
        <v>5641</v>
      </c>
      <c r="D2546" s="1">
        <v>41908</v>
      </c>
      <c r="E2546" s="1">
        <v>41649</v>
      </c>
      <c r="F2546" s="23" t="s">
        <v>10956</v>
      </c>
      <c r="G2546" t="s">
        <v>22</v>
      </c>
      <c r="H2546" t="s">
        <v>5642</v>
      </c>
      <c r="I2546" t="s">
        <v>5643</v>
      </c>
      <c r="J2546" t="s">
        <v>40</v>
      </c>
      <c r="K2546" t="s">
        <v>26</v>
      </c>
      <c r="L2546" t="s">
        <v>145</v>
      </c>
      <c r="M2546" t="s">
        <v>146</v>
      </c>
      <c r="N2546">
        <v>19134</v>
      </c>
      <c r="O2546" t="s">
        <v>147</v>
      </c>
      <c r="P2546" t="s">
        <v>3187</v>
      </c>
      <c r="Q2546" t="s">
        <v>45</v>
      </c>
      <c r="R2546" t="s">
        <v>77</v>
      </c>
      <c r="S2546" t="s">
        <v>3188</v>
      </c>
      <c r="T2546" s="9">
        <v>143.94999999999999</v>
      </c>
      <c r="U2546">
        <v>3</v>
      </c>
      <c r="V2546" s="2">
        <v>0.2</v>
      </c>
      <c r="W2546" s="6">
        <v>14.4</v>
      </c>
      <c r="X2546" s="14">
        <f>AA2546-W2546</f>
        <v>331.08</v>
      </c>
      <c r="Y2546" s="6">
        <f>T2546*U2546</f>
        <v>431.84999999999997</v>
      </c>
      <c r="Z2546" s="6">
        <f>Y2546*V2546</f>
        <v>86.37</v>
      </c>
      <c r="AA2546" s="6">
        <f t="shared" si="211"/>
        <v>345.47999999999996</v>
      </c>
    </row>
    <row r="2547" spans="2:27" x14ac:dyDescent="0.3">
      <c r="B2547">
        <v>2544</v>
      </c>
      <c r="C2547" t="s">
        <v>5644</v>
      </c>
      <c r="D2547" s="1">
        <v>42591</v>
      </c>
      <c r="E2547" s="1">
        <v>42627</v>
      </c>
      <c r="F2547" s="9" t="str">
        <f t="shared" ref="F2547:F2561" si="213">DATEDIF(D2547,E2547,"d")&amp;" days"</f>
        <v>36 days</v>
      </c>
      <c r="G2547" t="s">
        <v>49</v>
      </c>
      <c r="H2547" t="s">
        <v>3347</v>
      </c>
      <c r="I2547" t="s">
        <v>3348</v>
      </c>
      <c r="J2547" t="s">
        <v>101</v>
      </c>
      <c r="K2547" t="s">
        <v>26</v>
      </c>
      <c r="L2547" t="s">
        <v>5449</v>
      </c>
      <c r="M2547" t="s">
        <v>1247</v>
      </c>
      <c r="N2547">
        <v>2148</v>
      </c>
      <c r="O2547" t="s">
        <v>147</v>
      </c>
      <c r="P2547" t="s">
        <v>5645</v>
      </c>
      <c r="Q2547" t="s">
        <v>31</v>
      </c>
      <c r="R2547" t="s">
        <v>32</v>
      </c>
      <c r="S2547" t="s">
        <v>5646</v>
      </c>
      <c r="T2547" s="9">
        <v>173.94</v>
      </c>
      <c r="U2547">
        <v>3</v>
      </c>
      <c r="V2547" s="2">
        <v>0</v>
      </c>
      <c r="W2547" s="6">
        <v>13.92</v>
      </c>
      <c r="X2547" s="14">
        <f>AA2547-W2547</f>
        <v>507.89999999999992</v>
      </c>
      <c r="Y2547" s="6">
        <f>T2547*U2547</f>
        <v>521.81999999999994</v>
      </c>
      <c r="Z2547" s="6">
        <f>Y2547*V2547</f>
        <v>0</v>
      </c>
      <c r="AA2547" s="6">
        <f t="shared" si="211"/>
        <v>521.81999999999994</v>
      </c>
    </row>
    <row r="2548" spans="2:27" x14ac:dyDescent="0.3">
      <c r="B2548">
        <v>2545</v>
      </c>
      <c r="C2548" t="s">
        <v>5644</v>
      </c>
      <c r="D2548" s="1">
        <v>42591</v>
      </c>
      <c r="E2548" s="1">
        <v>42627</v>
      </c>
      <c r="F2548" s="9" t="str">
        <f t="shared" si="213"/>
        <v>36 days</v>
      </c>
      <c r="G2548" t="s">
        <v>49</v>
      </c>
      <c r="H2548" t="s">
        <v>3347</v>
      </c>
      <c r="I2548" t="s">
        <v>3348</v>
      </c>
      <c r="J2548" t="s">
        <v>101</v>
      </c>
      <c r="K2548" t="s">
        <v>26</v>
      </c>
      <c r="L2548" t="s">
        <v>5449</v>
      </c>
      <c r="M2548" t="s">
        <v>1247</v>
      </c>
      <c r="N2548">
        <v>2148</v>
      </c>
      <c r="O2548" t="s">
        <v>147</v>
      </c>
      <c r="P2548" t="s">
        <v>4984</v>
      </c>
      <c r="Q2548" t="s">
        <v>45</v>
      </c>
      <c r="R2548" t="s">
        <v>46</v>
      </c>
      <c r="S2548" t="s">
        <v>4985</v>
      </c>
      <c r="T2548" s="9">
        <v>14.76</v>
      </c>
      <c r="U2548">
        <v>4</v>
      </c>
      <c r="V2548" s="2">
        <v>0</v>
      </c>
      <c r="W2548" s="6">
        <v>6.94</v>
      </c>
      <c r="X2548" s="14">
        <f>AA2548-W2548</f>
        <v>52.1</v>
      </c>
      <c r="Y2548" s="6">
        <f>T2548*U2548</f>
        <v>59.04</v>
      </c>
      <c r="Z2548" s="6">
        <f>Y2548*V2548</f>
        <v>0</v>
      </c>
      <c r="AA2548" s="6">
        <f t="shared" si="211"/>
        <v>59.04</v>
      </c>
    </row>
    <row r="2549" spans="2:27" x14ac:dyDescent="0.3">
      <c r="B2549">
        <v>2546</v>
      </c>
      <c r="C2549" t="s">
        <v>5647</v>
      </c>
      <c r="D2549" s="1">
        <v>42841</v>
      </c>
      <c r="E2549" s="1">
        <v>42845</v>
      </c>
      <c r="F2549" s="9" t="str">
        <f t="shared" si="213"/>
        <v>4 days</v>
      </c>
      <c r="G2549" t="s">
        <v>49</v>
      </c>
      <c r="H2549" t="s">
        <v>331</v>
      </c>
      <c r="I2549" t="s">
        <v>332</v>
      </c>
      <c r="J2549" t="s">
        <v>25</v>
      </c>
      <c r="K2549" t="s">
        <v>26</v>
      </c>
      <c r="L2549" t="s">
        <v>630</v>
      </c>
      <c r="M2549" t="s">
        <v>42</v>
      </c>
      <c r="N2549">
        <v>95123</v>
      </c>
      <c r="O2549" t="s">
        <v>43</v>
      </c>
      <c r="P2549" t="s">
        <v>962</v>
      </c>
      <c r="Q2549" t="s">
        <v>45</v>
      </c>
      <c r="R2549" t="s">
        <v>58</v>
      </c>
      <c r="S2549" t="s">
        <v>963</v>
      </c>
      <c r="T2549" s="9">
        <v>205.92</v>
      </c>
      <c r="U2549">
        <v>4</v>
      </c>
      <c r="V2549" s="2">
        <v>0</v>
      </c>
      <c r="W2549" s="6">
        <v>2.06</v>
      </c>
      <c r="X2549" s="14">
        <f>AA2549-W2549</f>
        <v>821.62</v>
      </c>
      <c r="Y2549" s="6">
        <f>T2549*U2549</f>
        <v>823.68</v>
      </c>
      <c r="Z2549" s="6">
        <f>Y2549*V2549</f>
        <v>0</v>
      </c>
      <c r="AA2549" s="6">
        <f t="shared" si="211"/>
        <v>823.68</v>
      </c>
    </row>
    <row r="2550" spans="2:27" x14ac:dyDescent="0.3">
      <c r="B2550">
        <v>2547</v>
      </c>
      <c r="C2550" t="s">
        <v>5647</v>
      </c>
      <c r="D2550" s="1">
        <v>42841</v>
      </c>
      <c r="E2550" s="1">
        <v>42845</v>
      </c>
      <c r="F2550" s="9" t="str">
        <f t="shared" si="213"/>
        <v>4 days</v>
      </c>
      <c r="G2550" t="s">
        <v>49</v>
      </c>
      <c r="H2550" t="s">
        <v>331</v>
      </c>
      <c r="I2550" t="s">
        <v>332</v>
      </c>
      <c r="J2550" t="s">
        <v>25</v>
      </c>
      <c r="K2550" t="s">
        <v>26</v>
      </c>
      <c r="L2550" t="s">
        <v>630</v>
      </c>
      <c r="M2550" t="s">
        <v>42</v>
      </c>
      <c r="N2550">
        <v>95123</v>
      </c>
      <c r="O2550" t="s">
        <v>43</v>
      </c>
      <c r="P2550" t="s">
        <v>1673</v>
      </c>
      <c r="Q2550" t="s">
        <v>31</v>
      </c>
      <c r="R2550" t="s">
        <v>32</v>
      </c>
      <c r="S2550" t="s">
        <v>1674</v>
      </c>
      <c r="T2550" s="9">
        <v>102.83</v>
      </c>
      <c r="U2550">
        <v>1</v>
      </c>
      <c r="V2550" s="2">
        <v>0.15</v>
      </c>
      <c r="W2550" s="6">
        <v>-6.05</v>
      </c>
      <c r="X2550" s="14">
        <f>AA2550-W2550</f>
        <v>93.455500000000001</v>
      </c>
      <c r="Y2550" s="6">
        <f>T2550*U2550</f>
        <v>102.83</v>
      </c>
      <c r="Z2550" s="6">
        <f>Y2550*V2550</f>
        <v>15.424499999999998</v>
      </c>
      <c r="AA2550" s="6">
        <f t="shared" si="211"/>
        <v>87.405500000000004</v>
      </c>
    </row>
    <row r="2551" spans="2:27" x14ac:dyDescent="0.3">
      <c r="B2551">
        <v>2548</v>
      </c>
      <c r="C2551" t="s">
        <v>5648</v>
      </c>
      <c r="D2551" s="1">
        <v>42232</v>
      </c>
      <c r="E2551" s="1">
        <v>42238</v>
      </c>
      <c r="F2551" s="9" t="str">
        <f t="shared" si="213"/>
        <v>6 days</v>
      </c>
      <c r="G2551" t="s">
        <v>49</v>
      </c>
      <c r="H2551" t="s">
        <v>5577</v>
      </c>
      <c r="I2551" t="s">
        <v>5578</v>
      </c>
      <c r="J2551" t="s">
        <v>25</v>
      </c>
      <c r="K2551" t="s">
        <v>26</v>
      </c>
      <c r="L2551" t="s">
        <v>543</v>
      </c>
      <c r="M2551" t="s">
        <v>309</v>
      </c>
      <c r="N2551">
        <v>85023</v>
      </c>
      <c r="O2551" t="s">
        <v>43</v>
      </c>
      <c r="P2551" t="s">
        <v>3240</v>
      </c>
      <c r="Q2551" t="s">
        <v>45</v>
      </c>
      <c r="R2551" t="s">
        <v>67</v>
      </c>
      <c r="S2551" t="s">
        <v>3241</v>
      </c>
      <c r="T2551" s="9">
        <v>2.2999999999999998</v>
      </c>
      <c r="U2551">
        <v>1</v>
      </c>
      <c r="V2551" s="2">
        <v>0.2</v>
      </c>
      <c r="W2551" s="6">
        <v>0.26</v>
      </c>
      <c r="X2551" s="14">
        <f>AA2551-W2551</f>
        <v>1.5799999999999998</v>
      </c>
      <c r="Y2551" s="6">
        <f>T2551*U2551</f>
        <v>2.2999999999999998</v>
      </c>
      <c r="Z2551" s="6">
        <f>Y2551*V2551</f>
        <v>0.45999999999999996</v>
      </c>
      <c r="AA2551" s="6">
        <f t="shared" si="211"/>
        <v>1.8399999999999999</v>
      </c>
    </row>
    <row r="2552" spans="2:27" x14ac:dyDescent="0.3">
      <c r="B2552">
        <v>2549</v>
      </c>
      <c r="C2552" t="s">
        <v>5648</v>
      </c>
      <c r="D2552" s="1">
        <v>42232</v>
      </c>
      <c r="E2552" s="1">
        <v>42238</v>
      </c>
      <c r="F2552" s="9" t="str">
        <f t="shared" si="213"/>
        <v>6 days</v>
      </c>
      <c r="G2552" t="s">
        <v>49</v>
      </c>
      <c r="H2552" t="s">
        <v>5577</v>
      </c>
      <c r="I2552" t="s">
        <v>5578</v>
      </c>
      <c r="J2552" t="s">
        <v>25</v>
      </c>
      <c r="K2552" t="s">
        <v>26</v>
      </c>
      <c r="L2552" t="s">
        <v>543</v>
      </c>
      <c r="M2552" t="s">
        <v>309</v>
      </c>
      <c r="N2552">
        <v>85023</v>
      </c>
      <c r="O2552" t="s">
        <v>43</v>
      </c>
      <c r="P2552" t="s">
        <v>4597</v>
      </c>
      <c r="Q2552" t="s">
        <v>70</v>
      </c>
      <c r="R2552" t="s">
        <v>71</v>
      </c>
      <c r="S2552" t="s">
        <v>4598</v>
      </c>
      <c r="T2552" s="9">
        <v>1879.96</v>
      </c>
      <c r="U2552">
        <v>5</v>
      </c>
      <c r="V2552" s="2">
        <v>0.2</v>
      </c>
      <c r="W2552" s="6">
        <v>211.5</v>
      </c>
      <c r="X2552" s="14">
        <f>AA2552-W2552</f>
        <v>7308.3399999999992</v>
      </c>
      <c r="Y2552" s="6">
        <f>T2552*U2552</f>
        <v>9399.7999999999993</v>
      </c>
      <c r="Z2552" s="6">
        <f>Y2552*V2552</f>
        <v>1879.96</v>
      </c>
      <c r="AA2552" s="6">
        <f t="shared" si="211"/>
        <v>7519.8399999999992</v>
      </c>
    </row>
    <row r="2553" spans="2:27" x14ac:dyDescent="0.3">
      <c r="B2553">
        <v>2550</v>
      </c>
      <c r="C2553" t="s">
        <v>5648</v>
      </c>
      <c r="D2553" s="1">
        <v>42232</v>
      </c>
      <c r="E2553" s="1">
        <v>42238</v>
      </c>
      <c r="F2553" s="9" t="str">
        <f t="shared" si="213"/>
        <v>6 days</v>
      </c>
      <c r="G2553" t="s">
        <v>49</v>
      </c>
      <c r="H2553" t="s">
        <v>5577</v>
      </c>
      <c r="I2553" t="s">
        <v>5578</v>
      </c>
      <c r="J2553" t="s">
        <v>25</v>
      </c>
      <c r="K2553" t="s">
        <v>26</v>
      </c>
      <c r="L2553" t="s">
        <v>543</v>
      </c>
      <c r="M2553" t="s">
        <v>309</v>
      </c>
      <c r="N2553">
        <v>85023</v>
      </c>
      <c r="O2553" t="s">
        <v>43</v>
      </c>
      <c r="P2553" t="s">
        <v>4757</v>
      </c>
      <c r="Q2553" t="s">
        <v>45</v>
      </c>
      <c r="R2553" t="s">
        <v>89</v>
      </c>
      <c r="S2553" t="s">
        <v>4758</v>
      </c>
      <c r="T2553" s="9">
        <v>313.02</v>
      </c>
      <c r="U2553">
        <v>8</v>
      </c>
      <c r="V2553" s="2">
        <v>0.2</v>
      </c>
      <c r="W2553" s="6">
        <v>105.65</v>
      </c>
      <c r="X2553" s="14">
        <f>AA2553-W2553</f>
        <v>1897.6779999999999</v>
      </c>
      <c r="Y2553" s="6">
        <f>T2553*U2553</f>
        <v>2504.16</v>
      </c>
      <c r="Z2553" s="6">
        <f>Y2553*V2553</f>
        <v>500.83199999999999</v>
      </c>
      <c r="AA2553" s="6">
        <f t="shared" si="211"/>
        <v>2003.328</v>
      </c>
    </row>
    <row r="2554" spans="2:27" x14ac:dyDescent="0.3">
      <c r="B2554">
        <v>2551</v>
      </c>
      <c r="C2554" t="s">
        <v>5648</v>
      </c>
      <c r="D2554" s="1">
        <v>42232</v>
      </c>
      <c r="E2554" s="1">
        <v>42238</v>
      </c>
      <c r="F2554" s="9" t="str">
        <f t="shared" si="213"/>
        <v>6 days</v>
      </c>
      <c r="G2554" t="s">
        <v>49</v>
      </c>
      <c r="H2554" t="s">
        <v>5577</v>
      </c>
      <c r="I2554" t="s">
        <v>5578</v>
      </c>
      <c r="J2554" t="s">
        <v>25</v>
      </c>
      <c r="K2554" t="s">
        <v>26</v>
      </c>
      <c r="L2554" t="s">
        <v>543</v>
      </c>
      <c r="M2554" t="s">
        <v>309</v>
      </c>
      <c r="N2554">
        <v>85023</v>
      </c>
      <c r="O2554" t="s">
        <v>43</v>
      </c>
      <c r="P2554" t="s">
        <v>3207</v>
      </c>
      <c r="Q2554" t="s">
        <v>45</v>
      </c>
      <c r="R2554" t="s">
        <v>46</v>
      </c>
      <c r="S2554" t="s">
        <v>3208</v>
      </c>
      <c r="T2554" s="9">
        <v>5.04</v>
      </c>
      <c r="U2554">
        <v>2</v>
      </c>
      <c r="V2554" s="2">
        <v>0.2</v>
      </c>
      <c r="W2554" s="6">
        <v>1.76</v>
      </c>
      <c r="X2554" s="14">
        <f>AA2554-W2554</f>
        <v>6.3040000000000003</v>
      </c>
      <c r="Y2554" s="6">
        <f>T2554*U2554</f>
        <v>10.08</v>
      </c>
      <c r="Z2554" s="6">
        <f>Y2554*V2554</f>
        <v>2.016</v>
      </c>
      <c r="AA2554" s="6">
        <f t="shared" si="211"/>
        <v>8.0640000000000001</v>
      </c>
    </row>
    <row r="2555" spans="2:27" x14ac:dyDescent="0.3">
      <c r="B2555">
        <v>2552</v>
      </c>
      <c r="C2555" t="s">
        <v>5649</v>
      </c>
      <c r="D2555" s="1">
        <v>43058</v>
      </c>
      <c r="E2555" s="1">
        <v>43062</v>
      </c>
      <c r="F2555" s="9" t="str">
        <f t="shared" si="213"/>
        <v>4 days</v>
      </c>
      <c r="G2555" t="s">
        <v>49</v>
      </c>
      <c r="H2555" t="s">
        <v>3835</v>
      </c>
      <c r="I2555" t="s">
        <v>3836</v>
      </c>
      <c r="J2555" t="s">
        <v>25</v>
      </c>
      <c r="K2555" t="s">
        <v>26</v>
      </c>
      <c r="L2555" t="s">
        <v>27</v>
      </c>
      <c r="M2555" t="s">
        <v>28</v>
      </c>
      <c r="N2555">
        <v>42420</v>
      </c>
      <c r="O2555" t="s">
        <v>29</v>
      </c>
      <c r="P2555" t="s">
        <v>5650</v>
      </c>
      <c r="Q2555" t="s">
        <v>31</v>
      </c>
      <c r="R2555" t="s">
        <v>64</v>
      </c>
      <c r="S2555" t="s">
        <v>5651</v>
      </c>
      <c r="T2555" s="9">
        <v>821.88</v>
      </c>
      <c r="U2555">
        <v>6</v>
      </c>
      <c r="V2555" s="2">
        <v>0</v>
      </c>
      <c r="W2555" s="6">
        <v>213.69</v>
      </c>
      <c r="X2555" s="14">
        <f>AA2555-W2555</f>
        <v>4717.59</v>
      </c>
      <c r="Y2555" s="6">
        <f>T2555*U2555</f>
        <v>4931.28</v>
      </c>
      <c r="Z2555" s="6">
        <f>Y2555*V2555</f>
        <v>0</v>
      </c>
      <c r="AA2555" s="6">
        <f t="shared" si="211"/>
        <v>4931.28</v>
      </c>
    </row>
    <row r="2556" spans="2:27" x14ac:dyDescent="0.3">
      <c r="B2556">
        <v>2553</v>
      </c>
      <c r="C2556" t="s">
        <v>5649</v>
      </c>
      <c r="D2556" s="1">
        <v>43058</v>
      </c>
      <c r="E2556" s="1">
        <v>43062</v>
      </c>
      <c r="F2556" s="9" t="str">
        <f t="shared" si="213"/>
        <v>4 days</v>
      </c>
      <c r="G2556" t="s">
        <v>49</v>
      </c>
      <c r="H2556" t="s">
        <v>3835</v>
      </c>
      <c r="I2556" t="s">
        <v>3836</v>
      </c>
      <c r="J2556" t="s">
        <v>25</v>
      </c>
      <c r="K2556" t="s">
        <v>26</v>
      </c>
      <c r="L2556" t="s">
        <v>27</v>
      </c>
      <c r="M2556" t="s">
        <v>28</v>
      </c>
      <c r="N2556">
        <v>42420</v>
      </c>
      <c r="O2556" t="s">
        <v>29</v>
      </c>
      <c r="P2556" t="s">
        <v>4166</v>
      </c>
      <c r="Q2556" t="s">
        <v>45</v>
      </c>
      <c r="R2556" t="s">
        <v>74</v>
      </c>
      <c r="S2556" t="s">
        <v>4167</v>
      </c>
      <c r="T2556" s="9">
        <v>21.96</v>
      </c>
      <c r="U2556">
        <v>2</v>
      </c>
      <c r="V2556" s="2">
        <v>0</v>
      </c>
      <c r="W2556" s="6">
        <v>10.76</v>
      </c>
      <c r="X2556" s="14">
        <f>AA2556-W2556</f>
        <v>33.160000000000004</v>
      </c>
      <c r="Y2556" s="6">
        <f>T2556*U2556</f>
        <v>43.92</v>
      </c>
      <c r="Z2556" s="6">
        <f>Y2556*V2556</f>
        <v>0</v>
      </c>
      <c r="AA2556" s="6">
        <f t="shared" si="211"/>
        <v>43.92</v>
      </c>
    </row>
    <row r="2557" spans="2:27" x14ac:dyDescent="0.3">
      <c r="B2557">
        <v>2554</v>
      </c>
      <c r="C2557" t="s">
        <v>5652</v>
      </c>
      <c r="D2557" s="1">
        <v>42627</v>
      </c>
      <c r="E2557" s="1">
        <v>42631</v>
      </c>
      <c r="F2557" s="9" t="str">
        <f t="shared" si="213"/>
        <v>4 days</v>
      </c>
      <c r="G2557" t="s">
        <v>49</v>
      </c>
      <c r="H2557" t="s">
        <v>423</v>
      </c>
      <c r="I2557" t="s">
        <v>424</v>
      </c>
      <c r="J2557" t="s">
        <v>101</v>
      </c>
      <c r="K2557" t="s">
        <v>26</v>
      </c>
      <c r="L2557" t="s">
        <v>381</v>
      </c>
      <c r="M2557" t="s">
        <v>382</v>
      </c>
      <c r="N2557">
        <v>29203</v>
      </c>
      <c r="O2557" t="s">
        <v>29</v>
      </c>
      <c r="P2557" t="s">
        <v>3201</v>
      </c>
      <c r="Q2557" t="s">
        <v>45</v>
      </c>
      <c r="R2557" t="s">
        <v>89</v>
      </c>
      <c r="S2557" t="s">
        <v>3202</v>
      </c>
      <c r="T2557" s="9">
        <v>25.92</v>
      </c>
      <c r="U2557">
        <v>4</v>
      </c>
      <c r="V2557" s="2">
        <v>0</v>
      </c>
      <c r="W2557" s="6">
        <v>12.44</v>
      </c>
      <c r="X2557" s="14">
        <f>AA2557-W2557</f>
        <v>91.240000000000009</v>
      </c>
      <c r="Y2557" s="6">
        <f>T2557*U2557</f>
        <v>103.68</v>
      </c>
      <c r="Z2557" s="6">
        <f>Y2557*V2557</f>
        <v>0</v>
      </c>
      <c r="AA2557" s="6">
        <f t="shared" si="211"/>
        <v>103.68</v>
      </c>
    </row>
    <row r="2558" spans="2:27" x14ac:dyDescent="0.3">
      <c r="B2558">
        <v>2555</v>
      </c>
      <c r="C2558" t="s">
        <v>5653</v>
      </c>
      <c r="D2558" s="1">
        <v>42597</v>
      </c>
      <c r="E2558" s="1">
        <v>42602</v>
      </c>
      <c r="F2558" s="9" t="str">
        <f t="shared" si="213"/>
        <v>5 days</v>
      </c>
      <c r="G2558" t="s">
        <v>49</v>
      </c>
      <c r="H2558" t="s">
        <v>4690</v>
      </c>
      <c r="I2558" t="s">
        <v>4691</v>
      </c>
      <c r="J2558" t="s">
        <v>25</v>
      </c>
      <c r="K2558" t="s">
        <v>26</v>
      </c>
      <c r="L2558" t="s">
        <v>5654</v>
      </c>
      <c r="M2558" t="s">
        <v>53</v>
      </c>
      <c r="N2558">
        <v>32303</v>
      </c>
      <c r="O2558" t="s">
        <v>29</v>
      </c>
      <c r="P2558" t="s">
        <v>5655</v>
      </c>
      <c r="Q2558" t="s">
        <v>70</v>
      </c>
      <c r="R2558" t="s">
        <v>71</v>
      </c>
      <c r="S2558" t="s">
        <v>5656</v>
      </c>
      <c r="T2558" s="9">
        <v>705.54</v>
      </c>
      <c r="U2558">
        <v>7</v>
      </c>
      <c r="V2558" s="2">
        <v>0.2</v>
      </c>
      <c r="W2558" s="6">
        <v>70.55</v>
      </c>
      <c r="X2558" s="14">
        <f>AA2558-W2558</f>
        <v>3880.4739999999997</v>
      </c>
      <c r="Y2558" s="6">
        <f>T2558*U2558</f>
        <v>4938.78</v>
      </c>
      <c r="Z2558" s="6">
        <f>Y2558*V2558</f>
        <v>987.75599999999997</v>
      </c>
      <c r="AA2558" s="6">
        <f t="shared" si="211"/>
        <v>3951.0239999999999</v>
      </c>
    </row>
    <row r="2559" spans="2:27" x14ac:dyDescent="0.3">
      <c r="B2559">
        <v>2556</v>
      </c>
      <c r="C2559" t="s">
        <v>5657</v>
      </c>
      <c r="D2559" s="1">
        <v>42273</v>
      </c>
      <c r="E2559" s="1">
        <v>42277</v>
      </c>
      <c r="F2559" s="9" t="str">
        <f t="shared" si="213"/>
        <v>4 days</v>
      </c>
      <c r="G2559" t="s">
        <v>49</v>
      </c>
      <c r="H2559" t="s">
        <v>535</v>
      </c>
      <c r="I2559" t="s">
        <v>536</v>
      </c>
      <c r="J2559" t="s">
        <v>25</v>
      </c>
      <c r="K2559" t="s">
        <v>26</v>
      </c>
      <c r="L2559" t="s">
        <v>265</v>
      </c>
      <c r="M2559" t="s">
        <v>266</v>
      </c>
      <c r="N2559">
        <v>10035</v>
      </c>
      <c r="O2559" t="s">
        <v>147</v>
      </c>
      <c r="P2559" t="s">
        <v>5658</v>
      </c>
      <c r="Q2559" t="s">
        <v>70</v>
      </c>
      <c r="R2559" t="s">
        <v>160</v>
      </c>
      <c r="S2559" t="s">
        <v>5659</v>
      </c>
      <c r="T2559" s="9">
        <v>50</v>
      </c>
      <c r="U2559">
        <v>2</v>
      </c>
      <c r="V2559" s="2">
        <v>0</v>
      </c>
      <c r="W2559" s="6">
        <v>12</v>
      </c>
      <c r="X2559" s="14">
        <f>AA2559-W2559</f>
        <v>88</v>
      </c>
      <c r="Y2559" s="6">
        <f>T2559*U2559</f>
        <v>100</v>
      </c>
      <c r="Z2559" s="6">
        <f>Y2559*V2559</f>
        <v>0</v>
      </c>
      <c r="AA2559" s="6">
        <f t="shared" si="211"/>
        <v>100</v>
      </c>
    </row>
    <row r="2560" spans="2:27" x14ac:dyDescent="0.3">
      <c r="B2560">
        <v>2557</v>
      </c>
      <c r="C2560" t="s">
        <v>5660</v>
      </c>
      <c r="D2560" s="1">
        <v>42592</v>
      </c>
      <c r="E2560" s="1">
        <v>42657</v>
      </c>
      <c r="F2560" s="9" t="str">
        <f t="shared" si="213"/>
        <v>65 days</v>
      </c>
      <c r="G2560" t="s">
        <v>49</v>
      </c>
      <c r="H2560" t="s">
        <v>2551</v>
      </c>
      <c r="I2560" t="s">
        <v>2552</v>
      </c>
      <c r="J2560" t="s">
        <v>40</v>
      </c>
      <c r="K2560" t="s">
        <v>26</v>
      </c>
      <c r="L2560" t="s">
        <v>183</v>
      </c>
      <c r="M2560" t="s">
        <v>103</v>
      </c>
      <c r="N2560">
        <v>77070</v>
      </c>
      <c r="O2560" t="s">
        <v>104</v>
      </c>
      <c r="P2560" t="s">
        <v>5661</v>
      </c>
      <c r="Q2560" t="s">
        <v>31</v>
      </c>
      <c r="R2560" t="s">
        <v>64</v>
      </c>
      <c r="S2560" t="s">
        <v>5662</v>
      </c>
      <c r="T2560" s="9">
        <v>51.71</v>
      </c>
      <c r="U2560">
        <v>8</v>
      </c>
      <c r="V2560" s="2">
        <v>0.6</v>
      </c>
      <c r="W2560" s="6">
        <v>-32.32</v>
      </c>
      <c r="X2560" s="14">
        <f>AA2560-W2560</f>
        <v>197.792</v>
      </c>
      <c r="Y2560" s="6">
        <f>T2560*U2560</f>
        <v>413.68</v>
      </c>
      <c r="Z2560" s="6">
        <f>Y2560*V2560</f>
        <v>248.208</v>
      </c>
      <c r="AA2560" s="6">
        <f t="shared" si="211"/>
        <v>165.47200000000001</v>
      </c>
    </row>
    <row r="2561" spans="2:27" x14ac:dyDescent="0.3">
      <c r="B2561">
        <v>2558</v>
      </c>
      <c r="C2561" t="s">
        <v>5663</v>
      </c>
      <c r="D2561" s="1">
        <v>42087</v>
      </c>
      <c r="E2561" s="1">
        <v>42093</v>
      </c>
      <c r="F2561" s="9" t="str">
        <f t="shared" si="213"/>
        <v>6 days</v>
      </c>
      <c r="G2561" t="s">
        <v>49</v>
      </c>
      <c r="H2561" t="s">
        <v>1133</v>
      </c>
      <c r="I2561" t="s">
        <v>1134</v>
      </c>
      <c r="J2561" t="s">
        <v>40</v>
      </c>
      <c r="K2561" t="s">
        <v>26</v>
      </c>
      <c r="L2561" t="s">
        <v>3413</v>
      </c>
      <c r="M2561" t="s">
        <v>53</v>
      </c>
      <c r="N2561">
        <v>33065</v>
      </c>
      <c r="O2561" t="s">
        <v>29</v>
      </c>
      <c r="P2561" t="s">
        <v>5303</v>
      </c>
      <c r="Q2561" t="s">
        <v>45</v>
      </c>
      <c r="R2561" t="s">
        <v>77</v>
      </c>
      <c r="S2561" t="s">
        <v>5304</v>
      </c>
      <c r="T2561" s="9">
        <v>6.99</v>
      </c>
      <c r="U2561">
        <v>2</v>
      </c>
      <c r="V2561" s="2">
        <v>0.2</v>
      </c>
      <c r="W2561" s="6">
        <v>0.52</v>
      </c>
      <c r="X2561" s="14">
        <f>AA2561-W2561</f>
        <v>10.664000000000001</v>
      </c>
      <c r="Y2561" s="6">
        <f>T2561*U2561</f>
        <v>13.98</v>
      </c>
      <c r="Z2561" s="6">
        <f>Y2561*V2561</f>
        <v>2.7960000000000003</v>
      </c>
      <c r="AA2561" s="6">
        <f t="shared" si="211"/>
        <v>11.184000000000001</v>
      </c>
    </row>
    <row r="2562" spans="2:27" x14ac:dyDescent="0.3">
      <c r="B2562">
        <v>2559</v>
      </c>
      <c r="C2562" t="s">
        <v>5664</v>
      </c>
      <c r="D2562" s="1">
        <v>42155</v>
      </c>
      <c r="E2562" s="1">
        <v>42100</v>
      </c>
      <c r="F2562" s="23" t="s">
        <v>10956</v>
      </c>
      <c r="G2562" t="s">
        <v>49</v>
      </c>
      <c r="H2562" t="s">
        <v>5459</v>
      </c>
      <c r="I2562" t="s">
        <v>5460</v>
      </c>
      <c r="J2562" t="s">
        <v>25</v>
      </c>
      <c r="K2562" t="s">
        <v>26</v>
      </c>
      <c r="L2562" t="s">
        <v>153</v>
      </c>
      <c r="M2562" t="s">
        <v>120</v>
      </c>
      <c r="N2562">
        <v>84057</v>
      </c>
      <c r="O2562" t="s">
        <v>43</v>
      </c>
      <c r="P2562" t="s">
        <v>5665</v>
      </c>
      <c r="Q2562" t="s">
        <v>31</v>
      </c>
      <c r="R2562" t="s">
        <v>32</v>
      </c>
      <c r="S2562" t="s">
        <v>5666</v>
      </c>
      <c r="T2562" s="9">
        <v>1406.86</v>
      </c>
      <c r="U2562">
        <v>7</v>
      </c>
      <c r="V2562" s="2">
        <v>0</v>
      </c>
      <c r="W2562" s="6">
        <v>140.69</v>
      </c>
      <c r="X2562" s="14">
        <f>AA2562-W2562</f>
        <v>9707.3299999999981</v>
      </c>
      <c r="Y2562" s="6">
        <f>T2562*U2562</f>
        <v>9848.0199999999986</v>
      </c>
      <c r="Z2562" s="6">
        <f>Y2562*V2562</f>
        <v>0</v>
      </c>
      <c r="AA2562" s="6">
        <f t="shared" si="211"/>
        <v>9848.0199999999986</v>
      </c>
    </row>
    <row r="2563" spans="2:27" x14ac:dyDescent="0.3">
      <c r="B2563">
        <v>2560</v>
      </c>
      <c r="C2563" t="s">
        <v>5664</v>
      </c>
      <c r="D2563" s="1">
        <v>42155</v>
      </c>
      <c r="E2563" s="1">
        <v>42100</v>
      </c>
      <c r="F2563" s="23" t="s">
        <v>10956</v>
      </c>
      <c r="G2563" t="s">
        <v>49</v>
      </c>
      <c r="H2563" t="s">
        <v>5459</v>
      </c>
      <c r="I2563" t="s">
        <v>5460</v>
      </c>
      <c r="J2563" t="s">
        <v>25</v>
      </c>
      <c r="K2563" t="s">
        <v>26</v>
      </c>
      <c r="L2563" t="s">
        <v>153</v>
      </c>
      <c r="M2563" t="s">
        <v>120</v>
      </c>
      <c r="N2563">
        <v>84057</v>
      </c>
      <c r="O2563" t="s">
        <v>43</v>
      </c>
      <c r="P2563" t="s">
        <v>1444</v>
      </c>
      <c r="Q2563" t="s">
        <v>45</v>
      </c>
      <c r="R2563" t="s">
        <v>46</v>
      </c>
      <c r="S2563" t="s">
        <v>1445</v>
      </c>
      <c r="T2563" s="9">
        <v>15.75</v>
      </c>
      <c r="U2563">
        <v>5</v>
      </c>
      <c r="V2563" s="2">
        <v>0</v>
      </c>
      <c r="W2563" s="6">
        <v>7.56</v>
      </c>
      <c r="X2563" s="14">
        <f>AA2563-W2563</f>
        <v>71.19</v>
      </c>
      <c r="Y2563" s="6">
        <f>T2563*U2563</f>
        <v>78.75</v>
      </c>
      <c r="Z2563" s="6">
        <f>Y2563*V2563</f>
        <v>0</v>
      </c>
      <c r="AA2563" s="6">
        <f t="shared" si="211"/>
        <v>78.75</v>
      </c>
    </row>
    <row r="2564" spans="2:27" x14ac:dyDescent="0.3">
      <c r="B2564">
        <v>2561</v>
      </c>
      <c r="C2564" t="s">
        <v>5664</v>
      </c>
      <c r="D2564" s="1">
        <v>42155</v>
      </c>
      <c r="E2564" s="1">
        <v>42100</v>
      </c>
      <c r="F2564" s="23" t="s">
        <v>10956</v>
      </c>
      <c r="G2564" t="s">
        <v>49</v>
      </c>
      <c r="H2564" t="s">
        <v>5459</v>
      </c>
      <c r="I2564" t="s">
        <v>5460</v>
      </c>
      <c r="J2564" t="s">
        <v>25</v>
      </c>
      <c r="K2564" t="s">
        <v>26</v>
      </c>
      <c r="L2564" t="s">
        <v>153</v>
      </c>
      <c r="M2564" t="s">
        <v>120</v>
      </c>
      <c r="N2564">
        <v>84057</v>
      </c>
      <c r="O2564" t="s">
        <v>43</v>
      </c>
      <c r="P2564" t="s">
        <v>3005</v>
      </c>
      <c r="Q2564" t="s">
        <v>45</v>
      </c>
      <c r="R2564" t="s">
        <v>58</v>
      </c>
      <c r="S2564" t="s">
        <v>3006</v>
      </c>
      <c r="T2564" s="9">
        <v>323.10000000000002</v>
      </c>
      <c r="U2564">
        <v>2</v>
      </c>
      <c r="V2564" s="2">
        <v>0</v>
      </c>
      <c r="W2564" s="6">
        <v>61.39</v>
      </c>
      <c r="X2564" s="14">
        <f>AA2564-W2564</f>
        <v>584.81000000000006</v>
      </c>
      <c r="Y2564" s="6">
        <f>T2564*U2564</f>
        <v>646.20000000000005</v>
      </c>
      <c r="Z2564" s="6">
        <f>Y2564*V2564</f>
        <v>0</v>
      </c>
      <c r="AA2564" s="6">
        <f t="shared" si="211"/>
        <v>646.20000000000005</v>
      </c>
    </row>
    <row r="2565" spans="2:27" x14ac:dyDescent="0.3">
      <c r="B2565">
        <v>2562</v>
      </c>
      <c r="C2565" t="s">
        <v>5667</v>
      </c>
      <c r="D2565" s="1">
        <v>42363</v>
      </c>
      <c r="E2565" s="1">
        <v>42369</v>
      </c>
      <c r="F2565" s="9" t="str">
        <f t="shared" ref="F2565:F2575" si="214">DATEDIF(D2565,E2565,"d")&amp;" days"</f>
        <v>6 days</v>
      </c>
      <c r="G2565" t="s">
        <v>49</v>
      </c>
      <c r="H2565" t="s">
        <v>800</v>
      </c>
      <c r="I2565" t="s">
        <v>801</v>
      </c>
      <c r="J2565" t="s">
        <v>25</v>
      </c>
      <c r="K2565" t="s">
        <v>26</v>
      </c>
      <c r="L2565" t="s">
        <v>5668</v>
      </c>
      <c r="M2565" t="s">
        <v>334</v>
      </c>
      <c r="N2565">
        <v>37211</v>
      </c>
      <c r="O2565" t="s">
        <v>29</v>
      </c>
      <c r="P2565" t="s">
        <v>4765</v>
      </c>
      <c r="Q2565" t="s">
        <v>45</v>
      </c>
      <c r="R2565" t="s">
        <v>46</v>
      </c>
      <c r="S2565" t="s">
        <v>4766</v>
      </c>
      <c r="T2565" s="9">
        <v>9.2200000000000006</v>
      </c>
      <c r="U2565">
        <v>4</v>
      </c>
      <c r="V2565" s="2">
        <v>0.2</v>
      </c>
      <c r="W2565" s="6">
        <v>3.34</v>
      </c>
      <c r="X2565" s="14">
        <f>AA2565-W2565</f>
        <v>26.164000000000001</v>
      </c>
      <c r="Y2565" s="6">
        <f>T2565*U2565</f>
        <v>36.880000000000003</v>
      </c>
      <c r="Z2565" s="6">
        <f>Y2565*V2565</f>
        <v>7.3760000000000012</v>
      </c>
      <c r="AA2565" s="6">
        <f t="shared" ref="AA2565:AA2628" si="215">Y2565-Z2565</f>
        <v>29.504000000000001</v>
      </c>
    </row>
    <row r="2566" spans="2:27" x14ac:dyDescent="0.3">
      <c r="B2566">
        <v>2563</v>
      </c>
      <c r="C2566" t="s">
        <v>5667</v>
      </c>
      <c r="D2566" s="1">
        <v>42363</v>
      </c>
      <c r="E2566" s="1">
        <v>42369</v>
      </c>
      <c r="F2566" s="9" t="str">
        <f t="shared" si="214"/>
        <v>6 days</v>
      </c>
      <c r="G2566" t="s">
        <v>49</v>
      </c>
      <c r="H2566" t="s">
        <v>800</v>
      </c>
      <c r="I2566" t="s">
        <v>801</v>
      </c>
      <c r="J2566" t="s">
        <v>25</v>
      </c>
      <c r="K2566" t="s">
        <v>26</v>
      </c>
      <c r="L2566" t="s">
        <v>5668</v>
      </c>
      <c r="M2566" t="s">
        <v>334</v>
      </c>
      <c r="N2566">
        <v>37211</v>
      </c>
      <c r="O2566" t="s">
        <v>29</v>
      </c>
      <c r="P2566" t="s">
        <v>5271</v>
      </c>
      <c r="Q2566" t="s">
        <v>45</v>
      </c>
      <c r="R2566" t="s">
        <v>89</v>
      </c>
      <c r="S2566" t="s">
        <v>5272</v>
      </c>
      <c r="T2566" s="9">
        <v>10.37</v>
      </c>
      <c r="U2566">
        <v>2</v>
      </c>
      <c r="V2566" s="2">
        <v>0.2</v>
      </c>
      <c r="W2566" s="6">
        <v>3.63</v>
      </c>
      <c r="X2566" s="14">
        <f>AA2566-W2566</f>
        <v>12.962</v>
      </c>
      <c r="Y2566" s="6">
        <f>T2566*U2566</f>
        <v>20.74</v>
      </c>
      <c r="Z2566" s="6">
        <f>Y2566*V2566</f>
        <v>4.1479999999999997</v>
      </c>
      <c r="AA2566" s="6">
        <f t="shared" si="215"/>
        <v>16.591999999999999</v>
      </c>
    </row>
    <row r="2567" spans="2:27" x14ac:dyDescent="0.3">
      <c r="B2567">
        <v>2564</v>
      </c>
      <c r="C2567" t="s">
        <v>5669</v>
      </c>
      <c r="D2567" s="1">
        <v>42080</v>
      </c>
      <c r="E2567" s="1">
        <v>42085</v>
      </c>
      <c r="F2567" s="9" t="str">
        <f t="shared" si="214"/>
        <v>5 days</v>
      </c>
      <c r="G2567" t="s">
        <v>22</v>
      </c>
      <c r="H2567" t="s">
        <v>3397</v>
      </c>
      <c r="I2567" t="s">
        <v>3398</v>
      </c>
      <c r="J2567" t="s">
        <v>40</v>
      </c>
      <c r="K2567" t="s">
        <v>26</v>
      </c>
      <c r="L2567" t="s">
        <v>265</v>
      </c>
      <c r="M2567" t="s">
        <v>266</v>
      </c>
      <c r="N2567">
        <v>10009</v>
      </c>
      <c r="O2567" t="s">
        <v>147</v>
      </c>
      <c r="P2567" t="s">
        <v>5670</v>
      </c>
      <c r="Q2567" t="s">
        <v>70</v>
      </c>
      <c r="R2567" t="s">
        <v>160</v>
      </c>
      <c r="S2567" t="s">
        <v>5671</v>
      </c>
      <c r="T2567" s="9">
        <v>15.02</v>
      </c>
      <c r="U2567">
        <v>1</v>
      </c>
      <c r="V2567" s="2">
        <v>0</v>
      </c>
      <c r="W2567" s="6">
        <v>2.7</v>
      </c>
      <c r="X2567" s="14">
        <f>AA2567-W2567</f>
        <v>12.32</v>
      </c>
      <c r="Y2567" s="6">
        <f>T2567*U2567</f>
        <v>15.02</v>
      </c>
      <c r="Z2567" s="6">
        <f>Y2567*V2567</f>
        <v>0</v>
      </c>
      <c r="AA2567" s="6">
        <f t="shared" si="215"/>
        <v>15.02</v>
      </c>
    </row>
    <row r="2568" spans="2:27" x14ac:dyDescent="0.3">
      <c r="B2568">
        <v>2565</v>
      </c>
      <c r="C2568" t="s">
        <v>5669</v>
      </c>
      <c r="D2568" s="1">
        <v>42080</v>
      </c>
      <c r="E2568" s="1">
        <v>42085</v>
      </c>
      <c r="F2568" s="9" t="str">
        <f t="shared" si="214"/>
        <v>5 days</v>
      </c>
      <c r="G2568" t="s">
        <v>22</v>
      </c>
      <c r="H2568" t="s">
        <v>3397</v>
      </c>
      <c r="I2568" t="s">
        <v>3398</v>
      </c>
      <c r="J2568" t="s">
        <v>40</v>
      </c>
      <c r="K2568" t="s">
        <v>26</v>
      </c>
      <c r="L2568" t="s">
        <v>265</v>
      </c>
      <c r="M2568" t="s">
        <v>266</v>
      </c>
      <c r="N2568">
        <v>10009</v>
      </c>
      <c r="O2568" t="s">
        <v>147</v>
      </c>
      <c r="P2568" t="s">
        <v>4113</v>
      </c>
      <c r="Q2568" t="s">
        <v>45</v>
      </c>
      <c r="R2568" t="s">
        <v>58</v>
      </c>
      <c r="S2568" t="s">
        <v>4114</v>
      </c>
      <c r="T2568" s="9">
        <v>33.82</v>
      </c>
      <c r="U2568">
        <v>2</v>
      </c>
      <c r="V2568" s="2">
        <v>0</v>
      </c>
      <c r="W2568" s="6">
        <v>9.1300000000000008</v>
      </c>
      <c r="X2568" s="14">
        <f>AA2568-W2568</f>
        <v>58.51</v>
      </c>
      <c r="Y2568" s="6">
        <f>T2568*U2568</f>
        <v>67.64</v>
      </c>
      <c r="Z2568" s="6">
        <f>Y2568*V2568</f>
        <v>0</v>
      </c>
      <c r="AA2568" s="6">
        <f t="shared" si="215"/>
        <v>67.64</v>
      </c>
    </row>
    <row r="2569" spans="2:27" x14ac:dyDescent="0.3">
      <c r="B2569">
        <v>2566</v>
      </c>
      <c r="C2569" t="s">
        <v>5672</v>
      </c>
      <c r="D2569" s="1">
        <v>43090</v>
      </c>
      <c r="E2569" s="1">
        <v>43093</v>
      </c>
      <c r="F2569" s="9" t="str">
        <f t="shared" si="214"/>
        <v>3 days</v>
      </c>
      <c r="G2569" t="s">
        <v>187</v>
      </c>
      <c r="H2569" t="s">
        <v>5673</v>
      </c>
      <c r="I2569" t="s">
        <v>5674</v>
      </c>
      <c r="J2569" t="s">
        <v>25</v>
      </c>
      <c r="K2569" t="s">
        <v>26</v>
      </c>
      <c r="L2569" t="s">
        <v>4626</v>
      </c>
      <c r="M2569" t="s">
        <v>28</v>
      </c>
      <c r="N2569">
        <v>42104</v>
      </c>
      <c r="O2569" t="s">
        <v>29</v>
      </c>
      <c r="P2569" t="s">
        <v>3645</v>
      </c>
      <c r="Q2569" t="s">
        <v>70</v>
      </c>
      <c r="R2569" t="s">
        <v>160</v>
      </c>
      <c r="S2569" t="s">
        <v>3646</v>
      </c>
      <c r="T2569" s="9">
        <v>71</v>
      </c>
      <c r="U2569">
        <v>4</v>
      </c>
      <c r="V2569" s="2">
        <v>0</v>
      </c>
      <c r="W2569" s="6">
        <v>27.69</v>
      </c>
      <c r="X2569" s="14">
        <f>AA2569-W2569</f>
        <v>256.31</v>
      </c>
      <c r="Y2569" s="6">
        <f>T2569*U2569</f>
        <v>284</v>
      </c>
      <c r="Z2569" s="6">
        <f>Y2569*V2569</f>
        <v>0</v>
      </c>
      <c r="AA2569" s="6">
        <f t="shared" si="215"/>
        <v>284</v>
      </c>
    </row>
    <row r="2570" spans="2:27" x14ac:dyDescent="0.3">
      <c r="B2570">
        <v>2567</v>
      </c>
      <c r="C2570" t="s">
        <v>5675</v>
      </c>
      <c r="D2570" s="1">
        <v>42746</v>
      </c>
      <c r="E2570" s="1">
        <v>42805</v>
      </c>
      <c r="F2570" s="9" t="str">
        <f t="shared" si="214"/>
        <v>59 days</v>
      </c>
      <c r="G2570" t="s">
        <v>22</v>
      </c>
      <c r="H2570" t="s">
        <v>1943</v>
      </c>
      <c r="I2570" t="s">
        <v>1944</v>
      </c>
      <c r="J2570" t="s">
        <v>25</v>
      </c>
      <c r="K2570" t="s">
        <v>26</v>
      </c>
      <c r="L2570" t="s">
        <v>5676</v>
      </c>
      <c r="M2570" t="s">
        <v>95</v>
      </c>
      <c r="N2570">
        <v>98226</v>
      </c>
      <c r="O2570" t="s">
        <v>43</v>
      </c>
      <c r="P2570" t="s">
        <v>5677</v>
      </c>
      <c r="Q2570" t="s">
        <v>45</v>
      </c>
      <c r="R2570" t="s">
        <v>74</v>
      </c>
      <c r="S2570" t="s">
        <v>5678</v>
      </c>
      <c r="T2570" s="9">
        <v>25.12</v>
      </c>
      <c r="U2570">
        <v>5</v>
      </c>
      <c r="V2570" s="2">
        <v>0.2</v>
      </c>
      <c r="W2570" s="6">
        <v>7.85</v>
      </c>
      <c r="X2570" s="14">
        <f>AA2570-W2570</f>
        <v>92.63000000000001</v>
      </c>
      <c r="Y2570" s="6">
        <f>T2570*U2570</f>
        <v>125.60000000000001</v>
      </c>
      <c r="Z2570" s="6">
        <f>Y2570*V2570</f>
        <v>25.120000000000005</v>
      </c>
      <c r="AA2570" s="6">
        <f t="shared" si="215"/>
        <v>100.48</v>
      </c>
    </row>
    <row r="2571" spans="2:27" x14ac:dyDescent="0.3">
      <c r="B2571">
        <v>2568</v>
      </c>
      <c r="C2571" t="s">
        <v>5675</v>
      </c>
      <c r="D2571" s="1">
        <v>42746</v>
      </c>
      <c r="E2571" s="1">
        <v>42805</v>
      </c>
      <c r="F2571" s="9" t="str">
        <f t="shared" si="214"/>
        <v>59 days</v>
      </c>
      <c r="G2571" t="s">
        <v>22</v>
      </c>
      <c r="H2571" t="s">
        <v>1943</v>
      </c>
      <c r="I2571" t="s">
        <v>1944</v>
      </c>
      <c r="J2571" t="s">
        <v>25</v>
      </c>
      <c r="K2571" t="s">
        <v>26</v>
      </c>
      <c r="L2571" t="s">
        <v>5676</v>
      </c>
      <c r="M2571" t="s">
        <v>95</v>
      </c>
      <c r="N2571">
        <v>98226</v>
      </c>
      <c r="O2571" t="s">
        <v>43</v>
      </c>
      <c r="P2571" t="s">
        <v>4957</v>
      </c>
      <c r="Q2571" t="s">
        <v>31</v>
      </c>
      <c r="R2571" t="s">
        <v>55</v>
      </c>
      <c r="S2571" t="s">
        <v>4958</v>
      </c>
      <c r="T2571" s="9">
        <v>2665.62</v>
      </c>
      <c r="U2571">
        <v>9</v>
      </c>
      <c r="V2571" s="2">
        <v>0</v>
      </c>
      <c r="W2571" s="6">
        <v>239.91</v>
      </c>
      <c r="X2571" s="14">
        <f>AA2571-W2571</f>
        <v>23750.67</v>
      </c>
      <c r="Y2571" s="6">
        <f>T2571*U2571</f>
        <v>23990.579999999998</v>
      </c>
      <c r="Z2571" s="6">
        <f>Y2571*V2571</f>
        <v>0</v>
      </c>
      <c r="AA2571" s="6">
        <f t="shared" si="215"/>
        <v>23990.579999999998</v>
      </c>
    </row>
    <row r="2572" spans="2:27" x14ac:dyDescent="0.3">
      <c r="B2572">
        <v>2569</v>
      </c>
      <c r="C2572" t="s">
        <v>5679</v>
      </c>
      <c r="D2572" s="1">
        <v>42925</v>
      </c>
      <c r="E2572" s="1">
        <v>43048</v>
      </c>
      <c r="F2572" s="9" t="str">
        <f t="shared" si="214"/>
        <v>123 days</v>
      </c>
      <c r="G2572" t="s">
        <v>49</v>
      </c>
      <c r="H2572" t="s">
        <v>3435</v>
      </c>
      <c r="I2572" t="s">
        <v>3436</v>
      </c>
      <c r="J2572" t="s">
        <v>40</v>
      </c>
      <c r="K2572" t="s">
        <v>26</v>
      </c>
      <c r="L2572" t="s">
        <v>265</v>
      </c>
      <c r="M2572" t="s">
        <v>266</v>
      </c>
      <c r="N2572">
        <v>10011</v>
      </c>
      <c r="O2572" t="s">
        <v>147</v>
      </c>
      <c r="P2572" t="s">
        <v>222</v>
      </c>
      <c r="Q2572" t="s">
        <v>45</v>
      </c>
      <c r="R2572" t="s">
        <v>58</v>
      </c>
      <c r="S2572" t="s">
        <v>223</v>
      </c>
      <c r="T2572" s="9">
        <v>478.08</v>
      </c>
      <c r="U2572">
        <v>8</v>
      </c>
      <c r="V2572" s="2">
        <v>0</v>
      </c>
      <c r="W2572" s="6">
        <v>133.86000000000001</v>
      </c>
      <c r="X2572" s="14">
        <f>AA2572-W2572</f>
        <v>3690.7799999999997</v>
      </c>
      <c r="Y2572" s="6">
        <f>T2572*U2572</f>
        <v>3824.64</v>
      </c>
      <c r="Z2572" s="6">
        <f>Y2572*V2572</f>
        <v>0</v>
      </c>
      <c r="AA2572" s="6">
        <f t="shared" si="215"/>
        <v>3824.64</v>
      </c>
    </row>
    <row r="2573" spans="2:27" x14ac:dyDescent="0.3">
      <c r="B2573">
        <v>2570</v>
      </c>
      <c r="C2573" t="s">
        <v>5680</v>
      </c>
      <c r="D2573" s="1">
        <v>43096</v>
      </c>
      <c r="E2573" s="1">
        <v>43096</v>
      </c>
      <c r="F2573" s="9" t="str">
        <f t="shared" si="214"/>
        <v>0 days</v>
      </c>
      <c r="G2573" t="s">
        <v>1292</v>
      </c>
      <c r="H2573" t="s">
        <v>960</v>
      </c>
      <c r="I2573" t="s">
        <v>961</v>
      </c>
      <c r="J2573" t="s">
        <v>40</v>
      </c>
      <c r="K2573" t="s">
        <v>26</v>
      </c>
      <c r="L2573" t="s">
        <v>606</v>
      </c>
      <c r="M2573" t="s">
        <v>497</v>
      </c>
      <c r="N2573">
        <v>43055</v>
      </c>
      <c r="O2573" t="s">
        <v>147</v>
      </c>
      <c r="P2573" t="s">
        <v>3215</v>
      </c>
      <c r="Q2573" t="s">
        <v>70</v>
      </c>
      <c r="R2573" t="s">
        <v>71</v>
      </c>
      <c r="S2573" t="s">
        <v>3216</v>
      </c>
      <c r="T2573" s="9">
        <v>164.39</v>
      </c>
      <c r="U2573">
        <v>2</v>
      </c>
      <c r="V2573" s="2">
        <v>0.4</v>
      </c>
      <c r="W2573" s="6">
        <v>-35.619999999999997</v>
      </c>
      <c r="X2573" s="14">
        <f>AA2573-W2573</f>
        <v>232.88799999999998</v>
      </c>
      <c r="Y2573" s="6">
        <f>T2573*U2573</f>
        <v>328.78</v>
      </c>
      <c r="Z2573" s="6">
        <f>Y2573*V2573</f>
        <v>131.512</v>
      </c>
      <c r="AA2573" s="6">
        <f t="shared" si="215"/>
        <v>197.26799999999997</v>
      </c>
    </row>
    <row r="2574" spans="2:27" x14ac:dyDescent="0.3">
      <c r="B2574">
        <v>2571</v>
      </c>
      <c r="C2574" t="s">
        <v>5680</v>
      </c>
      <c r="D2574" s="1">
        <v>43096</v>
      </c>
      <c r="E2574" s="1">
        <v>43096</v>
      </c>
      <c r="F2574" s="9" t="str">
        <f t="shared" si="214"/>
        <v>0 days</v>
      </c>
      <c r="G2574" t="s">
        <v>1292</v>
      </c>
      <c r="H2574" t="s">
        <v>960</v>
      </c>
      <c r="I2574" t="s">
        <v>961</v>
      </c>
      <c r="J2574" t="s">
        <v>40</v>
      </c>
      <c r="K2574" t="s">
        <v>26</v>
      </c>
      <c r="L2574" t="s">
        <v>606</v>
      </c>
      <c r="M2574" t="s">
        <v>497</v>
      </c>
      <c r="N2574">
        <v>43055</v>
      </c>
      <c r="O2574" t="s">
        <v>147</v>
      </c>
      <c r="P2574" t="s">
        <v>680</v>
      </c>
      <c r="Q2574" t="s">
        <v>45</v>
      </c>
      <c r="R2574" t="s">
        <v>67</v>
      </c>
      <c r="S2574" t="s">
        <v>681</v>
      </c>
      <c r="T2574" s="9">
        <v>13.25</v>
      </c>
      <c r="U2574">
        <v>4</v>
      </c>
      <c r="V2574" s="2">
        <v>0.2</v>
      </c>
      <c r="W2574" s="6">
        <v>3.64</v>
      </c>
      <c r="X2574" s="14">
        <f>AA2574-W2574</f>
        <v>38.76</v>
      </c>
      <c r="Y2574" s="6">
        <f>T2574*U2574</f>
        <v>53</v>
      </c>
      <c r="Z2574" s="6">
        <f>Y2574*V2574</f>
        <v>10.600000000000001</v>
      </c>
      <c r="AA2574" s="6">
        <f t="shared" si="215"/>
        <v>42.4</v>
      </c>
    </row>
    <row r="2575" spans="2:27" x14ac:dyDescent="0.3">
      <c r="B2575">
        <v>2572</v>
      </c>
      <c r="C2575" t="s">
        <v>5681</v>
      </c>
      <c r="D2575" s="1">
        <v>42932</v>
      </c>
      <c r="E2575" s="1">
        <v>42937</v>
      </c>
      <c r="F2575" s="9" t="str">
        <f t="shared" si="214"/>
        <v>5 days</v>
      </c>
      <c r="G2575" t="s">
        <v>49</v>
      </c>
      <c r="H2575" t="s">
        <v>786</v>
      </c>
      <c r="I2575" t="s">
        <v>787</v>
      </c>
      <c r="J2575" t="s">
        <v>101</v>
      </c>
      <c r="K2575" t="s">
        <v>26</v>
      </c>
      <c r="L2575" t="s">
        <v>5682</v>
      </c>
      <c r="M2575" t="s">
        <v>210</v>
      </c>
      <c r="N2575">
        <v>60098</v>
      </c>
      <c r="O2575" t="s">
        <v>104</v>
      </c>
      <c r="P2575" t="s">
        <v>3327</v>
      </c>
      <c r="Q2575" t="s">
        <v>45</v>
      </c>
      <c r="R2575" t="s">
        <v>67</v>
      </c>
      <c r="S2575" t="s">
        <v>3328</v>
      </c>
      <c r="T2575" s="9">
        <v>2.91</v>
      </c>
      <c r="U2575">
        <v>2</v>
      </c>
      <c r="V2575" s="2">
        <v>0.2</v>
      </c>
      <c r="W2575" s="6">
        <v>0.91</v>
      </c>
      <c r="X2575" s="14">
        <f>AA2575-W2575</f>
        <v>3.7460000000000004</v>
      </c>
      <c r="Y2575" s="6">
        <f>T2575*U2575</f>
        <v>5.82</v>
      </c>
      <c r="Z2575" s="6">
        <f>Y2575*V2575</f>
        <v>1.1640000000000001</v>
      </c>
      <c r="AA2575" s="6">
        <f t="shared" si="215"/>
        <v>4.6560000000000006</v>
      </c>
    </row>
    <row r="2576" spans="2:27" x14ac:dyDescent="0.3">
      <c r="B2576">
        <v>2573</v>
      </c>
      <c r="C2576" t="s">
        <v>5683</v>
      </c>
      <c r="D2576" s="1">
        <v>42712</v>
      </c>
      <c r="E2576" s="1">
        <v>42597</v>
      </c>
      <c r="F2576" s="23" t="s">
        <v>10956</v>
      </c>
      <c r="G2576" t="s">
        <v>22</v>
      </c>
      <c r="H2576" t="s">
        <v>5684</v>
      </c>
      <c r="I2576" t="s">
        <v>5685</v>
      </c>
      <c r="J2576" t="s">
        <v>25</v>
      </c>
      <c r="K2576" t="s">
        <v>26</v>
      </c>
      <c r="L2576" t="s">
        <v>4222</v>
      </c>
      <c r="M2576" t="s">
        <v>103</v>
      </c>
      <c r="N2576">
        <v>75007</v>
      </c>
      <c r="O2576" t="s">
        <v>104</v>
      </c>
      <c r="P2576" t="s">
        <v>5258</v>
      </c>
      <c r="Q2576" t="s">
        <v>70</v>
      </c>
      <c r="R2576" t="s">
        <v>160</v>
      </c>
      <c r="S2576" t="s">
        <v>5259</v>
      </c>
      <c r="T2576" s="9">
        <v>1399.94</v>
      </c>
      <c r="U2576">
        <v>7</v>
      </c>
      <c r="V2576" s="2">
        <v>0.2</v>
      </c>
      <c r="W2576" s="6">
        <v>52.5</v>
      </c>
      <c r="X2576" s="14">
        <f>AA2576-W2576</f>
        <v>7787.1639999999998</v>
      </c>
      <c r="Y2576" s="6">
        <f>T2576*U2576</f>
        <v>9799.58</v>
      </c>
      <c r="Z2576" s="6">
        <f>Y2576*V2576</f>
        <v>1959.9160000000002</v>
      </c>
      <c r="AA2576" s="6">
        <f t="shared" si="215"/>
        <v>7839.6639999999998</v>
      </c>
    </row>
    <row r="2577" spans="2:27" x14ac:dyDescent="0.3">
      <c r="B2577">
        <v>2574</v>
      </c>
      <c r="C2577" t="s">
        <v>5686</v>
      </c>
      <c r="D2577" s="1">
        <v>42985</v>
      </c>
      <c r="E2577" s="1">
        <v>42930</v>
      </c>
      <c r="F2577" s="23" t="s">
        <v>10956</v>
      </c>
      <c r="G2577" t="s">
        <v>49</v>
      </c>
      <c r="H2577" t="s">
        <v>5261</v>
      </c>
      <c r="I2577" t="s">
        <v>5262</v>
      </c>
      <c r="J2577" t="s">
        <v>101</v>
      </c>
      <c r="K2577" t="s">
        <v>26</v>
      </c>
      <c r="L2577" t="s">
        <v>4276</v>
      </c>
      <c r="M2577" t="s">
        <v>253</v>
      </c>
      <c r="N2577">
        <v>47905</v>
      </c>
      <c r="O2577" t="s">
        <v>104</v>
      </c>
      <c r="P2577" t="s">
        <v>3116</v>
      </c>
      <c r="Q2577" t="s">
        <v>31</v>
      </c>
      <c r="R2577" t="s">
        <v>64</v>
      </c>
      <c r="S2577" t="s">
        <v>3117</v>
      </c>
      <c r="T2577" s="9">
        <v>526.45000000000005</v>
      </c>
      <c r="U2577">
        <v>5</v>
      </c>
      <c r="V2577" s="2">
        <v>0</v>
      </c>
      <c r="W2577" s="6">
        <v>31.59</v>
      </c>
      <c r="X2577" s="14">
        <f>AA2577-W2577</f>
        <v>2600.66</v>
      </c>
      <c r="Y2577" s="6">
        <f>T2577*U2577</f>
        <v>2632.25</v>
      </c>
      <c r="Z2577" s="6">
        <f>Y2577*V2577</f>
        <v>0</v>
      </c>
      <c r="AA2577" s="6">
        <f t="shared" si="215"/>
        <v>2632.25</v>
      </c>
    </row>
    <row r="2578" spans="2:27" x14ac:dyDescent="0.3">
      <c r="B2578">
        <v>2575</v>
      </c>
      <c r="C2578" t="s">
        <v>5687</v>
      </c>
      <c r="D2578" s="1">
        <v>41965</v>
      </c>
      <c r="E2578" s="1">
        <v>41970</v>
      </c>
      <c r="F2578" s="9" t="str">
        <f t="shared" ref="F2578:F2589" si="216">DATEDIF(D2578,E2578,"d")&amp;" days"</f>
        <v>5 days</v>
      </c>
      <c r="G2578" t="s">
        <v>49</v>
      </c>
      <c r="H2578" t="s">
        <v>214</v>
      </c>
      <c r="I2578" t="s">
        <v>215</v>
      </c>
      <c r="J2578" t="s">
        <v>40</v>
      </c>
      <c r="K2578" t="s">
        <v>26</v>
      </c>
      <c r="L2578" t="s">
        <v>496</v>
      </c>
      <c r="M2578" t="s">
        <v>1274</v>
      </c>
      <c r="N2578">
        <v>31907</v>
      </c>
      <c r="O2578" t="s">
        <v>29</v>
      </c>
      <c r="P2578" t="s">
        <v>3491</v>
      </c>
      <c r="Q2578" t="s">
        <v>45</v>
      </c>
      <c r="R2578" t="s">
        <v>172</v>
      </c>
      <c r="S2578" t="s">
        <v>3492</v>
      </c>
      <c r="T2578" s="9">
        <v>16.23</v>
      </c>
      <c r="U2578">
        <v>3</v>
      </c>
      <c r="V2578" s="2">
        <v>0</v>
      </c>
      <c r="W2578" s="6">
        <v>7.95</v>
      </c>
      <c r="X2578" s="14">
        <f>AA2578-W2578</f>
        <v>40.739999999999995</v>
      </c>
      <c r="Y2578" s="6">
        <f>T2578*U2578</f>
        <v>48.69</v>
      </c>
      <c r="Z2578" s="6">
        <f>Y2578*V2578</f>
        <v>0</v>
      </c>
      <c r="AA2578" s="6">
        <f t="shared" si="215"/>
        <v>48.69</v>
      </c>
    </row>
    <row r="2579" spans="2:27" x14ac:dyDescent="0.3">
      <c r="B2579">
        <v>2576</v>
      </c>
      <c r="C2579" t="s">
        <v>5687</v>
      </c>
      <c r="D2579" s="1">
        <v>41965</v>
      </c>
      <c r="E2579" s="1">
        <v>41970</v>
      </c>
      <c r="F2579" s="9" t="str">
        <f t="shared" si="216"/>
        <v>5 days</v>
      </c>
      <c r="G2579" t="s">
        <v>49</v>
      </c>
      <c r="H2579" t="s">
        <v>214</v>
      </c>
      <c r="I2579" t="s">
        <v>215</v>
      </c>
      <c r="J2579" t="s">
        <v>40</v>
      </c>
      <c r="K2579" t="s">
        <v>26</v>
      </c>
      <c r="L2579" t="s">
        <v>496</v>
      </c>
      <c r="M2579" t="s">
        <v>1274</v>
      </c>
      <c r="N2579">
        <v>31907</v>
      </c>
      <c r="O2579" t="s">
        <v>29</v>
      </c>
      <c r="P2579" t="s">
        <v>2601</v>
      </c>
      <c r="Q2579" t="s">
        <v>45</v>
      </c>
      <c r="R2579" t="s">
        <v>74</v>
      </c>
      <c r="S2579" t="s">
        <v>2602</v>
      </c>
      <c r="T2579" s="9">
        <v>319.89999999999998</v>
      </c>
      <c r="U2579">
        <v>5</v>
      </c>
      <c r="V2579" s="2">
        <v>0</v>
      </c>
      <c r="W2579" s="6">
        <v>156.75</v>
      </c>
      <c r="X2579" s="14">
        <f>AA2579-W2579</f>
        <v>1442.75</v>
      </c>
      <c r="Y2579" s="6">
        <f>T2579*U2579</f>
        <v>1599.5</v>
      </c>
      <c r="Z2579" s="6">
        <f>Y2579*V2579</f>
        <v>0</v>
      </c>
      <c r="AA2579" s="6">
        <f t="shared" si="215"/>
        <v>1599.5</v>
      </c>
    </row>
    <row r="2580" spans="2:27" x14ac:dyDescent="0.3">
      <c r="B2580">
        <v>2577</v>
      </c>
      <c r="C2580" t="s">
        <v>5687</v>
      </c>
      <c r="D2580" s="1">
        <v>41965</v>
      </c>
      <c r="E2580" s="1">
        <v>41970</v>
      </c>
      <c r="F2580" s="9" t="str">
        <f t="shared" si="216"/>
        <v>5 days</v>
      </c>
      <c r="G2580" t="s">
        <v>49</v>
      </c>
      <c r="H2580" t="s">
        <v>214</v>
      </c>
      <c r="I2580" t="s">
        <v>215</v>
      </c>
      <c r="J2580" t="s">
        <v>40</v>
      </c>
      <c r="K2580" t="s">
        <v>26</v>
      </c>
      <c r="L2580" t="s">
        <v>496</v>
      </c>
      <c r="M2580" t="s">
        <v>1274</v>
      </c>
      <c r="N2580">
        <v>31907</v>
      </c>
      <c r="O2580" t="s">
        <v>29</v>
      </c>
      <c r="P2580" t="s">
        <v>669</v>
      </c>
      <c r="Q2580" t="s">
        <v>45</v>
      </c>
      <c r="R2580" t="s">
        <v>172</v>
      </c>
      <c r="S2580" t="s">
        <v>670</v>
      </c>
      <c r="T2580" s="9">
        <v>11.36</v>
      </c>
      <c r="U2580">
        <v>2</v>
      </c>
      <c r="V2580" s="2">
        <v>0</v>
      </c>
      <c r="W2580" s="6">
        <v>5.34</v>
      </c>
      <c r="X2580" s="14">
        <f>AA2580-W2580</f>
        <v>17.38</v>
      </c>
      <c r="Y2580" s="6">
        <f>T2580*U2580</f>
        <v>22.72</v>
      </c>
      <c r="Z2580" s="6">
        <f>Y2580*V2580</f>
        <v>0</v>
      </c>
      <c r="AA2580" s="6">
        <f t="shared" si="215"/>
        <v>22.72</v>
      </c>
    </row>
    <row r="2581" spans="2:27" x14ac:dyDescent="0.3">
      <c r="B2581">
        <v>2578</v>
      </c>
      <c r="C2581" t="s">
        <v>5687</v>
      </c>
      <c r="D2581" s="1">
        <v>41965</v>
      </c>
      <c r="E2581" s="1">
        <v>41970</v>
      </c>
      <c r="F2581" s="9" t="str">
        <f t="shared" si="216"/>
        <v>5 days</v>
      </c>
      <c r="G2581" t="s">
        <v>49</v>
      </c>
      <c r="H2581" t="s">
        <v>214</v>
      </c>
      <c r="I2581" t="s">
        <v>215</v>
      </c>
      <c r="J2581" t="s">
        <v>40</v>
      </c>
      <c r="K2581" t="s">
        <v>26</v>
      </c>
      <c r="L2581" t="s">
        <v>496</v>
      </c>
      <c r="M2581" t="s">
        <v>1274</v>
      </c>
      <c r="N2581">
        <v>31907</v>
      </c>
      <c r="O2581" t="s">
        <v>29</v>
      </c>
      <c r="P2581" t="s">
        <v>5688</v>
      </c>
      <c r="Q2581" t="s">
        <v>45</v>
      </c>
      <c r="R2581" t="s">
        <v>77</v>
      </c>
      <c r="S2581" t="s">
        <v>5689</v>
      </c>
      <c r="T2581" s="9">
        <v>675.12</v>
      </c>
      <c r="U2581">
        <v>3</v>
      </c>
      <c r="V2581" s="2">
        <v>0</v>
      </c>
      <c r="W2581" s="6">
        <v>290.3</v>
      </c>
      <c r="X2581" s="14">
        <f>AA2581-W2581</f>
        <v>1735.0600000000002</v>
      </c>
      <c r="Y2581" s="6">
        <f>T2581*U2581</f>
        <v>2025.3600000000001</v>
      </c>
      <c r="Z2581" s="6">
        <f>Y2581*V2581</f>
        <v>0</v>
      </c>
      <c r="AA2581" s="6">
        <f t="shared" si="215"/>
        <v>2025.3600000000001</v>
      </c>
    </row>
    <row r="2582" spans="2:27" x14ac:dyDescent="0.3">
      <c r="B2582">
        <v>2579</v>
      </c>
      <c r="C2582" t="s">
        <v>5690</v>
      </c>
      <c r="D2582" s="1">
        <v>41665</v>
      </c>
      <c r="E2582" s="1">
        <v>41670</v>
      </c>
      <c r="F2582" s="9" t="str">
        <f t="shared" si="216"/>
        <v>5 days</v>
      </c>
      <c r="G2582" t="s">
        <v>49</v>
      </c>
      <c r="H2582" t="s">
        <v>1501</v>
      </c>
      <c r="I2582" t="s">
        <v>1502</v>
      </c>
      <c r="J2582" t="s">
        <v>101</v>
      </c>
      <c r="K2582" t="s">
        <v>26</v>
      </c>
      <c r="L2582" t="s">
        <v>2817</v>
      </c>
      <c r="M2582" t="s">
        <v>318</v>
      </c>
      <c r="N2582">
        <v>22304</v>
      </c>
      <c r="O2582" t="s">
        <v>29</v>
      </c>
      <c r="P2582" t="s">
        <v>5691</v>
      </c>
      <c r="Q2582" t="s">
        <v>31</v>
      </c>
      <c r="R2582" t="s">
        <v>64</v>
      </c>
      <c r="S2582" t="s">
        <v>5692</v>
      </c>
      <c r="T2582" s="9">
        <v>62.82</v>
      </c>
      <c r="U2582">
        <v>3</v>
      </c>
      <c r="V2582" s="2">
        <v>0</v>
      </c>
      <c r="W2582" s="6">
        <v>30.78</v>
      </c>
      <c r="X2582" s="14">
        <f>AA2582-W2582</f>
        <v>157.68</v>
      </c>
      <c r="Y2582" s="6">
        <f>T2582*U2582</f>
        <v>188.46</v>
      </c>
      <c r="Z2582" s="6">
        <f>Y2582*V2582</f>
        <v>0</v>
      </c>
      <c r="AA2582" s="6">
        <f t="shared" si="215"/>
        <v>188.46</v>
      </c>
    </row>
    <row r="2583" spans="2:27" x14ac:dyDescent="0.3">
      <c r="B2583">
        <v>2580</v>
      </c>
      <c r="C2583" t="s">
        <v>5690</v>
      </c>
      <c r="D2583" s="1">
        <v>41665</v>
      </c>
      <c r="E2583" s="1">
        <v>41670</v>
      </c>
      <c r="F2583" s="9" t="str">
        <f t="shared" si="216"/>
        <v>5 days</v>
      </c>
      <c r="G2583" t="s">
        <v>49</v>
      </c>
      <c r="H2583" t="s">
        <v>1501</v>
      </c>
      <c r="I2583" t="s">
        <v>1502</v>
      </c>
      <c r="J2583" t="s">
        <v>101</v>
      </c>
      <c r="K2583" t="s">
        <v>26</v>
      </c>
      <c r="L2583" t="s">
        <v>2817</v>
      </c>
      <c r="M2583" t="s">
        <v>318</v>
      </c>
      <c r="N2583">
        <v>22304</v>
      </c>
      <c r="O2583" t="s">
        <v>29</v>
      </c>
      <c r="P2583" t="s">
        <v>3331</v>
      </c>
      <c r="Q2583" t="s">
        <v>45</v>
      </c>
      <c r="R2583" t="s">
        <v>58</v>
      </c>
      <c r="S2583" t="s">
        <v>3332</v>
      </c>
      <c r="T2583" s="9">
        <v>489.92</v>
      </c>
      <c r="U2583">
        <v>8</v>
      </c>
      <c r="V2583" s="2">
        <v>0</v>
      </c>
      <c r="W2583" s="6">
        <v>0</v>
      </c>
      <c r="X2583" s="14">
        <f>AA2583-W2583</f>
        <v>3919.36</v>
      </c>
      <c r="Y2583" s="6">
        <f>T2583*U2583</f>
        <v>3919.36</v>
      </c>
      <c r="Z2583" s="6">
        <f>Y2583*V2583</f>
        <v>0</v>
      </c>
      <c r="AA2583" s="6">
        <f t="shared" si="215"/>
        <v>3919.36</v>
      </c>
    </row>
    <row r="2584" spans="2:27" x14ac:dyDescent="0.3">
      <c r="B2584">
        <v>2581</v>
      </c>
      <c r="C2584" t="s">
        <v>5690</v>
      </c>
      <c r="D2584" s="1">
        <v>41665</v>
      </c>
      <c r="E2584" s="1">
        <v>41670</v>
      </c>
      <c r="F2584" s="9" t="str">
        <f t="shared" si="216"/>
        <v>5 days</v>
      </c>
      <c r="G2584" t="s">
        <v>49</v>
      </c>
      <c r="H2584" t="s">
        <v>1501</v>
      </c>
      <c r="I2584" t="s">
        <v>1502</v>
      </c>
      <c r="J2584" t="s">
        <v>101</v>
      </c>
      <c r="K2584" t="s">
        <v>26</v>
      </c>
      <c r="L2584" t="s">
        <v>2817</v>
      </c>
      <c r="M2584" t="s">
        <v>318</v>
      </c>
      <c r="N2584">
        <v>22304</v>
      </c>
      <c r="O2584" t="s">
        <v>29</v>
      </c>
      <c r="P2584" t="s">
        <v>3640</v>
      </c>
      <c r="Q2584" t="s">
        <v>45</v>
      </c>
      <c r="R2584" t="s">
        <v>89</v>
      </c>
      <c r="S2584" t="s">
        <v>3641</v>
      </c>
      <c r="T2584" s="9">
        <v>19.440000000000001</v>
      </c>
      <c r="U2584">
        <v>3</v>
      </c>
      <c r="V2584" s="2">
        <v>0</v>
      </c>
      <c r="W2584" s="6">
        <v>9.33</v>
      </c>
      <c r="X2584" s="14">
        <f>AA2584-W2584</f>
        <v>48.990000000000009</v>
      </c>
      <c r="Y2584" s="6">
        <f>T2584*U2584</f>
        <v>58.320000000000007</v>
      </c>
      <c r="Z2584" s="6">
        <f>Y2584*V2584</f>
        <v>0</v>
      </c>
      <c r="AA2584" s="6">
        <f t="shared" si="215"/>
        <v>58.320000000000007</v>
      </c>
    </row>
    <row r="2585" spans="2:27" x14ac:dyDescent="0.3">
      <c r="B2585">
        <v>2582</v>
      </c>
      <c r="C2585" t="s">
        <v>5690</v>
      </c>
      <c r="D2585" s="1">
        <v>41665</v>
      </c>
      <c r="E2585" s="1">
        <v>41670</v>
      </c>
      <c r="F2585" s="9" t="str">
        <f t="shared" si="216"/>
        <v>5 days</v>
      </c>
      <c r="G2585" t="s">
        <v>49</v>
      </c>
      <c r="H2585" t="s">
        <v>1501</v>
      </c>
      <c r="I2585" t="s">
        <v>1502</v>
      </c>
      <c r="J2585" t="s">
        <v>101</v>
      </c>
      <c r="K2585" t="s">
        <v>26</v>
      </c>
      <c r="L2585" t="s">
        <v>2817</v>
      </c>
      <c r="M2585" t="s">
        <v>318</v>
      </c>
      <c r="N2585">
        <v>22304</v>
      </c>
      <c r="O2585" t="s">
        <v>29</v>
      </c>
      <c r="P2585" t="s">
        <v>5354</v>
      </c>
      <c r="Q2585" t="s">
        <v>45</v>
      </c>
      <c r="R2585" t="s">
        <v>89</v>
      </c>
      <c r="S2585" t="s">
        <v>5355</v>
      </c>
      <c r="T2585" s="9">
        <v>16.68</v>
      </c>
      <c r="U2585">
        <v>2</v>
      </c>
      <c r="V2585" s="2">
        <v>0</v>
      </c>
      <c r="W2585" s="6">
        <v>8.34</v>
      </c>
      <c r="X2585" s="14">
        <f>AA2585-W2585</f>
        <v>25.02</v>
      </c>
      <c r="Y2585" s="6">
        <f>T2585*U2585</f>
        <v>33.36</v>
      </c>
      <c r="Z2585" s="6">
        <f>Y2585*V2585</f>
        <v>0</v>
      </c>
      <c r="AA2585" s="6">
        <f t="shared" si="215"/>
        <v>33.36</v>
      </c>
    </row>
    <row r="2586" spans="2:27" x14ac:dyDescent="0.3">
      <c r="B2586">
        <v>2583</v>
      </c>
      <c r="C2586" t="s">
        <v>5690</v>
      </c>
      <c r="D2586" s="1">
        <v>41665</v>
      </c>
      <c r="E2586" s="1">
        <v>41670</v>
      </c>
      <c r="F2586" s="9" t="str">
        <f t="shared" si="216"/>
        <v>5 days</v>
      </c>
      <c r="G2586" t="s">
        <v>49</v>
      </c>
      <c r="H2586" t="s">
        <v>1501</v>
      </c>
      <c r="I2586" t="s">
        <v>1502</v>
      </c>
      <c r="J2586" t="s">
        <v>101</v>
      </c>
      <c r="K2586" t="s">
        <v>26</v>
      </c>
      <c r="L2586" t="s">
        <v>2817</v>
      </c>
      <c r="M2586" t="s">
        <v>318</v>
      </c>
      <c r="N2586">
        <v>22304</v>
      </c>
      <c r="O2586" t="s">
        <v>29</v>
      </c>
      <c r="P2586" t="s">
        <v>5693</v>
      </c>
      <c r="Q2586" t="s">
        <v>70</v>
      </c>
      <c r="R2586" t="s">
        <v>71</v>
      </c>
      <c r="S2586" t="s">
        <v>5694</v>
      </c>
      <c r="T2586" s="9">
        <v>155.35</v>
      </c>
      <c r="U2586">
        <v>13</v>
      </c>
      <c r="V2586" s="2">
        <v>0</v>
      </c>
      <c r="W2586" s="6">
        <v>0</v>
      </c>
      <c r="X2586" s="14">
        <f>AA2586-W2586</f>
        <v>2019.55</v>
      </c>
      <c r="Y2586" s="6">
        <f>T2586*U2586</f>
        <v>2019.55</v>
      </c>
      <c r="Z2586" s="6">
        <f>Y2586*V2586</f>
        <v>0</v>
      </c>
      <c r="AA2586" s="6">
        <f t="shared" si="215"/>
        <v>2019.55</v>
      </c>
    </row>
    <row r="2587" spans="2:27" x14ac:dyDescent="0.3">
      <c r="B2587">
        <v>2584</v>
      </c>
      <c r="C2587" t="s">
        <v>5690</v>
      </c>
      <c r="D2587" s="1">
        <v>41665</v>
      </c>
      <c r="E2587" s="1">
        <v>41670</v>
      </c>
      <c r="F2587" s="9" t="str">
        <f t="shared" si="216"/>
        <v>5 days</v>
      </c>
      <c r="G2587" t="s">
        <v>49</v>
      </c>
      <c r="H2587" t="s">
        <v>1501</v>
      </c>
      <c r="I2587" t="s">
        <v>1502</v>
      </c>
      <c r="J2587" t="s">
        <v>101</v>
      </c>
      <c r="K2587" t="s">
        <v>26</v>
      </c>
      <c r="L2587" t="s">
        <v>2817</v>
      </c>
      <c r="M2587" t="s">
        <v>318</v>
      </c>
      <c r="N2587">
        <v>22304</v>
      </c>
      <c r="O2587" t="s">
        <v>29</v>
      </c>
      <c r="P2587" t="s">
        <v>5695</v>
      </c>
      <c r="Q2587" t="s">
        <v>31</v>
      </c>
      <c r="R2587" t="s">
        <v>64</v>
      </c>
      <c r="S2587" t="s">
        <v>5696</v>
      </c>
      <c r="T2587" s="9">
        <v>12.42</v>
      </c>
      <c r="U2587">
        <v>3</v>
      </c>
      <c r="V2587" s="2">
        <v>0</v>
      </c>
      <c r="W2587" s="6">
        <v>4.47</v>
      </c>
      <c r="X2587" s="14">
        <f>AA2587-W2587</f>
        <v>32.79</v>
      </c>
      <c r="Y2587" s="6">
        <f>T2587*U2587</f>
        <v>37.26</v>
      </c>
      <c r="Z2587" s="6">
        <f>Y2587*V2587</f>
        <v>0</v>
      </c>
      <c r="AA2587" s="6">
        <f t="shared" si="215"/>
        <v>37.26</v>
      </c>
    </row>
    <row r="2588" spans="2:27" x14ac:dyDescent="0.3">
      <c r="B2588">
        <v>2585</v>
      </c>
      <c r="C2588" t="s">
        <v>5690</v>
      </c>
      <c r="D2588" s="1">
        <v>41665</v>
      </c>
      <c r="E2588" s="1">
        <v>41670</v>
      </c>
      <c r="F2588" s="9" t="str">
        <f t="shared" si="216"/>
        <v>5 days</v>
      </c>
      <c r="G2588" t="s">
        <v>49</v>
      </c>
      <c r="H2588" t="s">
        <v>1501</v>
      </c>
      <c r="I2588" t="s">
        <v>1502</v>
      </c>
      <c r="J2588" t="s">
        <v>101</v>
      </c>
      <c r="K2588" t="s">
        <v>26</v>
      </c>
      <c r="L2588" t="s">
        <v>2817</v>
      </c>
      <c r="M2588" t="s">
        <v>318</v>
      </c>
      <c r="N2588">
        <v>22304</v>
      </c>
      <c r="O2588" t="s">
        <v>29</v>
      </c>
      <c r="P2588" t="s">
        <v>2090</v>
      </c>
      <c r="Q2588" t="s">
        <v>70</v>
      </c>
      <c r="R2588" t="s">
        <v>71</v>
      </c>
      <c r="S2588" t="s">
        <v>2091</v>
      </c>
      <c r="T2588" s="9">
        <v>187.98</v>
      </c>
      <c r="U2588">
        <v>2</v>
      </c>
      <c r="V2588" s="2">
        <v>0</v>
      </c>
      <c r="W2588" s="6">
        <v>52.63</v>
      </c>
      <c r="X2588" s="14">
        <f>AA2588-W2588</f>
        <v>323.33</v>
      </c>
      <c r="Y2588" s="6">
        <f>T2588*U2588</f>
        <v>375.96</v>
      </c>
      <c r="Z2588" s="6">
        <f>Y2588*V2588</f>
        <v>0</v>
      </c>
      <c r="AA2588" s="6">
        <f t="shared" si="215"/>
        <v>375.96</v>
      </c>
    </row>
    <row r="2589" spans="2:27" x14ac:dyDescent="0.3">
      <c r="B2589">
        <v>2586</v>
      </c>
      <c r="C2589" t="s">
        <v>5697</v>
      </c>
      <c r="D2589" s="1">
        <v>42074</v>
      </c>
      <c r="E2589" s="1">
        <v>42288</v>
      </c>
      <c r="F2589" s="9" t="str">
        <f t="shared" si="216"/>
        <v>214 days</v>
      </c>
      <c r="G2589" t="s">
        <v>49</v>
      </c>
      <c r="H2589" t="s">
        <v>2424</v>
      </c>
      <c r="I2589" t="s">
        <v>2425</v>
      </c>
      <c r="J2589" t="s">
        <v>40</v>
      </c>
      <c r="K2589" t="s">
        <v>26</v>
      </c>
      <c r="L2589" t="s">
        <v>5698</v>
      </c>
      <c r="M2589" t="s">
        <v>103</v>
      </c>
      <c r="N2589">
        <v>76117</v>
      </c>
      <c r="O2589" t="s">
        <v>104</v>
      </c>
      <c r="P2589" t="s">
        <v>1264</v>
      </c>
      <c r="Q2589" t="s">
        <v>45</v>
      </c>
      <c r="R2589" t="s">
        <v>172</v>
      </c>
      <c r="S2589" t="s">
        <v>1265</v>
      </c>
      <c r="T2589" s="9">
        <v>6.61</v>
      </c>
      <c r="U2589">
        <v>2</v>
      </c>
      <c r="V2589" s="2">
        <v>0.2</v>
      </c>
      <c r="W2589" s="6">
        <v>2.15</v>
      </c>
      <c r="X2589" s="14">
        <f>AA2589-W2589</f>
        <v>8.4260000000000002</v>
      </c>
      <c r="Y2589" s="6">
        <f>T2589*U2589</f>
        <v>13.22</v>
      </c>
      <c r="Z2589" s="6">
        <f>Y2589*V2589</f>
        <v>2.6440000000000001</v>
      </c>
      <c r="AA2589" s="6">
        <f t="shared" si="215"/>
        <v>10.576000000000001</v>
      </c>
    </row>
    <row r="2590" spans="2:27" x14ac:dyDescent="0.3">
      <c r="B2590">
        <v>2587</v>
      </c>
      <c r="C2590" t="s">
        <v>5699</v>
      </c>
      <c r="D2590" s="1">
        <v>42916</v>
      </c>
      <c r="E2590" s="1">
        <v>42893</v>
      </c>
      <c r="F2590" s="23" t="s">
        <v>10956</v>
      </c>
      <c r="G2590" t="s">
        <v>49</v>
      </c>
      <c r="H2590" t="s">
        <v>2234</v>
      </c>
      <c r="I2590" t="s">
        <v>2235</v>
      </c>
      <c r="J2590" t="s">
        <v>25</v>
      </c>
      <c r="K2590" t="s">
        <v>26</v>
      </c>
      <c r="L2590" t="s">
        <v>265</v>
      </c>
      <c r="M2590" t="s">
        <v>266</v>
      </c>
      <c r="N2590">
        <v>10024</v>
      </c>
      <c r="O2590" t="s">
        <v>147</v>
      </c>
      <c r="P2590" t="s">
        <v>3291</v>
      </c>
      <c r="Q2590" t="s">
        <v>45</v>
      </c>
      <c r="R2590" t="s">
        <v>58</v>
      </c>
      <c r="S2590" t="s">
        <v>3292</v>
      </c>
      <c r="T2590" s="9">
        <v>248.57</v>
      </c>
      <c r="U2590">
        <v>7</v>
      </c>
      <c r="V2590" s="2">
        <v>0</v>
      </c>
      <c r="W2590" s="6">
        <v>67.11</v>
      </c>
      <c r="X2590" s="14">
        <f>AA2590-W2590</f>
        <v>1672.88</v>
      </c>
      <c r="Y2590" s="6">
        <f>T2590*U2590</f>
        <v>1739.99</v>
      </c>
      <c r="Z2590" s="6">
        <f>Y2590*V2590</f>
        <v>0</v>
      </c>
      <c r="AA2590" s="6">
        <f t="shared" si="215"/>
        <v>1739.99</v>
      </c>
    </row>
    <row r="2591" spans="2:27" x14ac:dyDescent="0.3">
      <c r="B2591">
        <v>2588</v>
      </c>
      <c r="C2591" t="s">
        <v>5699</v>
      </c>
      <c r="D2591" s="1">
        <v>42916</v>
      </c>
      <c r="E2591" s="1">
        <v>42893</v>
      </c>
      <c r="F2591" s="23" t="s">
        <v>10956</v>
      </c>
      <c r="G2591" t="s">
        <v>49</v>
      </c>
      <c r="H2591" t="s">
        <v>2234</v>
      </c>
      <c r="I2591" t="s">
        <v>2235</v>
      </c>
      <c r="J2591" t="s">
        <v>25</v>
      </c>
      <c r="K2591" t="s">
        <v>26</v>
      </c>
      <c r="L2591" t="s">
        <v>265</v>
      </c>
      <c r="M2591" t="s">
        <v>266</v>
      </c>
      <c r="N2591">
        <v>10024</v>
      </c>
      <c r="O2591" t="s">
        <v>147</v>
      </c>
      <c r="P2591" t="s">
        <v>5700</v>
      </c>
      <c r="Q2591" t="s">
        <v>31</v>
      </c>
      <c r="R2591" t="s">
        <v>64</v>
      </c>
      <c r="S2591" t="s">
        <v>5701</v>
      </c>
      <c r="T2591" s="9">
        <v>22.23</v>
      </c>
      <c r="U2591">
        <v>1</v>
      </c>
      <c r="V2591" s="2">
        <v>0</v>
      </c>
      <c r="W2591" s="6">
        <v>9.7799999999999994</v>
      </c>
      <c r="X2591" s="14">
        <f>AA2591-W2591</f>
        <v>12.450000000000001</v>
      </c>
      <c r="Y2591" s="6">
        <f>T2591*U2591</f>
        <v>22.23</v>
      </c>
      <c r="Z2591" s="6">
        <f>Y2591*V2591</f>
        <v>0</v>
      </c>
      <c r="AA2591" s="6">
        <f t="shared" si="215"/>
        <v>22.23</v>
      </c>
    </row>
    <row r="2592" spans="2:27" x14ac:dyDescent="0.3">
      <c r="B2592">
        <v>2589</v>
      </c>
      <c r="C2592" t="s">
        <v>5702</v>
      </c>
      <c r="D2592" s="1">
        <v>42495</v>
      </c>
      <c r="E2592" s="1">
        <v>42618</v>
      </c>
      <c r="F2592" s="9" t="str">
        <f t="shared" ref="F2592:F2617" si="217">DATEDIF(D2592,E2592,"d")&amp;" days"</f>
        <v>123 days</v>
      </c>
      <c r="G2592" t="s">
        <v>49</v>
      </c>
      <c r="H2592" t="s">
        <v>5228</v>
      </c>
      <c r="I2592" t="s">
        <v>5229</v>
      </c>
      <c r="J2592" t="s">
        <v>101</v>
      </c>
      <c r="K2592" t="s">
        <v>26</v>
      </c>
      <c r="L2592" t="s">
        <v>41</v>
      </c>
      <c r="M2592" t="s">
        <v>42</v>
      </c>
      <c r="N2592">
        <v>90004</v>
      </c>
      <c r="O2592" t="s">
        <v>43</v>
      </c>
      <c r="P2592" t="s">
        <v>4811</v>
      </c>
      <c r="Q2592" t="s">
        <v>45</v>
      </c>
      <c r="R2592" t="s">
        <v>58</v>
      </c>
      <c r="S2592" t="s">
        <v>4812</v>
      </c>
      <c r="T2592" s="9">
        <v>5.98</v>
      </c>
      <c r="U2592">
        <v>1</v>
      </c>
      <c r="V2592" s="2">
        <v>0</v>
      </c>
      <c r="W2592" s="6">
        <v>1.02</v>
      </c>
      <c r="X2592" s="14">
        <f>AA2592-W2592</f>
        <v>4.9600000000000009</v>
      </c>
      <c r="Y2592" s="6">
        <f>T2592*U2592</f>
        <v>5.98</v>
      </c>
      <c r="Z2592" s="6">
        <f>Y2592*V2592</f>
        <v>0</v>
      </c>
      <c r="AA2592" s="6">
        <f t="shared" si="215"/>
        <v>5.98</v>
      </c>
    </row>
    <row r="2593" spans="2:27" x14ac:dyDescent="0.3">
      <c r="B2593">
        <v>2590</v>
      </c>
      <c r="C2593" t="s">
        <v>5702</v>
      </c>
      <c r="D2593" s="1">
        <v>42495</v>
      </c>
      <c r="E2593" s="1">
        <v>42618</v>
      </c>
      <c r="F2593" s="9" t="str">
        <f t="shared" si="217"/>
        <v>123 days</v>
      </c>
      <c r="G2593" t="s">
        <v>49</v>
      </c>
      <c r="H2593" t="s">
        <v>5228</v>
      </c>
      <c r="I2593" t="s">
        <v>5229</v>
      </c>
      <c r="J2593" t="s">
        <v>101</v>
      </c>
      <c r="K2593" t="s">
        <v>26</v>
      </c>
      <c r="L2593" t="s">
        <v>41</v>
      </c>
      <c r="M2593" t="s">
        <v>42</v>
      </c>
      <c r="N2593">
        <v>90004</v>
      </c>
      <c r="O2593" t="s">
        <v>43</v>
      </c>
      <c r="P2593" t="s">
        <v>988</v>
      </c>
      <c r="Q2593" t="s">
        <v>70</v>
      </c>
      <c r="R2593" t="s">
        <v>71</v>
      </c>
      <c r="S2593" t="s">
        <v>989</v>
      </c>
      <c r="T2593" s="9">
        <v>246.17</v>
      </c>
      <c r="U2593">
        <v>3</v>
      </c>
      <c r="V2593" s="2">
        <v>0.2</v>
      </c>
      <c r="W2593" s="6">
        <v>21.54</v>
      </c>
      <c r="X2593" s="14">
        <f>AA2593-W2593</f>
        <v>569.26800000000003</v>
      </c>
      <c r="Y2593" s="6">
        <f>T2593*U2593</f>
        <v>738.51</v>
      </c>
      <c r="Z2593" s="6">
        <f>Y2593*V2593</f>
        <v>147.702</v>
      </c>
      <c r="AA2593" s="6">
        <f t="shared" si="215"/>
        <v>590.80799999999999</v>
      </c>
    </row>
    <row r="2594" spans="2:27" x14ac:dyDescent="0.3">
      <c r="B2594">
        <v>2591</v>
      </c>
      <c r="C2594" t="s">
        <v>5703</v>
      </c>
      <c r="D2594" s="1">
        <v>42591</v>
      </c>
      <c r="E2594" s="1">
        <v>42627</v>
      </c>
      <c r="F2594" s="9" t="str">
        <f t="shared" si="217"/>
        <v>36 days</v>
      </c>
      <c r="G2594" t="s">
        <v>49</v>
      </c>
      <c r="H2594" t="s">
        <v>2819</v>
      </c>
      <c r="I2594" t="s">
        <v>2820</v>
      </c>
      <c r="J2594" t="s">
        <v>25</v>
      </c>
      <c r="K2594" t="s">
        <v>26</v>
      </c>
      <c r="L2594" t="s">
        <v>5704</v>
      </c>
      <c r="M2594" t="s">
        <v>210</v>
      </c>
      <c r="N2594">
        <v>60090</v>
      </c>
      <c r="O2594" t="s">
        <v>104</v>
      </c>
      <c r="P2594" t="s">
        <v>5705</v>
      </c>
      <c r="Q2594" t="s">
        <v>31</v>
      </c>
      <c r="R2594" t="s">
        <v>64</v>
      </c>
      <c r="S2594" t="s">
        <v>5706</v>
      </c>
      <c r="T2594" s="9">
        <v>14.14</v>
      </c>
      <c r="U2594">
        <v>2</v>
      </c>
      <c r="V2594" s="2">
        <v>0.6</v>
      </c>
      <c r="W2594" s="6">
        <v>-7.77</v>
      </c>
      <c r="X2594" s="14">
        <f>AA2594-W2594</f>
        <v>19.082000000000001</v>
      </c>
      <c r="Y2594" s="6">
        <f>T2594*U2594</f>
        <v>28.28</v>
      </c>
      <c r="Z2594" s="6">
        <f>Y2594*V2594</f>
        <v>16.968</v>
      </c>
      <c r="AA2594" s="6">
        <f t="shared" si="215"/>
        <v>11.312000000000001</v>
      </c>
    </row>
    <row r="2595" spans="2:27" x14ac:dyDescent="0.3">
      <c r="B2595">
        <v>2592</v>
      </c>
      <c r="C2595" t="s">
        <v>5703</v>
      </c>
      <c r="D2595" s="1">
        <v>42591</v>
      </c>
      <c r="E2595" s="1">
        <v>42627</v>
      </c>
      <c r="F2595" s="9" t="str">
        <f t="shared" si="217"/>
        <v>36 days</v>
      </c>
      <c r="G2595" t="s">
        <v>49</v>
      </c>
      <c r="H2595" t="s">
        <v>2819</v>
      </c>
      <c r="I2595" t="s">
        <v>2820</v>
      </c>
      <c r="J2595" t="s">
        <v>25</v>
      </c>
      <c r="K2595" t="s">
        <v>26</v>
      </c>
      <c r="L2595" t="s">
        <v>5704</v>
      </c>
      <c r="M2595" t="s">
        <v>210</v>
      </c>
      <c r="N2595">
        <v>60090</v>
      </c>
      <c r="O2595" t="s">
        <v>104</v>
      </c>
      <c r="P2595" t="s">
        <v>5707</v>
      </c>
      <c r="Q2595" t="s">
        <v>31</v>
      </c>
      <c r="R2595" t="s">
        <v>55</v>
      </c>
      <c r="S2595" t="s">
        <v>5708</v>
      </c>
      <c r="T2595" s="9">
        <v>601.47</v>
      </c>
      <c r="U2595">
        <v>3</v>
      </c>
      <c r="V2595" s="2">
        <v>0.5</v>
      </c>
      <c r="W2595" s="6">
        <v>-300.74</v>
      </c>
      <c r="X2595" s="14">
        <f>AA2595-W2595</f>
        <v>1202.9450000000002</v>
      </c>
      <c r="Y2595" s="6">
        <f>T2595*U2595</f>
        <v>1804.41</v>
      </c>
      <c r="Z2595" s="6">
        <f>Y2595*V2595</f>
        <v>902.20500000000004</v>
      </c>
      <c r="AA2595" s="6">
        <f t="shared" si="215"/>
        <v>902.20500000000004</v>
      </c>
    </row>
    <row r="2596" spans="2:27" x14ac:dyDescent="0.3">
      <c r="B2596">
        <v>2593</v>
      </c>
      <c r="C2596" t="s">
        <v>5709</v>
      </c>
      <c r="D2596" s="1">
        <v>43063</v>
      </c>
      <c r="E2596" s="1">
        <v>43065</v>
      </c>
      <c r="F2596" s="9" t="str">
        <f t="shared" si="217"/>
        <v>2 days</v>
      </c>
      <c r="G2596" t="s">
        <v>22</v>
      </c>
      <c r="H2596" t="s">
        <v>2297</v>
      </c>
      <c r="I2596" t="s">
        <v>2298</v>
      </c>
      <c r="J2596" t="s">
        <v>40</v>
      </c>
      <c r="K2596" t="s">
        <v>26</v>
      </c>
      <c r="L2596" t="s">
        <v>5710</v>
      </c>
      <c r="M2596" t="s">
        <v>382</v>
      </c>
      <c r="N2596">
        <v>29483</v>
      </c>
      <c r="O2596" t="s">
        <v>29</v>
      </c>
      <c r="P2596" t="s">
        <v>5064</v>
      </c>
      <c r="Q2596" t="s">
        <v>70</v>
      </c>
      <c r="R2596" t="s">
        <v>71</v>
      </c>
      <c r="S2596" t="s">
        <v>5065</v>
      </c>
      <c r="T2596" s="9">
        <v>79.099999999999994</v>
      </c>
      <c r="U2596">
        <v>2</v>
      </c>
      <c r="V2596" s="2">
        <v>0</v>
      </c>
      <c r="W2596" s="6">
        <v>39.549999999999997</v>
      </c>
      <c r="X2596" s="14">
        <f>AA2596-W2596</f>
        <v>118.64999999999999</v>
      </c>
      <c r="Y2596" s="6">
        <f>T2596*U2596</f>
        <v>158.19999999999999</v>
      </c>
      <c r="Z2596" s="6">
        <f>Y2596*V2596</f>
        <v>0</v>
      </c>
      <c r="AA2596" s="6">
        <f t="shared" si="215"/>
        <v>158.19999999999999</v>
      </c>
    </row>
    <row r="2597" spans="2:27" x14ac:dyDescent="0.3">
      <c r="B2597">
        <v>2594</v>
      </c>
      <c r="C2597" t="s">
        <v>5709</v>
      </c>
      <c r="D2597" s="1">
        <v>43063</v>
      </c>
      <c r="E2597" s="1">
        <v>43065</v>
      </c>
      <c r="F2597" s="9" t="str">
        <f t="shared" si="217"/>
        <v>2 days</v>
      </c>
      <c r="G2597" t="s">
        <v>22</v>
      </c>
      <c r="H2597" t="s">
        <v>2297</v>
      </c>
      <c r="I2597" t="s">
        <v>2298</v>
      </c>
      <c r="J2597" t="s">
        <v>40</v>
      </c>
      <c r="K2597" t="s">
        <v>26</v>
      </c>
      <c r="L2597" t="s">
        <v>5710</v>
      </c>
      <c r="M2597" t="s">
        <v>382</v>
      </c>
      <c r="N2597">
        <v>29483</v>
      </c>
      <c r="O2597" t="s">
        <v>29</v>
      </c>
      <c r="P2597" t="s">
        <v>3134</v>
      </c>
      <c r="Q2597" t="s">
        <v>45</v>
      </c>
      <c r="R2597" t="s">
        <v>74</v>
      </c>
      <c r="S2597" t="s">
        <v>3135</v>
      </c>
      <c r="T2597" s="9">
        <v>327.84</v>
      </c>
      <c r="U2597">
        <v>8</v>
      </c>
      <c r="V2597" s="2">
        <v>0</v>
      </c>
      <c r="W2597" s="6">
        <v>157.36000000000001</v>
      </c>
      <c r="X2597" s="14">
        <f>AA2597-W2597</f>
        <v>2465.3599999999997</v>
      </c>
      <c r="Y2597" s="6">
        <f>T2597*U2597</f>
        <v>2622.72</v>
      </c>
      <c r="Z2597" s="6">
        <f>Y2597*V2597</f>
        <v>0</v>
      </c>
      <c r="AA2597" s="6">
        <f t="shared" si="215"/>
        <v>2622.72</v>
      </c>
    </row>
    <row r="2598" spans="2:27" x14ac:dyDescent="0.3">
      <c r="B2598">
        <v>2595</v>
      </c>
      <c r="C2598" t="s">
        <v>5711</v>
      </c>
      <c r="D2598" s="1">
        <v>42868</v>
      </c>
      <c r="E2598" s="1">
        <v>42872</v>
      </c>
      <c r="F2598" s="9" t="str">
        <f t="shared" si="217"/>
        <v>4 days</v>
      </c>
      <c r="G2598" t="s">
        <v>49</v>
      </c>
      <c r="H2598" t="s">
        <v>2610</v>
      </c>
      <c r="I2598" t="s">
        <v>2611</v>
      </c>
      <c r="J2598" t="s">
        <v>40</v>
      </c>
      <c r="K2598" t="s">
        <v>26</v>
      </c>
      <c r="L2598" t="s">
        <v>496</v>
      </c>
      <c r="M2598" t="s">
        <v>253</v>
      </c>
      <c r="N2598">
        <v>47201</v>
      </c>
      <c r="O2598" t="s">
        <v>104</v>
      </c>
      <c r="P2598" t="s">
        <v>957</v>
      </c>
      <c r="Q2598" t="s">
        <v>45</v>
      </c>
      <c r="R2598" t="s">
        <v>172</v>
      </c>
      <c r="S2598" t="s">
        <v>958</v>
      </c>
      <c r="T2598" s="9">
        <v>180.96</v>
      </c>
      <c r="U2598">
        <v>2</v>
      </c>
      <c r="V2598" s="2">
        <v>0</v>
      </c>
      <c r="W2598" s="6">
        <v>81.430000000000007</v>
      </c>
      <c r="X2598" s="14">
        <f>AA2598-W2598</f>
        <v>280.49</v>
      </c>
      <c r="Y2598" s="6">
        <f>T2598*U2598</f>
        <v>361.92</v>
      </c>
      <c r="Z2598" s="6">
        <f>Y2598*V2598</f>
        <v>0</v>
      </c>
      <c r="AA2598" s="6">
        <f t="shared" si="215"/>
        <v>361.92</v>
      </c>
    </row>
    <row r="2599" spans="2:27" x14ac:dyDescent="0.3">
      <c r="B2599">
        <v>2596</v>
      </c>
      <c r="C2599" t="s">
        <v>5711</v>
      </c>
      <c r="D2599" s="1">
        <v>42868</v>
      </c>
      <c r="E2599" s="1">
        <v>42872</v>
      </c>
      <c r="F2599" s="9" t="str">
        <f t="shared" si="217"/>
        <v>4 days</v>
      </c>
      <c r="G2599" t="s">
        <v>49</v>
      </c>
      <c r="H2599" t="s">
        <v>2610</v>
      </c>
      <c r="I2599" t="s">
        <v>2611</v>
      </c>
      <c r="J2599" t="s">
        <v>40</v>
      </c>
      <c r="K2599" t="s">
        <v>26</v>
      </c>
      <c r="L2599" t="s">
        <v>496</v>
      </c>
      <c r="M2599" t="s">
        <v>253</v>
      </c>
      <c r="N2599">
        <v>47201</v>
      </c>
      <c r="O2599" t="s">
        <v>104</v>
      </c>
      <c r="P2599" t="s">
        <v>2213</v>
      </c>
      <c r="Q2599" t="s">
        <v>45</v>
      </c>
      <c r="R2599" t="s">
        <v>74</v>
      </c>
      <c r="S2599" t="s">
        <v>2214</v>
      </c>
      <c r="T2599" s="9">
        <v>914.97</v>
      </c>
      <c r="U2599">
        <v>3</v>
      </c>
      <c r="V2599" s="2">
        <v>0</v>
      </c>
      <c r="W2599" s="6">
        <v>411.74</v>
      </c>
      <c r="X2599" s="14">
        <f>AA2599-W2599</f>
        <v>2333.17</v>
      </c>
      <c r="Y2599" s="6">
        <f>T2599*U2599</f>
        <v>2744.91</v>
      </c>
      <c r="Z2599" s="6">
        <f>Y2599*V2599</f>
        <v>0</v>
      </c>
      <c r="AA2599" s="6">
        <f t="shared" si="215"/>
        <v>2744.91</v>
      </c>
    </row>
    <row r="2600" spans="2:27" x14ac:dyDescent="0.3">
      <c r="B2600">
        <v>2597</v>
      </c>
      <c r="C2600" t="s">
        <v>5711</v>
      </c>
      <c r="D2600" s="1">
        <v>42868</v>
      </c>
      <c r="E2600" s="1">
        <v>42872</v>
      </c>
      <c r="F2600" s="9" t="str">
        <f t="shared" si="217"/>
        <v>4 days</v>
      </c>
      <c r="G2600" t="s">
        <v>49</v>
      </c>
      <c r="H2600" t="s">
        <v>2610</v>
      </c>
      <c r="I2600" t="s">
        <v>2611</v>
      </c>
      <c r="J2600" t="s">
        <v>40</v>
      </c>
      <c r="K2600" t="s">
        <v>26</v>
      </c>
      <c r="L2600" t="s">
        <v>496</v>
      </c>
      <c r="M2600" t="s">
        <v>253</v>
      </c>
      <c r="N2600">
        <v>47201</v>
      </c>
      <c r="O2600" t="s">
        <v>104</v>
      </c>
      <c r="P2600" t="s">
        <v>3790</v>
      </c>
      <c r="Q2600" t="s">
        <v>70</v>
      </c>
      <c r="R2600" t="s">
        <v>71</v>
      </c>
      <c r="S2600" t="s">
        <v>5712</v>
      </c>
      <c r="T2600" s="9">
        <v>587.97</v>
      </c>
      <c r="U2600">
        <v>3</v>
      </c>
      <c r="V2600" s="2">
        <v>0</v>
      </c>
      <c r="W2600" s="6">
        <v>158.75</v>
      </c>
      <c r="X2600" s="14">
        <f>AA2600-W2600</f>
        <v>1605.16</v>
      </c>
      <c r="Y2600" s="6">
        <f>T2600*U2600</f>
        <v>1763.91</v>
      </c>
      <c r="Z2600" s="6">
        <f>Y2600*V2600</f>
        <v>0</v>
      </c>
      <c r="AA2600" s="6">
        <f t="shared" si="215"/>
        <v>1763.91</v>
      </c>
    </row>
    <row r="2601" spans="2:27" x14ac:dyDescent="0.3">
      <c r="B2601">
        <v>2598</v>
      </c>
      <c r="C2601" t="s">
        <v>5711</v>
      </c>
      <c r="D2601" s="1">
        <v>42868</v>
      </c>
      <c r="E2601" s="1">
        <v>42872</v>
      </c>
      <c r="F2601" s="9" t="str">
        <f t="shared" si="217"/>
        <v>4 days</v>
      </c>
      <c r="G2601" t="s">
        <v>49</v>
      </c>
      <c r="H2601" t="s">
        <v>2610</v>
      </c>
      <c r="I2601" t="s">
        <v>2611</v>
      </c>
      <c r="J2601" t="s">
        <v>40</v>
      </c>
      <c r="K2601" t="s">
        <v>26</v>
      </c>
      <c r="L2601" t="s">
        <v>496</v>
      </c>
      <c r="M2601" t="s">
        <v>253</v>
      </c>
      <c r="N2601">
        <v>47201</v>
      </c>
      <c r="O2601" t="s">
        <v>104</v>
      </c>
      <c r="P2601" t="s">
        <v>5008</v>
      </c>
      <c r="Q2601" t="s">
        <v>45</v>
      </c>
      <c r="R2601" t="s">
        <v>58</v>
      </c>
      <c r="S2601" t="s">
        <v>5009</v>
      </c>
      <c r="T2601" s="9">
        <v>530.34</v>
      </c>
      <c r="U2601">
        <v>2</v>
      </c>
      <c r="V2601" s="2">
        <v>0</v>
      </c>
      <c r="W2601" s="6">
        <v>95.46</v>
      </c>
      <c r="X2601" s="14">
        <f>AA2601-W2601</f>
        <v>965.22</v>
      </c>
      <c r="Y2601" s="6">
        <f>T2601*U2601</f>
        <v>1060.68</v>
      </c>
      <c r="Z2601" s="6">
        <f>Y2601*V2601</f>
        <v>0</v>
      </c>
      <c r="AA2601" s="6">
        <f t="shared" si="215"/>
        <v>1060.68</v>
      </c>
    </row>
    <row r="2602" spans="2:27" x14ac:dyDescent="0.3">
      <c r="B2602">
        <v>2599</v>
      </c>
      <c r="C2602" t="s">
        <v>5711</v>
      </c>
      <c r="D2602" s="1">
        <v>42868</v>
      </c>
      <c r="E2602" s="1">
        <v>42872</v>
      </c>
      <c r="F2602" s="9" t="str">
        <f t="shared" si="217"/>
        <v>4 days</v>
      </c>
      <c r="G2602" t="s">
        <v>49</v>
      </c>
      <c r="H2602" t="s">
        <v>2610</v>
      </c>
      <c r="I2602" t="s">
        <v>2611</v>
      </c>
      <c r="J2602" t="s">
        <v>40</v>
      </c>
      <c r="K2602" t="s">
        <v>26</v>
      </c>
      <c r="L2602" t="s">
        <v>496</v>
      </c>
      <c r="M2602" t="s">
        <v>253</v>
      </c>
      <c r="N2602">
        <v>47201</v>
      </c>
      <c r="O2602" t="s">
        <v>104</v>
      </c>
      <c r="P2602" t="s">
        <v>5713</v>
      </c>
      <c r="Q2602" t="s">
        <v>45</v>
      </c>
      <c r="R2602" t="s">
        <v>89</v>
      </c>
      <c r="S2602" t="s">
        <v>5714</v>
      </c>
      <c r="T2602" s="9">
        <v>14.94</v>
      </c>
      <c r="U2602">
        <v>3</v>
      </c>
      <c r="V2602" s="2">
        <v>0</v>
      </c>
      <c r="W2602" s="6">
        <v>7.32</v>
      </c>
      <c r="X2602" s="14">
        <f>AA2602-W2602</f>
        <v>37.5</v>
      </c>
      <c r="Y2602" s="6">
        <f>T2602*U2602</f>
        <v>44.82</v>
      </c>
      <c r="Z2602" s="6">
        <f>Y2602*V2602</f>
        <v>0</v>
      </c>
      <c r="AA2602" s="6">
        <f t="shared" si="215"/>
        <v>44.82</v>
      </c>
    </row>
    <row r="2603" spans="2:27" x14ac:dyDescent="0.3">
      <c r="B2603">
        <v>2600</v>
      </c>
      <c r="C2603" t="s">
        <v>5715</v>
      </c>
      <c r="D2603" s="1">
        <v>42848</v>
      </c>
      <c r="E2603" s="1">
        <v>42854</v>
      </c>
      <c r="F2603" s="9" t="str">
        <f t="shared" si="217"/>
        <v>6 days</v>
      </c>
      <c r="G2603" t="s">
        <v>49</v>
      </c>
      <c r="H2603" t="s">
        <v>745</v>
      </c>
      <c r="I2603" t="s">
        <v>746</v>
      </c>
      <c r="J2603" t="s">
        <v>25</v>
      </c>
      <c r="K2603" t="s">
        <v>26</v>
      </c>
      <c r="L2603" t="s">
        <v>265</v>
      </c>
      <c r="M2603" t="s">
        <v>266</v>
      </c>
      <c r="N2603">
        <v>10024</v>
      </c>
      <c r="O2603" t="s">
        <v>147</v>
      </c>
      <c r="P2603" t="s">
        <v>5362</v>
      </c>
      <c r="Q2603" t="s">
        <v>45</v>
      </c>
      <c r="R2603" t="s">
        <v>77</v>
      </c>
      <c r="S2603" t="s">
        <v>5363</v>
      </c>
      <c r="T2603" s="9">
        <v>121.94</v>
      </c>
      <c r="U2603">
        <v>2</v>
      </c>
      <c r="V2603" s="2">
        <v>0</v>
      </c>
      <c r="W2603" s="6">
        <v>35.36</v>
      </c>
      <c r="X2603" s="14">
        <f>AA2603-W2603</f>
        <v>208.51999999999998</v>
      </c>
      <c r="Y2603" s="6">
        <f>T2603*U2603</f>
        <v>243.88</v>
      </c>
      <c r="Z2603" s="6">
        <f>Y2603*V2603</f>
        <v>0</v>
      </c>
      <c r="AA2603" s="6">
        <f t="shared" si="215"/>
        <v>243.88</v>
      </c>
    </row>
    <row r="2604" spans="2:27" x14ac:dyDescent="0.3">
      <c r="B2604">
        <v>2601</v>
      </c>
      <c r="C2604" t="s">
        <v>5715</v>
      </c>
      <c r="D2604" s="1">
        <v>42848</v>
      </c>
      <c r="E2604" s="1">
        <v>42854</v>
      </c>
      <c r="F2604" s="9" t="str">
        <f t="shared" si="217"/>
        <v>6 days</v>
      </c>
      <c r="G2604" t="s">
        <v>49</v>
      </c>
      <c r="H2604" t="s">
        <v>745</v>
      </c>
      <c r="I2604" t="s">
        <v>746</v>
      </c>
      <c r="J2604" t="s">
        <v>25</v>
      </c>
      <c r="K2604" t="s">
        <v>26</v>
      </c>
      <c r="L2604" t="s">
        <v>265</v>
      </c>
      <c r="M2604" t="s">
        <v>266</v>
      </c>
      <c r="N2604">
        <v>10024</v>
      </c>
      <c r="O2604" t="s">
        <v>147</v>
      </c>
      <c r="P2604" t="s">
        <v>1408</v>
      </c>
      <c r="Q2604" t="s">
        <v>45</v>
      </c>
      <c r="R2604" t="s">
        <v>578</v>
      </c>
      <c r="S2604" t="s">
        <v>1409</v>
      </c>
      <c r="T2604" s="9">
        <v>122.71</v>
      </c>
      <c r="U2604">
        <v>7</v>
      </c>
      <c r="V2604" s="2">
        <v>0</v>
      </c>
      <c r="W2604" s="6">
        <v>36.81</v>
      </c>
      <c r="X2604" s="14">
        <f>AA2604-W2604</f>
        <v>822.15999999999985</v>
      </c>
      <c r="Y2604" s="6">
        <f>T2604*U2604</f>
        <v>858.96999999999991</v>
      </c>
      <c r="Z2604" s="6">
        <f>Y2604*V2604</f>
        <v>0</v>
      </c>
      <c r="AA2604" s="6">
        <f t="shared" si="215"/>
        <v>858.96999999999991</v>
      </c>
    </row>
    <row r="2605" spans="2:27" x14ac:dyDescent="0.3">
      <c r="B2605">
        <v>2602</v>
      </c>
      <c r="C2605" t="s">
        <v>5716</v>
      </c>
      <c r="D2605" s="1">
        <v>42466</v>
      </c>
      <c r="E2605" s="1">
        <v>42466</v>
      </c>
      <c r="F2605" s="9" t="str">
        <f t="shared" si="217"/>
        <v>0 days</v>
      </c>
      <c r="G2605" t="s">
        <v>1292</v>
      </c>
      <c r="H2605" t="s">
        <v>5717</v>
      </c>
      <c r="I2605" t="s">
        <v>5718</v>
      </c>
      <c r="J2605" t="s">
        <v>25</v>
      </c>
      <c r="K2605" t="s">
        <v>26</v>
      </c>
      <c r="L2605" t="s">
        <v>265</v>
      </c>
      <c r="M2605" t="s">
        <v>266</v>
      </c>
      <c r="N2605">
        <v>10035</v>
      </c>
      <c r="O2605" t="s">
        <v>147</v>
      </c>
      <c r="P2605" t="s">
        <v>3192</v>
      </c>
      <c r="Q2605" t="s">
        <v>45</v>
      </c>
      <c r="R2605" t="s">
        <v>89</v>
      </c>
      <c r="S2605" t="s">
        <v>185</v>
      </c>
      <c r="T2605" s="9">
        <v>14.94</v>
      </c>
      <c r="U2605">
        <v>3</v>
      </c>
      <c r="V2605" s="2">
        <v>0</v>
      </c>
      <c r="W2605" s="6">
        <v>7.02</v>
      </c>
      <c r="X2605" s="14">
        <f>AA2605-W2605</f>
        <v>37.799999999999997</v>
      </c>
      <c r="Y2605" s="6">
        <f>T2605*U2605</f>
        <v>44.82</v>
      </c>
      <c r="Z2605" s="6">
        <f>Y2605*V2605</f>
        <v>0</v>
      </c>
      <c r="AA2605" s="6">
        <f t="shared" si="215"/>
        <v>44.82</v>
      </c>
    </row>
    <row r="2606" spans="2:27" x14ac:dyDescent="0.3">
      <c r="B2606">
        <v>2603</v>
      </c>
      <c r="C2606" t="s">
        <v>5716</v>
      </c>
      <c r="D2606" s="1">
        <v>42466</v>
      </c>
      <c r="E2606" s="1">
        <v>42466</v>
      </c>
      <c r="F2606" s="9" t="str">
        <f t="shared" si="217"/>
        <v>0 days</v>
      </c>
      <c r="G2606" t="s">
        <v>1292</v>
      </c>
      <c r="H2606" t="s">
        <v>5717</v>
      </c>
      <c r="I2606" t="s">
        <v>5718</v>
      </c>
      <c r="J2606" t="s">
        <v>25</v>
      </c>
      <c r="K2606" t="s">
        <v>26</v>
      </c>
      <c r="L2606" t="s">
        <v>265</v>
      </c>
      <c r="M2606" t="s">
        <v>266</v>
      </c>
      <c r="N2606">
        <v>10035</v>
      </c>
      <c r="O2606" t="s">
        <v>147</v>
      </c>
      <c r="P2606" t="s">
        <v>5719</v>
      </c>
      <c r="Q2606" t="s">
        <v>70</v>
      </c>
      <c r="R2606" t="s">
        <v>683</v>
      </c>
      <c r="S2606" t="s">
        <v>5720</v>
      </c>
      <c r="T2606" s="9">
        <v>1349.85</v>
      </c>
      <c r="U2606">
        <v>3</v>
      </c>
      <c r="V2606" s="2">
        <v>0</v>
      </c>
      <c r="W2606" s="6">
        <v>364.46</v>
      </c>
      <c r="X2606" s="14">
        <f>AA2606-W2606</f>
        <v>3685.0899999999997</v>
      </c>
      <c r="Y2606" s="6">
        <f>T2606*U2606</f>
        <v>4049.5499999999997</v>
      </c>
      <c r="Z2606" s="6">
        <f>Y2606*V2606</f>
        <v>0</v>
      </c>
      <c r="AA2606" s="6">
        <f t="shared" si="215"/>
        <v>4049.5499999999997</v>
      </c>
    </row>
    <row r="2607" spans="2:27" x14ac:dyDescent="0.3">
      <c r="B2607">
        <v>2604</v>
      </c>
      <c r="C2607" t="s">
        <v>5716</v>
      </c>
      <c r="D2607" s="1">
        <v>42466</v>
      </c>
      <c r="E2607" s="1">
        <v>42466</v>
      </c>
      <c r="F2607" s="9" t="str">
        <f t="shared" si="217"/>
        <v>0 days</v>
      </c>
      <c r="G2607" t="s">
        <v>1292</v>
      </c>
      <c r="H2607" t="s">
        <v>5717</v>
      </c>
      <c r="I2607" t="s">
        <v>5718</v>
      </c>
      <c r="J2607" t="s">
        <v>25</v>
      </c>
      <c r="K2607" t="s">
        <v>26</v>
      </c>
      <c r="L2607" t="s">
        <v>265</v>
      </c>
      <c r="M2607" t="s">
        <v>266</v>
      </c>
      <c r="N2607">
        <v>10035</v>
      </c>
      <c r="O2607" t="s">
        <v>147</v>
      </c>
      <c r="P2607" t="s">
        <v>4217</v>
      </c>
      <c r="Q2607" t="s">
        <v>31</v>
      </c>
      <c r="R2607" t="s">
        <v>32</v>
      </c>
      <c r="S2607" t="s">
        <v>4218</v>
      </c>
      <c r="T2607" s="9">
        <v>136.78</v>
      </c>
      <c r="U2607">
        <v>1</v>
      </c>
      <c r="V2607" s="2">
        <v>0.2</v>
      </c>
      <c r="W2607" s="6">
        <v>5.13</v>
      </c>
      <c r="X2607" s="14">
        <f>AA2607-W2607</f>
        <v>104.29400000000001</v>
      </c>
      <c r="Y2607" s="6">
        <f>T2607*U2607</f>
        <v>136.78</v>
      </c>
      <c r="Z2607" s="6">
        <f>Y2607*V2607</f>
        <v>27.356000000000002</v>
      </c>
      <c r="AA2607" s="6">
        <f t="shared" si="215"/>
        <v>109.42400000000001</v>
      </c>
    </row>
    <row r="2608" spans="2:27" x14ac:dyDescent="0.3">
      <c r="B2608">
        <v>2605</v>
      </c>
      <c r="C2608" t="s">
        <v>5716</v>
      </c>
      <c r="D2608" s="1">
        <v>42466</v>
      </c>
      <c r="E2608" s="1">
        <v>42466</v>
      </c>
      <c r="F2608" s="9" t="str">
        <f t="shared" si="217"/>
        <v>0 days</v>
      </c>
      <c r="G2608" t="s">
        <v>1292</v>
      </c>
      <c r="H2608" t="s">
        <v>5717</v>
      </c>
      <c r="I2608" t="s">
        <v>5718</v>
      </c>
      <c r="J2608" t="s">
        <v>25</v>
      </c>
      <c r="K2608" t="s">
        <v>26</v>
      </c>
      <c r="L2608" t="s">
        <v>265</v>
      </c>
      <c r="M2608" t="s">
        <v>266</v>
      </c>
      <c r="N2608">
        <v>10035</v>
      </c>
      <c r="O2608" t="s">
        <v>147</v>
      </c>
      <c r="P2608" t="s">
        <v>2634</v>
      </c>
      <c r="Q2608" t="s">
        <v>31</v>
      </c>
      <c r="R2608" t="s">
        <v>64</v>
      </c>
      <c r="S2608" t="s">
        <v>2635</v>
      </c>
      <c r="T2608" s="9">
        <v>61.12</v>
      </c>
      <c r="U2608">
        <v>4</v>
      </c>
      <c r="V2608" s="2">
        <v>0</v>
      </c>
      <c r="W2608" s="6">
        <v>20.78</v>
      </c>
      <c r="X2608" s="14">
        <f>AA2608-W2608</f>
        <v>223.7</v>
      </c>
      <c r="Y2608" s="6">
        <f>T2608*U2608</f>
        <v>244.48</v>
      </c>
      <c r="Z2608" s="6">
        <f>Y2608*V2608</f>
        <v>0</v>
      </c>
      <c r="AA2608" s="6">
        <f t="shared" si="215"/>
        <v>244.48</v>
      </c>
    </row>
    <row r="2609" spans="2:27" x14ac:dyDescent="0.3">
      <c r="B2609">
        <v>2606</v>
      </c>
      <c r="C2609" t="s">
        <v>5721</v>
      </c>
      <c r="D2609" s="1">
        <v>41989</v>
      </c>
      <c r="E2609" s="1">
        <v>41994</v>
      </c>
      <c r="F2609" s="9" t="str">
        <f t="shared" si="217"/>
        <v>5 days</v>
      </c>
      <c r="G2609" t="s">
        <v>49</v>
      </c>
      <c r="H2609" t="s">
        <v>5722</v>
      </c>
      <c r="I2609" t="s">
        <v>5723</v>
      </c>
      <c r="J2609" t="s">
        <v>40</v>
      </c>
      <c r="K2609" t="s">
        <v>26</v>
      </c>
      <c r="L2609" t="s">
        <v>1525</v>
      </c>
      <c r="M2609" t="s">
        <v>53</v>
      </c>
      <c r="N2609">
        <v>32216</v>
      </c>
      <c r="O2609" t="s">
        <v>29</v>
      </c>
      <c r="P2609" t="s">
        <v>4241</v>
      </c>
      <c r="Q2609" t="s">
        <v>45</v>
      </c>
      <c r="R2609" t="s">
        <v>74</v>
      </c>
      <c r="S2609" t="s">
        <v>4242</v>
      </c>
      <c r="T2609" s="9">
        <v>1.17</v>
      </c>
      <c r="U2609">
        <v>1</v>
      </c>
      <c r="V2609" s="2">
        <v>0.7</v>
      </c>
      <c r="W2609" s="6">
        <v>-0.86</v>
      </c>
      <c r="X2609" s="14">
        <f>AA2609-W2609</f>
        <v>1.2109999999999999</v>
      </c>
      <c r="Y2609" s="6">
        <f>T2609*U2609</f>
        <v>1.17</v>
      </c>
      <c r="Z2609" s="6">
        <f>Y2609*V2609</f>
        <v>0.81899999999999995</v>
      </c>
      <c r="AA2609" s="6">
        <f t="shared" si="215"/>
        <v>0.35099999999999998</v>
      </c>
    </row>
    <row r="2610" spans="2:27" x14ac:dyDescent="0.3">
      <c r="B2610">
        <v>2607</v>
      </c>
      <c r="C2610" t="s">
        <v>5724</v>
      </c>
      <c r="D2610" s="1">
        <v>42463</v>
      </c>
      <c r="E2610" s="1">
        <v>42646</v>
      </c>
      <c r="F2610" s="9" t="str">
        <f t="shared" si="217"/>
        <v>183 days</v>
      </c>
      <c r="G2610" t="s">
        <v>49</v>
      </c>
      <c r="H2610" t="s">
        <v>3771</v>
      </c>
      <c r="I2610" t="s">
        <v>3772</v>
      </c>
      <c r="J2610" t="s">
        <v>101</v>
      </c>
      <c r="K2610" t="s">
        <v>26</v>
      </c>
      <c r="L2610" t="s">
        <v>949</v>
      </c>
      <c r="M2610" t="s">
        <v>42</v>
      </c>
      <c r="N2610">
        <v>92024</v>
      </c>
      <c r="O2610" t="s">
        <v>43</v>
      </c>
      <c r="P2610" t="s">
        <v>5725</v>
      </c>
      <c r="Q2610" t="s">
        <v>45</v>
      </c>
      <c r="R2610" t="s">
        <v>67</v>
      </c>
      <c r="S2610" t="s">
        <v>5726</v>
      </c>
      <c r="T2610" s="9">
        <v>16.989999999999998</v>
      </c>
      <c r="U2610">
        <v>1</v>
      </c>
      <c r="V2610" s="2">
        <v>0</v>
      </c>
      <c r="W2610" s="6">
        <v>4.93</v>
      </c>
      <c r="X2610" s="14">
        <f>AA2610-W2610</f>
        <v>12.059999999999999</v>
      </c>
      <c r="Y2610" s="6">
        <f>T2610*U2610</f>
        <v>16.989999999999998</v>
      </c>
      <c r="Z2610" s="6">
        <f>Y2610*V2610</f>
        <v>0</v>
      </c>
      <c r="AA2610" s="6">
        <f t="shared" si="215"/>
        <v>16.989999999999998</v>
      </c>
    </row>
    <row r="2611" spans="2:27" x14ac:dyDescent="0.3">
      <c r="B2611">
        <v>2608</v>
      </c>
      <c r="C2611" t="s">
        <v>5727</v>
      </c>
      <c r="D2611" s="1">
        <v>41968</v>
      </c>
      <c r="E2611" s="1">
        <v>41973</v>
      </c>
      <c r="F2611" s="9" t="str">
        <f t="shared" si="217"/>
        <v>5 days</v>
      </c>
      <c r="G2611" t="s">
        <v>49</v>
      </c>
      <c r="H2611" t="s">
        <v>4932</v>
      </c>
      <c r="I2611" t="s">
        <v>4933</v>
      </c>
      <c r="J2611" t="s">
        <v>40</v>
      </c>
      <c r="K2611" t="s">
        <v>26</v>
      </c>
      <c r="L2611" t="s">
        <v>1129</v>
      </c>
      <c r="M2611" t="s">
        <v>103</v>
      </c>
      <c r="N2611">
        <v>76017</v>
      </c>
      <c r="O2611" t="s">
        <v>104</v>
      </c>
      <c r="P2611" t="s">
        <v>5728</v>
      </c>
      <c r="Q2611" t="s">
        <v>70</v>
      </c>
      <c r="R2611" t="s">
        <v>160</v>
      </c>
      <c r="S2611" t="s">
        <v>5729</v>
      </c>
      <c r="T2611" s="9">
        <v>24.67</v>
      </c>
      <c r="U2611">
        <v>3</v>
      </c>
      <c r="V2611" s="2">
        <v>0.2</v>
      </c>
      <c r="W2611" s="6">
        <v>0</v>
      </c>
      <c r="X2611" s="14">
        <f>AA2611-W2611</f>
        <v>59.208000000000006</v>
      </c>
      <c r="Y2611" s="6">
        <f>T2611*U2611</f>
        <v>74.010000000000005</v>
      </c>
      <c r="Z2611" s="6">
        <f>Y2611*V2611</f>
        <v>14.802000000000001</v>
      </c>
      <c r="AA2611" s="6">
        <f t="shared" si="215"/>
        <v>59.208000000000006</v>
      </c>
    </row>
    <row r="2612" spans="2:27" x14ac:dyDescent="0.3">
      <c r="B2612">
        <v>2609</v>
      </c>
      <c r="C2612" t="s">
        <v>5727</v>
      </c>
      <c r="D2612" s="1">
        <v>41968</v>
      </c>
      <c r="E2612" s="1">
        <v>41973</v>
      </c>
      <c r="F2612" s="9" t="str">
        <f t="shared" si="217"/>
        <v>5 days</v>
      </c>
      <c r="G2612" t="s">
        <v>49</v>
      </c>
      <c r="H2612" t="s">
        <v>4932</v>
      </c>
      <c r="I2612" t="s">
        <v>4933</v>
      </c>
      <c r="J2612" t="s">
        <v>40</v>
      </c>
      <c r="K2612" t="s">
        <v>26</v>
      </c>
      <c r="L2612" t="s">
        <v>1129</v>
      </c>
      <c r="M2612" t="s">
        <v>103</v>
      </c>
      <c r="N2612">
        <v>76017</v>
      </c>
      <c r="O2612" t="s">
        <v>104</v>
      </c>
      <c r="P2612" t="s">
        <v>1554</v>
      </c>
      <c r="Q2612" t="s">
        <v>45</v>
      </c>
      <c r="R2612" t="s">
        <v>46</v>
      </c>
      <c r="S2612" t="s">
        <v>1555</v>
      </c>
      <c r="T2612" s="9">
        <v>2.52</v>
      </c>
      <c r="U2612">
        <v>1</v>
      </c>
      <c r="V2612" s="2">
        <v>0.2</v>
      </c>
      <c r="W2612" s="6">
        <v>0.88</v>
      </c>
      <c r="X2612" s="14">
        <f>AA2612-W2612</f>
        <v>1.1360000000000001</v>
      </c>
      <c r="Y2612" s="6">
        <f>T2612*U2612</f>
        <v>2.52</v>
      </c>
      <c r="Z2612" s="6">
        <f>Y2612*V2612</f>
        <v>0.504</v>
      </c>
      <c r="AA2612" s="6">
        <f t="shared" si="215"/>
        <v>2.016</v>
      </c>
    </row>
    <row r="2613" spans="2:27" x14ac:dyDescent="0.3">
      <c r="B2613">
        <v>2610</v>
      </c>
      <c r="C2613" t="s">
        <v>5727</v>
      </c>
      <c r="D2613" s="1">
        <v>41968</v>
      </c>
      <c r="E2613" s="1">
        <v>41973</v>
      </c>
      <c r="F2613" s="9" t="str">
        <f t="shared" si="217"/>
        <v>5 days</v>
      </c>
      <c r="G2613" t="s">
        <v>49</v>
      </c>
      <c r="H2613" t="s">
        <v>4932</v>
      </c>
      <c r="I2613" t="s">
        <v>4933</v>
      </c>
      <c r="J2613" t="s">
        <v>40</v>
      </c>
      <c r="K2613" t="s">
        <v>26</v>
      </c>
      <c r="L2613" t="s">
        <v>1129</v>
      </c>
      <c r="M2613" t="s">
        <v>103</v>
      </c>
      <c r="N2613">
        <v>76017</v>
      </c>
      <c r="O2613" t="s">
        <v>104</v>
      </c>
      <c r="P2613" t="s">
        <v>54</v>
      </c>
      <c r="Q2613" t="s">
        <v>31</v>
      </c>
      <c r="R2613" t="s">
        <v>55</v>
      </c>
      <c r="S2613" t="s">
        <v>56</v>
      </c>
      <c r="T2613" s="9">
        <v>1218.74</v>
      </c>
      <c r="U2613">
        <v>5</v>
      </c>
      <c r="V2613" s="2">
        <v>0.3</v>
      </c>
      <c r="W2613" s="6">
        <v>-121.87</v>
      </c>
      <c r="X2613" s="14">
        <f>AA2613-W2613</f>
        <v>4387.46</v>
      </c>
      <c r="Y2613" s="6">
        <f>T2613*U2613</f>
        <v>6093.7</v>
      </c>
      <c r="Z2613" s="6">
        <f>Y2613*V2613</f>
        <v>1828.11</v>
      </c>
      <c r="AA2613" s="6">
        <f t="shared" si="215"/>
        <v>4265.59</v>
      </c>
    </row>
    <row r="2614" spans="2:27" x14ac:dyDescent="0.3">
      <c r="B2614">
        <v>2611</v>
      </c>
      <c r="C2614" t="s">
        <v>5727</v>
      </c>
      <c r="D2614" s="1">
        <v>41968</v>
      </c>
      <c r="E2614" s="1">
        <v>41973</v>
      </c>
      <c r="F2614" s="9" t="str">
        <f t="shared" si="217"/>
        <v>5 days</v>
      </c>
      <c r="G2614" t="s">
        <v>49</v>
      </c>
      <c r="H2614" t="s">
        <v>4932</v>
      </c>
      <c r="I2614" t="s">
        <v>4933</v>
      </c>
      <c r="J2614" t="s">
        <v>40</v>
      </c>
      <c r="K2614" t="s">
        <v>26</v>
      </c>
      <c r="L2614" t="s">
        <v>1129</v>
      </c>
      <c r="M2614" t="s">
        <v>103</v>
      </c>
      <c r="N2614">
        <v>76017</v>
      </c>
      <c r="O2614" t="s">
        <v>104</v>
      </c>
      <c r="P2614" t="s">
        <v>4984</v>
      </c>
      <c r="Q2614" t="s">
        <v>45</v>
      </c>
      <c r="R2614" t="s">
        <v>46</v>
      </c>
      <c r="S2614" t="s">
        <v>4985</v>
      </c>
      <c r="T2614" s="9">
        <v>5.9</v>
      </c>
      <c r="U2614">
        <v>2</v>
      </c>
      <c r="V2614" s="2">
        <v>0.2</v>
      </c>
      <c r="W2614" s="6">
        <v>1.99</v>
      </c>
      <c r="X2614" s="14">
        <f>AA2614-W2614</f>
        <v>7.4500000000000011</v>
      </c>
      <c r="Y2614" s="6">
        <f>T2614*U2614</f>
        <v>11.8</v>
      </c>
      <c r="Z2614" s="6">
        <f>Y2614*V2614</f>
        <v>2.3600000000000003</v>
      </c>
      <c r="AA2614" s="6">
        <f t="shared" si="215"/>
        <v>9.4400000000000013</v>
      </c>
    </row>
    <row r="2615" spans="2:27" x14ac:dyDescent="0.3">
      <c r="B2615">
        <v>2612</v>
      </c>
      <c r="C2615" t="s">
        <v>5727</v>
      </c>
      <c r="D2615" s="1">
        <v>41968</v>
      </c>
      <c r="E2615" s="1">
        <v>41973</v>
      </c>
      <c r="F2615" s="9" t="str">
        <f t="shared" si="217"/>
        <v>5 days</v>
      </c>
      <c r="G2615" t="s">
        <v>49</v>
      </c>
      <c r="H2615" t="s">
        <v>4932</v>
      </c>
      <c r="I2615" t="s">
        <v>4933</v>
      </c>
      <c r="J2615" t="s">
        <v>40</v>
      </c>
      <c r="K2615" t="s">
        <v>26</v>
      </c>
      <c r="L2615" t="s">
        <v>1129</v>
      </c>
      <c r="M2615" t="s">
        <v>103</v>
      </c>
      <c r="N2615">
        <v>76017</v>
      </c>
      <c r="O2615" t="s">
        <v>104</v>
      </c>
      <c r="P2615" t="s">
        <v>3072</v>
      </c>
      <c r="Q2615" t="s">
        <v>45</v>
      </c>
      <c r="R2615" t="s">
        <v>89</v>
      </c>
      <c r="S2615" t="s">
        <v>3073</v>
      </c>
      <c r="T2615" s="9">
        <v>15.7</v>
      </c>
      <c r="U2615">
        <v>3</v>
      </c>
      <c r="V2615" s="2">
        <v>0.2</v>
      </c>
      <c r="W2615" s="6">
        <v>5.0999999999999996</v>
      </c>
      <c r="X2615" s="14">
        <f>AA2615-W2615</f>
        <v>32.579999999999991</v>
      </c>
      <c r="Y2615" s="6">
        <f>T2615*U2615</f>
        <v>47.099999999999994</v>
      </c>
      <c r="Z2615" s="6">
        <f>Y2615*V2615</f>
        <v>9.42</v>
      </c>
      <c r="AA2615" s="6">
        <f t="shared" si="215"/>
        <v>37.679999999999993</v>
      </c>
    </row>
    <row r="2616" spans="2:27" x14ac:dyDescent="0.3">
      <c r="B2616">
        <v>2613</v>
      </c>
      <c r="C2616" t="s">
        <v>5727</v>
      </c>
      <c r="D2616" s="1">
        <v>41968</v>
      </c>
      <c r="E2616" s="1">
        <v>41973</v>
      </c>
      <c r="F2616" s="9" t="str">
        <f t="shared" si="217"/>
        <v>5 days</v>
      </c>
      <c r="G2616" t="s">
        <v>49</v>
      </c>
      <c r="H2616" t="s">
        <v>4932</v>
      </c>
      <c r="I2616" t="s">
        <v>4933</v>
      </c>
      <c r="J2616" t="s">
        <v>40</v>
      </c>
      <c r="K2616" t="s">
        <v>26</v>
      </c>
      <c r="L2616" t="s">
        <v>1129</v>
      </c>
      <c r="M2616" t="s">
        <v>103</v>
      </c>
      <c r="N2616">
        <v>76017</v>
      </c>
      <c r="O2616" t="s">
        <v>104</v>
      </c>
      <c r="P2616" t="s">
        <v>2073</v>
      </c>
      <c r="Q2616" t="s">
        <v>31</v>
      </c>
      <c r="R2616" t="s">
        <v>64</v>
      </c>
      <c r="S2616" t="s">
        <v>2074</v>
      </c>
      <c r="T2616" s="9">
        <v>6.1</v>
      </c>
      <c r="U2616">
        <v>3</v>
      </c>
      <c r="V2616" s="2">
        <v>0.6</v>
      </c>
      <c r="W2616" s="6">
        <v>-3.96</v>
      </c>
      <c r="X2616" s="14">
        <f>AA2616-W2616</f>
        <v>11.279999999999998</v>
      </c>
      <c r="Y2616" s="6">
        <f>T2616*U2616</f>
        <v>18.299999999999997</v>
      </c>
      <c r="Z2616" s="6">
        <f>Y2616*V2616</f>
        <v>10.979999999999999</v>
      </c>
      <c r="AA2616" s="6">
        <f t="shared" si="215"/>
        <v>7.3199999999999985</v>
      </c>
    </row>
    <row r="2617" spans="2:27" x14ac:dyDescent="0.3">
      <c r="B2617">
        <v>2614</v>
      </c>
      <c r="C2617" t="s">
        <v>5730</v>
      </c>
      <c r="D2617" s="1">
        <v>42488</v>
      </c>
      <c r="E2617" s="1">
        <v>42495</v>
      </c>
      <c r="F2617" s="9" t="str">
        <f t="shared" si="217"/>
        <v>7 days</v>
      </c>
      <c r="G2617" t="s">
        <v>49</v>
      </c>
      <c r="H2617" t="s">
        <v>5731</v>
      </c>
      <c r="I2617" t="s">
        <v>5732</v>
      </c>
      <c r="J2617" t="s">
        <v>40</v>
      </c>
      <c r="K2617" t="s">
        <v>26</v>
      </c>
      <c r="L2617" t="s">
        <v>41</v>
      </c>
      <c r="M2617" t="s">
        <v>42</v>
      </c>
      <c r="N2617">
        <v>90045</v>
      </c>
      <c r="O2617" t="s">
        <v>43</v>
      </c>
      <c r="P2617" t="s">
        <v>3109</v>
      </c>
      <c r="Q2617" t="s">
        <v>31</v>
      </c>
      <c r="R2617" t="s">
        <v>35</v>
      </c>
      <c r="S2617" t="s">
        <v>3110</v>
      </c>
      <c r="T2617" s="9">
        <v>41.57</v>
      </c>
      <c r="U2617">
        <v>2</v>
      </c>
      <c r="V2617" s="2">
        <v>0.2</v>
      </c>
      <c r="W2617" s="6">
        <v>2.6</v>
      </c>
      <c r="X2617" s="14">
        <f>AA2617-W2617</f>
        <v>63.911999999999999</v>
      </c>
      <c r="Y2617" s="6">
        <f>T2617*U2617</f>
        <v>83.14</v>
      </c>
      <c r="Z2617" s="6">
        <f>Y2617*V2617</f>
        <v>16.628</v>
      </c>
      <c r="AA2617" s="6">
        <f t="shared" si="215"/>
        <v>66.512</v>
      </c>
    </row>
    <row r="2618" spans="2:27" x14ac:dyDescent="0.3">
      <c r="B2618">
        <v>2615</v>
      </c>
      <c r="C2618" t="s">
        <v>5733</v>
      </c>
      <c r="D2618" s="1">
        <v>41755</v>
      </c>
      <c r="E2618" s="1">
        <v>41703</v>
      </c>
      <c r="F2618" s="23" t="s">
        <v>10956</v>
      </c>
      <c r="G2618" t="s">
        <v>49</v>
      </c>
      <c r="H2618" t="s">
        <v>5734</v>
      </c>
      <c r="I2618" t="s">
        <v>5735</v>
      </c>
      <c r="J2618" t="s">
        <v>40</v>
      </c>
      <c r="K2618" t="s">
        <v>26</v>
      </c>
      <c r="L2618" t="s">
        <v>41</v>
      </c>
      <c r="M2618" t="s">
        <v>42</v>
      </c>
      <c r="N2618">
        <v>90049</v>
      </c>
      <c r="O2618" t="s">
        <v>43</v>
      </c>
      <c r="P2618" t="s">
        <v>1465</v>
      </c>
      <c r="Q2618" t="s">
        <v>31</v>
      </c>
      <c r="R2618" t="s">
        <v>35</v>
      </c>
      <c r="S2618" t="s">
        <v>1466</v>
      </c>
      <c r="T2618" s="9">
        <v>230.28</v>
      </c>
      <c r="U2618">
        <v>3</v>
      </c>
      <c r="V2618" s="2">
        <v>0.2</v>
      </c>
      <c r="W2618" s="6">
        <v>23.03</v>
      </c>
      <c r="X2618" s="14">
        <f>AA2618-W2618</f>
        <v>529.64200000000005</v>
      </c>
      <c r="Y2618" s="6">
        <f>T2618*U2618</f>
        <v>690.84</v>
      </c>
      <c r="Z2618" s="6">
        <f>Y2618*V2618</f>
        <v>138.16800000000001</v>
      </c>
      <c r="AA2618" s="6">
        <f t="shared" si="215"/>
        <v>552.67200000000003</v>
      </c>
    </row>
    <row r="2619" spans="2:27" x14ac:dyDescent="0.3">
      <c r="B2619">
        <v>2616</v>
      </c>
      <c r="C2619" t="s">
        <v>5733</v>
      </c>
      <c r="D2619" s="1">
        <v>41755</v>
      </c>
      <c r="E2619" s="1">
        <v>41703</v>
      </c>
      <c r="F2619" s="23" t="s">
        <v>10956</v>
      </c>
      <c r="G2619" t="s">
        <v>49</v>
      </c>
      <c r="H2619" t="s">
        <v>5734</v>
      </c>
      <c r="I2619" t="s">
        <v>5735</v>
      </c>
      <c r="J2619" t="s">
        <v>40</v>
      </c>
      <c r="K2619" t="s">
        <v>26</v>
      </c>
      <c r="L2619" t="s">
        <v>41</v>
      </c>
      <c r="M2619" t="s">
        <v>42</v>
      </c>
      <c r="N2619">
        <v>90049</v>
      </c>
      <c r="O2619" t="s">
        <v>43</v>
      </c>
      <c r="P2619" t="s">
        <v>176</v>
      </c>
      <c r="Q2619" t="s">
        <v>45</v>
      </c>
      <c r="R2619" t="s">
        <v>74</v>
      </c>
      <c r="S2619" t="s">
        <v>177</v>
      </c>
      <c r="T2619" s="9">
        <v>18.29</v>
      </c>
      <c r="U2619">
        <v>6</v>
      </c>
      <c r="V2619" s="2">
        <v>0.2</v>
      </c>
      <c r="W2619" s="6">
        <v>5.72</v>
      </c>
      <c r="X2619" s="14">
        <f>AA2619-W2619</f>
        <v>82.072000000000003</v>
      </c>
      <c r="Y2619" s="6">
        <f>T2619*U2619</f>
        <v>109.74</v>
      </c>
      <c r="Z2619" s="6">
        <f>Y2619*V2619</f>
        <v>21.948</v>
      </c>
      <c r="AA2619" s="6">
        <f t="shared" si="215"/>
        <v>87.792000000000002</v>
      </c>
    </row>
    <row r="2620" spans="2:27" x14ac:dyDescent="0.3">
      <c r="B2620">
        <v>2617</v>
      </c>
      <c r="C2620" t="s">
        <v>5736</v>
      </c>
      <c r="D2620" s="1">
        <v>42739</v>
      </c>
      <c r="E2620" s="1">
        <v>42859</v>
      </c>
      <c r="F2620" s="9" t="str">
        <f t="shared" ref="F2620:F2633" si="218">DATEDIF(D2620,E2620,"d")&amp;" days"</f>
        <v>120 days</v>
      </c>
      <c r="G2620" t="s">
        <v>49</v>
      </c>
      <c r="H2620" t="s">
        <v>2763</v>
      </c>
      <c r="I2620" t="s">
        <v>2764</v>
      </c>
      <c r="J2620" t="s">
        <v>25</v>
      </c>
      <c r="K2620" t="s">
        <v>26</v>
      </c>
      <c r="L2620" t="s">
        <v>126</v>
      </c>
      <c r="M2620" t="s">
        <v>42</v>
      </c>
      <c r="N2620">
        <v>94110</v>
      </c>
      <c r="O2620" t="s">
        <v>43</v>
      </c>
      <c r="P2620" t="s">
        <v>5737</v>
      </c>
      <c r="Q2620" t="s">
        <v>45</v>
      </c>
      <c r="R2620" t="s">
        <v>46</v>
      </c>
      <c r="S2620" t="s">
        <v>5738</v>
      </c>
      <c r="T2620" s="9">
        <v>5.78</v>
      </c>
      <c r="U2620">
        <v>2</v>
      </c>
      <c r="V2620" s="2">
        <v>0</v>
      </c>
      <c r="W2620" s="6">
        <v>2.72</v>
      </c>
      <c r="X2620" s="14">
        <f>AA2620-W2620</f>
        <v>8.84</v>
      </c>
      <c r="Y2620" s="6">
        <f>T2620*U2620</f>
        <v>11.56</v>
      </c>
      <c r="Z2620" s="6">
        <f>Y2620*V2620</f>
        <v>0</v>
      </c>
      <c r="AA2620" s="6">
        <f t="shared" si="215"/>
        <v>11.56</v>
      </c>
    </row>
    <row r="2621" spans="2:27" x14ac:dyDescent="0.3">
      <c r="B2621">
        <v>2618</v>
      </c>
      <c r="C2621" t="s">
        <v>5736</v>
      </c>
      <c r="D2621" s="1">
        <v>42739</v>
      </c>
      <c r="E2621" s="1">
        <v>42859</v>
      </c>
      <c r="F2621" s="9" t="str">
        <f t="shared" si="218"/>
        <v>120 days</v>
      </c>
      <c r="G2621" t="s">
        <v>49</v>
      </c>
      <c r="H2621" t="s">
        <v>2763</v>
      </c>
      <c r="I2621" t="s">
        <v>2764</v>
      </c>
      <c r="J2621" t="s">
        <v>25</v>
      </c>
      <c r="K2621" t="s">
        <v>26</v>
      </c>
      <c r="L2621" t="s">
        <v>126</v>
      </c>
      <c r="M2621" t="s">
        <v>42</v>
      </c>
      <c r="N2621">
        <v>94110</v>
      </c>
      <c r="O2621" t="s">
        <v>43</v>
      </c>
      <c r="P2621" t="s">
        <v>2619</v>
      </c>
      <c r="Q2621" t="s">
        <v>45</v>
      </c>
      <c r="R2621" t="s">
        <v>74</v>
      </c>
      <c r="S2621" t="s">
        <v>2620</v>
      </c>
      <c r="T2621" s="9">
        <v>121.68</v>
      </c>
      <c r="U2621">
        <v>13</v>
      </c>
      <c r="V2621" s="2">
        <v>0.2</v>
      </c>
      <c r="W2621" s="6">
        <v>38.03</v>
      </c>
      <c r="X2621" s="14">
        <f>AA2621-W2621</f>
        <v>1227.4420000000002</v>
      </c>
      <c r="Y2621" s="6">
        <f>T2621*U2621</f>
        <v>1581.8400000000001</v>
      </c>
      <c r="Z2621" s="6">
        <f>Y2621*V2621</f>
        <v>316.36800000000005</v>
      </c>
      <c r="AA2621" s="6">
        <f t="shared" si="215"/>
        <v>1265.4720000000002</v>
      </c>
    </row>
    <row r="2622" spans="2:27" x14ac:dyDescent="0.3">
      <c r="B2622">
        <v>2619</v>
      </c>
      <c r="C2622" t="s">
        <v>5739</v>
      </c>
      <c r="D2622" s="1">
        <v>43091</v>
      </c>
      <c r="E2622" s="1">
        <v>43095</v>
      </c>
      <c r="F2622" s="9" t="str">
        <f t="shared" si="218"/>
        <v>4 days</v>
      </c>
      <c r="G2622" t="s">
        <v>49</v>
      </c>
      <c r="H2622" t="s">
        <v>4094</v>
      </c>
      <c r="I2622" t="s">
        <v>4095</v>
      </c>
      <c r="J2622" t="s">
        <v>40</v>
      </c>
      <c r="K2622" t="s">
        <v>26</v>
      </c>
      <c r="L2622" t="s">
        <v>667</v>
      </c>
      <c r="M2622" t="s">
        <v>668</v>
      </c>
      <c r="N2622">
        <v>88220</v>
      </c>
      <c r="O2622" t="s">
        <v>43</v>
      </c>
      <c r="P2622" t="s">
        <v>1509</v>
      </c>
      <c r="Q2622" t="s">
        <v>45</v>
      </c>
      <c r="R2622" t="s">
        <v>67</v>
      </c>
      <c r="S2622" t="s">
        <v>1510</v>
      </c>
      <c r="T2622" s="9">
        <v>4.17</v>
      </c>
      <c r="U2622">
        <v>3</v>
      </c>
      <c r="V2622" s="2">
        <v>0</v>
      </c>
      <c r="W2622" s="6">
        <v>1.08</v>
      </c>
      <c r="X2622" s="14">
        <f>AA2622-W2622</f>
        <v>11.43</v>
      </c>
      <c r="Y2622" s="6">
        <f>T2622*U2622</f>
        <v>12.51</v>
      </c>
      <c r="Z2622" s="6">
        <f>Y2622*V2622</f>
        <v>0</v>
      </c>
      <c r="AA2622" s="6">
        <f t="shared" si="215"/>
        <v>12.51</v>
      </c>
    </row>
    <row r="2623" spans="2:27" x14ac:dyDescent="0.3">
      <c r="B2623">
        <v>2620</v>
      </c>
      <c r="C2623" t="s">
        <v>5739</v>
      </c>
      <c r="D2623" s="1">
        <v>43091</v>
      </c>
      <c r="E2623" s="1">
        <v>43095</v>
      </c>
      <c r="F2623" s="9" t="str">
        <f t="shared" si="218"/>
        <v>4 days</v>
      </c>
      <c r="G2623" t="s">
        <v>49</v>
      </c>
      <c r="H2623" t="s">
        <v>4094</v>
      </c>
      <c r="I2623" t="s">
        <v>4095</v>
      </c>
      <c r="J2623" t="s">
        <v>40</v>
      </c>
      <c r="K2623" t="s">
        <v>26</v>
      </c>
      <c r="L2623" t="s">
        <v>667</v>
      </c>
      <c r="M2623" t="s">
        <v>668</v>
      </c>
      <c r="N2623">
        <v>88220</v>
      </c>
      <c r="O2623" t="s">
        <v>43</v>
      </c>
      <c r="P2623" t="s">
        <v>4029</v>
      </c>
      <c r="Q2623" t="s">
        <v>70</v>
      </c>
      <c r="R2623" t="s">
        <v>71</v>
      </c>
      <c r="S2623" t="s">
        <v>4030</v>
      </c>
      <c r="T2623" s="9">
        <v>67.040000000000006</v>
      </c>
      <c r="U2623">
        <v>4</v>
      </c>
      <c r="V2623" s="2">
        <v>0.2</v>
      </c>
      <c r="W2623" s="6">
        <v>6.7</v>
      </c>
      <c r="X2623" s="14">
        <f>AA2623-W2623</f>
        <v>207.82800000000003</v>
      </c>
      <c r="Y2623" s="6">
        <f>T2623*U2623</f>
        <v>268.16000000000003</v>
      </c>
      <c r="Z2623" s="6">
        <f>Y2623*V2623</f>
        <v>53.632000000000005</v>
      </c>
      <c r="AA2623" s="6">
        <f t="shared" si="215"/>
        <v>214.52800000000002</v>
      </c>
    </row>
    <row r="2624" spans="2:27" x14ac:dyDescent="0.3">
      <c r="B2624">
        <v>2621</v>
      </c>
      <c r="C2624" t="s">
        <v>5739</v>
      </c>
      <c r="D2624" s="1">
        <v>43091</v>
      </c>
      <c r="E2624" s="1">
        <v>43095</v>
      </c>
      <c r="F2624" s="9" t="str">
        <f t="shared" si="218"/>
        <v>4 days</v>
      </c>
      <c r="G2624" t="s">
        <v>49</v>
      </c>
      <c r="H2624" t="s">
        <v>4094</v>
      </c>
      <c r="I2624" t="s">
        <v>4095</v>
      </c>
      <c r="J2624" t="s">
        <v>40</v>
      </c>
      <c r="K2624" t="s">
        <v>26</v>
      </c>
      <c r="L2624" t="s">
        <v>667</v>
      </c>
      <c r="M2624" t="s">
        <v>668</v>
      </c>
      <c r="N2624">
        <v>88220</v>
      </c>
      <c r="O2624" t="s">
        <v>43</v>
      </c>
      <c r="P2624" t="s">
        <v>1041</v>
      </c>
      <c r="Q2624" t="s">
        <v>45</v>
      </c>
      <c r="R2624" t="s">
        <v>58</v>
      </c>
      <c r="S2624" t="s">
        <v>1042</v>
      </c>
      <c r="T2624" s="9">
        <v>37.32</v>
      </c>
      <c r="U2624">
        <v>3</v>
      </c>
      <c r="V2624" s="2">
        <v>0</v>
      </c>
      <c r="W2624" s="6">
        <v>10.45</v>
      </c>
      <c r="X2624" s="14">
        <f>AA2624-W2624</f>
        <v>101.51</v>
      </c>
      <c r="Y2624" s="6">
        <f>T2624*U2624</f>
        <v>111.96000000000001</v>
      </c>
      <c r="Z2624" s="6">
        <f>Y2624*V2624</f>
        <v>0</v>
      </c>
      <c r="AA2624" s="6">
        <f t="shared" si="215"/>
        <v>111.96000000000001</v>
      </c>
    </row>
    <row r="2625" spans="2:27" x14ac:dyDescent="0.3">
      <c r="B2625">
        <v>2622</v>
      </c>
      <c r="C2625" t="s">
        <v>5739</v>
      </c>
      <c r="D2625" s="1">
        <v>43091</v>
      </c>
      <c r="E2625" s="1">
        <v>43095</v>
      </c>
      <c r="F2625" s="9" t="str">
        <f t="shared" si="218"/>
        <v>4 days</v>
      </c>
      <c r="G2625" t="s">
        <v>49</v>
      </c>
      <c r="H2625" t="s">
        <v>4094</v>
      </c>
      <c r="I2625" t="s">
        <v>4095</v>
      </c>
      <c r="J2625" t="s">
        <v>40</v>
      </c>
      <c r="K2625" t="s">
        <v>26</v>
      </c>
      <c r="L2625" t="s">
        <v>667</v>
      </c>
      <c r="M2625" t="s">
        <v>668</v>
      </c>
      <c r="N2625">
        <v>88220</v>
      </c>
      <c r="O2625" t="s">
        <v>43</v>
      </c>
      <c r="P2625" t="s">
        <v>3632</v>
      </c>
      <c r="Q2625" t="s">
        <v>45</v>
      </c>
      <c r="R2625" t="s">
        <v>46</v>
      </c>
      <c r="S2625" t="s">
        <v>3633</v>
      </c>
      <c r="T2625" s="9">
        <v>18.45</v>
      </c>
      <c r="U2625">
        <v>5</v>
      </c>
      <c r="V2625" s="2">
        <v>0</v>
      </c>
      <c r="W2625" s="6">
        <v>8.67</v>
      </c>
      <c r="X2625" s="14">
        <f>AA2625-W2625</f>
        <v>83.58</v>
      </c>
      <c r="Y2625" s="6">
        <f>T2625*U2625</f>
        <v>92.25</v>
      </c>
      <c r="Z2625" s="6">
        <f>Y2625*V2625</f>
        <v>0</v>
      </c>
      <c r="AA2625" s="6">
        <f t="shared" si="215"/>
        <v>92.25</v>
      </c>
    </row>
    <row r="2626" spans="2:27" x14ac:dyDescent="0.3">
      <c r="B2626">
        <v>2623</v>
      </c>
      <c r="C2626" t="s">
        <v>5740</v>
      </c>
      <c r="D2626" s="1">
        <v>41710</v>
      </c>
      <c r="E2626" s="1">
        <v>41802</v>
      </c>
      <c r="F2626" s="9" t="str">
        <f t="shared" si="218"/>
        <v>92 days</v>
      </c>
      <c r="G2626" t="s">
        <v>22</v>
      </c>
      <c r="H2626" t="s">
        <v>5741</v>
      </c>
      <c r="I2626" t="s">
        <v>5742</v>
      </c>
      <c r="J2626" t="s">
        <v>40</v>
      </c>
      <c r="K2626" t="s">
        <v>26</v>
      </c>
      <c r="L2626" t="s">
        <v>5091</v>
      </c>
      <c r="M2626" t="s">
        <v>596</v>
      </c>
      <c r="N2626">
        <v>63116</v>
      </c>
      <c r="O2626" t="s">
        <v>104</v>
      </c>
      <c r="P2626" t="s">
        <v>4793</v>
      </c>
      <c r="Q2626" t="s">
        <v>45</v>
      </c>
      <c r="R2626" t="s">
        <v>89</v>
      </c>
      <c r="S2626" t="s">
        <v>4794</v>
      </c>
      <c r="T2626" s="9">
        <v>25.92</v>
      </c>
      <c r="U2626">
        <v>4</v>
      </c>
      <c r="V2626" s="2">
        <v>0</v>
      </c>
      <c r="W2626" s="6">
        <v>12.44</v>
      </c>
      <c r="X2626" s="14">
        <f>AA2626-W2626</f>
        <v>91.240000000000009</v>
      </c>
      <c r="Y2626" s="6">
        <f>T2626*U2626</f>
        <v>103.68</v>
      </c>
      <c r="Z2626" s="6">
        <f>Y2626*V2626</f>
        <v>0</v>
      </c>
      <c r="AA2626" s="6">
        <f t="shared" si="215"/>
        <v>103.68</v>
      </c>
    </row>
    <row r="2627" spans="2:27" x14ac:dyDescent="0.3">
      <c r="B2627">
        <v>2624</v>
      </c>
      <c r="C2627" t="s">
        <v>5743</v>
      </c>
      <c r="D2627" s="1">
        <v>43030</v>
      </c>
      <c r="E2627" s="1">
        <v>43032</v>
      </c>
      <c r="F2627" s="9" t="str">
        <f t="shared" si="218"/>
        <v>2 days</v>
      </c>
      <c r="G2627" t="s">
        <v>187</v>
      </c>
      <c r="H2627" t="s">
        <v>5744</v>
      </c>
      <c r="I2627" t="s">
        <v>5745</v>
      </c>
      <c r="J2627" t="s">
        <v>101</v>
      </c>
      <c r="K2627" t="s">
        <v>26</v>
      </c>
      <c r="L2627" t="s">
        <v>265</v>
      </c>
      <c r="M2627" t="s">
        <v>266</v>
      </c>
      <c r="N2627">
        <v>10024</v>
      </c>
      <c r="O2627" t="s">
        <v>147</v>
      </c>
      <c r="P2627" t="s">
        <v>5746</v>
      </c>
      <c r="Q2627" t="s">
        <v>70</v>
      </c>
      <c r="R2627" t="s">
        <v>1218</v>
      </c>
      <c r="S2627" t="s">
        <v>5747</v>
      </c>
      <c r="T2627" s="9">
        <v>11199.97</v>
      </c>
      <c r="U2627">
        <v>4</v>
      </c>
      <c r="V2627" s="2">
        <v>0.2</v>
      </c>
      <c r="W2627" s="6">
        <v>3919.99</v>
      </c>
      <c r="X2627" s="14">
        <f>AA2627-W2627</f>
        <v>31919.913999999997</v>
      </c>
      <c r="Y2627" s="6">
        <f>T2627*U2627</f>
        <v>44799.88</v>
      </c>
      <c r="Z2627" s="6">
        <f>Y2627*V2627</f>
        <v>8959.9760000000006</v>
      </c>
      <c r="AA2627" s="6">
        <f t="shared" si="215"/>
        <v>35839.903999999995</v>
      </c>
    </row>
    <row r="2628" spans="2:27" x14ac:dyDescent="0.3">
      <c r="B2628">
        <v>2625</v>
      </c>
      <c r="C2628" t="s">
        <v>5743</v>
      </c>
      <c r="D2628" s="1">
        <v>43030</v>
      </c>
      <c r="E2628" s="1">
        <v>43032</v>
      </c>
      <c r="F2628" s="9" t="str">
        <f t="shared" si="218"/>
        <v>2 days</v>
      </c>
      <c r="G2628" t="s">
        <v>187</v>
      </c>
      <c r="H2628" t="s">
        <v>5744</v>
      </c>
      <c r="I2628" t="s">
        <v>5745</v>
      </c>
      <c r="J2628" t="s">
        <v>101</v>
      </c>
      <c r="K2628" t="s">
        <v>26</v>
      </c>
      <c r="L2628" t="s">
        <v>265</v>
      </c>
      <c r="M2628" t="s">
        <v>266</v>
      </c>
      <c r="N2628">
        <v>10024</v>
      </c>
      <c r="O2628" t="s">
        <v>147</v>
      </c>
      <c r="P2628" t="s">
        <v>2797</v>
      </c>
      <c r="Q2628" t="s">
        <v>70</v>
      </c>
      <c r="R2628" t="s">
        <v>71</v>
      </c>
      <c r="S2628" t="s">
        <v>2798</v>
      </c>
      <c r="T2628" s="9">
        <v>2399.6</v>
      </c>
      <c r="U2628">
        <v>8</v>
      </c>
      <c r="V2628" s="2">
        <v>0</v>
      </c>
      <c r="W2628" s="6">
        <v>647.89</v>
      </c>
      <c r="X2628" s="14">
        <f>AA2628-W2628</f>
        <v>18548.91</v>
      </c>
      <c r="Y2628" s="6">
        <f>T2628*U2628</f>
        <v>19196.8</v>
      </c>
      <c r="Z2628" s="6">
        <f>Y2628*V2628</f>
        <v>0</v>
      </c>
      <c r="AA2628" s="6">
        <f t="shared" si="215"/>
        <v>19196.8</v>
      </c>
    </row>
    <row r="2629" spans="2:27" x14ac:dyDescent="0.3">
      <c r="B2629">
        <v>2626</v>
      </c>
      <c r="C2629" t="s">
        <v>5743</v>
      </c>
      <c r="D2629" s="1">
        <v>43030</v>
      </c>
      <c r="E2629" s="1">
        <v>43032</v>
      </c>
      <c r="F2629" s="9" t="str">
        <f t="shared" si="218"/>
        <v>2 days</v>
      </c>
      <c r="G2629" t="s">
        <v>187</v>
      </c>
      <c r="H2629" t="s">
        <v>5744</v>
      </c>
      <c r="I2629" t="s">
        <v>5745</v>
      </c>
      <c r="J2629" t="s">
        <v>101</v>
      </c>
      <c r="K2629" t="s">
        <v>26</v>
      </c>
      <c r="L2629" t="s">
        <v>265</v>
      </c>
      <c r="M2629" t="s">
        <v>266</v>
      </c>
      <c r="N2629">
        <v>10024</v>
      </c>
      <c r="O2629" t="s">
        <v>147</v>
      </c>
      <c r="P2629" t="s">
        <v>525</v>
      </c>
      <c r="Q2629" t="s">
        <v>45</v>
      </c>
      <c r="R2629" t="s">
        <v>172</v>
      </c>
      <c r="S2629" t="s">
        <v>526</v>
      </c>
      <c r="T2629" s="9">
        <v>63.9</v>
      </c>
      <c r="U2629">
        <v>5</v>
      </c>
      <c r="V2629" s="2">
        <v>0</v>
      </c>
      <c r="W2629" s="6">
        <v>28.76</v>
      </c>
      <c r="X2629" s="14">
        <f>AA2629-W2629</f>
        <v>290.74</v>
      </c>
      <c r="Y2629" s="6">
        <f>T2629*U2629</f>
        <v>319.5</v>
      </c>
      <c r="Z2629" s="6">
        <f>Y2629*V2629</f>
        <v>0</v>
      </c>
      <c r="AA2629" s="6">
        <f t="shared" ref="AA2629:AA2692" si="219">Y2629-Z2629</f>
        <v>319.5</v>
      </c>
    </row>
    <row r="2630" spans="2:27" x14ac:dyDescent="0.3">
      <c r="B2630">
        <v>2627</v>
      </c>
      <c r="C2630" t="s">
        <v>5743</v>
      </c>
      <c r="D2630" s="1">
        <v>43030</v>
      </c>
      <c r="E2630" s="1">
        <v>43032</v>
      </c>
      <c r="F2630" s="9" t="str">
        <f t="shared" si="218"/>
        <v>2 days</v>
      </c>
      <c r="G2630" t="s">
        <v>187</v>
      </c>
      <c r="H2630" t="s">
        <v>5744</v>
      </c>
      <c r="I2630" t="s">
        <v>5745</v>
      </c>
      <c r="J2630" t="s">
        <v>101</v>
      </c>
      <c r="K2630" t="s">
        <v>26</v>
      </c>
      <c r="L2630" t="s">
        <v>265</v>
      </c>
      <c r="M2630" t="s">
        <v>266</v>
      </c>
      <c r="N2630">
        <v>10024</v>
      </c>
      <c r="O2630" t="s">
        <v>147</v>
      </c>
      <c r="P2630" t="s">
        <v>1981</v>
      </c>
      <c r="Q2630" t="s">
        <v>70</v>
      </c>
      <c r="R2630" t="s">
        <v>71</v>
      </c>
      <c r="S2630" t="s">
        <v>1982</v>
      </c>
      <c r="T2630" s="9">
        <v>52.99</v>
      </c>
      <c r="U2630">
        <v>1</v>
      </c>
      <c r="V2630" s="2">
        <v>0</v>
      </c>
      <c r="W2630" s="6">
        <v>0.53</v>
      </c>
      <c r="X2630" s="14">
        <f>AA2630-W2630</f>
        <v>52.46</v>
      </c>
      <c r="Y2630" s="6">
        <f>T2630*U2630</f>
        <v>52.99</v>
      </c>
      <c r="Z2630" s="6">
        <f>Y2630*V2630</f>
        <v>0</v>
      </c>
      <c r="AA2630" s="6">
        <f t="shared" si="219"/>
        <v>52.99</v>
      </c>
    </row>
    <row r="2631" spans="2:27" x14ac:dyDescent="0.3">
      <c r="B2631">
        <v>2628</v>
      </c>
      <c r="C2631" t="s">
        <v>5748</v>
      </c>
      <c r="D2631" s="1">
        <v>43052</v>
      </c>
      <c r="E2631" s="1">
        <v>43054</v>
      </c>
      <c r="F2631" s="9" t="str">
        <f t="shared" si="218"/>
        <v>2 days</v>
      </c>
      <c r="G2631" t="s">
        <v>187</v>
      </c>
      <c r="H2631" t="s">
        <v>981</v>
      </c>
      <c r="I2631" t="s">
        <v>982</v>
      </c>
      <c r="J2631" t="s">
        <v>40</v>
      </c>
      <c r="K2631" t="s">
        <v>26</v>
      </c>
      <c r="L2631" t="s">
        <v>317</v>
      </c>
      <c r="M2631" t="s">
        <v>497</v>
      </c>
      <c r="N2631">
        <v>45503</v>
      </c>
      <c r="O2631" t="s">
        <v>147</v>
      </c>
      <c r="P2631" t="s">
        <v>1754</v>
      </c>
      <c r="Q2631" t="s">
        <v>70</v>
      </c>
      <c r="R2631" t="s">
        <v>160</v>
      </c>
      <c r="S2631" t="s">
        <v>1755</v>
      </c>
      <c r="T2631" s="9">
        <v>60.86</v>
      </c>
      <c r="U2631">
        <v>4</v>
      </c>
      <c r="V2631" s="2">
        <v>0.2</v>
      </c>
      <c r="W2631" s="6">
        <v>9.1300000000000008</v>
      </c>
      <c r="X2631" s="14">
        <f>AA2631-W2631</f>
        <v>185.62200000000001</v>
      </c>
      <c r="Y2631" s="6">
        <f>T2631*U2631</f>
        <v>243.44</v>
      </c>
      <c r="Z2631" s="6">
        <f>Y2631*V2631</f>
        <v>48.688000000000002</v>
      </c>
      <c r="AA2631" s="6">
        <f t="shared" si="219"/>
        <v>194.75200000000001</v>
      </c>
    </row>
    <row r="2632" spans="2:27" x14ac:dyDescent="0.3">
      <c r="B2632">
        <v>2629</v>
      </c>
      <c r="C2632" t="s">
        <v>5748</v>
      </c>
      <c r="D2632" s="1">
        <v>43052</v>
      </c>
      <c r="E2632" s="1">
        <v>43054</v>
      </c>
      <c r="F2632" s="9" t="str">
        <f t="shared" si="218"/>
        <v>2 days</v>
      </c>
      <c r="G2632" t="s">
        <v>187</v>
      </c>
      <c r="H2632" t="s">
        <v>981</v>
      </c>
      <c r="I2632" t="s">
        <v>982</v>
      </c>
      <c r="J2632" t="s">
        <v>40</v>
      </c>
      <c r="K2632" t="s">
        <v>26</v>
      </c>
      <c r="L2632" t="s">
        <v>317</v>
      </c>
      <c r="M2632" t="s">
        <v>497</v>
      </c>
      <c r="N2632">
        <v>45503</v>
      </c>
      <c r="O2632" t="s">
        <v>147</v>
      </c>
      <c r="P2632" t="s">
        <v>5749</v>
      </c>
      <c r="Q2632" t="s">
        <v>70</v>
      </c>
      <c r="R2632" t="s">
        <v>683</v>
      </c>
      <c r="S2632" t="s">
        <v>5750</v>
      </c>
      <c r="T2632" s="9">
        <v>653</v>
      </c>
      <c r="U2632">
        <v>7</v>
      </c>
      <c r="V2632" s="2">
        <v>0.7</v>
      </c>
      <c r="W2632" s="6">
        <v>-935.96</v>
      </c>
      <c r="X2632" s="14">
        <f>AA2632-W2632</f>
        <v>2307.2600000000002</v>
      </c>
      <c r="Y2632" s="6">
        <f>T2632*U2632</f>
        <v>4571</v>
      </c>
      <c r="Z2632" s="6">
        <f>Y2632*V2632</f>
        <v>3199.7</v>
      </c>
      <c r="AA2632" s="6">
        <f t="shared" si="219"/>
        <v>1371.3000000000002</v>
      </c>
    </row>
    <row r="2633" spans="2:27" x14ac:dyDescent="0.3">
      <c r="B2633">
        <v>2630</v>
      </c>
      <c r="C2633" t="s">
        <v>5748</v>
      </c>
      <c r="D2633" s="1">
        <v>43052</v>
      </c>
      <c r="E2633" s="1">
        <v>43054</v>
      </c>
      <c r="F2633" s="9" t="str">
        <f t="shared" si="218"/>
        <v>2 days</v>
      </c>
      <c r="G2633" t="s">
        <v>187</v>
      </c>
      <c r="H2633" t="s">
        <v>981</v>
      </c>
      <c r="I2633" t="s">
        <v>982</v>
      </c>
      <c r="J2633" t="s">
        <v>40</v>
      </c>
      <c r="K2633" t="s">
        <v>26</v>
      </c>
      <c r="L2633" t="s">
        <v>317</v>
      </c>
      <c r="M2633" t="s">
        <v>497</v>
      </c>
      <c r="N2633">
        <v>45503</v>
      </c>
      <c r="O2633" t="s">
        <v>147</v>
      </c>
      <c r="P2633" t="s">
        <v>5751</v>
      </c>
      <c r="Q2633" t="s">
        <v>45</v>
      </c>
      <c r="R2633" t="s">
        <v>74</v>
      </c>
      <c r="S2633" t="s">
        <v>5752</v>
      </c>
      <c r="T2633" s="9">
        <v>11.22</v>
      </c>
      <c r="U2633">
        <v>10</v>
      </c>
      <c r="V2633" s="2">
        <v>0.7</v>
      </c>
      <c r="W2633" s="6">
        <v>-7.48</v>
      </c>
      <c r="X2633" s="14">
        <f>AA2633-W2633</f>
        <v>41.140000000000015</v>
      </c>
      <c r="Y2633" s="6">
        <f>T2633*U2633</f>
        <v>112.2</v>
      </c>
      <c r="Z2633" s="6">
        <f>Y2633*V2633</f>
        <v>78.539999999999992</v>
      </c>
      <c r="AA2633" s="6">
        <f t="shared" si="219"/>
        <v>33.660000000000011</v>
      </c>
    </row>
    <row r="2634" spans="2:27" x14ac:dyDescent="0.3">
      <c r="B2634">
        <v>2631</v>
      </c>
      <c r="C2634" t="s">
        <v>5753</v>
      </c>
      <c r="D2634" s="1">
        <v>42286</v>
      </c>
      <c r="E2634" s="1">
        <v>42262</v>
      </c>
      <c r="F2634" s="23" t="s">
        <v>10956</v>
      </c>
      <c r="G2634" t="s">
        <v>49</v>
      </c>
      <c r="H2634" t="s">
        <v>4134</v>
      </c>
      <c r="I2634" t="s">
        <v>4135</v>
      </c>
      <c r="J2634" t="s">
        <v>25</v>
      </c>
      <c r="K2634" t="s">
        <v>26</v>
      </c>
      <c r="L2634" t="s">
        <v>4556</v>
      </c>
      <c r="M2634" t="s">
        <v>649</v>
      </c>
      <c r="N2634">
        <v>74133</v>
      </c>
      <c r="O2634" t="s">
        <v>104</v>
      </c>
      <c r="P2634" t="s">
        <v>4950</v>
      </c>
      <c r="Q2634" t="s">
        <v>45</v>
      </c>
      <c r="R2634" t="s">
        <v>89</v>
      </c>
      <c r="S2634" t="s">
        <v>4951</v>
      </c>
      <c r="T2634" s="9">
        <v>14.94</v>
      </c>
      <c r="U2634">
        <v>3</v>
      </c>
      <c r="V2634" s="2">
        <v>0</v>
      </c>
      <c r="W2634" s="6">
        <v>7.02</v>
      </c>
      <c r="X2634" s="14">
        <f>AA2634-W2634</f>
        <v>37.799999999999997</v>
      </c>
      <c r="Y2634" s="6">
        <f>T2634*U2634</f>
        <v>44.82</v>
      </c>
      <c r="Z2634" s="6">
        <f>Y2634*V2634</f>
        <v>0</v>
      </c>
      <c r="AA2634" s="6">
        <f t="shared" si="219"/>
        <v>44.82</v>
      </c>
    </row>
    <row r="2635" spans="2:27" x14ac:dyDescent="0.3">
      <c r="B2635">
        <v>2632</v>
      </c>
      <c r="C2635" t="s">
        <v>5754</v>
      </c>
      <c r="D2635" s="1">
        <v>42870</v>
      </c>
      <c r="E2635" s="1">
        <v>42875</v>
      </c>
      <c r="F2635" s="9" t="str">
        <f t="shared" ref="F2635:F2640" si="220">DATEDIF(D2635,E2635,"d")&amp;" days"</f>
        <v>5 days</v>
      </c>
      <c r="G2635" t="s">
        <v>49</v>
      </c>
      <c r="H2635" t="s">
        <v>5755</v>
      </c>
      <c r="I2635" t="s">
        <v>5756</v>
      </c>
      <c r="J2635" t="s">
        <v>25</v>
      </c>
      <c r="K2635" t="s">
        <v>26</v>
      </c>
      <c r="L2635" t="s">
        <v>94</v>
      </c>
      <c r="M2635" t="s">
        <v>95</v>
      </c>
      <c r="N2635">
        <v>98103</v>
      </c>
      <c r="O2635" t="s">
        <v>43</v>
      </c>
      <c r="P2635" t="s">
        <v>3470</v>
      </c>
      <c r="Q2635" t="s">
        <v>31</v>
      </c>
      <c r="R2635" t="s">
        <v>64</v>
      </c>
      <c r="S2635" t="s">
        <v>3471</v>
      </c>
      <c r="T2635" s="9">
        <v>39.96</v>
      </c>
      <c r="U2635">
        <v>2</v>
      </c>
      <c r="V2635" s="2">
        <v>0</v>
      </c>
      <c r="W2635" s="6">
        <v>17.18</v>
      </c>
      <c r="X2635" s="14">
        <f>AA2635-W2635</f>
        <v>62.74</v>
      </c>
      <c r="Y2635" s="6">
        <f>T2635*U2635</f>
        <v>79.92</v>
      </c>
      <c r="Z2635" s="6">
        <f>Y2635*V2635</f>
        <v>0</v>
      </c>
      <c r="AA2635" s="6">
        <f t="shared" si="219"/>
        <v>79.92</v>
      </c>
    </row>
    <row r="2636" spans="2:27" x14ac:dyDescent="0.3">
      <c r="B2636">
        <v>2633</v>
      </c>
      <c r="C2636" t="s">
        <v>5754</v>
      </c>
      <c r="D2636" s="1">
        <v>42870</v>
      </c>
      <c r="E2636" s="1">
        <v>42875</v>
      </c>
      <c r="F2636" s="9" t="str">
        <f t="shared" si="220"/>
        <v>5 days</v>
      </c>
      <c r="G2636" t="s">
        <v>49</v>
      </c>
      <c r="H2636" t="s">
        <v>5755</v>
      </c>
      <c r="I2636" t="s">
        <v>5756</v>
      </c>
      <c r="J2636" t="s">
        <v>25</v>
      </c>
      <c r="K2636" t="s">
        <v>26</v>
      </c>
      <c r="L2636" t="s">
        <v>94</v>
      </c>
      <c r="M2636" t="s">
        <v>95</v>
      </c>
      <c r="N2636">
        <v>98103</v>
      </c>
      <c r="O2636" t="s">
        <v>43</v>
      </c>
      <c r="P2636" t="s">
        <v>5757</v>
      </c>
      <c r="Q2636" t="s">
        <v>31</v>
      </c>
      <c r="R2636" t="s">
        <v>35</v>
      </c>
      <c r="S2636" t="s">
        <v>5758</v>
      </c>
      <c r="T2636" s="9">
        <v>42.62</v>
      </c>
      <c r="U2636">
        <v>2</v>
      </c>
      <c r="V2636" s="2">
        <v>0.2</v>
      </c>
      <c r="W2636" s="6">
        <v>4.26</v>
      </c>
      <c r="X2636" s="14">
        <f>AA2636-W2636</f>
        <v>63.931999999999995</v>
      </c>
      <c r="Y2636" s="6">
        <f>T2636*U2636</f>
        <v>85.24</v>
      </c>
      <c r="Z2636" s="6">
        <f>Y2636*V2636</f>
        <v>17.047999999999998</v>
      </c>
      <c r="AA2636" s="6">
        <f t="shared" si="219"/>
        <v>68.191999999999993</v>
      </c>
    </row>
    <row r="2637" spans="2:27" x14ac:dyDescent="0.3">
      <c r="B2637">
        <v>2634</v>
      </c>
      <c r="C2637" t="s">
        <v>5754</v>
      </c>
      <c r="D2637" s="1">
        <v>42870</v>
      </c>
      <c r="E2637" s="1">
        <v>42875</v>
      </c>
      <c r="F2637" s="9" t="str">
        <f t="shared" si="220"/>
        <v>5 days</v>
      </c>
      <c r="G2637" t="s">
        <v>49</v>
      </c>
      <c r="H2637" t="s">
        <v>5755</v>
      </c>
      <c r="I2637" t="s">
        <v>5756</v>
      </c>
      <c r="J2637" t="s">
        <v>25</v>
      </c>
      <c r="K2637" t="s">
        <v>26</v>
      </c>
      <c r="L2637" t="s">
        <v>94</v>
      </c>
      <c r="M2637" t="s">
        <v>95</v>
      </c>
      <c r="N2637">
        <v>98103</v>
      </c>
      <c r="O2637" t="s">
        <v>43</v>
      </c>
      <c r="P2637" t="s">
        <v>687</v>
      </c>
      <c r="Q2637" t="s">
        <v>31</v>
      </c>
      <c r="R2637" t="s">
        <v>35</v>
      </c>
      <c r="S2637" t="s">
        <v>688</v>
      </c>
      <c r="T2637" s="9">
        <v>220.96</v>
      </c>
      <c r="U2637">
        <v>1</v>
      </c>
      <c r="V2637" s="2">
        <v>0.2</v>
      </c>
      <c r="W2637" s="6">
        <v>24.86</v>
      </c>
      <c r="X2637" s="14">
        <f>AA2637-W2637</f>
        <v>151.90800000000002</v>
      </c>
      <c r="Y2637" s="6">
        <f>T2637*U2637</f>
        <v>220.96</v>
      </c>
      <c r="Z2637" s="6">
        <f>Y2637*V2637</f>
        <v>44.192000000000007</v>
      </c>
      <c r="AA2637" s="6">
        <f t="shared" si="219"/>
        <v>176.768</v>
      </c>
    </row>
    <row r="2638" spans="2:27" x14ac:dyDescent="0.3">
      <c r="B2638">
        <v>2635</v>
      </c>
      <c r="C2638" t="s">
        <v>5759</v>
      </c>
      <c r="D2638" s="1">
        <v>42131</v>
      </c>
      <c r="E2638" s="1">
        <v>42284</v>
      </c>
      <c r="F2638" s="9" t="str">
        <f t="shared" si="220"/>
        <v>153 days</v>
      </c>
      <c r="G2638" t="s">
        <v>22</v>
      </c>
      <c r="H2638" t="s">
        <v>4619</v>
      </c>
      <c r="I2638" t="s">
        <v>4620</v>
      </c>
      <c r="J2638" t="s">
        <v>40</v>
      </c>
      <c r="K2638" t="s">
        <v>26</v>
      </c>
      <c r="L2638" t="s">
        <v>1710</v>
      </c>
      <c r="M2638" t="s">
        <v>87</v>
      </c>
      <c r="N2638">
        <v>28314</v>
      </c>
      <c r="O2638" t="s">
        <v>29</v>
      </c>
      <c r="P2638" t="s">
        <v>5760</v>
      </c>
      <c r="Q2638" t="s">
        <v>31</v>
      </c>
      <c r="R2638" t="s">
        <v>64</v>
      </c>
      <c r="S2638" t="s">
        <v>5761</v>
      </c>
      <c r="T2638" s="9">
        <v>4.93</v>
      </c>
      <c r="U2638">
        <v>2</v>
      </c>
      <c r="V2638" s="2">
        <v>0.2</v>
      </c>
      <c r="W2638" s="6">
        <v>0.74</v>
      </c>
      <c r="X2638" s="14">
        <f>AA2638-W2638</f>
        <v>7.1479999999999997</v>
      </c>
      <c r="Y2638" s="6">
        <f>T2638*U2638</f>
        <v>9.86</v>
      </c>
      <c r="Z2638" s="6">
        <f>Y2638*V2638</f>
        <v>1.972</v>
      </c>
      <c r="AA2638" s="6">
        <f t="shared" si="219"/>
        <v>7.8879999999999999</v>
      </c>
    </row>
    <row r="2639" spans="2:27" x14ac:dyDescent="0.3">
      <c r="B2639">
        <v>2636</v>
      </c>
      <c r="C2639" t="s">
        <v>5759</v>
      </c>
      <c r="D2639" s="1">
        <v>42131</v>
      </c>
      <c r="E2639" s="1">
        <v>42284</v>
      </c>
      <c r="F2639" s="9" t="str">
        <f t="shared" si="220"/>
        <v>153 days</v>
      </c>
      <c r="G2639" t="s">
        <v>22</v>
      </c>
      <c r="H2639" t="s">
        <v>4619</v>
      </c>
      <c r="I2639" t="s">
        <v>4620</v>
      </c>
      <c r="J2639" t="s">
        <v>40</v>
      </c>
      <c r="K2639" t="s">
        <v>26</v>
      </c>
      <c r="L2639" t="s">
        <v>1710</v>
      </c>
      <c r="M2639" t="s">
        <v>87</v>
      </c>
      <c r="N2639">
        <v>28314</v>
      </c>
      <c r="O2639" t="s">
        <v>29</v>
      </c>
      <c r="P2639" t="s">
        <v>2110</v>
      </c>
      <c r="Q2639" t="s">
        <v>45</v>
      </c>
      <c r="R2639" t="s">
        <v>74</v>
      </c>
      <c r="S2639" t="s">
        <v>2111</v>
      </c>
      <c r="T2639" s="9">
        <v>7.23</v>
      </c>
      <c r="U2639">
        <v>5</v>
      </c>
      <c r="V2639" s="2">
        <v>0.7</v>
      </c>
      <c r="W2639" s="6">
        <v>-5.78</v>
      </c>
      <c r="X2639" s="14">
        <f>AA2639-W2639</f>
        <v>16.625000000000004</v>
      </c>
      <c r="Y2639" s="6">
        <f>T2639*U2639</f>
        <v>36.150000000000006</v>
      </c>
      <c r="Z2639" s="6">
        <f>Y2639*V2639</f>
        <v>25.305000000000003</v>
      </c>
      <c r="AA2639" s="6">
        <f t="shared" si="219"/>
        <v>10.845000000000002</v>
      </c>
    </row>
    <row r="2640" spans="2:27" x14ac:dyDescent="0.3">
      <c r="B2640">
        <v>2637</v>
      </c>
      <c r="C2640" t="s">
        <v>5762</v>
      </c>
      <c r="D2640" s="1">
        <v>42231</v>
      </c>
      <c r="E2640" s="1">
        <v>42235</v>
      </c>
      <c r="F2640" s="9" t="str">
        <f t="shared" si="220"/>
        <v>4 days</v>
      </c>
      <c r="G2640" t="s">
        <v>49</v>
      </c>
      <c r="H2640" t="s">
        <v>5763</v>
      </c>
      <c r="I2640" t="s">
        <v>5764</v>
      </c>
      <c r="J2640" t="s">
        <v>40</v>
      </c>
      <c r="K2640" t="s">
        <v>26</v>
      </c>
      <c r="L2640" t="s">
        <v>41</v>
      </c>
      <c r="M2640" t="s">
        <v>42</v>
      </c>
      <c r="N2640">
        <v>90045</v>
      </c>
      <c r="O2640" t="s">
        <v>43</v>
      </c>
      <c r="P2640" t="s">
        <v>3005</v>
      </c>
      <c r="Q2640" t="s">
        <v>45</v>
      </c>
      <c r="R2640" t="s">
        <v>58</v>
      </c>
      <c r="S2640" t="s">
        <v>3006</v>
      </c>
      <c r="T2640" s="9">
        <v>323.10000000000002</v>
      </c>
      <c r="U2640">
        <v>2</v>
      </c>
      <c r="V2640" s="2">
        <v>0</v>
      </c>
      <c r="W2640" s="6">
        <v>61.39</v>
      </c>
      <c r="X2640" s="14">
        <f>AA2640-W2640</f>
        <v>584.81000000000006</v>
      </c>
      <c r="Y2640" s="6">
        <f>T2640*U2640</f>
        <v>646.20000000000005</v>
      </c>
      <c r="Z2640" s="6">
        <f>Y2640*V2640</f>
        <v>0</v>
      </c>
      <c r="AA2640" s="6">
        <f t="shared" si="219"/>
        <v>646.20000000000005</v>
      </c>
    </row>
    <row r="2641" spans="2:27" x14ac:dyDescent="0.3">
      <c r="B2641">
        <v>2638</v>
      </c>
      <c r="C2641" t="s">
        <v>5765</v>
      </c>
      <c r="D2641" s="1">
        <v>43075</v>
      </c>
      <c r="E2641" s="1">
        <v>42904</v>
      </c>
      <c r="F2641" s="23" t="s">
        <v>10956</v>
      </c>
      <c r="G2641" t="s">
        <v>49</v>
      </c>
      <c r="H2641" t="s">
        <v>5766</v>
      </c>
      <c r="I2641" t="s">
        <v>5767</v>
      </c>
      <c r="J2641" t="s">
        <v>25</v>
      </c>
      <c r="K2641" t="s">
        <v>26</v>
      </c>
      <c r="L2641" t="s">
        <v>265</v>
      </c>
      <c r="M2641" t="s">
        <v>266</v>
      </c>
      <c r="N2641">
        <v>10035</v>
      </c>
      <c r="O2641" t="s">
        <v>147</v>
      </c>
      <c r="P2641" t="s">
        <v>5768</v>
      </c>
      <c r="Q2641" t="s">
        <v>45</v>
      </c>
      <c r="R2641" t="s">
        <v>89</v>
      </c>
      <c r="S2641" t="s">
        <v>5769</v>
      </c>
      <c r="T2641" s="9">
        <v>19.04</v>
      </c>
      <c r="U2641">
        <v>4</v>
      </c>
      <c r="V2641" s="2">
        <v>0</v>
      </c>
      <c r="W2641" s="6">
        <v>9.33</v>
      </c>
      <c r="X2641" s="14">
        <f>AA2641-W2641</f>
        <v>66.83</v>
      </c>
      <c r="Y2641" s="6">
        <f>T2641*U2641</f>
        <v>76.16</v>
      </c>
      <c r="Z2641" s="6">
        <f>Y2641*V2641</f>
        <v>0</v>
      </c>
      <c r="AA2641" s="6">
        <f t="shared" si="219"/>
        <v>76.16</v>
      </c>
    </row>
    <row r="2642" spans="2:27" x14ac:dyDescent="0.3">
      <c r="B2642">
        <v>2639</v>
      </c>
      <c r="C2642" t="s">
        <v>5765</v>
      </c>
      <c r="D2642" s="1">
        <v>43075</v>
      </c>
      <c r="E2642" s="1">
        <v>42904</v>
      </c>
      <c r="F2642" s="23" t="s">
        <v>10956</v>
      </c>
      <c r="G2642" t="s">
        <v>49</v>
      </c>
      <c r="H2642" t="s">
        <v>5766</v>
      </c>
      <c r="I2642" t="s">
        <v>5767</v>
      </c>
      <c r="J2642" t="s">
        <v>25</v>
      </c>
      <c r="K2642" t="s">
        <v>26</v>
      </c>
      <c r="L2642" t="s">
        <v>265</v>
      </c>
      <c r="M2642" t="s">
        <v>266</v>
      </c>
      <c r="N2642">
        <v>10035</v>
      </c>
      <c r="O2642" t="s">
        <v>147</v>
      </c>
      <c r="P2642" t="s">
        <v>2022</v>
      </c>
      <c r="Q2642" t="s">
        <v>45</v>
      </c>
      <c r="R2642" t="s">
        <v>74</v>
      </c>
      <c r="S2642" t="s">
        <v>2023</v>
      </c>
      <c r="T2642" s="9">
        <v>13.13</v>
      </c>
      <c r="U2642">
        <v>3</v>
      </c>
      <c r="V2642" s="2">
        <v>0.2</v>
      </c>
      <c r="W2642" s="6">
        <v>4.2699999999999996</v>
      </c>
      <c r="X2642" s="14">
        <f>AA2642-W2642</f>
        <v>27.242000000000001</v>
      </c>
      <c r="Y2642" s="6">
        <f>T2642*U2642</f>
        <v>39.39</v>
      </c>
      <c r="Z2642" s="6">
        <f>Y2642*V2642</f>
        <v>7.8780000000000001</v>
      </c>
      <c r="AA2642" s="6">
        <f t="shared" si="219"/>
        <v>31.512</v>
      </c>
    </row>
    <row r="2643" spans="2:27" x14ac:dyDescent="0.3">
      <c r="B2643">
        <v>2640</v>
      </c>
      <c r="C2643" t="s">
        <v>5765</v>
      </c>
      <c r="D2643" s="1">
        <v>43075</v>
      </c>
      <c r="E2643" s="1">
        <v>42904</v>
      </c>
      <c r="F2643" s="23" t="s">
        <v>10956</v>
      </c>
      <c r="G2643" t="s">
        <v>49</v>
      </c>
      <c r="H2643" t="s">
        <v>5766</v>
      </c>
      <c r="I2643" t="s">
        <v>5767</v>
      </c>
      <c r="J2643" t="s">
        <v>25</v>
      </c>
      <c r="K2643" t="s">
        <v>26</v>
      </c>
      <c r="L2643" t="s">
        <v>265</v>
      </c>
      <c r="M2643" t="s">
        <v>266</v>
      </c>
      <c r="N2643">
        <v>10035</v>
      </c>
      <c r="O2643" t="s">
        <v>147</v>
      </c>
      <c r="P2643" t="s">
        <v>5770</v>
      </c>
      <c r="Q2643" t="s">
        <v>45</v>
      </c>
      <c r="R2643" t="s">
        <v>67</v>
      </c>
      <c r="S2643" t="s">
        <v>5771</v>
      </c>
      <c r="T2643" s="9">
        <v>64.14</v>
      </c>
      <c r="U2643">
        <v>3</v>
      </c>
      <c r="V2643" s="2">
        <v>0</v>
      </c>
      <c r="W2643" s="6">
        <v>16.68</v>
      </c>
      <c r="X2643" s="14">
        <f>AA2643-W2643</f>
        <v>175.74</v>
      </c>
      <c r="Y2643" s="6">
        <f>T2643*U2643</f>
        <v>192.42000000000002</v>
      </c>
      <c r="Z2643" s="6">
        <f>Y2643*V2643</f>
        <v>0</v>
      </c>
      <c r="AA2643" s="6">
        <f t="shared" si="219"/>
        <v>192.42000000000002</v>
      </c>
    </row>
    <row r="2644" spans="2:27" x14ac:dyDescent="0.3">
      <c r="B2644">
        <v>2641</v>
      </c>
      <c r="C2644" t="s">
        <v>5765</v>
      </c>
      <c r="D2644" s="1">
        <v>43075</v>
      </c>
      <c r="E2644" s="1">
        <v>42904</v>
      </c>
      <c r="F2644" s="23" t="s">
        <v>10956</v>
      </c>
      <c r="G2644" t="s">
        <v>49</v>
      </c>
      <c r="H2644" t="s">
        <v>5766</v>
      </c>
      <c r="I2644" t="s">
        <v>5767</v>
      </c>
      <c r="J2644" t="s">
        <v>25</v>
      </c>
      <c r="K2644" t="s">
        <v>26</v>
      </c>
      <c r="L2644" t="s">
        <v>265</v>
      </c>
      <c r="M2644" t="s">
        <v>266</v>
      </c>
      <c r="N2644">
        <v>10035</v>
      </c>
      <c r="O2644" t="s">
        <v>147</v>
      </c>
      <c r="P2644" t="s">
        <v>1811</v>
      </c>
      <c r="Q2644" t="s">
        <v>31</v>
      </c>
      <c r="R2644" t="s">
        <v>35</v>
      </c>
      <c r="S2644" t="s">
        <v>1812</v>
      </c>
      <c r="T2644" s="9">
        <v>858.24</v>
      </c>
      <c r="U2644">
        <v>4</v>
      </c>
      <c r="V2644" s="2">
        <v>0.1</v>
      </c>
      <c r="W2644" s="6">
        <v>143.04</v>
      </c>
      <c r="X2644" s="14">
        <f>AA2644-W2644</f>
        <v>2946.6239999999998</v>
      </c>
      <c r="Y2644" s="6">
        <f>T2644*U2644</f>
        <v>3432.96</v>
      </c>
      <c r="Z2644" s="6">
        <f>Y2644*V2644</f>
        <v>343.29600000000005</v>
      </c>
      <c r="AA2644" s="6">
        <f t="shared" si="219"/>
        <v>3089.6639999999998</v>
      </c>
    </row>
    <row r="2645" spans="2:27" x14ac:dyDescent="0.3">
      <c r="B2645">
        <v>2642</v>
      </c>
      <c r="C2645" t="s">
        <v>5772</v>
      </c>
      <c r="D2645" s="1">
        <v>42055</v>
      </c>
      <c r="E2645" s="1">
        <v>42060</v>
      </c>
      <c r="F2645" s="9" t="str">
        <f t="shared" ref="F2645:F2653" si="221">DATEDIF(D2645,E2645,"d")&amp;" days"</f>
        <v>5 days</v>
      </c>
      <c r="G2645" t="s">
        <v>49</v>
      </c>
      <c r="H2645" t="s">
        <v>1855</v>
      </c>
      <c r="I2645" t="s">
        <v>1856</v>
      </c>
      <c r="J2645" t="s">
        <v>25</v>
      </c>
      <c r="K2645" t="s">
        <v>26</v>
      </c>
      <c r="L2645" t="s">
        <v>5773</v>
      </c>
      <c r="M2645" t="s">
        <v>1711</v>
      </c>
      <c r="N2645">
        <v>71901</v>
      </c>
      <c r="O2645" t="s">
        <v>29</v>
      </c>
      <c r="P2645" t="s">
        <v>2744</v>
      </c>
      <c r="Q2645" t="s">
        <v>70</v>
      </c>
      <c r="R2645" t="s">
        <v>160</v>
      </c>
      <c r="S2645" t="s">
        <v>2745</v>
      </c>
      <c r="T2645" s="9">
        <v>29.99</v>
      </c>
      <c r="U2645">
        <v>1</v>
      </c>
      <c r="V2645" s="2">
        <v>0</v>
      </c>
      <c r="W2645" s="6">
        <v>3</v>
      </c>
      <c r="X2645" s="14">
        <f>AA2645-W2645</f>
        <v>26.99</v>
      </c>
      <c r="Y2645" s="6">
        <f>T2645*U2645</f>
        <v>29.99</v>
      </c>
      <c r="Z2645" s="6">
        <f>Y2645*V2645</f>
        <v>0</v>
      </c>
      <c r="AA2645" s="6">
        <f t="shared" si="219"/>
        <v>29.99</v>
      </c>
    </row>
    <row r="2646" spans="2:27" x14ac:dyDescent="0.3">
      <c r="B2646">
        <v>2643</v>
      </c>
      <c r="C2646" t="s">
        <v>5774</v>
      </c>
      <c r="D2646" s="1">
        <v>42733</v>
      </c>
      <c r="E2646" s="1">
        <v>42734</v>
      </c>
      <c r="F2646" s="9" t="str">
        <f t="shared" si="221"/>
        <v>1 days</v>
      </c>
      <c r="G2646" t="s">
        <v>187</v>
      </c>
      <c r="H2646" t="s">
        <v>4963</v>
      </c>
      <c r="I2646" t="s">
        <v>4964</v>
      </c>
      <c r="J2646" t="s">
        <v>25</v>
      </c>
      <c r="K2646" t="s">
        <v>26</v>
      </c>
      <c r="L2646" t="s">
        <v>455</v>
      </c>
      <c r="M2646" t="s">
        <v>210</v>
      </c>
      <c r="N2646">
        <v>60505</v>
      </c>
      <c r="O2646" t="s">
        <v>104</v>
      </c>
      <c r="P2646" t="s">
        <v>3801</v>
      </c>
      <c r="Q2646" t="s">
        <v>45</v>
      </c>
      <c r="R2646" t="s">
        <v>89</v>
      </c>
      <c r="S2646" t="s">
        <v>3802</v>
      </c>
      <c r="T2646" s="9">
        <v>186.05</v>
      </c>
      <c r="U2646">
        <v>6</v>
      </c>
      <c r="V2646" s="2">
        <v>0.2</v>
      </c>
      <c r="W2646" s="6">
        <v>67.44</v>
      </c>
      <c r="X2646" s="14">
        <f>AA2646-W2646</f>
        <v>825.60000000000014</v>
      </c>
      <c r="Y2646" s="6">
        <f>T2646*U2646</f>
        <v>1116.3000000000002</v>
      </c>
      <c r="Z2646" s="6">
        <f>Y2646*V2646</f>
        <v>223.26000000000005</v>
      </c>
      <c r="AA2646" s="6">
        <f t="shared" si="219"/>
        <v>893.04000000000019</v>
      </c>
    </row>
    <row r="2647" spans="2:27" x14ac:dyDescent="0.3">
      <c r="B2647">
        <v>2644</v>
      </c>
      <c r="C2647" t="s">
        <v>5775</v>
      </c>
      <c r="D2647" s="1">
        <v>42477</v>
      </c>
      <c r="E2647" s="1">
        <v>42481</v>
      </c>
      <c r="F2647" s="9" t="str">
        <f t="shared" si="221"/>
        <v>4 days</v>
      </c>
      <c r="G2647" t="s">
        <v>22</v>
      </c>
      <c r="H2647" t="s">
        <v>3444</v>
      </c>
      <c r="I2647" t="s">
        <v>3445</v>
      </c>
      <c r="J2647" t="s">
        <v>101</v>
      </c>
      <c r="K2647" t="s">
        <v>26</v>
      </c>
      <c r="L2647" t="s">
        <v>4596</v>
      </c>
      <c r="M2647" t="s">
        <v>87</v>
      </c>
      <c r="N2647">
        <v>27604</v>
      </c>
      <c r="O2647" t="s">
        <v>29</v>
      </c>
      <c r="P2647" t="s">
        <v>2024</v>
      </c>
      <c r="Q2647" t="s">
        <v>70</v>
      </c>
      <c r="R2647" t="s">
        <v>71</v>
      </c>
      <c r="S2647" t="s">
        <v>2025</v>
      </c>
      <c r="T2647" s="9">
        <v>36.79</v>
      </c>
      <c r="U2647">
        <v>1</v>
      </c>
      <c r="V2647" s="2">
        <v>0.2</v>
      </c>
      <c r="W2647" s="6">
        <v>4.1399999999999997</v>
      </c>
      <c r="X2647" s="14">
        <f>AA2647-W2647</f>
        <v>25.291999999999998</v>
      </c>
      <c r="Y2647" s="6">
        <f>T2647*U2647</f>
        <v>36.79</v>
      </c>
      <c r="Z2647" s="6">
        <f>Y2647*V2647</f>
        <v>7.3580000000000005</v>
      </c>
      <c r="AA2647" s="6">
        <f t="shared" si="219"/>
        <v>29.431999999999999</v>
      </c>
    </row>
    <row r="2648" spans="2:27" x14ac:dyDescent="0.3">
      <c r="B2648">
        <v>2645</v>
      </c>
      <c r="C2648" t="s">
        <v>5775</v>
      </c>
      <c r="D2648" s="1">
        <v>42477</v>
      </c>
      <c r="E2648" s="1">
        <v>42481</v>
      </c>
      <c r="F2648" s="9" t="str">
        <f t="shared" si="221"/>
        <v>4 days</v>
      </c>
      <c r="G2648" t="s">
        <v>22</v>
      </c>
      <c r="H2648" t="s">
        <v>3444</v>
      </c>
      <c r="I2648" t="s">
        <v>3445</v>
      </c>
      <c r="J2648" t="s">
        <v>101</v>
      </c>
      <c r="K2648" t="s">
        <v>26</v>
      </c>
      <c r="L2648" t="s">
        <v>4596</v>
      </c>
      <c r="M2648" t="s">
        <v>87</v>
      </c>
      <c r="N2648">
        <v>27604</v>
      </c>
      <c r="O2648" t="s">
        <v>29</v>
      </c>
      <c r="P2648" t="s">
        <v>1559</v>
      </c>
      <c r="Q2648" t="s">
        <v>31</v>
      </c>
      <c r="R2648" t="s">
        <v>64</v>
      </c>
      <c r="S2648" t="s">
        <v>1560</v>
      </c>
      <c r="T2648" s="9">
        <v>18.62</v>
      </c>
      <c r="U2648">
        <v>8</v>
      </c>
      <c r="V2648" s="2">
        <v>0.2</v>
      </c>
      <c r="W2648" s="6">
        <v>6.29</v>
      </c>
      <c r="X2648" s="14">
        <f>AA2648-W2648</f>
        <v>112.878</v>
      </c>
      <c r="Y2648" s="6">
        <f>T2648*U2648</f>
        <v>148.96</v>
      </c>
      <c r="Z2648" s="6">
        <f>Y2648*V2648</f>
        <v>29.792000000000002</v>
      </c>
      <c r="AA2648" s="6">
        <f t="shared" si="219"/>
        <v>119.16800000000001</v>
      </c>
    </row>
    <row r="2649" spans="2:27" x14ac:dyDescent="0.3">
      <c r="B2649">
        <v>2646</v>
      </c>
      <c r="C2649" t="s">
        <v>5776</v>
      </c>
      <c r="D2649" s="1">
        <v>41829</v>
      </c>
      <c r="E2649" s="1">
        <v>41982</v>
      </c>
      <c r="F2649" s="9" t="str">
        <f t="shared" si="221"/>
        <v>153 days</v>
      </c>
      <c r="G2649" t="s">
        <v>22</v>
      </c>
      <c r="H2649" t="s">
        <v>4055</v>
      </c>
      <c r="I2649" t="s">
        <v>4056</v>
      </c>
      <c r="J2649" t="s">
        <v>25</v>
      </c>
      <c r="K2649" t="s">
        <v>26</v>
      </c>
      <c r="L2649" t="s">
        <v>4556</v>
      </c>
      <c r="M2649" t="s">
        <v>649</v>
      </c>
      <c r="N2649">
        <v>74133</v>
      </c>
      <c r="O2649" t="s">
        <v>104</v>
      </c>
      <c r="P2649" t="s">
        <v>3964</v>
      </c>
      <c r="Q2649" t="s">
        <v>31</v>
      </c>
      <c r="R2649" t="s">
        <v>64</v>
      </c>
      <c r="S2649" t="s">
        <v>5777</v>
      </c>
      <c r="T2649" s="9">
        <v>57.69</v>
      </c>
      <c r="U2649">
        <v>3</v>
      </c>
      <c r="V2649" s="2">
        <v>0</v>
      </c>
      <c r="W2649" s="6">
        <v>23.65</v>
      </c>
      <c r="X2649" s="14">
        <f>AA2649-W2649</f>
        <v>149.41999999999999</v>
      </c>
      <c r="Y2649" s="6">
        <f>T2649*U2649</f>
        <v>173.07</v>
      </c>
      <c r="Z2649" s="6">
        <f>Y2649*V2649</f>
        <v>0</v>
      </c>
      <c r="AA2649" s="6">
        <f t="shared" si="219"/>
        <v>173.07</v>
      </c>
    </row>
    <row r="2650" spans="2:27" x14ac:dyDescent="0.3">
      <c r="B2650">
        <v>2647</v>
      </c>
      <c r="C2650" t="s">
        <v>5776</v>
      </c>
      <c r="D2650" s="1">
        <v>41829</v>
      </c>
      <c r="E2650" s="1">
        <v>41982</v>
      </c>
      <c r="F2650" s="9" t="str">
        <f t="shared" si="221"/>
        <v>153 days</v>
      </c>
      <c r="G2650" t="s">
        <v>22</v>
      </c>
      <c r="H2650" t="s">
        <v>4055</v>
      </c>
      <c r="I2650" t="s">
        <v>4056</v>
      </c>
      <c r="J2650" t="s">
        <v>25</v>
      </c>
      <c r="K2650" t="s">
        <v>26</v>
      </c>
      <c r="L2650" t="s">
        <v>4556</v>
      </c>
      <c r="M2650" t="s">
        <v>649</v>
      </c>
      <c r="N2650">
        <v>74133</v>
      </c>
      <c r="O2650" t="s">
        <v>104</v>
      </c>
      <c r="P2650" t="s">
        <v>5778</v>
      </c>
      <c r="Q2650" t="s">
        <v>45</v>
      </c>
      <c r="R2650" t="s">
        <v>74</v>
      </c>
      <c r="S2650" t="s">
        <v>5779</v>
      </c>
      <c r="T2650" s="9">
        <v>42.81</v>
      </c>
      <c r="U2650">
        <v>3</v>
      </c>
      <c r="V2650" s="2">
        <v>0</v>
      </c>
      <c r="W2650" s="6">
        <v>20.12</v>
      </c>
      <c r="X2650" s="14">
        <f>AA2650-W2650</f>
        <v>108.31</v>
      </c>
      <c r="Y2650" s="6">
        <f>T2650*U2650</f>
        <v>128.43</v>
      </c>
      <c r="Z2650" s="6">
        <f>Y2650*V2650</f>
        <v>0</v>
      </c>
      <c r="AA2650" s="6">
        <f t="shared" si="219"/>
        <v>128.43</v>
      </c>
    </row>
    <row r="2651" spans="2:27" x14ac:dyDescent="0.3">
      <c r="B2651">
        <v>2648</v>
      </c>
      <c r="C2651" t="s">
        <v>5776</v>
      </c>
      <c r="D2651" s="1">
        <v>41829</v>
      </c>
      <c r="E2651" s="1">
        <v>41982</v>
      </c>
      <c r="F2651" s="9" t="str">
        <f t="shared" si="221"/>
        <v>153 days</v>
      </c>
      <c r="G2651" t="s">
        <v>22</v>
      </c>
      <c r="H2651" t="s">
        <v>4055</v>
      </c>
      <c r="I2651" t="s">
        <v>4056</v>
      </c>
      <c r="J2651" t="s">
        <v>25</v>
      </c>
      <c r="K2651" t="s">
        <v>26</v>
      </c>
      <c r="L2651" t="s">
        <v>4556</v>
      </c>
      <c r="M2651" t="s">
        <v>649</v>
      </c>
      <c r="N2651">
        <v>74133</v>
      </c>
      <c r="O2651" t="s">
        <v>104</v>
      </c>
      <c r="P2651" t="s">
        <v>5780</v>
      </c>
      <c r="Q2651" t="s">
        <v>45</v>
      </c>
      <c r="R2651" t="s">
        <v>89</v>
      </c>
      <c r="S2651" t="s">
        <v>5781</v>
      </c>
      <c r="T2651" s="9">
        <v>12.96</v>
      </c>
      <c r="U2651">
        <v>2</v>
      </c>
      <c r="V2651" s="2">
        <v>0</v>
      </c>
      <c r="W2651" s="6">
        <v>6.22</v>
      </c>
      <c r="X2651" s="14">
        <f>AA2651-W2651</f>
        <v>19.700000000000003</v>
      </c>
      <c r="Y2651" s="6">
        <f>T2651*U2651</f>
        <v>25.92</v>
      </c>
      <c r="Z2651" s="6">
        <f>Y2651*V2651</f>
        <v>0</v>
      </c>
      <c r="AA2651" s="6">
        <f t="shared" si="219"/>
        <v>25.92</v>
      </c>
    </row>
    <row r="2652" spans="2:27" x14ac:dyDescent="0.3">
      <c r="B2652">
        <v>2649</v>
      </c>
      <c r="C2652" t="s">
        <v>5776</v>
      </c>
      <c r="D2652" s="1">
        <v>41829</v>
      </c>
      <c r="E2652" s="1">
        <v>41982</v>
      </c>
      <c r="F2652" s="9" t="str">
        <f t="shared" si="221"/>
        <v>153 days</v>
      </c>
      <c r="G2652" t="s">
        <v>22</v>
      </c>
      <c r="H2652" t="s">
        <v>4055</v>
      </c>
      <c r="I2652" t="s">
        <v>4056</v>
      </c>
      <c r="J2652" t="s">
        <v>25</v>
      </c>
      <c r="K2652" t="s">
        <v>26</v>
      </c>
      <c r="L2652" t="s">
        <v>4556</v>
      </c>
      <c r="M2652" t="s">
        <v>649</v>
      </c>
      <c r="N2652">
        <v>74133</v>
      </c>
      <c r="O2652" t="s">
        <v>104</v>
      </c>
      <c r="P2652" t="s">
        <v>5650</v>
      </c>
      <c r="Q2652" t="s">
        <v>31</v>
      </c>
      <c r="R2652" t="s">
        <v>64</v>
      </c>
      <c r="S2652" t="s">
        <v>5651</v>
      </c>
      <c r="T2652" s="9">
        <v>821.88</v>
      </c>
      <c r="U2652">
        <v>6</v>
      </c>
      <c r="V2652" s="2">
        <v>0</v>
      </c>
      <c r="W2652" s="6">
        <v>213.69</v>
      </c>
      <c r="X2652" s="14">
        <f>AA2652-W2652</f>
        <v>4717.59</v>
      </c>
      <c r="Y2652" s="6">
        <f>T2652*U2652</f>
        <v>4931.28</v>
      </c>
      <c r="Z2652" s="6">
        <f>Y2652*V2652</f>
        <v>0</v>
      </c>
      <c r="AA2652" s="6">
        <f t="shared" si="219"/>
        <v>4931.28</v>
      </c>
    </row>
    <row r="2653" spans="2:27" x14ac:dyDescent="0.3">
      <c r="B2653">
        <v>2650</v>
      </c>
      <c r="C2653" t="s">
        <v>5776</v>
      </c>
      <c r="D2653" s="1">
        <v>41829</v>
      </c>
      <c r="E2653" s="1">
        <v>41982</v>
      </c>
      <c r="F2653" s="9" t="str">
        <f t="shared" si="221"/>
        <v>153 days</v>
      </c>
      <c r="G2653" t="s">
        <v>22</v>
      </c>
      <c r="H2653" t="s">
        <v>4055</v>
      </c>
      <c r="I2653" t="s">
        <v>4056</v>
      </c>
      <c r="J2653" t="s">
        <v>25</v>
      </c>
      <c r="K2653" t="s">
        <v>26</v>
      </c>
      <c r="L2653" t="s">
        <v>4556</v>
      </c>
      <c r="M2653" t="s">
        <v>649</v>
      </c>
      <c r="N2653">
        <v>74133</v>
      </c>
      <c r="O2653" t="s">
        <v>104</v>
      </c>
      <c r="P2653" t="s">
        <v>613</v>
      </c>
      <c r="Q2653" t="s">
        <v>70</v>
      </c>
      <c r="R2653" t="s">
        <v>71</v>
      </c>
      <c r="S2653" t="s">
        <v>614</v>
      </c>
      <c r="T2653" s="9">
        <v>104.85</v>
      </c>
      <c r="U2653">
        <v>3</v>
      </c>
      <c r="V2653" s="2">
        <v>0</v>
      </c>
      <c r="W2653" s="6">
        <v>28.31</v>
      </c>
      <c r="X2653" s="14">
        <f>AA2653-W2653</f>
        <v>286.23999999999995</v>
      </c>
      <c r="Y2653" s="6">
        <f>T2653*U2653</f>
        <v>314.54999999999995</v>
      </c>
      <c r="Z2653" s="6">
        <f>Y2653*V2653</f>
        <v>0</v>
      </c>
      <c r="AA2653" s="6">
        <f t="shared" si="219"/>
        <v>314.54999999999995</v>
      </c>
    </row>
    <row r="2654" spans="2:27" x14ac:dyDescent="0.3">
      <c r="B2654">
        <v>2651</v>
      </c>
      <c r="C2654" t="s">
        <v>5782</v>
      </c>
      <c r="D2654" s="1">
        <v>42639</v>
      </c>
      <c r="E2654" s="1">
        <v>42379</v>
      </c>
      <c r="F2654" s="23" t="s">
        <v>10956</v>
      </c>
      <c r="G2654" t="s">
        <v>49</v>
      </c>
      <c r="H2654" t="s">
        <v>584</v>
      </c>
      <c r="I2654" t="s">
        <v>585</v>
      </c>
      <c r="J2654" t="s">
        <v>40</v>
      </c>
      <c r="K2654" t="s">
        <v>26</v>
      </c>
      <c r="L2654" t="s">
        <v>1181</v>
      </c>
      <c r="M2654" t="s">
        <v>42</v>
      </c>
      <c r="N2654">
        <v>92345</v>
      </c>
      <c r="O2654" t="s">
        <v>43</v>
      </c>
      <c r="P2654" t="s">
        <v>3499</v>
      </c>
      <c r="Q2654" t="s">
        <v>31</v>
      </c>
      <c r="R2654" t="s">
        <v>32</v>
      </c>
      <c r="S2654" t="s">
        <v>3500</v>
      </c>
      <c r="T2654" s="9">
        <v>424.96</v>
      </c>
      <c r="U2654">
        <v>5</v>
      </c>
      <c r="V2654" s="2">
        <v>0.15</v>
      </c>
      <c r="W2654" s="6">
        <v>20</v>
      </c>
      <c r="X2654" s="14">
        <f>AA2654-W2654</f>
        <v>1786.0799999999997</v>
      </c>
      <c r="Y2654" s="6">
        <f>T2654*U2654</f>
        <v>2124.7999999999997</v>
      </c>
      <c r="Z2654" s="6">
        <f>Y2654*V2654</f>
        <v>318.71999999999997</v>
      </c>
      <c r="AA2654" s="6">
        <f t="shared" si="219"/>
        <v>1806.0799999999997</v>
      </c>
    </row>
    <row r="2655" spans="2:27" x14ac:dyDescent="0.3">
      <c r="B2655">
        <v>2652</v>
      </c>
      <c r="C2655" t="s">
        <v>5783</v>
      </c>
      <c r="D2655" s="1">
        <v>42995</v>
      </c>
      <c r="E2655" s="1">
        <v>42999</v>
      </c>
      <c r="F2655" s="9" t="str">
        <f t="shared" ref="F2655:F2663" si="222">DATEDIF(D2655,E2655,"d")&amp;" days"</f>
        <v>4 days</v>
      </c>
      <c r="G2655" t="s">
        <v>22</v>
      </c>
      <c r="H2655" t="s">
        <v>1110</v>
      </c>
      <c r="I2655" t="s">
        <v>1111</v>
      </c>
      <c r="J2655" t="s">
        <v>40</v>
      </c>
      <c r="K2655" t="s">
        <v>26</v>
      </c>
      <c r="L2655" t="s">
        <v>3779</v>
      </c>
      <c r="M2655" t="s">
        <v>120</v>
      </c>
      <c r="N2655">
        <v>84604</v>
      </c>
      <c r="O2655" t="s">
        <v>43</v>
      </c>
      <c r="P2655" t="s">
        <v>5628</v>
      </c>
      <c r="Q2655" t="s">
        <v>45</v>
      </c>
      <c r="R2655" t="s">
        <v>74</v>
      </c>
      <c r="S2655" t="s">
        <v>1221</v>
      </c>
      <c r="T2655" s="9">
        <v>10.78</v>
      </c>
      <c r="U2655">
        <v>3</v>
      </c>
      <c r="V2655" s="2">
        <v>0.2</v>
      </c>
      <c r="W2655" s="6">
        <v>3.5</v>
      </c>
      <c r="X2655" s="14">
        <f>AA2655-W2655</f>
        <v>22.371999999999996</v>
      </c>
      <c r="Y2655" s="6">
        <f>T2655*U2655</f>
        <v>32.339999999999996</v>
      </c>
      <c r="Z2655" s="6">
        <f>Y2655*V2655</f>
        <v>6.468</v>
      </c>
      <c r="AA2655" s="6">
        <f t="shared" si="219"/>
        <v>25.871999999999996</v>
      </c>
    </row>
    <row r="2656" spans="2:27" x14ac:dyDescent="0.3">
      <c r="B2656">
        <v>2653</v>
      </c>
      <c r="C2656" t="s">
        <v>5783</v>
      </c>
      <c r="D2656" s="1">
        <v>42995</v>
      </c>
      <c r="E2656" s="1">
        <v>42999</v>
      </c>
      <c r="F2656" s="9" t="str">
        <f t="shared" si="222"/>
        <v>4 days</v>
      </c>
      <c r="G2656" t="s">
        <v>22</v>
      </c>
      <c r="H2656" t="s">
        <v>1110</v>
      </c>
      <c r="I2656" t="s">
        <v>1111</v>
      </c>
      <c r="J2656" t="s">
        <v>40</v>
      </c>
      <c r="K2656" t="s">
        <v>26</v>
      </c>
      <c r="L2656" t="s">
        <v>3779</v>
      </c>
      <c r="M2656" t="s">
        <v>120</v>
      </c>
      <c r="N2656">
        <v>84604</v>
      </c>
      <c r="O2656" t="s">
        <v>43</v>
      </c>
      <c r="P2656" t="s">
        <v>2715</v>
      </c>
      <c r="Q2656" t="s">
        <v>45</v>
      </c>
      <c r="R2656" t="s">
        <v>74</v>
      </c>
      <c r="S2656" t="s">
        <v>2716</v>
      </c>
      <c r="T2656" s="9">
        <v>11.78</v>
      </c>
      <c r="U2656">
        <v>3</v>
      </c>
      <c r="V2656" s="2">
        <v>0.2</v>
      </c>
      <c r="W2656" s="6">
        <v>4.2699999999999996</v>
      </c>
      <c r="X2656" s="14">
        <f>AA2656-W2656</f>
        <v>24.001999999999999</v>
      </c>
      <c r="Y2656" s="6">
        <f>T2656*U2656</f>
        <v>35.339999999999996</v>
      </c>
      <c r="Z2656" s="6">
        <f>Y2656*V2656</f>
        <v>7.0679999999999996</v>
      </c>
      <c r="AA2656" s="6">
        <f t="shared" si="219"/>
        <v>28.271999999999998</v>
      </c>
    </row>
    <row r="2657" spans="2:27" x14ac:dyDescent="0.3">
      <c r="B2657">
        <v>2654</v>
      </c>
      <c r="C2657" t="s">
        <v>5783</v>
      </c>
      <c r="D2657" s="1">
        <v>42995</v>
      </c>
      <c r="E2657" s="1">
        <v>42999</v>
      </c>
      <c r="F2657" s="9" t="str">
        <f t="shared" si="222"/>
        <v>4 days</v>
      </c>
      <c r="G2657" t="s">
        <v>22</v>
      </c>
      <c r="H2657" t="s">
        <v>1110</v>
      </c>
      <c r="I2657" t="s">
        <v>1111</v>
      </c>
      <c r="J2657" t="s">
        <v>40</v>
      </c>
      <c r="K2657" t="s">
        <v>26</v>
      </c>
      <c r="L2657" t="s">
        <v>3779</v>
      </c>
      <c r="M2657" t="s">
        <v>120</v>
      </c>
      <c r="N2657">
        <v>84604</v>
      </c>
      <c r="O2657" t="s">
        <v>43</v>
      </c>
      <c r="P2657" t="s">
        <v>5784</v>
      </c>
      <c r="Q2657" t="s">
        <v>45</v>
      </c>
      <c r="R2657" t="s">
        <v>89</v>
      </c>
      <c r="S2657" t="s">
        <v>5785</v>
      </c>
      <c r="T2657" s="9">
        <v>164.88</v>
      </c>
      <c r="U2657">
        <v>3</v>
      </c>
      <c r="V2657" s="2">
        <v>0</v>
      </c>
      <c r="W2657" s="6">
        <v>80.790000000000006</v>
      </c>
      <c r="X2657" s="14">
        <f>AA2657-W2657</f>
        <v>413.84999999999997</v>
      </c>
      <c r="Y2657" s="6">
        <f>T2657*U2657</f>
        <v>494.64</v>
      </c>
      <c r="Z2657" s="6">
        <f>Y2657*V2657</f>
        <v>0</v>
      </c>
      <c r="AA2657" s="6">
        <f t="shared" si="219"/>
        <v>494.64</v>
      </c>
    </row>
    <row r="2658" spans="2:27" x14ac:dyDescent="0.3">
      <c r="B2658">
        <v>2655</v>
      </c>
      <c r="C2658" t="s">
        <v>5783</v>
      </c>
      <c r="D2658" s="1">
        <v>42995</v>
      </c>
      <c r="E2658" s="1">
        <v>42999</v>
      </c>
      <c r="F2658" s="9" t="str">
        <f t="shared" si="222"/>
        <v>4 days</v>
      </c>
      <c r="G2658" t="s">
        <v>22</v>
      </c>
      <c r="H2658" t="s">
        <v>1110</v>
      </c>
      <c r="I2658" t="s">
        <v>1111</v>
      </c>
      <c r="J2658" t="s">
        <v>40</v>
      </c>
      <c r="K2658" t="s">
        <v>26</v>
      </c>
      <c r="L2658" t="s">
        <v>3779</v>
      </c>
      <c r="M2658" t="s">
        <v>120</v>
      </c>
      <c r="N2658">
        <v>84604</v>
      </c>
      <c r="O2658" t="s">
        <v>43</v>
      </c>
      <c r="P2658" t="s">
        <v>5786</v>
      </c>
      <c r="Q2658" t="s">
        <v>31</v>
      </c>
      <c r="R2658" t="s">
        <v>32</v>
      </c>
      <c r="S2658" t="s">
        <v>5787</v>
      </c>
      <c r="T2658" s="9">
        <v>1292.94</v>
      </c>
      <c r="U2658">
        <v>3</v>
      </c>
      <c r="V2658" s="2">
        <v>0</v>
      </c>
      <c r="W2658" s="6">
        <v>77.58</v>
      </c>
      <c r="X2658" s="14">
        <f>AA2658-W2658</f>
        <v>3801.2400000000002</v>
      </c>
      <c r="Y2658" s="6">
        <f>T2658*U2658</f>
        <v>3878.82</v>
      </c>
      <c r="Z2658" s="6">
        <f>Y2658*V2658</f>
        <v>0</v>
      </c>
      <c r="AA2658" s="6">
        <f t="shared" si="219"/>
        <v>3878.82</v>
      </c>
    </row>
    <row r="2659" spans="2:27" x14ac:dyDescent="0.3">
      <c r="B2659">
        <v>2656</v>
      </c>
      <c r="C2659" t="s">
        <v>5783</v>
      </c>
      <c r="D2659" s="1">
        <v>42995</v>
      </c>
      <c r="E2659" s="1">
        <v>42999</v>
      </c>
      <c r="F2659" s="9" t="str">
        <f t="shared" si="222"/>
        <v>4 days</v>
      </c>
      <c r="G2659" t="s">
        <v>22</v>
      </c>
      <c r="H2659" t="s">
        <v>1110</v>
      </c>
      <c r="I2659" t="s">
        <v>1111</v>
      </c>
      <c r="J2659" t="s">
        <v>40</v>
      </c>
      <c r="K2659" t="s">
        <v>26</v>
      </c>
      <c r="L2659" t="s">
        <v>3779</v>
      </c>
      <c r="M2659" t="s">
        <v>120</v>
      </c>
      <c r="N2659">
        <v>84604</v>
      </c>
      <c r="O2659" t="s">
        <v>43</v>
      </c>
      <c r="P2659" t="s">
        <v>5788</v>
      </c>
      <c r="Q2659" t="s">
        <v>45</v>
      </c>
      <c r="R2659" t="s">
        <v>74</v>
      </c>
      <c r="S2659" t="s">
        <v>5789</v>
      </c>
      <c r="T2659" s="9">
        <v>25.58</v>
      </c>
      <c r="U2659">
        <v>2</v>
      </c>
      <c r="V2659" s="2">
        <v>0.2</v>
      </c>
      <c r="W2659" s="6">
        <v>8.9499999999999993</v>
      </c>
      <c r="X2659" s="14">
        <f>AA2659-W2659</f>
        <v>31.977999999999998</v>
      </c>
      <c r="Y2659" s="6">
        <f>T2659*U2659</f>
        <v>51.16</v>
      </c>
      <c r="Z2659" s="6">
        <f>Y2659*V2659</f>
        <v>10.231999999999999</v>
      </c>
      <c r="AA2659" s="6">
        <f t="shared" si="219"/>
        <v>40.927999999999997</v>
      </c>
    </row>
    <row r="2660" spans="2:27" x14ac:dyDescent="0.3">
      <c r="B2660">
        <v>2657</v>
      </c>
      <c r="C2660" t="s">
        <v>5783</v>
      </c>
      <c r="D2660" s="1">
        <v>42995</v>
      </c>
      <c r="E2660" s="1">
        <v>42999</v>
      </c>
      <c r="F2660" s="9" t="str">
        <f t="shared" si="222"/>
        <v>4 days</v>
      </c>
      <c r="G2660" t="s">
        <v>22</v>
      </c>
      <c r="H2660" t="s">
        <v>1110</v>
      </c>
      <c r="I2660" t="s">
        <v>1111</v>
      </c>
      <c r="J2660" t="s">
        <v>40</v>
      </c>
      <c r="K2660" t="s">
        <v>26</v>
      </c>
      <c r="L2660" t="s">
        <v>3779</v>
      </c>
      <c r="M2660" t="s">
        <v>120</v>
      </c>
      <c r="N2660">
        <v>84604</v>
      </c>
      <c r="O2660" t="s">
        <v>43</v>
      </c>
      <c r="P2660" t="s">
        <v>2068</v>
      </c>
      <c r="Q2660" t="s">
        <v>45</v>
      </c>
      <c r="R2660" t="s">
        <v>58</v>
      </c>
      <c r="S2660" t="s">
        <v>2069</v>
      </c>
      <c r="T2660" s="9">
        <v>261.74</v>
      </c>
      <c r="U2660">
        <v>2</v>
      </c>
      <c r="V2660" s="2">
        <v>0</v>
      </c>
      <c r="W2660" s="6">
        <v>65.44</v>
      </c>
      <c r="X2660" s="14">
        <f>AA2660-W2660</f>
        <v>458.04</v>
      </c>
      <c r="Y2660" s="6">
        <f>T2660*U2660</f>
        <v>523.48</v>
      </c>
      <c r="Z2660" s="6">
        <f>Y2660*V2660</f>
        <v>0</v>
      </c>
      <c r="AA2660" s="6">
        <f t="shared" si="219"/>
        <v>523.48</v>
      </c>
    </row>
    <row r="2661" spans="2:27" x14ac:dyDescent="0.3">
      <c r="B2661">
        <v>2658</v>
      </c>
      <c r="C2661" t="s">
        <v>5783</v>
      </c>
      <c r="D2661" s="1">
        <v>42995</v>
      </c>
      <c r="E2661" s="1">
        <v>42999</v>
      </c>
      <c r="F2661" s="9" t="str">
        <f t="shared" si="222"/>
        <v>4 days</v>
      </c>
      <c r="G2661" t="s">
        <v>22</v>
      </c>
      <c r="H2661" t="s">
        <v>1110</v>
      </c>
      <c r="I2661" t="s">
        <v>1111</v>
      </c>
      <c r="J2661" t="s">
        <v>40</v>
      </c>
      <c r="K2661" t="s">
        <v>26</v>
      </c>
      <c r="L2661" t="s">
        <v>3779</v>
      </c>
      <c r="M2661" t="s">
        <v>120</v>
      </c>
      <c r="N2661">
        <v>84604</v>
      </c>
      <c r="O2661" t="s">
        <v>43</v>
      </c>
      <c r="P2661" t="s">
        <v>3067</v>
      </c>
      <c r="Q2661" t="s">
        <v>45</v>
      </c>
      <c r="R2661" t="s">
        <v>46</v>
      </c>
      <c r="S2661" t="s">
        <v>3068</v>
      </c>
      <c r="T2661" s="9">
        <v>14.4</v>
      </c>
      <c r="U2661">
        <v>5</v>
      </c>
      <c r="V2661" s="2">
        <v>0</v>
      </c>
      <c r="W2661" s="6">
        <v>7.06</v>
      </c>
      <c r="X2661" s="14">
        <f>AA2661-W2661</f>
        <v>64.94</v>
      </c>
      <c r="Y2661" s="6">
        <f>T2661*U2661</f>
        <v>72</v>
      </c>
      <c r="Z2661" s="6">
        <f>Y2661*V2661</f>
        <v>0</v>
      </c>
      <c r="AA2661" s="6">
        <f t="shared" si="219"/>
        <v>72</v>
      </c>
    </row>
    <row r="2662" spans="2:27" x14ac:dyDescent="0.3">
      <c r="B2662">
        <v>2659</v>
      </c>
      <c r="C2662" t="s">
        <v>5790</v>
      </c>
      <c r="D2662" s="1">
        <v>42598</v>
      </c>
      <c r="E2662" s="1">
        <v>42602</v>
      </c>
      <c r="F2662" s="9" t="str">
        <f t="shared" si="222"/>
        <v>4 days</v>
      </c>
      <c r="G2662" t="s">
        <v>49</v>
      </c>
      <c r="H2662" t="s">
        <v>110</v>
      </c>
      <c r="I2662" t="s">
        <v>111</v>
      </c>
      <c r="J2662" t="s">
        <v>25</v>
      </c>
      <c r="K2662" t="s">
        <v>26</v>
      </c>
      <c r="L2662" t="s">
        <v>126</v>
      </c>
      <c r="M2662" t="s">
        <v>42</v>
      </c>
      <c r="N2662">
        <v>94110</v>
      </c>
      <c r="O2662" t="s">
        <v>43</v>
      </c>
      <c r="P2662" t="s">
        <v>588</v>
      </c>
      <c r="Q2662" t="s">
        <v>45</v>
      </c>
      <c r="R2662" t="s">
        <v>172</v>
      </c>
      <c r="S2662" t="s">
        <v>589</v>
      </c>
      <c r="T2662" s="9">
        <v>10.86</v>
      </c>
      <c r="U2662">
        <v>3</v>
      </c>
      <c r="V2662" s="2">
        <v>0</v>
      </c>
      <c r="W2662" s="6">
        <v>5.0999999999999996</v>
      </c>
      <c r="X2662" s="14">
        <f>AA2662-W2662</f>
        <v>27.479999999999997</v>
      </c>
      <c r="Y2662" s="6">
        <f>T2662*U2662</f>
        <v>32.58</v>
      </c>
      <c r="Z2662" s="6">
        <f>Y2662*V2662</f>
        <v>0</v>
      </c>
      <c r="AA2662" s="6">
        <f t="shared" si="219"/>
        <v>32.58</v>
      </c>
    </row>
    <row r="2663" spans="2:27" x14ac:dyDescent="0.3">
      <c r="B2663">
        <v>2660</v>
      </c>
      <c r="C2663" t="s">
        <v>5791</v>
      </c>
      <c r="D2663" s="1">
        <v>42362</v>
      </c>
      <c r="E2663" s="1">
        <v>42366</v>
      </c>
      <c r="F2663" s="9" t="str">
        <f t="shared" si="222"/>
        <v>4 days</v>
      </c>
      <c r="G2663" t="s">
        <v>49</v>
      </c>
      <c r="H2663" t="s">
        <v>3397</v>
      </c>
      <c r="I2663" t="s">
        <v>3398</v>
      </c>
      <c r="J2663" t="s">
        <v>40</v>
      </c>
      <c r="K2663" t="s">
        <v>26</v>
      </c>
      <c r="L2663" t="s">
        <v>308</v>
      </c>
      <c r="M2663" t="s">
        <v>309</v>
      </c>
      <c r="N2663">
        <v>85234</v>
      </c>
      <c r="O2663" t="s">
        <v>43</v>
      </c>
      <c r="P2663" t="s">
        <v>687</v>
      </c>
      <c r="Q2663" t="s">
        <v>31</v>
      </c>
      <c r="R2663" t="s">
        <v>35</v>
      </c>
      <c r="S2663" t="s">
        <v>688</v>
      </c>
      <c r="T2663" s="9">
        <v>883.84</v>
      </c>
      <c r="U2663">
        <v>4</v>
      </c>
      <c r="V2663" s="2">
        <v>0.2</v>
      </c>
      <c r="W2663" s="6">
        <v>99.43</v>
      </c>
      <c r="X2663" s="14">
        <f>AA2663-W2663</f>
        <v>2728.8580000000002</v>
      </c>
      <c r="Y2663" s="6">
        <f>T2663*U2663</f>
        <v>3535.36</v>
      </c>
      <c r="Z2663" s="6">
        <f>Y2663*V2663</f>
        <v>707.07200000000012</v>
      </c>
      <c r="AA2663" s="6">
        <f t="shared" si="219"/>
        <v>2828.288</v>
      </c>
    </row>
    <row r="2664" spans="2:27" x14ac:dyDescent="0.3">
      <c r="B2664">
        <v>2661</v>
      </c>
      <c r="C2664" t="s">
        <v>5792</v>
      </c>
      <c r="D2664" s="1">
        <v>43067</v>
      </c>
      <c r="E2664" s="1">
        <v>42778</v>
      </c>
      <c r="F2664" s="23" t="s">
        <v>10956</v>
      </c>
      <c r="G2664" t="s">
        <v>49</v>
      </c>
      <c r="H2664" t="s">
        <v>3114</v>
      </c>
      <c r="I2664" t="s">
        <v>3115</v>
      </c>
      <c r="J2664" t="s">
        <v>40</v>
      </c>
      <c r="K2664" t="s">
        <v>26</v>
      </c>
      <c r="L2664" t="s">
        <v>265</v>
      </c>
      <c r="M2664" t="s">
        <v>266</v>
      </c>
      <c r="N2664">
        <v>10035</v>
      </c>
      <c r="O2664" t="s">
        <v>147</v>
      </c>
      <c r="P2664" t="s">
        <v>5793</v>
      </c>
      <c r="Q2664" t="s">
        <v>70</v>
      </c>
      <c r="R2664" t="s">
        <v>71</v>
      </c>
      <c r="S2664" t="s">
        <v>5794</v>
      </c>
      <c r="T2664" s="9">
        <v>1979.89</v>
      </c>
      <c r="U2664">
        <v>11</v>
      </c>
      <c r="V2664" s="2">
        <v>0</v>
      </c>
      <c r="W2664" s="6">
        <v>494.97</v>
      </c>
      <c r="X2664" s="14">
        <f>AA2664-W2664</f>
        <v>21283.82</v>
      </c>
      <c r="Y2664" s="6">
        <f>T2664*U2664</f>
        <v>21778.79</v>
      </c>
      <c r="Z2664" s="6">
        <f>Y2664*V2664</f>
        <v>0</v>
      </c>
      <c r="AA2664" s="6">
        <f t="shared" si="219"/>
        <v>21778.79</v>
      </c>
    </row>
    <row r="2665" spans="2:27" x14ac:dyDescent="0.3">
      <c r="B2665">
        <v>2662</v>
      </c>
      <c r="C2665" t="s">
        <v>5792</v>
      </c>
      <c r="D2665" s="1">
        <v>43067</v>
      </c>
      <c r="E2665" s="1">
        <v>42778</v>
      </c>
      <c r="F2665" s="23" t="s">
        <v>10956</v>
      </c>
      <c r="G2665" t="s">
        <v>49</v>
      </c>
      <c r="H2665" t="s">
        <v>3114</v>
      </c>
      <c r="I2665" t="s">
        <v>3115</v>
      </c>
      <c r="J2665" t="s">
        <v>40</v>
      </c>
      <c r="K2665" t="s">
        <v>26</v>
      </c>
      <c r="L2665" t="s">
        <v>265</v>
      </c>
      <c r="M2665" t="s">
        <v>266</v>
      </c>
      <c r="N2665">
        <v>10035</v>
      </c>
      <c r="O2665" t="s">
        <v>147</v>
      </c>
      <c r="P2665" t="s">
        <v>3461</v>
      </c>
      <c r="Q2665" t="s">
        <v>45</v>
      </c>
      <c r="R2665" t="s">
        <v>172</v>
      </c>
      <c r="S2665" t="s">
        <v>3462</v>
      </c>
      <c r="T2665" s="9">
        <v>79.959999999999994</v>
      </c>
      <c r="U2665">
        <v>2</v>
      </c>
      <c r="V2665" s="2">
        <v>0</v>
      </c>
      <c r="W2665" s="6">
        <v>35.979999999999997</v>
      </c>
      <c r="X2665" s="14">
        <f>AA2665-W2665</f>
        <v>123.94</v>
      </c>
      <c r="Y2665" s="6">
        <f>T2665*U2665</f>
        <v>159.91999999999999</v>
      </c>
      <c r="Z2665" s="6">
        <f>Y2665*V2665</f>
        <v>0</v>
      </c>
      <c r="AA2665" s="6">
        <f t="shared" si="219"/>
        <v>159.91999999999999</v>
      </c>
    </row>
    <row r="2666" spans="2:27" x14ac:dyDescent="0.3">
      <c r="B2666">
        <v>2663</v>
      </c>
      <c r="C2666" t="s">
        <v>5795</v>
      </c>
      <c r="D2666" s="1">
        <v>42839</v>
      </c>
      <c r="E2666" s="1">
        <v>42840</v>
      </c>
      <c r="F2666" s="9" t="str">
        <f t="shared" ref="F2666:F2678" si="223">DATEDIF(D2666,E2666,"d")&amp;" days"</f>
        <v>1 days</v>
      </c>
      <c r="G2666" t="s">
        <v>187</v>
      </c>
      <c r="H2666" t="s">
        <v>5796</v>
      </c>
      <c r="I2666" t="s">
        <v>5797</v>
      </c>
      <c r="J2666" t="s">
        <v>101</v>
      </c>
      <c r="K2666" t="s">
        <v>26</v>
      </c>
      <c r="L2666" t="s">
        <v>317</v>
      </c>
      <c r="M2666" t="s">
        <v>596</v>
      </c>
      <c r="N2666">
        <v>65807</v>
      </c>
      <c r="O2666" t="s">
        <v>104</v>
      </c>
      <c r="P2666" t="s">
        <v>973</v>
      </c>
      <c r="Q2666" t="s">
        <v>45</v>
      </c>
      <c r="R2666" t="s">
        <v>74</v>
      </c>
      <c r="S2666" t="s">
        <v>974</v>
      </c>
      <c r="T2666" s="9">
        <v>8.76</v>
      </c>
      <c r="U2666">
        <v>2</v>
      </c>
      <c r="V2666" s="2">
        <v>0</v>
      </c>
      <c r="W2666" s="6">
        <v>4.2</v>
      </c>
      <c r="X2666" s="14">
        <f>AA2666-W2666</f>
        <v>13.32</v>
      </c>
      <c r="Y2666" s="6">
        <f>T2666*U2666</f>
        <v>17.52</v>
      </c>
      <c r="Z2666" s="6">
        <f>Y2666*V2666</f>
        <v>0</v>
      </c>
      <c r="AA2666" s="6">
        <f t="shared" si="219"/>
        <v>17.52</v>
      </c>
    </row>
    <row r="2667" spans="2:27" x14ac:dyDescent="0.3">
      <c r="B2667">
        <v>2664</v>
      </c>
      <c r="C2667" t="s">
        <v>5798</v>
      </c>
      <c r="D2667" s="1">
        <v>42374</v>
      </c>
      <c r="E2667" s="1">
        <v>42465</v>
      </c>
      <c r="F2667" s="9" t="str">
        <f t="shared" si="223"/>
        <v>91 days</v>
      </c>
      <c r="G2667" t="s">
        <v>187</v>
      </c>
      <c r="H2667" t="s">
        <v>4380</v>
      </c>
      <c r="I2667" t="s">
        <v>4381</v>
      </c>
      <c r="J2667" t="s">
        <v>25</v>
      </c>
      <c r="K2667" t="s">
        <v>26</v>
      </c>
      <c r="L2667" t="s">
        <v>333</v>
      </c>
      <c r="M2667" t="s">
        <v>334</v>
      </c>
      <c r="N2667">
        <v>38109</v>
      </c>
      <c r="O2667" t="s">
        <v>29</v>
      </c>
      <c r="P2667" t="s">
        <v>2497</v>
      </c>
      <c r="Q2667" t="s">
        <v>45</v>
      </c>
      <c r="R2667" t="s">
        <v>46</v>
      </c>
      <c r="S2667" t="s">
        <v>2498</v>
      </c>
      <c r="T2667" s="9">
        <v>3.98</v>
      </c>
      <c r="U2667">
        <v>1</v>
      </c>
      <c r="V2667" s="2">
        <v>0.2</v>
      </c>
      <c r="W2667" s="6">
        <v>1.29</v>
      </c>
      <c r="X2667" s="14">
        <f>AA2667-W2667</f>
        <v>1.8940000000000001</v>
      </c>
      <c r="Y2667" s="6">
        <f>T2667*U2667</f>
        <v>3.98</v>
      </c>
      <c r="Z2667" s="6">
        <f>Y2667*V2667</f>
        <v>0.79600000000000004</v>
      </c>
      <c r="AA2667" s="6">
        <f t="shared" si="219"/>
        <v>3.1840000000000002</v>
      </c>
    </row>
    <row r="2668" spans="2:27" x14ac:dyDescent="0.3">
      <c r="B2668">
        <v>2665</v>
      </c>
      <c r="C2668" t="s">
        <v>5798</v>
      </c>
      <c r="D2668" s="1">
        <v>42374</v>
      </c>
      <c r="E2668" s="1">
        <v>42465</v>
      </c>
      <c r="F2668" s="9" t="str">
        <f t="shared" si="223"/>
        <v>91 days</v>
      </c>
      <c r="G2668" t="s">
        <v>187</v>
      </c>
      <c r="H2668" t="s">
        <v>4380</v>
      </c>
      <c r="I2668" t="s">
        <v>4381</v>
      </c>
      <c r="J2668" t="s">
        <v>25</v>
      </c>
      <c r="K2668" t="s">
        <v>26</v>
      </c>
      <c r="L2668" t="s">
        <v>333</v>
      </c>
      <c r="M2668" t="s">
        <v>334</v>
      </c>
      <c r="N2668">
        <v>38109</v>
      </c>
      <c r="O2668" t="s">
        <v>29</v>
      </c>
      <c r="P2668" t="s">
        <v>538</v>
      </c>
      <c r="Q2668" t="s">
        <v>31</v>
      </c>
      <c r="R2668" t="s">
        <v>55</v>
      </c>
      <c r="S2668" t="s">
        <v>539</v>
      </c>
      <c r="T2668" s="9">
        <v>370.62</v>
      </c>
      <c r="U2668">
        <v>3</v>
      </c>
      <c r="V2668" s="2">
        <v>0.4</v>
      </c>
      <c r="W2668" s="6">
        <v>-142.07</v>
      </c>
      <c r="X2668" s="14">
        <f>AA2668-W2668</f>
        <v>809.18599999999992</v>
      </c>
      <c r="Y2668" s="6">
        <f>T2668*U2668</f>
        <v>1111.8600000000001</v>
      </c>
      <c r="Z2668" s="6">
        <f>Y2668*V2668</f>
        <v>444.74400000000009</v>
      </c>
      <c r="AA2668" s="6">
        <f t="shared" si="219"/>
        <v>667.11599999999999</v>
      </c>
    </row>
    <row r="2669" spans="2:27" x14ac:dyDescent="0.3">
      <c r="B2669">
        <v>2666</v>
      </c>
      <c r="C2669" t="s">
        <v>5798</v>
      </c>
      <c r="D2669" s="1">
        <v>42374</v>
      </c>
      <c r="E2669" s="1">
        <v>42465</v>
      </c>
      <c r="F2669" s="9" t="str">
        <f t="shared" si="223"/>
        <v>91 days</v>
      </c>
      <c r="G2669" t="s">
        <v>187</v>
      </c>
      <c r="H2669" t="s">
        <v>4380</v>
      </c>
      <c r="I2669" t="s">
        <v>4381</v>
      </c>
      <c r="J2669" t="s">
        <v>25</v>
      </c>
      <c r="K2669" t="s">
        <v>26</v>
      </c>
      <c r="L2669" t="s">
        <v>333</v>
      </c>
      <c r="M2669" t="s">
        <v>334</v>
      </c>
      <c r="N2669">
        <v>38109</v>
      </c>
      <c r="O2669" t="s">
        <v>29</v>
      </c>
      <c r="P2669" t="s">
        <v>4827</v>
      </c>
      <c r="Q2669" t="s">
        <v>45</v>
      </c>
      <c r="R2669" t="s">
        <v>74</v>
      </c>
      <c r="S2669" t="s">
        <v>4828</v>
      </c>
      <c r="T2669" s="9">
        <v>2.74</v>
      </c>
      <c r="U2669">
        <v>2</v>
      </c>
      <c r="V2669" s="2">
        <v>0.7</v>
      </c>
      <c r="W2669" s="6">
        <v>-2.0099999999999998</v>
      </c>
      <c r="X2669" s="14">
        <f>AA2669-W2669</f>
        <v>3.6540000000000004</v>
      </c>
      <c r="Y2669" s="6">
        <f>T2669*U2669</f>
        <v>5.48</v>
      </c>
      <c r="Z2669" s="6">
        <f>Y2669*V2669</f>
        <v>3.8359999999999999</v>
      </c>
      <c r="AA2669" s="6">
        <f t="shared" si="219"/>
        <v>1.6440000000000006</v>
      </c>
    </row>
    <row r="2670" spans="2:27" x14ac:dyDescent="0.3">
      <c r="B2670">
        <v>2667</v>
      </c>
      <c r="C2670" t="s">
        <v>5799</v>
      </c>
      <c r="D2670" s="1">
        <v>42379</v>
      </c>
      <c r="E2670" s="1">
        <v>42379</v>
      </c>
      <c r="F2670" s="9" t="str">
        <f t="shared" si="223"/>
        <v>0 days</v>
      </c>
      <c r="G2670" t="s">
        <v>1292</v>
      </c>
      <c r="H2670" t="s">
        <v>5800</v>
      </c>
      <c r="I2670" t="s">
        <v>5801</v>
      </c>
      <c r="J2670" t="s">
        <v>25</v>
      </c>
      <c r="K2670" t="s">
        <v>26</v>
      </c>
      <c r="L2670" t="s">
        <v>1618</v>
      </c>
      <c r="M2670" t="s">
        <v>103</v>
      </c>
      <c r="N2670">
        <v>79109</v>
      </c>
      <c r="O2670" t="s">
        <v>104</v>
      </c>
      <c r="P2670" t="s">
        <v>908</v>
      </c>
      <c r="Q2670" t="s">
        <v>70</v>
      </c>
      <c r="R2670" t="s">
        <v>160</v>
      </c>
      <c r="S2670" t="s">
        <v>1788</v>
      </c>
      <c r="T2670" s="9">
        <v>79.510000000000005</v>
      </c>
      <c r="U2670">
        <v>3</v>
      </c>
      <c r="V2670" s="2">
        <v>0.2</v>
      </c>
      <c r="W2670" s="6">
        <v>20.87</v>
      </c>
      <c r="X2670" s="14">
        <f>AA2670-W2670</f>
        <v>169.95400000000001</v>
      </c>
      <c r="Y2670" s="6">
        <f>T2670*U2670</f>
        <v>238.53000000000003</v>
      </c>
      <c r="Z2670" s="6">
        <f>Y2670*V2670</f>
        <v>47.70600000000001</v>
      </c>
      <c r="AA2670" s="6">
        <f t="shared" si="219"/>
        <v>190.82400000000001</v>
      </c>
    </row>
    <row r="2671" spans="2:27" x14ac:dyDescent="0.3">
      <c r="B2671">
        <v>2668</v>
      </c>
      <c r="C2671" t="s">
        <v>5799</v>
      </c>
      <c r="D2671" s="1">
        <v>42379</v>
      </c>
      <c r="E2671" s="1">
        <v>42379</v>
      </c>
      <c r="F2671" s="9" t="str">
        <f t="shared" si="223"/>
        <v>0 days</v>
      </c>
      <c r="G2671" t="s">
        <v>1292</v>
      </c>
      <c r="H2671" t="s">
        <v>5800</v>
      </c>
      <c r="I2671" t="s">
        <v>5801</v>
      </c>
      <c r="J2671" t="s">
        <v>25</v>
      </c>
      <c r="K2671" t="s">
        <v>26</v>
      </c>
      <c r="L2671" t="s">
        <v>1618</v>
      </c>
      <c r="M2671" t="s">
        <v>103</v>
      </c>
      <c r="N2671">
        <v>79109</v>
      </c>
      <c r="O2671" t="s">
        <v>104</v>
      </c>
      <c r="P2671" t="s">
        <v>1056</v>
      </c>
      <c r="Q2671" t="s">
        <v>45</v>
      </c>
      <c r="R2671" t="s">
        <v>89</v>
      </c>
      <c r="S2671" t="s">
        <v>185</v>
      </c>
      <c r="T2671" s="9">
        <v>28.35</v>
      </c>
      <c r="U2671">
        <v>1</v>
      </c>
      <c r="V2671" s="2">
        <v>0.2</v>
      </c>
      <c r="W2671" s="6">
        <v>9.57</v>
      </c>
      <c r="X2671" s="14">
        <f>AA2671-W2671</f>
        <v>13.11</v>
      </c>
      <c r="Y2671" s="6">
        <f>T2671*U2671</f>
        <v>28.35</v>
      </c>
      <c r="Z2671" s="6">
        <f>Y2671*V2671</f>
        <v>5.6700000000000008</v>
      </c>
      <c r="AA2671" s="6">
        <f t="shared" si="219"/>
        <v>22.68</v>
      </c>
    </row>
    <row r="2672" spans="2:27" x14ac:dyDescent="0.3">
      <c r="B2672">
        <v>2669</v>
      </c>
      <c r="C2672" t="s">
        <v>5802</v>
      </c>
      <c r="D2672" s="1">
        <v>42241</v>
      </c>
      <c r="E2672" s="1">
        <v>42246</v>
      </c>
      <c r="F2672" s="9" t="str">
        <f t="shared" si="223"/>
        <v>5 days</v>
      </c>
      <c r="G2672" t="s">
        <v>49</v>
      </c>
      <c r="H2672" t="s">
        <v>5803</v>
      </c>
      <c r="I2672" t="s">
        <v>5804</v>
      </c>
      <c r="J2672" t="s">
        <v>101</v>
      </c>
      <c r="K2672" t="s">
        <v>26</v>
      </c>
      <c r="L2672" t="s">
        <v>41</v>
      </c>
      <c r="M2672" t="s">
        <v>42</v>
      </c>
      <c r="N2672">
        <v>90045</v>
      </c>
      <c r="O2672" t="s">
        <v>43</v>
      </c>
      <c r="P2672" t="s">
        <v>148</v>
      </c>
      <c r="Q2672" t="s">
        <v>31</v>
      </c>
      <c r="R2672" t="s">
        <v>35</v>
      </c>
      <c r="S2672" t="s">
        <v>149</v>
      </c>
      <c r="T2672" s="9">
        <v>40.78</v>
      </c>
      <c r="U2672">
        <v>1</v>
      </c>
      <c r="V2672" s="2">
        <v>0.2</v>
      </c>
      <c r="W2672" s="6">
        <v>4.59</v>
      </c>
      <c r="X2672" s="14">
        <f>AA2672-W2672</f>
        <v>28.034000000000002</v>
      </c>
      <c r="Y2672" s="6">
        <f>T2672*U2672</f>
        <v>40.78</v>
      </c>
      <c r="Z2672" s="6">
        <f>Y2672*V2672</f>
        <v>8.1560000000000006</v>
      </c>
      <c r="AA2672" s="6">
        <f t="shared" si="219"/>
        <v>32.624000000000002</v>
      </c>
    </row>
    <row r="2673" spans="2:27" x14ac:dyDescent="0.3">
      <c r="B2673">
        <v>2670</v>
      </c>
      <c r="C2673" t="s">
        <v>5802</v>
      </c>
      <c r="D2673" s="1">
        <v>42241</v>
      </c>
      <c r="E2673" s="1">
        <v>42246</v>
      </c>
      <c r="F2673" s="9" t="str">
        <f t="shared" si="223"/>
        <v>5 days</v>
      </c>
      <c r="G2673" t="s">
        <v>49</v>
      </c>
      <c r="H2673" t="s">
        <v>5803</v>
      </c>
      <c r="I2673" t="s">
        <v>5804</v>
      </c>
      <c r="J2673" t="s">
        <v>101</v>
      </c>
      <c r="K2673" t="s">
        <v>26</v>
      </c>
      <c r="L2673" t="s">
        <v>41</v>
      </c>
      <c r="M2673" t="s">
        <v>42</v>
      </c>
      <c r="N2673">
        <v>90045</v>
      </c>
      <c r="O2673" t="s">
        <v>43</v>
      </c>
      <c r="P2673" t="s">
        <v>5199</v>
      </c>
      <c r="Q2673" t="s">
        <v>45</v>
      </c>
      <c r="R2673" t="s">
        <v>77</v>
      </c>
      <c r="S2673" t="s">
        <v>5200</v>
      </c>
      <c r="T2673" s="9">
        <v>105.96</v>
      </c>
      <c r="U2673">
        <v>4</v>
      </c>
      <c r="V2673" s="2">
        <v>0</v>
      </c>
      <c r="W2673" s="6">
        <v>29.67</v>
      </c>
      <c r="X2673" s="14">
        <f>AA2673-W2673</f>
        <v>394.16999999999996</v>
      </c>
      <c r="Y2673" s="6">
        <f>T2673*U2673</f>
        <v>423.84</v>
      </c>
      <c r="Z2673" s="6">
        <f>Y2673*V2673</f>
        <v>0</v>
      </c>
      <c r="AA2673" s="6">
        <f t="shared" si="219"/>
        <v>423.84</v>
      </c>
    </row>
    <row r="2674" spans="2:27" x14ac:dyDescent="0.3">
      <c r="B2674">
        <v>2671</v>
      </c>
      <c r="C2674" t="s">
        <v>5805</v>
      </c>
      <c r="D2674" s="1">
        <v>41891</v>
      </c>
      <c r="E2674" s="1">
        <v>41982</v>
      </c>
      <c r="F2674" s="9" t="str">
        <f t="shared" si="223"/>
        <v>91 days</v>
      </c>
      <c r="G2674" t="s">
        <v>22</v>
      </c>
      <c r="H2674" t="s">
        <v>5806</v>
      </c>
      <c r="I2674" t="s">
        <v>5807</v>
      </c>
      <c r="J2674" t="s">
        <v>40</v>
      </c>
      <c r="K2674" t="s">
        <v>26</v>
      </c>
      <c r="L2674" t="s">
        <v>1246</v>
      </c>
      <c r="M2674" t="s">
        <v>1247</v>
      </c>
      <c r="N2674">
        <v>1852</v>
      </c>
      <c r="O2674" t="s">
        <v>147</v>
      </c>
      <c r="P2674" t="s">
        <v>700</v>
      </c>
      <c r="Q2674" t="s">
        <v>45</v>
      </c>
      <c r="R2674" t="s">
        <v>89</v>
      </c>
      <c r="S2674" t="s">
        <v>701</v>
      </c>
      <c r="T2674" s="9">
        <v>166.44</v>
      </c>
      <c r="U2674">
        <v>3</v>
      </c>
      <c r="V2674" s="2">
        <v>0</v>
      </c>
      <c r="W2674" s="6">
        <v>79.89</v>
      </c>
      <c r="X2674" s="14">
        <f>AA2674-W2674</f>
        <v>419.43</v>
      </c>
      <c r="Y2674" s="6">
        <f>T2674*U2674</f>
        <v>499.32</v>
      </c>
      <c r="Z2674" s="6">
        <f>Y2674*V2674</f>
        <v>0</v>
      </c>
      <c r="AA2674" s="6">
        <f t="shared" si="219"/>
        <v>499.32</v>
      </c>
    </row>
    <row r="2675" spans="2:27" x14ac:dyDescent="0.3">
      <c r="B2675">
        <v>2672</v>
      </c>
      <c r="C2675" t="s">
        <v>5805</v>
      </c>
      <c r="D2675" s="1">
        <v>41891</v>
      </c>
      <c r="E2675" s="1">
        <v>41982</v>
      </c>
      <c r="F2675" s="9" t="str">
        <f t="shared" si="223"/>
        <v>91 days</v>
      </c>
      <c r="G2675" t="s">
        <v>22</v>
      </c>
      <c r="H2675" t="s">
        <v>5806</v>
      </c>
      <c r="I2675" t="s">
        <v>5807</v>
      </c>
      <c r="J2675" t="s">
        <v>40</v>
      </c>
      <c r="K2675" t="s">
        <v>26</v>
      </c>
      <c r="L2675" t="s">
        <v>1246</v>
      </c>
      <c r="M2675" t="s">
        <v>1247</v>
      </c>
      <c r="N2675">
        <v>1852</v>
      </c>
      <c r="O2675" t="s">
        <v>147</v>
      </c>
      <c r="P2675" t="s">
        <v>5808</v>
      </c>
      <c r="Q2675" t="s">
        <v>31</v>
      </c>
      <c r="R2675" t="s">
        <v>35</v>
      </c>
      <c r="S2675" t="s">
        <v>5809</v>
      </c>
      <c r="T2675" s="9">
        <v>785.88</v>
      </c>
      <c r="U2675">
        <v>6</v>
      </c>
      <c r="V2675" s="2">
        <v>0</v>
      </c>
      <c r="W2675" s="6">
        <v>212.19</v>
      </c>
      <c r="X2675" s="14">
        <f>AA2675-W2675</f>
        <v>4503.09</v>
      </c>
      <c r="Y2675" s="6">
        <f>T2675*U2675</f>
        <v>4715.28</v>
      </c>
      <c r="Z2675" s="6">
        <f>Y2675*V2675</f>
        <v>0</v>
      </c>
      <c r="AA2675" s="6">
        <f t="shared" si="219"/>
        <v>4715.28</v>
      </c>
    </row>
    <row r="2676" spans="2:27" x14ac:dyDescent="0.3">
      <c r="B2676">
        <v>2673</v>
      </c>
      <c r="C2676" t="s">
        <v>5805</v>
      </c>
      <c r="D2676" s="1">
        <v>41891</v>
      </c>
      <c r="E2676" s="1">
        <v>41982</v>
      </c>
      <c r="F2676" s="9" t="str">
        <f t="shared" si="223"/>
        <v>91 days</v>
      </c>
      <c r="G2676" t="s">
        <v>22</v>
      </c>
      <c r="H2676" t="s">
        <v>5806</v>
      </c>
      <c r="I2676" t="s">
        <v>5807</v>
      </c>
      <c r="J2676" t="s">
        <v>40</v>
      </c>
      <c r="K2676" t="s">
        <v>26</v>
      </c>
      <c r="L2676" t="s">
        <v>1246</v>
      </c>
      <c r="M2676" t="s">
        <v>1247</v>
      </c>
      <c r="N2676">
        <v>1852</v>
      </c>
      <c r="O2676" t="s">
        <v>147</v>
      </c>
      <c r="P2676" t="s">
        <v>5810</v>
      </c>
      <c r="Q2676" t="s">
        <v>45</v>
      </c>
      <c r="R2676" t="s">
        <v>89</v>
      </c>
      <c r="S2676" t="s">
        <v>5811</v>
      </c>
      <c r="T2676" s="9">
        <v>26.2</v>
      </c>
      <c r="U2676">
        <v>2</v>
      </c>
      <c r="V2676" s="2">
        <v>0</v>
      </c>
      <c r="W2676" s="6">
        <v>12.84</v>
      </c>
      <c r="X2676" s="14">
        <f>AA2676-W2676</f>
        <v>39.56</v>
      </c>
      <c r="Y2676" s="6">
        <f>T2676*U2676</f>
        <v>52.4</v>
      </c>
      <c r="Z2676" s="6">
        <f>Y2676*V2676</f>
        <v>0</v>
      </c>
      <c r="AA2676" s="6">
        <f t="shared" si="219"/>
        <v>52.4</v>
      </c>
    </row>
    <row r="2677" spans="2:27" x14ac:dyDescent="0.3">
      <c r="B2677">
        <v>2674</v>
      </c>
      <c r="C2677" t="s">
        <v>5805</v>
      </c>
      <c r="D2677" s="1">
        <v>41891</v>
      </c>
      <c r="E2677" s="1">
        <v>41982</v>
      </c>
      <c r="F2677" s="9" t="str">
        <f t="shared" si="223"/>
        <v>91 days</v>
      </c>
      <c r="G2677" t="s">
        <v>22</v>
      </c>
      <c r="H2677" t="s">
        <v>5806</v>
      </c>
      <c r="I2677" t="s">
        <v>5807</v>
      </c>
      <c r="J2677" t="s">
        <v>40</v>
      </c>
      <c r="K2677" t="s">
        <v>26</v>
      </c>
      <c r="L2677" t="s">
        <v>1246</v>
      </c>
      <c r="M2677" t="s">
        <v>1247</v>
      </c>
      <c r="N2677">
        <v>1852</v>
      </c>
      <c r="O2677" t="s">
        <v>147</v>
      </c>
      <c r="P2677" t="s">
        <v>5008</v>
      </c>
      <c r="Q2677" t="s">
        <v>45</v>
      </c>
      <c r="R2677" t="s">
        <v>58</v>
      </c>
      <c r="S2677" t="s">
        <v>5009</v>
      </c>
      <c r="T2677" s="9">
        <v>1325.85</v>
      </c>
      <c r="U2677">
        <v>5</v>
      </c>
      <c r="V2677" s="2">
        <v>0</v>
      </c>
      <c r="W2677" s="6">
        <v>238.65</v>
      </c>
      <c r="X2677" s="14">
        <f>AA2677-W2677</f>
        <v>6390.6</v>
      </c>
      <c r="Y2677" s="6">
        <f>T2677*U2677</f>
        <v>6629.25</v>
      </c>
      <c r="Z2677" s="6">
        <f>Y2677*V2677</f>
        <v>0</v>
      </c>
      <c r="AA2677" s="6">
        <f t="shared" si="219"/>
        <v>6629.25</v>
      </c>
    </row>
    <row r="2678" spans="2:27" x14ac:dyDescent="0.3">
      <c r="B2678">
        <v>2675</v>
      </c>
      <c r="C2678" t="s">
        <v>5812</v>
      </c>
      <c r="D2678" s="1">
        <v>42806</v>
      </c>
      <c r="E2678" s="1">
        <v>42806</v>
      </c>
      <c r="F2678" s="9" t="str">
        <f t="shared" si="223"/>
        <v>0 days</v>
      </c>
      <c r="G2678" t="s">
        <v>1292</v>
      </c>
      <c r="H2678" t="s">
        <v>5813</v>
      </c>
      <c r="I2678" t="s">
        <v>5814</v>
      </c>
      <c r="J2678" t="s">
        <v>25</v>
      </c>
      <c r="K2678" t="s">
        <v>26</v>
      </c>
      <c r="L2678" t="s">
        <v>949</v>
      </c>
      <c r="M2678" t="s">
        <v>42</v>
      </c>
      <c r="N2678">
        <v>92024</v>
      </c>
      <c r="O2678" t="s">
        <v>43</v>
      </c>
      <c r="P2678" t="s">
        <v>1734</v>
      </c>
      <c r="Q2678" t="s">
        <v>45</v>
      </c>
      <c r="R2678" t="s">
        <v>89</v>
      </c>
      <c r="S2678" t="s">
        <v>5014</v>
      </c>
      <c r="T2678" s="9">
        <v>166.44</v>
      </c>
      <c r="U2678">
        <v>3</v>
      </c>
      <c r="V2678" s="2">
        <v>0</v>
      </c>
      <c r="W2678" s="6">
        <v>79.89</v>
      </c>
      <c r="X2678" s="14">
        <f>AA2678-W2678</f>
        <v>419.43</v>
      </c>
      <c r="Y2678" s="6">
        <f>T2678*U2678</f>
        <v>499.32</v>
      </c>
      <c r="Z2678" s="6">
        <f>Y2678*V2678</f>
        <v>0</v>
      </c>
      <c r="AA2678" s="6">
        <f t="shared" si="219"/>
        <v>499.32</v>
      </c>
    </row>
    <row r="2679" spans="2:27" x14ac:dyDescent="0.3">
      <c r="B2679">
        <v>2676</v>
      </c>
      <c r="C2679" t="s">
        <v>5815</v>
      </c>
      <c r="D2679" s="1">
        <v>43066</v>
      </c>
      <c r="E2679" s="1">
        <v>42778</v>
      </c>
      <c r="F2679" s="23" t="s">
        <v>10956</v>
      </c>
      <c r="G2679" t="s">
        <v>49</v>
      </c>
      <c r="H2679" t="s">
        <v>1213</v>
      </c>
      <c r="I2679" t="s">
        <v>1214</v>
      </c>
      <c r="J2679" t="s">
        <v>25</v>
      </c>
      <c r="K2679" t="s">
        <v>26</v>
      </c>
      <c r="L2679" t="s">
        <v>2491</v>
      </c>
      <c r="M2679" t="s">
        <v>87</v>
      </c>
      <c r="N2679">
        <v>28806</v>
      </c>
      <c r="O2679" t="s">
        <v>29</v>
      </c>
      <c r="P2679" t="s">
        <v>3538</v>
      </c>
      <c r="Q2679" t="s">
        <v>45</v>
      </c>
      <c r="R2679" t="s">
        <v>67</v>
      </c>
      <c r="S2679" t="s">
        <v>3539</v>
      </c>
      <c r="T2679" s="9">
        <v>8.76</v>
      </c>
      <c r="U2679">
        <v>5</v>
      </c>
      <c r="V2679" s="2">
        <v>0.2</v>
      </c>
      <c r="W2679" s="6">
        <v>0.77</v>
      </c>
      <c r="X2679" s="14">
        <f>AA2679-W2679</f>
        <v>34.269999999999996</v>
      </c>
      <c r="Y2679" s="6">
        <f>T2679*U2679</f>
        <v>43.8</v>
      </c>
      <c r="Z2679" s="6">
        <f>Y2679*V2679</f>
        <v>8.76</v>
      </c>
      <c r="AA2679" s="6">
        <f t="shared" si="219"/>
        <v>35.04</v>
      </c>
    </row>
    <row r="2680" spans="2:27" x14ac:dyDescent="0.3">
      <c r="B2680">
        <v>2677</v>
      </c>
      <c r="C2680" t="s">
        <v>5815</v>
      </c>
      <c r="D2680" s="1">
        <v>43066</v>
      </c>
      <c r="E2680" s="1">
        <v>42778</v>
      </c>
      <c r="F2680" s="23" t="s">
        <v>10956</v>
      </c>
      <c r="G2680" t="s">
        <v>49</v>
      </c>
      <c r="H2680" t="s">
        <v>1213</v>
      </c>
      <c r="I2680" t="s">
        <v>1214</v>
      </c>
      <c r="J2680" t="s">
        <v>25</v>
      </c>
      <c r="K2680" t="s">
        <v>26</v>
      </c>
      <c r="L2680" t="s">
        <v>2491</v>
      </c>
      <c r="M2680" t="s">
        <v>87</v>
      </c>
      <c r="N2680">
        <v>28806</v>
      </c>
      <c r="O2680" t="s">
        <v>29</v>
      </c>
      <c r="P2680" t="s">
        <v>5374</v>
      </c>
      <c r="Q2680" t="s">
        <v>45</v>
      </c>
      <c r="R2680" t="s">
        <v>77</v>
      </c>
      <c r="S2680" t="s">
        <v>5375</v>
      </c>
      <c r="T2680" s="9">
        <v>43.58</v>
      </c>
      <c r="U2680">
        <v>1</v>
      </c>
      <c r="V2680" s="2">
        <v>0.2</v>
      </c>
      <c r="W2680" s="6">
        <v>4.3600000000000003</v>
      </c>
      <c r="X2680" s="14">
        <f>AA2680-W2680</f>
        <v>30.503999999999998</v>
      </c>
      <c r="Y2680" s="6">
        <f>T2680*U2680</f>
        <v>43.58</v>
      </c>
      <c r="Z2680" s="6">
        <f>Y2680*V2680</f>
        <v>8.7159999999999993</v>
      </c>
      <c r="AA2680" s="6">
        <f t="shared" si="219"/>
        <v>34.863999999999997</v>
      </c>
    </row>
    <row r="2681" spans="2:27" x14ac:dyDescent="0.3">
      <c r="B2681">
        <v>2678</v>
      </c>
      <c r="C2681" t="s">
        <v>5816</v>
      </c>
      <c r="D2681" s="1">
        <v>41811</v>
      </c>
      <c r="E2681" s="1">
        <v>41811</v>
      </c>
      <c r="F2681" s="9" t="str">
        <f t="shared" ref="F2681:F2687" si="224">DATEDIF(D2681,E2681,"d")&amp;" days"</f>
        <v>0 days</v>
      </c>
      <c r="G2681" t="s">
        <v>1292</v>
      </c>
      <c r="H2681" t="s">
        <v>5817</v>
      </c>
      <c r="I2681" t="s">
        <v>5818</v>
      </c>
      <c r="J2681" t="s">
        <v>25</v>
      </c>
      <c r="K2681" t="s">
        <v>26</v>
      </c>
      <c r="L2681" t="s">
        <v>3603</v>
      </c>
      <c r="M2681" t="s">
        <v>456</v>
      </c>
      <c r="N2681">
        <v>81001</v>
      </c>
      <c r="O2681" t="s">
        <v>43</v>
      </c>
      <c r="P2681" t="s">
        <v>4323</v>
      </c>
      <c r="Q2681" t="s">
        <v>45</v>
      </c>
      <c r="R2681" t="s">
        <v>74</v>
      </c>
      <c r="S2681" t="s">
        <v>4324</v>
      </c>
      <c r="T2681" s="9">
        <v>11.09</v>
      </c>
      <c r="U2681">
        <v>7</v>
      </c>
      <c r="V2681" s="2">
        <v>0.7</v>
      </c>
      <c r="W2681" s="6">
        <v>-8.1300000000000008</v>
      </c>
      <c r="X2681" s="14">
        <f>AA2681-W2681</f>
        <v>31.419000000000004</v>
      </c>
      <c r="Y2681" s="6">
        <f>T2681*U2681</f>
        <v>77.63</v>
      </c>
      <c r="Z2681" s="6">
        <f>Y2681*V2681</f>
        <v>54.340999999999994</v>
      </c>
      <c r="AA2681" s="6">
        <f t="shared" si="219"/>
        <v>23.289000000000001</v>
      </c>
    </row>
    <row r="2682" spans="2:27" x14ac:dyDescent="0.3">
      <c r="B2682">
        <v>2679</v>
      </c>
      <c r="C2682" t="s">
        <v>5816</v>
      </c>
      <c r="D2682" s="1">
        <v>41811</v>
      </c>
      <c r="E2682" s="1">
        <v>41811</v>
      </c>
      <c r="F2682" s="9" t="str">
        <f t="shared" si="224"/>
        <v>0 days</v>
      </c>
      <c r="G2682" t="s">
        <v>1292</v>
      </c>
      <c r="H2682" t="s">
        <v>5817</v>
      </c>
      <c r="I2682" t="s">
        <v>5818</v>
      </c>
      <c r="J2682" t="s">
        <v>25</v>
      </c>
      <c r="K2682" t="s">
        <v>26</v>
      </c>
      <c r="L2682" t="s">
        <v>3603</v>
      </c>
      <c r="M2682" t="s">
        <v>456</v>
      </c>
      <c r="N2682">
        <v>81001</v>
      </c>
      <c r="O2682" t="s">
        <v>43</v>
      </c>
      <c r="P2682" t="s">
        <v>2878</v>
      </c>
      <c r="Q2682" t="s">
        <v>45</v>
      </c>
      <c r="R2682" t="s">
        <v>74</v>
      </c>
      <c r="S2682" t="s">
        <v>2879</v>
      </c>
      <c r="T2682" s="9">
        <v>25.16</v>
      </c>
      <c r="U2682">
        <v>2</v>
      </c>
      <c r="V2682" s="2">
        <v>0.7</v>
      </c>
      <c r="W2682" s="6">
        <v>-16.78</v>
      </c>
      <c r="X2682" s="14">
        <f>AA2682-W2682</f>
        <v>31.876000000000005</v>
      </c>
      <c r="Y2682" s="6">
        <f>T2682*U2682</f>
        <v>50.32</v>
      </c>
      <c r="Z2682" s="6">
        <f>Y2682*V2682</f>
        <v>35.223999999999997</v>
      </c>
      <c r="AA2682" s="6">
        <f t="shared" si="219"/>
        <v>15.096000000000004</v>
      </c>
    </row>
    <row r="2683" spans="2:27" x14ac:dyDescent="0.3">
      <c r="B2683">
        <v>2680</v>
      </c>
      <c r="C2683" t="s">
        <v>5819</v>
      </c>
      <c r="D2683" s="1">
        <v>42756</v>
      </c>
      <c r="E2683" s="1">
        <v>42762</v>
      </c>
      <c r="F2683" s="9" t="str">
        <f t="shared" si="224"/>
        <v>6 days</v>
      </c>
      <c r="G2683" t="s">
        <v>49</v>
      </c>
      <c r="H2683" t="s">
        <v>3511</v>
      </c>
      <c r="I2683" t="s">
        <v>3512</v>
      </c>
      <c r="J2683" t="s">
        <v>101</v>
      </c>
      <c r="K2683" t="s">
        <v>26</v>
      </c>
      <c r="L2683" t="s">
        <v>327</v>
      </c>
      <c r="M2683" t="s">
        <v>237</v>
      </c>
      <c r="N2683">
        <v>49201</v>
      </c>
      <c r="O2683" t="s">
        <v>104</v>
      </c>
      <c r="P2683" t="s">
        <v>2395</v>
      </c>
      <c r="Q2683" t="s">
        <v>45</v>
      </c>
      <c r="R2683" t="s">
        <v>74</v>
      </c>
      <c r="S2683" t="s">
        <v>2396</v>
      </c>
      <c r="T2683" s="9">
        <v>14.4</v>
      </c>
      <c r="U2683">
        <v>5</v>
      </c>
      <c r="V2683" s="2">
        <v>0</v>
      </c>
      <c r="W2683" s="6">
        <v>7.06</v>
      </c>
      <c r="X2683" s="14">
        <f>AA2683-W2683</f>
        <v>64.94</v>
      </c>
      <c r="Y2683" s="6">
        <f>T2683*U2683</f>
        <v>72</v>
      </c>
      <c r="Z2683" s="6">
        <f>Y2683*V2683</f>
        <v>0</v>
      </c>
      <c r="AA2683" s="6">
        <f t="shared" si="219"/>
        <v>72</v>
      </c>
    </row>
    <row r="2684" spans="2:27" x14ac:dyDescent="0.3">
      <c r="B2684">
        <v>2681</v>
      </c>
      <c r="C2684" t="s">
        <v>5819</v>
      </c>
      <c r="D2684" s="1">
        <v>42756</v>
      </c>
      <c r="E2684" s="1">
        <v>42762</v>
      </c>
      <c r="F2684" s="9" t="str">
        <f t="shared" si="224"/>
        <v>6 days</v>
      </c>
      <c r="G2684" t="s">
        <v>49</v>
      </c>
      <c r="H2684" t="s">
        <v>3511</v>
      </c>
      <c r="I2684" t="s">
        <v>3512</v>
      </c>
      <c r="J2684" t="s">
        <v>101</v>
      </c>
      <c r="K2684" t="s">
        <v>26</v>
      </c>
      <c r="L2684" t="s">
        <v>327</v>
      </c>
      <c r="M2684" t="s">
        <v>237</v>
      </c>
      <c r="N2684">
        <v>49201</v>
      </c>
      <c r="O2684" t="s">
        <v>104</v>
      </c>
      <c r="P2684" t="s">
        <v>2710</v>
      </c>
      <c r="Q2684" t="s">
        <v>70</v>
      </c>
      <c r="R2684" t="s">
        <v>160</v>
      </c>
      <c r="S2684" t="s">
        <v>2711</v>
      </c>
      <c r="T2684" s="9">
        <v>619.95000000000005</v>
      </c>
      <c r="U2684">
        <v>5</v>
      </c>
      <c r="V2684" s="2">
        <v>0</v>
      </c>
      <c r="W2684" s="6">
        <v>111.59</v>
      </c>
      <c r="X2684" s="14">
        <f>AA2684-W2684</f>
        <v>2988.16</v>
      </c>
      <c r="Y2684" s="6">
        <f>T2684*U2684</f>
        <v>3099.75</v>
      </c>
      <c r="Z2684" s="6">
        <f>Y2684*V2684</f>
        <v>0</v>
      </c>
      <c r="AA2684" s="6">
        <f t="shared" si="219"/>
        <v>3099.75</v>
      </c>
    </row>
    <row r="2685" spans="2:27" x14ac:dyDescent="0.3">
      <c r="B2685">
        <v>2682</v>
      </c>
      <c r="C2685" t="s">
        <v>5819</v>
      </c>
      <c r="D2685" s="1">
        <v>42756</v>
      </c>
      <c r="E2685" s="1">
        <v>42762</v>
      </c>
      <c r="F2685" s="9" t="str">
        <f t="shared" si="224"/>
        <v>6 days</v>
      </c>
      <c r="G2685" t="s">
        <v>49</v>
      </c>
      <c r="H2685" t="s">
        <v>3511</v>
      </c>
      <c r="I2685" t="s">
        <v>3512</v>
      </c>
      <c r="J2685" t="s">
        <v>101</v>
      </c>
      <c r="K2685" t="s">
        <v>26</v>
      </c>
      <c r="L2685" t="s">
        <v>327</v>
      </c>
      <c r="M2685" t="s">
        <v>237</v>
      </c>
      <c r="N2685">
        <v>49201</v>
      </c>
      <c r="O2685" t="s">
        <v>104</v>
      </c>
      <c r="P2685" t="s">
        <v>5820</v>
      </c>
      <c r="Q2685" t="s">
        <v>45</v>
      </c>
      <c r="R2685" t="s">
        <v>74</v>
      </c>
      <c r="S2685" t="s">
        <v>5821</v>
      </c>
      <c r="T2685" s="9">
        <v>89.52</v>
      </c>
      <c r="U2685">
        <v>4</v>
      </c>
      <c r="V2685" s="2">
        <v>0</v>
      </c>
      <c r="W2685" s="6">
        <v>42.07</v>
      </c>
      <c r="X2685" s="14">
        <f>AA2685-W2685</f>
        <v>316.01</v>
      </c>
      <c r="Y2685" s="6">
        <f>T2685*U2685</f>
        <v>358.08</v>
      </c>
      <c r="Z2685" s="6">
        <f>Y2685*V2685</f>
        <v>0</v>
      </c>
      <c r="AA2685" s="6">
        <f t="shared" si="219"/>
        <v>358.08</v>
      </c>
    </row>
    <row r="2686" spans="2:27" x14ac:dyDescent="0.3">
      <c r="B2686">
        <v>2683</v>
      </c>
      <c r="C2686" t="s">
        <v>5819</v>
      </c>
      <c r="D2686" s="1">
        <v>42756</v>
      </c>
      <c r="E2686" s="1">
        <v>42762</v>
      </c>
      <c r="F2686" s="9" t="str">
        <f t="shared" si="224"/>
        <v>6 days</v>
      </c>
      <c r="G2686" t="s">
        <v>49</v>
      </c>
      <c r="H2686" t="s">
        <v>3511</v>
      </c>
      <c r="I2686" t="s">
        <v>3512</v>
      </c>
      <c r="J2686" t="s">
        <v>101</v>
      </c>
      <c r="K2686" t="s">
        <v>26</v>
      </c>
      <c r="L2686" t="s">
        <v>327</v>
      </c>
      <c r="M2686" t="s">
        <v>237</v>
      </c>
      <c r="N2686">
        <v>49201</v>
      </c>
      <c r="O2686" t="s">
        <v>104</v>
      </c>
      <c r="P2686" t="s">
        <v>5822</v>
      </c>
      <c r="Q2686" t="s">
        <v>70</v>
      </c>
      <c r="R2686" t="s">
        <v>683</v>
      </c>
      <c r="S2686" t="s">
        <v>5823</v>
      </c>
      <c r="T2686" s="9">
        <v>350.97</v>
      </c>
      <c r="U2686">
        <v>3</v>
      </c>
      <c r="V2686" s="2">
        <v>0.1</v>
      </c>
      <c r="W2686" s="6">
        <v>152.09</v>
      </c>
      <c r="X2686" s="14">
        <f>AA2686-W2686</f>
        <v>795.529</v>
      </c>
      <c r="Y2686" s="6">
        <f>T2686*U2686</f>
        <v>1052.9100000000001</v>
      </c>
      <c r="Z2686" s="6">
        <f>Y2686*V2686</f>
        <v>105.29100000000001</v>
      </c>
      <c r="AA2686" s="6">
        <f t="shared" si="219"/>
        <v>947.61900000000003</v>
      </c>
    </row>
    <row r="2687" spans="2:27" x14ac:dyDescent="0.3">
      <c r="B2687">
        <v>2684</v>
      </c>
      <c r="C2687" t="s">
        <v>5819</v>
      </c>
      <c r="D2687" s="1">
        <v>42756</v>
      </c>
      <c r="E2687" s="1">
        <v>42762</v>
      </c>
      <c r="F2687" s="9" t="str">
        <f t="shared" si="224"/>
        <v>6 days</v>
      </c>
      <c r="G2687" t="s">
        <v>49</v>
      </c>
      <c r="H2687" t="s">
        <v>3511</v>
      </c>
      <c r="I2687" t="s">
        <v>3512</v>
      </c>
      <c r="J2687" t="s">
        <v>101</v>
      </c>
      <c r="K2687" t="s">
        <v>26</v>
      </c>
      <c r="L2687" t="s">
        <v>327</v>
      </c>
      <c r="M2687" t="s">
        <v>237</v>
      </c>
      <c r="N2687">
        <v>49201</v>
      </c>
      <c r="O2687" t="s">
        <v>104</v>
      </c>
      <c r="P2687" t="s">
        <v>5824</v>
      </c>
      <c r="Q2687" t="s">
        <v>70</v>
      </c>
      <c r="R2687" t="s">
        <v>71</v>
      </c>
      <c r="S2687" t="s">
        <v>5825</v>
      </c>
      <c r="T2687" s="9">
        <v>164.99</v>
      </c>
      <c r="U2687">
        <v>1</v>
      </c>
      <c r="V2687" s="2">
        <v>0</v>
      </c>
      <c r="W2687" s="6">
        <v>49.5</v>
      </c>
      <c r="X2687" s="14">
        <f>AA2687-W2687</f>
        <v>115.49000000000001</v>
      </c>
      <c r="Y2687" s="6">
        <f>T2687*U2687</f>
        <v>164.99</v>
      </c>
      <c r="Z2687" s="6">
        <f>Y2687*V2687</f>
        <v>0</v>
      </c>
      <c r="AA2687" s="6">
        <f t="shared" si="219"/>
        <v>164.99</v>
      </c>
    </row>
    <row r="2688" spans="2:27" x14ac:dyDescent="0.3">
      <c r="B2688">
        <v>2685</v>
      </c>
      <c r="C2688" t="s">
        <v>5826</v>
      </c>
      <c r="D2688" s="1">
        <v>42915</v>
      </c>
      <c r="E2688" s="1">
        <v>42893</v>
      </c>
      <c r="F2688" s="23" t="s">
        <v>10956</v>
      </c>
      <c r="G2688" t="s">
        <v>49</v>
      </c>
      <c r="H2688" t="s">
        <v>4919</v>
      </c>
      <c r="I2688" t="s">
        <v>4920</v>
      </c>
      <c r="J2688" t="s">
        <v>25</v>
      </c>
      <c r="K2688" t="s">
        <v>26</v>
      </c>
      <c r="L2688" t="s">
        <v>41</v>
      </c>
      <c r="M2688" t="s">
        <v>42</v>
      </c>
      <c r="N2688">
        <v>90004</v>
      </c>
      <c r="O2688" t="s">
        <v>43</v>
      </c>
      <c r="P2688" t="s">
        <v>5381</v>
      </c>
      <c r="Q2688" t="s">
        <v>45</v>
      </c>
      <c r="R2688" t="s">
        <v>74</v>
      </c>
      <c r="S2688" t="s">
        <v>5382</v>
      </c>
      <c r="T2688" s="9">
        <v>312.55</v>
      </c>
      <c r="U2688">
        <v>9</v>
      </c>
      <c r="V2688" s="2">
        <v>0.2</v>
      </c>
      <c r="W2688" s="6">
        <v>101.58</v>
      </c>
      <c r="X2688" s="14">
        <f>AA2688-W2688</f>
        <v>2148.7800000000002</v>
      </c>
      <c r="Y2688" s="6">
        <f>T2688*U2688</f>
        <v>2812.9500000000003</v>
      </c>
      <c r="Z2688" s="6">
        <f>Y2688*V2688</f>
        <v>562.59</v>
      </c>
      <c r="AA2688" s="6">
        <f t="shared" si="219"/>
        <v>2250.36</v>
      </c>
    </row>
    <row r="2689" spans="2:27" x14ac:dyDescent="0.3">
      <c r="B2689">
        <v>2686</v>
      </c>
      <c r="C2689" t="s">
        <v>5827</v>
      </c>
      <c r="D2689" s="1">
        <v>42530</v>
      </c>
      <c r="E2689" s="1">
        <v>42683</v>
      </c>
      <c r="F2689" s="9" t="str">
        <f t="shared" ref="F2689:F2691" si="225">DATEDIF(D2689,E2689,"d")&amp;" days"</f>
        <v>153 days</v>
      </c>
      <c r="G2689" t="s">
        <v>49</v>
      </c>
      <c r="H2689" t="s">
        <v>406</v>
      </c>
      <c r="I2689" t="s">
        <v>407</v>
      </c>
      <c r="J2689" t="s">
        <v>25</v>
      </c>
      <c r="K2689" t="s">
        <v>26</v>
      </c>
      <c r="L2689" t="s">
        <v>3978</v>
      </c>
      <c r="M2689" t="s">
        <v>87</v>
      </c>
      <c r="N2689">
        <v>27360</v>
      </c>
      <c r="O2689" t="s">
        <v>29</v>
      </c>
      <c r="P2689" t="s">
        <v>3461</v>
      </c>
      <c r="Q2689" t="s">
        <v>45</v>
      </c>
      <c r="R2689" t="s">
        <v>172</v>
      </c>
      <c r="S2689" t="s">
        <v>3462</v>
      </c>
      <c r="T2689" s="9">
        <v>95.95</v>
      </c>
      <c r="U2689">
        <v>3</v>
      </c>
      <c r="V2689" s="2">
        <v>0.2</v>
      </c>
      <c r="W2689" s="6">
        <v>29.99</v>
      </c>
      <c r="X2689" s="14">
        <f>AA2689-W2689</f>
        <v>200.29000000000002</v>
      </c>
      <c r="Y2689" s="6">
        <f>T2689*U2689</f>
        <v>287.85000000000002</v>
      </c>
      <c r="Z2689" s="6">
        <f>Y2689*V2689</f>
        <v>57.570000000000007</v>
      </c>
      <c r="AA2689" s="6">
        <f t="shared" si="219"/>
        <v>230.28000000000003</v>
      </c>
    </row>
    <row r="2690" spans="2:27" x14ac:dyDescent="0.3">
      <c r="B2690">
        <v>2687</v>
      </c>
      <c r="C2690" t="s">
        <v>5827</v>
      </c>
      <c r="D2690" s="1">
        <v>42530</v>
      </c>
      <c r="E2690" s="1">
        <v>42683</v>
      </c>
      <c r="F2690" s="9" t="str">
        <f t="shared" si="225"/>
        <v>153 days</v>
      </c>
      <c r="G2690" t="s">
        <v>49</v>
      </c>
      <c r="H2690" t="s">
        <v>406</v>
      </c>
      <c r="I2690" t="s">
        <v>407</v>
      </c>
      <c r="J2690" t="s">
        <v>25</v>
      </c>
      <c r="K2690" t="s">
        <v>26</v>
      </c>
      <c r="L2690" t="s">
        <v>3978</v>
      </c>
      <c r="M2690" t="s">
        <v>87</v>
      </c>
      <c r="N2690">
        <v>27360</v>
      </c>
      <c r="O2690" t="s">
        <v>29</v>
      </c>
      <c r="P2690" t="s">
        <v>3432</v>
      </c>
      <c r="Q2690" t="s">
        <v>45</v>
      </c>
      <c r="R2690" t="s">
        <v>74</v>
      </c>
      <c r="S2690" t="s">
        <v>3433</v>
      </c>
      <c r="T2690" s="9">
        <v>3.2</v>
      </c>
      <c r="U2690">
        <v>2</v>
      </c>
      <c r="V2690" s="2">
        <v>0.7</v>
      </c>
      <c r="W2690" s="6">
        <v>-2.46</v>
      </c>
      <c r="X2690" s="14">
        <f>AA2690-W2690</f>
        <v>4.3800000000000008</v>
      </c>
      <c r="Y2690" s="6">
        <f>T2690*U2690</f>
        <v>6.4</v>
      </c>
      <c r="Z2690" s="6">
        <f>Y2690*V2690</f>
        <v>4.4799999999999995</v>
      </c>
      <c r="AA2690" s="6">
        <f t="shared" si="219"/>
        <v>1.9200000000000008</v>
      </c>
    </row>
    <row r="2691" spans="2:27" x14ac:dyDescent="0.3">
      <c r="B2691">
        <v>2688</v>
      </c>
      <c r="C2691" t="s">
        <v>5828</v>
      </c>
      <c r="D2691" s="1">
        <v>42468</v>
      </c>
      <c r="E2691" s="1">
        <v>42498</v>
      </c>
      <c r="F2691" s="9" t="str">
        <f t="shared" si="225"/>
        <v>30 days</v>
      </c>
      <c r="G2691" t="s">
        <v>187</v>
      </c>
      <c r="H2691" t="s">
        <v>2234</v>
      </c>
      <c r="I2691" t="s">
        <v>2235</v>
      </c>
      <c r="J2691" t="s">
        <v>25</v>
      </c>
      <c r="K2691" t="s">
        <v>26</v>
      </c>
      <c r="L2691" t="s">
        <v>1388</v>
      </c>
      <c r="M2691" t="s">
        <v>210</v>
      </c>
      <c r="N2691">
        <v>61604</v>
      </c>
      <c r="O2691" t="s">
        <v>104</v>
      </c>
      <c r="P2691" t="s">
        <v>5829</v>
      </c>
      <c r="Q2691" t="s">
        <v>45</v>
      </c>
      <c r="R2691" t="s">
        <v>74</v>
      </c>
      <c r="S2691" t="s">
        <v>5830</v>
      </c>
      <c r="T2691" s="9">
        <v>3.98</v>
      </c>
      <c r="U2691">
        <v>5</v>
      </c>
      <c r="V2691" s="2">
        <v>0.8</v>
      </c>
      <c r="W2691" s="6">
        <v>-6.57</v>
      </c>
      <c r="X2691" s="14">
        <f>AA2691-W2691</f>
        <v>10.549999999999999</v>
      </c>
      <c r="Y2691" s="6">
        <f>T2691*U2691</f>
        <v>19.899999999999999</v>
      </c>
      <c r="Z2691" s="6">
        <f>Y2691*V2691</f>
        <v>15.92</v>
      </c>
      <c r="AA2691" s="6">
        <f t="shared" si="219"/>
        <v>3.9799999999999986</v>
      </c>
    </row>
    <row r="2692" spans="2:27" x14ac:dyDescent="0.3">
      <c r="B2692">
        <v>2689</v>
      </c>
      <c r="C2692" t="s">
        <v>5831</v>
      </c>
      <c r="D2692" s="1">
        <v>42349</v>
      </c>
      <c r="E2692" s="1">
        <v>42322</v>
      </c>
      <c r="F2692" s="23" t="s">
        <v>10956</v>
      </c>
      <c r="G2692" t="s">
        <v>187</v>
      </c>
      <c r="H2692" t="s">
        <v>2398</v>
      </c>
      <c r="I2692" t="s">
        <v>2399</v>
      </c>
      <c r="J2692" t="s">
        <v>40</v>
      </c>
      <c r="K2692" t="s">
        <v>26</v>
      </c>
      <c r="L2692" t="s">
        <v>41</v>
      </c>
      <c r="M2692" t="s">
        <v>42</v>
      </c>
      <c r="N2692">
        <v>90032</v>
      </c>
      <c r="O2692" t="s">
        <v>43</v>
      </c>
      <c r="P2692" t="s">
        <v>5832</v>
      </c>
      <c r="Q2692" t="s">
        <v>45</v>
      </c>
      <c r="R2692" t="s">
        <v>89</v>
      </c>
      <c r="S2692" t="s">
        <v>5833</v>
      </c>
      <c r="T2692" s="9">
        <v>15.7</v>
      </c>
      <c r="U2692">
        <v>5</v>
      </c>
      <c r="V2692" s="2">
        <v>0</v>
      </c>
      <c r="W2692" s="6">
        <v>7.07</v>
      </c>
      <c r="X2692" s="14">
        <f>AA2692-W2692</f>
        <v>71.430000000000007</v>
      </c>
      <c r="Y2692" s="6">
        <f>T2692*U2692</f>
        <v>78.5</v>
      </c>
      <c r="Z2692" s="6">
        <f>Y2692*V2692</f>
        <v>0</v>
      </c>
      <c r="AA2692" s="6">
        <f t="shared" si="219"/>
        <v>78.5</v>
      </c>
    </row>
    <row r="2693" spans="2:27" x14ac:dyDescent="0.3">
      <c r="B2693">
        <v>2690</v>
      </c>
      <c r="C2693" t="s">
        <v>5834</v>
      </c>
      <c r="D2693" s="1">
        <v>41820</v>
      </c>
      <c r="E2693" s="1">
        <v>41677</v>
      </c>
      <c r="F2693" s="23" t="s">
        <v>10956</v>
      </c>
      <c r="G2693" t="s">
        <v>187</v>
      </c>
      <c r="H2693" t="s">
        <v>1332</v>
      </c>
      <c r="I2693" t="s">
        <v>1333</v>
      </c>
      <c r="J2693" t="s">
        <v>25</v>
      </c>
      <c r="K2693" t="s">
        <v>26</v>
      </c>
      <c r="L2693" t="s">
        <v>302</v>
      </c>
      <c r="M2693" t="s">
        <v>210</v>
      </c>
      <c r="N2693">
        <v>60653</v>
      </c>
      <c r="O2693" t="s">
        <v>104</v>
      </c>
      <c r="P2693" t="s">
        <v>4818</v>
      </c>
      <c r="Q2693" t="s">
        <v>45</v>
      </c>
      <c r="R2693" t="s">
        <v>67</v>
      </c>
      <c r="S2693" t="s">
        <v>4819</v>
      </c>
      <c r="T2693" s="9">
        <v>5.25</v>
      </c>
      <c r="U2693">
        <v>4</v>
      </c>
      <c r="V2693" s="2">
        <v>0.2</v>
      </c>
      <c r="W2693" s="6">
        <v>1.64</v>
      </c>
      <c r="X2693" s="14">
        <f>AA2693-W2693</f>
        <v>15.16</v>
      </c>
      <c r="Y2693" s="6">
        <f>T2693*U2693</f>
        <v>21</v>
      </c>
      <c r="Z2693" s="6">
        <f>Y2693*V2693</f>
        <v>4.2</v>
      </c>
      <c r="AA2693" s="6">
        <f t="shared" ref="AA2693:AA2756" si="226">Y2693-Z2693</f>
        <v>16.8</v>
      </c>
    </row>
    <row r="2694" spans="2:27" x14ac:dyDescent="0.3">
      <c r="B2694">
        <v>2691</v>
      </c>
      <c r="C2694" t="s">
        <v>5835</v>
      </c>
      <c r="D2694" s="1">
        <v>42837</v>
      </c>
      <c r="E2694" s="1">
        <v>42959</v>
      </c>
      <c r="F2694" s="9" t="str">
        <f>DATEDIF(D2694,E2694,"d")&amp;" days"</f>
        <v>122 days</v>
      </c>
      <c r="G2694" t="s">
        <v>49</v>
      </c>
      <c r="H2694" t="s">
        <v>3157</v>
      </c>
      <c r="I2694" t="s">
        <v>3158</v>
      </c>
      <c r="J2694" t="s">
        <v>25</v>
      </c>
      <c r="K2694" t="s">
        <v>26</v>
      </c>
      <c r="L2694" t="s">
        <v>145</v>
      </c>
      <c r="M2694" t="s">
        <v>146</v>
      </c>
      <c r="N2694">
        <v>19134</v>
      </c>
      <c r="O2694" t="s">
        <v>147</v>
      </c>
      <c r="P2694" t="s">
        <v>3885</v>
      </c>
      <c r="Q2694" t="s">
        <v>45</v>
      </c>
      <c r="R2694" t="s">
        <v>74</v>
      </c>
      <c r="S2694" t="s">
        <v>1216</v>
      </c>
      <c r="T2694" s="9">
        <v>5.35</v>
      </c>
      <c r="U2694">
        <v>3</v>
      </c>
      <c r="V2694" s="2">
        <v>0.7</v>
      </c>
      <c r="W2694" s="6">
        <v>-4.46</v>
      </c>
      <c r="X2694" s="14">
        <f>AA2694-W2694</f>
        <v>9.2749999999999986</v>
      </c>
      <c r="Y2694" s="6">
        <f>T2694*U2694</f>
        <v>16.049999999999997</v>
      </c>
      <c r="Z2694" s="6">
        <f>Y2694*V2694</f>
        <v>11.234999999999998</v>
      </c>
      <c r="AA2694" s="6">
        <f t="shared" si="226"/>
        <v>4.8149999999999995</v>
      </c>
    </row>
    <row r="2695" spans="2:27" x14ac:dyDescent="0.3">
      <c r="B2695">
        <v>2692</v>
      </c>
      <c r="C2695" t="s">
        <v>5836</v>
      </c>
      <c r="D2695" s="1">
        <v>42610</v>
      </c>
      <c r="E2695" s="1">
        <v>42409</v>
      </c>
      <c r="F2695" s="23" t="s">
        <v>10956</v>
      </c>
      <c r="G2695" t="s">
        <v>49</v>
      </c>
      <c r="H2695" t="s">
        <v>696</v>
      </c>
      <c r="I2695" t="s">
        <v>697</v>
      </c>
      <c r="J2695" t="s">
        <v>25</v>
      </c>
      <c r="K2695" t="s">
        <v>26</v>
      </c>
      <c r="L2695" t="s">
        <v>5837</v>
      </c>
      <c r="M2695" t="s">
        <v>456</v>
      </c>
      <c r="N2695">
        <v>80112</v>
      </c>
      <c r="O2695" t="s">
        <v>43</v>
      </c>
      <c r="P2695" t="s">
        <v>5838</v>
      </c>
      <c r="Q2695" t="s">
        <v>45</v>
      </c>
      <c r="R2695" t="s">
        <v>89</v>
      </c>
      <c r="S2695" t="s">
        <v>5839</v>
      </c>
      <c r="T2695" s="9">
        <v>15.48</v>
      </c>
      <c r="U2695">
        <v>3</v>
      </c>
      <c r="V2695" s="2">
        <v>0.2</v>
      </c>
      <c r="W2695" s="6">
        <v>5.61</v>
      </c>
      <c r="X2695" s="14">
        <f>AA2695-W2695</f>
        <v>31.542000000000002</v>
      </c>
      <c r="Y2695" s="6">
        <f>T2695*U2695</f>
        <v>46.44</v>
      </c>
      <c r="Z2695" s="6">
        <f>Y2695*V2695</f>
        <v>9.2880000000000003</v>
      </c>
      <c r="AA2695" s="6">
        <f t="shared" si="226"/>
        <v>37.152000000000001</v>
      </c>
    </row>
    <row r="2696" spans="2:27" x14ac:dyDescent="0.3">
      <c r="B2696">
        <v>2693</v>
      </c>
      <c r="C2696" t="s">
        <v>5836</v>
      </c>
      <c r="D2696" s="1">
        <v>42610</v>
      </c>
      <c r="E2696" s="1">
        <v>42409</v>
      </c>
      <c r="F2696" s="23" t="s">
        <v>10956</v>
      </c>
      <c r="G2696" t="s">
        <v>49</v>
      </c>
      <c r="H2696" t="s">
        <v>696</v>
      </c>
      <c r="I2696" t="s">
        <v>697</v>
      </c>
      <c r="J2696" t="s">
        <v>25</v>
      </c>
      <c r="K2696" t="s">
        <v>26</v>
      </c>
      <c r="L2696" t="s">
        <v>5837</v>
      </c>
      <c r="M2696" t="s">
        <v>456</v>
      </c>
      <c r="N2696">
        <v>80112</v>
      </c>
      <c r="O2696" t="s">
        <v>43</v>
      </c>
      <c r="P2696" t="s">
        <v>5840</v>
      </c>
      <c r="Q2696" t="s">
        <v>70</v>
      </c>
      <c r="R2696" t="s">
        <v>71</v>
      </c>
      <c r="S2696" t="s">
        <v>5841</v>
      </c>
      <c r="T2696" s="9">
        <v>108.58</v>
      </c>
      <c r="U2696">
        <v>3</v>
      </c>
      <c r="V2696" s="2">
        <v>0.2</v>
      </c>
      <c r="W2696" s="6">
        <v>8.14</v>
      </c>
      <c r="X2696" s="14">
        <f>AA2696-W2696</f>
        <v>252.452</v>
      </c>
      <c r="Y2696" s="6">
        <f>T2696*U2696</f>
        <v>325.74</v>
      </c>
      <c r="Z2696" s="6">
        <f>Y2696*V2696</f>
        <v>65.14800000000001</v>
      </c>
      <c r="AA2696" s="6">
        <f t="shared" si="226"/>
        <v>260.59199999999998</v>
      </c>
    </row>
    <row r="2697" spans="2:27" x14ac:dyDescent="0.3">
      <c r="B2697">
        <v>2694</v>
      </c>
      <c r="C2697" t="s">
        <v>5842</v>
      </c>
      <c r="D2697" s="1">
        <v>42391</v>
      </c>
      <c r="E2697" s="1">
        <v>42397</v>
      </c>
      <c r="F2697" s="9" t="str">
        <f t="shared" ref="F2697:F2707" si="227">DATEDIF(D2697,E2697,"d")&amp;" days"</f>
        <v>6 days</v>
      </c>
      <c r="G2697" t="s">
        <v>49</v>
      </c>
      <c r="H2697" t="s">
        <v>2436</v>
      </c>
      <c r="I2697" t="s">
        <v>2437</v>
      </c>
      <c r="J2697" t="s">
        <v>40</v>
      </c>
      <c r="K2697" t="s">
        <v>26</v>
      </c>
      <c r="L2697" t="s">
        <v>94</v>
      </c>
      <c r="M2697" t="s">
        <v>95</v>
      </c>
      <c r="N2697">
        <v>98115</v>
      </c>
      <c r="O2697" t="s">
        <v>43</v>
      </c>
      <c r="P2697" t="s">
        <v>1958</v>
      </c>
      <c r="Q2697" t="s">
        <v>31</v>
      </c>
      <c r="R2697" t="s">
        <v>64</v>
      </c>
      <c r="S2697" t="s">
        <v>1959</v>
      </c>
      <c r="T2697" s="9">
        <v>109.9</v>
      </c>
      <c r="U2697">
        <v>5</v>
      </c>
      <c r="V2697" s="2">
        <v>0</v>
      </c>
      <c r="W2697" s="6">
        <v>37.369999999999997</v>
      </c>
      <c r="X2697" s="14">
        <f>AA2697-W2697</f>
        <v>512.13</v>
      </c>
      <c r="Y2697" s="6">
        <f>T2697*U2697</f>
        <v>549.5</v>
      </c>
      <c r="Z2697" s="6">
        <f>Y2697*V2697</f>
        <v>0</v>
      </c>
      <c r="AA2697" s="6">
        <f t="shared" si="226"/>
        <v>549.5</v>
      </c>
    </row>
    <row r="2698" spans="2:27" x14ac:dyDescent="0.3">
      <c r="B2698">
        <v>2695</v>
      </c>
      <c r="C2698" t="s">
        <v>5843</v>
      </c>
      <c r="D2698" s="1">
        <v>41927</v>
      </c>
      <c r="E2698" s="1">
        <v>41932</v>
      </c>
      <c r="F2698" s="9" t="str">
        <f t="shared" si="227"/>
        <v>5 days</v>
      </c>
      <c r="G2698" t="s">
        <v>49</v>
      </c>
      <c r="H2698" t="s">
        <v>2455</v>
      </c>
      <c r="I2698" t="s">
        <v>2456</v>
      </c>
      <c r="J2698" t="s">
        <v>25</v>
      </c>
      <c r="K2698" t="s">
        <v>26</v>
      </c>
      <c r="L2698" t="s">
        <v>2334</v>
      </c>
      <c r="M2698" t="s">
        <v>53</v>
      </c>
      <c r="N2698">
        <v>33012</v>
      </c>
      <c r="O2698" t="s">
        <v>29</v>
      </c>
      <c r="P2698" t="s">
        <v>3964</v>
      </c>
      <c r="Q2698" t="s">
        <v>31</v>
      </c>
      <c r="R2698" t="s">
        <v>64</v>
      </c>
      <c r="S2698" t="s">
        <v>5777</v>
      </c>
      <c r="T2698" s="9">
        <v>15.38</v>
      </c>
      <c r="U2698">
        <v>1</v>
      </c>
      <c r="V2698" s="2">
        <v>0.2</v>
      </c>
      <c r="W2698" s="6">
        <v>4.04</v>
      </c>
      <c r="X2698" s="14">
        <f>AA2698-W2698</f>
        <v>8.2639999999999993</v>
      </c>
      <c r="Y2698" s="6">
        <f>T2698*U2698</f>
        <v>15.38</v>
      </c>
      <c r="Z2698" s="6">
        <f>Y2698*V2698</f>
        <v>3.0760000000000005</v>
      </c>
      <c r="AA2698" s="6">
        <f t="shared" si="226"/>
        <v>12.304</v>
      </c>
    </row>
    <row r="2699" spans="2:27" x14ac:dyDescent="0.3">
      <c r="B2699">
        <v>2696</v>
      </c>
      <c r="C2699" t="s">
        <v>5844</v>
      </c>
      <c r="D2699" s="1">
        <v>42553</v>
      </c>
      <c r="E2699" s="1">
        <v>42615</v>
      </c>
      <c r="F2699" s="9" t="str">
        <f t="shared" si="227"/>
        <v>62 days</v>
      </c>
      <c r="G2699" t="s">
        <v>187</v>
      </c>
      <c r="H2699" t="s">
        <v>5845</v>
      </c>
      <c r="I2699" t="s">
        <v>5846</v>
      </c>
      <c r="J2699" t="s">
        <v>25</v>
      </c>
      <c r="K2699" t="s">
        <v>26</v>
      </c>
      <c r="L2699" t="s">
        <v>2475</v>
      </c>
      <c r="M2699" t="s">
        <v>497</v>
      </c>
      <c r="N2699">
        <v>43130</v>
      </c>
      <c r="O2699" t="s">
        <v>147</v>
      </c>
      <c r="P2699" t="s">
        <v>1643</v>
      </c>
      <c r="Q2699" t="s">
        <v>45</v>
      </c>
      <c r="R2699" t="s">
        <v>89</v>
      </c>
      <c r="S2699" t="s">
        <v>1644</v>
      </c>
      <c r="T2699" s="9">
        <v>30.35</v>
      </c>
      <c r="U2699">
        <v>2</v>
      </c>
      <c r="V2699" s="2">
        <v>0.2</v>
      </c>
      <c r="W2699" s="6">
        <v>10.62</v>
      </c>
      <c r="X2699" s="14">
        <f>AA2699-W2699</f>
        <v>37.940000000000005</v>
      </c>
      <c r="Y2699" s="6">
        <f>T2699*U2699</f>
        <v>60.7</v>
      </c>
      <c r="Z2699" s="6">
        <f>Y2699*V2699</f>
        <v>12.14</v>
      </c>
      <c r="AA2699" s="6">
        <f t="shared" si="226"/>
        <v>48.56</v>
      </c>
    </row>
    <row r="2700" spans="2:27" x14ac:dyDescent="0.3">
      <c r="B2700">
        <v>2697</v>
      </c>
      <c r="C2700" t="s">
        <v>5847</v>
      </c>
      <c r="D2700" s="1">
        <v>41716</v>
      </c>
      <c r="E2700" s="1">
        <v>41721</v>
      </c>
      <c r="F2700" s="9" t="str">
        <f t="shared" si="227"/>
        <v>5 days</v>
      </c>
      <c r="G2700" t="s">
        <v>49</v>
      </c>
      <c r="H2700" t="s">
        <v>5261</v>
      </c>
      <c r="I2700" t="s">
        <v>5262</v>
      </c>
      <c r="J2700" t="s">
        <v>101</v>
      </c>
      <c r="K2700" t="s">
        <v>26</v>
      </c>
      <c r="L2700" t="s">
        <v>1525</v>
      </c>
      <c r="M2700" t="s">
        <v>53</v>
      </c>
      <c r="N2700">
        <v>32216</v>
      </c>
      <c r="O2700" t="s">
        <v>29</v>
      </c>
      <c r="P2700" t="s">
        <v>5848</v>
      </c>
      <c r="Q2700" t="s">
        <v>70</v>
      </c>
      <c r="R2700" t="s">
        <v>683</v>
      </c>
      <c r="S2700" t="s">
        <v>5849</v>
      </c>
      <c r="T2700" s="9">
        <v>821.3</v>
      </c>
      <c r="U2700">
        <v>4</v>
      </c>
      <c r="V2700" s="2">
        <v>0.5</v>
      </c>
      <c r="W2700" s="6">
        <v>-16.43</v>
      </c>
      <c r="X2700" s="14">
        <f>AA2700-W2700</f>
        <v>1659.03</v>
      </c>
      <c r="Y2700" s="6">
        <f>T2700*U2700</f>
        <v>3285.2</v>
      </c>
      <c r="Z2700" s="6">
        <f>Y2700*V2700</f>
        <v>1642.6</v>
      </c>
      <c r="AA2700" s="6">
        <f t="shared" si="226"/>
        <v>1642.6</v>
      </c>
    </row>
    <row r="2701" spans="2:27" x14ac:dyDescent="0.3">
      <c r="B2701">
        <v>2698</v>
      </c>
      <c r="C2701" t="s">
        <v>5847</v>
      </c>
      <c r="D2701" s="1">
        <v>41716</v>
      </c>
      <c r="E2701" s="1">
        <v>41721</v>
      </c>
      <c r="F2701" s="9" t="str">
        <f t="shared" si="227"/>
        <v>5 days</v>
      </c>
      <c r="G2701" t="s">
        <v>49</v>
      </c>
      <c r="H2701" t="s">
        <v>5261</v>
      </c>
      <c r="I2701" t="s">
        <v>5262</v>
      </c>
      <c r="J2701" t="s">
        <v>101</v>
      </c>
      <c r="K2701" t="s">
        <v>26</v>
      </c>
      <c r="L2701" t="s">
        <v>1525</v>
      </c>
      <c r="M2701" t="s">
        <v>53</v>
      </c>
      <c r="N2701">
        <v>32216</v>
      </c>
      <c r="O2701" t="s">
        <v>29</v>
      </c>
      <c r="P2701" t="s">
        <v>5850</v>
      </c>
      <c r="Q2701" t="s">
        <v>70</v>
      </c>
      <c r="R2701" t="s">
        <v>683</v>
      </c>
      <c r="S2701" t="s">
        <v>5851</v>
      </c>
      <c r="T2701" s="9">
        <v>22638.48</v>
      </c>
      <c r="U2701">
        <v>6</v>
      </c>
      <c r="V2701" s="2">
        <v>0.5</v>
      </c>
      <c r="W2701" s="6">
        <v>-1811.08</v>
      </c>
      <c r="X2701" s="14">
        <f>AA2701-W2701</f>
        <v>69726.52</v>
      </c>
      <c r="Y2701" s="6">
        <f>T2701*U2701</f>
        <v>135830.88</v>
      </c>
      <c r="Z2701" s="6">
        <f>Y2701*V2701</f>
        <v>67915.44</v>
      </c>
      <c r="AA2701" s="6">
        <f t="shared" si="226"/>
        <v>67915.44</v>
      </c>
    </row>
    <row r="2702" spans="2:27" x14ac:dyDescent="0.3">
      <c r="B2702">
        <v>2699</v>
      </c>
      <c r="C2702" t="s">
        <v>5847</v>
      </c>
      <c r="D2702" s="1">
        <v>41716</v>
      </c>
      <c r="E2702" s="1">
        <v>41721</v>
      </c>
      <c r="F2702" s="9" t="str">
        <f t="shared" si="227"/>
        <v>5 days</v>
      </c>
      <c r="G2702" t="s">
        <v>49</v>
      </c>
      <c r="H2702" t="s">
        <v>5261</v>
      </c>
      <c r="I2702" t="s">
        <v>5262</v>
      </c>
      <c r="J2702" t="s">
        <v>101</v>
      </c>
      <c r="K2702" t="s">
        <v>26</v>
      </c>
      <c r="L2702" t="s">
        <v>1525</v>
      </c>
      <c r="M2702" t="s">
        <v>53</v>
      </c>
      <c r="N2702">
        <v>32216</v>
      </c>
      <c r="O2702" t="s">
        <v>29</v>
      </c>
      <c r="P2702" t="s">
        <v>567</v>
      </c>
      <c r="Q2702" t="s">
        <v>45</v>
      </c>
      <c r="R2702" t="s">
        <v>89</v>
      </c>
      <c r="S2702" t="s">
        <v>568</v>
      </c>
      <c r="T2702" s="9">
        <v>21.38</v>
      </c>
      <c r="U2702">
        <v>4</v>
      </c>
      <c r="V2702" s="2">
        <v>0.2</v>
      </c>
      <c r="W2702" s="6">
        <v>7.48</v>
      </c>
      <c r="X2702" s="14">
        <f>AA2702-W2702</f>
        <v>60.935999999999993</v>
      </c>
      <c r="Y2702" s="6">
        <f>T2702*U2702</f>
        <v>85.52</v>
      </c>
      <c r="Z2702" s="6">
        <f>Y2702*V2702</f>
        <v>17.103999999999999</v>
      </c>
      <c r="AA2702" s="6">
        <f t="shared" si="226"/>
        <v>68.415999999999997</v>
      </c>
    </row>
    <row r="2703" spans="2:27" x14ac:dyDescent="0.3">
      <c r="B2703">
        <v>2700</v>
      </c>
      <c r="C2703" t="s">
        <v>5847</v>
      </c>
      <c r="D2703" s="1">
        <v>41716</v>
      </c>
      <c r="E2703" s="1">
        <v>41721</v>
      </c>
      <c r="F2703" s="9" t="str">
        <f t="shared" si="227"/>
        <v>5 days</v>
      </c>
      <c r="G2703" t="s">
        <v>49</v>
      </c>
      <c r="H2703" t="s">
        <v>5261</v>
      </c>
      <c r="I2703" t="s">
        <v>5262</v>
      </c>
      <c r="J2703" t="s">
        <v>101</v>
      </c>
      <c r="K2703" t="s">
        <v>26</v>
      </c>
      <c r="L2703" t="s">
        <v>1525</v>
      </c>
      <c r="M2703" t="s">
        <v>53</v>
      </c>
      <c r="N2703">
        <v>32216</v>
      </c>
      <c r="O2703" t="s">
        <v>29</v>
      </c>
      <c r="P2703" t="s">
        <v>5852</v>
      </c>
      <c r="Q2703" t="s">
        <v>45</v>
      </c>
      <c r="R2703" t="s">
        <v>67</v>
      </c>
      <c r="S2703" t="s">
        <v>5853</v>
      </c>
      <c r="T2703" s="9">
        <v>8.02</v>
      </c>
      <c r="U2703">
        <v>3</v>
      </c>
      <c r="V2703" s="2">
        <v>0.2</v>
      </c>
      <c r="W2703" s="6">
        <v>1</v>
      </c>
      <c r="X2703" s="14">
        <f>AA2703-W2703</f>
        <v>18.247999999999998</v>
      </c>
      <c r="Y2703" s="6">
        <f>T2703*U2703</f>
        <v>24.06</v>
      </c>
      <c r="Z2703" s="6">
        <f>Y2703*V2703</f>
        <v>4.8120000000000003</v>
      </c>
      <c r="AA2703" s="6">
        <f t="shared" si="226"/>
        <v>19.247999999999998</v>
      </c>
    </row>
    <row r="2704" spans="2:27" x14ac:dyDescent="0.3">
      <c r="B2704">
        <v>2701</v>
      </c>
      <c r="C2704" t="s">
        <v>5847</v>
      </c>
      <c r="D2704" s="1">
        <v>41716</v>
      </c>
      <c r="E2704" s="1">
        <v>41721</v>
      </c>
      <c r="F2704" s="9" t="str">
        <f t="shared" si="227"/>
        <v>5 days</v>
      </c>
      <c r="G2704" t="s">
        <v>49</v>
      </c>
      <c r="H2704" t="s">
        <v>5261</v>
      </c>
      <c r="I2704" t="s">
        <v>5262</v>
      </c>
      <c r="J2704" t="s">
        <v>101</v>
      </c>
      <c r="K2704" t="s">
        <v>26</v>
      </c>
      <c r="L2704" t="s">
        <v>1525</v>
      </c>
      <c r="M2704" t="s">
        <v>53</v>
      </c>
      <c r="N2704">
        <v>32216</v>
      </c>
      <c r="O2704" t="s">
        <v>29</v>
      </c>
      <c r="P2704" t="s">
        <v>3964</v>
      </c>
      <c r="Q2704" t="s">
        <v>31</v>
      </c>
      <c r="R2704" t="s">
        <v>64</v>
      </c>
      <c r="S2704" t="s">
        <v>5777</v>
      </c>
      <c r="T2704" s="9">
        <v>30.77</v>
      </c>
      <c r="U2704">
        <v>2</v>
      </c>
      <c r="V2704" s="2">
        <v>0.2</v>
      </c>
      <c r="W2704" s="6">
        <v>8.08</v>
      </c>
      <c r="X2704" s="14">
        <f>AA2704-W2704</f>
        <v>41.152000000000001</v>
      </c>
      <c r="Y2704" s="6">
        <f>T2704*U2704</f>
        <v>61.54</v>
      </c>
      <c r="Z2704" s="6">
        <f>Y2704*V2704</f>
        <v>12.308</v>
      </c>
      <c r="AA2704" s="6">
        <f t="shared" si="226"/>
        <v>49.231999999999999</v>
      </c>
    </row>
    <row r="2705" spans="2:27" x14ac:dyDescent="0.3">
      <c r="B2705">
        <v>2702</v>
      </c>
      <c r="C2705" t="s">
        <v>5847</v>
      </c>
      <c r="D2705" s="1">
        <v>41716</v>
      </c>
      <c r="E2705" s="1">
        <v>41721</v>
      </c>
      <c r="F2705" s="9" t="str">
        <f t="shared" si="227"/>
        <v>5 days</v>
      </c>
      <c r="G2705" t="s">
        <v>49</v>
      </c>
      <c r="H2705" t="s">
        <v>5261</v>
      </c>
      <c r="I2705" t="s">
        <v>5262</v>
      </c>
      <c r="J2705" t="s">
        <v>101</v>
      </c>
      <c r="K2705" t="s">
        <v>26</v>
      </c>
      <c r="L2705" t="s">
        <v>1525</v>
      </c>
      <c r="M2705" t="s">
        <v>53</v>
      </c>
      <c r="N2705">
        <v>32216</v>
      </c>
      <c r="O2705" t="s">
        <v>29</v>
      </c>
      <c r="P2705" t="s">
        <v>2140</v>
      </c>
      <c r="Q2705" t="s">
        <v>45</v>
      </c>
      <c r="R2705" t="s">
        <v>268</v>
      </c>
      <c r="S2705" t="s">
        <v>562</v>
      </c>
      <c r="T2705" s="9">
        <v>18.940000000000001</v>
      </c>
      <c r="U2705">
        <v>3</v>
      </c>
      <c r="V2705" s="2">
        <v>0.2</v>
      </c>
      <c r="W2705" s="6">
        <v>5.92</v>
      </c>
      <c r="X2705" s="14">
        <f>AA2705-W2705</f>
        <v>39.536000000000001</v>
      </c>
      <c r="Y2705" s="6">
        <f>T2705*U2705</f>
        <v>56.820000000000007</v>
      </c>
      <c r="Z2705" s="6">
        <f>Y2705*V2705</f>
        <v>11.364000000000003</v>
      </c>
      <c r="AA2705" s="6">
        <f t="shared" si="226"/>
        <v>45.456000000000003</v>
      </c>
    </row>
    <row r="2706" spans="2:27" x14ac:dyDescent="0.3">
      <c r="B2706">
        <v>2703</v>
      </c>
      <c r="C2706" t="s">
        <v>5847</v>
      </c>
      <c r="D2706" s="1">
        <v>41716</v>
      </c>
      <c r="E2706" s="1">
        <v>41721</v>
      </c>
      <c r="F2706" s="9" t="str">
        <f t="shared" si="227"/>
        <v>5 days</v>
      </c>
      <c r="G2706" t="s">
        <v>49</v>
      </c>
      <c r="H2706" t="s">
        <v>5261</v>
      </c>
      <c r="I2706" t="s">
        <v>5262</v>
      </c>
      <c r="J2706" t="s">
        <v>101</v>
      </c>
      <c r="K2706" t="s">
        <v>26</v>
      </c>
      <c r="L2706" t="s">
        <v>1525</v>
      </c>
      <c r="M2706" t="s">
        <v>53</v>
      </c>
      <c r="N2706">
        <v>32216</v>
      </c>
      <c r="O2706" t="s">
        <v>29</v>
      </c>
      <c r="P2706" t="s">
        <v>4630</v>
      </c>
      <c r="Q2706" t="s">
        <v>31</v>
      </c>
      <c r="R2706" t="s">
        <v>64</v>
      </c>
      <c r="S2706" t="s">
        <v>4631</v>
      </c>
      <c r="T2706" s="9">
        <v>122.35</v>
      </c>
      <c r="U2706">
        <v>3</v>
      </c>
      <c r="V2706" s="2">
        <v>0.2</v>
      </c>
      <c r="W2706" s="6">
        <v>15.29</v>
      </c>
      <c r="X2706" s="14">
        <f>AA2706-W2706</f>
        <v>278.34999999999997</v>
      </c>
      <c r="Y2706" s="6">
        <f>T2706*U2706</f>
        <v>367.04999999999995</v>
      </c>
      <c r="Z2706" s="6">
        <f>Y2706*V2706</f>
        <v>73.41</v>
      </c>
      <c r="AA2706" s="6">
        <f t="shared" si="226"/>
        <v>293.64</v>
      </c>
    </row>
    <row r="2707" spans="2:27" x14ac:dyDescent="0.3">
      <c r="B2707">
        <v>2704</v>
      </c>
      <c r="C2707" t="s">
        <v>5854</v>
      </c>
      <c r="D2707" s="1">
        <v>41783</v>
      </c>
      <c r="E2707" s="1">
        <v>41789</v>
      </c>
      <c r="F2707" s="9" t="str">
        <f t="shared" si="227"/>
        <v>6 days</v>
      </c>
      <c r="G2707" t="s">
        <v>49</v>
      </c>
      <c r="H2707" t="s">
        <v>2182</v>
      </c>
      <c r="I2707" t="s">
        <v>2183</v>
      </c>
      <c r="J2707" t="s">
        <v>25</v>
      </c>
      <c r="K2707" t="s">
        <v>26</v>
      </c>
      <c r="L2707" t="s">
        <v>4500</v>
      </c>
      <c r="M2707" t="s">
        <v>2741</v>
      </c>
      <c r="N2707">
        <v>21215</v>
      </c>
      <c r="O2707" t="s">
        <v>147</v>
      </c>
      <c r="P2707" t="s">
        <v>5855</v>
      </c>
      <c r="Q2707" t="s">
        <v>45</v>
      </c>
      <c r="R2707" t="s">
        <v>89</v>
      </c>
      <c r="S2707" t="s">
        <v>5856</v>
      </c>
      <c r="T2707" s="9">
        <v>116.28</v>
      </c>
      <c r="U2707">
        <v>3</v>
      </c>
      <c r="V2707" s="2">
        <v>0</v>
      </c>
      <c r="W2707" s="6">
        <v>56.98</v>
      </c>
      <c r="X2707" s="14">
        <f>AA2707-W2707</f>
        <v>291.86</v>
      </c>
      <c r="Y2707" s="6">
        <f>T2707*U2707</f>
        <v>348.84000000000003</v>
      </c>
      <c r="Z2707" s="6">
        <f>Y2707*V2707</f>
        <v>0</v>
      </c>
      <c r="AA2707" s="6">
        <f t="shared" si="226"/>
        <v>348.84000000000003</v>
      </c>
    </row>
    <row r="2708" spans="2:27" x14ac:dyDescent="0.3">
      <c r="B2708">
        <v>2705</v>
      </c>
      <c r="C2708" t="s">
        <v>5857</v>
      </c>
      <c r="D2708" s="1">
        <v>43046</v>
      </c>
      <c r="E2708" s="1">
        <v>42929</v>
      </c>
      <c r="F2708" s="23" t="s">
        <v>10956</v>
      </c>
      <c r="G2708" t="s">
        <v>22</v>
      </c>
      <c r="H2708" t="s">
        <v>4838</v>
      </c>
      <c r="I2708" t="s">
        <v>4839</v>
      </c>
      <c r="J2708" t="s">
        <v>25</v>
      </c>
      <c r="K2708" t="s">
        <v>26</v>
      </c>
      <c r="L2708" t="s">
        <v>265</v>
      </c>
      <c r="M2708" t="s">
        <v>266</v>
      </c>
      <c r="N2708">
        <v>10009</v>
      </c>
      <c r="O2708" t="s">
        <v>147</v>
      </c>
      <c r="P2708" t="s">
        <v>754</v>
      </c>
      <c r="Q2708" t="s">
        <v>70</v>
      </c>
      <c r="R2708" t="s">
        <v>160</v>
      </c>
      <c r="S2708" t="s">
        <v>755</v>
      </c>
      <c r="T2708" s="9">
        <v>132.6</v>
      </c>
      <c r="U2708">
        <v>6</v>
      </c>
      <c r="V2708" s="2">
        <v>0</v>
      </c>
      <c r="W2708" s="6">
        <v>17.239999999999998</v>
      </c>
      <c r="X2708" s="14">
        <f>AA2708-W2708</f>
        <v>778.3599999999999</v>
      </c>
      <c r="Y2708" s="6">
        <f>T2708*U2708</f>
        <v>795.59999999999991</v>
      </c>
      <c r="Z2708" s="6">
        <f>Y2708*V2708</f>
        <v>0</v>
      </c>
      <c r="AA2708" s="6">
        <f t="shared" si="226"/>
        <v>795.59999999999991</v>
      </c>
    </row>
    <row r="2709" spans="2:27" x14ac:dyDescent="0.3">
      <c r="B2709">
        <v>2706</v>
      </c>
      <c r="C2709" t="s">
        <v>5858</v>
      </c>
      <c r="D2709" s="1">
        <v>42902</v>
      </c>
      <c r="E2709" s="1">
        <v>42907</v>
      </c>
      <c r="F2709" s="9" t="str">
        <f t="shared" ref="F2709:F2715" si="228">DATEDIF(D2709,E2709,"d")&amp;" days"</f>
        <v>5 days</v>
      </c>
      <c r="G2709" t="s">
        <v>49</v>
      </c>
      <c r="H2709" t="s">
        <v>3684</v>
      </c>
      <c r="I2709" t="s">
        <v>3685</v>
      </c>
      <c r="J2709" t="s">
        <v>101</v>
      </c>
      <c r="K2709" t="s">
        <v>26</v>
      </c>
      <c r="L2709" t="s">
        <v>667</v>
      </c>
      <c r="M2709" t="s">
        <v>668</v>
      </c>
      <c r="N2709">
        <v>88220</v>
      </c>
      <c r="O2709" t="s">
        <v>43</v>
      </c>
      <c r="P2709" t="s">
        <v>4225</v>
      </c>
      <c r="Q2709" t="s">
        <v>45</v>
      </c>
      <c r="R2709" t="s">
        <v>578</v>
      </c>
      <c r="S2709" t="s">
        <v>4226</v>
      </c>
      <c r="T2709" s="9">
        <v>16.68</v>
      </c>
      <c r="U2709">
        <v>2</v>
      </c>
      <c r="V2709" s="2">
        <v>0</v>
      </c>
      <c r="W2709" s="6">
        <v>4.34</v>
      </c>
      <c r="X2709" s="14">
        <f>AA2709-W2709</f>
        <v>29.02</v>
      </c>
      <c r="Y2709" s="6">
        <f>T2709*U2709</f>
        <v>33.36</v>
      </c>
      <c r="Z2709" s="6">
        <f>Y2709*V2709</f>
        <v>0</v>
      </c>
      <c r="AA2709" s="6">
        <f t="shared" si="226"/>
        <v>33.36</v>
      </c>
    </row>
    <row r="2710" spans="2:27" x14ac:dyDescent="0.3">
      <c r="B2710">
        <v>2707</v>
      </c>
      <c r="C2710" t="s">
        <v>5858</v>
      </c>
      <c r="D2710" s="1">
        <v>42902</v>
      </c>
      <c r="E2710" s="1">
        <v>42907</v>
      </c>
      <c r="F2710" s="9" t="str">
        <f t="shared" si="228"/>
        <v>5 days</v>
      </c>
      <c r="G2710" t="s">
        <v>49</v>
      </c>
      <c r="H2710" t="s">
        <v>3684</v>
      </c>
      <c r="I2710" t="s">
        <v>3685</v>
      </c>
      <c r="J2710" t="s">
        <v>101</v>
      </c>
      <c r="K2710" t="s">
        <v>26</v>
      </c>
      <c r="L2710" t="s">
        <v>667</v>
      </c>
      <c r="M2710" t="s">
        <v>668</v>
      </c>
      <c r="N2710">
        <v>88220</v>
      </c>
      <c r="O2710" t="s">
        <v>43</v>
      </c>
      <c r="P2710" t="s">
        <v>5859</v>
      </c>
      <c r="Q2710" t="s">
        <v>45</v>
      </c>
      <c r="R2710" t="s">
        <v>89</v>
      </c>
      <c r="S2710" t="s">
        <v>5860</v>
      </c>
      <c r="T2710" s="9">
        <v>19.440000000000001</v>
      </c>
      <c r="U2710">
        <v>3</v>
      </c>
      <c r="V2710" s="2">
        <v>0</v>
      </c>
      <c r="W2710" s="6">
        <v>9.33</v>
      </c>
      <c r="X2710" s="14">
        <f>AA2710-W2710</f>
        <v>48.990000000000009</v>
      </c>
      <c r="Y2710" s="6">
        <f>T2710*U2710</f>
        <v>58.320000000000007</v>
      </c>
      <c r="Z2710" s="6">
        <f>Y2710*V2710</f>
        <v>0</v>
      </c>
      <c r="AA2710" s="6">
        <f t="shared" si="226"/>
        <v>58.320000000000007</v>
      </c>
    </row>
    <row r="2711" spans="2:27" x14ac:dyDescent="0.3">
      <c r="B2711">
        <v>2708</v>
      </c>
      <c r="C2711" t="s">
        <v>5858</v>
      </c>
      <c r="D2711" s="1">
        <v>42902</v>
      </c>
      <c r="E2711" s="1">
        <v>42907</v>
      </c>
      <c r="F2711" s="9" t="str">
        <f t="shared" si="228"/>
        <v>5 days</v>
      </c>
      <c r="G2711" t="s">
        <v>49</v>
      </c>
      <c r="H2711" t="s">
        <v>3684</v>
      </c>
      <c r="I2711" t="s">
        <v>3685</v>
      </c>
      <c r="J2711" t="s">
        <v>101</v>
      </c>
      <c r="K2711" t="s">
        <v>26</v>
      </c>
      <c r="L2711" t="s">
        <v>667</v>
      </c>
      <c r="M2711" t="s">
        <v>668</v>
      </c>
      <c r="N2711">
        <v>88220</v>
      </c>
      <c r="O2711" t="s">
        <v>43</v>
      </c>
      <c r="P2711" t="s">
        <v>5861</v>
      </c>
      <c r="Q2711" t="s">
        <v>45</v>
      </c>
      <c r="R2711" t="s">
        <v>89</v>
      </c>
      <c r="S2711" t="s">
        <v>5862</v>
      </c>
      <c r="T2711" s="9">
        <v>192.16</v>
      </c>
      <c r="U2711">
        <v>4</v>
      </c>
      <c r="V2711" s="2">
        <v>0</v>
      </c>
      <c r="W2711" s="6">
        <v>92.24</v>
      </c>
      <c r="X2711" s="14">
        <f>AA2711-W2711</f>
        <v>676.4</v>
      </c>
      <c r="Y2711" s="6">
        <f>T2711*U2711</f>
        <v>768.64</v>
      </c>
      <c r="Z2711" s="6">
        <f>Y2711*V2711</f>
        <v>0</v>
      </c>
      <c r="AA2711" s="6">
        <f t="shared" si="226"/>
        <v>768.64</v>
      </c>
    </row>
    <row r="2712" spans="2:27" x14ac:dyDescent="0.3">
      <c r="B2712">
        <v>2709</v>
      </c>
      <c r="C2712" t="s">
        <v>5863</v>
      </c>
      <c r="D2712" s="1">
        <v>42034</v>
      </c>
      <c r="E2712" s="1">
        <v>42157</v>
      </c>
      <c r="F2712" s="9" t="str">
        <f t="shared" si="228"/>
        <v>123 days</v>
      </c>
      <c r="G2712" t="s">
        <v>49</v>
      </c>
      <c r="H2712" t="s">
        <v>1961</v>
      </c>
      <c r="I2712" t="s">
        <v>1962</v>
      </c>
      <c r="J2712" t="s">
        <v>25</v>
      </c>
      <c r="K2712" t="s">
        <v>26</v>
      </c>
      <c r="L2712" t="s">
        <v>41</v>
      </c>
      <c r="M2712" t="s">
        <v>42</v>
      </c>
      <c r="N2712">
        <v>90049</v>
      </c>
      <c r="O2712" t="s">
        <v>43</v>
      </c>
      <c r="P2712" t="s">
        <v>5864</v>
      </c>
      <c r="Q2712" t="s">
        <v>31</v>
      </c>
      <c r="R2712" t="s">
        <v>64</v>
      </c>
      <c r="S2712" t="s">
        <v>5865</v>
      </c>
      <c r="T2712" s="9">
        <v>227.36</v>
      </c>
      <c r="U2712">
        <v>7</v>
      </c>
      <c r="V2712" s="2">
        <v>0</v>
      </c>
      <c r="W2712" s="6">
        <v>81.849999999999994</v>
      </c>
      <c r="X2712" s="14">
        <f>AA2712-W2712</f>
        <v>1509.67</v>
      </c>
      <c r="Y2712" s="6">
        <f>T2712*U2712</f>
        <v>1591.52</v>
      </c>
      <c r="Z2712" s="6">
        <f>Y2712*V2712</f>
        <v>0</v>
      </c>
      <c r="AA2712" s="6">
        <f t="shared" si="226"/>
        <v>1591.52</v>
      </c>
    </row>
    <row r="2713" spans="2:27" x14ac:dyDescent="0.3">
      <c r="B2713">
        <v>2710</v>
      </c>
      <c r="C2713" t="s">
        <v>5863</v>
      </c>
      <c r="D2713" s="1">
        <v>42034</v>
      </c>
      <c r="E2713" s="1">
        <v>42157</v>
      </c>
      <c r="F2713" s="9" t="str">
        <f t="shared" si="228"/>
        <v>123 days</v>
      </c>
      <c r="G2713" t="s">
        <v>49</v>
      </c>
      <c r="H2713" t="s">
        <v>1961</v>
      </c>
      <c r="I2713" t="s">
        <v>1962</v>
      </c>
      <c r="J2713" t="s">
        <v>25</v>
      </c>
      <c r="K2713" t="s">
        <v>26</v>
      </c>
      <c r="L2713" t="s">
        <v>41</v>
      </c>
      <c r="M2713" t="s">
        <v>42</v>
      </c>
      <c r="N2713">
        <v>90049</v>
      </c>
      <c r="O2713" t="s">
        <v>43</v>
      </c>
      <c r="P2713" t="s">
        <v>4611</v>
      </c>
      <c r="Q2713" t="s">
        <v>70</v>
      </c>
      <c r="R2713" t="s">
        <v>683</v>
      </c>
      <c r="S2713" t="s">
        <v>4612</v>
      </c>
      <c r="T2713" s="9">
        <v>1919.98</v>
      </c>
      <c r="U2713">
        <v>3</v>
      </c>
      <c r="V2713" s="2">
        <v>0.2</v>
      </c>
      <c r="W2713" s="6">
        <v>216</v>
      </c>
      <c r="X2713" s="14">
        <f>AA2713-W2713</f>
        <v>4391.9520000000002</v>
      </c>
      <c r="Y2713" s="6">
        <f>T2713*U2713</f>
        <v>5759.9400000000005</v>
      </c>
      <c r="Z2713" s="6">
        <f>Y2713*V2713</f>
        <v>1151.9880000000001</v>
      </c>
      <c r="AA2713" s="6">
        <f t="shared" si="226"/>
        <v>4607.9520000000002</v>
      </c>
    </row>
    <row r="2714" spans="2:27" x14ac:dyDescent="0.3">
      <c r="B2714">
        <v>2711</v>
      </c>
      <c r="C2714" t="s">
        <v>5866</v>
      </c>
      <c r="D2714" s="1">
        <v>42320</v>
      </c>
      <c r="E2714" s="1">
        <v>42353</v>
      </c>
      <c r="F2714" s="9" t="str">
        <f t="shared" si="228"/>
        <v>33 days</v>
      </c>
      <c r="G2714" t="s">
        <v>49</v>
      </c>
      <c r="H2714" t="s">
        <v>4064</v>
      </c>
      <c r="I2714" t="s">
        <v>4065</v>
      </c>
      <c r="J2714" t="s">
        <v>25</v>
      </c>
      <c r="K2714" t="s">
        <v>26</v>
      </c>
      <c r="L2714" t="s">
        <v>1525</v>
      </c>
      <c r="M2714" t="s">
        <v>53</v>
      </c>
      <c r="N2714">
        <v>32216</v>
      </c>
      <c r="O2714" t="s">
        <v>29</v>
      </c>
      <c r="P2714" t="s">
        <v>1600</v>
      </c>
      <c r="Q2714" t="s">
        <v>45</v>
      </c>
      <c r="R2714" t="s">
        <v>74</v>
      </c>
      <c r="S2714" t="s">
        <v>1601</v>
      </c>
      <c r="T2714" s="9">
        <v>12.83</v>
      </c>
      <c r="U2714">
        <v>2</v>
      </c>
      <c r="V2714" s="2">
        <v>0.7</v>
      </c>
      <c r="W2714" s="6">
        <v>-8.98</v>
      </c>
      <c r="X2714" s="14">
        <f>AA2714-W2714</f>
        <v>16.678000000000001</v>
      </c>
      <c r="Y2714" s="6">
        <f>T2714*U2714</f>
        <v>25.66</v>
      </c>
      <c r="Z2714" s="6">
        <f>Y2714*V2714</f>
        <v>17.962</v>
      </c>
      <c r="AA2714" s="6">
        <f t="shared" si="226"/>
        <v>7.6980000000000004</v>
      </c>
    </row>
    <row r="2715" spans="2:27" x14ac:dyDescent="0.3">
      <c r="B2715">
        <v>2712</v>
      </c>
      <c r="C2715" t="s">
        <v>5867</v>
      </c>
      <c r="D2715" s="1">
        <v>42988</v>
      </c>
      <c r="E2715" s="1">
        <v>43049</v>
      </c>
      <c r="F2715" s="9" t="str">
        <f t="shared" si="228"/>
        <v>61 days</v>
      </c>
      <c r="G2715" t="s">
        <v>187</v>
      </c>
      <c r="H2715" t="s">
        <v>3673</v>
      </c>
      <c r="I2715" t="s">
        <v>3674</v>
      </c>
      <c r="J2715" t="s">
        <v>40</v>
      </c>
      <c r="K2715" t="s">
        <v>26</v>
      </c>
      <c r="L2715" t="s">
        <v>1121</v>
      </c>
      <c r="M2715" t="s">
        <v>497</v>
      </c>
      <c r="N2715">
        <v>44107</v>
      </c>
      <c r="O2715" t="s">
        <v>147</v>
      </c>
      <c r="P2715" t="s">
        <v>2393</v>
      </c>
      <c r="Q2715" t="s">
        <v>31</v>
      </c>
      <c r="R2715" t="s">
        <v>64</v>
      </c>
      <c r="S2715" t="s">
        <v>2394</v>
      </c>
      <c r="T2715" s="9">
        <v>45.89</v>
      </c>
      <c r="U2715">
        <v>4</v>
      </c>
      <c r="V2715" s="2">
        <v>0.2</v>
      </c>
      <c r="W2715" s="6">
        <v>9.18</v>
      </c>
      <c r="X2715" s="14">
        <f>AA2715-W2715</f>
        <v>137.66800000000001</v>
      </c>
      <c r="Y2715" s="6">
        <f>T2715*U2715</f>
        <v>183.56</v>
      </c>
      <c r="Z2715" s="6">
        <f>Y2715*V2715</f>
        <v>36.712000000000003</v>
      </c>
      <c r="AA2715" s="6">
        <f t="shared" si="226"/>
        <v>146.84800000000001</v>
      </c>
    </row>
    <row r="2716" spans="2:27" x14ac:dyDescent="0.3">
      <c r="B2716">
        <v>2713</v>
      </c>
      <c r="C2716" t="s">
        <v>5868</v>
      </c>
      <c r="D2716" s="1">
        <v>42945</v>
      </c>
      <c r="E2716" s="1">
        <v>42743</v>
      </c>
      <c r="F2716" s="23" t="s">
        <v>10956</v>
      </c>
      <c r="G2716" t="s">
        <v>22</v>
      </c>
      <c r="H2716" t="s">
        <v>2525</v>
      </c>
      <c r="I2716" t="s">
        <v>2526</v>
      </c>
      <c r="J2716" t="s">
        <v>25</v>
      </c>
      <c r="K2716" t="s">
        <v>26</v>
      </c>
      <c r="L2716" t="s">
        <v>275</v>
      </c>
      <c r="M2716" t="s">
        <v>266</v>
      </c>
      <c r="N2716">
        <v>12180</v>
      </c>
      <c r="O2716" t="s">
        <v>147</v>
      </c>
      <c r="P2716" t="s">
        <v>689</v>
      </c>
      <c r="Q2716" t="s">
        <v>45</v>
      </c>
      <c r="R2716" t="s">
        <v>67</v>
      </c>
      <c r="S2716" t="s">
        <v>690</v>
      </c>
      <c r="T2716" s="9">
        <v>60.12</v>
      </c>
      <c r="U2716">
        <v>9</v>
      </c>
      <c r="V2716" s="2">
        <v>0</v>
      </c>
      <c r="W2716" s="6">
        <v>22.24</v>
      </c>
      <c r="X2716" s="14">
        <f>AA2716-W2716</f>
        <v>518.83999999999992</v>
      </c>
      <c r="Y2716" s="6">
        <f>T2716*U2716</f>
        <v>541.07999999999993</v>
      </c>
      <c r="Z2716" s="6">
        <f>Y2716*V2716</f>
        <v>0</v>
      </c>
      <c r="AA2716" s="6">
        <f t="shared" si="226"/>
        <v>541.07999999999993</v>
      </c>
    </row>
    <row r="2717" spans="2:27" x14ac:dyDescent="0.3">
      <c r="B2717">
        <v>2714</v>
      </c>
      <c r="C2717" t="s">
        <v>5869</v>
      </c>
      <c r="D2717" s="1">
        <v>41754</v>
      </c>
      <c r="E2717" s="1">
        <v>41758</v>
      </c>
      <c r="F2717" s="9" t="str">
        <f t="shared" ref="F2717:F2719" si="229">DATEDIF(D2717,E2717,"d")&amp;" days"</f>
        <v>4 days</v>
      </c>
      <c r="G2717" t="s">
        <v>49</v>
      </c>
      <c r="H2717" t="s">
        <v>564</v>
      </c>
      <c r="I2717" t="s">
        <v>565</v>
      </c>
      <c r="J2717" t="s">
        <v>25</v>
      </c>
      <c r="K2717" t="s">
        <v>26</v>
      </c>
      <c r="L2717" t="s">
        <v>520</v>
      </c>
      <c r="M2717" t="s">
        <v>87</v>
      </c>
      <c r="N2717">
        <v>28403</v>
      </c>
      <c r="O2717" t="s">
        <v>29</v>
      </c>
      <c r="P2717" t="s">
        <v>2823</v>
      </c>
      <c r="Q2717" t="s">
        <v>70</v>
      </c>
      <c r="R2717" t="s">
        <v>71</v>
      </c>
      <c r="S2717" t="s">
        <v>5870</v>
      </c>
      <c r="T2717" s="9">
        <v>302.38</v>
      </c>
      <c r="U2717">
        <v>3</v>
      </c>
      <c r="V2717" s="2">
        <v>0.2</v>
      </c>
      <c r="W2717" s="6">
        <v>37.799999999999997</v>
      </c>
      <c r="X2717" s="14">
        <f>AA2717-W2717</f>
        <v>687.91200000000003</v>
      </c>
      <c r="Y2717" s="6">
        <f>T2717*U2717</f>
        <v>907.14</v>
      </c>
      <c r="Z2717" s="6">
        <f>Y2717*V2717</f>
        <v>181.428</v>
      </c>
      <c r="AA2717" s="6">
        <f t="shared" si="226"/>
        <v>725.71199999999999</v>
      </c>
    </row>
    <row r="2718" spans="2:27" x14ac:dyDescent="0.3">
      <c r="B2718">
        <v>2715</v>
      </c>
      <c r="C2718" t="s">
        <v>5871</v>
      </c>
      <c r="D2718" s="1">
        <v>42016</v>
      </c>
      <c r="E2718" s="1">
        <v>42167</v>
      </c>
      <c r="F2718" s="9" t="str">
        <f t="shared" si="229"/>
        <v>151 days</v>
      </c>
      <c r="G2718" t="s">
        <v>49</v>
      </c>
      <c r="H2718" t="s">
        <v>3845</v>
      </c>
      <c r="I2718" t="s">
        <v>3846</v>
      </c>
      <c r="J2718" t="s">
        <v>101</v>
      </c>
      <c r="K2718" t="s">
        <v>26</v>
      </c>
      <c r="L2718" t="s">
        <v>94</v>
      </c>
      <c r="M2718" t="s">
        <v>95</v>
      </c>
      <c r="N2718">
        <v>98105</v>
      </c>
      <c r="O2718" t="s">
        <v>43</v>
      </c>
      <c r="P2718" t="s">
        <v>4231</v>
      </c>
      <c r="Q2718" t="s">
        <v>45</v>
      </c>
      <c r="R2718" t="s">
        <v>67</v>
      </c>
      <c r="S2718" t="s">
        <v>4232</v>
      </c>
      <c r="T2718" s="9">
        <v>13.9</v>
      </c>
      <c r="U2718">
        <v>5</v>
      </c>
      <c r="V2718" s="2">
        <v>0</v>
      </c>
      <c r="W2718" s="6">
        <v>5.56</v>
      </c>
      <c r="X2718" s="14">
        <f>AA2718-W2718</f>
        <v>63.94</v>
      </c>
      <c r="Y2718" s="6">
        <f>T2718*U2718</f>
        <v>69.5</v>
      </c>
      <c r="Z2718" s="6">
        <f>Y2718*V2718</f>
        <v>0</v>
      </c>
      <c r="AA2718" s="6">
        <f t="shared" si="226"/>
        <v>69.5</v>
      </c>
    </row>
    <row r="2719" spans="2:27" x14ac:dyDescent="0.3">
      <c r="B2719">
        <v>2716</v>
      </c>
      <c r="C2719" t="s">
        <v>5872</v>
      </c>
      <c r="D2719" s="1">
        <v>41741</v>
      </c>
      <c r="E2719" s="1">
        <v>41863</v>
      </c>
      <c r="F2719" s="9" t="str">
        <f t="shared" si="229"/>
        <v>122 days</v>
      </c>
      <c r="G2719" t="s">
        <v>49</v>
      </c>
      <c r="H2719" t="s">
        <v>3673</v>
      </c>
      <c r="I2719" t="s">
        <v>3674</v>
      </c>
      <c r="J2719" t="s">
        <v>40</v>
      </c>
      <c r="K2719" t="s">
        <v>26</v>
      </c>
      <c r="L2719" t="s">
        <v>265</v>
      </c>
      <c r="M2719" t="s">
        <v>266</v>
      </c>
      <c r="N2719">
        <v>10024</v>
      </c>
      <c r="O2719" t="s">
        <v>147</v>
      </c>
      <c r="P2719" t="s">
        <v>5873</v>
      </c>
      <c r="Q2719" t="s">
        <v>70</v>
      </c>
      <c r="R2719" t="s">
        <v>71</v>
      </c>
      <c r="S2719" t="s">
        <v>5874</v>
      </c>
      <c r="T2719" s="9">
        <v>129.97999999999999</v>
      </c>
      <c r="U2719">
        <v>2</v>
      </c>
      <c r="V2719" s="2">
        <v>0</v>
      </c>
      <c r="W2719" s="6">
        <v>62.39</v>
      </c>
      <c r="X2719" s="14">
        <f>AA2719-W2719</f>
        <v>197.57</v>
      </c>
      <c r="Y2719" s="6">
        <f>T2719*U2719</f>
        <v>259.95999999999998</v>
      </c>
      <c r="Z2719" s="6">
        <f>Y2719*V2719</f>
        <v>0</v>
      </c>
      <c r="AA2719" s="6">
        <f t="shared" si="226"/>
        <v>259.95999999999998</v>
      </c>
    </row>
    <row r="2720" spans="2:27" x14ac:dyDescent="0.3">
      <c r="B2720">
        <v>2717</v>
      </c>
      <c r="C2720" t="s">
        <v>5875</v>
      </c>
      <c r="D2720" s="1">
        <v>42973</v>
      </c>
      <c r="E2720" s="1">
        <v>42744</v>
      </c>
      <c r="F2720" s="23" t="s">
        <v>10956</v>
      </c>
      <c r="G2720" t="s">
        <v>49</v>
      </c>
      <c r="H2720" t="s">
        <v>5876</v>
      </c>
      <c r="I2720" t="s">
        <v>5877</v>
      </c>
      <c r="J2720" t="s">
        <v>101</v>
      </c>
      <c r="K2720" t="s">
        <v>26</v>
      </c>
      <c r="L2720" t="s">
        <v>496</v>
      </c>
      <c r="M2720" t="s">
        <v>1274</v>
      </c>
      <c r="N2720">
        <v>31907</v>
      </c>
      <c r="O2720" t="s">
        <v>29</v>
      </c>
      <c r="P2720" t="s">
        <v>1417</v>
      </c>
      <c r="Q2720" t="s">
        <v>70</v>
      </c>
      <c r="R2720" t="s">
        <v>160</v>
      </c>
      <c r="S2720" t="s">
        <v>1418</v>
      </c>
      <c r="T2720" s="9">
        <v>71.98</v>
      </c>
      <c r="U2720">
        <v>2</v>
      </c>
      <c r="V2720" s="2">
        <v>0</v>
      </c>
      <c r="W2720" s="6">
        <v>15.12</v>
      </c>
      <c r="X2720" s="14">
        <f>AA2720-W2720</f>
        <v>128.84</v>
      </c>
      <c r="Y2720" s="6">
        <f>T2720*U2720</f>
        <v>143.96</v>
      </c>
      <c r="Z2720" s="6">
        <f>Y2720*V2720</f>
        <v>0</v>
      </c>
      <c r="AA2720" s="6">
        <f t="shared" si="226"/>
        <v>143.96</v>
      </c>
    </row>
    <row r="2721" spans="2:27" x14ac:dyDescent="0.3">
      <c r="B2721">
        <v>2718</v>
      </c>
      <c r="C2721" t="s">
        <v>5878</v>
      </c>
      <c r="D2721" s="1">
        <v>41829</v>
      </c>
      <c r="E2721" s="1">
        <v>41895</v>
      </c>
      <c r="F2721" s="9" t="str">
        <f t="shared" ref="F2721:F2749" si="230">DATEDIF(D2721,E2721,"d")&amp;" days"</f>
        <v>66 days</v>
      </c>
      <c r="G2721" t="s">
        <v>49</v>
      </c>
      <c r="H2721" t="s">
        <v>5184</v>
      </c>
      <c r="I2721" t="s">
        <v>5185</v>
      </c>
      <c r="J2721" t="s">
        <v>25</v>
      </c>
      <c r="K2721" t="s">
        <v>26</v>
      </c>
      <c r="L2721" t="s">
        <v>265</v>
      </c>
      <c r="M2721" t="s">
        <v>266</v>
      </c>
      <c r="N2721">
        <v>10024</v>
      </c>
      <c r="O2721" t="s">
        <v>147</v>
      </c>
      <c r="P2721" t="s">
        <v>5879</v>
      </c>
      <c r="Q2721" t="s">
        <v>70</v>
      </c>
      <c r="R2721" t="s">
        <v>71</v>
      </c>
      <c r="S2721" t="s">
        <v>5880</v>
      </c>
      <c r="T2721" s="9">
        <v>377.97</v>
      </c>
      <c r="U2721">
        <v>3</v>
      </c>
      <c r="V2721" s="2">
        <v>0</v>
      </c>
      <c r="W2721" s="6">
        <v>109.61</v>
      </c>
      <c r="X2721" s="14">
        <f>AA2721-W2721</f>
        <v>1024.3000000000002</v>
      </c>
      <c r="Y2721" s="6">
        <f>T2721*U2721</f>
        <v>1133.9100000000001</v>
      </c>
      <c r="Z2721" s="6">
        <f>Y2721*V2721</f>
        <v>0</v>
      </c>
      <c r="AA2721" s="6">
        <f t="shared" si="226"/>
        <v>1133.9100000000001</v>
      </c>
    </row>
    <row r="2722" spans="2:27" x14ac:dyDescent="0.3">
      <c r="B2722">
        <v>2719</v>
      </c>
      <c r="C2722" t="s">
        <v>5881</v>
      </c>
      <c r="D2722" s="1">
        <v>43090</v>
      </c>
      <c r="E2722" s="1">
        <v>43096</v>
      </c>
      <c r="F2722" s="9" t="str">
        <f t="shared" si="230"/>
        <v>6 days</v>
      </c>
      <c r="G2722" t="s">
        <v>49</v>
      </c>
      <c r="H2722" t="s">
        <v>2819</v>
      </c>
      <c r="I2722" t="s">
        <v>2820</v>
      </c>
      <c r="J2722" t="s">
        <v>25</v>
      </c>
      <c r="K2722" t="s">
        <v>26</v>
      </c>
      <c r="L2722" t="s">
        <v>1715</v>
      </c>
      <c r="M2722" t="s">
        <v>42</v>
      </c>
      <c r="N2722">
        <v>92627</v>
      </c>
      <c r="O2722" t="s">
        <v>43</v>
      </c>
      <c r="P2722" t="s">
        <v>3226</v>
      </c>
      <c r="Q2722" t="s">
        <v>45</v>
      </c>
      <c r="R2722" t="s">
        <v>58</v>
      </c>
      <c r="S2722" t="s">
        <v>3227</v>
      </c>
      <c r="T2722" s="9">
        <v>124.36</v>
      </c>
      <c r="U2722">
        <v>2</v>
      </c>
      <c r="V2722" s="2">
        <v>0</v>
      </c>
      <c r="W2722" s="6">
        <v>33.58</v>
      </c>
      <c r="X2722" s="14">
        <f>AA2722-W2722</f>
        <v>215.14</v>
      </c>
      <c r="Y2722" s="6">
        <f>T2722*U2722</f>
        <v>248.72</v>
      </c>
      <c r="Z2722" s="6">
        <f>Y2722*V2722</f>
        <v>0</v>
      </c>
      <c r="AA2722" s="6">
        <f t="shared" si="226"/>
        <v>248.72</v>
      </c>
    </row>
    <row r="2723" spans="2:27" x14ac:dyDescent="0.3">
      <c r="B2723">
        <v>2720</v>
      </c>
      <c r="C2723" t="s">
        <v>5882</v>
      </c>
      <c r="D2723" s="1">
        <v>41802</v>
      </c>
      <c r="E2723" s="1">
        <v>41863</v>
      </c>
      <c r="F2723" s="9" t="str">
        <f t="shared" si="230"/>
        <v>61 days</v>
      </c>
      <c r="G2723" t="s">
        <v>22</v>
      </c>
      <c r="H2723" t="s">
        <v>1420</v>
      </c>
      <c r="I2723" t="s">
        <v>1421</v>
      </c>
      <c r="J2723" t="s">
        <v>25</v>
      </c>
      <c r="K2723" t="s">
        <v>26</v>
      </c>
      <c r="L2723" t="s">
        <v>183</v>
      </c>
      <c r="M2723" t="s">
        <v>103</v>
      </c>
      <c r="N2723">
        <v>77095</v>
      </c>
      <c r="O2723" t="s">
        <v>104</v>
      </c>
      <c r="P2723" t="s">
        <v>2188</v>
      </c>
      <c r="Q2723" t="s">
        <v>31</v>
      </c>
      <c r="R2723" t="s">
        <v>64</v>
      </c>
      <c r="S2723" t="s">
        <v>2189</v>
      </c>
      <c r="T2723" s="9">
        <v>23.98</v>
      </c>
      <c r="U2723">
        <v>3</v>
      </c>
      <c r="V2723" s="2">
        <v>0.6</v>
      </c>
      <c r="W2723" s="6">
        <v>-14.39</v>
      </c>
      <c r="X2723" s="14">
        <f>AA2723-W2723</f>
        <v>43.166000000000004</v>
      </c>
      <c r="Y2723" s="6">
        <f>T2723*U2723</f>
        <v>71.94</v>
      </c>
      <c r="Z2723" s="6">
        <f>Y2723*V2723</f>
        <v>43.163999999999994</v>
      </c>
      <c r="AA2723" s="6">
        <f t="shared" si="226"/>
        <v>28.776000000000003</v>
      </c>
    </row>
    <row r="2724" spans="2:27" x14ac:dyDescent="0.3">
      <c r="B2724">
        <v>2721</v>
      </c>
      <c r="C2724" t="s">
        <v>5883</v>
      </c>
      <c r="D2724" s="1">
        <v>41740</v>
      </c>
      <c r="E2724" s="1">
        <v>41862</v>
      </c>
      <c r="F2724" s="9" t="str">
        <f t="shared" si="230"/>
        <v>122 days</v>
      </c>
      <c r="G2724" t="s">
        <v>22</v>
      </c>
      <c r="H2724" t="s">
        <v>225</v>
      </c>
      <c r="I2724" t="s">
        <v>226</v>
      </c>
      <c r="J2724" t="s">
        <v>40</v>
      </c>
      <c r="K2724" t="s">
        <v>26</v>
      </c>
      <c r="L2724" t="s">
        <v>2277</v>
      </c>
      <c r="M2724" t="s">
        <v>87</v>
      </c>
      <c r="N2724">
        <v>27511</v>
      </c>
      <c r="O2724" t="s">
        <v>29</v>
      </c>
      <c r="P2724" t="s">
        <v>868</v>
      </c>
      <c r="Q2724" t="s">
        <v>45</v>
      </c>
      <c r="R2724" t="s">
        <v>268</v>
      </c>
      <c r="S2724" t="s">
        <v>869</v>
      </c>
      <c r="T2724" s="9">
        <v>8.3800000000000008</v>
      </c>
      <c r="U2724">
        <v>3</v>
      </c>
      <c r="V2724" s="2">
        <v>0.2</v>
      </c>
      <c r="W2724" s="6">
        <v>2.72</v>
      </c>
      <c r="X2724" s="14">
        <f>AA2724-W2724</f>
        <v>17.392000000000003</v>
      </c>
      <c r="Y2724" s="6">
        <f>T2724*U2724</f>
        <v>25.14</v>
      </c>
      <c r="Z2724" s="6">
        <f>Y2724*V2724</f>
        <v>5.0280000000000005</v>
      </c>
      <c r="AA2724" s="6">
        <f t="shared" si="226"/>
        <v>20.112000000000002</v>
      </c>
    </row>
    <row r="2725" spans="2:27" x14ac:dyDescent="0.3">
      <c r="B2725">
        <v>2722</v>
      </c>
      <c r="C2725" t="s">
        <v>5883</v>
      </c>
      <c r="D2725" s="1">
        <v>41740</v>
      </c>
      <c r="E2725" s="1">
        <v>41862</v>
      </c>
      <c r="F2725" s="9" t="str">
        <f t="shared" si="230"/>
        <v>122 days</v>
      </c>
      <c r="G2725" t="s">
        <v>22</v>
      </c>
      <c r="H2725" t="s">
        <v>225</v>
      </c>
      <c r="I2725" t="s">
        <v>226</v>
      </c>
      <c r="J2725" t="s">
        <v>40</v>
      </c>
      <c r="K2725" t="s">
        <v>26</v>
      </c>
      <c r="L2725" t="s">
        <v>2277</v>
      </c>
      <c r="M2725" t="s">
        <v>87</v>
      </c>
      <c r="N2725">
        <v>27511</v>
      </c>
      <c r="O2725" t="s">
        <v>29</v>
      </c>
      <c r="P2725" t="s">
        <v>3658</v>
      </c>
      <c r="Q2725" t="s">
        <v>45</v>
      </c>
      <c r="R2725" t="s">
        <v>77</v>
      </c>
      <c r="S2725" t="s">
        <v>3659</v>
      </c>
      <c r="T2725" s="9">
        <v>58.24</v>
      </c>
      <c r="U2725">
        <v>5</v>
      </c>
      <c r="V2725" s="2">
        <v>0.2</v>
      </c>
      <c r="W2725" s="6">
        <v>5.0999999999999996</v>
      </c>
      <c r="X2725" s="14">
        <f>AA2725-W2725</f>
        <v>227.85999999999999</v>
      </c>
      <c r="Y2725" s="6">
        <f>T2725*U2725</f>
        <v>291.2</v>
      </c>
      <c r="Z2725" s="6">
        <f>Y2725*V2725</f>
        <v>58.24</v>
      </c>
      <c r="AA2725" s="6">
        <f t="shared" si="226"/>
        <v>232.95999999999998</v>
      </c>
    </row>
    <row r="2726" spans="2:27" x14ac:dyDescent="0.3">
      <c r="B2726">
        <v>2723</v>
      </c>
      <c r="C2726" t="s">
        <v>5884</v>
      </c>
      <c r="D2726" s="1">
        <v>42474</v>
      </c>
      <c r="E2726" s="1">
        <v>42479</v>
      </c>
      <c r="F2726" s="9" t="str">
        <f t="shared" si="230"/>
        <v>5 days</v>
      </c>
      <c r="G2726" t="s">
        <v>22</v>
      </c>
      <c r="H2726" t="s">
        <v>4055</v>
      </c>
      <c r="I2726" t="s">
        <v>4056</v>
      </c>
      <c r="J2726" t="s">
        <v>25</v>
      </c>
      <c r="K2726" t="s">
        <v>26</v>
      </c>
      <c r="L2726" t="s">
        <v>2817</v>
      </c>
      <c r="M2726" t="s">
        <v>318</v>
      </c>
      <c r="N2726">
        <v>22304</v>
      </c>
      <c r="O2726" t="s">
        <v>29</v>
      </c>
      <c r="P2726" t="s">
        <v>2814</v>
      </c>
      <c r="Q2726" t="s">
        <v>45</v>
      </c>
      <c r="R2726" t="s">
        <v>58</v>
      </c>
      <c r="S2726" t="s">
        <v>2815</v>
      </c>
      <c r="T2726" s="9">
        <v>81.2</v>
      </c>
      <c r="U2726">
        <v>5</v>
      </c>
      <c r="V2726" s="2">
        <v>0</v>
      </c>
      <c r="W2726" s="6">
        <v>12.18</v>
      </c>
      <c r="X2726" s="14">
        <f>AA2726-W2726</f>
        <v>393.82</v>
      </c>
      <c r="Y2726" s="6">
        <f>T2726*U2726</f>
        <v>406</v>
      </c>
      <c r="Z2726" s="6">
        <f>Y2726*V2726</f>
        <v>0</v>
      </c>
      <c r="AA2726" s="6">
        <f t="shared" si="226"/>
        <v>406</v>
      </c>
    </row>
    <row r="2727" spans="2:27" x14ac:dyDescent="0.3">
      <c r="B2727">
        <v>2724</v>
      </c>
      <c r="C2727" t="s">
        <v>5885</v>
      </c>
      <c r="D2727" s="1">
        <v>41739</v>
      </c>
      <c r="E2727" s="1">
        <v>41861</v>
      </c>
      <c r="F2727" s="9" t="str">
        <f t="shared" si="230"/>
        <v>122 days</v>
      </c>
      <c r="G2727" t="s">
        <v>49</v>
      </c>
      <c r="H2727" t="s">
        <v>5886</v>
      </c>
      <c r="I2727" t="s">
        <v>5887</v>
      </c>
      <c r="J2727" t="s">
        <v>25</v>
      </c>
      <c r="K2727" t="s">
        <v>26</v>
      </c>
      <c r="L2727" t="s">
        <v>2109</v>
      </c>
      <c r="M2727" t="s">
        <v>42</v>
      </c>
      <c r="N2727">
        <v>94591</v>
      </c>
      <c r="O2727" t="s">
        <v>43</v>
      </c>
      <c r="P2727" t="s">
        <v>1074</v>
      </c>
      <c r="Q2727" t="s">
        <v>45</v>
      </c>
      <c r="R2727" t="s">
        <v>46</v>
      </c>
      <c r="S2727" t="s">
        <v>1075</v>
      </c>
      <c r="T2727" s="9">
        <v>14.45</v>
      </c>
      <c r="U2727">
        <v>5</v>
      </c>
      <c r="V2727" s="2">
        <v>0</v>
      </c>
      <c r="W2727" s="6">
        <v>6.79</v>
      </c>
      <c r="X2727" s="14">
        <f>AA2727-W2727</f>
        <v>65.459999999999994</v>
      </c>
      <c r="Y2727" s="6">
        <f>T2727*U2727</f>
        <v>72.25</v>
      </c>
      <c r="Z2727" s="6">
        <f>Y2727*V2727</f>
        <v>0</v>
      </c>
      <c r="AA2727" s="6">
        <f t="shared" si="226"/>
        <v>72.25</v>
      </c>
    </row>
    <row r="2728" spans="2:27" x14ac:dyDescent="0.3">
      <c r="B2728">
        <v>2725</v>
      </c>
      <c r="C2728" t="s">
        <v>5885</v>
      </c>
      <c r="D2728" s="1">
        <v>41739</v>
      </c>
      <c r="E2728" s="1">
        <v>41861</v>
      </c>
      <c r="F2728" s="9" t="str">
        <f t="shared" si="230"/>
        <v>122 days</v>
      </c>
      <c r="G2728" t="s">
        <v>49</v>
      </c>
      <c r="H2728" t="s">
        <v>5886</v>
      </c>
      <c r="I2728" t="s">
        <v>5887</v>
      </c>
      <c r="J2728" t="s">
        <v>25</v>
      </c>
      <c r="K2728" t="s">
        <v>26</v>
      </c>
      <c r="L2728" t="s">
        <v>2109</v>
      </c>
      <c r="M2728" t="s">
        <v>42</v>
      </c>
      <c r="N2728">
        <v>94591</v>
      </c>
      <c r="O2728" t="s">
        <v>43</v>
      </c>
      <c r="P2728" t="s">
        <v>3842</v>
      </c>
      <c r="Q2728" t="s">
        <v>45</v>
      </c>
      <c r="R2728" t="s">
        <v>74</v>
      </c>
      <c r="S2728" t="s">
        <v>3843</v>
      </c>
      <c r="T2728" s="9">
        <v>95.65</v>
      </c>
      <c r="U2728">
        <v>2</v>
      </c>
      <c r="V2728" s="2">
        <v>0.2</v>
      </c>
      <c r="W2728" s="6">
        <v>31.09</v>
      </c>
      <c r="X2728" s="14">
        <f>AA2728-W2728</f>
        <v>121.95000000000002</v>
      </c>
      <c r="Y2728" s="6">
        <f>T2728*U2728</f>
        <v>191.3</v>
      </c>
      <c r="Z2728" s="6">
        <f>Y2728*V2728</f>
        <v>38.260000000000005</v>
      </c>
      <c r="AA2728" s="6">
        <f t="shared" si="226"/>
        <v>153.04000000000002</v>
      </c>
    </row>
    <row r="2729" spans="2:27" x14ac:dyDescent="0.3">
      <c r="B2729">
        <v>2726</v>
      </c>
      <c r="C2729" t="s">
        <v>5888</v>
      </c>
      <c r="D2729" s="1">
        <v>42927</v>
      </c>
      <c r="E2729" s="1">
        <v>43052</v>
      </c>
      <c r="F2729" s="9" t="str">
        <f t="shared" si="230"/>
        <v>125 days</v>
      </c>
      <c r="G2729" t="s">
        <v>49</v>
      </c>
      <c r="H2729" t="s">
        <v>1831</v>
      </c>
      <c r="I2729" t="s">
        <v>1832</v>
      </c>
      <c r="J2729" t="s">
        <v>25</v>
      </c>
      <c r="K2729" t="s">
        <v>26</v>
      </c>
      <c r="L2729" t="s">
        <v>145</v>
      </c>
      <c r="M2729" t="s">
        <v>146</v>
      </c>
      <c r="N2729">
        <v>19120</v>
      </c>
      <c r="O2729" t="s">
        <v>147</v>
      </c>
      <c r="P2729" t="s">
        <v>4856</v>
      </c>
      <c r="Q2729" t="s">
        <v>70</v>
      </c>
      <c r="R2729" t="s">
        <v>71</v>
      </c>
      <c r="S2729" t="s">
        <v>4857</v>
      </c>
      <c r="T2729" s="9">
        <v>359.97</v>
      </c>
      <c r="U2729">
        <v>5</v>
      </c>
      <c r="V2729" s="2">
        <v>0.4</v>
      </c>
      <c r="W2729" s="6">
        <v>-71.989999999999995</v>
      </c>
      <c r="X2729" s="14">
        <f>AA2729-W2729</f>
        <v>1151.9000000000001</v>
      </c>
      <c r="Y2729" s="6">
        <f>T2729*U2729</f>
        <v>1799.8500000000001</v>
      </c>
      <c r="Z2729" s="6">
        <f>Y2729*V2729</f>
        <v>719.94</v>
      </c>
      <c r="AA2729" s="6">
        <f t="shared" si="226"/>
        <v>1079.9100000000001</v>
      </c>
    </row>
    <row r="2730" spans="2:27" x14ac:dyDescent="0.3">
      <c r="B2730">
        <v>2727</v>
      </c>
      <c r="C2730" t="s">
        <v>5888</v>
      </c>
      <c r="D2730" s="1">
        <v>42927</v>
      </c>
      <c r="E2730" s="1">
        <v>43052</v>
      </c>
      <c r="F2730" s="9" t="str">
        <f t="shared" si="230"/>
        <v>125 days</v>
      </c>
      <c r="G2730" t="s">
        <v>49</v>
      </c>
      <c r="H2730" t="s">
        <v>1831</v>
      </c>
      <c r="I2730" t="s">
        <v>1832</v>
      </c>
      <c r="J2730" t="s">
        <v>25</v>
      </c>
      <c r="K2730" t="s">
        <v>26</v>
      </c>
      <c r="L2730" t="s">
        <v>145</v>
      </c>
      <c r="M2730" t="s">
        <v>146</v>
      </c>
      <c r="N2730">
        <v>19120</v>
      </c>
      <c r="O2730" t="s">
        <v>147</v>
      </c>
      <c r="P2730" t="s">
        <v>5511</v>
      </c>
      <c r="Q2730" t="s">
        <v>31</v>
      </c>
      <c r="R2730" t="s">
        <v>55</v>
      </c>
      <c r="S2730" t="s">
        <v>5512</v>
      </c>
      <c r="T2730" s="9">
        <v>350.35</v>
      </c>
      <c r="U2730">
        <v>4</v>
      </c>
      <c r="V2730" s="2">
        <v>0.4</v>
      </c>
      <c r="W2730" s="6">
        <v>-140.13999999999999</v>
      </c>
      <c r="X2730" s="14">
        <f>AA2730-W2730</f>
        <v>980.98</v>
      </c>
      <c r="Y2730" s="6">
        <f>T2730*U2730</f>
        <v>1401.4</v>
      </c>
      <c r="Z2730" s="6">
        <f>Y2730*V2730</f>
        <v>560.56000000000006</v>
      </c>
      <c r="AA2730" s="6">
        <f t="shared" si="226"/>
        <v>840.84</v>
      </c>
    </row>
    <row r="2731" spans="2:27" x14ac:dyDescent="0.3">
      <c r="B2731">
        <v>2728</v>
      </c>
      <c r="C2731" t="s">
        <v>5889</v>
      </c>
      <c r="D2731" s="1">
        <v>43091</v>
      </c>
      <c r="E2731" s="1">
        <v>43093</v>
      </c>
      <c r="F2731" s="9" t="str">
        <f t="shared" si="230"/>
        <v>2 days</v>
      </c>
      <c r="G2731" t="s">
        <v>187</v>
      </c>
      <c r="H2731" t="s">
        <v>745</v>
      </c>
      <c r="I2731" t="s">
        <v>746</v>
      </c>
      <c r="J2731" t="s">
        <v>25</v>
      </c>
      <c r="K2731" t="s">
        <v>26</v>
      </c>
      <c r="L2731" t="s">
        <v>2841</v>
      </c>
      <c r="M2731" t="s">
        <v>497</v>
      </c>
      <c r="N2731">
        <v>43615</v>
      </c>
      <c r="O2731" t="s">
        <v>147</v>
      </c>
      <c r="P2731" t="s">
        <v>2022</v>
      </c>
      <c r="Q2731" t="s">
        <v>45</v>
      </c>
      <c r="R2731" t="s">
        <v>74</v>
      </c>
      <c r="S2731" t="s">
        <v>2023</v>
      </c>
      <c r="T2731" s="9">
        <v>1.64</v>
      </c>
      <c r="U2731">
        <v>1</v>
      </c>
      <c r="V2731" s="2">
        <v>0.7</v>
      </c>
      <c r="W2731" s="6">
        <v>-1.31</v>
      </c>
      <c r="X2731" s="14">
        <f>AA2731-W2731</f>
        <v>1.802</v>
      </c>
      <c r="Y2731" s="6">
        <f>T2731*U2731</f>
        <v>1.64</v>
      </c>
      <c r="Z2731" s="6">
        <f>Y2731*V2731</f>
        <v>1.1479999999999999</v>
      </c>
      <c r="AA2731" s="6">
        <f t="shared" si="226"/>
        <v>0.49199999999999999</v>
      </c>
    </row>
    <row r="2732" spans="2:27" x14ac:dyDescent="0.3">
      <c r="B2732">
        <v>2729</v>
      </c>
      <c r="C2732" t="s">
        <v>5889</v>
      </c>
      <c r="D2732" s="1">
        <v>43091</v>
      </c>
      <c r="E2732" s="1">
        <v>43093</v>
      </c>
      <c r="F2732" s="9" t="str">
        <f t="shared" si="230"/>
        <v>2 days</v>
      </c>
      <c r="G2732" t="s">
        <v>187</v>
      </c>
      <c r="H2732" t="s">
        <v>745</v>
      </c>
      <c r="I2732" t="s">
        <v>746</v>
      </c>
      <c r="J2732" t="s">
        <v>25</v>
      </c>
      <c r="K2732" t="s">
        <v>26</v>
      </c>
      <c r="L2732" t="s">
        <v>2841</v>
      </c>
      <c r="M2732" t="s">
        <v>497</v>
      </c>
      <c r="N2732">
        <v>43615</v>
      </c>
      <c r="O2732" t="s">
        <v>147</v>
      </c>
      <c r="P2732" t="s">
        <v>5461</v>
      </c>
      <c r="Q2732" t="s">
        <v>70</v>
      </c>
      <c r="R2732" t="s">
        <v>71</v>
      </c>
      <c r="S2732" t="s">
        <v>5462</v>
      </c>
      <c r="T2732" s="9">
        <v>629.96</v>
      </c>
      <c r="U2732">
        <v>7</v>
      </c>
      <c r="V2732" s="2">
        <v>0.4</v>
      </c>
      <c r="W2732" s="6">
        <v>94.49</v>
      </c>
      <c r="X2732" s="14">
        <f>AA2732-W2732</f>
        <v>2551.3420000000006</v>
      </c>
      <c r="Y2732" s="6">
        <f>T2732*U2732</f>
        <v>4409.72</v>
      </c>
      <c r="Z2732" s="6">
        <f>Y2732*V2732</f>
        <v>1763.8880000000001</v>
      </c>
      <c r="AA2732" s="6">
        <f t="shared" si="226"/>
        <v>2645.8320000000003</v>
      </c>
    </row>
    <row r="2733" spans="2:27" x14ac:dyDescent="0.3">
      <c r="B2733">
        <v>2730</v>
      </c>
      <c r="C2733" t="s">
        <v>5890</v>
      </c>
      <c r="D2733" s="1">
        <v>42779</v>
      </c>
      <c r="E2733" s="1">
        <v>42785</v>
      </c>
      <c r="F2733" s="9" t="str">
        <f t="shared" si="230"/>
        <v>6 days</v>
      </c>
      <c r="G2733" t="s">
        <v>49</v>
      </c>
      <c r="H2733" t="s">
        <v>5891</v>
      </c>
      <c r="I2733" t="s">
        <v>5892</v>
      </c>
      <c r="J2733" t="s">
        <v>25</v>
      </c>
      <c r="K2733" t="s">
        <v>26</v>
      </c>
      <c r="L2733" t="s">
        <v>94</v>
      </c>
      <c r="M2733" t="s">
        <v>95</v>
      </c>
      <c r="N2733">
        <v>98105</v>
      </c>
      <c r="O2733" t="s">
        <v>43</v>
      </c>
      <c r="P2733" t="s">
        <v>640</v>
      </c>
      <c r="Q2733" t="s">
        <v>45</v>
      </c>
      <c r="R2733" t="s">
        <v>67</v>
      </c>
      <c r="S2733" t="s">
        <v>641</v>
      </c>
      <c r="T2733" s="9">
        <v>6.63</v>
      </c>
      <c r="U2733">
        <v>3</v>
      </c>
      <c r="V2733" s="2">
        <v>0</v>
      </c>
      <c r="W2733" s="6">
        <v>1.79</v>
      </c>
      <c r="X2733" s="14">
        <f>AA2733-W2733</f>
        <v>18.100000000000001</v>
      </c>
      <c r="Y2733" s="6">
        <f>T2733*U2733</f>
        <v>19.89</v>
      </c>
      <c r="Z2733" s="6">
        <f>Y2733*V2733</f>
        <v>0</v>
      </c>
      <c r="AA2733" s="6">
        <f t="shared" si="226"/>
        <v>19.89</v>
      </c>
    </row>
    <row r="2734" spans="2:27" x14ac:dyDescent="0.3">
      <c r="B2734">
        <v>2731</v>
      </c>
      <c r="C2734" t="s">
        <v>5890</v>
      </c>
      <c r="D2734" s="1">
        <v>42779</v>
      </c>
      <c r="E2734" s="1">
        <v>42785</v>
      </c>
      <c r="F2734" s="9" t="str">
        <f t="shared" si="230"/>
        <v>6 days</v>
      </c>
      <c r="G2734" t="s">
        <v>49</v>
      </c>
      <c r="H2734" t="s">
        <v>5891</v>
      </c>
      <c r="I2734" t="s">
        <v>5892</v>
      </c>
      <c r="J2734" t="s">
        <v>25</v>
      </c>
      <c r="K2734" t="s">
        <v>26</v>
      </c>
      <c r="L2734" t="s">
        <v>94</v>
      </c>
      <c r="M2734" t="s">
        <v>95</v>
      </c>
      <c r="N2734">
        <v>98105</v>
      </c>
      <c r="O2734" t="s">
        <v>43</v>
      </c>
      <c r="P2734" t="s">
        <v>2548</v>
      </c>
      <c r="Q2734" t="s">
        <v>70</v>
      </c>
      <c r="R2734" t="s">
        <v>160</v>
      </c>
      <c r="S2734" t="s">
        <v>2549</v>
      </c>
      <c r="T2734" s="9">
        <v>799.96</v>
      </c>
      <c r="U2734">
        <v>4</v>
      </c>
      <c r="V2734" s="2">
        <v>0</v>
      </c>
      <c r="W2734" s="6">
        <v>343.98</v>
      </c>
      <c r="X2734" s="14">
        <f>AA2734-W2734</f>
        <v>2855.86</v>
      </c>
      <c r="Y2734" s="6">
        <f>T2734*U2734</f>
        <v>3199.84</v>
      </c>
      <c r="Z2734" s="6">
        <f>Y2734*V2734</f>
        <v>0</v>
      </c>
      <c r="AA2734" s="6">
        <f t="shared" si="226"/>
        <v>3199.84</v>
      </c>
    </row>
    <row r="2735" spans="2:27" x14ac:dyDescent="0.3">
      <c r="B2735">
        <v>2732</v>
      </c>
      <c r="C2735" t="s">
        <v>5890</v>
      </c>
      <c r="D2735" s="1">
        <v>42779</v>
      </c>
      <c r="E2735" s="1">
        <v>42785</v>
      </c>
      <c r="F2735" s="9" t="str">
        <f t="shared" si="230"/>
        <v>6 days</v>
      </c>
      <c r="G2735" t="s">
        <v>49</v>
      </c>
      <c r="H2735" t="s">
        <v>5891</v>
      </c>
      <c r="I2735" t="s">
        <v>5892</v>
      </c>
      <c r="J2735" t="s">
        <v>25</v>
      </c>
      <c r="K2735" t="s">
        <v>26</v>
      </c>
      <c r="L2735" t="s">
        <v>94</v>
      </c>
      <c r="M2735" t="s">
        <v>95</v>
      </c>
      <c r="N2735">
        <v>98105</v>
      </c>
      <c r="O2735" t="s">
        <v>43</v>
      </c>
      <c r="P2735" t="s">
        <v>906</v>
      </c>
      <c r="Q2735" t="s">
        <v>31</v>
      </c>
      <c r="R2735" t="s">
        <v>64</v>
      </c>
      <c r="S2735" t="s">
        <v>907</v>
      </c>
      <c r="T2735" s="9">
        <v>107.53</v>
      </c>
      <c r="U2735">
        <v>1</v>
      </c>
      <c r="V2735" s="2">
        <v>0</v>
      </c>
      <c r="W2735" s="6">
        <v>21.51</v>
      </c>
      <c r="X2735" s="14">
        <f>AA2735-W2735</f>
        <v>86.02</v>
      </c>
      <c r="Y2735" s="6">
        <f>T2735*U2735</f>
        <v>107.53</v>
      </c>
      <c r="Z2735" s="6">
        <f>Y2735*V2735</f>
        <v>0</v>
      </c>
      <c r="AA2735" s="6">
        <f t="shared" si="226"/>
        <v>107.53</v>
      </c>
    </row>
    <row r="2736" spans="2:27" x14ac:dyDescent="0.3">
      <c r="B2736">
        <v>2733</v>
      </c>
      <c r="C2736" t="s">
        <v>5893</v>
      </c>
      <c r="D2736" s="1">
        <v>41677</v>
      </c>
      <c r="E2736" s="1">
        <v>41797</v>
      </c>
      <c r="F2736" s="9" t="str">
        <f t="shared" si="230"/>
        <v>120 days</v>
      </c>
      <c r="G2736" t="s">
        <v>49</v>
      </c>
      <c r="H2736" t="s">
        <v>155</v>
      </c>
      <c r="I2736" t="s">
        <v>156</v>
      </c>
      <c r="J2736" t="s">
        <v>25</v>
      </c>
      <c r="K2736" t="s">
        <v>26</v>
      </c>
      <c r="L2736" t="s">
        <v>2130</v>
      </c>
      <c r="M2736" t="s">
        <v>789</v>
      </c>
      <c r="N2736">
        <v>7060</v>
      </c>
      <c r="O2736" t="s">
        <v>147</v>
      </c>
      <c r="P2736" t="s">
        <v>2675</v>
      </c>
      <c r="Q2736" t="s">
        <v>70</v>
      </c>
      <c r="R2736" t="s">
        <v>71</v>
      </c>
      <c r="S2736" t="s">
        <v>2676</v>
      </c>
      <c r="T2736" s="9">
        <v>73.98</v>
      </c>
      <c r="U2736">
        <v>2</v>
      </c>
      <c r="V2736" s="2">
        <v>0</v>
      </c>
      <c r="W2736" s="6">
        <v>19.97</v>
      </c>
      <c r="X2736" s="14">
        <f>AA2736-W2736</f>
        <v>127.99000000000001</v>
      </c>
      <c r="Y2736" s="6">
        <f>T2736*U2736</f>
        <v>147.96</v>
      </c>
      <c r="Z2736" s="6">
        <f>Y2736*V2736</f>
        <v>0</v>
      </c>
      <c r="AA2736" s="6">
        <f t="shared" si="226"/>
        <v>147.96</v>
      </c>
    </row>
    <row r="2737" spans="2:27" x14ac:dyDescent="0.3">
      <c r="B2737">
        <v>2734</v>
      </c>
      <c r="C2737" t="s">
        <v>5893</v>
      </c>
      <c r="D2737" s="1">
        <v>41677</v>
      </c>
      <c r="E2737" s="1">
        <v>41797</v>
      </c>
      <c r="F2737" s="9" t="str">
        <f t="shared" si="230"/>
        <v>120 days</v>
      </c>
      <c r="G2737" t="s">
        <v>49</v>
      </c>
      <c r="H2737" t="s">
        <v>155</v>
      </c>
      <c r="I2737" t="s">
        <v>156</v>
      </c>
      <c r="J2737" t="s">
        <v>25</v>
      </c>
      <c r="K2737" t="s">
        <v>26</v>
      </c>
      <c r="L2737" t="s">
        <v>2130</v>
      </c>
      <c r="M2737" t="s">
        <v>789</v>
      </c>
      <c r="N2737">
        <v>7060</v>
      </c>
      <c r="O2737" t="s">
        <v>147</v>
      </c>
      <c r="P2737" t="s">
        <v>3125</v>
      </c>
      <c r="Q2737" t="s">
        <v>45</v>
      </c>
      <c r="R2737" t="s">
        <v>67</v>
      </c>
      <c r="S2737" t="s">
        <v>3126</v>
      </c>
      <c r="T2737" s="9">
        <v>5.58</v>
      </c>
      <c r="U2737">
        <v>1</v>
      </c>
      <c r="V2737" s="2">
        <v>0</v>
      </c>
      <c r="W2737" s="6">
        <v>2.1800000000000002</v>
      </c>
      <c r="X2737" s="14">
        <f>AA2737-W2737</f>
        <v>3.4</v>
      </c>
      <c r="Y2737" s="6">
        <f>T2737*U2737</f>
        <v>5.58</v>
      </c>
      <c r="Z2737" s="6">
        <f>Y2737*V2737</f>
        <v>0</v>
      </c>
      <c r="AA2737" s="6">
        <f t="shared" si="226"/>
        <v>5.58</v>
      </c>
    </row>
    <row r="2738" spans="2:27" x14ac:dyDescent="0.3">
      <c r="B2738">
        <v>2735</v>
      </c>
      <c r="C2738" t="s">
        <v>5894</v>
      </c>
      <c r="D2738" s="1">
        <v>42056</v>
      </c>
      <c r="E2738" s="1">
        <v>42058</v>
      </c>
      <c r="F2738" s="9" t="str">
        <f t="shared" si="230"/>
        <v>2 days</v>
      </c>
      <c r="G2738" t="s">
        <v>22</v>
      </c>
      <c r="H2738" t="s">
        <v>4806</v>
      </c>
      <c r="I2738" t="s">
        <v>4807</v>
      </c>
      <c r="J2738" t="s">
        <v>25</v>
      </c>
      <c r="K2738" t="s">
        <v>26</v>
      </c>
      <c r="L2738" t="s">
        <v>5895</v>
      </c>
      <c r="M2738" t="s">
        <v>668</v>
      </c>
      <c r="N2738">
        <v>88001</v>
      </c>
      <c r="O2738" t="s">
        <v>43</v>
      </c>
      <c r="P2738" t="s">
        <v>184</v>
      </c>
      <c r="Q2738" t="s">
        <v>45</v>
      </c>
      <c r="R2738" t="s">
        <v>89</v>
      </c>
      <c r="S2738" t="s">
        <v>185</v>
      </c>
      <c r="T2738" s="9">
        <v>49.12</v>
      </c>
      <c r="U2738">
        <v>4</v>
      </c>
      <c r="V2738" s="2">
        <v>0</v>
      </c>
      <c r="W2738" s="6">
        <v>23.09</v>
      </c>
      <c r="X2738" s="14">
        <f>AA2738-W2738</f>
        <v>173.39</v>
      </c>
      <c r="Y2738" s="6">
        <f>T2738*U2738</f>
        <v>196.48</v>
      </c>
      <c r="Z2738" s="6">
        <f>Y2738*V2738</f>
        <v>0</v>
      </c>
      <c r="AA2738" s="6">
        <f t="shared" si="226"/>
        <v>196.48</v>
      </c>
    </row>
    <row r="2739" spans="2:27" x14ac:dyDescent="0.3">
      <c r="B2739">
        <v>2736</v>
      </c>
      <c r="C2739" t="s">
        <v>5896</v>
      </c>
      <c r="D2739" s="1">
        <v>42321</v>
      </c>
      <c r="E2739" s="1">
        <v>42327</v>
      </c>
      <c r="F2739" s="9" t="str">
        <f t="shared" si="230"/>
        <v>6 days</v>
      </c>
      <c r="G2739" t="s">
        <v>49</v>
      </c>
      <c r="H2739" t="s">
        <v>917</v>
      </c>
      <c r="I2739" t="s">
        <v>918</v>
      </c>
      <c r="J2739" t="s">
        <v>25</v>
      </c>
      <c r="K2739" t="s">
        <v>26</v>
      </c>
      <c r="L2739" t="s">
        <v>606</v>
      </c>
      <c r="M2739" t="s">
        <v>244</v>
      </c>
      <c r="N2739">
        <v>19711</v>
      </c>
      <c r="O2739" t="s">
        <v>147</v>
      </c>
      <c r="P2739" t="s">
        <v>5897</v>
      </c>
      <c r="Q2739" t="s">
        <v>70</v>
      </c>
      <c r="R2739" t="s">
        <v>71</v>
      </c>
      <c r="S2739" t="s">
        <v>5898</v>
      </c>
      <c r="T2739" s="9">
        <v>377.97</v>
      </c>
      <c r="U2739">
        <v>3</v>
      </c>
      <c r="V2739" s="2">
        <v>0</v>
      </c>
      <c r="W2739" s="6">
        <v>94.49</v>
      </c>
      <c r="X2739" s="14">
        <f>AA2739-W2739</f>
        <v>1039.42</v>
      </c>
      <c r="Y2739" s="6">
        <f>T2739*U2739</f>
        <v>1133.9100000000001</v>
      </c>
      <c r="Z2739" s="6">
        <f>Y2739*V2739</f>
        <v>0</v>
      </c>
      <c r="AA2739" s="6">
        <f t="shared" si="226"/>
        <v>1133.9100000000001</v>
      </c>
    </row>
    <row r="2740" spans="2:27" x14ac:dyDescent="0.3">
      <c r="B2740">
        <v>2737</v>
      </c>
      <c r="C2740" t="s">
        <v>5896</v>
      </c>
      <c r="D2740" s="1">
        <v>42321</v>
      </c>
      <c r="E2740" s="1">
        <v>42327</v>
      </c>
      <c r="F2740" s="9" t="str">
        <f t="shared" si="230"/>
        <v>6 days</v>
      </c>
      <c r="G2740" t="s">
        <v>49</v>
      </c>
      <c r="H2740" t="s">
        <v>917</v>
      </c>
      <c r="I2740" t="s">
        <v>918</v>
      </c>
      <c r="J2740" t="s">
        <v>25</v>
      </c>
      <c r="K2740" t="s">
        <v>26</v>
      </c>
      <c r="L2740" t="s">
        <v>606</v>
      </c>
      <c r="M2740" t="s">
        <v>244</v>
      </c>
      <c r="N2740">
        <v>19711</v>
      </c>
      <c r="O2740" t="s">
        <v>147</v>
      </c>
      <c r="P2740" t="s">
        <v>2606</v>
      </c>
      <c r="Q2740" t="s">
        <v>45</v>
      </c>
      <c r="R2740" t="s">
        <v>89</v>
      </c>
      <c r="S2740" t="s">
        <v>2607</v>
      </c>
      <c r="T2740" s="9">
        <v>42.28</v>
      </c>
      <c r="U2740">
        <v>7</v>
      </c>
      <c r="V2740" s="2">
        <v>0</v>
      </c>
      <c r="W2740" s="6">
        <v>19.87</v>
      </c>
      <c r="X2740" s="14">
        <f>AA2740-W2740</f>
        <v>276.09000000000003</v>
      </c>
      <c r="Y2740" s="6">
        <f>T2740*U2740</f>
        <v>295.96000000000004</v>
      </c>
      <c r="Z2740" s="6">
        <f>Y2740*V2740</f>
        <v>0</v>
      </c>
      <c r="AA2740" s="6">
        <f t="shared" si="226"/>
        <v>295.96000000000004</v>
      </c>
    </row>
    <row r="2741" spans="2:27" x14ac:dyDescent="0.3">
      <c r="B2741">
        <v>2738</v>
      </c>
      <c r="C2741" t="s">
        <v>5896</v>
      </c>
      <c r="D2741" s="1">
        <v>42321</v>
      </c>
      <c r="E2741" s="1">
        <v>42327</v>
      </c>
      <c r="F2741" s="9" t="str">
        <f t="shared" si="230"/>
        <v>6 days</v>
      </c>
      <c r="G2741" t="s">
        <v>49</v>
      </c>
      <c r="H2741" t="s">
        <v>917</v>
      </c>
      <c r="I2741" t="s">
        <v>918</v>
      </c>
      <c r="J2741" t="s">
        <v>25</v>
      </c>
      <c r="K2741" t="s">
        <v>26</v>
      </c>
      <c r="L2741" t="s">
        <v>606</v>
      </c>
      <c r="M2741" t="s">
        <v>244</v>
      </c>
      <c r="N2741">
        <v>19711</v>
      </c>
      <c r="O2741" t="s">
        <v>147</v>
      </c>
      <c r="P2741" t="s">
        <v>3499</v>
      </c>
      <c r="Q2741" t="s">
        <v>31</v>
      </c>
      <c r="R2741" t="s">
        <v>32</v>
      </c>
      <c r="S2741" t="s">
        <v>3500</v>
      </c>
      <c r="T2741" s="9">
        <v>299.97000000000003</v>
      </c>
      <c r="U2741">
        <v>3</v>
      </c>
      <c r="V2741" s="2">
        <v>0</v>
      </c>
      <c r="W2741" s="6">
        <v>56.99</v>
      </c>
      <c r="X2741" s="14">
        <f>AA2741-W2741</f>
        <v>842.92000000000007</v>
      </c>
      <c r="Y2741" s="6">
        <f>T2741*U2741</f>
        <v>899.91000000000008</v>
      </c>
      <c r="Z2741" s="6">
        <f>Y2741*V2741</f>
        <v>0</v>
      </c>
      <c r="AA2741" s="6">
        <f t="shared" si="226"/>
        <v>899.91000000000008</v>
      </c>
    </row>
    <row r="2742" spans="2:27" x14ac:dyDescent="0.3">
      <c r="B2742">
        <v>2739</v>
      </c>
      <c r="C2742" t="s">
        <v>5896</v>
      </c>
      <c r="D2742" s="1">
        <v>42321</v>
      </c>
      <c r="E2742" s="1">
        <v>42327</v>
      </c>
      <c r="F2742" s="9" t="str">
        <f t="shared" si="230"/>
        <v>6 days</v>
      </c>
      <c r="G2742" t="s">
        <v>49</v>
      </c>
      <c r="H2742" t="s">
        <v>917</v>
      </c>
      <c r="I2742" t="s">
        <v>918</v>
      </c>
      <c r="J2742" t="s">
        <v>25</v>
      </c>
      <c r="K2742" t="s">
        <v>26</v>
      </c>
      <c r="L2742" t="s">
        <v>606</v>
      </c>
      <c r="M2742" t="s">
        <v>244</v>
      </c>
      <c r="N2742">
        <v>19711</v>
      </c>
      <c r="O2742" t="s">
        <v>147</v>
      </c>
      <c r="P2742" t="s">
        <v>3210</v>
      </c>
      <c r="Q2742" t="s">
        <v>70</v>
      </c>
      <c r="R2742" t="s">
        <v>71</v>
      </c>
      <c r="S2742" t="s">
        <v>3211</v>
      </c>
      <c r="T2742" s="9">
        <v>89.98</v>
      </c>
      <c r="U2742">
        <v>2</v>
      </c>
      <c r="V2742" s="2">
        <v>0</v>
      </c>
      <c r="W2742" s="6">
        <v>43.19</v>
      </c>
      <c r="X2742" s="14">
        <f>AA2742-W2742</f>
        <v>136.77000000000001</v>
      </c>
      <c r="Y2742" s="6">
        <f>T2742*U2742</f>
        <v>179.96</v>
      </c>
      <c r="Z2742" s="6">
        <f>Y2742*V2742</f>
        <v>0</v>
      </c>
      <c r="AA2742" s="6">
        <f t="shared" si="226"/>
        <v>179.96</v>
      </c>
    </row>
    <row r="2743" spans="2:27" x14ac:dyDescent="0.3">
      <c r="B2743">
        <v>2740</v>
      </c>
      <c r="C2743" t="s">
        <v>5899</v>
      </c>
      <c r="D2743" s="1">
        <v>42841</v>
      </c>
      <c r="E2743" s="1">
        <v>42843</v>
      </c>
      <c r="F2743" s="9" t="str">
        <f t="shared" si="230"/>
        <v>2 days</v>
      </c>
      <c r="G2743" t="s">
        <v>187</v>
      </c>
      <c r="H2743" t="s">
        <v>4144</v>
      </c>
      <c r="I2743" t="s">
        <v>4145</v>
      </c>
      <c r="J2743" t="s">
        <v>40</v>
      </c>
      <c r="K2743" t="s">
        <v>26</v>
      </c>
      <c r="L2743" t="s">
        <v>5900</v>
      </c>
      <c r="M2743" t="s">
        <v>357</v>
      </c>
      <c r="N2743">
        <v>35244</v>
      </c>
      <c r="O2743" t="s">
        <v>29</v>
      </c>
      <c r="P2743" t="s">
        <v>5901</v>
      </c>
      <c r="Q2743" t="s">
        <v>45</v>
      </c>
      <c r="R2743" t="s">
        <v>578</v>
      </c>
      <c r="S2743" t="s">
        <v>5902</v>
      </c>
      <c r="T2743" s="9">
        <v>477.24</v>
      </c>
      <c r="U2743">
        <v>4</v>
      </c>
      <c r="V2743" s="2">
        <v>0</v>
      </c>
      <c r="W2743" s="6">
        <v>9.5399999999999991</v>
      </c>
      <c r="X2743" s="14">
        <f>AA2743-W2743</f>
        <v>1899.42</v>
      </c>
      <c r="Y2743" s="6">
        <f>T2743*U2743</f>
        <v>1908.96</v>
      </c>
      <c r="Z2743" s="6">
        <f>Y2743*V2743</f>
        <v>0</v>
      </c>
      <c r="AA2743" s="6">
        <f t="shared" si="226"/>
        <v>1908.96</v>
      </c>
    </row>
    <row r="2744" spans="2:27" x14ac:dyDescent="0.3">
      <c r="B2744">
        <v>2741</v>
      </c>
      <c r="C2744" t="s">
        <v>5899</v>
      </c>
      <c r="D2744" s="1">
        <v>42841</v>
      </c>
      <c r="E2744" s="1">
        <v>42843</v>
      </c>
      <c r="F2744" s="9" t="str">
        <f t="shared" si="230"/>
        <v>2 days</v>
      </c>
      <c r="G2744" t="s">
        <v>187</v>
      </c>
      <c r="H2744" t="s">
        <v>4144</v>
      </c>
      <c r="I2744" t="s">
        <v>4145</v>
      </c>
      <c r="J2744" t="s">
        <v>40</v>
      </c>
      <c r="K2744" t="s">
        <v>26</v>
      </c>
      <c r="L2744" t="s">
        <v>5900</v>
      </c>
      <c r="M2744" t="s">
        <v>357</v>
      </c>
      <c r="N2744">
        <v>35244</v>
      </c>
      <c r="O2744" t="s">
        <v>29</v>
      </c>
      <c r="P2744" t="s">
        <v>5903</v>
      </c>
      <c r="Q2744" t="s">
        <v>70</v>
      </c>
      <c r="R2744" t="s">
        <v>160</v>
      </c>
      <c r="S2744" t="s">
        <v>5904</v>
      </c>
      <c r="T2744" s="9">
        <v>25.98</v>
      </c>
      <c r="U2744">
        <v>2</v>
      </c>
      <c r="V2744" s="2">
        <v>0</v>
      </c>
      <c r="W2744" s="6">
        <v>1.56</v>
      </c>
      <c r="X2744" s="14">
        <f>AA2744-W2744</f>
        <v>50.4</v>
      </c>
      <c r="Y2744" s="6">
        <f>T2744*U2744</f>
        <v>51.96</v>
      </c>
      <c r="Z2744" s="6">
        <f>Y2744*V2744</f>
        <v>0</v>
      </c>
      <c r="AA2744" s="6">
        <f t="shared" si="226"/>
        <v>51.96</v>
      </c>
    </row>
    <row r="2745" spans="2:27" x14ac:dyDescent="0.3">
      <c r="B2745">
        <v>2742</v>
      </c>
      <c r="C2745" t="s">
        <v>5905</v>
      </c>
      <c r="D2745" s="1">
        <v>42425</v>
      </c>
      <c r="E2745" s="1">
        <v>42427</v>
      </c>
      <c r="F2745" s="9" t="str">
        <f t="shared" si="230"/>
        <v>2 days</v>
      </c>
      <c r="G2745" t="s">
        <v>22</v>
      </c>
      <c r="H2745" t="s">
        <v>1973</v>
      </c>
      <c r="I2745" t="s">
        <v>1974</v>
      </c>
      <c r="J2745" t="s">
        <v>25</v>
      </c>
      <c r="K2745" t="s">
        <v>26</v>
      </c>
      <c r="L2745" t="s">
        <v>606</v>
      </c>
      <c r="M2745" t="s">
        <v>497</v>
      </c>
      <c r="N2745">
        <v>43055</v>
      </c>
      <c r="O2745" t="s">
        <v>147</v>
      </c>
      <c r="P2745" t="s">
        <v>4139</v>
      </c>
      <c r="Q2745" t="s">
        <v>45</v>
      </c>
      <c r="R2745" t="s">
        <v>172</v>
      </c>
      <c r="S2745" t="s">
        <v>670</v>
      </c>
      <c r="T2745" s="9">
        <v>46.72</v>
      </c>
      <c r="U2745">
        <v>5</v>
      </c>
      <c r="V2745" s="2">
        <v>0.2</v>
      </c>
      <c r="W2745" s="6">
        <v>17.52</v>
      </c>
      <c r="X2745" s="14">
        <f>AA2745-W2745</f>
        <v>169.35999999999999</v>
      </c>
      <c r="Y2745" s="6">
        <f>T2745*U2745</f>
        <v>233.6</v>
      </c>
      <c r="Z2745" s="6">
        <f>Y2745*V2745</f>
        <v>46.72</v>
      </c>
      <c r="AA2745" s="6">
        <f t="shared" si="226"/>
        <v>186.88</v>
      </c>
    </row>
    <row r="2746" spans="2:27" x14ac:dyDescent="0.3">
      <c r="B2746">
        <v>2743</v>
      </c>
      <c r="C2746" t="s">
        <v>5906</v>
      </c>
      <c r="D2746" s="1">
        <v>41740</v>
      </c>
      <c r="E2746" s="1">
        <v>41862</v>
      </c>
      <c r="F2746" s="9" t="str">
        <f t="shared" si="230"/>
        <v>122 days</v>
      </c>
      <c r="G2746" t="s">
        <v>49</v>
      </c>
      <c r="H2746" t="s">
        <v>5907</v>
      </c>
      <c r="I2746" t="s">
        <v>5908</v>
      </c>
      <c r="J2746" t="s">
        <v>25</v>
      </c>
      <c r="K2746" t="s">
        <v>26</v>
      </c>
      <c r="L2746" t="s">
        <v>949</v>
      </c>
      <c r="M2746" t="s">
        <v>42</v>
      </c>
      <c r="N2746">
        <v>92037</v>
      </c>
      <c r="O2746" t="s">
        <v>43</v>
      </c>
      <c r="P2746" t="s">
        <v>5705</v>
      </c>
      <c r="Q2746" t="s">
        <v>31</v>
      </c>
      <c r="R2746" t="s">
        <v>64</v>
      </c>
      <c r="S2746" t="s">
        <v>5706</v>
      </c>
      <c r="T2746" s="9">
        <v>35.340000000000003</v>
      </c>
      <c r="U2746">
        <v>2</v>
      </c>
      <c r="V2746" s="2">
        <v>0</v>
      </c>
      <c r="W2746" s="6">
        <v>13.43</v>
      </c>
      <c r="X2746" s="14">
        <f>AA2746-W2746</f>
        <v>57.250000000000007</v>
      </c>
      <c r="Y2746" s="6">
        <f>T2746*U2746</f>
        <v>70.680000000000007</v>
      </c>
      <c r="Z2746" s="6">
        <f>Y2746*V2746</f>
        <v>0</v>
      </c>
      <c r="AA2746" s="6">
        <f t="shared" si="226"/>
        <v>70.680000000000007</v>
      </c>
    </row>
    <row r="2747" spans="2:27" x14ac:dyDescent="0.3">
      <c r="B2747">
        <v>2744</v>
      </c>
      <c r="C2747" t="s">
        <v>5909</v>
      </c>
      <c r="D2747" s="1">
        <v>42175</v>
      </c>
      <c r="E2747" s="1">
        <v>42180</v>
      </c>
      <c r="F2747" s="9" t="str">
        <f t="shared" si="230"/>
        <v>5 days</v>
      </c>
      <c r="G2747" t="s">
        <v>22</v>
      </c>
      <c r="H2747" t="s">
        <v>354</v>
      </c>
      <c r="I2747" t="s">
        <v>355</v>
      </c>
      <c r="J2747" t="s">
        <v>40</v>
      </c>
      <c r="K2747" t="s">
        <v>26</v>
      </c>
      <c r="L2747" t="s">
        <v>126</v>
      </c>
      <c r="M2747" t="s">
        <v>42</v>
      </c>
      <c r="N2747">
        <v>94122</v>
      </c>
      <c r="O2747" t="s">
        <v>43</v>
      </c>
      <c r="P2747" t="s">
        <v>2311</v>
      </c>
      <c r="Q2747" t="s">
        <v>31</v>
      </c>
      <c r="R2747" t="s">
        <v>64</v>
      </c>
      <c r="S2747" t="s">
        <v>2312</v>
      </c>
      <c r="T2747" s="9">
        <v>257.64</v>
      </c>
      <c r="U2747">
        <v>6</v>
      </c>
      <c r="V2747" s="2">
        <v>0</v>
      </c>
      <c r="W2747" s="6">
        <v>100.48</v>
      </c>
      <c r="X2747" s="14">
        <f>AA2747-W2747</f>
        <v>1445.36</v>
      </c>
      <c r="Y2747" s="6">
        <f>T2747*U2747</f>
        <v>1545.84</v>
      </c>
      <c r="Z2747" s="6">
        <f>Y2747*V2747</f>
        <v>0</v>
      </c>
      <c r="AA2747" s="6">
        <f t="shared" si="226"/>
        <v>1545.84</v>
      </c>
    </row>
    <row r="2748" spans="2:27" x14ac:dyDescent="0.3">
      <c r="B2748">
        <v>2745</v>
      </c>
      <c r="C2748" t="s">
        <v>5909</v>
      </c>
      <c r="D2748" s="1">
        <v>42175</v>
      </c>
      <c r="E2748" s="1">
        <v>42180</v>
      </c>
      <c r="F2748" s="9" t="str">
        <f t="shared" si="230"/>
        <v>5 days</v>
      </c>
      <c r="G2748" t="s">
        <v>22</v>
      </c>
      <c r="H2748" t="s">
        <v>354</v>
      </c>
      <c r="I2748" t="s">
        <v>355</v>
      </c>
      <c r="J2748" t="s">
        <v>40</v>
      </c>
      <c r="K2748" t="s">
        <v>26</v>
      </c>
      <c r="L2748" t="s">
        <v>126</v>
      </c>
      <c r="M2748" t="s">
        <v>42</v>
      </c>
      <c r="N2748">
        <v>94122</v>
      </c>
      <c r="O2748" t="s">
        <v>43</v>
      </c>
      <c r="P2748" t="s">
        <v>312</v>
      </c>
      <c r="Q2748" t="s">
        <v>70</v>
      </c>
      <c r="R2748" t="s">
        <v>71</v>
      </c>
      <c r="S2748" t="s">
        <v>313</v>
      </c>
      <c r="T2748" s="9">
        <v>125.98</v>
      </c>
      <c r="U2748">
        <v>3</v>
      </c>
      <c r="V2748" s="2">
        <v>0.2</v>
      </c>
      <c r="W2748" s="6">
        <v>47.24</v>
      </c>
      <c r="X2748" s="14">
        <f>AA2748-W2748</f>
        <v>255.11199999999997</v>
      </c>
      <c r="Y2748" s="6">
        <f>T2748*U2748</f>
        <v>377.94</v>
      </c>
      <c r="Z2748" s="6">
        <f>Y2748*V2748</f>
        <v>75.588000000000008</v>
      </c>
      <c r="AA2748" s="6">
        <f t="shared" si="226"/>
        <v>302.35199999999998</v>
      </c>
    </row>
    <row r="2749" spans="2:27" x14ac:dyDescent="0.3">
      <c r="B2749">
        <v>2746</v>
      </c>
      <c r="C2749" t="s">
        <v>5910</v>
      </c>
      <c r="D2749" s="1">
        <v>42924</v>
      </c>
      <c r="E2749" s="1">
        <v>43047</v>
      </c>
      <c r="F2749" s="9" t="str">
        <f t="shared" si="230"/>
        <v>123 days</v>
      </c>
      <c r="G2749" t="s">
        <v>22</v>
      </c>
      <c r="H2749" t="s">
        <v>2084</v>
      </c>
      <c r="I2749" t="s">
        <v>2085</v>
      </c>
      <c r="J2749" t="s">
        <v>25</v>
      </c>
      <c r="K2749" t="s">
        <v>26</v>
      </c>
      <c r="L2749" t="s">
        <v>1525</v>
      </c>
      <c r="M2749" t="s">
        <v>87</v>
      </c>
      <c r="N2749">
        <v>28540</v>
      </c>
      <c r="O2749" t="s">
        <v>29</v>
      </c>
      <c r="P2749" t="s">
        <v>1598</v>
      </c>
      <c r="Q2749" t="s">
        <v>70</v>
      </c>
      <c r="R2749" t="s">
        <v>160</v>
      </c>
      <c r="S2749" t="s">
        <v>1599</v>
      </c>
      <c r="T2749" s="9">
        <v>79.989999999999995</v>
      </c>
      <c r="U2749">
        <v>1</v>
      </c>
      <c r="V2749" s="2">
        <v>0.2</v>
      </c>
      <c r="W2749" s="6">
        <v>22</v>
      </c>
      <c r="X2749" s="14">
        <f>AA2749-W2749</f>
        <v>41.991999999999997</v>
      </c>
      <c r="Y2749" s="6">
        <f>T2749*U2749</f>
        <v>79.989999999999995</v>
      </c>
      <c r="Z2749" s="6">
        <f>Y2749*V2749</f>
        <v>15.997999999999999</v>
      </c>
      <c r="AA2749" s="6">
        <f t="shared" si="226"/>
        <v>63.991999999999997</v>
      </c>
    </row>
    <row r="2750" spans="2:27" x14ac:dyDescent="0.3">
      <c r="B2750">
        <v>2747</v>
      </c>
      <c r="C2750" t="s">
        <v>5911</v>
      </c>
      <c r="D2750" s="1">
        <v>41978</v>
      </c>
      <c r="E2750" s="1">
        <v>41776</v>
      </c>
      <c r="F2750" s="23" t="s">
        <v>10956</v>
      </c>
      <c r="G2750" t="s">
        <v>49</v>
      </c>
      <c r="H2750" t="s">
        <v>3458</v>
      </c>
      <c r="I2750" t="s">
        <v>3459</v>
      </c>
      <c r="J2750" t="s">
        <v>25</v>
      </c>
      <c r="K2750" t="s">
        <v>26</v>
      </c>
      <c r="L2750" t="s">
        <v>612</v>
      </c>
      <c r="M2750" t="s">
        <v>1247</v>
      </c>
      <c r="N2750">
        <v>2038</v>
      </c>
      <c r="O2750" t="s">
        <v>147</v>
      </c>
      <c r="P2750" t="s">
        <v>2350</v>
      </c>
      <c r="Q2750" t="s">
        <v>31</v>
      </c>
      <c r="R2750" t="s">
        <v>55</v>
      </c>
      <c r="S2750" t="s">
        <v>2351</v>
      </c>
      <c r="T2750" s="9">
        <v>700.06</v>
      </c>
      <c r="U2750">
        <v>3</v>
      </c>
      <c r="V2750" s="2">
        <v>0.3</v>
      </c>
      <c r="W2750" s="6">
        <v>-130.01</v>
      </c>
      <c r="X2750" s="14">
        <f>AA2750-W2750</f>
        <v>1600.1359999999997</v>
      </c>
      <c r="Y2750" s="6">
        <f>T2750*U2750</f>
        <v>2100.1799999999998</v>
      </c>
      <c r="Z2750" s="6">
        <f>Y2750*V2750</f>
        <v>630.05399999999997</v>
      </c>
      <c r="AA2750" s="6">
        <f t="shared" si="226"/>
        <v>1470.1259999999997</v>
      </c>
    </row>
    <row r="2751" spans="2:27" x14ac:dyDescent="0.3">
      <c r="B2751">
        <v>2748</v>
      </c>
      <c r="C2751" t="s">
        <v>5912</v>
      </c>
      <c r="D2751" s="1">
        <v>42330</v>
      </c>
      <c r="E2751" s="1">
        <v>42334</v>
      </c>
      <c r="F2751" s="9" t="str">
        <f t="shared" ref="F2751:F2752" si="231">DATEDIF(D2751,E2751,"d")&amp;" days"</f>
        <v>4 days</v>
      </c>
      <c r="G2751" t="s">
        <v>49</v>
      </c>
      <c r="H2751" t="s">
        <v>3347</v>
      </c>
      <c r="I2751" t="s">
        <v>3348</v>
      </c>
      <c r="J2751" t="s">
        <v>101</v>
      </c>
      <c r="K2751" t="s">
        <v>26</v>
      </c>
      <c r="L2751" t="s">
        <v>5913</v>
      </c>
      <c r="M2751" t="s">
        <v>103</v>
      </c>
      <c r="N2751">
        <v>75034</v>
      </c>
      <c r="O2751" t="s">
        <v>104</v>
      </c>
      <c r="P2751" t="s">
        <v>5914</v>
      </c>
      <c r="Q2751" t="s">
        <v>70</v>
      </c>
      <c r="R2751" t="s">
        <v>160</v>
      </c>
      <c r="S2751" t="s">
        <v>5915</v>
      </c>
      <c r="T2751" s="9">
        <v>27.17</v>
      </c>
      <c r="U2751">
        <v>4</v>
      </c>
      <c r="V2751" s="2">
        <v>0.2</v>
      </c>
      <c r="W2751" s="6">
        <v>-1.36</v>
      </c>
      <c r="X2751" s="14">
        <f>AA2751-W2751</f>
        <v>88.304000000000002</v>
      </c>
      <c r="Y2751" s="6">
        <f>T2751*U2751</f>
        <v>108.68</v>
      </c>
      <c r="Z2751" s="6">
        <f>Y2751*V2751</f>
        <v>21.736000000000004</v>
      </c>
      <c r="AA2751" s="6">
        <f t="shared" si="226"/>
        <v>86.944000000000003</v>
      </c>
    </row>
    <row r="2752" spans="2:27" x14ac:dyDescent="0.3">
      <c r="B2752">
        <v>2749</v>
      </c>
      <c r="C2752" t="s">
        <v>5916</v>
      </c>
      <c r="D2752" s="1">
        <v>42106</v>
      </c>
      <c r="E2752" s="1">
        <v>42228</v>
      </c>
      <c r="F2752" s="9" t="str">
        <f t="shared" si="231"/>
        <v>122 days</v>
      </c>
      <c r="G2752" t="s">
        <v>49</v>
      </c>
      <c r="H2752" t="s">
        <v>5917</v>
      </c>
      <c r="I2752" t="s">
        <v>5918</v>
      </c>
      <c r="J2752" t="s">
        <v>25</v>
      </c>
      <c r="K2752" t="s">
        <v>26</v>
      </c>
      <c r="L2752" t="s">
        <v>5654</v>
      </c>
      <c r="M2752" t="s">
        <v>53</v>
      </c>
      <c r="N2752">
        <v>32303</v>
      </c>
      <c r="O2752" t="s">
        <v>29</v>
      </c>
      <c r="P2752" t="s">
        <v>5396</v>
      </c>
      <c r="Q2752" t="s">
        <v>45</v>
      </c>
      <c r="R2752" t="s">
        <v>74</v>
      </c>
      <c r="S2752" t="s">
        <v>5397</v>
      </c>
      <c r="T2752" s="9">
        <v>8.23</v>
      </c>
      <c r="U2752">
        <v>3</v>
      </c>
      <c r="V2752" s="2">
        <v>0.7</v>
      </c>
      <c r="W2752" s="6">
        <v>-6.03</v>
      </c>
      <c r="X2752" s="14">
        <f>AA2752-W2752</f>
        <v>13.437000000000001</v>
      </c>
      <c r="Y2752" s="6">
        <f>T2752*U2752</f>
        <v>24.69</v>
      </c>
      <c r="Z2752" s="6">
        <f>Y2752*V2752</f>
        <v>17.283000000000001</v>
      </c>
      <c r="AA2752" s="6">
        <f t="shared" si="226"/>
        <v>7.407</v>
      </c>
    </row>
    <row r="2753" spans="2:27" x14ac:dyDescent="0.3">
      <c r="B2753">
        <v>2750</v>
      </c>
      <c r="C2753" t="s">
        <v>5919</v>
      </c>
      <c r="D2753" s="1">
        <v>41857</v>
      </c>
      <c r="E2753" s="1">
        <v>41804</v>
      </c>
      <c r="F2753" s="23" t="s">
        <v>10956</v>
      </c>
      <c r="G2753" t="s">
        <v>49</v>
      </c>
      <c r="H2753" t="s">
        <v>1956</v>
      </c>
      <c r="I2753" t="s">
        <v>1957</v>
      </c>
      <c r="J2753" t="s">
        <v>25</v>
      </c>
      <c r="K2753" t="s">
        <v>26</v>
      </c>
      <c r="L2753" t="s">
        <v>94</v>
      </c>
      <c r="M2753" t="s">
        <v>95</v>
      </c>
      <c r="N2753">
        <v>98115</v>
      </c>
      <c r="O2753" t="s">
        <v>43</v>
      </c>
      <c r="P2753" t="s">
        <v>5920</v>
      </c>
      <c r="Q2753" t="s">
        <v>31</v>
      </c>
      <c r="R2753" t="s">
        <v>35</v>
      </c>
      <c r="S2753" t="s">
        <v>5921</v>
      </c>
      <c r="T2753" s="9">
        <v>585.54999999999995</v>
      </c>
      <c r="U2753">
        <v>3</v>
      </c>
      <c r="V2753" s="2">
        <v>0.2</v>
      </c>
      <c r="W2753" s="6">
        <v>73.19</v>
      </c>
      <c r="X2753" s="14">
        <f>AA2753-W2753</f>
        <v>1332.1299999999999</v>
      </c>
      <c r="Y2753" s="6">
        <f>T2753*U2753</f>
        <v>1756.6499999999999</v>
      </c>
      <c r="Z2753" s="6">
        <f>Y2753*V2753</f>
        <v>351.33</v>
      </c>
      <c r="AA2753" s="6">
        <f t="shared" si="226"/>
        <v>1405.32</v>
      </c>
    </row>
    <row r="2754" spans="2:27" x14ac:dyDescent="0.3">
      <c r="B2754">
        <v>2751</v>
      </c>
      <c r="C2754" t="s">
        <v>5922</v>
      </c>
      <c r="D2754" s="1">
        <v>41859</v>
      </c>
      <c r="E2754" s="1">
        <v>41951</v>
      </c>
      <c r="F2754" s="9" t="str">
        <f t="shared" ref="F2754:F2760" si="232">DATEDIF(D2754,E2754,"d")&amp;" days"</f>
        <v>92 days</v>
      </c>
      <c r="G2754" t="s">
        <v>22</v>
      </c>
      <c r="H2754" t="s">
        <v>5459</v>
      </c>
      <c r="I2754" t="s">
        <v>5460</v>
      </c>
      <c r="J2754" t="s">
        <v>25</v>
      </c>
      <c r="K2754" t="s">
        <v>26</v>
      </c>
      <c r="L2754" t="s">
        <v>5923</v>
      </c>
      <c r="M2754" t="s">
        <v>42</v>
      </c>
      <c r="N2754">
        <v>95687</v>
      </c>
      <c r="O2754" t="s">
        <v>43</v>
      </c>
      <c r="P2754" t="s">
        <v>5924</v>
      </c>
      <c r="Q2754" t="s">
        <v>45</v>
      </c>
      <c r="R2754" t="s">
        <v>58</v>
      </c>
      <c r="S2754" t="s">
        <v>5925</v>
      </c>
      <c r="T2754" s="9">
        <v>423.28</v>
      </c>
      <c r="U2754">
        <v>11</v>
      </c>
      <c r="V2754" s="2">
        <v>0</v>
      </c>
      <c r="W2754" s="6">
        <v>110.05</v>
      </c>
      <c r="X2754" s="14">
        <f>AA2754-W2754</f>
        <v>4546.03</v>
      </c>
      <c r="Y2754" s="6">
        <f>T2754*U2754</f>
        <v>4656.08</v>
      </c>
      <c r="Z2754" s="6">
        <f>Y2754*V2754</f>
        <v>0</v>
      </c>
      <c r="AA2754" s="6">
        <f t="shared" si="226"/>
        <v>4656.08</v>
      </c>
    </row>
    <row r="2755" spans="2:27" x14ac:dyDescent="0.3">
      <c r="B2755">
        <v>2752</v>
      </c>
      <c r="C2755" t="s">
        <v>5926</v>
      </c>
      <c r="D2755" s="1">
        <v>41785</v>
      </c>
      <c r="E2755" s="1">
        <v>41789</v>
      </c>
      <c r="F2755" s="9" t="str">
        <f t="shared" si="232"/>
        <v>4 days</v>
      </c>
      <c r="G2755" t="s">
        <v>49</v>
      </c>
      <c r="H2755" t="s">
        <v>4380</v>
      </c>
      <c r="I2755" t="s">
        <v>4381</v>
      </c>
      <c r="J2755" t="s">
        <v>25</v>
      </c>
      <c r="K2755" t="s">
        <v>26</v>
      </c>
      <c r="L2755" t="s">
        <v>41</v>
      </c>
      <c r="M2755" t="s">
        <v>42</v>
      </c>
      <c r="N2755">
        <v>90008</v>
      </c>
      <c r="O2755" t="s">
        <v>43</v>
      </c>
      <c r="P2755" t="s">
        <v>4627</v>
      </c>
      <c r="Q2755" t="s">
        <v>31</v>
      </c>
      <c r="R2755" t="s">
        <v>35</v>
      </c>
      <c r="S2755" t="s">
        <v>4628</v>
      </c>
      <c r="T2755" s="9">
        <v>225.3</v>
      </c>
      <c r="U2755">
        <v>2</v>
      </c>
      <c r="V2755" s="2">
        <v>0.2</v>
      </c>
      <c r="W2755" s="6">
        <v>22.53</v>
      </c>
      <c r="X2755" s="14">
        <f>AA2755-W2755</f>
        <v>337.95000000000005</v>
      </c>
      <c r="Y2755" s="6">
        <f>T2755*U2755</f>
        <v>450.6</v>
      </c>
      <c r="Z2755" s="6">
        <f>Y2755*V2755</f>
        <v>90.12</v>
      </c>
      <c r="AA2755" s="6">
        <f t="shared" si="226"/>
        <v>360.48</v>
      </c>
    </row>
    <row r="2756" spans="2:27" x14ac:dyDescent="0.3">
      <c r="B2756">
        <v>2753</v>
      </c>
      <c r="C2756" t="s">
        <v>5927</v>
      </c>
      <c r="D2756" s="1">
        <v>42111</v>
      </c>
      <c r="E2756" s="1">
        <v>42115</v>
      </c>
      <c r="F2756" s="9" t="str">
        <f t="shared" si="232"/>
        <v>4 days</v>
      </c>
      <c r="G2756" t="s">
        <v>49</v>
      </c>
      <c r="H2756" t="s">
        <v>5928</v>
      </c>
      <c r="I2756" t="s">
        <v>5929</v>
      </c>
      <c r="J2756" t="s">
        <v>25</v>
      </c>
      <c r="K2756" t="s">
        <v>26</v>
      </c>
      <c r="L2756" t="s">
        <v>126</v>
      </c>
      <c r="M2756" t="s">
        <v>42</v>
      </c>
      <c r="N2756">
        <v>94122</v>
      </c>
      <c r="O2756" t="s">
        <v>43</v>
      </c>
      <c r="P2756" t="s">
        <v>4231</v>
      </c>
      <c r="Q2756" t="s">
        <v>45</v>
      </c>
      <c r="R2756" t="s">
        <v>67</v>
      </c>
      <c r="S2756" t="s">
        <v>4232</v>
      </c>
      <c r="T2756" s="9">
        <v>5.56</v>
      </c>
      <c r="U2756">
        <v>2</v>
      </c>
      <c r="V2756" s="2">
        <v>0</v>
      </c>
      <c r="W2756" s="6">
        <v>2.2200000000000002</v>
      </c>
      <c r="X2756" s="14">
        <f>AA2756-W2756</f>
        <v>8.8999999999999986</v>
      </c>
      <c r="Y2756" s="6">
        <f>T2756*U2756</f>
        <v>11.12</v>
      </c>
      <c r="Z2756" s="6">
        <f>Y2756*V2756</f>
        <v>0</v>
      </c>
      <c r="AA2756" s="6">
        <f t="shared" si="226"/>
        <v>11.12</v>
      </c>
    </row>
    <row r="2757" spans="2:27" x14ac:dyDescent="0.3">
      <c r="B2757">
        <v>2754</v>
      </c>
      <c r="C2757" t="s">
        <v>5927</v>
      </c>
      <c r="D2757" s="1">
        <v>42111</v>
      </c>
      <c r="E2757" s="1">
        <v>42115</v>
      </c>
      <c r="F2757" s="9" t="str">
        <f t="shared" si="232"/>
        <v>4 days</v>
      </c>
      <c r="G2757" t="s">
        <v>49</v>
      </c>
      <c r="H2757" t="s">
        <v>5928</v>
      </c>
      <c r="I2757" t="s">
        <v>5929</v>
      </c>
      <c r="J2757" t="s">
        <v>25</v>
      </c>
      <c r="K2757" t="s">
        <v>26</v>
      </c>
      <c r="L2757" t="s">
        <v>126</v>
      </c>
      <c r="M2757" t="s">
        <v>42</v>
      </c>
      <c r="N2757">
        <v>94122</v>
      </c>
      <c r="O2757" t="s">
        <v>43</v>
      </c>
      <c r="P2757" t="s">
        <v>2429</v>
      </c>
      <c r="Q2757" t="s">
        <v>70</v>
      </c>
      <c r="R2757" t="s">
        <v>160</v>
      </c>
      <c r="S2757" t="s">
        <v>2430</v>
      </c>
      <c r="T2757" s="9">
        <v>323.37</v>
      </c>
      <c r="U2757">
        <v>3</v>
      </c>
      <c r="V2757" s="2">
        <v>0</v>
      </c>
      <c r="W2757" s="6">
        <v>129.35</v>
      </c>
      <c r="X2757" s="14">
        <f>AA2757-W2757</f>
        <v>840.76</v>
      </c>
      <c r="Y2757" s="6">
        <f>T2757*U2757</f>
        <v>970.11</v>
      </c>
      <c r="Z2757" s="6">
        <f>Y2757*V2757</f>
        <v>0</v>
      </c>
      <c r="AA2757" s="6">
        <f t="shared" ref="AA2757:AA2820" si="233">Y2757-Z2757</f>
        <v>970.11</v>
      </c>
    </row>
    <row r="2758" spans="2:27" x14ac:dyDescent="0.3">
      <c r="B2758">
        <v>2755</v>
      </c>
      <c r="C2758" t="s">
        <v>5927</v>
      </c>
      <c r="D2758" s="1">
        <v>42111</v>
      </c>
      <c r="E2758" s="1">
        <v>42115</v>
      </c>
      <c r="F2758" s="9" t="str">
        <f t="shared" si="232"/>
        <v>4 days</v>
      </c>
      <c r="G2758" t="s">
        <v>49</v>
      </c>
      <c r="H2758" t="s">
        <v>5928</v>
      </c>
      <c r="I2758" t="s">
        <v>5929</v>
      </c>
      <c r="J2758" t="s">
        <v>25</v>
      </c>
      <c r="K2758" t="s">
        <v>26</v>
      </c>
      <c r="L2758" t="s">
        <v>126</v>
      </c>
      <c r="M2758" t="s">
        <v>42</v>
      </c>
      <c r="N2758">
        <v>94122</v>
      </c>
      <c r="O2758" t="s">
        <v>43</v>
      </c>
      <c r="P2758" t="s">
        <v>3790</v>
      </c>
      <c r="Q2758" t="s">
        <v>70</v>
      </c>
      <c r="R2758" t="s">
        <v>71</v>
      </c>
      <c r="S2758" t="s">
        <v>5712</v>
      </c>
      <c r="T2758" s="9">
        <v>783.96</v>
      </c>
      <c r="U2758">
        <v>5</v>
      </c>
      <c r="V2758" s="2">
        <v>0.2</v>
      </c>
      <c r="W2758" s="6">
        <v>68.599999999999994</v>
      </c>
      <c r="X2758" s="14">
        <f>AA2758-W2758</f>
        <v>3067.2400000000002</v>
      </c>
      <c r="Y2758" s="6">
        <f>T2758*U2758</f>
        <v>3919.8</v>
      </c>
      <c r="Z2758" s="6">
        <f>Y2758*V2758</f>
        <v>783.96</v>
      </c>
      <c r="AA2758" s="6">
        <f t="shared" si="233"/>
        <v>3135.84</v>
      </c>
    </row>
    <row r="2759" spans="2:27" x14ac:dyDescent="0.3">
      <c r="B2759">
        <v>2756</v>
      </c>
      <c r="C2759" t="s">
        <v>5927</v>
      </c>
      <c r="D2759" s="1">
        <v>42111</v>
      </c>
      <c r="E2759" s="1">
        <v>42115</v>
      </c>
      <c r="F2759" s="9" t="str">
        <f t="shared" si="232"/>
        <v>4 days</v>
      </c>
      <c r="G2759" t="s">
        <v>49</v>
      </c>
      <c r="H2759" t="s">
        <v>5928</v>
      </c>
      <c r="I2759" t="s">
        <v>5929</v>
      </c>
      <c r="J2759" t="s">
        <v>25</v>
      </c>
      <c r="K2759" t="s">
        <v>26</v>
      </c>
      <c r="L2759" t="s">
        <v>126</v>
      </c>
      <c r="M2759" t="s">
        <v>42</v>
      </c>
      <c r="N2759">
        <v>94122</v>
      </c>
      <c r="O2759" t="s">
        <v>43</v>
      </c>
      <c r="P2759" t="s">
        <v>5619</v>
      </c>
      <c r="Q2759" t="s">
        <v>45</v>
      </c>
      <c r="R2759" t="s">
        <v>77</v>
      </c>
      <c r="S2759" t="s">
        <v>5620</v>
      </c>
      <c r="T2759" s="9">
        <v>1447.65</v>
      </c>
      <c r="U2759">
        <v>5</v>
      </c>
      <c r="V2759" s="2">
        <v>0</v>
      </c>
      <c r="W2759" s="6">
        <v>419.82</v>
      </c>
      <c r="X2759" s="14">
        <f>AA2759-W2759</f>
        <v>6818.43</v>
      </c>
      <c r="Y2759" s="6">
        <f>T2759*U2759</f>
        <v>7238.25</v>
      </c>
      <c r="Z2759" s="6">
        <f>Y2759*V2759</f>
        <v>0</v>
      </c>
      <c r="AA2759" s="6">
        <f t="shared" si="233"/>
        <v>7238.25</v>
      </c>
    </row>
    <row r="2760" spans="2:27" x14ac:dyDescent="0.3">
      <c r="B2760">
        <v>2757</v>
      </c>
      <c r="C2760" t="s">
        <v>5927</v>
      </c>
      <c r="D2760" s="1">
        <v>42111</v>
      </c>
      <c r="E2760" s="1">
        <v>42115</v>
      </c>
      <c r="F2760" s="9" t="str">
        <f t="shared" si="232"/>
        <v>4 days</v>
      </c>
      <c r="G2760" t="s">
        <v>49</v>
      </c>
      <c r="H2760" t="s">
        <v>5928</v>
      </c>
      <c r="I2760" t="s">
        <v>5929</v>
      </c>
      <c r="J2760" t="s">
        <v>25</v>
      </c>
      <c r="K2760" t="s">
        <v>26</v>
      </c>
      <c r="L2760" t="s">
        <v>126</v>
      </c>
      <c r="M2760" t="s">
        <v>42</v>
      </c>
      <c r="N2760">
        <v>94122</v>
      </c>
      <c r="O2760" t="s">
        <v>43</v>
      </c>
      <c r="P2760" t="s">
        <v>5444</v>
      </c>
      <c r="Q2760" t="s">
        <v>45</v>
      </c>
      <c r="R2760" t="s">
        <v>89</v>
      </c>
      <c r="S2760" t="s">
        <v>5445</v>
      </c>
      <c r="T2760" s="9">
        <v>11.96</v>
      </c>
      <c r="U2760">
        <v>2</v>
      </c>
      <c r="V2760" s="2">
        <v>0</v>
      </c>
      <c r="W2760" s="6">
        <v>5.86</v>
      </c>
      <c r="X2760" s="14">
        <f>AA2760-W2760</f>
        <v>18.060000000000002</v>
      </c>
      <c r="Y2760" s="6">
        <f>T2760*U2760</f>
        <v>23.92</v>
      </c>
      <c r="Z2760" s="6">
        <f>Y2760*V2760</f>
        <v>0</v>
      </c>
      <c r="AA2760" s="6">
        <f t="shared" si="233"/>
        <v>23.92</v>
      </c>
    </row>
    <row r="2761" spans="2:27" x14ac:dyDescent="0.3">
      <c r="B2761">
        <v>2758</v>
      </c>
      <c r="C2761" t="s">
        <v>5930</v>
      </c>
      <c r="D2761" s="1">
        <v>42680</v>
      </c>
      <c r="E2761" s="1">
        <v>42534</v>
      </c>
      <c r="F2761" s="23" t="s">
        <v>10956</v>
      </c>
      <c r="G2761" t="s">
        <v>22</v>
      </c>
      <c r="H2761" t="s">
        <v>2495</v>
      </c>
      <c r="I2761" t="s">
        <v>2496</v>
      </c>
      <c r="J2761" t="s">
        <v>25</v>
      </c>
      <c r="K2761" t="s">
        <v>26</v>
      </c>
      <c r="L2761" t="s">
        <v>265</v>
      </c>
      <c r="M2761" t="s">
        <v>266</v>
      </c>
      <c r="N2761">
        <v>10035</v>
      </c>
      <c r="O2761" t="s">
        <v>147</v>
      </c>
      <c r="P2761" t="s">
        <v>2569</v>
      </c>
      <c r="Q2761" t="s">
        <v>70</v>
      </c>
      <c r="R2761" t="s">
        <v>160</v>
      </c>
      <c r="S2761" t="s">
        <v>2570</v>
      </c>
      <c r="T2761" s="9">
        <v>239.97</v>
      </c>
      <c r="U2761">
        <v>3</v>
      </c>
      <c r="V2761" s="2">
        <v>0</v>
      </c>
      <c r="W2761" s="6">
        <v>71.989999999999995</v>
      </c>
      <c r="X2761" s="14">
        <f>AA2761-W2761</f>
        <v>647.91999999999996</v>
      </c>
      <c r="Y2761" s="6">
        <f>T2761*U2761</f>
        <v>719.91</v>
      </c>
      <c r="Z2761" s="6">
        <f>Y2761*V2761</f>
        <v>0</v>
      </c>
      <c r="AA2761" s="6">
        <f t="shared" si="233"/>
        <v>719.91</v>
      </c>
    </row>
    <row r="2762" spans="2:27" x14ac:dyDescent="0.3">
      <c r="B2762">
        <v>2759</v>
      </c>
      <c r="C2762" t="s">
        <v>5931</v>
      </c>
      <c r="D2762" s="1">
        <v>42677</v>
      </c>
      <c r="E2762" s="1">
        <v>42444</v>
      </c>
      <c r="F2762" s="23" t="s">
        <v>10956</v>
      </c>
      <c r="G2762" t="s">
        <v>49</v>
      </c>
      <c r="H2762" t="s">
        <v>5932</v>
      </c>
      <c r="I2762" t="s">
        <v>5933</v>
      </c>
      <c r="J2762" t="s">
        <v>101</v>
      </c>
      <c r="K2762" t="s">
        <v>26</v>
      </c>
      <c r="L2762" t="s">
        <v>496</v>
      </c>
      <c r="M2762" t="s">
        <v>1274</v>
      </c>
      <c r="N2762">
        <v>31907</v>
      </c>
      <c r="O2762" t="s">
        <v>29</v>
      </c>
      <c r="P2762" t="s">
        <v>3964</v>
      </c>
      <c r="Q2762" t="s">
        <v>31</v>
      </c>
      <c r="R2762" t="s">
        <v>64</v>
      </c>
      <c r="S2762" t="s">
        <v>5777</v>
      </c>
      <c r="T2762" s="9">
        <v>76.92</v>
      </c>
      <c r="U2762">
        <v>4</v>
      </c>
      <c r="V2762" s="2">
        <v>0</v>
      </c>
      <c r="W2762" s="6">
        <v>31.54</v>
      </c>
      <c r="X2762" s="14">
        <f>AA2762-W2762</f>
        <v>276.14</v>
      </c>
      <c r="Y2762" s="6">
        <f>T2762*U2762</f>
        <v>307.68</v>
      </c>
      <c r="Z2762" s="6">
        <f>Y2762*V2762</f>
        <v>0</v>
      </c>
      <c r="AA2762" s="6">
        <f t="shared" si="233"/>
        <v>307.68</v>
      </c>
    </row>
    <row r="2763" spans="2:27" x14ac:dyDescent="0.3">
      <c r="B2763">
        <v>2760</v>
      </c>
      <c r="C2763" t="s">
        <v>5931</v>
      </c>
      <c r="D2763" s="1">
        <v>42677</v>
      </c>
      <c r="E2763" s="1">
        <v>42444</v>
      </c>
      <c r="F2763" s="23" t="s">
        <v>10956</v>
      </c>
      <c r="G2763" t="s">
        <v>49</v>
      </c>
      <c r="H2763" t="s">
        <v>5932</v>
      </c>
      <c r="I2763" t="s">
        <v>5933</v>
      </c>
      <c r="J2763" t="s">
        <v>101</v>
      </c>
      <c r="K2763" t="s">
        <v>26</v>
      </c>
      <c r="L2763" t="s">
        <v>496</v>
      </c>
      <c r="M2763" t="s">
        <v>1274</v>
      </c>
      <c r="N2763">
        <v>31907</v>
      </c>
      <c r="O2763" t="s">
        <v>29</v>
      </c>
      <c r="P2763" t="s">
        <v>3037</v>
      </c>
      <c r="Q2763" t="s">
        <v>45</v>
      </c>
      <c r="R2763" t="s">
        <v>58</v>
      </c>
      <c r="S2763" t="s">
        <v>3038</v>
      </c>
      <c r="T2763" s="9">
        <v>481.32</v>
      </c>
      <c r="U2763">
        <v>4</v>
      </c>
      <c r="V2763" s="2">
        <v>0</v>
      </c>
      <c r="W2763" s="6">
        <v>125.14</v>
      </c>
      <c r="X2763" s="14">
        <f>AA2763-W2763</f>
        <v>1800.1399999999999</v>
      </c>
      <c r="Y2763" s="6">
        <f>T2763*U2763</f>
        <v>1925.28</v>
      </c>
      <c r="Z2763" s="6">
        <f>Y2763*V2763</f>
        <v>0</v>
      </c>
      <c r="AA2763" s="6">
        <f t="shared" si="233"/>
        <v>1925.28</v>
      </c>
    </row>
    <row r="2764" spans="2:27" x14ac:dyDescent="0.3">
      <c r="B2764">
        <v>2761</v>
      </c>
      <c r="C2764" t="s">
        <v>5934</v>
      </c>
      <c r="D2764" s="1">
        <v>41785</v>
      </c>
      <c r="E2764" s="1">
        <v>41788</v>
      </c>
      <c r="F2764" s="9" t="str">
        <f>DATEDIF(D2764,E2764,"d")&amp;" days"</f>
        <v>3 days</v>
      </c>
      <c r="G2764" t="s">
        <v>187</v>
      </c>
      <c r="H2764" t="s">
        <v>5935</v>
      </c>
      <c r="I2764" t="s">
        <v>5936</v>
      </c>
      <c r="J2764" t="s">
        <v>101</v>
      </c>
      <c r="K2764" t="s">
        <v>26</v>
      </c>
      <c r="L2764" t="s">
        <v>3657</v>
      </c>
      <c r="M2764" t="s">
        <v>120</v>
      </c>
      <c r="N2764">
        <v>84107</v>
      </c>
      <c r="O2764" t="s">
        <v>43</v>
      </c>
      <c r="P2764" t="s">
        <v>1442</v>
      </c>
      <c r="Q2764" t="s">
        <v>45</v>
      </c>
      <c r="R2764" t="s">
        <v>89</v>
      </c>
      <c r="S2764" t="s">
        <v>1443</v>
      </c>
      <c r="T2764" s="9">
        <v>48.4</v>
      </c>
      <c r="U2764">
        <v>5</v>
      </c>
      <c r="V2764" s="2">
        <v>0</v>
      </c>
      <c r="W2764" s="6">
        <v>23.23</v>
      </c>
      <c r="X2764" s="14">
        <f>AA2764-W2764</f>
        <v>218.77</v>
      </c>
      <c r="Y2764" s="6">
        <f>T2764*U2764</f>
        <v>242</v>
      </c>
      <c r="Z2764" s="6">
        <f>Y2764*V2764</f>
        <v>0</v>
      </c>
      <c r="AA2764" s="6">
        <f t="shared" si="233"/>
        <v>242</v>
      </c>
    </row>
    <row r="2765" spans="2:27" x14ac:dyDescent="0.3">
      <c r="B2765">
        <v>2762</v>
      </c>
      <c r="C2765" t="s">
        <v>5937</v>
      </c>
      <c r="D2765" s="1">
        <v>43079</v>
      </c>
      <c r="E2765" s="1">
        <v>43022</v>
      </c>
      <c r="F2765" s="23" t="s">
        <v>10956</v>
      </c>
      <c r="G2765" t="s">
        <v>187</v>
      </c>
      <c r="H2765" t="s">
        <v>638</v>
      </c>
      <c r="I2765" t="s">
        <v>639</v>
      </c>
      <c r="J2765" t="s">
        <v>101</v>
      </c>
      <c r="K2765" t="s">
        <v>26</v>
      </c>
      <c r="L2765" t="s">
        <v>126</v>
      </c>
      <c r="M2765" t="s">
        <v>42</v>
      </c>
      <c r="N2765">
        <v>94110</v>
      </c>
      <c r="O2765" t="s">
        <v>43</v>
      </c>
      <c r="P2765" t="s">
        <v>5938</v>
      </c>
      <c r="Q2765" t="s">
        <v>70</v>
      </c>
      <c r="R2765" t="s">
        <v>160</v>
      </c>
      <c r="S2765" t="s">
        <v>5939</v>
      </c>
      <c r="T2765" s="9">
        <v>0.99</v>
      </c>
      <c r="U2765">
        <v>1</v>
      </c>
      <c r="V2765" s="2">
        <v>0</v>
      </c>
      <c r="W2765" s="6">
        <v>0.44</v>
      </c>
      <c r="X2765" s="14">
        <f>AA2765-W2765</f>
        <v>0.55000000000000004</v>
      </c>
      <c r="Y2765" s="6">
        <f>T2765*U2765</f>
        <v>0.99</v>
      </c>
      <c r="Z2765" s="6">
        <f>Y2765*V2765</f>
        <v>0</v>
      </c>
      <c r="AA2765" s="6">
        <f t="shared" si="233"/>
        <v>0.99</v>
      </c>
    </row>
    <row r="2766" spans="2:27" x14ac:dyDescent="0.3">
      <c r="B2766">
        <v>2763</v>
      </c>
      <c r="C2766" t="s">
        <v>5937</v>
      </c>
      <c r="D2766" s="1">
        <v>43079</v>
      </c>
      <c r="E2766" s="1">
        <v>43022</v>
      </c>
      <c r="F2766" s="23" t="s">
        <v>10956</v>
      </c>
      <c r="G2766" t="s">
        <v>187</v>
      </c>
      <c r="H2766" t="s">
        <v>638</v>
      </c>
      <c r="I2766" t="s">
        <v>639</v>
      </c>
      <c r="J2766" t="s">
        <v>101</v>
      </c>
      <c r="K2766" t="s">
        <v>26</v>
      </c>
      <c r="L2766" t="s">
        <v>126</v>
      </c>
      <c r="M2766" t="s">
        <v>42</v>
      </c>
      <c r="N2766">
        <v>94110</v>
      </c>
      <c r="O2766" t="s">
        <v>43</v>
      </c>
      <c r="P2766" t="s">
        <v>3870</v>
      </c>
      <c r="Q2766" t="s">
        <v>45</v>
      </c>
      <c r="R2766" t="s">
        <v>74</v>
      </c>
      <c r="S2766" t="s">
        <v>3871</v>
      </c>
      <c r="T2766" s="9">
        <v>101.84</v>
      </c>
      <c r="U2766">
        <v>5</v>
      </c>
      <c r="V2766" s="2">
        <v>0.2</v>
      </c>
      <c r="W2766" s="6">
        <v>36.92</v>
      </c>
      <c r="X2766" s="14">
        <f>AA2766-W2766</f>
        <v>370.44</v>
      </c>
      <c r="Y2766" s="6">
        <f>T2766*U2766</f>
        <v>509.20000000000005</v>
      </c>
      <c r="Z2766" s="6">
        <f>Y2766*V2766</f>
        <v>101.84000000000002</v>
      </c>
      <c r="AA2766" s="6">
        <f t="shared" si="233"/>
        <v>407.36</v>
      </c>
    </row>
    <row r="2767" spans="2:27" x14ac:dyDescent="0.3">
      <c r="B2767">
        <v>2764</v>
      </c>
      <c r="C2767" t="s">
        <v>5940</v>
      </c>
      <c r="D2767" s="1">
        <v>42908</v>
      </c>
      <c r="E2767" s="1">
        <v>42914</v>
      </c>
      <c r="F2767" s="9" t="str">
        <f t="shared" ref="F2767:F2796" si="234">DATEDIF(D2767,E2767,"d")&amp;" days"</f>
        <v>6 days</v>
      </c>
      <c r="G2767" t="s">
        <v>49</v>
      </c>
      <c r="H2767" t="s">
        <v>4059</v>
      </c>
      <c r="I2767" t="s">
        <v>4060</v>
      </c>
      <c r="J2767" t="s">
        <v>101</v>
      </c>
      <c r="K2767" t="s">
        <v>26</v>
      </c>
      <c r="L2767" t="s">
        <v>145</v>
      </c>
      <c r="M2767" t="s">
        <v>146</v>
      </c>
      <c r="N2767">
        <v>19140</v>
      </c>
      <c r="O2767" t="s">
        <v>147</v>
      </c>
      <c r="P2767" t="s">
        <v>5941</v>
      </c>
      <c r="Q2767" t="s">
        <v>45</v>
      </c>
      <c r="R2767" t="s">
        <v>74</v>
      </c>
      <c r="S2767" t="s">
        <v>5942</v>
      </c>
      <c r="T2767" s="9">
        <v>10.33</v>
      </c>
      <c r="U2767">
        <v>3</v>
      </c>
      <c r="V2767" s="2">
        <v>0.7</v>
      </c>
      <c r="W2767" s="6">
        <v>-7.58</v>
      </c>
      <c r="X2767" s="14">
        <f>AA2767-W2767</f>
        <v>16.877000000000002</v>
      </c>
      <c r="Y2767" s="6">
        <f>T2767*U2767</f>
        <v>30.990000000000002</v>
      </c>
      <c r="Z2767" s="6">
        <f>Y2767*V2767</f>
        <v>21.693000000000001</v>
      </c>
      <c r="AA2767" s="6">
        <f t="shared" si="233"/>
        <v>9.2970000000000006</v>
      </c>
    </row>
    <row r="2768" spans="2:27" x14ac:dyDescent="0.3">
      <c r="B2768">
        <v>2765</v>
      </c>
      <c r="C2768" t="s">
        <v>5940</v>
      </c>
      <c r="D2768" s="1">
        <v>42908</v>
      </c>
      <c r="E2768" s="1">
        <v>42914</v>
      </c>
      <c r="F2768" s="9" t="str">
        <f t="shared" si="234"/>
        <v>6 days</v>
      </c>
      <c r="G2768" t="s">
        <v>49</v>
      </c>
      <c r="H2768" t="s">
        <v>4059</v>
      </c>
      <c r="I2768" t="s">
        <v>4060</v>
      </c>
      <c r="J2768" t="s">
        <v>101</v>
      </c>
      <c r="K2768" t="s">
        <v>26</v>
      </c>
      <c r="L2768" t="s">
        <v>145</v>
      </c>
      <c r="M2768" t="s">
        <v>146</v>
      </c>
      <c r="N2768">
        <v>19140</v>
      </c>
      <c r="O2768" t="s">
        <v>147</v>
      </c>
      <c r="P2768" t="s">
        <v>1389</v>
      </c>
      <c r="Q2768" t="s">
        <v>45</v>
      </c>
      <c r="R2768" t="s">
        <v>74</v>
      </c>
      <c r="S2768" t="s">
        <v>1390</v>
      </c>
      <c r="T2768" s="9">
        <v>31.16</v>
      </c>
      <c r="U2768">
        <v>5</v>
      </c>
      <c r="V2768" s="2">
        <v>0.7</v>
      </c>
      <c r="W2768" s="6">
        <v>-23.89</v>
      </c>
      <c r="X2768" s="14">
        <f>AA2768-W2768</f>
        <v>70.63000000000001</v>
      </c>
      <c r="Y2768" s="6">
        <f>T2768*U2768</f>
        <v>155.80000000000001</v>
      </c>
      <c r="Z2768" s="6">
        <f>Y2768*V2768</f>
        <v>109.06</v>
      </c>
      <c r="AA2768" s="6">
        <f t="shared" si="233"/>
        <v>46.740000000000009</v>
      </c>
    </row>
    <row r="2769" spans="2:27" x14ac:dyDescent="0.3">
      <c r="B2769">
        <v>2766</v>
      </c>
      <c r="C2769" t="s">
        <v>5940</v>
      </c>
      <c r="D2769" s="1">
        <v>42908</v>
      </c>
      <c r="E2769" s="1">
        <v>42914</v>
      </c>
      <c r="F2769" s="9" t="str">
        <f t="shared" si="234"/>
        <v>6 days</v>
      </c>
      <c r="G2769" t="s">
        <v>49</v>
      </c>
      <c r="H2769" t="s">
        <v>4059</v>
      </c>
      <c r="I2769" t="s">
        <v>4060</v>
      </c>
      <c r="J2769" t="s">
        <v>101</v>
      </c>
      <c r="K2769" t="s">
        <v>26</v>
      </c>
      <c r="L2769" t="s">
        <v>145</v>
      </c>
      <c r="M2769" t="s">
        <v>146</v>
      </c>
      <c r="N2769">
        <v>19140</v>
      </c>
      <c r="O2769" t="s">
        <v>147</v>
      </c>
      <c r="P2769" t="s">
        <v>5943</v>
      </c>
      <c r="Q2769" t="s">
        <v>45</v>
      </c>
      <c r="R2769" t="s">
        <v>58</v>
      </c>
      <c r="S2769" t="s">
        <v>5944</v>
      </c>
      <c r="T2769" s="9">
        <v>8.93</v>
      </c>
      <c r="U2769">
        <v>2</v>
      </c>
      <c r="V2769" s="2">
        <v>0.2</v>
      </c>
      <c r="W2769" s="6">
        <v>0.67</v>
      </c>
      <c r="X2769" s="14">
        <f>AA2769-W2769</f>
        <v>13.618</v>
      </c>
      <c r="Y2769" s="6">
        <f>T2769*U2769</f>
        <v>17.86</v>
      </c>
      <c r="Z2769" s="6">
        <f>Y2769*V2769</f>
        <v>3.5720000000000001</v>
      </c>
      <c r="AA2769" s="6">
        <f t="shared" si="233"/>
        <v>14.288</v>
      </c>
    </row>
    <row r="2770" spans="2:27" x14ac:dyDescent="0.3">
      <c r="B2770">
        <v>2767</v>
      </c>
      <c r="C2770" t="s">
        <v>5945</v>
      </c>
      <c r="D2770" s="1">
        <v>42750</v>
      </c>
      <c r="E2770" s="1">
        <v>42753</v>
      </c>
      <c r="F2770" s="9" t="str">
        <f t="shared" si="234"/>
        <v>3 days</v>
      </c>
      <c r="G2770" t="s">
        <v>187</v>
      </c>
      <c r="H2770" t="s">
        <v>2946</v>
      </c>
      <c r="I2770" t="s">
        <v>2947</v>
      </c>
      <c r="J2770" t="s">
        <v>25</v>
      </c>
      <c r="K2770" t="s">
        <v>26</v>
      </c>
      <c r="L2770" t="s">
        <v>145</v>
      </c>
      <c r="M2770" t="s">
        <v>146</v>
      </c>
      <c r="N2770">
        <v>19134</v>
      </c>
      <c r="O2770" t="s">
        <v>147</v>
      </c>
      <c r="P2770" t="s">
        <v>5946</v>
      </c>
      <c r="Q2770" t="s">
        <v>45</v>
      </c>
      <c r="R2770" t="s">
        <v>77</v>
      </c>
      <c r="S2770" t="s">
        <v>5947</v>
      </c>
      <c r="T2770" s="9">
        <v>34.380000000000003</v>
      </c>
      <c r="U2770">
        <v>1</v>
      </c>
      <c r="V2770" s="2">
        <v>0.2</v>
      </c>
      <c r="W2770" s="6">
        <v>3.87</v>
      </c>
      <c r="X2770" s="14">
        <f>AA2770-W2770</f>
        <v>23.634</v>
      </c>
      <c r="Y2770" s="6">
        <f>T2770*U2770</f>
        <v>34.380000000000003</v>
      </c>
      <c r="Z2770" s="6">
        <f>Y2770*V2770</f>
        <v>6.8760000000000012</v>
      </c>
      <c r="AA2770" s="6">
        <f t="shared" si="233"/>
        <v>27.504000000000001</v>
      </c>
    </row>
    <row r="2771" spans="2:27" x14ac:dyDescent="0.3">
      <c r="B2771">
        <v>2768</v>
      </c>
      <c r="C2771" t="s">
        <v>5945</v>
      </c>
      <c r="D2771" s="1">
        <v>42750</v>
      </c>
      <c r="E2771" s="1">
        <v>42753</v>
      </c>
      <c r="F2771" s="9" t="str">
        <f t="shared" si="234"/>
        <v>3 days</v>
      </c>
      <c r="G2771" t="s">
        <v>187</v>
      </c>
      <c r="H2771" t="s">
        <v>2946</v>
      </c>
      <c r="I2771" t="s">
        <v>2947</v>
      </c>
      <c r="J2771" t="s">
        <v>25</v>
      </c>
      <c r="K2771" t="s">
        <v>26</v>
      </c>
      <c r="L2771" t="s">
        <v>145</v>
      </c>
      <c r="M2771" t="s">
        <v>146</v>
      </c>
      <c r="N2771">
        <v>19134</v>
      </c>
      <c r="O2771" t="s">
        <v>147</v>
      </c>
      <c r="P2771" t="s">
        <v>939</v>
      </c>
      <c r="Q2771" t="s">
        <v>45</v>
      </c>
      <c r="R2771" t="s">
        <v>77</v>
      </c>
      <c r="S2771" t="s">
        <v>940</v>
      </c>
      <c r="T2771" s="9">
        <v>1924.16</v>
      </c>
      <c r="U2771">
        <v>8</v>
      </c>
      <c r="V2771" s="2">
        <v>0.2</v>
      </c>
      <c r="W2771" s="6">
        <v>312.68</v>
      </c>
      <c r="X2771" s="14">
        <f>AA2771-W2771</f>
        <v>12001.944</v>
      </c>
      <c r="Y2771" s="6">
        <f>T2771*U2771</f>
        <v>15393.28</v>
      </c>
      <c r="Z2771" s="6">
        <f>Y2771*V2771</f>
        <v>3078.6560000000004</v>
      </c>
      <c r="AA2771" s="6">
        <f t="shared" si="233"/>
        <v>12314.624</v>
      </c>
    </row>
    <row r="2772" spans="2:27" x14ac:dyDescent="0.3">
      <c r="B2772">
        <v>2769</v>
      </c>
      <c r="C2772" t="s">
        <v>5948</v>
      </c>
      <c r="D2772" s="1">
        <v>42039</v>
      </c>
      <c r="E2772" s="1">
        <v>42189</v>
      </c>
      <c r="F2772" s="9" t="str">
        <f t="shared" si="234"/>
        <v>150 days</v>
      </c>
      <c r="G2772" t="s">
        <v>49</v>
      </c>
      <c r="H2772" t="s">
        <v>5949</v>
      </c>
      <c r="I2772" t="s">
        <v>5950</v>
      </c>
      <c r="J2772" t="s">
        <v>25</v>
      </c>
      <c r="K2772" t="s">
        <v>26</v>
      </c>
      <c r="L2772" t="s">
        <v>816</v>
      </c>
      <c r="M2772" t="s">
        <v>103</v>
      </c>
      <c r="N2772">
        <v>75220</v>
      </c>
      <c r="O2772" t="s">
        <v>104</v>
      </c>
      <c r="P2772" t="s">
        <v>5951</v>
      </c>
      <c r="Q2772" t="s">
        <v>45</v>
      </c>
      <c r="R2772" t="s">
        <v>77</v>
      </c>
      <c r="S2772" t="s">
        <v>5952</v>
      </c>
      <c r="T2772" s="9">
        <v>32.19</v>
      </c>
      <c r="U2772">
        <v>2</v>
      </c>
      <c r="V2772" s="2">
        <v>0.8</v>
      </c>
      <c r="W2772" s="6">
        <v>-80.48</v>
      </c>
      <c r="X2772" s="14">
        <f>AA2772-W2772</f>
        <v>93.355999999999995</v>
      </c>
      <c r="Y2772" s="6">
        <f>T2772*U2772</f>
        <v>64.38</v>
      </c>
      <c r="Z2772" s="6">
        <f>Y2772*V2772</f>
        <v>51.503999999999998</v>
      </c>
      <c r="AA2772" s="6">
        <f t="shared" si="233"/>
        <v>12.875999999999998</v>
      </c>
    </row>
    <row r="2773" spans="2:27" x14ac:dyDescent="0.3">
      <c r="B2773">
        <v>2770</v>
      </c>
      <c r="C2773" t="s">
        <v>5948</v>
      </c>
      <c r="D2773" s="1">
        <v>42039</v>
      </c>
      <c r="E2773" s="1">
        <v>42189</v>
      </c>
      <c r="F2773" s="9" t="str">
        <f t="shared" si="234"/>
        <v>150 days</v>
      </c>
      <c r="G2773" t="s">
        <v>49</v>
      </c>
      <c r="H2773" t="s">
        <v>5949</v>
      </c>
      <c r="I2773" t="s">
        <v>5950</v>
      </c>
      <c r="J2773" t="s">
        <v>25</v>
      </c>
      <c r="K2773" t="s">
        <v>26</v>
      </c>
      <c r="L2773" t="s">
        <v>816</v>
      </c>
      <c r="M2773" t="s">
        <v>103</v>
      </c>
      <c r="N2773">
        <v>75220</v>
      </c>
      <c r="O2773" t="s">
        <v>104</v>
      </c>
      <c r="P2773" t="s">
        <v>4164</v>
      </c>
      <c r="Q2773" t="s">
        <v>70</v>
      </c>
      <c r="R2773" t="s">
        <v>160</v>
      </c>
      <c r="S2773" t="s">
        <v>4165</v>
      </c>
      <c r="T2773" s="9">
        <v>50.12</v>
      </c>
      <c r="U2773">
        <v>7</v>
      </c>
      <c r="V2773" s="2">
        <v>0.2</v>
      </c>
      <c r="W2773" s="6">
        <v>-0.63</v>
      </c>
      <c r="X2773" s="14">
        <f>AA2773-W2773</f>
        <v>281.30199999999996</v>
      </c>
      <c r="Y2773" s="6">
        <f>T2773*U2773</f>
        <v>350.84</v>
      </c>
      <c r="Z2773" s="6">
        <f>Y2773*V2773</f>
        <v>70.167999999999992</v>
      </c>
      <c r="AA2773" s="6">
        <f t="shared" si="233"/>
        <v>280.67199999999997</v>
      </c>
    </row>
    <row r="2774" spans="2:27" x14ac:dyDescent="0.3">
      <c r="B2774">
        <v>2771</v>
      </c>
      <c r="C2774" t="s">
        <v>5948</v>
      </c>
      <c r="D2774" s="1">
        <v>42039</v>
      </c>
      <c r="E2774" s="1">
        <v>42189</v>
      </c>
      <c r="F2774" s="9" t="str">
        <f t="shared" si="234"/>
        <v>150 days</v>
      </c>
      <c r="G2774" t="s">
        <v>49</v>
      </c>
      <c r="H2774" t="s">
        <v>5949</v>
      </c>
      <c r="I2774" t="s">
        <v>5950</v>
      </c>
      <c r="J2774" t="s">
        <v>25</v>
      </c>
      <c r="K2774" t="s">
        <v>26</v>
      </c>
      <c r="L2774" t="s">
        <v>816</v>
      </c>
      <c r="M2774" t="s">
        <v>103</v>
      </c>
      <c r="N2774">
        <v>75220</v>
      </c>
      <c r="O2774" t="s">
        <v>104</v>
      </c>
      <c r="P2774" t="s">
        <v>4970</v>
      </c>
      <c r="Q2774" t="s">
        <v>70</v>
      </c>
      <c r="R2774" t="s">
        <v>160</v>
      </c>
      <c r="S2774" t="s">
        <v>4971</v>
      </c>
      <c r="T2774" s="9">
        <v>47.98</v>
      </c>
      <c r="U2774">
        <v>3</v>
      </c>
      <c r="V2774" s="2">
        <v>0.2</v>
      </c>
      <c r="W2774" s="6">
        <v>1.8</v>
      </c>
      <c r="X2774" s="14">
        <f>AA2774-W2774</f>
        <v>113.352</v>
      </c>
      <c r="Y2774" s="6">
        <f>T2774*U2774</f>
        <v>143.94</v>
      </c>
      <c r="Z2774" s="6">
        <f>Y2774*V2774</f>
        <v>28.788</v>
      </c>
      <c r="AA2774" s="6">
        <f t="shared" si="233"/>
        <v>115.152</v>
      </c>
    </row>
    <row r="2775" spans="2:27" x14ac:dyDescent="0.3">
      <c r="B2775">
        <v>2772</v>
      </c>
      <c r="C2775" t="s">
        <v>5953</v>
      </c>
      <c r="D2775" s="1">
        <v>42438</v>
      </c>
      <c r="E2775" s="1">
        <v>42652</v>
      </c>
      <c r="F2775" s="9" t="str">
        <f t="shared" si="234"/>
        <v>214 days</v>
      </c>
      <c r="G2775" t="s">
        <v>49</v>
      </c>
      <c r="H2775" t="s">
        <v>3079</v>
      </c>
      <c r="I2775" t="s">
        <v>3080</v>
      </c>
      <c r="J2775" t="s">
        <v>25</v>
      </c>
      <c r="K2775" t="s">
        <v>26</v>
      </c>
      <c r="L2775" t="s">
        <v>5954</v>
      </c>
      <c r="M2775" t="s">
        <v>113</v>
      </c>
      <c r="N2775">
        <v>53186</v>
      </c>
      <c r="O2775" t="s">
        <v>104</v>
      </c>
      <c r="P2775" t="s">
        <v>1486</v>
      </c>
      <c r="Q2775" t="s">
        <v>45</v>
      </c>
      <c r="R2775" t="s">
        <v>58</v>
      </c>
      <c r="S2775" t="s">
        <v>1487</v>
      </c>
      <c r="T2775" s="9">
        <v>54.5</v>
      </c>
      <c r="U2775">
        <v>5</v>
      </c>
      <c r="V2775" s="2">
        <v>0</v>
      </c>
      <c r="W2775" s="6">
        <v>14.17</v>
      </c>
      <c r="X2775" s="14">
        <f>AA2775-W2775</f>
        <v>258.33</v>
      </c>
      <c r="Y2775" s="6">
        <f>T2775*U2775</f>
        <v>272.5</v>
      </c>
      <c r="Z2775" s="6">
        <f>Y2775*V2775</f>
        <v>0</v>
      </c>
      <c r="AA2775" s="6">
        <f t="shared" si="233"/>
        <v>272.5</v>
      </c>
    </row>
    <row r="2776" spans="2:27" x14ac:dyDescent="0.3">
      <c r="B2776">
        <v>2773</v>
      </c>
      <c r="C2776" t="s">
        <v>5955</v>
      </c>
      <c r="D2776" s="1">
        <v>43020</v>
      </c>
      <c r="E2776" s="1">
        <v>43081</v>
      </c>
      <c r="F2776" s="9" t="str">
        <f t="shared" si="234"/>
        <v>61 days</v>
      </c>
      <c r="G2776" t="s">
        <v>187</v>
      </c>
      <c r="H2776" t="s">
        <v>4566</v>
      </c>
      <c r="I2776" t="s">
        <v>4567</v>
      </c>
      <c r="J2776" t="s">
        <v>25</v>
      </c>
      <c r="K2776" t="s">
        <v>26</v>
      </c>
      <c r="L2776" t="s">
        <v>52</v>
      </c>
      <c r="M2776" t="s">
        <v>53</v>
      </c>
      <c r="N2776">
        <v>33311</v>
      </c>
      <c r="O2776" t="s">
        <v>29</v>
      </c>
      <c r="P2776" t="s">
        <v>2893</v>
      </c>
      <c r="Q2776" t="s">
        <v>31</v>
      </c>
      <c r="R2776" t="s">
        <v>64</v>
      </c>
      <c r="S2776" t="s">
        <v>924</v>
      </c>
      <c r="T2776" s="9">
        <v>19.100000000000001</v>
      </c>
      <c r="U2776">
        <v>3</v>
      </c>
      <c r="V2776" s="2">
        <v>0.2</v>
      </c>
      <c r="W2776" s="6">
        <v>5.73</v>
      </c>
      <c r="X2776" s="14">
        <f>AA2776-W2776</f>
        <v>40.11</v>
      </c>
      <c r="Y2776" s="6">
        <f>T2776*U2776</f>
        <v>57.300000000000004</v>
      </c>
      <c r="Z2776" s="6">
        <f>Y2776*V2776</f>
        <v>11.46</v>
      </c>
      <c r="AA2776" s="6">
        <f t="shared" si="233"/>
        <v>45.84</v>
      </c>
    </row>
    <row r="2777" spans="2:27" x14ac:dyDescent="0.3">
      <c r="B2777">
        <v>2774</v>
      </c>
      <c r="C2777" t="s">
        <v>5956</v>
      </c>
      <c r="D2777" s="1">
        <v>42696</v>
      </c>
      <c r="E2777" s="1">
        <v>42700</v>
      </c>
      <c r="F2777" s="9" t="str">
        <f t="shared" si="234"/>
        <v>4 days</v>
      </c>
      <c r="G2777" t="s">
        <v>49</v>
      </c>
      <c r="H2777" t="s">
        <v>2989</v>
      </c>
      <c r="I2777" t="s">
        <v>2990</v>
      </c>
      <c r="J2777" t="s">
        <v>25</v>
      </c>
      <c r="K2777" t="s">
        <v>26</v>
      </c>
      <c r="L2777" t="s">
        <v>881</v>
      </c>
      <c r="M2777" t="s">
        <v>237</v>
      </c>
      <c r="N2777">
        <v>48205</v>
      </c>
      <c r="O2777" t="s">
        <v>104</v>
      </c>
      <c r="P2777" t="s">
        <v>413</v>
      </c>
      <c r="Q2777" t="s">
        <v>45</v>
      </c>
      <c r="R2777" t="s">
        <v>74</v>
      </c>
      <c r="S2777" t="s">
        <v>414</v>
      </c>
      <c r="T2777" s="9">
        <v>49.44</v>
      </c>
      <c r="U2777">
        <v>3</v>
      </c>
      <c r="V2777" s="2">
        <v>0</v>
      </c>
      <c r="W2777" s="6">
        <v>24.23</v>
      </c>
      <c r="X2777" s="14">
        <f>AA2777-W2777</f>
        <v>124.08999999999999</v>
      </c>
      <c r="Y2777" s="6">
        <f>T2777*U2777</f>
        <v>148.32</v>
      </c>
      <c r="Z2777" s="6">
        <f>Y2777*V2777</f>
        <v>0</v>
      </c>
      <c r="AA2777" s="6">
        <f t="shared" si="233"/>
        <v>148.32</v>
      </c>
    </row>
    <row r="2778" spans="2:27" x14ac:dyDescent="0.3">
      <c r="B2778">
        <v>2775</v>
      </c>
      <c r="C2778" t="s">
        <v>5957</v>
      </c>
      <c r="D2778" s="1">
        <v>43050</v>
      </c>
      <c r="E2778" s="1">
        <v>43057</v>
      </c>
      <c r="F2778" s="9" t="str">
        <f t="shared" si="234"/>
        <v>7 days</v>
      </c>
      <c r="G2778" t="s">
        <v>49</v>
      </c>
      <c r="H2778" t="s">
        <v>4487</v>
      </c>
      <c r="I2778" t="s">
        <v>4488</v>
      </c>
      <c r="J2778" t="s">
        <v>101</v>
      </c>
      <c r="K2778" t="s">
        <v>26</v>
      </c>
      <c r="L2778" t="s">
        <v>317</v>
      </c>
      <c r="M2778" t="s">
        <v>497</v>
      </c>
      <c r="N2778">
        <v>45503</v>
      </c>
      <c r="O2778" t="s">
        <v>147</v>
      </c>
      <c r="P2778" t="s">
        <v>1933</v>
      </c>
      <c r="Q2778" t="s">
        <v>45</v>
      </c>
      <c r="R2778" t="s">
        <v>89</v>
      </c>
      <c r="S2778" t="s">
        <v>1934</v>
      </c>
      <c r="T2778" s="9">
        <v>10.37</v>
      </c>
      <c r="U2778">
        <v>2</v>
      </c>
      <c r="V2778" s="2">
        <v>0.2</v>
      </c>
      <c r="W2778" s="6">
        <v>3.63</v>
      </c>
      <c r="X2778" s="14">
        <f>AA2778-W2778</f>
        <v>12.962</v>
      </c>
      <c r="Y2778" s="6">
        <f>T2778*U2778</f>
        <v>20.74</v>
      </c>
      <c r="Z2778" s="6">
        <f>Y2778*V2778</f>
        <v>4.1479999999999997</v>
      </c>
      <c r="AA2778" s="6">
        <f t="shared" si="233"/>
        <v>16.591999999999999</v>
      </c>
    </row>
    <row r="2779" spans="2:27" x14ac:dyDescent="0.3">
      <c r="B2779">
        <v>2776</v>
      </c>
      <c r="C2779" t="s">
        <v>5958</v>
      </c>
      <c r="D2779" s="1">
        <v>42664</v>
      </c>
      <c r="E2779" s="1">
        <v>42668</v>
      </c>
      <c r="F2779" s="9" t="str">
        <f t="shared" si="234"/>
        <v>4 days</v>
      </c>
      <c r="G2779" t="s">
        <v>49</v>
      </c>
      <c r="H2779" t="s">
        <v>331</v>
      </c>
      <c r="I2779" t="s">
        <v>332</v>
      </c>
      <c r="J2779" t="s">
        <v>25</v>
      </c>
      <c r="K2779" t="s">
        <v>26</v>
      </c>
      <c r="L2779" t="s">
        <v>949</v>
      </c>
      <c r="M2779" t="s">
        <v>42</v>
      </c>
      <c r="N2779">
        <v>92037</v>
      </c>
      <c r="O2779" t="s">
        <v>43</v>
      </c>
      <c r="P2779" t="s">
        <v>962</v>
      </c>
      <c r="Q2779" t="s">
        <v>45</v>
      </c>
      <c r="R2779" t="s">
        <v>58</v>
      </c>
      <c r="S2779" t="s">
        <v>963</v>
      </c>
      <c r="T2779" s="9">
        <v>154.44</v>
      </c>
      <c r="U2779">
        <v>3</v>
      </c>
      <c r="V2779" s="2">
        <v>0</v>
      </c>
      <c r="W2779" s="6">
        <v>1.54</v>
      </c>
      <c r="X2779" s="14">
        <f>AA2779-W2779</f>
        <v>461.78</v>
      </c>
      <c r="Y2779" s="6">
        <f>T2779*U2779</f>
        <v>463.32</v>
      </c>
      <c r="Z2779" s="6">
        <f>Y2779*V2779</f>
        <v>0</v>
      </c>
      <c r="AA2779" s="6">
        <f t="shared" si="233"/>
        <v>463.32</v>
      </c>
    </row>
    <row r="2780" spans="2:27" x14ac:dyDescent="0.3">
      <c r="B2780">
        <v>2777</v>
      </c>
      <c r="C2780" t="s">
        <v>5959</v>
      </c>
      <c r="D2780" s="1">
        <v>42359</v>
      </c>
      <c r="E2780" s="1">
        <v>42363</v>
      </c>
      <c r="F2780" s="9" t="str">
        <f t="shared" si="234"/>
        <v>4 days</v>
      </c>
      <c r="G2780" t="s">
        <v>49</v>
      </c>
      <c r="H2780" t="s">
        <v>433</v>
      </c>
      <c r="I2780" t="s">
        <v>434</v>
      </c>
      <c r="J2780" t="s">
        <v>40</v>
      </c>
      <c r="K2780" t="s">
        <v>26</v>
      </c>
      <c r="L2780" t="s">
        <v>1083</v>
      </c>
      <c r="M2780" t="s">
        <v>456</v>
      </c>
      <c r="N2780">
        <v>80906</v>
      </c>
      <c r="O2780" t="s">
        <v>43</v>
      </c>
      <c r="P2780" t="s">
        <v>3627</v>
      </c>
      <c r="Q2780" t="s">
        <v>45</v>
      </c>
      <c r="R2780" t="s">
        <v>77</v>
      </c>
      <c r="S2780" t="s">
        <v>3628</v>
      </c>
      <c r="T2780" s="9">
        <v>60.98</v>
      </c>
      <c r="U2780">
        <v>7</v>
      </c>
      <c r="V2780" s="2">
        <v>0.2</v>
      </c>
      <c r="W2780" s="6">
        <v>4.57</v>
      </c>
      <c r="X2780" s="14">
        <f>AA2780-W2780</f>
        <v>336.91799999999995</v>
      </c>
      <c r="Y2780" s="6">
        <f>T2780*U2780</f>
        <v>426.85999999999996</v>
      </c>
      <c r="Z2780" s="6">
        <f>Y2780*V2780</f>
        <v>85.372</v>
      </c>
      <c r="AA2780" s="6">
        <f t="shared" si="233"/>
        <v>341.48799999999994</v>
      </c>
    </row>
    <row r="2781" spans="2:27" x14ac:dyDescent="0.3">
      <c r="B2781">
        <v>2778</v>
      </c>
      <c r="C2781" t="s">
        <v>5960</v>
      </c>
      <c r="D2781" s="1">
        <v>42202</v>
      </c>
      <c r="E2781" s="1">
        <v>42204</v>
      </c>
      <c r="F2781" s="9" t="str">
        <f t="shared" si="234"/>
        <v>2 days</v>
      </c>
      <c r="G2781" t="s">
        <v>22</v>
      </c>
      <c r="H2781" t="s">
        <v>2831</v>
      </c>
      <c r="I2781" t="s">
        <v>2832</v>
      </c>
      <c r="J2781" t="s">
        <v>25</v>
      </c>
      <c r="K2781" t="s">
        <v>26</v>
      </c>
      <c r="L2781" t="s">
        <v>5961</v>
      </c>
      <c r="M2781" t="s">
        <v>42</v>
      </c>
      <c r="N2781">
        <v>93309</v>
      </c>
      <c r="O2781" t="s">
        <v>43</v>
      </c>
      <c r="P2781" t="s">
        <v>4484</v>
      </c>
      <c r="Q2781" t="s">
        <v>31</v>
      </c>
      <c r="R2781" t="s">
        <v>32</v>
      </c>
      <c r="S2781" t="s">
        <v>4485</v>
      </c>
      <c r="T2781" s="9">
        <v>195.47</v>
      </c>
      <c r="U2781">
        <v>2</v>
      </c>
      <c r="V2781" s="2">
        <v>0.15</v>
      </c>
      <c r="W2781" s="6">
        <v>-13.8</v>
      </c>
      <c r="X2781" s="14">
        <f>AA2781-W2781</f>
        <v>346.09899999999999</v>
      </c>
      <c r="Y2781" s="6">
        <f>T2781*U2781</f>
        <v>390.94</v>
      </c>
      <c r="Z2781" s="6">
        <f>Y2781*V2781</f>
        <v>58.640999999999998</v>
      </c>
      <c r="AA2781" s="6">
        <f t="shared" si="233"/>
        <v>332.29899999999998</v>
      </c>
    </row>
    <row r="2782" spans="2:27" x14ac:dyDescent="0.3">
      <c r="B2782">
        <v>2779</v>
      </c>
      <c r="C2782" t="s">
        <v>5962</v>
      </c>
      <c r="D2782" s="1">
        <v>42855</v>
      </c>
      <c r="E2782" s="1">
        <v>42860</v>
      </c>
      <c r="F2782" s="9" t="str">
        <f t="shared" si="234"/>
        <v>5 days</v>
      </c>
      <c r="G2782" t="s">
        <v>49</v>
      </c>
      <c r="H2782" t="s">
        <v>1399</v>
      </c>
      <c r="I2782" t="s">
        <v>1400</v>
      </c>
      <c r="J2782" t="s">
        <v>40</v>
      </c>
      <c r="K2782" t="s">
        <v>26</v>
      </c>
      <c r="L2782" t="s">
        <v>5963</v>
      </c>
      <c r="M2782" t="s">
        <v>53</v>
      </c>
      <c r="N2782">
        <v>33068</v>
      </c>
      <c r="O2782" t="s">
        <v>29</v>
      </c>
      <c r="P2782" t="s">
        <v>1365</v>
      </c>
      <c r="Q2782" t="s">
        <v>31</v>
      </c>
      <c r="R2782" t="s">
        <v>64</v>
      </c>
      <c r="S2782" t="s">
        <v>1366</v>
      </c>
      <c r="T2782" s="9">
        <v>23.68</v>
      </c>
      <c r="U2782">
        <v>8</v>
      </c>
      <c r="V2782" s="2">
        <v>0.2</v>
      </c>
      <c r="W2782" s="6">
        <v>6.22</v>
      </c>
      <c r="X2782" s="14">
        <f>AA2782-W2782</f>
        <v>145.33199999999999</v>
      </c>
      <c r="Y2782" s="6">
        <f>T2782*U2782</f>
        <v>189.44</v>
      </c>
      <c r="Z2782" s="6">
        <f>Y2782*V2782</f>
        <v>37.887999999999998</v>
      </c>
      <c r="AA2782" s="6">
        <f t="shared" si="233"/>
        <v>151.55199999999999</v>
      </c>
    </row>
    <row r="2783" spans="2:27" x14ac:dyDescent="0.3">
      <c r="B2783">
        <v>2780</v>
      </c>
      <c r="C2783" t="s">
        <v>5962</v>
      </c>
      <c r="D2783" s="1">
        <v>42855</v>
      </c>
      <c r="E2783" s="1">
        <v>42860</v>
      </c>
      <c r="F2783" s="9" t="str">
        <f t="shared" si="234"/>
        <v>5 days</v>
      </c>
      <c r="G2783" t="s">
        <v>49</v>
      </c>
      <c r="H2783" t="s">
        <v>1399</v>
      </c>
      <c r="I2783" t="s">
        <v>1400</v>
      </c>
      <c r="J2783" t="s">
        <v>40</v>
      </c>
      <c r="K2783" t="s">
        <v>26</v>
      </c>
      <c r="L2783" t="s">
        <v>5963</v>
      </c>
      <c r="M2783" t="s">
        <v>53</v>
      </c>
      <c r="N2783">
        <v>33068</v>
      </c>
      <c r="O2783" t="s">
        <v>29</v>
      </c>
      <c r="P2783" t="s">
        <v>5964</v>
      </c>
      <c r="Q2783" t="s">
        <v>70</v>
      </c>
      <c r="R2783" t="s">
        <v>160</v>
      </c>
      <c r="S2783" t="s">
        <v>5965</v>
      </c>
      <c r="T2783" s="9">
        <v>2.38</v>
      </c>
      <c r="U2783">
        <v>3</v>
      </c>
      <c r="V2783" s="2">
        <v>0.2</v>
      </c>
      <c r="W2783" s="6">
        <v>0.74</v>
      </c>
      <c r="X2783" s="14">
        <f>AA2783-W2783</f>
        <v>4.9719999999999995</v>
      </c>
      <c r="Y2783" s="6">
        <f>T2783*U2783</f>
        <v>7.14</v>
      </c>
      <c r="Z2783" s="6">
        <f>Y2783*V2783</f>
        <v>1.4279999999999999</v>
      </c>
      <c r="AA2783" s="6">
        <f t="shared" si="233"/>
        <v>5.7119999999999997</v>
      </c>
    </row>
    <row r="2784" spans="2:27" x14ac:dyDescent="0.3">
      <c r="B2784">
        <v>2781</v>
      </c>
      <c r="C2784" t="s">
        <v>5966</v>
      </c>
      <c r="D2784" s="1">
        <v>42891</v>
      </c>
      <c r="E2784" s="1">
        <v>42952</v>
      </c>
      <c r="F2784" s="9" t="str">
        <f t="shared" si="234"/>
        <v>61 days</v>
      </c>
      <c r="G2784" t="s">
        <v>187</v>
      </c>
      <c r="H2784" t="s">
        <v>5813</v>
      </c>
      <c r="I2784" t="s">
        <v>5814</v>
      </c>
      <c r="J2784" t="s">
        <v>25</v>
      </c>
      <c r="K2784" t="s">
        <v>26</v>
      </c>
      <c r="L2784" t="s">
        <v>265</v>
      </c>
      <c r="M2784" t="s">
        <v>266</v>
      </c>
      <c r="N2784">
        <v>10035</v>
      </c>
      <c r="O2784" t="s">
        <v>147</v>
      </c>
      <c r="P2784" t="s">
        <v>851</v>
      </c>
      <c r="Q2784" t="s">
        <v>45</v>
      </c>
      <c r="R2784" t="s">
        <v>46</v>
      </c>
      <c r="S2784" t="s">
        <v>852</v>
      </c>
      <c r="T2784" s="9">
        <v>59.2</v>
      </c>
      <c r="U2784">
        <v>4</v>
      </c>
      <c r="V2784" s="2">
        <v>0</v>
      </c>
      <c r="W2784" s="6">
        <v>29.6</v>
      </c>
      <c r="X2784" s="14">
        <f>AA2784-W2784</f>
        <v>207.20000000000002</v>
      </c>
      <c r="Y2784" s="6">
        <f>T2784*U2784</f>
        <v>236.8</v>
      </c>
      <c r="Z2784" s="6">
        <f>Y2784*V2784</f>
        <v>0</v>
      </c>
      <c r="AA2784" s="6">
        <f t="shared" si="233"/>
        <v>236.8</v>
      </c>
    </row>
    <row r="2785" spans="2:27" x14ac:dyDescent="0.3">
      <c r="B2785">
        <v>2782</v>
      </c>
      <c r="C2785" t="s">
        <v>5967</v>
      </c>
      <c r="D2785" s="1">
        <v>43059</v>
      </c>
      <c r="E2785" s="1">
        <v>43066</v>
      </c>
      <c r="F2785" s="9" t="str">
        <f t="shared" si="234"/>
        <v>7 days</v>
      </c>
      <c r="G2785" t="s">
        <v>49</v>
      </c>
      <c r="H2785" t="s">
        <v>5800</v>
      </c>
      <c r="I2785" t="s">
        <v>5801</v>
      </c>
      <c r="J2785" t="s">
        <v>25</v>
      </c>
      <c r="K2785" t="s">
        <v>26</v>
      </c>
      <c r="L2785" t="s">
        <v>934</v>
      </c>
      <c r="M2785" t="s">
        <v>228</v>
      </c>
      <c r="N2785">
        <v>55044</v>
      </c>
      <c r="O2785" t="s">
        <v>104</v>
      </c>
      <c r="P2785" t="s">
        <v>882</v>
      </c>
      <c r="Q2785" t="s">
        <v>45</v>
      </c>
      <c r="R2785" t="s">
        <v>67</v>
      </c>
      <c r="S2785" t="s">
        <v>883</v>
      </c>
      <c r="T2785" s="9">
        <v>22</v>
      </c>
      <c r="U2785">
        <v>10</v>
      </c>
      <c r="V2785" s="2">
        <v>0</v>
      </c>
      <c r="W2785" s="6">
        <v>9.68</v>
      </c>
      <c r="X2785" s="14">
        <f>AA2785-W2785</f>
        <v>210.32</v>
      </c>
      <c r="Y2785" s="6">
        <f>T2785*U2785</f>
        <v>220</v>
      </c>
      <c r="Z2785" s="6">
        <f>Y2785*V2785</f>
        <v>0</v>
      </c>
      <c r="AA2785" s="6">
        <f t="shared" si="233"/>
        <v>220</v>
      </c>
    </row>
    <row r="2786" spans="2:27" x14ac:dyDescent="0.3">
      <c r="B2786">
        <v>2783</v>
      </c>
      <c r="C2786" t="s">
        <v>5968</v>
      </c>
      <c r="D2786" s="1">
        <v>42685</v>
      </c>
      <c r="E2786" s="1">
        <v>42690</v>
      </c>
      <c r="F2786" s="9" t="str">
        <f t="shared" si="234"/>
        <v>5 days</v>
      </c>
      <c r="G2786" t="s">
        <v>49</v>
      </c>
      <c r="H2786" t="s">
        <v>3681</v>
      </c>
      <c r="I2786" t="s">
        <v>3682</v>
      </c>
      <c r="J2786" t="s">
        <v>25</v>
      </c>
      <c r="K2786" t="s">
        <v>26</v>
      </c>
      <c r="L2786" t="s">
        <v>881</v>
      </c>
      <c r="M2786" t="s">
        <v>237</v>
      </c>
      <c r="N2786">
        <v>48234</v>
      </c>
      <c r="O2786" t="s">
        <v>104</v>
      </c>
      <c r="P2786" t="s">
        <v>3756</v>
      </c>
      <c r="Q2786" t="s">
        <v>70</v>
      </c>
      <c r="R2786" t="s">
        <v>71</v>
      </c>
      <c r="S2786" t="s">
        <v>3757</v>
      </c>
      <c r="T2786" s="9">
        <v>257.98</v>
      </c>
      <c r="U2786">
        <v>2</v>
      </c>
      <c r="V2786" s="2">
        <v>0</v>
      </c>
      <c r="W2786" s="6">
        <v>74.81</v>
      </c>
      <c r="X2786" s="14">
        <f>AA2786-W2786</f>
        <v>441.15000000000003</v>
      </c>
      <c r="Y2786" s="6">
        <f>T2786*U2786</f>
        <v>515.96</v>
      </c>
      <c r="Z2786" s="6">
        <f>Y2786*V2786</f>
        <v>0</v>
      </c>
      <c r="AA2786" s="6">
        <f t="shared" si="233"/>
        <v>515.96</v>
      </c>
    </row>
    <row r="2787" spans="2:27" x14ac:dyDescent="0.3">
      <c r="B2787">
        <v>2784</v>
      </c>
      <c r="C2787" t="s">
        <v>5969</v>
      </c>
      <c r="D2787" s="1">
        <v>42501</v>
      </c>
      <c r="E2787" s="1">
        <v>42654</v>
      </c>
      <c r="F2787" s="9" t="str">
        <f t="shared" si="234"/>
        <v>153 days</v>
      </c>
      <c r="G2787" t="s">
        <v>49</v>
      </c>
      <c r="H2787" t="s">
        <v>1341</v>
      </c>
      <c r="I2787" t="s">
        <v>1342</v>
      </c>
      <c r="J2787" t="s">
        <v>40</v>
      </c>
      <c r="K2787" t="s">
        <v>26</v>
      </c>
      <c r="L2787" t="s">
        <v>145</v>
      </c>
      <c r="M2787" t="s">
        <v>146</v>
      </c>
      <c r="N2787">
        <v>19134</v>
      </c>
      <c r="O2787" t="s">
        <v>147</v>
      </c>
      <c r="P2787" t="s">
        <v>5970</v>
      </c>
      <c r="Q2787" t="s">
        <v>70</v>
      </c>
      <c r="R2787" t="s">
        <v>71</v>
      </c>
      <c r="S2787" t="s">
        <v>5971</v>
      </c>
      <c r="T2787" s="9">
        <v>23.99</v>
      </c>
      <c r="U2787">
        <v>2</v>
      </c>
      <c r="V2787" s="2">
        <v>0.4</v>
      </c>
      <c r="W2787" s="6">
        <v>-15.99</v>
      </c>
      <c r="X2787" s="14">
        <f>AA2787-W2787</f>
        <v>44.777999999999999</v>
      </c>
      <c r="Y2787" s="6">
        <f>T2787*U2787</f>
        <v>47.98</v>
      </c>
      <c r="Z2787" s="6">
        <f>Y2787*V2787</f>
        <v>19.192</v>
      </c>
      <c r="AA2787" s="6">
        <f t="shared" si="233"/>
        <v>28.787999999999997</v>
      </c>
    </row>
    <row r="2788" spans="2:27" x14ac:dyDescent="0.3">
      <c r="B2788">
        <v>2785</v>
      </c>
      <c r="C2788" t="s">
        <v>5972</v>
      </c>
      <c r="D2788" s="1">
        <v>42623</v>
      </c>
      <c r="E2788" s="1">
        <v>42658</v>
      </c>
      <c r="F2788" s="9" t="str">
        <f t="shared" si="234"/>
        <v>35 days</v>
      </c>
      <c r="G2788" t="s">
        <v>49</v>
      </c>
      <c r="H2788" t="s">
        <v>1481</v>
      </c>
      <c r="I2788" t="s">
        <v>1482</v>
      </c>
      <c r="J2788" t="s">
        <v>40</v>
      </c>
      <c r="K2788" t="s">
        <v>26</v>
      </c>
      <c r="L2788" t="s">
        <v>275</v>
      </c>
      <c r="M2788" t="s">
        <v>497</v>
      </c>
      <c r="N2788">
        <v>45373</v>
      </c>
      <c r="O2788" t="s">
        <v>147</v>
      </c>
      <c r="P2788" t="s">
        <v>4557</v>
      </c>
      <c r="Q2788" t="s">
        <v>70</v>
      </c>
      <c r="R2788" t="s">
        <v>71</v>
      </c>
      <c r="S2788" t="s">
        <v>4558</v>
      </c>
      <c r="T2788" s="9">
        <v>23.98</v>
      </c>
      <c r="U2788">
        <v>4</v>
      </c>
      <c r="V2788" s="2">
        <v>0.4</v>
      </c>
      <c r="W2788" s="6">
        <v>-15.58</v>
      </c>
      <c r="X2788" s="14">
        <f>AA2788-W2788</f>
        <v>73.132000000000005</v>
      </c>
      <c r="Y2788" s="6">
        <f>T2788*U2788</f>
        <v>95.92</v>
      </c>
      <c r="Z2788" s="6">
        <f>Y2788*V2788</f>
        <v>38.368000000000002</v>
      </c>
      <c r="AA2788" s="6">
        <f t="shared" si="233"/>
        <v>57.552</v>
      </c>
    </row>
    <row r="2789" spans="2:27" x14ac:dyDescent="0.3">
      <c r="B2789">
        <v>2786</v>
      </c>
      <c r="C2789" t="s">
        <v>5973</v>
      </c>
      <c r="D2789" s="1">
        <v>42268</v>
      </c>
      <c r="E2789" s="1">
        <v>42270</v>
      </c>
      <c r="F2789" s="9" t="str">
        <f t="shared" si="234"/>
        <v>2 days</v>
      </c>
      <c r="G2789" t="s">
        <v>187</v>
      </c>
      <c r="H2789" t="s">
        <v>4399</v>
      </c>
      <c r="I2789" t="s">
        <v>4400</v>
      </c>
      <c r="J2789" t="s">
        <v>101</v>
      </c>
      <c r="K2789" t="s">
        <v>26</v>
      </c>
      <c r="L2789" t="s">
        <v>41</v>
      </c>
      <c r="M2789" t="s">
        <v>42</v>
      </c>
      <c r="N2789">
        <v>90036</v>
      </c>
      <c r="O2789" t="s">
        <v>43</v>
      </c>
      <c r="P2789" t="s">
        <v>1935</v>
      </c>
      <c r="Q2789" t="s">
        <v>31</v>
      </c>
      <c r="R2789" t="s">
        <v>35</v>
      </c>
      <c r="S2789" t="s">
        <v>1936</v>
      </c>
      <c r="T2789" s="9">
        <v>601.54</v>
      </c>
      <c r="U2789">
        <v>4</v>
      </c>
      <c r="V2789" s="2">
        <v>0.2</v>
      </c>
      <c r="W2789" s="6">
        <v>0</v>
      </c>
      <c r="X2789" s="14">
        <f>AA2789-W2789</f>
        <v>1924.9279999999999</v>
      </c>
      <c r="Y2789" s="6">
        <f>T2789*U2789</f>
        <v>2406.16</v>
      </c>
      <c r="Z2789" s="6">
        <f>Y2789*V2789</f>
        <v>481.23199999999997</v>
      </c>
      <c r="AA2789" s="6">
        <f t="shared" si="233"/>
        <v>1924.9279999999999</v>
      </c>
    </row>
    <row r="2790" spans="2:27" x14ac:dyDescent="0.3">
      <c r="B2790">
        <v>2787</v>
      </c>
      <c r="C2790" t="s">
        <v>5973</v>
      </c>
      <c r="D2790" s="1">
        <v>42268</v>
      </c>
      <c r="E2790" s="1">
        <v>42270</v>
      </c>
      <c r="F2790" s="9" t="str">
        <f t="shared" si="234"/>
        <v>2 days</v>
      </c>
      <c r="G2790" t="s">
        <v>187</v>
      </c>
      <c r="H2790" t="s">
        <v>4399</v>
      </c>
      <c r="I2790" t="s">
        <v>4400</v>
      </c>
      <c r="J2790" t="s">
        <v>101</v>
      </c>
      <c r="K2790" t="s">
        <v>26</v>
      </c>
      <c r="L2790" t="s">
        <v>41</v>
      </c>
      <c r="M2790" t="s">
        <v>42</v>
      </c>
      <c r="N2790">
        <v>90036</v>
      </c>
      <c r="O2790" t="s">
        <v>43</v>
      </c>
      <c r="P2790" t="s">
        <v>5974</v>
      </c>
      <c r="Q2790" t="s">
        <v>45</v>
      </c>
      <c r="R2790" t="s">
        <v>268</v>
      </c>
      <c r="S2790" t="s">
        <v>5975</v>
      </c>
      <c r="T2790" s="9">
        <v>7.9</v>
      </c>
      <c r="U2790">
        <v>2</v>
      </c>
      <c r="V2790" s="2">
        <v>0</v>
      </c>
      <c r="W2790" s="6">
        <v>2.5299999999999998</v>
      </c>
      <c r="X2790" s="14">
        <f>AA2790-W2790</f>
        <v>13.270000000000001</v>
      </c>
      <c r="Y2790" s="6">
        <f>T2790*U2790</f>
        <v>15.8</v>
      </c>
      <c r="Z2790" s="6">
        <f>Y2790*V2790</f>
        <v>0</v>
      </c>
      <c r="AA2790" s="6">
        <f t="shared" si="233"/>
        <v>15.8</v>
      </c>
    </row>
    <row r="2791" spans="2:27" x14ac:dyDescent="0.3">
      <c r="B2791">
        <v>2788</v>
      </c>
      <c r="C2791" t="s">
        <v>5976</v>
      </c>
      <c r="D2791" s="1">
        <v>41682</v>
      </c>
      <c r="E2791" s="1">
        <v>41802</v>
      </c>
      <c r="F2791" s="9" t="str">
        <f t="shared" si="234"/>
        <v>120 days</v>
      </c>
      <c r="G2791" t="s">
        <v>49</v>
      </c>
      <c r="H2791" t="s">
        <v>4741</v>
      </c>
      <c r="I2791" t="s">
        <v>4742</v>
      </c>
      <c r="J2791" t="s">
        <v>40</v>
      </c>
      <c r="K2791" t="s">
        <v>26</v>
      </c>
      <c r="L2791" t="s">
        <v>5977</v>
      </c>
      <c r="M2791" t="s">
        <v>103</v>
      </c>
      <c r="N2791">
        <v>78415</v>
      </c>
      <c r="O2791" t="s">
        <v>104</v>
      </c>
      <c r="P2791" t="s">
        <v>1148</v>
      </c>
      <c r="Q2791" t="s">
        <v>31</v>
      </c>
      <c r="R2791" t="s">
        <v>64</v>
      </c>
      <c r="S2791" t="s">
        <v>1149</v>
      </c>
      <c r="T2791" s="9">
        <v>58.36</v>
      </c>
      <c r="U2791">
        <v>5</v>
      </c>
      <c r="V2791" s="2">
        <v>0.6</v>
      </c>
      <c r="W2791" s="6">
        <v>-24.8</v>
      </c>
      <c r="X2791" s="14">
        <f>AA2791-W2791</f>
        <v>141.52000000000001</v>
      </c>
      <c r="Y2791" s="6">
        <f>T2791*U2791</f>
        <v>291.8</v>
      </c>
      <c r="Z2791" s="6">
        <f>Y2791*V2791</f>
        <v>175.08</v>
      </c>
      <c r="AA2791" s="6">
        <f t="shared" si="233"/>
        <v>116.72</v>
      </c>
    </row>
    <row r="2792" spans="2:27" x14ac:dyDescent="0.3">
      <c r="B2792">
        <v>2789</v>
      </c>
      <c r="C2792" t="s">
        <v>5976</v>
      </c>
      <c r="D2792" s="1">
        <v>41682</v>
      </c>
      <c r="E2792" s="1">
        <v>41802</v>
      </c>
      <c r="F2792" s="9" t="str">
        <f t="shared" si="234"/>
        <v>120 days</v>
      </c>
      <c r="G2792" t="s">
        <v>49</v>
      </c>
      <c r="H2792" t="s">
        <v>4741</v>
      </c>
      <c r="I2792" t="s">
        <v>4742</v>
      </c>
      <c r="J2792" t="s">
        <v>40</v>
      </c>
      <c r="K2792" t="s">
        <v>26</v>
      </c>
      <c r="L2792" t="s">
        <v>5977</v>
      </c>
      <c r="M2792" t="s">
        <v>103</v>
      </c>
      <c r="N2792">
        <v>78415</v>
      </c>
      <c r="O2792" t="s">
        <v>104</v>
      </c>
      <c r="P2792" t="s">
        <v>586</v>
      </c>
      <c r="Q2792" t="s">
        <v>45</v>
      </c>
      <c r="R2792" t="s">
        <v>67</v>
      </c>
      <c r="S2792" t="s">
        <v>587</v>
      </c>
      <c r="T2792" s="9">
        <v>16.46</v>
      </c>
      <c r="U2792">
        <v>7</v>
      </c>
      <c r="V2792" s="2">
        <v>0.2</v>
      </c>
      <c r="W2792" s="6">
        <v>1.44</v>
      </c>
      <c r="X2792" s="14">
        <f>AA2792-W2792</f>
        <v>90.736000000000004</v>
      </c>
      <c r="Y2792" s="6">
        <f>T2792*U2792</f>
        <v>115.22</v>
      </c>
      <c r="Z2792" s="6">
        <f>Y2792*V2792</f>
        <v>23.044</v>
      </c>
      <c r="AA2792" s="6">
        <f t="shared" si="233"/>
        <v>92.176000000000002</v>
      </c>
    </row>
    <row r="2793" spans="2:27" x14ac:dyDescent="0.3">
      <c r="B2793">
        <v>2790</v>
      </c>
      <c r="C2793" t="s">
        <v>5976</v>
      </c>
      <c r="D2793" s="1">
        <v>41682</v>
      </c>
      <c r="E2793" s="1">
        <v>41802</v>
      </c>
      <c r="F2793" s="9" t="str">
        <f t="shared" si="234"/>
        <v>120 days</v>
      </c>
      <c r="G2793" t="s">
        <v>49</v>
      </c>
      <c r="H2793" t="s">
        <v>4741</v>
      </c>
      <c r="I2793" t="s">
        <v>4742</v>
      </c>
      <c r="J2793" t="s">
        <v>40</v>
      </c>
      <c r="K2793" t="s">
        <v>26</v>
      </c>
      <c r="L2793" t="s">
        <v>5977</v>
      </c>
      <c r="M2793" t="s">
        <v>103</v>
      </c>
      <c r="N2793">
        <v>78415</v>
      </c>
      <c r="O2793" t="s">
        <v>104</v>
      </c>
      <c r="P2793" t="s">
        <v>2188</v>
      </c>
      <c r="Q2793" t="s">
        <v>31</v>
      </c>
      <c r="R2793" t="s">
        <v>64</v>
      </c>
      <c r="S2793" t="s">
        <v>2189</v>
      </c>
      <c r="T2793" s="9">
        <v>39.96</v>
      </c>
      <c r="U2793">
        <v>5</v>
      </c>
      <c r="V2793" s="2">
        <v>0.6</v>
      </c>
      <c r="W2793" s="6">
        <v>-23.98</v>
      </c>
      <c r="X2793" s="14">
        <f>AA2793-W2793</f>
        <v>103.90000000000002</v>
      </c>
      <c r="Y2793" s="6">
        <f>T2793*U2793</f>
        <v>199.8</v>
      </c>
      <c r="Z2793" s="6">
        <f>Y2793*V2793</f>
        <v>119.88</v>
      </c>
      <c r="AA2793" s="6">
        <f t="shared" si="233"/>
        <v>79.920000000000016</v>
      </c>
    </row>
    <row r="2794" spans="2:27" x14ac:dyDescent="0.3">
      <c r="B2794">
        <v>2791</v>
      </c>
      <c r="C2794" t="s">
        <v>5978</v>
      </c>
      <c r="D2794" s="1">
        <v>41903</v>
      </c>
      <c r="E2794" s="1">
        <v>41904</v>
      </c>
      <c r="F2794" s="9" t="str">
        <f t="shared" si="234"/>
        <v>1 days</v>
      </c>
      <c r="G2794" t="s">
        <v>187</v>
      </c>
      <c r="H2794" t="s">
        <v>2610</v>
      </c>
      <c r="I2794" t="s">
        <v>2611</v>
      </c>
      <c r="J2794" t="s">
        <v>40</v>
      </c>
      <c r="K2794" t="s">
        <v>26</v>
      </c>
      <c r="L2794" t="s">
        <v>2535</v>
      </c>
      <c r="M2794" t="s">
        <v>137</v>
      </c>
      <c r="N2794">
        <v>68104</v>
      </c>
      <c r="O2794" t="s">
        <v>104</v>
      </c>
      <c r="P2794" t="s">
        <v>436</v>
      </c>
      <c r="Q2794" t="s">
        <v>45</v>
      </c>
      <c r="R2794" t="s">
        <v>77</v>
      </c>
      <c r="S2794" t="s">
        <v>437</v>
      </c>
      <c r="T2794" s="9">
        <v>25.96</v>
      </c>
      <c r="U2794">
        <v>2</v>
      </c>
      <c r="V2794" s="2">
        <v>0</v>
      </c>
      <c r="W2794" s="6">
        <v>7.53</v>
      </c>
      <c r="X2794" s="14">
        <f>AA2794-W2794</f>
        <v>44.39</v>
      </c>
      <c r="Y2794" s="6">
        <f>T2794*U2794</f>
        <v>51.92</v>
      </c>
      <c r="Z2794" s="6">
        <f>Y2794*V2794</f>
        <v>0</v>
      </c>
      <c r="AA2794" s="6">
        <f t="shared" si="233"/>
        <v>51.92</v>
      </c>
    </row>
    <row r="2795" spans="2:27" x14ac:dyDescent="0.3">
      <c r="B2795">
        <v>2792</v>
      </c>
      <c r="C2795" t="s">
        <v>5978</v>
      </c>
      <c r="D2795" s="1">
        <v>41903</v>
      </c>
      <c r="E2795" s="1">
        <v>41904</v>
      </c>
      <c r="F2795" s="9" t="str">
        <f t="shared" si="234"/>
        <v>1 days</v>
      </c>
      <c r="G2795" t="s">
        <v>187</v>
      </c>
      <c r="H2795" t="s">
        <v>2610</v>
      </c>
      <c r="I2795" t="s">
        <v>2611</v>
      </c>
      <c r="J2795" t="s">
        <v>40</v>
      </c>
      <c r="K2795" t="s">
        <v>26</v>
      </c>
      <c r="L2795" t="s">
        <v>2535</v>
      </c>
      <c r="M2795" t="s">
        <v>137</v>
      </c>
      <c r="N2795">
        <v>68104</v>
      </c>
      <c r="O2795" t="s">
        <v>104</v>
      </c>
      <c r="P2795" t="s">
        <v>4829</v>
      </c>
      <c r="Q2795" t="s">
        <v>45</v>
      </c>
      <c r="R2795" t="s">
        <v>77</v>
      </c>
      <c r="S2795" t="s">
        <v>4830</v>
      </c>
      <c r="T2795" s="9">
        <v>36.270000000000003</v>
      </c>
      <c r="U2795">
        <v>3</v>
      </c>
      <c r="V2795" s="2">
        <v>0</v>
      </c>
      <c r="W2795" s="6">
        <v>10.88</v>
      </c>
      <c r="X2795" s="14">
        <f>AA2795-W2795</f>
        <v>97.93</v>
      </c>
      <c r="Y2795" s="6">
        <f>T2795*U2795</f>
        <v>108.81</v>
      </c>
      <c r="Z2795" s="6">
        <f>Y2795*V2795</f>
        <v>0</v>
      </c>
      <c r="AA2795" s="6">
        <f t="shared" si="233"/>
        <v>108.81</v>
      </c>
    </row>
    <row r="2796" spans="2:27" x14ac:dyDescent="0.3">
      <c r="B2796">
        <v>2793</v>
      </c>
      <c r="C2796" t="s">
        <v>5978</v>
      </c>
      <c r="D2796" s="1">
        <v>41903</v>
      </c>
      <c r="E2796" s="1">
        <v>41904</v>
      </c>
      <c r="F2796" s="9" t="str">
        <f t="shared" si="234"/>
        <v>1 days</v>
      </c>
      <c r="G2796" t="s">
        <v>187</v>
      </c>
      <c r="H2796" t="s">
        <v>2610</v>
      </c>
      <c r="I2796" t="s">
        <v>2611</v>
      </c>
      <c r="J2796" t="s">
        <v>40</v>
      </c>
      <c r="K2796" t="s">
        <v>26</v>
      </c>
      <c r="L2796" t="s">
        <v>2535</v>
      </c>
      <c r="M2796" t="s">
        <v>137</v>
      </c>
      <c r="N2796">
        <v>68104</v>
      </c>
      <c r="O2796" t="s">
        <v>104</v>
      </c>
      <c r="P2796" t="s">
        <v>3201</v>
      </c>
      <c r="Q2796" t="s">
        <v>45</v>
      </c>
      <c r="R2796" t="s">
        <v>89</v>
      </c>
      <c r="S2796" t="s">
        <v>3202</v>
      </c>
      <c r="T2796" s="9">
        <v>6.48</v>
      </c>
      <c r="U2796">
        <v>1</v>
      </c>
      <c r="V2796" s="2">
        <v>0</v>
      </c>
      <c r="W2796" s="6">
        <v>3.11</v>
      </c>
      <c r="X2796" s="14">
        <f>AA2796-W2796</f>
        <v>3.3700000000000006</v>
      </c>
      <c r="Y2796" s="6">
        <f>T2796*U2796</f>
        <v>6.48</v>
      </c>
      <c r="Z2796" s="6">
        <f>Y2796*V2796</f>
        <v>0</v>
      </c>
      <c r="AA2796" s="6">
        <f t="shared" si="233"/>
        <v>6.48</v>
      </c>
    </row>
    <row r="2797" spans="2:27" x14ac:dyDescent="0.3">
      <c r="B2797">
        <v>2794</v>
      </c>
      <c r="C2797" t="s">
        <v>5979</v>
      </c>
      <c r="D2797" s="1">
        <v>41977</v>
      </c>
      <c r="E2797" s="1">
        <v>41746</v>
      </c>
      <c r="F2797" s="23" t="s">
        <v>10956</v>
      </c>
      <c r="G2797" t="s">
        <v>49</v>
      </c>
      <c r="H2797" t="s">
        <v>5722</v>
      </c>
      <c r="I2797" t="s">
        <v>5723</v>
      </c>
      <c r="J2797" t="s">
        <v>40</v>
      </c>
      <c r="K2797" t="s">
        <v>26</v>
      </c>
      <c r="L2797" t="s">
        <v>5980</v>
      </c>
      <c r="M2797" t="s">
        <v>42</v>
      </c>
      <c r="N2797">
        <v>90278</v>
      </c>
      <c r="O2797" t="s">
        <v>43</v>
      </c>
      <c r="P2797" t="s">
        <v>2589</v>
      </c>
      <c r="Q2797" t="s">
        <v>70</v>
      </c>
      <c r="R2797" t="s">
        <v>71</v>
      </c>
      <c r="S2797" t="s">
        <v>2590</v>
      </c>
      <c r="T2797" s="9">
        <v>1075.0899999999999</v>
      </c>
      <c r="U2797">
        <v>14</v>
      </c>
      <c r="V2797" s="2">
        <v>0.2</v>
      </c>
      <c r="W2797" s="6">
        <v>94.07</v>
      </c>
      <c r="X2797" s="14">
        <f>AA2797-W2797</f>
        <v>11946.937999999998</v>
      </c>
      <c r="Y2797" s="6">
        <f>T2797*U2797</f>
        <v>15051.259999999998</v>
      </c>
      <c r="Z2797" s="6">
        <f>Y2797*V2797</f>
        <v>3010.252</v>
      </c>
      <c r="AA2797" s="6">
        <f t="shared" si="233"/>
        <v>12041.007999999998</v>
      </c>
    </row>
    <row r="2798" spans="2:27" x14ac:dyDescent="0.3">
      <c r="B2798">
        <v>2795</v>
      </c>
      <c r="C2798" t="s">
        <v>5979</v>
      </c>
      <c r="D2798" s="1">
        <v>41977</v>
      </c>
      <c r="E2798" s="1">
        <v>41746</v>
      </c>
      <c r="F2798" s="23" t="s">
        <v>10956</v>
      </c>
      <c r="G2798" t="s">
        <v>49</v>
      </c>
      <c r="H2798" t="s">
        <v>5722</v>
      </c>
      <c r="I2798" t="s">
        <v>5723</v>
      </c>
      <c r="J2798" t="s">
        <v>40</v>
      </c>
      <c r="K2798" t="s">
        <v>26</v>
      </c>
      <c r="L2798" t="s">
        <v>5980</v>
      </c>
      <c r="M2798" t="s">
        <v>42</v>
      </c>
      <c r="N2798">
        <v>90278</v>
      </c>
      <c r="O2798" t="s">
        <v>43</v>
      </c>
      <c r="P2798" t="s">
        <v>3215</v>
      </c>
      <c r="Q2798" t="s">
        <v>70</v>
      </c>
      <c r="R2798" t="s">
        <v>71</v>
      </c>
      <c r="S2798" t="s">
        <v>3216</v>
      </c>
      <c r="T2798" s="9">
        <v>438.37</v>
      </c>
      <c r="U2798">
        <v>4</v>
      </c>
      <c r="V2798" s="2">
        <v>0.2</v>
      </c>
      <c r="W2798" s="6">
        <v>38.36</v>
      </c>
      <c r="X2798" s="14">
        <f>AA2798-W2798</f>
        <v>1364.4240000000002</v>
      </c>
      <c r="Y2798" s="6">
        <f>T2798*U2798</f>
        <v>1753.48</v>
      </c>
      <c r="Z2798" s="6">
        <f>Y2798*V2798</f>
        <v>350.69600000000003</v>
      </c>
      <c r="AA2798" s="6">
        <f t="shared" si="233"/>
        <v>1402.7840000000001</v>
      </c>
    </row>
    <row r="2799" spans="2:27" x14ac:dyDescent="0.3">
      <c r="B2799">
        <v>2796</v>
      </c>
      <c r="C2799" t="s">
        <v>5979</v>
      </c>
      <c r="D2799" s="1">
        <v>41977</v>
      </c>
      <c r="E2799" s="1">
        <v>41746</v>
      </c>
      <c r="F2799" s="23" t="s">
        <v>10956</v>
      </c>
      <c r="G2799" t="s">
        <v>49</v>
      </c>
      <c r="H2799" t="s">
        <v>5722</v>
      </c>
      <c r="I2799" t="s">
        <v>5723</v>
      </c>
      <c r="J2799" t="s">
        <v>40</v>
      </c>
      <c r="K2799" t="s">
        <v>26</v>
      </c>
      <c r="L2799" t="s">
        <v>5980</v>
      </c>
      <c r="M2799" t="s">
        <v>42</v>
      </c>
      <c r="N2799">
        <v>90278</v>
      </c>
      <c r="O2799" t="s">
        <v>43</v>
      </c>
      <c r="P2799" t="s">
        <v>1970</v>
      </c>
      <c r="Q2799" t="s">
        <v>45</v>
      </c>
      <c r="R2799" t="s">
        <v>74</v>
      </c>
      <c r="S2799" t="s">
        <v>1971</v>
      </c>
      <c r="T2799" s="9">
        <v>18.09</v>
      </c>
      <c r="U2799">
        <v>7</v>
      </c>
      <c r="V2799" s="2">
        <v>0.2</v>
      </c>
      <c r="W2799" s="6">
        <v>6.56</v>
      </c>
      <c r="X2799" s="14">
        <f>AA2799-W2799</f>
        <v>94.744</v>
      </c>
      <c r="Y2799" s="6">
        <f>T2799*U2799</f>
        <v>126.63</v>
      </c>
      <c r="Z2799" s="6">
        <f>Y2799*V2799</f>
        <v>25.326000000000001</v>
      </c>
      <c r="AA2799" s="6">
        <f t="shared" si="233"/>
        <v>101.304</v>
      </c>
    </row>
    <row r="2800" spans="2:27" x14ac:dyDescent="0.3">
      <c r="B2800">
        <v>2797</v>
      </c>
      <c r="C2800" t="s">
        <v>5979</v>
      </c>
      <c r="D2800" s="1">
        <v>41977</v>
      </c>
      <c r="E2800" s="1">
        <v>41746</v>
      </c>
      <c r="F2800" s="23" t="s">
        <v>10956</v>
      </c>
      <c r="G2800" t="s">
        <v>49</v>
      </c>
      <c r="H2800" t="s">
        <v>5722</v>
      </c>
      <c r="I2800" t="s">
        <v>5723</v>
      </c>
      <c r="J2800" t="s">
        <v>40</v>
      </c>
      <c r="K2800" t="s">
        <v>26</v>
      </c>
      <c r="L2800" t="s">
        <v>5980</v>
      </c>
      <c r="M2800" t="s">
        <v>42</v>
      </c>
      <c r="N2800">
        <v>90278</v>
      </c>
      <c r="O2800" t="s">
        <v>43</v>
      </c>
      <c r="P2800" t="s">
        <v>1673</v>
      </c>
      <c r="Q2800" t="s">
        <v>31</v>
      </c>
      <c r="R2800" t="s">
        <v>32</v>
      </c>
      <c r="S2800" t="s">
        <v>1674</v>
      </c>
      <c r="T2800" s="9">
        <v>308.5</v>
      </c>
      <c r="U2800">
        <v>3</v>
      </c>
      <c r="V2800" s="2">
        <v>0.15</v>
      </c>
      <c r="W2800" s="6">
        <v>-18.149999999999999</v>
      </c>
      <c r="X2800" s="14">
        <f>AA2800-W2800</f>
        <v>804.82499999999993</v>
      </c>
      <c r="Y2800" s="6">
        <f>T2800*U2800</f>
        <v>925.5</v>
      </c>
      <c r="Z2800" s="6">
        <f>Y2800*V2800</f>
        <v>138.82499999999999</v>
      </c>
      <c r="AA2800" s="6">
        <f t="shared" si="233"/>
        <v>786.67499999999995</v>
      </c>
    </row>
    <row r="2801" spans="2:27" x14ac:dyDescent="0.3">
      <c r="B2801">
        <v>2798</v>
      </c>
      <c r="C2801" t="s">
        <v>5981</v>
      </c>
      <c r="D2801" s="1">
        <v>43028</v>
      </c>
      <c r="E2801" s="1">
        <v>43035</v>
      </c>
      <c r="F2801" s="9" t="str">
        <f t="shared" ref="F2801:F2806" si="235">DATEDIF(D2801,E2801,"d")&amp;" days"</f>
        <v>7 days</v>
      </c>
      <c r="G2801" t="s">
        <v>49</v>
      </c>
      <c r="H2801" t="s">
        <v>4120</v>
      </c>
      <c r="I2801" t="s">
        <v>4121</v>
      </c>
      <c r="J2801" t="s">
        <v>25</v>
      </c>
      <c r="K2801" t="s">
        <v>26</v>
      </c>
      <c r="L2801" t="s">
        <v>5149</v>
      </c>
      <c r="M2801" t="s">
        <v>1711</v>
      </c>
      <c r="N2801">
        <v>72209</v>
      </c>
      <c r="O2801" t="s">
        <v>29</v>
      </c>
      <c r="P2801" t="s">
        <v>4872</v>
      </c>
      <c r="Q2801" t="s">
        <v>45</v>
      </c>
      <c r="R2801" t="s">
        <v>67</v>
      </c>
      <c r="S2801" t="s">
        <v>4873</v>
      </c>
      <c r="T2801" s="9">
        <v>13.36</v>
      </c>
      <c r="U2801">
        <v>4</v>
      </c>
      <c r="V2801" s="2">
        <v>0</v>
      </c>
      <c r="W2801" s="6">
        <v>4.1399999999999997</v>
      </c>
      <c r="X2801" s="14">
        <f>AA2801-W2801</f>
        <v>49.3</v>
      </c>
      <c r="Y2801" s="6">
        <f>T2801*U2801</f>
        <v>53.44</v>
      </c>
      <c r="Z2801" s="6">
        <f>Y2801*V2801</f>
        <v>0</v>
      </c>
      <c r="AA2801" s="6">
        <f t="shared" si="233"/>
        <v>53.44</v>
      </c>
    </row>
    <row r="2802" spans="2:27" x14ac:dyDescent="0.3">
      <c r="B2802">
        <v>2799</v>
      </c>
      <c r="C2802" t="s">
        <v>5981</v>
      </c>
      <c r="D2802" s="1">
        <v>43028</v>
      </c>
      <c r="E2802" s="1">
        <v>43035</v>
      </c>
      <c r="F2802" s="9" t="str">
        <f t="shared" si="235"/>
        <v>7 days</v>
      </c>
      <c r="G2802" t="s">
        <v>49</v>
      </c>
      <c r="H2802" t="s">
        <v>4120</v>
      </c>
      <c r="I2802" t="s">
        <v>4121</v>
      </c>
      <c r="J2802" t="s">
        <v>25</v>
      </c>
      <c r="K2802" t="s">
        <v>26</v>
      </c>
      <c r="L2802" t="s">
        <v>5149</v>
      </c>
      <c r="M2802" t="s">
        <v>1711</v>
      </c>
      <c r="N2802">
        <v>72209</v>
      </c>
      <c r="O2802" t="s">
        <v>29</v>
      </c>
      <c r="P2802" t="s">
        <v>2655</v>
      </c>
      <c r="Q2802" t="s">
        <v>45</v>
      </c>
      <c r="R2802" t="s">
        <v>89</v>
      </c>
      <c r="S2802" t="s">
        <v>2656</v>
      </c>
      <c r="T2802" s="9">
        <v>39.96</v>
      </c>
      <c r="U2802">
        <v>2</v>
      </c>
      <c r="V2802" s="2">
        <v>0</v>
      </c>
      <c r="W2802" s="6">
        <v>18.78</v>
      </c>
      <c r="X2802" s="14">
        <f>AA2802-W2802</f>
        <v>61.14</v>
      </c>
      <c r="Y2802" s="6">
        <f>T2802*U2802</f>
        <v>79.92</v>
      </c>
      <c r="Z2802" s="6">
        <f>Y2802*V2802</f>
        <v>0</v>
      </c>
      <c r="AA2802" s="6">
        <f t="shared" si="233"/>
        <v>79.92</v>
      </c>
    </row>
    <row r="2803" spans="2:27" x14ac:dyDescent="0.3">
      <c r="B2803">
        <v>2800</v>
      </c>
      <c r="C2803" t="s">
        <v>5981</v>
      </c>
      <c r="D2803" s="1">
        <v>43028</v>
      </c>
      <c r="E2803" s="1">
        <v>43035</v>
      </c>
      <c r="F2803" s="9" t="str">
        <f t="shared" si="235"/>
        <v>7 days</v>
      </c>
      <c r="G2803" t="s">
        <v>49</v>
      </c>
      <c r="H2803" t="s">
        <v>4120</v>
      </c>
      <c r="I2803" t="s">
        <v>4121</v>
      </c>
      <c r="J2803" t="s">
        <v>25</v>
      </c>
      <c r="K2803" t="s">
        <v>26</v>
      </c>
      <c r="L2803" t="s">
        <v>5149</v>
      </c>
      <c r="M2803" t="s">
        <v>1711</v>
      </c>
      <c r="N2803">
        <v>72209</v>
      </c>
      <c r="O2803" t="s">
        <v>29</v>
      </c>
      <c r="P2803" t="s">
        <v>2756</v>
      </c>
      <c r="Q2803" t="s">
        <v>45</v>
      </c>
      <c r="R2803" t="s">
        <v>74</v>
      </c>
      <c r="S2803" t="s">
        <v>2757</v>
      </c>
      <c r="T2803" s="9">
        <v>145.85</v>
      </c>
      <c r="U2803">
        <v>5</v>
      </c>
      <c r="V2803" s="2">
        <v>0</v>
      </c>
      <c r="W2803" s="6">
        <v>70.010000000000005</v>
      </c>
      <c r="X2803" s="14">
        <f>AA2803-W2803</f>
        <v>659.24</v>
      </c>
      <c r="Y2803" s="6">
        <f>T2803*U2803</f>
        <v>729.25</v>
      </c>
      <c r="Z2803" s="6">
        <f>Y2803*V2803</f>
        <v>0</v>
      </c>
      <c r="AA2803" s="6">
        <f t="shared" si="233"/>
        <v>729.25</v>
      </c>
    </row>
    <row r="2804" spans="2:27" x14ac:dyDescent="0.3">
      <c r="B2804">
        <v>2801</v>
      </c>
      <c r="C2804" t="s">
        <v>5982</v>
      </c>
      <c r="D2804" s="1">
        <v>42668</v>
      </c>
      <c r="E2804" s="1">
        <v>42671</v>
      </c>
      <c r="F2804" s="9" t="str">
        <f t="shared" si="235"/>
        <v>3 days</v>
      </c>
      <c r="G2804" t="s">
        <v>187</v>
      </c>
      <c r="H2804" t="s">
        <v>2731</v>
      </c>
      <c r="I2804" t="s">
        <v>2732</v>
      </c>
      <c r="J2804" t="s">
        <v>40</v>
      </c>
      <c r="K2804" t="s">
        <v>26</v>
      </c>
      <c r="L2804" t="s">
        <v>1422</v>
      </c>
      <c r="M2804" t="s">
        <v>53</v>
      </c>
      <c r="N2804">
        <v>33180</v>
      </c>
      <c r="O2804" t="s">
        <v>29</v>
      </c>
      <c r="P2804" t="s">
        <v>1822</v>
      </c>
      <c r="Q2804" t="s">
        <v>70</v>
      </c>
      <c r="R2804" t="s">
        <v>71</v>
      </c>
      <c r="S2804" t="s">
        <v>1823</v>
      </c>
      <c r="T2804" s="9">
        <v>783.96</v>
      </c>
      <c r="U2804">
        <v>5</v>
      </c>
      <c r="V2804" s="2">
        <v>0.2</v>
      </c>
      <c r="W2804" s="6">
        <v>78.400000000000006</v>
      </c>
      <c r="X2804" s="14">
        <f>AA2804-W2804</f>
        <v>3057.44</v>
      </c>
      <c r="Y2804" s="6">
        <f>T2804*U2804</f>
        <v>3919.8</v>
      </c>
      <c r="Z2804" s="6">
        <f>Y2804*V2804</f>
        <v>783.96</v>
      </c>
      <c r="AA2804" s="6">
        <f t="shared" si="233"/>
        <v>3135.84</v>
      </c>
    </row>
    <row r="2805" spans="2:27" x14ac:dyDescent="0.3">
      <c r="B2805">
        <v>2802</v>
      </c>
      <c r="C2805" t="s">
        <v>5983</v>
      </c>
      <c r="D2805" s="1">
        <v>42015</v>
      </c>
      <c r="E2805" s="1">
        <v>42105</v>
      </c>
      <c r="F2805" s="9" t="str">
        <f t="shared" si="235"/>
        <v>90 days</v>
      </c>
      <c r="G2805" t="s">
        <v>187</v>
      </c>
      <c r="H2805" t="s">
        <v>2631</v>
      </c>
      <c r="I2805" t="s">
        <v>2632</v>
      </c>
      <c r="J2805" t="s">
        <v>25</v>
      </c>
      <c r="K2805" t="s">
        <v>26</v>
      </c>
      <c r="L2805" t="s">
        <v>1980</v>
      </c>
      <c r="M2805" t="s">
        <v>419</v>
      </c>
      <c r="N2805">
        <v>97301</v>
      </c>
      <c r="O2805" t="s">
        <v>43</v>
      </c>
      <c r="P2805" t="s">
        <v>178</v>
      </c>
      <c r="Q2805" t="s">
        <v>45</v>
      </c>
      <c r="R2805" t="s">
        <v>67</v>
      </c>
      <c r="S2805" t="s">
        <v>179</v>
      </c>
      <c r="T2805" s="9">
        <v>7.88</v>
      </c>
      <c r="U2805">
        <v>1</v>
      </c>
      <c r="V2805" s="2">
        <v>0.2</v>
      </c>
      <c r="W2805" s="6">
        <v>1.77</v>
      </c>
      <c r="X2805" s="14">
        <f>AA2805-W2805</f>
        <v>4.5340000000000007</v>
      </c>
      <c r="Y2805" s="6">
        <f>T2805*U2805</f>
        <v>7.88</v>
      </c>
      <c r="Z2805" s="6">
        <f>Y2805*V2805</f>
        <v>1.5760000000000001</v>
      </c>
      <c r="AA2805" s="6">
        <f t="shared" si="233"/>
        <v>6.3040000000000003</v>
      </c>
    </row>
    <row r="2806" spans="2:27" x14ac:dyDescent="0.3">
      <c r="B2806">
        <v>2803</v>
      </c>
      <c r="C2806" t="s">
        <v>5984</v>
      </c>
      <c r="D2806" s="1">
        <v>42805</v>
      </c>
      <c r="E2806" s="1">
        <v>42958</v>
      </c>
      <c r="F2806" s="9" t="str">
        <f t="shared" si="235"/>
        <v>153 days</v>
      </c>
      <c r="G2806" t="s">
        <v>49</v>
      </c>
      <c r="H2806" t="s">
        <v>5985</v>
      </c>
      <c r="I2806" t="s">
        <v>5986</v>
      </c>
      <c r="J2806" t="s">
        <v>25</v>
      </c>
      <c r="K2806" t="s">
        <v>26</v>
      </c>
      <c r="L2806" t="s">
        <v>5895</v>
      </c>
      <c r="M2806" t="s">
        <v>668</v>
      </c>
      <c r="N2806">
        <v>88001</v>
      </c>
      <c r="O2806" t="s">
        <v>43</v>
      </c>
      <c r="P2806" t="s">
        <v>425</v>
      </c>
      <c r="Q2806" t="s">
        <v>31</v>
      </c>
      <c r="R2806" t="s">
        <v>64</v>
      </c>
      <c r="S2806" t="s">
        <v>426</v>
      </c>
      <c r="T2806" s="9">
        <v>41.37</v>
      </c>
      <c r="U2806">
        <v>3</v>
      </c>
      <c r="V2806" s="2">
        <v>0</v>
      </c>
      <c r="W2806" s="6">
        <v>17.38</v>
      </c>
      <c r="X2806" s="14">
        <f>AA2806-W2806</f>
        <v>106.72999999999999</v>
      </c>
      <c r="Y2806" s="6">
        <f>T2806*U2806</f>
        <v>124.10999999999999</v>
      </c>
      <c r="Z2806" s="6">
        <f>Y2806*V2806</f>
        <v>0</v>
      </c>
      <c r="AA2806" s="6">
        <f t="shared" si="233"/>
        <v>124.10999999999999</v>
      </c>
    </row>
    <row r="2807" spans="2:27" x14ac:dyDescent="0.3">
      <c r="B2807">
        <v>2804</v>
      </c>
      <c r="C2807" t="s">
        <v>5987</v>
      </c>
      <c r="D2807" s="1">
        <v>42343</v>
      </c>
      <c r="E2807" s="1">
        <v>42140</v>
      </c>
      <c r="F2807" s="23" t="s">
        <v>10956</v>
      </c>
      <c r="G2807" t="s">
        <v>49</v>
      </c>
      <c r="H2807" t="s">
        <v>3976</v>
      </c>
      <c r="I2807" t="s">
        <v>3977</v>
      </c>
      <c r="J2807" t="s">
        <v>25</v>
      </c>
      <c r="K2807" t="s">
        <v>26</v>
      </c>
      <c r="L2807" t="s">
        <v>126</v>
      </c>
      <c r="M2807" t="s">
        <v>42</v>
      </c>
      <c r="N2807">
        <v>94122</v>
      </c>
      <c r="O2807" t="s">
        <v>43</v>
      </c>
      <c r="P2807" t="s">
        <v>4469</v>
      </c>
      <c r="Q2807" t="s">
        <v>45</v>
      </c>
      <c r="R2807" t="s">
        <v>89</v>
      </c>
      <c r="S2807" t="s">
        <v>4470</v>
      </c>
      <c r="T2807" s="9">
        <v>12.84</v>
      </c>
      <c r="U2807">
        <v>3</v>
      </c>
      <c r="V2807" s="2">
        <v>0</v>
      </c>
      <c r="W2807" s="6">
        <v>5.78</v>
      </c>
      <c r="X2807" s="14">
        <f>AA2807-W2807</f>
        <v>32.739999999999995</v>
      </c>
      <c r="Y2807" s="6">
        <f>T2807*U2807</f>
        <v>38.519999999999996</v>
      </c>
      <c r="Z2807" s="6">
        <f>Y2807*V2807</f>
        <v>0</v>
      </c>
      <c r="AA2807" s="6">
        <f t="shared" si="233"/>
        <v>38.519999999999996</v>
      </c>
    </row>
    <row r="2808" spans="2:27" x14ac:dyDescent="0.3">
      <c r="B2808">
        <v>2805</v>
      </c>
      <c r="C2808" t="s">
        <v>5987</v>
      </c>
      <c r="D2808" s="1">
        <v>42343</v>
      </c>
      <c r="E2808" s="1">
        <v>42140</v>
      </c>
      <c r="F2808" s="23" t="s">
        <v>10956</v>
      </c>
      <c r="G2808" t="s">
        <v>49</v>
      </c>
      <c r="H2808" t="s">
        <v>3976</v>
      </c>
      <c r="I2808" t="s">
        <v>3977</v>
      </c>
      <c r="J2808" t="s">
        <v>25</v>
      </c>
      <c r="K2808" t="s">
        <v>26</v>
      </c>
      <c r="L2808" t="s">
        <v>126</v>
      </c>
      <c r="M2808" t="s">
        <v>42</v>
      </c>
      <c r="N2808">
        <v>94122</v>
      </c>
      <c r="O2808" t="s">
        <v>43</v>
      </c>
      <c r="P2808" t="s">
        <v>5988</v>
      </c>
      <c r="Q2808" t="s">
        <v>45</v>
      </c>
      <c r="R2808" t="s">
        <v>89</v>
      </c>
      <c r="S2808" t="s">
        <v>5989</v>
      </c>
      <c r="T2808" s="9">
        <v>25.68</v>
      </c>
      <c r="U2808">
        <v>6</v>
      </c>
      <c r="V2808" s="2">
        <v>0</v>
      </c>
      <c r="W2808" s="6">
        <v>11.56</v>
      </c>
      <c r="X2808" s="14">
        <f>AA2808-W2808</f>
        <v>142.51999999999998</v>
      </c>
      <c r="Y2808" s="6">
        <f>T2808*U2808</f>
        <v>154.07999999999998</v>
      </c>
      <c r="Z2808" s="6">
        <f>Y2808*V2808</f>
        <v>0</v>
      </c>
      <c r="AA2808" s="6">
        <f t="shared" si="233"/>
        <v>154.07999999999998</v>
      </c>
    </row>
    <row r="2809" spans="2:27" x14ac:dyDescent="0.3">
      <c r="B2809">
        <v>2806</v>
      </c>
      <c r="C2809" t="s">
        <v>5990</v>
      </c>
      <c r="D2809" s="1">
        <v>42194</v>
      </c>
      <c r="E2809" s="1">
        <v>42317</v>
      </c>
      <c r="F2809" s="9" t="str">
        <f t="shared" ref="F2809:F2844" si="236">DATEDIF(D2809,E2809,"d")&amp;" days"</f>
        <v>123 days</v>
      </c>
      <c r="G2809" t="s">
        <v>49</v>
      </c>
      <c r="H2809" t="s">
        <v>1961</v>
      </c>
      <c r="I2809" t="s">
        <v>1962</v>
      </c>
      <c r="J2809" t="s">
        <v>25</v>
      </c>
      <c r="K2809" t="s">
        <v>26</v>
      </c>
      <c r="L2809" t="s">
        <v>4180</v>
      </c>
      <c r="M2809" t="s">
        <v>103</v>
      </c>
      <c r="N2809">
        <v>79907</v>
      </c>
      <c r="O2809" t="s">
        <v>104</v>
      </c>
      <c r="P2809" t="s">
        <v>5173</v>
      </c>
      <c r="Q2809" t="s">
        <v>31</v>
      </c>
      <c r="R2809" t="s">
        <v>35</v>
      </c>
      <c r="S2809" t="s">
        <v>5174</v>
      </c>
      <c r="T2809" s="9">
        <v>47.52</v>
      </c>
      <c r="U2809">
        <v>2</v>
      </c>
      <c r="V2809" s="2">
        <v>0.3</v>
      </c>
      <c r="W2809" s="6">
        <v>-2.04</v>
      </c>
      <c r="X2809" s="14">
        <f>AA2809-W2809</f>
        <v>68.568000000000012</v>
      </c>
      <c r="Y2809" s="6">
        <f>T2809*U2809</f>
        <v>95.04</v>
      </c>
      <c r="Z2809" s="6">
        <f>Y2809*V2809</f>
        <v>28.512</v>
      </c>
      <c r="AA2809" s="6">
        <f t="shared" si="233"/>
        <v>66.528000000000006</v>
      </c>
    </row>
    <row r="2810" spans="2:27" x14ac:dyDescent="0.3">
      <c r="B2810">
        <v>2807</v>
      </c>
      <c r="C2810" t="s">
        <v>5991</v>
      </c>
      <c r="D2810" s="1">
        <v>42210</v>
      </c>
      <c r="E2810" s="1">
        <v>42212</v>
      </c>
      <c r="F2810" s="9" t="str">
        <f t="shared" si="236"/>
        <v>2 days</v>
      </c>
      <c r="G2810" t="s">
        <v>22</v>
      </c>
      <c r="H2810" t="s">
        <v>5992</v>
      </c>
      <c r="I2810" t="s">
        <v>5993</v>
      </c>
      <c r="J2810" t="s">
        <v>25</v>
      </c>
      <c r="K2810" t="s">
        <v>26</v>
      </c>
      <c r="L2810" t="s">
        <v>94</v>
      </c>
      <c r="M2810" t="s">
        <v>95</v>
      </c>
      <c r="N2810">
        <v>98115</v>
      </c>
      <c r="O2810" t="s">
        <v>43</v>
      </c>
      <c r="P2810" t="s">
        <v>4874</v>
      </c>
      <c r="Q2810" t="s">
        <v>45</v>
      </c>
      <c r="R2810" t="s">
        <v>268</v>
      </c>
      <c r="S2810" t="s">
        <v>4875</v>
      </c>
      <c r="T2810" s="9">
        <v>9.42</v>
      </c>
      <c r="U2810">
        <v>2</v>
      </c>
      <c r="V2810" s="2">
        <v>0</v>
      </c>
      <c r="W2810" s="6">
        <v>0.47</v>
      </c>
      <c r="X2810" s="14">
        <f>AA2810-W2810</f>
        <v>18.37</v>
      </c>
      <c r="Y2810" s="6">
        <f>T2810*U2810</f>
        <v>18.84</v>
      </c>
      <c r="Z2810" s="6">
        <f>Y2810*V2810</f>
        <v>0</v>
      </c>
      <c r="AA2810" s="6">
        <f t="shared" si="233"/>
        <v>18.84</v>
      </c>
    </row>
    <row r="2811" spans="2:27" x14ac:dyDescent="0.3">
      <c r="B2811">
        <v>2808</v>
      </c>
      <c r="C2811" t="s">
        <v>5991</v>
      </c>
      <c r="D2811" s="1">
        <v>42210</v>
      </c>
      <c r="E2811" s="1">
        <v>42212</v>
      </c>
      <c r="F2811" s="9" t="str">
        <f t="shared" si="236"/>
        <v>2 days</v>
      </c>
      <c r="G2811" t="s">
        <v>22</v>
      </c>
      <c r="H2811" t="s">
        <v>5992</v>
      </c>
      <c r="I2811" t="s">
        <v>5993</v>
      </c>
      <c r="J2811" t="s">
        <v>25</v>
      </c>
      <c r="K2811" t="s">
        <v>26</v>
      </c>
      <c r="L2811" t="s">
        <v>94</v>
      </c>
      <c r="M2811" t="s">
        <v>95</v>
      </c>
      <c r="N2811">
        <v>98115</v>
      </c>
      <c r="O2811" t="s">
        <v>43</v>
      </c>
      <c r="P2811" t="s">
        <v>5994</v>
      </c>
      <c r="Q2811" t="s">
        <v>45</v>
      </c>
      <c r="R2811" t="s">
        <v>89</v>
      </c>
      <c r="S2811" t="s">
        <v>5995</v>
      </c>
      <c r="T2811" s="9">
        <v>12.96</v>
      </c>
      <c r="U2811">
        <v>2</v>
      </c>
      <c r="V2811" s="2">
        <v>0</v>
      </c>
      <c r="W2811" s="6">
        <v>6.22</v>
      </c>
      <c r="X2811" s="14">
        <f>AA2811-W2811</f>
        <v>19.700000000000003</v>
      </c>
      <c r="Y2811" s="6">
        <f>T2811*U2811</f>
        <v>25.92</v>
      </c>
      <c r="Z2811" s="6">
        <f>Y2811*V2811</f>
        <v>0</v>
      </c>
      <c r="AA2811" s="6">
        <f t="shared" si="233"/>
        <v>25.92</v>
      </c>
    </row>
    <row r="2812" spans="2:27" x14ac:dyDescent="0.3">
      <c r="B2812">
        <v>2809</v>
      </c>
      <c r="C2812" t="s">
        <v>5991</v>
      </c>
      <c r="D2812" s="1">
        <v>42210</v>
      </c>
      <c r="E2812" s="1">
        <v>42212</v>
      </c>
      <c r="F2812" s="9" t="str">
        <f t="shared" si="236"/>
        <v>2 days</v>
      </c>
      <c r="G2812" t="s">
        <v>22</v>
      </c>
      <c r="H2812" t="s">
        <v>5992</v>
      </c>
      <c r="I2812" t="s">
        <v>5993</v>
      </c>
      <c r="J2812" t="s">
        <v>25</v>
      </c>
      <c r="K2812" t="s">
        <v>26</v>
      </c>
      <c r="L2812" t="s">
        <v>94</v>
      </c>
      <c r="M2812" t="s">
        <v>95</v>
      </c>
      <c r="N2812">
        <v>98115</v>
      </c>
      <c r="O2812" t="s">
        <v>43</v>
      </c>
      <c r="P2812" t="s">
        <v>5027</v>
      </c>
      <c r="Q2812" t="s">
        <v>31</v>
      </c>
      <c r="R2812" t="s">
        <v>32</v>
      </c>
      <c r="S2812" t="s">
        <v>5544</v>
      </c>
      <c r="T2812" s="9">
        <v>704.9</v>
      </c>
      <c r="U2812">
        <v>5</v>
      </c>
      <c r="V2812" s="2">
        <v>0</v>
      </c>
      <c r="W2812" s="6">
        <v>56.39</v>
      </c>
      <c r="X2812" s="14">
        <f>AA2812-W2812</f>
        <v>3468.11</v>
      </c>
      <c r="Y2812" s="6">
        <f>T2812*U2812</f>
        <v>3524.5</v>
      </c>
      <c r="Z2812" s="6">
        <f>Y2812*V2812</f>
        <v>0</v>
      </c>
      <c r="AA2812" s="6">
        <f t="shared" si="233"/>
        <v>3524.5</v>
      </c>
    </row>
    <row r="2813" spans="2:27" x14ac:dyDescent="0.3">
      <c r="B2813">
        <v>2810</v>
      </c>
      <c r="C2813" t="s">
        <v>5991</v>
      </c>
      <c r="D2813" s="1">
        <v>42210</v>
      </c>
      <c r="E2813" s="1">
        <v>42212</v>
      </c>
      <c r="F2813" s="9" t="str">
        <f t="shared" si="236"/>
        <v>2 days</v>
      </c>
      <c r="G2813" t="s">
        <v>22</v>
      </c>
      <c r="H2813" t="s">
        <v>5992</v>
      </c>
      <c r="I2813" t="s">
        <v>5993</v>
      </c>
      <c r="J2813" t="s">
        <v>25</v>
      </c>
      <c r="K2813" t="s">
        <v>26</v>
      </c>
      <c r="L2813" t="s">
        <v>94</v>
      </c>
      <c r="M2813" t="s">
        <v>95</v>
      </c>
      <c r="N2813">
        <v>98115</v>
      </c>
      <c r="O2813" t="s">
        <v>43</v>
      </c>
      <c r="P2813" t="s">
        <v>4527</v>
      </c>
      <c r="Q2813" t="s">
        <v>31</v>
      </c>
      <c r="R2813" t="s">
        <v>35</v>
      </c>
      <c r="S2813" t="s">
        <v>4528</v>
      </c>
      <c r="T2813" s="9">
        <v>561.57000000000005</v>
      </c>
      <c r="U2813">
        <v>2</v>
      </c>
      <c r="V2813" s="2">
        <v>0.2</v>
      </c>
      <c r="W2813" s="6">
        <v>28.08</v>
      </c>
      <c r="X2813" s="14">
        <f>AA2813-W2813</f>
        <v>870.43200000000002</v>
      </c>
      <c r="Y2813" s="6">
        <f>T2813*U2813</f>
        <v>1123.1400000000001</v>
      </c>
      <c r="Z2813" s="6">
        <f>Y2813*V2813</f>
        <v>224.62800000000004</v>
      </c>
      <c r="AA2813" s="6">
        <f t="shared" si="233"/>
        <v>898.51200000000006</v>
      </c>
    </row>
    <row r="2814" spans="2:27" x14ac:dyDescent="0.3">
      <c r="B2814">
        <v>2811</v>
      </c>
      <c r="C2814" t="s">
        <v>5996</v>
      </c>
      <c r="D2814" s="1">
        <v>42324</v>
      </c>
      <c r="E2814" s="1">
        <v>42326</v>
      </c>
      <c r="F2814" s="9" t="str">
        <f t="shared" si="236"/>
        <v>2 days</v>
      </c>
      <c r="G2814" t="s">
        <v>22</v>
      </c>
      <c r="H2814" t="s">
        <v>4090</v>
      </c>
      <c r="I2814" t="s">
        <v>4091</v>
      </c>
      <c r="J2814" t="s">
        <v>101</v>
      </c>
      <c r="K2814" t="s">
        <v>26</v>
      </c>
      <c r="L2814" t="s">
        <v>2553</v>
      </c>
      <c r="M2814" t="s">
        <v>113</v>
      </c>
      <c r="N2814">
        <v>53209</v>
      </c>
      <c r="O2814" t="s">
        <v>104</v>
      </c>
      <c r="P2814" t="s">
        <v>1454</v>
      </c>
      <c r="Q2814" t="s">
        <v>45</v>
      </c>
      <c r="R2814" t="s">
        <v>89</v>
      </c>
      <c r="S2814" t="s">
        <v>1455</v>
      </c>
      <c r="T2814" s="9">
        <v>179.82</v>
      </c>
      <c r="U2814">
        <v>9</v>
      </c>
      <c r="V2814" s="2">
        <v>0</v>
      </c>
      <c r="W2814" s="6">
        <v>84.52</v>
      </c>
      <c r="X2814" s="14">
        <f>AA2814-W2814</f>
        <v>1533.86</v>
      </c>
      <c r="Y2814" s="6">
        <f>T2814*U2814</f>
        <v>1618.3799999999999</v>
      </c>
      <c r="Z2814" s="6">
        <f>Y2814*V2814</f>
        <v>0</v>
      </c>
      <c r="AA2814" s="6">
        <f t="shared" si="233"/>
        <v>1618.3799999999999</v>
      </c>
    </row>
    <row r="2815" spans="2:27" x14ac:dyDescent="0.3">
      <c r="B2815">
        <v>2812</v>
      </c>
      <c r="C2815" t="s">
        <v>5996</v>
      </c>
      <c r="D2815" s="1">
        <v>42324</v>
      </c>
      <c r="E2815" s="1">
        <v>42326</v>
      </c>
      <c r="F2815" s="9" t="str">
        <f t="shared" si="236"/>
        <v>2 days</v>
      </c>
      <c r="G2815" t="s">
        <v>22</v>
      </c>
      <c r="H2815" t="s">
        <v>4090</v>
      </c>
      <c r="I2815" t="s">
        <v>4091</v>
      </c>
      <c r="J2815" t="s">
        <v>101</v>
      </c>
      <c r="K2815" t="s">
        <v>26</v>
      </c>
      <c r="L2815" t="s">
        <v>2553</v>
      </c>
      <c r="M2815" t="s">
        <v>113</v>
      </c>
      <c r="N2815">
        <v>53209</v>
      </c>
      <c r="O2815" t="s">
        <v>104</v>
      </c>
      <c r="P2815" t="s">
        <v>5997</v>
      </c>
      <c r="Q2815" t="s">
        <v>31</v>
      </c>
      <c r="R2815" t="s">
        <v>64</v>
      </c>
      <c r="S2815" t="s">
        <v>5998</v>
      </c>
      <c r="T2815" s="9">
        <v>185.58</v>
      </c>
      <c r="U2815">
        <v>6</v>
      </c>
      <c r="V2815" s="2">
        <v>0</v>
      </c>
      <c r="W2815" s="6">
        <v>76.09</v>
      </c>
      <c r="X2815" s="14">
        <f>AA2815-W2815</f>
        <v>1037.3900000000001</v>
      </c>
      <c r="Y2815" s="6">
        <f>T2815*U2815</f>
        <v>1113.48</v>
      </c>
      <c r="Z2815" s="6">
        <f>Y2815*V2815</f>
        <v>0</v>
      </c>
      <c r="AA2815" s="6">
        <f t="shared" si="233"/>
        <v>1113.48</v>
      </c>
    </row>
    <row r="2816" spans="2:27" x14ac:dyDescent="0.3">
      <c r="B2816">
        <v>2813</v>
      </c>
      <c r="C2816" t="s">
        <v>5996</v>
      </c>
      <c r="D2816" s="1">
        <v>42324</v>
      </c>
      <c r="E2816" s="1">
        <v>42326</v>
      </c>
      <c r="F2816" s="9" t="str">
        <f t="shared" si="236"/>
        <v>2 days</v>
      </c>
      <c r="G2816" t="s">
        <v>22</v>
      </c>
      <c r="H2816" t="s">
        <v>4090</v>
      </c>
      <c r="I2816" t="s">
        <v>4091</v>
      </c>
      <c r="J2816" t="s">
        <v>101</v>
      </c>
      <c r="K2816" t="s">
        <v>26</v>
      </c>
      <c r="L2816" t="s">
        <v>2553</v>
      </c>
      <c r="M2816" t="s">
        <v>113</v>
      </c>
      <c r="N2816">
        <v>53209</v>
      </c>
      <c r="O2816" t="s">
        <v>104</v>
      </c>
      <c r="P2816" t="s">
        <v>2809</v>
      </c>
      <c r="Q2816" t="s">
        <v>31</v>
      </c>
      <c r="R2816" t="s">
        <v>55</v>
      </c>
      <c r="S2816" t="s">
        <v>2810</v>
      </c>
      <c r="T2816" s="9">
        <v>214.11</v>
      </c>
      <c r="U2816">
        <v>3</v>
      </c>
      <c r="V2816" s="2">
        <v>0</v>
      </c>
      <c r="W2816" s="6">
        <v>36.4</v>
      </c>
      <c r="X2816" s="14">
        <f>AA2816-W2816</f>
        <v>605.93000000000006</v>
      </c>
      <c r="Y2816" s="6">
        <f>T2816*U2816</f>
        <v>642.33000000000004</v>
      </c>
      <c r="Z2816" s="6">
        <f>Y2816*V2816</f>
        <v>0</v>
      </c>
      <c r="AA2816" s="6">
        <f t="shared" si="233"/>
        <v>642.33000000000004</v>
      </c>
    </row>
    <row r="2817" spans="2:27" x14ac:dyDescent="0.3">
      <c r="B2817">
        <v>2814</v>
      </c>
      <c r="C2817" t="s">
        <v>5996</v>
      </c>
      <c r="D2817" s="1">
        <v>42324</v>
      </c>
      <c r="E2817" s="1">
        <v>42326</v>
      </c>
      <c r="F2817" s="9" t="str">
        <f t="shared" si="236"/>
        <v>2 days</v>
      </c>
      <c r="G2817" t="s">
        <v>22</v>
      </c>
      <c r="H2817" t="s">
        <v>4090</v>
      </c>
      <c r="I2817" t="s">
        <v>4091</v>
      </c>
      <c r="J2817" t="s">
        <v>101</v>
      </c>
      <c r="K2817" t="s">
        <v>26</v>
      </c>
      <c r="L2817" t="s">
        <v>2553</v>
      </c>
      <c r="M2817" t="s">
        <v>113</v>
      </c>
      <c r="N2817">
        <v>53209</v>
      </c>
      <c r="O2817" t="s">
        <v>104</v>
      </c>
      <c r="P2817" t="s">
        <v>5258</v>
      </c>
      <c r="Q2817" t="s">
        <v>70</v>
      </c>
      <c r="R2817" t="s">
        <v>160</v>
      </c>
      <c r="S2817" t="s">
        <v>5259</v>
      </c>
      <c r="T2817" s="9">
        <v>999.96</v>
      </c>
      <c r="U2817">
        <v>4</v>
      </c>
      <c r="V2817" s="2">
        <v>0</v>
      </c>
      <c r="W2817" s="6">
        <v>229.99</v>
      </c>
      <c r="X2817" s="14">
        <f>AA2817-W2817</f>
        <v>3769.8500000000004</v>
      </c>
      <c r="Y2817" s="6">
        <f>T2817*U2817</f>
        <v>3999.84</v>
      </c>
      <c r="Z2817" s="6">
        <f>Y2817*V2817</f>
        <v>0</v>
      </c>
      <c r="AA2817" s="6">
        <f t="shared" si="233"/>
        <v>3999.84</v>
      </c>
    </row>
    <row r="2818" spans="2:27" x14ac:dyDescent="0.3">
      <c r="B2818">
        <v>2815</v>
      </c>
      <c r="C2818" t="s">
        <v>5996</v>
      </c>
      <c r="D2818" s="1">
        <v>42324</v>
      </c>
      <c r="E2818" s="1">
        <v>42326</v>
      </c>
      <c r="F2818" s="9" t="str">
        <f t="shared" si="236"/>
        <v>2 days</v>
      </c>
      <c r="G2818" t="s">
        <v>22</v>
      </c>
      <c r="H2818" t="s">
        <v>4090</v>
      </c>
      <c r="I2818" t="s">
        <v>4091</v>
      </c>
      <c r="J2818" t="s">
        <v>101</v>
      </c>
      <c r="K2818" t="s">
        <v>26</v>
      </c>
      <c r="L2818" t="s">
        <v>2553</v>
      </c>
      <c r="M2818" t="s">
        <v>113</v>
      </c>
      <c r="N2818">
        <v>53209</v>
      </c>
      <c r="O2818" t="s">
        <v>104</v>
      </c>
      <c r="P2818" t="s">
        <v>2190</v>
      </c>
      <c r="Q2818" t="s">
        <v>31</v>
      </c>
      <c r="R2818" t="s">
        <v>55</v>
      </c>
      <c r="S2818" t="s">
        <v>2191</v>
      </c>
      <c r="T2818" s="9">
        <v>653.54999999999995</v>
      </c>
      <c r="U2818">
        <v>3</v>
      </c>
      <c r="V2818" s="2">
        <v>0</v>
      </c>
      <c r="W2818" s="6">
        <v>111.1</v>
      </c>
      <c r="X2818" s="14">
        <f>AA2818-W2818</f>
        <v>1849.55</v>
      </c>
      <c r="Y2818" s="6">
        <f>T2818*U2818</f>
        <v>1960.6499999999999</v>
      </c>
      <c r="Z2818" s="6">
        <f>Y2818*V2818</f>
        <v>0</v>
      </c>
      <c r="AA2818" s="6">
        <f t="shared" si="233"/>
        <v>1960.6499999999999</v>
      </c>
    </row>
    <row r="2819" spans="2:27" x14ac:dyDescent="0.3">
      <c r="B2819">
        <v>2816</v>
      </c>
      <c r="C2819" t="s">
        <v>5999</v>
      </c>
      <c r="D2819" s="1">
        <v>42013</v>
      </c>
      <c r="E2819" s="1">
        <v>42225</v>
      </c>
      <c r="F2819" s="9" t="str">
        <f t="shared" si="236"/>
        <v>212 days</v>
      </c>
      <c r="G2819" t="s">
        <v>49</v>
      </c>
      <c r="H2819" t="s">
        <v>6000</v>
      </c>
      <c r="I2819" t="s">
        <v>6001</v>
      </c>
      <c r="J2819" t="s">
        <v>101</v>
      </c>
      <c r="K2819" t="s">
        <v>26</v>
      </c>
      <c r="L2819" t="s">
        <v>612</v>
      </c>
      <c r="M2819" t="s">
        <v>1247</v>
      </c>
      <c r="N2819">
        <v>2038</v>
      </c>
      <c r="O2819" t="s">
        <v>147</v>
      </c>
      <c r="P2819" t="s">
        <v>2779</v>
      </c>
      <c r="Q2819" t="s">
        <v>45</v>
      </c>
      <c r="R2819" t="s">
        <v>74</v>
      </c>
      <c r="S2819" t="s">
        <v>2780</v>
      </c>
      <c r="T2819" s="9">
        <v>114.6</v>
      </c>
      <c r="U2819">
        <v>5</v>
      </c>
      <c r="V2819" s="2">
        <v>0</v>
      </c>
      <c r="W2819" s="6">
        <v>51.57</v>
      </c>
      <c r="X2819" s="14">
        <f>AA2819-W2819</f>
        <v>521.42999999999995</v>
      </c>
      <c r="Y2819" s="6">
        <f>T2819*U2819</f>
        <v>573</v>
      </c>
      <c r="Z2819" s="6">
        <f>Y2819*V2819</f>
        <v>0</v>
      </c>
      <c r="AA2819" s="6">
        <f t="shared" si="233"/>
        <v>573</v>
      </c>
    </row>
    <row r="2820" spans="2:27" x14ac:dyDescent="0.3">
      <c r="B2820">
        <v>2817</v>
      </c>
      <c r="C2820" t="s">
        <v>5999</v>
      </c>
      <c r="D2820" s="1">
        <v>42013</v>
      </c>
      <c r="E2820" s="1">
        <v>42225</v>
      </c>
      <c r="F2820" s="9" t="str">
        <f t="shared" si="236"/>
        <v>212 days</v>
      </c>
      <c r="G2820" t="s">
        <v>49</v>
      </c>
      <c r="H2820" t="s">
        <v>6000</v>
      </c>
      <c r="I2820" t="s">
        <v>6001</v>
      </c>
      <c r="J2820" t="s">
        <v>101</v>
      </c>
      <c r="K2820" t="s">
        <v>26</v>
      </c>
      <c r="L2820" t="s">
        <v>612</v>
      </c>
      <c r="M2820" t="s">
        <v>1247</v>
      </c>
      <c r="N2820">
        <v>2038</v>
      </c>
      <c r="O2820" t="s">
        <v>147</v>
      </c>
      <c r="P2820" t="s">
        <v>702</v>
      </c>
      <c r="Q2820" t="s">
        <v>31</v>
      </c>
      <c r="R2820" t="s">
        <v>35</v>
      </c>
      <c r="S2820" t="s">
        <v>703</v>
      </c>
      <c r="T2820" s="9">
        <v>60.74</v>
      </c>
      <c r="U2820">
        <v>1</v>
      </c>
      <c r="V2820" s="2">
        <v>0</v>
      </c>
      <c r="W2820" s="6">
        <v>15.19</v>
      </c>
      <c r="X2820" s="14">
        <f>AA2820-W2820</f>
        <v>45.550000000000004</v>
      </c>
      <c r="Y2820" s="6">
        <f>T2820*U2820</f>
        <v>60.74</v>
      </c>
      <c r="Z2820" s="6">
        <f>Y2820*V2820</f>
        <v>0</v>
      </c>
      <c r="AA2820" s="6">
        <f t="shared" si="233"/>
        <v>60.74</v>
      </c>
    </row>
    <row r="2821" spans="2:27" x14ac:dyDescent="0.3">
      <c r="B2821">
        <v>2818</v>
      </c>
      <c r="C2821" t="s">
        <v>5999</v>
      </c>
      <c r="D2821" s="1">
        <v>42013</v>
      </c>
      <c r="E2821" s="1">
        <v>42225</v>
      </c>
      <c r="F2821" s="9" t="str">
        <f t="shared" si="236"/>
        <v>212 days</v>
      </c>
      <c r="G2821" t="s">
        <v>49</v>
      </c>
      <c r="H2821" t="s">
        <v>6000</v>
      </c>
      <c r="I2821" t="s">
        <v>6001</v>
      </c>
      <c r="J2821" t="s">
        <v>101</v>
      </c>
      <c r="K2821" t="s">
        <v>26</v>
      </c>
      <c r="L2821" t="s">
        <v>612</v>
      </c>
      <c r="M2821" t="s">
        <v>1247</v>
      </c>
      <c r="N2821">
        <v>2038</v>
      </c>
      <c r="O2821" t="s">
        <v>147</v>
      </c>
      <c r="P2821" t="s">
        <v>5278</v>
      </c>
      <c r="Q2821" t="s">
        <v>31</v>
      </c>
      <c r="R2821" t="s">
        <v>64</v>
      </c>
      <c r="S2821" t="s">
        <v>5279</v>
      </c>
      <c r="T2821" s="9">
        <v>124.36</v>
      </c>
      <c r="U2821">
        <v>2</v>
      </c>
      <c r="V2821" s="2">
        <v>0</v>
      </c>
      <c r="W2821" s="6">
        <v>27.36</v>
      </c>
      <c r="X2821" s="14">
        <f>AA2821-W2821</f>
        <v>221.36</v>
      </c>
      <c r="Y2821" s="6">
        <f>T2821*U2821</f>
        <v>248.72</v>
      </c>
      <c r="Z2821" s="6">
        <f>Y2821*V2821</f>
        <v>0</v>
      </c>
      <c r="AA2821" s="6">
        <f t="shared" ref="AA2821:AA2884" si="237">Y2821-Z2821</f>
        <v>248.72</v>
      </c>
    </row>
    <row r="2822" spans="2:27" x14ac:dyDescent="0.3">
      <c r="B2822">
        <v>2819</v>
      </c>
      <c r="C2822" t="s">
        <v>5999</v>
      </c>
      <c r="D2822" s="1">
        <v>42013</v>
      </c>
      <c r="E2822" s="1">
        <v>42225</v>
      </c>
      <c r="F2822" s="9" t="str">
        <f t="shared" si="236"/>
        <v>212 days</v>
      </c>
      <c r="G2822" t="s">
        <v>49</v>
      </c>
      <c r="H2822" t="s">
        <v>6000</v>
      </c>
      <c r="I2822" t="s">
        <v>6001</v>
      </c>
      <c r="J2822" t="s">
        <v>101</v>
      </c>
      <c r="K2822" t="s">
        <v>26</v>
      </c>
      <c r="L2822" t="s">
        <v>612</v>
      </c>
      <c r="M2822" t="s">
        <v>1247</v>
      </c>
      <c r="N2822">
        <v>2038</v>
      </c>
      <c r="O2822" t="s">
        <v>147</v>
      </c>
      <c r="P2822" t="s">
        <v>1017</v>
      </c>
      <c r="Q2822" t="s">
        <v>45</v>
      </c>
      <c r="R2822" t="s">
        <v>58</v>
      </c>
      <c r="S2822" t="s">
        <v>1018</v>
      </c>
      <c r="T2822" s="9">
        <v>1088.76</v>
      </c>
      <c r="U2822">
        <v>6</v>
      </c>
      <c r="V2822" s="2">
        <v>0</v>
      </c>
      <c r="W2822" s="6">
        <v>315.74</v>
      </c>
      <c r="X2822" s="14">
        <f>AA2822-W2822</f>
        <v>6216.82</v>
      </c>
      <c r="Y2822" s="6">
        <f>T2822*U2822</f>
        <v>6532.5599999999995</v>
      </c>
      <c r="Z2822" s="6">
        <f>Y2822*V2822</f>
        <v>0</v>
      </c>
      <c r="AA2822" s="6">
        <f t="shared" si="237"/>
        <v>6532.5599999999995</v>
      </c>
    </row>
    <row r="2823" spans="2:27" x14ac:dyDescent="0.3">
      <c r="B2823">
        <v>2820</v>
      </c>
      <c r="C2823" t="s">
        <v>6002</v>
      </c>
      <c r="D2823" s="1">
        <v>42495</v>
      </c>
      <c r="E2823" s="1">
        <v>42587</v>
      </c>
      <c r="F2823" s="9" t="str">
        <f t="shared" si="236"/>
        <v>92 days</v>
      </c>
      <c r="G2823" t="s">
        <v>187</v>
      </c>
      <c r="H2823" t="s">
        <v>6003</v>
      </c>
      <c r="I2823" t="s">
        <v>6004</v>
      </c>
      <c r="J2823" t="s">
        <v>25</v>
      </c>
      <c r="K2823" t="s">
        <v>26</v>
      </c>
      <c r="L2823" t="s">
        <v>3259</v>
      </c>
      <c r="M2823" t="s">
        <v>42</v>
      </c>
      <c r="N2823">
        <v>92024</v>
      </c>
      <c r="O2823" t="s">
        <v>43</v>
      </c>
      <c r="P2823" t="s">
        <v>5492</v>
      </c>
      <c r="Q2823" t="s">
        <v>45</v>
      </c>
      <c r="R2823" t="s">
        <v>74</v>
      </c>
      <c r="S2823" t="s">
        <v>5493</v>
      </c>
      <c r="T2823" s="9">
        <v>6.72</v>
      </c>
      <c r="U2823">
        <v>5</v>
      </c>
      <c r="V2823" s="2">
        <v>0.2</v>
      </c>
      <c r="W2823" s="6">
        <v>2.35</v>
      </c>
      <c r="X2823" s="14">
        <f>AA2823-W2823</f>
        <v>24.53</v>
      </c>
      <c r="Y2823" s="6">
        <f>T2823*U2823</f>
        <v>33.6</v>
      </c>
      <c r="Z2823" s="6">
        <f>Y2823*V2823</f>
        <v>6.7200000000000006</v>
      </c>
      <c r="AA2823" s="6">
        <f t="shared" si="237"/>
        <v>26.880000000000003</v>
      </c>
    </row>
    <row r="2824" spans="2:27" x14ac:dyDescent="0.3">
      <c r="B2824">
        <v>2821</v>
      </c>
      <c r="C2824" t="s">
        <v>6002</v>
      </c>
      <c r="D2824" s="1">
        <v>42495</v>
      </c>
      <c r="E2824" s="1">
        <v>42587</v>
      </c>
      <c r="F2824" s="9" t="str">
        <f t="shared" si="236"/>
        <v>92 days</v>
      </c>
      <c r="G2824" t="s">
        <v>187</v>
      </c>
      <c r="H2824" t="s">
        <v>6003</v>
      </c>
      <c r="I2824" t="s">
        <v>6004</v>
      </c>
      <c r="J2824" t="s">
        <v>25</v>
      </c>
      <c r="K2824" t="s">
        <v>26</v>
      </c>
      <c r="L2824" t="s">
        <v>3259</v>
      </c>
      <c r="M2824" t="s">
        <v>42</v>
      </c>
      <c r="N2824">
        <v>92024</v>
      </c>
      <c r="O2824" t="s">
        <v>43</v>
      </c>
      <c r="P2824" t="s">
        <v>884</v>
      </c>
      <c r="Q2824" t="s">
        <v>31</v>
      </c>
      <c r="R2824" t="s">
        <v>55</v>
      </c>
      <c r="S2824" t="s">
        <v>885</v>
      </c>
      <c r="T2824" s="9">
        <v>298.77999999999997</v>
      </c>
      <c r="U2824">
        <v>3</v>
      </c>
      <c r="V2824" s="2">
        <v>0.2</v>
      </c>
      <c r="W2824" s="6">
        <v>7.47</v>
      </c>
      <c r="X2824" s="14">
        <f>AA2824-W2824</f>
        <v>709.60199999999986</v>
      </c>
      <c r="Y2824" s="6">
        <f>T2824*U2824</f>
        <v>896.33999999999992</v>
      </c>
      <c r="Z2824" s="6">
        <f>Y2824*V2824</f>
        <v>179.268</v>
      </c>
      <c r="AA2824" s="6">
        <f t="shared" si="237"/>
        <v>717.07199999999989</v>
      </c>
    </row>
    <row r="2825" spans="2:27" x14ac:dyDescent="0.3">
      <c r="B2825">
        <v>2822</v>
      </c>
      <c r="C2825" t="s">
        <v>6005</v>
      </c>
      <c r="D2825" s="1">
        <v>42735</v>
      </c>
      <c r="E2825" s="1">
        <v>42856</v>
      </c>
      <c r="F2825" s="9" t="str">
        <f t="shared" si="236"/>
        <v>121 days</v>
      </c>
      <c r="G2825" t="s">
        <v>49</v>
      </c>
      <c r="H2825" t="s">
        <v>3154</v>
      </c>
      <c r="I2825" t="s">
        <v>3155</v>
      </c>
      <c r="J2825" t="s">
        <v>25</v>
      </c>
      <c r="K2825" t="s">
        <v>26</v>
      </c>
      <c r="L2825" t="s">
        <v>1887</v>
      </c>
      <c r="M2825" t="s">
        <v>42</v>
      </c>
      <c r="N2825">
        <v>92804</v>
      </c>
      <c r="O2825" t="s">
        <v>43</v>
      </c>
      <c r="P2825" t="s">
        <v>862</v>
      </c>
      <c r="Q2825" t="s">
        <v>70</v>
      </c>
      <c r="R2825" t="s">
        <v>71</v>
      </c>
      <c r="S2825" t="s">
        <v>863</v>
      </c>
      <c r="T2825" s="9">
        <v>302.38</v>
      </c>
      <c r="U2825">
        <v>3</v>
      </c>
      <c r="V2825" s="2">
        <v>0.2</v>
      </c>
      <c r="W2825" s="6">
        <v>22.68</v>
      </c>
      <c r="X2825" s="14">
        <f>AA2825-W2825</f>
        <v>703.03200000000004</v>
      </c>
      <c r="Y2825" s="6">
        <f>T2825*U2825</f>
        <v>907.14</v>
      </c>
      <c r="Z2825" s="6">
        <f>Y2825*V2825</f>
        <v>181.428</v>
      </c>
      <c r="AA2825" s="6">
        <f t="shared" si="237"/>
        <v>725.71199999999999</v>
      </c>
    </row>
    <row r="2826" spans="2:27" x14ac:dyDescent="0.3">
      <c r="B2826">
        <v>2823</v>
      </c>
      <c r="C2826" t="s">
        <v>6006</v>
      </c>
      <c r="D2826" s="1">
        <v>42996</v>
      </c>
      <c r="E2826" s="1">
        <v>42998</v>
      </c>
      <c r="F2826" s="9" t="str">
        <f t="shared" si="236"/>
        <v>2 days</v>
      </c>
      <c r="G2826" t="s">
        <v>187</v>
      </c>
      <c r="H2826" t="s">
        <v>3543</v>
      </c>
      <c r="I2826" t="s">
        <v>3544</v>
      </c>
      <c r="J2826" t="s">
        <v>25</v>
      </c>
      <c r="K2826" t="s">
        <v>26</v>
      </c>
      <c r="L2826" t="s">
        <v>1129</v>
      </c>
      <c r="M2826" t="s">
        <v>103</v>
      </c>
      <c r="N2826">
        <v>76017</v>
      </c>
      <c r="O2826" t="s">
        <v>104</v>
      </c>
      <c r="P2826" t="s">
        <v>1234</v>
      </c>
      <c r="Q2826" t="s">
        <v>45</v>
      </c>
      <c r="R2826" t="s">
        <v>67</v>
      </c>
      <c r="S2826" t="s">
        <v>1235</v>
      </c>
      <c r="T2826" s="9">
        <v>8.93</v>
      </c>
      <c r="U2826">
        <v>2</v>
      </c>
      <c r="V2826" s="2">
        <v>0.2</v>
      </c>
      <c r="W2826" s="6">
        <v>0.56000000000000005</v>
      </c>
      <c r="X2826" s="14">
        <f>AA2826-W2826</f>
        <v>13.728</v>
      </c>
      <c r="Y2826" s="6">
        <f>T2826*U2826</f>
        <v>17.86</v>
      </c>
      <c r="Z2826" s="6">
        <f>Y2826*V2826</f>
        <v>3.5720000000000001</v>
      </c>
      <c r="AA2826" s="6">
        <f t="shared" si="237"/>
        <v>14.288</v>
      </c>
    </row>
    <row r="2827" spans="2:27" x14ac:dyDescent="0.3">
      <c r="B2827">
        <v>2824</v>
      </c>
      <c r="C2827" t="s">
        <v>6006</v>
      </c>
      <c r="D2827" s="1">
        <v>42996</v>
      </c>
      <c r="E2827" s="1">
        <v>42998</v>
      </c>
      <c r="F2827" s="9" t="str">
        <f t="shared" si="236"/>
        <v>2 days</v>
      </c>
      <c r="G2827" t="s">
        <v>187</v>
      </c>
      <c r="H2827" t="s">
        <v>3543</v>
      </c>
      <c r="I2827" t="s">
        <v>3544</v>
      </c>
      <c r="J2827" t="s">
        <v>25</v>
      </c>
      <c r="K2827" t="s">
        <v>26</v>
      </c>
      <c r="L2827" t="s">
        <v>1129</v>
      </c>
      <c r="M2827" t="s">
        <v>103</v>
      </c>
      <c r="N2827">
        <v>76017</v>
      </c>
      <c r="O2827" t="s">
        <v>104</v>
      </c>
      <c r="P2827" t="s">
        <v>4256</v>
      </c>
      <c r="Q2827" t="s">
        <v>45</v>
      </c>
      <c r="R2827" t="s">
        <v>58</v>
      </c>
      <c r="S2827" t="s">
        <v>4257</v>
      </c>
      <c r="T2827" s="9">
        <v>47.58</v>
      </c>
      <c r="U2827">
        <v>2</v>
      </c>
      <c r="V2827" s="2">
        <v>0.2</v>
      </c>
      <c r="W2827" s="6">
        <v>-2.97</v>
      </c>
      <c r="X2827" s="14">
        <f>AA2827-W2827</f>
        <v>79.097999999999999</v>
      </c>
      <c r="Y2827" s="6">
        <f>T2827*U2827</f>
        <v>95.16</v>
      </c>
      <c r="Z2827" s="6">
        <f>Y2827*V2827</f>
        <v>19.032</v>
      </c>
      <c r="AA2827" s="6">
        <f t="shared" si="237"/>
        <v>76.128</v>
      </c>
    </row>
    <row r="2828" spans="2:27" x14ac:dyDescent="0.3">
      <c r="B2828">
        <v>2825</v>
      </c>
      <c r="C2828" t="s">
        <v>6007</v>
      </c>
      <c r="D2828" s="1">
        <v>41907</v>
      </c>
      <c r="E2828" s="1">
        <v>41912</v>
      </c>
      <c r="F2828" s="9" t="str">
        <f t="shared" si="236"/>
        <v>5 days</v>
      </c>
      <c r="G2828" t="s">
        <v>49</v>
      </c>
      <c r="H2828" t="s">
        <v>1669</v>
      </c>
      <c r="I2828" t="s">
        <v>1670</v>
      </c>
      <c r="J2828" t="s">
        <v>101</v>
      </c>
      <c r="K2828" t="s">
        <v>26</v>
      </c>
      <c r="L2828" t="s">
        <v>183</v>
      </c>
      <c r="M2828" t="s">
        <v>103</v>
      </c>
      <c r="N2828">
        <v>77041</v>
      </c>
      <c r="O2828" t="s">
        <v>104</v>
      </c>
      <c r="P2828" t="s">
        <v>6008</v>
      </c>
      <c r="Q2828" t="s">
        <v>45</v>
      </c>
      <c r="R2828" t="s">
        <v>89</v>
      </c>
      <c r="S2828" t="s">
        <v>6009</v>
      </c>
      <c r="T2828" s="9">
        <v>33.79</v>
      </c>
      <c r="U2828">
        <v>8</v>
      </c>
      <c r="V2828" s="2">
        <v>0.2</v>
      </c>
      <c r="W2828" s="6">
        <v>10.56</v>
      </c>
      <c r="X2828" s="14">
        <f>AA2828-W2828</f>
        <v>205.696</v>
      </c>
      <c r="Y2828" s="6">
        <f>T2828*U2828</f>
        <v>270.32</v>
      </c>
      <c r="Z2828" s="6">
        <f>Y2828*V2828</f>
        <v>54.064</v>
      </c>
      <c r="AA2828" s="6">
        <f t="shared" si="237"/>
        <v>216.256</v>
      </c>
    </row>
    <row r="2829" spans="2:27" x14ac:dyDescent="0.3">
      <c r="B2829">
        <v>2826</v>
      </c>
      <c r="C2829" t="s">
        <v>6007</v>
      </c>
      <c r="D2829" s="1">
        <v>41907</v>
      </c>
      <c r="E2829" s="1">
        <v>41912</v>
      </c>
      <c r="F2829" s="9" t="str">
        <f t="shared" si="236"/>
        <v>5 days</v>
      </c>
      <c r="G2829" t="s">
        <v>49</v>
      </c>
      <c r="H2829" t="s">
        <v>1669</v>
      </c>
      <c r="I2829" t="s">
        <v>1670</v>
      </c>
      <c r="J2829" t="s">
        <v>101</v>
      </c>
      <c r="K2829" t="s">
        <v>26</v>
      </c>
      <c r="L2829" t="s">
        <v>183</v>
      </c>
      <c r="M2829" t="s">
        <v>103</v>
      </c>
      <c r="N2829">
        <v>77041</v>
      </c>
      <c r="O2829" t="s">
        <v>104</v>
      </c>
      <c r="P2829" t="s">
        <v>2285</v>
      </c>
      <c r="Q2829" t="s">
        <v>31</v>
      </c>
      <c r="R2829" t="s">
        <v>32</v>
      </c>
      <c r="S2829" t="s">
        <v>2286</v>
      </c>
      <c r="T2829" s="9">
        <v>300.52999999999997</v>
      </c>
      <c r="U2829">
        <v>2</v>
      </c>
      <c r="V2829" s="2">
        <v>0.32</v>
      </c>
      <c r="W2829" s="6">
        <v>-97.23</v>
      </c>
      <c r="X2829" s="14">
        <f>AA2829-W2829</f>
        <v>505.95079999999996</v>
      </c>
      <c r="Y2829" s="6">
        <f>T2829*U2829</f>
        <v>601.05999999999995</v>
      </c>
      <c r="Z2829" s="6">
        <f>Y2829*V2829</f>
        <v>192.33919999999998</v>
      </c>
      <c r="AA2829" s="6">
        <f t="shared" si="237"/>
        <v>408.72079999999994</v>
      </c>
    </row>
    <row r="2830" spans="2:27" x14ac:dyDescent="0.3">
      <c r="B2830">
        <v>2827</v>
      </c>
      <c r="C2830" t="s">
        <v>6007</v>
      </c>
      <c r="D2830" s="1">
        <v>41907</v>
      </c>
      <c r="E2830" s="1">
        <v>41912</v>
      </c>
      <c r="F2830" s="9" t="str">
        <f t="shared" si="236"/>
        <v>5 days</v>
      </c>
      <c r="G2830" t="s">
        <v>49</v>
      </c>
      <c r="H2830" t="s">
        <v>1669</v>
      </c>
      <c r="I2830" t="s">
        <v>1670</v>
      </c>
      <c r="J2830" t="s">
        <v>101</v>
      </c>
      <c r="K2830" t="s">
        <v>26</v>
      </c>
      <c r="L2830" t="s">
        <v>183</v>
      </c>
      <c r="M2830" t="s">
        <v>103</v>
      </c>
      <c r="N2830">
        <v>77041</v>
      </c>
      <c r="O2830" t="s">
        <v>104</v>
      </c>
      <c r="P2830" t="s">
        <v>5224</v>
      </c>
      <c r="Q2830" t="s">
        <v>45</v>
      </c>
      <c r="R2830" t="s">
        <v>74</v>
      </c>
      <c r="S2830" t="s">
        <v>5225</v>
      </c>
      <c r="T2830" s="9">
        <v>2.72</v>
      </c>
      <c r="U2830">
        <v>2</v>
      </c>
      <c r="V2830" s="2">
        <v>0.8</v>
      </c>
      <c r="W2830" s="6">
        <v>-4.3600000000000003</v>
      </c>
      <c r="X2830" s="14">
        <f>AA2830-W2830</f>
        <v>5.4480000000000004</v>
      </c>
      <c r="Y2830" s="6">
        <f>T2830*U2830</f>
        <v>5.44</v>
      </c>
      <c r="Z2830" s="6">
        <f>Y2830*V2830</f>
        <v>4.3520000000000003</v>
      </c>
      <c r="AA2830" s="6">
        <f t="shared" si="237"/>
        <v>1.0880000000000001</v>
      </c>
    </row>
    <row r="2831" spans="2:27" x14ac:dyDescent="0.3">
      <c r="B2831">
        <v>2828</v>
      </c>
      <c r="C2831" t="s">
        <v>6007</v>
      </c>
      <c r="D2831" s="1">
        <v>41907</v>
      </c>
      <c r="E2831" s="1">
        <v>41912</v>
      </c>
      <c r="F2831" s="9" t="str">
        <f t="shared" si="236"/>
        <v>5 days</v>
      </c>
      <c r="G2831" t="s">
        <v>49</v>
      </c>
      <c r="H2831" t="s">
        <v>1669</v>
      </c>
      <c r="I2831" t="s">
        <v>1670</v>
      </c>
      <c r="J2831" t="s">
        <v>101</v>
      </c>
      <c r="K2831" t="s">
        <v>26</v>
      </c>
      <c r="L2831" t="s">
        <v>183</v>
      </c>
      <c r="M2831" t="s">
        <v>103</v>
      </c>
      <c r="N2831">
        <v>77041</v>
      </c>
      <c r="O2831" t="s">
        <v>104</v>
      </c>
      <c r="P2831" t="s">
        <v>171</v>
      </c>
      <c r="Q2831" t="s">
        <v>45</v>
      </c>
      <c r="R2831" t="s">
        <v>172</v>
      </c>
      <c r="S2831" t="s">
        <v>173</v>
      </c>
      <c r="T2831" s="9">
        <v>3.26</v>
      </c>
      <c r="U2831">
        <v>2</v>
      </c>
      <c r="V2831" s="2">
        <v>0.2</v>
      </c>
      <c r="W2831" s="6">
        <v>1.1000000000000001</v>
      </c>
      <c r="X2831" s="14">
        <f>AA2831-W2831</f>
        <v>4.1159999999999997</v>
      </c>
      <c r="Y2831" s="6">
        <f>T2831*U2831</f>
        <v>6.52</v>
      </c>
      <c r="Z2831" s="6">
        <f>Y2831*V2831</f>
        <v>1.304</v>
      </c>
      <c r="AA2831" s="6">
        <f t="shared" si="237"/>
        <v>5.2159999999999993</v>
      </c>
    </row>
    <row r="2832" spans="2:27" x14ac:dyDescent="0.3">
      <c r="B2832">
        <v>2829</v>
      </c>
      <c r="C2832" t="s">
        <v>6010</v>
      </c>
      <c r="D2832" s="1">
        <v>42483</v>
      </c>
      <c r="E2832" s="1">
        <v>42486</v>
      </c>
      <c r="F2832" s="9" t="str">
        <f t="shared" si="236"/>
        <v>3 days</v>
      </c>
      <c r="G2832" t="s">
        <v>187</v>
      </c>
      <c r="H2832" t="s">
        <v>672</v>
      </c>
      <c r="I2832" t="s">
        <v>673</v>
      </c>
      <c r="J2832" t="s">
        <v>25</v>
      </c>
      <c r="K2832" t="s">
        <v>26</v>
      </c>
      <c r="L2832" t="s">
        <v>2475</v>
      </c>
      <c r="M2832" t="s">
        <v>497</v>
      </c>
      <c r="N2832">
        <v>43130</v>
      </c>
      <c r="O2832" t="s">
        <v>147</v>
      </c>
      <c r="P2832" t="s">
        <v>6011</v>
      </c>
      <c r="Q2832" t="s">
        <v>45</v>
      </c>
      <c r="R2832" t="s">
        <v>89</v>
      </c>
      <c r="S2832" t="s">
        <v>6012</v>
      </c>
      <c r="T2832" s="9">
        <v>108.34</v>
      </c>
      <c r="U2832">
        <v>6</v>
      </c>
      <c r="V2832" s="2">
        <v>0.2</v>
      </c>
      <c r="W2832" s="6">
        <v>37.92</v>
      </c>
      <c r="X2832" s="14">
        <f>AA2832-W2832</f>
        <v>482.11199999999991</v>
      </c>
      <c r="Y2832" s="6">
        <f>T2832*U2832</f>
        <v>650.04</v>
      </c>
      <c r="Z2832" s="6">
        <f>Y2832*V2832</f>
        <v>130.00800000000001</v>
      </c>
      <c r="AA2832" s="6">
        <f t="shared" si="237"/>
        <v>520.03199999999993</v>
      </c>
    </row>
    <row r="2833" spans="2:27" x14ac:dyDescent="0.3">
      <c r="B2833">
        <v>2830</v>
      </c>
      <c r="C2833" t="s">
        <v>6010</v>
      </c>
      <c r="D2833" s="1">
        <v>42483</v>
      </c>
      <c r="E2833" s="1">
        <v>42486</v>
      </c>
      <c r="F2833" s="9" t="str">
        <f t="shared" si="236"/>
        <v>3 days</v>
      </c>
      <c r="G2833" t="s">
        <v>187</v>
      </c>
      <c r="H2833" t="s">
        <v>672</v>
      </c>
      <c r="I2833" t="s">
        <v>673</v>
      </c>
      <c r="J2833" t="s">
        <v>25</v>
      </c>
      <c r="K2833" t="s">
        <v>26</v>
      </c>
      <c r="L2833" t="s">
        <v>2475</v>
      </c>
      <c r="M2833" t="s">
        <v>497</v>
      </c>
      <c r="N2833">
        <v>43130</v>
      </c>
      <c r="O2833" t="s">
        <v>147</v>
      </c>
      <c r="P2833" t="s">
        <v>57</v>
      </c>
      <c r="Q2833" t="s">
        <v>45</v>
      </c>
      <c r="R2833" t="s">
        <v>58</v>
      </c>
      <c r="S2833" t="s">
        <v>59</v>
      </c>
      <c r="T2833" s="9">
        <v>55.92</v>
      </c>
      <c r="U2833">
        <v>5</v>
      </c>
      <c r="V2833" s="2">
        <v>0.2</v>
      </c>
      <c r="W2833" s="6">
        <v>6.29</v>
      </c>
      <c r="X2833" s="14">
        <f>AA2833-W2833</f>
        <v>217.39000000000001</v>
      </c>
      <c r="Y2833" s="6">
        <f>T2833*U2833</f>
        <v>279.60000000000002</v>
      </c>
      <c r="Z2833" s="6">
        <f>Y2833*V2833</f>
        <v>55.920000000000009</v>
      </c>
      <c r="AA2833" s="6">
        <f t="shared" si="237"/>
        <v>223.68</v>
      </c>
    </row>
    <row r="2834" spans="2:27" x14ac:dyDescent="0.3">
      <c r="B2834">
        <v>2831</v>
      </c>
      <c r="C2834" t="s">
        <v>6010</v>
      </c>
      <c r="D2834" s="1">
        <v>42483</v>
      </c>
      <c r="E2834" s="1">
        <v>42486</v>
      </c>
      <c r="F2834" s="9" t="str">
        <f t="shared" si="236"/>
        <v>3 days</v>
      </c>
      <c r="G2834" t="s">
        <v>187</v>
      </c>
      <c r="H2834" t="s">
        <v>672</v>
      </c>
      <c r="I2834" t="s">
        <v>673</v>
      </c>
      <c r="J2834" t="s">
        <v>25</v>
      </c>
      <c r="K2834" t="s">
        <v>26</v>
      </c>
      <c r="L2834" t="s">
        <v>2475</v>
      </c>
      <c r="M2834" t="s">
        <v>497</v>
      </c>
      <c r="N2834">
        <v>43130</v>
      </c>
      <c r="O2834" t="s">
        <v>147</v>
      </c>
      <c r="P2834" t="s">
        <v>6013</v>
      </c>
      <c r="Q2834" t="s">
        <v>45</v>
      </c>
      <c r="R2834" t="s">
        <v>89</v>
      </c>
      <c r="S2834" t="s">
        <v>6014</v>
      </c>
      <c r="T2834" s="9">
        <v>78.3</v>
      </c>
      <c r="U2834">
        <v>2</v>
      </c>
      <c r="V2834" s="2">
        <v>0.2</v>
      </c>
      <c r="W2834" s="6">
        <v>29.36</v>
      </c>
      <c r="X2834" s="14">
        <f>AA2834-W2834</f>
        <v>95.92</v>
      </c>
      <c r="Y2834" s="6">
        <f>T2834*U2834</f>
        <v>156.6</v>
      </c>
      <c r="Z2834" s="6">
        <f>Y2834*V2834</f>
        <v>31.32</v>
      </c>
      <c r="AA2834" s="6">
        <f t="shared" si="237"/>
        <v>125.28</v>
      </c>
    </row>
    <row r="2835" spans="2:27" x14ac:dyDescent="0.3">
      <c r="B2835">
        <v>2832</v>
      </c>
      <c r="C2835" t="s">
        <v>6015</v>
      </c>
      <c r="D2835" s="1">
        <v>41650</v>
      </c>
      <c r="E2835" s="1">
        <v>41770</v>
      </c>
      <c r="F2835" s="9" t="str">
        <f t="shared" si="236"/>
        <v>120 days</v>
      </c>
      <c r="G2835" t="s">
        <v>49</v>
      </c>
      <c r="H2835" t="s">
        <v>3739</v>
      </c>
      <c r="I2835" t="s">
        <v>3740</v>
      </c>
      <c r="J2835" t="s">
        <v>25</v>
      </c>
      <c r="K2835" t="s">
        <v>26</v>
      </c>
      <c r="L2835" t="s">
        <v>418</v>
      </c>
      <c r="M2835" t="s">
        <v>419</v>
      </c>
      <c r="N2835">
        <v>97206</v>
      </c>
      <c r="O2835" t="s">
        <v>43</v>
      </c>
      <c r="P2835" t="s">
        <v>6016</v>
      </c>
      <c r="Q2835" t="s">
        <v>45</v>
      </c>
      <c r="R2835" t="s">
        <v>58</v>
      </c>
      <c r="S2835" t="s">
        <v>6017</v>
      </c>
      <c r="T2835" s="9">
        <v>443.92</v>
      </c>
      <c r="U2835">
        <v>5</v>
      </c>
      <c r="V2835" s="2">
        <v>0.2</v>
      </c>
      <c r="W2835" s="6">
        <v>-94.33</v>
      </c>
      <c r="X2835" s="14">
        <f>AA2835-W2835</f>
        <v>1870.0099999999998</v>
      </c>
      <c r="Y2835" s="6">
        <f>T2835*U2835</f>
        <v>2219.6</v>
      </c>
      <c r="Z2835" s="6">
        <f>Y2835*V2835</f>
        <v>443.92</v>
      </c>
      <c r="AA2835" s="6">
        <f t="shared" si="237"/>
        <v>1775.6799999999998</v>
      </c>
    </row>
    <row r="2836" spans="2:27" x14ac:dyDescent="0.3">
      <c r="B2836">
        <v>2833</v>
      </c>
      <c r="C2836" t="s">
        <v>6015</v>
      </c>
      <c r="D2836" s="1">
        <v>41650</v>
      </c>
      <c r="E2836" s="1">
        <v>41770</v>
      </c>
      <c r="F2836" s="9" t="str">
        <f t="shared" si="236"/>
        <v>120 days</v>
      </c>
      <c r="G2836" t="s">
        <v>49</v>
      </c>
      <c r="H2836" t="s">
        <v>3739</v>
      </c>
      <c r="I2836" t="s">
        <v>3740</v>
      </c>
      <c r="J2836" t="s">
        <v>25</v>
      </c>
      <c r="K2836" t="s">
        <v>26</v>
      </c>
      <c r="L2836" t="s">
        <v>418</v>
      </c>
      <c r="M2836" t="s">
        <v>419</v>
      </c>
      <c r="N2836">
        <v>97206</v>
      </c>
      <c r="O2836" t="s">
        <v>43</v>
      </c>
      <c r="P2836" t="s">
        <v>5873</v>
      </c>
      <c r="Q2836" t="s">
        <v>70</v>
      </c>
      <c r="R2836" t="s">
        <v>71</v>
      </c>
      <c r="S2836" t="s">
        <v>5874</v>
      </c>
      <c r="T2836" s="9">
        <v>155.97999999999999</v>
      </c>
      <c r="U2836">
        <v>3</v>
      </c>
      <c r="V2836" s="2">
        <v>0.2</v>
      </c>
      <c r="W2836" s="6">
        <v>54.59</v>
      </c>
      <c r="X2836" s="14">
        <f>AA2836-W2836</f>
        <v>319.76199999999994</v>
      </c>
      <c r="Y2836" s="6">
        <f>T2836*U2836</f>
        <v>467.93999999999994</v>
      </c>
      <c r="Z2836" s="6">
        <f>Y2836*V2836</f>
        <v>93.587999999999994</v>
      </c>
      <c r="AA2836" s="6">
        <f t="shared" si="237"/>
        <v>374.35199999999998</v>
      </c>
    </row>
    <row r="2837" spans="2:27" x14ac:dyDescent="0.3">
      <c r="B2837">
        <v>2834</v>
      </c>
      <c r="C2837" t="s">
        <v>6018</v>
      </c>
      <c r="D2837" s="1">
        <v>42761</v>
      </c>
      <c r="E2837" s="1">
        <v>42766</v>
      </c>
      <c r="F2837" s="9" t="str">
        <f t="shared" si="236"/>
        <v>5 days</v>
      </c>
      <c r="G2837" t="s">
        <v>22</v>
      </c>
      <c r="H2837" t="s">
        <v>6019</v>
      </c>
      <c r="I2837" t="s">
        <v>6020</v>
      </c>
      <c r="J2837" t="s">
        <v>40</v>
      </c>
      <c r="K2837" t="s">
        <v>26</v>
      </c>
      <c r="L2837" t="s">
        <v>5900</v>
      </c>
      <c r="M2837" t="s">
        <v>357</v>
      </c>
      <c r="N2837">
        <v>35244</v>
      </c>
      <c r="O2837" t="s">
        <v>29</v>
      </c>
      <c r="P2837" t="s">
        <v>640</v>
      </c>
      <c r="Q2837" t="s">
        <v>45</v>
      </c>
      <c r="R2837" t="s">
        <v>67</v>
      </c>
      <c r="S2837" t="s">
        <v>641</v>
      </c>
      <c r="T2837" s="9">
        <v>15.47</v>
      </c>
      <c r="U2837">
        <v>7</v>
      </c>
      <c r="V2837" s="2">
        <v>0</v>
      </c>
      <c r="W2837" s="6">
        <v>4.18</v>
      </c>
      <c r="X2837" s="14">
        <f>AA2837-W2837</f>
        <v>104.11000000000001</v>
      </c>
      <c r="Y2837" s="6">
        <f>T2837*U2837</f>
        <v>108.29</v>
      </c>
      <c r="Z2837" s="6">
        <f>Y2837*V2837</f>
        <v>0</v>
      </c>
      <c r="AA2837" s="6">
        <f t="shared" si="237"/>
        <v>108.29</v>
      </c>
    </row>
    <row r="2838" spans="2:27" x14ac:dyDescent="0.3">
      <c r="B2838">
        <v>2835</v>
      </c>
      <c r="C2838" t="s">
        <v>6018</v>
      </c>
      <c r="D2838" s="1">
        <v>42761</v>
      </c>
      <c r="E2838" s="1">
        <v>42766</v>
      </c>
      <c r="F2838" s="9" t="str">
        <f t="shared" si="236"/>
        <v>5 days</v>
      </c>
      <c r="G2838" t="s">
        <v>22</v>
      </c>
      <c r="H2838" t="s">
        <v>6019</v>
      </c>
      <c r="I2838" t="s">
        <v>6020</v>
      </c>
      <c r="J2838" t="s">
        <v>40</v>
      </c>
      <c r="K2838" t="s">
        <v>26</v>
      </c>
      <c r="L2838" t="s">
        <v>5900</v>
      </c>
      <c r="M2838" t="s">
        <v>357</v>
      </c>
      <c r="N2838">
        <v>35244</v>
      </c>
      <c r="O2838" t="s">
        <v>29</v>
      </c>
      <c r="P2838" t="s">
        <v>749</v>
      </c>
      <c r="Q2838" t="s">
        <v>45</v>
      </c>
      <c r="R2838" t="s">
        <v>74</v>
      </c>
      <c r="S2838" t="s">
        <v>750</v>
      </c>
      <c r="T2838" s="9">
        <v>7.16</v>
      </c>
      <c r="U2838">
        <v>2</v>
      </c>
      <c r="V2838" s="2">
        <v>0</v>
      </c>
      <c r="W2838" s="6">
        <v>3.44</v>
      </c>
      <c r="X2838" s="14">
        <f>AA2838-W2838</f>
        <v>10.88</v>
      </c>
      <c r="Y2838" s="6">
        <f>T2838*U2838</f>
        <v>14.32</v>
      </c>
      <c r="Z2838" s="6">
        <f>Y2838*V2838</f>
        <v>0</v>
      </c>
      <c r="AA2838" s="6">
        <f t="shared" si="237"/>
        <v>14.32</v>
      </c>
    </row>
    <row r="2839" spans="2:27" x14ac:dyDescent="0.3">
      <c r="B2839">
        <v>2836</v>
      </c>
      <c r="C2839" t="s">
        <v>6021</v>
      </c>
      <c r="D2839" s="1">
        <v>43050</v>
      </c>
      <c r="E2839" s="1">
        <v>43055</v>
      </c>
      <c r="F2839" s="9" t="str">
        <f t="shared" si="236"/>
        <v>5 days</v>
      </c>
      <c r="G2839" t="s">
        <v>49</v>
      </c>
      <c r="H2839" t="s">
        <v>2631</v>
      </c>
      <c r="I2839" t="s">
        <v>2632</v>
      </c>
      <c r="J2839" t="s">
        <v>25</v>
      </c>
      <c r="K2839" t="s">
        <v>26</v>
      </c>
      <c r="L2839" t="s">
        <v>41</v>
      </c>
      <c r="M2839" t="s">
        <v>42</v>
      </c>
      <c r="N2839">
        <v>90036</v>
      </c>
      <c r="O2839" t="s">
        <v>43</v>
      </c>
      <c r="P2839" t="s">
        <v>3627</v>
      </c>
      <c r="Q2839" t="s">
        <v>45</v>
      </c>
      <c r="R2839" t="s">
        <v>77</v>
      </c>
      <c r="S2839" t="s">
        <v>3628</v>
      </c>
      <c r="T2839" s="9">
        <v>10.89</v>
      </c>
      <c r="U2839">
        <v>1</v>
      </c>
      <c r="V2839" s="2">
        <v>0</v>
      </c>
      <c r="W2839" s="6">
        <v>2.83</v>
      </c>
      <c r="X2839" s="14">
        <f>AA2839-W2839</f>
        <v>8.06</v>
      </c>
      <c r="Y2839" s="6">
        <f>T2839*U2839</f>
        <v>10.89</v>
      </c>
      <c r="Z2839" s="6">
        <f>Y2839*V2839</f>
        <v>0</v>
      </c>
      <c r="AA2839" s="6">
        <f t="shared" si="237"/>
        <v>10.89</v>
      </c>
    </row>
    <row r="2840" spans="2:27" x14ac:dyDescent="0.3">
      <c r="B2840">
        <v>2837</v>
      </c>
      <c r="C2840" t="s">
        <v>6021</v>
      </c>
      <c r="D2840" s="1">
        <v>43050</v>
      </c>
      <c r="E2840" s="1">
        <v>43055</v>
      </c>
      <c r="F2840" s="9" t="str">
        <f t="shared" si="236"/>
        <v>5 days</v>
      </c>
      <c r="G2840" t="s">
        <v>49</v>
      </c>
      <c r="H2840" t="s">
        <v>2631</v>
      </c>
      <c r="I2840" t="s">
        <v>2632</v>
      </c>
      <c r="J2840" t="s">
        <v>25</v>
      </c>
      <c r="K2840" t="s">
        <v>26</v>
      </c>
      <c r="L2840" t="s">
        <v>41</v>
      </c>
      <c r="M2840" t="s">
        <v>42</v>
      </c>
      <c r="N2840">
        <v>90036</v>
      </c>
      <c r="O2840" t="s">
        <v>43</v>
      </c>
      <c r="P2840" t="s">
        <v>6022</v>
      </c>
      <c r="Q2840" t="s">
        <v>45</v>
      </c>
      <c r="R2840" t="s">
        <v>89</v>
      </c>
      <c r="S2840" t="s">
        <v>6023</v>
      </c>
      <c r="T2840" s="9">
        <v>19.440000000000001</v>
      </c>
      <c r="U2840">
        <v>3</v>
      </c>
      <c r="V2840" s="2">
        <v>0</v>
      </c>
      <c r="W2840" s="6">
        <v>9.33</v>
      </c>
      <c r="X2840" s="14">
        <f>AA2840-W2840</f>
        <v>48.990000000000009</v>
      </c>
      <c r="Y2840" s="6">
        <f>T2840*U2840</f>
        <v>58.320000000000007</v>
      </c>
      <c r="Z2840" s="6">
        <f>Y2840*V2840</f>
        <v>0</v>
      </c>
      <c r="AA2840" s="6">
        <f t="shared" si="237"/>
        <v>58.320000000000007</v>
      </c>
    </row>
    <row r="2841" spans="2:27" x14ac:dyDescent="0.3">
      <c r="B2841">
        <v>2838</v>
      </c>
      <c r="C2841" t="s">
        <v>6021</v>
      </c>
      <c r="D2841" s="1">
        <v>43050</v>
      </c>
      <c r="E2841" s="1">
        <v>43055</v>
      </c>
      <c r="F2841" s="9" t="str">
        <f t="shared" si="236"/>
        <v>5 days</v>
      </c>
      <c r="G2841" t="s">
        <v>49</v>
      </c>
      <c r="H2841" t="s">
        <v>2631</v>
      </c>
      <c r="I2841" t="s">
        <v>2632</v>
      </c>
      <c r="J2841" t="s">
        <v>25</v>
      </c>
      <c r="K2841" t="s">
        <v>26</v>
      </c>
      <c r="L2841" t="s">
        <v>41</v>
      </c>
      <c r="M2841" t="s">
        <v>42</v>
      </c>
      <c r="N2841">
        <v>90036</v>
      </c>
      <c r="O2841" t="s">
        <v>43</v>
      </c>
      <c r="P2841" t="s">
        <v>3925</v>
      </c>
      <c r="Q2841" t="s">
        <v>45</v>
      </c>
      <c r="R2841" t="s">
        <v>74</v>
      </c>
      <c r="S2841" t="s">
        <v>3926</v>
      </c>
      <c r="T2841" s="9">
        <v>121.6</v>
      </c>
      <c r="U2841">
        <v>5</v>
      </c>
      <c r="V2841" s="2">
        <v>0.2</v>
      </c>
      <c r="W2841" s="6">
        <v>39.520000000000003</v>
      </c>
      <c r="X2841" s="14">
        <f>AA2841-W2841</f>
        <v>446.88</v>
      </c>
      <c r="Y2841" s="6">
        <f>T2841*U2841</f>
        <v>608</v>
      </c>
      <c r="Z2841" s="6">
        <f>Y2841*V2841</f>
        <v>121.60000000000001</v>
      </c>
      <c r="AA2841" s="6">
        <f t="shared" si="237"/>
        <v>486.4</v>
      </c>
    </row>
    <row r="2842" spans="2:27" x14ac:dyDescent="0.3">
      <c r="B2842">
        <v>2839</v>
      </c>
      <c r="C2842" t="s">
        <v>6024</v>
      </c>
      <c r="D2842" s="1">
        <v>42619</v>
      </c>
      <c r="E2842" s="1">
        <v>42710</v>
      </c>
      <c r="F2842" s="9" t="str">
        <f t="shared" si="236"/>
        <v>91 days</v>
      </c>
      <c r="G2842" t="s">
        <v>187</v>
      </c>
      <c r="H2842" t="s">
        <v>5813</v>
      </c>
      <c r="I2842" t="s">
        <v>5814</v>
      </c>
      <c r="J2842" t="s">
        <v>25</v>
      </c>
      <c r="K2842" t="s">
        <v>26</v>
      </c>
      <c r="L2842" t="s">
        <v>5654</v>
      </c>
      <c r="M2842" t="s">
        <v>53</v>
      </c>
      <c r="N2842">
        <v>32303</v>
      </c>
      <c r="O2842" t="s">
        <v>29</v>
      </c>
      <c r="P2842" t="s">
        <v>3713</v>
      </c>
      <c r="Q2842" t="s">
        <v>70</v>
      </c>
      <c r="R2842" t="s">
        <v>683</v>
      </c>
      <c r="S2842" t="s">
        <v>3714</v>
      </c>
      <c r="T2842" s="9">
        <v>695.7</v>
      </c>
      <c r="U2842">
        <v>2</v>
      </c>
      <c r="V2842" s="2">
        <v>0.5</v>
      </c>
      <c r="W2842" s="6">
        <v>-27.83</v>
      </c>
      <c r="X2842" s="14">
        <f>AA2842-W2842</f>
        <v>723.53000000000009</v>
      </c>
      <c r="Y2842" s="6">
        <f>T2842*U2842</f>
        <v>1391.4</v>
      </c>
      <c r="Z2842" s="6">
        <f>Y2842*V2842</f>
        <v>695.7</v>
      </c>
      <c r="AA2842" s="6">
        <f t="shared" si="237"/>
        <v>695.7</v>
      </c>
    </row>
    <row r="2843" spans="2:27" x14ac:dyDescent="0.3">
      <c r="B2843">
        <v>2840</v>
      </c>
      <c r="C2843" t="s">
        <v>6025</v>
      </c>
      <c r="D2843" s="1">
        <v>42072</v>
      </c>
      <c r="E2843" s="1">
        <v>42225</v>
      </c>
      <c r="F2843" s="9" t="str">
        <f t="shared" si="236"/>
        <v>153 days</v>
      </c>
      <c r="G2843" t="s">
        <v>22</v>
      </c>
      <c r="H2843" t="s">
        <v>705</v>
      </c>
      <c r="I2843" t="s">
        <v>706</v>
      </c>
      <c r="J2843" t="s">
        <v>40</v>
      </c>
      <c r="K2843" t="s">
        <v>26</v>
      </c>
      <c r="L2843" t="s">
        <v>265</v>
      </c>
      <c r="M2843" t="s">
        <v>266</v>
      </c>
      <c r="N2843">
        <v>10009</v>
      </c>
      <c r="O2843" t="s">
        <v>147</v>
      </c>
      <c r="P2843" t="s">
        <v>3037</v>
      </c>
      <c r="Q2843" t="s">
        <v>45</v>
      </c>
      <c r="R2843" t="s">
        <v>58</v>
      </c>
      <c r="S2843" t="s">
        <v>3038</v>
      </c>
      <c r="T2843" s="9">
        <v>120.33</v>
      </c>
      <c r="U2843">
        <v>1</v>
      </c>
      <c r="V2843" s="2">
        <v>0</v>
      </c>
      <c r="W2843" s="6">
        <v>31.29</v>
      </c>
      <c r="X2843" s="14">
        <f>AA2843-W2843</f>
        <v>89.039999999999992</v>
      </c>
      <c r="Y2843" s="6">
        <f>T2843*U2843</f>
        <v>120.33</v>
      </c>
      <c r="Z2843" s="6">
        <f>Y2843*V2843</f>
        <v>0</v>
      </c>
      <c r="AA2843" s="6">
        <f t="shared" si="237"/>
        <v>120.33</v>
      </c>
    </row>
    <row r="2844" spans="2:27" x14ac:dyDescent="0.3">
      <c r="B2844">
        <v>2841</v>
      </c>
      <c r="C2844" t="s">
        <v>6026</v>
      </c>
      <c r="D2844" s="1">
        <v>41712</v>
      </c>
      <c r="E2844" s="1">
        <v>41717</v>
      </c>
      <c r="F2844" s="9" t="str">
        <f t="shared" si="236"/>
        <v>5 days</v>
      </c>
      <c r="G2844" t="s">
        <v>49</v>
      </c>
      <c r="H2844" t="s">
        <v>2314</v>
      </c>
      <c r="I2844" t="s">
        <v>2315</v>
      </c>
      <c r="J2844" t="s">
        <v>101</v>
      </c>
      <c r="K2844" t="s">
        <v>26</v>
      </c>
      <c r="L2844" t="s">
        <v>4882</v>
      </c>
      <c r="M2844" t="s">
        <v>318</v>
      </c>
      <c r="N2844">
        <v>23320</v>
      </c>
      <c r="O2844" t="s">
        <v>29</v>
      </c>
      <c r="P2844" t="s">
        <v>1797</v>
      </c>
      <c r="Q2844" t="s">
        <v>31</v>
      </c>
      <c r="R2844" t="s">
        <v>35</v>
      </c>
      <c r="S2844" t="s">
        <v>1798</v>
      </c>
      <c r="T2844" s="9">
        <v>1139.92</v>
      </c>
      <c r="U2844">
        <v>4</v>
      </c>
      <c r="V2844" s="2">
        <v>0</v>
      </c>
      <c r="W2844" s="6">
        <v>284.98</v>
      </c>
      <c r="X2844" s="14">
        <f>AA2844-W2844</f>
        <v>4274.7000000000007</v>
      </c>
      <c r="Y2844" s="6">
        <f>T2844*U2844</f>
        <v>4559.68</v>
      </c>
      <c r="Z2844" s="6">
        <f>Y2844*V2844</f>
        <v>0</v>
      </c>
      <c r="AA2844" s="6">
        <f t="shared" si="237"/>
        <v>4559.68</v>
      </c>
    </row>
    <row r="2845" spans="2:27" x14ac:dyDescent="0.3">
      <c r="B2845">
        <v>2842</v>
      </c>
      <c r="C2845" t="s">
        <v>6027</v>
      </c>
      <c r="D2845" s="1">
        <v>42978</v>
      </c>
      <c r="E2845" s="1">
        <v>42834</v>
      </c>
      <c r="F2845" s="23" t="s">
        <v>10956</v>
      </c>
      <c r="G2845" t="s">
        <v>22</v>
      </c>
      <c r="H2845" t="s">
        <v>1819</v>
      </c>
      <c r="I2845" t="s">
        <v>1820</v>
      </c>
      <c r="J2845" t="s">
        <v>25</v>
      </c>
      <c r="K2845" t="s">
        <v>26</v>
      </c>
      <c r="L2845" t="s">
        <v>1710</v>
      </c>
      <c r="M2845" t="s">
        <v>87</v>
      </c>
      <c r="N2845">
        <v>28314</v>
      </c>
      <c r="O2845" t="s">
        <v>29</v>
      </c>
      <c r="P2845" t="s">
        <v>3282</v>
      </c>
      <c r="Q2845" t="s">
        <v>45</v>
      </c>
      <c r="R2845" t="s">
        <v>89</v>
      </c>
      <c r="S2845" t="s">
        <v>3283</v>
      </c>
      <c r="T2845" s="9">
        <v>229.54</v>
      </c>
      <c r="U2845">
        <v>7</v>
      </c>
      <c r="V2845" s="2">
        <v>0.2</v>
      </c>
      <c r="W2845" s="6">
        <v>83.21</v>
      </c>
      <c r="X2845" s="14">
        <f>AA2845-W2845</f>
        <v>1202.2139999999999</v>
      </c>
      <c r="Y2845" s="6">
        <f>T2845*U2845</f>
        <v>1606.78</v>
      </c>
      <c r="Z2845" s="6">
        <f>Y2845*V2845</f>
        <v>321.35599999999999</v>
      </c>
      <c r="AA2845" s="6">
        <f t="shared" si="237"/>
        <v>1285.424</v>
      </c>
    </row>
    <row r="2846" spans="2:27" x14ac:dyDescent="0.3">
      <c r="B2846">
        <v>2843</v>
      </c>
      <c r="C2846" t="s">
        <v>6028</v>
      </c>
      <c r="D2846" s="1">
        <v>42817</v>
      </c>
      <c r="E2846" s="1">
        <v>42821</v>
      </c>
      <c r="F2846" s="9" t="str">
        <f t="shared" ref="F2846:F2849" si="238">DATEDIF(D2846,E2846,"d")&amp;" days"</f>
        <v>4 days</v>
      </c>
      <c r="G2846" t="s">
        <v>49</v>
      </c>
      <c r="H2846" t="s">
        <v>6029</v>
      </c>
      <c r="I2846" t="s">
        <v>6030</v>
      </c>
      <c r="J2846" t="s">
        <v>25</v>
      </c>
      <c r="K2846" t="s">
        <v>26</v>
      </c>
      <c r="L2846" t="s">
        <v>1685</v>
      </c>
      <c r="M2846" t="s">
        <v>103</v>
      </c>
      <c r="N2846">
        <v>77340</v>
      </c>
      <c r="O2846" t="s">
        <v>104</v>
      </c>
      <c r="P2846" t="s">
        <v>1693</v>
      </c>
      <c r="Q2846" t="s">
        <v>45</v>
      </c>
      <c r="R2846" t="s">
        <v>58</v>
      </c>
      <c r="S2846" t="s">
        <v>1694</v>
      </c>
      <c r="T2846" s="9">
        <v>143.72999999999999</v>
      </c>
      <c r="U2846">
        <v>2</v>
      </c>
      <c r="V2846" s="2">
        <v>0.2</v>
      </c>
      <c r="W2846" s="6">
        <v>-32.340000000000003</v>
      </c>
      <c r="X2846" s="14">
        <f>AA2846-W2846</f>
        <v>262.30799999999999</v>
      </c>
      <c r="Y2846" s="6">
        <f>T2846*U2846</f>
        <v>287.45999999999998</v>
      </c>
      <c r="Z2846" s="6">
        <f>Y2846*V2846</f>
        <v>57.491999999999997</v>
      </c>
      <c r="AA2846" s="6">
        <f t="shared" si="237"/>
        <v>229.96799999999999</v>
      </c>
    </row>
    <row r="2847" spans="2:27" x14ac:dyDescent="0.3">
      <c r="B2847">
        <v>2844</v>
      </c>
      <c r="C2847" t="s">
        <v>6031</v>
      </c>
      <c r="D2847" s="1">
        <v>42873</v>
      </c>
      <c r="E2847" s="1">
        <v>42877</v>
      </c>
      <c r="F2847" s="9" t="str">
        <f t="shared" si="238"/>
        <v>4 days</v>
      </c>
      <c r="G2847" t="s">
        <v>49</v>
      </c>
      <c r="H2847" t="s">
        <v>61</v>
      </c>
      <c r="I2847" t="s">
        <v>62</v>
      </c>
      <c r="J2847" t="s">
        <v>25</v>
      </c>
      <c r="K2847" t="s">
        <v>26</v>
      </c>
      <c r="L2847" t="s">
        <v>145</v>
      </c>
      <c r="M2847" t="s">
        <v>146</v>
      </c>
      <c r="N2847">
        <v>19140</v>
      </c>
      <c r="O2847" t="s">
        <v>147</v>
      </c>
      <c r="P2847" t="s">
        <v>5670</v>
      </c>
      <c r="Q2847" t="s">
        <v>70</v>
      </c>
      <c r="R2847" t="s">
        <v>160</v>
      </c>
      <c r="S2847" t="s">
        <v>5671</v>
      </c>
      <c r="T2847" s="9">
        <v>36.049999999999997</v>
      </c>
      <c r="U2847">
        <v>3</v>
      </c>
      <c r="V2847" s="2">
        <v>0.2</v>
      </c>
      <c r="W2847" s="6">
        <v>-0.9</v>
      </c>
      <c r="X2847" s="14">
        <f>AA2847-W2847</f>
        <v>87.42</v>
      </c>
      <c r="Y2847" s="6">
        <f>T2847*U2847</f>
        <v>108.14999999999999</v>
      </c>
      <c r="Z2847" s="6">
        <f>Y2847*V2847</f>
        <v>21.63</v>
      </c>
      <c r="AA2847" s="6">
        <f t="shared" si="237"/>
        <v>86.52</v>
      </c>
    </row>
    <row r="2848" spans="2:27" x14ac:dyDescent="0.3">
      <c r="B2848">
        <v>2845</v>
      </c>
      <c r="C2848" t="s">
        <v>6032</v>
      </c>
      <c r="D2848" s="1">
        <v>42731</v>
      </c>
      <c r="E2848" s="1">
        <v>42735</v>
      </c>
      <c r="F2848" s="9" t="str">
        <f t="shared" si="238"/>
        <v>4 days</v>
      </c>
      <c r="G2848" t="s">
        <v>49</v>
      </c>
      <c r="H2848" t="s">
        <v>3464</v>
      </c>
      <c r="I2848" t="s">
        <v>3465</v>
      </c>
      <c r="J2848" t="s">
        <v>40</v>
      </c>
      <c r="K2848" t="s">
        <v>26</v>
      </c>
      <c r="L2848" t="s">
        <v>5682</v>
      </c>
      <c r="M2848" t="s">
        <v>210</v>
      </c>
      <c r="N2848">
        <v>60098</v>
      </c>
      <c r="O2848" t="s">
        <v>104</v>
      </c>
      <c r="P2848" t="s">
        <v>2064</v>
      </c>
      <c r="Q2848" t="s">
        <v>31</v>
      </c>
      <c r="R2848" t="s">
        <v>35</v>
      </c>
      <c r="S2848" t="s">
        <v>2065</v>
      </c>
      <c r="T2848" s="9">
        <v>845.49</v>
      </c>
      <c r="U2848">
        <v>8</v>
      </c>
      <c r="V2848" s="2">
        <v>0.3</v>
      </c>
      <c r="W2848" s="6">
        <v>-12.08</v>
      </c>
      <c r="X2848" s="14">
        <f>AA2848-W2848</f>
        <v>4746.8240000000005</v>
      </c>
      <c r="Y2848" s="6">
        <f>T2848*U2848</f>
        <v>6763.92</v>
      </c>
      <c r="Z2848" s="6">
        <f>Y2848*V2848</f>
        <v>2029.1759999999999</v>
      </c>
      <c r="AA2848" s="6">
        <f t="shared" si="237"/>
        <v>4734.7440000000006</v>
      </c>
    </row>
    <row r="2849" spans="2:27" x14ac:dyDescent="0.3">
      <c r="B2849">
        <v>2846</v>
      </c>
      <c r="C2849" t="s">
        <v>6033</v>
      </c>
      <c r="D2849" s="1">
        <v>43056</v>
      </c>
      <c r="E2849" s="1">
        <v>43059</v>
      </c>
      <c r="F2849" s="9" t="str">
        <f t="shared" si="238"/>
        <v>3 days</v>
      </c>
      <c r="G2849" t="s">
        <v>187</v>
      </c>
      <c r="H2849" t="s">
        <v>1659</v>
      </c>
      <c r="I2849" t="s">
        <v>1660</v>
      </c>
      <c r="J2849" t="s">
        <v>25</v>
      </c>
      <c r="K2849" t="s">
        <v>26</v>
      </c>
      <c r="L2849" t="s">
        <v>4104</v>
      </c>
      <c r="M2849" t="s">
        <v>1247</v>
      </c>
      <c r="N2849">
        <v>2149</v>
      </c>
      <c r="O2849" t="s">
        <v>147</v>
      </c>
      <c r="P2849" t="s">
        <v>876</v>
      </c>
      <c r="Q2849" t="s">
        <v>45</v>
      </c>
      <c r="R2849" t="s">
        <v>67</v>
      </c>
      <c r="S2849" t="s">
        <v>877</v>
      </c>
      <c r="T2849" s="9">
        <v>50.94</v>
      </c>
      <c r="U2849">
        <v>3</v>
      </c>
      <c r="V2849" s="2">
        <v>0</v>
      </c>
      <c r="W2849" s="6">
        <v>14.26</v>
      </c>
      <c r="X2849" s="14">
        <f>AA2849-W2849</f>
        <v>138.56</v>
      </c>
      <c r="Y2849" s="6">
        <f>T2849*U2849</f>
        <v>152.82</v>
      </c>
      <c r="Z2849" s="6">
        <f>Y2849*V2849</f>
        <v>0</v>
      </c>
      <c r="AA2849" s="6">
        <f t="shared" si="237"/>
        <v>152.82</v>
      </c>
    </row>
    <row r="2850" spans="2:27" x14ac:dyDescent="0.3">
      <c r="B2850">
        <v>2847</v>
      </c>
      <c r="C2850" t="s">
        <v>6034</v>
      </c>
      <c r="D2850" s="1">
        <v>43017</v>
      </c>
      <c r="E2850" s="1">
        <v>42993</v>
      </c>
      <c r="F2850" s="23" t="s">
        <v>10956</v>
      </c>
      <c r="G2850" t="s">
        <v>49</v>
      </c>
      <c r="H2850" t="s">
        <v>3162</v>
      </c>
      <c r="I2850" t="s">
        <v>3163</v>
      </c>
      <c r="J2850" t="s">
        <v>101</v>
      </c>
      <c r="K2850" t="s">
        <v>26</v>
      </c>
      <c r="L2850" t="s">
        <v>302</v>
      </c>
      <c r="M2850" t="s">
        <v>210</v>
      </c>
      <c r="N2850">
        <v>60653</v>
      </c>
      <c r="O2850" t="s">
        <v>104</v>
      </c>
      <c r="P2850" t="s">
        <v>1746</v>
      </c>
      <c r="Q2850" t="s">
        <v>45</v>
      </c>
      <c r="R2850" t="s">
        <v>74</v>
      </c>
      <c r="S2850" t="s">
        <v>1747</v>
      </c>
      <c r="T2850" s="9">
        <v>762.59</v>
      </c>
      <c r="U2850">
        <v>3</v>
      </c>
      <c r="V2850" s="2">
        <v>0.8</v>
      </c>
      <c r="W2850" s="6">
        <v>-1143.8900000000001</v>
      </c>
      <c r="X2850" s="14">
        <f>AA2850-W2850</f>
        <v>1601.444</v>
      </c>
      <c r="Y2850" s="6">
        <f>T2850*U2850</f>
        <v>2287.77</v>
      </c>
      <c r="Z2850" s="6">
        <f>Y2850*V2850</f>
        <v>1830.2160000000001</v>
      </c>
      <c r="AA2850" s="6">
        <f t="shared" si="237"/>
        <v>457.55399999999986</v>
      </c>
    </row>
    <row r="2851" spans="2:27" x14ac:dyDescent="0.3">
      <c r="B2851">
        <v>2848</v>
      </c>
      <c r="C2851" t="s">
        <v>6035</v>
      </c>
      <c r="D2851" s="1">
        <v>42951</v>
      </c>
      <c r="E2851" s="1">
        <v>42840</v>
      </c>
      <c r="F2851" s="23" t="s">
        <v>10956</v>
      </c>
      <c r="G2851" t="s">
        <v>49</v>
      </c>
      <c r="H2851" t="s">
        <v>6036</v>
      </c>
      <c r="I2851" t="s">
        <v>6037</v>
      </c>
      <c r="J2851" t="s">
        <v>40</v>
      </c>
      <c r="K2851" t="s">
        <v>26</v>
      </c>
      <c r="L2851" t="s">
        <v>3268</v>
      </c>
      <c r="M2851" t="s">
        <v>1274</v>
      </c>
      <c r="N2851">
        <v>30076</v>
      </c>
      <c r="O2851" t="s">
        <v>29</v>
      </c>
      <c r="P2851" t="s">
        <v>6038</v>
      </c>
      <c r="Q2851" t="s">
        <v>31</v>
      </c>
      <c r="R2851" t="s">
        <v>64</v>
      </c>
      <c r="S2851" t="s">
        <v>6039</v>
      </c>
      <c r="T2851" s="9">
        <v>56.28</v>
      </c>
      <c r="U2851">
        <v>6</v>
      </c>
      <c r="V2851" s="2">
        <v>0</v>
      </c>
      <c r="W2851" s="6">
        <v>15.76</v>
      </c>
      <c r="X2851" s="14">
        <f>AA2851-W2851</f>
        <v>321.92</v>
      </c>
      <c r="Y2851" s="6">
        <f>T2851*U2851</f>
        <v>337.68</v>
      </c>
      <c r="Z2851" s="6">
        <f>Y2851*V2851</f>
        <v>0</v>
      </c>
      <c r="AA2851" s="6">
        <f t="shared" si="237"/>
        <v>337.68</v>
      </c>
    </row>
    <row r="2852" spans="2:27" x14ac:dyDescent="0.3">
      <c r="B2852">
        <v>2849</v>
      </c>
      <c r="C2852" t="s">
        <v>6035</v>
      </c>
      <c r="D2852" s="1">
        <v>42951</v>
      </c>
      <c r="E2852" s="1">
        <v>42840</v>
      </c>
      <c r="F2852" s="23" t="s">
        <v>10956</v>
      </c>
      <c r="G2852" t="s">
        <v>49</v>
      </c>
      <c r="H2852" t="s">
        <v>6036</v>
      </c>
      <c r="I2852" t="s">
        <v>6037</v>
      </c>
      <c r="J2852" t="s">
        <v>40</v>
      </c>
      <c r="K2852" t="s">
        <v>26</v>
      </c>
      <c r="L2852" t="s">
        <v>3268</v>
      </c>
      <c r="M2852" t="s">
        <v>1274</v>
      </c>
      <c r="N2852">
        <v>30076</v>
      </c>
      <c r="O2852" t="s">
        <v>29</v>
      </c>
      <c r="P2852" t="s">
        <v>4726</v>
      </c>
      <c r="Q2852" t="s">
        <v>45</v>
      </c>
      <c r="R2852" t="s">
        <v>74</v>
      </c>
      <c r="S2852" t="s">
        <v>4727</v>
      </c>
      <c r="T2852" s="9">
        <v>2690.97</v>
      </c>
      <c r="U2852">
        <v>3</v>
      </c>
      <c r="V2852" s="2">
        <v>0</v>
      </c>
      <c r="W2852" s="6">
        <v>1264.76</v>
      </c>
      <c r="X2852" s="14">
        <f>AA2852-W2852</f>
        <v>6808.15</v>
      </c>
      <c r="Y2852" s="6">
        <f>T2852*U2852</f>
        <v>8072.91</v>
      </c>
      <c r="Z2852" s="6">
        <f>Y2852*V2852</f>
        <v>0</v>
      </c>
      <c r="AA2852" s="6">
        <f t="shared" si="237"/>
        <v>8072.91</v>
      </c>
    </row>
    <row r="2853" spans="2:27" x14ac:dyDescent="0.3">
      <c r="B2853">
        <v>2850</v>
      </c>
      <c r="C2853" t="s">
        <v>6040</v>
      </c>
      <c r="D2853" s="1">
        <v>42702</v>
      </c>
      <c r="E2853" s="1">
        <v>42441</v>
      </c>
      <c r="F2853" s="23" t="s">
        <v>10956</v>
      </c>
      <c r="G2853" t="s">
        <v>49</v>
      </c>
      <c r="H2853" t="s">
        <v>2678</v>
      </c>
      <c r="I2853" t="s">
        <v>2679</v>
      </c>
      <c r="J2853" t="s">
        <v>40</v>
      </c>
      <c r="K2853" t="s">
        <v>26</v>
      </c>
      <c r="L2853" t="s">
        <v>2293</v>
      </c>
      <c r="M2853" t="s">
        <v>53</v>
      </c>
      <c r="N2853">
        <v>32137</v>
      </c>
      <c r="O2853" t="s">
        <v>29</v>
      </c>
      <c r="P2853" t="s">
        <v>3369</v>
      </c>
      <c r="Q2853" t="s">
        <v>45</v>
      </c>
      <c r="R2853" t="s">
        <v>74</v>
      </c>
      <c r="S2853" t="s">
        <v>3370</v>
      </c>
      <c r="T2853" s="9">
        <v>7.43</v>
      </c>
      <c r="U2853">
        <v>6</v>
      </c>
      <c r="V2853" s="2">
        <v>0.7</v>
      </c>
      <c r="W2853" s="6">
        <v>-5.7</v>
      </c>
      <c r="X2853" s="14">
        <f>AA2853-W2853</f>
        <v>19.074000000000002</v>
      </c>
      <c r="Y2853" s="6">
        <f>T2853*U2853</f>
        <v>44.58</v>
      </c>
      <c r="Z2853" s="6">
        <f>Y2853*V2853</f>
        <v>31.205999999999996</v>
      </c>
      <c r="AA2853" s="6">
        <f t="shared" si="237"/>
        <v>13.374000000000002</v>
      </c>
    </row>
    <row r="2854" spans="2:27" x14ac:dyDescent="0.3">
      <c r="B2854">
        <v>2851</v>
      </c>
      <c r="C2854" t="s">
        <v>6041</v>
      </c>
      <c r="D2854" s="1">
        <v>42406</v>
      </c>
      <c r="E2854" s="1">
        <v>42496</v>
      </c>
      <c r="F2854" s="9" t="str">
        <f t="shared" ref="F2854:F2865" si="239">DATEDIF(D2854,E2854,"d")&amp;" days"</f>
        <v>90 days</v>
      </c>
      <c r="G2854" t="s">
        <v>187</v>
      </c>
      <c r="H2854" t="s">
        <v>2867</v>
      </c>
      <c r="I2854" t="s">
        <v>2868</v>
      </c>
      <c r="J2854" t="s">
        <v>40</v>
      </c>
      <c r="K2854" t="s">
        <v>26</v>
      </c>
      <c r="L2854" t="s">
        <v>145</v>
      </c>
      <c r="M2854" t="s">
        <v>146</v>
      </c>
      <c r="N2854">
        <v>19120</v>
      </c>
      <c r="O2854" t="s">
        <v>147</v>
      </c>
      <c r="P2854" t="s">
        <v>1778</v>
      </c>
      <c r="Q2854" t="s">
        <v>45</v>
      </c>
      <c r="R2854" t="s">
        <v>58</v>
      </c>
      <c r="S2854" t="s">
        <v>1779</v>
      </c>
      <c r="T2854" s="9">
        <v>64.78</v>
      </c>
      <c r="U2854">
        <v>1</v>
      </c>
      <c r="V2854" s="2">
        <v>0.2</v>
      </c>
      <c r="W2854" s="6">
        <v>-12.96</v>
      </c>
      <c r="X2854" s="14">
        <f>AA2854-W2854</f>
        <v>64.783999999999992</v>
      </c>
      <c r="Y2854" s="6">
        <f>T2854*U2854</f>
        <v>64.78</v>
      </c>
      <c r="Z2854" s="6">
        <f>Y2854*V2854</f>
        <v>12.956000000000001</v>
      </c>
      <c r="AA2854" s="6">
        <f t="shared" si="237"/>
        <v>51.823999999999998</v>
      </c>
    </row>
    <row r="2855" spans="2:27" x14ac:dyDescent="0.3">
      <c r="B2855">
        <v>2852</v>
      </c>
      <c r="C2855" t="s">
        <v>6042</v>
      </c>
      <c r="D2855" s="1">
        <v>43086</v>
      </c>
      <c r="E2855" s="1">
        <v>43091</v>
      </c>
      <c r="F2855" s="9" t="str">
        <f t="shared" si="239"/>
        <v>5 days</v>
      </c>
      <c r="G2855" t="s">
        <v>49</v>
      </c>
      <c r="H2855" t="s">
        <v>6043</v>
      </c>
      <c r="I2855" t="s">
        <v>6044</v>
      </c>
      <c r="J2855" t="s">
        <v>101</v>
      </c>
      <c r="K2855" t="s">
        <v>26</v>
      </c>
      <c r="L2855" t="s">
        <v>496</v>
      </c>
      <c r="M2855" t="s">
        <v>253</v>
      </c>
      <c r="N2855">
        <v>47201</v>
      </c>
      <c r="O2855" t="s">
        <v>104</v>
      </c>
      <c r="P2855" t="s">
        <v>2852</v>
      </c>
      <c r="Q2855" t="s">
        <v>45</v>
      </c>
      <c r="R2855" t="s">
        <v>89</v>
      </c>
      <c r="S2855" t="s">
        <v>2853</v>
      </c>
      <c r="T2855" s="9">
        <v>28.16</v>
      </c>
      <c r="U2855">
        <v>4</v>
      </c>
      <c r="V2855" s="2">
        <v>0</v>
      </c>
      <c r="W2855" s="6">
        <v>13.24</v>
      </c>
      <c r="X2855" s="14">
        <f>AA2855-W2855</f>
        <v>99.4</v>
      </c>
      <c r="Y2855" s="6">
        <f>T2855*U2855</f>
        <v>112.64</v>
      </c>
      <c r="Z2855" s="6">
        <f>Y2855*V2855</f>
        <v>0</v>
      </c>
      <c r="AA2855" s="6">
        <f t="shared" si="237"/>
        <v>112.64</v>
      </c>
    </row>
    <row r="2856" spans="2:27" x14ac:dyDescent="0.3">
      <c r="B2856">
        <v>2853</v>
      </c>
      <c r="C2856" t="s">
        <v>6045</v>
      </c>
      <c r="D2856" s="1">
        <v>42448</v>
      </c>
      <c r="E2856" s="1">
        <v>42450</v>
      </c>
      <c r="F2856" s="9" t="str">
        <f t="shared" si="239"/>
        <v>2 days</v>
      </c>
      <c r="G2856" t="s">
        <v>22</v>
      </c>
      <c r="H2856" t="s">
        <v>5324</v>
      </c>
      <c r="I2856" t="s">
        <v>5325</v>
      </c>
      <c r="J2856" t="s">
        <v>25</v>
      </c>
      <c r="K2856" t="s">
        <v>26</v>
      </c>
      <c r="L2856" t="s">
        <v>2347</v>
      </c>
      <c r="M2856" t="s">
        <v>266</v>
      </c>
      <c r="N2856">
        <v>11572</v>
      </c>
      <c r="O2856" t="s">
        <v>147</v>
      </c>
      <c r="P2856" t="s">
        <v>6046</v>
      </c>
      <c r="Q2856" t="s">
        <v>31</v>
      </c>
      <c r="R2856" t="s">
        <v>64</v>
      </c>
      <c r="S2856" t="s">
        <v>6047</v>
      </c>
      <c r="T2856" s="9">
        <v>14.98</v>
      </c>
      <c r="U2856">
        <v>1</v>
      </c>
      <c r="V2856" s="2">
        <v>0</v>
      </c>
      <c r="W2856" s="6">
        <v>6.89</v>
      </c>
      <c r="X2856" s="14">
        <f>AA2856-W2856</f>
        <v>8.09</v>
      </c>
      <c r="Y2856" s="6">
        <f>T2856*U2856</f>
        <v>14.98</v>
      </c>
      <c r="Z2856" s="6">
        <f>Y2856*V2856</f>
        <v>0</v>
      </c>
      <c r="AA2856" s="6">
        <f t="shared" si="237"/>
        <v>14.98</v>
      </c>
    </row>
    <row r="2857" spans="2:27" x14ac:dyDescent="0.3">
      <c r="B2857">
        <v>2854</v>
      </c>
      <c r="C2857" t="s">
        <v>6045</v>
      </c>
      <c r="D2857" s="1">
        <v>42448</v>
      </c>
      <c r="E2857" s="1">
        <v>42450</v>
      </c>
      <c r="F2857" s="9" t="str">
        <f t="shared" si="239"/>
        <v>2 days</v>
      </c>
      <c r="G2857" t="s">
        <v>22</v>
      </c>
      <c r="H2857" t="s">
        <v>5324</v>
      </c>
      <c r="I2857" t="s">
        <v>5325</v>
      </c>
      <c r="J2857" t="s">
        <v>25</v>
      </c>
      <c r="K2857" t="s">
        <v>26</v>
      </c>
      <c r="L2857" t="s">
        <v>2347</v>
      </c>
      <c r="M2857" t="s">
        <v>266</v>
      </c>
      <c r="N2857">
        <v>11572</v>
      </c>
      <c r="O2857" t="s">
        <v>147</v>
      </c>
      <c r="P2857" t="s">
        <v>2073</v>
      </c>
      <c r="Q2857" t="s">
        <v>31</v>
      </c>
      <c r="R2857" t="s">
        <v>64</v>
      </c>
      <c r="S2857" t="s">
        <v>2074</v>
      </c>
      <c r="T2857" s="9">
        <v>20.32</v>
      </c>
      <c r="U2857">
        <v>4</v>
      </c>
      <c r="V2857" s="2">
        <v>0</v>
      </c>
      <c r="W2857" s="6">
        <v>6.91</v>
      </c>
      <c r="X2857" s="14">
        <f>AA2857-W2857</f>
        <v>74.37</v>
      </c>
      <c r="Y2857" s="6">
        <f>T2857*U2857</f>
        <v>81.28</v>
      </c>
      <c r="Z2857" s="6">
        <f>Y2857*V2857</f>
        <v>0</v>
      </c>
      <c r="AA2857" s="6">
        <f t="shared" si="237"/>
        <v>81.28</v>
      </c>
    </row>
    <row r="2858" spans="2:27" x14ac:dyDescent="0.3">
      <c r="B2858">
        <v>2855</v>
      </c>
      <c r="C2858" t="s">
        <v>6048</v>
      </c>
      <c r="D2858" s="1">
        <v>42967</v>
      </c>
      <c r="E2858" s="1">
        <v>42967</v>
      </c>
      <c r="F2858" s="9" t="str">
        <f t="shared" si="239"/>
        <v>0 days</v>
      </c>
      <c r="G2858" t="s">
        <v>1292</v>
      </c>
      <c r="H2858" t="s">
        <v>5466</v>
      </c>
      <c r="I2858" t="s">
        <v>5467</v>
      </c>
      <c r="J2858" t="s">
        <v>40</v>
      </c>
      <c r="K2858" t="s">
        <v>26</v>
      </c>
      <c r="L2858" t="s">
        <v>612</v>
      </c>
      <c r="M2858" t="s">
        <v>1247</v>
      </c>
      <c r="N2858">
        <v>2038</v>
      </c>
      <c r="O2858" t="s">
        <v>147</v>
      </c>
      <c r="P2858" t="s">
        <v>4084</v>
      </c>
      <c r="Q2858" t="s">
        <v>45</v>
      </c>
      <c r="R2858" t="s">
        <v>58</v>
      </c>
      <c r="S2858" t="s">
        <v>4085</v>
      </c>
      <c r="T2858" s="9">
        <v>40.29</v>
      </c>
      <c r="U2858">
        <v>3</v>
      </c>
      <c r="V2858" s="2">
        <v>0</v>
      </c>
      <c r="W2858" s="6">
        <v>10.48</v>
      </c>
      <c r="X2858" s="14">
        <f>AA2858-W2858</f>
        <v>110.39</v>
      </c>
      <c r="Y2858" s="6">
        <f>T2858*U2858</f>
        <v>120.87</v>
      </c>
      <c r="Z2858" s="6">
        <f>Y2858*V2858</f>
        <v>0</v>
      </c>
      <c r="AA2858" s="6">
        <f t="shared" si="237"/>
        <v>120.87</v>
      </c>
    </row>
    <row r="2859" spans="2:27" x14ac:dyDescent="0.3">
      <c r="B2859">
        <v>2856</v>
      </c>
      <c r="C2859" t="s">
        <v>6049</v>
      </c>
      <c r="D2859" s="1">
        <v>42941</v>
      </c>
      <c r="E2859" s="1">
        <v>42947</v>
      </c>
      <c r="F2859" s="9" t="str">
        <f t="shared" si="239"/>
        <v>6 days</v>
      </c>
      <c r="G2859" t="s">
        <v>49</v>
      </c>
      <c r="H2859" t="s">
        <v>1562</v>
      </c>
      <c r="I2859" t="s">
        <v>1563</v>
      </c>
      <c r="J2859" t="s">
        <v>25</v>
      </c>
      <c r="K2859" t="s">
        <v>26</v>
      </c>
      <c r="L2859" t="s">
        <v>5332</v>
      </c>
      <c r="M2859" t="s">
        <v>5333</v>
      </c>
      <c r="N2859">
        <v>57103</v>
      </c>
      <c r="O2859" t="s">
        <v>104</v>
      </c>
      <c r="P2859" t="s">
        <v>5737</v>
      </c>
      <c r="Q2859" t="s">
        <v>45</v>
      </c>
      <c r="R2859" t="s">
        <v>46</v>
      </c>
      <c r="S2859" t="s">
        <v>5738</v>
      </c>
      <c r="T2859" s="9">
        <v>20.23</v>
      </c>
      <c r="U2859">
        <v>7</v>
      </c>
      <c r="V2859" s="2">
        <v>0</v>
      </c>
      <c r="W2859" s="6">
        <v>9.51</v>
      </c>
      <c r="X2859" s="14">
        <f>AA2859-W2859</f>
        <v>132.10000000000002</v>
      </c>
      <c r="Y2859" s="6">
        <f>T2859*U2859</f>
        <v>141.61000000000001</v>
      </c>
      <c r="Z2859" s="6">
        <f>Y2859*V2859</f>
        <v>0</v>
      </c>
      <c r="AA2859" s="6">
        <f t="shared" si="237"/>
        <v>141.61000000000001</v>
      </c>
    </row>
    <row r="2860" spans="2:27" x14ac:dyDescent="0.3">
      <c r="B2860">
        <v>2857</v>
      </c>
      <c r="C2860" t="s">
        <v>6050</v>
      </c>
      <c r="D2860" s="1">
        <v>42608</v>
      </c>
      <c r="E2860" s="1">
        <v>42611</v>
      </c>
      <c r="F2860" s="9" t="str">
        <f t="shared" si="239"/>
        <v>3 days</v>
      </c>
      <c r="G2860" t="s">
        <v>187</v>
      </c>
      <c r="H2860" t="s">
        <v>1185</v>
      </c>
      <c r="I2860" t="s">
        <v>1186</v>
      </c>
      <c r="J2860" t="s">
        <v>40</v>
      </c>
      <c r="K2860" t="s">
        <v>26</v>
      </c>
      <c r="L2860" t="s">
        <v>949</v>
      </c>
      <c r="M2860" t="s">
        <v>42</v>
      </c>
      <c r="N2860">
        <v>92037</v>
      </c>
      <c r="O2860" t="s">
        <v>43</v>
      </c>
      <c r="P2860" t="s">
        <v>1730</v>
      </c>
      <c r="Q2860" t="s">
        <v>31</v>
      </c>
      <c r="R2860" t="s">
        <v>35</v>
      </c>
      <c r="S2860" t="s">
        <v>1731</v>
      </c>
      <c r="T2860" s="9">
        <v>1603.14</v>
      </c>
      <c r="U2860">
        <v>4</v>
      </c>
      <c r="V2860" s="2">
        <v>0.2</v>
      </c>
      <c r="W2860" s="6">
        <v>100.2</v>
      </c>
      <c r="X2860" s="14">
        <f>AA2860-W2860</f>
        <v>5029.8480000000009</v>
      </c>
      <c r="Y2860" s="6">
        <f>T2860*U2860</f>
        <v>6412.56</v>
      </c>
      <c r="Z2860" s="6">
        <f>Y2860*V2860</f>
        <v>1282.5120000000002</v>
      </c>
      <c r="AA2860" s="6">
        <f t="shared" si="237"/>
        <v>5130.0480000000007</v>
      </c>
    </row>
    <row r="2861" spans="2:27" x14ac:dyDescent="0.3">
      <c r="B2861">
        <v>2858</v>
      </c>
      <c r="C2861" t="s">
        <v>6051</v>
      </c>
      <c r="D2861" s="1">
        <v>42597</v>
      </c>
      <c r="E2861" s="1">
        <v>42599</v>
      </c>
      <c r="F2861" s="9" t="str">
        <f t="shared" si="239"/>
        <v>2 days</v>
      </c>
      <c r="G2861" t="s">
        <v>22</v>
      </c>
      <c r="H2861" t="s">
        <v>6052</v>
      </c>
      <c r="I2861" t="s">
        <v>6053</v>
      </c>
      <c r="J2861" t="s">
        <v>25</v>
      </c>
      <c r="K2861" t="s">
        <v>26</v>
      </c>
      <c r="L2861" t="s">
        <v>1710</v>
      </c>
      <c r="M2861" t="s">
        <v>87</v>
      </c>
      <c r="N2861">
        <v>28314</v>
      </c>
      <c r="O2861" t="s">
        <v>29</v>
      </c>
      <c r="P2861" t="s">
        <v>4627</v>
      </c>
      <c r="Q2861" t="s">
        <v>31</v>
      </c>
      <c r="R2861" t="s">
        <v>35</v>
      </c>
      <c r="S2861" t="s">
        <v>4628</v>
      </c>
      <c r="T2861" s="9">
        <v>225.3</v>
      </c>
      <c r="U2861">
        <v>2</v>
      </c>
      <c r="V2861" s="2">
        <v>0.2</v>
      </c>
      <c r="W2861" s="6">
        <v>22.53</v>
      </c>
      <c r="X2861" s="14">
        <f>AA2861-W2861</f>
        <v>337.95000000000005</v>
      </c>
      <c r="Y2861" s="6">
        <f>T2861*U2861</f>
        <v>450.6</v>
      </c>
      <c r="Z2861" s="6">
        <f>Y2861*V2861</f>
        <v>90.12</v>
      </c>
      <c r="AA2861" s="6">
        <f t="shared" si="237"/>
        <v>360.48</v>
      </c>
    </row>
    <row r="2862" spans="2:27" x14ac:dyDescent="0.3">
      <c r="B2862">
        <v>2859</v>
      </c>
      <c r="C2862" t="s">
        <v>6054</v>
      </c>
      <c r="D2862" s="1">
        <v>42874</v>
      </c>
      <c r="E2862" s="1">
        <v>42878</v>
      </c>
      <c r="F2862" s="9" t="str">
        <f t="shared" si="239"/>
        <v>4 days</v>
      </c>
      <c r="G2862" t="s">
        <v>49</v>
      </c>
      <c r="H2862" t="s">
        <v>5530</v>
      </c>
      <c r="I2862" t="s">
        <v>5531</v>
      </c>
      <c r="J2862" t="s">
        <v>25</v>
      </c>
      <c r="K2862" t="s">
        <v>26</v>
      </c>
      <c r="L2862" t="s">
        <v>1740</v>
      </c>
      <c r="M2862" t="s">
        <v>1274</v>
      </c>
      <c r="N2862">
        <v>30318</v>
      </c>
      <c r="O2862" t="s">
        <v>29</v>
      </c>
      <c r="P2862" t="s">
        <v>2574</v>
      </c>
      <c r="Q2862" t="s">
        <v>70</v>
      </c>
      <c r="R2862" t="s">
        <v>160</v>
      </c>
      <c r="S2862" t="s">
        <v>2575</v>
      </c>
      <c r="T2862" s="9">
        <v>67.8</v>
      </c>
      <c r="U2862">
        <v>4</v>
      </c>
      <c r="V2862" s="2">
        <v>0</v>
      </c>
      <c r="W2862" s="6">
        <v>4.07</v>
      </c>
      <c r="X2862" s="14">
        <f>AA2862-W2862</f>
        <v>267.13</v>
      </c>
      <c r="Y2862" s="6">
        <f>T2862*U2862</f>
        <v>271.2</v>
      </c>
      <c r="Z2862" s="6">
        <f>Y2862*V2862</f>
        <v>0</v>
      </c>
      <c r="AA2862" s="6">
        <f t="shared" si="237"/>
        <v>271.2</v>
      </c>
    </row>
    <row r="2863" spans="2:27" x14ac:dyDescent="0.3">
      <c r="B2863">
        <v>2860</v>
      </c>
      <c r="C2863" t="s">
        <v>6054</v>
      </c>
      <c r="D2863" s="1">
        <v>42874</v>
      </c>
      <c r="E2863" s="1">
        <v>42878</v>
      </c>
      <c r="F2863" s="9" t="str">
        <f t="shared" si="239"/>
        <v>4 days</v>
      </c>
      <c r="G2863" t="s">
        <v>49</v>
      </c>
      <c r="H2863" t="s">
        <v>5530</v>
      </c>
      <c r="I2863" t="s">
        <v>5531</v>
      </c>
      <c r="J2863" t="s">
        <v>25</v>
      </c>
      <c r="K2863" t="s">
        <v>26</v>
      </c>
      <c r="L2863" t="s">
        <v>1740</v>
      </c>
      <c r="M2863" t="s">
        <v>1274</v>
      </c>
      <c r="N2863">
        <v>30318</v>
      </c>
      <c r="O2863" t="s">
        <v>29</v>
      </c>
      <c r="P2863" t="s">
        <v>6055</v>
      </c>
      <c r="Q2863" t="s">
        <v>70</v>
      </c>
      <c r="R2863" t="s">
        <v>71</v>
      </c>
      <c r="S2863" t="s">
        <v>6056</v>
      </c>
      <c r="T2863" s="9">
        <v>377.97</v>
      </c>
      <c r="U2863">
        <v>3</v>
      </c>
      <c r="V2863" s="2">
        <v>0</v>
      </c>
      <c r="W2863" s="6">
        <v>98.27</v>
      </c>
      <c r="X2863" s="14">
        <f>AA2863-W2863</f>
        <v>1035.6400000000001</v>
      </c>
      <c r="Y2863" s="6">
        <f>T2863*U2863</f>
        <v>1133.9100000000001</v>
      </c>
      <c r="Z2863" s="6">
        <f>Y2863*V2863</f>
        <v>0</v>
      </c>
      <c r="AA2863" s="6">
        <f t="shared" si="237"/>
        <v>1133.9100000000001</v>
      </c>
    </row>
    <row r="2864" spans="2:27" x14ac:dyDescent="0.3">
      <c r="B2864">
        <v>2861</v>
      </c>
      <c r="C2864" t="s">
        <v>6054</v>
      </c>
      <c r="D2864" s="1">
        <v>42874</v>
      </c>
      <c r="E2864" s="1">
        <v>42878</v>
      </c>
      <c r="F2864" s="9" t="str">
        <f t="shared" si="239"/>
        <v>4 days</v>
      </c>
      <c r="G2864" t="s">
        <v>49</v>
      </c>
      <c r="H2864" t="s">
        <v>5530</v>
      </c>
      <c r="I2864" t="s">
        <v>5531</v>
      </c>
      <c r="J2864" t="s">
        <v>25</v>
      </c>
      <c r="K2864" t="s">
        <v>26</v>
      </c>
      <c r="L2864" t="s">
        <v>1740</v>
      </c>
      <c r="M2864" t="s">
        <v>1274</v>
      </c>
      <c r="N2864">
        <v>30318</v>
      </c>
      <c r="O2864" t="s">
        <v>29</v>
      </c>
      <c r="P2864" t="s">
        <v>853</v>
      </c>
      <c r="Q2864" t="s">
        <v>31</v>
      </c>
      <c r="R2864" t="s">
        <v>32</v>
      </c>
      <c r="S2864" t="s">
        <v>854</v>
      </c>
      <c r="T2864" s="9">
        <v>1628.82</v>
      </c>
      <c r="U2864">
        <v>9</v>
      </c>
      <c r="V2864" s="2">
        <v>0</v>
      </c>
      <c r="W2864" s="6">
        <v>374.63</v>
      </c>
      <c r="X2864" s="14">
        <f>AA2864-W2864</f>
        <v>14284.75</v>
      </c>
      <c r="Y2864" s="6">
        <f>T2864*U2864</f>
        <v>14659.38</v>
      </c>
      <c r="Z2864" s="6">
        <f>Y2864*V2864</f>
        <v>0</v>
      </c>
      <c r="AA2864" s="6">
        <f t="shared" si="237"/>
        <v>14659.38</v>
      </c>
    </row>
    <row r="2865" spans="2:27" x14ac:dyDescent="0.3">
      <c r="B2865">
        <v>2862</v>
      </c>
      <c r="C2865" t="s">
        <v>6054</v>
      </c>
      <c r="D2865" s="1">
        <v>42874</v>
      </c>
      <c r="E2865" s="1">
        <v>42878</v>
      </c>
      <c r="F2865" s="9" t="str">
        <f t="shared" si="239"/>
        <v>4 days</v>
      </c>
      <c r="G2865" t="s">
        <v>49</v>
      </c>
      <c r="H2865" t="s">
        <v>5530</v>
      </c>
      <c r="I2865" t="s">
        <v>5531</v>
      </c>
      <c r="J2865" t="s">
        <v>25</v>
      </c>
      <c r="K2865" t="s">
        <v>26</v>
      </c>
      <c r="L2865" t="s">
        <v>1740</v>
      </c>
      <c r="M2865" t="s">
        <v>1274</v>
      </c>
      <c r="N2865">
        <v>30318</v>
      </c>
      <c r="O2865" t="s">
        <v>29</v>
      </c>
      <c r="P2865" t="s">
        <v>3282</v>
      </c>
      <c r="Q2865" t="s">
        <v>45</v>
      </c>
      <c r="R2865" t="s">
        <v>89</v>
      </c>
      <c r="S2865" t="s">
        <v>3283</v>
      </c>
      <c r="T2865" s="9">
        <v>286.93</v>
      </c>
      <c r="U2865">
        <v>7</v>
      </c>
      <c r="V2865" s="2">
        <v>0</v>
      </c>
      <c r="W2865" s="6">
        <v>140.6</v>
      </c>
      <c r="X2865" s="14">
        <f>AA2865-W2865</f>
        <v>1867.91</v>
      </c>
      <c r="Y2865" s="6">
        <f>T2865*U2865</f>
        <v>2008.51</v>
      </c>
      <c r="Z2865" s="6">
        <f>Y2865*V2865</f>
        <v>0</v>
      </c>
      <c r="AA2865" s="6">
        <f t="shared" si="237"/>
        <v>2008.51</v>
      </c>
    </row>
    <row r="2866" spans="2:27" x14ac:dyDescent="0.3">
      <c r="B2866">
        <v>2863</v>
      </c>
      <c r="C2866" t="s">
        <v>6057</v>
      </c>
      <c r="D2866" s="1">
        <v>43077</v>
      </c>
      <c r="E2866" s="1">
        <v>42964</v>
      </c>
      <c r="F2866" s="23" t="s">
        <v>10956</v>
      </c>
      <c r="G2866" t="s">
        <v>49</v>
      </c>
      <c r="H2866" t="s">
        <v>2500</v>
      </c>
      <c r="I2866" t="s">
        <v>2501</v>
      </c>
      <c r="J2866" t="s">
        <v>25</v>
      </c>
      <c r="K2866" t="s">
        <v>26</v>
      </c>
      <c r="L2866" t="s">
        <v>6058</v>
      </c>
      <c r="M2866" t="s">
        <v>53</v>
      </c>
      <c r="N2866">
        <v>32839</v>
      </c>
      <c r="O2866" t="s">
        <v>29</v>
      </c>
      <c r="P2866" t="s">
        <v>5780</v>
      </c>
      <c r="Q2866" t="s">
        <v>45</v>
      </c>
      <c r="R2866" t="s">
        <v>89</v>
      </c>
      <c r="S2866" t="s">
        <v>5781</v>
      </c>
      <c r="T2866" s="9">
        <v>20.74</v>
      </c>
      <c r="U2866">
        <v>4</v>
      </c>
      <c r="V2866" s="2">
        <v>0.2</v>
      </c>
      <c r="W2866" s="6">
        <v>7.26</v>
      </c>
      <c r="X2866" s="14">
        <f>AA2866-W2866</f>
        <v>59.107999999999997</v>
      </c>
      <c r="Y2866" s="6">
        <f>T2866*U2866</f>
        <v>82.96</v>
      </c>
      <c r="Z2866" s="6">
        <f>Y2866*V2866</f>
        <v>16.591999999999999</v>
      </c>
      <c r="AA2866" s="6">
        <f t="shared" si="237"/>
        <v>66.367999999999995</v>
      </c>
    </row>
    <row r="2867" spans="2:27" x14ac:dyDescent="0.3">
      <c r="B2867">
        <v>2864</v>
      </c>
      <c r="C2867" t="s">
        <v>6059</v>
      </c>
      <c r="D2867" s="1">
        <v>42960</v>
      </c>
      <c r="E2867" s="1">
        <v>42960</v>
      </c>
      <c r="F2867" s="9" t="str">
        <f t="shared" ref="F2867:F2872" si="240">DATEDIF(D2867,E2867,"d")&amp;" days"</f>
        <v>0 days</v>
      </c>
      <c r="G2867" t="s">
        <v>1292</v>
      </c>
      <c r="H2867" t="s">
        <v>2270</v>
      </c>
      <c r="I2867" t="s">
        <v>2271</v>
      </c>
      <c r="J2867" t="s">
        <v>25</v>
      </c>
      <c r="K2867" t="s">
        <v>26</v>
      </c>
      <c r="L2867" t="s">
        <v>126</v>
      </c>
      <c r="M2867" t="s">
        <v>42</v>
      </c>
      <c r="N2867">
        <v>94122</v>
      </c>
      <c r="O2867" t="s">
        <v>43</v>
      </c>
      <c r="P2867" t="s">
        <v>1828</v>
      </c>
      <c r="Q2867" t="s">
        <v>45</v>
      </c>
      <c r="R2867" t="s">
        <v>58</v>
      </c>
      <c r="S2867" t="s">
        <v>1829</v>
      </c>
      <c r="T2867" s="9">
        <v>31.44</v>
      </c>
      <c r="U2867">
        <v>3</v>
      </c>
      <c r="V2867" s="2">
        <v>0</v>
      </c>
      <c r="W2867" s="6">
        <v>8.49</v>
      </c>
      <c r="X2867" s="14">
        <f>AA2867-W2867</f>
        <v>85.830000000000013</v>
      </c>
      <c r="Y2867" s="6">
        <f>T2867*U2867</f>
        <v>94.320000000000007</v>
      </c>
      <c r="Z2867" s="6">
        <f>Y2867*V2867</f>
        <v>0</v>
      </c>
      <c r="AA2867" s="6">
        <f t="shared" si="237"/>
        <v>94.320000000000007</v>
      </c>
    </row>
    <row r="2868" spans="2:27" x14ac:dyDescent="0.3">
      <c r="B2868">
        <v>2865</v>
      </c>
      <c r="C2868" t="s">
        <v>6059</v>
      </c>
      <c r="D2868" s="1">
        <v>42960</v>
      </c>
      <c r="E2868" s="1">
        <v>42960</v>
      </c>
      <c r="F2868" s="9" t="str">
        <f t="shared" si="240"/>
        <v>0 days</v>
      </c>
      <c r="G2868" t="s">
        <v>1292</v>
      </c>
      <c r="H2868" t="s">
        <v>2270</v>
      </c>
      <c r="I2868" t="s">
        <v>2271</v>
      </c>
      <c r="J2868" t="s">
        <v>25</v>
      </c>
      <c r="K2868" t="s">
        <v>26</v>
      </c>
      <c r="L2868" t="s">
        <v>126</v>
      </c>
      <c r="M2868" t="s">
        <v>42</v>
      </c>
      <c r="N2868">
        <v>94122</v>
      </c>
      <c r="O2868" t="s">
        <v>43</v>
      </c>
      <c r="P2868" t="s">
        <v>1431</v>
      </c>
      <c r="Q2868" t="s">
        <v>45</v>
      </c>
      <c r="R2868" t="s">
        <v>77</v>
      </c>
      <c r="S2868" t="s">
        <v>1432</v>
      </c>
      <c r="T2868" s="9">
        <v>83.79</v>
      </c>
      <c r="U2868">
        <v>7</v>
      </c>
      <c r="V2868" s="2">
        <v>0</v>
      </c>
      <c r="W2868" s="6">
        <v>22.62</v>
      </c>
      <c r="X2868" s="14">
        <f>AA2868-W2868</f>
        <v>563.91000000000008</v>
      </c>
      <c r="Y2868" s="6">
        <f>T2868*U2868</f>
        <v>586.53000000000009</v>
      </c>
      <c r="Z2868" s="6">
        <f>Y2868*V2868</f>
        <v>0</v>
      </c>
      <c r="AA2868" s="6">
        <f t="shared" si="237"/>
        <v>586.53000000000009</v>
      </c>
    </row>
    <row r="2869" spans="2:27" x14ac:dyDescent="0.3">
      <c r="B2869">
        <v>2866</v>
      </c>
      <c r="C2869" t="s">
        <v>6059</v>
      </c>
      <c r="D2869" s="1">
        <v>42960</v>
      </c>
      <c r="E2869" s="1">
        <v>42960</v>
      </c>
      <c r="F2869" s="9" t="str">
        <f t="shared" si="240"/>
        <v>0 days</v>
      </c>
      <c r="G2869" t="s">
        <v>1292</v>
      </c>
      <c r="H2869" t="s">
        <v>2270</v>
      </c>
      <c r="I2869" t="s">
        <v>2271</v>
      </c>
      <c r="J2869" t="s">
        <v>25</v>
      </c>
      <c r="K2869" t="s">
        <v>26</v>
      </c>
      <c r="L2869" t="s">
        <v>126</v>
      </c>
      <c r="M2869" t="s">
        <v>42</v>
      </c>
      <c r="N2869">
        <v>94122</v>
      </c>
      <c r="O2869" t="s">
        <v>43</v>
      </c>
      <c r="P2869" t="s">
        <v>1565</v>
      </c>
      <c r="Q2869" t="s">
        <v>45</v>
      </c>
      <c r="R2869" t="s">
        <v>67</v>
      </c>
      <c r="S2869" t="s">
        <v>1566</v>
      </c>
      <c r="T2869" s="9">
        <v>59.52</v>
      </c>
      <c r="U2869">
        <v>3</v>
      </c>
      <c r="V2869" s="2">
        <v>0</v>
      </c>
      <c r="W2869" s="6">
        <v>15.48</v>
      </c>
      <c r="X2869" s="14">
        <f>AA2869-W2869</f>
        <v>163.08000000000001</v>
      </c>
      <c r="Y2869" s="6">
        <f>T2869*U2869</f>
        <v>178.56</v>
      </c>
      <c r="Z2869" s="6">
        <f>Y2869*V2869</f>
        <v>0</v>
      </c>
      <c r="AA2869" s="6">
        <f t="shared" si="237"/>
        <v>178.56</v>
      </c>
    </row>
    <row r="2870" spans="2:27" x14ac:dyDescent="0.3">
      <c r="B2870">
        <v>2867</v>
      </c>
      <c r="C2870" t="s">
        <v>6059</v>
      </c>
      <c r="D2870" s="1">
        <v>42960</v>
      </c>
      <c r="E2870" s="1">
        <v>42960</v>
      </c>
      <c r="F2870" s="9" t="str">
        <f t="shared" si="240"/>
        <v>0 days</v>
      </c>
      <c r="G2870" t="s">
        <v>1292</v>
      </c>
      <c r="H2870" t="s">
        <v>2270</v>
      </c>
      <c r="I2870" t="s">
        <v>2271</v>
      </c>
      <c r="J2870" t="s">
        <v>25</v>
      </c>
      <c r="K2870" t="s">
        <v>26</v>
      </c>
      <c r="L2870" t="s">
        <v>126</v>
      </c>
      <c r="M2870" t="s">
        <v>42</v>
      </c>
      <c r="N2870">
        <v>94122</v>
      </c>
      <c r="O2870" t="s">
        <v>43</v>
      </c>
      <c r="P2870" t="s">
        <v>6060</v>
      </c>
      <c r="Q2870" t="s">
        <v>45</v>
      </c>
      <c r="R2870" t="s">
        <v>578</v>
      </c>
      <c r="S2870" t="s">
        <v>1299</v>
      </c>
      <c r="T2870" s="9">
        <v>31.92</v>
      </c>
      <c r="U2870">
        <v>4</v>
      </c>
      <c r="V2870" s="2">
        <v>0</v>
      </c>
      <c r="W2870" s="6">
        <v>9.26</v>
      </c>
      <c r="X2870" s="14">
        <f>AA2870-W2870</f>
        <v>118.42</v>
      </c>
      <c r="Y2870" s="6">
        <f>T2870*U2870</f>
        <v>127.68</v>
      </c>
      <c r="Z2870" s="6">
        <f>Y2870*V2870</f>
        <v>0</v>
      </c>
      <c r="AA2870" s="6">
        <f t="shared" si="237"/>
        <v>127.68</v>
      </c>
    </row>
    <row r="2871" spans="2:27" x14ac:dyDescent="0.3">
      <c r="B2871">
        <v>2868</v>
      </c>
      <c r="C2871" t="s">
        <v>6061</v>
      </c>
      <c r="D2871" s="1">
        <v>42654</v>
      </c>
      <c r="E2871" s="1">
        <v>42715</v>
      </c>
      <c r="F2871" s="9" t="str">
        <f t="shared" si="240"/>
        <v>61 days</v>
      </c>
      <c r="G2871" t="s">
        <v>22</v>
      </c>
      <c r="H2871" t="s">
        <v>2628</v>
      </c>
      <c r="I2871" t="s">
        <v>2629</v>
      </c>
      <c r="J2871" t="s">
        <v>25</v>
      </c>
      <c r="K2871" t="s">
        <v>26</v>
      </c>
      <c r="L2871" t="s">
        <v>2841</v>
      </c>
      <c r="M2871" t="s">
        <v>497</v>
      </c>
      <c r="N2871">
        <v>43615</v>
      </c>
      <c r="O2871" t="s">
        <v>147</v>
      </c>
      <c r="P2871" t="s">
        <v>1298</v>
      </c>
      <c r="Q2871" t="s">
        <v>45</v>
      </c>
      <c r="R2871" t="s">
        <v>578</v>
      </c>
      <c r="S2871" t="s">
        <v>1299</v>
      </c>
      <c r="T2871" s="9">
        <v>14.72</v>
      </c>
      <c r="U2871">
        <v>5</v>
      </c>
      <c r="V2871" s="2">
        <v>0.2</v>
      </c>
      <c r="W2871" s="6">
        <v>-3.31</v>
      </c>
      <c r="X2871" s="14">
        <f>AA2871-W2871</f>
        <v>62.190000000000012</v>
      </c>
      <c r="Y2871" s="6">
        <f>T2871*U2871</f>
        <v>73.600000000000009</v>
      </c>
      <c r="Z2871" s="6">
        <f>Y2871*V2871</f>
        <v>14.720000000000002</v>
      </c>
      <c r="AA2871" s="6">
        <f t="shared" si="237"/>
        <v>58.88000000000001</v>
      </c>
    </row>
    <row r="2872" spans="2:27" x14ac:dyDescent="0.3">
      <c r="B2872">
        <v>2869</v>
      </c>
      <c r="C2872" t="s">
        <v>6061</v>
      </c>
      <c r="D2872" s="1">
        <v>42654</v>
      </c>
      <c r="E2872" s="1">
        <v>42715</v>
      </c>
      <c r="F2872" s="9" t="str">
        <f t="shared" si="240"/>
        <v>61 days</v>
      </c>
      <c r="G2872" t="s">
        <v>22</v>
      </c>
      <c r="H2872" t="s">
        <v>2628</v>
      </c>
      <c r="I2872" t="s">
        <v>2629</v>
      </c>
      <c r="J2872" t="s">
        <v>25</v>
      </c>
      <c r="K2872" t="s">
        <v>26</v>
      </c>
      <c r="L2872" t="s">
        <v>2841</v>
      </c>
      <c r="M2872" t="s">
        <v>497</v>
      </c>
      <c r="N2872">
        <v>43615</v>
      </c>
      <c r="O2872" t="s">
        <v>147</v>
      </c>
      <c r="P2872" t="s">
        <v>2814</v>
      </c>
      <c r="Q2872" t="s">
        <v>45</v>
      </c>
      <c r="R2872" t="s">
        <v>58</v>
      </c>
      <c r="S2872" t="s">
        <v>2815</v>
      </c>
      <c r="T2872" s="9">
        <v>38.979999999999997</v>
      </c>
      <c r="U2872">
        <v>3</v>
      </c>
      <c r="V2872" s="2">
        <v>0.2</v>
      </c>
      <c r="W2872" s="6">
        <v>-2.44</v>
      </c>
      <c r="X2872" s="14">
        <f>AA2872-W2872</f>
        <v>95.99199999999999</v>
      </c>
      <c r="Y2872" s="6">
        <f>T2872*U2872</f>
        <v>116.94</v>
      </c>
      <c r="Z2872" s="6">
        <f>Y2872*V2872</f>
        <v>23.388000000000002</v>
      </c>
      <c r="AA2872" s="6">
        <f t="shared" si="237"/>
        <v>93.551999999999992</v>
      </c>
    </row>
    <row r="2873" spans="2:27" x14ac:dyDescent="0.3">
      <c r="B2873">
        <v>2870</v>
      </c>
      <c r="C2873" t="s">
        <v>6062</v>
      </c>
      <c r="D2873" s="1">
        <v>43075</v>
      </c>
      <c r="E2873" s="1">
        <v>42905</v>
      </c>
      <c r="F2873" s="23" t="s">
        <v>10956</v>
      </c>
      <c r="G2873" t="s">
        <v>49</v>
      </c>
      <c r="H2873" t="s">
        <v>564</v>
      </c>
      <c r="I2873" t="s">
        <v>565</v>
      </c>
      <c r="J2873" t="s">
        <v>25</v>
      </c>
      <c r="K2873" t="s">
        <v>26</v>
      </c>
      <c r="L2873" t="s">
        <v>1153</v>
      </c>
      <c r="M2873" t="s">
        <v>53</v>
      </c>
      <c r="N2873">
        <v>33710</v>
      </c>
      <c r="O2873" t="s">
        <v>29</v>
      </c>
      <c r="P2873" t="s">
        <v>6063</v>
      </c>
      <c r="Q2873" t="s">
        <v>31</v>
      </c>
      <c r="R2873" t="s">
        <v>64</v>
      </c>
      <c r="S2873" t="s">
        <v>6064</v>
      </c>
      <c r="T2873" s="9">
        <v>17.09</v>
      </c>
      <c r="U2873">
        <v>2</v>
      </c>
      <c r="V2873" s="2">
        <v>0.2</v>
      </c>
      <c r="W2873" s="6">
        <v>1.07</v>
      </c>
      <c r="X2873" s="14">
        <f>AA2873-W2873</f>
        <v>26.274000000000001</v>
      </c>
      <c r="Y2873" s="6">
        <f>T2873*U2873</f>
        <v>34.18</v>
      </c>
      <c r="Z2873" s="6">
        <f>Y2873*V2873</f>
        <v>6.8360000000000003</v>
      </c>
      <c r="AA2873" s="6">
        <f t="shared" si="237"/>
        <v>27.344000000000001</v>
      </c>
    </row>
    <row r="2874" spans="2:27" x14ac:dyDescent="0.3">
      <c r="B2874">
        <v>2871</v>
      </c>
      <c r="C2874" t="s">
        <v>6065</v>
      </c>
      <c r="D2874" s="1">
        <v>41720</v>
      </c>
      <c r="E2874" s="1">
        <v>41724</v>
      </c>
      <c r="F2874" s="9" t="str">
        <f t="shared" ref="F2874:F2893" si="241">DATEDIF(D2874,E2874,"d")&amp;" days"</f>
        <v>4 days</v>
      </c>
      <c r="G2874" t="s">
        <v>49</v>
      </c>
      <c r="H2874" t="s">
        <v>6066</v>
      </c>
      <c r="I2874" t="s">
        <v>6067</v>
      </c>
      <c r="J2874" t="s">
        <v>40</v>
      </c>
      <c r="K2874" t="s">
        <v>26</v>
      </c>
      <c r="L2874" t="s">
        <v>1313</v>
      </c>
      <c r="M2874" t="s">
        <v>309</v>
      </c>
      <c r="N2874">
        <v>85705</v>
      </c>
      <c r="O2874" t="s">
        <v>43</v>
      </c>
      <c r="P2874" t="s">
        <v>5422</v>
      </c>
      <c r="Q2874" t="s">
        <v>45</v>
      </c>
      <c r="R2874" t="s">
        <v>89</v>
      </c>
      <c r="S2874" t="s">
        <v>5423</v>
      </c>
      <c r="T2874" s="9">
        <v>74.349999999999994</v>
      </c>
      <c r="U2874">
        <v>3</v>
      </c>
      <c r="V2874" s="2">
        <v>0.2</v>
      </c>
      <c r="W2874" s="6">
        <v>23.24</v>
      </c>
      <c r="X2874" s="14">
        <f>AA2874-W2874</f>
        <v>155.19999999999999</v>
      </c>
      <c r="Y2874" s="6">
        <f>T2874*U2874</f>
        <v>223.04999999999998</v>
      </c>
      <c r="Z2874" s="6">
        <f>Y2874*V2874</f>
        <v>44.61</v>
      </c>
      <c r="AA2874" s="6">
        <f t="shared" si="237"/>
        <v>178.44</v>
      </c>
    </row>
    <row r="2875" spans="2:27" x14ac:dyDescent="0.3">
      <c r="B2875">
        <v>2872</v>
      </c>
      <c r="C2875" t="s">
        <v>6065</v>
      </c>
      <c r="D2875" s="1">
        <v>41720</v>
      </c>
      <c r="E2875" s="1">
        <v>41724</v>
      </c>
      <c r="F2875" s="9" t="str">
        <f t="shared" si="241"/>
        <v>4 days</v>
      </c>
      <c r="G2875" t="s">
        <v>49</v>
      </c>
      <c r="H2875" t="s">
        <v>6066</v>
      </c>
      <c r="I2875" t="s">
        <v>6067</v>
      </c>
      <c r="J2875" t="s">
        <v>40</v>
      </c>
      <c r="K2875" t="s">
        <v>26</v>
      </c>
      <c r="L2875" t="s">
        <v>1313</v>
      </c>
      <c r="M2875" t="s">
        <v>309</v>
      </c>
      <c r="N2875">
        <v>85705</v>
      </c>
      <c r="O2875" t="s">
        <v>43</v>
      </c>
      <c r="P2875" t="s">
        <v>2099</v>
      </c>
      <c r="Q2875" t="s">
        <v>31</v>
      </c>
      <c r="R2875" t="s">
        <v>35</v>
      </c>
      <c r="S2875" t="s">
        <v>2100</v>
      </c>
      <c r="T2875" s="9">
        <v>314.35000000000002</v>
      </c>
      <c r="U2875">
        <v>3</v>
      </c>
      <c r="V2875" s="2">
        <v>0.2</v>
      </c>
      <c r="W2875" s="6">
        <v>-35.36</v>
      </c>
      <c r="X2875" s="14">
        <f>AA2875-W2875</f>
        <v>789.80000000000007</v>
      </c>
      <c r="Y2875" s="6">
        <f>T2875*U2875</f>
        <v>943.05000000000007</v>
      </c>
      <c r="Z2875" s="6">
        <f>Y2875*V2875</f>
        <v>188.61</v>
      </c>
      <c r="AA2875" s="6">
        <f t="shared" si="237"/>
        <v>754.44</v>
      </c>
    </row>
    <row r="2876" spans="2:27" x14ac:dyDescent="0.3">
      <c r="B2876">
        <v>2873</v>
      </c>
      <c r="C2876" t="s">
        <v>6068</v>
      </c>
      <c r="D2876" s="1">
        <v>42901</v>
      </c>
      <c r="E2876" s="1">
        <v>42906</v>
      </c>
      <c r="F2876" s="9" t="str">
        <f t="shared" si="241"/>
        <v>5 days</v>
      </c>
      <c r="G2876" t="s">
        <v>49</v>
      </c>
      <c r="H2876" t="s">
        <v>4896</v>
      </c>
      <c r="I2876" t="s">
        <v>4897</v>
      </c>
      <c r="J2876" t="s">
        <v>25</v>
      </c>
      <c r="K2876" t="s">
        <v>26</v>
      </c>
      <c r="L2876" t="s">
        <v>41</v>
      </c>
      <c r="M2876" t="s">
        <v>42</v>
      </c>
      <c r="N2876">
        <v>90036</v>
      </c>
      <c r="O2876" t="s">
        <v>43</v>
      </c>
      <c r="P2876" t="s">
        <v>1266</v>
      </c>
      <c r="Q2876" t="s">
        <v>45</v>
      </c>
      <c r="R2876" t="s">
        <v>67</v>
      </c>
      <c r="S2876" t="s">
        <v>1267</v>
      </c>
      <c r="T2876" s="9">
        <v>4.26</v>
      </c>
      <c r="U2876">
        <v>1</v>
      </c>
      <c r="V2876" s="2">
        <v>0</v>
      </c>
      <c r="W2876" s="6">
        <v>1.75</v>
      </c>
      <c r="X2876" s="14">
        <f>AA2876-W2876</f>
        <v>2.5099999999999998</v>
      </c>
      <c r="Y2876" s="6">
        <f>T2876*U2876</f>
        <v>4.26</v>
      </c>
      <c r="Z2876" s="6">
        <f>Y2876*V2876</f>
        <v>0</v>
      </c>
      <c r="AA2876" s="6">
        <f t="shared" si="237"/>
        <v>4.26</v>
      </c>
    </row>
    <row r="2877" spans="2:27" x14ac:dyDescent="0.3">
      <c r="B2877">
        <v>2874</v>
      </c>
      <c r="C2877" t="s">
        <v>6069</v>
      </c>
      <c r="D2877" s="1">
        <v>43055</v>
      </c>
      <c r="E2877" s="1">
        <v>43061</v>
      </c>
      <c r="F2877" s="9" t="str">
        <f t="shared" si="241"/>
        <v>6 days</v>
      </c>
      <c r="G2877" t="s">
        <v>49</v>
      </c>
      <c r="H2877" t="s">
        <v>2899</v>
      </c>
      <c r="I2877" t="s">
        <v>2900</v>
      </c>
      <c r="J2877" t="s">
        <v>25</v>
      </c>
      <c r="K2877" t="s">
        <v>26</v>
      </c>
      <c r="L2877" t="s">
        <v>949</v>
      </c>
      <c r="M2877" t="s">
        <v>42</v>
      </c>
      <c r="N2877">
        <v>92105</v>
      </c>
      <c r="O2877" t="s">
        <v>43</v>
      </c>
      <c r="P2877" t="s">
        <v>2086</v>
      </c>
      <c r="Q2877" t="s">
        <v>45</v>
      </c>
      <c r="R2877" t="s">
        <v>58</v>
      </c>
      <c r="S2877" t="s">
        <v>2087</v>
      </c>
      <c r="T2877" s="9">
        <v>811.28</v>
      </c>
      <c r="U2877">
        <v>8</v>
      </c>
      <c r="V2877" s="2">
        <v>0</v>
      </c>
      <c r="W2877" s="6">
        <v>24.34</v>
      </c>
      <c r="X2877" s="14">
        <f>AA2877-W2877</f>
        <v>6465.9</v>
      </c>
      <c r="Y2877" s="6">
        <f>T2877*U2877</f>
        <v>6490.24</v>
      </c>
      <c r="Z2877" s="6">
        <f>Y2877*V2877</f>
        <v>0</v>
      </c>
      <c r="AA2877" s="6">
        <f t="shared" si="237"/>
        <v>6490.24</v>
      </c>
    </row>
    <row r="2878" spans="2:27" x14ac:dyDescent="0.3">
      <c r="B2878">
        <v>2875</v>
      </c>
      <c r="C2878" t="s">
        <v>6070</v>
      </c>
      <c r="D2878" s="1">
        <v>43098</v>
      </c>
      <c r="E2878" s="1">
        <v>43100</v>
      </c>
      <c r="F2878" s="9" t="str">
        <f t="shared" si="241"/>
        <v>2 days</v>
      </c>
      <c r="G2878" t="s">
        <v>187</v>
      </c>
      <c r="H2878" t="s">
        <v>2229</v>
      </c>
      <c r="I2878" t="s">
        <v>2230</v>
      </c>
      <c r="J2878" t="s">
        <v>25</v>
      </c>
      <c r="K2878" t="s">
        <v>26</v>
      </c>
      <c r="L2878" t="s">
        <v>265</v>
      </c>
      <c r="M2878" t="s">
        <v>266</v>
      </c>
      <c r="N2878">
        <v>10035</v>
      </c>
      <c r="O2878" t="s">
        <v>147</v>
      </c>
      <c r="P2878" t="s">
        <v>573</v>
      </c>
      <c r="Q2878" t="s">
        <v>45</v>
      </c>
      <c r="R2878" t="s">
        <v>268</v>
      </c>
      <c r="S2878" t="s">
        <v>574</v>
      </c>
      <c r="T2878" s="9">
        <v>6.03</v>
      </c>
      <c r="U2878">
        <v>3</v>
      </c>
      <c r="V2878" s="2">
        <v>0</v>
      </c>
      <c r="W2878" s="6">
        <v>2.95</v>
      </c>
      <c r="X2878" s="14">
        <f>AA2878-W2878</f>
        <v>15.14</v>
      </c>
      <c r="Y2878" s="6">
        <f>T2878*U2878</f>
        <v>18.09</v>
      </c>
      <c r="Z2878" s="6">
        <f>Y2878*V2878</f>
        <v>0</v>
      </c>
      <c r="AA2878" s="6">
        <f t="shared" si="237"/>
        <v>18.09</v>
      </c>
    </row>
    <row r="2879" spans="2:27" x14ac:dyDescent="0.3">
      <c r="B2879">
        <v>2876</v>
      </c>
      <c r="C2879" t="s">
        <v>6071</v>
      </c>
      <c r="D2879" s="1">
        <v>42390</v>
      </c>
      <c r="E2879" s="1">
        <v>42392</v>
      </c>
      <c r="F2879" s="9" t="str">
        <f t="shared" si="241"/>
        <v>2 days</v>
      </c>
      <c r="G2879" t="s">
        <v>22</v>
      </c>
      <c r="H2879" t="s">
        <v>1244</v>
      </c>
      <c r="I2879" t="s">
        <v>1245</v>
      </c>
      <c r="J2879" t="s">
        <v>25</v>
      </c>
      <c r="K2879" t="s">
        <v>26</v>
      </c>
      <c r="L2879" t="s">
        <v>949</v>
      </c>
      <c r="M2879" t="s">
        <v>42</v>
      </c>
      <c r="N2879">
        <v>92037</v>
      </c>
      <c r="O2879" t="s">
        <v>43</v>
      </c>
      <c r="P2879" t="s">
        <v>3899</v>
      </c>
      <c r="Q2879" t="s">
        <v>31</v>
      </c>
      <c r="R2879" t="s">
        <v>35</v>
      </c>
      <c r="S2879" t="s">
        <v>3900</v>
      </c>
      <c r="T2879" s="9">
        <v>153.57</v>
      </c>
      <c r="U2879">
        <v>2</v>
      </c>
      <c r="V2879" s="2">
        <v>0.2</v>
      </c>
      <c r="W2879" s="6">
        <v>-5.76</v>
      </c>
      <c r="X2879" s="14">
        <f>AA2879-W2879</f>
        <v>251.47199999999998</v>
      </c>
      <c r="Y2879" s="6">
        <f>T2879*U2879</f>
        <v>307.14</v>
      </c>
      <c r="Z2879" s="6">
        <f>Y2879*V2879</f>
        <v>61.427999999999997</v>
      </c>
      <c r="AA2879" s="6">
        <f t="shared" si="237"/>
        <v>245.71199999999999</v>
      </c>
    </row>
    <row r="2880" spans="2:27" x14ac:dyDescent="0.3">
      <c r="B2880">
        <v>2877</v>
      </c>
      <c r="C2880" t="s">
        <v>6071</v>
      </c>
      <c r="D2880" s="1">
        <v>42390</v>
      </c>
      <c r="E2880" s="1">
        <v>42392</v>
      </c>
      <c r="F2880" s="9" t="str">
        <f t="shared" si="241"/>
        <v>2 days</v>
      </c>
      <c r="G2880" t="s">
        <v>22</v>
      </c>
      <c r="H2880" t="s">
        <v>1244</v>
      </c>
      <c r="I2880" t="s">
        <v>1245</v>
      </c>
      <c r="J2880" t="s">
        <v>25</v>
      </c>
      <c r="K2880" t="s">
        <v>26</v>
      </c>
      <c r="L2880" t="s">
        <v>949</v>
      </c>
      <c r="M2880" t="s">
        <v>42</v>
      </c>
      <c r="N2880">
        <v>92037</v>
      </c>
      <c r="O2880" t="s">
        <v>43</v>
      </c>
      <c r="P2880" t="s">
        <v>1282</v>
      </c>
      <c r="Q2880" t="s">
        <v>31</v>
      </c>
      <c r="R2880" t="s">
        <v>35</v>
      </c>
      <c r="S2880" t="s">
        <v>1283</v>
      </c>
      <c r="T2880" s="9">
        <v>1013.49</v>
      </c>
      <c r="U2880">
        <v>7</v>
      </c>
      <c r="V2880" s="2">
        <v>0.2</v>
      </c>
      <c r="W2880" s="6">
        <v>76.010000000000005</v>
      </c>
      <c r="X2880" s="14">
        <f>AA2880-W2880</f>
        <v>5599.5339999999997</v>
      </c>
      <c r="Y2880" s="6">
        <f>T2880*U2880</f>
        <v>7094.43</v>
      </c>
      <c r="Z2880" s="6">
        <f>Y2880*V2880</f>
        <v>1418.8860000000002</v>
      </c>
      <c r="AA2880" s="6">
        <f t="shared" si="237"/>
        <v>5675.5439999999999</v>
      </c>
    </row>
    <row r="2881" spans="2:27" x14ac:dyDescent="0.3">
      <c r="B2881">
        <v>2878</v>
      </c>
      <c r="C2881" t="s">
        <v>6072</v>
      </c>
      <c r="D2881" s="1">
        <v>42384</v>
      </c>
      <c r="E2881" s="1">
        <v>42388</v>
      </c>
      <c r="F2881" s="9" t="str">
        <f t="shared" si="241"/>
        <v>4 days</v>
      </c>
      <c r="G2881" t="s">
        <v>49</v>
      </c>
      <c r="H2881" t="s">
        <v>5935</v>
      </c>
      <c r="I2881" t="s">
        <v>5936</v>
      </c>
      <c r="J2881" t="s">
        <v>101</v>
      </c>
      <c r="K2881" t="s">
        <v>26</v>
      </c>
      <c r="L2881" t="s">
        <v>788</v>
      </c>
      <c r="M2881" t="s">
        <v>789</v>
      </c>
      <c r="N2881">
        <v>7090</v>
      </c>
      <c r="O2881" t="s">
        <v>147</v>
      </c>
      <c r="P2881" t="s">
        <v>5041</v>
      </c>
      <c r="Q2881" t="s">
        <v>45</v>
      </c>
      <c r="R2881" t="s">
        <v>172</v>
      </c>
      <c r="S2881" t="s">
        <v>5042</v>
      </c>
      <c r="T2881" s="9">
        <v>52.34</v>
      </c>
      <c r="U2881">
        <v>2</v>
      </c>
      <c r="V2881" s="2">
        <v>0</v>
      </c>
      <c r="W2881" s="6">
        <v>24.6</v>
      </c>
      <c r="X2881" s="14">
        <f>AA2881-W2881</f>
        <v>80.080000000000013</v>
      </c>
      <c r="Y2881" s="6">
        <f>T2881*U2881</f>
        <v>104.68</v>
      </c>
      <c r="Z2881" s="6">
        <f>Y2881*V2881</f>
        <v>0</v>
      </c>
      <c r="AA2881" s="6">
        <f t="shared" si="237"/>
        <v>104.68</v>
      </c>
    </row>
    <row r="2882" spans="2:27" x14ac:dyDescent="0.3">
      <c r="B2882">
        <v>2879</v>
      </c>
      <c r="C2882" t="s">
        <v>6072</v>
      </c>
      <c r="D2882" s="1">
        <v>42384</v>
      </c>
      <c r="E2882" s="1">
        <v>42388</v>
      </c>
      <c r="F2882" s="9" t="str">
        <f t="shared" si="241"/>
        <v>4 days</v>
      </c>
      <c r="G2882" t="s">
        <v>49</v>
      </c>
      <c r="H2882" t="s">
        <v>5935</v>
      </c>
      <c r="I2882" t="s">
        <v>5936</v>
      </c>
      <c r="J2882" t="s">
        <v>101</v>
      </c>
      <c r="K2882" t="s">
        <v>26</v>
      </c>
      <c r="L2882" t="s">
        <v>788</v>
      </c>
      <c r="M2882" t="s">
        <v>789</v>
      </c>
      <c r="N2882">
        <v>7090</v>
      </c>
      <c r="O2882" t="s">
        <v>147</v>
      </c>
      <c r="P2882" t="s">
        <v>1472</v>
      </c>
      <c r="Q2882" t="s">
        <v>45</v>
      </c>
      <c r="R2882" t="s">
        <v>67</v>
      </c>
      <c r="S2882" t="s">
        <v>1473</v>
      </c>
      <c r="T2882" s="9">
        <v>4.66</v>
      </c>
      <c r="U2882">
        <v>2</v>
      </c>
      <c r="V2882" s="2">
        <v>0</v>
      </c>
      <c r="W2882" s="6">
        <v>1.35</v>
      </c>
      <c r="X2882" s="14">
        <f>AA2882-W2882</f>
        <v>7.9700000000000006</v>
      </c>
      <c r="Y2882" s="6">
        <f>T2882*U2882</f>
        <v>9.32</v>
      </c>
      <c r="Z2882" s="6">
        <f>Y2882*V2882</f>
        <v>0</v>
      </c>
      <c r="AA2882" s="6">
        <f t="shared" si="237"/>
        <v>9.32</v>
      </c>
    </row>
    <row r="2883" spans="2:27" x14ac:dyDescent="0.3">
      <c r="B2883">
        <v>2880</v>
      </c>
      <c r="C2883" t="s">
        <v>6072</v>
      </c>
      <c r="D2883" s="1">
        <v>42384</v>
      </c>
      <c r="E2883" s="1">
        <v>42388</v>
      </c>
      <c r="F2883" s="9" t="str">
        <f t="shared" si="241"/>
        <v>4 days</v>
      </c>
      <c r="G2883" t="s">
        <v>49</v>
      </c>
      <c r="H2883" t="s">
        <v>5935</v>
      </c>
      <c r="I2883" t="s">
        <v>5936</v>
      </c>
      <c r="J2883" t="s">
        <v>101</v>
      </c>
      <c r="K2883" t="s">
        <v>26</v>
      </c>
      <c r="L2883" t="s">
        <v>788</v>
      </c>
      <c r="M2883" t="s">
        <v>789</v>
      </c>
      <c r="N2883">
        <v>7090</v>
      </c>
      <c r="O2883" t="s">
        <v>147</v>
      </c>
      <c r="P2883" t="s">
        <v>477</v>
      </c>
      <c r="Q2883" t="s">
        <v>70</v>
      </c>
      <c r="R2883" t="s">
        <v>160</v>
      </c>
      <c r="S2883" t="s">
        <v>478</v>
      </c>
      <c r="T2883" s="9">
        <v>254.97</v>
      </c>
      <c r="U2883">
        <v>3</v>
      </c>
      <c r="V2883" s="2">
        <v>0</v>
      </c>
      <c r="W2883" s="6">
        <v>91.79</v>
      </c>
      <c r="X2883" s="14">
        <f>AA2883-W2883</f>
        <v>673.12</v>
      </c>
      <c r="Y2883" s="6">
        <f>T2883*U2883</f>
        <v>764.91</v>
      </c>
      <c r="Z2883" s="6">
        <f>Y2883*V2883</f>
        <v>0</v>
      </c>
      <c r="AA2883" s="6">
        <f t="shared" si="237"/>
        <v>764.91</v>
      </c>
    </row>
    <row r="2884" spans="2:27" x14ac:dyDescent="0.3">
      <c r="B2884">
        <v>2881</v>
      </c>
      <c r="C2884" t="s">
        <v>6073</v>
      </c>
      <c r="D2884" s="1">
        <v>42632</v>
      </c>
      <c r="E2884" s="1">
        <v>42636</v>
      </c>
      <c r="F2884" s="9" t="str">
        <f t="shared" si="241"/>
        <v>4 days</v>
      </c>
      <c r="G2884" t="s">
        <v>22</v>
      </c>
      <c r="H2884" t="s">
        <v>1501</v>
      </c>
      <c r="I2884" t="s">
        <v>1502</v>
      </c>
      <c r="J2884" t="s">
        <v>101</v>
      </c>
      <c r="K2884" t="s">
        <v>26</v>
      </c>
      <c r="L2884" t="s">
        <v>6074</v>
      </c>
      <c r="M2884" t="s">
        <v>789</v>
      </c>
      <c r="N2884">
        <v>7050</v>
      </c>
      <c r="O2884" t="s">
        <v>147</v>
      </c>
      <c r="P2884" t="s">
        <v>107</v>
      </c>
      <c r="Q2884" t="s">
        <v>45</v>
      </c>
      <c r="R2884" t="s">
        <v>74</v>
      </c>
      <c r="S2884" t="s">
        <v>108</v>
      </c>
      <c r="T2884" s="9">
        <v>25.44</v>
      </c>
      <c r="U2884">
        <v>6</v>
      </c>
      <c r="V2884" s="2">
        <v>0</v>
      </c>
      <c r="W2884" s="6">
        <v>12.72</v>
      </c>
      <c r="X2884" s="14">
        <f>AA2884-W2884</f>
        <v>139.92000000000002</v>
      </c>
      <c r="Y2884" s="6">
        <f>T2884*U2884</f>
        <v>152.64000000000001</v>
      </c>
      <c r="Z2884" s="6">
        <f>Y2884*V2884</f>
        <v>0</v>
      </c>
      <c r="AA2884" s="6">
        <f t="shared" si="237"/>
        <v>152.64000000000001</v>
      </c>
    </row>
    <row r="2885" spans="2:27" x14ac:dyDescent="0.3">
      <c r="B2885">
        <v>2882</v>
      </c>
      <c r="C2885" t="s">
        <v>6073</v>
      </c>
      <c r="D2885" s="1">
        <v>42632</v>
      </c>
      <c r="E2885" s="1">
        <v>42636</v>
      </c>
      <c r="F2885" s="9" t="str">
        <f t="shared" si="241"/>
        <v>4 days</v>
      </c>
      <c r="G2885" t="s">
        <v>22</v>
      </c>
      <c r="H2885" t="s">
        <v>1501</v>
      </c>
      <c r="I2885" t="s">
        <v>1502</v>
      </c>
      <c r="J2885" t="s">
        <v>101</v>
      </c>
      <c r="K2885" t="s">
        <v>26</v>
      </c>
      <c r="L2885" t="s">
        <v>6074</v>
      </c>
      <c r="M2885" t="s">
        <v>789</v>
      </c>
      <c r="N2885">
        <v>7050</v>
      </c>
      <c r="O2885" t="s">
        <v>147</v>
      </c>
      <c r="P2885" t="s">
        <v>2579</v>
      </c>
      <c r="Q2885" t="s">
        <v>45</v>
      </c>
      <c r="R2885" t="s">
        <v>578</v>
      </c>
      <c r="S2885" t="s">
        <v>2580</v>
      </c>
      <c r="T2885" s="9">
        <v>27.93</v>
      </c>
      <c r="U2885">
        <v>3</v>
      </c>
      <c r="V2885" s="2">
        <v>0</v>
      </c>
      <c r="W2885" s="6">
        <v>8.1</v>
      </c>
      <c r="X2885" s="14">
        <f>AA2885-W2885</f>
        <v>75.69</v>
      </c>
      <c r="Y2885" s="6">
        <f>T2885*U2885</f>
        <v>83.789999999999992</v>
      </c>
      <c r="Z2885" s="6">
        <f>Y2885*V2885</f>
        <v>0</v>
      </c>
      <c r="AA2885" s="6">
        <f t="shared" ref="AA2885:AA2948" si="242">Y2885-Z2885</f>
        <v>83.789999999999992</v>
      </c>
    </row>
    <row r="2886" spans="2:27" x14ac:dyDescent="0.3">
      <c r="B2886">
        <v>2883</v>
      </c>
      <c r="C2886" t="s">
        <v>6075</v>
      </c>
      <c r="D2886" s="1">
        <v>41691</v>
      </c>
      <c r="E2886" s="1">
        <v>41695</v>
      </c>
      <c r="F2886" s="9" t="str">
        <f t="shared" si="241"/>
        <v>4 days</v>
      </c>
      <c r="G2886" t="s">
        <v>49</v>
      </c>
      <c r="H2886" t="s">
        <v>5459</v>
      </c>
      <c r="I2886" t="s">
        <v>5460</v>
      </c>
      <c r="J2886" t="s">
        <v>25</v>
      </c>
      <c r="K2886" t="s">
        <v>26</v>
      </c>
      <c r="L2886" t="s">
        <v>5682</v>
      </c>
      <c r="M2886" t="s">
        <v>210</v>
      </c>
      <c r="N2886">
        <v>60098</v>
      </c>
      <c r="O2886" t="s">
        <v>104</v>
      </c>
      <c r="P2886" t="s">
        <v>2371</v>
      </c>
      <c r="Q2886" t="s">
        <v>45</v>
      </c>
      <c r="R2886" t="s">
        <v>74</v>
      </c>
      <c r="S2886" t="s">
        <v>2372</v>
      </c>
      <c r="T2886" s="9">
        <v>8.85</v>
      </c>
      <c r="U2886">
        <v>5</v>
      </c>
      <c r="V2886" s="2">
        <v>0.8</v>
      </c>
      <c r="W2886" s="6">
        <v>-13.72</v>
      </c>
      <c r="X2886" s="14">
        <f>AA2886-W2886</f>
        <v>22.57</v>
      </c>
      <c r="Y2886" s="6">
        <f>T2886*U2886</f>
        <v>44.25</v>
      </c>
      <c r="Z2886" s="6">
        <f>Y2886*V2886</f>
        <v>35.4</v>
      </c>
      <c r="AA2886" s="6">
        <f t="shared" si="242"/>
        <v>8.8500000000000014</v>
      </c>
    </row>
    <row r="2887" spans="2:27" x14ac:dyDescent="0.3">
      <c r="B2887">
        <v>2884</v>
      </c>
      <c r="C2887" t="s">
        <v>6076</v>
      </c>
      <c r="D2887" s="1">
        <v>42685</v>
      </c>
      <c r="E2887" s="1">
        <v>42690</v>
      </c>
      <c r="F2887" s="9" t="str">
        <f t="shared" si="241"/>
        <v>5 days</v>
      </c>
      <c r="G2887" t="s">
        <v>22</v>
      </c>
      <c r="H2887" t="s">
        <v>2653</v>
      </c>
      <c r="I2887" t="s">
        <v>2654</v>
      </c>
      <c r="J2887" t="s">
        <v>25</v>
      </c>
      <c r="K2887" t="s">
        <v>26</v>
      </c>
      <c r="L2887" t="s">
        <v>126</v>
      </c>
      <c r="M2887" t="s">
        <v>42</v>
      </c>
      <c r="N2887">
        <v>94110</v>
      </c>
      <c r="O2887" t="s">
        <v>43</v>
      </c>
      <c r="P2887" t="s">
        <v>3323</v>
      </c>
      <c r="Q2887" t="s">
        <v>31</v>
      </c>
      <c r="R2887" t="s">
        <v>64</v>
      </c>
      <c r="S2887" t="s">
        <v>3324</v>
      </c>
      <c r="T2887" s="9">
        <v>6.96</v>
      </c>
      <c r="U2887">
        <v>4</v>
      </c>
      <c r="V2887" s="2">
        <v>0</v>
      </c>
      <c r="W2887" s="6">
        <v>2.23</v>
      </c>
      <c r="X2887" s="14">
        <f>AA2887-W2887</f>
        <v>25.61</v>
      </c>
      <c r="Y2887" s="6">
        <f>T2887*U2887</f>
        <v>27.84</v>
      </c>
      <c r="Z2887" s="6">
        <f>Y2887*V2887</f>
        <v>0</v>
      </c>
      <c r="AA2887" s="6">
        <f t="shared" si="242"/>
        <v>27.84</v>
      </c>
    </row>
    <row r="2888" spans="2:27" x14ac:dyDescent="0.3">
      <c r="B2888">
        <v>2885</v>
      </c>
      <c r="C2888" t="s">
        <v>6077</v>
      </c>
      <c r="D2888" s="1">
        <v>42399</v>
      </c>
      <c r="E2888" s="1">
        <v>42431</v>
      </c>
      <c r="F2888" s="9" t="str">
        <f t="shared" si="241"/>
        <v>32 days</v>
      </c>
      <c r="G2888" t="s">
        <v>49</v>
      </c>
      <c r="H2888" t="s">
        <v>1917</v>
      </c>
      <c r="I2888" t="s">
        <v>1918</v>
      </c>
      <c r="J2888" t="s">
        <v>25</v>
      </c>
      <c r="K2888" t="s">
        <v>26</v>
      </c>
      <c r="L2888" t="s">
        <v>126</v>
      </c>
      <c r="M2888" t="s">
        <v>42</v>
      </c>
      <c r="N2888">
        <v>94122</v>
      </c>
      <c r="O2888" t="s">
        <v>43</v>
      </c>
      <c r="P2888" t="s">
        <v>2476</v>
      </c>
      <c r="Q2888" t="s">
        <v>45</v>
      </c>
      <c r="R2888" t="s">
        <v>74</v>
      </c>
      <c r="S2888" t="s">
        <v>2477</v>
      </c>
      <c r="T2888" s="9">
        <v>17.46</v>
      </c>
      <c r="U2888">
        <v>2</v>
      </c>
      <c r="V2888" s="2">
        <v>0.2</v>
      </c>
      <c r="W2888" s="6">
        <v>5.89</v>
      </c>
      <c r="X2888" s="14">
        <f>AA2888-W2888</f>
        <v>22.045999999999999</v>
      </c>
      <c r="Y2888" s="6">
        <f>T2888*U2888</f>
        <v>34.92</v>
      </c>
      <c r="Z2888" s="6">
        <f>Y2888*V2888</f>
        <v>6.9840000000000009</v>
      </c>
      <c r="AA2888" s="6">
        <f t="shared" si="242"/>
        <v>27.936</v>
      </c>
    </row>
    <row r="2889" spans="2:27" x14ac:dyDescent="0.3">
      <c r="B2889">
        <v>2886</v>
      </c>
      <c r="C2889" t="s">
        <v>6078</v>
      </c>
      <c r="D2889" s="1">
        <v>42661</v>
      </c>
      <c r="E2889" s="1">
        <v>42665</v>
      </c>
      <c r="F2889" s="9" t="str">
        <f t="shared" si="241"/>
        <v>4 days</v>
      </c>
      <c r="G2889" t="s">
        <v>49</v>
      </c>
      <c r="H2889" t="s">
        <v>1831</v>
      </c>
      <c r="I2889" t="s">
        <v>1832</v>
      </c>
      <c r="J2889" t="s">
        <v>25</v>
      </c>
      <c r="K2889" t="s">
        <v>26</v>
      </c>
      <c r="L2889" t="s">
        <v>4083</v>
      </c>
      <c r="M2889" t="s">
        <v>309</v>
      </c>
      <c r="N2889">
        <v>85281</v>
      </c>
      <c r="O2889" t="s">
        <v>43</v>
      </c>
      <c r="P2889" t="s">
        <v>1541</v>
      </c>
      <c r="Q2889" t="s">
        <v>31</v>
      </c>
      <c r="R2889" t="s">
        <v>35</v>
      </c>
      <c r="S2889" t="s">
        <v>1542</v>
      </c>
      <c r="T2889" s="9">
        <v>307.92</v>
      </c>
      <c r="U2889">
        <v>5</v>
      </c>
      <c r="V2889" s="2">
        <v>0.2</v>
      </c>
      <c r="W2889" s="6">
        <v>-34.64</v>
      </c>
      <c r="X2889" s="14">
        <f>AA2889-W2889</f>
        <v>1266.3200000000002</v>
      </c>
      <c r="Y2889" s="6">
        <f>T2889*U2889</f>
        <v>1539.6000000000001</v>
      </c>
      <c r="Z2889" s="6">
        <f>Y2889*V2889</f>
        <v>307.92000000000007</v>
      </c>
      <c r="AA2889" s="6">
        <f t="shared" si="242"/>
        <v>1231.68</v>
      </c>
    </row>
    <row r="2890" spans="2:27" x14ac:dyDescent="0.3">
      <c r="B2890">
        <v>2887</v>
      </c>
      <c r="C2890" t="s">
        <v>6079</v>
      </c>
      <c r="D2890" s="1">
        <v>43087</v>
      </c>
      <c r="E2890" s="1">
        <v>43088</v>
      </c>
      <c r="F2890" s="9" t="str">
        <f t="shared" si="241"/>
        <v>1 days</v>
      </c>
      <c r="G2890" t="s">
        <v>187</v>
      </c>
      <c r="H2890" t="s">
        <v>1831</v>
      </c>
      <c r="I2890" t="s">
        <v>1832</v>
      </c>
      <c r="J2890" t="s">
        <v>25</v>
      </c>
      <c r="K2890" t="s">
        <v>26</v>
      </c>
      <c r="L2890" t="s">
        <v>41</v>
      </c>
      <c r="M2890" t="s">
        <v>42</v>
      </c>
      <c r="N2890">
        <v>90008</v>
      </c>
      <c r="O2890" t="s">
        <v>43</v>
      </c>
      <c r="P2890" t="s">
        <v>1760</v>
      </c>
      <c r="Q2890" t="s">
        <v>45</v>
      </c>
      <c r="R2890" t="s">
        <v>67</v>
      </c>
      <c r="S2890" t="s">
        <v>1761</v>
      </c>
      <c r="T2890" s="9">
        <v>6.63</v>
      </c>
      <c r="U2890">
        <v>3</v>
      </c>
      <c r="V2890" s="2">
        <v>0</v>
      </c>
      <c r="W2890" s="6">
        <v>1.79</v>
      </c>
      <c r="X2890" s="14">
        <f>AA2890-W2890</f>
        <v>18.100000000000001</v>
      </c>
      <c r="Y2890" s="6">
        <f>T2890*U2890</f>
        <v>19.89</v>
      </c>
      <c r="Z2890" s="6">
        <f>Y2890*V2890</f>
        <v>0</v>
      </c>
      <c r="AA2890" s="6">
        <f t="shared" si="242"/>
        <v>19.89</v>
      </c>
    </row>
    <row r="2891" spans="2:27" x14ac:dyDescent="0.3">
      <c r="B2891">
        <v>2888</v>
      </c>
      <c r="C2891" t="s">
        <v>6079</v>
      </c>
      <c r="D2891" s="1">
        <v>43087</v>
      </c>
      <c r="E2891" s="1">
        <v>43088</v>
      </c>
      <c r="F2891" s="9" t="str">
        <f t="shared" si="241"/>
        <v>1 days</v>
      </c>
      <c r="G2891" t="s">
        <v>187</v>
      </c>
      <c r="H2891" t="s">
        <v>1831</v>
      </c>
      <c r="I2891" t="s">
        <v>1832</v>
      </c>
      <c r="J2891" t="s">
        <v>25</v>
      </c>
      <c r="K2891" t="s">
        <v>26</v>
      </c>
      <c r="L2891" t="s">
        <v>41</v>
      </c>
      <c r="M2891" t="s">
        <v>42</v>
      </c>
      <c r="N2891">
        <v>90008</v>
      </c>
      <c r="O2891" t="s">
        <v>43</v>
      </c>
      <c r="P2891" t="s">
        <v>3360</v>
      </c>
      <c r="Q2891" t="s">
        <v>45</v>
      </c>
      <c r="R2891" t="s">
        <v>89</v>
      </c>
      <c r="S2891" t="s">
        <v>3361</v>
      </c>
      <c r="T2891" s="9">
        <v>12.96</v>
      </c>
      <c r="U2891">
        <v>2</v>
      </c>
      <c r="V2891" s="2">
        <v>0</v>
      </c>
      <c r="W2891" s="6">
        <v>6.22</v>
      </c>
      <c r="X2891" s="14">
        <f>AA2891-W2891</f>
        <v>19.700000000000003</v>
      </c>
      <c r="Y2891" s="6">
        <f>T2891*U2891</f>
        <v>25.92</v>
      </c>
      <c r="Z2891" s="6">
        <f>Y2891*V2891</f>
        <v>0</v>
      </c>
      <c r="AA2891" s="6">
        <f t="shared" si="242"/>
        <v>25.92</v>
      </c>
    </row>
    <row r="2892" spans="2:27" x14ac:dyDescent="0.3">
      <c r="B2892">
        <v>2889</v>
      </c>
      <c r="C2892" t="s">
        <v>6079</v>
      </c>
      <c r="D2892" s="1">
        <v>43087</v>
      </c>
      <c r="E2892" s="1">
        <v>43088</v>
      </c>
      <c r="F2892" s="9" t="str">
        <f t="shared" si="241"/>
        <v>1 days</v>
      </c>
      <c r="G2892" t="s">
        <v>187</v>
      </c>
      <c r="H2892" t="s">
        <v>1831</v>
      </c>
      <c r="I2892" t="s">
        <v>1832</v>
      </c>
      <c r="J2892" t="s">
        <v>25</v>
      </c>
      <c r="K2892" t="s">
        <v>26</v>
      </c>
      <c r="L2892" t="s">
        <v>41</v>
      </c>
      <c r="M2892" t="s">
        <v>42</v>
      </c>
      <c r="N2892">
        <v>90008</v>
      </c>
      <c r="O2892" t="s">
        <v>43</v>
      </c>
      <c r="P2892" t="s">
        <v>2862</v>
      </c>
      <c r="Q2892" t="s">
        <v>45</v>
      </c>
      <c r="R2892" t="s">
        <v>89</v>
      </c>
      <c r="S2892" t="s">
        <v>2863</v>
      </c>
      <c r="T2892" s="9">
        <v>32.4</v>
      </c>
      <c r="U2892">
        <v>5</v>
      </c>
      <c r="V2892" s="2">
        <v>0</v>
      </c>
      <c r="W2892" s="6">
        <v>15.55</v>
      </c>
      <c r="X2892" s="14">
        <f>AA2892-W2892</f>
        <v>146.44999999999999</v>
      </c>
      <c r="Y2892" s="6">
        <f>T2892*U2892</f>
        <v>162</v>
      </c>
      <c r="Z2892" s="6">
        <f>Y2892*V2892</f>
        <v>0</v>
      </c>
      <c r="AA2892" s="6">
        <f t="shared" si="242"/>
        <v>162</v>
      </c>
    </row>
    <row r="2893" spans="2:27" x14ac:dyDescent="0.3">
      <c r="B2893">
        <v>2890</v>
      </c>
      <c r="C2893" t="s">
        <v>6080</v>
      </c>
      <c r="D2893" s="1">
        <v>42777</v>
      </c>
      <c r="E2893" s="1">
        <v>42897</v>
      </c>
      <c r="F2893" s="9" t="str">
        <f t="shared" si="241"/>
        <v>120 days</v>
      </c>
      <c r="G2893" t="s">
        <v>49</v>
      </c>
      <c r="H2893" t="s">
        <v>1507</v>
      </c>
      <c r="I2893" t="s">
        <v>1508</v>
      </c>
      <c r="J2893" t="s">
        <v>40</v>
      </c>
      <c r="K2893" t="s">
        <v>26</v>
      </c>
      <c r="L2893" t="s">
        <v>94</v>
      </c>
      <c r="M2893" t="s">
        <v>95</v>
      </c>
      <c r="N2893">
        <v>98105</v>
      </c>
      <c r="O2893" t="s">
        <v>43</v>
      </c>
      <c r="P2893" t="s">
        <v>6081</v>
      </c>
      <c r="Q2893" t="s">
        <v>45</v>
      </c>
      <c r="R2893" t="s">
        <v>89</v>
      </c>
      <c r="S2893" t="s">
        <v>6082</v>
      </c>
      <c r="T2893" s="9">
        <v>23.85</v>
      </c>
      <c r="U2893">
        <v>5</v>
      </c>
      <c r="V2893" s="2">
        <v>0</v>
      </c>
      <c r="W2893" s="6">
        <v>10.73</v>
      </c>
      <c r="X2893" s="14">
        <f>AA2893-W2893</f>
        <v>108.52</v>
      </c>
      <c r="Y2893" s="6">
        <f>T2893*U2893</f>
        <v>119.25</v>
      </c>
      <c r="Z2893" s="6">
        <f>Y2893*V2893</f>
        <v>0</v>
      </c>
      <c r="AA2893" s="6">
        <f t="shared" si="242"/>
        <v>119.25</v>
      </c>
    </row>
    <row r="2894" spans="2:27" x14ac:dyDescent="0.3">
      <c r="B2894">
        <v>2891</v>
      </c>
      <c r="C2894" t="s">
        <v>6083</v>
      </c>
      <c r="D2894" s="1">
        <v>41758</v>
      </c>
      <c r="E2894" s="1">
        <v>41644</v>
      </c>
      <c r="F2894" s="23" t="s">
        <v>10956</v>
      </c>
      <c r="G2894" t="s">
        <v>22</v>
      </c>
      <c r="H2894" t="s">
        <v>6084</v>
      </c>
      <c r="I2894" t="s">
        <v>6085</v>
      </c>
      <c r="J2894" t="s">
        <v>25</v>
      </c>
      <c r="K2894" t="s">
        <v>26</v>
      </c>
      <c r="L2894" t="s">
        <v>6086</v>
      </c>
      <c r="M2894" t="s">
        <v>737</v>
      </c>
      <c r="N2894">
        <v>70601</v>
      </c>
      <c r="O2894" t="s">
        <v>29</v>
      </c>
      <c r="P2894" t="s">
        <v>3109</v>
      </c>
      <c r="Q2894" t="s">
        <v>31</v>
      </c>
      <c r="R2894" t="s">
        <v>35</v>
      </c>
      <c r="S2894" t="s">
        <v>3110</v>
      </c>
      <c r="T2894" s="9">
        <v>51.96</v>
      </c>
      <c r="U2894">
        <v>2</v>
      </c>
      <c r="V2894" s="2">
        <v>0</v>
      </c>
      <c r="W2894" s="6">
        <v>12.99</v>
      </c>
      <c r="X2894" s="14">
        <f>AA2894-W2894</f>
        <v>90.93</v>
      </c>
      <c r="Y2894" s="6">
        <f>T2894*U2894</f>
        <v>103.92</v>
      </c>
      <c r="Z2894" s="6">
        <f>Y2894*V2894</f>
        <v>0</v>
      </c>
      <c r="AA2894" s="6">
        <f t="shared" si="242"/>
        <v>103.92</v>
      </c>
    </row>
    <row r="2895" spans="2:27" x14ac:dyDescent="0.3">
      <c r="B2895">
        <v>2892</v>
      </c>
      <c r="C2895" t="s">
        <v>6083</v>
      </c>
      <c r="D2895" s="1">
        <v>41758</v>
      </c>
      <c r="E2895" s="1">
        <v>41644</v>
      </c>
      <c r="F2895" s="23" t="s">
        <v>10956</v>
      </c>
      <c r="G2895" t="s">
        <v>22</v>
      </c>
      <c r="H2895" t="s">
        <v>6084</v>
      </c>
      <c r="I2895" t="s">
        <v>6085</v>
      </c>
      <c r="J2895" t="s">
        <v>25</v>
      </c>
      <c r="K2895" t="s">
        <v>26</v>
      </c>
      <c r="L2895" t="s">
        <v>6086</v>
      </c>
      <c r="M2895" t="s">
        <v>737</v>
      </c>
      <c r="N2895">
        <v>70601</v>
      </c>
      <c r="O2895" t="s">
        <v>29</v>
      </c>
      <c r="P2895" t="s">
        <v>3728</v>
      </c>
      <c r="Q2895" t="s">
        <v>45</v>
      </c>
      <c r="R2895" t="s">
        <v>74</v>
      </c>
      <c r="S2895" t="s">
        <v>3729</v>
      </c>
      <c r="T2895" s="9">
        <v>17.940000000000001</v>
      </c>
      <c r="U2895">
        <v>3</v>
      </c>
      <c r="V2895" s="2">
        <v>0</v>
      </c>
      <c r="W2895" s="6">
        <v>8.61</v>
      </c>
      <c r="X2895" s="14">
        <f>AA2895-W2895</f>
        <v>45.210000000000008</v>
      </c>
      <c r="Y2895" s="6">
        <f>T2895*U2895</f>
        <v>53.820000000000007</v>
      </c>
      <c r="Z2895" s="6">
        <f>Y2895*V2895</f>
        <v>0</v>
      </c>
      <c r="AA2895" s="6">
        <f t="shared" si="242"/>
        <v>53.820000000000007</v>
      </c>
    </row>
    <row r="2896" spans="2:27" x14ac:dyDescent="0.3">
      <c r="B2896">
        <v>2893</v>
      </c>
      <c r="C2896" t="s">
        <v>6087</v>
      </c>
      <c r="D2896" s="1">
        <v>43031</v>
      </c>
      <c r="E2896" s="1">
        <v>43037</v>
      </c>
      <c r="F2896" s="9" t="str">
        <f t="shared" ref="F2896:F2899" si="243">DATEDIF(D2896,E2896,"d")&amp;" days"</f>
        <v>6 days</v>
      </c>
      <c r="G2896" t="s">
        <v>49</v>
      </c>
      <c r="H2896" t="s">
        <v>370</v>
      </c>
      <c r="I2896" t="s">
        <v>371</v>
      </c>
      <c r="J2896" t="s">
        <v>40</v>
      </c>
      <c r="K2896" t="s">
        <v>26</v>
      </c>
      <c r="L2896" t="s">
        <v>388</v>
      </c>
      <c r="M2896" t="s">
        <v>266</v>
      </c>
      <c r="N2896">
        <v>14609</v>
      </c>
      <c r="O2896" t="s">
        <v>147</v>
      </c>
      <c r="P2896" t="s">
        <v>6088</v>
      </c>
      <c r="Q2896" t="s">
        <v>45</v>
      </c>
      <c r="R2896" t="s">
        <v>89</v>
      </c>
      <c r="S2896" t="s">
        <v>6089</v>
      </c>
      <c r="T2896" s="9">
        <v>11.56</v>
      </c>
      <c r="U2896">
        <v>2</v>
      </c>
      <c r="V2896" s="2">
        <v>0</v>
      </c>
      <c r="W2896" s="6">
        <v>5.66</v>
      </c>
      <c r="X2896" s="14">
        <f>AA2896-W2896</f>
        <v>17.46</v>
      </c>
      <c r="Y2896" s="6">
        <f>T2896*U2896</f>
        <v>23.12</v>
      </c>
      <c r="Z2896" s="6">
        <f>Y2896*V2896</f>
        <v>0</v>
      </c>
      <c r="AA2896" s="6">
        <f t="shared" si="242"/>
        <v>23.12</v>
      </c>
    </row>
    <row r="2897" spans="2:27" x14ac:dyDescent="0.3">
      <c r="B2897">
        <v>2894</v>
      </c>
      <c r="C2897" t="s">
        <v>6087</v>
      </c>
      <c r="D2897" s="1">
        <v>43031</v>
      </c>
      <c r="E2897" s="1">
        <v>43037</v>
      </c>
      <c r="F2897" s="9" t="str">
        <f t="shared" si="243"/>
        <v>6 days</v>
      </c>
      <c r="G2897" t="s">
        <v>49</v>
      </c>
      <c r="H2897" t="s">
        <v>370</v>
      </c>
      <c r="I2897" t="s">
        <v>371</v>
      </c>
      <c r="J2897" t="s">
        <v>40</v>
      </c>
      <c r="K2897" t="s">
        <v>26</v>
      </c>
      <c r="L2897" t="s">
        <v>388</v>
      </c>
      <c r="M2897" t="s">
        <v>266</v>
      </c>
      <c r="N2897">
        <v>14609</v>
      </c>
      <c r="O2897" t="s">
        <v>147</v>
      </c>
      <c r="P2897" t="s">
        <v>914</v>
      </c>
      <c r="Q2897" t="s">
        <v>45</v>
      </c>
      <c r="R2897" t="s">
        <v>89</v>
      </c>
      <c r="S2897" t="s">
        <v>915</v>
      </c>
      <c r="T2897" s="9">
        <v>26.4</v>
      </c>
      <c r="U2897">
        <v>5</v>
      </c>
      <c r="V2897" s="2">
        <v>0</v>
      </c>
      <c r="W2897" s="6">
        <v>11.88</v>
      </c>
      <c r="X2897" s="14">
        <f>AA2897-W2897</f>
        <v>120.12</v>
      </c>
      <c r="Y2897" s="6">
        <f>T2897*U2897</f>
        <v>132</v>
      </c>
      <c r="Z2897" s="6">
        <f>Y2897*V2897</f>
        <v>0</v>
      </c>
      <c r="AA2897" s="6">
        <f t="shared" si="242"/>
        <v>132</v>
      </c>
    </row>
    <row r="2898" spans="2:27" x14ac:dyDescent="0.3">
      <c r="B2898">
        <v>2895</v>
      </c>
      <c r="C2898" t="s">
        <v>6087</v>
      </c>
      <c r="D2898" s="1">
        <v>43031</v>
      </c>
      <c r="E2898" s="1">
        <v>43037</v>
      </c>
      <c r="F2898" s="9" t="str">
        <f t="shared" si="243"/>
        <v>6 days</v>
      </c>
      <c r="G2898" t="s">
        <v>49</v>
      </c>
      <c r="H2898" t="s">
        <v>370</v>
      </c>
      <c r="I2898" t="s">
        <v>371</v>
      </c>
      <c r="J2898" t="s">
        <v>40</v>
      </c>
      <c r="K2898" t="s">
        <v>26</v>
      </c>
      <c r="L2898" t="s">
        <v>388</v>
      </c>
      <c r="M2898" t="s">
        <v>266</v>
      </c>
      <c r="N2898">
        <v>14609</v>
      </c>
      <c r="O2898" t="s">
        <v>147</v>
      </c>
      <c r="P2898" t="s">
        <v>6090</v>
      </c>
      <c r="Q2898" t="s">
        <v>31</v>
      </c>
      <c r="R2898" t="s">
        <v>64</v>
      </c>
      <c r="S2898" t="s">
        <v>6091</v>
      </c>
      <c r="T2898" s="9">
        <v>69.08</v>
      </c>
      <c r="U2898">
        <v>11</v>
      </c>
      <c r="V2898" s="2">
        <v>0</v>
      </c>
      <c r="W2898" s="6">
        <v>29.01</v>
      </c>
      <c r="X2898" s="14">
        <f>AA2898-W2898</f>
        <v>730.87</v>
      </c>
      <c r="Y2898" s="6">
        <f>T2898*U2898</f>
        <v>759.88</v>
      </c>
      <c r="Z2898" s="6">
        <f>Y2898*V2898</f>
        <v>0</v>
      </c>
      <c r="AA2898" s="6">
        <f t="shared" si="242"/>
        <v>759.88</v>
      </c>
    </row>
    <row r="2899" spans="2:27" x14ac:dyDescent="0.3">
      <c r="B2899">
        <v>2896</v>
      </c>
      <c r="C2899" t="s">
        <v>6087</v>
      </c>
      <c r="D2899" s="1">
        <v>43031</v>
      </c>
      <c r="E2899" s="1">
        <v>43037</v>
      </c>
      <c r="F2899" s="9" t="str">
        <f t="shared" si="243"/>
        <v>6 days</v>
      </c>
      <c r="G2899" t="s">
        <v>49</v>
      </c>
      <c r="H2899" t="s">
        <v>370</v>
      </c>
      <c r="I2899" t="s">
        <v>371</v>
      </c>
      <c r="J2899" t="s">
        <v>40</v>
      </c>
      <c r="K2899" t="s">
        <v>26</v>
      </c>
      <c r="L2899" t="s">
        <v>388</v>
      </c>
      <c r="M2899" t="s">
        <v>266</v>
      </c>
      <c r="N2899">
        <v>14609</v>
      </c>
      <c r="O2899" t="s">
        <v>147</v>
      </c>
      <c r="P2899" t="s">
        <v>767</v>
      </c>
      <c r="Q2899" t="s">
        <v>70</v>
      </c>
      <c r="R2899" t="s">
        <v>71</v>
      </c>
      <c r="S2899" t="s">
        <v>768</v>
      </c>
      <c r="T2899" s="9">
        <v>35.880000000000003</v>
      </c>
      <c r="U2899">
        <v>3</v>
      </c>
      <c r="V2899" s="2">
        <v>0</v>
      </c>
      <c r="W2899" s="6">
        <v>10.050000000000001</v>
      </c>
      <c r="X2899" s="14">
        <f>AA2899-W2899</f>
        <v>97.590000000000018</v>
      </c>
      <c r="Y2899" s="6">
        <f>T2899*U2899</f>
        <v>107.64000000000001</v>
      </c>
      <c r="Z2899" s="6">
        <f>Y2899*V2899</f>
        <v>0</v>
      </c>
      <c r="AA2899" s="6">
        <f t="shared" si="242"/>
        <v>107.64000000000001</v>
      </c>
    </row>
    <row r="2900" spans="2:27" x14ac:dyDescent="0.3">
      <c r="B2900">
        <v>2897</v>
      </c>
      <c r="C2900" t="s">
        <v>6092</v>
      </c>
      <c r="D2900" s="1">
        <v>41728</v>
      </c>
      <c r="E2900" s="1">
        <v>41702</v>
      </c>
      <c r="F2900" s="23" t="s">
        <v>10956</v>
      </c>
      <c r="G2900" t="s">
        <v>49</v>
      </c>
      <c r="H2900" t="s">
        <v>289</v>
      </c>
      <c r="I2900" t="s">
        <v>290</v>
      </c>
      <c r="J2900" t="s">
        <v>25</v>
      </c>
      <c r="K2900" t="s">
        <v>26</v>
      </c>
      <c r="L2900" t="s">
        <v>1175</v>
      </c>
      <c r="M2900" t="s">
        <v>266</v>
      </c>
      <c r="N2900">
        <v>11561</v>
      </c>
      <c r="O2900" t="s">
        <v>147</v>
      </c>
      <c r="P2900" t="s">
        <v>4253</v>
      </c>
      <c r="Q2900" t="s">
        <v>45</v>
      </c>
      <c r="R2900" t="s">
        <v>67</v>
      </c>
      <c r="S2900" t="s">
        <v>4254</v>
      </c>
      <c r="T2900" s="9">
        <v>49.65</v>
      </c>
      <c r="U2900">
        <v>5</v>
      </c>
      <c r="V2900" s="2">
        <v>0</v>
      </c>
      <c r="W2900" s="6">
        <v>20.85</v>
      </c>
      <c r="X2900" s="14">
        <f>AA2900-W2900</f>
        <v>227.4</v>
      </c>
      <c r="Y2900" s="6">
        <f>T2900*U2900</f>
        <v>248.25</v>
      </c>
      <c r="Z2900" s="6">
        <f>Y2900*V2900</f>
        <v>0</v>
      </c>
      <c r="AA2900" s="6">
        <f t="shared" si="242"/>
        <v>248.25</v>
      </c>
    </row>
    <row r="2901" spans="2:27" x14ac:dyDescent="0.3">
      <c r="B2901">
        <v>2898</v>
      </c>
      <c r="C2901" t="s">
        <v>6093</v>
      </c>
      <c r="D2901" s="1">
        <v>42461</v>
      </c>
      <c r="E2901" s="1">
        <v>42614</v>
      </c>
      <c r="F2901" s="9" t="str">
        <f t="shared" ref="F2901:F2902" si="244">DATEDIF(D2901,E2901,"d")&amp;" days"</f>
        <v>153 days</v>
      </c>
      <c r="G2901" t="s">
        <v>49</v>
      </c>
      <c r="H2901" t="s">
        <v>3605</v>
      </c>
      <c r="I2901" t="s">
        <v>3606</v>
      </c>
      <c r="J2901" t="s">
        <v>40</v>
      </c>
      <c r="K2901" t="s">
        <v>26</v>
      </c>
      <c r="L2901" t="s">
        <v>466</v>
      </c>
      <c r="M2901" t="s">
        <v>87</v>
      </c>
      <c r="N2901">
        <v>28205</v>
      </c>
      <c r="O2901" t="s">
        <v>29</v>
      </c>
      <c r="P2901" t="s">
        <v>5433</v>
      </c>
      <c r="Q2901" t="s">
        <v>70</v>
      </c>
      <c r="R2901" t="s">
        <v>1218</v>
      </c>
      <c r="S2901" t="s">
        <v>5434</v>
      </c>
      <c r="T2901" s="9">
        <v>959.97</v>
      </c>
      <c r="U2901">
        <v>4</v>
      </c>
      <c r="V2901" s="2">
        <v>0.2</v>
      </c>
      <c r="W2901" s="6">
        <v>120</v>
      </c>
      <c r="X2901" s="14">
        <f>AA2901-W2901</f>
        <v>2951.904</v>
      </c>
      <c r="Y2901" s="6">
        <f>T2901*U2901</f>
        <v>3839.88</v>
      </c>
      <c r="Z2901" s="6">
        <f>Y2901*V2901</f>
        <v>767.97600000000011</v>
      </c>
      <c r="AA2901" s="6">
        <f t="shared" si="242"/>
        <v>3071.904</v>
      </c>
    </row>
    <row r="2902" spans="2:27" x14ac:dyDescent="0.3">
      <c r="B2902">
        <v>2899</v>
      </c>
      <c r="C2902" t="s">
        <v>6094</v>
      </c>
      <c r="D2902" s="1">
        <v>42120</v>
      </c>
      <c r="E2902" s="1">
        <v>42124</v>
      </c>
      <c r="F2902" s="9" t="str">
        <f t="shared" si="244"/>
        <v>4 days</v>
      </c>
      <c r="G2902" t="s">
        <v>49</v>
      </c>
      <c r="H2902" t="s">
        <v>5509</v>
      </c>
      <c r="I2902" t="s">
        <v>5510</v>
      </c>
      <c r="J2902" t="s">
        <v>25</v>
      </c>
      <c r="K2902" t="s">
        <v>26</v>
      </c>
      <c r="L2902" t="s">
        <v>183</v>
      </c>
      <c r="M2902" t="s">
        <v>103</v>
      </c>
      <c r="N2902">
        <v>77036</v>
      </c>
      <c r="O2902" t="s">
        <v>104</v>
      </c>
      <c r="P2902" t="s">
        <v>1138</v>
      </c>
      <c r="Q2902" t="s">
        <v>31</v>
      </c>
      <c r="R2902" t="s">
        <v>35</v>
      </c>
      <c r="S2902" t="s">
        <v>1139</v>
      </c>
      <c r="T2902" s="9">
        <v>408.42</v>
      </c>
      <c r="U2902">
        <v>2</v>
      </c>
      <c r="V2902" s="2">
        <v>0.3</v>
      </c>
      <c r="W2902" s="6">
        <v>-5.83</v>
      </c>
      <c r="X2902" s="14">
        <f>AA2902-W2902</f>
        <v>577.61800000000005</v>
      </c>
      <c r="Y2902" s="6">
        <f>T2902*U2902</f>
        <v>816.84</v>
      </c>
      <c r="Z2902" s="6">
        <f>Y2902*V2902</f>
        <v>245.05199999999999</v>
      </c>
      <c r="AA2902" s="6">
        <f t="shared" si="242"/>
        <v>571.78800000000001</v>
      </c>
    </row>
    <row r="2903" spans="2:27" x14ac:dyDescent="0.3">
      <c r="B2903">
        <v>2900</v>
      </c>
      <c r="C2903" t="s">
        <v>6095</v>
      </c>
      <c r="D2903" s="1">
        <v>42347</v>
      </c>
      <c r="E2903" s="1">
        <v>42264</v>
      </c>
      <c r="F2903" s="23" t="s">
        <v>10956</v>
      </c>
      <c r="G2903" t="s">
        <v>49</v>
      </c>
      <c r="H2903" t="s">
        <v>386</v>
      </c>
      <c r="I2903" t="s">
        <v>387</v>
      </c>
      <c r="J2903" t="s">
        <v>25</v>
      </c>
      <c r="K2903" t="s">
        <v>26</v>
      </c>
      <c r="L2903" t="s">
        <v>265</v>
      </c>
      <c r="M2903" t="s">
        <v>266</v>
      </c>
      <c r="N2903">
        <v>10035</v>
      </c>
      <c r="O2903" t="s">
        <v>147</v>
      </c>
      <c r="P2903" t="s">
        <v>5433</v>
      </c>
      <c r="Q2903" t="s">
        <v>70</v>
      </c>
      <c r="R2903" t="s">
        <v>1218</v>
      </c>
      <c r="S2903" t="s">
        <v>5434</v>
      </c>
      <c r="T2903" s="9">
        <v>479.98</v>
      </c>
      <c r="U2903">
        <v>2</v>
      </c>
      <c r="V2903" s="2">
        <v>0.2</v>
      </c>
      <c r="W2903" s="6">
        <v>60</v>
      </c>
      <c r="X2903" s="14">
        <f>AA2903-W2903</f>
        <v>707.96800000000007</v>
      </c>
      <c r="Y2903" s="6">
        <f>T2903*U2903</f>
        <v>959.96</v>
      </c>
      <c r="Z2903" s="6">
        <f>Y2903*V2903</f>
        <v>191.99200000000002</v>
      </c>
      <c r="AA2903" s="6">
        <f t="shared" si="242"/>
        <v>767.96800000000007</v>
      </c>
    </row>
    <row r="2904" spans="2:27" x14ac:dyDescent="0.3">
      <c r="B2904">
        <v>2901</v>
      </c>
      <c r="C2904" t="s">
        <v>6095</v>
      </c>
      <c r="D2904" s="1">
        <v>42347</v>
      </c>
      <c r="E2904" s="1">
        <v>42264</v>
      </c>
      <c r="F2904" s="23" t="s">
        <v>10956</v>
      </c>
      <c r="G2904" t="s">
        <v>49</v>
      </c>
      <c r="H2904" t="s">
        <v>386</v>
      </c>
      <c r="I2904" t="s">
        <v>387</v>
      </c>
      <c r="J2904" t="s">
        <v>25</v>
      </c>
      <c r="K2904" t="s">
        <v>26</v>
      </c>
      <c r="L2904" t="s">
        <v>265</v>
      </c>
      <c r="M2904" t="s">
        <v>266</v>
      </c>
      <c r="N2904">
        <v>10035</v>
      </c>
      <c r="O2904" t="s">
        <v>147</v>
      </c>
      <c r="P2904" t="s">
        <v>1554</v>
      </c>
      <c r="Q2904" t="s">
        <v>45</v>
      </c>
      <c r="R2904" t="s">
        <v>46</v>
      </c>
      <c r="S2904" t="s">
        <v>1555</v>
      </c>
      <c r="T2904" s="9">
        <v>12.6</v>
      </c>
      <c r="U2904">
        <v>4</v>
      </c>
      <c r="V2904" s="2">
        <v>0</v>
      </c>
      <c r="W2904" s="6">
        <v>6.05</v>
      </c>
      <c r="X2904" s="14">
        <f>AA2904-W2904</f>
        <v>44.35</v>
      </c>
      <c r="Y2904" s="6">
        <f>T2904*U2904</f>
        <v>50.4</v>
      </c>
      <c r="Z2904" s="6">
        <f>Y2904*V2904</f>
        <v>0</v>
      </c>
      <c r="AA2904" s="6">
        <f t="shared" si="242"/>
        <v>50.4</v>
      </c>
    </row>
    <row r="2905" spans="2:27" x14ac:dyDescent="0.3">
      <c r="B2905">
        <v>2902</v>
      </c>
      <c r="C2905" t="s">
        <v>6096</v>
      </c>
      <c r="D2905" s="1">
        <v>43048</v>
      </c>
      <c r="E2905" s="1">
        <v>42993</v>
      </c>
      <c r="F2905" s="23" t="s">
        <v>10956</v>
      </c>
      <c r="G2905" t="s">
        <v>49</v>
      </c>
      <c r="H2905" t="s">
        <v>5610</v>
      </c>
      <c r="I2905" t="s">
        <v>5611</v>
      </c>
      <c r="J2905" t="s">
        <v>101</v>
      </c>
      <c r="K2905" t="s">
        <v>26</v>
      </c>
      <c r="L2905" t="s">
        <v>496</v>
      </c>
      <c r="M2905" t="s">
        <v>1274</v>
      </c>
      <c r="N2905">
        <v>31907</v>
      </c>
      <c r="O2905" t="s">
        <v>29</v>
      </c>
      <c r="P2905" t="s">
        <v>3060</v>
      </c>
      <c r="Q2905" t="s">
        <v>45</v>
      </c>
      <c r="R2905" t="s">
        <v>89</v>
      </c>
      <c r="S2905" t="s">
        <v>3061</v>
      </c>
      <c r="T2905" s="9">
        <v>184.66</v>
      </c>
      <c r="U2905">
        <v>7</v>
      </c>
      <c r="V2905" s="2">
        <v>0</v>
      </c>
      <c r="W2905" s="6">
        <v>84.94</v>
      </c>
      <c r="X2905" s="14">
        <f>AA2905-W2905</f>
        <v>1207.6799999999998</v>
      </c>
      <c r="Y2905" s="6">
        <f>T2905*U2905</f>
        <v>1292.6199999999999</v>
      </c>
      <c r="Z2905" s="6">
        <f>Y2905*V2905</f>
        <v>0</v>
      </c>
      <c r="AA2905" s="6">
        <f t="shared" si="242"/>
        <v>1292.6199999999999</v>
      </c>
    </row>
    <row r="2906" spans="2:27" x14ac:dyDescent="0.3">
      <c r="B2906">
        <v>2903</v>
      </c>
      <c r="C2906" t="s">
        <v>6097</v>
      </c>
      <c r="D2906" s="1">
        <v>42710</v>
      </c>
      <c r="E2906" s="1">
        <v>42538</v>
      </c>
      <c r="F2906" s="23" t="s">
        <v>10956</v>
      </c>
      <c r="G2906" t="s">
        <v>49</v>
      </c>
      <c r="H2906" t="s">
        <v>2156</v>
      </c>
      <c r="I2906" t="s">
        <v>2157</v>
      </c>
      <c r="J2906" t="s">
        <v>25</v>
      </c>
      <c r="K2906" t="s">
        <v>26</v>
      </c>
      <c r="L2906" t="s">
        <v>302</v>
      </c>
      <c r="M2906" t="s">
        <v>210</v>
      </c>
      <c r="N2906">
        <v>60610</v>
      </c>
      <c r="O2906" t="s">
        <v>104</v>
      </c>
      <c r="P2906" t="s">
        <v>4868</v>
      </c>
      <c r="Q2906" t="s">
        <v>45</v>
      </c>
      <c r="R2906" t="s">
        <v>89</v>
      </c>
      <c r="S2906" t="s">
        <v>4869</v>
      </c>
      <c r="T2906" s="9">
        <v>23.12</v>
      </c>
      <c r="U2906">
        <v>5</v>
      </c>
      <c r="V2906" s="2">
        <v>0.2</v>
      </c>
      <c r="W2906" s="6">
        <v>8.3800000000000008</v>
      </c>
      <c r="X2906" s="14">
        <f>AA2906-W2906</f>
        <v>84.100000000000009</v>
      </c>
      <c r="Y2906" s="6">
        <f>T2906*U2906</f>
        <v>115.60000000000001</v>
      </c>
      <c r="Z2906" s="6">
        <f>Y2906*V2906</f>
        <v>23.120000000000005</v>
      </c>
      <c r="AA2906" s="6">
        <f t="shared" si="242"/>
        <v>92.48</v>
      </c>
    </row>
    <row r="2907" spans="2:27" x14ac:dyDescent="0.3">
      <c r="B2907">
        <v>2904</v>
      </c>
      <c r="C2907" t="s">
        <v>6098</v>
      </c>
      <c r="D2907" s="1">
        <v>42548</v>
      </c>
      <c r="E2907" s="1">
        <v>42376</v>
      </c>
      <c r="F2907" s="23" t="s">
        <v>10956</v>
      </c>
      <c r="G2907" t="s">
        <v>49</v>
      </c>
      <c r="H2907" t="s">
        <v>4624</v>
      </c>
      <c r="I2907" t="s">
        <v>4625</v>
      </c>
      <c r="J2907" t="s">
        <v>40</v>
      </c>
      <c r="K2907" t="s">
        <v>26</v>
      </c>
      <c r="L2907" t="s">
        <v>6099</v>
      </c>
      <c r="M2907" t="s">
        <v>210</v>
      </c>
      <c r="N2907">
        <v>60035</v>
      </c>
      <c r="O2907" t="s">
        <v>104</v>
      </c>
      <c r="P2907" t="s">
        <v>4258</v>
      </c>
      <c r="Q2907" t="s">
        <v>45</v>
      </c>
      <c r="R2907" t="s">
        <v>89</v>
      </c>
      <c r="S2907" t="s">
        <v>4259</v>
      </c>
      <c r="T2907" s="9">
        <v>37.46</v>
      </c>
      <c r="U2907">
        <v>7</v>
      </c>
      <c r="V2907" s="2">
        <v>0.2</v>
      </c>
      <c r="W2907" s="6">
        <v>12.18</v>
      </c>
      <c r="X2907" s="14">
        <f>AA2907-W2907</f>
        <v>197.596</v>
      </c>
      <c r="Y2907" s="6">
        <f>T2907*U2907</f>
        <v>262.22000000000003</v>
      </c>
      <c r="Z2907" s="6">
        <f>Y2907*V2907</f>
        <v>52.44400000000001</v>
      </c>
      <c r="AA2907" s="6">
        <f t="shared" si="242"/>
        <v>209.77600000000001</v>
      </c>
    </row>
    <row r="2908" spans="2:27" x14ac:dyDescent="0.3">
      <c r="B2908">
        <v>2905</v>
      </c>
      <c r="C2908" t="s">
        <v>6098</v>
      </c>
      <c r="D2908" s="1">
        <v>42548</v>
      </c>
      <c r="E2908" s="1">
        <v>42376</v>
      </c>
      <c r="F2908" s="23" t="s">
        <v>10956</v>
      </c>
      <c r="G2908" t="s">
        <v>49</v>
      </c>
      <c r="H2908" t="s">
        <v>4624</v>
      </c>
      <c r="I2908" t="s">
        <v>4625</v>
      </c>
      <c r="J2908" t="s">
        <v>40</v>
      </c>
      <c r="K2908" t="s">
        <v>26</v>
      </c>
      <c r="L2908" t="s">
        <v>6099</v>
      </c>
      <c r="M2908" t="s">
        <v>210</v>
      </c>
      <c r="N2908">
        <v>60035</v>
      </c>
      <c r="O2908" t="s">
        <v>104</v>
      </c>
      <c r="P2908" t="s">
        <v>4776</v>
      </c>
      <c r="Q2908" t="s">
        <v>31</v>
      </c>
      <c r="R2908" t="s">
        <v>35</v>
      </c>
      <c r="S2908" t="s">
        <v>4777</v>
      </c>
      <c r="T2908" s="9">
        <v>539.66</v>
      </c>
      <c r="U2908">
        <v>3</v>
      </c>
      <c r="V2908" s="2">
        <v>0.3</v>
      </c>
      <c r="W2908" s="6">
        <v>-7.71</v>
      </c>
      <c r="X2908" s="14">
        <f>AA2908-W2908</f>
        <v>1140.9960000000001</v>
      </c>
      <c r="Y2908" s="6">
        <f>T2908*U2908</f>
        <v>1618.98</v>
      </c>
      <c r="Z2908" s="6">
        <f>Y2908*V2908</f>
        <v>485.69399999999996</v>
      </c>
      <c r="AA2908" s="6">
        <f t="shared" si="242"/>
        <v>1133.2860000000001</v>
      </c>
    </row>
    <row r="2909" spans="2:27" x14ac:dyDescent="0.3">
      <c r="B2909">
        <v>2906</v>
      </c>
      <c r="C2909" t="s">
        <v>6100</v>
      </c>
      <c r="D2909" s="1">
        <v>41908</v>
      </c>
      <c r="E2909" s="1">
        <v>41912</v>
      </c>
      <c r="F2909" s="9" t="str">
        <f t="shared" ref="F2909:F2917" si="245">DATEDIF(D2909,E2909,"d")&amp;" days"</f>
        <v>4 days</v>
      </c>
      <c r="G2909" t="s">
        <v>49</v>
      </c>
      <c r="H2909" t="s">
        <v>376</v>
      </c>
      <c r="I2909" t="s">
        <v>377</v>
      </c>
      <c r="J2909" t="s">
        <v>101</v>
      </c>
      <c r="K2909" t="s">
        <v>26</v>
      </c>
      <c r="L2909" t="s">
        <v>94</v>
      </c>
      <c r="M2909" t="s">
        <v>95</v>
      </c>
      <c r="N2909">
        <v>98115</v>
      </c>
      <c r="O2909" t="s">
        <v>43</v>
      </c>
      <c r="P2909" t="s">
        <v>6101</v>
      </c>
      <c r="Q2909" t="s">
        <v>45</v>
      </c>
      <c r="R2909" t="s">
        <v>58</v>
      </c>
      <c r="S2909" t="s">
        <v>6102</v>
      </c>
      <c r="T2909" s="9">
        <v>310.12</v>
      </c>
      <c r="U2909">
        <v>2</v>
      </c>
      <c r="V2909" s="2">
        <v>0</v>
      </c>
      <c r="W2909" s="6">
        <v>80.63</v>
      </c>
      <c r="X2909" s="14">
        <f>AA2909-W2909</f>
        <v>539.61</v>
      </c>
      <c r="Y2909" s="6">
        <f>T2909*U2909</f>
        <v>620.24</v>
      </c>
      <c r="Z2909" s="6">
        <f>Y2909*V2909</f>
        <v>0</v>
      </c>
      <c r="AA2909" s="6">
        <f t="shared" si="242"/>
        <v>620.24</v>
      </c>
    </row>
    <row r="2910" spans="2:27" x14ac:dyDescent="0.3">
      <c r="B2910">
        <v>2907</v>
      </c>
      <c r="C2910" t="s">
        <v>6103</v>
      </c>
      <c r="D2910" s="1">
        <v>42805</v>
      </c>
      <c r="E2910" s="1">
        <v>42989</v>
      </c>
      <c r="F2910" s="9" t="str">
        <f t="shared" si="245"/>
        <v>184 days</v>
      </c>
      <c r="G2910" t="s">
        <v>49</v>
      </c>
      <c r="H2910" t="s">
        <v>2909</v>
      </c>
      <c r="I2910" t="s">
        <v>2910</v>
      </c>
      <c r="J2910" t="s">
        <v>25</v>
      </c>
      <c r="K2910" t="s">
        <v>26</v>
      </c>
      <c r="L2910" t="s">
        <v>227</v>
      </c>
      <c r="M2910" t="s">
        <v>228</v>
      </c>
      <c r="N2910">
        <v>55122</v>
      </c>
      <c r="O2910" t="s">
        <v>104</v>
      </c>
      <c r="P2910" t="s">
        <v>6104</v>
      </c>
      <c r="Q2910" t="s">
        <v>45</v>
      </c>
      <c r="R2910" t="s">
        <v>89</v>
      </c>
      <c r="S2910" t="s">
        <v>6105</v>
      </c>
      <c r="T2910" s="9">
        <v>8.56</v>
      </c>
      <c r="U2910">
        <v>2</v>
      </c>
      <c r="V2910" s="2">
        <v>0</v>
      </c>
      <c r="W2910" s="6">
        <v>3.85</v>
      </c>
      <c r="X2910" s="14">
        <f>AA2910-W2910</f>
        <v>13.270000000000001</v>
      </c>
      <c r="Y2910" s="6">
        <f>T2910*U2910</f>
        <v>17.12</v>
      </c>
      <c r="Z2910" s="6">
        <f>Y2910*V2910</f>
        <v>0</v>
      </c>
      <c r="AA2910" s="6">
        <f t="shared" si="242"/>
        <v>17.12</v>
      </c>
    </row>
    <row r="2911" spans="2:27" x14ac:dyDescent="0.3">
      <c r="B2911">
        <v>2908</v>
      </c>
      <c r="C2911" t="s">
        <v>6103</v>
      </c>
      <c r="D2911" s="1">
        <v>42805</v>
      </c>
      <c r="E2911" s="1">
        <v>42989</v>
      </c>
      <c r="F2911" s="9" t="str">
        <f t="shared" si="245"/>
        <v>184 days</v>
      </c>
      <c r="G2911" t="s">
        <v>49</v>
      </c>
      <c r="H2911" t="s">
        <v>2909</v>
      </c>
      <c r="I2911" t="s">
        <v>2910</v>
      </c>
      <c r="J2911" t="s">
        <v>25</v>
      </c>
      <c r="K2911" t="s">
        <v>26</v>
      </c>
      <c r="L2911" t="s">
        <v>227</v>
      </c>
      <c r="M2911" t="s">
        <v>228</v>
      </c>
      <c r="N2911">
        <v>55122</v>
      </c>
      <c r="O2911" t="s">
        <v>104</v>
      </c>
      <c r="P2911" t="s">
        <v>1828</v>
      </c>
      <c r="Q2911" t="s">
        <v>45</v>
      </c>
      <c r="R2911" t="s">
        <v>58</v>
      </c>
      <c r="S2911" t="s">
        <v>1829</v>
      </c>
      <c r="T2911" s="9">
        <v>52.4</v>
      </c>
      <c r="U2911">
        <v>5</v>
      </c>
      <c r="V2911" s="2">
        <v>0</v>
      </c>
      <c r="W2911" s="6">
        <v>14.15</v>
      </c>
      <c r="X2911" s="14">
        <f>AA2911-W2911</f>
        <v>247.85</v>
      </c>
      <c r="Y2911" s="6">
        <f>T2911*U2911</f>
        <v>262</v>
      </c>
      <c r="Z2911" s="6">
        <f>Y2911*V2911</f>
        <v>0</v>
      </c>
      <c r="AA2911" s="6">
        <f t="shared" si="242"/>
        <v>262</v>
      </c>
    </row>
    <row r="2912" spans="2:27" x14ac:dyDescent="0.3">
      <c r="B2912">
        <v>2909</v>
      </c>
      <c r="C2912" t="s">
        <v>6103</v>
      </c>
      <c r="D2912" s="1">
        <v>42805</v>
      </c>
      <c r="E2912" s="1">
        <v>42989</v>
      </c>
      <c r="F2912" s="9" t="str">
        <f t="shared" si="245"/>
        <v>184 days</v>
      </c>
      <c r="G2912" t="s">
        <v>49</v>
      </c>
      <c r="H2912" t="s">
        <v>2909</v>
      </c>
      <c r="I2912" t="s">
        <v>2910</v>
      </c>
      <c r="J2912" t="s">
        <v>25</v>
      </c>
      <c r="K2912" t="s">
        <v>26</v>
      </c>
      <c r="L2912" t="s">
        <v>227</v>
      </c>
      <c r="M2912" t="s">
        <v>228</v>
      </c>
      <c r="N2912">
        <v>55122</v>
      </c>
      <c r="O2912" t="s">
        <v>104</v>
      </c>
      <c r="P2912" t="s">
        <v>4573</v>
      </c>
      <c r="Q2912" t="s">
        <v>45</v>
      </c>
      <c r="R2912" t="s">
        <v>46</v>
      </c>
      <c r="S2912" t="s">
        <v>4574</v>
      </c>
      <c r="T2912" s="9">
        <v>14.94</v>
      </c>
      <c r="U2912">
        <v>3</v>
      </c>
      <c r="V2912" s="2">
        <v>0</v>
      </c>
      <c r="W2912" s="6">
        <v>6.87</v>
      </c>
      <c r="X2912" s="14">
        <f>AA2912-W2912</f>
        <v>37.950000000000003</v>
      </c>
      <c r="Y2912" s="6">
        <f>T2912*U2912</f>
        <v>44.82</v>
      </c>
      <c r="Z2912" s="6">
        <f>Y2912*V2912</f>
        <v>0</v>
      </c>
      <c r="AA2912" s="6">
        <f t="shared" si="242"/>
        <v>44.82</v>
      </c>
    </row>
    <row r="2913" spans="2:27" x14ac:dyDescent="0.3">
      <c r="B2913">
        <v>2910</v>
      </c>
      <c r="C2913" t="s">
        <v>6106</v>
      </c>
      <c r="D2913" s="1">
        <v>42785</v>
      </c>
      <c r="E2913" s="1">
        <v>42789</v>
      </c>
      <c r="F2913" s="9" t="str">
        <f t="shared" si="245"/>
        <v>4 days</v>
      </c>
      <c r="G2913" t="s">
        <v>49</v>
      </c>
      <c r="H2913" t="s">
        <v>2102</v>
      </c>
      <c r="I2913" t="s">
        <v>2103</v>
      </c>
      <c r="J2913" t="s">
        <v>25</v>
      </c>
      <c r="K2913" t="s">
        <v>26</v>
      </c>
      <c r="L2913" t="s">
        <v>94</v>
      </c>
      <c r="M2913" t="s">
        <v>95</v>
      </c>
      <c r="N2913">
        <v>98103</v>
      </c>
      <c r="O2913" t="s">
        <v>43</v>
      </c>
      <c r="P2913" t="s">
        <v>4075</v>
      </c>
      <c r="Q2913" t="s">
        <v>45</v>
      </c>
      <c r="R2913" t="s">
        <v>268</v>
      </c>
      <c r="S2913" t="s">
        <v>4076</v>
      </c>
      <c r="T2913" s="9">
        <v>11.22</v>
      </c>
      <c r="U2913">
        <v>3</v>
      </c>
      <c r="V2913" s="2">
        <v>0</v>
      </c>
      <c r="W2913" s="6">
        <v>0.22</v>
      </c>
      <c r="X2913" s="14">
        <f>AA2913-W2913</f>
        <v>33.440000000000005</v>
      </c>
      <c r="Y2913" s="6">
        <f>T2913*U2913</f>
        <v>33.660000000000004</v>
      </c>
      <c r="Z2913" s="6">
        <f>Y2913*V2913</f>
        <v>0</v>
      </c>
      <c r="AA2913" s="6">
        <f t="shared" si="242"/>
        <v>33.660000000000004</v>
      </c>
    </row>
    <row r="2914" spans="2:27" x14ac:dyDescent="0.3">
      <c r="B2914">
        <v>2911</v>
      </c>
      <c r="C2914" t="s">
        <v>6107</v>
      </c>
      <c r="D2914" s="1">
        <v>42135</v>
      </c>
      <c r="E2914" s="1">
        <v>42258</v>
      </c>
      <c r="F2914" s="9" t="str">
        <f t="shared" si="245"/>
        <v>123 days</v>
      </c>
      <c r="G2914" t="s">
        <v>49</v>
      </c>
      <c r="H2914" t="s">
        <v>889</v>
      </c>
      <c r="I2914" t="s">
        <v>890</v>
      </c>
      <c r="J2914" t="s">
        <v>25</v>
      </c>
      <c r="K2914" t="s">
        <v>26</v>
      </c>
      <c r="L2914" t="s">
        <v>3413</v>
      </c>
      <c r="M2914" t="s">
        <v>53</v>
      </c>
      <c r="N2914">
        <v>33065</v>
      </c>
      <c r="O2914" t="s">
        <v>29</v>
      </c>
      <c r="P2914" t="s">
        <v>2517</v>
      </c>
      <c r="Q2914" t="s">
        <v>45</v>
      </c>
      <c r="R2914" t="s">
        <v>77</v>
      </c>
      <c r="S2914" t="s">
        <v>3341</v>
      </c>
      <c r="T2914" s="9">
        <v>387.14</v>
      </c>
      <c r="U2914">
        <v>4</v>
      </c>
      <c r="V2914" s="2">
        <v>0.2</v>
      </c>
      <c r="W2914" s="6">
        <v>24.2</v>
      </c>
      <c r="X2914" s="14">
        <f>AA2914-W2914</f>
        <v>1214.6479999999999</v>
      </c>
      <c r="Y2914" s="6">
        <f>T2914*U2914</f>
        <v>1548.56</v>
      </c>
      <c r="Z2914" s="6">
        <f>Y2914*V2914</f>
        <v>309.71199999999999</v>
      </c>
      <c r="AA2914" s="6">
        <f t="shared" si="242"/>
        <v>1238.848</v>
      </c>
    </row>
    <row r="2915" spans="2:27" x14ac:dyDescent="0.3">
      <c r="B2915">
        <v>2912</v>
      </c>
      <c r="C2915" t="s">
        <v>6108</v>
      </c>
      <c r="D2915" s="1">
        <v>41806</v>
      </c>
      <c r="E2915" s="1">
        <v>41811</v>
      </c>
      <c r="F2915" s="9" t="str">
        <f t="shared" si="245"/>
        <v>5 days</v>
      </c>
      <c r="G2915" t="s">
        <v>49</v>
      </c>
      <c r="H2915" t="s">
        <v>2006</v>
      </c>
      <c r="I2915" t="s">
        <v>2007</v>
      </c>
      <c r="J2915" t="s">
        <v>25</v>
      </c>
      <c r="K2915" t="s">
        <v>26</v>
      </c>
      <c r="L2915" t="s">
        <v>6109</v>
      </c>
      <c r="M2915" t="s">
        <v>266</v>
      </c>
      <c r="N2915">
        <v>11550</v>
      </c>
      <c r="O2915" t="s">
        <v>147</v>
      </c>
      <c r="P2915" t="s">
        <v>6110</v>
      </c>
      <c r="Q2915" t="s">
        <v>45</v>
      </c>
      <c r="R2915" t="s">
        <v>172</v>
      </c>
      <c r="S2915" t="s">
        <v>670</v>
      </c>
      <c r="T2915" s="9">
        <v>41.4</v>
      </c>
      <c r="U2915">
        <v>5</v>
      </c>
      <c r="V2915" s="2">
        <v>0</v>
      </c>
      <c r="W2915" s="6">
        <v>19.46</v>
      </c>
      <c r="X2915" s="14">
        <f>AA2915-W2915</f>
        <v>187.54</v>
      </c>
      <c r="Y2915" s="6">
        <f>T2915*U2915</f>
        <v>207</v>
      </c>
      <c r="Z2915" s="6">
        <f>Y2915*V2915</f>
        <v>0</v>
      </c>
      <c r="AA2915" s="6">
        <f t="shared" si="242"/>
        <v>207</v>
      </c>
    </row>
    <row r="2916" spans="2:27" x14ac:dyDescent="0.3">
      <c r="B2916">
        <v>2913</v>
      </c>
      <c r="C2916" t="s">
        <v>6108</v>
      </c>
      <c r="D2916" s="1">
        <v>41806</v>
      </c>
      <c r="E2916" s="1">
        <v>41811</v>
      </c>
      <c r="F2916" s="9" t="str">
        <f t="shared" si="245"/>
        <v>5 days</v>
      </c>
      <c r="G2916" t="s">
        <v>49</v>
      </c>
      <c r="H2916" t="s">
        <v>2006</v>
      </c>
      <c r="I2916" t="s">
        <v>2007</v>
      </c>
      <c r="J2916" t="s">
        <v>25</v>
      </c>
      <c r="K2916" t="s">
        <v>26</v>
      </c>
      <c r="L2916" t="s">
        <v>6109</v>
      </c>
      <c r="M2916" t="s">
        <v>266</v>
      </c>
      <c r="N2916">
        <v>11550</v>
      </c>
      <c r="O2916" t="s">
        <v>147</v>
      </c>
      <c r="P2916" t="s">
        <v>6111</v>
      </c>
      <c r="Q2916" t="s">
        <v>45</v>
      </c>
      <c r="R2916" t="s">
        <v>67</v>
      </c>
      <c r="S2916" t="s">
        <v>6112</v>
      </c>
      <c r="T2916" s="9">
        <v>35</v>
      </c>
      <c r="U2916">
        <v>4</v>
      </c>
      <c r="V2916" s="2">
        <v>0</v>
      </c>
      <c r="W2916" s="6">
        <v>10.5</v>
      </c>
      <c r="X2916" s="14">
        <f>AA2916-W2916</f>
        <v>129.5</v>
      </c>
      <c r="Y2916" s="6">
        <f>T2916*U2916</f>
        <v>140</v>
      </c>
      <c r="Z2916" s="6">
        <f>Y2916*V2916</f>
        <v>0</v>
      </c>
      <c r="AA2916" s="6">
        <f t="shared" si="242"/>
        <v>140</v>
      </c>
    </row>
    <row r="2917" spans="2:27" x14ac:dyDescent="0.3">
      <c r="B2917">
        <v>2914</v>
      </c>
      <c r="C2917" t="s">
        <v>6108</v>
      </c>
      <c r="D2917" s="1">
        <v>41806</v>
      </c>
      <c r="E2917" s="1">
        <v>41811</v>
      </c>
      <c r="F2917" s="9" t="str">
        <f t="shared" si="245"/>
        <v>5 days</v>
      </c>
      <c r="G2917" t="s">
        <v>49</v>
      </c>
      <c r="H2917" t="s">
        <v>2006</v>
      </c>
      <c r="I2917" t="s">
        <v>2007</v>
      </c>
      <c r="J2917" t="s">
        <v>25</v>
      </c>
      <c r="K2917" t="s">
        <v>26</v>
      </c>
      <c r="L2917" t="s">
        <v>6109</v>
      </c>
      <c r="M2917" t="s">
        <v>266</v>
      </c>
      <c r="N2917">
        <v>11550</v>
      </c>
      <c r="O2917" t="s">
        <v>147</v>
      </c>
      <c r="P2917" t="s">
        <v>413</v>
      </c>
      <c r="Q2917" t="s">
        <v>45</v>
      </c>
      <c r="R2917" t="s">
        <v>74</v>
      </c>
      <c r="S2917" t="s">
        <v>414</v>
      </c>
      <c r="T2917" s="9">
        <v>39.549999999999997</v>
      </c>
      <c r="U2917">
        <v>3</v>
      </c>
      <c r="V2917" s="2">
        <v>0.2</v>
      </c>
      <c r="W2917" s="6">
        <v>14.34</v>
      </c>
      <c r="X2917" s="14">
        <f>AA2917-W2917</f>
        <v>80.579999999999984</v>
      </c>
      <c r="Y2917" s="6">
        <f>T2917*U2917</f>
        <v>118.64999999999999</v>
      </c>
      <c r="Z2917" s="6">
        <f>Y2917*V2917</f>
        <v>23.73</v>
      </c>
      <c r="AA2917" s="6">
        <f t="shared" si="242"/>
        <v>94.919999999999987</v>
      </c>
    </row>
    <row r="2918" spans="2:27" x14ac:dyDescent="0.3">
      <c r="B2918">
        <v>2915</v>
      </c>
      <c r="C2918" t="s">
        <v>6113</v>
      </c>
      <c r="D2918" s="1">
        <v>42348</v>
      </c>
      <c r="E2918" s="1">
        <v>42294</v>
      </c>
      <c r="F2918" s="23" t="s">
        <v>10956</v>
      </c>
      <c r="G2918" t="s">
        <v>22</v>
      </c>
      <c r="H2918" t="s">
        <v>2909</v>
      </c>
      <c r="I2918" t="s">
        <v>2910</v>
      </c>
      <c r="J2918" t="s">
        <v>25</v>
      </c>
      <c r="K2918" t="s">
        <v>26</v>
      </c>
      <c r="L2918" t="s">
        <v>6114</v>
      </c>
      <c r="M2918" t="s">
        <v>253</v>
      </c>
      <c r="N2918">
        <v>46060</v>
      </c>
      <c r="O2918" t="s">
        <v>104</v>
      </c>
      <c r="P2918" t="s">
        <v>5840</v>
      </c>
      <c r="Q2918" t="s">
        <v>70</v>
      </c>
      <c r="R2918" t="s">
        <v>71</v>
      </c>
      <c r="S2918" t="s">
        <v>5841</v>
      </c>
      <c r="T2918" s="9">
        <v>135.72</v>
      </c>
      <c r="U2918">
        <v>3</v>
      </c>
      <c r="V2918" s="2">
        <v>0</v>
      </c>
      <c r="W2918" s="6">
        <v>35.29</v>
      </c>
      <c r="X2918" s="14">
        <f>AA2918-W2918</f>
        <v>371.86999999999995</v>
      </c>
      <c r="Y2918" s="6">
        <f>T2918*U2918</f>
        <v>407.15999999999997</v>
      </c>
      <c r="Z2918" s="6">
        <f>Y2918*V2918</f>
        <v>0</v>
      </c>
      <c r="AA2918" s="6">
        <f t="shared" si="242"/>
        <v>407.15999999999997</v>
      </c>
    </row>
    <row r="2919" spans="2:27" x14ac:dyDescent="0.3">
      <c r="B2919">
        <v>2916</v>
      </c>
      <c r="C2919" t="s">
        <v>6113</v>
      </c>
      <c r="D2919" s="1">
        <v>42348</v>
      </c>
      <c r="E2919" s="1">
        <v>42294</v>
      </c>
      <c r="F2919" s="23" t="s">
        <v>10956</v>
      </c>
      <c r="G2919" t="s">
        <v>22</v>
      </c>
      <c r="H2919" t="s">
        <v>2909</v>
      </c>
      <c r="I2919" t="s">
        <v>2910</v>
      </c>
      <c r="J2919" t="s">
        <v>25</v>
      </c>
      <c r="K2919" t="s">
        <v>26</v>
      </c>
      <c r="L2919" t="s">
        <v>6114</v>
      </c>
      <c r="M2919" t="s">
        <v>253</v>
      </c>
      <c r="N2919">
        <v>46060</v>
      </c>
      <c r="O2919" t="s">
        <v>104</v>
      </c>
      <c r="P2919" t="s">
        <v>5677</v>
      </c>
      <c r="Q2919" t="s">
        <v>45</v>
      </c>
      <c r="R2919" t="s">
        <v>74</v>
      </c>
      <c r="S2919" t="s">
        <v>5678</v>
      </c>
      <c r="T2919" s="9">
        <v>12.56</v>
      </c>
      <c r="U2919">
        <v>2</v>
      </c>
      <c r="V2919" s="2">
        <v>0</v>
      </c>
      <c r="W2919" s="6">
        <v>5.65</v>
      </c>
      <c r="X2919" s="14">
        <f>AA2919-W2919</f>
        <v>19.47</v>
      </c>
      <c r="Y2919" s="6">
        <f>T2919*U2919</f>
        <v>25.12</v>
      </c>
      <c r="Z2919" s="6">
        <f>Y2919*V2919</f>
        <v>0</v>
      </c>
      <c r="AA2919" s="6">
        <f t="shared" si="242"/>
        <v>25.12</v>
      </c>
    </row>
    <row r="2920" spans="2:27" x14ac:dyDescent="0.3">
      <c r="B2920">
        <v>2917</v>
      </c>
      <c r="C2920" t="s">
        <v>6113</v>
      </c>
      <c r="D2920" s="1">
        <v>42348</v>
      </c>
      <c r="E2920" s="1">
        <v>42294</v>
      </c>
      <c r="F2920" s="23" t="s">
        <v>10956</v>
      </c>
      <c r="G2920" t="s">
        <v>22</v>
      </c>
      <c r="H2920" t="s">
        <v>2909</v>
      </c>
      <c r="I2920" t="s">
        <v>2910</v>
      </c>
      <c r="J2920" t="s">
        <v>25</v>
      </c>
      <c r="K2920" t="s">
        <v>26</v>
      </c>
      <c r="L2920" t="s">
        <v>6114</v>
      </c>
      <c r="M2920" t="s">
        <v>253</v>
      </c>
      <c r="N2920">
        <v>46060</v>
      </c>
      <c r="O2920" t="s">
        <v>104</v>
      </c>
      <c r="P2920" t="s">
        <v>3861</v>
      </c>
      <c r="Q2920" t="s">
        <v>70</v>
      </c>
      <c r="R2920" t="s">
        <v>71</v>
      </c>
      <c r="S2920" t="s">
        <v>3862</v>
      </c>
      <c r="T2920" s="9">
        <v>263.95999999999998</v>
      </c>
      <c r="U2920">
        <v>4</v>
      </c>
      <c r="V2920" s="2">
        <v>0</v>
      </c>
      <c r="W2920" s="6">
        <v>71.27</v>
      </c>
      <c r="X2920" s="14">
        <f>AA2920-W2920</f>
        <v>984.56999999999994</v>
      </c>
      <c r="Y2920" s="6">
        <f>T2920*U2920</f>
        <v>1055.8399999999999</v>
      </c>
      <c r="Z2920" s="6">
        <f>Y2920*V2920</f>
        <v>0</v>
      </c>
      <c r="AA2920" s="6">
        <f t="shared" si="242"/>
        <v>1055.8399999999999</v>
      </c>
    </row>
    <row r="2921" spans="2:27" x14ac:dyDescent="0.3">
      <c r="B2921">
        <v>2918</v>
      </c>
      <c r="C2921" t="s">
        <v>6115</v>
      </c>
      <c r="D2921" s="1">
        <v>42974</v>
      </c>
      <c r="E2921" s="1">
        <v>42977</v>
      </c>
      <c r="F2921" s="9" t="str">
        <f t="shared" ref="F2921:F2925" si="246">DATEDIF(D2921,E2921,"d")&amp;" days"</f>
        <v>3 days</v>
      </c>
      <c r="G2921" t="s">
        <v>187</v>
      </c>
      <c r="H2921" t="s">
        <v>2819</v>
      </c>
      <c r="I2921" t="s">
        <v>2820</v>
      </c>
      <c r="J2921" t="s">
        <v>25</v>
      </c>
      <c r="K2921" t="s">
        <v>26</v>
      </c>
      <c r="L2921" t="s">
        <v>816</v>
      </c>
      <c r="M2921" t="s">
        <v>103</v>
      </c>
      <c r="N2921">
        <v>75220</v>
      </c>
      <c r="O2921" t="s">
        <v>104</v>
      </c>
      <c r="P2921" t="s">
        <v>6116</v>
      </c>
      <c r="Q2921" t="s">
        <v>45</v>
      </c>
      <c r="R2921" t="s">
        <v>67</v>
      </c>
      <c r="S2921" t="s">
        <v>6117</v>
      </c>
      <c r="T2921" s="9">
        <v>5.95</v>
      </c>
      <c r="U2921">
        <v>1</v>
      </c>
      <c r="V2921" s="2">
        <v>0.2</v>
      </c>
      <c r="W2921" s="6">
        <v>0.37</v>
      </c>
      <c r="X2921" s="14">
        <f>AA2921-W2921</f>
        <v>4.3899999999999997</v>
      </c>
      <c r="Y2921" s="6">
        <f>T2921*U2921</f>
        <v>5.95</v>
      </c>
      <c r="Z2921" s="6">
        <f>Y2921*V2921</f>
        <v>1.1900000000000002</v>
      </c>
      <c r="AA2921" s="6">
        <f t="shared" si="242"/>
        <v>4.76</v>
      </c>
    </row>
    <row r="2922" spans="2:27" x14ac:dyDescent="0.3">
      <c r="B2922">
        <v>2919</v>
      </c>
      <c r="C2922" t="s">
        <v>6118</v>
      </c>
      <c r="D2922" s="1">
        <v>42697</v>
      </c>
      <c r="E2922" s="1">
        <v>42697</v>
      </c>
      <c r="F2922" s="9" t="str">
        <f t="shared" si="246"/>
        <v>0 days</v>
      </c>
      <c r="G2922" t="s">
        <v>1292</v>
      </c>
      <c r="H2922" t="s">
        <v>5591</v>
      </c>
      <c r="I2922" t="s">
        <v>5592</v>
      </c>
      <c r="J2922" t="s">
        <v>40</v>
      </c>
      <c r="K2922" t="s">
        <v>26</v>
      </c>
      <c r="L2922" t="s">
        <v>145</v>
      </c>
      <c r="M2922" t="s">
        <v>146</v>
      </c>
      <c r="N2922">
        <v>19140</v>
      </c>
      <c r="O2922" t="s">
        <v>147</v>
      </c>
      <c r="P2922" t="s">
        <v>5974</v>
      </c>
      <c r="Q2922" t="s">
        <v>45</v>
      </c>
      <c r="R2922" t="s">
        <v>268</v>
      </c>
      <c r="S2922" t="s">
        <v>5975</v>
      </c>
      <c r="T2922" s="9">
        <v>15.8</v>
      </c>
      <c r="U2922">
        <v>5</v>
      </c>
      <c r="V2922" s="2">
        <v>0.2</v>
      </c>
      <c r="W2922" s="6">
        <v>2.37</v>
      </c>
      <c r="X2922" s="14">
        <f>AA2922-W2922</f>
        <v>60.830000000000005</v>
      </c>
      <c r="Y2922" s="6">
        <f>T2922*U2922</f>
        <v>79</v>
      </c>
      <c r="Z2922" s="6">
        <f>Y2922*V2922</f>
        <v>15.8</v>
      </c>
      <c r="AA2922" s="6">
        <f t="shared" si="242"/>
        <v>63.2</v>
      </c>
    </row>
    <row r="2923" spans="2:27" x14ac:dyDescent="0.3">
      <c r="B2923">
        <v>2920</v>
      </c>
      <c r="C2923" t="s">
        <v>6118</v>
      </c>
      <c r="D2923" s="1">
        <v>42697</v>
      </c>
      <c r="E2923" s="1">
        <v>42697</v>
      </c>
      <c r="F2923" s="9" t="str">
        <f t="shared" si="246"/>
        <v>0 days</v>
      </c>
      <c r="G2923" t="s">
        <v>1292</v>
      </c>
      <c r="H2923" t="s">
        <v>5591</v>
      </c>
      <c r="I2923" t="s">
        <v>5592</v>
      </c>
      <c r="J2923" t="s">
        <v>40</v>
      </c>
      <c r="K2923" t="s">
        <v>26</v>
      </c>
      <c r="L2923" t="s">
        <v>145</v>
      </c>
      <c r="M2923" t="s">
        <v>146</v>
      </c>
      <c r="N2923">
        <v>19140</v>
      </c>
      <c r="O2923" t="s">
        <v>147</v>
      </c>
      <c r="P2923" t="s">
        <v>4420</v>
      </c>
      <c r="Q2923" t="s">
        <v>31</v>
      </c>
      <c r="R2923" t="s">
        <v>64</v>
      </c>
      <c r="S2923" t="s">
        <v>4421</v>
      </c>
      <c r="T2923" s="9">
        <v>14.37</v>
      </c>
      <c r="U2923">
        <v>2</v>
      </c>
      <c r="V2923" s="2">
        <v>0.2</v>
      </c>
      <c r="W2923" s="6">
        <v>3.95</v>
      </c>
      <c r="X2923" s="14">
        <f>AA2923-W2923</f>
        <v>19.041999999999998</v>
      </c>
      <c r="Y2923" s="6">
        <f>T2923*U2923</f>
        <v>28.74</v>
      </c>
      <c r="Z2923" s="6">
        <f>Y2923*V2923</f>
        <v>5.7480000000000002</v>
      </c>
      <c r="AA2923" s="6">
        <f t="shared" si="242"/>
        <v>22.991999999999997</v>
      </c>
    </row>
    <row r="2924" spans="2:27" x14ac:dyDescent="0.3">
      <c r="B2924">
        <v>2921</v>
      </c>
      <c r="C2924" t="s">
        <v>6118</v>
      </c>
      <c r="D2924" s="1">
        <v>42697</v>
      </c>
      <c r="E2924" s="1">
        <v>42697</v>
      </c>
      <c r="F2924" s="9" t="str">
        <f t="shared" si="246"/>
        <v>0 days</v>
      </c>
      <c r="G2924" t="s">
        <v>1292</v>
      </c>
      <c r="H2924" t="s">
        <v>5591</v>
      </c>
      <c r="I2924" t="s">
        <v>5592</v>
      </c>
      <c r="J2924" t="s">
        <v>40</v>
      </c>
      <c r="K2924" t="s">
        <v>26</v>
      </c>
      <c r="L2924" t="s">
        <v>145</v>
      </c>
      <c r="M2924" t="s">
        <v>146</v>
      </c>
      <c r="N2924">
        <v>19140</v>
      </c>
      <c r="O2924" t="s">
        <v>147</v>
      </c>
      <c r="P2924" t="s">
        <v>3847</v>
      </c>
      <c r="Q2924" t="s">
        <v>31</v>
      </c>
      <c r="R2924" t="s">
        <v>64</v>
      </c>
      <c r="S2924" t="s">
        <v>3848</v>
      </c>
      <c r="T2924" s="9">
        <v>70.45</v>
      </c>
      <c r="U2924">
        <v>7</v>
      </c>
      <c r="V2924" s="2">
        <v>0.2</v>
      </c>
      <c r="W2924" s="6">
        <v>12.33</v>
      </c>
      <c r="X2924" s="14">
        <f>AA2924-W2924</f>
        <v>382.19000000000005</v>
      </c>
      <c r="Y2924" s="6">
        <f>T2924*U2924</f>
        <v>493.15000000000003</v>
      </c>
      <c r="Z2924" s="6">
        <f>Y2924*V2924</f>
        <v>98.63000000000001</v>
      </c>
      <c r="AA2924" s="6">
        <f t="shared" si="242"/>
        <v>394.52000000000004</v>
      </c>
    </row>
    <row r="2925" spans="2:27" x14ac:dyDescent="0.3">
      <c r="B2925">
        <v>2922</v>
      </c>
      <c r="C2925" t="s">
        <v>6119</v>
      </c>
      <c r="D2925" s="1">
        <v>42765</v>
      </c>
      <c r="E2925" s="1">
        <v>42765</v>
      </c>
      <c r="F2925" s="9" t="str">
        <f t="shared" si="246"/>
        <v>0 days</v>
      </c>
      <c r="G2925" t="s">
        <v>1292</v>
      </c>
      <c r="H2925" t="s">
        <v>3889</v>
      </c>
      <c r="I2925" t="s">
        <v>3890</v>
      </c>
      <c r="J2925" t="s">
        <v>25</v>
      </c>
      <c r="K2925" t="s">
        <v>26</v>
      </c>
      <c r="L2925" t="s">
        <v>126</v>
      </c>
      <c r="M2925" t="s">
        <v>42</v>
      </c>
      <c r="N2925">
        <v>94109</v>
      </c>
      <c r="O2925" t="s">
        <v>43</v>
      </c>
      <c r="P2925" t="s">
        <v>2168</v>
      </c>
      <c r="Q2925" t="s">
        <v>45</v>
      </c>
      <c r="R2925" t="s">
        <v>58</v>
      </c>
      <c r="S2925" t="s">
        <v>2169</v>
      </c>
      <c r="T2925" s="9">
        <v>129.30000000000001</v>
      </c>
      <c r="U2925">
        <v>2</v>
      </c>
      <c r="V2925" s="2">
        <v>0</v>
      </c>
      <c r="W2925" s="6">
        <v>6.47</v>
      </c>
      <c r="X2925" s="14">
        <f>AA2925-W2925</f>
        <v>252.13000000000002</v>
      </c>
      <c r="Y2925" s="6">
        <f>T2925*U2925</f>
        <v>258.60000000000002</v>
      </c>
      <c r="Z2925" s="6">
        <f>Y2925*V2925</f>
        <v>0</v>
      </c>
      <c r="AA2925" s="6">
        <f t="shared" si="242"/>
        <v>258.60000000000002</v>
      </c>
    </row>
    <row r="2926" spans="2:27" x14ac:dyDescent="0.3">
      <c r="B2926">
        <v>2923</v>
      </c>
      <c r="C2926" t="s">
        <v>6120</v>
      </c>
      <c r="D2926" s="1">
        <v>42338</v>
      </c>
      <c r="E2926" s="1">
        <v>42075</v>
      </c>
      <c r="F2926" s="23" t="s">
        <v>10956</v>
      </c>
      <c r="G2926" t="s">
        <v>22</v>
      </c>
      <c r="H2926" t="s">
        <v>4108</v>
      </c>
      <c r="I2926" t="s">
        <v>4109</v>
      </c>
      <c r="J2926" t="s">
        <v>101</v>
      </c>
      <c r="K2926" t="s">
        <v>26</v>
      </c>
      <c r="L2926" t="s">
        <v>1239</v>
      </c>
      <c r="M2926" t="s">
        <v>103</v>
      </c>
      <c r="N2926">
        <v>78745</v>
      </c>
      <c r="O2926" t="s">
        <v>104</v>
      </c>
      <c r="P2926" t="s">
        <v>2448</v>
      </c>
      <c r="Q2926" t="s">
        <v>45</v>
      </c>
      <c r="R2926" t="s">
        <v>74</v>
      </c>
      <c r="S2926" t="s">
        <v>2449</v>
      </c>
      <c r="T2926" s="9">
        <v>3.88</v>
      </c>
      <c r="U2926">
        <v>3</v>
      </c>
      <c r="V2926" s="2">
        <v>0.8</v>
      </c>
      <c r="W2926" s="6">
        <v>-5.82</v>
      </c>
      <c r="X2926" s="14">
        <f>AA2926-W2926</f>
        <v>8.1479999999999997</v>
      </c>
      <c r="Y2926" s="6">
        <f>T2926*U2926</f>
        <v>11.64</v>
      </c>
      <c r="Z2926" s="6">
        <f>Y2926*V2926</f>
        <v>9.3120000000000012</v>
      </c>
      <c r="AA2926" s="6">
        <f t="shared" si="242"/>
        <v>2.3279999999999994</v>
      </c>
    </row>
    <row r="2927" spans="2:27" x14ac:dyDescent="0.3">
      <c r="B2927">
        <v>2924</v>
      </c>
      <c r="C2927" t="s">
        <v>6121</v>
      </c>
      <c r="D2927" s="1">
        <v>41818</v>
      </c>
      <c r="E2927" s="1">
        <v>41736</v>
      </c>
      <c r="F2927" s="23" t="s">
        <v>10956</v>
      </c>
      <c r="G2927" t="s">
        <v>49</v>
      </c>
      <c r="H2927" t="s">
        <v>2812</v>
      </c>
      <c r="I2927" t="s">
        <v>2813</v>
      </c>
      <c r="J2927" t="s">
        <v>40</v>
      </c>
      <c r="K2927" t="s">
        <v>26</v>
      </c>
      <c r="L2927" t="s">
        <v>881</v>
      </c>
      <c r="M2927" t="s">
        <v>237</v>
      </c>
      <c r="N2927">
        <v>48234</v>
      </c>
      <c r="O2927" t="s">
        <v>104</v>
      </c>
      <c r="P2927" t="s">
        <v>3251</v>
      </c>
      <c r="Q2927" t="s">
        <v>45</v>
      </c>
      <c r="R2927" t="s">
        <v>268</v>
      </c>
      <c r="S2927" t="s">
        <v>562</v>
      </c>
      <c r="T2927" s="9">
        <v>6.08</v>
      </c>
      <c r="U2927">
        <v>1</v>
      </c>
      <c r="V2927" s="2">
        <v>0</v>
      </c>
      <c r="W2927" s="6">
        <v>3.04</v>
      </c>
      <c r="X2927" s="14">
        <f>AA2927-W2927</f>
        <v>3.04</v>
      </c>
      <c r="Y2927" s="6">
        <f>T2927*U2927</f>
        <v>6.08</v>
      </c>
      <c r="Z2927" s="6">
        <f>Y2927*V2927</f>
        <v>0</v>
      </c>
      <c r="AA2927" s="6">
        <f t="shared" si="242"/>
        <v>6.08</v>
      </c>
    </row>
    <row r="2928" spans="2:27" x14ac:dyDescent="0.3">
      <c r="B2928">
        <v>2925</v>
      </c>
      <c r="C2928" t="s">
        <v>6122</v>
      </c>
      <c r="D2928" s="1">
        <v>41679</v>
      </c>
      <c r="E2928" s="1">
        <v>41768</v>
      </c>
      <c r="F2928" s="9" t="str">
        <f t="shared" ref="F2928:F2929" si="247">DATEDIF(D2928,E2928,"d")&amp;" days"</f>
        <v>89 days</v>
      </c>
      <c r="G2928" t="s">
        <v>187</v>
      </c>
      <c r="H2928" t="s">
        <v>5231</v>
      </c>
      <c r="I2928" t="s">
        <v>5232</v>
      </c>
      <c r="J2928" t="s">
        <v>25</v>
      </c>
      <c r="K2928" t="s">
        <v>26</v>
      </c>
      <c r="L2928" t="s">
        <v>4111</v>
      </c>
      <c r="M2928" t="s">
        <v>266</v>
      </c>
      <c r="N2928">
        <v>13601</v>
      </c>
      <c r="O2928" t="s">
        <v>147</v>
      </c>
      <c r="P2928" t="s">
        <v>3689</v>
      </c>
      <c r="Q2928" t="s">
        <v>45</v>
      </c>
      <c r="R2928" t="s">
        <v>77</v>
      </c>
      <c r="S2928" t="s">
        <v>3690</v>
      </c>
      <c r="T2928" s="9">
        <v>19.899999999999999</v>
      </c>
      <c r="U2928">
        <v>1</v>
      </c>
      <c r="V2928" s="2">
        <v>0</v>
      </c>
      <c r="W2928" s="6">
        <v>8.9600000000000009</v>
      </c>
      <c r="X2928" s="14">
        <f>AA2928-W2928</f>
        <v>10.939999999999998</v>
      </c>
      <c r="Y2928" s="6">
        <f>T2928*U2928</f>
        <v>19.899999999999999</v>
      </c>
      <c r="Z2928" s="6">
        <f>Y2928*V2928</f>
        <v>0</v>
      </c>
      <c r="AA2928" s="6">
        <f t="shared" si="242"/>
        <v>19.899999999999999</v>
      </c>
    </row>
    <row r="2929" spans="2:27" x14ac:dyDescent="0.3">
      <c r="B2929">
        <v>2926</v>
      </c>
      <c r="C2929" t="s">
        <v>6122</v>
      </c>
      <c r="D2929" s="1">
        <v>41679</v>
      </c>
      <c r="E2929" s="1">
        <v>41768</v>
      </c>
      <c r="F2929" s="9" t="str">
        <f t="shared" si="247"/>
        <v>89 days</v>
      </c>
      <c r="G2929" t="s">
        <v>187</v>
      </c>
      <c r="H2929" t="s">
        <v>5231</v>
      </c>
      <c r="I2929" t="s">
        <v>5232</v>
      </c>
      <c r="J2929" t="s">
        <v>25</v>
      </c>
      <c r="K2929" t="s">
        <v>26</v>
      </c>
      <c r="L2929" t="s">
        <v>4111</v>
      </c>
      <c r="M2929" t="s">
        <v>266</v>
      </c>
      <c r="N2929">
        <v>13601</v>
      </c>
      <c r="O2929" t="s">
        <v>147</v>
      </c>
      <c r="P2929" t="s">
        <v>6123</v>
      </c>
      <c r="Q2929" t="s">
        <v>31</v>
      </c>
      <c r="R2929" t="s">
        <v>64</v>
      </c>
      <c r="S2929" t="s">
        <v>6124</v>
      </c>
      <c r="T2929" s="9">
        <v>70.709999999999994</v>
      </c>
      <c r="U2929">
        <v>1</v>
      </c>
      <c r="V2929" s="2">
        <v>0</v>
      </c>
      <c r="W2929" s="6">
        <v>4.95</v>
      </c>
      <c r="X2929" s="14">
        <f>AA2929-W2929</f>
        <v>65.759999999999991</v>
      </c>
      <c r="Y2929" s="6">
        <f>T2929*U2929</f>
        <v>70.709999999999994</v>
      </c>
      <c r="Z2929" s="6">
        <f>Y2929*V2929</f>
        <v>0</v>
      </c>
      <c r="AA2929" s="6">
        <f t="shared" si="242"/>
        <v>70.709999999999994</v>
      </c>
    </row>
    <row r="2930" spans="2:27" x14ac:dyDescent="0.3">
      <c r="B2930">
        <v>2927</v>
      </c>
      <c r="C2930" t="s">
        <v>6125</v>
      </c>
      <c r="D2930" s="1">
        <v>43015</v>
      </c>
      <c r="E2930" s="1">
        <v>42930</v>
      </c>
      <c r="F2930" s="23" t="s">
        <v>10956</v>
      </c>
      <c r="G2930" t="s">
        <v>22</v>
      </c>
      <c r="H2930" t="s">
        <v>6126</v>
      </c>
      <c r="I2930" t="s">
        <v>6127</v>
      </c>
      <c r="J2930" t="s">
        <v>25</v>
      </c>
      <c r="K2930" t="s">
        <v>26</v>
      </c>
      <c r="L2930" t="s">
        <v>496</v>
      </c>
      <c r="M2930" t="s">
        <v>1274</v>
      </c>
      <c r="N2930">
        <v>31907</v>
      </c>
      <c r="O2930" t="s">
        <v>29</v>
      </c>
      <c r="P2930" t="s">
        <v>6090</v>
      </c>
      <c r="Q2930" t="s">
        <v>31</v>
      </c>
      <c r="R2930" t="s">
        <v>64</v>
      </c>
      <c r="S2930" t="s">
        <v>6091</v>
      </c>
      <c r="T2930" s="9">
        <v>18.84</v>
      </c>
      <c r="U2930">
        <v>3</v>
      </c>
      <c r="V2930" s="2">
        <v>0</v>
      </c>
      <c r="W2930" s="6">
        <v>7.91</v>
      </c>
      <c r="X2930" s="14">
        <f>AA2930-W2930</f>
        <v>48.61</v>
      </c>
      <c r="Y2930" s="6">
        <f>T2930*U2930</f>
        <v>56.519999999999996</v>
      </c>
      <c r="Z2930" s="6">
        <f>Y2930*V2930</f>
        <v>0</v>
      </c>
      <c r="AA2930" s="6">
        <f t="shared" si="242"/>
        <v>56.519999999999996</v>
      </c>
    </row>
    <row r="2931" spans="2:27" x14ac:dyDescent="0.3">
      <c r="B2931">
        <v>2928</v>
      </c>
      <c r="C2931" t="s">
        <v>6128</v>
      </c>
      <c r="D2931" s="1">
        <v>42831</v>
      </c>
      <c r="E2931" s="1">
        <v>43014</v>
      </c>
      <c r="F2931" s="9" t="str">
        <f t="shared" ref="F2931:F2959" si="248">DATEDIF(D2931,E2931,"d")&amp;" days"</f>
        <v>183 days</v>
      </c>
      <c r="G2931" t="s">
        <v>49</v>
      </c>
      <c r="H2931" t="s">
        <v>4919</v>
      </c>
      <c r="I2931" t="s">
        <v>4920</v>
      </c>
      <c r="J2931" t="s">
        <v>25</v>
      </c>
      <c r="K2931" t="s">
        <v>26</v>
      </c>
      <c r="L2931" t="s">
        <v>6129</v>
      </c>
      <c r="M2931" t="s">
        <v>228</v>
      </c>
      <c r="N2931">
        <v>55124</v>
      </c>
      <c r="O2931" t="s">
        <v>104</v>
      </c>
      <c r="P2931" t="s">
        <v>3240</v>
      </c>
      <c r="Q2931" t="s">
        <v>45</v>
      </c>
      <c r="R2931" t="s">
        <v>67</v>
      </c>
      <c r="S2931" t="s">
        <v>3241</v>
      </c>
      <c r="T2931" s="9">
        <v>8.64</v>
      </c>
      <c r="U2931">
        <v>3</v>
      </c>
      <c r="V2931" s="2">
        <v>0</v>
      </c>
      <c r="W2931" s="6">
        <v>2.5099999999999998</v>
      </c>
      <c r="X2931" s="14">
        <f>AA2931-W2931</f>
        <v>23.410000000000004</v>
      </c>
      <c r="Y2931" s="6">
        <f>T2931*U2931</f>
        <v>25.92</v>
      </c>
      <c r="Z2931" s="6">
        <f>Y2931*V2931</f>
        <v>0</v>
      </c>
      <c r="AA2931" s="6">
        <f t="shared" si="242"/>
        <v>25.92</v>
      </c>
    </row>
    <row r="2932" spans="2:27" x14ac:dyDescent="0.3">
      <c r="B2932">
        <v>2929</v>
      </c>
      <c r="C2932" t="s">
        <v>6130</v>
      </c>
      <c r="D2932" s="1">
        <v>43027</v>
      </c>
      <c r="E2932" s="1">
        <v>43034</v>
      </c>
      <c r="F2932" s="9" t="str">
        <f t="shared" si="248"/>
        <v>7 days</v>
      </c>
      <c r="G2932" t="s">
        <v>49</v>
      </c>
      <c r="H2932" t="s">
        <v>2288</v>
      </c>
      <c r="I2932" t="s">
        <v>2289</v>
      </c>
      <c r="J2932" t="s">
        <v>101</v>
      </c>
      <c r="K2932" t="s">
        <v>26</v>
      </c>
      <c r="L2932" t="s">
        <v>2225</v>
      </c>
      <c r="M2932" t="s">
        <v>87</v>
      </c>
      <c r="N2932">
        <v>27217</v>
      </c>
      <c r="O2932" t="s">
        <v>29</v>
      </c>
      <c r="P2932" t="s">
        <v>1257</v>
      </c>
      <c r="Q2932" t="s">
        <v>45</v>
      </c>
      <c r="R2932" t="s">
        <v>74</v>
      </c>
      <c r="S2932" t="s">
        <v>1258</v>
      </c>
      <c r="T2932" s="9">
        <v>1633.19</v>
      </c>
      <c r="U2932">
        <v>4</v>
      </c>
      <c r="V2932" s="2">
        <v>0.7</v>
      </c>
      <c r="W2932" s="6">
        <v>-1306.55</v>
      </c>
      <c r="X2932" s="14">
        <f>AA2932-W2932</f>
        <v>3266.3780000000006</v>
      </c>
      <c r="Y2932" s="6">
        <f>T2932*U2932</f>
        <v>6532.76</v>
      </c>
      <c r="Z2932" s="6">
        <f>Y2932*V2932</f>
        <v>4572.9319999999998</v>
      </c>
      <c r="AA2932" s="6">
        <f t="shared" si="242"/>
        <v>1959.8280000000004</v>
      </c>
    </row>
    <row r="2933" spans="2:27" x14ac:dyDescent="0.3">
      <c r="B2933">
        <v>2930</v>
      </c>
      <c r="C2933" t="s">
        <v>6131</v>
      </c>
      <c r="D2933" s="1">
        <v>43057</v>
      </c>
      <c r="E2933" s="1">
        <v>43063</v>
      </c>
      <c r="F2933" s="9" t="str">
        <f t="shared" si="248"/>
        <v>6 days</v>
      </c>
      <c r="G2933" t="s">
        <v>49</v>
      </c>
      <c r="H2933" t="s">
        <v>3923</v>
      </c>
      <c r="I2933" t="s">
        <v>3924</v>
      </c>
      <c r="J2933" t="s">
        <v>101</v>
      </c>
      <c r="K2933" t="s">
        <v>26</v>
      </c>
      <c r="L2933" t="s">
        <v>833</v>
      </c>
      <c r="M2933" t="s">
        <v>237</v>
      </c>
      <c r="N2933">
        <v>48601</v>
      </c>
      <c r="O2933" t="s">
        <v>104</v>
      </c>
      <c r="P2933" t="s">
        <v>2452</v>
      </c>
      <c r="Q2933" t="s">
        <v>31</v>
      </c>
      <c r="R2933" t="s">
        <v>64</v>
      </c>
      <c r="S2933" t="s">
        <v>2453</v>
      </c>
      <c r="T2933" s="9">
        <v>19.760000000000002</v>
      </c>
      <c r="U2933">
        <v>4</v>
      </c>
      <c r="V2933" s="2">
        <v>0</v>
      </c>
      <c r="W2933" s="6">
        <v>8.3000000000000007</v>
      </c>
      <c r="X2933" s="14">
        <f>AA2933-W2933</f>
        <v>70.740000000000009</v>
      </c>
      <c r="Y2933" s="6">
        <f>T2933*U2933</f>
        <v>79.040000000000006</v>
      </c>
      <c r="Z2933" s="6">
        <f>Y2933*V2933</f>
        <v>0</v>
      </c>
      <c r="AA2933" s="6">
        <f t="shared" si="242"/>
        <v>79.040000000000006</v>
      </c>
    </row>
    <row r="2934" spans="2:27" x14ac:dyDescent="0.3">
      <c r="B2934">
        <v>2931</v>
      </c>
      <c r="C2934" t="s">
        <v>6132</v>
      </c>
      <c r="D2934" s="1">
        <v>42224</v>
      </c>
      <c r="E2934" s="1">
        <v>42224</v>
      </c>
      <c r="F2934" s="9" t="str">
        <f t="shared" si="248"/>
        <v>0 days</v>
      </c>
      <c r="G2934" t="s">
        <v>1292</v>
      </c>
      <c r="H2934" t="s">
        <v>5622</v>
      </c>
      <c r="I2934" t="s">
        <v>5623</v>
      </c>
      <c r="J2934" t="s">
        <v>25</v>
      </c>
      <c r="K2934" t="s">
        <v>26</v>
      </c>
      <c r="L2934" t="s">
        <v>126</v>
      </c>
      <c r="M2934" t="s">
        <v>42</v>
      </c>
      <c r="N2934">
        <v>94109</v>
      </c>
      <c r="O2934" t="s">
        <v>43</v>
      </c>
      <c r="P2934" t="s">
        <v>3595</v>
      </c>
      <c r="Q2934" t="s">
        <v>45</v>
      </c>
      <c r="R2934" t="s">
        <v>74</v>
      </c>
      <c r="S2934" t="s">
        <v>3596</v>
      </c>
      <c r="T2934" s="9">
        <v>6.61</v>
      </c>
      <c r="U2934">
        <v>2</v>
      </c>
      <c r="V2934" s="2">
        <v>0.2</v>
      </c>
      <c r="W2934" s="6">
        <v>2.23</v>
      </c>
      <c r="X2934" s="14">
        <f>AA2934-W2934</f>
        <v>8.3460000000000001</v>
      </c>
      <c r="Y2934" s="6">
        <f>T2934*U2934</f>
        <v>13.22</v>
      </c>
      <c r="Z2934" s="6">
        <f>Y2934*V2934</f>
        <v>2.6440000000000001</v>
      </c>
      <c r="AA2934" s="6">
        <f t="shared" si="242"/>
        <v>10.576000000000001</v>
      </c>
    </row>
    <row r="2935" spans="2:27" x14ac:dyDescent="0.3">
      <c r="B2935">
        <v>2932</v>
      </c>
      <c r="C2935" t="s">
        <v>6132</v>
      </c>
      <c r="D2935" s="1">
        <v>42224</v>
      </c>
      <c r="E2935" s="1">
        <v>42224</v>
      </c>
      <c r="F2935" s="9" t="str">
        <f t="shared" si="248"/>
        <v>0 days</v>
      </c>
      <c r="G2935" t="s">
        <v>1292</v>
      </c>
      <c r="H2935" t="s">
        <v>5622</v>
      </c>
      <c r="I2935" t="s">
        <v>5623</v>
      </c>
      <c r="J2935" t="s">
        <v>25</v>
      </c>
      <c r="K2935" t="s">
        <v>26</v>
      </c>
      <c r="L2935" t="s">
        <v>126</v>
      </c>
      <c r="M2935" t="s">
        <v>42</v>
      </c>
      <c r="N2935">
        <v>94109</v>
      </c>
      <c r="O2935" t="s">
        <v>43</v>
      </c>
      <c r="P2935" t="s">
        <v>1024</v>
      </c>
      <c r="Q2935" t="s">
        <v>45</v>
      </c>
      <c r="R2935" t="s">
        <v>74</v>
      </c>
      <c r="S2935" t="s">
        <v>1025</v>
      </c>
      <c r="T2935" s="9">
        <v>7.28</v>
      </c>
      <c r="U2935">
        <v>2</v>
      </c>
      <c r="V2935" s="2">
        <v>0.2</v>
      </c>
      <c r="W2935" s="6">
        <v>2.73</v>
      </c>
      <c r="X2935" s="14">
        <f>AA2935-W2935</f>
        <v>8.9179999999999993</v>
      </c>
      <c r="Y2935" s="6">
        <f>T2935*U2935</f>
        <v>14.56</v>
      </c>
      <c r="Z2935" s="6">
        <f>Y2935*V2935</f>
        <v>2.9120000000000004</v>
      </c>
      <c r="AA2935" s="6">
        <f t="shared" si="242"/>
        <v>11.648</v>
      </c>
    </row>
    <row r="2936" spans="2:27" x14ac:dyDescent="0.3">
      <c r="B2936">
        <v>2933</v>
      </c>
      <c r="C2936" t="s">
        <v>6132</v>
      </c>
      <c r="D2936" s="1">
        <v>42224</v>
      </c>
      <c r="E2936" s="1">
        <v>42224</v>
      </c>
      <c r="F2936" s="9" t="str">
        <f t="shared" si="248"/>
        <v>0 days</v>
      </c>
      <c r="G2936" t="s">
        <v>1292</v>
      </c>
      <c r="H2936" t="s">
        <v>5622</v>
      </c>
      <c r="I2936" t="s">
        <v>5623</v>
      </c>
      <c r="J2936" t="s">
        <v>25</v>
      </c>
      <c r="K2936" t="s">
        <v>26</v>
      </c>
      <c r="L2936" t="s">
        <v>126</v>
      </c>
      <c r="M2936" t="s">
        <v>42</v>
      </c>
      <c r="N2936">
        <v>94109</v>
      </c>
      <c r="O2936" t="s">
        <v>43</v>
      </c>
      <c r="P2936" t="s">
        <v>1282</v>
      </c>
      <c r="Q2936" t="s">
        <v>31</v>
      </c>
      <c r="R2936" t="s">
        <v>35</v>
      </c>
      <c r="S2936" t="s">
        <v>1283</v>
      </c>
      <c r="T2936" s="9">
        <v>144.78</v>
      </c>
      <c r="U2936">
        <v>1</v>
      </c>
      <c r="V2936" s="2">
        <v>0.2</v>
      </c>
      <c r="W2936" s="6">
        <v>10.86</v>
      </c>
      <c r="X2936" s="14">
        <f>AA2936-W2936</f>
        <v>104.964</v>
      </c>
      <c r="Y2936" s="6">
        <f>T2936*U2936</f>
        <v>144.78</v>
      </c>
      <c r="Z2936" s="6">
        <f>Y2936*V2936</f>
        <v>28.956000000000003</v>
      </c>
      <c r="AA2936" s="6">
        <f t="shared" si="242"/>
        <v>115.824</v>
      </c>
    </row>
    <row r="2937" spans="2:27" x14ac:dyDescent="0.3">
      <c r="B2937">
        <v>2934</v>
      </c>
      <c r="C2937" t="s">
        <v>6133</v>
      </c>
      <c r="D2937" s="1">
        <v>42533</v>
      </c>
      <c r="E2937" s="1">
        <v>42716</v>
      </c>
      <c r="F2937" s="9" t="str">
        <f t="shared" si="248"/>
        <v>183 days</v>
      </c>
      <c r="G2937" t="s">
        <v>49</v>
      </c>
      <c r="H2937" t="s">
        <v>1882</v>
      </c>
      <c r="I2937" t="s">
        <v>1883</v>
      </c>
      <c r="J2937" t="s">
        <v>25</v>
      </c>
      <c r="K2937" t="s">
        <v>26</v>
      </c>
      <c r="L2937" t="s">
        <v>94</v>
      </c>
      <c r="M2937" t="s">
        <v>95</v>
      </c>
      <c r="N2937">
        <v>98105</v>
      </c>
      <c r="O2937" t="s">
        <v>43</v>
      </c>
      <c r="P2937" t="s">
        <v>3790</v>
      </c>
      <c r="Q2937" t="s">
        <v>70</v>
      </c>
      <c r="R2937" t="s">
        <v>71</v>
      </c>
      <c r="S2937" t="s">
        <v>5712</v>
      </c>
      <c r="T2937" s="9">
        <v>156.79</v>
      </c>
      <c r="U2937">
        <v>1</v>
      </c>
      <c r="V2937" s="2">
        <v>0.2</v>
      </c>
      <c r="W2937" s="6">
        <v>13.72</v>
      </c>
      <c r="X2937" s="14">
        <f>AA2937-W2937</f>
        <v>111.71199999999999</v>
      </c>
      <c r="Y2937" s="6">
        <f>T2937*U2937</f>
        <v>156.79</v>
      </c>
      <c r="Z2937" s="6">
        <f>Y2937*V2937</f>
        <v>31.358000000000001</v>
      </c>
      <c r="AA2937" s="6">
        <f t="shared" si="242"/>
        <v>125.43199999999999</v>
      </c>
    </row>
    <row r="2938" spans="2:27" x14ac:dyDescent="0.3">
      <c r="B2938">
        <v>2935</v>
      </c>
      <c r="C2938" t="s">
        <v>6133</v>
      </c>
      <c r="D2938" s="1">
        <v>42533</v>
      </c>
      <c r="E2938" s="1">
        <v>42716</v>
      </c>
      <c r="F2938" s="9" t="str">
        <f t="shared" si="248"/>
        <v>183 days</v>
      </c>
      <c r="G2938" t="s">
        <v>49</v>
      </c>
      <c r="H2938" t="s">
        <v>1882</v>
      </c>
      <c r="I2938" t="s">
        <v>1883</v>
      </c>
      <c r="J2938" t="s">
        <v>25</v>
      </c>
      <c r="K2938" t="s">
        <v>26</v>
      </c>
      <c r="L2938" t="s">
        <v>94</v>
      </c>
      <c r="M2938" t="s">
        <v>95</v>
      </c>
      <c r="N2938">
        <v>98105</v>
      </c>
      <c r="O2938" t="s">
        <v>43</v>
      </c>
      <c r="P2938" t="s">
        <v>5793</v>
      </c>
      <c r="Q2938" t="s">
        <v>70</v>
      </c>
      <c r="R2938" t="s">
        <v>71</v>
      </c>
      <c r="S2938" t="s">
        <v>5794</v>
      </c>
      <c r="T2938" s="9">
        <v>431.98</v>
      </c>
      <c r="U2938">
        <v>3</v>
      </c>
      <c r="V2938" s="2">
        <v>0.2</v>
      </c>
      <c r="W2938" s="6">
        <v>27</v>
      </c>
      <c r="X2938" s="14">
        <f>AA2938-W2938</f>
        <v>1009.752</v>
      </c>
      <c r="Y2938" s="6">
        <f>T2938*U2938</f>
        <v>1295.94</v>
      </c>
      <c r="Z2938" s="6">
        <f>Y2938*V2938</f>
        <v>259.18800000000005</v>
      </c>
      <c r="AA2938" s="6">
        <f t="shared" si="242"/>
        <v>1036.752</v>
      </c>
    </row>
    <row r="2939" spans="2:27" x14ac:dyDescent="0.3">
      <c r="B2939">
        <v>2936</v>
      </c>
      <c r="C2939" t="s">
        <v>6133</v>
      </c>
      <c r="D2939" s="1">
        <v>42533</v>
      </c>
      <c r="E2939" s="1">
        <v>42716</v>
      </c>
      <c r="F2939" s="9" t="str">
        <f t="shared" si="248"/>
        <v>183 days</v>
      </c>
      <c r="G2939" t="s">
        <v>49</v>
      </c>
      <c r="H2939" t="s">
        <v>1882</v>
      </c>
      <c r="I2939" t="s">
        <v>1883</v>
      </c>
      <c r="J2939" t="s">
        <v>25</v>
      </c>
      <c r="K2939" t="s">
        <v>26</v>
      </c>
      <c r="L2939" t="s">
        <v>94</v>
      </c>
      <c r="M2939" t="s">
        <v>95</v>
      </c>
      <c r="N2939">
        <v>98105</v>
      </c>
      <c r="O2939" t="s">
        <v>43</v>
      </c>
      <c r="P2939" t="s">
        <v>373</v>
      </c>
      <c r="Q2939" t="s">
        <v>45</v>
      </c>
      <c r="R2939" t="s">
        <v>172</v>
      </c>
      <c r="S2939" t="s">
        <v>374</v>
      </c>
      <c r="T2939" s="9">
        <v>35.89</v>
      </c>
      <c r="U2939">
        <v>1</v>
      </c>
      <c r="V2939" s="2">
        <v>0</v>
      </c>
      <c r="W2939" s="6">
        <v>16.149999999999999</v>
      </c>
      <c r="X2939" s="14">
        <f>AA2939-W2939</f>
        <v>19.740000000000002</v>
      </c>
      <c r="Y2939" s="6">
        <f>T2939*U2939</f>
        <v>35.89</v>
      </c>
      <c r="Z2939" s="6">
        <f>Y2939*V2939</f>
        <v>0</v>
      </c>
      <c r="AA2939" s="6">
        <f t="shared" si="242"/>
        <v>35.89</v>
      </c>
    </row>
    <row r="2940" spans="2:27" x14ac:dyDescent="0.3">
      <c r="B2940">
        <v>2937</v>
      </c>
      <c r="C2940" t="s">
        <v>6133</v>
      </c>
      <c r="D2940" s="1">
        <v>42533</v>
      </c>
      <c r="E2940" s="1">
        <v>42716</v>
      </c>
      <c r="F2940" s="9" t="str">
        <f t="shared" si="248"/>
        <v>183 days</v>
      </c>
      <c r="G2940" t="s">
        <v>49</v>
      </c>
      <c r="H2940" t="s">
        <v>1882</v>
      </c>
      <c r="I2940" t="s">
        <v>1883</v>
      </c>
      <c r="J2940" t="s">
        <v>25</v>
      </c>
      <c r="K2940" t="s">
        <v>26</v>
      </c>
      <c r="L2940" t="s">
        <v>94</v>
      </c>
      <c r="M2940" t="s">
        <v>95</v>
      </c>
      <c r="N2940">
        <v>98105</v>
      </c>
      <c r="O2940" t="s">
        <v>43</v>
      </c>
      <c r="P2940" t="s">
        <v>2621</v>
      </c>
      <c r="Q2940" t="s">
        <v>45</v>
      </c>
      <c r="R2940" t="s">
        <v>74</v>
      </c>
      <c r="S2940" t="s">
        <v>2622</v>
      </c>
      <c r="T2940" s="9">
        <v>47.21</v>
      </c>
      <c r="U2940">
        <v>7</v>
      </c>
      <c r="V2940" s="2">
        <v>0.2</v>
      </c>
      <c r="W2940" s="6">
        <v>15.34</v>
      </c>
      <c r="X2940" s="14">
        <f>AA2940-W2940</f>
        <v>249.03600000000003</v>
      </c>
      <c r="Y2940" s="6">
        <f>T2940*U2940</f>
        <v>330.47</v>
      </c>
      <c r="Z2940" s="6">
        <f>Y2940*V2940</f>
        <v>66.094000000000008</v>
      </c>
      <c r="AA2940" s="6">
        <f t="shared" si="242"/>
        <v>264.37600000000003</v>
      </c>
    </row>
    <row r="2941" spans="2:27" x14ac:dyDescent="0.3">
      <c r="B2941">
        <v>2938</v>
      </c>
      <c r="C2941" t="s">
        <v>6133</v>
      </c>
      <c r="D2941" s="1">
        <v>42533</v>
      </c>
      <c r="E2941" s="1">
        <v>42716</v>
      </c>
      <c r="F2941" s="9" t="str">
        <f t="shared" si="248"/>
        <v>183 days</v>
      </c>
      <c r="G2941" t="s">
        <v>49</v>
      </c>
      <c r="H2941" t="s">
        <v>1882</v>
      </c>
      <c r="I2941" t="s">
        <v>1883</v>
      </c>
      <c r="J2941" t="s">
        <v>25</v>
      </c>
      <c r="K2941" t="s">
        <v>26</v>
      </c>
      <c r="L2941" t="s">
        <v>94</v>
      </c>
      <c r="M2941" t="s">
        <v>95</v>
      </c>
      <c r="N2941">
        <v>98105</v>
      </c>
      <c r="O2941" t="s">
        <v>43</v>
      </c>
      <c r="P2941" t="s">
        <v>569</v>
      </c>
      <c r="Q2941" t="s">
        <v>45</v>
      </c>
      <c r="R2941" t="s">
        <v>89</v>
      </c>
      <c r="S2941" t="s">
        <v>570</v>
      </c>
      <c r="T2941" s="9">
        <v>248.08</v>
      </c>
      <c r="U2941">
        <v>7</v>
      </c>
      <c r="V2941" s="2">
        <v>0</v>
      </c>
      <c r="W2941" s="6">
        <v>116.6</v>
      </c>
      <c r="X2941" s="14">
        <f>AA2941-W2941</f>
        <v>1619.9600000000003</v>
      </c>
      <c r="Y2941" s="6">
        <f>T2941*U2941</f>
        <v>1736.5600000000002</v>
      </c>
      <c r="Z2941" s="6">
        <f>Y2941*V2941</f>
        <v>0</v>
      </c>
      <c r="AA2941" s="6">
        <f t="shared" si="242"/>
        <v>1736.5600000000002</v>
      </c>
    </row>
    <row r="2942" spans="2:27" x14ac:dyDescent="0.3">
      <c r="B2942">
        <v>2939</v>
      </c>
      <c r="C2942" t="s">
        <v>6133</v>
      </c>
      <c r="D2942" s="1">
        <v>42533</v>
      </c>
      <c r="E2942" s="1">
        <v>42716</v>
      </c>
      <c r="F2942" s="9" t="str">
        <f t="shared" si="248"/>
        <v>183 days</v>
      </c>
      <c r="G2942" t="s">
        <v>49</v>
      </c>
      <c r="H2942" t="s">
        <v>1882</v>
      </c>
      <c r="I2942" t="s">
        <v>1883</v>
      </c>
      <c r="J2942" t="s">
        <v>25</v>
      </c>
      <c r="K2942" t="s">
        <v>26</v>
      </c>
      <c r="L2942" t="s">
        <v>94</v>
      </c>
      <c r="M2942" t="s">
        <v>95</v>
      </c>
      <c r="N2942">
        <v>98105</v>
      </c>
      <c r="O2942" t="s">
        <v>43</v>
      </c>
      <c r="P2942" t="s">
        <v>319</v>
      </c>
      <c r="Q2942" t="s">
        <v>45</v>
      </c>
      <c r="R2942" t="s">
        <v>89</v>
      </c>
      <c r="S2942" t="s">
        <v>320</v>
      </c>
      <c r="T2942" s="9">
        <v>189.7</v>
      </c>
      <c r="U2942">
        <v>5</v>
      </c>
      <c r="V2942" s="2">
        <v>0</v>
      </c>
      <c r="W2942" s="6">
        <v>89.16</v>
      </c>
      <c r="X2942" s="14">
        <f>AA2942-W2942</f>
        <v>859.34</v>
      </c>
      <c r="Y2942" s="6">
        <f>T2942*U2942</f>
        <v>948.5</v>
      </c>
      <c r="Z2942" s="6">
        <f>Y2942*V2942</f>
        <v>0</v>
      </c>
      <c r="AA2942" s="6">
        <f t="shared" si="242"/>
        <v>948.5</v>
      </c>
    </row>
    <row r="2943" spans="2:27" x14ac:dyDescent="0.3">
      <c r="B2943">
        <v>2940</v>
      </c>
      <c r="C2943" t="s">
        <v>6133</v>
      </c>
      <c r="D2943" s="1">
        <v>42533</v>
      </c>
      <c r="E2943" s="1">
        <v>42716</v>
      </c>
      <c r="F2943" s="9" t="str">
        <f t="shared" si="248"/>
        <v>183 days</v>
      </c>
      <c r="G2943" t="s">
        <v>49</v>
      </c>
      <c r="H2943" t="s">
        <v>1882</v>
      </c>
      <c r="I2943" t="s">
        <v>1883</v>
      </c>
      <c r="J2943" t="s">
        <v>25</v>
      </c>
      <c r="K2943" t="s">
        <v>26</v>
      </c>
      <c r="L2943" t="s">
        <v>94</v>
      </c>
      <c r="M2943" t="s">
        <v>95</v>
      </c>
      <c r="N2943">
        <v>98105</v>
      </c>
      <c r="O2943" t="s">
        <v>43</v>
      </c>
      <c r="P2943" t="s">
        <v>1728</v>
      </c>
      <c r="Q2943" t="s">
        <v>45</v>
      </c>
      <c r="R2943" t="s">
        <v>74</v>
      </c>
      <c r="S2943" t="s">
        <v>1729</v>
      </c>
      <c r="T2943" s="9">
        <v>59.81</v>
      </c>
      <c r="U2943">
        <v>3</v>
      </c>
      <c r="V2943" s="2">
        <v>0.2</v>
      </c>
      <c r="W2943" s="6">
        <v>19.440000000000001</v>
      </c>
      <c r="X2943" s="14">
        <f>AA2943-W2943</f>
        <v>124.10400000000001</v>
      </c>
      <c r="Y2943" s="6">
        <f>T2943*U2943</f>
        <v>179.43</v>
      </c>
      <c r="Z2943" s="6">
        <f>Y2943*V2943</f>
        <v>35.886000000000003</v>
      </c>
      <c r="AA2943" s="6">
        <f t="shared" si="242"/>
        <v>143.54400000000001</v>
      </c>
    </row>
    <row r="2944" spans="2:27" x14ac:dyDescent="0.3">
      <c r="B2944">
        <v>2941</v>
      </c>
      <c r="C2944" t="s">
        <v>6134</v>
      </c>
      <c r="D2944" s="1">
        <v>42819</v>
      </c>
      <c r="E2944" s="1">
        <v>42825</v>
      </c>
      <c r="F2944" s="9" t="str">
        <f t="shared" si="248"/>
        <v>6 days</v>
      </c>
      <c r="G2944" t="s">
        <v>49</v>
      </c>
      <c r="H2944" t="s">
        <v>2113</v>
      </c>
      <c r="I2944" t="s">
        <v>2114</v>
      </c>
      <c r="J2944" t="s">
        <v>40</v>
      </c>
      <c r="K2944" t="s">
        <v>26</v>
      </c>
      <c r="L2944" t="s">
        <v>2553</v>
      </c>
      <c r="M2944" t="s">
        <v>113</v>
      </c>
      <c r="N2944">
        <v>53209</v>
      </c>
      <c r="O2944" t="s">
        <v>104</v>
      </c>
      <c r="P2944" t="s">
        <v>6135</v>
      </c>
      <c r="Q2944" t="s">
        <v>31</v>
      </c>
      <c r="R2944" t="s">
        <v>35</v>
      </c>
      <c r="S2944" t="s">
        <v>6136</v>
      </c>
      <c r="T2944" s="9">
        <v>90.99</v>
      </c>
      <c r="U2944">
        <v>1</v>
      </c>
      <c r="V2944" s="2">
        <v>0</v>
      </c>
      <c r="W2944" s="6">
        <v>14.56</v>
      </c>
      <c r="X2944" s="14">
        <f>AA2944-W2944</f>
        <v>76.429999999999993</v>
      </c>
      <c r="Y2944" s="6">
        <f>T2944*U2944</f>
        <v>90.99</v>
      </c>
      <c r="Z2944" s="6">
        <f>Y2944*V2944</f>
        <v>0</v>
      </c>
      <c r="AA2944" s="6">
        <f t="shared" si="242"/>
        <v>90.99</v>
      </c>
    </row>
    <row r="2945" spans="2:27" x14ac:dyDescent="0.3">
      <c r="B2945">
        <v>2942</v>
      </c>
      <c r="C2945" t="s">
        <v>6134</v>
      </c>
      <c r="D2945" s="1">
        <v>42819</v>
      </c>
      <c r="E2945" s="1">
        <v>42825</v>
      </c>
      <c r="F2945" s="9" t="str">
        <f t="shared" si="248"/>
        <v>6 days</v>
      </c>
      <c r="G2945" t="s">
        <v>49</v>
      </c>
      <c r="H2945" t="s">
        <v>2113</v>
      </c>
      <c r="I2945" t="s">
        <v>2114</v>
      </c>
      <c r="J2945" t="s">
        <v>40</v>
      </c>
      <c r="K2945" t="s">
        <v>26</v>
      </c>
      <c r="L2945" t="s">
        <v>2553</v>
      </c>
      <c r="M2945" t="s">
        <v>113</v>
      </c>
      <c r="N2945">
        <v>53209</v>
      </c>
      <c r="O2945" t="s">
        <v>104</v>
      </c>
      <c r="P2945" t="s">
        <v>2481</v>
      </c>
      <c r="Q2945" t="s">
        <v>31</v>
      </c>
      <c r="R2945" t="s">
        <v>35</v>
      </c>
      <c r="S2945" t="s">
        <v>2482</v>
      </c>
      <c r="T2945" s="9">
        <v>1526.56</v>
      </c>
      <c r="U2945">
        <v>7</v>
      </c>
      <c r="V2945" s="2">
        <v>0</v>
      </c>
      <c r="W2945" s="6">
        <v>427.44</v>
      </c>
      <c r="X2945" s="14">
        <f>AA2945-W2945</f>
        <v>10258.48</v>
      </c>
      <c r="Y2945" s="6">
        <f>T2945*U2945</f>
        <v>10685.92</v>
      </c>
      <c r="Z2945" s="6">
        <f>Y2945*V2945</f>
        <v>0</v>
      </c>
      <c r="AA2945" s="6">
        <f t="shared" si="242"/>
        <v>10685.92</v>
      </c>
    </row>
    <row r="2946" spans="2:27" x14ac:dyDescent="0.3">
      <c r="B2946">
        <v>2943</v>
      </c>
      <c r="C2946" t="s">
        <v>6134</v>
      </c>
      <c r="D2946" s="1">
        <v>42819</v>
      </c>
      <c r="E2946" s="1">
        <v>42825</v>
      </c>
      <c r="F2946" s="9" t="str">
        <f t="shared" si="248"/>
        <v>6 days</v>
      </c>
      <c r="G2946" t="s">
        <v>49</v>
      </c>
      <c r="H2946" t="s">
        <v>2113</v>
      </c>
      <c r="I2946" t="s">
        <v>2114</v>
      </c>
      <c r="J2946" t="s">
        <v>40</v>
      </c>
      <c r="K2946" t="s">
        <v>26</v>
      </c>
      <c r="L2946" t="s">
        <v>2553</v>
      </c>
      <c r="M2946" t="s">
        <v>113</v>
      </c>
      <c r="N2946">
        <v>53209</v>
      </c>
      <c r="O2946" t="s">
        <v>104</v>
      </c>
      <c r="P2946" t="s">
        <v>3193</v>
      </c>
      <c r="Q2946" t="s">
        <v>31</v>
      </c>
      <c r="R2946" t="s">
        <v>35</v>
      </c>
      <c r="S2946" t="s">
        <v>3194</v>
      </c>
      <c r="T2946" s="9">
        <v>368.97</v>
      </c>
      <c r="U2946">
        <v>3</v>
      </c>
      <c r="V2946" s="2">
        <v>0</v>
      </c>
      <c r="W2946" s="6">
        <v>40.590000000000003</v>
      </c>
      <c r="X2946" s="14">
        <f>AA2946-W2946</f>
        <v>1066.3200000000002</v>
      </c>
      <c r="Y2946" s="6">
        <f>T2946*U2946</f>
        <v>1106.9100000000001</v>
      </c>
      <c r="Z2946" s="6">
        <f>Y2946*V2946</f>
        <v>0</v>
      </c>
      <c r="AA2946" s="6">
        <f t="shared" si="242"/>
        <v>1106.9100000000001</v>
      </c>
    </row>
    <row r="2947" spans="2:27" x14ac:dyDescent="0.3">
      <c r="B2947">
        <v>2944</v>
      </c>
      <c r="C2947" t="s">
        <v>6137</v>
      </c>
      <c r="D2947" s="1">
        <v>43058</v>
      </c>
      <c r="E2947" s="1">
        <v>43063</v>
      </c>
      <c r="F2947" s="9" t="str">
        <f t="shared" si="248"/>
        <v>5 days</v>
      </c>
      <c r="G2947" t="s">
        <v>49</v>
      </c>
      <c r="H2947" t="s">
        <v>4178</v>
      </c>
      <c r="I2947" t="s">
        <v>4179</v>
      </c>
      <c r="J2947" t="s">
        <v>25</v>
      </c>
      <c r="K2947" t="s">
        <v>26</v>
      </c>
      <c r="L2947" t="s">
        <v>41</v>
      </c>
      <c r="M2947" t="s">
        <v>42</v>
      </c>
      <c r="N2947">
        <v>90049</v>
      </c>
      <c r="O2947" t="s">
        <v>43</v>
      </c>
      <c r="P2947" t="s">
        <v>1195</v>
      </c>
      <c r="Q2947" t="s">
        <v>45</v>
      </c>
      <c r="R2947" t="s">
        <v>58</v>
      </c>
      <c r="S2947" t="s">
        <v>1196</v>
      </c>
      <c r="T2947" s="9">
        <v>305.01</v>
      </c>
      <c r="U2947">
        <v>9</v>
      </c>
      <c r="V2947" s="2">
        <v>0</v>
      </c>
      <c r="W2947" s="6">
        <v>76.25</v>
      </c>
      <c r="X2947" s="14">
        <f>AA2947-W2947</f>
        <v>2668.84</v>
      </c>
      <c r="Y2947" s="6">
        <f>T2947*U2947</f>
        <v>2745.09</v>
      </c>
      <c r="Z2947" s="6">
        <f>Y2947*V2947</f>
        <v>0</v>
      </c>
      <c r="AA2947" s="6">
        <f t="shared" si="242"/>
        <v>2745.09</v>
      </c>
    </row>
    <row r="2948" spans="2:27" x14ac:dyDescent="0.3">
      <c r="B2948">
        <v>2945</v>
      </c>
      <c r="C2948" t="s">
        <v>6137</v>
      </c>
      <c r="D2948" s="1">
        <v>43058</v>
      </c>
      <c r="E2948" s="1">
        <v>43063</v>
      </c>
      <c r="F2948" s="9" t="str">
        <f t="shared" si="248"/>
        <v>5 days</v>
      </c>
      <c r="G2948" t="s">
        <v>49</v>
      </c>
      <c r="H2948" t="s">
        <v>4178</v>
      </c>
      <c r="I2948" t="s">
        <v>4179</v>
      </c>
      <c r="J2948" t="s">
        <v>25</v>
      </c>
      <c r="K2948" t="s">
        <v>26</v>
      </c>
      <c r="L2948" t="s">
        <v>41</v>
      </c>
      <c r="M2948" t="s">
        <v>42</v>
      </c>
      <c r="N2948">
        <v>90049</v>
      </c>
      <c r="O2948" t="s">
        <v>43</v>
      </c>
      <c r="P2948" t="s">
        <v>6138</v>
      </c>
      <c r="Q2948" t="s">
        <v>31</v>
      </c>
      <c r="R2948" t="s">
        <v>64</v>
      </c>
      <c r="S2948" t="s">
        <v>6139</v>
      </c>
      <c r="T2948" s="9">
        <v>18.7</v>
      </c>
      <c r="U2948">
        <v>1</v>
      </c>
      <c r="V2948" s="2">
        <v>0</v>
      </c>
      <c r="W2948" s="6">
        <v>7.11</v>
      </c>
      <c r="X2948" s="14">
        <f>AA2948-W2948</f>
        <v>11.59</v>
      </c>
      <c r="Y2948" s="6">
        <f>T2948*U2948</f>
        <v>18.7</v>
      </c>
      <c r="Z2948" s="6">
        <f>Y2948*V2948</f>
        <v>0</v>
      </c>
      <c r="AA2948" s="6">
        <f t="shared" si="242"/>
        <v>18.7</v>
      </c>
    </row>
    <row r="2949" spans="2:27" x14ac:dyDescent="0.3">
      <c r="B2949">
        <v>2946</v>
      </c>
      <c r="C2949" t="s">
        <v>6140</v>
      </c>
      <c r="D2949" s="1">
        <v>42471</v>
      </c>
      <c r="E2949" s="1">
        <v>42501</v>
      </c>
      <c r="F2949" s="9" t="str">
        <f t="shared" si="248"/>
        <v>30 days</v>
      </c>
      <c r="G2949" t="s">
        <v>187</v>
      </c>
      <c r="H2949" t="s">
        <v>2421</v>
      </c>
      <c r="I2949" t="s">
        <v>2422</v>
      </c>
      <c r="J2949" t="s">
        <v>25</v>
      </c>
      <c r="K2949" t="s">
        <v>26</v>
      </c>
      <c r="L2949" t="s">
        <v>126</v>
      </c>
      <c r="M2949" t="s">
        <v>42</v>
      </c>
      <c r="N2949">
        <v>94122</v>
      </c>
      <c r="O2949" t="s">
        <v>43</v>
      </c>
      <c r="P2949" t="s">
        <v>1914</v>
      </c>
      <c r="Q2949" t="s">
        <v>31</v>
      </c>
      <c r="R2949" t="s">
        <v>64</v>
      </c>
      <c r="S2949" t="s">
        <v>1915</v>
      </c>
      <c r="T2949" s="9">
        <v>38.29</v>
      </c>
      <c r="U2949">
        <v>7</v>
      </c>
      <c r="V2949" s="2">
        <v>0</v>
      </c>
      <c r="W2949" s="6">
        <v>16.46</v>
      </c>
      <c r="X2949" s="14">
        <f>AA2949-W2949</f>
        <v>251.56999999999996</v>
      </c>
      <c r="Y2949" s="6">
        <f>T2949*U2949</f>
        <v>268.02999999999997</v>
      </c>
      <c r="Z2949" s="6">
        <f>Y2949*V2949</f>
        <v>0</v>
      </c>
      <c r="AA2949" s="6">
        <f t="shared" ref="AA2949:AA3012" si="249">Y2949-Z2949</f>
        <v>268.02999999999997</v>
      </c>
    </row>
    <row r="2950" spans="2:27" x14ac:dyDescent="0.3">
      <c r="B2950">
        <v>2947</v>
      </c>
      <c r="C2950" t="s">
        <v>6141</v>
      </c>
      <c r="D2950" s="1">
        <v>43083</v>
      </c>
      <c r="E2950" s="1">
        <v>43087</v>
      </c>
      <c r="F2950" s="9" t="str">
        <f t="shared" si="248"/>
        <v>4 days</v>
      </c>
      <c r="G2950" t="s">
        <v>49</v>
      </c>
      <c r="H2950" t="s">
        <v>4090</v>
      </c>
      <c r="I2950" t="s">
        <v>4091</v>
      </c>
      <c r="J2950" t="s">
        <v>101</v>
      </c>
      <c r="K2950" t="s">
        <v>26</v>
      </c>
      <c r="L2950" t="s">
        <v>949</v>
      </c>
      <c r="M2950" t="s">
        <v>42</v>
      </c>
      <c r="N2950">
        <v>92024</v>
      </c>
      <c r="O2950" t="s">
        <v>43</v>
      </c>
      <c r="P2950" t="s">
        <v>6142</v>
      </c>
      <c r="Q2950" t="s">
        <v>31</v>
      </c>
      <c r="R2950" t="s">
        <v>64</v>
      </c>
      <c r="S2950" t="s">
        <v>6143</v>
      </c>
      <c r="T2950" s="9">
        <v>26.25</v>
      </c>
      <c r="U2950">
        <v>3</v>
      </c>
      <c r="V2950" s="2">
        <v>0</v>
      </c>
      <c r="W2950" s="6">
        <v>11.03</v>
      </c>
      <c r="X2950" s="14">
        <f>AA2950-W2950</f>
        <v>67.72</v>
      </c>
      <c r="Y2950" s="6">
        <f>T2950*U2950</f>
        <v>78.75</v>
      </c>
      <c r="Z2950" s="6">
        <f>Y2950*V2950</f>
        <v>0</v>
      </c>
      <c r="AA2950" s="6">
        <f t="shared" si="249"/>
        <v>78.75</v>
      </c>
    </row>
    <row r="2951" spans="2:27" x14ac:dyDescent="0.3">
      <c r="B2951">
        <v>2948</v>
      </c>
      <c r="C2951" t="s">
        <v>6141</v>
      </c>
      <c r="D2951" s="1">
        <v>43083</v>
      </c>
      <c r="E2951" s="1">
        <v>43087</v>
      </c>
      <c r="F2951" s="9" t="str">
        <f t="shared" si="248"/>
        <v>4 days</v>
      </c>
      <c r="G2951" t="s">
        <v>49</v>
      </c>
      <c r="H2951" t="s">
        <v>4090</v>
      </c>
      <c r="I2951" t="s">
        <v>4091</v>
      </c>
      <c r="J2951" t="s">
        <v>101</v>
      </c>
      <c r="K2951" t="s">
        <v>26</v>
      </c>
      <c r="L2951" t="s">
        <v>949</v>
      </c>
      <c r="M2951" t="s">
        <v>42</v>
      </c>
      <c r="N2951">
        <v>92024</v>
      </c>
      <c r="O2951" t="s">
        <v>43</v>
      </c>
      <c r="P2951" t="s">
        <v>6144</v>
      </c>
      <c r="Q2951" t="s">
        <v>45</v>
      </c>
      <c r="R2951" t="s">
        <v>74</v>
      </c>
      <c r="S2951" t="s">
        <v>6145</v>
      </c>
      <c r="T2951" s="9">
        <v>64.959999999999994</v>
      </c>
      <c r="U2951">
        <v>14</v>
      </c>
      <c r="V2951" s="2">
        <v>0.2</v>
      </c>
      <c r="W2951" s="6">
        <v>22.74</v>
      </c>
      <c r="X2951" s="14">
        <f>AA2951-W2951</f>
        <v>704.8119999999999</v>
      </c>
      <c r="Y2951" s="6">
        <f>T2951*U2951</f>
        <v>909.43999999999994</v>
      </c>
      <c r="Z2951" s="6">
        <f>Y2951*V2951</f>
        <v>181.88800000000001</v>
      </c>
      <c r="AA2951" s="6">
        <f t="shared" si="249"/>
        <v>727.55199999999991</v>
      </c>
    </row>
    <row r="2952" spans="2:27" x14ac:dyDescent="0.3">
      <c r="B2952">
        <v>2949</v>
      </c>
      <c r="C2952" t="s">
        <v>6141</v>
      </c>
      <c r="D2952" s="1">
        <v>43083</v>
      </c>
      <c r="E2952" s="1">
        <v>43087</v>
      </c>
      <c r="F2952" s="9" t="str">
        <f t="shared" si="248"/>
        <v>4 days</v>
      </c>
      <c r="G2952" t="s">
        <v>49</v>
      </c>
      <c r="H2952" t="s">
        <v>4090</v>
      </c>
      <c r="I2952" t="s">
        <v>4091</v>
      </c>
      <c r="J2952" t="s">
        <v>101</v>
      </c>
      <c r="K2952" t="s">
        <v>26</v>
      </c>
      <c r="L2952" t="s">
        <v>949</v>
      </c>
      <c r="M2952" t="s">
        <v>42</v>
      </c>
      <c r="N2952">
        <v>92024</v>
      </c>
      <c r="O2952" t="s">
        <v>43</v>
      </c>
      <c r="P2952" t="s">
        <v>2962</v>
      </c>
      <c r="Q2952" t="s">
        <v>45</v>
      </c>
      <c r="R2952" t="s">
        <v>172</v>
      </c>
      <c r="S2952" t="s">
        <v>2963</v>
      </c>
      <c r="T2952" s="9">
        <v>43.7</v>
      </c>
      <c r="U2952">
        <v>5</v>
      </c>
      <c r="V2952" s="2">
        <v>0</v>
      </c>
      <c r="W2952" s="6">
        <v>20.54</v>
      </c>
      <c r="X2952" s="14">
        <f>AA2952-W2952</f>
        <v>197.96</v>
      </c>
      <c r="Y2952" s="6">
        <f>T2952*U2952</f>
        <v>218.5</v>
      </c>
      <c r="Z2952" s="6">
        <f>Y2952*V2952</f>
        <v>0</v>
      </c>
      <c r="AA2952" s="6">
        <f t="shared" si="249"/>
        <v>218.5</v>
      </c>
    </row>
    <row r="2953" spans="2:27" x14ac:dyDescent="0.3">
      <c r="B2953">
        <v>2950</v>
      </c>
      <c r="C2953" t="s">
        <v>6146</v>
      </c>
      <c r="D2953" s="1">
        <v>43080</v>
      </c>
      <c r="E2953" s="1">
        <v>43080</v>
      </c>
      <c r="F2953" s="9" t="str">
        <f t="shared" si="248"/>
        <v>0 days</v>
      </c>
      <c r="G2953" t="s">
        <v>1292</v>
      </c>
      <c r="H2953" t="s">
        <v>6147</v>
      </c>
      <c r="I2953" t="s">
        <v>6148</v>
      </c>
      <c r="J2953" t="s">
        <v>101</v>
      </c>
      <c r="K2953" t="s">
        <v>26</v>
      </c>
      <c r="L2953" t="s">
        <v>3950</v>
      </c>
      <c r="M2953" t="s">
        <v>309</v>
      </c>
      <c r="N2953">
        <v>85301</v>
      </c>
      <c r="O2953" t="s">
        <v>43</v>
      </c>
      <c r="P2953" t="s">
        <v>845</v>
      </c>
      <c r="Q2953" t="s">
        <v>70</v>
      </c>
      <c r="R2953" t="s">
        <v>160</v>
      </c>
      <c r="S2953" t="s">
        <v>846</v>
      </c>
      <c r="T2953" s="9">
        <v>41.6</v>
      </c>
      <c r="U2953">
        <v>4</v>
      </c>
      <c r="V2953" s="2">
        <v>0.2</v>
      </c>
      <c r="W2953" s="6">
        <v>13</v>
      </c>
      <c r="X2953" s="14">
        <f>AA2953-W2953</f>
        <v>120.12</v>
      </c>
      <c r="Y2953" s="6">
        <f>T2953*U2953</f>
        <v>166.4</v>
      </c>
      <c r="Z2953" s="6">
        <f>Y2953*V2953</f>
        <v>33.28</v>
      </c>
      <c r="AA2953" s="6">
        <f t="shared" si="249"/>
        <v>133.12</v>
      </c>
    </row>
    <row r="2954" spans="2:27" x14ac:dyDescent="0.3">
      <c r="B2954">
        <v>2951</v>
      </c>
      <c r="C2954" t="s">
        <v>6146</v>
      </c>
      <c r="D2954" s="1">
        <v>43080</v>
      </c>
      <c r="E2954" s="1">
        <v>43080</v>
      </c>
      <c r="F2954" s="9" t="str">
        <f t="shared" si="248"/>
        <v>0 days</v>
      </c>
      <c r="G2954" t="s">
        <v>1292</v>
      </c>
      <c r="H2954" t="s">
        <v>6147</v>
      </c>
      <c r="I2954" t="s">
        <v>6148</v>
      </c>
      <c r="J2954" t="s">
        <v>101</v>
      </c>
      <c r="K2954" t="s">
        <v>26</v>
      </c>
      <c r="L2954" t="s">
        <v>3950</v>
      </c>
      <c r="M2954" t="s">
        <v>309</v>
      </c>
      <c r="N2954">
        <v>85301</v>
      </c>
      <c r="O2954" t="s">
        <v>43</v>
      </c>
      <c r="P2954" t="s">
        <v>4868</v>
      </c>
      <c r="Q2954" t="s">
        <v>45</v>
      </c>
      <c r="R2954" t="s">
        <v>89</v>
      </c>
      <c r="S2954" t="s">
        <v>4869</v>
      </c>
      <c r="T2954" s="9">
        <v>23.12</v>
      </c>
      <c r="U2954">
        <v>5</v>
      </c>
      <c r="V2954" s="2">
        <v>0.2</v>
      </c>
      <c r="W2954" s="6">
        <v>8.3800000000000008</v>
      </c>
      <c r="X2954" s="14">
        <f>AA2954-W2954</f>
        <v>84.100000000000009</v>
      </c>
      <c r="Y2954" s="6">
        <f>T2954*U2954</f>
        <v>115.60000000000001</v>
      </c>
      <c r="Z2954" s="6">
        <f>Y2954*V2954</f>
        <v>23.120000000000005</v>
      </c>
      <c r="AA2954" s="6">
        <f t="shared" si="249"/>
        <v>92.48</v>
      </c>
    </row>
    <row r="2955" spans="2:27" x14ac:dyDescent="0.3">
      <c r="B2955">
        <v>2952</v>
      </c>
      <c r="C2955" t="s">
        <v>6146</v>
      </c>
      <c r="D2955" s="1">
        <v>43080</v>
      </c>
      <c r="E2955" s="1">
        <v>43080</v>
      </c>
      <c r="F2955" s="9" t="str">
        <f t="shared" si="248"/>
        <v>0 days</v>
      </c>
      <c r="G2955" t="s">
        <v>1292</v>
      </c>
      <c r="H2955" t="s">
        <v>6147</v>
      </c>
      <c r="I2955" t="s">
        <v>6148</v>
      </c>
      <c r="J2955" t="s">
        <v>101</v>
      </c>
      <c r="K2955" t="s">
        <v>26</v>
      </c>
      <c r="L2955" t="s">
        <v>3950</v>
      </c>
      <c r="M2955" t="s">
        <v>309</v>
      </c>
      <c r="N2955">
        <v>85301</v>
      </c>
      <c r="O2955" t="s">
        <v>43</v>
      </c>
      <c r="P2955" t="s">
        <v>6149</v>
      </c>
      <c r="Q2955" t="s">
        <v>31</v>
      </c>
      <c r="R2955" t="s">
        <v>35</v>
      </c>
      <c r="S2955" t="s">
        <v>6150</v>
      </c>
      <c r="T2955" s="9">
        <v>113.89</v>
      </c>
      <c r="U2955">
        <v>2</v>
      </c>
      <c r="V2955" s="2">
        <v>0.2</v>
      </c>
      <c r="W2955" s="6">
        <v>9.9700000000000006</v>
      </c>
      <c r="X2955" s="14">
        <f>AA2955-W2955</f>
        <v>172.25399999999999</v>
      </c>
      <c r="Y2955" s="6">
        <f>T2955*U2955</f>
        <v>227.78</v>
      </c>
      <c r="Z2955" s="6">
        <f>Y2955*V2955</f>
        <v>45.556000000000004</v>
      </c>
      <c r="AA2955" s="6">
        <f t="shared" si="249"/>
        <v>182.22399999999999</v>
      </c>
    </row>
    <row r="2956" spans="2:27" x14ac:dyDescent="0.3">
      <c r="B2956">
        <v>2953</v>
      </c>
      <c r="C2956" t="s">
        <v>6146</v>
      </c>
      <c r="D2956" s="1">
        <v>43080</v>
      </c>
      <c r="E2956" s="1">
        <v>43080</v>
      </c>
      <c r="F2956" s="9" t="str">
        <f t="shared" si="248"/>
        <v>0 days</v>
      </c>
      <c r="G2956" t="s">
        <v>1292</v>
      </c>
      <c r="H2956" t="s">
        <v>6147</v>
      </c>
      <c r="I2956" t="s">
        <v>6148</v>
      </c>
      <c r="J2956" t="s">
        <v>101</v>
      </c>
      <c r="K2956" t="s">
        <v>26</v>
      </c>
      <c r="L2956" t="s">
        <v>3950</v>
      </c>
      <c r="M2956" t="s">
        <v>309</v>
      </c>
      <c r="N2956">
        <v>85301</v>
      </c>
      <c r="O2956" t="s">
        <v>43</v>
      </c>
      <c r="P2956" t="s">
        <v>6151</v>
      </c>
      <c r="Q2956" t="s">
        <v>31</v>
      </c>
      <c r="R2956" t="s">
        <v>64</v>
      </c>
      <c r="S2956" t="s">
        <v>6152</v>
      </c>
      <c r="T2956" s="9">
        <v>113.57</v>
      </c>
      <c r="U2956">
        <v>2</v>
      </c>
      <c r="V2956" s="2">
        <v>0.2</v>
      </c>
      <c r="W2956" s="6">
        <v>-5.68</v>
      </c>
      <c r="X2956" s="14">
        <f>AA2956-W2956</f>
        <v>187.392</v>
      </c>
      <c r="Y2956" s="6">
        <f>T2956*U2956</f>
        <v>227.14</v>
      </c>
      <c r="Z2956" s="6">
        <f>Y2956*V2956</f>
        <v>45.427999999999997</v>
      </c>
      <c r="AA2956" s="6">
        <f t="shared" si="249"/>
        <v>181.71199999999999</v>
      </c>
    </row>
    <row r="2957" spans="2:27" x14ac:dyDescent="0.3">
      <c r="B2957">
        <v>2954</v>
      </c>
      <c r="C2957" t="s">
        <v>6146</v>
      </c>
      <c r="D2957" s="1">
        <v>43080</v>
      </c>
      <c r="E2957" s="1">
        <v>43080</v>
      </c>
      <c r="F2957" s="9" t="str">
        <f t="shared" si="248"/>
        <v>0 days</v>
      </c>
      <c r="G2957" t="s">
        <v>1292</v>
      </c>
      <c r="H2957" t="s">
        <v>6147</v>
      </c>
      <c r="I2957" t="s">
        <v>6148</v>
      </c>
      <c r="J2957" t="s">
        <v>101</v>
      </c>
      <c r="K2957" t="s">
        <v>26</v>
      </c>
      <c r="L2957" t="s">
        <v>3950</v>
      </c>
      <c r="M2957" t="s">
        <v>309</v>
      </c>
      <c r="N2957">
        <v>85301</v>
      </c>
      <c r="O2957" t="s">
        <v>43</v>
      </c>
      <c r="P2957" t="s">
        <v>1940</v>
      </c>
      <c r="Q2957" t="s">
        <v>70</v>
      </c>
      <c r="R2957" t="s">
        <v>71</v>
      </c>
      <c r="S2957" t="s">
        <v>1941</v>
      </c>
      <c r="T2957" s="9">
        <v>7.92</v>
      </c>
      <c r="U2957">
        <v>2</v>
      </c>
      <c r="V2957" s="2">
        <v>0.2</v>
      </c>
      <c r="W2957" s="6">
        <v>0.69</v>
      </c>
      <c r="X2957" s="14">
        <f>AA2957-W2957</f>
        <v>11.982000000000001</v>
      </c>
      <c r="Y2957" s="6">
        <f>T2957*U2957</f>
        <v>15.84</v>
      </c>
      <c r="Z2957" s="6">
        <f>Y2957*V2957</f>
        <v>3.1680000000000001</v>
      </c>
      <c r="AA2957" s="6">
        <f t="shared" si="249"/>
        <v>12.672000000000001</v>
      </c>
    </row>
    <row r="2958" spans="2:27" x14ac:dyDescent="0.3">
      <c r="B2958">
        <v>2955</v>
      </c>
      <c r="C2958" t="s">
        <v>6146</v>
      </c>
      <c r="D2958" s="1">
        <v>43080</v>
      </c>
      <c r="E2958" s="1">
        <v>43080</v>
      </c>
      <c r="F2958" s="9" t="str">
        <f t="shared" si="248"/>
        <v>0 days</v>
      </c>
      <c r="G2958" t="s">
        <v>1292</v>
      </c>
      <c r="H2958" t="s">
        <v>6147</v>
      </c>
      <c r="I2958" t="s">
        <v>6148</v>
      </c>
      <c r="J2958" t="s">
        <v>101</v>
      </c>
      <c r="K2958" t="s">
        <v>26</v>
      </c>
      <c r="L2958" t="s">
        <v>3950</v>
      </c>
      <c r="M2958" t="s">
        <v>309</v>
      </c>
      <c r="N2958">
        <v>85301</v>
      </c>
      <c r="O2958" t="s">
        <v>43</v>
      </c>
      <c r="P2958" t="s">
        <v>6153</v>
      </c>
      <c r="Q2958" t="s">
        <v>70</v>
      </c>
      <c r="R2958" t="s">
        <v>71</v>
      </c>
      <c r="S2958" t="s">
        <v>6154</v>
      </c>
      <c r="T2958" s="9">
        <v>671.98</v>
      </c>
      <c r="U2958">
        <v>2</v>
      </c>
      <c r="V2958" s="2">
        <v>0.2</v>
      </c>
      <c r="W2958" s="6">
        <v>50.4</v>
      </c>
      <c r="X2958" s="14">
        <f>AA2958-W2958</f>
        <v>1024.768</v>
      </c>
      <c r="Y2958" s="6">
        <f>T2958*U2958</f>
        <v>1343.96</v>
      </c>
      <c r="Z2958" s="6">
        <f>Y2958*V2958</f>
        <v>268.79200000000003</v>
      </c>
      <c r="AA2958" s="6">
        <f t="shared" si="249"/>
        <v>1075.1680000000001</v>
      </c>
    </row>
    <row r="2959" spans="2:27" x14ac:dyDescent="0.3">
      <c r="B2959">
        <v>2956</v>
      </c>
      <c r="C2959" t="s">
        <v>6155</v>
      </c>
      <c r="D2959" s="1">
        <v>42600</v>
      </c>
      <c r="E2959" s="1">
        <v>42606</v>
      </c>
      <c r="F2959" s="9" t="str">
        <f t="shared" si="248"/>
        <v>6 days</v>
      </c>
      <c r="G2959" t="s">
        <v>49</v>
      </c>
      <c r="H2959" t="s">
        <v>512</v>
      </c>
      <c r="I2959" t="s">
        <v>513</v>
      </c>
      <c r="J2959" t="s">
        <v>40</v>
      </c>
      <c r="K2959" t="s">
        <v>26</v>
      </c>
      <c r="L2959" t="s">
        <v>265</v>
      </c>
      <c r="M2959" t="s">
        <v>266</v>
      </c>
      <c r="N2959">
        <v>10035</v>
      </c>
      <c r="O2959" t="s">
        <v>147</v>
      </c>
      <c r="P2959" t="s">
        <v>3446</v>
      </c>
      <c r="Q2959" t="s">
        <v>70</v>
      </c>
      <c r="R2959" t="s">
        <v>71</v>
      </c>
      <c r="S2959" t="s">
        <v>3447</v>
      </c>
      <c r="T2959" s="9">
        <v>39.99</v>
      </c>
      <c r="U2959">
        <v>1</v>
      </c>
      <c r="V2959" s="2">
        <v>0</v>
      </c>
      <c r="W2959" s="6">
        <v>11.6</v>
      </c>
      <c r="X2959" s="14">
        <f>AA2959-W2959</f>
        <v>28.39</v>
      </c>
      <c r="Y2959" s="6">
        <f>T2959*U2959</f>
        <v>39.99</v>
      </c>
      <c r="Z2959" s="6">
        <f>Y2959*V2959</f>
        <v>0</v>
      </c>
      <c r="AA2959" s="6">
        <f t="shared" si="249"/>
        <v>39.99</v>
      </c>
    </row>
    <row r="2960" spans="2:27" x14ac:dyDescent="0.3">
      <c r="B2960">
        <v>2957</v>
      </c>
      <c r="C2960" t="s">
        <v>6156</v>
      </c>
      <c r="D2960" s="1">
        <v>42913</v>
      </c>
      <c r="E2960" s="1">
        <v>42832</v>
      </c>
      <c r="F2960" s="23" t="s">
        <v>10956</v>
      </c>
      <c r="G2960" t="s">
        <v>49</v>
      </c>
      <c r="H2960" t="s">
        <v>6157</v>
      </c>
      <c r="I2960" t="s">
        <v>6158</v>
      </c>
      <c r="J2960" t="s">
        <v>101</v>
      </c>
      <c r="K2960" t="s">
        <v>26</v>
      </c>
      <c r="L2960" t="s">
        <v>4111</v>
      </c>
      <c r="M2960" t="s">
        <v>266</v>
      </c>
      <c r="N2960">
        <v>13601</v>
      </c>
      <c r="O2960" t="s">
        <v>147</v>
      </c>
      <c r="P2960" t="s">
        <v>1843</v>
      </c>
      <c r="Q2960" t="s">
        <v>31</v>
      </c>
      <c r="R2960" t="s">
        <v>35</v>
      </c>
      <c r="S2960" t="s">
        <v>1844</v>
      </c>
      <c r="T2960" s="9">
        <v>191.65</v>
      </c>
      <c r="U2960">
        <v>3</v>
      </c>
      <c r="V2960" s="2">
        <v>0.1</v>
      </c>
      <c r="W2960" s="6">
        <v>31.94</v>
      </c>
      <c r="X2960" s="14">
        <f>AA2960-W2960</f>
        <v>485.51500000000004</v>
      </c>
      <c r="Y2960" s="6">
        <f>T2960*U2960</f>
        <v>574.95000000000005</v>
      </c>
      <c r="Z2960" s="6">
        <f>Y2960*V2960</f>
        <v>57.495000000000005</v>
      </c>
      <c r="AA2960" s="6">
        <f t="shared" si="249"/>
        <v>517.45500000000004</v>
      </c>
    </row>
    <row r="2961" spans="2:27" x14ac:dyDescent="0.3">
      <c r="B2961">
        <v>2958</v>
      </c>
      <c r="C2961" t="s">
        <v>6159</v>
      </c>
      <c r="D2961" s="1">
        <v>42830</v>
      </c>
      <c r="E2961" s="1">
        <v>42983</v>
      </c>
      <c r="F2961" s="9" t="str">
        <f t="shared" ref="F2961:F2963" si="250">DATEDIF(D2961,E2961,"d")&amp;" days"</f>
        <v>153 days</v>
      </c>
      <c r="G2961" t="s">
        <v>49</v>
      </c>
      <c r="H2961" t="s">
        <v>1127</v>
      </c>
      <c r="I2961" t="s">
        <v>1128</v>
      </c>
      <c r="J2961" t="s">
        <v>25</v>
      </c>
      <c r="K2961" t="s">
        <v>26</v>
      </c>
      <c r="L2961" t="s">
        <v>317</v>
      </c>
      <c r="M2961" t="s">
        <v>497</v>
      </c>
      <c r="N2961">
        <v>45503</v>
      </c>
      <c r="O2961" t="s">
        <v>147</v>
      </c>
      <c r="P2961" t="s">
        <v>73</v>
      </c>
      <c r="Q2961" t="s">
        <v>45</v>
      </c>
      <c r="R2961" t="s">
        <v>74</v>
      </c>
      <c r="S2961" t="s">
        <v>75</v>
      </c>
      <c r="T2961" s="9">
        <v>2.31</v>
      </c>
      <c r="U2961">
        <v>1</v>
      </c>
      <c r="V2961" s="2">
        <v>0.7</v>
      </c>
      <c r="W2961" s="6">
        <v>-1.93</v>
      </c>
      <c r="X2961" s="14">
        <f>AA2961-W2961</f>
        <v>2.6230000000000002</v>
      </c>
      <c r="Y2961" s="6">
        <f>T2961*U2961</f>
        <v>2.31</v>
      </c>
      <c r="Z2961" s="6">
        <f>Y2961*V2961</f>
        <v>1.617</v>
      </c>
      <c r="AA2961" s="6">
        <f t="shared" si="249"/>
        <v>0.69300000000000006</v>
      </c>
    </row>
    <row r="2962" spans="2:27" x14ac:dyDescent="0.3">
      <c r="B2962">
        <v>2959</v>
      </c>
      <c r="C2962" t="s">
        <v>6160</v>
      </c>
      <c r="D2962" s="1">
        <v>42362</v>
      </c>
      <c r="E2962" s="1">
        <v>42367</v>
      </c>
      <c r="F2962" s="9" t="str">
        <f t="shared" si="250"/>
        <v>5 days</v>
      </c>
      <c r="G2962" t="s">
        <v>49</v>
      </c>
      <c r="H2962" t="s">
        <v>3747</v>
      </c>
      <c r="I2962" t="s">
        <v>3748</v>
      </c>
      <c r="J2962" t="s">
        <v>25</v>
      </c>
      <c r="K2962" t="s">
        <v>26</v>
      </c>
      <c r="L2962" t="s">
        <v>41</v>
      </c>
      <c r="M2962" t="s">
        <v>42</v>
      </c>
      <c r="N2962">
        <v>90032</v>
      </c>
      <c r="O2962" t="s">
        <v>43</v>
      </c>
      <c r="P2962" t="s">
        <v>3132</v>
      </c>
      <c r="Q2962" t="s">
        <v>45</v>
      </c>
      <c r="R2962" t="s">
        <v>74</v>
      </c>
      <c r="S2962" t="s">
        <v>3133</v>
      </c>
      <c r="T2962" s="9">
        <v>19.940000000000001</v>
      </c>
      <c r="U2962">
        <v>4</v>
      </c>
      <c r="V2962" s="2">
        <v>0.2</v>
      </c>
      <c r="W2962" s="6">
        <v>7.23</v>
      </c>
      <c r="X2962" s="14">
        <f>AA2962-W2962</f>
        <v>56.578000000000003</v>
      </c>
      <c r="Y2962" s="6">
        <f>T2962*U2962</f>
        <v>79.760000000000005</v>
      </c>
      <c r="Z2962" s="6">
        <f>Y2962*V2962</f>
        <v>15.952000000000002</v>
      </c>
      <c r="AA2962" s="6">
        <f t="shared" si="249"/>
        <v>63.808000000000007</v>
      </c>
    </row>
    <row r="2963" spans="2:27" x14ac:dyDescent="0.3">
      <c r="B2963">
        <v>2960</v>
      </c>
      <c r="C2963" t="s">
        <v>6160</v>
      </c>
      <c r="D2963" s="1">
        <v>42362</v>
      </c>
      <c r="E2963" s="1">
        <v>42367</v>
      </c>
      <c r="F2963" s="9" t="str">
        <f t="shared" si="250"/>
        <v>5 days</v>
      </c>
      <c r="G2963" t="s">
        <v>49</v>
      </c>
      <c r="H2963" t="s">
        <v>3747</v>
      </c>
      <c r="I2963" t="s">
        <v>3748</v>
      </c>
      <c r="J2963" t="s">
        <v>25</v>
      </c>
      <c r="K2963" t="s">
        <v>26</v>
      </c>
      <c r="L2963" t="s">
        <v>41</v>
      </c>
      <c r="M2963" t="s">
        <v>42</v>
      </c>
      <c r="N2963">
        <v>90032</v>
      </c>
      <c r="O2963" t="s">
        <v>43</v>
      </c>
      <c r="P2963" t="s">
        <v>1092</v>
      </c>
      <c r="Q2963" t="s">
        <v>45</v>
      </c>
      <c r="R2963" t="s">
        <v>268</v>
      </c>
      <c r="S2963" t="s">
        <v>1093</v>
      </c>
      <c r="T2963" s="9">
        <v>45.92</v>
      </c>
      <c r="U2963">
        <v>4</v>
      </c>
      <c r="V2963" s="2">
        <v>0</v>
      </c>
      <c r="W2963" s="6">
        <v>21.58</v>
      </c>
      <c r="X2963" s="14">
        <f>AA2963-W2963</f>
        <v>162.10000000000002</v>
      </c>
      <c r="Y2963" s="6">
        <f>T2963*U2963</f>
        <v>183.68</v>
      </c>
      <c r="Z2963" s="6">
        <f>Y2963*V2963</f>
        <v>0</v>
      </c>
      <c r="AA2963" s="6">
        <f t="shared" si="249"/>
        <v>183.68</v>
      </c>
    </row>
    <row r="2964" spans="2:27" x14ac:dyDescent="0.3">
      <c r="B2964">
        <v>2961</v>
      </c>
      <c r="C2964" t="s">
        <v>6161</v>
      </c>
      <c r="D2964" s="1">
        <v>42851</v>
      </c>
      <c r="E2964" s="1">
        <v>42740</v>
      </c>
      <c r="F2964" s="23" t="s">
        <v>10956</v>
      </c>
      <c r="G2964" t="s">
        <v>49</v>
      </c>
      <c r="H2964" t="s">
        <v>1531</v>
      </c>
      <c r="I2964" t="s">
        <v>1532</v>
      </c>
      <c r="J2964" t="s">
        <v>101</v>
      </c>
      <c r="K2964" t="s">
        <v>26</v>
      </c>
      <c r="L2964" t="s">
        <v>94</v>
      </c>
      <c r="M2964" t="s">
        <v>95</v>
      </c>
      <c r="N2964">
        <v>98115</v>
      </c>
      <c r="O2964" t="s">
        <v>43</v>
      </c>
      <c r="P2964" t="s">
        <v>3873</v>
      </c>
      <c r="Q2964" t="s">
        <v>45</v>
      </c>
      <c r="R2964" t="s">
        <v>89</v>
      </c>
      <c r="S2964" t="s">
        <v>3874</v>
      </c>
      <c r="T2964" s="9">
        <v>20.34</v>
      </c>
      <c r="U2964">
        <v>3</v>
      </c>
      <c r="V2964" s="2">
        <v>0</v>
      </c>
      <c r="W2964" s="6">
        <v>9.36</v>
      </c>
      <c r="X2964" s="14">
        <f>AA2964-W2964</f>
        <v>51.66</v>
      </c>
      <c r="Y2964" s="6">
        <f>T2964*U2964</f>
        <v>61.019999999999996</v>
      </c>
      <c r="Z2964" s="6">
        <f>Y2964*V2964</f>
        <v>0</v>
      </c>
      <c r="AA2964" s="6">
        <f t="shared" si="249"/>
        <v>61.019999999999996</v>
      </c>
    </row>
    <row r="2965" spans="2:27" x14ac:dyDescent="0.3">
      <c r="B2965">
        <v>2962</v>
      </c>
      <c r="C2965" t="s">
        <v>6161</v>
      </c>
      <c r="D2965" s="1">
        <v>42851</v>
      </c>
      <c r="E2965" s="1">
        <v>42740</v>
      </c>
      <c r="F2965" s="23" t="s">
        <v>10956</v>
      </c>
      <c r="G2965" t="s">
        <v>49</v>
      </c>
      <c r="H2965" t="s">
        <v>1531</v>
      </c>
      <c r="I2965" t="s">
        <v>1532</v>
      </c>
      <c r="J2965" t="s">
        <v>101</v>
      </c>
      <c r="K2965" t="s">
        <v>26</v>
      </c>
      <c r="L2965" t="s">
        <v>94</v>
      </c>
      <c r="M2965" t="s">
        <v>95</v>
      </c>
      <c r="N2965">
        <v>98115</v>
      </c>
      <c r="O2965" t="s">
        <v>43</v>
      </c>
      <c r="P2965" t="s">
        <v>4491</v>
      </c>
      <c r="Q2965" t="s">
        <v>45</v>
      </c>
      <c r="R2965" t="s">
        <v>46</v>
      </c>
      <c r="S2965" t="s">
        <v>4492</v>
      </c>
      <c r="T2965" s="9">
        <v>39.28</v>
      </c>
      <c r="U2965">
        <v>8</v>
      </c>
      <c r="V2965" s="2">
        <v>0</v>
      </c>
      <c r="W2965" s="6">
        <v>19.25</v>
      </c>
      <c r="X2965" s="14">
        <f>AA2965-W2965</f>
        <v>294.99</v>
      </c>
      <c r="Y2965" s="6">
        <f>T2965*U2965</f>
        <v>314.24</v>
      </c>
      <c r="Z2965" s="6">
        <f>Y2965*V2965</f>
        <v>0</v>
      </c>
      <c r="AA2965" s="6">
        <f t="shared" si="249"/>
        <v>314.24</v>
      </c>
    </row>
    <row r="2966" spans="2:27" x14ac:dyDescent="0.3">
      <c r="B2966">
        <v>2963</v>
      </c>
      <c r="C2966" t="s">
        <v>6162</v>
      </c>
      <c r="D2966" s="1">
        <v>43085</v>
      </c>
      <c r="E2966" s="1">
        <v>43090</v>
      </c>
      <c r="F2966" s="9" t="str">
        <f t="shared" ref="F2966:F2982" si="251">DATEDIF(D2966,E2966,"d")&amp;" days"</f>
        <v>5 days</v>
      </c>
      <c r="G2966" t="s">
        <v>22</v>
      </c>
      <c r="H2966" t="s">
        <v>6163</v>
      </c>
      <c r="I2966" t="s">
        <v>6164</v>
      </c>
      <c r="J2966" t="s">
        <v>40</v>
      </c>
      <c r="K2966" t="s">
        <v>26</v>
      </c>
      <c r="L2966" t="s">
        <v>2347</v>
      </c>
      <c r="M2966" t="s">
        <v>42</v>
      </c>
      <c r="N2966">
        <v>92054</v>
      </c>
      <c r="O2966" t="s">
        <v>43</v>
      </c>
      <c r="P2966" t="s">
        <v>148</v>
      </c>
      <c r="Q2966" t="s">
        <v>31</v>
      </c>
      <c r="R2966" t="s">
        <v>35</v>
      </c>
      <c r="S2966" t="s">
        <v>149</v>
      </c>
      <c r="T2966" s="9">
        <v>81.569999999999993</v>
      </c>
      <c r="U2966">
        <v>2</v>
      </c>
      <c r="V2966" s="2">
        <v>0.2</v>
      </c>
      <c r="W2966" s="6">
        <v>9.18</v>
      </c>
      <c r="X2966" s="14">
        <f>AA2966-W2966</f>
        <v>121.33199999999999</v>
      </c>
      <c r="Y2966" s="6">
        <f>T2966*U2966</f>
        <v>163.13999999999999</v>
      </c>
      <c r="Z2966" s="6">
        <f>Y2966*V2966</f>
        <v>32.628</v>
      </c>
      <c r="AA2966" s="6">
        <f t="shared" si="249"/>
        <v>130.512</v>
      </c>
    </row>
    <row r="2967" spans="2:27" x14ac:dyDescent="0.3">
      <c r="B2967">
        <v>2964</v>
      </c>
      <c r="C2967" t="s">
        <v>6162</v>
      </c>
      <c r="D2967" s="1">
        <v>43085</v>
      </c>
      <c r="E2967" s="1">
        <v>43090</v>
      </c>
      <c r="F2967" s="9" t="str">
        <f t="shared" si="251"/>
        <v>5 days</v>
      </c>
      <c r="G2967" t="s">
        <v>22</v>
      </c>
      <c r="H2967" t="s">
        <v>6163</v>
      </c>
      <c r="I2967" t="s">
        <v>6164</v>
      </c>
      <c r="J2967" t="s">
        <v>40</v>
      </c>
      <c r="K2967" t="s">
        <v>26</v>
      </c>
      <c r="L2967" t="s">
        <v>2347</v>
      </c>
      <c r="M2967" t="s">
        <v>42</v>
      </c>
      <c r="N2967">
        <v>92054</v>
      </c>
      <c r="O2967" t="s">
        <v>43</v>
      </c>
      <c r="P2967" t="s">
        <v>702</v>
      </c>
      <c r="Q2967" t="s">
        <v>31</v>
      </c>
      <c r="R2967" t="s">
        <v>35</v>
      </c>
      <c r="S2967" t="s">
        <v>703</v>
      </c>
      <c r="T2967" s="9">
        <v>97.18</v>
      </c>
      <c r="U2967">
        <v>2</v>
      </c>
      <c r="V2967" s="2">
        <v>0.2</v>
      </c>
      <c r="W2967" s="6">
        <v>6.07</v>
      </c>
      <c r="X2967" s="14">
        <f>AA2967-W2967</f>
        <v>149.41800000000001</v>
      </c>
      <c r="Y2967" s="6">
        <f>T2967*U2967</f>
        <v>194.36</v>
      </c>
      <c r="Z2967" s="6">
        <f>Y2967*V2967</f>
        <v>38.872000000000007</v>
      </c>
      <c r="AA2967" s="6">
        <f t="shared" si="249"/>
        <v>155.488</v>
      </c>
    </row>
    <row r="2968" spans="2:27" x14ac:dyDescent="0.3">
      <c r="B2968">
        <v>2965</v>
      </c>
      <c r="C2968" t="s">
        <v>6162</v>
      </c>
      <c r="D2968" s="1">
        <v>43085</v>
      </c>
      <c r="E2968" s="1">
        <v>43090</v>
      </c>
      <c r="F2968" s="9" t="str">
        <f t="shared" si="251"/>
        <v>5 days</v>
      </c>
      <c r="G2968" t="s">
        <v>22</v>
      </c>
      <c r="H2968" t="s">
        <v>6163</v>
      </c>
      <c r="I2968" t="s">
        <v>6164</v>
      </c>
      <c r="J2968" t="s">
        <v>40</v>
      </c>
      <c r="K2968" t="s">
        <v>26</v>
      </c>
      <c r="L2968" t="s">
        <v>2347</v>
      </c>
      <c r="M2968" t="s">
        <v>42</v>
      </c>
      <c r="N2968">
        <v>92054</v>
      </c>
      <c r="O2968" t="s">
        <v>43</v>
      </c>
      <c r="P2968" t="s">
        <v>2042</v>
      </c>
      <c r="Q2968" t="s">
        <v>45</v>
      </c>
      <c r="R2968" t="s">
        <v>74</v>
      </c>
      <c r="S2968" t="s">
        <v>2043</v>
      </c>
      <c r="T2968" s="9">
        <v>24.32</v>
      </c>
      <c r="U2968">
        <v>5</v>
      </c>
      <c r="V2968" s="2">
        <v>0.2</v>
      </c>
      <c r="W2968" s="6">
        <v>8.2100000000000009</v>
      </c>
      <c r="X2968" s="14">
        <f>AA2968-W2968</f>
        <v>89.07</v>
      </c>
      <c r="Y2968" s="6">
        <f>T2968*U2968</f>
        <v>121.6</v>
      </c>
      <c r="Z2968" s="6">
        <f>Y2968*V2968</f>
        <v>24.32</v>
      </c>
      <c r="AA2968" s="6">
        <f t="shared" si="249"/>
        <v>97.28</v>
      </c>
    </row>
    <row r="2969" spans="2:27" x14ac:dyDescent="0.3">
      <c r="B2969">
        <v>2966</v>
      </c>
      <c r="C2969" t="s">
        <v>6162</v>
      </c>
      <c r="D2969" s="1">
        <v>43085</v>
      </c>
      <c r="E2969" s="1">
        <v>43090</v>
      </c>
      <c r="F2969" s="9" t="str">
        <f t="shared" si="251"/>
        <v>5 days</v>
      </c>
      <c r="G2969" t="s">
        <v>22</v>
      </c>
      <c r="H2969" t="s">
        <v>6163</v>
      </c>
      <c r="I2969" t="s">
        <v>6164</v>
      </c>
      <c r="J2969" t="s">
        <v>40</v>
      </c>
      <c r="K2969" t="s">
        <v>26</v>
      </c>
      <c r="L2969" t="s">
        <v>2347</v>
      </c>
      <c r="M2969" t="s">
        <v>42</v>
      </c>
      <c r="N2969">
        <v>92054</v>
      </c>
      <c r="O2969" t="s">
        <v>43</v>
      </c>
      <c r="P2969" t="s">
        <v>6165</v>
      </c>
      <c r="Q2969" t="s">
        <v>31</v>
      </c>
      <c r="R2969" t="s">
        <v>64</v>
      </c>
      <c r="S2969" t="s">
        <v>6166</v>
      </c>
      <c r="T2969" s="9">
        <v>18.96</v>
      </c>
      <c r="U2969">
        <v>2</v>
      </c>
      <c r="V2969" s="2">
        <v>0</v>
      </c>
      <c r="W2969" s="6">
        <v>7.58</v>
      </c>
      <c r="X2969" s="14">
        <f>AA2969-W2969</f>
        <v>30.340000000000003</v>
      </c>
      <c r="Y2969" s="6">
        <f>T2969*U2969</f>
        <v>37.92</v>
      </c>
      <c r="Z2969" s="6">
        <f>Y2969*V2969</f>
        <v>0</v>
      </c>
      <c r="AA2969" s="6">
        <f t="shared" si="249"/>
        <v>37.92</v>
      </c>
    </row>
    <row r="2970" spans="2:27" x14ac:dyDescent="0.3">
      <c r="B2970">
        <v>2967</v>
      </c>
      <c r="C2970" t="s">
        <v>6167</v>
      </c>
      <c r="D2970" s="1">
        <v>42000</v>
      </c>
      <c r="E2970" s="1">
        <v>42004</v>
      </c>
      <c r="F2970" s="9" t="str">
        <f t="shared" si="251"/>
        <v>4 days</v>
      </c>
      <c r="G2970" t="s">
        <v>49</v>
      </c>
      <c r="H2970" t="s">
        <v>4006</v>
      </c>
      <c r="I2970" t="s">
        <v>4007</v>
      </c>
      <c r="J2970" t="s">
        <v>25</v>
      </c>
      <c r="K2970" t="s">
        <v>26</v>
      </c>
      <c r="L2970" t="s">
        <v>4297</v>
      </c>
      <c r="M2970" t="s">
        <v>210</v>
      </c>
      <c r="N2970">
        <v>60076</v>
      </c>
      <c r="O2970" t="s">
        <v>104</v>
      </c>
      <c r="P2970" t="s">
        <v>3936</v>
      </c>
      <c r="Q2970" t="s">
        <v>31</v>
      </c>
      <c r="R2970" t="s">
        <v>64</v>
      </c>
      <c r="S2970" t="s">
        <v>3937</v>
      </c>
      <c r="T2970" s="9">
        <v>32.950000000000003</v>
      </c>
      <c r="U2970">
        <v>6</v>
      </c>
      <c r="V2970" s="2">
        <v>0.6</v>
      </c>
      <c r="W2970" s="6">
        <v>-19.77</v>
      </c>
      <c r="X2970" s="14">
        <f>AA2970-W2970</f>
        <v>98.850000000000009</v>
      </c>
      <c r="Y2970" s="6">
        <f>T2970*U2970</f>
        <v>197.70000000000002</v>
      </c>
      <c r="Z2970" s="6">
        <f>Y2970*V2970</f>
        <v>118.62</v>
      </c>
      <c r="AA2970" s="6">
        <f t="shared" si="249"/>
        <v>79.080000000000013</v>
      </c>
    </row>
    <row r="2971" spans="2:27" x14ac:dyDescent="0.3">
      <c r="B2971">
        <v>2968</v>
      </c>
      <c r="C2971" t="s">
        <v>6167</v>
      </c>
      <c r="D2971" s="1">
        <v>42000</v>
      </c>
      <c r="E2971" s="1">
        <v>42004</v>
      </c>
      <c r="F2971" s="9" t="str">
        <f t="shared" si="251"/>
        <v>4 days</v>
      </c>
      <c r="G2971" t="s">
        <v>49</v>
      </c>
      <c r="H2971" t="s">
        <v>4006</v>
      </c>
      <c r="I2971" t="s">
        <v>4007</v>
      </c>
      <c r="J2971" t="s">
        <v>25</v>
      </c>
      <c r="K2971" t="s">
        <v>26</v>
      </c>
      <c r="L2971" t="s">
        <v>4297</v>
      </c>
      <c r="M2971" t="s">
        <v>210</v>
      </c>
      <c r="N2971">
        <v>60076</v>
      </c>
      <c r="O2971" t="s">
        <v>104</v>
      </c>
      <c r="P2971" t="s">
        <v>4780</v>
      </c>
      <c r="Q2971" t="s">
        <v>45</v>
      </c>
      <c r="R2971" t="s">
        <v>58</v>
      </c>
      <c r="S2971" t="s">
        <v>2660</v>
      </c>
      <c r="T2971" s="9">
        <v>30.02</v>
      </c>
      <c r="U2971">
        <v>4</v>
      </c>
      <c r="V2971" s="2">
        <v>0.2</v>
      </c>
      <c r="W2971" s="6">
        <v>3</v>
      </c>
      <c r="X2971" s="14">
        <f>AA2971-W2971</f>
        <v>93.063999999999993</v>
      </c>
      <c r="Y2971" s="6">
        <f>T2971*U2971</f>
        <v>120.08</v>
      </c>
      <c r="Z2971" s="6">
        <f>Y2971*V2971</f>
        <v>24.016000000000002</v>
      </c>
      <c r="AA2971" s="6">
        <f t="shared" si="249"/>
        <v>96.063999999999993</v>
      </c>
    </row>
    <row r="2972" spans="2:27" x14ac:dyDescent="0.3">
      <c r="B2972">
        <v>2969</v>
      </c>
      <c r="C2972" t="s">
        <v>6168</v>
      </c>
      <c r="D2972" s="1">
        <v>42897</v>
      </c>
      <c r="E2972" s="1">
        <v>42989</v>
      </c>
      <c r="F2972" s="9" t="str">
        <f t="shared" si="251"/>
        <v>92 days</v>
      </c>
      <c r="G2972" t="s">
        <v>22</v>
      </c>
      <c r="H2972" t="s">
        <v>4544</v>
      </c>
      <c r="I2972" t="s">
        <v>4545</v>
      </c>
      <c r="J2972" t="s">
        <v>25</v>
      </c>
      <c r="K2972" t="s">
        <v>26</v>
      </c>
      <c r="L2972" t="s">
        <v>1710</v>
      </c>
      <c r="M2972" t="s">
        <v>87</v>
      </c>
      <c r="N2972">
        <v>28314</v>
      </c>
      <c r="O2972" t="s">
        <v>29</v>
      </c>
      <c r="P2972" t="s">
        <v>358</v>
      </c>
      <c r="Q2972" t="s">
        <v>45</v>
      </c>
      <c r="R2972" t="s">
        <v>77</v>
      </c>
      <c r="S2972" t="s">
        <v>359</v>
      </c>
      <c r="T2972" s="9">
        <v>499.58</v>
      </c>
      <c r="U2972">
        <v>3</v>
      </c>
      <c r="V2972" s="2">
        <v>0.2</v>
      </c>
      <c r="W2972" s="6">
        <v>43.71</v>
      </c>
      <c r="X2972" s="14">
        <f>AA2972-W2972</f>
        <v>1155.2819999999999</v>
      </c>
      <c r="Y2972" s="6">
        <f>T2972*U2972</f>
        <v>1498.74</v>
      </c>
      <c r="Z2972" s="6">
        <f>Y2972*V2972</f>
        <v>299.74799999999999</v>
      </c>
      <c r="AA2972" s="6">
        <f t="shared" si="249"/>
        <v>1198.992</v>
      </c>
    </row>
    <row r="2973" spans="2:27" x14ac:dyDescent="0.3">
      <c r="B2973">
        <v>2970</v>
      </c>
      <c r="C2973" t="s">
        <v>6168</v>
      </c>
      <c r="D2973" s="1">
        <v>42897</v>
      </c>
      <c r="E2973" s="1">
        <v>42989</v>
      </c>
      <c r="F2973" s="9" t="str">
        <f t="shared" si="251"/>
        <v>92 days</v>
      </c>
      <c r="G2973" t="s">
        <v>22</v>
      </c>
      <c r="H2973" t="s">
        <v>4544</v>
      </c>
      <c r="I2973" t="s">
        <v>4545</v>
      </c>
      <c r="J2973" t="s">
        <v>25</v>
      </c>
      <c r="K2973" t="s">
        <v>26</v>
      </c>
      <c r="L2973" t="s">
        <v>1710</v>
      </c>
      <c r="M2973" t="s">
        <v>87</v>
      </c>
      <c r="N2973">
        <v>28314</v>
      </c>
      <c r="O2973" t="s">
        <v>29</v>
      </c>
      <c r="P2973" t="s">
        <v>2278</v>
      </c>
      <c r="Q2973" t="s">
        <v>45</v>
      </c>
      <c r="R2973" t="s">
        <v>89</v>
      </c>
      <c r="S2973" t="s">
        <v>2279</v>
      </c>
      <c r="T2973" s="9">
        <v>31.1</v>
      </c>
      <c r="U2973">
        <v>6</v>
      </c>
      <c r="V2973" s="2">
        <v>0.2</v>
      </c>
      <c r="W2973" s="6">
        <v>10.89</v>
      </c>
      <c r="X2973" s="14">
        <f>AA2973-W2973</f>
        <v>138.39000000000004</v>
      </c>
      <c r="Y2973" s="6">
        <f>T2973*U2973</f>
        <v>186.60000000000002</v>
      </c>
      <c r="Z2973" s="6">
        <f>Y2973*V2973</f>
        <v>37.320000000000007</v>
      </c>
      <c r="AA2973" s="6">
        <f t="shared" si="249"/>
        <v>149.28000000000003</v>
      </c>
    </row>
    <row r="2974" spans="2:27" x14ac:dyDescent="0.3">
      <c r="B2974">
        <v>2971</v>
      </c>
      <c r="C2974" t="s">
        <v>6168</v>
      </c>
      <c r="D2974" s="1">
        <v>42897</v>
      </c>
      <c r="E2974" s="1">
        <v>42989</v>
      </c>
      <c r="F2974" s="9" t="str">
        <f t="shared" si="251"/>
        <v>92 days</v>
      </c>
      <c r="G2974" t="s">
        <v>22</v>
      </c>
      <c r="H2974" t="s">
        <v>4544</v>
      </c>
      <c r="I2974" t="s">
        <v>4545</v>
      </c>
      <c r="J2974" t="s">
        <v>25</v>
      </c>
      <c r="K2974" t="s">
        <v>26</v>
      </c>
      <c r="L2974" t="s">
        <v>1710</v>
      </c>
      <c r="M2974" t="s">
        <v>87</v>
      </c>
      <c r="N2974">
        <v>28314</v>
      </c>
      <c r="O2974" t="s">
        <v>29</v>
      </c>
      <c r="P2974" t="s">
        <v>2160</v>
      </c>
      <c r="Q2974" t="s">
        <v>45</v>
      </c>
      <c r="R2974" t="s">
        <v>74</v>
      </c>
      <c r="S2974" t="s">
        <v>2161</v>
      </c>
      <c r="T2974" s="9">
        <v>13.27</v>
      </c>
      <c r="U2974">
        <v>8</v>
      </c>
      <c r="V2974" s="2">
        <v>0.7</v>
      </c>
      <c r="W2974" s="6">
        <v>-10.62</v>
      </c>
      <c r="X2974" s="14">
        <f>AA2974-W2974</f>
        <v>42.467999999999996</v>
      </c>
      <c r="Y2974" s="6">
        <f>T2974*U2974</f>
        <v>106.16</v>
      </c>
      <c r="Z2974" s="6">
        <f>Y2974*V2974</f>
        <v>74.311999999999998</v>
      </c>
      <c r="AA2974" s="6">
        <f t="shared" si="249"/>
        <v>31.847999999999999</v>
      </c>
    </row>
    <row r="2975" spans="2:27" x14ac:dyDescent="0.3">
      <c r="B2975">
        <v>2972</v>
      </c>
      <c r="C2975" t="s">
        <v>6168</v>
      </c>
      <c r="D2975" s="1">
        <v>42897</v>
      </c>
      <c r="E2975" s="1">
        <v>42989</v>
      </c>
      <c r="F2975" s="9" t="str">
        <f t="shared" si="251"/>
        <v>92 days</v>
      </c>
      <c r="G2975" t="s">
        <v>22</v>
      </c>
      <c r="H2975" t="s">
        <v>4544</v>
      </c>
      <c r="I2975" t="s">
        <v>4545</v>
      </c>
      <c r="J2975" t="s">
        <v>25</v>
      </c>
      <c r="K2975" t="s">
        <v>26</v>
      </c>
      <c r="L2975" t="s">
        <v>1710</v>
      </c>
      <c r="M2975" t="s">
        <v>87</v>
      </c>
      <c r="N2975">
        <v>28314</v>
      </c>
      <c r="O2975" t="s">
        <v>29</v>
      </c>
      <c r="P2975" t="s">
        <v>5705</v>
      </c>
      <c r="Q2975" t="s">
        <v>31</v>
      </c>
      <c r="R2975" t="s">
        <v>64</v>
      </c>
      <c r="S2975" t="s">
        <v>5706</v>
      </c>
      <c r="T2975" s="9">
        <v>28.27</v>
      </c>
      <c r="U2975">
        <v>2</v>
      </c>
      <c r="V2975" s="2">
        <v>0.2</v>
      </c>
      <c r="W2975" s="6">
        <v>6.36</v>
      </c>
      <c r="X2975" s="14">
        <f>AA2975-W2975</f>
        <v>38.872</v>
      </c>
      <c r="Y2975" s="6">
        <f>T2975*U2975</f>
        <v>56.54</v>
      </c>
      <c r="Z2975" s="6">
        <f>Y2975*V2975</f>
        <v>11.308</v>
      </c>
      <c r="AA2975" s="6">
        <f t="shared" si="249"/>
        <v>45.231999999999999</v>
      </c>
    </row>
    <row r="2976" spans="2:27" x14ac:dyDescent="0.3">
      <c r="B2976">
        <v>2973</v>
      </c>
      <c r="C2976" t="s">
        <v>6168</v>
      </c>
      <c r="D2976" s="1">
        <v>42897</v>
      </c>
      <c r="E2976" s="1">
        <v>42989</v>
      </c>
      <c r="F2976" s="9" t="str">
        <f t="shared" si="251"/>
        <v>92 days</v>
      </c>
      <c r="G2976" t="s">
        <v>22</v>
      </c>
      <c r="H2976" t="s">
        <v>4544</v>
      </c>
      <c r="I2976" t="s">
        <v>4545</v>
      </c>
      <c r="J2976" t="s">
        <v>25</v>
      </c>
      <c r="K2976" t="s">
        <v>26</v>
      </c>
      <c r="L2976" t="s">
        <v>1710</v>
      </c>
      <c r="M2976" t="s">
        <v>87</v>
      </c>
      <c r="N2976">
        <v>28314</v>
      </c>
      <c r="O2976" t="s">
        <v>29</v>
      </c>
      <c r="P2976" t="s">
        <v>1778</v>
      </c>
      <c r="Q2976" t="s">
        <v>45</v>
      </c>
      <c r="R2976" t="s">
        <v>58</v>
      </c>
      <c r="S2976" t="s">
        <v>1779</v>
      </c>
      <c r="T2976" s="9">
        <v>259.14</v>
      </c>
      <c r="U2976">
        <v>4</v>
      </c>
      <c r="V2976" s="2">
        <v>0.2</v>
      </c>
      <c r="W2976" s="6">
        <v>-51.83</v>
      </c>
      <c r="X2976" s="14">
        <f>AA2976-W2976</f>
        <v>881.07799999999997</v>
      </c>
      <c r="Y2976" s="6">
        <f>T2976*U2976</f>
        <v>1036.56</v>
      </c>
      <c r="Z2976" s="6">
        <f>Y2976*V2976</f>
        <v>207.31200000000001</v>
      </c>
      <c r="AA2976" s="6">
        <f t="shared" si="249"/>
        <v>829.24799999999993</v>
      </c>
    </row>
    <row r="2977" spans="2:27" x14ac:dyDescent="0.3">
      <c r="B2977">
        <v>2974</v>
      </c>
      <c r="C2977" t="s">
        <v>6169</v>
      </c>
      <c r="D2977" s="1">
        <v>43085</v>
      </c>
      <c r="E2977" s="1">
        <v>43089</v>
      </c>
      <c r="F2977" s="9" t="str">
        <f t="shared" si="251"/>
        <v>4 days</v>
      </c>
      <c r="G2977" t="s">
        <v>49</v>
      </c>
      <c r="H2977" t="s">
        <v>2020</v>
      </c>
      <c r="I2977" t="s">
        <v>2021</v>
      </c>
      <c r="J2977" t="s">
        <v>25</v>
      </c>
      <c r="K2977" t="s">
        <v>26</v>
      </c>
      <c r="L2977" t="s">
        <v>4556</v>
      </c>
      <c r="M2977" t="s">
        <v>649</v>
      </c>
      <c r="N2977">
        <v>74133</v>
      </c>
      <c r="O2977" t="s">
        <v>104</v>
      </c>
      <c r="P2977" t="s">
        <v>3399</v>
      </c>
      <c r="Q2977" t="s">
        <v>45</v>
      </c>
      <c r="R2977" t="s">
        <v>74</v>
      </c>
      <c r="S2977" t="s">
        <v>3400</v>
      </c>
      <c r="T2977" s="9">
        <v>10.8</v>
      </c>
      <c r="U2977">
        <v>5</v>
      </c>
      <c r="V2977" s="2">
        <v>0</v>
      </c>
      <c r="W2977" s="6">
        <v>5.18</v>
      </c>
      <c r="X2977" s="14">
        <f>AA2977-W2977</f>
        <v>48.82</v>
      </c>
      <c r="Y2977" s="6">
        <f>T2977*U2977</f>
        <v>54</v>
      </c>
      <c r="Z2977" s="6">
        <f>Y2977*V2977</f>
        <v>0</v>
      </c>
      <c r="AA2977" s="6">
        <f t="shared" si="249"/>
        <v>54</v>
      </c>
    </row>
    <row r="2978" spans="2:27" x14ac:dyDescent="0.3">
      <c r="B2978">
        <v>2975</v>
      </c>
      <c r="C2978" t="s">
        <v>6170</v>
      </c>
      <c r="D2978" s="1">
        <v>42190</v>
      </c>
      <c r="E2978" s="1">
        <v>42343</v>
      </c>
      <c r="F2978" s="9" t="str">
        <f t="shared" si="251"/>
        <v>153 days</v>
      </c>
      <c r="G2978" t="s">
        <v>49</v>
      </c>
      <c r="H2978" t="s">
        <v>1411</v>
      </c>
      <c r="I2978" t="s">
        <v>1412</v>
      </c>
      <c r="J2978" t="s">
        <v>25</v>
      </c>
      <c r="K2978" t="s">
        <v>26</v>
      </c>
      <c r="L2978" t="s">
        <v>4163</v>
      </c>
      <c r="M2978" t="s">
        <v>103</v>
      </c>
      <c r="N2978">
        <v>75002</v>
      </c>
      <c r="O2978" t="s">
        <v>104</v>
      </c>
      <c r="P2978" t="s">
        <v>2404</v>
      </c>
      <c r="Q2978" t="s">
        <v>31</v>
      </c>
      <c r="R2978" t="s">
        <v>55</v>
      </c>
      <c r="S2978" t="s">
        <v>2405</v>
      </c>
      <c r="T2978" s="9">
        <v>244.01</v>
      </c>
      <c r="U2978">
        <v>2</v>
      </c>
      <c r="V2978" s="2">
        <v>0.3</v>
      </c>
      <c r="W2978" s="6">
        <v>-31.37</v>
      </c>
      <c r="X2978" s="14">
        <f>AA2978-W2978</f>
        <v>372.98400000000004</v>
      </c>
      <c r="Y2978" s="6">
        <f>T2978*U2978</f>
        <v>488.02</v>
      </c>
      <c r="Z2978" s="6">
        <f>Y2978*V2978</f>
        <v>146.40599999999998</v>
      </c>
      <c r="AA2978" s="6">
        <f t="shared" si="249"/>
        <v>341.61400000000003</v>
      </c>
    </row>
    <row r="2979" spans="2:27" x14ac:dyDescent="0.3">
      <c r="B2979">
        <v>2976</v>
      </c>
      <c r="C2979" t="s">
        <v>6170</v>
      </c>
      <c r="D2979" s="1">
        <v>42190</v>
      </c>
      <c r="E2979" s="1">
        <v>42343</v>
      </c>
      <c r="F2979" s="9" t="str">
        <f t="shared" si="251"/>
        <v>153 days</v>
      </c>
      <c r="G2979" t="s">
        <v>49</v>
      </c>
      <c r="H2979" t="s">
        <v>1411</v>
      </c>
      <c r="I2979" t="s">
        <v>1412</v>
      </c>
      <c r="J2979" t="s">
        <v>25</v>
      </c>
      <c r="K2979" t="s">
        <v>26</v>
      </c>
      <c r="L2979" t="s">
        <v>4163</v>
      </c>
      <c r="M2979" t="s">
        <v>103</v>
      </c>
      <c r="N2979">
        <v>75002</v>
      </c>
      <c r="O2979" t="s">
        <v>104</v>
      </c>
      <c r="P2979" t="s">
        <v>6171</v>
      </c>
      <c r="Q2979" t="s">
        <v>45</v>
      </c>
      <c r="R2979" t="s">
        <v>89</v>
      </c>
      <c r="S2979" t="s">
        <v>6172</v>
      </c>
      <c r="T2979" s="9">
        <v>15.94</v>
      </c>
      <c r="U2979">
        <v>4</v>
      </c>
      <c r="V2979" s="2">
        <v>0.2</v>
      </c>
      <c r="W2979" s="6">
        <v>5.38</v>
      </c>
      <c r="X2979" s="14">
        <f>AA2979-W2979</f>
        <v>45.627999999999993</v>
      </c>
      <c r="Y2979" s="6">
        <f>T2979*U2979</f>
        <v>63.76</v>
      </c>
      <c r="Z2979" s="6">
        <f>Y2979*V2979</f>
        <v>12.752000000000001</v>
      </c>
      <c r="AA2979" s="6">
        <f t="shared" si="249"/>
        <v>51.007999999999996</v>
      </c>
    </row>
    <row r="2980" spans="2:27" x14ac:dyDescent="0.3">
      <c r="B2980">
        <v>2977</v>
      </c>
      <c r="C2980" t="s">
        <v>6173</v>
      </c>
      <c r="D2980" s="1">
        <v>42837</v>
      </c>
      <c r="E2980" s="1">
        <v>42837</v>
      </c>
      <c r="F2980" s="9" t="str">
        <f t="shared" si="251"/>
        <v>0 days</v>
      </c>
      <c r="G2980" t="s">
        <v>1292</v>
      </c>
      <c r="H2980" t="s">
        <v>38</v>
      </c>
      <c r="I2980" t="s">
        <v>39</v>
      </c>
      <c r="J2980" t="s">
        <v>40</v>
      </c>
      <c r="K2980" t="s">
        <v>26</v>
      </c>
      <c r="L2980" t="s">
        <v>145</v>
      </c>
      <c r="M2980" t="s">
        <v>146</v>
      </c>
      <c r="N2980">
        <v>19143</v>
      </c>
      <c r="O2980" t="s">
        <v>147</v>
      </c>
      <c r="P2980" t="s">
        <v>6174</v>
      </c>
      <c r="Q2980" t="s">
        <v>31</v>
      </c>
      <c r="R2980" t="s">
        <v>35</v>
      </c>
      <c r="S2980" t="s">
        <v>6175</v>
      </c>
      <c r="T2980" s="9">
        <v>188.55</v>
      </c>
      <c r="U2980">
        <v>7</v>
      </c>
      <c r="V2980" s="2">
        <v>0.3</v>
      </c>
      <c r="W2980" s="6">
        <v>-2.69</v>
      </c>
      <c r="X2980" s="14">
        <f>AA2980-W2980</f>
        <v>926.58500000000015</v>
      </c>
      <c r="Y2980" s="6">
        <f>T2980*U2980</f>
        <v>1319.8500000000001</v>
      </c>
      <c r="Z2980" s="6">
        <f>Y2980*V2980</f>
        <v>395.95500000000004</v>
      </c>
      <c r="AA2980" s="6">
        <f t="shared" si="249"/>
        <v>923.8950000000001</v>
      </c>
    </row>
    <row r="2981" spans="2:27" x14ac:dyDescent="0.3">
      <c r="B2981">
        <v>2978</v>
      </c>
      <c r="C2981" t="s">
        <v>6176</v>
      </c>
      <c r="D2981" s="1">
        <v>42804</v>
      </c>
      <c r="E2981" s="1">
        <v>42957</v>
      </c>
      <c r="F2981" s="9" t="str">
        <f t="shared" si="251"/>
        <v>153 days</v>
      </c>
      <c r="G2981" t="s">
        <v>22</v>
      </c>
      <c r="H2981" t="s">
        <v>2759</v>
      </c>
      <c r="I2981" t="s">
        <v>2760</v>
      </c>
      <c r="J2981" t="s">
        <v>25</v>
      </c>
      <c r="K2981" t="s">
        <v>26</v>
      </c>
      <c r="L2981" t="s">
        <v>388</v>
      </c>
      <c r="M2981" t="s">
        <v>266</v>
      </c>
      <c r="N2981">
        <v>14609</v>
      </c>
      <c r="O2981" t="s">
        <v>147</v>
      </c>
      <c r="P2981" t="s">
        <v>3986</v>
      </c>
      <c r="Q2981" t="s">
        <v>45</v>
      </c>
      <c r="R2981" t="s">
        <v>58</v>
      </c>
      <c r="S2981" t="s">
        <v>3987</v>
      </c>
      <c r="T2981" s="9">
        <v>22.58</v>
      </c>
      <c r="U2981">
        <v>2</v>
      </c>
      <c r="V2981" s="2">
        <v>0</v>
      </c>
      <c r="W2981" s="6">
        <v>5.87</v>
      </c>
      <c r="X2981" s="14">
        <f>AA2981-W2981</f>
        <v>39.29</v>
      </c>
      <c r="Y2981" s="6">
        <f>T2981*U2981</f>
        <v>45.16</v>
      </c>
      <c r="Z2981" s="6">
        <f>Y2981*V2981</f>
        <v>0</v>
      </c>
      <c r="AA2981" s="6">
        <f t="shared" si="249"/>
        <v>45.16</v>
      </c>
    </row>
    <row r="2982" spans="2:27" x14ac:dyDescent="0.3">
      <c r="B2982">
        <v>2979</v>
      </c>
      <c r="C2982" t="s">
        <v>6177</v>
      </c>
      <c r="D2982" s="1">
        <v>41652</v>
      </c>
      <c r="E2982" s="1">
        <v>41655</v>
      </c>
      <c r="F2982" s="9" t="str">
        <f t="shared" si="251"/>
        <v>3 days</v>
      </c>
      <c r="G2982" t="s">
        <v>22</v>
      </c>
      <c r="H2982" t="s">
        <v>3739</v>
      </c>
      <c r="I2982" t="s">
        <v>3740</v>
      </c>
      <c r="J2982" t="s">
        <v>25</v>
      </c>
      <c r="K2982" t="s">
        <v>26</v>
      </c>
      <c r="L2982" t="s">
        <v>6178</v>
      </c>
      <c r="M2982" t="s">
        <v>382</v>
      </c>
      <c r="N2982">
        <v>29464</v>
      </c>
      <c r="O2982" t="s">
        <v>29</v>
      </c>
      <c r="P2982" t="s">
        <v>6135</v>
      </c>
      <c r="Q2982" t="s">
        <v>31</v>
      </c>
      <c r="R2982" t="s">
        <v>35</v>
      </c>
      <c r="S2982" t="s">
        <v>6136</v>
      </c>
      <c r="T2982" s="9">
        <v>545.94000000000005</v>
      </c>
      <c r="U2982">
        <v>6</v>
      </c>
      <c r="V2982" s="2">
        <v>0</v>
      </c>
      <c r="W2982" s="6">
        <v>87.35</v>
      </c>
      <c r="X2982" s="14">
        <f>AA2982-W2982</f>
        <v>3188.2900000000004</v>
      </c>
      <c r="Y2982" s="6">
        <f>T2982*U2982</f>
        <v>3275.6400000000003</v>
      </c>
      <c r="Z2982" s="6">
        <f>Y2982*V2982</f>
        <v>0</v>
      </c>
      <c r="AA2982" s="6">
        <f t="shared" si="249"/>
        <v>3275.6400000000003</v>
      </c>
    </row>
    <row r="2983" spans="2:27" x14ac:dyDescent="0.3">
      <c r="B2983">
        <v>2980</v>
      </c>
      <c r="C2983" t="s">
        <v>6179</v>
      </c>
      <c r="D2983" s="1">
        <v>42344</v>
      </c>
      <c r="E2983" s="1">
        <v>42172</v>
      </c>
      <c r="F2983" s="23" t="s">
        <v>10956</v>
      </c>
      <c r="G2983" t="s">
        <v>49</v>
      </c>
      <c r="H2983" t="s">
        <v>6180</v>
      </c>
      <c r="I2983" t="s">
        <v>6181</v>
      </c>
      <c r="J2983" t="s">
        <v>25</v>
      </c>
      <c r="K2983" t="s">
        <v>26</v>
      </c>
      <c r="L2983" t="s">
        <v>145</v>
      </c>
      <c r="M2983" t="s">
        <v>146</v>
      </c>
      <c r="N2983">
        <v>19134</v>
      </c>
      <c r="O2983" t="s">
        <v>147</v>
      </c>
      <c r="P2983" t="s">
        <v>6182</v>
      </c>
      <c r="Q2983" t="s">
        <v>45</v>
      </c>
      <c r="R2983" t="s">
        <v>89</v>
      </c>
      <c r="S2983" t="s">
        <v>6183</v>
      </c>
      <c r="T2983" s="9">
        <v>20.74</v>
      </c>
      <c r="U2983">
        <v>4</v>
      </c>
      <c r="V2983" s="2">
        <v>0.2</v>
      </c>
      <c r="W2983" s="6">
        <v>7.26</v>
      </c>
      <c r="X2983" s="14">
        <f>AA2983-W2983</f>
        <v>59.107999999999997</v>
      </c>
      <c r="Y2983" s="6">
        <f>T2983*U2983</f>
        <v>82.96</v>
      </c>
      <c r="Z2983" s="6">
        <f>Y2983*V2983</f>
        <v>16.591999999999999</v>
      </c>
      <c r="AA2983" s="6">
        <f t="shared" si="249"/>
        <v>66.367999999999995</v>
      </c>
    </row>
    <row r="2984" spans="2:27" x14ac:dyDescent="0.3">
      <c r="B2984">
        <v>2981</v>
      </c>
      <c r="C2984" t="s">
        <v>6179</v>
      </c>
      <c r="D2984" s="1">
        <v>42344</v>
      </c>
      <c r="E2984" s="1">
        <v>42172</v>
      </c>
      <c r="F2984" s="23" t="s">
        <v>10956</v>
      </c>
      <c r="G2984" t="s">
        <v>49</v>
      </c>
      <c r="H2984" t="s">
        <v>6180</v>
      </c>
      <c r="I2984" t="s">
        <v>6181</v>
      </c>
      <c r="J2984" t="s">
        <v>25</v>
      </c>
      <c r="K2984" t="s">
        <v>26</v>
      </c>
      <c r="L2984" t="s">
        <v>145</v>
      </c>
      <c r="M2984" t="s">
        <v>146</v>
      </c>
      <c r="N2984">
        <v>19134</v>
      </c>
      <c r="O2984" t="s">
        <v>147</v>
      </c>
      <c r="P2984" t="s">
        <v>5049</v>
      </c>
      <c r="Q2984" t="s">
        <v>31</v>
      </c>
      <c r="R2984" t="s">
        <v>64</v>
      </c>
      <c r="S2984" t="s">
        <v>5050</v>
      </c>
      <c r="T2984" s="9">
        <v>43.3</v>
      </c>
      <c r="U2984">
        <v>2</v>
      </c>
      <c r="V2984" s="2">
        <v>0.2</v>
      </c>
      <c r="W2984" s="6">
        <v>4.33</v>
      </c>
      <c r="X2984" s="14">
        <f>AA2984-W2984</f>
        <v>64.95</v>
      </c>
      <c r="Y2984" s="6">
        <f>T2984*U2984</f>
        <v>86.6</v>
      </c>
      <c r="Z2984" s="6">
        <f>Y2984*V2984</f>
        <v>17.32</v>
      </c>
      <c r="AA2984" s="6">
        <f t="shared" si="249"/>
        <v>69.28</v>
      </c>
    </row>
    <row r="2985" spans="2:27" x14ac:dyDescent="0.3">
      <c r="B2985">
        <v>2982</v>
      </c>
      <c r="C2985" t="s">
        <v>6184</v>
      </c>
      <c r="D2985" s="1">
        <v>41980</v>
      </c>
      <c r="E2985" s="1">
        <v>41838</v>
      </c>
      <c r="F2985" s="23" t="s">
        <v>10956</v>
      </c>
      <c r="G2985" t="s">
        <v>49</v>
      </c>
      <c r="H2985" t="s">
        <v>485</v>
      </c>
      <c r="I2985" t="s">
        <v>486</v>
      </c>
      <c r="J2985" t="s">
        <v>25</v>
      </c>
      <c r="K2985" t="s">
        <v>26</v>
      </c>
      <c r="L2985" t="s">
        <v>94</v>
      </c>
      <c r="M2985" t="s">
        <v>95</v>
      </c>
      <c r="N2985">
        <v>98115</v>
      </c>
      <c r="O2985" t="s">
        <v>43</v>
      </c>
      <c r="P2985" t="s">
        <v>6174</v>
      </c>
      <c r="Q2985" t="s">
        <v>31</v>
      </c>
      <c r="R2985" t="s">
        <v>35</v>
      </c>
      <c r="S2985" t="s">
        <v>6175</v>
      </c>
      <c r="T2985" s="9">
        <v>123.14</v>
      </c>
      <c r="U2985">
        <v>4</v>
      </c>
      <c r="V2985" s="2">
        <v>0.2</v>
      </c>
      <c r="W2985" s="6">
        <v>13.85</v>
      </c>
      <c r="X2985" s="14">
        <f>AA2985-W2985</f>
        <v>380.19799999999998</v>
      </c>
      <c r="Y2985" s="6">
        <f>T2985*U2985</f>
        <v>492.56</v>
      </c>
      <c r="Z2985" s="6">
        <f>Y2985*V2985</f>
        <v>98.512</v>
      </c>
      <c r="AA2985" s="6">
        <f t="shared" si="249"/>
        <v>394.048</v>
      </c>
    </row>
    <row r="2986" spans="2:27" x14ac:dyDescent="0.3">
      <c r="B2986">
        <v>2983</v>
      </c>
      <c r="C2986" t="s">
        <v>6184</v>
      </c>
      <c r="D2986" s="1">
        <v>41980</v>
      </c>
      <c r="E2986" s="1">
        <v>41838</v>
      </c>
      <c r="F2986" s="23" t="s">
        <v>10956</v>
      </c>
      <c r="G2986" t="s">
        <v>49</v>
      </c>
      <c r="H2986" t="s">
        <v>485</v>
      </c>
      <c r="I2986" t="s">
        <v>486</v>
      </c>
      <c r="J2986" t="s">
        <v>25</v>
      </c>
      <c r="K2986" t="s">
        <v>26</v>
      </c>
      <c r="L2986" t="s">
        <v>94</v>
      </c>
      <c r="M2986" t="s">
        <v>95</v>
      </c>
      <c r="N2986">
        <v>98115</v>
      </c>
      <c r="O2986" t="s">
        <v>43</v>
      </c>
      <c r="P2986" t="s">
        <v>2558</v>
      </c>
      <c r="Q2986" t="s">
        <v>45</v>
      </c>
      <c r="R2986" t="s">
        <v>74</v>
      </c>
      <c r="S2986" t="s">
        <v>2559</v>
      </c>
      <c r="T2986" s="9">
        <v>11.26</v>
      </c>
      <c r="U2986">
        <v>4</v>
      </c>
      <c r="V2986" s="2">
        <v>0.2</v>
      </c>
      <c r="W2986" s="6">
        <v>3.8</v>
      </c>
      <c r="X2986" s="14">
        <f>AA2986-W2986</f>
        <v>32.231999999999999</v>
      </c>
      <c r="Y2986" s="6">
        <f>T2986*U2986</f>
        <v>45.04</v>
      </c>
      <c r="Z2986" s="6">
        <f>Y2986*V2986</f>
        <v>9.0080000000000009</v>
      </c>
      <c r="AA2986" s="6">
        <f t="shared" si="249"/>
        <v>36.031999999999996</v>
      </c>
    </row>
    <row r="2987" spans="2:27" x14ac:dyDescent="0.3">
      <c r="B2987">
        <v>2984</v>
      </c>
      <c r="C2987" t="s">
        <v>6185</v>
      </c>
      <c r="D2987" s="1">
        <v>41802</v>
      </c>
      <c r="E2987" s="1">
        <v>41955</v>
      </c>
      <c r="F2987" s="9" t="str">
        <f t="shared" ref="F2987:F2996" si="252">DATEDIF(D2987,E2987,"d")&amp;" days"</f>
        <v>153 days</v>
      </c>
      <c r="G2987" t="s">
        <v>22</v>
      </c>
      <c r="H2987" t="s">
        <v>494</v>
      </c>
      <c r="I2987" t="s">
        <v>495</v>
      </c>
      <c r="J2987" t="s">
        <v>25</v>
      </c>
      <c r="K2987" t="s">
        <v>26</v>
      </c>
      <c r="L2987" t="s">
        <v>317</v>
      </c>
      <c r="M2987" t="s">
        <v>419</v>
      </c>
      <c r="N2987">
        <v>97477</v>
      </c>
      <c r="O2987" t="s">
        <v>43</v>
      </c>
      <c r="P2987" t="s">
        <v>1308</v>
      </c>
      <c r="Q2987" t="s">
        <v>45</v>
      </c>
      <c r="R2987" t="s">
        <v>58</v>
      </c>
      <c r="S2987" t="s">
        <v>1309</v>
      </c>
      <c r="T2987" s="9">
        <v>53.42</v>
      </c>
      <c r="U2987">
        <v>3</v>
      </c>
      <c r="V2987" s="2">
        <v>0.2</v>
      </c>
      <c r="W2987" s="6">
        <v>4.67</v>
      </c>
      <c r="X2987" s="14">
        <f>AA2987-W2987</f>
        <v>123.538</v>
      </c>
      <c r="Y2987" s="6">
        <f>T2987*U2987</f>
        <v>160.26</v>
      </c>
      <c r="Z2987" s="6">
        <f>Y2987*V2987</f>
        <v>32.052</v>
      </c>
      <c r="AA2987" s="6">
        <f t="shared" si="249"/>
        <v>128.208</v>
      </c>
    </row>
    <row r="2988" spans="2:27" x14ac:dyDescent="0.3">
      <c r="B2988">
        <v>2985</v>
      </c>
      <c r="C2988" t="s">
        <v>6185</v>
      </c>
      <c r="D2988" s="1">
        <v>41802</v>
      </c>
      <c r="E2988" s="1">
        <v>41955</v>
      </c>
      <c r="F2988" s="9" t="str">
        <f t="shared" si="252"/>
        <v>153 days</v>
      </c>
      <c r="G2988" t="s">
        <v>22</v>
      </c>
      <c r="H2988" t="s">
        <v>494</v>
      </c>
      <c r="I2988" t="s">
        <v>495</v>
      </c>
      <c r="J2988" t="s">
        <v>25</v>
      </c>
      <c r="K2988" t="s">
        <v>26</v>
      </c>
      <c r="L2988" t="s">
        <v>317</v>
      </c>
      <c r="M2988" t="s">
        <v>419</v>
      </c>
      <c r="N2988">
        <v>97477</v>
      </c>
      <c r="O2988" t="s">
        <v>43</v>
      </c>
      <c r="P2988" t="s">
        <v>5075</v>
      </c>
      <c r="Q2988" t="s">
        <v>31</v>
      </c>
      <c r="R2988" t="s">
        <v>55</v>
      </c>
      <c r="S2988" t="s">
        <v>5076</v>
      </c>
      <c r="T2988" s="9">
        <v>275.49</v>
      </c>
      <c r="U2988">
        <v>1</v>
      </c>
      <c r="V2988" s="2">
        <v>0.5</v>
      </c>
      <c r="W2988" s="6">
        <v>-170.8</v>
      </c>
      <c r="X2988" s="14">
        <f>AA2988-W2988</f>
        <v>308.54500000000002</v>
      </c>
      <c r="Y2988" s="6">
        <f>T2988*U2988</f>
        <v>275.49</v>
      </c>
      <c r="Z2988" s="6">
        <f>Y2988*V2988</f>
        <v>137.745</v>
      </c>
      <c r="AA2988" s="6">
        <f t="shared" si="249"/>
        <v>137.745</v>
      </c>
    </row>
    <row r="2989" spans="2:27" x14ac:dyDescent="0.3">
      <c r="B2989">
        <v>2986</v>
      </c>
      <c r="C2989" t="s">
        <v>6186</v>
      </c>
      <c r="D2989" s="1">
        <v>42515</v>
      </c>
      <c r="E2989" s="1">
        <v>42520</v>
      </c>
      <c r="F2989" s="9" t="str">
        <f t="shared" si="252"/>
        <v>5 days</v>
      </c>
      <c r="G2989" t="s">
        <v>49</v>
      </c>
      <c r="H2989" t="s">
        <v>6187</v>
      </c>
      <c r="I2989" t="s">
        <v>6188</v>
      </c>
      <c r="J2989" t="s">
        <v>101</v>
      </c>
      <c r="K2989" t="s">
        <v>26</v>
      </c>
      <c r="L2989" t="s">
        <v>496</v>
      </c>
      <c r="M2989" t="s">
        <v>1274</v>
      </c>
      <c r="N2989">
        <v>31907</v>
      </c>
      <c r="O2989" t="s">
        <v>29</v>
      </c>
      <c r="P2989" t="s">
        <v>6189</v>
      </c>
      <c r="Q2989" t="s">
        <v>31</v>
      </c>
      <c r="R2989" t="s">
        <v>64</v>
      </c>
      <c r="S2989" t="s">
        <v>6190</v>
      </c>
      <c r="T2989" s="9">
        <v>24.96</v>
      </c>
      <c r="U2989">
        <v>4</v>
      </c>
      <c r="V2989" s="2">
        <v>0</v>
      </c>
      <c r="W2989" s="6">
        <v>6.24</v>
      </c>
      <c r="X2989" s="14">
        <f>AA2989-W2989</f>
        <v>93.600000000000009</v>
      </c>
      <c r="Y2989" s="6">
        <f>T2989*U2989</f>
        <v>99.84</v>
      </c>
      <c r="Z2989" s="6">
        <f>Y2989*V2989</f>
        <v>0</v>
      </c>
      <c r="AA2989" s="6">
        <f t="shared" si="249"/>
        <v>99.84</v>
      </c>
    </row>
    <row r="2990" spans="2:27" x14ac:dyDescent="0.3">
      <c r="B2990">
        <v>2987</v>
      </c>
      <c r="C2990" t="s">
        <v>6186</v>
      </c>
      <c r="D2990" s="1">
        <v>42515</v>
      </c>
      <c r="E2990" s="1">
        <v>42520</v>
      </c>
      <c r="F2990" s="9" t="str">
        <f t="shared" si="252"/>
        <v>5 days</v>
      </c>
      <c r="G2990" t="s">
        <v>49</v>
      </c>
      <c r="H2990" t="s">
        <v>6187</v>
      </c>
      <c r="I2990" t="s">
        <v>6188</v>
      </c>
      <c r="J2990" t="s">
        <v>101</v>
      </c>
      <c r="K2990" t="s">
        <v>26</v>
      </c>
      <c r="L2990" t="s">
        <v>496</v>
      </c>
      <c r="M2990" t="s">
        <v>1274</v>
      </c>
      <c r="N2990">
        <v>31907</v>
      </c>
      <c r="O2990" t="s">
        <v>29</v>
      </c>
      <c r="P2990" t="s">
        <v>1442</v>
      </c>
      <c r="Q2990" t="s">
        <v>45</v>
      </c>
      <c r="R2990" t="s">
        <v>89</v>
      </c>
      <c r="S2990" t="s">
        <v>1443</v>
      </c>
      <c r="T2990" s="9">
        <v>19.36</v>
      </c>
      <c r="U2990">
        <v>2</v>
      </c>
      <c r="V2990" s="2">
        <v>0</v>
      </c>
      <c r="W2990" s="6">
        <v>9.2899999999999991</v>
      </c>
      <c r="X2990" s="14">
        <f>AA2990-W2990</f>
        <v>29.43</v>
      </c>
      <c r="Y2990" s="6">
        <f>T2990*U2990</f>
        <v>38.72</v>
      </c>
      <c r="Z2990" s="6">
        <f>Y2990*V2990</f>
        <v>0</v>
      </c>
      <c r="AA2990" s="6">
        <f t="shared" si="249"/>
        <v>38.72</v>
      </c>
    </row>
    <row r="2991" spans="2:27" x14ac:dyDescent="0.3">
      <c r="B2991">
        <v>2988</v>
      </c>
      <c r="C2991" t="s">
        <v>6186</v>
      </c>
      <c r="D2991" s="1">
        <v>42515</v>
      </c>
      <c r="E2991" s="1">
        <v>42520</v>
      </c>
      <c r="F2991" s="9" t="str">
        <f t="shared" si="252"/>
        <v>5 days</v>
      </c>
      <c r="G2991" t="s">
        <v>49</v>
      </c>
      <c r="H2991" t="s">
        <v>6187</v>
      </c>
      <c r="I2991" t="s">
        <v>6188</v>
      </c>
      <c r="J2991" t="s">
        <v>101</v>
      </c>
      <c r="K2991" t="s">
        <v>26</v>
      </c>
      <c r="L2991" t="s">
        <v>496</v>
      </c>
      <c r="M2991" t="s">
        <v>1274</v>
      </c>
      <c r="N2991">
        <v>31907</v>
      </c>
      <c r="O2991" t="s">
        <v>29</v>
      </c>
      <c r="P2991" t="s">
        <v>1656</v>
      </c>
      <c r="Q2991" t="s">
        <v>45</v>
      </c>
      <c r="R2991" t="s">
        <v>58</v>
      </c>
      <c r="S2991" t="s">
        <v>1657</v>
      </c>
      <c r="T2991" s="9">
        <v>1267.6500000000001</v>
      </c>
      <c r="U2991">
        <v>9</v>
      </c>
      <c r="V2991" s="2">
        <v>0</v>
      </c>
      <c r="W2991" s="6">
        <v>152.12</v>
      </c>
      <c r="X2991" s="14">
        <f>AA2991-W2991</f>
        <v>11256.73</v>
      </c>
      <c r="Y2991" s="6">
        <f>T2991*U2991</f>
        <v>11408.85</v>
      </c>
      <c r="Z2991" s="6">
        <f>Y2991*V2991</f>
        <v>0</v>
      </c>
      <c r="AA2991" s="6">
        <f t="shared" si="249"/>
        <v>11408.85</v>
      </c>
    </row>
    <row r="2992" spans="2:27" x14ac:dyDescent="0.3">
      <c r="B2992">
        <v>2989</v>
      </c>
      <c r="C2992" t="s">
        <v>6191</v>
      </c>
      <c r="D2992" s="1">
        <v>42421</v>
      </c>
      <c r="E2992" s="1">
        <v>42426</v>
      </c>
      <c r="F2992" s="9" t="str">
        <f t="shared" si="252"/>
        <v>5 days</v>
      </c>
      <c r="G2992" t="s">
        <v>22</v>
      </c>
      <c r="H2992" t="s">
        <v>5741</v>
      </c>
      <c r="I2992" t="s">
        <v>5742</v>
      </c>
      <c r="J2992" t="s">
        <v>40</v>
      </c>
      <c r="K2992" t="s">
        <v>26</v>
      </c>
      <c r="L2992" t="s">
        <v>41</v>
      </c>
      <c r="M2992" t="s">
        <v>42</v>
      </c>
      <c r="N2992">
        <v>90032</v>
      </c>
      <c r="O2992" t="s">
        <v>43</v>
      </c>
      <c r="P2992" t="s">
        <v>5903</v>
      </c>
      <c r="Q2992" t="s">
        <v>70</v>
      </c>
      <c r="R2992" t="s">
        <v>160</v>
      </c>
      <c r="S2992" t="s">
        <v>5904</v>
      </c>
      <c r="T2992" s="9">
        <v>12.99</v>
      </c>
      <c r="U2992">
        <v>1</v>
      </c>
      <c r="V2992" s="2">
        <v>0</v>
      </c>
      <c r="W2992" s="6">
        <v>0.78</v>
      </c>
      <c r="X2992" s="14">
        <f>AA2992-W2992</f>
        <v>12.21</v>
      </c>
      <c r="Y2992" s="6">
        <f>T2992*U2992</f>
        <v>12.99</v>
      </c>
      <c r="Z2992" s="6">
        <f>Y2992*V2992</f>
        <v>0</v>
      </c>
      <c r="AA2992" s="6">
        <f t="shared" si="249"/>
        <v>12.99</v>
      </c>
    </row>
    <row r="2993" spans="2:27" x14ac:dyDescent="0.3">
      <c r="B2993">
        <v>2990</v>
      </c>
      <c r="C2993" t="s">
        <v>6191</v>
      </c>
      <c r="D2993" s="1">
        <v>42421</v>
      </c>
      <c r="E2993" s="1">
        <v>42426</v>
      </c>
      <c r="F2993" s="9" t="str">
        <f t="shared" si="252"/>
        <v>5 days</v>
      </c>
      <c r="G2993" t="s">
        <v>22</v>
      </c>
      <c r="H2993" t="s">
        <v>5741</v>
      </c>
      <c r="I2993" t="s">
        <v>5742</v>
      </c>
      <c r="J2993" t="s">
        <v>40</v>
      </c>
      <c r="K2993" t="s">
        <v>26</v>
      </c>
      <c r="L2993" t="s">
        <v>41</v>
      </c>
      <c r="M2993" t="s">
        <v>42</v>
      </c>
      <c r="N2993">
        <v>90032</v>
      </c>
      <c r="O2993" t="s">
        <v>43</v>
      </c>
      <c r="P2993" t="s">
        <v>6144</v>
      </c>
      <c r="Q2993" t="s">
        <v>45</v>
      </c>
      <c r="R2993" t="s">
        <v>74</v>
      </c>
      <c r="S2993" t="s">
        <v>6145</v>
      </c>
      <c r="T2993" s="9">
        <v>18.559999999999999</v>
      </c>
      <c r="U2993">
        <v>4</v>
      </c>
      <c r="V2993" s="2">
        <v>0.2</v>
      </c>
      <c r="W2993" s="6">
        <v>6.5</v>
      </c>
      <c r="X2993" s="14">
        <f>AA2993-W2993</f>
        <v>52.891999999999996</v>
      </c>
      <c r="Y2993" s="6">
        <f>T2993*U2993</f>
        <v>74.239999999999995</v>
      </c>
      <c r="Z2993" s="6">
        <f>Y2993*V2993</f>
        <v>14.847999999999999</v>
      </c>
      <c r="AA2993" s="6">
        <f t="shared" si="249"/>
        <v>59.391999999999996</v>
      </c>
    </row>
    <row r="2994" spans="2:27" x14ac:dyDescent="0.3">
      <c r="B2994">
        <v>2991</v>
      </c>
      <c r="C2994" t="s">
        <v>6191</v>
      </c>
      <c r="D2994" s="1">
        <v>42421</v>
      </c>
      <c r="E2994" s="1">
        <v>42426</v>
      </c>
      <c r="F2994" s="9" t="str">
        <f t="shared" si="252"/>
        <v>5 days</v>
      </c>
      <c r="G2994" t="s">
        <v>22</v>
      </c>
      <c r="H2994" t="s">
        <v>5741</v>
      </c>
      <c r="I2994" t="s">
        <v>5742</v>
      </c>
      <c r="J2994" t="s">
        <v>40</v>
      </c>
      <c r="K2994" t="s">
        <v>26</v>
      </c>
      <c r="L2994" t="s">
        <v>41</v>
      </c>
      <c r="M2994" t="s">
        <v>42</v>
      </c>
      <c r="N2994">
        <v>90032</v>
      </c>
      <c r="O2994" t="s">
        <v>43</v>
      </c>
      <c r="P2994" t="s">
        <v>1693</v>
      </c>
      <c r="Q2994" t="s">
        <v>45</v>
      </c>
      <c r="R2994" t="s">
        <v>58</v>
      </c>
      <c r="S2994" t="s">
        <v>1694</v>
      </c>
      <c r="T2994" s="9">
        <v>449.15</v>
      </c>
      <c r="U2994">
        <v>5</v>
      </c>
      <c r="V2994" s="2">
        <v>0</v>
      </c>
      <c r="W2994" s="6">
        <v>8.98</v>
      </c>
      <c r="X2994" s="14">
        <f>AA2994-W2994</f>
        <v>2236.77</v>
      </c>
      <c r="Y2994" s="6">
        <f>T2994*U2994</f>
        <v>2245.75</v>
      </c>
      <c r="Z2994" s="6">
        <f>Y2994*V2994</f>
        <v>0</v>
      </c>
      <c r="AA2994" s="6">
        <f t="shared" si="249"/>
        <v>2245.75</v>
      </c>
    </row>
    <row r="2995" spans="2:27" x14ac:dyDescent="0.3">
      <c r="B2995">
        <v>2992</v>
      </c>
      <c r="C2995" t="s">
        <v>6191</v>
      </c>
      <c r="D2995" s="1">
        <v>42421</v>
      </c>
      <c r="E2995" s="1">
        <v>42426</v>
      </c>
      <c r="F2995" s="9" t="str">
        <f t="shared" si="252"/>
        <v>5 days</v>
      </c>
      <c r="G2995" t="s">
        <v>22</v>
      </c>
      <c r="H2995" t="s">
        <v>5741</v>
      </c>
      <c r="I2995" t="s">
        <v>5742</v>
      </c>
      <c r="J2995" t="s">
        <v>40</v>
      </c>
      <c r="K2995" t="s">
        <v>26</v>
      </c>
      <c r="L2995" t="s">
        <v>41</v>
      </c>
      <c r="M2995" t="s">
        <v>42</v>
      </c>
      <c r="N2995">
        <v>90032</v>
      </c>
      <c r="O2995" t="s">
        <v>43</v>
      </c>
      <c r="P2995" t="s">
        <v>360</v>
      </c>
      <c r="Q2995" t="s">
        <v>45</v>
      </c>
      <c r="R2995" t="s">
        <v>74</v>
      </c>
      <c r="S2995" t="s">
        <v>361</v>
      </c>
      <c r="T2995" s="9">
        <v>31.25</v>
      </c>
      <c r="U2995">
        <v>7</v>
      </c>
      <c r="V2995" s="2">
        <v>0.2</v>
      </c>
      <c r="W2995" s="6">
        <v>10.94</v>
      </c>
      <c r="X2995" s="14">
        <f>AA2995-W2995</f>
        <v>164.06</v>
      </c>
      <c r="Y2995" s="6">
        <f>T2995*U2995</f>
        <v>218.75</v>
      </c>
      <c r="Z2995" s="6">
        <f>Y2995*V2995</f>
        <v>43.75</v>
      </c>
      <c r="AA2995" s="6">
        <f t="shared" si="249"/>
        <v>175</v>
      </c>
    </row>
    <row r="2996" spans="2:27" x14ac:dyDescent="0.3">
      <c r="B2996">
        <v>2993</v>
      </c>
      <c r="C2996" t="s">
        <v>6192</v>
      </c>
      <c r="D2996" s="1">
        <v>42410</v>
      </c>
      <c r="E2996" s="1">
        <v>42531</v>
      </c>
      <c r="F2996" s="9" t="str">
        <f t="shared" si="252"/>
        <v>121 days</v>
      </c>
      <c r="G2996" t="s">
        <v>49</v>
      </c>
      <c r="H2996" t="s">
        <v>5763</v>
      </c>
      <c r="I2996" t="s">
        <v>5764</v>
      </c>
      <c r="J2996" t="s">
        <v>40</v>
      </c>
      <c r="K2996" t="s">
        <v>26</v>
      </c>
      <c r="L2996" t="s">
        <v>265</v>
      </c>
      <c r="M2996" t="s">
        <v>266</v>
      </c>
      <c r="N2996">
        <v>10024</v>
      </c>
      <c r="O2996" t="s">
        <v>147</v>
      </c>
      <c r="P2996" t="s">
        <v>2199</v>
      </c>
      <c r="Q2996" t="s">
        <v>45</v>
      </c>
      <c r="R2996" t="s">
        <v>77</v>
      </c>
      <c r="S2996" t="s">
        <v>2200</v>
      </c>
      <c r="T2996" s="9">
        <v>61.44</v>
      </c>
      <c r="U2996">
        <v>3</v>
      </c>
      <c r="V2996" s="2">
        <v>0</v>
      </c>
      <c r="W2996" s="6">
        <v>16.59</v>
      </c>
      <c r="X2996" s="14">
        <f>AA2996-W2996</f>
        <v>167.73</v>
      </c>
      <c r="Y2996" s="6">
        <f>T2996*U2996</f>
        <v>184.32</v>
      </c>
      <c r="Z2996" s="6">
        <f>Y2996*V2996</f>
        <v>0</v>
      </c>
      <c r="AA2996" s="6">
        <f t="shared" si="249"/>
        <v>184.32</v>
      </c>
    </row>
    <row r="2997" spans="2:27" x14ac:dyDescent="0.3">
      <c r="B2997">
        <v>2994</v>
      </c>
      <c r="C2997" t="s">
        <v>6193</v>
      </c>
      <c r="D2997" s="1">
        <v>43042</v>
      </c>
      <c r="E2997" s="1">
        <v>42811</v>
      </c>
      <c r="F2997" s="23" t="s">
        <v>10956</v>
      </c>
      <c r="G2997" t="s">
        <v>49</v>
      </c>
      <c r="H2997" t="s">
        <v>672</v>
      </c>
      <c r="I2997" t="s">
        <v>673</v>
      </c>
      <c r="J2997" t="s">
        <v>25</v>
      </c>
      <c r="K2997" t="s">
        <v>26</v>
      </c>
      <c r="L2997" t="s">
        <v>881</v>
      </c>
      <c r="M2997" t="s">
        <v>237</v>
      </c>
      <c r="N2997">
        <v>48227</v>
      </c>
      <c r="O2997" t="s">
        <v>104</v>
      </c>
      <c r="P2997" t="s">
        <v>4774</v>
      </c>
      <c r="Q2997" t="s">
        <v>45</v>
      </c>
      <c r="R2997" t="s">
        <v>74</v>
      </c>
      <c r="S2997" t="s">
        <v>4775</v>
      </c>
      <c r="T2997" s="9">
        <v>895.92</v>
      </c>
      <c r="U2997">
        <v>4</v>
      </c>
      <c r="V2997" s="2">
        <v>0</v>
      </c>
      <c r="W2997" s="6">
        <v>421.08</v>
      </c>
      <c r="X2997" s="14">
        <f>AA2997-W2997</f>
        <v>3162.6</v>
      </c>
      <c r="Y2997" s="6">
        <f>T2997*U2997</f>
        <v>3583.68</v>
      </c>
      <c r="Z2997" s="6">
        <f>Y2997*V2997</f>
        <v>0</v>
      </c>
      <c r="AA2997" s="6">
        <f t="shared" si="249"/>
        <v>3583.68</v>
      </c>
    </row>
    <row r="2998" spans="2:27" x14ac:dyDescent="0.3">
      <c r="B2998">
        <v>2995</v>
      </c>
      <c r="C2998" t="s">
        <v>6194</v>
      </c>
      <c r="D2998" s="1">
        <v>42622</v>
      </c>
      <c r="E2998" s="1">
        <v>42626</v>
      </c>
      <c r="F2998" s="9" t="str">
        <f t="shared" ref="F2998:F3037" si="253">DATEDIF(D2998,E2998,"d")&amp;" days"</f>
        <v>4 days</v>
      </c>
      <c r="G2998" t="s">
        <v>22</v>
      </c>
      <c r="H2998" t="s">
        <v>2076</v>
      </c>
      <c r="I2998" t="s">
        <v>2077</v>
      </c>
      <c r="J2998" t="s">
        <v>25</v>
      </c>
      <c r="K2998" t="s">
        <v>26</v>
      </c>
      <c r="L2998" t="s">
        <v>5033</v>
      </c>
      <c r="M2998" t="s">
        <v>42</v>
      </c>
      <c r="N2998">
        <v>95207</v>
      </c>
      <c r="O2998" t="s">
        <v>43</v>
      </c>
      <c r="P2998" t="s">
        <v>324</v>
      </c>
      <c r="Q2998" t="s">
        <v>45</v>
      </c>
      <c r="R2998" t="s">
        <v>74</v>
      </c>
      <c r="S2998" t="s">
        <v>6195</v>
      </c>
      <c r="T2998" s="9">
        <v>55.36</v>
      </c>
      <c r="U2998">
        <v>4</v>
      </c>
      <c r="V2998" s="2">
        <v>0.2</v>
      </c>
      <c r="W2998" s="6">
        <v>18.68</v>
      </c>
      <c r="X2998" s="14">
        <f>AA2998-W2998</f>
        <v>158.47199999999998</v>
      </c>
      <c r="Y2998" s="6">
        <f>T2998*U2998</f>
        <v>221.44</v>
      </c>
      <c r="Z2998" s="6">
        <f>Y2998*V2998</f>
        <v>44.288000000000004</v>
      </c>
      <c r="AA2998" s="6">
        <f t="shared" si="249"/>
        <v>177.15199999999999</v>
      </c>
    </row>
    <row r="2999" spans="2:27" x14ac:dyDescent="0.3">
      <c r="B2999">
        <v>2996</v>
      </c>
      <c r="C2999" t="s">
        <v>6196</v>
      </c>
      <c r="D2999" s="1">
        <v>41834</v>
      </c>
      <c r="E2999" s="1">
        <v>41841</v>
      </c>
      <c r="F2999" s="9" t="str">
        <f t="shared" si="253"/>
        <v>7 days</v>
      </c>
      <c r="G2999" t="s">
        <v>49</v>
      </c>
      <c r="H2999" t="s">
        <v>1463</v>
      </c>
      <c r="I2999" t="s">
        <v>1464</v>
      </c>
      <c r="J2999" t="s">
        <v>25</v>
      </c>
      <c r="K2999" t="s">
        <v>26</v>
      </c>
      <c r="L2999" t="s">
        <v>543</v>
      </c>
      <c r="M2999" t="s">
        <v>309</v>
      </c>
      <c r="N2999">
        <v>85023</v>
      </c>
      <c r="O2999" t="s">
        <v>43</v>
      </c>
      <c r="P2999" t="s">
        <v>57</v>
      </c>
      <c r="Q2999" t="s">
        <v>45</v>
      </c>
      <c r="R2999" t="s">
        <v>58</v>
      </c>
      <c r="S2999" t="s">
        <v>59</v>
      </c>
      <c r="T2999" s="9">
        <v>55.92</v>
      </c>
      <c r="U2999">
        <v>5</v>
      </c>
      <c r="V2999" s="2">
        <v>0.2</v>
      </c>
      <c r="W2999" s="6">
        <v>6.29</v>
      </c>
      <c r="X2999" s="14">
        <f>AA2999-W2999</f>
        <v>217.39000000000001</v>
      </c>
      <c r="Y2999" s="6">
        <f>T2999*U2999</f>
        <v>279.60000000000002</v>
      </c>
      <c r="Z2999" s="6">
        <f>Y2999*V2999</f>
        <v>55.920000000000009</v>
      </c>
      <c r="AA2999" s="6">
        <f t="shared" si="249"/>
        <v>223.68</v>
      </c>
    </row>
    <row r="3000" spans="2:27" x14ac:dyDescent="0.3">
      <c r="B3000">
        <v>2997</v>
      </c>
      <c r="C3000" t="s">
        <v>6197</v>
      </c>
      <c r="D3000" s="1">
        <v>41811</v>
      </c>
      <c r="E3000" s="1">
        <v>41815</v>
      </c>
      <c r="F3000" s="9" t="str">
        <f t="shared" si="253"/>
        <v>4 days</v>
      </c>
      <c r="G3000" t="s">
        <v>49</v>
      </c>
      <c r="H3000" t="s">
        <v>4284</v>
      </c>
      <c r="I3000" t="s">
        <v>4285</v>
      </c>
      <c r="J3000" t="s">
        <v>25</v>
      </c>
      <c r="K3000" t="s">
        <v>26</v>
      </c>
      <c r="L3000" t="s">
        <v>145</v>
      </c>
      <c r="M3000" t="s">
        <v>146</v>
      </c>
      <c r="N3000">
        <v>19120</v>
      </c>
      <c r="O3000" t="s">
        <v>147</v>
      </c>
      <c r="P3000" t="s">
        <v>3277</v>
      </c>
      <c r="Q3000" t="s">
        <v>45</v>
      </c>
      <c r="R3000" t="s">
        <v>172</v>
      </c>
      <c r="S3000" t="s">
        <v>670</v>
      </c>
      <c r="T3000" s="9">
        <v>24.9</v>
      </c>
      <c r="U3000">
        <v>4</v>
      </c>
      <c r="V3000" s="2">
        <v>0.2</v>
      </c>
      <c r="W3000" s="6">
        <v>8.4</v>
      </c>
      <c r="X3000" s="14">
        <f>AA3000-W3000</f>
        <v>71.279999999999987</v>
      </c>
      <c r="Y3000" s="6">
        <f>T3000*U3000</f>
        <v>99.6</v>
      </c>
      <c r="Z3000" s="6">
        <f>Y3000*V3000</f>
        <v>19.920000000000002</v>
      </c>
      <c r="AA3000" s="6">
        <f t="shared" si="249"/>
        <v>79.679999999999993</v>
      </c>
    </row>
    <row r="3001" spans="2:27" x14ac:dyDescent="0.3">
      <c r="B3001">
        <v>2998</v>
      </c>
      <c r="C3001" t="s">
        <v>6197</v>
      </c>
      <c r="D3001" s="1">
        <v>41811</v>
      </c>
      <c r="E3001" s="1">
        <v>41815</v>
      </c>
      <c r="F3001" s="9" t="str">
        <f t="shared" si="253"/>
        <v>4 days</v>
      </c>
      <c r="G3001" t="s">
        <v>49</v>
      </c>
      <c r="H3001" t="s">
        <v>4284</v>
      </c>
      <c r="I3001" t="s">
        <v>4285</v>
      </c>
      <c r="J3001" t="s">
        <v>25</v>
      </c>
      <c r="K3001" t="s">
        <v>26</v>
      </c>
      <c r="L3001" t="s">
        <v>145</v>
      </c>
      <c r="M3001" t="s">
        <v>146</v>
      </c>
      <c r="N3001">
        <v>19120</v>
      </c>
      <c r="O3001" t="s">
        <v>147</v>
      </c>
      <c r="P3001" t="s">
        <v>6198</v>
      </c>
      <c r="Q3001" t="s">
        <v>31</v>
      </c>
      <c r="R3001" t="s">
        <v>64</v>
      </c>
      <c r="S3001" t="s">
        <v>6199</v>
      </c>
      <c r="T3001" s="9">
        <v>3.98</v>
      </c>
      <c r="U3001">
        <v>1</v>
      </c>
      <c r="V3001" s="2">
        <v>0.2</v>
      </c>
      <c r="W3001" s="6">
        <v>0.65</v>
      </c>
      <c r="X3001" s="14">
        <f>AA3001-W3001</f>
        <v>2.5340000000000003</v>
      </c>
      <c r="Y3001" s="6">
        <f>T3001*U3001</f>
        <v>3.98</v>
      </c>
      <c r="Z3001" s="6">
        <f>Y3001*V3001</f>
        <v>0.79600000000000004</v>
      </c>
      <c r="AA3001" s="6">
        <f t="shared" si="249"/>
        <v>3.1840000000000002</v>
      </c>
    </row>
    <row r="3002" spans="2:27" x14ac:dyDescent="0.3">
      <c r="B3002">
        <v>2999</v>
      </c>
      <c r="C3002" t="s">
        <v>6197</v>
      </c>
      <c r="D3002" s="1">
        <v>41811</v>
      </c>
      <c r="E3002" s="1">
        <v>41815</v>
      </c>
      <c r="F3002" s="9" t="str">
        <f t="shared" si="253"/>
        <v>4 days</v>
      </c>
      <c r="G3002" t="s">
        <v>49</v>
      </c>
      <c r="H3002" t="s">
        <v>4284</v>
      </c>
      <c r="I3002" t="s">
        <v>4285</v>
      </c>
      <c r="J3002" t="s">
        <v>25</v>
      </c>
      <c r="K3002" t="s">
        <v>26</v>
      </c>
      <c r="L3002" t="s">
        <v>145</v>
      </c>
      <c r="M3002" t="s">
        <v>146</v>
      </c>
      <c r="N3002">
        <v>19120</v>
      </c>
      <c r="O3002" t="s">
        <v>147</v>
      </c>
      <c r="P3002" t="s">
        <v>1020</v>
      </c>
      <c r="Q3002" t="s">
        <v>70</v>
      </c>
      <c r="R3002" t="s">
        <v>160</v>
      </c>
      <c r="S3002" t="s">
        <v>1021</v>
      </c>
      <c r="T3002" s="9">
        <v>95.97</v>
      </c>
      <c r="U3002">
        <v>4</v>
      </c>
      <c r="V3002" s="2">
        <v>0.2</v>
      </c>
      <c r="W3002" s="6">
        <v>28.79</v>
      </c>
      <c r="X3002" s="14">
        <f>AA3002-W3002</f>
        <v>278.31399999999996</v>
      </c>
      <c r="Y3002" s="6">
        <f>T3002*U3002</f>
        <v>383.88</v>
      </c>
      <c r="Z3002" s="6">
        <f>Y3002*V3002</f>
        <v>76.77600000000001</v>
      </c>
      <c r="AA3002" s="6">
        <f t="shared" si="249"/>
        <v>307.10399999999998</v>
      </c>
    </row>
    <row r="3003" spans="2:27" x14ac:dyDescent="0.3">
      <c r="B3003">
        <v>3000</v>
      </c>
      <c r="C3003" t="s">
        <v>6197</v>
      </c>
      <c r="D3003" s="1">
        <v>41811</v>
      </c>
      <c r="E3003" s="1">
        <v>41815</v>
      </c>
      <c r="F3003" s="9" t="str">
        <f t="shared" si="253"/>
        <v>4 days</v>
      </c>
      <c r="G3003" t="s">
        <v>49</v>
      </c>
      <c r="H3003" t="s">
        <v>4284</v>
      </c>
      <c r="I3003" t="s">
        <v>4285</v>
      </c>
      <c r="J3003" t="s">
        <v>25</v>
      </c>
      <c r="K3003" t="s">
        <v>26</v>
      </c>
      <c r="L3003" t="s">
        <v>145</v>
      </c>
      <c r="M3003" t="s">
        <v>146</v>
      </c>
      <c r="N3003">
        <v>19120</v>
      </c>
      <c r="O3003" t="s">
        <v>147</v>
      </c>
      <c r="P3003" t="s">
        <v>6200</v>
      </c>
      <c r="Q3003" t="s">
        <v>70</v>
      </c>
      <c r="R3003" t="s">
        <v>683</v>
      </c>
      <c r="S3003" t="s">
        <v>6201</v>
      </c>
      <c r="T3003" s="9">
        <v>206.99</v>
      </c>
      <c r="U3003">
        <v>3</v>
      </c>
      <c r="V3003" s="2">
        <v>0.7</v>
      </c>
      <c r="W3003" s="6">
        <v>-172.49</v>
      </c>
      <c r="X3003" s="14">
        <f>AA3003-W3003</f>
        <v>358.78100000000006</v>
      </c>
      <c r="Y3003" s="6">
        <f>T3003*U3003</f>
        <v>620.97</v>
      </c>
      <c r="Z3003" s="6">
        <f>Y3003*V3003</f>
        <v>434.67899999999997</v>
      </c>
      <c r="AA3003" s="6">
        <f t="shared" si="249"/>
        <v>186.29100000000005</v>
      </c>
    </row>
    <row r="3004" spans="2:27" x14ac:dyDescent="0.3">
      <c r="B3004">
        <v>3001</v>
      </c>
      <c r="C3004" t="s">
        <v>6197</v>
      </c>
      <c r="D3004" s="1">
        <v>41811</v>
      </c>
      <c r="E3004" s="1">
        <v>41815</v>
      </c>
      <c r="F3004" s="9" t="str">
        <f t="shared" si="253"/>
        <v>4 days</v>
      </c>
      <c r="G3004" t="s">
        <v>49</v>
      </c>
      <c r="H3004" t="s">
        <v>4284</v>
      </c>
      <c r="I3004" t="s">
        <v>4285</v>
      </c>
      <c r="J3004" t="s">
        <v>25</v>
      </c>
      <c r="K3004" t="s">
        <v>26</v>
      </c>
      <c r="L3004" t="s">
        <v>145</v>
      </c>
      <c r="M3004" t="s">
        <v>146</v>
      </c>
      <c r="N3004">
        <v>19120</v>
      </c>
      <c r="O3004" t="s">
        <v>147</v>
      </c>
      <c r="P3004" t="s">
        <v>4432</v>
      </c>
      <c r="Q3004" t="s">
        <v>45</v>
      </c>
      <c r="R3004" t="s">
        <v>77</v>
      </c>
      <c r="S3004" t="s">
        <v>4433</v>
      </c>
      <c r="T3004" s="9">
        <v>44.42</v>
      </c>
      <c r="U3004">
        <v>2</v>
      </c>
      <c r="V3004" s="2">
        <v>0.2</v>
      </c>
      <c r="W3004" s="6">
        <v>3.89</v>
      </c>
      <c r="X3004" s="14">
        <f>AA3004-W3004</f>
        <v>67.182000000000002</v>
      </c>
      <c r="Y3004" s="6">
        <f>T3004*U3004</f>
        <v>88.84</v>
      </c>
      <c r="Z3004" s="6">
        <f>Y3004*V3004</f>
        <v>17.768000000000001</v>
      </c>
      <c r="AA3004" s="6">
        <f t="shared" si="249"/>
        <v>71.072000000000003</v>
      </c>
    </row>
    <row r="3005" spans="2:27" x14ac:dyDescent="0.3">
      <c r="B3005">
        <v>3002</v>
      </c>
      <c r="C3005" t="s">
        <v>6197</v>
      </c>
      <c r="D3005" s="1">
        <v>41811</v>
      </c>
      <c r="E3005" s="1">
        <v>41815</v>
      </c>
      <c r="F3005" s="9" t="str">
        <f t="shared" si="253"/>
        <v>4 days</v>
      </c>
      <c r="G3005" t="s">
        <v>49</v>
      </c>
      <c r="H3005" t="s">
        <v>4284</v>
      </c>
      <c r="I3005" t="s">
        <v>4285</v>
      </c>
      <c r="J3005" t="s">
        <v>25</v>
      </c>
      <c r="K3005" t="s">
        <v>26</v>
      </c>
      <c r="L3005" t="s">
        <v>145</v>
      </c>
      <c r="M3005" t="s">
        <v>146</v>
      </c>
      <c r="N3005">
        <v>19120</v>
      </c>
      <c r="O3005" t="s">
        <v>147</v>
      </c>
      <c r="P3005" t="s">
        <v>1907</v>
      </c>
      <c r="Q3005" t="s">
        <v>45</v>
      </c>
      <c r="R3005" t="s">
        <v>74</v>
      </c>
      <c r="S3005" t="s">
        <v>1908</v>
      </c>
      <c r="T3005" s="9">
        <v>9.01</v>
      </c>
      <c r="U3005">
        <v>2</v>
      </c>
      <c r="V3005" s="2">
        <v>0.7</v>
      </c>
      <c r="W3005" s="6">
        <v>-7.2</v>
      </c>
      <c r="X3005" s="14">
        <f>AA3005-W3005</f>
        <v>12.606000000000002</v>
      </c>
      <c r="Y3005" s="6">
        <f>T3005*U3005</f>
        <v>18.02</v>
      </c>
      <c r="Z3005" s="6">
        <f>Y3005*V3005</f>
        <v>12.613999999999999</v>
      </c>
      <c r="AA3005" s="6">
        <f t="shared" si="249"/>
        <v>5.4060000000000006</v>
      </c>
    </row>
    <row r="3006" spans="2:27" x14ac:dyDescent="0.3">
      <c r="B3006">
        <v>3003</v>
      </c>
      <c r="C3006" t="s">
        <v>6202</v>
      </c>
      <c r="D3006" s="1">
        <v>42131</v>
      </c>
      <c r="E3006" s="1">
        <v>42284</v>
      </c>
      <c r="F3006" s="9" t="str">
        <f t="shared" si="253"/>
        <v>153 days</v>
      </c>
      <c r="G3006" t="s">
        <v>49</v>
      </c>
      <c r="H3006" t="s">
        <v>1392</v>
      </c>
      <c r="I3006" t="s">
        <v>1393</v>
      </c>
      <c r="J3006" t="s">
        <v>101</v>
      </c>
      <c r="K3006" t="s">
        <v>26</v>
      </c>
      <c r="L3006" t="s">
        <v>6203</v>
      </c>
      <c r="M3006" t="s">
        <v>237</v>
      </c>
      <c r="N3006">
        <v>48310</v>
      </c>
      <c r="O3006" t="s">
        <v>104</v>
      </c>
      <c r="P3006" t="s">
        <v>6204</v>
      </c>
      <c r="Q3006" t="s">
        <v>45</v>
      </c>
      <c r="R3006" t="s">
        <v>74</v>
      </c>
      <c r="S3006" t="s">
        <v>6205</v>
      </c>
      <c r="T3006" s="9">
        <v>19</v>
      </c>
      <c r="U3006">
        <v>5</v>
      </c>
      <c r="V3006" s="2">
        <v>0</v>
      </c>
      <c r="W3006" s="6">
        <v>8.93</v>
      </c>
      <c r="X3006" s="14">
        <f>AA3006-W3006</f>
        <v>86.07</v>
      </c>
      <c r="Y3006" s="6">
        <f>T3006*U3006</f>
        <v>95</v>
      </c>
      <c r="Z3006" s="6">
        <f>Y3006*V3006</f>
        <v>0</v>
      </c>
      <c r="AA3006" s="6">
        <f t="shared" si="249"/>
        <v>95</v>
      </c>
    </row>
    <row r="3007" spans="2:27" x14ac:dyDescent="0.3">
      <c r="B3007">
        <v>3004</v>
      </c>
      <c r="C3007" t="s">
        <v>6206</v>
      </c>
      <c r="D3007" s="1">
        <v>43085</v>
      </c>
      <c r="E3007" s="1">
        <v>43092</v>
      </c>
      <c r="F3007" s="9" t="str">
        <f t="shared" si="253"/>
        <v>7 days</v>
      </c>
      <c r="G3007" t="s">
        <v>49</v>
      </c>
      <c r="H3007" t="s">
        <v>2317</v>
      </c>
      <c r="I3007" t="s">
        <v>2318</v>
      </c>
      <c r="J3007" t="s">
        <v>101</v>
      </c>
      <c r="K3007" t="s">
        <v>26</v>
      </c>
      <c r="L3007" t="s">
        <v>388</v>
      </c>
      <c r="M3007" t="s">
        <v>266</v>
      </c>
      <c r="N3007">
        <v>14609</v>
      </c>
      <c r="O3007" t="s">
        <v>147</v>
      </c>
      <c r="P3007" t="s">
        <v>4501</v>
      </c>
      <c r="Q3007" t="s">
        <v>45</v>
      </c>
      <c r="R3007" t="s">
        <v>74</v>
      </c>
      <c r="S3007" t="s">
        <v>4502</v>
      </c>
      <c r="T3007" s="9">
        <v>33.380000000000003</v>
      </c>
      <c r="U3007">
        <v>4</v>
      </c>
      <c r="V3007" s="2">
        <v>0.2</v>
      </c>
      <c r="W3007" s="6">
        <v>10.43</v>
      </c>
      <c r="X3007" s="14">
        <f>AA3007-W3007</f>
        <v>96.385999999999996</v>
      </c>
      <c r="Y3007" s="6">
        <f>T3007*U3007</f>
        <v>133.52000000000001</v>
      </c>
      <c r="Z3007" s="6">
        <f>Y3007*V3007</f>
        <v>26.704000000000004</v>
      </c>
      <c r="AA3007" s="6">
        <f t="shared" si="249"/>
        <v>106.816</v>
      </c>
    </row>
    <row r="3008" spans="2:27" x14ac:dyDescent="0.3">
      <c r="B3008">
        <v>3005</v>
      </c>
      <c r="C3008" t="s">
        <v>6207</v>
      </c>
      <c r="D3008" s="1">
        <v>42591</v>
      </c>
      <c r="E3008" s="1">
        <v>42652</v>
      </c>
      <c r="F3008" s="9" t="str">
        <f t="shared" si="253"/>
        <v>61 days</v>
      </c>
      <c r="G3008" t="s">
        <v>187</v>
      </c>
      <c r="H3008" t="s">
        <v>6208</v>
      </c>
      <c r="I3008" t="s">
        <v>6209</v>
      </c>
      <c r="J3008" t="s">
        <v>101</v>
      </c>
      <c r="K3008" t="s">
        <v>26</v>
      </c>
      <c r="L3008" t="s">
        <v>265</v>
      </c>
      <c r="M3008" t="s">
        <v>266</v>
      </c>
      <c r="N3008">
        <v>10011</v>
      </c>
      <c r="O3008" t="s">
        <v>147</v>
      </c>
      <c r="P3008" t="s">
        <v>6210</v>
      </c>
      <c r="Q3008" t="s">
        <v>45</v>
      </c>
      <c r="R3008" t="s">
        <v>77</v>
      </c>
      <c r="S3008" t="s">
        <v>6211</v>
      </c>
      <c r="T3008" s="9">
        <v>207.48</v>
      </c>
      <c r="U3008">
        <v>1</v>
      </c>
      <c r="V3008" s="2">
        <v>0</v>
      </c>
      <c r="W3008" s="6">
        <v>62.24</v>
      </c>
      <c r="X3008" s="14">
        <f>AA3008-W3008</f>
        <v>145.23999999999998</v>
      </c>
      <c r="Y3008" s="6">
        <f>T3008*U3008</f>
        <v>207.48</v>
      </c>
      <c r="Z3008" s="6">
        <f>Y3008*V3008</f>
        <v>0</v>
      </c>
      <c r="AA3008" s="6">
        <f t="shared" si="249"/>
        <v>207.48</v>
      </c>
    </row>
    <row r="3009" spans="2:27" x14ac:dyDescent="0.3">
      <c r="B3009">
        <v>3006</v>
      </c>
      <c r="C3009" t="s">
        <v>6212</v>
      </c>
      <c r="D3009" s="1">
        <v>41776</v>
      </c>
      <c r="E3009" s="1">
        <v>41780</v>
      </c>
      <c r="F3009" s="9" t="str">
        <f t="shared" si="253"/>
        <v>4 days</v>
      </c>
      <c r="G3009" t="s">
        <v>49</v>
      </c>
      <c r="H3009" t="s">
        <v>474</v>
      </c>
      <c r="I3009" t="s">
        <v>475</v>
      </c>
      <c r="J3009" t="s">
        <v>101</v>
      </c>
      <c r="K3009" t="s">
        <v>26</v>
      </c>
      <c r="L3009" t="s">
        <v>6213</v>
      </c>
      <c r="M3009" t="s">
        <v>113</v>
      </c>
      <c r="N3009">
        <v>54703</v>
      </c>
      <c r="O3009" t="s">
        <v>104</v>
      </c>
      <c r="P3009" t="s">
        <v>3918</v>
      </c>
      <c r="Q3009" t="s">
        <v>45</v>
      </c>
      <c r="R3009" t="s">
        <v>74</v>
      </c>
      <c r="S3009" t="s">
        <v>3919</v>
      </c>
      <c r="T3009" s="9">
        <v>91.68</v>
      </c>
      <c r="U3009">
        <v>3</v>
      </c>
      <c r="V3009" s="2">
        <v>0</v>
      </c>
      <c r="W3009" s="6">
        <v>45.84</v>
      </c>
      <c r="X3009" s="14">
        <f>AA3009-W3009</f>
        <v>229.20000000000002</v>
      </c>
      <c r="Y3009" s="6">
        <f>T3009*U3009</f>
        <v>275.04000000000002</v>
      </c>
      <c r="Z3009" s="6">
        <f>Y3009*V3009</f>
        <v>0</v>
      </c>
      <c r="AA3009" s="6">
        <f t="shared" si="249"/>
        <v>275.04000000000002</v>
      </c>
    </row>
    <row r="3010" spans="2:27" x14ac:dyDescent="0.3">
      <c r="B3010">
        <v>3007</v>
      </c>
      <c r="C3010" t="s">
        <v>6214</v>
      </c>
      <c r="D3010" s="1">
        <v>43021</v>
      </c>
      <c r="E3010" s="1">
        <v>43023</v>
      </c>
      <c r="F3010" s="9" t="str">
        <f t="shared" si="253"/>
        <v>2 days</v>
      </c>
      <c r="G3010" t="s">
        <v>187</v>
      </c>
      <c r="H3010" t="s">
        <v>2156</v>
      </c>
      <c r="I3010" t="s">
        <v>2157</v>
      </c>
      <c r="J3010" t="s">
        <v>25</v>
      </c>
      <c r="K3010" t="s">
        <v>26</v>
      </c>
      <c r="L3010" t="s">
        <v>265</v>
      </c>
      <c r="M3010" t="s">
        <v>266</v>
      </c>
      <c r="N3010">
        <v>10009</v>
      </c>
      <c r="O3010" t="s">
        <v>147</v>
      </c>
      <c r="P3010" t="s">
        <v>4428</v>
      </c>
      <c r="Q3010" t="s">
        <v>45</v>
      </c>
      <c r="R3010" t="s">
        <v>77</v>
      </c>
      <c r="S3010" t="s">
        <v>4429</v>
      </c>
      <c r="T3010" s="9">
        <v>904.9</v>
      </c>
      <c r="U3010">
        <v>5</v>
      </c>
      <c r="V3010" s="2">
        <v>0</v>
      </c>
      <c r="W3010" s="6">
        <v>253.37</v>
      </c>
      <c r="X3010" s="14">
        <f>AA3010-W3010</f>
        <v>4271.13</v>
      </c>
      <c r="Y3010" s="6">
        <f>T3010*U3010</f>
        <v>4524.5</v>
      </c>
      <c r="Z3010" s="6">
        <f>Y3010*V3010</f>
        <v>0</v>
      </c>
      <c r="AA3010" s="6">
        <f t="shared" si="249"/>
        <v>4524.5</v>
      </c>
    </row>
    <row r="3011" spans="2:27" x14ac:dyDescent="0.3">
      <c r="B3011">
        <v>3008</v>
      </c>
      <c r="C3011" t="s">
        <v>6215</v>
      </c>
      <c r="D3011" s="1">
        <v>41936</v>
      </c>
      <c r="E3011" s="1">
        <v>41941</v>
      </c>
      <c r="F3011" s="9" t="str">
        <f t="shared" si="253"/>
        <v>5 days</v>
      </c>
      <c r="G3011" t="s">
        <v>49</v>
      </c>
      <c r="H3011" t="s">
        <v>1825</v>
      </c>
      <c r="I3011" t="s">
        <v>1826</v>
      </c>
      <c r="J3011" t="s">
        <v>25</v>
      </c>
      <c r="K3011" t="s">
        <v>26</v>
      </c>
      <c r="L3011" t="s">
        <v>4989</v>
      </c>
      <c r="M3011" t="s">
        <v>42</v>
      </c>
      <c r="N3011">
        <v>91730</v>
      </c>
      <c r="O3011" t="s">
        <v>43</v>
      </c>
      <c r="P3011" t="s">
        <v>1104</v>
      </c>
      <c r="Q3011" t="s">
        <v>45</v>
      </c>
      <c r="R3011" t="s">
        <v>74</v>
      </c>
      <c r="S3011" t="s">
        <v>1105</v>
      </c>
      <c r="T3011" s="9">
        <v>34.270000000000003</v>
      </c>
      <c r="U3011">
        <v>3</v>
      </c>
      <c r="V3011" s="2">
        <v>0.2</v>
      </c>
      <c r="W3011" s="6">
        <v>11.14</v>
      </c>
      <c r="X3011" s="14">
        <f>AA3011-W3011</f>
        <v>71.108000000000004</v>
      </c>
      <c r="Y3011" s="6">
        <f>T3011*U3011</f>
        <v>102.81</v>
      </c>
      <c r="Z3011" s="6">
        <f>Y3011*V3011</f>
        <v>20.562000000000001</v>
      </c>
      <c r="AA3011" s="6">
        <f t="shared" si="249"/>
        <v>82.248000000000005</v>
      </c>
    </row>
    <row r="3012" spans="2:27" x14ac:dyDescent="0.3">
      <c r="B3012">
        <v>3009</v>
      </c>
      <c r="C3012" t="s">
        <v>6216</v>
      </c>
      <c r="D3012" s="1">
        <v>42502</v>
      </c>
      <c r="E3012" s="1">
        <v>42533</v>
      </c>
      <c r="F3012" s="9" t="str">
        <f t="shared" si="253"/>
        <v>31 days</v>
      </c>
      <c r="G3012" t="s">
        <v>187</v>
      </c>
      <c r="H3012" t="s">
        <v>4269</v>
      </c>
      <c r="I3012" t="s">
        <v>4270</v>
      </c>
      <c r="J3012" t="s">
        <v>25</v>
      </c>
      <c r="K3012" t="s">
        <v>26</v>
      </c>
      <c r="L3012" t="s">
        <v>3657</v>
      </c>
      <c r="M3012" t="s">
        <v>28</v>
      </c>
      <c r="N3012">
        <v>42071</v>
      </c>
      <c r="O3012" t="s">
        <v>29</v>
      </c>
      <c r="P3012" t="s">
        <v>5151</v>
      </c>
      <c r="Q3012" t="s">
        <v>31</v>
      </c>
      <c r="R3012" t="s">
        <v>64</v>
      </c>
      <c r="S3012" t="s">
        <v>5152</v>
      </c>
      <c r="T3012" s="9">
        <v>191.82</v>
      </c>
      <c r="U3012">
        <v>3</v>
      </c>
      <c r="V3012" s="2">
        <v>0</v>
      </c>
      <c r="W3012" s="6">
        <v>74.81</v>
      </c>
      <c r="X3012" s="14">
        <f>AA3012-W3012</f>
        <v>500.65000000000003</v>
      </c>
      <c r="Y3012" s="6">
        <f>T3012*U3012</f>
        <v>575.46</v>
      </c>
      <c r="Z3012" s="6">
        <f>Y3012*V3012</f>
        <v>0</v>
      </c>
      <c r="AA3012" s="6">
        <f t="shared" si="249"/>
        <v>575.46</v>
      </c>
    </row>
    <row r="3013" spans="2:27" x14ac:dyDescent="0.3">
      <c r="B3013">
        <v>3010</v>
      </c>
      <c r="C3013" t="s">
        <v>6217</v>
      </c>
      <c r="D3013" s="1">
        <v>42576</v>
      </c>
      <c r="E3013" s="1">
        <v>42580</v>
      </c>
      <c r="F3013" s="9" t="str">
        <f t="shared" si="253"/>
        <v>4 days</v>
      </c>
      <c r="G3013" t="s">
        <v>49</v>
      </c>
      <c r="H3013" t="s">
        <v>5806</v>
      </c>
      <c r="I3013" t="s">
        <v>5807</v>
      </c>
      <c r="J3013" t="s">
        <v>40</v>
      </c>
      <c r="K3013" t="s">
        <v>26</v>
      </c>
      <c r="L3013" t="s">
        <v>2841</v>
      </c>
      <c r="M3013" t="s">
        <v>497</v>
      </c>
      <c r="N3013">
        <v>43615</v>
      </c>
      <c r="O3013" t="s">
        <v>147</v>
      </c>
      <c r="P3013" t="s">
        <v>5362</v>
      </c>
      <c r="Q3013" t="s">
        <v>45</v>
      </c>
      <c r="R3013" t="s">
        <v>77</v>
      </c>
      <c r="S3013" t="s">
        <v>5363</v>
      </c>
      <c r="T3013" s="9">
        <v>243.88</v>
      </c>
      <c r="U3013">
        <v>5</v>
      </c>
      <c r="V3013" s="2">
        <v>0.2</v>
      </c>
      <c r="W3013" s="6">
        <v>27.44</v>
      </c>
      <c r="X3013" s="14">
        <f>AA3013-W3013</f>
        <v>948.08</v>
      </c>
      <c r="Y3013" s="6">
        <f>T3013*U3013</f>
        <v>1219.4000000000001</v>
      </c>
      <c r="Z3013" s="6">
        <f>Y3013*V3013</f>
        <v>243.88000000000002</v>
      </c>
      <c r="AA3013" s="6">
        <f t="shared" ref="AA3013:AA3076" si="254">Y3013-Z3013</f>
        <v>975.5200000000001</v>
      </c>
    </row>
    <row r="3014" spans="2:27" x14ac:dyDescent="0.3">
      <c r="B3014">
        <v>3011</v>
      </c>
      <c r="C3014" t="s">
        <v>6218</v>
      </c>
      <c r="D3014" s="1">
        <v>42842</v>
      </c>
      <c r="E3014" s="1">
        <v>42848</v>
      </c>
      <c r="F3014" s="9" t="str">
        <f t="shared" si="253"/>
        <v>6 days</v>
      </c>
      <c r="G3014" t="s">
        <v>49</v>
      </c>
      <c r="H3014" t="s">
        <v>6219</v>
      </c>
      <c r="I3014" t="s">
        <v>6220</v>
      </c>
      <c r="J3014" t="s">
        <v>101</v>
      </c>
      <c r="K3014" t="s">
        <v>26</v>
      </c>
      <c r="L3014" t="s">
        <v>1477</v>
      </c>
      <c r="M3014" t="s">
        <v>456</v>
      </c>
      <c r="N3014">
        <v>80027</v>
      </c>
      <c r="O3014" t="s">
        <v>43</v>
      </c>
      <c r="P3014" t="s">
        <v>1526</v>
      </c>
      <c r="Q3014" t="s">
        <v>45</v>
      </c>
      <c r="R3014" t="s">
        <v>74</v>
      </c>
      <c r="S3014" t="s">
        <v>1527</v>
      </c>
      <c r="T3014" s="9">
        <v>12.03</v>
      </c>
      <c r="U3014">
        <v>5</v>
      </c>
      <c r="V3014" s="2">
        <v>0.7</v>
      </c>
      <c r="W3014" s="6">
        <v>-9.2200000000000006</v>
      </c>
      <c r="X3014" s="14">
        <f>AA3014-W3014</f>
        <v>27.265000000000001</v>
      </c>
      <c r="Y3014" s="6">
        <f>T3014*U3014</f>
        <v>60.15</v>
      </c>
      <c r="Z3014" s="6">
        <f>Y3014*V3014</f>
        <v>42.104999999999997</v>
      </c>
      <c r="AA3014" s="6">
        <f t="shared" si="254"/>
        <v>18.045000000000002</v>
      </c>
    </row>
    <row r="3015" spans="2:27" x14ac:dyDescent="0.3">
      <c r="B3015">
        <v>3012</v>
      </c>
      <c r="C3015" t="s">
        <v>6218</v>
      </c>
      <c r="D3015" s="1">
        <v>42842</v>
      </c>
      <c r="E3015" s="1">
        <v>42848</v>
      </c>
      <c r="F3015" s="9" t="str">
        <f t="shared" si="253"/>
        <v>6 days</v>
      </c>
      <c r="G3015" t="s">
        <v>49</v>
      </c>
      <c r="H3015" t="s">
        <v>6219</v>
      </c>
      <c r="I3015" t="s">
        <v>6220</v>
      </c>
      <c r="J3015" t="s">
        <v>101</v>
      </c>
      <c r="K3015" t="s">
        <v>26</v>
      </c>
      <c r="L3015" t="s">
        <v>1477</v>
      </c>
      <c r="M3015" t="s">
        <v>456</v>
      </c>
      <c r="N3015">
        <v>80027</v>
      </c>
      <c r="O3015" t="s">
        <v>43</v>
      </c>
      <c r="P3015" t="s">
        <v>682</v>
      </c>
      <c r="Q3015" t="s">
        <v>70</v>
      </c>
      <c r="R3015" t="s">
        <v>683</v>
      </c>
      <c r="S3015" t="s">
        <v>684</v>
      </c>
      <c r="T3015" s="9">
        <v>2549.9899999999998</v>
      </c>
      <c r="U3015">
        <v>5</v>
      </c>
      <c r="V3015" s="2">
        <v>0.7</v>
      </c>
      <c r="W3015" s="6">
        <v>-3399.98</v>
      </c>
      <c r="X3015" s="14">
        <f>AA3015-W3015</f>
        <v>7224.9650000000001</v>
      </c>
      <c r="Y3015" s="6">
        <f>T3015*U3015</f>
        <v>12749.949999999999</v>
      </c>
      <c r="Z3015" s="6">
        <f>Y3015*V3015</f>
        <v>8924.9649999999983</v>
      </c>
      <c r="AA3015" s="6">
        <f t="shared" si="254"/>
        <v>3824.9850000000006</v>
      </c>
    </row>
    <row r="3016" spans="2:27" x14ac:dyDescent="0.3">
      <c r="B3016">
        <v>3013</v>
      </c>
      <c r="C3016" t="s">
        <v>6218</v>
      </c>
      <c r="D3016" s="1">
        <v>42842</v>
      </c>
      <c r="E3016" s="1">
        <v>42848</v>
      </c>
      <c r="F3016" s="9" t="str">
        <f t="shared" si="253"/>
        <v>6 days</v>
      </c>
      <c r="G3016" t="s">
        <v>49</v>
      </c>
      <c r="H3016" t="s">
        <v>6219</v>
      </c>
      <c r="I3016" t="s">
        <v>6220</v>
      </c>
      <c r="J3016" t="s">
        <v>101</v>
      </c>
      <c r="K3016" t="s">
        <v>26</v>
      </c>
      <c r="L3016" t="s">
        <v>1477</v>
      </c>
      <c r="M3016" t="s">
        <v>456</v>
      </c>
      <c r="N3016">
        <v>80027</v>
      </c>
      <c r="O3016" t="s">
        <v>43</v>
      </c>
      <c r="P3016" t="s">
        <v>1498</v>
      </c>
      <c r="Q3016" t="s">
        <v>45</v>
      </c>
      <c r="R3016" t="s">
        <v>74</v>
      </c>
      <c r="S3016" t="s">
        <v>1499</v>
      </c>
      <c r="T3016" s="9">
        <v>21.59</v>
      </c>
      <c r="U3016">
        <v>2</v>
      </c>
      <c r="V3016" s="2">
        <v>0.7</v>
      </c>
      <c r="W3016" s="6">
        <v>-15.84</v>
      </c>
      <c r="X3016" s="14">
        <f>AA3016-W3016</f>
        <v>28.794</v>
      </c>
      <c r="Y3016" s="6">
        <f>T3016*U3016</f>
        <v>43.18</v>
      </c>
      <c r="Z3016" s="6">
        <f>Y3016*V3016</f>
        <v>30.225999999999999</v>
      </c>
      <c r="AA3016" s="6">
        <f t="shared" si="254"/>
        <v>12.954000000000001</v>
      </c>
    </row>
    <row r="3017" spans="2:27" x14ac:dyDescent="0.3">
      <c r="B3017">
        <v>3014</v>
      </c>
      <c r="C3017" t="s">
        <v>6218</v>
      </c>
      <c r="D3017" s="1">
        <v>42842</v>
      </c>
      <c r="E3017" s="1">
        <v>42848</v>
      </c>
      <c r="F3017" s="9" t="str">
        <f t="shared" si="253"/>
        <v>6 days</v>
      </c>
      <c r="G3017" t="s">
        <v>49</v>
      </c>
      <c r="H3017" t="s">
        <v>6219</v>
      </c>
      <c r="I3017" t="s">
        <v>6220</v>
      </c>
      <c r="J3017" t="s">
        <v>101</v>
      </c>
      <c r="K3017" t="s">
        <v>26</v>
      </c>
      <c r="L3017" t="s">
        <v>1477</v>
      </c>
      <c r="M3017" t="s">
        <v>456</v>
      </c>
      <c r="N3017">
        <v>80027</v>
      </c>
      <c r="O3017" t="s">
        <v>43</v>
      </c>
      <c r="P3017" t="s">
        <v>2305</v>
      </c>
      <c r="Q3017" t="s">
        <v>45</v>
      </c>
      <c r="R3017" t="s">
        <v>74</v>
      </c>
      <c r="S3017" t="s">
        <v>2306</v>
      </c>
      <c r="T3017" s="9">
        <v>8.9600000000000009</v>
      </c>
      <c r="U3017">
        <v>6</v>
      </c>
      <c r="V3017" s="2">
        <v>0.7</v>
      </c>
      <c r="W3017" s="6">
        <v>-6.57</v>
      </c>
      <c r="X3017" s="14">
        <f>AA3017-W3017</f>
        <v>22.698000000000008</v>
      </c>
      <c r="Y3017" s="6">
        <f>T3017*U3017</f>
        <v>53.760000000000005</v>
      </c>
      <c r="Z3017" s="6">
        <f>Y3017*V3017</f>
        <v>37.631999999999998</v>
      </c>
      <c r="AA3017" s="6">
        <f t="shared" si="254"/>
        <v>16.128000000000007</v>
      </c>
    </row>
    <row r="3018" spans="2:27" x14ac:dyDescent="0.3">
      <c r="B3018">
        <v>3015</v>
      </c>
      <c r="C3018" t="s">
        <v>6218</v>
      </c>
      <c r="D3018" s="1">
        <v>42842</v>
      </c>
      <c r="E3018" s="1">
        <v>42848</v>
      </c>
      <c r="F3018" s="9" t="str">
        <f t="shared" si="253"/>
        <v>6 days</v>
      </c>
      <c r="G3018" t="s">
        <v>49</v>
      </c>
      <c r="H3018" t="s">
        <v>6219</v>
      </c>
      <c r="I3018" t="s">
        <v>6220</v>
      </c>
      <c r="J3018" t="s">
        <v>101</v>
      </c>
      <c r="K3018" t="s">
        <v>26</v>
      </c>
      <c r="L3018" t="s">
        <v>1477</v>
      </c>
      <c r="M3018" t="s">
        <v>456</v>
      </c>
      <c r="N3018">
        <v>80027</v>
      </c>
      <c r="O3018" t="s">
        <v>43</v>
      </c>
      <c r="P3018" t="s">
        <v>1983</v>
      </c>
      <c r="Q3018" t="s">
        <v>45</v>
      </c>
      <c r="R3018" t="s">
        <v>89</v>
      </c>
      <c r="S3018" t="s">
        <v>1984</v>
      </c>
      <c r="T3018" s="9">
        <v>20.74</v>
      </c>
      <c r="U3018">
        <v>4</v>
      </c>
      <c r="V3018" s="2">
        <v>0.2</v>
      </c>
      <c r="W3018" s="6">
        <v>7.26</v>
      </c>
      <c r="X3018" s="14">
        <f>AA3018-W3018</f>
        <v>59.107999999999997</v>
      </c>
      <c r="Y3018" s="6">
        <f>T3018*U3018</f>
        <v>82.96</v>
      </c>
      <c r="Z3018" s="6">
        <f>Y3018*V3018</f>
        <v>16.591999999999999</v>
      </c>
      <c r="AA3018" s="6">
        <f t="shared" si="254"/>
        <v>66.367999999999995</v>
      </c>
    </row>
    <row r="3019" spans="2:27" x14ac:dyDescent="0.3">
      <c r="B3019">
        <v>3016</v>
      </c>
      <c r="C3019" t="s">
        <v>6221</v>
      </c>
      <c r="D3019" s="1">
        <v>42264</v>
      </c>
      <c r="E3019" s="1">
        <v>42268</v>
      </c>
      <c r="F3019" s="9" t="str">
        <f t="shared" si="253"/>
        <v>4 days</v>
      </c>
      <c r="G3019" t="s">
        <v>49</v>
      </c>
      <c r="H3019" t="s">
        <v>549</v>
      </c>
      <c r="I3019" t="s">
        <v>550</v>
      </c>
      <c r="J3019" t="s">
        <v>101</v>
      </c>
      <c r="K3019" t="s">
        <v>26</v>
      </c>
      <c r="L3019" t="s">
        <v>265</v>
      </c>
      <c r="M3019" t="s">
        <v>266</v>
      </c>
      <c r="N3019">
        <v>10035</v>
      </c>
      <c r="O3019" t="s">
        <v>147</v>
      </c>
      <c r="P3019" t="s">
        <v>2886</v>
      </c>
      <c r="Q3019" t="s">
        <v>31</v>
      </c>
      <c r="R3019" t="s">
        <v>55</v>
      </c>
      <c r="S3019" t="s">
        <v>2887</v>
      </c>
      <c r="T3019" s="9">
        <v>344.22</v>
      </c>
      <c r="U3019">
        <v>2</v>
      </c>
      <c r="V3019" s="2">
        <v>0.4</v>
      </c>
      <c r="W3019" s="6">
        <v>-103.27</v>
      </c>
      <c r="X3019" s="14">
        <f>AA3019-W3019</f>
        <v>516.33400000000006</v>
      </c>
      <c r="Y3019" s="6">
        <f>T3019*U3019</f>
        <v>688.44</v>
      </c>
      <c r="Z3019" s="6">
        <f>Y3019*V3019</f>
        <v>275.37600000000003</v>
      </c>
      <c r="AA3019" s="6">
        <f t="shared" si="254"/>
        <v>413.06400000000002</v>
      </c>
    </row>
    <row r="3020" spans="2:27" x14ac:dyDescent="0.3">
      <c r="B3020">
        <v>3017</v>
      </c>
      <c r="C3020" t="s">
        <v>6222</v>
      </c>
      <c r="D3020" s="1">
        <v>42605</v>
      </c>
      <c r="E3020" s="1">
        <v>42612</v>
      </c>
      <c r="F3020" s="9" t="str">
        <f t="shared" si="253"/>
        <v>7 days</v>
      </c>
      <c r="G3020" t="s">
        <v>49</v>
      </c>
      <c r="H3020" t="s">
        <v>3511</v>
      </c>
      <c r="I3020" t="s">
        <v>3512</v>
      </c>
      <c r="J3020" t="s">
        <v>101</v>
      </c>
      <c r="K3020" t="s">
        <v>26</v>
      </c>
      <c r="L3020" t="s">
        <v>6223</v>
      </c>
      <c r="M3020" t="s">
        <v>103</v>
      </c>
      <c r="N3020">
        <v>78577</v>
      </c>
      <c r="O3020" t="s">
        <v>104</v>
      </c>
      <c r="P3020" t="s">
        <v>1633</v>
      </c>
      <c r="Q3020" t="s">
        <v>45</v>
      </c>
      <c r="R3020" t="s">
        <v>58</v>
      </c>
      <c r="S3020" t="s">
        <v>1634</v>
      </c>
      <c r="T3020" s="9">
        <v>727.3</v>
      </c>
      <c r="U3020">
        <v>8</v>
      </c>
      <c r="V3020" s="2">
        <v>0.2</v>
      </c>
      <c r="W3020" s="6">
        <v>-172.73</v>
      </c>
      <c r="X3020" s="14">
        <f>AA3020-W3020</f>
        <v>4827.4499999999989</v>
      </c>
      <c r="Y3020" s="6">
        <f>T3020*U3020</f>
        <v>5818.4</v>
      </c>
      <c r="Z3020" s="6">
        <f>Y3020*V3020</f>
        <v>1163.68</v>
      </c>
      <c r="AA3020" s="6">
        <f t="shared" si="254"/>
        <v>4654.7199999999993</v>
      </c>
    </row>
    <row r="3021" spans="2:27" x14ac:dyDescent="0.3">
      <c r="B3021">
        <v>3018</v>
      </c>
      <c r="C3021" t="s">
        <v>6222</v>
      </c>
      <c r="D3021" s="1">
        <v>42605</v>
      </c>
      <c r="E3021" s="1">
        <v>42612</v>
      </c>
      <c r="F3021" s="9" t="str">
        <f t="shared" si="253"/>
        <v>7 days</v>
      </c>
      <c r="G3021" t="s">
        <v>49</v>
      </c>
      <c r="H3021" t="s">
        <v>3511</v>
      </c>
      <c r="I3021" t="s">
        <v>3512</v>
      </c>
      <c r="J3021" t="s">
        <v>101</v>
      </c>
      <c r="K3021" t="s">
        <v>26</v>
      </c>
      <c r="L3021" t="s">
        <v>6223</v>
      </c>
      <c r="M3021" t="s">
        <v>103</v>
      </c>
      <c r="N3021">
        <v>78577</v>
      </c>
      <c r="O3021" t="s">
        <v>104</v>
      </c>
      <c r="P3021" t="s">
        <v>4636</v>
      </c>
      <c r="Q3021" t="s">
        <v>31</v>
      </c>
      <c r="R3021" t="s">
        <v>64</v>
      </c>
      <c r="S3021" t="s">
        <v>4637</v>
      </c>
      <c r="T3021" s="9">
        <v>22.61</v>
      </c>
      <c r="U3021">
        <v>3</v>
      </c>
      <c r="V3021" s="2">
        <v>0.6</v>
      </c>
      <c r="W3021" s="6">
        <v>-10.17</v>
      </c>
      <c r="X3021" s="14">
        <f>AA3021-W3021</f>
        <v>37.302</v>
      </c>
      <c r="Y3021" s="6">
        <f>T3021*U3021</f>
        <v>67.83</v>
      </c>
      <c r="Z3021" s="6">
        <f>Y3021*V3021</f>
        <v>40.698</v>
      </c>
      <c r="AA3021" s="6">
        <f t="shared" si="254"/>
        <v>27.131999999999998</v>
      </c>
    </row>
    <row r="3022" spans="2:27" x14ac:dyDescent="0.3">
      <c r="B3022">
        <v>3019</v>
      </c>
      <c r="C3022" t="s">
        <v>6222</v>
      </c>
      <c r="D3022" s="1">
        <v>42605</v>
      </c>
      <c r="E3022" s="1">
        <v>42612</v>
      </c>
      <c r="F3022" s="9" t="str">
        <f t="shared" si="253"/>
        <v>7 days</v>
      </c>
      <c r="G3022" t="s">
        <v>49</v>
      </c>
      <c r="H3022" t="s">
        <v>3511</v>
      </c>
      <c r="I3022" t="s">
        <v>3512</v>
      </c>
      <c r="J3022" t="s">
        <v>101</v>
      </c>
      <c r="K3022" t="s">
        <v>26</v>
      </c>
      <c r="L3022" t="s">
        <v>6223</v>
      </c>
      <c r="M3022" t="s">
        <v>103</v>
      </c>
      <c r="N3022">
        <v>78577</v>
      </c>
      <c r="O3022" t="s">
        <v>104</v>
      </c>
      <c r="P3022" t="s">
        <v>4820</v>
      </c>
      <c r="Q3022" t="s">
        <v>70</v>
      </c>
      <c r="R3022" t="s">
        <v>160</v>
      </c>
      <c r="S3022" t="s">
        <v>4821</v>
      </c>
      <c r="T3022" s="9">
        <v>666.4</v>
      </c>
      <c r="U3022">
        <v>7</v>
      </c>
      <c r="V3022" s="2">
        <v>0.2</v>
      </c>
      <c r="W3022" s="6">
        <v>-33.32</v>
      </c>
      <c r="X3022" s="14">
        <f>AA3022-W3022</f>
        <v>3765.1600000000003</v>
      </c>
      <c r="Y3022" s="6">
        <f>T3022*U3022</f>
        <v>4664.8</v>
      </c>
      <c r="Z3022" s="6">
        <f>Y3022*V3022</f>
        <v>932.96</v>
      </c>
      <c r="AA3022" s="6">
        <f t="shared" si="254"/>
        <v>3731.84</v>
      </c>
    </row>
    <row r="3023" spans="2:27" x14ac:dyDescent="0.3">
      <c r="B3023">
        <v>3020</v>
      </c>
      <c r="C3023" t="s">
        <v>6224</v>
      </c>
      <c r="D3023" s="1">
        <v>42227</v>
      </c>
      <c r="E3023" s="1">
        <v>42322</v>
      </c>
      <c r="F3023" s="9" t="str">
        <f t="shared" si="253"/>
        <v>95 days</v>
      </c>
      <c r="G3023" t="s">
        <v>49</v>
      </c>
      <c r="H3023" t="s">
        <v>1587</v>
      </c>
      <c r="I3023" t="s">
        <v>1588</v>
      </c>
      <c r="J3023" t="s">
        <v>25</v>
      </c>
      <c r="K3023" t="s">
        <v>26</v>
      </c>
      <c r="L3023" t="s">
        <v>119</v>
      </c>
      <c r="M3023" t="s">
        <v>120</v>
      </c>
      <c r="N3023">
        <v>84084</v>
      </c>
      <c r="O3023" t="s">
        <v>43</v>
      </c>
      <c r="P3023" t="s">
        <v>6225</v>
      </c>
      <c r="Q3023" t="s">
        <v>45</v>
      </c>
      <c r="R3023" t="s">
        <v>268</v>
      </c>
      <c r="S3023" t="s">
        <v>6226</v>
      </c>
      <c r="T3023" s="9">
        <v>5.04</v>
      </c>
      <c r="U3023">
        <v>3</v>
      </c>
      <c r="V3023" s="2">
        <v>0</v>
      </c>
      <c r="W3023" s="6">
        <v>0.2</v>
      </c>
      <c r="X3023" s="14">
        <f>AA3023-W3023</f>
        <v>14.920000000000002</v>
      </c>
      <c r="Y3023" s="6">
        <f>T3023*U3023</f>
        <v>15.120000000000001</v>
      </c>
      <c r="Z3023" s="6">
        <f>Y3023*V3023</f>
        <v>0</v>
      </c>
      <c r="AA3023" s="6">
        <f t="shared" si="254"/>
        <v>15.120000000000001</v>
      </c>
    </row>
    <row r="3024" spans="2:27" x14ac:dyDescent="0.3">
      <c r="B3024">
        <v>3021</v>
      </c>
      <c r="C3024" t="s">
        <v>6224</v>
      </c>
      <c r="D3024" s="1">
        <v>42227</v>
      </c>
      <c r="E3024" s="1">
        <v>42322</v>
      </c>
      <c r="F3024" s="9" t="str">
        <f t="shared" si="253"/>
        <v>95 days</v>
      </c>
      <c r="G3024" t="s">
        <v>49</v>
      </c>
      <c r="H3024" t="s">
        <v>1587</v>
      </c>
      <c r="I3024" t="s">
        <v>1588</v>
      </c>
      <c r="J3024" t="s">
        <v>25</v>
      </c>
      <c r="K3024" t="s">
        <v>26</v>
      </c>
      <c r="L3024" t="s">
        <v>119</v>
      </c>
      <c r="M3024" t="s">
        <v>120</v>
      </c>
      <c r="N3024">
        <v>84084</v>
      </c>
      <c r="O3024" t="s">
        <v>43</v>
      </c>
      <c r="P3024" t="s">
        <v>4080</v>
      </c>
      <c r="Q3024" t="s">
        <v>45</v>
      </c>
      <c r="R3024" t="s">
        <v>89</v>
      </c>
      <c r="S3024" t="s">
        <v>4081</v>
      </c>
      <c r="T3024" s="9">
        <v>92.94</v>
      </c>
      <c r="U3024">
        <v>3</v>
      </c>
      <c r="V3024" s="2">
        <v>0</v>
      </c>
      <c r="W3024" s="6">
        <v>41.82</v>
      </c>
      <c r="X3024" s="14">
        <f>AA3024-W3024</f>
        <v>237</v>
      </c>
      <c r="Y3024" s="6">
        <f>T3024*U3024</f>
        <v>278.82</v>
      </c>
      <c r="Z3024" s="6">
        <f>Y3024*V3024</f>
        <v>0</v>
      </c>
      <c r="AA3024" s="6">
        <f t="shared" si="254"/>
        <v>278.82</v>
      </c>
    </row>
    <row r="3025" spans="2:27" x14ac:dyDescent="0.3">
      <c r="B3025">
        <v>3022</v>
      </c>
      <c r="C3025" t="s">
        <v>6224</v>
      </c>
      <c r="D3025" s="1">
        <v>42227</v>
      </c>
      <c r="E3025" s="1">
        <v>42322</v>
      </c>
      <c r="F3025" s="9" t="str">
        <f t="shared" si="253"/>
        <v>95 days</v>
      </c>
      <c r="G3025" t="s">
        <v>49</v>
      </c>
      <c r="H3025" t="s">
        <v>1587</v>
      </c>
      <c r="I3025" t="s">
        <v>1588</v>
      </c>
      <c r="J3025" t="s">
        <v>25</v>
      </c>
      <c r="K3025" t="s">
        <v>26</v>
      </c>
      <c r="L3025" t="s">
        <v>119</v>
      </c>
      <c r="M3025" t="s">
        <v>120</v>
      </c>
      <c r="N3025">
        <v>84084</v>
      </c>
      <c r="O3025" t="s">
        <v>43</v>
      </c>
      <c r="P3025" t="s">
        <v>2514</v>
      </c>
      <c r="Q3025" t="s">
        <v>31</v>
      </c>
      <c r="R3025" t="s">
        <v>64</v>
      </c>
      <c r="S3025" t="s">
        <v>2515</v>
      </c>
      <c r="T3025" s="9">
        <v>66.69</v>
      </c>
      <c r="U3025">
        <v>3</v>
      </c>
      <c r="V3025" s="2">
        <v>0</v>
      </c>
      <c r="W3025" s="6">
        <v>22.01</v>
      </c>
      <c r="X3025" s="14">
        <f>AA3025-W3025</f>
        <v>178.06</v>
      </c>
      <c r="Y3025" s="6">
        <f>T3025*U3025</f>
        <v>200.07</v>
      </c>
      <c r="Z3025" s="6">
        <f>Y3025*V3025</f>
        <v>0</v>
      </c>
      <c r="AA3025" s="6">
        <f t="shared" si="254"/>
        <v>200.07</v>
      </c>
    </row>
    <row r="3026" spans="2:27" x14ac:dyDescent="0.3">
      <c r="B3026">
        <v>3023</v>
      </c>
      <c r="C3026" t="s">
        <v>6224</v>
      </c>
      <c r="D3026" s="1">
        <v>42227</v>
      </c>
      <c r="E3026" s="1">
        <v>42322</v>
      </c>
      <c r="F3026" s="9" t="str">
        <f t="shared" si="253"/>
        <v>95 days</v>
      </c>
      <c r="G3026" t="s">
        <v>49</v>
      </c>
      <c r="H3026" t="s">
        <v>1587</v>
      </c>
      <c r="I3026" t="s">
        <v>1588</v>
      </c>
      <c r="J3026" t="s">
        <v>25</v>
      </c>
      <c r="K3026" t="s">
        <v>26</v>
      </c>
      <c r="L3026" t="s">
        <v>119</v>
      </c>
      <c r="M3026" t="s">
        <v>120</v>
      </c>
      <c r="N3026">
        <v>84084</v>
      </c>
      <c r="O3026" t="s">
        <v>43</v>
      </c>
      <c r="P3026" t="s">
        <v>2779</v>
      </c>
      <c r="Q3026" t="s">
        <v>45</v>
      </c>
      <c r="R3026" t="s">
        <v>74</v>
      </c>
      <c r="S3026" t="s">
        <v>2780</v>
      </c>
      <c r="T3026" s="9">
        <v>91.68</v>
      </c>
      <c r="U3026">
        <v>5</v>
      </c>
      <c r="V3026" s="2">
        <v>0.2</v>
      </c>
      <c r="W3026" s="6">
        <v>28.65</v>
      </c>
      <c r="X3026" s="14">
        <f>AA3026-W3026</f>
        <v>338.07000000000005</v>
      </c>
      <c r="Y3026" s="6">
        <f>T3026*U3026</f>
        <v>458.40000000000003</v>
      </c>
      <c r="Z3026" s="6">
        <f>Y3026*V3026</f>
        <v>91.68</v>
      </c>
      <c r="AA3026" s="6">
        <f t="shared" si="254"/>
        <v>366.72</v>
      </c>
    </row>
    <row r="3027" spans="2:27" x14ac:dyDescent="0.3">
      <c r="B3027">
        <v>3024</v>
      </c>
      <c r="C3027" t="s">
        <v>6227</v>
      </c>
      <c r="D3027" s="1">
        <v>43056</v>
      </c>
      <c r="E3027" s="1">
        <v>43062</v>
      </c>
      <c r="F3027" s="9" t="str">
        <f t="shared" si="253"/>
        <v>6 days</v>
      </c>
      <c r="G3027" t="s">
        <v>49</v>
      </c>
      <c r="H3027" t="s">
        <v>6228</v>
      </c>
      <c r="I3027" t="s">
        <v>6229</v>
      </c>
      <c r="J3027" t="s">
        <v>25</v>
      </c>
      <c r="K3027" t="s">
        <v>26</v>
      </c>
      <c r="L3027" t="s">
        <v>3159</v>
      </c>
      <c r="M3027" t="s">
        <v>103</v>
      </c>
      <c r="N3027">
        <v>78521</v>
      </c>
      <c r="O3027" t="s">
        <v>104</v>
      </c>
      <c r="P3027" t="s">
        <v>5194</v>
      </c>
      <c r="Q3027" t="s">
        <v>31</v>
      </c>
      <c r="R3027" t="s">
        <v>32</v>
      </c>
      <c r="S3027" t="s">
        <v>5195</v>
      </c>
      <c r="T3027" s="9">
        <v>327.73</v>
      </c>
      <c r="U3027">
        <v>2</v>
      </c>
      <c r="V3027" s="2">
        <v>0.32</v>
      </c>
      <c r="W3027" s="6">
        <v>-14.46</v>
      </c>
      <c r="X3027" s="14">
        <f>AA3027-W3027</f>
        <v>460.1728</v>
      </c>
      <c r="Y3027" s="6">
        <f>T3027*U3027</f>
        <v>655.46</v>
      </c>
      <c r="Z3027" s="6">
        <f>Y3027*V3027</f>
        <v>209.74720000000002</v>
      </c>
      <c r="AA3027" s="6">
        <f t="shared" si="254"/>
        <v>445.71280000000002</v>
      </c>
    </row>
    <row r="3028" spans="2:27" x14ac:dyDescent="0.3">
      <c r="B3028">
        <v>3025</v>
      </c>
      <c r="C3028" t="s">
        <v>6230</v>
      </c>
      <c r="D3028" s="1">
        <v>42227</v>
      </c>
      <c r="E3028" s="1">
        <v>42321</v>
      </c>
      <c r="F3028" s="9" t="str">
        <f t="shared" si="253"/>
        <v>94 days</v>
      </c>
      <c r="G3028" t="s">
        <v>49</v>
      </c>
      <c r="H3028" t="s">
        <v>4724</v>
      </c>
      <c r="I3028" t="s">
        <v>4725</v>
      </c>
      <c r="J3028" t="s">
        <v>25</v>
      </c>
      <c r="K3028" t="s">
        <v>26</v>
      </c>
      <c r="L3028" t="s">
        <v>265</v>
      </c>
      <c r="M3028" t="s">
        <v>266</v>
      </c>
      <c r="N3028">
        <v>10011</v>
      </c>
      <c r="O3028" t="s">
        <v>147</v>
      </c>
      <c r="P3028" t="s">
        <v>1215</v>
      </c>
      <c r="Q3028" t="s">
        <v>45</v>
      </c>
      <c r="R3028" t="s">
        <v>74</v>
      </c>
      <c r="S3028" t="s">
        <v>1216</v>
      </c>
      <c r="T3028" s="9">
        <v>52.27</v>
      </c>
      <c r="U3028">
        <v>11</v>
      </c>
      <c r="V3028" s="2">
        <v>0.2</v>
      </c>
      <c r="W3028" s="6">
        <v>17.64</v>
      </c>
      <c r="X3028" s="14">
        <f>AA3028-W3028</f>
        <v>442.33600000000001</v>
      </c>
      <c r="Y3028" s="6">
        <f>T3028*U3028</f>
        <v>574.97</v>
      </c>
      <c r="Z3028" s="6">
        <f>Y3028*V3028</f>
        <v>114.99400000000001</v>
      </c>
      <c r="AA3028" s="6">
        <f t="shared" si="254"/>
        <v>459.976</v>
      </c>
    </row>
    <row r="3029" spans="2:27" x14ac:dyDescent="0.3">
      <c r="B3029">
        <v>3026</v>
      </c>
      <c r="C3029" t="s">
        <v>6230</v>
      </c>
      <c r="D3029" s="1">
        <v>42227</v>
      </c>
      <c r="E3029" s="1">
        <v>42321</v>
      </c>
      <c r="F3029" s="9" t="str">
        <f t="shared" si="253"/>
        <v>94 days</v>
      </c>
      <c r="G3029" t="s">
        <v>49</v>
      </c>
      <c r="H3029" t="s">
        <v>4724</v>
      </c>
      <c r="I3029" t="s">
        <v>4725</v>
      </c>
      <c r="J3029" t="s">
        <v>25</v>
      </c>
      <c r="K3029" t="s">
        <v>26</v>
      </c>
      <c r="L3029" t="s">
        <v>265</v>
      </c>
      <c r="M3029" t="s">
        <v>266</v>
      </c>
      <c r="N3029">
        <v>10011</v>
      </c>
      <c r="O3029" t="s">
        <v>147</v>
      </c>
      <c r="P3029" t="s">
        <v>1771</v>
      </c>
      <c r="Q3029" t="s">
        <v>45</v>
      </c>
      <c r="R3029" t="s">
        <v>89</v>
      </c>
      <c r="S3029" t="s">
        <v>1772</v>
      </c>
      <c r="T3029" s="9">
        <v>17.940000000000001</v>
      </c>
      <c r="U3029">
        <v>3</v>
      </c>
      <c r="V3029" s="2">
        <v>0</v>
      </c>
      <c r="W3029" s="6">
        <v>8.07</v>
      </c>
      <c r="X3029" s="14">
        <f>AA3029-W3029</f>
        <v>45.750000000000007</v>
      </c>
      <c r="Y3029" s="6">
        <f>T3029*U3029</f>
        <v>53.820000000000007</v>
      </c>
      <c r="Z3029" s="6">
        <f>Y3029*V3029</f>
        <v>0</v>
      </c>
      <c r="AA3029" s="6">
        <f t="shared" si="254"/>
        <v>53.820000000000007</v>
      </c>
    </row>
    <row r="3030" spans="2:27" x14ac:dyDescent="0.3">
      <c r="B3030">
        <v>3027</v>
      </c>
      <c r="C3030" t="s">
        <v>6231</v>
      </c>
      <c r="D3030" s="1">
        <v>42847</v>
      </c>
      <c r="E3030" s="1">
        <v>42851</v>
      </c>
      <c r="F3030" s="9" t="str">
        <f t="shared" si="253"/>
        <v>4 days</v>
      </c>
      <c r="G3030" t="s">
        <v>49</v>
      </c>
      <c r="H3030" t="s">
        <v>2071</v>
      </c>
      <c r="I3030" t="s">
        <v>2072</v>
      </c>
      <c r="J3030" t="s">
        <v>101</v>
      </c>
      <c r="K3030" t="s">
        <v>26</v>
      </c>
      <c r="L3030" t="s">
        <v>145</v>
      </c>
      <c r="M3030" t="s">
        <v>146</v>
      </c>
      <c r="N3030">
        <v>19140</v>
      </c>
      <c r="O3030" t="s">
        <v>147</v>
      </c>
      <c r="P3030" t="s">
        <v>4228</v>
      </c>
      <c r="Q3030" t="s">
        <v>31</v>
      </c>
      <c r="R3030" t="s">
        <v>64</v>
      </c>
      <c r="S3030" t="s">
        <v>4229</v>
      </c>
      <c r="T3030" s="9">
        <v>254.35</v>
      </c>
      <c r="U3030">
        <v>3</v>
      </c>
      <c r="V3030" s="2">
        <v>0.2</v>
      </c>
      <c r="W3030" s="6">
        <v>0</v>
      </c>
      <c r="X3030" s="14">
        <f>AA3030-W3030</f>
        <v>610.43999999999994</v>
      </c>
      <c r="Y3030" s="6">
        <f>T3030*U3030</f>
        <v>763.05</v>
      </c>
      <c r="Z3030" s="6">
        <f>Y3030*V3030</f>
        <v>152.60999999999999</v>
      </c>
      <c r="AA3030" s="6">
        <f t="shared" si="254"/>
        <v>610.43999999999994</v>
      </c>
    </row>
    <row r="3031" spans="2:27" x14ac:dyDescent="0.3">
      <c r="B3031">
        <v>3028</v>
      </c>
      <c r="C3031" t="s">
        <v>6232</v>
      </c>
      <c r="D3031" s="1">
        <v>41875</v>
      </c>
      <c r="E3031" s="1">
        <v>41875</v>
      </c>
      <c r="F3031" s="9" t="str">
        <f t="shared" si="253"/>
        <v>0 days</v>
      </c>
      <c r="G3031" t="s">
        <v>1292</v>
      </c>
      <c r="H3031" t="s">
        <v>4351</v>
      </c>
      <c r="I3031" t="s">
        <v>4352</v>
      </c>
      <c r="J3031" t="s">
        <v>40</v>
      </c>
      <c r="K3031" t="s">
        <v>26</v>
      </c>
      <c r="L3031" t="s">
        <v>6233</v>
      </c>
      <c r="M3031" t="s">
        <v>1766</v>
      </c>
      <c r="N3031">
        <v>59102</v>
      </c>
      <c r="O3031" t="s">
        <v>43</v>
      </c>
      <c r="P3031" t="s">
        <v>6234</v>
      </c>
      <c r="Q3031" t="s">
        <v>45</v>
      </c>
      <c r="R3031" t="s">
        <v>74</v>
      </c>
      <c r="S3031" t="s">
        <v>6235</v>
      </c>
      <c r="T3031" s="9">
        <v>8.2899999999999991</v>
      </c>
      <c r="U3031">
        <v>2</v>
      </c>
      <c r="V3031" s="2">
        <v>0.2</v>
      </c>
      <c r="W3031" s="6">
        <v>2.69</v>
      </c>
      <c r="X3031" s="14">
        <f>AA3031-W3031</f>
        <v>10.574</v>
      </c>
      <c r="Y3031" s="6">
        <f>T3031*U3031</f>
        <v>16.579999999999998</v>
      </c>
      <c r="Z3031" s="6">
        <f>Y3031*V3031</f>
        <v>3.3159999999999998</v>
      </c>
      <c r="AA3031" s="6">
        <f t="shared" si="254"/>
        <v>13.263999999999999</v>
      </c>
    </row>
    <row r="3032" spans="2:27" x14ac:dyDescent="0.3">
      <c r="B3032">
        <v>3029</v>
      </c>
      <c r="C3032" t="s">
        <v>6236</v>
      </c>
      <c r="D3032" s="1">
        <v>43086</v>
      </c>
      <c r="E3032" s="1">
        <v>43090</v>
      </c>
      <c r="F3032" s="9" t="str">
        <f t="shared" si="253"/>
        <v>4 days</v>
      </c>
      <c r="G3032" t="s">
        <v>49</v>
      </c>
      <c r="H3032" t="s">
        <v>4050</v>
      </c>
      <c r="I3032" t="s">
        <v>4051</v>
      </c>
      <c r="J3032" t="s">
        <v>25</v>
      </c>
      <c r="K3032" t="s">
        <v>26</v>
      </c>
      <c r="L3032" t="s">
        <v>4882</v>
      </c>
      <c r="M3032" t="s">
        <v>318</v>
      </c>
      <c r="N3032">
        <v>23320</v>
      </c>
      <c r="O3032" t="s">
        <v>29</v>
      </c>
      <c r="P3032" t="s">
        <v>3629</v>
      </c>
      <c r="Q3032" t="s">
        <v>31</v>
      </c>
      <c r="R3032" t="s">
        <v>35</v>
      </c>
      <c r="S3032" t="s">
        <v>3630</v>
      </c>
      <c r="T3032" s="9">
        <v>504.9</v>
      </c>
      <c r="U3032">
        <v>5</v>
      </c>
      <c r="V3032" s="2">
        <v>0</v>
      </c>
      <c r="W3032" s="6">
        <v>80.78</v>
      </c>
      <c r="X3032" s="14">
        <f>AA3032-W3032</f>
        <v>2443.7199999999998</v>
      </c>
      <c r="Y3032" s="6">
        <f>T3032*U3032</f>
        <v>2524.5</v>
      </c>
      <c r="Z3032" s="6">
        <f>Y3032*V3032</f>
        <v>0</v>
      </c>
      <c r="AA3032" s="6">
        <f t="shared" si="254"/>
        <v>2524.5</v>
      </c>
    </row>
    <row r="3033" spans="2:27" x14ac:dyDescent="0.3">
      <c r="B3033">
        <v>3030</v>
      </c>
      <c r="C3033" t="s">
        <v>6237</v>
      </c>
      <c r="D3033" s="1">
        <v>42453</v>
      </c>
      <c r="E3033" s="1">
        <v>42457</v>
      </c>
      <c r="F3033" s="9" t="str">
        <f t="shared" si="253"/>
        <v>4 days</v>
      </c>
      <c r="G3033" t="s">
        <v>49</v>
      </c>
      <c r="H3033" t="s">
        <v>960</v>
      </c>
      <c r="I3033" t="s">
        <v>961</v>
      </c>
      <c r="J3033" t="s">
        <v>40</v>
      </c>
      <c r="K3033" t="s">
        <v>26</v>
      </c>
      <c r="L3033" t="s">
        <v>6238</v>
      </c>
      <c r="M3033" t="s">
        <v>419</v>
      </c>
      <c r="N3033">
        <v>97030</v>
      </c>
      <c r="O3033" t="s">
        <v>43</v>
      </c>
      <c r="P3033" t="s">
        <v>5897</v>
      </c>
      <c r="Q3033" t="s">
        <v>70</v>
      </c>
      <c r="R3033" t="s">
        <v>71</v>
      </c>
      <c r="S3033" t="s">
        <v>5898</v>
      </c>
      <c r="T3033" s="9">
        <v>403.17</v>
      </c>
      <c r="U3033">
        <v>4</v>
      </c>
      <c r="V3033" s="2">
        <v>0.2</v>
      </c>
      <c r="W3033" s="6">
        <v>25.2</v>
      </c>
      <c r="X3033" s="14">
        <f>AA3033-W3033</f>
        <v>1264.944</v>
      </c>
      <c r="Y3033" s="6">
        <f>T3033*U3033</f>
        <v>1612.68</v>
      </c>
      <c r="Z3033" s="6">
        <f>Y3033*V3033</f>
        <v>322.53600000000006</v>
      </c>
      <c r="AA3033" s="6">
        <f t="shared" si="254"/>
        <v>1290.144</v>
      </c>
    </row>
    <row r="3034" spans="2:27" x14ac:dyDescent="0.3">
      <c r="B3034">
        <v>3031</v>
      </c>
      <c r="C3034" t="s">
        <v>6239</v>
      </c>
      <c r="D3034" s="1">
        <v>42268</v>
      </c>
      <c r="E3034" s="1">
        <v>42274</v>
      </c>
      <c r="F3034" s="9" t="str">
        <f t="shared" si="253"/>
        <v>6 days</v>
      </c>
      <c r="G3034" t="s">
        <v>49</v>
      </c>
      <c r="H3034" t="s">
        <v>6240</v>
      </c>
      <c r="I3034" t="s">
        <v>6241</v>
      </c>
      <c r="J3034" t="s">
        <v>40</v>
      </c>
      <c r="K3034" t="s">
        <v>26</v>
      </c>
      <c r="L3034" t="s">
        <v>5168</v>
      </c>
      <c r="M3034" t="s">
        <v>237</v>
      </c>
      <c r="N3034">
        <v>48146</v>
      </c>
      <c r="O3034" t="s">
        <v>104</v>
      </c>
      <c r="P3034" t="s">
        <v>4799</v>
      </c>
      <c r="Q3034" t="s">
        <v>31</v>
      </c>
      <c r="R3034" t="s">
        <v>32</v>
      </c>
      <c r="S3034" t="s">
        <v>4800</v>
      </c>
      <c r="T3034" s="9">
        <v>194.32</v>
      </c>
      <c r="U3034">
        <v>4</v>
      </c>
      <c r="V3034" s="2">
        <v>0</v>
      </c>
      <c r="W3034" s="6">
        <v>31.09</v>
      </c>
      <c r="X3034" s="14">
        <f>AA3034-W3034</f>
        <v>746.18999999999994</v>
      </c>
      <c r="Y3034" s="6">
        <f>T3034*U3034</f>
        <v>777.28</v>
      </c>
      <c r="Z3034" s="6">
        <f>Y3034*V3034</f>
        <v>0</v>
      </c>
      <c r="AA3034" s="6">
        <f t="shared" si="254"/>
        <v>777.28</v>
      </c>
    </row>
    <row r="3035" spans="2:27" x14ac:dyDescent="0.3">
      <c r="B3035">
        <v>3032</v>
      </c>
      <c r="C3035" t="s">
        <v>6239</v>
      </c>
      <c r="D3035" s="1">
        <v>42268</v>
      </c>
      <c r="E3035" s="1">
        <v>42274</v>
      </c>
      <c r="F3035" s="9" t="str">
        <f t="shared" si="253"/>
        <v>6 days</v>
      </c>
      <c r="G3035" t="s">
        <v>49</v>
      </c>
      <c r="H3035" t="s">
        <v>6240</v>
      </c>
      <c r="I3035" t="s">
        <v>6241</v>
      </c>
      <c r="J3035" t="s">
        <v>40</v>
      </c>
      <c r="K3035" t="s">
        <v>26</v>
      </c>
      <c r="L3035" t="s">
        <v>5168</v>
      </c>
      <c r="M3035" t="s">
        <v>237</v>
      </c>
      <c r="N3035">
        <v>48146</v>
      </c>
      <c r="O3035" t="s">
        <v>104</v>
      </c>
      <c r="P3035" t="s">
        <v>4234</v>
      </c>
      <c r="Q3035" t="s">
        <v>45</v>
      </c>
      <c r="R3035" t="s">
        <v>67</v>
      </c>
      <c r="S3035" t="s">
        <v>4235</v>
      </c>
      <c r="T3035" s="9">
        <v>25.99</v>
      </c>
      <c r="U3035">
        <v>1</v>
      </c>
      <c r="V3035" s="2">
        <v>0</v>
      </c>
      <c r="W3035" s="6">
        <v>7.54</v>
      </c>
      <c r="X3035" s="14">
        <f>AA3035-W3035</f>
        <v>18.45</v>
      </c>
      <c r="Y3035" s="6">
        <f>T3035*U3035</f>
        <v>25.99</v>
      </c>
      <c r="Z3035" s="6">
        <f>Y3035*V3035</f>
        <v>0</v>
      </c>
      <c r="AA3035" s="6">
        <f t="shared" si="254"/>
        <v>25.99</v>
      </c>
    </row>
    <row r="3036" spans="2:27" x14ac:dyDescent="0.3">
      <c r="B3036">
        <v>3033</v>
      </c>
      <c r="C3036" t="s">
        <v>6242</v>
      </c>
      <c r="D3036" s="1">
        <v>42695</v>
      </c>
      <c r="E3036" s="1">
        <v>42700</v>
      </c>
      <c r="F3036" s="9" t="str">
        <f t="shared" si="253"/>
        <v>5 days</v>
      </c>
      <c r="G3036" t="s">
        <v>49</v>
      </c>
      <c r="H3036" t="s">
        <v>3601</v>
      </c>
      <c r="I3036" t="s">
        <v>3602</v>
      </c>
      <c r="J3036" t="s">
        <v>25</v>
      </c>
      <c r="K3036" t="s">
        <v>26</v>
      </c>
      <c r="L3036" t="s">
        <v>6238</v>
      </c>
      <c r="M3036" t="s">
        <v>419</v>
      </c>
      <c r="N3036">
        <v>97030</v>
      </c>
      <c r="O3036" t="s">
        <v>43</v>
      </c>
      <c r="P3036" t="s">
        <v>4936</v>
      </c>
      <c r="Q3036" t="s">
        <v>31</v>
      </c>
      <c r="R3036" t="s">
        <v>35</v>
      </c>
      <c r="S3036" t="s">
        <v>4937</v>
      </c>
      <c r="T3036" s="9">
        <v>195.14</v>
      </c>
      <c r="U3036">
        <v>4</v>
      </c>
      <c r="V3036" s="2">
        <v>0.2</v>
      </c>
      <c r="W3036" s="6">
        <v>-12.2</v>
      </c>
      <c r="X3036" s="14">
        <f>AA3036-W3036</f>
        <v>636.64800000000002</v>
      </c>
      <c r="Y3036" s="6">
        <f>T3036*U3036</f>
        <v>780.56</v>
      </c>
      <c r="Z3036" s="6">
        <f>Y3036*V3036</f>
        <v>156.11199999999999</v>
      </c>
      <c r="AA3036" s="6">
        <f t="shared" si="254"/>
        <v>624.44799999999998</v>
      </c>
    </row>
    <row r="3037" spans="2:27" x14ac:dyDescent="0.3">
      <c r="B3037">
        <v>3034</v>
      </c>
      <c r="C3037" t="s">
        <v>6243</v>
      </c>
      <c r="D3037" s="1">
        <v>42994</v>
      </c>
      <c r="E3037" s="1">
        <v>42999</v>
      </c>
      <c r="F3037" s="9" t="str">
        <f t="shared" si="253"/>
        <v>5 days</v>
      </c>
      <c r="G3037" t="s">
        <v>49</v>
      </c>
      <c r="H3037" t="s">
        <v>1251</v>
      </c>
      <c r="I3037" t="s">
        <v>1252</v>
      </c>
      <c r="J3037" t="s">
        <v>101</v>
      </c>
      <c r="K3037" t="s">
        <v>26</v>
      </c>
      <c r="L3037" t="s">
        <v>145</v>
      </c>
      <c r="M3037" t="s">
        <v>146</v>
      </c>
      <c r="N3037">
        <v>19143</v>
      </c>
      <c r="O3037" t="s">
        <v>147</v>
      </c>
      <c r="P3037" t="s">
        <v>4454</v>
      </c>
      <c r="Q3037" t="s">
        <v>45</v>
      </c>
      <c r="R3037" t="s">
        <v>89</v>
      </c>
      <c r="S3037" t="s">
        <v>4455</v>
      </c>
      <c r="T3037" s="9">
        <v>20.74</v>
      </c>
      <c r="U3037">
        <v>4</v>
      </c>
      <c r="V3037" s="2">
        <v>0.2</v>
      </c>
      <c r="W3037" s="6">
        <v>7.26</v>
      </c>
      <c r="X3037" s="14">
        <f>AA3037-W3037</f>
        <v>59.107999999999997</v>
      </c>
      <c r="Y3037" s="6">
        <f>T3037*U3037</f>
        <v>82.96</v>
      </c>
      <c r="Z3037" s="6">
        <f>Y3037*V3037</f>
        <v>16.591999999999999</v>
      </c>
      <c r="AA3037" s="6">
        <f t="shared" si="254"/>
        <v>66.367999999999995</v>
      </c>
    </row>
    <row r="3038" spans="2:27" x14ac:dyDescent="0.3">
      <c r="B3038">
        <v>3035</v>
      </c>
      <c r="C3038" t="s">
        <v>6244</v>
      </c>
      <c r="D3038" s="1">
        <v>42314</v>
      </c>
      <c r="E3038" s="1">
        <v>42171</v>
      </c>
      <c r="F3038" s="23" t="s">
        <v>10956</v>
      </c>
      <c r="G3038" t="s">
        <v>49</v>
      </c>
      <c r="H3038" t="s">
        <v>1790</v>
      </c>
      <c r="I3038" t="s">
        <v>1791</v>
      </c>
      <c r="J3038" t="s">
        <v>25</v>
      </c>
      <c r="K3038" t="s">
        <v>26</v>
      </c>
      <c r="L3038" t="s">
        <v>736</v>
      </c>
      <c r="M3038" t="s">
        <v>737</v>
      </c>
      <c r="N3038">
        <v>71203</v>
      </c>
      <c r="O3038" t="s">
        <v>29</v>
      </c>
      <c r="P3038" t="s">
        <v>4164</v>
      </c>
      <c r="Q3038" t="s">
        <v>70</v>
      </c>
      <c r="R3038" t="s">
        <v>160</v>
      </c>
      <c r="S3038" t="s">
        <v>4165</v>
      </c>
      <c r="T3038" s="9">
        <v>53.7</v>
      </c>
      <c r="U3038">
        <v>6</v>
      </c>
      <c r="V3038" s="2">
        <v>0</v>
      </c>
      <c r="W3038" s="6">
        <v>10.199999999999999</v>
      </c>
      <c r="X3038" s="14">
        <f>AA3038-W3038</f>
        <v>312.00000000000006</v>
      </c>
      <c r="Y3038" s="6">
        <f>T3038*U3038</f>
        <v>322.20000000000005</v>
      </c>
      <c r="Z3038" s="6">
        <f>Y3038*V3038</f>
        <v>0</v>
      </c>
      <c r="AA3038" s="6">
        <f t="shared" si="254"/>
        <v>322.20000000000005</v>
      </c>
    </row>
    <row r="3039" spans="2:27" x14ac:dyDescent="0.3">
      <c r="B3039">
        <v>3036</v>
      </c>
      <c r="C3039" t="s">
        <v>6244</v>
      </c>
      <c r="D3039" s="1">
        <v>42314</v>
      </c>
      <c r="E3039" s="1">
        <v>42171</v>
      </c>
      <c r="F3039" s="23" t="s">
        <v>10956</v>
      </c>
      <c r="G3039" t="s">
        <v>49</v>
      </c>
      <c r="H3039" t="s">
        <v>1790</v>
      </c>
      <c r="I3039" t="s">
        <v>1791</v>
      </c>
      <c r="J3039" t="s">
        <v>25</v>
      </c>
      <c r="K3039" t="s">
        <v>26</v>
      </c>
      <c r="L3039" t="s">
        <v>736</v>
      </c>
      <c r="M3039" t="s">
        <v>737</v>
      </c>
      <c r="N3039">
        <v>71203</v>
      </c>
      <c r="O3039" t="s">
        <v>29</v>
      </c>
      <c r="P3039" t="s">
        <v>6234</v>
      </c>
      <c r="Q3039" t="s">
        <v>45</v>
      </c>
      <c r="R3039" t="s">
        <v>74</v>
      </c>
      <c r="S3039" t="s">
        <v>6235</v>
      </c>
      <c r="T3039" s="9">
        <v>36.26</v>
      </c>
      <c r="U3039">
        <v>7</v>
      </c>
      <c r="V3039" s="2">
        <v>0</v>
      </c>
      <c r="W3039" s="6">
        <v>16.68</v>
      </c>
      <c r="X3039" s="14">
        <f>AA3039-W3039</f>
        <v>237.14</v>
      </c>
      <c r="Y3039" s="6">
        <f>T3039*U3039</f>
        <v>253.82</v>
      </c>
      <c r="Z3039" s="6">
        <f>Y3039*V3039</f>
        <v>0</v>
      </c>
      <c r="AA3039" s="6">
        <f t="shared" si="254"/>
        <v>253.82</v>
      </c>
    </row>
    <row r="3040" spans="2:27" x14ac:dyDescent="0.3">
      <c r="B3040">
        <v>3037</v>
      </c>
      <c r="C3040" t="s">
        <v>6244</v>
      </c>
      <c r="D3040" s="1">
        <v>42314</v>
      </c>
      <c r="E3040" s="1">
        <v>42171</v>
      </c>
      <c r="F3040" s="23" t="s">
        <v>10956</v>
      </c>
      <c r="G3040" t="s">
        <v>49</v>
      </c>
      <c r="H3040" t="s">
        <v>1790</v>
      </c>
      <c r="I3040" t="s">
        <v>1791</v>
      </c>
      <c r="J3040" t="s">
        <v>25</v>
      </c>
      <c r="K3040" t="s">
        <v>26</v>
      </c>
      <c r="L3040" t="s">
        <v>736</v>
      </c>
      <c r="M3040" t="s">
        <v>737</v>
      </c>
      <c r="N3040">
        <v>71203</v>
      </c>
      <c r="O3040" t="s">
        <v>29</v>
      </c>
      <c r="P3040" t="s">
        <v>6245</v>
      </c>
      <c r="Q3040" t="s">
        <v>45</v>
      </c>
      <c r="R3040" t="s">
        <v>67</v>
      </c>
      <c r="S3040" t="s">
        <v>6246</v>
      </c>
      <c r="T3040" s="9">
        <v>56.3</v>
      </c>
      <c r="U3040">
        <v>2</v>
      </c>
      <c r="V3040" s="2">
        <v>0</v>
      </c>
      <c r="W3040" s="6">
        <v>15.76</v>
      </c>
      <c r="X3040" s="14">
        <f>AA3040-W3040</f>
        <v>96.839999999999989</v>
      </c>
      <c r="Y3040" s="6">
        <f>T3040*U3040</f>
        <v>112.6</v>
      </c>
      <c r="Z3040" s="6">
        <f>Y3040*V3040</f>
        <v>0</v>
      </c>
      <c r="AA3040" s="6">
        <f t="shared" si="254"/>
        <v>112.6</v>
      </c>
    </row>
    <row r="3041" spans="2:27" x14ac:dyDescent="0.3">
      <c r="B3041">
        <v>3038</v>
      </c>
      <c r="C3041" t="s">
        <v>6244</v>
      </c>
      <c r="D3041" s="1">
        <v>42314</v>
      </c>
      <c r="E3041" s="1">
        <v>42171</v>
      </c>
      <c r="F3041" s="23" t="s">
        <v>10956</v>
      </c>
      <c r="G3041" t="s">
        <v>49</v>
      </c>
      <c r="H3041" t="s">
        <v>1790</v>
      </c>
      <c r="I3041" t="s">
        <v>1791</v>
      </c>
      <c r="J3041" t="s">
        <v>25</v>
      </c>
      <c r="K3041" t="s">
        <v>26</v>
      </c>
      <c r="L3041" t="s">
        <v>736</v>
      </c>
      <c r="M3041" t="s">
        <v>737</v>
      </c>
      <c r="N3041">
        <v>71203</v>
      </c>
      <c r="O3041" t="s">
        <v>29</v>
      </c>
      <c r="P3041" t="s">
        <v>1933</v>
      </c>
      <c r="Q3041" t="s">
        <v>45</v>
      </c>
      <c r="R3041" t="s">
        <v>89</v>
      </c>
      <c r="S3041" t="s">
        <v>1934</v>
      </c>
      <c r="T3041" s="9">
        <v>32.4</v>
      </c>
      <c r="U3041">
        <v>5</v>
      </c>
      <c r="V3041" s="2">
        <v>0</v>
      </c>
      <c r="W3041" s="6">
        <v>15.55</v>
      </c>
      <c r="X3041" s="14">
        <f>AA3041-W3041</f>
        <v>146.44999999999999</v>
      </c>
      <c r="Y3041" s="6">
        <f>T3041*U3041</f>
        <v>162</v>
      </c>
      <c r="Z3041" s="6">
        <f>Y3041*V3041</f>
        <v>0</v>
      </c>
      <c r="AA3041" s="6">
        <f t="shared" si="254"/>
        <v>162</v>
      </c>
    </row>
    <row r="3042" spans="2:27" x14ac:dyDescent="0.3">
      <c r="B3042">
        <v>3039</v>
      </c>
      <c r="C3042" t="s">
        <v>6244</v>
      </c>
      <c r="D3042" s="1">
        <v>42314</v>
      </c>
      <c r="E3042" s="1">
        <v>42171</v>
      </c>
      <c r="F3042" s="23" t="s">
        <v>10956</v>
      </c>
      <c r="G3042" t="s">
        <v>49</v>
      </c>
      <c r="H3042" t="s">
        <v>1790</v>
      </c>
      <c r="I3042" t="s">
        <v>1791</v>
      </c>
      <c r="J3042" t="s">
        <v>25</v>
      </c>
      <c r="K3042" t="s">
        <v>26</v>
      </c>
      <c r="L3042" t="s">
        <v>736</v>
      </c>
      <c r="M3042" t="s">
        <v>737</v>
      </c>
      <c r="N3042">
        <v>71203</v>
      </c>
      <c r="O3042" t="s">
        <v>29</v>
      </c>
      <c r="P3042" t="s">
        <v>6247</v>
      </c>
      <c r="Q3042" t="s">
        <v>31</v>
      </c>
      <c r="R3042" t="s">
        <v>64</v>
      </c>
      <c r="S3042" t="s">
        <v>6248</v>
      </c>
      <c r="T3042" s="9">
        <v>29.16</v>
      </c>
      <c r="U3042">
        <v>2</v>
      </c>
      <c r="V3042" s="2">
        <v>0</v>
      </c>
      <c r="W3042" s="6">
        <v>10.79</v>
      </c>
      <c r="X3042" s="14">
        <f>AA3042-W3042</f>
        <v>47.53</v>
      </c>
      <c r="Y3042" s="6">
        <f>T3042*U3042</f>
        <v>58.32</v>
      </c>
      <c r="Z3042" s="6">
        <f>Y3042*V3042</f>
        <v>0</v>
      </c>
      <c r="AA3042" s="6">
        <f t="shared" si="254"/>
        <v>58.32</v>
      </c>
    </row>
    <row r="3043" spans="2:27" x14ac:dyDescent="0.3">
      <c r="B3043">
        <v>3040</v>
      </c>
      <c r="C3043" t="s">
        <v>6249</v>
      </c>
      <c r="D3043" s="1">
        <v>42804</v>
      </c>
      <c r="E3043" s="1">
        <v>42957</v>
      </c>
      <c r="F3043" s="9" t="str">
        <f t="shared" ref="F3043:F3047" si="255">DATEDIF(D3043,E3043,"d")&amp;" days"</f>
        <v>153 days</v>
      </c>
      <c r="G3043" t="s">
        <v>49</v>
      </c>
      <c r="H3043" t="s">
        <v>3711</v>
      </c>
      <c r="I3043" t="s">
        <v>3712</v>
      </c>
      <c r="J3043" t="s">
        <v>40</v>
      </c>
      <c r="K3043" t="s">
        <v>26</v>
      </c>
      <c r="L3043" t="s">
        <v>602</v>
      </c>
      <c r="M3043" t="s">
        <v>42</v>
      </c>
      <c r="N3043">
        <v>91104</v>
      </c>
      <c r="O3043" t="s">
        <v>43</v>
      </c>
      <c r="P3043" t="s">
        <v>2809</v>
      </c>
      <c r="Q3043" t="s">
        <v>31</v>
      </c>
      <c r="R3043" t="s">
        <v>55</v>
      </c>
      <c r="S3043" t="s">
        <v>2810</v>
      </c>
      <c r="T3043" s="9">
        <v>171.29</v>
      </c>
      <c r="U3043">
        <v>3</v>
      </c>
      <c r="V3043" s="2">
        <v>0.2</v>
      </c>
      <c r="W3043" s="6">
        <v>-6.42</v>
      </c>
      <c r="X3043" s="14">
        <f>AA3043-W3043</f>
        <v>417.51600000000002</v>
      </c>
      <c r="Y3043" s="6">
        <f>T3043*U3043</f>
        <v>513.87</v>
      </c>
      <c r="Z3043" s="6">
        <f>Y3043*V3043</f>
        <v>102.774</v>
      </c>
      <c r="AA3043" s="6">
        <f t="shared" si="254"/>
        <v>411.096</v>
      </c>
    </row>
    <row r="3044" spans="2:27" x14ac:dyDescent="0.3">
      <c r="B3044">
        <v>3041</v>
      </c>
      <c r="C3044" t="s">
        <v>6250</v>
      </c>
      <c r="D3044" s="1">
        <v>42495</v>
      </c>
      <c r="E3044" s="1">
        <v>42618</v>
      </c>
      <c r="F3044" s="9" t="str">
        <f t="shared" si="255"/>
        <v>123 days</v>
      </c>
      <c r="G3044" t="s">
        <v>49</v>
      </c>
      <c r="H3044" t="s">
        <v>124</v>
      </c>
      <c r="I3044" t="s">
        <v>125</v>
      </c>
      <c r="J3044" t="s">
        <v>25</v>
      </c>
      <c r="K3044" t="s">
        <v>26</v>
      </c>
      <c r="L3044" t="s">
        <v>6251</v>
      </c>
      <c r="M3044" t="s">
        <v>334</v>
      </c>
      <c r="N3044">
        <v>37421</v>
      </c>
      <c r="O3044" t="s">
        <v>29</v>
      </c>
      <c r="P3044" t="s">
        <v>3964</v>
      </c>
      <c r="Q3044" t="s">
        <v>31</v>
      </c>
      <c r="R3044" t="s">
        <v>64</v>
      </c>
      <c r="S3044" t="s">
        <v>3965</v>
      </c>
      <c r="T3044" s="9">
        <v>16.72</v>
      </c>
      <c r="U3044">
        <v>5</v>
      </c>
      <c r="V3044" s="2">
        <v>0.2</v>
      </c>
      <c r="W3044" s="6">
        <v>3.34</v>
      </c>
      <c r="X3044" s="14">
        <f>AA3044-W3044</f>
        <v>63.539999999999992</v>
      </c>
      <c r="Y3044" s="6">
        <f>T3044*U3044</f>
        <v>83.6</v>
      </c>
      <c r="Z3044" s="6">
        <f>Y3044*V3044</f>
        <v>16.72</v>
      </c>
      <c r="AA3044" s="6">
        <f t="shared" si="254"/>
        <v>66.88</v>
      </c>
    </row>
    <row r="3045" spans="2:27" x14ac:dyDescent="0.3">
      <c r="B3045">
        <v>3042</v>
      </c>
      <c r="C3045" t="s">
        <v>6252</v>
      </c>
      <c r="D3045" s="1">
        <v>43048</v>
      </c>
      <c r="E3045" s="1">
        <v>43078</v>
      </c>
      <c r="F3045" s="9" t="str">
        <f t="shared" si="255"/>
        <v>30 days</v>
      </c>
      <c r="G3045" t="s">
        <v>1292</v>
      </c>
      <c r="H3045" t="s">
        <v>5106</v>
      </c>
      <c r="I3045" t="s">
        <v>5107</v>
      </c>
      <c r="J3045" t="s">
        <v>101</v>
      </c>
      <c r="K3045" t="s">
        <v>26</v>
      </c>
      <c r="L3045" t="s">
        <v>1175</v>
      </c>
      <c r="M3045" t="s">
        <v>42</v>
      </c>
      <c r="N3045">
        <v>90805</v>
      </c>
      <c r="O3045" t="s">
        <v>43</v>
      </c>
      <c r="P3045" t="s">
        <v>3360</v>
      </c>
      <c r="Q3045" t="s">
        <v>45</v>
      </c>
      <c r="R3045" t="s">
        <v>89</v>
      </c>
      <c r="S3045" t="s">
        <v>3361</v>
      </c>
      <c r="T3045" s="9">
        <v>12.96</v>
      </c>
      <c r="U3045">
        <v>2</v>
      </c>
      <c r="V3045" s="2">
        <v>0</v>
      </c>
      <c r="W3045" s="6">
        <v>6.22</v>
      </c>
      <c r="X3045" s="14">
        <f>AA3045-W3045</f>
        <v>19.700000000000003</v>
      </c>
      <c r="Y3045" s="6">
        <f>T3045*U3045</f>
        <v>25.92</v>
      </c>
      <c r="Z3045" s="6">
        <f>Y3045*V3045</f>
        <v>0</v>
      </c>
      <c r="AA3045" s="6">
        <f t="shared" si="254"/>
        <v>25.92</v>
      </c>
    </row>
    <row r="3046" spans="2:27" x14ac:dyDescent="0.3">
      <c r="B3046">
        <v>3043</v>
      </c>
      <c r="C3046" t="s">
        <v>6252</v>
      </c>
      <c r="D3046" s="1">
        <v>43048</v>
      </c>
      <c r="E3046" s="1">
        <v>43078</v>
      </c>
      <c r="F3046" s="9" t="str">
        <f t="shared" si="255"/>
        <v>30 days</v>
      </c>
      <c r="G3046" t="s">
        <v>1292</v>
      </c>
      <c r="H3046" t="s">
        <v>5106</v>
      </c>
      <c r="I3046" t="s">
        <v>5107</v>
      </c>
      <c r="J3046" t="s">
        <v>101</v>
      </c>
      <c r="K3046" t="s">
        <v>26</v>
      </c>
      <c r="L3046" t="s">
        <v>1175</v>
      </c>
      <c r="M3046" t="s">
        <v>42</v>
      </c>
      <c r="N3046">
        <v>90805</v>
      </c>
      <c r="O3046" t="s">
        <v>43</v>
      </c>
      <c r="P3046" t="s">
        <v>6253</v>
      </c>
      <c r="Q3046" t="s">
        <v>45</v>
      </c>
      <c r="R3046" t="s">
        <v>172</v>
      </c>
      <c r="S3046" t="s">
        <v>6254</v>
      </c>
      <c r="T3046" s="9">
        <v>22.18</v>
      </c>
      <c r="U3046">
        <v>2</v>
      </c>
      <c r="V3046" s="2">
        <v>0</v>
      </c>
      <c r="W3046" s="6">
        <v>10.87</v>
      </c>
      <c r="X3046" s="14">
        <f>AA3046-W3046</f>
        <v>33.49</v>
      </c>
      <c r="Y3046" s="6">
        <f>T3046*U3046</f>
        <v>44.36</v>
      </c>
      <c r="Z3046" s="6">
        <f>Y3046*V3046</f>
        <v>0</v>
      </c>
      <c r="AA3046" s="6">
        <f t="shared" si="254"/>
        <v>44.36</v>
      </c>
    </row>
    <row r="3047" spans="2:27" x14ac:dyDescent="0.3">
      <c r="B3047">
        <v>3044</v>
      </c>
      <c r="C3047" t="s">
        <v>6252</v>
      </c>
      <c r="D3047" s="1">
        <v>43048</v>
      </c>
      <c r="E3047" s="1">
        <v>43078</v>
      </c>
      <c r="F3047" s="9" t="str">
        <f t="shared" si="255"/>
        <v>30 days</v>
      </c>
      <c r="G3047" t="s">
        <v>1292</v>
      </c>
      <c r="H3047" t="s">
        <v>5106</v>
      </c>
      <c r="I3047" t="s">
        <v>5107</v>
      </c>
      <c r="J3047" t="s">
        <v>101</v>
      </c>
      <c r="K3047" t="s">
        <v>26</v>
      </c>
      <c r="L3047" t="s">
        <v>1175</v>
      </c>
      <c r="M3047" t="s">
        <v>42</v>
      </c>
      <c r="N3047">
        <v>90805</v>
      </c>
      <c r="O3047" t="s">
        <v>43</v>
      </c>
      <c r="P3047" t="s">
        <v>6255</v>
      </c>
      <c r="Q3047" t="s">
        <v>31</v>
      </c>
      <c r="R3047" t="s">
        <v>35</v>
      </c>
      <c r="S3047" t="s">
        <v>6256</v>
      </c>
      <c r="T3047" s="9">
        <v>2054.27</v>
      </c>
      <c r="U3047">
        <v>8</v>
      </c>
      <c r="V3047" s="2">
        <v>0.2</v>
      </c>
      <c r="W3047" s="6">
        <v>256.77999999999997</v>
      </c>
      <c r="X3047" s="14">
        <f>AA3047-W3047</f>
        <v>12890.547999999999</v>
      </c>
      <c r="Y3047" s="6">
        <f>T3047*U3047</f>
        <v>16434.16</v>
      </c>
      <c r="Z3047" s="6">
        <f>Y3047*V3047</f>
        <v>3286.8320000000003</v>
      </c>
      <c r="AA3047" s="6">
        <f t="shared" si="254"/>
        <v>13147.328</v>
      </c>
    </row>
    <row r="3048" spans="2:27" x14ac:dyDescent="0.3">
      <c r="B3048">
        <v>3045</v>
      </c>
      <c r="C3048" t="s">
        <v>6257</v>
      </c>
      <c r="D3048" s="1">
        <v>42124</v>
      </c>
      <c r="E3048" s="1">
        <v>42040</v>
      </c>
      <c r="F3048" s="23" t="s">
        <v>10956</v>
      </c>
      <c r="G3048" t="s">
        <v>22</v>
      </c>
      <c r="H3048" t="s">
        <v>4682</v>
      </c>
      <c r="I3048" t="s">
        <v>4683</v>
      </c>
      <c r="J3048" t="s">
        <v>25</v>
      </c>
      <c r="K3048" t="s">
        <v>26</v>
      </c>
      <c r="L3048" t="s">
        <v>275</v>
      </c>
      <c r="M3048" t="s">
        <v>497</v>
      </c>
      <c r="N3048">
        <v>45373</v>
      </c>
      <c r="O3048" t="s">
        <v>147</v>
      </c>
      <c r="P3048" t="s">
        <v>2492</v>
      </c>
      <c r="Q3048" t="s">
        <v>70</v>
      </c>
      <c r="R3048" t="s">
        <v>71</v>
      </c>
      <c r="S3048" t="s">
        <v>2493</v>
      </c>
      <c r="T3048" s="9">
        <v>1022.97</v>
      </c>
      <c r="U3048">
        <v>5</v>
      </c>
      <c r="V3048" s="2">
        <v>0.4</v>
      </c>
      <c r="W3048" s="6">
        <v>-255.74</v>
      </c>
      <c r="X3048" s="14">
        <f>AA3048-W3048</f>
        <v>3324.6499999999996</v>
      </c>
      <c r="Y3048" s="6">
        <f>T3048*U3048</f>
        <v>5114.8500000000004</v>
      </c>
      <c r="Z3048" s="6">
        <f>Y3048*V3048</f>
        <v>2045.9400000000003</v>
      </c>
      <c r="AA3048" s="6">
        <f t="shared" si="254"/>
        <v>3068.91</v>
      </c>
    </row>
    <row r="3049" spans="2:27" x14ac:dyDescent="0.3">
      <c r="B3049">
        <v>3046</v>
      </c>
      <c r="C3049" t="s">
        <v>6258</v>
      </c>
      <c r="D3049" s="1">
        <v>42897</v>
      </c>
      <c r="E3049" s="1">
        <v>43019</v>
      </c>
      <c r="F3049" s="9" t="str">
        <f t="shared" ref="F3049:F3050" si="256">DATEDIF(D3049,E3049,"d")&amp;" days"</f>
        <v>122 days</v>
      </c>
      <c r="G3049" t="s">
        <v>22</v>
      </c>
      <c r="H3049" t="s">
        <v>2134</v>
      </c>
      <c r="I3049" t="s">
        <v>2135</v>
      </c>
      <c r="J3049" t="s">
        <v>101</v>
      </c>
      <c r="K3049" t="s">
        <v>26</v>
      </c>
      <c r="L3049" t="s">
        <v>408</v>
      </c>
      <c r="M3049" t="s">
        <v>228</v>
      </c>
      <c r="N3049">
        <v>55407</v>
      </c>
      <c r="O3049" t="s">
        <v>104</v>
      </c>
      <c r="P3049" t="s">
        <v>6259</v>
      </c>
      <c r="Q3049" t="s">
        <v>45</v>
      </c>
      <c r="R3049" t="s">
        <v>67</v>
      </c>
      <c r="S3049" t="s">
        <v>6260</v>
      </c>
      <c r="T3049" s="9">
        <v>13.9</v>
      </c>
      <c r="U3049">
        <v>5</v>
      </c>
      <c r="V3049" s="2">
        <v>0</v>
      </c>
      <c r="W3049" s="6">
        <v>3.61</v>
      </c>
      <c r="X3049" s="14">
        <f>AA3049-W3049</f>
        <v>65.89</v>
      </c>
      <c r="Y3049" s="6">
        <f>T3049*U3049</f>
        <v>69.5</v>
      </c>
      <c r="Z3049" s="6">
        <f>Y3049*V3049</f>
        <v>0</v>
      </c>
      <c r="AA3049" s="6">
        <f t="shared" si="254"/>
        <v>69.5</v>
      </c>
    </row>
    <row r="3050" spans="2:27" x14ac:dyDescent="0.3">
      <c r="B3050">
        <v>3047</v>
      </c>
      <c r="C3050" t="s">
        <v>6258</v>
      </c>
      <c r="D3050" s="1">
        <v>42897</v>
      </c>
      <c r="E3050" s="1">
        <v>43019</v>
      </c>
      <c r="F3050" s="9" t="str">
        <f t="shared" si="256"/>
        <v>122 days</v>
      </c>
      <c r="G3050" t="s">
        <v>22</v>
      </c>
      <c r="H3050" t="s">
        <v>2134</v>
      </c>
      <c r="I3050" t="s">
        <v>2135</v>
      </c>
      <c r="J3050" t="s">
        <v>101</v>
      </c>
      <c r="K3050" t="s">
        <v>26</v>
      </c>
      <c r="L3050" t="s">
        <v>408</v>
      </c>
      <c r="M3050" t="s">
        <v>228</v>
      </c>
      <c r="N3050">
        <v>55407</v>
      </c>
      <c r="O3050" t="s">
        <v>104</v>
      </c>
      <c r="P3050" t="s">
        <v>3197</v>
      </c>
      <c r="Q3050" t="s">
        <v>45</v>
      </c>
      <c r="R3050" t="s">
        <v>89</v>
      </c>
      <c r="S3050" t="s">
        <v>185</v>
      </c>
      <c r="T3050" s="9">
        <v>26.38</v>
      </c>
      <c r="U3050">
        <v>1</v>
      </c>
      <c r="V3050" s="2">
        <v>0</v>
      </c>
      <c r="W3050" s="6">
        <v>12.13</v>
      </c>
      <c r="X3050" s="14">
        <f>AA3050-W3050</f>
        <v>14.249999999999998</v>
      </c>
      <c r="Y3050" s="6">
        <f>T3050*U3050</f>
        <v>26.38</v>
      </c>
      <c r="Z3050" s="6">
        <f>Y3050*V3050</f>
        <v>0</v>
      </c>
      <c r="AA3050" s="6">
        <f t="shared" si="254"/>
        <v>26.38</v>
      </c>
    </row>
    <row r="3051" spans="2:27" x14ac:dyDescent="0.3">
      <c r="B3051">
        <v>3048</v>
      </c>
      <c r="C3051" t="s">
        <v>6261</v>
      </c>
      <c r="D3051" s="1">
        <v>41912</v>
      </c>
      <c r="E3051" s="1">
        <v>41739</v>
      </c>
      <c r="F3051" s="23" t="s">
        <v>10956</v>
      </c>
      <c r="G3051" t="s">
        <v>49</v>
      </c>
      <c r="H3051" t="s">
        <v>1213</v>
      </c>
      <c r="I3051" t="s">
        <v>1214</v>
      </c>
      <c r="J3051" t="s">
        <v>25</v>
      </c>
      <c r="K3051" t="s">
        <v>26</v>
      </c>
      <c r="L3051" t="s">
        <v>94</v>
      </c>
      <c r="M3051" t="s">
        <v>95</v>
      </c>
      <c r="N3051">
        <v>98105</v>
      </c>
      <c r="O3051" t="s">
        <v>43</v>
      </c>
      <c r="P3051" t="s">
        <v>73</v>
      </c>
      <c r="Q3051" t="s">
        <v>45</v>
      </c>
      <c r="R3051" t="s">
        <v>74</v>
      </c>
      <c r="S3051" t="s">
        <v>75</v>
      </c>
      <c r="T3051" s="9">
        <v>43.18</v>
      </c>
      <c r="U3051">
        <v>7</v>
      </c>
      <c r="V3051" s="2">
        <v>0.2</v>
      </c>
      <c r="W3051" s="6">
        <v>13.49</v>
      </c>
      <c r="X3051" s="14">
        <f>AA3051-W3051</f>
        <v>228.31799999999998</v>
      </c>
      <c r="Y3051" s="6">
        <f>T3051*U3051</f>
        <v>302.26</v>
      </c>
      <c r="Z3051" s="6">
        <f>Y3051*V3051</f>
        <v>60.451999999999998</v>
      </c>
      <c r="AA3051" s="6">
        <f t="shared" si="254"/>
        <v>241.80799999999999</v>
      </c>
    </row>
    <row r="3052" spans="2:27" x14ac:dyDescent="0.3">
      <c r="B3052">
        <v>3049</v>
      </c>
      <c r="C3052" t="s">
        <v>6262</v>
      </c>
      <c r="D3052" s="1">
        <v>42770</v>
      </c>
      <c r="E3052" s="1">
        <v>42829</v>
      </c>
      <c r="F3052" s="9" t="str">
        <f t="shared" ref="F3052:F3056" si="257">DATEDIF(D3052,E3052,"d")&amp;" days"</f>
        <v>59 days</v>
      </c>
      <c r="G3052" t="s">
        <v>187</v>
      </c>
      <c r="H3052" t="s">
        <v>6263</v>
      </c>
      <c r="I3052" t="s">
        <v>6264</v>
      </c>
      <c r="J3052" t="s">
        <v>101</v>
      </c>
      <c r="K3052" t="s">
        <v>26</v>
      </c>
      <c r="L3052" t="s">
        <v>496</v>
      </c>
      <c r="M3052" t="s">
        <v>1274</v>
      </c>
      <c r="N3052">
        <v>31907</v>
      </c>
      <c r="O3052" t="s">
        <v>29</v>
      </c>
      <c r="P3052" t="s">
        <v>538</v>
      </c>
      <c r="Q3052" t="s">
        <v>31</v>
      </c>
      <c r="R3052" t="s">
        <v>55</v>
      </c>
      <c r="S3052" t="s">
        <v>539</v>
      </c>
      <c r="T3052" s="9">
        <v>411.8</v>
      </c>
      <c r="U3052">
        <v>2</v>
      </c>
      <c r="V3052" s="2">
        <v>0</v>
      </c>
      <c r="W3052" s="6">
        <v>70.010000000000005</v>
      </c>
      <c r="X3052" s="14">
        <f>AA3052-W3052</f>
        <v>753.59</v>
      </c>
      <c r="Y3052" s="6">
        <f>T3052*U3052</f>
        <v>823.6</v>
      </c>
      <c r="Z3052" s="6">
        <f>Y3052*V3052</f>
        <v>0</v>
      </c>
      <c r="AA3052" s="6">
        <f t="shared" si="254"/>
        <v>823.6</v>
      </c>
    </row>
    <row r="3053" spans="2:27" x14ac:dyDescent="0.3">
      <c r="B3053">
        <v>3050</v>
      </c>
      <c r="C3053" t="s">
        <v>6262</v>
      </c>
      <c r="D3053" s="1">
        <v>42770</v>
      </c>
      <c r="E3053" s="1">
        <v>42829</v>
      </c>
      <c r="F3053" s="9" t="str">
        <f t="shared" si="257"/>
        <v>59 days</v>
      </c>
      <c r="G3053" t="s">
        <v>187</v>
      </c>
      <c r="H3053" t="s">
        <v>6263</v>
      </c>
      <c r="I3053" t="s">
        <v>6264</v>
      </c>
      <c r="J3053" t="s">
        <v>101</v>
      </c>
      <c r="K3053" t="s">
        <v>26</v>
      </c>
      <c r="L3053" t="s">
        <v>496</v>
      </c>
      <c r="M3053" t="s">
        <v>1274</v>
      </c>
      <c r="N3053">
        <v>31907</v>
      </c>
      <c r="O3053" t="s">
        <v>29</v>
      </c>
      <c r="P3053" t="s">
        <v>1170</v>
      </c>
      <c r="Q3053" t="s">
        <v>70</v>
      </c>
      <c r="R3053" t="s">
        <v>160</v>
      </c>
      <c r="S3053" t="s">
        <v>1171</v>
      </c>
      <c r="T3053" s="9">
        <v>360</v>
      </c>
      <c r="U3053">
        <v>4</v>
      </c>
      <c r="V3053" s="2">
        <v>0</v>
      </c>
      <c r="W3053" s="6">
        <v>129.6</v>
      </c>
      <c r="X3053" s="14">
        <f>AA3053-W3053</f>
        <v>1310.4000000000001</v>
      </c>
      <c r="Y3053" s="6">
        <f>T3053*U3053</f>
        <v>1440</v>
      </c>
      <c r="Z3053" s="6">
        <f>Y3053*V3053</f>
        <v>0</v>
      </c>
      <c r="AA3053" s="6">
        <f t="shared" si="254"/>
        <v>1440</v>
      </c>
    </row>
    <row r="3054" spans="2:27" x14ac:dyDescent="0.3">
      <c r="B3054">
        <v>3051</v>
      </c>
      <c r="C3054" t="s">
        <v>6265</v>
      </c>
      <c r="D3054" s="1">
        <v>42896</v>
      </c>
      <c r="E3054" s="1">
        <v>43049</v>
      </c>
      <c r="F3054" s="9" t="str">
        <f t="shared" si="257"/>
        <v>153 days</v>
      </c>
      <c r="G3054" t="s">
        <v>49</v>
      </c>
      <c r="H3054" t="s">
        <v>1070</v>
      </c>
      <c r="I3054" t="s">
        <v>1071</v>
      </c>
      <c r="J3054" t="s">
        <v>101</v>
      </c>
      <c r="K3054" t="s">
        <v>26</v>
      </c>
      <c r="L3054" t="s">
        <v>6266</v>
      </c>
      <c r="M3054" t="s">
        <v>6267</v>
      </c>
      <c r="N3054">
        <v>83642</v>
      </c>
      <c r="O3054" t="s">
        <v>43</v>
      </c>
      <c r="P3054" t="s">
        <v>6268</v>
      </c>
      <c r="Q3054" t="s">
        <v>31</v>
      </c>
      <c r="R3054" t="s">
        <v>64</v>
      </c>
      <c r="S3054" t="s">
        <v>6269</v>
      </c>
      <c r="T3054" s="9">
        <v>41.96</v>
      </c>
      <c r="U3054">
        <v>2</v>
      </c>
      <c r="V3054" s="2">
        <v>0</v>
      </c>
      <c r="W3054" s="6">
        <v>2.94</v>
      </c>
      <c r="X3054" s="14">
        <f>AA3054-W3054</f>
        <v>80.98</v>
      </c>
      <c r="Y3054" s="6">
        <f>T3054*U3054</f>
        <v>83.92</v>
      </c>
      <c r="Z3054" s="6">
        <f>Y3054*V3054</f>
        <v>0</v>
      </c>
      <c r="AA3054" s="6">
        <f t="shared" si="254"/>
        <v>83.92</v>
      </c>
    </row>
    <row r="3055" spans="2:27" x14ac:dyDescent="0.3">
      <c r="B3055">
        <v>3052</v>
      </c>
      <c r="C3055" t="s">
        <v>6265</v>
      </c>
      <c r="D3055" s="1">
        <v>42896</v>
      </c>
      <c r="E3055" s="1">
        <v>43049</v>
      </c>
      <c r="F3055" s="9" t="str">
        <f t="shared" si="257"/>
        <v>153 days</v>
      </c>
      <c r="G3055" t="s">
        <v>49</v>
      </c>
      <c r="H3055" t="s">
        <v>1070</v>
      </c>
      <c r="I3055" t="s">
        <v>1071</v>
      </c>
      <c r="J3055" t="s">
        <v>101</v>
      </c>
      <c r="K3055" t="s">
        <v>26</v>
      </c>
      <c r="L3055" t="s">
        <v>6266</v>
      </c>
      <c r="M3055" t="s">
        <v>6267</v>
      </c>
      <c r="N3055">
        <v>83642</v>
      </c>
      <c r="O3055" t="s">
        <v>43</v>
      </c>
      <c r="P3055" t="s">
        <v>4190</v>
      </c>
      <c r="Q3055" t="s">
        <v>45</v>
      </c>
      <c r="R3055" t="s">
        <v>77</v>
      </c>
      <c r="S3055" t="s">
        <v>4191</v>
      </c>
      <c r="T3055" s="9">
        <v>227.84</v>
      </c>
      <c r="U3055">
        <v>4</v>
      </c>
      <c r="V3055" s="2">
        <v>0</v>
      </c>
      <c r="W3055" s="6">
        <v>66.069999999999993</v>
      </c>
      <c r="X3055" s="14">
        <f>AA3055-W3055</f>
        <v>845.29</v>
      </c>
      <c r="Y3055" s="6">
        <f>T3055*U3055</f>
        <v>911.36</v>
      </c>
      <c r="Z3055" s="6">
        <f>Y3055*V3055</f>
        <v>0</v>
      </c>
      <c r="AA3055" s="6">
        <f t="shared" si="254"/>
        <v>911.36</v>
      </c>
    </row>
    <row r="3056" spans="2:27" x14ac:dyDescent="0.3">
      <c r="B3056">
        <v>3053</v>
      </c>
      <c r="C3056" t="s">
        <v>6265</v>
      </c>
      <c r="D3056" s="1">
        <v>42896</v>
      </c>
      <c r="E3056" s="1">
        <v>43049</v>
      </c>
      <c r="F3056" s="9" t="str">
        <f t="shared" si="257"/>
        <v>153 days</v>
      </c>
      <c r="G3056" t="s">
        <v>49</v>
      </c>
      <c r="H3056" t="s">
        <v>1070</v>
      </c>
      <c r="I3056" t="s">
        <v>1071</v>
      </c>
      <c r="J3056" t="s">
        <v>101</v>
      </c>
      <c r="K3056" t="s">
        <v>26</v>
      </c>
      <c r="L3056" t="s">
        <v>6266</v>
      </c>
      <c r="M3056" t="s">
        <v>6267</v>
      </c>
      <c r="N3056">
        <v>83642</v>
      </c>
      <c r="O3056" t="s">
        <v>43</v>
      </c>
      <c r="P3056" t="s">
        <v>4979</v>
      </c>
      <c r="Q3056" t="s">
        <v>45</v>
      </c>
      <c r="R3056" t="s">
        <v>89</v>
      </c>
      <c r="S3056" t="s">
        <v>4980</v>
      </c>
      <c r="T3056" s="9">
        <v>37.94</v>
      </c>
      <c r="U3056">
        <v>2</v>
      </c>
      <c r="V3056" s="2">
        <v>0</v>
      </c>
      <c r="W3056" s="6">
        <v>18.21</v>
      </c>
      <c r="X3056" s="14">
        <f>AA3056-W3056</f>
        <v>57.669999999999995</v>
      </c>
      <c r="Y3056" s="6">
        <f>T3056*U3056</f>
        <v>75.88</v>
      </c>
      <c r="Z3056" s="6">
        <f>Y3056*V3056</f>
        <v>0</v>
      </c>
      <c r="AA3056" s="6">
        <f t="shared" si="254"/>
        <v>75.88</v>
      </c>
    </row>
    <row r="3057" spans="2:27" x14ac:dyDescent="0.3">
      <c r="B3057">
        <v>3054</v>
      </c>
      <c r="C3057" t="s">
        <v>6270</v>
      </c>
      <c r="D3057" s="1">
        <v>42617</v>
      </c>
      <c r="E3057" s="1">
        <v>42474</v>
      </c>
      <c r="F3057" s="23" t="s">
        <v>10956</v>
      </c>
      <c r="G3057" t="s">
        <v>22</v>
      </c>
      <c r="H3057" t="s">
        <v>6271</v>
      </c>
      <c r="I3057" t="s">
        <v>6272</v>
      </c>
      <c r="J3057" t="s">
        <v>101</v>
      </c>
      <c r="K3057" t="s">
        <v>26</v>
      </c>
      <c r="L3057" t="s">
        <v>881</v>
      </c>
      <c r="M3057" t="s">
        <v>237</v>
      </c>
      <c r="N3057">
        <v>48227</v>
      </c>
      <c r="O3057" t="s">
        <v>104</v>
      </c>
      <c r="P3057" t="s">
        <v>5635</v>
      </c>
      <c r="Q3057" t="s">
        <v>70</v>
      </c>
      <c r="R3057" t="s">
        <v>71</v>
      </c>
      <c r="S3057" t="s">
        <v>5636</v>
      </c>
      <c r="T3057" s="9">
        <v>517.9</v>
      </c>
      <c r="U3057">
        <v>2</v>
      </c>
      <c r="V3057" s="2">
        <v>0</v>
      </c>
      <c r="W3057" s="6">
        <v>134.65</v>
      </c>
      <c r="X3057" s="14">
        <f>AA3057-W3057</f>
        <v>901.15</v>
      </c>
      <c r="Y3057" s="6">
        <f>T3057*U3057</f>
        <v>1035.8</v>
      </c>
      <c r="Z3057" s="6">
        <f>Y3057*V3057</f>
        <v>0</v>
      </c>
      <c r="AA3057" s="6">
        <f t="shared" si="254"/>
        <v>1035.8</v>
      </c>
    </row>
    <row r="3058" spans="2:27" x14ac:dyDescent="0.3">
      <c r="B3058">
        <v>3055</v>
      </c>
      <c r="C3058" t="s">
        <v>6270</v>
      </c>
      <c r="D3058" s="1">
        <v>42617</v>
      </c>
      <c r="E3058" s="1">
        <v>42474</v>
      </c>
      <c r="F3058" s="23" t="s">
        <v>10956</v>
      </c>
      <c r="G3058" t="s">
        <v>22</v>
      </c>
      <c r="H3058" t="s">
        <v>6271</v>
      </c>
      <c r="I3058" t="s">
        <v>6272</v>
      </c>
      <c r="J3058" t="s">
        <v>101</v>
      </c>
      <c r="K3058" t="s">
        <v>26</v>
      </c>
      <c r="L3058" t="s">
        <v>881</v>
      </c>
      <c r="M3058" t="s">
        <v>237</v>
      </c>
      <c r="N3058">
        <v>48227</v>
      </c>
      <c r="O3058" t="s">
        <v>104</v>
      </c>
      <c r="P3058" t="s">
        <v>1732</v>
      </c>
      <c r="Q3058" t="s">
        <v>45</v>
      </c>
      <c r="R3058" t="s">
        <v>74</v>
      </c>
      <c r="S3058" t="s">
        <v>1733</v>
      </c>
      <c r="T3058" s="9">
        <v>5.28</v>
      </c>
      <c r="U3058">
        <v>2</v>
      </c>
      <c r="V3058" s="2">
        <v>0</v>
      </c>
      <c r="W3058" s="6">
        <v>2.4300000000000002</v>
      </c>
      <c r="X3058" s="14">
        <f>AA3058-W3058</f>
        <v>8.1300000000000008</v>
      </c>
      <c r="Y3058" s="6">
        <f>T3058*U3058</f>
        <v>10.56</v>
      </c>
      <c r="Z3058" s="6">
        <f>Y3058*V3058</f>
        <v>0</v>
      </c>
      <c r="AA3058" s="6">
        <f t="shared" si="254"/>
        <v>10.56</v>
      </c>
    </row>
    <row r="3059" spans="2:27" x14ac:dyDescent="0.3">
      <c r="B3059">
        <v>3056</v>
      </c>
      <c r="C3059" t="s">
        <v>6273</v>
      </c>
      <c r="D3059" s="1">
        <v>42244</v>
      </c>
      <c r="E3059" s="1">
        <v>42013</v>
      </c>
      <c r="F3059" s="23" t="s">
        <v>10956</v>
      </c>
      <c r="G3059" t="s">
        <v>49</v>
      </c>
      <c r="H3059" t="s">
        <v>4010</v>
      </c>
      <c r="I3059" t="s">
        <v>4011</v>
      </c>
      <c r="J3059" t="s">
        <v>40</v>
      </c>
      <c r="K3059" t="s">
        <v>26</v>
      </c>
      <c r="L3059" t="s">
        <v>302</v>
      </c>
      <c r="M3059" t="s">
        <v>210</v>
      </c>
      <c r="N3059">
        <v>60623</v>
      </c>
      <c r="O3059" t="s">
        <v>104</v>
      </c>
      <c r="P3059" t="s">
        <v>3466</v>
      </c>
      <c r="Q3059" t="s">
        <v>70</v>
      </c>
      <c r="R3059" t="s">
        <v>1218</v>
      </c>
      <c r="S3059" t="s">
        <v>3467</v>
      </c>
      <c r="T3059" s="9">
        <v>2799.96</v>
      </c>
      <c r="U3059">
        <v>5</v>
      </c>
      <c r="V3059" s="2">
        <v>0.2</v>
      </c>
      <c r="W3059" s="6">
        <v>874.99</v>
      </c>
      <c r="X3059" s="14">
        <f>AA3059-W3059</f>
        <v>10324.85</v>
      </c>
      <c r="Y3059" s="6">
        <f>T3059*U3059</f>
        <v>13999.8</v>
      </c>
      <c r="Z3059" s="6">
        <f>Y3059*V3059</f>
        <v>2799.96</v>
      </c>
      <c r="AA3059" s="6">
        <f t="shared" si="254"/>
        <v>11199.84</v>
      </c>
    </row>
    <row r="3060" spans="2:27" x14ac:dyDescent="0.3">
      <c r="B3060">
        <v>3057</v>
      </c>
      <c r="C3060" t="s">
        <v>6274</v>
      </c>
      <c r="D3060" s="1">
        <v>43027</v>
      </c>
      <c r="E3060" s="1">
        <v>43032</v>
      </c>
      <c r="F3060" s="9" t="str">
        <f t="shared" ref="F3060:F3084" si="258">DATEDIF(D3060,E3060,"d")&amp;" days"</f>
        <v>5 days</v>
      </c>
      <c r="G3060" t="s">
        <v>22</v>
      </c>
      <c r="H3060" t="s">
        <v>4312</v>
      </c>
      <c r="I3060" t="s">
        <v>4313</v>
      </c>
      <c r="J3060" t="s">
        <v>40</v>
      </c>
      <c r="K3060" t="s">
        <v>26</v>
      </c>
      <c r="L3060" t="s">
        <v>126</v>
      </c>
      <c r="M3060" t="s">
        <v>42</v>
      </c>
      <c r="N3060">
        <v>94110</v>
      </c>
      <c r="O3060" t="s">
        <v>43</v>
      </c>
      <c r="P3060" t="s">
        <v>5516</v>
      </c>
      <c r="Q3060" t="s">
        <v>45</v>
      </c>
      <c r="R3060" t="s">
        <v>172</v>
      </c>
      <c r="S3060" t="s">
        <v>5517</v>
      </c>
      <c r="T3060" s="9">
        <v>8.9600000000000009</v>
      </c>
      <c r="U3060">
        <v>2</v>
      </c>
      <c r="V3060" s="2">
        <v>0</v>
      </c>
      <c r="W3060" s="6">
        <v>4.3</v>
      </c>
      <c r="X3060" s="14">
        <f>AA3060-W3060</f>
        <v>13.620000000000001</v>
      </c>
      <c r="Y3060" s="6">
        <f>T3060*U3060</f>
        <v>17.920000000000002</v>
      </c>
      <c r="Z3060" s="6">
        <f>Y3060*V3060</f>
        <v>0</v>
      </c>
      <c r="AA3060" s="6">
        <f t="shared" si="254"/>
        <v>17.920000000000002</v>
      </c>
    </row>
    <row r="3061" spans="2:27" x14ac:dyDescent="0.3">
      <c r="B3061">
        <v>3058</v>
      </c>
      <c r="C3061" t="s">
        <v>6274</v>
      </c>
      <c r="D3061" s="1">
        <v>43027</v>
      </c>
      <c r="E3061" s="1">
        <v>43032</v>
      </c>
      <c r="F3061" s="9" t="str">
        <f t="shared" si="258"/>
        <v>5 days</v>
      </c>
      <c r="G3061" t="s">
        <v>22</v>
      </c>
      <c r="H3061" t="s">
        <v>4312</v>
      </c>
      <c r="I3061" t="s">
        <v>4313</v>
      </c>
      <c r="J3061" t="s">
        <v>40</v>
      </c>
      <c r="K3061" t="s">
        <v>26</v>
      </c>
      <c r="L3061" t="s">
        <v>126</v>
      </c>
      <c r="M3061" t="s">
        <v>42</v>
      </c>
      <c r="N3061">
        <v>94110</v>
      </c>
      <c r="O3061" t="s">
        <v>43</v>
      </c>
      <c r="P3061" t="s">
        <v>4147</v>
      </c>
      <c r="Q3061" t="s">
        <v>45</v>
      </c>
      <c r="R3061" t="s">
        <v>46</v>
      </c>
      <c r="S3061" t="s">
        <v>4148</v>
      </c>
      <c r="T3061" s="9">
        <v>31.5</v>
      </c>
      <c r="U3061">
        <v>10</v>
      </c>
      <c r="V3061" s="2">
        <v>0</v>
      </c>
      <c r="W3061" s="6">
        <v>15.12</v>
      </c>
      <c r="X3061" s="14">
        <f>AA3061-W3061</f>
        <v>299.88</v>
      </c>
      <c r="Y3061" s="6">
        <f>T3061*U3061</f>
        <v>315</v>
      </c>
      <c r="Z3061" s="6">
        <f>Y3061*V3061</f>
        <v>0</v>
      </c>
      <c r="AA3061" s="6">
        <f t="shared" si="254"/>
        <v>315</v>
      </c>
    </row>
    <row r="3062" spans="2:27" x14ac:dyDescent="0.3">
      <c r="B3062">
        <v>3059</v>
      </c>
      <c r="C3062" t="s">
        <v>6274</v>
      </c>
      <c r="D3062" s="1">
        <v>43027</v>
      </c>
      <c r="E3062" s="1">
        <v>43032</v>
      </c>
      <c r="F3062" s="9" t="str">
        <f t="shared" si="258"/>
        <v>5 days</v>
      </c>
      <c r="G3062" t="s">
        <v>22</v>
      </c>
      <c r="H3062" t="s">
        <v>4312</v>
      </c>
      <c r="I3062" t="s">
        <v>4313</v>
      </c>
      <c r="J3062" t="s">
        <v>40</v>
      </c>
      <c r="K3062" t="s">
        <v>26</v>
      </c>
      <c r="L3062" t="s">
        <v>126</v>
      </c>
      <c r="M3062" t="s">
        <v>42</v>
      </c>
      <c r="N3062">
        <v>94110</v>
      </c>
      <c r="O3062" t="s">
        <v>43</v>
      </c>
      <c r="P3062" t="s">
        <v>2634</v>
      </c>
      <c r="Q3062" t="s">
        <v>31</v>
      </c>
      <c r="R3062" t="s">
        <v>64</v>
      </c>
      <c r="S3062" t="s">
        <v>2635</v>
      </c>
      <c r="T3062" s="9">
        <v>30.56</v>
      </c>
      <c r="U3062">
        <v>2</v>
      </c>
      <c r="V3062" s="2">
        <v>0</v>
      </c>
      <c r="W3062" s="6">
        <v>10.39</v>
      </c>
      <c r="X3062" s="14">
        <f>AA3062-W3062</f>
        <v>50.73</v>
      </c>
      <c r="Y3062" s="6">
        <f>T3062*U3062</f>
        <v>61.12</v>
      </c>
      <c r="Z3062" s="6">
        <f>Y3062*V3062</f>
        <v>0</v>
      </c>
      <c r="AA3062" s="6">
        <f t="shared" si="254"/>
        <v>61.12</v>
      </c>
    </row>
    <row r="3063" spans="2:27" x14ac:dyDescent="0.3">
      <c r="B3063">
        <v>3060</v>
      </c>
      <c r="C3063" t="s">
        <v>6274</v>
      </c>
      <c r="D3063" s="1">
        <v>43027</v>
      </c>
      <c r="E3063" s="1">
        <v>43032</v>
      </c>
      <c r="F3063" s="9" t="str">
        <f t="shared" si="258"/>
        <v>5 days</v>
      </c>
      <c r="G3063" t="s">
        <v>22</v>
      </c>
      <c r="H3063" t="s">
        <v>4312</v>
      </c>
      <c r="I3063" t="s">
        <v>4313</v>
      </c>
      <c r="J3063" t="s">
        <v>40</v>
      </c>
      <c r="K3063" t="s">
        <v>26</v>
      </c>
      <c r="L3063" t="s">
        <v>126</v>
      </c>
      <c r="M3063" t="s">
        <v>42</v>
      </c>
      <c r="N3063">
        <v>94110</v>
      </c>
      <c r="O3063" t="s">
        <v>43</v>
      </c>
      <c r="P3063" t="s">
        <v>6275</v>
      </c>
      <c r="Q3063" t="s">
        <v>31</v>
      </c>
      <c r="R3063" t="s">
        <v>55</v>
      </c>
      <c r="S3063" t="s">
        <v>6276</v>
      </c>
      <c r="T3063" s="9">
        <v>24.37</v>
      </c>
      <c r="U3063">
        <v>2</v>
      </c>
      <c r="V3063" s="2">
        <v>0.2</v>
      </c>
      <c r="W3063" s="6">
        <v>-3.35</v>
      </c>
      <c r="X3063" s="14">
        <f>AA3063-W3063</f>
        <v>42.342000000000006</v>
      </c>
      <c r="Y3063" s="6">
        <f>T3063*U3063</f>
        <v>48.74</v>
      </c>
      <c r="Z3063" s="6">
        <f>Y3063*V3063</f>
        <v>9.7480000000000011</v>
      </c>
      <c r="AA3063" s="6">
        <f t="shared" si="254"/>
        <v>38.992000000000004</v>
      </c>
    </row>
    <row r="3064" spans="2:27" x14ac:dyDescent="0.3">
      <c r="B3064">
        <v>3061</v>
      </c>
      <c r="C3064" t="s">
        <v>6277</v>
      </c>
      <c r="D3064" s="1">
        <v>42562</v>
      </c>
      <c r="E3064" s="1">
        <v>42715</v>
      </c>
      <c r="F3064" s="9" t="str">
        <f t="shared" si="258"/>
        <v>153 days</v>
      </c>
      <c r="G3064" t="s">
        <v>49</v>
      </c>
      <c r="H3064" t="s">
        <v>6036</v>
      </c>
      <c r="I3064" t="s">
        <v>6037</v>
      </c>
      <c r="J3064" t="s">
        <v>40</v>
      </c>
      <c r="K3064" t="s">
        <v>26</v>
      </c>
      <c r="L3064" t="s">
        <v>606</v>
      </c>
      <c r="M3064" t="s">
        <v>497</v>
      </c>
      <c r="N3064">
        <v>43055</v>
      </c>
      <c r="O3064" t="s">
        <v>147</v>
      </c>
      <c r="P3064" t="s">
        <v>4955</v>
      </c>
      <c r="Q3064" t="s">
        <v>70</v>
      </c>
      <c r="R3064" t="s">
        <v>160</v>
      </c>
      <c r="S3064" t="s">
        <v>4956</v>
      </c>
      <c r="T3064" s="9">
        <v>119.98</v>
      </c>
      <c r="U3064">
        <v>3</v>
      </c>
      <c r="V3064" s="2">
        <v>0.2</v>
      </c>
      <c r="W3064" s="6">
        <v>22.5</v>
      </c>
      <c r="X3064" s="14">
        <f>AA3064-W3064</f>
        <v>265.452</v>
      </c>
      <c r="Y3064" s="6">
        <f>T3064*U3064</f>
        <v>359.94</v>
      </c>
      <c r="Z3064" s="6">
        <f>Y3064*V3064</f>
        <v>71.988</v>
      </c>
      <c r="AA3064" s="6">
        <f t="shared" si="254"/>
        <v>287.952</v>
      </c>
    </row>
    <row r="3065" spans="2:27" x14ac:dyDescent="0.3">
      <c r="B3065">
        <v>3062</v>
      </c>
      <c r="C3065" t="s">
        <v>6278</v>
      </c>
      <c r="D3065" s="1">
        <v>42797</v>
      </c>
      <c r="E3065" s="1">
        <v>42919</v>
      </c>
      <c r="F3065" s="9" t="str">
        <f t="shared" si="258"/>
        <v>122 days</v>
      </c>
      <c r="G3065" t="s">
        <v>49</v>
      </c>
      <c r="H3065" t="s">
        <v>6279</v>
      </c>
      <c r="I3065" t="s">
        <v>6280</v>
      </c>
      <c r="J3065" t="s">
        <v>25</v>
      </c>
      <c r="K3065" t="s">
        <v>26</v>
      </c>
      <c r="L3065" t="s">
        <v>816</v>
      </c>
      <c r="M3065" t="s">
        <v>103</v>
      </c>
      <c r="N3065">
        <v>75081</v>
      </c>
      <c r="O3065" t="s">
        <v>104</v>
      </c>
      <c r="P3065" t="s">
        <v>3118</v>
      </c>
      <c r="Q3065" t="s">
        <v>45</v>
      </c>
      <c r="R3065" t="s">
        <v>89</v>
      </c>
      <c r="S3065" t="s">
        <v>3119</v>
      </c>
      <c r="T3065" s="9">
        <v>26.88</v>
      </c>
      <c r="U3065">
        <v>8</v>
      </c>
      <c r="V3065" s="2">
        <v>0.2</v>
      </c>
      <c r="W3065" s="6">
        <v>9.74</v>
      </c>
      <c r="X3065" s="14">
        <f>AA3065-W3065</f>
        <v>162.29199999999997</v>
      </c>
      <c r="Y3065" s="6">
        <f>T3065*U3065</f>
        <v>215.04</v>
      </c>
      <c r="Z3065" s="6">
        <f>Y3065*V3065</f>
        <v>43.008000000000003</v>
      </c>
      <c r="AA3065" s="6">
        <f t="shared" si="254"/>
        <v>172.03199999999998</v>
      </c>
    </row>
    <row r="3066" spans="2:27" x14ac:dyDescent="0.3">
      <c r="B3066">
        <v>3063</v>
      </c>
      <c r="C3066" t="s">
        <v>6281</v>
      </c>
      <c r="D3066" s="1">
        <v>42335</v>
      </c>
      <c r="E3066" s="1">
        <v>42337</v>
      </c>
      <c r="F3066" s="9" t="str">
        <f t="shared" si="258"/>
        <v>2 days</v>
      </c>
      <c r="G3066" t="s">
        <v>187</v>
      </c>
      <c r="H3066" t="s">
        <v>2113</v>
      </c>
      <c r="I3066" t="s">
        <v>2114</v>
      </c>
      <c r="J3066" t="s">
        <v>40</v>
      </c>
      <c r="K3066" t="s">
        <v>26</v>
      </c>
      <c r="L3066" t="s">
        <v>606</v>
      </c>
      <c r="M3066" t="s">
        <v>244</v>
      </c>
      <c r="N3066">
        <v>19711</v>
      </c>
      <c r="O3066" t="s">
        <v>147</v>
      </c>
      <c r="P3066" t="s">
        <v>6282</v>
      </c>
      <c r="Q3066" t="s">
        <v>70</v>
      </c>
      <c r="R3066" t="s">
        <v>71</v>
      </c>
      <c r="S3066" t="s">
        <v>6283</v>
      </c>
      <c r="T3066" s="9">
        <v>83.97</v>
      </c>
      <c r="U3066">
        <v>3</v>
      </c>
      <c r="V3066" s="2">
        <v>0</v>
      </c>
      <c r="W3066" s="6">
        <v>23.51</v>
      </c>
      <c r="X3066" s="14">
        <f>AA3066-W3066</f>
        <v>228.4</v>
      </c>
      <c r="Y3066" s="6">
        <f>T3066*U3066</f>
        <v>251.91</v>
      </c>
      <c r="Z3066" s="6">
        <f>Y3066*V3066</f>
        <v>0</v>
      </c>
      <c r="AA3066" s="6">
        <f t="shared" si="254"/>
        <v>251.91</v>
      </c>
    </row>
    <row r="3067" spans="2:27" x14ac:dyDescent="0.3">
      <c r="B3067">
        <v>3064</v>
      </c>
      <c r="C3067" t="s">
        <v>6281</v>
      </c>
      <c r="D3067" s="1">
        <v>42335</v>
      </c>
      <c r="E3067" s="1">
        <v>42337</v>
      </c>
      <c r="F3067" s="9" t="str">
        <f t="shared" si="258"/>
        <v>2 days</v>
      </c>
      <c r="G3067" t="s">
        <v>187</v>
      </c>
      <c r="H3067" t="s">
        <v>2113</v>
      </c>
      <c r="I3067" t="s">
        <v>2114</v>
      </c>
      <c r="J3067" t="s">
        <v>40</v>
      </c>
      <c r="K3067" t="s">
        <v>26</v>
      </c>
      <c r="L3067" t="s">
        <v>606</v>
      </c>
      <c r="M3067" t="s">
        <v>244</v>
      </c>
      <c r="N3067">
        <v>19711</v>
      </c>
      <c r="O3067" t="s">
        <v>147</v>
      </c>
      <c r="P3067" t="s">
        <v>6284</v>
      </c>
      <c r="Q3067" t="s">
        <v>70</v>
      </c>
      <c r="R3067" t="s">
        <v>160</v>
      </c>
      <c r="S3067" t="s">
        <v>6285</v>
      </c>
      <c r="T3067" s="9">
        <v>104.97</v>
      </c>
      <c r="U3067">
        <v>3</v>
      </c>
      <c r="V3067" s="2">
        <v>0</v>
      </c>
      <c r="W3067" s="6">
        <v>7.35</v>
      </c>
      <c r="X3067" s="14">
        <f>AA3067-W3067</f>
        <v>307.55999999999995</v>
      </c>
      <c r="Y3067" s="6">
        <f>T3067*U3067</f>
        <v>314.90999999999997</v>
      </c>
      <c r="Z3067" s="6">
        <f>Y3067*V3067</f>
        <v>0</v>
      </c>
      <c r="AA3067" s="6">
        <f t="shared" si="254"/>
        <v>314.90999999999997</v>
      </c>
    </row>
    <row r="3068" spans="2:27" x14ac:dyDescent="0.3">
      <c r="B3068">
        <v>3065</v>
      </c>
      <c r="C3068" t="s">
        <v>6286</v>
      </c>
      <c r="D3068" s="1">
        <v>42807</v>
      </c>
      <c r="E3068" s="1">
        <v>42812</v>
      </c>
      <c r="F3068" s="9" t="str">
        <f t="shared" si="258"/>
        <v>5 days</v>
      </c>
      <c r="G3068" t="s">
        <v>22</v>
      </c>
      <c r="H3068" t="s">
        <v>6287</v>
      </c>
      <c r="I3068" t="s">
        <v>6288</v>
      </c>
      <c r="J3068" t="s">
        <v>101</v>
      </c>
      <c r="K3068" t="s">
        <v>26</v>
      </c>
      <c r="L3068" t="s">
        <v>5475</v>
      </c>
      <c r="M3068" t="s">
        <v>668</v>
      </c>
      <c r="N3068">
        <v>87105</v>
      </c>
      <c r="O3068" t="s">
        <v>43</v>
      </c>
      <c r="P3068" t="s">
        <v>348</v>
      </c>
      <c r="Q3068" t="s">
        <v>45</v>
      </c>
      <c r="R3068" t="s">
        <v>58</v>
      </c>
      <c r="S3068" t="s">
        <v>349</v>
      </c>
      <c r="T3068" s="9">
        <v>90.8</v>
      </c>
      <c r="U3068">
        <v>8</v>
      </c>
      <c r="V3068" s="2">
        <v>0</v>
      </c>
      <c r="W3068" s="6">
        <v>25.42</v>
      </c>
      <c r="X3068" s="14">
        <f>AA3068-W3068</f>
        <v>700.98</v>
      </c>
      <c r="Y3068" s="6">
        <f>T3068*U3068</f>
        <v>726.4</v>
      </c>
      <c r="Z3068" s="6">
        <f>Y3068*V3068</f>
        <v>0</v>
      </c>
      <c r="AA3068" s="6">
        <f t="shared" si="254"/>
        <v>726.4</v>
      </c>
    </row>
    <row r="3069" spans="2:27" x14ac:dyDescent="0.3">
      <c r="B3069">
        <v>3066</v>
      </c>
      <c r="C3069" t="s">
        <v>6286</v>
      </c>
      <c r="D3069" s="1">
        <v>42807</v>
      </c>
      <c r="E3069" s="1">
        <v>42812</v>
      </c>
      <c r="F3069" s="9" t="str">
        <f t="shared" si="258"/>
        <v>5 days</v>
      </c>
      <c r="G3069" t="s">
        <v>22</v>
      </c>
      <c r="H3069" t="s">
        <v>6287</v>
      </c>
      <c r="I3069" t="s">
        <v>6288</v>
      </c>
      <c r="J3069" t="s">
        <v>101</v>
      </c>
      <c r="K3069" t="s">
        <v>26</v>
      </c>
      <c r="L3069" t="s">
        <v>5475</v>
      </c>
      <c r="M3069" t="s">
        <v>668</v>
      </c>
      <c r="N3069">
        <v>87105</v>
      </c>
      <c r="O3069" t="s">
        <v>43</v>
      </c>
      <c r="P3069" t="s">
        <v>2823</v>
      </c>
      <c r="Q3069" t="s">
        <v>70</v>
      </c>
      <c r="R3069" t="s">
        <v>71</v>
      </c>
      <c r="S3069" t="s">
        <v>2824</v>
      </c>
      <c r="T3069" s="9">
        <v>140.74</v>
      </c>
      <c r="U3069">
        <v>8</v>
      </c>
      <c r="V3069" s="2">
        <v>0.2</v>
      </c>
      <c r="W3069" s="6">
        <v>49.26</v>
      </c>
      <c r="X3069" s="14">
        <f>AA3069-W3069</f>
        <v>851.47600000000011</v>
      </c>
      <c r="Y3069" s="6">
        <f>T3069*U3069</f>
        <v>1125.92</v>
      </c>
      <c r="Z3069" s="6">
        <f>Y3069*V3069</f>
        <v>225.18400000000003</v>
      </c>
      <c r="AA3069" s="6">
        <f t="shared" si="254"/>
        <v>900.7360000000001</v>
      </c>
    </row>
    <row r="3070" spans="2:27" x14ac:dyDescent="0.3">
      <c r="B3070">
        <v>3067</v>
      </c>
      <c r="C3070" t="s">
        <v>6286</v>
      </c>
      <c r="D3070" s="1">
        <v>42807</v>
      </c>
      <c r="E3070" s="1">
        <v>42812</v>
      </c>
      <c r="F3070" s="9" t="str">
        <f t="shared" si="258"/>
        <v>5 days</v>
      </c>
      <c r="G3070" t="s">
        <v>22</v>
      </c>
      <c r="H3070" t="s">
        <v>6287</v>
      </c>
      <c r="I3070" t="s">
        <v>6288</v>
      </c>
      <c r="J3070" t="s">
        <v>101</v>
      </c>
      <c r="K3070" t="s">
        <v>26</v>
      </c>
      <c r="L3070" t="s">
        <v>5475</v>
      </c>
      <c r="M3070" t="s">
        <v>668</v>
      </c>
      <c r="N3070">
        <v>87105</v>
      </c>
      <c r="O3070" t="s">
        <v>43</v>
      </c>
      <c r="P3070" t="s">
        <v>6289</v>
      </c>
      <c r="Q3070" t="s">
        <v>70</v>
      </c>
      <c r="R3070" t="s">
        <v>160</v>
      </c>
      <c r="S3070" t="s">
        <v>6290</v>
      </c>
      <c r="T3070" s="9">
        <v>214.95</v>
      </c>
      <c r="U3070">
        <v>5</v>
      </c>
      <c r="V3070" s="2">
        <v>0</v>
      </c>
      <c r="W3070" s="6">
        <v>88.13</v>
      </c>
      <c r="X3070" s="14">
        <f>AA3070-W3070</f>
        <v>986.62</v>
      </c>
      <c r="Y3070" s="6">
        <f>T3070*U3070</f>
        <v>1074.75</v>
      </c>
      <c r="Z3070" s="6">
        <f>Y3070*V3070</f>
        <v>0</v>
      </c>
      <c r="AA3070" s="6">
        <f t="shared" si="254"/>
        <v>1074.75</v>
      </c>
    </row>
    <row r="3071" spans="2:27" x14ac:dyDescent="0.3">
      <c r="B3071">
        <v>3068</v>
      </c>
      <c r="C3071" t="s">
        <v>6286</v>
      </c>
      <c r="D3071" s="1">
        <v>42807</v>
      </c>
      <c r="E3071" s="1">
        <v>42812</v>
      </c>
      <c r="F3071" s="9" t="str">
        <f t="shared" si="258"/>
        <v>5 days</v>
      </c>
      <c r="G3071" t="s">
        <v>22</v>
      </c>
      <c r="H3071" t="s">
        <v>6287</v>
      </c>
      <c r="I3071" t="s">
        <v>6288</v>
      </c>
      <c r="J3071" t="s">
        <v>101</v>
      </c>
      <c r="K3071" t="s">
        <v>26</v>
      </c>
      <c r="L3071" t="s">
        <v>5475</v>
      </c>
      <c r="M3071" t="s">
        <v>668</v>
      </c>
      <c r="N3071">
        <v>87105</v>
      </c>
      <c r="O3071" t="s">
        <v>43</v>
      </c>
      <c r="P3071" t="s">
        <v>6291</v>
      </c>
      <c r="Q3071" t="s">
        <v>45</v>
      </c>
      <c r="R3071" t="s">
        <v>89</v>
      </c>
      <c r="S3071" t="s">
        <v>6292</v>
      </c>
      <c r="T3071" s="9">
        <v>45.36</v>
      </c>
      <c r="U3071">
        <v>7</v>
      </c>
      <c r="V3071" s="2">
        <v>0</v>
      </c>
      <c r="W3071" s="6">
        <v>21.77</v>
      </c>
      <c r="X3071" s="14">
        <f>AA3071-W3071</f>
        <v>295.75</v>
      </c>
      <c r="Y3071" s="6">
        <f>T3071*U3071</f>
        <v>317.52</v>
      </c>
      <c r="Z3071" s="6">
        <f>Y3071*V3071</f>
        <v>0</v>
      </c>
      <c r="AA3071" s="6">
        <f t="shared" si="254"/>
        <v>317.52</v>
      </c>
    </row>
    <row r="3072" spans="2:27" x14ac:dyDescent="0.3">
      <c r="B3072">
        <v>3069</v>
      </c>
      <c r="C3072" t="s">
        <v>6286</v>
      </c>
      <c r="D3072" s="1">
        <v>42807</v>
      </c>
      <c r="E3072" s="1">
        <v>42812</v>
      </c>
      <c r="F3072" s="9" t="str">
        <f t="shared" si="258"/>
        <v>5 days</v>
      </c>
      <c r="G3072" t="s">
        <v>22</v>
      </c>
      <c r="H3072" t="s">
        <v>6287</v>
      </c>
      <c r="I3072" t="s">
        <v>6288</v>
      </c>
      <c r="J3072" t="s">
        <v>101</v>
      </c>
      <c r="K3072" t="s">
        <v>26</v>
      </c>
      <c r="L3072" t="s">
        <v>5475</v>
      </c>
      <c r="M3072" t="s">
        <v>668</v>
      </c>
      <c r="N3072">
        <v>87105</v>
      </c>
      <c r="O3072" t="s">
        <v>43</v>
      </c>
      <c r="P3072" t="s">
        <v>5861</v>
      </c>
      <c r="Q3072" t="s">
        <v>45</v>
      </c>
      <c r="R3072" t="s">
        <v>89</v>
      </c>
      <c r="S3072" t="s">
        <v>5862</v>
      </c>
      <c r="T3072" s="9">
        <v>288.24</v>
      </c>
      <c r="U3072">
        <v>6</v>
      </c>
      <c r="V3072" s="2">
        <v>0</v>
      </c>
      <c r="W3072" s="6">
        <v>138.36000000000001</v>
      </c>
      <c r="X3072" s="14">
        <f>AA3072-W3072</f>
        <v>1591.08</v>
      </c>
      <c r="Y3072" s="6">
        <f>T3072*U3072</f>
        <v>1729.44</v>
      </c>
      <c r="Z3072" s="6">
        <f>Y3072*V3072</f>
        <v>0</v>
      </c>
      <c r="AA3072" s="6">
        <f t="shared" si="254"/>
        <v>1729.44</v>
      </c>
    </row>
    <row r="3073" spans="2:27" x14ac:dyDescent="0.3">
      <c r="B3073">
        <v>3070</v>
      </c>
      <c r="C3073" t="s">
        <v>6293</v>
      </c>
      <c r="D3073" s="1">
        <v>43069</v>
      </c>
      <c r="E3073" s="1">
        <v>43069</v>
      </c>
      <c r="F3073" s="9" t="str">
        <f t="shared" si="258"/>
        <v>0 days</v>
      </c>
      <c r="G3073" t="s">
        <v>1292</v>
      </c>
      <c r="H3073" t="s">
        <v>4487</v>
      </c>
      <c r="I3073" t="s">
        <v>4488</v>
      </c>
      <c r="J3073" t="s">
        <v>101</v>
      </c>
      <c r="K3073" t="s">
        <v>26</v>
      </c>
      <c r="L3073" t="s">
        <v>2841</v>
      </c>
      <c r="M3073" t="s">
        <v>497</v>
      </c>
      <c r="N3073">
        <v>43615</v>
      </c>
      <c r="O3073" t="s">
        <v>147</v>
      </c>
      <c r="P3073" t="s">
        <v>6210</v>
      </c>
      <c r="Q3073" t="s">
        <v>45</v>
      </c>
      <c r="R3073" t="s">
        <v>77</v>
      </c>
      <c r="S3073" t="s">
        <v>6211</v>
      </c>
      <c r="T3073" s="9">
        <v>663.94</v>
      </c>
      <c r="U3073">
        <v>4</v>
      </c>
      <c r="V3073" s="2">
        <v>0.2</v>
      </c>
      <c r="W3073" s="6">
        <v>82.99</v>
      </c>
      <c r="X3073" s="14">
        <f>AA3073-W3073</f>
        <v>2041.6180000000002</v>
      </c>
      <c r="Y3073" s="6">
        <f>T3073*U3073</f>
        <v>2655.76</v>
      </c>
      <c r="Z3073" s="6">
        <f>Y3073*V3073</f>
        <v>531.15200000000004</v>
      </c>
      <c r="AA3073" s="6">
        <f t="shared" si="254"/>
        <v>2124.6080000000002</v>
      </c>
    </row>
    <row r="3074" spans="2:27" x14ac:dyDescent="0.3">
      <c r="B3074">
        <v>3071</v>
      </c>
      <c r="C3074" t="s">
        <v>6294</v>
      </c>
      <c r="D3074" s="1">
        <v>41960</v>
      </c>
      <c r="E3074" s="1">
        <v>41965</v>
      </c>
      <c r="F3074" s="9" t="str">
        <f t="shared" si="258"/>
        <v>5 days</v>
      </c>
      <c r="G3074" t="s">
        <v>49</v>
      </c>
      <c r="H3074" t="s">
        <v>2398</v>
      </c>
      <c r="I3074" t="s">
        <v>2399</v>
      </c>
      <c r="J3074" t="s">
        <v>40</v>
      </c>
      <c r="K3074" t="s">
        <v>26</v>
      </c>
      <c r="L3074" t="s">
        <v>606</v>
      </c>
      <c r="M3074" t="s">
        <v>244</v>
      </c>
      <c r="N3074">
        <v>19711</v>
      </c>
      <c r="O3074" t="s">
        <v>147</v>
      </c>
      <c r="P3074" t="s">
        <v>4281</v>
      </c>
      <c r="Q3074" t="s">
        <v>45</v>
      </c>
      <c r="R3074" t="s">
        <v>58</v>
      </c>
      <c r="S3074" t="s">
        <v>4282</v>
      </c>
      <c r="T3074" s="9">
        <v>2934.33</v>
      </c>
      <c r="U3074">
        <v>7</v>
      </c>
      <c r="V3074" s="2">
        <v>0</v>
      </c>
      <c r="W3074" s="6">
        <v>792.27</v>
      </c>
      <c r="X3074" s="14">
        <f>AA3074-W3074</f>
        <v>19748.039999999997</v>
      </c>
      <c r="Y3074" s="6">
        <f>T3074*U3074</f>
        <v>20540.309999999998</v>
      </c>
      <c r="Z3074" s="6">
        <f>Y3074*V3074</f>
        <v>0</v>
      </c>
      <c r="AA3074" s="6">
        <f t="shared" si="254"/>
        <v>20540.309999999998</v>
      </c>
    </row>
    <row r="3075" spans="2:27" x14ac:dyDescent="0.3">
      <c r="B3075">
        <v>3072</v>
      </c>
      <c r="C3075" t="s">
        <v>6294</v>
      </c>
      <c r="D3075" s="1">
        <v>41960</v>
      </c>
      <c r="E3075" s="1">
        <v>41965</v>
      </c>
      <c r="F3075" s="9" t="str">
        <f t="shared" si="258"/>
        <v>5 days</v>
      </c>
      <c r="G3075" t="s">
        <v>49</v>
      </c>
      <c r="H3075" t="s">
        <v>2398</v>
      </c>
      <c r="I3075" t="s">
        <v>2399</v>
      </c>
      <c r="J3075" t="s">
        <v>40</v>
      </c>
      <c r="K3075" t="s">
        <v>26</v>
      </c>
      <c r="L3075" t="s">
        <v>606</v>
      </c>
      <c r="M3075" t="s">
        <v>244</v>
      </c>
      <c r="N3075">
        <v>19711</v>
      </c>
      <c r="O3075" t="s">
        <v>147</v>
      </c>
      <c r="P3075" t="s">
        <v>6295</v>
      </c>
      <c r="Q3075" t="s">
        <v>31</v>
      </c>
      <c r="R3075" t="s">
        <v>64</v>
      </c>
      <c r="S3075" t="s">
        <v>6296</v>
      </c>
      <c r="T3075" s="9">
        <v>124.41</v>
      </c>
      <c r="U3075">
        <v>3</v>
      </c>
      <c r="V3075" s="2">
        <v>0</v>
      </c>
      <c r="W3075" s="6">
        <v>14.93</v>
      </c>
      <c r="X3075" s="14">
        <f>AA3075-W3075</f>
        <v>358.3</v>
      </c>
      <c r="Y3075" s="6">
        <f>T3075*U3075</f>
        <v>373.23</v>
      </c>
      <c r="Z3075" s="6">
        <f>Y3075*V3075</f>
        <v>0</v>
      </c>
      <c r="AA3075" s="6">
        <f t="shared" si="254"/>
        <v>373.23</v>
      </c>
    </row>
    <row r="3076" spans="2:27" x14ac:dyDescent="0.3">
      <c r="B3076">
        <v>3073</v>
      </c>
      <c r="C3076" t="s">
        <v>6294</v>
      </c>
      <c r="D3076" s="1">
        <v>41960</v>
      </c>
      <c r="E3076" s="1">
        <v>41965</v>
      </c>
      <c r="F3076" s="9" t="str">
        <f t="shared" si="258"/>
        <v>5 days</v>
      </c>
      <c r="G3076" t="s">
        <v>49</v>
      </c>
      <c r="H3076" t="s">
        <v>2398</v>
      </c>
      <c r="I3076" t="s">
        <v>2399</v>
      </c>
      <c r="J3076" t="s">
        <v>40</v>
      </c>
      <c r="K3076" t="s">
        <v>26</v>
      </c>
      <c r="L3076" t="s">
        <v>606</v>
      </c>
      <c r="M3076" t="s">
        <v>244</v>
      </c>
      <c r="N3076">
        <v>19711</v>
      </c>
      <c r="O3076" t="s">
        <v>147</v>
      </c>
      <c r="P3076" t="s">
        <v>2668</v>
      </c>
      <c r="Q3076" t="s">
        <v>45</v>
      </c>
      <c r="R3076" t="s">
        <v>67</v>
      </c>
      <c r="S3076" t="s">
        <v>2669</v>
      </c>
      <c r="T3076" s="9">
        <v>57.75</v>
      </c>
      <c r="U3076">
        <v>5</v>
      </c>
      <c r="V3076" s="2">
        <v>0</v>
      </c>
      <c r="W3076" s="6">
        <v>26.57</v>
      </c>
      <c r="X3076" s="14">
        <f>AA3076-W3076</f>
        <v>262.18</v>
      </c>
      <c r="Y3076" s="6">
        <f>T3076*U3076</f>
        <v>288.75</v>
      </c>
      <c r="Z3076" s="6">
        <f>Y3076*V3076</f>
        <v>0</v>
      </c>
      <c r="AA3076" s="6">
        <f t="shared" si="254"/>
        <v>288.75</v>
      </c>
    </row>
    <row r="3077" spans="2:27" x14ac:dyDescent="0.3">
      <c r="B3077">
        <v>3074</v>
      </c>
      <c r="C3077" t="s">
        <v>6297</v>
      </c>
      <c r="D3077" s="1">
        <v>42430</v>
      </c>
      <c r="E3077" s="1">
        <v>42491</v>
      </c>
      <c r="F3077" s="9" t="str">
        <f t="shared" si="258"/>
        <v>61 days</v>
      </c>
      <c r="G3077" t="s">
        <v>187</v>
      </c>
      <c r="H3077" t="s">
        <v>1994</v>
      </c>
      <c r="I3077" t="s">
        <v>1995</v>
      </c>
      <c r="J3077" t="s">
        <v>25</v>
      </c>
      <c r="K3077" t="s">
        <v>26</v>
      </c>
      <c r="L3077" t="s">
        <v>41</v>
      </c>
      <c r="M3077" t="s">
        <v>42</v>
      </c>
      <c r="N3077">
        <v>90045</v>
      </c>
      <c r="O3077" t="s">
        <v>43</v>
      </c>
      <c r="P3077" t="s">
        <v>5205</v>
      </c>
      <c r="Q3077" t="s">
        <v>45</v>
      </c>
      <c r="R3077" t="s">
        <v>58</v>
      </c>
      <c r="S3077" t="s">
        <v>5206</v>
      </c>
      <c r="T3077" s="9">
        <v>114.46</v>
      </c>
      <c r="U3077">
        <v>2</v>
      </c>
      <c r="V3077" s="2">
        <v>0</v>
      </c>
      <c r="W3077" s="6">
        <v>28.62</v>
      </c>
      <c r="X3077" s="14">
        <f>AA3077-W3077</f>
        <v>200.29999999999998</v>
      </c>
      <c r="Y3077" s="6">
        <f>T3077*U3077</f>
        <v>228.92</v>
      </c>
      <c r="Z3077" s="6">
        <f>Y3077*V3077</f>
        <v>0</v>
      </c>
      <c r="AA3077" s="6">
        <f t="shared" ref="AA3077:AA3140" si="259">Y3077-Z3077</f>
        <v>228.92</v>
      </c>
    </row>
    <row r="3078" spans="2:27" x14ac:dyDescent="0.3">
      <c r="B3078">
        <v>3075</v>
      </c>
      <c r="C3078" t="s">
        <v>6298</v>
      </c>
      <c r="D3078" s="1">
        <v>42073</v>
      </c>
      <c r="E3078" s="1">
        <v>42226</v>
      </c>
      <c r="F3078" s="9" t="str">
        <f t="shared" si="258"/>
        <v>153 days</v>
      </c>
      <c r="G3078" t="s">
        <v>49</v>
      </c>
      <c r="H3078" t="s">
        <v>806</v>
      </c>
      <c r="I3078" t="s">
        <v>807</v>
      </c>
      <c r="J3078" t="s">
        <v>25</v>
      </c>
      <c r="K3078" t="s">
        <v>26</v>
      </c>
      <c r="L3078" t="s">
        <v>41</v>
      </c>
      <c r="M3078" t="s">
        <v>42</v>
      </c>
      <c r="N3078">
        <v>90032</v>
      </c>
      <c r="O3078" t="s">
        <v>43</v>
      </c>
      <c r="P3078" t="s">
        <v>2467</v>
      </c>
      <c r="Q3078" t="s">
        <v>31</v>
      </c>
      <c r="R3078" t="s">
        <v>32</v>
      </c>
      <c r="S3078" t="s">
        <v>2468</v>
      </c>
      <c r="T3078" s="9">
        <v>120.67</v>
      </c>
      <c r="U3078">
        <v>2</v>
      </c>
      <c r="V3078" s="2">
        <v>0.15</v>
      </c>
      <c r="W3078" s="6">
        <v>18.45</v>
      </c>
      <c r="X3078" s="14">
        <f>AA3078-W3078</f>
        <v>186.68900000000002</v>
      </c>
      <c r="Y3078" s="6">
        <f>T3078*U3078</f>
        <v>241.34</v>
      </c>
      <c r="Z3078" s="6">
        <f>Y3078*V3078</f>
        <v>36.201000000000001</v>
      </c>
      <c r="AA3078" s="6">
        <f t="shared" si="259"/>
        <v>205.13900000000001</v>
      </c>
    </row>
    <row r="3079" spans="2:27" x14ac:dyDescent="0.3">
      <c r="B3079">
        <v>3076</v>
      </c>
      <c r="C3079" t="s">
        <v>6299</v>
      </c>
      <c r="D3079" s="1">
        <v>41840</v>
      </c>
      <c r="E3079" s="1">
        <v>41844</v>
      </c>
      <c r="F3079" s="9" t="str">
        <f t="shared" si="258"/>
        <v>4 days</v>
      </c>
      <c r="G3079" t="s">
        <v>49</v>
      </c>
      <c r="H3079" t="s">
        <v>3822</v>
      </c>
      <c r="I3079" t="s">
        <v>3823</v>
      </c>
      <c r="J3079" t="s">
        <v>101</v>
      </c>
      <c r="K3079" t="s">
        <v>26</v>
      </c>
      <c r="L3079" t="s">
        <v>816</v>
      </c>
      <c r="M3079" t="s">
        <v>103</v>
      </c>
      <c r="N3079">
        <v>75217</v>
      </c>
      <c r="O3079" t="s">
        <v>104</v>
      </c>
      <c r="P3079" t="s">
        <v>1520</v>
      </c>
      <c r="Q3079" t="s">
        <v>45</v>
      </c>
      <c r="R3079" t="s">
        <v>58</v>
      </c>
      <c r="S3079" t="s">
        <v>1521</v>
      </c>
      <c r="T3079" s="9">
        <v>342.86</v>
      </c>
      <c r="U3079">
        <v>3</v>
      </c>
      <c r="V3079" s="2">
        <v>0.2</v>
      </c>
      <c r="W3079" s="6">
        <v>38.57</v>
      </c>
      <c r="X3079" s="14">
        <f>AA3079-W3079</f>
        <v>784.29399999999987</v>
      </c>
      <c r="Y3079" s="6">
        <f>T3079*U3079</f>
        <v>1028.58</v>
      </c>
      <c r="Z3079" s="6">
        <f>Y3079*V3079</f>
        <v>205.71600000000001</v>
      </c>
      <c r="AA3079" s="6">
        <f t="shared" si="259"/>
        <v>822.86399999999992</v>
      </c>
    </row>
    <row r="3080" spans="2:27" x14ac:dyDescent="0.3">
      <c r="B3080">
        <v>3077</v>
      </c>
      <c r="C3080" t="s">
        <v>6299</v>
      </c>
      <c r="D3080" s="1">
        <v>41840</v>
      </c>
      <c r="E3080" s="1">
        <v>41844</v>
      </c>
      <c r="F3080" s="9" t="str">
        <f t="shared" si="258"/>
        <v>4 days</v>
      </c>
      <c r="G3080" t="s">
        <v>49</v>
      </c>
      <c r="H3080" t="s">
        <v>3822</v>
      </c>
      <c r="I3080" t="s">
        <v>3823</v>
      </c>
      <c r="J3080" t="s">
        <v>101</v>
      </c>
      <c r="K3080" t="s">
        <v>26</v>
      </c>
      <c r="L3080" t="s">
        <v>816</v>
      </c>
      <c r="M3080" t="s">
        <v>103</v>
      </c>
      <c r="N3080">
        <v>75217</v>
      </c>
      <c r="O3080" t="s">
        <v>104</v>
      </c>
      <c r="P3080" t="s">
        <v>3513</v>
      </c>
      <c r="Q3080" t="s">
        <v>31</v>
      </c>
      <c r="R3080" t="s">
        <v>64</v>
      </c>
      <c r="S3080" t="s">
        <v>3514</v>
      </c>
      <c r="T3080" s="9">
        <v>16.739999999999998</v>
      </c>
      <c r="U3080">
        <v>5</v>
      </c>
      <c r="V3080" s="2">
        <v>0.6</v>
      </c>
      <c r="W3080" s="6">
        <v>-14.23</v>
      </c>
      <c r="X3080" s="14">
        <f>AA3080-W3080</f>
        <v>47.709999999999994</v>
      </c>
      <c r="Y3080" s="6">
        <f>T3080*U3080</f>
        <v>83.699999999999989</v>
      </c>
      <c r="Z3080" s="6">
        <f>Y3080*V3080</f>
        <v>50.219999999999992</v>
      </c>
      <c r="AA3080" s="6">
        <f t="shared" si="259"/>
        <v>33.479999999999997</v>
      </c>
    </row>
    <row r="3081" spans="2:27" x14ac:dyDescent="0.3">
      <c r="B3081">
        <v>3078</v>
      </c>
      <c r="C3081" t="s">
        <v>6299</v>
      </c>
      <c r="D3081" s="1">
        <v>41840</v>
      </c>
      <c r="E3081" s="1">
        <v>41844</v>
      </c>
      <c r="F3081" s="9" t="str">
        <f t="shared" si="258"/>
        <v>4 days</v>
      </c>
      <c r="G3081" t="s">
        <v>49</v>
      </c>
      <c r="H3081" t="s">
        <v>3822</v>
      </c>
      <c r="I3081" t="s">
        <v>3823</v>
      </c>
      <c r="J3081" t="s">
        <v>101</v>
      </c>
      <c r="K3081" t="s">
        <v>26</v>
      </c>
      <c r="L3081" t="s">
        <v>816</v>
      </c>
      <c r="M3081" t="s">
        <v>103</v>
      </c>
      <c r="N3081">
        <v>75217</v>
      </c>
      <c r="O3081" t="s">
        <v>104</v>
      </c>
      <c r="P3081" t="s">
        <v>1876</v>
      </c>
      <c r="Q3081" t="s">
        <v>31</v>
      </c>
      <c r="R3081" t="s">
        <v>35</v>
      </c>
      <c r="S3081" t="s">
        <v>1877</v>
      </c>
      <c r="T3081" s="9">
        <v>981.37</v>
      </c>
      <c r="U3081">
        <v>2</v>
      </c>
      <c r="V3081" s="2">
        <v>0.3</v>
      </c>
      <c r="W3081" s="6">
        <v>-140.19999999999999</v>
      </c>
      <c r="X3081" s="14">
        <f>AA3081-W3081</f>
        <v>1514.1180000000002</v>
      </c>
      <c r="Y3081" s="6">
        <f>T3081*U3081</f>
        <v>1962.74</v>
      </c>
      <c r="Z3081" s="6">
        <f>Y3081*V3081</f>
        <v>588.822</v>
      </c>
      <c r="AA3081" s="6">
        <f t="shared" si="259"/>
        <v>1373.9180000000001</v>
      </c>
    </row>
    <row r="3082" spans="2:27" x14ac:dyDescent="0.3">
      <c r="B3082">
        <v>3079</v>
      </c>
      <c r="C3082" t="s">
        <v>6300</v>
      </c>
      <c r="D3082" s="1">
        <v>41780</v>
      </c>
      <c r="E3082" s="1">
        <v>41784</v>
      </c>
      <c r="F3082" s="9" t="str">
        <f t="shared" si="258"/>
        <v>4 days</v>
      </c>
      <c r="G3082" t="s">
        <v>49</v>
      </c>
      <c r="H3082" t="s">
        <v>3404</v>
      </c>
      <c r="I3082" t="s">
        <v>3405</v>
      </c>
      <c r="J3082" t="s">
        <v>101</v>
      </c>
      <c r="K3082" t="s">
        <v>26</v>
      </c>
      <c r="L3082" t="s">
        <v>949</v>
      </c>
      <c r="M3082" t="s">
        <v>42</v>
      </c>
      <c r="N3082">
        <v>92037</v>
      </c>
      <c r="O3082" t="s">
        <v>43</v>
      </c>
      <c r="P3082" t="s">
        <v>771</v>
      </c>
      <c r="Q3082" t="s">
        <v>45</v>
      </c>
      <c r="R3082" t="s">
        <v>67</v>
      </c>
      <c r="S3082" t="s">
        <v>772</v>
      </c>
      <c r="T3082" s="9">
        <v>31.84</v>
      </c>
      <c r="U3082">
        <v>8</v>
      </c>
      <c r="V3082" s="2">
        <v>0</v>
      </c>
      <c r="W3082" s="6">
        <v>10.51</v>
      </c>
      <c r="X3082" s="14">
        <f>AA3082-W3082</f>
        <v>244.21</v>
      </c>
      <c r="Y3082" s="6">
        <f>T3082*U3082</f>
        <v>254.72</v>
      </c>
      <c r="Z3082" s="6">
        <f>Y3082*V3082</f>
        <v>0</v>
      </c>
      <c r="AA3082" s="6">
        <f t="shared" si="259"/>
        <v>254.72</v>
      </c>
    </row>
    <row r="3083" spans="2:27" x14ac:dyDescent="0.3">
      <c r="B3083">
        <v>3080</v>
      </c>
      <c r="C3083" t="s">
        <v>6301</v>
      </c>
      <c r="D3083" s="1">
        <v>42834</v>
      </c>
      <c r="E3083" s="1">
        <v>42864</v>
      </c>
      <c r="F3083" s="9" t="str">
        <f t="shared" si="258"/>
        <v>30 days</v>
      </c>
      <c r="G3083" t="s">
        <v>187</v>
      </c>
      <c r="H3083" t="s">
        <v>6302</v>
      </c>
      <c r="I3083" t="s">
        <v>6303</v>
      </c>
      <c r="J3083" t="s">
        <v>101</v>
      </c>
      <c r="K3083" t="s">
        <v>26</v>
      </c>
      <c r="L3083" t="s">
        <v>6129</v>
      </c>
      <c r="M3083" t="s">
        <v>42</v>
      </c>
      <c r="N3083">
        <v>92307</v>
      </c>
      <c r="O3083" t="s">
        <v>43</v>
      </c>
      <c r="P3083" t="s">
        <v>2278</v>
      </c>
      <c r="Q3083" t="s">
        <v>45</v>
      </c>
      <c r="R3083" t="s">
        <v>89</v>
      </c>
      <c r="S3083" t="s">
        <v>2279</v>
      </c>
      <c r="T3083" s="9">
        <v>12.96</v>
      </c>
      <c r="U3083">
        <v>2</v>
      </c>
      <c r="V3083" s="2">
        <v>0</v>
      </c>
      <c r="W3083" s="6">
        <v>6.22</v>
      </c>
      <c r="X3083" s="14">
        <f>AA3083-W3083</f>
        <v>19.700000000000003</v>
      </c>
      <c r="Y3083" s="6">
        <f>T3083*U3083</f>
        <v>25.92</v>
      </c>
      <c r="Z3083" s="6">
        <f>Y3083*V3083</f>
        <v>0</v>
      </c>
      <c r="AA3083" s="6">
        <f t="shared" si="259"/>
        <v>25.92</v>
      </c>
    </row>
    <row r="3084" spans="2:27" x14ac:dyDescent="0.3">
      <c r="B3084">
        <v>3081</v>
      </c>
      <c r="C3084" t="s">
        <v>6301</v>
      </c>
      <c r="D3084" s="1">
        <v>42834</v>
      </c>
      <c r="E3084" s="1">
        <v>42864</v>
      </c>
      <c r="F3084" s="9" t="str">
        <f t="shared" si="258"/>
        <v>30 days</v>
      </c>
      <c r="G3084" t="s">
        <v>187</v>
      </c>
      <c r="H3084" t="s">
        <v>6302</v>
      </c>
      <c r="I3084" t="s">
        <v>6303</v>
      </c>
      <c r="J3084" t="s">
        <v>101</v>
      </c>
      <c r="K3084" t="s">
        <v>26</v>
      </c>
      <c r="L3084" t="s">
        <v>6129</v>
      </c>
      <c r="M3084" t="s">
        <v>42</v>
      </c>
      <c r="N3084">
        <v>92307</v>
      </c>
      <c r="O3084" t="s">
        <v>43</v>
      </c>
      <c r="P3084" t="s">
        <v>3254</v>
      </c>
      <c r="Q3084" t="s">
        <v>70</v>
      </c>
      <c r="R3084" t="s">
        <v>71</v>
      </c>
      <c r="S3084" t="s">
        <v>3255</v>
      </c>
      <c r="T3084" s="9">
        <v>43.18</v>
      </c>
      <c r="U3084">
        <v>3</v>
      </c>
      <c r="V3084" s="2">
        <v>0.2</v>
      </c>
      <c r="W3084" s="6">
        <v>15.11</v>
      </c>
      <c r="X3084" s="14">
        <f>AA3084-W3084</f>
        <v>88.521999999999991</v>
      </c>
      <c r="Y3084" s="6">
        <f>T3084*U3084</f>
        <v>129.54</v>
      </c>
      <c r="Z3084" s="6">
        <f>Y3084*V3084</f>
        <v>25.908000000000001</v>
      </c>
      <c r="AA3084" s="6">
        <f t="shared" si="259"/>
        <v>103.63199999999999</v>
      </c>
    </row>
    <row r="3085" spans="2:27" x14ac:dyDescent="0.3">
      <c r="B3085">
        <v>3082</v>
      </c>
      <c r="C3085" t="s">
        <v>6304</v>
      </c>
      <c r="D3085" s="1">
        <v>42882</v>
      </c>
      <c r="E3085" s="1">
        <v>42772</v>
      </c>
      <c r="F3085" s="23" t="s">
        <v>10956</v>
      </c>
      <c r="G3085" t="s">
        <v>49</v>
      </c>
      <c r="H3085" t="s">
        <v>932</v>
      </c>
      <c r="I3085" t="s">
        <v>933</v>
      </c>
      <c r="J3085" t="s">
        <v>101</v>
      </c>
      <c r="K3085" t="s">
        <v>26</v>
      </c>
      <c r="L3085" t="s">
        <v>1477</v>
      </c>
      <c r="M3085" t="s">
        <v>28</v>
      </c>
      <c r="N3085">
        <v>40214</v>
      </c>
      <c r="O3085" t="s">
        <v>29</v>
      </c>
      <c r="P3085" t="s">
        <v>2756</v>
      </c>
      <c r="Q3085" t="s">
        <v>45</v>
      </c>
      <c r="R3085" t="s">
        <v>74</v>
      </c>
      <c r="S3085" t="s">
        <v>2757</v>
      </c>
      <c r="T3085" s="9">
        <v>58.34</v>
      </c>
      <c r="U3085">
        <v>2</v>
      </c>
      <c r="V3085" s="2">
        <v>0</v>
      </c>
      <c r="W3085" s="6">
        <v>28</v>
      </c>
      <c r="X3085" s="14">
        <f>AA3085-W3085</f>
        <v>88.68</v>
      </c>
      <c r="Y3085" s="6">
        <f>T3085*U3085</f>
        <v>116.68</v>
      </c>
      <c r="Z3085" s="6">
        <f>Y3085*V3085</f>
        <v>0</v>
      </c>
      <c r="AA3085" s="6">
        <f t="shared" si="259"/>
        <v>116.68</v>
      </c>
    </row>
    <row r="3086" spans="2:27" x14ac:dyDescent="0.3">
      <c r="B3086">
        <v>3083</v>
      </c>
      <c r="C3086" t="s">
        <v>6304</v>
      </c>
      <c r="D3086" s="1">
        <v>42882</v>
      </c>
      <c r="E3086" s="1">
        <v>42772</v>
      </c>
      <c r="F3086" s="23" t="s">
        <v>10956</v>
      </c>
      <c r="G3086" t="s">
        <v>49</v>
      </c>
      <c r="H3086" t="s">
        <v>932</v>
      </c>
      <c r="I3086" t="s">
        <v>933</v>
      </c>
      <c r="J3086" t="s">
        <v>101</v>
      </c>
      <c r="K3086" t="s">
        <v>26</v>
      </c>
      <c r="L3086" t="s">
        <v>1477</v>
      </c>
      <c r="M3086" t="s">
        <v>28</v>
      </c>
      <c r="N3086">
        <v>40214</v>
      </c>
      <c r="O3086" t="s">
        <v>29</v>
      </c>
      <c r="P3086" t="s">
        <v>5793</v>
      </c>
      <c r="Q3086" t="s">
        <v>70</v>
      </c>
      <c r="R3086" t="s">
        <v>71</v>
      </c>
      <c r="S3086" t="s">
        <v>5794</v>
      </c>
      <c r="T3086" s="9">
        <v>539.97</v>
      </c>
      <c r="U3086">
        <v>3</v>
      </c>
      <c r="V3086" s="2">
        <v>0</v>
      </c>
      <c r="W3086" s="6">
        <v>134.99</v>
      </c>
      <c r="X3086" s="14">
        <f>AA3086-W3086</f>
        <v>1484.92</v>
      </c>
      <c r="Y3086" s="6">
        <f>T3086*U3086</f>
        <v>1619.91</v>
      </c>
      <c r="Z3086" s="6">
        <f>Y3086*V3086</f>
        <v>0</v>
      </c>
      <c r="AA3086" s="6">
        <f t="shared" si="259"/>
        <v>1619.91</v>
      </c>
    </row>
    <row r="3087" spans="2:27" x14ac:dyDescent="0.3">
      <c r="B3087">
        <v>3084</v>
      </c>
      <c r="C3087" t="s">
        <v>6305</v>
      </c>
      <c r="D3087" s="1">
        <v>41667</v>
      </c>
      <c r="E3087" s="1">
        <v>41700</v>
      </c>
      <c r="F3087" s="9" t="str">
        <f>DATEDIF(D3087,E3087,"d")&amp;" days"</f>
        <v>33 days</v>
      </c>
      <c r="G3087" t="s">
        <v>49</v>
      </c>
      <c r="H3087" t="s">
        <v>1814</v>
      </c>
      <c r="I3087" t="s">
        <v>1815</v>
      </c>
      <c r="J3087" t="s">
        <v>25</v>
      </c>
      <c r="K3087" t="s">
        <v>26</v>
      </c>
      <c r="L3087" t="s">
        <v>265</v>
      </c>
      <c r="M3087" t="s">
        <v>266</v>
      </c>
      <c r="N3087">
        <v>10024</v>
      </c>
      <c r="O3087" t="s">
        <v>147</v>
      </c>
      <c r="P3087" t="s">
        <v>795</v>
      </c>
      <c r="Q3087" t="s">
        <v>45</v>
      </c>
      <c r="R3087" t="s">
        <v>74</v>
      </c>
      <c r="S3087" t="s">
        <v>796</v>
      </c>
      <c r="T3087" s="9">
        <v>3.93</v>
      </c>
      <c r="U3087">
        <v>1</v>
      </c>
      <c r="V3087" s="2">
        <v>0.2</v>
      </c>
      <c r="W3087" s="6">
        <v>1.33</v>
      </c>
      <c r="X3087" s="14">
        <f>AA3087-W3087</f>
        <v>1.8140000000000001</v>
      </c>
      <c r="Y3087" s="6">
        <f>T3087*U3087</f>
        <v>3.93</v>
      </c>
      <c r="Z3087" s="6">
        <f>Y3087*V3087</f>
        <v>0.78600000000000003</v>
      </c>
      <c r="AA3087" s="6">
        <f t="shared" si="259"/>
        <v>3.1440000000000001</v>
      </c>
    </row>
    <row r="3088" spans="2:27" x14ac:dyDescent="0.3">
      <c r="B3088">
        <v>3085</v>
      </c>
      <c r="C3088" t="s">
        <v>6306</v>
      </c>
      <c r="D3088" s="1">
        <v>42980</v>
      </c>
      <c r="E3088" s="1">
        <v>42780</v>
      </c>
      <c r="F3088" s="23" t="s">
        <v>10956</v>
      </c>
      <c r="G3088" t="s">
        <v>49</v>
      </c>
      <c r="H3088" t="s">
        <v>5266</v>
      </c>
      <c r="I3088" t="s">
        <v>5267</v>
      </c>
      <c r="J3088" t="s">
        <v>25</v>
      </c>
      <c r="K3088" t="s">
        <v>26</v>
      </c>
      <c r="L3088" t="s">
        <v>183</v>
      </c>
      <c r="M3088" t="s">
        <v>103</v>
      </c>
      <c r="N3088">
        <v>77070</v>
      </c>
      <c r="O3088" t="s">
        <v>104</v>
      </c>
      <c r="P3088" t="s">
        <v>1515</v>
      </c>
      <c r="Q3088" t="s">
        <v>45</v>
      </c>
      <c r="R3088" t="s">
        <v>74</v>
      </c>
      <c r="S3088" t="s">
        <v>1516</v>
      </c>
      <c r="T3088" s="9">
        <v>252.78</v>
      </c>
      <c r="U3088">
        <v>4</v>
      </c>
      <c r="V3088" s="2">
        <v>0.8</v>
      </c>
      <c r="W3088" s="6">
        <v>-417.09</v>
      </c>
      <c r="X3088" s="14">
        <f>AA3088-W3088</f>
        <v>619.31399999999985</v>
      </c>
      <c r="Y3088" s="6">
        <f>T3088*U3088</f>
        <v>1011.12</v>
      </c>
      <c r="Z3088" s="6">
        <f>Y3088*V3088</f>
        <v>808.89600000000007</v>
      </c>
      <c r="AA3088" s="6">
        <f t="shared" si="259"/>
        <v>202.22399999999993</v>
      </c>
    </row>
    <row r="3089" spans="2:27" x14ac:dyDescent="0.3">
      <c r="B3089">
        <v>3086</v>
      </c>
      <c r="C3089" t="s">
        <v>6306</v>
      </c>
      <c r="D3089" s="1">
        <v>42980</v>
      </c>
      <c r="E3089" s="1">
        <v>42780</v>
      </c>
      <c r="F3089" s="23" t="s">
        <v>10956</v>
      </c>
      <c r="G3089" t="s">
        <v>49</v>
      </c>
      <c r="H3089" t="s">
        <v>5266</v>
      </c>
      <c r="I3089" t="s">
        <v>5267</v>
      </c>
      <c r="J3089" t="s">
        <v>25</v>
      </c>
      <c r="K3089" t="s">
        <v>26</v>
      </c>
      <c r="L3089" t="s">
        <v>183</v>
      </c>
      <c r="M3089" t="s">
        <v>103</v>
      </c>
      <c r="N3089">
        <v>77070</v>
      </c>
      <c r="O3089" t="s">
        <v>104</v>
      </c>
      <c r="P3089" t="s">
        <v>2569</v>
      </c>
      <c r="Q3089" t="s">
        <v>70</v>
      </c>
      <c r="R3089" t="s">
        <v>160</v>
      </c>
      <c r="S3089" t="s">
        <v>2570</v>
      </c>
      <c r="T3089" s="9">
        <v>127.98</v>
      </c>
      <c r="U3089">
        <v>2</v>
      </c>
      <c r="V3089" s="2">
        <v>0.2</v>
      </c>
      <c r="W3089" s="6">
        <v>16</v>
      </c>
      <c r="X3089" s="14">
        <f>AA3089-W3089</f>
        <v>188.768</v>
      </c>
      <c r="Y3089" s="6">
        <f>T3089*U3089</f>
        <v>255.96</v>
      </c>
      <c r="Z3089" s="6">
        <f>Y3089*V3089</f>
        <v>51.192000000000007</v>
      </c>
      <c r="AA3089" s="6">
        <f t="shared" si="259"/>
        <v>204.768</v>
      </c>
    </row>
    <row r="3090" spans="2:27" x14ac:dyDescent="0.3">
      <c r="B3090">
        <v>3087</v>
      </c>
      <c r="C3090" t="s">
        <v>6306</v>
      </c>
      <c r="D3090" s="1">
        <v>42980</v>
      </c>
      <c r="E3090" s="1">
        <v>42780</v>
      </c>
      <c r="F3090" s="23" t="s">
        <v>10956</v>
      </c>
      <c r="G3090" t="s">
        <v>49</v>
      </c>
      <c r="H3090" t="s">
        <v>5266</v>
      </c>
      <c r="I3090" t="s">
        <v>5267</v>
      </c>
      <c r="J3090" t="s">
        <v>25</v>
      </c>
      <c r="K3090" t="s">
        <v>26</v>
      </c>
      <c r="L3090" t="s">
        <v>183</v>
      </c>
      <c r="M3090" t="s">
        <v>103</v>
      </c>
      <c r="N3090">
        <v>77070</v>
      </c>
      <c r="O3090" t="s">
        <v>104</v>
      </c>
      <c r="P3090" t="s">
        <v>6198</v>
      </c>
      <c r="Q3090" t="s">
        <v>31</v>
      </c>
      <c r="R3090" t="s">
        <v>64</v>
      </c>
      <c r="S3090" t="s">
        <v>6199</v>
      </c>
      <c r="T3090" s="9">
        <v>3.98</v>
      </c>
      <c r="U3090">
        <v>2</v>
      </c>
      <c r="V3090" s="2">
        <v>0.6</v>
      </c>
      <c r="W3090" s="6">
        <v>-2.69</v>
      </c>
      <c r="X3090" s="14">
        <f>AA3090-W3090</f>
        <v>5.8740000000000006</v>
      </c>
      <c r="Y3090" s="6">
        <f>T3090*U3090</f>
        <v>7.96</v>
      </c>
      <c r="Z3090" s="6">
        <f>Y3090*V3090</f>
        <v>4.7759999999999998</v>
      </c>
      <c r="AA3090" s="6">
        <f t="shared" si="259"/>
        <v>3.1840000000000002</v>
      </c>
    </row>
    <row r="3091" spans="2:27" x14ac:dyDescent="0.3">
      <c r="B3091">
        <v>3088</v>
      </c>
      <c r="C3091" t="s">
        <v>6306</v>
      </c>
      <c r="D3091" s="1">
        <v>42980</v>
      </c>
      <c r="E3091" s="1">
        <v>42780</v>
      </c>
      <c r="F3091" s="23" t="s">
        <v>10956</v>
      </c>
      <c r="G3091" t="s">
        <v>49</v>
      </c>
      <c r="H3091" t="s">
        <v>5266</v>
      </c>
      <c r="I3091" t="s">
        <v>5267</v>
      </c>
      <c r="J3091" t="s">
        <v>25</v>
      </c>
      <c r="K3091" t="s">
        <v>26</v>
      </c>
      <c r="L3091" t="s">
        <v>183</v>
      </c>
      <c r="M3091" t="s">
        <v>103</v>
      </c>
      <c r="N3091">
        <v>77070</v>
      </c>
      <c r="O3091" t="s">
        <v>104</v>
      </c>
      <c r="P3091" t="s">
        <v>3105</v>
      </c>
      <c r="Q3091" t="s">
        <v>45</v>
      </c>
      <c r="R3091" t="s">
        <v>77</v>
      </c>
      <c r="S3091" t="s">
        <v>3106</v>
      </c>
      <c r="T3091" s="9">
        <v>12.99</v>
      </c>
      <c r="U3091">
        <v>2</v>
      </c>
      <c r="V3091" s="2">
        <v>0.8</v>
      </c>
      <c r="W3091" s="6">
        <v>-32.479999999999997</v>
      </c>
      <c r="X3091" s="14">
        <f>AA3091-W3091</f>
        <v>37.675999999999995</v>
      </c>
      <c r="Y3091" s="6">
        <f>T3091*U3091</f>
        <v>25.98</v>
      </c>
      <c r="Z3091" s="6">
        <f>Y3091*V3091</f>
        <v>20.784000000000002</v>
      </c>
      <c r="AA3091" s="6">
        <f t="shared" si="259"/>
        <v>5.195999999999998</v>
      </c>
    </row>
    <row r="3092" spans="2:27" x14ac:dyDescent="0.3">
      <c r="B3092">
        <v>3089</v>
      </c>
      <c r="C3092" t="s">
        <v>6307</v>
      </c>
      <c r="D3092" s="1">
        <v>42825</v>
      </c>
      <c r="E3092" s="1">
        <v>42770</v>
      </c>
      <c r="F3092" s="23" t="s">
        <v>10956</v>
      </c>
      <c r="G3092" t="s">
        <v>22</v>
      </c>
      <c r="H3092" t="s">
        <v>5610</v>
      </c>
      <c r="I3092" t="s">
        <v>5611</v>
      </c>
      <c r="J3092" t="s">
        <v>101</v>
      </c>
      <c r="K3092" t="s">
        <v>26</v>
      </c>
      <c r="L3092" t="s">
        <v>27</v>
      </c>
      <c r="M3092" t="s">
        <v>28</v>
      </c>
      <c r="N3092">
        <v>42420</v>
      </c>
      <c r="O3092" t="s">
        <v>29</v>
      </c>
      <c r="P3092" t="s">
        <v>4489</v>
      </c>
      <c r="Q3092" t="s">
        <v>31</v>
      </c>
      <c r="R3092" t="s">
        <v>64</v>
      </c>
      <c r="S3092" t="s">
        <v>4490</v>
      </c>
      <c r="T3092" s="9">
        <v>61</v>
      </c>
      <c r="U3092">
        <v>5</v>
      </c>
      <c r="V3092" s="2">
        <v>0</v>
      </c>
      <c r="W3092" s="6">
        <v>25.62</v>
      </c>
      <c r="X3092" s="14">
        <f>AA3092-W3092</f>
        <v>279.38</v>
      </c>
      <c r="Y3092" s="6">
        <f>T3092*U3092</f>
        <v>305</v>
      </c>
      <c r="Z3092" s="6">
        <f>Y3092*V3092</f>
        <v>0</v>
      </c>
      <c r="AA3092" s="6">
        <f t="shared" si="259"/>
        <v>305</v>
      </c>
    </row>
    <row r="3093" spans="2:27" x14ac:dyDescent="0.3">
      <c r="B3093">
        <v>3090</v>
      </c>
      <c r="C3093" t="s">
        <v>6307</v>
      </c>
      <c r="D3093" s="1">
        <v>42825</v>
      </c>
      <c r="E3093" s="1">
        <v>42770</v>
      </c>
      <c r="F3093" s="23" t="s">
        <v>10956</v>
      </c>
      <c r="G3093" t="s">
        <v>22</v>
      </c>
      <c r="H3093" t="s">
        <v>5610</v>
      </c>
      <c r="I3093" t="s">
        <v>5611</v>
      </c>
      <c r="J3093" t="s">
        <v>101</v>
      </c>
      <c r="K3093" t="s">
        <v>26</v>
      </c>
      <c r="L3093" t="s">
        <v>27</v>
      </c>
      <c r="M3093" t="s">
        <v>28</v>
      </c>
      <c r="N3093">
        <v>42420</v>
      </c>
      <c r="O3093" t="s">
        <v>29</v>
      </c>
      <c r="P3093" t="s">
        <v>6308</v>
      </c>
      <c r="Q3093" t="s">
        <v>70</v>
      </c>
      <c r="R3093" t="s">
        <v>71</v>
      </c>
      <c r="S3093" t="s">
        <v>6309</v>
      </c>
      <c r="T3093" s="9">
        <v>671.93</v>
      </c>
      <c r="U3093">
        <v>7</v>
      </c>
      <c r="V3093" s="2">
        <v>0</v>
      </c>
      <c r="W3093" s="6">
        <v>188.14</v>
      </c>
      <c r="X3093" s="14">
        <f>AA3093-W3093</f>
        <v>4515.369999999999</v>
      </c>
      <c r="Y3093" s="6">
        <f>T3093*U3093</f>
        <v>4703.5099999999993</v>
      </c>
      <c r="Z3093" s="6">
        <f>Y3093*V3093</f>
        <v>0</v>
      </c>
      <c r="AA3093" s="6">
        <f t="shared" si="259"/>
        <v>4703.5099999999993</v>
      </c>
    </row>
    <row r="3094" spans="2:27" x14ac:dyDescent="0.3">
      <c r="B3094">
        <v>3091</v>
      </c>
      <c r="C3094" t="s">
        <v>6310</v>
      </c>
      <c r="D3094" s="1">
        <v>42432</v>
      </c>
      <c r="E3094" s="1">
        <v>42585</v>
      </c>
      <c r="F3094" s="9" t="str">
        <f t="shared" ref="F3094:F3100" si="260">DATEDIF(D3094,E3094,"d")&amp;" days"</f>
        <v>153 days</v>
      </c>
      <c r="G3094" t="s">
        <v>49</v>
      </c>
      <c r="H3094" t="s">
        <v>61</v>
      </c>
      <c r="I3094" t="s">
        <v>62</v>
      </c>
      <c r="J3094" t="s">
        <v>25</v>
      </c>
      <c r="K3094" t="s">
        <v>26</v>
      </c>
      <c r="L3094" t="s">
        <v>606</v>
      </c>
      <c r="M3094" t="s">
        <v>244</v>
      </c>
      <c r="N3094">
        <v>19711</v>
      </c>
      <c r="O3094" t="s">
        <v>147</v>
      </c>
      <c r="P3094" t="s">
        <v>2601</v>
      </c>
      <c r="Q3094" t="s">
        <v>45</v>
      </c>
      <c r="R3094" t="s">
        <v>74</v>
      </c>
      <c r="S3094" t="s">
        <v>2602</v>
      </c>
      <c r="T3094" s="9">
        <v>447.86</v>
      </c>
      <c r="U3094">
        <v>7</v>
      </c>
      <c r="V3094" s="2">
        <v>0</v>
      </c>
      <c r="W3094" s="6">
        <v>219.45</v>
      </c>
      <c r="X3094" s="14">
        <f>AA3094-W3094</f>
        <v>2915.57</v>
      </c>
      <c r="Y3094" s="6">
        <f>T3094*U3094</f>
        <v>3135.02</v>
      </c>
      <c r="Z3094" s="6">
        <f>Y3094*V3094</f>
        <v>0</v>
      </c>
      <c r="AA3094" s="6">
        <f t="shared" si="259"/>
        <v>3135.02</v>
      </c>
    </row>
    <row r="3095" spans="2:27" x14ac:dyDescent="0.3">
      <c r="B3095">
        <v>3092</v>
      </c>
      <c r="C3095" t="s">
        <v>6310</v>
      </c>
      <c r="D3095" s="1">
        <v>42432</v>
      </c>
      <c r="E3095" s="1">
        <v>42585</v>
      </c>
      <c r="F3095" s="9" t="str">
        <f t="shared" si="260"/>
        <v>153 days</v>
      </c>
      <c r="G3095" t="s">
        <v>49</v>
      </c>
      <c r="H3095" t="s">
        <v>61</v>
      </c>
      <c r="I3095" t="s">
        <v>62</v>
      </c>
      <c r="J3095" t="s">
        <v>25</v>
      </c>
      <c r="K3095" t="s">
        <v>26</v>
      </c>
      <c r="L3095" t="s">
        <v>606</v>
      </c>
      <c r="M3095" t="s">
        <v>244</v>
      </c>
      <c r="N3095">
        <v>19711</v>
      </c>
      <c r="O3095" t="s">
        <v>147</v>
      </c>
      <c r="P3095" t="s">
        <v>2589</v>
      </c>
      <c r="Q3095" t="s">
        <v>70</v>
      </c>
      <c r="R3095" t="s">
        <v>71</v>
      </c>
      <c r="S3095" t="s">
        <v>2590</v>
      </c>
      <c r="T3095" s="9">
        <v>479.95</v>
      </c>
      <c r="U3095">
        <v>5</v>
      </c>
      <c r="V3095" s="2">
        <v>0</v>
      </c>
      <c r="W3095" s="6">
        <v>129.59</v>
      </c>
      <c r="X3095" s="14">
        <f>AA3095-W3095</f>
        <v>2270.16</v>
      </c>
      <c r="Y3095" s="6">
        <f>T3095*U3095</f>
        <v>2399.75</v>
      </c>
      <c r="Z3095" s="6">
        <f>Y3095*V3095</f>
        <v>0</v>
      </c>
      <c r="AA3095" s="6">
        <f t="shared" si="259"/>
        <v>2399.75</v>
      </c>
    </row>
    <row r="3096" spans="2:27" x14ac:dyDescent="0.3">
      <c r="B3096">
        <v>3093</v>
      </c>
      <c r="C3096" t="s">
        <v>6310</v>
      </c>
      <c r="D3096" s="1">
        <v>42432</v>
      </c>
      <c r="E3096" s="1">
        <v>42585</v>
      </c>
      <c r="F3096" s="9" t="str">
        <f t="shared" si="260"/>
        <v>153 days</v>
      </c>
      <c r="G3096" t="s">
        <v>49</v>
      </c>
      <c r="H3096" t="s">
        <v>61</v>
      </c>
      <c r="I3096" t="s">
        <v>62</v>
      </c>
      <c r="J3096" t="s">
        <v>25</v>
      </c>
      <c r="K3096" t="s">
        <v>26</v>
      </c>
      <c r="L3096" t="s">
        <v>606</v>
      </c>
      <c r="M3096" t="s">
        <v>244</v>
      </c>
      <c r="N3096">
        <v>19711</v>
      </c>
      <c r="O3096" t="s">
        <v>147</v>
      </c>
      <c r="P3096" t="s">
        <v>6311</v>
      </c>
      <c r="Q3096" t="s">
        <v>45</v>
      </c>
      <c r="R3096" t="s">
        <v>89</v>
      </c>
      <c r="S3096" t="s">
        <v>6312</v>
      </c>
      <c r="T3096" s="9">
        <v>166.44</v>
      </c>
      <c r="U3096">
        <v>3</v>
      </c>
      <c r="V3096" s="2">
        <v>0</v>
      </c>
      <c r="W3096" s="6">
        <v>79.89</v>
      </c>
      <c r="X3096" s="14">
        <f>AA3096-W3096</f>
        <v>419.43</v>
      </c>
      <c r="Y3096" s="6">
        <f>T3096*U3096</f>
        <v>499.32</v>
      </c>
      <c r="Z3096" s="6">
        <f>Y3096*V3096</f>
        <v>0</v>
      </c>
      <c r="AA3096" s="6">
        <f t="shared" si="259"/>
        <v>499.32</v>
      </c>
    </row>
    <row r="3097" spans="2:27" x14ac:dyDescent="0.3">
      <c r="B3097">
        <v>3094</v>
      </c>
      <c r="C3097" t="s">
        <v>6313</v>
      </c>
      <c r="D3097" s="1">
        <v>42239</v>
      </c>
      <c r="E3097" s="1">
        <v>42239</v>
      </c>
      <c r="F3097" s="9" t="str">
        <f t="shared" si="260"/>
        <v>0 days</v>
      </c>
      <c r="G3097" t="s">
        <v>1292</v>
      </c>
      <c r="H3097" t="s">
        <v>1244</v>
      </c>
      <c r="I3097" t="s">
        <v>1245</v>
      </c>
      <c r="J3097" t="s">
        <v>25</v>
      </c>
      <c r="K3097" t="s">
        <v>26</v>
      </c>
      <c r="L3097" t="s">
        <v>6314</v>
      </c>
      <c r="M3097" t="s">
        <v>210</v>
      </c>
      <c r="N3097">
        <v>60440</v>
      </c>
      <c r="O3097" t="s">
        <v>104</v>
      </c>
      <c r="P3097" t="s">
        <v>2177</v>
      </c>
      <c r="Q3097" t="s">
        <v>45</v>
      </c>
      <c r="R3097" t="s">
        <v>578</v>
      </c>
      <c r="S3097" t="s">
        <v>2178</v>
      </c>
      <c r="T3097" s="9">
        <v>31.68</v>
      </c>
      <c r="U3097">
        <v>4</v>
      </c>
      <c r="V3097" s="2">
        <v>0.2</v>
      </c>
      <c r="W3097" s="6">
        <v>2.77</v>
      </c>
      <c r="X3097" s="14">
        <f>AA3097-W3097</f>
        <v>98.606000000000009</v>
      </c>
      <c r="Y3097" s="6">
        <f>T3097*U3097</f>
        <v>126.72</v>
      </c>
      <c r="Z3097" s="6">
        <f>Y3097*V3097</f>
        <v>25.344000000000001</v>
      </c>
      <c r="AA3097" s="6">
        <f t="shared" si="259"/>
        <v>101.376</v>
      </c>
    </row>
    <row r="3098" spans="2:27" x14ac:dyDescent="0.3">
      <c r="B3098">
        <v>3095</v>
      </c>
      <c r="C3098" t="s">
        <v>6313</v>
      </c>
      <c r="D3098" s="1">
        <v>42239</v>
      </c>
      <c r="E3098" s="1">
        <v>42239</v>
      </c>
      <c r="F3098" s="9" t="str">
        <f t="shared" si="260"/>
        <v>0 days</v>
      </c>
      <c r="G3098" t="s">
        <v>1292</v>
      </c>
      <c r="H3098" t="s">
        <v>1244</v>
      </c>
      <c r="I3098" t="s">
        <v>1245</v>
      </c>
      <c r="J3098" t="s">
        <v>25</v>
      </c>
      <c r="K3098" t="s">
        <v>26</v>
      </c>
      <c r="L3098" t="s">
        <v>6314</v>
      </c>
      <c r="M3098" t="s">
        <v>210</v>
      </c>
      <c r="N3098">
        <v>60440</v>
      </c>
      <c r="O3098" t="s">
        <v>104</v>
      </c>
      <c r="P3098" t="s">
        <v>4587</v>
      </c>
      <c r="Q3098" t="s">
        <v>45</v>
      </c>
      <c r="R3098" t="s">
        <v>89</v>
      </c>
      <c r="S3098" t="s">
        <v>4588</v>
      </c>
      <c r="T3098" s="9">
        <v>10.37</v>
      </c>
      <c r="U3098">
        <v>2</v>
      </c>
      <c r="V3098" s="2">
        <v>0.2</v>
      </c>
      <c r="W3098" s="6">
        <v>3.63</v>
      </c>
      <c r="X3098" s="14">
        <f>AA3098-W3098</f>
        <v>12.962</v>
      </c>
      <c r="Y3098" s="6">
        <f>T3098*U3098</f>
        <v>20.74</v>
      </c>
      <c r="Z3098" s="6">
        <f>Y3098*V3098</f>
        <v>4.1479999999999997</v>
      </c>
      <c r="AA3098" s="6">
        <f t="shared" si="259"/>
        <v>16.591999999999999</v>
      </c>
    </row>
    <row r="3099" spans="2:27" x14ac:dyDescent="0.3">
      <c r="B3099">
        <v>3096</v>
      </c>
      <c r="C3099" t="s">
        <v>6313</v>
      </c>
      <c r="D3099" s="1">
        <v>42239</v>
      </c>
      <c r="E3099" s="1">
        <v>42239</v>
      </c>
      <c r="F3099" s="9" t="str">
        <f t="shared" si="260"/>
        <v>0 days</v>
      </c>
      <c r="G3099" t="s">
        <v>1292</v>
      </c>
      <c r="H3099" t="s">
        <v>1244</v>
      </c>
      <c r="I3099" t="s">
        <v>1245</v>
      </c>
      <c r="J3099" t="s">
        <v>25</v>
      </c>
      <c r="K3099" t="s">
        <v>26</v>
      </c>
      <c r="L3099" t="s">
        <v>6314</v>
      </c>
      <c r="M3099" t="s">
        <v>210</v>
      </c>
      <c r="N3099">
        <v>60440</v>
      </c>
      <c r="O3099" t="s">
        <v>104</v>
      </c>
      <c r="P3099" t="s">
        <v>3997</v>
      </c>
      <c r="Q3099" t="s">
        <v>45</v>
      </c>
      <c r="R3099" t="s">
        <v>268</v>
      </c>
      <c r="S3099" t="s">
        <v>562</v>
      </c>
      <c r="T3099" s="9">
        <v>12.03</v>
      </c>
      <c r="U3099">
        <v>8</v>
      </c>
      <c r="V3099" s="2">
        <v>0.2</v>
      </c>
      <c r="W3099" s="6">
        <v>2.2599999999999998</v>
      </c>
      <c r="X3099" s="14">
        <f>AA3099-W3099</f>
        <v>74.731999999999985</v>
      </c>
      <c r="Y3099" s="6">
        <f>T3099*U3099</f>
        <v>96.24</v>
      </c>
      <c r="Z3099" s="6">
        <f>Y3099*V3099</f>
        <v>19.248000000000001</v>
      </c>
      <c r="AA3099" s="6">
        <f t="shared" si="259"/>
        <v>76.99199999999999</v>
      </c>
    </row>
    <row r="3100" spans="2:27" x14ac:dyDescent="0.3">
      <c r="B3100">
        <v>3097</v>
      </c>
      <c r="C3100" t="s">
        <v>6313</v>
      </c>
      <c r="D3100" s="1">
        <v>42239</v>
      </c>
      <c r="E3100" s="1">
        <v>42239</v>
      </c>
      <c r="F3100" s="9" t="str">
        <f t="shared" si="260"/>
        <v>0 days</v>
      </c>
      <c r="G3100" t="s">
        <v>1292</v>
      </c>
      <c r="H3100" t="s">
        <v>1244</v>
      </c>
      <c r="I3100" t="s">
        <v>1245</v>
      </c>
      <c r="J3100" t="s">
        <v>25</v>
      </c>
      <c r="K3100" t="s">
        <v>26</v>
      </c>
      <c r="L3100" t="s">
        <v>6314</v>
      </c>
      <c r="M3100" t="s">
        <v>210</v>
      </c>
      <c r="N3100">
        <v>60440</v>
      </c>
      <c r="O3100" t="s">
        <v>104</v>
      </c>
      <c r="P3100" t="s">
        <v>1334</v>
      </c>
      <c r="Q3100" t="s">
        <v>45</v>
      </c>
      <c r="R3100" t="s">
        <v>77</v>
      </c>
      <c r="S3100" t="s">
        <v>1335</v>
      </c>
      <c r="T3100" s="9">
        <v>5.77</v>
      </c>
      <c r="U3100">
        <v>2</v>
      </c>
      <c r="V3100" s="2">
        <v>0.8</v>
      </c>
      <c r="W3100" s="6">
        <v>-13.55</v>
      </c>
      <c r="X3100" s="14">
        <f>AA3100-W3100</f>
        <v>15.858000000000001</v>
      </c>
      <c r="Y3100" s="6">
        <f>T3100*U3100</f>
        <v>11.54</v>
      </c>
      <c r="Z3100" s="6">
        <f>Y3100*V3100</f>
        <v>9.2319999999999993</v>
      </c>
      <c r="AA3100" s="6">
        <f t="shared" si="259"/>
        <v>2.3079999999999998</v>
      </c>
    </row>
    <row r="3101" spans="2:27" x14ac:dyDescent="0.3">
      <c r="B3101">
        <v>3098</v>
      </c>
      <c r="C3101" t="s">
        <v>6315</v>
      </c>
      <c r="D3101" s="1">
        <v>42852</v>
      </c>
      <c r="E3101" s="1">
        <v>42740</v>
      </c>
      <c r="F3101" s="23" t="s">
        <v>10956</v>
      </c>
      <c r="G3101" t="s">
        <v>49</v>
      </c>
      <c r="H3101" t="s">
        <v>480</v>
      </c>
      <c r="I3101" t="s">
        <v>481</v>
      </c>
      <c r="J3101" t="s">
        <v>40</v>
      </c>
      <c r="K3101" t="s">
        <v>26</v>
      </c>
      <c r="L3101" t="s">
        <v>102</v>
      </c>
      <c r="M3101" t="s">
        <v>103</v>
      </c>
      <c r="N3101">
        <v>76106</v>
      </c>
      <c r="O3101" t="s">
        <v>104</v>
      </c>
      <c r="P3101" t="s">
        <v>1277</v>
      </c>
      <c r="Q3101" t="s">
        <v>45</v>
      </c>
      <c r="R3101" t="s">
        <v>46</v>
      </c>
      <c r="S3101" t="s">
        <v>1278</v>
      </c>
      <c r="T3101" s="9">
        <v>33.119999999999997</v>
      </c>
      <c r="U3101">
        <v>4</v>
      </c>
      <c r="V3101" s="2">
        <v>0.2</v>
      </c>
      <c r="W3101" s="6">
        <v>11.59</v>
      </c>
      <c r="X3101" s="14">
        <f>AA3101-W3101</f>
        <v>94.393999999999991</v>
      </c>
      <c r="Y3101" s="6">
        <f>T3101*U3101</f>
        <v>132.47999999999999</v>
      </c>
      <c r="Z3101" s="6">
        <f>Y3101*V3101</f>
        <v>26.495999999999999</v>
      </c>
      <c r="AA3101" s="6">
        <f t="shared" si="259"/>
        <v>105.98399999999999</v>
      </c>
    </row>
    <row r="3102" spans="2:27" x14ac:dyDescent="0.3">
      <c r="B3102">
        <v>3099</v>
      </c>
      <c r="C3102" t="s">
        <v>6315</v>
      </c>
      <c r="D3102" s="1">
        <v>42852</v>
      </c>
      <c r="E3102" s="1">
        <v>42740</v>
      </c>
      <c r="F3102" s="23" t="s">
        <v>10956</v>
      </c>
      <c r="G3102" t="s">
        <v>49</v>
      </c>
      <c r="H3102" t="s">
        <v>480</v>
      </c>
      <c r="I3102" t="s">
        <v>481</v>
      </c>
      <c r="J3102" t="s">
        <v>40</v>
      </c>
      <c r="K3102" t="s">
        <v>26</v>
      </c>
      <c r="L3102" t="s">
        <v>102</v>
      </c>
      <c r="M3102" t="s">
        <v>103</v>
      </c>
      <c r="N3102">
        <v>76106</v>
      </c>
      <c r="O3102" t="s">
        <v>104</v>
      </c>
      <c r="P3102" t="s">
        <v>1262</v>
      </c>
      <c r="Q3102" t="s">
        <v>31</v>
      </c>
      <c r="R3102" t="s">
        <v>32</v>
      </c>
      <c r="S3102" t="s">
        <v>1263</v>
      </c>
      <c r="T3102" s="9">
        <v>220.27</v>
      </c>
      <c r="U3102">
        <v>4</v>
      </c>
      <c r="V3102" s="2">
        <v>0.32</v>
      </c>
      <c r="W3102" s="6">
        <v>-42.11</v>
      </c>
      <c r="X3102" s="14">
        <f>AA3102-W3102</f>
        <v>641.24440000000004</v>
      </c>
      <c r="Y3102" s="6">
        <f>T3102*U3102</f>
        <v>881.08</v>
      </c>
      <c r="Z3102" s="6">
        <f>Y3102*V3102</f>
        <v>281.94560000000001</v>
      </c>
      <c r="AA3102" s="6">
        <f t="shared" si="259"/>
        <v>599.13440000000003</v>
      </c>
    </row>
    <row r="3103" spans="2:27" x14ac:dyDescent="0.3">
      <c r="B3103">
        <v>3100</v>
      </c>
      <c r="C3103" t="s">
        <v>6316</v>
      </c>
      <c r="D3103" s="1">
        <v>42839</v>
      </c>
      <c r="E3103" s="1">
        <v>42844</v>
      </c>
      <c r="F3103" s="9" t="str">
        <f t="shared" ref="F3103:F3109" si="261">DATEDIF(D3103,E3103,"d")&amp;" days"</f>
        <v>5 days</v>
      </c>
      <c r="G3103" t="s">
        <v>49</v>
      </c>
      <c r="H3103" t="s">
        <v>3266</v>
      </c>
      <c r="I3103" t="s">
        <v>3267</v>
      </c>
      <c r="J3103" t="s">
        <v>25</v>
      </c>
      <c r="K3103" t="s">
        <v>26</v>
      </c>
      <c r="L3103" t="s">
        <v>265</v>
      </c>
      <c r="M3103" t="s">
        <v>266</v>
      </c>
      <c r="N3103">
        <v>10024</v>
      </c>
      <c r="O3103" t="s">
        <v>147</v>
      </c>
      <c r="P3103" t="s">
        <v>5628</v>
      </c>
      <c r="Q3103" t="s">
        <v>45</v>
      </c>
      <c r="R3103" t="s">
        <v>74</v>
      </c>
      <c r="S3103" t="s">
        <v>1221</v>
      </c>
      <c r="T3103" s="9">
        <v>10.78</v>
      </c>
      <c r="U3103">
        <v>3</v>
      </c>
      <c r="V3103" s="2">
        <v>0.2</v>
      </c>
      <c r="W3103" s="6">
        <v>3.5</v>
      </c>
      <c r="X3103" s="14">
        <f>AA3103-W3103</f>
        <v>22.371999999999996</v>
      </c>
      <c r="Y3103" s="6">
        <f>T3103*U3103</f>
        <v>32.339999999999996</v>
      </c>
      <c r="Z3103" s="6">
        <f>Y3103*V3103</f>
        <v>6.468</v>
      </c>
      <c r="AA3103" s="6">
        <f t="shared" si="259"/>
        <v>25.871999999999996</v>
      </c>
    </row>
    <row r="3104" spans="2:27" x14ac:dyDescent="0.3">
      <c r="B3104">
        <v>3101</v>
      </c>
      <c r="C3104" t="s">
        <v>6316</v>
      </c>
      <c r="D3104" s="1">
        <v>42839</v>
      </c>
      <c r="E3104" s="1">
        <v>42844</v>
      </c>
      <c r="F3104" s="9" t="str">
        <f t="shared" si="261"/>
        <v>5 days</v>
      </c>
      <c r="G3104" t="s">
        <v>49</v>
      </c>
      <c r="H3104" t="s">
        <v>3266</v>
      </c>
      <c r="I3104" t="s">
        <v>3267</v>
      </c>
      <c r="J3104" t="s">
        <v>25</v>
      </c>
      <c r="K3104" t="s">
        <v>26</v>
      </c>
      <c r="L3104" t="s">
        <v>265</v>
      </c>
      <c r="M3104" t="s">
        <v>266</v>
      </c>
      <c r="N3104">
        <v>10024</v>
      </c>
      <c r="O3104" t="s">
        <v>147</v>
      </c>
      <c r="P3104" t="s">
        <v>2788</v>
      </c>
      <c r="Q3104" t="s">
        <v>31</v>
      </c>
      <c r="R3104" t="s">
        <v>32</v>
      </c>
      <c r="S3104" t="s">
        <v>2789</v>
      </c>
      <c r="T3104" s="9">
        <v>242.35</v>
      </c>
      <c r="U3104">
        <v>3</v>
      </c>
      <c r="V3104" s="2">
        <v>0.2</v>
      </c>
      <c r="W3104" s="6">
        <v>9.09</v>
      </c>
      <c r="X3104" s="14">
        <f>AA3104-W3104</f>
        <v>572.54999999999995</v>
      </c>
      <c r="Y3104" s="6">
        <f>T3104*U3104</f>
        <v>727.05</v>
      </c>
      <c r="Z3104" s="6">
        <f>Y3104*V3104</f>
        <v>145.41</v>
      </c>
      <c r="AA3104" s="6">
        <f t="shared" si="259"/>
        <v>581.64</v>
      </c>
    </row>
    <row r="3105" spans="2:27" x14ac:dyDescent="0.3">
      <c r="B3105">
        <v>3102</v>
      </c>
      <c r="C3105" t="s">
        <v>6317</v>
      </c>
      <c r="D3105" s="1">
        <v>43091</v>
      </c>
      <c r="E3105" s="1">
        <v>43096</v>
      </c>
      <c r="F3105" s="9" t="str">
        <f t="shared" si="261"/>
        <v>5 days</v>
      </c>
      <c r="G3105" t="s">
        <v>22</v>
      </c>
      <c r="H3105" t="s">
        <v>6318</v>
      </c>
      <c r="I3105" t="s">
        <v>6319</v>
      </c>
      <c r="J3105" t="s">
        <v>40</v>
      </c>
      <c r="K3105" t="s">
        <v>26</v>
      </c>
      <c r="L3105" t="s">
        <v>3585</v>
      </c>
      <c r="M3105" t="s">
        <v>1402</v>
      </c>
      <c r="N3105">
        <v>2908</v>
      </c>
      <c r="O3105" t="s">
        <v>147</v>
      </c>
      <c r="P3105" t="s">
        <v>1609</v>
      </c>
      <c r="Q3105" t="s">
        <v>45</v>
      </c>
      <c r="R3105" t="s">
        <v>578</v>
      </c>
      <c r="S3105" t="s">
        <v>1610</v>
      </c>
      <c r="T3105" s="9">
        <v>695.16</v>
      </c>
      <c r="U3105">
        <v>6</v>
      </c>
      <c r="V3105" s="2">
        <v>0</v>
      </c>
      <c r="W3105" s="6">
        <v>34.76</v>
      </c>
      <c r="X3105" s="14">
        <f>AA3105-W3105</f>
        <v>4136.2</v>
      </c>
      <c r="Y3105" s="6">
        <f>T3105*U3105</f>
        <v>4170.96</v>
      </c>
      <c r="Z3105" s="6">
        <f>Y3105*V3105</f>
        <v>0</v>
      </c>
      <c r="AA3105" s="6">
        <f t="shared" si="259"/>
        <v>4170.96</v>
      </c>
    </row>
    <row r="3106" spans="2:27" x14ac:dyDescent="0.3">
      <c r="B3106">
        <v>3103</v>
      </c>
      <c r="C3106" t="s">
        <v>6317</v>
      </c>
      <c r="D3106" s="1">
        <v>43091</v>
      </c>
      <c r="E3106" s="1">
        <v>43096</v>
      </c>
      <c r="F3106" s="9" t="str">
        <f t="shared" si="261"/>
        <v>5 days</v>
      </c>
      <c r="G3106" t="s">
        <v>22</v>
      </c>
      <c r="H3106" t="s">
        <v>6318</v>
      </c>
      <c r="I3106" t="s">
        <v>6319</v>
      </c>
      <c r="J3106" t="s">
        <v>40</v>
      </c>
      <c r="K3106" t="s">
        <v>26</v>
      </c>
      <c r="L3106" t="s">
        <v>3585</v>
      </c>
      <c r="M3106" t="s">
        <v>1402</v>
      </c>
      <c r="N3106">
        <v>2908</v>
      </c>
      <c r="O3106" t="s">
        <v>147</v>
      </c>
      <c r="P3106" t="s">
        <v>6320</v>
      </c>
      <c r="Q3106" t="s">
        <v>31</v>
      </c>
      <c r="R3106" t="s">
        <v>32</v>
      </c>
      <c r="S3106" t="s">
        <v>6321</v>
      </c>
      <c r="T3106" s="9">
        <v>220.98</v>
      </c>
      <c r="U3106">
        <v>1</v>
      </c>
      <c r="V3106" s="2">
        <v>0</v>
      </c>
      <c r="W3106" s="6">
        <v>50.83</v>
      </c>
      <c r="X3106" s="14">
        <f>AA3106-W3106</f>
        <v>170.14999999999998</v>
      </c>
      <c r="Y3106" s="6">
        <f>T3106*U3106</f>
        <v>220.98</v>
      </c>
      <c r="Z3106" s="6">
        <f>Y3106*V3106</f>
        <v>0</v>
      </c>
      <c r="AA3106" s="6">
        <f t="shared" si="259"/>
        <v>220.98</v>
      </c>
    </row>
    <row r="3107" spans="2:27" x14ac:dyDescent="0.3">
      <c r="B3107">
        <v>3104</v>
      </c>
      <c r="C3107" t="s">
        <v>6322</v>
      </c>
      <c r="D3107" s="1">
        <v>42594</v>
      </c>
      <c r="E3107" s="1">
        <v>42716</v>
      </c>
      <c r="F3107" s="9" t="str">
        <f t="shared" si="261"/>
        <v>122 days</v>
      </c>
      <c r="G3107" t="s">
        <v>49</v>
      </c>
      <c r="H3107" t="s">
        <v>5932</v>
      </c>
      <c r="I3107" t="s">
        <v>5933</v>
      </c>
      <c r="J3107" t="s">
        <v>101</v>
      </c>
      <c r="K3107" t="s">
        <v>26</v>
      </c>
      <c r="L3107" t="s">
        <v>496</v>
      </c>
      <c r="M3107" t="s">
        <v>497</v>
      </c>
      <c r="N3107">
        <v>43229</v>
      </c>
      <c r="O3107" t="s">
        <v>147</v>
      </c>
      <c r="P3107" t="s">
        <v>6323</v>
      </c>
      <c r="Q3107" t="s">
        <v>45</v>
      </c>
      <c r="R3107" t="s">
        <v>74</v>
      </c>
      <c r="S3107" t="s">
        <v>6324</v>
      </c>
      <c r="T3107" s="9">
        <v>12.96</v>
      </c>
      <c r="U3107">
        <v>7</v>
      </c>
      <c r="V3107" s="2">
        <v>0.7</v>
      </c>
      <c r="W3107" s="6">
        <v>-9.5</v>
      </c>
      <c r="X3107" s="14">
        <f>AA3107-W3107</f>
        <v>36.716000000000001</v>
      </c>
      <c r="Y3107" s="6">
        <f>T3107*U3107</f>
        <v>90.72</v>
      </c>
      <c r="Z3107" s="6">
        <f>Y3107*V3107</f>
        <v>63.503999999999998</v>
      </c>
      <c r="AA3107" s="6">
        <f t="shared" si="259"/>
        <v>27.216000000000001</v>
      </c>
    </row>
    <row r="3108" spans="2:27" x14ac:dyDescent="0.3">
      <c r="B3108">
        <v>3105</v>
      </c>
      <c r="C3108" t="s">
        <v>6325</v>
      </c>
      <c r="D3108" s="1">
        <v>42817</v>
      </c>
      <c r="E3108" s="1">
        <v>42823</v>
      </c>
      <c r="F3108" s="9" t="str">
        <f t="shared" si="261"/>
        <v>6 days</v>
      </c>
      <c r="G3108" t="s">
        <v>49</v>
      </c>
      <c r="H3108" t="s">
        <v>6326</v>
      </c>
      <c r="I3108" t="s">
        <v>6327</v>
      </c>
      <c r="J3108" t="s">
        <v>25</v>
      </c>
      <c r="K3108" t="s">
        <v>26</v>
      </c>
      <c r="L3108" t="s">
        <v>265</v>
      </c>
      <c r="M3108" t="s">
        <v>266</v>
      </c>
      <c r="N3108">
        <v>10024</v>
      </c>
      <c r="O3108" t="s">
        <v>147</v>
      </c>
      <c r="P3108" t="s">
        <v>6328</v>
      </c>
      <c r="Q3108" t="s">
        <v>45</v>
      </c>
      <c r="R3108" t="s">
        <v>89</v>
      </c>
      <c r="S3108" t="s">
        <v>6329</v>
      </c>
      <c r="T3108" s="9">
        <v>25.68</v>
      </c>
      <c r="U3108">
        <v>6</v>
      </c>
      <c r="V3108" s="2">
        <v>0</v>
      </c>
      <c r="W3108" s="6">
        <v>11.56</v>
      </c>
      <c r="X3108" s="14">
        <f>AA3108-W3108</f>
        <v>142.51999999999998</v>
      </c>
      <c r="Y3108" s="6">
        <f>T3108*U3108</f>
        <v>154.07999999999998</v>
      </c>
      <c r="Z3108" s="6">
        <f>Y3108*V3108</f>
        <v>0</v>
      </c>
      <c r="AA3108" s="6">
        <f t="shared" si="259"/>
        <v>154.07999999999998</v>
      </c>
    </row>
    <row r="3109" spans="2:27" x14ac:dyDescent="0.3">
      <c r="B3109">
        <v>3106</v>
      </c>
      <c r="C3109" t="s">
        <v>6330</v>
      </c>
      <c r="D3109" s="1">
        <v>42576</v>
      </c>
      <c r="E3109" s="1">
        <v>42580</v>
      </c>
      <c r="F3109" s="9" t="str">
        <f t="shared" si="261"/>
        <v>4 days</v>
      </c>
      <c r="G3109" t="s">
        <v>49</v>
      </c>
      <c r="H3109" t="s">
        <v>1507</v>
      </c>
      <c r="I3109" t="s">
        <v>1508</v>
      </c>
      <c r="J3109" t="s">
        <v>40</v>
      </c>
      <c r="K3109" t="s">
        <v>26</v>
      </c>
      <c r="L3109" t="s">
        <v>183</v>
      </c>
      <c r="M3109" t="s">
        <v>103</v>
      </c>
      <c r="N3109">
        <v>77070</v>
      </c>
      <c r="O3109" t="s">
        <v>104</v>
      </c>
      <c r="P3109" t="s">
        <v>2029</v>
      </c>
      <c r="Q3109" t="s">
        <v>45</v>
      </c>
      <c r="R3109" t="s">
        <v>46</v>
      </c>
      <c r="S3109" t="s">
        <v>2030</v>
      </c>
      <c r="T3109" s="9">
        <v>15.71</v>
      </c>
      <c r="U3109">
        <v>4</v>
      </c>
      <c r="V3109" s="2">
        <v>0.2</v>
      </c>
      <c r="W3109" s="6">
        <v>5.7</v>
      </c>
      <c r="X3109" s="14">
        <f>AA3109-W3109</f>
        <v>44.572000000000003</v>
      </c>
      <c r="Y3109" s="6">
        <f>T3109*U3109</f>
        <v>62.84</v>
      </c>
      <c r="Z3109" s="6">
        <f>Y3109*V3109</f>
        <v>12.568000000000001</v>
      </c>
      <c r="AA3109" s="6">
        <f t="shared" si="259"/>
        <v>50.272000000000006</v>
      </c>
    </row>
    <row r="3110" spans="2:27" x14ac:dyDescent="0.3">
      <c r="B3110">
        <v>3107</v>
      </c>
      <c r="C3110" t="s">
        <v>6331</v>
      </c>
      <c r="D3110" s="1">
        <v>43015</v>
      </c>
      <c r="E3110" s="1">
        <v>42930</v>
      </c>
      <c r="F3110" s="23" t="s">
        <v>10956</v>
      </c>
      <c r="G3110" t="s">
        <v>49</v>
      </c>
      <c r="H3110" t="s">
        <v>3676</v>
      </c>
      <c r="I3110" t="s">
        <v>3677</v>
      </c>
      <c r="J3110" t="s">
        <v>101</v>
      </c>
      <c r="K3110" t="s">
        <v>26</v>
      </c>
      <c r="L3110" t="s">
        <v>455</v>
      </c>
      <c r="M3110" t="s">
        <v>210</v>
      </c>
      <c r="N3110">
        <v>60505</v>
      </c>
      <c r="O3110" t="s">
        <v>104</v>
      </c>
      <c r="P3110" t="s">
        <v>3226</v>
      </c>
      <c r="Q3110" t="s">
        <v>45</v>
      </c>
      <c r="R3110" t="s">
        <v>58</v>
      </c>
      <c r="S3110" t="s">
        <v>3227</v>
      </c>
      <c r="T3110" s="9">
        <v>298.45999999999998</v>
      </c>
      <c r="U3110">
        <v>6</v>
      </c>
      <c r="V3110" s="2">
        <v>0.2</v>
      </c>
      <c r="W3110" s="6">
        <v>26.12</v>
      </c>
      <c r="X3110" s="14">
        <f>AA3110-W3110</f>
        <v>1406.4879999999998</v>
      </c>
      <c r="Y3110" s="6">
        <f>T3110*U3110</f>
        <v>1790.7599999999998</v>
      </c>
      <c r="Z3110" s="6">
        <f>Y3110*V3110</f>
        <v>358.15199999999999</v>
      </c>
      <c r="AA3110" s="6">
        <f t="shared" si="259"/>
        <v>1432.6079999999997</v>
      </c>
    </row>
    <row r="3111" spans="2:27" x14ac:dyDescent="0.3">
      <c r="B3111">
        <v>3108</v>
      </c>
      <c r="C3111" t="s">
        <v>6332</v>
      </c>
      <c r="D3111" s="1">
        <v>42568</v>
      </c>
      <c r="E3111" s="1">
        <v>42573</v>
      </c>
      <c r="F3111" s="9" t="str">
        <f t="shared" ref="F3111:F3137" si="262">DATEDIF(D3111,E3111,"d")&amp;" days"</f>
        <v>5 days</v>
      </c>
      <c r="G3111" t="s">
        <v>49</v>
      </c>
      <c r="H3111" t="s">
        <v>84</v>
      </c>
      <c r="I3111" t="s">
        <v>85</v>
      </c>
      <c r="J3111" t="s">
        <v>25</v>
      </c>
      <c r="K3111" t="s">
        <v>26</v>
      </c>
      <c r="L3111" t="s">
        <v>317</v>
      </c>
      <c r="M3111" t="s">
        <v>596</v>
      </c>
      <c r="N3111">
        <v>65807</v>
      </c>
      <c r="O3111" t="s">
        <v>104</v>
      </c>
      <c r="P3111" t="s">
        <v>6333</v>
      </c>
      <c r="Q3111" t="s">
        <v>45</v>
      </c>
      <c r="R3111" t="s">
        <v>89</v>
      </c>
      <c r="S3111" t="s">
        <v>6334</v>
      </c>
      <c r="T3111" s="9">
        <v>21.93</v>
      </c>
      <c r="U3111">
        <v>3</v>
      </c>
      <c r="V3111" s="2">
        <v>0</v>
      </c>
      <c r="W3111" s="6">
        <v>10.09</v>
      </c>
      <c r="X3111" s="14">
        <f>AA3111-W3111</f>
        <v>55.699999999999989</v>
      </c>
      <c r="Y3111" s="6">
        <f>T3111*U3111</f>
        <v>65.789999999999992</v>
      </c>
      <c r="Z3111" s="6">
        <f>Y3111*V3111</f>
        <v>0</v>
      </c>
      <c r="AA3111" s="6">
        <f t="shared" si="259"/>
        <v>65.789999999999992</v>
      </c>
    </row>
    <row r="3112" spans="2:27" x14ac:dyDescent="0.3">
      <c r="B3112">
        <v>3109</v>
      </c>
      <c r="C3112" t="s">
        <v>6332</v>
      </c>
      <c r="D3112" s="1">
        <v>42568</v>
      </c>
      <c r="E3112" s="1">
        <v>42573</v>
      </c>
      <c r="F3112" s="9" t="str">
        <f t="shared" si="262"/>
        <v>5 days</v>
      </c>
      <c r="G3112" t="s">
        <v>49</v>
      </c>
      <c r="H3112" t="s">
        <v>84</v>
      </c>
      <c r="I3112" t="s">
        <v>85</v>
      </c>
      <c r="J3112" t="s">
        <v>25</v>
      </c>
      <c r="K3112" t="s">
        <v>26</v>
      </c>
      <c r="L3112" t="s">
        <v>317</v>
      </c>
      <c r="M3112" t="s">
        <v>596</v>
      </c>
      <c r="N3112">
        <v>65807</v>
      </c>
      <c r="O3112" t="s">
        <v>104</v>
      </c>
      <c r="P3112" t="s">
        <v>3401</v>
      </c>
      <c r="Q3112" t="s">
        <v>45</v>
      </c>
      <c r="R3112" t="s">
        <v>58</v>
      </c>
      <c r="S3112" t="s">
        <v>3402</v>
      </c>
      <c r="T3112" s="9">
        <v>242.94</v>
      </c>
      <c r="U3112">
        <v>3</v>
      </c>
      <c r="V3112" s="2">
        <v>0</v>
      </c>
      <c r="W3112" s="6">
        <v>4.8600000000000003</v>
      </c>
      <c r="X3112" s="14">
        <f>AA3112-W3112</f>
        <v>723.95999999999992</v>
      </c>
      <c r="Y3112" s="6">
        <f>T3112*U3112</f>
        <v>728.81999999999994</v>
      </c>
      <c r="Z3112" s="6">
        <f>Y3112*V3112</f>
        <v>0</v>
      </c>
      <c r="AA3112" s="6">
        <f t="shared" si="259"/>
        <v>728.81999999999994</v>
      </c>
    </row>
    <row r="3113" spans="2:27" x14ac:dyDescent="0.3">
      <c r="B3113">
        <v>3110</v>
      </c>
      <c r="C3113" t="s">
        <v>6332</v>
      </c>
      <c r="D3113" s="1">
        <v>42568</v>
      </c>
      <c r="E3113" s="1">
        <v>42573</v>
      </c>
      <c r="F3113" s="9" t="str">
        <f t="shared" si="262"/>
        <v>5 days</v>
      </c>
      <c r="G3113" t="s">
        <v>49</v>
      </c>
      <c r="H3113" t="s">
        <v>84</v>
      </c>
      <c r="I3113" t="s">
        <v>85</v>
      </c>
      <c r="J3113" t="s">
        <v>25</v>
      </c>
      <c r="K3113" t="s">
        <v>26</v>
      </c>
      <c r="L3113" t="s">
        <v>317</v>
      </c>
      <c r="M3113" t="s">
        <v>596</v>
      </c>
      <c r="N3113">
        <v>65807</v>
      </c>
      <c r="O3113" t="s">
        <v>104</v>
      </c>
      <c r="P3113" t="s">
        <v>3246</v>
      </c>
      <c r="Q3113" t="s">
        <v>45</v>
      </c>
      <c r="R3113" t="s">
        <v>89</v>
      </c>
      <c r="S3113" t="s">
        <v>3247</v>
      </c>
      <c r="T3113" s="9">
        <v>7.64</v>
      </c>
      <c r="U3113">
        <v>1</v>
      </c>
      <c r="V3113" s="2">
        <v>0</v>
      </c>
      <c r="W3113" s="6">
        <v>3.74</v>
      </c>
      <c r="X3113" s="14">
        <f>AA3113-W3113</f>
        <v>3.8999999999999995</v>
      </c>
      <c r="Y3113" s="6">
        <f>T3113*U3113</f>
        <v>7.64</v>
      </c>
      <c r="Z3113" s="6">
        <f>Y3113*V3113</f>
        <v>0</v>
      </c>
      <c r="AA3113" s="6">
        <f t="shared" si="259"/>
        <v>7.64</v>
      </c>
    </row>
    <row r="3114" spans="2:27" x14ac:dyDescent="0.3">
      <c r="B3114">
        <v>3111</v>
      </c>
      <c r="C3114" t="s">
        <v>6332</v>
      </c>
      <c r="D3114" s="1">
        <v>42568</v>
      </c>
      <c r="E3114" s="1">
        <v>42573</v>
      </c>
      <c r="F3114" s="9" t="str">
        <f t="shared" si="262"/>
        <v>5 days</v>
      </c>
      <c r="G3114" t="s">
        <v>49</v>
      </c>
      <c r="H3114" t="s">
        <v>84</v>
      </c>
      <c r="I3114" t="s">
        <v>85</v>
      </c>
      <c r="J3114" t="s">
        <v>25</v>
      </c>
      <c r="K3114" t="s">
        <v>26</v>
      </c>
      <c r="L3114" t="s">
        <v>317</v>
      </c>
      <c r="M3114" t="s">
        <v>596</v>
      </c>
      <c r="N3114">
        <v>65807</v>
      </c>
      <c r="O3114" t="s">
        <v>104</v>
      </c>
      <c r="P3114" t="s">
        <v>2131</v>
      </c>
      <c r="Q3114" t="s">
        <v>45</v>
      </c>
      <c r="R3114" t="s">
        <v>89</v>
      </c>
      <c r="S3114" t="s">
        <v>2132</v>
      </c>
      <c r="T3114" s="9">
        <v>51.84</v>
      </c>
      <c r="U3114">
        <v>8</v>
      </c>
      <c r="V3114" s="2">
        <v>0</v>
      </c>
      <c r="W3114" s="6">
        <v>25.4</v>
      </c>
      <c r="X3114" s="14">
        <f>AA3114-W3114</f>
        <v>389.32000000000005</v>
      </c>
      <c r="Y3114" s="6">
        <f>T3114*U3114</f>
        <v>414.72</v>
      </c>
      <c r="Z3114" s="6">
        <f>Y3114*V3114</f>
        <v>0</v>
      </c>
      <c r="AA3114" s="6">
        <f t="shared" si="259"/>
        <v>414.72</v>
      </c>
    </row>
    <row r="3115" spans="2:27" x14ac:dyDescent="0.3">
      <c r="B3115">
        <v>3112</v>
      </c>
      <c r="C3115" t="s">
        <v>6332</v>
      </c>
      <c r="D3115" s="1">
        <v>42568</v>
      </c>
      <c r="E3115" s="1">
        <v>42573</v>
      </c>
      <c r="F3115" s="9" t="str">
        <f t="shared" si="262"/>
        <v>5 days</v>
      </c>
      <c r="G3115" t="s">
        <v>49</v>
      </c>
      <c r="H3115" t="s">
        <v>84</v>
      </c>
      <c r="I3115" t="s">
        <v>85</v>
      </c>
      <c r="J3115" t="s">
        <v>25</v>
      </c>
      <c r="K3115" t="s">
        <v>26</v>
      </c>
      <c r="L3115" t="s">
        <v>317</v>
      </c>
      <c r="M3115" t="s">
        <v>596</v>
      </c>
      <c r="N3115">
        <v>65807</v>
      </c>
      <c r="O3115" t="s">
        <v>104</v>
      </c>
      <c r="P3115" t="s">
        <v>5008</v>
      </c>
      <c r="Q3115" t="s">
        <v>45</v>
      </c>
      <c r="R3115" t="s">
        <v>58</v>
      </c>
      <c r="S3115" t="s">
        <v>5009</v>
      </c>
      <c r="T3115" s="9">
        <v>265.17</v>
      </c>
      <c r="U3115">
        <v>1</v>
      </c>
      <c r="V3115" s="2">
        <v>0</v>
      </c>
      <c r="W3115" s="6">
        <v>47.73</v>
      </c>
      <c r="X3115" s="14">
        <f>AA3115-W3115</f>
        <v>217.44000000000003</v>
      </c>
      <c r="Y3115" s="6">
        <f>T3115*U3115</f>
        <v>265.17</v>
      </c>
      <c r="Z3115" s="6">
        <f>Y3115*V3115</f>
        <v>0</v>
      </c>
      <c r="AA3115" s="6">
        <f t="shared" si="259"/>
        <v>265.17</v>
      </c>
    </row>
    <row r="3116" spans="2:27" x14ac:dyDescent="0.3">
      <c r="B3116">
        <v>3113</v>
      </c>
      <c r="C3116" t="s">
        <v>6335</v>
      </c>
      <c r="D3116" s="1">
        <v>42605</v>
      </c>
      <c r="E3116" s="1">
        <v>42612</v>
      </c>
      <c r="F3116" s="9" t="str">
        <f t="shared" si="262"/>
        <v>7 days</v>
      </c>
      <c r="G3116" t="s">
        <v>49</v>
      </c>
      <c r="H3116" t="s">
        <v>3995</v>
      </c>
      <c r="I3116" t="s">
        <v>3996</v>
      </c>
      <c r="J3116" t="s">
        <v>25</v>
      </c>
      <c r="K3116" t="s">
        <v>26</v>
      </c>
      <c r="L3116" t="s">
        <v>94</v>
      </c>
      <c r="M3116" t="s">
        <v>95</v>
      </c>
      <c r="N3116">
        <v>98105</v>
      </c>
      <c r="O3116" t="s">
        <v>43</v>
      </c>
      <c r="P3116" t="s">
        <v>6336</v>
      </c>
      <c r="Q3116" t="s">
        <v>70</v>
      </c>
      <c r="R3116" t="s">
        <v>683</v>
      </c>
      <c r="S3116" t="s">
        <v>6337</v>
      </c>
      <c r="T3116" s="9">
        <v>837.6</v>
      </c>
      <c r="U3116">
        <v>3</v>
      </c>
      <c r="V3116" s="2">
        <v>0.2</v>
      </c>
      <c r="W3116" s="6">
        <v>62.82</v>
      </c>
      <c r="X3116" s="14">
        <f>AA3116-W3116</f>
        <v>1947.4200000000003</v>
      </c>
      <c r="Y3116" s="6">
        <f>T3116*U3116</f>
        <v>2512.8000000000002</v>
      </c>
      <c r="Z3116" s="6">
        <f>Y3116*V3116</f>
        <v>502.56000000000006</v>
      </c>
      <c r="AA3116" s="6">
        <f t="shared" si="259"/>
        <v>2010.2400000000002</v>
      </c>
    </row>
    <row r="3117" spans="2:27" x14ac:dyDescent="0.3">
      <c r="B3117">
        <v>3114</v>
      </c>
      <c r="C3117" t="s">
        <v>6335</v>
      </c>
      <c r="D3117" s="1">
        <v>42605</v>
      </c>
      <c r="E3117" s="1">
        <v>42612</v>
      </c>
      <c r="F3117" s="9" t="str">
        <f t="shared" si="262"/>
        <v>7 days</v>
      </c>
      <c r="G3117" t="s">
        <v>49</v>
      </c>
      <c r="H3117" t="s">
        <v>3995</v>
      </c>
      <c r="I3117" t="s">
        <v>3996</v>
      </c>
      <c r="J3117" t="s">
        <v>25</v>
      </c>
      <c r="K3117" t="s">
        <v>26</v>
      </c>
      <c r="L3117" t="s">
        <v>94</v>
      </c>
      <c r="M3117" t="s">
        <v>95</v>
      </c>
      <c r="N3117">
        <v>98105</v>
      </c>
      <c r="O3117" t="s">
        <v>43</v>
      </c>
      <c r="P3117" t="s">
        <v>504</v>
      </c>
      <c r="Q3117" t="s">
        <v>45</v>
      </c>
      <c r="R3117" t="s">
        <v>172</v>
      </c>
      <c r="S3117" t="s">
        <v>505</v>
      </c>
      <c r="T3117" s="9">
        <v>135.9</v>
      </c>
      <c r="U3117">
        <v>5</v>
      </c>
      <c r="V3117" s="2">
        <v>0</v>
      </c>
      <c r="W3117" s="6">
        <v>63.87</v>
      </c>
      <c r="X3117" s="14">
        <f>AA3117-W3117</f>
        <v>615.63</v>
      </c>
      <c r="Y3117" s="6">
        <f>T3117*U3117</f>
        <v>679.5</v>
      </c>
      <c r="Z3117" s="6">
        <f>Y3117*V3117</f>
        <v>0</v>
      </c>
      <c r="AA3117" s="6">
        <f t="shared" si="259"/>
        <v>679.5</v>
      </c>
    </row>
    <row r="3118" spans="2:27" x14ac:dyDescent="0.3">
      <c r="B3118">
        <v>3115</v>
      </c>
      <c r="C3118" t="s">
        <v>6335</v>
      </c>
      <c r="D3118" s="1">
        <v>42605</v>
      </c>
      <c r="E3118" s="1">
        <v>42612</v>
      </c>
      <c r="F3118" s="9" t="str">
        <f t="shared" si="262"/>
        <v>7 days</v>
      </c>
      <c r="G3118" t="s">
        <v>49</v>
      </c>
      <c r="H3118" t="s">
        <v>3995</v>
      </c>
      <c r="I3118" t="s">
        <v>3996</v>
      </c>
      <c r="J3118" t="s">
        <v>25</v>
      </c>
      <c r="K3118" t="s">
        <v>26</v>
      </c>
      <c r="L3118" t="s">
        <v>94</v>
      </c>
      <c r="M3118" t="s">
        <v>95</v>
      </c>
      <c r="N3118">
        <v>98105</v>
      </c>
      <c r="O3118" t="s">
        <v>43</v>
      </c>
      <c r="P3118" t="s">
        <v>4868</v>
      </c>
      <c r="Q3118" t="s">
        <v>45</v>
      </c>
      <c r="R3118" t="s">
        <v>89</v>
      </c>
      <c r="S3118" t="s">
        <v>4869</v>
      </c>
      <c r="T3118" s="9">
        <v>34.68</v>
      </c>
      <c r="U3118">
        <v>6</v>
      </c>
      <c r="V3118" s="2">
        <v>0</v>
      </c>
      <c r="W3118" s="6">
        <v>16.989999999999998</v>
      </c>
      <c r="X3118" s="14">
        <f>AA3118-W3118</f>
        <v>191.08999999999997</v>
      </c>
      <c r="Y3118" s="6">
        <f>T3118*U3118</f>
        <v>208.07999999999998</v>
      </c>
      <c r="Z3118" s="6">
        <f>Y3118*V3118</f>
        <v>0</v>
      </c>
      <c r="AA3118" s="6">
        <f t="shared" si="259"/>
        <v>208.07999999999998</v>
      </c>
    </row>
    <row r="3119" spans="2:27" x14ac:dyDescent="0.3">
      <c r="B3119">
        <v>3116</v>
      </c>
      <c r="C3119" t="s">
        <v>6335</v>
      </c>
      <c r="D3119" s="1">
        <v>42605</v>
      </c>
      <c r="E3119" s="1">
        <v>42612</v>
      </c>
      <c r="F3119" s="9" t="str">
        <f t="shared" si="262"/>
        <v>7 days</v>
      </c>
      <c r="G3119" t="s">
        <v>49</v>
      </c>
      <c r="H3119" t="s">
        <v>3995</v>
      </c>
      <c r="I3119" t="s">
        <v>3996</v>
      </c>
      <c r="J3119" t="s">
        <v>25</v>
      </c>
      <c r="K3119" t="s">
        <v>26</v>
      </c>
      <c r="L3119" t="s">
        <v>94</v>
      </c>
      <c r="M3119" t="s">
        <v>95</v>
      </c>
      <c r="N3119">
        <v>98105</v>
      </c>
      <c r="O3119" t="s">
        <v>43</v>
      </c>
      <c r="P3119" t="s">
        <v>3553</v>
      </c>
      <c r="Q3119" t="s">
        <v>31</v>
      </c>
      <c r="R3119" t="s">
        <v>35</v>
      </c>
      <c r="S3119" t="s">
        <v>3554</v>
      </c>
      <c r="T3119" s="9">
        <v>532.70000000000005</v>
      </c>
      <c r="U3119">
        <v>6</v>
      </c>
      <c r="V3119" s="2">
        <v>0.2</v>
      </c>
      <c r="W3119" s="6">
        <v>-39.950000000000003</v>
      </c>
      <c r="X3119" s="14">
        <f>AA3119-W3119</f>
        <v>2596.91</v>
      </c>
      <c r="Y3119" s="6">
        <f>T3119*U3119</f>
        <v>3196.2000000000003</v>
      </c>
      <c r="Z3119" s="6">
        <f>Y3119*V3119</f>
        <v>639.24000000000012</v>
      </c>
      <c r="AA3119" s="6">
        <f t="shared" si="259"/>
        <v>2556.96</v>
      </c>
    </row>
    <row r="3120" spans="2:27" x14ac:dyDescent="0.3">
      <c r="B3120">
        <v>3117</v>
      </c>
      <c r="C3120" t="s">
        <v>6335</v>
      </c>
      <c r="D3120" s="1">
        <v>42605</v>
      </c>
      <c r="E3120" s="1">
        <v>42612</v>
      </c>
      <c r="F3120" s="9" t="str">
        <f t="shared" si="262"/>
        <v>7 days</v>
      </c>
      <c r="G3120" t="s">
        <v>49</v>
      </c>
      <c r="H3120" t="s">
        <v>3995</v>
      </c>
      <c r="I3120" t="s">
        <v>3996</v>
      </c>
      <c r="J3120" t="s">
        <v>25</v>
      </c>
      <c r="K3120" t="s">
        <v>26</v>
      </c>
      <c r="L3120" t="s">
        <v>94</v>
      </c>
      <c r="M3120" t="s">
        <v>95</v>
      </c>
      <c r="N3120">
        <v>98105</v>
      </c>
      <c r="O3120" t="s">
        <v>43</v>
      </c>
      <c r="P3120" t="s">
        <v>140</v>
      </c>
      <c r="Q3120" t="s">
        <v>45</v>
      </c>
      <c r="R3120" t="s">
        <v>77</v>
      </c>
      <c r="S3120" t="s">
        <v>141</v>
      </c>
      <c r="T3120" s="9">
        <v>43.1</v>
      </c>
      <c r="U3120">
        <v>5</v>
      </c>
      <c r="V3120" s="2">
        <v>0</v>
      </c>
      <c r="W3120" s="6">
        <v>11.21</v>
      </c>
      <c r="X3120" s="14">
        <f>AA3120-W3120</f>
        <v>204.29</v>
      </c>
      <c r="Y3120" s="6">
        <f>T3120*U3120</f>
        <v>215.5</v>
      </c>
      <c r="Z3120" s="6">
        <f>Y3120*V3120</f>
        <v>0</v>
      </c>
      <c r="AA3120" s="6">
        <f t="shared" si="259"/>
        <v>215.5</v>
      </c>
    </row>
    <row r="3121" spans="2:27" x14ac:dyDescent="0.3">
      <c r="B3121">
        <v>3118</v>
      </c>
      <c r="C3121" t="s">
        <v>6335</v>
      </c>
      <c r="D3121" s="1">
        <v>42605</v>
      </c>
      <c r="E3121" s="1">
        <v>42612</v>
      </c>
      <c r="F3121" s="9" t="str">
        <f t="shared" si="262"/>
        <v>7 days</v>
      </c>
      <c r="G3121" t="s">
        <v>49</v>
      </c>
      <c r="H3121" t="s">
        <v>3995</v>
      </c>
      <c r="I3121" t="s">
        <v>3996</v>
      </c>
      <c r="J3121" t="s">
        <v>25</v>
      </c>
      <c r="K3121" t="s">
        <v>26</v>
      </c>
      <c r="L3121" t="s">
        <v>94</v>
      </c>
      <c r="M3121" t="s">
        <v>95</v>
      </c>
      <c r="N3121">
        <v>98105</v>
      </c>
      <c r="O3121" t="s">
        <v>43</v>
      </c>
      <c r="P3121" t="s">
        <v>719</v>
      </c>
      <c r="Q3121" t="s">
        <v>45</v>
      </c>
      <c r="R3121" t="s">
        <v>578</v>
      </c>
      <c r="S3121" t="s">
        <v>720</v>
      </c>
      <c r="T3121" s="9">
        <v>15.88</v>
      </c>
      <c r="U3121">
        <v>4</v>
      </c>
      <c r="V3121" s="2">
        <v>0</v>
      </c>
      <c r="W3121" s="6">
        <v>0.16</v>
      </c>
      <c r="X3121" s="14">
        <f>AA3121-W3121</f>
        <v>63.360000000000007</v>
      </c>
      <c r="Y3121" s="6">
        <f>T3121*U3121</f>
        <v>63.52</v>
      </c>
      <c r="Z3121" s="6">
        <f>Y3121*V3121</f>
        <v>0</v>
      </c>
      <c r="AA3121" s="6">
        <f t="shared" si="259"/>
        <v>63.52</v>
      </c>
    </row>
    <row r="3122" spans="2:27" x14ac:dyDescent="0.3">
      <c r="B3122">
        <v>3119</v>
      </c>
      <c r="C3122" t="s">
        <v>6338</v>
      </c>
      <c r="D3122" s="1">
        <v>42314</v>
      </c>
      <c r="E3122" s="1">
        <v>42344</v>
      </c>
      <c r="F3122" s="9" t="str">
        <f t="shared" si="262"/>
        <v>30 days</v>
      </c>
      <c r="G3122" t="s">
        <v>187</v>
      </c>
      <c r="H3122" t="s">
        <v>4515</v>
      </c>
      <c r="I3122" t="s">
        <v>4516</v>
      </c>
      <c r="J3122" t="s">
        <v>40</v>
      </c>
      <c r="K3122" t="s">
        <v>26</v>
      </c>
      <c r="L3122" t="s">
        <v>1796</v>
      </c>
      <c r="M3122" t="s">
        <v>53</v>
      </c>
      <c r="N3122">
        <v>33801</v>
      </c>
      <c r="O3122" t="s">
        <v>29</v>
      </c>
      <c r="P3122" t="s">
        <v>1197</v>
      </c>
      <c r="Q3122" t="s">
        <v>31</v>
      </c>
      <c r="R3122" t="s">
        <v>35</v>
      </c>
      <c r="S3122" t="s">
        <v>1198</v>
      </c>
      <c r="T3122" s="9">
        <v>1123.92</v>
      </c>
      <c r="U3122">
        <v>5</v>
      </c>
      <c r="V3122" s="2">
        <v>0.2</v>
      </c>
      <c r="W3122" s="6">
        <v>-182.64</v>
      </c>
      <c r="X3122" s="14">
        <f>AA3122-W3122</f>
        <v>4678.3200000000006</v>
      </c>
      <c r="Y3122" s="6">
        <f>T3122*U3122</f>
        <v>5619.6</v>
      </c>
      <c r="Z3122" s="6">
        <f>Y3122*V3122</f>
        <v>1123.92</v>
      </c>
      <c r="AA3122" s="6">
        <f t="shared" si="259"/>
        <v>4495.68</v>
      </c>
    </row>
    <row r="3123" spans="2:27" x14ac:dyDescent="0.3">
      <c r="B3123">
        <v>3120</v>
      </c>
      <c r="C3123" t="s">
        <v>6338</v>
      </c>
      <c r="D3123" s="1">
        <v>42314</v>
      </c>
      <c r="E3123" s="1">
        <v>42344</v>
      </c>
      <c r="F3123" s="9" t="str">
        <f t="shared" si="262"/>
        <v>30 days</v>
      </c>
      <c r="G3123" t="s">
        <v>187</v>
      </c>
      <c r="H3123" t="s">
        <v>4515</v>
      </c>
      <c r="I3123" t="s">
        <v>4516</v>
      </c>
      <c r="J3123" t="s">
        <v>40</v>
      </c>
      <c r="K3123" t="s">
        <v>26</v>
      </c>
      <c r="L3123" t="s">
        <v>1796</v>
      </c>
      <c r="M3123" t="s">
        <v>53</v>
      </c>
      <c r="N3123">
        <v>33801</v>
      </c>
      <c r="O3123" t="s">
        <v>29</v>
      </c>
      <c r="P3123" t="s">
        <v>1924</v>
      </c>
      <c r="Q3123" t="s">
        <v>70</v>
      </c>
      <c r="R3123" t="s">
        <v>71</v>
      </c>
      <c r="S3123" t="s">
        <v>1925</v>
      </c>
      <c r="T3123" s="9">
        <v>249.58</v>
      </c>
      <c r="U3123">
        <v>2</v>
      </c>
      <c r="V3123" s="2">
        <v>0.2</v>
      </c>
      <c r="W3123" s="6">
        <v>31.2</v>
      </c>
      <c r="X3123" s="14">
        <f>AA3123-W3123</f>
        <v>368.12800000000004</v>
      </c>
      <c r="Y3123" s="6">
        <f>T3123*U3123</f>
        <v>499.16</v>
      </c>
      <c r="Z3123" s="6">
        <f>Y3123*V3123</f>
        <v>99.832000000000008</v>
      </c>
      <c r="AA3123" s="6">
        <f t="shared" si="259"/>
        <v>399.32800000000003</v>
      </c>
    </row>
    <row r="3124" spans="2:27" x14ac:dyDescent="0.3">
      <c r="B3124">
        <v>3121</v>
      </c>
      <c r="C3124" t="s">
        <v>6338</v>
      </c>
      <c r="D3124" s="1">
        <v>42314</v>
      </c>
      <c r="E3124" s="1">
        <v>42344</v>
      </c>
      <c r="F3124" s="9" t="str">
        <f t="shared" si="262"/>
        <v>30 days</v>
      </c>
      <c r="G3124" t="s">
        <v>187</v>
      </c>
      <c r="H3124" t="s">
        <v>4515</v>
      </c>
      <c r="I3124" t="s">
        <v>4516</v>
      </c>
      <c r="J3124" t="s">
        <v>40</v>
      </c>
      <c r="K3124" t="s">
        <v>26</v>
      </c>
      <c r="L3124" t="s">
        <v>1796</v>
      </c>
      <c r="M3124" t="s">
        <v>53</v>
      </c>
      <c r="N3124">
        <v>33801</v>
      </c>
      <c r="O3124" t="s">
        <v>29</v>
      </c>
      <c r="P3124" t="s">
        <v>6339</v>
      </c>
      <c r="Q3124" t="s">
        <v>31</v>
      </c>
      <c r="R3124" t="s">
        <v>64</v>
      </c>
      <c r="S3124" t="s">
        <v>6340</v>
      </c>
      <c r="T3124" s="9">
        <v>48.67</v>
      </c>
      <c r="U3124">
        <v>3</v>
      </c>
      <c r="V3124" s="2">
        <v>0.2</v>
      </c>
      <c r="W3124" s="6">
        <v>7.3</v>
      </c>
      <c r="X3124" s="14">
        <f>AA3124-W3124</f>
        <v>109.508</v>
      </c>
      <c r="Y3124" s="6">
        <f>T3124*U3124</f>
        <v>146.01</v>
      </c>
      <c r="Z3124" s="6">
        <f>Y3124*V3124</f>
        <v>29.201999999999998</v>
      </c>
      <c r="AA3124" s="6">
        <f t="shared" si="259"/>
        <v>116.80799999999999</v>
      </c>
    </row>
    <row r="3125" spans="2:27" x14ac:dyDescent="0.3">
      <c r="B3125">
        <v>3122</v>
      </c>
      <c r="C3125" t="s">
        <v>6338</v>
      </c>
      <c r="D3125" s="1">
        <v>42314</v>
      </c>
      <c r="E3125" s="1">
        <v>42344</v>
      </c>
      <c r="F3125" s="9" t="str">
        <f t="shared" si="262"/>
        <v>30 days</v>
      </c>
      <c r="G3125" t="s">
        <v>187</v>
      </c>
      <c r="H3125" t="s">
        <v>4515</v>
      </c>
      <c r="I3125" t="s">
        <v>4516</v>
      </c>
      <c r="J3125" t="s">
        <v>40</v>
      </c>
      <c r="K3125" t="s">
        <v>26</v>
      </c>
      <c r="L3125" t="s">
        <v>1796</v>
      </c>
      <c r="M3125" t="s">
        <v>53</v>
      </c>
      <c r="N3125">
        <v>33801</v>
      </c>
      <c r="O3125" t="s">
        <v>29</v>
      </c>
      <c r="P3125" t="s">
        <v>489</v>
      </c>
      <c r="Q3125" t="s">
        <v>45</v>
      </c>
      <c r="R3125" t="s">
        <v>67</v>
      </c>
      <c r="S3125" t="s">
        <v>490</v>
      </c>
      <c r="T3125" s="9">
        <v>60.77</v>
      </c>
      <c r="U3125">
        <v>2</v>
      </c>
      <c r="V3125" s="2">
        <v>0.2</v>
      </c>
      <c r="W3125" s="6">
        <v>7.6</v>
      </c>
      <c r="X3125" s="14">
        <f>AA3125-W3125</f>
        <v>89.632000000000005</v>
      </c>
      <c r="Y3125" s="6">
        <f>T3125*U3125</f>
        <v>121.54</v>
      </c>
      <c r="Z3125" s="6">
        <f>Y3125*V3125</f>
        <v>24.308000000000003</v>
      </c>
      <c r="AA3125" s="6">
        <f t="shared" si="259"/>
        <v>97.231999999999999</v>
      </c>
    </row>
    <row r="3126" spans="2:27" x14ac:dyDescent="0.3">
      <c r="B3126">
        <v>3123</v>
      </c>
      <c r="C3126" t="s">
        <v>6338</v>
      </c>
      <c r="D3126" s="1">
        <v>42314</v>
      </c>
      <c r="E3126" s="1">
        <v>42344</v>
      </c>
      <c r="F3126" s="9" t="str">
        <f t="shared" si="262"/>
        <v>30 days</v>
      </c>
      <c r="G3126" t="s">
        <v>187</v>
      </c>
      <c r="H3126" t="s">
        <v>4515</v>
      </c>
      <c r="I3126" t="s">
        <v>4516</v>
      </c>
      <c r="J3126" t="s">
        <v>40</v>
      </c>
      <c r="K3126" t="s">
        <v>26</v>
      </c>
      <c r="L3126" t="s">
        <v>1796</v>
      </c>
      <c r="M3126" t="s">
        <v>53</v>
      </c>
      <c r="N3126">
        <v>33801</v>
      </c>
      <c r="O3126" t="s">
        <v>29</v>
      </c>
      <c r="P3126" t="s">
        <v>1090</v>
      </c>
      <c r="Q3126" t="s">
        <v>45</v>
      </c>
      <c r="R3126" t="s">
        <v>74</v>
      </c>
      <c r="S3126" t="s">
        <v>1091</v>
      </c>
      <c r="T3126" s="9">
        <v>78.599999999999994</v>
      </c>
      <c r="U3126">
        <v>5</v>
      </c>
      <c r="V3126" s="2">
        <v>0.7</v>
      </c>
      <c r="W3126" s="6">
        <v>-62.88</v>
      </c>
      <c r="X3126" s="14">
        <f>AA3126-W3126</f>
        <v>180.78000000000003</v>
      </c>
      <c r="Y3126" s="6">
        <f>T3126*U3126</f>
        <v>393</v>
      </c>
      <c r="Z3126" s="6">
        <f>Y3126*V3126</f>
        <v>275.09999999999997</v>
      </c>
      <c r="AA3126" s="6">
        <f t="shared" si="259"/>
        <v>117.90000000000003</v>
      </c>
    </row>
    <row r="3127" spans="2:27" x14ac:dyDescent="0.3">
      <c r="B3127">
        <v>3124</v>
      </c>
      <c r="C3127" t="s">
        <v>6338</v>
      </c>
      <c r="D3127" s="1">
        <v>42314</v>
      </c>
      <c r="E3127" s="1">
        <v>42344</v>
      </c>
      <c r="F3127" s="9" t="str">
        <f t="shared" si="262"/>
        <v>30 days</v>
      </c>
      <c r="G3127" t="s">
        <v>187</v>
      </c>
      <c r="H3127" t="s">
        <v>4515</v>
      </c>
      <c r="I3127" t="s">
        <v>4516</v>
      </c>
      <c r="J3127" t="s">
        <v>40</v>
      </c>
      <c r="K3127" t="s">
        <v>26</v>
      </c>
      <c r="L3127" t="s">
        <v>1796</v>
      </c>
      <c r="M3127" t="s">
        <v>53</v>
      </c>
      <c r="N3127">
        <v>33801</v>
      </c>
      <c r="O3127" t="s">
        <v>29</v>
      </c>
      <c r="P3127" t="s">
        <v>5677</v>
      </c>
      <c r="Q3127" t="s">
        <v>45</v>
      </c>
      <c r="R3127" t="s">
        <v>74</v>
      </c>
      <c r="S3127" t="s">
        <v>5678</v>
      </c>
      <c r="T3127" s="9">
        <v>3.77</v>
      </c>
      <c r="U3127">
        <v>2</v>
      </c>
      <c r="V3127" s="2">
        <v>0.7</v>
      </c>
      <c r="W3127" s="6">
        <v>-3.14</v>
      </c>
      <c r="X3127" s="14">
        <f>AA3127-W3127</f>
        <v>5.402000000000001</v>
      </c>
      <c r="Y3127" s="6">
        <f>T3127*U3127</f>
        <v>7.54</v>
      </c>
      <c r="Z3127" s="6">
        <f>Y3127*V3127</f>
        <v>5.2779999999999996</v>
      </c>
      <c r="AA3127" s="6">
        <f t="shared" si="259"/>
        <v>2.2620000000000005</v>
      </c>
    </row>
    <row r="3128" spans="2:27" x14ac:dyDescent="0.3">
      <c r="B3128">
        <v>3125</v>
      </c>
      <c r="C3128" t="s">
        <v>6338</v>
      </c>
      <c r="D3128" s="1">
        <v>42314</v>
      </c>
      <c r="E3128" s="1">
        <v>42344</v>
      </c>
      <c r="F3128" s="9" t="str">
        <f t="shared" si="262"/>
        <v>30 days</v>
      </c>
      <c r="G3128" t="s">
        <v>187</v>
      </c>
      <c r="H3128" t="s">
        <v>4515</v>
      </c>
      <c r="I3128" t="s">
        <v>4516</v>
      </c>
      <c r="J3128" t="s">
        <v>40</v>
      </c>
      <c r="K3128" t="s">
        <v>26</v>
      </c>
      <c r="L3128" t="s">
        <v>1796</v>
      </c>
      <c r="M3128" t="s">
        <v>53</v>
      </c>
      <c r="N3128">
        <v>33801</v>
      </c>
      <c r="O3128" t="s">
        <v>29</v>
      </c>
      <c r="P3128" t="s">
        <v>1888</v>
      </c>
      <c r="Q3128" t="s">
        <v>45</v>
      </c>
      <c r="R3128" t="s">
        <v>58</v>
      </c>
      <c r="S3128" t="s">
        <v>1889</v>
      </c>
      <c r="T3128" s="9">
        <v>1036.6199999999999</v>
      </c>
      <c r="U3128">
        <v>2</v>
      </c>
      <c r="V3128" s="2">
        <v>0.2</v>
      </c>
      <c r="W3128" s="6">
        <v>51.83</v>
      </c>
      <c r="X3128" s="14">
        <f>AA3128-W3128</f>
        <v>1606.7619999999999</v>
      </c>
      <c r="Y3128" s="6">
        <f>T3128*U3128</f>
        <v>2073.2399999999998</v>
      </c>
      <c r="Z3128" s="6">
        <f>Y3128*V3128</f>
        <v>414.64799999999997</v>
      </c>
      <c r="AA3128" s="6">
        <f t="shared" si="259"/>
        <v>1658.5919999999999</v>
      </c>
    </row>
    <row r="3129" spans="2:27" x14ac:dyDescent="0.3">
      <c r="B3129">
        <v>3126</v>
      </c>
      <c r="C3129" t="s">
        <v>6338</v>
      </c>
      <c r="D3129" s="1">
        <v>42314</v>
      </c>
      <c r="E3129" s="1">
        <v>42344</v>
      </c>
      <c r="F3129" s="9" t="str">
        <f t="shared" si="262"/>
        <v>30 days</v>
      </c>
      <c r="G3129" t="s">
        <v>187</v>
      </c>
      <c r="H3129" t="s">
        <v>4515</v>
      </c>
      <c r="I3129" t="s">
        <v>4516</v>
      </c>
      <c r="J3129" t="s">
        <v>40</v>
      </c>
      <c r="K3129" t="s">
        <v>26</v>
      </c>
      <c r="L3129" t="s">
        <v>1796</v>
      </c>
      <c r="M3129" t="s">
        <v>53</v>
      </c>
      <c r="N3129">
        <v>33801</v>
      </c>
      <c r="O3129" t="s">
        <v>29</v>
      </c>
      <c r="P3129" t="s">
        <v>2801</v>
      </c>
      <c r="Q3129" t="s">
        <v>45</v>
      </c>
      <c r="R3129" t="s">
        <v>58</v>
      </c>
      <c r="S3129" t="s">
        <v>2802</v>
      </c>
      <c r="T3129" s="9">
        <v>563.80999999999995</v>
      </c>
      <c r="U3129">
        <v>4</v>
      </c>
      <c r="V3129" s="2">
        <v>0.2</v>
      </c>
      <c r="W3129" s="6">
        <v>21.14</v>
      </c>
      <c r="X3129" s="14">
        <f>AA3129-W3129</f>
        <v>1783.0519999999997</v>
      </c>
      <c r="Y3129" s="6">
        <f>T3129*U3129</f>
        <v>2255.2399999999998</v>
      </c>
      <c r="Z3129" s="6">
        <f>Y3129*V3129</f>
        <v>451.048</v>
      </c>
      <c r="AA3129" s="6">
        <f t="shared" si="259"/>
        <v>1804.1919999999998</v>
      </c>
    </row>
    <row r="3130" spans="2:27" x14ac:dyDescent="0.3">
      <c r="B3130">
        <v>3127</v>
      </c>
      <c r="C3130" t="s">
        <v>6341</v>
      </c>
      <c r="D3130" s="1">
        <v>42956</v>
      </c>
      <c r="E3130" s="1">
        <v>43078</v>
      </c>
      <c r="F3130" s="9" t="str">
        <f t="shared" si="262"/>
        <v>122 days</v>
      </c>
      <c r="G3130" t="s">
        <v>49</v>
      </c>
      <c r="H3130" t="s">
        <v>6342</v>
      </c>
      <c r="I3130" t="s">
        <v>6343</v>
      </c>
      <c r="J3130" t="s">
        <v>25</v>
      </c>
      <c r="K3130" t="s">
        <v>26</v>
      </c>
      <c r="L3130" t="s">
        <v>145</v>
      </c>
      <c r="M3130" t="s">
        <v>146</v>
      </c>
      <c r="N3130">
        <v>19134</v>
      </c>
      <c r="O3130" t="s">
        <v>147</v>
      </c>
      <c r="P3130" t="s">
        <v>3441</v>
      </c>
      <c r="Q3130" t="s">
        <v>70</v>
      </c>
      <c r="R3130" t="s">
        <v>71</v>
      </c>
      <c r="S3130" t="s">
        <v>6344</v>
      </c>
      <c r="T3130" s="9">
        <v>258.52999999999997</v>
      </c>
      <c r="U3130">
        <v>2</v>
      </c>
      <c r="V3130" s="2">
        <v>0.4</v>
      </c>
      <c r="W3130" s="6">
        <v>-47.4</v>
      </c>
      <c r="X3130" s="14">
        <f>AA3130-W3130</f>
        <v>357.63599999999997</v>
      </c>
      <c r="Y3130" s="6">
        <f>T3130*U3130</f>
        <v>517.05999999999995</v>
      </c>
      <c r="Z3130" s="6">
        <f>Y3130*V3130</f>
        <v>206.82399999999998</v>
      </c>
      <c r="AA3130" s="6">
        <f t="shared" si="259"/>
        <v>310.23599999999999</v>
      </c>
    </row>
    <row r="3131" spans="2:27" x14ac:dyDescent="0.3">
      <c r="B3131">
        <v>3128</v>
      </c>
      <c r="C3131" t="s">
        <v>6345</v>
      </c>
      <c r="D3131" s="1">
        <v>42776</v>
      </c>
      <c r="E3131" s="1">
        <v>42896</v>
      </c>
      <c r="F3131" s="9" t="str">
        <f t="shared" si="262"/>
        <v>120 days</v>
      </c>
      <c r="G3131" t="s">
        <v>49</v>
      </c>
      <c r="H3131" t="s">
        <v>6126</v>
      </c>
      <c r="I3131" t="s">
        <v>6127</v>
      </c>
      <c r="J3131" t="s">
        <v>25</v>
      </c>
      <c r="K3131" t="s">
        <v>26</v>
      </c>
      <c r="L3131" t="s">
        <v>265</v>
      </c>
      <c r="M3131" t="s">
        <v>266</v>
      </c>
      <c r="N3131">
        <v>10011</v>
      </c>
      <c r="O3131" t="s">
        <v>147</v>
      </c>
      <c r="P3131" t="s">
        <v>6346</v>
      </c>
      <c r="Q3131" t="s">
        <v>45</v>
      </c>
      <c r="R3131" t="s">
        <v>89</v>
      </c>
      <c r="S3131" t="s">
        <v>6347</v>
      </c>
      <c r="T3131" s="9">
        <v>49.12</v>
      </c>
      <c r="U3131">
        <v>4</v>
      </c>
      <c r="V3131" s="2">
        <v>0</v>
      </c>
      <c r="W3131" s="6">
        <v>23.09</v>
      </c>
      <c r="X3131" s="14">
        <f>AA3131-W3131</f>
        <v>173.39</v>
      </c>
      <c r="Y3131" s="6">
        <f>T3131*U3131</f>
        <v>196.48</v>
      </c>
      <c r="Z3131" s="6">
        <f>Y3131*V3131</f>
        <v>0</v>
      </c>
      <c r="AA3131" s="6">
        <f t="shared" si="259"/>
        <v>196.48</v>
      </c>
    </row>
    <row r="3132" spans="2:27" x14ac:dyDescent="0.3">
      <c r="B3132">
        <v>3129</v>
      </c>
      <c r="C3132" t="s">
        <v>6348</v>
      </c>
      <c r="D3132" s="1">
        <v>41989</v>
      </c>
      <c r="E3132" s="1">
        <v>41990</v>
      </c>
      <c r="F3132" s="9" t="str">
        <f t="shared" si="262"/>
        <v>1 days</v>
      </c>
      <c r="G3132" t="s">
        <v>187</v>
      </c>
      <c r="H3132" t="s">
        <v>3180</v>
      </c>
      <c r="I3132" t="s">
        <v>3181</v>
      </c>
      <c r="J3132" t="s">
        <v>101</v>
      </c>
      <c r="K3132" t="s">
        <v>26</v>
      </c>
      <c r="L3132" t="s">
        <v>41</v>
      </c>
      <c r="M3132" t="s">
        <v>42</v>
      </c>
      <c r="N3132">
        <v>90049</v>
      </c>
      <c r="O3132" t="s">
        <v>43</v>
      </c>
      <c r="P3132" t="s">
        <v>2514</v>
      </c>
      <c r="Q3132" t="s">
        <v>31</v>
      </c>
      <c r="R3132" t="s">
        <v>64</v>
      </c>
      <c r="S3132" t="s">
        <v>2515</v>
      </c>
      <c r="T3132" s="9">
        <v>44.46</v>
      </c>
      <c r="U3132">
        <v>2</v>
      </c>
      <c r="V3132" s="2">
        <v>0</v>
      </c>
      <c r="W3132" s="6">
        <v>14.67</v>
      </c>
      <c r="X3132" s="14">
        <f>AA3132-W3132</f>
        <v>74.25</v>
      </c>
      <c r="Y3132" s="6">
        <f>T3132*U3132</f>
        <v>88.92</v>
      </c>
      <c r="Z3132" s="6">
        <f>Y3132*V3132</f>
        <v>0</v>
      </c>
      <c r="AA3132" s="6">
        <f t="shared" si="259"/>
        <v>88.92</v>
      </c>
    </row>
    <row r="3133" spans="2:27" x14ac:dyDescent="0.3">
      <c r="B3133">
        <v>3130</v>
      </c>
      <c r="C3133" t="s">
        <v>6348</v>
      </c>
      <c r="D3133" s="1">
        <v>41989</v>
      </c>
      <c r="E3133" s="1">
        <v>41990</v>
      </c>
      <c r="F3133" s="9" t="str">
        <f t="shared" si="262"/>
        <v>1 days</v>
      </c>
      <c r="G3133" t="s">
        <v>187</v>
      </c>
      <c r="H3133" t="s">
        <v>3180</v>
      </c>
      <c r="I3133" t="s">
        <v>3181</v>
      </c>
      <c r="J3133" t="s">
        <v>101</v>
      </c>
      <c r="K3133" t="s">
        <v>26</v>
      </c>
      <c r="L3133" t="s">
        <v>41</v>
      </c>
      <c r="M3133" t="s">
        <v>42</v>
      </c>
      <c r="N3133">
        <v>90049</v>
      </c>
      <c r="O3133" t="s">
        <v>43</v>
      </c>
      <c r="P3133" t="s">
        <v>1166</v>
      </c>
      <c r="Q3133" t="s">
        <v>31</v>
      </c>
      <c r="R3133" t="s">
        <v>35</v>
      </c>
      <c r="S3133" t="s">
        <v>1167</v>
      </c>
      <c r="T3133" s="9">
        <v>241.57</v>
      </c>
      <c r="U3133">
        <v>2</v>
      </c>
      <c r="V3133" s="2">
        <v>0.2</v>
      </c>
      <c r="W3133" s="6">
        <v>18.12</v>
      </c>
      <c r="X3133" s="14">
        <f>AA3133-W3133</f>
        <v>368.392</v>
      </c>
      <c r="Y3133" s="6">
        <f>T3133*U3133</f>
        <v>483.14</v>
      </c>
      <c r="Z3133" s="6">
        <f>Y3133*V3133</f>
        <v>96.628</v>
      </c>
      <c r="AA3133" s="6">
        <f t="shared" si="259"/>
        <v>386.512</v>
      </c>
    </row>
    <row r="3134" spans="2:27" x14ac:dyDescent="0.3">
      <c r="B3134">
        <v>3131</v>
      </c>
      <c r="C3134" t="s">
        <v>6348</v>
      </c>
      <c r="D3134" s="1">
        <v>41989</v>
      </c>
      <c r="E3134" s="1">
        <v>41990</v>
      </c>
      <c r="F3134" s="9" t="str">
        <f t="shared" si="262"/>
        <v>1 days</v>
      </c>
      <c r="G3134" t="s">
        <v>187</v>
      </c>
      <c r="H3134" t="s">
        <v>3180</v>
      </c>
      <c r="I3134" t="s">
        <v>3181</v>
      </c>
      <c r="J3134" t="s">
        <v>101</v>
      </c>
      <c r="K3134" t="s">
        <v>26</v>
      </c>
      <c r="L3134" t="s">
        <v>41</v>
      </c>
      <c r="M3134" t="s">
        <v>42</v>
      </c>
      <c r="N3134">
        <v>90049</v>
      </c>
      <c r="O3134" t="s">
        <v>43</v>
      </c>
      <c r="P3134" t="s">
        <v>2147</v>
      </c>
      <c r="Q3134" t="s">
        <v>70</v>
      </c>
      <c r="R3134" t="s">
        <v>160</v>
      </c>
      <c r="S3134" t="s">
        <v>2148</v>
      </c>
      <c r="T3134" s="9">
        <v>395</v>
      </c>
      <c r="U3134">
        <v>5</v>
      </c>
      <c r="V3134" s="2">
        <v>0</v>
      </c>
      <c r="W3134" s="6">
        <v>39.5</v>
      </c>
      <c r="X3134" s="14">
        <f>AA3134-W3134</f>
        <v>1935.5</v>
      </c>
      <c r="Y3134" s="6">
        <f>T3134*U3134</f>
        <v>1975</v>
      </c>
      <c r="Z3134" s="6">
        <f>Y3134*V3134</f>
        <v>0</v>
      </c>
      <c r="AA3134" s="6">
        <f t="shared" si="259"/>
        <v>1975</v>
      </c>
    </row>
    <row r="3135" spans="2:27" x14ac:dyDescent="0.3">
      <c r="B3135">
        <v>3132</v>
      </c>
      <c r="C3135" t="s">
        <v>6348</v>
      </c>
      <c r="D3135" s="1">
        <v>41989</v>
      </c>
      <c r="E3135" s="1">
        <v>41990</v>
      </c>
      <c r="F3135" s="9" t="str">
        <f t="shared" si="262"/>
        <v>1 days</v>
      </c>
      <c r="G3135" t="s">
        <v>187</v>
      </c>
      <c r="H3135" t="s">
        <v>3180</v>
      </c>
      <c r="I3135" t="s">
        <v>3181</v>
      </c>
      <c r="J3135" t="s">
        <v>101</v>
      </c>
      <c r="K3135" t="s">
        <v>26</v>
      </c>
      <c r="L3135" t="s">
        <v>41</v>
      </c>
      <c r="M3135" t="s">
        <v>42</v>
      </c>
      <c r="N3135">
        <v>90049</v>
      </c>
      <c r="O3135" t="s">
        <v>43</v>
      </c>
      <c r="P3135" t="s">
        <v>191</v>
      </c>
      <c r="Q3135" t="s">
        <v>70</v>
      </c>
      <c r="R3135" t="s">
        <v>71</v>
      </c>
      <c r="S3135" t="s">
        <v>192</v>
      </c>
      <c r="T3135" s="9">
        <v>627.16999999999996</v>
      </c>
      <c r="U3135">
        <v>4</v>
      </c>
      <c r="V3135" s="2">
        <v>0.2</v>
      </c>
      <c r="W3135" s="6">
        <v>70.56</v>
      </c>
      <c r="X3135" s="14">
        <f>AA3135-W3135</f>
        <v>1936.384</v>
      </c>
      <c r="Y3135" s="6">
        <f>T3135*U3135</f>
        <v>2508.6799999999998</v>
      </c>
      <c r="Z3135" s="6">
        <f>Y3135*V3135</f>
        <v>501.73599999999999</v>
      </c>
      <c r="AA3135" s="6">
        <f t="shared" si="259"/>
        <v>2006.944</v>
      </c>
    </row>
    <row r="3136" spans="2:27" x14ac:dyDescent="0.3">
      <c r="B3136">
        <v>3133</v>
      </c>
      <c r="C3136" t="s">
        <v>6349</v>
      </c>
      <c r="D3136" s="1">
        <v>41875</v>
      </c>
      <c r="E3136" s="1">
        <v>41877</v>
      </c>
      <c r="F3136" s="9" t="str">
        <f t="shared" si="262"/>
        <v>2 days</v>
      </c>
      <c r="G3136" t="s">
        <v>187</v>
      </c>
      <c r="H3136" t="s">
        <v>6350</v>
      </c>
      <c r="I3136" t="s">
        <v>6351</v>
      </c>
      <c r="J3136" t="s">
        <v>40</v>
      </c>
      <c r="K3136" t="s">
        <v>26</v>
      </c>
      <c r="L3136" t="s">
        <v>2347</v>
      </c>
      <c r="M3136" t="s">
        <v>266</v>
      </c>
      <c r="N3136">
        <v>11572</v>
      </c>
      <c r="O3136" t="s">
        <v>147</v>
      </c>
      <c r="P3136" t="s">
        <v>6352</v>
      </c>
      <c r="Q3136" t="s">
        <v>31</v>
      </c>
      <c r="R3136" t="s">
        <v>64</v>
      </c>
      <c r="S3136" t="s">
        <v>6353</v>
      </c>
      <c r="T3136" s="9">
        <v>13.28</v>
      </c>
      <c r="U3136">
        <v>2</v>
      </c>
      <c r="V3136" s="2">
        <v>0</v>
      </c>
      <c r="W3136" s="6">
        <v>6.37</v>
      </c>
      <c r="X3136" s="14">
        <f>AA3136-W3136</f>
        <v>20.189999999999998</v>
      </c>
      <c r="Y3136" s="6">
        <f>T3136*U3136</f>
        <v>26.56</v>
      </c>
      <c r="Z3136" s="6">
        <f>Y3136*V3136</f>
        <v>0</v>
      </c>
      <c r="AA3136" s="6">
        <f t="shared" si="259"/>
        <v>26.56</v>
      </c>
    </row>
    <row r="3137" spans="2:27" x14ac:dyDescent="0.3">
      <c r="B3137">
        <v>3134</v>
      </c>
      <c r="C3137" t="s">
        <v>6349</v>
      </c>
      <c r="D3137" s="1">
        <v>41875</v>
      </c>
      <c r="E3137" s="1">
        <v>41877</v>
      </c>
      <c r="F3137" s="9" t="str">
        <f t="shared" si="262"/>
        <v>2 days</v>
      </c>
      <c r="G3137" t="s">
        <v>187</v>
      </c>
      <c r="H3137" t="s">
        <v>6350</v>
      </c>
      <c r="I3137" t="s">
        <v>6351</v>
      </c>
      <c r="J3137" t="s">
        <v>40</v>
      </c>
      <c r="K3137" t="s">
        <v>26</v>
      </c>
      <c r="L3137" t="s">
        <v>2347</v>
      </c>
      <c r="M3137" t="s">
        <v>266</v>
      </c>
      <c r="N3137">
        <v>11572</v>
      </c>
      <c r="O3137" t="s">
        <v>147</v>
      </c>
      <c r="P3137" t="s">
        <v>4323</v>
      </c>
      <c r="Q3137" t="s">
        <v>45</v>
      </c>
      <c r="R3137" t="s">
        <v>74</v>
      </c>
      <c r="S3137" t="s">
        <v>4324</v>
      </c>
      <c r="T3137" s="9">
        <v>12.67</v>
      </c>
      <c r="U3137">
        <v>3</v>
      </c>
      <c r="V3137" s="2">
        <v>0.2</v>
      </c>
      <c r="W3137" s="6">
        <v>4.4400000000000004</v>
      </c>
      <c r="X3137" s="14">
        <f>AA3137-W3137</f>
        <v>25.967999999999996</v>
      </c>
      <c r="Y3137" s="6">
        <f>T3137*U3137</f>
        <v>38.01</v>
      </c>
      <c r="Z3137" s="6">
        <f>Y3137*V3137</f>
        <v>7.6020000000000003</v>
      </c>
      <c r="AA3137" s="6">
        <f t="shared" si="259"/>
        <v>30.407999999999998</v>
      </c>
    </row>
    <row r="3138" spans="2:27" x14ac:dyDescent="0.3">
      <c r="B3138">
        <v>3135</v>
      </c>
      <c r="C3138" t="s">
        <v>6354</v>
      </c>
      <c r="D3138" s="1">
        <v>43080</v>
      </c>
      <c r="E3138" s="1">
        <v>43057</v>
      </c>
      <c r="F3138" s="23" t="s">
        <v>10956</v>
      </c>
      <c r="G3138" t="s">
        <v>49</v>
      </c>
      <c r="H3138" t="s">
        <v>549</v>
      </c>
      <c r="I3138" t="s">
        <v>550</v>
      </c>
      <c r="J3138" t="s">
        <v>101</v>
      </c>
      <c r="K3138" t="s">
        <v>26</v>
      </c>
      <c r="L3138" t="s">
        <v>816</v>
      </c>
      <c r="M3138" t="s">
        <v>103</v>
      </c>
      <c r="N3138">
        <v>75081</v>
      </c>
      <c r="O3138" t="s">
        <v>104</v>
      </c>
      <c r="P3138" t="s">
        <v>3918</v>
      </c>
      <c r="Q3138" t="s">
        <v>45</v>
      </c>
      <c r="R3138" t="s">
        <v>74</v>
      </c>
      <c r="S3138" t="s">
        <v>3919</v>
      </c>
      <c r="T3138" s="9">
        <v>30.56</v>
      </c>
      <c r="U3138">
        <v>5</v>
      </c>
      <c r="V3138" s="2">
        <v>0.8</v>
      </c>
      <c r="W3138" s="6">
        <v>-45.84</v>
      </c>
      <c r="X3138" s="14">
        <f>AA3138-W3138</f>
        <v>76.399999999999991</v>
      </c>
      <c r="Y3138" s="6">
        <f>T3138*U3138</f>
        <v>152.79999999999998</v>
      </c>
      <c r="Z3138" s="6">
        <f>Y3138*V3138</f>
        <v>122.24</v>
      </c>
      <c r="AA3138" s="6">
        <f t="shared" si="259"/>
        <v>30.559999999999988</v>
      </c>
    </row>
    <row r="3139" spans="2:27" x14ac:dyDescent="0.3">
      <c r="B3139">
        <v>3136</v>
      </c>
      <c r="C3139" t="s">
        <v>6354</v>
      </c>
      <c r="D3139" s="1">
        <v>43080</v>
      </c>
      <c r="E3139" s="1">
        <v>43057</v>
      </c>
      <c r="F3139" s="23" t="s">
        <v>10956</v>
      </c>
      <c r="G3139" t="s">
        <v>49</v>
      </c>
      <c r="H3139" t="s">
        <v>549</v>
      </c>
      <c r="I3139" t="s">
        <v>550</v>
      </c>
      <c r="J3139" t="s">
        <v>101</v>
      </c>
      <c r="K3139" t="s">
        <v>26</v>
      </c>
      <c r="L3139" t="s">
        <v>816</v>
      </c>
      <c r="M3139" t="s">
        <v>103</v>
      </c>
      <c r="N3139">
        <v>75081</v>
      </c>
      <c r="O3139" t="s">
        <v>104</v>
      </c>
      <c r="P3139" t="s">
        <v>2220</v>
      </c>
      <c r="Q3139" t="s">
        <v>45</v>
      </c>
      <c r="R3139" t="s">
        <v>58</v>
      </c>
      <c r="S3139" t="s">
        <v>2221</v>
      </c>
      <c r="T3139" s="9">
        <v>77.95</v>
      </c>
      <c r="U3139">
        <v>3</v>
      </c>
      <c r="V3139" s="2">
        <v>0.2</v>
      </c>
      <c r="W3139" s="6">
        <v>-15.59</v>
      </c>
      <c r="X3139" s="14">
        <f>AA3139-W3139</f>
        <v>202.67000000000002</v>
      </c>
      <c r="Y3139" s="6">
        <f>T3139*U3139</f>
        <v>233.85000000000002</v>
      </c>
      <c r="Z3139" s="6">
        <f>Y3139*V3139</f>
        <v>46.77000000000001</v>
      </c>
      <c r="AA3139" s="6">
        <f t="shared" si="259"/>
        <v>187.08</v>
      </c>
    </row>
    <row r="3140" spans="2:27" x14ac:dyDescent="0.3">
      <c r="B3140">
        <v>3137</v>
      </c>
      <c r="C3140" t="s">
        <v>6354</v>
      </c>
      <c r="D3140" s="1">
        <v>43080</v>
      </c>
      <c r="E3140" s="1">
        <v>43057</v>
      </c>
      <c r="F3140" s="23" t="s">
        <v>10956</v>
      </c>
      <c r="G3140" t="s">
        <v>49</v>
      </c>
      <c r="H3140" t="s">
        <v>549</v>
      </c>
      <c r="I3140" t="s">
        <v>550</v>
      </c>
      <c r="J3140" t="s">
        <v>101</v>
      </c>
      <c r="K3140" t="s">
        <v>26</v>
      </c>
      <c r="L3140" t="s">
        <v>816</v>
      </c>
      <c r="M3140" t="s">
        <v>103</v>
      </c>
      <c r="N3140">
        <v>75081</v>
      </c>
      <c r="O3140" t="s">
        <v>104</v>
      </c>
      <c r="P3140" t="s">
        <v>6355</v>
      </c>
      <c r="Q3140" t="s">
        <v>70</v>
      </c>
      <c r="R3140" t="s">
        <v>71</v>
      </c>
      <c r="S3140" t="s">
        <v>6356</v>
      </c>
      <c r="T3140" s="9">
        <v>67.989999999999995</v>
      </c>
      <c r="U3140">
        <v>1</v>
      </c>
      <c r="V3140" s="2">
        <v>0.2</v>
      </c>
      <c r="W3140" s="6">
        <v>8.5</v>
      </c>
      <c r="X3140" s="14">
        <f>AA3140-W3140</f>
        <v>45.891999999999996</v>
      </c>
      <c r="Y3140" s="6">
        <f>T3140*U3140</f>
        <v>67.989999999999995</v>
      </c>
      <c r="Z3140" s="6">
        <f>Y3140*V3140</f>
        <v>13.597999999999999</v>
      </c>
      <c r="AA3140" s="6">
        <f t="shared" si="259"/>
        <v>54.391999999999996</v>
      </c>
    </row>
    <row r="3141" spans="2:27" x14ac:dyDescent="0.3">
      <c r="B3141">
        <v>3138</v>
      </c>
      <c r="C3141" t="s">
        <v>6354</v>
      </c>
      <c r="D3141" s="1">
        <v>43080</v>
      </c>
      <c r="E3141" s="1">
        <v>43057</v>
      </c>
      <c r="F3141" s="23" t="s">
        <v>10956</v>
      </c>
      <c r="G3141" t="s">
        <v>49</v>
      </c>
      <c r="H3141" t="s">
        <v>549</v>
      </c>
      <c r="I3141" t="s">
        <v>550</v>
      </c>
      <c r="J3141" t="s">
        <v>101</v>
      </c>
      <c r="K3141" t="s">
        <v>26</v>
      </c>
      <c r="L3141" t="s">
        <v>816</v>
      </c>
      <c r="M3141" t="s">
        <v>103</v>
      </c>
      <c r="N3141">
        <v>75081</v>
      </c>
      <c r="O3141" t="s">
        <v>104</v>
      </c>
      <c r="P3141" t="s">
        <v>2294</v>
      </c>
      <c r="Q3141" t="s">
        <v>45</v>
      </c>
      <c r="R3141" t="s">
        <v>172</v>
      </c>
      <c r="S3141" t="s">
        <v>2295</v>
      </c>
      <c r="T3141" s="9">
        <v>12.22</v>
      </c>
      <c r="U3141">
        <v>2</v>
      </c>
      <c r="V3141" s="2">
        <v>0.2</v>
      </c>
      <c r="W3141" s="6">
        <v>4.43</v>
      </c>
      <c r="X3141" s="14">
        <f>AA3141-W3141</f>
        <v>15.122</v>
      </c>
      <c r="Y3141" s="6">
        <f>T3141*U3141</f>
        <v>24.44</v>
      </c>
      <c r="Z3141" s="6">
        <f>Y3141*V3141</f>
        <v>4.8880000000000008</v>
      </c>
      <c r="AA3141" s="6">
        <f t="shared" ref="AA3141:AA3204" si="263">Y3141-Z3141</f>
        <v>19.552</v>
      </c>
    </row>
    <row r="3142" spans="2:27" x14ac:dyDescent="0.3">
      <c r="B3142">
        <v>3139</v>
      </c>
      <c r="C3142" t="s">
        <v>6354</v>
      </c>
      <c r="D3142" s="1">
        <v>43080</v>
      </c>
      <c r="E3142" s="1">
        <v>43057</v>
      </c>
      <c r="F3142" s="23" t="s">
        <v>10956</v>
      </c>
      <c r="G3142" t="s">
        <v>49</v>
      </c>
      <c r="H3142" t="s">
        <v>549</v>
      </c>
      <c r="I3142" t="s">
        <v>550</v>
      </c>
      <c r="J3142" t="s">
        <v>101</v>
      </c>
      <c r="K3142" t="s">
        <v>26</v>
      </c>
      <c r="L3142" t="s">
        <v>816</v>
      </c>
      <c r="M3142" t="s">
        <v>103</v>
      </c>
      <c r="N3142">
        <v>75081</v>
      </c>
      <c r="O3142" t="s">
        <v>104</v>
      </c>
      <c r="P3142" t="s">
        <v>4523</v>
      </c>
      <c r="Q3142" t="s">
        <v>70</v>
      </c>
      <c r="R3142" t="s">
        <v>160</v>
      </c>
      <c r="S3142" t="s">
        <v>4524</v>
      </c>
      <c r="T3142" s="9">
        <v>44.78</v>
      </c>
      <c r="U3142">
        <v>2</v>
      </c>
      <c r="V3142" s="2">
        <v>0.2</v>
      </c>
      <c r="W3142" s="6">
        <v>-0.56000000000000005</v>
      </c>
      <c r="X3142" s="14">
        <f>AA3142-W3142</f>
        <v>72.207999999999998</v>
      </c>
      <c r="Y3142" s="6">
        <f>T3142*U3142</f>
        <v>89.56</v>
      </c>
      <c r="Z3142" s="6">
        <f>Y3142*V3142</f>
        <v>17.912000000000003</v>
      </c>
      <c r="AA3142" s="6">
        <f t="shared" si="263"/>
        <v>71.647999999999996</v>
      </c>
    </row>
    <row r="3143" spans="2:27" x14ac:dyDescent="0.3">
      <c r="B3143">
        <v>3140</v>
      </c>
      <c r="C3143" t="s">
        <v>6354</v>
      </c>
      <c r="D3143" s="1">
        <v>43080</v>
      </c>
      <c r="E3143" s="1">
        <v>43057</v>
      </c>
      <c r="F3143" s="23" t="s">
        <v>10956</v>
      </c>
      <c r="G3143" t="s">
        <v>49</v>
      </c>
      <c r="H3143" t="s">
        <v>549</v>
      </c>
      <c r="I3143" t="s">
        <v>550</v>
      </c>
      <c r="J3143" t="s">
        <v>101</v>
      </c>
      <c r="K3143" t="s">
        <v>26</v>
      </c>
      <c r="L3143" t="s">
        <v>816</v>
      </c>
      <c r="M3143" t="s">
        <v>103</v>
      </c>
      <c r="N3143">
        <v>75081</v>
      </c>
      <c r="O3143" t="s">
        <v>104</v>
      </c>
      <c r="P3143" t="s">
        <v>1140</v>
      </c>
      <c r="Q3143" t="s">
        <v>31</v>
      </c>
      <c r="R3143" t="s">
        <v>64</v>
      </c>
      <c r="S3143" t="s">
        <v>1141</v>
      </c>
      <c r="T3143" s="9">
        <v>22.85</v>
      </c>
      <c r="U3143">
        <v>3</v>
      </c>
      <c r="V3143" s="2">
        <v>0.6</v>
      </c>
      <c r="W3143" s="6">
        <v>-17.71</v>
      </c>
      <c r="X3143" s="14">
        <f>AA3143-W3143</f>
        <v>45.13000000000001</v>
      </c>
      <c r="Y3143" s="6">
        <f>T3143*U3143</f>
        <v>68.550000000000011</v>
      </c>
      <c r="Z3143" s="6">
        <f>Y3143*V3143</f>
        <v>41.13</v>
      </c>
      <c r="AA3143" s="6">
        <f t="shared" si="263"/>
        <v>27.420000000000009</v>
      </c>
    </row>
    <row r="3144" spans="2:27" x14ac:dyDescent="0.3">
      <c r="B3144">
        <v>3141</v>
      </c>
      <c r="C3144" t="s">
        <v>6357</v>
      </c>
      <c r="D3144" s="1">
        <v>42119</v>
      </c>
      <c r="E3144" s="1">
        <v>42122</v>
      </c>
      <c r="F3144" s="9" t="str">
        <f t="shared" ref="F3144:F3148" si="264">DATEDIF(D3144,E3144,"d")&amp;" days"</f>
        <v>3 days</v>
      </c>
      <c r="G3144" t="s">
        <v>187</v>
      </c>
      <c r="H3144" t="s">
        <v>1204</v>
      </c>
      <c r="I3144" t="s">
        <v>1205</v>
      </c>
      <c r="J3144" t="s">
        <v>25</v>
      </c>
      <c r="K3144" t="s">
        <v>26</v>
      </c>
      <c r="L3144" t="s">
        <v>265</v>
      </c>
      <c r="M3144" t="s">
        <v>266</v>
      </c>
      <c r="N3144">
        <v>10035</v>
      </c>
      <c r="O3144" t="s">
        <v>147</v>
      </c>
      <c r="P3144" t="s">
        <v>105</v>
      </c>
      <c r="Q3144" t="s">
        <v>45</v>
      </c>
      <c r="R3144" t="s">
        <v>77</v>
      </c>
      <c r="S3144" t="s">
        <v>106</v>
      </c>
      <c r="T3144" s="9">
        <v>206.43</v>
      </c>
      <c r="U3144">
        <v>3</v>
      </c>
      <c r="V3144" s="2">
        <v>0</v>
      </c>
      <c r="W3144" s="6">
        <v>90.83</v>
      </c>
      <c r="X3144" s="14">
        <f>AA3144-W3144</f>
        <v>528.45999999999992</v>
      </c>
      <c r="Y3144" s="6">
        <f>T3144*U3144</f>
        <v>619.29</v>
      </c>
      <c r="Z3144" s="6">
        <f>Y3144*V3144</f>
        <v>0</v>
      </c>
      <c r="AA3144" s="6">
        <f t="shared" si="263"/>
        <v>619.29</v>
      </c>
    </row>
    <row r="3145" spans="2:27" x14ac:dyDescent="0.3">
      <c r="B3145">
        <v>3142</v>
      </c>
      <c r="C3145" t="s">
        <v>6358</v>
      </c>
      <c r="D3145" s="1">
        <v>41985</v>
      </c>
      <c r="E3145" s="1">
        <v>41985</v>
      </c>
      <c r="F3145" s="9" t="str">
        <f t="shared" si="264"/>
        <v>0 days</v>
      </c>
      <c r="G3145" t="s">
        <v>1292</v>
      </c>
      <c r="H3145" t="s">
        <v>3204</v>
      </c>
      <c r="I3145" t="s">
        <v>3205</v>
      </c>
      <c r="J3145" t="s">
        <v>40</v>
      </c>
      <c r="K3145" t="s">
        <v>26</v>
      </c>
      <c r="L3145" t="s">
        <v>679</v>
      </c>
      <c r="M3145" t="s">
        <v>103</v>
      </c>
      <c r="N3145">
        <v>78207</v>
      </c>
      <c r="O3145" t="s">
        <v>104</v>
      </c>
      <c r="P3145" t="s">
        <v>515</v>
      </c>
      <c r="Q3145" t="s">
        <v>45</v>
      </c>
      <c r="R3145" t="s">
        <v>74</v>
      </c>
      <c r="S3145" t="s">
        <v>516</v>
      </c>
      <c r="T3145" s="9">
        <v>210.39</v>
      </c>
      <c r="U3145">
        <v>2</v>
      </c>
      <c r="V3145" s="2">
        <v>0.8</v>
      </c>
      <c r="W3145" s="6">
        <v>-336.63</v>
      </c>
      <c r="X3145" s="14">
        <f>AA3145-W3145</f>
        <v>420.78599999999994</v>
      </c>
      <c r="Y3145" s="6">
        <f>T3145*U3145</f>
        <v>420.78</v>
      </c>
      <c r="Z3145" s="6">
        <f>Y3145*V3145</f>
        <v>336.62400000000002</v>
      </c>
      <c r="AA3145" s="6">
        <f t="shared" si="263"/>
        <v>84.155999999999949</v>
      </c>
    </row>
    <row r="3146" spans="2:27" x14ac:dyDescent="0.3">
      <c r="B3146">
        <v>3143</v>
      </c>
      <c r="C3146" t="s">
        <v>6359</v>
      </c>
      <c r="D3146" s="1">
        <v>43003</v>
      </c>
      <c r="E3146" s="1">
        <v>43005</v>
      </c>
      <c r="F3146" s="9" t="str">
        <f t="shared" si="264"/>
        <v>2 days</v>
      </c>
      <c r="G3146" t="s">
        <v>22</v>
      </c>
      <c r="H3146" t="s">
        <v>1562</v>
      </c>
      <c r="I3146" t="s">
        <v>1563</v>
      </c>
      <c r="J3146" t="s">
        <v>25</v>
      </c>
      <c r="K3146" t="s">
        <v>26</v>
      </c>
      <c r="L3146" t="s">
        <v>1009</v>
      </c>
      <c r="M3146" t="s">
        <v>497</v>
      </c>
      <c r="N3146">
        <v>45231</v>
      </c>
      <c r="O3146" t="s">
        <v>147</v>
      </c>
      <c r="P3146" t="s">
        <v>1020</v>
      </c>
      <c r="Q3146" t="s">
        <v>70</v>
      </c>
      <c r="R3146" t="s">
        <v>160</v>
      </c>
      <c r="S3146" t="s">
        <v>1021</v>
      </c>
      <c r="T3146" s="9">
        <v>119.96</v>
      </c>
      <c r="U3146">
        <v>5</v>
      </c>
      <c r="V3146" s="2">
        <v>0.2</v>
      </c>
      <c r="W3146" s="6">
        <v>35.99</v>
      </c>
      <c r="X3146" s="14">
        <f>AA3146-W3146</f>
        <v>443.84999999999997</v>
      </c>
      <c r="Y3146" s="6">
        <f>T3146*U3146</f>
        <v>599.79999999999995</v>
      </c>
      <c r="Z3146" s="6">
        <f>Y3146*V3146</f>
        <v>119.96</v>
      </c>
      <c r="AA3146" s="6">
        <f t="shared" si="263"/>
        <v>479.84</v>
      </c>
    </row>
    <row r="3147" spans="2:27" x14ac:dyDescent="0.3">
      <c r="B3147">
        <v>3144</v>
      </c>
      <c r="C3147" t="s">
        <v>6359</v>
      </c>
      <c r="D3147" s="1">
        <v>43003</v>
      </c>
      <c r="E3147" s="1">
        <v>43005</v>
      </c>
      <c r="F3147" s="9" t="str">
        <f t="shared" si="264"/>
        <v>2 days</v>
      </c>
      <c r="G3147" t="s">
        <v>22</v>
      </c>
      <c r="H3147" t="s">
        <v>1562</v>
      </c>
      <c r="I3147" t="s">
        <v>1563</v>
      </c>
      <c r="J3147" t="s">
        <v>25</v>
      </c>
      <c r="K3147" t="s">
        <v>26</v>
      </c>
      <c r="L3147" t="s">
        <v>1009</v>
      </c>
      <c r="M3147" t="s">
        <v>497</v>
      </c>
      <c r="N3147">
        <v>45231</v>
      </c>
      <c r="O3147" t="s">
        <v>147</v>
      </c>
      <c r="P3147" t="s">
        <v>640</v>
      </c>
      <c r="Q3147" t="s">
        <v>45</v>
      </c>
      <c r="R3147" t="s">
        <v>67</v>
      </c>
      <c r="S3147" t="s">
        <v>641</v>
      </c>
      <c r="T3147" s="9">
        <v>10.61</v>
      </c>
      <c r="U3147">
        <v>6</v>
      </c>
      <c r="V3147" s="2">
        <v>0.2</v>
      </c>
      <c r="W3147" s="6">
        <v>0.93</v>
      </c>
      <c r="X3147" s="14">
        <f>AA3147-W3147</f>
        <v>49.997999999999998</v>
      </c>
      <c r="Y3147" s="6">
        <f>T3147*U3147</f>
        <v>63.66</v>
      </c>
      <c r="Z3147" s="6">
        <f>Y3147*V3147</f>
        <v>12.731999999999999</v>
      </c>
      <c r="AA3147" s="6">
        <f t="shared" si="263"/>
        <v>50.927999999999997</v>
      </c>
    </row>
    <row r="3148" spans="2:27" x14ac:dyDescent="0.3">
      <c r="B3148">
        <v>3145</v>
      </c>
      <c r="C3148" t="s">
        <v>6360</v>
      </c>
      <c r="D3148" s="1">
        <v>42499</v>
      </c>
      <c r="E3148" s="1">
        <v>42683</v>
      </c>
      <c r="F3148" s="9" t="str">
        <f t="shared" si="264"/>
        <v>184 days</v>
      </c>
      <c r="G3148" t="s">
        <v>49</v>
      </c>
      <c r="H3148" t="s">
        <v>2144</v>
      </c>
      <c r="I3148" t="s">
        <v>2145</v>
      </c>
      <c r="J3148" t="s">
        <v>40</v>
      </c>
      <c r="K3148" t="s">
        <v>26</v>
      </c>
      <c r="L3148" t="s">
        <v>1239</v>
      </c>
      <c r="M3148" t="s">
        <v>103</v>
      </c>
      <c r="N3148">
        <v>78745</v>
      </c>
      <c r="O3148" t="s">
        <v>104</v>
      </c>
      <c r="P3148" t="s">
        <v>1843</v>
      </c>
      <c r="Q3148" t="s">
        <v>31</v>
      </c>
      <c r="R3148" t="s">
        <v>35</v>
      </c>
      <c r="S3148" t="s">
        <v>1844</v>
      </c>
      <c r="T3148" s="9">
        <v>347.8</v>
      </c>
      <c r="U3148">
        <v>7</v>
      </c>
      <c r="V3148" s="2">
        <v>0.3</v>
      </c>
      <c r="W3148" s="6">
        <v>-24.84</v>
      </c>
      <c r="X3148" s="14">
        <f>AA3148-W3148</f>
        <v>1729.0599999999997</v>
      </c>
      <c r="Y3148" s="6">
        <f>T3148*U3148</f>
        <v>2434.6</v>
      </c>
      <c r="Z3148" s="6">
        <f>Y3148*V3148</f>
        <v>730.38</v>
      </c>
      <c r="AA3148" s="6">
        <f t="shared" si="263"/>
        <v>1704.2199999999998</v>
      </c>
    </row>
    <row r="3149" spans="2:27" x14ac:dyDescent="0.3">
      <c r="B3149">
        <v>3146</v>
      </c>
      <c r="C3149" t="s">
        <v>6361</v>
      </c>
      <c r="D3149" s="1">
        <v>43041</v>
      </c>
      <c r="E3149" s="1">
        <v>42779</v>
      </c>
      <c r="F3149" s="23" t="s">
        <v>10956</v>
      </c>
      <c r="G3149" t="s">
        <v>22</v>
      </c>
      <c r="H3149" t="s">
        <v>6362</v>
      </c>
      <c r="I3149" t="s">
        <v>6363</v>
      </c>
      <c r="J3149" t="s">
        <v>40</v>
      </c>
      <c r="K3149" t="s">
        <v>26</v>
      </c>
      <c r="L3149" t="s">
        <v>94</v>
      </c>
      <c r="M3149" t="s">
        <v>95</v>
      </c>
      <c r="N3149">
        <v>98105</v>
      </c>
      <c r="O3149" t="s">
        <v>43</v>
      </c>
      <c r="P3149" t="s">
        <v>6364</v>
      </c>
      <c r="Q3149" t="s">
        <v>31</v>
      </c>
      <c r="R3149" t="s">
        <v>35</v>
      </c>
      <c r="S3149" t="s">
        <v>6365</v>
      </c>
      <c r="T3149" s="9">
        <v>963.14</v>
      </c>
      <c r="U3149">
        <v>4</v>
      </c>
      <c r="V3149" s="2">
        <v>0.2</v>
      </c>
      <c r="W3149" s="6">
        <v>108.35</v>
      </c>
      <c r="X3149" s="14">
        <f>AA3149-W3149</f>
        <v>2973.6979999999999</v>
      </c>
      <c r="Y3149" s="6">
        <f>T3149*U3149</f>
        <v>3852.56</v>
      </c>
      <c r="Z3149" s="6">
        <f>Y3149*V3149</f>
        <v>770.51200000000006</v>
      </c>
      <c r="AA3149" s="6">
        <f t="shared" si="263"/>
        <v>3082.0479999999998</v>
      </c>
    </row>
    <row r="3150" spans="2:27" x14ac:dyDescent="0.3">
      <c r="B3150">
        <v>3147</v>
      </c>
      <c r="C3150" t="s">
        <v>6361</v>
      </c>
      <c r="D3150" s="1">
        <v>43041</v>
      </c>
      <c r="E3150" s="1">
        <v>42779</v>
      </c>
      <c r="F3150" s="23" t="s">
        <v>10956</v>
      </c>
      <c r="G3150" t="s">
        <v>22</v>
      </c>
      <c r="H3150" t="s">
        <v>6362</v>
      </c>
      <c r="I3150" t="s">
        <v>6363</v>
      </c>
      <c r="J3150" t="s">
        <v>40</v>
      </c>
      <c r="K3150" t="s">
        <v>26</v>
      </c>
      <c r="L3150" t="s">
        <v>94</v>
      </c>
      <c r="M3150" t="s">
        <v>95</v>
      </c>
      <c r="N3150">
        <v>98105</v>
      </c>
      <c r="O3150" t="s">
        <v>43</v>
      </c>
      <c r="P3150" t="s">
        <v>2675</v>
      </c>
      <c r="Q3150" t="s">
        <v>70</v>
      </c>
      <c r="R3150" t="s">
        <v>71</v>
      </c>
      <c r="S3150" t="s">
        <v>2676</v>
      </c>
      <c r="T3150" s="9">
        <v>88.78</v>
      </c>
      <c r="U3150">
        <v>3</v>
      </c>
      <c r="V3150" s="2">
        <v>0.2</v>
      </c>
      <c r="W3150" s="6">
        <v>7.77</v>
      </c>
      <c r="X3150" s="14">
        <f>AA3150-W3150</f>
        <v>205.30200000000002</v>
      </c>
      <c r="Y3150" s="6">
        <f>T3150*U3150</f>
        <v>266.34000000000003</v>
      </c>
      <c r="Z3150" s="6">
        <f>Y3150*V3150</f>
        <v>53.268000000000008</v>
      </c>
      <c r="AA3150" s="6">
        <f t="shared" si="263"/>
        <v>213.07200000000003</v>
      </c>
    </row>
    <row r="3151" spans="2:27" x14ac:dyDescent="0.3">
      <c r="B3151">
        <v>3148</v>
      </c>
      <c r="C3151" t="s">
        <v>6366</v>
      </c>
      <c r="D3151" s="1">
        <v>41820</v>
      </c>
      <c r="E3151" s="1">
        <v>41705</v>
      </c>
      <c r="F3151" s="23" t="s">
        <v>10956</v>
      </c>
      <c r="G3151" t="s">
        <v>22</v>
      </c>
      <c r="H3151" t="s">
        <v>2144</v>
      </c>
      <c r="I3151" t="s">
        <v>2145</v>
      </c>
      <c r="J3151" t="s">
        <v>40</v>
      </c>
      <c r="K3151" t="s">
        <v>26</v>
      </c>
      <c r="L3151" t="s">
        <v>41</v>
      </c>
      <c r="M3151" t="s">
        <v>42</v>
      </c>
      <c r="N3151">
        <v>90004</v>
      </c>
      <c r="O3151" t="s">
        <v>43</v>
      </c>
      <c r="P3151" t="s">
        <v>1248</v>
      </c>
      <c r="Q3151" t="s">
        <v>45</v>
      </c>
      <c r="R3151" t="s">
        <v>67</v>
      </c>
      <c r="S3151" t="s">
        <v>1249</v>
      </c>
      <c r="T3151" s="9">
        <v>32.4</v>
      </c>
      <c r="U3151">
        <v>5</v>
      </c>
      <c r="V3151" s="2">
        <v>0</v>
      </c>
      <c r="W3151" s="6">
        <v>10.37</v>
      </c>
      <c r="X3151" s="14">
        <f>AA3151-W3151</f>
        <v>151.63</v>
      </c>
      <c r="Y3151" s="6">
        <f>T3151*U3151</f>
        <v>162</v>
      </c>
      <c r="Z3151" s="6">
        <f>Y3151*V3151</f>
        <v>0</v>
      </c>
      <c r="AA3151" s="6">
        <f t="shared" si="263"/>
        <v>162</v>
      </c>
    </row>
    <row r="3152" spans="2:27" x14ac:dyDescent="0.3">
      <c r="B3152">
        <v>3149</v>
      </c>
      <c r="C3152" t="s">
        <v>6367</v>
      </c>
      <c r="D3152" s="1">
        <v>42557</v>
      </c>
      <c r="E3152" s="1">
        <v>42649</v>
      </c>
      <c r="F3152" s="9" t="str">
        <f t="shared" ref="F3152:F3163" si="265">DATEDIF(D3152,E3152,"d")&amp;" days"</f>
        <v>92 days</v>
      </c>
      <c r="G3152" t="s">
        <v>187</v>
      </c>
      <c r="H3152" t="s">
        <v>2317</v>
      </c>
      <c r="I3152" t="s">
        <v>2318</v>
      </c>
      <c r="J3152" t="s">
        <v>101</v>
      </c>
      <c r="K3152" t="s">
        <v>26</v>
      </c>
      <c r="L3152" t="s">
        <v>265</v>
      </c>
      <c r="M3152" t="s">
        <v>266</v>
      </c>
      <c r="N3152">
        <v>10035</v>
      </c>
      <c r="O3152" t="s">
        <v>147</v>
      </c>
      <c r="P3152" t="s">
        <v>1902</v>
      </c>
      <c r="Q3152" t="s">
        <v>45</v>
      </c>
      <c r="R3152" t="s">
        <v>89</v>
      </c>
      <c r="S3152" t="s">
        <v>1903</v>
      </c>
      <c r="T3152" s="9">
        <v>32.4</v>
      </c>
      <c r="U3152">
        <v>5</v>
      </c>
      <c r="V3152" s="2">
        <v>0</v>
      </c>
      <c r="W3152" s="6">
        <v>15.55</v>
      </c>
      <c r="X3152" s="14">
        <f>AA3152-W3152</f>
        <v>146.44999999999999</v>
      </c>
      <c r="Y3152" s="6">
        <f>T3152*U3152</f>
        <v>162</v>
      </c>
      <c r="Z3152" s="6">
        <f>Y3152*V3152</f>
        <v>0</v>
      </c>
      <c r="AA3152" s="6">
        <f t="shared" si="263"/>
        <v>162</v>
      </c>
    </row>
    <row r="3153" spans="2:27" x14ac:dyDescent="0.3">
      <c r="B3153">
        <v>3150</v>
      </c>
      <c r="C3153" t="s">
        <v>6368</v>
      </c>
      <c r="D3153" s="1">
        <v>41993</v>
      </c>
      <c r="E3153" s="1">
        <v>41998</v>
      </c>
      <c r="F3153" s="9" t="str">
        <f t="shared" si="265"/>
        <v>5 days</v>
      </c>
      <c r="G3153" t="s">
        <v>49</v>
      </c>
      <c r="H3153" t="s">
        <v>1434</v>
      </c>
      <c r="I3153" t="s">
        <v>1435</v>
      </c>
      <c r="J3153" t="s">
        <v>25</v>
      </c>
      <c r="K3153" t="s">
        <v>26</v>
      </c>
      <c r="L3153" t="s">
        <v>94</v>
      </c>
      <c r="M3153" t="s">
        <v>95</v>
      </c>
      <c r="N3153">
        <v>98103</v>
      </c>
      <c r="O3153" t="s">
        <v>43</v>
      </c>
      <c r="P3153" t="s">
        <v>1043</v>
      </c>
      <c r="Q3153" t="s">
        <v>45</v>
      </c>
      <c r="R3153" t="s">
        <v>46</v>
      </c>
      <c r="S3153" t="s">
        <v>1044</v>
      </c>
      <c r="T3153" s="9">
        <v>31.05</v>
      </c>
      <c r="U3153">
        <v>3</v>
      </c>
      <c r="V3153" s="2">
        <v>0</v>
      </c>
      <c r="W3153" s="6">
        <v>14.9</v>
      </c>
      <c r="X3153" s="14">
        <f>AA3153-W3153</f>
        <v>78.25</v>
      </c>
      <c r="Y3153" s="6">
        <f>T3153*U3153</f>
        <v>93.15</v>
      </c>
      <c r="Z3153" s="6">
        <f>Y3153*V3153</f>
        <v>0</v>
      </c>
      <c r="AA3153" s="6">
        <f t="shared" si="263"/>
        <v>93.15</v>
      </c>
    </row>
    <row r="3154" spans="2:27" x14ac:dyDescent="0.3">
      <c r="B3154">
        <v>3151</v>
      </c>
      <c r="C3154" t="s">
        <v>6369</v>
      </c>
      <c r="D3154" s="1">
        <v>42353</v>
      </c>
      <c r="E3154" s="1">
        <v>42356</v>
      </c>
      <c r="F3154" s="9" t="str">
        <f t="shared" si="265"/>
        <v>3 days</v>
      </c>
      <c r="G3154" t="s">
        <v>187</v>
      </c>
      <c r="H3154" t="s">
        <v>1489</v>
      </c>
      <c r="I3154" t="s">
        <v>1490</v>
      </c>
      <c r="J3154" t="s">
        <v>25</v>
      </c>
      <c r="K3154" t="s">
        <v>26</v>
      </c>
      <c r="L3154" t="s">
        <v>606</v>
      </c>
      <c r="M3154" t="s">
        <v>497</v>
      </c>
      <c r="N3154">
        <v>43055</v>
      </c>
      <c r="O3154" t="s">
        <v>147</v>
      </c>
      <c r="P3154" t="s">
        <v>2710</v>
      </c>
      <c r="Q3154" t="s">
        <v>70</v>
      </c>
      <c r="R3154" t="s">
        <v>160</v>
      </c>
      <c r="S3154" t="s">
        <v>4271</v>
      </c>
      <c r="T3154" s="9">
        <v>2025.36</v>
      </c>
      <c r="U3154">
        <v>6</v>
      </c>
      <c r="V3154" s="2">
        <v>0.2</v>
      </c>
      <c r="W3154" s="6">
        <v>607.61</v>
      </c>
      <c r="X3154" s="14">
        <f>AA3154-W3154</f>
        <v>9114.1179999999986</v>
      </c>
      <c r="Y3154" s="6">
        <f>T3154*U3154</f>
        <v>12152.16</v>
      </c>
      <c r="Z3154" s="6">
        <f>Y3154*V3154</f>
        <v>2430.4320000000002</v>
      </c>
      <c r="AA3154" s="6">
        <f t="shared" si="263"/>
        <v>9721.7279999999992</v>
      </c>
    </row>
    <row r="3155" spans="2:27" x14ac:dyDescent="0.3">
      <c r="B3155">
        <v>3152</v>
      </c>
      <c r="C3155" t="s">
        <v>6369</v>
      </c>
      <c r="D3155" s="1">
        <v>42353</v>
      </c>
      <c r="E3155" s="1">
        <v>42356</v>
      </c>
      <c r="F3155" s="9" t="str">
        <f t="shared" si="265"/>
        <v>3 days</v>
      </c>
      <c r="G3155" t="s">
        <v>187</v>
      </c>
      <c r="H3155" t="s">
        <v>1489</v>
      </c>
      <c r="I3155" t="s">
        <v>1490</v>
      </c>
      <c r="J3155" t="s">
        <v>25</v>
      </c>
      <c r="K3155" t="s">
        <v>26</v>
      </c>
      <c r="L3155" t="s">
        <v>606</v>
      </c>
      <c r="M3155" t="s">
        <v>497</v>
      </c>
      <c r="N3155">
        <v>43055</v>
      </c>
      <c r="O3155" t="s">
        <v>147</v>
      </c>
      <c r="P3155" t="s">
        <v>6370</v>
      </c>
      <c r="Q3155" t="s">
        <v>70</v>
      </c>
      <c r="R3155" t="s">
        <v>683</v>
      </c>
      <c r="S3155" t="s">
        <v>6371</v>
      </c>
      <c r="T3155" s="9">
        <v>1799.99</v>
      </c>
      <c r="U3155">
        <v>2</v>
      </c>
      <c r="V3155" s="2">
        <v>0.7</v>
      </c>
      <c r="W3155" s="6">
        <v>-2639.99</v>
      </c>
      <c r="X3155" s="14">
        <f>AA3155-W3155</f>
        <v>3719.9839999999999</v>
      </c>
      <c r="Y3155" s="6">
        <f>T3155*U3155</f>
        <v>3599.98</v>
      </c>
      <c r="Z3155" s="6">
        <f>Y3155*V3155</f>
        <v>2519.9859999999999</v>
      </c>
      <c r="AA3155" s="6">
        <f t="shared" si="263"/>
        <v>1079.9940000000001</v>
      </c>
    </row>
    <row r="3156" spans="2:27" x14ac:dyDescent="0.3">
      <c r="B3156">
        <v>3153</v>
      </c>
      <c r="C3156" t="s">
        <v>6369</v>
      </c>
      <c r="D3156" s="1">
        <v>42353</v>
      </c>
      <c r="E3156" s="1">
        <v>42356</v>
      </c>
      <c r="F3156" s="9" t="str">
        <f t="shared" si="265"/>
        <v>3 days</v>
      </c>
      <c r="G3156" t="s">
        <v>187</v>
      </c>
      <c r="H3156" t="s">
        <v>1489</v>
      </c>
      <c r="I3156" t="s">
        <v>1490</v>
      </c>
      <c r="J3156" t="s">
        <v>25</v>
      </c>
      <c r="K3156" t="s">
        <v>26</v>
      </c>
      <c r="L3156" t="s">
        <v>606</v>
      </c>
      <c r="M3156" t="s">
        <v>497</v>
      </c>
      <c r="N3156">
        <v>43055</v>
      </c>
      <c r="O3156" t="s">
        <v>147</v>
      </c>
      <c r="P3156" t="s">
        <v>6355</v>
      </c>
      <c r="Q3156" t="s">
        <v>70</v>
      </c>
      <c r="R3156" t="s">
        <v>71</v>
      </c>
      <c r="S3156" t="s">
        <v>6356</v>
      </c>
      <c r="T3156" s="9">
        <v>101.99</v>
      </c>
      <c r="U3156">
        <v>2</v>
      </c>
      <c r="V3156" s="2">
        <v>0.4</v>
      </c>
      <c r="W3156" s="6">
        <v>-17</v>
      </c>
      <c r="X3156" s="14">
        <f>AA3156-W3156</f>
        <v>139.38799999999998</v>
      </c>
      <c r="Y3156" s="6">
        <f>T3156*U3156</f>
        <v>203.98</v>
      </c>
      <c r="Z3156" s="6">
        <f>Y3156*V3156</f>
        <v>81.591999999999999</v>
      </c>
      <c r="AA3156" s="6">
        <f t="shared" si="263"/>
        <v>122.38799999999999</v>
      </c>
    </row>
    <row r="3157" spans="2:27" x14ac:dyDescent="0.3">
      <c r="B3157">
        <v>3154</v>
      </c>
      <c r="C3157" t="s">
        <v>6369</v>
      </c>
      <c r="D3157" s="1">
        <v>42353</v>
      </c>
      <c r="E3157" s="1">
        <v>42356</v>
      </c>
      <c r="F3157" s="9" t="str">
        <f t="shared" si="265"/>
        <v>3 days</v>
      </c>
      <c r="G3157" t="s">
        <v>187</v>
      </c>
      <c r="H3157" t="s">
        <v>1489</v>
      </c>
      <c r="I3157" t="s">
        <v>1490</v>
      </c>
      <c r="J3157" t="s">
        <v>25</v>
      </c>
      <c r="K3157" t="s">
        <v>26</v>
      </c>
      <c r="L3157" t="s">
        <v>606</v>
      </c>
      <c r="M3157" t="s">
        <v>497</v>
      </c>
      <c r="N3157">
        <v>43055</v>
      </c>
      <c r="O3157" t="s">
        <v>147</v>
      </c>
      <c r="P3157" t="s">
        <v>1084</v>
      </c>
      <c r="Q3157" t="s">
        <v>31</v>
      </c>
      <c r="R3157" t="s">
        <v>64</v>
      </c>
      <c r="S3157" t="s">
        <v>1085</v>
      </c>
      <c r="T3157" s="9">
        <v>262.86</v>
      </c>
      <c r="U3157">
        <v>7</v>
      </c>
      <c r="V3157" s="2">
        <v>0.2</v>
      </c>
      <c r="W3157" s="6">
        <v>69</v>
      </c>
      <c r="X3157" s="14">
        <f>AA3157-W3157</f>
        <v>1403.0160000000001</v>
      </c>
      <c r="Y3157" s="6">
        <f>T3157*U3157</f>
        <v>1840.02</v>
      </c>
      <c r="Z3157" s="6">
        <f>Y3157*V3157</f>
        <v>368.00400000000002</v>
      </c>
      <c r="AA3157" s="6">
        <f t="shared" si="263"/>
        <v>1472.0160000000001</v>
      </c>
    </row>
    <row r="3158" spans="2:27" x14ac:dyDescent="0.3">
      <c r="B3158">
        <v>3155</v>
      </c>
      <c r="C3158" t="s">
        <v>6372</v>
      </c>
      <c r="D3158" s="1">
        <v>42936</v>
      </c>
      <c r="E3158" s="1">
        <v>42940</v>
      </c>
      <c r="F3158" s="9" t="str">
        <f t="shared" si="265"/>
        <v>4 days</v>
      </c>
      <c r="G3158" t="s">
        <v>49</v>
      </c>
      <c r="H3158" t="s">
        <v>3526</v>
      </c>
      <c r="I3158" t="s">
        <v>3527</v>
      </c>
      <c r="J3158" t="s">
        <v>40</v>
      </c>
      <c r="K3158" t="s">
        <v>26</v>
      </c>
      <c r="L3158" t="s">
        <v>6373</v>
      </c>
      <c r="M3158" t="s">
        <v>228</v>
      </c>
      <c r="N3158">
        <v>55369</v>
      </c>
      <c r="O3158" t="s">
        <v>104</v>
      </c>
      <c r="P3158" t="s">
        <v>6374</v>
      </c>
      <c r="Q3158" t="s">
        <v>45</v>
      </c>
      <c r="R3158" t="s">
        <v>74</v>
      </c>
      <c r="S3158" t="s">
        <v>6375</v>
      </c>
      <c r="T3158" s="9">
        <v>735.98</v>
      </c>
      <c r="U3158">
        <v>2</v>
      </c>
      <c r="V3158" s="2">
        <v>0</v>
      </c>
      <c r="W3158" s="6">
        <v>331.19</v>
      </c>
      <c r="X3158" s="14">
        <f>AA3158-W3158</f>
        <v>1140.77</v>
      </c>
      <c r="Y3158" s="6">
        <f>T3158*U3158</f>
        <v>1471.96</v>
      </c>
      <c r="Z3158" s="6">
        <f>Y3158*V3158</f>
        <v>0</v>
      </c>
      <c r="AA3158" s="6">
        <f t="shared" si="263"/>
        <v>1471.96</v>
      </c>
    </row>
    <row r="3159" spans="2:27" x14ac:dyDescent="0.3">
      <c r="B3159">
        <v>3156</v>
      </c>
      <c r="C3159" t="s">
        <v>6376</v>
      </c>
      <c r="D3159" s="1">
        <v>41706</v>
      </c>
      <c r="E3159" s="1">
        <v>41767</v>
      </c>
      <c r="F3159" s="9" t="str">
        <f t="shared" si="265"/>
        <v>61 days</v>
      </c>
      <c r="G3159" t="s">
        <v>22</v>
      </c>
      <c r="H3159" t="s">
        <v>6377</v>
      </c>
      <c r="I3159" t="s">
        <v>6378</v>
      </c>
      <c r="J3159" t="s">
        <v>101</v>
      </c>
      <c r="K3159" t="s">
        <v>26</v>
      </c>
      <c r="L3159" t="s">
        <v>3950</v>
      </c>
      <c r="M3159" t="s">
        <v>309</v>
      </c>
      <c r="N3159">
        <v>85301</v>
      </c>
      <c r="O3159" t="s">
        <v>43</v>
      </c>
      <c r="P3159" t="s">
        <v>3801</v>
      </c>
      <c r="Q3159" t="s">
        <v>45</v>
      </c>
      <c r="R3159" t="s">
        <v>89</v>
      </c>
      <c r="S3159" t="s">
        <v>3802</v>
      </c>
      <c r="T3159" s="9">
        <v>93.02</v>
      </c>
      <c r="U3159">
        <v>3</v>
      </c>
      <c r="V3159" s="2">
        <v>0.2</v>
      </c>
      <c r="W3159" s="6">
        <v>33.72</v>
      </c>
      <c r="X3159" s="14">
        <f>AA3159-W3159</f>
        <v>189.52799999999999</v>
      </c>
      <c r="Y3159" s="6">
        <f>T3159*U3159</f>
        <v>279.06</v>
      </c>
      <c r="Z3159" s="6">
        <f>Y3159*V3159</f>
        <v>55.812000000000005</v>
      </c>
      <c r="AA3159" s="6">
        <f t="shared" si="263"/>
        <v>223.24799999999999</v>
      </c>
    </row>
    <row r="3160" spans="2:27" x14ac:dyDescent="0.3">
      <c r="B3160">
        <v>3157</v>
      </c>
      <c r="C3160" t="s">
        <v>6379</v>
      </c>
      <c r="D3160" s="1">
        <v>42240</v>
      </c>
      <c r="E3160" s="1">
        <v>42244</v>
      </c>
      <c r="F3160" s="9" t="str">
        <f t="shared" si="265"/>
        <v>4 days</v>
      </c>
      <c r="G3160" t="s">
        <v>49</v>
      </c>
      <c r="H3160" t="s">
        <v>5466</v>
      </c>
      <c r="I3160" t="s">
        <v>5467</v>
      </c>
      <c r="J3160" t="s">
        <v>40</v>
      </c>
      <c r="K3160" t="s">
        <v>26</v>
      </c>
      <c r="L3160" t="s">
        <v>265</v>
      </c>
      <c r="M3160" t="s">
        <v>266</v>
      </c>
      <c r="N3160">
        <v>10009</v>
      </c>
      <c r="O3160" t="s">
        <v>147</v>
      </c>
      <c r="P3160" t="s">
        <v>79</v>
      </c>
      <c r="Q3160" t="s">
        <v>31</v>
      </c>
      <c r="R3160" t="s">
        <v>55</v>
      </c>
      <c r="S3160" t="s">
        <v>80</v>
      </c>
      <c r="T3160" s="9">
        <v>284.36</v>
      </c>
      <c r="U3160">
        <v>2</v>
      </c>
      <c r="V3160" s="2">
        <v>0.4</v>
      </c>
      <c r="W3160" s="6">
        <v>-75.83</v>
      </c>
      <c r="X3160" s="14">
        <f>AA3160-W3160</f>
        <v>417.06199999999995</v>
      </c>
      <c r="Y3160" s="6">
        <f>T3160*U3160</f>
        <v>568.72</v>
      </c>
      <c r="Z3160" s="6">
        <f>Y3160*V3160</f>
        <v>227.48800000000003</v>
      </c>
      <c r="AA3160" s="6">
        <f t="shared" si="263"/>
        <v>341.23199999999997</v>
      </c>
    </row>
    <row r="3161" spans="2:27" x14ac:dyDescent="0.3">
      <c r="B3161">
        <v>3158</v>
      </c>
      <c r="C3161" t="s">
        <v>6379</v>
      </c>
      <c r="D3161" s="1">
        <v>42240</v>
      </c>
      <c r="E3161" s="1">
        <v>42244</v>
      </c>
      <c r="F3161" s="9" t="str">
        <f t="shared" si="265"/>
        <v>4 days</v>
      </c>
      <c r="G3161" t="s">
        <v>49</v>
      </c>
      <c r="H3161" t="s">
        <v>5466</v>
      </c>
      <c r="I3161" t="s">
        <v>5467</v>
      </c>
      <c r="J3161" t="s">
        <v>40</v>
      </c>
      <c r="K3161" t="s">
        <v>26</v>
      </c>
      <c r="L3161" t="s">
        <v>265</v>
      </c>
      <c r="M3161" t="s">
        <v>266</v>
      </c>
      <c r="N3161">
        <v>10009</v>
      </c>
      <c r="O3161" t="s">
        <v>147</v>
      </c>
      <c r="P3161" t="s">
        <v>845</v>
      </c>
      <c r="Q3161" t="s">
        <v>70</v>
      </c>
      <c r="R3161" t="s">
        <v>160</v>
      </c>
      <c r="S3161" t="s">
        <v>846</v>
      </c>
      <c r="T3161" s="9">
        <v>26</v>
      </c>
      <c r="U3161">
        <v>2</v>
      </c>
      <c r="V3161" s="2">
        <v>0</v>
      </c>
      <c r="W3161" s="6">
        <v>11.7</v>
      </c>
      <c r="X3161" s="14">
        <f>AA3161-W3161</f>
        <v>40.299999999999997</v>
      </c>
      <c r="Y3161" s="6">
        <f>T3161*U3161</f>
        <v>52</v>
      </c>
      <c r="Z3161" s="6">
        <f>Y3161*V3161</f>
        <v>0</v>
      </c>
      <c r="AA3161" s="6">
        <f t="shared" si="263"/>
        <v>52</v>
      </c>
    </row>
    <row r="3162" spans="2:27" x14ac:dyDescent="0.3">
      <c r="B3162">
        <v>3159</v>
      </c>
      <c r="C3162" t="s">
        <v>6380</v>
      </c>
      <c r="D3162" s="1">
        <v>42455</v>
      </c>
      <c r="E3162" s="1">
        <v>42456</v>
      </c>
      <c r="F3162" s="9" t="str">
        <f t="shared" si="265"/>
        <v>1 days</v>
      </c>
      <c r="G3162" t="s">
        <v>187</v>
      </c>
      <c r="H3162" t="s">
        <v>1776</v>
      </c>
      <c r="I3162" t="s">
        <v>1777</v>
      </c>
      <c r="J3162" t="s">
        <v>25</v>
      </c>
      <c r="K3162" t="s">
        <v>26</v>
      </c>
      <c r="L3162" t="s">
        <v>1525</v>
      </c>
      <c r="M3162" t="s">
        <v>87</v>
      </c>
      <c r="N3162">
        <v>28540</v>
      </c>
      <c r="O3162" t="s">
        <v>29</v>
      </c>
      <c r="P3162" t="s">
        <v>4113</v>
      </c>
      <c r="Q3162" t="s">
        <v>45</v>
      </c>
      <c r="R3162" t="s">
        <v>58</v>
      </c>
      <c r="S3162" t="s">
        <v>4114</v>
      </c>
      <c r="T3162" s="9">
        <v>67.64</v>
      </c>
      <c r="U3162">
        <v>5</v>
      </c>
      <c r="V3162" s="2">
        <v>0.2</v>
      </c>
      <c r="W3162" s="6">
        <v>5.92</v>
      </c>
      <c r="X3162" s="14">
        <f>AA3162-W3162</f>
        <v>264.64</v>
      </c>
      <c r="Y3162" s="6">
        <f>T3162*U3162</f>
        <v>338.2</v>
      </c>
      <c r="Z3162" s="6">
        <f>Y3162*V3162</f>
        <v>67.64</v>
      </c>
      <c r="AA3162" s="6">
        <f t="shared" si="263"/>
        <v>270.56</v>
      </c>
    </row>
    <row r="3163" spans="2:27" x14ac:dyDescent="0.3">
      <c r="B3163">
        <v>3160</v>
      </c>
      <c r="C3163" t="s">
        <v>6380</v>
      </c>
      <c r="D3163" s="1">
        <v>42455</v>
      </c>
      <c r="E3163" s="1">
        <v>42456</v>
      </c>
      <c r="F3163" s="9" t="str">
        <f t="shared" si="265"/>
        <v>1 days</v>
      </c>
      <c r="G3163" t="s">
        <v>187</v>
      </c>
      <c r="H3163" t="s">
        <v>1776</v>
      </c>
      <c r="I3163" t="s">
        <v>1777</v>
      </c>
      <c r="J3163" t="s">
        <v>25</v>
      </c>
      <c r="K3163" t="s">
        <v>26</v>
      </c>
      <c r="L3163" t="s">
        <v>1525</v>
      </c>
      <c r="M3163" t="s">
        <v>87</v>
      </c>
      <c r="N3163">
        <v>28540</v>
      </c>
      <c r="O3163" t="s">
        <v>29</v>
      </c>
      <c r="P3163" t="s">
        <v>3763</v>
      </c>
      <c r="Q3163" t="s">
        <v>70</v>
      </c>
      <c r="R3163" t="s">
        <v>160</v>
      </c>
      <c r="S3163" t="s">
        <v>3764</v>
      </c>
      <c r="T3163" s="9">
        <v>119.98</v>
      </c>
      <c r="U3163">
        <v>3</v>
      </c>
      <c r="V3163" s="2">
        <v>0.2</v>
      </c>
      <c r="W3163" s="6">
        <v>-18</v>
      </c>
      <c r="X3163" s="14">
        <f>AA3163-W3163</f>
        <v>305.952</v>
      </c>
      <c r="Y3163" s="6">
        <f>T3163*U3163</f>
        <v>359.94</v>
      </c>
      <c r="Z3163" s="6">
        <f>Y3163*V3163</f>
        <v>71.988</v>
      </c>
      <c r="AA3163" s="6">
        <f t="shared" si="263"/>
        <v>287.952</v>
      </c>
    </row>
    <row r="3164" spans="2:27" x14ac:dyDescent="0.3">
      <c r="B3164">
        <v>3161</v>
      </c>
      <c r="C3164" t="s">
        <v>6381</v>
      </c>
      <c r="D3164" s="1">
        <v>41982</v>
      </c>
      <c r="E3164" s="1">
        <v>41898</v>
      </c>
      <c r="F3164" s="23" t="s">
        <v>10956</v>
      </c>
      <c r="G3164" t="s">
        <v>22</v>
      </c>
      <c r="H3164" t="s">
        <v>6382</v>
      </c>
      <c r="I3164" t="s">
        <v>6383</v>
      </c>
      <c r="J3164" t="s">
        <v>25</v>
      </c>
      <c r="K3164" t="s">
        <v>26</v>
      </c>
      <c r="L3164" t="s">
        <v>183</v>
      </c>
      <c r="M3164" t="s">
        <v>103</v>
      </c>
      <c r="N3164">
        <v>77070</v>
      </c>
      <c r="O3164" t="s">
        <v>104</v>
      </c>
      <c r="P3164" t="s">
        <v>6384</v>
      </c>
      <c r="Q3164" t="s">
        <v>45</v>
      </c>
      <c r="R3164" t="s">
        <v>74</v>
      </c>
      <c r="S3164" t="s">
        <v>6385</v>
      </c>
      <c r="T3164" s="9">
        <v>5.18</v>
      </c>
      <c r="U3164">
        <v>5</v>
      </c>
      <c r="V3164" s="2">
        <v>0.8</v>
      </c>
      <c r="W3164" s="6">
        <v>-8.0299999999999994</v>
      </c>
      <c r="X3164" s="14">
        <f>AA3164-W3164</f>
        <v>13.209999999999999</v>
      </c>
      <c r="Y3164" s="6">
        <f>T3164*U3164</f>
        <v>25.9</v>
      </c>
      <c r="Z3164" s="6">
        <f>Y3164*V3164</f>
        <v>20.72</v>
      </c>
      <c r="AA3164" s="6">
        <f t="shared" si="263"/>
        <v>5.18</v>
      </c>
    </row>
    <row r="3165" spans="2:27" x14ac:dyDescent="0.3">
      <c r="B3165">
        <v>3162</v>
      </c>
      <c r="C3165" t="s">
        <v>6386</v>
      </c>
      <c r="D3165" s="1">
        <v>41903</v>
      </c>
      <c r="E3165" s="1">
        <v>41907</v>
      </c>
      <c r="F3165" s="9" t="str">
        <f t="shared" ref="F3165:F3171" si="266">DATEDIF(D3165,E3165,"d")&amp;" days"</f>
        <v>4 days</v>
      </c>
      <c r="G3165" t="s">
        <v>49</v>
      </c>
      <c r="H3165" t="s">
        <v>4380</v>
      </c>
      <c r="I3165" t="s">
        <v>4381</v>
      </c>
      <c r="J3165" t="s">
        <v>25</v>
      </c>
      <c r="K3165" t="s">
        <v>26</v>
      </c>
      <c r="L3165" t="s">
        <v>126</v>
      </c>
      <c r="M3165" t="s">
        <v>42</v>
      </c>
      <c r="N3165">
        <v>94109</v>
      </c>
      <c r="O3165" t="s">
        <v>43</v>
      </c>
      <c r="P3165" t="s">
        <v>3277</v>
      </c>
      <c r="Q3165" t="s">
        <v>45</v>
      </c>
      <c r="R3165" t="s">
        <v>172</v>
      </c>
      <c r="S3165" t="s">
        <v>670</v>
      </c>
      <c r="T3165" s="9">
        <v>15.56</v>
      </c>
      <c r="U3165">
        <v>2</v>
      </c>
      <c r="V3165" s="2">
        <v>0</v>
      </c>
      <c r="W3165" s="6">
        <v>7.31</v>
      </c>
      <c r="X3165" s="14">
        <f>AA3165-W3165</f>
        <v>23.810000000000002</v>
      </c>
      <c r="Y3165" s="6">
        <f>T3165*U3165</f>
        <v>31.12</v>
      </c>
      <c r="Z3165" s="6">
        <f>Y3165*V3165</f>
        <v>0</v>
      </c>
      <c r="AA3165" s="6">
        <f t="shared" si="263"/>
        <v>31.12</v>
      </c>
    </row>
    <row r="3166" spans="2:27" x14ac:dyDescent="0.3">
      <c r="B3166">
        <v>3163</v>
      </c>
      <c r="C3166" t="s">
        <v>6386</v>
      </c>
      <c r="D3166" s="1">
        <v>41903</v>
      </c>
      <c r="E3166" s="1">
        <v>41907</v>
      </c>
      <c r="F3166" s="9" t="str">
        <f t="shared" si="266"/>
        <v>4 days</v>
      </c>
      <c r="G3166" t="s">
        <v>49</v>
      </c>
      <c r="H3166" t="s">
        <v>4380</v>
      </c>
      <c r="I3166" t="s">
        <v>4381</v>
      </c>
      <c r="J3166" t="s">
        <v>25</v>
      </c>
      <c r="K3166" t="s">
        <v>26</v>
      </c>
      <c r="L3166" t="s">
        <v>126</v>
      </c>
      <c r="M3166" t="s">
        <v>42</v>
      </c>
      <c r="N3166">
        <v>94109</v>
      </c>
      <c r="O3166" t="s">
        <v>43</v>
      </c>
      <c r="P3166" t="s">
        <v>5588</v>
      </c>
      <c r="Q3166" t="s">
        <v>45</v>
      </c>
      <c r="R3166" t="s">
        <v>172</v>
      </c>
      <c r="S3166" t="s">
        <v>5589</v>
      </c>
      <c r="T3166" s="9">
        <v>78.349999999999994</v>
      </c>
      <c r="U3166">
        <v>5</v>
      </c>
      <c r="V3166" s="2">
        <v>0</v>
      </c>
      <c r="W3166" s="6">
        <v>36.82</v>
      </c>
      <c r="X3166" s="14">
        <f>AA3166-W3166</f>
        <v>354.93</v>
      </c>
      <c r="Y3166" s="6">
        <f>T3166*U3166</f>
        <v>391.75</v>
      </c>
      <c r="Z3166" s="6">
        <f>Y3166*V3166</f>
        <v>0</v>
      </c>
      <c r="AA3166" s="6">
        <f t="shared" si="263"/>
        <v>391.75</v>
      </c>
    </row>
    <row r="3167" spans="2:27" x14ac:dyDescent="0.3">
      <c r="B3167">
        <v>3164</v>
      </c>
      <c r="C3167" t="s">
        <v>6386</v>
      </c>
      <c r="D3167" s="1">
        <v>41903</v>
      </c>
      <c r="E3167" s="1">
        <v>41907</v>
      </c>
      <c r="F3167" s="9" t="str">
        <f t="shared" si="266"/>
        <v>4 days</v>
      </c>
      <c r="G3167" t="s">
        <v>49</v>
      </c>
      <c r="H3167" t="s">
        <v>4380</v>
      </c>
      <c r="I3167" t="s">
        <v>4381</v>
      </c>
      <c r="J3167" t="s">
        <v>25</v>
      </c>
      <c r="K3167" t="s">
        <v>26</v>
      </c>
      <c r="L3167" t="s">
        <v>126</v>
      </c>
      <c r="M3167" t="s">
        <v>42</v>
      </c>
      <c r="N3167">
        <v>94109</v>
      </c>
      <c r="O3167" t="s">
        <v>43</v>
      </c>
      <c r="P3167" t="s">
        <v>6387</v>
      </c>
      <c r="Q3167" t="s">
        <v>45</v>
      </c>
      <c r="R3167" t="s">
        <v>67</v>
      </c>
      <c r="S3167" t="s">
        <v>6388</v>
      </c>
      <c r="T3167" s="9">
        <v>59.52</v>
      </c>
      <c r="U3167">
        <v>3</v>
      </c>
      <c r="V3167" s="2">
        <v>0</v>
      </c>
      <c r="W3167" s="6">
        <v>15.48</v>
      </c>
      <c r="X3167" s="14">
        <f>AA3167-W3167</f>
        <v>163.08000000000001</v>
      </c>
      <c r="Y3167" s="6">
        <f>T3167*U3167</f>
        <v>178.56</v>
      </c>
      <c r="Z3167" s="6">
        <f>Y3167*V3167</f>
        <v>0</v>
      </c>
      <c r="AA3167" s="6">
        <f t="shared" si="263"/>
        <v>178.56</v>
      </c>
    </row>
    <row r="3168" spans="2:27" x14ac:dyDescent="0.3">
      <c r="B3168">
        <v>3165</v>
      </c>
      <c r="C3168" t="s">
        <v>6386</v>
      </c>
      <c r="D3168" s="1">
        <v>41903</v>
      </c>
      <c r="E3168" s="1">
        <v>41907</v>
      </c>
      <c r="F3168" s="9" t="str">
        <f t="shared" si="266"/>
        <v>4 days</v>
      </c>
      <c r="G3168" t="s">
        <v>49</v>
      </c>
      <c r="H3168" t="s">
        <v>4380</v>
      </c>
      <c r="I3168" t="s">
        <v>4381</v>
      </c>
      <c r="J3168" t="s">
        <v>25</v>
      </c>
      <c r="K3168" t="s">
        <v>26</v>
      </c>
      <c r="L3168" t="s">
        <v>126</v>
      </c>
      <c r="M3168" t="s">
        <v>42</v>
      </c>
      <c r="N3168">
        <v>94109</v>
      </c>
      <c r="O3168" t="s">
        <v>43</v>
      </c>
      <c r="P3168" t="s">
        <v>6104</v>
      </c>
      <c r="Q3168" t="s">
        <v>45</v>
      </c>
      <c r="R3168" t="s">
        <v>89</v>
      </c>
      <c r="S3168" t="s">
        <v>6105</v>
      </c>
      <c r="T3168" s="9">
        <v>38.520000000000003</v>
      </c>
      <c r="U3168">
        <v>9</v>
      </c>
      <c r="V3168" s="2">
        <v>0</v>
      </c>
      <c r="W3168" s="6">
        <v>17.329999999999998</v>
      </c>
      <c r="X3168" s="14">
        <f>AA3168-W3168</f>
        <v>329.35</v>
      </c>
      <c r="Y3168" s="6">
        <f>T3168*U3168</f>
        <v>346.68</v>
      </c>
      <c r="Z3168" s="6">
        <f>Y3168*V3168</f>
        <v>0</v>
      </c>
      <c r="AA3168" s="6">
        <f t="shared" si="263"/>
        <v>346.68</v>
      </c>
    </row>
    <row r="3169" spans="2:27" x14ac:dyDescent="0.3">
      <c r="B3169">
        <v>3166</v>
      </c>
      <c r="C3169" t="s">
        <v>6386</v>
      </c>
      <c r="D3169" s="1">
        <v>41903</v>
      </c>
      <c r="E3169" s="1">
        <v>41907</v>
      </c>
      <c r="F3169" s="9" t="str">
        <f t="shared" si="266"/>
        <v>4 days</v>
      </c>
      <c r="G3169" t="s">
        <v>49</v>
      </c>
      <c r="H3169" t="s">
        <v>4380</v>
      </c>
      <c r="I3169" t="s">
        <v>4381</v>
      </c>
      <c r="J3169" t="s">
        <v>25</v>
      </c>
      <c r="K3169" t="s">
        <v>26</v>
      </c>
      <c r="L3169" t="s">
        <v>126</v>
      </c>
      <c r="M3169" t="s">
        <v>42</v>
      </c>
      <c r="N3169">
        <v>94109</v>
      </c>
      <c r="O3169" t="s">
        <v>43</v>
      </c>
      <c r="P3169" t="s">
        <v>6389</v>
      </c>
      <c r="Q3169" t="s">
        <v>70</v>
      </c>
      <c r="R3169" t="s">
        <v>71</v>
      </c>
      <c r="S3169" t="s">
        <v>6390</v>
      </c>
      <c r="T3169" s="9">
        <v>239.98</v>
      </c>
      <c r="U3169">
        <v>2</v>
      </c>
      <c r="V3169" s="2">
        <v>0.2</v>
      </c>
      <c r="W3169" s="6">
        <v>24</v>
      </c>
      <c r="X3169" s="14">
        <f>AA3169-W3169</f>
        <v>359.96799999999996</v>
      </c>
      <c r="Y3169" s="6">
        <f>T3169*U3169</f>
        <v>479.96</v>
      </c>
      <c r="Z3169" s="6">
        <f>Y3169*V3169</f>
        <v>95.992000000000004</v>
      </c>
      <c r="AA3169" s="6">
        <f t="shared" si="263"/>
        <v>383.96799999999996</v>
      </c>
    </row>
    <row r="3170" spans="2:27" x14ac:dyDescent="0.3">
      <c r="B3170">
        <v>3167</v>
      </c>
      <c r="C3170" t="s">
        <v>6386</v>
      </c>
      <c r="D3170" s="1">
        <v>41903</v>
      </c>
      <c r="E3170" s="1">
        <v>41907</v>
      </c>
      <c r="F3170" s="9" t="str">
        <f t="shared" si="266"/>
        <v>4 days</v>
      </c>
      <c r="G3170" t="s">
        <v>49</v>
      </c>
      <c r="H3170" t="s">
        <v>4380</v>
      </c>
      <c r="I3170" t="s">
        <v>4381</v>
      </c>
      <c r="J3170" t="s">
        <v>25</v>
      </c>
      <c r="K3170" t="s">
        <v>26</v>
      </c>
      <c r="L3170" t="s">
        <v>126</v>
      </c>
      <c r="M3170" t="s">
        <v>42</v>
      </c>
      <c r="N3170">
        <v>94109</v>
      </c>
      <c r="O3170" t="s">
        <v>43</v>
      </c>
      <c r="P3170" t="s">
        <v>5838</v>
      </c>
      <c r="Q3170" t="s">
        <v>45</v>
      </c>
      <c r="R3170" t="s">
        <v>89</v>
      </c>
      <c r="S3170" t="s">
        <v>5839</v>
      </c>
      <c r="T3170" s="9">
        <v>19.350000000000001</v>
      </c>
      <c r="U3170">
        <v>3</v>
      </c>
      <c r="V3170" s="2">
        <v>0</v>
      </c>
      <c r="W3170" s="6">
        <v>9.48</v>
      </c>
      <c r="X3170" s="14">
        <f>AA3170-W3170</f>
        <v>48.570000000000007</v>
      </c>
      <c r="Y3170" s="6">
        <f>T3170*U3170</f>
        <v>58.050000000000004</v>
      </c>
      <c r="Z3170" s="6">
        <f>Y3170*V3170</f>
        <v>0</v>
      </c>
      <c r="AA3170" s="6">
        <f t="shared" si="263"/>
        <v>58.050000000000004</v>
      </c>
    </row>
    <row r="3171" spans="2:27" x14ac:dyDescent="0.3">
      <c r="B3171">
        <v>3168</v>
      </c>
      <c r="C3171" t="s">
        <v>6391</v>
      </c>
      <c r="D3171" s="1">
        <v>42672</v>
      </c>
      <c r="E3171" s="1">
        <v>42674</v>
      </c>
      <c r="F3171" s="9" t="str">
        <f t="shared" si="266"/>
        <v>2 days</v>
      </c>
      <c r="G3171" t="s">
        <v>187</v>
      </c>
      <c r="H3171" t="s">
        <v>1280</v>
      </c>
      <c r="I3171" t="s">
        <v>1281</v>
      </c>
      <c r="J3171" t="s">
        <v>25</v>
      </c>
      <c r="K3171" t="s">
        <v>26</v>
      </c>
      <c r="L3171" t="s">
        <v>3311</v>
      </c>
      <c r="M3171" t="s">
        <v>237</v>
      </c>
      <c r="N3171">
        <v>48911</v>
      </c>
      <c r="O3171" t="s">
        <v>104</v>
      </c>
      <c r="P3171" t="s">
        <v>1112</v>
      </c>
      <c r="Q3171" t="s">
        <v>31</v>
      </c>
      <c r="R3171" t="s">
        <v>64</v>
      </c>
      <c r="S3171" t="s">
        <v>1113</v>
      </c>
      <c r="T3171" s="9">
        <v>67</v>
      </c>
      <c r="U3171">
        <v>5</v>
      </c>
      <c r="V3171" s="2">
        <v>0</v>
      </c>
      <c r="W3171" s="6">
        <v>32.159999999999997</v>
      </c>
      <c r="X3171" s="14">
        <f>AA3171-W3171</f>
        <v>302.84000000000003</v>
      </c>
      <c r="Y3171" s="6">
        <f>T3171*U3171</f>
        <v>335</v>
      </c>
      <c r="Z3171" s="6">
        <f>Y3171*V3171</f>
        <v>0</v>
      </c>
      <c r="AA3171" s="6">
        <f t="shared" si="263"/>
        <v>335</v>
      </c>
    </row>
    <row r="3172" spans="2:27" x14ac:dyDescent="0.3">
      <c r="B3172">
        <v>3169</v>
      </c>
      <c r="C3172" t="s">
        <v>6392</v>
      </c>
      <c r="D3172" s="1">
        <v>42518</v>
      </c>
      <c r="E3172" s="1">
        <v>42435</v>
      </c>
      <c r="F3172" s="23" t="s">
        <v>10956</v>
      </c>
      <c r="G3172" t="s">
        <v>49</v>
      </c>
      <c r="H3172" t="s">
        <v>1452</v>
      </c>
      <c r="I3172" t="s">
        <v>1453</v>
      </c>
      <c r="J3172" t="s">
        <v>40</v>
      </c>
      <c r="K3172" t="s">
        <v>26</v>
      </c>
      <c r="L3172" t="s">
        <v>5654</v>
      </c>
      <c r="M3172" t="s">
        <v>53</v>
      </c>
      <c r="N3172">
        <v>32303</v>
      </c>
      <c r="O3172" t="s">
        <v>29</v>
      </c>
      <c r="P3172" t="s">
        <v>4936</v>
      </c>
      <c r="Q3172" t="s">
        <v>31</v>
      </c>
      <c r="R3172" t="s">
        <v>35</v>
      </c>
      <c r="S3172" t="s">
        <v>4937</v>
      </c>
      <c r="T3172" s="9">
        <v>390.27</v>
      </c>
      <c r="U3172">
        <v>8</v>
      </c>
      <c r="V3172" s="2">
        <v>0.2</v>
      </c>
      <c r="W3172" s="6">
        <v>-24.39</v>
      </c>
      <c r="X3172" s="14">
        <f>AA3172-W3172</f>
        <v>2522.1179999999999</v>
      </c>
      <c r="Y3172" s="6">
        <f>T3172*U3172</f>
        <v>3122.16</v>
      </c>
      <c r="Z3172" s="6">
        <f>Y3172*V3172</f>
        <v>624.43200000000002</v>
      </c>
      <c r="AA3172" s="6">
        <f t="shared" si="263"/>
        <v>2497.7280000000001</v>
      </c>
    </row>
    <row r="3173" spans="2:27" x14ac:dyDescent="0.3">
      <c r="B3173">
        <v>3170</v>
      </c>
      <c r="C3173" t="s">
        <v>6392</v>
      </c>
      <c r="D3173" s="1">
        <v>42518</v>
      </c>
      <c r="E3173" s="1">
        <v>42435</v>
      </c>
      <c r="F3173" s="23" t="s">
        <v>10956</v>
      </c>
      <c r="G3173" t="s">
        <v>49</v>
      </c>
      <c r="H3173" t="s">
        <v>1452</v>
      </c>
      <c r="I3173" t="s">
        <v>1453</v>
      </c>
      <c r="J3173" t="s">
        <v>40</v>
      </c>
      <c r="K3173" t="s">
        <v>26</v>
      </c>
      <c r="L3173" t="s">
        <v>5654</v>
      </c>
      <c r="M3173" t="s">
        <v>53</v>
      </c>
      <c r="N3173">
        <v>32303</v>
      </c>
      <c r="O3173" t="s">
        <v>29</v>
      </c>
      <c r="P3173" t="s">
        <v>1771</v>
      </c>
      <c r="Q3173" t="s">
        <v>45</v>
      </c>
      <c r="R3173" t="s">
        <v>89</v>
      </c>
      <c r="S3173" t="s">
        <v>1772</v>
      </c>
      <c r="T3173" s="9">
        <v>62.19</v>
      </c>
      <c r="U3173">
        <v>13</v>
      </c>
      <c r="V3173" s="2">
        <v>0.2</v>
      </c>
      <c r="W3173" s="6">
        <v>19.440000000000001</v>
      </c>
      <c r="X3173" s="14">
        <f>AA3173-W3173</f>
        <v>627.33600000000001</v>
      </c>
      <c r="Y3173" s="6">
        <f>T3173*U3173</f>
        <v>808.47</v>
      </c>
      <c r="Z3173" s="6">
        <f>Y3173*V3173</f>
        <v>161.69400000000002</v>
      </c>
      <c r="AA3173" s="6">
        <f t="shared" si="263"/>
        <v>646.77600000000007</v>
      </c>
    </row>
    <row r="3174" spans="2:27" x14ac:dyDescent="0.3">
      <c r="B3174">
        <v>3171</v>
      </c>
      <c r="C3174" t="s">
        <v>6393</v>
      </c>
      <c r="D3174" s="1">
        <v>43090</v>
      </c>
      <c r="E3174" s="1">
        <v>43095</v>
      </c>
      <c r="F3174" s="9" t="str">
        <f t="shared" ref="F3174:F3190" si="267">DATEDIF(D3174,E3174,"d")&amp;" days"</f>
        <v>5 days</v>
      </c>
      <c r="G3174" t="s">
        <v>22</v>
      </c>
      <c r="H3174" t="s">
        <v>110</v>
      </c>
      <c r="I3174" t="s">
        <v>111</v>
      </c>
      <c r="J3174" t="s">
        <v>25</v>
      </c>
      <c r="K3174" t="s">
        <v>26</v>
      </c>
      <c r="L3174" t="s">
        <v>381</v>
      </c>
      <c r="M3174" t="s">
        <v>382</v>
      </c>
      <c r="N3174">
        <v>29203</v>
      </c>
      <c r="O3174" t="s">
        <v>29</v>
      </c>
      <c r="P3174" t="s">
        <v>5829</v>
      </c>
      <c r="Q3174" t="s">
        <v>45</v>
      </c>
      <c r="R3174" t="s">
        <v>74</v>
      </c>
      <c r="S3174" t="s">
        <v>5830</v>
      </c>
      <c r="T3174" s="9">
        <v>23.88</v>
      </c>
      <c r="U3174">
        <v>6</v>
      </c>
      <c r="V3174" s="2">
        <v>0</v>
      </c>
      <c r="W3174" s="6">
        <v>11.22</v>
      </c>
      <c r="X3174" s="14">
        <f>AA3174-W3174</f>
        <v>132.06</v>
      </c>
      <c r="Y3174" s="6">
        <f>T3174*U3174</f>
        <v>143.28</v>
      </c>
      <c r="Z3174" s="6">
        <f>Y3174*V3174</f>
        <v>0</v>
      </c>
      <c r="AA3174" s="6">
        <f t="shared" si="263"/>
        <v>143.28</v>
      </c>
    </row>
    <row r="3175" spans="2:27" x14ac:dyDescent="0.3">
      <c r="B3175">
        <v>3172</v>
      </c>
      <c r="C3175" t="s">
        <v>6394</v>
      </c>
      <c r="D3175" s="1">
        <v>42450</v>
      </c>
      <c r="E3175" s="1">
        <v>42457</v>
      </c>
      <c r="F3175" s="9" t="str">
        <f t="shared" si="267"/>
        <v>7 days</v>
      </c>
      <c r="G3175" t="s">
        <v>49</v>
      </c>
      <c r="H3175" t="s">
        <v>3747</v>
      </c>
      <c r="I3175" t="s">
        <v>3748</v>
      </c>
      <c r="J3175" t="s">
        <v>25</v>
      </c>
      <c r="K3175" t="s">
        <v>26</v>
      </c>
      <c r="L3175" t="s">
        <v>302</v>
      </c>
      <c r="M3175" t="s">
        <v>210</v>
      </c>
      <c r="N3175">
        <v>60623</v>
      </c>
      <c r="O3175" t="s">
        <v>104</v>
      </c>
      <c r="P3175" t="s">
        <v>2904</v>
      </c>
      <c r="Q3175" t="s">
        <v>45</v>
      </c>
      <c r="R3175" t="s">
        <v>74</v>
      </c>
      <c r="S3175" t="s">
        <v>2905</v>
      </c>
      <c r="T3175" s="9">
        <v>3.17</v>
      </c>
      <c r="U3175">
        <v>2</v>
      </c>
      <c r="V3175" s="2">
        <v>0.8</v>
      </c>
      <c r="W3175" s="6">
        <v>-4.75</v>
      </c>
      <c r="X3175" s="14">
        <f>AA3175-W3175</f>
        <v>6.0179999999999998</v>
      </c>
      <c r="Y3175" s="6">
        <f>T3175*U3175</f>
        <v>6.34</v>
      </c>
      <c r="Z3175" s="6">
        <f>Y3175*V3175</f>
        <v>5.0720000000000001</v>
      </c>
      <c r="AA3175" s="6">
        <f t="shared" si="263"/>
        <v>1.2679999999999998</v>
      </c>
    </row>
    <row r="3176" spans="2:27" x14ac:dyDescent="0.3">
      <c r="B3176">
        <v>3173</v>
      </c>
      <c r="C3176" t="s">
        <v>6394</v>
      </c>
      <c r="D3176" s="1">
        <v>42450</v>
      </c>
      <c r="E3176" s="1">
        <v>42457</v>
      </c>
      <c r="F3176" s="9" t="str">
        <f t="shared" si="267"/>
        <v>7 days</v>
      </c>
      <c r="G3176" t="s">
        <v>49</v>
      </c>
      <c r="H3176" t="s">
        <v>3747</v>
      </c>
      <c r="I3176" t="s">
        <v>3748</v>
      </c>
      <c r="J3176" t="s">
        <v>25</v>
      </c>
      <c r="K3176" t="s">
        <v>26</v>
      </c>
      <c r="L3176" t="s">
        <v>302</v>
      </c>
      <c r="M3176" t="s">
        <v>210</v>
      </c>
      <c r="N3176">
        <v>60623</v>
      </c>
      <c r="O3176" t="s">
        <v>104</v>
      </c>
      <c r="P3176" t="s">
        <v>2585</v>
      </c>
      <c r="Q3176" t="s">
        <v>31</v>
      </c>
      <c r="R3176" t="s">
        <v>35</v>
      </c>
      <c r="S3176" t="s">
        <v>2586</v>
      </c>
      <c r="T3176" s="9">
        <v>528.42999999999995</v>
      </c>
      <c r="U3176">
        <v>5</v>
      </c>
      <c r="V3176" s="2">
        <v>0.3</v>
      </c>
      <c r="W3176" s="6">
        <v>0</v>
      </c>
      <c r="X3176" s="14">
        <f>AA3176-W3176</f>
        <v>1849.5049999999997</v>
      </c>
      <c r="Y3176" s="6">
        <f>T3176*U3176</f>
        <v>2642.1499999999996</v>
      </c>
      <c r="Z3176" s="6">
        <f>Y3176*V3176</f>
        <v>792.64499999999987</v>
      </c>
      <c r="AA3176" s="6">
        <f t="shared" si="263"/>
        <v>1849.5049999999997</v>
      </c>
    </row>
    <row r="3177" spans="2:27" x14ac:dyDescent="0.3">
      <c r="B3177">
        <v>3174</v>
      </c>
      <c r="C3177" t="s">
        <v>6394</v>
      </c>
      <c r="D3177" s="1">
        <v>42450</v>
      </c>
      <c r="E3177" s="1">
        <v>42457</v>
      </c>
      <c r="F3177" s="9" t="str">
        <f t="shared" si="267"/>
        <v>7 days</v>
      </c>
      <c r="G3177" t="s">
        <v>49</v>
      </c>
      <c r="H3177" t="s">
        <v>3747</v>
      </c>
      <c r="I3177" t="s">
        <v>3748</v>
      </c>
      <c r="J3177" t="s">
        <v>25</v>
      </c>
      <c r="K3177" t="s">
        <v>26</v>
      </c>
      <c r="L3177" t="s">
        <v>302</v>
      </c>
      <c r="M3177" t="s">
        <v>210</v>
      </c>
      <c r="N3177">
        <v>60623</v>
      </c>
      <c r="O3177" t="s">
        <v>104</v>
      </c>
      <c r="P3177" t="s">
        <v>5098</v>
      </c>
      <c r="Q3177" t="s">
        <v>45</v>
      </c>
      <c r="R3177" t="s">
        <v>67</v>
      </c>
      <c r="S3177" t="s">
        <v>5099</v>
      </c>
      <c r="T3177" s="9">
        <v>13.39</v>
      </c>
      <c r="U3177">
        <v>3</v>
      </c>
      <c r="V3177" s="2">
        <v>0.2</v>
      </c>
      <c r="W3177" s="6">
        <v>1.51</v>
      </c>
      <c r="X3177" s="14">
        <f>AA3177-W3177</f>
        <v>30.626000000000001</v>
      </c>
      <c r="Y3177" s="6">
        <f>T3177*U3177</f>
        <v>40.17</v>
      </c>
      <c r="Z3177" s="6">
        <f>Y3177*V3177</f>
        <v>8.0340000000000007</v>
      </c>
      <c r="AA3177" s="6">
        <f t="shared" si="263"/>
        <v>32.136000000000003</v>
      </c>
    </row>
    <row r="3178" spans="2:27" x14ac:dyDescent="0.3">
      <c r="B3178">
        <v>3175</v>
      </c>
      <c r="C3178" t="s">
        <v>6395</v>
      </c>
      <c r="D3178" s="1">
        <v>43050</v>
      </c>
      <c r="E3178" s="1">
        <v>43057</v>
      </c>
      <c r="F3178" s="9" t="str">
        <f t="shared" si="267"/>
        <v>7 days</v>
      </c>
      <c r="G3178" t="s">
        <v>49</v>
      </c>
      <c r="H3178" t="s">
        <v>1831</v>
      </c>
      <c r="I3178" t="s">
        <v>1832</v>
      </c>
      <c r="J3178" t="s">
        <v>25</v>
      </c>
      <c r="K3178" t="s">
        <v>26</v>
      </c>
      <c r="L3178" t="s">
        <v>881</v>
      </c>
      <c r="M3178" t="s">
        <v>237</v>
      </c>
      <c r="N3178">
        <v>48227</v>
      </c>
      <c r="O3178" t="s">
        <v>104</v>
      </c>
      <c r="P3178" t="s">
        <v>6396</v>
      </c>
      <c r="Q3178" t="s">
        <v>45</v>
      </c>
      <c r="R3178" t="s">
        <v>67</v>
      </c>
      <c r="S3178" t="s">
        <v>6397</v>
      </c>
      <c r="T3178" s="9">
        <v>181.86</v>
      </c>
      <c r="U3178">
        <v>7</v>
      </c>
      <c r="V3178" s="2">
        <v>0</v>
      </c>
      <c r="W3178" s="6">
        <v>50.92</v>
      </c>
      <c r="X3178" s="14">
        <f>AA3178-W3178</f>
        <v>1222.0999999999999</v>
      </c>
      <c r="Y3178" s="6">
        <f>T3178*U3178</f>
        <v>1273.02</v>
      </c>
      <c r="Z3178" s="6">
        <f>Y3178*V3178</f>
        <v>0</v>
      </c>
      <c r="AA3178" s="6">
        <f t="shared" si="263"/>
        <v>1273.02</v>
      </c>
    </row>
    <row r="3179" spans="2:27" x14ac:dyDescent="0.3">
      <c r="B3179">
        <v>3176</v>
      </c>
      <c r="C3179" t="s">
        <v>6398</v>
      </c>
      <c r="D3179" s="1">
        <v>43001</v>
      </c>
      <c r="E3179" s="1">
        <v>43007</v>
      </c>
      <c r="F3179" s="9" t="str">
        <f t="shared" si="267"/>
        <v>6 days</v>
      </c>
      <c r="G3179" t="s">
        <v>49</v>
      </c>
      <c r="H3179" t="s">
        <v>2291</v>
      </c>
      <c r="I3179" t="s">
        <v>2292</v>
      </c>
      <c r="J3179" t="s">
        <v>25</v>
      </c>
      <c r="K3179" t="s">
        <v>26</v>
      </c>
      <c r="L3179" t="s">
        <v>5347</v>
      </c>
      <c r="M3179" t="s">
        <v>456</v>
      </c>
      <c r="N3179">
        <v>80525</v>
      </c>
      <c r="O3179" t="s">
        <v>43</v>
      </c>
      <c r="P3179" t="s">
        <v>3098</v>
      </c>
      <c r="Q3179" t="s">
        <v>31</v>
      </c>
      <c r="R3179" t="s">
        <v>32</v>
      </c>
      <c r="S3179" t="s">
        <v>3099</v>
      </c>
      <c r="T3179" s="9">
        <v>180.59</v>
      </c>
      <c r="U3179">
        <v>2</v>
      </c>
      <c r="V3179" s="2">
        <v>0.7</v>
      </c>
      <c r="W3179" s="6">
        <v>-240.78</v>
      </c>
      <c r="X3179" s="14">
        <f>AA3179-W3179</f>
        <v>349.13400000000001</v>
      </c>
      <c r="Y3179" s="6">
        <f>T3179*U3179</f>
        <v>361.18</v>
      </c>
      <c r="Z3179" s="6">
        <f>Y3179*V3179</f>
        <v>252.82599999999999</v>
      </c>
      <c r="AA3179" s="6">
        <f t="shared" si="263"/>
        <v>108.35400000000001</v>
      </c>
    </row>
    <row r="3180" spans="2:27" x14ac:dyDescent="0.3">
      <c r="B3180">
        <v>3177</v>
      </c>
      <c r="C3180" t="s">
        <v>6398</v>
      </c>
      <c r="D3180" s="1">
        <v>43001</v>
      </c>
      <c r="E3180" s="1">
        <v>43007</v>
      </c>
      <c r="F3180" s="9" t="str">
        <f t="shared" si="267"/>
        <v>6 days</v>
      </c>
      <c r="G3180" t="s">
        <v>49</v>
      </c>
      <c r="H3180" t="s">
        <v>2291</v>
      </c>
      <c r="I3180" t="s">
        <v>2292</v>
      </c>
      <c r="J3180" t="s">
        <v>25</v>
      </c>
      <c r="K3180" t="s">
        <v>26</v>
      </c>
      <c r="L3180" t="s">
        <v>5347</v>
      </c>
      <c r="M3180" t="s">
        <v>456</v>
      </c>
      <c r="N3180">
        <v>80525</v>
      </c>
      <c r="O3180" t="s">
        <v>43</v>
      </c>
      <c r="P3180" t="s">
        <v>4175</v>
      </c>
      <c r="Q3180" t="s">
        <v>70</v>
      </c>
      <c r="R3180" t="s">
        <v>160</v>
      </c>
      <c r="S3180" t="s">
        <v>4176</v>
      </c>
      <c r="T3180" s="9">
        <v>47.98</v>
      </c>
      <c r="U3180">
        <v>2</v>
      </c>
      <c r="V3180" s="2">
        <v>0.2</v>
      </c>
      <c r="W3180" s="6">
        <v>0.6</v>
      </c>
      <c r="X3180" s="14">
        <f>AA3180-W3180</f>
        <v>76.168000000000006</v>
      </c>
      <c r="Y3180" s="6">
        <f>T3180*U3180</f>
        <v>95.96</v>
      </c>
      <c r="Z3180" s="6">
        <f>Y3180*V3180</f>
        <v>19.192</v>
      </c>
      <c r="AA3180" s="6">
        <f t="shared" si="263"/>
        <v>76.768000000000001</v>
      </c>
    </row>
    <row r="3181" spans="2:27" x14ac:dyDescent="0.3">
      <c r="B3181">
        <v>3178</v>
      </c>
      <c r="C3181" t="s">
        <v>6399</v>
      </c>
      <c r="D3181" s="1">
        <v>43017</v>
      </c>
      <c r="E3181" s="1">
        <v>43017</v>
      </c>
      <c r="F3181" s="9" t="str">
        <f t="shared" si="267"/>
        <v>0 days</v>
      </c>
      <c r="G3181" t="s">
        <v>1292</v>
      </c>
      <c r="H3181" t="s">
        <v>1127</v>
      </c>
      <c r="I3181" t="s">
        <v>1128</v>
      </c>
      <c r="J3181" t="s">
        <v>25</v>
      </c>
      <c r="K3181" t="s">
        <v>26</v>
      </c>
      <c r="L3181" t="s">
        <v>265</v>
      </c>
      <c r="M3181" t="s">
        <v>266</v>
      </c>
      <c r="N3181">
        <v>10024</v>
      </c>
      <c r="O3181" t="s">
        <v>147</v>
      </c>
      <c r="P3181" t="s">
        <v>3708</v>
      </c>
      <c r="Q3181" t="s">
        <v>45</v>
      </c>
      <c r="R3181" t="s">
        <v>89</v>
      </c>
      <c r="S3181" t="s">
        <v>3709</v>
      </c>
      <c r="T3181" s="9">
        <v>18.760000000000002</v>
      </c>
      <c r="U3181">
        <v>2</v>
      </c>
      <c r="V3181" s="2">
        <v>0</v>
      </c>
      <c r="W3181" s="6">
        <v>9</v>
      </c>
      <c r="X3181" s="14">
        <f>AA3181-W3181</f>
        <v>28.520000000000003</v>
      </c>
      <c r="Y3181" s="6">
        <f>T3181*U3181</f>
        <v>37.520000000000003</v>
      </c>
      <c r="Z3181" s="6">
        <f>Y3181*V3181</f>
        <v>0</v>
      </c>
      <c r="AA3181" s="6">
        <f t="shared" si="263"/>
        <v>37.520000000000003</v>
      </c>
    </row>
    <row r="3182" spans="2:27" x14ac:dyDescent="0.3">
      <c r="B3182">
        <v>3179</v>
      </c>
      <c r="C3182" t="s">
        <v>6400</v>
      </c>
      <c r="D3182" s="1">
        <v>42867</v>
      </c>
      <c r="E3182" s="1">
        <v>43051</v>
      </c>
      <c r="F3182" s="9" t="str">
        <f t="shared" si="267"/>
        <v>184 days</v>
      </c>
      <c r="G3182" t="s">
        <v>49</v>
      </c>
      <c r="H3182" t="s">
        <v>3526</v>
      </c>
      <c r="I3182" t="s">
        <v>3527</v>
      </c>
      <c r="J3182" t="s">
        <v>40</v>
      </c>
      <c r="K3182" t="s">
        <v>26</v>
      </c>
      <c r="L3182" t="s">
        <v>265</v>
      </c>
      <c r="M3182" t="s">
        <v>266</v>
      </c>
      <c r="N3182">
        <v>10011</v>
      </c>
      <c r="O3182" t="s">
        <v>147</v>
      </c>
      <c r="P3182" t="s">
        <v>63</v>
      </c>
      <c r="Q3182" t="s">
        <v>31</v>
      </c>
      <c r="R3182" t="s">
        <v>64</v>
      </c>
      <c r="S3182" t="s">
        <v>65</v>
      </c>
      <c r="T3182" s="9">
        <v>20.94</v>
      </c>
      <c r="U3182">
        <v>3</v>
      </c>
      <c r="V3182" s="2">
        <v>0</v>
      </c>
      <c r="W3182" s="6">
        <v>6.07</v>
      </c>
      <c r="X3182" s="14">
        <f>AA3182-W3182</f>
        <v>56.750000000000007</v>
      </c>
      <c r="Y3182" s="6">
        <f>T3182*U3182</f>
        <v>62.820000000000007</v>
      </c>
      <c r="Z3182" s="6">
        <f>Y3182*V3182</f>
        <v>0</v>
      </c>
      <c r="AA3182" s="6">
        <f t="shared" si="263"/>
        <v>62.820000000000007</v>
      </c>
    </row>
    <row r="3183" spans="2:27" x14ac:dyDescent="0.3">
      <c r="B3183">
        <v>3180</v>
      </c>
      <c r="C3183" t="s">
        <v>6400</v>
      </c>
      <c r="D3183" s="1">
        <v>42867</v>
      </c>
      <c r="E3183" s="1">
        <v>43051</v>
      </c>
      <c r="F3183" s="9" t="str">
        <f t="shared" si="267"/>
        <v>184 days</v>
      </c>
      <c r="G3183" t="s">
        <v>49</v>
      </c>
      <c r="H3183" t="s">
        <v>3526</v>
      </c>
      <c r="I3183" t="s">
        <v>3527</v>
      </c>
      <c r="J3183" t="s">
        <v>40</v>
      </c>
      <c r="K3183" t="s">
        <v>26</v>
      </c>
      <c r="L3183" t="s">
        <v>265</v>
      </c>
      <c r="M3183" t="s">
        <v>266</v>
      </c>
      <c r="N3183">
        <v>10011</v>
      </c>
      <c r="O3183" t="s">
        <v>147</v>
      </c>
      <c r="P3183" t="s">
        <v>607</v>
      </c>
      <c r="Q3183" t="s">
        <v>31</v>
      </c>
      <c r="R3183" t="s">
        <v>64</v>
      </c>
      <c r="S3183" t="s">
        <v>608</v>
      </c>
      <c r="T3183" s="9">
        <v>58.68</v>
      </c>
      <c r="U3183">
        <v>2</v>
      </c>
      <c r="V3183" s="2">
        <v>0</v>
      </c>
      <c r="W3183" s="6">
        <v>18.190000000000001</v>
      </c>
      <c r="X3183" s="14">
        <f>AA3183-W3183</f>
        <v>99.17</v>
      </c>
      <c r="Y3183" s="6">
        <f>T3183*U3183</f>
        <v>117.36</v>
      </c>
      <c r="Z3183" s="6">
        <f>Y3183*V3183</f>
        <v>0</v>
      </c>
      <c r="AA3183" s="6">
        <f t="shared" si="263"/>
        <v>117.36</v>
      </c>
    </row>
    <row r="3184" spans="2:27" x14ac:dyDescent="0.3">
      <c r="B3184">
        <v>3181</v>
      </c>
      <c r="C3184" t="s">
        <v>6400</v>
      </c>
      <c r="D3184" s="1">
        <v>42867</v>
      </c>
      <c r="E3184" s="1">
        <v>43051</v>
      </c>
      <c r="F3184" s="9" t="str">
        <f t="shared" si="267"/>
        <v>184 days</v>
      </c>
      <c r="G3184" t="s">
        <v>49</v>
      </c>
      <c r="H3184" t="s">
        <v>3526</v>
      </c>
      <c r="I3184" t="s">
        <v>3527</v>
      </c>
      <c r="J3184" t="s">
        <v>40</v>
      </c>
      <c r="K3184" t="s">
        <v>26</v>
      </c>
      <c r="L3184" t="s">
        <v>265</v>
      </c>
      <c r="M3184" t="s">
        <v>266</v>
      </c>
      <c r="N3184">
        <v>10011</v>
      </c>
      <c r="O3184" t="s">
        <v>147</v>
      </c>
      <c r="P3184" t="s">
        <v>1841</v>
      </c>
      <c r="Q3184" t="s">
        <v>45</v>
      </c>
      <c r="R3184" t="s">
        <v>77</v>
      </c>
      <c r="S3184" t="s">
        <v>1842</v>
      </c>
      <c r="T3184" s="9">
        <v>254.9</v>
      </c>
      <c r="U3184">
        <v>5</v>
      </c>
      <c r="V3184" s="2">
        <v>0</v>
      </c>
      <c r="W3184" s="6">
        <v>68.819999999999993</v>
      </c>
      <c r="X3184" s="14">
        <f>AA3184-W3184</f>
        <v>1205.68</v>
      </c>
      <c r="Y3184" s="6">
        <f>T3184*U3184</f>
        <v>1274.5</v>
      </c>
      <c r="Z3184" s="6">
        <f>Y3184*V3184</f>
        <v>0</v>
      </c>
      <c r="AA3184" s="6">
        <f t="shared" si="263"/>
        <v>1274.5</v>
      </c>
    </row>
    <row r="3185" spans="2:27" x14ac:dyDescent="0.3">
      <c r="B3185">
        <v>3182</v>
      </c>
      <c r="C3185" t="s">
        <v>6401</v>
      </c>
      <c r="D3185" s="1">
        <v>42989</v>
      </c>
      <c r="E3185" s="1">
        <v>43080</v>
      </c>
      <c r="F3185" s="9" t="str">
        <f t="shared" si="267"/>
        <v>91 days</v>
      </c>
      <c r="G3185" t="s">
        <v>22</v>
      </c>
      <c r="H3185" t="s">
        <v>2610</v>
      </c>
      <c r="I3185" t="s">
        <v>2611</v>
      </c>
      <c r="J3185" t="s">
        <v>40</v>
      </c>
      <c r="K3185" t="s">
        <v>26</v>
      </c>
      <c r="L3185" t="s">
        <v>381</v>
      </c>
      <c r="M3185" t="s">
        <v>2741</v>
      </c>
      <c r="N3185">
        <v>21044</v>
      </c>
      <c r="O3185" t="s">
        <v>147</v>
      </c>
      <c r="P3185" t="s">
        <v>2110</v>
      </c>
      <c r="Q3185" t="s">
        <v>45</v>
      </c>
      <c r="R3185" t="s">
        <v>74</v>
      </c>
      <c r="S3185" t="s">
        <v>2111</v>
      </c>
      <c r="T3185" s="9">
        <v>9.64</v>
      </c>
      <c r="U3185">
        <v>2</v>
      </c>
      <c r="V3185" s="2">
        <v>0</v>
      </c>
      <c r="W3185" s="6">
        <v>4.43</v>
      </c>
      <c r="X3185" s="14">
        <f>AA3185-W3185</f>
        <v>14.850000000000001</v>
      </c>
      <c r="Y3185" s="6">
        <f>T3185*U3185</f>
        <v>19.28</v>
      </c>
      <c r="Z3185" s="6">
        <f>Y3185*V3185</f>
        <v>0</v>
      </c>
      <c r="AA3185" s="6">
        <f t="shared" si="263"/>
        <v>19.28</v>
      </c>
    </row>
    <row r="3186" spans="2:27" x14ac:dyDescent="0.3">
      <c r="B3186">
        <v>3183</v>
      </c>
      <c r="C3186" t="s">
        <v>6401</v>
      </c>
      <c r="D3186" s="1">
        <v>42989</v>
      </c>
      <c r="E3186" s="1">
        <v>43080</v>
      </c>
      <c r="F3186" s="9" t="str">
        <f t="shared" si="267"/>
        <v>91 days</v>
      </c>
      <c r="G3186" t="s">
        <v>22</v>
      </c>
      <c r="H3186" t="s">
        <v>2610</v>
      </c>
      <c r="I3186" t="s">
        <v>2611</v>
      </c>
      <c r="J3186" t="s">
        <v>40</v>
      </c>
      <c r="K3186" t="s">
        <v>26</v>
      </c>
      <c r="L3186" t="s">
        <v>381</v>
      </c>
      <c r="M3186" t="s">
        <v>2741</v>
      </c>
      <c r="N3186">
        <v>21044</v>
      </c>
      <c r="O3186" t="s">
        <v>147</v>
      </c>
      <c r="P3186" t="s">
        <v>2799</v>
      </c>
      <c r="Q3186" t="s">
        <v>70</v>
      </c>
      <c r="R3186" t="s">
        <v>160</v>
      </c>
      <c r="S3186" t="s">
        <v>2800</v>
      </c>
      <c r="T3186" s="9">
        <v>826.62</v>
      </c>
      <c r="U3186">
        <v>3</v>
      </c>
      <c r="V3186" s="2">
        <v>0</v>
      </c>
      <c r="W3186" s="6">
        <v>355.45</v>
      </c>
      <c r="X3186" s="14">
        <f>AA3186-W3186</f>
        <v>2124.4100000000003</v>
      </c>
      <c r="Y3186" s="6">
        <f>T3186*U3186</f>
        <v>2479.86</v>
      </c>
      <c r="Z3186" s="6">
        <f>Y3186*V3186</f>
        <v>0</v>
      </c>
      <c r="AA3186" s="6">
        <f t="shared" si="263"/>
        <v>2479.86</v>
      </c>
    </row>
    <row r="3187" spans="2:27" x14ac:dyDescent="0.3">
      <c r="B3187">
        <v>3184</v>
      </c>
      <c r="C3187" t="s">
        <v>6401</v>
      </c>
      <c r="D3187" s="1">
        <v>42989</v>
      </c>
      <c r="E3187" s="1">
        <v>43080</v>
      </c>
      <c r="F3187" s="9" t="str">
        <f t="shared" si="267"/>
        <v>91 days</v>
      </c>
      <c r="G3187" t="s">
        <v>22</v>
      </c>
      <c r="H3187" t="s">
        <v>2610</v>
      </c>
      <c r="I3187" t="s">
        <v>2611</v>
      </c>
      <c r="J3187" t="s">
        <v>40</v>
      </c>
      <c r="K3187" t="s">
        <v>26</v>
      </c>
      <c r="L3187" t="s">
        <v>381</v>
      </c>
      <c r="M3187" t="s">
        <v>2741</v>
      </c>
      <c r="N3187">
        <v>21044</v>
      </c>
      <c r="O3187" t="s">
        <v>147</v>
      </c>
      <c r="P3187" t="s">
        <v>1017</v>
      </c>
      <c r="Q3187" t="s">
        <v>45</v>
      </c>
      <c r="R3187" t="s">
        <v>58</v>
      </c>
      <c r="S3187" t="s">
        <v>1018</v>
      </c>
      <c r="T3187" s="9">
        <v>1633.14</v>
      </c>
      <c r="U3187">
        <v>9</v>
      </c>
      <c r="V3187" s="2">
        <v>0</v>
      </c>
      <c r="W3187" s="6">
        <v>473.61</v>
      </c>
      <c r="X3187" s="14">
        <f>AA3187-W3187</f>
        <v>14224.65</v>
      </c>
      <c r="Y3187" s="6">
        <f>T3187*U3187</f>
        <v>14698.26</v>
      </c>
      <c r="Z3187" s="6">
        <f>Y3187*V3187</f>
        <v>0</v>
      </c>
      <c r="AA3187" s="6">
        <f t="shared" si="263"/>
        <v>14698.26</v>
      </c>
    </row>
    <row r="3188" spans="2:27" x14ac:dyDescent="0.3">
      <c r="B3188">
        <v>3185</v>
      </c>
      <c r="C3188" t="s">
        <v>6401</v>
      </c>
      <c r="D3188" s="1">
        <v>42989</v>
      </c>
      <c r="E3188" s="1">
        <v>43080</v>
      </c>
      <c r="F3188" s="9" t="str">
        <f t="shared" si="267"/>
        <v>91 days</v>
      </c>
      <c r="G3188" t="s">
        <v>22</v>
      </c>
      <c r="H3188" t="s">
        <v>2610</v>
      </c>
      <c r="I3188" t="s">
        <v>2611</v>
      </c>
      <c r="J3188" t="s">
        <v>40</v>
      </c>
      <c r="K3188" t="s">
        <v>26</v>
      </c>
      <c r="L3188" t="s">
        <v>381</v>
      </c>
      <c r="M3188" t="s">
        <v>2741</v>
      </c>
      <c r="N3188">
        <v>21044</v>
      </c>
      <c r="O3188" t="s">
        <v>147</v>
      </c>
      <c r="P3188" t="s">
        <v>1017</v>
      </c>
      <c r="Q3188" t="s">
        <v>45</v>
      </c>
      <c r="R3188" t="s">
        <v>58</v>
      </c>
      <c r="S3188" t="s">
        <v>1018</v>
      </c>
      <c r="T3188" s="9">
        <v>544.38</v>
      </c>
      <c r="U3188">
        <v>3</v>
      </c>
      <c r="V3188" s="2">
        <v>0</v>
      </c>
      <c r="W3188" s="6">
        <v>157.87</v>
      </c>
      <c r="X3188" s="14">
        <f>AA3188-W3188</f>
        <v>1475.27</v>
      </c>
      <c r="Y3188" s="6">
        <f>T3188*U3188</f>
        <v>1633.1399999999999</v>
      </c>
      <c r="Z3188" s="6">
        <f>Y3188*V3188</f>
        <v>0</v>
      </c>
      <c r="AA3188" s="6">
        <f t="shared" si="263"/>
        <v>1633.1399999999999</v>
      </c>
    </row>
    <row r="3189" spans="2:27" x14ac:dyDescent="0.3">
      <c r="B3189">
        <v>3186</v>
      </c>
      <c r="C3189" t="s">
        <v>6402</v>
      </c>
      <c r="D3189" s="1">
        <v>41831</v>
      </c>
      <c r="E3189" s="1">
        <v>41893</v>
      </c>
      <c r="F3189" s="9" t="str">
        <f t="shared" si="267"/>
        <v>62 days</v>
      </c>
      <c r="G3189" t="s">
        <v>187</v>
      </c>
      <c r="H3189" t="s">
        <v>4967</v>
      </c>
      <c r="I3189" t="s">
        <v>4968</v>
      </c>
      <c r="J3189" t="s">
        <v>40</v>
      </c>
      <c r="K3189" t="s">
        <v>26</v>
      </c>
      <c r="L3189" t="s">
        <v>183</v>
      </c>
      <c r="M3189" t="s">
        <v>103</v>
      </c>
      <c r="N3189">
        <v>77041</v>
      </c>
      <c r="O3189" t="s">
        <v>104</v>
      </c>
      <c r="P3189" t="s">
        <v>5381</v>
      </c>
      <c r="Q3189" t="s">
        <v>45</v>
      </c>
      <c r="R3189" t="s">
        <v>74</v>
      </c>
      <c r="S3189" t="s">
        <v>5382</v>
      </c>
      <c r="T3189" s="9">
        <v>26.05</v>
      </c>
      <c r="U3189">
        <v>3</v>
      </c>
      <c r="V3189" s="2">
        <v>0.8</v>
      </c>
      <c r="W3189" s="6">
        <v>-44.28</v>
      </c>
      <c r="X3189" s="14">
        <f>AA3189-W3189</f>
        <v>59.91</v>
      </c>
      <c r="Y3189" s="6">
        <f>T3189*U3189</f>
        <v>78.150000000000006</v>
      </c>
      <c r="Z3189" s="6">
        <f>Y3189*V3189</f>
        <v>62.52000000000001</v>
      </c>
      <c r="AA3189" s="6">
        <f t="shared" si="263"/>
        <v>15.629999999999995</v>
      </c>
    </row>
    <row r="3190" spans="2:27" x14ac:dyDescent="0.3">
      <c r="B3190">
        <v>3187</v>
      </c>
      <c r="C3190" t="s">
        <v>6402</v>
      </c>
      <c r="D3190" s="1">
        <v>41831</v>
      </c>
      <c r="E3190" s="1">
        <v>41893</v>
      </c>
      <c r="F3190" s="9" t="str">
        <f t="shared" si="267"/>
        <v>62 days</v>
      </c>
      <c r="G3190" t="s">
        <v>187</v>
      </c>
      <c r="H3190" t="s">
        <v>4967</v>
      </c>
      <c r="I3190" t="s">
        <v>4968</v>
      </c>
      <c r="J3190" t="s">
        <v>40</v>
      </c>
      <c r="K3190" t="s">
        <v>26</v>
      </c>
      <c r="L3190" t="s">
        <v>183</v>
      </c>
      <c r="M3190" t="s">
        <v>103</v>
      </c>
      <c r="N3190">
        <v>77041</v>
      </c>
      <c r="O3190" t="s">
        <v>104</v>
      </c>
      <c r="P3190" t="s">
        <v>6403</v>
      </c>
      <c r="Q3190" t="s">
        <v>45</v>
      </c>
      <c r="R3190" t="s">
        <v>172</v>
      </c>
      <c r="S3190" t="s">
        <v>670</v>
      </c>
      <c r="T3190" s="9">
        <v>74.349999999999994</v>
      </c>
      <c r="U3190">
        <v>3</v>
      </c>
      <c r="V3190" s="2">
        <v>0.2</v>
      </c>
      <c r="W3190" s="6">
        <v>26.95</v>
      </c>
      <c r="X3190" s="14">
        <f>AA3190-W3190</f>
        <v>151.49</v>
      </c>
      <c r="Y3190" s="6">
        <f>T3190*U3190</f>
        <v>223.04999999999998</v>
      </c>
      <c r="Z3190" s="6">
        <f>Y3190*V3190</f>
        <v>44.61</v>
      </c>
      <c r="AA3190" s="6">
        <f t="shared" si="263"/>
        <v>178.44</v>
      </c>
    </row>
    <row r="3191" spans="2:27" x14ac:dyDescent="0.3">
      <c r="B3191">
        <v>3188</v>
      </c>
      <c r="C3191" t="s">
        <v>6404</v>
      </c>
      <c r="D3191" s="1">
        <v>43072</v>
      </c>
      <c r="E3191" s="1">
        <v>42811</v>
      </c>
      <c r="F3191" s="23" t="s">
        <v>10956</v>
      </c>
      <c r="G3191" t="s">
        <v>49</v>
      </c>
      <c r="H3191" t="s">
        <v>134</v>
      </c>
      <c r="I3191" t="s">
        <v>135</v>
      </c>
      <c r="J3191" t="s">
        <v>40</v>
      </c>
      <c r="K3191" t="s">
        <v>26</v>
      </c>
      <c r="L3191" t="s">
        <v>1246</v>
      </c>
      <c r="M3191" t="s">
        <v>1247</v>
      </c>
      <c r="N3191">
        <v>1852</v>
      </c>
      <c r="O3191" t="s">
        <v>147</v>
      </c>
      <c r="P3191" t="s">
        <v>3349</v>
      </c>
      <c r="Q3191" t="s">
        <v>70</v>
      </c>
      <c r="R3191" t="s">
        <v>71</v>
      </c>
      <c r="S3191" t="s">
        <v>3350</v>
      </c>
      <c r="T3191" s="9">
        <v>69.930000000000007</v>
      </c>
      <c r="U3191">
        <v>7</v>
      </c>
      <c r="V3191" s="2">
        <v>0</v>
      </c>
      <c r="W3191" s="6">
        <v>32.17</v>
      </c>
      <c r="X3191" s="14">
        <f>AA3191-W3191</f>
        <v>457.34000000000003</v>
      </c>
      <c r="Y3191" s="6">
        <f>T3191*U3191</f>
        <v>489.51000000000005</v>
      </c>
      <c r="Z3191" s="6">
        <f>Y3191*V3191</f>
        <v>0</v>
      </c>
      <c r="AA3191" s="6">
        <f t="shared" si="263"/>
        <v>489.51000000000005</v>
      </c>
    </row>
    <row r="3192" spans="2:27" x14ac:dyDescent="0.3">
      <c r="B3192">
        <v>3189</v>
      </c>
      <c r="C3192" t="s">
        <v>6405</v>
      </c>
      <c r="D3192" s="1">
        <v>43028</v>
      </c>
      <c r="E3192" s="1">
        <v>43030</v>
      </c>
      <c r="F3192" s="9" t="str">
        <f t="shared" ref="F3192:F3211" si="268">DATEDIF(D3192,E3192,"d")&amp;" days"</f>
        <v>2 days</v>
      </c>
      <c r="G3192" t="s">
        <v>22</v>
      </c>
      <c r="H3192" t="s">
        <v>610</v>
      </c>
      <c r="I3192" t="s">
        <v>611</v>
      </c>
      <c r="J3192" t="s">
        <v>40</v>
      </c>
      <c r="K3192" t="s">
        <v>26</v>
      </c>
      <c r="L3192" t="s">
        <v>6406</v>
      </c>
      <c r="M3192" t="s">
        <v>42</v>
      </c>
      <c r="N3192">
        <v>95695</v>
      </c>
      <c r="O3192" t="s">
        <v>43</v>
      </c>
      <c r="P3192" t="s">
        <v>4699</v>
      </c>
      <c r="Q3192" t="s">
        <v>45</v>
      </c>
      <c r="R3192" t="s">
        <v>46</v>
      </c>
      <c r="S3192" t="s">
        <v>4700</v>
      </c>
      <c r="T3192" s="9">
        <v>3.75</v>
      </c>
      <c r="U3192">
        <v>1</v>
      </c>
      <c r="V3192" s="2">
        <v>0</v>
      </c>
      <c r="W3192" s="6">
        <v>1.8</v>
      </c>
      <c r="X3192" s="14">
        <f>AA3192-W3192</f>
        <v>1.95</v>
      </c>
      <c r="Y3192" s="6">
        <f>T3192*U3192</f>
        <v>3.75</v>
      </c>
      <c r="Z3192" s="6">
        <f>Y3192*V3192</f>
        <v>0</v>
      </c>
      <c r="AA3192" s="6">
        <f t="shared" si="263"/>
        <v>3.75</v>
      </c>
    </row>
    <row r="3193" spans="2:27" x14ac:dyDescent="0.3">
      <c r="B3193">
        <v>3190</v>
      </c>
      <c r="C3193" t="s">
        <v>6405</v>
      </c>
      <c r="D3193" s="1">
        <v>43028</v>
      </c>
      <c r="E3193" s="1">
        <v>43030</v>
      </c>
      <c r="F3193" s="9" t="str">
        <f t="shared" si="268"/>
        <v>2 days</v>
      </c>
      <c r="G3193" t="s">
        <v>22</v>
      </c>
      <c r="H3193" t="s">
        <v>610</v>
      </c>
      <c r="I3193" t="s">
        <v>611</v>
      </c>
      <c r="J3193" t="s">
        <v>40</v>
      </c>
      <c r="K3193" t="s">
        <v>26</v>
      </c>
      <c r="L3193" t="s">
        <v>6406</v>
      </c>
      <c r="M3193" t="s">
        <v>42</v>
      </c>
      <c r="N3193">
        <v>95695</v>
      </c>
      <c r="O3193" t="s">
        <v>43</v>
      </c>
      <c r="P3193" t="s">
        <v>6407</v>
      </c>
      <c r="Q3193" t="s">
        <v>45</v>
      </c>
      <c r="R3193" t="s">
        <v>74</v>
      </c>
      <c r="S3193" t="s">
        <v>6408</v>
      </c>
      <c r="T3193" s="9">
        <v>20.93</v>
      </c>
      <c r="U3193">
        <v>4</v>
      </c>
      <c r="V3193" s="2">
        <v>0.2</v>
      </c>
      <c r="W3193" s="6">
        <v>7.59</v>
      </c>
      <c r="X3193" s="14">
        <f>AA3193-W3193</f>
        <v>59.385999999999996</v>
      </c>
      <c r="Y3193" s="6">
        <f>T3193*U3193</f>
        <v>83.72</v>
      </c>
      <c r="Z3193" s="6">
        <f>Y3193*V3193</f>
        <v>16.744</v>
      </c>
      <c r="AA3193" s="6">
        <f t="shared" si="263"/>
        <v>66.975999999999999</v>
      </c>
    </row>
    <row r="3194" spans="2:27" x14ac:dyDescent="0.3">
      <c r="B3194">
        <v>3191</v>
      </c>
      <c r="C3194" t="s">
        <v>6409</v>
      </c>
      <c r="D3194" s="1">
        <v>42365</v>
      </c>
      <c r="E3194" s="1">
        <v>42370</v>
      </c>
      <c r="F3194" s="9" t="str">
        <f t="shared" si="268"/>
        <v>5 days</v>
      </c>
      <c r="G3194" t="s">
        <v>49</v>
      </c>
      <c r="H3194" t="s">
        <v>6000</v>
      </c>
      <c r="I3194" t="s">
        <v>6001</v>
      </c>
      <c r="J3194" t="s">
        <v>101</v>
      </c>
      <c r="K3194" t="s">
        <v>26</v>
      </c>
      <c r="L3194" t="s">
        <v>302</v>
      </c>
      <c r="M3194" t="s">
        <v>210</v>
      </c>
      <c r="N3194">
        <v>60610</v>
      </c>
      <c r="O3194" t="s">
        <v>104</v>
      </c>
      <c r="P3194" t="s">
        <v>6410</v>
      </c>
      <c r="Q3194" t="s">
        <v>45</v>
      </c>
      <c r="R3194" t="s">
        <v>58</v>
      </c>
      <c r="S3194" t="s">
        <v>6411</v>
      </c>
      <c r="T3194" s="9">
        <v>12.67</v>
      </c>
      <c r="U3194">
        <v>3</v>
      </c>
      <c r="V3194" s="2">
        <v>0.2</v>
      </c>
      <c r="W3194" s="6">
        <v>-3.17</v>
      </c>
      <c r="X3194" s="14">
        <f>AA3194-W3194</f>
        <v>33.577999999999996</v>
      </c>
      <c r="Y3194" s="6">
        <f>T3194*U3194</f>
        <v>38.01</v>
      </c>
      <c r="Z3194" s="6">
        <f>Y3194*V3194</f>
        <v>7.6020000000000003</v>
      </c>
      <c r="AA3194" s="6">
        <f t="shared" si="263"/>
        <v>30.407999999999998</v>
      </c>
    </row>
    <row r="3195" spans="2:27" x14ac:dyDescent="0.3">
      <c r="B3195">
        <v>3192</v>
      </c>
      <c r="C3195" t="s">
        <v>6412</v>
      </c>
      <c r="D3195" s="1">
        <v>42776</v>
      </c>
      <c r="E3195" s="1">
        <v>42957</v>
      </c>
      <c r="F3195" s="9" t="str">
        <f t="shared" si="268"/>
        <v>181 days</v>
      </c>
      <c r="G3195" t="s">
        <v>49</v>
      </c>
      <c r="H3195" t="s">
        <v>2812</v>
      </c>
      <c r="I3195" t="s">
        <v>2813</v>
      </c>
      <c r="J3195" t="s">
        <v>40</v>
      </c>
      <c r="K3195" t="s">
        <v>26</v>
      </c>
      <c r="L3195" t="s">
        <v>265</v>
      </c>
      <c r="M3195" t="s">
        <v>266</v>
      </c>
      <c r="N3195">
        <v>10035</v>
      </c>
      <c r="O3195" t="s">
        <v>147</v>
      </c>
      <c r="P3195" t="s">
        <v>3147</v>
      </c>
      <c r="Q3195" t="s">
        <v>70</v>
      </c>
      <c r="R3195" t="s">
        <v>71</v>
      </c>
      <c r="S3195" t="s">
        <v>3148</v>
      </c>
      <c r="T3195" s="9">
        <v>65.989999999999995</v>
      </c>
      <c r="U3195">
        <v>1</v>
      </c>
      <c r="V3195" s="2">
        <v>0</v>
      </c>
      <c r="W3195" s="6">
        <v>17.16</v>
      </c>
      <c r="X3195" s="14">
        <f>AA3195-W3195</f>
        <v>48.83</v>
      </c>
      <c r="Y3195" s="6">
        <f>T3195*U3195</f>
        <v>65.989999999999995</v>
      </c>
      <c r="Z3195" s="6">
        <f>Y3195*V3195</f>
        <v>0</v>
      </c>
      <c r="AA3195" s="6">
        <f t="shared" si="263"/>
        <v>65.989999999999995</v>
      </c>
    </row>
    <row r="3196" spans="2:27" x14ac:dyDescent="0.3">
      <c r="B3196">
        <v>3193</v>
      </c>
      <c r="C3196" t="s">
        <v>6413</v>
      </c>
      <c r="D3196" s="1">
        <v>42831</v>
      </c>
      <c r="E3196" s="1">
        <v>42953</v>
      </c>
      <c r="F3196" s="9" t="str">
        <f t="shared" si="268"/>
        <v>122 days</v>
      </c>
      <c r="G3196" t="s">
        <v>49</v>
      </c>
      <c r="H3196" t="s">
        <v>5473</v>
      </c>
      <c r="I3196" t="s">
        <v>5474</v>
      </c>
      <c r="J3196" t="s">
        <v>40</v>
      </c>
      <c r="K3196" t="s">
        <v>26</v>
      </c>
      <c r="L3196" t="s">
        <v>6414</v>
      </c>
      <c r="M3196" t="s">
        <v>103</v>
      </c>
      <c r="N3196">
        <v>77489</v>
      </c>
      <c r="O3196" t="s">
        <v>104</v>
      </c>
      <c r="P3196" t="s">
        <v>1024</v>
      </c>
      <c r="Q3196" t="s">
        <v>45</v>
      </c>
      <c r="R3196" t="s">
        <v>74</v>
      </c>
      <c r="S3196" t="s">
        <v>1025</v>
      </c>
      <c r="T3196" s="9">
        <v>6.37</v>
      </c>
      <c r="U3196">
        <v>7</v>
      </c>
      <c r="V3196" s="2">
        <v>0.8</v>
      </c>
      <c r="W3196" s="6">
        <v>-9.56</v>
      </c>
      <c r="X3196" s="14">
        <f>AA3196-W3196</f>
        <v>18.478000000000002</v>
      </c>
      <c r="Y3196" s="6">
        <f>T3196*U3196</f>
        <v>44.59</v>
      </c>
      <c r="Z3196" s="6">
        <f>Y3196*V3196</f>
        <v>35.672000000000004</v>
      </c>
      <c r="AA3196" s="6">
        <f t="shared" si="263"/>
        <v>8.9179999999999993</v>
      </c>
    </row>
    <row r="3197" spans="2:27" x14ac:dyDescent="0.3">
      <c r="B3197">
        <v>3194</v>
      </c>
      <c r="C3197" t="s">
        <v>6415</v>
      </c>
      <c r="D3197" s="1">
        <v>41648</v>
      </c>
      <c r="E3197" s="1">
        <v>41738</v>
      </c>
      <c r="F3197" s="9" t="str">
        <f t="shared" si="268"/>
        <v>90 days</v>
      </c>
      <c r="G3197" t="s">
        <v>187</v>
      </c>
      <c r="H3197" t="s">
        <v>6416</v>
      </c>
      <c r="I3197" t="s">
        <v>6417</v>
      </c>
      <c r="J3197" t="s">
        <v>25</v>
      </c>
      <c r="K3197" t="s">
        <v>26</v>
      </c>
      <c r="L3197" t="s">
        <v>183</v>
      </c>
      <c r="M3197" t="s">
        <v>103</v>
      </c>
      <c r="N3197">
        <v>77036</v>
      </c>
      <c r="O3197" t="s">
        <v>104</v>
      </c>
      <c r="P3197" t="s">
        <v>2042</v>
      </c>
      <c r="Q3197" t="s">
        <v>45</v>
      </c>
      <c r="R3197" t="s">
        <v>74</v>
      </c>
      <c r="S3197" t="s">
        <v>2043</v>
      </c>
      <c r="T3197" s="9">
        <v>3.65</v>
      </c>
      <c r="U3197">
        <v>3</v>
      </c>
      <c r="V3197" s="2">
        <v>0.8</v>
      </c>
      <c r="W3197" s="6">
        <v>-6.02</v>
      </c>
      <c r="X3197" s="14">
        <f>AA3197-W3197</f>
        <v>8.2099999999999991</v>
      </c>
      <c r="Y3197" s="6">
        <f>T3197*U3197</f>
        <v>10.95</v>
      </c>
      <c r="Z3197" s="6">
        <f>Y3197*V3197</f>
        <v>8.76</v>
      </c>
      <c r="AA3197" s="6">
        <f t="shared" si="263"/>
        <v>2.1899999999999995</v>
      </c>
    </row>
    <row r="3198" spans="2:27" x14ac:dyDescent="0.3">
      <c r="B3198">
        <v>3195</v>
      </c>
      <c r="C3198" t="s">
        <v>6415</v>
      </c>
      <c r="D3198" s="1">
        <v>41648</v>
      </c>
      <c r="E3198" s="1">
        <v>41738</v>
      </c>
      <c r="F3198" s="9" t="str">
        <f t="shared" si="268"/>
        <v>90 days</v>
      </c>
      <c r="G3198" t="s">
        <v>187</v>
      </c>
      <c r="H3198" t="s">
        <v>6416</v>
      </c>
      <c r="I3198" t="s">
        <v>6417</v>
      </c>
      <c r="J3198" t="s">
        <v>25</v>
      </c>
      <c r="K3198" t="s">
        <v>26</v>
      </c>
      <c r="L3198" t="s">
        <v>183</v>
      </c>
      <c r="M3198" t="s">
        <v>103</v>
      </c>
      <c r="N3198">
        <v>77036</v>
      </c>
      <c r="O3198" t="s">
        <v>104</v>
      </c>
      <c r="P3198" t="s">
        <v>1059</v>
      </c>
      <c r="Q3198" t="s">
        <v>45</v>
      </c>
      <c r="R3198" t="s">
        <v>89</v>
      </c>
      <c r="S3198" t="s">
        <v>1060</v>
      </c>
      <c r="T3198" s="9">
        <v>31.1</v>
      </c>
      <c r="U3198">
        <v>6</v>
      </c>
      <c r="V3198" s="2">
        <v>0.2</v>
      </c>
      <c r="W3198" s="6">
        <v>10.89</v>
      </c>
      <c r="X3198" s="14">
        <f>AA3198-W3198</f>
        <v>138.39000000000004</v>
      </c>
      <c r="Y3198" s="6">
        <f>T3198*U3198</f>
        <v>186.60000000000002</v>
      </c>
      <c r="Z3198" s="6">
        <f>Y3198*V3198</f>
        <v>37.320000000000007</v>
      </c>
      <c r="AA3198" s="6">
        <f t="shared" si="263"/>
        <v>149.28000000000003</v>
      </c>
    </row>
    <row r="3199" spans="2:27" x14ac:dyDescent="0.3">
      <c r="B3199">
        <v>3196</v>
      </c>
      <c r="C3199" t="s">
        <v>6418</v>
      </c>
      <c r="D3199" s="1">
        <v>42590</v>
      </c>
      <c r="E3199" s="1">
        <v>42595</v>
      </c>
      <c r="F3199" s="9" t="str">
        <f t="shared" si="268"/>
        <v>5 days</v>
      </c>
      <c r="G3199" t="s">
        <v>49</v>
      </c>
      <c r="H3199" t="s">
        <v>3999</v>
      </c>
      <c r="I3199" t="s">
        <v>4000</v>
      </c>
      <c r="J3199" t="s">
        <v>101</v>
      </c>
      <c r="K3199" t="s">
        <v>26</v>
      </c>
      <c r="L3199" t="s">
        <v>327</v>
      </c>
      <c r="M3199" t="s">
        <v>1491</v>
      </c>
      <c r="N3199">
        <v>39212</v>
      </c>
      <c r="O3199" t="s">
        <v>29</v>
      </c>
      <c r="P3199" t="s">
        <v>6419</v>
      </c>
      <c r="Q3199" t="s">
        <v>45</v>
      </c>
      <c r="R3199" t="s">
        <v>268</v>
      </c>
      <c r="S3199" t="s">
        <v>6420</v>
      </c>
      <c r="T3199" s="9">
        <v>23.34</v>
      </c>
      <c r="U3199">
        <v>3</v>
      </c>
      <c r="V3199" s="2">
        <v>0</v>
      </c>
      <c r="W3199" s="6">
        <v>0.23</v>
      </c>
      <c r="X3199" s="14">
        <f>AA3199-W3199</f>
        <v>69.789999999999992</v>
      </c>
      <c r="Y3199" s="6">
        <f>T3199*U3199</f>
        <v>70.02</v>
      </c>
      <c r="Z3199" s="6">
        <f>Y3199*V3199</f>
        <v>0</v>
      </c>
      <c r="AA3199" s="6">
        <f t="shared" si="263"/>
        <v>70.02</v>
      </c>
    </row>
    <row r="3200" spans="2:27" x14ac:dyDescent="0.3">
      <c r="B3200">
        <v>3197</v>
      </c>
      <c r="C3200" t="s">
        <v>6421</v>
      </c>
      <c r="D3200" s="1">
        <v>42938</v>
      </c>
      <c r="E3200" s="1">
        <v>42944</v>
      </c>
      <c r="F3200" s="9" t="str">
        <f t="shared" si="268"/>
        <v>6 days</v>
      </c>
      <c r="G3200" t="s">
        <v>49</v>
      </c>
      <c r="H3200" t="s">
        <v>793</v>
      </c>
      <c r="I3200" t="s">
        <v>794</v>
      </c>
      <c r="J3200" t="s">
        <v>40</v>
      </c>
      <c r="K3200" t="s">
        <v>26</v>
      </c>
      <c r="L3200" t="s">
        <v>265</v>
      </c>
      <c r="M3200" t="s">
        <v>266</v>
      </c>
      <c r="N3200">
        <v>10009</v>
      </c>
      <c r="O3200" t="s">
        <v>147</v>
      </c>
      <c r="P3200" t="s">
        <v>1236</v>
      </c>
      <c r="Q3200" t="s">
        <v>70</v>
      </c>
      <c r="R3200" t="s">
        <v>71</v>
      </c>
      <c r="S3200" t="s">
        <v>1237</v>
      </c>
      <c r="T3200" s="9">
        <v>29.97</v>
      </c>
      <c r="U3200">
        <v>3</v>
      </c>
      <c r="V3200" s="2">
        <v>0</v>
      </c>
      <c r="W3200" s="6">
        <v>14.09</v>
      </c>
      <c r="X3200" s="14">
        <f>AA3200-W3200</f>
        <v>75.819999999999993</v>
      </c>
      <c r="Y3200" s="6">
        <f>T3200*U3200</f>
        <v>89.91</v>
      </c>
      <c r="Z3200" s="6">
        <f>Y3200*V3200</f>
        <v>0</v>
      </c>
      <c r="AA3200" s="6">
        <f t="shared" si="263"/>
        <v>89.91</v>
      </c>
    </row>
    <row r="3201" spans="2:27" x14ac:dyDescent="0.3">
      <c r="B3201">
        <v>3198</v>
      </c>
      <c r="C3201" t="s">
        <v>6422</v>
      </c>
      <c r="D3201" s="1">
        <v>42284</v>
      </c>
      <c r="E3201" s="1">
        <v>42284</v>
      </c>
      <c r="F3201" s="9" t="str">
        <f t="shared" si="268"/>
        <v>0 days</v>
      </c>
      <c r="G3201" t="s">
        <v>1292</v>
      </c>
      <c r="H3201" t="s">
        <v>155</v>
      </c>
      <c r="I3201" t="s">
        <v>156</v>
      </c>
      <c r="J3201" t="s">
        <v>25</v>
      </c>
      <c r="K3201" t="s">
        <v>26</v>
      </c>
      <c r="L3201" t="s">
        <v>4083</v>
      </c>
      <c r="M3201" t="s">
        <v>309</v>
      </c>
      <c r="N3201">
        <v>85281</v>
      </c>
      <c r="O3201" t="s">
        <v>43</v>
      </c>
      <c r="P3201" t="s">
        <v>5751</v>
      </c>
      <c r="Q3201" t="s">
        <v>45</v>
      </c>
      <c r="R3201" t="s">
        <v>74</v>
      </c>
      <c r="S3201" t="s">
        <v>5752</v>
      </c>
      <c r="T3201" s="9">
        <v>3.37</v>
      </c>
      <c r="U3201">
        <v>3</v>
      </c>
      <c r="V3201" s="2">
        <v>0.7</v>
      </c>
      <c r="W3201" s="6">
        <v>-2.2400000000000002</v>
      </c>
      <c r="X3201" s="14">
        <f>AA3201-W3201</f>
        <v>5.2730000000000006</v>
      </c>
      <c r="Y3201" s="6">
        <f>T3201*U3201</f>
        <v>10.11</v>
      </c>
      <c r="Z3201" s="6">
        <f>Y3201*V3201</f>
        <v>7.0769999999999991</v>
      </c>
      <c r="AA3201" s="6">
        <f t="shared" si="263"/>
        <v>3.0330000000000004</v>
      </c>
    </row>
    <row r="3202" spans="2:27" x14ac:dyDescent="0.3">
      <c r="B3202">
        <v>3199</v>
      </c>
      <c r="C3202" t="s">
        <v>6423</v>
      </c>
      <c r="D3202" s="1">
        <v>41651</v>
      </c>
      <c r="E3202" s="1">
        <v>41832</v>
      </c>
      <c r="F3202" s="9" t="str">
        <f t="shared" si="268"/>
        <v>181 days</v>
      </c>
      <c r="G3202" t="s">
        <v>49</v>
      </c>
      <c r="H3202" t="s">
        <v>4290</v>
      </c>
      <c r="I3202" t="s">
        <v>4291</v>
      </c>
      <c r="J3202" t="s">
        <v>25</v>
      </c>
      <c r="K3202" t="s">
        <v>26</v>
      </c>
      <c r="L3202" t="s">
        <v>1525</v>
      </c>
      <c r="M3202" t="s">
        <v>87</v>
      </c>
      <c r="N3202">
        <v>28540</v>
      </c>
      <c r="O3202" t="s">
        <v>29</v>
      </c>
      <c r="P3202" t="s">
        <v>6424</v>
      </c>
      <c r="Q3202" t="s">
        <v>70</v>
      </c>
      <c r="R3202" t="s">
        <v>71</v>
      </c>
      <c r="S3202" t="s">
        <v>6425</v>
      </c>
      <c r="T3202" s="9">
        <v>95.97</v>
      </c>
      <c r="U3202">
        <v>4</v>
      </c>
      <c r="V3202" s="2">
        <v>0.2</v>
      </c>
      <c r="W3202" s="6">
        <v>9.6</v>
      </c>
      <c r="X3202" s="14">
        <f>AA3202-W3202</f>
        <v>297.50399999999996</v>
      </c>
      <c r="Y3202" s="6">
        <f>T3202*U3202</f>
        <v>383.88</v>
      </c>
      <c r="Z3202" s="6">
        <f>Y3202*V3202</f>
        <v>76.77600000000001</v>
      </c>
      <c r="AA3202" s="6">
        <f t="shared" si="263"/>
        <v>307.10399999999998</v>
      </c>
    </row>
    <row r="3203" spans="2:27" x14ac:dyDescent="0.3">
      <c r="B3203">
        <v>3200</v>
      </c>
      <c r="C3203" t="s">
        <v>6426</v>
      </c>
      <c r="D3203" s="1">
        <v>43087</v>
      </c>
      <c r="E3203" s="1">
        <v>43091</v>
      </c>
      <c r="F3203" s="9" t="str">
        <f t="shared" si="268"/>
        <v>4 days</v>
      </c>
      <c r="G3203" t="s">
        <v>49</v>
      </c>
      <c r="H3203" t="s">
        <v>6427</v>
      </c>
      <c r="I3203" t="s">
        <v>6428</v>
      </c>
      <c r="J3203" t="s">
        <v>40</v>
      </c>
      <c r="K3203" t="s">
        <v>26</v>
      </c>
      <c r="L3203" t="s">
        <v>145</v>
      </c>
      <c r="M3203" t="s">
        <v>146</v>
      </c>
      <c r="N3203">
        <v>19134</v>
      </c>
      <c r="O3203" t="s">
        <v>147</v>
      </c>
      <c r="P3203" t="s">
        <v>5852</v>
      </c>
      <c r="Q3203" t="s">
        <v>45</v>
      </c>
      <c r="R3203" t="s">
        <v>67</v>
      </c>
      <c r="S3203" t="s">
        <v>5853</v>
      </c>
      <c r="T3203" s="9">
        <v>18.7</v>
      </c>
      <c r="U3203">
        <v>7</v>
      </c>
      <c r="V3203" s="2">
        <v>0.2</v>
      </c>
      <c r="W3203" s="6">
        <v>2.34</v>
      </c>
      <c r="X3203" s="14">
        <f>AA3203-W3203</f>
        <v>102.38</v>
      </c>
      <c r="Y3203" s="6">
        <f>T3203*U3203</f>
        <v>130.9</v>
      </c>
      <c r="Z3203" s="6">
        <f>Y3203*V3203</f>
        <v>26.180000000000003</v>
      </c>
      <c r="AA3203" s="6">
        <f t="shared" si="263"/>
        <v>104.72</v>
      </c>
    </row>
    <row r="3204" spans="2:27" x14ac:dyDescent="0.3">
      <c r="B3204">
        <v>3201</v>
      </c>
      <c r="C3204" t="s">
        <v>6429</v>
      </c>
      <c r="D3204" s="1">
        <v>41777</v>
      </c>
      <c r="E3204" s="1">
        <v>41779</v>
      </c>
      <c r="F3204" s="9" t="str">
        <f t="shared" si="268"/>
        <v>2 days</v>
      </c>
      <c r="G3204" t="s">
        <v>22</v>
      </c>
      <c r="H3204" t="s">
        <v>655</v>
      </c>
      <c r="I3204" t="s">
        <v>656</v>
      </c>
      <c r="J3204" t="s">
        <v>25</v>
      </c>
      <c r="K3204" t="s">
        <v>26</v>
      </c>
      <c r="L3204" t="s">
        <v>802</v>
      </c>
      <c r="M3204" t="s">
        <v>497</v>
      </c>
      <c r="N3204">
        <v>44312</v>
      </c>
      <c r="O3204" t="s">
        <v>147</v>
      </c>
      <c r="P3204" t="s">
        <v>5278</v>
      </c>
      <c r="Q3204" t="s">
        <v>31</v>
      </c>
      <c r="R3204" t="s">
        <v>64</v>
      </c>
      <c r="S3204" t="s">
        <v>5279</v>
      </c>
      <c r="T3204" s="9">
        <v>149.22999999999999</v>
      </c>
      <c r="U3204">
        <v>3</v>
      </c>
      <c r="V3204" s="2">
        <v>0.2</v>
      </c>
      <c r="W3204" s="6">
        <v>3.73</v>
      </c>
      <c r="X3204" s="14">
        <f>AA3204-W3204</f>
        <v>354.42199999999991</v>
      </c>
      <c r="Y3204" s="6">
        <f>T3204*U3204</f>
        <v>447.68999999999994</v>
      </c>
      <c r="Z3204" s="6">
        <f>Y3204*V3204</f>
        <v>89.537999999999997</v>
      </c>
      <c r="AA3204" s="6">
        <f t="shared" si="263"/>
        <v>358.15199999999993</v>
      </c>
    </row>
    <row r="3205" spans="2:27" x14ac:dyDescent="0.3">
      <c r="B3205">
        <v>3202</v>
      </c>
      <c r="C3205" t="s">
        <v>6429</v>
      </c>
      <c r="D3205" s="1">
        <v>41777</v>
      </c>
      <c r="E3205" s="1">
        <v>41779</v>
      </c>
      <c r="F3205" s="9" t="str">
        <f t="shared" si="268"/>
        <v>2 days</v>
      </c>
      <c r="G3205" t="s">
        <v>22</v>
      </c>
      <c r="H3205" t="s">
        <v>655</v>
      </c>
      <c r="I3205" t="s">
        <v>656</v>
      </c>
      <c r="J3205" t="s">
        <v>25</v>
      </c>
      <c r="K3205" t="s">
        <v>26</v>
      </c>
      <c r="L3205" t="s">
        <v>802</v>
      </c>
      <c r="M3205" t="s">
        <v>497</v>
      </c>
      <c r="N3205">
        <v>44312</v>
      </c>
      <c r="O3205" t="s">
        <v>147</v>
      </c>
      <c r="P3205" t="s">
        <v>4187</v>
      </c>
      <c r="Q3205" t="s">
        <v>45</v>
      </c>
      <c r="R3205" t="s">
        <v>89</v>
      </c>
      <c r="S3205" t="s">
        <v>4188</v>
      </c>
      <c r="T3205" s="9">
        <v>15.94</v>
      </c>
      <c r="U3205">
        <v>4</v>
      </c>
      <c r="V3205" s="2">
        <v>0.2</v>
      </c>
      <c r="W3205" s="6">
        <v>5.78</v>
      </c>
      <c r="X3205" s="14">
        <f>AA3205-W3205</f>
        <v>45.227999999999994</v>
      </c>
      <c r="Y3205" s="6">
        <f>T3205*U3205</f>
        <v>63.76</v>
      </c>
      <c r="Z3205" s="6">
        <f>Y3205*V3205</f>
        <v>12.752000000000001</v>
      </c>
      <c r="AA3205" s="6">
        <f t="shared" ref="AA3205:AA3268" si="269">Y3205-Z3205</f>
        <v>51.007999999999996</v>
      </c>
    </row>
    <row r="3206" spans="2:27" x14ac:dyDescent="0.3">
      <c r="B3206">
        <v>3203</v>
      </c>
      <c r="C3206" t="s">
        <v>6430</v>
      </c>
      <c r="D3206" s="1">
        <v>41923</v>
      </c>
      <c r="E3206" s="1">
        <v>41959</v>
      </c>
      <c r="F3206" s="9" t="str">
        <f t="shared" si="268"/>
        <v>36 days</v>
      </c>
      <c r="G3206" t="s">
        <v>49</v>
      </c>
      <c r="H3206" t="s">
        <v>665</v>
      </c>
      <c r="I3206" t="s">
        <v>666</v>
      </c>
      <c r="J3206" t="s">
        <v>25</v>
      </c>
      <c r="K3206" t="s">
        <v>26</v>
      </c>
      <c r="L3206" t="s">
        <v>949</v>
      </c>
      <c r="M3206" t="s">
        <v>42</v>
      </c>
      <c r="N3206">
        <v>92037</v>
      </c>
      <c r="O3206" t="s">
        <v>43</v>
      </c>
      <c r="P3206" t="s">
        <v>2090</v>
      </c>
      <c r="Q3206" t="s">
        <v>70</v>
      </c>
      <c r="R3206" t="s">
        <v>71</v>
      </c>
      <c r="S3206" t="s">
        <v>2091</v>
      </c>
      <c r="T3206" s="9">
        <v>601.54</v>
      </c>
      <c r="U3206">
        <v>8</v>
      </c>
      <c r="V3206" s="2">
        <v>0.2</v>
      </c>
      <c r="W3206" s="6">
        <v>60.15</v>
      </c>
      <c r="X3206" s="14">
        <f>AA3206-W3206</f>
        <v>3789.7059999999997</v>
      </c>
      <c r="Y3206" s="6">
        <f>T3206*U3206</f>
        <v>4812.32</v>
      </c>
      <c r="Z3206" s="6">
        <f>Y3206*V3206</f>
        <v>962.46399999999994</v>
      </c>
      <c r="AA3206" s="6">
        <f t="shared" si="269"/>
        <v>3849.8559999999998</v>
      </c>
    </row>
    <row r="3207" spans="2:27" x14ac:dyDescent="0.3">
      <c r="B3207">
        <v>3204</v>
      </c>
      <c r="C3207" t="s">
        <v>6430</v>
      </c>
      <c r="D3207" s="1">
        <v>41923</v>
      </c>
      <c r="E3207" s="1">
        <v>41959</v>
      </c>
      <c r="F3207" s="9" t="str">
        <f t="shared" si="268"/>
        <v>36 days</v>
      </c>
      <c r="G3207" t="s">
        <v>49</v>
      </c>
      <c r="H3207" t="s">
        <v>665</v>
      </c>
      <c r="I3207" t="s">
        <v>666</v>
      </c>
      <c r="J3207" t="s">
        <v>25</v>
      </c>
      <c r="K3207" t="s">
        <v>26</v>
      </c>
      <c r="L3207" t="s">
        <v>949</v>
      </c>
      <c r="M3207" t="s">
        <v>42</v>
      </c>
      <c r="N3207">
        <v>92037</v>
      </c>
      <c r="O3207" t="s">
        <v>43</v>
      </c>
      <c r="P3207" t="s">
        <v>3564</v>
      </c>
      <c r="Q3207" t="s">
        <v>70</v>
      </c>
      <c r="R3207" t="s">
        <v>160</v>
      </c>
      <c r="S3207" t="s">
        <v>3565</v>
      </c>
      <c r="T3207" s="9">
        <v>10.99</v>
      </c>
      <c r="U3207">
        <v>1</v>
      </c>
      <c r="V3207" s="2">
        <v>0</v>
      </c>
      <c r="W3207" s="6">
        <v>4.29</v>
      </c>
      <c r="X3207" s="14">
        <f>AA3207-W3207</f>
        <v>6.7</v>
      </c>
      <c r="Y3207" s="6">
        <f>T3207*U3207</f>
        <v>10.99</v>
      </c>
      <c r="Z3207" s="6">
        <f>Y3207*V3207</f>
        <v>0</v>
      </c>
      <c r="AA3207" s="6">
        <f t="shared" si="269"/>
        <v>10.99</v>
      </c>
    </row>
    <row r="3208" spans="2:27" x14ac:dyDescent="0.3">
      <c r="B3208">
        <v>3205</v>
      </c>
      <c r="C3208" t="s">
        <v>6430</v>
      </c>
      <c r="D3208" s="1">
        <v>41923</v>
      </c>
      <c r="E3208" s="1">
        <v>41959</v>
      </c>
      <c r="F3208" s="9" t="str">
        <f t="shared" si="268"/>
        <v>36 days</v>
      </c>
      <c r="G3208" t="s">
        <v>49</v>
      </c>
      <c r="H3208" t="s">
        <v>665</v>
      </c>
      <c r="I3208" t="s">
        <v>666</v>
      </c>
      <c r="J3208" t="s">
        <v>25</v>
      </c>
      <c r="K3208" t="s">
        <v>26</v>
      </c>
      <c r="L3208" t="s">
        <v>949</v>
      </c>
      <c r="M3208" t="s">
        <v>42</v>
      </c>
      <c r="N3208">
        <v>92037</v>
      </c>
      <c r="O3208" t="s">
        <v>43</v>
      </c>
      <c r="P3208" t="s">
        <v>297</v>
      </c>
      <c r="Q3208" t="s">
        <v>31</v>
      </c>
      <c r="R3208" t="s">
        <v>64</v>
      </c>
      <c r="S3208" t="s">
        <v>298</v>
      </c>
      <c r="T3208" s="9">
        <v>39.880000000000003</v>
      </c>
      <c r="U3208">
        <v>2</v>
      </c>
      <c r="V3208" s="2">
        <v>0</v>
      </c>
      <c r="W3208" s="6">
        <v>11.17</v>
      </c>
      <c r="X3208" s="14">
        <f>AA3208-W3208</f>
        <v>68.59</v>
      </c>
      <c r="Y3208" s="6">
        <f>T3208*U3208</f>
        <v>79.760000000000005</v>
      </c>
      <c r="Z3208" s="6">
        <f>Y3208*V3208</f>
        <v>0</v>
      </c>
      <c r="AA3208" s="6">
        <f t="shared" si="269"/>
        <v>79.760000000000005</v>
      </c>
    </row>
    <row r="3209" spans="2:27" x14ac:dyDescent="0.3">
      <c r="B3209">
        <v>3206</v>
      </c>
      <c r="C3209" t="s">
        <v>6430</v>
      </c>
      <c r="D3209" s="1">
        <v>41923</v>
      </c>
      <c r="E3209" s="1">
        <v>41959</v>
      </c>
      <c r="F3209" s="9" t="str">
        <f t="shared" si="268"/>
        <v>36 days</v>
      </c>
      <c r="G3209" t="s">
        <v>49</v>
      </c>
      <c r="H3209" t="s">
        <v>665</v>
      </c>
      <c r="I3209" t="s">
        <v>666</v>
      </c>
      <c r="J3209" t="s">
        <v>25</v>
      </c>
      <c r="K3209" t="s">
        <v>26</v>
      </c>
      <c r="L3209" t="s">
        <v>949</v>
      </c>
      <c r="M3209" t="s">
        <v>42</v>
      </c>
      <c r="N3209">
        <v>92037</v>
      </c>
      <c r="O3209" t="s">
        <v>43</v>
      </c>
      <c r="P3209" t="s">
        <v>2201</v>
      </c>
      <c r="Q3209" t="s">
        <v>45</v>
      </c>
      <c r="R3209" t="s">
        <v>89</v>
      </c>
      <c r="S3209" t="s">
        <v>2202</v>
      </c>
      <c r="T3209" s="9">
        <v>62.24</v>
      </c>
      <c r="U3209">
        <v>8</v>
      </c>
      <c r="V3209" s="2">
        <v>0</v>
      </c>
      <c r="W3209" s="6">
        <v>28.01</v>
      </c>
      <c r="X3209" s="14">
        <f>AA3209-W3209</f>
        <v>469.91</v>
      </c>
      <c r="Y3209" s="6">
        <f>T3209*U3209</f>
        <v>497.92</v>
      </c>
      <c r="Z3209" s="6">
        <f>Y3209*V3209</f>
        <v>0</v>
      </c>
      <c r="AA3209" s="6">
        <f t="shared" si="269"/>
        <v>497.92</v>
      </c>
    </row>
    <row r="3210" spans="2:27" x14ac:dyDescent="0.3">
      <c r="B3210">
        <v>3207</v>
      </c>
      <c r="C3210" t="s">
        <v>6430</v>
      </c>
      <c r="D3210" s="1">
        <v>41923</v>
      </c>
      <c r="E3210" s="1">
        <v>41959</v>
      </c>
      <c r="F3210" s="9" t="str">
        <f t="shared" si="268"/>
        <v>36 days</v>
      </c>
      <c r="G3210" t="s">
        <v>49</v>
      </c>
      <c r="H3210" t="s">
        <v>665</v>
      </c>
      <c r="I3210" t="s">
        <v>666</v>
      </c>
      <c r="J3210" t="s">
        <v>25</v>
      </c>
      <c r="K3210" t="s">
        <v>26</v>
      </c>
      <c r="L3210" t="s">
        <v>949</v>
      </c>
      <c r="M3210" t="s">
        <v>42</v>
      </c>
      <c r="N3210">
        <v>92037</v>
      </c>
      <c r="O3210" t="s">
        <v>43</v>
      </c>
      <c r="P3210" t="s">
        <v>3439</v>
      </c>
      <c r="Q3210" t="s">
        <v>31</v>
      </c>
      <c r="R3210" t="s">
        <v>64</v>
      </c>
      <c r="S3210" t="s">
        <v>3440</v>
      </c>
      <c r="T3210" s="9">
        <v>53.2</v>
      </c>
      <c r="U3210">
        <v>5</v>
      </c>
      <c r="V3210" s="2">
        <v>0</v>
      </c>
      <c r="W3210" s="6">
        <v>14.9</v>
      </c>
      <c r="X3210" s="14">
        <f>AA3210-W3210</f>
        <v>251.1</v>
      </c>
      <c r="Y3210" s="6">
        <f>T3210*U3210</f>
        <v>266</v>
      </c>
      <c r="Z3210" s="6">
        <f>Y3210*V3210</f>
        <v>0</v>
      </c>
      <c r="AA3210" s="6">
        <f t="shared" si="269"/>
        <v>266</v>
      </c>
    </row>
    <row r="3211" spans="2:27" x14ac:dyDescent="0.3">
      <c r="B3211">
        <v>3208</v>
      </c>
      <c r="C3211" t="s">
        <v>6430</v>
      </c>
      <c r="D3211" s="1">
        <v>41923</v>
      </c>
      <c r="E3211" s="1">
        <v>41959</v>
      </c>
      <c r="F3211" s="9" t="str">
        <f t="shared" si="268"/>
        <v>36 days</v>
      </c>
      <c r="G3211" t="s">
        <v>49</v>
      </c>
      <c r="H3211" t="s">
        <v>665</v>
      </c>
      <c r="I3211" t="s">
        <v>666</v>
      </c>
      <c r="J3211" t="s">
        <v>25</v>
      </c>
      <c r="K3211" t="s">
        <v>26</v>
      </c>
      <c r="L3211" t="s">
        <v>949</v>
      </c>
      <c r="M3211" t="s">
        <v>42</v>
      </c>
      <c r="N3211">
        <v>92037</v>
      </c>
      <c r="O3211" t="s">
        <v>43</v>
      </c>
      <c r="P3211" t="s">
        <v>6431</v>
      </c>
      <c r="Q3211" t="s">
        <v>45</v>
      </c>
      <c r="R3211" t="s">
        <v>46</v>
      </c>
      <c r="S3211" t="s">
        <v>6432</v>
      </c>
      <c r="T3211" s="9">
        <v>39.840000000000003</v>
      </c>
      <c r="U3211">
        <v>8</v>
      </c>
      <c r="V3211" s="2">
        <v>0</v>
      </c>
      <c r="W3211" s="6">
        <v>18.329999999999998</v>
      </c>
      <c r="X3211" s="14">
        <f>AA3211-W3211</f>
        <v>300.39000000000004</v>
      </c>
      <c r="Y3211" s="6">
        <f>T3211*U3211</f>
        <v>318.72000000000003</v>
      </c>
      <c r="Z3211" s="6">
        <f>Y3211*V3211</f>
        <v>0</v>
      </c>
      <c r="AA3211" s="6">
        <f t="shared" si="269"/>
        <v>318.72000000000003</v>
      </c>
    </row>
    <row r="3212" spans="2:27" x14ac:dyDescent="0.3">
      <c r="B3212">
        <v>3209</v>
      </c>
      <c r="C3212" t="s">
        <v>6433</v>
      </c>
      <c r="D3212" s="1">
        <v>42614</v>
      </c>
      <c r="E3212" s="1">
        <v>42384</v>
      </c>
      <c r="F3212" s="23" t="s">
        <v>10956</v>
      </c>
      <c r="G3212" t="s">
        <v>49</v>
      </c>
      <c r="H3212" t="s">
        <v>1348</v>
      </c>
      <c r="I3212" t="s">
        <v>1349</v>
      </c>
      <c r="J3212" t="s">
        <v>40</v>
      </c>
      <c r="K3212" t="s">
        <v>26</v>
      </c>
      <c r="L3212" t="s">
        <v>3496</v>
      </c>
      <c r="M3212" t="s">
        <v>42</v>
      </c>
      <c r="N3212">
        <v>93727</v>
      </c>
      <c r="O3212" t="s">
        <v>43</v>
      </c>
      <c r="P3212" t="s">
        <v>6434</v>
      </c>
      <c r="Q3212" t="s">
        <v>70</v>
      </c>
      <c r="R3212" t="s">
        <v>160</v>
      </c>
      <c r="S3212" t="s">
        <v>6435</v>
      </c>
      <c r="T3212" s="9">
        <v>349.95</v>
      </c>
      <c r="U3212">
        <v>5</v>
      </c>
      <c r="V3212" s="2">
        <v>0</v>
      </c>
      <c r="W3212" s="6">
        <v>118.98</v>
      </c>
      <c r="X3212" s="14">
        <f>AA3212-W3212</f>
        <v>1630.77</v>
      </c>
      <c r="Y3212" s="6">
        <f>T3212*U3212</f>
        <v>1749.75</v>
      </c>
      <c r="Z3212" s="6">
        <f>Y3212*V3212</f>
        <v>0</v>
      </c>
      <c r="AA3212" s="6">
        <f t="shared" si="269"/>
        <v>1749.75</v>
      </c>
    </row>
    <row r="3213" spans="2:27" x14ac:dyDescent="0.3">
      <c r="B3213">
        <v>3210</v>
      </c>
      <c r="C3213" t="s">
        <v>6433</v>
      </c>
      <c r="D3213" s="1">
        <v>42614</v>
      </c>
      <c r="E3213" s="1">
        <v>42384</v>
      </c>
      <c r="F3213" s="23" t="s">
        <v>10956</v>
      </c>
      <c r="G3213" t="s">
        <v>49</v>
      </c>
      <c r="H3213" t="s">
        <v>1348</v>
      </c>
      <c r="I3213" t="s">
        <v>1349</v>
      </c>
      <c r="J3213" t="s">
        <v>40</v>
      </c>
      <c r="K3213" t="s">
        <v>26</v>
      </c>
      <c r="L3213" t="s">
        <v>3496</v>
      </c>
      <c r="M3213" t="s">
        <v>42</v>
      </c>
      <c r="N3213">
        <v>93727</v>
      </c>
      <c r="O3213" t="s">
        <v>43</v>
      </c>
      <c r="P3213" t="s">
        <v>312</v>
      </c>
      <c r="Q3213" t="s">
        <v>70</v>
      </c>
      <c r="R3213" t="s">
        <v>71</v>
      </c>
      <c r="S3213" t="s">
        <v>313</v>
      </c>
      <c r="T3213" s="9">
        <v>377.93</v>
      </c>
      <c r="U3213">
        <v>9</v>
      </c>
      <c r="V3213" s="2">
        <v>0.2</v>
      </c>
      <c r="W3213" s="6">
        <v>141.72</v>
      </c>
      <c r="X3213" s="14">
        <f>AA3213-W3213</f>
        <v>2579.3760000000002</v>
      </c>
      <c r="Y3213" s="6">
        <f>T3213*U3213</f>
        <v>3401.37</v>
      </c>
      <c r="Z3213" s="6">
        <f>Y3213*V3213</f>
        <v>680.274</v>
      </c>
      <c r="AA3213" s="6">
        <f t="shared" si="269"/>
        <v>2721.096</v>
      </c>
    </row>
    <row r="3214" spans="2:27" x14ac:dyDescent="0.3">
      <c r="B3214">
        <v>3211</v>
      </c>
      <c r="C3214" t="s">
        <v>6436</v>
      </c>
      <c r="D3214" s="1">
        <v>43000</v>
      </c>
      <c r="E3214" s="1">
        <v>43005</v>
      </c>
      <c r="F3214" s="9" t="str">
        <f t="shared" ref="F3214:F3216" si="270">DATEDIF(D3214,E3214,"d")&amp;" days"</f>
        <v>5 days</v>
      </c>
      <c r="G3214" t="s">
        <v>49</v>
      </c>
      <c r="H3214" t="s">
        <v>584</v>
      </c>
      <c r="I3214" t="s">
        <v>585</v>
      </c>
      <c r="J3214" t="s">
        <v>40</v>
      </c>
      <c r="K3214" t="s">
        <v>26</v>
      </c>
      <c r="L3214" t="s">
        <v>6437</v>
      </c>
      <c r="M3214" t="s">
        <v>103</v>
      </c>
      <c r="N3214">
        <v>77581</v>
      </c>
      <c r="O3214" t="s">
        <v>104</v>
      </c>
      <c r="P3214" t="s">
        <v>1594</v>
      </c>
      <c r="Q3214" t="s">
        <v>45</v>
      </c>
      <c r="R3214" t="s">
        <v>172</v>
      </c>
      <c r="S3214" t="s">
        <v>670</v>
      </c>
      <c r="T3214" s="9">
        <v>13.39</v>
      </c>
      <c r="U3214">
        <v>3</v>
      </c>
      <c r="V3214" s="2">
        <v>0.2</v>
      </c>
      <c r="W3214" s="6">
        <v>5.0199999999999996</v>
      </c>
      <c r="X3214" s="14">
        <f>AA3214-W3214</f>
        <v>27.116000000000003</v>
      </c>
      <c r="Y3214" s="6">
        <f>T3214*U3214</f>
        <v>40.17</v>
      </c>
      <c r="Z3214" s="6">
        <f>Y3214*V3214</f>
        <v>8.0340000000000007</v>
      </c>
      <c r="AA3214" s="6">
        <f t="shared" si="269"/>
        <v>32.136000000000003</v>
      </c>
    </row>
    <row r="3215" spans="2:27" x14ac:dyDescent="0.3">
      <c r="B3215">
        <v>3212</v>
      </c>
      <c r="C3215" t="s">
        <v>6436</v>
      </c>
      <c r="D3215" s="1">
        <v>43000</v>
      </c>
      <c r="E3215" s="1">
        <v>43005</v>
      </c>
      <c r="F3215" s="9" t="str">
        <f t="shared" si="270"/>
        <v>5 days</v>
      </c>
      <c r="G3215" t="s">
        <v>49</v>
      </c>
      <c r="H3215" t="s">
        <v>584</v>
      </c>
      <c r="I3215" t="s">
        <v>585</v>
      </c>
      <c r="J3215" t="s">
        <v>40</v>
      </c>
      <c r="K3215" t="s">
        <v>26</v>
      </c>
      <c r="L3215" t="s">
        <v>6437</v>
      </c>
      <c r="M3215" t="s">
        <v>103</v>
      </c>
      <c r="N3215">
        <v>77581</v>
      </c>
      <c r="O3215" t="s">
        <v>104</v>
      </c>
      <c r="P3215" t="s">
        <v>1526</v>
      </c>
      <c r="Q3215" t="s">
        <v>45</v>
      </c>
      <c r="R3215" t="s">
        <v>74</v>
      </c>
      <c r="S3215" t="s">
        <v>1527</v>
      </c>
      <c r="T3215" s="9">
        <v>11.23</v>
      </c>
      <c r="U3215">
        <v>7</v>
      </c>
      <c r="V3215" s="2">
        <v>0.8</v>
      </c>
      <c r="W3215" s="6">
        <v>-18.53</v>
      </c>
      <c r="X3215" s="14">
        <f>AA3215-W3215</f>
        <v>34.251999999999995</v>
      </c>
      <c r="Y3215" s="6">
        <f>T3215*U3215</f>
        <v>78.61</v>
      </c>
      <c r="Z3215" s="6">
        <f>Y3215*V3215</f>
        <v>62.888000000000005</v>
      </c>
      <c r="AA3215" s="6">
        <f t="shared" si="269"/>
        <v>15.721999999999994</v>
      </c>
    </row>
    <row r="3216" spans="2:27" x14ac:dyDescent="0.3">
      <c r="B3216">
        <v>3213</v>
      </c>
      <c r="C3216" t="s">
        <v>6438</v>
      </c>
      <c r="D3216" s="1">
        <v>41996</v>
      </c>
      <c r="E3216" s="1">
        <v>42001</v>
      </c>
      <c r="F3216" s="9" t="str">
        <f t="shared" si="270"/>
        <v>5 days</v>
      </c>
      <c r="G3216" t="s">
        <v>49</v>
      </c>
      <c r="H3216" t="s">
        <v>1943</v>
      </c>
      <c r="I3216" t="s">
        <v>1944</v>
      </c>
      <c r="J3216" t="s">
        <v>25</v>
      </c>
      <c r="K3216" t="s">
        <v>26</v>
      </c>
      <c r="L3216" t="s">
        <v>1468</v>
      </c>
      <c r="M3216" t="s">
        <v>253</v>
      </c>
      <c r="N3216">
        <v>47374</v>
      </c>
      <c r="O3216" t="s">
        <v>104</v>
      </c>
      <c r="P3216" t="s">
        <v>2141</v>
      </c>
      <c r="Q3216" t="s">
        <v>45</v>
      </c>
      <c r="R3216" t="s">
        <v>77</v>
      </c>
      <c r="S3216" t="s">
        <v>2142</v>
      </c>
      <c r="T3216" s="9">
        <v>207.24</v>
      </c>
      <c r="U3216">
        <v>11</v>
      </c>
      <c r="V3216" s="2">
        <v>0</v>
      </c>
      <c r="W3216" s="6">
        <v>58.03</v>
      </c>
      <c r="X3216" s="14">
        <f>AA3216-W3216</f>
        <v>2221.61</v>
      </c>
      <c r="Y3216" s="6">
        <f>T3216*U3216</f>
        <v>2279.6400000000003</v>
      </c>
      <c r="Z3216" s="6">
        <f>Y3216*V3216</f>
        <v>0</v>
      </c>
      <c r="AA3216" s="6">
        <f t="shared" si="269"/>
        <v>2279.6400000000003</v>
      </c>
    </row>
    <row r="3217" spans="2:27" x14ac:dyDescent="0.3">
      <c r="B3217">
        <v>3214</v>
      </c>
      <c r="C3217" t="s">
        <v>6439</v>
      </c>
      <c r="D3217" s="1">
        <v>42516</v>
      </c>
      <c r="E3217" s="1">
        <v>42375</v>
      </c>
      <c r="F3217" s="23" t="s">
        <v>10956</v>
      </c>
      <c r="G3217" t="s">
        <v>49</v>
      </c>
      <c r="H3217" t="s">
        <v>2175</v>
      </c>
      <c r="I3217" t="s">
        <v>2176</v>
      </c>
      <c r="J3217" t="s">
        <v>40</v>
      </c>
      <c r="K3217" t="s">
        <v>26</v>
      </c>
      <c r="L3217" t="s">
        <v>145</v>
      </c>
      <c r="M3217" t="s">
        <v>146</v>
      </c>
      <c r="N3217">
        <v>19134</v>
      </c>
      <c r="O3217" t="s">
        <v>147</v>
      </c>
      <c r="P3217" t="s">
        <v>3391</v>
      </c>
      <c r="Q3217" t="s">
        <v>45</v>
      </c>
      <c r="R3217" t="s">
        <v>67</v>
      </c>
      <c r="S3217" t="s">
        <v>3392</v>
      </c>
      <c r="T3217" s="9">
        <v>1.5</v>
      </c>
      <c r="U3217">
        <v>1</v>
      </c>
      <c r="V3217" s="2">
        <v>0.2</v>
      </c>
      <c r="W3217" s="6">
        <v>0.17</v>
      </c>
      <c r="X3217" s="14">
        <f>AA3217-W3217</f>
        <v>1.03</v>
      </c>
      <c r="Y3217" s="6">
        <f>T3217*U3217</f>
        <v>1.5</v>
      </c>
      <c r="Z3217" s="6">
        <f>Y3217*V3217</f>
        <v>0.30000000000000004</v>
      </c>
      <c r="AA3217" s="6">
        <f t="shared" si="269"/>
        <v>1.2</v>
      </c>
    </row>
    <row r="3218" spans="2:27" x14ac:dyDescent="0.3">
      <c r="B3218">
        <v>3215</v>
      </c>
      <c r="C3218" t="s">
        <v>6439</v>
      </c>
      <c r="D3218" s="1">
        <v>42516</v>
      </c>
      <c r="E3218" s="1">
        <v>42375</v>
      </c>
      <c r="F3218" s="23" t="s">
        <v>10956</v>
      </c>
      <c r="G3218" t="s">
        <v>49</v>
      </c>
      <c r="H3218" t="s">
        <v>2175</v>
      </c>
      <c r="I3218" t="s">
        <v>2176</v>
      </c>
      <c r="J3218" t="s">
        <v>40</v>
      </c>
      <c r="K3218" t="s">
        <v>26</v>
      </c>
      <c r="L3218" t="s">
        <v>145</v>
      </c>
      <c r="M3218" t="s">
        <v>146</v>
      </c>
      <c r="N3218">
        <v>19134</v>
      </c>
      <c r="O3218" t="s">
        <v>147</v>
      </c>
      <c r="P3218" t="s">
        <v>4445</v>
      </c>
      <c r="Q3218" t="s">
        <v>45</v>
      </c>
      <c r="R3218" t="s">
        <v>77</v>
      </c>
      <c r="S3218" t="s">
        <v>4446</v>
      </c>
      <c r="T3218" s="9">
        <v>34.85</v>
      </c>
      <c r="U3218">
        <v>2</v>
      </c>
      <c r="V3218" s="2">
        <v>0.2</v>
      </c>
      <c r="W3218" s="6">
        <v>6.53</v>
      </c>
      <c r="X3218" s="14">
        <f>AA3218-W3218</f>
        <v>49.230000000000004</v>
      </c>
      <c r="Y3218" s="6">
        <f>T3218*U3218</f>
        <v>69.7</v>
      </c>
      <c r="Z3218" s="6">
        <f>Y3218*V3218</f>
        <v>13.940000000000001</v>
      </c>
      <c r="AA3218" s="6">
        <f t="shared" si="269"/>
        <v>55.760000000000005</v>
      </c>
    </row>
    <row r="3219" spans="2:27" x14ac:dyDescent="0.3">
      <c r="B3219">
        <v>3216</v>
      </c>
      <c r="C3219" t="s">
        <v>6440</v>
      </c>
      <c r="D3219" s="1">
        <v>42954</v>
      </c>
      <c r="E3219" s="1">
        <v>43015</v>
      </c>
      <c r="F3219" s="9" t="str">
        <f t="shared" ref="F3219:F3232" si="271">DATEDIF(D3219,E3219,"d")&amp;" days"</f>
        <v>61 days</v>
      </c>
      <c r="G3219" t="s">
        <v>187</v>
      </c>
      <c r="H3219" t="s">
        <v>3016</v>
      </c>
      <c r="I3219" t="s">
        <v>3017</v>
      </c>
      <c r="J3219" t="s">
        <v>25</v>
      </c>
      <c r="K3219" t="s">
        <v>26</v>
      </c>
      <c r="L3219" t="s">
        <v>6441</v>
      </c>
      <c r="M3219" t="s">
        <v>42</v>
      </c>
      <c r="N3219">
        <v>94403</v>
      </c>
      <c r="O3219" t="s">
        <v>43</v>
      </c>
      <c r="P3219" t="s">
        <v>256</v>
      </c>
      <c r="Q3219" t="s">
        <v>45</v>
      </c>
      <c r="R3219" t="s">
        <v>46</v>
      </c>
      <c r="S3219" t="s">
        <v>257</v>
      </c>
      <c r="T3219" s="9">
        <v>75.180000000000007</v>
      </c>
      <c r="U3219">
        <v>6</v>
      </c>
      <c r="V3219" s="2">
        <v>0</v>
      </c>
      <c r="W3219" s="6">
        <v>35.33</v>
      </c>
      <c r="X3219" s="14">
        <f>AA3219-W3219</f>
        <v>415.75000000000006</v>
      </c>
      <c r="Y3219" s="6">
        <f>T3219*U3219</f>
        <v>451.08000000000004</v>
      </c>
      <c r="Z3219" s="6">
        <f>Y3219*V3219</f>
        <v>0</v>
      </c>
      <c r="AA3219" s="6">
        <f t="shared" si="269"/>
        <v>451.08000000000004</v>
      </c>
    </row>
    <row r="3220" spans="2:27" x14ac:dyDescent="0.3">
      <c r="B3220">
        <v>3217</v>
      </c>
      <c r="C3220" t="s">
        <v>6442</v>
      </c>
      <c r="D3220" s="1">
        <v>41772</v>
      </c>
      <c r="E3220" s="1">
        <v>41776</v>
      </c>
      <c r="F3220" s="9" t="str">
        <f t="shared" si="271"/>
        <v>4 days</v>
      </c>
      <c r="G3220" t="s">
        <v>49</v>
      </c>
      <c r="H3220" t="s">
        <v>2239</v>
      </c>
      <c r="I3220" t="s">
        <v>2240</v>
      </c>
      <c r="J3220" t="s">
        <v>25</v>
      </c>
      <c r="K3220" t="s">
        <v>26</v>
      </c>
      <c r="L3220" t="s">
        <v>3206</v>
      </c>
      <c r="M3220" t="s">
        <v>42</v>
      </c>
      <c r="N3220">
        <v>94601</v>
      </c>
      <c r="O3220" t="s">
        <v>43</v>
      </c>
      <c r="P3220" t="s">
        <v>4955</v>
      </c>
      <c r="Q3220" t="s">
        <v>70</v>
      </c>
      <c r="R3220" t="s">
        <v>160</v>
      </c>
      <c r="S3220" t="s">
        <v>4956</v>
      </c>
      <c r="T3220" s="9">
        <v>149.97</v>
      </c>
      <c r="U3220">
        <v>3</v>
      </c>
      <c r="V3220" s="2">
        <v>0</v>
      </c>
      <c r="W3220" s="6">
        <v>52.49</v>
      </c>
      <c r="X3220" s="14">
        <f>AA3220-W3220</f>
        <v>397.41999999999996</v>
      </c>
      <c r="Y3220" s="6">
        <f>T3220*U3220</f>
        <v>449.90999999999997</v>
      </c>
      <c r="Z3220" s="6">
        <f>Y3220*V3220</f>
        <v>0</v>
      </c>
      <c r="AA3220" s="6">
        <f t="shared" si="269"/>
        <v>449.90999999999997</v>
      </c>
    </row>
    <row r="3221" spans="2:27" x14ac:dyDescent="0.3">
      <c r="B3221">
        <v>3218</v>
      </c>
      <c r="C3221" t="s">
        <v>6443</v>
      </c>
      <c r="D3221" s="1">
        <v>43019</v>
      </c>
      <c r="E3221" s="1">
        <v>43055</v>
      </c>
      <c r="F3221" s="9" t="str">
        <f t="shared" si="271"/>
        <v>36 days</v>
      </c>
      <c r="G3221" t="s">
        <v>49</v>
      </c>
      <c r="H3221" t="s">
        <v>3294</v>
      </c>
      <c r="I3221" t="s">
        <v>3295</v>
      </c>
      <c r="J3221" t="s">
        <v>40</v>
      </c>
      <c r="K3221" t="s">
        <v>26</v>
      </c>
      <c r="L3221" t="s">
        <v>265</v>
      </c>
      <c r="M3221" t="s">
        <v>266</v>
      </c>
      <c r="N3221">
        <v>10024</v>
      </c>
      <c r="O3221" t="s">
        <v>147</v>
      </c>
      <c r="P3221" t="s">
        <v>2985</v>
      </c>
      <c r="Q3221" t="s">
        <v>45</v>
      </c>
      <c r="R3221" t="s">
        <v>74</v>
      </c>
      <c r="S3221" t="s">
        <v>2986</v>
      </c>
      <c r="T3221" s="9">
        <v>931.18</v>
      </c>
      <c r="U3221">
        <v>3</v>
      </c>
      <c r="V3221" s="2">
        <v>0.2</v>
      </c>
      <c r="W3221" s="6">
        <v>314.27</v>
      </c>
      <c r="X3221" s="14">
        <f>AA3221-W3221</f>
        <v>1920.5619999999999</v>
      </c>
      <c r="Y3221" s="6">
        <f>T3221*U3221</f>
        <v>2793.54</v>
      </c>
      <c r="Z3221" s="6">
        <f>Y3221*V3221</f>
        <v>558.70799999999997</v>
      </c>
      <c r="AA3221" s="6">
        <f t="shared" si="269"/>
        <v>2234.8319999999999</v>
      </c>
    </row>
    <row r="3222" spans="2:27" x14ac:dyDescent="0.3">
      <c r="B3222">
        <v>3219</v>
      </c>
      <c r="C3222" t="s">
        <v>6443</v>
      </c>
      <c r="D3222" s="1">
        <v>43019</v>
      </c>
      <c r="E3222" s="1">
        <v>43055</v>
      </c>
      <c r="F3222" s="9" t="str">
        <f t="shared" si="271"/>
        <v>36 days</v>
      </c>
      <c r="G3222" t="s">
        <v>49</v>
      </c>
      <c r="H3222" t="s">
        <v>3294</v>
      </c>
      <c r="I3222" t="s">
        <v>3295</v>
      </c>
      <c r="J3222" t="s">
        <v>40</v>
      </c>
      <c r="K3222" t="s">
        <v>26</v>
      </c>
      <c r="L3222" t="s">
        <v>265</v>
      </c>
      <c r="M3222" t="s">
        <v>266</v>
      </c>
      <c r="N3222">
        <v>10024</v>
      </c>
      <c r="O3222" t="s">
        <v>147</v>
      </c>
      <c r="P3222" t="s">
        <v>3441</v>
      </c>
      <c r="Q3222" t="s">
        <v>70</v>
      </c>
      <c r="R3222" t="s">
        <v>71</v>
      </c>
      <c r="S3222" t="s">
        <v>6344</v>
      </c>
      <c r="T3222" s="9">
        <v>430.88</v>
      </c>
      <c r="U3222">
        <v>2</v>
      </c>
      <c r="V3222" s="2">
        <v>0</v>
      </c>
      <c r="W3222" s="6">
        <v>124.96</v>
      </c>
      <c r="X3222" s="14">
        <f>AA3222-W3222</f>
        <v>736.8</v>
      </c>
      <c r="Y3222" s="6">
        <f>T3222*U3222</f>
        <v>861.76</v>
      </c>
      <c r="Z3222" s="6">
        <f>Y3222*V3222</f>
        <v>0</v>
      </c>
      <c r="AA3222" s="6">
        <f t="shared" si="269"/>
        <v>861.76</v>
      </c>
    </row>
    <row r="3223" spans="2:27" x14ac:dyDescent="0.3">
      <c r="B3223">
        <v>3220</v>
      </c>
      <c r="C3223" t="s">
        <v>6444</v>
      </c>
      <c r="D3223" s="1">
        <v>42045</v>
      </c>
      <c r="E3223" s="1">
        <v>42226</v>
      </c>
      <c r="F3223" s="9" t="str">
        <f t="shared" si="271"/>
        <v>181 days</v>
      </c>
      <c r="G3223" t="s">
        <v>49</v>
      </c>
      <c r="H3223" t="s">
        <v>6350</v>
      </c>
      <c r="I3223" t="s">
        <v>6351</v>
      </c>
      <c r="J3223" t="s">
        <v>40</v>
      </c>
      <c r="K3223" t="s">
        <v>26</v>
      </c>
      <c r="L3223" t="s">
        <v>1121</v>
      </c>
      <c r="M3223" t="s">
        <v>789</v>
      </c>
      <c r="N3223">
        <v>8701</v>
      </c>
      <c r="O3223" t="s">
        <v>147</v>
      </c>
      <c r="P3223" t="s">
        <v>4979</v>
      </c>
      <c r="Q3223" t="s">
        <v>45</v>
      </c>
      <c r="R3223" t="s">
        <v>89</v>
      </c>
      <c r="S3223" t="s">
        <v>4980</v>
      </c>
      <c r="T3223" s="9">
        <v>94.85</v>
      </c>
      <c r="U3223">
        <v>5</v>
      </c>
      <c r="V3223" s="2">
        <v>0</v>
      </c>
      <c r="W3223" s="6">
        <v>45.53</v>
      </c>
      <c r="X3223" s="14">
        <f>AA3223-W3223</f>
        <v>428.72</v>
      </c>
      <c r="Y3223" s="6">
        <f>T3223*U3223</f>
        <v>474.25</v>
      </c>
      <c r="Z3223" s="6">
        <f>Y3223*V3223</f>
        <v>0</v>
      </c>
      <c r="AA3223" s="6">
        <f t="shared" si="269"/>
        <v>474.25</v>
      </c>
    </row>
    <row r="3224" spans="2:27" x14ac:dyDescent="0.3">
      <c r="B3224">
        <v>3221</v>
      </c>
      <c r="C3224" t="s">
        <v>6444</v>
      </c>
      <c r="D3224" s="1">
        <v>42045</v>
      </c>
      <c r="E3224" s="1">
        <v>42226</v>
      </c>
      <c r="F3224" s="9" t="str">
        <f t="shared" si="271"/>
        <v>181 days</v>
      </c>
      <c r="G3224" t="s">
        <v>49</v>
      </c>
      <c r="H3224" t="s">
        <v>6350</v>
      </c>
      <c r="I3224" t="s">
        <v>6351</v>
      </c>
      <c r="J3224" t="s">
        <v>40</v>
      </c>
      <c r="K3224" t="s">
        <v>26</v>
      </c>
      <c r="L3224" t="s">
        <v>1121</v>
      </c>
      <c r="M3224" t="s">
        <v>789</v>
      </c>
      <c r="N3224">
        <v>8701</v>
      </c>
      <c r="O3224" t="s">
        <v>147</v>
      </c>
      <c r="P3224" t="s">
        <v>525</v>
      </c>
      <c r="Q3224" t="s">
        <v>45</v>
      </c>
      <c r="R3224" t="s">
        <v>172</v>
      </c>
      <c r="S3224" t="s">
        <v>526</v>
      </c>
      <c r="T3224" s="9">
        <v>51.12</v>
      </c>
      <c r="U3224">
        <v>4</v>
      </c>
      <c r="V3224" s="2">
        <v>0</v>
      </c>
      <c r="W3224" s="6">
        <v>23</v>
      </c>
      <c r="X3224" s="14">
        <f>AA3224-W3224</f>
        <v>181.48</v>
      </c>
      <c r="Y3224" s="6">
        <f>T3224*U3224</f>
        <v>204.48</v>
      </c>
      <c r="Z3224" s="6">
        <f>Y3224*V3224</f>
        <v>0</v>
      </c>
      <c r="AA3224" s="6">
        <f t="shared" si="269"/>
        <v>204.48</v>
      </c>
    </row>
    <row r="3225" spans="2:27" x14ac:dyDescent="0.3">
      <c r="B3225">
        <v>3222</v>
      </c>
      <c r="C3225" t="s">
        <v>6444</v>
      </c>
      <c r="D3225" s="1">
        <v>42045</v>
      </c>
      <c r="E3225" s="1">
        <v>42226</v>
      </c>
      <c r="F3225" s="9" t="str">
        <f t="shared" si="271"/>
        <v>181 days</v>
      </c>
      <c r="G3225" t="s">
        <v>49</v>
      </c>
      <c r="H3225" t="s">
        <v>6350</v>
      </c>
      <c r="I3225" t="s">
        <v>6351</v>
      </c>
      <c r="J3225" t="s">
        <v>40</v>
      </c>
      <c r="K3225" t="s">
        <v>26</v>
      </c>
      <c r="L3225" t="s">
        <v>1121</v>
      </c>
      <c r="M3225" t="s">
        <v>789</v>
      </c>
      <c r="N3225">
        <v>8701</v>
      </c>
      <c r="O3225" t="s">
        <v>147</v>
      </c>
      <c r="P3225" t="s">
        <v>1170</v>
      </c>
      <c r="Q3225" t="s">
        <v>70</v>
      </c>
      <c r="R3225" t="s">
        <v>160</v>
      </c>
      <c r="S3225" t="s">
        <v>1171</v>
      </c>
      <c r="T3225" s="9">
        <v>90</v>
      </c>
      <c r="U3225">
        <v>1</v>
      </c>
      <c r="V3225" s="2">
        <v>0</v>
      </c>
      <c r="W3225" s="6">
        <v>32.4</v>
      </c>
      <c r="X3225" s="14">
        <f>AA3225-W3225</f>
        <v>57.6</v>
      </c>
      <c r="Y3225" s="6">
        <f>T3225*U3225</f>
        <v>90</v>
      </c>
      <c r="Z3225" s="6">
        <f>Y3225*V3225</f>
        <v>0</v>
      </c>
      <c r="AA3225" s="6">
        <f t="shared" si="269"/>
        <v>90</v>
      </c>
    </row>
    <row r="3226" spans="2:27" x14ac:dyDescent="0.3">
      <c r="B3226">
        <v>3223</v>
      </c>
      <c r="C3226" t="s">
        <v>6445</v>
      </c>
      <c r="D3226" s="1">
        <v>41680</v>
      </c>
      <c r="E3226" s="1">
        <v>41769</v>
      </c>
      <c r="F3226" s="9" t="str">
        <f t="shared" si="271"/>
        <v>89 days</v>
      </c>
      <c r="G3226" t="s">
        <v>187</v>
      </c>
      <c r="H3226" t="s">
        <v>219</v>
      </c>
      <c r="I3226" t="s">
        <v>220</v>
      </c>
      <c r="J3226" t="s">
        <v>40</v>
      </c>
      <c r="K3226" t="s">
        <v>26</v>
      </c>
      <c r="L3226" t="s">
        <v>4083</v>
      </c>
      <c r="M3226" t="s">
        <v>309</v>
      </c>
      <c r="N3226">
        <v>85281</v>
      </c>
      <c r="O3226" t="s">
        <v>43</v>
      </c>
      <c r="P3226" t="s">
        <v>4012</v>
      </c>
      <c r="Q3226" t="s">
        <v>45</v>
      </c>
      <c r="R3226" t="s">
        <v>89</v>
      </c>
      <c r="S3226" t="s">
        <v>4013</v>
      </c>
      <c r="T3226" s="9">
        <v>9.41</v>
      </c>
      <c r="U3226">
        <v>2</v>
      </c>
      <c r="V3226" s="2">
        <v>0.2</v>
      </c>
      <c r="W3226" s="6">
        <v>3.41</v>
      </c>
      <c r="X3226" s="14">
        <f>AA3226-W3226</f>
        <v>11.646000000000001</v>
      </c>
      <c r="Y3226" s="6">
        <f>T3226*U3226</f>
        <v>18.82</v>
      </c>
      <c r="Z3226" s="6">
        <f>Y3226*V3226</f>
        <v>3.7640000000000002</v>
      </c>
      <c r="AA3226" s="6">
        <f t="shared" si="269"/>
        <v>15.056000000000001</v>
      </c>
    </row>
    <row r="3227" spans="2:27" x14ac:dyDescent="0.3">
      <c r="B3227">
        <v>3224</v>
      </c>
      <c r="C3227" t="s">
        <v>6445</v>
      </c>
      <c r="D3227" s="1">
        <v>41680</v>
      </c>
      <c r="E3227" s="1">
        <v>41769</v>
      </c>
      <c r="F3227" s="9" t="str">
        <f t="shared" si="271"/>
        <v>89 days</v>
      </c>
      <c r="G3227" t="s">
        <v>187</v>
      </c>
      <c r="H3227" t="s">
        <v>219</v>
      </c>
      <c r="I3227" t="s">
        <v>220</v>
      </c>
      <c r="J3227" t="s">
        <v>40</v>
      </c>
      <c r="K3227" t="s">
        <v>26</v>
      </c>
      <c r="L3227" t="s">
        <v>4083</v>
      </c>
      <c r="M3227" t="s">
        <v>309</v>
      </c>
      <c r="N3227">
        <v>85281</v>
      </c>
      <c r="O3227" t="s">
        <v>43</v>
      </c>
      <c r="P3227" t="s">
        <v>3314</v>
      </c>
      <c r="Q3227" t="s">
        <v>45</v>
      </c>
      <c r="R3227" t="s">
        <v>268</v>
      </c>
      <c r="S3227" t="s">
        <v>562</v>
      </c>
      <c r="T3227" s="9">
        <v>4.67</v>
      </c>
      <c r="U3227">
        <v>2</v>
      </c>
      <c r="V3227" s="2">
        <v>0.2</v>
      </c>
      <c r="W3227" s="6">
        <v>1.46</v>
      </c>
      <c r="X3227" s="14">
        <f>AA3227-W3227</f>
        <v>6.0119999999999996</v>
      </c>
      <c r="Y3227" s="6">
        <f>T3227*U3227</f>
        <v>9.34</v>
      </c>
      <c r="Z3227" s="6">
        <f>Y3227*V3227</f>
        <v>1.8680000000000001</v>
      </c>
      <c r="AA3227" s="6">
        <f t="shared" si="269"/>
        <v>7.4719999999999995</v>
      </c>
    </row>
    <row r="3228" spans="2:27" x14ac:dyDescent="0.3">
      <c r="B3228">
        <v>3225</v>
      </c>
      <c r="C3228" t="s">
        <v>6445</v>
      </c>
      <c r="D3228" s="1">
        <v>41680</v>
      </c>
      <c r="E3228" s="1">
        <v>41769</v>
      </c>
      <c r="F3228" s="9" t="str">
        <f t="shared" si="271"/>
        <v>89 days</v>
      </c>
      <c r="G3228" t="s">
        <v>187</v>
      </c>
      <c r="H3228" t="s">
        <v>219</v>
      </c>
      <c r="I3228" t="s">
        <v>220</v>
      </c>
      <c r="J3228" t="s">
        <v>40</v>
      </c>
      <c r="K3228" t="s">
        <v>26</v>
      </c>
      <c r="L3228" t="s">
        <v>4083</v>
      </c>
      <c r="M3228" t="s">
        <v>309</v>
      </c>
      <c r="N3228">
        <v>85281</v>
      </c>
      <c r="O3228" t="s">
        <v>43</v>
      </c>
      <c r="P3228" t="s">
        <v>1048</v>
      </c>
      <c r="Q3228" t="s">
        <v>70</v>
      </c>
      <c r="R3228" t="s">
        <v>71</v>
      </c>
      <c r="S3228" t="s">
        <v>1049</v>
      </c>
      <c r="T3228" s="9">
        <v>318.39999999999998</v>
      </c>
      <c r="U3228">
        <v>2</v>
      </c>
      <c r="V3228" s="2">
        <v>0.2</v>
      </c>
      <c r="W3228" s="6">
        <v>107.46</v>
      </c>
      <c r="X3228" s="14">
        <f>AA3228-W3228</f>
        <v>401.97999999999996</v>
      </c>
      <c r="Y3228" s="6">
        <f>T3228*U3228</f>
        <v>636.79999999999995</v>
      </c>
      <c r="Z3228" s="6">
        <f>Y3228*V3228</f>
        <v>127.36</v>
      </c>
      <c r="AA3228" s="6">
        <f t="shared" si="269"/>
        <v>509.43999999999994</v>
      </c>
    </row>
    <row r="3229" spans="2:27" x14ac:dyDescent="0.3">
      <c r="B3229">
        <v>3226</v>
      </c>
      <c r="C3229" t="s">
        <v>6445</v>
      </c>
      <c r="D3229" s="1">
        <v>41680</v>
      </c>
      <c r="E3229" s="1">
        <v>41769</v>
      </c>
      <c r="F3229" s="9" t="str">
        <f t="shared" si="271"/>
        <v>89 days</v>
      </c>
      <c r="G3229" t="s">
        <v>187</v>
      </c>
      <c r="H3229" t="s">
        <v>219</v>
      </c>
      <c r="I3229" t="s">
        <v>220</v>
      </c>
      <c r="J3229" t="s">
        <v>40</v>
      </c>
      <c r="K3229" t="s">
        <v>26</v>
      </c>
      <c r="L3229" t="s">
        <v>4083</v>
      </c>
      <c r="M3229" t="s">
        <v>309</v>
      </c>
      <c r="N3229">
        <v>85281</v>
      </c>
      <c r="O3229" t="s">
        <v>43</v>
      </c>
      <c r="P3229" t="s">
        <v>6446</v>
      </c>
      <c r="Q3229" t="s">
        <v>45</v>
      </c>
      <c r="R3229" t="s">
        <v>172</v>
      </c>
      <c r="S3229" t="s">
        <v>6447</v>
      </c>
      <c r="T3229" s="9">
        <v>12.77</v>
      </c>
      <c r="U3229">
        <v>6</v>
      </c>
      <c r="V3229" s="2">
        <v>0.2</v>
      </c>
      <c r="W3229" s="6">
        <v>4.63</v>
      </c>
      <c r="X3229" s="14">
        <f>AA3229-W3229</f>
        <v>56.666000000000004</v>
      </c>
      <c r="Y3229" s="6">
        <f>T3229*U3229</f>
        <v>76.62</v>
      </c>
      <c r="Z3229" s="6">
        <f>Y3229*V3229</f>
        <v>15.324000000000002</v>
      </c>
      <c r="AA3229" s="6">
        <f t="shared" si="269"/>
        <v>61.296000000000006</v>
      </c>
    </row>
    <row r="3230" spans="2:27" x14ac:dyDescent="0.3">
      <c r="B3230">
        <v>3227</v>
      </c>
      <c r="C3230" t="s">
        <v>6445</v>
      </c>
      <c r="D3230" s="1">
        <v>41680</v>
      </c>
      <c r="E3230" s="1">
        <v>41769</v>
      </c>
      <c r="F3230" s="9" t="str">
        <f t="shared" si="271"/>
        <v>89 days</v>
      </c>
      <c r="G3230" t="s">
        <v>187</v>
      </c>
      <c r="H3230" t="s">
        <v>219</v>
      </c>
      <c r="I3230" t="s">
        <v>220</v>
      </c>
      <c r="J3230" t="s">
        <v>40</v>
      </c>
      <c r="K3230" t="s">
        <v>26</v>
      </c>
      <c r="L3230" t="s">
        <v>4083</v>
      </c>
      <c r="M3230" t="s">
        <v>309</v>
      </c>
      <c r="N3230">
        <v>85281</v>
      </c>
      <c r="O3230" t="s">
        <v>43</v>
      </c>
      <c r="P3230" t="s">
        <v>6448</v>
      </c>
      <c r="Q3230" t="s">
        <v>45</v>
      </c>
      <c r="R3230" t="s">
        <v>578</v>
      </c>
      <c r="S3230" t="s">
        <v>6449</v>
      </c>
      <c r="T3230" s="9">
        <v>15.36</v>
      </c>
      <c r="U3230">
        <v>2</v>
      </c>
      <c r="V3230" s="2">
        <v>0.2</v>
      </c>
      <c r="W3230" s="6">
        <v>-3.26</v>
      </c>
      <c r="X3230" s="14">
        <f>AA3230-W3230</f>
        <v>27.835999999999999</v>
      </c>
      <c r="Y3230" s="6">
        <f>T3230*U3230</f>
        <v>30.72</v>
      </c>
      <c r="Z3230" s="6">
        <f>Y3230*V3230</f>
        <v>6.1440000000000001</v>
      </c>
      <c r="AA3230" s="6">
        <f t="shared" si="269"/>
        <v>24.576000000000001</v>
      </c>
    </row>
    <row r="3231" spans="2:27" x14ac:dyDescent="0.3">
      <c r="B3231">
        <v>3228</v>
      </c>
      <c r="C3231" t="s">
        <v>6445</v>
      </c>
      <c r="D3231" s="1">
        <v>41680</v>
      </c>
      <c r="E3231" s="1">
        <v>41769</v>
      </c>
      <c r="F3231" s="9" t="str">
        <f t="shared" si="271"/>
        <v>89 days</v>
      </c>
      <c r="G3231" t="s">
        <v>187</v>
      </c>
      <c r="H3231" t="s">
        <v>219</v>
      </c>
      <c r="I3231" t="s">
        <v>220</v>
      </c>
      <c r="J3231" t="s">
        <v>40</v>
      </c>
      <c r="K3231" t="s">
        <v>26</v>
      </c>
      <c r="L3231" t="s">
        <v>4083</v>
      </c>
      <c r="M3231" t="s">
        <v>309</v>
      </c>
      <c r="N3231">
        <v>85281</v>
      </c>
      <c r="O3231" t="s">
        <v>43</v>
      </c>
      <c r="P3231" t="s">
        <v>2589</v>
      </c>
      <c r="Q3231" t="s">
        <v>70</v>
      </c>
      <c r="R3231" t="s">
        <v>71</v>
      </c>
      <c r="S3231" t="s">
        <v>2590</v>
      </c>
      <c r="T3231" s="9">
        <v>230.38</v>
      </c>
      <c r="U3231">
        <v>3</v>
      </c>
      <c r="V3231" s="2">
        <v>0.2</v>
      </c>
      <c r="W3231" s="6">
        <v>20.16</v>
      </c>
      <c r="X3231" s="14">
        <f>AA3231-W3231</f>
        <v>532.75200000000007</v>
      </c>
      <c r="Y3231" s="6">
        <f>T3231*U3231</f>
        <v>691.14</v>
      </c>
      <c r="Z3231" s="6">
        <f>Y3231*V3231</f>
        <v>138.22800000000001</v>
      </c>
      <c r="AA3231" s="6">
        <f t="shared" si="269"/>
        <v>552.91200000000003</v>
      </c>
    </row>
    <row r="3232" spans="2:27" x14ac:dyDescent="0.3">
      <c r="B3232">
        <v>3229</v>
      </c>
      <c r="C3232" t="s">
        <v>6445</v>
      </c>
      <c r="D3232" s="1">
        <v>41680</v>
      </c>
      <c r="E3232" s="1">
        <v>41769</v>
      </c>
      <c r="F3232" s="9" t="str">
        <f t="shared" si="271"/>
        <v>89 days</v>
      </c>
      <c r="G3232" t="s">
        <v>187</v>
      </c>
      <c r="H3232" t="s">
        <v>219</v>
      </c>
      <c r="I3232" t="s">
        <v>220</v>
      </c>
      <c r="J3232" t="s">
        <v>40</v>
      </c>
      <c r="K3232" t="s">
        <v>26</v>
      </c>
      <c r="L3232" t="s">
        <v>4083</v>
      </c>
      <c r="M3232" t="s">
        <v>309</v>
      </c>
      <c r="N3232">
        <v>85281</v>
      </c>
      <c r="O3232" t="s">
        <v>43</v>
      </c>
      <c r="P3232" t="s">
        <v>4164</v>
      </c>
      <c r="Q3232" t="s">
        <v>70</v>
      </c>
      <c r="R3232" t="s">
        <v>160</v>
      </c>
      <c r="S3232" t="s">
        <v>4165</v>
      </c>
      <c r="T3232" s="9">
        <v>7.16</v>
      </c>
      <c r="U3232">
        <v>1</v>
      </c>
      <c r="V3232" s="2">
        <v>0.2</v>
      </c>
      <c r="W3232" s="6">
        <v>-0.09</v>
      </c>
      <c r="X3232" s="14">
        <f>AA3232-W3232</f>
        <v>5.8179999999999996</v>
      </c>
      <c r="Y3232" s="6">
        <f>T3232*U3232</f>
        <v>7.16</v>
      </c>
      <c r="Z3232" s="6">
        <f>Y3232*V3232</f>
        <v>1.4320000000000002</v>
      </c>
      <c r="AA3232" s="6">
        <f t="shared" si="269"/>
        <v>5.7279999999999998</v>
      </c>
    </row>
    <row r="3233" spans="2:27" x14ac:dyDescent="0.3">
      <c r="B3233">
        <v>3230</v>
      </c>
      <c r="C3233" t="s">
        <v>6450</v>
      </c>
      <c r="D3233" s="1">
        <v>41951</v>
      </c>
      <c r="E3233" s="1">
        <v>41867</v>
      </c>
      <c r="F3233" s="23" t="s">
        <v>10956</v>
      </c>
      <c r="G3233" t="s">
        <v>49</v>
      </c>
      <c r="H3233" t="s">
        <v>917</v>
      </c>
      <c r="I3233" t="s">
        <v>918</v>
      </c>
      <c r="J3233" t="s">
        <v>25</v>
      </c>
      <c r="K3233" t="s">
        <v>26</v>
      </c>
      <c r="L3233" t="s">
        <v>265</v>
      </c>
      <c r="M3233" t="s">
        <v>266</v>
      </c>
      <c r="N3233">
        <v>10035</v>
      </c>
      <c r="O3233" t="s">
        <v>147</v>
      </c>
      <c r="P3233" t="s">
        <v>1773</v>
      </c>
      <c r="Q3233" t="s">
        <v>45</v>
      </c>
      <c r="R3233" t="s">
        <v>58</v>
      </c>
      <c r="S3233" t="s">
        <v>1774</v>
      </c>
      <c r="T3233" s="9">
        <v>375.34</v>
      </c>
      <c r="U3233">
        <v>1</v>
      </c>
      <c r="V3233" s="2">
        <v>0</v>
      </c>
      <c r="W3233" s="6">
        <v>18.77</v>
      </c>
      <c r="X3233" s="14">
        <f>AA3233-W3233</f>
        <v>356.57</v>
      </c>
      <c r="Y3233" s="6">
        <f>T3233*U3233</f>
        <v>375.34</v>
      </c>
      <c r="Z3233" s="6">
        <f>Y3233*V3233</f>
        <v>0</v>
      </c>
      <c r="AA3233" s="6">
        <f t="shared" si="269"/>
        <v>375.34</v>
      </c>
    </row>
    <row r="3234" spans="2:27" x14ac:dyDescent="0.3">
      <c r="B3234">
        <v>3231</v>
      </c>
      <c r="C3234" t="s">
        <v>6451</v>
      </c>
      <c r="D3234" s="1">
        <v>42744</v>
      </c>
      <c r="E3234" s="1">
        <v>42864</v>
      </c>
      <c r="F3234" s="9" t="str">
        <f t="shared" ref="F3234:F3257" si="272">DATEDIF(D3234,E3234,"d")&amp;" days"</f>
        <v>120 days</v>
      </c>
      <c r="G3234" t="s">
        <v>22</v>
      </c>
      <c r="H3234" t="s">
        <v>1758</v>
      </c>
      <c r="I3234" t="s">
        <v>1759</v>
      </c>
      <c r="J3234" t="s">
        <v>25</v>
      </c>
      <c r="K3234" t="s">
        <v>26</v>
      </c>
      <c r="L3234" t="s">
        <v>265</v>
      </c>
      <c r="M3234" t="s">
        <v>266</v>
      </c>
      <c r="N3234">
        <v>10009</v>
      </c>
      <c r="O3234" t="s">
        <v>147</v>
      </c>
      <c r="P3234" t="s">
        <v>3642</v>
      </c>
      <c r="Q3234" t="s">
        <v>31</v>
      </c>
      <c r="R3234" t="s">
        <v>64</v>
      </c>
      <c r="S3234" t="s">
        <v>3643</v>
      </c>
      <c r="T3234" s="9">
        <v>114.9</v>
      </c>
      <c r="U3234">
        <v>5</v>
      </c>
      <c r="V3234" s="2">
        <v>0</v>
      </c>
      <c r="W3234" s="6">
        <v>39.07</v>
      </c>
      <c r="X3234" s="14">
        <f>AA3234-W3234</f>
        <v>535.42999999999995</v>
      </c>
      <c r="Y3234" s="6">
        <f>T3234*U3234</f>
        <v>574.5</v>
      </c>
      <c r="Z3234" s="6">
        <f>Y3234*V3234</f>
        <v>0</v>
      </c>
      <c r="AA3234" s="6">
        <f t="shared" si="269"/>
        <v>574.5</v>
      </c>
    </row>
    <row r="3235" spans="2:27" x14ac:dyDescent="0.3">
      <c r="B3235">
        <v>3232</v>
      </c>
      <c r="C3235" t="s">
        <v>6452</v>
      </c>
      <c r="D3235" s="1">
        <v>42841</v>
      </c>
      <c r="E3235" s="1">
        <v>42847</v>
      </c>
      <c r="F3235" s="9" t="str">
        <f t="shared" si="272"/>
        <v>6 days</v>
      </c>
      <c r="G3235" t="s">
        <v>49</v>
      </c>
      <c r="H3235" t="s">
        <v>3739</v>
      </c>
      <c r="I3235" t="s">
        <v>3740</v>
      </c>
      <c r="J3235" t="s">
        <v>25</v>
      </c>
      <c r="K3235" t="s">
        <v>26</v>
      </c>
      <c r="L3235" t="s">
        <v>183</v>
      </c>
      <c r="M3235" t="s">
        <v>103</v>
      </c>
      <c r="N3235">
        <v>77095</v>
      </c>
      <c r="O3235" t="s">
        <v>104</v>
      </c>
      <c r="P3235" t="s">
        <v>5381</v>
      </c>
      <c r="Q3235" t="s">
        <v>45</v>
      </c>
      <c r="R3235" t="s">
        <v>74</v>
      </c>
      <c r="S3235" t="s">
        <v>5382</v>
      </c>
      <c r="T3235" s="9">
        <v>26.05</v>
      </c>
      <c r="U3235">
        <v>3</v>
      </c>
      <c r="V3235" s="2">
        <v>0.8</v>
      </c>
      <c r="W3235" s="6">
        <v>-44.28</v>
      </c>
      <c r="X3235" s="14">
        <f>AA3235-W3235</f>
        <v>59.91</v>
      </c>
      <c r="Y3235" s="6">
        <f>T3235*U3235</f>
        <v>78.150000000000006</v>
      </c>
      <c r="Z3235" s="6">
        <f>Y3235*V3235</f>
        <v>62.52000000000001</v>
      </c>
      <c r="AA3235" s="6">
        <f t="shared" si="269"/>
        <v>15.629999999999995</v>
      </c>
    </row>
    <row r="3236" spans="2:27" x14ac:dyDescent="0.3">
      <c r="B3236">
        <v>3233</v>
      </c>
      <c r="C3236" t="s">
        <v>6452</v>
      </c>
      <c r="D3236" s="1">
        <v>42841</v>
      </c>
      <c r="E3236" s="1">
        <v>42847</v>
      </c>
      <c r="F3236" s="9" t="str">
        <f t="shared" si="272"/>
        <v>6 days</v>
      </c>
      <c r="G3236" t="s">
        <v>49</v>
      </c>
      <c r="H3236" t="s">
        <v>3739</v>
      </c>
      <c r="I3236" t="s">
        <v>3740</v>
      </c>
      <c r="J3236" t="s">
        <v>25</v>
      </c>
      <c r="K3236" t="s">
        <v>26</v>
      </c>
      <c r="L3236" t="s">
        <v>183</v>
      </c>
      <c r="M3236" t="s">
        <v>103</v>
      </c>
      <c r="N3236">
        <v>77095</v>
      </c>
      <c r="O3236" t="s">
        <v>104</v>
      </c>
      <c r="P3236" t="s">
        <v>1931</v>
      </c>
      <c r="Q3236" t="s">
        <v>45</v>
      </c>
      <c r="R3236" t="s">
        <v>74</v>
      </c>
      <c r="S3236" t="s">
        <v>1932</v>
      </c>
      <c r="T3236" s="9">
        <v>2.9</v>
      </c>
      <c r="U3236">
        <v>1</v>
      </c>
      <c r="V3236" s="2">
        <v>0.8</v>
      </c>
      <c r="W3236" s="6">
        <v>-4.78</v>
      </c>
      <c r="X3236" s="14">
        <f>AA3236-W3236</f>
        <v>5.36</v>
      </c>
      <c r="Y3236" s="6">
        <f>T3236*U3236</f>
        <v>2.9</v>
      </c>
      <c r="Z3236" s="6">
        <f>Y3236*V3236</f>
        <v>2.3199999999999998</v>
      </c>
      <c r="AA3236" s="6">
        <f t="shared" si="269"/>
        <v>0.58000000000000007</v>
      </c>
    </row>
    <row r="3237" spans="2:27" x14ac:dyDescent="0.3">
      <c r="B3237">
        <v>3234</v>
      </c>
      <c r="C3237" t="s">
        <v>6452</v>
      </c>
      <c r="D3237" s="1">
        <v>42841</v>
      </c>
      <c r="E3237" s="1">
        <v>42847</v>
      </c>
      <c r="F3237" s="9" t="str">
        <f t="shared" si="272"/>
        <v>6 days</v>
      </c>
      <c r="G3237" t="s">
        <v>49</v>
      </c>
      <c r="H3237" t="s">
        <v>3739</v>
      </c>
      <c r="I3237" t="s">
        <v>3740</v>
      </c>
      <c r="J3237" t="s">
        <v>25</v>
      </c>
      <c r="K3237" t="s">
        <v>26</v>
      </c>
      <c r="L3237" t="s">
        <v>183</v>
      </c>
      <c r="M3237" t="s">
        <v>103</v>
      </c>
      <c r="N3237">
        <v>77095</v>
      </c>
      <c r="O3237" t="s">
        <v>104</v>
      </c>
      <c r="P3237" t="s">
        <v>6453</v>
      </c>
      <c r="Q3237" t="s">
        <v>45</v>
      </c>
      <c r="R3237" t="s">
        <v>58</v>
      </c>
      <c r="S3237" t="s">
        <v>6454</v>
      </c>
      <c r="T3237" s="9">
        <v>32.54</v>
      </c>
      <c r="U3237">
        <v>2</v>
      </c>
      <c r="V3237" s="2">
        <v>0.2</v>
      </c>
      <c r="W3237" s="6">
        <v>-7.73</v>
      </c>
      <c r="X3237" s="14">
        <f>AA3237-W3237</f>
        <v>59.793999999999997</v>
      </c>
      <c r="Y3237" s="6">
        <f>T3237*U3237</f>
        <v>65.08</v>
      </c>
      <c r="Z3237" s="6">
        <f>Y3237*V3237</f>
        <v>13.016</v>
      </c>
      <c r="AA3237" s="6">
        <f t="shared" si="269"/>
        <v>52.064</v>
      </c>
    </row>
    <row r="3238" spans="2:27" x14ac:dyDescent="0.3">
      <c r="B3238">
        <v>3235</v>
      </c>
      <c r="C3238" t="s">
        <v>6455</v>
      </c>
      <c r="D3238" s="1">
        <v>42484</v>
      </c>
      <c r="E3238" s="1">
        <v>42487</v>
      </c>
      <c r="F3238" s="9" t="str">
        <f t="shared" si="272"/>
        <v>3 days</v>
      </c>
      <c r="G3238" t="s">
        <v>187</v>
      </c>
      <c r="H3238" t="s">
        <v>6416</v>
      </c>
      <c r="I3238" t="s">
        <v>6417</v>
      </c>
      <c r="J3238" t="s">
        <v>25</v>
      </c>
      <c r="K3238" t="s">
        <v>26</v>
      </c>
      <c r="L3238" t="s">
        <v>2861</v>
      </c>
      <c r="M3238" t="s">
        <v>42</v>
      </c>
      <c r="N3238">
        <v>92503</v>
      </c>
      <c r="O3238" t="s">
        <v>43</v>
      </c>
      <c r="P3238" t="s">
        <v>2305</v>
      </c>
      <c r="Q3238" t="s">
        <v>45</v>
      </c>
      <c r="R3238" t="s">
        <v>74</v>
      </c>
      <c r="S3238" t="s">
        <v>2306</v>
      </c>
      <c r="T3238" s="9">
        <v>3.98</v>
      </c>
      <c r="U3238">
        <v>1</v>
      </c>
      <c r="V3238" s="2">
        <v>0.2</v>
      </c>
      <c r="W3238" s="6">
        <v>1.39</v>
      </c>
      <c r="X3238" s="14">
        <f>AA3238-W3238</f>
        <v>1.7940000000000003</v>
      </c>
      <c r="Y3238" s="6">
        <f>T3238*U3238</f>
        <v>3.98</v>
      </c>
      <c r="Z3238" s="6">
        <f>Y3238*V3238</f>
        <v>0.79600000000000004</v>
      </c>
      <c r="AA3238" s="6">
        <f t="shared" si="269"/>
        <v>3.1840000000000002</v>
      </c>
    </row>
    <row r="3239" spans="2:27" x14ac:dyDescent="0.3">
      <c r="B3239">
        <v>3236</v>
      </c>
      <c r="C3239" t="s">
        <v>6456</v>
      </c>
      <c r="D3239" s="1">
        <v>42384</v>
      </c>
      <c r="E3239" s="1">
        <v>42384</v>
      </c>
      <c r="F3239" s="9" t="str">
        <f t="shared" si="272"/>
        <v>0 days</v>
      </c>
      <c r="G3239" t="s">
        <v>1292</v>
      </c>
      <c r="H3239" t="s">
        <v>986</v>
      </c>
      <c r="I3239" t="s">
        <v>987</v>
      </c>
      <c r="J3239" t="s">
        <v>25</v>
      </c>
      <c r="K3239" t="s">
        <v>26</v>
      </c>
      <c r="L3239" t="s">
        <v>747</v>
      </c>
      <c r="M3239" t="s">
        <v>748</v>
      </c>
      <c r="N3239">
        <v>6824</v>
      </c>
      <c r="O3239" t="s">
        <v>147</v>
      </c>
      <c r="P3239" t="s">
        <v>1053</v>
      </c>
      <c r="Q3239" t="s">
        <v>31</v>
      </c>
      <c r="R3239" t="s">
        <v>55</v>
      </c>
      <c r="S3239" t="s">
        <v>1054</v>
      </c>
      <c r="T3239" s="9">
        <v>181.8</v>
      </c>
      <c r="U3239">
        <v>1</v>
      </c>
      <c r="V3239" s="2">
        <v>0.3</v>
      </c>
      <c r="W3239" s="6">
        <v>-15.58</v>
      </c>
      <c r="X3239" s="14">
        <f>AA3239-W3239</f>
        <v>142.84000000000003</v>
      </c>
      <c r="Y3239" s="6">
        <f>T3239*U3239</f>
        <v>181.8</v>
      </c>
      <c r="Z3239" s="6">
        <f>Y3239*V3239</f>
        <v>54.54</v>
      </c>
      <c r="AA3239" s="6">
        <f t="shared" si="269"/>
        <v>127.26000000000002</v>
      </c>
    </row>
    <row r="3240" spans="2:27" x14ac:dyDescent="0.3">
      <c r="B3240">
        <v>3237</v>
      </c>
      <c r="C3240" t="s">
        <v>6457</v>
      </c>
      <c r="D3240" s="1">
        <v>42405</v>
      </c>
      <c r="E3240" s="1">
        <v>42405</v>
      </c>
      <c r="F3240" s="9" t="str">
        <f t="shared" si="272"/>
        <v>0 days</v>
      </c>
      <c r="G3240" t="s">
        <v>1292</v>
      </c>
      <c r="H3240" t="s">
        <v>6458</v>
      </c>
      <c r="I3240" t="s">
        <v>6459</v>
      </c>
      <c r="J3240" t="s">
        <v>25</v>
      </c>
      <c r="K3240" t="s">
        <v>26</v>
      </c>
      <c r="L3240" t="s">
        <v>265</v>
      </c>
      <c r="M3240" t="s">
        <v>266</v>
      </c>
      <c r="N3240">
        <v>10024</v>
      </c>
      <c r="O3240" t="s">
        <v>147</v>
      </c>
      <c r="P3240" t="s">
        <v>1413</v>
      </c>
      <c r="Q3240" t="s">
        <v>45</v>
      </c>
      <c r="R3240" t="s">
        <v>58</v>
      </c>
      <c r="S3240" t="s">
        <v>1414</v>
      </c>
      <c r="T3240" s="9">
        <v>44.94</v>
      </c>
      <c r="U3240">
        <v>3</v>
      </c>
      <c r="V3240" s="2">
        <v>0</v>
      </c>
      <c r="W3240" s="6">
        <v>12.58</v>
      </c>
      <c r="X3240" s="14">
        <f>AA3240-W3240</f>
        <v>122.24</v>
      </c>
      <c r="Y3240" s="6">
        <f>T3240*U3240</f>
        <v>134.82</v>
      </c>
      <c r="Z3240" s="6">
        <f>Y3240*V3240</f>
        <v>0</v>
      </c>
      <c r="AA3240" s="6">
        <f t="shared" si="269"/>
        <v>134.82</v>
      </c>
    </row>
    <row r="3241" spans="2:27" x14ac:dyDescent="0.3">
      <c r="B3241">
        <v>3238</v>
      </c>
      <c r="C3241" t="s">
        <v>6457</v>
      </c>
      <c r="D3241" s="1">
        <v>42405</v>
      </c>
      <c r="E3241" s="1">
        <v>42405</v>
      </c>
      <c r="F3241" s="9" t="str">
        <f t="shared" si="272"/>
        <v>0 days</v>
      </c>
      <c r="G3241" t="s">
        <v>1292</v>
      </c>
      <c r="H3241" t="s">
        <v>6458</v>
      </c>
      <c r="I3241" t="s">
        <v>6459</v>
      </c>
      <c r="J3241" t="s">
        <v>25</v>
      </c>
      <c r="K3241" t="s">
        <v>26</v>
      </c>
      <c r="L3241" t="s">
        <v>265</v>
      </c>
      <c r="M3241" t="s">
        <v>266</v>
      </c>
      <c r="N3241">
        <v>10024</v>
      </c>
      <c r="O3241" t="s">
        <v>147</v>
      </c>
      <c r="P3241" t="s">
        <v>1607</v>
      </c>
      <c r="Q3241" t="s">
        <v>45</v>
      </c>
      <c r="R3241" t="s">
        <v>74</v>
      </c>
      <c r="S3241" t="s">
        <v>1608</v>
      </c>
      <c r="T3241" s="9">
        <v>45.58</v>
      </c>
      <c r="U3241">
        <v>3</v>
      </c>
      <c r="V3241" s="2">
        <v>0.2</v>
      </c>
      <c r="W3241" s="6">
        <v>15.95</v>
      </c>
      <c r="X3241" s="14">
        <f>AA3241-W3241</f>
        <v>93.442000000000007</v>
      </c>
      <c r="Y3241" s="6">
        <f>T3241*U3241</f>
        <v>136.74</v>
      </c>
      <c r="Z3241" s="6">
        <f>Y3241*V3241</f>
        <v>27.348000000000003</v>
      </c>
      <c r="AA3241" s="6">
        <f t="shared" si="269"/>
        <v>109.39200000000001</v>
      </c>
    </row>
    <row r="3242" spans="2:27" x14ac:dyDescent="0.3">
      <c r="B3242">
        <v>3239</v>
      </c>
      <c r="C3242" t="s">
        <v>6460</v>
      </c>
      <c r="D3242" s="1">
        <v>42694</v>
      </c>
      <c r="E3242" s="1">
        <v>42701</v>
      </c>
      <c r="F3242" s="9" t="str">
        <f t="shared" si="272"/>
        <v>7 days</v>
      </c>
      <c r="G3242" t="s">
        <v>49</v>
      </c>
      <c r="H3242" t="s">
        <v>6461</v>
      </c>
      <c r="I3242" t="s">
        <v>6462</v>
      </c>
      <c r="J3242" t="s">
        <v>40</v>
      </c>
      <c r="K3242" t="s">
        <v>26</v>
      </c>
      <c r="L3242" t="s">
        <v>183</v>
      </c>
      <c r="M3242" t="s">
        <v>103</v>
      </c>
      <c r="N3242">
        <v>77095</v>
      </c>
      <c r="O3242" t="s">
        <v>104</v>
      </c>
      <c r="P3242" t="s">
        <v>4847</v>
      </c>
      <c r="Q3242" t="s">
        <v>31</v>
      </c>
      <c r="R3242" t="s">
        <v>35</v>
      </c>
      <c r="S3242" t="s">
        <v>4848</v>
      </c>
      <c r="T3242" s="9">
        <v>318.43</v>
      </c>
      <c r="U3242">
        <v>5</v>
      </c>
      <c r="V3242" s="2">
        <v>0.3</v>
      </c>
      <c r="W3242" s="6">
        <v>-77.33</v>
      </c>
      <c r="X3242" s="14">
        <f>AA3242-W3242</f>
        <v>1191.835</v>
      </c>
      <c r="Y3242" s="6">
        <f>T3242*U3242</f>
        <v>1592.15</v>
      </c>
      <c r="Z3242" s="6">
        <f>Y3242*V3242</f>
        <v>477.64499999999998</v>
      </c>
      <c r="AA3242" s="6">
        <f t="shared" si="269"/>
        <v>1114.5050000000001</v>
      </c>
    </row>
    <row r="3243" spans="2:27" x14ac:dyDescent="0.3">
      <c r="B3243">
        <v>3240</v>
      </c>
      <c r="C3243" t="s">
        <v>6460</v>
      </c>
      <c r="D3243" s="1">
        <v>42694</v>
      </c>
      <c r="E3243" s="1">
        <v>42701</v>
      </c>
      <c r="F3243" s="9" t="str">
        <f t="shared" si="272"/>
        <v>7 days</v>
      </c>
      <c r="G3243" t="s">
        <v>49</v>
      </c>
      <c r="H3243" t="s">
        <v>6461</v>
      </c>
      <c r="I3243" t="s">
        <v>6462</v>
      </c>
      <c r="J3243" t="s">
        <v>40</v>
      </c>
      <c r="K3243" t="s">
        <v>26</v>
      </c>
      <c r="L3243" t="s">
        <v>183</v>
      </c>
      <c r="M3243" t="s">
        <v>103</v>
      </c>
      <c r="N3243">
        <v>77095</v>
      </c>
      <c r="O3243" t="s">
        <v>104</v>
      </c>
      <c r="P3243" t="s">
        <v>6463</v>
      </c>
      <c r="Q3243" t="s">
        <v>70</v>
      </c>
      <c r="R3243" t="s">
        <v>71</v>
      </c>
      <c r="S3243" t="s">
        <v>6464</v>
      </c>
      <c r="T3243" s="9">
        <v>122.92</v>
      </c>
      <c r="U3243">
        <v>7</v>
      </c>
      <c r="V3243" s="2">
        <v>0.2</v>
      </c>
      <c r="W3243" s="6">
        <v>46.1</v>
      </c>
      <c r="X3243" s="14">
        <f>AA3243-W3243</f>
        <v>642.25200000000007</v>
      </c>
      <c r="Y3243" s="6">
        <f>T3243*U3243</f>
        <v>860.44</v>
      </c>
      <c r="Z3243" s="6">
        <f>Y3243*V3243</f>
        <v>172.08800000000002</v>
      </c>
      <c r="AA3243" s="6">
        <f t="shared" si="269"/>
        <v>688.35200000000009</v>
      </c>
    </row>
    <row r="3244" spans="2:27" x14ac:dyDescent="0.3">
      <c r="B3244">
        <v>3241</v>
      </c>
      <c r="C3244" t="s">
        <v>6460</v>
      </c>
      <c r="D3244" s="1">
        <v>42694</v>
      </c>
      <c r="E3244" s="1">
        <v>42701</v>
      </c>
      <c r="F3244" s="9" t="str">
        <f t="shared" si="272"/>
        <v>7 days</v>
      </c>
      <c r="G3244" t="s">
        <v>49</v>
      </c>
      <c r="H3244" t="s">
        <v>6461</v>
      </c>
      <c r="I3244" t="s">
        <v>6462</v>
      </c>
      <c r="J3244" t="s">
        <v>40</v>
      </c>
      <c r="K3244" t="s">
        <v>26</v>
      </c>
      <c r="L3244" t="s">
        <v>183</v>
      </c>
      <c r="M3244" t="s">
        <v>103</v>
      </c>
      <c r="N3244">
        <v>77095</v>
      </c>
      <c r="O3244" t="s">
        <v>104</v>
      </c>
      <c r="P3244" t="s">
        <v>1286</v>
      </c>
      <c r="Q3244" t="s">
        <v>31</v>
      </c>
      <c r="R3244" t="s">
        <v>64</v>
      </c>
      <c r="S3244" t="s">
        <v>1287</v>
      </c>
      <c r="T3244" s="9">
        <v>7.07</v>
      </c>
      <c r="U3244">
        <v>3</v>
      </c>
      <c r="V3244" s="2">
        <v>0.6</v>
      </c>
      <c r="W3244" s="6">
        <v>-2.83</v>
      </c>
      <c r="X3244" s="14">
        <f>AA3244-W3244</f>
        <v>11.314</v>
      </c>
      <c r="Y3244" s="6">
        <f>T3244*U3244</f>
        <v>21.21</v>
      </c>
      <c r="Z3244" s="6">
        <f>Y3244*V3244</f>
        <v>12.726000000000001</v>
      </c>
      <c r="AA3244" s="6">
        <f t="shared" si="269"/>
        <v>8.484</v>
      </c>
    </row>
    <row r="3245" spans="2:27" x14ac:dyDescent="0.3">
      <c r="B3245">
        <v>3242</v>
      </c>
      <c r="C3245" t="s">
        <v>6465</v>
      </c>
      <c r="D3245" s="1">
        <v>42371</v>
      </c>
      <c r="E3245" s="1">
        <v>42431</v>
      </c>
      <c r="F3245" s="9" t="str">
        <f t="shared" si="272"/>
        <v>60 days</v>
      </c>
      <c r="G3245" t="s">
        <v>187</v>
      </c>
      <c r="H3245" t="s">
        <v>2637</v>
      </c>
      <c r="I3245" t="s">
        <v>2638</v>
      </c>
      <c r="J3245" t="s">
        <v>40</v>
      </c>
      <c r="K3245" t="s">
        <v>26</v>
      </c>
      <c r="L3245" t="s">
        <v>1129</v>
      </c>
      <c r="M3245" t="s">
        <v>318</v>
      </c>
      <c r="N3245">
        <v>22204</v>
      </c>
      <c r="O3245" t="s">
        <v>29</v>
      </c>
      <c r="P3245" t="s">
        <v>3986</v>
      </c>
      <c r="Q3245" t="s">
        <v>45</v>
      </c>
      <c r="R3245" t="s">
        <v>58</v>
      </c>
      <c r="S3245" t="s">
        <v>3987</v>
      </c>
      <c r="T3245" s="9">
        <v>56.45</v>
      </c>
      <c r="U3245">
        <v>5</v>
      </c>
      <c r="V3245" s="2">
        <v>0</v>
      </c>
      <c r="W3245" s="6">
        <v>14.68</v>
      </c>
      <c r="X3245" s="14">
        <f>AA3245-W3245</f>
        <v>267.57</v>
      </c>
      <c r="Y3245" s="6">
        <f>T3245*U3245</f>
        <v>282.25</v>
      </c>
      <c r="Z3245" s="6">
        <f>Y3245*V3245</f>
        <v>0</v>
      </c>
      <c r="AA3245" s="6">
        <f t="shared" si="269"/>
        <v>282.25</v>
      </c>
    </row>
    <row r="3246" spans="2:27" x14ac:dyDescent="0.3">
      <c r="B3246">
        <v>3243</v>
      </c>
      <c r="C3246" t="s">
        <v>6466</v>
      </c>
      <c r="D3246" s="1">
        <v>42825</v>
      </c>
      <c r="E3246" s="1">
        <v>42859</v>
      </c>
      <c r="F3246" s="9" t="str">
        <f t="shared" si="272"/>
        <v>34 days</v>
      </c>
      <c r="G3246" t="s">
        <v>22</v>
      </c>
      <c r="H3246" t="s">
        <v>2345</v>
      </c>
      <c r="I3246" t="s">
        <v>2346</v>
      </c>
      <c r="J3246" t="s">
        <v>25</v>
      </c>
      <c r="K3246" t="s">
        <v>26</v>
      </c>
      <c r="L3246" t="s">
        <v>302</v>
      </c>
      <c r="M3246" t="s">
        <v>210</v>
      </c>
      <c r="N3246">
        <v>60623</v>
      </c>
      <c r="O3246" t="s">
        <v>104</v>
      </c>
      <c r="P3246" t="s">
        <v>6234</v>
      </c>
      <c r="Q3246" t="s">
        <v>45</v>
      </c>
      <c r="R3246" t="s">
        <v>74</v>
      </c>
      <c r="S3246" t="s">
        <v>6235</v>
      </c>
      <c r="T3246" s="9">
        <v>13.47</v>
      </c>
      <c r="U3246">
        <v>13</v>
      </c>
      <c r="V3246" s="2">
        <v>0.8</v>
      </c>
      <c r="W3246" s="6">
        <v>-22.9</v>
      </c>
      <c r="X3246" s="14">
        <f>AA3246-W3246</f>
        <v>57.92199999999999</v>
      </c>
      <c r="Y3246" s="6">
        <f>T3246*U3246</f>
        <v>175.11</v>
      </c>
      <c r="Z3246" s="6">
        <f>Y3246*V3246</f>
        <v>140.08800000000002</v>
      </c>
      <c r="AA3246" s="6">
        <f t="shared" si="269"/>
        <v>35.021999999999991</v>
      </c>
    </row>
    <row r="3247" spans="2:27" x14ac:dyDescent="0.3">
      <c r="B3247">
        <v>3244</v>
      </c>
      <c r="C3247" t="s">
        <v>6467</v>
      </c>
      <c r="D3247" s="1">
        <v>42747</v>
      </c>
      <c r="E3247" s="1">
        <v>42867</v>
      </c>
      <c r="F3247" s="9" t="str">
        <f t="shared" si="272"/>
        <v>120 days</v>
      </c>
      <c r="G3247" t="s">
        <v>49</v>
      </c>
      <c r="H3247" t="s">
        <v>6468</v>
      </c>
      <c r="I3247" t="s">
        <v>6469</v>
      </c>
      <c r="J3247" t="s">
        <v>25</v>
      </c>
      <c r="K3247" t="s">
        <v>26</v>
      </c>
      <c r="L3247" t="s">
        <v>759</v>
      </c>
      <c r="M3247" t="s">
        <v>103</v>
      </c>
      <c r="N3247">
        <v>75051</v>
      </c>
      <c r="O3247" t="s">
        <v>104</v>
      </c>
      <c r="P3247" t="s">
        <v>6470</v>
      </c>
      <c r="Q3247" t="s">
        <v>70</v>
      </c>
      <c r="R3247" t="s">
        <v>71</v>
      </c>
      <c r="S3247" t="s">
        <v>6471</v>
      </c>
      <c r="T3247" s="9">
        <v>219.8</v>
      </c>
      <c r="U3247">
        <v>5</v>
      </c>
      <c r="V3247" s="2">
        <v>0.2</v>
      </c>
      <c r="W3247" s="6">
        <v>24.73</v>
      </c>
      <c r="X3247" s="14">
        <f>AA3247-W3247</f>
        <v>854.47</v>
      </c>
      <c r="Y3247" s="6">
        <f>T3247*U3247</f>
        <v>1099</v>
      </c>
      <c r="Z3247" s="6">
        <f>Y3247*V3247</f>
        <v>219.8</v>
      </c>
      <c r="AA3247" s="6">
        <f t="shared" si="269"/>
        <v>879.2</v>
      </c>
    </row>
    <row r="3248" spans="2:27" x14ac:dyDescent="0.3">
      <c r="B3248">
        <v>3245</v>
      </c>
      <c r="C3248" t="s">
        <v>6467</v>
      </c>
      <c r="D3248" s="1">
        <v>42747</v>
      </c>
      <c r="E3248" s="1">
        <v>42867</v>
      </c>
      <c r="F3248" s="9" t="str">
        <f t="shared" si="272"/>
        <v>120 days</v>
      </c>
      <c r="G3248" t="s">
        <v>49</v>
      </c>
      <c r="H3248" t="s">
        <v>6468</v>
      </c>
      <c r="I3248" t="s">
        <v>6469</v>
      </c>
      <c r="J3248" t="s">
        <v>25</v>
      </c>
      <c r="K3248" t="s">
        <v>26</v>
      </c>
      <c r="L3248" t="s">
        <v>759</v>
      </c>
      <c r="M3248" t="s">
        <v>103</v>
      </c>
      <c r="N3248">
        <v>75051</v>
      </c>
      <c r="O3248" t="s">
        <v>104</v>
      </c>
      <c r="P3248" t="s">
        <v>1166</v>
      </c>
      <c r="Q3248" t="s">
        <v>31</v>
      </c>
      <c r="R3248" t="s">
        <v>35</v>
      </c>
      <c r="S3248" t="s">
        <v>1167</v>
      </c>
      <c r="T3248" s="9">
        <v>317.06</v>
      </c>
      <c r="U3248">
        <v>3</v>
      </c>
      <c r="V3248" s="2">
        <v>0.3</v>
      </c>
      <c r="W3248" s="6">
        <v>-18.12</v>
      </c>
      <c r="X3248" s="14">
        <f>AA3248-W3248</f>
        <v>683.94600000000003</v>
      </c>
      <c r="Y3248" s="6">
        <f>T3248*U3248</f>
        <v>951.18000000000006</v>
      </c>
      <c r="Z3248" s="6">
        <f>Y3248*V3248</f>
        <v>285.35399999999998</v>
      </c>
      <c r="AA3248" s="6">
        <f t="shared" si="269"/>
        <v>665.82600000000002</v>
      </c>
    </row>
    <row r="3249" spans="2:27" x14ac:dyDescent="0.3">
      <c r="B3249">
        <v>3246</v>
      </c>
      <c r="C3249" t="s">
        <v>6472</v>
      </c>
      <c r="D3249" s="1">
        <v>43020</v>
      </c>
      <c r="E3249" s="1">
        <v>43081</v>
      </c>
      <c r="F3249" s="9" t="str">
        <f t="shared" si="272"/>
        <v>61 days</v>
      </c>
      <c r="G3249" t="s">
        <v>22</v>
      </c>
      <c r="H3249" t="s">
        <v>1133</v>
      </c>
      <c r="I3249" t="s">
        <v>1134</v>
      </c>
      <c r="J3249" t="s">
        <v>40</v>
      </c>
      <c r="K3249" t="s">
        <v>26</v>
      </c>
      <c r="L3249" t="s">
        <v>94</v>
      </c>
      <c r="M3249" t="s">
        <v>95</v>
      </c>
      <c r="N3249">
        <v>98103</v>
      </c>
      <c r="O3249" t="s">
        <v>43</v>
      </c>
      <c r="P3249" t="s">
        <v>3773</v>
      </c>
      <c r="Q3249" t="s">
        <v>70</v>
      </c>
      <c r="R3249" t="s">
        <v>160</v>
      </c>
      <c r="S3249" t="s">
        <v>3774</v>
      </c>
      <c r="T3249" s="9">
        <v>49.08</v>
      </c>
      <c r="U3249">
        <v>3</v>
      </c>
      <c r="V3249" s="2">
        <v>0</v>
      </c>
      <c r="W3249" s="6">
        <v>4.91</v>
      </c>
      <c r="X3249" s="14">
        <f>AA3249-W3249</f>
        <v>142.33000000000001</v>
      </c>
      <c r="Y3249" s="6">
        <f>T3249*U3249</f>
        <v>147.24</v>
      </c>
      <c r="Z3249" s="6">
        <f>Y3249*V3249</f>
        <v>0</v>
      </c>
      <c r="AA3249" s="6">
        <f t="shared" si="269"/>
        <v>147.24</v>
      </c>
    </row>
    <row r="3250" spans="2:27" x14ac:dyDescent="0.3">
      <c r="B3250">
        <v>3247</v>
      </c>
      <c r="C3250" t="s">
        <v>6472</v>
      </c>
      <c r="D3250" s="1">
        <v>43020</v>
      </c>
      <c r="E3250" s="1">
        <v>43081</v>
      </c>
      <c r="F3250" s="9" t="str">
        <f t="shared" si="272"/>
        <v>61 days</v>
      </c>
      <c r="G3250" t="s">
        <v>22</v>
      </c>
      <c r="H3250" t="s">
        <v>1133</v>
      </c>
      <c r="I3250" t="s">
        <v>1134</v>
      </c>
      <c r="J3250" t="s">
        <v>40</v>
      </c>
      <c r="K3250" t="s">
        <v>26</v>
      </c>
      <c r="L3250" t="s">
        <v>94</v>
      </c>
      <c r="M3250" t="s">
        <v>95</v>
      </c>
      <c r="N3250">
        <v>98103</v>
      </c>
      <c r="O3250" t="s">
        <v>43</v>
      </c>
      <c r="P3250" t="s">
        <v>1546</v>
      </c>
      <c r="Q3250" t="s">
        <v>45</v>
      </c>
      <c r="R3250" t="s">
        <v>58</v>
      </c>
      <c r="S3250" t="s">
        <v>1547</v>
      </c>
      <c r="T3250" s="9">
        <v>324.89999999999998</v>
      </c>
      <c r="U3250">
        <v>5</v>
      </c>
      <c r="V3250" s="2">
        <v>0</v>
      </c>
      <c r="W3250" s="6">
        <v>38.99</v>
      </c>
      <c r="X3250" s="14">
        <f>AA3250-W3250</f>
        <v>1585.51</v>
      </c>
      <c r="Y3250" s="6">
        <f>T3250*U3250</f>
        <v>1624.5</v>
      </c>
      <c r="Z3250" s="6">
        <f>Y3250*V3250</f>
        <v>0</v>
      </c>
      <c r="AA3250" s="6">
        <f t="shared" si="269"/>
        <v>1624.5</v>
      </c>
    </row>
    <row r="3251" spans="2:27" x14ac:dyDescent="0.3">
      <c r="B3251">
        <v>3248</v>
      </c>
      <c r="C3251" t="s">
        <v>6472</v>
      </c>
      <c r="D3251" s="1">
        <v>43020</v>
      </c>
      <c r="E3251" s="1">
        <v>43081</v>
      </c>
      <c r="F3251" s="9" t="str">
        <f t="shared" si="272"/>
        <v>61 days</v>
      </c>
      <c r="G3251" t="s">
        <v>22</v>
      </c>
      <c r="H3251" t="s">
        <v>1133</v>
      </c>
      <c r="I3251" t="s">
        <v>1134</v>
      </c>
      <c r="J3251" t="s">
        <v>40</v>
      </c>
      <c r="K3251" t="s">
        <v>26</v>
      </c>
      <c r="L3251" t="s">
        <v>94</v>
      </c>
      <c r="M3251" t="s">
        <v>95</v>
      </c>
      <c r="N3251">
        <v>98103</v>
      </c>
      <c r="O3251" t="s">
        <v>43</v>
      </c>
      <c r="P3251" t="s">
        <v>6473</v>
      </c>
      <c r="Q3251" t="s">
        <v>45</v>
      </c>
      <c r="R3251" t="s">
        <v>67</v>
      </c>
      <c r="S3251" t="s">
        <v>6474</v>
      </c>
      <c r="T3251" s="9">
        <v>18.239999999999998</v>
      </c>
      <c r="U3251">
        <v>3</v>
      </c>
      <c r="V3251" s="2">
        <v>0</v>
      </c>
      <c r="W3251" s="6">
        <v>5.29</v>
      </c>
      <c r="X3251" s="14">
        <f>AA3251-W3251</f>
        <v>49.43</v>
      </c>
      <c r="Y3251" s="6">
        <f>T3251*U3251</f>
        <v>54.72</v>
      </c>
      <c r="Z3251" s="6">
        <f>Y3251*V3251</f>
        <v>0</v>
      </c>
      <c r="AA3251" s="6">
        <f t="shared" si="269"/>
        <v>54.72</v>
      </c>
    </row>
    <row r="3252" spans="2:27" x14ac:dyDescent="0.3">
      <c r="B3252">
        <v>3249</v>
      </c>
      <c r="C3252" t="s">
        <v>6475</v>
      </c>
      <c r="D3252" s="1">
        <v>42630</v>
      </c>
      <c r="E3252" s="1">
        <v>42634</v>
      </c>
      <c r="F3252" s="9" t="str">
        <f t="shared" si="272"/>
        <v>4 days</v>
      </c>
      <c r="G3252" t="s">
        <v>49</v>
      </c>
      <c r="H3252" t="s">
        <v>2662</v>
      </c>
      <c r="I3252" t="s">
        <v>2663</v>
      </c>
      <c r="J3252" t="s">
        <v>101</v>
      </c>
      <c r="K3252" t="s">
        <v>26</v>
      </c>
      <c r="L3252" t="s">
        <v>94</v>
      </c>
      <c r="M3252" t="s">
        <v>95</v>
      </c>
      <c r="N3252">
        <v>98103</v>
      </c>
      <c r="O3252" t="s">
        <v>43</v>
      </c>
      <c r="P3252" t="s">
        <v>6149</v>
      </c>
      <c r="Q3252" t="s">
        <v>31</v>
      </c>
      <c r="R3252" t="s">
        <v>35</v>
      </c>
      <c r="S3252" t="s">
        <v>6150</v>
      </c>
      <c r="T3252" s="9">
        <v>113.89</v>
      </c>
      <c r="U3252">
        <v>2</v>
      </c>
      <c r="V3252" s="2">
        <v>0.2</v>
      </c>
      <c r="W3252" s="6">
        <v>9.9700000000000006</v>
      </c>
      <c r="X3252" s="14">
        <f>AA3252-W3252</f>
        <v>172.25399999999999</v>
      </c>
      <c r="Y3252" s="6">
        <f>T3252*U3252</f>
        <v>227.78</v>
      </c>
      <c r="Z3252" s="6">
        <f>Y3252*V3252</f>
        <v>45.556000000000004</v>
      </c>
      <c r="AA3252" s="6">
        <f t="shared" si="269"/>
        <v>182.22399999999999</v>
      </c>
    </row>
    <row r="3253" spans="2:27" x14ac:dyDescent="0.3">
      <c r="B3253">
        <v>3250</v>
      </c>
      <c r="C3253" t="s">
        <v>6475</v>
      </c>
      <c r="D3253" s="1">
        <v>42630</v>
      </c>
      <c r="E3253" s="1">
        <v>42634</v>
      </c>
      <c r="F3253" s="9" t="str">
        <f t="shared" si="272"/>
        <v>4 days</v>
      </c>
      <c r="G3253" t="s">
        <v>49</v>
      </c>
      <c r="H3253" t="s">
        <v>2662</v>
      </c>
      <c r="I3253" t="s">
        <v>2663</v>
      </c>
      <c r="J3253" t="s">
        <v>101</v>
      </c>
      <c r="K3253" t="s">
        <v>26</v>
      </c>
      <c r="L3253" t="s">
        <v>94</v>
      </c>
      <c r="M3253" t="s">
        <v>95</v>
      </c>
      <c r="N3253">
        <v>98103</v>
      </c>
      <c r="O3253" t="s">
        <v>43</v>
      </c>
      <c r="P3253" t="s">
        <v>2591</v>
      </c>
      <c r="Q3253" t="s">
        <v>70</v>
      </c>
      <c r="R3253" t="s">
        <v>71</v>
      </c>
      <c r="S3253" t="s">
        <v>2592</v>
      </c>
      <c r="T3253" s="9">
        <v>105.58</v>
      </c>
      <c r="U3253">
        <v>2</v>
      </c>
      <c r="V3253" s="2">
        <v>0.2</v>
      </c>
      <c r="W3253" s="6">
        <v>7.92</v>
      </c>
      <c r="X3253" s="14">
        <f>AA3253-W3253</f>
        <v>161.00800000000001</v>
      </c>
      <c r="Y3253" s="6">
        <f>T3253*U3253</f>
        <v>211.16</v>
      </c>
      <c r="Z3253" s="6">
        <f>Y3253*V3253</f>
        <v>42.231999999999999</v>
      </c>
      <c r="AA3253" s="6">
        <f t="shared" si="269"/>
        <v>168.928</v>
      </c>
    </row>
    <row r="3254" spans="2:27" x14ac:dyDescent="0.3">
      <c r="B3254">
        <v>3251</v>
      </c>
      <c r="C3254" t="s">
        <v>6476</v>
      </c>
      <c r="D3254" s="1">
        <v>42727</v>
      </c>
      <c r="E3254" s="1">
        <v>42733</v>
      </c>
      <c r="F3254" s="9" t="str">
        <f t="shared" si="272"/>
        <v>6 days</v>
      </c>
      <c r="G3254" t="s">
        <v>49</v>
      </c>
      <c r="H3254" t="s">
        <v>4932</v>
      </c>
      <c r="I3254" t="s">
        <v>4933</v>
      </c>
      <c r="J3254" t="s">
        <v>40</v>
      </c>
      <c r="K3254" t="s">
        <v>26</v>
      </c>
      <c r="L3254" t="s">
        <v>6477</v>
      </c>
      <c r="M3254" t="s">
        <v>237</v>
      </c>
      <c r="N3254">
        <v>49505</v>
      </c>
      <c r="O3254" t="s">
        <v>104</v>
      </c>
      <c r="P3254" t="s">
        <v>4195</v>
      </c>
      <c r="Q3254" t="s">
        <v>45</v>
      </c>
      <c r="R3254" t="s">
        <v>268</v>
      </c>
      <c r="S3254" t="s">
        <v>4196</v>
      </c>
      <c r="T3254" s="9">
        <v>24.85</v>
      </c>
      <c r="U3254">
        <v>7</v>
      </c>
      <c r="V3254" s="2">
        <v>0</v>
      </c>
      <c r="W3254" s="6">
        <v>11.68</v>
      </c>
      <c r="X3254" s="14">
        <f>AA3254-W3254</f>
        <v>162.27000000000001</v>
      </c>
      <c r="Y3254" s="6">
        <f>T3254*U3254</f>
        <v>173.95000000000002</v>
      </c>
      <c r="Z3254" s="6">
        <f>Y3254*V3254</f>
        <v>0</v>
      </c>
      <c r="AA3254" s="6">
        <f t="shared" si="269"/>
        <v>173.95000000000002</v>
      </c>
    </row>
    <row r="3255" spans="2:27" x14ac:dyDescent="0.3">
      <c r="B3255">
        <v>3252</v>
      </c>
      <c r="C3255" t="s">
        <v>6478</v>
      </c>
      <c r="D3255" s="1">
        <v>42842</v>
      </c>
      <c r="E3255" s="1">
        <v>42844</v>
      </c>
      <c r="F3255" s="9" t="str">
        <f t="shared" si="272"/>
        <v>2 days</v>
      </c>
      <c r="G3255" t="s">
        <v>187</v>
      </c>
      <c r="H3255" t="s">
        <v>6479</v>
      </c>
      <c r="I3255" t="s">
        <v>6480</v>
      </c>
      <c r="J3255" t="s">
        <v>25</v>
      </c>
      <c r="K3255" t="s">
        <v>26</v>
      </c>
      <c r="L3255" t="s">
        <v>145</v>
      </c>
      <c r="M3255" t="s">
        <v>146</v>
      </c>
      <c r="N3255">
        <v>19120</v>
      </c>
      <c r="O3255" t="s">
        <v>147</v>
      </c>
      <c r="P3255" t="s">
        <v>3936</v>
      </c>
      <c r="Q3255" t="s">
        <v>31</v>
      </c>
      <c r="R3255" t="s">
        <v>64</v>
      </c>
      <c r="S3255" t="s">
        <v>5154</v>
      </c>
      <c r="T3255" s="9">
        <v>60.31</v>
      </c>
      <c r="U3255">
        <v>3</v>
      </c>
      <c r="V3255" s="2">
        <v>0.2</v>
      </c>
      <c r="W3255" s="6">
        <v>5.28</v>
      </c>
      <c r="X3255" s="14">
        <f>AA3255-W3255</f>
        <v>139.464</v>
      </c>
      <c r="Y3255" s="6">
        <f>T3255*U3255</f>
        <v>180.93</v>
      </c>
      <c r="Z3255" s="6">
        <f>Y3255*V3255</f>
        <v>36.186</v>
      </c>
      <c r="AA3255" s="6">
        <f t="shared" si="269"/>
        <v>144.744</v>
      </c>
    </row>
    <row r="3256" spans="2:27" x14ac:dyDescent="0.3">
      <c r="B3256">
        <v>3253</v>
      </c>
      <c r="C3256" t="s">
        <v>6481</v>
      </c>
      <c r="D3256" s="1">
        <v>43035</v>
      </c>
      <c r="E3256" s="1">
        <v>43038</v>
      </c>
      <c r="F3256" s="9" t="str">
        <f t="shared" si="272"/>
        <v>3 days</v>
      </c>
      <c r="G3256" t="s">
        <v>22</v>
      </c>
      <c r="H3256" t="s">
        <v>181</v>
      </c>
      <c r="I3256" t="s">
        <v>182</v>
      </c>
      <c r="J3256" t="s">
        <v>101</v>
      </c>
      <c r="K3256" t="s">
        <v>26</v>
      </c>
      <c r="L3256" t="s">
        <v>302</v>
      </c>
      <c r="M3256" t="s">
        <v>210</v>
      </c>
      <c r="N3256">
        <v>60610</v>
      </c>
      <c r="O3256" t="s">
        <v>104</v>
      </c>
      <c r="P3256" t="s">
        <v>1654</v>
      </c>
      <c r="Q3256" t="s">
        <v>45</v>
      </c>
      <c r="R3256" t="s">
        <v>67</v>
      </c>
      <c r="S3256" t="s">
        <v>1655</v>
      </c>
      <c r="T3256" s="9">
        <v>7.06</v>
      </c>
      <c r="U3256">
        <v>3</v>
      </c>
      <c r="V3256" s="2">
        <v>0.2</v>
      </c>
      <c r="W3256" s="6">
        <v>2.21</v>
      </c>
      <c r="X3256" s="14">
        <f>AA3256-W3256</f>
        <v>14.733999999999998</v>
      </c>
      <c r="Y3256" s="6">
        <f>T3256*U3256</f>
        <v>21.18</v>
      </c>
      <c r="Z3256" s="6">
        <f>Y3256*V3256</f>
        <v>4.2359999999999998</v>
      </c>
      <c r="AA3256" s="6">
        <f t="shared" si="269"/>
        <v>16.943999999999999</v>
      </c>
    </row>
    <row r="3257" spans="2:27" x14ac:dyDescent="0.3">
      <c r="B3257">
        <v>3254</v>
      </c>
      <c r="C3257" t="s">
        <v>6481</v>
      </c>
      <c r="D3257" s="1">
        <v>43035</v>
      </c>
      <c r="E3257" s="1">
        <v>43038</v>
      </c>
      <c r="F3257" s="9" t="str">
        <f t="shared" si="272"/>
        <v>3 days</v>
      </c>
      <c r="G3257" t="s">
        <v>22</v>
      </c>
      <c r="H3257" t="s">
        <v>181</v>
      </c>
      <c r="I3257" t="s">
        <v>182</v>
      </c>
      <c r="J3257" t="s">
        <v>101</v>
      </c>
      <c r="K3257" t="s">
        <v>26</v>
      </c>
      <c r="L3257" t="s">
        <v>302</v>
      </c>
      <c r="M3257" t="s">
        <v>210</v>
      </c>
      <c r="N3257">
        <v>60610</v>
      </c>
      <c r="O3257" t="s">
        <v>104</v>
      </c>
      <c r="P3257" t="s">
        <v>5082</v>
      </c>
      <c r="Q3257" t="s">
        <v>70</v>
      </c>
      <c r="R3257" t="s">
        <v>71</v>
      </c>
      <c r="S3257" t="s">
        <v>5083</v>
      </c>
      <c r="T3257" s="9">
        <v>27.18</v>
      </c>
      <c r="U3257">
        <v>2</v>
      </c>
      <c r="V3257" s="2">
        <v>0.2</v>
      </c>
      <c r="W3257" s="6">
        <v>2.04</v>
      </c>
      <c r="X3257" s="14">
        <f>AA3257-W3257</f>
        <v>41.448</v>
      </c>
      <c r="Y3257" s="6">
        <f>T3257*U3257</f>
        <v>54.36</v>
      </c>
      <c r="Z3257" s="6">
        <f>Y3257*V3257</f>
        <v>10.872</v>
      </c>
      <c r="AA3257" s="6">
        <f t="shared" si="269"/>
        <v>43.488</v>
      </c>
    </row>
    <row r="3258" spans="2:27" x14ac:dyDescent="0.3">
      <c r="B3258">
        <v>3255</v>
      </c>
      <c r="C3258" t="s">
        <v>6482</v>
      </c>
      <c r="D3258" s="1">
        <v>42589</v>
      </c>
      <c r="E3258" s="1">
        <v>42565</v>
      </c>
      <c r="F3258" s="23" t="s">
        <v>10956</v>
      </c>
      <c r="G3258" t="s">
        <v>49</v>
      </c>
      <c r="H3258" t="s">
        <v>3533</v>
      </c>
      <c r="I3258" t="s">
        <v>3534</v>
      </c>
      <c r="J3258" t="s">
        <v>25</v>
      </c>
      <c r="K3258" t="s">
        <v>26</v>
      </c>
      <c r="L3258" t="s">
        <v>94</v>
      </c>
      <c r="M3258" t="s">
        <v>95</v>
      </c>
      <c r="N3258">
        <v>98105</v>
      </c>
      <c r="O3258" t="s">
        <v>43</v>
      </c>
      <c r="P3258" t="s">
        <v>964</v>
      </c>
      <c r="Q3258" t="s">
        <v>70</v>
      </c>
      <c r="R3258" t="s">
        <v>71</v>
      </c>
      <c r="S3258" t="s">
        <v>965</v>
      </c>
      <c r="T3258" s="9">
        <v>107.98</v>
      </c>
      <c r="U3258">
        <v>1</v>
      </c>
      <c r="V3258" s="2">
        <v>0.2</v>
      </c>
      <c r="W3258" s="6">
        <v>9.4499999999999993</v>
      </c>
      <c r="X3258" s="14">
        <f>AA3258-W3258</f>
        <v>76.933999999999997</v>
      </c>
      <c r="Y3258" s="6">
        <f>T3258*U3258</f>
        <v>107.98</v>
      </c>
      <c r="Z3258" s="6">
        <f>Y3258*V3258</f>
        <v>21.596000000000004</v>
      </c>
      <c r="AA3258" s="6">
        <f t="shared" si="269"/>
        <v>86.384</v>
      </c>
    </row>
    <row r="3259" spans="2:27" x14ac:dyDescent="0.3">
      <c r="B3259">
        <v>3256</v>
      </c>
      <c r="C3259" t="s">
        <v>6482</v>
      </c>
      <c r="D3259" s="1">
        <v>42589</v>
      </c>
      <c r="E3259" s="1">
        <v>42565</v>
      </c>
      <c r="F3259" s="23" t="s">
        <v>10956</v>
      </c>
      <c r="G3259" t="s">
        <v>49</v>
      </c>
      <c r="H3259" t="s">
        <v>3533</v>
      </c>
      <c r="I3259" t="s">
        <v>3534</v>
      </c>
      <c r="J3259" t="s">
        <v>25</v>
      </c>
      <c r="K3259" t="s">
        <v>26</v>
      </c>
      <c r="L3259" t="s">
        <v>94</v>
      </c>
      <c r="M3259" t="s">
        <v>95</v>
      </c>
      <c r="N3259">
        <v>98105</v>
      </c>
      <c r="O3259" t="s">
        <v>43</v>
      </c>
      <c r="P3259" t="s">
        <v>4952</v>
      </c>
      <c r="Q3259" t="s">
        <v>45</v>
      </c>
      <c r="R3259" t="s">
        <v>74</v>
      </c>
      <c r="S3259" t="s">
        <v>4953</v>
      </c>
      <c r="T3259" s="9">
        <v>19.3</v>
      </c>
      <c r="U3259">
        <v>3</v>
      </c>
      <c r="V3259" s="2">
        <v>0.2</v>
      </c>
      <c r="W3259" s="6">
        <v>6.03</v>
      </c>
      <c r="X3259" s="14">
        <f>AA3259-W3259</f>
        <v>40.290000000000006</v>
      </c>
      <c r="Y3259" s="6">
        <f>T3259*U3259</f>
        <v>57.900000000000006</v>
      </c>
      <c r="Z3259" s="6">
        <f>Y3259*V3259</f>
        <v>11.580000000000002</v>
      </c>
      <c r="AA3259" s="6">
        <f t="shared" si="269"/>
        <v>46.320000000000007</v>
      </c>
    </row>
    <row r="3260" spans="2:27" x14ac:dyDescent="0.3">
      <c r="B3260">
        <v>3257</v>
      </c>
      <c r="C3260" t="s">
        <v>6483</v>
      </c>
      <c r="D3260" s="1">
        <v>42255</v>
      </c>
      <c r="E3260" s="1">
        <v>42230</v>
      </c>
      <c r="F3260" s="23" t="s">
        <v>10956</v>
      </c>
      <c r="G3260" t="s">
        <v>49</v>
      </c>
      <c r="H3260" t="s">
        <v>214</v>
      </c>
      <c r="I3260" t="s">
        <v>215</v>
      </c>
      <c r="J3260" t="s">
        <v>40</v>
      </c>
      <c r="K3260" t="s">
        <v>26</v>
      </c>
      <c r="L3260" t="s">
        <v>1525</v>
      </c>
      <c r="M3260" t="s">
        <v>53</v>
      </c>
      <c r="N3260">
        <v>32216</v>
      </c>
      <c r="O3260" t="s">
        <v>29</v>
      </c>
      <c r="P3260" t="s">
        <v>2924</v>
      </c>
      <c r="Q3260" t="s">
        <v>45</v>
      </c>
      <c r="R3260" t="s">
        <v>46</v>
      </c>
      <c r="S3260" t="s">
        <v>2925</v>
      </c>
      <c r="T3260" s="9">
        <v>4.6100000000000003</v>
      </c>
      <c r="U3260">
        <v>2</v>
      </c>
      <c r="V3260" s="2">
        <v>0.2</v>
      </c>
      <c r="W3260" s="6">
        <v>1.67</v>
      </c>
      <c r="X3260" s="14">
        <f>AA3260-W3260</f>
        <v>5.7060000000000004</v>
      </c>
      <c r="Y3260" s="6">
        <f>T3260*U3260</f>
        <v>9.2200000000000006</v>
      </c>
      <c r="Z3260" s="6">
        <f>Y3260*V3260</f>
        <v>1.8440000000000003</v>
      </c>
      <c r="AA3260" s="6">
        <f t="shared" si="269"/>
        <v>7.3760000000000003</v>
      </c>
    </row>
    <row r="3261" spans="2:27" x14ac:dyDescent="0.3">
      <c r="B3261">
        <v>3258</v>
      </c>
      <c r="C3261" t="s">
        <v>6484</v>
      </c>
      <c r="D3261" s="1">
        <v>42625</v>
      </c>
      <c r="E3261" s="1">
        <v>42718</v>
      </c>
      <c r="F3261" s="9" t="str">
        <f t="shared" ref="F3261:F3268" si="273">DATEDIF(D3261,E3261,"d")&amp;" days"</f>
        <v>93 days</v>
      </c>
      <c r="G3261" t="s">
        <v>22</v>
      </c>
      <c r="H3261" t="s">
        <v>3864</v>
      </c>
      <c r="I3261" t="s">
        <v>3865</v>
      </c>
      <c r="J3261" t="s">
        <v>40</v>
      </c>
      <c r="K3261" t="s">
        <v>26</v>
      </c>
      <c r="L3261" t="s">
        <v>612</v>
      </c>
      <c r="M3261" t="s">
        <v>334</v>
      </c>
      <c r="N3261">
        <v>37064</v>
      </c>
      <c r="O3261" t="s">
        <v>29</v>
      </c>
      <c r="P3261" t="s">
        <v>3814</v>
      </c>
      <c r="Q3261" t="s">
        <v>31</v>
      </c>
      <c r="R3261" t="s">
        <v>55</v>
      </c>
      <c r="S3261" t="s">
        <v>3815</v>
      </c>
      <c r="T3261" s="9">
        <v>79.97</v>
      </c>
      <c r="U3261">
        <v>3</v>
      </c>
      <c r="V3261" s="2">
        <v>0.4</v>
      </c>
      <c r="W3261" s="6">
        <v>-29.32</v>
      </c>
      <c r="X3261" s="14">
        <f>AA3261-W3261</f>
        <v>173.26599999999999</v>
      </c>
      <c r="Y3261" s="6">
        <f>T3261*U3261</f>
        <v>239.91</v>
      </c>
      <c r="Z3261" s="6">
        <f>Y3261*V3261</f>
        <v>95.963999999999999</v>
      </c>
      <c r="AA3261" s="6">
        <f t="shared" si="269"/>
        <v>143.946</v>
      </c>
    </row>
    <row r="3262" spans="2:27" x14ac:dyDescent="0.3">
      <c r="B3262">
        <v>3259</v>
      </c>
      <c r="C3262" t="s">
        <v>6484</v>
      </c>
      <c r="D3262" s="1">
        <v>42625</v>
      </c>
      <c r="E3262" s="1">
        <v>42718</v>
      </c>
      <c r="F3262" s="9" t="str">
        <f t="shared" si="273"/>
        <v>93 days</v>
      </c>
      <c r="G3262" t="s">
        <v>22</v>
      </c>
      <c r="H3262" t="s">
        <v>3864</v>
      </c>
      <c r="I3262" t="s">
        <v>3865</v>
      </c>
      <c r="J3262" t="s">
        <v>40</v>
      </c>
      <c r="K3262" t="s">
        <v>26</v>
      </c>
      <c r="L3262" t="s">
        <v>612</v>
      </c>
      <c r="M3262" t="s">
        <v>334</v>
      </c>
      <c r="N3262">
        <v>37064</v>
      </c>
      <c r="O3262" t="s">
        <v>29</v>
      </c>
      <c r="P3262" t="s">
        <v>2715</v>
      </c>
      <c r="Q3262" t="s">
        <v>45</v>
      </c>
      <c r="R3262" t="s">
        <v>74</v>
      </c>
      <c r="S3262" t="s">
        <v>2716</v>
      </c>
      <c r="T3262" s="9">
        <v>2.95</v>
      </c>
      <c r="U3262">
        <v>2</v>
      </c>
      <c r="V3262" s="2">
        <v>0.7</v>
      </c>
      <c r="W3262" s="6">
        <v>-2.06</v>
      </c>
      <c r="X3262" s="14">
        <f>AA3262-W3262</f>
        <v>3.8300000000000005</v>
      </c>
      <c r="Y3262" s="6">
        <f>T3262*U3262</f>
        <v>5.9</v>
      </c>
      <c r="Z3262" s="6">
        <f>Y3262*V3262</f>
        <v>4.13</v>
      </c>
      <c r="AA3262" s="6">
        <f t="shared" si="269"/>
        <v>1.7700000000000005</v>
      </c>
    </row>
    <row r="3263" spans="2:27" x14ac:dyDescent="0.3">
      <c r="B3263">
        <v>3260</v>
      </c>
      <c r="C3263" t="s">
        <v>6485</v>
      </c>
      <c r="D3263" s="1">
        <v>42687</v>
      </c>
      <c r="E3263" s="1">
        <v>42691</v>
      </c>
      <c r="F3263" s="9" t="str">
        <f t="shared" si="273"/>
        <v>4 days</v>
      </c>
      <c r="G3263" t="s">
        <v>49</v>
      </c>
      <c r="H3263" t="s">
        <v>6486</v>
      </c>
      <c r="I3263" t="s">
        <v>6487</v>
      </c>
      <c r="J3263" t="s">
        <v>101</v>
      </c>
      <c r="K3263" t="s">
        <v>26</v>
      </c>
      <c r="L3263" t="s">
        <v>6099</v>
      </c>
      <c r="M3263" t="s">
        <v>210</v>
      </c>
      <c r="N3263">
        <v>60035</v>
      </c>
      <c r="O3263" t="s">
        <v>104</v>
      </c>
      <c r="P3263" t="s">
        <v>1780</v>
      </c>
      <c r="Q3263" t="s">
        <v>45</v>
      </c>
      <c r="R3263" t="s">
        <v>74</v>
      </c>
      <c r="S3263" t="s">
        <v>1781</v>
      </c>
      <c r="T3263" s="9">
        <v>3.14</v>
      </c>
      <c r="U3263">
        <v>2</v>
      </c>
      <c r="V3263" s="2">
        <v>0.8</v>
      </c>
      <c r="W3263" s="6">
        <v>-4.7</v>
      </c>
      <c r="X3263" s="14">
        <f>AA3263-W3263</f>
        <v>5.9559999999999995</v>
      </c>
      <c r="Y3263" s="6">
        <f>T3263*U3263</f>
        <v>6.28</v>
      </c>
      <c r="Z3263" s="6">
        <f>Y3263*V3263</f>
        <v>5.0240000000000009</v>
      </c>
      <c r="AA3263" s="6">
        <f t="shared" si="269"/>
        <v>1.2559999999999993</v>
      </c>
    </row>
    <row r="3264" spans="2:27" x14ac:dyDescent="0.3">
      <c r="B3264">
        <v>3261</v>
      </c>
      <c r="C3264" t="s">
        <v>6488</v>
      </c>
      <c r="D3264" s="1">
        <v>41957</v>
      </c>
      <c r="E3264" s="1">
        <v>41958</v>
      </c>
      <c r="F3264" s="9" t="str">
        <f t="shared" si="273"/>
        <v>1 days</v>
      </c>
      <c r="G3264" t="s">
        <v>187</v>
      </c>
      <c r="H3264" t="s">
        <v>6489</v>
      </c>
      <c r="I3264" t="s">
        <v>6490</v>
      </c>
      <c r="J3264" t="s">
        <v>40</v>
      </c>
      <c r="K3264" t="s">
        <v>26</v>
      </c>
      <c r="L3264" t="s">
        <v>602</v>
      </c>
      <c r="M3264" t="s">
        <v>103</v>
      </c>
      <c r="N3264">
        <v>77506</v>
      </c>
      <c r="O3264" t="s">
        <v>104</v>
      </c>
      <c r="P3264" t="s">
        <v>6491</v>
      </c>
      <c r="Q3264" t="s">
        <v>45</v>
      </c>
      <c r="R3264" t="s">
        <v>89</v>
      </c>
      <c r="S3264" t="s">
        <v>6492</v>
      </c>
      <c r="T3264" s="9">
        <v>20.74</v>
      </c>
      <c r="U3264">
        <v>4</v>
      </c>
      <c r="V3264" s="2">
        <v>0.2</v>
      </c>
      <c r="W3264" s="6">
        <v>7.26</v>
      </c>
      <c r="X3264" s="14">
        <f>AA3264-W3264</f>
        <v>59.107999999999997</v>
      </c>
      <c r="Y3264" s="6">
        <f>T3264*U3264</f>
        <v>82.96</v>
      </c>
      <c r="Z3264" s="6">
        <f>Y3264*V3264</f>
        <v>16.591999999999999</v>
      </c>
      <c r="AA3264" s="6">
        <f t="shared" si="269"/>
        <v>66.367999999999995</v>
      </c>
    </row>
    <row r="3265" spans="2:27" x14ac:dyDescent="0.3">
      <c r="B3265">
        <v>3262</v>
      </c>
      <c r="C3265" t="s">
        <v>6493</v>
      </c>
      <c r="D3265" s="1">
        <v>41960</v>
      </c>
      <c r="E3265" s="1">
        <v>41962</v>
      </c>
      <c r="F3265" s="9" t="str">
        <f t="shared" si="273"/>
        <v>2 days</v>
      </c>
      <c r="G3265" t="s">
        <v>187</v>
      </c>
      <c r="H3265" t="s">
        <v>1145</v>
      </c>
      <c r="I3265" t="s">
        <v>1146</v>
      </c>
      <c r="J3265" t="s">
        <v>40</v>
      </c>
      <c r="K3265" t="s">
        <v>26</v>
      </c>
      <c r="L3265" t="s">
        <v>126</v>
      </c>
      <c r="M3265" t="s">
        <v>42</v>
      </c>
      <c r="N3265">
        <v>94109</v>
      </c>
      <c r="O3265" t="s">
        <v>43</v>
      </c>
      <c r="P3265" t="s">
        <v>3763</v>
      </c>
      <c r="Q3265" t="s">
        <v>70</v>
      </c>
      <c r="R3265" t="s">
        <v>160</v>
      </c>
      <c r="S3265" t="s">
        <v>3764</v>
      </c>
      <c r="T3265" s="9">
        <v>99.98</v>
      </c>
      <c r="U3265">
        <v>2</v>
      </c>
      <c r="V3265" s="2">
        <v>0</v>
      </c>
      <c r="W3265" s="6">
        <v>8</v>
      </c>
      <c r="X3265" s="14">
        <f>AA3265-W3265</f>
        <v>191.96</v>
      </c>
      <c r="Y3265" s="6">
        <f>T3265*U3265</f>
        <v>199.96</v>
      </c>
      <c r="Z3265" s="6">
        <f>Y3265*V3265</f>
        <v>0</v>
      </c>
      <c r="AA3265" s="6">
        <f t="shared" si="269"/>
        <v>199.96</v>
      </c>
    </row>
    <row r="3266" spans="2:27" x14ac:dyDescent="0.3">
      <c r="B3266">
        <v>3263</v>
      </c>
      <c r="C3266" t="s">
        <v>6493</v>
      </c>
      <c r="D3266" s="1">
        <v>41960</v>
      </c>
      <c r="E3266" s="1">
        <v>41962</v>
      </c>
      <c r="F3266" s="9" t="str">
        <f t="shared" si="273"/>
        <v>2 days</v>
      </c>
      <c r="G3266" t="s">
        <v>187</v>
      </c>
      <c r="H3266" t="s">
        <v>1145</v>
      </c>
      <c r="I3266" t="s">
        <v>1146</v>
      </c>
      <c r="J3266" t="s">
        <v>40</v>
      </c>
      <c r="K3266" t="s">
        <v>26</v>
      </c>
      <c r="L3266" t="s">
        <v>126</v>
      </c>
      <c r="M3266" t="s">
        <v>42</v>
      </c>
      <c r="N3266">
        <v>94109</v>
      </c>
      <c r="O3266" t="s">
        <v>43</v>
      </c>
      <c r="P3266" t="s">
        <v>2564</v>
      </c>
      <c r="Q3266" t="s">
        <v>45</v>
      </c>
      <c r="R3266" t="s">
        <v>89</v>
      </c>
      <c r="S3266" t="s">
        <v>2565</v>
      </c>
      <c r="T3266" s="9">
        <v>733.95</v>
      </c>
      <c r="U3266">
        <v>7</v>
      </c>
      <c r="V3266" s="2">
        <v>0</v>
      </c>
      <c r="W3266" s="6">
        <v>352.3</v>
      </c>
      <c r="X3266" s="14">
        <f>AA3266-W3266</f>
        <v>4785.3500000000004</v>
      </c>
      <c r="Y3266" s="6">
        <f>T3266*U3266</f>
        <v>5137.6500000000005</v>
      </c>
      <c r="Z3266" s="6">
        <f>Y3266*V3266</f>
        <v>0</v>
      </c>
      <c r="AA3266" s="6">
        <f t="shared" si="269"/>
        <v>5137.6500000000005</v>
      </c>
    </row>
    <row r="3267" spans="2:27" x14ac:dyDescent="0.3">
      <c r="B3267">
        <v>3264</v>
      </c>
      <c r="C3267" t="s">
        <v>6493</v>
      </c>
      <c r="D3267" s="1">
        <v>41960</v>
      </c>
      <c r="E3267" s="1">
        <v>41962</v>
      </c>
      <c r="F3267" s="9" t="str">
        <f t="shared" si="273"/>
        <v>2 days</v>
      </c>
      <c r="G3267" t="s">
        <v>187</v>
      </c>
      <c r="H3267" t="s">
        <v>1145</v>
      </c>
      <c r="I3267" t="s">
        <v>1146</v>
      </c>
      <c r="J3267" t="s">
        <v>40</v>
      </c>
      <c r="K3267" t="s">
        <v>26</v>
      </c>
      <c r="L3267" t="s">
        <v>126</v>
      </c>
      <c r="M3267" t="s">
        <v>42</v>
      </c>
      <c r="N3267">
        <v>94109</v>
      </c>
      <c r="O3267" t="s">
        <v>43</v>
      </c>
      <c r="P3267" t="s">
        <v>5951</v>
      </c>
      <c r="Q3267" t="s">
        <v>45</v>
      </c>
      <c r="R3267" t="s">
        <v>77</v>
      </c>
      <c r="S3267" t="s">
        <v>5952</v>
      </c>
      <c r="T3267" s="9">
        <v>241.44</v>
      </c>
      <c r="U3267">
        <v>3</v>
      </c>
      <c r="V3267" s="2">
        <v>0</v>
      </c>
      <c r="W3267" s="6">
        <v>72.430000000000007</v>
      </c>
      <c r="X3267" s="14">
        <f>AA3267-W3267</f>
        <v>651.88999999999987</v>
      </c>
      <c r="Y3267" s="6">
        <f>T3267*U3267</f>
        <v>724.31999999999994</v>
      </c>
      <c r="Z3267" s="6">
        <f>Y3267*V3267</f>
        <v>0</v>
      </c>
      <c r="AA3267" s="6">
        <f t="shared" si="269"/>
        <v>724.31999999999994</v>
      </c>
    </row>
    <row r="3268" spans="2:27" x14ac:dyDescent="0.3">
      <c r="B3268">
        <v>3265</v>
      </c>
      <c r="C3268" t="s">
        <v>6494</v>
      </c>
      <c r="D3268" s="1">
        <v>42463</v>
      </c>
      <c r="E3268" s="1">
        <v>42585</v>
      </c>
      <c r="F3268" s="9" t="str">
        <f t="shared" si="273"/>
        <v>122 days</v>
      </c>
      <c r="G3268" t="s">
        <v>22</v>
      </c>
      <c r="H3268" t="s">
        <v>5052</v>
      </c>
      <c r="I3268" t="s">
        <v>5053</v>
      </c>
      <c r="J3268" t="s">
        <v>40</v>
      </c>
      <c r="K3268" t="s">
        <v>26</v>
      </c>
      <c r="L3268" t="s">
        <v>1422</v>
      </c>
      <c r="M3268" t="s">
        <v>53</v>
      </c>
      <c r="N3268">
        <v>33180</v>
      </c>
      <c r="O3268" t="s">
        <v>29</v>
      </c>
      <c r="P3268" t="s">
        <v>4147</v>
      </c>
      <c r="Q3268" t="s">
        <v>45</v>
      </c>
      <c r="R3268" t="s">
        <v>46</v>
      </c>
      <c r="S3268" t="s">
        <v>4148</v>
      </c>
      <c r="T3268" s="9">
        <v>10.08</v>
      </c>
      <c r="U3268">
        <v>4</v>
      </c>
      <c r="V3268" s="2">
        <v>0.2</v>
      </c>
      <c r="W3268" s="6">
        <v>3.53</v>
      </c>
      <c r="X3268" s="14">
        <f>AA3268-W3268</f>
        <v>28.725999999999999</v>
      </c>
      <c r="Y3268" s="6">
        <f>T3268*U3268</f>
        <v>40.32</v>
      </c>
      <c r="Z3268" s="6">
        <f>Y3268*V3268</f>
        <v>8.0640000000000001</v>
      </c>
      <c r="AA3268" s="6">
        <f t="shared" si="269"/>
        <v>32.256</v>
      </c>
    </row>
    <row r="3269" spans="2:27" x14ac:dyDescent="0.3">
      <c r="B3269">
        <v>3266</v>
      </c>
      <c r="C3269" t="s">
        <v>6495</v>
      </c>
      <c r="D3269" s="1">
        <v>41953</v>
      </c>
      <c r="E3269" s="1">
        <v>41927</v>
      </c>
      <c r="F3269" s="23" t="s">
        <v>10956</v>
      </c>
      <c r="G3269" t="s">
        <v>49</v>
      </c>
      <c r="H3269" t="s">
        <v>4544</v>
      </c>
      <c r="I3269" t="s">
        <v>4545</v>
      </c>
      <c r="J3269" t="s">
        <v>25</v>
      </c>
      <c r="K3269" t="s">
        <v>26</v>
      </c>
      <c r="L3269" t="s">
        <v>145</v>
      </c>
      <c r="M3269" t="s">
        <v>146</v>
      </c>
      <c r="N3269">
        <v>19120</v>
      </c>
      <c r="O3269" t="s">
        <v>147</v>
      </c>
      <c r="P3269" t="s">
        <v>2801</v>
      </c>
      <c r="Q3269" t="s">
        <v>45</v>
      </c>
      <c r="R3269" t="s">
        <v>58</v>
      </c>
      <c r="S3269" t="s">
        <v>2802</v>
      </c>
      <c r="T3269" s="9">
        <v>281.89999999999998</v>
      </c>
      <c r="U3269">
        <v>2</v>
      </c>
      <c r="V3269" s="2">
        <v>0.2</v>
      </c>
      <c r="W3269" s="6">
        <v>10.57</v>
      </c>
      <c r="X3269" s="14">
        <f>AA3269-W3269</f>
        <v>440.46999999999997</v>
      </c>
      <c r="Y3269" s="6">
        <f>T3269*U3269</f>
        <v>563.79999999999995</v>
      </c>
      <c r="Z3269" s="6">
        <f>Y3269*V3269</f>
        <v>112.75999999999999</v>
      </c>
      <c r="AA3269" s="6">
        <f t="shared" ref="AA3269:AA3332" si="274">Y3269-Z3269</f>
        <v>451.03999999999996</v>
      </c>
    </row>
    <row r="3270" spans="2:27" x14ac:dyDescent="0.3">
      <c r="B3270">
        <v>3267</v>
      </c>
      <c r="C3270" t="s">
        <v>6495</v>
      </c>
      <c r="D3270" s="1">
        <v>41953</v>
      </c>
      <c r="E3270" s="1">
        <v>41927</v>
      </c>
      <c r="F3270" s="23" t="s">
        <v>10956</v>
      </c>
      <c r="G3270" t="s">
        <v>49</v>
      </c>
      <c r="H3270" t="s">
        <v>4544</v>
      </c>
      <c r="I3270" t="s">
        <v>4545</v>
      </c>
      <c r="J3270" t="s">
        <v>25</v>
      </c>
      <c r="K3270" t="s">
        <v>26</v>
      </c>
      <c r="L3270" t="s">
        <v>145</v>
      </c>
      <c r="M3270" t="s">
        <v>146</v>
      </c>
      <c r="N3270">
        <v>19120</v>
      </c>
      <c r="O3270" t="s">
        <v>147</v>
      </c>
      <c r="P3270" t="s">
        <v>2162</v>
      </c>
      <c r="Q3270" t="s">
        <v>45</v>
      </c>
      <c r="R3270" t="s">
        <v>172</v>
      </c>
      <c r="S3270" t="s">
        <v>2163</v>
      </c>
      <c r="T3270" s="9">
        <v>201.43</v>
      </c>
      <c r="U3270">
        <v>3</v>
      </c>
      <c r="V3270" s="2">
        <v>0.2</v>
      </c>
      <c r="W3270" s="6">
        <v>67.98</v>
      </c>
      <c r="X3270" s="14">
        <f>AA3270-W3270</f>
        <v>415.45199999999994</v>
      </c>
      <c r="Y3270" s="6">
        <f>T3270*U3270</f>
        <v>604.29</v>
      </c>
      <c r="Z3270" s="6">
        <f>Y3270*V3270</f>
        <v>120.858</v>
      </c>
      <c r="AA3270" s="6">
        <f t="shared" si="274"/>
        <v>483.43199999999996</v>
      </c>
    </row>
    <row r="3271" spans="2:27" x14ac:dyDescent="0.3">
      <c r="B3271">
        <v>3268</v>
      </c>
      <c r="C3271" t="s">
        <v>6496</v>
      </c>
      <c r="D3271" s="1">
        <v>41781</v>
      </c>
      <c r="E3271" s="1">
        <v>41788</v>
      </c>
      <c r="F3271" s="9" t="str">
        <f t="shared" ref="F3271:F3275" si="275">DATEDIF(D3271,E3271,"d")&amp;" days"</f>
        <v>7 days</v>
      </c>
      <c r="G3271" t="s">
        <v>49</v>
      </c>
      <c r="H3271" t="s">
        <v>6497</v>
      </c>
      <c r="I3271" t="s">
        <v>6498</v>
      </c>
      <c r="J3271" t="s">
        <v>25</v>
      </c>
      <c r="K3271" t="s">
        <v>26</v>
      </c>
      <c r="L3271" t="s">
        <v>356</v>
      </c>
      <c r="M3271" t="s">
        <v>357</v>
      </c>
      <c r="N3271">
        <v>35601</v>
      </c>
      <c r="O3271" t="s">
        <v>29</v>
      </c>
      <c r="P3271" t="s">
        <v>2751</v>
      </c>
      <c r="Q3271" t="s">
        <v>70</v>
      </c>
      <c r="R3271" t="s">
        <v>71</v>
      </c>
      <c r="S3271" t="s">
        <v>2752</v>
      </c>
      <c r="T3271" s="9">
        <v>135.97999999999999</v>
      </c>
      <c r="U3271">
        <v>2</v>
      </c>
      <c r="V3271" s="2">
        <v>0</v>
      </c>
      <c r="W3271" s="6">
        <v>34</v>
      </c>
      <c r="X3271" s="14">
        <f>AA3271-W3271</f>
        <v>237.95999999999998</v>
      </c>
      <c r="Y3271" s="6">
        <f>T3271*U3271</f>
        <v>271.95999999999998</v>
      </c>
      <c r="Z3271" s="6">
        <f>Y3271*V3271</f>
        <v>0</v>
      </c>
      <c r="AA3271" s="6">
        <f t="shared" si="274"/>
        <v>271.95999999999998</v>
      </c>
    </row>
    <row r="3272" spans="2:27" x14ac:dyDescent="0.3">
      <c r="B3272">
        <v>3269</v>
      </c>
      <c r="C3272" t="s">
        <v>6496</v>
      </c>
      <c r="D3272" s="1">
        <v>41781</v>
      </c>
      <c r="E3272" s="1">
        <v>41788</v>
      </c>
      <c r="F3272" s="9" t="str">
        <f t="shared" si="275"/>
        <v>7 days</v>
      </c>
      <c r="G3272" t="s">
        <v>49</v>
      </c>
      <c r="H3272" t="s">
        <v>6497</v>
      </c>
      <c r="I3272" t="s">
        <v>6498</v>
      </c>
      <c r="J3272" t="s">
        <v>25</v>
      </c>
      <c r="K3272" t="s">
        <v>26</v>
      </c>
      <c r="L3272" t="s">
        <v>356</v>
      </c>
      <c r="M3272" t="s">
        <v>357</v>
      </c>
      <c r="N3272">
        <v>35601</v>
      </c>
      <c r="O3272" t="s">
        <v>29</v>
      </c>
      <c r="P3272" t="s">
        <v>6499</v>
      </c>
      <c r="Q3272" t="s">
        <v>70</v>
      </c>
      <c r="R3272" t="s">
        <v>71</v>
      </c>
      <c r="S3272" t="s">
        <v>6500</v>
      </c>
      <c r="T3272" s="9">
        <v>44.95</v>
      </c>
      <c r="U3272">
        <v>1</v>
      </c>
      <c r="V3272" s="2">
        <v>0</v>
      </c>
      <c r="W3272" s="6">
        <v>12.59</v>
      </c>
      <c r="X3272" s="14">
        <f>AA3272-W3272</f>
        <v>32.36</v>
      </c>
      <c r="Y3272" s="6">
        <f>T3272*U3272</f>
        <v>44.95</v>
      </c>
      <c r="Z3272" s="6">
        <f>Y3272*V3272</f>
        <v>0</v>
      </c>
      <c r="AA3272" s="6">
        <f t="shared" si="274"/>
        <v>44.95</v>
      </c>
    </row>
    <row r="3273" spans="2:27" x14ac:dyDescent="0.3">
      <c r="B3273">
        <v>3270</v>
      </c>
      <c r="C3273" t="s">
        <v>6501</v>
      </c>
      <c r="D3273" s="1">
        <v>41835</v>
      </c>
      <c r="E3273" s="1">
        <v>41839</v>
      </c>
      <c r="F3273" s="9" t="str">
        <f t="shared" si="275"/>
        <v>4 days</v>
      </c>
      <c r="G3273" t="s">
        <v>49</v>
      </c>
      <c r="H3273" t="s">
        <v>848</v>
      </c>
      <c r="I3273" t="s">
        <v>849</v>
      </c>
      <c r="J3273" t="s">
        <v>40</v>
      </c>
      <c r="K3273" t="s">
        <v>26</v>
      </c>
      <c r="L3273" t="s">
        <v>5332</v>
      </c>
      <c r="M3273" t="s">
        <v>5333</v>
      </c>
      <c r="N3273">
        <v>57103</v>
      </c>
      <c r="O3273" t="s">
        <v>104</v>
      </c>
      <c r="P3273" t="s">
        <v>5938</v>
      </c>
      <c r="Q3273" t="s">
        <v>70</v>
      </c>
      <c r="R3273" t="s">
        <v>160</v>
      </c>
      <c r="S3273" t="s">
        <v>5939</v>
      </c>
      <c r="T3273" s="9">
        <v>2.97</v>
      </c>
      <c r="U3273">
        <v>3</v>
      </c>
      <c r="V3273" s="2">
        <v>0</v>
      </c>
      <c r="W3273" s="6">
        <v>1.31</v>
      </c>
      <c r="X3273" s="14">
        <f>AA3273-W3273</f>
        <v>7.6</v>
      </c>
      <c r="Y3273" s="6">
        <f>T3273*U3273</f>
        <v>8.91</v>
      </c>
      <c r="Z3273" s="6">
        <f>Y3273*V3273</f>
        <v>0</v>
      </c>
      <c r="AA3273" s="6">
        <f t="shared" si="274"/>
        <v>8.91</v>
      </c>
    </row>
    <row r="3274" spans="2:27" x14ac:dyDescent="0.3">
      <c r="B3274">
        <v>3271</v>
      </c>
      <c r="C3274" t="s">
        <v>6501</v>
      </c>
      <c r="D3274" s="1">
        <v>41835</v>
      </c>
      <c r="E3274" s="1">
        <v>41839</v>
      </c>
      <c r="F3274" s="9" t="str">
        <f t="shared" si="275"/>
        <v>4 days</v>
      </c>
      <c r="G3274" t="s">
        <v>49</v>
      </c>
      <c r="H3274" t="s">
        <v>848</v>
      </c>
      <c r="I3274" t="s">
        <v>849</v>
      </c>
      <c r="J3274" t="s">
        <v>40</v>
      </c>
      <c r="K3274" t="s">
        <v>26</v>
      </c>
      <c r="L3274" t="s">
        <v>5332</v>
      </c>
      <c r="M3274" t="s">
        <v>5333</v>
      </c>
      <c r="N3274">
        <v>57103</v>
      </c>
      <c r="O3274" t="s">
        <v>104</v>
      </c>
      <c r="P3274" t="s">
        <v>267</v>
      </c>
      <c r="Q3274" t="s">
        <v>45</v>
      </c>
      <c r="R3274" t="s">
        <v>268</v>
      </c>
      <c r="S3274" t="s">
        <v>269</v>
      </c>
      <c r="T3274" s="9">
        <v>6.54</v>
      </c>
      <c r="U3274">
        <v>3</v>
      </c>
      <c r="V3274" s="2">
        <v>0</v>
      </c>
      <c r="W3274" s="6">
        <v>2.68</v>
      </c>
      <c r="X3274" s="14">
        <f>AA3274-W3274</f>
        <v>16.940000000000001</v>
      </c>
      <c r="Y3274" s="6">
        <f>T3274*U3274</f>
        <v>19.62</v>
      </c>
      <c r="Z3274" s="6">
        <f>Y3274*V3274</f>
        <v>0</v>
      </c>
      <c r="AA3274" s="6">
        <f t="shared" si="274"/>
        <v>19.62</v>
      </c>
    </row>
    <row r="3275" spans="2:27" x14ac:dyDescent="0.3">
      <c r="B3275">
        <v>3272</v>
      </c>
      <c r="C3275" t="s">
        <v>6502</v>
      </c>
      <c r="D3275" s="1">
        <v>42365</v>
      </c>
      <c r="E3275" s="1">
        <v>42367</v>
      </c>
      <c r="F3275" s="9" t="str">
        <f t="shared" si="275"/>
        <v>2 days</v>
      </c>
      <c r="G3275" t="s">
        <v>22</v>
      </c>
      <c r="H3275" t="s">
        <v>5722</v>
      </c>
      <c r="I3275" t="s">
        <v>5723</v>
      </c>
      <c r="J3275" t="s">
        <v>40</v>
      </c>
      <c r="K3275" t="s">
        <v>26</v>
      </c>
      <c r="L3275" t="s">
        <v>6503</v>
      </c>
      <c r="M3275" t="s">
        <v>42</v>
      </c>
      <c r="N3275">
        <v>93277</v>
      </c>
      <c r="O3275" t="s">
        <v>43</v>
      </c>
      <c r="P3275" t="s">
        <v>5938</v>
      </c>
      <c r="Q3275" t="s">
        <v>70</v>
      </c>
      <c r="R3275" t="s">
        <v>160</v>
      </c>
      <c r="S3275" t="s">
        <v>5939</v>
      </c>
      <c r="T3275" s="9">
        <v>7.92</v>
      </c>
      <c r="U3275">
        <v>8</v>
      </c>
      <c r="V3275" s="2">
        <v>0</v>
      </c>
      <c r="W3275" s="6">
        <v>3.48</v>
      </c>
      <c r="X3275" s="14">
        <f>AA3275-W3275</f>
        <v>59.88</v>
      </c>
      <c r="Y3275" s="6">
        <f>T3275*U3275</f>
        <v>63.36</v>
      </c>
      <c r="Z3275" s="6">
        <f>Y3275*V3275</f>
        <v>0</v>
      </c>
      <c r="AA3275" s="6">
        <f t="shared" si="274"/>
        <v>63.36</v>
      </c>
    </row>
    <row r="3276" spans="2:27" x14ac:dyDescent="0.3">
      <c r="B3276">
        <v>3273</v>
      </c>
      <c r="C3276" t="s">
        <v>6504</v>
      </c>
      <c r="D3276" s="1">
        <v>42249</v>
      </c>
      <c r="E3276" s="1">
        <v>42051</v>
      </c>
      <c r="F3276" s="23" t="s">
        <v>10956</v>
      </c>
      <c r="G3276" t="s">
        <v>49</v>
      </c>
      <c r="H3276" t="s">
        <v>6468</v>
      </c>
      <c r="I3276" t="s">
        <v>6469</v>
      </c>
      <c r="J3276" t="s">
        <v>25</v>
      </c>
      <c r="K3276" t="s">
        <v>26</v>
      </c>
      <c r="L3276" t="s">
        <v>41</v>
      </c>
      <c r="M3276" t="s">
        <v>42</v>
      </c>
      <c r="N3276">
        <v>90049</v>
      </c>
      <c r="O3276" t="s">
        <v>43</v>
      </c>
      <c r="P3276" t="s">
        <v>148</v>
      </c>
      <c r="Q3276" t="s">
        <v>31</v>
      </c>
      <c r="R3276" t="s">
        <v>35</v>
      </c>
      <c r="S3276" t="s">
        <v>149</v>
      </c>
      <c r="T3276" s="9">
        <v>203.92</v>
      </c>
      <c r="U3276">
        <v>5</v>
      </c>
      <c r="V3276" s="2">
        <v>0.2</v>
      </c>
      <c r="W3276" s="6">
        <v>22.94</v>
      </c>
      <c r="X3276" s="14">
        <f>AA3276-W3276</f>
        <v>792.7399999999999</v>
      </c>
      <c r="Y3276" s="6">
        <f>T3276*U3276</f>
        <v>1019.5999999999999</v>
      </c>
      <c r="Z3276" s="6">
        <f>Y3276*V3276</f>
        <v>203.92</v>
      </c>
      <c r="AA3276" s="6">
        <f t="shared" si="274"/>
        <v>815.68</v>
      </c>
    </row>
    <row r="3277" spans="2:27" x14ac:dyDescent="0.3">
      <c r="B3277">
        <v>3274</v>
      </c>
      <c r="C3277" t="s">
        <v>6505</v>
      </c>
      <c r="D3277" s="1">
        <v>42952</v>
      </c>
      <c r="E3277" s="1">
        <v>43074</v>
      </c>
      <c r="F3277" s="9" t="str">
        <f t="shared" ref="F3277:F3286" si="276">DATEDIF(D3277,E3277,"d")&amp;" days"</f>
        <v>122 days</v>
      </c>
      <c r="G3277" t="s">
        <v>49</v>
      </c>
      <c r="H3277" t="s">
        <v>3224</v>
      </c>
      <c r="I3277" t="s">
        <v>3225</v>
      </c>
      <c r="J3277" t="s">
        <v>101</v>
      </c>
      <c r="K3277" t="s">
        <v>26</v>
      </c>
      <c r="L3277" t="s">
        <v>41</v>
      </c>
      <c r="M3277" t="s">
        <v>42</v>
      </c>
      <c r="N3277">
        <v>90032</v>
      </c>
      <c r="O3277" t="s">
        <v>43</v>
      </c>
      <c r="P3277" t="s">
        <v>3466</v>
      </c>
      <c r="Q3277" t="s">
        <v>70</v>
      </c>
      <c r="R3277" t="s">
        <v>1218</v>
      </c>
      <c r="S3277" t="s">
        <v>3467</v>
      </c>
      <c r="T3277" s="9">
        <v>3359.95</v>
      </c>
      <c r="U3277">
        <v>6</v>
      </c>
      <c r="V3277" s="2">
        <v>0.2</v>
      </c>
      <c r="W3277" s="6">
        <v>1049.99</v>
      </c>
      <c r="X3277" s="14">
        <f>AA3277-W3277</f>
        <v>15077.769999999999</v>
      </c>
      <c r="Y3277" s="6">
        <f>T3277*U3277</f>
        <v>20159.699999999997</v>
      </c>
      <c r="Z3277" s="6">
        <f>Y3277*V3277</f>
        <v>4031.9399999999996</v>
      </c>
      <c r="AA3277" s="6">
        <f t="shared" si="274"/>
        <v>16127.759999999998</v>
      </c>
    </row>
    <row r="3278" spans="2:27" x14ac:dyDescent="0.3">
      <c r="B3278">
        <v>3275</v>
      </c>
      <c r="C3278" t="s">
        <v>6506</v>
      </c>
      <c r="D3278" s="1">
        <v>42777</v>
      </c>
      <c r="E3278" s="1">
        <v>42897</v>
      </c>
      <c r="F3278" s="9" t="str">
        <f t="shared" si="276"/>
        <v>120 days</v>
      </c>
      <c r="G3278" t="s">
        <v>49</v>
      </c>
      <c r="H3278" t="s">
        <v>3031</v>
      </c>
      <c r="I3278" t="s">
        <v>3032</v>
      </c>
      <c r="J3278" t="s">
        <v>40</v>
      </c>
      <c r="K3278" t="s">
        <v>26</v>
      </c>
      <c r="L3278" t="s">
        <v>6507</v>
      </c>
      <c r="M3278" t="s">
        <v>4538</v>
      </c>
      <c r="N3278">
        <v>66212</v>
      </c>
      <c r="O3278" t="s">
        <v>104</v>
      </c>
      <c r="P3278" t="s">
        <v>3251</v>
      </c>
      <c r="Q3278" t="s">
        <v>45</v>
      </c>
      <c r="R3278" t="s">
        <v>268</v>
      </c>
      <c r="S3278" t="s">
        <v>562</v>
      </c>
      <c r="T3278" s="9">
        <v>18.239999999999998</v>
      </c>
      <c r="U3278">
        <v>3</v>
      </c>
      <c r="V3278" s="2">
        <v>0</v>
      </c>
      <c r="W3278" s="6">
        <v>9.1199999999999992</v>
      </c>
      <c r="X3278" s="14">
        <f>AA3278-W3278</f>
        <v>45.6</v>
      </c>
      <c r="Y3278" s="6">
        <f>T3278*U3278</f>
        <v>54.72</v>
      </c>
      <c r="Z3278" s="6">
        <f>Y3278*V3278</f>
        <v>0</v>
      </c>
      <c r="AA3278" s="6">
        <f t="shared" si="274"/>
        <v>54.72</v>
      </c>
    </row>
    <row r="3279" spans="2:27" x14ac:dyDescent="0.3">
      <c r="B3279">
        <v>3276</v>
      </c>
      <c r="C3279" t="s">
        <v>6506</v>
      </c>
      <c r="D3279" s="1">
        <v>42777</v>
      </c>
      <c r="E3279" s="1">
        <v>42897</v>
      </c>
      <c r="F3279" s="9" t="str">
        <f t="shared" si="276"/>
        <v>120 days</v>
      </c>
      <c r="G3279" t="s">
        <v>49</v>
      </c>
      <c r="H3279" t="s">
        <v>3031</v>
      </c>
      <c r="I3279" t="s">
        <v>3032</v>
      </c>
      <c r="J3279" t="s">
        <v>40</v>
      </c>
      <c r="K3279" t="s">
        <v>26</v>
      </c>
      <c r="L3279" t="s">
        <v>6507</v>
      </c>
      <c r="M3279" t="s">
        <v>4538</v>
      </c>
      <c r="N3279">
        <v>66212</v>
      </c>
      <c r="O3279" t="s">
        <v>104</v>
      </c>
      <c r="P3279" t="s">
        <v>781</v>
      </c>
      <c r="Q3279" t="s">
        <v>45</v>
      </c>
      <c r="R3279" t="s">
        <v>67</v>
      </c>
      <c r="S3279" t="s">
        <v>782</v>
      </c>
      <c r="T3279" s="9">
        <v>27.78</v>
      </c>
      <c r="U3279">
        <v>6</v>
      </c>
      <c r="V3279" s="2">
        <v>0</v>
      </c>
      <c r="W3279" s="6">
        <v>9.17</v>
      </c>
      <c r="X3279" s="14">
        <f>AA3279-W3279</f>
        <v>157.51000000000002</v>
      </c>
      <c r="Y3279" s="6">
        <f>T3279*U3279</f>
        <v>166.68</v>
      </c>
      <c r="Z3279" s="6">
        <f>Y3279*V3279</f>
        <v>0</v>
      </c>
      <c r="AA3279" s="6">
        <f t="shared" si="274"/>
        <v>166.68</v>
      </c>
    </row>
    <row r="3280" spans="2:27" x14ac:dyDescent="0.3">
      <c r="B3280">
        <v>3277</v>
      </c>
      <c r="C3280" t="s">
        <v>6508</v>
      </c>
      <c r="D3280" s="1">
        <v>41763</v>
      </c>
      <c r="E3280" s="1">
        <v>41886</v>
      </c>
      <c r="F3280" s="9" t="str">
        <f t="shared" si="276"/>
        <v>123 days</v>
      </c>
      <c r="G3280" t="s">
        <v>22</v>
      </c>
      <c r="H3280" t="s">
        <v>5553</v>
      </c>
      <c r="I3280" t="s">
        <v>5554</v>
      </c>
      <c r="J3280" t="s">
        <v>40</v>
      </c>
      <c r="K3280" t="s">
        <v>26</v>
      </c>
      <c r="L3280" t="s">
        <v>2817</v>
      </c>
      <c r="M3280" t="s">
        <v>318</v>
      </c>
      <c r="N3280">
        <v>22304</v>
      </c>
      <c r="O3280" t="s">
        <v>29</v>
      </c>
      <c r="P3280" t="s">
        <v>1370</v>
      </c>
      <c r="Q3280" t="s">
        <v>45</v>
      </c>
      <c r="R3280" t="s">
        <v>67</v>
      </c>
      <c r="S3280" t="s">
        <v>1371</v>
      </c>
      <c r="T3280" s="9">
        <v>22.96</v>
      </c>
      <c r="U3280">
        <v>7</v>
      </c>
      <c r="V3280" s="2">
        <v>0</v>
      </c>
      <c r="W3280" s="6">
        <v>7.58</v>
      </c>
      <c r="X3280" s="14">
        <f>AA3280-W3280</f>
        <v>153.13999999999999</v>
      </c>
      <c r="Y3280" s="6">
        <f>T3280*U3280</f>
        <v>160.72</v>
      </c>
      <c r="Z3280" s="6">
        <f>Y3280*V3280</f>
        <v>0</v>
      </c>
      <c r="AA3280" s="6">
        <f t="shared" si="274"/>
        <v>160.72</v>
      </c>
    </row>
    <row r="3281" spans="2:27" x14ac:dyDescent="0.3">
      <c r="B3281">
        <v>3278</v>
      </c>
      <c r="C3281" t="s">
        <v>6508</v>
      </c>
      <c r="D3281" s="1">
        <v>41763</v>
      </c>
      <c r="E3281" s="1">
        <v>41886</v>
      </c>
      <c r="F3281" s="9" t="str">
        <f t="shared" si="276"/>
        <v>123 days</v>
      </c>
      <c r="G3281" t="s">
        <v>22</v>
      </c>
      <c r="H3281" t="s">
        <v>5553</v>
      </c>
      <c r="I3281" t="s">
        <v>5554</v>
      </c>
      <c r="J3281" t="s">
        <v>40</v>
      </c>
      <c r="K3281" t="s">
        <v>26</v>
      </c>
      <c r="L3281" t="s">
        <v>2817</v>
      </c>
      <c r="M3281" t="s">
        <v>318</v>
      </c>
      <c r="N3281">
        <v>22304</v>
      </c>
      <c r="O3281" t="s">
        <v>29</v>
      </c>
      <c r="P3281" t="s">
        <v>4517</v>
      </c>
      <c r="Q3281" t="s">
        <v>70</v>
      </c>
      <c r="R3281" t="s">
        <v>71</v>
      </c>
      <c r="S3281" t="s">
        <v>4518</v>
      </c>
      <c r="T3281" s="9">
        <v>28.99</v>
      </c>
      <c r="U3281">
        <v>1</v>
      </c>
      <c r="V3281" s="2">
        <v>0</v>
      </c>
      <c r="W3281" s="6">
        <v>8.41</v>
      </c>
      <c r="X3281" s="14">
        <f>AA3281-W3281</f>
        <v>20.58</v>
      </c>
      <c r="Y3281" s="6">
        <f>T3281*U3281</f>
        <v>28.99</v>
      </c>
      <c r="Z3281" s="6">
        <f>Y3281*V3281</f>
        <v>0</v>
      </c>
      <c r="AA3281" s="6">
        <f t="shared" si="274"/>
        <v>28.99</v>
      </c>
    </row>
    <row r="3282" spans="2:27" x14ac:dyDescent="0.3">
      <c r="B3282">
        <v>3279</v>
      </c>
      <c r="C3282" t="s">
        <v>6508</v>
      </c>
      <c r="D3282" s="1">
        <v>41763</v>
      </c>
      <c r="E3282" s="1">
        <v>41886</v>
      </c>
      <c r="F3282" s="9" t="str">
        <f t="shared" si="276"/>
        <v>123 days</v>
      </c>
      <c r="G3282" t="s">
        <v>22</v>
      </c>
      <c r="H3282" t="s">
        <v>5553</v>
      </c>
      <c r="I3282" t="s">
        <v>5554</v>
      </c>
      <c r="J3282" t="s">
        <v>40</v>
      </c>
      <c r="K3282" t="s">
        <v>26</v>
      </c>
      <c r="L3282" t="s">
        <v>2817</v>
      </c>
      <c r="M3282" t="s">
        <v>318</v>
      </c>
      <c r="N3282">
        <v>22304</v>
      </c>
      <c r="O3282" t="s">
        <v>29</v>
      </c>
      <c r="P3282" t="s">
        <v>919</v>
      </c>
      <c r="Q3282" t="s">
        <v>45</v>
      </c>
      <c r="R3282" t="s">
        <v>89</v>
      </c>
      <c r="S3282" t="s">
        <v>920</v>
      </c>
      <c r="T3282" s="9">
        <v>12.96</v>
      </c>
      <c r="U3282">
        <v>2</v>
      </c>
      <c r="V3282" s="2">
        <v>0</v>
      </c>
      <c r="W3282" s="6">
        <v>6.35</v>
      </c>
      <c r="X3282" s="14">
        <f>AA3282-W3282</f>
        <v>19.57</v>
      </c>
      <c r="Y3282" s="6">
        <f>T3282*U3282</f>
        <v>25.92</v>
      </c>
      <c r="Z3282" s="6">
        <f>Y3282*V3282</f>
        <v>0</v>
      </c>
      <c r="AA3282" s="6">
        <f t="shared" si="274"/>
        <v>25.92</v>
      </c>
    </row>
    <row r="3283" spans="2:27" x14ac:dyDescent="0.3">
      <c r="B3283">
        <v>3280</v>
      </c>
      <c r="C3283" t="s">
        <v>6508</v>
      </c>
      <c r="D3283" s="1">
        <v>41763</v>
      </c>
      <c r="E3283" s="1">
        <v>41886</v>
      </c>
      <c r="F3283" s="9" t="str">
        <f t="shared" si="276"/>
        <v>123 days</v>
      </c>
      <c r="G3283" t="s">
        <v>22</v>
      </c>
      <c r="H3283" t="s">
        <v>5553</v>
      </c>
      <c r="I3283" t="s">
        <v>5554</v>
      </c>
      <c r="J3283" t="s">
        <v>40</v>
      </c>
      <c r="K3283" t="s">
        <v>26</v>
      </c>
      <c r="L3283" t="s">
        <v>2817</v>
      </c>
      <c r="M3283" t="s">
        <v>318</v>
      </c>
      <c r="N3283">
        <v>22304</v>
      </c>
      <c r="O3283" t="s">
        <v>29</v>
      </c>
      <c r="P3283" t="s">
        <v>4850</v>
      </c>
      <c r="Q3283" t="s">
        <v>45</v>
      </c>
      <c r="R3283" t="s">
        <v>67</v>
      </c>
      <c r="S3283" t="s">
        <v>4851</v>
      </c>
      <c r="T3283" s="9">
        <v>22.96</v>
      </c>
      <c r="U3283">
        <v>7</v>
      </c>
      <c r="V3283" s="2">
        <v>0</v>
      </c>
      <c r="W3283" s="6">
        <v>6.66</v>
      </c>
      <c r="X3283" s="14">
        <f>AA3283-W3283</f>
        <v>154.06</v>
      </c>
      <c r="Y3283" s="6">
        <f>T3283*U3283</f>
        <v>160.72</v>
      </c>
      <c r="Z3283" s="6">
        <f>Y3283*V3283</f>
        <v>0</v>
      </c>
      <c r="AA3283" s="6">
        <f t="shared" si="274"/>
        <v>160.72</v>
      </c>
    </row>
    <row r="3284" spans="2:27" x14ac:dyDescent="0.3">
      <c r="B3284">
        <v>3281</v>
      </c>
      <c r="C3284" t="s">
        <v>6508</v>
      </c>
      <c r="D3284" s="1">
        <v>41763</v>
      </c>
      <c r="E3284" s="1">
        <v>41886</v>
      </c>
      <c r="F3284" s="9" t="str">
        <f t="shared" si="276"/>
        <v>123 days</v>
      </c>
      <c r="G3284" t="s">
        <v>22</v>
      </c>
      <c r="H3284" t="s">
        <v>5553</v>
      </c>
      <c r="I3284" t="s">
        <v>5554</v>
      </c>
      <c r="J3284" t="s">
        <v>40</v>
      </c>
      <c r="K3284" t="s">
        <v>26</v>
      </c>
      <c r="L3284" t="s">
        <v>2817</v>
      </c>
      <c r="M3284" t="s">
        <v>318</v>
      </c>
      <c r="N3284">
        <v>22304</v>
      </c>
      <c r="O3284" t="s">
        <v>29</v>
      </c>
      <c r="P3284" t="s">
        <v>1804</v>
      </c>
      <c r="Q3284" t="s">
        <v>45</v>
      </c>
      <c r="R3284" t="s">
        <v>578</v>
      </c>
      <c r="S3284" t="s">
        <v>1805</v>
      </c>
      <c r="T3284" s="9">
        <v>4164.05</v>
      </c>
      <c r="U3284">
        <v>5</v>
      </c>
      <c r="V3284" s="2">
        <v>0</v>
      </c>
      <c r="W3284" s="6">
        <v>83.28</v>
      </c>
      <c r="X3284" s="14">
        <f>AA3284-W3284</f>
        <v>20736.97</v>
      </c>
      <c r="Y3284" s="6">
        <f>T3284*U3284</f>
        <v>20820.25</v>
      </c>
      <c r="Z3284" s="6">
        <f>Y3284*V3284</f>
        <v>0</v>
      </c>
      <c r="AA3284" s="6">
        <f t="shared" si="274"/>
        <v>20820.25</v>
      </c>
    </row>
    <row r="3285" spans="2:27" x14ac:dyDescent="0.3">
      <c r="B3285">
        <v>3282</v>
      </c>
      <c r="C3285" t="s">
        <v>6509</v>
      </c>
      <c r="D3285" s="1">
        <v>41899</v>
      </c>
      <c r="E3285" s="1">
        <v>41906</v>
      </c>
      <c r="F3285" s="9" t="str">
        <f t="shared" si="276"/>
        <v>7 days</v>
      </c>
      <c r="G3285" t="s">
        <v>49</v>
      </c>
      <c r="H3285" t="s">
        <v>3747</v>
      </c>
      <c r="I3285" t="s">
        <v>3748</v>
      </c>
      <c r="J3285" t="s">
        <v>25</v>
      </c>
      <c r="K3285" t="s">
        <v>26</v>
      </c>
      <c r="L3285" t="s">
        <v>4596</v>
      </c>
      <c r="M3285" t="s">
        <v>87</v>
      </c>
      <c r="N3285">
        <v>27604</v>
      </c>
      <c r="O3285" t="s">
        <v>29</v>
      </c>
      <c r="P3285" t="s">
        <v>4003</v>
      </c>
      <c r="Q3285" t="s">
        <v>70</v>
      </c>
      <c r="R3285" t="s">
        <v>160</v>
      </c>
      <c r="S3285" t="s">
        <v>4004</v>
      </c>
      <c r="T3285" s="9">
        <v>47.98</v>
      </c>
      <c r="U3285">
        <v>2</v>
      </c>
      <c r="V3285" s="2">
        <v>0.2</v>
      </c>
      <c r="W3285" s="6">
        <v>13.2</v>
      </c>
      <c r="X3285" s="14">
        <f>AA3285-W3285</f>
        <v>63.567999999999998</v>
      </c>
      <c r="Y3285" s="6">
        <f>T3285*U3285</f>
        <v>95.96</v>
      </c>
      <c r="Z3285" s="6">
        <f>Y3285*V3285</f>
        <v>19.192</v>
      </c>
      <c r="AA3285" s="6">
        <f t="shared" si="274"/>
        <v>76.768000000000001</v>
      </c>
    </row>
    <row r="3286" spans="2:27" x14ac:dyDescent="0.3">
      <c r="B3286">
        <v>3283</v>
      </c>
      <c r="C3286" t="s">
        <v>6509</v>
      </c>
      <c r="D3286" s="1">
        <v>41899</v>
      </c>
      <c r="E3286" s="1">
        <v>41906</v>
      </c>
      <c r="F3286" s="9" t="str">
        <f t="shared" si="276"/>
        <v>7 days</v>
      </c>
      <c r="G3286" t="s">
        <v>49</v>
      </c>
      <c r="H3286" t="s">
        <v>3747</v>
      </c>
      <c r="I3286" t="s">
        <v>3748</v>
      </c>
      <c r="J3286" t="s">
        <v>25</v>
      </c>
      <c r="K3286" t="s">
        <v>26</v>
      </c>
      <c r="L3286" t="s">
        <v>4596</v>
      </c>
      <c r="M3286" t="s">
        <v>87</v>
      </c>
      <c r="N3286">
        <v>27604</v>
      </c>
      <c r="O3286" t="s">
        <v>29</v>
      </c>
      <c r="P3286" t="s">
        <v>3410</v>
      </c>
      <c r="Q3286" t="s">
        <v>45</v>
      </c>
      <c r="R3286" t="s">
        <v>89</v>
      </c>
      <c r="S3286" t="s">
        <v>3411</v>
      </c>
      <c r="T3286" s="9">
        <v>4.62</v>
      </c>
      <c r="U3286">
        <v>1</v>
      </c>
      <c r="V3286" s="2">
        <v>0.2</v>
      </c>
      <c r="W3286" s="6">
        <v>1.68</v>
      </c>
      <c r="X3286" s="14">
        <f>AA3286-W3286</f>
        <v>2.016</v>
      </c>
      <c r="Y3286" s="6">
        <f>T3286*U3286</f>
        <v>4.62</v>
      </c>
      <c r="Z3286" s="6">
        <f>Y3286*V3286</f>
        <v>0.92400000000000004</v>
      </c>
      <c r="AA3286" s="6">
        <f t="shared" si="274"/>
        <v>3.6960000000000002</v>
      </c>
    </row>
    <row r="3287" spans="2:27" x14ac:dyDescent="0.3">
      <c r="B3287">
        <v>3284</v>
      </c>
      <c r="C3287" t="s">
        <v>6510</v>
      </c>
      <c r="D3287" s="1">
        <v>41912</v>
      </c>
      <c r="E3287" s="1">
        <v>41800</v>
      </c>
      <c r="F3287" s="23" t="s">
        <v>10956</v>
      </c>
      <c r="G3287" t="s">
        <v>49</v>
      </c>
      <c r="H3287" t="s">
        <v>1625</v>
      </c>
      <c r="I3287" t="s">
        <v>1626</v>
      </c>
      <c r="J3287" t="s">
        <v>40</v>
      </c>
      <c r="K3287" t="s">
        <v>26</v>
      </c>
      <c r="L3287" t="s">
        <v>265</v>
      </c>
      <c r="M3287" t="s">
        <v>266</v>
      </c>
      <c r="N3287">
        <v>10035</v>
      </c>
      <c r="O3287" t="s">
        <v>147</v>
      </c>
      <c r="P3287" t="s">
        <v>2073</v>
      </c>
      <c r="Q3287" t="s">
        <v>31</v>
      </c>
      <c r="R3287" t="s">
        <v>64</v>
      </c>
      <c r="S3287" t="s">
        <v>2074</v>
      </c>
      <c r="T3287" s="9">
        <v>15.24</v>
      </c>
      <c r="U3287">
        <v>3</v>
      </c>
      <c r="V3287" s="2">
        <v>0</v>
      </c>
      <c r="W3287" s="6">
        <v>5.18</v>
      </c>
      <c r="X3287" s="14">
        <f>AA3287-W3287</f>
        <v>40.54</v>
      </c>
      <c r="Y3287" s="6">
        <f>T3287*U3287</f>
        <v>45.72</v>
      </c>
      <c r="Z3287" s="6">
        <f>Y3287*V3287</f>
        <v>0</v>
      </c>
      <c r="AA3287" s="6">
        <f t="shared" si="274"/>
        <v>45.72</v>
      </c>
    </row>
    <row r="3288" spans="2:27" x14ac:dyDescent="0.3">
      <c r="B3288">
        <v>3285</v>
      </c>
      <c r="C3288" t="s">
        <v>6511</v>
      </c>
      <c r="D3288" s="1">
        <v>41982</v>
      </c>
      <c r="E3288" s="1">
        <v>41899</v>
      </c>
      <c r="F3288" s="23" t="s">
        <v>10956</v>
      </c>
      <c r="G3288" t="s">
        <v>49</v>
      </c>
      <c r="H3288" t="s">
        <v>2628</v>
      </c>
      <c r="I3288" t="s">
        <v>2629</v>
      </c>
      <c r="J3288" t="s">
        <v>25</v>
      </c>
      <c r="K3288" t="s">
        <v>26</v>
      </c>
      <c r="L3288" t="s">
        <v>747</v>
      </c>
      <c r="M3288" t="s">
        <v>497</v>
      </c>
      <c r="N3288">
        <v>45014</v>
      </c>
      <c r="O3288" t="s">
        <v>147</v>
      </c>
      <c r="P3288" t="s">
        <v>1833</v>
      </c>
      <c r="Q3288" t="s">
        <v>45</v>
      </c>
      <c r="R3288" t="s">
        <v>74</v>
      </c>
      <c r="S3288" t="s">
        <v>1834</v>
      </c>
      <c r="T3288" s="9">
        <v>63.92</v>
      </c>
      <c r="U3288">
        <v>7</v>
      </c>
      <c r="V3288" s="2">
        <v>0.7</v>
      </c>
      <c r="W3288" s="6">
        <v>-46.88</v>
      </c>
      <c r="X3288" s="14">
        <f>AA3288-W3288</f>
        <v>181.11200000000002</v>
      </c>
      <c r="Y3288" s="6">
        <f>T3288*U3288</f>
        <v>447.44</v>
      </c>
      <c r="Z3288" s="6">
        <f>Y3288*V3288</f>
        <v>313.20799999999997</v>
      </c>
      <c r="AA3288" s="6">
        <f t="shared" si="274"/>
        <v>134.23200000000003</v>
      </c>
    </row>
    <row r="3289" spans="2:27" x14ac:dyDescent="0.3">
      <c r="B3289">
        <v>3286</v>
      </c>
      <c r="C3289" t="s">
        <v>6512</v>
      </c>
      <c r="D3289" s="1">
        <v>42786</v>
      </c>
      <c r="E3289" s="1">
        <v>42791</v>
      </c>
      <c r="F3289" s="9" t="str">
        <f t="shared" ref="F3289:F3294" si="277">DATEDIF(D3289,E3289,"d")&amp;" days"</f>
        <v>5 days</v>
      </c>
      <c r="G3289" t="s">
        <v>49</v>
      </c>
      <c r="H3289" t="s">
        <v>5932</v>
      </c>
      <c r="I3289" t="s">
        <v>5933</v>
      </c>
      <c r="J3289" t="s">
        <v>101</v>
      </c>
      <c r="K3289" t="s">
        <v>26</v>
      </c>
      <c r="L3289" t="s">
        <v>4606</v>
      </c>
      <c r="M3289" t="s">
        <v>649</v>
      </c>
      <c r="N3289">
        <v>74403</v>
      </c>
      <c r="O3289" t="s">
        <v>104</v>
      </c>
      <c r="P3289" t="s">
        <v>3275</v>
      </c>
      <c r="Q3289" t="s">
        <v>45</v>
      </c>
      <c r="R3289" t="s">
        <v>67</v>
      </c>
      <c r="S3289" t="s">
        <v>3276</v>
      </c>
      <c r="T3289" s="9">
        <v>6.56</v>
      </c>
      <c r="U3289">
        <v>2</v>
      </c>
      <c r="V3289" s="2">
        <v>0</v>
      </c>
      <c r="W3289" s="6">
        <v>1.9</v>
      </c>
      <c r="X3289" s="14">
        <f>AA3289-W3289</f>
        <v>11.219999999999999</v>
      </c>
      <c r="Y3289" s="6">
        <f>T3289*U3289</f>
        <v>13.12</v>
      </c>
      <c r="Z3289" s="6">
        <f>Y3289*V3289</f>
        <v>0</v>
      </c>
      <c r="AA3289" s="6">
        <f t="shared" si="274"/>
        <v>13.12</v>
      </c>
    </row>
    <row r="3290" spans="2:27" x14ac:dyDescent="0.3">
      <c r="B3290">
        <v>3287</v>
      </c>
      <c r="C3290" t="s">
        <v>6512</v>
      </c>
      <c r="D3290" s="1">
        <v>42786</v>
      </c>
      <c r="E3290" s="1">
        <v>42791</v>
      </c>
      <c r="F3290" s="9" t="str">
        <f t="shared" si="277"/>
        <v>5 days</v>
      </c>
      <c r="G3290" t="s">
        <v>49</v>
      </c>
      <c r="H3290" t="s">
        <v>5932</v>
      </c>
      <c r="I3290" t="s">
        <v>5933</v>
      </c>
      <c r="J3290" t="s">
        <v>101</v>
      </c>
      <c r="K3290" t="s">
        <v>26</v>
      </c>
      <c r="L3290" t="s">
        <v>4606</v>
      </c>
      <c r="M3290" t="s">
        <v>649</v>
      </c>
      <c r="N3290">
        <v>74403</v>
      </c>
      <c r="O3290" t="s">
        <v>104</v>
      </c>
      <c r="P3290" t="s">
        <v>6513</v>
      </c>
      <c r="Q3290" t="s">
        <v>45</v>
      </c>
      <c r="R3290" t="s">
        <v>77</v>
      </c>
      <c r="S3290" t="s">
        <v>6514</v>
      </c>
      <c r="T3290" s="9">
        <v>13.11</v>
      </c>
      <c r="U3290">
        <v>3</v>
      </c>
      <c r="V3290" s="2">
        <v>0</v>
      </c>
      <c r="W3290" s="6">
        <v>3.41</v>
      </c>
      <c r="X3290" s="14">
        <f>AA3290-W3290</f>
        <v>35.92</v>
      </c>
      <c r="Y3290" s="6">
        <f>T3290*U3290</f>
        <v>39.33</v>
      </c>
      <c r="Z3290" s="6">
        <f>Y3290*V3290</f>
        <v>0</v>
      </c>
      <c r="AA3290" s="6">
        <f t="shared" si="274"/>
        <v>39.33</v>
      </c>
    </row>
    <row r="3291" spans="2:27" x14ac:dyDescent="0.3">
      <c r="B3291">
        <v>3288</v>
      </c>
      <c r="C3291" t="s">
        <v>6515</v>
      </c>
      <c r="D3291" s="1">
        <v>42351</v>
      </c>
      <c r="E3291" s="1">
        <v>42353</v>
      </c>
      <c r="F3291" s="9" t="str">
        <f t="shared" si="277"/>
        <v>2 days</v>
      </c>
      <c r="G3291" t="s">
        <v>187</v>
      </c>
      <c r="H3291" t="s">
        <v>2989</v>
      </c>
      <c r="I3291" t="s">
        <v>2990</v>
      </c>
      <c r="J3291" t="s">
        <v>25</v>
      </c>
      <c r="K3291" t="s">
        <v>26</v>
      </c>
      <c r="L3291" t="s">
        <v>6516</v>
      </c>
      <c r="M3291" t="s">
        <v>42</v>
      </c>
      <c r="N3291">
        <v>92592</v>
      </c>
      <c r="O3291" t="s">
        <v>43</v>
      </c>
      <c r="P3291" t="s">
        <v>2492</v>
      </c>
      <c r="Q3291" t="s">
        <v>70</v>
      </c>
      <c r="R3291" t="s">
        <v>71</v>
      </c>
      <c r="S3291" t="s">
        <v>2987</v>
      </c>
      <c r="T3291" s="9">
        <v>494.38</v>
      </c>
      <c r="U3291">
        <v>3</v>
      </c>
      <c r="V3291" s="2">
        <v>0.2</v>
      </c>
      <c r="W3291" s="6">
        <v>49.44</v>
      </c>
      <c r="X3291" s="14">
        <f>AA3291-W3291</f>
        <v>1137.0719999999999</v>
      </c>
      <c r="Y3291" s="6">
        <f>T3291*U3291</f>
        <v>1483.1399999999999</v>
      </c>
      <c r="Z3291" s="6">
        <f>Y3291*V3291</f>
        <v>296.62799999999999</v>
      </c>
      <c r="AA3291" s="6">
        <f t="shared" si="274"/>
        <v>1186.5119999999999</v>
      </c>
    </row>
    <row r="3292" spans="2:27" x14ac:dyDescent="0.3">
      <c r="B3292">
        <v>3289</v>
      </c>
      <c r="C3292" t="s">
        <v>6515</v>
      </c>
      <c r="D3292" s="1">
        <v>42351</v>
      </c>
      <c r="E3292" s="1">
        <v>42353</v>
      </c>
      <c r="F3292" s="9" t="str">
        <f t="shared" si="277"/>
        <v>2 days</v>
      </c>
      <c r="G3292" t="s">
        <v>187</v>
      </c>
      <c r="H3292" t="s">
        <v>2989</v>
      </c>
      <c r="I3292" t="s">
        <v>2990</v>
      </c>
      <c r="J3292" t="s">
        <v>25</v>
      </c>
      <c r="K3292" t="s">
        <v>26</v>
      </c>
      <c r="L3292" t="s">
        <v>6516</v>
      </c>
      <c r="M3292" t="s">
        <v>42</v>
      </c>
      <c r="N3292">
        <v>92592</v>
      </c>
      <c r="O3292" t="s">
        <v>43</v>
      </c>
      <c r="P3292" t="s">
        <v>1375</v>
      </c>
      <c r="Q3292" t="s">
        <v>45</v>
      </c>
      <c r="R3292" t="s">
        <v>74</v>
      </c>
      <c r="S3292" t="s">
        <v>1376</v>
      </c>
      <c r="T3292" s="9">
        <v>29.2</v>
      </c>
      <c r="U3292">
        <v>5</v>
      </c>
      <c r="V3292" s="2">
        <v>0.2</v>
      </c>
      <c r="W3292" s="6">
        <v>9.86</v>
      </c>
      <c r="X3292" s="14">
        <f>AA3292-W3292</f>
        <v>106.94</v>
      </c>
      <c r="Y3292" s="6">
        <f>T3292*U3292</f>
        <v>146</v>
      </c>
      <c r="Z3292" s="6">
        <f>Y3292*V3292</f>
        <v>29.200000000000003</v>
      </c>
      <c r="AA3292" s="6">
        <f t="shared" si="274"/>
        <v>116.8</v>
      </c>
    </row>
    <row r="3293" spans="2:27" x14ac:dyDescent="0.3">
      <c r="B3293">
        <v>3290</v>
      </c>
      <c r="C3293" t="s">
        <v>6515</v>
      </c>
      <c r="D3293" s="1">
        <v>42351</v>
      </c>
      <c r="E3293" s="1">
        <v>42353</v>
      </c>
      <c r="F3293" s="9" t="str">
        <f t="shared" si="277"/>
        <v>2 days</v>
      </c>
      <c r="G3293" t="s">
        <v>187</v>
      </c>
      <c r="H3293" t="s">
        <v>2989</v>
      </c>
      <c r="I3293" t="s">
        <v>2990</v>
      </c>
      <c r="J3293" t="s">
        <v>25</v>
      </c>
      <c r="K3293" t="s">
        <v>26</v>
      </c>
      <c r="L3293" t="s">
        <v>6516</v>
      </c>
      <c r="M3293" t="s">
        <v>42</v>
      </c>
      <c r="N3293">
        <v>92592</v>
      </c>
      <c r="O3293" t="s">
        <v>43</v>
      </c>
      <c r="P3293" t="s">
        <v>457</v>
      </c>
      <c r="Q3293" t="s">
        <v>70</v>
      </c>
      <c r="R3293" t="s">
        <v>160</v>
      </c>
      <c r="S3293" t="s">
        <v>458</v>
      </c>
      <c r="T3293" s="9">
        <v>248.85</v>
      </c>
      <c r="U3293">
        <v>5</v>
      </c>
      <c r="V3293" s="2">
        <v>0</v>
      </c>
      <c r="W3293" s="6">
        <v>27.37</v>
      </c>
      <c r="X3293" s="14">
        <f>AA3293-W3293</f>
        <v>1216.8800000000001</v>
      </c>
      <c r="Y3293" s="6">
        <f>T3293*U3293</f>
        <v>1244.25</v>
      </c>
      <c r="Z3293" s="6">
        <f>Y3293*V3293</f>
        <v>0</v>
      </c>
      <c r="AA3293" s="6">
        <f t="shared" si="274"/>
        <v>1244.25</v>
      </c>
    </row>
    <row r="3294" spans="2:27" x14ac:dyDescent="0.3">
      <c r="B3294">
        <v>3291</v>
      </c>
      <c r="C3294" t="s">
        <v>6515</v>
      </c>
      <c r="D3294" s="1">
        <v>42351</v>
      </c>
      <c r="E3294" s="1">
        <v>42353</v>
      </c>
      <c r="F3294" s="9" t="str">
        <f t="shared" si="277"/>
        <v>2 days</v>
      </c>
      <c r="G3294" t="s">
        <v>187</v>
      </c>
      <c r="H3294" t="s">
        <v>2989</v>
      </c>
      <c r="I3294" t="s">
        <v>2990</v>
      </c>
      <c r="J3294" t="s">
        <v>25</v>
      </c>
      <c r="K3294" t="s">
        <v>26</v>
      </c>
      <c r="L3294" t="s">
        <v>6516</v>
      </c>
      <c r="M3294" t="s">
        <v>42</v>
      </c>
      <c r="N3294">
        <v>92592</v>
      </c>
      <c r="O3294" t="s">
        <v>43</v>
      </c>
      <c r="P3294" t="s">
        <v>6517</v>
      </c>
      <c r="Q3294" t="s">
        <v>70</v>
      </c>
      <c r="R3294" t="s">
        <v>160</v>
      </c>
      <c r="S3294" t="s">
        <v>6518</v>
      </c>
      <c r="T3294" s="9">
        <v>36.24</v>
      </c>
      <c r="U3294">
        <v>1</v>
      </c>
      <c r="V3294" s="2">
        <v>0</v>
      </c>
      <c r="W3294" s="6">
        <v>15.22</v>
      </c>
      <c r="X3294" s="14">
        <f>AA3294-W3294</f>
        <v>21.020000000000003</v>
      </c>
      <c r="Y3294" s="6">
        <f>T3294*U3294</f>
        <v>36.24</v>
      </c>
      <c r="Z3294" s="6">
        <f>Y3294*V3294</f>
        <v>0</v>
      </c>
      <c r="AA3294" s="6">
        <f t="shared" si="274"/>
        <v>36.24</v>
      </c>
    </row>
    <row r="3295" spans="2:27" x14ac:dyDescent="0.3">
      <c r="B3295">
        <v>3292</v>
      </c>
      <c r="C3295" t="s">
        <v>6519</v>
      </c>
      <c r="D3295" s="1">
        <v>42673</v>
      </c>
      <c r="E3295" s="1">
        <v>42471</v>
      </c>
      <c r="F3295" s="23" t="s">
        <v>10956</v>
      </c>
      <c r="G3295" t="s">
        <v>49</v>
      </c>
      <c r="H3295" t="s">
        <v>5755</v>
      </c>
      <c r="I3295" t="s">
        <v>5756</v>
      </c>
      <c r="J3295" t="s">
        <v>25</v>
      </c>
      <c r="K3295" t="s">
        <v>26</v>
      </c>
      <c r="L3295" t="s">
        <v>6203</v>
      </c>
      <c r="M3295" t="s">
        <v>237</v>
      </c>
      <c r="N3295">
        <v>48310</v>
      </c>
      <c r="O3295" t="s">
        <v>104</v>
      </c>
      <c r="P3295" t="s">
        <v>1991</v>
      </c>
      <c r="Q3295" t="s">
        <v>45</v>
      </c>
      <c r="R3295" t="s">
        <v>67</v>
      </c>
      <c r="S3295" t="s">
        <v>1992</v>
      </c>
      <c r="T3295" s="9">
        <v>11.68</v>
      </c>
      <c r="U3295">
        <v>2</v>
      </c>
      <c r="V3295" s="2">
        <v>0</v>
      </c>
      <c r="W3295" s="6">
        <v>3.5</v>
      </c>
      <c r="X3295" s="14">
        <f>AA3295-W3295</f>
        <v>19.86</v>
      </c>
      <c r="Y3295" s="6">
        <f>T3295*U3295</f>
        <v>23.36</v>
      </c>
      <c r="Z3295" s="6">
        <f>Y3295*V3295</f>
        <v>0</v>
      </c>
      <c r="AA3295" s="6">
        <f t="shared" si="274"/>
        <v>23.36</v>
      </c>
    </row>
    <row r="3296" spans="2:27" x14ac:dyDescent="0.3">
      <c r="B3296">
        <v>3293</v>
      </c>
      <c r="C3296" t="s">
        <v>6520</v>
      </c>
      <c r="D3296" s="1">
        <v>41999</v>
      </c>
      <c r="E3296" s="1">
        <v>42003</v>
      </c>
      <c r="F3296" s="9" t="str">
        <f t="shared" ref="F3296:F3315" si="278">DATEDIF(D3296,E3296,"d")&amp;" days"</f>
        <v>4 days</v>
      </c>
      <c r="G3296" t="s">
        <v>49</v>
      </c>
      <c r="H3296" t="s">
        <v>2039</v>
      </c>
      <c r="I3296" t="s">
        <v>2040</v>
      </c>
      <c r="J3296" t="s">
        <v>25</v>
      </c>
      <c r="K3296" t="s">
        <v>26</v>
      </c>
      <c r="L3296" t="s">
        <v>949</v>
      </c>
      <c r="M3296" t="s">
        <v>42</v>
      </c>
      <c r="N3296">
        <v>92024</v>
      </c>
      <c r="O3296" t="s">
        <v>43</v>
      </c>
      <c r="P3296" t="s">
        <v>719</v>
      </c>
      <c r="Q3296" t="s">
        <v>45</v>
      </c>
      <c r="R3296" t="s">
        <v>578</v>
      </c>
      <c r="S3296" t="s">
        <v>720</v>
      </c>
      <c r="T3296" s="9">
        <v>11.91</v>
      </c>
      <c r="U3296">
        <v>3</v>
      </c>
      <c r="V3296" s="2">
        <v>0</v>
      </c>
      <c r="W3296" s="6">
        <v>0.12</v>
      </c>
      <c r="X3296" s="14">
        <f>AA3296-W3296</f>
        <v>35.610000000000007</v>
      </c>
      <c r="Y3296" s="6">
        <f>T3296*U3296</f>
        <v>35.730000000000004</v>
      </c>
      <c r="Z3296" s="6">
        <f>Y3296*V3296</f>
        <v>0</v>
      </c>
      <c r="AA3296" s="6">
        <f t="shared" si="274"/>
        <v>35.730000000000004</v>
      </c>
    </row>
    <row r="3297" spans="2:27" x14ac:dyDescent="0.3">
      <c r="B3297">
        <v>3294</v>
      </c>
      <c r="C3297" t="s">
        <v>6520</v>
      </c>
      <c r="D3297" s="1">
        <v>41999</v>
      </c>
      <c r="E3297" s="1">
        <v>42003</v>
      </c>
      <c r="F3297" s="9" t="str">
        <f t="shared" si="278"/>
        <v>4 days</v>
      </c>
      <c r="G3297" t="s">
        <v>49</v>
      </c>
      <c r="H3297" t="s">
        <v>2039</v>
      </c>
      <c r="I3297" t="s">
        <v>2040</v>
      </c>
      <c r="J3297" t="s">
        <v>25</v>
      </c>
      <c r="K3297" t="s">
        <v>26</v>
      </c>
      <c r="L3297" t="s">
        <v>949</v>
      </c>
      <c r="M3297" t="s">
        <v>42</v>
      </c>
      <c r="N3297">
        <v>92024</v>
      </c>
      <c r="O3297" t="s">
        <v>43</v>
      </c>
      <c r="P3297" t="s">
        <v>3323</v>
      </c>
      <c r="Q3297" t="s">
        <v>31</v>
      </c>
      <c r="R3297" t="s">
        <v>64</v>
      </c>
      <c r="S3297" t="s">
        <v>3324</v>
      </c>
      <c r="T3297" s="9">
        <v>3.48</v>
      </c>
      <c r="U3297">
        <v>2</v>
      </c>
      <c r="V3297" s="2">
        <v>0</v>
      </c>
      <c r="W3297" s="6">
        <v>1.1100000000000001</v>
      </c>
      <c r="X3297" s="14">
        <f>AA3297-W3297</f>
        <v>5.85</v>
      </c>
      <c r="Y3297" s="6">
        <f>T3297*U3297</f>
        <v>6.96</v>
      </c>
      <c r="Z3297" s="6">
        <f>Y3297*V3297</f>
        <v>0</v>
      </c>
      <c r="AA3297" s="6">
        <f t="shared" si="274"/>
        <v>6.96</v>
      </c>
    </row>
    <row r="3298" spans="2:27" x14ac:dyDescent="0.3">
      <c r="B3298">
        <v>3295</v>
      </c>
      <c r="C3298" t="s">
        <v>6521</v>
      </c>
      <c r="D3298" s="1">
        <v>41866</v>
      </c>
      <c r="E3298" s="1">
        <v>41869</v>
      </c>
      <c r="F3298" s="9" t="str">
        <f t="shared" si="278"/>
        <v>3 days</v>
      </c>
      <c r="G3298" t="s">
        <v>187</v>
      </c>
      <c r="H3298" t="s">
        <v>1434</v>
      </c>
      <c r="I3298" t="s">
        <v>1435</v>
      </c>
      <c r="J3298" t="s">
        <v>25</v>
      </c>
      <c r="K3298" t="s">
        <v>26</v>
      </c>
      <c r="L3298" t="s">
        <v>816</v>
      </c>
      <c r="M3298" t="s">
        <v>103</v>
      </c>
      <c r="N3298">
        <v>75081</v>
      </c>
      <c r="O3298" t="s">
        <v>104</v>
      </c>
      <c r="P3298" t="s">
        <v>2391</v>
      </c>
      <c r="Q3298" t="s">
        <v>45</v>
      </c>
      <c r="R3298" t="s">
        <v>74</v>
      </c>
      <c r="S3298" t="s">
        <v>2392</v>
      </c>
      <c r="T3298" s="9">
        <v>30.96</v>
      </c>
      <c r="U3298">
        <v>8</v>
      </c>
      <c r="V3298" s="2">
        <v>0.8</v>
      </c>
      <c r="W3298" s="6">
        <v>-52.63</v>
      </c>
      <c r="X3298" s="14">
        <f>AA3298-W3298</f>
        <v>102.166</v>
      </c>
      <c r="Y3298" s="6">
        <f>T3298*U3298</f>
        <v>247.68</v>
      </c>
      <c r="Z3298" s="6">
        <f>Y3298*V3298</f>
        <v>198.14400000000001</v>
      </c>
      <c r="AA3298" s="6">
        <f t="shared" si="274"/>
        <v>49.536000000000001</v>
      </c>
    </row>
    <row r="3299" spans="2:27" x14ac:dyDescent="0.3">
      <c r="B3299">
        <v>3296</v>
      </c>
      <c r="C3299" t="s">
        <v>6522</v>
      </c>
      <c r="D3299" s="1">
        <v>42745</v>
      </c>
      <c r="E3299" s="1">
        <v>42804</v>
      </c>
      <c r="F3299" s="9" t="str">
        <f t="shared" si="278"/>
        <v>59 days</v>
      </c>
      <c r="G3299" t="s">
        <v>187</v>
      </c>
      <c r="H3299" t="s">
        <v>3999</v>
      </c>
      <c r="I3299" t="s">
        <v>4000</v>
      </c>
      <c r="J3299" t="s">
        <v>101</v>
      </c>
      <c r="K3299" t="s">
        <v>26</v>
      </c>
      <c r="L3299" t="s">
        <v>265</v>
      </c>
      <c r="M3299" t="s">
        <v>266</v>
      </c>
      <c r="N3299">
        <v>10035</v>
      </c>
      <c r="O3299" t="s">
        <v>147</v>
      </c>
      <c r="P3299" t="s">
        <v>6523</v>
      </c>
      <c r="Q3299" t="s">
        <v>70</v>
      </c>
      <c r="R3299" t="s">
        <v>683</v>
      </c>
      <c r="S3299" t="s">
        <v>6524</v>
      </c>
      <c r="T3299" s="9">
        <v>1704.89</v>
      </c>
      <c r="U3299">
        <v>11</v>
      </c>
      <c r="V3299" s="2">
        <v>0</v>
      </c>
      <c r="W3299" s="6">
        <v>767.2</v>
      </c>
      <c r="X3299" s="14">
        <f>AA3299-W3299</f>
        <v>17986.59</v>
      </c>
      <c r="Y3299" s="6">
        <f>T3299*U3299</f>
        <v>18753.79</v>
      </c>
      <c r="Z3299" s="6">
        <f>Y3299*V3299</f>
        <v>0</v>
      </c>
      <c r="AA3299" s="6">
        <f t="shared" si="274"/>
        <v>18753.79</v>
      </c>
    </row>
    <row r="3300" spans="2:27" x14ac:dyDescent="0.3">
      <c r="B3300">
        <v>3297</v>
      </c>
      <c r="C3300" t="s">
        <v>6525</v>
      </c>
      <c r="D3300" s="1">
        <v>42147</v>
      </c>
      <c r="E3300" s="1">
        <v>42154</v>
      </c>
      <c r="F3300" s="9" t="str">
        <f t="shared" si="278"/>
        <v>7 days</v>
      </c>
      <c r="G3300" t="s">
        <v>49</v>
      </c>
      <c r="H3300" t="s">
        <v>151</v>
      </c>
      <c r="I3300" t="s">
        <v>152</v>
      </c>
      <c r="J3300" t="s">
        <v>25</v>
      </c>
      <c r="K3300" t="s">
        <v>26</v>
      </c>
      <c r="L3300" t="s">
        <v>543</v>
      </c>
      <c r="M3300" t="s">
        <v>309</v>
      </c>
      <c r="N3300">
        <v>85023</v>
      </c>
      <c r="O3300" t="s">
        <v>43</v>
      </c>
      <c r="P3300" t="s">
        <v>2446</v>
      </c>
      <c r="Q3300" t="s">
        <v>45</v>
      </c>
      <c r="R3300" t="s">
        <v>74</v>
      </c>
      <c r="S3300" t="s">
        <v>2447</v>
      </c>
      <c r="T3300" s="9">
        <v>19.190000000000001</v>
      </c>
      <c r="U3300">
        <v>7</v>
      </c>
      <c r="V3300" s="2">
        <v>0.7</v>
      </c>
      <c r="W3300" s="6">
        <v>-12.8</v>
      </c>
      <c r="X3300" s="14">
        <f>AA3300-W3300</f>
        <v>53.099000000000004</v>
      </c>
      <c r="Y3300" s="6">
        <f>T3300*U3300</f>
        <v>134.33000000000001</v>
      </c>
      <c r="Z3300" s="6">
        <f>Y3300*V3300</f>
        <v>94.031000000000006</v>
      </c>
      <c r="AA3300" s="6">
        <f t="shared" si="274"/>
        <v>40.299000000000007</v>
      </c>
    </row>
    <row r="3301" spans="2:27" x14ac:dyDescent="0.3">
      <c r="B3301">
        <v>3298</v>
      </c>
      <c r="C3301" t="s">
        <v>6525</v>
      </c>
      <c r="D3301" s="1">
        <v>42147</v>
      </c>
      <c r="E3301" s="1">
        <v>42154</v>
      </c>
      <c r="F3301" s="9" t="str">
        <f t="shared" si="278"/>
        <v>7 days</v>
      </c>
      <c r="G3301" t="s">
        <v>49</v>
      </c>
      <c r="H3301" t="s">
        <v>151</v>
      </c>
      <c r="I3301" t="s">
        <v>152</v>
      </c>
      <c r="J3301" t="s">
        <v>25</v>
      </c>
      <c r="K3301" t="s">
        <v>26</v>
      </c>
      <c r="L3301" t="s">
        <v>543</v>
      </c>
      <c r="M3301" t="s">
        <v>309</v>
      </c>
      <c r="N3301">
        <v>85023</v>
      </c>
      <c r="O3301" t="s">
        <v>43</v>
      </c>
      <c r="P3301" t="s">
        <v>1996</v>
      </c>
      <c r="Q3301" t="s">
        <v>45</v>
      </c>
      <c r="R3301" t="s">
        <v>77</v>
      </c>
      <c r="S3301" t="s">
        <v>1997</v>
      </c>
      <c r="T3301" s="9">
        <v>121.79</v>
      </c>
      <c r="U3301">
        <v>4</v>
      </c>
      <c r="V3301" s="2">
        <v>0.2</v>
      </c>
      <c r="W3301" s="6">
        <v>13.7</v>
      </c>
      <c r="X3301" s="14">
        <f>AA3301-W3301</f>
        <v>376.02800000000002</v>
      </c>
      <c r="Y3301" s="6">
        <f>T3301*U3301</f>
        <v>487.16</v>
      </c>
      <c r="Z3301" s="6">
        <f>Y3301*V3301</f>
        <v>97.432000000000016</v>
      </c>
      <c r="AA3301" s="6">
        <f t="shared" si="274"/>
        <v>389.72800000000001</v>
      </c>
    </row>
    <row r="3302" spans="2:27" x14ac:dyDescent="0.3">
      <c r="B3302">
        <v>3299</v>
      </c>
      <c r="C3302" t="s">
        <v>6526</v>
      </c>
      <c r="D3302" s="1">
        <v>43055</v>
      </c>
      <c r="E3302" s="1">
        <v>43055</v>
      </c>
      <c r="F3302" s="9" t="str">
        <f t="shared" si="278"/>
        <v>0 days</v>
      </c>
      <c r="G3302" t="s">
        <v>1292</v>
      </c>
      <c r="H3302" t="s">
        <v>2982</v>
      </c>
      <c r="I3302" t="s">
        <v>2983</v>
      </c>
      <c r="J3302" t="s">
        <v>40</v>
      </c>
      <c r="K3302" t="s">
        <v>26</v>
      </c>
      <c r="L3302" t="s">
        <v>126</v>
      </c>
      <c r="M3302" t="s">
        <v>42</v>
      </c>
      <c r="N3302">
        <v>94122</v>
      </c>
      <c r="O3302" t="s">
        <v>43</v>
      </c>
      <c r="P3302" t="s">
        <v>4611</v>
      </c>
      <c r="Q3302" t="s">
        <v>70</v>
      </c>
      <c r="R3302" t="s">
        <v>683</v>
      </c>
      <c r="S3302" t="s">
        <v>4612</v>
      </c>
      <c r="T3302" s="9">
        <v>1919.98</v>
      </c>
      <c r="U3302">
        <v>3</v>
      </c>
      <c r="V3302" s="2">
        <v>0.2</v>
      </c>
      <c r="W3302" s="6">
        <v>216</v>
      </c>
      <c r="X3302" s="14">
        <f>AA3302-W3302</f>
        <v>4391.9520000000002</v>
      </c>
      <c r="Y3302" s="6">
        <f>T3302*U3302</f>
        <v>5759.9400000000005</v>
      </c>
      <c r="Z3302" s="6">
        <f>Y3302*V3302</f>
        <v>1151.9880000000001</v>
      </c>
      <c r="AA3302" s="6">
        <f t="shared" si="274"/>
        <v>4607.9520000000002</v>
      </c>
    </row>
    <row r="3303" spans="2:27" x14ac:dyDescent="0.3">
      <c r="B3303">
        <v>3300</v>
      </c>
      <c r="C3303" t="s">
        <v>6527</v>
      </c>
      <c r="D3303" s="1">
        <v>41961</v>
      </c>
      <c r="E3303" s="1">
        <v>41965</v>
      </c>
      <c r="F3303" s="9" t="str">
        <f t="shared" si="278"/>
        <v>4 days</v>
      </c>
      <c r="G3303" t="s">
        <v>49</v>
      </c>
      <c r="H3303" t="s">
        <v>1956</v>
      </c>
      <c r="I3303" t="s">
        <v>1957</v>
      </c>
      <c r="J3303" t="s">
        <v>25</v>
      </c>
      <c r="K3303" t="s">
        <v>26</v>
      </c>
      <c r="L3303" t="s">
        <v>145</v>
      </c>
      <c r="M3303" t="s">
        <v>146</v>
      </c>
      <c r="N3303">
        <v>19140</v>
      </c>
      <c r="O3303" t="s">
        <v>147</v>
      </c>
      <c r="P3303" t="s">
        <v>96</v>
      </c>
      <c r="Q3303" t="s">
        <v>45</v>
      </c>
      <c r="R3303" t="s">
        <v>74</v>
      </c>
      <c r="S3303" t="s">
        <v>97</v>
      </c>
      <c r="T3303" s="9">
        <v>51</v>
      </c>
      <c r="U3303">
        <v>1</v>
      </c>
      <c r="V3303" s="2">
        <v>0.7</v>
      </c>
      <c r="W3303" s="6">
        <v>-40.799999999999997</v>
      </c>
      <c r="X3303" s="14">
        <f>AA3303-W3303</f>
        <v>56.1</v>
      </c>
      <c r="Y3303" s="6">
        <f>T3303*U3303</f>
        <v>51</v>
      </c>
      <c r="Z3303" s="6">
        <f>Y3303*V3303</f>
        <v>35.699999999999996</v>
      </c>
      <c r="AA3303" s="6">
        <f t="shared" si="274"/>
        <v>15.300000000000004</v>
      </c>
    </row>
    <row r="3304" spans="2:27" x14ac:dyDescent="0.3">
      <c r="B3304">
        <v>3301</v>
      </c>
      <c r="C3304" t="s">
        <v>6527</v>
      </c>
      <c r="D3304" s="1">
        <v>41961</v>
      </c>
      <c r="E3304" s="1">
        <v>41965</v>
      </c>
      <c r="F3304" s="9" t="str">
        <f t="shared" si="278"/>
        <v>4 days</v>
      </c>
      <c r="G3304" t="s">
        <v>49</v>
      </c>
      <c r="H3304" t="s">
        <v>1956</v>
      </c>
      <c r="I3304" t="s">
        <v>1957</v>
      </c>
      <c r="J3304" t="s">
        <v>25</v>
      </c>
      <c r="K3304" t="s">
        <v>26</v>
      </c>
      <c r="L3304" t="s">
        <v>145</v>
      </c>
      <c r="M3304" t="s">
        <v>146</v>
      </c>
      <c r="N3304">
        <v>19140</v>
      </c>
      <c r="O3304" t="s">
        <v>147</v>
      </c>
      <c r="P3304" t="s">
        <v>378</v>
      </c>
      <c r="Q3304" t="s">
        <v>45</v>
      </c>
      <c r="R3304" t="s">
        <v>58</v>
      </c>
      <c r="S3304" t="s">
        <v>379</v>
      </c>
      <c r="T3304" s="9">
        <v>76.790000000000006</v>
      </c>
      <c r="U3304">
        <v>1</v>
      </c>
      <c r="V3304" s="2">
        <v>0.2</v>
      </c>
      <c r="W3304" s="6">
        <v>-16.32</v>
      </c>
      <c r="X3304" s="14">
        <f>AA3304-W3304</f>
        <v>77.75200000000001</v>
      </c>
      <c r="Y3304" s="6">
        <f>T3304*U3304</f>
        <v>76.790000000000006</v>
      </c>
      <c r="Z3304" s="6">
        <f>Y3304*V3304</f>
        <v>15.358000000000002</v>
      </c>
      <c r="AA3304" s="6">
        <f t="shared" si="274"/>
        <v>61.432000000000002</v>
      </c>
    </row>
    <row r="3305" spans="2:27" x14ac:dyDescent="0.3">
      <c r="B3305">
        <v>3302</v>
      </c>
      <c r="C3305" t="s">
        <v>6527</v>
      </c>
      <c r="D3305" s="1">
        <v>41961</v>
      </c>
      <c r="E3305" s="1">
        <v>41965</v>
      </c>
      <c r="F3305" s="9" t="str">
        <f t="shared" si="278"/>
        <v>4 days</v>
      </c>
      <c r="G3305" t="s">
        <v>49</v>
      </c>
      <c r="H3305" t="s">
        <v>1956</v>
      </c>
      <c r="I3305" t="s">
        <v>1957</v>
      </c>
      <c r="J3305" t="s">
        <v>25</v>
      </c>
      <c r="K3305" t="s">
        <v>26</v>
      </c>
      <c r="L3305" t="s">
        <v>145</v>
      </c>
      <c r="M3305" t="s">
        <v>146</v>
      </c>
      <c r="N3305">
        <v>19140</v>
      </c>
      <c r="O3305" t="s">
        <v>147</v>
      </c>
      <c r="P3305" t="s">
        <v>6528</v>
      </c>
      <c r="Q3305" t="s">
        <v>70</v>
      </c>
      <c r="R3305" t="s">
        <v>71</v>
      </c>
      <c r="S3305" t="s">
        <v>6529</v>
      </c>
      <c r="T3305" s="9">
        <v>539.96</v>
      </c>
      <c r="U3305">
        <v>6</v>
      </c>
      <c r="V3305" s="2">
        <v>0.4</v>
      </c>
      <c r="W3305" s="6">
        <v>-107.99</v>
      </c>
      <c r="X3305" s="14">
        <f>AA3305-W3305</f>
        <v>2051.846</v>
      </c>
      <c r="Y3305" s="6">
        <f>T3305*U3305</f>
        <v>3239.76</v>
      </c>
      <c r="Z3305" s="6">
        <f>Y3305*V3305</f>
        <v>1295.9040000000002</v>
      </c>
      <c r="AA3305" s="6">
        <f t="shared" si="274"/>
        <v>1943.856</v>
      </c>
    </row>
    <row r="3306" spans="2:27" x14ac:dyDescent="0.3">
      <c r="B3306">
        <v>3303</v>
      </c>
      <c r="C3306" t="s">
        <v>6527</v>
      </c>
      <c r="D3306" s="1">
        <v>41961</v>
      </c>
      <c r="E3306" s="1">
        <v>41965</v>
      </c>
      <c r="F3306" s="9" t="str">
        <f t="shared" si="278"/>
        <v>4 days</v>
      </c>
      <c r="G3306" t="s">
        <v>49</v>
      </c>
      <c r="H3306" t="s">
        <v>1956</v>
      </c>
      <c r="I3306" t="s">
        <v>1957</v>
      </c>
      <c r="J3306" t="s">
        <v>25</v>
      </c>
      <c r="K3306" t="s">
        <v>26</v>
      </c>
      <c r="L3306" t="s">
        <v>145</v>
      </c>
      <c r="M3306" t="s">
        <v>146</v>
      </c>
      <c r="N3306">
        <v>19140</v>
      </c>
      <c r="O3306" t="s">
        <v>147</v>
      </c>
      <c r="P3306" t="s">
        <v>3936</v>
      </c>
      <c r="Q3306" t="s">
        <v>31</v>
      </c>
      <c r="R3306" t="s">
        <v>64</v>
      </c>
      <c r="S3306" t="s">
        <v>5154</v>
      </c>
      <c r="T3306" s="9">
        <v>60.31</v>
      </c>
      <c r="U3306">
        <v>3</v>
      </c>
      <c r="V3306" s="2">
        <v>0.2</v>
      </c>
      <c r="W3306" s="6">
        <v>5.28</v>
      </c>
      <c r="X3306" s="14">
        <f>AA3306-W3306</f>
        <v>139.464</v>
      </c>
      <c r="Y3306" s="6">
        <f>T3306*U3306</f>
        <v>180.93</v>
      </c>
      <c r="Z3306" s="6">
        <f>Y3306*V3306</f>
        <v>36.186</v>
      </c>
      <c r="AA3306" s="6">
        <f t="shared" si="274"/>
        <v>144.744</v>
      </c>
    </row>
    <row r="3307" spans="2:27" x14ac:dyDescent="0.3">
      <c r="B3307">
        <v>3304</v>
      </c>
      <c r="C3307" t="s">
        <v>6527</v>
      </c>
      <c r="D3307" s="1">
        <v>41961</v>
      </c>
      <c r="E3307" s="1">
        <v>41965</v>
      </c>
      <c r="F3307" s="9" t="str">
        <f t="shared" si="278"/>
        <v>4 days</v>
      </c>
      <c r="G3307" t="s">
        <v>49</v>
      </c>
      <c r="H3307" t="s">
        <v>1956</v>
      </c>
      <c r="I3307" t="s">
        <v>1957</v>
      </c>
      <c r="J3307" t="s">
        <v>25</v>
      </c>
      <c r="K3307" t="s">
        <v>26</v>
      </c>
      <c r="L3307" t="s">
        <v>145</v>
      </c>
      <c r="M3307" t="s">
        <v>146</v>
      </c>
      <c r="N3307">
        <v>19140</v>
      </c>
      <c r="O3307" t="s">
        <v>147</v>
      </c>
      <c r="P3307" t="s">
        <v>3399</v>
      </c>
      <c r="Q3307" t="s">
        <v>45</v>
      </c>
      <c r="R3307" t="s">
        <v>74</v>
      </c>
      <c r="S3307" t="s">
        <v>3400</v>
      </c>
      <c r="T3307" s="9">
        <v>1.94</v>
      </c>
      <c r="U3307">
        <v>3</v>
      </c>
      <c r="V3307" s="2">
        <v>0.7</v>
      </c>
      <c r="W3307" s="6">
        <v>-1.43</v>
      </c>
      <c r="X3307" s="14">
        <f>AA3307-W3307</f>
        <v>3.1760000000000002</v>
      </c>
      <c r="Y3307" s="6">
        <f>T3307*U3307</f>
        <v>5.82</v>
      </c>
      <c r="Z3307" s="6">
        <f>Y3307*V3307</f>
        <v>4.0739999999999998</v>
      </c>
      <c r="AA3307" s="6">
        <f t="shared" si="274"/>
        <v>1.7460000000000004</v>
      </c>
    </row>
    <row r="3308" spans="2:27" x14ac:dyDescent="0.3">
      <c r="B3308">
        <v>3305</v>
      </c>
      <c r="C3308" t="s">
        <v>6530</v>
      </c>
      <c r="D3308" s="1">
        <v>42003</v>
      </c>
      <c r="E3308" s="1">
        <v>42005</v>
      </c>
      <c r="F3308" s="9" t="str">
        <f t="shared" si="278"/>
        <v>2 days</v>
      </c>
      <c r="G3308" t="s">
        <v>22</v>
      </c>
      <c r="H3308" t="s">
        <v>3435</v>
      </c>
      <c r="I3308" t="s">
        <v>3436</v>
      </c>
      <c r="J3308" t="s">
        <v>40</v>
      </c>
      <c r="K3308" t="s">
        <v>26</v>
      </c>
      <c r="L3308" t="s">
        <v>1990</v>
      </c>
      <c r="M3308" t="s">
        <v>103</v>
      </c>
      <c r="N3308">
        <v>78041</v>
      </c>
      <c r="O3308" t="s">
        <v>104</v>
      </c>
      <c r="P3308" t="s">
        <v>3491</v>
      </c>
      <c r="Q3308" t="s">
        <v>45</v>
      </c>
      <c r="R3308" t="s">
        <v>172</v>
      </c>
      <c r="S3308" t="s">
        <v>3492</v>
      </c>
      <c r="T3308" s="9">
        <v>12.98</v>
      </c>
      <c r="U3308">
        <v>3</v>
      </c>
      <c r="V3308" s="2">
        <v>0.2</v>
      </c>
      <c r="W3308" s="6">
        <v>4.71</v>
      </c>
      <c r="X3308" s="14">
        <f>AA3308-W3308</f>
        <v>26.441999999999997</v>
      </c>
      <c r="Y3308" s="6">
        <f>T3308*U3308</f>
        <v>38.94</v>
      </c>
      <c r="Z3308" s="6">
        <f>Y3308*V3308</f>
        <v>7.7880000000000003</v>
      </c>
      <c r="AA3308" s="6">
        <f t="shared" si="274"/>
        <v>31.151999999999997</v>
      </c>
    </row>
    <row r="3309" spans="2:27" x14ac:dyDescent="0.3">
      <c r="B3309">
        <v>3306</v>
      </c>
      <c r="C3309" t="s">
        <v>6530</v>
      </c>
      <c r="D3309" s="1">
        <v>42003</v>
      </c>
      <c r="E3309" s="1">
        <v>42005</v>
      </c>
      <c r="F3309" s="9" t="str">
        <f t="shared" si="278"/>
        <v>2 days</v>
      </c>
      <c r="G3309" t="s">
        <v>22</v>
      </c>
      <c r="H3309" t="s">
        <v>3435</v>
      </c>
      <c r="I3309" t="s">
        <v>3436</v>
      </c>
      <c r="J3309" t="s">
        <v>40</v>
      </c>
      <c r="K3309" t="s">
        <v>26</v>
      </c>
      <c r="L3309" t="s">
        <v>1990</v>
      </c>
      <c r="M3309" t="s">
        <v>103</v>
      </c>
      <c r="N3309">
        <v>78041</v>
      </c>
      <c r="O3309" t="s">
        <v>104</v>
      </c>
      <c r="P3309" t="s">
        <v>4972</v>
      </c>
      <c r="Q3309" t="s">
        <v>70</v>
      </c>
      <c r="R3309" t="s">
        <v>71</v>
      </c>
      <c r="S3309" t="s">
        <v>4973</v>
      </c>
      <c r="T3309" s="9">
        <v>217.58</v>
      </c>
      <c r="U3309">
        <v>2</v>
      </c>
      <c r="V3309" s="2">
        <v>0.2</v>
      </c>
      <c r="W3309" s="6">
        <v>19.04</v>
      </c>
      <c r="X3309" s="14">
        <f>AA3309-W3309</f>
        <v>329.08800000000002</v>
      </c>
      <c r="Y3309" s="6">
        <f>T3309*U3309</f>
        <v>435.16</v>
      </c>
      <c r="Z3309" s="6">
        <f>Y3309*V3309</f>
        <v>87.032000000000011</v>
      </c>
      <c r="AA3309" s="6">
        <f t="shared" si="274"/>
        <v>348.12800000000004</v>
      </c>
    </row>
    <row r="3310" spans="2:27" x14ac:dyDescent="0.3">
      <c r="B3310">
        <v>3307</v>
      </c>
      <c r="C3310" t="s">
        <v>6530</v>
      </c>
      <c r="D3310" s="1">
        <v>42003</v>
      </c>
      <c r="E3310" s="1">
        <v>42005</v>
      </c>
      <c r="F3310" s="9" t="str">
        <f t="shared" si="278"/>
        <v>2 days</v>
      </c>
      <c r="G3310" t="s">
        <v>22</v>
      </c>
      <c r="H3310" t="s">
        <v>3435</v>
      </c>
      <c r="I3310" t="s">
        <v>3436</v>
      </c>
      <c r="J3310" t="s">
        <v>40</v>
      </c>
      <c r="K3310" t="s">
        <v>26</v>
      </c>
      <c r="L3310" t="s">
        <v>1990</v>
      </c>
      <c r="M3310" t="s">
        <v>103</v>
      </c>
      <c r="N3310">
        <v>78041</v>
      </c>
      <c r="O3310" t="s">
        <v>104</v>
      </c>
      <c r="P3310" t="s">
        <v>3215</v>
      </c>
      <c r="Q3310" t="s">
        <v>70</v>
      </c>
      <c r="R3310" t="s">
        <v>71</v>
      </c>
      <c r="S3310" t="s">
        <v>3216</v>
      </c>
      <c r="T3310" s="9">
        <v>328.78</v>
      </c>
      <c r="U3310">
        <v>3</v>
      </c>
      <c r="V3310" s="2">
        <v>0.2</v>
      </c>
      <c r="W3310" s="6">
        <v>28.77</v>
      </c>
      <c r="X3310" s="14">
        <f>AA3310-W3310</f>
        <v>760.30199999999991</v>
      </c>
      <c r="Y3310" s="6">
        <f>T3310*U3310</f>
        <v>986.33999999999992</v>
      </c>
      <c r="Z3310" s="6">
        <f>Y3310*V3310</f>
        <v>197.268</v>
      </c>
      <c r="AA3310" s="6">
        <f t="shared" si="274"/>
        <v>789.07199999999989</v>
      </c>
    </row>
    <row r="3311" spans="2:27" x14ac:dyDescent="0.3">
      <c r="B3311">
        <v>3308</v>
      </c>
      <c r="C3311" t="s">
        <v>6530</v>
      </c>
      <c r="D3311" s="1">
        <v>42003</v>
      </c>
      <c r="E3311" s="1">
        <v>42005</v>
      </c>
      <c r="F3311" s="9" t="str">
        <f t="shared" si="278"/>
        <v>2 days</v>
      </c>
      <c r="G3311" t="s">
        <v>22</v>
      </c>
      <c r="H3311" t="s">
        <v>3435</v>
      </c>
      <c r="I3311" t="s">
        <v>3436</v>
      </c>
      <c r="J3311" t="s">
        <v>40</v>
      </c>
      <c r="K3311" t="s">
        <v>26</v>
      </c>
      <c r="L3311" t="s">
        <v>1990</v>
      </c>
      <c r="M3311" t="s">
        <v>103</v>
      </c>
      <c r="N3311">
        <v>78041</v>
      </c>
      <c r="O3311" t="s">
        <v>104</v>
      </c>
      <c r="P3311" t="s">
        <v>1255</v>
      </c>
      <c r="Q3311" t="s">
        <v>45</v>
      </c>
      <c r="R3311" t="s">
        <v>74</v>
      </c>
      <c r="S3311" t="s">
        <v>1256</v>
      </c>
      <c r="T3311" s="9">
        <v>2.29</v>
      </c>
      <c r="U3311">
        <v>3</v>
      </c>
      <c r="V3311" s="2">
        <v>0.8</v>
      </c>
      <c r="W3311" s="6">
        <v>-3.66</v>
      </c>
      <c r="X3311" s="14">
        <f>AA3311-W3311</f>
        <v>5.0339999999999998</v>
      </c>
      <c r="Y3311" s="6">
        <f>T3311*U3311</f>
        <v>6.87</v>
      </c>
      <c r="Z3311" s="6">
        <f>Y3311*V3311</f>
        <v>5.4960000000000004</v>
      </c>
      <c r="AA3311" s="6">
        <f t="shared" si="274"/>
        <v>1.3739999999999997</v>
      </c>
    </row>
    <row r="3312" spans="2:27" x14ac:dyDescent="0.3">
      <c r="B3312">
        <v>3309</v>
      </c>
      <c r="C3312" t="s">
        <v>6530</v>
      </c>
      <c r="D3312" s="1">
        <v>42003</v>
      </c>
      <c r="E3312" s="1">
        <v>42005</v>
      </c>
      <c r="F3312" s="9" t="str">
        <f t="shared" si="278"/>
        <v>2 days</v>
      </c>
      <c r="G3312" t="s">
        <v>22</v>
      </c>
      <c r="H3312" t="s">
        <v>3435</v>
      </c>
      <c r="I3312" t="s">
        <v>3436</v>
      </c>
      <c r="J3312" t="s">
        <v>40</v>
      </c>
      <c r="K3312" t="s">
        <v>26</v>
      </c>
      <c r="L3312" t="s">
        <v>1990</v>
      </c>
      <c r="M3312" t="s">
        <v>103</v>
      </c>
      <c r="N3312">
        <v>78041</v>
      </c>
      <c r="O3312" t="s">
        <v>104</v>
      </c>
      <c r="P3312" t="s">
        <v>1020</v>
      </c>
      <c r="Q3312" t="s">
        <v>70</v>
      </c>
      <c r="R3312" t="s">
        <v>160</v>
      </c>
      <c r="S3312" t="s">
        <v>1021</v>
      </c>
      <c r="T3312" s="9">
        <v>47.98</v>
      </c>
      <c r="U3312">
        <v>2</v>
      </c>
      <c r="V3312" s="2">
        <v>0.2</v>
      </c>
      <c r="W3312" s="6">
        <v>14.4</v>
      </c>
      <c r="X3312" s="14">
        <f>AA3312-W3312</f>
        <v>62.368000000000002</v>
      </c>
      <c r="Y3312" s="6">
        <f>T3312*U3312</f>
        <v>95.96</v>
      </c>
      <c r="Z3312" s="6">
        <f>Y3312*V3312</f>
        <v>19.192</v>
      </c>
      <c r="AA3312" s="6">
        <f t="shared" si="274"/>
        <v>76.768000000000001</v>
      </c>
    </row>
    <row r="3313" spans="2:27" x14ac:dyDescent="0.3">
      <c r="B3313">
        <v>3310</v>
      </c>
      <c r="C3313" t="s">
        <v>6531</v>
      </c>
      <c r="D3313" s="1">
        <v>42135</v>
      </c>
      <c r="E3313" s="1">
        <v>42319</v>
      </c>
      <c r="F3313" s="9" t="str">
        <f t="shared" si="278"/>
        <v>184 days</v>
      </c>
      <c r="G3313" t="s">
        <v>49</v>
      </c>
      <c r="H3313" t="s">
        <v>2223</v>
      </c>
      <c r="I3313" t="s">
        <v>2224</v>
      </c>
      <c r="J3313" t="s">
        <v>40</v>
      </c>
      <c r="K3313" t="s">
        <v>26</v>
      </c>
      <c r="L3313" t="s">
        <v>265</v>
      </c>
      <c r="M3313" t="s">
        <v>266</v>
      </c>
      <c r="N3313">
        <v>10009</v>
      </c>
      <c r="O3313" t="s">
        <v>147</v>
      </c>
      <c r="P3313" t="s">
        <v>4323</v>
      </c>
      <c r="Q3313" t="s">
        <v>45</v>
      </c>
      <c r="R3313" t="s">
        <v>74</v>
      </c>
      <c r="S3313" t="s">
        <v>4324</v>
      </c>
      <c r="T3313" s="9">
        <v>25.34</v>
      </c>
      <c r="U3313">
        <v>6</v>
      </c>
      <c r="V3313" s="2">
        <v>0.2</v>
      </c>
      <c r="W3313" s="6">
        <v>8.8699999999999992</v>
      </c>
      <c r="X3313" s="14">
        <f>AA3313-W3313</f>
        <v>112.76199999999999</v>
      </c>
      <c r="Y3313" s="6">
        <f>T3313*U3313</f>
        <v>152.04</v>
      </c>
      <c r="Z3313" s="6">
        <f>Y3313*V3313</f>
        <v>30.408000000000001</v>
      </c>
      <c r="AA3313" s="6">
        <f t="shared" si="274"/>
        <v>121.63199999999999</v>
      </c>
    </row>
    <row r="3314" spans="2:27" x14ac:dyDescent="0.3">
      <c r="B3314">
        <v>3311</v>
      </c>
      <c r="C3314" t="s">
        <v>6532</v>
      </c>
      <c r="D3314" s="1">
        <v>42630</v>
      </c>
      <c r="E3314" s="1">
        <v>42635</v>
      </c>
      <c r="F3314" s="9" t="str">
        <f t="shared" si="278"/>
        <v>5 days</v>
      </c>
      <c r="G3314" t="s">
        <v>49</v>
      </c>
      <c r="H3314" t="s">
        <v>4884</v>
      </c>
      <c r="I3314" t="s">
        <v>4885</v>
      </c>
      <c r="J3314" t="s">
        <v>25</v>
      </c>
      <c r="K3314" t="s">
        <v>26</v>
      </c>
      <c r="L3314" t="s">
        <v>265</v>
      </c>
      <c r="M3314" t="s">
        <v>266</v>
      </c>
      <c r="N3314">
        <v>10035</v>
      </c>
      <c r="O3314" t="s">
        <v>147</v>
      </c>
      <c r="P3314" t="s">
        <v>3575</v>
      </c>
      <c r="Q3314" t="s">
        <v>45</v>
      </c>
      <c r="R3314" t="s">
        <v>74</v>
      </c>
      <c r="S3314" t="s">
        <v>3576</v>
      </c>
      <c r="T3314" s="9">
        <v>232.4</v>
      </c>
      <c r="U3314">
        <v>5</v>
      </c>
      <c r="V3314" s="2">
        <v>0.2</v>
      </c>
      <c r="W3314" s="6">
        <v>78.44</v>
      </c>
      <c r="X3314" s="14">
        <f>AA3314-W3314</f>
        <v>851.16000000000008</v>
      </c>
      <c r="Y3314" s="6">
        <f>T3314*U3314</f>
        <v>1162</v>
      </c>
      <c r="Z3314" s="6">
        <f>Y3314*V3314</f>
        <v>232.4</v>
      </c>
      <c r="AA3314" s="6">
        <f t="shared" si="274"/>
        <v>929.6</v>
      </c>
    </row>
    <row r="3315" spans="2:27" x14ac:dyDescent="0.3">
      <c r="B3315">
        <v>3312</v>
      </c>
      <c r="C3315" t="s">
        <v>6533</v>
      </c>
      <c r="D3315" s="1">
        <v>42449</v>
      </c>
      <c r="E3315" s="1">
        <v>42454</v>
      </c>
      <c r="F3315" s="9" t="str">
        <f t="shared" si="278"/>
        <v>5 days</v>
      </c>
      <c r="G3315" t="s">
        <v>22</v>
      </c>
      <c r="H3315" t="s">
        <v>6427</v>
      </c>
      <c r="I3315" t="s">
        <v>6428</v>
      </c>
      <c r="J3315" t="s">
        <v>40</v>
      </c>
      <c r="K3315" t="s">
        <v>26</v>
      </c>
      <c r="L3315" t="s">
        <v>3490</v>
      </c>
      <c r="M3315" t="s">
        <v>1491</v>
      </c>
      <c r="N3315">
        <v>39503</v>
      </c>
      <c r="O3315" t="s">
        <v>29</v>
      </c>
      <c r="P3315" t="s">
        <v>3477</v>
      </c>
      <c r="Q3315" t="s">
        <v>31</v>
      </c>
      <c r="R3315" t="s">
        <v>64</v>
      </c>
      <c r="S3315" t="s">
        <v>3478</v>
      </c>
      <c r="T3315" s="9">
        <v>86.45</v>
      </c>
      <c r="U3315">
        <v>7</v>
      </c>
      <c r="V3315" s="2">
        <v>0</v>
      </c>
      <c r="W3315" s="6">
        <v>38.04</v>
      </c>
      <c r="X3315" s="14">
        <f>AA3315-W3315</f>
        <v>567.11</v>
      </c>
      <c r="Y3315" s="6">
        <f>T3315*U3315</f>
        <v>605.15</v>
      </c>
      <c r="Z3315" s="6">
        <f>Y3315*V3315</f>
        <v>0</v>
      </c>
      <c r="AA3315" s="6">
        <f t="shared" si="274"/>
        <v>605.15</v>
      </c>
    </row>
    <row r="3316" spans="2:27" x14ac:dyDescent="0.3">
      <c r="B3316">
        <v>3313</v>
      </c>
      <c r="C3316" t="s">
        <v>6534</v>
      </c>
      <c r="D3316" s="1">
        <v>41909</v>
      </c>
      <c r="E3316" s="1">
        <v>41649</v>
      </c>
      <c r="F3316" s="23" t="s">
        <v>10956</v>
      </c>
      <c r="G3316" t="s">
        <v>49</v>
      </c>
      <c r="H3316" t="s">
        <v>4327</v>
      </c>
      <c r="I3316" t="s">
        <v>4328</v>
      </c>
      <c r="J3316" t="s">
        <v>25</v>
      </c>
      <c r="K3316" t="s">
        <v>26</v>
      </c>
      <c r="L3316" t="s">
        <v>949</v>
      </c>
      <c r="M3316" t="s">
        <v>42</v>
      </c>
      <c r="N3316">
        <v>92037</v>
      </c>
      <c r="O3316" t="s">
        <v>43</v>
      </c>
      <c r="P3316" t="s">
        <v>1166</v>
      </c>
      <c r="Q3316" t="s">
        <v>31</v>
      </c>
      <c r="R3316" t="s">
        <v>35</v>
      </c>
      <c r="S3316" t="s">
        <v>1167</v>
      </c>
      <c r="T3316" s="9">
        <v>603.91999999999996</v>
      </c>
      <c r="U3316">
        <v>5</v>
      </c>
      <c r="V3316" s="2">
        <v>0.2</v>
      </c>
      <c r="W3316" s="6">
        <v>45.29</v>
      </c>
      <c r="X3316" s="14">
        <f>AA3316-W3316</f>
        <v>2370.39</v>
      </c>
      <c r="Y3316" s="6">
        <f>T3316*U3316</f>
        <v>3019.6</v>
      </c>
      <c r="Z3316" s="6">
        <f>Y3316*V3316</f>
        <v>603.91999999999996</v>
      </c>
      <c r="AA3316" s="6">
        <f t="shared" si="274"/>
        <v>2415.6799999999998</v>
      </c>
    </row>
    <row r="3317" spans="2:27" x14ac:dyDescent="0.3">
      <c r="B3317">
        <v>3314</v>
      </c>
      <c r="C3317" t="s">
        <v>6534</v>
      </c>
      <c r="D3317" s="1">
        <v>41909</v>
      </c>
      <c r="E3317" s="1">
        <v>41649</v>
      </c>
      <c r="F3317" s="23" t="s">
        <v>10956</v>
      </c>
      <c r="G3317" t="s">
        <v>49</v>
      </c>
      <c r="H3317" t="s">
        <v>4327</v>
      </c>
      <c r="I3317" t="s">
        <v>4328</v>
      </c>
      <c r="J3317" t="s">
        <v>25</v>
      </c>
      <c r="K3317" t="s">
        <v>26</v>
      </c>
      <c r="L3317" t="s">
        <v>949</v>
      </c>
      <c r="M3317" t="s">
        <v>42</v>
      </c>
      <c r="N3317">
        <v>92037</v>
      </c>
      <c r="O3317" t="s">
        <v>43</v>
      </c>
      <c r="P3317" t="s">
        <v>4508</v>
      </c>
      <c r="Q3317" t="s">
        <v>45</v>
      </c>
      <c r="R3317" t="s">
        <v>89</v>
      </c>
      <c r="S3317" t="s">
        <v>4509</v>
      </c>
      <c r="T3317" s="9">
        <v>81.98</v>
      </c>
      <c r="U3317">
        <v>2</v>
      </c>
      <c r="V3317" s="2">
        <v>0</v>
      </c>
      <c r="W3317" s="6">
        <v>40.17</v>
      </c>
      <c r="X3317" s="14">
        <f>AA3317-W3317</f>
        <v>123.79</v>
      </c>
      <c r="Y3317" s="6">
        <f>T3317*U3317</f>
        <v>163.96</v>
      </c>
      <c r="Z3317" s="6">
        <f>Y3317*V3317</f>
        <v>0</v>
      </c>
      <c r="AA3317" s="6">
        <f t="shared" si="274"/>
        <v>163.96</v>
      </c>
    </row>
    <row r="3318" spans="2:27" x14ac:dyDescent="0.3">
      <c r="B3318">
        <v>3315</v>
      </c>
      <c r="C3318" t="s">
        <v>6535</v>
      </c>
      <c r="D3318" s="1">
        <v>43093</v>
      </c>
      <c r="E3318" s="1">
        <v>43097</v>
      </c>
      <c r="F3318" s="9" t="str">
        <f t="shared" ref="F3318:F3320" si="279">DATEDIF(D3318,E3318,"d")&amp;" days"</f>
        <v>4 days</v>
      </c>
      <c r="G3318" t="s">
        <v>49</v>
      </c>
      <c r="H3318" t="s">
        <v>5800</v>
      </c>
      <c r="I3318" t="s">
        <v>5801</v>
      </c>
      <c r="J3318" t="s">
        <v>25</v>
      </c>
      <c r="K3318" t="s">
        <v>26</v>
      </c>
      <c r="L3318" t="s">
        <v>2347</v>
      </c>
      <c r="M3318" t="s">
        <v>266</v>
      </c>
      <c r="N3318">
        <v>11572</v>
      </c>
      <c r="O3318" t="s">
        <v>147</v>
      </c>
      <c r="P3318" t="s">
        <v>1166</v>
      </c>
      <c r="Q3318" t="s">
        <v>31</v>
      </c>
      <c r="R3318" t="s">
        <v>35</v>
      </c>
      <c r="S3318" t="s">
        <v>1167</v>
      </c>
      <c r="T3318" s="9">
        <v>271.76</v>
      </c>
      <c r="U3318">
        <v>2</v>
      </c>
      <c r="V3318" s="2">
        <v>0.1</v>
      </c>
      <c r="W3318" s="6">
        <v>48.31</v>
      </c>
      <c r="X3318" s="14">
        <f>AA3318-W3318</f>
        <v>440.858</v>
      </c>
      <c r="Y3318" s="6">
        <f>T3318*U3318</f>
        <v>543.52</v>
      </c>
      <c r="Z3318" s="6">
        <f>Y3318*V3318</f>
        <v>54.352000000000004</v>
      </c>
      <c r="AA3318" s="6">
        <f t="shared" si="274"/>
        <v>489.16800000000001</v>
      </c>
    </row>
    <row r="3319" spans="2:27" x14ac:dyDescent="0.3">
      <c r="B3319">
        <v>3316</v>
      </c>
      <c r="C3319" t="s">
        <v>6535</v>
      </c>
      <c r="D3319" s="1">
        <v>43093</v>
      </c>
      <c r="E3319" s="1">
        <v>43097</v>
      </c>
      <c r="F3319" s="9" t="str">
        <f t="shared" si="279"/>
        <v>4 days</v>
      </c>
      <c r="G3319" t="s">
        <v>49</v>
      </c>
      <c r="H3319" t="s">
        <v>5800</v>
      </c>
      <c r="I3319" t="s">
        <v>5801</v>
      </c>
      <c r="J3319" t="s">
        <v>25</v>
      </c>
      <c r="K3319" t="s">
        <v>26</v>
      </c>
      <c r="L3319" t="s">
        <v>2347</v>
      </c>
      <c r="M3319" t="s">
        <v>266</v>
      </c>
      <c r="N3319">
        <v>11572</v>
      </c>
      <c r="O3319" t="s">
        <v>147</v>
      </c>
      <c r="P3319" t="s">
        <v>4482</v>
      </c>
      <c r="Q3319" t="s">
        <v>45</v>
      </c>
      <c r="R3319" t="s">
        <v>74</v>
      </c>
      <c r="S3319" t="s">
        <v>4483</v>
      </c>
      <c r="T3319" s="9">
        <v>14.38</v>
      </c>
      <c r="U3319">
        <v>3</v>
      </c>
      <c r="V3319" s="2">
        <v>0.2</v>
      </c>
      <c r="W3319" s="6">
        <v>4.8499999999999996</v>
      </c>
      <c r="X3319" s="14">
        <f>AA3319-W3319</f>
        <v>29.661999999999999</v>
      </c>
      <c r="Y3319" s="6">
        <f>T3319*U3319</f>
        <v>43.14</v>
      </c>
      <c r="Z3319" s="6">
        <f>Y3319*V3319</f>
        <v>8.6280000000000001</v>
      </c>
      <c r="AA3319" s="6">
        <f t="shared" si="274"/>
        <v>34.512</v>
      </c>
    </row>
    <row r="3320" spans="2:27" x14ac:dyDescent="0.3">
      <c r="B3320">
        <v>3317</v>
      </c>
      <c r="C3320" t="s">
        <v>6536</v>
      </c>
      <c r="D3320" s="1">
        <v>43019</v>
      </c>
      <c r="E3320" s="1">
        <v>43054</v>
      </c>
      <c r="F3320" s="9" t="str">
        <f t="shared" si="279"/>
        <v>35 days</v>
      </c>
      <c r="G3320" t="s">
        <v>22</v>
      </c>
      <c r="H3320" t="s">
        <v>4144</v>
      </c>
      <c r="I3320" t="s">
        <v>4145</v>
      </c>
      <c r="J3320" t="s">
        <v>40</v>
      </c>
      <c r="K3320" t="s">
        <v>26</v>
      </c>
      <c r="L3320" t="s">
        <v>2897</v>
      </c>
      <c r="M3320" t="s">
        <v>103</v>
      </c>
      <c r="N3320">
        <v>78664</v>
      </c>
      <c r="O3320" t="s">
        <v>104</v>
      </c>
      <c r="P3320" t="s">
        <v>5351</v>
      </c>
      <c r="Q3320" t="s">
        <v>31</v>
      </c>
      <c r="R3320" t="s">
        <v>64</v>
      </c>
      <c r="S3320" t="s">
        <v>5352</v>
      </c>
      <c r="T3320" s="9">
        <v>341.96</v>
      </c>
      <c r="U3320">
        <v>5</v>
      </c>
      <c r="V3320" s="2">
        <v>0.6</v>
      </c>
      <c r="W3320" s="6">
        <v>-427.45</v>
      </c>
      <c r="X3320" s="14">
        <f>AA3320-W3320</f>
        <v>1111.3700000000001</v>
      </c>
      <c r="Y3320" s="6">
        <f>T3320*U3320</f>
        <v>1709.8</v>
      </c>
      <c r="Z3320" s="6">
        <f>Y3320*V3320</f>
        <v>1025.8799999999999</v>
      </c>
      <c r="AA3320" s="6">
        <f t="shared" si="274"/>
        <v>683.92000000000007</v>
      </c>
    </row>
    <row r="3321" spans="2:27" x14ac:dyDescent="0.3">
      <c r="B3321">
        <v>3318</v>
      </c>
      <c r="C3321" t="s">
        <v>6537</v>
      </c>
      <c r="D3321" s="1">
        <v>42317</v>
      </c>
      <c r="E3321" s="1">
        <v>42262</v>
      </c>
      <c r="F3321" s="23" t="s">
        <v>10956</v>
      </c>
      <c r="G3321" t="s">
        <v>49</v>
      </c>
      <c r="H3321" t="s">
        <v>518</v>
      </c>
      <c r="I3321" t="s">
        <v>519</v>
      </c>
      <c r="J3321" t="s">
        <v>25</v>
      </c>
      <c r="K3321" t="s">
        <v>26</v>
      </c>
      <c r="L3321" t="s">
        <v>776</v>
      </c>
      <c r="M3321" t="s">
        <v>42</v>
      </c>
      <c r="N3321">
        <v>92374</v>
      </c>
      <c r="O3321" t="s">
        <v>43</v>
      </c>
      <c r="P3321" t="s">
        <v>2450</v>
      </c>
      <c r="Q3321" t="s">
        <v>45</v>
      </c>
      <c r="R3321" t="s">
        <v>67</v>
      </c>
      <c r="S3321" t="s">
        <v>2451</v>
      </c>
      <c r="T3321" s="9">
        <v>181.35</v>
      </c>
      <c r="U3321">
        <v>9</v>
      </c>
      <c r="V3321" s="2">
        <v>0</v>
      </c>
      <c r="W3321" s="6">
        <v>48.96</v>
      </c>
      <c r="X3321" s="14">
        <f>AA3321-W3321</f>
        <v>1583.1899999999998</v>
      </c>
      <c r="Y3321" s="6">
        <f>T3321*U3321</f>
        <v>1632.1499999999999</v>
      </c>
      <c r="Z3321" s="6">
        <f>Y3321*V3321</f>
        <v>0</v>
      </c>
      <c r="AA3321" s="6">
        <f t="shared" si="274"/>
        <v>1632.1499999999999</v>
      </c>
    </row>
    <row r="3322" spans="2:27" x14ac:dyDescent="0.3">
      <c r="B3322">
        <v>3319</v>
      </c>
      <c r="C3322" t="s">
        <v>6537</v>
      </c>
      <c r="D3322" s="1">
        <v>42317</v>
      </c>
      <c r="E3322" s="1">
        <v>42262</v>
      </c>
      <c r="F3322" s="23" t="s">
        <v>10956</v>
      </c>
      <c r="G3322" t="s">
        <v>49</v>
      </c>
      <c r="H3322" t="s">
        <v>518</v>
      </c>
      <c r="I3322" t="s">
        <v>519</v>
      </c>
      <c r="J3322" t="s">
        <v>25</v>
      </c>
      <c r="K3322" t="s">
        <v>26</v>
      </c>
      <c r="L3322" t="s">
        <v>776</v>
      </c>
      <c r="M3322" t="s">
        <v>42</v>
      </c>
      <c r="N3322">
        <v>92374</v>
      </c>
      <c r="O3322" t="s">
        <v>43</v>
      </c>
      <c r="P3322" t="s">
        <v>4765</v>
      </c>
      <c r="Q3322" t="s">
        <v>45</v>
      </c>
      <c r="R3322" t="s">
        <v>46</v>
      </c>
      <c r="S3322" t="s">
        <v>4766</v>
      </c>
      <c r="T3322" s="9">
        <v>8.64</v>
      </c>
      <c r="U3322">
        <v>3</v>
      </c>
      <c r="V3322" s="2">
        <v>0</v>
      </c>
      <c r="W3322" s="6">
        <v>4.2300000000000004</v>
      </c>
      <c r="X3322" s="14">
        <f>AA3322-W3322</f>
        <v>21.69</v>
      </c>
      <c r="Y3322" s="6">
        <f>T3322*U3322</f>
        <v>25.92</v>
      </c>
      <c r="Z3322" s="6">
        <f>Y3322*V3322</f>
        <v>0</v>
      </c>
      <c r="AA3322" s="6">
        <f t="shared" si="274"/>
        <v>25.92</v>
      </c>
    </row>
    <row r="3323" spans="2:27" x14ac:dyDescent="0.3">
      <c r="B3323">
        <v>3320</v>
      </c>
      <c r="C3323" t="s">
        <v>6538</v>
      </c>
      <c r="D3323" s="1">
        <v>41993</v>
      </c>
      <c r="E3323" s="1">
        <v>41998</v>
      </c>
      <c r="F3323" s="9" t="str">
        <f t="shared" ref="F3323:F3344" si="280">DATEDIF(D3323,E3323,"d")&amp;" days"</f>
        <v>5 days</v>
      </c>
      <c r="G3323" t="s">
        <v>49</v>
      </c>
      <c r="H3323" t="s">
        <v>6539</v>
      </c>
      <c r="I3323" t="s">
        <v>6540</v>
      </c>
      <c r="J3323" t="s">
        <v>25</v>
      </c>
      <c r="K3323" t="s">
        <v>26</v>
      </c>
      <c r="L3323" t="s">
        <v>381</v>
      </c>
      <c r="M3323" t="s">
        <v>334</v>
      </c>
      <c r="N3323">
        <v>38401</v>
      </c>
      <c r="O3323" t="s">
        <v>29</v>
      </c>
      <c r="P3323" t="s">
        <v>4117</v>
      </c>
      <c r="Q3323" t="s">
        <v>45</v>
      </c>
      <c r="R3323" t="s">
        <v>77</v>
      </c>
      <c r="S3323" t="s">
        <v>4118</v>
      </c>
      <c r="T3323" s="9">
        <v>43.51</v>
      </c>
      <c r="U3323">
        <v>7</v>
      </c>
      <c r="V3323" s="2">
        <v>0.2</v>
      </c>
      <c r="W3323" s="6">
        <v>3.81</v>
      </c>
      <c r="X3323" s="14">
        <f>AA3323-W3323</f>
        <v>239.846</v>
      </c>
      <c r="Y3323" s="6">
        <f>T3323*U3323</f>
        <v>304.57</v>
      </c>
      <c r="Z3323" s="6">
        <f>Y3323*V3323</f>
        <v>60.914000000000001</v>
      </c>
      <c r="AA3323" s="6">
        <f t="shared" si="274"/>
        <v>243.65600000000001</v>
      </c>
    </row>
    <row r="3324" spans="2:27" x14ac:dyDescent="0.3">
      <c r="B3324">
        <v>3321</v>
      </c>
      <c r="C3324" t="s">
        <v>6538</v>
      </c>
      <c r="D3324" s="1">
        <v>41993</v>
      </c>
      <c r="E3324" s="1">
        <v>41998</v>
      </c>
      <c r="F3324" s="9" t="str">
        <f t="shared" si="280"/>
        <v>5 days</v>
      </c>
      <c r="G3324" t="s">
        <v>49</v>
      </c>
      <c r="H3324" t="s">
        <v>6539</v>
      </c>
      <c r="I3324" t="s">
        <v>6540</v>
      </c>
      <c r="J3324" t="s">
        <v>25</v>
      </c>
      <c r="K3324" t="s">
        <v>26</v>
      </c>
      <c r="L3324" t="s">
        <v>381</v>
      </c>
      <c r="M3324" t="s">
        <v>334</v>
      </c>
      <c r="N3324">
        <v>38401</v>
      </c>
      <c r="O3324" t="s">
        <v>29</v>
      </c>
      <c r="P3324" t="s">
        <v>687</v>
      </c>
      <c r="Q3324" t="s">
        <v>31</v>
      </c>
      <c r="R3324" t="s">
        <v>35</v>
      </c>
      <c r="S3324" t="s">
        <v>688</v>
      </c>
      <c r="T3324" s="9">
        <v>662.88</v>
      </c>
      <c r="U3324">
        <v>3</v>
      </c>
      <c r="V3324" s="2">
        <v>0.2</v>
      </c>
      <c r="W3324" s="6">
        <v>74.569999999999993</v>
      </c>
      <c r="X3324" s="14">
        <f>AA3324-W3324</f>
        <v>1516.3419999999999</v>
      </c>
      <c r="Y3324" s="6">
        <f>T3324*U3324</f>
        <v>1988.6399999999999</v>
      </c>
      <c r="Z3324" s="6">
        <f>Y3324*V3324</f>
        <v>397.72800000000001</v>
      </c>
      <c r="AA3324" s="6">
        <f t="shared" si="274"/>
        <v>1590.9119999999998</v>
      </c>
    </row>
    <row r="3325" spans="2:27" x14ac:dyDescent="0.3">
      <c r="B3325">
        <v>3322</v>
      </c>
      <c r="C3325" t="s">
        <v>6538</v>
      </c>
      <c r="D3325" s="1">
        <v>41993</v>
      </c>
      <c r="E3325" s="1">
        <v>41998</v>
      </c>
      <c r="F3325" s="9" t="str">
        <f t="shared" si="280"/>
        <v>5 days</v>
      </c>
      <c r="G3325" t="s">
        <v>49</v>
      </c>
      <c r="H3325" t="s">
        <v>6539</v>
      </c>
      <c r="I3325" t="s">
        <v>6540</v>
      </c>
      <c r="J3325" t="s">
        <v>25</v>
      </c>
      <c r="K3325" t="s">
        <v>26</v>
      </c>
      <c r="L3325" t="s">
        <v>381</v>
      </c>
      <c r="M3325" t="s">
        <v>334</v>
      </c>
      <c r="N3325">
        <v>38401</v>
      </c>
      <c r="O3325" t="s">
        <v>29</v>
      </c>
      <c r="P3325" t="s">
        <v>4292</v>
      </c>
      <c r="Q3325" t="s">
        <v>45</v>
      </c>
      <c r="R3325" t="s">
        <v>89</v>
      </c>
      <c r="S3325" t="s">
        <v>4293</v>
      </c>
      <c r="T3325" s="9">
        <v>25.92</v>
      </c>
      <c r="U3325">
        <v>5</v>
      </c>
      <c r="V3325" s="2">
        <v>0.2</v>
      </c>
      <c r="W3325" s="6">
        <v>9.07</v>
      </c>
      <c r="X3325" s="14">
        <f>AA3325-W3325</f>
        <v>94.610000000000014</v>
      </c>
      <c r="Y3325" s="6">
        <f>T3325*U3325</f>
        <v>129.60000000000002</v>
      </c>
      <c r="Z3325" s="6">
        <f>Y3325*V3325</f>
        <v>25.920000000000005</v>
      </c>
      <c r="AA3325" s="6">
        <f t="shared" si="274"/>
        <v>103.68000000000002</v>
      </c>
    </row>
    <row r="3326" spans="2:27" x14ac:dyDescent="0.3">
      <c r="B3326">
        <v>3323</v>
      </c>
      <c r="C3326" t="s">
        <v>6541</v>
      </c>
      <c r="D3326" s="1">
        <v>42208</v>
      </c>
      <c r="E3326" s="1">
        <v>42212</v>
      </c>
      <c r="F3326" s="9" t="str">
        <f t="shared" si="280"/>
        <v>4 days</v>
      </c>
      <c r="G3326" t="s">
        <v>49</v>
      </c>
      <c r="H3326" t="s">
        <v>2288</v>
      </c>
      <c r="I3326" t="s">
        <v>2289</v>
      </c>
      <c r="J3326" t="s">
        <v>101</v>
      </c>
      <c r="K3326" t="s">
        <v>26</v>
      </c>
      <c r="L3326" t="s">
        <v>265</v>
      </c>
      <c r="M3326" t="s">
        <v>266</v>
      </c>
      <c r="N3326">
        <v>10009</v>
      </c>
      <c r="O3326" t="s">
        <v>147</v>
      </c>
      <c r="P3326" t="s">
        <v>76</v>
      </c>
      <c r="Q3326" t="s">
        <v>45</v>
      </c>
      <c r="R3326" t="s">
        <v>77</v>
      </c>
      <c r="S3326" t="s">
        <v>78</v>
      </c>
      <c r="T3326" s="9">
        <v>68.94</v>
      </c>
      <c r="U3326">
        <v>3</v>
      </c>
      <c r="V3326" s="2">
        <v>0</v>
      </c>
      <c r="W3326" s="6">
        <v>20.68</v>
      </c>
      <c r="X3326" s="14">
        <f>AA3326-W3326</f>
        <v>186.14</v>
      </c>
      <c r="Y3326" s="6">
        <f>T3326*U3326</f>
        <v>206.82</v>
      </c>
      <c r="Z3326" s="6">
        <f>Y3326*V3326</f>
        <v>0</v>
      </c>
      <c r="AA3326" s="6">
        <f t="shared" si="274"/>
        <v>206.82</v>
      </c>
    </row>
    <row r="3327" spans="2:27" x14ac:dyDescent="0.3">
      <c r="B3327">
        <v>3324</v>
      </c>
      <c r="C3327" t="s">
        <v>6541</v>
      </c>
      <c r="D3327" s="1">
        <v>42208</v>
      </c>
      <c r="E3327" s="1">
        <v>42212</v>
      </c>
      <c r="F3327" s="9" t="str">
        <f t="shared" si="280"/>
        <v>4 days</v>
      </c>
      <c r="G3327" t="s">
        <v>49</v>
      </c>
      <c r="H3327" t="s">
        <v>2288</v>
      </c>
      <c r="I3327" t="s">
        <v>2289</v>
      </c>
      <c r="J3327" t="s">
        <v>101</v>
      </c>
      <c r="K3327" t="s">
        <v>26</v>
      </c>
      <c r="L3327" t="s">
        <v>265</v>
      </c>
      <c r="M3327" t="s">
        <v>266</v>
      </c>
      <c r="N3327">
        <v>10009</v>
      </c>
      <c r="O3327" t="s">
        <v>147</v>
      </c>
      <c r="P3327" t="s">
        <v>2311</v>
      </c>
      <c r="Q3327" t="s">
        <v>31</v>
      </c>
      <c r="R3327" t="s">
        <v>64</v>
      </c>
      <c r="S3327" t="s">
        <v>2312</v>
      </c>
      <c r="T3327" s="9">
        <v>128.82</v>
      </c>
      <c r="U3327">
        <v>3</v>
      </c>
      <c r="V3327" s="2">
        <v>0</v>
      </c>
      <c r="W3327" s="6">
        <v>50.24</v>
      </c>
      <c r="X3327" s="14">
        <f>AA3327-W3327</f>
        <v>336.21999999999997</v>
      </c>
      <c r="Y3327" s="6">
        <f>T3327*U3327</f>
        <v>386.46</v>
      </c>
      <c r="Z3327" s="6">
        <f>Y3327*V3327</f>
        <v>0</v>
      </c>
      <c r="AA3327" s="6">
        <f t="shared" si="274"/>
        <v>386.46</v>
      </c>
    </row>
    <row r="3328" spans="2:27" x14ac:dyDescent="0.3">
      <c r="B3328">
        <v>3325</v>
      </c>
      <c r="C3328" t="s">
        <v>6542</v>
      </c>
      <c r="D3328" s="1">
        <v>41954</v>
      </c>
      <c r="E3328" s="1">
        <v>41958</v>
      </c>
      <c r="F3328" s="9" t="str">
        <f t="shared" si="280"/>
        <v>4 days</v>
      </c>
      <c r="G3328" t="s">
        <v>49</v>
      </c>
      <c r="H3328" t="s">
        <v>315</v>
      </c>
      <c r="I3328" t="s">
        <v>316</v>
      </c>
      <c r="J3328" t="s">
        <v>25</v>
      </c>
      <c r="K3328" t="s">
        <v>26</v>
      </c>
      <c r="L3328" t="s">
        <v>183</v>
      </c>
      <c r="M3328" t="s">
        <v>103</v>
      </c>
      <c r="N3328">
        <v>77095</v>
      </c>
      <c r="O3328" t="s">
        <v>104</v>
      </c>
      <c r="P3328" t="s">
        <v>4726</v>
      </c>
      <c r="Q3328" t="s">
        <v>45</v>
      </c>
      <c r="R3328" t="s">
        <v>74</v>
      </c>
      <c r="S3328" t="s">
        <v>4727</v>
      </c>
      <c r="T3328" s="9">
        <v>896.99</v>
      </c>
      <c r="U3328">
        <v>5</v>
      </c>
      <c r="V3328" s="2">
        <v>0.8</v>
      </c>
      <c r="W3328" s="6">
        <v>-1480.03</v>
      </c>
      <c r="X3328" s="14">
        <f>AA3328-W3328</f>
        <v>2377.0199999999995</v>
      </c>
      <c r="Y3328" s="6">
        <f>T3328*U3328</f>
        <v>4484.95</v>
      </c>
      <c r="Z3328" s="6">
        <f>Y3328*V3328</f>
        <v>3587.96</v>
      </c>
      <c r="AA3328" s="6">
        <f t="shared" si="274"/>
        <v>896.98999999999978</v>
      </c>
    </row>
    <row r="3329" spans="2:27" x14ac:dyDescent="0.3">
      <c r="B3329">
        <v>3326</v>
      </c>
      <c r="C3329" t="s">
        <v>6542</v>
      </c>
      <c r="D3329" s="1">
        <v>41954</v>
      </c>
      <c r="E3329" s="1">
        <v>41958</v>
      </c>
      <c r="F3329" s="9" t="str">
        <f t="shared" si="280"/>
        <v>4 days</v>
      </c>
      <c r="G3329" t="s">
        <v>49</v>
      </c>
      <c r="H3329" t="s">
        <v>315</v>
      </c>
      <c r="I3329" t="s">
        <v>316</v>
      </c>
      <c r="J3329" t="s">
        <v>25</v>
      </c>
      <c r="K3329" t="s">
        <v>26</v>
      </c>
      <c r="L3329" t="s">
        <v>183</v>
      </c>
      <c r="M3329" t="s">
        <v>103</v>
      </c>
      <c r="N3329">
        <v>77095</v>
      </c>
      <c r="O3329" t="s">
        <v>104</v>
      </c>
      <c r="P3329" t="s">
        <v>6323</v>
      </c>
      <c r="Q3329" t="s">
        <v>45</v>
      </c>
      <c r="R3329" t="s">
        <v>74</v>
      </c>
      <c r="S3329" t="s">
        <v>6324</v>
      </c>
      <c r="T3329" s="9">
        <v>1.23</v>
      </c>
      <c r="U3329">
        <v>1</v>
      </c>
      <c r="V3329" s="2">
        <v>0.8</v>
      </c>
      <c r="W3329" s="6">
        <v>-1.97</v>
      </c>
      <c r="X3329" s="14">
        <f>AA3329-W3329</f>
        <v>2.2160000000000002</v>
      </c>
      <c r="Y3329" s="6">
        <f>T3329*U3329</f>
        <v>1.23</v>
      </c>
      <c r="Z3329" s="6">
        <f>Y3329*V3329</f>
        <v>0.98399999999999999</v>
      </c>
      <c r="AA3329" s="6">
        <f t="shared" si="274"/>
        <v>0.246</v>
      </c>
    </row>
    <row r="3330" spans="2:27" x14ac:dyDescent="0.3">
      <c r="B3330">
        <v>3327</v>
      </c>
      <c r="C3330" t="s">
        <v>6542</v>
      </c>
      <c r="D3330" s="1">
        <v>41954</v>
      </c>
      <c r="E3330" s="1">
        <v>41958</v>
      </c>
      <c r="F3330" s="9" t="str">
        <f t="shared" si="280"/>
        <v>4 days</v>
      </c>
      <c r="G3330" t="s">
        <v>49</v>
      </c>
      <c r="H3330" t="s">
        <v>315</v>
      </c>
      <c r="I3330" t="s">
        <v>316</v>
      </c>
      <c r="J3330" t="s">
        <v>25</v>
      </c>
      <c r="K3330" t="s">
        <v>26</v>
      </c>
      <c r="L3330" t="s">
        <v>183</v>
      </c>
      <c r="M3330" t="s">
        <v>103</v>
      </c>
      <c r="N3330">
        <v>77095</v>
      </c>
      <c r="O3330" t="s">
        <v>104</v>
      </c>
      <c r="P3330" t="s">
        <v>6245</v>
      </c>
      <c r="Q3330" t="s">
        <v>45</v>
      </c>
      <c r="R3330" t="s">
        <v>67</v>
      </c>
      <c r="S3330" t="s">
        <v>6246</v>
      </c>
      <c r="T3330" s="9">
        <v>67.56</v>
      </c>
      <c r="U3330">
        <v>3</v>
      </c>
      <c r="V3330" s="2">
        <v>0.2</v>
      </c>
      <c r="W3330" s="6">
        <v>6.76</v>
      </c>
      <c r="X3330" s="14">
        <f>AA3330-W3330</f>
        <v>155.38400000000001</v>
      </c>
      <c r="Y3330" s="6">
        <f>T3330*U3330</f>
        <v>202.68</v>
      </c>
      <c r="Z3330" s="6">
        <f>Y3330*V3330</f>
        <v>40.536000000000001</v>
      </c>
      <c r="AA3330" s="6">
        <f t="shared" si="274"/>
        <v>162.14400000000001</v>
      </c>
    </row>
    <row r="3331" spans="2:27" x14ac:dyDescent="0.3">
      <c r="B3331">
        <v>3328</v>
      </c>
      <c r="C3331" t="s">
        <v>6542</v>
      </c>
      <c r="D3331" s="1">
        <v>41954</v>
      </c>
      <c r="E3331" s="1">
        <v>41958</v>
      </c>
      <c r="F3331" s="9" t="str">
        <f t="shared" si="280"/>
        <v>4 days</v>
      </c>
      <c r="G3331" t="s">
        <v>49</v>
      </c>
      <c r="H3331" t="s">
        <v>315</v>
      </c>
      <c r="I3331" t="s">
        <v>316</v>
      </c>
      <c r="J3331" t="s">
        <v>25</v>
      </c>
      <c r="K3331" t="s">
        <v>26</v>
      </c>
      <c r="L3331" t="s">
        <v>183</v>
      </c>
      <c r="M3331" t="s">
        <v>103</v>
      </c>
      <c r="N3331">
        <v>77095</v>
      </c>
      <c r="O3331" t="s">
        <v>104</v>
      </c>
      <c r="P3331" t="s">
        <v>1438</v>
      </c>
      <c r="Q3331" t="s">
        <v>45</v>
      </c>
      <c r="R3331" t="s">
        <v>89</v>
      </c>
      <c r="S3331" t="s">
        <v>1439</v>
      </c>
      <c r="T3331" s="9">
        <v>21.72</v>
      </c>
      <c r="U3331">
        <v>5</v>
      </c>
      <c r="V3331" s="2">
        <v>0.2</v>
      </c>
      <c r="W3331" s="6">
        <v>7.87</v>
      </c>
      <c r="X3331" s="14">
        <f>AA3331-W3331</f>
        <v>79.009999999999991</v>
      </c>
      <c r="Y3331" s="6">
        <f>T3331*U3331</f>
        <v>108.6</v>
      </c>
      <c r="Z3331" s="6">
        <f>Y3331*V3331</f>
        <v>21.72</v>
      </c>
      <c r="AA3331" s="6">
        <f t="shared" si="274"/>
        <v>86.88</v>
      </c>
    </row>
    <row r="3332" spans="2:27" x14ac:dyDescent="0.3">
      <c r="B3332">
        <v>3329</v>
      </c>
      <c r="C3332" t="s">
        <v>6542</v>
      </c>
      <c r="D3332" s="1">
        <v>41954</v>
      </c>
      <c r="E3332" s="1">
        <v>41958</v>
      </c>
      <c r="F3332" s="9" t="str">
        <f t="shared" si="280"/>
        <v>4 days</v>
      </c>
      <c r="G3332" t="s">
        <v>49</v>
      </c>
      <c r="H3332" t="s">
        <v>315</v>
      </c>
      <c r="I3332" t="s">
        <v>316</v>
      </c>
      <c r="J3332" t="s">
        <v>25</v>
      </c>
      <c r="K3332" t="s">
        <v>26</v>
      </c>
      <c r="L3332" t="s">
        <v>183</v>
      </c>
      <c r="M3332" t="s">
        <v>103</v>
      </c>
      <c r="N3332">
        <v>77095</v>
      </c>
      <c r="O3332" t="s">
        <v>104</v>
      </c>
      <c r="P3332" t="s">
        <v>6543</v>
      </c>
      <c r="Q3332" t="s">
        <v>45</v>
      </c>
      <c r="R3332" t="s">
        <v>89</v>
      </c>
      <c r="S3332" t="s">
        <v>6544</v>
      </c>
      <c r="T3332" s="9">
        <v>262.33999999999997</v>
      </c>
      <c r="U3332">
        <v>8</v>
      </c>
      <c r="V3332" s="2">
        <v>0.2</v>
      </c>
      <c r="W3332" s="6">
        <v>95.1</v>
      </c>
      <c r="X3332" s="14">
        <f>AA3332-W3332</f>
        <v>1583.876</v>
      </c>
      <c r="Y3332" s="6">
        <f>T3332*U3332</f>
        <v>2098.7199999999998</v>
      </c>
      <c r="Z3332" s="6">
        <f>Y3332*V3332</f>
        <v>419.74399999999997</v>
      </c>
      <c r="AA3332" s="6">
        <f t="shared" si="274"/>
        <v>1678.9759999999999</v>
      </c>
    </row>
    <row r="3333" spans="2:27" x14ac:dyDescent="0.3">
      <c r="B3333">
        <v>3330</v>
      </c>
      <c r="C3333" t="s">
        <v>6542</v>
      </c>
      <c r="D3333" s="1">
        <v>41954</v>
      </c>
      <c r="E3333" s="1">
        <v>41958</v>
      </c>
      <c r="F3333" s="9" t="str">
        <f t="shared" si="280"/>
        <v>4 days</v>
      </c>
      <c r="G3333" t="s">
        <v>49</v>
      </c>
      <c r="H3333" t="s">
        <v>315</v>
      </c>
      <c r="I3333" t="s">
        <v>316</v>
      </c>
      <c r="J3333" t="s">
        <v>25</v>
      </c>
      <c r="K3333" t="s">
        <v>26</v>
      </c>
      <c r="L3333" t="s">
        <v>183</v>
      </c>
      <c r="M3333" t="s">
        <v>103</v>
      </c>
      <c r="N3333">
        <v>77095</v>
      </c>
      <c r="O3333" t="s">
        <v>104</v>
      </c>
      <c r="P3333" t="s">
        <v>3570</v>
      </c>
      <c r="Q3333" t="s">
        <v>70</v>
      </c>
      <c r="R3333" t="s">
        <v>71</v>
      </c>
      <c r="S3333" t="s">
        <v>3571</v>
      </c>
      <c r="T3333" s="9">
        <v>148.47999999999999</v>
      </c>
      <c r="U3333">
        <v>2</v>
      </c>
      <c r="V3333" s="2">
        <v>0.2</v>
      </c>
      <c r="W3333" s="6">
        <v>16.7</v>
      </c>
      <c r="X3333" s="14">
        <f>AA3333-W3333</f>
        <v>220.86799999999999</v>
      </c>
      <c r="Y3333" s="6">
        <f>T3333*U3333</f>
        <v>296.95999999999998</v>
      </c>
      <c r="Z3333" s="6">
        <f>Y3333*V3333</f>
        <v>59.391999999999996</v>
      </c>
      <c r="AA3333" s="6">
        <f t="shared" ref="AA3333:AA3396" si="281">Y3333-Z3333</f>
        <v>237.56799999999998</v>
      </c>
    </row>
    <row r="3334" spans="2:27" x14ac:dyDescent="0.3">
      <c r="B3334">
        <v>3331</v>
      </c>
      <c r="C3334" t="s">
        <v>6542</v>
      </c>
      <c r="D3334" s="1">
        <v>41954</v>
      </c>
      <c r="E3334" s="1">
        <v>41958</v>
      </c>
      <c r="F3334" s="9" t="str">
        <f t="shared" si="280"/>
        <v>4 days</v>
      </c>
      <c r="G3334" t="s">
        <v>49</v>
      </c>
      <c r="H3334" t="s">
        <v>315</v>
      </c>
      <c r="I3334" t="s">
        <v>316</v>
      </c>
      <c r="J3334" t="s">
        <v>25</v>
      </c>
      <c r="K3334" t="s">
        <v>26</v>
      </c>
      <c r="L3334" t="s">
        <v>183</v>
      </c>
      <c r="M3334" t="s">
        <v>103</v>
      </c>
      <c r="N3334">
        <v>77095</v>
      </c>
      <c r="O3334" t="s">
        <v>104</v>
      </c>
      <c r="P3334" t="s">
        <v>4653</v>
      </c>
      <c r="Q3334" t="s">
        <v>70</v>
      </c>
      <c r="R3334" t="s">
        <v>71</v>
      </c>
      <c r="S3334" t="s">
        <v>4654</v>
      </c>
      <c r="T3334" s="9">
        <v>241.18</v>
      </c>
      <c r="U3334">
        <v>3</v>
      </c>
      <c r="V3334" s="2">
        <v>0.2</v>
      </c>
      <c r="W3334" s="6">
        <v>15.07</v>
      </c>
      <c r="X3334" s="14">
        <f>AA3334-W3334</f>
        <v>563.76199999999994</v>
      </c>
      <c r="Y3334" s="6">
        <f>T3334*U3334</f>
        <v>723.54</v>
      </c>
      <c r="Z3334" s="6">
        <f>Y3334*V3334</f>
        <v>144.708</v>
      </c>
      <c r="AA3334" s="6">
        <f t="shared" si="281"/>
        <v>578.83199999999999</v>
      </c>
    </row>
    <row r="3335" spans="2:27" x14ac:dyDescent="0.3">
      <c r="B3335">
        <v>3332</v>
      </c>
      <c r="C3335" t="s">
        <v>6545</v>
      </c>
      <c r="D3335" s="1">
        <v>43083</v>
      </c>
      <c r="E3335" s="1">
        <v>43089</v>
      </c>
      <c r="F3335" s="9" t="str">
        <f t="shared" si="280"/>
        <v>6 days</v>
      </c>
      <c r="G3335" t="s">
        <v>49</v>
      </c>
      <c r="H3335" t="s">
        <v>394</v>
      </c>
      <c r="I3335" t="s">
        <v>395</v>
      </c>
      <c r="J3335" t="s">
        <v>101</v>
      </c>
      <c r="K3335" t="s">
        <v>26</v>
      </c>
      <c r="L3335" t="s">
        <v>302</v>
      </c>
      <c r="M3335" t="s">
        <v>210</v>
      </c>
      <c r="N3335">
        <v>60653</v>
      </c>
      <c r="O3335" t="s">
        <v>104</v>
      </c>
      <c r="P3335" t="s">
        <v>6546</v>
      </c>
      <c r="Q3335" t="s">
        <v>70</v>
      </c>
      <c r="R3335" t="s">
        <v>160</v>
      </c>
      <c r="S3335" t="s">
        <v>6547</v>
      </c>
      <c r="T3335" s="9">
        <v>227.98</v>
      </c>
      <c r="U3335">
        <v>3</v>
      </c>
      <c r="V3335" s="2">
        <v>0.2</v>
      </c>
      <c r="W3335" s="6">
        <v>28.5</v>
      </c>
      <c r="X3335" s="14">
        <f>AA3335-W3335</f>
        <v>518.65199999999993</v>
      </c>
      <c r="Y3335" s="6">
        <f>T3335*U3335</f>
        <v>683.93999999999994</v>
      </c>
      <c r="Z3335" s="6">
        <f>Y3335*V3335</f>
        <v>136.78799999999998</v>
      </c>
      <c r="AA3335" s="6">
        <f t="shared" si="281"/>
        <v>547.15199999999993</v>
      </c>
    </row>
    <row r="3336" spans="2:27" x14ac:dyDescent="0.3">
      <c r="B3336">
        <v>3333</v>
      </c>
      <c r="C3336" t="s">
        <v>6545</v>
      </c>
      <c r="D3336" s="1">
        <v>43083</v>
      </c>
      <c r="E3336" s="1">
        <v>43089</v>
      </c>
      <c r="F3336" s="9" t="str">
        <f t="shared" si="280"/>
        <v>6 days</v>
      </c>
      <c r="G3336" t="s">
        <v>49</v>
      </c>
      <c r="H3336" t="s">
        <v>394</v>
      </c>
      <c r="I3336" t="s">
        <v>395</v>
      </c>
      <c r="J3336" t="s">
        <v>101</v>
      </c>
      <c r="K3336" t="s">
        <v>26</v>
      </c>
      <c r="L3336" t="s">
        <v>302</v>
      </c>
      <c r="M3336" t="s">
        <v>210</v>
      </c>
      <c r="N3336">
        <v>60653</v>
      </c>
      <c r="O3336" t="s">
        <v>104</v>
      </c>
      <c r="P3336" t="s">
        <v>6463</v>
      </c>
      <c r="Q3336" t="s">
        <v>70</v>
      </c>
      <c r="R3336" t="s">
        <v>71</v>
      </c>
      <c r="S3336" t="s">
        <v>6464</v>
      </c>
      <c r="T3336" s="9">
        <v>52.68</v>
      </c>
      <c r="U3336">
        <v>3</v>
      </c>
      <c r="V3336" s="2">
        <v>0.2</v>
      </c>
      <c r="W3336" s="6">
        <v>19.760000000000002</v>
      </c>
      <c r="X3336" s="14">
        <f>AA3336-W3336</f>
        <v>106.67199999999998</v>
      </c>
      <c r="Y3336" s="6">
        <f>T3336*U3336</f>
        <v>158.04</v>
      </c>
      <c r="Z3336" s="6">
        <f>Y3336*V3336</f>
        <v>31.608000000000001</v>
      </c>
      <c r="AA3336" s="6">
        <f t="shared" si="281"/>
        <v>126.43199999999999</v>
      </c>
    </row>
    <row r="3337" spans="2:27" x14ac:dyDescent="0.3">
      <c r="B3337">
        <v>3334</v>
      </c>
      <c r="C3337" t="s">
        <v>6545</v>
      </c>
      <c r="D3337" s="1">
        <v>43083</v>
      </c>
      <c r="E3337" s="1">
        <v>43089</v>
      </c>
      <c r="F3337" s="9" t="str">
        <f t="shared" si="280"/>
        <v>6 days</v>
      </c>
      <c r="G3337" t="s">
        <v>49</v>
      </c>
      <c r="H3337" t="s">
        <v>394</v>
      </c>
      <c r="I3337" t="s">
        <v>395</v>
      </c>
      <c r="J3337" t="s">
        <v>101</v>
      </c>
      <c r="K3337" t="s">
        <v>26</v>
      </c>
      <c r="L3337" t="s">
        <v>302</v>
      </c>
      <c r="M3337" t="s">
        <v>210</v>
      </c>
      <c r="N3337">
        <v>60653</v>
      </c>
      <c r="O3337" t="s">
        <v>104</v>
      </c>
      <c r="P3337" t="s">
        <v>6548</v>
      </c>
      <c r="Q3337" t="s">
        <v>31</v>
      </c>
      <c r="R3337" t="s">
        <v>64</v>
      </c>
      <c r="S3337" t="s">
        <v>6549</v>
      </c>
      <c r="T3337" s="9">
        <v>2.0299999999999998</v>
      </c>
      <c r="U3337">
        <v>1</v>
      </c>
      <c r="V3337" s="2">
        <v>0.6</v>
      </c>
      <c r="W3337" s="6">
        <v>-1.32</v>
      </c>
      <c r="X3337" s="14">
        <f>AA3337-W3337</f>
        <v>2.1320000000000001</v>
      </c>
      <c r="Y3337" s="6">
        <f>T3337*U3337</f>
        <v>2.0299999999999998</v>
      </c>
      <c r="Z3337" s="6">
        <f>Y3337*V3337</f>
        <v>1.2179999999999997</v>
      </c>
      <c r="AA3337" s="6">
        <f t="shared" si="281"/>
        <v>0.81200000000000006</v>
      </c>
    </row>
    <row r="3338" spans="2:27" x14ac:dyDescent="0.3">
      <c r="B3338">
        <v>3335</v>
      </c>
      <c r="C3338" t="s">
        <v>6550</v>
      </c>
      <c r="D3338" s="1">
        <v>42968</v>
      </c>
      <c r="E3338" s="1">
        <v>42969</v>
      </c>
      <c r="F3338" s="9" t="str">
        <f t="shared" si="280"/>
        <v>1 days</v>
      </c>
      <c r="G3338" t="s">
        <v>187</v>
      </c>
      <c r="H3338" t="s">
        <v>6551</v>
      </c>
      <c r="I3338" t="s">
        <v>6552</v>
      </c>
      <c r="J3338" t="s">
        <v>25</v>
      </c>
      <c r="K3338" t="s">
        <v>26</v>
      </c>
      <c r="L3338" t="s">
        <v>3206</v>
      </c>
      <c r="M3338" t="s">
        <v>42</v>
      </c>
      <c r="N3338">
        <v>94601</v>
      </c>
      <c r="O3338" t="s">
        <v>43</v>
      </c>
      <c r="P3338" t="s">
        <v>3086</v>
      </c>
      <c r="Q3338" t="s">
        <v>45</v>
      </c>
      <c r="R3338" t="s">
        <v>67</v>
      </c>
      <c r="S3338" t="s">
        <v>3087</v>
      </c>
      <c r="T3338" s="9">
        <v>17.12</v>
      </c>
      <c r="U3338">
        <v>4</v>
      </c>
      <c r="V3338" s="2">
        <v>0</v>
      </c>
      <c r="W3338" s="6">
        <v>4.96</v>
      </c>
      <c r="X3338" s="14">
        <f>AA3338-W3338</f>
        <v>63.52</v>
      </c>
      <c r="Y3338" s="6">
        <f>T3338*U3338</f>
        <v>68.48</v>
      </c>
      <c r="Z3338" s="6">
        <f>Y3338*V3338</f>
        <v>0</v>
      </c>
      <c r="AA3338" s="6">
        <f t="shared" si="281"/>
        <v>68.48</v>
      </c>
    </row>
    <row r="3339" spans="2:27" x14ac:dyDescent="0.3">
      <c r="B3339">
        <v>3336</v>
      </c>
      <c r="C3339" t="s">
        <v>6550</v>
      </c>
      <c r="D3339" s="1">
        <v>42968</v>
      </c>
      <c r="E3339" s="1">
        <v>42969</v>
      </c>
      <c r="F3339" s="9" t="str">
        <f t="shared" si="280"/>
        <v>1 days</v>
      </c>
      <c r="G3339" t="s">
        <v>187</v>
      </c>
      <c r="H3339" t="s">
        <v>6551</v>
      </c>
      <c r="I3339" t="s">
        <v>6552</v>
      </c>
      <c r="J3339" t="s">
        <v>25</v>
      </c>
      <c r="K3339" t="s">
        <v>26</v>
      </c>
      <c r="L3339" t="s">
        <v>3206</v>
      </c>
      <c r="M3339" t="s">
        <v>42</v>
      </c>
      <c r="N3339">
        <v>94601</v>
      </c>
      <c r="O3339" t="s">
        <v>43</v>
      </c>
      <c r="P3339" t="s">
        <v>2036</v>
      </c>
      <c r="Q3339" t="s">
        <v>70</v>
      </c>
      <c r="R3339" t="s">
        <v>71</v>
      </c>
      <c r="S3339" t="s">
        <v>2037</v>
      </c>
      <c r="T3339" s="9">
        <v>431.97</v>
      </c>
      <c r="U3339">
        <v>4</v>
      </c>
      <c r="V3339" s="2">
        <v>0.2</v>
      </c>
      <c r="W3339" s="6">
        <v>37.799999999999997</v>
      </c>
      <c r="X3339" s="14">
        <f>AA3339-W3339</f>
        <v>1344.5040000000001</v>
      </c>
      <c r="Y3339" s="6">
        <f>T3339*U3339</f>
        <v>1727.88</v>
      </c>
      <c r="Z3339" s="6">
        <f>Y3339*V3339</f>
        <v>345.57600000000002</v>
      </c>
      <c r="AA3339" s="6">
        <f t="shared" si="281"/>
        <v>1382.3040000000001</v>
      </c>
    </row>
    <row r="3340" spans="2:27" x14ac:dyDescent="0.3">
      <c r="B3340">
        <v>3337</v>
      </c>
      <c r="C3340" t="s">
        <v>6550</v>
      </c>
      <c r="D3340" s="1">
        <v>42968</v>
      </c>
      <c r="E3340" s="1">
        <v>42969</v>
      </c>
      <c r="F3340" s="9" t="str">
        <f t="shared" si="280"/>
        <v>1 days</v>
      </c>
      <c r="G3340" t="s">
        <v>187</v>
      </c>
      <c r="H3340" t="s">
        <v>6551</v>
      </c>
      <c r="I3340" t="s">
        <v>6552</v>
      </c>
      <c r="J3340" t="s">
        <v>25</v>
      </c>
      <c r="K3340" t="s">
        <v>26</v>
      </c>
      <c r="L3340" t="s">
        <v>3206</v>
      </c>
      <c r="M3340" t="s">
        <v>42</v>
      </c>
      <c r="N3340">
        <v>94601</v>
      </c>
      <c r="O3340" t="s">
        <v>43</v>
      </c>
      <c r="P3340" t="s">
        <v>6553</v>
      </c>
      <c r="Q3340" t="s">
        <v>31</v>
      </c>
      <c r="R3340" t="s">
        <v>64</v>
      </c>
      <c r="S3340" t="s">
        <v>6554</v>
      </c>
      <c r="T3340" s="9">
        <v>129.91999999999999</v>
      </c>
      <c r="U3340">
        <v>4</v>
      </c>
      <c r="V3340" s="2">
        <v>0</v>
      </c>
      <c r="W3340" s="6">
        <v>10.39</v>
      </c>
      <c r="X3340" s="14">
        <f>AA3340-W3340</f>
        <v>509.28999999999996</v>
      </c>
      <c r="Y3340" s="6">
        <f>T3340*U3340</f>
        <v>519.67999999999995</v>
      </c>
      <c r="Z3340" s="6">
        <f>Y3340*V3340</f>
        <v>0</v>
      </c>
      <c r="AA3340" s="6">
        <f t="shared" si="281"/>
        <v>519.67999999999995</v>
      </c>
    </row>
    <row r="3341" spans="2:27" x14ac:dyDescent="0.3">
      <c r="B3341">
        <v>3338</v>
      </c>
      <c r="C3341" t="s">
        <v>6550</v>
      </c>
      <c r="D3341" s="1">
        <v>42968</v>
      </c>
      <c r="E3341" s="1">
        <v>42969</v>
      </c>
      <c r="F3341" s="9" t="str">
        <f t="shared" si="280"/>
        <v>1 days</v>
      </c>
      <c r="G3341" t="s">
        <v>187</v>
      </c>
      <c r="H3341" t="s">
        <v>6551</v>
      </c>
      <c r="I3341" t="s">
        <v>6552</v>
      </c>
      <c r="J3341" t="s">
        <v>25</v>
      </c>
      <c r="K3341" t="s">
        <v>26</v>
      </c>
      <c r="L3341" t="s">
        <v>3206</v>
      </c>
      <c r="M3341" t="s">
        <v>42</v>
      </c>
      <c r="N3341">
        <v>94601</v>
      </c>
      <c r="O3341" t="s">
        <v>43</v>
      </c>
      <c r="P3341" t="s">
        <v>79</v>
      </c>
      <c r="Q3341" t="s">
        <v>31</v>
      </c>
      <c r="R3341" t="s">
        <v>55</v>
      </c>
      <c r="S3341" t="s">
        <v>80</v>
      </c>
      <c r="T3341" s="9">
        <v>568.73</v>
      </c>
      <c r="U3341">
        <v>3</v>
      </c>
      <c r="V3341" s="2">
        <v>0.2</v>
      </c>
      <c r="W3341" s="6">
        <v>28.44</v>
      </c>
      <c r="X3341" s="14">
        <f>AA3341-W3341</f>
        <v>1336.5119999999999</v>
      </c>
      <c r="Y3341" s="6">
        <f>T3341*U3341</f>
        <v>1706.19</v>
      </c>
      <c r="Z3341" s="6">
        <f>Y3341*V3341</f>
        <v>341.23800000000006</v>
      </c>
      <c r="AA3341" s="6">
        <f t="shared" si="281"/>
        <v>1364.952</v>
      </c>
    </row>
    <row r="3342" spans="2:27" x14ac:dyDescent="0.3">
      <c r="B3342">
        <v>3339</v>
      </c>
      <c r="C3342" t="s">
        <v>6550</v>
      </c>
      <c r="D3342" s="1">
        <v>42968</v>
      </c>
      <c r="E3342" s="1">
        <v>42969</v>
      </c>
      <c r="F3342" s="9" t="str">
        <f t="shared" si="280"/>
        <v>1 days</v>
      </c>
      <c r="G3342" t="s">
        <v>187</v>
      </c>
      <c r="H3342" t="s">
        <v>6551</v>
      </c>
      <c r="I3342" t="s">
        <v>6552</v>
      </c>
      <c r="J3342" t="s">
        <v>25</v>
      </c>
      <c r="K3342" t="s">
        <v>26</v>
      </c>
      <c r="L3342" t="s">
        <v>3206</v>
      </c>
      <c r="M3342" t="s">
        <v>42</v>
      </c>
      <c r="N3342">
        <v>94601</v>
      </c>
      <c r="O3342" t="s">
        <v>43</v>
      </c>
      <c r="P3342" t="s">
        <v>6555</v>
      </c>
      <c r="Q3342" t="s">
        <v>45</v>
      </c>
      <c r="R3342" t="s">
        <v>74</v>
      </c>
      <c r="S3342" t="s">
        <v>6556</v>
      </c>
      <c r="T3342" s="9">
        <v>117.14</v>
      </c>
      <c r="U3342">
        <v>9</v>
      </c>
      <c r="V3342" s="2">
        <v>0.2</v>
      </c>
      <c r="W3342" s="6">
        <v>42.46</v>
      </c>
      <c r="X3342" s="14">
        <f>AA3342-W3342</f>
        <v>800.94799999999998</v>
      </c>
      <c r="Y3342" s="6">
        <f>T3342*U3342</f>
        <v>1054.26</v>
      </c>
      <c r="Z3342" s="6">
        <f>Y3342*V3342</f>
        <v>210.852</v>
      </c>
      <c r="AA3342" s="6">
        <f t="shared" si="281"/>
        <v>843.40800000000002</v>
      </c>
    </row>
    <row r="3343" spans="2:27" x14ac:dyDescent="0.3">
      <c r="B3343">
        <v>3340</v>
      </c>
      <c r="C3343" t="s">
        <v>6550</v>
      </c>
      <c r="D3343" s="1">
        <v>42968</v>
      </c>
      <c r="E3343" s="1">
        <v>42969</v>
      </c>
      <c r="F3343" s="9" t="str">
        <f t="shared" si="280"/>
        <v>1 days</v>
      </c>
      <c r="G3343" t="s">
        <v>187</v>
      </c>
      <c r="H3343" t="s">
        <v>6551</v>
      </c>
      <c r="I3343" t="s">
        <v>6552</v>
      </c>
      <c r="J3343" t="s">
        <v>25</v>
      </c>
      <c r="K3343" t="s">
        <v>26</v>
      </c>
      <c r="L3343" t="s">
        <v>3206</v>
      </c>
      <c r="M3343" t="s">
        <v>42</v>
      </c>
      <c r="N3343">
        <v>94601</v>
      </c>
      <c r="O3343" t="s">
        <v>43</v>
      </c>
      <c r="P3343" t="s">
        <v>6557</v>
      </c>
      <c r="Q3343" t="s">
        <v>45</v>
      </c>
      <c r="R3343" t="s">
        <v>77</v>
      </c>
      <c r="S3343" t="s">
        <v>6558</v>
      </c>
      <c r="T3343" s="9">
        <v>203.52</v>
      </c>
      <c r="U3343">
        <v>3</v>
      </c>
      <c r="V3343" s="2">
        <v>0</v>
      </c>
      <c r="W3343" s="6">
        <v>54.95</v>
      </c>
      <c r="X3343" s="14">
        <f>AA3343-W3343</f>
        <v>555.61</v>
      </c>
      <c r="Y3343" s="6">
        <f>T3343*U3343</f>
        <v>610.56000000000006</v>
      </c>
      <c r="Z3343" s="6">
        <f>Y3343*V3343</f>
        <v>0</v>
      </c>
      <c r="AA3343" s="6">
        <f t="shared" si="281"/>
        <v>610.56000000000006</v>
      </c>
    </row>
    <row r="3344" spans="2:27" x14ac:dyDescent="0.3">
      <c r="B3344">
        <v>3341</v>
      </c>
      <c r="C3344" t="s">
        <v>6550</v>
      </c>
      <c r="D3344" s="1">
        <v>42968</v>
      </c>
      <c r="E3344" s="1">
        <v>42969</v>
      </c>
      <c r="F3344" s="9" t="str">
        <f t="shared" si="280"/>
        <v>1 days</v>
      </c>
      <c r="G3344" t="s">
        <v>187</v>
      </c>
      <c r="H3344" t="s">
        <v>6551</v>
      </c>
      <c r="I3344" t="s">
        <v>6552</v>
      </c>
      <c r="J3344" t="s">
        <v>25</v>
      </c>
      <c r="K3344" t="s">
        <v>26</v>
      </c>
      <c r="L3344" t="s">
        <v>3206</v>
      </c>
      <c r="M3344" t="s">
        <v>42</v>
      </c>
      <c r="N3344">
        <v>94601</v>
      </c>
      <c r="O3344" t="s">
        <v>43</v>
      </c>
      <c r="P3344" t="s">
        <v>1277</v>
      </c>
      <c r="Q3344" t="s">
        <v>45</v>
      </c>
      <c r="R3344" t="s">
        <v>46</v>
      </c>
      <c r="S3344" t="s">
        <v>1278</v>
      </c>
      <c r="T3344" s="9">
        <v>51.75</v>
      </c>
      <c r="U3344">
        <v>5</v>
      </c>
      <c r="V3344" s="2">
        <v>0</v>
      </c>
      <c r="W3344" s="6">
        <v>24.84</v>
      </c>
      <c r="X3344" s="14">
        <f>AA3344-W3344</f>
        <v>233.91</v>
      </c>
      <c r="Y3344" s="6">
        <f>T3344*U3344</f>
        <v>258.75</v>
      </c>
      <c r="Z3344" s="6">
        <f>Y3344*V3344</f>
        <v>0</v>
      </c>
      <c r="AA3344" s="6">
        <f t="shared" si="281"/>
        <v>258.75</v>
      </c>
    </row>
    <row r="3345" spans="2:27" x14ac:dyDescent="0.3">
      <c r="B3345">
        <v>3342</v>
      </c>
      <c r="C3345" t="s">
        <v>6559</v>
      </c>
      <c r="D3345" s="1">
        <v>42609</v>
      </c>
      <c r="E3345" s="1">
        <v>42378</v>
      </c>
      <c r="F3345" s="23" t="s">
        <v>10956</v>
      </c>
      <c r="G3345" t="s">
        <v>22</v>
      </c>
      <c r="H3345" t="s">
        <v>273</v>
      </c>
      <c r="I3345" t="s">
        <v>274</v>
      </c>
      <c r="J3345" t="s">
        <v>25</v>
      </c>
      <c r="K3345" t="s">
        <v>26</v>
      </c>
      <c r="L3345" t="s">
        <v>1323</v>
      </c>
      <c r="M3345" t="s">
        <v>1247</v>
      </c>
      <c r="N3345">
        <v>2169</v>
      </c>
      <c r="O3345" t="s">
        <v>147</v>
      </c>
      <c r="P3345" t="s">
        <v>4508</v>
      </c>
      <c r="Q3345" t="s">
        <v>45</v>
      </c>
      <c r="R3345" t="s">
        <v>89</v>
      </c>
      <c r="S3345" t="s">
        <v>4509</v>
      </c>
      <c r="T3345" s="9">
        <v>122.97</v>
      </c>
      <c r="U3345">
        <v>3</v>
      </c>
      <c r="V3345" s="2">
        <v>0</v>
      </c>
      <c r="W3345" s="6">
        <v>60.26</v>
      </c>
      <c r="X3345" s="14">
        <f>AA3345-W3345</f>
        <v>308.64999999999998</v>
      </c>
      <c r="Y3345" s="6">
        <f>T3345*U3345</f>
        <v>368.90999999999997</v>
      </c>
      <c r="Z3345" s="6">
        <f>Y3345*V3345</f>
        <v>0</v>
      </c>
      <c r="AA3345" s="6">
        <f t="shared" si="281"/>
        <v>368.90999999999997</v>
      </c>
    </row>
    <row r="3346" spans="2:27" x14ac:dyDescent="0.3">
      <c r="B3346">
        <v>3343</v>
      </c>
      <c r="C3346" t="s">
        <v>6559</v>
      </c>
      <c r="D3346" s="1">
        <v>42609</v>
      </c>
      <c r="E3346" s="1">
        <v>42378</v>
      </c>
      <c r="F3346" s="23" t="s">
        <v>10956</v>
      </c>
      <c r="G3346" t="s">
        <v>22</v>
      </c>
      <c r="H3346" t="s">
        <v>273</v>
      </c>
      <c r="I3346" t="s">
        <v>274</v>
      </c>
      <c r="J3346" t="s">
        <v>25</v>
      </c>
      <c r="K3346" t="s">
        <v>26</v>
      </c>
      <c r="L3346" t="s">
        <v>1323</v>
      </c>
      <c r="M3346" t="s">
        <v>1247</v>
      </c>
      <c r="N3346">
        <v>2169</v>
      </c>
      <c r="O3346" t="s">
        <v>147</v>
      </c>
      <c r="P3346" t="s">
        <v>4437</v>
      </c>
      <c r="Q3346" t="s">
        <v>31</v>
      </c>
      <c r="R3346" t="s">
        <v>55</v>
      </c>
      <c r="S3346" t="s">
        <v>4438</v>
      </c>
      <c r="T3346" s="9">
        <v>244.62</v>
      </c>
      <c r="U3346">
        <v>1</v>
      </c>
      <c r="V3346" s="2">
        <v>0.3</v>
      </c>
      <c r="W3346" s="6">
        <v>20.97</v>
      </c>
      <c r="X3346" s="14">
        <f>AA3346-W3346</f>
        <v>150.26400000000001</v>
      </c>
      <c r="Y3346" s="6">
        <f>T3346*U3346</f>
        <v>244.62</v>
      </c>
      <c r="Z3346" s="6">
        <f>Y3346*V3346</f>
        <v>73.385999999999996</v>
      </c>
      <c r="AA3346" s="6">
        <f t="shared" si="281"/>
        <v>171.23400000000001</v>
      </c>
    </row>
    <row r="3347" spans="2:27" x14ac:dyDescent="0.3">
      <c r="B3347">
        <v>3344</v>
      </c>
      <c r="C3347" t="s">
        <v>6559</v>
      </c>
      <c r="D3347" s="1">
        <v>42609</v>
      </c>
      <c r="E3347" s="1">
        <v>42378</v>
      </c>
      <c r="F3347" s="23" t="s">
        <v>10956</v>
      </c>
      <c r="G3347" t="s">
        <v>22</v>
      </c>
      <c r="H3347" t="s">
        <v>273</v>
      </c>
      <c r="I3347" t="s">
        <v>274</v>
      </c>
      <c r="J3347" t="s">
        <v>25</v>
      </c>
      <c r="K3347" t="s">
        <v>26</v>
      </c>
      <c r="L3347" t="s">
        <v>1323</v>
      </c>
      <c r="M3347" t="s">
        <v>1247</v>
      </c>
      <c r="N3347">
        <v>2169</v>
      </c>
      <c r="O3347" t="s">
        <v>147</v>
      </c>
      <c r="P3347" t="s">
        <v>925</v>
      </c>
      <c r="Q3347" t="s">
        <v>70</v>
      </c>
      <c r="R3347" t="s">
        <v>71</v>
      </c>
      <c r="S3347" t="s">
        <v>926</v>
      </c>
      <c r="T3347" s="9">
        <v>59.97</v>
      </c>
      <c r="U3347">
        <v>3</v>
      </c>
      <c r="V3347" s="2">
        <v>0</v>
      </c>
      <c r="W3347" s="6">
        <v>28.79</v>
      </c>
      <c r="X3347" s="14">
        <f>AA3347-W3347</f>
        <v>151.12</v>
      </c>
      <c r="Y3347" s="6">
        <f>T3347*U3347</f>
        <v>179.91</v>
      </c>
      <c r="Z3347" s="6">
        <f>Y3347*V3347</f>
        <v>0</v>
      </c>
      <c r="AA3347" s="6">
        <f t="shared" si="281"/>
        <v>179.91</v>
      </c>
    </row>
    <row r="3348" spans="2:27" x14ac:dyDescent="0.3">
      <c r="B3348">
        <v>3345</v>
      </c>
      <c r="C3348" t="s">
        <v>6559</v>
      </c>
      <c r="D3348" s="1">
        <v>42609</v>
      </c>
      <c r="E3348" s="1">
        <v>42378</v>
      </c>
      <c r="F3348" s="23" t="s">
        <v>10956</v>
      </c>
      <c r="G3348" t="s">
        <v>22</v>
      </c>
      <c r="H3348" t="s">
        <v>273</v>
      </c>
      <c r="I3348" t="s">
        <v>274</v>
      </c>
      <c r="J3348" t="s">
        <v>25</v>
      </c>
      <c r="K3348" t="s">
        <v>26</v>
      </c>
      <c r="L3348" t="s">
        <v>1323</v>
      </c>
      <c r="M3348" t="s">
        <v>1247</v>
      </c>
      <c r="N3348">
        <v>2169</v>
      </c>
      <c r="O3348" t="s">
        <v>147</v>
      </c>
      <c r="P3348" t="s">
        <v>803</v>
      </c>
      <c r="Q3348" t="s">
        <v>45</v>
      </c>
      <c r="R3348" t="s">
        <v>89</v>
      </c>
      <c r="S3348" t="s">
        <v>804</v>
      </c>
      <c r="T3348" s="9">
        <v>81.540000000000006</v>
      </c>
      <c r="U3348">
        <v>9</v>
      </c>
      <c r="V3348" s="2">
        <v>0</v>
      </c>
      <c r="W3348" s="6">
        <v>36.69</v>
      </c>
      <c r="X3348" s="14">
        <f>AA3348-W3348</f>
        <v>697.17000000000007</v>
      </c>
      <c r="Y3348" s="6">
        <f>T3348*U3348</f>
        <v>733.86</v>
      </c>
      <c r="Z3348" s="6">
        <f>Y3348*V3348</f>
        <v>0</v>
      </c>
      <c r="AA3348" s="6">
        <f t="shared" si="281"/>
        <v>733.86</v>
      </c>
    </row>
    <row r="3349" spans="2:27" x14ac:dyDescent="0.3">
      <c r="B3349">
        <v>3346</v>
      </c>
      <c r="C3349" t="s">
        <v>6559</v>
      </c>
      <c r="D3349" s="1">
        <v>42609</v>
      </c>
      <c r="E3349" s="1">
        <v>42378</v>
      </c>
      <c r="F3349" s="23" t="s">
        <v>10956</v>
      </c>
      <c r="G3349" t="s">
        <v>22</v>
      </c>
      <c r="H3349" t="s">
        <v>273</v>
      </c>
      <c r="I3349" t="s">
        <v>274</v>
      </c>
      <c r="J3349" t="s">
        <v>25</v>
      </c>
      <c r="K3349" t="s">
        <v>26</v>
      </c>
      <c r="L3349" t="s">
        <v>1323</v>
      </c>
      <c r="M3349" t="s">
        <v>1247</v>
      </c>
      <c r="N3349">
        <v>2169</v>
      </c>
      <c r="O3349" t="s">
        <v>147</v>
      </c>
      <c r="P3349" t="s">
        <v>3314</v>
      </c>
      <c r="Q3349" t="s">
        <v>45</v>
      </c>
      <c r="R3349" t="s">
        <v>268</v>
      </c>
      <c r="S3349" t="s">
        <v>562</v>
      </c>
      <c r="T3349" s="9">
        <v>11.68</v>
      </c>
      <c r="U3349">
        <v>4</v>
      </c>
      <c r="V3349" s="2">
        <v>0</v>
      </c>
      <c r="W3349" s="6">
        <v>5.26</v>
      </c>
      <c r="X3349" s="14">
        <f>AA3349-W3349</f>
        <v>41.46</v>
      </c>
      <c r="Y3349" s="6">
        <f>T3349*U3349</f>
        <v>46.72</v>
      </c>
      <c r="Z3349" s="6">
        <f>Y3349*V3349</f>
        <v>0</v>
      </c>
      <c r="AA3349" s="6">
        <f t="shared" si="281"/>
        <v>46.72</v>
      </c>
    </row>
    <row r="3350" spans="2:27" x14ac:dyDescent="0.3">
      <c r="B3350">
        <v>3347</v>
      </c>
      <c r="C3350" t="s">
        <v>6559</v>
      </c>
      <c r="D3350" s="1">
        <v>42609</v>
      </c>
      <c r="E3350" s="1">
        <v>42378</v>
      </c>
      <c r="F3350" s="23" t="s">
        <v>10956</v>
      </c>
      <c r="G3350" t="s">
        <v>22</v>
      </c>
      <c r="H3350" t="s">
        <v>273</v>
      </c>
      <c r="I3350" t="s">
        <v>274</v>
      </c>
      <c r="J3350" t="s">
        <v>25</v>
      </c>
      <c r="K3350" t="s">
        <v>26</v>
      </c>
      <c r="L3350" t="s">
        <v>1323</v>
      </c>
      <c r="M3350" t="s">
        <v>1247</v>
      </c>
      <c r="N3350">
        <v>2169</v>
      </c>
      <c r="O3350" t="s">
        <v>147</v>
      </c>
      <c r="P3350" t="s">
        <v>6144</v>
      </c>
      <c r="Q3350" t="s">
        <v>45</v>
      </c>
      <c r="R3350" t="s">
        <v>74</v>
      </c>
      <c r="S3350" t="s">
        <v>6145</v>
      </c>
      <c r="T3350" s="9">
        <v>29</v>
      </c>
      <c r="U3350">
        <v>5</v>
      </c>
      <c r="V3350" s="2">
        <v>0</v>
      </c>
      <c r="W3350" s="6">
        <v>13.92</v>
      </c>
      <c r="X3350" s="14">
        <f>AA3350-W3350</f>
        <v>131.08000000000001</v>
      </c>
      <c r="Y3350" s="6">
        <f>T3350*U3350</f>
        <v>145</v>
      </c>
      <c r="Z3350" s="6">
        <f>Y3350*V3350</f>
        <v>0</v>
      </c>
      <c r="AA3350" s="6">
        <f t="shared" si="281"/>
        <v>145</v>
      </c>
    </row>
    <row r="3351" spans="2:27" x14ac:dyDescent="0.3">
      <c r="B3351">
        <v>3348</v>
      </c>
      <c r="C3351" t="s">
        <v>6560</v>
      </c>
      <c r="D3351" s="1">
        <v>42229</v>
      </c>
      <c r="E3351" s="1">
        <v>42236</v>
      </c>
      <c r="F3351" s="9" t="str">
        <f t="shared" ref="F3351:F3369" si="282">DATEDIF(D3351,E3351,"d")&amp;" days"</f>
        <v>7 days</v>
      </c>
      <c r="G3351" t="s">
        <v>49</v>
      </c>
      <c r="H3351" t="s">
        <v>225</v>
      </c>
      <c r="I3351" t="s">
        <v>226</v>
      </c>
      <c r="J3351" t="s">
        <v>40</v>
      </c>
      <c r="K3351" t="s">
        <v>26</v>
      </c>
      <c r="L3351" t="s">
        <v>6561</v>
      </c>
      <c r="M3351" t="s">
        <v>42</v>
      </c>
      <c r="N3351">
        <v>92399</v>
      </c>
      <c r="O3351" t="s">
        <v>43</v>
      </c>
      <c r="P3351" t="s">
        <v>1571</v>
      </c>
      <c r="Q3351" t="s">
        <v>45</v>
      </c>
      <c r="R3351" t="s">
        <v>67</v>
      </c>
      <c r="S3351" t="s">
        <v>1572</v>
      </c>
      <c r="T3351" s="9">
        <v>50.8</v>
      </c>
      <c r="U3351">
        <v>5</v>
      </c>
      <c r="V3351" s="2">
        <v>0</v>
      </c>
      <c r="W3351" s="6">
        <v>13.21</v>
      </c>
      <c r="X3351" s="14">
        <f>AA3351-W3351</f>
        <v>240.79</v>
      </c>
      <c r="Y3351" s="6">
        <f>T3351*U3351</f>
        <v>254</v>
      </c>
      <c r="Z3351" s="6">
        <f>Y3351*V3351</f>
        <v>0</v>
      </c>
      <c r="AA3351" s="6">
        <f t="shared" si="281"/>
        <v>254</v>
      </c>
    </row>
    <row r="3352" spans="2:27" x14ac:dyDescent="0.3">
      <c r="B3352">
        <v>3349</v>
      </c>
      <c r="C3352" t="s">
        <v>6562</v>
      </c>
      <c r="D3352" s="1">
        <v>42866</v>
      </c>
      <c r="E3352" s="1">
        <v>42927</v>
      </c>
      <c r="F3352" s="9" t="str">
        <f t="shared" si="282"/>
        <v>61 days</v>
      </c>
      <c r="G3352" t="s">
        <v>187</v>
      </c>
      <c r="H3352" t="s">
        <v>1062</v>
      </c>
      <c r="I3352" t="s">
        <v>1063</v>
      </c>
      <c r="J3352" t="s">
        <v>40</v>
      </c>
      <c r="K3352" t="s">
        <v>26</v>
      </c>
      <c r="L3352" t="s">
        <v>302</v>
      </c>
      <c r="M3352" t="s">
        <v>210</v>
      </c>
      <c r="N3352">
        <v>60623</v>
      </c>
      <c r="O3352" t="s">
        <v>104</v>
      </c>
      <c r="P3352" t="s">
        <v>167</v>
      </c>
      <c r="Q3352" t="s">
        <v>45</v>
      </c>
      <c r="R3352" t="s">
        <v>74</v>
      </c>
      <c r="S3352" t="s">
        <v>168</v>
      </c>
      <c r="T3352" s="9">
        <v>16.03</v>
      </c>
      <c r="U3352">
        <v>5</v>
      </c>
      <c r="V3352" s="2">
        <v>0.8</v>
      </c>
      <c r="W3352" s="6">
        <v>-25.65</v>
      </c>
      <c r="X3352" s="14">
        <f>AA3352-W3352</f>
        <v>41.68</v>
      </c>
      <c r="Y3352" s="6">
        <f>T3352*U3352</f>
        <v>80.150000000000006</v>
      </c>
      <c r="Z3352" s="6">
        <f>Y3352*V3352</f>
        <v>64.12</v>
      </c>
      <c r="AA3352" s="6">
        <f t="shared" si="281"/>
        <v>16.03</v>
      </c>
    </row>
    <row r="3353" spans="2:27" x14ac:dyDescent="0.3">
      <c r="B3353">
        <v>3350</v>
      </c>
      <c r="C3353" t="s">
        <v>6563</v>
      </c>
      <c r="D3353" s="1">
        <v>42599</v>
      </c>
      <c r="E3353" s="1">
        <v>42603</v>
      </c>
      <c r="F3353" s="9" t="str">
        <f t="shared" si="282"/>
        <v>4 days</v>
      </c>
      <c r="G3353" t="s">
        <v>49</v>
      </c>
      <c r="H3353" t="s">
        <v>3244</v>
      </c>
      <c r="I3353" t="s">
        <v>3245</v>
      </c>
      <c r="J3353" t="s">
        <v>25</v>
      </c>
      <c r="K3353" t="s">
        <v>26</v>
      </c>
      <c r="L3353" t="s">
        <v>94</v>
      </c>
      <c r="M3353" t="s">
        <v>95</v>
      </c>
      <c r="N3353">
        <v>98105</v>
      </c>
      <c r="O3353" t="s">
        <v>43</v>
      </c>
      <c r="P3353" t="s">
        <v>2715</v>
      </c>
      <c r="Q3353" t="s">
        <v>45</v>
      </c>
      <c r="R3353" t="s">
        <v>74</v>
      </c>
      <c r="S3353" t="s">
        <v>2716</v>
      </c>
      <c r="T3353" s="9">
        <v>15.71</v>
      </c>
      <c r="U3353">
        <v>4</v>
      </c>
      <c r="V3353" s="2">
        <v>0.2</v>
      </c>
      <c r="W3353" s="6">
        <v>5.7</v>
      </c>
      <c r="X3353" s="14">
        <f>AA3353-W3353</f>
        <v>44.572000000000003</v>
      </c>
      <c r="Y3353" s="6">
        <f>T3353*U3353</f>
        <v>62.84</v>
      </c>
      <c r="Z3353" s="6">
        <f>Y3353*V3353</f>
        <v>12.568000000000001</v>
      </c>
      <c r="AA3353" s="6">
        <f t="shared" si="281"/>
        <v>50.272000000000006</v>
      </c>
    </row>
    <row r="3354" spans="2:27" x14ac:dyDescent="0.3">
      <c r="B3354">
        <v>3351</v>
      </c>
      <c r="C3354" t="s">
        <v>6564</v>
      </c>
      <c r="D3354" s="1">
        <v>42730</v>
      </c>
      <c r="E3354" s="1">
        <v>42735</v>
      </c>
      <c r="F3354" s="9" t="str">
        <f t="shared" si="282"/>
        <v>5 days</v>
      </c>
      <c r="G3354" t="s">
        <v>49</v>
      </c>
      <c r="H3354" t="s">
        <v>2020</v>
      </c>
      <c r="I3354" t="s">
        <v>2021</v>
      </c>
      <c r="J3354" t="s">
        <v>25</v>
      </c>
      <c r="K3354" t="s">
        <v>26</v>
      </c>
      <c r="L3354" t="s">
        <v>265</v>
      </c>
      <c r="M3354" t="s">
        <v>266</v>
      </c>
      <c r="N3354">
        <v>10024</v>
      </c>
      <c r="O3354" t="s">
        <v>147</v>
      </c>
      <c r="P3354" t="s">
        <v>4175</v>
      </c>
      <c r="Q3354" t="s">
        <v>70</v>
      </c>
      <c r="R3354" t="s">
        <v>160</v>
      </c>
      <c r="S3354" t="s">
        <v>4176</v>
      </c>
      <c r="T3354" s="9">
        <v>89.97</v>
      </c>
      <c r="U3354">
        <v>3</v>
      </c>
      <c r="V3354" s="2">
        <v>0</v>
      </c>
      <c r="W3354" s="6">
        <v>18.89</v>
      </c>
      <c r="X3354" s="14">
        <f>AA3354-W3354</f>
        <v>251.01999999999998</v>
      </c>
      <c r="Y3354" s="6">
        <f>T3354*U3354</f>
        <v>269.90999999999997</v>
      </c>
      <c r="Z3354" s="6">
        <f>Y3354*V3354</f>
        <v>0</v>
      </c>
      <c r="AA3354" s="6">
        <f t="shared" si="281"/>
        <v>269.90999999999997</v>
      </c>
    </row>
    <row r="3355" spans="2:27" x14ac:dyDescent="0.3">
      <c r="B3355">
        <v>3352</v>
      </c>
      <c r="C3355" t="s">
        <v>6565</v>
      </c>
      <c r="D3355" s="1">
        <v>41905</v>
      </c>
      <c r="E3355" s="1">
        <v>41910</v>
      </c>
      <c r="F3355" s="9" t="str">
        <f t="shared" si="282"/>
        <v>5 days</v>
      </c>
      <c r="G3355" t="s">
        <v>49</v>
      </c>
      <c r="H3355" t="s">
        <v>2610</v>
      </c>
      <c r="I3355" t="s">
        <v>2611</v>
      </c>
      <c r="J3355" t="s">
        <v>40</v>
      </c>
      <c r="K3355" t="s">
        <v>26</v>
      </c>
      <c r="L3355" t="s">
        <v>949</v>
      </c>
      <c r="M3355" t="s">
        <v>42</v>
      </c>
      <c r="N3355">
        <v>92037</v>
      </c>
      <c r="O3355" t="s">
        <v>43</v>
      </c>
      <c r="P3355" t="s">
        <v>6566</v>
      </c>
      <c r="Q3355" t="s">
        <v>31</v>
      </c>
      <c r="R3355" t="s">
        <v>32</v>
      </c>
      <c r="S3355" t="s">
        <v>6567</v>
      </c>
      <c r="T3355" s="9">
        <v>436</v>
      </c>
      <c r="U3355">
        <v>3</v>
      </c>
      <c r="V3355" s="2">
        <v>0.15</v>
      </c>
      <c r="W3355" s="6">
        <v>20.52</v>
      </c>
      <c r="X3355" s="14">
        <f>AA3355-W3355</f>
        <v>1091.28</v>
      </c>
      <c r="Y3355" s="6">
        <f>T3355*U3355</f>
        <v>1308</v>
      </c>
      <c r="Z3355" s="6">
        <f>Y3355*V3355</f>
        <v>196.2</v>
      </c>
      <c r="AA3355" s="6">
        <f t="shared" si="281"/>
        <v>1111.8</v>
      </c>
    </row>
    <row r="3356" spans="2:27" x14ac:dyDescent="0.3">
      <c r="B3356">
        <v>3353</v>
      </c>
      <c r="C3356" t="s">
        <v>6565</v>
      </c>
      <c r="D3356" s="1">
        <v>41905</v>
      </c>
      <c r="E3356" s="1">
        <v>41910</v>
      </c>
      <c r="F3356" s="9" t="str">
        <f t="shared" si="282"/>
        <v>5 days</v>
      </c>
      <c r="G3356" t="s">
        <v>49</v>
      </c>
      <c r="H3356" t="s">
        <v>2610</v>
      </c>
      <c r="I3356" t="s">
        <v>2611</v>
      </c>
      <c r="J3356" t="s">
        <v>40</v>
      </c>
      <c r="K3356" t="s">
        <v>26</v>
      </c>
      <c r="L3356" t="s">
        <v>949</v>
      </c>
      <c r="M3356" t="s">
        <v>42</v>
      </c>
      <c r="N3356">
        <v>92037</v>
      </c>
      <c r="O3356" t="s">
        <v>43</v>
      </c>
      <c r="P3356" t="s">
        <v>312</v>
      </c>
      <c r="Q3356" t="s">
        <v>70</v>
      </c>
      <c r="R3356" t="s">
        <v>71</v>
      </c>
      <c r="S3356" t="s">
        <v>313</v>
      </c>
      <c r="T3356" s="9">
        <v>83.98</v>
      </c>
      <c r="U3356">
        <v>2</v>
      </c>
      <c r="V3356" s="2">
        <v>0.2</v>
      </c>
      <c r="W3356" s="6">
        <v>31.49</v>
      </c>
      <c r="X3356" s="14">
        <f>AA3356-W3356</f>
        <v>102.878</v>
      </c>
      <c r="Y3356" s="6">
        <f>T3356*U3356</f>
        <v>167.96</v>
      </c>
      <c r="Z3356" s="6">
        <f>Y3356*V3356</f>
        <v>33.592000000000006</v>
      </c>
      <c r="AA3356" s="6">
        <f t="shared" si="281"/>
        <v>134.36799999999999</v>
      </c>
    </row>
    <row r="3357" spans="2:27" x14ac:dyDescent="0.3">
      <c r="B3357">
        <v>3354</v>
      </c>
      <c r="C3357" t="s">
        <v>6568</v>
      </c>
      <c r="D3357" s="1">
        <v>41839</v>
      </c>
      <c r="E3357" s="1">
        <v>41844</v>
      </c>
      <c r="F3357" s="9" t="str">
        <f t="shared" si="282"/>
        <v>5 days</v>
      </c>
      <c r="G3357" t="s">
        <v>49</v>
      </c>
      <c r="H3357" t="s">
        <v>1007</v>
      </c>
      <c r="I3357" t="s">
        <v>1008</v>
      </c>
      <c r="J3357" t="s">
        <v>40</v>
      </c>
      <c r="K3357" t="s">
        <v>26</v>
      </c>
      <c r="L3357" t="s">
        <v>514</v>
      </c>
      <c r="M3357" t="s">
        <v>748</v>
      </c>
      <c r="N3357">
        <v>6010</v>
      </c>
      <c r="O3357" t="s">
        <v>147</v>
      </c>
      <c r="P3357" t="s">
        <v>4607</v>
      </c>
      <c r="Q3357" t="s">
        <v>70</v>
      </c>
      <c r="R3357" t="s">
        <v>71</v>
      </c>
      <c r="S3357" t="s">
        <v>4608</v>
      </c>
      <c r="T3357" s="9">
        <v>359.98</v>
      </c>
      <c r="U3357">
        <v>2</v>
      </c>
      <c r="V3357" s="2">
        <v>0</v>
      </c>
      <c r="W3357" s="6">
        <v>93.59</v>
      </c>
      <c r="X3357" s="14">
        <f>AA3357-W3357</f>
        <v>626.37</v>
      </c>
      <c r="Y3357" s="6">
        <f>T3357*U3357</f>
        <v>719.96</v>
      </c>
      <c r="Z3357" s="6">
        <f>Y3357*V3357</f>
        <v>0</v>
      </c>
      <c r="AA3357" s="6">
        <f t="shared" si="281"/>
        <v>719.96</v>
      </c>
    </row>
    <row r="3358" spans="2:27" x14ac:dyDescent="0.3">
      <c r="B3358">
        <v>3355</v>
      </c>
      <c r="C3358" t="s">
        <v>6568</v>
      </c>
      <c r="D3358" s="1">
        <v>41839</v>
      </c>
      <c r="E3358" s="1">
        <v>41844</v>
      </c>
      <c r="F3358" s="9" t="str">
        <f t="shared" si="282"/>
        <v>5 days</v>
      </c>
      <c r="G3358" t="s">
        <v>49</v>
      </c>
      <c r="H3358" t="s">
        <v>1007</v>
      </c>
      <c r="I3358" t="s">
        <v>1008</v>
      </c>
      <c r="J3358" t="s">
        <v>40</v>
      </c>
      <c r="K3358" t="s">
        <v>26</v>
      </c>
      <c r="L3358" t="s">
        <v>514</v>
      </c>
      <c r="M3358" t="s">
        <v>748</v>
      </c>
      <c r="N3358">
        <v>6010</v>
      </c>
      <c r="O3358" t="s">
        <v>147</v>
      </c>
      <c r="P3358" t="s">
        <v>6569</v>
      </c>
      <c r="Q3358" t="s">
        <v>31</v>
      </c>
      <c r="R3358" t="s">
        <v>55</v>
      </c>
      <c r="S3358" t="s">
        <v>6570</v>
      </c>
      <c r="T3358" s="9">
        <v>70.56</v>
      </c>
      <c r="U3358">
        <v>1</v>
      </c>
      <c r="V3358" s="2">
        <v>0.3</v>
      </c>
      <c r="W3358" s="6">
        <v>-4.03</v>
      </c>
      <c r="X3358" s="14">
        <f>AA3358-W3358</f>
        <v>53.422000000000004</v>
      </c>
      <c r="Y3358" s="6">
        <f>T3358*U3358</f>
        <v>70.56</v>
      </c>
      <c r="Z3358" s="6">
        <f>Y3358*V3358</f>
        <v>21.167999999999999</v>
      </c>
      <c r="AA3358" s="6">
        <f t="shared" si="281"/>
        <v>49.392000000000003</v>
      </c>
    </row>
    <row r="3359" spans="2:27" x14ac:dyDescent="0.3">
      <c r="B3359">
        <v>3356</v>
      </c>
      <c r="C3359" t="s">
        <v>6568</v>
      </c>
      <c r="D3359" s="1">
        <v>41839</v>
      </c>
      <c r="E3359" s="1">
        <v>41844</v>
      </c>
      <c r="F3359" s="9" t="str">
        <f t="shared" si="282"/>
        <v>5 days</v>
      </c>
      <c r="G3359" t="s">
        <v>49</v>
      </c>
      <c r="H3359" t="s">
        <v>1007</v>
      </c>
      <c r="I3359" t="s">
        <v>1008</v>
      </c>
      <c r="J3359" t="s">
        <v>40</v>
      </c>
      <c r="K3359" t="s">
        <v>26</v>
      </c>
      <c r="L3359" t="s">
        <v>514</v>
      </c>
      <c r="M3359" t="s">
        <v>748</v>
      </c>
      <c r="N3359">
        <v>6010</v>
      </c>
      <c r="O3359" t="s">
        <v>147</v>
      </c>
      <c r="P3359" t="s">
        <v>3373</v>
      </c>
      <c r="Q3359" t="s">
        <v>45</v>
      </c>
      <c r="R3359" t="s">
        <v>74</v>
      </c>
      <c r="S3359" t="s">
        <v>3374</v>
      </c>
      <c r="T3359" s="9">
        <v>20.88</v>
      </c>
      <c r="U3359">
        <v>2</v>
      </c>
      <c r="V3359" s="2">
        <v>0</v>
      </c>
      <c r="W3359" s="6">
        <v>9.6</v>
      </c>
      <c r="X3359" s="14">
        <f>AA3359-W3359</f>
        <v>32.159999999999997</v>
      </c>
      <c r="Y3359" s="6">
        <f>T3359*U3359</f>
        <v>41.76</v>
      </c>
      <c r="Z3359" s="6">
        <f>Y3359*V3359</f>
        <v>0</v>
      </c>
      <c r="AA3359" s="6">
        <f t="shared" si="281"/>
        <v>41.76</v>
      </c>
    </row>
    <row r="3360" spans="2:27" x14ac:dyDescent="0.3">
      <c r="B3360">
        <v>3357</v>
      </c>
      <c r="C3360" t="s">
        <v>6568</v>
      </c>
      <c r="D3360" s="1">
        <v>41839</v>
      </c>
      <c r="E3360" s="1">
        <v>41844</v>
      </c>
      <c r="F3360" s="9" t="str">
        <f t="shared" si="282"/>
        <v>5 days</v>
      </c>
      <c r="G3360" t="s">
        <v>49</v>
      </c>
      <c r="H3360" t="s">
        <v>1007</v>
      </c>
      <c r="I3360" t="s">
        <v>1008</v>
      </c>
      <c r="J3360" t="s">
        <v>40</v>
      </c>
      <c r="K3360" t="s">
        <v>26</v>
      </c>
      <c r="L3360" t="s">
        <v>514</v>
      </c>
      <c r="M3360" t="s">
        <v>748</v>
      </c>
      <c r="N3360">
        <v>6010</v>
      </c>
      <c r="O3360" t="s">
        <v>147</v>
      </c>
      <c r="P3360" t="s">
        <v>1255</v>
      </c>
      <c r="Q3360" t="s">
        <v>45</v>
      </c>
      <c r="R3360" t="s">
        <v>74</v>
      </c>
      <c r="S3360" t="s">
        <v>1256</v>
      </c>
      <c r="T3360" s="9">
        <v>3.81</v>
      </c>
      <c r="U3360">
        <v>1</v>
      </c>
      <c r="V3360" s="2">
        <v>0</v>
      </c>
      <c r="W3360" s="6">
        <v>1.83</v>
      </c>
      <c r="X3360" s="14">
        <f>AA3360-W3360</f>
        <v>1.98</v>
      </c>
      <c r="Y3360" s="6">
        <f>T3360*U3360</f>
        <v>3.81</v>
      </c>
      <c r="Z3360" s="6">
        <f>Y3360*V3360</f>
        <v>0</v>
      </c>
      <c r="AA3360" s="6">
        <f t="shared" si="281"/>
        <v>3.81</v>
      </c>
    </row>
    <row r="3361" spans="2:27" x14ac:dyDescent="0.3">
      <c r="B3361">
        <v>3358</v>
      </c>
      <c r="C3361" t="s">
        <v>6571</v>
      </c>
      <c r="D3361" s="1">
        <v>42925</v>
      </c>
      <c r="E3361" s="1">
        <v>42991</v>
      </c>
      <c r="F3361" s="9" t="str">
        <f t="shared" si="282"/>
        <v>66 days</v>
      </c>
      <c r="G3361" t="s">
        <v>49</v>
      </c>
      <c r="H3361" t="s">
        <v>3123</v>
      </c>
      <c r="I3361" t="s">
        <v>3124</v>
      </c>
      <c r="J3361" t="s">
        <v>101</v>
      </c>
      <c r="K3361" t="s">
        <v>26</v>
      </c>
      <c r="L3361" t="s">
        <v>302</v>
      </c>
      <c r="M3361" t="s">
        <v>210</v>
      </c>
      <c r="N3361">
        <v>60610</v>
      </c>
      <c r="O3361" t="s">
        <v>104</v>
      </c>
      <c r="P3361" t="s">
        <v>3449</v>
      </c>
      <c r="Q3361" t="s">
        <v>45</v>
      </c>
      <c r="R3361" t="s">
        <v>89</v>
      </c>
      <c r="S3361" t="s">
        <v>185</v>
      </c>
      <c r="T3361" s="9">
        <v>73.010000000000005</v>
      </c>
      <c r="U3361">
        <v>9</v>
      </c>
      <c r="V3361" s="2">
        <v>0.2</v>
      </c>
      <c r="W3361" s="6">
        <v>26.47</v>
      </c>
      <c r="X3361" s="14">
        <f>AA3361-W3361</f>
        <v>499.202</v>
      </c>
      <c r="Y3361" s="6">
        <f>T3361*U3361</f>
        <v>657.09</v>
      </c>
      <c r="Z3361" s="6">
        <f>Y3361*V3361</f>
        <v>131.41800000000001</v>
      </c>
      <c r="AA3361" s="6">
        <f t="shared" si="281"/>
        <v>525.67200000000003</v>
      </c>
    </row>
    <row r="3362" spans="2:27" x14ac:dyDescent="0.3">
      <c r="B3362">
        <v>3359</v>
      </c>
      <c r="C3362" t="s">
        <v>6572</v>
      </c>
      <c r="D3362" s="1">
        <v>42526</v>
      </c>
      <c r="E3362" s="1">
        <v>42648</v>
      </c>
      <c r="F3362" s="9" t="str">
        <f t="shared" si="282"/>
        <v>122 days</v>
      </c>
      <c r="G3362" t="s">
        <v>49</v>
      </c>
      <c r="H3362" t="s">
        <v>5085</v>
      </c>
      <c r="I3362" t="s">
        <v>5086</v>
      </c>
      <c r="J3362" t="s">
        <v>25</v>
      </c>
      <c r="K3362" t="s">
        <v>26</v>
      </c>
      <c r="L3362" t="s">
        <v>302</v>
      </c>
      <c r="M3362" t="s">
        <v>210</v>
      </c>
      <c r="N3362">
        <v>60610</v>
      </c>
      <c r="O3362" t="s">
        <v>104</v>
      </c>
      <c r="P3362" t="s">
        <v>1526</v>
      </c>
      <c r="Q3362" t="s">
        <v>45</v>
      </c>
      <c r="R3362" t="s">
        <v>74</v>
      </c>
      <c r="S3362" t="s">
        <v>1527</v>
      </c>
      <c r="T3362" s="9">
        <v>3.21</v>
      </c>
      <c r="U3362">
        <v>2</v>
      </c>
      <c r="V3362" s="2">
        <v>0.8</v>
      </c>
      <c r="W3362" s="6">
        <v>-5.29</v>
      </c>
      <c r="X3362" s="14">
        <f>AA3362-W3362</f>
        <v>6.5739999999999998</v>
      </c>
      <c r="Y3362" s="6">
        <f>T3362*U3362</f>
        <v>6.42</v>
      </c>
      <c r="Z3362" s="6">
        <f>Y3362*V3362</f>
        <v>5.1360000000000001</v>
      </c>
      <c r="AA3362" s="6">
        <f t="shared" si="281"/>
        <v>1.2839999999999998</v>
      </c>
    </row>
    <row r="3363" spans="2:27" x14ac:dyDescent="0.3">
      <c r="B3363">
        <v>3360</v>
      </c>
      <c r="C3363" t="s">
        <v>6572</v>
      </c>
      <c r="D3363" s="1">
        <v>42526</v>
      </c>
      <c r="E3363" s="1">
        <v>42648</v>
      </c>
      <c r="F3363" s="9" t="str">
        <f t="shared" si="282"/>
        <v>122 days</v>
      </c>
      <c r="G3363" t="s">
        <v>49</v>
      </c>
      <c r="H3363" t="s">
        <v>5085</v>
      </c>
      <c r="I3363" t="s">
        <v>5086</v>
      </c>
      <c r="J3363" t="s">
        <v>25</v>
      </c>
      <c r="K3363" t="s">
        <v>26</v>
      </c>
      <c r="L3363" t="s">
        <v>302</v>
      </c>
      <c r="M3363" t="s">
        <v>210</v>
      </c>
      <c r="N3363">
        <v>60610</v>
      </c>
      <c r="O3363" t="s">
        <v>104</v>
      </c>
      <c r="P3363" t="s">
        <v>3773</v>
      </c>
      <c r="Q3363" t="s">
        <v>70</v>
      </c>
      <c r="R3363" t="s">
        <v>160</v>
      </c>
      <c r="S3363" t="s">
        <v>3774</v>
      </c>
      <c r="T3363" s="9">
        <v>26.18</v>
      </c>
      <c r="U3363">
        <v>2</v>
      </c>
      <c r="V3363" s="2">
        <v>0.2</v>
      </c>
      <c r="W3363" s="6">
        <v>-3.27</v>
      </c>
      <c r="X3363" s="14">
        <f>AA3363-W3363</f>
        <v>45.158000000000001</v>
      </c>
      <c r="Y3363" s="6">
        <f>T3363*U3363</f>
        <v>52.36</v>
      </c>
      <c r="Z3363" s="6">
        <f>Y3363*V3363</f>
        <v>10.472000000000001</v>
      </c>
      <c r="AA3363" s="6">
        <f t="shared" si="281"/>
        <v>41.887999999999998</v>
      </c>
    </row>
    <row r="3364" spans="2:27" x14ac:dyDescent="0.3">
      <c r="B3364">
        <v>3361</v>
      </c>
      <c r="C3364" t="s">
        <v>6573</v>
      </c>
      <c r="D3364" s="1">
        <v>42100</v>
      </c>
      <c r="E3364" s="1">
        <v>42222</v>
      </c>
      <c r="F3364" s="9" t="str">
        <f t="shared" si="282"/>
        <v>122 days</v>
      </c>
      <c r="G3364" t="s">
        <v>22</v>
      </c>
      <c r="H3364" t="s">
        <v>3614</v>
      </c>
      <c r="I3364" t="s">
        <v>3615</v>
      </c>
      <c r="J3364" t="s">
        <v>101</v>
      </c>
      <c r="K3364" t="s">
        <v>26</v>
      </c>
      <c r="L3364" t="s">
        <v>265</v>
      </c>
      <c r="M3364" t="s">
        <v>266</v>
      </c>
      <c r="N3364">
        <v>10024</v>
      </c>
      <c r="O3364" t="s">
        <v>147</v>
      </c>
      <c r="P3364" t="s">
        <v>950</v>
      </c>
      <c r="Q3364" t="s">
        <v>45</v>
      </c>
      <c r="R3364" t="s">
        <v>89</v>
      </c>
      <c r="S3364" t="s">
        <v>951</v>
      </c>
      <c r="T3364" s="9">
        <v>30.44</v>
      </c>
      <c r="U3364">
        <v>4</v>
      </c>
      <c r="V3364" s="2">
        <v>0</v>
      </c>
      <c r="W3364" s="6">
        <v>14.31</v>
      </c>
      <c r="X3364" s="14">
        <f>AA3364-W3364</f>
        <v>107.45</v>
      </c>
      <c r="Y3364" s="6">
        <f>T3364*U3364</f>
        <v>121.76</v>
      </c>
      <c r="Z3364" s="6">
        <f>Y3364*V3364</f>
        <v>0</v>
      </c>
      <c r="AA3364" s="6">
        <f t="shared" si="281"/>
        <v>121.76</v>
      </c>
    </row>
    <row r="3365" spans="2:27" x14ac:dyDescent="0.3">
      <c r="B3365">
        <v>3362</v>
      </c>
      <c r="C3365" t="s">
        <v>6573</v>
      </c>
      <c r="D3365" s="1">
        <v>42100</v>
      </c>
      <c r="E3365" s="1">
        <v>42222</v>
      </c>
      <c r="F3365" s="9" t="str">
        <f t="shared" si="282"/>
        <v>122 days</v>
      </c>
      <c r="G3365" t="s">
        <v>22</v>
      </c>
      <c r="H3365" t="s">
        <v>3614</v>
      </c>
      <c r="I3365" t="s">
        <v>3615</v>
      </c>
      <c r="J3365" t="s">
        <v>101</v>
      </c>
      <c r="K3365" t="s">
        <v>26</v>
      </c>
      <c r="L3365" t="s">
        <v>265</v>
      </c>
      <c r="M3365" t="s">
        <v>266</v>
      </c>
      <c r="N3365">
        <v>10024</v>
      </c>
      <c r="O3365" t="s">
        <v>147</v>
      </c>
      <c r="P3365" t="s">
        <v>6574</v>
      </c>
      <c r="Q3365" t="s">
        <v>31</v>
      </c>
      <c r="R3365" t="s">
        <v>64</v>
      </c>
      <c r="S3365" t="s">
        <v>6575</v>
      </c>
      <c r="T3365" s="9">
        <v>35.28</v>
      </c>
      <c r="U3365">
        <v>3</v>
      </c>
      <c r="V3365" s="2">
        <v>0</v>
      </c>
      <c r="W3365" s="6">
        <v>12</v>
      </c>
      <c r="X3365" s="14">
        <f>AA3365-W3365</f>
        <v>93.84</v>
      </c>
      <c r="Y3365" s="6">
        <f>T3365*U3365</f>
        <v>105.84</v>
      </c>
      <c r="Z3365" s="6">
        <f>Y3365*V3365</f>
        <v>0</v>
      </c>
      <c r="AA3365" s="6">
        <f t="shared" si="281"/>
        <v>105.84</v>
      </c>
    </row>
    <row r="3366" spans="2:27" x14ac:dyDescent="0.3">
      <c r="B3366">
        <v>3363</v>
      </c>
      <c r="C3366" t="s">
        <v>6576</v>
      </c>
      <c r="D3366" s="1">
        <v>42351</v>
      </c>
      <c r="E3366" s="1">
        <v>42358</v>
      </c>
      <c r="F3366" s="9" t="str">
        <f t="shared" si="282"/>
        <v>7 days</v>
      </c>
      <c r="G3366" t="s">
        <v>49</v>
      </c>
      <c r="H3366" t="s">
        <v>5935</v>
      </c>
      <c r="I3366" t="s">
        <v>5936</v>
      </c>
      <c r="J3366" t="s">
        <v>101</v>
      </c>
      <c r="K3366" t="s">
        <v>26</v>
      </c>
      <c r="L3366" t="s">
        <v>6577</v>
      </c>
      <c r="M3366" t="s">
        <v>1247</v>
      </c>
      <c r="N3366">
        <v>2151</v>
      </c>
      <c r="O3366" t="s">
        <v>147</v>
      </c>
      <c r="P3366" t="s">
        <v>1933</v>
      </c>
      <c r="Q3366" t="s">
        <v>45</v>
      </c>
      <c r="R3366" t="s">
        <v>89</v>
      </c>
      <c r="S3366" t="s">
        <v>1934</v>
      </c>
      <c r="T3366" s="9">
        <v>19.440000000000001</v>
      </c>
      <c r="U3366">
        <v>3</v>
      </c>
      <c r="V3366" s="2">
        <v>0</v>
      </c>
      <c r="W3366" s="6">
        <v>9.33</v>
      </c>
      <c r="X3366" s="14">
        <f>AA3366-W3366</f>
        <v>48.990000000000009</v>
      </c>
      <c r="Y3366" s="6">
        <f>T3366*U3366</f>
        <v>58.320000000000007</v>
      </c>
      <c r="Z3366" s="6">
        <f>Y3366*V3366</f>
        <v>0</v>
      </c>
      <c r="AA3366" s="6">
        <f t="shared" si="281"/>
        <v>58.320000000000007</v>
      </c>
    </row>
    <row r="3367" spans="2:27" x14ac:dyDescent="0.3">
      <c r="B3367">
        <v>3364</v>
      </c>
      <c r="C3367" t="s">
        <v>6576</v>
      </c>
      <c r="D3367" s="1">
        <v>42351</v>
      </c>
      <c r="E3367" s="1">
        <v>42358</v>
      </c>
      <c r="F3367" s="9" t="str">
        <f t="shared" si="282"/>
        <v>7 days</v>
      </c>
      <c r="G3367" t="s">
        <v>49</v>
      </c>
      <c r="H3367" t="s">
        <v>5935</v>
      </c>
      <c r="I3367" t="s">
        <v>5936</v>
      </c>
      <c r="J3367" t="s">
        <v>101</v>
      </c>
      <c r="K3367" t="s">
        <v>26</v>
      </c>
      <c r="L3367" t="s">
        <v>6577</v>
      </c>
      <c r="M3367" t="s">
        <v>1247</v>
      </c>
      <c r="N3367">
        <v>2151</v>
      </c>
      <c r="O3367" t="s">
        <v>147</v>
      </c>
      <c r="P3367" t="s">
        <v>420</v>
      </c>
      <c r="Q3367" t="s">
        <v>45</v>
      </c>
      <c r="R3367" t="s">
        <v>74</v>
      </c>
      <c r="S3367" t="s">
        <v>421</v>
      </c>
      <c r="T3367" s="9">
        <v>37.880000000000003</v>
      </c>
      <c r="U3367">
        <v>2</v>
      </c>
      <c r="V3367" s="2">
        <v>0</v>
      </c>
      <c r="W3367" s="6">
        <v>18.940000000000001</v>
      </c>
      <c r="X3367" s="14">
        <f>AA3367-W3367</f>
        <v>56.820000000000007</v>
      </c>
      <c r="Y3367" s="6">
        <f>T3367*U3367</f>
        <v>75.760000000000005</v>
      </c>
      <c r="Z3367" s="6">
        <f>Y3367*V3367</f>
        <v>0</v>
      </c>
      <c r="AA3367" s="6">
        <f t="shared" si="281"/>
        <v>75.760000000000005</v>
      </c>
    </row>
    <row r="3368" spans="2:27" x14ac:dyDescent="0.3">
      <c r="B3368">
        <v>3365</v>
      </c>
      <c r="C3368" t="s">
        <v>6578</v>
      </c>
      <c r="D3368" s="1">
        <v>42567</v>
      </c>
      <c r="E3368" s="1">
        <v>42569</v>
      </c>
      <c r="F3368" s="9" t="str">
        <f t="shared" si="282"/>
        <v>2 days</v>
      </c>
      <c r="G3368" t="s">
        <v>22</v>
      </c>
      <c r="H3368" t="s">
        <v>3915</v>
      </c>
      <c r="I3368" t="s">
        <v>3916</v>
      </c>
      <c r="J3368" t="s">
        <v>40</v>
      </c>
      <c r="K3368" t="s">
        <v>26</v>
      </c>
      <c r="L3368" t="s">
        <v>183</v>
      </c>
      <c r="M3368" t="s">
        <v>103</v>
      </c>
      <c r="N3368">
        <v>77036</v>
      </c>
      <c r="O3368" t="s">
        <v>104</v>
      </c>
      <c r="P3368" t="s">
        <v>2893</v>
      </c>
      <c r="Q3368" t="s">
        <v>31</v>
      </c>
      <c r="R3368" t="s">
        <v>64</v>
      </c>
      <c r="S3368" t="s">
        <v>924</v>
      </c>
      <c r="T3368" s="9">
        <v>9.5500000000000007</v>
      </c>
      <c r="U3368">
        <v>3</v>
      </c>
      <c r="V3368" s="2">
        <v>0.6</v>
      </c>
      <c r="W3368" s="6">
        <v>-3.82</v>
      </c>
      <c r="X3368" s="14">
        <f>AA3368-W3368</f>
        <v>15.280000000000001</v>
      </c>
      <c r="Y3368" s="6">
        <f>T3368*U3368</f>
        <v>28.650000000000002</v>
      </c>
      <c r="Z3368" s="6">
        <f>Y3368*V3368</f>
        <v>17.190000000000001</v>
      </c>
      <c r="AA3368" s="6">
        <f t="shared" si="281"/>
        <v>11.46</v>
      </c>
    </row>
    <row r="3369" spans="2:27" x14ac:dyDescent="0.3">
      <c r="B3369">
        <v>3366</v>
      </c>
      <c r="C3369" t="s">
        <v>6579</v>
      </c>
      <c r="D3369" s="1">
        <v>41670</v>
      </c>
      <c r="E3369" s="1">
        <v>41672</v>
      </c>
      <c r="F3369" s="9" t="str">
        <f t="shared" si="282"/>
        <v>2 days</v>
      </c>
      <c r="G3369" t="s">
        <v>187</v>
      </c>
      <c r="H3369" t="s">
        <v>6580</v>
      </c>
      <c r="I3369" t="s">
        <v>6581</v>
      </c>
      <c r="J3369" t="s">
        <v>25</v>
      </c>
      <c r="K3369" t="s">
        <v>26</v>
      </c>
      <c r="L3369" t="s">
        <v>2120</v>
      </c>
      <c r="M3369" t="s">
        <v>42</v>
      </c>
      <c r="N3369">
        <v>92691</v>
      </c>
      <c r="O3369" t="s">
        <v>43</v>
      </c>
      <c r="P3369" t="s">
        <v>4425</v>
      </c>
      <c r="Q3369" t="s">
        <v>31</v>
      </c>
      <c r="R3369" t="s">
        <v>32</v>
      </c>
      <c r="S3369" t="s">
        <v>4426</v>
      </c>
      <c r="T3369" s="9">
        <v>290.67</v>
      </c>
      <c r="U3369">
        <v>2</v>
      </c>
      <c r="V3369" s="2">
        <v>0.15</v>
      </c>
      <c r="W3369" s="6">
        <v>3.42</v>
      </c>
      <c r="X3369" s="14">
        <f>AA3369-W3369</f>
        <v>490.71899999999999</v>
      </c>
      <c r="Y3369" s="6">
        <f>T3369*U3369</f>
        <v>581.34</v>
      </c>
      <c r="Z3369" s="6">
        <f>Y3369*V3369</f>
        <v>87.201000000000008</v>
      </c>
      <c r="AA3369" s="6">
        <f t="shared" si="281"/>
        <v>494.13900000000001</v>
      </c>
    </row>
    <row r="3370" spans="2:27" x14ac:dyDescent="0.3">
      <c r="B3370">
        <v>3367</v>
      </c>
      <c r="C3370" t="s">
        <v>6582</v>
      </c>
      <c r="D3370" s="1">
        <v>41889</v>
      </c>
      <c r="E3370" s="1">
        <v>41835</v>
      </c>
      <c r="F3370" s="23" t="s">
        <v>10956</v>
      </c>
      <c r="G3370" t="s">
        <v>49</v>
      </c>
      <c r="H3370" t="s">
        <v>2610</v>
      </c>
      <c r="I3370" t="s">
        <v>2611</v>
      </c>
      <c r="J3370" t="s">
        <v>40</v>
      </c>
      <c r="K3370" t="s">
        <v>26</v>
      </c>
      <c r="L3370" t="s">
        <v>816</v>
      </c>
      <c r="M3370" t="s">
        <v>103</v>
      </c>
      <c r="N3370">
        <v>75217</v>
      </c>
      <c r="O3370" t="s">
        <v>104</v>
      </c>
      <c r="P3370" t="s">
        <v>3640</v>
      </c>
      <c r="Q3370" t="s">
        <v>45</v>
      </c>
      <c r="R3370" t="s">
        <v>89</v>
      </c>
      <c r="S3370" t="s">
        <v>3641</v>
      </c>
      <c r="T3370" s="9">
        <v>10.37</v>
      </c>
      <c r="U3370">
        <v>2</v>
      </c>
      <c r="V3370" s="2">
        <v>0.2</v>
      </c>
      <c r="W3370" s="6">
        <v>3.63</v>
      </c>
      <c r="X3370" s="14">
        <f>AA3370-W3370</f>
        <v>12.962</v>
      </c>
      <c r="Y3370" s="6">
        <f>T3370*U3370</f>
        <v>20.74</v>
      </c>
      <c r="Z3370" s="6">
        <f>Y3370*V3370</f>
        <v>4.1479999999999997</v>
      </c>
      <c r="AA3370" s="6">
        <f t="shared" si="281"/>
        <v>16.591999999999999</v>
      </c>
    </row>
    <row r="3371" spans="2:27" x14ac:dyDescent="0.3">
      <c r="B3371">
        <v>3368</v>
      </c>
      <c r="C3371" t="s">
        <v>6582</v>
      </c>
      <c r="D3371" s="1">
        <v>41889</v>
      </c>
      <c r="E3371" s="1">
        <v>41835</v>
      </c>
      <c r="F3371" s="23" t="s">
        <v>10956</v>
      </c>
      <c r="G3371" t="s">
        <v>49</v>
      </c>
      <c r="H3371" t="s">
        <v>2610</v>
      </c>
      <c r="I3371" t="s">
        <v>2611</v>
      </c>
      <c r="J3371" t="s">
        <v>40</v>
      </c>
      <c r="K3371" t="s">
        <v>26</v>
      </c>
      <c r="L3371" t="s">
        <v>816</v>
      </c>
      <c r="M3371" t="s">
        <v>103</v>
      </c>
      <c r="N3371">
        <v>75217</v>
      </c>
      <c r="O3371" t="s">
        <v>104</v>
      </c>
      <c r="P3371" t="s">
        <v>5573</v>
      </c>
      <c r="Q3371" t="s">
        <v>45</v>
      </c>
      <c r="R3371" t="s">
        <v>89</v>
      </c>
      <c r="S3371" t="s">
        <v>5574</v>
      </c>
      <c r="T3371" s="9">
        <v>14.35</v>
      </c>
      <c r="U3371">
        <v>3</v>
      </c>
      <c r="V3371" s="2">
        <v>0.2</v>
      </c>
      <c r="W3371" s="6">
        <v>4.49</v>
      </c>
      <c r="X3371" s="14">
        <f>AA3371-W3371</f>
        <v>29.949999999999996</v>
      </c>
      <c r="Y3371" s="6">
        <f>T3371*U3371</f>
        <v>43.05</v>
      </c>
      <c r="Z3371" s="6">
        <f>Y3371*V3371</f>
        <v>8.61</v>
      </c>
      <c r="AA3371" s="6">
        <f t="shared" si="281"/>
        <v>34.44</v>
      </c>
    </row>
    <row r="3372" spans="2:27" x14ac:dyDescent="0.3">
      <c r="B3372">
        <v>3369</v>
      </c>
      <c r="C3372" t="s">
        <v>6583</v>
      </c>
      <c r="D3372" s="1">
        <v>42329</v>
      </c>
      <c r="E3372" s="1">
        <v>42333</v>
      </c>
      <c r="F3372" s="9" t="str">
        <f t="shared" ref="F3372:F3394" si="283">DATEDIF(D3372,E3372,"d")&amp;" days"</f>
        <v>4 days</v>
      </c>
      <c r="G3372" t="s">
        <v>49</v>
      </c>
      <c r="H3372" t="s">
        <v>4284</v>
      </c>
      <c r="I3372" t="s">
        <v>4285</v>
      </c>
      <c r="J3372" t="s">
        <v>25</v>
      </c>
      <c r="K3372" t="s">
        <v>26</v>
      </c>
      <c r="L3372" t="s">
        <v>1394</v>
      </c>
      <c r="M3372" t="s">
        <v>1395</v>
      </c>
      <c r="N3372">
        <v>89115</v>
      </c>
      <c r="O3372" t="s">
        <v>43</v>
      </c>
      <c r="P3372" t="s">
        <v>6584</v>
      </c>
      <c r="Q3372" t="s">
        <v>31</v>
      </c>
      <c r="R3372" t="s">
        <v>32</v>
      </c>
      <c r="S3372" t="s">
        <v>6585</v>
      </c>
      <c r="T3372" s="9">
        <v>141.96</v>
      </c>
      <c r="U3372">
        <v>2</v>
      </c>
      <c r="V3372" s="2">
        <v>0</v>
      </c>
      <c r="W3372" s="6">
        <v>41.17</v>
      </c>
      <c r="X3372" s="14">
        <f>AA3372-W3372</f>
        <v>242.75</v>
      </c>
      <c r="Y3372" s="6">
        <f>T3372*U3372</f>
        <v>283.92</v>
      </c>
      <c r="Z3372" s="6">
        <f>Y3372*V3372</f>
        <v>0</v>
      </c>
      <c r="AA3372" s="6">
        <f t="shared" si="281"/>
        <v>283.92</v>
      </c>
    </row>
    <row r="3373" spans="2:27" x14ac:dyDescent="0.3">
      <c r="B3373">
        <v>3370</v>
      </c>
      <c r="C3373" t="s">
        <v>6583</v>
      </c>
      <c r="D3373" s="1">
        <v>42329</v>
      </c>
      <c r="E3373" s="1">
        <v>42333</v>
      </c>
      <c r="F3373" s="9" t="str">
        <f t="shared" si="283"/>
        <v>4 days</v>
      </c>
      <c r="G3373" t="s">
        <v>49</v>
      </c>
      <c r="H3373" t="s">
        <v>4284</v>
      </c>
      <c r="I3373" t="s">
        <v>4285</v>
      </c>
      <c r="J3373" t="s">
        <v>25</v>
      </c>
      <c r="K3373" t="s">
        <v>26</v>
      </c>
      <c r="L3373" t="s">
        <v>1394</v>
      </c>
      <c r="M3373" t="s">
        <v>1395</v>
      </c>
      <c r="N3373">
        <v>89115</v>
      </c>
      <c r="O3373" t="s">
        <v>43</v>
      </c>
      <c r="P3373" t="s">
        <v>1345</v>
      </c>
      <c r="Q3373" t="s">
        <v>45</v>
      </c>
      <c r="R3373" t="s">
        <v>74</v>
      </c>
      <c r="S3373" t="s">
        <v>1346</v>
      </c>
      <c r="T3373" s="9">
        <v>66.05</v>
      </c>
      <c r="U3373">
        <v>4</v>
      </c>
      <c r="V3373" s="2">
        <v>0.2</v>
      </c>
      <c r="W3373" s="6">
        <v>23.12</v>
      </c>
      <c r="X3373" s="14">
        <f>AA3373-W3373</f>
        <v>188.23999999999998</v>
      </c>
      <c r="Y3373" s="6">
        <f>T3373*U3373</f>
        <v>264.2</v>
      </c>
      <c r="Z3373" s="6">
        <f>Y3373*V3373</f>
        <v>52.84</v>
      </c>
      <c r="AA3373" s="6">
        <f t="shared" si="281"/>
        <v>211.35999999999999</v>
      </c>
    </row>
    <row r="3374" spans="2:27" x14ac:dyDescent="0.3">
      <c r="B3374">
        <v>3371</v>
      </c>
      <c r="C3374" t="s">
        <v>6586</v>
      </c>
      <c r="D3374" s="1">
        <v>42454</v>
      </c>
      <c r="E3374" s="1">
        <v>42454</v>
      </c>
      <c r="F3374" s="9" t="str">
        <f t="shared" si="283"/>
        <v>0 days</v>
      </c>
      <c r="G3374" t="s">
        <v>1292</v>
      </c>
      <c r="H3374" t="s">
        <v>4290</v>
      </c>
      <c r="I3374" t="s">
        <v>4291</v>
      </c>
      <c r="J3374" t="s">
        <v>25</v>
      </c>
      <c r="K3374" t="s">
        <v>26</v>
      </c>
      <c r="L3374" t="s">
        <v>1583</v>
      </c>
      <c r="M3374" t="s">
        <v>649</v>
      </c>
      <c r="N3374">
        <v>73071</v>
      </c>
      <c r="O3374" t="s">
        <v>104</v>
      </c>
      <c r="P3374" t="s">
        <v>908</v>
      </c>
      <c r="Q3374" t="s">
        <v>70</v>
      </c>
      <c r="R3374" t="s">
        <v>160</v>
      </c>
      <c r="S3374" t="s">
        <v>909</v>
      </c>
      <c r="T3374" s="9">
        <v>1287.45</v>
      </c>
      <c r="U3374">
        <v>5</v>
      </c>
      <c r="V3374" s="2">
        <v>0</v>
      </c>
      <c r="W3374" s="6">
        <v>244.62</v>
      </c>
      <c r="X3374" s="14">
        <f>AA3374-W3374</f>
        <v>6192.63</v>
      </c>
      <c r="Y3374" s="6">
        <f>T3374*U3374</f>
        <v>6437.25</v>
      </c>
      <c r="Z3374" s="6">
        <f>Y3374*V3374</f>
        <v>0</v>
      </c>
      <c r="AA3374" s="6">
        <f t="shared" si="281"/>
        <v>6437.25</v>
      </c>
    </row>
    <row r="3375" spans="2:27" x14ac:dyDescent="0.3">
      <c r="B3375">
        <v>3372</v>
      </c>
      <c r="C3375" t="s">
        <v>6587</v>
      </c>
      <c r="D3375" s="1">
        <v>43001</v>
      </c>
      <c r="E3375" s="1">
        <v>43008</v>
      </c>
      <c r="F3375" s="9" t="str">
        <f t="shared" si="283"/>
        <v>7 days</v>
      </c>
      <c r="G3375" t="s">
        <v>49</v>
      </c>
      <c r="H3375" t="s">
        <v>806</v>
      </c>
      <c r="I3375" t="s">
        <v>807</v>
      </c>
      <c r="J3375" t="s">
        <v>25</v>
      </c>
      <c r="K3375" t="s">
        <v>26</v>
      </c>
      <c r="L3375" t="s">
        <v>126</v>
      </c>
      <c r="M3375" t="s">
        <v>42</v>
      </c>
      <c r="N3375">
        <v>94122</v>
      </c>
      <c r="O3375" t="s">
        <v>43</v>
      </c>
      <c r="P3375" t="s">
        <v>3817</v>
      </c>
      <c r="Q3375" t="s">
        <v>45</v>
      </c>
      <c r="R3375" t="s">
        <v>74</v>
      </c>
      <c r="S3375" t="s">
        <v>3818</v>
      </c>
      <c r="T3375" s="9">
        <v>25.82</v>
      </c>
      <c r="U3375">
        <v>6</v>
      </c>
      <c r="V3375" s="2">
        <v>0.2</v>
      </c>
      <c r="W3375" s="6">
        <v>9.0399999999999991</v>
      </c>
      <c r="X3375" s="14">
        <f>AA3375-W3375</f>
        <v>114.89600000000002</v>
      </c>
      <c r="Y3375" s="6">
        <f>T3375*U3375</f>
        <v>154.92000000000002</v>
      </c>
      <c r="Z3375" s="6">
        <f>Y3375*V3375</f>
        <v>30.984000000000005</v>
      </c>
      <c r="AA3375" s="6">
        <f t="shared" si="281"/>
        <v>123.93600000000001</v>
      </c>
    </row>
    <row r="3376" spans="2:27" x14ac:dyDescent="0.3">
      <c r="B3376">
        <v>3373</v>
      </c>
      <c r="C3376" t="s">
        <v>6587</v>
      </c>
      <c r="D3376" s="1">
        <v>43001</v>
      </c>
      <c r="E3376" s="1">
        <v>43008</v>
      </c>
      <c r="F3376" s="9" t="str">
        <f t="shared" si="283"/>
        <v>7 days</v>
      </c>
      <c r="G3376" t="s">
        <v>49</v>
      </c>
      <c r="H3376" t="s">
        <v>806</v>
      </c>
      <c r="I3376" t="s">
        <v>807</v>
      </c>
      <c r="J3376" t="s">
        <v>25</v>
      </c>
      <c r="K3376" t="s">
        <v>26</v>
      </c>
      <c r="L3376" t="s">
        <v>126</v>
      </c>
      <c r="M3376" t="s">
        <v>42</v>
      </c>
      <c r="N3376">
        <v>94122</v>
      </c>
      <c r="O3376" t="s">
        <v>43</v>
      </c>
      <c r="P3376" t="s">
        <v>5951</v>
      </c>
      <c r="Q3376" t="s">
        <v>45</v>
      </c>
      <c r="R3376" t="s">
        <v>77</v>
      </c>
      <c r="S3376" t="s">
        <v>5952</v>
      </c>
      <c r="T3376" s="9">
        <v>160.96</v>
      </c>
      <c r="U3376">
        <v>2</v>
      </c>
      <c r="V3376" s="2">
        <v>0</v>
      </c>
      <c r="W3376" s="6">
        <v>48.29</v>
      </c>
      <c r="X3376" s="14">
        <f>AA3376-W3376</f>
        <v>273.63</v>
      </c>
      <c r="Y3376" s="6">
        <f>T3376*U3376</f>
        <v>321.92</v>
      </c>
      <c r="Z3376" s="6">
        <f>Y3376*V3376</f>
        <v>0</v>
      </c>
      <c r="AA3376" s="6">
        <f t="shared" si="281"/>
        <v>321.92</v>
      </c>
    </row>
    <row r="3377" spans="2:27" x14ac:dyDescent="0.3">
      <c r="B3377">
        <v>3374</v>
      </c>
      <c r="C3377" t="s">
        <v>6588</v>
      </c>
      <c r="D3377" s="1">
        <v>42106</v>
      </c>
      <c r="E3377" s="1">
        <v>42289</v>
      </c>
      <c r="F3377" s="9" t="str">
        <f t="shared" si="283"/>
        <v>183 days</v>
      </c>
      <c r="G3377" t="s">
        <v>49</v>
      </c>
      <c r="H3377" t="s">
        <v>50</v>
      </c>
      <c r="I3377" t="s">
        <v>51</v>
      </c>
      <c r="J3377" t="s">
        <v>25</v>
      </c>
      <c r="K3377" t="s">
        <v>26</v>
      </c>
      <c r="L3377" t="s">
        <v>6109</v>
      </c>
      <c r="M3377" t="s">
        <v>266</v>
      </c>
      <c r="N3377">
        <v>11550</v>
      </c>
      <c r="O3377" t="s">
        <v>147</v>
      </c>
      <c r="P3377" t="s">
        <v>6165</v>
      </c>
      <c r="Q3377" t="s">
        <v>31</v>
      </c>
      <c r="R3377" t="s">
        <v>64</v>
      </c>
      <c r="S3377" t="s">
        <v>6166</v>
      </c>
      <c r="T3377" s="9">
        <v>28.44</v>
      </c>
      <c r="U3377">
        <v>3</v>
      </c>
      <c r="V3377" s="2">
        <v>0</v>
      </c>
      <c r="W3377" s="6">
        <v>11.38</v>
      </c>
      <c r="X3377" s="14">
        <f>AA3377-W3377</f>
        <v>73.940000000000012</v>
      </c>
      <c r="Y3377" s="6">
        <f>T3377*U3377</f>
        <v>85.320000000000007</v>
      </c>
      <c r="Z3377" s="6">
        <f>Y3377*V3377</f>
        <v>0</v>
      </c>
      <c r="AA3377" s="6">
        <f t="shared" si="281"/>
        <v>85.320000000000007</v>
      </c>
    </row>
    <row r="3378" spans="2:27" x14ac:dyDescent="0.3">
      <c r="B3378">
        <v>3375</v>
      </c>
      <c r="C3378" t="s">
        <v>6588</v>
      </c>
      <c r="D3378" s="1">
        <v>42106</v>
      </c>
      <c r="E3378" s="1">
        <v>42289</v>
      </c>
      <c r="F3378" s="9" t="str">
        <f t="shared" si="283"/>
        <v>183 days</v>
      </c>
      <c r="G3378" t="s">
        <v>49</v>
      </c>
      <c r="H3378" t="s">
        <v>50</v>
      </c>
      <c r="I3378" t="s">
        <v>51</v>
      </c>
      <c r="J3378" t="s">
        <v>25</v>
      </c>
      <c r="K3378" t="s">
        <v>26</v>
      </c>
      <c r="L3378" t="s">
        <v>6109</v>
      </c>
      <c r="M3378" t="s">
        <v>266</v>
      </c>
      <c r="N3378">
        <v>11550</v>
      </c>
      <c r="O3378" t="s">
        <v>147</v>
      </c>
      <c r="P3378" t="s">
        <v>1552</v>
      </c>
      <c r="Q3378" t="s">
        <v>31</v>
      </c>
      <c r="R3378" t="s">
        <v>35</v>
      </c>
      <c r="S3378" t="s">
        <v>1553</v>
      </c>
      <c r="T3378" s="9">
        <v>364.41</v>
      </c>
      <c r="U3378">
        <v>5</v>
      </c>
      <c r="V3378" s="2">
        <v>0.1</v>
      </c>
      <c r="W3378" s="6">
        <v>8.1</v>
      </c>
      <c r="X3378" s="14">
        <f>AA3378-W3378</f>
        <v>1631.7450000000003</v>
      </c>
      <c r="Y3378" s="6">
        <f>T3378*U3378</f>
        <v>1822.0500000000002</v>
      </c>
      <c r="Z3378" s="6">
        <f>Y3378*V3378</f>
        <v>182.20500000000004</v>
      </c>
      <c r="AA3378" s="6">
        <f t="shared" si="281"/>
        <v>1639.8450000000003</v>
      </c>
    </row>
    <row r="3379" spans="2:27" x14ac:dyDescent="0.3">
      <c r="B3379">
        <v>3376</v>
      </c>
      <c r="C3379" t="s">
        <v>6588</v>
      </c>
      <c r="D3379" s="1">
        <v>42106</v>
      </c>
      <c r="E3379" s="1">
        <v>42289</v>
      </c>
      <c r="F3379" s="9" t="str">
        <f t="shared" si="283"/>
        <v>183 days</v>
      </c>
      <c r="G3379" t="s">
        <v>49</v>
      </c>
      <c r="H3379" t="s">
        <v>50</v>
      </c>
      <c r="I3379" t="s">
        <v>51</v>
      </c>
      <c r="J3379" t="s">
        <v>25</v>
      </c>
      <c r="K3379" t="s">
        <v>26</v>
      </c>
      <c r="L3379" t="s">
        <v>6109</v>
      </c>
      <c r="M3379" t="s">
        <v>266</v>
      </c>
      <c r="N3379">
        <v>11550</v>
      </c>
      <c r="O3379" t="s">
        <v>147</v>
      </c>
      <c r="P3379" t="s">
        <v>1686</v>
      </c>
      <c r="Q3379" t="s">
        <v>70</v>
      </c>
      <c r="R3379" t="s">
        <v>71</v>
      </c>
      <c r="S3379" t="s">
        <v>1687</v>
      </c>
      <c r="T3379" s="9">
        <v>39.96</v>
      </c>
      <c r="U3379">
        <v>4</v>
      </c>
      <c r="V3379" s="2">
        <v>0</v>
      </c>
      <c r="W3379" s="6">
        <v>10.39</v>
      </c>
      <c r="X3379" s="14">
        <f>AA3379-W3379</f>
        <v>149.44999999999999</v>
      </c>
      <c r="Y3379" s="6">
        <f>T3379*U3379</f>
        <v>159.84</v>
      </c>
      <c r="Z3379" s="6">
        <f>Y3379*V3379</f>
        <v>0</v>
      </c>
      <c r="AA3379" s="6">
        <f t="shared" si="281"/>
        <v>159.84</v>
      </c>
    </row>
    <row r="3380" spans="2:27" x14ac:dyDescent="0.3">
      <c r="B3380">
        <v>3377</v>
      </c>
      <c r="C3380" t="s">
        <v>6588</v>
      </c>
      <c r="D3380" s="1">
        <v>42106</v>
      </c>
      <c r="E3380" s="1">
        <v>42289</v>
      </c>
      <c r="F3380" s="9" t="str">
        <f t="shared" si="283"/>
        <v>183 days</v>
      </c>
      <c r="G3380" t="s">
        <v>49</v>
      </c>
      <c r="H3380" t="s">
        <v>50</v>
      </c>
      <c r="I3380" t="s">
        <v>51</v>
      </c>
      <c r="J3380" t="s">
        <v>25</v>
      </c>
      <c r="K3380" t="s">
        <v>26</v>
      </c>
      <c r="L3380" t="s">
        <v>6109</v>
      </c>
      <c r="M3380" t="s">
        <v>266</v>
      </c>
      <c r="N3380">
        <v>11550</v>
      </c>
      <c r="O3380" t="s">
        <v>147</v>
      </c>
      <c r="P3380" t="s">
        <v>944</v>
      </c>
      <c r="Q3380" t="s">
        <v>31</v>
      </c>
      <c r="R3380" t="s">
        <v>35</v>
      </c>
      <c r="S3380" t="s">
        <v>945</v>
      </c>
      <c r="T3380" s="9">
        <v>361.76</v>
      </c>
      <c r="U3380">
        <v>2</v>
      </c>
      <c r="V3380" s="2">
        <v>0.1</v>
      </c>
      <c r="W3380" s="6">
        <v>68.33</v>
      </c>
      <c r="X3380" s="14">
        <f>AA3380-W3380</f>
        <v>582.83799999999997</v>
      </c>
      <c r="Y3380" s="6">
        <f>T3380*U3380</f>
        <v>723.52</v>
      </c>
      <c r="Z3380" s="6">
        <f>Y3380*V3380</f>
        <v>72.352000000000004</v>
      </c>
      <c r="AA3380" s="6">
        <f t="shared" si="281"/>
        <v>651.16800000000001</v>
      </c>
    </row>
    <row r="3381" spans="2:27" x14ac:dyDescent="0.3">
      <c r="B3381">
        <v>3378</v>
      </c>
      <c r="C3381" t="s">
        <v>6589</v>
      </c>
      <c r="D3381" s="1">
        <v>42380</v>
      </c>
      <c r="E3381" s="1">
        <v>42471</v>
      </c>
      <c r="F3381" s="9" t="str">
        <f t="shared" si="283"/>
        <v>91 days</v>
      </c>
      <c r="G3381" t="s">
        <v>187</v>
      </c>
      <c r="H3381" t="s">
        <v>6590</v>
      </c>
      <c r="I3381" t="s">
        <v>6591</v>
      </c>
      <c r="J3381" t="s">
        <v>40</v>
      </c>
      <c r="K3381" t="s">
        <v>26</v>
      </c>
      <c r="L3381" t="s">
        <v>6592</v>
      </c>
      <c r="M3381" t="s">
        <v>103</v>
      </c>
      <c r="N3381">
        <v>77301</v>
      </c>
      <c r="O3381" t="s">
        <v>104</v>
      </c>
      <c r="P3381" t="s">
        <v>4022</v>
      </c>
      <c r="Q3381" t="s">
        <v>45</v>
      </c>
      <c r="R3381" t="s">
        <v>58</v>
      </c>
      <c r="S3381" t="s">
        <v>6593</v>
      </c>
      <c r="T3381" s="9">
        <v>111.67</v>
      </c>
      <c r="U3381">
        <v>9</v>
      </c>
      <c r="V3381" s="2">
        <v>0.2</v>
      </c>
      <c r="W3381" s="6">
        <v>6.98</v>
      </c>
      <c r="X3381" s="14">
        <f>AA3381-W3381</f>
        <v>797.04399999999998</v>
      </c>
      <c r="Y3381" s="6">
        <f>T3381*U3381</f>
        <v>1005.03</v>
      </c>
      <c r="Z3381" s="6">
        <f>Y3381*V3381</f>
        <v>201.006</v>
      </c>
      <c r="AA3381" s="6">
        <f t="shared" si="281"/>
        <v>804.024</v>
      </c>
    </row>
    <row r="3382" spans="2:27" x14ac:dyDescent="0.3">
      <c r="B3382">
        <v>3379</v>
      </c>
      <c r="C3382" t="s">
        <v>6594</v>
      </c>
      <c r="D3382" s="1">
        <v>42811</v>
      </c>
      <c r="E3382" s="1">
        <v>42815</v>
      </c>
      <c r="F3382" s="9" t="str">
        <f t="shared" si="283"/>
        <v>4 days</v>
      </c>
      <c r="G3382" t="s">
        <v>49</v>
      </c>
      <c r="H3382" t="s">
        <v>1531</v>
      </c>
      <c r="I3382" t="s">
        <v>1532</v>
      </c>
      <c r="J3382" t="s">
        <v>101</v>
      </c>
      <c r="K3382" t="s">
        <v>26</v>
      </c>
      <c r="L3382" t="s">
        <v>183</v>
      </c>
      <c r="M3382" t="s">
        <v>103</v>
      </c>
      <c r="N3382">
        <v>77095</v>
      </c>
      <c r="O3382" t="s">
        <v>104</v>
      </c>
      <c r="P3382" t="s">
        <v>5941</v>
      </c>
      <c r="Q3382" t="s">
        <v>45</v>
      </c>
      <c r="R3382" t="s">
        <v>74</v>
      </c>
      <c r="S3382" t="s">
        <v>5942</v>
      </c>
      <c r="T3382" s="9">
        <v>13.78</v>
      </c>
      <c r="U3382">
        <v>6</v>
      </c>
      <c r="V3382" s="2">
        <v>0.8</v>
      </c>
      <c r="W3382" s="6">
        <v>-22.04</v>
      </c>
      <c r="X3382" s="14">
        <f>AA3382-W3382</f>
        <v>38.576000000000001</v>
      </c>
      <c r="Y3382" s="6">
        <f>T3382*U3382</f>
        <v>82.679999999999993</v>
      </c>
      <c r="Z3382" s="6">
        <f>Y3382*V3382</f>
        <v>66.143999999999991</v>
      </c>
      <c r="AA3382" s="6">
        <f t="shared" si="281"/>
        <v>16.536000000000001</v>
      </c>
    </row>
    <row r="3383" spans="2:27" x14ac:dyDescent="0.3">
      <c r="B3383">
        <v>3380</v>
      </c>
      <c r="C3383" t="s">
        <v>6594</v>
      </c>
      <c r="D3383" s="1">
        <v>42811</v>
      </c>
      <c r="E3383" s="1">
        <v>42815</v>
      </c>
      <c r="F3383" s="9" t="str">
        <f t="shared" si="283"/>
        <v>4 days</v>
      </c>
      <c r="G3383" t="s">
        <v>49</v>
      </c>
      <c r="H3383" t="s">
        <v>1531</v>
      </c>
      <c r="I3383" t="s">
        <v>1532</v>
      </c>
      <c r="J3383" t="s">
        <v>101</v>
      </c>
      <c r="K3383" t="s">
        <v>26</v>
      </c>
      <c r="L3383" t="s">
        <v>183</v>
      </c>
      <c r="M3383" t="s">
        <v>103</v>
      </c>
      <c r="N3383">
        <v>77095</v>
      </c>
      <c r="O3383" t="s">
        <v>104</v>
      </c>
      <c r="P3383" t="s">
        <v>6595</v>
      </c>
      <c r="Q3383" t="s">
        <v>45</v>
      </c>
      <c r="R3383" t="s">
        <v>89</v>
      </c>
      <c r="S3383" t="s">
        <v>6596</v>
      </c>
      <c r="T3383" s="9">
        <v>10.27</v>
      </c>
      <c r="U3383">
        <v>3</v>
      </c>
      <c r="V3383" s="2">
        <v>0.2</v>
      </c>
      <c r="W3383" s="6">
        <v>3.21</v>
      </c>
      <c r="X3383" s="14">
        <f>AA3383-W3383</f>
        <v>21.437999999999999</v>
      </c>
      <c r="Y3383" s="6">
        <f>T3383*U3383</f>
        <v>30.81</v>
      </c>
      <c r="Z3383" s="6">
        <f>Y3383*V3383</f>
        <v>6.1619999999999999</v>
      </c>
      <c r="AA3383" s="6">
        <f t="shared" si="281"/>
        <v>24.648</v>
      </c>
    </row>
    <row r="3384" spans="2:27" x14ac:dyDescent="0.3">
      <c r="B3384">
        <v>3381</v>
      </c>
      <c r="C3384" t="s">
        <v>6597</v>
      </c>
      <c r="D3384" s="1">
        <v>43062</v>
      </c>
      <c r="E3384" s="1">
        <v>43063</v>
      </c>
      <c r="F3384" s="9" t="str">
        <f t="shared" si="283"/>
        <v>1 days</v>
      </c>
      <c r="G3384" t="s">
        <v>187</v>
      </c>
      <c r="H3384" t="s">
        <v>1244</v>
      </c>
      <c r="I3384" t="s">
        <v>1245</v>
      </c>
      <c r="J3384" t="s">
        <v>25</v>
      </c>
      <c r="K3384" t="s">
        <v>26</v>
      </c>
      <c r="L3384" t="s">
        <v>145</v>
      </c>
      <c r="M3384" t="s">
        <v>146</v>
      </c>
      <c r="N3384">
        <v>19120</v>
      </c>
      <c r="O3384" t="s">
        <v>147</v>
      </c>
      <c r="P3384" t="s">
        <v>6598</v>
      </c>
      <c r="Q3384" t="s">
        <v>31</v>
      </c>
      <c r="R3384" t="s">
        <v>64</v>
      </c>
      <c r="S3384" t="s">
        <v>6599</v>
      </c>
      <c r="T3384" s="9">
        <v>24.05</v>
      </c>
      <c r="U3384">
        <v>9</v>
      </c>
      <c r="V3384" s="2">
        <v>0.2</v>
      </c>
      <c r="W3384" s="6">
        <v>7.21</v>
      </c>
      <c r="X3384" s="14">
        <f>AA3384-W3384</f>
        <v>165.95000000000002</v>
      </c>
      <c r="Y3384" s="6">
        <f>T3384*U3384</f>
        <v>216.45000000000002</v>
      </c>
      <c r="Z3384" s="6">
        <f>Y3384*V3384</f>
        <v>43.290000000000006</v>
      </c>
      <c r="AA3384" s="6">
        <f t="shared" si="281"/>
        <v>173.16000000000003</v>
      </c>
    </row>
    <row r="3385" spans="2:27" x14ac:dyDescent="0.3">
      <c r="B3385">
        <v>3382</v>
      </c>
      <c r="C3385" t="s">
        <v>6600</v>
      </c>
      <c r="D3385" s="1">
        <v>42974</v>
      </c>
      <c r="E3385" s="1">
        <v>42977</v>
      </c>
      <c r="F3385" s="9" t="str">
        <f t="shared" si="283"/>
        <v>3 days</v>
      </c>
      <c r="G3385" t="s">
        <v>187</v>
      </c>
      <c r="H3385" t="s">
        <v>3435</v>
      </c>
      <c r="I3385" t="s">
        <v>3436</v>
      </c>
      <c r="J3385" t="s">
        <v>40</v>
      </c>
      <c r="K3385" t="s">
        <v>26</v>
      </c>
      <c r="L3385" t="s">
        <v>901</v>
      </c>
      <c r="M3385" t="s">
        <v>53</v>
      </c>
      <c r="N3385">
        <v>33614</v>
      </c>
      <c r="O3385" t="s">
        <v>29</v>
      </c>
      <c r="P3385" t="s">
        <v>588</v>
      </c>
      <c r="Q3385" t="s">
        <v>45</v>
      </c>
      <c r="R3385" t="s">
        <v>172</v>
      </c>
      <c r="S3385" t="s">
        <v>589</v>
      </c>
      <c r="T3385" s="9">
        <v>2.9</v>
      </c>
      <c r="U3385">
        <v>1</v>
      </c>
      <c r="V3385" s="2">
        <v>0.2</v>
      </c>
      <c r="W3385" s="6">
        <v>0.98</v>
      </c>
      <c r="X3385" s="14">
        <f>AA3385-W3385</f>
        <v>1.3399999999999999</v>
      </c>
      <c r="Y3385" s="6">
        <f>T3385*U3385</f>
        <v>2.9</v>
      </c>
      <c r="Z3385" s="6">
        <f>Y3385*V3385</f>
        <v>0.57999999999999996</v>
      </c>
      <c r="AA3385" s="6">
        <f t="shared" si="281"/>
        <v>2.3199999999999998</v>
      </c>
    </row>
    <row r="3386" spans="2:27" x14ac:dyDescent="0.3">
      <c r="B3386">
        <v>3383</v>
      </c>
      <c r="C3386" t="s">
        <v>6601</v>
      </c>
      <c r="D3386" s="1">
        <v>42106</v>
      </c>
      <c r="E3386" s="1">
        <v>42259</v>
      </c>
      <c r="F3386" s="9" t="str">
        <f t="shared" si="283"/>
        <v>153 days</v>
      </c>
      <c r="G3386" t="s">
        <v>22</v>
      </c>
      <c r="H3386" t="s">
        <v>2763</v>
      </c>
      <c r="I3386" t="s">
        <v>2764</v>
      </c>
      <c r="J3386" t="s">
        <v>25</v>
      </c>
      <c r="K3386" t="s">
        <v>26</v>
      </c>
      <c r="L3386" t="s">
        <v>265</v>
      </c>
      <c r="M3386" t="s">
        <v>266</v>
      </c>
      <c r="N3386">
        <v>10035</v>
      </c>
      <c r="O3386" t="s">
        <v>147</v>
      </c>
      <c r="P3386" t="s">
        <v>5348</v>
      </c>
      <c r="Q3386" t="s">
        <v>45</v>
      </c>
      <c r="R3386" t="s">
        <v>172</v>
      </c>
      <c r="S3386" t="s">
        <v>5349</v>
      </c>
      <c r="T3386" s="9">
        <v>17.940000000000001</v>
      </c>
      <c r="U3386">
        <v>3</v>
      </c>
      <c r="V3386" s="2">
        <v>0</v>
      </c>
      <c r="W3386" s="6">
        <v>8.7899999999999991</v>
      </c>
      <c r="X3386" s="14">
        <f>AA3386-W3386</f>
        <v>45.030000000000008</v>
      </c>
      <c r="Y3386" s="6">
        <f>T3386*U3386</f>
        <v>53.820000000000007</v>
      </c>
      <c r="Z3386" s="6">
        <f>Y3386*V3386</f>
        <v>0</v>
      </c>
      <c r="AA3386" s="6">
        <f t="shared" si="281"/>
        <v>53.820000000000007</v>
      </c>
    </row>
    <row r="3387" spans="2:27" x14ac:dyDescent="0.3">
      <c r="B3387">
        <v>3384</v>
      </c>
      <c r="C3387" t="s">
        <v>6601</v>
      </c>
      <c r="D3387" s="1">
        <v>42106</v>
      </c>
      <c r="E3387" s="1">
        <v>42259</v>
      </c>
      <c r="F3387" s="9" t="str">
        <f t="shared" si="283"/>
        <v>153 days</v>
      </c>
      <c r="G3387" t="s">
        <v>22</v>
      </c>
      <c r="H3387" t="s">
        <v>2763</v>
      </c>
      <c r="I3387" t="s">
        <v>2764</v>
      </c>
      <c r="J3387" t="s">
        <v>25</v>
      </c>
      <c r="K3387" t="s">
        <v>26</v>
      </c>
      <c r="L3387" t="s">
        <v>265</v>
      </c>
      <c r="M3387" t="s">
        <v>266</v>
      </c>
      <c r="N3387">
        <v>10035</v>
      </c>
      <c r="O3387" t="s">
        <v>147</v>
      </c>
      <c r="P3387" t="s">
        <v>6602</v>
      </c>
      <c r="Q3387" t="s">
        <v>31</v>
      </c>
      <c r="R3387" t="s">
        <v>35</v>
      </c>
      <c r="S3387" t="s">
        <v>6603</v>
      </c>
      <c r="T3387" s="9">
        <v>384.17</v>
      </c>
      <c r="U3387">
        <v>7</v>
      </c>
      <c r="V3387" s="2">
        <v>0.1</v>
      </c>
      <c r="W3387" s="6">
        <v>29.88</v>
      </c>
      <c r="X3387" s="14">
        <f>AA3387-W3387</f>
        <v>2390.3910000000001</v>
      </c>
      <c r="Y3387" s="6">
        <f>T3387*U3387</f>
        <v>2689.19</v>
      </c>
      <c r="Z3387" s="6">
        <f>Y3387*V3387</f>
        <v>268.91900000000004</v>
      </c>
      <c r="AA3387" s="6">
        <f t="shared" si="281"/>
        <v>2420.2710000000002</v>
      </c>
    </row>
    <row r="3388" spans="2:27" x14ac:dyDescent="0.3">
      <c r="B3388">
        <v>3385</v>
      </c>
      <c r="C3388" t="s">
        <v>6601</v>
      </c>
      <c r="D3388" s="1">
        <v>42106</v>
      </c>
      <c r="E3388" s="1">
        <v>42259</v>
      </c>
      <c r="F3388" s="9" t="str">
        <f t="shared" si="283"/>
        <v>153 days</v>
      </c>
      <c r="G3388" t="s">
        <v>22</v>
      </c>
      <c r="H3388" t="s">
        <v>2763</v>
      </c>
      <c r="I3388" t="s">
        <v>2764</v>
      </c>
      <c r="J3388" t="s">
        <v>25</v>
      </c>
      <c r="K3388" t="s">
        <v>26</v>
      </c>
      <c r="L3388" t="s">
        <v>265</v>
      </c>
      <c r="M3388" t="s">
        <v>266</v>
      </c>
      <c r="N3388">
        <v>10035</v>
      </c>
      <c r="O3388" t="s">
        <v>147</v>
      </c>
      <c r="P3388" t="s">
        <v>3523</v>
      </c>
      <c r="Q3388" t="s">
        <v>70</v>
      </c>
      <c r="R3388" t="s">
        <v>71</v>
      </c>
      <c r="S3388" t="s">
        <v>3524</v>
      </c>
      <c r="T3388" s="9">
        <v>1799.75</v>
      </c>
      <c r="U3388">
        <v>5</v>
      </c>
      <c r="V3388" s="2">
        <v>0</v>
      </c>
      <c r="W3388" s="6">
        <v>539.92999999999995</v>
      </c>
      <c r="X3388" s="14">
        <f>AA3388-W3388</f>
        <v>8458.82</v>
      </c>
      <c r="Y3388" s="6">
        <f>T3388*U3388</f>
        <v>8998.75</v>
      </c>
      <c r="Z3388" s="6">
        <f>Y3388*V3388</f>
        <v>0</v>
      </c>
      <c r="AA3388" s="6">
        <f t="shared" si="281"/>
        <v>8998.75</v>
      </c>
    </row>
    <row r="3389" spans="2:27" x14ac:dyDescent="0.3">
      <c r="B3389">
        <v>3386</v>
      </c>
      <c r="C3389" t="s">
        <v>6604</v>
      </c>
      <c r="D3389" s="1">
        <v>42926</v>
      </c>
      <c r="E3389" s="1">
        <v>43049</v>
      </c>
      <c r="F3389" s="9" t="str">
        <f t="shared" si="283"/>
        <v>123 days</v>
      </c>
      <c r="G3389" t="s">
        <v>49</v>
      </c>
      <c r="H3389" t="s">
        <v>5935</v>
      </c>
      <c r="I3389" t="s">
        <v>5936</v>
      </c>
      <c r="J3389" t="s">
        <v>101</v>
      </c>
      <c r="K3389" t="s">
        <v>26</v>
      </c>
      <c r="L3389" t="s">
        <v>466</v>
      </c>
      <c r="M3389" t="s">
        <v>87</v>
      </c>
      <c r="N3389">
        <v>28205</v>
      </c>
      <c r="O3389" t="s">
        <v>29</v>
      </c>
      <c r="P3389" t="s">
        <v>1017</v>
      </c>
      <c r="Q3389" t="s">
        <v>45</v>
      </c>
      <c r="R3389" t="s">
        <v>58</v>
      </c>
      <c r="S3389" t="s">
        <v>1018</v>
      </c>
      <c r="T3389" s="9">
        <v>580.66999999999996</v>
      </c>
      <c r="U3389">
        <v>4</v>
      </c>
      <c r="V3389" s="2">
        <v>0.2</v>
      </c>
      <c r="W3389" s="6">
        <v>65.33</v>
      </c>
      <c r="X3389" s="14">
        <f>AA3389-W3389</f>
        <v>1792.8139999999999</v>
      </c>
      <c r="Y3389" s="6">
        <f>T3389*U3389</f>
        <v>2322.6799999999998</v>
      </c>
      <c r="Z3389" s="6">
        <f>Y3389*V3389</f>
        <v>464.536</v>
      </c>
      <c r="AA3389" s="6">
        <f t="shared" si="281"/>
        <v>1858.1439999999998</v>
      </c>
    </row>
    <row r="3390" spans="2:27" x14ac:dyDescent="0.3">
      <c r="B3390">
        <v>3387</v>
      </c>
      <c r="C3390" t="s">
        <v>6604</v>
      </c>
      <c r="D3390" s="1">
        <v>42926</v>
      </c>
      <c r="E3390" s="1">
        <v>43049</v>
      </c>
      <c r="F3390" s="9" t="str">
        <f t="shared" si="283"/>
        <v>123 days</v>
      </c>
      <c r="G3390" t="s">
        <v>49</v>
      </c>
      <c r="H3390" t="s">
        <v>5935</v>
      </c>
      <c r="I3390" t="s">
        <v>5936</v>
      </c>
      <c r="J3390" t="s">
        <v>101</v>
      </c>
      <c r="K3390" t="s">
        <v>26</v>
      </c>
      <c r="L3390" t="s">
        <v>466</v>
      </c>
      <c r="M3390" t="s">
        <v>87</v>
      </c>
      <c r="N3390">
        <v>28205</v>
      </c>
      <c r="O3390" t="s">
        <v>29</v>
      </c>
      <c r="P3390" t="s">
        <v>2140</v>
      </c>
      <c r="Q3390" t="s">
        <v>45</v>
      </c>
      <c r="R3390" t="s">
        <v>268</v>
      </c>
      <c r="S3390" t="s">
        <v>562</v>
      </c>
      <c r="T3390" s="9">
        <v>18.940000000000001</v>
      </c>
      <c r="U3390">
        <v>3</v>
      </c>
      <c r="V3390" s="2">
        <v>0.2</v>
      </c>
      <c r="W3390" s="6">
        <v>5.92</v>
      </c>
      <c r="X3390" s="14">
        <f>AA3390-W3390</f>
        <v>39.536000000000001</v>
      </c>
      <c r="Y3390" s="6">
        <f>T3390*U3390</f>
        <v>56.820000000000007</v>
      </c>
      <c r="Z3390" s="6">
        <f>Y3390*V3390</f>
        <v>11.364000000000003</v>
      </c>
      <c r="AA3390" s="6">
        <f t="shared" si="281"/>
        <v>45.456000000000003</v>
      </c>
    </row>
    <row r="3391" spans="2:27" x14ac:dyDescent="0.3">
      <c r="B3391">
        <v>3388</v>
      </c>
      <c r="C3391" t="s">
        <v>6604</v>
      </c>
      <c r="D3391" s="1">
        <v>42926</v>
      </c>
      <c r="E3391" s="1">
        <v>43049</v>
      </c>
      <c r="F3391" s="9" t="str">
        <f t="shared" si="283"/>
        <v>123 days</v>
      </c>
      <c r="G3391" t="s">
        <v>49</v>
      </c>
      <c r="H3391" t="s">
        <v>5935</v>
      </c>
      <c r="I3391" t="s">
        <v>5936</v>
      </c>
      <c r="J3391" t="s">
        <v>101</v>
      </c>
      <c r="K3391" t="s">
        <v>26</v>
      </c>
      <c r="L3391" t="s">
        <v>466</v>
      </c>
      <c r="M3391" t="s">
        <v>87</v>
      </c>
      <c r="N3391">
        <v>28205</v>
      </c>
      <c r="O3391" t="s">
        <v>29</v>
      </c>
      <c r="P3391" t="s">
        <v>3406</v>
      </c>
      <c r="Q3391" t="s">
        <v>70</v>
      </c>
      <c r="R3391" t="s">
        <v>71</v>
      </c>
      <c r="S3391" t="s">
        <v>3407</v>
      </c>
      <c r="T3391" s="9">
        <v>222.38</v>
      </c>
      <c r="U3391">
        <v>2</v>
      </c>
      <c r="V3391" s="2">
        <v>0.2</v>
      </c>
      <c r="W3391" s="6">
        <v>16.68</v>
      </c>
      <c r="X3391" s="14">
        <f>AA3391-W3391</f>
        <v>339.12799999999999</v>
      </c>
      <c r="Y3391" s="6">
        <f>T3391*U3391</f>
        <v>444.76</v>
      </c>
      <c r="Z3391" s="6">
        <f>Y3391*V3391</f>
        <v>88.951999999999998</v>
      </c>
      <c r="AA3391" s="6">
        <f t="shared" si="281"/>
        <v>355.80799999999999</v>
      </c>
    </row>
    <row r="3392" spans="2:27" x14ac:dyDescent="0.3">
      <c r="B3392">
        <v>3389</v>
      </c>
      <c r="C3392" t="s">
        <v>6604</v>
      </c>
      <c r="D3392" s="1">
        <v>42926</v>
      </c>
      <c r="E3392" s="1">
        <v>43049</v>
      </c>
      <c r="F3392" s="9" t="str">
        <f t="shared" si="283"/>
        <v>123 days</v>
      </c>
      <c r="G3392" t="s">
        <v>49</v>
      </c>
      <c r="H3392" t="s">
        <v>5935</v>
      </c>
      <c r="I3392" t="s">
        <v>5936</v>
      </c>
      <c r="J3392" t="s">
        <v>101</v>
      </c>
      <c r="K3392" t="s">
        <v>26</v>
      </c>
      <c r="L3392" t="s">
        <v>466</v>
      </c>
      <c r="M3392" t="s">
        <v>87</v>
      </c>
      <c r="N3392">
        <v>28205</v>
      </c>
      <c r="O3392" t="s">
        <v>29</v>
      </c>
      <c r="P3392" t="s">
        <v>3550</v>
      </c>
      <c r="Q3392" t="s">
        <v>45</v>
      </c>
      <c r="R3392" t="s">
        <v>74</v>
      </c>
      <c r="S3392" t="s">
        <v>3551</v>
      </c>
      <c r="T3392" s="9">
        <v>50.45</v>
      </c>
      <c r="U3392">
        <v>6</v>
      </c>
      <c r="V3392" s="2">
        <v>0.7</v>
      </c>
      <c r="W3392" s="6">
        <v>-33.64</v>
      </c>
      <c r="X3392" s="14">
        <f>AA3392-W3392</f>
        <v>124.45000000000003</v>
      </c>
      <c r="Y3392" s="6">
        <f>T3392*U3392</f>
        <v>302.70000000000005</v>
      </c>
      <c r="Z3392" s="6">
        <f>Y3392*V3392</f>
        <v>211.89000000000001</v>
      </c>
      <c r="AA3392" s="6">
        <f t="shared" si="281"/>
        <v>90.810000000000031</v>
      </c>
    </row>
    <row r="3393" spans="2:27" x14ac:dyDescent="0.3">
      <c r="B3393">
        <v>3390</v>
      </c>
      <c r="C3393" t="s">
        <v>6604</v>
      </c>
      <c r="D3393" s="1">
        <v>42926</v>
      </c>
      <c r="E3393" s="1">
        <v>43049</v>
      </c>
      <c r="F3393" s="9" t="str">
        <f t="shared" si="283"/>
        <v>123 days</v>
      </c>
      <c r="G3393" t="s">
        <v>49</v>
      </c>
      <c r="H3393" t="s">
        <v>5935</v>
      </c>
      <c r="I3393" t="s">
        <v>5936</v>
      </c>
      <c r="J3393" t="s">
        <v>101</v>
      </c>
      <c r="K3393" t="s">
        <v>26</v>
      </c>
      <c r="L3393" t="s">
        <v>466</v>
      </c>
      <c r="M3393" t="s">
        <v>87</v>
      </c>
      <c r="N3393">
        <v>28205</v>
      </c>
      <c r="O3393" t="s">
        <v>29</v>
      </c>
      <c r="P3393" t="s">
        <v>3830</v>
      </c>
      <c r="Q3393" t="s">
        <v>31</v>
      </c>
      <c r="R3393" t="s">
        <v>55</v>
      </c>
      <c r="S3393" t="s">
        <v>3281</v>
      </c>
      <c r="T3393" s="9">
        <v>154.76</v>
      </c>
      <c r="U3393">
        <v>3</v>
      </c>
      <c r="V3393" s="2">
        <v>0.4</v>
      </c>
      <c r="W3393" s="6">
        <v>-36.11</v>
      </c>
      <c r="X3393" s="14">
        <f>AA3393-W3393</f>
        <v>314.678</v>
      </c>
      <c r="Y3393" s="6">
        <f>T3393*U3393</f>
        <v>464.28</v>
      </c>
      <c r="Z3393" s="6">
        <f>Y3393*V3393</f>
        <v>185.71199999999999</v>
      </c>
      <c r="AA3393" s="6">
        <f t="shared" si="281"/>
        <v>278.56799999999998</v>
      </c>
    </row>
    <row r="3394" spans="2:27" x14ac:dyDescent="0.3">
      <c r="B3394">
        <v>3391</v>
      </c>
      <c r="C3394" t="s">
        <v>6605</v>
      </c>
      <c r="D3394" s="1">
        <v>42819</v>
      </c>
      <c r="E3394" s="1">
        <v>42824</v>
      </c>
      <c r="F3394" s="9" t="str">
        <f t="shared" si="283"/>
        <v>5 days</v>
      </c>
      <c r="G3394" t="s">
        <v>22</v>
      </c>
      <c r="H3394" t="s">
        <v>4751</v>
      </c>
      <c r="I3394" t="s">
        <v>4752</v>
      </c>
      <c r="J3394" t="s">
        <v>25</v>
      </c>
      <c r="K3394" t="s">
        <v>26</v>
      </c>
      <c r="L3394" t="s">
        <v>816</v>
      </c>
      <c r="M3394" t="s">
        <v>103</v>
      </c>
      <c r="N3394">
        <v>75081</v>
      </c>
      <c r="O3394" t="s">
        <v>104</v>
      </c>
      <c r="P3394" t="s">
        <v>5988</v>
      </c>
      <c r="Q3394" t="s">
        <v>45</v>
      </c>
      <c r="R3394" t="s">
        <v>89</v>
      </c>
      <c r="S3394" t="s">
        <v>5989</v>
      </c>
      <c r="T3394" s="9">
        <v>6.85</v>
      </c>
      <c r="U3394">
        <v>2</v>
      </c>
      <c r="V3394" s="2">
        <v>0.2</v>
      </c>
      <c r="W3394" s="6">
        <v>2.14</v>
      </c>
      <c r="X3394" s="14">
        <f>AA3394-W3394</f>
        <v>8.8199999999999985</v>
      </c>
      <c r="Y3394" s="6">
        <f>T3394*U3394</f>
        <v>13.7</v>
      </c>
      <c r="Z3394" s="6">
        <f>Y3394*V3394</f>
        <v>2.74</v>
      </c>
      <c r="AA3394" s="6">
        <f t="shared" si="281"/>
        <v>10.959999999999999</v>
      </c>
    </row>
    <row r="3395" spans="2:27" x14ac:dyDescent="0.3">
      <c r="B3395">
        <v>3392</v>
      </c>
      <c r="C3395" t="s">
        <v>6606</v>
      </c>
      <c r="D3395" s="1">
        <v>41890</v>
      </c>
      <c r="E3395" s="1">
        <v>41864</v>
      </c>
      <c r="F3395" s="23" t="s">
        <v>10956</v>
      </c>
      <c r="G3395" t="s">
        <v>49</v>
      </c>
      <c r="H3395" t="s">
        <v>3137</v>
      </c>
      <c r="I3395" t="s">
        <v>3138</v>
      </c>
      <c r="J3395" t="s">
        <v>101</v>
      </c>
      <c r="K3395" t="s">
        <v>26</v>
      </c>
      <c r="L3395" t="s">
        <v>94</v>
      </c>
      <c r="M3395" t="s">
        <v>95</v>
      </c>
      <c r="N3395">
        <v>98103</v>
      </c>
      <c r="O3395" t="s">
        <v>43</v>
      </c>
      <c r="P3395" t="s">
        <v>2492</v>
      </c>
      <c r="Q3395" t="s">
        <v>70</v>
      </c>
      <c r="R3395" t="s">
        <v>71</v>
      </c>
      <c r="S3395" t="s">
        <v>2493</v>
      </c>
      <c r="T3395" s="9">
        <v>1091.17</v>
      </c>
      <c r="U3395">
        <v>4</v>
      </c>
      <c r="V3395" s="2">
        <v>0.2</v>
      </c>
      <c r="W3395" s="6">
        <v>68.2</v>
      </c>
      <c r="X3395" s="14">
        <f>AA3395-W3395</f>
        <v>3423.5440000000003</v>
      </c>
      <c r="Y3395" s="6">
        <f>T3395*U3395</f>
        <v>4364.68</v>
      </c>
      <c r="Z3395" s="6">
        <f>Y3395*V3395</f>
        <v>872.93600000000015</v>
      </c>
      <c r="AA3395" s="6">
        <f t="shared" si="281"/>
        <v>3491.7440000000001</v>
      </c>
    </row>
    <row r="3396" spans="2:27" x14ac:dyDescent="0.3">
      <c r="B3396">
        <v>3393</v>
      </c>
      <c r="C3396" t="s">
        <v>6606</v>
      </c>
      <c r="D3396" s="1">
        <v>41890</v>
      </c>
      <c r="E3396" s="1">
        <v>41864</v>
      </c>
      <c r="F3396" s="23" t="s">
        <v>10956</v>
      </c>
      <c r="G3396" t="s">
        <v>49</v>
      </c>
      <c r="H3396" t="s">
        <v>3137</v>
      </c>
      <c r="I3396" t="s">
        <v>3138</v>
      </c>
      <c r="J3396" t="s">
        <v>101</v>
      </c>
      <c r="K3396" t="s">
        <v>26</v>
      </c>
      <c r="L3396" t="s">
        <v>94</v>
      </c>
      <c r="M3396" t="s">
        <v>95</v>
      </c>
      <c r="N3396">
        <v>98103</v>
      </c>
      <c r="O3396" t="s">
        <v>43</v>
      </c>
      <c r="P3396" t="s">
        <v>4287</v>
      </c>
      <c r="Q3396" t="s">
        <v>70</v>
      </c>
      <c r="R3396" t="s">
        <v>71</v>
      </c>
      <c r="S3396" t="s">
        <v>4288</v>
      </c>
      <c r="T3396" s="9">
        <v>219.17</v>
      </c>
      <c r="U3396">
        <v>2</v>
      </c>
      <c r="V3396" s="2">
        <v>0.2</v>
      </c>
      <c r="W3396" s="6">
        <v>-43.83</v>
      </c>
      <c r="X3396" s="14">
        <f>AA3396-W3396</f>
        <v>394.50199999999995</v>
      </c>
      <c r="Y3396" s="6">
        <f>T3396*U3396</f>
        <v>438.34</v>
      </c>
      <c r="Z3396" s="6">
        <f>Y3396*V3396</f>
        <v>87.668000000000006</v>
      </c>
      <c r="AA3396" s="6">
        <f t="shared" si="281"/>
        <v>350.67199999999997</v>
      </c>
    </row>
    <row r="3397" spans="2:27" x14ac:dyDescent="0.3">
      <c r="B3397">
        <v>3394</v>
      </c>
      <c r="C3397" t="s">
        <v>6607</v>
      </c>
      <c r="D3397" s="1">
        <v>41965</v>
      </c>
      <c r="E3397" s="1">
        <v>41968</v>
      </c>
      <c r="F3397" s="9" t="str">
        <f t="shared" ref="F3397:F3406" si="284">DATEDIF(D3397,E3397,"d")&amp;" days"</f>
        <v>3 days</v>
      </c>
      <c r="G3397" t="s">
        <v>187</v>
      </c>
      <c r="H3397" t="s">
        <v>6497</v>
      </c>
      <c r="I3397" t="s">
        <v>6498</v>
      </c>
      <c r="J3397" t="s">
        <v>25</v>
      </c>
      <c r="K3397" t="s">
        <v>26</v>
      </c>
      <c r="L3397" t="s">
        <v>602</v>
      </c>
      <c r="M3397" t="s">
        <v>103</v>
      </c>
      <c r="N3397">
        <v>77506</v>
      </c>
      <c r="O3397" t="s">
        <v>104</v>
      </c>
      <c r="P3397" t="s">
        <v>3939</v>
      </c>
      <c r="Q3397" t="s">
        <v>45</v>
      </c>
      <c r="R3397" t="s">
        <v>74</v>
      </c>
      <c r="S3397" t="s">
        <v>3940</v>
      </c>
      <c r="T3397" s="9">
        <v>6.93</v>
      </c>
      <c r="U3397">
        <v>1</v>
      </c>
      <c r="V3397" s="2">
        <v>0.8</v>
      </c>
      <c r="W3397" s="6">
        <v>-11.08</v>
      </c>
      <c r="X3397" s="14">
        <f>AA3397-W3397</f>
        <v>12.465999999999999</v>
      </c>
      <c r="Y3397" s="6">
        <f>T3397*U3397</f>
        <v>6.93</v>
      </c>
      <c r="Z3397" s="6">
        <f>Y3397*V3397</f>
        <v>5.5440000000000005</v>
      </c>
      <c r="AA3397" s="6">
        <f t="shared" ref="AA3397:AA3460" si="285">Y3397-Z3397</f>
        <v>1.3859999999999992</v>
      </c>
    </row>
    <row r="3398" spans="2:27" x14ac:dyDescent="0.3">
      <c r="B3398">
        <v>3395</v>
      </c>
      <c r="C3398" t="s">
        <v>6608</v>
      </c>
      <c r="D3398" s="1">
        <v>43014</v>
      </c>
      <c r="E3398" s="1">
        <v>43014</v>
      </c>
      <c r="F3398" s="9" t="str">
        <f t="shared" si="284"/>
        <v>0 days</v>
      </c>
      <c r="G3398" t="s">
        <v>1292</v>
      </c>
      <c r="H3398" t="s">
        <v>4102</v>
      </c>
      <c r="I3398" t="s">
        <v>4103</v>
      </c>
      <c r="J3398" t="s">
        <v>25</v>
      </c>
      <c r="K3398" t="s">
        <v>26</v>
      </c>
      <c r="L3398" t="s">
        <v>145</v>
      </c>
      <c r="M3398" t="s">
        <v>146</v>
      </c>
      <c r="N3398">
        <v>19143</v>
      </c>
      <c r="O3398" t="s">
        <v>147</v>
      </c>
      <c r="P3398" t="s">
        <v>5354</v>
      </c>
      <c r="Q3398" t="s">
        <v>45</v>
      </c>
      <c r="R3398" t="s">
        <v>89</v>
      </c>
      <c r="S3398" t="s">
        <v>5355</v>
      </c>
      <c r="T3398" s="9">
        <v>40.03</v>
      </c>
      <c r="U3398">
        <v>6</v>
      </c>
      <c r="V3398" s="2">
        <v>0.2</v>
      </c>
      <c r="W3398" s="6">
        <v>15.01</v>
      </c>
      <c r="X3398" s="14">
        <f>AA3398-W3398</f>
        <v>177.13400000000001</v>
      </c>
      <c r="Y3398" s="6">
        <f>T3398*U3398</f>
        <v>240.18</v>
      </c>
      <c r="Z3398" s="6">
        <f>Y3398*V3398</f>
        <v>48.036000000000001</v>
      </c>
      <c r="AA3398" s="6">
        <f t="shared" si="285"/>
        <v>192.14400000000001</v>
      </c>
    </row>
    <row r="3399" spans="2:27" x14ac:dyDescent="0.3">
      <c r="B3399">
        <v>3396</v>
      </c>
      <c r="C3399" t="s">
        <v>6609</v>
      </c>
      <c r="D3399" s="1">
        <v>42742</v>
      </c>
      <c r="E3399" s="1">
        <v>42954</v>
      </c>
      <c r="F3399" s="9" t="str">
        <f t="shared" si="284"/>
        <v>212 days</v>
      </c>
      <c r="G3399" t="s">
        <v>49</v>
      </c>
      <c r="H3399" t="s">
        <v>5106</v>
      </c>
      <c r="I3399" t="s">
        <v>5107</v>
      </c>
      <c r="J3399" t="s">
        <v>101</v>
      </c>
      <c r="K3399" t="s">
        <v>26</v>
      </c>
      <c r="L3399" t="s">
        <v>4382</v>
      </c>
      <c r="M3399" t="s">
        <v>253</v>
      </c>
      <c r="N3399">
        <v>46203</v>
      </c>
      <c r="O3399" t="s">
        <v>104</v>
      </c>
      <c r="P3399" t="s">
        <v>6016</v>
      </c>
      <c r="Q3399" t="s">
        <v>45</v>
      </c>
      <c r="R3399" t="s">
        <v>58</v>
      </c>
      <c r="S3399" t="s">
        <v>6017</v>
      </c>
      <c r="T3399" s="9">
        <v>443.92</v>
      </c>
      <c r="U3399">
        <v>4</v>
      </c>
      <c r="V3399" s="2">
        <v>0</v>
      </c>
      <c r="W3399" s="6">
        <v>13.32</v>
      </c>
      <c r="X3399" s="14">
        <f>AA3399-W3399</f>
        <v>1762.3600000000001</v>
      </c>
      <c r="Y3399" s="6">
        <f>T3399*U3399</f>
        <v>1775.68</v>
      </c>
      <c r="Z3399" s="6">
        <f>Y3399*V3399</f>
        <v>0</v>
      </c>
      <c r="AA3399" s="6">
        <f t="shared" si="285"/>
        <v>1775.68</v>
      </c>
    </row>
    <row r="3400" spans="2:27" x14ac:dyDescent="0.3">
      <c r="B3400">
        <v>3397</v>
      </c>
      <c r="C3400" t="s">
        <v>6609</v>
      </c>
      <c r="D3400" s="1">
        <v>42742</v>
      </c>
      <c r="E3400" s="1">
        <v>42954</v>
      </c>
      <c r="F3400" s="9" t="str">
        <f t="shared" si="284"/>
        <v>212 days</v>
      </c>
      <c r="G3400" t="s">
        <v>49</v>
      </c>
      <c r="H3400" t="s">
        <v>5106</v>
      </c>
      <c r="I3400" t="s">
        <v>5107</v>
      </c>
      <c r="J3400" t="s">
        <v>101</v>
      </c>
      <c r="K3400" t="s">
        <v>26</v>
      </c>
      <c r="L3400" t="s">
        <v>4382</v>
      </c>
      <c r="M3400" t="s">
        <v>253</v>
      </c>
      <c r="N3400">
        <v>46203</v>
      </c>
      <c r="O3400" t="s">
        <v>104</v>
      </c>
      <c r="P3400" t="s">
        <v>96</v>
      </c>
      <c r="Q3400" t="s">
        <v>45</v>
      </c>
      <c r="R3400" t="s">
        <v>74</v>
      </c>
      <c r="S3400" t="s">
        <v>97</v>
      </c>
      <c r="T3400" s="9">
        <v>169.99</v>
      </c>
      <c r="U3400">
        <v>1</v>
      </c>
      <c r="V3400" s="2">
        <v>0</v>
      </c>
      <c r="W3400" s="6">
        <v>78.2</v>
      </c>
      <c r="X3400" s="14">
        <f>AA3400-W3400</f>
        <v>91.79</v>
      </c>
      <c r="Y3400" s="6">
        <f>T3400*U3400</f>
        <v>169.99</v>
      </c>
      <c r="Z3400" s="6">
        <f>Y3400*V3400</f>
        <v>0</v>
      </c>
      <c r="AA3400" s="6">
        <f t="shared" si="285"/>
        <v>169.99</v>
      </c>
    </row>
    <row r="3401" spans="2:27" x14ac:dyDescent="0.3">
      <c r="B3401">
        <v>3398</v>
      </c>
      <c r="C3401" t="s">
        <v>6609</v>
      </c>
      <c r="D3401" s="1">
        <v>42742</v>
      </c>
      <c r="E3401" s="1">
        <v>42954</v>
      </c>
      <c r="F3401" s="9" t="str">
        <f t="shared" si="284"/>
        <v>212 days</v>
      </c>
      <c r="G3401" t="s">
        <v>49</v>
      </c>
      <c r="H3401" t="s">
        <v>5106</v>
      </c>
      <c r="I3401" t="s">
        <v>5107</v>
      </c>
      <c r="J3401" t="s">
        <v>101</v>
      </c>
      <c r="K3401" t="s">
        <v>26</v>
      </c>
      <c r="L3401" t="s">
        <v>4382</v>
      </c>
      <c r="M3401" t="s">
        <v>253</v>
      </c>
      <c r="N3401">
        <v>46203</v>
      </c>
      <c r="O3401" t="s">
        <v>104</v>
      </c>
      <c r="P3401" t="s">
        <v>1902</v>
      </c>
      <c r="Q3401" t="s">
        <v>45</v>
      </c>
      <c r="R3401" t="s">
        <v>89</v>
      </c>
      <c r="S3401" t="s">
        <v>1903</v>
      </c>
      <c r="T3401" s="9">
        <v>25.92</v>
      </c>
      <c r="U3401">
        <v>4</v>
      </c>
      <c r="V3401" s="2">
        <v>0</v>
      </c>
      <c r="W3401" s="6">
        <v>12.44</v>
      </c>
      <c r="X3401" s="14">
        <f>AA3401-W3401</f>
        <v>91.240000000000009</v>
      </c>
      <c r="Y3401" s="6">
        <f>T3401*U3401</f>
        <v>103.68</v>
      </c>
      <c r="Z3401" s="6">
        <f>Y3401*V3401</f>
        <v>0</v>
      </c>
      <c r="AA3401" s="6">
        <f t="shared" si="285"/>
        <v>103.68</v>
      </c>
    </row>
    <row r="3402" spans="2:27" x14ac:dyDescent="0.3">
      <c r="B3402">
        <v>3399</v>
      </c>
      <c r="C3402" t="s">
        <v>6610</v>
      </c>
      <c r="D3402" s="1">
        <v>41964</v>
      </c>
      <c r="E3402" s="1">
        <v>41969</v>
      </c>
      <c r="F3402" s="9" t="str">
        <f t="shared" si="284"/>
        <v>5 days</v>
      </c>
      <c r="G3402" t="s">
        <v>49</v>
      </c>
      <c r="H3402" t="s">
        <v>6611</v>
      </c>
      <c r="I3402" t="s">
        <v>6612</v>
      </c>
      <c r="J3402" t="s">
        <v>40</v>
      </c>
      <c r="K3402" t="s">
        <v>26</v>
      </c>
      <c r="L3402" t="s">
        <v>1468</v>
      </c>
      <c r="M3402" t="s">
        <v>28</v>
      </c>
      <c r="N3402">
        <v>40475</v>
      </c>
      <c r="O3402" t="s">
        <v>29</v>
      </c>
      <c r="P3402" t="s">
        <v>2675</v>
      </c>
      <c r="Q3402" t="s">
        <v>70</v>
      </c>
      <c r="R3402" t="s">
        <v>71</v>
      </c>
      <c r="S3402" t="s">
        <v>2676</v>
      </c>
      <c r="T3402" s="9">
        <v>36.99</v>
      </c>
      <c r="U3402">
        <v>1</v>
      </c>
      <c r="V3402" s="2">
        <v>0</v>
      </c>
      <c r="W3402" s="6">
        <v>9.99</v>
      </c>
      <c r="X3402" s="14">
        <f>AA3402-W3402</f>
        <v>27</v>
      </c>
      <c r="Y3402" s="6">
        <f>T3402*U3402</f>
        <v>36.99</v>
      </c>
      <c r="Z3402" s="6">
        <f>Y3402*V3402</f>
        <v>0</v>
      </c>
      <c r="AA3402" s="6">
        <f t="shared" si="285"/>
        <v>36.99</v>
      </c>
    </row>
    <row r="3403" spans="2:27" x14ac:dyDescent="0.3">
      <c r="B3403">
        <v>3400</v>
      </c>
      <c r="C3403" t="s">
        <v>6610</v>
      </c>
      <c r="D3403" s="1">
        <v>41964</v>
      </c>
      <c r="E3403" s="1">
        <v>41969</v>
      </c>
      <c r="F3403" s="9" t="str">
        <f t="shared" si="284"/>
        <v>5 days</v>
      </c>
      <c r="G3403" t="s">
        <v>49</v>
      </c>
      <c r="H3403" t="s">
        <v>6611</v>
      </c>
      <c r="I3403" t="s">
        <v>6612</v>
      </c>
      <c r="J3403" t="s">
        <v>40</v>
      </c>
      <c r="K3403" t="s">
        <v>26</v>
      </c>
      <c r="L3403" t="s">
        <v>1468</v>
      </c>
      <c r="M3403" t="s">
        <v>28</v>
      </c>
      <c r="N3403">
        <v>40475</v>
      </c>
      <c r="O3403" t="s">
        <v>29</v>
      </c>
      <c r="P3403" t="s">
        <v>4301</v>
      </c>
      <c r="Q3403" t="s">
        <v>45</v>
      </c>
      <c r="R3403" t="s">
        <v>89</v>
      </c>
      <c r="S3403" t="s">
        <v>4302</v>
      </c>
      <c r="T3403" s="9">
        <v>629.1</v>
      </c>
      <c r="U3403">
        <v>6</v>
      </c>
      <c r="V3403" s="2">
        <v>0</v>
      </c>
      <c r="W3403" s="6">
        <v>301.97000000000003</v>
      </c>
      <c r="X3403" s="14">
        <f>AA3403-W3403</f>
        <v>3472.63</v>
      </c>
      <c r="Y3403" s="6">
        <f>T3403*U3403</f>
        <v>3774.6000000000004</v>
      </c>
      <c r="Z3403" s="6">
        <f>Y3403*V3403</f>
        <v>0</v>
      </c>
      <c r="AA3403" s="6">
        <f t="shared" si="285"/>
        <v>3774.6000000000004</v>
      </c>
    </row>
    <row r="3404" spans="2:27" x14ac:dyDescent="0.3">
      <c r="B3404">
        <v>3401</v>
      </c>
      <c r="C3404" t="s">
        <v>6610</v>
      </c>
      <c r="D3404" s="1">
        <v>41964</v>
      </c>
      <c r="E3404" s="1">
        <v>41969</v>
      </c>
      <c r="F3404" s="9" t="str">
        <f t="shared" si="284"/>
        <v>5 days</v>
      </c>
      <c r="G3404" t="s">
        <v>49</v>
      </c>
      <c r="H3404" t="s">
        <v>6611</v>
      </c>
      <c r="I3404" t="s">
        <v>6612</v>
      </c>
      <c r="J3404" t="s">
        <v>40</v>
      </c>
      <c r="K3404" t="s">
        <v>26</v>
      </c>
      <c r="L3404" t="s">
        <v>1468</v>
      </c>
      <c r="M3404" t="s">
        <v>28</v>
      </c>
      <c r="N3404">
        <v>40475</v>
      </c>
      <c r="O3404" t="s">
        <v>29</v>
      </c>
      <c r="P3404" t="s">
        <v>2168</v>
      </c>
      <c r="Q3404" t="s">
        <v>45</v>
      </c>
      <c r="R3404" t="s">
        <v>58</v>
      </c>
      <c r="S3404" t="s">
        <v>2169</v>
      </c>
      <c r="T3404" s="9">
        <v>193.95</v>
      </c>
      <c r="U3404">
        <v>3</v>
      </c>
      <c r="V3404" s="2">
        <v>0</v>
      </c>
      <c r="W3404" s="6">
        <v>9.6999999999999993</v>
      </c>
      <c r="X3404" s="14">
        <f>AA3404-W3404</f>
        <v>572.14999999999986</v>
      </c>
      <c r="Y3404" s="6">
        <f>T3404*U3404</f>
        <v>581.84999999999991</v>
      </c>
      <c r="Z3404" s="6">
        <f>Y3404*V3404</f>
        <v>0</v>
      </c>
      <c r="AA3404" s="6">
        <f t="shared" si="285"/>
        <v>581.84999999999991</v>
      </c>
    </row>
    <row r="3405" spans="2:27" x14ac:dyDescent="0.3">
      <c r="B3405">
        <v>3402</v>
      </c>
      <c r="C3405" t="s">
        <v>6610</v>
      </c>
      <c r="D3405" s="1">
        <v>41964</v>
      </c>
      <c r="E3405" s="1">
        <v>41969</v>
      </c>
      <c r="F3405" s="9" t="str">
        <f t="shared" si="284"/>
        <v>5 days</v>
      </c>
      <c r="G3405" t="s">
        <v>49</v>
      </c>
      <c r="H3405" t="s">
        <v>6611</v>
      </c>
      <c r="I3405" t="s">
        <v>6612</v>
      </c>
      <c r="J3405" t="s">
        <v>40</v>
      </c>
      <c r="K3405" t="s">
        <v>26</v>
      </c>
      <c r="L3405" t="s">
        <v>1468</v>
      </c>
      <c r="M3405" t="s">
        <v>28</v>
      </c>
      <c r="N3405">
        <v>40475</v>
      </c>
      <c r="O3405" t="s">
        <v>29</v>
      </c>
      <c r="P3405" t="s">
        <v>66</v>
      </c>
      <c r="Q3405" t="s">
        <v>45</v>
      </c>
      <c r="R3405" t="s">
        <v>67</v>
      </c>
      <c r="S3405" t="s">
        <v>68</v>
      </c>
      <c r="T3405" s="9">
        <v>5.46</v>
      </c>
      <c r="U3405">
        <v>3</v>
      </c>
      <c r="V3405" s="2">
        <v>0</v>
      </c>
      <c r="W3405" s="6">
        <v>1.47</v>
      </c>
      <c r="X3405" s="14">
        <f>AA3405-W3405</f>
        <v>14.909999999999998</v>
      </c>
      <c r="Y3405" s="6">
        <f>T3405*U3405</f>
        <v>16.38</v>
      </c>
      <c r="Z3405" s="6">
        <f>Y3405*V3405</f>
        <v>0</v>
      </c>
      <c r="AA3405" s="6">
        <f t="shared" si="285"/>
        <v>16.38</v>
      </c>
    </row>
    <row r="3406" spans="2:27" x14ac:dyDescent="0.3">
      <c r="B3406">
        <v>3403</v>
      </c>
      <c r="C3406" t="s">
        <v>6613</v>
      </c>
      <c r="D3406" s="1">
        <v>42099</v>
      </c>
      <c r="E3406" s="1">
        <v>42129</v>
      </c>
      <c r="F3406" s="9" t="str">
        <f t="shared" si="284"/>
        <v>30 days</v>
      </c>
      <c r="G3406" t="s">
        <v>187</v>
      </c>
      <c r="H3406" t="s">
        <v>1348</v>
      </c>
      <c r="I3406" t="s">
        <v>1349</v>
      </c>
      <c r="J3406" t="s">
        <v>40</v>
      </c>
      <c r="K3406" t="s">
        <v>26</v>
      </c>
      <c r="L3406" t="s">
        <v>6614</v>
      </c>
      <c r="M3406" t="s">
        <v>210</v>
      </c>
      <c r="N3406">
        <v>60477</v>
      </c>
      <c r="O3406" t="s">
        <v>104</v>
      </c>
      <c r="P3406" t="s">
        <v>2893</v>
      </c>
      <c r="Q3406" t="s">
        <v>31</v>
      </c>
      <c r="R3406" t="s">
        <v>64</v>
      </c>
      <c r="S3406" t="s">
        <v>924</v>
      </c>
      <c r="T3406" s="9">
        <v>22.29</v>
      </c>
      <c r="U3406">
        <v>7</v>
      </c>
      <c r="V3406" s="2">
        <v>0.6</v>
      </c>
      <c r="W3406" s="6">
        <v>-8.92</v>
      </c>
      <c r="X3406" s="14">
        <f>AA3406-W3406</f>
        <v>71.332000000000008</v>
      </c>
      <c r="Y3406" s="6">
        <f>T3406*U3406</f>
        <v>156.03</v>
      </c>
      <c r="Z3406" s="6">
        <f>Y3406*V3406</f>
        <v>93.617999999999995</v>
      </c>
      <c r="AA3406" s="6">
        <f t="shared" si="285"/>
        <v>62.412000000000006</v>
      </c>
    </row>
    <row r="3407" spans="2:27" x14ac:dyDescent="0.3">
      <c r="B3407">
        <v>3404</v>
      </c>
      <c r="C3407" t="s">
        <v>6615</v>
      </c>
      <c r="D3407" s="1">
        <v>42884</v>
      </c>
      <c r="E3407" s="1">
        <v>42861</v>
      </c>
      <c r="F3407" s="23" t="s">
        <v>10956</v>
      </c>
      <c r="G3407" t="s">
        <v>49</v>
      </c>
      <c r="H3407" t="s">
        <v>4384</v>
      </c>
      <c r="I3407" t="s">
        <v>4385</v>
      </c>
      <c r="J3407" t="s">
        <v>25</v>
      </c>
      <c r="K3407" t="s">
        <v>26</v>
      </c>
      <c r="L3407" t="s">
        <v>183</v>
      </c>
      <c r="M3407" t="s">
        <v>103</v>
      </c>
      <c r="N3407">
        <v>77095</v>
      </c>
      <c r="O3407" t="s">
        <v>104</v>
      </c>
      <c r="P3407" t="s">
        <v>6616</v>
      </c>
      <c r="Q3407" t="s">
        <v>31</v>
      </c>
      <c r="R3407" t="s">
        <v>64</v>
      </c>
      <c r="S3407" t="s">
        <v>6617</v>
      </c>
      <c r="T3407" s="9">
        <v>65.42</v>
      </c>
      <c r="U3407">
        <v>4</v>
      </c>
      <c r="V3407" s="2">
        <v>0.6</v>
      </c>
      <c r="W3407" s="6">
        <v>-52.34</v>
      </c>
      <c r="X3407" s="14">
        <f>AA3407-W3407</f>
        <v>157.012</v>
      </c>
      <c r="Y3407" s="6">
        <f>T3407*U3407</f>
        <v>261.68</v>
      </c>
      <c r="Z3407" s="6">
        <f>Y3407*V3407</f>
        <v>157.00800000000001</v>
      </c>
      <c r="AA3407" s="6">
        <f t="shared" si="285"/>
        <v>104.672</v>
      </c>
    </row>
    <row r="3408" spans="2:27" x14ac:dyDescent="0.3">
      <c r="B3408">
        <v>3405</v>
      </c>
      <c r="C3408" t="s">
        <v>6618</v>
      </c>
      <c r="D3408" s="1">
        <v>42294</v>
      </c>
      <c r="E3408" s="1">
        <v>42294</v>
      </c>
      <c r="F3408" s="9" t="str">
        <f t="shared" ref="F3408:F3420" si="286">DATEDIF(D3408,E3408,"d")&amp;" days"</f>
        <v>0 days</v>
      </c>
      <c r="G3408" t="s">
        <v>1292</v>
      </c>
      <c r="H3408" t="s">
        <v>4154</v>
      </c>
      <c r="I3408" t="s">
        <v>4155</v>
      </c>
      <c r="J3408" t="s">
        <v>25</v>
      </c>
      <c r="K3408" t="s">
        <v>26</v>
      </c>
      <c r="L3408" t="s">
        <v>41</v>
      </c>
      <c r="M3408" t="s">
        <v>42</v>
      </c>
      <c r="N3408">
        <v>90004</v>
      </c>
      <c r="O3408" t="s">
        <v>43</v>
      </c>
      <c r="P3408" t="s">
        <v>216</v>
      </c>
      <c r="Q3408" t="s">
        <v>45</v>
      </c>
      <c r="R3408" t="s">
        <v>58</v>
      </c>
      <c r="S3408" t="s">
        <v>217</v>
      </c>
      <c r="T3408" s="9">
        <v>77.88</v>
      </c>
      <c r="U3408">
        <v>2</v>
      </c>
      <c r="V3408" s="2">
        <v>0</v>
      </c>
      <c r="W3408" s="6">
        <v>3.89</v>
      </c>
      <c r="X3408" s="14">
        <f>AA3408-W3408</f>
        <v>151.87</v>
      </c>
      <c r="Y3408" s="6">
        <f>T3408*U3408</f>
        <v>155.76</v>
      </c>
      <c r="Z3408" s="6">
        <f>Y3408*V3408</f>
        <v>0</v>
      </c>
      <c r="AA3408" s="6">
        <f t="shared" si="285"/>
        <v>155.76</v>
      </c>
    </row>
    <row r="3409" spans="2:27" x14ac:dyDescent="0.3">
      <c r="B3409">
        <v>3406</v>
      </c>
      <c r="C3409" t="s">
        <v>6619</v>
      </c>
      <c r="D3409" s="1">
        <v>41752</v>
      </c>
      <c r="E3409" s="1">
        <v>41756</v>
      </c>
      <c r="F3409" s="9" t="str">
        <f t="shared" si="286"/>
        <v>4 days</v>
      </c>
      <c r="G3409" t="s">
        <v>49</v>
      </c>
      <c r="H3409" t="s">
        <v>6486</v>
      </c>
      <c r="I3409" t="s">
        <v>6487</v>
      </c>
      <c r="J3409" t="s">
        <v>101</v>
      </c>
      <c r="K3409" t="s">
        <v>26</v>
      </c>
      <c r="L3409" t="s">
        <v>496</v>
      </c>
      <c r="M3409" t="s">
        <v>497</v>
      </c>
      <c r="N3409">
        <v>43229</v>
      </c>
      <c r="O3409" t="s">
        <v>147</v>
      </c>
      <c r="P3409" t="s">
        <v>944</v>
      </c>
      <c r="Q3409" t="s">
        <v>31</v>
      </c>
      <c r="R3409" t="s">
        <v>35</v>
      </c>
      <c r="S3409" t="s">
        <v>945</v>
      </c>
      <c r="T3409" s="9">
        <v>281.37</v>
      </c>
      <c r="U3409">
        <v>2</v>
      </c>
      <c r="V3409" s="2">
        <v>0.3</v>
      </c>
      <c r="W3409" s="6">
        <v>-12.06</v>
      </c>
      <c r="X3409" s="14">
        <f>AA3409-W3409</f>
        <v>405.97800000000001</v>
      </c>
      <c r="Y3409" s="6">
        <f>T3409*U3409</f>
        <v>562.74</v>
      </c>
      <c r="Z3409" s="6">
        <f>Y3409*V3409</f>
        <v>168.822</v>
      </c>
      <c r="AA3409" s="6">
        <f t="shared" si="285"/>
        <v>393.91800000000001</v>
      </c>
    </row>
    <row r="3410" spans="2:27" x14ac:dyDescent="0.3">
      <c r="B3410">
        <v>3407</v>
      </c>
      <c r="C3410" t="s">
        <v>6619</v>
      </c>
      <c r="D3410" s="1">
        <v>41752</v>
      </c>
      <c r="E3410" s="1">
        <v>41756</v>
      </c>
      <c r="F3410" s="9" t="str">
        <f t="shared" si="286"/>
        <v>4 days</v>
      </c>
      <c r="G3410" t="s">
        <v>49</v>
      </c>
      <c r="H3410" t="s">
        <v>6486</v>
      </c>
      <c r="I3410" t="s">
        <v>6487</v>
      </c>
      <c r="J3410" t="s">
        <v>101</v>
      </c>
      <c r="K3410" t="s">
        <v>26</v>
      </c>
      <c r="L3410" t="s">
        <v>496</v>
      </c>
      <c r="M3410" t="s">
        <v>497</v>
      </c>
      <c r="N3410">
        <v>43229</v>
      </c>
      <c r="O3410" t="s">
        <v>147</v>
      </c>
      <c r="P3410" t="s">
        <v>944</v>
      </c>
      <c r="Q3410" t="s">
        <v>31</v>
      </c>
      <c r="R3410" t="s">
        <v>35</v>
      </c>
      <c r="S3410" t="s">
        <v>945</v>
      </c>
      <c r="T3410" s="9">
        <v>281.37</v>
      </c>
      <c r="U3410">
        <v>2</v>
      </c>
      <c r="V3410" s="2">
        <v>0.3</v>
      </c>
      <c r="W3410" s="6">
        <v>-12.06</v>
      </c>
      <c r="X3410" s="14">
        <f>AA3410-W3410</f>
        <v>405.97800000000001</v>
      </c>
      <c r="Y3410" s="6">
        <f>T3410*U3410</f>
        <v>562.74</v>
      </c>
      <c r="Z3410" s="6">
        <f>Y3410*V3410</f>
        <v>168.822</v>
      </c>
      <c r="AA3410" s="6">
        <f t="shared" si="285"/>
        <v>393.91800000000001</v>
      </c>
    </row>
    <row r="3411" spans="2:27" x14ac:dyDescent="0.3">
      <c r="B3411">
        <v>3408</v>
      </c>
      <c r="C3411" t="s">
        <v>6619</v>
      </c>
      <c r="D3411" s="1">
        <v>41752</v>
      </c>
      <c r="E3411" s="1">
        <v>41756</v>
      </c>
      <c r="F3411" s="9" t="str">
        <f t="shared" si="286"/>
        <v>4 days</v>
      </c>
      <c r="G3411" t="s">
        <v>49</v>
      </c>
      <c r="H3411" t="s">
        <v>6486</v>
      </c>
      <c r="I3411" t="s">
        <v>6487</v>
      </c>
      <c r="J3411" t="s">
        <v>101</v>
      </c>
      <c r="K3411" t="s">
        <v>26</v>
      </c>
      <c r="L3411" t="s">
        <v>496</v>
      </c>
      <c r="M3411" t="s">
        <v>497</v>
      </c>
      <c r="N3411">
        <v>43229</v>
      </c>
      <c r="O3411" t="s">
        <v>147</v>
      </c>
      <c r="P3411" t="s">
        <v>2919</v>
      </c>
      <c r="Q3411" t="s">
        <v>45</v>
      </c>
      <c r="R3411" t="s">
        <v>74</v>
      </c>
      <c r="S3411" t="s">
        <v>2920</v>
      </c>
      <c r="T3411" s="9">
        <v>7.49</v>
      </c>
      <c r="U3411">
        <v>8</v>
      </c>
      <c r="V3411" s="2">
        <v>0.7</v>
      </c>
      <c r="W3411" s="6">
        <v>-5.24</v>
      </c>
      <c r="X3411" s="14">
        <f>AA3411-W3411</f>
        <v>23.216000000000008</v>
      </c>
      <c r="Y3411" s="6">
        <f>T3411*U3411</f>
        <v>59.92</v>
      </c>
      <c r="Z3411" s="6">
        <f>Y3411*V3411</f>
        <v>41.943999999999996</v>
      </c>
      <c r="AA3411" s="6">
        <f t="shared" si="285"/>
        <v>17.976000000000006</v>
      </c>
    </row>
    <row r="3412" spans="2:27" x14ac:dyDescent="0.3">
      <c r="B3412">
        <v>3409</v>
      </c>
      <c r="C3412" t="s">
        <v>6619</v>
      </c>
      <c r="D3412" s="1">
        <v>41752</v>
      </c>
      <c r="E3412" s="1">
        <v>41756</v>
      </c>
      <c r="F3412" s="9" t="str">
        <f t="shared" si="286"/>
        <v>4 days</v>
      </c>
      <c r="G3412" t="s">
        <v>49</v>
      </c>
      <c r="H3412" t="s">
        <v>6486</v>
      </c>
      <c r="I3412" t="s">
        <v>6487</v>
      </c>
      <c r="J3412" t="s">
        <v>101</v>
      </c>
      <c r="K3412" t="s">
        <v>26</v>
      </c>
      <c r="L3412" t="s">
        <v>496</v>
      </c>
      <c r="M3412" t="s">
        <v>497</v>
      </c>
      <c r="N3412">
        <v>43229</v>
      </c>
      <c r="O3412" t="s">
        <v>147</v>
      </c>
      <c r="P3412" t="s">
        <v>3033</v>
      </c>
      <c r="Q3412" t="s">
        <v>31</v>
      </c>
      <c r="R3412" t="s">
        <v>64</v>
      </c>
      <c r="S3412" t="s">
        <v>3034</v>
      </c>
      <c r="T3412" s="9">
        <v>22.34</v>
      </c>
      <c r="U3412">
        <v>4</v>
      </c>
      <c r="V3412" s="2">
        <v>0.2</v>
      </c>
      <c r="W3412" s="6">
        <v>7.82</v>
      </c>
      <c r="X3412" s="14">
        <f>AA3412-W3412</f>
        <v>63.667999999999999</v>
      </c>
      <c r="Y3412" s="6">
        <f>T3412*U3412</f>
        <v>89.36</v>
      </c>
      <c r="Z3412" s="6">
        <f>Y3412*V3412</f>
        <v>17.872</v>
      </c>
      <c r="AA3412" s="6">
        <f t="shared" si="285"/>
        <v>71.488</v>
      </c>
    </row>
    <row r="3413" spans="2:27" x14ac:dyDescent="0.3">
      <c r="B3413">
        <v>3410</v>
      </c>
      <c r="C3413" t="s">
        <v>6620</v>
      </c>
      <c r="D3413" s="1">
        <v>42855</v>
      </c>
      <c r="E3413" s="1">
        <v>42891</v>
      </c>
      <c r="F3413" s="9" t="str">
        <f t="shared" si="286"/>
        <v>36 days</v>
      </c>
      <c r="G3413" t="s">
        <v>49</v>
      </c>
      <c r="H3413" t="s">
        <v>1917</v>
      </c>
      <c r="I3413" t="s">
        <v>1918</v>
      </c>
      <c r="J3413" t="s">
        <v>25</v>
      </c>
      <c r="K3413" t="s">
        <v>26</v>
      </c>
      <c r="L3413" t="s">
        <v>496</v>
      </c>
      <c r="M3413" t="s">
        <v>497</v>
      </c>
      <c r="N3413">
        <v>43229</v>
      </c>
      <c r="O3413" t="s">
        <v>147</v>
      </c>
      <c r="P3413" t="s">
        <v>1933</v>
      </c>
      <c r="Q3413" t="s">
        <v>45</v>
      </c>
      <c r="R3413" t="s">
        <v>89</v>
      </c>
      <c r="S3413" t="s">
        <v>1934</v>
      </c>
      <c r="T3413" s="9">
        <v>10.37</v>
      </c>
      <c r="U3413">
        <v>2</v>
      </c>
      <c r="V3413" s="2">
        <v>0.2</v>
      </c>
      <c r="W3413" s="6">
        <v>3.63</v>
      </c>
      <c r="X3413" s="14">
        <f>AA3413-W3413</f>
        <v>12.962</v>
      </c>
      <c r="Y3413" s="6">
        <f>T3413*U3413</f>
        <v>20.74</v>
      </c>
      <c r="Z3413" s="6">
        <f>Y3413*V3413</f>
        <v>4.1479999999999997</v>
      </c>
      <c r="AA3413" s="6">
        <f t="shared" si="285"/>
        <v>16.591999999999999</v>
      </c>
    </row>
    <row r="3414" spans="2:27" x14ac:dyDescent="0.3">
      <c r="B3414">
        <v>3411</v>
      </c>
      <c r="C3414" t="s">
        <v>6621</v>
      </c>
      <c r="D3414" s="1">
        <v>42633</v>
      </c>
      <c r="E3414" s="1">
        <v>42637</v>
      </c>
      <c r="F3414" s="9" t="str">
        <f t="shared" si="286"/>
        <v>4 days</v>
      </c>
      <c r="G3414" t="s">
        <v>49</v>
      </c>
      <c r="H3414" t="s">
        <v>5553</v>
      </c>
      <c r="I3414" t="s">
        <v>5554</v>
      </c>
      <c r="J3414" t="s">
        <v>40</v>
      </c>
      <c r="K3414" t="s">
        <v>26</v>
      </c>
      <c r="L3414" t="s">
        <v>126</v>
      </c>
      <c r="M3414" t="s">
        <v>42</v>
      </c>
      <c r="N3414">
        <v>94122</v>
      </c>
      <c r="O3414" t="s">
        <v>43</v>
      </c>
      <c r="P3414" t="s">
        <v>6333</v>
      </c>
      <c r="Q3414" t="s">
        <v>45</v>
      </c>
      <c r="R3414" t="s">
        <v>89</v>
      </c>
      <c r="S3414" t="s">
        <v>6334</v>
      </c>
      <c r="T3414" s="9">
        <v>65.790000000000006</v>
      </c>
      <c r="U3414">
        <v>9</v>
      </c>
      <c r="V3414" s="2">
        <v>0</v>
      </c>
      <c r="W3414" s="6">
        <v>30.26</v>
      </c>
      <c r="X3414" s="14">
        <f>AA3414-W3414</f>
        <v>561.85</v>
      </c>
      <c r="Y3414" s="6">
        <f>T3414*U3414</f>
        <v>592.11</v>
      </c>
      <c r="Z3414" s="6">
        <f>Y3414*V3414</f>
        <v>0</v>
      </c>
      <c r="AA3414" s="6">
        <f t="shared" si="285"/>
        <v>592.11</v>
      </c>
    </row>
    <row r="3415" spans="2:27" x14ac:dyDescent="0.3">
      <c r="B3415">
        <v>3412</v>
      </c>
      <c r="C3415" t="s">
        <v>6621</v>
      </c>
      <c r="D3415" s="1">
        <v>42633</v>
      </c>
      <c r="E3415" s="1">
        <v>42637</v>
      </c>
      <c r="F3415" s="9" t="str">
        <f t="shared" si="286"/>
        <v>4 days</v>
      </c>
      <c r="G3415" t="s">
        <v>49</v>
      </c>
      <c r="H3415" t="s">
        <v>5553</v>
      </c>
      <c r="I3415" t="s">
        <v>5554</v>
      </c>
      <c r="J3415" t="s">
        <v>40</v>
      </c>
      <c r="K3415" t="s">
        <v>26</v>
      </c>
      <c r="L3415" t="s">
        <v>126</v>
      </c>
      <c r="M3415" t="s">
        <v>42</v>
      </c>
      <c r="N3415">
        <v>94122</v>
      </c>
      <c r="O3415" t="s">
        <v>43</v>
      </c>
      <c r="P3415" t="s">
        <v>96</v>
      </c>
      <c r="Q3415" t="s">
        <v>45</v>
      </c>
      <c r="R3415" t="s">
        <v>74</v>
      </c>
      <c r="S3415" t="s">
        <v>97</v>
      </c>
      <c r="T3415" s="9">
        <v>271.98</v>
      </c>
      <c r="U3415">
        <v>2</v>
      </c>
      <c r="V3415" s="2">
        <v>0.2</v>
      </c>
      <c r="W3415" s="6">
        <v>88.39</v>
      </c>
      <c r="X3415" s="14">
        <f>AA3415-W3415</f>
        <v>346.77800000000002</v>
      </c>
      <c r="Y3415" s="6">
        <f>T3415*U3415</f>
        <v>543.96</v>
      </c>
      <c r="Z3415" s="6">
        <f>Y3415*V3415</f>
        <v>108.79200000000002</v>
      </c>
      <c r="AA3415" s="6">
        <f t="shared" si="285"/>
        <v>435.16800000000001</v>
      </c>
    </row>
    <row r="3416" spans="2:27" x14ac:dyDescent="0.3">
      <c r="B3416">
        <v>3413</v>
      </c>
      <c r="C3416" t="s">
        <v>6621</v>
      </c>
      <c r="D3416" s="1">
        <v>42633</v>
      </c>
      <c r="E3416" s="1">
        <v>42637</v>
      </c>
      <c r="F3416" s="9" t="str">
        <f t="shared" si="286"/>
        <v>4 days</v>
      </c>
      <c r="G3416" t="s">
        <v>49</v>
      </c>
      <c r="H3416" t="s">
        <v>5553</v>
      </c>
      <c r="I3416" t="s">
        <v>5554</v>
      </c>
      <c r="J3416" t="s">
        <v>40</v>
      </c>
      <c r="K3416" t="s">
        <v>26</v>
      </c>
      <c r="L3416" t="s">
        <v>126</v>
      </c>
      <c r="M3416" t="s">
        <v>42</v>
      </c>
      <c r="N3416">
        <v>94122</v>
      </c>
      <c r="O3416" t="s">
        <v>43</v>
      </c>
      <c r="P3416" t="s">
        <v>586</v>
      </c>
      <c r="Q3416" t="s">
        <v>45</v>
      </c>
      <c r="R3416" t="s">
        <v>67</v>
      </c>
      <c r="S3416" t="s">
        <v>587</v>
      </c>
      <c r="T3416" s="9">
        <v>11.76</v>
      </c>
      <c r="U3416">
        <v>4</v>
      </c>
      <c r="V3416" s="2">
        <v>0</v>
      </c>
      <c r="W3416" s="6">
        <v>3.18</v>
      </c>
      <c r="X3416" s="14">
        <f>AA3416-W3416</f>
        <v>43.86</v>
      </c>
      <c r="Y3416" s="6">
        <f>T3416*U3416</f>
        <v>47.04</v>
      </c>
      <c r="Z3416" s="6">
        <f>Y3416*V3416</f>
        <v>0</v>
      </c>
      <c r="AA3416" s="6">
        <f t="shared" si="285"/>
        <v>47.04</v>
      </c>
    </row>
    <row r="3417" spans="2:27" x14ac:dyDescent="0.3">
      <c r="B3417">
        <v>3414</v>
      </c>
      <c r="C3417" t="s">
        <v>6621</v>
      </c>
      <c r="D3417" s="1">
        <v>42633</v>
      </c>
      <c r="E3417" s="1">
        <v>42637</v>
      </c>
      <c r="F3417" s="9" t="str">
        <f t="shared" si="286"/>
        <v>4 days</v>
      </c>
      <c r="G3417" t="s">
        <v>49</v>
      </c>
      <c r="H3417" t="s">
        <v>5553</v>
      </c>
      <c r="I3417" t="s">
        <v>5554</v>
      </c>
      <c r="J3417" t="s">
        <v>40</v>
      </c>
      <c r="K3417" t="s">
        <v>26</v>
      </c>
      <c r="L3417" t="s">
        <v>126</v>
      </c>
      <c r="M3417" t="s">
        <v>42</v>
      </c>
      <c r="N3417">
        <v>94122</v>
      </c>
      <c r="O3417" t="s">
        <v>43</v>
      </c>
      <c r="P3417" t="s">
        <v>5855</v>
      </c>
      <c r="Q3417" t="s">
        <v>45</v>
      </c>
      <c r="R3417" t="s">
        <v>89</v>
      </c>
      <c r="S3417" t="s">
        <v>5856</v>
      </c>
      <c r="T3417" s="9">
        <v>77.52</v>
      </c>
      <c r="U3417">
        <v>2</v>
      </c>
      <c r="V3417" s="2">
        <v>0</v>
      </c>
      <c r="W3417" s="6">
        <v>37.979999999999997</v>
      </c>
      <c r="X3417" s="14">
        <f>AA3417-W3417</f>
        <v>117.06</v>
      </c>
      <c r="Y3417" s="6">
        <f>T3417*U3417</f>
        <v>155.04</v>
      </c>
      <c r="Z3417" s="6">
        <f>Y3417*V3417</f>
        <v>0</v>
      </c>
      <c r="AA3417" s="6">
        <f t="shared" si="285"/>
        <v>155.04</v>
      </c>
    </row>
    <row r="3418" spans="2:27" x14ac:dyDescent="0.3">
      <c r="B3418">
        <v>3415</v>
      </c>
      <c r="C3418" t="s">
        <v>6621</v>
      </c>
      <c r="D3418" s="1">
        <v>42633</v>
      </c>
      <c r="E3418" s="1">
        <v>42637</v>
      </c>
      <c r="F3418" s="9" t="str">
        <f t="shared" si="286"/>
        <v>4 days</v>
      </c>
      <c r="G3418" t="s">
        <v>49</v>
      </c>
      <c r="H3418" t="s">
        <v>5553</v>
      </c>
      <c r="I3418" t="s">
        <v>5554</v>
      </c>
      <c r="J3418" t="s">
        <v>40</v>
      </c>
      <c r="K3418" t="s">
        <v>26</v>
      </c>
      <c r="L3418" t="s">
        <v>126</v>
      </c>
      <c r="M3418" t="s">
        <v>42</v>
      </c>
      <c r="N3418">
        <v>94122</v>
      </c>
      <c r="O3418" t="s">
        <v>43</v>
      </c>
      <c r="P3418" t="s">
        <v>3925</v>
      </c>
      <c r="Q3418" t="s">
        <v>45</v>
      </c>
      <c r="R3418" t="s">
        <v>74</v>
      </c>
      <c r="S3418" t="s">
        <v>3926</v>
      </c>
      <c r="T3418" s="9">
        <v>48.64</v>
      </c>
      <c r="U3418">
        <v>2</v>
      </c>
      <c r="V3418" s="2">
        <v>0.2</v>
      </c>
      <c r="W3418" s="6">
        <v>15.81</v>
      </c>
      <c r="X3418" s="14">
        <f>AA3418-W3418</f>
        <v>62.013999999999996</v>
      </c>
      <c r="Y3418" s="6">
        <f>T3418*U3418</f>
        <v>97.28</v>
      </c>
      <c r="Z3418" s="6">
        <f>Y3418*V3418</f>
        <v>19.456000000000003</v>
      </c>
      <c r="AA3418" s="6">
        <f t="shared" si="285"/>
        <v>77.823999999999998</v>
      </c>
    </row>
    <row r="3419" spans="2:27" x14ac:dyDescent="0.3">
      <c r="B3419">
        <v>3416</v>
      </c>
      <c r="C3419" t="s">
        <v>6622</v>
      </c>
      <c r="D3419" s="1">
        <v>42409</v>
      </c>
      <c r="E3419" s="1">
        <v>42409</v>
      </c>
      <c r="F3419" s="9" t="str">
        <f t="shared" si="286"/>
        <v>0 days</v>
      </c>
      <c r="G3419" t="s">
        <v>1292</v>
      </c>
      <c r="H3419" t="s">
        <v>1698</v>
      </c>
      <c r="I3419" t="s">
        <v>1699</v>
      </c>
      <c r="J3419" t="s">
        <v>25</v>
      </c>
      <c r="K3419" t="s">
        <v>26</v>
      </c>
      <c r="L3419" t="s">
        <v>112</v>
      </c>
      <c r="M3419" t="s">
        <v>113</v>
      </c>
      <c r="N3419">
        <v>53711</v>
      </c>
      <c r="O3419" t="s">
        <v>104</v>
      </c>
      <c r="P3419" t="s">
        <v>4340</v>
      </c>
      <c r="Q3419" t="s">
        <v>45</v>
      </c>
      <c r="R3419" t="s">
        <v>268</v>
      </c>
      <c r="S3419" t="s">
        <v>4341</v>
      </c>
      <c r="T3419" s="9">
        <v>1.81</v>
      </c>
      <c r="U3419">
        <v>1</v>
      </c>
      <c r="V3419" s="2">
        <v>0</v>
      </c>
      <c r="W3419" s="6">
        <v>0.65</v>
      </c>
      <c r="X3419" s="14">
        <f>AA3419-W3419</f>
        <v>1.1600000000000001</v>
      </c>
      <c r="Y3419" s="6">
        <f>T3419*U3419</f>
        <v>1.81</v>
      </c>
      <c r="Z3419" s="6">
        <f>Y3419*V3419</f>
        <v>0</v>
      </c>
      <c r="AA3419" s="6">
        <f t="shared" si="285"/>
        <v>1.81</v>
      </c>
    </row>
    <row r="3420" spans="2:27" x14ac:dyDescent="0.3">
      <c r="B3420">
        <v>3417</v>
      </c>
      <c r="C3420" t="s">
        <v>6622</v>
      </c>
      <c r="D3420" s="1">
        <v>42409</v>
      </c>
      <c r="E3420" s="1">
        <v>42409</v>
      </c>
      <c r="F3420" s="9" t="str">
        <f t="shared" si="286"/>
        <v>0 days</v>
      </c>
      <c r="G3420" t="s">
        <v>1292</v>
      </c>
      <c r="H3420" t="s">
        <v>1698</v>
      </c>
      <c r="I3420" t="s">
        <v>1699</v>
      </c>
      <c r="J3420" t="s">
        <v>25</v>
      </c>
      <c r="K3420" t="s">
        <v>26</v>
      </c>
      <c r="L3420" t="s">
        <v>112</v>
      </c>
      <c r="M3420" t="s">
        <v>113</v>
      </c>
      <c r="N3420">
        <v>53711</v>
      </c>
      <c r="O3420" t="s">
        <v>104</v>
      </c>
      <c r="P3420" t="s">
        <v>3595</v>
      </c>
      <c r="Q3420" t="s">
        <v>45</v>
      </c>
      <c r="R3420" t="s">
        <v>74</v>
      </c>
      <c r="S3420" t="s">
        <v>3596</v>
      </c>
      <c r="T3420" s="9">
        <v>8.26</v>
      </c>
      <c r="U3420">
        <v>2</v>
      </c>
      <c r="V3420" s="2">
        <v>0</v>
      </c>
      <c r="W3420" s="6">
        <v>3.88</v>
      </c>
      <c r="X3420" s="14">
        <f>AA3420-W3420</f>
        <v>12.64</v>
      </c>
      <c r="Y3420" s="6">
        <f>T3420*U3420</f>
        <v>16.52</v>
      </c>
      <c r="Z3420" s="6">
        <f>Y3420*V3420</f>
        <v>0</v>
      </c>
      <c r="AA3420" s="6">
        <f t="shared" si="285"/>
        <v>16.52</v>
      </c>
    </row>
    <row r="3421" spans="2:27" x14ac:dyDescent="0.3">
      <c r="B3421">
        <v>3418</v>
      </c>
      <c r="C3421" t="s">
        <v>6623</v>
      </c>
      <c r="D3421" s="1">
        <v>42121</v>
      </c>
      <c r="E3421" s="1">
        <v>42040</v>
      </c>
      <c r="F3421" s="23" t="s">
        <v>10956</v>
      </c>
      <c r="G3421" t="s">
        <v>49</v>
      </c>
      <c r="H3421" t="s">
        <v>6263</v>
      </c>
      <c r="I3421" t="s">
        <v>6264</v>
      </c>
      <c r="J3421" t="s">
        <v>101</v>
      </c>
      <c r="K3421" t="s">
        <v>26</v>
      </c>
      <c r="L3421" t="s">
        <v>455</v>
      </c>
      <c r="M3421" t="s">
        <v>456</v>
      </c>
      <c r="N3421">
        <v>80013</v>
      </c>
      <c r="O3421" t="s">
        <v>43</v>
      </c>
      <c r="P3421" t="s">
        <v>3627</v>
      </c>
      <c r="Q3421" t="s">
        <v>45</v>
      </c>
      <c r="R3421" t="s">
        <v>77</v>
      </c>
      <c r="S3421" t="s">
        <v>3628</v>
      </c>
      <c r="T3421" s="9">
        <v>43.56</v>
      </c>
      <c r="U3421">
        <v>5</v>
      </c>
      <c r="V3421" s="2">
        <v>0.2</v>
      </c>
      <c r="W3421" s="6">
        <v>3.27</v>
      </c>
      <c r="X3421" s="14">
        <f>AA3421-W3421</f>
        <v>170.97</v>
      </c>
      <c r="Y3421" s="6">
        <f>T3421*U3421</f>
        <v>217.8</v>
      </c>
      <c r="Z3421" s="6">
        <f>Y3421*V3421</f>
        <v>43.56</v>
      </c>
      <c r="AA3421" s="6">
        <f t="shared" si="285"/>
        <v>174.24</v>
      </c>
    </row>
    <row r="3422" spans="2:27" x14ac:dyDescent="0.3">
      <c r="B3422">
        <v>3419</v>
      </c>
      <c r="C3422" t="s">
        <v>6623</v>
      </c>
      <c r="D3422" s="1">
        <v>42121</v>
      </c>
      <c r="E3422" s="1">
        <v>42040</v>
      </c>
      <c r="F3422" s="23" t="s">
        <v>10956</v>
      </c>
      <c r="G3422" t="s">
        <v>49</v>
      </c>
      <c r="H3422" t="s">
        <v>6263</v>
      </c>
      <c r="I3422" t="s">
        <v>6264</v>
      </c>
      <c r="J3422" t="s">
        <v>101</v>
      </c>
      <c r="K3422" t="s">
        <v>26</v>
      </c>
      <c r="L3422" t="s">
        <v>455</v>
      </c>
      <c r="M3422" t="s">
        <v>456</v>
      </c>
      <c r="N3422">
        <v>80013</v>
      </c>
      <c r="O3422" t="s">
        <v>43</v>
      </c>
      <c r="P3422" t="s">
        <v>1953</v>
      </c>
      <c r="Q3422" t="s">
        <v>45</v>
      </c>
      <c r="R3422" t="s">
        <v>578</v>
      </c>
      <c r="S3422" t="s">
        <v>1954</v>
      </c>
      <c r="T3422" s="9">
        <v>5.84</v>
      </c>
      <c r="U3422">
        <v>2</v>
      </c>
      <c r="V3422" s="2">
        <v>0.2</v>
      </c>
      <c r="W3422" s="6">
        <v>0.73</v>
      </c>
      <c r="X3422" s="14">
        <f>AA3422-W3422</f>
        <v>8.613999999999999</v>
      </c>
      <c r="Y3422" s="6">
        <f>T3422*U3422</f>
        <v>11.68</v>
      </c>
      <c r="Z3422" s="6">
        <f>Y3422*V3422</f>
        <v>2.3359999999999999</v>
      </c>
      <c r="AA3422" s="6">
        <f t="shared" si="285"/>
        <v>9.3439999999999994</v>
      </c>
    </row>
    <row r="3423" spans="2:27" x14ac:dyDescent="0.3">
      <c r="B3423">
        <v>3420</v>
      </c>
      <c r="C3423" t="s">
        <v>6624</v>
      </c>
      <c r="D3423" s="1">
        <v>42164</v>
      </c>
      <c r="E3423" s="1">
        <v>42260</v>
      </c>
      <c r="F3423" s="9" t="str">
        <f>DATEDIF(D3423,E3423,"d")&amp;" days"</f>
        <v>96 days</v>
      </c>
      <c r="G3423" t="s">
        <v>49</v>
      </c>
      <c r="H3423" t="s">
        <v>2134</v>
      </c>
      <c r="I3423" t="s">
        <v>2135</v>
      </c>
      <c r="J3423" t="s">
        <v>101</v>
      </c>
      <c r="K3423" t="s">
        <v>26</v>
      </c>
      <c r="L3423" t="s">
        <v>265</v>
      </c>
      <c r="M3423" t="s">
        <v>266</v>
      </c>
      <c r="N3423">
        <v>10024</v>
      </c>
      <c r="O3423" t="s">
        <v>147</v>
      </c>
      <c r="P3423" t="s">
        <v>2585</v>
      </c>
      <c r="Q3423" t="s">
        <v>31</v>
      </c>
      <c r="R3423" t="s">
        <v>35</v>
      </c>
      <c r="S3423" t="s">
        <v>2586</v>
      </c>
      <c r="T3423" s="9">
        <v>271.76</v>
      </c>
      <c r="U3423">
        <v>2</v>
      </c>
      <c r="V3423" s="2">
        <v>0.1</v>
      </c>
      <c r="W3423" s="6">
        <v>60.39</v>
      </c>
      <c r="X3423" s="14">
        <f>AA3423-W3423</f>
        <v>428.77800000000002</v>
      </c>
      <c r="Y3423" s="6">
        <f>T3423*U3423</f>
        <v>543.52</v>
      </c>
      <c r="Z3423" s="6">
        <f>Y3423*V3423</f>
        <v>54.352000000000004</v>
      </c>
      <c r="AA3423" s="6">
        <f t="shared" si="285"/>
        <v>489.16800000000001</v>
      </c>
    </row>
    <row r="3424" spans="2:27" x14ac:dyDescent="0.3">
      <c r="B3424">
        <v>3421</v>
      </c>
      <c r="C3424" t="s">
        <v>6625</v>
      </c>
      <c r="D3424" s="1">
        <v>42518</v>
      </c>
      <c r="E3424" s="1">
        <v>42435</v>
      </c>
      <c r="F3424" s="23" t="s">
        <v>10956</v>
      </c>
      <c r="G3424" t="s">
        <v>49</v>
      </c>
      <c r="H3424" t="s">
        <v>485</v>
      </c>
      <c r="I3424" t="s">
        <v>486</v>
      </c>
      <c r="J3424" t="s">
        <v>25</v>
      </c>
      <c r="K3424" t="s">
        <v>26</v>
      </c>
      <c r="L3424" t="s">
        <v>41</v>
      </c>
      <c r="M3424" t="s">
        <v>42</v>
      </c>
      <c r="N3424">
        <v>90004</v>
      </c>
      <c r="O3424" t="s">
        <v>43</v>
      </c>
      <c r="P3424" t="s">
        <v>707</v>
      </c>
      <c r="Q3424" t="s">
        <v>45</v>
      </c>
      <c r="R3424" t="s">
        <v>77</v>
      </c>
      <c r="S3424" t="s">
        <v>708</v>
      </c>
      <c r="T3424" s="9">
        <v>262.24</v>
      </c>
      <c r="U3424">
        <v>2</v>
      </c>
      <c r="V3424" s="2">
        <v>0</v>
      </c>
      <c r="W3424" s="6">
        <v>78.67</v>
      </c>
      <c r="X3424" s="14">
        <f>AA3424-W3424</f>
        <v>445.81</v>
      </c>
      <c r="Y3424" s="6">
        <f>T3424*U3424</f>
        <v>524.48</v>
      </c>
      <c r="Z3424" s="6">
        <f>Y3424*V3424</f>
        <v>0</v>
      </c>
      <c r="AA3424" s="6">
        <f t="shared" si="285"/>
        <v>524.48</v>
      </c>
    </row>
    <row r="3425" spans="2:27" x14ac:dyDescent="0.3">
      <c r="B3425">
        <v>3422</v>
      </c>
      <c r="C3425" t="s">
        <v>6625</v>
      </c>
      <c r="D3425" s="1">
        <v>42518</v>
      </c>
      <c r="E3425" s="1">
        <v>42435</v>
      </c>
      <c r="F3425" s="23" t="s">
        <v>10956</v>
      </c>
      <c r="G3425" t="s">
        <v>49</v>
      </c>
      <c r="H3425" t="s">
        <v>485</v>
      </c>
      <c r="I3425" t="s">
        <v>486</v>
      </c>
      <c r="J3425" t="s">
        <v>25</v>
      </c>
      <c r="K3425" t="s">
        <v>26</v>
      </c>
      <c r="L3425" t="s">
        <v>41</v>
      </c>
      <c r="M3425" t="s">
        <v>42</v>
      </c>
      <c r="N3425">
        <v>90004</v>
      </c>
      <c r="O3425" t="s">
        <v>43</v>
      </c>
      <c r="P3425" t="s">
        <v>5188</v>
      </c>
      <c r="Q3425" t="s">
        <v>45</v>
      </c>
      <c r="R3425" t="s">
        <v>89</v>
      </c>
      <c r="S3425" t="s">
        <v>5189</v>
      </c>
      <c r="T3425" s="9">
        <v>182.72</v>
      </c>
      <c r="U3425">
        <v>8</v>
      </c>
      <c r="V3425" s="2">
        <v>0</v>
      </c>
      <c r="W3425" s="6">
        <v>84.05</v>
      </c>
      <c r="X3425" s="14">
        <f>AA3425-W3425</f>
        <v>1377.71</v>
      </c>
      <c r="Y3425" s="6">
        <f>T3425*U3425</f>
        <v>1461.76</v>
      </c>
      <c r="Z3425" s="6">
        <f>Y3425*V3425</f>
        <v>0</v>
      </c>
      <c r="AA3425" s="6">
        <f t="shared" si="285"/>
        <v>1461.76</v>
      </c>
    </row>
    <row r="3426" spans="2:27" x14ac:dyDescent="0.3">
      <c r="B3426">
        <v>3423</v>
      </c>
      <c r="C3426" t="s">
        <v>6625</v>
      </c>
      <c r="D3426" s="1">
        <v>42518</v>
      </c>
      <c r="E3426" s="1">
        <v>42435</v>
      </c>
      <c r="F3426" s="23" t="s">
        <v>10956</v>
      </c>
      <c r="G3426" t="s">
        <v>49</v>
      </c>
      <c r="H3426" t="s">
        <v>485</v>
      </c>
      <c r="I3426" t="s">
        <v>486</v>
      </c>
      <c r="J3426" t="s">
        <v>25</v>
      </c>
      <c r="K3426" t="s">
        <v>26</v>
      </c>
      <c r="L3426" t="s">
        <v>41</v>
      </c>
      <c r="M3426" t="s">
        <v>42</v>
      </c>
      <c r="N3426">
        <v>90004</v>
      </c>
      <c r="O3426" t="s">
        <v>43</v>
      </c>
      <c r="P3426" t="s">
        <v>4825</v>
      </c>
      <c r="Q3426" t="s">
        <v>70</v>
      </c>
      <c r="R3426" t="s">
        <v>160</v>
      </c>
      <c r="S3426" t="s">
        <v>4826</v>
      </c>
      <c r="T3426" s="9">
        <v>131.6</v>
      </c>
      <c r="U3426">
        <v>7</v>
      </c>
      <c r="V3426" s="2">
        <v>0</v>
      </c>
      <c r="W3426" s="6">
        <v>7.9</v>
      </c>
      <c r="X3426" s="14">
        <f>AA3426-W3426</f>
        <v>913.3</v>
      </c>
      <c r="Y3426" s="6">
        <f>T3426*U3426</f>
        <v>921.19999999999993</v>
      </c>
      <c r="Z3426" s="6">
        <f>Y3426*V3426</f>
        <v>0</v>
      </c>
      <c r="AA3426" s="6">
        <f t="shared" si="285"/>
        <v>921.19999999999993</v>
      </c>
    </row>
    <row r="3427" spans="2:27" x14ac:dyDescent="0.3">
      <c r="B3427">
        <v>3424</v>
      </c>
      <c r="C3427" t="s">
        <v>6625</v>
      </c>
      <c r="D3427" s="1">
        <v>42518</v>
      </c>
      <c r="E3427" s="1">
        <v>42435</v>
      </c>
      <c r="F3427" s="23" t="s">
        <v>10956</v>
      </c>
      <c r="G3427" t="s">
        <v>49</v>
      </c>
      <c r="H3427" t="s">
        <v>485</v>
      </c>
      <c r="I3427" t="s">
        <v>486</v>
      </c>
      <c r="J3427" t="s">
        <v>25</v>
      </c>
      <c r="K3427" t="s">
        <v>26</v>
      </c>
      <c r="L3427" t="s">
        <v>41</v>
      </c>
      <c r="M3427" t="s">
        <v>42</v>
      </c>
      <c r="N3427">
        <v>90004</v>
      </c>
      <c r="O3427" t="s">
        <v>43</v>
      </c>
      <c r="P3427" t="s">
        <v>131</v>
      </c>
      <c r="Q3427" t="s">
        <v>45</v>
      </c>
      <c r="R3427" t="s">
        <v>74</v>
      </c>
      <c r="S3427" t="s">
        <v>132</v>
      </c>
      <c r="T3427" s="9">
        <v>22.72</v>
      </c>
      <c r="U3427">
        <v>4</v>
      </c>
      <c r="V3427" s="2">
        <v>0.2</v>
      </c>
      <c r="W3427" s="6">
        <v>7.38</v>
      </c>
      <c r="X3427" s="14">
        <f>AA3427-W3427</f>
        <v>65.323999999999998</v>
      </c>
      <c r="Y3427" s="6">
        <f>T3427*U3427</f>
        <v>90.88</v>
      </c>
      <c r="Z3427" s="6">
        <f>Y3427*V3427</f>
        <v>18.175999999999998</v>
      </c>
      <c r="AA3427" s="6">
        <f t="shared" si="285"/>
        <v>72.703999999999994</v>
      </c>
    </row>
    <row r="3428" spans="2:27" x14ac:dyDescent="0.3">
      <c r="B3428">
        <v>3425</v>
      </c>
      <c r="C3428" t="s">
        <v>6625</v>
      </c>
      <c r="D3428" s="1">
        <v>42518</v>
      </c>
      <c r="E3428" s="1">
        <v>42435</v>
      </c>
      <c r="F3428" s="23" t="s">
        <v>10956</v>
      </c>
      <c r="G3428" t="s">
        <v>49</v>
      </c>
      <c r="H3428" t="s">
        <v>485</v>
      </c>
      <c r="I3428" t="s">
        <v>486</v>
      </c>
      <c r="J3428" t="s">
        <v>25</v>
      </c>
      <c r="K3428" t="s">
        <v>26</v>
      </c>
      <c r="L3428" t="s">
        <v>41</v>
      </c>
      <c r="M3428" t="s">
        <v>42</v>
      </c>
      <c r="N3428">
        <v>90004</v>
      </c>
      <c r="O3428" t="s">
        <v>43</v>
      </c>
      <c r="P3428" t="s">
        <v>6336</v>
      </c>
      <c r="Q3428" t="s">
        <v>70</v>
      </c>
      <c r="R3428" t="s">
        <v>683</v>
      </c>
      <c r="S3428" t="s">
        <v>6337</v>
      </c>
      <c r="T3428" s="9">
        <v>558.4</v>
      </c>
      <c r="U3428">
        <v>2</v>
      </c>
      <c r="V3428" s="2">
        <v>0.2</v>
      </c>
      <c r="W3428" s="6">
        <v>41.88</v>
      </c>
      <c r="X3428" s="14">
        <f>AA3428-W3428</f>
        <v>851.56</v>
      </c>
      <c r="Y3428" s="6">
        <f>T3428*U3428</f>
        <v>1116.8</v>
      </c>
      <c r="Z3428" s="6">
        <f>Y3428*V3428</f>
        <v>223.36</v>
      </c>
      <c r="AA3428" s="6">
        <f t="shared" si="285"/>
        <v>893.43999999999994</v>
      </c>
    </row>
    <row r="3429" spans="2:27" x14ac:dyDescent="0.3">
      <c r="B3429">
        <v>3426</v>
      </c>
      <c r="C3429" t="s">
        <v>6626</v>
      </c>
      <c r="D3429" s="1">
        <v>42271</v>
      </c>
      <c r="E3429" s="1">
        <v>42275</v>
      </c>
      <c r="F3429" s="9" t="str">
        <f t="shared" ref="F3429:F3444" si="287">DATEDIF(D3429,E3429,"d")&amp;" days"</f>
        <v>4 days</v>
      </c>
      <c r="G3429" t="s">
        <v>49</v>
      </c>
      <c r="H3429" t="s">
        <v>3056</v>
      </c>
      <c r="I3429" t="s">
        <v>3057</v>
      </c>
      <c r="J3429" t="s">
        <v>101</v>
      </c>
      <c r="K3429" t="s">
        <v>26</v>
      </c>
      <c r="L3429" t="s">
        <v>6627</v>
      </c>
      <c r="M3429" t="s">
        <v>488</v>
      </c>
      <c r="N3429">
        <v>52001</v>
      </c>
      <c r="O3429" t="s">
        <v>104</v>
      </c>
      <c r="P3429" t="s">
        <v>176</v>
      </c>
      <c r="Q3429" t="s">
        <v>45</v>
      </c>
      <c r="R3429" t="s">
        <v>74</v>
      </c>
      <c r="S3429" t="s">
        <v>177</v>
      </c>
      <c r="T3429" s="9">
        <v>15.24</v>
      </c>
      <c r="U3429">
        <v>4</v>
      </c>
      <c r="V3429" s="2">
        <v>0</v>
      </c>
      <c r="W3429" s="6">
        <v>6.86</v>
      </c>
      <c r="X3429" s="14">
        <f>AA3429-W3429</f>
        <v>54.1</v>
      </c>
      <c r="Y3429" s="6">
        <f>T3429*U3429</f>
        <v>60.96</v>
      </c>
      <c r="Z3429" s="6">
        <f>Y3429*V3429</f>
        <v>0</v>
      </c>
      <c r="AA3429" s="6">
        <f t="shared" si="285"/>
        <v>60.96</v>
      </c>
    </row>
    <row r="3430" spans="2:27" x14ac:dyDescent="0.3">
      <c r="B3430">
        <v>3427</v>
      </c>
      <c r="C3430" t="s">
        <v>6626</v>
      </c>
      <c r="D3430" s="1">
        <v>42271</v>
      </c>
      <c r="E3430" s="1">
        <v>42275</v>
      </c>
      <c r="F3430" s="9" t="str">
        <f t="shared" si="287"/>
        <v>4 days</v>
      </c>
      <c r="G3430" t="s">
        <v>49</v>
      </c>
      <c r="H3430" t="s">
        <v>3056</v>
      </c>
      <c r="I3430" t="s">
        <v>3057</v>
      </c>
      <c r="J3430" t="s">
        <v>101</v>
      </c>
      <c r="K3430" t="s">
        <v>26</v>
      </c>
      <c r="L3430" t="s">
        <v>6627</v>
      </c>
      <c r="M3430" t="s">
        <v>488</v>
      </c>
      <c r="N3430">
        <v>52001</v>
      </c>
      <c r="O3430" t="s">
        <v>104</v>
      </c>
      <c r="P3430" t="s">
        <v>4627</v>
      </c>
      <c r="Q3430" t="s">
        <v>31</v>
      </c>
      <c r="R3430" t="s">
        <v>35</v>
      </c>
      <c r="S3430" t="s">
        <v>4628</v>
      </c>
      <c r="T3430" s="9">
        <v>1408.1</v>
      </c>
      <c r="U3430">
        <v>10</v>
      </c>
      <c r="V3430" s="2">
        <v>0</v>
      </c>
      <c r="W3430" s="6">
        <v>394.27</v>
      </c>
      <c r="X3430" s="14">
        <f>AA3430-W3430</f>
        <v>13686.73</v>
      </c>
      <c r="Y3430" s="6">
        <f>T3430*U3430</f>
        <v>14081</v>
      </c>
      <c r="Z3430" s="6">
        <f>Y3430*V3430</f>
        <v>0</v>
      </c>
      <c r="AA3430" s="6">
        <f t="shared" si="285"/>
        <v>14081</v>
      </c>
    </row>
    <row r="3431" spans="2:27" x14ac:dyDescent="0.3">
      <c r="B3431">
        <v>3428</v>
      </c>
      <c r="C3431" t="s">
        <v>6628</v>
      </c>
      <c r="D3431" s="1">
        <v>42801</v>
      </c>
      <c r="E3431" s="1">
        <v>42893</v>
      </c>
      <c r="F3431" s="9" t="str">
        <f t="shared" si="287"/>
        <v>92 days</v>
      </c>
      <c r="G3431" t="s">
        <v>22</v>
      </c>
      <c r="H3431" t="s">
        <v>3766</v>
      </c>
      <c r="I3431" t="s">
        <v>3767</v>
      </c>
      <c r="J3431" t="s">
        <v>101</v>
      </c>
      <c r="K3431" t="s">
        <v>26</v>
      </c>
      <c r="L3431" t="s">
        <v>2475</v>
      </c>
      <c r="M3431" t="s">
        <v>497</v>
      </c>
      <c r="N3431">
        <v>43130</v>
      </c>
      <c r="O3431" t="s">
        <v>147</v>
      </c>
      <c r="P3431" t="s">
        <v>6629</v>
      </c>
      <c r="Q3431" t="s">
        <v>45</v>
      </c>
      <c r="R3431" t="s">
        <v>89</v>
      </c>
      <c r="S3431" t="s">
        <v>6630</v>
      </c>
      <c r="T3431" s="9">
        <v>32.9</v>
      </c>
      <c r="U3431">
        <v>4</v>
      </c>
      <c r="V3431" s="2">
        <v>0.2</v>
      </c>
      <c r="W3431" s="6">
        <v>11.1</v>
      </c>
      <c r="X3431" s="14">
        <f>AA3431-W3431</f>
        <v>94.18</v>
      </c>
      <c r="Y3431" s="6">
        <f>T3431*U3431</f>
        <v>131.6</v>
      </c>
      <c r="Z3431" s="6">
        <f>Y3431*V3431</f>
        <v>26.32</v>
      </c>
      <c r="AA3431" s="6">
        <f t="shared" si="285"/>
        <v>105.28</v>
      </c>
    </row>
    <row r="3432" spans="2:27" x14ac:dyDescent="0.3">
      <c r="B3432">
        <v>3429</v>
      </c>
      <c r="C3432" t="s">
        <v>6628</v>
      </c>
      <c r="D3432" s="1">
        <v>42801</v>
      </c>
      <c r="E3432" s="1">
        <v>42893</v>
      </c>
      <c r="F3432" s="9" t="str">
        <f t="shared" si="287"/>
        <v>92 days</v>
      </c>
      <c r="G3432" t="s">
        <v>22</v>
      </c>
      <c r="H3432" t="s">
        <v>3766</v>
      </c>
      <c r="I3432" t="s">
        <v>3767</v>
      </c>
      <c r="J3432" t="s">
        <v>101</v>
      </c>
      <c r="K3432" t="s">
        <v>26</v>
      </c>
      <c r="L3432" t="s">
        <v>2475</v>
      </c>
      <c r="M3432" t="s">
        <v>497</v>
      </c>
      <c r="N3432">
        <v>43130</v>
      </c>
      <c r="O3432" t="s">
        <v>147</v>
      </c>
      <c r="P3432" t="s">
        <v>1440</v>
      </c>
      <c r="Q3432" t="s">
        <v>31</v>
      </c>
      <c r="R3432" t="s">
        <v>55</v>
      </c>
      <c r="S3432" t="s">
        <v>1441</v>
      </c>
      <c r="T3432" s="9">
        <v>215.15</v>
      </c>
      <c r="U3432">
        <v>2</v>
      </c>
      <c r="V3432" s="2">
        <v>0.4</v>
      </c>
      <c r="W3432" s="6">
        <v>-103.99</v>
      </c>
      <c r="X3432" s="14">
        <f>AA3432-W3432</f>
        <v>362.17</v>
      </c>
      <c r="Y3432" s="6">
        <f>T3432*U3432</f>
        <v>430.3</v>
      </c>
      <c r="Z3432" s="6">
        <f>Y3432*V3432</f>
        <v>172.12</v>
      </c>
      <c r="AA3432" s="6">
        <f t="shared" si="285"/>
        <v>258.18</v>
      </c>
    </row>
    <row r="3433" spans="2:27" x14ac:dyDescent="0.3">
      <c r="B3433">
        <v>3430</v>
      </c>
      <c r="C3433" t="s">
        <v>6628</v>
      </c>
      <c r="D3433" s="1">
        <v>42801</v>
      </c>
      <c r="E3433" s="1">
        <v>42893</v>
      </c>
      <c r="F3433" s="9" t="str">
        <f t="shared" si="287"/>
        <v>92 days</v>
      </c>
      <c r="G3433" t="s">
        <v>22</v>
      </c>
      <c r="H3433" t="s">
        <v>3766</v>
      </c>
      <c r="I3433" t="s">
        <v>3767</v>
      </c>
      <c r="J3433" t="s">
        <v>101</v>
      </c>
      <c r="K3433" t="s">
        <v>26</v>
      </c>
      <c r="L3433" t="s">
        <v>2475</v>
      </c>
      <c r="M3433" t="s">
        <v>497</v>
      </c>
      <c r="N3433">
        <v>43130</v>
      </c>
      <c r="O3433" t="s">
        <v>147</v>
      </c>
      <c r="P3433" t="s">
        <v>5838</v>
      </c>
      <c r="Q3433" t="s">
        <v>45</v>
      </c>
      <c r="R3433" t="s">
        <v>89</v>
      </c>
      <c r="S3433" t="s">
        <v>5839</v>
      </c>
      <c r="T3433" s="9">
        <v>30.96</v>
      </c>
      <c r="U3433">
        <v>6</v>
      </c>
      <c r="V3433" s="2">
        <v>0.2</v>
      </c>
      <c r="W3433" s="6">
        <v>11.22</v>
      </c>
      <c r="X3433" s="14">
        <f>AA3433-W3433</f>
        <v>137.38800000000001</v>
      </c>
      <c r="Y3433" s="6">
        <f>T3433*U3433</f>
        <v>185.76</v>
      </c>
      <c r="Z3433" s="6">
        <f>Y3433*V3433</f>
        <v>37.152000000000001</v>
      </c>
      <c r="AA3433" s="6">
        <f t="shared" si="285"/>
        <v>148.608</v>
      </c>
    </row>
    <row r="3434" spans="2:27" x14ac:dyDescent="0.3">
      <c r="B3434">
        <v>3431</v>
      </c>
      <c r="C3434" t="s">
        <v>6631</v>
      </c>
      <c r="D3434" s="1">
        <v>42959</v>
      </c>
      <c r="E3434" s="1">
        <v>42990</v>
      </c>
      <c r="F3434" s="9" t="str">
        <f t="shared" si="287"/>
        <v>31 days</v>
      </c>
      <c r="G3434" t="s">
        <v>187</v>
      </c>
      <c r="H3434" t="s">
        <v>1420</v>
      </c>
      <c r="I3434" t="s">
        <v>1421</v>
      </c>
      <c r="J3434" t="s">
        <v>25</v>
      </c>
      <c r="K3434" t="s">
        <v>26</v>
      </c>
      <c r="L3434" t="s">
        <v>1029</v>
      </c>
      <c r="M3434" t="s">
        <v>42</v>
      </c>
      <c r="N3434">
        <v>90301</v>
      </c>
      <c r="O3434" t="s">
        <v>43</v>
      </c>
      <c r="P3434" t="s">
        <v>1336</v>
      </c>
      <c r="Q3434" t="s">
        <v>45</v>
      </c>
      <c r="R3434" t="s">
        <v>58</v>
      </c>
      <c r="S3434" t="s">
        <v>1337</v>
      </c>
      <c r="T3434" s="9">
        <v>29.79</v>
      </c>
      <c r="U3434">
        <v>3</v>
      </c>
      <c r="V3434" s="2">
        <v>0</v>
      </c>
      <c r="W3434" s="6">
        <v>8.64</v>
      </c>
      <c r="X3434" s="14">
        <f>AA3434-W3434</f>
        <v>80.73</v>
      </c>
      <c r="Y3434" s="6">
        <f>T3434*U3434</f>
        <v>89.37</v>
      </c>
      <c r="Z3434" s="6">
        <f>Y3434*V3434</f>
        <v>0</v>
      </c>
      <c r="AA3434" s="6">
        <f t="shared" si="285"/>
        <v>89.37</v>
      </c>
    </row>
    <row r="3435" spans="2:27" x14ac:dyDescent="0.3">
      <c r="B3435">
        <v>3432</v>
      </c>
      <c r="C3435" t="s">
        <v>6631</v>
      </c>
      <c r="D3435" s="1">
        <v>42959</v>
      </c>
      <c r="E3435" s="1">
        <v>42990</v>
      </c>
      <c r="F3435" s="9" t="str">
        <f t="shared" si="287"/>
        <v>31 days</v>
      </c>
      <c r="G3435" t="s">
        <v>187</v>
      </c>
      <c r="H3435" t="s">
        <v>1420</v>
      </c>
      <c r="I3435" t="s">
        <v>1421</v>
      </c>
      <c r="J3435" t="s">
        <v>25</v>
      </c>
      <c r="K3435" t="s">
        <v>26</v>
      </c>
      <c r="L3435" t="s">
        <v>1029</v>
      </c>
      <c r="M3435" t="s">
        <v>42</v>
      </c>
      <c r="N3435">
        <v>90301</v>
      </c>
      <c r="O3435" t="s">
        <v>43</v>
      </c>
      <c r="P3435" t="s">
        <v>6632</v>
      </c>
      <c r="Q3435" t="s">
        <v>31</v>
      </c>
      <c r="R3435" t="s">
        <v>64</v>
      </c>
      <c r="S3435" t="s">
        <v>6633</v>
      </c>
      <c r="T3435" s="9">
        <v>128.9</v>
      </c>
      <c r="U3435">
        <v>2</v>
      </c>
      <c r="V3435" s="2">
        <v>0</v>
      </c>
      <c r="W3435" s="6">
        <v>15.47</v>
      </c>
      <c r="X3435" s="14">
        <f>AA3435-W3435</f>
        <v>242.33</v>
      </c>
      <c r="Y3435" s="6">
        <f>T3435*U3435</f>
        <v>257.8</v>
      </c>
      <c r="Z3435" s="6">
        <f>Y3435*V3435</f>
        <v>0</v>
      </c>
      <c r="AA3435" s="6">
        <f t="shared" si="285"/>
        <v>257.8</v>
      </c>
    </row>
    <row r="3436" spans="2:27" x14ac:dyDescent="0.3">
      <c r="B3436">
        <v>3433</v>
      </c>
      <c r="C3436" t="s">
        <v>6631</v>
      </c>
      <c r="D3436" s="1">
        <v>42959</v>
      </c>
      <c r="E3436" s="1">
        <v>42990</v>
      </c>
      <c r="F3436" s="9" t="str">
        <f t="shared" si="287"/>
        <v>31 days</v>
      </c>
      <c r="G3436" t="s">
        <v>187</v>
      </c>
      <c r="H3436" t="s">
        <v>1420</v>
      </c>
      <c r="I3436" t="s">
        <v>1421</v>
      </c>
      <c r="J3436" t="s">
        <v>25</v>
      </c>
      <c r="K3436" t="s">
        <v>26</v>
      </c>
      <c r="L3436" t="s">
        <v>1029</v>
      </c>
      <c r="M3436" t="s">
        <v>42</v>
      </c>
      <c r="N3436">
        <v>90301</v>
      </c>
      <c r="O3436" t="s">
        <v>43</v>
      </c>
      <c r="P3436" t="s">
        <v>2555</v>
      </c>
      <c r="Q3436" t="s">
        <v>45</v>
      </c>
      <c r="R3436" t="s">
        <v>89</v>
      </c>
      <c r="S3436" t="s">
        <v>2556</v>
      </c>
      <c r="T3436" s="9">
        <v>60.12</v>
      </c>
      <c r="U3436">
        <v>9</v>
      </c>
      <c r="V3436" s="2">
        <v>0</v>
      </c>
      <c r="W3436" s="6">
        <v>28.86</v>
      </c>
      <c r="X3436" s="14">
        <f>AA3436-W3436</f>
        <v>512.21999999999991</v>
      </c>
      <c r="Y3436" s="6">
        <f>T3436*U3436</f>
        <v>541.07999999999993</v>
      </c>
      <c r="Z3436" s="6">
        <f>Y3436*V3436</f>
        <v>0</v>
      </c>
      <c r="AA3436" s="6">
        <f t="shared" si="285"/>
        <v>541.07999999999993</v>
      </c>
    </row>
    <row r="3437" spans="2:27" x14ac:dyDescent="0.3">
      <c r="B3437">
        <v>3434</v>
      </c>
      <c r="C3437" t="s">
        <v>6634</v>
      </c>
      <c r="D3437" s="1">
        <v>42867</v>
      </c>
      <c r="E3437" s="1">
        <v>42990</v>
      </c>
      <c r="F3437" s="9" t="str">
        <f t="shared" si="287"/>
        <v>123 days</v>
      </c>
      <c r="G3437" t="s">
        <v>49</v>
      </c>
      <c r="H3437" t="s">
        <v>2247</v>
      </c>
      <c r="I3437" t="s">
        <v>2248</v>
      </c>
      <c r="J3437" t="s">
        <v>25</v>
      </c>
      <c r="K3437" t="s">
        <v>26</v>
      </c>
      <c r="L3437" t="s">
        <v>4130</v>
      </c>
      <c r="M3437" t="s">
        <v>95</v>
      </c>
      <c r="N3437">
        <v>98006</v>
      </c>
      <c r="O3437" t="s">
        <v>43</v>
      </c>
      <c r="P3437" t="s">
        <v>5494</v>
      </c>
      <c r="Q3437" t="s">
        <v>45</v>
      </c>
      <c r="R3437" t="s">
        <v>74</v>
      </c>
      <c r="S3437" t="s">
        <v>5495</v>
      </c>
      <c r="T3437" s="9">
        <v>24.82</v>
      </c>
      <c r="U3437">
        <v>3</v>
      </c>
      <c r="V3437" s="2">
        <v>0.2</v>
      </c>
      <c r="W3437" s="6">
        <v>8.3800000000000008</v>
      </c>
      <c r="X3437" s="14">
        <f>AA3437-W3437</f>
        <v>51.188000000000002</v>
      </c>
      <c r="Y3437" s="6">
        <f>T3437*U3437</f>
        <v>74.460000000000008</v>
      </c>
      <c r="Z3437" s="6">
        <f>Y3437*V3437</f>
        <v>14.892000000000003</v>
      </c>
      <c r="AA3437" s="6">
        <f t="shared" si="285"/>
        <v>59.568000000000005</v>
      </c>
    </row>
    <row r="3438" spans="2:27" x14ac:dyDescent="0.3">
      <c r="B3438">
        <v>3435</v>
      </c>
      <c r="C3438" t="s">
        <v>6634</v>
      </c>
      <c r="D3438" s="1">
        <v>42867</v>
      </c>
      <c r="E3438" s="1">
        <v>42990</v>
      </c>
      <c r="F3438" s="9" t="str">
        <f t="shared" si="287"/>
        <v>123 days</v>
      </c>
      <c r="G3438" t="s">
        <v>49</v>
      </c>
      <c r="H3438" t="s">
        <v>2247</v>
      </c>
      <c r="I3438" t="s">
        <v>2248</v>
      </c>
      <c r="J3438" t="s">
        <v>25</v>
      </c>
      <c r="K3438" t="s">
        <v>26</v>
      </c>
      <c r="L3438" t="s">
        <v>4130</v>
      </c>
      <c r="M3438" t="s">
        <v>95</v>
      </c>
      <c r="N3438">
        <v>98006</v>
      </c>
      <c r="O3438" t="s">
        <v>43</v>
      </c>
      <c r="P3438" t="s">
        <v>2919</v>
      </c>
      <c r="Q3438" t="s">
        <v>45</v>
      </c>
      <c r="R3438" t="s">
        <v>74</v>
      </c>
      <c r="S3438" t="s">
        <v>2920</v>
      </c>
      <c r="T3438" s="9">
        <v>14.98</v>
      </c>
      <c r="U3438">
        <v>6</v>
      </c>
      <c r="V3438" s="2">
        <v>0.2</v>
      </c>
      <c r="W3438" s="6">
        <v>5.43</v>
      </c>
      <c r="X3438" s="14">
        <f>AA3438-W3438</f>
        <v>66.47399999999999</v>
      </c>
      <c r="Y3438" s="6">
        <f>T3438*U3438</f>
        <v>89.88</v>
      </c>
      <c r="Z3438" s="6">
        <f>Y3438*V3438</f>
        <v>17.975999999999999</v>
      </c>
      <c r="AA3438" s="6">
        <f t="shared" si="285"/>
        <v>71.903999999999996</v>
      </c>
    </row>
    <row r="3439" spans="2:27" x14ac:dyDescent="0.3">
      <c r="B3439">
        <v>3436</v>
      </c>
      <c r="C3439" t="s">
        <v>6635</v>
      </c>
      <c r="D3439" s="1">
        <v>42274</v>
      </c>
      <c r="E3439" s="1">
        <v>42276</v>
      </c>
      <c r="F3439" s="9" t="str">
        <f t="shared" si="287"/>
        <v>2 days</v>
      </c>
      <c r="G3439" t="s">
        <v>187</v>
      </c>
      <c r="H3439" t="s">
        <v>3244</v>
      </c>
      <c r="I3439" t="s">
        <v>3245</v>
      </c>
      <c r="J3439" t="s">
        <v>25</v>
      </c>
      <c r="K3439" t="s">
        <v>26</v>
      </c>
      <c r="L3439" t="s">
        <v>302</v>
      </c>
      <c r="M3439" t="s">
        <v>210</v>
      </c>
      <c r="N3439">
        <v>60610</v>
      </c>
      <c r="O3439" t="s">
        <v>104</v>
      </c>
      <c r="P3439" t="s">
        <v>1726</v>
      </c>
      <c r="Q3439" t="s">
        <v>45</v>
      </c>
      <c r="R3439" t="s">
        <v>74</v>
      </c>
      <c r="S3439" t="s">
        <v>1727</v>
      </c>
      <c r="T3439" s="9">
        <v>15.08</v>
      </c>
      <c r="U3439">
        <v>2</v>
      </c>
      <c r="V3439" s="2">
        <v>0.8</v>
      </c>
      <c r="W3439" s="6">
        <v>-22.62</v>
      </c>
      <c r="X3439" s="14">
        <f>AA3439-W3439</f>
        <v>28.652000000000001</v>
      </c>
      <c r="Y3439" s="6">
        <f>T3439*U3439</f>
        <v>30.16</v>
      </c>
      <c r="Z3439" s="6">
        <f>Y3439*V3439</f>
        <v>24.128</v>
      </c>
      <c r="AA3439" s="6">
        <f t="shared" si="285"/>
        <v>6.032</v>
      </c>
    </row>
    <row r="3440" spans="2:27" x14ac:dyDescent="0.3">
      <c r="B3440">
        <v>3437</v>
      </c>
      <c r="C3440" t="s">
        <v>6635</v>
      </c>
      <c r="D3440" s="1">
        <v>42274</v>
      </c>
      <c r="E3440" s="1">
        <v>42276</v>
      </c>
      <c r="F3440" s="9" t="str">
        <f t="shared" si="287"/>
        <v>2 days</v>
      </c>
      <c r="G3440" t="s">
        <v>187</v>
      </c>
      <c r="H3440" t="s">
        <v>3244</v>
      </c>
      <c r="I3440" t="s">
        <v>3245</v>
      </c>
      <c r="J3440" t="s">
        <v>25</v>
      </c>
      <c r="K3440" t="s">
        <v>26</v>
      </c>
      <c r="L3440" t="s">
        <v>302</v>
      </c>
      <c r="M3440" t="s">
        <v>210</v>
      </c>
      <c r="N3440">
        <v>60610</v>
      </c>
      <c r="O3440" t="s">
        <v>104</v>
      </c>
      <c r="P3440" t="s">
        <v>2047</v>
      </c>
      <c r="Q3440" t="s">
        <v>31</v>
      </c>
      <c r="R3440" t="s">
        <v>64</v>
      </c>
      <c r="S3440" t="s">
        <v>2048</v>
      </c>
      <c r="T3440" s="9">
        <v>24.29</v>
      </c>
      <c r="U3440">
        <v>3</v>
      </c>
      <c r="V3440" s="2">
        <v>0.6</v>
      </c>
      <c r="W3440" s="6">
        <v>-12.75</v>
      </c>
      <c r="X3440" s="14">
        <f>AA3440-W3440</f>
        <v>41.898000000000003</v>
      </c>
      <c r="Y3440" s="6">
        <f>T3440*U3440</f>
        <v>72.87</v>
      </c>
      <c r="Z3440" s="6">
        <f>Y3440*V3440</f>
        <v>43.722000000000001</v>
      </c>
      <c r="AA3440" s="6">
        <f t="shared" si="285"/>
        <v>29.148000000000003</v>
      </c>
    </row>
    <row r="3441" spans="2:27" x14ac:dyDescent="0.3">
      <c r="B3441">
        <v>3438</v>
      </c>
      <c r="C3441" t="s">
        <v>6636</v>
      </c>
      <c r="D3441" s="1">
        <v>43038</v>
      </c>
      <c r="E3441" s="1">
        <v>43038</v>
      </c>
      <c r="F3441" s="9" t="str">
        <f t="shared" si="287"/>
        <v>0 days</v>
      </c>
      <c r="G3441" t="s">
        <v>1292</v>
      </c>
      <c r="H3441" t="s">
        <v>3002</v>
      </c>
      <c r="I3441" t="s">
        <v>3003</v>
      </c>
      <c r="J3441" t="s">
        <v>25</v>
      </c>
      <c r="K3441" t="s">
        <v>26</v>
      </c>
      <c r="L3441" t="s">
        <v>816</v>
      </c>
      <c r="M3441" t="s">
        <v>103</v>
      </c>
      <c r="N3441">
        <v>75217</v>
      </c>
      <c r="O3441" t="s">
        <v>104</v>
      </c>
      <c r="P3441" t="s">
        <v>2047</v>
      </c>
      <c r="Q3441" t="s">
        <v>31</v>
      </c>
      <c r="R3441" t="s">
        <v>64</v>
      </c>
      <c r="S3441" t="s">
        <v>2048</v>
      </c>
      <c r="T3441" s="9">
        <v>16.190000000000001</v>
      </c>
      <c r="U3441">
        <v>2</v>
      </c>
      <c r="V3441" s="2">
        <v>0.6</v>
      </c>
      <c r="W3441" s="6">
        <v>-8.5</v>
      </c>
      <c r="X3441" s="14">
        <f>AA3441-W3441</f>
        <v>21.452000000000002</v>
      </c>
      <c r="Y3441" s="6">
        <f>T3441*U3441</f>
        <v>32.380000000000003</v>
      </c>
      <c r="Z3441" s="6">
        <f>Y3441*V3441</f>
        <v>19.428000000000001</v>
      </c>
      <c r="AA3441" s="6">
        <f t="shared" si="285"/>
        <v>12.952000000000002</v>
      </c>
    </row>
    <row r="3442" spans="2:27" x14ac:dyDescent="0.3">
      <c r="B3442">
        <v>3439</v>
      </c>
      <c r="C3442" t="s">
        <v>6636</v>
      </c>
      <c r="D3442" s="1">
        <v>43038</v>
      </c>
      <c r="E3442" s="1">
        <v>43038</v>
      </c>
      <c r="F3442" s="9" t="str">
        <f t="shared" si="287"/>
        <v>0 days</v>
      </c>
      <c r="G3442" t="s">
        <v>1292</v>
      </c>
      <c r="H3442" t="s">
        <v>3002</v>
      </c>
      <c r="I3442" t="s">
        <v>3003</v>
      </c>
      <c r="J3442" t="s">
        <v>25</v>
      </c>
      <c r="K3442" t="s">
        <v>26</v>
      </c>
      <c r="L3442" t="s">
        <v>816</v>
      </c>
      <c r="M3442" t="s">
        <v>103</v>
      </c>
      <c r="N3442">
        <v>75217</v>
      </c>
      <c r="O3442" t="s">
        <v>104</v>
      </c>
      <c r="P3442" t="s">
        <v>1440</v>
      </c>
      <c r="Q3442" t="s">
        <v>31</v>
      </c>
      <c r="R3442" t="s">
        <v>55</v>
      </c>
      <c r="S3442" t="s">
        <v>1441</v>
      </c>
      <c r="T3442" s="9">
        <v>251.01</v>
      </c>
      <c r="U3442">
        <v>2</v>
      </c>
      <c r="V3442" s="2">
        <v>0.3</v>
      </c>
      <c r="W3442" s="6">
        <v>-68.13</v>
      </c>
      <c r="X3442" s="14">
        <f>AA3442-W3442</f>
        <v>419.54399999999998</v>
      </c>
      <c r="Y3442" s="6">
        <f>T3442*U3442</f>
        <v>502.02</v>
      </c>
      <c r="Z3442" s="6">
        <f>Y3442*V3442</f>
        <v>150.60599999999999</v>
      </c>
      <c r="AA3442" s="6">
        <f t="shared" si="285"/>
        <v>351.41399999999999</v>
      </c>
    </row>
    <row r="3443" spans="2:27" x14ac:dyDescent="0.3">
      <c r="B3443">
        <v>3440</v>
      </c>
      <c r="C3443" t="s">
        <v>6636</v>
      </c>
      <c r="D3443" s="1">
        <v>43038</v>
      </c>
      <c r="E3443" s="1">
        <v>43038</v>
      </c>
      <c r="F3443" s="9" t="str">
        <f t="shared" si="287"/>
        <v>0 days</v>
      </c>
      <c r="G3443" t="s">
        <v>1292</v>
      </c>
      <c r="H3443" t="s">
        <v>3002</v>
      </c>
      <c r="I3443" t="s">
        <v>3003</v>
      </c>
      <c r="J3443" t="s">
        <v>25</v>
      </c>
      <c r="K3443" t="s">
        <v>26</v>
      </c>
      <c r="L3443" t="s">
        <v>816</v>
      </c>
      <c r="M3443" t="s">
        <v>103</v>
      </c>
      <c r="N3443">
        <v>75217</v>
      </c>
      <c r="O3443" t="s">
        <v>104</v>
      </c>
      <c r="P3443" t="s">
        <v>3986</v>
      </c>
      <c r="Q3443" t="s">
        <v>45</v>
      </c>
      <c r="R3443" t="s">
        <v>58</v>
      </c>
      <c r="S3443" t="s">
        <v>3987</v>
      </c>
      <c r="T3443" s="9">
        <v>54.19</v>
      </c>
      <c r="U3443">
        <v>6</v>
      </c>
      <c r="V3443" s="2">
        <v>0.2</v>
      </c>
      <c r="W3443" s="6">
        <v>4.0599999999999996</v>
      </c>
      <c r="X3443" s="14">
        <f>AA3443-W3443</f>
        <v>256.05199999999996</v>
      </c>
      <c r="Y3443" s="6">
        <f>T3443*U3443</f>
        <v>325.14</v>
      </c>
      <c r="Z3443" s="6">
        <f>Y3443*V3443</f>
        <v>65.028000000000006</v>
      </c>
      <c r="AA3443" s="6">
        <f t="shared" si="285"/>
        <v>260.11199999999997</v>
      </c>
    </row>
    <row r="3444" spans="2:27" x14ac:dyDescent="0.3">
      <c r="B3444">
        <v>3441</v>
      </c>
      <c r="C3444" t="s">
        <v>6637</v>
      </c>
      <c r="D3444" s="1">
        <v>42337</v>
      </c>
      <c r="E3444" s="1">
        <v>42338</v>
      </c>
      <c r="F3444" s="9" t="str">
        <f t="shared" si="287"/>
        <v>1 days</v>
      </c>
      <c r="G3444" t="s">
        <v>1292</v>
      </c>
      <c r="H3444" t="s">
        <v>2367</v>
      </c>
      <c r="I3444" t="s">
        <v>2368</v>
      </c>
      <c r="J3444" t="s">
        <v>101</v>
      </c>
      <c r="K3444" t="s">
        <v>26</v>
      </c>
      <c r="L3444" t="s">
        <v>126</v>
      </c>
      <c r="M3444" t="s">
        <v>42</v>
      </c>
      <c r="N3444">
        <v>94122</v>
      </c>
      <c r="O3444" t="s">
        <v>43</v>
      </c>
      <c r="P3444" t="s">
        <v>293</v>
      </c>
      <c r="Q3444" t="s">
        <v>45</v>
      </c>
      <c r="R3444" t="s">
        <v>74</v>
      </c>
      <c r="S3444" t="s">
        <v>294</v>
      </c>
      <c r="T3444" s="9">
        <v>4.3</v>
      </c>
      <c r="U3444">
        <v>1</v>
      </c>
      <c r="V3444" s="2">
        <v>0.2</v>
      </c>
      <c r="W3444" s="6">
        <v>1.56</v>
      </c>
      <c r="X3444" s="14">
        <f>AA3444-W3444</f>
        <v>1.88</v>
      </c>
      <c r="Y3444" s="6">
        <f>T3444*U3444</f>
        <v>4.3</v>
      </c>
      <c r="Z3444" s="6">
        <f>Y3444*V3444</f>
        <v>0.86</v>
      </c>
      <c r="AA3444" s="6">
        <f t="shared" si="285"/>
        <v>3.44</v>
      </c>
    </row>
    <row r="3445" spans="2:27" x14ac:dyDescent="0.3">
      <c r="B3445">
        <v>3442</v>
      </c>
      <c r="C3445" t="s">
        <v>6638</v>
      </c>
      <c r="D3445" s="1">
        <v>41946</v>
      </c>
      <c r="E3445" s="1">
        <v>41712</v>
      </c>
      <c r="F3445" s="23" t="s">
        <v>10956</v>
      </c>
      <c r="G3445" t="s">
        <v>22</v>
      </c>
      <c r="H3445" t="s">
        <v>4963</v>
      </c>
      <c r="I3445" t="s">
        <v>4964</v>
      </c>
      <c r="J3445" t="s">
        <v>25</v>
      </c>
      <c r="K3445" t="s">
        <v>26</v>
      </c>
      <c r="L3445" t="s">
        <v>265</v>
      </c>
      <c r="M3445" t="s">
        <v>266</v>
      </c>
      <c r="N3445">
        <v>10024</v>
      </c>
      <c r="O3445" t="s">
        <v>147</v>
      </c>
      <c r="P3445" t="s">
        <v>2201</v>
      </c>
      <c r="Q3445" t="s">
        <v>45</v>
      </c>
      <c r="R3445" t="s">
        <v>89</v>
      </c>
      <c r="S3445" t="s">
        <v>2202</v>
      </c>
      <c r="T3445" s="9">
        <v>108.92</v>
      </c>
      <c r="U3445">
        <v>14</v>
      </c>
      <c r="V3445" s="2">
        <v>0</v>
      </c>
      <c r="W3445" s="6">
        <v>49.01</v>
      </c>
      <c r="X3445" s="14">
        <f>AA3445-W3445</f>
        <v>1475.8700000000001</v>
      </c>
      <c r="Y3445" s="6">
        <f>T3445*U3445</f>
        <v>1524.88</v>
      </c>
      <c r="Z3445" s="6">
        <f>Y3445*V3445</f>
        <v>0</v>
      </c>
      <c r="AA3445" s="6">
        <f t="shared" si="285"/>
        <v>1524.88</v>
      </c>
    </row>
    <row r="3446" spans="2:27" x14ac:dyDescent="0.3">
      <c r="B3446">
        <v>3443</v>
      </c>
      <c r="C3446" t="s">
        <v>6639</v>
      </c>
      <c r="D3446" s="1">
        <v>43058</v>
      </c>
      <c r="E3446" s="1">
        <v>43062</v>
      </c>
      <c r="F3446" s="9" t="str">
        <f t="shared" ref="F3446:F3447" si="288">DATEDIF(D3446,E3446,"d")&amp;" days"</f>
        <v>4 days</v>
      </c>
      <c r="G3446" t="s">
        <v>49</v>
      </c>
      <c r="H3446" t="s">
        <v>2113</v>
      </c>
      <c r="I3446" t="s">
        <v>2114</v>
      </c>
      <c r="J3446" t="s">
        <v>40</v>
      </c>
      <c r="K3446" t="s">
        <v>26</v>
      </c>
      <c r="L3446" t="s">
        <v>265</v>
      </c>
      <c r="M3446" t="s">
        <v>266</v>
      </c>
      <c r="N3446">
        <v>10011</v>
      </c>
      <c r="O3446" t="s">
        <v>147</v>
      </c>
      <c r="P3446" t="s">
        <v>1594</v>
      </c>
      <c r="Q3446" t="s">
        <v>45</v>
      </c>
      <c r="R3446" t="s">
        <v>172</v>
      </c>
      <c r="S3446" t="s">
        <v>670</v>
      </c>
      <c r="T3446" s="9">
        <v>16.739999999999998</v>
      </c>
      <c r="U3446">
        <v>3</v>
      </c>
      <c r="V3446" s="2">
        <v>0</v>
      </c>
      <c r="W3446" s="6">
        <v>8.3699999999999992</v>
      </c>
      <c r="X3446" s="14">
        <f>AA3446-W3446</f>
        <v>41.85</v>
      </c>
      <c r="Y3446" s="6">
        <f>T3446*U3446</f>
        <v>50.22</v>
      </c>
      <c r="Z3446" s="6">
        <f>Y3446*V3446</f>
        <v>0</v>
      </c>
      <c r="AA3446" s="6">
        <f t="shared" si="285"/>
        <v>50.22</v>
      </c>
    </row>
    <row r="3447" spans="2:27" x14ac:dyDescent="0.3">
      <c r="B3447">
        <v>3444</v>
      </c>
      <c r="C3447" t="s">
        <v>6639</v>
      </c>
      <c r="D3447" s="1">
        <v>43058</v>
      </c>
      <c r="E3447" s="1">
        <v>43062</v>
      </c>
      <c r="F3447" s="9" t="str">
        <f t="shared" si="288"/>
        <v>4 days</v>
      </c>
      <c r="G3447" t="s">
        <v>49</v>
      </c>
      <c r="H3447" t="s">
        <v>2113</v>
      </c>
      <c r="I3447" t="s">
        <v>2114</v>
      </c>
      <c r="J3447" t="s">
        <v>40</v>
      </c>
      <c r="K3447" t="s">
        <v>26</v>
      </c>
      <c r="L3447" t="s">
        <v>265</v>
      </c>
      <c r="M3447" t="s">
        <v>266</v>
      </c>
      <c r="N3447">
        <v>10011</v>
      </c>
      <c r="O3447" t="s">
        <v>147</v>
      </c>
      <c r="P3447" t="s">
        <v>3312</v>
      </c>
      <c r="Q3447" t="s">
        <v>45</v>
      </c>
      <c r="R3447" t="s">
        <v>77</v>
      </c>
      <c r="S3447" t="s">
        <v>3313</v>
      </c>
      <c r="T3447" s="9">
        <v>2504.7399999999998</v>
      </c>
      <c r="U3447">
        <v>7</v>
      </c>
      <c r="V3447" s="2">
        <v>0</v>
      </c>
      <c r="W3447" s="6">
        <v>626.19000000000005</v>
      </c>
      <c r="X3447" s="14">
        <f>AA3447-W3447</f>
        <v>16906.990000000002</v>
      </c>
      <c r="Y3447" s="6">
        <f>T3447*U3447</f>
        <v>17533.18</v>
      </c>
      <c r="Z3447" s="6">
        <f>Y3447*V3447</f>
        <v>0</v>
      </c>
      <c r="AA3447" s="6">
        <f t="shared" si="285"/>
        <v>17533.18</v>
      </c>
    </row>
    <row r="3448" spans="2:27" x14ac:dyDescent="0.3">
      <c r="B3448">
        <v>3445</v>
      </c>
      <c r="C3448" t="s">
        <v>6640</v>
      </c>
      <c r="D3448" s="1">
        <v>42580</v>
      </c>
      <c r="E3448" s="1">
        <v>42408</v>
      </c>
      <c r="F3448" s="23" t="s">
        <v>10956</v>
      </c>
      <c r="G3448" t="s">
        <v>49</v>
      </c>
      <c r="H3448" t="s">
        <v>6641</v>
      </c>
      <c r="I3448" t="s">
        <v>6642</v>
      </c>
      <c r="J3448" t="s">
        <v>40</v>
      </c>
      <c r="K3448" t="s">
        <v>26</v>
      </c>
      <c r="L3448" t="s">
        <v>145</v>
      </c>
      <c r="M3448" t="s">
        <v>146</v>
      </c>
      <c r="N3448">
        <v>19140</v>
      </c>
      <c r="O3448" t="s">
        <v>147</v>
      </c>
      <c r="P3448" t="s">
        <v>238</v>
      </c>
      <c r="Q3448" t="s">
        <v>45</v>
      </c>
      <c r="R3448" t="s">
        <v>58</v>
      </c>
      <c r="S3448" t="s">
        <v>239</v>
      </c>
      <c r="T3448" s="9">
        <v>84.78</v>
      </c>
      <c r="U3448">
        <v>2</v>
      </c>
      <c r="V3448" s="2">
        <v>0.2</v>
      </c>
      <c r="W3448" s="6">
        <v>-16.96</v>
      </c>
      <c r="X3448" s="14">
        <f>AA3448-W3448</f>
        <v>152.608</v>
      </c>
      <c r="Y3448" s="6">
        <f>T3448*U3448</f>
        <v>169.56</v>
      </c>
      <c r="Z3448" s="6">
        <f>Y3448*V3448</f>
        <v>33.911999999999999</v>
      </c>
      <c r="AA3448" s="6">
        <f t="shared" si="285"/>
        <v>135.648</v>
      </c>
    </row>
    <row r="3449" spans="2:27" x14ac:dyDescent="0.3">
      <c r="B3449">
        <v>3446</v>
      </c>
      <c r="C3449" t="s">
        <v>6643</v>
      </c>
      <c r="D3449" s="1">
        <v>42344</v>
      </c>
      <c r="E3449" s="1">
        <v>42172</v>
      </c>
      <c r="F3449" s="23" t="s">
        <v>10956</v>
      </c>
      <c r="G3449" t="s">
        <v>49</v>
      </c>
      <c r="H3449" t="s">
        <v>825</v>
      </c>
      <c r="I3449" t="s">
        <v>826</v>
      </c>
      <c r="J3449" t="s">
        <v>25</v>
      </c>
      <c r="K3449" t="s">
        <v>26</v>
      </c>
      <c r="L3449" t="s">
        <v>606</v>
      </c>
      <c r="M3449" t="s">
        <v>244</v>
      </c>
      <c r="N3449">
        <v>19711</v>
      </c>
      <c r="O3449" t="s">
        <v>147</v>
      </c>
      <c r="P3449" t="s">
        <v>4811</v>
      </c>
      <c r="Q3449" t="s">
        <v>45</v>
      </c>
      <c r="R3449" t="s">
        <v>58</v>
      </c>
      <c r="S3449" t="s">
        <v>4812</v>
      </c>
      <c r="T3449" s="9">
        <v>29.9</v>
      </c>
      <c r="U3449">
        <v>5</v>
      </c>
      <c r="V3449" s="2">
        <v>0</v>
      </c>
      <c r="W3449" s="6">
        <v>5.08</v>
      </c>
      <c r="X3449" s="14">
        <f>AA3449-W3449</f>
        <v>144.41999999999999</v>
      </c>
      <c r="Y3449" s="6">
        <f>T3449*U3449</f>
        <v>149.5</v>
      </c>
      <c r="Z3449" s="6">
        <f>Y3449*V3449</f>
        <v>0</v>
      </c>
      <c r="AA3449" s="6">
        <f t="shared" si="285"/>
        <v>149.5</v>
      </c>
    </row>
    <row r="3450" spans="2:27" x14ac:dyDescent="0.3">
      <c r="B3450">
        <v>3447</v>
      </c>
      <c r="C3450" t="s">
        <v>6644</v>
      </c>
      <c r="D3450" s="1">
        <v>42529</v>
      </c>
      <c r="E3450" s="1">
        <v>42559</v>
      </c>
      <c r="F3450" s="9" t="str">
        <f>DATEDIF(D3450,E3450,"d")&amp;" days"</f>
        <v>30 days</v>
      </c>
      <c r="G3450" t="s">
        <v>187</v>
      </c>
      <c r="H3450" t="s">
        <v>6645</v>
      </c>
      <c r="I3450" t="s">
        <v>6646</v>
      </c>
      <c r="J3450" t="s">
        <v>40</v>
      </c>
      <c r="K3450" t="s">
        <v>26</v>
      </c>
      <c r="L3450" t="s">
        <v>265</v>
      </c>
      <c r="M3450" t="s">
        <v>266</v>
      </c>
      <c r="N3450">
        <v>10024</v>
      </c>
      <c r="O3450" t="s">
        <v>147</v>
      </c>
      <c r="P3450" t="s">
        <v>1056</v>
      </c>
      <c r="Q3450" t="s">
        <v>45</v>
      </c>
      <c r="R3450" t="s">
        <v>89</v>
      </c>
      <c r="S3450" t="s">
        <v>185</v>
      </c>
      <c r="T3450" s="9">
        <v>70.88</v>
      </c>
      <c r="U3450">
        <v>2</v>
      </c>
      <c r="V3450" s="2">
        <v>0</v>
      </c>
      <c r="W3450" s="6">
        <v>33.31</v>
      </c>
      <c r="X3450" s="14">
        <f>AA3450-W3450</f>
        <v>108.44999999999999</v>
      </c>
      <c r="Y3450" s="6">
        <f>T3450*U3450</f>
        <v>141.76</v>
      </c>
      <c r="Z3450" s="6">
        <f>Y3450*V3450</f>
        <v>0</v>
      </c>
      <c r="AA3450" s="6">
        <f t="shared" si="285"/>
        <v>141.76</v>
      </c>
    </row>
    <row r="3451" spans="2:27" x14ac:dyDescent="0.3">
      <c r="B3451">
        <v>3448</v>
      </c>
      <c r="C3451" t="s">
        <v>6647</v>
      </c>
      <c r="D3451" s="1">
        <v>43045</v>
      </c>
      <c r="E3451" s="1">
        <v>42901</v>
      </c>
      <c r="F3451" s="23" t="s">
        <v>10956</v>
      </c>
      <c r="G3451" t="s">
        <v>49</v>
      </c>
      <c r="H3451" t="s">
        <v>5345</v>
      </c>
      <c r="I3451" t="s">
        <v>5346</v>
      </c>
      <c r="J3451" t="s">
        <v>101</v>
      </c>
      <c r="K3451" t="s">
        <v>26</v>
      </c>
      <c r="L3451" t="s">
        <v>1564</v>
      </c>
      <c r="M3451" t="s">
        <v>357</v>
      </c>
      <c r="N3451">
        <v>36830</v>
      </c>
      <c r="O3451" t="s">
        <v>29</v>
      </c>
      <c r="P3451" t="s">
        <v>3391</v>
      </c>
      <c r="Q3451" t="s">
        <v>45</v>
      </c>
      <c r="R3451" t="s">
        <v>67</v>
      </c>
      <c r="S3451" t="s">
        <v>3392</v>
      </c>
      <c r="T3451" s="9">
        <v>3.76</v>
      </c>
      <c r="U3451">
        <v>2</v>
      </c>
      <c r="V3451" s="2">
        <v>0</v>
      </c>
      <c r="W3451" s="6">
        <v>1.0900000000000001</v>
      </c>
      <c r="X3451" s="14">
        <f>AA3451-W3451</f>
        <v>6.43</v>
      </c>
      <c r="Y3451" s="6">
        <f>T3451*U3451</f>
        <v>7.52</v>
      </c>
      <c r="Z3451" s="6">
        <f>Y3451*V3451</f>
        <v>0</v>
      </c>
      <c r="AA3451" s="6">
        <f t="shared" si="285"/>
        <v>7.52</v>
      </c>
    </row>
    <row r="3452" spans="2:27" x14ac:dyDescent="0.3">
      <c r="B3452">
        <v>3449</v>
      </c>
      <c r="C3452" t="s">
        <v>6648</v>
      </c>
      <c r="D3452" s="1">
        <v>42561</v>
      </c>
      <c r="E3452" s="1">
        <v>42656</v>
      </c>
      <c r="F3452" s="9" t="str">
        <f t="shared" ref="F3452:F3457" si="289">DATEDIF(D3452,E3452,"d")&amp;" days"</f>
        <v>95 days</v>
      </c>
      <c r="G3452" t="s">
        <v>49</v>
      </c>
      <c r="H3452" t="s">
        <v>5569</v>
      </c>
      <c r="I3452" t="s">
        <v>5570</v>
      </c>
      <c r="J3452" t="s">
        <v>25</v>
      </c>
      <c r="K3452" t="s">
        <v>26</v>
      </c>
      <c r="L3452" t="s">
        <v>41</v>
      </c>
      <c r="M3452" t="s">
        <v>42</v>
      </c>
      <c r="N3452">
        <v>90049</v>
      </c>
      <c r="O3452" t="s">
        <v>43</v>
      </c>
      <c r="P3452" t="s">
        <v>3228</v>
      </c>
      <c r="Q3452" t="s">
        <v>45</v>
      </c>
      <c r="R3452" t="s">
        <v>74</v>
      </c>
      <c r="S3452" t="s">
        <v>3229</v>
      </c>
      <c r="T3452" s="9">
        <v>27.26</v>
      </c>
      <c r="U3452">
        <v>2</v>
      </c>
      <c r="V3452" s="2">
        <v>0.2</v>
      </c>
      <c r="W3452" s="6">
        <v>8.86</v>
      </c>
      <c r="X3452" s="14">
        <f>AA3452-W3452</f>
        <v>34.756</v>
      </c>
      <c r="Y3452" s="6">
        <f>T3452*U3452</f>
        <v>54.52</v>
      </c>
      <c r="Z3452" s="6">
        <f>Y3452*V3452</f>
        <v>10.904000000000002</v>
      </c>
      <c r="AA3452" s="6">
        <f t="shared" si="285"/>
        <v>43.616</v>
      </c>
    </row>
    <row r="3453" spans="2:27" x14ac:dyDescent="0.3">
      <c r="B3453">
        <v>3450</v>
      </c>
      <c r="C3453" t="s">
        <v>6649</v>
      </c>
      <c r="D3453" s="1">
        <v>41860</v>
      </c>
      <c r="E3453" s="1">
        <v>41896</v>
      </c>
      <c r="F3453" s="9" t="str">
        <f t="shared" si="289"/>
        <v>36 days</v>
      </c>
      <c r="G3453" t="s">
        <v>49</v>
      </c>
      <c r="H3453" t="s">
        <v>4215</v>
      </c>
      <c r="I3453" t="s">
        <v>4216</v>
      </c>
      <c r="J3453" t="s">
        <v>101</v>
      </c>
      <c r="K3453" t="s">
        <v>26</v>
      </c>
      <c r="L3453" t="s">
        <v>126</v>
      </c>
      <c r="M3453" t="s">
        <v>42</v>
      </c>
      <c r="N3453">
        <v>94110</v>
      </c>
      <c r="O3453" t="s">
        <v>43</v>
      </c>
      <c r="P3453" t="s">
        <v>4823</v>
      </c>
      <c r="Q3453" t="s">
        <v>45</v>
      </c>
      <c r="R3453" t="s">
        <v>77</v>
      </c>
      <c r="S3453" t="s">
        <v>4824</v>
      </c>
      <c r="T3453" s="9">
        <v>56.65</v>
      </c>
      <c r="U3453">
        <v>5</v>
      </c>
      <c r="V3453" s="2">
        <v>0</v>
      </c>
      <c r="W3453" s="6">
        <v>24.36</v>
      </c>
      <c r="X3453" s="14">
        <f>AA3453-W3453</f>
        <v>258.89</v>
      </c>
      <c r="Y3453" s="6">
        <f>T3453*U3453</f>
        <v>283.25</v>
      </c>
      <c r="Z3453" s="6">
        <f>Y3453*V3453</f>
        <v>0</v>
      </c>
      <c r="AA3453" s="6">
        <f t="shared" si="285"/>
        <v>283.25</v>
      </c>
    </row>
    <row r="3454" spans="2:27" x14ac:dyDescent="0.3">
      <c r="B3454">
        <v>3451</v>
      </c>
      <c r="C3454" t="s">
        <v>6649</v>
      </c>
      <c r="D3454" s="1">
        <v>41860</v>
      </c>
      <c r="E3454" s="1">
        <v>41896</v>
      </c>
      <c r="F3454" s="9" t="str">
        <f t="shared" si="289"/>
        <v>36 days</v>
      </c>
      <c r="G3454" t="s">
        <v>49</v>
      </c>
      <c r="H3454" t="s">
        <v>4215</v>
      </c>
      <c r="I3454" t="s">
        <v>4216</v>
      </c>
      <c r="J3454" t="s">
        <v>101</v>
      </c>
      <c r="K3454" t="s">
        <v>26</v>
      </c>
      <c r="L3454" t="s">
        <v>126</v>
      </c>
      <c r="M3454" t="s">
        <v>42</v>
      </c>
      <c r="N3454">
        <v>94110</v>
      </c>
      <c r="O3454" t="s">
        <v>43</v>
      </c>
      <c r="P3454" t="s">
        <v>1300</v>
      </c>
      <c r="Q3454" t="s">
        <v>45</v>
      </c>
      <c r="R3454" t="s">
        <v>58</v>
      </c>
      <c r="S3454" t="s">
        <v>1301</v>
      </c>
      <c r="T3454" s="9">
        <v>14.97</v>
      </c>
      <c r="U3454">
        <v>1</v>
      </c>
      <c r="V3454" s="2">
        <v>0</v>
      </c>
      <c r="W3454" s="6">
        <v>4.1900000000000004</v>
      </c>
      <c r="X3454" s="14">
        <f>AA3454-W3454</f>
        <v>10.780000000000001</v>
      </c>
      <c r="Y3454" s="6">
        <f>T3454*U3454</f>
        <v>14.97</v>
      </c>
      <c r="Z3454" s="6">
        <f>Y3454*V3454</f>
        <v>0</v>
      </c>
      <c r="AA3454" s="6">
        <f t="shared" si="285"/>
        <v>14.97</v>
      </c>
    </row>
    <row r="3455" spans="2:27" x14ac:dyDescent="0.3">
      <c r="B3455">
        <v>3452</v>
      </c>
      <c r="C3455" t="s">
        <v>6649</v>
      </c>
      <c r="D3455" s="1">
        <v>41860</v>
      </c>
      <c r="E3455" s="1">
        <v>41896</v>
      </c>
      <c r="F3455" s="9" t="str">
        <f t="shared" si="289"/>
        <v>36 days</v>
      </c>
      <c r="G3455" t="s">
        <v>49</v>
      </c>
      <c r="H3455" t="s">
        <v>4215</v>
      </c>
      <c r="I3455" t="s">
        <v>4216</v>
      </c>
      <c r="J3455" t="s">
        <v>101</v>
      </c>
      <c r="K3455" t="s">
        <v>26</v>
      </c>
      <c r="L3455" t="s">
        <v>126</v>
      </c>
      <c r="M3455" t="s">
        <v>42</v>
      </c>
      <c r="N3455">
        <v>94110</v>
      </c>
      <c r="O3455" t="s">
        <v>43</v>
      </c>
      <c r="P3455" t="s">
        <v>573</v>
      </c>
      <c r="Q3455" t="s">
        <v>45</v>
      </c>
      <c r="R3455" t="s">
        <v>268</v>
      </c>
      <c r="S3455" t="s">
        <v>574</v>
      </c>
      <c r="T3455" s="9">
        <v>4.0199999999999996</v>
      </c>
      <c r="U3455">
        <v>2</v>
      </c>
      <c r="V3455" s="2">
        <v>0</v>
      </c>
      <c r="W3455" s="6">
        <v>1.97</v>
      </c>
      <c r="X3455" s="14">
        <f>AA3455-W3455</f>
        <v>6.0699999999999994</v>
      </c>
      <c r="Y3455" s="6">
        <f>T3455*U3455</f>
        <v>8.0399999999999991</v>
      </c>
      <c r="Z3455" s="6">
        <f>Y3455*V3455</f>
        <v>0</v>
      </c>
      <c r="AA3455" s="6">
        <f t="shared" si="285"/>
        <v>8.0399999999999991</v>
      </c>
    </row>
    <row r="3456" spans="2:27" x14ac:dyDescent="0.3">
      <c r="B3456">
        <v>3453</v>
      </c>
      <c r="C3456" t="s">
        <v>6650</v>
      </c>
      <c r="D3456" s="1">
        <v>41714</v>
      </c>
      <c r="E3456" s="1">
        <v>41719</v>
      </c>
      <c r="F3456" s="9" t="str">
        <f t="shared" si="289"/>
        <v>5 days</v>
      </c>
      <c r="G3456" t="s">
        <v>22</v>
      </c>
      <c r="H3456" t="s">
        <v>5345</v>
      </c>
      <c r="I3456" t="s">
        <v>5346</v>
      </c>
      <c r="J3456" t="s">
        <v>101</v>
      </c>
      <c r="K3456" t="s">
        <v>26</v>
      </c>
      <c r="L3456" t="s">
        <v>4596</v>
      </c>
      <c r="M3456" t="s">
        <v>87</v>
      </c>
      <c r="N3456">
        <v>27604</v>
      </c>
      <c r="O3456" t="s">
        <v>29</v>
      </c>
      <c r="P3456" t="s">
        <v>6651</v>
      </c>
      <c r="Q3456" t="s">
        <v>70</v>
      </c>
      <c r="R3456" t="s">
        <v>71</v>
      </c>
      <c r="S3456" t="s">
        <v>6652</v>
      </c>
      <c r="T3456" s="9">
        <v>471.92</v>
      </c>
      <c r="U3456">
        <v>2</v>
      </c>
      <c r="V3456" s="2">
        <v>0.2</v>
      </c>
      <c r="W3456" s="6">
        <v>29.5</v>
      </c>
      <c r="X3456" s="14">
        <f>AA3456-W3456</f>
        <v>725.572</v>
      </c>
      <c r="Y3456" s="6">
        <f>T3456*U3456</f>
        <v>943.84</v>
      </c>
      <c r="Z3456" s="6">
        <f>Y3456*V3456</f>
        <v>188.76800000000003</v>
      </c>
      <c r="AA3456" s="6">
        <f t="shared" si="285"/>
        <v>755.072</v>
      </c>
    </row>
    <row r="3457" spans="2:27" x14ac:dyDescent="0.3">
      <c r="B3457">
        <v>3454</v>
      </c>
      <c r="C3457" t="s">
        <v>6653</v>
      </c>
      <c r="D3457" s="1">
        <v>42007</v>
      </c>
      <c r="E3457" s="1">
        <v>42038</v>
      </c>
      <c r="F3457" s="9" t="str">
        <f t="shared" si="289"/>
        <v>31 days</v>
      </c>
      <c r="G3457" t="s">
        <v>22</v>
      </c>
      <c r="H3457" t="s">
        <v>3876</v>
      </c>
      <c r="I3457" t="s">
        <v>3877</v>
      </c>
      <c r="J3457" t="s">
        <v>25</v>
      </c>
      <c r="K3457" t="s">
        <v>26</v>
      </c>
      <c r="L3457" t="s">
        <v>3563</v>
      </c>
      <c r="M3457" t="s">
        <v>1274</v>
      </c>
      <c r="N3457">
        <v>31204</v>
      </c>
      <c r="O3457" t="s">
        <v>29</v>
      </c>
      <c r="P3457" t="s">
        <v>3529</v>
      </c>
      <c r="Q3457" t="s">
        <v>45</v>
      </c>
      <c r="R3457" t="s">
        <v>74</v>
      </c>
      <c r="S3457" t="s">
        <v>3530</v>
      </c>
      <c r="T3457" s="9">
        <v>58.72</v>
      </c>
      <c r="U3457">
        <v>4</v>
      </c>
      <c r="V3457" s="2">
        <v>0</v>
      </c>
      <c r="W3457" s="6">
        <v>27.01</v>
      </c>
      <c r="X3457" s="14">
        <f>AA3457-W3457</f>
        <v>207.87</v>
      </c>
      <c r="Y3457" s="6">
        <f>T3457*U3457</f>
        <v>234.88</v>
      </c>
      <c r="Z3457" s="6">
        <f>Y3457*V3457</f>
        <v>0</v>
      </c>
      <c r="AA3457" s="6">
        <f t="shared" si="285"/>
        <v>234.88</v>
      </c>
    </row>
    <row r="3458" spans="2:27" x14ac:dyDescent="0.3">
      <c r="B3458">
        <v>3455</v>
      </c>
      <c r="C3458" t="s">
        <v>6654</v>
      </c>
      <c r="D3458" s="1">
        <v>42254</v>
      </c>
      <c r="E3458" s="1">
        <v>42199</v>
      </c>
      <c r="F3458" s="23" t="s">
        <v>10956</v>
      </c>
      <c r="G3458" t="s">
        <v>49</v>
      </c>
      <c r="H3458" t="s">
        <v>151</v>
      </c>
      <c r="I3458" t="s">
        <v>152</v>
      </c>
      <c r="J3458" t="s">
        <v>25</v>
      </c>
      <c r="K3458" t="s">
        <v>26</v>
      </c>
      <c r="L3458" t="s">
        <v>5668</v>
      </c>
      <c r="M3458" t="s">
        <v>334</v>
      </c>
      <c r="N3458">
        <v>37211</v>
      </c>
      <c r="O3458" t="s">
        <v>29</v>
      </c>
      <c r="P3458" t="s">
        <v>6655</v>
      </c>
      <c r="Q3458" t="s">
        <v>45</v>
      </c>
      <c r="R3458" t="s">
        <v>67</v>
      </c>
      <c r="S3458" t="s">
        <v>6656</v>
      </c>
      <c r="T3458" s="9">
        <v>5.16</v>
      </c>
      <c r="U3458">
        <v>3</v>
      </c>
      <c r="V3458" s="2">
        <v>0.2</v>
      </c>
      <c r="W3458" s="6">
        <v>0.84</v>
      </c>
      <c r="X3458" s="14">
        <f>AA3458-W3458</f>
        <v>11.544</v>
      </c>
      <c r="Y3458" s="6">
        <f>T3458*U3458</f>
        <v>15.48</v>
      </c>
      <c r="Z3458" s="6">
        <f>Y3458*V3458</f>
        <v>3.0960000000000001</v>
      </c>
      <c r="AA3458" s="6">
        <f t="shared" si="285"/>
        <v>12.384</v>
      </c>
    </row>
    <row r="3459" spans="2:27" x14ac:dyDescent="0.3">
      <c r="B3459">
        <v>3456</v>
      </c>
      <c r="C3459" t="s">
        <v>6657</v>
      </c>
      <c r="D3459" s="1">
        <v>42420</v>
      </c>
      <c r="E3459" s="1">
        <v>42427</v>
      </c>
      <c r="F3459" s="9" t="str">
        <f t="shared" ref="F3459:F3468" si="290">DATEDIF(D3459,E3459,"d")&amp;" days"</f>
        <v>7 days</v>
      </c>
      <c r="G3459" t="s">
        <v>49</v>
      </c>
      <c r="H3459" t="s">
        <v>991</v>
      </c>
      <c r="I3459" t="s">
        <v>992</v>
      </c>
      <c r="J3459" t="s">
        <v>25</v>
      </c>
      <c r="K3459" t="s">
        <v>26</v>
      </c>
      <c r="L3459" t="s">
        <v>5668</v>
      </c>
      <c r="M3459" t="s">
        <v>334</v>
      </c>
      <c r="N3459">
        <v>37211</v>
      </c>
      <c r="O3459" t="s">
        <v>29</v>
      </c>
      <c r="P3459" t="s">
        <v>6658</v>
      </c>
      <c r="Q3459" t="s">
        <v>45</v>
      </c>
      <c r="R3459" t="s">
        <v>89</v>
      </c>
      <c r="S3459" t="s">
        <v>6659</v>
      </c>
      <c r="T3459" s="9">
        <v>16.5</v>
      </c>
      <c r="U3459">
        <v>2</v>
      </c>
      <c r="V3459" s="2">
        <v>0.2</v>
      </c>
      <c r="W3459" s="6">
        <v>5.57</v>
      </c>
      <c r="X3459" s="14">
        <f>AA3459-W3459</f>
        <v>20.83</v>
      </c>
      <c r="Y3459" s="6">
        <f>T3459*U3459</f>
        <v>33</v>
      </c>
      <c r="Z3459" s="6">
        <f>Y3459*V3459</f>
        <v>6.6000000000000005</v>
      </c>
      <c r="AA3459" s="6">
        <f t="shared" si="285"/>
        <v>26.4</v>
      </c>
    </row>
    <row r="3460" spans="2:27" x14ac:dyDescent="0.3">
      <c r="B3460">
        <v>3457</v>
      </c>
      <c r="C3460" t="s">
        <v>6660</v>
      </c>
      <c r="D3460" s="1">
        <v>42994</v>
      </c>
      <c r="E3460" s="1">
        <v>42996</v>
      </c>
      <c r="F3460" s="9" t="str">
        <f t="shared" si="290"/>
        <v>2 days</v>
      </c>
      <c r="G3460" t="s">
        <v>187</v>
      </c>
      <c r="H3460" t="s">
        <v>4716</v>
      </c>
      <c r="I3460" t="s">
        <v>4717</v>
      </c>
      <c r="J3460" t="s">
        <v>25</v>
      </c>
      <c r="K3460" t="s">
        <v>26</v>
      </c>
      <c r="L3460" t="s">
        <v>145</v>
      </c>
      <c r="M3460" t="s">
        <v>146</v>
      </c>
      <c r="N3460">
        <v>19143</v>
      </c>
      <c r="O3460" t="s">
        <v>147</v>
      </c>
      <c r="P3460" t="s">
        <v>4003</v>
      </c>
      <c r="Q3460" t="s">
        <v>70</v>
      </c>
      <c r="R3460" t="s">
        <v>160</v>
      </c>
      <c r="S3460" t="s">
        <v>4004</v>
      </c>
      <c r="T3460" s="9">
        <v>71.98</v>
      </c>
      <c r="U3460">
        <v>3</v>
      </c>
      <c r="V3460" s="2">
        <v>0.2</v>
      </c>
      <c r="W3460" s="6">
        <v>19.79</v>
      </c>
      <c r="X3460" s="14">
        <f>AA3460-W3460</f>
        <v>152.96200000000002</v>
      </c>
      <c r="Y3460" s="6">
        <f>T3460*U3460</f>
        <v>215.94</v>
      </c>
      <c r="Z3460" s="6">
        <f>Y3460*V3460</f>
        <v>43.188000000000002</v>
      </c>
      <c r="AA3460" s="6">
        <f t="shared" si="285"/>
        <v>172.75200000000001</v>
      </c>
    </row>
    <row r="3461" spans="2:27" x14ac:dyDescent="0.3">
      <c r="B3461">
        <v>3458</v>
      </c>
      <c r="C3461" t="s">
        <v>6660</v>
      </c>
      <c r="D3461" s="1">
        <v>42994</v>
      </c>
      <c r="E3461" s="1">
        <v>42996</v>
      </c>
      <c r="F3461" s="9" t="str">
        <f t="shared" si="290"/>
        <v>2 days</v>
      </c>
      <c r="G3461" t="s">
        <v>187</v>
      </c>
      <c r="H3461" t="s">
        <v>4716</v>
      </c>
      <c r="I3461" t="s">
        <v>4717</v>
      </c>
      <c r="J3461" t="s">
        <v>25</v>
      </c>
      <c r="K3461" t="s">
        <v>26</v>
      </c>
      <c r="L3461" t="s">
        <v>145</v>
      </c>
      <c r="M3461" t="s">
        <v>146</v>
      </c>
      <c r="N3461">
        <v>19143</v>
      </c>
      <c r="O3461" t="s">
        <v>147</v>
      </c>
      <c r="P3461" t="s">
        <v>6038</v>
      </c>
      <c r="Q3461" t="s">
        <v>31</v>
      </c>
      <c r="R3461" t="s">
        <v>64</v>
      </c>
      <c r="S3461" t="s">
        <v>6039</v>
      </c>
      <c r="T3461" s="9">
        <v>22.51</v>
      </c>
      <c r="U3461">
        <v>3</v>
      </c>
      <c r="V3461" s="2">
        <v>0.2</v>
      </c>
      <c r="W3461" s="6">
        <v>2.25</v>
      </c>
      <c r="X3461" s="14">
        <f>AA3461-W3461</f>
        <v>51.774000000000001</v>
      </c>
      <c r="Y3461" s="6">
        <f>T3461*U3461</f>
        <v>67.53</v>
      </c>
      <c r="Z3461" s="6">
        <f>Y3461*V3461</f>
        <v>13.506</v>
      </c>
      <c r="AA3461" s="6">
        <f t="shared" ref="AA3461:AA3524" si="291">Y3461-Z3461</f>
        <v>54.024000000000001</v>
      </c>
    </row>
    <row r="3462" spans="2:27" x14ac:dyDescent="0.3">
      <c r="B3462">
        <v>3459</v>
      </c>
      <c r="C3462" t="s">
        <v>6660</v>
      </c>
      <c r="D3462" s="1">
        <v>42994</v>
      </c>
      <c r="E3462" s="1">
        <v>42996</v>
      </c>
      <c r="F3462" s="9" t="str">
        <f t="shared" si="290"/>
        <v>2 days</v>
      </c>
      <c r="G3462" t="s">
        <v>187</v>
      </c>
      <c r="H3462" t="s">
        <v>4716</v>
      </c>
      <c r="I3462" t="s">
        <v>4717</v>
      </c>
      <c r="J3462" t="s">
        <v>25</v>
      </c>
      <c r="K3462" t="s">
        <v>26</v>
      </c>
      <c r="L3462" t="s">
        <v>145</v>
      </c>
      <c r="M3462" t="s">
        <v>146</v>
      </c>
      <c r="N3462">
        <v>19143</v>
      </c>
      <c r="O3462" t="s">
        <v>147</v>
      </c>
      <c r="P3462" t="s">
        <v>4863</v>
      </c>
      <c r="Q3462" t="s">
        <v>45</v>
      </c>
      <c r="R3462" t="s">
        <v>74</v>
      </c>
      <c r="S3462" t="s">
        <v>4864</v>
      </c>
      <c r="T3462" s="9">
        <v>3.44</v>
      </c>
      <c r="U3462">
        <v>2</v>
      </c>
      <c r="V3462" s="2">
        <v>0.7</v>
      </c>
      <c r="W3462" s="6">
        <v>-2.76</v>
      </c>
      <c r="X3462" s="14">
        <f>AA3462-W3462</f>
        <v>4.8239999999999998</v>
      </c>
      <c r="Y3462" s="6">
        <f>T3462*U3462</f>
        <v>6.88</v>
      </c>
      <c r="Z3462" s="6">
        <f>Y3462*V3462</f>
        <v>4.8159999999999998</v>
      </c>
      <c r="AA3462" s="6">
        <f t="shared" si="291"/>
        <v>2.0640000000000001</v>
      </c>
    </row>
    <row r="3463" spans="2:27" x14ac:dyDescent="0.3">
      <c r="B3463">
        <v>3460</v>
      </c>
      <c r="C3463" t="s">
        <v>6660</v>
      </c>
      <c r="D3463" s="1">
        <v>42994</v>
      </c>
      <c r="E3463" s="1">
        <v>42996</v>
      </c>
      <c r="F3463" s="9" t="str">
        <f t="shared" si="290"/>
        <v>2 days</v>
      </c>
      <c r="G3463" t="s">
        <v>187</v>
      </c>
      <c r="H3463" t="s">
        <v>4716</v>
      </c>
      <c r="I3463" t="s">
        <v>4717</v>
      </c>
      <c r="J3463" t="s">
        <v>25</v>
      </c>
      <c r="K3463" t="s">
        <v>26</v>
      </c>
      <c r="L3463" t="s">
        <v>145</v>
      </c>
      <c r="M3463" t="s">
        <v>146</v>
      </c>
      <c r="N3463">
        <v>19143</v>
      </c>
      <c r="O3463" t="s">
        <v>147</v>
      </c>
      <c r="P3463" t="s">
        <v>4726</v>
      </c>
      <c r="Q3463" t="s">
        <v>45</v>
      </c>
      <c r="R3463" t="s">
        <v>74</v>
      </c>
      <c r="S3463" t="s">
        <v>4727</v>
      </c>
      <c r="T3463" s="9">
        <v>538.19000000000005</v>
      </c>
      <c r="U3463">
        <v>2</v>
      </c>
      <c r="V3463" s="2">
        <v>0.7</v>
      </c>
      <c r="W3463" s="6">
        <v>-412.62</v>
      </c>
      <c r="X3463" s="14">
        <f>AA3463-W3463</f>
        <v>735.53400000000011</v>
      </c>
      <c r="Y3463" s="6">
        <f>T3463*U3463</f>
        <v>1076.3800000000001</v>
      </c>
      <c r="Z3463" s="6">
        <f>Y3463*V3463</f>
        <v>753.46600000000001</v>
      </c>
      <c r="AA3463" s="6">
        <f t="shared" si="291"/>
        <v>322.9140000000001</v>
      </c>
    </row>
    <row r="3464" spans="2:27" x14ac:dyDescent="0.3">
      <c r="B3464">
        <v>3461</v>
      </c>
      <c r="C3464" t="s">
        <v>6660</v>
      </c>
      <c r="D3464" s="1">
        <v>42994</v>
      </c>
      <c r="E3464" s="1">
        <v>42996</v>
      </c>
      <c r="F3464" s="9" t="str">
        <f t="shared" si="290"/>
        <v>2 days</v>
      </c>
      <c r="G3464" t="s">
        <v>187</v>
      </c>
      <c r="H3464" t="s">
        <v>4716</v>
      </c>
      <c r="I3464" t="s">
        <v>4717</v>
      </c>
      <c r="J3464" t="s">
        <v>25</v>
      </c>
      <c r="K3464" t="s">
        <v>26</v>
      </c>
      <c r="L3464" t="s">
        <v>145</v>
      </c>
      <c r="M3464" t="s">
        <v>146</v>
      </c>
      <c r="N3464">
        <v>19143</v>
      </c>
      <c r="O3464" t="s">
        <v>147</v>
      </c>
      <c r="P3464" t="s">
        <v>1020</v>
      </c>
      <c r="Q3464" t="s">
        <v>70</v>
      </c>
      <c r="R3464" t="s">
        <v>160</v>
      </c>
      <c r="S3464" t="s">
        <v>1021</v>
      </c>
      <c r="T3464" s="9">
        <v>47.98</v>
      </c>
      <c r="U3464">
        <v>2</v>
      </c>
      <c r="V3464" s="2">
        <v>0.2</v>
      </c>
      <c r="W3464" s="6">
        <v>14.4</v>
      </c>
      <c r="X3464" s="14">
        <f>AA3464-W3464</f>
        <v>62.368000000000002</v>
      </c>
      <c r="Y3464" s="6">
        <f>T3464*U3464</f>
        <v>95.96</v>
      </c>
      <c r="Z3464" s="6">
        <f>Y3464*V3464</f>
        <v>19.192</v>
      </c>
      <c r="AA3464" s="6">
        <f t="shared" si="291"/>
        <v>76.768000000000001</v>
      </c>
    </row>
    <row r="3465" spans="2:27" x14ac:dyDescent="0.3">
      <c r="B3465">
        <v>3462</v>
      </c>
      <c r="C3465" t="s">
        <v>6661</v>
      </c>
      <c r="D3465" s="1">
        <v>42866</v>
      </c>
      <c r="E3465" s="1">
        <v>43019</v>
      </c>
      <c r="F3465" s="9" t="str">
        <f t="shared" si="290"/>
        <v>153 days</v>
      </c>
      <c r="G3465" t="s">
        <v>22</v>
      </c>
      <c r="H3465" t="s">
        <v>5330</v>
      </c>
      <c r="I3465" t="s">
        <v>5331</v>
      </c>
      <c r="J3465" t="s">
        <v>40</v>
      </c>
      <c r="K3465" t="s">
        <v>26</v>
      </c>
      <c r="L3465" t="s">
        <v>816</v>
      </c>
      <c r="M3465" t="s">
        <v>103</v>
      </c>
      <c r="N3465">
        <v>75081</v>
      </c>
      <c r="O3465" t="s">
        <v>104</v>
      </c>
      <c r="P3465" t="s">
        <v>1381</v>
      </c>
      <c r="Q3465" t="s">
        <v>70</v>
      </c>
      <c r="R3465" t="s">
        <v>71</v>
      </c>
      <c r="S3465" t="s">
        <v>1382</v>
      </c>
      <c r="T3465" s="9">
        <v>492.77</v>
      </c>
      <c r="U3465">
        <v>4</v>
      </c>
      <c r="V3465" s="2">
        <v>0.2</v>
      </c>
      <c r="W3465" s="6">
        <v>55.44</v>
      </c>
      <c r="X3465" s="14">
        <f>AA3465-W3465</f>
        <v>1521.424</v>
      </c>
      <c r="Y3465" s="6">
        <f>T3465*U3465</f>
        <v>1971.08</v>
      </c>
      <c r="Z3465" s="6">
        <f>Y3465*V3465</f>
        <v>394.21600000000001</v>
      </c>
      <c r="AA3465" s="6">
        <f t="shared" si="291"/>
        <v>1576.864</v>
      </c>
    </row>
    <row r="3466" spans="2:27" x14ac:dyDescent="0.3">
      <c r="B3466">
        <v>3463</v>
      </c>
      <c r="C3466" t="s">
        <v>6662</v>
      </c>
      <c r="D3466" s="1">
        <v>42055</v>
      </c>
      <c r="E3466" s="1">
        <v>42058</v>
      </c>
      <c r="F3466" s="9" t="str">
        <f t="shared" si="290"/>
        <v>3 days</v>
      </c>
      <c r="G3466" t="s">
        <v>22</v>
      </c>
      <c r="H3466" t="s">
        <v>4963</v>
      </c>
      <c r="I3466" t="s">
        <v>4964</v>
      </c>
      <c r="J3466" t="s">
        <v>25</v>
      </c>
      <c r="K3466" t="s">
        <v>26</v>
      </c>
      <c r="L3466" t="s">
        <v>4934</v>
      </c>
      <c r="M3466" t="s">
        <v>789</v>
      </c>
      <c r="N3466">
        <v>8861</v>
      </c>
      <c r="O3466" t="s">
        <v>147</v>
      </c>
      <c r="P3466" t="s">
        <v>3479</v>
      </c>
      <c r="Q3466" t="s">
        <v>45</v>
      </c>
      <c r="R3466" t="s">
        <v>67</v>
      </c>
      <c r="S3466" t="s">
        <v>3480</v>
      </c>
      <c r="T3466" s="9">
        <v>286.79000000000002</v>
      </c>
      <c r="U3466">
        <v>7</v>
      </c>
      <c r="V3466" s="2">
        <v>0</v>
      </c>
      <c r="W3466" s="6">
        <v>74.569999999999993</v>
      </c>
      <c r="X3466" s="14">
        <f>AA3466-W3466</f>
        <v>1932.9600000000003</v>
      </c>
      <c r="Y3466" s="6">
        <f>T3466*U3466</f>
        <v>2007.5300000000002</v>
      </c>
      <c r="Z3466" s="6">
        <f>Y3466*V3466</f>
        <v>0</v>
      </c>
      <c r="AA3466" s="6">
        <f t="shared" si="291"/>
        <v>2007.5300000000002</v>
      </c>
    </row>
    <row r="3467" spans="2:27" x14ac:dyDescent="0.3">
      <c r="B3467">
        <v>3464</v>
      </c>
      <c r="C3467" t="s">
        <v>6663</v>
      </c>
      <c r="D3467" s="1">
        <v>42699</v>
      </c>
      <c r="E3467" s="1">
        <v>42704</v>
      </c>
      <c r="F3467" s="9" t="str">
        <f t="shared" si="290"/>
        <v>5 days</v>
      </c>
      <c r="G3467" t="s">
        <v>49</v>
      </c>
      <c r="H3467" t="s">
        <v>6664</v>
      </c>
      <c r="I3467" t="s">
        <v>6665</v>
      </c>
      <c r="J3467" t="s">
        <v>101</v>
      </c>
      <c r="K3467" t="s">
        <v>26</v>
      </c>
      <c r="L3467" t="s">
        <v>1525</v>
      </c>
      <c r="M3467" t="s">
        <v>53</v>
      </c>
      <c r="N3467">
        <v>32216</v>
      </c>
      <c r="O3467" t="s">
        <v>29</v>
      </c>
      <c r="P3467" t="s">
        <v>328</v>
      </c>
      <c r="Q3467" t="s">
        <v>45</v>
      </c>
      <c r="R3467" t="s">
        <v>89</v>
      </c>
      <c r="S3467" t="s">
        <v>329</v>
      </c>
      <c r="T3467" s="9">
        <v>5.08</v>
      </c>
      <c r="U3467">
        <v>1</v>
      </c>
      <c r="V3467" s="2">
        <v>0.2</v>
      </c>
      <c r="W3467" s="6">
        <v>1.65</v>
      </c>
      <c r="X3467" s="14">
        <f>AA3467-W3467</f>
        <v>2.4140000000000001</v>
      </c>
      <c r="Y3467" s="6">
        <f>T3467*U3467</f>
        <v>5.08</v>
      </c>
      <c r="Z3467" s="6">
        <f>Y3467*V3467</f>
        <v>1.016</v>
      </c>
      <c r="AA3467" s="6">
        <f t="shared" si="291"/>
        <v>4.0640000000000001</v>
      </c>
    </row>
    <row r="3468" spans="2:27" x14ac:dyDescent="0.3">
      <c r="B3468">
        <v>3465</v>
      </c>
      <c r="C3468" t="s">
        <v>6666</v>
      </c>
      <c r="D3468" s="1">
        <v>42806</v>
      </c>
      <c r="E3468" s="1">
        <v>42867</v>
      </c>
      <c r="F3468" s="9" t="str">
        <f t="shared" si="290"/>
        <v>61 days</v>
      </c>
      <c r="G3468" t="s">
        <v>22</v>
      </c>
      <c r="H3468" t="s">
        <v>3739</v>
      </c>
      <c r="I3468" t="s">
        <v>3740</v>
      </c>
      <c r="J3468" t="s">
        <v>25</v>
      </c>
      <c r="K3468" t="s">
        <v>26</v>
      </c>
      <c r="L3468" t="s">
        <v>1525</v>
      </c>
      <c r="M3468" t="s">
        <v>53</v>
      </c>
      <c r="N3468">
        <v>32216</v>
      </c>
      <c r="O3468" t="s">
        <v>29</v>
      </c>
      <c r="P3468" t="s">
        <v>3417</v>
      </c>
      <c r="Q3468" t="s">
        <v>70</v>
      </c>
      <c r="R3468" t="s">
        <v>160</v>
      </c>
      <c r="S3468" t="s">
        <v>3418</v>
      </c>
      <c r="T3468" s="9">
        <v>47.99</v>
      </c>
      <c r="U3468">
        <v>1</v>
      </c>
      <c r="V3468" s="2">
        <v>0.2</v>
      </c>
      <c r="W3468" s="6">
        <v>7.2</v>
      </c>
      <c r="X3468" s="14">
        <f>AA3468-W3468</f>
        <v>31.192000000000004</v>
      </c>
      <c r="Y3468" s="6">
        <f>T3468*U3468</f>
        <v>47.99</v>
      </c>
      <c r="Z3468" s="6">
        <f>Y3468*V3468</f>
        <v>9.5980000000000008</v>
      </c>
      <c r="AA3468" s="6">
        <f t="shared" si="291"/>
        <v>38.392000000000003</v>
      </c>
    </row>
    <row r="3469" spans="2:27" x14ac:dyDescent="0.3">
      <c r="B3469">
        <v>3466</v>
      </c>
      <c r="C3469" t="s">
        <v>6667</v>
      </c>
      <c r="D3469" s="1">
        <v>42286</v>
      </c>
      <c r="E3469" s="1">
        <v>42261</v>
      </c>
      <c r="F3469" s="23" t="s">
        <v>10956</v>
      </c>
      <c r="G3469" t="s">
        <v>49</v>
      </c>
      <c r="H3469" t="s">
        <v>4772</v>
      </c>
      <c r="I3469" t="s">
        <v>4773</v>
      </c>
      <c r="J3469" t="s">
        <v>40</v>
      </c>
      <c r="K3469" t="s">
        <v>26</v>
      </c>
      <c r="L3469" t="s">
        <v>6577</v>
      </c>
      <c r="M3469" t="s">
        <v>1247</v>
      </c>
      <c r="N3469">
        <v>2151</v>
      </c>
      <c r="O3469" t="s">
        <v>147</v>
      </c>
      <c r="P3469" t="s">
        <v>5169</v>
      </c>
      <c r="Q3469" t="s">
        <v>45</v>
      </c>
      <c r="R3469" t="s">
        <v>77</v>
      </c>
      <c r="S3469" t="s">
        <v>5170</v>
      </c>
      <c r="T3469" s="9">
        <v>61.96</v>
      </c>
      <c r="U3469">
        <v>2</v>
      </c>
      <c r="V3469" s="2">
        <v>0</v>
      </c>
      <c r="W3469" s="6">
        <v>16.11</v>
      </c>
      <c r="X3469" s="14">
        <f>AA3469-W3469</f>
        <v>107.81</v>
      </c>
      <c r="Y3469" s="6">
        <f>T3469*U3469</f>
        <v>123.92</v>
      </c>
      <c r="Z3469" s="6">
        <f>Y3469*V3469</f>
        <v>0</v>
      </c>
      <c r="AA3469" s="6">
        <f t="shared" si="291"/>
        <v>123.92</v>
      </c>
    </row>
    <row r="3470" spans="2:27" x14ac:dyDescent="0.3">
      <c r="B3470">
        <v>3467</v>
      </c>
      <c r="C3470" t="s">
        <v>6667</v>
      </c>
      <c r="D3470" s="1">
        <v>42286</v>
      </c>
      <c r="E3470" s="1">
        <v>42261</v>
      </c>
      <c r="F3470" s="23" t="s">
        <v>10956</v>
      </c>
      <c r="G3470" t="s">
        <v>49</v>
      </c>
      <c r="H3470" t="s">
        <v>4772</v>
      </c>
      <c r="I3470" t="s">
        <v>4773</v>
      </c>
      <c r="J3470" t="s">
        <v>40</v>
      </c>
      <c r="K3470" t="s">
        <v>26</v>
      </c>
      <c r="L3470" t="s">
        <v>6577</v>
      </c>
      <c r="M3470" t="s">
        <v>1247</v>
      </c>
      <c r="N3470">
        <v>2151</v>
      </c>
      <c r="O3470" t="s">
        <v>147</v>
      </c>
      <c r="P3470" t="s">
        <v>853</v>
      </c>
      <c r="Q3470" t="s">
        <v>31</v>
      </c>
      <c r="R3470" t="s">
        <v>32</v>
      </c>
      <c r="S3470" t="s">
        <v>854</v>
      </c>
      <c r="T3470" s="9">
        <v>361.96</v>
      </c>
      <c r="U3470">
        <v>2</v>
      </c>
      <c r="V3470" s="2">
        <v>0</v>
      </c>
      <c r="W3470" s="6">
        <v>83.25</v>
      </c>
      <c r="X3470" s="14">
        <f>AA3470-W3470</f>
        <v>640.66999999999996</v>
      </c>
      <c r="Y3470" s="6">
        <f>T3470*U3470</f>
        <v>723.92</v>
      </c>
      <c r="Z3470" s="6">
        <f>Y3470*V3470</f>
        <v>0</v>
      </c>
      <c r="AA3470" s="6">
        <f t="shared" si="291"/>
        <v>723.92</v>
      </c>
    </row>
    <row r="3471" spans="2:27" x14ac:dyDescent="0.3">
      <c r="B3471">
        <v>3468</v>
      </c>
      <c r="C3471" t="s">
        <v>6667</v>
      </c>
      <c r="D3471" s="1">
        <v>42286</v>
      </c>
      <c r="E3471" s="1">
        <v>42261</v>
      </c>
      <c r="F3471" s="23" t="s">
        <v>10956</v>
      </c>
      <c r="G3471" t="s">
        <v>49</v>
      </c>
      <c r="H3471" t="s">
        <v>4772</v>
      </c>
      <c r="I3471" t="s">
        <v>4773</v>
      </c>
      <c r="J3471" t="s">
        <v>40</v>
      </c>
      <c r="K3471" t="s">
        <v>26</v>
      </c>
      <c r="L3471" t="s">
        <v>6577</v>
      </c>
      <c r="M3471" t="s">
        <v>1247</v>
      </c>
      <c r="N3471">
        <v>2151</v>
      </c>
      <c r="O3471" t="s">
        <v>147</v>
      </c>
      <c r="P3471" t="s">
        <v>1324</v>
      </c>
      <c r="Q3471" t="s">
        <v>45</v>
      </c>
      <c r="R3471" t="s">
        <v>89</v>
      </c>
      <c r="S3471" t="s">
        <v>1325</v>
      </c>
      <c r="T3471" s="9">
        <v>278.82</v>
      </c>
      <c r="U3471">
        <v>9</v>
      </c>
      <c r="V3471" s="2">
        <v>0</v>
      </c>
      <c r="W3471" s="6">
        <v>125.47</v>
      </c>
      <c r="X3471" s="14">
        <f>AA3471-W3471</f>
        <v>2383.9100000000003</v>
      </c>
      <c r="Y3471" s="6">
        <f>T3471*U3471</f>
        <v>2509.38</v>
      </c>
      <c r="Z3471" s="6">
        <f>Y3471*V3471</f>
        <v>0</v>
      </c>
      <c r="AA3471" s="6">
        <f t="shared" si="291"/>
        <v>2509.38</v>
      </c>
    </row>
    <row r="3472" spans="2:27" x14ac:dyDescent="0.3">
      <c r="B3472">
        <v>3469</v>
      </c>
      <c r="C3472" t="s">
        <v>6668</v>
      </c>
      <c r="D3472" s="1">
        <v>42718</v>
      </c>
      <c r="E3472" s="1">
        <v>42723</v>
      </c>
      <c r="F3472" s="9" t="str">
        <f t="shared" ref="F3472:F3474" si="292">DATEDIF(D3472,E3472,"d")&amp;" days"</f>
        <v>5 days</v>
      </c>
      <c r="G3472" t="s">
        <v>49</v>
      </c>
      <c r="H3472" t="s">
        <v>2229</v>
      </c>
      <c r="I3472" t="s">
        <v>2230</v>
      </c>
      <c r="J3472" t="s">
        <v>25</v>
      </c>
      <c r="K3472" t="s">
        <v>26</v>
      </c>
      <c r="L3472" t="s">
        <v>327</v>
      </c>
      <c r="M3472" t="s">
        <v>1491</v>
      </c>
      <c r="N3472">
        <v>39212</v>
      </c>
      <c r="O3472" t="s">
        <v>29</v>
      </c>
      <c r="P3472" t="s">
        <v>5700</v>
      </c>
      <c r="Q3472" t="s">
        <v>31</v>
      </c>
      <c r="R3472" t="s">
        <v>64</v>
      </c>
      <c r="S3472" t="s">
        <v>5701</v>
      </c>
      <c r="T3472" s="9">
        <v>133.38</v>
      </c>
      <c r="U3472">
        <v>6</v>
      </c>
      <c r="V3472" s="2">
        <v>0</v>
      </c>
      <c r="W3472" s="6">
        <v>58.69</v>
      </c>
      <c r="X3472" s="14">
        <f>AA3472-W3472</f>
        <v>741.58999999999992</v>
      </c>
      <c r="Y3472" s="6">
        <f>T3472*U3472</f>
        <v>800.28</v>
      </c>
      <c r="Z3472" s="6">
        <f>Y3472*V3472</f>
        <v>0</v>
      </c>
      <c r="AA3472" s="6">
        <f t="shared" si="291"/>
        <v>800.28</v>
      </c>
    </row>
    <row r="3473" spans="2:27" x14ac:dyDescent="0.3">
      <c r="B3473">
        <v>3470</v>
      </c>
      <c r="C3473" t="s">
        <v>6669</v>
      </c>
      <c r="D3473" s="1">
        <v>42159</v>
      </c>
      <c r="E3473" s="1">
        <v>42281</v>
      </c>
      <c r="F3473" s="9" t="str">
        <f t="shared" si="292"/>
        <v>122 days</v>
      </c>
      <c r="G3473" t="s">
        <v>49</v>
      </c>
      <c r="H3473" t="s">
        <v>6670</v>
      </c>
      <c r="I3473" t="s">
        <v>6671</v>
      </c>
      <c r="J3473" t="s">
        <v>25</v>
      </c>
      <c r="K3473" t="s">
        <v>26</v>
      </c>
      <c r="L3473" t="s">
        <v>1525</v>
      </c>
      <c r="M3473" t="s">
        <v>87</v>
      </c>
      <c r="N3473">
        <v>28540</v>
      </c>
      <c r="O3473" t="s">
        <v>29</v>
      </c>
      <c r="P3473" t="s">
        <v>2655</v>
      </c>
      <c r="Q3473" t="s">
        <v>45</v>
      </c>
      <c r="R3473" t="s">
        <v>89</v>
      </c>
      <c r="S3473" t="s">
        <v>2656</v>
      </c>
      <c r="T3473" s="9">
        <v>47.95</v>
      </c>
      <c r="U3473">
        <v>3</v>
      </c>
      <c r="V3473" s="2">
        <v>0.2</v>
      </c>
      <c r="W3473" s="6">
        <v>16.18</v>
      </c>
      <c r="X3473" s="14">
        <f>AA3473-W3473</f>
        <v>98.9</v>
      </c>
      <c r="Y3473" s="6">
        <f>T3473*U3473</f>
        <v>143.85000000000002</v>
      </c>
      <c r="Z3473" s="6">
        <f>Y3473*V3473</f>
        <v>28.770000000000007</v>
      </c>
      <c r="AA3473" s="6">
        <f t="shared" si="291"/>
        <v>115.08000000000001</v>
      </c>
    </row>
    <row r="3474" spans="2:27" x14ac:dyDescent="0.3">
      <c r="B3474">
        <v>3471</v>
      </c>
      <c r="C3474" t="s">
        <v>6672</v>
      </c>
      <c r="D3474" s="1">
        <v>42381</v>
      </c>
      <c r="E3474" s="1">
        <v>42502</v>
      </c>
      <c r="F3474" s="9" t="str">
        <f t="shared" si="292"/>
        <v>121 days</v>
      </c>
      <c r="G3474" t="s">
        <v>49</v>
      </c>
      <c r="H3474" t="s">
        <v>4102</v>
      </c>
      <c r="I3474" t="s">
        <v>4103</v>
      </c>
      <c r="J3474" t="s">
        <v>25</v>
      </c>
      <c r="K3474" t="s">
        <v>26</v>
      </c>
      <c r="L3474" t="s">
        <v>126</v>
      </c>
      <c r="M3474" t="s">
        <v>42</v>
      </c>
      <c r="N3474">
        <v>94122</v>
      </c>
      <c r="O3474" t="s">
        <v>43</v>
      </c>
      <c r="P3474" t="s">
        <v>3513</v>
      </c>
      <c r="Q3474" t="s">
        <v>31</v>
      </c>
      <c r="R3474" t="s">
        <v>64</v>
      </c>
      <c r="S3474" t="s">
        <v>3514</v>
      </c>
      <c r="T3474" s="9">
        <v>16.739999999999998</v>
      </c>
      <c r="U3474">
        <v>2</v>
      </c>
      <c r="V3474" s="2">
        <v>0</v>
      </c>
      <c r="W3474" s="6">
        <v>4.3499999999999996</v>
      </c>
      <c r="X3474" s="14">
        <f>AA3474-W3474</f>
        <v>29.129999999999995</v>
      </c>
      <c r="Y3474" s="6">
        <f>T3474*U3474</f>
        <v>33.479999999999997</v>
      </c>
      <c r="Z3474" s="6">
        <f>Y3474*V3474</f>
        <v>0</v>
      </c>
      <c r="AA3474" s="6">
        <f t="shared" si="291"/>
        <v>33.479999999999997</v>
      </c>
    </row>
    <row r="3475" spans="2:27" x14ac:dyDescent="0.3">
      <c r="B3475">
        <v>3472</v>
      </c>
      <c r="C3475" t="s">
        <v>6673</v>
      </c>
      <c r="D3475" s="1">
        <v>43080</v>
      </c>
      <c r="E3475" s="1">
        <v>43056</v>
      </c>
      <c r="F3475" s="23" t="s">
        <v>10956</v>
      </c>
      <c r="G3475" t="s">
        <v>49</v>
      </c>
      <c r="H3475" t="s">
        <v>2061</v>
      </c>
      <c r="I3475" t="s">
        <v>2062</v>
      </c>
      <c r="J3475" t="s">
        <v>40</v>
      </c>
      <c r="K3475" t="s">
        <v>26</v>
      </c>
      <c r="L3475" t="s">
        <v>496</v>
      </c>
      <c r="M3475" t="s">
        <v>497</v>
      </c>
      <c r="N3475">
        <v>43229</v>
      </c>
      <c r="O3475" t="s">
        <v>147</v>
      </c>
      <c r="P3475" t="s">
        <v>3873</v>
      </c>
      <c r="Q3475" t="s">
        <v>45</v>
      </c>
      <c r="R3475" t="s">
        <v>89</v>
      </c>
      <c r="S3475" t="s">
        <v>3874</v>
      </c>
      <c r="T3475" s="9">
        <v>10.85</v>
      </c>
      <c r="U3475">
        <v>2</v>
      </c>
      <c r="V3475" s="2">
        <v>0.2</v>
      </c>
      <c r="W3475" s="6">
        <v>3.53</v>
      </c>
      <c r="X3475" s="14">
        <f>AA3475-W3475</f>
        <v>13.83</v>
      </c>
      <c r="Y3475" s="6">
        <f>T3475*U3475</f>
        <v>21.7</v>
      </c>
      <c r="Z3475" s="6">
        <f>Y3475*V3475</f>
        <v>4.34</v>
      </c>
      <c r="AA3475" s="6">
        <f t="shared" si="291"/>
        <v>17.36</v>
      </c>
    </row>
    <row r="3476" spans="2:27" x14ac:dyDescent="0.3">
      <c r="B3476">
        <v>3473</v>
      </c>
      <c r="C3476" t="s">
        <v>6673</v>
      </c>
      <c r="D3476" s="1">
        <v>43080</v>
      </c>
      <c r="E3476" s="1">
        <v>43056</v>
      </c>
      <c r="F3476" s="23" t="s">
        <v>10956</v>
      </c>
      <c r="G3476" t="s">
        <v>49</v>
      </c>
      <c r="H3476" t="s">
        <v>2061</v>
      </c>
      <c r="I3476" t="s">
        <v>2062</v>
      </c>
      <c r="J3476" t="s">
        <v>40</v>
      </c>
      <c r="K3476" t="s">
        <v>26</v>
      </c>
      <c r="L3476" t="s">
        <v>496</v>
      </c>
      <c r="M3476" t="s">
        <v>497</v>
      </c>
      <c r="N3476">
        <v>43229</v>
      </c>
      <c r="O3476" t="s">
        <v>147</v>
      </c>
      <c r="P3476" t="s">
        <v>2209</v>
      </c>
      <c r="Q3476" t="s">
        <v>70</v>
      </c>
      <c r="R3476" t="s">
        <v>160</v>
      </c>
      <c r="S3476" t="s">
        <v>2210</v>
      </c>
      <c r="T3476" s="9">
        <v>18.54</v>
      </c>
      <c r="U3476">
        <v>2</v>
      </c>
      <c r="V3476" s="2">
        <v>0.2</v>
      </c>
      <c r="W3476" s="6">
        <v>3.01</v>
      </c>
      <c r="X3476" s="14">
        <f>AA3476-W3476</f>
        <v>26.653999999999996</v>
      </c>
      <c r="Y3476" s="6">
        <f>T3476*U3476</f>
        <v>37.08</v>
      </c>
      <c r="Z3476" s="6">
        <f>Y3476*V3476</f>
        <v>7.4160000000000004</v>
      </c>
      <c r="AA3476" s="6">
        <f t="shared" si="291"/>
        <v>29.663999999999998</v>
      </c>
    </row>
    <row r="3477" spans="2:27" x14ac:dyDescent="0.3">
      <c r="B3477">
        <v>3474</v>
      </c>
      <c r="C3477" t="s">
        <v>6674</v>
      </c>
      <c r="D3477" s="1">
        <v>42797</v>
      </c>
      <c r="E3477" s="1">
        <v>43011</v>
      </c>
      <c r="F3477" s="9" t="str">
        <f t="shared" ref="F3477:F3480" si="293">DATEDIF(D3477,E3477,"d")&amp;" days"</f>
        <v>214 days</v>
      </c>
      <c r="G3477" t="s">
        <v>49</v>
      </c>
      <c r="H3477" t="s">
        <v>1831</v>
      </c>
      <c r="I3477" t="s">
        <v>1832</v>
      </c>
      <c r="J3477" t="s">
        <v>25</v>
      </c>
      <c r="K3477" t="s">
        <v>26</v>
      </c>
      <c r="L3477" t="s">
        <v>6675</v>
      </c>
      <c r="M3477" t="s">
        <v>237</v>
      </c>
      <c r="N3477">
        <v>48127</v>
      </c>
      <c r="O3477" t="s">
        <v>104</v>
      </c>
      <c r="P3477" t="s">
        <v>1282</v>
      </c>
      <c r="Q3477" t="s">
        <v>31</v>
      </c>
      <c r="R3477" t="s">
        <v>35</v>
      </c>
      <c r="S3477" t="s">
        <v>1283</v>
      </c>
      <c r="T3477" s="9">
        <v>180.98</v>
      </c>
      <c r="U3477">
        <v>1</v>
      </c>
      <c r="V3477" s="2">
        <v>0</v>
      </c>
      <c r="W3477" s="6">
        <v>47.05</v>
      </c>
      <c r="X3477" s="14">
        <f>AA3477-W3477</f>
        <v>133.93</v>
      </c>
      <c r="Y3477" s="6">
        <f>T3477*U3477</f>
        <v>180.98</v>
      </c>
      <c r="Z3477" s="6">
        <f>Y3477*V3477</f>
        <v>0</v>
      </c>
      <c r="AA3477" s="6">
        <f t="shared" si="291"/>
        <v>180.98</v>
      </c>
    </row>
    <row r="3478" spans="2:27" x14ac:dyDescent="0.3">
      <c r="B3478">
        <v>3475</v>
      </c>
      <c r="C3478" t="s">
        <v>6674</v>
      </c>
      <c r="D3478" s="1">
        <v>42797</v>
      </c>
      <c r="E3478" s="1">
        <v>43011</v>
      </c>
      <c r="F3478" s="9" t="str">
        <f t="shared" si="293"/>
        <v>214 days</v>
      </c>
      <c r="G3478" t="s">
        <v>49</v>
      </c>
      <c r="H3478" t="s">
        <v>1831</v>
      </c>
      <c r="I3478" t="s">
        <v>1832</v>
      </c>
      <c r="J3478" t="s">
        <v>25</v>
      </c>
      <c r="K3478" t="s">
        <v>26</v>
      </c>
      <c r="L3478" t="s">
        <v>6675</v>
      </c>
      <c r="M3478" t="s">
        <v>237</v>
      </c>
      <c r="N3478">
        <v>48127</v>
      </c>
      <c r="O3478" t="s">
        <v>104</v>
      </c>
      <c r="P3478" t="s">
        <v>4550</v>
      </c>
      <c r="Q3478" t="s">
        <v>70</v>
      </c>
      <c r="R3478" t="s">
        <v>160</v>
      </c>
      <c r="S3478" t="s">
        <v>4551</v>
      </c>
      <c r="T3478" s="9">
        <v>99.98</v>
      </c>
      <c r="U3478">
        <v>2</v>
      </c>
      <c r="V3478" s="2">
        <v>0</v>
      </c>
      <c r="W3478" s="6">
        <v>42.99</v>
      </c>
      <c r="X3478" s="14">
        <f>AA3478-W3478</f>
        <v>156.97</v>
      </c>
      <c r="Y3478" s="6">
        <f>T3478*U3478</f>
        <v>199.96</v>
      </c>
      <c r="Z3478" s="6">
        <f>Y3478*V3478</f>
        <v>0</v>
      </c>
      <c r="AA3478" s="6">
        <f t="shared" si="291"/>
        <v>199.96</v>
      </c>
    </row>
    <row r="3479" spans="2:27" x14ac:dyDescent="0.3">
      <c r="B3479">
        <v>3476</v>
      </c>
      <c r="C3479" t="s">
        <v>6676</v>
      </c>
      <c r="D3479" s="1">
        <v>42701</v>
      </c>
      <c r="E3479" s="1">
        <v>42704</v>
      </c>
      <c r="F3479" s="9" t="str">
        <f t="shared" si="293"/>
        <v>3 days</v>
      </c>
      <c r="G3479" t="s">
        <v>187</v>
      </c>
      <c r="H3479" t="s">
        <v>2812</v>
      </c>
      <c r="I3479" t="s">
        <v>2813</v>
      </c>
      <c r="J3479" t="s">
        <v>40</v>
      </c>
      <c r="K3479" t="s">
        <v>26</v>
      </c>
      <c r="L3479" t="s">
        <v>6507</v>
      </c>
      <c r="M3479" t="s">
        <v>4538</v>
      </c>
      <c r="N3479">
        <v>66212</v>
      </c>
      <c r="O3479" t="s">
        <v>104</v>
      </c>
      <c r="P3479" t="s">
        <v>291</v>
      </c>
      <c r="Q3479" t="s">
        <v>70</v>
      </c>
      <c r="R3479" t="s">
        <v>160</v>
      </c>
      <c r="S3479" t="s">
        <v>292</v>
      </c>
      <c r="T3479" s="9">
        <v>34.950000000000003</v>
      </c>
      <c r="U3479">
        <v>5</v>
      </c>
      <c r="V3479" s="2">
        <v>0</v>
      </c>
      <c r="W3479" s="6">
        <v>15.38</v>
      </c>
      <c r="X3479" s="14">
        <f>AA3479-W3479</f>
        <v>159.37</v>
      </c>
      <c r="Y3479" s="6">
        <f>T3479*U3479</f>
        <v>174.75</v>
      </c>
      <c r="Z3479" s="6">
        <f>Y3479*V3479</f>
        <v>0</v>
      </c>
      <c r="AA3479" s="6">
        <f t="shared" si="291"/>
        <v>174.75</v>
      </c>
    </row>
    <row r="3480" spans="2:27" x14ac:dyDescent="0.3">
      <c r="B3480">
        <v>3477</v>
      </c>
      <c r="C3480" t="s">
        <v>6676</v>
      </c>
      <c r="D3480" s="1">
        <v>42701</v>
      </c>
      <c r="E3480" s="1">
        <v>42704</v>
      </c>
      <c r="F3480" s="9" t="str">
        <f t="shared" si="293"/>
        <v>3 days</v>
      </c>
      <c r="G3480" t="s">
        <v>187</v>
      </c>
      <c r="H3480" t="s">
        <v>2812</v>
      </c>
      <c r="I3480" t="s">
        <v>2813</v>
      </c>
      <c r="J3480" t="s">
        <v>40</v>
      </c>
      <c r="K3480" t="s">
        <v>26</v>
      </c>
      <c r="L3480" t="s">
        <v>6507</v>
      </c>
      <c r="M3480" t="s">
        <v>4538</v>
      </c>
      <c r="N3480">
        <v>66212</v>
      </c>
      <c r="O3480" t="s">
        <v>104</v>
      </c>
      <c r="P3480" t="s">
        <v>3925</v>
      </c>
      <c r="Q3480" t="s">
        <v>45</v>
      </c>
      <c r="R3480" t="s">
        <v>74</v>
      </c>
      <c r="S3480" t="s">
        <v>3926</v>
      </c>
      <c r="T3480" s="9">
        <v>152</v>
      </c>
      <c r="U3480">
        <v>5</v>
      </c>
      <c r="V3480" s="2">
        <v>0</v>
      </c>
      <c r="W3480" s="6">
        <v>69.92</v>
      </c>
      <c r="X3480" s="14">
        <f>AA3480-W3480</f>
        <v>690.08</v>
      </c>
      <c r="Y3480" s="6">
        <f>T3480*U3480</f>
        <v>760</v>
      </c>
      <c r="Z3480" s="6">
        <f>Y3480*V3480</f>
        <v>0</v>
      </c>
      <c r="AA3480" s="6">
        <f t="shared" si="291"/>
        <v>760</v>
      </c>
    </row>
    <row r="3481" spans="2:27" x14ac:dyDescent="0.3">
      <c r="B3481">
        <v>3478</v>
      </c>
      <c r="C3481" t="s">
        <v>6677</v>
      </c>
      <c r="D3481" s="1">
        <v>41882</v>
      </c>
      <c r="E3481" s="1">
        <v>41768</v>
      </c>
      <c r="F3481" s="23" t="s">
        <v>10956</v>
      </c>
      <c r="G3481" t="s">
        <v>49</v>
      </c>
      <c r="H3481" t="s">
        <v>712</v>
      </c>
      <c r="I3481" t="s">
        <v>713</v>
      </c>
      <c r="J3481" t="s">
        <v>25</v>
      </c>
      <c r="K3481" t="s">
        <v>26</v>
      </c>
      <c r="L3481" t="s">
        <v>6678</v>
      </c>
      <c r="M3481" t="s">
        <v>668</v>
      </c>
      <c r="N3481">
        <v>87505</v>
      </c>
      <c r="O3481" t="s">
        <v>43</v>
      </c>
      <c r="P3481" t="s">
        <v>5728</v>
      </c>
      <c r="Q3481" t="s">
        <v>70</v>
      </c>
      <c r="R3481" t="s">
        <v>160</v>
      </c>
      <c r="S3481" t="s">
        <v>5729</v>
      </c>
      <c r="T3481" s="9">
        <v>92.52</v>
      </c>
      <c r="U3481">
        <v>9</v>
      </c>
      <c r="V3481" s="2">
        <v>0</v>
      </c>
      <c r="W3481" s="6">
        <v>18.5</v>
      </c>
      <c r="X3481" s="14">
        <f>AA3481-W3481</f>
        <v>814.18</v>
      </c>
      <c r="Y3481" s="6">
        <f>T3481*U3481</f>
        <v>832.68</v>
      </c>
      <c r="Z3481" s="6">
        <f>Y3481*V3481</f>
        <v>0</v>
      </c>
      <c r="AA3481" s="6">
        <f t="shared" si="291"/>
        <v>832.68</v>
      </c>
    </row>
    <row r="3482" spans="2:27" x14ac:dyDescent="0.3">
      <c r="B3482">
        <v>3479</v>
      </c>
      <c r="C3482" t="s">
        <v>6679</v>
      </c>
      <c r="D3482" s="1">
        <v>42594</v>
      </c>
      <c r="E3482" s="1">
        <v>42718</v>
      </c>
      <c r="F3482" s="9" t="str">
        <f t="shared" ref="F3482:F3502" si="294">DATEDIF(D3482,E3482,"d")&amp;" days"</f>
        <v>124 days</v>
      </c>
      <c r="G3482" t="s">
        <v>49</v>
      </c>
      <c r="H3482" t="s">
        <v>3435</v>
      </c>
      <c r="I3482" t="s">
        <v>3436</v>
      </c>
      <c r="J3482" t="s">
        <v>40</v>
      </c>
      <c r="K3482" t="s">
        <v>26</v>
      </c>
      <c r="L3482" t="s">
        <v>126</v>
      </c>
      <c r="M3482" t="s">
        <v>42</v>
      </c>
      <c r="N3482">
        <v>94110</v>
      </c>
      <c r="O3482" t="s">
        <v>43</v>
      </c>
      <c r="P3482" t="s">
        <v>127</v>
      </c>
      <c r="Q3482" t="s">
        <v>45</v>
      </c>
      <c r="R3482" t="s">
        <v>67</v>
      </c>
      <c r="S3482" t="s">
        <v>128</v>
      </c>
      <c r="T3482" s="9">
        <v>8.56</v>
      </c>
      <c r="U3482">
        <v>2</v>
      </c>
      <c r="V3482" s="2">
        <v>0</v>
      </c>
      <c r="W3482" s="6">
        <v>2.48</v>
      </c>
      <c r="X3482" s="14">
        <f>AA3482-W3482</f>
        <v>14.64</v>
      </c>
      <c r="Y3482" s="6">
        <f>T3482*U3482</f>
        <v>17.12</v>
      </c>
      <c r="Z3482" s="6">
        <f>Y3482*V3482</f>
        <v>0</v>
      </c>
      <c r="AA3482" s="6">
        <f t="shared" si="291"/>
        <v>17.12</v>
      </c>
    </row>
    <row r="3483" spans="2:27" x14ac:dyDescent="0.3">
      <c r="B3483">
        <v>3480</v>
      </c>
      <c r="C3483" t="s">
        <v>6679</v>
      </c>
      <c r="D3483" s="1">
        <v>42594</v>
      </c>
      <c r="E3483" s="1">
        <v>42718</v>
      </c>
      <c r="F3483" s="9" t="str">
        <f t="shared" si="294"/>
        <v>124 days</v>
      </c>
      <c r="G3483" t="s">
        <v>49</v>
      </c>
      <c r="H3483" t="s">
        <v>3435</v>
      </c>
      <c r="I3483" t="s">
        <v>3436</v>
      </c>
      <c r="J3483" t="s">
        <v>40</v>
      </c>
      <c r="K3483" t="s">
        <v>26</v>
      </c>
      <c r="L3483" t="s">
        <v>126</v>
      </c>
      <c r="M3483" t="s">
        <v>42</v>
      </c>
      <c r="N3483">
        <v>94110</v>
      </c>
      <c r="O3483" t="s">
        <v>43</v>
      </c>
      <c r="P3483" t="s">
        <v>6680</v>
      </c>
      <c r="Q3483" t="s">
        <v>45</v>
      </c>
      <c r="R3483" t="s">
        <v>89</v>
      </c>
      <c r="S3483" t="s">
        <v>6681</v>
      </c>
      <c r="T3483" s="9">
        <v>45.36</v>
      </c>
      <c r="U3483">
        <v>7</v>
      </c>
      <c r="V3483" s="2">
        <v>0</v>
      </c>
      <c r="W3483" s="6">
        <v>21.77</v>
      </c>
      <c r="X3483" s="14">
        <f>AA3483-W3483</f>
        <v>295.75</v>
      </c>
      <c r="Y3483" s="6">
        <f>T3483*U3483</f>
        <v>317.52</v>
      </c>
      <c r="Z3483" s="6">
        <f>Y3483*V3483</f>
        <v>0</v>
      </c>
      <c r="AA3483" s="6">
        <f t="shared" si="291"/>
        <v>317.52</v>
      </c>
    </row>
    <row r="3484" spans="2:27" x14ac:dyDescent="0.3">
      <c r="B3484">
        <v>3481</v>
      </c>
      <c r="C3484" t="s">
        <v>6679</v>
      </c>
      <c r="D3484" s="1">
        <v>42594</v>
      </c>
      <c r="E3484" s="1">
        <v>42718</v>
      </c>
      <c r="F3484" s="9" t="str">
        <f t="shared" si="294"/>
        <v>124 days</v>
      </c>
      <c r="G3484" t="s">
        <v>49</v>
      </c>
      <c r="H3484" t="s">
        <v>3435</v>
      </c>
      <c r="I3484" t="s">
        <v>3436</v>
      </c>
      <c r="J3484" t="s">
        <v>40</v>
      </c>
      <c r="K3484" t="s">
        <v>26</v>
      </c>
      <c r="L3484" t="s">
        <v>126</v>
      </c>
      <c r="M3484" t="s">
        <v>42</v>
      </c>
      <c r="N3484">
        <v>94110</v>
      </c>
      <c r="O3484" t="s">
        <v>43</v>
      </c>
      <c r="P3484" t="s">
        <v>4957</v>
      </c>
      <c r="Q3484" t="s">
        <v>31</v>
      </c>
      <c r="R3484" t="s">
        <v>55</v>
      </c>
      <c r="S3484" t="s">
        <v>4958</v>
      </c>
      <c r="T3484" s="9">
        <v>1421.66</v>
      </c>
      <c r="U3484">
        <v>6</v>
      </c>
      <c r="V3484" s="2">
        <v>0.2</v>
      </c>
      <c r="W3484" s="6">
        <v>-195.48</v>
      </c>
      <c r="X3484" s="14">
        <f>AA3484-W3484</f>
        <v>7019.4480000000003</v>
      </c>
      <c r="Y3484" s="6">
        <f>T3484*U3484</f>
        <v>8529.9600000000009</v>
      </c>
      <c r="Z3484" s="6">
        <f>Y3484*V3484</f>
        <v>1705.9920000000002</v>
      </c>
      <c r="AA3484" s="6">
        <f t="shared" si="291"/>
        <v>6823.9680000000008</v>
      </c>
    </row>
    <row r="3485" spans="2:27" x14ac:dyDescent="0.3">
      <c r="B3485">
        <v>3482</v>
      </c>
      <c r="C3485" t="s">
        <v>6682</v>
      </c>
      <c r="D3485" s="1">
        <v>41824</v>
      </c>
      <c r="E3485" s="1">
        <v>41916</v>
      </c>
      <c r="F3485" s="9" t="str">
        <f t="shared" si="294"/>
        <v>92 days</v>
      </c>
      <c r="G3485" t="s">
        <v>187</v>
      </c>
      <c r="H3485" t="s">
        <v>2545</v>
      </c>
      <c r="I3485" t="s">
        <v>2546</v>
      </c>
      <c r="J3485" t="s">
        <v>25</v>
      </c>
      <c r="K3485" t="s">
        <v>26</v>
      </c>
      <c r="L3485" t="s">
        <v>3917</v>
      </c>
      <c r="M3485" t="s">
        <v>357</v>
      </c>
      <c r="N3485">
        <v>36608</v>
      </c>
      <c r="O3485" t="s">
        <v>29</v>
      </c>
      <c r="P3485" t="s">
        <v>4278</v>
      </c>
      <c r="Q3485" t="s">
        <v>31</v>
      </c>
      <c r="R3485" t="s">
        <v>64</v>
      </c>
      <c r="S3485" t="s">
        <v>4279</v>
      </c>
      <c r="T3485" s="9">
        <v>8.9600000000000009</v>
      </c>
      <c r="U3485">
        <v>2</v>
      </c>
      <c r="V3485" s="2">
        <v>0</v>
      </c>
      <c r="W3485" s="6">
        <v>2.78</v>
      </c>
      <c r="X3485" s="14">
        <f>AA3485-W3485</f>
        <v>15.140000000000002</v>
      </c>
      <c r="Y3485" s="6">
        <f>T3485*U3485</f>
        <v>17.920000000000002</v>
      </c>
      <c r="Z3485" s="6">
        <f>Y3485*V3485</f>
        <v>0</v>
      </c>
      <c r="AA3485" s="6">
        <f t="shared" si="291"/>
        <v>17.920000000000002</v>
      </c>
    </row>
    <row r="3486" spans="2:27" x14ac:dyDescent="0.3">
      <c r="B3486">
        <v>3483</v>
      </c>
      <c r="C3486" t="s">
        <v>6683</v>
      </c>
      <c r="D3486" s="1">
        <v>41878</v>
      </c>
      <c r="E3486" s="1">
        <v>41880</v>
      </c>
      <c r="F3486" s="9" t="str">
        <f t="shared" si="294"/>
        <v>2 days</v>
      </c>
      <c r="G3486" t="s">
        <v>187</v>
      </c>
      <c r="H3486" t="s">
        <v>4960</v>
      </c>
      <c r="I3486" t="s">
        <v>4961</v>
      </c>
      <c r="J3486" t="s">
        <v>40</v>
      </c>
      <c r="K3486" t="s">
        <v>26</v>
      </c>
      <c r="L3486" t="s">
        <v>317</v>
      </c>
      <c r="M3486" t="s">
        <v>318</v>
      </c>
      <c r="N3486">
        <v>22153</v>
      </c>
      <c r="O3486" t="s">
        <v>29</v>
      </c>
      <c r="P3486" t="s">
        <v>4540</v>
      </c>
      <c r="Q3486" t="s">
        <v>70</v>
      </c>
      <c r="R3486" t="s">
        <v>71</v>
      </c>
      <c r="S3486" t="s">
        <v>4541</v>
      </c>
      <c r="T3486" s="9">
        <v>579.95000000000005</v>
      </c>
      <c r="U3486">
        <v>5</v>
      </c>
      <c r="V3486" s="2">
        <v>0</v>
      </c>
      <c r="W3486" s="6">
        <v>168.19</v>
      </c>
      <c r="X3486" s="14">
        <f>AA3486-W3486</f>
        <v>2731.56</v>
      </c>
      <c r="Y3486" s="6">
        <f>T3486*U3486</f>
        <v>2899.75</v>
      </c>
      <c r="Z3486" s="6">
        <f>Y3486*V3486</f>
        <v>0</v>
      </c>
      <c r="AA3486" s="6">
        <f t="shared" si="291"/>
        <v>2899.75</v>
      </c>
    </row>
    <row r="3487" spans="2:27" x14ac:dyDescent="0.3">
      <c r="B3487">
        <v>3484</v>
      </c>
      <c r="C3487" t="s">
        <v>6683</v>
      </c>
      <c r="D3487" s="1">
        <v>41878</v>
      </c>
      <c r="E3487" s="1">
        <v>41880</v>
      </c>
      <c r="F3487" s="9" t="str">
        <f t="shared" si="294"/>
        <v>2 days</v>
      </c>
      <c r="G3487" t="s">
        <v>187</v>
      </c>
      <c r="H3487" t="s">
        <v>4960</v>
      </c>
      <c r="I3487" t="s">
        <v>4961</v>
      </c>
      <c r="J3487" t="s">
        <v>40</v>
      </c>
      <c r="K3487" t="s">
        <v>26</v>
      </c>
      <c r="L3487" t="s">
        <v>317</v>
      </c>
      <c r="M3487" t="s">
        <v>318</v>
      </c>
      <c r="N3487">
        <v>22153</v>
      </c>
      <c r="O3487" t="s">
        <v>29</v>
      </c>
      <c r="P3487" t="s">
        <v>4072</v>
      </c>
      <c r="Q3487" t="s">
        <v>31</v>
      </c>
      <c r="R3487" t="s">
        <v>64</v>
      </c>
      <c r="S3487" t="s">
        <v>4073</v>
      </c>
      <c r="T3487" s="9">
        <v>29.12</v>
      </c>
      <c r="U3487">
        <v>4</v>
      </c>
      <c r="V3487" s="2">
        <v>0</v>
      </c>
      <c r="W3487" s="6">
        <v>12.52</v>
      </c>
      <c r="X3487" s="14">
        <f>AA3487-W3487</f>
        <v>103.96000000000001</v>
      </c>
      <c r="Y3487" s="6">
        <f>T3487*U3487</f>
        <v>116.48</v>
      </c>
      <c r="Z3487" s="6">
        <f>Y3487*V3487</f>
        <v>0</v>
      </c>
      <c r="AA3487" s="6">
        <f t="shared" si="291"/>
        <v>116.48</v>
      </c>
    </row>
    <row r="3488" spans="2:27" x14ac:dyDescent="0.3">
      <c r="B3488">
        <v>3485</v>
      </c>
      <c r="C3488" t="s">
        <v>6683</v>
      </c>
      <c r="D3488" s="1">
        <v>41878</v>
      </c>
      <c r="E3488" s="1">
        <v>41880</v>
      </c>
      <c r="F3488" s="9" t="str">
        <f t="shared" si="294"/>
        <v>2 days</v>
      </c>
      <c r="G3488" t="s">
        <v>187</v>
      </c>
      <c r="H3488" t="s">
        <v>4960</v>
      </c>
      <c r="I3488" t="s">
        <v>4961</v>
      </c>
      <c r="J3488" t="s">
        <v>40</v>
      </c>
      <c r="K3488" t="s">
        <v>26</v>
      </c>
      <c r="L3488" t="s">
        <v>317</v>
      </c>
      <c r="M3488" t="s">
        <v>318</v>
      </c>
      <c r="N3488">
        <v>22153</v>
      </c>
      <c r="O3488" t="s">
        <v>29</v>
      </c>
      <c r="P3488" t="s">
        <v>5707</v>
      </c>
      <c r="Q3488" t="s">
        <v>31</v>
      </c>
      <c r="R3488" t="s">
        <v>55</v>
      </c>
      <c r="S3488" t="s">
        <v>5708</v>
      </c>
      <c r="T3488" s="9">
        <v>1202.94</v>
      </c>
      <c r="U3488">
        <v>3</v>
      </c>
      <c r="V3488" s="2">
        <v>0</v>
      </c>
      <c r="W3488" s="6">
        <v>300.74</v>
      </c>
      <c r="X3488" s="14">
        <f>AA3488-W3488</f>
        <v>3308.08</v>
      </c>
      <c r="Y3488" s="6">
        <f>T3488*U3488</f>
        <v>3608.82</v>
      </c>
      <c r="Z3488" s="6">
        <f>Y3488*V3488</f>
        <v>0</v>
      </c>
      <c r="AA3488" s="6">
        <f t="shared" si="291"/>
        <v>3608.82</v>
      </c>
    </row>
    <row r="3489" spans="2:27" x14ac:dyDescent="0.3">
      <c r="B3489">
        <v>3486</v>
      </c>
      <c r="C3489" t="s">
        <v>6684</v>
      </c>
      <c r="D3489" s="1">
        <v>42664</v>
      </c>
      <c r="E3489" s="1">
        <v>42669</v>
      </c>
      <c r="F3489" s="9" t="str">
        <f t="shared" si="294"/>
        <v>5 days</v>
      </c>
      <c r="G3489" t="s">
        <v>49</v>
      </c>
      <c r="H3489" t="s">
        <v>4201</v>
      </c>
      <c r="I3489" t="s">
        <v>4202</v>
      </c>
      <c r="J3489" t="s">
        <v>40</v>
      </c>
      <c r="K3489" t="s">
        <v>26</v>
      </c>
      <c r="L3489" t="s">
        <v>606</v>
      </c>
      <c r="M3489" t="s">
        <v>244</v>
      </c>
      <c r="N3489">
        <v>19711</v>
      </c>
      <c r="O3489" t="s">
        <v>147</v>
      </c>
      <c r="P3489" t="s">
        <v>3580</v>
      </c>
      <c r="Q3489" t="s">
        <v>45</v>
      </c>
      <c r="R3489" t="s">
        <v>74</v>
      </c>
      <c r="S3489" t="s">
        <v>3581</v>
      </c>
      <c r="T3489" s="9">
        <v>7.92</v>
      </c>
      <c r="U3489">
        <v>4</v>
      </c>
      <c r="V3489" s="2">
        <v>0</v>
      </c>
      <c r="W3489" s="6">
        <v>3.56</v>
      </c>
      <c r="X3489" s="14">
        <f>AA3489-W3489</f>
        <v>28.12</v>
      </c>
      <c r="Y3489" s="6">
        <f>T3489*U3489</f>
        <v>31.68</v>
      </c>
      <c r="Z3489" s="6">
        <f>Y3489*V3489</f>
        <v>0</v>
      </c>
      <c r="AA3489" s="6">
        <f t="shared" si="291"/>
        <v>31.68</v>
      </c>
    </row>
    <row r="3490" spans="2:27" x14ac:dyDescent="0.3">
      <c r="B3490">
        <v>3487</v>
      </c>
      <c r="C3490" t="s">
        <v>6685</v>
      </c>
      <c r="D3490" s="1">
        <v>42704</v>
      </c>
      <c r="E3490" s="1">
        <v>42704</v>
      </c>
      <c r="F3490" s="9" t="str">
        <f t="shared" si="294"/>
        <v>0 days</v>
      </c>
      <c r="G3490" t="s">
        <v>1292</v>
      </c>
      <c r="H3490" t="s">
        <v>1776</v>
      </c>
      <c r="I3490" t="s">
        <v>1777</v>
      </c>
      <c r="J3490" t="s">
        <v>25</v>
      </c>
      <c r="K3490" t="s">
        <v>26</v>
      </c>
      <c r="L3490" t="s">
        <v>6686</v>
      </c>
      <c r="M3490" t="s">
        <v>87</v>
      </c>
      <c r="N3490">
        <v>28601</v>
      </c>
      <c r="O3490" t="s">
        <v>29</v>
      </c>
      <c r="P3490" t="s">
        <v>5840</v>
      </c>
      <c r="Q3490" t="s">
        <v>70</v>
      </c>
      <c r="R3490" t="s">
        <v>71</v>
      </c>
      <c r="S3490" t="s">
        <v>5841</v>
      </c>
      <c r="T3490" s="9">
        <v>36.19</v>
      </c>
      <c r="U3490">
        <v>1</v>
      </c>
      <c r="V3490" s="2">
        <v>0.2</v>
      </c>
      <c r="W3490" s="6">
        <v>2.71</v>
      </c>
      <c r="X3490" s="14">
        <f>AA3490-W3490</f>
        <v>26.241999999999997</v>
      </c>
      <c r="Y3490" s="6">
        <f>T3490*U3490</f>
        <v>36.19</v>
      </c>
      <c r="Z3490" s="6">
        <f>Y3490*V3490</f>
        <v>7.2379999999999995</v>
      </c>
      <c r="AA3490" s="6">
        <f t="shared" si="291"/>
        <v>28.951999999999998</v>
      </c>
    </row>
    <row r="3491" spans="2:27" x14ac:dyDescent="0.3">
      <c r="B3491">
        <v>3488</v>
      </c>
      <c r="C3491" t="s">
        <v>6687</v>
      </c>
      <c r="D3491" s="1">
        <v>42864</v>
      </c>
      <c r="E3491" s="1">
        <v>43048</v>
      </c>
      <c r="F3491" s="9" t="str">
        <f t="shared" si="294"/>
        <v>184 days</v>
      </c>
      <c r="G3491" t="s">
        <v>49</v>
      </c>
      <c r="H3491" t="s">
        <v>6208</v>
      </c>
      <c r="I3491" t="s">
        <v>6209</v>
      </c>
      <c r="J3491" t="s">
        <v>101</v>
      </c>
      <c r="K3491" t="s">
        <v>26</v>
      </c>
      <c r="L3491" t="s">
        <v>52</v>
      </c>
      <c r="M3491" t="s">
        <v>53</v>
      </c>
      <c r="N3491">
        <v>33311</v>
      </c>
      <c r="O3491" t="s">
        <v>29</v>
      </c>
      <c r="P3491" t="s">
        <v>840</v>
      </c>
      <c r="Q3491" t="s">
        <v>45</v>
      </c>
      <c r="R3491" t="s">
        <v>58</v>
      </c>
      <c r="S3491" t="s">
        <v>841</v>
      </c>
      <c r="T3491" s="9">
        <v>147.18</v>
      </c>
      <c r="U3491">
        <v>2</v>
      </c>
      <c r="V3491" s="2">
        <v>0.2</v>
      </c>
      <c r="W3491" s="6">
        <v>-29.44</v>
      </c>
      <c r="X3491" s="14">
        <f>AA3491-W3491</f>
        <v>264.928</v>
      </c>
      <c r="Y3491" s="6">
        <f>T3491*U3491</f>
        <v>294.36</v>
      </c>
      <c r="Z3491" s="6">
        <f>Y3491*V3491</f>
        <v>58.872000000000007</v>
      </c>
      <c r="AA3491" s="6">
        <f t="shared" si="291"/>
        <v>235.488</v>
      </c>
    </row>
    <row r="3492" spans="2:27" x14ac:dyDescent="0.3">
      <c r="B3492">
        <v>3489</v>
      </c>
      <c r="C3492" t="s">
        <v>6688</v>
      </c>
      <c r="D3492" s="1">
        <v>42042</v>
      </c>
      <c r="E3492" s="1">
        <v>42162</v>
      </c>
      <c r="F3492" s="9" t="str">
        <f t="shared" si="294"/>
        <v>120 days</v>
      </c>
      <c r="G3492" t="s">
        <v>49</v>
      </c>
      <c r="H3492" t="s">
        <v>5135</v>
      </c>
      <c r="I3492" t="s">
        <v>5136</v>
      </c>
      <c r="J3492" t="s">
        <v>25</v>
      </c>
      <c r="K3492" t="s">
        <v>26</v>
      </c>
      <c r="L3492" t="s">
        <v>6689</v>
      </c>
      <c r="M3492" t="s">
        <v>210</v>
      </c>
      <c r="N3492">
        <v>60188</v>
      </c>
      <c r="O3492" t="s">
        <v>104</v>
      </c>
      <c r="P3492" t="s">
        <v>1138</v>
      </c>
      <c r="Q3492" t="s">
        <v>31</v>
      </c>
      <c r="R3492" t="s">
        <v>35</v>
      </c>
      <c r="S3492" t="s">
        <v>1139</v>
      </c>
      <c r="T3492" s="9">
        <v>408.42</v>
      </c>
      <c r="U3492">
        <v>2</v>
      </c>
      <c r="V3492" s="2">
        <v>0.3</v>
      </c>
      <c r="W3492" s="6">
        <v>-5.83</v>
      </c>
      <c r="X3492" s="14">
        <f>AA3492-W3492</f>
        <v>577.61800000000005</v>
      </c>
      <c r="Y3492" s="6">
        <f>T3492*U3492</f>
        <v>816.84</v>
      </c>
      <c r="Z3492" s="6">
        <f>Y3492*V3492</f>
        <v>245.05199999999999</v>
      </c>
      <c r="AA3492" s="6">
        <f t="shared" si="291"/>
        <v>571.78800000000001</v>
      </c>
    </row>
    <row r="3493" spans="2:27" x14ac:dyDescent="0.3">
      <c r="B3493">
        <v>3490</v>
      </c>
      <c r="C3493" t="s">
        <v>6688</v>
      </c>
      <c r="D3493" s="1">
        <v>42042</v>
      </c>
      <c r="E3493" s="1">
        <v>42162</v>
      </c>
      <c r="F3493" s="9" t="str">
        <f t="shared" si="294"/>
        <v>120 days</v>
      </c>
      <c r="G3493" t="s">
        <v>49</v>
      </c>
      <c r="H3493" t="s">
        <v>5135</v>
      </c>
      <c r="I3493" t="s">
        <v>5136</v>
      </c>
      <c r="J3493" t="s">
        <v>25</v>
      </c>
      <c r="K3493" t="s">
        <v>26</v>
      </c>
      <c r="L3493" t="s">
        <v>6689</v>
      </c>
      <c r="M3493" t="s">
        <v>210</v>
      </c>
      <c r="N3493">
        <v>60188</v>
      </c>
      <c r="O3493" t="s">
        <v>104</v>
      </c>
      <c r="P3493" t="s">
        <v>4847</v>
      </c>
      <c r="Q3493" t="s">
        <v>31</v>
      </c>
      <c r="R3493" t="s">
        <v>35</v>
      </c>
      <c r="S3493" t="s">
        <v>4848</v>
      </c>
      <c r="T3493" s="9">
        <v>382.12</v>
      </c>
      <c r="U3493">
        <v>6</v>
      </c>
      <c r="V3493" s="2">
        <v>0.3</v>
      </c>
      <c r="W3493" s="6">
        <v>-92.8</v>
      </c>
      <c r="X3493" s="14">
        <f>AA3493-W3493</f>
        <v>1697.7040000000002</v>
      </c>
      <c r="Y3493" s="6">
        <f>T3493*U3493</f>
        <v>2292.7200000000003</v>
      </c>
      <c r="Z3493" s="6">
        <f>Y3493*V3493</f>
        <v>687.81600000000003</v>
      </c>
      <c r="AA3493" s="6">
        <f t="shared" si="291"/>
        <v>1604.9040000000002</v>
      </c>
    </row>
    <row r="3494" spans="2:27" x14ac:dyDescent="0.3">
      <c r="B3494">
        <v>3491</v>
      </c>
      <c r="C3494" t="s">
        <v>6688</v>
      </c>
      <c r="D3494" s="1">
        <v>42042</v>
      </c>
      <c r="E3494" s="1">
        <v>42162</v>
      </c>
      <c r="F3494" s="9" t="str">
        <f t="shared" si="294"/>
        <v>120 days</v>
      </c>
      <c r="G3494" t="s">
        <v>49</v>
      </c>
      <c r="H3494" t="s">
        <v>5135</v>
      </c>
      <c r="I3494" t="s">
        <v>5136</v>
      </c>
      <c r="J3494" t="s">
        <v>25</v>
      </c>
      <c r="K3494" t="s">
        <v>26</v>
      </c>
      <c r="L3494" t="s">
        <v>6689</v>
      </c>
      <c r="M3494" t="s">
        <v>210</v>
      </c>
      <c r="N3494">
        <v>60188</v>
      </c>
      <c r="O3494" t="s">
        <v>104</v>
      </c>
      <c r="P3494" t="s">
        <v>1769</v>
      </c>
      <c r="Q3494" t="s">
        <v>45</v>
      </c>
      <c r="R3494" t="s">
        <v>58</v>
      </c>
      <c r="S3494" t="s">
        <v>1770</v>
      </c>
      <c r="T3494" s="9">
        <v>68.599999999999994</v>
      </c>
      <c r="U3494">
        <v>5</v>
      </c>
      <c r="V3494" s="2">
        <v>0.2</v>
      </c>
      <c r="W3494" s="6">
        <v>6</v>
      </c>
      <c r="X3494" s="14">
        <f>AA3494-W3494</f>
        <v>268.39999999999998</v>
      </c>
      <c r="Y3494" s="6">
        <f>T3494*U3494</f>
        <v>343</v>
      </c>
      <c r="Z3494" s="6">
        <f>Y3494*V3494</f>
        <v>68.600000000000009</v>
      </c>
      <c r="AA3494" s="6">
        <f t="shared" si="291"/>
        <v>274.39999999999998</v>
      </c>
    </row>
    <row r="3495" spans="2:27" x14ac:dyDescent="0.3">
      <c r="B3495">
        <v>3492</v>
      </c>
      <c r="C3495" t="s">
        <v>6688</v>
      </c>
      <c r="D3495" s="1">
        <v>42042</v>
      </c>
      <c r="E3495" s="1">
        <v>42162</v>
      </c>
      <c r="F3495" s="9" t="str">
        <f t="shared" si="294"/>
        <v>120 days</v>
      </c>
      <c r="G3495" t="s">
        <v>49</v>
      </c>
      <c r="H3495" t="s">
        <v>5135</v>
      </c>
      <c r="I3495" t="s">
        <v>5136</v>
      </c>
      <c r="J3495" t="s">
        <v>25</v>
      </c>
      <c r="K3495" t="s">
        <v>26</v>
      </c>
      <c r="L3495" t="s">
        <v>6689</v>
      </c>
      <c r="M3495" t="s">
        <v>210</v>
      </c>
      <c r="N3495">
        <v>60188</v>
      </c>
      <c r="O3495" t="s">
        <v>104</v>
      </c>
      <c r="P3495" t="s">
        <v>1017</v>
      </c>
      <c r="Q3495" t="s">
        <v>45</v>
      </c>
      <c r="R3495" t="s">
        <v>58</v>
      </c>
      <c r="S3495" t="s">
        <v>1018</v>
      </c>
      <c r="T3495" s="9">
        <v>435.5</v>
      </c>
      <c r="U3495">
        <v>3</v>
      </c>
      <c r="V3495" s="2">
        <v>0.2</v>
      </c>
      <c r="W3495" s="6">
        <v>48.99</v>
      </c>
      <c r="X3495" s="14">
        <f>AA3495-W3495</f>
        <v>996.21</v>
      </c>
      <c r="Y3495" s="6">
        <f>T3495*U3495</f>
        <v>1306.5</v>
      </c>
      <c r="Z3495" s="6">
        <f>Y3495*V3495</f>
        <v>261.3</v>
      </c>
      <c r="AA3495" s="6">
        <f t="shared" si="291"/>
        <v>1045.2</v>
      </c>
    </row>
    <row r="3496" spans="2:27" x14ac:dyDescent="0.3">
      <c r="B3496">
        <v>3493</v>
      </c>
      <c r="C3496" t="s">
        <v>6688</v>
      </c>
      <c r="D3496" s="1">
        <v>42042</v>
      </c>
      <c r="E3496" s="1">
        <v>42162</v>
      </c>
      <c r="F3496" s="9" t="str">
        <f t="shared" si="294"/>
        <v>120 days</v>
      </c>
      <c r="G3496" t="s">
        <v>49</v>
      </c>
      <c r="H3496" t="s">
        <v>5135</v>
      </c>
      <c r="I3496" t="s">
        <v>5136</v>
      </c>
      <c r="J3496" t="s">
        <v>25</v>
      </c>
      <c r="K3496" t="s">
        <v>26</v>
      </c>
      <c r="L3496" t="s">
        <v>6689</v>
      </c>
      <c r="M3496" t="s">
        <v>210</v>
      </c>
      <c r="N3496">
        <v>60188</v>
      </c>
      <c r="O3496" t="s">
        <v>104</v>
      </c>
      <c r="P3496" t="s">
        <v>698</v>
      </c>
      <c r="Q3496" t="s">
        <v>45</v>
      </c>
      <c r="R3496" t="s">
        <v>89</v>
      </c>
      <c r="S3496" t="s">
        <v>699</v>
      </c>
      <c r="T3496" s="9">
        <v>11.17</v>
      </c>
      <c r="U3496">
        <v>2</v>
      </c>
      <c r="V3496" s="2">
        <v>0.2</v>
      </c>
      <c r="W3496" s="6">
        <v>3.77</v>
      </c>
      <c r="X3496" s="14">
        <f>AA3496-W3496</f>
        <v>14.102</v>
      </c>
      <c r="Y3496" s="6">
        <f>T3496*U3496</f>
        <v>22.34</v>
      </c>
      <c r="Z3496" s="6">
        <f>Y3496*V3496</f>
        <v>4.468</v>
      </c>
      <c r="AA3496" s="6">
        <f t="shared" si="291"/>
        <v>17.872</v>
      </c>
    </row>
    <row r="3497" spans="2:27" x14ac:dyDescent="0.3">
      <c r="B3497">
        <v>3494</v>
      </c>
      <c r="C3497" t="s">
        <v>6690</v>
      </c>
      <c r="D3497" s="1">
        <v>43002</v>
      </c>
      <c r="E3497" s="1">
        <v>43006</v>
      </c>
      <c r="F3497" s="9" t="str">
        <f t="shared" si="294"/>
        <v>4 days</v>
      </c>
      <c r="G3497" t="s">
        <v>49</v>
      </c>
      <c r="H3497" t="s">
        <v>1809</v>
      </c>
      <c r="I3497" t="s">
        <v>1810</v>
      </c>
      <c r="J3497" t="s">
        <v>40</v>
      </c>
      <c r="K3497" t="s">
        <v>26</v>
      </c>
      <c r="L3497" t="s">
        <v>6691</v>
      </c>
      <c r="M3497" t="s">
        <v>228</v>
      </c>
      <c r="N3497">
        <v>56301</v>
      </c>
      <c r="O3497" t="s">
        <v>104</v>
      </c>
      <c r="P3497" t="s">
        <v>6692</v>
      </c>
      <c r="Q3497" t="s">
        <v>70</v>
      </c>
      <c r="R3497" t="s">
        <v>160</v>
      </c>
      <c r="S3497" t="s">
        <v>6693</v>
      </c>
      <c r="T3497" s="9">
        <v>72</v>
      </c>
      <c r="U3497">
        <v>4</v>
      </c>
      <c r="V3497" s="2">
        <v>0</v>
      </c>
      <c r="W3497" s="6">
        <v>12.96</v>
      </c>
      <c r="X3497" s="14">
        <f>AA3497-W3497</f>
        <v>275.04000000000002</v>
      </c>
      <c r="Y3497" s="6">
        <f>T3497*U3497</f>
        <v>288</v>
      </c>
      <c r="Z3497" s="6">
        <f>Y3497*V3497</f>
        <v>0</v>
      </c>
      <c r="AA3497" s="6">
        <f t="shared" si="291"/>
        <v>288</v>
      </c>
    </row>
    <row r="3498" spans="2:27" x14ac:dyDescent="0.3">
      <c r="B3498">
        <v>3495</v>
      </c>
      <c r="C3498" t="s">
        <v>6690</v>
      </c>
      <c r="D3498" s="1">
        <v>43002</v>
      </c>
      <c r="E3498" s="1">
        <v>43006</v>
      </c>
      <c r="F3498" s="9" t="str">
        <f t="shared" si="294"/>
        <v>4 days</v>
      </c>
      <c r="G3498" t="s">
        <v>49</v>
      </c>
      <c r="H3498" t="s">
        <v>1809</v>
      </c>
      <c r="I3498" t="s">
        <v>1810</v>
      </c>
      <c r="J3498" t="s">
        <v>40</v>
      </c>
      <c r="K3498" t="s">
        <v>26</v>
      </c>
      <c r="L3498" t="s">
        <v>6691</v>
      </c>
      <c r="M3498" t="s">
        <v>228</v>
      </c>
      <c r="N3498">
        <v>56301</v>
      </c>
      <c r="O3498" t="s">
        <v>104</v>
      </c>
      <c r="P3498" t="s">
        <v>6694</v>
      </c>
      <c r="Q3498" t="s">
        <v>70</v>
      </c>
      <c r="R3498" t="s">
        <v>160</v>
      </c>
      <c r="S3498" t="s">
        <v>6695</v>
      </c>
      <c r="T3498" s="9">
        <v>655.9</v>
      </c>
      <c r="U3498">
        <v>5</v>
      </c>
      <c r="V3498" s="2">
        <v>0</v>
      </c>
      <c r="W3498" s="6">
        <v>275.48</v>
      </c>
      <c r="X3498" s="14">
        <f>AA3498-W3498</f>
        <v>3004.02</v>
      </c>
      <c r="Y3498" s="6">
        <f>T3498*U3498</f>
        <v>3279.5</v>
      </c>
      <c r="Z3498" s="6">
        <f>Y3498*V3498</f>
        <v>0</v>
      </c>
      <c r="AA3498" s="6">
        <f t="shared" si="291"/>
        <v>3279.5</v>
      </c>
    </row>
    <row r="3499" spans="2:27" x14ac:dyDescent="0.3">
      <c r="B3499">
        <v>3496</v>
      </c>
      <c r="C3499" t="s">
        <v>6690</v>
      </c>
      <c r="D3499" s="1">
        <v>43002</v>
      </c>
      <c r="E3499" s="1">
        <v>43006</v>
      </c>
      <c r="F3499" s="9" t="str">
        <f t="shared" si="294"/>
        <v>4 days</v>
      </c>
      <c r="G3499" t="s">
        <v>49</v>
      </c>
      <c r="H3499" t="s">
        <v>1809</v>
      </c>
      <c r="I3499" t="s">
        <v>1810</v>
      </c>
      <c r="J3499" t="s">
        <v>40</v>
      </c>
      <c r="K3499" t="s">
        <v>26</v>
      </c>
      <c r="L3499" t="s">
        <v>6691</v>
      </c>
      <c r="M3499" t="s">
        <v>228</v>
      </c>
      <c r="N3499">
        <v>56301</v>
      </c>
      <c r="O3499" t="s">
        <v>104</v>
      </c>
      <c r="P3499" t="s">
        <v>2585</v>
      </c>
      <c r="Q3499" t="s">
        <v>31</v>
      </c>
      <c r="R3499" t="s">
        <v>35</v>
      </c>
      <c r="S3499" t="s">
        <v>2586</v>
      </c>
      <c r="T3499" s="9">
        <v>603.91999999999996</v>
      </c>
      <c r="U3499">
        <v>4</v>
      </c>
      <c r="V3499" s="2">
        <v>0</v>
      </c>
      <c r="W3499" s="6">
        <v>181.18</v>
      </c>
      <c r="X3499" s="14">
        <f>AA3499-W3499</f>
        <v>2234.5</v>
      </c>
      <c r="Y3499" s="6">
        <f>T3499*U3499</f>
        <v>2415.6799999999998</v>
      </c>
      <c r="Z3499" s="6">
        <f>Y3499*V3499</f>
        <v>0</v>
      </c>
      <c r="AA3499" s="6">
        <f t="shared" si="291"/>
        <v>2415.6799999999998</v>
      </c>
    </row>
    <row r="3500" spans="2:27" x14ac:dyDescent="0.3">
      <c r="B3500">
        <v>3497</v>
      </c>
      <c r="C3500" t="s">
        <v>6696</v>
      </c>
      <c r="D3500" s="1">
        <v>42590</v>
      </c>
      <c r="E3500" s="1">
        <v>42597</v>
      </c>
      <c r="F3500" s="9" t="str">
        <f t="shared" si="294"/>
        <v>7 days</v>
      </c>
      <c r="G3500" t="s">
        <v>49</v>
      </c>
      <c r="H3500" t="s">
        <v>3386</v>
      </c>
      <c r="I3500" t="s">
        <v>3387</v>
      </c>
      <c r="J3500" t="s">
        <v>101</v>
      </c>
      <c r="K3500" t="s">
        <v>26</v>
      </c>
      <c r="L3500" t="s">
        <v>41</v>
      </c>
      <c r="M3500" t="s">
        <v>42</v>
      </c>
      <c r="N3500">
        <v>90036</v>
      </c>
      <c r="O3500" t="s">
        <v>43</v>
      </c>
      <c r="P3500" t="s">
        <v>3333</v>
      </c>
      <c r="Q3500" t="s">
        <v>31</v>
      </c>
      <c r="R3500" t="s">
        <v>55</v>
      </c>
      <c r="S3500" t="s">
        <v>3334</v>
      </c>
      <c r="T3500" s="9">
        <v>513.02</v>
      </c>
      <c r="U3500">
        <v>2</v>
      </c>
      <c r="V3500" s="2">
        <v>0.2</v>
      </c>
      <c r="W3500" s="6">
        <v>12.83</v>
      </c>
      <c r="X3500" s="14">
        <f>AA3500-W3500</f>
        <v>808.00199999999995</v>
      </c>
      <c r="Y3500" s="6">
        <f>T3500*U3500</f>
        <v>1026.04</v>
      </c>
      <c r="Z3500" s="6">
        <f>Y3500*V3500</f>
        <v>205.208</v>
      </c>
      <c r="AA3500" s="6">
        <f t="shared" si="291"/>
        <v>820.83199999999999</v>
      </c>
    </row>
    <row r="3501" spans="2:27" x14ac:dyDescent="0.3">
      <c r="B3501">
        <v>3498</v>
      </c>
      <c r="C3501" t="s">
        <v>6696</v>
      </c>
      <c r="D3501" s="1">
        <v>42590</v>
      </c>
      <c r="E3501" s="1">
        <v>42597</v>
      </c>
      <c r="F3501" s="9" t="str">
        <f t="shared" si="294"/>
        <v>7 days</v>
      </c>
      <c r="G3501" t="s">
        <v>49</v>
      </c>
      <c r="H3501" t="s">
        <v>3386</v>
      </c>
      <c r="I3501" t="s">
        <v>3387</v>
      </c>
      <c r="J3501" t="s">
        <v>101</v>
      </c>
      <c r="K3501" t="s">
        <v>26</v>
      </c>
      <c r="L3501" t="s">
        <v>41</v>
      </c>
      <c r="M3501" t="s">
        <v>42</v>
      </c>
      <c r="N3501">
        <v>90036</v>
      </c>
      <c r="O3501" t="s">
        <v>43</v>
      </c>
      <c r="P3501" t="s">
        <v>2825</v>
      </c>
      <c r="Q3501" t="s">
        <v>45</v>
      </c>
      <c r="R3501" t="s">
        <v>77</v>
      </c>
      <c r="S3501" t="s">
        <v>2826</v>
      </c>
      <c r="T3501" s="9">
        <v>487.92</v>
      </c>
      <c r="U3501">
        <v>6</v>
      </c>
      <c r="V3501" s="2">
        <v>0</v>
      </c>
      <c r="W3501" s="6">
        <v>136.62</v>
      </c>
      <c r="X3501" s="14">
        <f>AA3501-W3501</f>
        <v>2790.9</v>
      </c>
      <c r="Y3501" s="6">
        <f>T3501*U3501</f>
        <v>2927.52</v>
      </c>
      <c r="Z3501" s="6">
        <f>Y3501*V3501</f>
        <v>0</v>
      </c>
      <c r="AA3501" s="6">
        <f t="shared" si="291"/>
        <v>2927.52</v>
      </c>
    </row>
    <row r="3502" spans="2:27" x14ac:dyDescent="0.3">
      <c r="B3502">
        <v>3499</v>
      </c>
      <c r="C3502" t="s">
        <v>6696</v>
      </c>
      <c r="D3502" s="1">
        <v>42590</v>
      </c>
      <c r="E3502" s="1">
        <v>42597</v>
      </c>
      <c r="F3502" s="9" t="str">
        <f t="shared" si="294"/>
        <v>7 days</v>
      </c>
      <c r="G3502" t="s">
        <v>49</v>
      </c>
      <c r="H3502" t="s">
        <v>3386</v>
      </c>
      <c r="I3502" t="s">
        <v>3387</v>
      </c>
      <c r="J3502" t="s">
        <v>101</v>
      </c>
      <c r="K3502" t="s">
        <v>26</v>
      </c>
      <c r="L3502" t="s">
        <v>41</v>
      </c>
      <c r="M3502" t="s">
        <v>42</v>
      </c>
      <c r="N3502">
        <v>90036</v>
      </c>
      <c r="O3502" t="s">
        <v>43</v>
      </c>
      <c r="P3502" t="s">
        <v>1255</v>
      </c>
      <c r="Q3502" t="s">
        <v>45</v>
      </c>
      <c r="R3502" t="s">
        <v>74</v>
      </c>
      <c r="S3502" t="s">
        <v>1256</v>
      </c>
      <c r="T3502" s="9">
        <v>15.24</v>
      </c>
      <c r="U3502">
        <v>5</v>
      </c>
      <c r="V3502" s="2">
        <v>0.2</v>
      </c>
      <c r="W3502" s="6">
        <v>5.33</v>
      </c>
      <c r="X3502" s="14">
        <f>AA3502-W3502</f>
        <v>55.63</v>
      </c>
      <c r="Y3502" s="6">
        <f>T3502*U3502</f>
        <v>76.2</v>
      </c>
      <c r="Z3502" s="6">
        <f>Y3502*V3502</f>
        <v>15.240000000000002</v>
      </c>
      <c r="AA3502" s="6">
        <f t="shared" si="291"/>
        <v>60.96</v>
      </c>
    </row>
    <row r="3503" spans="2:27" x14ac:dyDescent="0.3">
      <c r="B3503">
        <v>3500</v>
      </c>
      <c r="C3503" t="s">
        <v>6697</v>
      </c>
      <c r="D3503" s="1">
        <v>42642</v>
      </c>
      <c r="E3503" s="1">
        <v>42439</v>
      </c>
      <c r="F3503" s="23" t="s">
        <v>10956</v>
      </c>
      <c r="G3503" t="s">
        <v>49</v>
      </c>
      <c r="H3503" t="s">
        <v>2489</v>
      </c>
      <c r="I3503" t="s">
        <v>2490</v>
      </c>
      <c r="J3503" t="s">
        <v>25</v>
      </c>
      <c r="K3503" t="s">
        <v>26</v>
      </c>
      <c r="L3503" t="s">
        <v>3917</v>
      </c>
      <c r="M3503" t="s">
        <v>357</v>
      </c>
      <c r="N3503">
        <v>36608</v>
      </c>
      <c r="O3503" t="s">
        <v>29</v>
      </c>
      <c r="P3503" t="s">
        <v>6434</v>
      </c>
      <c r="Q3503" t="s">
        <v>70</v>
      </c>
      <c r="R3503" t="s">
        <v>160</v>
      </c>
      <c r="S3503" t="s">
        <v>6435</v>
      </c>
      <c r="T3503" s="9">
        <v>209.97</v>
      </c>
      <c r="U3503">
        <v>3</v>
      </c>
      <c r="V3503" s="2">
        <v>0</v>
      </c>
      <c r="W3503" s="6">
        <v>71.39</v>
      </c>
      <c r="X3503" s="14">
        <f>AA3503-W3503</f>
        <v>558.52</v>
      </c>
      <c r="Y3503" s="6">
        <f>T3503*U3503</f>
        <v>629.91</v>
      </c>
      <c r="Z3503" s="6">
        <f>Y3503*V3503</f>
        <v>0</v>
      </c>
      <c r="AA3503" s="6">
        <f t="shared" si="291"/>
        <v>629.91</v>
      </c>
    </row>
    <row r="3504" spans="2:27" x14ac:dyDescent="0.3">
      <c r="B3504">
        <v>3501</v>
      </c>
      <c r="C3504" t="s">
        <v>6697</v>
      </c>
      <c r="D3504" s="1">
        <v>42642</v>
      </c>
      <c r="E3504" s="1">
        <v>42439</v>
      </c>
      <c r="F3504" s="23" t="s">
        <v>10956</v>
      </c>
      <c r="G3504" t="s">
        <v>49</v>
      </c>
      <c r="H3504" t="s">
        <v>2489</v>
      </c>
      <c r="I3504" t="s">
        <v>2490</v>
      </c>
      <c r="J3504" t="s">
        <v>25</v>
      </c>
      <c r="K3504" t="s">
        <v>26</v>
      </c>
      <c r="L3504" t="s">
        <v>3917</v>
      </c>
      <c r="M3504" t="s">
        <v>357</v>
      </c>
      <c r="N3504">
        <v>36608</v>
      </c>
      <c r="O3504" t="s">
        <v>29</v>
      </c>
      <c r="P3504" t="s">
        <v>2104</v>
      </c>
      <c r="Q3504" t="s">
        <v>45</v>
      </c>
      <c r="R3504" t="s">
        <v>74</v>
      </c>
      <c r="S3504" t="s">
        <v>2105</v>
      </c>
      <c r="T3504" s="9">
        <v>62.94</v>
      </c>
      <c r="U3504">
        <v>3</v>
      </c>
      <c r="V3504" s="2">
        <v>0</v>
      </c>
      <c r="W3504" s="6">
        <v>30.21</v>
      </c>
      <c r="X3504" s="14">
        <f>AA3504-W3504</f>
        <v>158.60999999999999</v>
      </c>
      <c r="Y3504" s="6">
        <f>T3504*U3504</f>
        <v>188.82</v>
      </c>
      <c r="Z3504" s="6">
        <f>Y3504*V3504</f>
        <v>0</v>
      </c>
      <c r="AA3504" s="6">
        <f t="shared" si="291"/>
        <v>188.82</v>
      </c>
    </row>
    <row r="3505" spans="2:27" x14ac:dyDescent="0.3">
      <c r="B3505">
        <v>3502</v>
      </c>
      <c r="C3505" t="s">
        <v>6697</v>
      </c>
      <c r="D3505" s="1">
        <v>42642</v>
      </c>
      <c r="E3505" s="1">
        <v>42439</v>
      </c>
      <c r="F3505" s="23" t="s">
        <v>10956</v>
      </c>
      <c r="G3505" t="s">
        <v>49</v>
      </c>
      <c r="H3505" t="s">
        <v>2489</v>
      </c>
      <c r="I3505" t="s">
        <v>2490</v>
      </c>
      <c r="J3505" t="s">
        <v>25</v>
      </c>
      <c r="K3505" t="s">
        <v>26</v>
      </c>
      <c r="L3505" t="s">
        <v>3917</v>
      </c>
      <c r="M3505" t="s">
        <v>357</v>
      </c>
      <c r="N3505">
        <v>36608</v>
      </c>
      <c r="O3505" t="s">
        <v>29</v>
      </c>
      <c r="P3505" t="s">
        <v>571</v>
      </c>
      <c r="Q3505" t="s">
        <v>45</v>
      </c>
      <c r="R3505" t="s">
        <v>67</v>
      </c>
      <c r="S3505" t="s">
        <v>572</v>
      </c>
      <c r="T3505" s="9">
        <v>25.92</v>
      </c>
      <c r="U3505">
        <v>9</v>
      </c>
      <c r="V3505" s="2">
        <v>0</v>
      </c>
      <c r="W3505" s="6">
        <v>7.78</v>
      </c>
      <c r="X3505" s="14">
        <f>AA3505-W3505</f>
        <v>225.50000000000003</v>
      </c>
      <c r="Y3505" s="6">
        <f>T3505*U3505</f>
        <v>233.28000000000003</v>
      </c>
      <c r="Z3505" s="6">
        <f>Y3505*V3505</f>
        <v>0</v>
      </c>
      <c r="AA3505" s="6">
        <f t="shared" si="291"/>
        <v>233.28000000000003</v>
      </c>
    </row>
    <row r="3506" spans="2:27" x14ac:dyDescent="0.3">
      <c r="B3506">
        <v>3503</v>
      </c>
      <c r="C3506" t="s">
        <v>6698</v>
      </c>
      <c r="D3506" s="1">
        <v>43012</v>
      </c>
      <c r="E3506" s="1">
        <v>43012</v>
      </c>
      <c r="F3506" s="9" t="str">
        <f t="shared" ref="F3506:F3523" si="295">DATEDIF(D3506,E3506,"d")&amp;" days"</f>
        <v>0 days</v>
      </c>
      <c r="G3506" t="s">
        <v>1292</v>
      </c>
      <c r="H3506" t="s">
        <v>6699</v>
      </c>
      <c r="I3506" t="s">
        <v>6700</v>
      </c>
      <c r="J3506" t="s">
        <v>25</v>
      </c>
      <c r="K3506" t="s">
        <v>26</v>
      </c>
      <c r="L3506" t="s">
        <v>1239</v>
      </c>
      <c r="M3506" t="s">
        <v>103</v>
      </c>
      <c r="N3506">
        <v>78745</v>
      </c>
      <c r="O3506" t="s">
        <v>104</v>
      </c>
      <c r="P3506" t="s">
        <v>1985</v>
      </c>
      <c r="Q3506" t="s">
        <v>45</v>
      </c>
      <c r="R3506" t="s">
        <v>89</v>
      </c>
      <c r="S3506" t="s">
        <v>1986</v>
      </c>
      <c r="T3506" s="9">
        <v>10.37</v>
      </c>
      <c r="U3506">
        <v>2</v>
      </c>
      <c r="V3506" s="2">
        <v>0.2</v>
      </c>
      <c r="W3506" s="6">
        <v>3.63</v>
      </c>
      <c r="X3506" s="14">
        <f>AA3506-W3506</f>
        <v>12.962</v>
      </c>
      <c r="Y3506" s="6">
        <f>T3506*U3506</f>
        <v>20.74</v>
      </c>
      <c r="Z3506" s="6">
        <f>Y3506*V3506</f>
        <v>4.1479999999999997</v>
      </c>
      <c r="AA3506" s="6">
        <f t="shared" si="291"/>
        <v>16.591999999999999</v>
      </c>
    </row>
    <row r="3507" spans="2:27" x14ac:dyDescent="0.3">
      <c r="B3507">
        <v>3504</v>
      </c>
      <c r="C3507" t="s">
        <v>6698</v>
      </c>
      <c r="D3507" s="1">
        <v>43012</v>
      </c>
      <c r="E3507" s="1">
        <v>43012</v>
      </c>
      <c r="F3507" s="9" t="str">
        <f t="shared" si="295"/>
        <v>0 days</v>
      </c>
      <c r="G3507" t="s">
        <v>1292</v>
      </c>
      <c r="H3507" t="s">
        <v>6699</v>
      </c>
      <c r="I3507" t="s">
        <v>6700</v>
      </c>
      <c r="J3507" t="s">
        <v>25</v>
      </c>
      <c r="K3507" t="s">
        <v>26</v>
      </c>
      <c r="L3507" t="s">
        <v>1239</v>
      </c>
      <c r="M3507" t="s">
        <v>103</v>
      </c>
      <c r="N3507">
        <v>78745</v>
      </c>
      <c r="O3507" t="s">
        <v>104</v>
      </c>
      <c r="P3507" t="s">
        <v>2671</v>
      </c>
      <c r="Q3507" t="s">
        <v>70</v>
      </c>
      <c r="R3507" t="s">
        <v>160</v>
      </c>
      <c r="S3507" t="s">
        <v>2672</v>
      </c>
      <c r="T3507" s="9">
        <v>95.74</v>
      </c>
      <c r="U3507">
        <v>3</v>
      </c>
      <c r="V3507" s="2">
        <v>0.2</v>
      </c>
      <c r="W3507" s="6">
        <v>20.34</v>
      </c>
      <c r="X3507" s="14">
        <f>AA3507-W3507</f>
        <v>209.43599999999998</v>
      </c>
      <c r="Y3507" s="6">
        <f>T3507*U3507</f>
        <v>287.21999999999997</v>
      </c>
      <c r="Z3507" s="6">
        <f>Y3507*V3507</f>
        <v>57.443999999999996</v>
      </c>
      <c r="AA3507" s="6">
        <f t="shared" si="291"/>
        <v>229.77599999999998</v>
      </c>
    </row>
    <row r="3508" spans="2:27" x14ac:dyDescent="0.3">
      <c r="B3508">
        <v>3505</v>
      </c>
      <c r="C3508" t="s">
        <v>6701</v>
      </c>
      <c r="D3508" s="1">
        <v>42722</v>
      </c>
      <c r="E3508" s="1">
        <v>42724</v>
      </c>
      <c r="F3508" s="9" t="str">
        <f t="shared" si="295"/>
        <v>2 days</v>
      </c>
      <c r="G3508" t="s">
        <v>22</v>
      </c>
      <c r="H3508" t="s">
        <v>3795</v>
      </c>
      <c r="I3508" t="s">
        <v>3796</v>
      </c>
      <c r="J3508" t="s">
        <v>101</v>
      </c>
      <c r="K3508" t="s">
        <v>26</v>
      </c>
      <c r="L3508" t="s">
        <v>265</v>
      </c>
      <c r="M3508" t="s">
        <v>266</v>
      </c>
      <c r="N3508">
        <v>10009</v>
      </c>
      <c r="O3508" t="s">
        <v>147</v>
      </c>
      <c r="P3508" t="s">
        <v>3518</v>
      </c>
      <c r="Q3508" t="s">
        <v>45</v>
      </c>
      <c r="R3508" t="s">
        <v>58</v>
      </c>
      <c r="S3508" t="s">
        <v>3519</v>
      </c>
      <c r="T3508" s="9">
        <v>900.08</v>
      </c>
      <c r="U3508">
        <v>4</v>
      </c>
      <c r="V3508" s="2">
        <v>0</v>
      </c>
      <c r="W3508" s="6">
        <v>117.01</v>
      </c>
      <c r="X3508" s="14">
        <f>AA3508-W3508</f>
        <v>3483.31</v>
      </c>
      <c r="Y3508" s="6">
        <f>T3508*U3508</f>
        <v>3600.32</v>
      </c>
      <c r="Z3508" s="6">
        <f>Y3508*V3508</f>
        <v>0</v>
      </c>
      <c r="AA3508" s="6">
        <f t="shared" si="291"/>
        <v>3600.32</v>
      </c>
    </row>
    <row r="3509" spans="2:27" x14ac:dyDescent="0.3">
      <c r="B3509">
        <v>3506</v>
      </c>
      <c r="C3509" t="s">
        <v>6702</v>
      </c>
      <c r="D3509" s="1">
        <v>41810</v>
      </c>
      <c r="E3509" s="1">
        <v>41814</v>
      </c>
      <c r="F3509" s="9" t="str">
        <f t="shared" si="295"/>
        <v>4 days</v>
      </c>
      <c r="G3509" t="s">
        <v>49</v>
      </c>
      <c r="H3509" t="s">
        <v>6703</v>
      </c>
      <c r="I3509" t="s">
        <v>6704</v>
      </c>
      <c r="J3509" t="s">
        <v>25</v>
      </c>
      <c r="K3509" t="s">
        <v>26</v>
      </c>
      <c r="L3509" t="s">
        <v>4354</v>
      </c>
      <c r="M3509" t="s">
        <v>103</v>
      </c>
      <c r="N3509">
        <v>75023</v>
      </c>
      <c r="O3509" t="s">
        <v>104</v>
      </c>
      <c r="P3509" t="s">
        <v>5655</v>
      </c>
      <c r="Q3509" t="s">
        <v>70</v>
      </c>
      <c r="R3509" t="s">
        <v>71</v>
      </c>
      <c r="S3509" t="s">
        <v>5656</v>
      </c>
      <c r="T3509" s="9">
        <v>201.58</v>
      </c>
      <c r="U3509">
        <v>2</v>
      </c>
      <c r="V3509" s="2">
        <v>0.2</v>
      </c>
      <c r="W3509" s="6">
        <v>20.16</v>
      </c>
      <c r="X3509" s="14">
        <f>AA3509-W3509</f>
        <v>302.36799999999999</v>
      </c>
      <c r="Y3509" s="6">
        <f>T3509*U3509</f>
        <v>403.16</v>
      </c>
      <c r="Z3509" s="6">
        <f>Y3509*V3509</f>
        <v>80.632000000000005</v>
      </c>
      <c r="AA3509" s="6">
        <f t="shared" si="291"/>
        <v>322.52800000000002</v>
      </c>
    </row>
    <row r="3510" spans="2:27" x14ac:dyDescent="0.3">
      <c r="B3510">
        <v>3507</v>
      </c>
      <c r="C3510" t="s">
        <v>6702</v>
      </c>
      <c r="D3510" s="1">
        <v>41810</v>
      </c>
      <c r="E3510" s="1">
        <v>41814</v>
      </c>
      <c r="F3510" s="9" t="str">
        <f t="shared" si="295"/>
        <v>4 days</v>
      </c>
      <c r="G3510" t="s">
        <v>49</v>
      </c>
      <c r="H3510" t="s">
        <v>6703</v>
      </c>
      <c r="I3510" t="s">
        <v>6704</v>
      </c>
      <c r="J3510" t="s">
        <v>25</v>
      </c>
      <c r="K3510" t="s">
        <v>26</v>
      </c>
      <c r="L3510" t="s">
        <v>4354</v>
      </c>
      <c r="M3510" t="s">
        <v>103</v>
      </c>
      <c r="N3510">
        <v>75023</v>
      </c>
      <c r="O3510" t="s">
        <v>104</v>
      </c>
      <c r="P3510" t="s">
        <v>107</v>
      </c>
      <c r="Q3510" t="s">
        <v>45</v>
      </c>
      <c r="R3510" t="s">
        <v>74</v>
      </c>
      <c r="S3510" t="s">
        <v>108</v>
      </c>
      <c r="T3510" s="9">
        <v>3.39</v>
      </c>
      <c r="U3510">
        <v>4</v>
      </c>
      <c r="V3510" s="2">
        <v>0.8</v>
      </c>
      <c r="W3510" s="6">
        <v>-5.09</v>
      </c>
      <c r="X3510" s="14">
        <f>AA3510-W3510</f>
        <v>7.8019999999999996</v>
      </c>
      <c r="Y3510" s="6">
        <f>T3510*U3510</f>
        <v>13.56</v>
      </c>
      <c r="Z3510" s="6">
        <f>Y3510*V3510</f>
        <v>10.848000000000001</v>
      </c>
      <c r="AA3510" s="6">
        <f t="shared" si="291"/>
        <v>2.7119999999999997</v>
      </c>
    </row>
    <row r="3511" spans="2:27" x14ac:dyDescent="0.3">
      <c r="B3511">
        <v>3508</v>
      </c>
      <c r="C3511" t="s">
        <v>6702</v>
      </c>
      <c r="D3511" s="1">
        <v>41810</v>
      </c>
      <c r="E3511" s="1">
        <v>41814</v>
      </c>
      <c r="F3511" s="9" t="str">
        <f t="shared" si="295"/>
        <v>4 days</v>
      </c>
      <c r="G3511" t="s">
        <v>49</v>
      </c>
      <c r="H3511" t="s">
        <v>6703</v>
      </c>
      <c r="I3511" t="s">
        <v>6704</v>
      </c>
      <c r="J3511" t="s">
        <v>25</v>
      </c>
      <c r="K3511" t="s">
        <v>26</v>
      </c>
      <c r="L3511" t="s">
        <v>4354</v>
      </c>
      <c r="M3511" t="s">
        <v>103</v>
      </c>
      <c r="N3511">
        <v>75023</v>
      </c>
      <c r="O3511" t="s">
        <v>104</v>
      </c>
      <c r="P3511" t="s">
        <v>6705</v>
      </c>
      <c r="Q3511" t="s">
        <v>31</v>
      </c>
      <c r="R3511" t="s">
        <v>32</v>
      </c>
      <c r="S3511" t="s">
        <v>6706</v>
      </c>
      <c r="T3511" s="9">
        <v>193.07</v>
      </c>
      <c r="U3511">
        <v>4</v>
      </c>
      <c r="V3511" s="2">
        <v>0.32</v>
      </c>
      <c r="W3511" s="6">
        <v>-19.87</v>
      </c>
      <c r="X3511" s="14">
        <f>AA3511-W3511</f>
        <v>545.0204</v>
      </c>
      <c r="Y3511" s="6">
        <f>T3511*U3511</f>
        <v>772.28</v>
      </c>
      <c r="Z3511" s="6">
        <f>Y3511*V3511</f>
        <v>247.12960000000001</v>
      </c>
      <c r="AA3511" s="6">
        <f t="shared" si="291"/>
        <v>525.15039999999999</v>
      </c>
    </row>
    <row r="3512" spans="2:27" x14ac:dyDescent="0.3">
      <c r="B3512">
        <v>3509</v>
      </c>
      <c r="C3512" t="s">
        <v>6702</v>
      </c>
      <c r="D3512" s="1">
        <v>41810</v>
      </c>
      <c r="E3512" s="1">
        <v>41814</v>
      </c>
      <c r="F3512" s="9" t="str">
        <f t="shared" si="295"/>
        <v>4 days</v>
      </c>
      <c r="G3512" t="s">
        <v>49</v>
      </c>
      <c r="H3512" t="s">
        <v>6703</v>
      </c>
      <c r="I3512" t="s">
        <v>6704</v>
      </c>
      <c r="J3512" t="s">
        <v>25</v>
      </c>
      <c r="K3512" t="s">
        <v>26</v>
      </c>
      <c r="L3512" t="s">
        <v>4354</v>
      </c>
      <c r="M3512" t="s">
        <v>103</v>
      </c>
      <c r="N3512">
        <v>75023</v>
      </c>
      <c r="O3512" t="s">
        <v>104</v>
      </c>
      <c r="P3512" t="s">
        <v>3058</v>
      </c>
      <c r="Q3512" t="s">
        <v>45</v>
      </c>
      <c r="R3512" t="s">
        <v>89</v>
      </c>
      <c r="S3512" t="s">
        <v>3059</v>
      </c>
      <c r="T3512" s="9">
        <v>15.55</v>
      </c>
      <c r="U3512">
        <v>3</v>
      </c>
      <c r="V3512" s="2">
        <v>0.2</v>
      </c>
      <c r="W3512" s="6">
        <v>5.44</v>
      </c>
      <c r="X3512" s="14">
        <f>AA3512-W3512</f>
        <v>31.880000000000006</v>
      </c>
      <c r="Y3512" s="6">
        <f>T3512*U3512</f>
        <v>46.650000000000006</v>
      </c>
      <c r="Z3512" s="6">
        <f>Y3512*V3512</f>
        <v>9.3300000000000018</v>
      </c>
      <c r="AA3512" s="6">
        <f t="shared" si="291"/>
        <v>37.320000000000007</v>
      </c>
    </row>
    <row r="3513" spans="2:27" x14ac:dyDescent="0.3">
      <c r="B3513">
        <v>3510</v>
      </c>
      <c r="C3513" t="s">
        <v>6702</v>
      </c>
      <c r="D3513" s="1">
        <v>41810</v>
      </c>
      <c r="E3513" s="1">
        <v>41814</v>
      </c>
      <c r="F3513" s="9" t="str">
        <f t="shared" si="295"/>
        <v>4 days</v>
      </c>
      <c r="G3513" t="s">
        <v>49</v>
      </c>
      <c r="H3513" t="s">
        <v>6703</v>
      </c>
      <c r="I3513" t="s">
        <v>6704</v>
      </c>
      <c r="J3513" t="s">
        <v>25</v>
      </c>
      <c r="K3513" t="s">
        <v>26</v>
      </c>
      <c r="L3513" t="s">
        <v>4354</v>
      </c>
      <c r="M3513" t="s">
        <v>103</v>
      </c>
      <c r="N3513">
        <v>75023</v>
      </c>
      <c r="O3513" t="s">
        <v>104</v>
      </c>
      <c r="P3513" t="s">
        <v>282</v>
      </c>
      <c r="Q3513" t="s">
        <v>45</v>
      </c>
      <c r="R3513" t="s">
        <v>89</v>
      </c>
      <c r="S3513" t="s">
        <v>283</v>
      </c>
      <c r="T3513" s="9">
        <v>11.65</v>
      </c>
      <c r="U3513">
        <v>2</v>
      </c>
      <c r="V3513" s="2">
        <v>0.2</v>
      </c>
      <c r="W3513" s="6">
        <v>4.08</v>
      </c>
      <c r="X3513" s="14">
        <f>AA3513-W3513</f>
        <v>14.56</v>
      </c>
      <c r="Y3513" s="6">
        <f>T3513*U3513</f>
        <v>23.3</v>
      </c>
      <c r="Z3513" s="6">
        <f>Y3513*V3513</f>
        <v>4.66</v>
      </c>
      <c r="AA3513" s="6">
        <f t="shared" si="291"/>
        <v>18.64</v>
      </c>
    </row>
    <row r="3514" spans="2:27" x14ac:dyDescent="0.3">
      <c r="B3514">
        <v>3511</v>
      </c>
      <c r="C3514" t="s">
        <v>6702</v>
      </c>
      <c r="D3514" s="1">
        <v>41810</v>
      </c>
      <c r="E3514" s="1">
        <v>41814</v>
      </c>
      <c r="F3514" s="9" t="str">
        <f t="shared" si="295"/>
        <v>4 days</v>
      </c>
      <c r="G3514" t="s">
        <v>49</v>
      </c>
      <c r="H3514" t="s">
        <v>6703</v>
      </c>
      <c r="I3514" t="s">
        <v>6704</v>
      </c>
      <c r="J3514" t="s">
        <v>25</v>
      </c>
      <c r="K3514" t="s">
        <v>26</v>
      </c>
      <c r="L3514" t="s">
        <v>4354</v>
      </c>
      <c r="M3514" t="s">
        <v>103</v>
      </c>
      <c r="N3514">
        <v>75023</v>
      </c>
      <c r="O3514" t="s">
        <v>104</v>
      </c>
      <c r="P3514" t="s">
        <v>6336</v>
      </c>
      <c r="Q3514" t="s">
        <v>70</v>
      </c>
      <c r="R3514" t="s">
        <v>683</v>
      </c>
      <c r="S3514" t="s">
        <v>6337</v>
      </c>
      <c r="T3514" s="9">
        <v>418.8</v>
      </c>
      <c r="U3514">
        <v>2</v>
      </c>
      <c r="V3514" s="2">
        <v>0.4</v>
      </c>
      <c r="W3514" s="6">
        <v>-97.72</v>
      </c>
      <c r="X3514" s="14">
        <f>AA3514-W3514</f>
        <v>600.28</v>
      </c>
      <c r="Y3514" s="6">
        <f>T3514*U3514</f>
        <v>837.6</v>
      </c>
      <c r="Z3514" s="6">
        <f>Y3514*V3514</f>
        <v>335.04</v>
      </c>
      <c r="AA3514" s="6">
        <f t="shared" si="291"/>
        <v>502.56</v>
      </c>
    </row>
    <row r="3515" spans="2:27" x14ac:dyDescent="0.3">
      <c r="B3515">
        <v>3512</v>
      </c>
      <c r="C3515" t="s">
        <v>6702</v>
      </c>
      <c r="D3515" s="1">
        <v>41810</v>
      </c>
      <c r="E3515" s="1">
        <v>41814</v>
      </c>
      <c r="F3515" s="9" t="str">
        <f t="shared" si="295"/>
        <v>4 days</v>
      </c>
      <c r="G3515" t="s">
        <v>49</v>
      </c>
      <c r="H3515" t="s">
        <v>6703</v>
      </c>
      <c r="I3515" t="s">
        <v>6704</v>
      </c>
      <c r="J3515" t="s">
        <v>25</v>
      </c>
      <c r="K3515" t="s">
        <v>26</v>
      </c>
      <c r="L3515" t="s">
        <v>4354</v>
      </c>
      <c r="M3515" t="s">
        <v>103</v>
      </c>
      <c r="N3515">
        <v>75023</v>
      </c>
      <c r="O3515" t="s">
        <v>104</v>
      </c>
      <c r="P3515" t="s">
        <v>339</v>
      </c>
      <c r="Q3515" t="s">
        <v>45</v>
      </c>
      <c r="R3515" t="s">
        <v>58</v>
      </c>
      <c r="S3515" t="s">
        <v>340</v>
      </c>
      <c r="T3515" s="9">
        <v>509.49</v>
      </c>
      <c r="U3515">
        <v>7</v>
      </c>
      <c r="V3515" s="2">
        <v>0.2</v>
      </c>
      <c r="W3515" s="6">
        <v>-127.37</v>
      </c>
      <c r="X3515" s="14">
        <f>AA3515-W3515</f>
        <v>2980.5140000000001</v>
      </c>
      <c r="Y3515" s="6">
        <f>T3515*U3515</f>
        <v>3566.4300000000003</v>
      </c>
      <c r="Z3515" s="6">
        <f>Y3515*V3515</f>
        <v>713.28600000000006</v>
      </c>
      <c r="AA3515" s="6">
        <f t="shared" si="291"/>
        <v>2853.1440000000002</v>
      </c>
    </row>
    <row r="3516" spans="2:27" x14ac:dyDescent="0.3">
      <c r="B3516">
        <v>3513</v>
      </c>
      <c r="C3516" t="s">
        <v>6707</v>
      </c>
      <c r="D3516" s="1">
        <v>42834</v>
      </c>
      <c r="E3516" s="1">
        <v>42895</v>
      </c>
      <c r="F3516" s="9" t="str">
        <f t="shared" si="295"/>
        <v>61 days</v>
      </c>
      <c r="G3516" t="s">
        <v>187</v>
      </c>
      <c r="H3516" t="s">
        <v>2512</v>
      </c>
      <c r="I3516" t="s">
        <v>2513</v>
      </c>
      <c r="J3516" t="s">
        <v>40</v>
      </c>
      <c r="K3516" t="s">
        <v>26</v>
      </c>
      <c r="L3516" t="s">
        <v>302</v>
      </c>
      <c r="M3516" t="s">
        <v>210</v>
      </c>
      <c r="N3516">
        <v>60653</v>
      </c>
      <c r="O3516" t="s">
        <v>104</v>
      </c>
      <c r="P3516" t="s">
        <v>6708</v>
      </c>
      <c r="Q3516" t="s">
        <v>31</v>
      </c>
      <c r="R3516" t="s">
        <v>32</v>
      </c>
      <c r="S3516" t="s">
        <v>6709</v>
      </c>
      <c r="T3516" s="9">
        <v>825.17</v>
      </c>
      <c r="U3516">
        <v>9</v>
      </c>
      <c r="V3516" s="2">
        <v>0.3</v>
      </c>
      <c r="W3516" s="6">
        <v>-117.88</v>
      </c>
      <c r="X3516" s="14">
        <f>AA3516-W3516</f>
        <v>5316.451</v>
      </c>
      <c r="Y3516" s="6">
        <f>T3516*U3516</f>
        <v>7426.53</v>
      </c>
      <c r="Z3516" s="6">
        <f>Y3516*V3516</f>
        <v>2227.9589999999998</v>
      </c>
      <c r="AA3516" s="6">
        <f t="shared" si="291"/>
        <v>5198.5709999999999</v>
      </c>
    </row>
    <row r="3517" spans="2:27" x14ac:dyDescent="0.3">
      <c r="B3517">
        <v>3514</v>
      </c>
      <c r="C3517" t="s">
        <v>6707</v>
      </c>
      <c r="D3517" s="1">
        <v>42834</v>
      </c>
      <c r="E3517" s="1">
        <v>42895</v>
      </c>
      <c r="F3517" s="9" t="str">
        <f t="shared" si="295"/>
        <v>61 days</v>
      </c>
      <c r="G3517" t="s">
        <v>187</v>
      </c>
      <c r="H3517" t="s">
        <v>2512</v>
      </c>
      <c r="I3517" t="s">
        <v>2513</v>
      </c>
      <c r="J3517" t="s">
        <v>40</v>
      </c>
      <c r="K3517" t="s">
        <v>26</v>
      </c>
      <c r="L3517" t="s">
        <v>302</v>
      </c>
      <c r="M3517" t="s">
        <v>210</v>
      </c>
      <c r="N3517">
        <v>60653</v>
      </c>
      <c r="O3517" t="s">
        <v>104</v>
      </c>
      <c r="P3517" t="s">
        <v>3754</v>
      </c>
      <c r="Q3517" t="s">
        <v>45</v>
      </c>
      <c r="R3517" t="s">
        <v>89</v>
      </c>
      <c r="S3517" t="s">
        <v>3755</v>
      </c>
      <c r="T3517" s="9">
        <v>17.760000000000002</v>
      </c>
      <c r="U3517">
        <v>3</v>
      </c>
      <c r="V3517" s="2">
        <v>0.2</v>
      </c>
      <c r="W3517" s="6">
        <v>5.55</v>
      </c>
      <c r="X3517" s="14">
        <f>AA3517-W3517</f>
        <v>37.074000000000005</v>
      </c>
      <c r="Y3517" s="6">
        <f>T3517*U3517</f>
        <v>53.28</v>
      </c>
      <c r="Z3517" s="6">
        <f>Y3517*V3517</f>
        <v>10.656000000000001</v>
      </c>
      <c r="AA3517" s="6">
        <f t="shared" si="291"/>
        <v>42.624000000000002</v>
      </c>
    </row>
    <row r="3518" spans="2:27" x14ac:dyDescent="0.3">
      <c r="B3518">
        <v>3515</v>
      </c>
      <c r="C3518" t="s">
        <v>6707</v>
      </c>
      <c r="D3518" s="1">
        <v>42834</v>
      </c>
      <c r="E3518" s="1">
        <v>42895</v>
      </c>
      <c r="F3518" s="9" t="str">
        <f t="shared" si="295"/>
        <v>61 days</v>
      </c>
      <c r="G3518" t="s">
        <v>187</v>
      </c>
      <c r="H3518" t="s">
        <v>2512</v>
      </c>
      <c r="I3518" t="s">
        <v>2513</v>
      </c>
      <c r="J3518" t="s">
        <v>40</v>
      </c>
      <c r="K3518" t="s">
        <v>26</v>
      </c>
      <c r="L3518" t="s">
        <v>302</v>
      </c>
      <c r="M3518" t="s">
        <v>210</v>
      </c>
      <c r="N3518">
        <v>60653</v>
      </c>
      <c r="O3518" t="s">
        <v>104</v>
      </c>
      <c r="P3518" t="s">
        <v>571</v>
      </c>
      <c r="Q3518" t="s">
        <v>45</v>
      </c>
      <c r="R3518" t="s">
        <v>67</v>
      </c>
      <c r="S3518" t="s">
        <v>572</v>
      </c>
      <c r="T3518" s="9">
        <v>6.91</v>
      </c>
      <c r="U3518">
        <v>3</v>
      </c>
      <c r="V3518" s="2">
        <v>0.2</v>
      </c>
      <c r="W3518" s="6">
        <v>0.86</v>
      </c>
      <c r="X3518" s="14">
        <f>AA3518-W3518</f>
        <v>15.724</v>
      </c>
      <c r="Y3518" s="6">
        <f>T3518*U3518</f>
        <v>20.73</v>
      </c>
      <c r="Z3518" s="6">
        <f>Y3518*V3518</f>
        <v>4.1459999999999999</v>
      </c>
      <c r="AA3518" s="6">
        <f t="shared" si="291"/>
        <v>16.584</v>
      </c>
    </row>
    <row r="3519" spans="2:27" x14ac:dyDescent="0.3">
      <c r="B3519">
        <v>3516</v>
      </c>
      <c r="C3519" t="s">
        <v>6710</v>
      </c>
      <c r="D3519" s="1">
        <v>42724</v>
      </c>
      <c r="E3519" s="1">
        <v>42728</v>
      </c>
      <c r="F3519" s="9" t="str">
        <f t="shared" si="295"/>
        <v>4 days</v>
      </c>
      <c r="G3519" t="s">
        <v>49</v>
      </c>
      <c r="H3519" t="s">
        <v>4896</v>
      </c>
      <c r="I3519" t="s">
        <v>4897</v>
      </c>
      <c r="J3519" t="s">
        <v>25</v>
      </c>
      <c r="K3519" t="s">
        <v>26</v>
      </c>
      <c r="L3519" t="s">
        <v>327</v>
      </c>
      <c r="M3519" t="s">
        <v>1491</v>
      </c>
      <c r="N3519">
        <v>39212</v>
      </c>
      <c r="O3519" t="s">
        <v>29</v>
      </c>
      <c r="P3519" t="s">
        <v>754</v>
      </c>
      <c r="Q3519" t="s">
        <v>70</v>
      </c>
      <c r="R3519" t="s">
        <v>160</v>
      </c>
      <c r="S3519" t="s">
        <v>755</v>
      </c>
      <c r="T3519" s="9">
        <v>66.3</v>
      </c>
      <c r="U3519">
        <v>3</v>
      </c>
      <c r="V3519" s="2">
        <v>0</v>
      </c>
      <c r="W3519" s="6">
        <v>8.6199999999999992</v>
      </c>
      <c r="X3519" s="14">
        <f>AA3519-W3519</f>
        <v>190.27999999999997</v>
      </c>
      <c r="Y3519" s="6">
        <f>T3519*U3519</f>
        <v>198.89999999999998</v>
      </c>
      <c r="Z3519" s="6">
        <f>Y3519*V3519</f>
        <v>0</v>
      </c>
      <c r="AA3519" s="6">
        <f t="shared" si="291"/>
        <v>198.89999999999998</v>
      </c>
    </row>
    <row r="3520" spans="2:27" x14ac:dyDescent="0.3">
      <c r="B3520">
        <v>3517</v>
      </c>
      <c r="C3520" t="s">
        <v>6711</v>
      </c>
      <c r="D3520" s="1">
        <v>42621</v>
      </c>
      <c r="E3520" s="1">
        <v>42712</v>
      </c>
      <c r="F3520" s="9" t="str">
        <f t="shared" si="295"/>
        <v>91 days</v>
      </c>
      <c r="G3520" t="s">
        <v>187</v>
      </c>
      <c r="H3520" t="s">
        <v>600</v>
      </c>
      <c r="I3520" t="s">
        <v>601</v>
      </c>
      <c r="J3520" t="s">
        <v>25</v>
      </c>
      <c r="K3520" t="s">
        <v>26</v>
      </c>
      <c r="L3520" t="s">
        <v>1710</v>
      </c>
      <c r="M3520" t="s">
        <v>87</v>
      </c>
      <c r="N3520">
        <v>28314</v>
      </c>
      <c r="O3520" t="s">
        <v>29</v>
      </c>
      <c r="P3520" t="s">
        <v>3989</v>
      </c>
      <c r="Q3520" t="s">
        <v>45</v>
      </c>
      <c r="R3520" t="s">
        <v>89</v>
      </c>
      <c r="S3520" t="s">
        <v>3990</v>
      </c>
      <c r="T3520" s="9">
        <v>30.82</v>
      </c>
      <c r="U3520">
        <v>9</v>
      </c>
      <c r="V3520" s="2">
        <v>0.2</v>
      </c>
      <c r="W3520" s="6">
        <v>9.6300000000000008</v>
      </c>
      <c r="X3520" s="14">
        <f>AA3520-W3520</f>
        <v>212.274</v>
      </c>
      <c r="Y3520" s="6">
        <f>T3520*U3520</f>
        <v>277.38</v>
      </c>
      <c r="Z3520" s="6">
        <f>Y3520*V3520</f>
        <v>55.475999999999999</v>
      </c>
      <c r="AA3520" s="6">
        <f t="shared" si="291"/>
        <v>221.904</v>
      </c>
    </row>
    <row r="3521" spans="2:27" x14ac:dyDescent="0.3">
      <c r="B3521">
        <v>3518</v>
      </c>
      <c r="C3521" t="s">
        <v>6711</v>
      </c>
      <c r="D3521" s="1">
        <v>42621</v>
      </c>
      <c r="E3521" s="1">
        <v>42712</v>
      </c>
      <c r="F3521" s="9" t="str">
        <f t="shared" si="295"/>
        <v>91 days</v>
      </c>
      <c r="G3521" t="s">
        <v>187</v>
      </c>
      <c r="H3521" t="s">
        <v>600</v>
      </c>
      <c r="I3521" t="s">
        <v>601</v>
      </c>
      <c r="J3521" t="s">
        <v>25</v>
      </c>
      <c r="K3521" t="s">
        <v>26</v>
      </c>
      <c r="L3521" t="s">
        <v>1710</v>
      </c>
      <c r="M3521" t="s">
        <v>87</v>
      </c>
      <c r="N3521">
        <v>28314</v>
      </c>
      <c r="O3521" t="s">
        <v>29</v>
      </c>
      <c r="P3521" t="s">
        <v>6282</v>
      </c>
      <c r="Q3521" t="s">
        <v>70</v>
      </c>
      <c r="R3521" t="s">
        <v>71</v>
      </c>
      <c r="S3521" t="s">
        <v>6283</v>
      </c>
      <c r="T3521" s="9">
        <v>44.78</v>
      </c>
      <c r="U3521">
        <v>2</v>
      </c>
      <c r="V3521" s="2">
        <v>0.2</v>
      </c>
      <c r="W3521" s="6">
        <v>4.4800000000000004</v>
      </c>
      <c r="X3521" s="14">
        <f>AA3521-W3521</f>
        <v>67.167999999999992</v>
      </c>
      <c r="Y3521" s="6">
        <f>T3521*U3521</f>
        <v>89.56</v>
      </c>
      <c r="Z3521" s="6">
        <f>Y3521*V3521</f>
        <v>17.912000000000003</v>
      </c>
      <c r="AA3521" s="6">
        <f t="shared" si="291"/>
        <v>71.647999999999996</v>
      </c>
    </row>
    <row r="3522" spans="2:27" x14ac:dyDescent="0.3">
      <c r="B3522">
        <v>3519</v>
      </c>
      <c r="C3522" t="s">
        <v>6711</v>
      </c>
      <c r="D3522" s="1">
        <v>42621</v>
      </c>
      <c r="E3522" s="1">
        <v>42712</v>
      </c>
      <c r="F3522" s="9" t="str">
        <f t="shared" si="295"/>
        <v>91 days</v>
      </c>
      <c r="G3522" t="s">
        <v>187</v>
      </c>
      <c r="H3522" t="s">
        <v>600</v>
      </c>
      <c r="I3522" t="s">
        <v>601</v>
      </c>
      <c r="J3522" t="s">
        <v>25</v>
      </c>
      <c r="K3522" t="s">
        <v>26</v>
      </c>
      <c r="L3522" t="s">
        <v>1710</v>
      </c>
      <c r="M3522" t="s">
        <v>87</v>
      </c>
      <c r="N3522">
        <v>28314</v>
      </c>
      <c r="O3522" t="s">
        <v>29</v>
      </c>
      <c r="P3522" t="s">
        <v>691</v>
      </c>
      <c r="Q3522" t="s">
        <v>45</v>
      </c>
      <c r="R3522" t="s">
        <v>77</v>
      </c>
      <c r="S3522" t="s">
        <v>692</v>
      </c>
      <c r="T3522" s="9">
        <v>569.54</v>
      </c>
      <c r="U3522">
        <v>4</v>
      </c>
      <c r="V3522" s="2">
        <v>0.2</v>
      </c>
      <c r="W3522" s="6">
        <v>64.069999999999993</v>
      </c>
      <c r="X3522" s="14">
        <f>AA3522-W3522</f>
        <v>1758.4579999999999</v>
      </c>
      <c r="Y3522" s="6">
        <f>T3522*U3522</f>
        <v>2278.16</v>
      </c>
      <c r="Z3522" s="6">
        <f>Y3522*V3522</f>
        <v>455.63200000000001</v>
      </c>
      <c r="AA3522" s="6">
        <f t="shared" si="291"/>
        <v>1822.5279999999998</v>
      </c>
    </row>
    <row r="3523" spans="2:27" x14ac:dyDescent="0.3">
      <c r="B3523">
        <v>3520</v>
      </c>
      <c r="C3523" t="s">
        <v>6712</v>
      </c>
      <c r="D3523" s="1">
        <v>42177</v>
      </c>
      <c r="E3523" s="1">
        <v>42180</v>
      </c>
      <c r="F3523" s="9" t="str">
        <f t="shared" si="295"/>
        <v>3 days</v>
      </c>
      <c r="G3523" t="s">
        <v>187</v>
      </c>
      <c r="H3523" t="s">
        <v>6208</v>
      </c>
      <c r="I3523" t="s">
        <v>6209</v>
      </c>
      <c r="J3523" t="s">
        <v>101</v>
      </c>
      <c r="K3523" t="s">
        <v>26</v>
      </c>
      <c r="L3523" t="s">
        <v>455</v>
      </c>
      <c r="M3523" t="s">
        <v>210</v>
      </c>
      <c r="N3523">
        <v>60505</v>
      </c>
      <c r="O3523" t="s">
        <v>104</v>
      </c>
      <c r="P3523" t="s">
        <v>5489</v>
      </c>
      <c r="Q3523" t="s">
        <v>31</v>
      </c>
      <c r="R3523" t="s">
        <v>55</v>
      </c>
      <c r="S3523" t="s">
        <v>5490</v>
      </c>
      <c r="T3523" s="9">
        <v>796.43</v>
      </c>
      <c r="U3523">
        <v>7</v>
      </c>
      <c r="V3523" s="2">
        <v>0.5</v>
      </c>
      <c r="W3523" s="6">
        <v>-525.64</v>
      </c>
      <c r="X3523" s="14">
        <f>AA3523-W3523</f>
        <v>3313.1449999999995</v>
      </c>
      <c r="Y3523" s="6">
        <f>T3523*U3523</f>
        <v>5575.0099999999993</v>
      </c>
      <c r="Z3523" s="6">
        <f>Y3523*V3523</f>
        <v>2787.5049999999997</v>
      </c>
      <c r="AA3523" s="6">
        <f t="shared" si="291"/>
        <v>2787.5049999999997</v>
      </c>
    </row>
    <row r="3524" spans="2:27" x14ac:dyDescent="0.3">
      <c r="B3524">
        <v>3521</v>
      </c>
      <c r="C3524" t="s">
        <v>6713</v>
      </c>
      <c r="D3524" s="1">
        <v>42281</v>
      </c>
      <c r="E3524" s="1">
        <v>42109</v>
      </c>
      <c r="F3524" s="23" t="s">
        <v>10956</v>
      </c>
      <c r="G3524" t="s">
        <v>49</v>
      </c>
      <c r="H3524" t="s">
        <v>6240</v>
      </c>
      <c r="I3524" t="s">
        <v>6241</v>
      </c>
      <c r="J3524" t="s">
        <v>40</v>
      </c>
      <c r="K3524" t="s">
        <v>26</v>
      </c>
      <c r="L3524" t="s">
        <v>5402</v>
      </c>
      <c r="M3524" t="s">
        <v>42</v>
      </c>
      <c r="N3524">
        <v>95823</v>
      </c>
      <c r="O3524" t="s">
        <v>43</v>
      </c>
      <c r="P3524" t="s">
        <v>1526</v>
      </c>
      <c r="Q3524" t="s">
        <v>45</v>
      </c>
      <c r="R3524" t="s">
        <v>74</v>
      </c>
      <c r="S3524" t="s">
        <v>1527</v>
      </c>
      <c r="T3524" s="9">
        <v>12.83</v>
      </c>
      <c r="U3524">
        <v>2</v>
      </c>
      <c r="V3524" s="2">
        <v>0.2</v>
      </c>
      <c r="W3524" s="6">
        <v>4.33</v>
      </c>
      <c r="X3524" s="14">
        <f>AA3524-W3524</f>
        <v>16.198</v>
      </c>
      <c r="Y3524" s="6">
        <f>T3524*U3524</f>
        <v>25.66</v>
      </c>
      <c r="Z3524" s="6">
        <f>Y3524*V3524</f>
        <v>5.1320000000000006</v>
      </c>
      <c r="AA3524" s="6">
        <f t="shared" si="291"/>
        <v>20.527999999999999</v>
      </c>
    </row>
    <row r="3525" spans="2:27" x14ac:dyDescent="0.3">
      <c r="B3525">
        <v>3522</v>
      </c>
      <c r="C3525" t="s">
        <v>6714</v>
      </c>
      <c r="D3525" s="1">
        <v>42695</v>
      </c>
      <c r="E3525" s="1">
        <v>42699</v>
      </c>
      <c r="F3525" s="9" t="str">
        <f t="shared" ref="F3525:F3549" si="296">DATEDIF(D3525,E3525,"d")&amp;" days"</f>
        <v>4 days</v>
      </c>
      <c r="G3525" t="s">
        <v>22</v>
      </c>
      <c r="H3525" t="s">
        <v>6036</v>
      </c>
      <c r="I3525" t="s">
        <v>6037</v>
      </c>
      <c r="J3525" t="s">
        <v>40</v>
      </c>
      <c r="K3525" t="s">
        <v>26</v>
      </c>
      <c r="L3525" t="s">
        <v>1380</v>
      </c>
      <c r="M3525" t="s">
        <v>488</v>
      </c>
      <c r="N3525">
        <v>50315</v>
      </c>
      <c r="O3525" t="s">
        <v>104</v>
      </c>
      <c r="P3525" t="s">
        <v>1469</v>
      </c>
      <c r="Q3525" t="s">
        <v>45</v>
      </c>
      <c r="R3525" t="s">
        <v>89</v>
      </c>
      <c r="S3525" t="s">
        <v>1470</v>
      </c>
      <c r="T3525" s="9">
        <v>40.46</v>
      </c>
      <c r="U3525">
        <v>7</v>
      </c>
      <c r="V3525" s="2">
        <v>0</v>
      </c>
      <c r="W3525" s="6">
        <v>19.829999999999998</v>
      </c>
      <c r="X3525" s="14">
        <f>AA3525-W3525</f>
        <v>263.39000000000004</v>
      </c>
      <c r="Y3525" s="6">
        <f>T3525*U3525</f>
        <v>283.22000000000003</v>
      </c>
      <c r="Z3525" s="6">
        <f>Y3525*V3525</f>
        <v>0</v>
      </c>
      <c r="AA3525" s="6">
        <f t="shared" ref="AA3525:AA3588" si="297">Y3525-Z3525</f>
        <v>283.22000000000003</v>
      </c>
    </row>
    <row r="3526" spans="2:27" x14ac:dyDescent="0.3">
      <c r="B3526">
        <v>3523</v>
      </c>
      <c r="C3526" t="s">
        <v>6714</v>
      </c>
      <c r="D3526" s="1">
        <v>42695</v>
      </c>
      <c r="E3526" s="1">
        <v>42699</v>
      </c>
      <c r="F3526" s="9" t="str">
        <f t="shared" si="296"/>
        <v>4 days</v>
      </c>
      <c r="G3526" t="s">
        <v>22</v>
      </c>
      <c r="H3526" t="s">
        <v>6036</v>
      </c>
      <c r="I3526" t="s">
        <v>6037</v>
      </c>
      <c r="J3526" t="s">
        <v>40</v>
      </c>
      <c r="K3526" t="s">
        <v>26</v>
      </c>
      <c r="L3526" t="s">
        <v>1380</v>
      </c>
      <c r="M3526" t="s">
        <v>488</v>
      </c>
      <c r="N3526">
        <v>50315</v>
      </c>
      <c r="O3526" t="s">
        <v>104</v>
      </c>
      <c r="P3526" t="s">
        <v>964</v>
      </c>
      <c r="Q3526" t="s">
        <v>70</v>
      </c>
      <c r="R3526" t="s">
        <v>71</v>
      </c>
      <c r="S3526" t="s">
        <v>965</v>
      </c>
      <c r="T3526" s="9">
        <v>404.94</v>
      </c>
      <c r="U3526">
        <v>3</v>
      </c>
      <c r="V3526" s="2">
        <v>0</v>
      </c>
      <c r="W3526" s="6">
        <v>109.33</v>
      </c>
      <c r="X3526" s="14">
        <f>AA3526-W3526</f>
        <v>1105.49</v>
      </c>
      <c r="Y3526" s="6">
        <f>T3526*U3526</f>
        <v>1214.82</v>
      </c>
      <c r="Z3526" s="6">
        <f>Y3526*V3526</f>
        <v>0</v>
      </c>
      <c r="AA3526" s="6">
        <f t="shared" si="297"/>
        <v>1214.82</v>
      </c>
    </row>
    <row r="3527" spans="2:27" x14ac:dyDescent="0.3">
      <c r="B3527">
        <v>3524</v>
      </c>
      <c r="C3527" t="s">
        <v>6715</v>
      </c>
      <c r="D3527" s="1">
        <v>42499</v>
      </c>
      <c r="E3527" s="1">
        <v>42652</v>
      </c>
      <c r="F3527" s="9" t="str">
        <f t="shared" si="296"/>
        <v>153 days</v>
      </c>
      <c r="G3527" t="s">
        <v>49</v>
      </c>
      <c r="H3527" t="s">
        <v>4244</v>
      </c>
      <c r="I3527" t="s">
        <v>4245</v>
      </c>
      <c r="J3527" t="s">
        <v>40</v>
      </c>
      <c r="K3527" t="s">
        <v>26</v>
      </c>
      <c r="L3527" t="s">
        <v>949</v>
      </c>
      <c r="M3527" t="s">
        <v>42</v>
      </c>
      <c r="N3527">
        <v>92105</v>
      </c>
      <c r="O3527" t="s">
        <v>43</v>
      </c>
      <c r="P3527" t="s">
        <v>742</v>
      </c>
      <c r="Q3527" t="s">
        <v>70</v>
      </c>
      <c r="R3527" t="s">
        <v>160</v>
      </c>
      <c r="S3527" t="s">
        <v>743</v>
      </c>
      <c r="T3527" s="9">
        <v>116</v>
      </c>
      <c r="U3527">
        <v>8</v>
      </c>
      <c r="V3527" s="2">
        <v>0</v>
      </c>
      <c r="W3527" s="6">
        <v>29</v>
      </c>
      <c r="X3527" s="14">
        <f>AA3527-W3527</f>
        <v>899</v>
      </c>
      <c r="Y3527" s="6">
        <f>T3527*U3527</f>
        <v>928</v>
      </c>
      <c r="Z3527" s="6">
        <f>Y3527*V3527</f>
        <v>0</v>
      </c>
      <c r="AA3527" s="6">
        <f t="shared" si="297"/>
        <v>928</v>
      </c>
    </row>
    <row r="3528" spans="2:27" x14ac:dyDescent="0.3">
      <c r="B3528">
        <v>3525</v>
      </c>
      <c r="C3528" t="s">
        <v>6716</v>
      </c>
      <c r="D3528" s="1">
        <v>42698</v>
      </c>
      <c r="E3528" s="1">
        <v>42702</v>
      </c>
      <c r="F3528" s="9" t="str">
        <f t="shared" si="296"/>
        <v>4 days</v>
      </c>
      <c r="G3528" t="s">
        <v>49</v>
      </c>
      <c r="H3528" t="s">
        <v>5928</v>
      </c>
      <c r="I3528" t="s">
        <v>5929</v>
      </c>
      <c r="J3528" t="s">
        <v>25</v>
      </c>
      <c r="K3528" t="s">
        <v>26</v>
      </c>
      <c r="L3528" t="s">
        <v>816</v>
      </c>
      <c r="M3528" t="s">
        <v>103</v>
      </c>
      <c r="N3528">
        <v>75081</v>
      </c>
      <c r="O3528" t="s">
        <v>104</v>
      </c>
      <c r="P3528" t="s">
        <v>6717</v>
      </c>
      <c r="Q3528" t="s">
        <v>70</v>
      </c>
      <c r="R3528" t="s">
        <v>71</v>
      </c>
      <c r="S3528" t="s">
        <v>6718</v>
      </c>
      <c r="T3528" s="9">
        <v>657.55</v>
      </c>
      <c r="U3528">
        <v>6</v>
      </c>
      <c r="V3528" s="2">
        <v>0.2</v>
      </c>
      <c r="W3528" s="6">
        <v>49.32</v>
      </c>
      <c r="X3528" s="14">
        <f>AA3528-W3528</f>
        <v>3106.9199999999996</v>
      </c>
      <c r="Y3528" s="6">
        <f>T3528*U3528</f>
        <v>3945.2999999999997</v>
      </c>
      <c r="Z3528" s="6">
        <f>Y3528*V3528</f>
        <v>789.06</v>
      </c>
      <c r="AA3528" s="6">
        <f t="shared" si="297"/>
        <v>3156.24</v>
      </c>
    </row>
    <row r="3529" spans="2:27" x14ac:dyDescent="0.3">
      <c r="B3529">
        <v>3526</v>
      </c>
      <c r="C3529" t="s">
        <v>6719</v>
      </c>
      <c r="D3529" s="1">
        <v>43020</v>
      </c>
      <c r="E3529" s="1">
        <v>43084</v>
      </c>
      <c r="F3529" s="9" t="str">
        <f t="shared" si="296"/>
        <v>64 days</v>
      </c>
      <c r="G3529" t="s">
        <v>22</v>
      </c>
      <c r="H3529" t="s">
        <v>6720</v>
      </c>
      <c r="I3529" t="s">
        <v>6721</v>
      </c>
      <c r="J3529" t="s">
        <v>101</v>
      </c>
      <c r="K3529" t="s">
        <v>26</v>
      </c>
      <c r="L3529" t="s">
        <v>327</v>
      </c>
      <c r="M3529" t="s">
        <v>1491</v>
      </c>
      <c r="N3529">
        <v>39212</v>
      </c>
      <c r="O3529" t="s">
        <v>29</v>
      </c>
      <c r="P3529" t="s">
        <v>2548</v>
      </c>
      <c r="Q3529" t="s">
        <v>70</v>
      </c>
      <c r="R3529" t="s">
        <v>160</v>
      </c>
      <c r="S3529" t="s">
        <v>2549</v>
      </c>
      <c r="T3529" s="9">
        <v>599.97</v>
      </c>
      <c r="U3529">
        <v>3</v>
      </c>
      <c r="V3529" s="2">
        <v>0</v>
      </c>
      <c r="W3529" s="6">
        <v>257.99</v>
      </c>
      <c r="X3529" s="14">
        <f>AA3529-W3529</f>
        <v>1541.92</v>
      </c>
      <c r="Y3529" s="6">
        <f>T3529*U3529</f>
        <v>1799.91</v>
      </c>
      <c r="Z3529" s="6">
        <f>Y3529*V3529</f>
        <v>0</v>
      </c>
      <c r="AA3529" s="6">
        <f t="shared" si="297"/>
        <v>1799.91</v>
      </c>
    </row>
    <row r="3530" spans="2:27" x14ac:dyDescent="0.3">
      <c r="B3530">
        <v>3527</v>
      </c>
      <c r="C3530" t="s">
        <v>6719</v>
      </c>
      <c r="D3530" s="1">
        <v>43020</v>
      </c>
      <c r="E3530" s="1">
        <v>43084</v>
      </c>
      <c r="F3530" s="9" t="str">
        <f t="shared" si="296"/>
        <v>64 days</v>
      </c>
      <c r="G3530" t="s">
        <v>22</v>
      </c>
      <c r="H3530" t="s">
        <v>6720</v>
      </c>
      <c r="I3530" t="s">
        <v>6721</v>
      </c>
      <c r="J3530" t="s">
        <v>101</v>
      </c>
      <c r="K3530" t="s">
        <v>26</v>
      </c>
      <c r="L3530" t="s">
        <v>327</v>
      </c>
      <c r="M3530" t="s">
        <v>1491</v>
      </c>
      <c r="N3530">
        <v>39212</v>
      </c>
      <c r="O3530" t="s">
        <v>29</v>
      </c>
      <c r="P3530" t="s">
        <v>3062</v>
      </c>
      <c r="Q3530" t="s">
        <v>70</v>
      </c>
      <c r="R3530" t="s">
        <v>71</v>
      </c>
      <c r="S3530" t="s">
        <v>3063</v>
      </c>
      <c r="T3530" s="9">
        <v>38.97</v>
      </c>
      <c r="U3530">
        <v>3</v>
      </c>
      <c r="V3530" s="2">
        <v>0</v>
      </c>
      <c r="W3530" s="6">
        <v>0.78</v>
      </c>
      <c r="X3530" s="14">
        <f>AA3530-W3530</f>
        <v>116.13</v>
      </c>
      <c r="Y3530" s="6">
        <f>T3530*U3530</f>
        <v>116.91</v>
      </c>
      <c r="Z3530" s="6">
        <f>Y3530*V3530</f>
        <v>0</v>
      </c>
      <c r="AA3530" s="6">
        <f t="shared" si="297"/>
        <v>116.91</v>
      </c>
    </row>
    <row r="3531" spans="2:27" x14ac:dyDescent="0.3">
      <c r="B3531">
        <v>3528</v>
      </c>
      <c r="C3531" t="s">
        <v>6719</v>
      </c>
      <c r="D3531" s="1">
        <v>43020</v>
      </c>
      <c r="E3531" s="1">
        <v>43084</v>
      </c>
      <c r="F3531" s="9" t="str">
        <f t="shared" si="296"/>
        <v>64 days</v>
      </c>
      <c r="G3531" t="s">
        <v>22</v>
      </c>
      <c r="H3531" t="s">
        <v>6720</v>
      </c>
      <c r="I3531" t="s">
        <v>6721</v>
      </c>
      <c r="J3531" t="s">
        <v>101</v>
      </c>
      <c r="K3531" t="s">
        <v>26</v>
      </c>
      <c r="L3531" t="s">
        <v>327</v>
      </c>
      <c r="M3531" t="s">
        <v>1491</v>
      </c>
      <c r="N3531">
        <v>39212</v>
      </c>
      <c r="O3531" t="s">
        <v>29</v>
      </c>
      <c r="P3531" t="s">
        <v>6722</v>
      </c>
      <c r="Q3531" t="s">
        <v>45</v>
      </c>
      <c r="R3531" t="s">
        <v>74</v>
      </c>
      <c r="S3531" t="s">
        <v>6723</v>
      </c>
      <c r="T3531" s="9">
        <v>45.84</v>
      </c>
      <c r="U3531">
        <v>8</v>
      </c>
      <c r="V3531" s="2">
        <v>0</v>
      </c>
      <c r="W3531" s="6">
        <v>22</v>
      </c>
      <c r="X3531" s="14">
        <f>AA3531-W3531</f>
        <v>344.72</v>
      </c>
      <c r="Y3531" s="6">
        <f>T3531*U3531</f>
        <v>366.72</v>
      </c>
      <c r="Z3531" s="6">
        <f>Y3531*V3531</f>
        <v>0</v>
      </c>
      <c r="AA3531" s="6">
        <f t="shared" si="297"/>
        <v>366.72</v>
      </c>
    </row>
    <row r="3532" spans="2:27" x14ac:dyDescent="0.3">
      <c r="B3532">
        <v>3529</v>
      </c>
      <c r="C3532" t="s">
        <v>6724</v>
      </c>
      <c r="D3532" s="1">
        <v>42545</v>
      </c>
      <c r="E3532" s="1">
        <v>42550</v>
      </c>
      <c r="F3532" s="9" t="str">
        <f t="shared" si="296"/>
        <v>5 days</v>
      </c>
      <c r="G3532" t="s">
        <v>49</v>
      </c>
      <c r="H3532" t="s">
        <v>1874</v>
      </c>
      <c r="I3532" t="s">
        <v>1875</v>
      </c>
      <c r="J3532" t="s">
        <v>25</v>
      </c>
      <c r="K3532" t="s">
        <v>26</v>
      </c>
      <c r="L3532" t="s">
        <v>949</v>
      </c>
      <c r="M3532" t="s">
        <v>42</v>
      </c>
      <c r="N3532">
        <v>92024</v>
      </c>
      <c r="O3532" t="s">
        <v>43</v>
      </c>
      <c r="P3532" t="s">
        <v>5693</v>
      </c>
      <c r="Q3532" t="s">
        <v>70</v>
      </c>
      <c r="R3532" t="s">
        <v>71</v>
      </c>
      <c r="S3532" t="s">
        <v>5694</v>
      </c>
      <c r="T3532" s="9">
        <v>38.24</v>
      </c>
      <c r="U3532">
        <v>4</v>
      </c>
      <c r="V3532" s="2">
        <v>0.2</v>
      </c>
      <c r="W3532" s="6">
        <v>-9.56</v>
      </c>
      <c r="X3532" s="14">
        <f>AA3532-W3532</f>
        <v>131.928</v>
      </c>
      <c r="Y3532" s="6">
        <f>T3532*U3532</f>
        <v>152.96</v>
      </c>
      <c r="Z3532" s="6">
        <f>Y3532*V3532</f>
        <v>30.592000000000002</v>
      </c>
      <c r="AA3532" s="6">
        <f t="shared" si="297"/>
        <v>122.36800000000001</v>
      </c>
    </row>
    <row r="3533" spans="2:27" x14ac:dyDescent="0.3">
      <c r="B3533">
        <v>3530</v>
      </c>
      <c r="C3533" t="s">
        <v>6725</v>
      </c>
      <c r="D3533" s="1">
        <v>42264</v>
      </c>
      <c r="E3533" s="1">
        <v>42270</v>
      </c>
      <c r="F3533" s="9" t="str">
        <f t="shared" si="296"/>
        <v>6 days</v>
      </c>
      <c r="G3533" t="s">
        <v>49</v>
      </c>
      <c r="H3533" t="s">
        <v>5202</v>
      </c>
      <c r="I3533" t="s">
        <v>5203</v>
      </c>
      <c r="J3533" t="s">
        <v>25</v>
      </c>
      <c r="K3533" t="s">
        <v>26</v>
      </c>
      <c r="L3533" t="s">
        <v>6058</v>
      </c>
      <c r="M3533" t="s">
        <v>53</v>
      </c>
      <c r="N3533">
        <v>32839</v>
      </c>
      <c r="O3533" t="s">
        <v>29</v>
      </c>
      <c r="P3533" t="s">
        <v>1858</v>
      </c>
      <c r="Q3533" t="s">
        <v>70</v>
      </c>
      <c r="R3533" t="s">
        <v>160</v>
      </c>
      <c r="S3533" t="s">
        <v>1859</v>
      </c>
      <c r="T3533" s="9">
        <v>87.17</v>
      </c>
      <c r="U3533">
        <v>3</v>
      </c>
      <c r="V3533" s="2">
        <v>0.2</v>
      </c>
      <c r="W3533" s="6">
        <v>10.9</v>
      </c>
      <c r="X3533" s="14">
        <f>AA3533-W3533</f>
        <v>198.30799999999999</v>
      </c>
      <c r="Y3533" s="6">
        <f>T3533*U3533</f>
        <v>261.51</v>
      </c>
      <c r="Z3533" s="6">
        <f>Y3533*V3533</f>
        <v>52.302</v>
      </c>
      <c r="AA3533" s="6">
        <f t="shared" si="297"/>
        <v>209.208</v>
      </c>
    </row>
    <row r="3534" spans="2:27" x14ac:dyDescent="0.3">
      <c r="B3534">
        <v>3531</v>
      </c>
      <c r="C3534" t="s">
        <v>6726</v>
      </c>
      <c r="D3534" s="1">
        <v>42509</v>
      </c>
      <c r="E3534" s="1">
        <v>42513</v>
      </c>
      <c r="F3534" s="9" t="str">
        <f t="shared" si="296"/>
        <v>4 days</v>
      </c>
      <c r="G3534" t="s">
        <v>49</v>
      </c>
      <c r="H3534" t="s">
        <v>4520</v>
      </c>
      <c r="I3534" t="s">
        <v>4521</v>
      </c>
      <c r="J3534" t="s">
        <v>40</v>
      </c>
      <c r="K3534" t="s">
        <v>26</v>
      </c>
      <c r="L3534" t="s">
        <v>4276</v>
      </c>
      <c r="M3534" t="s">
        <v>253</v>
      </c>
      <c r="N3534">
        <v>47905</v>
      </c>
      <c r="O3534" t="s">
        <v>104</v>
      </c>
      <c r="P3534" t="s">
        <v>127</v>
      </c>
      <c r="Q3534" t="s">
        <v>45</v>
      </c>
      <c r="R3534" t="s">
        <v>67</v>
      </c>
      <c r="S3534" t="s">
        <v>128</v>
      </c>
      <c r="T3534" s="9">
        <v>21.4</v>
      </c>
      <c r="U3534">
        <v>5</v>
      </c>
      <c r="V3534" s="2">
        <v>0</v>
      </c>
      <c r="W3534" s="6">
        <v>6.21</v>
      </c>
      <c r="X3534" s="14">
        <f>AA3534-W3534</f>
        <v>100.79</v>
      </c>
      <c r="Y3534" s="6">
        <f>T3534*U3534</f>
        <v>107</v>
      </c>
      <c r="Z3534" s="6">
        <f>Y3534*V3534</f>
        <v>0</v>
      </c>
      <c r="AA3534" s="6">
        <f t="shared" si="297"/>
        <v>107</v>
      </c>
    </row>
    <row r="3535" spans="2:27" x14ac:dyDescent="0.3">
      <c r="B3535">
        <v>3532</v>
      </c>
      <c r="C3535" t="s">
        <v>6727</v>
      </c>
      <c r="D3535" s="1">
        <v>42518</v>
      </c>
      <c r="E3535" s="1">
        <v>42518</v>
      </c>
      <c r="F3535" s="9" t="str">
        <f t="shared" si="296"/>
        <v>0 days</v>
      </c>
      <c r="G3535" t="s">
        <v>1292</v>
      </c>
      <c r="H3535" t="s">
        <v>4772</v>
      </c>
      <c r="I3535" t="s">
        <v>4773</v>
      </c>
      <c r="J3535" t="s">
        <v>40</v>
      </c>
      <c r="K3535" t="s">
        <v>26</v>
      </c>
      <c r="L3535" t="s">
        <v>265</v>
      </c>
      <c r="M3535" t="s">
        <v>266</v>
      </c>
      <c r="N3535">
        <v>10035</v>
      </c>
      <c r="O3535" t="s">
        <v>147</v>
      </c>
      <c r="P3535" t="s">
        <v>577</v>
      </c>
      <c r="Q3535" t="s">
        <v>45</v>
      </c>
      <c r="R3535" t="s">
        <v>578</v>
      </c>
      <c r="S3535" t="s">
        <v>579</v>
      </c>
      <c r="T3535" s="9">
        <v>54.9</v>
      </c>
      <c r="U3535">
        <v>5</v>
      </c>
      <c r="V3535" s="2">
        <v>0</v>
      </c>
      <c r="W3535" s="6">
        <v>15.37</v>
      </c>
      <c r="X3535" s="14">
        <f>AA3535-W3535</f>
        <v>259.13</v>
      </c>
      <c r="Y3535" s="6">
        <f>T3535*U3535</f>
        <v>274.5</v>
      </c>
      <c r="Z3535" s="6">
        <f>Y3535*V3535</f>
        <v>0</v>
      </c>
      <c r="AA3535" s="6">
        <f t="shared" si="297"/>
        <v>274.5</v>
      </c>
    </row>
    <row r="3536" spans="2:27" x14ac:dyDescent="0.3">
      <c r="B3536">
        <v>3533</v>
      </c>
      <c r="C3536" t="s">
        <v>6728</v>
      </c>
      <c r="D3536" s="1">
        <v>41747</v>
      </c>
      <c r="E3536" s="1">
        <v>41752</v>
      </c>
      <c r="F3536" s="9" t="str">
        <f t="shared" si="296"/>
        <v>5 days</v>
      </c>
      <c r="G3536" t="s">
        <v>49</v>
      </c>
      <c r="H3536" t="s">
        <v>2118</v>
      </c>
      <c r="I3536" t="s">
        <v>2119</v>
      </c>
      <c r="J3536" t="s">
        <v>25</v>
      </c>
      <c r="K3536" t="s">
        <v>26</v>
      </c>
      <c r="L3536" t="s">
        <v>41</v>
      </c>
      <c r="M3536" t="s">
        <v>42</v>
      </c>
      <c r="N3536">
        <v>90049</v>
      </c>
      <c r="O3536" t="s">
        <v>43</v>
      </c>
      <c r="P3536" t="s">
        <v>6729</v>
      </c>
      <c r="Q3536" t="s">
        <v>70</v>
      </c>
      <c r="R3536" t="s">
        <v>683</v>
      </c>
      <c r="S3536" t="s">
        <v>6730</v>
      </c>
      <c r="T3536" s="9">
        <v>287.97000000000003</v>
      </c>
      <c r="U3536">
        <v>4</v>
      </c>
      <c r="V3536" s="2">
        <v>0.2</v>
      </c>
      <c r="W3536" s="6">
        <v>97.19</v>
      </c>
      <c r="X3536" s="14">
        <f>AA3536-W3536</f>
        <v>824.31400000000008</v>
      </c>
      <c r="Y3536" s="6">
        <f>T3536*U3536</f>
        <v>1151.8800000000001</v>
      </c>
      <c r="Z3536" s="6">
        <f>Y3536*V3536</f>
        <v>230.37600000000003</v>
      </c>
      <c r="AA3536" s="6">
        <f t="shared" si="297"/>
        <v>921.50400000000013</v>
      </c>
    </row>
    <row r="3537" spans="2:27" x14ac:dyDescent="0.3">
      <c r="B3537">
        <v>3534</v>
      </c>
      <c r="C3537" t="s">
        <v>6728</v>
      </c>
      <c r="D3537" s="1">
        <v>41747</v>
      </c>
      <c r="E3537" s="1">
        <v>41752</v>
      </c>
      <c r="F3537" s="9" t="str">
        <f t="shared" si="296"/>
        <v>5 days</v>
      </c>
      <c r="G3537" t="s">
        <v>49</v>
      </c>
      <c r="H3537" t="s">
        <v>2118</v>
      </c>
      <c r="I3537" t="s">
        <v>2119</v>
      </c>
      <c r="J3537" t="s">
        <v>25</v>
      </c>
      <c r="K3537" t="s">
        <v>26</v>
      </c>
      <c r="L3537" t="s">
        <v>41</v>
      </c>
      <c r="M3537" t="s">
        <v>42</v>
      </c>
      <c r="N3537">
        <v>90049</v>
      </c>
      <c r="O3537" t="s">
        <v>43</v>
      </c>
      <c r="P3537" t="s">
        <v>3275</v>
      </c>
      <c r="Q3537" t="s">
        <v>45</v>
      </c>
      <c r="R3537" t="s">
        <v>67</v>
      </c>
      <c r="S3537" t="s">
        <v>3276</v>
      </c>
      <c r="T3537" s="9">
        <v>13.12</v>
      </c>
      <c r="U3537">
        <v>4</v>
      </c>
      <c r="V3537" s="2">
        <v>0</v>
      </c>
      <c r="W3537" s="6">
        <v>3.8</v>
      </c>
      <c r="X3537" s="14">
        <f>AA3537-W3537</f>
        <v>48.68</v>
      </c>
      <c r="Y3537" s="6">
        <f>T3537*U3537</f>
        <v>52.48</v>
      </c>
      <c r="Z3537" s="6">
        <f>Y3537*V3537</f>
        <v>0</v>
      </c>
      <c r="AA3537" s="6">
        <f t="shared" si="297"/>
        <v>52.48</v>
      </c>
    </row>
    <row r="3538" spans="2:27" x14ac:dyDescent="0.3">
      <c r="B3538">
        <v>3535</v>
      </c>
      <c r="C3538" t="s">
        <v>6728</v>
      </c>
      <c r="D3538" s="1">
        <v>41747</v>
      </c>
      <c r="E3538" s="1">
        <v>41752</v>
      </c>
      <c r="F3538" s="9" t="str">
        <f t="shared" si="296"/>
        <v>5 days</v>
      </c>
      <c r="G3538" t="s">
        <v>49</v>
      </c>
      <c r="H3538" t="s">
        <v>2118</v>
      </c>
      <c r="I3538" t="s">
        <v>2119</v>
      </c>
      <c r="J3538" t="s">
        <v>25</v>
      </c>
      <c r="K3538" t="s">
        <v>26</v>
      </c>
      <c r="L3538" t="s">
        <v>41</v>
      </c>
      <c r="M3538" t="s">
        <v>42</v>
      </c>
      <c r="N3538">
        <v>90049</v>
      </c>
      <c r="O3538" t="s">
        <v>43</v>
      </c>
      <c r="P3538" t="s">
        <v>6655</v>
      </c>
      <c r="Q3538" t="s">
        <v>45</v>
      </c>
      <c r="R3538" t="s">
        <v>67</v>
      </c>
      <c r="S3538" t="s">
        <v>6656</v>
      </c>
      <c r="T3538" s="9">
        <v>10.75</v>
      </c>
      <c r="U3538">
        <v>5</v>
      </c>
      <c r="V3538" s="2">
        <v>0</v>
      </c>
      <c r="W3538" s="6">
        <v>3.55</v>
      </c>
      <c r="X3538" s="14">
        <f>AA3538-W3538</f>
        <v>50.2</v>
      </c>
      <c r="Y3538" s="6">
        <f>T3538*U3538</f>
        <v>53.75</v>
      </c>
      <c r="Z3538" s="6">
        <f>Y3538*V3538</f>
        <v>0</v>
      </c>
      <c r="AA3538" s="6">
        <f t="shared" si="297"/>
        <v>53.75</v>
      </c>
    </row>
    <row r="3539" spans="2:27" x14ac:dyDescent="0.3">
      <c r="B3539">
        <v>3536</v>
      </c>
      <c r="C3539" t="s">
        <v>6728</v>
      </c>
      <c r="D3539" s="1">
        <v>41747</v>
      </c>
      <c r="E3539" s="1">
        <v>41752</v>
      </c>
      <c r="F3539" s="9" t="str">
        <f t="shared" si="296"/>
        <v>5 days</v>
      </c>
      <c r="G3539" t="s">
        <v>49</v>
      </c>
      <c r="H3539" t="s">
        <v>2118</v>
      </c>
      <c r="I3539" t="s">
        <v>2119</v>
      </c>
      <c r="J3539" t="s">
        <v>25</v>
      </c>
      <c r="K3539" t="s">
        <v>26</v>
      </c>
      <c r="L3539" t="s">
        <v>41</v>
      </c>
      <c r="M3539" t="s">
        <v>42</v>
      </c>
      <c r="N3539">
        <v>90049</v>
      </c>
      <c r="O3539" t="s">
        <v>43</v>
      </c>
      <c r="P3539" t="s">
        <v>838</v>
      </c>
      <c r="Q3539" t="s">
        <v>45</v>
      </c>
      <c r="R3539" t="s">
        <v>268</v>
      </c>
      <c r="S3539" t="s">
        <v>839</v>
      </c>
      <c r="T3539" s="9">
        <v>11.62</v>
      </c>
      <c r="U3539">
        <v>2</v>
      </c>
      <c r="V3539" s="2">
        <v>0</v>
      </c>
      <c r="W3539" s="6">
        <v>3.6</v>
      </c>
      <c r="X3539" s="14">
        <f>AA3539-W3539</f>
        <v>19.639999999999997</v>
      </c>
      <c r="Y3539" s="6">
        <f>T3539*U3539</f>
        <v>23.24</v>
      </c>
      <c r="Z3539" s="6">
        <f>Y3539*V3539</f>
        <v>0</v>
      </c>
      <c r="AA3539" s="6">
        <f t="shared" si="297"/>
        <v>23.24</v>
      </c>
    </row>
    <row r="3540" spans="2:27" x14ac:dyDescent="0.3">
      <c r="B3540">
        <v>3537</v>
      </c>
      <c r="C3540" t="s">
        <v>6731</v>
      </c>
      <c r="D3540" s="1">
        <v>42538</v>
      </c>
      <c r="E3540" s="1">
        <v>42541</v>
      </c>
      <c r="F3540" s="9" t="str">
        <f t="shared" si="296"/>
        <v>3 days</v>
      </c>
      <c r="G3540" t="s">
        <v>22</v>
      </c>
      <c r="H3540" t="s">
        <v>2084</v>
      </c>
      <c r="I3540" t="s">
        <v>2085</v>
      </c>
      <c r="J3540" t="s">
        <v>25</v>
      </c>
      <c r="K3540" t="s">
        <v>26</v>
      </c>
      <c r="L3540" t="s">
        <v>265</v>
      </c>
      <c r="M3540" t="s">
        <v>266</v>
      </c>
      <c r="N3540">
        <v>10024</v>
      </c>
      <c r="O3540" t="s">
        <v>147</v>
      </c>
      <c r="P3540" t="s">
        <v>4097</v>
      </c>
      <c r="Q3540" t="s">
        <v>45</v>
      </c>
      <c r="R3540" t="s">
        <v>58</v>
      </c>
      <c r="S3540" t="s">
        <v>4098</v>
      </c>
      <c r="T3540" s="9">
        <v>40.74</v>
      </c>
      <c r="U3540">
        <v>3</v>
      </c>
      <c r="V3540" s="2">
        <v>0</v>
      </c>
      <c r="W3540" s="6">
        <v>0.41</v>
      </c>
      <c r="X3540" s="14">
        <f>AA3540-W3540</f>
        <v>121.81</v>
      </c>
      <c r="Y3540" s="6">
        <f>T3540*U3540</f>
        <v>122.22</v>
      </c>
      <c r="Z3540" s="6">
        <f>Y3540*V3540</f>
        <v>0</v>
      </c>
      <c r="AA3540" s="6">
        <f t="shared" si="297"/>
        <v>122.22</v>
      </c>
    </row>
    <row r="3541" spans="2:27" x14ac:dyDescent="0.3">
      <c r="B3541">
        <v>3538</v>
      </c>
      <c r="C3541" t="s">
        <v>6732</v>
      </c>
      <c r="D3541" s="1">
        <v>41887</v>
      </c>
      <c r="E3541" s="1">
        <v>41887</v>
      </c>
      <c r="F3541" s="9" t="str">
        <f t="shared" si="296"/>
        <v>0 days</v>
      </c>
      <c r="G3541" t="s">
        <v>1292</v>
      </c>
      <c r="H3541" t="s">
        <v>981</v>
      </c>
      <c r="I3541" t="s">
        <v>982</v>
      </c>
      <c r="J3541" t="s">
        <v>40</v>
      </c>
      <c r="K3541" t="s">
        <v>26</v>
      </c>
      <c r="L3541" t="s">
        <v>27</v>
      </c>
      <c r="M3541" t="s">
        <v>28</v>
      </c>
      <c r="N3541">
        <v>42420</v>
      </c>
      <c r="O3541" t="s">
        <v>29</v>
      </c>
      <c r="P3541" t="s">
        <v>121</v>
      </c>
      <c r="Q3541" t="s">
        <v>45</v>
      </c>
      <c r="R3541" t="s">
        <v>58</v>
      </c>
      <c r="S3541" t="s">
        <v>122</v>
      </c>
      <c r="T3541" s="9">
        <v>83.25</v>
      </c>
      <c r="U3541">
        <v>3</v>
      </c>
      <c r="V3541" s="2">
        <v>0</v>
      </c>
      <c r="W3541" s="6">
        <v>14.99</v>
      </c>
      <c r="X3541" s="14">
        <f>AA3541-W3541</f>
        <v>234.76</v>
      </c>
      <c r="Y3541" s="6">
        <f>T3541*U3541</f>
        <v>249.75</v>
      </c>
      <c r="Z3541" s="6">
        <f>Y3541*V3541</f>
        <v>0</v>
      </c>
      <c r="AA3541" s="6">
        <f t="shared" si="297"/>
        <v>249.75</v>
      </c>
    </row>
    <row r="3542" spans="2:27" x14ac:dyDescent="0.3">
      <c r="B3542">
        <v>3539</v>
      </c>
      <c r="C3542" t="s">
        <v>6732</v>
      </c>
      <c r="D3542" s="1">
        <v>41887</v>
      </c>
      <c r="E3542" s="1">
        <v>41887</v>
      </c>
      <c r="F3542" s="9" t="str">
        <f t="shared" si="296"/>
        <v>0 days</v>
      </c>
      <c r="G3542" t="s">
        <v>1292</v>
      </c>
      <c r="H3542" t="s">
        <v>981</v>
      </c>
      <c r="I3542" t="s">
        <v>982</v>
      </c>
      <c r="J3542" t="s">
        <v>40</v>
      </c>
      <c r="K3542" t="s">
        <v>26</v>
      </c>
      <c r="L3542" t="s">
        <v>27</v>
      </c>
      <c r="M3542" t="s">
        <v>28</v>
      </c>
      <c r="N3542">
        <v>42420</v>
      </c>
      <c r="O3542" t="s">
        <v>29</v>
      </c>
      <c r="P3542" t="s">
        <v>4147</v>
      </c>
      <c r="Q3542" t="s">
        <v>45</v>
      </c>
      <c r="R3542" t="s">
        <v>46</v>
      </c>
      <c r="S3542" t="s">
        <v>4148</v>
      </c>
      <c r="T3542" s="9">
        <v>9.4499999999999993</v>
      </c>
      <c r="U3542">
        <v>3</v>
      </c>
      <c r="V3542" s="2">
        <v>0</v>
      </c>
      <c r="W3542" s="6">
        <v>4.54</v>
      </c>
      <c r="X3542" s="14">
        <f>AA3542-W3542</f>
        <v>23.81</v>
      </c>
      <c r="Y3542" s="6">
        <f>T3542*U3542</f>
        <v>28.349999999999998</v>
      </c>
      <c r="Z3542" s="6">
        <f>Y3542*V3542</f>
        <v>0</v>
      </c>
      <c r="AA3542" s="6">
        <f t="shared" si="297"/>
        <v>28.349999999999998</v>
      </c>
    </row>
    <row r="3543" spans="2:27" x14ac:dyDescent="0.3">
      <c r="B3543">
        <v>3540</v>
      </c>
      <c r="C3543" t="s">
        <v>6732</v>
      </c>
      <c r="D3543" s="1">
        <v>41887</v>
      </c>
      <c r="E3543" s="1">
        <v>41887</v>
      </c>
      <c r="F3543" s="9" t="str">
        <f t="shared" si="296"/>
        <v>0 days</v>
      </c>
      <c r="G3543" t="s">
        <v>1292</v>
      </c>
      <c r="H3543" t="s">
        <v>981</v>
      </c>
      <c r="I3543" t="s">
        <v>982</v>
      </c>
      <c r="J3543" t="s">
        <v>40</v>
      </c>
      <c r="K3543" t="s">
        <v>26</v>
      </c>
      <c r="L3543" t="s">
        <v>27</v>
      </c>
      <c r="M3543" t="s">
        <v>28</v>
      </c>
      <c r="N3543">
        <v>42420</v>
      </c>
      <c r="O3543" t="s">
        <v>29</v>
      </c>
      <c r="P3543" t="s">
        <v>3973</v>
      </c>
      <c r="Q3543" t="s">
        <v>45</v>
      </c>
      <c r="R3543" t="s">
        <v>46</v>
      </c>
      <c r="S3543" t="s">
        <v>3974</v>
      </c>
      <c r="T3543" s="9">
        <v>20.65</v>
      </c>
      <c r="U3543">
        <v>5</v>
      </c>
      <c r="V3543" s="2">
        <v>0</v>
      </c>
      <c r="W3543" s="6">
        <v>9.5</v>
      </c>
      <c r="X3543" s="14">
        <f>AA3543-W3543</f>
        <v>93.75</v>
      </c>
      <c r="Y3543" s="6">
        <f>T3543*U3543</f>
        <v>103.25</v>
      </c>
      <c r="Z3543" s="6">
        <f>Y3543*V3543</f>
        <v>0</v>
      </c>
      <c r="AA3543" s="6">
        <f t="shared" si="297"/>
        <v>103.25</v>
      </c>
    </row>
    <row r="3544" spans="2:27" x14ac:dyDescent="0.3">
      <c r="B3544">
        <v>3541</v>
      </c>
      <c r="C3544" t="s">
        <v>6732</v>
      </c>
      <c r="D3544" s="1">
        <v>41887</v>
      </c>
      <c r="E3544" s="1">
        <v>41887</v>
      </c>
      <c r="F3544" s="9" t="str">
        <f t="shared" si="296"/>
        <v>0 days</v>
      </c>
      <c r="G3544" t="s">
        <v>1292</v>
      </c>
      <c r="H3544" t="s">
        <v>981</v>
      </c>
      <c r="I3544" t="s">
        <v>982</v>
      </c>
      <c r="J3544" t="s">
        <v>40</v>
      </c>
      <c r="K3544" t="s">
        <v>26</v>
      </c>
      <c r="L3544" t="s">
        <v>27</v>
      </c>
      <c r="M3544" t="s">
        <v>28</v>
      </c>
      <c r="N3544">
        <v>42420</v>
      </c>
      <c r="O3544" t="s">
        <v>29</v>
      </c>
      <c r="P3544" t="s">
        <v>4292</v>
      </c>
      <c r="Q3544" t="s">
        <v>45</v>
      </c>
      <c r="R3544" t="s">
        <v>89</v>
      </c>
      <c r="S3544" t="s">
        <v>4293</v>
      </c>
      <c r="T3544" s="9">
        <v>45.36</v>
      </c>
      <c r="U3544">
        <v>7</v>
      </c>
      <c r="V3544" s="2">
        <v>0</v>
      </c>
      <c r="W3544" s="6">
        <v>21.77</v>
      </c>
      <c r="X3544" s="14">
        <f>AA3544-W3544</f>
        <v>295.75</v>
      </c>
      <c r="Y3544" s="6">
        <f>T3544*U3544</f>
        <v>317.52</v>
      </c>
      <c r="Z3544" s="6">
        <f>Y3544*V3544</f>
        <v>0</v>
      </c>
      <c r="AA3544" s="6">
        <f t="shared" si="297"/>
        <v>317.52</v>
      </c>
    </row>
    <row r="3545" spans="2:27" x14ac:dyDescent="0.3">
      <c r="B3545">
        <v>3542</v>
      </c>
      <c r="C3545" t="s">
        <v>6733</v>
      </c>
      <c r="D3545" s="1">
        <v>42631</v>
      </c>
      <c r="E3545" s="1">
        <v>42633</v>
      </c>
      <c r="F3545" s="9" t="str">
        <f t="shared" si="296"/>
        <v>2 days</v>
      </c>
      <c r="G3545" t="s">
        <v>187</v>
      </c>
      <c r="H3545" t="s">
        <v>2308</v>
      </c>
      <c r="I3545" t="s">
        <v>2309</v>
      </c>
      <c r="J3545" t="s">
        <v>25</v>
      </c>
      <c r="K3545" t="s">
        <v>26</v>
      </c>
      <c r="L3545" t="s">
        <v>496</v>
      </c>
      <c r="M3545" t="s">
        <v>497</v>
      </c>
      <c r="N3545">
        <v>43229</v>
      </c>
      <c r="O3545" t="s">
        <v>147</v>
      </c>
      <c r="P3545" t="s">
        <v>5542</v>
      </c>
      <c r="Q3545" t="s">
        <v>31</v>
      </c>
      <c r="R3545" t="s">
        <v>64</v>
      </c>
      <c r="S3545" t="s">
        <v>5543</v>
      </c>
      <c r="T3545" s="9">
        <v>5.35</v>
      </c>
      <c r="U3545">
        <v>3</v>
      </c>
      <c r="V3545" s="2">
        <v>0.2</v>
      </c>
      <c r="W3545" s="6">
        <v>1.61</v>
      </c>
      <c r="X3545" s="14">
        <f>AA3545-W3545</f>
        <v>11.229999999999999</v>
      </c>
      <c r="Y3545" s="6">
        <f>T3545*U3545</f>
        <v>16.049999999999997</v>
      </c>
      <c r="Z3545" s="6">
        <f>Y3545*V3545</f>
        <v>3.2099999999999995</v>
      </c>
      <c r="AA3545" s="6">
        <f t="shared" si="297"/>
        <v>12.839999999999998</v>
      </c>
    </row>
    <row r="3546" spans="2:27" x14ac:dyDescent="0.3">
      <c r="B3546">
        <v>3543</v>
      </c>
      <c r="C3546" t="s">
        <v>6733</v>
      </c>
      <c r="D3546" s="1">
        <v>42631</v>
      </c>
      <c r="E3546" s="1">
        <v>42633</v>
      </c>
      <c r="F3546" s="9" t="str">
        <f t="shared" si="296"/>
        <v>2 days</v>
      </c>
      <c r="G3546" t="s">
        <v>187</v>
      </c>
      <c r="H3546" t="s">
        <v>2308</v>
      </c>
      <c r="I3546" t="s">
        <v>2309</v>
      </c>
      <c r="J3546" t="s">
        <v>25</v>
      </c>
      <c r="K3546" t="s">
        <v>26</v>
      </c>
      <c r="L3546" t="s">
        <v>496</v>
      </c>
      <c r="M3546" t="s">
        <v>497</v>
      </c>
      <c r="N3546">
        <v>43229</v>
      </c>
      <c r="O3546" t="s">
        <v>147</v>
      </c>
      <c r="P3546" t="s">
        <v>1843</v>
      </c>
      <c r="Q3546" t="s">
        <v>31</v>
      </c>
      <c r="R3546" t="s">
        <v>35</v>
      </c>
      <c r="S3546" t="s">
        <v>1844</v>
      </c>
      <c r="T3546" s="9">
        <v>99.37</v>
      </c>
      <c r="U3546">
        <v>2</v>
      </c>
      <c r="V3546" s="2">
        <v>0.3</v>
      </c>
      <c r="W3546" s="6">
        <v>-7.1</v>
      </c>
      <c r="X3546" s="14">
        <f>AA3546-W3546</f>
        <v>146.21799999999999</v>
      </c>
      <c r="Y3546" s="6">
        <f>T3546*U3546</f>
        <v>198.74</v>
      </c>
      <c r="Z3546" s="6">
        <f>Y3546*V3546</f>
        <v>59.622</v>
      </c>
      <c r="AA3546" s="6">
        <f t="shared" si="297"/>
        <v>139.11799999999999</v>
      </c>
    </row>
    <row r="3547" spans="2:27" x14ac:dyDescent="0.3">
      <c r="B3547">
        <v>3544</v>
      </c>
      <c r="C3547" t="s">
        <v>6733</v>
      </c>
      <c r="D3547" s="1">
        <v>42631</v>
      </c>
      <c r="E3547" s="1">
        <v>42633</v>
      </c>
      <c r="F3547" s="9" t="str">
        <f t="shared" si="296"/>
        <v>2 days</v>
      </c>
      <c r="G3547" t="s">
        <v>187</v>
      </c>
      <c r="H3547" t="s">
        <v>2308</v>
      </c>
      <c r="I3547" t="s">
        <v>2309</v>
      </c>
      <c r="J3547" t="s">
        <v>25</v>
      </c>
      <c r="K3547" t="s">
        <v>26</v>
      </c>
      <c r="L3547" t="s">
        <v>496</v>
      </c>
      <c r="M3547" t="s">
        <v>497</v>
      </c>
      <c r="N3547">
        <v>43229</v>
      </c>
      <c r="O3547" t="s">
        <v>147</v>
      </c>
      <c r="P3547" t="s">
        <v>4872</v>
      </c>
      <c r="Q3547" t="s">
        <v>45</v>
      </c>
      <c r="R3547" t="s">
        <v>67</v>
      </c>
      <c r="S3547" t="s">
        <v>4873</v>
      </c>
      <c r="T3547" s="9">
        <v>2.67</v>
      </c>
      <c r="U3547">
        <v>1</v>
      </c>
      <c r="V3547" s="2">
        <v>0.2</v>
      </c>
      <c r="W3547" s="6">
        <v>0.37</v>
      </c>
      <c r="X3547" s="14">
        <f>AA3547-W3547</f>
        <v>1.766</v>
      </c>
      <c r="Y3547" s="6">
        <f>T3547*U3547</f>
        <v>2.67</v>
      </c>
      <c r="Z3547" s="6">
        <f>Y3547*V3547</f>
        <v>0.53400000000000003</v>
      </c>
      <c r="AA3547" s="6">
        <f t="shared" si="297"/>
        <v>2.1360000000000001</v>
      </c>
    </row>
    <row r="3548" spans="2:27" x14ac:dyDescent="0.3">
      <c r="B3548">
        <v>3545</v>
      </c>
      <c r="C3548" t="s">
        <v>6734</v>
      </c>
      <c r="D3548" s="1">
        <v>43092</v>
      </c>
      <c r="E3548" s="1">
        <v>43094</v>
      </c>
      <c r="F3548" s="9" t="str">
        <f t="shared" si="296"/>
        <v>2 days</v>
      </c>
      <c r="G3548" t="s">
        <v>22</v>
      </c>
      <c r="H3548" t="s">
        <v>3889</v>
      </c>
      <c r="I3548" t="s">
        <v>3890</v>
      </c>
      <c r="J3548" t="s">
        <v>25</v>
      </c>
      <c r="K3548" t="s">
        <v>26</v>
      </c>
      <c r="L3548" t="s">
        <v>5087</v>
      </c>
      <c r="M3548" t="s">
        <v>103</v>
      </c>
      <c r="N3548">
        <v>77840</v>
      </c>
      <c r="O3548" t="s">
        <v>104</v>
      </c>
      <c r="P3548" t="s">
        <v>4212</v>
      </c>
      <c r="Q3548" t="s">
        <v>45</v>
      </c>
      <c r="R3548" t="s">
        <v>89</v>
      </c>
      <c r="S3548" t="s">
        <v>4213</v>
      </c>
      <c r="T3548" s="9">
        <v>28.67</v>
      </c>
      <c r="U3548">
        <v>8</v>
      </c>
      <c r="V3548" s="2">
        <v>0.2</v>
      </c>
      <c r="W3548" s="6">
        <v>10.39</v>
      </c>
      <c r="X3548" s="14">
        <f>AA3548-W3548</f>
        <v>173.09800000000001</v>
      </c>
      <c r="Y3548" s="6">
        <f>T3548*U3548</f>
        <v>229.36</v>
      </c>
      <c r="Z3548" s="6">
        <f>Y3548*V3548</f>
        <v>45.872000000000007</v>
      </c>
      <c r="AA3548" s="6">
        <f t="shared" si="297"/>
        <v>183.488</v>
      </c>
    </row>
    <row r="3549" spans="2:27" x14ac:dyDescent="0.3">
      <c r="B3549">
        <v>3546</v>
      </c>
      <c r="C3549" t="s">
        <v>6734</v>
      </c>
      <c r="D3549" s="1">
        <v>43092</v>
      </c>
      <c r="E3549" s="1">
        <v>43094</v>
      </c>
      <c r="F3549" s="9" t="str">
        <f t="shared" si="296"/>
        <v>2 days</v>
      </c>
      <c r="G3549" t="s">
        <v>22</v>
      </c>
      <c r="H3549" t="s">
        <v>3889</v>
      </c>
      <c r="I3549" t="s">
        <v>3890</v>
      </c>
      <c r="J3549" t="s">
        <v>25</v>
      </c>
      <c r="K3549" t="s">
        <v>26</v>
      </c>
      <c r="L3549" t="s">
        <v>5087</v>
      </c>
      <c r="M3549" t="s">
        <v>103</v>
      </c>
      <c r="N3549">
        <v>77840</v>
      </c>
      <c r="O3549" t="s">
        <v>104</v>
      </c>
      <c r="P3549" t="s">
        <v>6735</v>
      </c>
      <c r="Q3549" t="s">
        <v>45</v>
      </c>
      <c r="R3549" t="s">
        <v>77</v>
      </c>
      <c r="S3549" t="s">
        <v>6736</v>
      </c>
      <c r="T3549" s="9">
        <v>29.31</v>
      </c>
      <c r="U3549">
        <v>8</v>
      </c>
      <c r="V3549" s="2">
        <v>0.8</v>
      </c>
      <c r="W3549" s="6">
        <v>-74.75</v>
      </c>
      <c r="X3549" s="14">
        <f>AA3549-W3549</f>
        <v>121.64599999999999</v>
      </c>
      <c r="Y3549" s="6">
        <f>T3549*U3549</f>
        <v>234.48</v>
      </c>
      <c r="Z3549" s="6">
        <f>Y3549*V3549</f>
        <v>187.584</v>
      </c>
      <c r="AA3549" s="6">
        <f t="shared" si="297"/>
        <v>46.895999999999987</v>
      </c>
    </row>
    <row r="3550" spans="2:27" x14ac:dyDescent="0.3">
      <c r="B3550">
        <v>3547</v>
      </c>
      <c r="C3550" t="s">
        <v>6737</v>
      </c>
      <c r="D3550" s="1">
        <v>43038</v>
      </c>
      <c r="E3550" s="1">
        <v>42746</v>
      </c>
      <c r="F3550" s="23" t="s">
        <v>10956</v>
      </c>
      <c r="G3550" t="s">
        <v>187</v>
      </c>
      <c r="H3550" t="s">
        <v>2317</v>
      </c>
      <c r="I3550" t="s">
        <v>2318</v>
      </c>
      <c r="J3550" t="s">
        <v>101</v>
      </c>
      <c r="K3550" t="s">
        <v>26</v>
      </c>
      <c r="L3550" t="s">
        <v>1468</v>
      </c>
      <c r="M3550" t="s">
        <v>28</v>
      </c>
      <c r="N3550">
        <v>40475</v>
      </c>
      <c r="O3550" t="s">
        <v>29</v>
      </c>
      <c r="P3550" t="s">
        <v>1802</v>
      </c>
      <c r="Q3550" t="s">
        <v>45</v>
      </c>
      <c r="R3550" t="s">
        <v>58</v>
      </c>
      <c r="S3550" t="s">
        <v>1803</v>
      </c>
      <c r="T3550" s="9">
        <v>105.98</v>
      </c>
      <c r="U3550">
        <v>7</v>
      </c>
      <c r="V3550" s="2">
        <v>0</v>
      </c>
      <c r="W3550" s="6">
        <v>4.24</v>
      </c>
      <c r="X3550" s="14">
        <f>AA3550-W3550</f>
        <v>737.62</v>
      </c>
      <c r="Y3550" s="6">
        <f>T3550*U3550</f>
        <v>741.86</v>
      </c>
      <c r="Z3550" s="6">
        <f>Y3550*V3550</f>
        <v>0</v>
      </c>
      <c r="AA3550" s="6">
        <f t="shared" si="297"/>
        <v>741.86</v>
      </c>
    </row>
    <row r="3551" spans="2:27" x14ac:dyDescent="0.3">
      <c r="B3551">
        <v>3548</v>
      </c>
      <c r="C3551" t="s">
        <v>6737</v>
      </c>
      <c r="D3551" s="1">
        <v>43038</v>
      </c>
      <c r="E3551" s="1">
        <v>42746</v>
      </c>
      <c r="F3551" s="23" t="s">
        <v>10956</v>
      </c>
      <c r="G3551" t="s">
        <v>187</v>
      </c>
      <c r="H3551" t="s">
        <v>2317</v>
      </c>
      <c r="I3551" t="s">
        <v>2318</v>
      </c>
      <c r="J3551" t="s">
        <v>101</v>
      </c>
      <c r="K3551" t="s">
        <v>26</v>
      </c>
      <c r="L3551" t="s">
        <v>1468</v>
      </c>
      <c r="M3551" t="s">
        <v>28</v>
      </c>
      <c r="N3551">
        <v>40475</v>
      </c>
      <c r="O3551" t="s">
        <v>29</v>
      </c>
      <c r="P3551" t="s">
        <v>1408</v>
      </c>
      <c r="Q3551" t="s">
        <v>45</v>
      </c>
      <c r="R3551" t="s">
        <v>578</v>
      </c>
      <c r="S3551" t="s">
        <v>1409</v>
      </c>
      <c r="T3551" s="9">
        <v>35.06</v>
      </c>
      <c r="U3551">
        <v>2</v>
      </c>
      <c r="V3551" s="2">
        <v>0</v>
      </c>
      <c r="W3551" s="6">
        <v>10.52</v>
      </c>
      <c r="X3551" s="14">
        <f>AA3551-W3551</f>
        <v>59.600000000000009</v>
      </c>
      <c r="Y3551" s="6">
        <f>T3551*U3551</f>
        <v>70.12</v>
      </c>
      <c r="Z3551" s="6">
        <f>Y3551*V3551</f>
        <v>0</v>
      </c>
      <c r="AA3551" s="6">
        <f t="shared" si="297"/>
        <v>70.12</v>
      </c>
    </row>
    <row r="3552" spans="2:27" x14ac:dyDescent="0.3">
      <c r="B3552">
        <v>3549</v>
      </c>
      <c r="C3552" t="s">
        <v>6737</v>
      </c>
      <c r="D3552" s="1">
        <v>43038</v>
      </c>
      <c r="E3552" s="1">
        <v>42746</v>
      </c>
      <c r="F3552" s="23" t="s">
        <v>10956</v>
      </c>
      <c r="G3552" t="s">
        <v>187</v>
      </c>
      <c r="H3552" t="s">
        <v>2317</v>
      </c>
      <c r="I3552" t="s">
        <v>2318</v>
      </c>
      <c r="J3552" t="s">
        <v>101</v>
      </c>
      <c r="K3552" t="s">
        <v>26</v>
      </c>
      <c r="L3552" t="s">
        <v>1468</v>
      </c>
      <c r="M3552" t="s">
        <v>28</v>
      </c>
      <c r="N3552">
        <v>40475</v>
      </c>
      <c r="O3552" t="s">
        <v>29</v>
      </c>
      <c r="P3552" t="s">
        <v>5173</v>
      </c>
      <c r="Q3552" t="s">
        <v>31</v>
      </c>
      <c r="R3552" t="s">
        <v>35</v>
      </c>
      <c r="S3552" t="s">
        <v>5174</v>
      </c>
      <c r="T3552" s="9">
        <v>33.94</v>
      </c>
      <c r="U3552">
        <v>1</v>
      </c>
      <c r="V3552" s="2">
        <v>0</v>
      </c>
      <c r="W3552" s="6">
        <v>9.16</v>
      </c>
      <c r="X3552" s="14">
        <f>AA3552-W3552</f>
        <v>24.779999999999998</v>
      </c>
      <c r="Y3552" s="6">
        <f>T3552*U3552</f>
        <v>33.94</v>
      </c>
      <c r="Z3552" s="6">
        <f>Y3552*V3552</f>
        <v>0</v>
      </c>
      <c r="AA3552" s="6">
        <f t="shared" si="297"/>
        <v>33.94</v>
      </c>
    </row>
    <row r="3553" spans="2:27" x14ac:dyDescent="0.3">
      <c r="B3553">
        <v>3550</v>
      </c>
      <c r="C3553" t="s">
        <v>6737</v>
      </c>
      <c r="D3553" s="1">
        <v>43038</v>
      </c>
      <c r="E3553" s="1">
        <v>42746</v>
      </c>
      <c r="F3553" s="23" t="s">
        <v>10956</v>
      </c>
      <c r="G3553" t="s">
        <v>187</v>
      </c>
      <c r="H3553" t="s">
        <v>2317</v>
      </c>
      <c r="I3553" t="s">
        <v>2318</v>
      </c>
      <c r="J3553" t="s">
        <v>101</v>
      </c>
      <c r="K3553" t="s">
        <v>26</v>
      </c>
      <c r="L3553" t="s">
        <v>1468</v>
      </c>
      <c r="M3553" t="s">
        <v>28</v>
      </c>
      <c r="N3553">
        <v>40475</v>
      </c>
      <c r="O3553" t="s">
        <v>29</v>
      </c>
      <c r="P3553" t="s">
        <v>6738</v>
      </c>
      <c r="Q3553" t="s">
        <v>45</v>
      </c>
      <c r="R3553" t="s">
        <v>46</v>
      </c>
      <c r="S3553" t="s">
        <v>6739</v>
      </c>
      <c r="T3553" s="9">
        <v>30</v>
      </c>
      <c r="U3553">
        <v>8</v>
      </c>
      <c r="V3553" s="2">
        <v>0</v>
      </c>
      <c r="W3553" s="6">
        <v>14.4</v>
      </c>
      <c r="X3553" s="14">
        <f>AA3553-W3553</f>
        <v>225.6</v>
      </c>
      <c r="Y3553" s="6">
        <f>T3553*U3553</f>
        <v>240</v>
      </c>
      <c r="Z3553" s="6">
        <f>Y3553*V3553</f>
        <v>0</v>
      </c>
      <c r="AA3553" s="6">
        <f t="shared" si="297"/>
        <v>240</v>
      </c>
    </row>
    <row r="3554" spans="2:27" x14ac:dyDescent="0.3">
      <c r="B3554">
        <v>3551</v>
      </c>
      <c r="C3554" t="s">
        <v>6740</v>
      </c>
      <c r="D3554" s="1">
        <v>42458</v>
      </c>
      <c r="E3554" s="1">
        <v>42404</v>
      </c>
      <c r="F3554" s="23" t="s">
        <v>10956</v>
      </c>
      <c r="G3554" t="s">
        <v>22</v>
      </c>
      <c r="H3554" t="s">
        <v>3923</v>
      </c>
      <c r="I3554" t="s">
        <v>3924</v>
      </c>
      <c r="J3554" t="s">
        <v>101</v>
      </c>
      <c r="K3554" t="s">
        <v>26</v>
      </c>
      <c r="L3554" t="s">
        <v>302</v>
      </c>
      <c r="M3554" t="s">
        <v>210</v>
      </c>
      <c r="N3554">
        <v>60653</v>
      </c>
      <c r="O3554" t="s">
        <v>104</v>
      </c>
      <c r="P3554" t="s">
        <v>4979</v>
      </c>
      <c r="Q3554" t="s">
        <v>45</v>
      </c>
      <c r="R3554" t="s">
        <v>89</v>
      </c>
      <c r="S3554" t="s">
        <v>4980</v>
      </c>
      <c r="T3554" s="9">
        <v>45.53</v>
      </c>
      <c r="U3554">
        <v>3</v>
      </c>
      <c r="V3554" s="2">
        <v>0.2</v>
      </c>
      <c r="W3554" s="6">
        <v>15.93</v>
      </c>
      <c r="X3554" s="14">
        <f>AA3554-W3554</f>
        <v>93.342000000000013</v>
      </c>
      <c r="Y3554" s="6">
        <f>T3554*U3554</f>
        <v>136.59</v>
      </c>
      <c r="Z3554" s="6">
        <f>Y3554*V3554</f>
        <v>27.318000000000001</v>
      </c>
      <c r="AA3554" s="6">
        <f t="shared" si="297"/>
        <v>109.27200000000001</v>
      </c>
    </row>
    <row r="3555" spans="2:27" x14ac:dyDescent="0.3">
      <c r="B3555">
        <v>3552</v>
      </c>
      <c r="C3555" t="s">
        <v>6740</v>
      </c>
      <c r="D3555" s="1">
        <v>42458</v>
      </c>
      <c r="E3555" s="1">
        <v>42404</v>
      </c>
      <c r="F3555" s="23" t="s">
        <v>10956</v>
      </c>
      <c r="G3555" t="s">
        <v>22</v>
      </c>
      <c r="H3555" t="s">
        <v>3923</v>
      </c>
      <c r="I3555" t="s">
        <v>3924</v>
      </c>
      <c r="J3555" t="s">
        <v>101</v>
      </c>
      <c r="K3555" t="s">
        <v>26</v>
      </c>
      <c r="L3555" t="s">
        <v>302</v>
      </c>
      <c r="M3555" t="s">
        <v>210</v>
      </c>
      <c r="N3555">
        <v>60653</v>
      </c>
      <c r="O3555" t="s">
        <v>104</v>
      </c>
      <c r="P3555" t="s">
        <v>944</v>
      </c>
      <c r="Q3555" t="s">
        <v>31</v>
      </c>
      <c r="R3555" t="s">
        <v>35</v>
      </c>
      <c r="S3555" t="s">
        <v>945</v>
      </c>
      <c r="T3555" s="9">
        <v>844.12</v>
      </c>
      <c r="U3555">
        <v>6</v>
      </c>
      <c r="V3555" s="2">
        <v>0.3</v>
      </c>
      <c r="W3555" s="6">
        <v>-36.18</v>
      </c>
      <c r="X3555" s="14">
        <f>AA3555-W3555</f>
        <v>3581.4839999999999</v>
      </c>
      <c r="Y3555" s="6">
        <f>T3555*U3555</f>
        <v>5064.72</v>
      </c>
      <c r="Z3555" s="6">
        <f>Y3555*V3555</f>
        <v>1519.4159999999999</v>
      </c>
      <c r="AA3555" s="6">
        <f t="shared" si="297"/>
        <v>3545.3040000000001</v>
      </c>
    </row>
    <row r="3556" spans="2:27" x14ac:dyDescent="0.3">
      <c r="B3556">
        <v>3553</v>
      </c>
      <c r="C3556" t="s">
        <v>6740</v>
      </c>
      <c r="D3556" s="1">
        <v>42458</v>
      </c>
      <c r="E3556" s="1">
        <v>42404</v>
      </c>
      <c r="F3556" s="23" t="s">
        <v>10956</v>
      </c>
      <c r="G3556" t="s">
        <v>22</v>
      </c>
      <c r="H3556" t="s">
        <v>3923</v>
      </c>
      <c r="I3556" t="s">
        <v>3924</v>
      </c>
      <c r="J3556" t="s">
        <v>101</v>
      </c>
      <c r="K3556" t="s">
        <v>26</v>
      </c>
      <c r="L3556" t="s">
        <v>302</v>
      </c>
      <c r="M3556" t="s">
        <v>210</v>
      </c>
      <c r="N3556">
        <v>60653</v>
      </c>
      <c r="O3556" t="s">
        <v>104</v>
      </c>
      <c r="P3556" t="s">
        <v>625</v>
      </c>
      <c r="Q3556" t="s">
        <v>70</v>
      </c>
      <c r="R3556" t="s">
        <v>71</v>
      </c>
      <c r="S3556" t="s">
        <v>626</v>
      </c>
      <c r="T3556" s="9">
        <v>812.74</v>
      </c>
      <c r="U3556">
        <v>8</v>
      </c>
      <c r="V3556" s="2">
        <v>0.2</v>
      </c>
      <c r="W3556" s="6">
        <v>60.96</v>
      </c>
      <c r="X3556" s="14">
        <f>AA3556-W3556</f>
        <v>5140.576</v>
      </c>
      <c r="Y3556" s="6">
        <f>T3556*U3556</f>
        <v>6501.92</v>
      </c>
      <c r="Z3556" s="6">
        <f>Y3556*V3556</f>
        <v>1300.384</v>
      </c>
      <c r="AA3556" s="6">
        <f t="shared" si="297"/>
        <v>5201.5360000000001</v>
      </c>
    </row>
    <row r="3557" spans="2:27" x14ac:dyDescent="0.3">
      <c r="B3557">
        <v>3554</v>
      </c>
      <c r="C3557" t="s">
        <v>6741</v>
      </c>
      <c r="D3557" s="1">
        <v>43062</v>
      </c>
      <c r="E3557" s="1">
        <v>43065</v>
      </c>
      <c r="F3557" s="9" t="str">
        <f t="shared" ref="F3557:F3575" si="298">DATEDIF(D3557,E3557,"d")&amp;" days"</f>
        <v>3 days</v>
      </c>
      <c r="G3557" t="s">
        <v>22</v>
      </c>
      <c r="H3557" t="s">
        <v>3294</v>
      </c>
      <c r="I3557" t="s">
        <v>3295</v>
      </c>
      <c r="J3557" t="s">
        <v>40</v>
      </c>
      <c r="K3557" t="s">
        <v>26</v>
      </c>
      <c r="L3557" t="s">
        <v>145</v>
      </c>
      <c r="M3557" t="s">
        <v>146</v>
      </c>
      <c r="N3557">
        <v>19120</v>
      </c>
      <c r="O3557" t="s">
        <v>147</v>
      </c>
      <c r="P3557" t="s">
        <v>1728</v>
      </c>
      <c r="Q3557" t="s">
        <v>45</v>
      </c>
      <c r="R3557" t="s">
        <v>74</v>
      </c>
      <c r="S3557" t="s">
        <v>1729</v>
      </c>
      <c r="T3557" s="9">
        <v>7.48</v>
      </c>
      <c r="U3557">
        <v>1</v>
      </c>
      <c r="V3557" s="2">
        <v>0.7</v>
      </c>
      <c r="W3557" s="6">
        <v>-5.98</v>
      </c>
      <c r="X3557" s="14">
        <f>AA3557-W3557</f>
        <v>8.2240000000000002</v>
      </c>
      <c r="Y3557" s="6">
        <f>T3557*U3557</f>
        <v>7.48</v>
      </c>
      <c r="Z3557" s="6">
        <f>Y3557*V3557</f>
        <v>5.2359999999999998</v>
      </c>
      <c r="AA3557" s="6">
        <f t="shared" si="297"/>
        <v>2.2440000000000007</v>
      </c>
    </row>
    <row r="3558" spans="2:27" x14ac:dyDescent="0.3">
      <c r="B3558">
        <v>3555</v>
      </c>
      <c r="C3558" t="s">
        <v>6742</v>
      </c>
      <c r="D3558" s="1">
        <v>41721</v>
      </c>
      <c r="E3558" s="1">
        <v>41724</v>
      </c>
      <c r="F3558" s="9" t="str">
        <f t="shared" si="298"/>
        <v>3 days</v>
      </c>
      <c r="G3558" t="s">
        <v>22</v>
      </c>
      <c r="H3558" t="s">
        <v>234</v>
      </c>
      <c r="I3558" t="s">
        <v>235</v>
      </c>
      <c r="J3558" t="s">
        <v>25</v>
      </c>
      <c r="K3558" t="s">
        <v>26</v>
      </c>
      <c r="L3558" t="s">
        <v>41</v>
      </c>
      <c r="M3558" t="s">
        <v>42</v>
      </c>
      <c r="N3558">
        <v>90036</v>
      </c>
      <c r="O3558" t="s">
        <v>43</v>
      </c>
      <c r="P3558" t="s">
        <v>2121</v>
      </c>
      <c r="Q3558" t="s">
        <v>45</v>
      </c>
      <c r="R3558" t="s">
        <v>58</v>
      </c>
      <c r="S3558" t="s">
        <v>2122</v>
      </c>
      <c r="T3558" s="9">
        <v>330.4</v>
      </c>
      <c r="U3558">
        <v>2</v>
      </c>
      <c r="V3558" s="2">
        <v>0</v>
      </c>
      <c r="W3558" s="6">
        <v>85.9</v>
      </c>
      <c r="X3558" s="14">
        <f>AA3558-W3558</f>
        <v>574.9</v>
      </c>
      <c r="Y3558" s="6">
        <f>T3558*U3558</f>
        <v>660.8</v>
      </c>
      <c r="Z3558" s="6">
        <f>Y3558*V3558</f>
        <v>0</v>
      </c>
      <c r="AA3558" s="6">
        <f t="shared" si="297"/>
        <v>660.8</v>
      </c>
    </row>
    <row r="3559" spans="2:27" x14ac:dyDescent="0.3">
      <c r="B3559">
        <v>3556</v>
      </c>
      <c r="C3559" t="s">
        <v>6742</v>
      </c>
      <c r="D3559" s="1">
        <v>41721</v>
      </c>
      <c r="E3559" s="1">
        <v>41724</v>
      </c>
      <c r="F3559" s="9" t="str">
        <f t="shared" si="298"/>
        <v>3 days</v>
      </c>
      <c r="G3559" t="s">
        <v>22</v>
      </c>
      <c r="H3559" t="s">
        <v>234</v>
      </c>
      <c r="I3559" t="s">
        <v>235</v>
      </c>
      <c r="J3559" t="s">
        <v>25</v>
      </c>
      <c r="K3559" t="s">
        <v>26</v>
      </c>
      <c r="L3559" t="s">
        <v>41</v>
      </c>
      <c r="M3559" t="s">
        <v>42</v>
      </c>
      <c r="N3559">
        <v>90036</v>
      </c>
      <c r="O3559" t="s">
        <v>43</v>
      </c>
      <c r="P3559" t="s">
        <v>6743</v>
      </c>
      <c r="Q3559" t="s">
        <v>70</v>
      </c>
      <c r="R3559" t="s">
        <v>71</v>
      </c>
      <c r="S3559" t="s">
        <v>6744</v>
      </c>
      <c r="T3559" s="9">
        <v>604.75</v>
      </c>
      <c r="U3559">
        <v>6</v>
      </c>
      <c r="V3559" s="2">
        <v>0.2</v>
      </c>
      <c r="W3559" s="6">
        <v>37.799999999999997</v>
      </c>
      <c r="X3559" s="14">
        <f>AA3559-W3559</f>
        <v>2865</v>
      </c>
      <c r="Y3559" s="6">
        <f>T3559*U3559</f>
        <v>3628.5</v>
      </c>
      <c r="Z3559" s="6">
        <f>Y3559*V3559</f>
        <v>725.7</v>
      </c>
      <c r="AA3559" s="6">
        <f t="shared" si="297"/>
        <v>2902.8</v>
      </c>
    </row>
    <row r="3560" spans="2:27" x14ac:dyDescent="0.3">
      <c r="B3560">
        <v>3557</v>
      </c>
      <c r="C3560" t="s">
        <v>6745</v>
      </c>
      <c r="D3560" s="1">
        <v>42747</v>
      </c>
      <c r="E3560" s="1">
        <v>42867</v>
      </c>
      <c r="F3560" s="9" t="str">
        <f t="shared" si="298"/>
        <v>120 days</v>
      </c>
      <c r="G3560" t="s">
        <v>49</v>
      </c>
      <c r="H3560" t="s">
        <v>1241</v>
      </c>
      <c r="I3560" t="s">
        <v>1242</v>
      </c>
      <c r="J3560" t="s">
        <v>25</v>
      </c>
      <c r="K3560" t="s">
        <v>26</v>
      </c>
      <c r="L3560" t="s">
        <v>41</v>
      </c>
      <c r="M3560" t="s">
        <v>42</v>
      </c>
      <c r="N3560">
        <v>90008</v>
      </c>
      <c r="O3560" t="s">
        <v>43</v>
      </c>
      <c r="P3560" t="s">
        <v>3256</v>
      </c>
      <c r="Q3560" t="s">
        <v>45</v>
      </c>
      <c r="R3560" t="s">
        <v>89</v>
      </c>
      <c r="S3560" t="s">
        <v>3257</v>
      </c>
      <c r="T3560" s="9">
        <v>45.36</v>
      </c>
      <c r="U3560">
        <v>7</v>
      </c>
      <c r="V3560" s="2">
        <v>0</v>
      </c>
      <c r="W3560" s="6">
        <v>21.77</v>
      </c>
      <c r="X3560" s="14">
        <f>AA3560-W3560</f>
        <v>295.75</v>
      </c>
      <c r="Y3560" s="6">
        <f>T3560*U3560</f>
        <v>317.52</v>
      </c>
      <c r="Z3560" s="6">
        <f>Y3560*V3560</f>
        <v>0</v>
      </c>
      <c r="AA3560" s="6">
        <f t="shared" si="297"/>
        <v>317.52</v>
      </c>
    </row>
    <row r="3561" spans="2:27" x14ac:dyDescent="0.3">
      <c r="B3561">
        <v>3558</v>
      </c>
      <c r="C3561" t="s">
        <v>6745</v>
      </c>
      <c r="D3561" s="1">
        <v>42747</v>
      </c>
      <c r="E3561" s="1">
        <v>42867</v>
      </c>
      <c r="F3561" s="9" t="str">
        <f t="shared" si="298"/>
        <v>120 days</v>
      </c>
      <c r="G3561" t="s">
        <v>49</v>
      </c>
      <c r="H3561" t="s">
        <v>1241</v>
      </c>
      <c r="I3561" t="s">
        <v>1242</v>
      </c>
      <c r="J3561" t="s">
        <v>25</v>
      </c>
      <c r="K3561" t="s">
        <v>26</v>
      </c>
      <c r="L3561" t="s">
        <v>41</v>
      </c>
      <c r="M3561" t="s">
        <v>42</v>
      </c>
      <c r="N3561">
        <v>90008</v>
      </c>
      <c r="O3561" t="s">
        <v>43</v>
      </c>
      <c r="P3561" t="s">
        <v>3351</v>
      </c>
      <c r="Q3561" t="s">
        <v>45</v>
      </c>
      <c r="R3561" t="s">
        <v>74</v>
      </c>
      <c r="S3561" t="s">
        <v>3352</v>
      </c>
      <c r="T3561" s="9">
        <v>10.130000000000001</v>
      </c>
      <c r="U3561">
        <v>2</v>
      </c>
      <c r="V3561" s="2">
        <v>0.2</v>
      </c>
      <c r="W3561" s="6">
        <v>3.67</v>
      </c>
      <c r="X3561" s="14">
        <f>AA3561-W3561</f>
        <v>12.538000000000002</v>
      </c>
      <c r="Y3561" s="6">
        <f>T3561*U3561</f>
        <v>20.260000000000002</v>
      </c>
      <c r="Z3561" s="6">
        <f>Y3561*V3561</f>
        <v>4.0520000000000005</v>
      </c>
      <c r="AA3561" s="6">
        <f t="shared" si="297"/>
        <v>16.208000000000002</v>
      </c>
    </row>
    <row r="3562" spans="2:27" x14ac:dyDescent="0.3">
      <c r="B3562">
        <v>3559</v>
      </c>
      <c r="C3562" t="s">
        <v>6746</v>
      </c>
      <c r="D3562" s="1">
        <v>42927</v>
      </c>
      <c r="E3562" s="1">
        <v>43080</v>
      </c>
      <c r="F3562" s="9" t="str">
        <f t="shared" si="298"/>
        <v>153 days</v>
      </c>
      <c r="G3562" t="s">
        <v>49</v>
      </c>
      <c r="H3562" t="s">
        <v>6539</v>
      </c>
      <c r="I3562" t="s">
        <v>6540</v>
      </c>
      <c r="J3562" t="s">
        <v>25</v>
      </c>
      <c r="K3562" t="s">
        <v>26</v>
      </c>
      <c r="L3562" t="s">
        <v>126</v>
      </c>
      <c r="M3562" t="s">
        <v>42</v>
      </c>
      <c r="N3562">
        <v>94122</v>
      </c>
      <c r="O3562" t="s">
        <v>43</v>
      </c>
      <c r="P3562" t="s">
        <v>5224</v>
      </c>
      <c r="Q3562" t="s">
        <v>45</v>
      </c>
      <c r="R3562" t="s">
        <v>74</v>
      </c>
      <c r="S3562" t="s">
        <v>5225</v>
      </c>
      <c r="T3562" s="9">
        <v>21.79</v>
      </c>
      <c r="U3562">
        <v>4</v>
      </c>
      <c r="V3562" s="2">
        <v>0.2</v>
      </c>
      <c r="W3562" s="6">
        <v>7.63</v>
      </c>
      <c r="X3562" s="14">
        <f>AA3562-W3562</f>
        <v>62.097999999999992</v>
      </c>
      <c r="Y3562" s="6">
        <f>T3562*U3562</f>
        <v>87.16</v>
      </c>
      <c r="Z3562" s="6">
        <f>Y3562*V3562</f>
        <v>17.431999999999999</v>
      </c>
      <c r="AA3562" s="6">
        <f t="shared" si="297"/>
        <v>69.727999999999994</v>
      </c>
    </row>
    <row r="3563" spans="2:27" x14ac:dyDescent="0.3">
      <c r="B3563">
        <v>3560</v>
      </c>
      <c r="C3563" t="s">
        <v>6746</v>
      </c>
      <c r="D3563" s="1">
        <v>42927</v>
      </c>
      <c r="E3563" s="1">
        <v>43080</v>
      </c>
      <c r="F3563" s="9" t="str">
        <f t="shared" si="298"/>
        <v>153 days</v>
      </c>
      <c r="G3563" t="s">
        <v>49</v>
      </c>
      <c r="H3563" t="s">
        <v>6539</v>
      </c>
      <c r="I3563" t="s">
        <v>6540</v>
      </c>
      <c r="J3563" t="s">
        <v>25</v>
      </c>
      <c r="K3563" t="s">
        <v>26</v>
      </c>
      <c r="L3563" t="s">
        <v>126</v>
      </c>
      <c r="M3563" t="s">
        <v>42</v>
      </c>
      <c r="N3563">
        <v>94122</v>
      </c>
      <c r="O3563" t="s">
        <v>43</v>
      </c>
      <c r="P3563" t="s">
        <v>3882</v>
      </c>
      <c r="Q3563" t="s">
        <v>70</v>
      </c>
      <c r="R3563" t="s">
        <v>160</v>
      </c>
      <c r="S3563" t="s">
        <v>3883</v>
      </c>
      <c r="T3563" s="9">
        <v>439.8</v>
      </c>
      <c r="U3563">
        <v>4</v>
      </c>
      <c r="V3563" s="2">
        <v>0</v>
      </c>
      <c r="W3563" s="6">
        <v>145.13</v>
      </c>
      <c r="X3563" s="14">
        <f>AA3563-W3563</f>
        <v>1614.0700000000002</v>
      </c>
      <c r="Y3563" s="6">
        <f>T3563*U3563</f>
        <v>1759.2</v>
      </c>
      <c r="Z3563" s="6">
        <f>Y3563*V3563</f>
        <v>0</v>
      </c>
      <c r="AA3563" s="6">
        <f t="shared" si="297"/>
        <v>1759.2</v>
      </c>
    </row>
    <row r="3564" spans="2:27" x14ac:dyDescent="0.3">
      <c r="B3564">
        <v>3561</v>
      </c>
      <c r="C3564" t="s">
        <v>6747</v>
      </c>
      <c r="D3564" s="1">
        <v>42834</v>
      </c>
      <c r="E3564" s="1">
        <v>42987</v>
      </c>
      <c r="F3564" s="9" t="str">
        <f t="shared" si="298"/>
        <v>153 days</v>
      </c>
      <c r="G3564" t="s">
        <v>22</v>
      </c>
      <c r="H3564" t="s">
        <v>1708</v>
      </c>
      <c r="I3564" t="s">
        <v>1709</v>
      </c>
      <c r="J3564" t="s">
        <v>25</v>
      </c>
      <c r="K3564" t="s">
        <v>26</v>
      </c>
      <c r="L3564" t="s">
        <v>802</v>
      </c>
      <c r="M3564" t="s">
        <v>497</v>
      </c>
      <c r="N3564">
        <v>44312</v>
      </c>
      <c r="O3564" t="s">
        <v>147</v>
      </c>
      <c r="P3564" t="s">
        <v>2646</v>
      </c>
      <c r="Q3564" t="s">
        <v>45</v>
      </c>
      <c r="R3564" t="s">
        <v>67</v>
      </c>
      <c r="S3564" t="s">
        <v>2647</v>
      </c>
      <c r="T3564" s="9">
        <v>8.26</v>
      </c>
      <c r="U3564">
        <v>4</v>
      </c>
      <c r="V3564" s="2">
        <v>0.2</v>
      </c>
      <c r="W3564" s="6">
        <v>0.62</v>
      </c>
      <c r="X3564" s="14">
        <f>AA3564-W3564</f>
        <v>25.811999999999998</v>
      </c>
      <c r="Y3564" s="6">
        <f>T3564*U3564</f>
        <v>33.04</v>
      </c>
      <c r="Z3564" s="6">
        <f>Y3564*V3564</f>
        <v>6.6080000000000005</v>
      </c>
      <c r="AA3564" s="6">
        <f t="shared" si="297"/>
        <v>26.431999999999999</v>
      </c>
    </row>
    <row r="3565" spans="2:27" x14ac:dyDescent="0.3">
      <c r="B3565">
        <v>3562</v>
      </c>
      <c r="C3565" t="s">
        <v>6747</v>
      </c>
      <c r="D3565" s="1">
        <v>42834</v>
      </c>
      <c r="E3565" s="1">
        <v>42987</v>
      </c>
      <c r="F3565" s="9" t="str">
        <f t="shared" si="298"/>
        <v>153 days</v>
      </c>
      <c r="G3565" t="s">
        <v>22</v>
      </c>
      <c r="H3565" t="s">
        <v>1708</v>
      </c>
      <c r="I3565" t="s">
        <v>1709</v>
      </c>
      <c r="J3565" t="s">
        <v>25</v>
      </c>
      <c r="K3565" t="s">
        <v>26</v>
      </c>
      <c r="L3565" t="s">
        <v>802</v>
      </c>
      <c r="M3565" t="s">
        <v>497</v>
      </c>
      <c r="N3565">
        <v>44312</v>
      </c>
      <c r="O3565" t="s">
        <v>147</v>
      </c>
      <c r="P3565" t="s">
        <v>3228</v>
      </c>
      <c r="Q3565" t="s">
        <v>45</v>
      </c>
      <c r="R3565" t="s">
        <v>74</v>
      </c>
      <c r="S3565" t="s">
        <v>3229</v>
      </c>
      <c r="T3565" s="9">
        <v>25.56</v>
      </c>
      <c r="U3565">
        <v>5</v>
      </c>
      <c r="V3565" s="2">
        <v>0.7</v>
      </c>
      <c r="W3565" s="6">
        <v>-20.45</v>
      </c>
      <c r="X3565" s="14">
        <f>AA3565-W3565</f>
        <v>58.790000000000006</v>
      </c>
      <c r="Y3565" s="6">
        <f>T3565*U3565</f>
        <v>127.8</v>
      </c>
      <c r="Z3565" s="6">
        <f>Y3565*V3565</f>
        <v>89.46</v>
      </c>
      <c r="AA3565" s="6">
        <f t="shared" si="297"/>
        <v>38.340000000000003</v>
      </c>
    </row>
    <row r="3566" spans="2:27" x14ac:dyDescent="0.3">
      <c r="B3566">
        <v>3563</v>
      </c>
      <c r="C3566" t="s">
        <v>6747</v>
      </c>
      <c r="D3566" s="1">
        <v>42834</v>
      </c>
      <c r="E3566" s="1">
        <v>42987</v>
      </c>
      <c r="F3566" s="9" t="str">
        <f t="shared" si="298"/>
        <v>153 days</v>
      </c>
      <c r="G3566" t="s">
        <v>22</v>
      </c>
      <c r="H3566" t="s">
        <v>1708</v>
      </c>
      <c r="I3566" t="s">
        <v>1709</v>
      </c>
      <c r="J3566" t="s">
        <v>25</v>
      </c>
      <c r="K3566" t="s">
        <v>26</v>
      </c>
      <c r="L3566" t="s">
        <v>802</v>
      </c>
      <c r="M3566" t="s">
        <v>497</v>
      </c>
      <c r="N3566">
        <v>44312</v>
      </c>
      <c r="O3566" t="s">
        <v>147</v>
      </c>
      <c r="P3566" t="s">
        <v>157</v>
      </c>
      <c r="Q3566" t="s">
        <v>45</v>
      </c>
      <c r="R3566" t="s">
        <v>74</v>
      </c>
      <c r="S3566" t="s">
        <v>158</v>
      </c>
      <c r="T3566" s="9">
        <v>4.37</v>
      </c>
      <c r="U3566">
        <v>2</v>
      </c>
      <c r="V3566" s="2">
        <v>0.7</v>
      </c>
      <c r="W3566" s="6">
        <v>-3.06</v>
      </c>
      <c r="X3566" s="14">
        <f>AA3566-W3566</f>
        <v>5.6820000000000004</v>
      </c>
      <c r="Y3566" s="6">
        <f>T3566*U3566</f>
        <v>8.74</v>
      </c>
      <c r="Z3566" s="6">
        <f>Y3566*V3566</f>
        <v>6.1179999999999994</v>
      </c>
      <c r="AA3566" s="6">
        <f t="shared" si="297"/>
        <v>2.6220000000000008</v>
      </c>
    </row>
    <row r="3567" spans="2:27" x14ac:dyDescent="0.3">
      <c r="B3567">
        <v>3564</v>
      </c>
      <c r="C3567" t="s">
        <v>6747</v>
      </c>
      <c r="D3567" s="1">
        <v>42834</v>
      </c>
      <c r="E3567" s="1">
        <v>42987</v>
      </c>
      <c r="F3567" s="9" t="str">
        <f t="shared" si="298"/>
        <v>153 days</v>
      </c>
      <c r="G3567" t="s">
        <v>22</v>
      </c>
      <c r="H3567" t="s">
        <v>1708</v>
      </c>
      <c r="I3567" t="s">
        <v>1709</v>
      </c>
      <c r="J3567" t="s">
        <v>25</v>
      </c>
      <c r="K3567" t="s">
        <v>26</v>
      </c>
      <c r="L3567" t="s">
        <v>802</v>
      </c>
      <c r="M3567" t="s">
        <v>497</v>
      </c>
      <c r="N3567">
        <v>44312</v>
      </c>
      <c r="O3567" t="s">
        <v>147</v>
      </c>
      <c r="P3567" t="s">
        <v>6748</v>
      </c>
      <c r="Q3567" t="s">
        <v>45</v>
      </c>
      <c r="R3567" t="s">
        <v>89</v>
      </c>
      <c r="S3567" t="s">
        <v>6749</v>
      </c>
      <c r="T3567" s="9">
        <v>11.52</v>
      </c>
      <c r="U3567">
        <v>4</v>
      </c>
      <c r="V3567" s="2">
        <v>0.2</v>
      </c>
      <c r="W3567" s="6">
        <v>3.74</v>
      </c>
      <c r="X3567" s="14">
        <f>AA3567-W3567</f>
        <v>33.123999999999995</v>
      </c>
      <c r="Y3567" s="6">
        <f>T3567*U3567</f>
        <v>46.08</v>
      </c>
      <c r="Z3567" s="6">
        <f>Y3567*V3567</f>
        <v>9.2159999999999993</v>
      </c>
      <c r="AA3567" s="6">
        <f t="shared" si="297"/>
        <v>36.863999999999997</v>
      </c>
    </row>
    <row r="3568" spans="2:27" x14ac:dyDescent="0.3">
      <c r="B3568">
        <v>3565</v>
      </c>
      <c r="C3568" t="s">
        <v>6750</v>
      </c>
      <c r="D3568" s="1">
        <v>42436</v>
      </c>
      <c r="E3568" s="1">
        <v>42528</v>
      </c>
      <c r="F3568" s="9" t="str">
        <f t="shared" si="298"/>
        <v>92 days</v>
      </c>
      <c r="G3568" t="s">
        <v>187</v>
      </c>
      <c r="H3568" t="s">
        <v>1303</v>
      </c>
      <c r="I3568" t="s">
        <v>1304</v>
      </c>
      <c r="J3568" t="s">
        <v>25</v>
      </c>
      <c r="K3568" t="s">
        <v>26</v>
      </c>
      <c r="L3568" t="s">
        <v>41</v>
      </c>
      <c r="M3568" t="s">
        <v>42</v>
      </c>
      <c r="N3568">
        <v>90049</v>
      </c>
      <c r="O3568" t="s">
        <v>43</v>
      </c>
      <c r="P3568" t="s">
        <v>6751</v>
      </c>
      <c r="Q3568" t="s">
        <v>45</v>
      </c>
      <c r="R3568" t="s">
        <v>89</v>
      </c>
      <c r="S3568" t="s">
        <v>6752</v>
      </c>
      <c r="T3568" s="9">
        <v>12.96</v>
      </c>
      <c r="U3568">
        <v>2</v>
      </c>
      <c r="V3568" s="2">
        <v>0</v>
      </c>
      <c r="W3568" s="6">
        <v>6.22</v>
      </c>
      <c r="X3568" s="14">
        <f>AA3568-W3568</f>
        <v>19.700000000000003</v>
      </c>
      <c r="Y3568" s="6">
        <f>T3568*U3568</f>
        <v>25.92</v>
      </c>
      <c r="Z3568" s="6">
        <f>Y3568*V3568</f>
        <v>0</v>
      </c>
      <c r="AA3568" s="6">
        <f t="shared" si="297"/>
        <v>25.92</v>
      </c>
    </row>
    <row r="3569" spans="2:27" x14ac:dyDescent="0.3">
      <c r="B3569">
        <v>3566</v>
      </c>
      <c r="C3569" t="s">
        <v>6750</v>
      </c>
      <c r="D3569" s="1">
        <v>42436</v>
      </c>
      <c r="E3569" s="1">
        <v>42528</v>
      </c>
      <c r="F3569" s="9" t="str">
        <f t="shared" si="298"/>
        <v>92 days</v>
      </c>
      <c r="G3569" t="s">
        <v>187</v>
      </c>
      <c r="H3569" t="s">
        <v>1303</v>
      </c>
      <c r="I3569" t="s">
        <v>1304</v>
      </c>
      <c r="J3569" t="s">
        <v>25</v>
      </c>
      <c r="K3569" t="s">
        <v>26</v>
      </c>
      <c r="L3569" t="s">
        <v>41</v>
      </c>
      <c r="M3569" t="s">
        <v>42</v>
      </c>
      <c r="N3569">
        <v>90049</v>
      </c>
      <c r="O3569" t="s">
        <v>43</v>
      </c>
      <c r="P3569" t="s">
        <v>4304</v>
      </c>
      <c r="Q3569" t="s">
        <v>45</v>
      </c>
      <c r="R3569" t="s">
        <v>268</v>
      </c>
      <c r="S3569" t="s">
        <v>4305</v>
      </c>
      <c r="T3569" s="9">
        <v>3.96</v>
      </c>
      <c r="U3569">
        <v>2</v>
      </c>
      <c r="V3569" s="2">
        <v>0</v>
      </c>
      <c r="W3569" s="6">
        <v>0.08</v>
      </c>
      <c r="X3569" s="14">
        <f>AA3569-W3569</f>
        <v>7.84</v>
      </c>
      <c r="Y3569" s="6">
        <f>T3569*U3569</f>
        <v>7.92</v>
      </c>
      <c r="Z3569" s="6">
        <f>Y3569*V3569</f>
        <v>0</v>
      </c>
      <c r="AA3569" s="6">
        <f t="shared" si="297"/>
        <v>7.92</v>
      </c>
    </row>
    <row r="3570" spans="2:27" x14ac:dyDescent="0.3">
      <c r="B3570">
        <v>3567</v>
      </c>
      <c r="C3570" t="s">
        <v>6753</v>
      </c>
      <c r="D3570" s="1">
        <v>42925</v>
      </c>
      <c r="E3570" s="1">
        <v>42992</v>
      </c>
      <c r="F3570" s="9" t="str">
        <f t="shared" si="298"/>
        <v>67 days</v>
      </c>
      <c r="G3570" t="s">
        <v>49</v>
      </c>
      <c r="H3570" t="s">
        <v>3090</v>
      </c>
      <c r="I3570" t="s">
        <v>3091</v>
      </c>
      <c r="J3570" t="s">
        <v>101</v>
      </c>
      <c r="K3570" t="s">
        <v>26</v>
      </c>
      <c r="L3570" t="s">
        <v>595</v>
      </c>
      <c r="M3570" t="s">
        <v>596</v>
      </c>
      <c r="N3570">
        <v>64055</v>
      </c>
      <c r="O3570" t="s">
        <v>104</v>
      </c>
      <c r="P3570" t="s">
        <v>515</v>
      </c>
      <c r="Q3570" t="s">
        <v>45</v>
      </c>
      <c r="R3570" t="s">
        <v>74</v>
      </c>
      <c r="S3570" t="s">
        <v>516</v>
      </c>
      <c r="T3570" s="9">
        <v>1577.94</v>
      </c>
      <c r="U3570">
        <v>3</v>
      </c>
      <c r="V3570" s="2">
        <v>0</v>
      </c>
      <c r="W3570" s="6">
        <v>757.41</v>
      </c>
      <c r="X3570" s="14">
        <f>AA3570-W3570</f>
        <v>3976.41</v>
      </c>
      <c r="Y3570" s="6">
        <f>T3570*U3570</f>
        <v>4733.82</v>
      </c>
      <c r="Z3570" s="6">
        <f>Y3570*V3570</f>
        <v>0</v>
      </c>
      <c r="AA3570" s="6">
        <f t="shared" si="297"/>
        <v>4733.82</v>
      </c>
    </row>
    <row r="3571" spans="2:27" x14ac:dyDescent="0.3">
      <c r="B3571">
        <v>3568</v>
      </c>
      <c r="C3571" t="s">
        <v>6754</v>
      </c>
      <c r="D3571" s="1">
        <v>42622</v>
      </c>
      <c r="E3571" s="1">
        <v>42627</v>
      </c>
      <c r="F3571" s="9" t="str">
        <f t="shared" si="298"/>
        <v>5 days</v>
      </c>
      <c r="G3571" t="s">
        <v>22</v>
      </c>
      <c r="H3571" t="s">
        <v>5610</v>
      </c>
      <c r="I3571" t="s">
        <v>5611</v>
      </c>
      <c r="J3571" t="s">
        <v>101</v>
      </c>
      <c r="K3571" t="s">
        <v>26</v>
      </c>
      <c r="L3571" t="s">
        <v>816</v>
      </c>
      <c r="M3571" t="s">
        <v>103</v>
      </c>
      <c r="N3571">
        <v>75220</v>
      </c>
      <c r="O3571" t="s">
        <v>104</v>
      </c>
      <c r="P3571" t="s">
        <v>6038</v>
      </c>
      <c r="Q3571" t="s">
        <v>31</v>
      </c>
      <c r="R3571" t="s">
        <v>64</v>
      </c>
      <c r="S3571" t="s">
        <v>6039</v>
      </c>
      <c r="T3571" s="9">
        <v>15.01</v>
      </c>
      <c r="U3571">
        <v>4</v>
      </c>
      <c r="V3571" s="2">
        <v>0.6</v>
      </c>
      <c r="W3571" s="6">
        <v>-12.01</v>
      </c>
      <c r="X3571" s="14">
        <f>AA3571-W3571</f>
        <v>36.025999999999996</v>
      </c>
      <c r="Y3571" s="6">
        <f>T3571*U3571</f>
        <v>60.04</v>
      </c>
      <c r="Z3571" s="6">
        <f>Y3571*V3571</f>
        <v>36.024000000000001</v>
      </c>
      <c r="AA3571" s="6">
        <f t="shared" si="297"/>
        <v>24.015999999999998</v>
      </c>
    </row>
    <row r="3572" spans="2:27" x14ac:dyDescent="0.3">
      <c r="B3572">
        <v>3569</v>
      </c>
      <c r="C3572" t="s">
        <v>6755</v>
      </c>
      <c r="D3572" s="1">
        <v>42801</v>
      </c>
      <c r="E3572" s="1">
        <v>42801</v>
      </c>
      <c r="F3572" s="9" t="str">
        <f t="shared" si="298"/>
        <v>0 days</v>
      </c>
      <c r="G3572" t="s">
        <v>1292</v>
      </c>
      <c r="H3572" t="s">
        <v>722</v>
      </c>
      <c r="I3572" t="s">
        <v>723</v>
      </c>
      <c r="J3572" t="s">
        <v>101</v>
      </c>
      <c r="K3572" t="s">
        <v>26</v>
      </c>
      <c r="L3572" t="s">
        <v>94</v>
      </c>
      <c r="M3572" t="s">
        <v>95</v>
      </c>
      <c r="N3572">
        <v>98105</v>
      </c>
      <c r="O3572" t="s">
        <v>43</v>
      </c>
      <c r="P3572" t="s">
        <v>1020</v>
      </c>
      <c r="Q3572" t="s">
        <v>70</v>
      </c>
      <c r="R3572" t="s">
        <v>160</v>
      </c>
      <c r="S3572" t="s">
        <v>1021</v>
      </c>
      <c r="T3572" s="9">
        <v>59.98</v>
      </c>
      <c r="U3572">
        <v>2</v>
      </c>
      <c r="V3572" s="2">
        <v>0</v>
      </c>
      <c r="W3572" s="6">
        <v>26.39</v>
      </c>
      <c r="X3572" s="14">
        <f>AA3572-W3572</f>
        <v>93.57</v>
      </c>
      <c r="Y3572" s="6">
        <f>T3572*U3572</f>
        <v>119.96</v>
      </c>
      <c r="Z3572" s="6">
        <f>Y3572*V3572</f>
        <v>0</v>
      </c>
      <c r="AA3572" s="6">
        <f t="shared" si="297"/>
        <v>119.96</v>
      </c>
    </row>
    <row r="3573" spans="2:27" x14ac:dyDescent="0.3">
      <c r="B3573">
        <v>3570</v>
      </c>
      <c r="C3573" t="s">
        <v>6755</v>
      </c>
      <c r="D3573" s="1">
        <v>42801</v>
      </c>
      <c r="E3573" s="1">
        <v>42801</v>
      </c>
      <c r="F3573" s="9" t="str">
        <f t="shared" si="298"/>
        <v>0 days</v>
      </c>
      <c r="G3573" t="s">
        <v>1292</v>
      </c>
      <c r="H3573" t="s">
        <v>722</v>
      </c>
      <c r="I3573" t="s">
        <v>723</v>
      </c>
      <c r="J3573" t="s">
        <v>101</v>
      </c>
      <c r="K3573" t="s">
        <v>26</v>
      </c>
      <c r="L3573" t="s">
        <v>94</v>
      </c>
      <c r="M3573" t="s">
        <v>95</v>
      </c>
      <c r="N3573">
        <v>98105</v>
      </c>
      <c r="O3573" t="s">
        <v>43</v>
      </c>
      <c r="P3573" t="s">
        <v>874</v>
      </c>
      <c r="Q3573" t="s">
        <v>70</v>
      </c>
      <c r="R3573" t="s">
        <v>683</v>
      </c>
      <c r="S3573" t="s">
        <v>6756</v>
      </c>
      <c r="T3573" s="9">
        <v>2395.1999999999998</v>
      </c>
      <c r="U3573">
        <v>6</v>
      </c>
      <c r="V3573" s="2">
        <v>0.2</v>
      </c>
      <c r="W3573" s="6">
        <v>209.58</v>
      </c>
      <c r="X3573" s="14">
        <f>AA3573-W3573</f>
        <v>11287.38</v>
      </c>
      <c r="Y3573" s="6">
        <f>T3573*U3573</f>
        <v>14371.199999999999</v>
      </c>
      <c r="Z3573" s="6">
        <f>Y3573*V3573</f>
        <v>2874.24</v>
      </c>
      <c r="AA3573" s="6">
        <f t="shared" si="297"/>
        <v>11496.96</v>
      </c>
    </row>
    <row r="3574" spans="2:27" x14ac:dyDescent="0.3">
      <c r="B3574">
        <v>3571</v>
      </c>
      <c r="C3574" t="s">
        <v>6755</v>
      </c>
      <c r="D3574" s="1">
        <v>42801</v>
      </c>
      <c r="E3574" s="1">
        <v>42801</v>
      </c>
      <c r="F3574" s="9" t="str">
        <f t="shared" si="298"/>
        <v>0 days</v>
      </c>
      <c r="G3574" t="s">
        <v>1292</v>
      </c>
      <c r="H3574" t="s">
        <v>722</v>
      </c>
      <c r="I3574" t="s">
        <v>723</v>
      </c>
      <c r="J3574" t="s">
        <v>101</v>
      </c>
      <c r="K3574" t="s">
        <v>26</v>
      </c>
      <c r="L3574" t="s">
        <v>94</v>
      </c>
      <c r="M3574" t="s">
        <v>95</v>
      </c>
      <c r="N3574">
        <v>98105</v>
      </c>
      <c r="O3574" t="s">
        <v>43</v>
      </c>
      <c r="P3574" t="s">
        <v>2710</v>
      </c>
      <c r="Q3574" t="s">
        <v>70</v>
      </c>
      <c r="R3574" t="s">
        <v>160</v>
      </c>
      <c r="S3574" t="s">
        <v>4271</v>
      </c>
      <c r="T3574" s="9">
        <v>1687.8</v>
      </c>
      <c r="U3574">
        <v>4</v>
      </c>
      <c r="V3574" s="2">
        <v>0</v>
      </c>
      <c r="W3574" s="6">
        <v>742.63</v>
      </c>
      <c r="X3574" s="14">
        <f>AA3574-W3574</f>
        <v>6008.57</v>
      </c>
      <c r="Y3574" s="6">
        <f>T3574*U3574</f>
        <v>6751.2</v>
      </c>
      <c r="Z3574" s="6">
        <f>Y3574*V3574</f>
        <v>0</v>
      </c>
      <c r="AA3574" s="6">
        <f t="shared" si="297"/>
        <v>6751.2</v>
      </c>
    </row>
    <row r="3575" spans="2:27" x14ac:dyDescent="0.3">
      <c r="B3575">
        <v>3572</v>
      </c>
      <c r="C3575" t="s">
        <v>6755</v>
      </c>
      <c r="D3575" s="1">
        <v>42801</v>
      </c>
      <c r="E3575" s="1">
        <v>42801</v>
      </c>
      <c r="F3575" s="9" t="str">
        <f t="shared" si="298"/>
        <v>0 days</v>
      </c>
      <c r="G3575" t="s">
        <v>1292</v>
      </c>
      <c r="H3575" t="s">
        <v>722</v>
      </c>
      <c r="I3575" t="s">
        <v>723</v>
      </c>
      <c r="J3575" t="s">
        <v>101</v>
      </c>
      <c r="K3575" t="s">
        <v>26</v>
      </c>
      <c r="L3575" t="s">
        <v>94</v>
      </c>
      <c r="M3575" t="s">
        <v>95</v>
      </c>
      <c r="N3575">
        <v>98105</v>
      </c>
      <c r="O3575" t="s">
        <v>43</v>
      </c>
      <c r="P3575" t="s">
        <v>1236</v>
      </c>
      <c r="Q3575" t="s">
        <v>70</v>
      </c>
      <c r="R3575" t="s">
        <v>71</v>
      </c>
      <c r="S3575" t="s">
        <v>1237</v>
      </c>
      <c r="T3575" s="9">
        <v>7.99</v>
      </c>
      <c r="U3575">
        <v>1</v>
      </c>
      <c r="V3575" s="2">
        <v>0.2</v>
      </c>
      <c r="W3575" s="6">
        <v>2.7</v>
      </c>
      <c r="X3575" s="14">
        <f>AA3575-W3575</f>
        <v>3.6920000000000002</v>
      </c>
      <c r="Y3575" s="6">
        <f>T3575*U3575</f>
        <v>7.99</v>
      </c>
      <c r="Z3575" s="6">
        <f>Y3575*V3575</f>
        <v>1.5980000000000001</v>
      </c>
      <c r="AA3575" s="6">
        <f t="shared" si="297"/>
        <v>6.3920000000000003</v>
      </c>
    </row>
    <row r="3576" spans="2:27" x14ac:dyDescent="0.3">
      <c r="B3576">
        <v>3573</v>
      </c>
      <c r="C3576" t="s">
        <v>6757</v>
      </c>
      <c r="D3576" s="1">
        <v>42915</v>
      </c>
      <c r="E3576" s="1">
        <v>42832</v>
      </c>
      <c r="F3576" s="23" t="s">
        <v>10956</v>
      </c>
      <c r="G3576" t="s">
        <v>49</v>
      </c>
      <c r="H3576" t="s">
        <v>6758</v>
      </c>
      <c r="I3576" t="s">
        <v>6759</v>
      </c>
      <c r="J3576" t="s">
        <v>40</v>
      </c>
      <c r="K3576" t="s">
        <v>26</v>
      </c>
      <c r="L3576" t="s">
        <v>5019</v>
      </c>
      <c r="M3576" t="s">
        <v>103</v>
      </c>
      <c r="N3576">
        <v>75150</v>
      </c>
      <c r="O3576" t="s">
        <v>104</v>
      </c>
      <c r="P3576" t="s">
        <v>2522</v>
      </c>
      <c r="Q3576" t="s">
        <v>45</v>
      </c>
      <c r="R3576" t="s">
        <v>89</v>
      </c>
      <c r="S3576" t="s">
        <v>2523</v>
      </c>
      <c r="T3576" s="9">
        <v>5.18</v>
      </c>
      <c r="U3576">
        <v>1</v>
      </c>
      <c r="V3576" s="2">
        <v>0.2</v>
      </c>
      <c r="W3576" s="6">
        <v>1.81</v>
      </c>
      <c r="X3576" s="14">
        <f>AA3576-W3576</f>
        <v>2.3340000000000001</v>
      </c>
      <c r="Y3576" s="6">
        <f>T3576*U3576</f>
        <v>5.18</v>
      </c>
      <c r="Z3576" s="6">
        <f>Y3576*V3576</f>
        <v>1.036</v>
      </c>
      <c r="AA3576" s="6">
        <f t="shared" si="297"/>
        <v>4.1440000000000001</v>
      </c>
    </row>
    <row r="3577" spans="2:27" x14ac:dyDescent="0.3">
      <c r="B3577">
        <v>3574</v>
      </c>
      <c r="C3577" t="s">
        <v>6760</v>
      </c>
      <c r="D3577" s="1">
        <v>42924</v>
      </c>
      <c r="E3577" s="1">
        <v>43077</v>
      </c>
      <c r="F3577" s="9" t="str">
        <f t="shared" ref="F3577:F3596" si="299">DATEDIF(D3577,E3577,"d")&amp;" days"</f>
        <v>153 days</v>
      </c>
      <c r="G3577" t="s">
        <v>49</v>
      </c>
      <c r="H3577" t="s">
        <v>4466</v>
      </c>
      <c r="I3577" t="s">
        <v>4467</v>
      </c>
      <c r="J3577" t="s">
        <v>25</v>
      </c>
      <c r="K3577" t="s">
        <v>26</v>
      </c>
      <c r="L3577" t="s">
        <v>1175</v>
      </c>
      <c r="M3577" t="s">
        <v>266</v>
      </c>
      <c r="N3577">
        <v>11561</v>
      </c>
      <c r="O3577" t="s">
        <v>147</v>
      </c>
      <c r="P3577" t="s">
        <v>1000</v>
      </c>
      <c r="Q3577" t="s">
        <v>45</v>
      </c>
      <c r="R3577" t="s">
        <v>67</v>
      </c>
      <c r="S3577" t="s">
        <v>1001</v>
      </c>
      <c r="T3577" s="9">
        <v>11.68</v>
      </c>
      <c r="U3577">
        <v>2</v>
      </c>
      <c r="V3577" s="2">
        <v>0</v>
      </c>
      <c r="W3577" s="6">
        <v>5.49</v>
      </c>
      <c r="X3577" s="14">
        <f>AA3577-W3577</f>
        <v>17.869999999999997</v>
      </c>
      <c r="Y3577" s="6">
        <f>T3577*U3577</f>
        <v>23.36</v>
      </c>
      <c r="Z3577" s="6">
        <f>Y3577*V3577</f>
        <v>0</v>
      </c>
      <c r="AA3577" s="6">
        <f t="shared" si="297"/>
        <v>23.36</v>
      </c>
    </row>
    <row r="3578" spans="2:27" x14ac:dyDescent="0.3">
      <c r="B3578">
        <v>3575</v>
      </c>
      <c r="C3578" t="s">
        <v>6760</v>
      </c>
      <c r="D3578" s="1">
        <v>42924</v>
      </c>
      <c r="E3578" s="1">
        <v>43077</v>
      </c>
      <c r="F3578" s="9" t="str">
        <f t="shared" si="299"/>
        <v>153 days</v>
      </c>
      <c r="G3578" t="s">
        <v>49</v>
      </c>
      <c r="H3578" t="s">
        <v>4466</v>
      </c>
      <c r="I3578" t="s">
        <v>4467</v>
      </c>
      <c r="J3578" t="s">
        <v>25</v>
      </c>
      <c r="K3578" t="s">
        <v>26</v>
      </c>
      <c r="L3578" t="s">
        <v>1175</v>
      </c>
      <c r="M3578" t="s">
        <v>266</v>
      </c>
      <c r="N3578">
        <v>11561</v>
      </c>
      <c r="O3578" t="s">
        <v>147</v>
      </c>
      <c r="P3578" t="s">
        <v>6761</v>
      </c>
      <c r="Q3578" t="s">
        <v>45</v>
      </c>
      <c r="R3578" t="s">
        <v>67</v>
      </c>
      <c r="S3578" t="s">
        <v>3042</v>
      </c>
      <c r="T3578" s="9">
        <v>104.8</v>
      </c>
      <c r="U3578">
        <v>10</v>
      </c>
      <c r="V3578" s="2">
        <v>0</v>
      </c>
      <c r="W3578" s="6">
        <v>26.2</v>
      </c>
      <c r="X3578" s="14">
        <f>AA3578-W3578</f>
        <v>1021.8</v>
      </c>
      <c r="Y3578" s="6">
        <f>T3578*U3578</f>
        <v>1048</v>
      </c>
      <c r="Z3578" s="6">
        <f>Y3578*V3578</f>
        <v>0</v>
      </c>
      <c r="AA3578" s="6">
        <f t="shared" si="297"/>
        <v>1048</v>
      </c>
    </row>
    <row r="3579" spans="2:27" x14ac:dyDescent="0.3">
      <c r="B3579">
        <v>3576</v>
      </c>
      <c r="C3579" t="s">
        <v>6762</v>
      </c>
      <c r="D3579" s="1">
        <v>42082</v>
      </c>
      <c r="E3579" s="1">
        <v>42087</v>
      </c>
      <c r="F3579" s="9" t="str">
        <f t="shared" si="299"/>
        <v>5 days</v>
      </c>
      <c r="G3579" t="s">
        <v>49</v>
      </c>
      <c r="H3579" t="s">
        <v>3543</v>
      </c>
      <c r="I3579" t="s">
        <v>3544</v>
      </c>
      <c r="J3579" t="s">
        <v>25</v>
      </c>
      <c r="K3579" t="s">
        <v>26</v>
      </c>
      <c r="L3579" t="s">
        <v>6763</v>
      </c>
      <c r="M3579" t="s">
        <v>53</v>
      </c>
      <c r="N3579">
        <v>33161</v>
      </c>
      <c r="O3579" t="s">
        <v>29</v>
      </c>
      <c r="P3579" t="s">
        <v>2606</v>
      </c>
      <c r="Q3579" t="s">
        <v>45</v>
      </c>
      <c r="R3579" t="s">
        <v>89</v>
      </c>
      <c r="S3579" t="s">
        <v>2607</v>
      </c>
      <c r="T3579" s="9">
        <v>14.5</v>
      </c>
      <c r="U3579">
        <v>3</v>
      </c>
      <c r="V3579" s="2">
        <v>0.2</v>
      </c>
      <c r="W3579" s="6">
        <v>4.8899999999999997</v>
      </c>
      <c r="X3579" s="14">
        <f>AA3579-W3579</f>
        <v>29.909999999999997</v>
      </c>
      <c r="Y3579" s="6">
        <f>T3579*U3579</f>
        <v>43.5</v>
      </c>
      <c r="Z3579" s="6">
        <f>Y3579*V3579</f>
        <v>8.7000000000000011</v>
      </c>
      <c r="AA3579" s="6">
        <f t="shared" si="297"/>
        <v>34.799999999999997</v>
      </c>
    </row>
    <row r="3580" spans="2:27" x14ac:dyDescent="0.3">
      <c r="B3580">
        <v>3577</v>
      </c>
      <c r="C3580" t="s">
        <v>6764</v>
      </c>
      <c r="D3580" s="1">
        <v>42557</v>
      </c>
      <c r="E3580" s="1">
        <v>42680</v>
      </c>
      <c r="F3580" s="9" t="str">
        <f t="shared" si="299"/>
        <v>123 days</v>
      </c>
      <c r="G3580" t="s">
        <v>49</v>
      </c>
      <c r="H3580" t="s">
        <v>752</v>
      </c>
      <c r="I3580" t="s">
        <v>753</v>
      </c>
      <c r="J3580" t="s">
        <v>101</v>
      </c>
      <c r="K3580" t="s">
        <v>26</v>
      </c>
      <c r="L3580" t="s">
        <v>5961</v>
      </c>
      <c r="M3580" t="s">
        <v>42</v>
      </c>
      <c r="N3580">
        <v>93309</v>
      </c>
      <c r="O3580" t="s">
        <v>43</v>
      </c>
      <c r="P3580" t="s">
        <v>2218</v>
      </c>
      <c r="Q3580" t="s">
        <v>45</v>
      </c>
      <c r="R3580" t="s">
        <v>74</v>
      </c>
      <c r="S3580" t="s">
        <v>2219</v>
      </c>
      <c r="T3580" s="9">
        <v>4.78</v>
      </c>
      <c r="U3580">
        <v>1</v>
      </c>
      <c r="V3580" s="2">
        <v>0.2</v>
      </c>
      <c r="W3580" s="6">
        <v>1.55</v>
      </c>
      <c r="X3580" s="14">
        <f>AA3580-W3580</f>
        <v>2.274</v>
      </c>
      <c r="Y3580" s="6">
        <f>T3580*U3580</f>
        <v>4.78</v>
      </c>
      <c r="Z3580" s="6">
        <f>Y3580*V3580</f>
        <v>0.95600000000000007</v>
      </c>
      <c r="AA3580" s="6">
        <f t="shared" si="297"/>
        <v>3.8240000000000003</v>
      </c>
    </row>
    <row r="3581" spans="2:27" x14ac:dyDescent="0.3">
      <c r="B3581">
        <v>3578</v>
      </c>
      <c r="C3581" t="s">
        <v>6764</v>
      </c>
      <c r="D3581" s="1">
        <v>42557</v>
      </c>
      <c r="E3581" s="1">
        <v>42680</v>
      </c>
      <c r="F3581" s="9" t="str">
        <f t="shared" si="299"/>
        <v>123 days</v>
      </c>
      <c r="G3581" t="s">
        <v>49</v>
      </c>
      <c r="H3581" t="s">
        <v>752</v>
      </c>
      <c r="I3581" t="s">
        <v>753</v>
      </c>
      <c r="J3581" t="s">
        <v>101</v>
      </c>
      <c r="K3581" t="s">
        <v>26</v>
      </c>
      <c r="L3581" t="s">
        <v>5961</v>
      </c>
      <c r="M3581" t="s">
        <v>42</v>
      </c>
      <c r="N3581">
        <v>93309</v>
      </c>
      <c r="O3581" t="s">
        <v>43</v>
      </c>
      <c r="P3581" t="s">
        <v>870</v>
      </c>
      <c r="Q3581" t="s">
        <v>45</v>
      </c>
      <c r="R3581" t="s">
        <v>89</v>
      </c>
      <c r="S3581" t="s">
        <v>871</v>
      </c>
      <c r="T3581" s="9">
        <v>4.7300000000000004</v>
      </c>
      <c r="U3581">
        <v>1</v>
      </c>
      <c r="V3581" s="2">
        <v>0</v>
      </c>
      <c r="W3581" s="6">
        <v>2.3199999999999998</v>
      </c>
      <c r="X3581" s="14">
        <f>AA3581-W3581</f>
        <v>2.4100000000000006</v>
      </c>
      <c r="Y3581" s="6">
        <f>T3581*U3581</f>
        <v>4.7300000000000004</v>
      </c>
      <c r="Z3581" s="6">
        <f>Y3581*V3581</f>
        <v>0</v>
      </c>
      <c r="AA3581" s="6">
        <f t="shared" si="297"/>
        <v>4.7300000000000004</v>
      </c>
    </row>
    <row r="3582" spans="2:27" x14ac:dyDescent="0.3">
      <c r="B3582">
        <v>3579</v>
      </c>
      <c r="C3582" t="s">
        <v>6765</v>
      </c>
      <c r="D3582" s="1">
        <v>42576</v>
      </c>
      <c r="E3582" s="1">
        <v>42580</v>
      </c>
      <c r="F3582" s="9" t="str">
        <f t="shared" si="299"/>
        <v>4 days</v>
      </c>
      <c r="G3582" t="s">
        <v>49</v>
      </c>
      <c r="H3582" t="s">
        <v>3009</v>
      </c>
      <c r="I3582" t="s">
        <v>3010</v>
      </c>
      <c r="J3582" t="s">
        <v>25</v>
      </c>
      <c r="K3582" t="s">
        <v>26</v>
      </c>
      <c r="L3582" t="s">
        <v>327</v>
      </c>
      <c r="M3582" t="s">
        <v>1491</v>
      </c>
      <c r="N3582">
        <v>39212</v>
      </c>
      <c r="O3582" t="s">
        <v>29</v>
      </c>
      <c r="P3582" t="s">
        <v>6766</v>
      </c>
      <c r="Q3582" t="s">
        <v>45</v>
      </c>
      <c r="R3582" t="s">
        <v>58</v>
      </c>
      <c r="S3582" t="s">
        <v>6767</v>
      </c>
      <c r="T3582" s="9">
        <v>7.89</v>
      </c>
      <c r="U3582">
        <v>1</v>
      </c>
      <c r="V3582" s="2">
        <v>0</v>
      </c>
      <c r="W3582" s="6">
        <v>0.32</v>
      </c>
      <c r="X3582" s="14">
        <f>AA3582-W3582</f>
        <v>7.5699999999999994</v>
      </c>
      <c r="Y3582" s="6">
        <f>T3582*U3582</f>
        <v>7.89</v>
      </c>
      <c r="Z3582" s="6">
        <f>Y3582*V3582</f>
        <v>0</v>
      </c>
      <c r="AA3582" s="6">
        <f t="shared" si="297"/>
        <v>7.89</v>
      </c>
    </row>
    <row r="3583" spans="2:27" x14ac:dyDescent="0.3">
      <c r="B3583">
        <v>3580</v>
      </c>
      <c r="C3583" t="s">
        <v>6765</v>
      </c>
      <c r="D3583" s="1">
        <v>42576</v>
      </c>
      <c r="E3583" s="1">
        <v>42580</v>
      </c>
      <c r="F3583" s="9" t="str">
        <f t="shared" si="299"/>
        <v>4 days</v>
      </c>
      <c r="G3583" t="s">
        <v>49</v>
      </c>
      <c r="H3583" t="s">
        <v>3009</v>
      </c>
      <c r="I3583" t="s">
        <v>3010</v>
      </c>
      <c r="J3583" t="s">
        <v>25</v>
      </c>
      <c r="K3583" t="s">
        <v>26</v>
      </c>
      <c r="L3583" t="s">
        <v>327</v>
      </c>
      <c r="M3583" t="s">
        <v>1491</v>
      </c>
      <c r="N3583">
        <v>39212</v>
      </c>
      <c r="O3583" t="s">
        <v>29</v>
      </c>
      <c r="P3583" t="s">
        <v>5810</v>
      </c>
      <c r="Q3583" t="s">
        <v>45</v>
      </c>
      <c r="R3583" t="s">
        <v>89</v>
      </c>
      <c r="S3583" t="s">
        <v>5811</v>
      </c>
      <c r="T3583" s="9">
        <v>65.5</v>
      </c>
      <c r="U3583">
        <v>5</v>
      </c>
      <c r="V3583" s="2">
        <v>0</v>
      </c>
      <c r="W3583" s="6">
        <v>32.1</v>
      </c>
      <c r="X3583" s="14">
        <f>AA3583-W3583</f>
        <v>295.39999999999998</v>
      </c>
      <c r="Y3583" s="6">
        <f>T3583*U3583</f>
        <v>327.5</v>
      </c>
      <c r="Z3583" s="6">
        <f>Y3583*V3583</f>
        <v>0</v>
      </c>
      <c r="AA3583" s="6">
        <f t="shared" si="297"/>
        <v>327.5</v>
      </c>
    </row>
    <row r="3584" spans="2:27" x14ac:dyDescent="0.3">
      <c r="B3584">
        <v>3581</v>
      </c>
      <c r="C3584" t="s">
        <v>6765</v>
      </c>
      <c r="D3584" s="1">
        <v>42576</v>
      </c>
      <c r="E3584" s="1">
        <v>42580</v>
      </c>
      <c r="F3584" s="9" t="str">
        <f t="shared" si="299"/>
        <v>4 days</v>
      </c>
      <c r="G3584" t="s">
        <v>49</v>
      </c>
      <c r="H3584" t="s">
        <v>3009</v>
      </c>
      <c r="I3584" t="s">
        <v>3010</v>
      </c>
      <c r="J3584" t="s">
        <v>25</v>
      </c>
      <c r="K3584" t="s">
        <v>26</v>
      </c>
      <c r="L3584" t="s">
        <v>327</v>
      </c>
      <c r="M3584" t="s">
        <v>1491</v>
      </c>
      <c r="N3584">
        <v>39212</v>
      </c>
      <c r="O3584" t="s">
        <v>29</v>
      </c>
      <c r="P3584" t="s">
        <v>1329</v>
      </c>
      <c r="Q3584" t="s">
        <v>31</v>
      </c>
      <c r="R3584" t="s">
        <v>55</v>
      </c>
      <c r="S3584" t="s">
        <v>1330</v>
      </c>
      <c r="T3584" s="9">
        <v>2430.08</v>
      </c>
      <c r="U3584">
        <v>8</v>
      </c>
      <c r="V3584" s="2">
        <v>0</v>
      </c>
      <c r="W3584" s="6">
        <v>388.81</v>
      </c>
      <c r="X3584" s="14">
        <f>AA3584-W3584</f>
        <v>19051.829999999998</v>
      </c>
      <c r="Y3584" s="6">
        <f>T3584*U3584</f>
        <v>19440.64</v>
      </c>
      <c r="Z3584" s="6">
        <f>Y3584*V3584</f>
        <v>0</v>
      </c>
      <c r="AA3584" s="6">
        <f t="shared" si="297"/>
        <v>19440.64</v>
      </c>
    </row>
    <row r="3585" spans="2:27" x14ac:dyDescent="0.3">
      <c r="B3585">
        <v>3582</v>
      </c>
      <c r="C3585" t="s">
        <v>6768</v>
      </c>
      <c r="D3585" s="1">
        <v>42745</v>
      </c>
      <c r="E3585" s="1">
        <v>42926</v>
      </c>
      <c r="F3585" s="9" t="str">
        <f t="shared" si="299"/>
        <v>181 days</v>
      </c>
      <c r="G3585" t="s">
        <v>49</v>
      </c>
      <c r="H3585" t="s">
        <v>507</v>
      </c>
      <c r="I3585" t="s">
        <v>508</v>
      </c>
      <c r="J3585" t="s">
        <v>25</v>
      </c>
      <c r="K3585" t="s">
        <v>26</v>
      </c>
      <c r="L3585" t="s">
        <v>136</v>
      </c>
      <c r="M3585" t="s">
        <v>137</v>
      </c>
      <c r="N3585">
        <v>68025</v>
      </c>
      <c r="O3585" t="s">
        <v>104</v>
      </c>
      <c r="P3585" t="s">
        <v>3577</v>
      </c>
      <c r="Q3585" t="s">
        <v>45</v>
      </c>
      <c r="R3585" t="s">
        <v>89</v>
      </c>
      <c r="S3585" t="s">
        <v>3578</v>
      </c>
      <c r="T3585" s="9">
        <v>104.85</v>
      </c>
      <c r="U3585">
        <v>1</v>
      </c>
      <c r="V3585" s="2">
        <v>0</v>
      </c>
      <c r="W3585" s="6">
        <v>50.33</v>
      </c>
      <c r="X3585" s="14">
        <f>AA3585-W3585</f>
        <v>54.519999999999996</v>
      </c>
      <c r="Y3585" s="6">
        <f>T3585*U3585</f>
        <v>104.85</v>
      </c>
      <c r="Z3585" s="6">
        <f>Y3585*V3585</f>
        <v>0</v>
      </c>
      <c r="AA3585" s="6">
        <f t="shared" si="297"/>
        <v>104.85</v>
      </c>
    </row>
    <row r="3586" spans="2:27" x14ac:dyDescent="0.3">
      <c r="B3586">
        <v>3583</v>
      </c>
      <c r="C3586" t="s">
        <v>6769</v>
      </c>
      <c r="D3586" s="1">
        <v>42289</v>
      </c>
      <c r="E3586" s="1">
        <v>42354</v>
      </c>
      <c r="F3586" s="9" t="str">
        <f t="shared" si="299"/>
        <v>65 days</v>
      </c>
      <c r="G3586" t="s">
        <v>49</v>
      </c>
      <c r="H3586" t="s">
        <v>3947</v>
      </c>
      <c r="I3586" t="s">
        <v>3948</v>
      </c>
      <c r="J3586" t="s">
        <v>40</v>
      </c>
      <c r="K3586" t="s">
        <v>26</v>
      </c>
      <c r="L3586" t="s">
        <v>327</v>
      </c>
      <c r="M3586" t="s">
        <v>237</v>
      </c>
      <c r="N3586">
        <v>49201</v>
      </c>
      <c r="O3586" t="s">
        <v>104</v>
      </c>
      <c r="P3586" t="s">
        <v>571</v>
      </c>
      <c r="Q3586" t="s">
        <v>45</v>
      </c>
      <c r="R3586" t="s">
        <v>67</v>
      </c>
      <c r="S3586" t="s">
        <v>6770</v>
      </c>
      <c r="T3586" s="9">
        <v>3.9</v>
      </c>
      <c r="U3586">
        <v>2</v>
      </c>
      <c r="V3586" s="2">
        <v>0</v>
      </c>
      <c r="W3586" s="6">
        <v>1.52</v>
      </c>
      <c r="X3586" s="14">
        <f>AA3586-W3586</f>
        <v>6.2799999999999994</v>
      </c>
      <c r="Y3586" s="6">
        <f>T3586*U3586</f>
        <v>7.8</v>
      </c>
      <c r="Z3586" s="6">
        <f>Y3586*V3586</f>
        <v>0</v>
      </c>
      <c r="AA3586" s="6">
        <f t="shared" si="297"/>
        <v>7.8</v>
      </c>
    </row>
    <row r="3587" spans="2:27" x14ac:dyDescent="0.3">
      <c r="B3587">
        <v>3584</v>
      </c>
      <c r="C3587" t="s">
        <v>6769</v>
      </c>
      <c r="D3587" s="1">
        <v>42289</v>
      </c>
      <c r="E3587" s="1">
        <v>42354</v>
      </c>
      <c r="F3587" s="9" t="str">
        <f t="shared" si="299"/>
        <v>65 days</v>
      </c>
      <c r="G3587" t="s">
        <v>49</v>
      </c>
      <c r="H3587" t="s">
        <v>3947</v>
      </c>
      <c r="I3587" t="s">
        <v>3948</v>
      </c>
      <c r="J3587" t="s">
        <v>40</v>
      </c>
      <c r="K3587" t="s">
        <v>26</v>
      </c>
      <c r="L3587" t="s">
        <v>327</v>
      </c>
      <c r="M3587" t="s">
        <v>237</v>
      </c>
      <c r="N3587">
        <v>49201</v>
      </c>
      <c r="O3587" t="s">
        <v>104</v>
      </c>
      <c r="P3587" t="s">
        <v>5707</v>
      </c>
      <c r="Q3587" t="s">
        <v>31</v>
      </c>
      <c r="R3587" t="s">
        <v>55</v>
      </c>
      <c r="S3587" t="s">
        <v>5708</v>
      </c>
      <c r="T3587" s="9">
        <v>801.96</v>
      </c>
      <c r="U3587">
        <v>2</v>
      </c>
      <c r="V3587" s="2">
        <v>0</v>
      </c>
      <c r="W3587" s="6">
        <v>200.49</v>
      </c>
      <c r="X3587" s="14">
        <f>AA3587-W3587</f>
        <v>1403.43</v>
      </c>
      <c r="Y3587" s="6">
        <f>T3587*U3587</f>
        <v>1603.92</v>
      </c>
      <c r="Z3587" s="6">
        <f>Y3587*V3587</f>
        <v>0</v>
      </c>
      <c r="AA3587" s="6">
        <f t="shared" si="297"/>
        <v>1603.92</v>
      </c>
    </row>
    <row r="3588" spans="2:27" x14ac:dyDescent="0.3">
      <c r="B3588">
        <v>3585</v>
      </c>
      <c r="C3588" t="s">
        <v>6769</v>
      </c>
      <c r="D3588" s="1">
        <v>42289</v>
      </c>
      <c r="E3588" s="1">
        <v>42354</v>
      </c>
      <c r="F3588" s="9" t="str">
        <f t="shared" si="299"/>
        <v>65 days</v>
      </c>
      <c r="G3588" t="s">
        <v>49</v>
      </c>
      <c r="H3588" t="s">
        <v>3947</v>
      </c>
      <c r="I3588" t="s">
        <v>3948</v>
      </c>
      <c r="J3588" t="s">
        <v>40</v>
      </c>
      <c r="K3588" t="s">
        <v>26</v>
      </c>
      <c r="L3588" t="s">
        <v>327</v>
      </c>
      <c r="M3588" t="s">
        <v>237</v>
      </c>
      <c r="N3588">
        <v>49201</v>
      </c>
      <c r="O3588" t="s">
        <v>104</v>
      </c>
      <c r="P3588" t="s">
        <v>3899</v>
      </c>
      <c r="Q3588" t="s">
        <v>31</v>
      </c>
      <c r="R3588" t="s">
        <v>35</v>
      </c>
      <c r="S3588" t="s">
        <v>3900</v>
      </c>
      <c r="T3588" s="9">
        <v>191.96</v>
      </c>
      <c r="U3588">
        <v>2</v>
      </c>
      <c r="V3588" s="2">
        <v>0</v>
      </c>
      <c r="W3588" s="6">
        <v>32.630000000000003</v>
      </c>
      <c r="X3588" s="14">
        <f>AA3588-W3588</f>
        <v>351.29</v>
      </c>
      <c r="Y3588" s="6">
        <f>T3588*U3588</f>
        <v>383.92</v>
      </c>
      <c r="Z3588" s="6">
        <f>Y3588*V3588</f>
        <v>0</v>
      </c>
      <c r="AA3588" s="6">
        <f t="shared" si="297"/>
        <v>383.92</v>
      </c>
    </row>
    <row r="3589" spans="2:27" x14ac:dyDescent="0.3">
      <c r="B3589">
        <v>3586</v>
      </c>
      <c r="C3589" t="s">
        <v>6769</v>
      </c>
      <c r="D3589" s="1">
        <v>42289</v>
      </c>
      <c r="E3589" s="1">
        <v>42354</v>
      </c>
      <c r="F3589" s="9" t="str">
        <f t="shared" si="299"/>
        <v>65 days</v>
      </c>
      <c r="G3589" t="s">
        <v>49</v>
      </c>
      <c r="H3589" t="s">
        <v>3947</v>
      </c>
      <c r="I3589" t="s">
        <v>3948</v>
      </c>
      <c r="J3589" t="s">
        <v>40</v>
      </c>
      <c r="K3589" t="s">
        <v>26</v>
      </c>
      <c r="L3589" t="s">
        <v>327</v>
      </c>
      <c r="M3589" t="s">
        <v>237</v>
      </c>
      <c r="N3589">
        <v>49201</v>
      </c>
      <c r="O3589" t="s">
        <v>104</v>
      </c>
      <c r="P3589" t="s">
        <v>2777</v>
      </c>
      <c r="Q3589" t="s">
        <v>45</v>
      </c>
      <c r="R3589" t="s">
        <v>46</v>
      </c>
      <c r="S3589" t="s">
        <v>2778</v>
      </c>
      <c r="T3589" s="9">
        <v>2.61</v>
      </c>
      <c r="U3589">
        <v>1</v>
      </c>
      <c r="V3589" s="2">
        <v>0</v>
      </c>
      <c r="W3589" s="6">
        <v>1.2</v>
      </c>
      <c r="X3589" s="14">
        <f>AA3589-W3589</f>
        <v>1.41</v>
      </c>
      <c r="Y3589" s="6">
        <f>T3589*U3589</f>
        <v>2.61</v>
      </c>
      <c r="Z3589" s="6">
        <f>Y3589*V3589</f>
        <v>0</v>
      </c>
      <c r="AA3589" s="6">
        <f t="shared" ref="AA3589:AA3652" si="300">Y3589-Z3589</f>
        <v>2.61</v>
      </c>
    </row>
    <row r="3590" spans="2:27" x14ac:dyDescent="0.3">
      <c r="B3590">
        <v>3587</v>
      </c>
      <c r="C3590" t="s">
        <v>6771</v>
      </c>
      <c r="D3590" s="1">
        <v>42803</v>
      </c>
      <c r="E3590" s="1">
        <v>42956</v>
      </c>
      <c r="F3590" s="9" t="str">
        <f t="shared" si="299"/>
        <v>153 days</v>
      </c>
      <c r="G3590" t="s">
        <v>49</v>
      </c>
      <c r="H3590" t="s">
        <v>5734</v>
      </c>
      <c r="I3590" t="s">
        <v>5735</v>
      </c>
      <c r="J3590" t="s">
        <v>40</v>
      </c>
      <c r="K3590" t="s">
        <v>26</v>
      </c>
      <c r="L3590" t="s">
        <v>126</v>
      </c>
      <c r="M3590" t="s">
        <v>42</v>
      </c>
      <c r="N3590">
        <v>94122</v>
      </c>
      <c r="O3590" t="s">
        <v>43</v>
      </c>
      <c r="P3590" t="s">
        <v>365</v>
      </c>
      <c r="Q3590" t="s">
        <v>45</v>
      </c>
      <c r="R3590" t="s">
        <v>67</v>
      </c>
      <c r="S3590" t="s">
        <v>366</v>
      </c>
      <c r="T3590" s="9">
        <v>5.96</v>
      </c>
      <c r="U3590">
        <v>2</v>
      </c>
      <c r="V3590" s="2">
        <v>0</v>
      </c>
      <c r="W3590" s="6">
        <v>1.67</v>
      </c>
      <c r="X3590" s="14">
        <f>AA3590-W3590</f>
        <v>10.25</v>
      </c>
      <c r="Y3590" s="6">
        <f>T3590*U3590</f>
        <v>11.92</v>
      </c>
      <c r="Z3590" s="6">
        <f>Y3590*V3590</f>
        <v>0</v>
      </c>
      <c r="AA3590" s="6">
        <f t="shared" si="300"/>
        <v>11.92</v>
      </c>
    </row>
    <row r="3591" spans="2:27" x14ac:dyDescent="0.3">
      <c r="B3591">
        <v>3588</v>
      </c>
      <c r="C3591" t="s">
        <v>6772</v>
      </c>
      <c r="D3591" s="1">
        <v>43002</v>
      </c>
      <c r="E3591" s="1">
        <v>43006</v>
      </c>
      <c r="F3591" s="9" t="str">
        <f t="shared" si="299"/>
        <v>4 days</v>
      </c>
      <c r="G3591" t="s">
        <v>49</v>
      </c>
      <c r="H3591" t="s">
        <v>3511</v>
      </c>
      <c r="I3591" t="s">
        <v>3512</v>
      </c>
      <c r="J3591" t="s">
        <v>101</v>
      </c>
      <c r="K3591" t="s">
        <v>26</v>
      </c>
      <c r="L3591" t="s">
        <v>2475</v>
      </c>
      <c r="M3591" t="s">
        <v>497</v>
      </c>
      <c r="N3591">
        <v>43130</v>
      </c>
      <c r="O3591" t="s">
        <v>147</v>
      </c>
      <c r="P3591" t="s">
        <v>4603</v>
      </c>
      <c r="Q3591" t="s">
        <v>70</v>
      </c>
      <c r="R3591" t="s">
        <v>71</v>
      </c>
      <c r="S3591" t="s">
        <v>4604</v>
      </c>
      <c r="T3591" s="9">
        <v>1169.69</v>
      </c>
      <c r="U3591">
        <v>3</v>
      </c>
      <c r="V3591" s="2">
        <v>0.4</v>
      </c>
      <c r="W3591" s="6">
        <v>-253.43</v>
      </c>
      <c r="X3591" s="14">
        <f>AA3591-W3591</f>
        <v>2358.8719999999998</v>
      </c>
      <c r="Y3591" s="6">
        <f>T3591*U3591</f>
        <v>3509.07</v>
      </c>
      <c r="Z3591" s="6">
        <f>Y3591*V3591</f>
        <v>1403.6280000000002</v>
      </c>
      <c r="AA3591" s="6">
        <f t="shared" si="300"/>
        <v>2105.442</v>
      </c>
    </row>
    <row r="3592" spans="2:27" x14ac:dyDescent="0.3">
      <c r="B3592">
        <v>3589</v>
      </c>
      <c r="C3592" t="s">
        <v>6773</v>
      </c>
      <c r="D3592" s="1">
        <v>43088</v>
      </c>
      <c r="E3592" s="1">
        <v>43090</v>
      </c>
      <c r="F3592" s="9" t="str">
        <f t="shared" si="299"/>
        <v>2 days</v>
      </c>
      <c r="G3592" t="s">
        <v>187</v>
      </c>
      <c r="H3592" t="s">
        <v>4724</v>
      </c>
      <c r="I3592" t="s">
        <v>4725</v>
      </c>
      <c r="J3592" t="s">
        <v>25</v>
      </c>
      <c r="K3592" t="s">
        <v>26</v>
      </c>
      <c r="L3592" t="s">
        <v>4276</v>
      </c>
      <c r="M3592" t="s">
        <v>737</v>
      </c>
      <c r="N3592">
        <v>70506</v>
      </c>
      <c r="O3592" t="s">
        <v>29</v>
      </c>
      <c r="P3592" t="s">
        <v>1804</v>
      </c>
      <c r="Q3592" t="s">
        <v>45</v>
      </c>
      <c r="R3592" t="s">
        <v>578</v>
      </c>
      <c r="S3592" t="s">
        <v>1805</v>
      </c>
      <c r="T3592" s="9">
        <v>1665.62</v>
      </c>
      <c r="U3592">
        <v>2</v>
      </c>
      <c r="V3592" s="2">
        <v>0</v>
      </c>
      <c r="W3592" s="6">
        <v>33.31</v>
      </c>
      <c r="X3592" s="14">
        <f>AA3592-W3592</f>
        <v>3297.93</v>
      </c>
      <c r="Y3592" s="6">
        <f>T3592*U3592</f>
        <v>3331.24</v>
      </c>
      <c r="Z3592" s="6">
        <f>Y3592*V3592</f>
        <v>0</v>
      </c>
      <c r="AA3592" s="6">
        <f t="shared" si="300"/>
        <v>3331.24</v>
      </c>
    </row>
    <row r="3593" spans="2:27" x14ac:dyDescent="0.3">
      <c r="B3593">
        <v>3590</v>
      </c>
      <c r="C3593" t="s">
        <v>6774</v>
      </c>
      <c r="D3593" s="1">
        <v>43063</v>
      </c>
      <c r="E3593" s="1">
        <v>43069</v>
      </c>
      <c r="F3593" s="9" t="str">
        <f t="shared" si="299"/>
        <v>6 days</v>
      </c>
      <c r="G3593" t="s">
        <v>49</v>
      </c>
      <c r="H3593" t="s">
        <v>752</v>
      </c>
      <c r="I3593" t="s">
        <v>753</v>
      </c>
      <c r="J3593" t="s">
        <v>101</v>
      </c>
      <c r="K3593" t="s">
        <v>26</v>
      </c>
      <c r="L3593" t="s">
        <v>1468</v>
      </c>
      <c r="M3593" t="s">
        <v>28</v>
      </c>
      <c r="N3593">
        <v>40475</v>
      </c>
      <c r="O3593" t="s">
        <v>29</v>
      </c>
      <c r="P3593" t="s">
        <v>2395</v>
      </c>
      <c r="Q3593" t="s">
        <v>45</v>
      </c>
      <c r="R3593" t="s">
        <v>74</v>
      </c>
      <c r="S3593" t="s">
        <v>2396</v>
      </c>
      <c r="T3593" s="9">
        <v>2.88</v>
      </c>
      <c r="U3593">
        <v>1</v>
      </c>
      <c r="V3593" s="2">
        <v>0</v>
      </c>
      <c r="W3593" s="6">
        <v>1.41</v>
      </c>
      <c r="X3593" s="14">
        <f>AA3593-W3593</f>
        <v>1.47</v>
      </c>
      <c r="Y3593" s="6">
        <f>T3593*U3593</f>
        <v>2.88</v>
      </c>
      <c r="Z3593" s="6">
        <f>Y3593*V3593</f>
        <v>0</v>
      </c>
      <c r="AA3593" s="6">
        <f t="shared" si="300"/>
        <v>2.88</v>
      </c>
    </row>
    <row r="3594" spans="2:27" x14ac:dyDescent="0.3">
      <c r="B3594">
        <v>3591</v>
      </c>
      <c r="C3594" t="s">
        <v>6774</v>
      </c>
      <c r="D3594" s="1">
        <v>43063</v>
      </c>
      <c r="E3594" s="1">
        <v>43069</v>
      </c>
      <c r="F3594" s="9" t="str">
        <f t="shared" si="299"/>
        <v>6 days</v>
      </c>
      <c r="G3594" t="s">
        <v>49</v>
      </c>
      <c r="H3594" t="s">
        <v>752</v>
      </c>
      <c r="I3594" t="s">
        <v>753</v>
      </c>
      <c r="J3594" t="s">
        <v>101</v>
      </c>
      <c r="K3594" t="s">
        <v>26</v>
      </c>
      <c r="L3594" t="s">
        <v>1468</v>
      </c>
      <c r="M3594" t="s">
        <v>28</v>
      </c>
      <c r="N3594">
        <v>40475</v>
      </c>
      <c r="O3594" t="s">
        <v>29</v>
      </c>
      <c r="P3594" t="s">
        <v>3037</v>
      </c>
      <c r="Q3594" t="s">
        <v>45</v>
      </c>
      <c r="R3594" t="s">
        <v>58</v>
      </c>
      <c r="S3594" t="s">
        <v>3038</v>
      </c>
      <c r="T3594" s="9">
        <v>1443.96</v>
      </c>
      <c r="U3594">
        <v>12</v>
      </c>
      <c r="V3594" s="2">
        <v>0</v>
      </c>
      <c r="W3594" s="6">
        <v>375.43</v>
      </c>
      <c r="X3594" s="14">
        <f>AA3594-W3594</f>
        <v>16952.09</v>
      </c>
      <c r="Y3594" s="6">
        <f>T3594*U3594</f>
        <v>17327.52</v>
      </c>
      <c r="Z3594" s="6">
        <f>Y3594*V3594</f>
        <v>0</v>
      </c>
      <c r="AA3594" s="6">
        <f t="shared" si="300"/>
        <v>17327.52</v>
      </c>
    </row>
    <row r="3595" spans="2:27" x14ac:dyDescent="0.3">
      <c r="B3595">
        <v>3592</v>
      </c>
      <c r="C3595" t="s">
        <v>6775</v>
      </c>
      <c r="D3595" s="1">
        <v>41986</v>
      </c>
      <c r="E3595" s="1">
        <v>41988</v>
      </c>
      <c r="F3595" s="9" t="str">
        <f t="shared" si="299"/>
        <v>2 days</v>
      </c>
      <c r="G3595" t="s">
        <v>22</v>
      </c>
      <c r="H3595" t="s">
        <v>2234</v>
      </c>
      <c r="I3595" t="s">
        <v>2235</v>
      </c>
      <c r="J3595" t="s">
        <v>25</v>
      </c>
      <c r="K3595" t="s">
        <v>26</v>
      </c>
      <c r="L3595" t="s">
        <v>183</v>
      </c>
      <c r="M3595" t="s">
        <v>103</v>
      </c>
      <c r="N3595">
        <v>77070</v>
      </c>
      <c r="O3595" t="s">
        <v>104</v>
      </c>
      <c r="P3595" t="s">
        <v>1953</v>
      </c>
      <c r="Q3595" t="s">
        <v>45</v>
      </c>
      <c r="R3595" t="s">
        <v>578</v>
      </c>
      <c r="S3595" t="s">
        <v>1954</v>
      </c>
      <c r="T3595" s="9">
        <v>2.92</v>
      </c>
      <c r="U3595">
        <v>1</v>
      </c>
      <c r="V3595" s="2">
        <v>0.2</v>
      </c>
      <c r="W3595" s="6">
        <v>0.37</v>
      </c>
      <c r="X3595" s="14">
        <f>AA3595-W3595</f>
        <v>1.9659999999999997</v>
      </c>
      <c r="Y3595" s="6">
        <f>T3595*U3595</f>
        <v>2.92</v>
      </c>
      <c r="Z3595" s="6">
        <f>Y3595*V3595</f>
        <v>0.58399999999999996</v>
      </c>
      <c r="AA3595" s="6">
        <f t="shared" si="300"/>
        <v>2.3359999999999999</v>
      </c>
    </row>
    <row r="3596" spans="2:27" x14ac:dyDescent="0.3">
      <c r="B3596">
        <v>3593</v>
      </c>
      <c r="C3596" t="s">
        <v>6776</v>
      </c>
      <c r="D3596" s="1">
        <v>42502</v>
      </c>
      <c r="E3596" s="1">
        <v>42563</v>
      </c>
      <c r="F3596" s="9" t="str">
        <f t="shared" si="299"/>
        <v>61 days</v>
      </c>
      <c r="G3596" t="s">
        <v>22</v>
      </c>
      <c r="H3596" t="s">
        <v>4269</v>
      </c>
      <c r="I3596" t="s">
        <v>4270</v>
      </c>
      <c r="J3596" t="s">
        <v>25</v>
      </c>
      <c r="K3596" t="s">
        <v>26</v>
      </c>
      <c r="L3596" t="s">
        <v>265</v>
      </c>
      <c r="M3596" t="s">
        <v>266</v>
      </c>
      <c r="N3596">
        <v>10024</v>
      </c>
      <c r="O3596" t="s">
        <v>147</v>
      </c>
      <c r="P3596" t="s">
        <v>6101</v>
      </c>
      <c r="Q3596" t="s">
        <v>45</v>
      </c>
      <c r="R3596" t="s">
        <v>58</v>
      </c>
      <c r="S3596" t="s">
        <v>6102</v>
      </c>
      <c r="T3596" s="9">
        <v>465.18</v>
      </c>
      <c r="U3596">
        <v>3</v>
      </c>
      <c r="V3596" s="2">
        <v>0</v>
      </c>
      <c r="W3596" s="6">
        <v>120.95</v>
      </c>
      <c r="X3596" s="14">
        <f>AA3596-W3596</f>
        <v>1274.5899999999999</v>
      </c>
      <c r="Y3596" s="6">
        <f>T3596*U3596</f>
        <v>1395.54</v>
      </c>
      <c r="Z3596" s="6">
        <f>Y3596*V3596</f>
        <v>0</v>
      </c>
      <c r="AA3596" s="6">
        <f t="shared" si="300"/>
        <v>1395.54</v>
      </c>
    </row>
    <row r="3597" spans="2:27" x14ac:dyDescent="0.3">
      <c r="B3597">
        <v>3594</v>
      </c>
      <c r="C3597" t="s">
        <v>6777</v>
      </c>
      <c r="D3597" s="1">
        <v>42683</v>
      </c>
      <c r="E3597" s="1">
        <v>42630</v>
      </c>
      <c r="F3597" s="23" t="s">
        <v>10956</v>
      </c>
      <c r="G3597" t="s">
        <v>49</v>
      </c>
      <c r="H3597" t="s">
        <v>1070</v>
      </c>
      <c r="I3597" t="s">
        <v>1071</v>
      </c>
      <c r="J3597" t="s">
        <v>101</v>
      </c>
      <c r="K3597" t="s">
        <v>26</v>
      </c>
      <c r="L3597" t="s">
        <v>2841</v>
      </c>
      <c r="M3597" t="s">
        <v>497</v>
      </c>
      <c r="N3597">
        <v>43615</v>
      </c>
      <c r="O3597" t="s">
        <v>147</v>
      </c>
      <c r="P3597" t="s">
        <v>1728</v>
      </c>
      <c r="Q3597" t="s">
        <v>45</v>
      </c>
      <c r="R3597" t="s">
        <v>74</v>
      </c>
      <c r="S3597" t="s">
        <v>1729</v>
      </c>
      <c r="T3597" s="9">
        <v>22.43</v>
      </c>
      <c r="U3597">
        <v>3</v>
      </c>
      <c r="V3597" s="2">
        <v>0.7</v>
      </c>
      <c r="W3597" s="6">
        <v>-17.940000000000001</v>
      </c>
      <c r="X3597" s="14">
        <f>AA3597-W3597</f>
        <v>38.126999999999995</v>
      </c>
      <c r="Y3597" s="6">
        <f>T3597*U3597</f>
        <v>67.289999999999992</v>
      </c>
      <c r="Z3597" s="6">
        <f>Y3597*V3597</f>
        <v>47.102999999999994</v>
      </c>
      <c r="AA3597" s="6">
        <f t="shared" si="300"/>
        <v>20.186999999999998</v>
      </c>
    </row>
    <row r="3598" spans="2:27" x14ac:dyDescent="0.3">
      <c r="B3598">
        <v>3595</v>
      </c>
      <c r="C3598" t="s">
        <v>6777</v>
      </c>
      <c r="D3598" s="1">
        <v>42683</v>
      </c>
      <c r="E3598" s="1">
        <v>42630</v>
      </c>
      <c r="F3598" s="23" t="s">
        <v>10956</v>
      </c>
      <c r="G3598" t="s">
        <v>49</v>
      </c>
      <c r="H3598" t="s">
        <v>1070</v>
      </c>
      <c r="I3598" t="s">
        <v>1071</v>
      </c>
      <c r="J3598" t="s">
        <v>101</v>
      </c>
      <c r="K3598" t="s">
        <v>26</v>
      </c>
      <c r="L3598" t="s">
        <v>2841</v>
      </c>
      <c r="M3598" t="s">
        <v>497</v>
      </c>
      <c r="N3598">
        <v>43615</v>
      </c>
      <c r="O3598" t="s">
        <v>147</v>
      </c>
      <c r="P3598" t="s">
        <v>4780</v>
      </c>
      <c r="Q3598" t="s">
        <v>45</v>
      </c>
      <c r="R3598" t="s">
        <v>58</v>
      </c>
      <c r="S3598" t="s">
        <v>2660</v>
      </c>
      <c r="T3598" s="9">
        <v>37.520000000000003</v>
      </c>
      <c r="U3598">
        <v>5</v>
      </c>
      <c r="V3598" s="2">
        <v>0.2</v>
      </c>
      <c r="W3598" s="6">
        <v>3.75</v>
      </c>
      <c r="X3598" s="14">
        <f>AA3598-W3598</f>
        <v>146.33000000000001</v>
      </c>
      <c r="Y3598" s="6">
        <f>T3598*U3598</f>
        <v>187.60000000000002</v>
      </c>
      <c r="Z3598" s="6">
        <f>Y3598*V3598</f>
        <v>37.520000000000003</v>
      </c>
      <c r="AA3598" s="6">
        <f t="shared" si="300"/>
        <v>150.08000000000001</v>
      </c>
    </row>
    <row r="3599" spans="2:27" x14ac:dyDescent="0.3">
      <c r="B3599">
        <v>3596</v>
      </c>
      <c r="C3599" t="s">
        <v>6778</v>
      </c>
      <c r="D3599" s="1">
        <v>42990</v>
      </c>
      <c r="E3599" s="1">
        <v>43084</v>
      </c>
      <c r="F3599" s="9" t="str">
        <f t="shared" ref="F3599:F3609" si="301">DATEDIF(D3599,E3599,"d")&amp;" days"</f>
        <v>94 days</v>
      </c>
      <c r="G3599" t="s">
        <v>49</v>
      </c>
      <c r="H3599" t="s">
        <v>3031</v>
      </c>
      <c r="I3599" t="s">
        <v>3032</v>
      </c>
      <c r="J3599" t="s">
        <v>40</v>
      </c>
      <c r="K3599" t="s">
        <v>26</v>
      </c>
      <c r="L3599" t="s">
        <v>145</v>
      </c>
      <c r="M3599" t="s">
        <v>146</v>
      </c>
      <c r="N3599">
        <v>19143</v>
      </c>
      <c r="O3599" t="s">
        <v>147</v>
      </c>
      <c r="P3599" t="s">
        <v>1370</v>
      </c>
      <c r="Q3599" t="s">
        <v>45</v>
      </c>
      <c r="R3599" t="s">
        <v>67</v>
      </c>
      <c r="S3599" t="s">
        <v>1371</v>
      </c>
      <c r="T3599" s="9">
        <v>2.62</v>
      </c>
      <c r="U3599">
        <v>1</v>
      </c>
      <c r="V3599" s="2">
        <v>0.2</v>
      </c>
      <c r="W3599" s="6">
        <v>0.43</v>
      </c>
      <c r="X3599" s="14">
        <f>AA3599-W3599</f>
        <v>1.6660000000000001</v>
      </c>
      <c r="Y3599" s="6">
        <f>T3599*U3599</f>
        <v>2.62</v>
      </c>
      <c r="Z3599" s="6">
        <f>Y3599*V3599</f>
        <v>0.52400000000000002</v>
      </c>
      <c r="AA3599" s="6">
        <f t="shared" si="300"/>
        <v>2.0960000000000001</v>
      </c>
    </row>
    <row r="3600" spans="2:27" x14ac:dyDescent="0.3">
      <c r="B3600">
        <v>3597</v>
      </c>
      <c r="C3600" t="s">
        <v>6779</v>
      </c>
      <c r="D3600" s="1">
        <v>41891</v>
      </c>
      <c r="E3600" s="1">
        <v>41896</v>
      </c>
      <c r="F3600" s="9" t="str">
        <f t="shared" si="301"/>
        <v>5 days</v>
      </c>
      <c r="G3600" t="s">
        <v>22</v>
      </c>
      <c r="H3600" t="s">
        <v>814</v>
      </c>
      <c r="I3600" t="s">
        <v>815</v>
      </c>
      <c r="J3600" t="s">
        <v>25</v>
      </c>
      <c r="K3600" t="s">
        <v>26</v>
      </c>
      <c r="L3600" t="s">
        <v>145</v>
      </c>
      <c r="M3600" t="s">
        <v>146</v>
      </c>
      <c r="N3600">
        <v>19140</v>
      </c>
      <c r="O3600" t="s">
        <v>147</v>
      </c>
      <c r="P3600" t="s">
        <v>2888</v>
      </c>
      <c r="Q3600" t="s">
        <v>45</v>
      </c>
      <c r="R3600" t="s">
        <v>89</v>
      </c>
      <c r="S3600" t="s">
        <v>2889</v>
      </c>
      <c r="T3600" s="9">
        <v>15.55</v>
      </c>
      <c r="U3600">
        <v>3</v>
      </c>
      <c r="V3600" s="2">
        <v>0.2</v>
      </c>
      <c r="W3600" s="6">
        <v>5.44</v>
      </c>
      <c r="X3600" s="14">
        <f>AA3600-W3600</f>
        <v>31.880000000000006</v>
      </c>
      <c r="Y3600" s="6">
        <f>T3600*U3600</f>
        <v>46.650000000000006</v>
      </c>
      <c r="Z3600" s="6">
        <f>Y3600*V3600</f>
        <v>9.3300000000000018</v>
      </c>
      <c r="AA3600" s="6">
        <f t="shared" si="300"/>
        <v>37.320000000000007</v>
      </c>
    </row>
    <row r="3601" spans="2:27" x14ac:dyDescent="0.3">
      <c r="B3601">
        <v>3598</v>
      </c>
      <c r="C3601" t="s">
        <v>6779</v>
      </c>
      <c r="D3601" s="1">
        <v>41891</v>
      </c>
      <c r="E3601" s="1">
        <v>41896</v>
      </c>
      <c r="F3601" s="9" t="str">
        <f t="shared" si="301"/>
        <v>5 days</v>
      </c>
      <c r="G3601" t="s">
        <v>22</v>
      </c>
      <c r="H3601" t="s">
        <v>814</v>
      </c>
      <c r="I3601" t="s">
        <v>815</v>
      </c>
      <c r="J3601" t="s">
        <v>25</v>
      </c>
      <c r="K3601" t="s">
        <v>26</v>
      </c>
      <c r="L3601" t="s">
        <v>145</v>
      </c>
      <c r="M3601" t="s">
        <v>146</v>
      </c>
      <c r="N3601">
        <v>19140</v>
      </c>
      <c r="O3601" t="s">
        <v>147</v>
      </c>
      <c r="P3601" t="s">
        <v>6780</v>
      </c>
      <c r="Q3601" t="s">
        <v>70</v>
      </c>
      <c r="R3601" t="s">
        <v>160</v>
      </c>
      <c r="S3601" t="s">
        <v>6781</v>
      </c>
      <c r="T3601" s="9">
        <v>64.7</v>
      </c>
      <c r="U3601">
        <v>6</v>
      </c>
      <c r="V3601" s="2">
        <v>0.2</v>
      </c>
      <c r="W3601" s="6">
        <v>-4.8499999999999996</v>
      </c>
      <c r="X3601" s="14">
        <f>AA3601-W3601</f>
        <v>315.41000000000008</v>
      </c>
      <c r="Y3601" s="6">
        <f>T3601*U3601</f>
        <v>388.20000000000005</v>
      </c>
      <c r="Z3601" s="6">
        <f>Y3601*V3601</f>
        <v>77.640000000000015</v>
      </c>
      <c r="AA3601" s="6">
        <f t="shared" si="300"/>
        <v>310.56000000000006</v>
      </c>
    </row>
    <row r="3602" spans="2:27" x14ac:dyDescent="0.3">
      <c r="B3602">
        <v>3599</v>
      </c>
      <c r="C3602" t="s">
        <v>6779</v>
      </c>
      <c r="D3602" s="1">
        <v>41891</v>
      </c>
      <c r="E3602" s="1">
        <v>41896</v>
      </c>
      <c r="F3602" s="9" t="str">
        <f t="shared" si="301"/>
        <v>5 days</v>
      </c>
      <c r="G3602" t="s">
        <v>22</v>
      </c>
      <c r="H3602" t="s">
        <v>814</v>
      </c>
      <c r="I3602" t="s">
        <v>815</v>
      </c>
      <c r="J3602" t="s">
        <v>25</v>
      </c>
      <c r="K3602" t="s">
        <v>26</v>
      </c>
      <c r="L3602" t="s">
        <v>145</v>
      </c>
      <c r="M3602" t="s">
        <v>146</v>
      </c>
      <c r="N3602">
        <v>19140</v>
      </c>
      <c r="O3602" t="s">
        <v>147</v>
      </c>
      <c r="P3602" t="s">
        <v>4072</v>
      </c>
      <c r="Q3602" t="s">
        <v>31</v>
      </c>
      <c r="R3602" t="s">
        <v>64</v>
      </c>
      <c r="S3602" t="s">
        <v>4073</v>
      </c>
      <c r="T3602" s="9">
        <v>17.47</v>
      </c>
      <c r="U3602">
        <v>3</v>
      </c>
      <c r="V3602" s="2">
        <v>0.2</v>
      </c>
      <c r="W3602" s="6">
        <v>5.0199999999999996</v>
      </c>
      <c r="X3602" s="14">
        <f>AA3602-W3602</f>
        <v>36.908000000000001</v>
      </c>
      <c r="Y3602" s="6">
        <f>T3602*U3602</f>
        <v>52.41</v>
      </c>
      <c r="Z3602" s="6">
        <f>Y3602*V3602</f>
        <v>10.481999999999999</v>
      </c>
      <c r="AA3602" s="6">
        <f t="shared" si="300"/>
        <v>41.927999999999997</v>
      </c>
    </row>
    <row r="3603" spans="2:27" x14ac:dyDescent="0.3">
      <c r="B3603">
        <v>3600</v>
      </c>
      <c r="C3603" t="s">
        <v>6779</v>
      </c>
      <c r="D3603" s="1">
        <v>41891</v>
      </c>
      <c r="E3603" s="1">
        <v>41896</v>
      </c>
      <c r="F3603" s="9" t="str">
        <f t="shared" si="301"/>
        <v>5 days</v>
      </c>
      <c r="G3603" t="s">
        <v>22</v>
      </c>
      <c r="H3603" t="s">
        <v>814</v>
      </c>
      <c r="I3603" t="s">
        <v>815</v>
      </c>
      <c r="J3603" t="s">
        <v>25</v>
      </c>
      <c r="K3603" t="s">
        <v>26</v>
      </c>
      <c r="L3603" t="s">
        <v>145</v>
      </c>
      <c r="M3603" t="s">
        <v>146</v>
      </c>
      <c r="N3603">
        <v>19140</v>
      </c>
      <c r="O3603" t="s">
        <v>147</v>
      </c>
      <c r="P3603" t="s">
        <v>3706</v>
      </c>
      <c r="Q3603" t="s">
        <v>70</v>
      </c>
      <c r="R3603" t="s">
        <v>71</v>
      </c>
      <c r="S3603" t="s">
        <v>3707</v>
      </c>
      <c r="T3603" s="9">
        <v>135.52000000000001</v>
      </c>
      <c r="U3603">
        <v>1</v>
      </c>
      <c r="V3603" s="2">
        <v>0.4</v>
      </c>
      <c r="W3603" s="6">
        <v>-31.62</v>
      </c>
      <c r="X3603" s="14">
        <f>AA3603-W3603</f>
        <v>112.93200000000002</v>
      </c>
      <c r="Y3603" s="6">
        <f>T3603*U3603</f>
        <v>135.52000000000001</v>
      </c>
      <c r="Z3603" s="6">
        <f>Y3603*V3603</f>
        <v>54.208000000000006</v>
      </c>
      <c r="AA3603" s="6">
        <f t="shared" si="300"/>
        <v>81.312000000000012</v>
      </c>
    </row>
    <row r="3604" spans="2:27" x14ac:dyDescent="0.3">
      <c r="B3604">
        <v>3601</v>
      </c>
      <c r="C3604" t="s">
        <v>6782</v>
      </c>
      <c r="D3604" s="1">
        <v>42912</v>
      </c>
      <c r="E3604" s="1">
        <v>42916</v>
      </c>
      <c r="F3604" s="9" t="str">
        <f t="shared" si="301"/>
        <v>4 days</v>
      </c>
      <c r="G3604" t="s">
        <v>49</v>
      </c>
      <c r="H3604" t="s">
        <v>3494</v>
      </c>
      <c r="I3604" t="s">
        <v>3495</v>
      </c>
      <c r="J3604" t="s">
        <v>25</v>
      </c>
      <c r="K3604" t="s">
        <v>26</v>
      </c>
      <c r="L3604" t="s">
        <v>808</v>
      </c>
      <c r="M3604" t="s">
        <v>456</v>
      </c>
      <c r="N3604">
        <v>80219</v>
      </c>
      <c r="O3604" t="s">
        <v>43</v>
      </c>
      <c r="P3604" t="s">
        <v>3417</v>
      </c>
      <c r="Q3604" t="s">
        <v>70</v>
      </c>
      <c r="R3604" t="s">
        <v>160</v>
      </c>
      <c r="S3604" t="s">
        <v>3418</v>
      </c>
      <c r="T3604" s="9">
        <v>431.93</v>
      </c>
      <c r="U3604">
        <v>9</v>
      </c>
      <c r="V3604" s="2">
        <v>0.2</v>
      </c>
      <c r="W3604" s="6">
        <v>64.790000000000006</v>
      </c>
      <c r="X3604" s="14">
        <f>AA3604-W3604</f>
        <v>3045.1059999999998</v>
      </c>
      <c r="Y3604" s="6">
        <f>T3604*U3604</f>
        <v>3887.37</v>
      </c>
      <c r="Z3604" s="6">
        <f>Y3604*V3604</f>
        <v>777.47400000000005</v>
      </c>
      <c r="AA3604" s="6">
        <f t="shared" si="300"/>
        <v>3109.8959999999997</v>
      </c>
    </row>
    <row r="3605" spans="2:27" x14ac:dyDescent="0.3">
      <c r="B3605">
        <v>3602</v>
      </c>
      <c r="C3605" t="s">
        <v>6783</v>
      </c>
      <c r="D3605" s="1">
        <v>41960</v>
      </c>
      <c r="E3605" s="1">
        <v>41967</v>
      </c>
      <c r="F3605" s="9" t="str">
        <f t="shared" si="301"/>
        <v>7 days</v>
      </c>
      <c r="G3605" t="s">
        <v>49</v>
      </c>
      <c r="H3605" t="s">
        <v>6784</v>
      </c>
      <c r="I3605" t="s">
        <v>6785</v>
      </c>
      <c r="J3605" t="s">
        <v>25</v>
      </c>
      <c r="K3605" t="s">
        <v>26</v>
      </c>
      <c r="L3605" t="s">
        <v>145</v>
      </c>
      <c r="M3605" t="s">
        <v>146</v>
      </c>
      <c r="N3605">
        <v>19143</v>
      </c>
      <c r="O3605" t="s">
        <v>147</v>
      </c>
      <c r="P3605" t="s">
        <v>2201</v>
      </c>
      <c r="Q3605" t="s">
        <v>45</v>
      </c>
      <c r="R3605" t="s">
        <v>89</v>
      </c>
      <c r="S3605" t="s">
        <v>2202</v>
      </c>
      <c r="T3605" s="9">
        <v>12.45</v>
      </c>
      <c r="U3605">
        <v>2</v>
      </c>
      <c r="V3605" s="2">
        <v>0.2</v>
      </c>
      <c r="W3605" s="6">
        <v>3.89</v>
      </c>
      <c r="X3605" s="14">
        <f>AA3605-W3605</f>
        <v>16.029999999999998</v>
      </c>
      <c r="Y3605" s="6">
        <f>T3605*U3605</f>
        <v>24.9</v>
      </c>
      <c r="Z3605" s="6">
        <f>Y3605*V3605</f>
        <v>4.9800000000000004</v>
      </c>
      <c r="AA3605" s="6">
        <f t="shared" si="300"/>
        <v>19.919999999999998</v>
      </c>
    </row>
    <row r="3606" spans="2:27" x14ac:dyDescent="0.3">
      <c r="B3606">
        <v>3603</v>
      </c>
      <c r="C3606" t="s">
        <v>6783</v>
      </c>
      <c r="D3606" s="1">
        <v>41960</v>
      </c>
      <c r="E3606" s="1">
        <v>41967</v>
      </c>
      <c r="F3606" s="9" t="str">
        <f t="shared" si="301"/>
        <v>7 days</v>
      </c>
      <c r="G3606" t="s">
        <v>49</v>
      </c>
      <c r="H3606" t="s">
        <v>6784</v>
      </c>
      <c r="I3606" t="s">
        <v>6785</v>
      </c>
      <c r="J3606" t="s">
        <v>25</v>
      </c>
      <c r="K3606" t="s">
        <v>26</v>
      </c>
      <c r="L3606" t="s">
        <v>145</v>
      </c>
      <c r="M3606" t="s">
        <v>146</v>
      </c>
      <c r="N3606">
        <v>19143</v>
      </c>
      <c r="O3606" t="s">
        <v>147</v>
      </c>
      <c r="P3606" t="s">
        <v>1935</v>
      </c>
      <c r="Q3606" t="s">
        <v>31</v>
      </c>
      <c r="R3606" t="s">
        <v>35</v>
      </c>
      <c r="S3606" t="s">
        <v>1936</v>
      </c>
      <c r="T3606" s="9">
        <v>657.93</v>
      </c>
      <c r="U3606">
        <v>5</v>
      </c>
      <c r="V3606" s="2">
        <v>0.3</v>
      </c>
      <c r="W3606" s="6">
        <v>-93.99</v>
      </c>
      <c r="X3606" s="14">
        <f>AA3606-W3606</f>
        <v>2396.7449999999994</v>
      </c>
      <c r="Y3606" s="6">
        <f>T3606*U3606</f>
        <v>3289.6499999999996</v>
      </c>
      <c r="Z3606" s="6">
        <f>Y3606*V3606</f>
        <v>986.89499999999987</v>
      </c>
      <c r="AA3606" s="6">
        <f t="shared" si="300"/>
        <v>2302.7549999999997</v>
      </c>
    </row>
    <row r="3607" spans="2:27" x14ac:dyDescent="0.3">
      <c r="B3607">
        <v>3604</v>
      </c>
      <c r="C3607" t="s">
        <v>6786</v>
      </c>
      <c r="D3607" s="1">
        <v>42968</v>
      </c>
      <c r="E3607" s="1">
        <v>42974</v>
      </c>
      <c r="F3607" s="9" t="str">
        <f t="shared" si="301"/>
        <v>6 days</v>
      </c>
      <c r="G3607" t="s">
        <v>49</v>
      </c>
      <c r="H3607" t="s">
        <v>2288</v>
      </c>
      <c r="I3607" t="s">
        <v>2289</v>
      </c>
      <c r="J3607" t="s">
        <v>101</v>
      </c>
      <c r="K3607" t="s">
        <v>26</v>
      </c>
      <c r="L3607" t="s">
        <v>381</v>
      </c>
      <c r="M3607" t="s">
        <v>2741</v>
      </c>
      <c r="N3607">
        <v>21044</v>
      </c>
      <c r="O3607" t="s">
        <v>147</v>
      </c>
      <c r="P3607" t="s">
        <v>1734</v>
      </c>
      <c r="Q3607" t="s">
        <v>45</v>
      </c>
      <c r="R3607" t="s">
        <v>89</v>
      </c>
      <c r="S3607" t="s">
        <v>5014</v>
      </c>
      <c r="T3607" s="9">
        <v>277.39999999999998</v>
      </c>
      <c r="U3607">
        <v>5</v>
      </c>
      <c r="V3607" s="2">
        <v>0</v>
      </c>
      <c r="W3607" s="6">
        <v>133.15</v>
      </c>
      <c r="X3607" s="14">
        <f>AA3607-W3607</f>
        <v>1253.8499999999999</v>
      </c>
      <c r="Y3607" s="6">
        <f>T3607*U3607</f>
        <v>1387</v>
      </c>
      <c r="Z3607" s="6">
        <f>Y3607*V3607</f>
        <v>0</v>
      </c>
      <c r="AA3607" s="6">
        <f t="shared" si="300"/>
        <v>1387</v>
      </c>
    </row>
    <row r="3608" spans="2:27" x14ac:dyDescent="0.3">
      <c r="B3608">
        <v>3605</v>
      </c>
      <c r="C3608" t="s">
        <v>6786</v>
      </c>
      <c r="D3608" s="1">
        <v>42968</v>
      </c>
      <c r="E3608" s="1">
        <v>42974</v>
      </c>
      <c r="F3608" s="9" t="str">
        <f t="shared" si="301"/>
        <v>6 days</v>
      </c>
      <c r="G3608" t="s">
        <v>49</v>
      </c>
      <c r="H3608" t="s">
        <v>2288</v>
      </c>
      <c r="I3608" t="s">
        <v>2289</v>
      </c>
      <c r="J3608" t="s">
        <v>101</v>
      </c>
      <c r="K3608" t="s">
        <v>26</v>
      </c>
      <c r="L3608" t="s">
        <v>381</v>
      </c>
      <c r="M3608" t="s">
        <v>2741</v>
      </c>
      <c r="N3608">
        <v>21044</v>
      </c>
      <c r="O3608" t="s">
        <v>147</v>
      </c>
      <c r="P3608" t="s">
        <v>3847</v>
      </c>
      <c r="Q3608" t="s">
        <v>31</v>
      </c>
      <c r="R3608" t="s">
        <v>64</v>
      </c>
      <c r="S3608" t="s">
        <v>3848</v>
      </c>
      <c r="T3608" s="9">
        <v>25.16</v>
      </c>
      <c r="U3608">
        <v>2</v>
      </c>
      <c r="V3608" s="2">
        <v>0</v>
      </c>
      <c r="W3608" s="6">
        <v>8.5500000000000007</v>
      </c>
      <c r="X3608" s="14">
        <f>AA3608-W3608</f>
        <v>41.769999999999996</v>
      </c>
      <c r="Y3608" s="6">
        <f>T3608*U3608</f>
        <v>50.32</v>
      </c>
      <c r="Z3608" s="6">
        <f>Y3608*V3608</f>
        <v>0</v>
      </c>
      <c r="AA3608" s="6">
        <f t="shared" si="300"/>
        <v>50.32</v>
      </c>
    </row>
    <row r="3609" spans="2:27" x14ac:dyDescent="0.3">
      <c r="B3609">
        <v>3606</v>
      </c>
      <c r="C3609" t="s">
        <v>6786</v>
      </c>
      <c r="D3609" s="1">
        <v>42968</v>
      </c>
      <c r="E3609" s="1">
        <v>42974</v>
      </c>
      <c r="F3609" s="9" t="str">
        <f t="shared" si="301"/>
        <v>6 days</v>
      </c>
      <c r="G3609" t="s">
        <v>49</v>
      </c>
      <c r="H3609" t="s">
        <v>2288</v>
      </c>
      <c r="I3609" t="s">
        <v>2289</v>
      </c>
      <c r="J3609" t="s">
        <v>101</v>
      </c>
      <c r="K3609" t="s">
        <v>26</v>
      </c>
      <c r="L3609" t="s">
        <v>381</v>
      </c>
      <c r="M3609" t="s">
        <v>2741</v>
      </c>
      <c r="N3609">
        <v>21044</v>
      </c>
      <c r="O3609" t="s">
        <v>147</v>
      </c>
      <c r="P3609" t="s">
        <v>3642</v>
      </c>
      <c r="Q3609" t="s">
        <v>31</v>
      </c>
      <c r="R3609" t="s">
        <v>64</v>
      </c>
      <c r="S3609" t="s">
        <v>3643</v>
      </c>
      <c r="T3609" s="9">
        <v>91.92</v>
      </c>
      <c r="U3609">
        <v>4</v>
      </c>
      <c r="V3609" s="2">
        <v>0</v>
      </c>
      <c r="W3609" s="6">
        <v>31.25</v>
      </c>
      <c r="X3609" s="14">
        <f>AA3609-W3609</f>
        <v>336.43</v>
      </c>
      <c r="Y3609" s="6">
        <f>T3609*U3609</f>
        <v>367.68</v>
      </c>
      <c r="Z3609" s="6">
        <f>Y3609*V3609</f>
        <v>0</v>
      </c>
      <c r="AA3609" s="6">
        <f t="shared" si="300"/>
        <v>367.68</v>
      </c>
    </row>
    <row r="3610" spans="2:27" x14ac:dyDescent="0.3">
      <c r="B3610">
        <v>3607</v>
      </c>
      <c r="C3610" t="s">
        <v>6787</v>
      </c>
      <c r="D3610" s="1">
        <v>42707</v>
      </c>
      <c r="E3610" s="1">
        <v>42445</v>
      </c>
      <c r="F3610" s="23" t="s">
        <v>10956</v>
      </c>
      <c r="G3610" t="s">
        <v>22</v>
      </c>
      <c r="H3610" t="s">
        <v>2039</v>
      </c>
      <c r="I3610" t="s">
        <v>2040</v>
      </c>
      <c r="J3610" t="s">
        <v>25</v>
      </c>
      <c r="K3610" t="s">
        <v>26</v>
      </c>
      <c r="L3610" t="s">
        <v>265</v>
      </c>
      <c r="M3610" t="s">
        <v>266</v>
      </c>
      <c r="N3610">
        <v>10024</v>
      </c>
      <c r="O3610" t="s">
        <v>147</v>
      </c>
      <c r="P3610" t="s">
        <v>2761</v>
      </c>
      <c r="Q3610" t="s">
        <v>45</v>
      </c>
      <c r="R3610" t="s">
        <v>172</v>
      </c>
      <c r="S3610" t="s">
        <v>670</v>
      </c>
      <c r="T3610" s="9">
        <v>29.34</v>
      </c>
      <c r="U3610">
        <v>3</v>
      </c>
      <c r="V3610" s="2">
        <v>0</v>
      </c>
      <c r="W3610" s="6">
        <v>13.5</v>
      </c>
      <c r="X3610" s="14">
        <f>AA3610-W3610</f>
        <v>74.52</v>
      </c>
      <c r="Y3610" s="6">
        <f>T3610*U3610</f>
        <v>88.02</v>
      </c>
      <c r="Z3610" s="6">
        <f>Y3610*V3610</f>
        <v>0</v>
      </c>
      <c r="AA3610" s="6">
        <f t="shared" si="300"/>
        <v>88.02</v>
      </c>
    </row>
    <row r="3611" spans="2:27" x14ac:dyDescent="0.3">
      <c r="B3611">
        <v>3608</v>
      </c>
      <c r="C3611" t="s">
        <v>6788</v>
      </c>
      <c r="D3611" s="1">
        <v>41905</v>
      </c>
      <c r="E3611" s="1">
        <v>41910</v>
      </c>
      <c r="F3611" s="9" t="str">
        <f>DATEDIF(D3611,E3611,"d")&amp;" days"</f>
        <v>5 days</v>
      </c>
      <c r="G3611" t="s">
        <v>22</v>
      </c>
      <c r="H3611" t="s">
        <v>3876</v>
      </c>
      <c r="I3611" t="s">
        <v>3877</v>
      </c>
      <c r="J3611" t="s">
        <v>25</v>
      </c>
      <c r="K3611" t="s">
        <v>26</v>
      </c>
      <c r="L3611" t="s">
        <v>265</v>
      </c>
      <c r="M3611" t="s">
        <v>266</v>
      </c>
      <c r="N3611">
        <v>10035</v>
      </c>
      <c r="O3611" t="s">
        <v>147</v>
      </c>
      <c r="P3611" t="s">
        <v>3575</v>
      </c>
      <c r="Q3611" t="s">
        <v>45</v>
      </c>
      <c r="R3611" t="s">
        <v>74</v>
      </c>
      <c r="S3611" t="s">
        <v>3576</v>
      </c>
      <c r="T3611" s="9">
        <v>139.44</v>
      </c>
      <c r="U3611">
        <v>3</v>
      </c>
      <c r="V3611" s="2">
        <v>0.2</v>
      </c>
      <c r="W3611" s="6">
        <v>47.06</v>
      </c>
      <c r="X3611" s="14">
        <f>AA3611-W3611</f>
        <v>287.596</v>
      </c>
      <c r="Y3611" s="6">
        <f>T3611*U3611</f>
        <v>418.32</v>
      </c>
      <c r="Z3611" s="6">
        <f>Y3611*V3611</f>
        <v>83.664000000000001</v>
      </c>
      <c r="AA3611" s="6">
        <f t="shared" si="300"/>
        <v>334.65600000000001</v>
      </c>
    </row>
    <row r="3612" spans="2:27" x14ac:dyDescent="0.3">
      <c r="B3612">
        <v>3609</v>
      </c>
      <c r="C3612" t="s">
        <v>6789</v>
      </c>
      <c r="D3612" s="1">
        <v>41757</v>
      </c>
      <c r="E3612" s="1">
        <v>41703</v>
      </c>
      <c r="F3612" s="23" t="s">
        <v>10956</v>
      </c>
      <c r="G3612" t="s">
        <v>49</v>
      </c>
      <c r="H3612" t="s">
        <v>2766</v>
      </c>
      <c r="I3612" t="s">
        <v>2767</v>
      </c>
      <c r="J3612" t="s">
        <v>40</v>
      </c>
      <c r="K3612" t="s">
        <v>26</v>
      </c>
      <c r="L3612" t="s">
        <v>606</v>
      </c>
      <c r="M3612" t="s">
        <v>497</v>
      </c>
      <c r="N3612">
        <v>43055</v>
      </c>
      <c r="O3612" t="s">
        <v>147</v>
      </c>
      <c r="P3612" t="s">
        <v>2924</v>
      </c>
      <c r="Q3612" t="s">
        <v>45</v>
      </c>
      <c r="R3612" t="s">
        <v>46</v>
      </c>
      <c r="S3612" t="s">
        <v>2925</v>
      </c>
      <c r="T3612" s="9">
        <v>6.91</v>
      </c>
      <c r="U3612">
        <v>3</v>
      </c>
      <c r="V3612" s="2">
        <v>0.2</v>
      </c>
      <c r="W3612" s="6">
        <v>2.5099999999999998</v>
      </c>
      <c r="X3612" s="14">
        <f>AA3612-W3612</f>
        <v>14.074</v>
      </c>
      <c r="Y3612" s="6">
        <f>T3612*U3612</f>
        <v>20.73</v>
      </c>
      <c r="Z3612" s="6">
        <f>Y3612*V3612</f>
        <v>4.1459999999999999</v>
      </c>
      <c r="AA3612" s="6">
        <f t="shared" si="300"/>
        <v>16.584</v>
      </c>
    </row>
    <row r="3613" spans="2:27" x14ac:dyDescent="0.3">
      <c r="B3613">
        <v>3610</v>
      </c>
      <c r="C3613" t="s">
        <v>6789</v>
      </c>
      <c r="D3613" s="1">
        <v>41757</v>
      </c>
      <c r="E3613" s="1">
        <v>41703</v>
      </c>
      <c r="F3613" s="23" t="s">
        <v>10956</v>
      </c>
      <c r="G3613" t="s">
        <v>49</v>
      </c>
      <c r="H3613" t="s">
        <v>2766</v>
      </c>
      <c r="I3613" t="s">
        <v>2767</v>
      </c>
      <c r="J3613" t="s">
        <v>40</v>
      </c>
      <c r="K3613" t="s">
        <v>26</v>
      </c>
      <c r="L3613" t="s">
        <v>606</v>
      </c>
      <c r="M3613" t="s">
        <v>497</v>
      </c>
      <c r="N3613">
        <v>43055</v>
      </c>
      <c r="O3613" t="s">
        <v>147</v>
      </c>
      <c r="P3613" t="s">
        <v>3986</v>
      </c>
      <c r="Q3613" t="s">
        <v>45</v>
      </c>
      <c r="R3613" t="s">
        <v>58</v>
      </c>
      <c r="S3613" t="s">
        <v>3987</v>
      </c>
      <c r="T3613" s="9">
        <v>27.1</v>
      </c>
      <c r="U3613">
        <v>3</v>
      </c>
      <c r="V3613" s="2">
        <v>0.2</v>
      </c>
      <c r="W3613" s="6">
        <v>2.0299999999999998</v>
      </c>
      <c r="X3613" s="14">
        <f>AA3613-W3613</f>
        <v>63.010000000000005</v>
      </c>
      <c r="Y3613" s="6">
        <f>T3613*U3613</f>
        <v>81.300000000000011</v>
      </c>
      <c r="Z3613" s="6">
        <f>Y3613*V3613</f>
        <v>16.260000000000002</v>
      </c>
      <c r="AA3613" s="6">
        <f t="shared" si="300"/>
        <v>65.040000000000006</v>
      </c>
    </row>
    <row r="3614" spans="2:27" x14ac:dyDescent="0.3">
      <c r="B3614">
        <v>3611</v>
      </c>
      <c r="C3614" t="s">
        <v>6789</v>
      </c>
      <c r="D3614" s="1">
        <v>41757</v>
      </c>
      <c r="E3614" s="1">
        <v>41703</v>
      </c>
      <c r="F3614" s="23" t="s">
        <v>10956</v>
      </c>
      <c r="G3614" t="s">
        <v>49</v>
      </c>
      <c r="H3614" t="s">
        <v>2766</v>
      </c>
      <c r="I3614" t="s">
        <v>2767</v>
      </c>
      <c r="J3614" t="s">
        <v>40</v>
      </c>
      <c r="K3614" t="s">
        <v>26</v>
      </c>
      <c r="L3614" t="s">
        <v>606</v>
      </c>
      <c r="M3614" t="s">
        <v>497</v>
      </c>
      <c r="N3614">
        <v>43055</v>
      </c>
      <c r="O3614" t="s">
        <v>147</v>
      </c>
      <c r="P3614" t="s">
        <v>6016</v>
      </c>
      <c r="Q3614" t="s">
        <v>45</v>
      </c>
      <c r="R3614" t="s">
        <v>58</v>
      </c>
      <c r="S3614" t="s">
        <v>6017</v>
      </c>
      <c r="T3614" s="9">
        <v>177.57</v>
      </c>
      <c r="U3614">
        <v>2</v>
      </c>
      <c r="V3614" s="2">
        <v>0.2</v>
      </c>
      <c r="W3614" s="6">
        <v>-37.729999999999997</v>
      </c>
      <c r="X3614" s="14">
        <f>AA3614-W3614</f>
        <v>321.84199999999998</v>
      </c>
      <c r="Y3614" s="6">
        <f>T3614*U3614</f>
        <v>355.14</v>
      </c>
      <c r="Z3614" s="6">
        <f>Y3614*V3614</f>
        <v>71.028000000000006</v>
      </c>
      <c r="AA3614" s="6">
        <f t="shared" si="300"/>
        <v>284.11199999999997</v>
      </c>
    </row>
    <row r="3615" spans="2:27" x14ac:dyDescent="0.3">
      <c r="B3615">
        <v>3612</v>
      </c>
      <c r="C3615" t="s">
        <v>6790</v>
      </c>
      <c r="D3615" s="1">
        <v>42703</v>
      </c>
      <c r="E3615" s="1">
        <v>42381</v>
      </c>
      <c r="F3615" s="23" t="s">
        <v>10956</v>
      </c>
      <c r="G3615" t="s">
        <v>22</v>
      </c>
      <c r="H3615" t="s">
        <v>6791</v>
      </c>
      <c r="I3615" t="s">
        <v>6792</v>
      </c>
      <c r="J3615" t="s">
        <v>40</v>
      </c>
      <c r="K3615" t="s">
        <v>26</v>
      </c>
      <c r="L3615" t="s">
        <v>816</v>
      </c>
      <c r="M3615" t="s">
        <v>103</v>
      </c>
      <c r="N3615">
        <v>75217</v>
      </c>
      <c r="O3615" t="s">
        <v>104</v>
      </c>
      <c r="P3615" t="s">
        <v>5386</v>
      </c>
      <c r="Q3615" t="s">
        <v>70</v>
      </c>
      <c r="R3615" t="s">
        <v>160</v>
      </c>
      <c r="S3615" t="s">
        <v>5387</v>
      </c>
      <c r="T3615" s="9">
        <v>58.42</v>
      </c>
      <c r="U3615">
        <v>2</v>
      </c>
      <c r="V3615" s="2">
        <v>0.2</v>
      </c>
      <c r="W3615" s="6">
        <v>16.79</v>
      </c>
      <c r="X3615" s="14">
        <f>AA3615-W3615</f>
        <v>76.682000000000016</v>
      </c>
      <c r="Y3615" s="6">
        <f>T3615*U3615</f>
        <v>116.84</v>
      </c>
      <c r="Z3615" s="6">
        <f>Y3615*V3615</f>
        <v>23.368000000000002</v>
      </c>
      <c r="AA3615" s="6">
        <f t="shared" si="300"/>
        <v>93.472000000000008</v>
      </c>
    </row>
    <row r="3616" spans="2:27" x14ac:dyDescent="0.3">
      <c r="B3616">
        <v>3613</v>
      </c>
      <c r="C3616" t="s">
        <v>6793</v>
      </c>
      <c r="D3616" s="1">
        <v>42075</v>
      </c>
      <c r="E3616" s="1">
        <v>42228</v>
      </c>
      <c r="F3616" s="9" t="str">
        <f t="shared" ref="F3616:F3631" si="302">DATEDIF(D3616,E3616,"d")&amp;" days"</f>
        <v>153 days</v>
      </c>
      <c r="G3616" t="s">
        <v>49</v>
      </c>
      <c r="H3616" t="s">
        <v>3684</v>
      </c>
      <c r="I3616" t="s">
        <v>3685</v>
      </c>
      <c r="J3616" t="s">
        <v>101</v>
      </c>
      <c r="K3616" t="s">
        <v>26</v>
      </c>
      <c r="L3616" t="s">
        <v>145</v>
      </c>
      <c r="M3616" t="s">
        <v>146</v>
      </c>
      <c r="N3616">
        <v>19134</v>
      </c>
      <c r="O3616" t="s">
        <v>147</v>
      </c>
      <c r="P3616" t="s">
        <v>6629</v>
      </c>
      <c r="Q3616" t="s">
        <v>45</v>
      </c>
      <c r="R3616" t="s">
        <v>89</v>
      </c>
      <c r="S3616" t="s">
        <v>6630</v>
      </c>
      <c r="T3616" s="9">
        <v>16.45</v>
      </c>
      <c r="U3616">
        <v>2</v>
      </c>
      <c r="V3616" s="2">
        <v>0.2</v>
      </c>
      <c r="W3616" s="6">
        <v>5.55</v>
      </c>
      <c r="X3616" s="14">
        <f>AA3616-W3616</f>
        <v>20.77</v>
      </c>
      <c r="Y3616" s="6">
        <f>T3616*U3616</f>
        <v>32.9</v>
      </c>
      <c r="Z3616" s="6">
        <f>Y3616*V3616</f>
        <v>6.58</v>
      </c>
      <c r="AA3616" s="6">
        <f t="shared" si="300"/>
        <v>26.32</v>
      </c>
    </row>
    <row r="3617" spans="2:27" x14ac:dyDescent="0.3">
      <c r="B3617">
        <v>3614</v>
      </c>
      <c r="C3617" t="s">
        <v>6793</v>
      </c>
      <c r="D3617" s="1">
        <v>42075</v>
      </c>
      <c r="E3617" s="1">
        <v>42228</v>
      </c>
      <c r="F3617" s="9" t="str">
        <f t="shared" si="302"/>
        <v>153 days</v>
      </c>
      <c r="G3617" t="s">
        <v>49</v>
      </c>
      <c r="H3617" t="s">
        <v>3684</v>
      </c>
      <c r="I3617" t="s">
        <v>3685</v>
      </c>
      <c r="J3617" t="s">
        <v>101</v>
      </c>
      <c r="K3617" t="s">
        <v>26</v>
      </c>
      <c r="L3617" t="s">
        <v>145</v>
      </c>
      <c r="M3617" t="s">
        <v>146</v>
      </c>
      <c r="N3617">
        <v>19134</v>
      </c>
      <c r="O3617" t="s">
        <v>147</v>
      </c>
      <c r="P3617" t="s">
        <v>229</v>
      </c>
      <c r="Q3617" t="s">
        <v>70</v>
      </c>
      <c r="R3617" t="s">
        <v>160</v>
      </c>
      <c r="S3617" t="s">
        <v>230</v>
      </c>
      <c r="T3617" s="9">
        <v>36.78</v>
      </c>
      <c r="U3617">
        <v>2</v>
      </c>
      <c r="V3617" s="2">
        <v>0.2</v>
      </c>
      <c r="W3617" s="6">
        <v>10.58</v>
      </c>
      <c r="X3617" s="14">
        <f>AA3617-W3617</f>
        <v>48.268000000000001</v>
      </c>
      <c r="Y3617" s="6">
        <f>T3617*U3617</f>
        <v>73.56</v>
      </c>
      <c r="Z3617" s="6">
        <f>Y3617*V3617</f>
        <v>14.712000000000002</v>
      </c>
      <c r="AA3617" s="6">
        <f t="shared" si="300"/>
        <v>58.847999999999999</v>
      </c>
    </row>
    <row r="3618" spans="2:27" x14ac:dyDescent="0.3">
      <c r="B3618">
        <v>3615</v>
      </c>
      <c r="C3618" t="s">
        <v>6794</v>
      </c>
      <c r="D3618" s="1">
        <v>43058</v>
      </c>
      <c r="E3618" s="1">
        <v>43060</v>
      </c>
      <c r="F3618" s="9" t="str">
        <f t="shared" si="302"/>
        <v>2 days</v>
      </c>
      <c r="G3618" t="s">
        <v>187</v>
      </c>
      <c r="H3618" t="s">
        <v>354</v>
      </c>
      <c r="I3618" t="s">
        <v>355</v>
      </c>
      <c r="J3618" t="s">
        <v>40</v>
      </c>
      <c r="K3618" t="s">
        <v>26</v>
      </c>
      <c r="L3618" t="s">
        <v>679</v>
      </c>
      <c r="M3618" t="s">
        <v>103</v>
      </c>
      <c r="N3618">
        <v>78207</v>
      </c>
      <c r="O3618" t="s">
        <v>104</v>
      </c>
      <c r="P3618" t="s">
        <v>3825</v>
      </c>
      <c r="Q3618" t="s">
        <v>31</v>
      </c>
      <c r="R3618" t="s">
        <v>55</v>
      </c>
      <c r="S3618" t="s">
        <v>3826</v>
      </c>
      <c r="T3618" s="9">
        <v>718.12</v>
      </c>
      <c r="U3618">
        <v>6</v>
      </c>
      <c r="V3618" s="2">
        <v>0.3</v>
      </c>
      <c r="W3618" s="6">
        <v>-71.81</v>
      </c>
      <c r="X3618" s="14">
        <f>AA3618-W3618</f>
        <v>3087.9140000000002</v>
      </c>
      <c r="Y3618" s="6">
        <f>T3618*U3618</f>
        <v>4308.72</v>
      </c>
      <c r="Z3618" s="6">
        <f>Y3618*V3618</f>
        <v>1292.616</v>
      </c>
      <c r="AA3618" s="6">
        <f t="shared" si="300"/>
        <v>3016.1040000000003</v>
      </c>
    </row>
    <row r="3619" spans="2:27" x14ac:dyDescent="0.3">
      <c r="B3619">
        <v>3616</v>
      </c>
      <c r="C3619" t="s">
        <v>6794</v>
      </c>
      <c r="D3619" s="1">
        <v>43058</v>
      </c>
      <c r="E3619" s="1">
        <v>43060</v>
      </c>
      <c r="F3619" s="9" t="str">
        <f t="shared" si="302"/>
        <v>2 days</v>
      </c>
      <c r="G3619" t="s">
        <v>187</v>
      </c>
      <c r="H3619" t="s">
        <v>354</v>
      </c>
      <c r="I3619" t="s">
        <v>355</v>
      </c>
      <c r="J3619" t="s">
        <v>40</v>
      </c>
      <c r="K3619" t="s">
        <v>26</v>
      </c>
      <c r="L3619" t="s">
        <v>679</v>
      </c>
      <c r="M3619" t="s">
        <v>103</v>
      </c>
      <c r="N3619">
        <v>78207</v>
      </c>
      <c r="O3619" t="s">
        <v>104</v>
      </c>
      <c r="P3619" t="s">
        <v>4253</v>
      </c>
      <c r="Q3619" t="s">
        <v>45</v>
      </c>
      <c r="R3619" t="s">
        <v>67</v>
      </c>
      <c r="S3619" t="s">
        <v>4254</v>
      </c>
      <c r="T3619" s="9">
        <v>31.78</v>
      </c>
      <c r="U3619">
        <v>4</v>
      </c>
      <c r="V3619" s="2">
        <v>0.2</v>
      </c>
      <c r="W3619" s="6">
        <v>8.74</v>
      </c>
      <c r="X3619" s="14">
        <f>AA3619-W3619</f>
        <v>92.956000000000003</v>
      </c>
      <c r="Y3619" s="6">
        <f>T3619*U3619</f>
        <v>127.12</v>
      </c>
      <c r="Z3619" s="6">
        <f>Y3619*V3619</f>
        <v>25.424000000000003</v>
      </c>
      <c r="AA3619" s="6">
        <f t="shared" si="300"/>
        <v>101.696</v>
      </c>
    </row>
    <row r="3620" spans="2:27" x14ac:dyDescent="0.3">
      <c r="B3620">
        <v>3617</v>
      </c>
      <c r="C3620" t="s">
        <v>6795</v>
      </c>
      <c r="D3620" s="1">
        <v>42499</v>
      </c>
      <c r="E3620" s="1">
        <v>42622</v>
      </c>
      <c r="F3620" s="9" t="str">
        <f t="shared" si="302"/>
        <v>123 days</v>
      </c>
      <c r="G3620" t="s">
        <v>49</v>
      </c>
      <c r="H3620" t="s">
        <v>1814</v>
      </c>
      <c r="I3620" t="s">
        <v>1815</v>
      </c>
      <c r="J3620" t="s">
        <v>25</v>
      </c>
      <c r="K3620" t="s">
        <v>26</v>
      </c>
      <c r="L3620" t="s">
        <v>145</v>
      </c>
      <c r="M3620" t="s">
        <v>146</v>
      </c>
      <c r="N3620">
        <v>19120</v>
      </c>
      <c r="O3620" t="s">
        <v>147</v>
      </c>
      <c r="P3620" t="s">
        <v>254</v>
      </c>
      <c r="Q3620" t="s">
        <v>45</v>
      </c>
      <c r="R3620" t="s">
        <v>74</v>
      </c>
      <c r="S3620" t="s">
        <v>255</v>
      </c>
      <c r="T3620" s="9">
        <v>9.56</v>
      </c>
      <c r="U3620">
        <v>5</v>
      </c>
      <c r="V3620" s="2">
        <v>0.7</v>
      </c>
      <c r="W3620" s="6">
        <v>-7.33</v>
      </c>
      <c r="X3620" s="14">
        <f>AA3620-W3620</f>
        <v>21.67</v>
      </c>
      <c r="Y3620" s="6">
        <f>T3620*U3620</f>
        <v>47.800000000000004</v>
      </c>
      <c r="Z3620" s="6">
        <f>Y3620*V3620</f>
        <v>33.46</v>
      </c>
      <c r="AA3620" s="6">
        <f t="shared" si="300"/>
        <v>14.340000000000003</v>
      </c>
    </row>
    <row r="3621" spans="2:27" x14ac:dyDescent="0.3">
      <c r="B3621">
        <v>3618</v>
      </c>
      <c r="C3621" t="s">
        <v>6796</v>
      </c>
      <c r="D3621" s="1">
        <v>42834</v>
      </c>
      <c r="E3621" s="1">
        <v>42956</v>
      </c>
      <c r="F3621" s="9" t="str">
        <f t="shared" si="302"/>
        <v>122 days</v>
      </c>
      <c r="G3621" t="s">
        <v>49</v>
      </c>
      <c r="H3621" t="s">
        <v>2234</v>
      </c>
      <c r="I3621" t="s">
        <v>2235</v>
      </c>
      <c r="J3621" t="s">
        <v>25</v>
      </c>
      <c r="K3621" t="s">
        <v>26</v>
      </c>
      <c r="L3621" t="s">
        <v>41</v>
      </c>
      <c r="M3621" t="s">
        <v>42</v>
      </c>
      <c r="N3621">
        <v>90004</v>
      </c>
      <c r="O3621" t="s">
        <v>43</v>
      </c>
      <c r="P3621" t="s">
        <v>2213</v>
      </c>
      <c r="Q3621" t="s">
        <v>45</v>
      </c>
      <c r="R3621" t="s">
        <v>74</v>
      </c>
      <c r="S3621" t="s">
        <v>2214</v>
      </c>
      <c r="T3621" s="9">
        <v>487.98</v>
      </c>
      <c r="U3621">
        <v>2</v>
      </c>
      <c r="V3621" s="2">
        <v>0.2</v>
      </c>
      <c r="W3621" s="6">
        <v>152.5</v>
      </c>
      <c r="X3621" s="14">
        <f>AA3621-W3621</f>
        <v>628.26800000000003</v>
      </c>
      <c r="Y3621" s="6">
        <f>T3621*U3621</f>
        <v>975.96</v>
      </c>
      <c r="Z3621" s="6">
        <f>Y3621*V3621</f>
        <v>195.19200000000001</v>
      </c>
      <c r="AA3621" s="6">
        <f t="shared" si="300"/>
        <v>780.76800000000003</v>
      </c>
    </row>
    <row r="3622" spans="2:27" x14ac:dyDescent="0.3">
      <c r="B3622">
        <v>3619</v>
      </c>
      <c r="C3622" t="s">
        <v>6796</v>
      </c>
      <c r="D3622" s="1">
        <v>42834</v>
      </c>
      <c r="E3622" s="1">
        <v>42956</v>
      </c>
      <c r="F3622" s="9" t="str">
        <f t="shared" si="302"/>
        <v>122 days</v>
      </c>
      <c r="G3622" t="s">
        <v>49</v>
      </c>
      <c r="H3622" t="s">
        <v>2234</v>
      </c>
      <c r="I3622" t="s">
        <v>2235</v>
      </c>
      <c r="J3622" t="s">
        <v>25</v>
      </c>
      <c r="K3622" t="s">
        <v>26</v>
      </c>
      <c r="L3622" t="s">
        <v>41</v>
      </c>
      <c r="M3622" t="s">
        <v>42</v>
      </c>
      <c r="N3622">
        <v>90004</v>
      </c>
      <c r="O3622" t="s">
        <v>43</v>
      </c>
      <c r="P3622" t="s">
        <v>4348</v>
      </c>
      <c r="Q3622" t="s">
        <v>70</v>
      </c>
      <c r="R3622" t="s">
        <v>71</v>
      </c>
      <c r="S3622" t="s">
        <v>4349</v>
      </c>
      <c r="T3622" s="9">
        <v>5.56</v>
      </c>
      <c r="U3622">
        <v>1</v>
      </c>
      <c r="V3622" s="2">
        <v>0.2</v>
      </c>
      <c r="W3622" s="6">
        <v>1.74</v>
      </c>
      <c r="X3622" s="14">
        <f>AA3622-W3622</f>
        <v>2.7079999999999993</v>
      </c>
      <c r="Y3622" s="6">
        <f>T3622*U3622</f>
        <v>5.56</v>
      </c>
      <c r="Z3622" s="6">
        <f>Y3622*V3622</f>
        <v>1.1119999999999999</v>
      </c>
      <c r="AA3622" s="6">
        <f t="shared" si="300"/>
        <v>4.4479999999999995</v>
      </c>
    </row>
    <row r="3623" spans="2:27" x14ac:dyDescent="0.3">
      <c r="B3623">
        <v>3620</v>
      </c>
      <c r="C3623" t="s">
        <v>6796</v>
      </c>
      <c r="D3623" s="1">
        <v>42834</v>
      </c>
      <c r="E3623" s="1">
        <v>42956</v>
      </c>
      <c r="F3623" s="9" t="str">
        <f t="shared" si="302"/>
        <v>122 days</v>
      </c>
      <c r="G3623" t="s">
        <v>49</v>
      </c>
      <c r="H3623" t="s">
        <v>2234</v>
      </c>
      <c r="I3623" t="s">
        <v>2235</v>
      </c>
      <c r="J3623" t="s">
        <v>25</v>
      </c>
      <c r="K3623" t="s">
        <v>26</v>
      </c>
      <c r="L3623" t="s">
        <v>41</v>
      </c>
      <c r="M3623" t="s">
        <v>42</v>
      </c>
      <c r="N3623">
        <v>90004</v>
      </c>
      <c r="O3623" t="s">
        <v>43</v>
      </c>
      <c r="P3623" t="s">
        <v>546</v>
      </c>
      <c r="Q3623" t="s">
        <v>45</v>
      </c>
      <c r="R3623" t="s">
        <v>58</v>
      </c>
      <c r="S3623" t="s">
        <v>547</v>
      </c>
      <c r="T3623" s="9">
        <v>217.85</v>
      </c>
      <c r="U3623">
        <v>5</v>
      </c>
      <c r="V3623" s="2">
        <v>0</v>
      </c>
      <c r="W3623" s="6">
        <v>65.36</v>
      </c>
      <c r="X3623" s="14">
        <f>AA3623-W3623</f>
        <v>1023.89</v>
      </c>
      <c r="Y3623" s="6">
        <f>T3623*U3623</f>
        <v>1089.25</v>
      </c>
      <c r="Z3623" s="6">
        <f>Y3623*V3623</f>
        <v>0</v>
      </c>
      <c r="AA3623" s="6">
        <f t="shared" si="300"/>
        <v>1089.25</v>
      </c>
    </row>
    <row r="3624" spans="2:27" x14ac:dyDescent="0.3">
      <c r="B3624">
        <v>3621</v>
      </c>
      <c r="C3624" t="s">
        <v>6797</v>
      </c>
      <c r="D3624" s="1">
        <v>42635</v>
      </c>
      <c r="E3624" s="1">
        <v>42642</v>
      </c>
      <c r="F3624" s="9" t="str">
        <f t="shared" si="302"/>
        <v>7 days</v>
      </c>
      <c r="G3624" t="s">
        <v>49</v>
      </c>
      <c r="H3624" t="s">
        <v>584</v>
      </c>
      <c r="I3624" t="s">
        <v>585</v>
      </c>
      <c r="J3624" t="s">
        <v>40</v>
      </c>
      <c r="K3624" t="s">
        <v>26</v>
      </c>
      <c r="L3624" t="s">
        <v>3800</v>
      </c>
      <c r="M3624" t="s">
        <v>334</v>
      </c>
      <c r="N3624">
        <v>37167</v>
      </c>
      <c r="O3624" t="s">
        <v>29</v>
      </c>
      <c r="P3624" t="s">
        <v>5725</v>
      </c>
      <c r="Q3624" t="s">
        <v>45</v>
      </c>
      <c r="R3624" t="s">
        <v>67</v>
      </c>
      <c r="S3624" t="s">
        <v>5726</v>
      </c>
      <c r="T3624" s="9">
        <v>40.78</v>
      </c>
      <c r="U3624">
        <v>3</v>
      </c>
      <c r="V3624" s="2">
        <v>0.2</v>
      </c>
      <c r="W3624" s="6">
        <v>4.59</v>
      </c>
      <c r="X3624" s="14">
        <f>AA3624-W3624</f>
        <v>93.281999999999996</v>
      </c>
      <c r="Y3624" s="6">
        <f>T3624*U3624</f>
        <v>122.34</v>
      </c>
      <c r="Z3624" s="6">
        <f>Y3624*V3624</f>
        <v>24.468000000000004</v>
      </c>
      <c r="AA3624" s="6">
        <f t="shared" si="300"/>
        <v>97.872</v>
      </c>
    </row>
    <row r="3625" spans="2:27" x14ac:dyDescent="0.3">
      <c r="B3625">
        <v>3622</v>
      </c>
      <c r="C3625" t="s">
        <v>6797</v>
      </c>
      <c r="D3625" s="1">
        <v>42635</v>
      </c>
      <c r="E3625" s="1">
        <v>42642</v>
      </c>
      <c r="F3625" s="9" t="str">
        <f t="shared" si="302"/>
        <v>7 days</v>
      </c>
      <c r="G3625" t="s">
        <v>49</v>
      </c>
      <c r="H3625" t="s">
        <v>584</v>
      </c>
      <c r="I3625" t="s">
        <v>585</v>
      </c>
      <c r="J3625" t="s">
        <v>40</v>
      </c>
      <c r="K3625" t="s">
        <v>26</v>
      </c>
      <c r="L3625" t="s">
        <v>3800</v>
      </c>
      <c r="M3625" t="s">
        <v>334</v>
      </c>
      <c r="N3625">
        <v>37167</v>
      </c>
      <c r="O3625" t="s">
        <v>29</v>
      </c>
      <c r="P3625" t="s">
        <v>6798</v>
      </c>
      <c r="Q3625" t="s">
        <v>70</v>
      </c>
      <c r="R3625" t="s">
        <v>71</v>
      </c>
      <c r="S3625" t="s">
        <v>6799</v>
      </c>
      <c r="T3625" s="9">
        <v>63.94</v>
      </c>
      <c r="U3625">
        <v>8</v>
      </c>
      <c r="V3625" s="2">
        <v>0.2</v>
      </c>
      <c r="W3625" s="6">
        <v>5.59</v>
      </c>
      <c r="X3625" s="14">
        <f>AA3625-W3625</f>
        <v>403.62600000000003</v>
      </c>
      <c r="Y3625" s="6">
        <f>T3625*U3625</f>
        <v>511.52</v>
      </c>
      <c r="Z3625" s="6">
        <f>Y3625*V3625</f>
        <v>102.304</v>
      </c>
      <c r="AA3625" s="6">
        <f t="shared" si="300"/>
        <v>409.21600000000001</v>
      </c>
    </row>
    <row r="3626" spans="2:27" x14ac:dyDescent="0.3">
      <c r="B3626">
        <v>3623</v>
      </c>
      <c r="C3626" t="s">
        <v>6800</v>
      </c>
      <c r="D3626" s="1">
        <v>41896</v>
      </c>
      <c r="E3626" s="1">
        <v>41901</v>
      </c>
      <c r="F3626" s="9" t="str">
        <f t="shared" si="302"/>
        <v>5 days</v>
      </c>
      <c r="G3626" t="s">
        <v>49</v>
      </c>
      <c r="H3626" t="s">
        <v>4690</v>
      </c>
      <c r="I3626" t="s">
        <v>4691</v>
      </c>
      <c r="J3626" t="s">
        <v>25</v>
      </c>
      <c r="K3626" t="s">
        <v>26</v>
      </c>
      <c r="L3626" t="s">
        <v>3563</v>
      </c>
      <c r="M3626" t="s">
        <v>1274</v>
      </c>
      <c r="N3626">
        <v>31204</v>
      </c>
      <c r="O3626" t="s">
        <v>29</v>
      </c>
      <c r="P3626" t="s">
        <v>4591</v>
      </c>
      <c r="Q3626" t="s">
        <v>31</v>
      </c>
      <c r="R3626" t="s">
        <v>64</v>
      </c>
      <c r="S3626" t="s">
        <v>4592</v>
      </c>
      <c r="T3626" s="9">
        <v>142.4</v>
      </c>
      <c r="U3626">
        <v>5</v>
      </c>
      <c r="V3626" s="2">
        <v>0</v>
      </c>
      <c r="W3626" s="6">
        <v>52.69</v>
      </c>
      <c r="X3626" s="14">
        <f>AA3626-W3626</f>
        <v>659.31</v>
      </c>
      <c r="Y3626" s="6">
        <f>T3626*U3626</f>
        <v>712</v>
      </c>
      <c r="Z3626" s="6">
        <f>Y3626*V3626</f>
        <v>0</v>
      </c>
      <c r="AA3626" s="6">
        <f t="shared" si="300"/>
        <v>712</v>
      </c>
    </row>
    <row r="3627" spans="2:27" x14ac:dyDescent="0.3">
      <c r="B3627">
        <v>3624</v>
      </c>
      <c r="C3627" t="s">
        <v>6800</v>
      </c>
      <c r="D3627" s="1">
        <v>41896</v>
      </c>
      <c r="E3627" s="1">
        <v>41901</v>
      </c>
      <c r="F3627" s="9" t="str">
        <f t="shared" si="302"/>
        <v>5 days</v>
      </c>
      <c r="G3627" t="s">
        <v>49</v>
      </c>
      <c r="H3627" t="s">
        <v>4690</v>
      </c>
      <c r="I3627" t="s">
        <v>4691</v>
      </c>
      <c r="J3627" t="s">
        <v>25</v>
      </c>
      <c r="K3627" t="s">
        <v>26</v>
      </c>
      <c r="L3627" t="s">
        <v>3563</v>
      </c>
      <c r="M3627" t="s">
        <v>1274</v>
      </c>
      <c r="N3627">
        <v>31204</v>
      </c>
      <c r="O3627" t="s">
        <v>29</v>
      </c>
      <c r="P3627" t="s">
        <v>749</v>
      </c>
      <c r="Q3627" t="s">
        <v>45</v>
      </c>
      <c r="R3627" t="s">
        <v>74</v>
      </c>
      <c r="S3627" t="s">
        <v>750</v>
      </c>
      <c r="T3627" s="9">
        <v>7.16</v>
      </c>
      <c r="U3627">
        <v>2</v>
      </c>
      <c r="V3627" s="2">
        <v>0</v>
      </c>
      <c r="W3627" s="6">
        <v>3.44</v>
      </c>
      <c r="X3627" s="14">
        <f>AA3627-W3627</f>
        <v>10.88</v>
      </c>
      <c r="Y3627" s="6">
        <f>T3627*U3627</f>
        <v>14.32</v>
      </c>
      <c r="Z3627" s="6">
        <f>Y3627*V3627</f>
        <v>0</v>
      </c>
      <c r="AA3627" s="6">
        <f t="shared" si="300"/>
        <v>14.32</v>
      </c>
    </row>
    <row r="3628" spans="2:27" x14ac:dyDescent="0.3">
      <c r="B3628">
        <v>3625</v>
      </c>
      <c r="C3628" t="s">
        <v>6801</v>
      </c>
      <c r="D3628" s="1">
        <v>42874</v>
      </c>
      <c r="E3628" s="1">
        <v>42876</v>
      </c>
      <c r="F3628" s="9" t="str">
        <f t="shared" si="302"/>
        <v>2 days</v>
      </c>
      <c r="G3628" t="s">
        <v>22</v>
      </c>
      <c r="H3628" t="s">
        <v>5327</v>
      </c>
      <c r="I3628" t="s">
        <v>5328</v>
      </c>
      <c r="J3628" t="s">
        <v>101</v>
      </c>
      <c r="K3628" t="s">
        <v>26</v>
      </c>
      <c r="L3628" t="s">
        <v>126</v>
      </c>
      <c r="M3628" t="s">
        <v>42</v>
      </c>
      <c r="N3628">
        <v>94109</v>
      </c>
      <c r="O3628" t="s">
        <v>43</v>
      </c>
      <c r="P3628" t="s">
        <v>1843</v>
      </c>
      <c r="Q3628" t="s">
        <v>31</v>
      </c>
      <c r="R3628" t="s">
        <v>35</v>
      </c>
      <c r="S3628" t="s">
        <v>1844</v>
      </c>
      <c r="T3628" s="9">
        <v>681.41</v>
      </c>
      <c r="U3628">
        <v>12</v>
      </c>
      <c r="V3628" s="2">
        <v>0.2</v>
      </c>
      <c r="W3628" s="6">
        <v>42.59</v>
      </c>
      <c r="X3628" s="14">
        <f>AA3628-W3628</f>
        <v>6498.9459999999999</v>
      </c>
      <c r="Y3628" s="6">
        <f>T3628*U3628</f>
        <v>8176.92</v>
      </c>
      <c r="Z3628" s="6">
        <f>Y3628*V3628</f>
        <v>1635.384</v>
      </c>
      <c r="AA3628" s="6">
        <f t="shared" si="300"/>
        <v>6541.5360000000001</v>
      </c>
    </row>
    <row r="3629" spans="2:27" x14ac:dyDescent="0.3">
      <c r="B3629">
        <v>3626</v>
      </c>
      <c r="C3629" t="s">
        <v>6801</v>
      </c>
      <c r="D3629" s="1">
        <v>42874</v>
      </c>
      <c r="E3629" s="1">
        <v>42876</v>
      </c>
      <c r="F3629" s="9" t="str">
        <f t="shared" si="302"/>
        <v>2 days</v>
      </c>
      <c r="G3629" t="s">
        <v>22</v>
      </c>
      <c r="H3629" t="s">
        <v>5327</v>
      </c>
      <c r="I3629" t="s">
        <v>5328</v>
      </c>
      <c r="J3629" t="s">
        <v>101</v>
      </c>
      <c r="K3629" t="s">
        <v>26</v>
      </c>
      <c r="L3629" t="s">
        <v>126</v>
      </c>
      <c r="M3629" t="s">
        <v>42</v>
      </c>
      <c r="N3629">
        <v>94109</v>
      </c>
      <c r="O3629" t="s">
        <v>43</v>
      </c>
      <c r="P3629" t="s">
        <v>4131</v>
      </c>
      <c r="Q3629" t="s">
        <v>45</v>
      </c>
      <c r="R3629" t="s">
        <v>67</v>
      </c>
      <c r="S3629" t="s">
        <v>4132</v>
      </c>
      <c r="T3629" s="9">
        <v>3.52</v>
      </c>
      <c r="U3629">
        <v>2</v>
      </c>
      <c r="V3629" s="2">
        <v>0</v>
      </c>
      <c r="W3629" s="6">
        <v>1.02</v>
      </c>
      <c r="X3629" s="14">
        <f>AA3629-W3629</f>
        <v>6.02</v>
      </c>
      <c r="Y3629" s="6">
        <f>T3629*U3629</f>
        <v>7.04</v>
      </c>
      <c r="Z3629" s="6">
        <f>Y3629*V3629</f>
        <v>0</v>
      </c>
      <c r="AA3629" s="6">
        <f t="shared" si="300"/>
        <v>7.04</v>
      </c>
    </row>
    <row r="3630" spans="2:27" x14ac:dyDescent="0.3">
      <c r="B3630">
        <v>3627</v>
      </c>
      <c r="C3630" t="s">
        <v>6801</v>
      </c>
      <c r="D3630" s="1">
        <v>42874</v>
      </c>
      <c r="E3630" s="1">
        <v>42876</v>
      </c>
      <c r="F3630" s="9" t="str">
        <f t="shared" si="302"/>
        <v>2 days</v>
      </c>
      <c r="G3630" t="s">
        <v>22</v>
      </c>
      <c r="H3630" t="s">
        <v>5327</v>
      </c>
      <c r="I3630" t="s">
        <v>5328</v>
      </c>
      <c r="J3630" t="s">
        <v>101</v>
      </c>
      <c r="K3630" t="s">
        <v>26</v>
      </c>
      <c r="L3630" t="s">
        <v>126</v>
      </c>
      <c r="M3630" t="s">
        <v>42</v>
      </c>
      <c r="N3630">
        <v>94109</v>
      </c>
      <c r="O3630" t="s">
        <v>43</v>
      </c>
      <c r="P3630" t="s">
        <v>1234</v>
      </c>
      <c r="Q3630" t="s">
        <v>45</v>
      </c>
      <c r="R3630" t="s">
        <v>67</v>
      </c>
      <c r="S3630" t="s">
        <v>1235</v>
      </c>
      <c r="T3630" s="9">
        <v>5.58</v>
      </c>
      <c r="U3630">
        <v>1</v>
      </c>
      <c r="V3630" s="2">
        <v>0</v>
      </c>
      <c r="W3630" s="6">
        <v>1.4</v>
      </c>
      <c r="X3630" s="14">
        <f>AA3630-W3630</f>
        <v>4.18</v>
      </c>
      <c r="Y3630" s="6">
        <f>T3630*U3630</f>
        <v>5.58</v>
      </c>
      <c r="Z3630" s="6">
        <f>Y3630*V3630</f>
        <v>0</v>
      </c>
      <c r="AA3630" s="6">
        <f t="shared" si="300"/>
        <v>5.58</v>
      </c>
    </row>
    <row r="3631" spans="2:27" x14ac:dyDescent="0.3">
      <c r="B3631">
        <v>3628</v>
      </c>
      <c r="C3631" t="s">
        <v>6801</v>
      </c>
      <c r="D3631" s="1">
        <v>42874</v>
      </c>
      <c r="E3631" s="1">
        <v>42876</v>
      </c>
      <c r="F3631" s="9" t="str">
        <f t="shared" si="302"/>
        <v>2 days</v>
      </c>
      <c r="G3631" t="s">
        <v>22</v>
      </c>
      <c r="H3631" t="s">
        <v>5327</v>
      </c>
      <c r="I3631" t="s">
        <v>5328</v>
      </c>
      <c r="J3631" t="s">
        <v>101</v>
      </c>
      <c r="K3631" t="s">
        <v>26</v>
      </c>
      <c r="L3631" t="s">
        <v>126</v>
      </c>
      <c r="M3631" t="s">
        <v>42</v>
      </c>
      <c r="N3631">
        <v>94109</v>
      </c>
      <c r="O3631" t="s">
        <v>43</v>
      </c>
      <c r="P3631" t="s">
        <v>1858</v>
      </c>
      <c r="Q3631" t="s">
        <v>70</v>
      </c>
      <c r="R3631" t="s">
        <v>160</v>
      </c>
      <c r="S3631" t="s">
        <v>1859</v>
      </c>
      <c r="T3631" s="9">
        <v>36.32</v>
      </c>
      <c r="U3631">
        <v>1</v>
      </c>
      <c r="V3631" s="2">
        <v>0</v>
      </c>
      <c r="W3631" s="6">
        <v>10.9</v>
      </c>
      <c r="X3631" s="14">
        <f>AA3631-W3631</f>
        <v>25.42</v>
      </c>
      <c r="Y3631" s="6">
        <f>T3631*U3631</f>
        <v>36.32</v>
      </c>
      <c r="Z3631" s="6">
        <f>Y3631*V3631</f>
        <v>0</v>
      </c>
      <c r="AA3631" s="6">
        <f t="shared" si="300"/>
        <v>36.32</v>
      </c>
    </row>
    <row r="3632" spans="2:27" x14ac:dyDescent="0.3">
      <c r="B3632">
        <v>3629</v>
      </c>
      <c r="C3632" t="s">
        <v>6802</v>
      </c>
      <c r="D3632" s="1">
        <v>41890</v>
      </c>
      <c r="E3632" s="1">
        <v>41864</v>
      </c>
      <c r="F3632" s="23" t="s">
        <v>10956</v>
      </c>
      <c r="G3632" t="s">
        <v>49</v>
      </c>
      <c r="H3632" t="s">
        <v>831</v>
      </c>
      <c r="I3632" t="s">
        <v>832</v>
      </c>
      <c r="J3632" t="s">
        <v>25</v>
      </c>
      <c r="K3632" t="s">
        <v>26</v>
      </c>
      <c r="L3632" t="s">
        <v>94</v>
      </c>
      <c r="M3632" t="s">
        <v>95</v>
      </c>
      <c r="N3632">
        <v>98103</v>
      </c>
      <c r="O3632" t="s">
        <v>43</v>
      </c>
      <c r="P3632" t="s">
        <v>6374</v>
      </c>
      <c r="Q3632" t="s">
        <v>45</v>
      </c>
      <c r="R3632" t="s">
        <v>74</v>
      </c>
      <c r="S3632" t="s">
        <v>6375</v>
      </c>
      <c r="T3632" s="9">
        <v>2060.7399999999998</v>
      </c>
      <c r="U3632">
        <v>7</v>
      </c>
      <c r="V3632" s="2">
        <v>0.2</v>
      </c>
      <c r="W3632" s="6">
        <v>643.98</v>
      </c>
      <c r="X3632" s="14">
        <f>AA3632-W3632</f>
        <v>10896.163999999999</v>
      </c>
      <c r="Y3632" s="6">
        <f>T3632*U3632</f>
        <v>14425.179999999998</v>
      </c>
      <c r="Z3632" s="6">
        <f>Y3632*V3632</f>
        <v>2885.0360000000001</v>
      </c>
      <c r="AA3632" s="6">
        <f t="shared" si="300"/>
        <v>11540.143999999998</v>
      </c>
    </row>
    <row r="3633" spans="2:27" x14ac:dyDescent="0.3">
      <c r="B3633">
        <v>3630</v>
      </c>
      <c r="C3633" t="s">
        <v>6803</v>
      </c>
      <c r="D3633" s="1">
        <v>43065</v>
      </c>
      <c r="E3633" s="1">
        <v>43069</v>
      </c>
      <c r="F3633" s="9" t="str">
        <f t="shared" ref="F3633:F3657" si="303">DATEDIF(D3633,E3633,"d")&amp;" days"</f>
        <v>4 days</v>
      </c>
      <c r="G3633" t="s">
        <v>49</v>
      </c>
      <c r="H3633" t="s">
        <v>4960</v>
      </c>
      <c r="I3633" t="s">
        <v>4961</v>
      </c>
      <c r="J3633" t="s">
        <v>40</v>
      </c>
      <c r="K3633" t="s">
        <v>26</v>
      </c>
      <c r="L3633" t="s">
        <v>496</v>
      </c>
      <c r="M3633" t="s">
        <v>497</v>
      </c>
      <c r="N3633">
        <v>43229</v>
      </c>
      <c r="O3633" t="s">
        <v>147</v>
      </c>
      <c r="P3633" t="s">
        <v>4445</v>
      </c>
      <c r="Q3633" t="s">
        <v>45</v>
      </c>
      <c r="R3633" t="s">
        <v>77</v>
      </c>
      <c r="S3633" t="s">
        <v>4446</v>
      </c>
      <c r="T3633" s="9">
        <v>52.27</v>
      </c>
      <c r="U3633">
        <v>3</v>
      </c>
      <c r="V3633" s="2">
        <v>0.2</v>
      </c>
      <c r="W3633" s="6">
        <v>9.8000000000000007</v>
      </c>
      <c r="X3633" s="14">
        <f>AA3633-W3633</f>
        <v>115.64800000000001</v>
      </c>
      <c r="Y3633" s="6">
        <f>T3633*U3633</f>
        <v>156.81</v>
      </c>
      <c r="Z3633" s="6">
        <f>Y3633*V3633</f>
        <v>31.362000000000002</v>
      </c>
      <c r="AA3633" s="6">
        <f t="shared" si="300"/>
        <v>125.44800000000001</v>
      </c>
    </row>
    <row r="3634" spans="2:27" x14ac:dyDescent="0.3">
      <c r="B3634">
        <v>3631</v>
      </c>
      <c r="C3634" t="s">
        <v>6803</v>
      </c>
      <c r="D3634" s="1">
        <v>43065</v>
      </c>
      <c r="E3634" s="1">
        <v>43069</v>
      </c>
      <c r="F3634" s="9" t="str">
        <f t="shared" si="303"/>
        <v>4 days</v>
      </c>
      <c r="G3634" t="s">
        <v>49</v>
      </c>
      <c r="H3634" t="s">
        <v>4960</v>
      </c>
      <c r="I3634" t="s">
        <v>4961</v>
      </c>
      <c r="J3634" t="s">
        <v>40</v>
      </c>
      <c r="K3634" t="s">
        <v>26</v>
      </c>
      <c r="L3634" t="s">
        <v>496</v>
      </c>
      <c r="M3634" t="s">
        <v>497</v>
      </c>
      <c r="N3634">
        <v>43229</v>
      </c>
      <c r="O3634" t="s">
        <v>147</v>
      </c>
      <c r="P3634" t="s">
        <v>1996</v>
      </c>
      <c r="Q3634" t="s">
        <v>45</v>
      </c>
      <c r="R3634" t="s">
        <v>77</v>
      </c>
      <c r="S3634" t="s">
        <v>1997</v>
      </c>
      <c r="T3634" s="9">
        <v>213.14</v>
      </c>
      <c r="U3634">
        <v>7</v>
      </c>
      <c r="V3634" s="2">
        <v>0.2</v>
      </c>
      <c r="W3634" s="6">
        <v>23.98</v>
      </c>
      <c r="X3634" s="14">
        <f>AA3634-W3634</f>
        <v>1169.604</v>
      </c>
      <c r="Y3634" s="6">
        <f>T3634*U3634</f>
        <v>1491.98</v>
      </c>
      <c r="Z3634" s="6">
        <f>Y3634*V3634</f>
        <v>298.39600000000002</v>
      </c>
      <c r="AA3634" s="6">
        <f t="shared" si="300"/>
        <v>1193.5840000000001</v>
      </c>
    </row>
    <row r="3635" spans="2:27" x14ac:dyDescent="0.3">
      <c r="B3635">
        <v>3632</v>
      </c>
      <c r="C3635" t="s">
        <v>6804</v>
      </c>
      <c r="D3635" s="1">
        <v>42799</v>
      </c>
      <c r="E3635" s="1">
        <v>42952</v>
      </c>
      <c r="F3635" s="9" t="str">
        <f t="shared" si="303"/>
        <v>153 days</v>
      </c>
      <c r="G3635" t="s">
        <v>22</v>
      </c>
      <c r="H3635" t="s">
        <v>6805</v>
      </c>
      <c r="I3635" t="s">
        <v>6806</v>
      </c>
      <c r="J3635" t="s">
        <v>40</v>
      </c>
      <c r="K3635" t="s">
        <v>26</v>
      </c>
      <c r="L3635" t="s">
        <v>41</v>
      </c>
      <c r="M3635" t="s">
        <v>42</v>
      </c>
      <c r="N3635">
        <v>90004</v>
      </c>
      <c r="O3635" t="s">
        <v>43</v>
      </c>
      <c r="P3635" t="s">
        <v>4641</v>
      </c>
      <c r="Q3635" t="s">
        <v>45</v>
      </c>
      <c r="R3635" t="s">
        <v>58</v>
      </c>
      <c r="S3635" t="s">
        <v>4642</v>
      </c>
      <c r="T3635" s="9">
        <v>69.52</v>
      </c>
      <c r="U3635">
        <v>2</v>
      </c>
      <c r="V3635" s="2">
        <v>0</v>
      </c>
      <c r="W3635" s="6">
        <v>19.47</v>
      </c>
      <c r="X3635" s="14">
        <f>AA3635-W3635</f>
        <v>119.57</v>
      </c>
      <c r="Y3635" s="6">
        <f>T3635*U3635</f>
        <v>139.04</v>
      </c>
      <c r="Z3635" s="6">
        <f>Y3635*V3635</f>
        <v>0</v>
      </c>
      <c r="AA3635" s="6">
        <f t="shared" si="300"/>
        <v>139.04</v>
      </c>
    </row>
    <row r="3636" spans="2:27" x14ac:dyDescent="0.3">
      <c r="B3636">
        <v>3633</v>
      </c>
      <c r="C3636" t="s">
        <v>6804</v>
      </c>
      <c r="D3636" s="1">
        <v>42799</v>
      </c>
      <c r="E3636" s="1">
        <v>42952</v>
      </c>
      <c r="F3636" s="9" t="str">
        <f t="shared" si="303"/>
        <v>153 days</v>
      </c>
      <c r="G3636" t="s">
        <v>22</v>
      </c>
      <c r="H3636" t="s">
        <v>6805</v>
      </c>
      <c r="I3636" t="s">
        <v>6806</v>
      </c>
      <c r="J3636" t="s">
        <v>40</v>
      </c>
      <c r="K3636" t="s">
        <v>26</v>
      </c>
      <c r="L3636" t="s">
        <v>41</v>
      </c>
      <c r="M3636" t="s">
        <v>42</v>
      </c>
      <c r="N3636">
        <v>90004</v>
      </c>
      <c r="O3636" t="s">
        <v>43</v>
      </c>
      <c r="P3636" t="s">
        <v>2433</v>
      </c>
      <c r="Q3636" t="s">
        <v>45</v>
      </c>
      <c r="R3636" t="s">
        <v>58</v>
      </c>
      <c r="S3636" t="s">
        <v>2434</v>
      </c>
      <c r="T3636" s="9">
        <v>763.44</v>
      </c>
      <c r="U3636">
        <v>8</v>
      </c>
      <c r="V3636" s="2">
        <v>0</v>
      </c>
      <c r="W3636" s="6">
        <v>45.81</v>
      </c>
      <c r="X3636" s="14">
        <f>AA3636-W3636</f>
        <v>6061.71</v>
      </c>
      <c r="Y3636" s="6">
        <f>T3636*U3636</f>
        <v>6107.52</v>
      </c>
      <c r="Z3636" s="6">
        <f>Y3636*V3636</f>
        <v>0</v>
      </c>
      <c r="AA3636" s="6">
        <f t="shared" si="300"/>
        <v>6107.52</v>
      </c>
    </row>
    <row r="3637" spans="2:27" x14ac:dyDescent="0.3">
      <c r="B3637">
        <v>3634</v>
      </c>
      <c r="C3637" t="s">
        <v>6807</v>
      </c>
      <c r="D3637" s="1">
        <v>42654</v>
      </c>
      <c r="E3637" s="1">
        <v>42688</v>
      </c>
      <c r="F3637" s="9" t="str">
        <f t="shared" si="303"/>
        <v>34 days</v>
      </c>
      <c r="G3637" t="s">
        <v>49</v>
      </c>
      <c r="H3637" t="s">
        <v>3798</v>
      </c>
      <c r="I3637" t="s">
        <v>3799</v>
      </c>
      <c r="J3637" t="s">
        <v>101</v>
      </c>
      <c r="K3637" t="s">
        <v>26</v>
      </c>
      <c r="L3637" t="s">
        <v>317</v>
      </c>
      <c r="M3637" t="s">
        <v>497</v>
      </c>
      <c r="N3637">
        <v>45503</v>
      </c>
      <c r="O3637" t="s">
        <v>147</v>
      </c>
      <c r="P3637" t="s">
        <v>2924</v>
      </c>
      <c r="Q3637" t="s">
        <v>45</v>
      </c>
      <c r="R3637" t="s">
        <v>46</v>
      </c>
      <c r="S3637" t="s">
        <v>2925</v>
      </c>
      <c r="T3637" s="9">
        <v>9.2200000000000006</v>
      </c>
      <c r="U3637">
        <v>4</v>
      </c>
      <c r="V3637" s="2">
        <v>0.2</v>
      </c>
      <c r="W3637" s="6">
        <v>3.34</v>
      </c>
      <c r="X3637" s="14">
        <f>AA3637-W3637</f>
        <v>26.164000000000001</v>
      </c>
      <c r="Y3637" s="6">
        <f>T3637*U3637</f>
        <v>36.880000000000003</v>
      </c>
      <c r="Z3637" s="6">
        <f>Y3637*V3637</f>
        <v>7.3760000000000012</v>
      </c>
      <c r="AA3637" s="6">
        <f t="shared" si="300"/>
        <v>29.504000000000001</v>
      </c>
    </row>
    <row r="3638" spans="2:27" x14ac:dyDescent="0.3">
      <c r="B3638">
        <v>3635</v>
      </c>
      <c r="C3638" t="s">
        <v>6807</v>
      </c>
      <c r="D3638" s="1">
        <v>42654</v>
      </c>
      <c r="E3638" s="1">
        <v>42688</v>
      </c>
      <c r="F3638" s="9" t="str">
        <f t="shared" si="303"/>
        <v>34 days</v>
      </c>
      <c r="G3638" t="s">
        <v>49</v>
      </c>
      <c r="H3638" t="s">
        <v>3798</v>
      </c>
      <c r="I3638" t="s">
        <v>3799</v>
      </c>
      <c r="J3638" t="s">
        <v>101</v>
      </c>
      <c r="K3638" t="s">
        <v>26</v>
      </c>
      <c r="L3638" t="s">
        <v>317</v>
      </c>
      <c r="M3638" t="s">
        <v>497</v>
      </c>
      <c r="N3638">
        <v>45503</v>
      </c>
      <c r="O3638" t="s">
        <v>147</v>
      </c>
      <c r="P3638" t="s">
        <v>1686</v>
      </c>
      <c r="Q3638" t="s">
        <v>70</v>
      </c>
      <c r="R3638" t="s">
        <v>71</v>
      </c>
      <c r="S3638" t="s">
        <v>1687</v>
      </c>
      <c r="T3638" s="9">
        <v>41.96</v>
      </c>
      <c r="U3638">
        <v>7</v>
      </c>
      <c r="V3638" s="2">
        <v>0.4</v>
      </c>
      <c r="W3638" s="6">
        <v>-9.7899999999999991</v>
      </c>
      <c r="X3638" s="14">
        <f>AA3638-W3638</f>
        <v>186.02200000000002</v>
      </c>
      <c r="Y3638" s="6">
        <f>T3638*U3638</f>
        <v>293.72000000000003</v>
      </c>
      <c r="Z3638" s="6">
        <f>Y3638*V3638</f>
        <v>117.48800000000001</v>
      </c>
      <c r="AA3638" s="6">
        <f t="shared" si="300"/>
        <v>176.23200000000003</v>
      </c>
    </row>
    <row r="3639" spans="2:27" x14ac:dyDescent="0.3">
      <c r="B3639">
        <v>3636</v>
      </c>
      <c r="C3639" t="s">
        <v>6807</v>
      </c>
      <c r="D3639" s="1">
        <v>42654</v>
      </c>
      <c r="E3639" s="1">
        <v>42688</v>
      </c>
      <c r="F3639" s="9" t="str">
        <f t="shared" si="303"/>
        <v>34 days</v>
      </c>
      <c r="G3639" t="s">
        <v>49</v>
      </c>
      <c r="H3639" t="s">
        <v>3798</v>
      </c>
      <c r="I3639" t="s">
        <v>3799</v>
      </c>
      <c r="J3639" t="s">
        <v>101</v>
      </c>
      <c r="K3639" t="s">
        <v>26</v>
      </c>
      <c r="L3639" t="s">
        <v>317</v>
      </c>
      <c r="M3639" t="s">
        <v>497</v>
      </c>
      <c r="N3639">
        <v>45503</v>
      </c>
      <c r="O3639" t="s">
        <v>147</v>
      </c>
      <c r="P3639" t="s">
        <v>6808</v>
      </c>
      <c r="Q3639" t="s">
        <v>45</v>
      </c>
      <c r="R3639" t="s">
        <v>89</v>
      </c>
      <c r="S3639" t="s">
        <v>6809</v>
      </c>
      <c r="T3639" s="9">
        <v>89.57</v>
      </c>
      <c r="U3639">
        <v>2</v>
      </c>
      <c r="V3639" s="2">
        <v>0.2</v>
      </c>
      <c r="W3639" s="6">
        <v>32.47</v>
      </c>
      <c r="X3639" s="14">
        <f>AA3639-W3639</f>
        <v>110.84199999999998</v>
      </c>
      <c r="Y3639" s="6">
        <f>T3639*U3639</f>
        <v>179.14</v>
      </c>
      <c r="Z3639" s="6">
        <f>Y3639*V3639</f>
        <v>35.827999999999996</v>
      </c>
      <c r="AA3639" s="6">
        <f t="shared" si="300"/>
        <v>143.31199999999998</v>
      </c>
    </row>
    <row r="3640" spans="2:27" x14ac:dyDescent="0.3">
      <c r="B3640">
        <v>3637</v>
      </c>
      <c r="C3640" t="s">
        <v>6807</v>
      </c>
      <c r="D3640" s="1">
        <v>42654</v>
      </c>
      <c r="E3640" s="1">
        <v>42688</v>
      </c>
      <c r="F3640" s="9" t="str">
        <f t="shared" si="303"/>
        <v>34 days</v>
      </c>
      <c r="G3640" t="s">
        <v>49</v>
      </c>
      <c r="H3640" t="s">
        <v>3798</v>
      </c>
      <c r="I3640" t="s">
        <v>3799</v>
      </c>
      <c r="J3640" t="s">
        <v>101</v>
      </c>
      <c r="K3640" t="s">
        <v>26</v>
      </c>
      <c r="L3640" t="s">
        <v>317</v>
      </c>
      <c r="M3640" t="s">
        <v>497</v>
      </c>
      <c r="N3640">
        <v>45503</v>
      </c>
      <c r="O3640" t="s">
        <v>147</v>
      </c>
      <c r="P3640" t="s">
        <v>5246</v>
      </c>
      <c r="Q3640" t="s">
        <v>45</v>
      </c>
      <c r="R3640" t="s">
        <v>89</v>
      </c>
      <c r="S3640" t="s">
        <v>5247</v>
      </c>
      <c r="T3640" s="9">
        <v>22.25</v>
      </c>
      <c r="U3640">
        <v>3</v>
      </c>
      <c r="V3640" s="2">
        <v>0.2</v>
      </c>
      <c r="W3640" s="6">
        <v>7.51</v>
      </c>
      <c r="X3640" s="14">
        <f>AA3640-W3640</f>
        <v>45.89</v>
      </c>
      <c r="Y3640" s="6">
        <f>T3640*U3640</f>
        <v>66.75</v>
      </c>
      <c r="Z3640" s="6">
        <f>Y3640*V3640</f>
        <v>13.350000000000001</v>
      </c>
      <c r="AA3640" s="6">
        <f t="shared" si="300"/>
        <v>53.4</v>
      </c>
    </row>
    <row r="3641" spans="2:27" x14ac:dyDescent="0.3">
      <c r="B3641">
        <v>3638</v>
      </c>
      <c r="C3641" t="s">
        <v>6807</v>
      </c>
      <c r="D3641" s="1">
        <v>42654</v>
      </c>
      <c r="E3641" s="1">
        <v>42688</v>
      </c>
      <c r="F3641" s="9" t="str">
        <f t="shared" si="303"/>
        <v>34 days</v>
      </c>
      <c r="G3641" t="s">
        <v>49</v>
      </c>
      <c r="H3641" t="s">
        <v>3798</v>
      </c>
      <c r="I3641" t="s">
        <v>3799</v>
      </c>
      <c r="J3641" t="s">
        <v>101</v>
      </c>
      <c r="K3641" t="s">
        <v>26</v>
      </c>
      <c r="L3641" t="s">
        <v>317</v>
      </c>
      <c r="M3641" t="s">
        <v>497</v>
      </c>
      <c r="N3641">
        <v>45503</v>
      </c>
      <c r="O3641" t="s">
        <v>147</v>
      </c>
      <c r="P3641" t="s">
        <v>2136</v>
      </c>
      <c r="Q3641" t="s">
        <v>45</v>
      </c>
      <c r="R3641" t="s">
        <v>77</v>
      </c>
      <c r="S3641" t="s">
        <v>2137</v>
      </c>
      <c r="T3641" s="9">
        <v>334.88</v>
      </c>
      <c r="U3641">
        <v>4</v>
      </c>
      <c r="V3641" s="2">
        <v>0.2</v>
      </c>
      <c r="W3641" s="6">
        <v>29.3</v>
      </c>
      <c r="X3641" s="14">
        <f>AA3641-W3641</f>
        <v>1042.316</v>
      </c>
      <c r="Y3641" s="6">
        <f>T3641*U3641</f>
        <v>1339.52</v>
      </c>
      <c r="Z3641" s="6">
        <f>Y3641*V3641</f>
        <v>267.904</v>
      </c>
      <c r="AA3641" s="6">
        <f t="shared" si="300"/>
        <v>1071.616</v>
      </c>
    </row>
    <row r="3642" spans="2:27" x14ac:dyDescent="0.3">
      <c r="B3642">
        <v>3639</v>
      </c>
      <c r="C3642" t="s">
        <v>6807</v>
      </c>
      <c r="D3642" s="1">
        <v>42654</v>
      </c>
      <c r="E3642" s="1">
        <v>42688</v>
      </c>
      <c r="F3642" s="9" t="str">
        <f t="shared" si="303"/>
        <v>34 days</v>
      </c>
      <c r="G3642" t="s">
        <v>49</v>
      </c>
      <c r="H3642" t="s">
        <v>3798</v>
      </c>
      <c r="I3642" t="s">
        <v>3799</v>
      </c>
      <c r="J3642" t="s">
        <v>101</v>
      </c>
      <c r="K3642" t="s">
        <v>26</v>
      </c>
      <c r="L3642" t="s">
        <v>317</v>
      </c>
      <c r="M3642" t="s">
        <v>497</v>
      </c>
      <c r="N3642">
        <v>45503</v>
      </c>
      <c r="O3642" t="s">
        <v>147</v>
      </c>
      <c r="P3642" t="s">
        <v>4364</v>
      </c>
      <c r="Q3642" t="s">
        <v>31</v>
      </c>
      <c r="R3642" t="s">
        <v>64</v>
      </c>
      <c r="S3642" t="s">
        <v>4365</v>
      </c>
      <c r="T3642" s="9">
        <v>148.29</v>
      </c>
      <c r="U3642">
        <v>7</v>
      </c>
      <c r="V3642" s="2">
        <v>0.2</v>
      </c>
      <c r="W3642" s="6">
        <v>29.66</v>
      </c>
      <c r="X3642" s="14">
        <f>AA3642-W3642</f>
        <v>800.76400000000001</v>
      </c>
      <c r="Y3642" s="6">
        <f>T3642*U3642</f>
        <v>1038.03</v>
      </c>
      <c r="Z3642" s="6">
        <f>Y3642*V3642</f>
        <v>207.60599999999999</v>
      </c>
      <c r="AA3642" s="6">
        <f t="shared" si="300"/>
        <v>830.42399999999998</v>
      </c>
    </row>
    <row r="3643" spans="2:27" x14ac:dyDescent="0.3">
      <c r="B3643">
        <v>3640</v>
      </c>
      <c r="C3643" t="s">
        <v>6807</v>
      </c>
      <c r="D3643" s="1">
        <v>42654</v>
      </c>
      <c r="E3643" s="1">
        <v>42688</v>
      </c>
      <c r="F3643" s="9" t="str">
        <f t="shared" si="303"/>
        <v>34 days</v>
      </c>
      <c r="G3643" t="s">
        <v>49</v>
      </c>
      <c r="H3643" t="s">
        <v>3798</v>
      </c>
      <c r="I3643" t="s">
        <v>3799</v>
      </c>
      <c r="J3643" t="s">
        <v>101</v>
      </c>
      <c r="K3643" t="s">
        <v>26</v>
      </c>
      <c r="L3643" t="s">
        <v>317</v>
      </c>
      <c r="M3643" t="s">
        <v>497</v>
      </c>
      <c r="N3643">
        <v>45503</v>
      </c>
      <c r="O3643" t="s">
        <v>147</v>
      </c>
      <c r="P3643" t="s">
        <v>3410</v>
      </c>
      <c r="Q3643" t="s">
        <v>45</v>
      </c>
      <c r="R3643" t="s">
        <v>89</v>
      </c>
      <c r="S3643" t="s">
        <v>3411</v>
      </c>
      <c r="T3643" s="9">
        <v>4.62</v>
      </c>
      <c r="U3643">
        <v>1</v>
      </c>
      <c r="V3643" s="2">
        <v>0.2</v>
      </c>
      <c r="W3643" s="6">
        <v>1.68</v>
      </c>
      <c r="X3643" s="14">
        <f>AA3643-W3643</f>
        <v>2.016</v>
      </c>
      <c r="Y3643" s="6">
        <f>T3643*U3643</f>
        <v>4.62</v>
      </c>
      <c r="Z3643" s="6">
        <f>Y3643*V3643</f>
        <v>0.92400000000000004</v>
      </c>
      <c r="AA3643" s="6">
        <f t="shared" si="300"/>
        <v>3.6960000000000002</v>
      </c>
    </row>
    <row r="3644" spans="2:27" x14ac:dyDescent="0.3">
      <c r="B3644">
        <v>3641</v>
      </c>
      <c r="C3644" t="s">
        <v>6807</v>
      </c>
      <c r="D3644" s="1">
        <v>42654</v>
      </c>
      <c r="E3644" s="1">
        <v>42688</v>
      </c>
      <c r="F3644" s="9" t="str">
        <f t="shared" si="303"/>
        <v>34 days</v>
      </c>
      <c r="G3644" t="s">
        <v>49</v>
      </c>
      <c r="H3644" t="s">
        <v>3798</v>
      </c>
      <c r="I3644" t="s">
        <v>3799</v>
      </c>
      <c r="J3644" t="s">
        <v>101</v>
      </c>
      <c r="K3644" t="s">
        <v>26</v>
      </c>
      <c r="L3644" t="s">
        <v>317</v>
      </c>
      <c r="M3644" t="s">
        <v>497</v>
      </c>
      <c r="N3644">
        <v>45503</v>
      </c>
      <c r="O3644" t="s">
        <v>147</v>
      </c>
      <c r="P3644" t="s">
        <v>5624</v>
      </c>
      <c r="Q3644" t="s">
        <v>70</v>
      </c>
      <c r="R3644" t="s">
        <v>160</v>
      </c>
      <c r="S3644" t="s">
        <v>6810</v>
      </c>
      <c r="T3644" s="9">
        <v>178.92</v>
      </c>
      <c r="U3644">
        <v>7</v>
      </c>
      <c r="V3644" s="2">
        <v>0.2</v>
      </c>
      <c r="W3644" s="6">
        <v>-29.07</v>
      </c>
      <c r="X3644" s="14">
        <f>AA3644-W3644</f>
        <v>1031.0219999999999</v>
      </c>
      <c r="Y3644" s="6">
        <f>T3644*U3644</f>
        <v>1252.4399999999998</v>
      </c>
      <c r="Z3644" s="6">
        <f>Y3644*V3644</f>
        <v>250.48799999999997</v>
      </c>
      <c r="AA3644" s="6">
        <f t="shared" si="300"/>
        <v>1001.9519999999999</v>
      </c>
    </row>
    <row r="3645" spans="2:27" x14ac:dyDescent="0.3">
      <c r="B3645">
        <v>3642</v>
      </c>
      <c r="C3645" t="s">
        <v>6807</v>
      </c>
      <c r="D3645" s="1">
        <v>42654</v>
      </c>
      <c r="E3645" s="1">
        <v>42688</v>
      </c>
      <c r="F3645" s="9" t="str">
        <f t="shared" si="303"/>
        <v>34 days</v>
      </c>
      <c r="G3645" t="s">
        <v>49</v>
      </c>
      <c r="H3645" t="s">
        <v>3798</v>
      </c>
      <c r="I3645" t="s">
        <v>3799</v>
      </c>
      <c r="J3645" t="s">
        <v>101</v>
      </c>
      <c r="K3645" t="s">
        <v>26</v>
      </c>
      <c r="L3645" t="s">
        <v>317</v>
      </c>
      <c r="M3645" t="s">
        <v>497</v>
      </c>
      <c r="N3645">
        <v>45503</v>
      </c>
      <c r="O3645" t="s">
        <v>147</v>
      </c>
      <c r="P3645" t="s">
        <v>4809</v>
      </c>
      <c r="Q3645" t="s">
        <v>45</v>
      </c>
      <c r="R3645" t="s">
        <v>74</v>
      </c>
      <c r="S3645" t="s">
        <v>4810</v>
      </c>
      <c r="T3645" s="9">
        <v>69.89</v>
      </c>
      <c r="U3645">
        <v>7</v>
      </c>
      <c r="V3645" s="2">
        <v>0.7</v>
      </c>
      <c r="W3645" s="6">
        <v>-46.59</v>
      </c>
      <c r="X3645" s="14">
        <f>AA3645-W3645</f>
        <v>193.35900000000001</v>
      </c>
      <c r="Y3645" s="6">
        <f>T3645*U3645</f>
        <v>489.23</v>
      </c>
      <c r="Z3645" s="6">
        <f>Y3645*V3645</f>
        <v>342.46100000000001</v>
      </c>
      <c r="AA3645" s="6">
        <f t="shared" si="300"/>
        <v>146.76900000000001</v>
      </c>
    </row>
    <row r="3646" spans="2:27" x14ac:dyDescent="0.3">
      <c r="B3646">
        <v>3643</v>
      </c>
      <c r="C3646" t="s">
        <v>6811</v>
      </c>
      <c r="D3646" s="1">
        <v>41993</v>
      </c>
      <c r="E3646" s="1">
        <v>41996</v>
      </c>
      <c r="F3646" s="9" t="str">
        <f t="shared" si="303"/>
        <v>3 days</v>
      </c>
      <c r="G3646" t="s">
        <v>22</v>
      </c>
      <c r="H3646" t="s">
        <v>2229</v>
      </c>
      <c r="I3646" t="s">
        <v>2230</v>
      </c>
      <c r="J3646" t="s">
        <v>25</v>
      </c>
      <c r="K3646" t="s">
        <v>26</v>
      </c>
      <c r="L3646" t="s">
        <v>41</v>
      </c>
      <c r="M3646" t="s">
        <v>42</v>
      </c>
      <c r="N3646">
        <v>90008</v>
      </c>
      <c r="O3646" t="s">
        <v>43</v>
      </c>
      <c r="P3646" t="s">
        <v>2213</v>
      </c>
      <c r="Q3646" t="s">
        <v>45</v>
      </c>
      <c r="R3646" t="s">
        <v>74</v>
      </c>
      <c r="S3646" t="s">
        <v>2214</v>
      </c>
      <c r="T3646" s="9">
        <v>487.98</v>
      </c>
      <c r="U3646">
        <v>2</v>
      </c>
      <c r="V3646" s="2">
        <v>0.2</v>
      </c>
      <c r="W3646" s="6">
        <v>152.5</v>
      </c>
      <c r="X3646" s="14">
        <f>AA3646-W3646</f>
        <v>628.26800000000003</v>
      </c>
      <c r="Y3646" s="6">
        <f>T3646*U3646</f>
        <v>975.96</v>
      </c>
      <c r="Z3646" s="6">
        <f>Y3646*V3646</f>
        <v>195.19200000000001</v>
      </c>
      <c r="AA3646" s="6">
        <f t="shared" si="300"/>
        <v>780.76800000000003</v>
      </c>
    </row>
    <row r="3647" spans="2:27" x14ac:dyDescent="0.3">
      <c r="B3647">
        <v>3644</v>
      </c>
      <c r="C3647" t="s">
        <v>6811</v>
      </c>
      <c r="D3647" s="1">
        <v>41993</v>
      </c>
      <c r="E3647" s="1">
        <v>41996</v>
      </c>
      <c r="F3647" s="9" t="str">
        <f t="shared" si="303"/>
        <v>3 days</v>
      </c>
      <c r="G3647" t="s">
        <v>22</v>
      </c>
      <c r="H3647" t="s">
        <v>2229</v>
      </c>
      <c r="I3647" t="s">
        <v>2230</v>
      </c>
      <c r="J3647" t="s">
        <v>25</v>
      </c>
      <c r="K3647" t="s">
        <v>26</v>
      </c>
      <c r="L3647" t="s">
        <v>41</v>
      </c>
      <c r="M3647" t="s">
        <v>42</v>
      </c>
      <c r="N3647">
        <v>90008</v>
      </c>
      <c r="O3647" t="s">
        <v>43</v>
      </c>
      <c r="P3647" t="s">
        <v>6812</v>
      </c>
      <c r="Q3647" t="s">
        <v>45</v>
      </c>
      <c r="R3647" t="s">
        <v>67</v>
      </c>
      <c r="S3647" t="s">
        <v>6813</v>
      </c>
      <c r="T3647" s="9">
        <v>47.3</v>
      </c>
      <c r="U3647">
        <v>2</v>
      </c>
      <c r="V3647" s="2">
        <v>0</v>
      </c>
      <c r="W3647" s="6">
        <v>12.3</v>
      </c>
      <c r="X3647" s="14">
        <f>AA3647-W3647</f>
        <v>82.3</v>
      </c>
      <c r="Y3647" s="6">
        <f>T3647*U3647</f>
        <v>94.6</v>
      </c>
      <c r="Z3647" s="6">
        <f>Y3647*V3647</f>
        <v>0</v>
      </c>
      <c r="AA3647" s="6">
        <f t="shared" si="300"/>
        <v>94.6</v>
      </c>
    </row>
    <row r="3648" spans="2:27" x14ac:dyDescent="0.3">
      <c r="B3648">
        <v>3645</v>
      </c>
      <c r="C3648" t="s">
        <v>6811</v>
      </c>
      <c r="D3648" s="1">
        <v>41993</v>
      </c>
      <c r="E3648" s="1">
        <v>41996</v>
      </c>
      <c r="F3648" s="9" t="str">
        <f t="shared" si="303"/>
        <v>3 days</v>
      </c>
      <c r="G3648" t="s">
        <v>22</v>
      </c>
      <c r="H3648" t="s">
        <v>2229</v>
      </c>
      <c r="I3648" t="s">
        <v>2230</v>
      </c>
      <c r="J3648" t="s">
        <v>25</v>
      </c>
      <c r="K3648" t="s">
        <v>26</v>
      </c>
      <c r="L3648" t="s">
        <v>41</v>
      </c>
      <c r="M3648" t="s">
        <v>42</v>
      </c>
      <c r="N3648">
        <v>90008</v>
      </c>
      <c r="O3648" t="s">
        <v>43</v>
      </c>
      <c r="P3648" t="s">
        <v>6814</v>
      </c>
      <c r="Q3648" t="s">
        <v>45</v>
      </c>
      <c r="R3648" t="s">
        <v>67</v>
      </c>
      <c r="S3648" t="s">
        <v>6815</v>
      </c>
      <c r="T3648" s="9">
        <v>4.13</v>
      </c>
      <c r="U3648">
        <v>1</v>
      </c>
      <c r="V3648" s="2">
        <v>0</v>
      </c>
      <c r="W3648" s="6">
        <v>1.1599999999999999</v>
      </c>
      <c r="X3648" s="14">
        <f>AA3648-W3648</f>
        <v>2.9699999999999998</v>
      </c>
      <c r="Y3648" s="6">
        <f>T3648*U3648</f>
        <v>4.13</v>
      </c>
      <c r="Z3648" s="6">
        <f>Y3648*V3648</f>
        <v>0</v>
      </c>
      <c r="AA3648" s="6">
        <f t="shared" si="300"/>
        <v>4.13</v>
      </c>
    </row>
    <row r="3649" spans="2:27" x14ac:dyDescent="0.3">
      <c r="B3649">
        <v>3646</v>
      </c>
      <c r="C3649" t="s">
        <v>6811</v>
      </c>
      <c r="D3649" s="1">
        <v>41993</v>
      </c>
      <c r="E3649" s="1">
        <v>41996</v>
      </c>
      <c r="F3649" s="9" t="str">
        <f t="shared" si="303"/>
        <v>3 days</v>
      </c>
      <c r="G3649" t="s">
        <v>22</v>
      </c>
      <c r="H3649" t="s">
        <v>2229</v>
      </c>
      <c r="I3649" t="s">
        <v>2230</v>
      </c>
      <c r="J3649" t="s">
        <v>25</v>
      </c>
      <c r="K3649" t="s">
        <v>26</v>
      </c>
      <c r="L3649" t="s">
        <v>41</v>
      </c>
      <c r="M3649" t="s">
        <v>42</v>
      </c>
      <c r="N3649">
        <v>90008</v>
      </c>
      <c r="O3649" t="s">
        <v>43</v>
      </c>
      <c r="P3649" t="s">
        <v>6816</v>
      </c>
      <c r="Q3649" t="s">
        <v>45</v>
      </c>
      <c r="R3649" t="s">
        <v>74</v>
      </c>
      <c r="S3649" t="s">
        <v>6817</v>
      </c>
      <c r="T3649" s="9">
        <v>155.12</v>
      </c>
      <c r="U3649">
        <v>5</v>
      </c>
      <c r="V3649" s="2">
        <v>0.2</v>
      </c>
      <c r="W3649" s="6">
        <v>50.41</v>
      </c>
      <c r="X3649" s="14">
        <f>AA3649-W3649</f>
        <v>570.07000000000005</v>
      </c>
      <c r="Y3649" s="6">
        <f>T3649*U3649</f>
        <v>775.6</v>
      </c>
      <c r="Z3649" s="6">
        <f>Y3649*V3649</f>
        <v>155.12</v>
      </c>
      <c r="AA3649" s="6">
        <f t="shared" si="300"/>
        <v>620.48</v>
      </c>
    </row>
    <row r="3650" spans="2:27" x14ac:dyDescent="0.3">
      <c r="B3650">
        <v>3647</v>
      </c>
      <c r="C3650" t="s">
        <v>6818</v>
      </c>
      <c r="D3650" s="1">
        <v>41845</v>
      </c>
      <c r="E3650" s="1">
        <v>41847</v>
      </c>
      <c r="F3650" s="9" t="str">
        <f t="shared" si="303"/>
        <v>2 days</v>
      </c>
      <c r="G3650" t="s">
        <v>22</v>
      </c>
      <c r="H3650" t="s">
        <v>6043</v>
      </c>
      <c r="I3650" t="s">
        <v>6044</v>
      </c>
      <c r="J3650" t="s">
        <v>101</v>
      </c>
      <c r="K3650" t="s">
        <v>26</v>
      </c>
      <c r="L3650" t="s">
        <v>41</v>
      </c>
      <c r="M3650" t="s">
        <v>42</v>
      </c>
      <c r="N3650">
        <v>90045</v>
      </c>
      <c r="O3650" t="s">
        <v>43</v>
      </c>
      <c r="P3650" t="s">
        <v>2847</v>
      </c>
      <c r="Q3650" t="s">
        <v>45</v>
      </c>
      <c r="R3650" t="s">
        <v>89</v>
      </c>
      <c r="S3650" t="s">
        <v>6819</v>
      </c>
      <c r="T3650" s="9">
        <v>6.48</v>
      </c>
      <c r="U3650">
        <v>1</v>
      </c>
      <c r="V3650" s="2">
        <v>0</v>
      </c>
      <c r="W3650" s="6">
        <v>3.18</v>
      </c>
      <c r="X3650" s="14">
        <f>AA3650-W3650</f>
        <v>3.3000000000000003</v>
      </c>
      <c r="Y3650" s="6">
        <f>T3650*U3650</f>
        <v>6.48</v>
      </c>
      <c r="Z3650" s="6">
        <f>Y3650*V3650</f>
        <v>0</v>
      </c>
      <c r="AA3650" s="6">
        <f t="shared" si="300"/>
        <v>6.48</v>
      </c>
    </row>
    <row r="3651" spans="2:27" x14ac:dyDescent="0.3">
      <c r="B3651">
        <v>3648</v>
      </c>
      <c r="C3651" t="s">
        <v>6818</v>
      </c>
      <c r="D3651" s="1">
        <v>41845</v>
      </c>
      <c r="E3651" s="1">
        <v>41847</v>
      </c>
      <c r="F3651" s="9" t="str">
        <f t="shared" si="303"/>
        <v>2 days</v>
      </c>
      <c r="G3651" t="s">
        <v>22</v>
      </c>
      <c r="H3651" t="s">
        <v>6043</v>
      </c>
      <c r="I3651" t="s">
        <v>6044</v>
      </c>
      <c r="J3651" t="s">
        <v>101</v>
      </c>
      <c r="K3651" t="s">
        <v>26</v>
      </c>
      <c r="L3651" t="s">
        <v>41</v>
      </c>
      <c r="M3651" t="s">
        <v>42</v>
      </c>
      <c r="N3651">
        <v>90045</v>
      </c>
      <c r="O3651" t="s">
        <v>43</v>
      </c>
      <c r="P3651" t="s">
        <v>6820</v>
      </c>
      <c r="Q3651" t="s">
        <v>45</v>
      </c>
      <c r="R3651" t="s">
        <v>578</v>
      </c>
      <c r="S3651" t="s">
        <v>6821</v>
      </c>
      <c r="T3651" s="9">
        <v>15.52</v>
      </c>
      <c r="U3651">
        <v>4</v>
      </c>
      <c r="V3651" s="2">
        <v>0</v>
      </c>
      <c r="W3651" s="6">
        <v>4.5</v>
      </c>
      <c r="X3651" s="14">
        <f>AA3651-W3651</f>
        <v>57.58</v>
      </c>
      <c r="Y3651" s="6">
        <f>T3651*U3651</f>
        <v>62.08</v>
      </c>
      <c r="Z3651" s="6">
        <f>Y3651*V3651</f>
        <v>0</v>
      </c>
      <c r="AA3651" s="6">
        <f t="shared" si="300"/>
        <v>62.08</v>
      </c>
    </row>
    <row r="3652" spans="2:27" x14ac:dyDescent="0.3">
      <c r="B3652">
        <v>3649</v>
      </c>
      <c r="C3652" t="s">
        <v>6822</v>
      </c>
      <c r="D3652" s="1">
        <v>42330</v>
      </c>
      <c r="E3652" s="1">
        <v>42335</v>
      </c>
      <c r="F3652" s="9" t="str">
        <f t="shared" si="303"/>
        <v>5 days</v>
      </c>
      <c r="G3652" t="s">
        <v>49</v>
      </c>
      <c r="H3652" t="s">
        <v>4274</v>
      </c>
      <c r="I3652" t="s">
        <v>4275</v>
      </c>
      <c r="J3652" t="s">
        <v>25</v>
      </c>
      <c r="K3652" t="s">
        <v>26</v>
      </c>
      <c r="L3652" t="s">
        <v>333</v>
      </c>
      <c r="M3652" t="s">
        <v>334</v>
      </c>
      <c r="N3652">
        <v>38109</v>
      </c>
      <c r="O3652" t="s">
        <v>29</v>
      </c>
      <c r="P3652" t="s">
        <v>2715</v>
      </c>
      <c r="Q3652" t="s">
        <v>45</v>
      </c>
      <c r="R3652" t="s">
        <v>74</v>
      </c>
      <c r="S3652" t="s">
        <v>2716</v>
      </c>
      <c r="T3652" s="9">
        <v>2.95</v>
      </c>
      <c r="U3652">
        <v>2</v>
      </c>
      <c r="V3652" s="2">
        <v>0.7</v>
      </c>
      <c r="W3652" s="6">
        <v>-2.06</v>
      </c>
      <c r="X3652" s="14">
        <f>AA3652-W3652</f>
        <v>3.8300000000000005</v>
      </c>
      <c r="Y3652" s="6">
        <f>T3652*U3652</f>
        <v>5.9</v>
      </c>
      <c r="Z3652" s="6">
        <f>Y3652*V3652</f>
        <v>4.13</v>
      </c>
      <c r="AA3652" s="6">
        <f t="shared" si="300"/>
        <v>1.7700000000000005</v>
      </c>
    </row>
    <row r="3653" spans="2:27" x14ac:dyDescent="0.3">
      <c r="B3653">
        <v>3650</v>
      </c>
      <c r="C3653" t="s">
        <v>6822</v>
      </c>
      <c r="D3653" s="1">
        <v>42330</v>
      </c>
      <c r="E3653" s="1">
        <v>42335</v>
      </c>
      <c r="F3653" s="9" t="str">
        <f t="shared" si="303"/>
        <v>5 days</v>
      </c>
      <c r="G3653" t="s">
        <v>49</v>
      </c>
      <c r="H3653" t="s">
        <v>4274</v>
      </c>
      <c r="I3653" t="s">
        <v>4275</v>
      </c>
      <c r="J3653" t="s">
        <v>25</v>
      </c>
      <c r="K3653" t="s">
        <v>26</v>
      </c>
      <c r="L3653" t="s">
        <v>333</v>
      </c>
      <c r="M3653" t="s">
        <v>334</v>
      </c>
      <c r="N3653">
        <v>38109</v>
      </c>
      <c r="O3653" t="s">
        <v>29</v>
      </c>
      <c r="P3653" t="s">
        <v>1092</v>
      </c>
      <c r="Q3653" t="s">
        <v>45</v>
      </c>
      <c r="R3653" t="s">
        <v>268</v>
      </c>
      <c r="S3653" t="s">
        <v>1093</v>
      </c>
      <c r="T3653" s="9">
        <v>55.1</v>
      </c>
      <c r="U3653">
        <v>6</v>
      </c>
      <c r="V3653" s="2">
        <v>0.2</v>
      </c>
      <c r="W3653" s="6">
        <v>18.600000000000001</v>
      </c>
      <c r="X3653" s="14">
        <f>AA3653-W3653</f>
        <v>245.88000000000002</v>
      </c>
      <c r="Y3653" s="6">
        <f>T3653*U3653</f>
        <v>330.6</v>
      </c>
      <c r="Z3653" s="6">
        <f>Y3653*V3653</f>
        <v>66.12</v>
      </c>
      <c r="AA3653" s="6">
        <f t="shared" ref="AA3653:AA3716" si="304">Y3653-Z3653</f>
        <v>264.48</v>
      </c>
    </row>
    <row r="3654" spans="2:27" x14ac:dyDescent="0.3">
      <c r="B3654">
        <v>3651</v>
      </c>
      <c r="C3654" t="s">
        <v>6823</v>
      </c>
      <c r="D3654" s="1">
        <v>42990</v>
      </c>
      <c r="E3654" s="1">
        <v>43051</v>
      </c>
      <c r="F3654" s="9" t="str">
        <f t="shared" si="303"/>
        <v>61 days</v>
      </c>
      <c r="G3654" t="s">
        <v>22</v>
      </c>
      <c r="H3654" t="s">
        <v>1776</v>
      </c>
      <c r="I3654" t="s">
        <v>1777</v>
      </c>
      <c r="J3654" t="s">
        <v>25</v>
      </c>
      <c r="K3654" t="s">
        <v>26</v>
      </c>
      <c r="L3654" t="s">
        <v>881</v>
      </c>
      <c r="M3654" t="s">
        <v>237</v>
      </c>
      <c r="N3654">
        <v>48234</v>
      </c>
      <c r="O3654" t="s">
        <v>104</v>
      </c>
      <c r="P3654" t="s">
        <v>6824</v>
      </c>
      <c r="Q3654" t="s">
        <v>70</v>
      </c>
      <c r="R3654" t="s">
        <v>160</v>
      </c>
      <c r="S3654" t="s">
        <v>6825</v>
      </c>
      <c r="T3654" s="9">
        <v>104.88</v>
      </c>
      <c r="U3654">
        <v>6</v>
      </c>
      <c r="V3654" s="2">
        <v>0</v>
      </c>
      <c r="W3654" s="6">
        <v>41.95</v>
      </c>
      <c r="X3654" s="14">
        <f>AA3654-W3654</f>
        <v>587.32999999999993</v>
      </c>
      <c r="Y3654" s="6">
        <f>T3654*U3654</f>
        <v>629.28</v>
      </c>
      <c r="Z3654" s="6">
        <f>Y3654*V3654</f>
        <v>0</v>
      </c>
      <c r="AA3654" s="6">
        <f t="shared" si="304"/>
        <v>629.28</v>
      </c>
    </row>
    <row r="3655" spans="2:27" x14ac:dyDescent="0.3">
      <c r="B3655">
        <v>3652</v>
      </c>
      <c r="C3655" t="s">
        <v>6823</v>
      </c>
      <c r="D3655" s="1">
        <v>42990</v>
      </c>
      <c r="E3655" s="1">
        <v>43051</v>
      </c>
      <c r="F3655" s="9" t="str">
        <f t="shared" si="303"/>
        <v>61 days</v>
      </c>
      <c r="G3655" t="s">
        <v>22</v>
      </c>
      <c r="H3655" t="s">
        <v>1776</v>
      </c>
      <c r="I3655" t="s">
        <v>1777</v>
      </c>
      <c r="J3655" t="s">
        <v>25</v>
      </c>
      <c r="K3655" t="s">
        <v>26</v>
      </c>
      <c r="L3655" t="s">
        <v>881</v>
      </c>
      <c r="M3655" t="s">
        <v>237</v>
      </c>
      <c r="N3655">
        <v>48234</v>
      </c>
      <c r="O3655" t="s">
        <v>104</v>
      </c>
      <c r="P3655" t="s">
        <v>3592</v>
      </c>
      <c r="Q3655" t="s">
        <v>45</v>
      </c>
      <c r="R3655" t="s">
        <v>67</v>
      </c>
      <c r="S3655" t="s">
        <v>3593</v>
      </c>
      <c r="T3655" s="9">
        <v>34.700000000000003</v>
      </c>
      <c r="U3655">
        <v>5</v>
      </c>
      <c r="V3655" s="2">
        <v>0</v>
      </c>
      <c r="W3655" s="6">
        <v>12.49</v>
      </c>
      <c r="X3655" s="14">
        <f>AA3655-W3655</f>
        <v>161.01</v>
      </c>
      <c r="Y3655" s="6">
        <f>T3655*U3655</f>
        <v>173.5</v>
      </c>
      <c r="Z3655" s="6">
        <f>Y3655*V3655</f>
        <v>0</v>
      </c>
      <c r="AA3655" s="6">
        <f t="shared" si="304"/>
        <v>173.5</v>
      </c>
    </row>
    <row r="3656" spans="2:27" x14ac:dyDescent="0.3">
      <c r="B3656">
        <v>3653</v>
      </c>
      <c r="C3656" t="s">
        <v>6823</v>
      </c>
      <c r="D3656" s="1">
        <v>42990</v>
      </c>
      <c r="E3656" s="1">
        <v>43051</v>
      </c>
      <c r="F3656" s="9" t="str">
        <f t="shared" si="303"/>
        <v>61 days</v>
      </c>
      <c r="G3656" t="s">
        <v>22</v>
      </c>
      <c r="H3656" t="s">
        <v>1776</v>
      </c>
      <c r="I3656" t="s">
        <v>1777</v>
      </c>
      <c r="J3656" t="s">
        <v>25</v>
      </c>
      <c r="K3656" t="s">
        <v>26</v>
      </c>
      <c r="L3656" t="s">
        <v>881</v>
      </c>
      <c r="M3656" t="s">
        <v>237</v>
      </c>
      <c r="N3656">
        <v>48234</v>
      </c>
      <c r="O3656" t="s">
        <v>104</v>
      </c>
      <c r="P3656" t="s">
        <v>2621</v>
      </c>
      <c r="Q3656" t="s">
        <v>45</v>
      </c>
      <c r="R3656" t="s">
        <v>74</v>
      </c>
      <c r="S3656" t="s">
        <v>2622</v>
      </c>
      <c r="T3656" s="9">
        <v>33.72</v>
      </c>
      <c r="U3656">
        <v>4</v>
      </c>
      <c r="V3656" s="2">
        <v>0</v>
      </c>
      <c r="W3656" s="6">
        <v>15.51</v>
      </c>
      <c r="X3656" s="14">
        <f>AA3656-W3656</f>
        <v>119.36999999999999</v>
      </c>
      <c r="Y3656" s="6">
        <f>T3656*U3656</f>
        <v>134.88</v>
      </c>
      <c r="Z3656" s="6">
        <f>Y3656*V3656</f>
        <v>0</v>
      </c>
      <c r="AA3656" s="6">
        <f t="shared" si="304"/>
        <v>134.88</v>
      </c>
    </row>
    <row r="3657" spans="2:27" x14ac:dyDescent="0.3">
      <c r="B3657">
        <v>3654</v>
      </c>
      <c r="C3657" t="s">
        <v>6823</v>
      </c>
      <c r="D3657" s="1">
        <v>42990</v>
      </c>
      <c r="E3657" s="1">
        <v>43051</v>
      </c>
      <c r="F3657" s="9" t="str">
        <f t="shared" si="303"/>
        <v>61 days</v>
      </c>
      <c r="G3657" t="s">
        <v>22</v>
      </c>
      <c r="H3657" t="s">
        <v>1776</v>
      </c>
      <c r="I3657" t="s">
        <v>1777</v>
      </c>
      <c r="J3657" t="s">
        <v>25</v>
      </c>
      <c r="K3657" t="s">
        <v>26</v>
      </c>
      <c r="L3657" t="s">
        <v>881</v>
      </c>
      <c r="M3657" t="s">
        <v>237</v>
      </c>
      <c r="N3657">
        <v>48234</v>
      </c>
      <c r="O3657" t="s">
        <v>104</v>
      </c>
      <c r="P3657" t="s">
        <v>3192</v>
      </c>
      <c r="Q3657" t="s">
        <v>45</v>
      </c>
      <c r="R3657" t="s">
        <v>89</v>
      </c>
      <c r="S3657" t="s">
        <v>185</v>
      </c>
      <c r="T3657" s="9">
        <v>14.94</v>
      </c>
      <c r="U3657">
        <v>3</v>
      </c>
      <c r="V3657" s="2">
        <v>0</v>
      </c>
      <c r="W3657" s="6">
        <v>7.02</v>
      </c>
      <c r="X3657" s="14">
        <f>AA3657-W3657</f>
        <v>37.799999999999997</v>
      </c>
      <c r="Y3657" s="6">
        <f>T3657*U3657</f>
        <v>44.82</v>
      </c>
      <c r="Z3657" s="6">
        <f>Y3657*V3657</f>
        <v>0</v>
      </c>
      <c r="AA3657" s="6">
        <f t="shared" si="304"/>
        <v>44.82</v>
      </c>
    </row>
    <row r="3658" spans="2:27" x14ac:dyDescent="0.3">
      <c r="B3658">
        <v>3655</v>
      </c>
      <c r="C3658" t="s">
        <v>6826</v>
      </c>
      <c r="D3658" s="1">
        <v>42978</v>
      </c>
      <c r="E3658" s="1">
        <v>42864</v>
      </c>
      <c r="F3658" s="23" t="s">
        <v>10956</v>
      </c>
      <c r="G3658" t="s">
        <v>49</v>
      </c>
      <c r="H3658" t="s">
        <v>1891</v>
      </c>
      <c r="I3658" t="s">
        <v>1892</v>
      </c>
      <c r="J3658" t="s">
        <v>25</v>
      </c>
      <c r="K3658" t="s">
        <v>26</v>
      </c>
      <c r="L3658" t="s">
        <v>1483</v>
      </c>
      <c r="M3658" t="s">
        <v>253</v>
      </c>
      <c r="N3658">
        <v>46226</v>
      </c>
      <c r="O3658" t="s">
        <v>104</v>
      </c>
      <c r="P3658" t="s">
        <v>2158</v>
      </c>
      <c r="Q3658" t="s">
        <v>45</v>
      </c>
      <c r="R3658" t="s">
        <v>77</v>
      </c>
      <c r="S3658" t="s">
        <v>2159</v>
      </c>
      <c r="T3658" s="9">
        <v>638.73</v>
      </c>
      <c r="U3658">
        <v>9</v>
      </c>
      <c r="V3658" s="2">
        <v>0</v>
      </c>
      <c r="W3658" s="6">
        <v>166.07</v>
      </c>
      <c r="X3658" s="14">
        <f>AA3658-W3658</f>
        <v>5582.5</v>
      </c>
      <c r="Y3658" s="6">
        <f>T3658*U3658</f>
        <v>5748.57</v>
      </c>
      <c r="Z3658" s="6">
        <f>Y3658*V3658</f>
        <v>0</v>
      </c>
      <c r="AA3658" s="6">
        <f t="shared" si="304"/>
        <v>5748.57</v>
      </c>
    </row>
    <row r="3659" spans="2:27" x14ac:dyDescent="0.3">
      <c r="B3659">
        <v>3656</v>
      </c>
      <c r="C3659" t="s">
        <v>6827</v>
      </c>
      <c r="D3659" s="1">
        <v>42849</v>
      </c>
      <c r="E3659" s="1">
        <v>42855</v>
      </c>
      <c r="F3659" s="9" t="str">
        <f t="shared" ref="F3659:F3660" si="305">DATEDIF(D3659,E3659,"d")&amp;" days"</f>
        <v>6 days</v>
      </c>
      <c r="G3659" t="s">
        <v>49</v>
      </c>
      <c r="H3659" t="s">
        <v>2411</v>
      </c>
      <c r="I3659" t="s">
        <v>2412</v>
      </c>
      <c r="J3659" t="s">
        <v>40</v>
      </c>
      <c r="K3659" t="s">
        <v>26</v>
      </c>
      <c r="L3659" t="s">
        <v>1525</v>
      </c>
      <c r="M3659" t="s">
        <v>53</v>
      </c>
      <c r="N3659">
        <v>32216</v>
      </c>
      <c r="O3659" t="s">
        <v>29</v>
      </c>
      <c r="P3659" t="s">
        <v>4157</v>
      </c>
      <c r="Q3659" t="s">
        <v>45</v>
      </c>
      <c r="R3659" t="s">
        <v>58</v>
      </c>
      <c r="S3659" t="s">
        <v>4158</v>
      </c>
      <c r="T3659" s="9">
        <v>113.57</v>
      </c>
      <c r="U3659">
        <v>2</v>
      </c>
      <c r="V3659" s="2">
        <v>0.2</v>
      </c>
      <c r="W3659" s="6">
        <v>-21.29</v>
      </c>
      <c r="X3659" s="14">
        <f>AA3659-W3659</f>
        <v>203.00199999999998</v>
      </c>
      <c r="Y3659" s="6">
        <f>T3659*U3659</f>
        <v>227.14</v>
      </c>
      <c r="Z3659" s="6">
        <f>Y3659*V3659</f>
        <v>45.427999999999997</v>
      </c>
      <c r="AA3659" s="6">
        <f t="shared" si="304"/>
        <v>181.71199999999999</v>
      </c>
    </row>
    <row r="3660" spans="2:27" x14ac:dyDescent="0.3">
      <c r="B3660">
        <v>3657</v>
      </c>
      <c r="C3660" t="s">
        <v>6828</v>
      </c>
      <c r="D3660" s="1">
        <v>42956</v>
      </c>
      <c r="E3660" s="1">
        <v>42992</v>
      </c>
      <c r="F3660" s="9" t="str">
        <f t="shared" si="305"/>
        <v>36 days</v>
      </c>
      <c r="G3660" t="s">
        <v>49</v>
      </c>
      <c r="H3660" t="s">
        <v>5176</v>
      </c>
      <c r="I3660" t="s">
        <v>5177</v>
      </c>
      <c r="J3660" t="s">
        <v>40</v>
      </c>
      <c r="K3660" t="s">
        <v>26</v>
      </c>
      <c r="L3660" t="s">
        <v>867</v>
      </c>
      <c r="M3660" t="s">
        <v>497</v>
      </c>
      <c r="N3660">
        <v>43017</v>
      </c>
      <c r="O3660" t="s">
        <v>147</v>
      </c>
      <c r="P3660" t="s">
        <v>6829</v>
      </c>
      <c r="Q3660" t="s">
        <v>70</v>
      </c>
      <c r="R3660" t="s">
        <v>160</v>
      </c>
      <c r="S3660" t="s">
        <v>6830</v>
      </c>
      <c r="T3660" s="9">
        <v>9.1</v>
      </c>
      <c r="U3660">
        <v>1</v>
      </c>
      <c r="V3660" s="2">
        <v>0.2</v>
      </c>
      <c r="W3660" s="6">
        <v>1.71</v>
      </c>
      <c r="X3660" s="14">
        <f>AA3660-W3660</f>
        <v>5.5699999999999994</v>
      </c>
      <c r="Y3660" s="6">
        <f>T3660*U3660</f>
        <v>9.1</v>
      </c>
      <c r="Z3660" s="6">
        <f>Y3660*V3660</f>
        <v>1.82</v>
      </c>
      <c r="AA3660" s="6">
        <f t="shared" si="304"/>
        <v>7.2799999999999994</v>
      </c>
    </row>
    <row r="3661" spans="2:27" x14ac:dyDescent="0.3">
      <c r="B3661">
        <v>3658</v>
      </c>
      <c r="C3661" t="s">
        <v>6831</v>
      </c>
      <c r="D3661" s="1">
        <v>42341</v>
      </c>
      <c r="E3661" s="1">
        <v>42080</v>
      </c>
      <c r="F3661" s="23" t="s">
        <v>10956</v>
      </c>
      <c r="G3661" t="s">
        <v>49</v>
      </c>
      <c r="H3661" t="s">
        <v>4144</v>
      </c>
      <c r="I3661" t="s">
        <v>4145</v>
      </c>
      <c r="J3661" t="s">
        <v>40</v>
      </c>
      <c r="K3661" t="s">
        <v>26</v>
      </c>
      <c r="L3661" t="s">
        <v>6832</v>
      </c>
      <c r="M3661" t="s">
        <v>53</v>
      </c>
      <c r="N3661">
        <v>33317</v>
      </c>
      <c r="O3661" t="s">
        <v>29</v>
      </c>
      <c r="P3661" t="s">
        <v>588</v>
      </c>
      <c r="Q3661" t="s">
        <v>45</v>
      </c>
      <c r="R3661" t="s">
        <v>172</v>
      </c>
      <c r="S3661" t="s">
        <v>589</v>
      </c>
      <c r="T3661" s="9">
        <v>8.69</v>
      </c>
      <c r="U3661">
        <v>3</v>
      </c>
      <c r="V3661" s="2">
        <v>0.2</v>
      </c>
      <c r="W3661" s="6">
        <v>2.93</v>
      </c>
      <c r="X3661" s="14">
        <f>AA3661-W3661</f>
        <v>17.926000000000002</v>
      </c>
      <c r="Y3661" s="6">
        <f>T3661*U3661</f>
        <v>26.07</v>
      </c>
      <c r="Z3661" s="6">
        <f>Y3661*V3661</f>
        <v>5.2140000000000004</v>
      </c>
      <c r="AA3661" s="6">
        <f t="shared" si="304"/>
        <v>20.856000000000002</v>
      </c>
    </row>
    <row r="3662" spans="2:27" x14ac:dyDescent="0.3">
      <c r="B3662">
        <v>3659</v>
      </c>
      <c r="C3662" t="s">
        <v>6831</v>
      </c>
      <c r="D3662" s="1">
        <v>42341</v>
      </c>
      <c r="E3662" s="1">
        <v>42080</v>
      </c>
      <c r="F3662" s="23" t="s">
        <v>10956</v>
      </c>
      <c r="G3662" t="s">
        <v>49</v>
      </c>
      <c r="H3662" t="s">
        <v>4144</v>
      </c>
      <c r="I3662" t="s">
        <v>4145</v>
      </c>
      <c r="J3662" t="s">
        <v>40</v>
      </c>
      <c r="K3662" t="s">
        <v>26</v>
      </c>
      <c r="L3662" t="s">
        <v>6832</v>
      </c>
      <c r="M3662" t="s">
        <v>53</v>
      </c>
      <c r="N3662">
        <v>33317</v>
      </c>
      <c r="O3662" t="s">
        <v>29</v>
      </c>
      <c r="P3662" t="s">
        <v>351</v>
      </c>
      <c r="Q3662" t="s">
        <v>31</v>
      </c>
      <c r="R3662" t="s">
        <v>64</v>
      </c>
      <c r="S3662" t="s">
        <v>352</v>
      </c>
      <c r="T3662" s="9">
        <v>30.88</v>
      </c>
      <c r="U3662">
        <v>4</v>
      </c>
      <c r="V3662" s="2">
        <v>0.2</v>
      </c>
      <c r="W3662" s="6">
        <v>3.86</v>
      </c>
      <c r="X3662" s="14">
        <f>AA3662-W3662</f>
        <v>94.956000000000003</v>
      </c>
      <c r="Y3662" s="6">
        <f>T3662*U3662</f>
        <v>123.52</v>
      </c>
      <c r="Z3662" s="6">
        <f>Y3662*V3662</f>
        <v>24.704000000000001</v>
      </c>
      <c r="AA3662" s="6">
        <f t="shared" si="304"/>
        <v>98.816000000000003</v>
      </c>
    </row>
    <row r="3663" spans="2:27" x14ac:dyDescent="0.3">
      <c r="B3663">
        <v>3660</v>
      </c>
      <c r="C3663" t="s">
        <v>6831</v>
      </c>
      <c r="D3663" s="1">
        <v>42341</v>
      </c>
      <c r="E3663" s="1">
        <v>42080</v>
      </c>
      <c r="F3663" s="23" t="s">
        <v>10956</v>
      </c>
      <c r="G3663" t="s">
        <v>49</v>
      </c>
      <c r="H3663" t="s">
        <v>4144</v>
      </c>
      <c r="I3663" t="s">
        <v>4145</v>
      </c>
      <c r="J3663" t="s">
        <v>40</v>
      </c>
      <c r="K3663" t="s">
        <v>26</v>
      </c>
      <c r="L3663" t="s">
        <v>6832</v>
      </c>
      <c r="M3663" t="s">
        <v>53</v>
      </c>
      <c r="N3663">
        <v>33317</v>
      </c>
      <c r="O3663" t="s">
        <v>29</v>
      </c>
      <c r="P3663" t="s">
        <v>6833</v>
      </c>
      <c r="Q3663" t="s">
        <v>31</v>
      </c>
      <c r="R3663" t="s">
        <v>64</v>
      </c>
      <c r="S3663" t="s">
        <v>6834</v>
      </c>
      <c r="T3663" s="9">
        <v>6.41</v>
      </c>
      <c r="U3663">
        <v>3</v>
      </c>
      <c r="V3663" s="2">
        <v>0.2</v>
      </c>
      <c r="W3663" s="6">
        <v>1.44</v>
      </c>
      <c r="X3663" s="14">
        <f>AA3663-W3663</f>
        <v>13.944000000000001</v>
      </c>
      <c r="Y3663" s="6">
        <f>T3663*U3663</f>
        <v>19.23</v>
      </c>
      <c r="Z3663" s="6">
        <f>Y3663*V3663</f>
        <v>3.8460000000000001</v>
      </c>
      <c r="AA3663" s="6">
        <f t="shared" si="304"/>
        <v>15.384</v>
      </c>
    </row>
    <row r="3664" spans="2:27" x14ac:dyDescent="0.3">
      <c r="B3664">
        <v>3661</v>
      </c>
      <c r="C3664" t="s">
        <v>6835</v>
      </c>
      <c r="D3664" s="1">
        <v>42569</v>
      </c>
      <c r="E3664" s="1">
        <v>42574</v>
      </c>
      <c r="F3664" s="9" t="str">
        <f t="shared" ref="F3664:F3675" si="306">DATEDIF(D3664,E3664,"d")&amp;" days"</f>
        <v>5 days</v>
      </c>
      <c r="G3664" t="s">
        <v>49</v>
      </c>
      <c r="H3664" t="s">
        <v>6350</v>
      </c>
      <c r="I3664" t="s">
        <v>6351</v>
      </c>
      <c r="J3664" t="s">
        <v>40</v>
      </c>
      <c r="K3664" t="s">
        <v>26</v>
      </c>
      <c r="L3664" t="s">
        <v>3950</v>
      </c>
      <c r="M3664" t="s">
        <v>309</v>
      </c>
      <c r="N3664">
        <v>85301</v>
      </c>
      <c r="O3664" t="s">
        <v>43</v>
      </c>
      <c r="P3664" t="s">
        <v>6836</v>
      </c>
      <c r="Q3664" t="s">
        <v>45</v>
      </c>
      <c r="R3664" t="s">
        <v>578</v>
      </c>
      <c r="S3664" t="s">
        <v>6837</v>
      </c>
      <c r="T3664" s="9">
        <v>33.799999999999997</v>
      </c>
      <c r="U3664">
        <v>5</v>
      </c>
      <c r="V3664" s="2">
        <v>0.2</v>
      </c>
      <c r="W3664" s="6">
        <v>4.2300000000000004</v>
      </c>
      <c r="X3664" s="14">
        <f>AA3664-W3664</f>
        <v>130.97</v>
      </c>
      <c r="Y3664" s="6">
        <f>T3664*U3664</f>
        <v>169</v>
      </c>
      <c r="Z3664" s="6">
        <f>Y3664*V3664</f>
        <v>33.800000000000004</v>
      </c>
      <c r="AA3664" s="6">
        <f t="shared" si="304"/>
        <v>135.19999999999999</v>
      </c>
    </row>
    <row r="3665" spans="2:27" x14ac:dyDescent="0.3">
      <c r="B3665">
        <v>3662</v>
      </c>
      <c r="C3665" t="s">
        <v>6838</v>
      </c>
      <c r="D3665" s="1">
        <v>42534</v>
      </c>
      <c r="E3665" s="1">
        <v>42536</v>
      </c>
      <c r="F3665" s="9" t="str">
        <f t="shared" si="306"/>
        <v>2 days</v>
      </c>
      <c r="G3665" t="s">
        <v>22</v>
      </c>
      <c r="H3665" t="s">
        <v>2804</v>
      </c>
      <c r="I3665" t="s">
        <v>2805</v>
      </c>
      <c r="J3665" t="s">
        <v>101</v>
      </c>
      <c r="K3665" t="s">
        <v>26</v>
      </c>
      <c r="L3665" t="s">
        <v>327</v>
      </c>
      <c r="M3665" t="s">
        <v>237</v>
      </c>
      <c r="N3665">
        <v>49201</v>
      </c>
      <c r="O3665" t="s">
        <v>104</v>
      </c>
      <c r="P3665" t="s">
        <v>6743</v>
      </c>
      <c r="Q3665" t="s">
        <v>70</v>
      </c>
      <c r="R3665" t="s">
        <v>71</v>
      </c>
      <c r="S3665" t="s">
        <v>6744</v>
      </c>
      <c r="T3665" s="9">
        <v>377.97</v>
      </c>
      <c r="U3665">
        <v>3</v>
      </c>
      <c r="V3665" s="2">
        <v>0</v>
      </c>
      <c r="W3665" s="6">
        <v>94.49</v>
      </c>
      <c r="X3665" s="14">
        <f>AA3665-W3665</f>
        <v>1039.42</v>
      </c>
      <c r="Y3665" s="6">
        <f>T3665*U3665</f>
        <v>1133.9100000000001</v>
      </c>
      <c r="Z3665" s="6">
        <f>Y3665*V3665</f>
        <v>0</v>
      </c>
      <c r="AA3665" s="6">
        <f t="shared" si="304"/>
        <v>1133.9100000000001</v>
      </c>
    </row>
    <row r="3666" spans="2:27" x14ac:dyDescent="0.3">
      <c r="B3666">
        <v>3663</v>
      </c>
      <c r="C3666" t="s">
        <v>6839</v>
      </c>
      <c r="D3666" s="1">
        <v>42801</v>
      </c>
      <c r="E3666" s="1">
        <v>42985</v>
      </c>
      <c r="F3666" s="9" t="str">
        <f t="shared" si="306"/>
        <v>184 days</v>
      </c>
      <c r="G3666" t="s">
        <v>49</v>
      </c>
      <c r="H3666" t="s">
        <v>752</v>
      </c>
      <c r="I3666" t="s">
        <v>753</v>
      </c>
      <c r="J3666" t="s">
        <v>101</v>
      </c>
      <c r="K3666" t="s">
        <v>26</v>
      </c>
      <c r="L3666" t="s">
        <v>1323</v>
      </c>
      <c r="M3666" t="s">
        <v>1247</v>
      </c>
      <c r="N3666">
        <v>2169</v>
      </c>
      <c r="O3666" t="s">
        <v>147</v>
      </c>
      <c r="P3666" t="s">
        <v>4448</v>
      </c>
      <c r="Q3666" t="s">
        <v>70</v>
      </c>
      <c r="R3666" t="s">
        <v>160</v>
      </c>
      <c r="S3666" t="s">
        <v>4449</v>
      </c>
      <c r="T3666" s="9">
        <v>258.89999999999998</v>
      </c>
      <c r="U3666">
        <v>10</v>
      </c>
      <c r="V3666" s="2">
        <v>0</v>
      </c>
      <c r="W3666" s="6">
        <v>93.2</v>
      </c>
      <c r="X3666" s="14">
        <f>AA3666-W3666</f>
        <v>2495.8000000000002</v>
      </c>
      <c r="Y3666" s="6">
        <f>T3666*U3666</f>
        <v>2589</v>
      </c>
      <c r="Z3666" s="6">
        <f>Y3666*V3666</f>
        <v>0</v>
      </c>
      <c r="AA3666" s="6">
        <f t="shared" si="304"/>
        <v>2589</v>
      </c>
    </row>
    <row r="3667" spans="2:27" x14ac:dyDescent="0.3">
      <c r="B3667">
        <v>3664</v>
      </c>
      <c r="C3667" t="s">
        <v>6839</v>
      </c>
      <c r="D3667" s="1">
        <v>42801</v>
      </c>
      <c r="E3667" s="1">
        <v>42985</v>
      </c>
      <c r="F3667" s="9" t="str">
        <f t="shared" si="306"/>
        <v>184 days</v>
      </c>
      <c r="G3667" t="s">
        <v>49</v>
      </c>
      <c r="H3667" t="s">
        <v>752</v>
      </c>
      <c r="I3667" t="s">
        <v>753</v>
      </c>
      <c r="J3667" t="s">
        <v>101</v>
      </c>
      <c r="K3667" t="s">
        <v>26</v>
      </c>
      <c r="L3667" t="s">
        <v>1323</v>
      </c>
      <c r="M3667" t="s">
        <v>1247</v>
      </c>
      <c r="N3667">
        <v>2169</v>
      </c>
      <c r="O3667" t="s">
        <v>147</v>
      </c>
      <c r="P3667" t="s">
        <v>1253</v>
      </c>
      <c r="Q3667" t="s">
        <v>45</v>
      </c>
      <c r="R3667" t="s">
        <v>89</v>
      </c>
      <c r="S3667" t="s">
        <v>1254</v>
      </c>
      <c r="T3667" s="9">
        <v>24.56</v>
      </c>
      <c r="U3667">
        <v>2</v>
      </c>
      <c r="V3667" s="2">
        <v>0</v>
      </c>
      <c r="W3667" s="6">
        <v>11.54</v>
      </c>
      <c r="X3667" s="14">
        <f>AA3667-W3667</f>
        <v>37.58</v>
      </c>
      <c r="Y3667" s="6">
        <f>T3667*U3667</f>
        <v>49.12</v>
      </c>
      <c r="Z3667" s="6">
        <f>Y3667*V3667</f>
        <v>0</v>
      </c>
      <c r="AA3667" s="6">
        <f t="shared" si="304"/>
        <v>49.12</v>
      </c>
    </row>
    <row r="3668" spans="2:27" x14ac:dyDescent="0.3">
      <c r="B3668">
        <v>3665</v>
      </c>
      <c r="C3668" t="s">
        <v>6840</v>
      </c>
      <c r="D3668" s="1">
        <v>41863</v>
      </c>
      <c r="E3668" s="1">
        <v>41986</v>
      </c>
      <c r="F3668" s="9" t="str">
        <f t="shared" si="306"/>
        <v>123 days</v>
      </c>
      <c r="G3668" t="s">
        <v>49</v>
      </c>
      <c r="H3668" t="s">
        <v>5569</v>
      </c>
      <c r="I3668" t="s">
        <v>5570</v>
      </c>
      <c r="J3668" t="s">
        <v>25</v>
      </c>
      <c r="K3668" t="s">
        <v>26</v>
      </c>
      <c r="L3668" t="s">
        <v>1980</v>
      </c>
      <c r="M3668" t="s">
        <v>419</v>
      </c>
      <c r="N3668">
        <v>97301</v>
      </c>
      <c r="O3668" t="s">
        <v>43</v>
      </c>
      <c r="P3668" t="s">
        <v>2497</v>
      </c>
      <c r="Q3668" t="s">
        <v>45</v>
      </c>
      <c r="R3668" t="s">
        <v>46</v>
      </c>
      <c r="S3668" t="s">
        <v>2498</v>
      </c>
      <c r="T3668" s="9">
        <v>27.89</v>
      </c>
      <c r="U3668">
        <v>7</v>
      </c>
      <c r="V3668" s="2">
        <v>0.2</v>
      </c>
      <c r="W3668" s="6">
        <v>9.06</v>
      </c>
      <c r="X3668" s="14">
        <f>AA3668-W3668</f>
        <v>147.12400000000002</v>
      </c>
      <c r="Y3668" s="6">
        <f>T3668*U3668</f>
        <v>195.23000000000002</v>
      </c>
      <c r="Z3668" s="6">
        <f>Y3668*V3668</f>
        <v>39.046000000000006</v>
      </c>
      <c r="AA3668" s="6">
        <f t="shared" si="304"/>
        <v>156.18400000000003</v>
      </c>
    </row>
    <row r="3669" spans="2:27" x14ac:dyDescent="0.3">
      <c r="B3669">
        <v>3666</v>
      </c>
      <c r="C3669" t="s">
        <v>6840</v>
      </c>
      <c r="D3669" s="1">
        <v>41863</v>
      </c>
      <c r="E3669" s="1">
        <v>41986</v>
      </c>
      <c r="F3669" s="9" t="str">
        <f t="shared" si="306"/>
        <v>123 days</v>
      </c>
      <c r="G3669" t="s">
        <v>49</v>
      </c>
      <c r="H3669" t="s">
        <v>5569</v>
      </c>
      <c r="I3669" t="s">
        <v>5570</v>
      </c>
      <c r="J3669" t="s">
        <v>25</v>
      </c>
      <c r="K3669" t="s">
        <v>26</v>
      </c>
      <c r="L3669" t="s">
        <v>1980</v>
      </c>
      <c r="M3669" t="s">
        <v>419</v>
      </c>
      <c r="N3669">
        <v>97301</v>
      </c>
      <c r="O3669" t="s">
        <v>43</v>
      </c>
      <c r="P3669" t="s">
        <v>2484</v>
      </c>
      <c r="Q3669" t="s">
        <v>45</v>
      </c>
      <c r="R3669" t="s">
        <v>74</v>
      </c>
      <c r="S3669" t="s">
        <v>2485</v>
      </c>
      <c r="T3669" s="9">
        <v>6.46</v>
      </c>
      <c r="U3669">
        <v>4</v>
      </c>
      <c r="V3669" s="2">
        <v>0.7</v>
      </c>
      <c r="W3669" s="6">
        <v>-4.5199999999999996</v>
      </c>
      <c r="X3669" s="14">
        <f>AA3669-W3669</f>
        <v>12.272000000000002</v>
      </c>
      <c r="Y3669" s="6">
        <f>T3669*U3669</f>
        <v>25.84</v>
      </c>
      <c r="Z3669" s="6">
        <f>Y3669*V3669</f>
        <v>18.087999999999997</v>
      </c>
      <c r="AA3669" s="6">
        <f t="shared" si="304"/>
        <v>7.7520000000000024</v>
      </c>
    </row>
    <row r="3670" spans="2:27" x14ac:dyDescent="0.3">
      <c r="B3670">
        <v>3667</v>
      </c>
      <c r="C3670" t="s">
        <v>6840</v>
      </c>
      <c r="D3670" s="1">
        <v>41863</v>
      </c>
      <c r="E3670" s="1">
        <v>41986</v>
      </c>
      <c r="F3670" s="9" t="str">
        <f t="shared" si="306"/>
        <v>123 days</v>
      </c>
      <c r="G3670" t="s">
        <v>49</v>
      </c>
      <c r="H3670" t="s">
        <v>5569</v>
      </c>
      <c r="I3670" t="s">
        <v>5570</v>
      </c>
      <c r="J3670" t="s">
        <v>25</v>
      </c>
      <c r="K3670" t="s">
        <v>26</v>
      </c>
      <c r="L3670" t="s">
        <v>1980</v>
      </c>
      <c r="M3670" t="s">
        <v>419</v>
      </c>
      <c r="N3670">
        <v>97301</v>
      </c>
      <c r="O3670" t="s">
        <v>43</v>
      </c>
      <c r="P3670" t="s">
        <v>6463</v>
      </c>
      <c r="Q3670" t="s">
        <v>70</v>
      </c>
      <c r="R3670" t="s">
        <v>71</v>
      </c>
      <c r="S3670" t="s">
        <v>6464</v>
      </c>
      <c r="T3670" s="9">
        <v>52.68</v>
      </c>
      <c r="U3670">
        <v>3</v>
      </c>
      <c r="V3670" s="2">
        <v>0.2</v>
      </c>
      <c r="W3670" s="6">
        <v>19.760000000000002</v>
      </c>
      <c r="X3670" s="14">
        <f>AA3670-W3670</f>
        <v>106.67199999999998</v>
      </c>
      <c r="Y3670" s="6">
        <f>T3670*U3670</f>
        <v>158.04</v>
      </c>
      <c r="Z3670" s="6">
        <f>Y3670*V3670</f>
        <v>31.608000000000001</v>
      </c>
      <c r="AA3670" s="6">
        <f t="shared" si="304"/>
        <v>126.43199999999999</v>
      </c>
    </row>
    <row r="3671" spans="2:27" x14ac:dyDescent="0.3">
      <c r="B3671">
        <v>3668</v>
      </c>
      <c r="C3671" t="s">
        <v>6840</v>
      </c>
      <c r="D3671" s="1">
        <v>41863</v>
      </c>
      <c r="E3671" s="1">
        <v>41986</v>
      </c>
      <c r="F3671" s="9" t="str">
        <f t="shared" si="306"/>
        <v>123 days</v>
      </c>
      <c r="G3671" t="s">
        <v>49</v>
      </c>
      <c r="H3671" t="s">
        <v>5569</v>
      </c>
      <c r="I3671" t="s">
        <v>5570</v>
      </c>
      <c r="J3671" t="s">
        <v>25</v>
      </c>
      <c r="K3671" t="s">
        <v>26</v>
      </c>
      <c r="L3671" t="s">
        <v>1980</v>
      </c>
      <c r="M3671" t="s">
        <v>419</v>
      </c>
      <c r="N3671">
        <v>97301</v>
      </c>
      <c r="O3671" t="s">
        <v>43</v>
      </c>
      <c r="P3671" t="s">
        <v>6841</v>
      </c>
      <c r="Q3671" t="s">
        <v>45</v>
      </c>
      <c r="R3671" t="s">
        <v>578</v>
      </c>
      <c r="S3671" t="s">
        <v>6842</v>
      </c>
      <c r="T3671" s="9">
        <v>13.88</v>
      </c>
      <c r="U3671">
        <v>5</v>
      </c>
      <c r="V3671" s="2">
        <v>0.2</v>
      </c>
      <c r="W3671" s="6">
        <v>-2.6</v>
      </c>
      <c r="X3671" s="14">
        <f>AA3671-W3671</f>
        <v>58.120000000000005</v>
      </c>
      <c r="Y3671" s="6">
        <f>T3671*U3671</f>
        <v>69.400000000000006</v>
      </c>
      <c r="Z3671" s="6">
        <f>Y3671*V3671</f>
        <v>13.880000000000003</v>
      </c>
      <c r="AA3671" s="6">
        <f t="shared" si="304"/>
        <v>55.52</v>
      </c>
    </row>
    <row r="3672" spans="2:27" x14ac:dyDescent="0.3">
      <c r="B3672">
        <v>3669</v>
      </c>
      <c r="C3672" t="s">
        <v>6840</v>
      </c>
      <c r="D3672" s="1">
        <v>41863</v>
      </c>
      <c r="E3672" s="1">
        <v>41986</v>
      </c>
      <c r="F3672" s="9" t="str">
        <f t="shared" si="306"/>
        <v>123 days</v>
      </c>
      <c r="G3672" t="s">
        <v>49</v>
      </c>
      <c r="H3672" t="s">
        <v>5569</v>
      </c>
      <c r="I3672" t="s">
        <v>5570</v>
      </c>
      <c r="J3672" t="s">
        <v>25</v>
      </c>
      <c r="K3672" t="s">
        <v>26</v>
      </c>
      <c r="L3672" t="s">
        <v>1980</v>
      </c>
      <c r="M3672" t="s">
        <v>419</v>
      </c>
      <c r="N3672">
        <v>97301</v>
      </c>
      <c r="O3672" t="s">
        <v>43</v>
      </c>
      <c r="P3672" t="s">
        <v>5903</v>
      </c>
      <c r="Q3672" t="s">
        <v>70</v>
      </c>
      <c r="R3672" t="s">
        <v>160</v>
      </c>
      <c r="S3672" t="s">
        <v>5904</v>
      </c>
      <c r="T3672" s="9">
        <v>103.92</v>
      </c>
      <c r="U3672">
        <v>10</v>
      </c>
      <c r="V3672" s="2">
        <v>0.2</v>
      </c>
      <c r="W3672" s="6">
        <v>-18.190000000000001</v>
      </c>
      <c r="X3672" s="14">
        <f>AA3672-W3672</f>
        <v>849.55000000000007</v>
      </c>
      <c r="Y3672" s="6">
        <f>T3672*U3672</f>
        <v>1039.2</v>
      </c>
      <c r="Z3672" s="6">
        <f>Y3672*V3672</f>
        <v>207.84000000000003</v>
      </c>
      <c r="AA3672" s="6">
        <f t="shared" si="304"/>
        <v>831.36</v>
      </c>
    </row>
    <row r="3673" spans="2:27" x14ac:dyDescent="0.3">
      <c r="B3673">
        <v>3670</v>
      </c>
      <c r="C3673" t="s">
        <v>6840</v>
      </c>
      <c r="D3673" s="1">
        <v>41863</v>
      </c>
      <c r="E3673" s="1">
        <v>41986</v>
      </c>
      <c r="F3673" s="9" t="str">
        <f t="shared" si="306"/>
        <v>123 days</v>
      </c>
      <c r="G3673" t="s">
        <v>49</v>
      </c>
      <c r="H3673" t="s">
        <v>5569</v>
      </c>
      <c r="I3673" t="s">
        <v>5570</v>
      </c>
      <c r="J3673" t="s">
        <v>25</v>
      </c>
      <c r="K3673" t="s">
        <v>26</v>
      </c>
      <c r="L3673" t="s">
        <v>1980</v>
      </c>
      <c r="M3673" t="s">
        <v>419</v>
      </c>
      <c r="N3673">
        <v>97301</v>
      </c>
      <c r="O3673" t="s">
        <v>43</v>
      </c>
      <c r="P3673" t="s">
        <v>6843</v>
      </c>
      <c r="Q3673" t="s">
        <v>45</v>
      </c>
      <c r="R3673" t="s">
        <v>46</v>
      </c>
      <c r="S3673" t="s">
        <v>6844</v>
      </c>
      <c r="T3673" s="9">
        <v>11.52</v>
      </c>
      <c r="U3673">
        <v>5</v>
      </c>
      <c r="V3673" s="2">
        <v>0.2</v>
      </c>
      <c r="W3673" s="6">
        <v>3.74</v>
      </c>
      <c r="X3673" s="14">
        <f>AA3673-W3673</f>
        <v>42.339999999999996</v>
      </c>
      <c r="Y3673" s="6">
        <f>T3673*U3673</f>
        <v>57.599999999999994</v>
      </c>
      <c r="Z3673" s="6">
        <f>Y3673*V3673</f>
        <v>11.52</v>
      </c>
      <c r="AA3673" s="6">
        <f t="shared" si="304"/>
        <v>46.08</v>
      </c>
    </row>
    <row r="3674" spans="2:27" x14ac:dyDescent="0.3">
      <c r="B3674">
        <v>3671</v>
      </c>
      <c r="C3674" t="s">
        <v>6840</v>
      </c>
      <c r="D3674" s="1">
        <v>41863</v>
      </c>
      <c r="E3674" s="1">
        <v>41986</v>
      </c>
      <c r="F3674" s="9" t="str">
        <f t="shared" si="306"/>
        <v>123 days</v>
      </c>
      <c r="G3674" t="s">
        <v>49</v>
      </c>
      <c r="H3674" t="s">
        <v>5569</v>
      </c>
      <c r="I3674" t="s">
        <v>5570</v>
      </c>
      <c r="J3674" t="s">
        <v>25</v>
      </c>
      <c r="K3674" t="s">
        <v>26</v>
      </c>
      <c r="L3674" t="s">
        <v>1980</v>
      </c>
      <c r="M3674" t="s">
        <v>419</v>
      </c>
      <c r="N3674">
        <v>97301</v>
      </c>
      <c r="O3674" t="s">
        <v>43</v>
      </c>
      <c r="P3674" t="s">
        <v>278</v>
      </c>
      <c r="Q3674" t="s">
        <v>45</v>
      </c>
      <c r="R3674" t="s">
        <v>89</v>
      </c>
      <c r="S3674" t="s">
        <v>279</v>
      </c>
      <c r="T3674" s="9">
        <v>10.37</v>
      </c>
      <c r="U3674">
        <v>2</v>
      </c>
      <c r="V3674" s="2">
        <v>0.2</v>
      </c>
      <c r="W3674" s="6">
        <v>3.63</v>
      </c>
      <c r="X3674" s="14">
        <f>AA3674-W3674</f>
        <v>12.962</v>
      </c>
      <c r="Y3674" s="6">
        <f>T3674*U3674</f>
        <v>20.74</v>
      </c>
      <c r="Z3674" s="6">
        <f>Y3674*V3674</f>
        <v>4.1479999999999997</v>
      </c>
      <c r="AA3674" s="6">
        <f t="shared" si="304"/>
        <v>16.591999999999999</v>
      </c>
    </row>
    <row r="3675" spans="2:27" x14ac:dyDescent="0.3">
      <c r="B3675">
        <v>3672</v>
      </c>
      <c r="C3675" t="s">
        <v>6840</v>
      </c>
      <c r="D3675" s="1">
        <v>41863</v>
      </c>
      <c r="E3675" s="1">
        <v>41986</v>
      </c>
      <c r="F3675" s="9" t="str">
        <f t="shared" si="306"/>
        <v>123 days</v>
      </c>
      <c r="G3675" t="s">
        <v>49</v>
      </c>
      <c r="H3675" t="s">
        <v>5569</v>
      </c>
      <c r="I3675" t="s">
        <v>5570</v>
      </c>
      <c r="J3675" t="s">
        <v>25</v>
      </c>
      <c r="K3675" t="s">
        <v>26</v>
      </c>
      <c r="L3675" t="s">
        <v>1980</v>
      </c>
      <c r="M3675" t="s">
        <v>419</v>
      </c>
      <c r="N3675">
        <v>97301</v>
      </c>
      <c r="O3675" t="s">
        <v>43</v>
      </c>
      <c r="P3675" t="s">
        <v>6845</v>
      </c>
      <c r="Q3675" t="s">
        <v>45</v>
      </c>
      <c r="R3675" t="s">
        <v>58</v>
      </c>
      <c r="S3675" t="s">
        <v>6846</v>
      </c>
      <c r="T3675" s="9">
        <v>39.07</v>
      </c>
      <c r="U3675">
        <v>3</v>
      </c>
      <c r="V3675" s="2">
        <v>0.2</v>
      </c>
      <c r="W3675" s="6">
        <v>2.93</v>
      </c>
      <c r="X3675" s="14">
        <f>AA3675-W3675</f>
        <v>90.837999999999994</v>
      </c>
      <c r="Y3675" s="6">
        <f>T3675*U3675</f>
        <v>117.21000000000001</v>
      </c>
      <c r="Z3675" s="6">
        <f>Y3675*V3675</f>
        <v>23.442000000000004</v>
      </c>
      <c r="AA3675" s="6">
        <f t="shared" si="304"/>
        <v>93.768000000000001</v>
      </c>
    </row>
    <row r="3676" spans="2:27" x14ac:dyDescent="0.3">
      <c r="B3676">
        <v>3673</v>
      </c>
      <c r="C3676" t="s">
        <v>6847</v>
      </c>
      <c r="D3676" s="1">
        <v>42586</v>
      </c>
      <c r="E3676" s="1">
        <v>42474</v>
      </c>
      <c r="F3676" s="23" t="s">
        <v>10956</v>
      </c>
      <c r="G3676" t="s">
        <v>49</v>
      </c>
      <c r="H3676" t="s">
        <v>2165</v>
      </c>
      <c r="I3676" t="s">
        <v>2166</v>
      </c>
      <c r="J3676" t="s">
        <v>101</v>
      </c>
      <c r="K3676" t="s">
        <v>26</v>
      </c>
      <c r="L3676" t="s">
        <v>275</v>
      </c>
      <c r="M3676" t="s">
        <v>497</v>
      </c>
      <c r="N3676">
        <v>45373</v>
      </c>
      <c r="O3676" t="s">
        <v>147</v>
      </c>
      <c r="P3676" t="s">
        <v>6253</v>
      </c>
      <c r="Q3676" t="s">
        <v>45</v>
      </c>
      <c r="R3676" t="s">
        <v>172</v>
      </c>
      <c r="S3676" t="s">
        <v>6254</v>
      </c>
      <c r="T3676" s="9">
        <v>8.8699999999999992</v>
      </c>
      <c r="U3676">
        <v>1</v>
      </c>
      <c r="V3676" s="2">
        <v>0.2</v>
      </c>
      <c r="W3676" s="6">
        <v>3.22</v>
      </c>
      <c r="X3676" s="14">
        <f>AA3676-W3676</f>
        <v>3.875999999999999</v>
      </c>
      <c r="Y3676" s="6">
        <f>T3676*U3676</f>
        <v>8.8699999999999992</v>
      </c>
      <c r="Z3676" s="6">
        <f>Y3676*V3676</f>
        <v>1.774</v>
      </c>
      <c r="AA3676" s="6">
        <f t="shared" si="304"/>
        <v>7.0959999999999992</v>
      </c>
    </row>
    <row r="3677" spans="2:27" x14ac:dyDescent="0.3">
      <c r="B3677">
        <v>3674</v>
      </c>
      <c r="C3677" t="s">
        <v>6847</v>
      </c>
      <c r="D3677" s="1">
        <v>42586</v>
      </c>
      <c r="E3677" s="1">
        <v>42474</v>
      </c>
      <c r="F3677" s="23" t="s">
        <v>10956</v>
      </c>
      <c r="G3677" t="s">
        <v>49</v>
      </c>
      <c r="H3677" t="s">
        <v>2165</v>
      </c>
      <c r="I3677" t="s">
        <v>2166</v>
      </c>
      <c r="J3677" t="s">
        <v>101</v>
      </c>
      <c r="K3677" t="s">
        <v>26</v>
      </c>
      <c r="L3677" t="s">
        <v>275</v>
      </c>
      <c r="M3677" t="s">
        <v>497</v>
      </c>
      <c r="N3677">
        <v>45373</v>
      </c>
      <c r="O3677" t="s">
        <v>147</v>
      </c>
      <c r="P3677" t="s">
        <v>4307</v>
      </c>
      <c r="Q3677" t="s">
        <v>45</v>
      </c>
      <c r="R3677" t="s">
        <v>74</v>
      </c>
      <c r="S3677" t="s">
        <v>4308</v>
      </c>
      <c r="T3677" s="9">
        <v>121.1</v>
      </c>
      <c r="U3677">
        <v>6</v>
      </c>
      <c r="V3677" s="2">
        <v>0.7</v>
      </c>
      <c r="W3677" s="6">
        <v>-100.92</v>
      </c>
      <c r="X3677" s="14">
        <f>AA3677-W3677</f>
        <v>318.90000000000003</v>
      </c>
      <c r="Y3677" s="6">
        <f>T3677*U3677</f>
        <v>726.59999999999991</v>
      </c>
      <c r="Z3677" s="6">
        <f>Y3677*V3677</f>
        <v>508.61999999999989</v>
      </c>
      <c r="AA3677" s="6">
        <f t="shared" si="304"/>
        <v>217.98000000000002</v>
      </c>
    </row>
    <row r="3678" spans="2:27" x14ac:dyDescent="0.3">
      <c r="B3678">
        <v>3675</v>
      </c>
      <c r="C3678" t="s">
        <v>6848</v>
      </c>
      <c r="D3678" s="1">
        <v>42897</v>
      </c>
      <c r="E3678" s="1">
        <v>43050</v>
      </c>
      <c r="F3678" s="9" t="str">
        <f t="shared" ref="F3678:F3680" si="307">DATEDIF(D3678,E3678,"d")&amp;" days"</f>
        <v>153 days</v>
      </c>
      <c r="G3678" t="s">
        <v>49</v>
      </c>
      <c r="H3678" t="s">
        <v>5163</v>
      </c>
      <c r="I3678" t="s">
        <v>5164</v>
      </c>
      <c r="J3678" t="s">
        <v>25</v>
      </c>
      <c r="K3678" t="s">
        <v>26</v>
      </c>
      <c r="L3678" t="s">
        <v>145</v>
      </c>
      <c r="M3678" t="s">
        <v>146</v>
      </c>
      <c r="N3678">
        <v>19143</v>
      </c>
      <c r="O3678" t="s">
        <v>147</v>
      </c>
      <c r="P3678" t="s">
        <v>4847</v>
      </c>
      <c r="Q3678" t="s">
        <v>31</v>
      </c>
      <c r="R3678" t="s">
        <v>35</v>
      </c>
      <c r="S3678" t="s">
        <v>4848</v>
      </c>
      <c r="T3678" s="9">
        <v>127.37</v>
      </c>
      <c r="U3678">
        <v>2</v>
      </c>
      <c r="V3678" s="2">
        <v>0.3</v>
      </c>
      <c r="W3678" s="6">
        <v>-30.93</v>
      </c>
      <c r="X3678" s="14">
        <f>AA3678-W3678</f>
        <v>209.24800000000002</v>
      </c>
      <c r="Y3678" s="6">
        <f>T3678*U3678</f>
        <v>254.74</v>
      </c>
      <c r="Z3678" s="6">
        <f>Y3678*V3678</f>
        <v>76.421999999999997</v>
      </c>
      <c r="AA3678" s="6">
        <f t="shared" si="304"/>
        <v>178.31800000000001</v>
      </c>
    </row>
    <row r="3679" spans="2:27" x14ac:dyDescent="0.3">
      <c r="B3679">
        <v>3676</v>
      </c>
      <c r="C3679" t="s">
        <v>6848</v>
      </c>
      <c r="D3679" s="1">
        <v>42897</v>
      </c>
      <c r="E3679" s="1">
        <v>43050</v>
      </c>
      <c r="F3679" s="9" t="str">
        <f t="shared" si="307"/>
        <v>153 days</v>
      </c>
      <c r="G3679" t="s">
        <v>49</v>
      </c>
      <c r="H3679" t="s">
        <v>5163</v>
      </c>
      <c r="I3679" t="s">
        <v>5164</v>
      </c>
      <c r="J3679" t="s">
        <v>25</v>
      </c>
      <c r="K3679" t="s">
        <v>26</v>
      </c>
      <c r="L3679" t="s">
        <v>145</v>
      </c>
      <c r="M3679" t="s">
        <v>146</v>
      </c>
      <c r="N3679">
        <v>19143</v>
      </c>
      <c r="O3679" t="s">
        <v>147</v>
      </c>
      <c r="P3679" t="s">
        <v>1454</v>
      </c>
      <c r="Q3679" t="s">
        <v>45</v>
      </c>
      <c r="R3679" t="s">
        <v>89</v>
      </c>
      <c r="S3679" t="s">
        <v>1455</v>
      </c>
      <c r="T3679" s="9">
        <v>47.95</v>
      </c>
      <c r="U3679">
        <v>3</v>
      </c>
      <c r="V3679" s="2">
        <v>0.2</v>
      </c>
      <c r="W3679" s="6">
        <v>16.18</v>
      </c>
      <c r="X3679" s="14">
        <f>AA3679-W3679</f>
        <v>98.9</v>
      </c>
      <c r="Y3679" s="6">
        <f>T3679*U3679</f>
        <v>143.85000000000002</v>
      </c>
      <c r="Z3679" s="6">
        <f>Y3679*V3679</f>
        <v>28.770000000000007</v>
      </c>
      <c r="AA3679" s="6">
        <f t="shared" si="304"/>
        <v>115.08000000000001</v>
      </c>
    </row>
    <row r="3680" spans="2:27" x14ac:dyDescent="0.3">
      <c r="B3680">
        <v>3677</v>
      </c>
      <c r="C3680" t="s">
        <v>6849</v>
      </c>
      <c r="D3680" s="1">
        <v>42136</v>
      </c>
      <c r="E3680" s="1">
        <v>42259</v>
      </c>
      <c r="F3680" s="9" t="str">
        <f t="shared" si="307"/>
        <v>123 days</v>
      </c>
      <c r="G3680" t="s">
        <v>49</v>
      </c>
      <c r="H3680" t="s">
        <v>5181</v>
      </c>
      <c r="I3680" t="s">
        <v>5182</v>
      </c>
      <c r="J3680" t="s">
        <v>40</v>
      </c>
      <c r="K3680" t="s">
        <v>26</v>
      </c>
      <c r="L3680" t="s">
        <v>949</v>
      </c>
      <c r="M3680" t="s">
        <v>42</v>
      </c>
      <c r="N3680">
        <v>92105</v>
      </c>
      <c r="O3680" t="s">
        <v>43</v>
      </c>
      <c r="P3680" t="s">
        <v>2514</v>
      </c>
      <c r="Q3680" t="s">
        <v>31</v>
      </c>
      <c r="R3680" t="s">
        <v>64</v>
      </c>
      <c r="S3680" t="s">
        <v>2515</v>
      </c>
      <c r="T3680" s="9">
        <v>44.46</v>
      </c>
      <c r="U3680">
        <v>2</v>
      </c>
      <c r="V3680" s="2">
        <v>0</v>
      </c>
      <c r="W3680" s="6">
        <v>14.67</v>
      </c>
      <c r="X3680" s="14">
        <f>AA3680-W3680</f>
        <v>74.25</v>
      </c>
      <c r="Y3680" s="6">
        <f>T3680*U3680</f>
        <v>88.92</v>
      </c>
      <c r="Z3680" s="6">
        <f>Y3680*V3680</f>
        <v>0</v>
      </c>
      <c r="AA3680" s="6">
        <f t="shared" si="304"/>
        <v>88.92</v>
      </c>
    </row>
    <row r="3681" spans="2:27" x14ac:dyDescent="0.3">
      <c r="B3681">
        <v>3678</v>
      </c>
      <c r="C3681" t="s">
        <v>6850</v>
      </c>
      <c r="D3681" s="1">
        <v>42254</v>
      </c>
      <c r="E3681" s="1">
        <v>42199</v>
      </c>
      <c r="F3681" s="23" t="s">
        <v>10956</v>
      </c>
      <c r="G3681" t="s">
        <v>49</v>
      </c>
      <c r="H3681" t="s">
        <v>4566</v>
      </c>
      <c r="I3681" t="s">
        <v>4567</v>
      </c>
      <c r="J3681" t="s">
        <v>25</v>
      </c>
      <c r="K3681" t="s">
        <v>26</v>
      </c>
      <c r="L3681" t="s">
        <v>3220</v>
      </c>
      <c r="M3681" t="s">
        <v>2741</v>
      </c>
      <c r="N3681">
        <v>20735</v>
      </c>
      <c r="O3681" t="s">
        <v>147</v>
      </c>
      <c r="P3681" t="s">
        <v>5974</v>
      </c>
      <c r="Q3681" t="s">
        <v>45</v>
      </c>
      <c r="R3681" t="s">
        <v>268</v>
      </c>
      <c r="S3681" t="s">
        <v>5975</v>
      </c>
      <c r="T3681" s="9">
        <v>15.8</v>
      </c>
      <c r="U3681">
        <v>4</v>
      </c>
      <c r="V3681" s="2">
        <v>0</v>
      </c>
      <c r="W3681" s="6">
        <v>5.0599999999999996</v>
      </c>
      <c r="X3681" s="14">
        <f>AA3681-W3681</f>
        <v>58.14</v>
      </c>
      <c r="Y3681" s="6">
        <f>T3681*U3681</f>
        <v>63.2</v>
      </c>
      <c r="Z3681" s="6">
        <f>Y3681*V3681</f>
        <v>0</v>
      </c>
      <c r="AA3681" s="6">
        <f t="shared" si="304"/>
        <v>63.2</v>
      </c>
    </row>
    <row r="3682" spans="2:27" x14ac:dyDescent="0.3">
      <c r="B3682">
        <v>3679</v>
      </c>
      <c r="C3682" t="s">
        <v>6850</v>
      </c>
      <c r="D3682" s="1">
        <v>42254</v>
      </c>
      <c r="E3682" s="1">
        <v>42199</v>
      </c>
      <c r="F3682" s="23" t="s">
        <v>10956</v>
      </c>
      <c r="G3682" t="s">
        <v>49</v>
      </c>
      <c r="H3682" t="s">
        <v>4566</v>
      </c>
      <c r="I3682" t="s">
        <v>4567</v>
      </c>
      <c r="J3682" t="s">
        <v>25</v>
      </c>
      <c r="K3682" t="s">
        <v>26</v>
      </c>
      <c r="L3682" t="s">
        <v>3220</v>
      </c>
      <c r="M3682" t="s">
        <v>2741</v>
      </c>
      <c r="N3682">
        <v>20735</v>
      </c>
      <c r="O3682" t="s">
        <v>147</v>
      </c>
      <c r="P3682" t="s">
        <v>6523</v>
      </c>
      <c r="Q3682" t="s">
        <v>70</v>
      </c>
      <c r="R3682" t="s">
        <v>683</v>
      </c>
      <c r="S3682" t="s">
        <v>6524</v>
      </c>
      <c r="T3682" s="9">
        <v>464.97</v>
      </c>
      <c r="U3682">
        <v>3</v>
      </c>
      <c r="V3682" s="2">
        <v>0</v>
      </c>
      <c r="W3682" s="6">
        <v>209.24</v>
      </c>
      <c r="X3682" s="14">
        <f>AA3682-W3682</f>
        <v>1185.67</v>
      </c>
      <c r="Y3682" s="6">
        <f>T3682*U3682</f>
        <v>1394.91</v>
      </c>
      <c r="Z3682" s="6">
        <f>Y3682*V3682</f>
        <v>0</v>
      </c>
      <c r="AA3682" s="6">
        <f t="shared" si="304"/>
        <v>1394.91</v>
      </c>
    </row>
    <row r="3683" spans="2:27" x14ac:dyDescent="0.3">
      <c r="B3683">
        <v>3680</v>
      </c>
      <c r="C3683" t="s">
        <v>6850</v>
      </c>
      <c r="D3683" s="1">
        <v>42254</v>
      </c>
      <c r="E3683" s="1">
        <v>42199</v>
      </c>
      <c r="F3683" s="23" t="s">
        <v>10956</v>
      </c>
      <c r="G3683" t="s">
        <v>49</v>
      </c>
      <c r="H3683" t="s">
        <v>4566</v>
      </c>
      <c r="I3683" t="s">
        <v>4567</v>
      </c>
      <c r="J3683" t="s">
        <v>25</v>
      </c>
      <c r="K3683" t="s">
        <v>26</v>
      </c>
      <c r="L3683" t="s">
        <v>3220</v>
      </c>
      <c r="M3683" t="s">
        <v>2741</v>
      </c>
      <c r="N3683">
        <v>20735</v>
      </c>
      <c r="O3683" t="s">
        <v>147</v>
      </c>
      <c r="P3683" t="s">
        <v>1088</v>
      </c>
      <c r="Q3683" t="s">
        <v>31</v>
      </c>
      <c r="R3683" t="s">
        <v>64</v>
      </c>
      <c r="S3683" t="s">
        <v>1089</v>
      </c>
      <c r="T3683" s="9">
        <v>181.96</v>
      </c>
      <c r="U3683">
        <v>2</v>
      </c>
      <c r="V3683" s="2">
        <v>0</v>
      </c>
      <c r="W3683" s="6">
        <v>20.02</v>
      </c>
      <c r="X3683" s="14">
        <f>AA3683-W3683</f>
        <v>343.90000000000003</v>
      </c>
      <c r="Y3683" s="6">
        <f>T3683*U3683</f>
        <v>363.92</v>
      </c>
      <c r="Z3683" s="6">
        <f>Y3683*V3683</f>
        <v>0</v>
      </c>
      <c r="AA3683" s="6">
        <f t="shared" si="304"/>
        <v>363.92</v>
      </c>
    </row>
    <row r="3684" spans="2:27" x14ac:dyDescent="0.3">
      <c r="B3684">
        <v>3681</v>
      </c>
      <c r="C3684" t="s">
        <v>6850</v>
      </c>
      <c r="D3684" s="1">
        <v>42254</v>
      </c>
      <c r="E3684" s="1">
        <v>42199</v>
      </c>
      <c r="F3684" s="23" t="s">
        <v>10956</v>
      </c>
      <c r="G3684" t="s">
        <v>49</v>
      </c>
      <c r="H3684" t="s">
        <v>4566</v>
      </c>
      <c r="I3684" t="s">
        <v>4567</v>
      </c>
      <c r="J3684" t="s">
        <v>25</v>
      </c>
      <c r="K3684" t="s">
        <v>26</v>
      </c>
      <c r="L3684" t="s">
        <v>3220</v>
      </c>
      <c r="M3684" t="s">
        <v>2741</v>
      </c>
      <c r="N3684">
        <v>20735</v>
      </c>
      <c r="O3684" t="s">
        <v>147</v>
      </c>
      <c r="P3684" t="s">
        <v>6851</v>
      </c>
      <c r="Q3684" t="s">
        <v>45</v>
      </c>
      <c r="R3684" t="s">
        <v>46</v>
      </c>
      <c r="S3684" t="s">
        <v>6852</v>
      </c>
      <c r="T3684" s="9">
        <v>12.39</v>
      </c>
      <c r="U3684">
        <v>3</v>
      </c>
      <c r="V3684" s="2">
        <v>0</v>
      </c>
      <c r="W3684" s="6">
        <v>5.7</v>
      </c>
      <c r="X3684" s="14">
        <f>AA3684-W3684</f>
        <v>31.470000000000002</v>
      </c>
      <c r="Y3684" s="6">
        <f>T3684*U3684</f>
        <v>37.17</v>
      </c>
      <c r="Z3684" s="6">
        <f>Y3684*V3684</f>
        <v>0</v>
      </c>
      <c r="AA3684" s="6">
        <f t="shared" si="304"/>
        <v>37.17</v>
      </c>
    </row>
    <row r="3685" spans="2:27" x14ac:dyDescent="0.3">
      <c r="B3685">
        <v>3682</v>
      </c>
      <c r="C3685" t="s">
        <v>6850</v>
      </c>
      <c r="D3685" s="1">
        <v>42254</v>
      </c>
      <c r="E3685" s="1">
        <v>42199</v>
      </c>
      <c r="F3685" s="23" t="s">
        <v>10956</v>
      </c>
      <c r="G3685" t="s">
        <v>49</v>
      </c>
      <c r="H3685" t="s">
        <v>4566</v>
      </c>
      <c r="I3685" t="s">
        <v>4567</v>
      </c>
      <c r="J3685" t="s">
        <v>25</v>
      </c>
      <c r="K3685" t="s">
        <v>26</v>
      </c>
      <c r="L3685" t="s">
        <v>3220</v>
      </c>
      <c r="M3685" t="s">
        <v>2741</v>
      </c>
      <c r="N3685">
        <v>20735</v>
      </c>
      <c r="O3685" t="s">
        <v>147</v>
      </c>
      <c r="P3685" t="s">
        <v>3550</v>
      </c>
      <c r="Q3685" t="s">
        <v>45</v>
      </c>
      <c r="R3685" t="s">
        <v>74</v>
      </c>
      <c r="S3685" t="s">
        <v>3551</v>
      </c>
      <c r="T3685" s="9">
        <v>84.09</v>
      </c>
      <c r="U3685">
        <v>3</v>
      </c>
      <c r="V3685" s="2">
        <v>0</v>
      </c>
      <c r="W3685" s="6">
        <v>42.05</v>
      </c>
      <c r="X3685" s="14">
        <f>AA3685-W3685</f>
        <v>210.22000000000003</v>
      </c>
      <c r="Y3685" s="6">
        <f>T3685*U3685</f>
        <v>252.27</v>
      </c>
      <c r="Z3685" s="6">
        <f>Y3685*V3685</f>
        <v>0</v>
      </c>
      <c r="AA3685" s="6">
        <f t="shared" si="304"/>
        <v>252.27</v>
      </c>
    </row>
    <row r="3686" spans="2:27" x14ac:dyDescent="0.3">
      <c r="B3686">
        <v>3683</v>
      </c>
      <c r="C3686" t="s">
        <v>6850</v>
      </c>
      <c r="D3686" s="1">
        <v>42254</v>
      </c>
      <c r="E3686" s="1">
        <v>42199</v>
      </c>
      <c r="F3686" s="23" t="s">
        <v>10956</v>
      </c>
      <c r="G3686" t="s">
        <v>49</v>
      </c>
      <c r="H3686" t="s">
        <v>4566</v>
      </c>
      <c r="I3686" t="s">
        <v>4567</v>
      </c>
      <c r="J3686" t="s">
        <v>25</v>
      </c>
      <c r="K3686" t="s">
        <v>26</v>
      </c>
      <c r="L3686" t="s">
        <v>3220</v>
      </c>
      <c r="M3686" t="s">
        <v>2741</v>
      </c>
      <c r="N3686">
        <v>20735</v>
      </c>
      <c r="O3686" t="s">
        <v>147</v>
      </c>
      <c r="P3686" t="s">
        <v>6853</v>
      </c>
      <c r="Q3686" t="s">
        <v>45</v>
      </c>
      <c r="R3686" t="s">
        <v>67</v>
      </c>
      <c r="S3686" t="s">
        <v>6854</v>
      </c>
      <c r="T3686" s="9">
        <v>79.36</v>
      </c>
      <c r="U3686">
        <v>4</v>
      </c>
      <c r="V3686" s="2">
        <v>0</v>
      </c>
      <c r="W3686" s="6">
        <v>32.54</v>
      </c>
      <c r="X3686" s="14">
        <f>AA3686-W3686</f>
        <v>284.89999999999998</v>
      </c>
      <c r="Y3686" s="6">
        <f>T3686*U3686</f>
        <v>317.44</v>
      </c>
      <c r="Z3686" s="6">
        <f>Y3686*V3686</f>
        <v>0</v>
      </c>
      <c r="AA3686" s="6">
        <f t="shared" si="304"/>
        <v>317.44</v>
      </c>
    </row>
    <row r="3687" spans="2:27" x14ac:dyDescent="0.3">
      <c r="B3687">
        <v>3684</v>
      </c>
      <c r="C3687" t="s">
        <v>6850</v>
      </c>
      <c r="D3687" s="1">
        <v>42254</v>
      </c>
      <c r="E3687" s="1">
        <v>42199</v>
      </c>
      <c r="F3687" s="23" t="s">
        <v>10956</v>
      </c>
      <c r="G3687" t="s">
        <v>49</v>
      </c>
      <c r="H3687" t="s">
        <v>4566</v>
      </c>
      <c r="I3687" t="s">
        <v>4567</v>
      </c>
      <c r="J3687" t="s">
        <v>25</v>
      </c>
      <c r="K3687" t="s">
        <v>26</v>
      </c>
      <c r="L3687" t="s">
        <v>3220</v>
      </c>
      <c r="M3687" t="s">
        <v>2741</v>
      </c>
      <c r="N3687">
        <v>20735</v>
      </c>
      <c r="O3687" t="s">
        <v>147</v>
      </c>
      <c r="P3687" t="s">
        <v>3228</v>
      </c>
      <c r="Q3687" t="s">
        <v>45</v>
      </c>
      <c r="R3687" t="s">
        <v>74</v>
      </c>
      <c r="S3687" t="s">
        <v>3229</v>
      </c>
      <c r="T3687" s="9">
        <v>153.36000000000001</v>
      </c>
      <c r="U3687">
        <v>9</v>
      </c>
      <c r="V3687" s="2">
        <v>0</v>
      </c>
      <c r="W3687" s="6">
        <v>70.55</v>
      </c>
      <c r="X3687" s="14">
        <f>AA3687-W3687</f>
        <v>1309.6900000000003</v>
      </c>
      <c r="Y3687" s="6">
        <f>T3687*U3687</f>
        <v>1380.2400000000002</v>
      </c>
      <c r="Z3687" s="6">
        <f>Y3687*V3687</f>
        <v>0</v>
      </c>
      <c r="AA3687" s="6">
        <f t="shared" si="304"/>
        <v>1380.2400000000002</v>
      </c>
    </row>
    <row r="3688" spans="2:27" x14ac:dyDescent="0.3">
      <c r="B3688">
        <v>3685</v>
      </c>
      <c r="C3688" t="s">
        <v>6850</v>
      </c>
      <c r="D3688" s="1">
        <v>42254</v>
      </c>
      <c r="E3688" s="1">
        <v>42199</v>
      </c>
      <c r="F3688" s="23" t="s">
        <v>10956</v>
      </c>
      <c r="G3688" t="s">
        <v>49</v>
      </c>
      <c r="H3688" t="s">
        <v>4566</v>
      </c>
      <c r="I3688" t="s">
        <v>4567</v>
      </c>
      <c r="J3688" t="s">
        <v>25</v>
      </c>
      <c r="K3688" t="s">
        <v>26</v>
      </c>
      <c r="L3688" t="s">
        <v>3220</v>
      </c>
      <c r="M3688" t="s">
        <v>2741</v>
      </c>
      <c r="N3688">
        <v>20735</v>
      </c>
      <c r="O3688" t="s">
        <v>147</v>
      </c>
      <c r="P3688" t="s">
        <v>157</v>
      </c>
      <c r="Q3688" t="s">
        <v>45</v>
      </c>
      <c r="R3688" t="s">
        <v>74</v>
      </c>
      <c r="S3688" t="s">
        <v>158</v>
      </c>
      <c r="T3688" s="9">
        <v>43.68</v>
      </c>
      <c r="U3688">
        <v>6</v>
      </c>
      <c r="V3688" s="2">
        <v>0</v>
      </c>
      <c r="W3688" s="6">
        <v>21.4</v>
      </c>
      <c r="X3688" s="14">
        <f>AA3688-W3688</f>
        <v>240.67999999999998</v>
      </c>
      <c r="Y3688" s="6">
        <f>T3688*U3688</f>
        <v>262.08</v>
      </c>
      <c r="Z3688" s="6">
        <f>Y3688*V3688</f>
        <v>0</v>
      </c>
      <c r="AA3688" s="6">
        <f t="shared" si="304"/>
        <v>262.08</v>
      </c>
    </row>
    <row r="3689" spans="2:27" x14ac:dyDescent="0.3">
      <c r="B3689">
        <v>3686</v>
      </c>
      <c r="C3689" t="s">
        <v>6850</v>
      </c>
      <c r="D3689" s="1">
        <v>42254</v>
      </c>
      <c r="E3689" s="1">
        <v>42199</v>
      </c>
      <c r="F3689" s="23" t="s">
        <v>10956</v>
      </c>
      <c r="G3689" t="s">
        <v>49</v>
      </c>
      <c r="H3689" t="s">
        <v>4566</v>
      </c>
      <c r="I3689" t="s">
        <v>4567</v>
      </c>
      <c r="J3689" t="s">
        <v>25</v>
      </c>
      <c r="K3689" t="s">
        <v>26</v>
      </c>
      <c r="L3689" t="s">
        <v>3220</v>
      </c>
      <c r="M3689" t="s">
        <v>2741</v>
      </c>
      <c r="N3689">
        <v>20735</v>
      </c>
      <c r="O3689" t="s">
        <v>147</v>
      </c>
      <c r="P3689" t="s">
        <v>3022</v>
      </c>
      <c r="Q3689" t="s">
        <v>45</v>
      </c>
      <c r="R3689" t="s">
        <v>58</v>
      </c>
      <c r="S3689" t="s">
        <v>3023</v>
      </c>
      <c r="T3689" s="9">
        <v>98.21</v>
      </c>
      <c r="U3689">
        <v>7</v>
      </c>
      <c r="V3689" s="2">
        <v>0</v>
      </c>
      <c r="W3689" s="6">
        <v>28.48</v>
      </c>
      <c r="X3689" s="14">
        <f>AA3689-W3689</f>
        <v>658.9899999999999</v>
      </c>
      <c r="Y3689" s="6">
        <f>T3689*U3689</f>
        <v>687.46999999999991</v>
      </c>
      <c r="Z3689" s="6">
        <f>Y3689*V3689</f>
        <v>0</v>
      </c>
      <c r="AA3689" s="6">
        <f t="shared" si="304"/>
        <v>687.46999999999991</v>
      </c>
    </row>
    <row r="3690" spans="2:27" x14ac:dyDescent="0.3">
      <c r="B3690">
        <v>3687</v>
      </c>
      <c r="C3690" t="s">
        <v>6855</v>
      </c>
      <c r="D3690" s="1">
        <v>42717</v>
      </c>
      <c r="E3690" s="1">
        <v>42723</v>
      </c>
      <c r="F3690" s="9" t="str">
        <f t="shared" ref="F3690:F3693" si="308">DATEDIF(D3690,E3690,"d")&amp;" days"</f>
        <v>6 days</v>
      </c>
      <c r="G3690" t="s">
        <v>49</v>
      </c>
      <c r="H3690" t="s">
        <v>1814</v>
      </c>
      <c r="I3690" t="s">
        <v>1815</v>
      </c>
      <c r="J3690" t="s">
        <v>25</v>
      </c>
      <c r="K3690" t="s">
        <v>26</v>
      </c>
      <c r="L3690" t="s">
        <v>2861</v>
      </c>
      <c r="M3690" t="s">
        <v>42</v>
      </c>
      <c r="N3690">
        <v>92503</v>
      </c>
      <c r="O3690" t="s">
        <v>43</v>
      </c>
      <c r="P3690" t="s">
        <v>1370</v>
      </c>
      <c r="Q3690" t="s">
        <v>45</v>
      </c>
      <c r="R3690" t="s">
        <v>67</v>
      </c>
      <c r="S3690" t="s">
        <v>1371</v>
      </c>
      <c r="T3690" s="9">
        <v>9.84</v>
      </c>
      <c r="U3690">
        <v>3</v>
      </c>
      <c r="V3690" s="2">
        <v>0</v>
      </c>
      <c r="W3690" s="6">
        <v>3.25</v>
      </c>
      <c r="X3690" s="14">
        <f>AA3690-W3690</f>
        <v>26.27</v>
      </c>
      <c r="Y3690" s="6">
        <f>T3690*U3690</f>
        <v>29.52</v>
      </c>
      <c r="Z3690" s="6">
        <f>Y3690*V3690</f>
        <v>0</v>
      </c>
      <c r="AA3690" s="6">
        <f t="shared" si="304"/>
        <v>29.52</v>
      </c>
    </row>
    <row r="3691" spans="2:27" x14ac:dyDescent="0.3">
      <c r="B3691">
        <v>3688</v>
      </c>
      <c r="C3691" t="s">
        <v>6856</v>
      </c>
      <c r="D3691" s="1">
        <v>42510</v>
      </c>
      <c r="E3691" s="1">
        <v>42514</v>
      </c>
      <c r="F3691" s="9" t="str">
        <f t="shared" si="308"/>
        <v>4 days</v>
      </c>
      <c r="G3691" t="s">
        <v>49</v>
      </c>
      <c r="H3691" t="s">
        <v>1776</v>
      </c>
      <c r="I3691" t="s">
        <v>1777</v>
      </c>
      <c r="J3691" t="s">
        <v>25</v>
      </c>
      <c r="K3691" t="s">
        <v>26</v>
      </c>
      <c r="L3691" t="s">
        <v>6857</v>
      </c>
      <c r="M3691" t="s">
        <v>53</v>
      </c>
      <c r="N3691">
        <v>34952</v>
      </c>
      <c r="O3691" t="s">
        <v>29</v>
      </c>
      <c r="P3691" t="s">
        <v>1220</v>
      </c>
      <c r="Q3691" t="s">
        <v>45</v>
      </c>
      <c r="R3691" t="s">
        <v>74</v>
      </c>
      <c r="S3691" t="s">
        <v>1221</v>
      </c>
      <c r="T3691" s="9">
        <v>2.69</v>
      </c>
      <c r="U3691">
        <v>2</v>
      </c>
      <c r="V3691" s="2">
        <v>0.7</v>
      </c>
      <c r="W3691" s="6">
        <v>-2.25</v>
      </c>
      <c r="X3691" s="14">
        <f>AA3691-W3691</f>
        <v>3.8640000000000003</v>
      </c>
      <c r="Y3691" s="6">
        <f>T3691*U3691</f>
        <v>5.38</v>
      </c>
      <c r="Z3691" s="6">
        <f>Y3691*V3691</f>
        <v>3.7659999999999996</v>
      </c>
      <c r="AA3691" s="6">
        <f t="shared" si="304"/>
        <v>1.6140000000000003</v>
      </c>
    </row>
    <row r="3692" spans="2:27" x14ac:dyDescent="0.3">
      <c r="B3692">
        <v>3689</v>
      </c>
      <c r="C3692" t="s">
        <v>6858</v>
      </c>
      <c r="D3692" s="1">
        <v>42772</v>
      </c>
      <c r="E3692" s="1">
        <v>42861</v>
      </c>
      <c r="F3692" s="9" t="str">
        <f t="shared" si="308"/>
        <v>89 days</v>
      </c>
      <c r="G3692" t="s">
        <v>22</v>
      </c>
      <c r="H3692" t="s">
        <v>1353</v>
      </c>
      <c r="I3692" t="s">
        <v>1354</v>
      </c>
      <c r="J3692" t="s">
        <v>25</v>
      </c>
      <c r="K3692" t="s">
        <v>26</v>
      </c>
      <c r="L3692" t="s">
        <v>1827</v>
      </c>
      <c r="M3692" t="s">
        <v>309</v>
      </c>
      <c r="N3692">
        <v>85204</v>
      </c>
      <c r="O3692" t="s">
        <v>43</v>
      </c>
      <c r="P3692" t="s">
        <v>914</v>
      </c>
      <c r="Q3692" t="s">
        <v>45</v>
      </c>
      <c r="R3692" t="s">
        <v>89</v>
      </c>
      <c r="S3692" t="s">
        <v>915</v>
      </c>
      <c r="T3692" s="9">
        <v>25.34</v>
      </c>
      <c r="U3692">
        <v>6</v>
      </c>
      <c r="V3692" s="2">
        <v>0.2</v>
      </c>
      <c r="W3692" s="6">
        <v>7.92</v>
      </c>
      <c r="X3692" s="14">
        <f>AA3692-W3692</f>
        <v>113.71199999999999</v>
      </c>
      <c r="Y3692" s="6">
        <f>T3692*U3692</f>
        <v>152.04</v>
      </c>
      <c r="Z3692" s="6">
        <f>Y3692*V3692</f>
        <v>30.408000000000001</v>
      </c>
      <c r="AA3692" s="6">
        <f t="shared" si="304"/>
        <v>121.63199999999999</v>
      </c>
    </row>
    <row r="3693" spans="2:27" x14ac:dyDescent="0.3">
      <c r="B3693">
        <v>3690</v>
      </c>
      <c r="C3693" t="s">
        <v>6858</v>
      </c>
      <c r="D3693" s="1">
        <v>42772</v>
      </c>
      <c r="E3693" s="1">
        <v>42861</v>
      </c>
      <c r="F3693" s="9" t="str">
        <f t="shared" si="308"/>
        <v>89 days</v>
      </c>
      <c r="G3693" t="s">
        <v>22</v>
      </c>
      <c r="H3693" t="s">
        <v>1353</v>
      </c>
      <c r="I3693" t="s">
        <v>1354</v>
      </c>
      <c r="J3693" t="s">
        <v>25</v>
      </c>
      <c r="K3693" t="s">
        <v>26</v>
      </c>
      <c r="L3693" t="s">
        <v>1827</v>
      </c>
      <c r="M3693" t="s">
        <v>309</v>
      </c>
      <c r="N3693">
        <v>85204</v>
      </c>
      <c r="O3693" t="s">
        <v>43</v>
      </c>
      <c r="P3693" t="s">
        <v>2340</v>
      </c>
      <c r="Q3693" t="s">
        <v>45</v>
      </c>
      <c r="R3693" t="s">
        <v>172</v>
      </c>
      <c r="S3693" t="s">
        <v>2341</v>
      </c>
      <c r="T3693" s="9">
        <v>43.92</v>
      </c>
      <c r="U3693">
        <v>5</v>
      </c>
      <c r="V3693" s="2">
        <v>0.2</v>
      </c>
      <c r="W3693" s="6">
        <v>15.92</v>
      </c>
      <c r="X3693" s="14">
        <f>AA3693-W3693</f>
        <v>159.76000000000002</v>
      </c>
      <c r="Y3693" s="6">
        <f>T3693*U3693</f>
        <v>219.60000000000002</v>
      </c>
      <c r="Z3693" s="6">
        <f>Y3693*V3693</f>
        <v>43.920000000000009</v>
      </c>
      <c r="AA3693" s="6">
        <f t="shared" si="304"/>
        <v>175.68</v>
      </c>
    </row>
    <row r="3694" spans="2:27" x14ac:dyDescent="0.3">
      <c r="B3694">
        <v>3691</v>
      </c>
      <c r="C3694" t="s">
        <v>6859</v>
      </c>
      <c r="D3694" s="1">
        <v>42307</v>
      </c>
      <c r="E3694" s="1">
        <v>42046</v>
      </c>
      <c r="F3694" s="23" t="s">
        <v>10956</v>
      </c>
      <c r="G3694" t="s">
        <v>22</v>
      </c>
      <c r="H3694" t="s">
        <v>1173</v>
      </c>
      <c r="I3694" t="s">
        <v>1174</v>
      </c>
      <c r="J3694" t="s">
        <v>40</v>
      </c>
      <c r="K3694" t="s">
        <v>26</v>
      </c>
      <c r="L3694" t="s">
        <v>808</v>
      </c>
      <c r="M3694" t="s">
        <v>456</v>
      </c>
      <c r="N3694">
        <v>80219</v>
      </c>
      <c r="O3694" t="s">
        <v>43</v>
      </c>
      <c r="P3694" t="s">
        <v>5388</v>
      </c>
      <c r="Q3694" t="s">
        <v>70</v>
      </c>
      <c r="R3694" t="s">
        <v>683</v>
      </c>
      <c r="S3694" t="s">
        <v>5389</v>
      </c>
      <c r="T3694" s="9">
        <v>59.99</v>
      </c>
      <c r="U3694">
        <v>2</v>
      </c>
      <c r="V3694" s="2">
        <v>0.7</v>
      </c>
      <c r="W3694" s="6">
        <v>-46</v>
      </c>
      <c r="X3694" s="14">
        <f>AA3694-W3694</f>
        <v>81.994</v>
      </c>
      <c r="Y3694" s="6">
        <f>T3694*U3694</f>
        <v>119.98</v>
      </c>
      <c r="Z3694" s="6">
        <f>Y3694*V3694</f>
        <v>83.986000000000004</v>
      </c>
      <c r="AA3694" s="6">
        <f t="shared" si="304"/>
        <v>35.994</v>
      </c>
    </row>
    <row r="3695" spans="2:27" x14ac:dyDescent="0.3">
      <c r="B3695">
        <v>3692</v>
      </c>
      <c r="C3695" t="s">
        <v>6859</v>
      </c>
      <c r="D3695" s="1">
        <v>42307</v>
      </c>
      <c r="E3695" s="1">
        <v>42046</v>
      </c>
      <c r="F3695" s="23" t="s">
        <v>10956</v>
      </c>
      <c r="G3695" t="s">
        <v>22</v>
      </c>
      <c r="H3695" t="s">
        <v>1173</v>
      </c>
      <c r="I3695" t="s">
        <v>1174</v>
      </c>
      <c r="J3695" t="s">
        <v>40</v>
      </c>
      <c r="K3695" t="s">
        <v>26</v>
      </c>
      <c r="L3695" t="s">
        <v>808</v>
      </c>
      <c r="M3695" t="s">
        <v>456</v>
      </c>
      <c r="N3695">
        <v>80219</v>
      </c>
      <c r="O3695" t="s">
        <v>43</v>
      </c>
      <c r="P3695" t="s">
        <v>6860</v>
      </c>
      <c r="Q3695" t="s">
        <v>70</v>
      </c>
      <c r="R3695" t="s">
        <v>1218</v>
      </c>
      <c r="S3695" t="s">
        <v>6861</v>
      </c>
      <c r="T3695" s="9">
        <v>439.99</v>
      </c>
      <c r="U3695">
        <v>1</v>
      </c>
      <c r="V3695" s="2">
        <v>0.2</v>
      </c>
      <c r="W3695" s="6">
        <v>165</v>
      </c>
      <c r="X3695" s="14">
        <f>AA3695-W3695</f>
        <v>186.99200000000002</v>
      </c>
      <c r="Y3695" s="6">
        <f>T3695*U3695</f>
        <v>439.99</v>
      </c>
      <c r="Z3695" s="6">
        <f>Y3695*V3695</f>
        <v>87.998000000000005</v>
      </c>
      <c r="AA3695" s="6">
        <f t="shared" si="304"/>
        <v>351.99200000000002</v>
      </c>
    </row>
    <row r="3696" spans="2:27" x14ac:dyDescent="0.3">
      <c r="B3696">
        <v>3693</v>
      </c>
      <c r="C3696" t="s">
        <v>6859</v>
      </c>
      <c r="D3696" s="1">
        <v>42307</v>
      </c>
      <c r="E3696" s="1">
        <v>42046</v>
      </c>
      <c r="F3696" s="23" t="s">
        <v>10956</v>
      </c>
      <c r="G3696" t="s">
        <v>22</v>
      </c>
      <c r="H3696" t="s">
        <v>1173</v>
      </c>
      <c r="I3696" t="s">
        <v>1174</v>
      </c>
      <c r="J3696" t="s">
        <v>40</v>
      </c>
      <c r="K3696" t="s">
        <v>26</v>
      </c>
      <c r="L3696" t="s">
        <v>808</v>
      </c>
      <c r="M3696" t="s">
        <v>456</v>
      </c>
      <c r="N3696">
        <v>80219</v>
      </c>
      <c r="O3696" t="s">
        <v>43</v>
      </c>
      <c r="P3696" t="s">
        <v>2823</v>
      </c>
      <c r="Q3696" t="s">
        <v>70</v>
      </c>
      <c r="R3696" t="s">
        <v>71</v>
      </c>
      <c r="S3696" t="s">
        <v>2824</v>
      </c>
      <c r="T3696" s="9">
        <v>87.96</v>
      </c>
      <c r="U3696">
        <v>5</v>
      </c>
      <c r="V3696" s="2">
        <v>0.2</v>
      </c>
      <c r="W3696" s="6">
        <v>30.79</v>
      </c>
      <c r="X3696" s="14">
        <f>AA3696-W3696</f>
        <v>321.04999999999995</v>
      </c>
      <c r="Y3696" s="6">
        <f>T3696*U3696</f>
        <v>439.79999999999995</v>
      </c>
      <c r="Z3696" s="6">
        <f>Y3696*V3696</f>
        <v>87.96</v>
      </c>
      <c r="AA3696" s="6">
        <f t="shared" si="304"/>
        <v>351.84</v>
      </c>
    </row>
    <row r="3697" spans="2:27" x14ac:dyDescent="0.3">
      <c r="B3697">
        <v>3694</v>
      </c>
      <c r="C3697" t="s">
        <v>6859</v>
      </c>
      <c r="D3697" s="1">
        <v>42307</v>
      </c>
      <c r="E3697" s="1">
        <v>42046</v>
      </c>
      <c r="F3697" s="23" t="s">
        <v>10956</v>
      </c>
      <c r="G3697" t="s">
        <v>22</v>
      </c>
      <c r="H3697" t="s">
        <v>1173</v>
      </c>
      <c r="I3697" t="s">
        <v>1174</v>
      </c>
      <c r="J3697" t="s">
        <v>40</v>
      </c>
      <c r="K3697" t="s">
        <v>26</v>
      </c>
      <c r="L3697" t="s">
        <v>808</v>
      </c>
      <c r="M3697" t="s">
        <v>456</v>
      </c>
      <c r="N3697">
        <v>80219</v>
      </c>
      <c r="O3697" t="s">
        <v>43</v>
      </c>
      <c r="P3697" t="s">
        <v>6862</v>
      </c>
      <c r="Q3697" t="s">
        <v>31</v>
      </c>
      <c r="R3697" t="s">
        <v>64</v>
      </c>
      <c r="S3697" t="s">
        <v>6863</v>
      </c>
      <c r="T3697" s="9">
        <v>15.49</v>
      </c>
      <c r="U3697">
        <v>4</v>
      </c>
      <c r="V3697" s="2">
        <v>0.2</v>
      </c>
      <c r="W3697" s="6">
        <v>3.68</v>
      </c>
      <c r="X3697" s="14">
        <f>AA3697-W3697</f>
        <v>45.887999999999998</v>
      </c>
      <c r="Y3697" s="6">
        <f>T3697*U3697</f>
        <v>61.96</v>
      </c>
      <c r="Z3697" s="6">
        <f>Y3697*V3697</f>
        <v>12.392000000000001</v>
      </c>
      <c r="AA3697" s="6">
        <f t="shared" si="304"/>
        <v>49.567999999999998</v>
      </c>
    </row>
    <row r="3698" spans="2:27" x14ac:dyDescent="0.3">
      <c r="B3698">
        <v>3695</v>
      </c>
      <c r="C3698" t="s">
        <v>6864</v>
      </c>
      <c r="D3698" s="1">
        <v>42658</v>
      </c>
      <c r="E3698" s="1">
        <v>42663</v>
      </c>
      <c r="F3698" s="9" t="str">
        <f t="shared" ref="F3698:F3704" si="309">DATEDIF(D3698,E3698,"d")&amp;" days"</f>
        <v>5 days</v>
      </c>
      <c r="G3698" t="s">
        <v>49</v>
      </c>
      <c r="H3698" t="s">
        <v>3609</v>
      </c>
      <c r="I3698" t="s">
        <v>3610</v>
      </c>
      <c r="J3698" t="s">
        <v>40</v>
      </c>
      <c r="K3698" t="s">
        <v>26</v>
      </c>
      <c r="L3698" t="s">
        <v>317</v>
      </c>
      <c r="M3698" t="s">
        <v>318</v>
      </c>
      <c r="N3698">
        <v>22153</v>
      </c>
      <c r="O3698" t="s">
        <v>29</v>
      </c>
      <c r="P3698" t="s">
        <v>4809</v>
      </c>
      <c r="Q3698" t="s">
        <v>45</v>
      </c>
      <c r="R3698" t="s">
        <v>74</v>
      </c>
      <c r="S3698" t="s">
        <v>4810</v>
      </c>
      <c r="T3698" s="9">
        <v>232.96</v>
      </c>
      <c r="U3698">
        <v>7</v>
      </c>
      <c r="V3698" s="2">
        <v>0</v>
      </c>
      <c r="W3698" s="6">
        <v>116.48</v>
      </c>
      <c r="X3698" s="14">
        <f>AA3698-W3698</f>
        <v>1514.24</v>
      </c>
      <c r="Y3698" s="6">
        <f>T3698*U3698</f>
        <v>1630.72</v>
      </c>
      <c r="Z3698" s="6">
        <f>Y3698*V3698</f>
        <v>0</v>
      </c>
      <c r="AA3698" s="6">
        <f t="shared" si="304"/>
        <v>1630.72</v>
      </c>
    </row>
    <row r="3699" spans="2:27" x14ac:dyDescent="0.3">
      <c r="B3699">
        <v>3696</v>
      </c>
      <c r="C3699" t="s">
        <v>6864</v>
      </c>
      <c r="D3699" s="1">
        <v>42658</v>
      </c>
      <c r="E3699" s="1">
        <v>42663</v>
      </c>
      <c r="F3699" s="9" t="str">
        <f t="shared" si="309"/>
        <v>5 days</v>
      </c>
      <c r="G3699" t="s">
        <v>49</v>
      </c>
      <c r="H3699" t="s">
        <v>3609</v>
      </c>
      <c r="I3699" t="s">
        <v>3610</v>
      </c>
      <c r="J3699" t="s">
        <v>40</v>
      </c>
      <c r="K3699" t="s">
        <v>26</v>
      </c>
      <c r="L3699" t="s">
        <v>317</v>
      </c>
      <c r="M3699" t="s">
        <v>318</v>
      </c>
      <c r="N3699">
        <v>22153</v>
      </c>
      <c r="O3699" t="s">
        <v>29</v>
      </c>
      <c r="P3699" t="s">
        <v>6253</v>
      </c>
      <c r="Q3699" t="s">
        <v>45</v>
      </c>
      <c r="R3699" t="s">
        <v>172</v>
      </c>
      <c r="S3699" t="s">
        <v>6254</v>
      </c>
      <c r="T3699" s="9">
        <v>66.540000000000006</v>
      </c>
      <c r="U3699">
        <v>6</v>
      </c>
      <c r="V3699" s="2">
        <v>0</v>
      </c>
      <c r="W3699" s="6">
        <v>32.6</v>
      </c>
      <c r="X3699" s="14">
        <f>AA3699-W3699</f>
        <v>366.64</v>
      </c>
      <c r="Y3699" s="6">
        <f>T3699*U3699</f>
        <v>399.24</v>
      </c>
      <c r="Z3699" s="6">
        <f>Y3699*V3699</f>
        <v>0</v>
      </c>
      <c r="AA3699" s="6">
        <f t="shared" si="304"/>
        <v>399.24</v>
      </c>
    </row>
    <row r="3700" spans="2:27" x14ac:dyDescent="0.3">
      <c r="B3700">
        <v>3697</v>
      </c>
      <c r="C3700" t="s">
        <v>6864</v>
      </c>
      <c r="D3700" s="1">
        <v>42658</v>
      </c>
      <c r="E3700" s="1">
        <v>42663</v>
      </c>
      <c r="F3700" s="9" t="str">
        <f t="shared" si="309"/>
        <v>5 days</v>
      </c>
      <c r="G3700" t="s">
        <v>49</v>
      </c>
      <c r="H3700" t="s">
        <v>3609</v>
      </c>
      <c r="I3700" t="s">
        <v>3610</v>
      </c>
      <c r="J3700" t="s">
        <v>40</v>
      </c>
      <c r="K3700" t="s">
        <v>26</v>
      </c>
      <c r="L3700" t="s">
        <v>317</v>
      </c>
      <c r="M3700" t="s">
        <v>318</v>
      </c>
      <c r="N3700">
        <v>22153</v>
      </c>
      <c r="O3700" t="s">
        <v>29</v>
      </c>
      <c r="P3700" t="s">
        <v>1334</v>
      </c>
      <c r="Q3700" t="s">
        <v>45</v>
      </c>
      <c r="R3700" t="s">
        <v>77</v>
      </c>
      <c r="S3700" t="s">
        <v>1335</v>
      </c>
      <c r="T3700" s="9">
        <v>43.26</v>
      </c>
      <c r="U3700">
        <v>3</v>
      </c>
      <c r="V3700" s="2">
        <v>0</v>
      </c>
      <c r="W3700" s="6">
        <v>14.28</v>
      </c>
      <c r="X3700" s="14">
        <f>AA3700-W3700</f>
        <v>115.5</v>
      </c>
      <c r="Y3700" s="6">
        <f>T3700*U3700</f>
        <v>129.78</v>
      </c>
      <c r="Z3700" s="6">
        <f>Y3700*V3700</f>
        <v>0</v>
      </c>
      <c r="AA3700" s="6">
        <f t="shared" si="304"/>
        <v>129.78</v>
      </c>
    </row>
    <row r="3701" spans="2:27" x14ac:dyDescent="0.3">
      <c r="B3701">
        <v>3698</v>
      </c>
      <c r="C3701" t="s">
        <v>6865</v>
      </c>
      <c r="D3701" s="1">
        <v>42327</v>
      </c>
      <c r="E3701" s="1">
        <v>42329</v>
      </c>
      <c r="F3701" s="9" t="str">
        <f t="shared" si="309"/>
        <v>2 days</v>
      </c>
      <c r="G3701" t="s">
        <v>22</v>
      </c>
      <c r="H3701" t="s">
        <v>6263</v>
      </c>
      <c r="I3701" t="s">
        <v>6264</v>
      </c>
      <c r="J3701" t="s">
        <v>101</v>
      </c>
      <c r="K3701" t="s">
        <v>26</v>
      </c>
      <c r="L3701" t="s">
        <v>94</v>
      </c>
      <c r="M3701" t="s">
        <v>95</v>
      </c>
      <c r="N3701">
        <v>98115</v>
      </c>
      <c r="O3701" t="s">
        <v>43</v>
      </c>
      <c r="P3701" t="s">
        <v>6151</v>
      </c>
      <c r="Q3701" t="s">
        <v>31</v>
      </c>
      <c r="R3701" t="s">
        <v>64</v>
      </c>
      <c r="S3701" t="s">
        <v>6152</v>
      </c>
      <c r="T3701" s="9">
        <v>141.96</v>
      </c>
      <c r="U3701">
        <v>2</v>
      </c>
      <c r="V3701" s="2">
        <v>0</v>
      </c>
      <c r="W3701" s="6">
        <v>22.71</v>
      </c>
      <c r="X3701" s="14">
        <f>AA3701-W3701</f>
        <v>261.21000000000004</v>
      </c>
      <c r="Y3701" s="6">
        <f>T3701*U3701</f>
        <v>283.92</v>
      </c>
      <c r="Z3701" s="6">
        <f>Y3701*V3701</f>
        <v>0</v>
      </c>
      <c r="AA3701" s="6">
        <f t="shared" si="304"/>
        <v>283.92</v>
      </c>
    </row>
    <row r="3702" spans="2:27" x14ac:dyDescent="0.3">
      <c r="B3702">
        <v>3699</v>
      </c>
      <c r="C3702" t="s">
        <v>6866</v>
      </c>
      <c r="D3702" s="1">
        <v>41895</v>
      </c>
      <c r="E3702" s="1">
        <v>41899</v>
      </c>
      <c r="F3702" s="9" t="str">
        <f t="shared" si="309"/>
        <v>4 days</v>
      </c>
      <c r="G3702" t="s">
        <v>49</v>
      </c>
      <c r="H3702" t="s">
        <v>225</v>
      </c>
      <c r="I3702" t="s">
        <v>226</v>
      </c>
      <c r="J3702" t="s">
        <v>40</v>
      </c>
      <c r="K3702" t="s">
        <v>26</v>
      </c>
      <c r="L3702" t="s">
        <v>4083</v>
      </c>
      <c r="M3702" t="s">
        <v>309</v>
      </c>
      <c r="N3702">
        <v>85281</v>
      </c>
      <c r="O3702" t="s">
        <v>43</v>
      </c>
      <c r="P3702" t="s">
        <v>6867</v>
      </c>
      <c r="Q3702" t="s">
        <v>45</v>
      </c>
      <c r="R3702" t="s">
        <v>58</v>
      </c>
      <c r="S3702" t="s">
        <v>6868</v>
      </c>
      <c r="T3702" s="9">
        <v>79.400000000000006</v>
      </c>
      <c r="U3702">
        <v>5</v>
      </c>
      <c r="V3702" s="2">
        <v>0.2</v>
      </c>
      <c r="W3702" s="6">
        <v>5.96</v>
      </c>
      <c r="X3702" s="14">
        <f>AA3702-W3702</f>
        <v>311.64000000000004</v>
      </c>
      <c r="Y3702" s="6">
        <f>T3702*U3702</f>
        <v>397</v>
      </c>
      <c r="Z3702" s="6">
        <f>Y3702*V3702</f>
        <v>79.400000000000006</v>
      </c>
      <c r="AA3702" s="6">
        <f t="shared" si="304"/>
        <v>317.60000000000002</v>
      </c>
    </row>
    <row r="3703" spans="2:27" x14ac:dyDescent="0.3">
      <c r="B3703">
        <v>3700</v>
      </c>
      <c r="C3703" t="s">
        <v>6869</v>
      </c>
      <c r="D3703" s="1">
        <v>43052</v>
      </c>
      <c r="E3703" s="1">
        <v>43057</v>
      </c>
      <c r="F3703" s="9" t="str">
        <f t="shared" si="309"/>
        <v>5 days</v>
      </c>
      <c r="G3703" t="s">
        <v>22</v>
      </c>
      <c r="H3703" t="s">
        <v>530</v>
      </c>
      <c r="I3703" t="s">
        <v>531</v>
      </c>
      <c r="J3703" t="s">
        <v>101</v>
      </c>
      <c r="K3703" t="s">
        <v>26</v>
      </c>
      <c r="L3703" t="s">
        <v>3196</v>
      </c>
      <c r="M3703" t="s">
        <v>266</v>
      </c>
      <c r="N3703">
        <v>10701</v>
      </c>
      <c r="O3703" t="s">
        <v>147</v>
      </c>
      <c r="P3703" t="s">
        <v>1478</v>
      </c>
      <c r="Q3703" t="s">
        <v>70</v>
      </c>
      <c r="R3703" t="s">
        <v>160</v>
      </c>
      <c r="S3703" t="s">
        <v>1479</v>
      </c>
      <c r="T3703" s="9">
        <v>163.96</v>
      </c>
      <c r="U3703">
        <v>4</v>
      </c>
      <c r="V3703" s="2">
        <v>0</v>
      </c>
      <c r="W3703" s="6">
        <v>70.5</v>
      </c>
      <c r="X3703" s="14">
        <f>AA3703-W3703</f>
        <v>585.34</v>
      </c>
      <c r="Y3703" s="6">
        <f>T3703*U3703</f>
        <v>655.84</v>
      </c>
      <c r="Z3703" s="6">
        <f>Y3703*V3703</f>
        <v>0</v>
      </c>
      <c r="AA3703" s="6">
        <f t="shared" si="304"/>
        <v>655.84</v>
      </c>
    </row>
    <row r="3704" spans="2:27" x14ac:dyDescent="0.3">
      <c r="B3704">
        <v>3701</v>
      </c>
      <c r="C3704" t="s">
        <v>6870</v>
      </c>
      <c r="D3704" s="1">
        <v>43093</v>
      </c>
      <c r="E3704" s="1">
        <v>43098</v>
      </c>
      <c r="F3704" s="9" t="str">
        <f t="shared" si="309"/>
        <v>5 days</v>
      </c>
      <c r="G3704" t="s">
        <v>49</v>
      </c>
      <c r="H3704" t="s">
        <v>4816</v>
      </c>
      <c r="I3704" t="s">
        <v>4817</v>
      </c>
      <c r="J3704" t="s">
        <v>40</v>
      </c>
      <c r="K3704" t="s">
        <v>26</v>
      </c>
      <c r="L3704" t="s">
        <v>388</v>
      </c>
      <c r="M3704" t="s">
        <v>266</v>
      </c>
      <c r="N3704">
        <v>14609</v>
      </c>
      <c r="O3704" t="s">
        <v>147</v>
      </c>
      <c r="P3704" t="s">
        <v>3018</v>
      </c>
      <c r="Q3704" t="s">
        <v>31</v>
      </c>
      <c r="R3704" t="s">
        <v>64</v>
      </c>
      <c r="S3704" t="s">
        <v>3019</v>
      </c>
      <c r="T3704" s="9">
        <v>37.93</v>
      </c>
      <c r="U3704">
        <v>1</v>
      </c>
      <c r="V3704" s="2">
        <v>0</v>
      </c>
      <c r="W3704" s="6">
        <v>6.83</v>
      </c>
      <c r="X3704" s="14">
        <f>AA3704-W3704</f>
        <v>31.1</v>
      </c>
      <c r="Y3704" s="6">
        <f>T3704*U3704</f>
        <v>37.93</v>
      </c>
      <c r="Z3704" s="6">
        <f>Y3704*V3704</f>
        <v>0</v>
      </c>
      <c r="AA3704" s="6">
        <f t="shared" si="304"/>
        <v>37.93</v>
      </c>
    </row>
    <row r="3705" spans="2:27" x14ac:dyDescent="0.3">
      <c r="B3705">
        <v>3702</v>
      </c>
      <c r="C3705" t="s">
        <v>6871</v>
      </c>
      <c r="D3705" s="1">
        <v>42614</v>
      </c>
      <c r="E3705" s="1">
        <v>42382</v>
      </c>
      <c r="F3705" s="23" t="s">
        <v>10956</v>
      </c>
      <c r="G3705" t="s">
        <v>22</v>
      </c>
      <c r="H3705" t="s">
        <v>6872</v>
      </c>
      <c r="I3705" t="s">
        <v>6873</v>
      </c>
      <c r="J3705" t="s">
        <v>40</v>
      </c>
      <c r="K3705" t="s">
        <v>26</v>
      </c>
      <c r="L3705" t="s">
        <v>2841</v>
      </c>
      <c r="M3705" t="s">
        <v>497</v>
      </c>
      <c r="N3705">
        <v>43615</v>
      </c>
      <c r="O3705" t="s">
        <v>147</v>
      </c>
      <c r="P3705" t="s">
        <v>6165</v>
      </c>
      <c r="Q3705" t="s">
        <v>31</v>
      </c>
      <c r="R3705" t="s">
        <v>64</v>
      </c>
      <c r="S3705" t="s">
        <v>6166</v>
      </c>
      <c r="T3705" s="9">
        <v>15.17</v>
      </c>
      <c r="U3705">
        <v>2</v>
      </c>
      <c r="V3705" s="2">
        <v>0.2</v>
      </c>
      <c r="W3705" s="6">
        <v>3.79</v>
      </c>
      <c r="X3705" s="14">
        <f>AA3705-W3705</f>
        <v>20.481999999999999</v>
      </c>
      <c r="Y3705" s="6">
        <f>T3705*U3705</f>
        <v>30.34</v>
      </c>
      <c r="Z3705" s="6">
        <f>Y3705*V3705</f>
        <v>6.0680000000000005</v>
      </c>
      <c r="AA3705" s="6">
        <f t="shared" si="304"/>
        <v>24.271999999999998</v>
      </c>
    </row>
    <row r="3706" spans="2:27" x14ac:dyDescent="0.3">
      <c r="B3706">
        <v>3703</v>
      </c>
      <c r="C3706" t="s">
        <v>6874</v>
      </c>
      <c r="D3706" s="1">
        <v>42168</v>
      </c>
      <c r="E3706" s="1">
        <v>42174</v>
      </c>
      <c r="F3706" s="9" t="str">
        <f t="shared" ref="F3706:F3719" si="310">DATEDIF(D3706,E3706,"d")&amp;" days"</f>
        <v>6 days</v>
      </c>
      <c r="G3706" t="s">
        <v>49</v>
      </c>
      <c r="H3706" t="s">
        <v>6611</v>
      </c>
      <c r="I3706" t="s">
        <v>6612</v>
      </c>
      <c r="J3706" t="s">
        <v>40</v>
      </c>
      <c r="K3706" t="s">
        <v>26</v>
      </c>
      <c r="L3706" t="s">
        <v>356</v>
      </c>
      <c r="M3706" t="s">
        <v>357</v>
      </c>
      <c r="N3706">
        <v>35601</v>
      </c>
      <c r="O3706" t="s">
        <v>29</v>
      </c>
      <c r="P3706" t="s">
        <v>6814</v>
      </c>
      <c r="Q3706" t="s">
        <v>45</v>
      </c>
      <c r="R3706" t="s">
        <v>67</v>
      </c>
      <c r="S3706" t="s">
        <v>6815</v>
      </c>
      <c r="T3706" s="9">
        <v>24.78</v>
      </c>
      <c r="U3706">
        <v>6</v>
      </c>
      <c r="V3706" s="2">
        <v>0</v>
      </c>
      <c r="W3706" s="6">
        <v>6.94</v>
      </c>
      <c r="X3706" s="14">
        <f>AA3706-W3706</f>
        <v>141.74</v>
      </c>
      <c r="Y3706" s="6">
        <f>T3706*U3706</f>
        <v>148.68</v>
      </c>
      <c r="Z3706" s="6">
        <f>Y3706*V3706</f>
        <v>0</v>
      </c>
      <c r="AA3706" s="6">
        <f t="shared" si="304"/>
        <v>148.68</v>
      </c>
    </row>
    <row r="3707" spans="2:27" x14ac:dyDescent="0.3">
      <c r="B3707">
        <v>3704</v>
      </c>
      <c r="C3707" t="s">
        <v>6874</v>
      </c>
      <c r="D3707" s="1">
        <v>42168</v>
      </c>
      <c r="E3707" s="1">
        <v>42174</v>
      </c>
      <c r="F3707" s="9" t="str">
        <f t="shared" si="310"/>
        <v>6 days</v>
      </c>
      <c r="G3707" t="s">
        <v>49</v>
      </c>
      <c r="H3707" t="s">
        <v>6611</v>
      </c>
      <c r="I3707" t="s">
        <v>6612</v>
      </c>
      <c r="J3707" t="s">
        <v>40</v>
      </c>
      <c r="K3707" t="s">
        <v>26</v>
      </c>
      <c r="L3707" t="s">
        <v>356</v>
      </c>
      <c r="M3707" t="s">
        <v>357</v>
      </c>
      <c r="N3707">
        <v>35601</v>
      </c>
      <c r="O3707" t="s">
        <v>29</v>
      </c>
      <c r="P3707" t="s">
        <v>4840</v>
      </c>
      <c r="Q3707" t="s">
        <v>45</v>
      </c>
      <c r="R3707" t="s">
        <v>74</v>
      </c>
      <c r="S3707" t="s">
        <v>4841</v>
      </c>
      <c r="T3707" s="9">
        <v>19.14</v>
      </c>
      <c r="U3707">
        <v>3</v>
      </c>
      <c r="V3707" s="2">
        <v>0</v>
      </c>
      <c r="W3707" s="6">
        <v>8.8000000000000007</v>
      </c>
      <c r="X3707" s="14">
        <f>AA3707-W3707</f>
        <v>48.620000000000005</v>
      </c>
      <c r="Y3707" s="6">
        <f>T3707*U3707</f>
        <v>57.42</v>
      </c>
      <c r="Z3707" s="6">
        <f>Y3707*V3707</f>
        <v>0</v>
      </c>
      <c r="AA3707" s="6">
        <f t="shared" si="304"/>
        <v>57.42</v>
      </c>
    </row>
    <row r="3708" spans="2:27" x14ac:dyDescent="0.3">
      <c r="B3708">
        <v>3705</v>
      </c>
      <c r="C3708" t="s">
        <v>6874</v>
      </c>
      <c r="D3708" s="1">
        <v>42168</v>
      </c>
      <c r="E3708" s="1">
        <v>42174</v>
      </c>
      <c r="F3708" s="9" t="str">
        <f t="shared" si="310"/>
        <v>6 days</v>
      </c>
      <c r="G3708" t="s">
        <v>49</v>
      </c>
      <c r="H3708" t="s">
        <v>6611</v>
      </c>
      <c r="I3708" t="s">
        <v>6612</v>
      </c>
      <c r="J3708" t="s">
        <v>40</v>
      </c>
      <c r="K3708" t="s">
        <v>26</v>
      </c>
      <c r="L3708" t="s">
        <v>356</v>
      </c>
      <c r="M3708" t="s">
        <v>357</v>
      </c>
      <c r="N3708">
        <v>35601</v>
      </c>
      <c r="O3708" t="s">
        <v>29</v>
      </c>
      <c r="P3708" t="s">
        <v>3319</v>
      </c>
      <c r="Q3708" t="s">
        <v>70</v>
      </c>
      <c r="R3708" t="s">
        <v>1218</v>
      </c>
      <c r="S3708" t="s">
        <v>3320</v>
      </c>
      <c r="T3708" s="9">
        <v>899.97</v>
      </c>
      <c r="U3708">
        <v>3</v>
      </c>
      <c r="V3708" s="2">
        <v>0</v>
      </c>
      <c r="W3708" s="6">
        <v>314.99</v>
      </c>
      <c r="X3708" s="14">
        <f>AA3708-W3708</f>
        <v>2384.92</v>
      </c>
      <c r="Y3708" s="6">
        <f>T3708*U3708</f>
        <v>2699.91</v>
      </c>
      <c r="Z3708" s="6">
        <f>Y3708*V3708</f>
        <v>0</v>
      </c>
      <c r="AA3708" s="6">
        <f t="shared" si="304"/>
        <v>2699.91</v>
      </c>
    </row>
    <row r="3709" spans="2:27" x14ac:dyDescent="0.3">
      <c r="B3709">
        <v>3706</v>
      </c>
      <c r="C3709" t="s">
        <v>6874</v>
      </c>
      <c r="D3709" s="1">
        <v>42168</v>
      </c>
      <c r="E3709" s="1">
        <v>42174</v>
      </c>
      <c r="F3709" s="9" t="str">
        <f t="shared" si="310"/>
        <v>6 days</v>
      </c>
      <c r="G3709" t="s">
        <v>49</v>
      </c>
      <c r="H3709" t="s">
        <v>6611</v>
      </c>
      <c r="I3709" t="s">
        <v>6612</v>
      </c>
      <c r="J3709" t="s">
        <v>40</v>
      </c>
      <c r="K3709" t="s">
        <v>26</v>
      </c>
      <c r="L3709" t="s">
        <v>356</v>
      </c>
      <c r="M3709" t="s">
        <v>357</v>
      </c>
      <c r="N3709">
        <v>35601</v>
      </c>
      <c r="O3709" t="s">
        <v>29</v>
      </c>
      <c r="P3709" t="s">
        <v>6680</v>
      </c>
      <c r="Q3709" t="s">
        <v>45</v>
      </c>
      <c r="R3709" t="s">
        <v>89</v>
      </c>
      <c r="S3709" t="s">
        <v>6681</v>
      </c>
      <c r="T3709" s="9">
        <v>32.4</v>
      </c>
      <c r="U3709">
        <v>5</v>
      </c>
      <c r="V3709" s="2">
        <v>0</v>
      </c>
      <c r="W3709" s="6">
        <v>15.55</v>
      </c>
      <c r="X3709" s="14">
        <f>AA3709-W3709</f>
        <v>146.44999999999999</v>
      </c>
      <c r="Y3709" s="6">
        <f>T3709*U3709</f>
        <v>162</v>
      </c>
      <c r="Z3709" s="6">
        <f>Y3709*V3709</f>
        <v>0</v>
      </c>
      <c r="AA3709" s="6">
        <f t="shared" si="304"/>
        <v>162</v>
      </c>
    </row>
    <row r="3710" spans="2:27" x14ac:dyDescent="0.3">
      <c r="B3710">
        <v>3707</v>
      </c>
      <c r="C3710" t="s">
        <v>6875</v>
      </c>
      <c r="D3710" s="1">
        <v>42812</v>
      </c>
      <c r="E3710" s="1">
        <v>42816</v>
      </c>
      <c r="F3710" s="9" t="str">
        <f t="shared" si="310"/>
        <v>4 days</v>
      </c>
      <c r="G3710" t="s">
        <v>49</v>
      </c>
      <c r="H3710" t="s">
        <v>5717</v>
      </c>
      <c r="I3710" t="s">
        <v>5718</v>
      </c>
      <c r="J3710" t="s">
        <v>25</v>
      </c>
      <c r="K3710" t="s">
        <v>26</v>
      </c>
      <c r="L3710" t="s">
        <v>816</v>
      </c>
      <c r="M3710" t="s">
        <v>103</v>
      </c>
      <c r="N3710">
        <v>75220</v>
      </c>
      <c r="O3710" t="s">
        <v>104</v>
      </c>
      <c r="P3710" t="s">
        <v>4253</v>
      </c>
      <c r="Q3710" t="s">
        <v>45</v>
      </c>
      <c r="R3710" t="s">
        <v>67</v>
      </c>
      <c r="S3710" t="s">
        <v>4254</v>
      </c>
      <c r="T3710" s="9">
        <v>23.83</v>
      </c>
      <c r="U3710">
        <v>3</v>
      </c>
      <c r="V3710" s="2">
        <v>0.2</v>
      </c>
      <c r="W3710" s="6">
        <v>6.55</v>
      </c>
      <c r="X3710" s="14">
        <f>AA3710-W3710</f>
        <v>50.641999999999996</v>
      </c>
      <c r="Y3710" s="6">
        <f>T3710*U3710</f>
        <v>71.489999999999995</v>
      </c>
      <c r="Z3710" s="6">
        <f>Y3710*V3710</f>
        <v>14.298</v>
      </c>
      <c r="AA3710" s="6">
        <f t="shared" si="304"/>
        <v>57.191999999999993</v>
      </c>
    </row>
    <row r="3711" spans="2:27" x14ac:dyDescent="0.3">
      <c r="B3711">
        <v>3708</v>
      </c>
      <c r="C3711" t="s">
        <v>6876</v>
      </c>
      <c r="D3711" s="1">
        <v>41966</v>
      </c>
      <c r="E3711" s="1">
        <v>41970</v>
      </c>
      <c r="F3711" s="9" t="str">
        <f t="shared" si="310"/>
        <v>4 days</v>
      </c>
      <c r="G3711" t="s">
        <v>49</v>
      </c>
      <c r="H3711" t="s">
        <v>1399</v>
      </c>
      <c r="I3711" t="s">
        <v>1400</v>
      </c>
      <c r="J3711" t="s">
        <v>40</v>
      </c>
      <c r="K3711" t="s">
        <v>26</v>
      </c>
      <c r="L3711" t="s">
        <v>5019</v>
      </c>
      <c r="M3711" t="s">
        <v>103</v>
      </c>
      <c r="N3711">
        <v>75150</v>
      </c>
      <c r="O3711" t="s">
        <v>104</v>
      </c>
      <c r="P3711" t="s">
        <v>2893</v>
      </c>
      <c r="Q3711" t="s">
        <v>31</v>
      </c>
      <c r="R3711" t="s">
        <v>64</v>
      </c>
      <c r="S3711" t="s">
        <v>924</v>
      </c>
      <c r="T3711" s="9">
        <v>6.37</v>
      </c>
      <c r="U3711">
        <v>2</v>
      </c>
      <c r="V3711" s="2">
        <v>0.6</v>
      </c>
      <c r="W3711" s="6">
        <v>-2.5499999999999998</v>
      </c>
      <c r="X3711" s="14">
        <f>AA3711-W3711</f>
        <v>7.6459999999999999</v>
      </c>
      <c r="Y3711" s="6">
        <f>T3711*U3711</f>
        <v>12.74</v>
      </c>
      <c r="Z3711" s="6">
        <f>Y3711*V3711</f>
        <v>7.6440000000000001</v>
      </c>
      <c r="AA3711" s="6">
        <f t="shared" si="304"/>
        <v>5.0960000000000001</v>
      </c>
    </row>
    <row r="3712" spans="2:27" x14ac:dyDescent="0.3">
      <c r="B3712">
        <v>3709</v>
      </c>
      <c r="C3712" t="s">
        <v>6876</v>
      </c>
      <c r="D3712" s="1">
        <v>41966</v>
      </c>
      <c r="E3712" s="1">
        <v>41970</v>
      </c>
      <c r="F3712" s="9" t="str">
        <f t="shared" si="310"/>
        <v>4 days</v>
      </c>
      <c r="G3712" t="s">
        <v>49</v>
      </c>
      <c r="H3712" t="s">
        <v>1399</v>
      </c>
      <c r="I3712" t="s">
        <v>1400</v>
      </c>
      <c r="J3712" t="s">
        <v>40</v>
      </c>
      <c r="K3712" t="s">
        <v>26</v>
      </c>
      <c r="L3712" t="s">
        <v>5019</v>
      </c>
      <c r="M3712" t="s">
        <v>103</v>
      </c>
      <c r="N3712">
        <v>75150</v>
      </c>
      <c r="O3712" t="s">
        <v>104</v>
      </c>
      <c r="P3712" t="s">
        <v>4190</v>
      </c>
      <c r="Q3712" t="s">
        <v>45</v>
      </c>
      <c r="R3712" t="s">
        <v>77</v>
      </c>
      <c r="S3712" t="s">
        <v>4191</v>
      </c>
      <c r="T3712" s="9">
        <v>34.18</v>
      </c>
      <c r="U3712">
        <v>3</v>
      </c>
      <c r="V3712" s="2">
        <v>0.8</v>
      </c>
      <c r="W3712" s="6">
        <v>-87.15</v>
      </c>
      <c r="X3712" s="14">
        <f>AA3712-W3712</f>
        <v>107.658</v>
      </c>
      <c r="Y3712" s="6">
        <f>T3712*U3712</f>
        <v>102.53999999999999</v>
      </c>
      <c r="Z3712" s="6">
        <f>Y3712*V3712</f>
        <v>82.031999999999996</v>
      </c>
      <c r="AA3712" s="6">
        <f t="shared" si="304"/>
        <v>20.507999999999996</v>
      </c>
    </row>
    <row r="3713" spans="2:27" x14ac:dyDescent="0.3">
      <c r="B3713">
        <v>3710</v>
      </c>
      <c r="C3713" t="s">
        <v>6876</v>
      </c>
      <c r="D3713" s="1">
        <v>41966</v>
      </c>
      <c r="E3713" s="1">
        <v>41970</v>
      </c>
      <c r="F3713" s="9" t="str">
        <f t="shared" si="310"/>
        <v>4 days</v>
      </c>
      <c r="G3713" t="s">
        <v>49</v>
      </c>
      <c r="H3713" t="s">
        <v>1399</v>
      </c>
      <c r="I3713" t="s">
        <v>1400</v>
      </c>
      <c r="J3713" t="s">
        <v>40</v>
      </c>
      <c r="K3713" t="s">
        <v>26</v>
      </c>
      <c r="L3713" t="s">
        <v>5019</v>
      </c>
      <c r="M3713" t="s">
        <v>103</v>
      </c>
      <c r="N3713">
        <v>75150</v>
      </c>
      <c r="O3713" t="s">
        <v>104</v>
      </c>
      <c r="P3713" t="s">
        <v>5938</v>
      </c>
      <c r="Q3713" t="s">
        <v>70</v>
      </c>
      <c r="R3713" t="s">
        <v>160</v>
      </c>
      <c r="S3713" t="s">
        <v>5939</v>
      </c>
      <c r="T3713" s="9">
        <v>5.54</v>
      </c>
      <c r="U3713">
        <v>7</v>
      </c>
      <c r="V3713" s="2">
        <v>0.2</v>
      </c>
      <c r="W3713" s="6">
        <v>1.66</v>
      </c>
      <c r="X3713" s="14">
        <f>AA3713-W3713</f>
        <v>29.364000000000001</v>
      </c>
      <c r="Y3713" s="6">
        <f>T3713*U3713</f>
        <v>38.78</v>
      </c>
      <c r="Z3713" s="6">
        <f>Y3713*V3713</f>
        <v>7.7560000000000002</v>
      </c>
      <c r="AA3713" s="6">
        <f t="shared" si="304"/>
        <v>31.024000000000001</v>
      </c>
    </row>
    <row r="3714" spans="2:27" x14ac:dyDescent="0.3">
      <c r="B3714">
        <v>3711</v>
      </c>
      <c r="C3714" t="s">
        <v>6877</v>
      </c>
      <c r="D3714" s="1">
        <v>43023</v>
      </c>
      <c r="E3714" s="1">
        <v>43025</v>
      </c>
      <c r="F3714" s="9" t="str">
        <f t="shared" si="310"/>
        <v>2 days</v>
      </c>
      <c r="G3714" t="s">
        <v>187</v>
      </c>
      <c r="H3714" t="s">
        <v>2297</v>
      </c>
      <c r="I3714" t="s">
        <v>2298</v>
      </c>
      <c r="J3714" t="s">
        <v>40</v>
      </c>
      <c r="K3714" t="s">
        <v>26</v>
      </c>
      <c r="L3714" t="s">
        <v>41</v>
      </c>
      <c r="M3714" t="s">
        <v>42</v>
      </c>
      <c r="N3714">
        <v>90045</v>
      </c>
      <c r="O3714" t="s">
        <v>43</v>
      </c>
      <c r="P3714" t="s">
        <v>902</v>
      </c>
      <c r="Q3714" t="s">
        <v>31</v>
      </c>
      <c r="R3714" t="s">
        <v>55</v>
      </c>
      <c r="S3714" t="s">
        <v>903</v>
      </c>
      <c r="T3714" s="9">
        <v>510.24</v>
      </c>
      <c r="U3714">
        <v>3</v>
      </c>
      <c r="V3714" s="2">
        <v>0.2</v>
      </c>
      <c r="W3714" s="6">
        <v>6.38</v>
      </c>
      <c r="X3714" s="14">
        <f>AA3714-W3714</f>
        <v>1218.1959999999999</v>
      </c>
      <c r="Y3714" s="6">
        <f>T3714*U3714</f>
        <v>1530.72</v>
      </c>
      <c r="Z3714" s="6">
        <f>Y3714*V3714</f>
        <v>306.14400000000001</v>
      </c>
      <c r="AA3714" s="6">
        <f t="shared" si="304"/>
        <v>1224.576</v>
      </c>
    </row>
    <row r="3715" spans="2:27" x14ac:dyDescent="0.3">
      <c r="B3715">
        <v>3712</v>
      </c>
      <c r="C3715" t="s">
        <v>6877</v>
      </c>
      <c r="D3715" s="1">
        <v>43023</v>
      </c>
      <c r="E3715" s="1">
        <v>43025</v>
      </c>
      <c r="F3715" s="9" t="str">
        <f t="shared" si="310"/>
        <v>2 days</v>
      </c>
      <c r="G3715" t="s">
        <v>187</v>
      </c>
      <c r="H3715" t="s">
        <v>2297</v>
      </c>
      <c r="I3715" t="s">
        <v>2298</v>
      </c>
      <c r="J3715" t="s">
        <v>40</v>
      </c>
      <c r="K3715" t="s">
        <v>26</v>
      </c>
      <c r="L3715" t="s">
        <v>41</v>
      </c>
      <c r="M3715" t="s">
        <v>42</v>
      </c>
      <c r="N3715">
        <v>90045</v>
      </c>
      <c r="O3715" t="s">
        <v>43</v>
      </c>
      <c r="P3715" t="s">
        <v>4508</v>
      </c>
      <c r="Q3715" t="s">
        <v>45</v>
      </c>
      <c r="R3715" t="s">
        <v>89</v>
      </c>
      <c r="S3715" t="s">
        <v>4509</v>
      </c>
      <c r="T3715" s="9">
        <v>204.95</v>
      </c>
      <c r="U3715">
        <v>5</v>
      </c>
      <c r="V3715" s="2">
        <v>0</v>
      </c>
      <c r="W3715" s="6">
        <v>100.43</v>
      </c>
      <c r="X3715" s="14">
        <f>AA3715-W3715</f>
        <v>924.31999999999994</v>
      </c>
      <c r="Y3715" s="6">
        <f>T3715*U3715</f>
        <v>1024.75</v>
      </c>
      <c r="Z3715" s="6">
        <f>Y3715*V3715</f>
        <v>0</v>
      </c>
      <c r="AA3715" s="6">
        <f t="shared" si="304"/>
        <v>1024.75</v>
      </c>
    </row>
    <row r="3716" spans="2:27" x14ac:dyDescent="0.3">
      <c r="B3716">
        <v>3713</v>
      </c>
      <c r="C3716" t="s">
        <v>6878</v>
      </c>
      <c r="D3716" s="1">
        <v>42846</v>
      </c>
      <c r="E3716" s="1">
        <v>42849</v>
      </c>
      <c r="F3716" s="9" t="str">
        <f t="shared" si="310"/>
        <v>3 days</v>
      </c>
      <c r="G3716" t="s">
        <v>187</v>
      </c>
      <c r="H3716" t="s">
        <v>4466</v>
      </c>
      <c r="I3716" t="s">
        <v>4467</v>
      </c>
      <c r="J3716" t="s">
        <v>25</v>
      </c>
      <c r="K3716" t="s">
        <v>26</v>
      </c>
      <c r="L3716" t="s">
        <v>94</v>
      </c>
      <c r="M3716" t="s">
        <v>95</v>
      </c>
      <c r="N3716">
        <v>98103</v>
      </c>
      <c r="O3716" t="s">
        <v>43</v>
      </c>
      <c r="P3716" t="s">
        <v>6879</v>
      </c>
      <c r="Q3716" t="s">
        <v>70</v>
      </c>
      <c r="R3716" t="s">
        <v>160</v>
      </c>
      <c r="S3716" t="s">
        <v>6880</v>
      </c>
      <c r="T3716" s="9">
        <v>11.54</v>
      </c>
      <c r="U3716">
        <v>1</v>
      </c>
      <c r="V3716" s="2">
        <v>0</v>
      </c>
      <c r="W3716" s="6">
        <v>3.46</v>
      </c>
      <c r="X3716" s="14">
        <f>AA3716-W3716</f>
        <v>8.0799999999999983</v>
      </c>
      <c r="Y3716" s="6">
        <f>T3716*U3716</f>
        <v>11.54</v>
      </c>
      <c r="Z3716" s="6">
        <f>Y3716*V3716</f>
        <v>0</v>
      </c>
      <c r="AA3716" s="6">
        <f t="shared" si="304"/>
        <v>11.54</v>
      </c>
    </row>
    <row r="3717" spans="2:27" x14ac:dyDescent="0.3">
      <c r="B3717">
        <v>3714</v>
      </c>
      <c r="C3717" t="s">
        <v>6878</v>
      </c>
      <c r="D3717" s="1">
        <v>42846</v>
      </c>
      <c r="E3717" s="1">
        <v>42849</v>
      </c>
      <c r="F3717" s="9" t="str">
        <f t="shared" si="310"/>
        <v>3 days</v>
      </c>
      <c r="G3717" t="s">
        <v>187</v>
      </c>
      <c r="H3717" t="s">
        <v>4466</v>
      </c>
      <c r="I3717" t="s">
        <v>4467</v>
      </c>
      <c r="J3717" t="s">
        <v>25</v>
      </c>
      <c r="K3717" t="s">
        <v>26</v>
      </c>
      <c r="L3717" t="s">
        <v>94</v>
      </c>
      <c r="M3717" t="s">
        <v>95</v>
      </c>
      <c r="N3717">
        <v>98103</v>
      </c>
      <c r="O3717" t="s">
        <v>43</v>
      </c>
      <c r="P3717" t="s">
        <v>3127</v>
      </c>
      <c r="Q3717" t="s">
        <v>31</v>
      </c>
      <c r="R3717" t="s">
        <v>64</v>
      </c>
      <c r="S3717" t="s">
        <v>3128</v>
      </c>
      <c r="T3717" s="9">
        <v>162.6</v>
      </c>
      <c r="U3717">
        <v>3</v>
      </c>
      <c r="V3717" s="2">
        <v>0</v>
      </c>
      <c r="W3717" s="6">
        <v>34.15</v>
      </c>
      <c r="X3717" s="14">
        <f>AA3717-W3717</f>
        <v>453.65</v>
      </c>
      <c r="Y3717" s="6">
        <f>T3717*U3717</f>
        <v>487.79999999999995</v>
      </c>
      <c r="Z3717" s="6">
        <f>Y3717*V3717</f>
        <v>0</v>
      </c>
      <c r="AA3717" s="6">
        <f t="shared" ref="AA3717:AA3780" si="311">Y3717-Z3717</f>
        <v>487.79999999999995</v>
      </c>
    </row>
    <row r="3718" spans="2:27" x14ac:dyDescent="0.3">
      <c r="B3718">
        <v>3715</v>
      </c>
      <c r="C3718" t="s">
        <v>6881</v>
      </c>
      <c r="D3718" s="1">
        <v>41863</v>
      </c>
      <c r="E3718" s="1">
        <v>41924</v>
      </c>
      <c r="F3718" s="9" t="str">
        <f t="shared" si="310"/>
        <v>61 days</v>
      </c>
      <c r="G3718" t="s">
        <v>22</v>
      </c>
      <c r="H3718" t="s">
        <v>5288</v>
      </c>
      <c r="I3718" t="s">
        <v>5289</v>
      </c>
      <c r="J3718" t="s">
        <v>25</v>
      </c>
      <c r="K3718" t="s">
        <v>26</v>
      </c>
      <c r="L3718" t="s">
        <v>3021</v>
      </c>
      <c r="M3718" t="s">
        <v>95</v>
      </c>
      <c r="N3718">
        <v>98502</v>
      </c>
      <c r="O3718" t="s">
        <v>43</v>
      </c>
      <c r="P3718" t="s">
        <v>2348</v>
      </c>
      <c r="Q3718" t="s">
        <v>45</v>
      </c>
      <c r="R3718" t="s">
        <v>89</v>
      </c>
      <c r="S3718" t="s">
        <v>2349</v>
      </c>
      <c r="T3718" s="9">
        <v>45.68</v>
      </c>
      <c r="U3718">
        <v>2</v>
      </c>
      <c r="V3718" s="2">
        <v>0</v>
      </c>
      <c r="W3718" s="6">
        <v>21.01</v>
      </c>
      <c r="X3718" s="14">
        <f>AA3718-W3718</f>
        <v>70.349999999999994</v>
      </c>
      <c r="Y3718" s="6">
        <f>T3718*U3718</f>
        <v>91.36</v>
      </c>
      <c r="Z3718" s="6">
        <f>Y3718*V3718</f>
        <v>0</v>
      </c>
      <c r="AA3718" s="6">
        <f t="shared" si="311"/>
        <v>91.36</v>
      </c>
    </row>
    <row r="3719" spans="2:27" x14ac:dyDescent="0.3">
      <c r="B3719">
        <v>3716</v>
      </c>
      <c r="C3719" t="s">
        <v>6881</v>
      </c>
      <c r="D3719" s="1">
        <v>41863</v>
      </c>
      <c r="E3719" s="1">
        <v>41924</v>
      </c>
      <c r="F3719" s="9" t="str">
        <f t="shared" si="310"/>
        <v>61 days</v>
      </c>
      <c r="G3719" t="s">
        <v>22</v>
      </c>
      <c r="H3719" t="s">
        <v>5288</v>
      </c>
      <c r="I3719" t="s">
        <v>5289</v>
      </c>
      <c r="J3719" t="s">
        <v>25</v>
      </c>
      <c r="K3719" t="s">
        <v>26</v>
      </c>
      <c r="L3719" t="s">
        <v>3021</v>
      </c>
      <c r="M3719" t="s">
        <v>95</v>
      </c>
      <c r="N3719">
        <v>98502</v>
      </c>
      <c r="O3719" t="s">
        <v>43</v>
      </c>
      <c r="P3719" t="s">
        <v>1166</v>
      </c>
      <c r="Q3719" t="s">
        <v>31</v>
      </c>
      <c r="R3719" t="s">
        <v>35</v>
      </c>
      <c r="S3719" t="s">
        <v>1167</v>
      </c>
      <c r="T3719" s="9">
        <v>603.91999999999996</v>
      </c>
      <c r="U3719">
        <v>5</v>
      </c>
      <c r="V3719" s="2">
        <v>0.2</v>
      </c>
      <c r="W3719" s="6">
        <v>45.29</v>
      </c>
      <c r="X3719" s="14">
        <f>AA3719-W3719</f>
        <v>2370.39</v>
      </c>
      <c r="Y3719" s="6">
        <f>T3719*U3719</f>
        <v>3019.6</v>
      </c>
      <c r="Z3719" s="6">
        <f>Y3719*V3719</f>
        <v>603.91999999999996</v>
      </c>
      <c r="AA3719" s="6">
        <f t="shared" si="311"/>
        <v>2415.6799999999998</v>
      </c>
    </row>
    <row r="3720" spans="2:27" x14ac:dyDescent="0.3">
      <c r="B3720">
        <v>3717</v>
      </c>
      <c r="C3720" t="s">
        <v>6882</v>
      </c>
      <c r="D3720" s="1">
        <v>42884</v>
      </c>
      <c r="E3720" s="1">
        <v>42772</v>
      </c>
      <c r="F3720" s="23" t="s">
        <v>10956</v>
      </c>
      <c r="G3720" t="s">
        <v>49</v>
      </c>
      <c r="H3720" t="s">
        <v>2254</v>
      </c>
      <c r="I3720" t="s">
        <v>2255</v>
      </c>
      <c r="J3720" t="s">
        <v>101</v>
      </c>
      <c r="K3720" t="s">
        <v>26</v>
      </c>
      <c r="L3720" t="s">
        <v>2535</v>
      </c>
      <c r="M3720" t="s">
        <v>137</v>
      </c>
      <c r="N3720">
        <v>68104</v>
      </c>
      <c r="O3720" t="s">
        <v>104</v>
      </c>
      <c r="P3720" t="s">
        <v>4874</v>
      </c>
      <c r="Q3720" t="s">
        <v>45</v>
      </c>
      <c r="R3720" t="s">
        <v>268</v>
      </c>
      <c r="S3720" t="s">
        <v>4875</v>
      </c>
      <c r="T3720" s="9">
        <v>23.55</v>
      </c>
      <c r="U3720">
        <v>5</v>
      </c>
      <c r="V3720" s="2">
        <v>0</v>
      </c>
      <c r="W3720" s="6">
        <v>1.18</v>
      </c>
      <c r="X3720" s="14">
        <f>AA3720-W3720</f>
        <v>116.57</v>
      </c>
      <c r="Y3720" s="6">
        <f>T3720*U3720</f>
        <v>117.75</v>
      </c>
      <c r="Z3720" s="6">
        <f>Y3720*V3720</f>
        <v>0</v>
      </c>
      <c r="AA3720" s="6">
        <f t="shared" si="311"/>
        <v>117.75</v>
      </c>
    </row>
    <row r="3721" spans="2:27" x14ac:dyDescent="0.3">
      <c r="B3721">
        <v>3718</v>
      </c>
      <c r="C3721" t="s">
        <v>6883</v>
      </c>
      <c r="D3721" s="1">
        <v>42632</v>
      </c>
      <c r="E3721" s="1">
        <v>42636</v>
      </c>
      <c r="F3721" s="9" t="str">
        <f t="shared" ref="F3721:F3764" si="312">DATEDIF(D3721,E3721,"d")&amp;" days"</f>
        <v>4 days</v>
      </c>
      <c r="G3721" t="s">
        <v>49</v>
      </c>
      <c r="H3721" t="s">
        <v>2001</v>
      </c>
      <c r="I3721" t="s">
        <v>2002</v>
      </c>
      <c r="J3721" t="s">
        <v>25</v>
      </c>
      <c r="K3721" t="s">
        <v>26</v>
      </c>
      <c r="L3721" t="s">
        <v>496</v>
      </c>
      <c r="M3721" t="s">
        <v>1274</v>
      </c>
      <c r="N3721">
        <v>31907</v>
      </c>
      <c r="O3721" t="s">
        <v>29</v>
      </c>
      <c r="P3721" t="s">
        <v>6884</v>
      </c>
      <c r="Q3721" t="s">
        <v>45</v>
      </c>
      <c r="R3721" t="s">
        <v>578</v>
      </c>
      <c r="S3721" t="s">
        <v>6885</v>
      </c>
      <c r="T3721" s="9">
        <v>5.04</v>
      </c>
      <c r="U3721">
        <v>2</v>
      </c>
      <c r="V3721" s="2">
        <v>0</v>
      </c>
      <c r="W3721" s="6">
        <v>0.15</v>
      </c>
      <c r="X3721" s="14">
        <f>AA3721-W3721</f>
        <v>9.93</v>
      </c>
      <c r="Y3721" s="6">
        <f>T3721*U3721</f>
        <v>10.08</v>
      </c>
      <c r="Z3721" s="6">
        <f>Y3721*V3721</f>
        <v>0</v>
      </c>
      <c r="AA3721" s="6">
        <f t="shared" si="311"/>
        <v>10.08</v>
      </c>
    </row>
    <row r="3722" spans="2:27" x14ac:dyDescent="0.3">
      <c r="B3722">
        <v>3719</v>
      </c>
      <c r="C3722" t="s">
        <v>6883</v>
      </c>
      <c r="D3722" s="1">
        <v>42632</v>
      </c>
      <c r="E3722" s="1">
        <v>42636</v>
      </c>
      <c r="F3722" s="9" t="str">
        <f t="shared" si="312"/>
        <v>4 days</v>
      </c>
      <c r="G3722" t="s">
        <v>49</v>
      </c>
      <c r="H3722" t="s">
        <v>2001</v>
      </c>
      <c r="I3722" t="s">
        <v>2002</v>
      </c>
      <c r="J3722" t="s">
        <v>25</v>
      </c>
      <c r="K3722" t="s">
        <v>26</v>
      </c>
      <c r="L3722" t="s">
        <v>496</v>
      </c>
      <c r="M3722" t="s">
        <v>1274</v>
      </c>
      <c r="N3722">
        <v>31907</v>
      </c>
      <c r="O3722" t="s">
        <v>29</v>
      </c>
      <c r="P3722" t="s">
        <v>4550</v>
      </c>
      <c r="Q3722" t="s">
        <v>70</v>
      </c>
      <c r="R3722" t="s">
        <v>160</v>
      </c>
      <c r="S3722" t="s">
        <v>4551</v>
      </c>
      <c r="T3722" s="9">
        <v>249.95</v>
      </c>
      <c r="U3722">
        <v>5</v>
      </c>
      <c r="V3722" s="2">
        <v>0</v>
      </c>
      <c r="W3722" s="6">
        <v>107.48</v>
      </c>
      <c r="X3722" s="14">
        <f>AA3722-W3722</f>
        <v>1142.27</v>
      </c>
      <c r="Y3722" s="6">
        <f>T3722*U3722</f>
        <v>1249.75</v>
      </c>
      <c r="Z3722" s="6">
        <f>Y3722*V3722</f>
        <v>0</v>
      </c>
      <c r="AA3722" s="6">
        <f t="shared" si="311"/>
        <v>1249.75</v>
      </c>
    </row>
    <row r="3723" spans="2:27" x14ac:dyDescent="0.3">
      <c r="B3723">
        <v>3720</v>
      </c>
      <c r="C3723" t="s">
        <v>6886</v>
      </c>
      <c r="D3723" s="1">
        <v>42630</v>
      </c>
      <c r="E3723" s="1">
        <v>42636</v>
      </c>
      <c r="F3723" s="9" t="str">
        <f t="shared" si="312"/>
        <v>6 days</v>
      </c>
      <c r="G3723" t="s">
        <v>49</v>
      </c>
      <c r="H3723" t="s">
        <v>306</v>
      </c>
      <c r="I3723" t="s">
        <v>307</v>
      </c>
      <c r="J3723" t="s">
        <v>40</v>
      </c>
      <c r="K3723" t="s">
        <v>26</v>
      </c>
      <c r="L3723" t="s">
        <v>496</v>
      </c>
      <c r="M3723" t="s">
        <v>253</v>
      </c>
      <c r="N3723">
        <v>47201</v>
      </c>
      <c r="O3723" t="s">
        <v>104</v>
      </c>
      <c r="P3723" t="s">
        <v>689</v>
      </c>
      <c r="Q3723" t="s">
        <v>45</v>
      </c>
      <c r="R3723" t="s">
        <v>67</v>
      </c>
      <c r="S3723" t="s">
        <v>690</v>
      </c>
      <c r="T3723" s="9">
        <v>33.4</v>
      </c>
      <c r="U3723">
        <v>5</v>
      </c>
      <c r="V3723" s="2">
        <v>0</v>
      </c>
      <c r="W3723" s="6">
        <v>12.36</v>
      </c>
      <c r="X3723" s="14">
        <f>AA3723-W3723</f>
        <v>154.63999999999999</v>
      </c>
      <c r="Y3723" s="6">
        <f>T3723*U3723</f>
        <v>167</v>
      </c>
      <c r="Z3723" s="6">
        <f>Y3723*V3723</f>
        <v>0</v>
      </c>
      <c r="AA3723" s="6">
        <f t="shared" si="311"/>
        <v>167</v>
      </c>
    </row>
    <row r="3724" spans="2:27" x14ac:dyDescent="0.3">
      <c r="B3724">
        <v>3721</v>
      </c>
      <c r="C3724" t="s">
        <v>6887</v>
      </c>
      <c r="D3724" s="1">
        <v>42724</v>
      </c>
      <c r="E3724" s="1">
        <v>42728</v>
      </c>
      <c r="F3724" s="9" t="str">
        <f t="shared" si="312"/>
        <v>4 days</v>
      </c>
      <c r="G3724" t="s">
        <v>49</v>
      </c>
      <c r="H3724" t="s">
        <v>3684</v>
      </c>
      <c r="I3724" t="s">
        <v>3685</v>
      </c>
      <c r="J3724" t="s">
        <v>101</v>
      </c>
      <c r="K3724" t="s">
        <v>26</v>
      </c>
      <c r="L3724" t="s">
        <v>327</v>
      </c>
      <c r="M3724" t="s">
        <v>1491</v>
      </c>
      <c r="N3724">
        <v>39212</v>
      </c>
      <c r="O3724" t="s">
        <v>29</v>
      </c>
      <c r="P3724" t="s">
        <v>1136</v>
      </c>
      <c r="Q3724" t="s">
        <v>31</v>
      </c>
      <c r="R3724" t="s">
        <v>64</v>
      </c>
      <c r="S3724" t="s">
        <v>1137</v>
      </c>
      <c r="T3724" s="9">
        <v>18.920000000000002</v>
      </c>
      <c r="U3724">
        <v>4</v>
      </c>
      <c r="V3724" s="2">
        <v>0</v>
      </c>
      <c r="W3724" s="6">
        <v>7.38</v>
      </c>
      <c r="X3724" s="14">
        <f>AA3724-W3724</f>
        <v>68.300000000000011</v>
      </c>
      <c r="Y3724" s="6">
        <f>T3724*U3724</f>
        <v>75.680000000000007</v>
      </c>
      <c r="Z3724" s="6">
        <f>Y3724*V3724</f>
        <v>0</v>
      </c>
      <c r="AA3724" s="6">
        <f t="shared" si="311"/>
        <v>75.680000000000007</v>
      </c>
    </row>
    <row r="3725" spans="2:27" x14ac:dyDescent="0.3">
      <c r="B3725">
        <v>3722</v>
      </c>
      <c r="C3725" t="s">
        <v>6887</v>
      </c>
      <c r="D3725" s="1">
        <v>42724</v>
      </c>
      <c r="E3725" s="1">
        <v>42728</v>
      </c>
      <c r="F3725" s="9" t="str">
        <f t="shared" si="312"/>
        <v>4 days</v>
      </c>
      <c r="G3725" t="s">
        <v>49</v>
      </c>
      <c r="H3725" t="s">
        <v>3684</v>
      </c>
      <c r="I3725" t="s">
        <v>3685</v>
      </c>
      <c r="J3725" t="s">
        <v>101</v>
      </c>
      <c r="K3725" t="s">
        <v>26</v>
      </c>
      <c r="L3725" t="s">
        <v>327</v>
      </c>
      <c r="M3725" t="s">
        <v>1491</v>
      </c>
      <c r="N3725">
        <v>39212</v>
      </c>
      <c r="O3725" t="s">
        <v>29</v>
      </c>
      <c r="P3725" t="s">
        <v>73</v>
      </c>
      <c r="Q3725" t="s">
        <v>45</v>
      </c>
      <c r="R3725" t="s">
        <v>74</v>
      </c>
      <c r="S3725" t="s">
        <v>75</v>
      </c>
      <c r="T3725" s="9">
        <v>15.42</v>
      </c>
      <c r="U3725">
        <v>2</v>
      </c>
      <c r="V3725" s="2">
        <v>0</v>
      </c>
      <c r="W3725" s="6">
        <v>6.94</v>
      </c>
      <c r="X3725" s="14">
        <f>AA3725-W3725</f>
        <v>23.9</v>
      </c>
      <c r="Y3725" s="6">
        <f>T3725*U3725</f>
        <v>30.84</v>
      </c>
      <c r="Z3725" s="6">
        <f>Y3725*V3725</f>
        <v>0</v>
      </c>
      <c r="AA3725" s="6">
        <f t="shared" si="311"/>
        <v>30.84</v>
      </c>
    </row>
    <row r="3726" spans="2:27" x14ac:dyDescent="0.3">
      <c r="B3726">
        <v>3723</v>
      </c>
      <c r="C3726" t="s">
        <v>6888</v>
      </c>
      <c r="D3726" s="1">
        <v>43061</v>
      </c>
      <c r="E3726" s="1">
        <v>43065</v>
      </c>
      <c r="F3726" s="9" t="str">
        <f t="shared" si="312"/>
        <v>4 days</v>
      </c>
      <c r="G3726" t="s">
        <v>49</v>
      </c>
      <c r="H3726" t="s">
        <v>3168</v>
      </c>
      <c r="I3726" t="s">
        <v>3169</v>
      </c>
      <c r="J3726" t="s">
        <v>25</v>
      </c>
      <c r="K3726" t="s">
        <v>26</v>
      </c>
      <c r="L3726" t="s">
        <v>183</v>
      </c>
      <c r="M3726" t="s">
        <v>103</v>
      </c>
      <c r="N3726">
        <v>77070</v>
      </c>
      <c r="O3726" t="s">
        <v>104</v>
      </c>
      <c r="P3726" t="s">
        <v>1234</v>
      </c>
      <c r="Q3726" t="s">
        <v>45</v>
      </c>
      <c r="R3726" t="s">
        <v>67</v>
      </c>
      <c r="S3726" t="s">
        <v>1235</v>
      </c>
      <c r="T3726" s="9">
        <v>35.71</v>
      </c>
      <c r="U3726">
        <v>8</v>
      </c>
      <c r="V3726" s="2">
        <v>0.2</v>
      </c>
      <c r="W3726" s="6">
        <v>2.23</v>
      </c>
      <c r="X3726" s="14">
        <f>AA3726-W3726</f>
        <v>226.31400000000002</v>
      </c>
      <c r="Y3726" s="6">
        <f>T3726*U3726</f>
        <v>285.68</v>
      </c>
      <c r="Z3726" s="6">
        <f>Y3726*V3726</f>
        <v>57.136000000000003</v>
      </c>
      <c r="AA3726" s="6">
        <f t="shared" si="311"/>
        <v>228.54400000000001</v>
      </c>
    </row>
    <row r="3727" spans="2:27" x14ac:dyDescent="0.3">
      <c r="B3727">
        <v>3724</v>
      </c>
      <c r="C3727" t="s">
        <v>6889</v>
      </c>
      <c r="D3727" s="1">
        <v>42003</v>
      </c>
      <c r="E3727" s="1">
        <v>42095</v>
      </c>
      <c r="F3727" s="9" t="str">
        <f t="shared" si="312"/>
        <v>92 days</v>
      </c>
      <c r="G3727" t="s">
        <v>49</v>
      </c>
      <c r="H3727" t="s">
        <v>6872</v>
      </c>
      <c r="I3727" t="s">
        <v>6873</v>
      </c>
      <c r="J3727" t="s">
        <v>40</v>
      </c>
      <c r="K3727" t="s">
        <v>26</v>
      </c>
      <c r="L3727" t="s">
        <v>543</v>
      </c>
      <c r="M3727" t="s">
        <v>309</v>
      </c>
      <c r="N3727">
        <v>85023</v>
      </c>
      <c r="O3727" t="s">
        <v>43</v>
      </c>
      <c r="P3727" t="s">
        <v>6374</v>
      </c>
      <c r="Q3727" t="s">
        <v>45</v>
      </c>
      <c r="R3727" t="s">
        <v>74</v>
      </c>
      <c r="S3727" t="s">
        <v>6375</v>
      </c>
      <c r="T3727" s="9">
        <v>551.99</v>
      </c>
      <c r="U3727">
        <v>5</v>
      </c>
      <c r="V3727" s="2">
        <v>0.7</v>
      </c>
      <c r="W3727" s="6">
        <v>-459.99</v>
      </c>
      <c r="X3727" s="14">
        <f>AA3727-W3727</f>
        <v>1287.9750000000001</v>
      </c>
      <c r="Y3727" s="6">
        <f>T3727*U3727</f>
        <v>2759.95</v>
      </c>
      <c r="Z3727" s="6">
        <f>Y3727*V3727</f>
        <v>1931.9649999999997</v>
      </c>
      <c r="AA3727" s="6">
        <f t="shared" si="311"/>
        <v>827.98500000000013</v>
      </c>
    </row>
    <row r="3728" spans="2:27" x14ac:dyDescent="0.3">
      <c r="B3728">
        <v>3725</v>
      </c>
      <c r="C3728" t="s">
        <v>6890</v>
      </c>
      <c r="D3728" s="1">
        <v>42798</v>
      </c>
      <c r="E3728" s="1">
        <v>42859</v>
      </c>
      <c r="F3728" s="9" t="str">
        <f t="shared" si="312"/>
        <v>61 days</v>
      </c>
      <c r="G3728" t="s">
        <v>187</v>
      </c>
      <c r="H3728" t="s">
        <v>1678</v>
      </c>
      <c r="I3728" t="s">
        <v>1679</v>
      </c>
      <c r="J3728" t="s">
        <v>25</v>
      </c>
      <c r="K3728" t="s">
        <v>26</v>
      </c>
      <c r="L3728" t="s">
        <v>302</v>
      </c>
      <c r="M3728" t="s">
        <v>210</v>
      </c>
      <c r="N3728">
        <v>60653</v>
      </c>
      <c r="O3728" t="s">
        <v>104</v>
      </c>
      <c r="P3728" t="s">
        <v>1654</v>
      </c>
      <c r="Q3728" t="s">
        <v>45</v>
      </c>
      <c r="R3728" t="s">
        <v>67</v>
      </c>
      <c r="S3728" t="s">
        <v>1655</v>
      </c>
      <c r="T3728" s="9">
        <v>7.06</v>
      </c>
      <c r="U3728">
        <v>3</v>
      </c>
      <c r="V3728" s="2">
        <v>0.2</v>
      </c>
      <c r="W3728" s="6">
        <v>2.21</v>
      </c>
      <c r="X3728" s="14">
        <f>AA3728-W3728</f>
        <v>14.733999999999998</v>
      </c>
      <c r="Y3728" s="6">
        <f>T3728*U3728</f>
        <v>21.18</v>
      </c>
      <c r="Z3728" s="6">
        <f>Y3728*V3728</f>
        <v>4.2359999999999998</v>
      </c>
      <c r="AA3728" s="6">
        <f t="shared" si="311"/>
        <v>16.943999999999999</v>
      </c>
    </row>
    <row r="3729" spans="2:27" x14ac:dyDescent="0.3">
      <c r="B3729">
        <v>3726</v>
      </c>
      <c r="C3729" t="s">
        <v>6891</v>
      </c>
      <c r="D3729" s="1">
        <v>42730</v>
      </c>
      <c r="E3729" s="1">
        <v>42767</v>
      </c>
      <c r="F3729" s="9" t="str">
        <f t="shared" si="312"/>
        <v>37 days</v>
      </c>
      <c r="G3729" t="s">
        <v>49</v>
      </c>
      <c r="H3729" t="s">
        <v>584</v>
      </c>
      <c r="I3729" t="s">
        <v>585</v>
      </c>
      <c r="J3729" t="s">
        <v>40</v>
      </c>
      <c r="K3729" t="s">
        <v>26</v>
      </c>
      <c r="L3729" t="s">
        <v>808</v>
      </c>
      <c r="M3729" t="s">
        <v>456</v>
      </c>
      <c r="N3729">
        <v>80219</v>
      </c>
      <c r="O3729" t="s">
        <v>43</v>
      </c>
      <c r="P3729" t="s">
        <v>5142</v>
      </c>
      <c r="Q3729" t="s">
        <v>45</v>
      </c>
      <c r="R3729" t="s">
        <v>77</v>
      </c>
      <c r="S3729" t="s">
        <v>5143</v>
      </c>
      <c r="T3729" s="9">
        <v>18.72</v>
      </c>
      <c r="U3729">
        <v>2</v>
      </c>
      <c r="V3729" s="2">
        <v>0.2</v>
      </c>
      <c r="W3729" s="6">
        <v>3.51</v>
      </c>
      <c r="X3729" s="14">
        <f>AA3729-W3729</f>
        <v>26.442</v>
      </c>
      <c r="Y3729" s="6">
        <f>T3729*U3729</f>
        <v>37.44</v>
      </c>
      <c r="Z3729" s="6">
        <f>Y3729*V3729</f>
        <v>7.4879999999999995</v>
      </c>
      <c r="AA3729" s="6">
        <f t="shared" si="311"/>
        <v>29.951999999999998</v>
      </c>
    </row>
    <row r="3730" spans="2:27" x14ac:dyDescent="0.3">
      <c r="B3730">
        <v>3727</v>
      </c>
      <c r="C3730" t="s">
        <v>6892</v>
      </c>
      <c r="D3730" s="1">
        <v>42496</v>
      </c>
      <c r="E3730" s="1">
        <v>42680</v>
      </c>
      <c r="F3730" s="9" t="str">
        <f t="shared" si="312"/>
        <v>184 days</v>
      </c>
      <c r="G3730" t="s">
        <v>49</v>
      </c>
      <c r="H3730" t="s">
        <v>4576</v>
      </c>
      <c r="I3730" t="s">
        <v>4577</v>
      </c>
      <c r="J3730" t="s">
        <v>25</v>
      </c>
      <c r="K3730" t="s">
        <v>26</v>
      </c>
      <c r="L3730" t="s">
        <v>606</v>
      </c>
      <c r="M3730" t="s">
        <v>244</v>
      </c>
      <c r="N3730">
        <v>19711</v>
      </c>
      <c r="O3730" t="s">
        <v>147</v>
      </c>
      <c r="P3730" t="s">
        <v>2876</v>
      </c>
      <c r="Q3730" t="s">
        <v>45</v>
      </c>
      <c r="R3730" t="s">
        <v>58</v>
      </c>
      <c r="S3730" t="s">
        <v>2877</v>
      </c>
      <c r="T3730" s="9">
        <v>360.38</v>
      </c>
      <c r="U3730">
        <v>2</v>
      </c>
      <c r="V3730" s="2">
        <v>0</v>
      </c>
      <c r="W3730" s="6">
        <v>93.7</v>
      </c>
      <c r="X3730" s="14">
        <f>AA3730-W3730</f>
        <v>627.05999999999995</v>
      </c>
      <c r="Y3730" s="6">
        <f>T3730*U3730</f>
        <v>720.76</v>
      </c>
      <c r="Z3730" s="6">
        <f>Y3730*V3730</f>
        <v>0</v>
      </c>
      <c r="AA3730" s="6">
        <f t="shared" si="311"/>
        <v>720.76</v>
      </c>
    </row>
    <row r="3731" spans="2:27" x14ac:dyDescent="0.3">
      <c r="B3731">
        <v>3728</v>
      </c>
      <c r="C3731" t="s">
        <v>6892</v>
      </c>
      <c r="D3731" s="1">
        <v>42496</v>
      </c>
      <c r="E3731" s="1">
        <v>42680</v>
      </c>
      <c r="F3731" s="9" t="str">
        <f t="shared" si="312"/>
        <v>184 days</v>
      </c>
      <c r="G3731" t="s">
        <v>49</v>
      </c>
      <c r="H3731" t="s">
        <v>4576</v>
      </c>
      <c r="I3731" t="s">
        <v>4577</v>
      </c>
      <c r="J3731" t="s">
        <v>25</v>
      </c>
      <c r="K3731" t="s">
        <v>26</v>
      </c>
      <c r="L3731" t="s">
        <v>606</v>
      </c>
      <c r="M3731" t="s">
        <v>244</v>
      </c>
      <c r="N3731">
        <v>19711</v>
      </c>
      <c r="O3731" t="s">
        <v>147</v>
      </c>
      <c r="P3731" t="s">
        <v>1234</v>
      </c>
      <c r="Q3731" t="s">
        <v>45</v>
      </c>
      <c r="R3731" t="s">
        <v>67</v>
      </c>
      <c r="S3731" t="s">
        <v>1235</v>
      </c>
      <c r="T3731" s="9">
        <v>11.16</v>
      </c>
      <c r="U3731">
        <v>2</v>
      </c>
      <c r="V3731" s="2">
        <v>0</v>
      </c>
      <c r="W3731" s="6">
        <v>2.79</v>
      </c>
      <c r="X3731" s="14">
        <f>AA3731-W3731</f>
        <v>19.53</v>
      </c>
      <c r="Y3731" s="6">
        <f>T3731*U3731</f>
        <v>22.32</v>
      </c>
      <c r="Z3731" s="6">
        <f>Y3731*V3731</f>
        <v>0</v>
      </c>
      <c r="AA3731" s="6">
        <f t="shared" si="311"/>
        <v>22.32</v>
      </c>
    </row>
    <row r="3732" spans="2:27" x14ac:dyDescent="0.3">
      <c r="B3732">
        <v>3729</v>
      </c>
      <c r="C3732" t="s">
        <v>6892</v>
      </c>
      <c r="D3732" s="1">
        <v>42496</v>
      </c>
      <c r="E3732" s="1">
        <v>42680</v>
      </c>
      <c r="F3732" s="9" t="str">
        <f t="shared" si="312"/>
        <v>184 days</v>
      </c>
      <c r="G3732" t="s">
        <v>49</v>
      </c>
      <c r="H3732" t="s">
        <v>4576</v>
      </c>
      <c r="I3732" t="s">
        <v>4577</v>
      </c>
      <c r="J3732" t="s">
        <v>25</v>
      </c>
      <c r="K3732" t="s">
        <v>26</v>
      </c>
      <c r="L3732" t="s">
        <v>606</v>
      </c>
      <c r="M3732" t="s">
        <v>244</v>
      </c>
      <c r="N3732">
        <v>19711</v>
      </c>
      <c r="O3732" t="s">
        <v>147</v>
      </c>
      <c r="P3732" t="s">
        <v>6431</v>
      </c>
      <c r="Q3732" t="s">
        <v>45</v>
      </c>
      <c r="R3732" t="s">
        <v>46</v>
      </c>
      <c r="S3732" t="s">
        <v>6432</v>
      </c>
      <c r="T3732" s="9">
        <v>14.94</v>
      </c>
      <c r="U3732">
        <v>3</v>
      </c>
      <c r="V3732" s="2">
        <v>0</v>
      </c>
      <c r="W3732" s="6">
        <v>6.87</v>
      </c>
      <c r="X3732" s="14">
        <f>AA3732-W3732</f>
        <v>37.950000000000003</v>
      </c>
      <c r="Y3732" s="6">
        <f>T3732*U3732</f>
        <v>44.82</v>
      </c>
      <c r="Z3732" s="6">
        <f>Y3732*V3732</f>
        <v>0</v>
      </c>
      <c r="AA3732" s="6">
        <f t="shared" si="311"/>
        <v>44.82</v>
      </c>
    </row>
    <row r="3733" spans="2:27" x14ac:dyDescent="0.3">
      <c r="B3733">
        <v>3730</v>
      </c>
      <c r="C3733" t="s">
        <v>6893</v>
      </c>
      <c r="D3733" s="1">
        <v>42265</v>
      </c>
      <c r="E3733" s="1">
        <v>42270</v>
      </c>
      <c r="F3733" s="9" t="str">
        <f t="shared" si="312"/>
        <v>5 days</v>
      </c>
      <c r="G3733" t="s">
        <v>49</v>
      </c>
      <c r="H3733" t="s">
        <v>1507</v>
      </c>
      <c r="I3733" t="s">
        <v>1508</v>
      </c>
      <c r="J3733" t="s">
        <v>40</v>
      </c>
      <c r="K3733" t="s">
        <v>26</v>
      </c>
      <c r="L3733" t="s">
        <v>3220</v>
      </c>
      <c r="M3733" t="s">
        <v>2741</v>
      </c>
      <c r="N3733">
        <v>20735</v>
      </c>
      <c r="O3733" t="s">
        <v>147</v>
      </c>
      <c r="P3733" t="s">
        <v>4022</v>
      </c>
      <c r="Q3733" t="s">
        <v>45</v>
      </c>
      <c r="R3733" t="s">
        <v>58</v>
      </c>
      <c r="S3733" t="s">
        <v>4023</v>
      </c>
      <c r="T3733" s="9">
        <v>41.96</v>
      </c>
      <c r="U3733">
        <v>2</v>
      </c>
      <c r="V3733" s="2">
        <v>0</v>
      </c>
      <c r="W3733" s="6">
        <v>7.97</v>
      </c>
      <c r="X3733" s="14">
        <f>AA3733-W3733</f>
        <v>75.95</v>
      </c>
      <c r="Y3733" s="6">
        <f>T3733*U3733</f>
        <v>83.92</v>
      </c>
      <c r="Z3733" s="6">
        <f>Y3733*V3733</f>
        <v>0</v>
      </c>
      <c r="AA3733" s="6">
        <f t="shared" si="311"/>
        <v>83.92</v>
      </c>
    </row>
    <row r="3734" spans="2:27" x14ac:dyDescent="0.3">
      <c r="B3734">
        <v>3731</v>
      </c>
      <c r="C3734" t="s">
        <v>6893</v>
      </c>
      <c r="D3734" s="1">
        <v>42265</v>
      </c>
      <c r="E3734" s="1">
        <v>42270</v>
      </c>
      <c r="F3734" s="9" t="str">
        <f t="shared" si="312"/>
        <v>5 days</v>
      </c>
      <c r="G3734" t="s">
        <v>49</v>
      </c>
      <c r="H3734" t="s">
        <v>1507</v>
      </c>
      <c r="I3734" t="s">
        <v>1508</v>
      </c>
      <c r="J3734" t="s">
        <v>40</v>
      </c>
      <c r="K3734" t="s">
        <v>26</v>
      </c>
      <c r="L3734" t="s">
        <v>3220</v>
      </c>
      <c r="M3734" t="s">
        <v>2741</v>
      </c>
      <c r="N3734">
        <v>20735</v>
      </c>
      <c r="O3734" t="s">
        <v>147</v>
      </c>
      <c r="P3734" t="s">
        <v>339</v>
      </c>
      <c r="Q3734" t="s">
        <v>45</v>
      </c>
      <c r="R3734" t="s">
        <v>58</v>
      </c>
      <c r="S3734" t="s">
        <v>340</v>
      </c>
      <c r="T3734" s="9">
        <v>636.86</v>
      </c>
      <c r="U3734">
        <v>7</v>
      </c>
      <c r="V3734" s="2">
        <v>0</v>
      </c>
      <c r="W3734" s="6">
        <v>0</v>
      </c>
      <c r="X3734" s="14">
        <f>AA3734-W3734</f>
        <v>4458.0200000000004</v>
      </c>
      <c r="Y3734" s="6">
        <f>T3734*U3734</f>
        <v>4458.0200000000004</v>
      </c>
      <c r="Z3734" s="6">
        <f>Y3734*V3734</f>
        <v>0</v>
      </c>
      <c r="AA3734" s="6">
        <f t="shared" si="311"/>
        <v>4458.0200000000004</v>
      </c>
    </row>
    <row r="3735" spans="2:27" x14ac:dyDescent="0.3">
      <c r="B3735">
        <v>3732</v>
      </c>
      <c r="C3735" t="s">
        <v>6893</v>
      </c>
      <c r="D3735" s="1">
        <v>42265</v>
      </c>
      <c r="E3735" s="1">
        <v>42270</v>
      </c>
      <c r="F3735" s="9" t="str">
        <f t="shared" si="312"/>
        <v>5 days</v>
      </c>
      <c r="G3735" t="s">
        <v>49</v>
      </c>
      <c r="H3735" t="s">
        <v>1507</v>
      </c>
      <c r="I3735" t="s">
        <v>1508</v>
      </c>
      <c r="J3735" t="s">
        <v>40</v>
      </c>
      <c r="K3735" t="s">
        <v>26</v>
      </c>
      <c r="L3735" t="s">
        <v>3220</v>
      </c>
      <c r="M3735" t="s">
        <v>2741</v>
      </c>
      <c r="N3735">
        <v>20735</v>
      </c>
      <c r="O3735" t="s">
        <v>147</v>
      </c>
      <c r="P3735" t="s">
        <v>6894</v>
      </c>
      <c r="Q3735" t="s">
        <v>70</v>
      </c>
      <c r="R3735" t="s">
        <v>71</v>
      </c>
      <c r="S3735" t="s">
        <v>6895</v>
      </c>
      <c r="T3735" s="9">
        <v>499.99</v>
      </c>
      <c r="U3735">
        <v>1</v>
      </c>
      <c r="V3735" s="2">
        <v>0</v>
      </c>
      <c r="W3735" s="6">
        <v>130</v>
      </c>
      <c r="X3735" s="14">
        <f>AA3735-W3735</f>
        <v>369.99</v>
      </c>
      <c r="Y3735" s="6">
        <f>T3735*U3735</f>
        <v>499.99</v>
      </c>
      <c r="Z3735" s="6">
        <f>Y3735*V3735</f>
        <v>0</v>
      </c>
      <c r="AA3735" s="6">
        <f t="shared" si="311"/>
        <v>499.99</v>
      </c>
    </row>
    <row r="3736" spans="2:27" x14ac:dyDescent="0.3">
      <c r="B3736">
        <v>3733</v>
      </c>
      <c r="C3736" t="s">
        <v>6893</v>
      </c>
      <c r="D3736" s="1">
        <v>42265</v>
      </c>
      <c r="E3736" s="1">
        <v>42270</v>
      </c>
      <c r="F3736" s="9" t="str">
        <f t="shared" si="312"/>
        <v>5 days</v>
      </c>
      <c r="G3736" t="s">
        <v>49</v>
      </c>
      <c r="H3736" t="s">
        <v>1507</v>
      </c>
      <c r="I3736" t="s">
        <v>1508</v>
      </c>
      <c r="J3736" t="s">
        <v>40</v>
      </c>
      <c r="K3736" t="s">
        <v>26</v>
      </c>
      <c r="L3736" t="s">
        <v>3220</v>
      </c>
      <c r="M3736" t="s">
        <v>2741</v>
      </c>
      <c r="N3736">
        <v>20735</v>
      </c>
      <c r="O3736" t="s">
        <v>147</v>
      </c>
      <c r="P3736" t="s">
        <v>4607</v>
      </c>
      <c r="Q3736" t="s">
        <v>70</v>
      </c>
      <c r="R3736" t="s">
        <v>71</v>
      </c>
      <c r="S3736" t="s">
        <v>4608</v>
      </c>
      <c r="T3736" s="9">
        <v>1259.93</v>
      </c>
      <c r="U3736">
        <v>7</v>
      </c>
      <c r="V3736" s="2">
        <v>0</v>
      </c>
      <c r="W3736" s="6">
        <v>327.58</v>
      </c>
      <c r="X3736" s="14">
        <f>AA3736-W3736</f>
        <v>8491.93</v>
      </c>
      <c r="Y3736" s="6">
        <f>T3736*U3736</f>
        <v>8819.51</v>
      </c>
      <c r="Z3736" s="6">
        <f>Y3736*V3736</f>
        <v>0</v>
      </c>
      <c r="AA3736" s="6">
        <f t="shared" si="311"/>
        <v>8819.51</v>
      </c>
    </row>
    <row r="3737" spans="2:27" x14ac:dyDescent="0.3">
      <c r="B3737">
        <v>3734</v>
      </c>
      <c r="C3737" t="s">
        <v>6893</v>
      </c>
      <c r="D3737" s="1">
        <v>42265</v>
      </c>
      <c r="E3737" s="1">
        <v>42270</v>
      </c>
      <c r="F3737" s="9" t="str">
        <f t="shared" si="312"/>
        <v>5 days</v>
      </c>
      <c r="G3737" t="s">
        <v>49</v>
      </c>
      <c r="H3737" t="s">
        <v>1507</v>
      </c>
      <c r="I3737" t="s">
        <v>1508</v>
      </c>
      <c r="J3737" t="s">
        <v>40</v>
      </c>
      <c r="K3737" t="s">
        <v>26</v>
      </c>
      <c r="L3737" t="s">
        <v>3220</v>
      </c>
      <c r="M3737" t="s">
        <v>2741</v>
      </c>
      <c r="N3737">
        <v>20735</v>
      </c>
      <c r="O3737" t="s">
        <v>147</v>
      </c>
      <c r="P3737" t="s">
        <v>6555</v>
      </c>
      <c r="Q3737" t="s">
        <v>45</v>
      </c>
      <c r="R3737" t="s">
        <v>74</v>
      </c>
      <c r="S3737" t="s">
        <v>6556</v>
      </c>
      <c r="T3737" s="9">
        <v>65.08</v>
      </c>
      <c r="U3737">
        <v>4</v>
      </c>
      <c r="V3737" s="2">
        <v>0</v>
      </c>
      <c r="W3737" s="6">
        <v>31.89</v>
      </c>
      <c r="X3737" s="14">
        <f>AA3737-W3737</f>
        <v>228.43</v>
      </c>
      <c r="Y3737" s="6">
        <f>T3737*U3737</f>
        <v>260.32</v>
      </c>
      <c r="Z3737" s="6">
        <f>Y3737*V3737</f>
        <v>0</v>
      </c>
      <c r="AA3737" s="6">
        <f t="shared" si="311"/>
        <v>260.32</v>
      </c>
    </row>
    <row r="3738" spans="2:27" x14ac:dyDescent="0.3">
      <c r="B3738">
        <v>3735</v>
      </c>
      <c r="C3738" t="s">
        <v>6896</v>
      </c>
      <c r="D3738" s="1">
        <v>42889</v>
      </c>
      <c r="E3738" s="1">
        <v>43042</v>
      </c>
      <c r="F3738" s="9" t="str">
        <f t="shared" si="312"/>
        <v>153 days</v>
      </c>
      <c r="G3738" t="s">
        <v>22</v>
      </c>
      <c r="H3738" t="s">
        <v>6897</v>
      </c>
      <c r="I3738" t="s">
        <v>6898</v>
      </c>
      <c r="J3738" t="s">
        <v>25</v>
      </c>
      <c r="K3738" t="s">
        <v>26</v>
      </c>
      <c r="L3738" t="s">
        <v>265</v>
      </c>
      <c r="M3738" t="s">
        <v>266</v>
      </c>
      <c r="N3738">
        <v>10011</v>
      </c>
      <c r="O3738" t="s">
        <v>147</v>
      </c>
      <c r="P3738" t="s">
        <v>633</v>
      </c>
      <c r="Q3738" t="s">
        <v>45</v>
      </c>
      <c r="R3738" t="s">
        <v>89</v>
      </c>
      <c r="S3738" t="s">
        <v>634</v>
      </c>
      <c r="T3738" s="9">
        <v>26.38</v>
      </c>
      <c r="U3738">
        <v>1</v>
      </c>
      <c r="V3738" s="2">
        <v>0</v>
      </c>
      <c r="W3738" s="6">
        <v>12.13</v>
      </c>
      <c r="X3738" s="14">
        <f>AA3738-W3738</f>
        <v>14.249999999999998</v>
      </c>
      <c r="Y3738" s="6">
        <f>T3738*U3738</f>
        <v>26.38</v>
      </c>
      <c r="Z3738" s="6">
        <f>Y3738*V3738</f>
        <v>0</v>
      </c>
      <c r="AA3738" s="6">
        <f t="shared" si="311"/>
        <v>26.38</v>
      </c>
    </row>
    <row r="3739" spans="2:27" x14ac:dyDescent="0.3">
      <c r="B3739">
        <v>3736</v>
      </c>
      <c r="C3739" t="s">
        <v>6896</v>
      </c>
      <c r="D3739" s="1">
        <v>42889</v>
      </c>
      <c r="E3739" s="1">
        <v>43042</v>
      </c>
      <c r="F3739" s="9" t="str">
        <f t="shared" si="312"/>
        <v>153 days</v>
      </c>
      <c r="G3739" t="s">
        <v>22</v>
      </c>
      <c r="H3739" t="s">
        <v>6897</v>
      </c>
      <c r="I3739" t="s">
        <v>6898</v>
      </c>
      <c r="J3739" t="s">
        <v>25</v>
      </c>
      <c r="K3739" t="s">
        <v>26</v>
      </c>
      <c r="L3739" t="s">
        <v>265</v>
      </c>
      <c r="M3739" t="s">
        <v>266</v>
      </c>
      <c r="N3739">
        <v>10011</v>
      </c>
      <c r="O3739" t="s">
        <v>147</v>
      </c>
      <c r="P3739" t="s">
        <v>3621</v>
      </c>
      <c r="Q3739" t="s">
        <v>31</v>
      </c>
      <c r="R3739" t="s">
        <v>64</v>
      </c>
      <c r="S3739" t="s">
        <v>3622</v>
      </c>
      <c r="T3739" s="9">
        <v>71.97</v>
      </c>
      <c r="U3739">
        <v>3</v>
      </c>
      <c r="V3739" s="2">
        <v>0</v>
      </c>
      <c r="W3739" s="6">
        <v>16.55</v>
      </c>
      <c r="X3739" s="14">
        <f>AA3739-W3739</f>
        <v>199.35999999999999</v>
      </c>
      <c r="Y3739" s="6">
        <f>T3739*U3739</f>
        <v>215.91</v>
      </c>
      <c r="Z3739" s="6">
        <f>Y3739*V3739</f>
        <v>0</v>
      </c>
      <c r="AA3739" s="6">
        <f t="shared" si="311"/>
        <v>215.91</v>
      </c>
    </row>
    <row r="3740" spans="2:27" x14ac:dyDescent="0.3">
      <c r="B3740">
        <v>3737</v>
      </c>
      <c r="C3740" t="s">
        <v>6899</v>
      </c>
      <c r="D3740" s="1">
        <v>42446</v>
      </c>
      <c r="E3740" s="1">
        <v>42446</v>
      </c>
      <c r="F3740" s="9" t="str">
        <f t="shared" si="312"/>
        <v>0 days</v>
      </c>
      <c r="G3740" t="s">
        <v>1292</v>
      </c>
      <c r="H3740" t="s">
        <v>6900</v>
      </c>
      <c r="I3740" t="s">
        <v>6901</v>
      </c>
      <c r="J3740" t="s">
        <v>25</v>
      </c>
      <c r="K3740" t="s">
        <v>26</v>
      </c>
      <c r="L3740" t="s">
        <v>606</v>
      </c>
      <c r="M3740" t="s">
        <v>244</v>
      </c>
      <c r="N3740">
        <v>19711</v>
      </c>
      <c r="O3740" t="s">
        <v>147</v>
      </c>
      <c r="P3740" t="s">
        <v>5873</v>
      </c>
      <c r="Q3740" t="s">
        <v>70</v>
      </c>
      <c r="R3740" t="s">
        <v>71</v>
      </c>
      <c r="S3740" t="s">
        <v>5874</v>
      </c>
      <c r="T3740" s="9">
        <v>129.97999999999999</v>
      </c>
      <c r="U3740">
        <v>2</v>
      </c>
      <c r="V3740" s="2">
        <v>0</v>
      </c>
      <c r="W3740" s="6">
        <v>62.39</v>
      </c>
      <c r="X3740" s="14">
        <f>AA3740-W3740</f>
        <v>197.57</v>
      </c>
      <c r="Y3740" s="6">
        <f>T3740*U3740</f>
        <v>259.95999999999998</v>
      </c>
      <c r="Z3740" s="6">
        <f>Y3740*V3740</f>
        <v>0</v>
      </c>
      <c r="AA3740" s="6">
        <f t="shared" si="311"/>
        <v>259.95999999999998</v>
      </c>
    </row>
    <row r="3741" spans="2:27" x14ac:dyDescent="0.3">
      <c r="B3741">
        <v>3738</v>
      </c>
      <c r="C3741" t="s">
        <v>6899</v>
      </c>
      <c r="D3741" s="1">
        <v>42446</v>
      </c>
      <c r="E3741" s="1">
        <v>42446</v>
      </c>
      <c r="F3741" s="9" t="str">
        <f t="shared" si="312"/>
        <v>0 days</v>
      </c>
      <c r="G3741" t="s">
        <v>1292</v>
      </c>
      <c r="H3741" t="s">
        <v>6900</v>
      </c>
      <c r="I3741" t="s">
        <v>6901</v>
      </c>
      <c r="J3741" t="s">
        <v>25</v>
      </c>
      <c r="K3741" t="s">
        <v>26</v>
      </c>
      <c r="L3741" t="s">
        <v>606</v>
      </c>
      <c r="M3741" t="s">
        <v>244</v>
      </c>
      <c r="N3741">
        <v>19711</v>
      </c>
      <c r="O3741" t="s">
        <v>147</v>
      </c>
      <c r="P3741" t="s">
        <v>6555</v>
      </c>
      <c r="Q3741" t="s">
        <v>45</v>
      </c>
      <c r="R3741" t="s">
        <v>74</v>
      </c>
      <c r="S3741" t="s">
        <v>6556</v>
      </c>
      <c r="T3741" s="9">
        <v>32.54</v>
      </c>
      <c r="U3741">
        <v>2</v>
      </c>
      <c r="V3741" s="2">
        <v>0</v>
      </c>
      <c r="W3741" s="6">
        <v>15.94</v>
      </c>
      <c r="X3741" s="14">
        <f>AA3741-W3741</f>
        <v>49.14</v>
      </c>
      <c r="Y3741" s="6">
        <f>T3741*U3741</f>
        <v>65.08</v>
      </c>
      <c r="Z3741" s="6">
        <f>Y3741*V3741</f>
        <v>0</v>
      </c>
      <c r="AA3741" s="6">
        <f t="shared" si="311"/>
        <v>65.08</v>
      </c>
    </row>
    <row r="3742" spans="2:27" x14ac:dyDescent="0.3">
      <c r="B3742">
        <v>3739</v>
      </c>
      <c r="C3742" t="s">
        <v>6902</v>
      </c>
      <c r="D3742" s="1">
        <v>42625</v>
      </c>
      <c r="E3742" s="1">
        <v>42717</v>
      </c>
      <c r="F3742" s="9" t="str">
        <f t="shared" si="312"/>
        <v>92 days</v>
      </c>
      <c r="G3742" t="s">
        <v>49</v>
      </c>
      <c r="H3742" t="s">
        <v>942</v>
      </c>
      <c r="I3742" t="s">
        <v>943</v>
      </c>
      <c r="J3742" t="s">
        <v>25</v>
      </c>
      <c r="K3742" t="s">
        <v>26</v>
      </c>
      <c r="L3742" t="s">
        <v>327</v>
      </c>
      <c r="M3742" t="s">
        <v>237</v>
      </c>
      <c r="N3742">
        <v>49201</v>
      </c>
      <c r="O3742" t="s">
        <v>104</v>
      </c>
      <c r="P3742" t="s">
        <v>247</v>
      </c>
      <c r="Q3742" t="s">
        <v>70</v>
      </c>
      <c r="R3742" t="s">
        <v>71</v>
      </c>
      <c r="S3742" t="s">
        <v>248</v>
      </c>
      <c r="T3742" s="9">
        <v>10.9</v>
      </c>
      <c r="U3742">
        <v>1</v>
      </c>
      <c r="V3742" s="2">
        <v>0</v>
      </c>
      <c r="W3742" s="6">
        <v>3.05</v>
      </c>
      <c r="X3742" s="14">
        <f>AA3742-W3742</f>
        <v>7.8500000000000005</v>
      </c>
      <c r="Y3742" s="6">
        <f>T3742*U3742</f>
        <v>10.9</v>
      </c>
      <c r="Z3742" s="6">
        <f>Y3742*V3742</f>
        <v>0</v>
      </c>
      <c r="AA3742" s="6">
        <f t="shared" si="311"/>
        <v>10.9</v>
      </c>
    </row>
    <row r="3743" spans="2:27" x14ac:dyDescent="0.3">
      <c r="B3743">
        <v>3740</v>
      </c>
      <c r="C3743" t="s">
        <v>6902</v>
      </c>
      <c r="D3743" s="1">
        <v>42625</v>
      </c>
      <c r="E3743" s="1">
        <v>42717</v>
      </c>
      <c r="F3743" s="9" t="str">
        <f t="shared" si="312"/>
        <v>92 days</v>
      </c>
      <c r="G3743" t="s">
        <v>49</v>
      </c>
      <c r="H3743" t="s">
        <v>942</v>
      </c>
      <c r="I3743" t="s">
        <v>943</v>
      </c>
      <c r="J3743" t="s">
        <v>25</v>
      </c>
      <c r="K3743" t="s">
        <v>26</v>
      </c>
      <c r="L3743" t="s">
        <v>327</v>
      </c>
      <c r="M3743" t="s">
        <v>237</v>
      </c>
      <c r="N3743">
        <v>49201</v>
      </c>
      <c r="O3743" t="s">
        <v>104</v>
      </c>
      <c r="P3743" t="s">
        <v>4003</v>
      </c>
      <c r="Q3743" t="s">
        <v>70</v>
      </c>
      <c r="R3743" t="s">
        <v>160</v>
      </c>
      <c r="S3743" t="s">
        <v>4004</v>
      </c>
      <c r="T3743" s="9">
        <v>59.98</v>
      </c>
      <c r="U3743">
        <v>2</v>
      </c>
      <c r="V3743" s="2">
        <v>0</v>
      </c>
      <c r="W3743" s="6">
        <v>25.19</v>
      </c>
      <c r="X3743" s="14">
        <f>AA3743-W3743</f>
        <v>94.77</v>
      </c>
      <c r="Y3743" s="6">
        <f>T3743*U3743</f>
        <v>119.96</v>
      </c>
      <c r="Z3743" s="6">
        <f>Y3743*V3743</f>
        <v>0</v>
      </c>
      <c r="AA3743" s="6">
        <f t="shared" si="311"/>
        <v>119.96</v>
      </c>
    </row>
    <row r="3744" spans="2:27" x14ac:dyDescent="0.3">
      <c r="B3744">
        <v>3741</v>
      </c>
      <c r="C3744" t="s">
        <v>6902</v>
      </c>
      <c r="D3744" s="1">
        <v>42625</v>
      </c>
      <c r="E3744" s="1">
        <v>42717</v>
      </c>
      <c r="F3744" s="9" t="str">
        <f t="shared" si="312"/>
        <v>92 days</v>
      </c>
      <c r="G3744" t="s">
        <v>49</v>
      </c>
      <c r="H3744" t="s">
        <v>942</v>
      </c>
      <c r="I3744" t="s">
        <v>943</v>
      </c>
      <c r="J3744" t="s">
        <v>25</v>
      </c>
      <c r="K3744" t="s">
        <v>26</v>
      </c>
      <c r="L3744" t="s">
        <v>327</v>
      </c>
      <c r="M3744" t="s">
        <v>237</v>
      </c>
      <c r="N3744">
        <v>49201</v>
      </c>
      <c r="O3744" t="s">
        <v>104</v>
      </c>
      <c r="P3744" t="s">
        <v>105</v>
      </c>
      <c r="Q3744" t="s">
        <v>45</v>
      </c>
      <c r="R3744" t="s">
        <v>77</v>
      </c>
      <c r="S3744" t="s">
        <v>106</v>
      </c>
      <c r="T3744" s="9">
        <v>61.93</v>
      </c>
      <c r="U3744">
        <v>1</v>
      </c>
      <c r="V3744" s="2">
        <v>0.1</v>
      </c>
      <c r="W3744" s="6">
        <v>23.4</v>
      </c>
      <c r="X3744" s="14">
        <f>AA3744-W3744</f>
        <v>32.337000000000003</v>
      </c>
      <c r="Y3744" s="6">
        <f>T3744*U3744</f>
        <v>61.93</v>
      </c>
      <c r="Z3744" s="6">
        <f>Y3744*V3744</f>
        <v>6.1930000000000005</v>
      </c>
      <c r="AA3744" s="6">
        <f t="shared" si="311"/>
        <v>55.737000000000002</v>
      </c>
    </row>
    <row r="3745" spans="2:27" x14ac:dyDescent="0.3">
      <c r="B3745">
        <v>3742</v>
      </c>
      <c r="C3745" t="s">
        <v>6903</v>
      </c>
      <c r="D3745" s="1">
        <v>42384</v>
      </c>
      <c r="E3745" s="1">
        <v>42390</v>
      </c>
      <c r="F3745" s="9" t="str">
        <f t="shared" si="312"/>
        <v>6 days</v>
      </c>
      <c r="G3745" t="s">
        <v>49</v>
      </c>
      <c r="H3745" t="s">
        <v>5062</v>
      </c>
      <c r="I3745" t="s">
        <v>5063</v>
      </c>
      <c r="J3745" t="s">
        <v>25</v>
      </c>
      <c r="K3745" t="s">
        <v>26</v>
      </c>
      <c r="L3745" t="s">
        <v>265</v>
      </c>
      <c r="M3745" t="s">
        <v>266</v>
      </c>
      <c r="N3745">
        <v>10011</v>
      </c>
      <c r="O3745" t="s">
        <v>147</v>
      </c>
      <c r="P3745" t="s">
        <v>1264</v>
      </c>
      <c r="Q3745" t="s">
        <v>45</v>
      </c>
      <c r="R3745" t="s">
        <v>172</v>
      </c>
      <c r="S3745" t="s">
        <v>1265</v>
      </c>
      <c r="T3745" s="9">
        <v>16.52</v>
      </c>
      <c r="U3745">
        <v>4</v>
      </c>
      <c r="V3745" s="2">
        <v>0</v>
      </c>
      <c r="W3745" s="6">
        <v>7.6</v>
      </c>
      <c r="X3745" s="14">
        <f>AA3745-W3745</f>
        <v>58.48</v>
      </c>
      <c r="Y3745" s="6">
        <f>T3745*U3745</f>
        <v>66.08</v>
      </c>
      <c r="Z3745" s="6">
        <f>Y3745*V3745</f>
        <v>0</v>
      </c>
      <c r="AA3745" s="6">
        <f t="shared" si="311"/>
        <v>66.08</v>
      </c>
    </row>
    <row r="3746" spans="2:27" x14ac:dyDescent="0.3">
      <c r="B3746">
        <v>3743</v>
      </c>
      <c r="C3746" t="s">
        <v>6903</v>
      </c>
      <c r="D3746" s="1">
        <v>42384</v>
      </c>
      <c r="E3746" s="1">
        <v>42390</v>
      </c>
      <c r="F3746" s="9" t="str">
        <f t="shared" si="312"/>
        <v>6 days</v>
      </c>
      <c r="G3746" t="s">
        <v>49</v>
      </c>
      <c r="H3746" t="s">
        <v>5062</v>
      </c>
      <c r="I3746" t="s">
        <v>5063</v>
      </c>
      <c r="J3746" t="s">
        <v>25</v>
      </c>
      <c r="K3746" t="s">
        <v>26</v>
      </c>
      <c r="L3746" t="s">
        <v>265</v>
      </c>
      <c r="M3746" t="s">
        <v>266</v>
      </c>
      <c r="N3746">
        <v>10011</v>
      </c>
      <c r="O3746" t="s">
        <v>147</v>
      </c>
      <c r="P3746" t="s">
        <v>5233</v>
      </c>
      <c r="Q3746" t="s">
        <v>45</v>
      </c>
      <c r="R3746" t="s">
        <v>89</v>
      </c>
      <c r="S3746" t="s">
        <v>5234</v>
      </c>
      <c r="T3746" s="9">
        <v>60.12</v>
      </c>
      <c r="U3746">
        <v>9</v>
      </c>
      <c r="V3746" s="2">
        <v>0</v>
      </c>
      <c r="W3746" s="6">
        <v>28.86</v>
      </c>
      <c r="X3746" s="14">
        <f>AA3746-W3746</f>
        <v>512.21999999999991</v>
      </c>
      <c r="Y3746" s="6">
        <f>T3746*U3746</f>
        <v>541.07999999999993</v>
      </c>
      <c r="Z3746" s="6">
        <f>Y3746*V3746</f>
        <v>0</v>
      </c>
      <c r="AA3746" s="6">
        <f t="shared" si="311"/>
        <v>541.07999999999993</v>
      </c>
    </row>
    <row r="3747" spans="2:27" x14ac:dyDescent="0.3">
      <c r="B3747">
        <v>3744</v>
      </c>
      <c r="C3747" t="s">
        <v>6903</v>
      </c>
      <c r="D3747" s="1">
        <v>42384</v>
      </c>
      <c r="E3747" s="1">
        <v>42390</v>
      </c>
      <c r="F3747" s="9" t="str">
        <f t="shared" si="312"/>
        <v>6 days</v>
      </c>
      <c r="G3747" t="s">
        <v>49</v>
      </c>
      <c r="H3747" t="s">
        <v>5062</v>
      </c>
      <c r="I3747" t="s">
        <v>5063</v>
      </c>
      <c r="J3747" t="s">
        <v>25</v>
      </c>
      <c r="K3747" t="s">
        <v>26</v>
      </c>
      <c r="L3747" t="s">
        <v>265</v>
      </c>
      <c r="M3747" t="s">
        <v>266</v>
      </c>
      <c r="N3747">
        <v>10011</v>
      </c>
      <c r="O3747" t="s">
        <v>147</v>
      </c>
      <c r="P3747" t="s">
        <v>1345</v>
      </c>
      <c r="Q3747" t="s">
        <v>45</v>
      </c>
      <c r="R3747" t="s">
        <v>74</v>
      </c>
      <c r="S3747" t="s">
        <v>1346</v>
      </c>
      <c r="T3747" s="9">
        <v>49.54</v>
      </c>
      <c r="U3747">
        <v>3</v>
      </c>
      <c r="V3747" s="2">
        <v>0.2</v>
      </c>
      <c r="W3747" s="6">
        <v>17.34</v>
      </c>
      <c r="X3747" s="14">
        <f>AA3747-W3747</f>
        <v>101.556</v>
      </c>
      <c r="Y3747" s="6">
        <f>T3747*U3747</f>
        <v>148.62</v>
      </c>
      <c r="Z3747" s="6">
        <f>Y3747*V3747</f>
        <v>29.724000000000004</v>
      </c>
      <c r="AA3747" s="6">
        <f t="shared" si="311"/>
        <v>118.896</v>
      </c>
    </row>
    <row r="3748" spans="2:27" x14ac:dyDescent="0.3">
      <c r="B3748">
        <v>3745</v>
      </c>
      <c r="C3748" t="s">
        <v>6904</v>
      </c>
      <c r="D3748" s="1">
        <v>41936</v>
      </c>
      <c r="E3748" s="1">
        <v>41936</v>
      </c>
      <c r="F3748" s="9" t="str">
        <f t="shared" si="312"/>
        <v>0 days</v>
      </c>
      <c r="G3748" t="s">
        <v>1292</v>
      </c>
      <c r="H3748" t="s">
        <v>2291</v>
      </c>
      <c r="I3748" t="s">
        <v>2292</v>
      </c>
      <c r="J3748" t="s">
        <v>25</v>
      </c>
      <c r="K3748" t="s">
        <v>26</v>
      </c>
      <c r="L3748" t="s">
        <v>6905</v>
      </c>
      <c r="M3748" t="s">
        <v>382</v>
      </c>
      <c r="N3748">
        <v>29730</v>
      </c>
      <c r="O3748" t="s">
        <v>29</v>
      </c>
      <c r="P3748" t="s">
        <v>5974</v>
      </c>
      <c r="Q3748" t="s">
        <v>45</v>
      </c>
      <c r="R3748" t="s">
        <v>268</v>
      </c>
      <c r="S3748" t="s">
        <v>5975</v>
      </c>
      <c r="T3748" s="9">
        <v>11.85</v>
      </c>
      <c r="U3748">
        <v>3</v>
      </c>
      <c r="V3748" s="2">
        <v>0</v>
      </c>
      <c r="W3748" s="6">
        <v>3.79</v>
      </c>
      <c r="X3748" s="14">
        <f>AA3748-W3748</f>
        <v>31.759999999999998</v>
      </c>
      <c r="Y3748" s="6">
        <f>T3748*U3748</f>
        <v>35.549999999999997</v>
      </c>
      <c r="Z3748" s="6">
        <f>Y3748*V3748</f>
        <v>0</v>
      </c>
      <c r="AA3748" s="6">
        <f t="shared" si="311"/>
        <v>35.549999999999997</v>
      </c>
    </row>
    <row r="3749" spans="2:27" x14ac:dyDescent="0.3">
      <c r="B3749">
        <v>3746</v>
      </c>
      <c r="C3749" t="s">
        <v>6906</v>
      </c>
      <c r="D3749" s="1">
        <v>42636</v>
      </c>
      <c r="E3749" s="1">
        <v>42641</v>
      </c>
      <c r="F3749" s="9" t="str">
        <f t="shared" si="312"/>
        <v>5 days</v>
      </c>
      <c r="G3749" t="s">
        <v>22</v>
      </c>
      <c r="H3749" t="s">
        <v>1332</v>
      </c>
      <c r="I3749" t="s">
        <v>1333</v>
      </c>
      <c r="J3749" t="s">
        <v>25</v>
      </c>
      <c r="K3749" t="s">
        <v>26</v>
      </c>
      <c r="L3749" t="s">
        <v>496</v>
      </c>
      <c r="M3749" t="s">
        <v>1274</v>
      </c>
      <c r="N3749">
        <v>31907</v>
      </c>
      <c r="O3749" t="s">
        <v>29</v>
      </c>
      <c r="P3749" t="s">
        <v>1548</v>
      </c>
      <c r="Q3749" t="s">
        <v>45</v>
      </c>
      <c r="R3749" t="s">
        <v>58</v>
      </c>
      <c r="S3749" t="s">
        <v>1549</v>
      </c>
      <c r="T3749" s="9">
        <v>118.25</v>
      </c>
      <c r="U3749">
        <v>5</v>
      </c>
      <c r="V3749" s="2">
        <v>0</v>
      </c>
      <c r="W3749" s="6">
        <v>34.29</v>
      </c>
      <c r="X3749" s="14">
        <f>AA3749-W3749</f>
        <v>556.96</v>
      </c>
      <c r="Y3749" s="6">
        <f>T3749*U3749</f>
        <v>591.25</v>
      </c>
      <c r="Z3749" s="6">
        <f>Y3749*V3749</f>
        <v>0</v>
      </c>
      <c r="AA3749" s="6">
        <f t="shared" si="311"/>
        <v>591.25</v>
      </c>
    </row>
    <row r="3750" spans="2:27" x14ac:dyDescent="0.3">
      <c r="B3750">
        <v>3747</v>
      </c>
      <c r="C3750" t="s">
        <v>6906</v>
      </c>
      <c r="D3750" s="1">
        <v>42636</v>
      </c>
      <c r="E3750" s="1">
        <v>42641</v>
      </c>
      <c r="F3750" s="9" t="str">
        <f t="shared" si="312"/>
        <v>5 days</v>
      </c>
      <c r="G3750" t="s">
        <v>22</v>
      </c>
      <c r="H3750" t="s">
        <v>1332</v>
      </c>
      <c r="I3750" t="s">
        <v>1333</v>
      </c>
      <c r="J3750" t="s">
        <v>25</v>
      </c>
      <c r="K3750" t="s">
        <v>26</v>
      </c>
      <c r="L3750" t="s">
        <v>496</v>
      </c>
      <c r="M3750" t="s">
        <v>1274</v>
      </c>
      <c r="N3750">
        <v>31907</v>
      </c>
      <c r="O3750" t="s">
        <v>29</v>
      </c>
      <c r="P3750" t="s">
        <v>5131</v>
      </c>
      <c r="Q3750" t="s">
        <v>31</v>
      </c>
      <c r="R3750" t="s">
        <v>35</v>
      </c>
      <c r="S3750" t="s">
        <v>5132</v>
      </c>
      <c r="T3750" s="9">
        <v>368.97</v>
      </c>
      <c r="U3750">
        <v>3</v>
      </c>
      <c r="V3750" s="2">
        <v>0</v>
      </c>
      <c r="W3750" s="6">
        <v>81.17</v>
      </c>
      <c r="X3750" s="14">
        <f>AA3750-W3750</f>
        <v>1025.74</v>
      </c>
      <c r="Y3750" s="6">
        <f>T3750*U3750</f>
        <v>1106.9100000000001</v>
      </c>
      <c r="Z3750" s="6">
        <f>Y3750*V3750</f>
        <v>0</v>
      </c>
      <c r="AA3750" s="6">
        <f t="shared" si="311"/>
        <v>1106.9100000000001</v>
      </c>
    </row>
    <row r="3751" spans="2:27" x14ac:dyDescent="0.3">
      <c r="B3751">
        <v>3748</v>
      </c>
      <c r="C3751" t="s">
        <v>6907</v>
      </c>
      <c r="D3751" s="1">
        <v>42974</v>
      </c>
      <c r="E3751" s="1">
        <v>42976</v>
      </c>
      <c r="F3751" s="9" t="str">
        <f t="shared" si="312"/>
        <v>2 days</v>
      </c>
      <c r="G3751" t="s">
        <v>22</v>
      </c>
      <c r="H3751" t="s">
        <v>960</v>
      </c>
      <c r="I3751" t="s">
        <v>961</v>
      </c>
      <c r="J3751" t="s">
        <v>40</v>
      </c>
      <c r="K3751" t="s">
        <v>26</v>
      </c>
      <c r="L3751" t="s">
        <v>1029</v>
      </c>
      <c r="M3751" t="s">
        <v>42</v>
      </c>
      <c r="N3751">
        <v>90301</v>
      </c>
      <c r="O3751" t="s">
        <v>43</v>
      </c>
      <c r="P3751" t="s">
        <v>4264</v>
      </c>
      <c r="Q3751" t="s">
        <v>31</v>
      </c>
      <c r="R3751" t="s">
        <v>64</v>
      </c>
      <c r="S3751" t="s">
        <v>4265</v>
      </c>
      <c r="T3751" s="9">
        <v>198.46</v>
      </c>
      <c r="U3751">
        <v>2</v>
      </c>
      <c r="V3751" s="2">
        <v>0</v>
      </c>
      <c r="W3751" s="6">
        <v>99.23</v>
      </c>
      <c r="X3751" s="14">
        <f>AA3751-W3751</f>
        <v>297.69</v>
      </c>
      <c r="Y3751" s="6">
        <f>T3751*U3751</f>
        <v>396.92</v>
      </c>
      <c r="Z3751" s="6">
        <f>Y3751*V3751</f>
        <v>0</v>
      </c>
      <c r="AA3751" s="6">
        <f t="shared" si="311"/>
        <v>396.92</v>
      </c>
    </row>
    <row r="3752" spans="2:27" x14ac:dyDescent="0.3">
      <c r="B3752">
        <v>3749</v>
      </c>
      <c r="C3752" t="s">
        <v>6907</v>
      </c>
      <c r="D3752" s="1">
        <v>42974</v>
      </c>
      <c r="E3752" s="1">
        <v>42976</v>
      </c>
      <c r="F3752" s="9" t="str">
        <f t="shared" si="312"/>
        <v>2 days</v>
      </c>
      <c r="G3752" t="s">
        <v>22</v>
      </c>
      <c r="H3752" t="s">
        <v>960</v>
      </c>
      <c r="I3752" t="s">
        <v>961</v>
      </c>
      <c r="J3752" t="s">
        <v>40</v>
      </c>
      <c r="K3752" t="s">
        <v>26</v>
      </c>
      <c r="L3752" t="s">
        <v>1029</v>
      </c>
      <c r="M3752" t="s">
        <v>42</v>
      </c>
      <c r="N3752">
        <v>90301</v>
      </c>
      <c r="O3752" t="s">
        <v>43</v>
      </c>
      <c r="P3752" t="s">
        <v>5951</v>
      </c>
      <c r="Q3752" t="s">
        <v>45</v>
      </c>
      <c r="R3752" t="s">
        <v>77</v>
      </c>
      <c r="S3752" t="s">
        <v>5952</v>
      </c>
      <c r="T3752" s="9">
        <v>321.92</v>
      </c>
      <c r="U3752">
        <v>4</v>
      </c>
      <c r="V3752" s="2">
        <v>0</v>
      </c>
      <c r="W3752" s="6">
        <v>96.58</v>
      </c>
      <c r="X3752" s="14">
        <f>AA3752-W3752</f>
        <v>1191.1000000000001</v>
      </c>
      <c r="Y3752" s="6">
        <f>T3752*U3752</f>
        <v>1287.68</v>
      </c>
      <c r="Z3752" s="6">
        <f>Y3752*V3752</f>
        <v>0</v>
      </c>
      <c r="AA3752" s="6">
        <f t="shared" si="311"/>
        <v>1287.68</v>
      </c>
    </row>
    <row r="3753" spans="2:27" x14ac:dyDescent="0.3">
      <c r="B3753">
        <v>3750</v>
      </c>
      <c r="C3753" t="s">
        <v>6907</v>
      </c>
      <c r="D3753" s="1">
        <v>42974</v>
      </c>
      <c r="E3753" s="1">
        <v>42976</v>
      </c>
      <c r="F3753" s="9" t="str">
        <f t="shared" si="312"/>
        <v>2 days</v>
      </c>
      <c r="G3753" t="s">
        <v>22</v>
      </c>
      <c r="H3753" t="s">
        <v>960</v>
      </c>
      <c r="I3753" t="s">
        <v>961</v>
      </c>
      <c r="J3753" t="s">
        <v>40</v>
      </c>
      <c r="K3753" t="s">
        <v>26</v>
      </c>
      <c r="L3753" t="s">
        <v>1029</v>
      </c>
      <c r="M3753" t="s">
        <v>42</v>
      </c>
      <c r="N3753">
        <v>90301</v>
      </c>
      <c r="O3753" t="s">
        <v>43</v>
      </c>
      <c r="P3753" t="s">
        <v>6860</v>
      </c>
      <c r="Q3753" t="s">
        <v>70</v>
      </c>
      <c r="R3753" t="s">
        <v>1218</v>
      </c>
      <c r="S3753" t="s">
        <v>6861</v>
      </c>
      <c r="T3753" s="9">
        <v>879.98</v>
      </c>
      <c r="U3753">
        <v>2</v>
      </c>
      <c r="V3753" s="2">
        <v>0.2</v>
      </c>
      <c r="W3753" s="6">
        <v>329.99</v>
      </c>
      <c r="X3753" s="14">
        <f>AA3753-W3753</f>
        <v>1077.9780000000001</v>
      </c>
      <c r="Y3753" s="6">
        <f>T3753*U3753</f>
        <v>1759.96</v>
      </c>
      <c r="Z3753" s="6">
        <f>Y3753*V3753</f>
        <v>351.99200000000002</v>
      </c>
      <c r="AA3753" s="6">
        <f t="shared" si="311"/>
        <v>1407.9680000000001</v>
      </c>
    </row>
    <row r="3754" spans="2:27" x14ac:dyDescent="0.3">
      <c r="B3754">
        <v>3751</v>
      </c>
      <c r="C3754" t="s">
        <v>6907</v>
      </c>
      <c r="D3754" s="1">
        <v>42974</v>
      </c>
      <c r="E3754" s="1">
        <v>42976</v>
      </c>
      <c r="F3754" s="9" t="str">
        <f t="shared" si="312"/>
        <v>2 days</v>
      </c>
      <c r="G3754" t="s">
        <v>22</v>
      </c>
      <c r="H3754" t="s">
        <v>960</v>
      </c>
      <c r="I3754" t="s">
        <v>961</v>
      </c>
      <c r="J3754" t="s">
        <v>40</v>
      </c>
      <c r="K3754" t="s">
        <v>26</v>
      </c>
      <c r="L3754" t="s">
        <v>1029</v>
      </c>
      <c r="M3754" t="s">
        <v>42</v>
      </c>
      <c r="N3754">
        <v>90301</v>
      </c>
      <c r="O3754" t="s">
        <v>43</v>
      </c>
      <c r="P3754" t="s">
        <v>2623</v>
      </c>
      <c r="Q3754" t="s">
        <v>45</v>
      </c>
      <c r="R3754" t="s">
        <v>578</v>
      </c>
      <c r="S3754" t="s">
        <v>2624</v>
      </c>
      <c r="T3754" s="9">
        <v>28.4</v>
      </c>
      <c r="U3754">
        <v>5</v>
      </c>
      <c r="V3754" s="2">
        <v>0</v>
      </c>
      <c r="W3754" s="6">
        <v>8.24</v>
      </c>
      <c r="X3754" s="14">
        <f>AA3754-W3754</f>
        <v>133.76</v>
      </c>
      <c r="Y3754" s="6">
        <f>T3754*U3754</f>
        <v>142</v>
      </c>
      <c r="Z3754" s="6">
        <f>Y3754*V3754</f>
        <v>0</v>
      </c>
      <c r="AA3754" s="6">
        <f t="shared" si="311"/>
        <v>142</v>
      </c>
    </row>
    <row r="3755" spans="2:27" x14ac:dyDescent="0.3">
      <c r="B3755">
        <v>3752</v>
      </c>
      <c r="C3755" t="s">
        <v>6907</v>
      </c>
      <c r="D3755" s="1">
        <v>42974</v>
      </c>
      <c r="E3755" s="1">
        <v>42976</v>
      </c>
      <c r="F3755" s="9" t="str">
        <f t="shared" si="312"/>
        <v>2 days</v>
      </c>
      <c r="G3755" t="s">
        <v>22</v>
      </c>
      <c r="H3755" t="s">
        <v>960</v>
      </c>
      <c r="I3755" t="s">
        <v>961</v>
      </c>
      <c r="J3755" t="s">
        <v>40</v>
      </c>
      <c r="K3755" t="s">
        <v>26</v>
      </c>
      <c r="L3755" t="s">
        <v>1029</v>
      </c>
      <c r="M3755" t="s">
        <v>42</v>
      </c>
      <c r="N3755">
        <v>90301</v>
      </c>
      <c r="O3755" t="s">
        <v>43</v>
      </c>
      <c r="P3755" t="s">
        <v>1465</v>
      </c>
      <c r="Q3755" t="s">
        <v>31</v>
      </c>
      <c r="R3755" t="s">
        <v>35</v>
      </c>
      <c r="S3755" t="s">
        <v>1466</v>
      </c>
      <c r="T3755" s="9">
        <v>230.28</v>
      </c>
      <c r="U3755">
        <v>3</v>
      </c>
      <c r="V3755" s="2">
        <v>0.2</v>
      </c>
      <c r="W3755" s="6">
        <v>23.03</v>
      </c>
      <c r="X3755" s="14">
        <f>AA3755-W3755</f>
        <v>529.64200000000005</v>
      </c>
      <c r="Y3755" s="6">
        <f>T3755*U3755</f>
        <v>690.84</v>
      </c>
      <c r="Z3755" s="6">
        <f>Y3755*V3755</f>
        <v>138.16800000000001</v>
      </c>
      <c r="AA3755" s="6">
        <f t="shared" si="311"/>
        <v>552.67200000000003</v>
      </c>
    </row>
    <row r="3756" spans="2:27" x14ac:dyDescent="0.3">
      <c r="B3756">
        <v>3753</v>
      </c>
      <c r="C3756" t="s">
        <v>6907</v>
      </c>
      <c r="D3756" s="1">
        <v>42974</v>
      </c>
      <c r="E3756" s="1">
        <v>42976</v>
      </c>
      <c r="F3756" s="9" t="str">
        <f t="shared" si="312"/>
        <v>2 days</v>
      </c>
      <c r="G3756" t="s">
        <v>22</v>
      </c>
      <c r="H3756" t="s">
        <v>960</v>
      </c>
      <c r="I3756" t="s">
        <v>961</v>
      </c>
      <c r="J3756" t="s">
        <v>40</v>
      </c>
      <c r="K3756" t="s">
        <v>26</v>
      </c>
      <c r="L3756" t="s">
        <v>1029</v>
      </c>
      <c r="M3756" t="s">
        <v>42</v>
      </c>
      <c r="N3756">
        <v>90301</v>
      </c>
      <c r="O3756" t="s">
        <v>43</v>
      </c>
      <c r="P3756" t="s">
        <v>3801</v>
      </c>
      <c r="Q3756" t="s">
        <v>45</v>
      </c>
      <c r="R3756" t="s">
        <v>89</v>
      </c>
      <c r="S3756" t="s">
        <v>3802</v>
      </c>
      <c r="T3756" s="9">
        <v>116.28</v>
      </c>
      <c r="U3756">
        <v>3</v>
      </c>
      <c r="V3756" s="2">
        <v>0</v>
      </c>
      <c r="W3756" s="6">
        <v>56.98</v>
      </c>
      <c r="X3756" s="14">
        <f>AA3756-W3756</f>
        <v>291.86</v>
      </c>
      <c r="Y3756" s="6">
        <f>T3756*U3756</f>
        <v>348.84000000000003</v>
      </c>
      <c r="Z3756" s="6">
        <f>Y3756*V3756</f>
        <v>0</v>
      </c>
      <c r="AA3756" s="6">
        <f t="shared" si="311"/>
        <v>348.84000000000003</v>
      </c>
    </row>
    <row r="3757" spans="2:27" x14ac:dyDescent="0.3">
      <c r="B3757">
        <v>3754</v>
      </c>
      <c r="C3757" t="s">
        <v>6907</v>
      </c>
      <c r="D3757" s="1">
        <v>42974</v>
      </c>
      <c r="E3757" s="1">
        <v>42976</v>
      </c>
      <c r="F3757" s="9" t="str">
        <f t="shared" si="312"/>
        <v>2 days</v>
      </c>
      <c r="G3757" t="s">
        <v>22</v>
      </c>
      <c r="H3757" t="s">
        <v>960</v>
      </c>
      <c r="I3757" t="s">
        <v>961</v>
      </c>
      <c r="J3757" t="s">
        <v>40</v>
      </c>
      <c r="K3757" t="s">
        <v>26</v>
      </c>
      <c r="L3757" t="s">
        <v>1029</v>
      </c>
      <c r="M3757" t="s">
        <v>42</v>
      </c>
      <c r="N3757">
        <v>90301</v>
      </c>
      <c r="O3757" t="s">
        <v>43</v>
      </c>
      <c r="P3757" t="s">
        <v>515</v>
      </c>
      <c r="Q3757" t="s">
        <v>45</v>
      </c>
      <c r="R3757" t="s">
        <v>74</v>
      </c>
      <c r="S3757" t="s">
        <v>516</v>
      </c>
      <c r="T3757" s="9">
        <v>841.57</v>
      </c>
      <c r="U3757">
        <v>2</v>
      </c>
      <c r="V3757" s="2">
        <v>0.2</v>
      </c>
      <c r="W3757" s="6">
        <v>294.55</v>
      </c>
      <c r="X3757" s="14">
        <f>AA3757-W3757</f>
        <v>1051.9620000000002</v>
      </c>
      <c r="Y3757" s="6">
        <f>T3757*U3757</f>
        <v>1683.14</v>
      </c>
      <c r="Z3757" s="6">
        <f>Y3757*V3757</f>
        <v>336.62800000000004</v>
      </c>
      <c r="AA3757" s="6">
        <f t="shared" si="311"/>
        <v>1346.5120000000002</v>
      </c>
    </row>
    <row r="3758" spans="2:27" x14ac:dyDescent="0.3">
      <c r="B3758">
        <v>3755</v>
      </c>
      <c r="C3758" t="s">
        <v>6907</v>
      </c>
      <c r="D3758" s="1">
        <v>42974</v>
      </c>
      <c r="E3758" s="1">
        <v>42976</v>
      </c>
      <c r="F3758" s="9" t="str">
        <f t="shared" si="312"/>
        <v>2 days</v>
      </c>
      <c r="G3758" t="s">
        <v>22</v>
      </c>
      <c r="H3758" t="s">
        <v>960</v>
      </c>
      <c r="I3758" t="s">
        <v>961</v>
      </c>
      <c r="J3758" t="s">
        <v>40</v>
      </c>
      <c r="K3758" t="s">
        <v>26</v>
      </c>
      <c r="L3758" t="s">
        <v>1029</v>
      </c>
      <c r="M3758" t="s">
        <v>42</v>
      </c>
      <c r="N3758">
        <v>90301</v>
      </c>
      <c r="O3758" t="s">
        <v>43</v>
      </c>
      <c r="P3758" t="s">
        <v>4157</v>
      </c>
      <c r="Q3758" t="s">
        <v>45</v>
      </c>
      <c r="R3758" t="s">
        <v>58</v>
      </c>
      <c r="S3758" t="s">
        <v>4158</v>
      </c>
      <c r="T3758" s="9">
        <v>354.9</v>
      </c>
      <c r="U3758">
        <v>5</v>
      </c>
      <c r="V3758" s="2">
        <v>0</v>
      </c>
      <c r="W3758" s="6">
        <v>17.75</v>
      </c>
      <c r="X3758" s="14">
        <f>AA3758-W3758</f>
        <v>1756.75</v>
      </c>
      <c r="Y3758" s="6">
        <f>T3758*U3758</f>
        <v>1774.5</v>
      </c>
      <c r="Z3758" s="6">
        <f>Y3758*V3758</f>
        <v>0</v>
      </c>
      <c r="AA3758" s="6">
        <f t="shared" si="311"/>
        <v>1774.5</v>
      </c>
    </row>
    <row r="3759" spans="2:27" x14ac:dyDescent="0.3">
      <c r="B3759">
        <v>3756</v>
      </c>
      <c r="C3759" t="s">
        <v>6908</v>
      </c>
      <c r="D3759" s="1">
        <v>42432</v>
      </c>
      <c r="E3759" s="1">
        <v>42524</v>
      </c>
      <c r="F3759" s="9" t="str">
        <f t="shared" si="312"/>
        <v>92 days</v>
      </c>
      <c r="G3759" t="s">
        <v>187</v>
      </c>
      <c r="H3759" t="s">
        <v>6318</v>
      </c>
      <c r="I3759" t="s">
        <v>6319</v>
      </c>
      <c r="J3759" t="s">
        <v>40</v>
      </c>
      <c r="K3759" t="s">
        <v>26</v>
      </c>
      <c r="L3759" t="s">
        <v>6909</v>
      </c>
      <c r="M3759" t="s">
        <v>103</v>
      </c>
      <c r="N3759">
        <v>79762</v>
      </c>
      <c r="O3759" t="s">
        <v>104</v>
      </c>
      <c r="P3759" t="s">
        <v>3246</v>
      </c>
      <c r="Q3759" t="s">
        <v>45</v>
      </c>
      <c r="R3759" t="s">
        <v>89</v>
      </c>
      <c r="S3759" t="s">
        <v>3247</v>
      </c>
      <c r="T3759" s="9">
        <v>42.78</v>
      </c>
      <c r="U3759">
        <v>7</v>
      </c>
      <c r="V3759" s="2">
        <v>0.2</v>
      </c>
      <c r="W3759" s="6">
        <v>15.51</v>
      </c>
      <c r="X3759" s="14">
        <f>AA3759-W3759</f>
        <v>224.05800000000005</v>
      </c>
      <c r="Y3759" s="6">
        <f>T3759*U3759</f>
        <v>299.46000000000004</v>
      </c>
      <c r="Z3759" s="6">
        <f>Y3759*V3759</f>
        <v>59.89200000000001</v>
      </c>
      <c r="AA3759" s="6">
        <f t="shared" si="311"/>
        <v>239.56800000000004</v>
      </c>
    </row>
    <row r="3760" spans="2:27" x14ac:dyDescent="0.3">
      <c r="B3760">
        <v>3757</v>
      </c>
      <c r="C3760" t="s">
        <v>6908</v>
      </c>
      <c r="D3760" s="1">
        <v>42432</v>
      </c>
      <c r="E3760" s="1">
        <v>42524</v>
      </c>
      <c r="F3760" s="9" t="str">
        <f t="shared" si="312"/>
        <v>92 days</v>
      </c>
      <c r="G3760" t="s">
        <v>187</v>
      </c>
      <c r="H3760" t="s">
        <v>6318</v>
      </c>
      <c r="I3760" t="s">
        <v>6319</v>
      </c>
      <c r="J3760" t="s">
        <v>40</v>
      </c>
      <c r="K3760" t="s">
        <v>26</v>
      </c>
      <c r="L3760" t="s">
        <v>6909</v>
      </c>
      <c r="M3760" t="s">
        <v>103</v>
      </c>
      <c r="N3760">
        <v>79762</v>
      </c>
      <c r="O3760" t="s">
        <v>104</v>
      </c>
      <c r="P3760" t="s">
        <v>6910</v>
      </c>
      <c r="Q3760" t="s">
        <v>31</v>
      </c>
      <c r="R3760" t="s">
        <v>35</v>
      </c>
      <c r="S3760" t="s">
        <v>6911</v>
      </c>
      <c r="T3760" s="9">
        <v>563.42999999999995</v>
      </c>
      <c r="U3760">
        <v>5</v>
      </c>
      <c r="V3760" s="2">
        <v>0.3</v>
      </c>
      <c r="W3760" s="6">
        <v>-56.34</v>
      </c>
      <c r="X3760" s="14">
        <f>AA3760-W3760</f>
        <v>2028.3449999999996</v>
      </c>
      <c r="Y3760" s="6">
        <f>T3760*U3760</f>
        <v>2817.1499999999996</v>
      </c>
      <c r="Z3760" s="6">
        <f>Y3760*V3760</f>
        <v>845.14499999999987</v>
      </c>
      <c r="AA3760" s="6">
        <f t="shared" si="311"/>
        <v>1972.0049999999997</v>
      </c>
    </row>
    <row r="3761" spans="2:27" x14ac:dyDescent="0.3">
      <c r="B3761">
        <v>3758</v>
      </c>
      <c r="C3761" t="s">
        <v>6912</v>
      </c>
      <c r="D3761" s="1">
        <v>42429</v>
      </c>
      <c r="E3761" s="1">
        <v>42463</v>
      </c>
      <c r="F3761" s="9" t="str">
        <f t="shared" si="312"/>
        <v>34 days</v>
      </c>
      <c r="G3761" t="s">
        <v>49</v>
      </c>
      <c r="H3761" t="s">
        <v>453</v>
      </c>
      <c r="I3761" t="s">
        <v>454</v>
      </c>
      <c r="J3761" t="s">
        <v>25</v>
      </c>
      <c r="K3761" t="s">
        <v>26</v>
      </c>
      <c r="L3761" t="s">
        <v>606</v>
      </c>
      <c r="M3761" t="s">
        <v>497</v>
      </c>
      <c r="N3761">
        <v>43055</v>
      </c>
      <c r="O3761" t="s">
        <v>147</v>
      </c>
      <c r="P3761" t="s">
        <v>6387</v>
      </c>
      <c r="Q3761" t="s">
        <v>45</v>
      </c>
      <c r="R3761" t="s">
        <v>67</v>
      </c>
      <c r="S3761" t="s">
        <v>6388</v>
      </c>
      <c r="T3761" s="9">
        <v>111.1</v>
      </c>
      <c r="U3761">
        <v>7</v>
      </c>
      <c r="V3761" s="2">
        <v>0.2</v>
      </c>
      <c r="W3761" s="6">
        <v>8.33</v>
      </c>
      <c r="X3761" s="14">
        <f>AA3761-W3761</f>
        <v>613.82999999999993</v>
      </c>
      <c r="Y3761" s="6">
        <f>T3761*U3761</f>
        <v>777.69999999999993</v>
      </c>
      <c r="Z3761" s="6">
        <f>Y3761*V3761</f>
        <v>155.54</v>
      </c>
      <c r="AA3761" s="6">
        <f t="shared" si="311"/>
        <v>622.16</v>
      </c>
    </row>
    <row r="3762" spans="2:27" x14ac:dyDescent="0.3">
      <c r="B3762">
        <v>3759</v>
      </c>
      <c r="C3762" t="s">
        <v>6913</v>
      </c>
      <c r="D3762" s="1">
        <v>42265</v>
      </c>
      <c r="E3762" s="1">
        <v>42270</v>
      </c>
      <c r="F3762" s="9" t="str">
        <f t="shared" si="312"/>
        <v>5 days</v>
      </c>
      <c r="G3762" t="s">
        <v>49</v>
      </c>
      <c r="H3762" t="s">
        <v>2766</v>
      </c>
      <c r="I3762" t="s">
        <v>2767</v>
      </c>
      <c r="J3762" t="s">
        <v>40</v>
      </c>
      <c r="K3762" t="s">
        <v>26</v>
      </c>
      <c r="L3762" t="s">
        <v>41</v>
      </c>
      <c r="M3762" t="s">
        <v>42</v>
      </c>
      <c r="N3762">
        <v>90049</v>
      </c>
      <c r="O3762" t="s">
        <v>43</v>
      </c>
      <c r="P3762" t="s">
        <v>1000</v>
      </c>
      <c r="Q3762" t="s">
        <v>45</v>
      </c>
      <c r="R3762" t="s">
        <v>67</v>
      </c>
      <c r="S3762" t="s">
        <v>1001</v>
      </c>
      <c r="T3762" s="9">
        <v>11.68</v>
      </c>
      <c r="U3762">
        <v>2</v>
      </c>
      <c r="V3762" s="2">
        <v>0</v>
      </c>
      <c r="W3762" s="6">
        <v>5.49</v>
      </c>
      <c r="X3762" s="14">
        <f>AA3762-W3762</f>
        <v>17.869999999999997</v>
      </c>
      <c r="Y3762" s="6">
        <f>T3762*U3762</f>
        <v>23.36</v>
      </c>
      <c r="Z3762" s="6">
        <f>Y3762*V3762</f>
        <v>0</v>
      </c>
      <c r="AA3762" s="6">
        <f t="shared" si="311"/>
        <v>23.36</v>
      </c>
    </row>
    <row r="3763" spans="2:27" x14ac:dyDescent="0.3">
      <c r="B3763">
        <v>3760</v>
      </c>
      <c r="C3763" t="s">
        <v>6913</v>
      </c>
      <c r="D3763" s="1">
        <v>42265</v>
      </c>
      <c r="E3763" s="1">
        <v>42270</v>
      </c>
      <c r="F3763" s="9" t="str">
        <f t="shared" si="312"/>
        <v>5 days</v>
      </c>
      <c r="G3763" t="s">
        <v>49</v>
      </c>
      <c r="H3763" t="s">
        <v>2766</v>
      </c>
      <c r="I3763" t="s">
        <v>2767</v>
      </c>
      <c r="J3763" t="s">
        <v>40</v>
      </c>
      <c r="K3763" t="s">
        <v>26</v>
      </c>
      <c r="L3763" t="s">
        <v>41</v>
      </c>
      <c r="M3763" t="s">
        <v>42</v>
      </c>
      <c r="N3763">
        <v>90049</v>
      </c>
      <c r="O3763" t="s">
        <v>43</v>
      </c>
      <c r="P3763" t="s">
        <v>6836</v>
      </c>
      <c r="Q3763" t="s">
        <v>45</v>
      </c>
      <c r="R3763" t="s">
        <v>578</v>
      </c>
      <c r="S3763" t="s">
        <v>6837</v>
      </c>
      <c r="T3763" s="9">
        <v>16.899999999999999</v>
      </c>
      <c r="U3763">
        <v>2</v>
      </c>
      <c r="V3763" s="2">
        <v>0</v>
      </c>
      <c r="W3763" s="6">
        <v>5.07</v>
      </c>
      <c r="X3763" s="14">
        <f>AA3763-W3763</f>
        <v>28.729999999999997</v>
      </c>
      <c r="Y3763" s="6">
        <f>T3763*U3763</f>
        <v>33.799999999999997</v>
      </c>
      <c r="Z3763" s="6">
        <f>Y3763*V3763</f>
        <v>0</v>
      </c>
      <c r="AA3763" s="6">
        <f t="shared" si="311"/>
        <v>33.799999999999997</v>
      </c>
    </row>
    <row r="3764" spans="2:27" x14ac:dyDescent="0.3">
      <c r="B3764">
        <v>3761</v>
      </c>
      <c r="C3764" t="s">
        <v>6913</v>
      </c>
      <c r="D3764" s="1">
        <v>42265</v>
      </c>
      <c r="E3764" s="1">
        <v>42270</v>
      </c>
      <c r="F3764" s="9" t="str">
        <f t="shared" si="312"/>
        <v>5 days</v>
      </c>
      <c r="G3764" t="s">
        <v>49</v>
      </c>
      <c r="H3764" t="s">
        <v>2766</v>
      </c>
      <c r="I3764" t="s">
        <v>2767</v>
      </c>
      <c r="J3764" t="s">
        <v>40</v>
      </c>
      <c r="K3764" t="s">
        <v>26</v>
      </c>
      <c r="L3764" t="s">
        <v>41</v>
      </c>
      <c r="M3764" t="s">
        <v>42</v>
      </c>
      <c r="N3764">
        <v>90049</v>
      </c>
      <c r="O3764" t="s">
        <v>43</v>
      </c>
      <c r="P3764" t="s">
        <v>4489</v>
      </c>
      <c r="Q3764" t="s">
        <v>31</v>
      </c>
      <c r="R3764" t="s">
        <v>64</v>
      </c>
      <c r="S3764" t="s">
        <v>4490</v>
      </c>
      <c r="T3764" s="9">
        <v>24.4</v>
      </c>
      <c r="U3764">
        <v>2</v>
      </c>
      <c r="V3764" s="2">
        <v>0</v>
      </c>
      <c r="W3764" s="6">
        <v>10.25</v>
      </c>
      <c r="X3764" s="14">
        <f>AA3764-W3764</f>
        <v>38.549999999999997</v>
      </c>
      <c r="Y3764" s="6">
        <f>T3764*U3764</f>
        <v>48.8</v>
      </c>
      <c r="Z3764" s="6">
        <f>Y3764*V3764</f>
        <v>0</v>
      </c>
      <c r="AA3764" s="6">
        <f t="shared" si="311"/>
        <v>48.8</v>
      </c>
    </row>
    <row r="3765" spans="2:27" x14ac:dyDescent="0.3">
      <c r="B3765">
        <v>3762</v>
      </c>
      <c r="C3765" t="s">
        <v>6914</v>
      </c>
      <c r="D3765" s="1">
        <v>43074</v>
      </c>
      <c r="E3765" s="1">
        <v>42872</v>
      </c>
      <c r="F3765" s="23" t="s">
        <v>10956</v>
      </c>
      <c r="G3765" t="s">
        <v>49</v>
      </c>
      <c r="H3765" t="s">
        <v>2006</v>
      </c>
      <c r="I3765" t="s">
        <v>2007</v>
      </c>
      <c r="J3765" t="s">
        <v>25</v>
      </c>
      <c r="K3765" t="s">
        <v>26</v>
      </c>
      <c r="L3765" t="s">
        <v>4104</v>
      </c>
      <c r="M3765" t="s">
        <v>1247</v>
      </c>
      <c r="N3765">
        <v>2149</v>
      </c>
      <c r="O3765" t="s">
        <v>147</v>
      </c>
      <c r="P3765" t="s">
        <v>698</v>
      </c>
      <c r="Q3765" t="s">
        <v>45</v>
      </c>
      <c r="R3765" t="s">
        <v>89</v>
      </c>
      <c r="S3765" t="s">
        <v>5377</v>
      </c>
      <c r="T3765" s="9">
        <v>87.6</v>
      </c>
      <c r="U3765">
        <v>5</v>
      </c>
      <c r="V3765" s="2">
        <v>0</v>
      </c>
      <c r="W3765" s="6">
        <v>42.05</v>
      </c>
      <c r="X3765" s="14">
        <f>AA3765-W3765</f>
        <v>395.95</v>
      </c>
      <c r="Y3765" s="6">
        <f>T3765*U3765</f>
        <v>438</v>
      </c>
      <c r="Z3765" s="6">
        <f>Y3765*V3765</f>
        <v>0</v>
      </c>
      <c r="AA3765" s="6">
        <f t="shared" si="311"/>
        <v>438</v>
      </c>
    </row>
    <row r="3766" spans="2:27" x14ac:dyDescent="0.3">
      <c r="B3766">
        <v>3763</v>
      </c>
      <c r="C3766" t="s">
        <v>6915</v>
      </c>
      <c r="D3766" s="1">
        <v>42595</v>
      </c>
      <c r="E3766" s="1">
        <v>42600</v>
      </c>
      <c r="F3766" s="9" t="str">
        <f t="shared" ref="F3766:F3767" si="313">DATEDIF(D3766,E3766,"d")&amp;" days"</f>
        <v>5 days</v>
      </c>
      <c r="G3766" t="s">
        <v>22</v>
      </c>
      <c r="H3766" t="s">
        <v>3143</v>
      </c>
      <c r="I3766" t="s">
        <v>3144</v>
      </c>
      <c r="J3766" t="s">
        <v>40</v>
      </c>
      <c r="K3766" t="s">
        <v>26</v>
      </c>
      <c r="L3766" t="s">
        <v>6916</v>
      </c>
      <c r="M3766" t="s">
        <v>113</v>
      </c>
      <c r="N3766">
        <v>53214</v>
      </c>
      <c r="O3766" t="s">
        <v>104</v>
      </c>
      <c r="P3766" t="s">
        <v>1673</v>
      </c>
      <c r="Q3766" t="s">
        <v>31</v>
      </c>
      <c r="R3766" t="s">
        <v>32</v>
      </c>
      <c r="S3766" t="s">
        <v>1674</v>
      </c>
      <c r="T3766" s="9">
        <v>241.96</v>
      </c>
      <c r="U3766">
        <v>2</v>
      </c>
      <c r="V3766" s="2">
        <v>0</v>
      </c>
      <c r="W3766" s="6">
        <v>24.2</v>
      </c>
      <c r="X3766" s="14">
        <f>AA3766-W3766</f>
        <v>459.72</v>
      </c>
      <c r="Y3766" s="6">
        <f>T3766*U3766</f>
        <v>483.92</v>
      </c>
      <c r="Z3766" s="6">
        <f>Y3766*V3766</f>
        <v>0</v>
      </c>
      <c r="AA3766" s="6">
        <f t="shared" si="311"/>
        <v>483.92</v>
      </c>
    </row>
    <row r="3767" spans="2:27" x14ac:dyDescent="0.3">
      <c r="B3767">
        <v>3764</v>
      </c>
      <c r="C3767" t="s">
        <v>6915</v>
      </c>
      <c r="D3767" s="1">
        <v>42595</v>
      </c>
      <c r="E3767" s="1">
        <v>42600</v>
      </c>
      <c r="F3767" s="9" t="str">
        <f t="shared" si="313"/>
        <v>5 days</v>
      </c>
      <c r="G3767" t="s">
        <v>22</v>
      </c>
      <c r="H3767" t="s">
        <v>3143</v>
      </c>
      <c r="I3767" t="s">
        <v>3144</v>
      </c>
      <c r="J3767" t="s">
        <v>40</v>
      </c>
      <c r="K3767" t="s">
        <v>26</v>
      </c>
      <c r="L3767" t="s">
        <v>6916</v>
      </c>
      <c r="M3767" t="s">
        <v>113</v>
      </c>
      <c r="N3767">
        <v>53214</v>
      </c>
      <c r="O3767" t="s">
        <v>104</v>
      </c>
      <c r="P3767" t="s">
        <v>3129</v>
      </c>
      <c r="Q3767" t="s">
        <v>45</v>
      </c>
      <c r="R3767" t="s">
        <v>74</v>
      </c>
      <c r="S3767" t="s">
        <v>3130</v>
      </c>
      <c r="T3767" s="9">
        <v>8.52</v>
      </c>
      <c r="U3767">
        <v>3</v>
      </c>
      <c r="V3767" s="2">
        <v>0</v>
      </c>
      <c r="W3767" s="6">
        <v>4.17</v>
      </c>
      <c r="X3767" s="14">
        <f>AA3767-W3767</f>
        <v>21.39</v>
      </c>
      <c r="Y3767" s="6">
        <f>T3767*U3767</f>
        <v>25.56</v>
      </c>
      <c r="Z3767" s="6">
        <f>Y3767*V3767</f>
        <v>0</v>
      </c>
      <c r="AA3767" s="6">
        <f t="shared" si="311"/>
        <v>25.56</v>
      </c>
    </row>
    <row r="3768" spans="2:27" x14ac:dyDescent="0.3">
      <c r="B3768">
        <v>3765</v>
      </c>
      <c r="C3768" t="s">
        <v>6917</v>
      </c>
      <c r="D3768" s="1">
        <v>42791</v>
      </c>
      <c r="E3768" s="1">
        <v>42769</v>
      </c>
      <c r="F3768" s="23" t="s">
        <v>10956</v>
      </c>
      <c r="G3768" t="s">
        <v>49</v>
      </c>
      <c r="H3768" t="s">
        <v>5992</v>
      </c>
      <c r="I3768" t="s">
        <v>5993</v>
      </c>
      <c r="J3768" t="s">
        <v>25</v>
      </c>
      <c r="K3768" t="s">
        <v>26</v>
      </c>
      <c r="L3768" t="s">
        <v>302</v>
      </c>
      <c r="M3768" t="s">
        <v>210</v>
      </c>
      <c r="N3768">
        <v>60623</v>
      </c>
      <c r="O3768" t="s">
        <v>104</v>
      </c>
      <c r="P3768" t="s">
        <v>445</v>
      </c>
      <c r="Q3768" t="s">
        <v>45</v>
      </c>
      <c r="R3768" t="s">
        <v>74</v>
      </c>
      <c r="S3768" t="s">
        <v>446</v>
      </c>
      <c r="T3768" s="9">
        <v>1.79</v>
      </c>
      <c r="U3768">
        <v>3</v>
      </c>
      <c r="V3768" s="2">
        <v>0.8</v>
      </c>
      <c r="W3768" s="6">
        <v>-3.04</v>
      </c>
      <c r="X3768" s="14">
        <f>AA3768-W3768</f>
        <v>4.1139999999999999</v>
      </c>
      <c r="Y3768" s="6">
        <f>T3768*U3768</f>
        <v>5.37</v>
      </c>
      <c r="Z3768" s="6">
        <f>Y3768*V3768</f>
        <v>4.2960000000000003</v>
      </c>
      <c r="AA3768" s="6">
        <f t="shared" si="311"/>
        <v>1.0739999999999998</v>
      </c>
    </row>
    <row r="3769" spans="2:27" x14ac:dyDescent="0.3">
      <c r="B3769">
        <v>3766</v>
      </c>
      <c r="C3769" t="s">
        <v>6918</v>
      </c>
      <c r="D3769" s="1">
        <v>42450</v>
      </c>
      <c r="E3769" s="1">
        <v>42454</v>
      </c>
      <c r="F3769" s="9" t="str">
        <f t="shared" ref="F3769:F3774" si="314">DATEDIF(D3769,E3769,"d")&amp;" days"</f>
        <v>4 days</v>
      </c>
      <c r="G3769" t="s">
        <v>49</v>
      </c>
      <c r="H3769" t="s">
        <v>6240</v>
      </c>
      <c r="I3769" t="s">
        <v>6241</v>
      </c>
      <c r="J3769" t="s">
        <v>40</v>
      </c>
      <c r="K3769" t="s">
        <v>26</v>
      </c>
      <c r="L3769" t="s">
        <v>183</v>
      </c>
      <c r="M3769" t="s">
        <v>103</v>
      </c>
      <c r="N3769">
        <v>77036</v>
      </c>
      <c r="O3769" t="s">
        <v>104</v>
      </c>
      <c r="P3769" t="s">
        <v>4685</v>
      </c>
      <c r="Q3769" t="s">
        <v>31</v>
      </c>
      <c r="R3769" t="s">
        <v>55</v>
      </c>
      <c r="S3769" t="s">
        <v>4686</v>
      </c>
      <c r="T3769" s="9">
        <v>99.37</v>
      </c>
      <c r="U3769">
        <v>2</v>
      </c>
      <c r="V3769" s="2">
        <v>0.3</v>
      </c>
      <c r="W3769" s="6">
        <v>-1.42</v>
      </c>
      <c r="X3769" s="14">
        <f>AA3769-W3769</f>
        <v>140.53799999999998</v>
      </c>
      <c r="Y3769" s="6">
        <f>T3769*U3769</f>
        <v>198.74</v>
      </c>
      <c r="Z3769" s="6">
        <f>Y3769*V3769</f>
        <v>59.622</v>
      </c>
      <c r="AA3769" s="6">
        <f t="shared" si="311"/>
        <v>139.11799999999999</v>
      </c>
    </row>
    <row r="3770" spans="2:27" x14ac:dyDescent="0.3">
      <c r="B3770">
        <v>3767</v>
      </c>
      <c r="C3770" t="s">
        <v>6918</v>
      </c>
      <c r="D3770" s="1">
        <v>42450</v>
      </c>
      <c r="E3770" s="1">
        <v>42454</v>
      </c>
      <c r="F3770" s="9" t="str">
        <f t="shared" si="314"/>
        <v>4 days</v>
      </c>
      <c r="G3770" t="s">
        <v>49</v>
      </c>
      <c r="H3770" t="s">
        <v>6240</v>
      </c>
      <c r="I3770" t="s">
        <v>6241</v>
      </c>
      <c r="J3770" t="s">
        <v>40</v>
      </c>
      <c r="K3770" t="s">
        <v>26</v>
      </c>
      <c r="L3770" t="s">
        <v>183</v>
      </c>
      <c r="M3770" t="s">
        <v>103</v>
      </c>
      <c r="N3770">
        <v>77036</v>
      </c>
      <c r="O3770" t="s">
        <v>104</v>
      </c>
      <c r="P3770" t="s">
        <v>286</v>
      </c>
      <c r="Q3770" t="s">
        <v>45</v>
      </c>
      <c r="R3770" t="s">
        <v>67</v>
      </c>
      <c r="S3770" t="s">
        <v>287</v>
      </c>
      <c r="T3770" s="9">
        <v>1.34</v>
      </c>
      <c r="U3770">
        <v>1</v>
      </c>
      <c r="V3770" s="2">
        <v>0.2</v>
      </c>
      <c r="W3770" s="6">
        <v>0.5</v>
      </c>
      <c r="X3770" s="14">
        <f>AA3770-W3770</f>
        <v>0.57200000000000006</v>
      </c>
      <c r="Y3770" s="6">
        <f>T3770*U3770</f>
        <v>1.34</v>
      </c>
      <c r="Z3770" s="6">
        <f>Y3770*V3770</f>
        <v>0.26800000000000002</v>
      </c>
      <c r="AA3770" s="6">
        <f t="shared" si="311"/>
        <v>1.0720000000000001</v>
      </c>
    </row>
    <row r="3771" spans="2:27" x14ac:dyDescent="0.3">
      <c r="B3771">
        <v>3768</v>
      </c>
      <c r="C3771" t="s">
        <v>6919</v>
      </c>
      <c r="D3771" s="1">
        <v>42228</v>
      </c>
      <c r="E3771" s="1">
        <v>42289</v>
      </c>
      <c r="F3771" s="9" t="str">
        <f t="shared" si="314"/>
        <v>61 days</v>
      </c>
      <c r="G3771" t="s">
        <v>22</v>
      </c>
      <c r="H3771" t="s">
        <v>2838</v>
      </c>
      <c r="I3771" t="s">
        <v>2839</v>
      </c>
      <c r="J3771" t="s">
        <v>101</v>
      </c>
      <c r="K3771" t="s">
        <v>26</v>
      </c>
      <c r="L3771" t="s">
        <v>183</v>
      </c>
      <c r="M3771" t="s">
        <v>103</v>
      </c>
      <c r="N3771">
        <v>77036</v>
      </c>
      <c r="O3771" t="s">
        <v>104</v>
      </c>
      <c r="P3771" t="s">
        <v>740</v>
      </c>
      <c r="Q3771" t="s">
        <v>70</v>
      </c>
      <c r="R3771" t="s">
        <v>71</v>
      </c>
      <c r="S3771" t="s">
        <v>741</v>
      </c>
      <c r="T3771" s="9">
        <v>119.96</v>
      </c>
      <c r="U3771">
        <v>5</v>
      </c>
      <c r="V3771" s="2">
        <v>0.2</v>
      </c>
      <c r="W3771" s="6">
        <v>12</v>
      </c>
      <c r="X3771" s="14">
        <f>AA3771-W3771</f>
        <v>467.84</v>
      </c>
      <c r="Y3771" s="6">
        <f>T3771*U3771</f>
        <v>599.79999999999995</v>
      </c>
      <c r="Z3771" s="6">
        <f>Y3771*V3771</f>
        <v>119.96</v>
      </c>
      <c r="AA3771" s="6">
        <f t="shared" si="311"/>
        <v>479.84</v>
      </c>
    </row>
    <row r="3772" spans="2:27" x14ac:dyDescent="0.3">
      <c r="B3772">
        <v>3769</v>
      </c>
      <c r="C3772" t="s">
        <v>6920</v>
      </c>
      <c r="D3772" s="1">
        <v>41989</v>
      </c>
      <c r="E3772" s="1">
        <v>41993</v>
      </c>
      <c r="F3772" s="9" t="str">
        <f t="shared" si="314"/>
        <v>4 days</v>
      </c>
      <c r="G3772" t="s">
        <v>22</v>
      </c>
      <c r="H3772" t="s">
        <v>134</v>
      </c>
      <c r="I3772" t="s">
        <v>135</v>
      </c>
      <c r="J3772" t="s">
        <v>40</v>
      </c>
      <c r="K3772" t="s">
        <v>26</v>
      </c>
      <c r="L3772" t="s">
        <v>2334</v>
      </c>
      <c r="M3772" t="s">
        <v>53</v>
      </c>
      <c r="N3772">
        <v>33012</v>
      </c>
      <c r="O3772" t="s">
        <v>29</v>
      </c>
      <c r="P3772" t="s">
        <v>4627</v>
      </c>
      <c r="Q3772" t="s">
        <v>31</v>
      </c>
      <c r="R3772" t="s">
        <v>35</v>
      </c>
      <c r="S3772" t="s">
        <v>4628</v>
      </c>
      <c r="T3772" s="9">
        <v>1013.83</v>
      </c>
      <c r="U3772">
        <v>9</v>
      </c>
      <c r="V3772" s="2">
        <v>0.2</v>
      </c>
      <c r="W3772" s="6">
        <v>101.38</v>
      </c>
      <c r="X3772" s="14">
        <f>AA3772-W3772</f>
        <v>7198.1960000000008</v>
      </c>
      <c r="Y3772" s="6">
        <f>T3772*U3772</f>
        <v>9124.4700000000012</v>
      </c>
      <c r="Z3772" s="6">
        <f>Y3772*V3772</f>
        <v>1824.8940000000002</v>
      </c>
      <c r="AA3772" s="6">
        <f t="shared" si="311"/>
        <v>7299.5760000000009</v>
      </c>
    </row>
    <row r="3773" spans="2:27" x14ac:dyDescent="0.3">
      <c r="B3773">
        <v>3770</v>
      </c>
      <c r="C3773" t="s">
        <v>6920</v>
      </c>
      <c r="D3773" s="1">
        <v>41989</v>
      </c>
      <c r="E3773" s="1">
        <v>41993</v>
      </c>
      <c r="F3773" s="9" t="str">
        <f t="shared" si="314"/>
        <v>4 days</v>
      </c>
      <c r="G3773" t="s">
        <v>22</v>
      </c>
      <c r="H3773" t="s">
        <v>134</v>
      </c>
      <c r="I3773" t="s">
        <v>135</v>
      </c>
      <c r="J3773" t="s">
        <v>40</v>
      </c>
      <c r="K3773" t="s">
        <v>26</v>
      </c>
      <c r="L3773" t="s">
        <v>2334</v>
      </c>
      <c r="M3773" t="s">
        <v>53</v>
      </c>
      <c r="N3773">
        <v>33012</v>
      </c>
      <c r="O3773" t="s">
        <v>29</v>
      </c>
      <c r="P3773" t="s">
        <v>1231</v>
      </c>
      <c r="Q3773" t="s">
        <v>45</v>
      </c>
      <c r="R3773" t="s">
        <v>268</v>
      </c>
      <c r="S3773" t="s">
        <v>1232</v>
      </c>
      <c r="T3773" s="9">
        <v>1.98</v>
      </c>
      <c r="U3773">
        <v>2</v>
      </c>
      <c r="V3773" s="2">
        <v>0.2</v>
      </c>
      <c r="W3773" s="6">
        <v>0.67</v>
      </c>
      <c r="X3773" s="14">
        <f>AA3773-W3773</f>
        <v>2.4980000000000002</v>
      </c>
      <c r="Y3773" s="6">
        <f>T3773*U3773</f>
        <v>3.96</v>
      </c>
      <c r="Z3773" s="6">
        <f>Y3773*V3773</f>
        <v>0.79200000000000004</v>
      </c>
      <c r="AA3773" s="6">
        <f t="shared" si="311"/>
        <v>3.1680000000000001</v>
      </c>
    </row>
    <row r="3774" spans="2:27" x14ac:dyDescent="0.3">
      <c r="B3774">
        <v>3771</v>
      </c>
      <c r="C3774" t="s">
        <v>6921</v>
      </c>
      <c r="D3774" s="1">
        <v>42721</v>
      </c>
      <c r="E3774" s="1">
        <v>42725</v>
      </c>
      <c r="F3774" s="9" t="str">
        <f t="shared" si="314"/>
        <v>4 days</v>
      </c>
      <c r="G3774" t="s">
        <v>49</v>
      </c>
      <c r="H3774" t="s">
        <v>3157</v>
      </c>
      <c r="I3774" t="s">
        <v>3158</v>
      </c>
      <c r="J3774" t="s">
        <v>25</v>
      </c>
      <c r="K3774" t="s">
        <v>26</v>
      </c>
      <c r="L3774" t="s">
        <v>126</v>
      </c>
      <c r="M3774" t="s">
        <v>42</v>
      </c>
      <c r="N3774">
        <v>94122</v>
      </c>
      <c r="O3774" t="s">
        <v>43</v>
      </c>
      <c r="P3774" t="s">
        <v>1900</v>
      </c>
      <c r="Q3774" t="s">
        <v>31</v>
      </c>
      <c r="R3774" t="s">
        <v>55</v>
      </c>
      <c r="S3774" t="s">
        <v>1901</v>
      </c>
      <c r="T3774" s="9">
        <v>2003.52</v>
      </c>
      <c r="U3774">
        <v>6</v>
      </c>
      <c r="V3774" s="2">
        <v>0.2</v>
      </c>
      <c r="W3774" s="6">
        <v>-325.57</v>
      </c>
      <c r="X3774" s="14">
        <f>AA3774-W3774</f>
        <v>9942.4659999999985</v>
      </c>
      <c r="Y3774" s="6">
        <f>T3774*U3774</f>
        <v>12021.119999999999</v>
      </c>
      <c r="Z3774" s="6">
        <f>Y3774*V3774</f>
        <v>2404.2239999999997</v>
      </c>
      <c r="AA3774" s="6">
        <f t="shared" si="311"/>
        <v>9616.8959999999988</v>
      </c>
    </row>
    <row r="3775" spans="2:27" x14ac:dyDescent="0.3">
      <c r="B3775">
        <v>3772</v>
      </c>
      <c r="C3775" t="s">
        <v>6922</v>
      </c>
      <c r="D3775" s="1">
        <v>42709</v>
      </c>
      <c r="E3775" s="1">
        <v>42507</v>
      </c>
      <c r="F3775" s="23" t="s">
        <v>10956</v>
      </c>
      <c r="G3775" t="s">
        <v>49</v>
      </c>
      <c r="H3775" t="s">
        <v>4435</v>
      </c>
      <c r="I3775" t="s">
        <v>4436</v>
      </c>
      <c r="J3775" t="s">
        <v>40</v>
      </c>
      <c r="K3775" t="s">
        <v>26</v>
      </c>
      <c r="L3775" t="s">
        <v>145</v>
      </c>
      <c r="M3775" t="s">
        <v>146</v>
      </c>
      <c r="N3775">
        <v>19140</v>
      </c>
      <c r="O3775" t="s">
        <v>147</v>
      </c>
      <c r="P3775" t="s">
        <v>962</v>
      </c>
      <c r="Q3775" t="s">
        <v>45</v>
      </c>
      <c r="R3775" t="s">
        <v>58</v>
      </c>
      <c r="S3775" t="s">
        <v>963</v>
      </c>
      <c r="T3775" s="9">
        <v>82.37</v>
      </c>
      <c r="U3775">
        <v>2</v>
      </c>
      <c r="V3775" s="2">
        <v>0.2</v>
      </c>
      <c r="W3775" s="6">
        <v>-19.559999999999999</v>
      </c>
      <c r="X3775" s="14">
        <f>AA3775-W3775</f>
        <v>151.352</v>
      </c>
      <c r="Y3775" s="6">
        <f>T3775*U3775</f>
        <v>164.74</v>
      </c>
      <c r="Z3775" s="6">
        <f>Y3775*V3775</f>
        <v>32.948</v>
      </c>
      <c r="AA3775" s="6">
        <f t="shared" si="311"/>
        <v>131.792</v>
      </c>
    </row>
    <row r="3776" spans="2:27" x14ac:dyDescent="0.3">
      <c r="B3776">
        <v>3773</v>
      </c>
      <c r="C3776" t="s">
        <v>6923</v>
      </c>
      <c r="D3776" s="1">
        <v>41798</v>
      </c>
      <c r="E3776" s="1">
        <v>41951</v>
      </c>
      <c r="F3776" s="9" t="str">
        <f>DATEDIF(D3776,E3776,"d")&amp;" days"</f>
        <v>153 days</v>
      </c>
      <c r="G3776" t="s">
        <v>22</v>
      </c>
      <c r="H3776" t="s">
        <v>2388</v>
      </c>
      <c r="I3776" t="s">
        <v>2389</v>
      </c>
      <c r="J3776" t="s">
        <v>25</v>
      </c>
      <c r="K3776" t="s">
        <v>26</v>
      </c>
      <c r="L3776" t="s">
        <v>381</v>
      </c>
      <c r="M3776" t="s">
        <v>382</v>
      </c>
      <c r="N3776">
        <v>29203</v>
      </c>
      <c r="O3776" t="s">
        <v>29</v>
      </c>
      <c r="P3776" t="s">
        <v>3566</v>
      </c>
      <c r="Q3776" t="s">
        <v>70</v>
      </c>
      <c r="R3776" t="s">
        <v>160</v>
      </c>
      <c r="S3776" t="s">
        <v>3567</v>
      </c>
      <c r="T3776" s="9">
        <v>62.91</v>
      </c>
      <c r="U3776">
        <v>3</v>
      </c>
      <c r="V3776" s="2">
        <v>0</v>
      </c>
      <c r="W3776" s="6">
        <v>22.65</v>
      </c>
      <c r="X3776" s="14">
        <f>AA3776-W3776</f>
        <v>166.07999999999998</v>
      </c>
      <c r="Y3776" s="6">
        <f>T3776*U3776</f>
        <v>188.73</v>
      </c>
      <c r="Z3776" s="6">
        <f>Y3776*V3776</f>
        <v>0</v>
      </c>
      <c r="AA3776" s="6">
        <f t="shared" si="311"/>
        <v>188.73</v>
      </c>
    </row>
    <row r="3777" spans="2:27" x14ac:dyDescent="0.3">
      <c r="B3777">
        <v>3774</v>
      </c>
      <c r="C3777" t="s">
        <v>6924</v>
      </c>
      <c r="D3777" s="1">
        <v>41947</v>
      </c>
      <c r="E3777" s="1">
        <v>41742</v>
      </c>
      <c r="F3777" s="23" t="s">
        <v>10956</v>
      </c>
      <c r="G3777" t="s">
        <v>22</v>
      </c>
      <c r="H3777" t="s">
        <v>2270</v>
      </c>
      <c r="I3777" t="s">
        <v>2271</v>
      </c>
      <c r="J3777" t="s">
        <v>25</v>
      </c>
      <c r="K3777" t="s">
        <v>26</v>
      </c>
      <c r="L3777" t="s">
        <v>1422</v>
      </c>
      <c r="M3777" t="s">
        <v>53</v>
      </c>
      <c r="N3777">
        <v>33180</v>
      </c>
      <c r="O3777" t="s">
        <v>29</v>
      </c>
      <c r="P3777" t="s">
        <v>6925</v>
      </c>
      <c r="Q3777" t="s">
        <v>45</v>
      </c>
      <c r="R3777" t="s">
        <v>268</v>
      </c>
      <c r="S3777" t="s">
        <v>6926</v>
      </c>
      <c r="T3777" s="9">
        <v>6.91</v>
      </c>
      <c r="U3777">
        <v>3</v>
      </c>
      <c r="V3777" s="2">
        <v>0.2</v>
      </c>
      <c r="W3777" s="6">
        <v>2.33</v>
      </c>
      <c r="X3777" s="14">
        <f>AA3777-W3777</f>
        <v>14.254</v>
      </c>
      <c r="Y3777" s="6">
        <f>T3777*U3777</f>
        <v>20.73</v>
      </c>
      <c r="Z3777" s="6">
        <f>Y3777*V3777</f>
        <v>4.1459999999999999</v>
      </c>
      <c r="AA3777" s="6">
        <f t="shared" si="311"/>
        <v>16.584</v>
      </c>
    </row>
    <row r="3778" spans="2:27" x14ac:dyDescent="0.3">
      <c r="B3778">
        <v>3775</v>
      </c>
      <c r="C3778" t="s">
        <v>6924</v>
      </c>
      <c r="D3778" s="1">
        <v>41947</v>
      </c>
      <c r="E3778" s="1">
        <v>41742</v>
      </c>
      <c r="F3778" s="23" t="s">
        <v>10956</v>
      </c>
      <c r="G3778" t="s">
        <v>22</v>
      </c>
      <c r="H3778" t="s">
        <v>2270</v>
      </c>
      <c r="I3778" t="s">
        <v>2271</v>
      </c>
      <c r="J3778" t="s">
        <v>25</v>
      </c>
      <c r="K3778" t="s">
        <v>26</v>
      </c>
      <c r="L3778" t="s">
        <v>1422</v>
      </c>
      <c r="M3778" t="s">
        <v>53</v>
      </c>
      <c r="N3778">
        <v>33180</v>
      </c>
      <c r="O3778" t="s">
        <v>29</v>
      </c>
      <c r="P3778" t="s">
        <v>1076</v>
      </c>
      <c r="Q3778" t="s">
        <v>70</v>
      </c>
      <c r="R3778" t="s">
        <v>160</v>
      </c>
      <c r="S3778" t="s">
        <v>1077</v>
      </c>
      <c r="T3778" s="9">
        <v>383.98</v>
      </c>
      <c r="U3778">
        <v>3</v>
      </c>
      <c r="V3778" s="2">
        <v>0.2</v>
      </c>
      <c r="W3778" s="6">
        <v>81.59</v>
      </c>
      <c r="X3778" s="14">
        <f>AA3778-W3778</f>
        <v>839.96199999999999</v>
      </c>
      <c r="Y3778" s="6">
        <f>T3778*U3778</f>
        <v>1151.94</v>
      </c>
      <c r="Z3778" s="6">
        <f>Y3778*V3778</f>
        <v>230.38800000000003</v>
      </c>
      <c r="AA3778" s="6">
        <f t="shared" si="311"/>
        <v>921.55200000000002</v>
      </c>
    </row>
    <row r="3779" spans="2:27" x14ac:dyDescent="0.3">
      <c r="B3779">
        <v>3776</v>
      </c>
      <c r="C3779" t="s">
        <v>6924</v>
      </c>
      <c r="D3779" s="1">
        <v>41947</v>
      </c>
      <c r="E3779" s="1">
        <v>41742</v>
      </c>
      <c r="F3779" s="23" t="s">
        <v>10956</v>
      </c>
      <c r="G3779" t="s">
        <v>22</v>
      </c>
      <c r="H3779" t="s">
        <v>2270</v>
      </c>
      <c r="I3779" t="s">
        <v>2271</v>
      </c>
      <c r="J3779" t="s">
        <v>25</v>
      </c>
      <c r="K3779" t="s">
        <v>26</v>
      </c>
      <c r="L3779" t="s">
        <v>1422</v>
      </c>
      <c r="M3779" t="s">
        <v>53</v>
      </c>
      <c r="N3779">
        <v>33180</v>
      </c>
      <c r="O3779" t="s">
        <v>29</v>
      </c>
      <c r="P3779" t="s">
        <v>3201</v>
      </c>
      <c r="Q3779" t="s">
        <v>45</v>
      </c>
      <c r="R3779" t="s">
        <v>89</v>
      </c>
      <c r="S3779" t="s">
        <v>3202</v>
      </c>
      <c r="T3779" s="9">
        <v>10.37</v>
      </c>
      <c r="U3779">
        <v>2</v>
      </c>
      <c r="V3779" s="2">
        <v>0.2</v>
      </c>
      <c r="W3779" s="6">
        <v>3.63</v>
      </c>
      <c r="X3779" s="14">
        <f>AA3779-W3779</f>
        <v>12.962</v>
      </c>
      <c r="Y3779" s="6">
        <f>T3779*U3779</f>
        <v>20.74</v>
      </c>
      <c r="Z3779" s="6">
        <f>Y3779*V3779</f>
        <v>4.1479999999999997</v>
      </c>
      <c r="AA3779" s="6">
        <f t="shared" si="311"/>
        <v>16.591999999999999</v>
      </c>
    </row>
    <row r="3780" spans="2:27" x14ac:dyDescent="0.3">
      <c r="B3780">
        <v>3777</v>
      </c>
      <c r="C3780" t="s">
        <v>6924</v>
      </c>
      <c r="D3780" s="1">
        <v>41947</v>
      </c>
      <c r="E3780" s="1">
        <v>41742</v>
      </c>
      <c r="F3780" s="23" t="s">
        <v>10956</v>
      </c>
      <c r="G3780" t="s">
        <v>22</v>
      </c>
      <c r="H3780" t="s">
        <v>2270</v>
      </c>
      <c r="I3780" t="s">
        <v>2271</v>
      </c>
      <c r="J3780" t="s">
        <v>25</v>
      </c>
      <c r="K3780" t="s">
        <v>26</v>
      </c>
      <c r="L3780" t="s">
        <v>1422</v>
      </c>
      <c r="M3780" t="s">
        <v>53</v>
      </c>
      <c r="N3780">
        <v>33180</v>
      </c>
      <c r="O3780" t="s">
        <v>29</v>
      </c>
      <c r="P3780" t="s">
        <v>6927</v>
      </c>
      <c r="Q3780" t="s">
        <v>70</v>
      </c>
      <c r="R3780" t="s">
        <v>160</v>
      </c>
      <c r="S3780" t="s">
        <v>6928</v>
      </c>
      <c r="T3780" s="9">
        <v>335.94</v>
      </c>
      <c r="U3780">
        <v>7</v>
      </c>
      <c r="V3780" s="2">
        <v>0.2</v>
      </c>
      <c r="W3780" s="6">
        <v>41.99</v>
      </c>
      <c r="X3780" s="14">
        <f>AA3780-W3780</f>
        <v>1839.2739999999999</v>
      </c>
      <c r="Y3780" s="6">
        <f>T3780*U3780</f>
        <v>2351.58</v>
      </c>
      <c r="Z3780" s="6">
        <f>Y3780*V3780</f>
        <v>470.31600000000003</v>
      </c>
      <c r="AA3780" s="6">
        <f t="shared" si="311"/>
        <v>1881.2639999999999</v>
      </c>
    </row>
    <row r="3781" spans="2:27" x14ac:dyDescent="0.3">
      <c r="B3781">
        <v>3778</v>
      </c>
      <c r="C3781" t="s">
        <v>6929</v>
      </c>
      <c r="D3781" s="1">
        <v>42068</v>
      </c>
      <c r="E3781" s="1">
        <v>42221</v>
      </c>
      <c r="F3781" s="9" t="str">
        <f>DATEDIF(D3781,E3781,"d")&amp;" days"</f>
        <v>153 days</v>
      </c>
      <c r="G3781" t="s">
        <v>49</v>
      </c>
      <c r="H3781" t="s">
        <v>6187</v>
      </c>
      <c r="I3781" t="s">
        <v>6188</v>
      </c>
      <c r="J3781" t="s">
        <v>101</v>
      </c>
      <c r="K3781" t="s">
        <v>26</v>
      </c>
      <c r="L3781" t="s">
        <v>6930</v>
      </c>
      <c r="M3781" t="s">
        <v>42</v>
      </c>
      <c r="N3781">
        <v>91911</v>
      </c>
      <c r="O3781" t="s">
        <v>43</v>
      </c>
      <c r="P3781" t="s">
        <v>5407</v>
      </c>
      <c r="Q3781" t="s">
        <v>31</v>
      </c>
      <c r="R3781" t="s">
        <v>64</v>
      </c>
      <c r="S3781" t="s">
        <v>5408</v>
      </c>
      <c r="T3781" s="9">
        <v>665.88</v>
      </c>
      <c r="U3781">
        <v>6</v>
      </c>
      <c r="V3781" s="2">
        <v>0</v>
      </c>
      <c r="W3781" s="6">
        <v>106.54</v>
      </c>
      <c r="X3781" s="14">
        <f>AA3781-W3781</f>
        <v>3888.74</v>
      </c>
      <c r="Y3781" s="6">
        <f>T3781*U3781</f>
        <v>3995.2799999999997</v>
      </c>
      <c r="Z3781" s="6">
        <f>Y3781*V3781</f>
        <v>0</v>
      </c>
      <c r="AA3781" s="6">
        <f t="shared" ref="AA3781:AA3844" si="315">Y3781-Z3781</f>
        <v>3995.2799999999997</v>
      </c>
    </row>
    <row r="3782" spans="2:27" x14ac:dyDescent="0.3">
      <c r="B3782">
        <v>3779</v>
      </c>
      <c r="C3782" t="s">
        <v>6931</v>
      </c>
      <c r="D3782" s="1">
        <v>43069</v>
      </c>
      <c r="E3782" s="1">
        <v>42778</v>
      </c>
      <c r="F3782" s="23" t="s">
        <v>10956</v>
      </c>
      <c r="G3782" t="s">
        <v>22</v>
      </c>
      <c r="H3782" t="s">
        <v>423</v>
      </c>
      <c r="I3782" t="s">
        <v>424</v>
      </c>
      <c r="J3782" t="s">
        <v>101</v>
      </c>
      <c r="K3782" t="s">
        <v>26</v>
      </c>
      <c r="L3782" t="s">
        <v>1422</v>
      </c>
      <c r="M3782" t="s">
        <v>53</v>
      </c>
      <c r="N3782">
        <v>33180</v>
      </c>
      <c r="O3782" t="s">
        <v>29</v>
      </c>
      <c r="P3782" t="s">
        <v>3901</v>
      </c>
      <c r="Q3782" t="s">
        <v>70</v>
      </c>
      <c r="R3782" t="s">
        <v>71</v>
      </c>
      <c r="S3782" t="s">
        <v>3902</v>
      </c>
      <c r="T3782" s="9">
        <v>71.98</v>
      </c>
      <c r="U3782">
        <v>3</v>
      </c>
      <c r="V3782" s="2">
        <v>0.2</v>
      </c>
      <c r="W3782" s="6">
        <v>9</v>
      </c>
      <c r="X3782" s="14">
        <f>AA3782-W3782</f>
        <v>163.75200000000001</v>
      </c>
      <c r="Y3782" s="6">
        <f>T3782*U3782</f>
        <v>215.94</v>
      </c>
      <c r="Z3782" s="6">
        <f>Y3782*V3782</f>
        <v>43.188000000000002</v>
      </c>
      <c r="AA3782" s="6">
        <f t="shared" si="315"/>
        <v>172.75200000000001</v>
      </c>
    </row>
    <row r="3783" spans="2:27" x14ac:dyDescent="0.3">
      <c r="B3783">
        <v>3780</v>
      </c>
      <c r="C3783" t="s">
        <v>6932</v>
      </c>
      <c r="D3783" s="1">
        <v>42782</v>
      </c>
      <c r="E3783" s="1">
        <v>42786</v>
      </c>
      <c r="F3783" s="9" t="str">
        <f t="shared" ref="F3783:F3784" si="316">DATEDIF(D3783,E3783,"d")&amp;" days"</f>
        <v>4 days</v>
      </c>
      <c r="G3783" t="s">
        <v>49</v>
      </c>
      <c r="H3783" t="s">
        <v>1420</v>
      </c>
      <c r="I3783" t="s">
        <v>1421</v>
      </c>
      <c r="J3783" t="s">
        <v>25</v>
      </c>
      <c r="K3783" t="s">
        <v>26</v>
      </c>
      <c r="L3783" t="s">
        <v>265</v>
      </c>
      <c r="M3783" t="s">
        <v>266</v>
      </c>
      <c r="N3783">
        <v>10035</v>
      </c>
      <c r="O3783" t="s">
        <v>147</v>
      </c>
      <c r="P3783" t="s">
        <v>1643</v>
      </c>
      <c r="Q3783" t="s">
        <v>45</v>
      </c>
      <c r="R3783" t="s">
        <v>89</v>
      </c>
      <c r="S3783" t="s">
        <v>1644</v>
      </c>
      <c r="T3783" s="9">
        <v>37.94</v>
      </c>
      <c r="U3783">
        <v>2</v>
      </c>
      <c r="V3783" s="2">
        <v>0</v>
      </c>
      <c r="W3783" s="6">
        <v>18.21</v>
      </c>
      <c r="X3783" s="14">
        <f>AA3783-W3783</f>
        <v>57.669999999999995</v>
      </c>
      <c r="Y3783" s="6">
        <f>T3783*U3783</f>
        <v>75.88</v>
      </c>
      <c r="Z3783" s="6">
        <f>Y3783*V3783</f>
        <v>0</v>
      </c>
      <c r="AA3783" s="6">
        <f t="shared" si="315"/>
        <v>75.88</v>
      </c>
    </row>
    <row r="3784" spans="2:27" x14ac:dyDescent="0.3">
      <c r="B3784">
        <v>3781</v>
      </c>
      <c r="C3784" t="s">
        <v>6933</v>
      </c>
      <c r="D3784" s="1">
        <v>41959</v>
      </c>
      <c r="E3784" s="1">
        <v>41963</v>
      </c>
      <c r="F3784" s="9" t="str">
        <f t="shared" si="316"/>
        <v>4 days</v>
      </c>
      <c r="G3784" t="s">
        <v>49</v>
      </c>
      <c r="H3784" t="s">
        <v>4908</v>
      </c>
      <c r="I3784" t="s">
        <v>4909</v>
      </c>
      <c r="J3784" t="s">
        <v>101</v>
      </c>
      <c r="K3784" t="s">
        <v>26</v>
      </c>
      <c r="L3784" t="s">
        <v>6934</v>
      </c>
      <c r="M3784" t="s">
        <v>4538</v>
      </c>
      <c r="N3784">
        <v>66502</v>
      </c>
      <c r="O3784" t="s">
        <v>104</v>
      </c>
      <c r="P3784" t="s">
        <v>4287</v>
      </c>
      <c r="Q3784" t="s">
        <v>70</v>
      </c>
      <c r="R3784" t="s">
        <v>71</v>
      </c>
      <c r="S3784" t="s">
        <v>4288</v>
      </c>
      <c r="T3784" s="9">
        <v>273.95999999999998</v>
      </c>
      <c r="U3784">
        <v>2</v>
      </c>
      <c r="V3784" s="2">
        <v>0</v>
      </c>
      <c r="W3784" s="6">
        <v>10.96</v>
      </c>
      <c r="X3784" s="14">
        <f>AA3784-W3784</f>
        <v>536.95999999999992</v>
      </c>
      <c r="Y3784" s="6">
        <f>T3784*U3784</f>
        <v>547.91999999999996</v>
      </c>
      <c r="Z3784" s="6">
        <f>Y3784*V3784</f>
        <v>0</v>
      </c>
      <c r="AA3784" s="6">
        <f t="shared" si="315"/>
        <v>547.91999999999996</v>
      </c>
    </row>
    <row r="3785" spans="2:27" x14ac:dyDescent="0.3">
      <c r="B3785">
        <v>3782</v>
      </c>
      <c r="C3785" t="s">
        <v>6935</v>
      </c>
      <c r="D3785" s="1">
        <v>42254</v>
      </c>
      <c r="E3785" s="1">
        <v>42199</v>
      </c>
      <c r="F3785" s="23" t="s">
        <v>10956</v>
      </c>
      <c r="G3785" t="s">
        <v>22</v>
      </c>
      <c r="H3785" t="s">
        <v>3652</v>
      </c>
      <c r="I3785" t="s">
        <v>3653</v>
      </c>
      <c r="J3785" t="s">
        <v>25</v>
      </c>
      <c r="K3785" t="s">
        <v>26</v>
      </c>
      <c r="L3785" t="s">
        <v>145</v>
      </c>
      <c r="M3785" t="s">
        <v>146</v>
      </c>
      <c r="N3785">
        <v>19120</v>
      </c>
      <c r="O3785" t="s">
        <v>147</v>
      </c>
      <c r="P3785" t="s">
        <v>5461</v>
      </c>
      <c r="Q3785" t="s">
        <v>70</v>
      </c>
      <c r="R3785" t="s">
        <v>71</v>
      </c>
      <c r="S3785" t="s">
        <v>5462</v>
      </c>
      <c r="T3785" s="9">
        <v>269.98</v>
      </c>
      <c r="U3785">
        <v>3</v>
      </c>
      <c r="V3785" s="2">
        <v>0.4</v>
      </c>
      <c r="W3785" s="6">
        <v>40.5</v>
      </c>
      <c r="X3785" s="14">
        <f>AA3785-W3785</f>
        <v>445.464</v>
      </c>
      <c r="Y3785" s="6">
        <f>T3785*U3785</f>
        <v>809.94</v>
      </c>
      <c r="Z3785" s="6">
        <f>Y3785*V3785</f>
        <v>323.97600000000006</v>
      </c>
      <c r="AA3785" s="6">
        <f t="shared" si="315"/>
        <v>485.964</v>
      </c>
    </row>
    <row r="3786" spans="2:27" x14ac:dyDescent="0.3">
      <c r="B3786">
        <v>3783</v>
      </c>
      <c r="C3786" t="s">
        <v>6936</v>
      </c>
      <c r="D3786" s="1">
        <v>43052</v>
      </c>
      <c r="E3786" s="1">
        <v>43055</v>
      </c>
      <c r="F3786" s="9" t="str">
        <f t="shared" ref="F3786:F3787" si="317">DATEDIF(D3786,E3786,"d")&amp;" days"</f>
        <v>3 days</v>
      </c>
      <c r="G3786" t="s">
        <v>22</v>
      </c>
      <c r="H3786" t="s">
        <v>3687</v>
      </c>
      <c r="I3786" t="s">
        <v>3688</v>
      </c>
      <c r="J3786" t="s">
        <v>25</v>
      </c>
      <c r="K3786" t="s">
        <v>26</v>
      </c>
      <c r="L3786" t="s">
        <v>333</v>
      </c>
      <c r="M3786" t="s">
        <v>334</v>
      </c>
      <c r="N3786">
        <v>38109</v>
      </c>
      <c r="O3786" t="s">
        <v>29</v>
      </c>
      <c r="P3786" t="s">
        <v>4409</v>
      </c>
      <c r="Q3786" t="s">
        <v>45</v>
      </c>
      <c r="R3786" t="s">
        <v>89</v>
      </c>
      <c r="S3786" t="s">
        <v>4410</v>
      </c>
      <c r="T3786" s="9">
        <v>8.9</v>
      </c>
      <c r="U3786">
        <v>3</v>
      </c>
      <c r="V3786" s="2">
        <v>0.2</v>
      </c>
      <c r="W3786" s="6">
        <v>3.34</v>
      </c>
      <c r="X3786" s="14">
        <f>AA3786-W3786</f>
        <v>18.020000000000003</v>
      </c>
      <c r="Y3786" s="6">
        <f>T3786*U3786</f>
        <v>26.700000000000003</v>
      </c>
      <c r="Z3786" s="6">
        <f>Y3786*V3786</f>
        <v>5.3400000000000007</v>
      </c>
      <c r="AA3786" s="6">
        <f t="shared" si="315"/>
        <v>21.360000000000003</v>
      </c>
    </row>
    <row r="3787" spans="2:27" x14ac:dyDescent="0.3">
      <c r="B3787">
        <v>3784</v>
      </c>
      <c r="C3787" t="s">
        <v>6936</v>
      </c>
      <c r="D3787" s="1">
        <v>43052</v>
      </c>
      <c r="E3787" s="1">
        <v>43055</v>
      </c>
      <c r="F3787" s="9" t="str">
        <f t="shared" si="317"/>
        <v>3 days</v>
      </c>
      <c r="G3787" t="s">
        <v>22</v>
      </c>
      <c r="H3787" t="s">
        <v>3687</v>
      </c>
      <c r="I3787" t="s">
        <v>3688</v>
      </c>
      <c r="J3787" t="s">
        <v>25</v>
      </c>
      <c r="K3787" t="s">
        <v>26</v>
      </c>
      <c r="L3787" t="s">
        <v>333</v>
      </c>
      <c r="M3787" t="s">
        <v>334</v>
      </c>
      <c r="N3787">
        <v>38109</v>
      </c>
      <c r="O3787" t="s">
        <v>29</v>
      </c>
      <c r="P3787" t="s">
        <v>3518</v>
      </c>
      <c r="Q3787" t="s">
        <v>45</v>
      </c>
      <c r="R3787" t="s">
        <v>58</v>
      </c>
      <c r="S3787" t="s">
        <v>3519</v>
      </c>
      <c r="T3787" s="9">
        <v>720.06</v>
      </c>
      <c r="U3787">
        <v>4</v>
      </c>
      <c r="V3787" s="2">
        <v>0.2</v>
      </c>
      <c r="W3787" s="6">
        <v>-63.01</v>
      </c>
      <c r="X3787" s="14">
        <f>AA3787-W3787</f>
        <v>2367.2020000000002</v>
      </c>
      <c r="Y3787" s="6">
        <f>T3787*U3787</f>
        <v>2880.24</v>
      </c>
      <c r="Z3787" s="6">
        <f>Y3787*V3787</f>
        <v>576.048</v>
      </c>
      <c r="AA3787" s="6">
        <f t="shared" si="315"/>
        <v>2304.192</v>
      </c>
    </row>
    <row r="3788" spans="2:27" x14ac:dyDescent="0.3">
      <c r="B3788">
        <v>3785</v>
      </c>
      <c r="C3788" t="s">
        <v>6937</v>
      </c>
      <c r="D3788" s="1">
        <v>42947</v>
      </c>
      <c r="E3788" s="1">
        <v>42833</v>
      </c>
      <c r="F3788" s="23" t="s">
        <v>10956</v>
      </c>
      <c r="G3788" t="s">
        <v>49</v>
      </c>
      <c r="H3788" t="s">
        <v>2165</v>
      </c>
      <c r="I3788" t="s">
        <v>2166</v>
      </c>
      <c r="J3788" t="s">
        <v>101</v>
      </c>
      <c r="K3788" t="s">
        <v>26</v>
      </c>
      <c r="L3788" t="s">
        <v>52</v>
      </c>
      <c r="M3788" t="s">
        <v>53</v>
      </c>
      <c r="N3788">
        <v>33311</v>
      </c>
      <c r="O3788" t="s">
        <v>29</v>
      </c>
      <c r="P3788" t="s">
        <v>4448</v>
      </c>
      <c r="Q3788" t="s">
        <v>70</v>
      </c>
      <c r="R3788" t="s">
        <v>160</v>
      </c>
      <c r="S3788" t="s">
        <v>4449</v>
      </c>
      <c r="T3788" s="9">
        <v>41.42</v>
      </c>
      <c r="U3788">
        <v>2</v>
      </c>
      <c r="V3788" s="2">
        <v>0.2</v>
      </c>
      <c r="W3788" s="6">
        <v>8.2799999999999994</v>
      </c>
      <c r="X3788" s="14">
        <f>AA3788-W3788</f>
        <v>57.992000000000004</v>
      </c>
      <c r="Y3788" s="6">
        <f>T3788*U3788</f>
        <v>82.84</v>
      </c>
      <c r="Z3788" s="6">
        <f>Y3788*V3788</f>
        <v>16.568000000000001</v>
      </c>
      <c r="AA3788" s="6">
        <f t="shared" si="315"/>
        <v>66.272000000000006</v>
      </c>
    </row>
    <row r="3789" spans="2:27" x14ac:dyDescent="0.3">
      <c r="B3789">
        <v>3786</v>
      </c>
      <c r="C3789" t="s">
        <v>6938</v>
      </c>
      <c r="D3789" s="1">
        <v>43095</v>
      </c>
      <c r="E3789" s="1">
        <v>43099</v>
      </c>
      <c r="F3789" s="9" t="str">
        <f>DATEDIF(D3789,E3789,"d")&amp;" days"</f>
        <v>4 days</v>
      </c>
      <c r="G3789" t="s">
        <v>49</v>
      </c>
      <c r="H3789" t="s">
        <v>3614</v>
      </c>
      <c r="I3789" t="s">
        <v>3615</v>
      </c>
      <c r="J3789" t="s">
        <v>101</v>
      </c>
      <c r="K3789" t="s">
        <v>26</v>
      </c>
      <c r="L3789" t="s">
        <v>496</v>
      </c>
      <c r="M3789" t="s">
        <v>497</v>
      </c>
      <c r="N3789">
        <v>43229</v>
      </c>
      <c r="O3789" t="s">
        <v>147</v>
      </c>
      <c r="P3789" t="s">
        <v>6939</v>
      </c>
      <c r="Q3789" t="s">
        <v>45</v>
      </c>
      <c r="R3789" t="s">
        <v>74</v>
      </c>
      <c r="S3789" t="s">
        <v>6940</v>
      </c>
      <c r="T3789" s="9">
        <v>3.13</v>
      </c>
      <c r="U3789">
        <v>2</v>
      </c>
      <c r="V3789" s="2">
        <v>0.7</v>
      </c>
      <c r="W3789" s="6">
        <v>-2.61</v>
      </c>
      <c r="X3789" s="14">
        <f>AA3789-W3789</f>
        <v>4.4879999999999995</v>
      </c>
      <c r="Y3789" s="6">
        <f>T3789*U3789</f>
        <v>6.26</v>
      </c>
      <c r="Z3789" s="6">
        <f>Y3789*V3789</f>
        <v>4.3819999999999997</v>
      </c>
      <c r="AA3789" s="6">
        <f t="shared" si="315"/>
        <v>1.8780000000000001</v>
      </c>
    </row>
    <row r="3790" spans="2:27" x14ac:dyDescent="0.3">
      <c r="B3790">
        <v>3787</v>
      </c>
      <c r="C3790" t="s">
        <v>6941</v>
      </c>
      <c r="D3790" s="1">
        <v>42674</v>
      </c>
      <c r="E3790" s="1">
        <v>42471</v>
      </c>
      <c r="F3790" s="23" t="s">
        <v>10956</v>
      </c>
      <c r="G3790" t="s">
        <v>49</v>
      </c>
      <c r="H3790" t="s">
        <v>581</v>
      </c>
      <c r="I3790" t="s">
        <v>582</v>
      </c>
      <c r="J3790" t="s">
        <v>40</v>
      </c>
      <c r="K3790" t="s">
        <v>26</v>
      </c>
      <c r="L3790" t="s">
        <v>41</v>
      </c>
      <c r="M3790" t="s">
        <v>42</v>
      </c>
      <c r="N3790">
        <v>90045</v>
      </c>
      <c r="O3790" t="s">
        <v>43</v>
      </c>
      <c r="P3790" t="s">
        <v>6101</v>
      </c>
      <c r="Q3790" t="s">
        <v>45</v>
      </c>
      <c r="R3790" t="s">
        <v>58</v>
      </c>
      <c r="S3790" t="s">
        <v>6102</v>
      </c>
      <c r="T3790" s="9">
        <v>1085.42</v>
      </c>
      <c r="U3790">
        <v>7</v>
      </c>
      <c r="V3790" s="2">
        <v>0</v>
      </c>
      <c r="W3790" s="6">
        <v>282.20999999999998</v>
      </c>
      <c r="X3790" s="14">
        <f>AA3790-W3790</f>
        <v>7315.7300000000005</v>
      </c>
      <c r="Y3790" s="6">
        <f>T3790*U3790</f>
        <v>7597.9400000000005</v>
      </c>
      <c r="Z3790" s="6">
        <f>Y3790*V3790</f>
        <v>0</v>
      </c>
      <c r="AA3790" s="6">
        <f t="shared" si="315"/>
        <v>7597.9400000000005</v>
      </c>
    </row>
    <row r="3791" spans="2:27" x14ac:dyDescent="0.3">
      <c r="B3791">
        <v>3788</v>
      </c>
      <c r="C3791" t="s">
        <v>6942</v>
      </c>
      <c r="D3791" s="1">
        <v>42469</v>
      </c>
      <c r="E3791" s="1">
        <v>42622</v>
      </c>
      <c r="F3791" s="9" t="str">
        <f t="shared" ref="F3791:F3796" si="318">DATEDIF(D3791,E3791,"d")&amp;" days"</f>
        <v>153 days</v>
      </c>
      <c r="G3791" t="s">
        <v>49</v>
      </c>
      <c r="H3791" t="s">
        <v>5118</v>
      </c>
      <c r="I3791" t="s">
        <v>5119</v>
      </c>
      <c r="J3791" t="s">
        <v>25</v>
      </c>
      <c r="K3791" t="s">
        <v>26</v>
      </c>
      <c r="L3791" t="s">
        <v>183</v>
      </c>
      <c r="M3791" t="s">
        <v>103</v>
      </c>
      <c r="N3791">
        <v>77041</v>
      </c>
      <c r="O3791" t="s">
        <v>104</v>
      </c>
      <c r="P3791" t="s">
        <v>1130</v>
      </c>
      <c r="Q3791" t="s">
        <v>45</v>
      </c>
      <c r="R3791" t="s">
        <v>67</v>
      </c>
      <c r="S3791" t="s">
        <v>1131</v>
      </c>
      <c r="T3791" s="9">
        <v>3.91</v>
      </c>
      <c r="U3791">
        <v>1</v>
      </c>
      <c r="V3791" s="2">
        <v>0.2</v>
      </c>
      <c r="W3791" s="6">
        <v>1.03</v>
      </c>
      <c r="X3791" s="14">
        <f>AA3791-W3791</f>
        <v>2.0979999999999999</v>
      </c>
      <c r="Y3791" s="6">
        <f>T3791*U3791</f>
        <v>3.91</v>
      </c>
      <c r="Z3791" s="6">
        <f>Y3791*V3791</f>
        <v>0.78200000000000003</v>
      </c>
      <c r="AA3791" s="6">
        <f t="shared" si="315"/>
        <v>3.1280000000000001</v>
      </c>
    </row>
    <row r="3792" spans="2:27" x14ac:dyDescent="0.3">
      <c r="B3792">
        <v>3789</v>
      </c>
      <c r="C3792" t="s">
        <v>6942</v>
      </c>
      <c r="D3792" s="1">
        <v>42469</v>
      </c>
      <c r="E3792" s="1">
        <v>42622</v>
      </c>
      <c r="F3792" s="9" t="str">
        <f t="shared" si="318"/>
        <v>153 days</v>
      </c>
      <c r="G3792" t="s">
        <v>49</v>
      </c>
      <c r="H3792" t="s">
        <v>5118</v>
      </c>
      <c r="I3792" t="s">
        <v>5119</v>
      </c>
      <c r="J3792" t="s">
        <v>25</v>
      </c>
      <c r="K3792" t="s">
        <v>26</v>
      </c>
      <c r="L3792" t="s">
        <v>183</v>
      </c>
      <c r="M3792" t="s">
        <v>103</v>
      </c>
      <c r="N3792">
        <v>77041</v>
      </c>
      <c r="O3792" t="s">
        <v>104</v>
      </c>
      <c r="P3792" t="s">
        <v>4234</v>
      </c>
      <c r="Q3792" t="s">
        <v>45</v>
      </c>
      <c r="R3792" t="s">
        <v>67</v>
      </c>
      <c r="S3792" t="s">
        <v>4235</v>
      </c>
      <c r="T3792" s="9">
        <v>62.38</v>
      </c>
      <c r="U3792">
        <v>3</v>
      </c>
      <c r="V3792" s="2">
        <v>0.2</v>
      </c>
      <c r="W3792" s="6">
        <v>7.02</v>
      </c>
      <c r="X3792" s="14">
        <f>AA3792-W3792</f>
        <v>142.69200000000001</v>
      </c>
      <c r="Y3792" s="6">
        <f>T3792*U3792</f>
        <v>187.14000000000001</v>
      </c>
      <c r="Z3792" s="6">
        <f>Y3792*V3792</f>
        <v>37.428000000000004</v>
      </c>
      <c r="AA3792" s="6">
        <f t="shared" si="315"/>
        <v>149.71200000000002</v>
      </c>
    </row>
    <row r="3793" spans="2:27" x14ac:dyDescent="0.3">
      <c r="B3793">
        <v>3790</v>
      </c>
      <c r="C3793" t="s">
        <v>6943</v>
      </c>
      <c r="D3793" s="1">
        <v>42477</v>
      </c>
      <c r="E3793" s="1">
        <v>42481</v>
      </c>
      <c r="F3793" s="9" t="str">
        <f t="shared" si="318"/>
        <v>4 days</v>
      </c>
      <c r="G3793" t="s">
        <v>49</v>
      </c>
      <c r="H3793" t="s">
        <v>6271</v>
      </c>
      <c r="I3793" t="s">
        <v>6272</v>
      </c>
      <c r="J3793" t="s">
        <v>101</v>
      </c>
      <c r="K3793" t="s">
        <v>26</v>
      </c>
      <c r="L3793" t="s">
        <v>2535</v>
      </c>
      <c r="M3793" t="s">
        <v>137</v>
      </c>
      <c r="N3793">
        <v>68104</v>
      </c>
      <c r="O3793" t="s">
        <v>104</v>
      </c>
      <c r="P3793" t="s">
        <v>838</v>
      </c>
      <c r="Q3793" t="s">
        <v>45</v>
      </c>
      <c r="R3793" t="s">
        <v>268</v>
      </c>
      <c r="S3793" t="s">
        <v>839</v>
      </c>
      <c r="T3793" s="9">
        <v>29.05</v>
      </c>
      <c r="U3793">
        <v>5</v>
      </c>
      <c r="V3793" s="2">
        <v>0</v>
      </c>
      <c r="W3793" s="6">
        <v>9.01</v>
      </c>
      <c r="X3793" s="14">
        <f>AA3793-W3793</f>
        <v>136.24</v>
      </c>
      <c r="Y3793" s="6">
        <f>T3793*U3793</f>
        <v>145.25</v>
      </c>
      <c r="Z3793" s="6">
        <f>Y3793*V3793</f>
        <v>0</v>
      </c>
      <c r="AA3793" s="6">
        <f t="shared" si="315"/>
        <v>145.25</v>
      </c>
    </row>
    <row r="3794" spans="2:27" x14ac:dyDescent="0.3">
      <c r="B3794">
        <v>3791</v>
      </c>
      <c r="C3794" t="s">
        <v>6944</v>
      </c>
      <c r="D3794" s="1">
        <v>41766</v>
      </c>
      <c r="E3794" s="1">
        <v>41950</v>
      </c>
      <c r="F3794" s="9" t="str">
        <f t="shared" si="318"/>
        <v>184 days</v>
      </c>
      <c r="G3794" t="s">
        <v>49</v>
      </c>
      <c r="H3794" t="s">
        <v>4215</v>
      </c>
      <c r="I3794" t="s">
        <v>4216</v>
      </c>
      <c r="J3794" t="s">
        <v>101</v>
      </c>
      <c r="K3794" t="s">
        <v>26</v>
      </c>
      <c r="L3794" t="s">
        <v>41</v>
      </c>
      <c r="M3794" t="s">
        <v>42</v>
      </c>
      <c r="N3794">
        <v>90004</v>
      </c>
      <c r="O3794" t="s">
        <v>43</v>
      </c>
      <c r="P3794" t="s">
        <v>1726</v>
      </c>
      <c r="Q3794" t="s">
        <v>45</v>
      </c>
      <c r="R3794" t="s">
        <v>74</v>
      </c>
      <c r="S3794" t="s">
        <v>1727</v>
      </c>
      <c r="T3794" s="9">
        <v>180.96</v>
      </c>
      <c r="U3794">
        <v>6</v>
      </c>
      <c r="V3794" s="2">
        <v>0.2</v>
      </c>
      <c r="W3794" s="6">
        <v>67.86</v>
      </c>
      <c r="X3794" s="14">
        <f>AA3794-W3794</f>
        <v>800.74799999999993</v>
      </c>
      <c r="Y3794" s="6">
        <f>T3794*U3794</f>
        <v>1085.76</v>
      </c>
      <c r="Z3794" s="6">
        <f>Y3794*V3794</f>
        <v>217.15200000000002</v>
      </c>
      <c r="AA3794" s="6">
        <f t="shared" si="315"/>
        <v>868.60799999999995</v>
      </c>
    </row>
    <row r="3795" spans="2:27" x14ac:dyDescent="0.3">
      <c r="B3795">
        <v>3792</v>
      </c>
      <c r="C3795" t="s">
        <v>6945</v>
      </c>
      <c r="D3795" s="1">
        <v>42062</v>
      </c>
      <c r="E3795" s="1">
        <v>42063</v>
      </c>
      <c r="F3795" s="9" t="str">
        <f t="shared" si="318"/>
        <v>1 days</v>
      </c>
      <c r="G3795" t="s">
        <v>187</v>
      </c>
      <c r="H3795" t="s">
        <v>3190</v>
      </c>
      <c r="I3795" t="s">
        <v>3191</v>
      </c>
      <c r="J3795" t="s">
        <v>40</v>
      </c>
      <c r="K3795" t="s">
        <v>26</v>
      </c>
      <c r="L3795" t="s">
        <v>6946</v>
      </c>
      <c r="M3795" t="s">
        <v>146</v>
      </c>
      <c r="N3795">
        <v>16602</v>
      </c>
      <c r="O3795" t="s">
        <v>147</v>
      </c>
      <c r="P3795" t="s">
        <v>795</v>
      </c>
      <c r="Q3795" t="s">
        <v>45</v>
      </c>
      <c r="R3795" t="s">
        <v>74</v>
      </c>
      <c r="S3795" t="s">
        <v>796</v>
      </c>
      <c r="T3795" s="9">
        <v>4.42</v>
      </c>
      <c r="U3795">
        <v>3</v>
      </c>
      <c r="V3795" s="2">
        <v>0.7</v>
      </c>
      <c r="W3795" s="6">
        <v>-3.39</v>
      </c>
      <c r="X3795" s="14">
        <f>AA3795-W3795</f>
        <v>7.3680000000000003</v>
      </c>
      <c r="Y3795" s="6">
        <f>T3795*U3795</f>
        <v>13.26</v>
      </c>
      <c r="Z3795" s="6">
        <f>Y3795*V3795</f>
        <v>9.282</v>
      </c>
      <c r="AA3795" s="6">
        <f t="shared" si="315"/>
        <v>3.9779999999999998</v>
      </c>
    </row>
    <row r="3796" spans="2:27" x14ac:dyDescent="0.3">
      <c r="B3796">
        <v>3793</v>
      </c>
      <c r="C3796" t="s">
        <v>6945</v>
      </c>
      <c r="D3796" s="1">
        <v>42062</v>
      </c>
      <c r="E3796" s="1">
        <v>42063</v>
      </c>
      <c r="F3796" s="9" t="str">
        <f t="shared" si="318"/>
        <v>1 days</v>
      </c>
      <c r="G3796" t="s">
        <v>187</v>
      </c>
      <c r="H3796" t="s">
        <v>3190</v>
      </c>
      <c r="I3796" t="s">
        <v>3191</v>
      </c>
      <c r="J3796" t="s">
        <v>40</v>
      </c>
      <c r="K3796" t="s">
        <v>26</v>
      </c>
      <c r="L3796" t="s">
        <v>6946</v>
      </c>
      <c r="M3796" t="s">
        <v>146</v>
      </c>
      <c r="N3796">
        <v>16602</v>
      </c>
      <c r="O3796" t="s">
        <v>147</v>
      </c>
      <c r="P3796" t="s">
        <v>4872</v>
      </c>
      <c r="Q3796" t="s">
        <v>45</v>
      </c>
      <c r="R3796" t="s">
        <v>67</v>
      </c>
      <c r="S3796" t="s">
        <v>4873</v>
      </c>
      <c r="T3796" s="9">
        <v>16.03</v>
      </c>
      <c r="U3796">
        <v>6</v>
      </c>
      <c r="V3796" s="2">
        <v>0.2</v>
      </c>
      <c r="W3796" s="6">
        <v>2.2000000000000002</v>
      </c>
      <c r="X3796" s="14">
        <f>AA3796-W3796</f>
        <v>74.744</v>
      </c>
      <c r="Y3796" s="6">
        <f>T3796*U3796</f>
        <v>96.18</v>
      </c>
      <c r="Z3796" s="6">
        <f>Y3796*V3796</f>
        <v>19.236000000000004</v>
      </c>
      <c r="AA3796" s="6">
        <f t="shared" si="315"/>
        <v>76.944000000000003</v>
      </c>
    </row>
    <row r="3797" spans="2:27" x14ac:dyDescent="0.3">
      <c r="B3797">
        <v>3794</v>
      </c>
      <c r="C3797" t="s">
        <v>6947</v>
      </c>
      <c r="D3797" s="1">
        <v>42335</v>
      </c>
      <c r="E3797" s="1">
        <v>42016</v>
      </c>
      <c r="F3797" s="23" t="s">
        <v>10956</v>
      </c>
      <c r="G3797" t="s">
        <v>49</v>
      </c>
      <c r="H3797" t="s">
        <v>1649</v>
      </c>
      <c r="I3797" t="s">
        <v>1650</v>
      </c>
      <c r="J3797" t="s">
        <v>25</v>
      </c>
      <c r="K3797" t="s">
        <v>26</v>
      </c>
      <c r="L3797" t="s">
        <v>265</v>
      </c>
      <c r="M3797" t="s">
        <v>266</v>
      </c>
      <c r="N3797">
        <v>10024</v>
      </c>
      <c r="O3797" t="s">
        <v>147</v>
      </c>
      <c r="P3797" t="s">
        <v>4253</v>
      </c>
      <c r="Q3797" t="s">
        <v>45</v>
      </c>
      <c r="R3797" t="s">
        <v>67</v>
      </c>
      <c r="S3797" t="s">
        <v>4254</v>
      </c>
      <c r="T3797" s="9">
        <v>29.79</v>
      </c>
      <c r="U3797">
        <v>3</v>
      </c>
      <c r="V3797" s="2">
        <v>0</v>
      </c>
      <c r="W3797" s="6">
        <v>12.51</v>
      </c>
      <c r="X3797" s="14">
        <f>AA3797-W3797</f>
        <v>76.86</v>
      </c>
      <c r="Y3797" s="6">
        <f>T3797*U3797</f>
        <v>89.37</v>
      </c>
      <c r="Z3797" s="6">
        <f>Y3797*V3797</f>
        <v>0</v>
      </c>
      <c r="AA3797" s="6">
        <f t="shared" si="315"/>
        <v>89.37</v>
      </c>
    </row>
    <row r="3798" spans="2:27" x14ac:dyDescent="0.3">
      <c r="B3798">
        <v>3795</v>
      </c>
      <c r="C3798" t="s">
        <v>6948</v>
      </c>
      <c r="D3798" s="1">
        <v>41666</v>
      </c>
      <c r="E3798" s="1">
        <v>41672</v>
      </c>
      <c r="F3798" s="9" t="str">
        <f t="shared" ref="F3798:F3809" si="319">DATEDIF(D3798,E3798,"d")&amp;" days"</f>
        <v>6 days</v>
      </c>
      <c r="G3798" t="s">
        <v>49</v>
      </c>
      <c r="H3798" t="s">
        <v>6949</v>
      </c>
      <c r="I3798" t="s">
        <v>6950</v>
      </c>
      <c r="J3798" t="s">
        <v>25</v>
      </c>
      <c r="K3798" t="s">
        <v>26</v>
      </c>
      <c r="L3798" t="s">
        <v>949</v>
      </c>
      <c r="M3798" t="s">
        <v>42</v>
      </c>
      <c r="N3798">
        <v>92037</v>
      </c>
      <c r="O3798" t="s">
        <v>43</v>
      </c>
      <c r="P3798" t="s">
        <v>5205</v>
      </c>
      <c r="Q3798" t="s">
        <v>45</v>
      </c>
      <c r="R3798" t="s">
        <v>58</v>
      </c>
      <c r="S3798" t="s">
        <v>5206</v>
      </c>
      <c r="T3798" s="9">
        <v>57.23</v>
      </c>
      <c r="U3798">
        <v>1</v>
      </c>
      <c r="V3798" s="2">
        <v>0</v>
      </c>
      <c r="W3798" s="6">
        <v>14.31</v>
      </c>
      <c r="X3798" s="14">
        <f>AA3798-W3798</f>
        <v>42.919999999999995</v>
      </c>
      <c r="Y3798" s="6">
        <f>T3798*U3798</f>
        <v>57.23</v>
      </c>
      <c r="Z3798" s="6">
        <f>Y3798*V3798</f>
        <v>0</v>
      </c>
      <c r="AA3798" s="6">
        <f t="shared" si="315"/>
        <v>57.23</v>
      </c>
    </row>
    <row r="3799" spans="2:27" x14ac:dyDescent="0.3">
      <c r="B3799">
        <v>3796</v>
      </c>
      <c r="C3799" t="s">
        <v>6948</v>
      </c>
      <c r="D3799" s="1">
        <v>41666</v>
      </c>
      <c r="E3799" s="1">
        <v>41672</v>
      </c>
      <c r="F3799" s="9" t="str">
        <f t="shared" si="319"/>
        <v>6 days</v>
      </c>
      <c r="G3799" t="s">
        <v>49</v>
      </c>
      <c r="H3799" t="s">
        <v>6949</v>
      </c>
      <c r="I3799" t="s">
        <v>6950</v>
      </c>
      <c r="J3799" t="s">
        <v>25</v>
      </c>
      <c r="K3799" t="s">
        <v>26</v>
      </c>
      <c r="L3799" t="s">
        <v>949</v>
      </c>
      <c r="M3799" t="s">
        <v>42</v>
      </c>
      <c r="N3799">
        <v>92037</v>
      </c>
      <c r="O3799" t="s">
        <v>43</v>
      </c>
      <c r="P3799" t="s">
        <v>6951</v>
      </c>
      <c r="Q3799" t="s">
        <v>31</v>
      </c>
      <c r="R3799" t="s">
        <v>55</v>
      </c>
      <c r="S3799" t="s">
        <v>6952</v>
      </c>
      <c r="T3799" s="9">
        <v>333</v>
      </c>
      <c r="U3799">
        <v>3</v>
      </c>
      <c r="V3799" s="2">
        <v>0.2</v>
      </c>
      <c r="W3799" s="6">
        <v>-16.649999999999999</v>
      </c>
      <c r="X3799" s="14">
        <f>AA3799-W3799</f>
        <v>815.85</v>
      </c>
      <c r="Y3799" s="6">
        <f>T3799*U3799</f>
        <v>999</v>
      </c>
      <c r="Z3799" s="6">
        <f>Y3799*V3799</f>
        <v>199.8</v>
      </c>
      <c r="AA3799" s="6">
        <f t="shared" si="315"/>
        <v>799.2</v>
      </c>
    </row>
    <row r="3800" spans="2:27" x14ac:dyDescent="0.3">
      <c r="B3800">
        <v>3797</v>
      </c>
      <c r="C3800" t="s">
        <v>6948</v>
      </c>
      <c r="D3800" s="1">
        <v>41666</v>
      </c>
      <c r="E3800" s="1">
        <v>41672</v>
      </c>
      <c r="F3800" s="9" t="str">
        <f t="shared" si="319"/>
        <v>6 days</v>
      </c>
      <c r="G3800" t="s">
        <v>49</v>
      </c>
      <c r="H3800" t="s">
        <v>6949</v>
      </c>
      <c r="I3800" t="s">
        <v>6950</v>
      </c>
      <c r="J3800" t="s">
        <v>25</v>
      </c>
      <c r="K3800" t="s">
        <v>26</v>
      </c>
      <c r="L3800" t="s">
        <v>949</v>
      </c>
      <c r="M3800" t="s">
        <v>42</v>
      </c>
      <c r="N3800">
        <v>92037</v>
      </c>
      <c r="O3800" t="s">
        <v>43</v>
      </c>
      <c r="P3800" t="s">
        <v>6953</v>
      </c>
      <c r="Q3800" t="s">
        <v>45</v>
      </c>
      <c r="R3800" t="s">
        <v>67</v>
      </c>
      <c r="S3800" t="s">
        <v>6954</v>
      </c>
      <c r="T3800" s="9">
        <v>36.44</v>
      </c>
      <c r="U3800">
        <v>4</v>
      </c>
      <c r="V3800" s="2">
        <v>0</v>
      </c>
      <c r="W3800" s="6">
        <v>12.03</v>
      </c>
      <c r="X3800" s="14">
        <f>AA3800-W3800</f>
        <v>133.72999999999999</v>
      </c>
      <c r="Y3800" s="6">
        <f>T3800*U3800</f>
        <v>145.76</v>
      </c>
      <c r="Z3800" s="6">
        <f>Y3800*V3800</f>
        <v>0</v>
      </c>
      <c r="AA3800" s="6">
        <f t="shared" si="315"/>
        <v>145.76</v>
      </c>
    </row>
    <row r="3801" spans="2:27" x14ac:dyDescent="0.3">
      <c r="B3801">
        <v>3798</v>
      </c>
      <c r="C3801" t="s">
        <v>6955</v>
      </c>
      <c r="D3801" s="1">
        <v>43001</v>
      </c>
      <c r="E3801" s="1">
        <v>43004</v>
      </c>
      <c r="F3801" s="9" t="str">
        <f t="shared" si="319"/>
        <v>3 days</v>
      </c>
      <c r="G3801" t="s">
        <v>187</v>
      </c>
      <c r="H3801" t="s">
        <v>5845</v>
      </c>
      <c r="I3801" t="s">
        <v>5846</v>
      </c>
      <c r="J3801" t="s">
        <v>25</v>
      </c>
      <c r="K3801" t="s">
        <v>26</v>
      </c>
      <c r="L3801" t="s">
        <v>1422</v>
      </c>
      <c r="M3801" t="s">
        <v>53</v>
      </c>
      <c r="N3801">
        <v>33178</v>
      </c>
      <c r="O3801" t="s">
        <v>29</v>
      </c>
      <c r="P3801" t="s">
        <v>2564</v>
      </c>
      <c r="Q3801" t="s">
        <v>45</v>
      </c>
      <c r="R3801" t="s">
        <v>89</v>
      </c>
      <c r="S3801" t="s">
        <v>2565</v>
      </c>
      <c r="T3801" s="9">
        <v>251.64</v>
      </c>
      <c r="U3801">
        <v>3</v>
      </c>
      <c r="V3801" s="2">
        <v>0.2</v>
      </c>
      <c r="W3801" s="6">
        <v>88.07</v>
      </c>
      <c r="X3801" s="14">
        <f>AA3801-W3801</f>
        <v>515.86599999999999</v>
      </c>
      <c r="Y3801" s="6">
        <f>T3801*U3801</f>
        <v>754.92</v>
      </c>
      <c r="Z3801" s="6">
        <f>Y3801*V3801</f>
        <v>150.98400000000001</v>
      </c>
      <c r="AA3801" s="6">
        <f t="shared" si="315"/>
        <v>603.93599999999992</v>
      </c>
    </row>
    <row r="3802" spans="2:27" x14ac:dyDescent="0.3">
      <c r="B3802">
        <v>3799</v>
      </c>
      <c r="C3802" t="s">
        <v>6956</v>
      </c>
      <c r="D3802" s="1">
        <v>42836</v>
      </c>
      <c r="E3802" s="1">
        <v>42866</v>
      </c>
      <c r="F3802" s="9" t="str">
        <f t="shared" si="319"/>
        <v>30 days</v>
      </c>
      <c r="G3802" t="s">
        <v>187</v>
      </c>
      <c r="H3802" t="s">
        <v>1081</v>
      </c>
      <c r="I3802" t="s">
        <v>1082</v>
      </c>
      <c r="J3802" t="s">
        <v>40</v>
      </c>
      <c r="K3802" t="s">
        <v>26</v>
      </c>
      <c r="L3802" t="s">
        <v>4496</v>
      </c>
      <c r="M3802" t="s">
        <v>87</v>
      </c>
      <c r="N3802">
        <v>27405</v>
      </c>
      <c r="O3802" t="s">
        <v>29</v>
      </c>
      <c r="P3802" t="s">
        <v>1227</v>
      </c>
      <c r="Q3802" t="s">
        <v>31</v>
      </c>
      <c r="R3802" t="s">
        <v>55</v>
      </c>
      <c r="S3802" t="s">
        <v>1228</v>
      </c>
      <c r="T3802" s="9">
        <v>523.76</v>
      </c>
      <c r="U3802">
        <v>3</v>
      </c>
      <c r="V3802" s="2">
        <v>0.4</v>
      </c>
      <c r="W3802" s="6">
        <v>-192.05</v>
      </c>
      <c r="X3802" s="14">
        <f>AA3802-W3802</f>
        <v>1134.818</v>
      </c>
      <c r="Y3802" s="6">
        <f>T3802*U3802</f>
        <v>1571.28</v>
      </c>
      <c r="Z3802" s="6">
        <f>Y3802*V3802</f>
        <v>628.51200000000006</v>
      </c>
      <c r="AA3802" s="6">
        <f t="shared" si="315"/>
        <v>942.76799999999992</v>
      </c>
    </row>
    <row r="3803" spans="2:27" x14ac:dyDescent="0.3">
      <c r="B3803">
        <v>3800</v>
      </c>
      <c r="C3803" t="s">
        <v>6956</v>
      </c>
      <c r="D3803" s="1">
        <v>42836</v>
      </c>
      <c r="E3803" s="1">
        <v>42866</v>
      </c>
      <c r="F3803" s="9" t="str">
        <f t="shared" si="319"/>
        <v>30 days</v>
      </c>
      <c r="G3803" t="s">
        <v>187</v>
      </c>
      <c r="H3803" t="s">
        <v>1081</v>
      </c>
      <c r="I3803" t="s">
        <v>1082</v>
      </c>
      <c r="J3803" t="s">
        <v>40</v>
      </c>
      <c r="K3803" t="s">
        <v>26</v>
      </c>
      <c r="L3803" t="s">
        <v>4496</v>
      </c>
      <c r="M3803" t="s">
        <v>87</v>
      </c>
      <c r="N3803">
        <v>27405</v>
      </c>
      <c r="O3803" t="s">
        <v>29</v>
      </c>
      <c r="P3803" t="s">
        <v>4796</v>
      </c>
      <c r="Q3803" t="s">
        <v>70</v>
      </c>
      <c r="R3803" t="s">
        <v>71</v>
      </c>
      <c r="S3803" t="s">
        <v>4797</v>
      </c>
      <c r="T3803" s="9">
        <v>1359.96</v>
      </c>
      <c r="U3803">
        <v>5</v>
      </c>
      <c r="V3803" s="2">
        <v>0.2</v>
      </c>
      <c r="W3803" s="6">
        <v>119</v>
      </c>
      <c r="X3803" s="14">
        <f>AA3803-W3803</f>
        <v>5320.84</v>
      </c>
      <c r="Y3803" s="6">
        <f>T3803*U3803</f>
        <v>6799.8</v>
      </c>
      <c r="Z3803" s="6">
        <f>Y3803*V3803</f>
        <v>1359.96</v>
      </c>
      <c r="AA3803" s="6">
        <f t="shared" si="315"/>
        <v>5439.84</v>
      </c>
    </row>
    <row r="3804" spans="2:27" x14ac:dyDescent="0.3">
      <c r="B3804">
        <v>3801</v>
      </c>
      <c r="C3804" t="s">
        <v>6957</v>
      </c>
      <c r="D3804" s="1">
        <v>42657</v>
      </c>
      <c r="E3804" s="1">
        <v>42663</v>
      </c>
      <c r="F3804" s="9" t="str">
        <f t="shared" si="319"/>
        <v>6 days</v>
      </c>
      <c r="G3804" t="s">
        <v>49</v>
      </c>
      <c r="H3804" t="s">
        <v>6958</v>
      </c>
      <c r="I3804" t="s">
        <v>6959</v>
      </c>
      <c r="J3804" t="s">
        <v>25</v>
      </c>
      <c r="K3804" t="s">
        <v>26</v>
      </c>
      <c r="L3804" t="s">
        <v>1525</v>
      </c>
      <c r="M3804" t="s">
        <v>87</v>
      </c>
      <c r="N3804">
        <v>28540</v>
      </c>
      <c r="O3804" t="s">
        <v>29</v>
      </c>
      <c r="P3804" t="s">
        <v>6960</v>
      </c>
      <c r="Q3804" t="s">
        <v>31</v>
      </c>
      <c r="R3804" t="s">
        <v>35</v>
      </c>
      <c r="S3804" t="s">
        <v>6961</v>
      </c>
      <c r="T3804" s="9">
        <v>102.59</v>
      </c>
      <c r="U3804">
        <v>1</v>
      </c>
      <c r="V3804" s="2">
        <v>0.2</v>
      </c>
      <c r="W3804" s="6">
        <v>10.26</v>
      </c>
      <c r="X3804" s="14">
        <f>AA3804-W3804</f>
        <v>71.811999999999998</v>
      </c>
      <c r="Y3804" s="6">
        <f>T3804*U3804</f>
        <v>102.59</v>
      </c>
      <c r="Z3804" s="6">
        <f>Y3804*V3804</f>
        <v>20.518000000000001</v>
      </c>
      <c r="AA3804" s="6">
        <f t="shared" si="315"/>
        <v>82.072000000000003</v>
      </c>
    </row>
    <row r="3805" spans="2:27" x14ac:dyDescent="0.3">
      <c r="B3805">
        <v>3802</v>
      </c>
      <c r="C3805" t="s">
        <v>6957</v>
      </c>
      <c r="D3805" s="1">
        <v>42657</v>
      </c>
      <c r="E3805" s="1">
        <v>42663</v>
      </c>
      <c r="F3805" s="9" t="str">
        <f t="shared" si="319"/>
        <v>6 days</v>
      </c>
      <c r="G3805" t="s">
        <v>49</v>
      </c>
      <c r="H3805" t="s">
        <v>6958</v>
      </c>
      <c r="I3805" t="s">
        <v>6959</v>
      </c>
      <c r="J3805" t="s">
        <v>25</v>
      </c>
      <c r="K3805" t="s">
        <v>26</v>
      </c>
      <c r="L3805" t="s">
        <v>1525</v>
      </c>
      <c r="M3805" t="s">
        <v>87</v>
      </c>
      <c r="N3805">
        <v>28540</v>
      </c>
      <c r="O3805" t="s">
        <v>29</v>
      </c>
      <c r="P3805" t="s">
        <v>2821</v>
      </c>
      <c r="Q3805" t="s">
        <v>70</v>
      </c>
      <c r="R3805" t="s">
        <v>160</v>
      </c>
      <c r="S3805" t="s">
        <v>2822</v>
      </c>
      <c r="T3805" s="9">
        <v>22.7</v>
      </c>
      <c r="U3805">
        <v>1</v>
      </c>
      <c r="V3805" s="2">
        <v>0.2</v>
      </c>
      <c r="W3805" s="6">
        <v>5.96</v>
      </c>
      <c r="X3805" s="14">
        <f>AA3805-W3805</f>
        <v>12.2</v>
      </c>
      <c r="Y3805" s="6">
        <f>T3805*U3805</f>
        <v>22.7</v>
      </c>
      <c r="Z3805" s="6">
        <f>Y3805*V3805</f>
        <v>4.54</v>
      </c>
      <c r="AA3805" s="6">
        <f t="shared" si="315"/>
        <v>18.16</v>
      </c>
    </row>
    <row r="3806" spans="2:27" x14ac:dyDescent="0.3">
      <c r="B3806">
        <v>3803</v>
      </c>
      <c r="C3806" t="s">
        <v>6957</v>
      </c>
      <c r="D3806" s="1">
        <v>42657</v>
      </c>
      <c r="E3806" s="1">
        <v>42663</v>
      </c>
      <c r="F3806" s="9" t="str">
        <f t="shared" si="319"/>
        <v>6 days</v>
      </c>
      <c r="G3806" t="s">
        <v>49</v>
      </c>
      <c r="H3806" t="s">
        <v>6958</v>
      </c>
      <c r="I3806" t="s">
        <v>6959</v>
      </c>
      <c r="J3806" t="s">
        <v>25</v>
      </c>
      <c r="K3806" t="s">
        <v>26</v>
      </c>
      <c r="L3806" t="s">
        <v>1525</v>
      </c>
      <c r="M3806" t="s">
        <v>87</v>
      </c>
      <c r="N3806">
        <v>28540</v>
      </c>
      <c r="O3806" t="s">
        <v>29</v>
      </c>
      <c r="P3806" t="s">
        <v>5855</v>
      </c>
      <c r="Q3806" t="s">
        <v>45</v>
      </c>
      <c r="R3806" t="s">
        <v>89</v>
      </c>
      <c r="S3806" t="s">
        <v>5856</v>
      </c>
      <c r="T3806" s="9">
        <v>93.02</v>
      </c>
      <c r="U3806">
        <v>3</v>
      </c>
      <c r="V3806" s="2">
        <v>0.2</v>
      </c>
      <c r="W3806" s="6">
        <v>33.72</v>
      </c>
      <c r="X3806" s="14">
        <f>AA3806-W3806</f>
        <v>189.52799999999999</v>
      </c>
      <c r="Y3806" s="6">
        <f>T3806*U3806</f>
        <v>279.06</v>
      </c>
      <c r="Z3806" s="6">
        <f>Y3806*V3806</f>
        <v>55.812000000000005</v>
      </c>
      <c r="AA3806" s="6">
        <f t="shared" si="315"/>
        <v>223.24799999999999</v>
      </c>
    </row>
    <row r="3807" spans="2:27" x14ac:dyDescent="0.3">
      <c r="B3807">
        <v>3804</v>
      </c>
      <c r="C3807" t="s">
        <v>6957</v>
      </c>
      <c r="D3807" s="1">
        <v>42657</v>
      </c>
      <c r="E3807" s="1">
        <v>42663</v>
      </c>
      <c r="F3807" s="9" t="str">
        <f t="shared" si="319"/>
        <v>6 days</v>
      </c>
      <c r="G3807" t="s">
        <v>49</v>
      </c>
      <c r="H3807" t="s">
        <v>6958</v>
      </c>
      <c r="I3807" t="s">
        <v>6959</v>
      </c>
      <c r="J3807" t="s">
        <v>25</v>
      </c>
      <c r="K3807" t="s">
        <v>26</v>
      </c>
      <c r="L3807" t="s">
        <v>1525</v>
      </c>
      <c r="M3807" t="s">
        <v>87</v>
      </c>
      <c r="N3807">
        <v>28540</v>
      </c>
      <c r="O3807" t="s">
        <v>29</v>
      </c>
      <c r="P3807" t="s">
        <v>6060</v>
      </c>
      <c r="Q3807" t="s">
        <v>45</v>
      </c>
      <c r="R3807" t="s">
        <v>578</v>
      </c>
      <c r="S3807" t="s">
        <v>1299</v>
      </c>
      <c r="T3807" s="9">
        <v>12.77</v>
      </c>
      <c r="U3807">
        <v>2</v>
      </c>
      <c r="V3807" s="2">
        <v>0.2</v>
      </c>
      <c r="W3807" s="6">
        <v>1.44</v>
      </c>
      <c r="X3807" s="14">
        <f>AA3807-W3807</f>
        <v>18.991999999999997</v>
      </c>
      <c r="Y3807" s="6">
        <f>T3807*U3807</f>
        <v>25.54</v>
      </c>
      <c r="Z3807" s="6">
        <f>Y3807*V3807</f>
        <v>5.1080000000000005</v>
      </c>
      <c r="AA3807" s="6">
        <f t="shared" si="315"/>
        <v>20.431999999999999</v>
      </c>
    </row>
    <row r="3808" spans="2:27" x14ac:dyDescent="0.3">
      <c r="B3808">
        <v>3805</v>
      </c>
      <c r="C3808" t="s">
        <v>6957</v>
      </c>
      <c r="D3808" s="1">
        <v>42657</v>
      </c>
      <c r="E3808" s="1">
        <v>42663</v>
      </c>
      <c r="F3808" s="9" t="str">
        <f t="shared" si="319"/>
        <v>6 days</v>
      </c>
      <c r="G3808" t="s">
        <v>49</v>
      </c>
      <c r="H3808" t="s">
        <v>6958</v>
      </c>
      <c r="I3808" t="s">
        <v>6959</v>
      </c>
      <c r="J3808" t="s">
        <v>25</v>
      </c>
      <c r="K3808" t="s">
        <v>26</v>
      </c>
      <c r="L3808" t="s">
        <v>1525</v>
      </c>
      <c r="M3808" t="s">
        <v>87</v>
      </c>
      <c r="N3808">
        <v>28540</v>
      </c>
      <c r="O3808" t="s">
        <v>29</v>
      </c>
      <c r="P3808" t="s">
        <v>1806</v>
      </c>
      <c r="Q3808" t="s">
        <v>45</v>
      </c>
      <c r="R3808" t="s">
        <v>172</v>
      </c>
      <c r="S3808" t="s">
        <v>1807</v>
      </c>
      <c r="T3808" s="9">
        <v>35.01</v>
      </c>
      <c r="U3808">
        <v>4</v>
      </c>
      <c r="V3808" s="2">
        <v>0.2</v>
      </c>
      <c r="W3808" s="6">
        <v>13.13</v>
      </c>
      <c r="X3808" s="14">
        <f>AA3808-W3808</f>
        <v>98.902000000000001</v>
      </c>
      <c r="Y3808" s="6">
        <f>T3808*U3808</f>
        <v>140.04</v>
      </c>
      <c r="Z3808" s="6">
        <f>Y3808*V3808</f>
        <v>28.007999999999999</v>
      </c>
      <c r="AA3808" s="6">
        <f t="shared" si="315"/>
        <v>112.032</v>
      </c>
    </row>
    <row r="3809" spans="2:27" x14ac:dyDescent="0.3">
      <c r="B3809">
        <v>3806</v>
      </c>
      <c r="C3809" t="s">
        <v>6957</v>
      </c>
      <c r="D3809" s="1">
        <v>42657</v>
      </c>
      <c r="E3809" s="1">
        <v>42663</v>
      </c>
      <c r="F3809" s="9" t="str">
        <f t="shared" si="319"/>
        <v>6 days</v>
      </c>
      <c r="G3809" t="s">
        <v>49</v>
      </c>
      <c r="H3809" t="s">
        <v>6958</v>
      </c>
      <c r="I3809" t="s">
        <v>6959</v>
      </c>
      <c r="J3809" t="s">
        <v>25</v>
      </c>
      <c r="K3809" t="s">
        <v>26</v>
      </c>
      <c r="L3809" t="s">
        <v>1525</v>
      </c>
      <c r="M3809" t="s">
        <v>87</v>
      </c>
      <c r="N3809">
        <v>28540</v>
      </c>
      <c r="O3809" t="s">
        <v>29</v>
      </c>
      <c r="P3809" t="s">
        <v>559</v>
      </c>
      <c r="Q3809" t="s">
        <v>45</v>
      </c>
      <c r="R3809" t="s">
        <v>89</v>
      </c>
      <c r="S3809" t="s">
        <v>560</v>
      </c>
      <c r="T3809" s="9">
        <v>39.15</v>
      </c>
      <c r="U3809">
        <v>1</v>
      </c>
      <c r="V3809" s="2">
        <v>0.2</v>
      </c>
      <c r="W3809" s="6">
        <v>14.68</v>
      </c>
      <c r="X3809" s="14">
        <f>AA3809-W3809</f>
        <v>16.64</v>
      </c>
      <c r="Y3809" s="6">
        <f>T3809*U3809</f>
        <v>39.15</v>
      </c>
      <c r="Z3809" s="6">
        <f>Y3809*V3809</f>
        <v>7.83</v>
      </c>
      <c r="AA3809" s="6">
        <f t="shared" si="315"/>
        <v>31.32</v>
      </c>
    </row>
    <row r="3810" spans="2:27" x14ac:dyDescent="0.3">
      <c r="B3810">
        <v>3807</v>
      </c>
      <c r="C3810" t="s">
        <v>6962</v>
      </c>
      <c r="D3810" s="1">
        <v>42349</v>
      </c>
      <c r="E3810" s="1">
        <v>42327</v>
      </c>
      <c r="F3810" s="23" t="s">
        <v>10956</v>
      </c>
      <c r="G3810" t="s">
        <v>49</v>
      </c>
      <c r="H3810" t="s">
        <v>6645</v>
      </c>
      <c r="I3810" t="s">
        <v>6646</v>
      </c>
      <c r="J3810" t="s">
        <v>40</v>
      </c>
      <c r="K3810" t="s">
        <v>26</v>
      </c>
      <c r="L3810" t="s">
        <v>6832</v>
      </c>
      <c r="M3810" t="s">
        <v>53</v>
      </c>
      <c r="N3810">
        <v>33317</v>
      </c>
      <c r="O3810" t="s">
        <v>29</v>
      </c>
      <c r="P3810" t="s">
        <v>1762</v>
      </c>
      <c r="Q3810" t="s">
        <v>45</v>
      </c>
      <c r="R3810" t="s">
        <v>67</v>
      </c>
      <c r="S3810" t="s">
        <v>1763</v>
      </c>
      <c r="T3810" s="9">
        <v>11.76</v>
      </c>
      <c r="U3810">
        <v>5</v>
      </c>
      <c r="V3810" s="2">
        <v>0.2</v>
      </c>
      <c r="W3810" s="6">
        <v>1.32</v>
      </c>
      <c r="X3810" s="14">
        <f>AA3810-W3810</f>
        <v>45.72</v>
      </c>
      <c r="Y3810" s="6">
        <f>T3810*U3810</f>
        <v>58.8</v>
      </c>
      <c r="Z3810" s="6">
        <f>Y3810*V3810</f>
        <v>11.76</v>
      </c>
      <c r="AA3810" s="6">
        <f t="shared" si="315"/>
        <v>47.04</v>
      </c>
    </row>
    <row r="3811" spans="2:27" x14ac:dyDescent="0.3">
      <c r="B3811">
        <v>3808</v>
      </c>
      <c r="C3811" t="s">
        <v>6962</v>
      </c>
      <c r="D3811" s="1">
        <v>42349</v>
      </c>
      <c r="E3811" s="1">
        <v>42327</v>
      </c>
      <c r="F3811" s="23" t="s">
        <v>10956</v>
      </c>
      <c r="G3811" t="s">
        <v>49</v>
      </c>
      <c r="H3811" t="s">
        <v>6645</v>
      </c>
      <c r="I3811" t="s">
        <v>6646</v>
      </c>
      <c r="J3811" t="s">
        <v>40</v>
      </c>
      <c r="K3811" t="s">
        <v>26</v>
      </c>
      <c r="L3811" t="s">
        <v>6832</v>
      </c>
      <c r="M3811" t="s">
        <v>53</v>
      </c>
      <c r="N3811">
        <v>33317</v>
      </c>
      <c r="O3811" t="s">
        <v>29</v>
      </c>
      <c r="P3811" t="s">
        <v>231</v>
      </c>
      <c r="Q3811" t="s">
        <v>45</v>
      </c>
      <c r="R3811" t="s">
        <v>74</v>
      </c>
      <c r="S3811" t="s">
        <v>232</v>
      </c>
      <c r="T3811" s="9">
        <v>5.24</v>
      </c>
      <c r="U3811">
        <v>2</v>
      </c>
      <c r="V3811" s="2">
        <v>0.7</v>
      </c>
      <c r="W3811" s="6">
        <v>-4.0199999999999996</v>
      </c>
      <c r="X3811" s="14">
        <f>AA3811-W3811</f>
        <v>7.1640000000000006</v>
      </c>
      <c r="Y3811" s="6">
        <f>T3811*U3811</f>
        <v>10.48</v>
      </c>
      <c r="Z3811" s="6">
        <f>Y3811*V3811</f>
        <v>7.3359999999999994</v>
      </c>
      <c r="AA3811" s="6">
        <f t="shared" si="315"/>
        <v>3.144000000000001</v>
      </c>
    </row>
    <row r="3812" spans="2:27" x14ac:dyDescent="0.3">
      <c r="B3812">
        <v>3809</v>
      </c>
      <c r="C3812" t="s">
        <v>6962</v>
      </c>
      <c r="D3812" s="1">
        <v>42349</v>
      </c>
      <c r="E3812" s="1">
        <v>42327</v>
      </c>
      <c r="F3812" s="23" t="s">
        <v>10956</v>
      </c>
      <c r="G3812" t="s">
        <v>49</v>
      </c>
      <c r="H3812" t="s">
        <v>6645</v>
      </c>
      <c r="I3812" t="s">
        <v>6646</v>
      </c>
      <c r="J3812" t="s">
        <v>40</v>
      </c>
      <c r="K3812" t="s">
        <v>26</v>
      </c>
      <c r="L3812" t="s">
        <v>6832</v>
      </c>
      <c r="M3812" t="s">
        <v>53</v>
      </c>
      <c r="N3812">
        <v>33317</v>
      </c>
      <c r="O3812" t="s">
        <v>29</v>
      </c>
      <c r="P3812" t="s">
        <v>6234</v>
      </c>
      <c r="Q3812" t="s">
        <v>45</v>
      </c>
      <c r="R3812" t="s">
        <v>74</v>
      </c>
      <c r="S3812" t="s">
        <v>6235</v>
      </c>
      <c r="T3812" s="9">
        <v>4.66</v>
      </c>
      <c r="U3812">
        <v>3</v>
      </c>
      <c r="V3812" s="2">
        <v>0.7</v>
      </c>
      <c r="W3812" s="6">
        <v>-3.73</v>
      </c>
      <c r="X3812" s="14">
        <f>AA3812-W3812</f>
        <v>7.9240000000000013</v>
      </c>
      <c r="Y3812" s="6">
        <f>T3812*U3812</f>
        <v>13.98</v>
      </c>
      <c r="Z3812" s="6">
        <f>Y3812*V3812</f>
        <v>9.7859999999999996</v>
      </c>
      <c r="AA3812" s="6">
        <f t="shared" si="315"/>
        <v>4.1940000000000008</v>
      </c>
    </row>
    <row r="3813" spans="2:27" x14ac:dyDescent="0.3">
      <c r="B3813">
        <v>3810</v>
      </c>
      <c r="C3813" t="s">
        <v>6962</v>
      </c>
      <c r="D3813" s="1">
        <v>42349</v>
      </c>
      <c r="E3813" s="1">
        <v>42327</v>
      </c>
      <c r="F3813" s="23" t="s">
        <v>10956</v>
      </c>
      <c r="G3813" t="s">
        <v>49</v>
      </c>
      <c r="H3813" t="s">
        <v>6645</v>
      </c>
      <c r="I3813" t="s">
        <v>6646</v>
      </c>
      <c r="J3813" t="s">
        <v>40</v>
      </c>
      <c r="K3813" t="s">
        <v>26</v>
      </c>
      <c r="L3813" t="s">
        <v>6832</v>
      </c>
      <c r="M3813" t="s">
        <v>53</v>
      </c>
      <c r="N3813">
        <v>33317</v>
      </c>
      <c r="O3813" t="s">
        <v>29</v>
      </c>
      <c r="P3813" t="s">
        <v>6963</v>
      </c>
      <c r="Q3813" t="s">
        <v>31</v>
      </c>
      <c r="R3813" t="s">
        <v>35</v>
      </c>
      <c r="S3813" t="s">
        <v>6964</v>
      </c>
      <c r="T3813" s="9">
        <v>523.91999999999996</v>
      </c>
      <c r="U3813">
        <v>5</v>
      </c>
      <c r="V3813" s="2">
        <v>0.2</v>
      </c>
      <c r="W3813" s="6">
        <v>-72.040000000000006</v>
      </c>
      <c r="X3813" s="14">
        <f>AA3813-W3813</f>
        <v>2167.7199999999998</v>
      </c>
      <c r="Y3813" s="6">
        <f>T3813*U3813</f>
        <v>2619.6</v>
      </c>
      <c r="Z3813" s="6">
        <f>Y3813*V3813</f>
        <v>523.91999999999996</v>
      </c>
      <c r="AA3813" s="6">
        <f t="shared" si="315"/>
        <v>2095.6799999999998</v>
      </c>
    </row>
    <row r="3814" spans="2:27" x14ac:dyDescent="0.3">
      <c r="B3814">
        <v>3811</v>
      </c>
      <c r="C3814" t="s">
        <v>6962</v>
      </c>
      <c r="D3814" s="1">
        <v>42349</v>
      </c>
      <c r="E3814" s="1">
        <v>42327</v>
      </c>
      <c r="F3814" s="23" t="s">
        <v>10956</v>
      </c>
      <c r="G3814" t="s">
        <v>49</v>
      </c>
      <c r="H3814" t="s">
        <v>6645</v>
      </c>
      <c r="I3814" t="s">
        <v>6646</v>
      </c>
      <c r="J3814" t="s">
        <v>40</v>
      </c>
      <c r="K3814" t="s">
        <v>26</v>
      </c>
      <c r="L3814" t="s">
        <v>6832</v>
      </c>
      <c r="M3814" t="s">
        <v>53</v>
      </c>
      <c r="N3814">
        <v>33317</v>
      </c>
      <c r="O3814" t="s">
        <v>29</v>
      </c>
      <c r="P3814" t="s">
        <v>4246</v>
      </c>
      <c r="Q3814" t="s">
        <v>70</v>
      </c>
      <c r="R3814" t="s">
        <v>71</v>
      </c>
      <c r="S3814" t="s">
        <v>4247</v>
      </c>
      <c r="T3814" s="9">
        <v>100.79</v>
      </c>
      <c r="U3814">
        <v>1</v>
      </c>
      <c r="V3814" s="2">
        <v>0.2</v>
      </c>
      <c r="W3814" s="6">
        <v>10.08</v>
      </c>
      <c r="X3814" s="14">
        <f>AA3814-W3814</f>
        <v>70.552000000000007</v>
      </c>
      <c r="Y3814" s="6">
        <f>T3814*U3814</f>
        <v>100.79</v>
      </c>
      <c r="Z3814" s="6">
        <f>Y3814*V3814</f>
        <v>20.158000000000001</v>
      </c>
      <c r="AA3814" s="6">
        <f t="shared" si="315"/>
        <v>80.632000000000005</v>
      </c>
    </row>
    <row r="3815" spans="2:27" x14ac:dyDescent="0.3">
      <c r="B3815">
        <v>3812</v>
      </c>
      <c r="C3815" t="s">
        <v>6962</v>
      </c>
      <c r="D3815" s="1">
        <v>42349</v>
      </c>
      <c r="E3815" s="1">
        <v>42327</v>
      </c>
      <c r="F3815" s="23" t="s">
        <v>10956</v>
      </c>
      <c r="G3815" t="s">
        <v>49</v>
      </c>
      <c r="H3815" t="s">
        <v>6645</v>
      </c>
      <c r="I3815" t="s">
        <v>6646</v>
      </c>
      <c r="J3815" t="s">
        <v>40</v>
      </c>
      <c r="K3815" t="s">
        <v>26</v>
      </c>
      <c r="L3815" t="s">
        <v>6832</v>
      </c>
      <c r="M3815" t="s">
        <v>53</v>
      </c>
      <c r="N3815">
        <v>33317</v>
      </c>
      <c r="O3815" t="s">
        <v>29</v>
      </c>
      <c r="P3815" t="s">
        <v>893</v>
      </c>
      <c r="Q3815" t="s">
        <v>31</v>
      </c>
      <c r="R3815" t="s">
        <v>35</v>
      </c>
      <c r="S3815" t="s">
        <v>894</v>
      </c>
      <c r="T3815" s="9">
        <v>146.13999999999999</v>
      </c>
      <c r="U3815">
        <v>3</v>
      </c>
      <c r="V3815" s="2">
        <v>0.2</v>
      </c>
      <c r="W3815" s="6">
        <v>16.440000000000001</v>
      </c>
      <c r="X3815" s="14">
        <f>AA3815-W3815</f>
        <v>334.29599999999999</v>
      </c>
      <c r="Y3815" s="6">
        <f>T3815*U3815</f>
        <v>438.41999999999996</v>
      </c>
      <c r="Z3815" s="6">
        <f>Y3815*V3815</f>
        <v>87.683999999999997</v>
      </c>
      <c r="AA3815" s="6">
        <f t="shared" si="315"/>
        <v>350.73599999999999</v>
      </c>
    </row>
    <row r="3816" spans="2:27" x14ac:dyDescent="0.3">
      <c r="B3816">
        <v>3813</v>
      </c>
      <c r="C3816" t="s">
        <v>6965</v>
      </c>
      <c r="D3816" s="1">
        <v>42858</v>
      </c>
      <c r="E3816" s="1">
        <v>42858</v>
      </c>
      <c r="F3816" s="9" t="str">
        <f t="shared" ref="F3816:F3838" si="320">DATEDIF(D3816,E3816,"d")&amp;" days"</f>
        <v>0 days</v>
      </c>
      <c r="G3816" t="s">
        <v>1292</v>
      </c>
      <c r="H3816" t="s">
        <v>110</v>
      </c>
      <c r="I3816" t="s">
        <v>111</v>
      </c>
      <c r="J3816" t="s">
        <v>25</v>
      </c>
      <c r="K3816" t="s">
        <v>26</v>
      </c>
      <c r="L3816" t="s">
        <v>2553</v>
      </c>
      <c r="M3816" t="s">
        <v>113</v>
      </c>
      <c r="N3816">
        <v>53209</v>
      </c>
      <c r="O3816" t="s">
        <v>104</v>
      </c>
      <c r="P3816" t="s">
        <v>6966</v>
      </c>
      <c r="Q3816" t="s">
        <v>45</v>
      </c>
      <c r="R3816" t="s">
        <v>46</v>
      </c>
      <c r="S3816" t="s">
        <v>6967</v>
      </c>
      <c r="T3816" s="9">
        <v>25.06</v>
      </c>
      <c r="U3816">
        <v>2</v>
      </c>
      <c r="V3816" s="2">
        <v>0</v>
      </c>
      <c r="W3816" s="6">
        <v>11.78</v>
      </c>
      <c r="X3816" s="14">
        <f>AA3816-W3816</f>
        <v>38.339999999999996</v>
      </c>
      <c r="Y3816" s="6">
        <f>T3816*U3816</f>
        <v>50.12</v>
      </c>
      <c r="Z3816" s="6">
        <f>Y3816*V3816</f>
        <v>0</v>
      </c>
      <c r="AA3816" s="6">
        <f t="shared" si="315"/>
        <v>50.12</v>
      </c>
    </row>
    <row r="3817" spans="2:27" x14ac:dyDescent="0.3">
      <c r="B3817">
        <v>3814</v>
      </c>
      <c r="C3817" t="s">
        <v>6968</v>
      </c>
      <c r="D3817" s="1">
        <v>42135</v>
      </c>
      <c r="E3817" s="1">
        <v>42258</v>
      </c>
      <c r="F3817" s="9" t="str">
        <f t="shared" si="320"/>
        <v>123 days</v>
      </c>
      <c r="G3817" t="s">
        <v>49</v>
      </c>
      <c r="H3817" t="s">
        <v>1368</v>
      </c>
      <c r="I3817" t="s">
        <v>1369</v>
      </c>
      <c r="J3817" t="s">
        <v>25</v>
      </c>
      <c r="K3817" t="s">
        <v>26</v>
      </c>
      <c r="L3817" t="s">
        <v>1323</v>
      </c>
      <c r="M3817" t="s">
        <v>210</v>
      </c>
      <c r="N3817">
        <v>62301</v>
      </c>
      <c r="O3817" t="s">
        <v>104</v>
      </c>
      <c r="P3817" t="s">
        <v>2418</v>
      </c>
      <c r="Q3817" t="s">
        <v>45</v>
      </c>
      <c r="R3817" t="s">
        <v>46</v>
      </c>
      <c r="S3817" t="s">
        <v>2419</v>
      </c>
      <c r="T3817" s="9">
        <v>19.82</v>
      </c>
      <c r="U3817">
        <v>6</v>
      </c>
      <c r="V3817" s="2">
        <v>0.2</v>
      </c>
      <c r="W3817" s="6">
        <v>6.44</v>
      </c>
      <c r="X3817" s="14">
        <f>AA3817-W3817</f>
        <v>88.695999999999998</v>
      </c>
      <c r="Y3817" s="6">
        <f>T3817*U3817</f>
        <v>118.92</v>
      </c>
      <c r="Z3817" s="6">
        <f>Y3817*V3817</f>
        <v>23.784000000000002</v>
      </c>
      <c r="AA3817" s="6">
        <f t="shared" si="315"/>
        <v>95.135999999999996</v>
      </c>
    </row>
    <row r="3818" spans="2:27" x14ac:dyDescent="0.3">
      <c r="B3818">
        <v>3815</v>
      </c>
      <c r="C3818" t="s">
        <v>6969</v>
      </c>
      <c r="D3818" s="1">
        <v>42589</v>
      </c>
      <c r="E3818" s="1">
        <v>42589</v>
      </c>
      <c r="F3818" s="9" t="str">
        <f t="shared" si="320"/>
        <v>0 days</v>
      </c>
      <c r="G3818" t="s">
        <v>1292</v>
      </c>
      <c r="H3818" t="s">
        <v>124</v>
      </c>
      <c r="I3818" t="s">
        <v>125</v>
      </c>
      <c r="J3818" t="s">
        <v>25</v>
      </c>
      <c r="K3818" t="s">
        <v>26</v>
      </c>
      <c r="L3818" t="s">
        <v>1525</v>
      </c>
      <c r="M3818" t="s">
        <v>53</v>
      </c>
      <c r="N3818">
        <v>32216</v>
      </c>
      <c r="O3818" t="s">
        <v>29</v>
      </c>
      <c r="P3818" t="s">
        <v>4665</v>
      </c>
      <c r="Q3818" t="s">
        <v>70</v>
      </c>
      <c r="R3818" t="s">
        <v>71</v>
      </c>
      <c r="S3818" t="s">
        <v>4666</v>
      </c>
      <c r="T3818" s="9">
        <v>823.96</v>
      </c>
      <c r="U3818">
        <v>5</v>
      </c>
      <c r="V3818" s="2">
        <v>0.2</v>
      </c>
      <c r="W3818" s="6">
        <v>51.5</v>
      </c>
      <c r="X3818" s="14">
        <f>AA3818-W3818</f>
        <v>3244.34</v>
      </c>
      <c r="Y3818" s="6">
        <f>T3818*U3818</f>
        <v>4119.8</v>
      </c>
      <c r="Z3818" s="6">
        <f>Y3818*V3818</f>
        <v>823.96</v>
      </c>
      <c r="AA3818" s="6">
        <f t="shared" si="315"/>
        <v>3295.84</v>
      </c>
    </row>
    <row r="3819" spans="2:27" x14ac:dyDescent="0.3">
      <c r="B3819">
        <v>3816</v>
      </c>
      <c r="C3819" t="s">
        <v>6969</v>
      </c>
      <c r="D3819" s="1">
        <v>42589</v>
      </c>
      <c r="E3819" s="1">
        <v>42589</v>
      </c>
      <c r="F3819" s="9" t="str">
        <f t="shared" si="320"/>
        <v>0 days</v>
      </c>
      <c r="G3819" t="s">
        <v>1292</v>
      </c>
      <c r="H3819" t="s">
        <v>124</v>
      </c>
      <c r="I3819" t="s">
        <v>125</v>
      </c>
      <c r="J3819" t="s">
        <v>25</v>
      </c>
      <c r="K3819" t="s">
        <v>26</v>
      </c>
      <c r="L3819" t="s">
        <v>1525</v>
      </c>
      <c r="M3819" t="s">
        <v>53</v>
      </c>
      <c r="N3819">
        <v>32216</v>
      </c>
      <c r="O3819" t="s">
        <v>29</v>
      </c>
      <c r="P3819" t="s">
        <v>502</v>
      </c>
      <c r="Q3819" t="s">
        <v>45</v>
      </c>
      <c r="R3819" t="s">
        <v>89</v>
      </c>
      <c r="S3819" t="s">
        <v>503</v>
      </c>
      <c r="T3819" s="9">
        <v>15.98</v>
      </c>
      <c r="U3819">
        <v>2</v>
      </c>
      <c r="V3819" s="2">
        <v>0.2</v>
      </c>
      <c r="W3819" s="6">
        <v>5</v>
      </c>
      <c r="X3819" s="14">
        <f>AA3819-W3819</f>
        <v>20.568000000000001</v>
      </c>
      <c r="Y3819" s="6">
        <f>T3819*U3819</f>
        <v>31.96</v>
      </c>
      <c r="Z3819" s="6">
        <f>Y3819*V3819</f>
        <v>6.3920000000000003</v>
      </c>
      <c r="AA3819" s="6">
        <f t="shared" si="315"/>
        <v>25.568000000000001</v>
      </c>
    </row>
    <row r="3820" spans="2:27" x14ac:dyDescent="0.3">
      <c r="B3820">
        <v>3817</v>
      </c>
      <c r="C3820" t="s">
        <v>6970</v>
      </c>
      <c r="D3820" s="1">
        <v>42262</v>
      </c>
      <c r="E3820" s="1">
        <v>42266</v>
      </c>
      <c r="F3820" s="9" t="str">
        <f t="shared" si="320"/>
        <v>4 days</v>
      </c>
      <c r="G3820" t="s">
        <v>49</v>
      </c>
      <c r="H3820" t="s">
        <v>4284</v>
      </c>
      <c r="I3820" t="s">
        <v>4285</v>
      </c>
      <c r="J3820" t="s">
        <v>25</v>
      </c>
      <c r="K3820" t="s">
        <v>26</v>
      </c>
      <c r="L3820" t="s">
        <v>3917</v>
      </c>
      <c r="M3820" t="s">
        <v>357</v>
      </c>
      <c r="N3820">
        <v>36608</v>
      </c>
      <c r="O3820" t="s">
        <v>29</v>
      </c>
      <c r="P3820" t="s">
        <v>5707</v>
      </c>
      <c r="Q3820" t="s">
        <v>31</v>
      </c>
      <c r="R3820" t="s">
        <v>55</v>
      </c>
      <c r="S3820" t="s">
        <v>5708</v>
      </c>
      <c r="T3820" s="9">
        <v>801.96</v>
      </c>
      <c r="U3820">
        <v>2</v>
      </c>
      <c r="V3820" s="2">
        <v>0</v>
      </c>
      <c r="W3820" s="6">
        <v>200.49</v>
      </c>
      <c r="X3820" s="14">
        <f>AA3820-W3820</f>
        <v>1403.43</v>
      </c>
      <c r="Y3820" s="6">
        <f>T3820*U3820</f>
        <v>1603.92</v>
      </c>
      <c r="Z3820" s="6">
        <f>Y3820*V3820</f>
        <v>0</v>
      </c>
      <c r="AA3820" s="6">
        <f t="shared" si="315"/>
        <v>1603.92</v>
      </c>
    </row>
    <row r="3821" spans="2:27" x14ac:dyDescent="0.3">
      <c r="B3821">
        <v>3818</v>
      </c>
      <c r="C3821" t="s">
        <v>6970</v>
      </c>
      <c r="D3821" s="1">
        <v>42262</v>
      </c>
      <c r="E3821" s="1">
        <v>42266</v>
      </c>
      <c r="F3821" s="9" t="str">
        <f t="shared" si="320"/>
        <v>4 days</v>
      </c>
      <c r="G3821" t="s">
        <v>49</v>
      </c>
      <c r="H3821" t="s">
        <v>4284</v>
      </c>
      <c r="I3821" t="s">
        <v>4285</v>
      </c>
      <c r="J3821" t="s">
        <v>25</v>
      </c>
      <c r="K3821" t="s">
        <v>26</v>
      </c>
      <c r="L3821" t="s">
        <v>3917</v>
      </c>
      <c r="M3821" t="s">
        <v>357</v>
      </c>
      <c r="N3821">
        <v>36608</v>
      </c>
      <c r="O3821" t="s">
        <v>29</v>
      </c>
      <c r="P3821" t="s">
        <v>5970</v>
      </c>
      <c r="Q3821" t="s">
        <v>70</v>
      </c>
      <c r="R3821" t="s">
        <v>71</v>
      </c>
      <c r="S3821" t="s">
        <v>5971</v>
      </c>
      <c r="T3821" s="9">
        <v>59.97</v>
      </c>
      <c r="U3821">
        <v>3</v>
      </c>
      <c r="V3821" s="2">
        <v>0</v>
      </c>
      <c r="W3821" s="6">
        <v>0</v>
      </c>
      <c r="X3821" s="14">
        <f>AA3821-W3821</f>
        <v>179.91</v>
      </c>
      <c r="Y3821" s="6">
        <f>T3821*U3821</f>
        <v>179.91</v>
      </c>
      <c r="Z3821" s="6">
        <f>Y3821*V3821</f>
        <v>0</v>
      </c>
      <c r="AA3821" s="6">
        <f t="shared" si="315"/>
        <v>179.91</v>
      </c>
    </row>
    <row r="3822" spans="2:27" x14ac:dyDescent="0.3">
      <c r="B3822">
        <v>3819</v>
      </c>
      <c r="C3822" t="s">
        <v>6970</v>
      </c>
      <c r="D3822" s="1">
        <v>42262</v>
      </c>
      <c r="E3822" s="1">
        <v>42266</v>
      </c>
      <c r="F3822" s="9" t="str">
        <f t="shared" si="320"/>
        <v>4 days</v>
      </c>
      <c r="G3822" t="s">
        <v>49</v>
      </c>
      <c r="H3822" t="s">
        <v>4284</v>
      </c>
      <c r="I3822" t="s">
        <v>4285</v>
      </c>
      <c r="J3822" t="s">
        <v>25</v>
      </c>
      <c r="K3822" t="s">
        <v>26</v>
      </c>
      <c r="L3822" t="s">
        <v>3917</v>
      </c>
      <c r="M3822" t="s">
        <v>357</v>
      </c>
      <c r="N3822">
        <v>36608</v>
      </c>
      <c r="O3822" t="s">
        <v>29</v>
      </c>
      <c r="P3822" t="s">
        <v>2064</v>
      </c>
      <c r="Q3822" t="s">
        <v>31</v>
      </c>
      <c r="R3822" t="s">
        <v>35</v>
      </c>
      <c r="S3822" t="s">
        <v>2065</v>
      </c>
      <c r="T3822" s="9">
        <v>1056.8599999999999</v>
      </c>
      <c r="U3822">
        <v>7</v>
      </c>
      <c r="V3822" s="2">
        <v>0</v>
      </c>
      <c r="W3822" s="6">
        <v>306.49</v>
      </c>
      <c r="X3822" s="14">
        <f>AA3822-W3822</f>
        <v>7091.53</v>
      </c>
      <c r="Y3822" s="6">
        <f>T3822*U3822</f>
        <v>7398.0199999999995</v>
      </c>
      <c r="Z3822" s="6">
        <f>Y3822*V3822</f>
        <v>0</v>
      </c>
      <c r="AA3822" s="6">
        <f t="shared" si="315"/>
        <v>7398.0199999999995</v>
      </c>
    </row>
    <row r="3823" spans="2:27" x14ac:dyDescent="0.3">
      <c r="B3823">
        <v>3820</v>
      </c>
      <c r="C3823" t="s">
        <v>6971</v>
      </c>
      <c r="D3823" s="1">
        <v>42988</v>
      </c>
      <c r="E3823" s="1">
        <v>43022</v>
      </c>
      <c r="F3823" s="9" t="str">
        <f t="shared" si="320"/>
        <v>34 days</v>
      </c>
      <c r="G3823" t="s">
        <v>49</v>
      </c>
      <c r="H3823" t="s">
        <v>6084</v>
      </c>
      <c r="I3823" t="s">
        <v>6085</v>
      </c>
      <c r="J3823" t="s">
        <v>25</v>
      </c>
      <c r="K3823" t="s">
        <v>26</v>
      </c>
      <c r="L3823" t="s">
        <v>265</v>
      </c>
      <c r="M3823" t="s">
        <v>266</v>
      </c>
      <c r="N3823">
        <v>10024</v>
      </c>
      <c r="O3823" t="s">
        <v>147</v>
      </c>
      <c r="P3823" t="s">
        <v>3432</v>
      </c>
      <c r="Q3823" t="s">
        <v>45</v>
      </c>
      <c r="R3823" t="s">
        <v>74</v>
      </c>
      <c r="S3823" t="s">
        <v>3433</v>
      </c>
      <c r="T3823" s="9">
        <v>12.82</v>
      </c>
      <c r="U3823">
        <v>3</v>
      </c>
      <c r="V3823" s="2">
        <v>0.2</v>
      </c>
      <c r="W3823" s="6">
        <v>4.33</v>
      </c>
      <c r="X3823" s="14">
        <f>AA3823-W3823</f>
        <v>26.438000000000002</v>
      </c>
      <c r="Y3823" s="6">
        <f>T3823*U3823</f>
        <v>38.46</v>
      </c>
      <c r="Z3823" s="6">
        <f>Y3823*V3823</f>
        <v>7.6920000000000002</v>
      </c>
      <c r="AA3823" s="6">
        <f t="shared" si="315"/>
        <v>30.768000000000001</v>
      </c>
    </row>
    <row r="3824" spans="2:27" x14ac:dyDescent="0.3">
      <c r="B3824">
        <v>3821</v>
      </c>
      <c r="C3824" t="s">
        <v>6971</v>
      </c>
      <c r="D3824" s="1">
        <v>42988</v>
      </c>
      <c r="E3824" s="1">
        <v>43022</v>
      </c>
      <c r="F3824" s="9" t="str">
        <f t="shared" si="320"/>
        <v>34 days</v>
      </c>
      <c r="G3824" t="s">
        <v>49</v>
      </c>
      <c r="H3824" t="s">
        <v>6084</v>
      </c>
      <c r="I3824" t="s">
        <v>6085</v>
      </c>
      <c r="J3824" t="s">
        <v>25</v>
      </c>
      <c r="K3824" t="s">
        <v>26</v>
      </c>
      <c r="L3824" t="s">
        <v>265</v>
      </c>
      <c r="M3824" t="s">
        <v>266</v>
      </c>
      <c r="N3824">
        <v>10024</v>
      </c>
      <c r="O3824" t="s">
        <v>147</v>
      </c>
      <c r="P3824" t="s">
        <v>4891</v>
      </c>
      <c r="Q3824" t="s">
        <v>31</v>
      </c>
      <c r="R3824" t="s">
        <v>32</v>
      </c>
      <c r="S3824" t="s">
        <v>4892</v>
      </c>
      <c r="T3824" s="9">
        <v>314.35000000000002</v>
      </c>
      <c r="U3824">
        <v>3</v>
      </c>
      <c r="V3824" s="2">
        <v>0.2</v>
      </c>
      <c r="W3824" s="6">
        <v>-15.72</v>
      </c>
      <c r="X3824" s="14">
        <f>AA3824-W3824</f>
        <v>770.16000000000008</v>
      </c>
      <c r="Y3824" s="6">
        <f>T3824*U3824</f>
        <v>943.05000000000007</v>
      </c>
      <c r="Z3824" s="6">
        <f>Y3824*V3824</f>
        <v>188.61</v>
      </c>
      <c r="AA3824" s="6">
        <f t="shared" si="315"/>
        <v>754.44</v>
      </c>
    </row>
    <row r="3825" spans="2:27" x14ac:dyDescent="0.3">
      <c r="B3825">
        <v>3822</v>
      </c>
      <c r="C3825" t="s">
        <v>6971</v>
      </c>
      <c r="D3825" s="1">
        <v>42988</v>
      </c>
      <c r="E3825" s="1">
        <v>43022</v>
      </c>
      <c r="F3825" s="9" t="str">
        <f t="shared" si="320"/>
        <v>34 days</v>
      </c>
      <c r="G3825" t="s">
        <v>49</v>
      </c>
      <c r="H3825" t="s">
        <v>6084</v>
      </c>
      <c r="I3825" t="s">
        <v>6085</v>
      </c>
      <c r="J3825" t="s">
        <v>25</v>
      </c>
      <c r="K3825" t="s">
        <v>26</v>
      </c>
      <c r="L3825" t="s">
        <v>265</v>
      </c>
      <c r="M3825" t="s">
        <v>266</v>
      </c>
      <c r="N3825">
        <v>10024</v>
      </c>
      <c r="O3825" t="s">
        <v>147</v>
      </c>
      <c r="P3825" t="s">
        <v>6972</v>
      </c>
      <c r="Q3825" t="s">
        <v>45</v>
      </c>
      <c r="R3825" t="s">
        <v>89</v>
      </c>
      <c r="S3825" t="s">
        <v>6973</v>
      </c>
      <c r="T3825" s="9">
        <v>18.98</v>
      </c>
      <c r="U3825">
        <v>2</v>
      </c>
      <c r="V3825" s="2">
        <v>0</v>
      </c>
      <c r="W3825" s="6">
        <v>8.92</v>
      </c>
      <c r="X3825" s="14">
        <f>AA3825-W3825</f>
        <v>29.04</v>
      </c>
      <c r="Y3825" s="6">
        <f>T3825*U3825</f>
        <v>37.96</v>
      </c>
      <c r="Z3825" s="6">
        <f>Y3825*V3825</f>
        <v>0</v>
      </c>
      <c r="AA3825" s="6">
        <f t="shared" si="315"/>
        <v>37.96</v>
      </c>
    </row>
    <row r="3826" spans="2:27" x14ac:dyDescent="0.3">
      <c r="B3826">
        <v>3823</v>
      </c>
      <c r="C3826" t="s">
        <v>6971</v>
      </c>
      <c r="D3826" s="1">
        <v>42988</v>
      </c>
      <c r="E3826" s="1">
        <v>43022</v>
      </c>
      <c r="F3826" s="9" t="str">
        <f t="shared" si="320"/>
        <v>34 days</v>
      </c>
      <c r="G3826" t="s">
        <v>49</v>
      </c>
      <c r="H3826" t="s">
        <v>6084</v>
      </c>
      <c r="I3826" t="s">
        <v>6085</v>
      </c>
      <c r="J3826" t="s">
        <v>25</v>
      </c>
      <c r="K3826" t="s">
        <v>26</v>
      </c>
      <c r="L3826" t="s">
        <v>265</v>
      </c>
      <c r="M3826" t="s">
        <v>266</v>
      </c>
      <c r="N3826">
        <v>10024</v>
      </c>
      <c r="O3826" t="s">
        <v>147</v>
      </c>
      <c r="P3826" t="s">
        <v>6204</v>
      </c>
      <c r="Q3826" t="s">
        <v>45</v>
      </c>
      <c r="R3826" t="s">
        <v>74</v>
      </c>
      <c r="S3826" t="s">
        <v>6205</v>
      </c>
      <c r="T3826" s="9">
        <v>18.239999999999998</v>
      </c>
      <c r="U3826">
        <v>6</v>
      </c>
      <c r="V3826" s="2">
        <v>0.2</v>
      </c>
      <c r="W3826" s="6">
        <v>6.16</v>
      </c>
      <c r="X3826" s="14">
        <f>AA3826-W3826</f>
        <v>81.391999999999996</v>
      </c>
      <c r="Y3826" s="6">
        <f>T3826*U3826</f>
        <v>109.44</v>
      </c>
      <c r="Z3826" s="6">
        <f>Y3826*V3826</f>
        <v>21.888000000000002</v>
      </c>
      <c r="AA3826" s="6">
        <f t="shared" si="315"/>
        <v>87.551999999999992</v>
      </c>
    </row>
    <row r="3827" spans="2:27" x14ac:dyDescent="0.3">
      <c r="B3827">
        <v>3824</v>
      </c>
      <c r="C3827" t="s">
        <v>6974</v>
      </c>
      <c r="D3827" s="1">
        <v>42261</v>
      </c>
      <c r="E3827" s="1">
        <v>42265</v>
      </c>
      <c r="F3827" s="9" t="str">
        <f t="shared" si="320"/>
        <v>4 days</v>
      </c>
      <c r="G3827" t="s">
        <v>49</v>
      </c>
      <c r="H3827" t="s">
        <v>4494</v>
      </c>
      <c r="I3827" t="s">
        <v>4495</v>
      </c>
      <c r="J3827" t="s">
        <v>25</v>
      </c>
      <c r="K3827" t="s">
        <v>26</v>
      </c>
      <c r="L3827" t="s">
        <v>265</v>
      </c>
      <c r="M3827" t="s">
        <v>266</v>
      </c>
      <c r="N3827">
        <v>10011</v>
      </c>
      <c r="O3827" t="s">
        <v>147</v>
      </c>
      <c r="P3827" t="s">
        <v>2121</v>
      </c>
      <c r="Q3827" t="s">
        <v>45</v>
      </c>
      <c r="R3827" t="s">
        <v>58</v>
      </c>
      <c r="S3827" t="s">
        <v>2122</v>
      </c>
      <c r="T3827" s="9">
        <v>991.2</v>
      </c>
      <c r="U3827">
        <v>6</v>
      </c>
      <c r="V3827" s="2">
        <v>0</v>
      </c>
      <c r="W3827" s="6">
        <v>257.70999999999998</v>
      </c>
      <c r="X3827" s="14">
        <f>AA3827-W3827</f>
        <v>5689.4900000000007</v>
      </c>
      <c r="Y3827" s="6">
        <f>T3827*U3827</f>
        <v>5947.2000000000007</v>
      </c>
      <c r="Z3827" s="6">
        <f>Y3827*V3827</f>
        <v>0</v>
      </c>
      <c r="AA3827" s="6">
        <f t="shared" si="315"/>
        <v>5947.2000000000007</v>
      </c>
    </row>
    <row r="3828" spans="2:27" x14ac:dyDescent="0.3">
      <c r="B3828">
        <v>3825</v>
      </c>
      <c r="C3828" t="s">
        <v>6974</v>
      </c>
      <c r="D3828" s="1">
        <v>42261</v>
      </c>
      <c r="E3828" s="1">
        <v>42265</v>
      </c>
      <c r="F3828" s="9" t="str">
        <f t="shared" si="320"/>
        <v>4 days</v>
      </c>
      <c r="G3828" t="s">
        <v>49</v>
      </c>
      <c r="H3828" t="s">
        <v>4494</v>
      </c>
      <c r="I3828" t="s">
        <v>4495</v>
      </c>
      <c r="J3828" t="s">
        <v>25</v>
      </c>
      <c r="K3828" t="s">
        <v>26</v>
      </c>
      <c r="L3828" t="s">
        <v>265</v>
      </c>
      <c r="M3828" t="s">
        <v>266</v>
      </c>
      <c r="N3828">
        <v>10011</v>
      </c>
      <c r="O3828" t="s">
        <v>147</v>
      </c>
      <c r="P3828" t="s">
        <v>6860</v>
      </c>
      <c r="Q3828" t="s">
        <v>70</v>
      </c>
      <c r="R3828" t="s">
        <v>1218</v>
      </c>
      <c r="S3828" t="s">
        <v>6861</v>
      </c>
      <c r="T3828" s="9">
        <v>879.98</v>
      </c>
      <c r="U3828">
        <v>2</v>
      </c>
      <c r="V3828" s="2">
        <v>0.2</v>
      </c>
      <c r="W3828" s="6">
        <v>329.99</v>
      </c>
      <c r="X3828" s="14">
        <f>AA3828-W3828</f>
        <v>1077.9780000000001</v>
      </c>
      <c r="Y3828" s="6">
        <f>T3828*U3828</f>
        <v>1759.96</v>
      </c>
      <c r="Z3828" s="6">
        <f>Y3828*V3828</f>
        <v>351.99200000000002</v>
      </c>
      <c r="AA3828" s="6">
        <f t="shared" si="315"/>
        <v>1407.9680000000001</v>
      </c>
    </row>
    <row r="3829" spans="2:27" x14ac:dyDescent="0.3">
      <c r="B3829">
        <v>3826</v>
      </c>
      <c r="C3829" t="s">
        <v>6974</v>
      </c>
      <c r="D3829" s="1">
        <v>42261</v>
      </c>
      <c r="E3829" s="1">
        <v>42265</v>
      </c>
      <c r="F3829" s="9" t="str">
        <f t="shared" si="320"/>
        <v>4 days</v>
      </c>
      <c r="G3829" t="s">
        <v>49</v>
      </c>
      <c r="H3829" t="s">
        <v>4494</v>
      </c>
      <c r="I3829" t="s">
        <v>4495</v>
      </c>
      <c r="J3829" t="s">
        <v>25</v>
      </c>
      <c r="K3829" t="s">
        <v>26</v>
      </c>
      <c r="L3829" t="s">
        <v>265</v>
      </c>
      <c r="M3829" t="s">
        <v>266</v>
      </c>
      <c r="N3829">
        <v>10011</v>
      </c>
      <c r="O3829" t="s">
        <v>147</v>
      </c>
      <c r="P3829" t="s">
        <v>2942</v>
      </c>
      <c r="Q3829" t="s">
        <v>45</v>
      </c>
      <c r="R3829" t="s">
        <v>74</v>
      </c>
      <c r="S3829" t="s">
        <v>2943</v>
      </c>
      <c r="T3829" s="9">
        <v>12.96</v>
      </c>
      <c r="U3829">
        <v>9</v>
      </c>
      <c r="V3829" s="2">
        <v>0.2</v>
      </c>
      <c r="W3829" s="6">
        <v>4.54</v>
      </c>
      <c r="X3829" s="14">
        <f>AA3829-W3829</f>
        <v>88.772000000000006</v>
      </c>
      <c r="Y3829" s="6">
        <f>T3829*U3829</f>
        <v>116.64000000000001</v>
      </c>
      <c r="Z3829" s="6">
        <f>Y3829*V3829</f>
        <v>23.328000000000003</v>
      </c>
      <c r="AA3829" s="6">
        <f t="shared" si="315"/>
        <v>93.312000000000012</v>
      </c>
    </row>
    <row r="3830" spans="2:27" x14ac:dyDescent="0.3">
      <c r="B3830">
        <v>3827</v>
      </c>
      <c r="C3830" t="s">
        <v>6975</v>
      </c>
      <c r="D3830" s="1">
        <v>41830</v>
      </c>
      <c r="E3830" s="1">
        <v>41983</v>
      </c>
      <c r="F3830" s="9" t="str">
        <f t="shared" si="320"/>
        <v>153 days</v>
      </c>
      <c r="G3830" t="s">
        <v>49</v>
      </c>
      <c r="H3830" t="s">
        <v>1652</v>
      </c>
      <c r="I3830" t="s">
        <v>1653</v>
      </c>
      <c r="J3830" t="s">
        <v>40</v>
      </c>
      <c r="K3830" t="s">
        <v>26</v>
      </c>
      <c r="L3830" t="s">
        <v>816</v>
      </c>
      <c r="M3830" t="s">
        <v>103</v>
      </c>
      <c r="N3830">
        <v>75217</v>
      </c>
      <c r="O3830" t="s">
        <v>104</v>
      </c>
      <c r="P3830" t="s">
        <v>955</v>
      </c>
      <c r="Q3830" t="s">
        <v>45</v>
      </c>
      <c r="R3830" t="s">
        <v>58</v>
      </c>
      <c r="S3830" t="s">
        <v>956</v>
      </c>
      <c r="T3830" s="9">
        <v>107.44</v>
      </c>
      <c r="U3830">
        <v>10</v>
      </c>
      <c r="V3830" s="2">
        <v>0.2</v>
      </c>
      <c r="W3830" s="6">
        <v>10.74</v>
      </c>
      <c r="X3830" s="14">
        <f>AA3830-W3830</f>
        <v>848.78000000000009</v>
      </c>
      <c r="Y3830" s="6">
        <f>T3830*U3830</f>
        <v>1074.4000000000001</v>
      </c>
      <c r="Z3830" s="6">
        <f>Y3830*V3830</f>
        <v>214.88000000000002</v>
      </c>
      <c r="AA3830" s="6">
        <f t="shared" si="315"/>
        <v>859.5200000000001</v>
      </c>
    </row>
    <row r="3831" spans="2:27" x14ac:dyDescent="0.3">
      <c r="B3831">
        <v>3828</v>
      </c>
      <c r="C3831" t="s">
        <v>6976</v>
      </c>
      <c r="D3831" s="1">
        <v>42921</v>
      </c>
      <c r="E3831" s="1">
        <v>43044</v>
      </c>
      <c r="F3831" s="9" t="str">
        <f t="shared" si="320"/>
        <v>123 days</v>
      </c>
      <c r="G3831" t="s">
        <v>49</v>
      </c>
      <c r="H3831" t="s">
        <v>3855</v>
      </c>
      <c r="I3831" t="s">
        <v>3856</v>
      </c>
      <c r="J3831" t="s">
        <v>40</v>
      </c>
      <c r="K3831" t="s">
        <v>26</v>
      </c>
      <c r="L3831" t="s">
        <v>881</v>
      </c>
      <c r="M3831" t="s">
        <v>237</v>
      </c>
      <c r="N3831">
        <v>48234</v>
      </c>
      <c r="O3831" t="s">
        <v>104</v>
      </c>
      <c r="P3831" t="s">
        <v>1138</v>
      </c>
      <c r="Q3831" t="s">
        <v>31</v>
      </c>
      <c r="R3831" t="s">
        <v>35</v>
      </c>
      <c r="S3831" t="s">
        <v>1139</v>
      </c>
      <c r="T3831" s="9">
        <v>1458.65</v>
      </c>
      <c r="U3831">
        <v>5</v>
      </c>
      <c r="V3831" s="2">
        <v>0</v>
      </c>
      <c r="W3831" s="6">
        <v>423.01</v>
      </c>
      <c r="X3831" s="14">
        <f>AA3831-W3831</f>
        <v>6870.24</v>
      </c>
      <c r="Y3831" s="6">
        <f>T3831*U3831</f>
        <v>7293.25</v>
      </c>
      <c r="Z3831" s="6">
        <f>Y3831*V3831</f>
        <v>0</v>
      </c>
      <c r="AA3831" s="6">
        <f t="shared" si="315"/>
        <v>7293.25</v>
      </c>
    </row>
    <row r="3832" spans="2:27" x14ac:dyDescent="0.3">
      <c r="B3832">
        <v>3829</v>
      </c>
      <c r="C3832" t="s">
        <v>6976</v>
      </c>
      <c r="D3832" s="1">
        <v>42921</v>
      </c>
      <c r="E3832" s="1">
        <v>43044</v>
      </c>
      <c r="F3832" s="9" t="str">
        <f t="shared" si="320"/>
        <v>123 days</v>
      </c>
      <c r="G3832" t="s">
        <v>49</v>
      </c>
      <c r="H3832" t="s">
        <v>3855</v>
      </c>
      <c r="I3832" t="s">
        <v>3856</v>
      </c>
      <c r="J3832" t="s">
        <v>40</v>
      </c>
      <c r="K3832" t="s">
        <v>26</v>
      </c>
      <c r="L3832" t="s">
        <v>881</v>
      </c>
      <c r="M3832" t="s">
        <v>237</v>
      </c>
      <c r="N3832">
        <v>48234</v>
      </c>
      <c r="O3832" t="s">
        <v>104</v>
      </c>
      <c r="P3832" t="s">
        <v>5757</v>
      </c>
      <c r="Q3832" t="s">
        <v>31</v>
      </c>
      <c r="R3832" t="s">
        <v>35</v>
      </c>
      <c r="S3832" t="s">
        <v>5758</v>
      </c>
      <c r="T3832" s="9">
        <v>26.64</v>
      </c>
      <c r="U3832">
        <v>1</v>
      </c>
      <c r="V3832" s="2">
        <v>0</v>
      </c>
      <c r="W3832" s="6">
        <v>7.46</v>
      </c>
      <c r="X3832" s="14">
        <f>AA3832-W3832</f>
        <v>19.18</v>
      </c>
      <c r="Y3832" s="6">
        <f>T3832*U3832</f>
        <v>26.64</v>
      </c>
      <c r="Z3832" s="6">
        <f>Y3832*V3832</f>
        <v>0</v>
      </c>
      <c r="AA3832" s="6">
        <f t="shared" si="315"/>
        <v>26.64</v>
      </c>
    </row>
    <row r="3833" spans="2:27" x14ac:dyDescent="0.3">
      <c r="B3833">
        <v>3830</v>
      </c>
      <c r="C3833" t="s">
        <v>6976</v>
      </c>
      <c r="D3833" s="1">
        <v>42921</v>
      </c>
      <c r="E3833" s="1">
        <v>43044</v>
      </c>
      <c r="F3833" s="9" t="str">
        <f t="shared" si="320"/>
        <v>123 days</v>
      </c>
      <c r="G3833" t="s">
        <v>49</v>
      </c>
      <c r="H3833" t="s">
        <v>3855</v>
      </c>
      <c r="I3833" t="s">
        <v>3856</v>
      </c>
      <c r="J3833" t="s">
        <v>40</v>
      </c>
      <c r="K3833" t="s">
        <v>26</v>
      </c>
      <c r="L3833" t="s">
        <v>881</v>
      </c>
      <c r="M3833" t="s">
        <v>237</v>
      </c>
      <c r="N3833">
        <v>48234</v>
      </c>
      <c r="O3833" t="s">
        <v>104</v>
      </c>
      <c r="P3833" t="s">
        <v>1811</v>
      </c>
      <c r="Q3833" t="s">
        <v>31</v>
      </c>
      <c r="R3833" t="s">
        <v>35</v>
      </c>
      <c r="S3833" t="s">
        <v>1812</v>
      </c>
      <c r="T3833" s="9">
        <v>476.8</v>
      </c>
      <c r="U3833">
        <v>2</v>
      </c>
      <c r="V3833" s="2">
        <v>0</v>
      </c>
      <c r="W3833" s="6">
        <v>119.2</v>
      </c>
      <c r="X3833" s="14">
        <f>AA3833-W3833</f>
        <v>834.4</v>
      </c>
      <c r="Y3833" s="6">
        <f>T3833*U3833</f>
        <v>953.6</v>
      </c>
      <c r="Z3833" s="6">
        <f>Y3833*V3833</f>
        <v>0</v>
      </c>
      <c r="AA3833" s="6">
        <f t="shared" si="315"/>
        <v>953.6</v>
      </c>
    </row>
    <row r="3834" spans="2:27" x14ac:dyDescent="0.3">
      <c r="B3834">
        <v>3831</v>
      </c>
      <c r="C3834" t="s">
        <v>6976</v>
      </c>
      <c r="D3834" s="1">
        <v>42921</v>
      </c>
      <c r="E3834" s="1">
        <v>43044</v>
      </c>
      <c r="F3834" s="9" t="str">
        <f t="shared" si="320"/>
        <v>123 days</v>
      </c>
      <c r="G3834" t="s">
        <v>49</v>
      </c>
      <c r="H3834" t="s">
        <v>3855</v>
      </c>
      <c r="I3834" t="s">
        <v>3856</v>
      </c>
      <c r="J3834" t="s">
        <v>40</v>
      </c>
      <c r="K3834" t="s">
        <v>26</v>
      </c>
      <c r="L3834" t="s">
        <v>881</v>
      </c>
      <c r="M3834" t="s">
        <v>237</v>
      </c>
      <c r="N3834">
        <v>48234</v>
      </c>
      <c r="O3834" t="s">
        <v>104</v>
      </c>
      <c r="P3834" t="s">
        <v>2078</v>
      </c>
      <c r="Q3834" t="s">
        <v>45</v>
      </c>
      <c r="R3834" t="s">
        <v>77</v>
      </c>
      <c r="S3834" t="s">
        <v>2079</v>
      </c>
      <c r="T3834" s="9">
        <v>87.44</v>
      </c>
      <c r="U3834">
        <v>2</v>
      </c>
      <c r="V3834" s="2">
        <v>0.1</v>
      </c>
      <c r="W3834" s="6">
        <v>18.46</v>
      </c>
      <c r="X3834" s="14">
        <f>AA3834-W3834</f>
        <v>138.93199999999999</v>
      </c>
      <c r="Y3834" s="6">
        <f>T3834*U3834</f>
        <v>174.88</v>
      </c>
      <c r="Z3834" s="6">
        <f>Y3834*V3834</f>
        <v>17.488</v>
      </c>
      <c r="AA3834" s="6">
        <f t="shared" si="315"/>
        <v>157.392</v>
      </c>
    </row>
    <row r="3835" spans="2:27" x14ac:dyDescent="0.3">
      <c r="B3835">
        <v>3832</v>
      </c>
      <c r="C3835" t="s">
        <v>6977</v>
      </c>
      <c r="D3835" s="1">
        <v>42322</v>
      </c>
      <c r="E3835" s="1">
        <v>42327</v>
      </c>
      <c r="F3835" s="9" t="str">
        <f t="shared" si="320"/>
        <v>5 days</v>
      </c>
      <c r="G3835" t="s">
        <v>49</v>
      </c>
      <c r="H3835" t="s">
        <v>6978</v>
      </c>
      <c r="I3835" t="s">
        <v>6979</v>
      </c>
      <c r="J3835" t="s">
        <v>25</v>
      </c>
      <c r="K3835" t="s">
        <v>26</v>
      </c>
      <c r="L3835" t="s">
        <v>243</v>
      </c>
      <c r="M3835" t="s">
        <v>244</v>
      </c>
      <c r="N3835">
        <v>19901</v>
      </c>
      <c r="O3835" t="s">
        <v>147</v>
      </c>
      <c r="P3835" t="s">
        <v>906</v>
      </c>
      <c r="Q3835" t="s">
        <v>31</v>
      </c>
      <c r="R3835" t="s">
        <v>64</v>
      </c>
      <c r="S3835" t="s">
        <v>6980</v>
      </c>
      <c r="T3835" s="9">
        <v>76.14</v>
      </c>
      <c r="U3835">
        <v>3</v>
      </c>
      <c r="V3835" s="2">
        <v>0</v>
      </c>
      <c r="W3835" s="6">
        <v>26.65</v>
      </c>
      <c r="X3835" s="14">
        <f>AA3835-W3835</f>
        <v>201.77</v>
      </c>
      <c r="Y3835" s="6">
        <f>T3835*U3835</f>
        <v>228.42000000000002</v>
      </c>
      <c r="Z3835" s="6">
        <f>Y3835*V3835</f>
        <v>0</v>
      </c>
      <c r="AA3835" s="6">
        <f t="shared" si="315"/>
        <v>228.42000000000002</v>
      </c>
    </row>
    <row r="3836" spans="2:27" x14ac:dyDescent="0.3">
      <c r="B3836">
        <v>3833</v>
      </c>
      <c r="C3836" t="s">
        <v>6977</v>
      </c>
      <c r="D3836" s="1">
        <v>42322</v>
      </c>
      <c r="E3836" s="1">
        <v>42327</v>
      </c>
      <c r="F3836" s="9" t="str">
        <f t="shared" si="320"/>
        <v>5 days</v>
      </c>
      <c r="G3836" t="s">
        <v>49</v>
      </c>
      <c r="H3836" t="s">
        <v>6978</v>
      </c>
      <c r="I3836" t="s">
        <v>6979</v>
      </c>
      <c r="J3836" t="s">
        <v>25</v>
      </c>
      <c r="K3836" t="s">
        <v>26</v>
      </c>
      <c r="L3836" t="s">
        <v>243</v>
      </c>
      <c r="M3836" t="s">
        <v>244</v>
      </c>
      <c r="N3836">
        <v>19901</v>
      </c>
      <c r="O3836" t="s">
        <v>147</v>
      </c>
      <c r="P3836" t="s">
        <v>4948</v>
      </c>
      <c r="Q3836" t="s">
        <v>45</v>
      </c>
      <c r="R3836" t="s">
        <v>74</v>
      </c>
      <c r="S3836" t="s">
        <v>4949</v>
      </c>
      <c r="T3836" s="9">
        <v>19.96</v>
      </c>
      <c r="U3836">
        <v>2</v>
      </c>
      <c r="V3836" s="2">
        <v>0</v>
      </c>
      <c r="W3836" s="6">
        <v>9.3800000000000008</v>
      </c>
      <c r="X3836" s="14">
        <f>AA3836-W3836</f>
        <v>30.54</v>
      </c>
      <c r="Y3836" s="6">
        <f>T3836*U3836</f>
        <v>39.92</v>
      </c>
      <c r="Z3836" s="6">
        <f>Y3836*V3836</f>
        <v>0</v>
      </c>
      <c r="AA3836" s="6">
        <f t="shared" si="315"/>
        <v>39.92</v>
      </c>
    </row>
    <row r="3837" spans="2:27" x14ac:dyDescent="0.3">
      <c r="B3837">
        <v>3834</v>
      </c>
      <c r="C3837" t="s">
        <v>6981</v>
      </c>
      <c r="D3837" s="1">
        <v>41967</v>
      </c>
      <c r="E3837" s="1">
        <v>41967</v>
      </c>
      <c r="F3837" s="9" t="str">
        <f t="shared" si="320"/>
        <v>0 days</v>
      </c>
      <c r="G3837" t="s">
        <v>1292</v>
      </c>
      <c r="H3837" t="s">
        <v>4201</v>
      </c>
      <c r="I3837" t="s">
        <v>4202</v>
      </c>
      <c r="J3837" t="s">
        <v>40</v>
      </c>
      <c r="K3837" t="s">
        <v>26</v>
      </c>
      <c r="L3837" t="s">
        <v>496</v>
      </c>
      <c r="M3837" t="s">
        <v>497</v>
      </c>
      <c r="N3837">
        <v>43229</v>
      </c>
      <c r="O3837" t="s">
        <v>147</v>
      </c>
      <c r="P3837" t="s">
        <v>2957</v>
      </c>
      <c r="Q3837" t="s">
        <v>70</v>
      </c>
      <c r="R3837" t="s">
        <v>71</v>
      </c>
      <c r="S3837" t="s">
        <v>2958</v>
      </c>
      <c r="T3837" s="9">
        <v>1049.97</v>
      </c>
      <c r="U3837">
        <v>5</v>
      </c>
      <c r="V3837" s="2">
        <v>0.4</v>
      </c>
      <c r="W3837" s="6">
        <v>-209.99</v>
      </c>
      <c r="X3837" s="14">
        <f>AA3837-W3837</f>
        <v>3359.9000000000005</v>
      </c>
      <c r="Y3837" s="6">
        <f>T3837*U3837</f>
        <v>5249.85</v>
      </c>
      <c r="Z3837" s="6">
        <f>Y3837*V3837</f>
        <v>2099.94</v>
      </c>
      <c r="AA3837" s="6">
        <f t="shared" si="315"/>
        <v>3149.9100000000003</v>
      </c>
    </row>
    <row r="3838" spans="2:27" x14ac:dyDescent="0.3">
      <c r="B3838">
        <v>3835</v>
      </c>
      <c r="C3838" t="s">
        <v>6981</v>
      </c>
      <c r="D3838" s="1">
        <v>41967</v>
      </c>
      <c r="E3838" s="1">
        <v>41967</v>
      </c>
      <c r="F3838" s="9" t="str">
        <f t="shared" si="320"/>
        <v>0 days</v>
      </c>
      <c r="G3838" t="s">
        <v>1292</v>
      </c>
      <c r="H3838" t="s">
        <v>4201</v>
      </c>
      <c r="I3838" t="s">
        <v>4202</v>
      </c>
      <c r="J3838" t="s">
        <v>40</v>
      </c>
      <c r="K3838" t="s">
        <v>26</v>
      </c>
      <c r="L3838" t="s">
        <v>496</v>
      </c>
      <c r="M3838" t="s">
        <v>497</v>
      </c>
      <c r="N3838">
        <v>43229</v>
      </c>
      <c r="O3838" t="s">
        <v>147</v>
      </c>
      <c r="P3838" t="s">
        <v>3953</v>
      </c>
      <c r="Q3838" t="s">
        <v>31</v>
      </c>
      <c r="R3838" t="s">
        <v>35</v>
      </c>
      <c r="S3838" t="s">
        <v>3954</v>
      </c>
      <c r="T3838" s="9">
        <v>611.05999999999995</v>
      </c>
      <c r="U3838">
        <v>3</v>
      </c>
      <c r="V3838" s="2">
        <v>0.3</v>
      </c>
      <c r="W3838" s="6">
        <v>-34.92</v>
      </c>
      <c r="X3838" s="14">
        <f>AA3838-W3838</f>
        <v>1318.146</v>
      </c>
      <c r="Y3838" s="6">
        <f>T3838*U3838</f>
        <v>1833.1799999999998</v>
      </c>
      <c r="Z3838" s="6">
        <f>Y3838*V3838</f>
        <v>549.95399999999995</v>
      </c>
      <c r="AA3838" s="6">
        <f t="shared" si="315"/>
        <v>1283.2259999999999</v>
      </c>
    </row>
    <row r="3839" spans="2:27" x14ac:dyDescent="0.3">
      <c r="B3839">
        <v>3836</v>
      </c>
      <c r="C3839" t="s">
        <v>6982</v>
      </c>
      <c r="D3839" s="1">
        <v>41855</v>
      </c>
      <c r="E3839" s="1">
        <v>41744</v>
      </c>
      <c r="F3839" s="23" t="s">
        <v>10956</v>
      </c>
      <c r="G3839" t="s">
        <v>49</v>
      </c>
      <c r="H3839" t="s">
        <v>4094</v>
      </c>
      <c r="I3839" t="s">
        <v>4095</v>
      </c>
      <c r="J3839" t="s">
        <v>40</v>
      </c>
      <c r="K3839" t="s">
        <v>26</v>
      </c>
      <c r="L3839" t="s">
        <v>3950</v>
      </c>
      <c r="M3839" t="s">
        <v>309</v>
      </c>
      <c r="N3839">
        <v>85301</v>
      </c>
      <c r="O3839" t="s">
        <v>43</v>
      </c>
      <c r="P3839" t="s">
        <v>4321</v>
      </c>
      <c r="Q3839" t="s">
        <v>45</v>
      </c>
      <c r="R3839" t="s">
        <v>268</v>
      </c>
      <c r="S3839" t="s">
        <v>4322</v>
      </c>
      <c r="T3839" s="9">
        <v>2.37</v>
      </c>
      <c r="U3839">
        <v>2</v>
      </c>
      <c r="V3839" s="2">
        <v>0.2</v>
      </c>
      <c r="W3839" s="6">
        <v>0.83</v>
      </c>
      <c r="X3839" s="14">
        <f>AA3839-W3839</f>
        <v>2.9620000000000002</v>
      </c>
      <c r="Y3839" s="6">
        <f>T3839*U3839</f>
        <v>4.74</v>
      </c>
      <c r="Z3839" s="6">
        <f>Y3839*V3839</f>
        <v>0.94800000000000006</v>
      </c>
      <c r="AA3839" s="6">
        <f t="shared" si="315"/>
        <v>3.7920000000000003</v>
      </c>
    </row>
    <row r="3840" spans="2:27" x14ac:dyDescent="0.3">
      <c r="B3840">
        <v>3837</v>
      </c>
      <c r="C3840" t="s">
        <v>6982</v>
      </c>
      <c r="D3840" s="1">
        <v>41855</v>
      </c>
      <c r="E3840" s="1">
        <v>41744</v>
      </c>
      <c r="F3840" s="23" t="s">
        <v>10956</v>
      </c>
      <c r="G3840" t="s">
        <v>49</v>
      </c>
      <c r="H3840" t="s">
        <v>4094</v>
      </c>
      <c r="I3840" t="s">
        <v>4095</v>
      </c>
      <c r="J3840" t="s">
        <v>40</v>
      </c>
      <c r="K3840" t="s">
        <v>26</v>
      </c>
      <c r="L3840" t="s">
        <v>3950</v>
      </c>
      <c r="M3840" t="s">
        <v>309</v>
      </c>
      <c r="N3840">
        <v>85301</v>
      </c>
      <c r="O3840" t="s">
        <v>43</v>
      </c>
      <c r="P3840" t="s">
        <v>6983</v>
      </c>
      <c r="Q3840" t="s">
        <v>45</v>
      </c>
      <c r="R3840" t="s">
        <v>89</v>
      </c>
      <c r="S3840" t="s">
        <v>6984</v>
      </c>
      <c r="T3840" s="9">
        <v>19.010000000000002</v>
      </c>
      <c r="U3840">
        <v>3</v>
      </c>
      <c r="V3840" s="2">
        <v>0.2</v>
      </c>
      <c r="W3840" s="6">
        <v>6.89</v>
      </c>
      <c r="X3840" s="14">
        <f>AA3840-W3840</f>
        <v>38.734000000000002</v>
      </c>
      <c r="Y3840" s="6">
        <f>T3840*U3840</f>
        <v>57.03</v>
      </c>
      <c r="Z3840" s="6">
        <f>Y3840*V3840</f>
        <v>11.406000000000001</v>
      </c>
      <c r="AA3840" s="6">
        <f t="shared" si="315"/>
        <v>45.624000000000002</v>
      </c>
    </row>
    <row r="3841" spans="2:27" x14ac:dyDescent="0.3">
      <c r="B3841">
        <v>3838</v>
      </c>
      <c r="C3841" t="s">
        <v>6985</v>
      </c>
      <c r="D3841" s="1">
        <v>41846</v>
      </c>
      <c r="E3841" s="1">
        <v>41678</v>
      </c>
      <c r="F3841" s="23" t="s">
        <v>10956</v>
      </c>
      <c r="G3841" t="s">
        <v>49</v>
      </c>
      <c r="H3841" t="s">
        <v>289</v>
      </c>
      <c r="I3841" t="s">
        <v>290</v>
      </c>
      <c r="J3841" t="s">
        <v>25</v>
      </c>
      <c r="K3841" t="s">
        <v>26</v>
      </c>
      <c r="L3841" t="s">
        <v>4053</v>
      </c>
      <c r="M3841" t="s">
        <v>1395</v>
      </c>
      <c r="N3841">
        <v>89031</v>
      </c>
      <c r="O3841" t="s">
        <v>43</v>
      </c>
      <c r="P3841" t="s">
        <v>1680</v>
      </c>
      <c r="Q3841" t="s">
        <v>70</v>
      </c>
      <c r="R3841" t="s">
        <v>71</v>
      </c>
      <c r="S3841" t="s">
        <v>1681</v>
      </c>
      <c r="T3841" s="9">
        <v>911.98</v>
      </c>
      <c r="U3841">
        <v>2</v>
      </c>
      <c r="V3841" s="2">
        <v>0.2</v>
      </c>
      <c r="W3841" s="6">
        <v>114</v>
      </c>
      <c r="X3841" s="14">
        <f>AA3841-W3841</f>
        <v>1345.1680000000001</v>
      </c>
      <c r="Y3841" s="6">
        <f>T3841*U3841</f>
        <v>1823.96</v>
      </c>
      <c r="Z3841" s="6">
        <f>Y3841*V3841</f>
        <v>364.79200000000003</v>
      </c>
      <c r="AA3841" s="6">
        <f t="shared" si="315"/>
        <v>1459.1680000000001</v>
      </c>
    </row>
    <row r="3842" spans="2:27" x14ac:dyDescent="0.3">
      <c r="B3842">
        <v>3839</v>
      </c>
      <c r="C3842" t="s">
        <v>6985</v>
      </c>
      <c r="D3842" s="1">
        <v>41846</v>
      </c>
      <c r="E3842" s="1">
        <v>41678</v>
      </c>
      <c r="F3842" s="23" t="s">
        <v>10956</v>
      </c>
      <c r="G3842" t="s">
        <v>49</v>
      </c>
      <c r="H3842" t="s">
        <v>289</v>
      </c>
      <c r="I3842" t="s">
        <v>290</v>
      </c>
      <c r="J3842" t="s">
        <v>25</v>
      </c>
      <c r="K3842" t="s">
        <v>26</v>
      </c>
      <c r="L3842" t="s">
        <v>4053</v>
      </c>
      <c r="M3842" t="s">
        <v>1395</v>
      </c>
      <c r="N3842">
        <v>89031</v>
      </c>
      <c r="O3842" t="s">
        <v>43</v>
      </c>
      <c r="P3842" t="s">
        <v>1197</v>
      </c>
      <c r="Q3842" t="s">
        <v>31</v>
      </c>
      <c r="R3842" t="s">
        <v>35</v>
      </c>
      <c r="S3842" t="s">
        <v>1198</v>
      </c>
      <c r="T3842" s="9">
        <v>674.35</v>
      </c>
      <c r="U3842">
        <v>3</v>
      </c>
      <c r="V3842" s="2">
        <v>0.2</v>
      </c>
      <c r="W3842" s="6">
        <v>-109.58</v>
      </c>
      <c r="X3842" s="14">
        <f>AA3842-W3842</f>
        <v>1728.02</v>
      </c>
      <c r="Y3842" s="6">
        <f>T3842*U3842</f>
        <v>2023.0500000000002</v>
      </c>
      <c r="Z3842" s="6">
        <f>Y3842*V3842</f>
        <v>404.61000000000007</v>
      </c>
      <c r="AA3842" s="6">
        <f t="shared" si="315"/>
        <v>1618.44</v>
      </c>
    </row>
    <row r="3843" spans="2:27" x14ac:dyDescent="0.3">
      <c r="B3843">
        <v>3840</v>
      </c>
      <c r="C3843" t="s">
        <v>6985</v>
      </c>
      <c r="D3843" s="1">
        <v>41846</v>
      </c>
      <c r="E3843" s="1">
        <v>41678</v>
      </c>
      <c r="F3843" s="23" t="s">
        <v>10956</v>
      </c>
      <c r="G3843" t="s">
        <v>49</v>
      </c>
      <c r="H3843" t="s">
        <v>289</v>
      </c>
      <c r="I3843" t="s">
        <v>290</v>
      </c>
      <c r="J3843" t="s">
        <v>25</v>
      </c>
      <c r="K3843" t="s">
        <v>26</v>
      </c>
      <c r="L3843" t="s">
        <v>4053</v>
      </c>
      <c r="M3843" t="s">
        <v>1395</v>
      </c>
      <c r="N3843">
        <v>89031</v>
      </c>
      <c r="O3843" t="s">
        <v>43</v>
      </c>
      <c r="P3843" t="s">
        <v>3704</v>
      </c>
      <c r="Q3843" t="s">
        <v>31</v>
      </c>
      <c r="R3843" t="s">
        <v>64</v>
      </c>
      <c r="S3843" t="s">
        <v>3705</v>
      </c>
      <c r="T3843" s="9">
        <v>134.01</v>
      </c>
      <c r="U3843">
        <v>9</v>
      </c>
      <c r="V3843" s="2">
        <v>0</v>
      </c>
      <c r="W3843" s="6">
        <v>36.18</v>
      </c>
      <c r="X3843" s="14">
        <f>AA3843-W3843</f>
        <v>1169.9099999999999</v>
      </c>
      <c r="Y3843" s="6">
        <f>T3843*U3843</f>
        <v>1206.0899999999999</v>
      </c>
      <c r="Z3843" s="6">
        <f>Y3843*V3843</f>
        <v>0</v>
      </c>
      <c r="AA3843" s="6">
        <f t="shared" si="315"/>
        <v>1206.0899999999999</v>
      </c>
    </row>
    <row r="3844" spans="2:27" x14ac:dyDescent="0.3">
      <c r="B3844">
        <v>3841</v>
      </c>
      <c r="C3844" t="s">
        <v>6985</v>
      </c>
      <c r="D3844" s="1">
        <v>41846</v>
      </c>
      <c r="E3844" s="1">
        <v>41678</v>
      </c>
      <c r="F3844" s="23" t="s">
        <v>10956</v>
      </c>
      <c r="G3844" t="s">
        <v>49</v>
      </c>
      <c r="H3844" t="s">
        <v>289</v>
      </c>
      <c r="I3844" t="s">
        <v>290</v>
      </c>
      <c r="J3844" t="s">
        <v>25</v>
      </c>
      <c r="K3844" t="s">
        <v>26</v>
      </c>
      <c r="L3844" t="s">
        <v>4053</v>
      </c>
      <c r="M3844" t="s">
        <v>1395</v>
      </c>
      <c r="N3844">
        <v>89031</v>
      </c>
      <c r="O3844" t="s">
        <v>43</v>
      </c>
      <c r="P3844" t="s">
        <v>6986</v>
      </c>
      <c r="Q3844" t="s">
        <v>70</v>
      </c>
      <c r="R3844" t="s">
        <v>160</v>
      </c>
      <c r="S3844" t="s">
        <v>6987</v>
      </c>
      <c r="T3844" s="9">
        <v>170.97</v>
      </c>
      <c r="U3844">
        <v>3</v>
      </c>
      <c r="V3844" s="2">
        <v>0</v>
      </c>
      <c r="W3844" s="6">
        <v>70.099999999999994</v>
      </c>
      <c r="X3844" s="14">
        <f>AA3844-W3844</f>
        <v>442.80999999999995</v>
      </c>
      <c r="Y3844" s="6">
        <f>T3844*U3844</f>
        <v>512.91</v>
      </c>
      <c r="Z3844" s="6">
        <f>Y3844*V3844</f>
        <v>0</v>
      </c>
      <c r="AA3844" s="6">
        <f t="shared" si="315"/>
        <v>512.91</v>
      </c>
    </row>
    <row r="3845" spans="2:27" x14ac:dyDescent="0.3">
      <c r="B3845">
        <v>3842</v>
      </c>
      <c r="C3845" t="s">
        <v>6988</v>
      </c>
      <c r="D3845" s="1">
        <v>41857</v>
      </c>
      <c r="E3845" s="1">
        <v>41979</v>
      </c>
      <c r="F3845" s="9" t="str">
        <f t="shared" ref="F3845:F3867" si="321">DATEDIF(D3845,E3845,"d")&amp;" days"</f>
        <v>122 days</v>
      </c>
      <c r="G3845" t="s">
        <v>49</v>
      </c>
      <c r="H3845" t="s">
        <v>6989</v>
      </c>
      <c r="I3845" t="s">
        <v>6990</v>
      </c>
      <c r="J3845" t="s">
        <v>40</v>
      </c>
      <c r="K3845" t="s">
        <v>26</v>
      </c>
      <c r="L3845" t="s">
        <v>514</v>
      </c>
      <c r="M3845" t="s">
        <v>334</v>
      </c>
      <c r="N3845">
        <v>37620</v>
      </c>
      <c r="O3845" t="s">
        <v>29</v>
      </c>
      <c r="P3845" t="s">
        <v>1843</v>
      </c>
      <c r="Q3845" t="s">
        <v>31</v>
      </c>
      <c r="R3845" t="s">
        <v>35</v>
      </c>
      <c r="S3845" t="s">
        <v>1844</v>
      </c>
      <c r="T3845" s="9">
        <v>170.35</v>
      </c>
      <c r="U3845">
        <v>3</v>
      </c>
      <c r="V3845" s="2">
        <v>0.2</v>
      </c>
      <c r="W3845" s="6">
        <v>10.65</v>
      </c>
      <c r="X3845" s="14">
        <f>AA3845-W3845</f>
        <v>398.19</v>
      </c>
      <c r="Y3845" s="6">
        <f>T3845*U3845</f>
        <v>511.04999999999995</v>
      </c>
      <c r="Z3845" s="6">
        <f>Y3845*V3845</f>
        <v>102.21</v>
      </c>
      <c r="AA3845" s="6">
        <f t="shared" ref="AA3845:AA3908" si="322">Y3845-Z3845</f>
        <v>408.84</v>
      </c>
    </row>
    <row r="3846" spans="2:27" x14ac:dyDescent="0.3">
      <c r="B3846">
        <v>3843</v>
      </c>
      <c r="C3846" t="s">
        <v>6991</v>
      </c>
      <c r="D3846" s="1">
        <v>41940</v>
      </c>
      <c r="E3846" s="1">
        <v>41943</v>
      </c>
      <c r="F3846" s="9" t="str">
        <f t="shared" si="321"/>
        <v>3 days</v>
      </c>
      <c r="G3846" t="s">
        <v>187</v>
      </c>
      <c r="H3846" t="s">
        <v>4010</v>
      </c>
      <c r="I3846" t="s">
        <v>4011</v>
      </c>
      <c r="J3846" t="s">
        <v>40</v>
      </c>
      <c r="K3846" t="s">
        <v>26</v>
      </c>
      <c r="L3846" t="s">
        <v>41</v>
      </c>
      <c r="M3846" t="s">
        <v>42</v>
      </c>
      <c r="N3846">
        <v>90049</v>
      </c>
      <c r="O3846" t="s">
        <v>43</v>
      </c>
      <c r="P3846" t="s">
        <v>1220</v>
      </c>
      <c r="Q3846" t="s">
        <v>45</v>
      </c>
      <c r="R3846" t="s">
        <v>74</v>
      </c>
      <c r="S3846" t="s">
        <v>1221</v>
      </c>
      <c r="T3846" s="9">
        <v>7.18</v>
      </c>
      <c r="U3846">
        <v>2</v>
      </c>
      <c r="V3846" s="2">
        <v>0.2</v>
      </c>
      <c r="W3846" s="6">
        <v>2.25</v>
      </c>
      <c r="X3846" s="14">
        <f>AA3846-W3846</f>
        <v>9.2379999999999995</v>
      </c>
      <c r="Y3846" s="6">
        <f>T3846*U3846</f>
        <v>14.36</v>
      </c>
      <c r="Z3846" s="6">
        <f>Y3846*V3846</f>
        <v>2.8719999999999999</v>
      </c>
      <c r="AA3846" s="6">
        <f t="shared" si="322"/>
        <v>11.488</v>
      </c>
    </row>
    <row r="3847" spans="2:27" x14ac:dyDescent="0.3">
      <c r="B3847">
        <v>3844</v>
      </c>
      <c r="C3847" t="s">
        <v>6991</v>
      </c>
      <c r="D3847" s="1">
        <v>41940</v>
      </c>
      <c r="E3847" s="1">
        <v>41943</v>
      </c>
      <c r="F3847" s="9" t="str">
        <f t="shared" si="321"/>
        <v>3 days</v>
      </c>
      <c r="G3847" t="s">
        <v>187</v>
      </c>
      <c r="H3847" t="s">
        <v>4010</v>
      </c>
      <c r="I3847" t="s">
        <v>4011</v>
      </c>
      <c r="J3847" t="s">
        <v>40</v>
      </c>
      <c r="K3847" t="s">
        <v>26</v>
      </c>
      <c r="L3847" t="s">
        <v>41</v>
      </c>
      <c r="M3847" t="s">
        <v>42</v>
      </c>
      <c r="N3847">
        <v>90049</v>
      </c>
      <c r="O3847" t="s">
        <v>43</v>
      </c>
      <c r="P3847" t="s">
        <v>6992</v>
      </c>
      <c r="Q3847" t="s">
        <v>45</v>
      </c>
      <c r="R3847" t="s">
        <v>578</v>
      </c>
      <c r="S3847" t="s">
        <v>6993</v>
      </c>
      <c r="T3847" s="9">
        <v>6.28</v>
      </c>
      <c r="U3847">
        <v>2</v>
      </c>
      <c r="V3847" s="2">
        <v>0</v>
      </c>
      <c r="W3847" s="6">
        <v>0.06</v>
      </c>
      <c r="X3847" s="14">
        <f>AA3847-W3847</f>
        <v>12.5</v>
      </c>
      <c r="Y3847" s="6">
        <f>T3847*U3847</f>
        <v>12.56</v>
      </c>
      <c r="Z3847" s="6">
        <f>Y3847*V3847</f>
        <v>0</v>
      </c>
      <c r="AA3847" s="6">
        <f t="shared" si="322"/>
        <v>12.56</v>
      </c>
    </row>
    <row r="3848" spans="2:27" x14ac:dyDescent="0.3">
      <c r="B3848">
        <v>3845</v>
      </c>
      <c r="C3848" t="s">
        <v>6991</v>
      </c>
      <c r="D3848" s="1">
        <v>41940</v>
      </c>
      <c r="E3848" s="1">
        <v>41943</v>
      </c>
      <c r="F3848" s="9" t="str">
        <f t="shared" si="321"/>
        <v>3 days</v>
      </c>
      <c r="G3848" t="s">
        <v>187</v>
      </c>
      <c r="H3848" t="s">
        <v>4010</v>
      </c>
      <c r="I3848" t="s">
        <v>4011</v>
      </c>
      <c r="J3848" t="s">
        <v>40</v>
      </c>
      <c r="K3848" t="s">
        <v>26</v>
      </c>
      <c r="L3848" t="s">
        <v>41</v>
      </c>
      <c r="M3848" t="s">
        <v>42</v>
      </c>
      <c r="N3848">
        <v>90049</v>
      </c>
      <c r="O3848" t="s">
        <v>43</v>
      </c>
      <c r="P3848" t="s">
        <v>1067</v>
      </c>
      <c r="Q3848" t="s">
        <v>45</v>
      </c>
      <c r="R3848" t="s">
        <v>578</v>
      </c>
      <c r="S3848" t="s">
        <v>1068</v>
      </c>
      <c r="T3848" s="9">
        <v>480.74</v>
      </c>
      <c r="U3848">
        <v>2</v>
      </c>
      <c r="V3848" s="2">
        <v>0</v>
      </c>
      <c r="W3848" s="6">
        <v>14.42</v>
      </c>
      <c r="X3848" s="14">
        <f>AA3848-W3848</f>
        <v>947.06000000000006</v>
      </c>
      <c r="Y3848" s="6">
        <f>T3848*U3848</f>
        <v>961.48</v>
      </c>
      <c r="Z3848" s="6">
        <f>Y3848*V3848</f>
        <v>0</v>
      </c>
      <c r="AA3848" s="6">
        <f t="shared" si="322"/>
        <v>961.48</v>
      </c>
    </row>
    <row r="3849" spans="2:27" x14ac:dyDescent="0.3">
      <c r="B3849">
        <v>3846</v>
      </c>
      <c r="C3849" t="s">
        <v>6991</v>
      </c>
      <c r="D3849" s="1">
        <v>41940</v>
      </c>
      <c r="E3849" s="1">
        <v>41943</v>
      </c>
      <c r="F3849" s="9" t="str">
        <f t="shared" si="321"/>
        <v>3 days</v>
      </c>
      <c r="G3849" t="s">
        <v>187</v>
      </c>
      <c r="H3849" t="s">
        <v>4010</v>
      </c>
      <c r="I3849" t="s">
        <v>4011</v>
      </c>
      <c r="J3849" t="s">
        <v>40</v>
      </c>
      <c r="K3849" t="s">
        <v>26</v>
      </c>
      <c r="L3849" t="s">
        <v>41</v>
      </c>
      <c r="M3849" t="s">
        <v>42</v>
      </c>
      <c r="N3849">
        <v>90049</v>
      </c>
      <c r="O3849" t="s">
        <v>43</v>
      </c>
      <c r="P3849" t="s">
        <v>1673</v>
      </c>
      <c r="Q3849" t="s">
        <v>31</v>
      </c>
      <c r="R3849" t="s">
        <v>32</v>
      </c>
      <c r="S3849" t="s">
        <v>1674</v>
      </c>
      <c r="T3849" s="9">
        <v>617</v>
      </c>
      <c r="U3849">
        <v>6</v>
      </c>
      <c r="V3849" s="2">
        <v>0.15</v>
      </c>
      <c r="W3849" s="6">
        <v>-36.29</v>
      </c>
      <c r="X3849" s="14">
        <f>AA3849-W3849</f>
        <v>3182.99</v>
      </c>
      <c r="Y3849" s="6">
        <f>T3849*U3849</f>
        <v>3702</v>
      </c>
      <c r="Z3849" s="6">
        <f>Y3849*V3849</f>
        <v>555.29999999999995</v>
      </c>
      <c r="AA3849" s="6">
        <f t="shared" si="322"/>
        <v>3146.7</v>
      </c>
    </row>
    <row r="3850" spans="2:27" x14ac:dyDescent="0.3">
      <c r="B3850">
        <v>3847</v>
      </c>
      <c r="C3850" t="s">
        <v>6991</v>
      </c>
      <c r="D3850" s="1">
        <v>41940</v>
      </c>
      <c r="E3850" s="1">
        <v>41943</v>
      </c>
      <c r="F3850" s="9" t="str">
        <f t="shared" si="321"/>
        <v>3 days</v>
      </c>
      <c r="G3850" t="s">
        <v>187</v>
      </c>
      <c r="H3850" t="s">
        <v>4010</v>
      </c>
      <c r="I3850" t="s">
        <v>4011</v>
      </c>
      <c r="J3850" t="s">
        <v>40</v>
      </c>
      <c r="K3850" t="s">
        <v>26</v>
      </c>
      <c r="L3850" t="s">
        <v>41</v>
      </c>
      <c r="M3850" t="s">
        <v>42</v>
      </c>
      <c r="N3850">
        <v>90049</v>
      </c>
      <c r="O3850" t="s">
        <v>43</v>
      </c>
      <c r="P3850" t="s">
        <v>396</v>
      </c>
      <c r="Q3850" t="s">
        <v>45</v>
      </c>
      <c r="R3850" t="s">
        <v>58</v>
      </c>
      <c r="S3850" t="s">
        <v>397</v>
      </c>
      <c r="T3850" s="9">
        <v>141.4</v>
      </c>
      <c r="U3850">
        <v>5</v>
      </c>
      <c r="V3850" s="2">
        <v>0</v>
      </c>
      <c r="W3850" s="6">
        <v>38.18</v>
      </c>
      <c r="X3850" s="14">
        <f>AA3850-W3850</f>
        <v>668.82</v>
      </c>
      <c r="Y3850" s="6">
        <f>T3850*U3850</f>
        <v>707</v>
      </c>
      <c r="Z3850" s="6">
        <f>Y3850*V3850</f>
        <v>0</v>
      </c>
      <c r="AA3850" s="6">
        <f t="shared" si="322"/>
        <v>707</v>
      </c>
    </row>
    <row r="3851" spans="2:27" x14ac:dyDescent="0.3">
      <c r="B3851">
        <v>3848</v>
      </c>
      <c r="C3851" t="s">
        <v>6994</v>
      </c>
      <c r="D3851" s="1">
        <v>43064</v>
      </c>
      <c r="E3851" s="1">
        <v>43066</v>
      </c>
      <c r="F3851" s="9" t="str">
        <f t="shared" si="321"/>
        <v>2 days</v>
      </c>
      <c r="G3851" t="s">
        <v>22</v>
      </c>
      <c r="H3851" t="s">
        <v>3766</v>
      </c>
      <c r="I3851" t="s">
        <v>3767</v>
      </c>
      <c r="J3851" t="s">
        <v>101</v>
      </c>
      <c r="K3851" t="s">
        <v>26</v>
      </c>
      <c r="L3851" t="s">
        <v>1495</v>
      </c>
      <c r="M3851" t="s">
        <v>237</v>
      </c>
      <c r="N3851">
        <v>48187</v>
      </c>
      <c r="O3851" t="s">
        <v>104</v>
      </c>
      <c r="P3851" t="s">
        <v>2935</v>
      </c>
      <c r="Q3851" t="s">
        <v>45</v>
      </c>
      <c r="R3851" t="s">
        <v>58</v>
      </c>
      <c r="S3851" t="s">
        <v>2936</v>
      </c>
      <c r="T3851" s="9">
        <v>501.81</v>
      </c>
      <c r="U3851">
        <v>3</v>
      </c>
      <c r="V3851" s="2">
        <v>0</v>
      </c>
      <c r="W3851" s="6">
        <v>0</v>
      </c>
      <c r="X3851" s="14">
        <f>AA3851-W3851</f>
        <v>1505.43</v>
      </c>
      <c r="Y3851" s="6">
        <f>T3851*U3851</f>
        <v>1505.43</v>
      </c>
      <c r="Z3851" s="6">
        <f>Y3851*V3851</f>
        <v>0</v>
      </c>
      <c r="AA3851" s="6">
        <f t="shared" si="322"/>
        <v>1505.43</v>
      </c>
    </row>
    <row r="3852" spans="2:27" x14ac:dyDescent="0.3">
      <c r="B3852">
        <v>3849</v>
      </c>
      <c r="C3852" t="s">
        <v>6995</v>
      </c>
      <c r="D3852" s="1">
        <v>43000</v>
      </c>
      <c r="E3852" s="1">
        <v>43001</v>
      </c>
      <c r="F3852" s="9" t="str">
        <f t="shared" si="321"/>
        <v>1 days</v>
      </c>
      <c r="G3852" t="s">
        <v>187</v>
      </c>
      <c r="H3852" t="s">
        <v>331</v>
      </c>
      <c r="I3852" t="s">
        <v>332</v>
      </c>
      <c r="J3852" t="s">
        <v>25</v>
      </c>
      <c r="K3852" t="s">
        <v>26</v>
      </c>
      <c r="L3852" t="s">
        <v>1710</v>
      </c>
      <c r="M3852" t="s">
        <v>1711</v>
      </c>
      <c r="N3852">
        <v>72701</v>
      </c>
      <c r="O3852" t="s">
        <v>29</v>
      </c>
      <c r="P3852" t="s">
        <v>6996</v>
      </c>
      <c r="Q3852" t="s">
        <v>45</v>
      </c>
      <c r="R3852" t="s">
        <v>74</v>
      </c>
      <c r="S3852" t="s">
        <v>6997</v>
      </c>
      <c r="T3852" s="9">
        <v>691.96</v>
      </c>
      <c r="U3852">
        <v>4</v>
      </c>
      <c r="V3852" s="2">
        <v>0</v>
      </c>
      <c r="W3852" s="6">
        <v>318.3</v>
      </c>
      <c r="X3852" s="14">
        <f>AA3852-W3852</f>
        <v>2449.54</v>
      </c>
      <c r="Y3852" s="6">
        <f>T3852*U3852</f>
        <v>2767.84</v>
      </c>
      <c r="Z3852" s="6">
        <f>Y3852*V3852</f>
        <v>0</v>
      </c>
      <c r="AA3852" s="6">
        <f t="shared" si="322"/>
        <v>2767.84</v>
      </c>
    </row>
    <row r="3853" spans="2:27" x14ac:dyDescent="0.3">
      <c r="B3853">
        <v>3850</v>
      </c>
      <c r="C3853" t="s">
        <v>6995</v>
      </c>
      <c r="D3853" s="1">
        <v>43000</v>
      </c>
      <c r="E3853" s="1">
        <v>43001</v>
      </c>
      <c r="F3853" s="9" t="str">
        <f t="shared" si="321"/>
        <v>1 days</v>
      </c>
      <c r="G3853" t="s">
        <v>187</v>
      </c>
      <c r="H3853" t="s">
        <v>331</v>
      </c>
      <c r="I3853" t="s">
        <v>332</v>
      </c>
      <c r="J3853" t="s">
        <v>25</v>
      </c>
      <c r="K3853" t="s">
        <v>26</v>
      </c>
      <c r="L3853" t="s">
        <v>1710</v>
      </c>
      <c r="M3853" t="s">
        <v>1711</v>
      </c>
      <c r="N3853">
        <v>72701</v>
      </c>
      <c r="O3853" t="s">
        <v>29</v>
      </c>
      <c r="P3853" t="s">
        <v>291</v>
      </c>
      <c r="Q3853" t="s">
        <v>70</v>
      </c>
      <c r="R3853" t="s">
        <v>160</v>
      </c>
      <c r="S3853" t="s">
        <v>292</v>
      </c>
      <c r="T3853" s="9">
        <v>34.950000000000003</v>
      </c>
      <c r="U3853">
        <v>5</v>
      </c>
      <c r="V3853" s="2">
        <v>0</v>
      </c>
      <c r="W3853" s="6">
        <v>15.38</v>
      </c>
      <c r="X3853" s="14">
        <f>AA3853-W3853</f>
        <v>159.37</v>
      </c>
      <c r="Y3853" s="6">
        <f>T3853*U3853</f>
        <v>174.75</v>
      </c>
      <c r="Z3853" s="6">
        <f>Y3853*V3853</f>
        <v>0</v>
      </c>
      <c r="AA3853" s="6">
        <f t="shared" si="322"/>
        <v>174.75</v>
      </c>
    </row>
    <row r="3854" spans="2:27" x14ac:dyDescent="0.3">
      <c r="B3854">
        <v>3851</v>
      </c>
      <c r="C3854" t="s">
        <v>6998</v>
      </c>
      <c r="D3854" s="1">
        <v>42106</v>
      </c>
      <c r="E3854" s="1">
        <v>42259</v>
      </c>
      <c r="F3854" s="9" t="str">
        <f t="shared" si="321"/>
        <v>153 days</v>
      </c>
      <c r="G3854" t="s">
        <v>49</v>
      </c>
      <c r="H3854" t="s">
        <v>843</v>
      </c>
      <c r="I3854" t="s">
        <v>844</v>
      </c>
      <c r="J3854" t="s">
        <v>40</v>
      </c>
      <c r="K3854" t="s">
        <v>26</v>
      </c>
      <c r="L3854" t="s">
        <v>317</v>
      </c>
      <c r="M3854" t="s">
        <v>596</v>
      </c>
      <c r="N3854">
        <v>65807</v>
      </c>
      <c r="O3854" t="s">
        <v>104</v>
      </c>
      <c r="P3854" t="s">
        <v>1253</v>
      </c>
      <c r="Q3854" t="s">
        <v>45</v>
      </c>
      <c r="R3854" t="s">
        <v>89</v>
      </c>
      <c r="S3854" t="s">
        <v>1254</v>
      </c>
      <c r="T3854" s="9">
        <v>85.96</v>
      </c>
      <c r="U3854">
        <v>7</v>
      </c>
      <c r="V3854" s="2">
        <v>0</v>
      </c>
      <c r="W3854" s="6">
        <v>40.4</v>
      </c>
      <c r="X3854" s="14">
        <f>AA3854-W3854</f>
        <v>561.31999999999994</v>
      </c>
      <c r="Y3854" s="6">
        <f>T3854*U3854</f>
        <v>601.71999999999991</v>
      </c>
      <c r="Z3854" s="6">
        <f>Y3854*V3854</f>
        <v>0</v>
      </c>
      <c r="AA3854" s="6">
        <f t="shared" si="322"/>
        <v>601.71999999999991</v>
      </c>
    </row>
    <row r="3855" spans="2:27" x14ac:dyDescent="0.3">
      <c r="B3855">
        <v>3852</v>
      </c>
      <c r="C3855" t="s">
        <v>6999</v>
      </c>
      <c r="D3855" s="1">
        <v>42268</v>
      </c>
      <c r="E3855" s="1">
        <v>42268</v>
      </c>
      <c r="F3855" s="9" t="str">
        <f t="shared" si="321"/>
        <v>0 days</v>
      </c>
      <c r="G3855" t="s">
        <v>1292</v>
      </c>
      <c r="H3855" t="s">
        <v>7000</v>
      </c>
      <c r="I3855" t="s">
        <v>7001</v>
      </c>
      <c r="J3855" t="s">
        <v>101</v>
      </c>
      <c r="K3855" t="s">
        <v>26</v>
      </c>
      <c r="L3855" t="s">
        <v>1323</v>
      </c>
      <c r="M3855" t="s">
        <v>1247</v>
      </c>
      <c r="N3855">
        <v>2169</v>
      </c>
      <c r="O3855" t="s">
        <v>147</v>
      </c>
      <c r="P3855" t="s">
        <v>459</v>
      </c>
      <c r="Q3855" t="s">
        <v>31</v>
      </c>
      <c r="R3855" t="s">
        <v>64</v>
      </c>
      <c r="S3855" t="s">
        <v>460</v>
      </c>
      <c r="T3855" s="9">
        <v>85.3</v>
      </c>
      <c r="U3855">
        <v>2</v>
      </c>
      <c r="V3855" s="2">
        <v>0</v>
      </c>
      <c r="W3855" s="6">
        <v>14.5</v>
      </c>
      <c r="X3855" s="14">
        <f>AA3855-W3855</f>
        <v>156.1</v>
      </c>
      <c r="Y3855" s="6">
        <f>T3855*U3855</f>
        <v>170.6</v>
      </c>
      <c r="Z3855" s="6">
        <f>Y3855*V3855</f>
        <v>0</v>
      </c>
      <c r="AA3855" s="6">
        <f t="shared" si="322"/>
        <v>170.6</v>
      </c>
    </row>
    <row r="3856" spans="2:27" x14ac:dyDescent="0.3">
      <c r="B3856">
        <v>3853</v>
      </c>
      <c r="C3856" t="s">
        <v>7002</v>
      </c>
      <c r="D3856" s="1">
        <v>43065</v>
      </c>
      <c r="E3856" s="1">
        <v>43068</v>
      </c>
      <c r="F3856" s="9" t="str">
        <f t="shared" si="321"/>
        <v>3 days</v>
      </c>
      <c r="G3856" t="s">
        <v>187</v>
      </c>
      <c r="H3856" t="s">
        <v>1303</v>
      </c>
      <c r="I3856" t="s">
        <v>1304</v>
      </c>
      <c r="J3856" t="s">
        <v>25</v>
      </c>
      <c r="K3856" t="s">
        <v>26</v>
      </c>
      <c r="L3856" t="s">
        <v>3108</v>
      </c>
      <c r="M3856" t="s">
        <v>210</v>
      </c>
      <c r="N3856">
        <v>61107</v>
      </c>
      <c r="O3856" t="s">
        <v>104</v>
      </c>
      <c r="P3856" t="s">
        <v>1201</v>
      </c>
      <c r="Q3856" t="s">
        <v>45</v>
      </c>
      <c r="R3856" t="s">
        <v>74</v>
      </c>
      <c r="S3856" t="s">
        <v>1202</v>
      </c>
      <c r="T3856" s="9">
        <v>33.57</v>
      </c>
      <c r="U3856">
        <v>8</v>
      </c>
      <c r="V3856" s="2">
        <v>0.8</v>
      </c>
      <c r="W3856" s="6">
        <v>-53.71</v>
      </c>
      <c r="X3856" s="14">
        <f>AA3856-W3856</f>
        <v>107.422</v>
      </c>
      <c r="Y3856" s="6">
        <f>T3856*U3856</f>
        <v>268.56</v>
      </c>
      <c r="Z3856" s="6">
        <f>Y3856*V3856</f>
        <v>214.84800000000001</v>
      </c>
      <c r="AA3856" s="6">
        <f t="shared" si="322"/>
        <v>53.711999999999989</v>
      </c>
    </row>
    <row r="3857" spans="2:27" x14ac:dyDescent="0.3">
      <c r="B3857">
        <v>3854</v>
      </c>
      <c r="C3857" t="s">
        <v>7003</v>
      </c>
      <c r="D3857" s="1">
        <v>42892</v>
      </c>
      <c r="E3857" s="1">
        <v>43014</v>
      </c>
      <c r="F3857" s="9" t="str">
        <f t="shared" si="321"/>
        <v>122 days</v>
      </c>
      <c r="G3857" t="s">
        <v>49</v>
      </c>
      <c r="H3857" t="s">
        <v>6377</v>
      </c>
      <c r="I3857" t="s">
        <v>6378</v>
      </c>
      <c r="J3857" t="s">
        <v>101</v>
      </c>
      <c r="K3857" t="s">
        <v>26</v>
      </c>
      <c r="L3857" t="s">
        <v>126</v>
      </c>
      <c r="M3857" t="s">
        <v>42</v>
      </c>
      <c r="N3857">
        <v>94122</v>
      </c>
      <c r="O3857" t="s">
        <v>43</v>
      </c>
      <c r="P3857" t="s">
        <v>7004</v>
      </c>
      <c r="Q3857" t="s">
        <v>31</v>
      </c>
      <c r="R3857" t="s">
        <v>64</v>
      </c>
      <c r="S3857" t="s">
        <v>7005</v>
      </c>
      <c r="T3857" s="9">
        <v>4.95</v>
      </c>
      <c r="U3857">
        <v>1</v>
      </c>
      <c r="V3857" s="2">
        <v>0</v>
      </c>
      <c r="W3857" s="6">
        <v>2.1800000000000002</v>
      </c>
      <c r="X3857" s="14">
        <f>AA3857-W3857</f>
        <v>2.77</v>
      </c>
      <c r="Y3857" s="6">
        <f>T3857*U3857</f>
        <v>4.95</v>
      </c>
      <c r="Z3857" s="6">
        <f>Y3857*V3857</f>
        <v>0</v>
      </c>
      <c r="AA3857" s="6">
        <f t="shared" si="322"/>
        <v>4.95</v>
      </c>
    </row>
    <row r="3858" spans="2:27" x14ac:dyDescent="0.3">
      <c r="B3858">
        <v>3855</v>
      </c>
      <c r="C3858" t="s">
        <v>7003</v>
      </c>
      <c r="D3858" s="1">
        <v>42892</v>
      </c>
      <c r="E3858" s="1">
        <v>43014</v>
      </c>
      <c r="F3858" s="9" t="str">
        <f t="shared" si="321"/>
        <v>122 days</v>
      </c>
      <c r="G3858" t="s">
        <v>49</v>
      </c>
      <c r="H3858" t="s">
        <v>6377</v>
      </c>
      <c r="I3858" t="s">
        <v>6378</v>
      </c>
      <c r="J3858" t="s">
        <v>101</v>
      </c>
      <c r="K3858" t="s">
        <v>26</v>
      </c>
      <c r="L3858" t="s">
        <v>126</v>
      </c>
      <c r="M3858" t="s">
        <v>42</v>
      </c>
      <c r="N3858">
        <v>94122</v>
      </c>
      <c r="O3858" t="s">
        <v>43</v>
      </c>
      <c r="P3858" t="s">
        <v>6410</v>
      </c>
      <c r="Q3858" t="s">
        <v>45</v>
      </c>
      <c r="R3858" t="s">
        <v>58</v>
      </c>
      <c r="S3858" t="s">
        <v>6411</v>
      </c>
      <c r="T3858" s="9">
        <v>26.4</v>
      </c>
      <c r="U3858">
        <v>5</v>
      </c>
      <c r="V3858" s="2">
        <v>0</v>
      </c>
      <c r="W3858" s="6">
        <v>0</v>
      </c>
      <c r="X3858" s="14">
        <f>AA3858-W3858</f>
        <v>132</v>
      </c>
      <c r="Y3858" s="6">
        <f>T3858*U3858</f>
        <v>132</v>
      </c>
      <c r="Z3858" s="6">
        <f>Y3858*V3858</f>
        <v>0</v>
      </c>
      <c r="AA3858" s="6">
        <f t="shared" si="322"/>
        <v>132</v>
      </c>
    </row>
    <row r="3859" spans="2:27" x14ac:dyDescent="0.3">
      <c r="B3859">
        <v>3856</v>
      </c>
      <c r="C3859" t="s">
        <v>7006</v>
      </c>
      <c r="D3859" s="1">
        <v>43031</v>
      </c>
      <c r="E3859" s="1">
        <v>43036</v>
      </c>
      <c r="F3859" s="9" t="str">
        <f t="shared" si="321"/>
        <v>5 days</v>
      </c>
      <c r="G3859" t="s">
        <v>22</v>
      </c>
      <c r="H3859" t="s">
        <v>6003</v>
      </c>
      <c r="I3859" t="s">
        <v>6004</v>
      </c>
      <c r="J3859" t="s">
        <v>25</v>
      </c>
      <c r="K3859" t="s">
        <v>26</v>
      </c>
      <c r="L3859" t="s">
        <v>679</v>
      </c>
      <c r="M3859" t="s">
        <v>103</v>
      </c>
      <c r="N3859">
        <v>78207</v>
      </c>
      <c r="O3859" t="s">
        <v>104</v>
      </c>
      <c r="P3859" t="s">
        <v>3885</v>
      </c>
      <c r="Q3859" t="s">
        <v>45</v>
      </c>
      <c r="R3859" t="s">
        <v>74</v>
      </c>
      <c r="S3859" t="s">
        <v>1216</v>
      </c>
      <c r="T3859" s="9">
        <v>3.56</v>
      </c>
      <c r="U3859">
        <v>3</v>
      </c>
      <c r="V3859" s="2">
        <v>0.8</v>
      </c>
      <c r="W3859" s="6">
        <v>-6.24</v>
      </c>
      <c r="X3859" s="14">
        <f>AA3859-W3859</f>
        <v>8.3759999999999994</v>
      </c>
      <c r="Y3859" s="6">
        <f>T3859*U3859</f>
        <v>10.68</v>
      </c>
      <c r="Z3859" s="6">
        <f>Y3859*V3859</f>
        <v>8.5440000000000005</v>
      </c>
      <c r="AA3859" s="6">
        <f t="shared" si="322"/>
        <v>2.1359999999999992</v>
      </c>
    </row>
    <row r="3860" spans="2:27" x14ac:dyDescent="0.3">
      <c r="B3860">
        <v>3857</v>
      </c>
      <c r="C3860" t="s">
        <v>7006</v>
      </c>
      <c r="D3860" s="1">
        <v>43031</v>
      </c>
      <c r="E3860" s="1">
        <v>43036</v>
      </c>
      <c r="F3860" s="9" t="str">
        <f t="shared" si="321"/>
        <v>5 days</v>
      </c>
      <c r="G3860" t="s">
        <v>22</v>
      </c>
      <c r="H3860" t="s">
        <v>6003</v>
      </c>
      <c r="I3860" t="s">
        <v>6004</v>
      </c>
      <c r="J3860" t="s">
        <v>25</v>
      </c>
      <c r="K3860" t="s">
        <v>26</v>
      </c>
      <c r="L3860" t="s">
        <v>679</v>
      </c>
      <c r="M3860" t="s">
        <v>103</v>
      </c>
      <c r="N3860">
        <v>78207</v>
      </c>
      <c r="O3860" t="s">
        <v>104</v>
      </c>
      <c r="P3860" t="s">
        <v>4665</v>
      </c>
      <c r="Q3860" t="s">
        <v>70</v>
      </c>
      <c r="R3860" t="s">
        <v>71</v>
      </c>
      <c r="S3860" t="s">
        <v>4666</v>
      </c>
      <c r="T3860" s="9">
        <v>823.96</v>
      </c>
      <c r="U3860">
        <v>5</v>
      </c>
      <c r="V3860" s="2">
        <v>0.2</v>
      </c>
      <c r="W3860" s="6">
        <v>51.5</v>
      </c>
      <c r="X3860" s="14">
        <f>AA3860-W3860</f>
        <v>3244.34</v>
      </c>
      <c r="Y3860" s="6">
        <f>T3860*U3860</f>
        <v>4119.8</v>
      </c>
      <c r="Z3860" s="6">
        <f>Y3860*V3860</f>
        <v>823.96</v>
      </c>
      <c r="AA3860" s="6">
        <f t="shared" si="322"/>
        <v>3295.84</v>
      </c>
    </row>
    <row r="3861" spans="2:27" x14ac:dyDescent="0.3">
      <c r="B3861">
        <v>3858</v>
      </c>
      <c r="C3861" t="s">
        <v>7006</v>
      </c>
      <c r="D3861" s="1">
        <v>43031</v>
      </c>
      <c r="E3861" s="1">
        <v>43036</v>
      </c>
      <c r="F3861" s="9" t="str">
        <f t="shared" si="321"/>
        <v>5 days</v>
      </c>
      <c r="G3861" t="s">
        <v>22</v>
      </c>
      <c r="H3861" t="s">
        <v>6003</v>
      </c>
      <c r="I3861" t="s">
        <v>6004</v>
      </c>
      <c r="J3861" t="s">
        <v>25</v>
      </c>
      <c r="K3861" t="s">
        <v>26</v>
      </c>
      <c r="L3861" t="s">
        <v>679</v>
      </c>
      <c r="M3861" t="s">
        <v>103</v>
      </c>
      <c r="N3861">
        <v>78207</v>
      </c>
      <c r="O3861" t="s">
        <v>104</v>
      </c>
      <c r="P3861" t="s">
        <v>3958</v>
      </c>
      <c r="Q3861" t="s">
        <v>45</v>
      </c>
      <c r="R3861" t="s">
        <v>67</v>
      </c>
      <c r="S3861" t="s">
        <v>3959</v>
      </c>
      <c r="T3861" s="9">
        <v>10.27</v>
      </c>
      <c r="U3861">
        <v>3</v>
      </c>
      <c r="V3861" s="2">
        <v>0.2</v>
      </c>
      <c r="W3861" s="6">
        <v>0.9</v>
      </c>
      <c r="X3861" s="14">
        <f>AA3861-W3861</f>
        <v>23.748000000000001</v>
      </c>
      <c r="Y3861" s="6">
        <f>T3861*U3861</f>
        <v>30.81</v>
      </c>
      <c r="Z3861" s="6">
        <f>Y3861*V3861</f>
        <v>6.1619999999999999</v>
      </c>
      <c r="AA3861" s="6">
        <f t="shared" si="322"/>
        <v>24.648</v>
      </c>
    </row>
    <row r="3862" spans="2:27" x14ac:dyDescent="0.3">
      <c r="B3862">
        <v>3859</v>
      </c>
      <c r="C3862" t="s">
        <v>7007</v>
      </c>
      <c r="D3862" s="1">
        <v>41993</v>
      </c>
      <c r="E3862" s="1">
        <v>41993</v>
      </c>
      <c r="F3862" s="9" t="str">
        <f t="shared" si="321"/>
        <v>0 days</v>
      </c>
      <c r="G3862" t="s">
        <v>1292</v>
      </c>
      <c r="H3862" t="s">
        <v>5813</v>
      </c>
      <c r="I3862" t="s">
        <v>5814</v>
      </c>
      <c r="J3862" t="s">
        <v>25</v>
      </c>
      <c r="K3862" t="s">
        <v>26</v>
      </c>
      <c r="L3862" t="s">
        <v>7008</v>
      </c>
      <c r="M3862" t="s">
        <v>456</v>
      </c>
      <c r="N3862">
        <v>80229</v>
      </c>
      <c r="O3862" t="s">
        <v>43</v>
      </c>
      <c r="P3862" t="s">
        <v>7009</v>
      </c>
      <c r="Q3862" t="s">
        <v>70</v>
      </c>
      <c r="R3862" t="s">
        <v>160</v>
      </c>
      <c r="S3862" t="s">
        <v>7010</v>
      </c>
      <c r="T3862" s="9">
        <v>447.94</v>
      </c>
      <c r="U3862">
        <v>7</v>
      </c>
      <c r="V3862" s="2">
        <v>0.2</v>
      </c>
      <c r="W3862" s="6">
        <v>89.59</v>
      </c>
      <c r="X3862" s="14">
        <f>AA3862-W3862</f>
        <v>2418.8739999999998</v>
      </c>
      <c r="Y3862" s="6">
        <f>T3862*U3862</f>
        <v>3135.58</v>
      </c>
      <c r="Z3862" s="6">
        <f>Y3862*V3862</f>
        <v>627.11599999999999</v>
      </c>
      <c r="AA3862" s="6">
        <f t="shared" si="322"/>
        <v>2508.4639999999999</v>
      </c>
    </row>
    <row r="3863" spans="2:27" x14ac:dyDescent="0.3">
      <c r="B3863">
        <v>3860</v>
      </c>
      <c r="C3863" t="s">
        <v>7011</v>
      </c>
      <c r="D3863" s="1">
        <v>42783</v>
      </c>
      <c r="E3863" s="1">
        <v>42788</v>
      </c>
      <c r="F3863" s="9" t="str">
        <f t="shared" si="321"/>
        <v>5 days</v>
      </c>
      <c r="G3863" t="s">
        <v>49</v>
      </c>
      <c r="H3863" t="s">
        <v>3795</v>
      </c>
      <c r="I3863" t="s">
        <v>3796</v>
      </c>
      <c r="J3863" t="s">
        <v>101</v>
      </c>
      <c r="K3863" t="s">
        <v>26</v>
      </c>
      <c r="L3863" t="s">
        <v>302</v>
      </c>
      <c r="M3863" t="s">
        <v>210</v>
      </c>
      <c r="N3863">
        <v>60653</v>
      </c>
      <c r="O3863" t="s">
        <v>104</v>
      </c>
      <c r="P3863" t="s">
        <v>3333</v>
      </c>
      <c r="Q3863" t="s">
        <v>31</v>
      </c>
      <c r="R3863" t="s">
        <v>55</v>
      </c>
      <c r="S3863" t="s">
        <v>3334</v>
      </c>
      <c r="T3863" s="9">
        <v>480.96</v>
      </c>
      <c r="U3863">
        <v>3</v>
      </c>
      <c r="V3863" s="2">
        <v>0.5</v>
      </c>
      <c r="W3863" s="6">
        <v>-269.33999999999997</v>
      </c>
      <c r="X3863" s="14">
        <f>AA3863-W3863</f>
        <v>990.78</v>
      </c>
      <c r="Y3863" s="6">
        <f>T3863*U3863</f>
        <v>1442.8799999999999</v>
      </c>
      <c r="Z3863" s="6">
        <f>Y3863*V3863</f>
        <v>721.43999999999994</v>
      </c>
      <c r="AA3863" s="6">
        <f t="shared" si="322"/>
        <v>721.43999999999994</v>
      </c>
    </row>
    <row r="3864" spans="2:27" x14ac:dyDescent="0.3">
      <c r="B3864">
        <v>3861</v>
      </c>
      <c r="C3864" t="s">
        <v>7011</v>
      </c>
      <c r="D3864" s="1">
        <v>42783</v>
      </c>
      <c r="E3864" s="1">
        <v>42788</v>
      </c>
      <c r="F3864" s="9" t="str">
        <f t="shared" si="321"/>
        <v>5 days</v>
      </c>
      <c r="G3864" t="s">
        <v>49</v>
      </c>
      <c r="H3864" t="s">
        <v>3795</v>
      </c>
      <c r="I3864" t="s">
        <v>3796</v>
      </c>
      <c r="J3864" t="s">
        <v>101</v>
      </c>
      <c r="K3864" t="s">
        <v>26</v>
      </c>
      <c r="L3864" t="s">
        <v>302</v>
      </c>
      <c r="M3864" t="s">
        <v>210</v>
      </c>
      <c r="N3864">
        <v>60653</v>
      </c>
      <c r="O3864" t="s">
        <v>104</v>
      </c>
      <c r="P3864" t="s">
        <v>7012</v>
      </c>
      <c r="Q3864" t="s">
        <v>70</v>
      </c>
      <c r="R3864" t="s">
        <v>71</v>
      </c>
      <c r="S3864" t="s">
        <v>7013</v>
      </c>
      <c r="T3864" s="9">
        <v>124.79</v>
      </c>
      <c r="U3864">
        <v>1</v>
      </c>
      <c r="V3864" s="2">
        <v>0.2</v>
      </c>
      <c r="W3864" s="6">
        <v>10.92</v>
      </c>
      <c r="X3864" s="14">
        <f>AA3864-W3864</f>
        <v>88.912000000000006</v>
      </c>
      <c r="Y3864" s="6">
        <f>T3864*U3864</f>
        <v>124.79</v>
      </c>
      <c r="Z3864" s="6">
        <f>Y3864*V3864</f>
        <v>24.958000000000002</v>
      </c>
      <c r="AA3864" s="6">
        <f t="shared" si="322"/>
        <v>99.832000000000008</v>
      </c>
    </row>
    <row r="3865" spans="2:27" x14ac:dyDescent="0.3">
      <c r="B3865">
        <v>3862</v>
      </c>
      <c r="C3865" t="s">
        <v>7014</v>
      </c>
      <c r="D3865" s="1">
        <v>41703</v>
      </c>
      <c r="E3865" s="1">
        <v>41917</v>
      </c>
      <c r="F3865" s="9" t="str">
        <f t="shared" si="321"/>
        <v>214 days</v>
      </c>
      <c r="G3865" t="s">
        <v>49</v>
      </c>
      <c r="H3865" t="s">
        <v>6958</v>
      </c>
      <c r="I3865" t="s">
        <v>6959</v>
      </c>
      <c r="J3865" t="s">
        <v>25</v>
      </c>
      <c r="K3865" t="s">
        <v>26</v>
      </c>
      <c r="L3865" t="s">
        <v>3196</v>
      </c>
      <c r="M3865" t="s">
        <v>266</v>
      </c>
      <c r="N3865">
        <v>10701</v>
      </c>
      <c r="O3865" t="s">
        <v>147</v>
      </c>
      <c r="P3865" t="s">
        <v>7015</v>
      </c>
      <c r="Q3865" t="s">
        <v>45</v>
      </c>
      <c r="R3865" t="s">
        <v>74</v>
      </c>
      <c r="S3865" t="s">
        <v>7016</v>
      </c>
      <c r="T3865" s="9">
        <v>40.18</v>
      </c>
      <c r="U3865">
        <v>3</v>
      </c>
      <c r="V3865" s="2">
        <v>0.2</v>
      </c>
      <c r="W3865" s="6">
        <v>14.56</v>
      </c>
      <c r="X3865" s="14">
        <f>AA3865-W3865</f>
        <v>81.871999999999986</v>
      </c>
      <c r="Y3865" s="6">
        <f>T3865*U3865</f>
        <v>120.53999999999999</v>
      </c>
      <c r="Z3865" s="6">
        <f>Y3865*V3865</f>
        <v>24.108000000000001</v>
      </c>
      <c r="AA3865" s="6">
        <f t="shared" si="322"/>
        <v>96.431999999999988</v>
      </c>
    </row>
    <row r="3866" spans="2:27" x14ac:dyDescent="0.3">
      <c r="B3866">
        <v>3863</v>
      </c>
      <c r="C3866" t="s">
        <v>7014</v>
      </c>
      <c r="D3866" s="1">
        <v>41703</v>
      </c>
      <c r="E3866" s="1">
        <v>41917</v>
      </c>
      <c r="F3866" s="9" t="str">
        <f t="shared" si="321"/>
        <v>214 days</v>
      </c>
      <c r="G3866" t="s">
        <v>49</v>
      </c>
      <c r="H3866" t="s">
        <v>6958</v>
      </c>
      <c r="I3866" t="s">
        <v>6959</v>
      </c>
      <c r="J3866" t="s">
        <v>25</v>
      </c>
      <c r="K3866" t="s">
        <v>26</v>
      </c>
      <c r="L3866" t="s">
        <v>3196</v>
      </c>
      <c r="M3866" t="s">
        <v>266</v>
      </c>
      <c r="N3866">
        <v>10701</v>
      </c>
      <c r="O3866" t="s">
        <v>147</v>
      </c>
      <c r="P3866" t="s">
        <v>491</v>
      </c>
      <c r="Q3866" t="s">
        <v>45</v>
      </c>
      <c r="R3866" t="s">
        <v>74</v>
      </c>
      <c r="S3866" t="s">
        <v>492</v>
      </c>
      <c r="T3866" s="9">
        <v>10.9</v>
      </c>
      <c r="U3866">
        <v>3</v>
      </c>
      <c r="V3866" s="2">
        <v>0.2</v>
      </c>
      <c r="W3866" s="6">
        <v>3.95</v>
      </c>
      <c r="X3866" s="14">
        <f>AA3866-W3866</f>
        <v>22.210000000000004</v>
      </c>
      <c r="Y3866" s="6">
        <f>T3866*U3866</f>
        <v>32.700000000000003</v>
      </c>
      <c r="Z3866" s="6">
        <f>Y3866*V3866</f>
        <v>6.5400000000000009</v>
      </c>
      <c r="AA3866" s="6">
        <f t="shared" si="322"/>
        <v>26.160000000000004</v>
      </c>
    </row>
    <row r="3867" spans="2:27" x14ac:dyDescent="0.3">
      <c r="B3867">
        <v>3864</v>
      </c>
      <c r="C3867" t="s">
        <v>7017</v>
      </c>
      <c r="D3867" s="1">
        <v>43025</v>
      </c>
      <c r="E3867" s="1">
        <v>43027</v>
      </c>
      <c r="F3867" s="9" t="str">
        <f t="shared" si="321"/>
        <v>2 days</v>
      </c>
      <c r="G3867" t="s">
        <v>22</v>
      </c>
      <c r="H3867" t="s">
        <v>1691</v>
      </c>
      <c r="I3867" t="s">
        <v>1692</v>
      </c>
      <c r="J3867" t="s">
        <v>25</v>
      </c>
      <c r="K3867" t="s">
        <v>26</v>
      </c>
      <c r="L3867" t="s">
        <v>949</v>
      </c>
      <c r="M3867" t="s">
        <v>42</v>
      </c>
      <c r="N3867">
        <v>92037</v>
      </c>
      <c r="O3867" t="s">
        <v>43</v>
      </c>
      <c r="P3867" t="s">
        <v>7018</v>
      </c>
      <c r="Q3867" t="s">
        <v>45</v>
      </c>
      <c r="R3867" t="s">
        <v>67</v>
      </c>
      <c r="S3867" t="s">
        <v>7019</v>
      </c>
      <c r="T3867" s="9">
        <v>10.64</v>
      </c>
      <c r="U3867">
        <v>4</v>
      </c>
      <c r="V3867" s="2">
        <v>0</v>
      </c>
      <c r="W3867" s="6">
        <v>2.77</v>
      </c>
      <c r="X3867" s="14">
        <f>AA3867-W3867</f>
        <v>39.79</v>
      </c>
      <c r="Y3867" s="6">
        <f>T3867*U3867</f>
        <v>42.56</v>
      </c>
      <c r="Z3867" s="6">
        <f>Y3867*V3867</f>
        <v>0</v>
      </c>
      <c r="AA3867" s="6">
        <f t="shared" si="322"/>
        <v>42.56</v>
      </c>
    </row>
    <row r="3868" spans="2:27" x14ac:dyDescent="0.3">
      <c r="B3868">
        <v>3865</v>
      </c>
      <c r="C3868" t="s">
        <v>7020</v>
      </c>
      <c r="D3868" s="1">
        <v>42336</v>
      </c>
      <c r="E3868" s="1">
        <v>42075</v>
      </c>
      <c r="F3868" s="23" t="s">
        <v>10956</v>
      </c>
      <c r="G3868" t="s">
        <v>49</v>
      </c>
      <c r="H3868" t="s">
        <v>564</v>
      </c>
      <c r="I3868" t="s">
        <v>565</v>
      </c>
      <c r="J3868" t="s">
        <v>25</v>
      </c>
      <c r="K3868" t="s">
        <v>26</v>
      </c>
      <c r="L3868" t="s">
        <v>7021</v>
      </c>
      <c r="M3868" t="s">
        <v>210</v>
      </c>
      <c r="N3868">
        <v>61821</v>
      </c>
      <c r="O3868" t="s">
        <v>104</v>
      </c>
      <c r="P3868" t="s">
        <v>7022</v>
      </c>
      <c r="Q3868" t="s">
        <v>31</v>
      </c>
      <c r="R3868" t="s">
        <v>64</v>
      </c>
      <c r="S3868" t="s">
        <v>7023</v>
      </c>
      <c r="T3868" s="9">
        <v>151.96</v>
      </c>
      <c r="U3868">
        <v>5</v>
      </c>
      <c r="V3868" s="2">
        <v>0.6</v>
      </c>
      <c r="W3868" s="6">
        <v>-182.35</v>
      </c>
      <c r="X3868" s="14">
        <f>AA3868-W3868</f>
        <v>486.27</v>
      </c>
      <c r="Y3868" s="6">
        <f>T3868*U3868</f>
        <v>759.80000000000007</v>
      </c>
      <c r="Z3868" s="6">
        <f>Y3868*V3868</f>
        <v>455.88000000000005</v>
      </c>
      <c r="AA3868" s="6">
        <f t="shared" si="322"/>
        <v>303.92</v>
      </c>
    </row>
    <row r="3869" spans="2:27" x14ac:dyDescent="0.3">
      <c r="B3869">
        <v>3866</v>
      </c>
      <c r="C3869" t="s">
        <v>7024</v>
      </c>
      <c r="D3869" s="1">
        <v>41847</v>
      </c>
      <c r="E3869" s="1">
        <v>41849</v>
      </c>
      <c r="F3869" s="9" t="str">
        <f t="shared" ref="F3869:F3880" si="323">DATEDIF(D3869,E3869,"d")&amp;" days"</f>
        <v>2 days</v>
      </c>
      <c r="G3869" t="s">
        <v>22</v>
      </c>
      <c r="H3869" t="s">
        <v>4633</v>
      </c>
      <c r="I3869" t="s">
        <v>4634</v>
      </c>
      <c r="J3869" t="s">
        <v>25</v>
      </c>
      <c r="K3869" t="s">
        <v>26</v>
      </c>
      <c r="L3869" t="s">
        <v>126</v>
      </c>
      <c r="M3869" t="s">
        <v>42</v>
      </c>
      <c r="N3869">
        <v>94122</v>
      </c>
      <c r="O3869" t="s">
        <v>43</v>
      </c>
      <c r="P3869" t="s">
        <v>4820</v>
      </c>
      <c r="Q3869" t="s">
        <v>70</v>
      </c>
      <c r="R3869" t="s">
        <v>160</v>
      </c>
      <c r="S3869" t="s">
        <v>4821</v>
      </c>
      <c r="T3869" s="9">
        <v>238</v>
      </c>
      <c r="U3869">
        <v>2</v>
      </c>
      <c r="V3869" s="2">
        <v>0</v>
      </c>
      <c r="W3869" s="6">
        <v>38.08</v>
      </c>
      <c r="X3869" s="14">
        <f>AA3869-W3869</f>
        <v>437.92</v>
      </c>
      <c r="Y3869" s="6">
        <f>T3869*U3869</f>
        <v>476</v>
      </c>
      <c r="Z3869" s="6">
        <f>Y3869*V3869</f>
        <v>0</v>
      </c>
      <c r="AA3869" s="6">
        <f t="shared" si="322"/>
        <v>476</v>
      </c>
    </row>
    <row r="3870" spans="2:27" x14ac:dyDescent="0.3">
      <c r="B3870">
        <v>3867</v>
      </c>
      <c r="C3870" t="s">
        <v>7025</v>
      </c>
      <c r="D3870" s="1">
        <v>42848</v>
      </c>
      <c r="E3870" s="1">
        <v>42850</v>
      </c>
      <c r="F3870" s="9" t="str">
        <f t="shared" si="323"/>
        <v>2 days</v>
      </c>
      <c r="G3870" t="s">
        <v>22</v>
      </c>
      <c r="H3870" t="s">
        <v>2126</v>
      </c>
      <c r="I3870" t="s">
        <v>2127</v>
      </c>
      <c r="J3870" t="s">
        <v>25</v>
      </c>
      <c r="K3870" t="s">
        <v>26</v>
      </c>
      <c r="L3870" t="s">
        <v>1483</v>
      </c>
      <c r="M3870" t="s">
        <v>253</v>
      </c>
      <c r="N3870">
        <v>46226</v>
      </c>
      <c r="O3870" t="s">
        <v>104</v>
      </c>
      <c r="P3870" t="s">
        <v>4448</v>
      </c>
      <c r="Q3870" t="s">
        <v>70</v>
      </c>
      <c r="R3870" t="s">
        <v>160</v>
      </c>
      <c r="S3870" t="s">
        <v>4449</v>
      </c>
      <c r="T3870" s="9">
        <v>155.34</v>
      </c>
      <c r="U3870">
        <v>6</v>
      </c>
      <c r="V3870" s="2">
        <v>0</v>
      </c>
      <c r="W3870" s="6">
        <v>55.92</v>
      </c>
      <c r="X3870" s="14">
        <f>AA3870-W3870</f>
        <v>876.12</v>
      </c>
      <c r="Y3870" s="6">
        <f>T3870*U3870</f>
        <v>932.04</v>
      </c>
      <c r="Z3870" s="6">
        <f>Y3870*V3870</f>
        <v>0</v>
      </c>
      <c r="AA3870" s="6">
        <f t="shared" si="322"/>
        <v>932.04</v>
      </c>
    </row>
    <row r="3871" spans="2:27" x14ac:dyDescent="0.3">
      <c r="B3871">
        <v>3868</v>
      </c>
      <c r="C3871" t="s">
        <v>7026</v>
      </c>
      <c r="D3871" s="1">
        <v>42300</v>
      </c>
      <c r="E3871" s="1">
        <v>42304</v>
      </c>
      <c r="F3871" s="9" t="str">
        <f t="shared" si="323"/>
        <v>4 days</v>
      </c>
      <c r="G3871" t="s">
        <v>22</v>
      </c>
      <c r="H3871" t="s">
        <v>2338</v>
      </c>
      <c r="I3871" t="s">
        <v>2339</v>
      </c>
      <c r="J3871" t="s">
        <v>25</v>
      </c>
      <c r="K3871" t="s">
        <v>26</v>
      </c>
      <c r="L3871" t="s">
        <v>949</v>
      </c>
      <c r="M3871" t="s">
        <v>42</v>
      </c>
      <c r="N3871">
        <v>92105</v>
      </c>
      <c r="O3871" t="s">
        <v>43</v>
      </c>
      <c r="P3871" t="s">
        <v>2640</v>
      </c>
      <c r="Q3871" t="s">
        <v>70</v>
      </c>
      <c r="R3871" t="s">
        <v>160</v>
      </c>
      <c r="S3871" t="s">
        <v>2641</v>
      </c>
      <c r="T3871" s="9">
        <v>148.32</v>
      </c>
      <c r="U3871">
        <v>9</v>
      </c>
      <c r="V3871" s="2">
        <v>0</v>
      </c>
      <c r="W3871" s="6">
        <v>63.78</v>
      </c>
      <c r="X3871" s="14">
        <f>AA3871-W3871</f>
        <v>1271.0999999999999</v>
      </c>
      <c r="Y3871" s="6">
        <f>T3871*U3871</f>
        <v>1334.8799999999999</v>
      </c>
      <c r="Z3871" s="6">
        <f>Y3871*V3871</f>
        <v>0</v>
      </c>
      <c r="AA3871" s="6">
        <f t="shared" si="322"/>
        <v>1334.8799999999999</v>
      </c>
    </row>
    <row r="3872" spans="2:27" x14ac:dyDescent="0.3">
      <c r="B3872">
        <v>3869</v>
      </c>
      <c r="C3872" t="s">
        <v>7026</v>
      </c>
      <c r="D3872" s="1">
        <v>42300</v>
      </c>
      <c r="E3872" s="1">
        <v>42304</v>
      </c>
      <c r="F3872" s="9" t="str">
        <f t="shared" si="323"/>
        <v>4 days</v>
      </c>
      <c r="G3872" t="s">
        <v>22</v>
      </c>
      <c r="H3872" t="s">
        <v>2338</v>
      </c>
      <c r="I3872" t="s">
        <v>2339</v>
      </c>
      <c r="J3872" t="s">
        <v>25</v>
      </c>
      <c r="K3872" t="s">
        <v>26</v>
      </c>
      <c r="L3872" t="s">
        <v>949</v>
      </c>
      <c r="M3872" t="s">
        <v>42</v>
      </c>
      <c r="N3872">
        <v>92105</v>
      </c>
      <c r="O3872" t="s">
        <v>43</v>
      </c>
      <c r="P3872" t="s">
        <v>6364</v>
      </c>
      <c r="Q3872" t="s">
        <v>31</v>
      </c>
      <c r="R3872" t="s">
        <v>35</v>
      </c>
      <c r="S3872" t="s">
        <v>6365</v>
      </c>
      <c r="T3872" s="9">
        <v>240.78</v>
      </c>
      <c r="U3872">
        <v>1</v>
      </c>
      <c r="V3872" s="2">
        <v>0.2</v>
      </c>
      <c r="W3872" s="6">
        <v>27.09</v>
      </c>
      <c r="X3872" s="14">
        <f>AA3872-W3872</f>
        <v>165.53399999999999</v>
      </c>
      <c r="Y3872" s="6">
        <f>T3872*U3872</f>
        <v>240.78</v>
      </c>
      <c r="Z3872" s="6">
        <f>Y3872*V3872</f>
        <v>48.156000000000006</v>
      </c>
      <c r="AA3872" s="6">
        <f t="shared" si="322"/>
        <v>192.624</v>
      </c>
    </row>
    <row r="3873" spans="2:27" x14ac:dyDescent="0.3">
      <c r="B3873">
        <v>3870</v>
      </c>
      <c r="C3873" t="s">
        <v>7026</v>
      </c>
      <c r="D3873" s="1">
        <v>42300</v>
      </c>
      <c r="E3873" s="1">
        <v>42304</v>
      </c>
      <c r="F3873" s="9" t="str">
        <f t="shared" si="323"/>
        <v>4 days</v>
      </c>
      <c r="G3873" t="s">
        <v>22</v>
      </c>
      <c r="H3873" t="s">
        <v>2338</v>
      </c>
      <c r="I3873" t="s">
        <v>2339</v>
      </c>
      <c r="J3873" t="s">
        <v>25</v>
      </c>
      <c r="K3873" t="s">
        <v>26</v>
      </c>
      <c r="L3873" t="s">
        <v>949</v>
      </c>
      <c r="M3873" t="s">
        <v>42</v>
      </c>
      <c r="N3873">
        <v>92105</v>
      </c>
      <c r="O3873" t="s">
        <v>43</v>
      </c>
      <c r="P3873" t="s">
        <v>3419</v>
      </c>
      <c r="Q3873" t="s">
        <v>31</v>
      </c>
      <c r="R3873" t="s">
        <v>35</v>
      </c>
      <c r="S3873" t="s">
        <v>3420</v>
      </c>
      <c r="T3873" s="9">
        <v>191.97</v>
      </c>
      <c r="U3873">
        <v>7</v>
      </c>
      <c r="V3873" s="2">
        <v>0.2</v>
      </c>
      <c r="W3873" s="6">
        <v>16.8</v>
      </c>
      <c r="X3873" s="14">
        <f>AA3873-W3873</f>
        <v>1058.232</v>
      </c>
      <c r="Y3873" s="6">
        <f>T3873*U3873</f>
        <v>1343.79</v>
      </c>
      <c r="Z3873" s="6">
        <f>Y3873*V3873</f>
        <v>268.75799999999998</v>
      </c>
      <c r="AA3873" s="6">
        <f t="shared" si="322"/>
        <v>1075.0319999999999</v>
      </c>
    </row>
    <row r="3874" spans="2:27" x14ac:dyDescent="0.3">
      <c r="B3874">
        <v>3871</v>
      </c>
      <c r="C3874" t="s">
        <v>7026</v>
      </c>
      <c r="D3874" s="1">
        <v>42300</v>
      </c>
      <c r="E3874" s="1">
        <v>42304</v>
      </c>
      <c r="F3874" s="9" t="str">
        <f t="shared" si="323"/>
        <v>4 days</v>
      </c>
      <c r="G3874" t="s">
        <v>22</v>
      </c>
      <c r="H3874" t="s">
        <v>2338</v>
      </c>
      <c r="I3874" t="s">
        <v>2339</v>
      </c>
      <c r="J3874" t="s">
        <v>25</v>
      </c>
      <c r="K3874" t="s">
        <v>26</v>
      </c>
      <c r="L3874" t="s">
        <v>949</v>
      </c>
      <c r="M3874" t="s">
        <v>42</v>
      </c>
      <c r="N3874">
        <v>92105</v>
      </c>
      <c r="O3874" t="s">
        <v>43</v>
      </c>
      <c r="P3874" t="s">
        <v>2376</v>
      </c>
      <c r="Q3874" t="s">
        <v>45</v>
      </c>
      <c r="R3874" t="s">
        <v>89</v>
      </c>
      <c r="S3874" t="s">
        <v>2377</v>
      </c>
      <c r="T3874" s="9">
        <v>11.56</v>
      </c>
      <c r="U3874">
        <v>2</v>
      </c>
      <c r="V3874" s="2">
        <v>0</v>
      </c>
      <c r="W3874" s="6">
        <v>5.66</v>
      </c>
      <c r="X3874" s="14">
        <f>AA3874-W3874</f>
        <v>17.46</v>
      </c>
      <c r="Y3874" s="6">
        <f>T3874*U3874</f>
        <v>23.12</v>
      </c>
      <c r="Z3874" s="6">
        <f>Y3874*V3874</f>
        <v>0</v>
      </c>
      <c r="AA3874" s="6">
        <f t="shared" si="322"/>
        <v>23.12</v>
      </c>
    </row>
    <row r="3875" spans="2:27" x14ac:dyDescent="0.3">
      <c r="B3875">
        <v>3872</v>
      </c>
      <c r="C3875" t="s">
        <v>7026</v>
      </c>
      <c r="D3875" s="1">
        <v>42300</v>
      </c>
      <c r="E3875" s="1">
        <v>42304</v>
      </c>
      <c r="F3875" s="9" t="str">
        <f t="shared" si="323"/>
        <v>4 days</v>
      </c>
      <c r="G3875" t="s">
        <v>22</v>
      </c>
      <c r="H3875" t="s">
        <v>2338</v>
      </c>
      <c r="I3875" t="s">
        <v>2339</v>
      </c>
      <c r="J3875" t="s">
        <v>25</v>
      </c>
      <c r="K3875" t="s">
        <v>26</v>
      </c>
      <c r="L3875" t="s">
        <v>949</v>
      </c>
      <c r="M3875" t="s">
        <v>42</v>
      </c>
      <c r="N3875">
        <v>92105</v>
      </c>
      <c r="O3875" t="s">
        <v>43</v>
      </c>
      <c r="P3875" t="s">
        <v>500</v>
      </c>
      <c r="Q3875" t="s">
        <v>45</v>
      </c>
      <c r="R3875" t="s">
        <v>172</v>
      </c>
      <c r="S3875" t="s">
        <v>501</v>
      </c>
      <c r="T3875" s="9">
        <v>11.8</v>
      </c>
      <c r="U3875">
        <v>4</v>
      </c>
      <c r="V3875" s="2">
        <v>0</v>
      </c>
      <c r="W3875" s="6">
        <v>5.66</v>
      </c>
      <c r="X3875" s="14">
        <f>AA3875-W3875</f>
        <v>41.540000000000006</v>
      </c>
      <c r="Y3875" s="6">
        <f>T3875*U3875</f>
        <v>47.2</v>
      </c>
      <c r="Z3875" s="6">
        <f>Y3875*V3875</f>
        <v>0</v>
      </c>
      <c r="AA3875" s="6">
        <f t="shared" si="322"/>
        <v>47.2</v>
      </c>
    </row>
    <row r="3876" spans="2:27" x14ac:dyDescent="0.3">
      <c r="B3876">
        <v>3873</v>
      </c>
      <c r="C3876" t="s">
        <v>7026</v>
      </c>
      <c r="D3876" s="1">
        <v>42300</v>
      </c>
      <c r="E3876" s="1">
        <v>42304</v>
      </c>
      <c r="F3876" s="9" t="str">
        <f t="shared" si="323"/>
        <v>4 days</v>
      </c>
      <c r="G3876" t="s">
        <v>22</v>
      </c>
      <c r="H3876" t="s">
        <v>2338</v>
      </c>
      <c r="I3876" t="s">
        <v>2339</v>
      </c>
      <c r="J3876" t="s">
        <v>25</v>
      </c>
      <c r="K3876" t="s">
        <v>26</v>
      </c>
      <c r="L3876" t="s">
        <v>949</v>
      </c>
      <c r="M3876" t="s">
        <v>42</v>
      </c>
      <c r="N3876">
        <v>92105</v>
      </c>
      <c r="O3876" t="s">
        <v>43</v>
      </c>
      <c r="P3876" t="s">
        <v>4527</v>
      </c>
      <c r="Q3876" t="s">
        <v>31</v>
      </c>
      <c r="R3876" t="s">
        <v>35</v>
      </c>
      <c r="S3876" t="s">
        <v>4528</v>
      </c>
      <c r="T3876" s="9">
        <v>842.35</v>
      </c>
      <c r="U3876">
        <v>3</v>
      </c>
      <c r="V3876" s="2">
        <v>0.2</v>
      </c>
      <c r="W3876" s="6">
        <v>42.12</v>
      </c>
      <c r="X3876" s="14">
        <f>AA3876-W3876</f>
        <v>1979.5200000000002</v>
      </c>
      <c r="Y3876" s="6">
        <f>T3876*U3876</f>
        <v>2527.0500000000002</v>
      </c>
      <c r="Z3876" s="6">
        <f>Y3876*V3876</f>
        <v>505.41000000000008</v>
      </c>
      <c r="AA3876" s="6">
        <f t="shared" si="322"/>
        <v>2021.64</v>
      </c>
    </row>
    <row r="3877" spans="2:27" x14ac:dyDescent="0.3">
      <c r="B3877">
        <v>3874</v>
      </c>
      <c r="C3877" t="s">
        <v>7027</v>
      </c>
      <c r="D3877" s="1">
        <v>42499</v>
      </c>
      <c r="E3877" s="1">
        <v>42560</v>
      </c>
      <c r="F3877" s="9" t="str">
        <f t="shared" si="323"/>
        <v>61 days</v>
      </c>
      <c r="G3877" t="s">
        <v>22</v>
      </c>
      <c r="H3877" t="s">
        <v>6003</v>
      </c>
      <c r="I3877" t="s">
        <v>6004</v>
      </c>
      <c r="J3877" t="s">
        <v>25</v>
      </c>
      <c r="K3877" t="s">
        <v>26</v>
      </c>
      <c r="L3877" t="s">
        <v>4894</v>
      </c>
      <c r="M3877" t="s">
        <v>334</v>
      </c>
      <c r="N3877">
        <v>37604</v>
      </c>
      <c r="O3877" t="s">
        <v>29</v>
      </c>
      <c r="P3877" t="s">
        <v>2761</v>
      </c>
      <c r="Q3877" t="s">
        <v>45</v>
      </c>
      <c r="R3877" t="s">
        <v>172</v>
      </c>
      <c r="S3877" t="s">
        <v>670</v>
      </c>
      <c r="T3877" s="9">
        <v>23.47</v>
      </c>
      <c r="U3877">
        <v>3</v>
      </c>
      <c r="V3877" s="2">
        <v>0.2</v>
      </c>
      <c r="W3877" s="6">
        <v>7.63</v>
      </c>
      <c r="X3877" s="14">
        <f>AA3877-W3877</f>
        <v>48.697999999999993</v>
      </c>
      <c r="Y3877" s="6">
        <f>T3877*U3877</f>
        <v>70.41</v>
      </c>
      <c r="Z3877" s="6">
        <f>Y3877*V3877</f>
        <v>14.082000000000001</v>
      </c>
      <c r="AA3877" s="6">
        <f t="shared" si="322"/>
        <v>56.327999999999996</v>
      </c>
    </row>
    <row r="3878" spans="2:27" x14ac:dyDescent="0.3">
      <c r="B3878">
        <v>3875</v>
      </c>
      <c r="C3878" t="s">
        <v>7027</v>
      </c>
      <c r="D3878" s="1">
        <v>42499</v>
      </c>
      <c r="E3878" s="1">
        <v>42560</v>
      </c>
      <c r="F3878" s="9" t="str">
        <f t="shared" si="323"/>
        <v>61 days</v>
      </c>
      <c r="G3878" t="s">
        <v>22</v>
      </c>
      <c r="H3878" t="s">
        <v>6003</v>
      </c>
      <c r="I3878" t="s">
        <v>6004</v>
      </c>
      <c r="J3878" t="s">
        <v>25</v>
      </c>
      <c r="K3878" t="s">
        <v>26</v>
      </c>
      <c r="L3878" t="s">
        <v>4894</v>
      </c>
      <c r="M3878" t="s">
        <v>334</v>
      </c>
      <c r="N3878">
        <v>37604</v>
      </c>
      <c r="O3878" t="s">
        <v>29</v>
      </c>
      <c r="P3878" t="s">
        <v>3134</v>
      </c>
      <c r="Q3878" t="s">
        <v>45</v>
      </c>
      <c r="R3878" t="s">
        <v>74</v>
      </c>
      <c r="S3878" t="s">
        <v>3135</v>
      </c>
      <c r="T3878" s="9">
        <v>86.06</v>
      </c>
      <c r="U3878">
        <v>7</v>
      </c>
      <c r="V3878" s="2">
        <v>0.7</v>
      </c>
      <c r="W3878" s="6">
        <v>-63.11</v>
      </c>
      <c r="X3878" s="14">
        <f>AA3878-W3878</f>
        <v>243.83600000000007</v>
      </c>
      <c r="Y3878" s="6">
        <f>T3878*U3878</f>
        <v>602.42000000000007</v>
      </c>
      <c r="Z3878" s="6">
        <f>Y3878*V3878</f>
        <v>421.69400000000002</v>
      </c>
      <c r="AA3878" s="6">
        <f t="shared" si="322"/>
        <v>180.72600000000006</v>
      </c>
    </row>
    <row r="3879" spans="2:27" x14ac:dyDescent="0.3">
      <c r="B3879">
        <v>3876</v>
      </c>
      <c r="C3879" t="s">
        <v>7027</v>
      </c>
      <c r="D3879" s="1">
        <v>42499</v>
      </c>
      <c r="E3879" s="1">
        <v>42560</v>
      </c>
      <c r="F3879" s="9" t="str">
        <f t="shared" si="323"/>
        <v>61 days</v>
      </c>
      <c r="G3879" t="s">
        <v>22</v>
      </c>
      <c r="H3879" t="s">
        <v>6003</v>
      </c>
      <c r="I3879" t="s">
        <v>6004</v>
      </c>
      <c r="J3879" t="s">
        <v>25</v>
      </c>
      <c r="K3879" t="s">
        <v>26</v>
      </c>
      <c r="L3879" t="s">
        <v>4894</v>
      </c>
      <c r="M3879" t="s">
        <v>334</v>
      </c>
      <c r="N3879">
        <v>37604</v>
      </c>
      <c r="O3879" t="s">
        <v>29</v>
      </c>
      <c r="P3879" t="s">
        <v>2751</v>
      </c>
      <c r="Q3879" t="s">
        <v>70</v>
      </c>
      <c r="R3879" t="s">
        <v>71</v>
      </c>
      <c r="S3879" t="s">
        <v>2752</v>
      </c>
      <c r="T3879" s="9">
        <v>108.78</v>
      </c>
      <c r="U3879">
        <v>2</v>
      </c>
      <c r="V3879" s="2">
        <v>0.2</v>
      </c>
      <c r="W3879" s="6">
        <v>6.8</v>
      </c>
      <c r="X3879" s="14">
        <f>AA3879-W3879</f>
        <v>167.24799999999999</v>
      </c>
      <c r="Y3879" s="6">
        <f>T3879*U3879</f>
        <v>217.56</v>
      </c>
      <c r="Z3879" s="6">
        <f>Y3879*V3879</f>
        <v>43.512</v>
      </c>
      <c r="AA3879" s="6">
        <f t="shared" si="322"/>
        <v>174.048</v>
      </c>
    </row>
    <row r="3880" spans="2:27" x14ac:dyDescent="0.3">
      <c r="B3880">
        <v>3877</v>
      </c>
      <c r="C3880" t="s">
        <v>7027</v>
      </c>
      <c r="D3880" s="1">
        <v>42499</v>
      </c>
      <c r="E3880" s="1">
        <v>42560</v>
      </c>
      <c r="F3880" s="9" t="str">
        <f t="shared" si="323"/>
        <v>61 days</v>
      </c>
      <c r="G3880" t="s">
        <v>22</v>
      </c>
      <c r="H3880" t="s">
        <v>6003</v>
      </c>
      <c r="I3880" t="s">
        <v>6004</v>
      </c>
      <c r="J3880" t="s">
        <v>25</v>
      </c>
      <c r="K3880" t="s">
        <v>26</v>
      </c>
      <c r="L3880" t="s">
        <v>4894</v>
      </c>
      <c r="M3880" t="s">
        <v>334</v>
      </c>
      <c r="N3880">
        <v>37604</v>
      </c>
      <c r="O3880" t="s">
        <v>29</v>
      </c>
      <c r="P3880" t="s">
        <v>6104</v>
      </c>
      <c r="Q3880" t="s">
        <v>45</v>
      </c>
      <c r="R3880" t="s">
        <v>89</v>
      </c>
      <c r="S3880" t="s">
        <v>6105</v>
      </c>
      <c r="T3880" s="9">
        <v>10.27</v>
      </c>
      <c r="U3880">
        <v>3</v>
      </c>
      <c r="V3880" s="2">
        <v>0.2</v>
      </c>
      <c r="W3880" s="6">
        <v>3.21</v>
      </c>
      <c r="X3880" s="14">
        <f>AA3880-W3880</f>
        <v>21.437999999999999</v>
      </c>
      <c r="Y3880" s="6">
        <f>T3880*U3880</f>
        <v>30.81</v>
      </c>
      <c r="Z3880" s="6">
        <f>Y3880*V3880</f>
        <v>6.1619999999999999</v>
      </c>
      <c r="AA3880" s="6">
        <f t="shared" si="322"/>
        <v>24.648</v>
      </c>
    </row>
    <row r="3881" spans="2:27" x14ac:dyDescent="0.3">
      <c r="B3881">
        <v>3878</v>
      </c>
      <c r="C3881" t="s">
        <v>7028</v>
      </c>
      <c r="D3881" s="1">
        <v>42671</v>
      </c>
      <c r="E3881" s="1">
        <v>42411</v>
      </c>
      <c r="F3881" s="23" t="s">
        <v>10956</v>
      </c>
      <c r="G3881" t="s">
        <v>49</v>
      </c>
      <c r="H3881" t="s">
        <v>1831</v>
      </c>
      <c r="I3881" t="s">
        <v>1832</v>
      </c>
      <c r="J3881" t="s">
        <v>25</v>
      </c>
      <c r="K3881" t="s">
        <v>26</v>
      </c>
      <c r="L3881" t="s">
        <v>901</v>
      </c>
      <c r="M3881" t="s">
        <v>53</v>
      </c>
      <c r="N3881">
        <v>33614</v>
      </c>
      <c r="O3881" t="s">
        <v>29</v>
      </c>
      <c r="P3881" t="s">
        <v>3870</v>
      </c>
      <c r="Q3881" t="s">
        <v>45</v>
      </c>
      <c r="R3881" t="s">
        <v>74</v>
      </c>
      <c r="S3881" t="s">
        <v>3871</v>
      </c>
      <c r="T3881" s="9">
        <v>38.19</v>
      </c>
      <c r="U3881">
        <v>5</v>
      </c>
      <c r="V3881" s="2">
        <v>0.7</v>
      </c>
      <c r="W3881" s="6">
        <v>-26.73</v>
      </c>
      <c r="X3881" s="14">
        <f>AA3881-W3881</f>
        <v>84.015000000000001</v>
      </c>
      <c r="Y3881" s="6">
        <f>T3881*U3881</f>
        <v>190.95</v>
      </c>
      <c r="Z3881" s="6">
        <f>Y3881*V3881</f>
        <v>133.66499999999999</v>
      </c>
      <c r="AA3881" s="6">
        <f t="shared" si="322"/>
        <v>57.284999999999997</v>
      </c>
    </row>
    <row r="3882" spans="2:27" x14ac:dyDescent="0.3">
      <c r="B3882">
        <v>3879</v>
      </c>
      <c r="C3882" t="s">
        <v>7029</v>
      </c>
      <c r="D3882" s="1">
        <v>41763</v>
      </c>
      <c r="E3882" s="1">
        <v>41824</v>
      </c>
      <c r="F3882" s="9" t="str">
        <f t="shared" ref="F3882:F3901" si="324">DATEDIF(D3882,E3882,"d")&amp;" days"</f>
        <v>61 days</v>
      </c>
      <c r="G3882" t="s">
        <v>187</v>
      </c>
      <c r="H3882" t="s">
        <v>1652</v>
      </c>
      <c r="I3882" t="s">
        <v>1653</v>
      </c>
      <c r="J3882" t="s">
        <v>40</v>
      </c>
      <c r="K3882" t="s">
        <v>26</v>
      </c>
      <c r="L3882" t="s">
        <v>356</v>
      </c>
      <c r="M3882" t="s">
        <v>210</v>
      </c>
      <c r="N3882">
        <v>62521</v>
      </c>
      <c r="O3882" t="s">
        <v>104</v>
      </c>
      <c r="P3882" t="s">
        <v>729</v>
      </c>
      <c r="Q3882" t="s">
        <v>45</v>
      </c>
      <c r="R3882" t="s">
        <v>58</v>
      </c>
      <c r="S3882" t="s">
        <v>730</v>
      </c>
      <c r="T3882" s="9">
        <v>49.63</v>
      </c>
      <c r="U3882">
        <v>4</v>
      </c>
      <c r="V3882" s="2">
        <v>0.2</v>
      </c>
      <c r="W3882" s="6">
        <v>3.72</v>
      </c>
      <c r="X3882" s="14">
        <f>AA3882-W3882</f>
        <v>155.096</v>
      </c>
      <c r="Y3882" s="6">
        <f>T3882*U3882</f>
        <v>198.52</v>
      </c>
      <c r="Z3882" s="6">
        <f>Y3882*V3882</f>
        <v>39.704000000000008</v>
      </c>
      <c r="AA3882" s="6">
        <f t="shared" si="322"/>
        <v>158.816</v>
      </c>
    </row>
    <row r="3883" spans="2:27" x14ac:dyDescent="0.3">
      <c r="B3883">
        <v>3880</v>
      </c>
      <c r="C3883" t="s">
        <v>7029</v>
      </c>
      <c r="D3883" s="1">
        <v>41763</v>
      </c>
      <c r="E3883" s="1">
        <v>41824</v>
      </c>
      <c r="F3883" s="9" t="str">
        <f t="shared" si="324"/>
        <v>61 days</v>
      </c>
      <c r="G3883" t="s">
        <v>187</v>
      </c>
      <c r="H3883" t="s">
        <v>1652</v>
      </c>
      <c r="I3883" t="s">
        <v>1653</v>
      </c>
      <c r="J3883" t="s">
        <v>40</v>
      </c>
      <c r="K3883" t="s">
        <v>26</v>
      </c>
      <c r="L3883" t="s">
        <v>356</v>
      </c>
      <c r="M3883" t="s">
        <v>210</v>
      </c>
      <c r="N3883">
        <v>62521</v>
      </c>
      <c r="O3883" t="s">
        <v>104</v>
      </c>
      <c r="P3883" t="s">
        <v>6845</v>
      </c>
      <c r="Q3883" t="s">
        <v>45</v>
      </c>
      <c r="R3883" t="s">
        <v>58</v>
      </c>
      <c r="S3883" t="s">
        <v>6846</v>
      </c>
      <c r="T3883" s="9">
        <v>52.1</v>
      </c>
      <c r="U3883">
        <v>4</v>
      </c>
      <c r="V3883" s="2">
        <v>0.2</v>
      </c>
      <c r="W3883" s="6">
        <v>3.91</v>
      </c>
      <c r="X3883" s="14">
        <f>AA3883-W3883</f>
        <v>162.81</v>
      </c>
      <c r="Y3883" s="6">
        <f>T3883*U3883</f>
        <v>208.4</v>
      </c>
      <c r="Z3883" s="6">
        <f>Y3883*V3883</f>
        <v>41.680000000000007</v>
      </c>
      <c r="AA3883" s="6">
        <f t="shared" si="322"/>
        <v>166.72</v>
      </c>
    </row>
    <row r="3884" spans="2:27" x14ac:dyDescent="0.3">
      <c r="B3884">
        <v>3881</v>
      </c>
      <c r="C3884" t="s">
        <v>7030</v>
      </c>
      <c r="D3884" s="1">
        <v>42170</v>
      </c>
      <c r="E3884" s="1">
        <v>42175</v>
      </c>
      <c r="F3884" s="9" t="str">
        <f t="shared" si="324"/>
        <v>5 days</v>
      </c>
      <c r="G3884" t="s">
        <v>49</v>
      </c>
      <c r="H3884" t="s">
        <v>7031</v>
      </c>
      <c r="I3884" t="s">
        <v>7032</v>
      </c>
      <c r="J3884" t="s">
        <v>25</v>
      </c>
      <c r="K3884" t="s">
        <v>26</v>
      </c>
      <c r="L3884" t="s">
        <v>308</v>
      </c>
      <c r="M3884" t="s">
        <v>309</v>
      </c>
      <c r="N3884">
        <v>85234</v>
      </c>
      <c r="O3884" t="s">
        <v>43</v>
      </c>
      <c r="P3884" t="s">
        <v>5573</v>
      </c>
      <c r="Q3884" t="s">
        <v>45</v>
      </c>
      <c r="R3884" t="s">
        <v>89</v>
      </c>
      <c r="S3884" t="s">
        <v>5574</v>
      </c>
      <c r="T3884" s="9">
        <v>9.57</v>
      </c>
      <c r="U3884">
        <v>2</v>
      </c>
      <c r="V3884" s="2">
        <v>0.2</v>
      </c>
      <c r="W3884" s="6">
        <v>2.99</v>
      </c>
      <c r="X3884" s="14">
        <f>AA3884-W3884</f>
        <v>12.322000000000001</v>
      </c>
      <c r="Y3884" s="6">
        <f>T3884*U3884</f>
        <v>19.14</v>
      </c>
      <c r="Z3884" s="6">
        <f>Y3884*V3884</f>
        <v>3.8280000000000003</v>
      </c>
      <c r="AA3884" s="6">
        <f t="shared" si="322"/>
        <v>15.312000000000001</v>
      </c>
    </row>
    <row r="3885" spans="2:27" x14ac:dyDescent="0.3">
      <c r="B3885">
        <v>3882</v>
      </c>
      <c r="C3885" t="s">
        <v>7030</v>
      </c>
      <c r="D3885" s="1">
        <v>42170</v>
      </c>
      <c r="E3885" s="1">
        <v>42175</v>
      </c>
      <c r="F3885" s="9" t="str">
        <f t="shared" si="324"/>
        <v>5 days</v>
      </c>
      <c r="G3885" t="s">
        <v>49</v>
      </c>
      <c r="H3885" t="s">
        <v>7031</v>
      </c>
      <c r="I3885" t="s">
        <v>7032</v>
      </c>
      <c r="J3885" t="s">
        <v>25</v>
      </c>
      <c r="K3885" t="s">
        <v>26</v>
      </c>
      <c r="L3885" t="s">
        <v>308</v>
      </c>
      <c r="M3885" t="s">
        <v>309</v>
      </c>
      <c r="N3885">
        <v>85234</v>
      </c>
      <c r="O3885" t="s">
        <v>43</v>
      </c>
      <c r="P3885" t="s">
        <v>962</v>
      </c>
      <c r="Q3885" t="s">
        <v>45</v>
      </c>
      <c r="R3885" t="s">
        <v>58</v>
      </c>
      <c r="S3885" t="s">
        <v>963</v>
      </c>
      <c r="T3885" s="9">
        <v>82.37</v>
      </c>
      <c r="U3885">
        <v>2</v>
      </c>
      <c r="V3885" s="2">
        <v>0.2</v>
      </c>
      <c r="W3885" s="6">
        <v>-19.559999999999999</v>
      </c>
      <c r="X3885" s="14">
        <f>AA3885-W3885</f>
        <v>151.352</v>
      </c>
      <c r="Y3885" s="6">
        <f>T3885*U3885</f>
        <v>164.74</v>
      </c>
      <c r="Z3885" s="6">
        <f>Y3885*V3885</f>
        <v>32.948</v>
      </c>
      <c r="AA3885" s="6">
        <f t="shared" si="322"/>
        <v>131.792</v>
      </c>
    </row>
    <row r="3886" spans="2:27" x14ac:dyDescent="0.3">
      <c r="B3886">
        <v>3883</v>
      </c>
      <c r="C3886" t="s">
        <v>7030</v>
      </c>
      <c r="D3886" s="1">
        <v>42170</v>
      </c>
      <c r="E3886" s="1">
        <v>42175</v>
      </c>
      <c r="F3886" s="9" t="str">
        <f t="shared" si="324"/>
        <v>5 days</v>
      </c>
      <c r="G3886" t="s">
        <v>49</v>
      </c>
      <c r="H3886" t="s">
        <v>7031</v>
      </c>
      <c r="I3886" t="s">
        <v>7032</v>
      </c>
      <c r="J3886" t="s">
        <v>25</v>
      </c>
      <c r="K3886" t="s">
        <v>26</v>
      </c>
      <c r="L3886" t="s">
        <v>308</v>
      </c>
      <c r="M3886" t="s">
        <v>309</v>
      </c>
      <c r="N3886">
        <v>85234</v>
      </c>
      <c r="O3886" t="s">
        <v>43</v>
      </c>
      <c r="P3886" t="s">
        <v>7022</v>
      </c>
      <c r="Q3886" t="s">
        <v>31</v>
      </c>
      <c r="R3886" t="s">
        <v>64</v>
      </c>
      <c r="S3886" t="s">
        <v>7023</v>
      </c>
      <c r="T3886" s="9">
        <v>364.7</v>
      </c>
      <c r="U3886">
        <v>6</v>
      </c>
      <c r="V3886" s="2">
        <v>0.2</v>
      </c>
      <c r="W3886" s="6">
        <v>-36.47</v>
      </c>
      <c r="X3886" s="14">
        <f>AA3886-W3886</f>
        <v>1787.03</v>
      </c>
      <c r="Y3886" s="6">
        <f>T3886*U3886</f>
        <v>2188.1999999999998</v>
      </c>
      <c r="Z3886" s="6">
        <f>Y3886*V3886</f>
        <v>437.64</v>
      </c>
      <c r="AA3886" s="6">
        <f t="shared" si="322"/>
        <v>1750.56</v>
      </c>
    </row>
    <row r="3887" spans="2:27" x14ac:dyDescent="0.3">
      <c r="B3887">
        <v>3884</v>
      </c>
      <c r="C3887" t="s">
        <v>7030</v>
      </c>
      <c r="D3887" s="1">
        <v>42170</v>
      </c>
      <c r="E3887" s="1">
        <v>42175</v>
      </c>
      <c r="F3887" s="9" t="str">
        <f t="shared" si="324"/>
        <v>5 days</v>
      </c>
      <c r="G3887" t="s">
        <v>49</v>
      </c>
      <c r="H3887" t="s">
        <v>7031</v>
      </c>
      <c r="I3887" t="s">
        <v>7032</v>
      </c>
      <c r="J3887" t="s">
        <v>25</v>
      </c>
      <c r="K3887" t="s">
        <v>26</v>
      </c>
      <c r="L3887" t="s">
        <v>308</v>
      </c>
      <c r="M3887" t="s">
        <v>309</v>
      </c>
      <c r="N3887">
        <v>85234</v>
      </c>
      <c r="O3887" t="s">
        <v>43</v>
      </c>
      <c r="P3887" t="s">
        <v>7033</v>
      </c>
      <c r="Q3887" t="s">
        <v>31</v>
      </c>
      <c r="R3887" t="s">
        <v>64</v>
      </c>
      <c r="S3887" t="s">
        <v>7034</v>
      </c>
      <c r="T3887" s="9">
        <v>40.26</v>
      </c>
      <c r="U3887">
        <v>4</v>
      </c>
      <c r="V3887" s="2">
        <v>0.2</v>
      </c>
      <c r="W3887" s="6">
        <v>11.07</v>
      </c>
      <c r="X3887" s="14">
        <f>AA3887-W3887</f>
        <v>117.762</v>
      </c>
      <c r="Y3887" s="6">
        <f>T3887*U3887</f>
        <v>161.04</v>
      </c>
      <c r="Z3887" s="6">
        <f>Y3887*V3887</f>
        <v>32.207999999999998</v>
      </c>
      <c r="AA3887" s="6">
        <f t="shared" si="322"/>
        <v>128.83199999999999</v>
      </c>
    </row>
    <row r="3888" spans="2:27" x14ac:dyDescent="0.3">
      <c r="B3888">
        <v>3885</v>
      </c>
      <c r="C3888" t="s">
        <v>7035</v>
      </c>
      <c r="D3888" s="1">
        <v>41766</v>
      </c>
      <c r="E3888" s="1">
        <v>41980</v>
      </c>
      <c r="F3888" s="9" t="str">
        <f t="shared" si="324"/>
        <v>214 days</v>
      </c>
      <c r="G3888" t="s">
        <v>49</v>
      </c>
      <c r="H3888" t="s">
        <v>6461</v>
      </c>
      <c r="I3888" t="s">
        <v>6462</v>
      </c>
      <c r="J3888" t="s">
        <v>40</v>
      </c>
      <c r="K3888" t="s">
        <v>26</v>
      </c>
      <c r="L3888" t="s">
        <v>5145</v>
      </c>
      <c r="M3888" t="s">
        <v>334</v>
      </c>
      <c r="N3888">
        <v>37918</v>
      </c>
      <c r="O3888" t="s">
        <v>29</v>
      </c>
      <c r="P3888" t="s">
        <v>66</v>
      </c>
      <c r="Q3888" t="s">
        <v>45</v>
      </c>
      <c r="R3888" t="s">
        <v>67</v>
      </c>
      <c r="S3888" t="s">
        <v>68</v>
      </c>
      <c r="T3888" s="9">
        <v>4.37</v>
      </c>
      <c r="U3888">
        <v>3</v>
      </c>
      <c r="V3888" s="2">
        <v>0.2</v>
      </c>
      <c r="W3888" s="6">
        <v>0.38</v>
      </c>
      <c r="X3888" s="14">
        <f>AA3888-W3888</f>
        <v>10.107999999999999</v>
      </c>
      <c r="Y3888" s="6">
        <f>T3888*U3888</f>
        <v>13.11</v>
      </c>
      <c r="Z3888" s="6">
        <f>Y3888*V3888</f>
        <v>2.6219999999999999</v>
      </c>
      <c r="AA3888" s="6">
        <f t="shared" si="322"/>
        <v>10.488</v>
      </c>
    </row>
    <row r="3889" spans="2:27" x14ac:dyDescent="0.3">
      <c r="B3889">
        <v>3886</v>
      </c>
      <c r="C3889" t="s">
        <v>7036</v>
      </c>
      <c r="D3889" s="1">
        <v>42764</v>
      </c>
      <c r="E3889" s="1">
        <v>42768</v>
      </c>
      <c r="F3889" s="9" t="str">
        <f t="shared" si="324"/>
        <v>4 days</v>
      </c>
      <c r="G3889" t="s">
        <v>49</v>
      </c>
      <c r="H3889" t="s">
        <v>2039</v>
      </c>
      <c r="I3889" t="s">
        <v>2040</v>
      </c>
      <c r="J3889" t="s">
        <v>25</v>
      </c>
      <c r="K3889" t="s">
        <v>26</v>
      </c>
      <c r="L3889" t="s">
        <v>302</v>
      </c>
      <c r="M3889" t="s">
        <v>210</v>
      </c>
      <c r="N3889">
        <v>60653</v>
      </c>
      <c r="O3889" t="s">
        <v>104</v>
      </c>
      <c r="P3889" t="s">
        <v>1122</v>
      </c>
      <c r="Q3889" t="s">
        <v>45</v>
      </c>
      <c r="R3889" t="s">
        <v>74</v>
      </c>
      <c r="S3889" t="s">
        <v>1123</v>
      </c>
      <c r="T3889" s="9">
        <v>12.13</v>
      </c>
      <c r="U3889">
        <v>4</v>
      </c>
      <c r="V3889" s="2">
        <v>0.8</v>
      </c>
      <c r="W3889" s="6">
        <v>-20.62</v>
      </c>
      <c r="X3889" s="14">
        <f>AA3889-W3889</f>
        <v>30.324000000000002</v>
      </c>
      <c r="Y3889" s="6">
        <f>T3889*U3889</f>
        <v>48.52</v>
      </c>
      <c r="Z3889" s="6">
        <f>Y3889*V3889</f>
        <v>38.816000000000003</v>
      </c>
      <c r="AA3889" s="6">
        <f t="shared" si="322"/>
        <v>9.7040000000000006</v>
      </c>
    </row>
    <row r="3890" spans="2:27" x14ac:dyDescent="0.3">
      <c r="B3890">
        <v>3887</v>
      </c>
      <c r="C3890" t="s">
        <v>7037</v>
      </c>
      <c r="D3890" s="1">
        <v>42432</v>
      </c>
      <c r="E3890" s="1">
        <v>42585</v>
      </c>
      <c r="F3890" s="9" t="str">
        <f t="shared" si="324"/>
        <v>153 days</v>
      </c>
      <c r="G3890" t="s">
        <v>22</v>
      </c>
      <c r="H3890" t="s">
        <v>967</v>
      </c>
      <c r="I3890" t="s">
        <v>968</v>
      </c>
      <c r="J3890" t="s">
        <v>25</v>
      </c>
      <c r="K3890" t="s">
        <v>26</v>
      </c>
      <c r="L3890" t="s">
        <v>537</v>
      </c>
      <c r="M3890" t="s">
        <v>253</v>
      </c>
      <c r="N3890">
        <v>47401</v>
      </c>
      <c r="O3890" t="s">
        <v>104</v>
      </c>
      <c r="P3890" t="s">
        <v>6499</v>
      </c>
      <c r="Q3890" t="s">
        <v>70</v>
      </c>
      <c r="R3890" t="s">
        <v>71</v>
      </c>
      <c r="S3890" t="s">
        <v>6500</v>
      </c>
      <c r="T3890" s="9">
        <v>134.85</v>
      </c>
      <c r="U3890">
        <v>3</v>
      </c>
      <c r="V3890" s="2">
        <v>0</v>
      </c>
      <c r="W3890" s="6">
        <v>37.76</v>
      </c>
      <c r="X3890" s="14">
        <f>AA3890-W3890</f>
        <v>366.78999999999996</v>
      </c>
      <c r="Y3890" s="6">
        <f>T3890*U3890</f>
        <v>404.54999999999995</v>
      </c>
      <c r="Z3890" s="6">
        <f>Y3890*V3890</f>
        <v>0</v>
      </c>
      <c r="AA3890" s="6">
        <f t="shared" si="322"/>
        <v>404.54999999999995</v>
      </c>
    </row>
    <row r="3891" spans="2:27" x14ac:dyDescent="0.3">
      <c r="B3891">
        <v>3888</v>
      </c>
      <c r="C3891" t="s">
        <v>7038</v>
      </c>
      <c r="D3891" s="1">
        <v>41676</v>
      </c>
      <c r="E3891" s="1">
        <v>41796</v>
      </c>
      <c r="F3891" s="9" t="str">
        <f t="shared" si="324"/>
        <v>120 days</v>
      </c>
      <c r="G3891" t="s">
        <v>49</v>
      </c>
      <c r="H3891" t="s">
        <v>5817</v>
      </c>
      <c r="I3891" t="s">
        <v>5818</v>
      </c>
      <c r="J3891" t="s">
        <v>25</v>
      </c>
      <c r="K3891" t="s">
        <v>26</v>
      </c>
      <c r="L3891" t="s">
        <v>3268</v>
      </c>
      <c r="M3891" t="s">
        <v>1274</v>
      </c>
      <c r="N3891">
        <v>30076</v>
      </c>
      <c r="O3891" t="s">
        <v>29</v>
      </c>
      <c r="P3891" t="s">
        <v>5056</v>
      </c>
      <c r="Q3891" t="s">
        <v>45</v>
      </c>
      <c r="R3891" t="s">
        <v>67</v>
      </c>
      <c r="S3891" t="s">
        <v>5057</v>
      </c>
      <c r="T3891" s="9">
        <v>8.56</v>
      </c>
      <c r="U3891">
        <v>2</v>
      </c>
      <c r="V3891" s="2">
        <v>0</v>
      </c>
      <c r="W3891" s="6">
        <v>2.65</v>
      </c>
      <c r="X3891" s="14">
        <f>AA3891-W3891</f>
        <v>14.47</v>
      </c>
      <c r="Y3891" s="6">
        <f>T3891*U3891</f>
        <v>17.12</v>
      </c>
      <c r="Z3891" s="6">
        <f>Y3891*V3891</f>
        <v>0</v>
      </c>
      <c r="AA3891" s="6">
        <f t="shared" si="322"/>
        <v>17.12</v>
      </c>
    </row>
    <row r="3892" spans="2:27" x14ac:dyDescent="0.3">
      <c r="B3892">
        <v>3889</v>
      </c>
      <c r="C3892" t="s">
        <v>7038</v>
      </c>
      <c r="D3892" s="1">
        <v>41676</v>
      </c>
      <c r="E3892" s="1">
        <v>41796</v>
      </c>
      <c r="F3892" s="9" t="str">
        <f t="shared" si="324"/>
        <v>120 days</v>
      </c>
      <c r="G3892" t="s">
        <v>49</v>
      </c>
      <c r="H3892" t="s">
        <v>5817</v>
      </c>
      <c r="I3892" t="s">
        <v>5818</v>
      </c>
      <c r="J3892" t="s">
        <v>25</v>
      </c>
      <c r="K3892" t="s">
        <v>26</v>
      </c>
      <c r="L3892" t="s">
        <v>3268</v>
      </c>
      <c r="M3892" t="s">
        <v>1274</v>
      </c>
      <c r="N3892">
        <v>30076</v>
      </c>
      <c r="O3892" t="s">
        <v>29</v>
      </c>
      <c r="P3892" t="s">
        <v>2008</v>
      </c>
      <c r="Q3892" t="s">
        <v>70</v>
      </c>
      <c r="R3892" t="s">
        <v>71</v>
      </c>
      <c r="S3892" t="s">
        <v>2009</v>
      </c>
      <c r="T3892" s="9">
        <v>239.97</v>
      </c>
      <c r="U3892">
        <v>3</v>
      </c>
      <c r="V3892" s="2">
        <v>0</v>
      </c>
      <c r="W3892" s="6">
        <v>67.19</v>
      </c>
      <c r="X3892" s="14">
        <f>AA3892-W3892</f>
        <v>652.72</v>
      </c>
      <c r="Y3892" s="6">
        <f>T3892*U3892</f>
        <v>719.91</v>
      </c>
      <c r="Z3892" s="6">
        <f>Y3892*V3892</f>
        <v>0</v>
      </c>
      <c r="AA3892" s="6">
        <f t="shared" si="322"/>
        <v>719.91</v>
      </c>
    </row>
    <row r="3893" spans="2:27" x14ac:dyDescent="0.3">
      <c r="B3893">
        <v>3890</v>
      </c>
      <c r="C3893" t="s">
        <v>7038</v>
      </c>
      <c r="D3893" s="1">
        <v>41676</v>
      </c>
      <c r="E3893" s="1">
        <v>41796</v>
      </c>
      <c r="F3893" s="9" t="str">
        <f t="shared" si="324"/>
        <v>120 days</v>
      </c>
      <c r="G3893" t="s">
        <v>49</v>
      </c>
      <c r="H3893" t="s">
        <v>5817</v>
      </c>
      <c r="I3893" t="s">
        <v>5818</v>
      </c>
      <c r="J3893" t="s">
        <v>25</v>
      </c>
      <c r="K3893" t="s">
        <v>26</v>
      </c>
      <c r="L3893" t="s">
        <v>3268</v>
      </c>
      <c r="M3893" t="s">
        <v>1274</v>
      </c>
      <c r="N3893">
        <v>30076</v>
      </c>
      <c r="O3893" t="s">
        <v>29</v>
      </c>
      <c r="P3893" t="s">
        <v>2015</v>
      </c>
      <c r="Q3893" t="s">
        <v>45</v>
      </c>
      <c r="R3893" t="s">
        <v>58</v>
      </c>
      <c r="S3893" t="s">
        <v>2016</v>
      </c>
      <c r="T3893" s="9">
        <v>356.94</v>
      </c>
      <c r="U3893">
        <v>2</v>
      </c>
      <c r="V3893" s="2">
        <v>0</v>
      </c>
      <c r="W3893" s="6">
        <v>107.08</v>
      </c>
      <c r="X3893" s="14">
        <f>AA3893-W3893</f>
        <v>606.79999999999995</v>
      </c>
      <c r="Y3893" s="6">
        <f>T3893*U3893</f>
        <v>713.88</v>
      </c>
      <c r="Z3893" s="6">
        <f>Y3893*V3893</f>
        <v>0</v>
      </c>
      <c r="AA3893" s="6">
        <f t="shared" si="322"/>
        <v>713.88</v>
      </c>
    </row>
    <row r="3894" spans="2:27" x14ac:dyDescent="0.3">
      <c r="B3894">
        <v>3891</v>
      </c>
      <c r="C3894" t="s">
        <v>7039</v>
      </c>
      <c r="D3894" s="1">
        <v>42698</v>
      </c>
      <c r="E3894" s="1">
        <v>42704</v>
      </c>
      <c r="F3894" s="9" t="str">
        <f t="shared" si="324"/>
        <v>6 days</v>
      </c>
      <c r="G3894" t="s">
        <v>49</v>
      </c>
      <c r="H3894" t="s">
        <v>1159</v>
      </c>
      <c r="I3894" t="s">
        <v>1160</v>
      </c>
      <c r="J3894" t="s">
        <v>40</v>
      </c>
      <c r="K3894" t="s">
        <v>26</v>
      </c>
      <c r="L3894" t="s">
        <v>41</v>
      </c>
      <c r="M3894" t="s">
        <v>42</v>
      </c>
      <c r="N3894">
        <v>90036</v>
      </c>
      <c r="O3894" t="s">
        <v>43</v>
      </c>
      <c r="P3894" t="s">
        <v>2999</v>
      </c>
      <c r="Q3894" t="s">
        <v>70</v>
      </c>
      <c r="R3894" t="s">
        <v>160</v>
      </c>
      <c r="S3894" t="s">
        <v>3000</v>
      </c>
      <c r="T3894" s="9">
        <v>659.9</v>
      </c>
      <c r="U3894">
        <v>2</v>
      </c>
      <c r="V3894" s="2">
        <v>0</v>
      </c>
      <c r="W3894" s="6">
        <v>217.77</v>
      </c>
      <c r="X3894" s="14">
        <f>AA3894-W3894</f>
        <v>1102.03</v>
      </c>
      <c r="Y3894" s="6">
        <f>T3894*U3894</f>
        <v>1319.8</v>
      </c>
      <c r="Z3894" s="6">
        <f>Y3894*V3894</f>
        <v>0</v>
      </c>
      <c r="AA3894" s="6">
        <f t="shared" si="322"/>
        <v>1319.8</v>
      </c>
    </row>
    <row r="3895" spans="2:27" x14ac:dyDescent="0.3">
      <c r="B3895">
        <v>3892</v>
      </c>
      <c r="C3895" t="s">
        <v>7039</v>
      </c>
      <c r="D3895" s="1">
        <v>42698</v>
      </c>
      <c r="E3895" s="1">
        <v>42704</v>
      </c>
      <c r="F3895" s="9" t="str">
        <f t="shared" si="324"/>
        <v>6 days</v>
      </c>
      <c r="G3895" t="s">
        <v>49</v>
      </c>
      <c r="H3895" t="s">
        <v>1159</v>
      </c>
      <c r="I3895" t="s">
        <v>1160</v>
      </c>
      <c r="J3895" t="s">
        <v>40</v>
      </c>
      <c r="K3895" t="s">
        <v>26</v>
      </c>
      <c r="L3895" t="s">
        <v>41</v>
      </c>
      <c r="M3895" t="s">
        <v>42</v>
      </c>
      <c r="N3895">
        <v>90036</v>
      </c>
      <c r="O3895" t="s">
        <v>43</v>
      </c>
      <c r="P3895" t="s">
        <v>2560</v>
      </c>
      <c r="Q3895" t="s">
        <v>31</v>
      </c>
      <c r="R3895" t="s">
        <v>35</v>
      </c>
      <c r="S3895" t="s">
        <v>2561</v>
      </c>
      <c r="T3895" s="9">
        <v>1684.75</v>
      </c>
      <c r="U3895">
        <v>6</v>
      </c>
      <c r="V3895" s="2">
        <v>0.2</v>
      </c>
      <c r="W3895" s="6">
        <v>210.59</v>
      </c>
      <c r="X3895" s="14">
        <f>AA3895-W3895</f>
        <v>7876.21</v>
      </c>
      <c r="Y3895" s="6">
        <f>T3895*U3895</f>
        <v>10108.5</v>
      </c>
      <c r="Z3895" s="6">
        <f>Y3895*V3895</f>
        <v>2021.7</v>
      </c>
      <c r="AA3895" s="6">
        <f t="shared" si="322"/>
        <v>8086.8</v>
      </c>
    </row>
    <row r="3896" spans="2:27" x14ac:dyDescent="0.3">
      <c r="B3896">
        <v>3893</v>
      </c>
      <c r="C3896" t="s">
        <v>7039</v>
      </c>
      <c r="D3896" s="1">
        <v>42698</v>
      </c>
      <c r="E3896" s="1">
        <v>42704</v>
      </c>
      <c r="F3896" s="9" t="str">
        <f t="shared" si="324"/>
        <v>6 days</v>
      </c>
      <c r="G3896" t="s">
        <v>49</v>
      </c>
      <c r="H3896" t="s">
        <v>1159</v>
      </c>
      <c r="I3896" t="s">
        <v>1160</v>
      </c>
      <c r="J3896" t="s">
        <v>40</v>
      </c>
      <c r="K3896" t="s">
        <v>26</v>
      </c>
      <c r="L3896" t="s">
        <v>41</v>
      </c>
      <c r="M3896" t="s">
        <v>42</v>
      </c>
      <c r="N3896">
        <v>90036</v>
      </c>
      <c r="O3896" t="s">
        <v>43</v>
      </c>
      <c r="P3896" t="s">
        <v>6434</v>
      </c>
      <c r="Q3896" t="s">
        <v>70</v>
      </c>
      <c r="R3896" t="s">
        <v>160</v>
      </c>
      <c r="S3896" t="s">
        <v>6435</v>
      </c>
      <c r="T3896" s="9">
        <v>559.91999999999996</v>
      </c>
      <c r="U3896">
        <v>8</v>
      </c>
      <c r="V3896" s="2">
        <v>0</v>
      </c>
      <c r="W3896" s="6">
        <v>190.37</v>
      </c>
      <c r="X3896" s="14">
        <f>AA3896-W3896</f>
        <v>4288.99</v>
      </c>
      <c r="Y3896" s="6">
        <f>T3896*U3896</f>
        <v>4479.3599999999997</v>
      </c>
      <c r="Z3896" s="6">
        <f>Y3896*V3896</f>
        <v>0</v>
      </c>
      <c r="AA3896" s="6">
        <f t="shared" si="322"/>
        <v>4479.3599999999997</v>
      </c>
    </row>
    <row r="3897" spans="2:27" x14ac:dyDescent="0.3">
      <c r="B3897">
        <v>3894</v>
      </c>
      <c r="C3897" t="s">
        <v>7040</v>
      </c>
      <c r="D3897" s="1">
        <v>42654</v>
      </c>
      <c r="E3897" s="1">
        <v>42688</v>
      </c>
      <c r="F3897" s="9" t="str">
        <f t="shared" si="324"/>
        <v>34 days</v>
      </c>
      <c r="G3897" t="s">
        <v>49</v>
      </c>
      <c r="H3897" t="s">
        <v>3995</v>
      </c>
      <c r="I3897" t="s">
        <v>3996</v>
      </c>
      <c r="J3897" t="s">
        <v>25</v>
      </c>
      <c r="K3897" t="s">
        <v>26</v>
      </c>
      <c r="L3897" t="s">
        <v>183</v>
      </c>
      <c r="M3897" t="s">
        <v>103</v>
      </c>
      <c r="N3897">
        <v>77036</v>
      </c>
      <c r="O3897" t="s">
        <v>104</v>
      </c>
      <c r="P3897" t="s">
        <v>2536</v>
      </c>
      <c r="Q3897" t="s">
        <v>70</v>
      </c>
      <c r="R3897" t="s">
        <v>160</v>
      </c>
      <c r="S3897" t="s">
        <v>2537</v>
      </c>
      <c r="T3897" s="9">
        <v>279.94</v>
      </c>
      <c r="U3897">
        <v>7</v>
      </c>
      <c r="V3897" s="2">
        <v>0.2</v>
      </c>
      <c r="W3897" s="6">
        <v>48.99</v>
      </c>
      <c r="X3897" s="14">
        <f>AA3897-W3897</f>
        <v>1518.674</v>
      </c>
      <c r="Y3897" s="6">
        <f>T3897*U3897</f>
        <v>1959.58</v>
      </c>
      <c r="Z3897" s="6">
        <f>Y3897*V3897</f>
        <v>391.916</v>
      </c>
      <c r="AA3897" s="6">
        <f t="shared" si="322"/>
        <v>1567.664</v>
      </c>
    </row>
    <row r="3898" spans="2:27" x14ac:dyDescent="0.3">
      <c r="B3898">
        <v>3895</v>
      </c>
      <c r="C3898" t="s">
        <v>7041</v>
      </c>
      <c r="D3898" s="1">
        <v>41965</v>
      </c>
      <c r="E3898" s="1">
        <v>41971</v>
      </c>
      <c r="F3898" s="9" t="str">
        <f t="shared" si="324"/>
        <v>6 days</v>
      </c>
      <c r="G3898" t="s">
        <v>49</v>
      </c>
      <c r="H3898" t="s">
        <v>6263</v>
      </c>
      <c r="I3898" t="s">
        <v>6264</v>
      </c>
      <c r="J3898" t="s">
        <v>101</v>
      </c>
      <c r="K3898" t="s">
        <v>26</v>
      </c>
      <c r="L3898" t="s">
        <v>6314</v>
      </c>
      <c r="M3898" t="s">
        <v>210</v>
      </c>
      <c r="N3898">
        <v>60440</v>
      </c>
      <c r="O3898" t="s">
        <v>104</v>
      </c>
      <c r="P3898" t="s">
        <v>4948</v>
      </c>
      <c r="Q3898" t="s">
        <v>45</v>
      </c>
      <c r="R3898" t="s">
        <v>74</v>
      </c>
      <c r="S3898" t="s">
        <v>4949</v>
      </c>
      <c r="T3898" s="9">
        <v>9.98</v>
      </c>
      <c r="U3898">
        <v>5</v>
      </c>
      <c r="V3898" s="2">
        <v>0.8</v>
      </c>
      <c r="W3898" s="6">
        <v>-16.47</v>
      </c>
      <c r="X3898" s="14">
        <f>AA3898-W3898</f>
        <v>26.449999999999996</v>
      </c>
      <c r="Y3898" s="6">
        <f>T3898*U3898</f>
        <v>49.900000000000006</v>
      </c>
      <c r="Z3898" s="6">
        <f>Y3898*V3898</f>
        <v>39.920000000000009</v>
      </c>
      <c r="AA3898" s="6">
        <f t="shared" si="322"/>
        <v>9.9799999999999969</v>
      </c>
    </row>
    <row r="3899" spans="2:27" x14ac:dyDescent="0.3">
      <c r="B3899">
        <v>3896</v>
      </c>
      <c r="C3899" t="s">
        <v>7042</v>
      </c>
      <c r="D3899" s="1">
        <v>42740</v>
      </c>
      <c r="E3899" s="1">
        <v>42860</v>
      </c>
      <c r="F3899" s="9" t="str">
        <f t="shared" si="324"/>
        <v>120 days</v>
      </c>
      <c r="G3899" t="s">
        <v>49</v>
      </c>
      <c r="H3899" t="s">
        <v>2662</v>
      </c>
      <c r="I3899" t="s">
        <v>2663</v>
      </c>
      <c r="J3899" t="s">
        <v>101</v>
      </c>
      <c r="K3899" t="s">
        <v>26</v>
      </c>
      <c r="L3899" t="s">
        <v>7043</v>
      </c>
      <c r="M3899" t="s">
        <v>1711</v>
      </c>
      <c r="N3899">
        <v>71854</v>
      </c>
      <c r="O3899" t="s">
        <v>29</v>
      </c>
      <c r="P3899" t="s">
        <v>7044</v>
      </c>
      <c r="Q3899" t="s">
        <v>70</v>
      </c>
      <c r="R3899" t="s">
        <v>160</v>
      </c>
      <c r="S3899" t="s">
        <v>7045</v>
      </c>
      <c r="T3899" s="9">
        <v>48.9</v>
      </c>
      <c r="U3899">
        <v>5</v>
      </c>
      <c r="V3899" s="2">
        <v>0</v>
      </c>
      <c r="W3899" s="6">
        <v>18.09</v>
      </c>
      <c r="X3899" s="14">
        <f>AA3899-W3899</f>
        <v>226.41</v>
      </c>
      <c r="Y3899" s="6">
        <f>T3899*U3899</f>
        <v>244.5</v>
      </c>
      <c r="Z3899" s="6">
        <f>Y3899*V3899</f>
        <v>0</v>
      </c>
      <c r="AA3899" s="6">
        <f t="shared" si="322"/>
        <v>244.5</v>
      </c>
    </row>
    <row r="3900" spans="2:27" x14ac:dyDescent="0.3">
      <c r="B3900">
        <v>3897</v>
      </c>
      <c r="C3900" t="s">
        <v>7046</v>
      </c>
      <c r="D3900" s="1">
        <v>42928</v>
      </c>
      <c r="E3900" s="1">
        <v>43081</v>
      </c>
      <c r="F3900" s="9" t="str">
        <f t="shared" si="324"/>
        <v>153 days</v>
      </c>
      <c r="G3900" t="s">
        <v>49</v>
      </c>
      <c r="H3900" t="s">
        <v>879</v>
      </c>
      <c r="I3900" t="s">
        <v>880</v>
      </c>
      <c r="J3900" t="s">
        <v>40</v>
      </c>
      <c r="K3900" t="s">
        <v>26</v>
      </c>
      <c r="L3900" t="s">
        <v>679</v>
      </c>
      <c r="M3900" t="s">
        <v>103</v>
      </c>
      <c r="N3900">
        <v>78207</v>
      </c>
      <c r="O3900" t="s">
        <v>104</v>
      </c>
      <c r="P3900" t="s">
        <v>4321</v>
      </c>
      <c r="Q3900" t="s">
        <v>45</v>
      </c>
      <c r="R3900" t="s">
        <v>268</v>
      </c>
      <c r="S3900" t="s">
        <v>4322</v>
      </c>
      <c r="T3900" s="9">
        <v>3.55</v>
      </c>
      <c r="U3900">
        <v>3</v>
      </c>
      <c r="V3900" s="2">
        <v>0.2</v>
      </c>
      <c r="W3900" s="6">
        <v>1.24</v>
      </c>
      <c r="X3900" s="14">
        <f>AA3900-W3900</f>
        <v>7.2799999999999994</v>
      </c>
      <c r="Y3900" s="6">
        <f>T3900*U3900</f>
        <v>10.649999999999999</v>
      </c>
      <c r="Z3900" s="6">
        <f>Y3900*V3900</f>
        <v>2.13</v>
      </c>
      <c r="AA3900" s="6">
        <f t="shared" si="322"/>
        <v>8.52</v>
      </c>
    </row>
    <row r="3901" spans="2:27" x14ac:dyDescent="0.3">
      <c r="B3901">
        <v>3898</v>
      </c>
      <c r="C3901" t="s">
        <v>7046</v>
      </c>
      <c r="D3901" s="1">
        <v>42928</v>
      </c>
      <c r="E3901" s="1">
        <v>43081</v>
      </c>
      <c r="F3901" s="9" t="str">
        <f t="shared" si="324"/>
        <v>153 days</v>
      </c>
      <c r="G3901" t="s">
        <v>49</v>
      </c>
      <c r="H3901" t="s">
        <v>879</v>
      </c>
      <c r="I3901" t="s">
        <v>880</v>
      </c>
      <c r="J3901" t="s">
        <v>40</v>
      </c>
      <c r="K3901" t="s">
        <v>26</v>
      </c>
      <c r="L3901" t="s">
        <v>679</v>
      </c>
      <c r="M3901" t="s">
        <v>103</v>
      </c>
      <c r="N3901">
        <v>78207</v>
      </c>
      <c r="O3901" t="s">
        <v>104</v>
      </c>
      <c r="P3901" t="s">
        <v>403</v>
      </c>
      <c r="Q3901" t="s">
        <v>45</v>
      </c>
      <c r="R3901" t="s">
        <v>89</v>
      </c>
      <c r="S3901" t="s">
        <v>404</v>
      </c>
      <c r="T3901" s="9">
        <v>15.55</v>
      </c>
      <c r="U3901">
        <v>3</v>
      </c>
      <c r="V3901" s="2">
        <v>0.2</v>
      </c>
      <c r="W3901" s="6">
        <v>5.44</v>
      </c>
      <c r="X3901" s="14">
        <f>AA3901-W3901</f>
        <v>31.880000000000006</v>
      </c>
      <c r="Y3901" s="6">
        <f>T3901*U3901</f>
        <v>46.650000000000006</v>
      </c>
      <c r="Z3901" s="6">
        <f>Y3901*V3901</f>
        <v>9.3300000000000018</v>
      </c>
      <c r="AA3901" s="6">
        <f t="shared" si="322"/>
        <v>37.320000000000007</v>
      </c>
    </row>
    <row r="3902" spans="2:27" x14ac:dyDescent="0.3">
      <c r="B3902">
        <v>3899</v>
      </c>
      <c r="C3902" t="s">
        <v>7047</v>
      </c>
      <c r="D3902" s="1">
        <v>43069</v>
      </c>
      <c r="E3902" s="1">
        <v>42837</v>
      </c>
      <c r="F3902" s="23" t="s">
        <v>10956</v>
      </c>
      <c r="G3902" t="s">
        <v>49</v>
      </c>
      <c r="H3902" t="s">
        <v>4896</v>
      </c>
      <c r="I3902" t="s">
        <v>4897</v>
      </c>
      <c r="J3902" t="s">
        <v>25</v>
      </c>
      <c r="K3902" t="s">
        <v>26</v>
      </c>
      <c r="L3902" t="s">
        <v>7048</v>
      </c>
      <c r="M3902" t="s">
        <v>103</v>
      </c>
      <c r="N3902">
        <v>78539</v>
      </c>
      <c r="O3902" t="s">
        <v>104</v>
      </c>
      <c r="P3902" t="s">
        <v>4321</v>
      </c>
      <c r="Q3902" t="s">
        <v>45</v>
      </c>
      <c r="R3902" t="s">
        <v>268</v>
      </c>
      <c r="S3902" t="s">
        <v>4322</v>
      </c>
      <c r="T3902" s="9">
        <v>2.37</v>
      </c>
      <c r="U3902">
        <v>2</v>
      </c>
      <c r="V3902" s="2">
        <v>0.2</v>
      </c>
      <c r="W3902" s="6">
        <v>0.83</v>
      </c>
      <c r="X3902" s="14">
        <f>AA3902-W3902</f>
        <v>2.9620000000000002</v>
      </c>
      <c r="Y3902" s="6">
        <f>T3902*U3902</f>
        <v>4.74</v>
      </c>
      <c r="Z3902" s="6">
        <f>Y3902*V3902</f>
        <v>0.94800000000000006</v>
      </c>
      <c r="AA3902" s="6">
        <f t="shared" si="322"/>
        <v>3.7920000000000003</v>
      </c>
    </row>
    <row r="3903" spans="2:27" x14ac:dyDescent="0.3">
      <c r="B3903">
        <v>3900</v>
      </c>
      <c r="C3903" t="s">
        <v>7049</v>
      </c>
      <c r="D3903" s="1">
        <v>42928</v>
      </c>
      <c r="E3903" s="1">
        <v>42990</v>
      </c>
      <c r="F3903" s="9" t="str">
        <f t="shared" ref="F3903:F3924" si="325">DATEDIF(D3903,E3903,"d")&amp;" days"</f>
        <v>62 days</v>
      </c>
      <c r="G3903" t="s">
        <v>187</v>
      </c>
      <c r="H3903" t="s">
        <v>1127</v>
      </c>
      <c r="I3903" t="s">
        <v>1128</v>
      </c>
      <c r="J3903" t="s">
        <v>25</v>
      </c>
      <c r="K3903" t="s">
        <v>26</v>
      </c>
      <c r="L3903" t="s">
        <v>2841</v>
      </c>
      <c r="M3903" t="s">
        <v>497</v>
      </c>
      <c r="N3903">
        <v>43615</v>
      </c>
      <c r="O3903" t="s">
        <v>147</v>
      </c>
      <c r="P3903" t="s">
        <v>1666</v>
      </c>
      <c r="Q3903" t="s">
        <v>70</v>
      </c>
      <c r="R3903" t="s">
        <v>160</v>
      </c>
      <c r="S3903" t="s">
        <v>1667</v>
      </c>
      <c r="T3903" s="9">
        <v>127.98</v>
      </c>
      <c r="U3903">
        <v>2</v>
      </c>
      <c r="V3903" s="2">
        <v>0.2</v>
      </c>
      <c r="W3903" s="6">
        <v>25.6</v>
      </c>
      <c r="X3903" s="14">
        <f>AA3903-W3903</f>
        <v>179.16800000000001</v>
      </c>
      <c r="Y3903" s="6">
        <f>T3903*U3903</f>
        <v>255.96</v>
      </c>
      <c r="Z3903" s="6">
        <f>Y3903*V3903</f>
        <v>51.192000000000007</v>
      </c>
      <c r="AA3903" s="6">
        <f t="shared" si="322"/>
        <v>204.768</v>
      </c>
    </row>
    <row r="3904" spans="2:27" x14ac:dyDescent="0.3">
      <c r="B3904">
        <v>3901</v>
      </c>
      <c r="C3904" t="s">
        <v>7050</v>
      </c>
      <c r="D3904" s="1">
        <v>42064</v>
      </c>
      <c r="E3904" s="1">
        <v>42217</v>
      </c>
      <c r="F3904" s="9" t="str">
        <f t="shared" si="325"/>
        <v>153 days</v>
      </c>
      <c r="G3904" t="s">
        <v>49</v>
      </c>
      <c r="H3904" t="s">
        <v>2061</v>
      </c>
      <c r="I3904" t="s">
        <v>2062</v>
      </c>
      <c r="J3904" t="s">
        <v>40</v>
      </c>
      <c r="K3904" t="s">
        <v>26</v>
      </c>
      <c r="L3904" t="s">
        <v>7051</v>
      </c>
      <c r="M3904" t="s">
        <v>103</v>
      </c>
      <c r="N3904">
        <v>77520</v>
      </c>
      <c r="O3904" t="s">
        <v>104</v>
      </c>
      <c r="P3904" t="s">
        <v>1156</v>
      </c>
      <c r="Q3904" t="s">
        <v>45</v>
      </c>
      <c r="R3904" t="s">
        <v>89</v>
      </c>
      <c r="S3904" t="s">
        <v>1157</v>
      </c>
      <c r="T3904" s="9">
        <v>10.37</v>
      </c>
      <c r="U3904">
        <v>2</v>
      </c>
      <c r="V3904" s="2">
        <v>0.2</v>
      </c>
      <c r="W3904" s="6">
        <v>3.63</v>
      </c>
      <c r="X3904" s="14">
        <f>AA3904-W3904</f>
        <v>12.962</v>
      </c>
      <c r="Y3904" s="6">
        <f>T3904*U3904</f>
        <v>20.74</v>
      </c>
      <c r="Z3904" s="6">
        <f>Y3904*V3904</f>
        <v>4.1479999999999997</v>
      </c>
      <c r="AA3904" s="6">
        <f t="shared" si="322"/>
        <v>16.591999999999999</v>
      </c>
    </row>
    <row r="3905" spans="2:27" x14ac:dyDescent="0.3">
      <c r="B3905">
        <v>3902</v>
      </c>
      <c r="C3905" t="s">
        <v>7052</v>
      </c>
      <c r="D3905" s="1">
        <v>42322</v>
      </c>
      <c r="E3905" s="1">
        <v>42328</v>
      </c>
      <c r="F3905" s="9" t="str">
        <f t="shared" si="325"/>
        <v>6 days</v>
      </c>
      <c r="G3905" t="s">
        <v>49</v>
      </c>
      <c r="H3905" t="s">
        <v>604</v>
      </c>
      <c r="I3905" t="s">
        <v>605</v>
      </c>
      <c r="J3905" t="s">
        <v>101</v>
      </c>
      <c r="K3905" t="s">
        <v>26</v>
      </c>
      <c r="L3905" t="s">
        <v>145</v>
      </c>
      <c r="M3905" t="s">
        <v>146</v>
      </c>
      <c r="N3905">
        <v>19143</v>
      </c>
      <c r="O3905" t="s">
        <v>147</v>
      </c>
      <c r="P3905" t="s">
        <v>7053</v>
      </c>
      <c r="Q3905" t="s">
        <v>70</v>
      </c>
      <c r="R3905" t="s">
        <v>160</v>
      </c>
      <c r="S3905" t="s">
        <v>7054</v>
      </c>
      <c r="T3905" s="9">
        <v>47.98</v>
      </c>
      <c r="U3905">
        <v>2</v>
      </c>
      <c r="V3905" s="2">
        <v>0.2</v>
      </c>
      <c r="W3905" s="6">
        <v>-1.2</v>
      </c>
      <c r="X3905" s="14">
        <f>AA3905-W3905</f>
        <v>77.968000000000004</v>
      </c>
      <c r="Y3905" s="6">
        <f>T3905*U3905</f>
        <v>95.96</v>
      </c>
      <c r="Z3905" s="6">
        <f>Y3905*V3905</f>
        <v>19.192</v>
      </c>
      <c r="AA3905" s="6">
        <f t="shared" si="322"/>
        <v>76.768000000000001</v>
      </c>
    </row>
    <row r="3906" spans="2:27" x14ac:dyDescent="0.3">
      <c r="B3906">
        <v>3903</v>
      </c>
      <c r="C3906" t="s">
        <v>7055</v>
      </c>
      <c r="D3906" s="1">
        <v>42045</v>
      </c>
      <c r="E3906" s="1">
        <v>42195</v>
      </c>
      <c r="F3906" s="9" t="str">
        <f t="shared" si="325"/>
        <v>150 days</v>
      </c>
      <c r="G3906" t="s">
        <v>22</v>
      </c>
      <c r="H3906" t="s">
        <v>376</v>
      </c>
      <c r="I3906" t="s">
        <v>377</v>
      </c>
      <c r="J3906" t="s">
        <v>101</v>
      </c>
      <c r="K3906" t="s">
        <v>26</v>
      </c>
      <c r="L3906" t="s">
        <v>41</v>
      </c>
      <c r="M3906" t="s">
        <v>42</v>
      </c>
      <c r="N3906">
        <v>90045</v>
      </c>
      <c r="O3906" t="s">
        <v>43</v>
      </c>
      <c r="P3906" t="s">
        <v>4898</v>
      </c>
      <c r="Q3906" t="s">
        <v>45</v>
      </c>
      <c r="R3906" t="s">
        <v>58</v>
      </c>
      <c r="S3906" t="s">
        <v>4899</v>
      </c>
      <c r="T3906" s="9">
        <v>270.33999999999997</v>
      </c>
      <c r="U3906">
        <v>14</v>
      </c>
      <c r="V3906" s="2">
        <v>0</v>
      </c>
      <c r="W3906" s="6">
        <v>75.7</v>
      </c>
      <c r="X3906" s="14">
        <f>AA3906-W3906</f>
        <v>3709.06</v>
      </c>
      <c r="Y3906" s="6">
        <f>T3906*U3906</f>
        <v>3784.7599999999998</v>
      </c>
      <c r="Z3906" s="6">
        <f>Y3906*V3906</f>
        <v>0</v>
      </c>
      <c r="AA3906" s="6">
        <f t="shared" si="322"/>
        <v>3784.7599999999998</v>
      </c>
    </row>
    <row r="3907" spans="2:27" x14ac:dyDescent="0.3">
      <c r="B3907">
        <v>3904</v>
      </c>
      <c r="C3907" t="s">
        <v>7056</v>
      </c>
      <c r="D3907" s="1">
        <v>42128</v>
      </c>
      <c r="E3907" s="1">
        <v>42281</v>
      </c>
      <c r="F3907" s="9" t="str">
        <f t="shared" si="325"/>
        <v>153 days</v>
      </c>
      <c r="G3907" t="s">
        <v>49</v>
      </c>
      <c r="H3907" t="s">
        <v>7057</v>
      </c>
      <c r="I3907" t="s">
        <v>7058</v>
      </c>
      <c r="J3907" t="s">
        <v>101</v>
      </c>
      <c r="K3907" t="s">
        <v>26</v>
      </c>
      <c r="L3907" t="s">
        <v>145</v>
      </c>
      <c r="M3907" t="s">
        <v>146</v>
      </c>
      <c r="N3907">
        <v>19143</v>
      </c>
      <c r="O3907" t="s">
        <v>147</v>
      </c>
      <c r="P3907" t="s">
        <v>5300</v>
      </c>
      <c r="Q3907" t="s">
        <v>45</v>
      </c>
      <c r="R3907" t="s">
        <v>77</v>
      </c>
      <c r="S3907" t="s">
        <v>5301</v>
      </c>
      <c r="T3907" s="9">
        <v>98.11</v>
      </c>
      <c r="U3907">
        <v>7</v>
      </c>
      <c r="V3907" s="2">
        <v>0.2</v>
      </c>
      <c r="W3907" s="6">
        <v>18.399999999999999</v>
      </c>
      <c r="X3907" s="14">
        <f>AA3907-W3907</f>
        <v>531.01599999999996</v>
      </c>
      <c r="Y3907" s="6">
        <f>T3907*U3907</f>
        <v>686.77</v>
      </c>
      <c r="Z3907" s="6">
        <f>Y3907*V3907</f>
        <v>137.35400000000001</v>
      </c>
      <c r="AA3907" s="6">
        <f t="shared" si="322"/>
        <v>549.41599999999994</v>
      </c>
    </row>
    <row r="3908" spans="2:27" x14ac:dyDescent="0.3">
      <c r="B3908">
        <v>3905</v>
      </c>
      <c r="C3908" t="s">
        <v>7056</v>
      </c>
      <c r="D3908" s="1">
        <v>42128</v>
      </c>
      <c r="E3908" s="1">
        <v>42281</v>
      </c>
      <c r="F3908" s="9" t="str">
        <f t="shared" si="325"/>
        <v>153 days</v>
      </c>
      <c r="G3908" t="s">
        <v>49</v>
      </c>
      <c r="H3908" t="s">
        <v>7057</v>
      </c>
      <c r="I3908" t="s">
        <v>7058</v>
      </c>
      <c r="J3908" t="s">
        <v>101</v>
      </c>
      <c r="K3908" t="s">
        <v>26</v>
      </c>
      <c r="L3908" t="s">
        <v>145</v>
      </c>
      <c r="M3908" t="s">
        <v>146</v>
      </c>
      <c r="N3908">
        <v>19143</v>
      </c>
      <c r="O3908" t="s">
        <v>147</v>
      </c>
      <c r="P3908" t="s">
        <v>2801</v>
      </c>
      <c r="Q3908" t="s">
        <v>45</v>
      </c>
      <c r="R3908" t="s">
        <v>58</v>
      </c>
      <c r="S3908" t="s">
        <v>2802</v>
      </c>
      <c r="T3908" s="9">
        <v>563.80999999999995</v>
      </c>
      <c r="U3908">
        <v>4</v>
      </c>
      <c r="V3908" s="2">
        <v>0.2</v>
      </c>
      <c r="W3908" s="6">
        <v>21.14</v>
      </c>
      <c r="X3908" s="14">
        <f>AA3908-W3908</f>
        <v>1783.0519999999997</v>
      </c>
      <c r="Y3908" s="6">
        <f>T3908*U3908</f>
        <v>2255.2399999999998</v>
      </c>
      <c r="Z3908" s="6">
        <f>Y3908*V3908</f>
        <v>451.048</v>
      </c>
      <c r="AA3908" s="6">
        <f t="shared" si="322"/>
        <v>1804.1919999999998</v>
      </c>
    </row>
    <row r="3909" spans="2:27" x14ac:dyDescent="0.3">
      <c r="B3909">
        <v>3906</v>
      </c>
      <c r="C3909" t="s">
        <v>7056</v>
      </c>
      <c r="D3909" s="1">
        <v>42128</v>
      </c>
      <c r="E3909" s="1">
        <v>42281</v>
      </c>
      <c r="F3909" s="9" t="str">
        <f t="shared" si="325"/>
        <v>153 days</v>
      </c>
      <c r="G3909" t="s">
        <v>49</v>
      </c>
      <c r="H3909" t="s">
        <v>7057</v>
      </c>
      <c r="I3909" t="s">
        <v>7058</v>
      </c>
      <c r="J3909" t="s">
        <v>101</v>
      </c>
      <c r="K3909" t="s">
        <v>26</v>
      </c>
      <c r="L3909" t="s">
        <v>145</v>
      </c>
      <c r="M3909" t="s">
        <v>146</v>
      </c>
      <c r="N3909">
        <v>19143</v>
      </c>
      <c r="O3909" t="s">
        <v>147</v>
      </c>
      <c r="P3909" t="s">
        <v>3301</v>
      </c>
      <c r="Q3909" t="s">
        <v>45</v>
      </c>
      <c r="R3909" t="s">
        <v>74</v>
      </c>
      <c r="S3909" t="s">
        <v>3302</v>
      </c>
      <c r="T3909" s="9">
        <v>10.43</v>
      </c>
      <c r="U3909">
        <v>4</v>
      </c>
      <c r="V3909" s="2">
        <v>0.7</v>
      </c>
      <c r="W3909" s="6">
        <v>-6.95</v>
      </c>
      <c r="X3909" s="14">
        <f>AA3909-W3909</f>
        <v>19.466000000000001</v>
      </c>
      <c r="Y3909" s="6">
        <f>T3909*U3909</f>
        <v>41.72</v>
      </c>
      <c r="Z3909" s="6">
        <f>Y3909*V3909</f>
        <v>29.203999999999997</v>
      </c>
      <c r="AA3909" s="6">
        <f t="shared" ref="AA3909:AA3972" si="326">Y3909-Z3909</f>
        <v>12.516000000000002</v>
      </c>
    </row>
    <row r="3910" spans="2:27" x14ac:dyDescent="0.3">
      <c r="B3910">
        <v>3907</v>
      </c>
      <c r="C3910" t="s">
        <v>7056</v>
      </c>
      <c r="D3910" s="1">
        <v>42128</v>
      </c>
      <c r="E3910" s="1">
        <v>42281</v>
      </c>
      <c r="F3910" s="9" t="str">
        <f t="shared" si="325"/>
        <v>153 days</v>
      </c>
      <c r="G3910" t="s">
        <v>49</v>
      </c>
      <c r="H3910" t="s">
        <v>7057</v>
      </c>
      <c r="I3910" t="s">
        <v>7058</v>
      </c>
      <c r="J3910" t="s">
        <v>101</v>
      </c>
      <c r="K3910" t="s">
        <v>26</v>
      </c>
      <c r="L3910" t="s">
        <v>145</v>
      </c>
      <c r="M3910" t="s">
        <v>146</v>
      </c>
      <c r="N3910">
        <v>19143</v>
      </c>
      <c r="O3910" t="s">
        <v>147</v>
      </c>
      <c r="P3910" t="s">
        <v>5351</v>
      </c>
      <c r="Q3910" t="s">
        <v>31</v>
      </c>
      <c r="R3910" t="s">
        <v>64</v>
      </c>
      <c r="S3910" t="s">
        <v>5352</v>
      </c>
      <c r="T3910" s="9">
        <v>547.14</v>
      </c>
      <c r="U3910">
        <v>4</v>
      </c>
      <c r="V3910" s="2">
        <v>0.2</v>
      </c>
      <c r="W3910" s="6">
        <v>-68.39</v>
      </c>
      <c r="X3910" s="14">
        <f>AA3910-W3910</f>
        <v>1819.2380000000001</v>
      </c>
      <c r="Y3910" s="6">
        <f>T3910*U3910</f>
        <v>2188.56</v>
      </c>
      <c r="Z3910" s="6">
        <f>Y3910*V3910</f>
        <v>437.71199999999999</v>
      </c>
      <c r="AA3910" s="6">
        <f t="shared" si="326"/>
        <v>1750.848</v>
      </c>
    </row>
    <row r="3911" spans="2:27" x14ac:dyDescent="0.3">
      <c r="B3911">
        <v>3908</v>
      </c>
      <c r="C3911" t="s">
        <v>7056</v>
      </c>
      <c r="D3911" s="1">
        <v>42128</v>
      </c>
      <c r="E3911" s="1">
        <v>42281</v>
      </c>
      <c r="F3911" s="9" t="str">
        <f t="shared" si="325"/>
        <v>153 days</v>
      </c>
      <c r="G3911" t="s">
        <v>49</v>
      </c>
      <c r="H3911" t="s">
        <v>7057</v>
      </c>
      <c r="I3911" t="s">
        <v>7058</v>
      </c>
      <c r="J3911" t="s">
        <v>101</v>
      </c>
      <c r="K3911" t="s">
        <v>26</v>
      </c>
      <c r="L3911" t="s">
        <v>145</v>
      </c>
      <c r="M3911" t="s">
        <v>146</v>
      </c>
      <c r="N3911">
        <v>19143</v>
      </c>
      <c r="O3911" t="s">
        <v>147</v>
      </c>
      <c r="P3911" t="s">
        <v>1940</v>
      </c>
      <c r="Q3911" t="s">
        <v>70</v>
      </c>
      <c r="R3911" t="s">
        <v>71</v>
      </c>
      <c r="S3911" t="s">
        <v>1941</v>
      </c>
      <c r="T3911" s="9">
        <v>14.85</v>
      </c>
      <c r="U3911">
        <v>5</v>
      </c>
      <c r="V3911" s="2">
        <v>0.4</v>
      </c>
      <c r="W3911" s="6">
        <v>-3.22</v>
      </c>
      <c r="X3911" s="14">
        <f>AA3911-W3911</f>
        <v>47.769999999999996</v>
      </c>
      <c r="Y3911" s="6">
        <f>T3911*U3911</f>
        <v>74.25</v>
      </c>
      <c r="Z3911" s="6">
        <f>Y3911*V3911</f>
        <v>29.700000000000003</v>
      </c>
      <c r="AA3911" s="6">
        <f t="shared" si="326"/>
        <v>44.55</v>
      </c>
    </row>
    <row r="3912" spans="2:27" x14ac:dyDescent="0.3">
      <c r="B3912">
        <v>3909</v>
      </c>
      <c r="C3912" t="s">
        <v>7056</v>
      </c>
      <c r="D3912" s="1">
        <v>42128</v>
      </c>
      <c r="E3912" s="1">
        <v>42281</v>
      </c>
      <c r="F3912" s="9" t="str">
        <f t="shared" si="325"/>
        <v>153 days</v>
      </c>
      <c r="G3912" t="s">
        <v>49</v>
      </c>
      <c r="H3912" t="s">
        <v>7057</v>
      </c>
      <c r="I3912" t="s">
        <v>7058</v>
      </c>
      <c r="J3912" t="s">
        <v>101</v>
      </c>
      <c r="K3912" t="s">
        <v>26</v>
      </c>
      <c r="L3912" t="s">
        <v>145</v>
      </c>
      <c r="M3912" t="s">
        <v>146</v>
      </c>
      <c r="N3912">
        <v>19143</v>
      </c>
      <c r="O3912" t="s">
        <v>147</v>
      </c>
      <c r="P3912" t="s">
        <v>469</v>
      </c>
      <c r="Q3912" t="s">
        <v>70</v>
      </c>
      <c r="R3912" t="s">
        <v>71</v>
      </c>
      <c r="S3912" t="s">
        <v>470</v>
      </c>
      <c r="T3912" s="9">
        <v>41.99</v>
      </c>
      <c r="U3912">
        <v>2</v>
      </c>
      <c r="V3912" s="2">
        <v>0.4</v>
      </c>
      <c r="W3912" s="6">
        <v>-9.8000000000000007</v>
      </c>
      <c r="X3912" s="14">
        <f>AA3912-W3912</f>
        <v>60.188000000000002</v>
      </c>
      <c r="Y3912" s="6">
        <f>T3912*U3912</f>
        <v>83.98</v>
      </c>
      <c r="Z3912" s="6">
        <f>Y3912*V3912</f>
        <v>33.592000000000006</v>
      </c>
      <c r="AA3912" s="6">
        <f t="shared" si="326"/>
        <v>50.387999999999998</v>
      </c>
    </row>
    <row r="3913" spans="2:27" x14ac:dyDescent="0.3">
      <c r="B3913">
        <v>3910</v>
      </c>
      <c r="C3913" t="s">
        <v>7056</v>
      </c>
      <c r="D3913" s="1">
        <v>42128</v>
      </c>
      <c r="E3913" s="1">
        <v>42281</v>
      </c>
      <c r="F3913" s="9" t="str">
        <f t="shared" si="325"/>
        <v>153 days</v>
      </c>
      <c r="G3913" t="s">
        <v>49</v>
      </c>
      <c r="H3913" t="s">
        <v>7057</v>
      </c>
      <c r="I3913" t="s">
        <v>7058</v>
      </c>
      <c r="J3913" t="s">
        <v>101</v>
      </c>
      <c r="K3913" t="s">
        <v>26</v>
      </c>
      <c r="L3913" t="s">
        <v>145</v>
      </c>
      <c r="M3913" t="s">
        <v>146</v>
      </c>
      <c r="N3913">
        <v>19143</v>
      </c>
      <c r="O3913" t="s">
        <v>147</v>
      </c>
      <c r="P3913" t="s">
        <v>4753</v>
      </c>
      <c r="Q3913" t="s">
        <v>31</v>
      </c>
      <c r="R3913" t="s">
        <v>64</v>
      </c>
      <c r="S3913" t="s">
        <v>4754</v>
      </c>
      <c r="T3913" s="9">
        <v>7.58</v>
      </c>
      <c r="U3913">
        <v>1</v>
      </c>
      <c r="V3913" s="2">
        <v>0.2</v>
      </c>
      <c r="W3913" s="6">
        <v>2.37</v>
      </c>
      <c r="X3913" s="14">
        <f>AA3913-W3913</f>
        <v>3.694</v>
      </c>
      <c r="Y3913" s="6">
        <f>T3913*U3913</f>
        <v>7.58</v>
      </c>
      <c r="Z3913" s="6">
        <f>Y3913*V3913</f>
        <v>1.516</v>
      </c>
      <c r="AA3913" s="6">
        <f t="shared" si="326"/>
        <v>6.0640000000000001</v>
      </c>
    </row>
    <row r="3914" spans="2:27" x14ac:dyDescent="0.3">
      <c r="B3914">
        <v>3911</v>
      </c>
      <c r="C3914" t="s">
        <v>7056</v>
      </c>
      <c r="D3914" s="1">
        <v>42128</v>
      </c>
      <c r="E3914" s="1">
        <v>42281</v>
      </c>
      <c r="F3914" s="9" t="str">
        <f t="shared" si="325"/>
        <v>153 days</v>
      </c>
      <c r="G3914" t="s">
        <v>49</v>
      </c>
      <c r="H3914" t="s">
        <v>7057</v>
      </c>
      <c r="I3914" t="s">
        <v>7058</v>
      </c>
      <c r="J3914" t="s">
        <v>101</v>
      </c>
      <c r="K3914" t="s">
        <v>26</v>
      </c>
      <c r="L3914" t="s">
        <v>145</v>
      </c>
      <c r="M3914" t="s">
        <v>146</v>
      </c>
      <c r="N3914">
        <v>19143</v>
      </c>
      <c r="O3914" t="s">
        <v>147</v>
      </c>
      <c r="P3914" t="s">
        <v>7059</v>
      </c>
      <c r="Q3914" t="s">
        <v>31</v>
      </c>
      <c r="R3914" t="s">
        <v>32</v>
      </c>
      <c r="S3914" t="s">
        <v>7060</v>
      </c>
      <c r="T3914" s="9">
        <v>352.45</v>
      </c>
      <c r="U3914">
        <v>5</v>
      </c>
      <c r="V3914" s="2">
        <v>0.5</v>
      </c>
      <c r="W3914" s="6">
        <v>-211.47</v>
      </c>
      <c r="X3914" s="14">
        <f>AA3914-W3914</f>
        <v>1092.595</v>
      </c>
      <c r="Y3914" s="6">
        <f>T3914*U3914</f>
        <v>1762.25</v>
      </c>
      <c r="Z3914" s="6">
        <f>Y3914*V3914</f>
        <v>881.125</v>
      </c>
      <c r="AA3914" s="6">
        <f t="shared" si="326"/>
        <v>881.125</v>
      </c>
    </row>
    <row r="3915" spans="2:27" x14ac:dyDescent="0.3">
      <c r="B3915">
        <v>3912</v>
      </c>
      <c r="C3915" t="s">
        <v>7061</v>
      </c>
      <c r="D3915" s="1">
        <v>42861</v>
      </c>
      <c r="E3915" s="1">
        <v>42892</v>
      </c>
      <c r="F3915" s="9" t="str">
        <f t="shared" si="325"/>
        <v>31 days</v>
      </c>
      <c r="G3915" t="s">
        <v>187</v>
      </c>
      <c r="H3915" t="s">
        <v>3835</v>
      </c>
      <c r="I3915" t="s">
        <v>3836</v>
      </c>
      <c r="J3915" t="s">
        <v>25</v>
      </c>
      <c r="K3915" t="s">
        <v>26</v>
      </c>
      <c r="L3915" t="s">
        <v>6437</v>
      </c>
      <c r="M3915" t="s">
        <v>103</v>
      </c>
      <c r="N3915">
        <v>77581</v>
      </c>
      <c r="O3915" t="s">
        <v>104</v>
      </c>
      <c r="P3915" t="s">
        <v>7062</v>
      </c>
      <c r="Q3915" t="s">
        <v>70</v>
      </c>
      <c r="R3915" t="s">
        <v>71</v>
      </c>
      <c r="S3915" t="s">
        <v>7063</v>
      </c>
      <c r="T3915" s="9">
        <v>470.38</v>
      </c>
      <c r="U3915">
        <v>3</v>
      </c>
      <c r="V3915" s="2">
        <v>0.2</v>
      </c>
      <c r="W3915" s="6">
        <v>52.92</v>
      </c>
      <c r="X3915" s="14">
        <f>AA3915-W3915</f>
        <v>1075.9919999999997</v>
      </c>
      <c r="Y3915" s="6">
        <f>T3915*U3915</f>
        <v>1411.1399999999999</v>
      </c>
      <c r="Z3915" s="6">
        <f>Y3915*V3915</f>
        <v>282.22800000000001</v>
      </c>
      <c r="AA3915" s="6">
        <f t="shared" si="326"/>
        <v>1128.9119999999998</v>
      </c>
    </row>
    <row r="3916" spans="2:27" x14ac:dyDescent="0.3">
      <c r="B3916">
        <v>3913</v>
      </c>
      <c r="C3916" t="s">
        <v>7064</v>
      </c>
      <c r="D3916" s="1">
        <v>42996</v>
      </c>
      <c r="E3916" s="1">
        <v>43003</v>
      </c>
      <c r="F3916" s="9" t="str">
        <f t="shared" si="325"/>
        <v>7 days</v>
      </c>
      <c r="G3916" t="s">
        <v>49</v>
      </c>
      <c r="H3916" t="s">
        <v>1321</v>
      </c>
      <c r="I3916" t="s">
        <v>1322</v>
      </c>
      <c r="J3916" t="s">
        <v>40</v>
      </c>
      <c r="K3916" t="s">
        <v>26</v>
      </c>
      <c r="L3916" t="s">
        <v>265</v>
      </c>
      <c r="M3916" t="s">
        <v>266</v>
      </c>
      <c r="N3916">
        <v>10035</v>
      </c>
      <c r="O3916" t="s">
        <v>147</v>
      </c>
      <c r="P3916" t="s">
        <v>3879</v>
      </c>
      <c r="Q3916" t="s">
        <v>45</v>
      </c>
      <c r="R3916" t="s">
        <v>89</v>
      </c>
      <c r="S3916" t="s">
        <v>3880</v>
      </c>
      <c r="T3916" s="9">
        <v>19.440000000000001</v>
      </c>
      <c r="U3916">
        <v>3</v>
      </c>
      <c r="V3916" s="2">
        <v>0</v>
      </c>
      <c r="W3916" s="6">
        <v>9.33</v>
      </c>
      <c r="X3916" s="14">
        <f>AA3916-W3916</f>
        <v>48.990000000000009</v>
      </c>
      <c r="Y3916" s="6">
        <f>T3916*U3916</f>
        <v>58.320000000000007</v>
      </c>
      <c r="Z3916" s="6">
        <f>Y3916*V3916</f>
        <v>0</v>
      </c>
      <c r="AA3916" s="6">
        <f t="shared" si="326"/>
        <v>58.320000000000007</v>
      </c>
    </row>
    <row r="3917" spans="2:27" x14ac:dyDescent="0.3">
      <c r="B3917">
        <v>3914</v>
      </c>
      <c r="C3917" t="s">
        <v>7064</v>
      </c>
      <c r="D3917" s="1">
        <v>42996</v>
      </c>
      <c r="E3917" s="1">
        <v>43003</v>
      </c>
      <c r="F3917" s="9" t="str">
        <f t="shared" si="325"/>
        <v>7 days</v>
      </c>
      <c r="G3917" t="s">
        <v>49</v>
      </c>
      <c r="H3917" t="s">
        <v>1321</v>
      </c>
      <c r="I3917" t="s">
        <v>1322</v>
      </c>
      <c r="J3917" t="s">
        <v>40</v>
      </c>
      <c r="K3917" t="s">
        <v>26</v>
      </c>
      <c r="L3917" t="s">
        <v>265</v>
      </c>
      <c r="M3917" t="s">
        <v>266</v>
      </c>
      <c r="N3917">
        <v>10035</v>
      </c>
      <c r="O3917" t="s">
        <v>147</v>
      </c>
      <c r="P3917" t="s">
        <v>3414</v>
      </c>
      <c r="Q3917" t="s">
        <v>31</v>
      </c>
      <c r="R3917" t="s">
        <v>64</v>
      </c>
      <c r="S3917" t="s">
        <v>3415</v>
      </c>
      <c r="T3917" s="9">
        <v>9.82</v>
      </c>
      <c r="U3917">
        <v>2</v>
      </c>
      <c r="V3917" s="2">
        <v>0</v>
      </c>
      <c r="W3917" s="6">
        <v>3.24</v>
      </c>
      <c r="X3917" s="14">
        <f>AA3917-W3917</f>
        <v>16.399999999999999</v>
      </c>
      <c r="Y3917" s="6">
        <f>T3917*U3917</f>
        <v>19.64</v>
      </c>
      <c r="Z3917" s="6">
        <f>Y3917*V3917</f>
        <v>0</v>
      </c>
      <c r="AA3917" s="6">
        <f t="shared" si="326"/>
        <v>19.64</v>
      </c>
    </row>
    <row r="3918" spans="2:27" x14ac:dyDescent="0.3">
      <c r="B3918">
        <v>3915</v>
      </c>
      <c r="C3918" t="s">
        <v>7065</v>
      </c>
      <c r="D3918" s="1">
        <v>42934</v>
      </c>
      <c r="E3918" s="1">
        <v>42939</v>
      </c>
      <c r="F3918" s="9" t="str">
        <f t="shared" si="325"/>
        <v>5 days</v>
      </c>
      <c r="G3918" t="s">
        <v>49</v>
      </c>
      <c r="H3918" t="s">
        <v>5163</v>
      </c>
      <c r="I3918" t="s">
        <v>5164</v>
      </c>
      <c r="J3918" t="s">
        <v>25</v>
      </c>
      <c r="K3918" t="s">
        <v>26</v>
      </c>
      <c r="L3918" t="s">
        <v>543</v>
      </c>
      <c r="M3918" t="s">
        <v>309</v>
      </c>
      <c r="N3918">
        <v>85023</v>
      </c>
      <c r="O3918" t="s">
        <v>43</v>
      </c>
      <c r="P3918" t="s">
        <v>3333</v>
      </c>
      <c r="Q3918" t="s">
        <v>31</v>
      </c>
      <c r="R3918" t="s">
        <v>55</v>
      </c>
      <c r="S3918" t="s">
        <v>3334</v>
      </c>
      <c r="T3918" s="9">
        <v>801.6</v>
      </c>
      <c r="U3918">
        <v>5</v>
      </c>
      <c r="V3918" s="2">
        <v>0.5</v>
      </c>
      <c r="W3918" s="6">
        <v>-448.9</v>
      </c>
      <c r="X3918" s="14">
        <f>AA3918-W3918</f>
        <v>2452.9</v>
      </c>
      <c r="Y3918" s="6">
        <f>T3918*U3918</f>
        <v>4008</v>
      </c>
      <c r="Z3918" s="6">
        <f>Y3918*V3918</f>
        <v>2004</v>
      </c>
      <c r="AA3918" s="6">
        <f t="shared" si="326"/>
        <v>2004</v>
      </c>
    </row>
    <row r="3919" spans="2:27" x14ac:dyDescent="0.3">
      <c r="B3919">
        <v>3916</v>
      </c>
      <c r="C3919" t="s">
        <v>7065</v>
      </c>
      <c r="D3919" s="1">
        <v>42934</v>
      </c>
      <c r="E3919" s="1">
        <v>42939</v>
      </c>
      <c r="F3919" s="9" t="str">
        <f t="shared" si="325"/>
        <v>5 days</v>
      </c>
      <c r="G3919" t="s">
        <v>49</v>
      </c>
      <c r="H3919" t="s">
        <v>5163</v>
      </c>
      <c r="I3919" t="s">
        <v>5164</v>
      </c>
      <c r="J3919" t="s">
        <v>25</v>
      </c>
      <c r="K3919" t="s">
        <v>26</v>
      </c>
      <c r="L3919" t="s">
        <v>543</v>
      </c>
      <c r="M3919" t="s">
        <v>309</v>
      </c>
      <c r="N3919">
        <v>85023</v>
      </c>
      <c r="O3919" t="s">
        <v>43</v>
      </c>
      <c r="P3919" t="s">
        <v>202</v>
      </c>
      <c r="Q3919" t="s">
        <v>31</v>
      </c>
      <c r="R3919" t="s">
        <v>35</v>
      </c>
      <c r="S3919" t="s">
        <v>203</v>
      </c>
      <c r="T3919" s="9">
        <v>161.57</v>
      </c>
      <c r="U3919">
        <v>2</v>
      </c>
      <c r="V3919" s="2">
        <v>0.2</v>
      </c>
      <c r="W3919" s="6">
        <v>10.1</v>
      </c>
      <c r="X3919" s="14">
        <f>AA3919-W3919</f>
        <v>248.41200000000001</v>
      </c>
      <c r="Y3919" s="6">
        <f>T3919*U3919</f>
        <v>323.14</v>
      </c>
      <c r="Z3919" s="6">
        <f>Y3919*V3919</f>
        <v>64.628</v>
      </c>
      <c r="AA3919" s="6">
        <f t="shared" si="326"/>
        <v>258.512</v>
      </c>
    </row>
    <row r="3920" spans="2:27" x14ac:dyDescent="0.3">
      <c r="B3920">
        <v>3917</v>
      </c>
      <c r="C3920" t="s">
        <v>7065</v>
      </c>
      <c r="D3920" s="1">
        <v>42934</v>
      </c>
      <c r="E3920" s="1">
        <v>42939</v>
      </c>
      <c r="F3920" s="9" t="str">
        <f t="shared" si="325"/>
        <v>5 days</v>
      </c>
      <c r="G3920" t="s">
        <v>49</v>
      </c>
      <c r="H3920" t="s">
        <v>5163</v>
      </c>
      <c r="I3920" t="s">
        <v>5164</v>
      </c>
      <c r="J3920" t="s">
        <v>25</v>
      </c>
      <c r="K3920" t="s">
        <v>26</v>
      </c>
      <c r="L3920" t="s">
        <v>543</v>
      </c>
      <c r="M3920" t="s">
        <v>309</v>
      </c>
      <c r="N3920">
        <v>85023</v>
      </c>
      <c r="O3920" t="s">
        <v>43</v>
      </c>
      <c r="P3920" t="s">
        <v>7066</v>
      </c>
      <c r="Q3920" t="s">
        <v>45</v>
      </c>
      <c r="R3920" t="s">
        <v>89</v>
      </c>
      <c r="S3920" t="s">
        <v>7067</v>
      </c>
      <c r="T3920" s="9">
        <v>16.100000000000001</v>
      </c>
      <c r="U3920">
        <v>2</v>
      </c>
      <c r="V3920" s="2">
        <v>0.2</v>
      </c>
      <c r="W3920" s="6">
        <v>5.23</v>
      </c>
      <c r="X3920" s="14">
        <f>AA3920-W3920</f>
        <v>20.53</v>
      </c>
      <c r="Y3920" s="6">
        <f>T3920*U3920</f>
        <v>32.200000000000003</v>
      </c>
      <c r="Z3920" s="6">
        <f>Y3920*V3920</f>
        <v>6.4400000000000013</v>
      </c>
      <c r="AA3920" s="6">
        <f t="shared" si="326"/>
        <v>25.76</v>
      </c>
    </row>
    <row r="3921" spans="2:27" x14ac:dyDescent="0.3">
      <c r="B3921">
        <v>3918</v>
      </c>
      <c r="C3921" t="s">
        <v>7065</v>
      </c>
      <c r="D3921" s="1">
        <v>42934</v>
      </c>
      <c r="E3921" s="1">
        <v>42939</v>
      </c>
      <c r="F3921" s="9" t="str">
        <f t="shared" si="325"/>
        <v>5 days</v>
      </c>
      <c r="G3921" t="s">
        <v>49</v>
      </c>
      <c r="H3921" t="s">
        <v>5163</v>
      </c>
      <c r="I3921" t="s">
        <v>5164</v>
      </c>
      <c r="J3921" t="s">
        <v>25</v>
      </c>
      <c r="K3921" t="s">
        <v>26</v>
      </c>
      <c r="L3921" t="s">
        <v>543</v>
      </c>
      <c r="M3921" t="s">
        <v>309</v>
      </c>
      <c r="N3921">
        <v>85023</v>
      </c>
      <c r="O3921" t="s">
        <v>43</v>
      </c>
      <c r="P3921" t="s">
        <v>3315</v>
      </c>
      <c r="Q3921" t="s">
        <v>45</v>
      </c>
      <c r="R3921" t="s">
        <v>74</v>
      </c>
      <c r="S3921" t="s">
        <v>3316</v>
      </c>
      <c r="T3921" s="9">
        <v>7.66</v>
      </c>
      <c r="U3921">
        <v>4</v>
      </c>
      <c r="V3921" s="2">
        <v>0.7</v>
      </c>
      <c r="W3921" s="6">
        <v>-6.12</v>
      </c>
      <c r="X3921" s="14">
        <f>AA3921-W3921</f>
        <v>15.312000000000001</v>
      </c>
      <c r="Y3921" s="6">
        <f>T3921*U3921</f>
        <v>30.64</v>
      </c>
      <c r="Z3921" s="6">
        <f>Y3921*V3921</f>
        <v>21.448</v>
      </c>
      <c r="AA3921" s="6">
        <f t="shared" si="326"/>
        <v>9.1920000000000002</v>
      </c>
    </row>
    <row r="3922" spans="2:27" x14ac:dyDescent="0.3">
      <c r="B3922">
        <v>3919</v>
      </c>
      <c r="C3922" t="s">
        <v>7065</v>
      </c>
      <c r="D3922" s="1">
        <v>42934</v>
      </c>
      <c r="E3922" s="1">
        <v>42939</v>
      </c>
      <c r="F3922" s="9" t="str">
        <f t="shared" si="325"/>
        <v>5 days</v>
      </c>
      <c r="G3922" t="s">
        <v>49</v>
      </c>
      <c r="H3922" t="s">
        <v>5163</v>
      </c>
      <c r="I3922" t="s">
        <v>5164</v>
      </c>
      <c r="J3922" t="s">
        <v>25</v>
      </c>
      <c r="K3922" t="s">
        <v>26</v>
      </c>
      <c r="L3922" t="s">
        <v>543</v>
      </c>
      <c r="M3922" t="s">
        <v>309</v>
      </c>
      <c r="N3922">
        <v>85023</v>
      </c>
      <c r="O3922" t="s">
        <v>43</v>
      </c>
      <c r="P3922" t="s">
        <v>335</v>
      </c>
      <c r="Q3922" t="s">
        <v>31</v>
      </c>
      <c r="R3922" t="s">
        <v>35</v>
      </c>
      <c r="S3922" t="s">
        <v>336</v>
      </c>
      <c r="T3922" s="9">
        <v>311.98</v>
      </c>
      <c r="U3922">
        <v>3</v>
      </c>
      <c r="V3922" s="2">
        <v>0.2</v>
      </c>
      <c r="W3922" s="6">
        <v>-42.9</v>
      </c>
      <c r="X3922" s="14">
        <f>AA3922-W3922</f>
        <v>791.65200000000004</v>
      </c>
      <c r="Y3922" s="6">
        <f>T3922*U3922</f>
        <v>935.94</v>
      </c>
      <c r="Z3922" s="6">
        <f>Y3922*V3922</f>
        <v>187.18800000000002</v>
      </c>
      <c r="AA3922" s="6">
        <f t="shared" si="326"/>
        <v>748.75200000000007</v>
      </c>
    </row>
    <row r="3923" spans="2:27" x14ac:dyDescent="0.3">
      <c r="B3923">
        <v>3920</v>
      </c>
      <c r="C3923" t="s">
        <v>7068</v>
      </c>
      <c r="D3923" s="1">
        <v>42016</v>
      </c>
      <c r="E3923" s="1">
        <v>42197</v>
      </c>
      <c r="F3923" s="9" t="str">
        <f t="shared" si="325"/>
        <v>181 days</v>
      </c>
      <c r="G3923" t="s">
        <v>49</v>
      </c>
      <c r="H3923" t="s">
        <v>3947</v>
      </c>
      <c r="I3923" t="s">
        <v>3948</v>
      </c>
      <c r="J3923" t="s">
        <v>40</v>
      </c>
      <c r="K3923" t="s">
        <v>26</v>
      </c>
      <c r="L3923" t="s">
        <v>4882</v>
      </c>
      <c r="M3923" t="s">
        <v>318</v>
      </c>
      <c r="N3923">
        <v>23320</v>
      </c>
      <c r="O3923" t="s">
        <v>29</v>
      </c>
      <c r="P3923" t="s">
        <v>1639</v>
      </c>
      <c r="Q3923" t="s">
        <v>45</v>
      </c>
      <c r="R3923" t="s">
        <v>58</v>
      </c>
      <c r="S3923" t="s">
        <v>1640</v>
      </c>
      <c r="T3923" s="9">
        <v>61.68</v>
      </c>
      <c r="U3923">
        <v>4</v>
      </c>
      <c r="V3923" s="2">
        <v>0</v>
      </c>
      <c r="W3923" s="6">
        <v>16.649999999999999</v>
      </c>
      <c r="X3923" s="14">
        <f>AA3923-W3923</f>
        <v>230.07</v>
      </c>
      <c r="Y3923" s="6">
        <f>T3923*U3923</f>
        <v>246.72</v>
      </c>
      <c r="Z3923" s="6">
        <f>Y3923*V3923</f>
        <v>0</v>
      </c>
      <c r="AA3923" s="6">
        <f t="shared" si="326"/>
        <v>246.72</v>
      </c>
    </row>
    <row r="3924" spans="2:27" x14ac:dyDescent="0.3">
      <c r="B3924">
        <v>3921</v>
      </c>
      <c r="C3924" t="s">
        <v>7068</v>
      </c>
      <c r="D3924" s="1">
        <v>42016</v>
      </c>
      <c r="E3924" s="1">
        <v>42197</v>
      </c>
      <c r="F3924" s="9" t="str">
        <f t="shared" si="325"/>
        <v>181 days</v>
      </c>
      <c r="G3924" t="s">
        <v>49</v>
      </c>
      <c r="H3924" t="s">
        <v>3947</v>
      </c>
      <c r="I3924" t="s">
        <v>3948</v>
      </c>
      <c r="J3924" t="s">
        <v>40</v>
      </c>
      <c r="K3924" t="s">
        <v>26</v>
      </c>
      <c r="L3924" t="s">
        <v>4882</v>
      </c>
      <c r="M3924" t="s">
        <v>318</v>
      </c>
      <c r="N3924">
        <v>23320</v>
      </c>
      <c r="O3924" t="s">
        <v>29</v>
      </c>
      <c r="P3924" t="s">
        <v>5788</v>
      </c>
      <c r="Q3924" t="s">
        <v>45</v>
      </c>
      <c r="R3924" t="s">
        <v>74</v>
      </c>
      <c r="S3924" t="s">
        <v>5789</v>
      </c>
      <c r="T3924" s="9">
        <v>63.96</v>
      </c>
      <c r="U3924">
        <v>4</v>
      </c>
      <c r="V3924" s="2">
        <v>0</v>
      </c>
      <c r="W3924" s="6">
        <v>30.7</v>
      </c>
      <c r="X3924" s="14">
        <f>AA3924-W3924</f>
        <v>225.14000000000001</v>
      </c>
      <c r="Y3924" s="6">
        <f>T3924*U3924</f>
        <v>255.84</v>
      </c>
      <c r="Z3924" s="6">
        <f>Y3924*V3924</f>
        <v>0</v>
      </c>
      <c r="AA3924" s="6">
        <f t="shared" si="326"/>
        <v>255.84</v>
      </c>
    </row>
    <row r="3925" spans="2:27" x14ac:dyDescent="0.3">
      <c r="B3925">
        <v>3922</v>
      </c>
      <c r="C3925" t="s">
        <v>7069</v>
      </c>
      <c r="D3925" s="1">
        <v>42549</v>
      </c>
      <c r="E3925" s="1">
        <v>42407</v>
      </c>
      <c r="F3925" s="23" t="s">
        <v>10956</v>
      </c>
      <c r="G3925" t="s">
        <v>22</v>
      </c>
      <c r="H3925" t="s">
        <v>2388</v>
      </c>
      <c r="I3925" t="s">
        <v>2389</v>
      </c>
      <c r="J3925" t="s">
        <v>25</v>
      </c>
      <c r="K3925" t="s">
        <v>26</v>
      </c>
      <c r="L3925" t="s">
        <v>302</v>
      </c>
      <c r="M3925" t="s">
        <v>210</v>
      </c>
      <c r="N3925">
        <v>60610</v>
      </c>
      <c r="O3925" t="s">
        <v>104</v>
      </c>
      <c r="P3925" t="s">
        <v>6389</v>
      </c>
      <c r="Q3925" t="s">
        <v>70</v>
      </c>
      <c r="R3925" t="s">
        <v>71</v>
      </c>
      <c r="S3925" t="s">
        <v>6390</v>
      </c>
      <c r="T3925" s="9">
        <v>359.98</v>
      </c>
      <c r="U3925">
        <v>3</v>
      </c>
      <c r="V3925" s="2">
        <v>0.2</v>
      </c>
      <c r="W3925" s="6">
        <v>36</v>
      </c>
      <c r="X3925" s="14">
        <f>AA3925-W3925</f>
        <v>827.952</v>
      </c>
      <c r="Y3925" s="6">
        <f>T3925*U3925</f>
        <v>1079.94</v>
      </c>
      <c r="Z3925" s="6">
        <f>Y3925*V3925</f>
        <v>215.98800000000003</v>
      </c>
      <c r="AA3925" s="6">
        <f t="shared" si="326"/>
        <v>863.952</v>
      </c>
    </row>
    <row r="3926" spans="2:27" x14ac:dyDescent="0.3">
      <c r="B3926">
        <v>3923</v>
      </c>
      <c r="C3926" t="s">
        <v>7070</v>
      </c>
      <c r="D3926" s="1">
        <v>42975</v>
      </c>
      <c r="E3926" s="1">
        <v>42744</v>
      </c>
      <c r="F3926" s="23" t="s">
        <v>10956</v>
      </c>
      <c r="G3926" t="s">
        <v>49</v>
      </c>
      <c r="H3926" t="s">
        <v>2126</v>
      </c>
      <c r="I3926" t="s">
        <v>2127</v>
      </c>
      <c r="J3926" t="s">
        <v>25</v>
      </c>
      <c r="K3926" t="s">
        <v>26</v>
      </c>
      <c r="L3926" t="s">
        <v>302</v>
      </c>
      <c r="M3926" t="s">
        <v>210</v>
      </c>
      <c r="N3926">
        <v>60623</v>
      </c>
      <c r="O3926" t="s">
        <v>104</v>
      </c>
      <c r="P3926" t="s">
        <v>914</v>
      </c>
      <c r="Q3926" t="s">
        <v>45</v>
      </c>
      <c r="R3926" t="s">
        <v>89</v>
      </c>
      <c r="S3926" t="s">
        <v>915</v>
      </c>
      <c r="T3926" s="9">
        <v>25.34</v>
      </c>
      <c r="U3926">
        <v>6</v>
      </c>
      <c r="V3926" s="2">
        <v>0.2</v>
      </c>
      <c r="W3926" s="6">
        <v>7.92</v>
      </c>
      <c r="X3926" s="14">
        <f>AA3926-W3926</f>
        <v>113.71199999999999</v>
      </c>
      <c r="Y3926" s="6">
        <f>T3926*U3926</f>
        <v>152.04</v>
      </c>
      <c r="Z3926" s="6">
        <f>Y3926*V3926</f>
        <v>30.408000000000001</v>
      </c>
      <c r="AA3926" s="6">
        <f t="shared" si="326"/>
        <v>121.63199999999999</v>
      </c>
    </row>
    <row r="3927" spans="2:27" x14ac:dyDescent="0.3">
      <c r="B3927">
        <v>3924</v>
      </c>
      <c r="C3927" t="s">
        <v>7070</v>
      </c>
      <c r="D3927" s="1">
        <v>42975</v>
      </c>
      <c r="E3927" s="1">
        <v>42744</v>
      </c>
      <c r="F3927" s="23" t="s">
        <v>10956</v>
      </c>
      <c r="G3927" t="s">
        <v>49</v>
      </c>
      <c r="H3927" t="s">
        <v>2126</v>
      </c>
      <c r="I3927" t="s">
        <v>2127</v>
      </c>
      <c r="J3927" t="s">
        <v>25</v>
      </c>
      <c r="K3927" t="s">
        <v>26</v>
      </c>
      <c r="L3927" t="s">
        <v>302</v>
      </c>
      <c r="M3927" t="s">
        <v>210</v>
      </c>
      <c r="N3927">
        <v>60623</v>
      </c>
      <c r="O3927" t="s">
        <v>104</v>
      </c>
      <c r="P3927" t="s">
        <v>7071</v>
      </c>
      <c r="Q3927" t="s">
        <v>45</v>
      </c>
      <c r="R3927" t="s">
        <v>89</v>
      </c>
      <c r="S3927" t="s">
        <v>7072</v>
      </c>
      <c r="T3927" s="9">
        <v>26.72</v>
      </c>
      <c r="U3927">
        <v>5</v>
      </c>
      <c r="V3927" s="2">
        <v>0.2</v>
      </c>
      <c r="W3927" s="6">
        <v>9.35</v>
      </c>
      <c r="X3927" s="14">
        <f>AA3927-W3927</f>
        <v>97.53</v>
      </c>
      <c r="Y3927" s="6">
        <f>T3927*U3927</f>
        <v>133.6</v>
      </c>
      <c r="Z3927" s="6">
        <f>Y3927*V3927</f>
        <v>26.72</v>
      </c>
      <c r="AA3927" s="6">
        <f t="shared" si="326"/>
        <v>106.88</v>
      </c>
    </row>
    <row r="3928" spans="2:27" x14ac:dyDescent="0.3">
      <c r="B3928">
        <v>3925</v>
      </c>
      <c r="C3928" t="s">
        <v>7073</v>
      </c>
      <c r="D3928" s="1">
        <v>41899</v>
      </c>
      <c r="E3928" s="1">
        <v>41903</v>
      </c>
      <c r="F3928" s="9" t="str">
        <f t="shared" ref="F3928:F3934" si="327">DATEDIF(D3928,E3928,"d")&amp;" days"</f>
        <v>4 days</v>
      </c>
      <c r="G3928" t="s">
        <v>49</v>
      </c>
      <c r="H3928" t="s">
        <v>1758</v>
      </c>
      <c r="I3928" t="s">
        <v>1759</v>
      </c>
      <c r="J3928" t="s">
        <v>25</v>
      </c>
      <c r="K3928" t="s">
        <v>26</v>
      </c>
      <c r="L3928" t="s">
        <v>94</v>
      </c>
      <c r="M3928" t="s">
        <v>95</v>
      </c>
      <c r="N3928">
        <v>98103</v>
      </c>
      <c r="O3928" t="s">
        <v>43</v>
      </c>
      <c r="P3928" t="s">
        <v>1802</v>
      </c>
      <c r="Q3928" t="s">
        <v>45</v>
      </c>
      <c r="R3928" t="s">
        <v>58</v>
      </c>
      <c r="S3928" t="s">
        <v>1803</v>
      </c>
      <c r="T3928" s="9">
        <v>30.28</v>
      </c>
      <c r="U3928">
        <v>2</v>
      </c>
      <c r="V3928" s="2">
        <v>0</v>
      </c>
      <c r="W3928" s="6">
        <v>1.21</v>
      </c>
      <c r="X3928" s="14">
        <f>AA3928-W3928</f>
        <v>59.35</v>
      </c>
      <c r="Y3928" s="6">
        <f>T3928*U3928</f>
        <v>60.56</v>
      </c>
      <c r="Z3928" s="6">
        <f>Y3928*V3928</f>
        <v>0</v>
      </c>
      <c r="AA3928" s="6">
        <f t="shared" si="326"/>
        <v>60.56</v>
      </c>
    </row>
    <row r="3929" spans="2:27" x14ac:dyDescent="0.3">
      <c r="B3929">
        <v>3926</v>
      </c>
      <c r="C3929" t="s">
        <v>7073</v>
      </c>
      <c r="D3929" s="1">
        <v>41899</v>
      </c>
      <c r="E3929" s="1">
        <v>41903</v>
      </c>
      <c r="F3929" s="9" t="str">
        <f t="shared" si="327"/>
        <v>4 days</v>
      </c>
      <c r="G3929" t="s">
        <v>49</v>
      </c>
      <c r="H3929" t="s">
        <v>1758</v>
      </c>
      <c r="I3929" t="s">
        <v>1759</v>
      </c>
      <c r="J3929" t="s">
        <v>25</v>
      </c>
      <c r="K3929" t="s">
        <v>26</v>
      </c>
      <c r="L3929" t="s">
        <v>94</v>
      </c>
      <c r="M3929" t="s">
        <v>95</v>
      </c>
      <c r="N3929">
        <v>98103</v>
      </c>
      <c r="O3929" t="s">
        <v>43</v>
      </c>
      <c r="P3929" t="s">
        <v>4898</v>
      </c>
      <c r="Q3929" t="s">
        <v>45</v>
      </c>
      <c r="R3929" t="s">
        <v>58</v>
      </c>
      <c r="S3929" t="s">
        <v>4899</v>
      </c>
      <c r="T3929" s="9">
        <v>57.93</v>
      </c>
      <c r="U3929">
        <v>3</v>
      </c>
      <c r="V3929" s="2">
        <v>0</v>
      </c>
      <c r="W3929" s="6">
        <v>16.22</v>
      </c>
      <c r="X3929" s="14">
        <f>AA3929-W3929</f>
        <v>157.57</v>
      </c>
      <c r="Y3929" s="6">
        <f>T3929*U3929</f>
        <v>173.79</v>
      </c>
      <c r="Z3929" s="6">
        <f>Y3929*V3929</f>
        <v>0</v>
      </c>
      <c r="AA3929" s="6">
        <f t="shared" si="326"/>
        <v>173.79</v>
      </c>
    </row>
    <row r="3930" spans="2:27" x14ac:dyDescent="0.3">
      <c r="B3930">
        <v>3927</v>
      </c>
      <c r="C3930" t="s">
        <v>7073</v>
      </c>
      <c r="D3930" s="1">
        <v>41899</v>
      </c>
      <c r="E3930" s="1">
        <v>41903</v>
      </c>
      <c r="F3930" s="9" t="str">
        <f t="shared" si="327"/>
        <v>4 days</v>
      </c>
      <c r="G3930" t="s">
        <v>49</v>
      </c>
      <c r="H3930" t="s">
        <v>1758</v>
      </c>
      <c r="I3930" t="s">
        <v>1759</v>
      </c>
      <c r="J3930" t="s">
        <v>25</v>
      </c>
      <c r="K3930" t="s">
        <v>26</v>
      </c>
      <c r="L3930" t="s">
        <v>94</v>
      </c>
      <c r="M3930" t="s">
        <v>95</v>
      </c>
      <c r="N3930">
        <v>98103</v>
      </c>
      <c r="O3930" t="s">
        <v>43</v>
      </c>
      <c r="P3930" t="s">
        <v>5705</v>
      </c>
      <c r="Q3930" t="s">
        <v>31</v>
      </c>
      <c r="R3930" t="s">
        <v>64</v>
      </c>
      <c r="S3930" t="s">
        <v>5706</v>
      </c>
      <c r="T3930" s="9">
        <v>35.340000000000003</v>
      </c>
      <c r="U3930">
        <v>2</v>
      </c>
      <c r="V3930" s="2">
        <v>0</v>
      </c>
      <c r="W3930" s="6">
        <v>13.43</v>
      </c>
      <c r="X3930" s="14">
        <f>AA3930-W3930</f>
        <v>57.250000000000007</v>
      </c>
      <c r="Y3930" s="6">
        <f>T3930*U3930</f>
        <v>70.680000000000007</v>
      </c>
      <c r="Z3930" s="6">
        <f>Y3930*V3930</f>
        <v>0</v>
      </c>
      <c r="AA3930" s="6">
        <f t="shared" si="326"/>
        <v>70.680000000000007</v>
      </c>
    </row>
    <row r="3931" spans="2:27" x14ac:dyDescent="0.3">
      <c r="B3931">
        <v>3928</v>
      </c>
      <c r="C3931" t="s">
        <v>7073</v>
      </c>
      <c r="D3931" s="1">
        <v>41899</v>
      </c>
      <c r="E3931" s="1">
        <v>41903</v>
      </c>
      <c r="F3931" s="9" t="str">
        <f t="shared" si="327"/>
        <v>4 days</v>
      </c>
      <c r="G3931" t="s">
        <v>49</v>
      </c>
      <c r="H3931" t="s">
        <v>1758</v>
      </c>
      <c r="I3931" t="s">
        <v>1759</v>
      </c>
      <c r="J3931" t="s">
        <v>25</v>
      </c>
      <c r="K3931" t="s">
        <v>26</v>
      </c>
      <c r="L3931" t="s">
        <v>94</v>
      </c>
      <c r="M3931" t="s">
        <v>95</v>
      </c>
      <c r="N3931">
        <v>98103</v>
      </c>
      <c r="O3931" t="s">
        <v>43</v>
      </c>
      <c r="P3931" t="s">
        <v>617</v>
      </c>
      <c r="Q3931" t="s">
        <v>45</v>
      </c>
      <c r="R3931" t="s">
        <v>74</v>
      </c>
      <c r="S3931" t="s">
        <v>618</v>
      </c>
      <c r="T3931" s="9">
        <v>137.24</v>
      </c>
      <c r="U3931">
        <v>5</v>
      </c>
      <c r="V3931" s="2">
        <v>0.2</v>
      </c>
      <c r="W3931" s="6">
        <v>46.32</v>
      </c>
      <c r="X3931" s="14">
        <f>AA3931-W3931</f>
        <v>502.64000000000004</v>
      </c>
      <c r="Y3931" s="6">
        <f>T3931*U3931</f>
        <v>686.2</v>
      </c>
      <c r="Z3931" s="6">
        <f>Y3931*V3931</f>
        <v>137.24</v>
      </c>
      <c r="AA3931" s="6">
        <f t="shared" si="326"/>
        <v>548.96</v>
      </c>
    </row>
    <row r="3932" spans="2:27" x14ac:dyDescent="0.3">
      <c r="B3932">
        <v>3929</v>
      </c>
      <c r="C3932" t="s">
        <v>7074</v>
      </c>
      <c r="D3932" s="1">
        <v>42443</v>
      </c>
      <c r="E3932" s="1">
        <v>42446</v>
      </c>
      <c r="F3932" s="9" t="str">
        <f t="shared" si="327"/>
        <v>3 days</v>
      </c>
      <c r="G3932" t="s">
        <v>187</v>
      </c>
      <c r="H3932" t="s">
        <v>3025</v>
      </c>
      <c r="I3932" t="s">
        <v>3026</v>
      </c>
      <c r="J3932" t="s">
        <v>25</v>
      </c>
      <c r="K3932" t="s">
        <v>26</v>
      </c>
      <c r="L3932" t="s">
        <v>1305</v>
      </c>
      <c r="M3932" t="s">
        <v>103</v>
      </c>
      <c r="N3932">
        <v>78550</v>
      </c>
      <c r="O3932" t="s">
        <v>104</v>
      </c>
      <c r="P3932" t="s">
        <v>2467</v>
      </c>
      <c r="Q3932" t="s">
        <v>31</v>
      </c>
      <c r="R3932" t="s">
        <v>32</v>
      </c>
      <c r="S3932" t="s">
        <v>2468</v>
      </c>
      <c r="T3932" s="9">
        <v>241.33</v>
      </c>
      <c r="U3932">
        <v>5</v>
      </c>
      <c r="V3932" s="2">
        <v>0.32</v>
      </c>
      <c r="W3932" s="6">
        <v>-14.2</v>
      </c>
      <c r="X3932" s="14">
        <f>AA3932-W3932</f>
        <v>834.72200000000009</v>
      </c>
      <c r="Y3932" s="6">
        <f>T3932*U3932</f>
        <v>1206.6500000000001</v>
      </c>
      <c r="Z3932" s="6">
        <f>Y3932*V3932</f>
        <v>386.12800000000004</v>
      </c>
      <c r="AA3932" s="6">
        <f t="shared" si="326"/>
        <v>820.52200000000005</v>
      </c>
    </row>
    <row r="3933" spans="2:27" x14ac:dyDescent="0.3">
      <c r="B3933">
        <v>3930</v>
      </c>
      <c r="C3933" t="s">
        <v>7074</v>
      </c>
      <c r="D3933" s="1">
        <v>42443</v>
      </c>
      <c r="E3933" s="1">
        <v>42446</v>
      </c>
      <c r="F3933" s="9" t="str">
        <f t="shared" si="327"/>
        <v>3 days</v>
      </c>
      <c r="G3933" t="s">
        <v>187</v>
      </c>
      <c r="H3933" t="s">
        <v>3025</v>
      </c>
      <c r="I3933" t="s">
        <v>3026</v>
      </c>
      <c r="J3933" t="s">
        <v>25</v>
      </c>
      <c r="K3933" t="s">
        <v>26</v>
      </c>
      <c r="L3933" t="s">
        <v>1305</v>
      </c>
      <c r="M3933" t="s">
        <v>103</v>
      </c>
      <c r="N3933">
        <v>78550</v>
      </c>
      <c r="O3933" t="s">
        <v>104</v>
      </c>
      <c r="P3933" t="s">
        <v>2131</v>
      </c>
      <c r="Q3933" t="s">
        <v>45</v>
      </c>
      <c r="R3933" t="s">
        <v>89</v>
      </c>
      <c r="S3933" t="s">
        <v>2132</v>
      </c>
      <c r="T3933" s="9">
        <v>5.18</v>
      </c>
      <c r="U3933">
        <v>1</v>
      </c>
      <c r="V3933" s="2">
        <v>0.2</v>
      </c>
      <c r="W3933" s="6">
        <v>1.88</v>
      </c>
      <c r="X3933" s="14">
        <f>AA3933-W3933</f>
        <v>2.2640000000000002</v>
      </c>
      <c r="Y3933" s="6">
        <f>T3933*U3933</f>
        <v>5.18</v>
      </c>
      <c r="Z3933" s="6">
        <f>Y3933*V3933</f>
        <v>1.036</v>
      </c>
      <c r="AA3933" s="6">
        <f t="shared" si="326"/>
        <v>4.1440000000000001</v>
      </c>
    </row>
    <row r="3934" spans="2:27" x14ac:dyDescent="0.3">
      <c r="B3934">
        <v>3931</v>
      </c>
      <c r="C3934" t="s">
        <v>7074</v>
      </c>
      <c r="D3934" s="1">
        <v>42443</v>
      </c>
      <c r="E3934" s="1">
        <v>42446</v>
      </c>
      <c r="F3934" s="9" t="str">
        <f t="shared" si="327"/>
        <v>3 days</v>
      </c>
      <c r="G3934" t="s">
        <v>187</v>
      </c>
      <c r="H3934" t="s">
        <v>3025</v>
      </c>
      <c r="I3934" t="s">
        <v>3026</v>
      </c>
      <c r="J3934" t="s">
        <v>25</v>
      </c>
      <c r="K3934" t="s">
        <v>26</v>
      </c>
      <c r="L3934" t="s">
        <v>1305</v>
      </c>
      <c r="M3934" t="s">
        <v>103</v>
      </c>
      <c r="N3934">
        <v>78550</v>
      </c>
      <c r="O3934" t="s">
        <v>104</v>
      </c>
      <c r="P3934" t="s">
        <v>4234</v>
      </c>
      <c r="Q3934" t="s">
        <v>45</v>
      </c>
      <c r="R3934" t="s">
        <v>67</v>
      </c>
      <c r="S3934" t="s">
        <v>4235</v>
      </c>
      <c r="T3934" s="9">
        <v>145.54</v>
      </c>
      <c r="U3934">
        <v>7</v>
      </c>
      <c r="V3934" s="2">
        <v>0.2</v>
      </c>
      <c r="W3934" s="6">
        <v>16.37</v>
      </c>
      <c r="X3934" s="14">
        <f>AA3934-W3934</f>
        <v>798.654</v>
      </c>
      <c r="Y3934" s="6">
        <f>T3934*U3934</f>
        <v>1018.78</v>
      </c>
      <c r="Z3934" s="6">
        <f>Y3934*V3934</f>
        <v>203.756</v>
      </c>
      <c r="AA3934" s="6">
        <f t="shared" si="326"/>
        <v>815.024</v>
      </c>
    </row>
    <row r="3935" spans="2:27" x14ac:dyDescent="0.3">
      <c r="B3935">
        <v>3932</v>
      </c>
      <c r="C3935" t="s">
        <v>7075</v>
      </c>
      <c r="D3935" s="1">
        <v>42608</v>
      </c>
      <c r="E3935" s="1">
        <v>42409</v>
      </c>
      <c r="F3935" s="23" t="s">
        <v>10956</v>
      </c>
      <c r="G3935" t="s">
        <v>49</v>
      </c>
      <c r="H3935" t="s">
        <v>4198</v>
      </c>
      <c r="I3935" t="s">
        <v>4199</v>
      </c>
      <c r="J3935" t="s">
        <v>40</v>
      </c>
      <c r="K3935" t="s">
        <v>26</v>
      </c>
      <c r="L3935" t="s">
        <v>145</v>
      </c>
      <c r="M3935" t="s">
        <v>146</v>
      </c>
      <c r="N3935">
        <v>19140</v>
      </c>
      <c r="O3935" t="s">
        <v>147</v>
      </c>
      <c r="P3935" t="s">
        <v>7076</v>
      </c>
      <c r="Q3935" t="s">
        <v>45</v>
      </c>
      <c r="R3935" t="s">
        <v>67</v>
      </c>
      <c r="S3935" t="s">
        <v>7077</v>
      </c>
      <c r="T3935" s="9">
        <v>5.47</v>
      </c>
      <c r="U3935">
        <v>3</v>
      </c>
      <c r="V3935" s="2">
        <v>0.2</v>
      </c>
      <c r="W3935" s="6">
        <v>1.64</v>
      </c>
      <c r="X3935" s="14">
        <f>AA3935-W3935</f>
        <v>11.488</v>
      </c>
      <c r="Y3935" s="6">
        <f>T3935*U3935</f>
        <v>16.41</v>
      </c>
      <c r="Z3935" s="6">
        <f>Y3935*V3935</f>
        <v>3.282</v>
      </c>
      <c r="AA3935" s="6">
        <f t="shared" si="326"/>
        <v>13.128</v>
      </c>
    </row>
    <row r="3936" spans="2:27" x14ac:dyDescent="0.3">
      <c r="B3936">
        <v>3933</v>
      </c>
      <c r="C3936" t="s">
        <v>7075</v>
      </c>
      <c r="D3936" s="1">
        <v>42608</v>
      </c>
      <c r="E3936" s="1">
        <v>42409</v>
      </c>
      <c r="F3936" s="23" t="s">
        <v>10956</v>
      </c>
      <c r="G3936" t="s">
        <v>49</v>
      </c>
      <c r="H3936" t="s">
        <v>4198</v>
      </c>
      <c r="I3936" t="s">
        <v>4199</v>
      </c>
      <c r="J3936" t="s">
        <v>40</v>
      </c>
      <c r="K3936" t="s">
        <v>26</v>
      </c>
      <c r="L3936" t="s">
        <v>145</v>
      </c>
      <c r="M3936" t="s">
        <v>146</v>
      </c>
      <c r="N3936">
        <v>19140</v>
      </c>
      <c r="O3936" t="s">
        <v>147</v>
      </c>
      <c r="P3936" t="s">
        <v>4003</v>
      </c>
      <c r="Q3936" t="s">
        <v>70</v>
      </c>
      <c r="R3936" t="s">
        <v>160</v>
      </c>
      <c r="S3936" t="s">
        <v>4004</v>
      </c>
      <c r="T3936" s="9">
        <v>47.98</v>
      </c>
      <c r="U3936">
        <v>2</v>
      </c>
      <c r="V3936" s="2">
        <v>0.2</v>
      </c>
      <c r="W3936" s="6">
        <v>13.2</v>
      </c>
      <c r="X3936" s="14">
        <f>AA3936-W3936</f>
        <v>63.567999999999998</v>
      </c>
      <c r="Y3936" s="6">
        <f>T3936*U3936</f>
        <v>95.96</v>
      </c>
      <c r="Z3936" s="6">
        <f>Y3936*V3936</f>
        <v>19.192</v>
      </c>
      <c r="AA3936" s="6">
        <f t="shared" si="326"/>
        <v>76.768000000000001</v>
      </c>
    </row>
    <row r="3937" spans="2:27" x14ac:dyDescent="0.3">
      <c r="B3937">
        <v>3934</v>
      </c>
      <c r="C3937" t="s">
        <v>7078</v>
      </c>
      <c r="D3937" s="1">
        <v>42775</v>
      </c>
      <c r="E3937" s="1">
        <v>42956</v>
      </c>
      <c r="F3937" s="9" t="str">
        <f t="shared" ref="F3937:F3959" si="328">DATEDIF(D3937,E3937,"d")&amp;" days"</f>
        <v>181 days</v>
      </c>
      <c r="G3937" t="s">
        <v>49</v>
      </c>
      <c r="H3937" t="s">
        <v>4161</v>
      </c>
      <c r="I3937" t="s">
        <v>4162</v>
      </c>
      <c r="J3937" t="s">
        <v>25</v>
      </c>
      <c r="K3937" t="s">
        <v>26</v>
      </c>
      <c r="L3937" t="s">
        <v>5961</v>
      </c>
      <c r="M3937" t="s">
        <v>42</v>
      </c>
      <c r="N3937">
        <v>93309</v>
      </c>
      <c r="O3937" t="s">
        <v>43</v>
      </c>
      <c r="P3937" t="s">
        <v>3391</v>
      </c>
      <c r="Q3937" t="s">
        <v>45</v>
      </c>
      <c r="R3937" t="s">
        <v>67</v>
      </c>
      <c r="S3937" t="s">
        <v>3392</v>
      </c>
      <c r="T3937" s="9">
        <v>9.4</v>
      </c>
      <c r="U3937">
        <v>5</v>
      </c>
      <c r="V3937" s="2">
        <v>0</v>
      </c>
      <c r="W3937" s="6">
        <v>2.73</v>
      </c>
      <c r="X3937" s="14">
        <f>AA3937-W3937</f>
        <v>44.27</v>
      </c>
      <c r="Y3937" s="6">
        <f>T3937*U3937</f>
        <v>47</v>
      </c>
      <c r="Z3937" s="6">
        <f>Y3937*V3937</f>
        <v>0</v>
      </c>
      <c r="AA3937" s="6">
        <f t="shared" si="326"/>
        <v>47</v>
      </c>
    </row>
    <row r="3938" spans="2:27" x14ac:dyDescent="0.3">
      <c r="B3938">
        <v>3935</v>
      </c>
      <c r="C3938" t="s">
        <v>7078</v>
      </c>
      <c r="D3938" s="1">
        <v>42775</v>
      </c>
      <c r="E3938" s="1">
        <v>42956</v>
      </c>
      <c r="F3938" s="9" t="str">
        <f t="shared" si="328"/>
        <v>181 days</v>
      </c>
      <c r="G3938" t="s">
        <v>49</v>
      </c>
      <c r="H3938" t="s">
        <v>4161</v>
      </c>
      <c r="I3938" t="s">
        <v>4162</v>
      </c>
      <c r="J3938" t="s">
        <v>25</v>
      </c>
      <c r="K3938" t="s">
        <v>26</v>
      </c>
      <c r="L3938" t="s">
        <v>5961</v>
      </c>
      <c r="M3938" t="s">
        <v>42</v>
      </c>
      <c r="N3938">
        <v>93309</v>
      </c>
      <c r="O3938" t="s">
        <v>43</v>
      </c>
      <c r="P3938" t="s">
        <v>851</v>
      </c>
      <c r="Q3938" t="s">
        <v>45</v>
      </c>
      <c r="R3938" t="s">
        <v>46</v>
      </c>
      <c r="S3938" t="s">
        <v>852</v>
      </c>
      <c r="T3938" s="9">
        <v>74</v>
      </c>
      <c r="U3938">
        <v>5</v>
      </c>
      <c r="V3938" s="2">
        <v>0</v>
      </c>
      <c r="W3938" s="6">
        <v>37</v>
      </c>
      <c r="X3938" s="14">
        <f>AA3938-W3938</f>
        <v>333</v>
      </c>
      <c r="Y3938" s="6">
        <f>T3938*U3938</f>
        <v>370</v>
      </c>
      <c r="Z3938" s="6">
        <f>Y3938*V3938</f>
        <v>0</v>
      </c>
      <c r="AA3938" s="6">
        <f t="shared" si="326"/>
        <v>370</v>
      </c>
    </row>
    <row r="3939" spans="2:27" x14ac:dyDescent="0.3">
      <c r="B3939">
        <v>3936</v>
      </c>
      <c r="C3939" t="s">
        <v>7078</v>
      </c>
      <c r="D3939" s="1">
        <v>42775</v>
      </c>
      <c r="E3939" s="1">
        <v>42956</v>
      </c>
      <c r="F3939" s="9" t="str">
        <f t="shared" si="328"/>
        <v>181 days</v>
      </c>
      <c r="G3939" t="s">
        <v>49</v>
      </c>
      <c r="H3939" t="s">
        <v>4161</v>
      </c>
      <c r="I3939" t="s">
        <v>4162</v>
      </c>
      <c r="J3939" t="s">
        <v>25</v>
      </c>
      <c r="K3939" t="s">
        <v>26</v>
      </c>
      <c r="L3939" t="s">
        <v>5961</v>
      </c>
      <c r="M3939" t="s">
        <v>42</v>
      </c>
      <c r="N3939">
        <v>93309</v>
      </c>
      <c r="O3939" t="s">
        <v>43</v>
      </c>
      <c r="P3939" t="s">
        <v>6743</v>
      </c>
      <c r="Q3939" t="s">
        <v>70</v>
      </c>
      <c r="R3939" t="s">
        <v>71</v>
      </c>
      <c r="S3939" t="s">
        <v>6744</v>
      </c>
      <c r="T3939" s="9">
        <v>201.58</v>
      </c>
      <c r="U3939">
        <v>2</v>
      </c>
      <c r="V3939" s="2">
        <v>0.2</v>
      </c>
      <c r="W3939" s="6">
        <v>12.6</v>
      </c>
      <c r="X3939" s="14">
        <f>AA3939-W3939</f>
        <v>309.928</v>
      </c>
      <c r="Y3939" s="6">
        <f>T3939*U3939</f>
        <v>403.16</v>
      </c>
      <c r="Z3939" s="6">
        <f>Y3939*V3939</f>
        <v>80.632000000000005</v>
      </c>
      <c r="AA3939" s="6">
        <f t="shared" si="326"/>
        <v>322.52800000000002</v>
      </c>
    </row>
    <row r="3940" spans="2:27" x14ac:dyDescent="0.3">
      <c r="B3940">
        <v>3937</v>
      </c>
      <c r="C3940" t="s">
        <v>7079</v>
      </c>
      <c r="D3940" s="1">
        <v>42171</v>
      </c>
      <c r="E3940" s="1">
        <v>42175</v>
      </c>
      <c r="F3940" s="9" t="str">
        <f t="shared" si="328"/>
        <v>4 days</v>
      </c>
      <c r="G3940" t="s">
        <v>49</v>
      </c>
      <c r="H3940" t="s">
        <v>6978</v>
      </c>
      <c r="I3940" t="s">
        <v>6979</v>
      </c>
      <c r="J3940" t="s">
        <v>25</v>
      </c>
      <c r="K3940" t="s">
        <v>26</v>
      </c>
      <c r="L3940" t="s">
        <v>759</v>
      </c>
      <c r="M3940" t="s">
        <v>103</v>
      </c>
      <c r="N3940">
        <v>75051</v>
      </c>
      <c r="O3940" t="s">
        <v>104</v>
      </c>
      <c r="P3940" t="s">
        <v>7080</v>
      </c>
      <c r="Q3940" t="s">
        <v>45</v>
      </c>
      <c r="R3940" t="s">
        <v>172</v>
      </c>
      <c r="S3940" t="s">
        <v>670</v>
      </c>
      <c r="T3940" s="9">
        <v>28.75</v>
      </c>
      <c r="U3940">
        <v>3</v>
      </c>
      <c r="V3940" s="2">
        <v>0.2</v>
      </c>
      <c r="W3940" s="6">
        <v>9.34</v>
      </c>
      <c r="X3940" s="14">
        <f>AA3940-W3940</f>
        <v>59.66</v>
      </c>
      <c r="Y3940" s="6">
        <f>T3940*U3940</f>
        <v>86.25</v>
      </c>
      <c r="Z3940" s="6">
        <f>Y3940*V3940</f>
        <v>17.25</v>
      </c>
      <c r="AA3940" s="6">
        <f t="shared" si="326"/>
        <v>69</v>
      </c>
    </row>
    <row r="3941" spans="2:27" x14ac:dyDescent="0.3">
      <c r="B3941">
        <v>3938</v>
      </c>
      <c r="C3941" t="s">
        <v>7079</v>
      </c>
      <c r="D3941" s="1">
        <v>42171</v>
      </c>
      <c r="E3941" s="1">
        <v>42175</v>
      </c>
      <c r="F3941" s="9" t="str">
        <f t="shared" si="328"/>
        <v>4 days</v>
      </c>
      <c r="G3941" t="s">
        <v>49</v>
      </c>
      <c r="H3941" t="s">
        <v>6978</v>
      </c>
      <c r="I3941" t="s">
        <v>6979</v>
      </c>
      <c r="J3941" t="s">
        <v>25</v>
      </c>
      <c r="K3941" t="s">
        <v>26</v>
      </c>
      <c r="L3941" t="s">
        <v>759</v>
      </c>
      <c r="M3941" t="s">
        <v>103</v>
      </c>
      <c r="N3941">
        <v>75051</v>
      </c>
      <c r="O3941" t="s">
        <v>104</v>
      </c>
      <c r="P3941" t="s">
        <v>2949</v>
      </c>
      <c r="Q3941" t="s">
        <v>45</v>
      </c>
      <c r="R3941" t="s">
        <v>89</v>
      </c>
      <c r="S3941" t="s">
        <v>2950</v>
      </c>
      <c r="T3941" s="9">
        <v>27.22</v>
      </c>
      <c r="U3941">
        <v>3</v>
      </c>
      <c r="V3941" s="2">
        <v>0.2</v>
      </c>
      <c r="W3941" s="6">
        <v>9.8699999999999992</v>
      </c>
      <c r="X3941" s="14">
        <f>AA3941-W3941</f>
        <v>55.458000000000006</v>
      </c>
      <c r="Y3941" s="6">
        <f>T3941*U3941</f>
        <v>81.66</v>
      </c>
      <c r="Z3941" s="6">
        <f>Y3941*V3941</f>
        <v>16.332000000000001</v>
      </c>
      <c r="AA3941" s="6">
        <f t="shared" si="326"/>
        <v>65.328000000000003</v>
      </c>
    </row>
    <row r="3942" spans="2:27" x14ac:dyDescent="0.3">
      <c r="B3942">
        <v>3939</v>
      </c>
      <c r="C3942" t="s">
        <v>7079</v>
      </c>
      <c r="D3942" s="1">
        <v>42171</v>
      </c>
      <c r="E3942" s="1">
        <v>42175</v>
      </c>
      <c r="F3942" s="9" t="str">
        <f t="shared" si="328"/>
        <v>4 days</v>
      </c>
      <c r="G3942" t="s">
        <v>49</v>
      </c>
      <c r="H3942" t="s">
        <v>6978</v>
      </c>
      <c r="I3942" t="s">
        <v>6979</v>
      </c>
      <c r="J3942" t="s">
        <v>25</v>
      </c>
      <c r="K3942" t="s">
        <v>26</v>
      </c>
      <c r="L3942" t="s">
        <v>759</v>
      </c>
      <c r="M3942" t="s">
        <v>103</v>
      </c>
      <c r="N3942">
        <v>75051</v>
      </c>
      <c r="O3942" t="s">
        <v>104</v>
      </c>
      <c r="P3942" t="s">
        <v>3503</v>
      </c>
      <c r="Q3942" t="s">
        <v>31</v>
      </c>
      <c r="R3942" t="s">
        <v>35</v>
      </c>
      <c r="S3942" t="s">
        <v>3504</v>
      </c>
      <c r="T3942" s="9">
        <v>197.37</v>
      </c>
      <c r="U3942">
        <v>2</v>
      </c>
      <c r="V3942" s="2">
        <v>0.3</v>
      </c>
      <c r="W3942" s="6">
        <v>-25.38</v>
      </c>
      <c r="X3942" s="14">
        <f>AA3942-W3942</f>
        <v>301.69799999999998</v>
      </c>
      <c r="Y3942" s="6">
        <f>T3942*U3942</f>
        <v>394.74</v>
      </c>
      <c r="Z3942" s="6">
        <f>Y3942*V3942</f>
        <v>118.422</v>
      </c>
      <c r="AA3942" s="6">
        <f t="shared" si="326"/>
        <v>276.31799999999998</v>
      </c>
    </row>
    <row r="3943" spans="2:27" x14ac:dyDescent="0.3">
      <c r="B3943">
        <v>3940</v>
      </c>
      <c r="C3943" t="s">
        <v>7081</v>
      </c>
      <c r="D3943" s="1">
        <v>42655</v>
      </c>
      <c r="E3943" s="1">
        <v>42655</v>
      </c>
      <c r="F3943" s="9" t="str">
        <f t="shared" si="328"/>
        <v>0 days</v>
      </c>
      <c r="G3943" t="s">
        <v>1292</v>
      </c>
      <c r="H3943" t="s">
        <v>6670</v>
      </c>
      <c r="I3943" t="s">
        <v>6671</v>
      </c>
      <c r="J3943" t="s">
        <v>25</v>
      </c>
      <c r="K3943" t="s">
        <v>26</v>
      </c>
      <c r="L3943" t="s">
        <v>7082</v>
      </c>
      <c r="M3943" t="s">
        <v>253</v>
      </c>
      <c r="N3943">
        <v>46142</v>
      </c>
      <c r="O3943" t="s">
        <v>104</v>
      </c>
      <c r="P3943" t="s">
        <v>1797</v>
      </c>
      <c r="Q3943" t="s">
        <v>31</v>
      </c>
      <c r="R3943" t="s">
        <v>35</v>
      </c>
      <c r="S3943" t="s">
        <v>1798</v>
      </c>
      <c r="T3943" s="9">
        <v>1424.9</v>
      </c>
      <c r="U3943">
        <v>5</v>
      </c>
      <c r="V3943" s="2">
        <v>0</v>
      </c>
      <c r="W3943" s="6">
        <v>356.23</v>
      </c>
      <c r="X3943" s="14">
        <f>AA3943-W3943</f>
        <v>6768.27</v>
      </c>
      <c r="Y3943" s="6">
        <f>T3943*U3943</f>
        <v>7124.5</v>
      </c>
      <c r="Z3943" s="6">
        <f>Y3943*V3943</f>
        <v>0</v>
      </c>
      <c r="AA3943" s="6">
        <f t="shared" si="326"/>
        <v>7124.5</v>
      </c>
    </row>
    <row r="3944" spans="2:27" x14ac:dyDescent="0.3">
      <c r="B3944">
        <v>3941</v>
      </c>
      <c r="C3944" t="s">
        <v>7083</v>
      </c>
      <c r="D3944" s="1">
        <v>42873</v>
      </c>
      <c r="E3944" s="1">
        <v>42878</v>
      </c>
      <c r="F3944" s="9" t="str">
        <f t="shared" si="328"/>
        <v>5 days</v>
      </c>
      <c r="G3944" t="s">
        <v>49</v>
      </c>
      <c r="H3944" t="s">
        <v>2967</v>
      </c>
      <c r="I3944" t="s">
        <v>2968</v>
      </c>
      <c r="J3944" t="s">
        <v>25</v>
      </c>
      <c r="K3944" t="s">
        <v>26</v>
      </c>
      <c r="L3944" t="s">
        <v>265</v>
      </c>
      <c r="M3944" t="s">
        <v>266</v>
      </c>
      <c r="N3944">
        <v>10024</v>
      </c>
      <c r="O3944" t="s">
        <v>147</v>
      </c>
      <c r="P3944" t="s">
        <v>4072</v>
      </c>
      <c r="Q3944" t="s">
        <v>31</v>
      </c>
      <c r="R3944" t="s">
        <v>64</v>
      </c>
      <c r="S3944" t="s">
        <v>4073</v>
      </c>
      <c r="T3944" s="9">
        <v>14.56</v>
      </c>
      <c r="U3944">
        <v>2</v>
      </c>
      <c r="V3944" s="2">
        <v>0</v>
      </c>
      <c r="W3944" s="6">
        <v>6.26</v>
      </c>
      <c r="X3944" s="14">
        <f>AA3944-W3944</f>
        <v>22.86</v>
      </c>
      <c r="Y3944" s="6">
        <f>T3944*U3944</f>
        <v>29.12</v>
      </c>
      <c r="Z3944" s="6">
        <f>Y3944*V3944</f>
        <v>0</v>
      </c>
      <c r="AA3944" s="6">
        <f t="shared" si="326"/>
        <v>29.12</v>
      </c>
    </row>
    <row r="3945" spans="2:27" x14ac:dyDescent="0.3">
      <c r="B3945">
        <v>3942</v>
      </c>
      <c r="C3945" t="s">
        <v>7083</v>
      </c>
      <c r="D3945" s="1">
        <v>42873</v>
      </c>
      <c r="E3945" s="1">
        <v>42878</v>
      </c>
      <c r="F3945" s="9" t="str">
        <f t="shared" si="328"/>
        <v>5 days</v>
      </c>
      <c r="G3945" t="s">
        <v>49</v>
      </c>
      <c r="H3945" t="s">
        <v>2967</v>
      </c>
      <c r="I3945" t="s">
        <v>2968</v>
      </c>
      <c r="J3945" t="s">
        <v>25</v>
      </c>
      <c r="K3945" t="s">
        <v>26</v>
      </c>
      <c r="L3945" t="s">
        <v>265</v>
      </c>
      <c r="M3945" t="s">
        <v>266</v>
      </c>
      <c r="N3945">
        <v>10024</v>
      </c>
      <c r="O3945" t="s">
        <v>147</v>
      </c>
      <c r="P3945" t="s">
        <v>2081</v>
      </c>
      <c r="Q3945" t="s">
        <v>45</v>
      </c>
      <c r="R3945" t="s">
        <v>74</v>
      </c>
      <c r="S3945" t="s">
        <v>2082</v>
      </c>
      <c r="T3945" s="9">
        <v>3.05</v>
      </c>
      <c r="U3945">
        <v>1</v>
      </c>
      <c r="V3945" s="2">
        <v>0.2</v>
      </c>
      <c r="W3945" s="6">
        <v>1.03</v>
      </c>
      <c r="X3945" s="14">
        <f>AA3945-W3945</f>
        <v>1.41</v>
      </c>
      <c r="Y3945" s="6">
        <f>T3945*U3945</f>
        <v>3.05</v>
      </c>
      <c r="Z3945" s="6">
        <f>Y3945*V3945</f>
        <v>0.61</v>
      </c>
      <c r="AA3945" s="6">
        <f t="shared" si="326"/>
        <v>2.44</v>
      </c>
    </row>
    <row r="3946" spans="2:27" x14ac:dyDescent="0.3">
      <c r="B3946">
        <v>3943</v>
      </c>
      <c r="C3946" t="s">
        <v>7084</v>
      </c>
      <c r="D3946" s="1">
        <v>42882</v>
      </c>
      <c r="E3946" s="1">
        <v>42884</v>
      </c>
      <c r="F3946" s="9" t="str">
        <f t="shared" si="328"/>
        <v>2 days</v>
      </c>
      <c r="G3946" t="s">
        <v>22</v>
      </c>
      <c r="H3946" t="s">
        <v>155</v>
      </c>
      <c r="I3946" t="s">
        <v>156</v>
      </c>
      <c r="J3946" t="s">
        <v>25</v>
      </c>
      <c r="K3946" t="s">
        <v>26</v>
      </c>
      <c r="L3946" t="s">
        <v>333</v>
      </c>
      <c r="M3946" t="s">
        <v>334</v>
      </c>
      <c r="N3946">
        <v>38109</v>
      </c>
      <c r="O3946" t="s">
        <v>29</v>
      </c>
      <c r="P3946" t="s">
        <v>3058</v>
      </c>
      <c r="Q3946" t="s">
        <v>45</v>
      </c>
      <c r="R3946" t="s">
        <v>89</v>
      </c>
      <c r="S3946" t="s">
        <v>3059</v>
      </c>
      <c r="T3946" s="9">
        <v>25.92</v>
      </c>
      <c r="U3946">
        <v>5</v>
      </c>
      <c r="V3946" s="2">
        <v>0.2</v>
      </c>
      <c r="W3946" s="6">
        <v>9.07</v>
      </c>
      <c r="X3946" s="14">
        <f>AA3946-W3946</f>
        <v>94.610000000000014</v>
      </c>
      <c r="Y3946" s="6">
        <f>T3946*U3946</f>
        <v>129.60000000000002</v>
      </c>
      <c r="Z3946" s="6">
        <f>Y3946*V3946</f>
        <v>25.920000000000005</v>
      </c>
      <c r="AA3946" s="6">
        <f t="shared" si="326"/>
        <v>103.68000000000002</v>
      </c>
    </row>
    <row r="3947" spans="2:27" x14ac:dyDescent="0.3">
      <c r="B3947">
        <v>3944</v>
      </c>
      <c r="C3947" t="s">
        <v>7085</v>
      </c>
      <c r="D3947" s="1">
        <v>42544</v>
      </c>
      <c r="E3947" s="1">
        <v>42551</v>
      </c>
      <c r="F3947" s="9" t="str">
        <f t="shared" si="328"/>
        <v>7 days</v>
      </c>
      <c r="G3947" t="s">
        <v>49</v>
      </c>
      <c r="H3947" t="s">
        <v>7086</v>
      </c>
      <c r="I3947" t="s">
        <v>7087</v>
      </c>
      <c r="J3947" t="s">
        <v>25</v>
      </c>
      <c r="K3947" t="s">
        <v>26</v>
      </c>
      <c r="L3947" t="s">
        <v>3460</v>
      </c>
      <c r="M3947" t="s">
        <v>266</v>
      </c>
      <c r="N3947">
        <v>14215</v>
      </c>
      <c r="O3947" t="s">
        <v>147</v>
      </c>
      <c r="P3947" t="s">
        <v>5901</v>
      </c>
      <c r="Q3947" t="s">
        <v>45</v>
      </c>
      <c r="R3947" t="s">
        <v>578</v>
      </c>
      <c r="S3947" t="s">
        <v>5902</v>
      </c>
      <c r="T3947" s="9">
        <v>835.17</v>
      </c>
      <c r="U3947">
        <v>7</v>
      </c>
      <c r="V3947" s="2">
        <v>0</v>
      </c>
      <c r="W3947" s="6">
        <v>16.7</v>
      </c>
      <c r="X3947" s="14">
        <f>AA3947-W3947</f>
        <v>5829.49</v>
      </c>
      <c r="Y3947" s="6">
        <f>T3947*U3947</f>
        <v>5846.19</v>
      </c>
      <c r="Z3947" s="6">
        <f>Y3947*V3947</f>
        <v>0</v>
      </c>
      <c r="AA3947" s="6">
        <f t="shared" si="326"/>
        <v>5846.19</v>
      </c>
    </row>
    <row r="3948" spans="2:27" x14ac:dyDescent="0.3">
      <c r="B3948">
        <v>3945</v>
      </c>
      <c r="C3948" t="s">
        <v>7088</v>
      </c>
      <c r="D3948" s="1">
        <v>42506</v>
      </c>
      <c r="E3948" s="1">
        <v>42511</v>
      </c>
      <c r="F3948" s="9" t="str">
        <f t="shared" si="328"/>
        <v>5 days</v>
      </c>
      <c r="G3948" t="s">
        <v>22</v>
      </c>
      <c r="H3948" t="s">
        <v>1353</v>
      </c>
      <c r="I3948" t="s">
        <v>1354</v>
      </c>
      <c r="J3948" t="s">
        <v>25</v>
      </c>
      <c r="K3948" t="s">
        <v>26</v>
      </c>
      <c r="L3948" t="s">
        <v>41</v>
      </c>
      <c r="M3948" t="s">
        <v>42</v>
      </c>
      <c r="N3948">
        <v>90036</v>
      </c>
      <c r="O3948" t="s">
        <v>43</v>
      </c>
      <c r="P3948" t="s">
        <v>2376</v>
      </c>
      <c r="Q3948" t="s">
        <v>45</v>
      </c>
      <c r="R3948" t="s">
        <v>89</v>
      </c>
      <c r="S3948" t="s">
        <v>2377</v>
      </c>
      <c r="T3948" s="9">
        <v>17.34</v>
      </c>
      <c r="U3948">
        <v>3</v>
      </c>
      <c r="V3948" s="2">
        <v>0</v>
      </c>
      <c r="W3948" s="6">
        <v>8.5</v>
      </c>
      <c r="X3948" s="14">
        <f>AA3948-W3948</f>
        <v>43.519999999999996</v>
      </c>
      <c r="Y3948" s="6">
        <f>T3948*U3948</f>
        <v>52.019999999999996</v>
      </c>
      <c r="Z3948" s="6">
        <f>Y3948*V3948</f>
        <v>0</v>
      </c>
      <c r="AA3948" s="6">
        <f t="shared" si="326"/>
        <v>52.019999999999996</v>
      </c>
    </row>
    <row r="3949" spans="2:27" x14ac:dyDescent="0.3">
      <c r="B3949">
        <v>3946</v>
      </c>
      <c r="C3949" t="s">
        <v>7089</v>
      </c>
      <c r="D3949" s="1">
        <v>43057</v>
      </c>
      <c r="E3949" s="1">
        <v>43062</v>
      </c>
      <c r="F3949" s="9" t="str">
        <f t="shared" si="328"/>
        <v>5 days</v>
      </c>
      <c r="G3949" t="s">
        <v>49</v>
      </c>
      <c r="H3949" t="s">
        <v>5085</v>
      </c>
      <c r="I3949" t="s">
        <v>5086</v>
      </c>
      <c r="J3949" t="s">
        <v>25</v>
      </c>
      <c r="K3949" t="s">
        <v>26</v>
      </c>
      <c r="L3949" t="s">
        <v>3290</v>
      </c>
      <c r="M3949" t="s">
        <v>53</v>
      </c>
      <c r="N3949">
        <v>33030</v>
      </c>
      <c r="O3949" t="s">
        <v>29</v>
      </c>
      <c r="P3949" t="s">
        <v>6311</v>
      </c>
      <c r="Q3949" t="s">
        <v>45</v>
      </c>
      <c r="R3949" t="s">
        <v>89</v>
      </c>
      <c r="S3949" t="s">
        <v>6312</v>
      </c>
      <c r="T3949" s="9">
        <v>44.38</v>
      </c>
      <c r="U3949">
        <v>1</v>
      </c>
      <c r="V3949" s="2">
        <v>0.2</v>
      </c>
      <c r="W3949" s="6">
        <v>15.53</v>
      </c>
      <c r="X3949" s="14">
        <f>AA3949-W3949</f>
        <v>19.974000000000004</v>
      </c>
      <c r="Y3949" s="6">
        <f>T3949*U3949</f>
        <v>44.38</v>
      </c>
      <c r="Z3949" s="6">
        <f>Y3949*V3949</f>
        <v>8.8760000000000012</v>
      </c>
      <c r="AA3949" s="6">
        <f t="shared" si="326"/>
        <v>35.504000000000005</v>
      </c>
    </row>
    <row r="3950" spans="2:27" x14ac:dyDescent="0.3">
      <c r="B3950">
        <v>3947</v>
      </c>
      <c r="C3950" t="s">
        <v>7089</v>
      </c>
      <c r="D3950" s="1">
        <v>43057</v>
      </c>
      <c r="E3950" s="1">
        <v>43062</v>
      </c>
      <c r="F3950" s="9" t="str">
        <f t="shared" si="328"/>
        <v>5 days</v>
      </c>
      <c r="G3950" t="s">
        <v>49</v>
      </c>
      <c r="H3950" t="s">
        <v>5085</v>
      </c>
      <c r="I3950" t="s">
        <v>5086</v>
      </c>
      <c r="J3950" t="s">
        <v>25</v>
      </c>
      <c r="K3950" t="s">
        <v>26</v>
      </c>
      <c r="L3950" t="s">
        <v>3290</v>
      </c>
      <c r="M3950" t="s">
        <v>53</v>
      </c>
      <c r="N3950">
        <v>33030</v>
      </c>
      <c r="O3950" t="s">
        <v>29</v>
      </c>
      <c r="P3950" t="s">
        <v>1298</v>
      </c>
      <c r="Q3950" t="s">
        <v>45</v>
      </c>
      <c r="R3950" t="s">
        <v>578</v>
      </c>
      <c r="S3950" t="s">
        <v>1299</v>
      </c>
      <c r="T3950" s="9">
        <v>2.94</v>
      </c>
      <c r="U3950">
        <v>1</v>
      </c>
      <c r="V3950" s="2">
        <v>0.2</v>
      </c>
      <c r="W3950" s="6">
        <v>-0.66</v>
      </c>
      <c r="X3950" s="14">
        <f>AA3950-W3950</f>
        <v>3.012</v>
      </c>
      <c r="Y3950" s="6">
        <f>T3950*U3950</f>
        <v>2.94</v>
      </c>
      <c r="Z3950" s="6">
        <f>Y3950*V3950</f>
        <v>0.58799999999999997</v>
      </c>
      <c r="AA3950" s="6">
        <f t="shared" si="326"/>
        <v>2.3519999999999999</v>
      </c>
    </row>
    <row r="3951" spans="2:27" x14ac:dyDescent="0.3">
      <c r="B3951">
        <v>3948</v>
      </c>
      <c r="C3951" t="s">
        <v>7090</v>
      </c>
      <c r="D3951" s="1">
        <v>42692</v>
      </c>
      <c r="E3951" s="1">
        <v>42696</v>
      </c>
      <c r="F3951" s="9" t="str">
        <f t="shared" si="328"/>
        <v>4 days</v>
      </c>
      <c r="G3951" t="s">
        <v>49</v>
      </c>
      <c r="H3951" t="s">
        <v>196</v>
      </c>
      <c r="I3951" t="s">
        <v>197</v>
      </c>
      <c r="J3951" t="s">
        <v>101</v>
      </c>
      <c r="K3951" t="s">
        <v>26</v>
      </c>
      <c r="L3951" t="s">
        <v>602</v>
      </c>
      <c r="M3951" t="s">
        <v>103</v>
      </c>
      <c r="N3951">
        <v>77506</v>
      </c>
      <c r="O3951" t="s">
        <v>104</v>
      </c>
      <c r="P3951" t="s">
        <v>771</v>
      </c>
      <c r="Q3951" t="s">
        <v>45</v>
      </c>
      <c r="R3951" t="s">
        <v>67</v>
      </c>
      <c r="S3951" t="s">
        <v>772</v>
      </c>
      <c r="T3951" s="9">
        <v>6.37</v>
      </c>
      <c r="U3951">
        <v>2</v>
      </c>
      <c r="V3951" s="2">
        <v>0.2</v>
      </c>
      <c r="W3951" s="6">
        <v>1.03</v>
      </c>
      <c r="X3951" s="14">
        <f>AA3951-W3951</f>
        <v>9.1620000000000008</v>
      </c>
      <c r="Y3951" s="6">
        <f>T3951*U3951</f>
        <v>12.74</v>
      </c>
      <c r="Z3951" s="6">
        <f>Y3951*V3951</f>
        <v>2.548</v>
      </c>
      <c r="AA3951" s="6">
        <f t="shared" si="326"/>
        <v>10.192</v>
      </c>
    </row>
    <row r="3952" spans="2:27" x14ac:dyDescent="0.3">
      <c r="B3952">
        <v>3949</v>
      </c>
      <c r="C3952" t="s">
        <v>7090</v>
      </c>
      <c r="D3952" s="1">
        <v>42692</v>
      </c>
      <c r="E3952" s="1">
        <v>42696</v>
      </c>
      <c r="F3952" s="9" t="str">
        <f t="shared" si="328"/>
        <v>4 days</v>
      </c>
      <c r="G3952" t="s">
        <v>49</v>
      </c>
      <c r="H3952" t="s">
        <v>196</v>
      </c>
      <c r="I3952" t="s">
        <v>197</v>
      </c>
      <c r="J3952" t="s">
        <v>101</v>
      </c>
      <c r="K3952" t="s">
        <v>26</v>
      </c>
      <c r="L3952" t="s">
        <v>602</v>
      </c>
      <c r="M3952" t="s">
        <v>103</v>
      </c>
      <c r="N3952">
        <v>77506</v>
      </c>
      <c r="O3952" t="s">
        <v>104</v>
      </c>
      <c r="P3952" t="s">
        <v>2259</v>
      </c>
      <c r="Q3952" t="s">
        <v>45</v>
      </c>
      <c r="R3952" t="s">
        <v>46</v>
      </c>
      <c r="S3952" t="s">
        <v>2260</v>
      </c>
      <c r="T3952" s="9">
        <v>48.85</v>
      </c>
      <c r="U3952">
        <v>2</v>
      </c>
      <c r="V3952" s="2">
        <v>0.2</v>
      </c>
      <c r="W3952" s="6">
        <v>15.88</v>
      </c>
      <c r="X3952" s="14">
        <f>AA3952-W3952</f>
        <v>62.279999999999994</v>
      </c>
      <c r="Y3952" s="6">
        <f>T3952*U3952</f>
        <v>97.7</v>
      </c>
      <c r="Z3952" s="6">
        <f>Y3952*V3952</f>
        <v>19.540000000000003</v>
      </c>
      <c r="AA3952" s="6">
        <f t="shared" si="326"/>
        <v>78.16</v>
      </c>
    </row>
    <row r="3953" spans="2:27" x14ac:dyDescent="0.3">
      <c r="B3953">
        <v>3950</v>
      </c>
      <c r="C3953" t="s">
        <v>7090</v>
      </c>
      <c r="D3953" s="1">
        <v>42692</v>
      </c>
      <c r="E3953" s="1">
        <v>42696</v>
      </c>
      <c r="F3953" s="9" t="str">
        <f t="shared" si="328"/>
        <v>4 days</v>
      </c>
      <c r="G3953" t="s">
        <v>49</v>
      </c>
      <c r="H3953" t="s">
        <v>196</v>
      </c>
      <c r="I3953" t="s">
        <v>197</v>
      </c>
      <c r="J3953" t="s">
        <v>101</v>
      </c>
      <c r="K3953" t="s">
        <v>26</v>
      </c>
      <c r="L3953" t="s">
        <v>602</v>
      </c>
      <c r="M3953" t="s">
        <v>103</v>
      </c>
      <c r="N3953">
        <v>77506</v>
      </c>
      <c r="O3953" t="s">
        <v>104</v>
      </c>
      <c r="P3953" t="s">
        <v>1253</v>
      </c>
      <c r="Q3953" t="s">
        <v>45</v>
      </c>
      <c r="R3953" t="s">
        <v>89</v>
      </c>
      <c r="S3953" t="s">
        <v>1254</v>
      </c>
      <c r="T3953" s="9">
        <v>19.649999999999999</v>
      </c>
      <c r="U3953">
        <v>2</v>
      </c>
      <c r="V3953" s="2">
        <v>0.2</v>
      </c>
      <c r="W3953" s="6">
        <v>6.63</v>
      </c>
      <c r="X3953" s="14">
        <f>AA3953-W3953</f>
        <v>24.81</v>
      </c>
      <c r="Y3953" s="6">
        <f>T3953*U3953</f>
        <v>39.299999999999997</v>
      </c>
      <c r="Z3953" s="6">
        <f>Y3953*V3953</f>
        <v>7.8599999999999994</v>
      </c>
      <c r="AA3953" s="6">
        <f t="shared" si="326"/>
        <v>31.439999999999998</v>
      </c>
    </row>
    <row r="3954" spans="2:27" x14ac:dyDescent="0.3">
      <c r="B3954">
        <v>3951</v>
      </c>
      <c r="C3954" t="s">
        <v>7090</v>
      </c>
      <c r="D3954" s="1">
        <v>42692</v>
      </c>
      <c r="E3954" s="1">
        <v>42696</v>
      </c>
      <c r="F3954" s="9" t="str">
        <f t="shared" si="328"/>
        <v>4 days</v>
      </c>
      <c r="G3954" t="s">
        <v>49</v>
      </c>
      <c r="H3954" t="s">
        <v>196</v>
      </c>
      <c r="I3954" t="s">
        <v>197</v>
      </c>
      <c r="J3954" t="s">
        <v>101</v>
      </c>
      <c r="K3954" t="s">
        <v>26</v>
      </c>
      <c r="L3954" t="s">
        <v>602</v>
      </c>
      <c r="M3954" t="s">
        <v>103</v>
      </c>
      <c r="N3954">
        <v>77506</v>
      </c>
      <c r="O3954" t="s">
        <v>104</v>
      </c>
      <c r="P3954" t="s">
        <v>702</v>
      </c>
      <c r="Q3954" t="s">
        <v>31</v>
      </c>
      <c r="R3954" t="s">
        <v>35</v>
      </c>
      <c r="S3954" t="s">
        <v>703</v>
      </c>
      <c r="T3954" s="9">
        <v>255.11</v>
      </c>
      <c r="U3954">
        <v>6</v>
      </c>
      <c r="V3954" s="2">
        <v>0.3</v>
      </c>
      <c r="W3954" s="6">
        <v>-18.22</v>
      </c>
      <c r="X3954" s="14">
        <f>AA3954-W3954</f>
        <v>1089.682</v>
      </c>
      <c r="Y3954" s="6">
        <f>T3954*U3954</f>
        <v>1530.66</v>
      </c>
      <c r="Z3954" s="6">
        <f>Y3954*V3954</f>
        <v>459.19800000000004</v>
      </c>
      <c r="AA3954" s="6">
        <f t="shared" si="326"/>
        <v>1071.462</v>
      </c>
    </row>
    <row r="3955" spans="2:27" x14ac:dyDescent="0.3">
      <c r="B3955">
        <v>3952</v>
      </c>
      <c r="C3955" t="s">
        <v>7091</v>
      </c>
      <c r="D3955" s="1">
        <v>41971</v>
      </c>
      <c r="E3955" s="1">
        <v>41973</v>
      </c>
      <c r="F3955" s="9" t="str">
        <f t="shared" si="328"/>
        <v>2 days</v>
      </c>
      <c r="G3955" t="s">
        <v>22</v>
      </c>
      <c r="H3955" t="s">
        <v>3094</v>
      </c>
      <c r="I3955" t="s">
        <v>3095</v>
      </c>
      <c r="J3955" t="s">
        <v>25</v>
      </c>
      <c r="K3955" t="s">
        <v>26</v>
      </c>
      <c r="L3955" t="s">
        <v>3716</v>
      </c>
      <c r="M3955" t="s">
        <v>266</v>
      </c>
      <c r="N3955">
        <v>11520</v>
      </c>
      <c r="O3955" t="s">
        <v>147</v>
      </c>
      <c r="P3955" t="s">
        <v>3249</v>
      </c>
      <c r="Q3955" t="s">
        <v>45</v>
      </c>
      <c r="R3955" t="s">
        <v>74</v>
      </c>
      <c r="S3955" t="s">
        <v>3250</v>
      </c>
      <c r="T3955" s="9">
        <v>17.25</v>
      </c>
      <c r="U3955">
        <v>2</v>
      </c>
      <c r="V3955" s="2">
        <v>0.2</v>
      </c>
      <c r="W3955" s="6">
        <v>6.04</v>
      </c>
      <c r="X3955" s="14">
        <f>AA3955-W3955</f>
        <v>21.560000000000002</v>
      </c>
      <c r="Y3955" s="6">
        <f>T3955*U3955</f>
        <v>34.5</v>
      </c>
      <c r="Z3955" s="6">
        <f>Y3955*V3955</f>
        <v>6.9</v>
      </c>
      <c r="AA3955" s="6">
        <f t="shared" si="326"/>
        <v>27.6</v>
      </c>
    </row>
    <row r="3956" spans="2:27" x14ac:dyDescent="0.3">
      <c r="B3956">
        <v>3953</v>
      </c>
      <c r="C3956" t="s">
        <v>7092</v>
      </c>
      <c r="D3956" s="1">
        <v>42372</v>
      </c>
      <c r="E3956" s="1">
        <v>42585</v>
      </c>
      <c r="F3956" s="9" t="str">
        <f t="shared" si="328"/>
        <v>213 days</v>
      </c>
      <c r="G3956" t="s">
        <v>49</v>
      </c>
      <c r="H3956" t="s">
        <v>225</v>
      </c>
      <c r="I3956" t="s">
        <v>226</v>
      </c>
      <c r="J3956" t="s">
        <v>40</v>
      </c>
      <c r="K3956" t="s">
        <v>26</v>
      </c>
      <c r="L3956" t="s">
        <v>808</v>
      </c>
      <c r="M3956" t="s">
        <v>456</v>
      </c>
      <c r="N3956">
        <v>80219</v>
      </c>
      <c r="O3956" t="s">
        <v>43</v>
      </c>
      <c r="P3956" t="s">
        <v>7093</v>
      </c>
      <c r="Q3956" t="s">
        <v>70</v>
      </c>
      <c r="R3956" t="s">
        <v>71</v>
      </c>
      <c r="S3956" t="s">
        <v>7094</v>
      </c>
      <c r="T3956" s="9">
        <v>159.97999999999999</v>
      </c>
      <c r="U3956">
        <v>2</v>
      </c>
      <c r="V3956" s="2">
        <v>0.2</v>
      </c>
      <c r="W3956" s="6">
        <v>14</v>
      </c>
      <c r="X3956" s="14">
        <f>AA3956-W3956</f>
        <v>241.96799999999999</v>
      </c>
      <c r="Y3956" s="6">
        <f>T3956*U3956</f>
        <v>319.95999999999998</v>
      </c>
      <c r="Z3956" s="6">
        <f>Y3956*V3956</f>
        <v>63.991999999999997</v>
      </c>
      <c r="AA3956" s="6">
        <f t="shared" si="326"/>
        <v>255.96799999999999</v>
      </c>
    </row>
    <row r="3957" spans="2:27" x14ac:dyDescent="0.3">
      <c r="B3957">
        <v>3954</v>
      </c>
      <c r="C3957" t="s">
        <v>7095</v>
      </c>
      <c r="D3957" s="1">
        <v>42750</v>
      </c>
      <c r="E3957" s="1">
        <v>42754</v>
      </c>
      <c r="F3957" s="9" t="str">
        <f t="shared" si="328"/>
        <v>4 days</v>
      </c>
      <c r="G3957" t="s">
        <v>49</v>
      </c>
      <c r="H3957" t="s">
        <v>1587</v>
      </c>
      <c r="I3957" t="s">
        <v>1588</v>
      </c>
      <c r="J3957" t="s">
        <v>25</v>
      </c>
      <c r="K3957" t="s">
        <v>26</v>
      </c>
      <c r="L3957" t="s">
        <v>1323</v>
      </c>
      <c r="M3957" t="s">
        <v>1247</v>
      </c>
      <c r="N3957">
        <v>2169</v>
      </c>
      <c r="O3957" t="s">
        <v>147</v>
      </c>
      <c r="P3957" t="s">
        <v>328</v>
      </c>
      <c r="Q3957" t="s">
        <v>45</v>
      </c>
      <c r="R3957" t="s">
        <v>89</v>
      </c>
      <c r="S3957" t="s">
        <v>329</v>
      </c>
      <c r="T3957" s="9">
        <v>12.7</v>
      </c>
      <c r="U3957">
        <v>2</v>
      </c>
      <c r="V3957" s="2">
        <v>0</v>
      </c>
      <c r="W3957" s="6">
        <v>5.84</v>
      </c>
      <c r="X3957" s="14">
        <f>AA3957-W3957</f>
        <v>19.559999999999999</v>
      </c>
      <c r="Y3957" s="6">
        <f>T3957*U3957</f>
        <v>25.4</v>
      </c>
      <c r="Z3957" s="6">
        <f>Y3957*V3957</f>
        <v>0</v>
      </c>
      <c r="AA3957" s="6">
        <f t="shared" si="326"/>
        <v>25.4</v>
      </c>
    </row>
    <row r="3958" spans="2:27" x14ac:dyDescent="0.3">
      <c r="B3958">
        <v>3955</v>
      </c>
      <c r="C3958" t="s">
        <v>7096</v>
      </c>
      <c r="D3958" s="1">
        <v>41733</v>
      </c>
      <c r="E3958" s="1">
        <v>41886</v>
      </c>
      <c r="F3958" s="9" t="str">
        <f t="shared" si="328"/>
        <v>153 days</v>
      </c>
      <c r="G3958" t="s">
        <v>49</v>
      </c>
      <c r="H3958" t="s">
        <v>3173</v>
      </c>
      <c r="I3958" t="s">
        <v>3174</v>
      </c>
      <c r="J3958" t="s">
        <v>25</v>
      </c>
      <c r="K3958" t="s">
        <v>26</v>
      </c>
      <c r="L3958" t="s">
        <v>881</v>
      </c>
      <c r="M3958" t="s">
        <v>237</v>
      </c>
      <c r="N3958">
        <v>48205</v>
      </c>
      <c r="O3958" t="s">
        <v>104</v>
      </c>
      <c r="P3958" t="s">
        <v>1914</v>
      </c>
      <c r="Q3958" t="s">
        <v>31</v>
      </c>
      <c r="R3958" t="s">
        <v>64</v>
      </c>
      <c r="S3958" t="s">
        <v>1915</v>
      </c>
      <c r="T3958" s="9">
        <v>5.47</v>
      </c>
      <c r="U3958">
        <v>1</v>
      </c>
      <c r="V3958" s="2">
        <v>0</v>
      </c>
      <c r="W3958" s="6">
        <v>2.35</v>
      </c>
      <c r="X3958" s="14">
        <f>AA3958-W3958</f>
        <v>3.1199999999999997</v>
      </c>
      <c r="Y3958" s="6">
        <f>T3958*U3958</f>
        <v>5.47</v>
      </c>
      <c r="Z3958" s="6">
        <f>Y3958*V3958</f>
        <v>0</v>
      </c>
      <c r="AA3958" s="6">
        <f t="shared" si="326"/>
        <v>5.47</v>
      </c>
    </row>
    <row r="3959" spans="2:27" x14ac:dyDescent="0.3">
      <c r="B3959">
        <v>3956</v>
      </c>
      <c r="C3959" t="s">
        <v>7096</v>
      </c>
      <c r="D3959" s="1">
        <v>41733</v>
      </c>
      <c r="E3959" s="1">
        <v>41886</v>
      </c>
      <c r="F3959" s="9" t="str">
        <f t="shared" si="328"/>
        <v>153 days</v>
      </c>
      <c r="G3959" t="s">
        <v>49</v>
      </c>
      <c r="H3959" t="s">
        <v>3173</v>
      </c>
      <c r="I3959" t="s">
        <v>3174</v>
      </c>
      <c r="J3959" t="s">
        <v>25</v>
      </c>
      <c r="K3959" t="s">
        <v>26</v>
      </c>
      <c r="L3959" t="s">
        <v>881</v>
      </c>
      <c r="M3959" t="s">
        <v>237</v>
      </c>
      <c r="N3959">
        <v>48205</v>
      </c>
      <c r="O3959" t="s">
        <v>104</v>
      </c>
      <c r="P3959" t="s">
        <v>4140</v>
      </c>
      <c r="Q3959" t="s">
        <v>45</v>
      </c>
      <c r="R3959" t="s">
        <v>67</v>
      </c>
      <c r="S3959" t="s">
        <v>4141</v>
      </c>
      <c r="T3959" s="9">
        <v>79.36</v>
      </c>
      <c r="U3959">
        <v>4</v>
      </c>
      <c r="V3959" s="2">
        <v>0</v>
      </c>
      <c r="W3959" s="6">
        <v>23.81</v>
      </c>
      <c r="X3959" s="14">
        <f>AA3959-W3959</f>
        <v>293.63</v>
      </c>
      <c r="Y3959" s="6">
        <f>T3959*U3959</f>
        <v>317.44</v>
      </c>
      <c r="Z3959" s="6">
        <f>Y3959*V3959</f>
        <v>0</v>
      </c>
      <c r="AA3959" s="6">
        <f t="shared" si="326"/>
        <v>317.44</v>
      </c>
    </row>
    <row r="3960" spans="2:27" x14ac:dyDescent="0.3">
      <c r="B3960">
        <v>3957</v>
      </c>
      <c r="C3960" t="s">
        <v>7097</v>
      </c>
      <c r="D3960" s="1">
        <v>42547</v>
      </c>
      <c r="E3960" s="1">
        <v>42436</v>
      </c>
      <c r="F3960" s="23" t="s">
        <v>10956</v>
      </c>
      <c r="G3960" t="s">
        <v>49</v>
      </c>
      <c r="H3960" t="s">
        <v>363</v>
      </c>
      <c r="I3960" t="s">
        <v>364</v>
      </c>
      <c r="J3960" t="s">
        <v>25</v>
      </c>
      <c r="K3960" t="s">
        <v>26</v>
      </c>
      <c r="L3960" t="s">
        <v>126</v>
      </c>
      <c r="M3960" t="s">
        <v>42</v>
      </c>
      <c r="N3960">
        <v>94109</v>
      </c>
      <c r="O3960" t="s">
        <v>43</v>
      </c>
      <c r="P3960" t="s">
        <v>5069</v>
      </c>
      <c r="Q3960" t="s">
        <v>31</v>
      </c>
      <c r="R3960" t="s">
        <v>64</v>
      </c>
      <c r="S3960" t="s">
        <v>5070</v>
      </c>
      <c r="T3960" s="9">
        <v>22.14</v>
      </c>
      <c r="U3960">
        <v>3</v>
      </c>
      <c r="V3960" s="2">
        <v>0</v>
      </c>
      <c r="W3960" s="6">
        <v>6.42</v>
      </c>
      <c r="X3960" s="14">
        <f>AA3960-W3960</f>
        <v>60</v>
      </c>
      <c r="Y3960" s="6">
        <f>T3960*U3960</f>
        <v>66.42</v>
      </c>
      <c r="Z3960" s="6">
        <f>Y3960*V3960</f>
        <v>0</v>
      </c>
      <c r="AA3960" s="6">
        <f t="shared" si="326"/>
        <v>66.42</v>
      </c>
    </row>
    <row r="3961" spans="2:27" x14ac:dyDescent="0.3">
      <c r="B3961">
        <v>3958</v>
      </c>
      <c r="C3961" t="s">
        <v>7098</v>
      </c>
      <c r="D3961" s="1">
        <v>42519</v>
      </c>
      <c r="E3961" s="1">
        <v>42406</v>
      </c>
      <c r="F3961" s="23" t="s">
        <v>10956</v>
      </c>
      <c r="G3961" t="s">
        <v>49</v>
      </c>
      <c r="H3961" t="s">
        <v>1562</v>
      </c>
      <c r="I3961" t="s">
        <v>1563</v>
      </c>
      <c r="J3961" t="s">
        <v>25</v>
      </c>
      <c r="K3961" t="s">
        <v>26</v>
      </c>
      <c r="L3961" t="s">
        <v>5668</v>
      </c>
      <c r="M3961" t="s">
        <v>334</v>
      </c>
      <c r="N3961">
        <v>37211</v>
      </c>
      <c r="O3961" t="s">
        <v>29</v>
      </c>
      <c r="P3961" t="s">
        <v>4375</v>
      </c>
      <c r="Q3961" t="s">
        <v>45</v>
      </c>
      <c r="R3961" t="s">
        <v>74</v>
      </c>
      <c r="S3961" t="s">
        <v>4376</v>
      </c>
      <c r="T3961" s="9">
        <v>11.28</v>
      </c>
      <c r="U3961">
        <v>3</v>
      </c>
      <c r="V3961" s="2">
        <v>0.7</v>
      </c>
      <c r="W3961" s="6">
        <v>-8.65</v>
      </c>
      <c r="X3961" s="14">
        <f>AA3961-W3961</f>
        <v>18.802</v>
      </c>
      <c r="Y3961" s="6">
        <f>T3961*U3961</f>
        <v>33.839999999999996</v>
      </c>
      <c r="Z3961" s="6">
        <f>Y3961*V3961</f>
        <v>23.687999999999995</v>
      </c>
      <c r="AA3961" s="6">
        <f t="shared" si="326"/>
        <v>10.152000000000001</v>
      </c>
    </row>
    <row r="3962" spans="2:27" x14ac:dyDescent="0.3">
      <c r="B3962">
        <v>3959</v>
      </c>
      <c r="C3962" t="s">
        <v>7098</v>
      </c>
      <c r="D3962" s="1">
        <v>42519</v>
      </c>
      <c r="E3962" s="1">
        <v>42406</v>
      </c>
      <c r="F3962" s="23" t="s">
        <v>10956</v>
      </c>
      <c r="G3962" t="s">
        <v>49</v>
      </c>
      <c r="H3962" t="s">
        <v>1562</v>
      </c>
      <c r="I3962" t="s">
        <v>1563</v>
      </c>
      <c r="J3962" t="s">
        <v>25</v>
      </c>
      <c r="K3962" t="s">
        <v>26</v>
      </c>
      <c r="L3962" t="s">
        <v>5668</v>
      </c>
      <c r="M3962" t="s">
        <v>334</v>
      </c>
      <c r="N3962">
        <v>37211</v>
      </c>
      <c r="O3962" t="s">
        <v>29</v>
      </c>
      <c r="P3962" t="s">
        <v>1284</v>
      </c>
      <c r="Q3962" t="s">
        <v>45</v>
      </c>
      <c r="R3962" t="s">
        <v>67</v>
      </c>
      <c r="S3962" t="s">
        <v>1285</v>
      </c>
      <c r="T3962" s="9">
        <v>4.45</v>
      </c>
      <c r="U3962">
        <v>2</v>
      </c>
      <c r="V3962" s="2">
        <v>0.2</v>
      </c>
      <c r="W3962" s="6">
        <v>0.33</v>
      </c>
      <c r="X3962" s="14">
        <f>AA3962-W3962</f>
        <v>6.79</v>
      </c>
      <c r="Y3962" s="6">
        <f>T3962*U3962</f>
        <v>8.9</v>
      </c>
      <c r="Z3962" s="6">
        <f>Y3962*V3962</f>
        <v>1.7800000000000002</v>
      </c>
      <c r="AA3962" s="6">
        <f t="shared" si="326"/>
        <v>7.12</v>
      </c>
    </row>
    <row r="3963" spans="2:27" x14ac:dyDescent="0.3">
      <c r="B3963">
        <v>3960</v>
      </c>
      <c r="C3963" t="s">
        <v>7098</v>
      </c>
      <c r="D3963" s="1">
        <v>42519</v>
      </c>
      <c r="E3963" s="1">
        <v>42406</v>
      </c>
      <c r="F3963" s="23" t="s">
        <v>10956</v>
      </c>
      <c r="G3963" t="s">
        <v>49</v>
      </c>
      <c r="H3963" t="s">
        <v>1562</v>
      </c>
      <c r="I3963" t="s">
        <v>1563</v>
      </c>
      <c r="J3963" t="s">
        <v>25</v>
      </c>
      <c r="K3963" t="s">
        <v>26</v>
      </c>
      <c r="L3963" t="s">
        <v>5668</v>
      </c>
      <c r="M3963" t="s">
        <v>334</v>
      </c>
      <c r="N3963">
        <v>37211</v>
      </c>
      <c r="O3963" t="s">
        <v>29</v>
      </c>
      <c r="P3963" t="s">
        <v>7099</v>
      </c>
      <c r="Q3963" t="s">
        <v>31</v>
      </c>
      <c r="R3963" t="s">
        <v>64</v>
      </c>
      <c r="S3963" t="s">
        <v>7100</v>
      </c>
      <c r="T3963" s="9">
        <v>44.76</v>
      </c>
      <c r="U3963">
        <v>3</v>
      </c>
      <c r="V3963" s="2">
        <v>0.2</v>
      </c>
      <c r="W3963" s="6">
        <v>14.55</v>
      </c>
      <c r="X3963" s="14">
        <f>AA3963-W3963</f>
        <v>92.874000000000009</v>
      </c>
      <c r="Y3963" s="6">
        <f>T3963*U3963</f>
        <v>134.28</v>
      </c>
      <c r="Z3963" s="6">
        <f>Y3963*V3963</f>
        <v>26.856000000000002</v>
      </c>
      <c r="AA3963" s="6">
        <f t="shared" si="326"/>
        <v>107.42400000000001</v>
      </c>
    </row>
    <row r="3964" spans="2:27" x14ac:dyDescent="0.3">
      <c r="B3964">
        <v>3961</v>
      </c>
      <c r="C3964" t="s">
        <v>7101</v>
      </c>
      <c r="D3964" s="1">
        <v>42296</v>
      </c>
      <c r="E3964" s="1">
        <v>42301</v>
      </c>
      <c r="F3964" s="9" t="str">
        <f t="shared" ref="F3964:F3968" si="329">DATEDIF(D3964,E3964,"d")&amp;" days"</f>
        <v>5 days</v>
      </c>
      <c r="G3964" t="s">
        <v>49</v>
      </c>
      <c r="H3964" t="s">
        <v>3932</v>
      </c>
      <c r="I3964" t="s">
        <v>3933</v>
      </c>
      <c r="J3964" t="s">
        <v>40</v>
      </c>
      <c r="K3964" t="s">
        <v>26</v>
      </c>
      <c r="L3964" t="s">
        <v>881</v>
      </c>
      <c r="M3964" t="s">
        <v>237</v>
      </c>
      <c r="N3964">
        <v>48227</v>
      </c>
      <c r="O3964" t="s">
        <v>104</v>
      </c>
      <c r="P3964" t="s">
        <v>4840</v>
      </c>
      <c r="Q3964" t="s">
        <v>45</v>
      </c>
      <c r="R3964" t="s">
        <v>74</v>
      </c>
      <c r="S3964" t="s">
        <v>4841</v>
      </c>
      <c r="T3964" s="9">
        <v>38.28</v>
      </c>
      <c r="U3964">
        <v>6</v>
      </c>
      <c r="V3964" s="2">
        <v>0</v>
      </c>
      <c r="W3964" s="6">
        <v>17.61</v>
      </c>
      <c r="X3964" s="14">
        <f>AA3964-W3964</f>
        <v>212.07</v>
      </c>
      <c r="Y3964" s="6">
        <f>T3964*U3964</f>
        <v>229.68</v>
      </c>
      <c r="Z3964" s="6">
        <f>Y3964*V3964</f>
        <v>0</v>
      </c>
      <c r="AA3964" s="6">
        <f t="shared" si="326"/>
        <v>229.68</v>
      </c>
    </row>
    <row r="3965" spans="2:27" x14ac:dyDescent="0.3">
      <c r="B3965">
        <v>3962</v>
      </c>
      <c r="C3965" t="s">
        <v>7101</v>
      </c>
      <c r="D3965" s="1">
        <v>42296</v>
      </c>
      <c r="E3965" s="1">
        <v>42301</v>
      </c>
      <c r="F3965" s="9" t="str">
        <f t="shared" si="329"/>
        <v>5 days</v>
      </c>
      <c r="G3965" t="s">
        <v>49</v>
      </c>
      <c r="H3965" t="s">
        <v>3932</v>
      </c>
      <c r="I3965" t="s">
        <v>3933</v>
      </c>
      <c r="J3965" t="s">
        <v>40</v>
      </c>
      <c r="K3965" t="s">
        <v>26</v>
      </c>
      <c r="L3965" t="s">
        <v>881</v>
      </c>
      <c r="M3965" t="s">
        <v>237</v>
      </c>
      <c r="N3965">
        <v>48227</v>
      </c>
      <c r="O3965" t="s">
        <v>104</v>
      </c>
      <c r="P3965" t="s">
        <v>3901</v>
      </c>
      <c r="Q3965" t="s">
        <v>70</v>
      </c>
      <c r="R3965" t="s">
        <v>71</v>
      </c>
      <c r="S3965" t="s">
        <v>3902</v>
      </c>
      <c r="T3965" s="9">
        <v>149.94999999999999</v>
      </c>
      <c r="U3965">
        <v>5</v>
      </c>
      <c r="V3965" s="2">
        <v>0</v>
      </c>
      <c r="W3965" s="6">
        <v>44.99</v>
      </c>
      <c r="X3965" s="14">
        <f>AA3965-W3965</f>
        <v>704.76</v>
      </c>
      <c r="Y3965" s="6">
        <f>T3965*U3965</f>
        <v>749.75</v>
      </c>
      <c r="Z3965" s="6">
        <f>Y3965*V3965</f>
        <v>0</v>
      </c>
      <c r="AA3965" s="6">
        <f t="shared" si="326"/>
        <v>749.75</v>
      </c>
    </row>
    <row r="3966" spans="2:27" x14ac:dyDescent="0.3">
      <c r="B3966">
        <v>3963</v>
      </c>
      <c r="C3966" t="s">
        <v>7102</v>
      </c>
      <c r="D3966" s="1">
        <v>42785</v>
      </c>
      <c r="E3966" s="1">
        <v>42786</v>
      </c>
      <c r="F3966" s="9" t="str">
        <f t="shared" si="329"/>
        <v>1 days</v>
      </c>
      <c r="G3966" t="s">
        <v>187</v>
      </c>
      <c r="H3966" t="s">
        <v>4451</v>
      </c>
      <c r="I3966" t="s">
        <v>4452</v>
      </c>
      <c r="J3966" t="s">
        <v>101</v>
      </c>
      <c r="K3966" t="s">
        <v>26</v>
      </c>
      <c r="L3966" t="s">
        <v>41</v>
      </c>
      <c r="M3966" t="s">
        <v>42</v>
      </c>
      <c r="N3966">
        <v>90045</v>
      </c>
      <c r="O3966" t="s">
        <v>43</v>
      </c>
      <c r="P3966" t="s">
        <v>3958</v>
      </c>
      <c r="Q3966" t="s">
        <v>45</v>
      </c>
      <c r="R3966" t="s">
        <v>67</v>
      </c>
      <c r="S3966" t="s">
        <v>3959</v>
      </c>
      <c r="T3966" s="9">
        <v>12.84</v>
      </c>
      <c r="U3966">
        <v>3</v>
      </c>
      <c r="V3966" s="2">
        <v>0</v>
      </c>
      <c r="W3966" s="6">
        <v>3.47</v>
      </c>
      <c r="X3966" s="14">
        <f>AA3966-W3966</f>
        <v>35.049999999999997</v>
      </c>
      <c r="Y3966" s="6">
        <f>T3966*U3966</f>
        <v>38.519999999999996</v>
      </c>
      <c r="Z3966" s="6">
        <f>Y3966*V3966</f>
        <v>0</v>
      </c>
      <c r="AA3966" s="6">
        <f t="shared" si="326"/>
        <v>38.519999999999996</v>
      </c>
    </row>
    <row r="3967" spans="2:27" x14ac:dyDescent="0.3">
      <c r="B3967">
        <v>3964</v>
      </c>
      <c r="C3967" t="s">
        <v>7102</v>
      </c>
      <c r="D3967" s="1">
        <v>42785</v>
      </c>
      <c r="E3967" s="1">
        <v>42786</v>
      </c>
      <c r="F3967" s="9" t="str">
        <f t="shared" si="329"/>
        <v>1 days</v>
      </c>
      <c r="G3967" t="s">
        <v>187</v>
      </c>
      <c r="H3967" t="s">
        <v>4451</v>
      </c>
      <c r="I3967" t="s">
        <v>4452</v>
      </c>
      <c r="J3967" t="s">
        <v>101</v>
      </c>
      <c r="K3967" t="s">
        <v>26</v>
      </c>
      <c r="L3967" t="s">
        <v>41</v>
      </c>
      <c r="M3967" t="s">
        <v>42</v>
      </c>
      <c r="N3967">
        <v>90045</v>
      </c>
      <c r="O3967" t="s">
        <v>43</v>
      </c>
      <c r="P3967" t="s">
        <v>3704</v>
      </c>
      <c r="Q3967" t="s">
        <v>31</v>
      </c>
      <c r="R3967" t="s">
        <v>64</v>
      </c>
      <c r="S3967" t="s">
        <v>3705</v>
      </c>
      <c r="T3967" s="9">
        <v>44.67</v>
      </c>
      <c r="U3967">
        <v>3</v>
      </c>
      <c r="V3967" s="2">
        <v>0</v>
      </c>
      <c r="W3967" s="6">
        <v>12.06</v>
      </c>
      <c r="X3967" s="14">
        <f>AA3967-W3967</f>
        <v>121.94999999999999</v>
      </c>
      <c r="Y3967" s="6">
        <f>T3967*U3967</f>
        <v>134.01</v>
      </c>
      <c r="Z3967" s="6">
        <f>Y3967*V3967</f>
        <v>0</v>
      </c>
      <c r="AA3967" s="6">
        <f t="shared" si="326"/>
        <v>134.01</v>
      </c>
    </row>
    <row r="3968" spans="2:27" x14ac:dyDescent="0.3">
      <c r="B3968">
        <v>3965</v>
      </c>
      <c r="C3968" t="s">
        <v>7103</v>
      </c>
      <c r="D3968" s="1">
        <v>42635</v>
      </c>
      <c r="E3968" s="1">
        <v>42641</v>
      </c>
      <c r="F3968" s="9" t="str">
        <f t="shared" si="329"/>
        <v>6 days</v>
      </c>
      <c r="G3968" t="s">
        <v>49</v>
      </c>
      <c r="H3968" t="s">
        <v>5509</v>
      </c>
      <c r="I3968" t="s">
        <v>5510</v>
      </c>
      <c r="J3968" t="s">
        <v>25</v>
      </c>
      <c r="K3968" t="s">
        <v>26</v>
      </c>
      <c r="L3968" t="s">
        <v>145</v>
      </c>
      <c r="M3968" t="s">
        <v>146</v>
      </c>
      <c r="N3968">
        <v>19140</v>
      </c>
      <c r="O3968" t="s">
        <v>147</v>
      </c>
      <c r="P3968" t="s">
        <v>7104</v>
      </c>
      <c r="Q3968" t="s">
        <v>45</v>
      </c>
      <c r="R3968" t="s">
        <v>67</v>
      </c>
      <c r="S3968" t="s">
        <v>7105</v>
      </c>
      <c r="T3968" s="9">
        <v>7.87</v>
      </c>
      <c r="U3968">
        <v>3</v>
      </c>
      <c r="V3968" s="2">
        <v>0.2</v>
      </c>
      <c r="W3968" s="6">
        <v>0.89</v>
      </c>
      <c r="X3968" s="14">
        <f>AA3968-W3968</f>
        <v>17.997999999999998</v>
      </c>
      <c r="Y3968" s="6">
        <f>T3968*U3968</f>
        <v>23.61</v>
      </c>
      <c r="Z3968" s="6">
        <f>Y3968*V3968</f>
        <v>4.7220000000000004</v>
      </c>
      <c r="AA3968" s="6">
        <f t="shared" si="326"/>
        <v>18.887999999999998</v>
      </c>
    </row>
    <row r="3969" spans="2:27" x14ac:dyDescent="0.3">
      <c r="B3969">
        <v>3966</v>
      </c>
      <c r="C3969" t="s">
        <v>7106</v>
      </c>
      <c r="D3969" s="1">
        <v>41984</v>
      </c>
      <c r="E3969" s="1">
        <v>41960</v>
      </c>
      <c r="F3969" s="23" t="s">
        <v>10956</v>
      </c>
      <c r="G3969" t="s">
        <v>22</v>
      </c>
      <c r="H3969" t="s">
        <v>6036</v>
      </c>
      <c r="I3969" t="s">
        <v>6037</v>
      </c>
      <c r="J3969" t="s">
        <v>40</v>
      </c>
      <c r="K3969" t="s">
        <v>26</v>
      </c>
      <c r="L3969" t="s">
        <v>2491</v>
      </c>
      <c r="M3969" t="s">
        <v>87</v>
      </c>
      <c r="N3969">
        <v>28806</v>
      </c>
      <c r="O3969" t="s">
        <v>29</v>
      </c>
      <c r="P3969" t="s">
        <v>1116</v>
      </c>
      <c r="Q3969" t="s">
        <v>45</v>
      </c>
      <c r="R3969" t="s">
        <v>67</v>
      </c>
      <c r="S3969" t="s">
        <v>1117</v>
      </c>
      <c r="T3969" s="9">
        <v>7.87</v>
      </c>
      <c r="U3969">
        <v>3</v>
      </c>
      <c r="V3969" s="2">
        <v>0.2</v>
      </c>
      <c r="W3969" s="6">
        <v>0.89</v>
      </c>
      <c r="X3969" s="14">
        <f>AA3969-W3969</f>
        <v>17.997999999999998</v>
      </c>
      <c r="Y3969" s="6">
        <f>T3969*U3969</f>
        <v>23.61</v>
      </c>
      <c r="Z3969" s="6">
        <f>Y3969*V3969</f>
        <v>4.7220000000000004</v>
      </c>
      <c r="AA3969" s="6">
        <f t="shared" si="326"/>
        <v>18.887999999999998</v>
      </c>
    </row>
    <row r="3970" spans="2:27" x14ac:dyDescent="0.3">
      <c r="B3970">
        <v>3967</v>
      </c>
      <c r="C3970" t="s">
        <v>7107</v>
      </c>
      <c r="D3970" s="1">
        <v>42373</v>
      </c>
      <c r="E3970" s="1">
        <v>42525</v>
      </c>
      <c r="F3970" s="9" t="str">
        <f t="shared" ref="F3970:F3975" si="330">DATEDIF(D3970,E3970,"d")&amp;" days"</f>
        <v>152 days</v>
      </c>
      <c r="G3970" t="s">
        <v>49</v>
      </c>
      <c r="H3970" t="s">
        <v>3185</v>
      </c>
      <c r="I3970" t="s">
        <v>3186</v>
      </c>
      <c r="J3970" t="s">
        <v>25</v>
      </c>
      <c r="K3970" t="s">
        <v>26</v>
      </c>
      <c r="L3970" t="s">
        <v>265</v>
      </c>
      <c r="M3970" t="s">
        <v>266</v>
      </c>
      <c r="N3970">
        <v>10024</v>
      </c>
      <c r="O3970" t="s">
        <v>147</v>
      </c>
      <c r="P3970" t="s">
        <v>2594</v>
      </c>
      <c r="Q3970" t="s">
        <v>45</v>
      </c>
      <c r="R3970" t="s">
        <v>67</v>
      </c>
      <c r="S3970" t="s">
        <v>2595</v>
      </c>
      <c r="T3970" s="9">
        <v>88.04</v>
      </c>
      <c r="U3970">
        <v>4</v>
      </c>
      <c r="V3970" s="2">
        <v>0</v>
      </c>
      <c r="W3970" s="6">
        <v>22.89</v>
      </c>
      <c r="X3970" s="14">
        <f>AA3970-W3970</f>
        <v>329.27000000000004</v>
      </c>
      <c r="Y3970" s="6">
        <f>T3970*U3970</f>
        <v>352.16</v>
      </c>
      <c r="Z3970" s="6">
        <f>Y3970*V3970</f>
        <v>0</v>
      </c>
      <c r="AA3970" s="6">
        <f t="shared" si="326"/>
        <v>352.16</v>
      </c>
    </row>
    <row r="3971" spans="2:27" x14ac:dyDescent="0.3">
      <c r="B3971">
        <v>3968</v>
      </c>
      <c r="C3971" t="s">
        <v>7108</v>
      </c>
      <c r="D3971" s="1">
        <v>42510</v>
      </c>
      <c r="E3971" s="1">
        <v>42513</v>
      </c>
      <c r="F3971" s="9" t="str">
        <f t="shared" si="330"/>
        <v>3 days</v>
      </c>
      <c r="G3971" t="s">
        <v>187</v>
      </c>
      <c r="H3971" t="s">
        <v>2165</v>
      </c>
      <c r="I3971" t="s">
        <v>2166</v>
      </c>
      <c r="J3971" t="s">
        <v>101</v>
      </c>
      <c r="K3971" t="s">
        <v>26</v>
      </c>
      <c r="L3971" t="s">
        <v>1083</v>
      </c>
      <c r="M3971" t="s">
        <v>456</v>
      </c>
      <c r="N3971">
        <v>80906</v>
      </c>
      <c r="O3971" t="s">
        <v>43</v>
      </c>
      <c r="P3971" t="s">
        <v>2391</v>
      </c>
      <c r="Q3971" t="s">
        <v>45</v>
      </c>
      <c r="R3971" t="s">
        <v>74</v>
      </c>
      <c r="S3971" t="s">
        <v>2392</v>
      </c>
      <c r="T3971" s="9">
        <v>40.64</v>
      </c>
      <c r="U3971">
        <v>7</v>
      </c>
      <c r="V3971" s="2">
        <v>0.7</v>
      </c>
      <c r="W3971" s="6">
        <v>-32.51</v>
      </c>
      <c r="X3971" s="14">
        <f>AA3971-W3971</f>
        <v>117.85400000000001</v>
      </c>
      <c r="Y3971" s="6">
        <f>T3971*U3971</f>
        <v>284.48</v>
      </c>
      <c r="Z3971" s="6">
        <f>Y3971*V3971</f>
        <v>199.136</v>
      </c>
      <c r="AA3971" s="6">
        <f t="shared" si="326"/>
        <v>85.344000000000023</v>
      </c>
    </row>
    <row r="3972" spans="2:27" x14ac:dyDescent="0.3">
      <c r="B3972">
        <v>3969</v>
      </c>
      <c r="C3972" t="s">
        <v>7109</v>
      </c>
      <c r="D3972" s="1">
        <v>42010</v>
      </c>
      <c r="E3972" s="1">
        <v>42130</v>
      </c>
      <c r="F3972" s="9" t="str">
        <f t="shared" si="330"/>
        <v>120 days</v>
      </c>
      <c r="G3972" t="s">
        <v>49</v>
      </c>
      <c r="H3972" t="s">
        <v>6989</v>
      </c>
      <c r="I3972" t="s">
        <v>6990</v>
      </c>
      <c r="J3972" t="s">
        <v>40</v>
      </c>
      <c r="K3972" t="s">
        <v>26</v>
      </c>
      <c r="L3972" t="s">
        <v>679</v>
      </c>
      <c r="M3972" t="s">
        <v>103</v>
      </c>
      <c r="N3972">
        <v>78207</v>
      </c>
      <c r="O3972" t="s">
        <v>104</v>
      </c>
      <c r="P3972" t="s">
        <v>749</v>
      </c>
      <c r="Q3972" t="s">
        <v>45</v>
      </c>
      <c r="R3972" t="s">
        <v>74</v>
      </c>
      <c r="S3972" t="s">
        <v>750</v>
      </c>
      <c r="T3972" s="9">
        <v>5.73</v>
      </c>
      <c r="U3972">
        <v>8</v>
      </c>
      <c r="V3972" s="2">
        <v>0.8</v>
      </c>
      <c r="W3972" s="6">
        <v>-9.16</v>
      </c>
      <c r="X3972" s="14">
        <f>AA3972-W3972</f>
        <v>18.327999999999999</v>
      </c>
      <c r="Y3972" s="6">
        <f>T3972*U3972</f>
        <v>45.84</v>
      </c>
      <c r="Z3972" s="6">
        <f>Y3972*V3972</f>
        <v>36.672000000000004</v>
      </c>
      <c r="AA3972" s="6">
        <f t="shared" si="326"/>
        <v>9.1679999999999993</v>
      </c>
    </row>
    <row r="3973" spans="2:27" x14ac:dyDescent="0.3">
      <c r="B3973">
        <v>3970</v>
      </c>
      <c r="C3973" t="s">
        <v>7109</v>
      </c>
      <c r="D3973" s="1">
        <v>42010</v>
      </c>
      <c r="E3973" s="1">
        <v>42130</v>
      </c>
      <c r="F3973" s="9" t="str">
        <f t="shared" si="330"/>
        <v>120 days</v>
      </c>
      <c r="G3973" t="s">
        <v>49</v>
      </c>
      <c r="H3973" t="s">
        <v>6989</v>
      </c>
      <c r="I3973" t="s">
        <v>6990</v>
      </c>
      <c r="J3973" t="s">
        <v>40</v>
      </c>
      <c r="K3973" t="s">
        <v>26</v>
      </c>
      <c r="L3973" t="s">
        <v>679</v>
      </c>
      <c r="M3973" t="s">
        <v>103</v>
      </c>
      <c r="N3973">
        <v>78207</v>
      </c>
      <c r="O3973" t="s">
        <v>104</v>
      </c>
      <c r="P3973" t="s">
        <v>7110</v>
      </c>
      <c r="Q3973" t="s">
        <v>45</v>
      </c>
      <c r="R3973" t="s">
        <v>89</v>
      </c>
      <c r="S3973" t="s">
        <v>7111</v>
      </c>
      <c r="T3973" s="9">
        <v>42.24</v>
      </c>
      <c r="U3973">
        <v>10</v>
      </c>
      <c r="V3973" s="2">
        <v>0.2</v>
      </c>
      <c r="W3973" s="6">
        <v>13.2</v>
      </c>
      <c r="X3973" s="14">
        <f>AA3973-W3973</f>
        <v>324.72000000000003</v>
      </c>
      <c r="Y3973" s="6">
        <f>T3973*U3973</f>
        <v>422.40000000000003</v>
      </c>
      <c r="Z3973" s="6">
        <f>Y3973*V3973</f>
        <v>84.480000000000018</v>
      </c>
      <c r="AA3973" s="6">
        <f t="shared" ref="AA3973:AA4036" si="331">Y3973-Z3973</f>
        <v>337.92</v>
      </c>
    </row>
    <row r="3974" spans="2:27" x14ac:dyDescent="0.3">
      <c r="B3974">
        <v>3971</v>
      </c>
      <c r="C3974" t="s">
        <v>7112</v>
      </c>
      <c r="D3974" s="1">
        <v>41965</v>
      </c>
      <c r="E3974" s="1">
        <v>41969</v>
      </c>
      <c r="F3974" s="9" t="str">
        <f t="shared" si="330"/>
        <v>4 days</v>
      </c>
      <c r="G3974" t="s">
        <v>49</v>
      </c>
      <c r="H3974" t="s">
        <v>7113</v>
      </c>
      <c r="I3974" t="s">
        <v>7114</v>
      </c>
      <c r="J3974" t="s">
        <v>25</v>
      </c>
      <c r="K3974" t="s">
        <v>26</v>
      </c>
      <c r="L3974" t="s">
        <v>41</v>
      </c>
      <c r="M3974" t="s">
        <v>42</v>
      </c>
      <c r="N3974">
        <v>90036</v>
      </c>
      <c r="O3974" t="s">
        <v>43</v>
      </c>
      <c r="P3974" t="s">
        <v>5573</v>
      </c>
      <c r="Q3974" t="s">
        <v>45</v>
      </c>
      <c r="R3974" t="s">
        <v>89</v>
      </c>
      <c r="S3974" t="s">
        <v>5574</v>
      </c>
      <c r="T3974" s="9">
        <v>53.82</v>
      </c>
      <c r="U3974">
        <v>9</v>
      </c>
      <c r="V3974" s="2">
        <v>0</v>
      </c>
      <c r="W3974" s="6">
        <v>24.22</v>
      </c>
      <c r="X3974" s="14">
        <f>AA3974-W3974</f>
        <v>460.15999999999997</v>
      </c>
      <c r="Y3974" s="6">
        <f>T3974*U3974</f>
        <v>484.38</v>
      </c>
      <c r="Z3974" s="6">
        <f>Y3974*V3974</f>
        <v>0</v>
      </c>
      <c r="AA3974" s="6">
        <f t="shared" si="331"/>
        <v>484.38</v>
      </c>
    </row>
    <row r="3975" spans="2:27" x14ac:dyDescent="0.3">
      <c r="B3975">
        <v>3972</v>
      </c>
      <c r="C3975" t="s">
        <v>7115</v>
      </c>
      <c r="D3975" s="1">
        <v>42057</v>
      </c>
      <c r="E3975" s="1">
        <v>42059</v>
      </c>
      <c r="F3975" s="9" t="str">
        <f t="shared" si="330"/>
        <v>2 days</v>
      </c>
      <c r="G3975" t="s">
        <v>22</v>
      </c>
      <c r="H3975" t="s">
        <v>3224</v>
      </c>
      <c r="I3975" t="s">
        <v>3225</v>
      </c>
      <c r="J3975" t="s">
        <v>101</v>
      </c>
      <c r="K3975" t="s">
        <v>26</v>
      </c>
      <c r="L3975" t="s">
        <v>6203</v>
      </c>
      <c r="M3975" t="s">
        <v>237</v>
      </c>
      <c r="N3975">
        <v>48310</v>
      </c>
      <c r="O3975" t="s">
        <v>104</v>
      </c>
      <c r="P3975" t="s">
        <v>6387</v>
      </c>
      <c r="Q3975" t="s">
        <v>45</v>
      </c>
      <c r="R3975" t="s">
        <v>67</v>
      </c>
      <c r="S3975" t="s">
        <v>6388</v>
      </c>
      <c r="T3975" s="9">
        <v>79.36</v>
      </c>
      <c r="U3975">
        <v>4</v>
      </c>
      <c r="V3975" s="2">
        <v>0</v>
      </c>
      <c r="W3975" s="6">
        <v>20.63</v>
      </c>
      <c r="X3975" s="14">
        <f>AA3975-W3975</f>
        <v>296.81</v>
      </c>
      <c r="Y3975" s="6">
        <f>T3975*U3975</f>
        <v>317.44</v>
      </c>
      <c r="Z3975" s="6">
        <f>Y3975*V3975</f>
        <v>0</v>
      </c>
      <c r="AA3975" s="6">
        <f t="shared" si="331"/>
        <v>317.44</v>
      </c>
    </row>
    <row r="3976" spans="2:27" x14ac:dyDescent="0.3">
      <c r="B3976">
        <v>3973</v>
      </c>
      <c r="C3976" t="s">
        <v>7116</v>
      </c>
      <c r="D3976" s="1">
        <v>42458</v>
      </c>
      <c r="E3976" s="1">
        <v>42404</v>
      </c>
      <c r="F3976" s="23" t="s">
        <v>10956</v>
      </c>
      <c r="G3976" t="s">
        <v>49</v>
      </c>
      <c r="H3976" t="s">
        <v>464</v>
      </c>
      <c r="I3976" t="s">
        <v>465</v>
      </c>
      <c r="J3976" t="s">
        <v>25</v>
      </c>
      <c r="K3976" t="s">
        <v>26</v>
      </c>
      <c r="L3976" t="s">
        <v>265</v>
      </c>
      <c r="M3976" t="s">
        <v>266</v>
      </c>
      <c r="N3976">
        <v>10009</v>
      </c>
      <c r="O3976" t="s">
        <v>147</v>
      </c>
      <c r="P3976" t="s">
        <v>3722</v>
      </c>
      <c r="Q3976" t="s">
        <v>45</v>
      </c>
      <c r="R3976" t="s">
        <v>89</v>
      </c>
      <c r="S3976" t="s">
        <v>3723</v>
      </c>
      <c r="T3976" s="9">
        <v>13.48</v>
      </c>
      <c r="U3976">
        <v>2</v>
      </c>
      <c r="V3976" s="2">
        <v>0</v>
      </c>
      <c r="W3976" s="6">
        <v>6.74</v>
      </c>
      <c r="X3976" s="14">
        <f>AA3976-W3976</f>
        <v>20.22</v>
      </c>
      <c r="Y3976" s="6">
        <f>T3976*U3976</f>
        <v>26.96</v>
      </c>
      <c r="Z3976" s="6">
        <f>Y3976*V3976</f>
        <v>0</v>
      </c>
      <c r="AA3976" s="6">
        <f t="shared" si="331"/>
        <v>26.96</v>
      </c>
    </row>
    <row r="3977" spans="2:27" x14ac:dyDescent="0.3">
      <c r="B3977">
        <v>3974</v>
      </c>
      <c r="C3977" t="s">
        <v>7116</v>
      </c>
      <c r="D3977" s="1">
        <v>42458</v>
      </c>
      <c r="E3977" s="1">
        <v>42404</v>
      </c>
      <c r="F3977" s="23" t="s">
        <v>10956</v>
      </c>
      <c r="G3977" t="s">
        <v>49</v>
      </c>
      <c r="H3977" t="s">
        <v>464</v>
      </c>
      <c r="I3977" t="s">
        <v>465</v>
      </c>
      <c r="J3977" t="s">
        <v>25</v>
      </c>
      <c r="K3977" t="s">
        <v>26</v>
      </c>
      <c r="L3977" t="s">
        <v>265</v>
      </c>
      <c r="M3977" t="s">
        <v>266</v>
      </c>
      <c r="N3977">
        <v>10009</v>
      </c>
      <c r="O3977" t="s">
        <v>147</v>
      </c>
      <c r="P3977" t="s">
        <v>3866</v>
      </c>
      <c r="Q3977" t="s">
        <v>45</v>
      </c>
      <c r="R3977" t="s">
        <v>74</v>
      </c>
      <c r="S3977" t="s">
        <v>3867</v>
      </c>
      <c r="T3977" s="9">
        <v>29.8</v>
      </c>
      <c r="U3977">
        <v>5</v>
      </c>
      <c r="V3977" s="2">
        <v>0.2</v>
      </c>
      <c r="W3977" s="6">
        <v>9.31</v>
      </c>
      <c r="X3977" s="14">
        <f>AA3977-W3977</f>
        <v>109.89</v>
      </c>
      <c r="Y3977" s="6">
        <f>T3977*U3977</f>
        <v>149</v>
      </c>
      <c r="Z3977" s="6">
        <f>Y3977*V3977</f>
        <v>29.8</v>
      </c>
      <c r="AA3977" s="6">
        <f t="shared" si="331"/>
        <v>119.2</v>
      </c>
    </row>
    <row r="3978" spans="2:27" x14ac:dyDescent="0.3">
      <c r="B3978">
        <v>3975</v>
      </c>
      <c r="C3978" t="s">
        <v>7116</v>
      </c>
      <c r="D3978" s="1">
        <v>42458</v>
      </c>
      <c r="E3978" s="1">
        <v>42404</v>
      </c>
      <c r="F3978" s="23" t="s">
        <v>10956</v>
      </c>
      <c r="G3978" t="s">
        <v>49</v>
      </c>
      <c r="H3978" t="s">
        <v>464</v>
      </c>
      <c r="I3978" t="s">
        <v>465</v>
      </c>
      <c r="J3978" t="s">
        <v>25</v>
      </c>
      <c r="K3978" t="s">
        <v>26</v>
      </c>
      <c r="L3978" t="s">
        <v>265</v>
      </c>
      <c r="M3978" t="s">
        <v>266</v>
      </c>
      <c r="N3978">
        <v>10009</v>
      </c>
      <c r="O3978" t="s">
        <v>147</v>
      </c>
      <c r="P3978" t="s">
        <v>169</v>
      </c>
      <c r="Q3978" t="s">
        <v>31</v>
      </c>
      <c r="R3978" t="s">
        <v>64</v>
      </c>
      <c r="S3978" t="s">
        <v>170</v>
      </c>
      <c r="T3978" s="9">
        <v>414</v>
      </c>
      <c r="U3978">
        <v>8</v>
      </c>
      <c r="V3978" s="2">
        <v>0</v>
      </c>
      <c r="W3978" s="6">
        <v>124.2</v>
      </c>
      <c r="X3978" s="14">
        <f>AA3978-W3978</f>
        <v>3187.8</v>
      </c>
      <c r="Y3978" s="6">
        <f>T3978*U3978</f>
        <v>3312</v>
      </c>
      <c r="Z3978" s="6">
        <f>Y3978*V3978</f>
        <v>0</v>
      </c>
      <c r="AA3978" s="6">
        <f t="shared" si="331"/>
        <v>3312</v>
      </c>
    </row>
    <row r="3979" spans="2:27" x14ac:dyDescent="0.3">
      <c r="B3979">
        <v>3976</v>
      </c>
      <c r="C3979" t="s">
        <v>7116</v>
      </c>
      <c r="D3979" s="1">
        <v>42458</v>
      </c>
      <c r="E3979" s="1">
        <v>42404</v>
      </c>
      <c r="F3979" s="23" t="s">
        <v>10956</v>
      </c>
      <c r="G3979" t="s">
        <v>49</v>
      </c>
      <c r="H3979" t="s">
        <v>464</v>
      </c>
      <c r="I3979" t="s">
        <v>465</v>
      </c>
      <c r="J3979" t="s">
        <v>25</v>
      </c>
      <c r="K3979" t="s">
        <v>26</v>
      </c>
      <c r="L3979" t="s">
        <v>265</v>
      </c>
      <c r="M3979" t="s">
        <v>266</v>
      </c>
      <c r="N3979">
        <v>10009</v>
      </c>
      <c r="O3979" t="s">
        <v>147</v>
      </c>
      <c r="P3979" t="s">
        <v>3053</v>
      </c>
      <c r="Q3979" t="s">
        <v>45</v>
      </c>
      <c r="R3979" t="s">
        <v>74</v>
      </c>
      <c r="S3979" t="s">
        <v>3054</v>
      </c>
      <c r="T3979" s="9">
        <v>41.33</v>
      </c>
      <c r="U3979">
        <v>7</v>
      </c>
      <c r="V3979" s="2">
        <v>0.2</v>
      </c>
      <c r="W3979" s="6">
        <v>14.98</v>
      </c>
      <c r="X3979" s="14">
        <f>AA3979-W3979</f>
        <v>216.46800000000002</v>
      </c>
      <c r="Y3979" s="6">
        <f>T3979*U3979</f>
        <v>289.31</v>
      </c>
      <c r="Z3979" s="6">
        <f>Y3979*V3979</f>
        <v>57.862000000000002</v>
      </c>
      <c r="AA3979" s="6">
        <f t="shared" si="331"/>
        <v>231.44800000000001</v>
      </c>
    </row>
    <row r="3980" spans="2:27" x14ac:dyDescent="0.3">
      <c r="B3980">
        <v>3977</v>
      </c>
      <c r="C3980" t="s">
        <v>7117</v>
      </c>
      <c r="D3980" s="1">
        <v>42665</v>
      </c>
      <c r="E3980" s="1">
        <v>42667</v>
      </c>
      <c r="F3980" s="9" t="str">
        <f t="shared" ref="F3980:F3989" si="332">DATEDIF(D3980,E3980,"d")&amp;" days"</f>
        <v>2 days</v>
      </c>
      <c r="G3980" t="s">
        <v>187</v>
      </c>
      <c r="H3980" t="s">
        <v>4361</v>
      </c>
      <c r="I3980" t="s">
        <v>4362</v>
      </c>
      <c r="J3980" t="s">
        <v>25</v>
      </c>
      <c r="K3980" t="s">
        <v>26</v>
      </c>
      <c r="L3980" t="s">
        <v>1468</v>
      </c>
      <c r="M3980" t="s">
        <v>318</v>
      </c>
      <c r="N3980">
        <v>23223</v>
      </c>
      <c r="O3980" t="s">
        <v>29</v>
      </c>
      <c r="P3980" t="s">
        <v>7118</v>
      </c>
      <c r="Q3980" t="s">
        <v>31</v>
      </c>
      <c r="R3980" t="s">
        <v>64</v>
      </c>
      <c r="S3980" t="s">
        <v>7119</v>
      </c>
      <c r="T3980" s="9">
        <v>39.92</v>
      </c>
      <c r="U3980">
        <v>4</v>
      </c>
      <c r="V3980" s="2">
        <v>0</v>
      </c>
      <c r="W3980" s="6">
        <v>11.18</v>
      </c>
      <c r="X3980" s="14">
        <f>AA3980-W3980</f>
        <v>148.5</v>
      </c>
      <c r="Y3980" s="6">
        <f>T3980*U3980</f>
        <v>159.68</v>
      </c>
      <c r="Z3980" s="6">
        <f>Y3980*V3980</f>
        <v>0</v>
      </c>
      <c r="AA3980" s="6">
        <f t="shared" si="331"/>
        <v>159.68</v>
      </c>
    </row>
    <row r="3981" spans="2:27" x14ac:dyDescent="0.3">
      <c r="B3981">
        <v>3978</v>
      </c>
      <c r="C3981" t="s">
        <v>7120</v>
      </c>
      <c r="D3981" s="1">
        <v>42776</v>
      </c>
      <c r="E3981" s="1">
        <v>42926</v>
      </c>
      <c r="F3981" s="9" t="str">
        <f t="shared" si="332"/>
        <v>150 days</v>
      </c>
      <c r="G3981" t="s">
        <v>49</v>
      </c>
      <c r="H3981" t="s">
        <v>3676</v>
      </c>
      <c r="I3981" t="s">
        <v>3677</v>
      </c>
      <c r="J3981" t="s">
        <v>101</v>
      </c>
      <c r="K3981" t="s">
        <v>26</v>
      </c>
      <c r="L3981" t="s">
        <v>94</v>
      </c>
      <c r="M3981" t="s">
        <v>95</v>
      </c>
      <c r="N3981">
        <v>98105</v>
      </c>
      <c r="O3981" t="s">
        <v>43</v>
      </c>
      <c r="P3981" t="s">
        <v>561</v>
      </c>
      <c r="Q3981" t="s">
        <v>45</v>
      </c>
      <c r="R3981" t="s">
        <v>268</v>
      </c>
      <c r="S3981" t="s">
        <v>562</v>
      </c>
      <c r="T3981" s="9">
        <v>8.94</v>
      </c>
      <c r="U3981">
        <v>3</v>
      </c>
      <c r="V3981" s="2">
        <v>0</v>
      </c>
      <c r="W3981" s="6">
        <v>4.1100000000000003</v>
      </c>
      <c r="X3981" s="14">
        <f>AA3981-W3981</f>
        <v>22.71</v>
      </c>
      <c r="Y3981" s="6">
        <f>T3981*U3981</f>
        <v>26.82</v>
      </c>
      <c r="Z3981" s="6">
        <f>Y3981*V3981</f>
        <v>0</v>
      </c>
      <c r="AA3981" s="6">
        <f t="shared" si="331"/>
        <v>26.82</v>
      </c>
    </row>
    <row r="3982" spans="2:27" x14ac:dyDescent="0.3">
      <c r="B3982">
        <v>3979</v>
      </c>
      <c r="C3982" t="s">
        <v>7120</v>
      </c>
      <c r="D3982" s="1">
        <v>42776</v>
      </c>
      <c r="E3982" s="1">
        <v>42926</v>
      </c>
      <c r="F3982" s="9" t="str">
        <f t="shared" si="332"/>
        <v>150 days</v>
      </c>
      <c r="G3982" t="s">
        <v>49</v>
      </c>
      <c r="H3982" t="s">
        <v>3676</v>
      </c>
      <c r="I3982" t="s">
        <v>3677</v>
      </c>
      <c r="J3982" t="s">
        <v>101</v>
      </c>
      <c r="K3982" t="s">
        <v>26</v>
      </c>
      <c r="L3982" t="s">
        <v>94</v>
      </c>
      <c r="M3982" t="s">
        <v>95</v>
      </c>
      <c r="N3982">
        <v>98105</v>
      </c>
      <c r="O3982" t="s">
        <v>43</v>
      </c>
      <c r="P3982" t="s">
        <v>1981</v>
      </c>
      <c r="Q3982" t="s">
        <v>70</v>
      </c>
      <c r="R3982" t="s">
        <v>71</v>
      </c>
      <c r="S3982" t="s">
        <v>1982</v>
      </c>
      <c r="T3982" s="9">
        <v>84.78</v>
      </c>
      <c r="U3982">
        <v>2</v>
      </c>
      <c r="V3982" s="2">
        <v>0.2</v>
      </c>
      <c r="W3982" s="6">
        <v>-20.14</v>
      </c>
      <c r="X3982" s="14">
        <f>AA3982-W3982</f>
        <v>155.78800000000001</v>
      </c>
      <c r="Y3982" s="6">
        <f>T3982*U3982</f>
        <v>169.56</v>
      </c>
      <c r="Z3982" s="6">
        <f>Y3982*V3982</f>
        <v>33.911999999999999</v>
      </c>
      <c r="AA3982" s="6">
        <f t="shared" si="331"/>
        <v>135.648</v>
      </c>
    </row>
    <row r="3983" spans="2:27" x14ac:dyDescent="0.3">
      <c r="B3983">
        <v>3980</v>
      </c>
      <c r="C3983" t="s">
        <v>7121</v>
      </c>
      <c r="D3983" s="1">
        <v>41996</v>
      </c>
      <c r="E3983" s="1">
        <v>42000</v>
      </c>
      <c r="F3983" s="9" t="str">
        <f t="shared" si="332"/>
        <v>4 days</v>
      </c>
      <c r="G3983" t="s">
        <v>49</v>
      </c>
      <c r="H3983" t="s">
        <v>2175</v>
      </c>
      <c r="I3983" t="s">
        <v>2176</v>
      </c>
      <c r="J3983" t="s">
        <v>40</v>
      </c>
      <c r="K3983" t="s">
        <v>26</v>
      </c>
      <c r="L3983" t="s">
        <v>265</v>
      </c>
      <c r="M3983" t="s">
        <v>266</v>
      </c>
      <c r="N3983">
        <v>10024</v>
      </c>
      <c r="O3983" t="s">
        <v>147</v>
      </c>
      <c r="P3983" t="s">
        <v>3814</v>
      </c>
      <c r="Q3983" t="s">
        <v>31</v>
      </c>
      <c r="R3983" t="s">
        <v>55</v>
      </c>
      <c r="S3983" t="s">
        <v>3815</v>
      </c>
      <c r="T3983" s="9">
        <v>53.32</v>
      </c>
      <c r="U3983">
        <v>2</v>
      </c>
      <c r="V3983" s="2">
        <v>0.4</v>
      </c>
      <c r="W3983" s="6">
        <v>-19.55</v>
      </c>
      <c r="X3983" s="14">
        <f>AA3983-W3983</f>
        <v>83.533999999999992</v>
      </c>
      <c r="Y3983" s="6">
        <f>T3983*U3983</f>
        <v>106.64</v>
      </c>
      <c r="Z3983" s="6">
        <f>Y3983*V3983</f>
        <v>42.656000000000006</v>
      </c>
      <c r="AA3983" s="6">
        <f t="shared" si="331"/>
        <v>63.983999999999995</v>
      </c>
    </row>
    <row r="3984" spans="2:27" x14ac:dyDescent="0.3">
      <c r="B3984">
        <v>3981</v>
      </c>
      <c r="C3984" t="s">
        <v>7121</v>
      </c>
      <c r="D3984" s="1">
        <v>41996</v>
      </c>
      <c r="E3984" s="1">
        <v>42000</v>
      </c>
      <c r="F3984" s="9" t="str">
        <f t="shared" si="332"/>
        <v>4 days</v>
      </c>
      <c r="G3984" t="s">
        <v>49</v>
      </c>
      <c r="H3984" t="s">
        <v>2175</v>
      </c>
      <c r="I3984" t="s">
        <v>2176</v>
      </c>
      <c r="J3984" t="s">
        <v>40</v>
      </c>
      <c r="K3984" t="s">
        <v>26</v>
      </c>
      <c r="L3984" t="s">
        <v>265</v>
      </c>
      <c r="M3984" t="s">
        <v>266</v>
      </c>
      <c r="N3984">
        <v>10024</v>
      </c>
      <c r="O3984" t="s">
        <v>147</v>
      </c>
      <c r="P3984" t="s">
        <v>2141</v>
      </c>
      <c r="Q3984" t="s">
        <v>45</v>
      </c>
      <c r="R3984" t="s">
        <v>77</v>
      </c>
      <c r="S3984" t="s">
        <v>2142</v>
      </c>
      <c r="T3984" s="9">
        <v>56.52</v>
      </c>
      <c r="U3984">
        <v>3</v>
      </c>
      <c r="V3984" s="2">
        <v>0</v>
      </c>
      <c r="W3984" s="6">
        <v>15.83</v>
      </c>
      <c r="X3984" s="14">
        <f>AA3984-W3984</f>
        <v>153.72999999999999</v>
      </c>
      <c r="Y3984" s="6">
        <f>T3984*U3984</f>
        <v>169.56</v>
      </c>
      <c r="Z3984" s="6">
        <f>Y3984*V3984</f>
        <v>0</v>
      </c>
      <c r="AA3984" s="6">
        <f t="shared" si="331"/>
        <v>169.56</v>
      </c>
    </row>
    <row r="3985" spans="2:27" x14ac:dyDescent="0.3">
      <c r="B3985">
        <v>3982</v>
      </c>
      <c r="C3985" t="s">
        <v>7122</v>
      </c>
      <c r="D3985" s="1">
        <v>43084</v>
      </c>
      <c r="E3985" s="1">
        <v>43089</v>
      </c>
      <c r="F3985" s="9" t="str">
        <f t="shared" si="332"/>
        <v>5 days</v>
      </c>
      <c r="G3985" t="s">
        <v>49</v>
      </c>
      <c r="H3985" t="s">
        <v>4059</v>
      </c>
      <c r="I3985" t="s">
        <v>4060</v>
      </c>
      <c r="J3985" t="s">
        <v>101</v>
      </c>
      <c r="K3985" t="s">
        <v>26</v>
      </c>
      <c r="L3985" t="s">
        <v>94</v>
      </c>
      <c r="M3985" t="s">
        <v>95</v>
      </c>
      <c r="N3985">
        <v>98115</v>
      </c>
      <c r="O3985" t="s">
        <v>43</v>
      </c>
      <c r="P3985" t="s">
        <v>2185</v>
      </c>
      <c r="Q3985" t="s">
        <v>31</v>
      </c>
      <c r="R3985" t="s">
        <v>64</v>
      </c>
      <c r="S3985" t="s">
        <v>2186</v>
      </c>
      <c r="T3985" s="9">
        <v>22.77</v>
      </c>
      <c r="U3985">
        <v>3</v>
      </c>
      <c r="V3985" s="2">
        <v>0</v>
      </c>
      <c r="W3985" s="6">
        <v>9.7899999999999991</v>
      </c>
      <c r="X3985" s="14">
        <f>AA3985-W3985</f>
        <v>58.52</v>
      </c>
      <c r="Y3985" s="6">
        <f>T3985*U3985</f>
        <v>68.31</v>
      </c>
      <c r="Z3985" s="6">
        <f>Y3985*V3985</f>
        <v>0</v>
      </c>
      <c r="AA3985" s="6">
        <f t="shared" si="331"/>
        <v>68.31</v>
      </c>
    </row>
    <row r="3986" spans="2:27" x14ac:dyDescent="0.3">
      <c r="B3986">
        <v>3983</v>
      </c>
      <c r="C3986" t="s">
        <v>7123</v>
      </c>
      <c r="D3986" s="1">
        <v>42558</v>
      </c>
      <c r="E3986" s="1">
        <v>42620</v>
      </c>
      <c r="F3986" s="9" t="str">
        <f t="shared" si="332"/>
        <v>62 days</v>
      </c>
      <c r="G3986" t="s">
        <v>22</v>
      </c>
      <c r="H3986" t="s">
        <v>6052</v>
      </c>
      <c r="I3986" t="s">
        <v>6053</v>
      </c>
      <c r="J3986" t="s">
        <v>25</v>
      </c>
      <c r="K3986" t="s">
        <v>26</v>
      </c>
      <c r="L3986" t="s">
        <v>41</v>
      </c>
      <c r="M3986" t="s">
        <v>42</v>
      </c>
      <c r="N3986">
        <v>90045</v>
      </c>
      <c r="O3986" t="s">
        <v>43</v>
      </c>
      <c r="P3986" t="s">
        <v>260</v>
      </c>
      <c r="Q3986" t="s">
        <v>31</v>
      </c>
      <c r="R3986" t="s">
        <v>35</v>
      </c>
      <c r="S3986" t="s">
        <v>261</v>
      </c>
      <c r="T3986" s="9">
        <v>287.97000000000003</v>
      </c>
      <c r="U3986">
        <v>4</v>
      </c>
      <c r="V3986" s="2">
        <v>0.2</v>
      </c>
      <c r="W3986" s="6">
        <v>-3.6</v>
      </c>
      <c r="X3986" s="14">
        <f>AA3986-W3986</f>
        <v>925.10400000000016</v>
      </c>
      <c r="Y3986" s="6">
        <f>T3986*U3986</f>
        <v>1151.8800000000001</v>
      </c>
      <c r="Z3986" s="6">
        <f>Y3986*V3986</f>
        <v>230.37600000000003</v>
      </c>
      <c r="AA3986" s="6">
        <f t="shared" si="331"/>
        <v>921.50400000000013</v>
      </c>
    </row>
    <row r="3987" spans="2:27" x14ac:dyDescent="0.3">
      <c r="B3987">
        <v>3984</v>
      </c>
      <c r="C3987" t="s">
        <v>7123</v>
      </c>
      <c r="D3987" s="1">
        <v>42558</v>
      </c>
      <c r="E3987" s="1">
        <v>42620</v>
      </c>
      <c r="F3987" s="9" t="str">
        <f t="shared" si="332"/>
        <v>62 days</v>
      </c>
      <c r="G3987" t="s">
        <v>22</v>
      </c>
      <c r="H3987" t="s">
        <v>6052</v>
      </c>
      <c r="I3987" t="s">
        <v>6053</v>
      </c>
      <c r="J3987" t="s">
        <v>25</v>
      </c>
      <c r="K3987" t="s">
        <v>26</v>
      </c>
      <c r="L3987" t="s">
        <v>41</v>
      </c>
      <c r="M3987" t="s">
        <v>42</v>
      </c>
      <c r="N3987">
        <v>90045</v>
      </c>
      <c r="O3987" t="s">
        <v>43</v>
      </c>
      <c r="P3987" t="s">
        <v>5280</v>
      </c>
      <c r="Q3987" t="s">
        <v>70</v>
      </c>
      <c r="R3987" t="s">
        <v>1218</v>
      </c>
      <c r="S3987" t="s">
        <v>5281</v>
      </c>
      <c r="T3987" s="9">
        <v>2799.96</v>
      </c>
      <c r="U3987">
        <v>5</v>
      </c>
      <c r="V3987" s="2">
        <v>0.2</v>
      </c>
      <c r="W3987" s="6">
        <v>944.99</v>
      </c>
      <c r="X3987" s="14">
        <f>AA3987-W3987</f>
        <v>10254.85</v>
      </c>
      <c r="Y3987" s="6">
        <f>T3987*U3987</f>
        <v>13999.8</v>
      </c>
      <c r="Z3987" s="6">
        <f>Y3987*V3987</f>
        <v>2799.96</v>
      </c>
      <c r="AA3987" s="6">
        <f t="shared" si="331"/>
        <v>11199.84</v>
      </c>
    </row>
    <row r="3988" spans="2:27" x14ac:dyDescent="0.3">
      <c r="B3988">
        <v>3985</v>
      </c>
      <c r="C3988" t="s">
        <v>7123</v>
      </c>
      <c r="D3988" s="1">
        <v>42558</v>
      </c>
      <c r="E3988" s="1">
        <v>42620</v>
      </c>
      <c r="F3988" s="9" t="str">
        <f t="shared" si="332"/>
        <v>62 days</v>
      </c>
      <c r="G3988" t="s">
        <v>22</v>
      </c>
      <c r="H3988" t="s">
        <v>6052</v>
      </c>
      <c r="I3988" t="s">
        <v>6053</v>
      </c>
      <c r="J3988" t="s">
        <v>25</v>
      </c>
      <c r="K3988" t="s">
        <v>26</v>
      </c>
      <c r="L3988" t="s">
        <v>41</v>
      </c>
      <c r="M3988" t="s">
        <v>42</v>
      </c>
      <c r="N3988">
        <v>90045</v>
      </c>
      <c r="O3988" t="s">
        <v>43</v>
      </c>
      <c r="P3988" t="s">
        <v>6013</v>
      </c>
      <c r="Q3988" t="s">
        <v>45</v>
      </c>
      <c r="R3988" t="s">
        <v>89</v>
      </c>
      <c r="S3988" t="s">
        <v>6014</v>
      </c>
      <c r="T3988" s="9">
        <v>48.94</v>
      </c>
      <c r="U3988">
        <v>1</v>
      </c>
      <c r="V3988" s="2">
        <v>0</v>
      </c>
      <c r="W3988" s="6">
        <v>24.47</v>
      </c>
      <c r="X3988" s="14">
        <f>AA3988-W3988</f>
        <v>24.47</v>
      </c>
      <c r="Y3988" s="6">
        <f>T3988*U3988</f>
        <v>48.94</v>
      </c>
      <c r="Z3988" s="6">
        <f>Y3988*V3988</f>
        <v>0</v>
      </c>
      <c r="AA3988" s="6">
        <f t="shared" si="331"/>
        <v>48.94</v>
      </c>
    </row>
    <row r="3989" spans="2:27" x14ac:dyDescent="0.3">
      <c r="B3989">
        <v>3986</v>
      </c>
      <c r="C3989" t="s">
        <v>7124</v>
      </c>
      <c r="D3989" s="1">
        <v>42477</v>
      </c>
      <c r="E3989" s="1">
        <v>42481</v>
      </c>
      <c r="F3989" s="9" t="str">
        <f t="shared" si="332"/>
        <v>4 days</v>
      </c>
      <c r="G3989" t="s">
        <v>49</v>
      </c>
      <c r="H3989" t="s">
        <v>2831</v>
      </c>
      <c r="I3989" t="s">
        <v>2832</v>
      </c>
      <c r="J3989" t="s">
        <v>25</v>
      </c>
      <c r="K3989" t="s">
        <v>26</v>
      </c>
      <c r="L3989" t="s">
        <v>1121</v>
      </c>
      <c r="M3989" t="s">
        <v>42</v>
      </c>
      <c r="N3989">
        <v>90712</v>
      </c>
      <c r="O3989" t="s">
        <v>43</v>
      </c>
      <c r="P3989" t="s">
        <v>2788</v>
      </c>
      <c r="Q3989" t="s">
        <v>31</v>
      </c>
      <c r="R3989" t="s">
        <v>32</v>
      </c>
      <c r="S3989" t="s">
        <v>2789</v>
      </c>
      <c r="T3989" s="9">
        <v>257.5</v>
      </c>
      <c r="U3989">
        <v>3</v>
      </c>
      <c r="V3989" s="2">
        <v>0.15</v>
      </c>
      <c r="W3989" s="6">
        <v>24.24</v>
      </c>
      <c r="X3989" s="14">
        <f>AA3989-W3989</f>
        <v>632.38499999999999</v>
      </c>
      <c r="Y3989" s="6">
        <f>T3989*U3989</f>
        <v>772.5</v>
      </c>
      <c r="Z3989" s="6">
        <f>Y3989*V3989</f>
        <v>115.875</v>
      </c>
      <c r="AA3989" s="6">
        <f t="shared" si="331"/>
        <v>656.625</v>
      </c>
    </row>
    <row r="3990" spans="2:27" x14ac:dyDescent="0.3">
      <c r="B3990">
        <v>3987</v>
      </c>
      <c r="C3990" t="s">
        <v>7125</v>
      </c>
      <c r="D3990" s="1">
        <v>42951</v>
      </c>
      <c r="E3990" s="1">
        <v>42839</v>
      </c>
      <c r="F3990" s="23" t="s">
        <v>10956</v>
      </c>
      <c r="G3990" t="s">
        <v>49</v>
      </c>
      <c r="H3990" t="s">
        <v>5106</v>
      </c>
      <c r="I3990" t="s">
        <v>5107</v>
      </c>
      <c r="J3990" t="s">
        <v>101</v>
      </c>
      <c r="K3990" t="s">
        <v>26</v>
      </c>
      <c r="L3990" t="s">
        <v>2130</v>
      </c>
      <c r="M3990" t="s">
        <v>789</v>
      </c>
      <c r="N3990">
        <v>7060</v>
      </c>
      <c r="O3990" t="s">
        <v>147</v>
      </c>
      <c r="P3990" t="s">
        <v>1888</v>
      </c>
      <c r="Q3990" t="s">
        <v>45</v>
      </c>
      <c r="R3990" t="s">
        <v>58</v>
      </c>
      <c r="S3990" t="s">
        <v>1889</v>
      </c>
      <c r="T3990" s="9">
        <v>2591.56</v>
      </c>
      <c r="U3990">
        <v>4</v>
      </c>
      <c r="V3990" s="2">
        <v>0</v>
      </c>
      <c r="W3990" s="6">
        <v>621.97</v>
      </c>
      <c r="X3990" s="14">
        <f>AA3990-W3990</f>
        <v>9744.27</v>
      </c>
      <c r="Y3990" s="6">
        <f>T3990*U3990</f>
        <v>10366.24</v>
      </c>
      <c r="Z3990" s="6">
        <f>Y3990*V3990</f>
        <v>0</v>
      </c>
      <c r="AA3990" s="6">
        <f t="shared" si="331"/>
        <v>10366.24</v>
      </c>
    </row>
    <row r="3991" spans="2:27" x14ac:dyDescent="0.3">
      <c r="B3991">
        <v>3988</v>
      </c>
      <c r="C3991" t="s">
        <v>7125</v>
      </c>
      <c r="D3991" s="1">
        <v>42951</v>
      </c>
      <c r="E3991" s="1">
        <v>42839</v>
      </c>
      <c r="F3991" s="23" t="s">
        <v>10956</v>
      </c>
      <c r="G3991" t="s">
        <v>49</v>
      </c>
      <c r="H3991" t="s">
        <v>5106</v>
      </c>
      <c r="I3991" t="s">
        <v>5107</v>
      </c>
      <c r="J3991" t="s">
        <v>101</v>
      </c>
      <c r="K3991" t="s">
        <v>26</v>
      </c>
      <c r="L3991" t="s">
        <v>2130</v>
      </c>
      <c r="M3991" t="s">
        <v>789</v>
      </c>
      <c r="N3991">
        <v>7060</v>
      </c>
      <c r="O3991" t="s">
        <v>147</v>
      </c>
      <c r="P3991" t="s">
        <v>7126</v>
      </c>
      <c r="Q3991" t="s">
        <v>45</v>
      </c>
      <c r="R3991" t="s">
        <v>77</v>
      </c>
      <c r="S3991" t="s">
        <v>7127</v>
      </c>
      <c r="T3991" s="9">
        <v>41.95</v>
      </c>
      <c r="U3991">
        <v>5</v>
      </c>
      <c r="V3991" s="2">
        <v>0</v>
      </c>
      <c r="W3991" s="6">
        <v>10.49</v>
      </c>
      <c r="X3991" s="14">
        <f>AA3991-W3991</f>
        <v>199.26</v>
      </c>
      <c r="Y3991" s="6">
        <f>T3991*U3991</f>
        <v>209.75</v>
      </c>
      <c r="Z3991" s="6">
        <f>Y3991*V3991</f>
        <v>0</v>
      </c>
      <c r="AA3991" s="6">
        <f t="shared" si="331"/>
        <v>209.75</v>
      </c>
    </row>
    <row r="3992" spans="2:27" x14ac:dyDescent="0.3">
      <c r="B3992">
        <v>3989</v>
      </c>
      <c r="C3992" t="s">
        <v>7128</v>
      </c>
      <c r="D3992" s="1">
        <v>42477</v>
      </c>
      <c r="E3992" s="1">
        <v>42482</v>
      </c>
      <c r="F3992" s="9" t="str">
        <f t="shared" ref="F3992:F4003" si="333">DATEDIF(D3992,E3992,"d")&amp;" days"</f>
        <v>5 days</v>
      </c>
      <c r="G3992" t="s">
        <v>49</v>
      </c>
      <c r="H3992" t="s">
        <v>7129</v>
      </c>
      <c r="I3992" t="s">
        <v>7130</v>
      </c>
      <c r="J3992" t="s">
        <v>40</v>
      </c>
      <c r="K3992" t="s">
        <v>26</v>
      </c>
      <c r="L3992" t="s">
        <v>381</v>
      </c>
      <c r="M3992" t="s">
        <v>334</v>
      </c>
      <c r="N3992">
        <v>38401</v>
      </c>
      <c r="O3992" t="s">
        <v>29</v>
      </c>
      <c r="P3992" t="s">
        <v>7131</v>
      </c>
      <c r="Q3992" t="s">
        <v>31</v>
      </c>
      <c r="R3992" t="s">
        <v>64</v>
      </c>
      <c r="S3992" t="s">
        <v>7132</v>
      </c>
      <c r="T3992" s="9">
        <v>79.12</v>
      </c>
      <c r="U3992">
        <v>5</v>
      </c>
      <c r="V3992" s="2">
        <v>0.2</v>
      </c>
      <c r="W3992" s="6">
        <v>13.85</v>
      </c>
      <c r="X3992" s="14">
        <f>AA3992-W3992</f>
        <v>302.63</v>
      </c>
      <c r="Y3992" s="6">
        <f>T3992*U3992</f>
        <v>395.6</v>
      </c>
      <c r="Z3992" s="6">
        <f>Y3992*V3992</f>
        <v>79.12</v>
      </c>
      <c r="AA3992" s="6">
        <f t="shared" si="331"/>
        <v>316.48</v>
      </c>
    </row>
    <row r="3993" spans="2:27" x14ac:dyDescent="0.3">
      <c r="B3993">
        <v>3990</v>
      </c>
      <c r="C3993" t="s">
        <v>7133</v>
      </c>
      <c r="D3993" s="1">
        <v>41968</v>
      </c>
      <c r="E3993" s="1">
        <v>41970</v>
      </c>
      <c r="F3993" s="9" t="str">
        <f t="shared" si="333"/>
        <v>2 days</v>
      </c>
      <c r="G3993" t="s">
        <v>22</v>
      </c>
      <c r="H3993" t="s">
        <v>4037</v>
      </c>
      <c r="I3993" t="s">
        <v>4038</v>
      </c>
      <c r="J3993" t="s">
        <v>25</v>
      </c>
      <c r="K3993" t="s">
        <v>26</v>
      </c>
      <c r="L3993" t="s">
        <v>7134</v>
      </c>
      <c r="M3993" t="s">
        <v>1402</v>
      </c>
      <c r="N3993">
        <v>2895</v>
      </c>
      <c r="O3993" t="s">
        <v>147</v>
      </c>
      <c r="P3993" t="s">
        <v>2938</v>
      </c>
      <c r="Q3993" t="s">
        <v>31</v>
      </c>
      <c r="R3993" t="s">
        <v>64</v>
      </c>
      <c r="S3993" t="s">
        <v>2939</v>
      </c>
      <c r="T3993" s="9">
        <v>52.96</v>
      </c>
      <c r="U3993">
        <v>2</v>
      </c>
      <c r="V3993" s="2">
        <v>0</v>
      </c>
      <c r="W3993" s="6">
        <v>20.12</v>
      </c>
      <c r="X3993" s="14">
        <f>AA3993-W3993</f>
        <v>85.8</v>
      </c>
      <c r="Y3993" s="6">
        <f>T3993*U3993</f>
        <v>105.92</v>
      </c>
      <c r="Z3993" s="6">
        <f>Y3993*V3993</f>
        <v>0</v>
      </c>
      <c r="AA3993" s="6">
        <f t="shared" si="331"/>
        <v>105.92</v>
      </c>
    </row>
    <row r="3994" spans="2:27" x14ac:dyDescent="0.3">
      <c r="B3994">
        <v>3991</v>
      </c>
      <c r="C3994" t="s">
        <v>7135</v>
      </c>
      <c r="D3994" s="1">
        <v>41709</v>
      </c>
      <c r="E3994" s="1">
        <v>41862</v>
      </c>
      <c r="F3994" s="9" t="str">
        <f t="shared" si="333"/>
        <v>153 days</v>
      </c>
      <c r="G3994" t="s">
        <v>49</v>
      </c>
      <c r="H3994" t="s">
        <v>3995</v>
      </c>
      <c r="I3994" t="s">
        <v>3996</v>
      </c>
      <c r="J3994" t="s">
        <v>25</v>
      </c>
      <c r="K3994" t="s">
        <v>26</v>
      </c>
      <c r="L3994" t="s">
        <v>2475</v>
      </c>
      <c r="M3994" t="s">
        <v>146</v>
      </c>
      <c r="N3994">
        <v>17602</v>
      </c>
      <c r="O3994" t="s">
        <v>147</v>
      </c>
      <c r="P3994" t="s">
        <v>5901</v>
      </c>
      <c r="Q3994" t="s">
        <v>45</v>
      </c>
      <c r="R3994" t="s">
        <v>578</v>
      </c>
      <c r="S3994" t="s">
        <v>5902</v>
      </c>
      <c r="T3994" s="9">
        <v>286.33999999999997</v>
      </c>
      <c r="U3994">
        <v>3</v>
      </c>
      <c r="V3994" s="2">
        <v>0.2</v>
      </c>
      <c r="W3994" s="6">
        <v>-64.430000000000007</v>
      </c>
      <c r="X3994" s="14">
        <f>AA3994-W3994</f>
        <v>751.64599999999996</v>
      </c>
      <c r="Y3994" s="6">
        <f>T3994*U3994</f>
        <v>859.02</v>
      </c>
      <c r="Z3994" s="6">
        <f>Y3994*V3994</f>
        <v>171.804</v>
      </c>
      <c r="AA3994" s="6">
        <f t="shared" si="331"/>
        <v>687.21600000000001</v>
      </c>
    </row>
    <row r="3995" spans="2:27" x14ac:dyDescent="0.3">
      <c r="B3995">
        <v>3992</v>
      </c>
      <c r="C3995" t="s">
        <v>7136</v>
      </c>
      <c r="D3995" s="1">
        <v>42009</v>
      </c>
      <c r="E3995" s="1">
        <v>42129</v>
      </c>
      <c r="F3995" s="9" t="str">
        <f t="shared" si="333"/>
        <v>120 days</v>
      </c>
      <c r="G3995" t="s">
        <v>49</v>
      </c>
      <c r="H3995" t="s">
        <v>911</v>
      </c>
      <c r="I3995" t="s">
        <v>912</v>
      </c>
      <c r="J3995" t="s">
        <v>40</v>
      </c>
      <c r="K3995" t="s">
        <v>26</v>
      </c>
      <c r="L3995" t="s">
        <v>901</v>
      </c>
      <c r="M3995" t="s">
        <v>53</v>
      </c>
      <c r="N3995">
        <v>33614</v>
      </c>
      <c r="O3995" t="s">
        <v>29</v>
      </c>
      <c r="P3995" t="s">
        <v>2938</v>
      </c>
      <c r="Q3995" t="s">
        <v>31</v>
      </c>
      <c r="R3995" t="s">
        <v>64</v>
      </c>
      <c r="S3995" t="s">
        <v>2939</v>
      </c>
      <c r="T3995" s="9">
        <v>63.55</v>
      </c>
      <c r="U3995">
        <v>3</v>
      </c>
      <c r="V3995" s="2">
        <v>0.2</v>
      </c>
      <c r="W3995" s="6">
        <v>14.3</v>
      </c>
      <c r="X3995" s="14">
        <f>AA3995-W3995</f>
        <v>138.21999999999997</v>
      </c>
      <c r="Y3995" s="6">
        <f>T3995*U3995</f>
        <v>190.64999999999998</v>
      </c>
      <c r="Z3995" s="6">
        <f>Y3995*V3995</f>
        <v>38.129999999999995</v>
      </c>
      <c r="AA3995" s="6">
        <f t="shared" si="331"/>
        <v>152.51999999999998</v>
      </c>
    </row>
    <row r="3996" spans="2:27" x14ac:dyDescent="0.3">
      <c r="B3996">
        <v>3993</v>
      </c>
      <c r="C3996" t="s">
        <v>7136</v>
      </c>
      <c r="D3996" s="1">
        <v>42009</v>
      </c>
      <c r="E3996" s="1">
        <v>42129</v>
      </c>
      <c r="F3996" s="9" t="str">
        <f t="shared" si="333"/>
        <v>120 days</v>
      </c>
      <c r="G3996" t="s">
        <v>49</v>
      </c>
      <c r="H3996" t="s">
        <v>911</v>
      </c>
      <c r="I3996" t="s">
        <v>912</v>
      </c>
      <c r="J3996" t="s">
        <v>40</v>
      </c>
      <c r="K3996" t="s">
        <v>26</v>
      </c>
      <c r="L3996" t="s">
        <v>901</v>
      </c>
      <c r="M3996" t="s">
        <v>53</v>
      </c>
      <c r="N3996">
        <v>33614</v>
      </c>
      <c r="O3996" t="s">
        <v>29</v>
      </c>
      <c r="P3996" t="s">
        <v>2378</v>
      </c>
      <c r="Q3996" t="s">
        <v>45</v>
      </c>
      <c r="R3996" t="s">
        <v>578</v>
      </c>
      <c r="S3996" t="s">
        <v>2379</v>
      </c>
      <c r="T3996" s="9">
        <v>41.38</v>
      </c>
      <c r="U3996">
        <v>3</v>
      </c>
      <c r="V3996" s="2">
        <v>0.2</v>
      </c>
      <c r="W3996" s="6">
        <v>4.6500000000000004</v>
      </c>
      <c r="X3996" s="14">
        <f>AA3996-W3996</f>
        <v>94.662000000000006</v>
      </c>
      <c r="Y3996" s="6">
        <f>T3996*U3996</f>
        <v>124.14000000000001</v>
      </c>
      <c r="Z3996" s="6">
        <f>Y3996*V3996</f>
        <v>24.828000000000003</v>
      </c>
      <c r="AA3996" s="6">
        <f t="shared" si="331"/>
        <v>99.312000000000012</v>
      </c>
    </row>
    <row r="3997" spans="2:27" x14ac:dyDescent="0.3">
      <c r="B3997">
        <v>3994</v>
      </c>
      <c r="C3997" t="s">
        <v>7136</v>
      </c>
      <c r="D3997" s="1">
        <v>42009</v>
      </c>
      <c r="E3997" s="1">
        <v>42129</v>
      </c>
      <c r="F3997" s="9" t="str">
        <f t="shared" si="333"/>
        <v>120 days</v>
      </c>
      <c r="G3997" t="s">
        <v>49</v>
      </c>
      <c r="H3997" t="s">
        <v>911</v>
      </c>
      <c r="I3997" t="s">
        <v>912</v>
      </c>
      <c r="J3997" t="s">
        <v>40</v>
      </c>
      <c r="K3997" t="s">
        <v>26</v>
      </c>
      <c r="L3997" t="s">
        <v>901</v>
      </c>
      <c r="M3997" t="s">
        <v>53</v>
      </c>
      <c r="N3997">
        <v>33614</v>
      </c>
      <c r="O3997" t="s">
        <v>29</v>
      </c>
      <c r="P3997" t="s">
        <v>3560</v>
      </c>
      <c r="Q3997" t="s">
        <v>45</v>
      </c>
      <c r="R3997" t="s">
        <v>67</v>
      </c>
      <c r="S3997" t="s">
        <v>3561</v>
      </c>
      <c r="T3997" s="9">
        <v>172.7</v>
      </c>
      <c r="U3997">
        <v>6</v>
      </c>
      <c r="V3997" s="2">
        <v>0.2</v>
      </c>
      <c r="W3997" s="6">
        <v>10.79</v>
      </c>
      <c r="X3997" s="14">
        <f>AA3997-W3997</f>
        <v>818.16999999999985</v>
      </c>
      <c r="Y3997" s="6">
        <f>T3997*U3997</f>
        <v>1036.1999999999998</v>
      </c>
      <c r="Z3997" s="6">
        <f>Y3997*V3997</f>
        <v>207.23999999999998</v>
      </c>
      <c r="AA3997" s="6">
        <f t="shared" si="331"/>
        <v>828.95999999999981</v>
      </c>
    </row>
    <row r="3998" spans="2:27" x14ac:dyDescent="0.3">
      <c r="B3998">
        <v>3995</v>
      </c>
      <c r="C3998" t="s">
        <v>7137</v>
      </c>
      <c r="D3998" s="1">
        <v>42219</v>
      </c>
      <c r="E3998" s="1">
        <v>42341</v>
      </c>
      <c r="F3998" s="9" t="str">
        <f t="shared" si="333"/>
        <v>122 days</v>
      </c>
      <c r="G3998" t="s">
        <v>49</v>
      </c>
      <c r="H3998" t="s">
        <v>7138</v>
      </c>
      <c r="I3998" t="s">
        <v>7139</v>
      </c>
      <c r="J3998" t="s">
        <v>25</v>
      </c>
      <c r="K3998" t="s">
        <v>26</v>
      </c>
      <c r="L3998" t="s">
        <v>4522</v>
      </c>
      <c r="M3998" t="s">
        <v>113</v>
      </c>
      <c r="N3998">
        <v>53142</v>
      </c>
      <c r="O3998" t="s">
        <v>104</v>
      </c>
      <c r="P3998" t="s">
        <v>6566</v>
      </c>
      <c r="Q3998" t="s">
        <v>31</v>
      </c>
      <c r="R3998" t="s">
        <v>32</v>
      </c>
      <c r="S3998" t="s">
        <v>6567</v>
      </c>
      <c r="T3998" s="9">
        <v>512.94000000000005</v>
      </c>
      <c r="U3998">
        <v>3</v>
      </c>
      <c r="V3998" s="2">
        <v>0</v>
      </c>
      <c r="W3998" s="6">
        <v>97.46</v>
      </c>
      <c r="X3998" s="14">
        <f>AA3998-W3998</f>
        <v>1441.3600000000001</v>
      </c>
      <c r="Y3998" s="6">
        <f>T3998*U3998</f>
        <v>1538.8200000000002</v>
      </c>
      <c r="Z3998" s="6">
        <f>Y3998*V3998</f>
        <v>0</v>
      </c>
      <c r="AA3998" s="6">
        <f t="shared" si="331"/>
        <v>1538.8200000000002</v>
      </c>
    </row>
    <row r="3999" spans="2:27" x14ac:dyDescent="0.3">
      <c r="B3999">
        <v>3996</v>
      </c>
      <c r="C3999" t="s">
        <v>7137</v>
      </c>
      <c r="D3999" s="1">
        <v>42219</v>
      </c>
      <c r="E3999" s="1">
        <v>42341</v>
      </c>
      <c r="F3999" s="9" t="str">
        <f t="shared" si="333"/>
        <v>122 days</v>
      </c>
      <c r="G3999" t="s">
        <v>49</v>
      </c>
      <c r="H3999" t="s">
        <v>7138</v>
      </c>
      <c r="I3999" t="s">
        <v>7139</v>
      </c>
      <c r="J3999" t="s">
        <v>25</v>
      </c>
      <c r="K3999" t="s">
        <v>26</v>
      </c>
      <c r="L3999" t="s">
        <v>4522</v>
      </c>
      <c r="M3999" t="s">
        <v>113</v>
      </c>
      <c r="N3999">
        <v>53142</v>
      </c>
      <c r="O3999" t="s">
        <v>104</v>
      </c>
      <c r="P3999" t="s">
        <v>5131</v>
      </c>
      <c r="Q3999" t="s">
        <v>31</v>
      </c>
      <c r="R3999" t="s">
        <v>35</v>
      </c>
      <c r="S3999" t="s">
        <v>5132</v>
      </c>
      <c r="T3999" s="9">
        <v>860.93</v>
      </c>
      <c r="U3999">
        <v>7</v>
      </c>
      <c r="V3999" s="2">
        <v>0</v>
      </c>
      <c r="W3999" s="6">
        <v>189.4</v>
      </c>
      <c r="X3999" s="14">
        <f>AA3999-W3999</f>
        <v>5837.11</v>
      </c>
      <c r="Y3999" s="6">
        <f>T3999*U3999</f>
        <v>6026.5099999999993</v>
      </c>
      <c r="Z3999" s="6">
        <f>Y3999*V3999</f>
        <v>0</v>
      </c>
      <c r="AA3999" s="6">
        <f t="shared" si="331"/>
        <v>6026.5099999999993</v>
      </c>
    </row>
    <row r="4000" spans="2:27" x14ac:dyDescent="0.3">
      <c r="B4000">
        <v>3997</v>
      </c>
      <c r="C4000" t="s">
        <v>7137</v>
      </c>
      <c r="D4000" s="1">
        <v>42219</v>
      </c>
      <c r="E4000" s="1">
        <v>42341</v>
      </c>
      <c r="F4000" s="9" t="str">
        <f t="shared" si="333"/>
        <v>122 days</v>
      </c>
      <c r="G4000" t="s">
        <v>49</v>
      </c>
      <c r="H4000" t="s">
        <v>7138</v>
      </c>
      <c r="I4000" t="s">
        <v>7139</v>
      </c>
      <c r="J4000" t="s">
        <v>25</v>
      </c>
      <c r="K4000" t="s">
        <v>26</v>
      </c>
      <c r="L4000" t="s">
        <v>4522</v>
      </c>
      <c r="M4000" t="s">
        <v>113</v>
      </c>
      <c r="N4000">
        <v>53142</v>
      </c>
      <c r="O4000" t="s">
        <v>104</v>
      </c>
      <c r="P4000" t="s">
        <v>1381</v>
      </c>
      <c r="Q4000" t="s">
        <v>70</v>
      </c>
      <c r="R4000" t="s">
        <v>71</v>
      </c>
      <c r="S4000" t="s">
        <v>1382</v>
      </c>
      <c r="T4000" s="9">
        <v>769.95</v>
      </c>
      <c r="U4000">
        <v>5</v>
      </c>
      <c r="V4000" s="2">
        <v>0</v>
      </c>
      <c r="W4000" s="6">
        <v>223.29</v>
      </c>
      <c r="X4000" s="14">
        <f>AA4000-W4000</f>
        <v>3626.46</v>
      </c>
      <c r="Y4000" s="6">
        <f>T4000*U4000</f>
        <v>3849.75</v>
      </c>
      <c r="Z4000" s="6">
        <f>Y4000*V4000</f>
        <v>0</v>
      </c>
      <c r="AA4000" s="6">
        <f t="shared" si="331"/>
        <v>3849.75</v>
      </c>
    </row>
    <row r="4001" spans="2:27" x14ac:dyDescent="0.3">
      <c r="B4001">
        <v>3998</v>
      </c>
      <c r="C4001" t="s">
        <v>7137</v>
      </c>
      <c r="D4001" s="1">
        <v>42219</v>
      </c>
      <c r="E4001" s="1">
        <v>42341</v>
      </c>
      <c r="F4001" s="9" t="str">
        <f t="shared" si="333"/>
        <v>122 days</v>
      </c>
      <c r="G4001" t="s">
        <v>49</v>
      </c>
      <c r="H4001" t="s">
        <v>7138</v>
      </c>
      <c r="I4001" t="s">
        <v>7139</v>
      </c>
      <c r="J4001" t="s">
        <v>25</v>
      </c>
      <c r="K4001" t="s">
        <v>26</v>
      </c>
      <c r="L4001" t="s">
        <v>4522</v>
      </c>
      <c r="M4001" t="s">
        <v>113</v>
      </c>
      <c r="N4001">
        <v>53142</v>
      </c>
      <c r="O4001" t="s">
        <v>104</v>
      </c>
      <c r="P4001" t="s">
        <v>7140</v>
      </c>
      <c r="Q4001" t="s">
        <v>45</v>
      </c>
      <c r="R4001" t="s">
        <v>67</v>
      </c>
      <c r="S4001" t="s">
        <v>7141</v>
      </c>
      <c r="T4001" s="9">
        <v>14.98</v>
      </c>
      <c r="U4001">
        <v>1</v>
      </c>
      <c r="V4001" s="2">
        <v>0</v>
      </c>
      <c r="W4001" s="6">
        <v>4.49</v>
      </c>
      <c r="X4001" s="14">
        <f>AA4001-W4001</f>
        <v>10.49</v>
      </c>
      <c r="Y4001" s="6">
        <f>T4001*U4001</f>
        <v>14.98</v>
      </c>
      <c r="Z4001" s="6">
        <f>Y4001*V4001</f>
        <v>0</v>
      </c>
      <c r="AA4001" s="6">
        <f t="shared" si="331"/>
        <v>14.98</v>
      </c>
    </row>
    <row r="4002" spans="2:27" x14ac:dyDescent="0.3">
      <c r="B4002">
        <v>3999</v>
      </c>
      <c r="C4002" t="s">
        <v>7137</v>
      </c>
      <c r="D4002" s="1">
        <v>42219</v>
      </c>
      <c r="E4002" s="1">
        <v>42341</v>
      </c>
      <c r="F4002" s="9" t="str">
        <f t="shared" si="333"/>
        <v>122 days</v>
      </c>
      <c r="G4002" t="s">
        <v>49</v>
      </c>
      <c r="H4002" t="s">
        <v>7138</v>
      </c>
      <c r="I4002" t="s">
        <v>7139</v>
      </c>
      <c r="J4002" t="s">
        <v>25</v>
      </c>
      <c r="K4002" t="s">
        <v>26</v>
      </c>
      <c r="L4002" t="s">
        <v>4522</v>
      </c>
      <c r="M4002" t="s">
        <v>113</v>
      </c>
      <c r="N4002">
        <v>53142</v>
      </c>
      <c r="O4002" t="s">
        <v>104</v>
      </c>
      <c r="P4002" t="s">
        <v>5278</v>
      </c>
      <c r="Q4002" t="s">
        <v>31</v>
      </c>
      <c r="R4002" t="s">
        <v>64</v>
      </c>
      <c r="S4002" t="s">
        <v>5279</v>
      </c>
      <c r="T4002" s="9">
        <v>373.08</v>
      </c>
      <c r="U4002">
        <v>6</v>
      </c>
      <c r="V4002" s="2">
        <v>0</v>
      </c>
      <c r="W4002" s="6">
        <v>82.08</v>
      </c>
      <c r="X4002" s="14">
        <f>AA4002-W4002</f>
        <v>2156.4</v>
      </c>
      <c r="Y4002" s="6">
        <f>T4002*U4002</f>
        <v>2238.48</v>
      </c>
      <c r="Z4002" s="6">
        <f>Y4002*V4002</f>
        <v>0</v>
      </c>
      <c r="AA4002" s="6">
        <f t="shared" si="331"/>
        <v>2238.48</v>
      </c>
    </row>
    <row r="4003" spans="2:27" x14ac:dyDescent="0.3">
      <c r="B4003">
        <v>4000</v>
      </c>
      <c r="C4003" t="s">
        <v>7142</v>
      </c>
      <c r="D4003" s="1">
        <v>42202</v>
      </c>
      <c r="E4003" s="1">
        <v>42205</v>
      </c>
      <c r="F4003" s="9" t="str">
        <f t="shared" si="333"/>
        <v>3 days</v>
      </c>
      <c r="G4003" t="s">
        <v>22</v>
      </c>
      <c r="H4003" t="s">
        <v>1481</v>
      </c>
      <c r="I4003" t="s">
        <v>1482</v>
      </c>
      <c r="J4003" t="s">
        <v>40</v>
      </c>
      <c r="K4003" t="s">
        <v>26</v>
      </c>
      <c r="L4003" t="s">
        <v>6857</v>
      </c>
      <c r="M4003" t="s">
        <v>53</v>
      </c>
      <c r="N4003">
        <v>34952</v>
      </c>
      <c r="O4003" t="s">
        <v>29</v>
      </c>
      <c r="P4003" t="s">
        <v>1078</v>
      </c>
      <c r="Q4003" t="s">
        <v>31</v>
      </c>
      <c r="R4003" t="s">
        <v>32</v>
      </c>
      <c r="S4003" t="s">
        <v>1079</v>
      </c>
      <c r="T4003" s="9">
        <v>231.92</v>
      </c>
      <c r="U4003">
        <v>5</v>
      </c>
      <c r="V4003" s="2">
        <v>0.2</v>
      </c>
      <c r="W4003" s="6">
        <v>5.8</v>
      </c>
      <c r="X4003" s="14">
        <f>AA4003-W4003</f>
        <v>921.88</v>
      </c>
      <c r="Y4003" s="6">
        <f>T4003*U4003</f>
        <v>1159.5999999999999</v>
      </c>
      <c r="Z4003" s="6">
        <f>Y4003*V4003</f>
        <v>231.92</v>
      </c>
      <c r="AA4003" s="6">
        <f t="shared" si="331"/>
        <v>927.68</v>
      </c>
    </row>
    <row r="4004" spans="2:27" x14ac:dyDescent="0.3">
      <c r="B4004">
        <v>4001</v>
      </c>
      <c r="C4004" t="s">
        <v>7143</v>
      </c>
      <c r="D4004" s="1">
        <v>41953</v>
      </c>
      <c r="E4004" s="1">
        <v>41928</v>
      </c>
      <c r="F4004" s="23" t="s">
        <v>10956</v>
      </c>
      <c r="G4004" t="s">
        <v>49</v>
      </c>
      <c r="H4004" t="s">
        <v>5935</v>
      </c>
      <c r="I4004" t="s">
        <v>5936</v>
      </c>
      <c r="J4004" t="s">
        <v>101</v>
      </c>
      <c r="K4004" t="s">
        <v>26</v>
      </c>
      <c r="L4004" t="s">
        <v>94</v>
      </c>
      <c r="M4004" t="s">
        <v>95</v>
      </c>
      <c r="N4004">
        <v>98115</v>
      </c>
      <c r="O4004" t="s">
        <v>43</v>
      </c>
      <c r="P4004" t="s">
        <v>4560</v>
      </c>
      <c r="Q4004" t="s">
        <v>31</v>
      </c>
      <c r="R4004" t="s">
        <v>64</v>
      </c>
      <c r="S4004" t="s">
        <v>4561</v>
      </c>
      <c r="T4004" s="9">
        <v>63.47</v>
      </c>
      <c r="U4004">
        <v>11</v>
      </c>
      <c r="V4004" s="2">
        <v>0</v>
      </c>
      <c r="W4004" s="6">
        <v>19.04</v>
      </c>
      <c r="X4004" s="14">
        <f>AA4004-W4004</f>
        <v>679.13</v>
      </c>
      <c r="Y4004" s="6">
        <f>T4004*U4004</f>
        <v>698.17</v>
      </c>
      <c r="Z4004" s="6">
        <f>Y4004*V4004</f>
        <v>0</v>
      </c>
      <c r="AA4004" s="6">
        <f t="shared" si="331"/>
        <v>698.17</v>
      </c>
    </row>
    <row r="4005" spans="2:27" x14ac:dyDescent="0.3">
      <c r="B4005">
        <v>4002</v>
      </c>
      <c r="C4005" t="s">
        <v>7143</v>
      </c>
      <c r="D4005" s="1">
        <v>41953</v>
      </c>
      <c r="E4005" s="1">
        <v>41928</v>
      </c>
      <c r="F4005" s="23" t="s">
        <v>10956</v>
      </c>
      <c r="G4005" t="s">
        <v>49</v>
      </c>
      <c r="H4005" t="s">
        <v>5935</v>
      </c>
      <c r="I4005" t="s">
        <v>5936</v>
      </c>
      <c r="J4005" t="s">
        <v>101</v>
      </c>
      <c r="K4005" t="s">
        <v>26</v>
      </c>
      <c r="L4005" t="s">
        <v>94</v>
      </c>
      <c r="M4005" t="s">
        <v>95</v>
      </c>
      <c r="N4005">
        <v>98115</v>
      </c>
      <c r="O4005" t="s">
        <v>43</v>
      </c>
      <c r="P4005" t="s">
        <v>7144</v>
      </c>
      <c r="Q4005" t="s">
        <v>70</v>
      </c>
      <c r="R4005" t="s">
        <v>160</v>
      </c>
      <c r="S4005" t="s">
        <v>7145</v>
      </c>
      <c r="T4005" s="9">
        <v>345</v>
      </c>
      <c r="U4005">
        <v>5</v>
      </c>
      <c r="V4005" s="2">
        <v>0</v>
      </c>
      <c r="W4005" s="6">
        <v>58.65</v>
      </c>
      <c r="X4005" s="14">
        <f>AA4005-W4005</f>
        <v>1666.35</v>
      </c>
      <c r="Y4005" s="6">
        <f>T4005*U4005</f>
        <v>1725</v>
      </c>
      <c r="Z4005" s="6">
        <f>Y4005*V4005</f>
        <v>0</v>
      </c>
      <c r="AA4005" s="6">
        <f t="shared" si="331"/>
        <v>1725</v>
      </c>
    </row>
    <row r="4006" spans="2:27" x14ac:dyDescent="0.3">
      <c r="B4006">
        <v>4003</v>
      </c>
      <c r="C4006" t="s">
        <v>7146</v>
      </c>
      <c r="D4006" s="1">
        <v>42432</v>
      </c>
      <c r="E4006" s="1">
        <v>42585</v>
      </c>
      <c r="F4006" s="9" t="str">
        <f t="shared" ref="F4006:F4028" si="334">DATEDIF(D4006,E4006,"d")&amp;" days"</f>
        <v>153 days</v>
      </c>
      <c r="G4006" t="s">
        <v>49</v>
      </c>
      <c r="H4006" t="s">
        <v>3533</v>
      </c>
      <c r="I4006" t="s">
        <v>3534</v>
      </c>
      <c r="J4006" t="s">
        <v>25</v>
      </c>
      <c r="K4006" t="s">
        <v>26</v>
      </c>
      <c r="L4006" t="s">
        <v>679</v>
      </c>
      <c r="M4006" t="s">
        <v>103</v>
      </c>
      <c r="N4006">
        <v>78207</v>
      </c>
      <c r="O4006" t="s">
        <v>104</v>
      </c>
      <c r="P4006" t="s">
        <v>1329</v>
      </c>
      <c r="Q4006" t="s">
        <v>31</v>
      </c>
      <c r="R4006" t="s">
        <v>55</v>
      </c>
      <c r="S4006" t="s">
        <v>1330</v>
      </c>
      <c r="T4006" s="9">
        <v>637.9</v>
      </c>
      <c r="U4006">
        <v>3</v>
      </c>
      <c r="V4006" s="2">
        <v>0.3</v>
      </c>
      <c r="W4006" s="6">
        <v>-127.58</v>
      </c>
      <c r="X4006" s="14">
        <f>AA4006-W4006</f>
        <v>1467.1699999999998</v>
      </c>
      <c r="Y4006" s="6">
        <f>T4006*U4006</f>
        <v>1913.6999999999998</v>
      </c>
      <c r="Z4006" s="6">
        <f>Y4006*V4006</f>
        <v>574.1099999999999</v>
      </c>
      <c r="AA4006" s="6">
        <f t="shared" si="331"/>
        <v>1339.59</v>
      </c>
    </row>
    <row r="4007" spans="2:27" x14ac:dyDescent="0.3">
      <c r="B4007">
        <v>4004</v>
      </c>
      <c r="C4007" t="s">
        <v>7146</v>
      </c>
      <c r="D4007" s="1">
        <v>42432</v>
      </c>
      <c r="E4007" s="1">
        <v>42585</v>
      </c>
      <c r="F4007" s="9" t="str">
        <f t="shared" si="334"/>
        <v>153 days</v>
      </c>
      <c r="G4007" t="s">
        <v>49</v>
      </c>
      <c r="H4007" t="s">
        <v>3533</v>
      </c>
      <c r="I4007" t="s">
        <v>3534</v>
      </c>
      <c r="J4007" t="s">
        <v>25</v>
      </c>
      <c r="K4007" t="s">
        <v>26</v>
      </c>
      <c r="L4007" t="s">
        <v>679</v>
      </c>
      <c r="M4007" t="s">
        <v>103</v>
      </c>
      <c r="N4007">
        <v>78207</v>
      </c>
      <c r="O4007" t="s">
        <v>104</v>
      </c>
      <c r="P4007" t="s">
        <v>7147</v>
      </c>
      <c r="Q4007" t="s">
        <v>70</v>
      </c>
      <c r="R4007" t="s">
        <v>683</v>
      </c>
      <c r="S4007" t="s">
        <v>7148</v>
      </c>
      <c r="T4007" s="9">
        <v>287.91000000000003</v>
      </c>
      <c r="U4007">
        <v>3</v>
      </c>
      <c r="V4007" s="2">
        <v>0.4</v>
      </c>
      <c r="W4007" s="6">
        <v>33.590000000000003</v>
      </c>
      <c r="X4007" s="14">
        <f>AA4007-W4007</f>
        <v>484.64800000000002</v>
      </c>
      <c r="Y4007" s="6">
        <f>T4007*U4007</f>
        <v>863.73</v>
      </c>
      <c r="Z4007" s="6">
        <f>Y4007*V4007</f>
        <v>345.49200000000002</v>
      </c>
      <c r="AA4007" s="6">
        <f t="shared" si="331"/>
        <v>518.23800000000006</v>
      </c>
    </row>
    <row r="4008" spans="2:27" x14ac:dyDescent="0.3">
      <c r="B4008">
        <v>4005</v>
      </c>
      <c r="C4008" t="s">
        <v>7146</v>
      </c>
      <c r="D4008" s="1">
        <v>42432</v>
      </c>
      <c r="E4008" s="1">
        <v>42585</v>
      </c>
      <c r="F4008" s="9" t="str">
        <f t="shared" si="334"/>
        <v>153 days</v>
      </c>
      <c r="G4008" t="s">
        <v>49</v>
      </c>
      <c r="H4008" t="s">
        <v>3533</v>
      </c>
      <c r="I4008" t="s">
        <v>3534</v>
      </c>
      <c r="J4008" t="s">
        <v>25</v>
      </c>
      <c r="K4008" t="s">
        <v>26</v>
      </c>
      <c r="L4008" t="s">
        <v>679</v>
      </c>
      <c r="M4008" t="s">
        <v>103</v>
      </c>
      <c r="N4008">
        <v>78207</v>
      </c>
      <c r="O4008" t="s">
        <v>104</v>
      </c>
      <c r="P4008" t="s">
        <v>1474</v>
      </c>
      <c r="Q4008" t="s">
        <v>45</v>
      </c>
      <c r="R4008" t="s">
        <v>172</v>
      </c>
      <c r="S4008" t="s">
        <v>1475</v>
      </c>
      <c r="T4008" s="9">
        <v>36.6</v>
      </c>
      <c r="U4008">
        <v>3</v>
      </c>
      <c r="V4008" s="2">
        <v>0.2</v>
      </c>
      <c r="W4008" s="6">
        <v>11.9</v>
      </c>
      <c r="X4008" s="14">
        <f>AA4008-W4008</f>
        <v>75.94</v>
      </c>
      <c r="Y4008" s="6">
        <f>T4008*U4008</f>
        <v>109.80000000000001</v>
      </c>
      <c r="Z4008" s="6">
        <f>Y4008*V4008</f>
        <v>21.960000000000004</v>
      </c>
      <c r="AA4008" s="6">
        <f t="shared" si="331"/>
        <v>87.84</v>
      </c>
    </row>
    <row r="4009" spans="2:27" x14ac:dyDescent="0.3">
      <c r="B4009">
        <v>4006</v>
      </c>
      <c r="C4009" t="s">
        <v>7149</v>
      </c>
      <c r="D4009" s="1">
        <v>42289</v>
      </c>
      <c r="E4009" s="1">
        <v>42354</v>
      </c>
      <c r="F4009" s="9" t="str">
        <f t="shared" si="334"/>
        <v>65 days</v>
      </c>
      <c r="G4009" t="s">
        <v>49</v>
      </c>
      <c r="H4009" t="s">
        <v>7150</v>
      </c>
      <c r="I4009" t="s">
        <v>7151</v>
      </c>
      <c r="J4009" t="s">
        <v>25</v>
      </c>
      <c r="K4009" t="s">
        <v>26</v>
      </c>
      <c r="L4009" t="s">
        <v>3268</v>
      </c>
      <c r="M4009" t="s">
        <v>1274</v>
      </c>
      <c r="N4009">
        <v>30076</v>
      </c>
      <c r="O4009" t="s">
        <v>29</v>
      </c>
      <c r="P4009" t="s">
        <v>5430</v>
      </c>
      <c r="Q4009" t="s">
        <v>45</v>
      </c>
      <c r="R4009" t="s">
        <v>67</v>
      </c>
      <c r="S4009" t="s">
        <v>3042</v>
      </c>
      <c r="T4009" s="9">
        <v>1.78</v>
      </c>
      <c r="U4009">
        <v>1</v>
      </c>
      <c r="V4009" s="2">
        <v>0</v>
      </c>
      <c r="W4009" s="6">
        <v>0.5</v>
      </c>
      <c r="X4009" s="14">
        <f>AA4009-W4009</f>
        <v>1.28</v>
      </c>
      <c r="Y4009" s="6">
        <f>T4009*U4009</f>
        <v>1.78</v>
      </c>
      <c r="Z4009" s="6">
        <f>Y4009*V4009</f>
        <v>0</v>
      </c>
      <c r="AA4009" s="6">
        <f t="shared" si="331"/>
        <v>1.78</v>
      </c>
    </row>
    <row r="4010" spans="2:27" x14ac:dyDescent="0.3">
      <c r="B4010">
        <v>4007</v>
      </c>
      <c r="C4010" t="s">
        <v>7149</v>
      </c>
      <c r="D4010" s="1">
        <v>42289</v>
      </c>
      <c r="E4010" s="1">
        <v>42354</v>
      </c>
      <c r="F4010" s="9" t="str">
        <f t="shared" si="334"/>
        <v>65 days</v>
      </c>
      <c r="G4010" t="s">
        <v>49</v>
      </c>
      <c r="H4010" t="s">
        <v>7150</v>
      </c>
      <c r="I4010" t="s">
        <v>7151</v>
      </c>
      <c r="J4010" t="s">
        <v>25</v>
      </c>
      <c r="K4010" t="s">
        <v>26</v>
      </c>
      <c r="L4010" t="s">
        <v>3268</v>
      </c>
      <c r="M4010" t="s">
        <v>1274</v>
      </c>
      <c r="N4010">
        <v>30076</v>
      </c>
      <c r="O4010" t="s">
        <v>29</v>
      </c>
      <c r="P4010" t="s">
        <v>6022</v>
      </c>
      <c r="Q4010" t="s">
        <v>45</v>
      </c>
      <c r="R4010" t="s">
        <v>89</v>
      </c>
      <c r="S4010" t="s">
        <v>6023</v>
      </c>
      <c r="T4010" s="9">
        <v>25.92</v>
      </c>
      <c r="U4010">
        <v>4</v>
      </c>
      <c r="V4010" s="2">
        <v>0</v>
      </c>
      <c r="W4010" s="6">
        <v>12.44</v>
      </c>
      <c r="X4010" s="14">
        <f>AA4010-W4010</f>
        <v>91.240000000000009</v>
      </c>
      <c r="Y4010" s="6">
        <f>T4010*U4010</f>
        <v>103.68</v>
      </c>
      <c r="Z4010" s="6">
        <f>Y4010*V4010</f>
        <v>0</v>
      </c>
      <c r="AA4010" s="6">
        <f t="shared" si="331"/>
        <v>103.68</v>
      </c>
    </row>
    <row r="4011" spans="2:27" x14ac:dyDescent="0.3">
      <c r="B4011">
        <v>4008</v>
      </c>
      <c r="C4011" t="s">
        <v>7149</v>
      </c>
      <c r="D4011" s="1">
        <v>42289</v>
      </c>
      <c r="E4011" s="1">
        <v>42354</v>
      </c>
      <c r="F4011" s="9" t="str">
        <f t="shared" si="334"/>
        <v>65 days</v>
      </c>
      <c r="G4011" t="s">
        <v>49</v>
      </c>
      <c r="H4011" t="s">
        <v>7150</v>
      </c>
      <c r="I4011" t="s">
        <v>7151</v>
      </c>
      <c r="J4011" t="s">
        <v>25</v>
      </c>
      <c r="K4011" t="s">
        <v>26</v>
      </c>
      <c r="L4011" t="s">
        <v>3268</v>
      </c>
      <c r="M4011" t="s">
        <v>1274</v>
      </c>
      <c r="N4011">
        <v>30076</v>
      </c>
      <c r="O4011" t="s">
        <v>29</v>
      </c>
      <c r="P4011" t="s">
        <v>7152</v>
      </c>
      <c r="Q4011" t="s">
        <v>70</v>
      </c>
      <c r="R4011" t="s">
        <v>160</v>
      </c>
      <c r="S4011" t="s">
        <v>7153</v>
      </c>
      <c r="T4011" s="9">
        <v>101.94</v>
      </c>
      <c r="U4011">
        <v>6</v>
      </c>
      <c r="V4011" s="2">
        <v>0</v>
      </c>
      <c r="W4011" s="6">
        <v>21.41</v>
      </c>
      <c r="X4011" s="14">
        <f>AA4011-W4011</f>
        <v>590.23</v>
      </c>
      <c r="Y4011" s="6">
        <f>T4011*U4011</f>
        <v>611.64</v>
      </c>
      <c r="Z4011" s="6">
        <f>Y4011*V4011</f>
        <v>0</v>
      </c>
      <c r="AA4011" s="6">
        <f t="shared" si="331"/>
        <v>611.64</v>
      </c>
    </row>
    <row r="4012" spans="2:27" x14ac:dyDescent="0.3">
      <c r="B4012">
        <v>4009</v>
      </c>
      <c r="C4012" t="s">
        <v>7154</v>
      </c>
      <c r="D4012" s="1">
        <v>42356</v>
      </c>
      <c r="E4012" s="1">
        <v>42360</v>
      </c>
      <c r="F4012" s="9" t="str">
        <f t="shared" si="334"/>
        <v>4 days</v>
      </c>
      <c r="G4012" t="s">
        <v>49</v>
      </c>
      <c r="H4012" t="s">
        <v>1293</v>
      </c>
      <c r="I4012" t="s">
        <v>1294</v>
      </c>
      <c r="J4012" t="s">
        <v>40</v>
      </c>
      <c r="K4012" t="s">
        <v>26</v>
      </c>
      <c r="L4012" t="s">
        <v>1477</v>
      </c>
      <c r="M4012" t="s">
        <v>456</v>
      </c>
      <c r="N4012">
        <v>80027</v>
      </c>
      <c r="O4012" t="s">
        <v>43</v>
      </c>
      <c r="P4012" t="s">
        <v>3958</v>
      </c>
      <c r="Q4012" t="s">
        <v>45</v>
      </c>
      <c r="R4012" t="s">
        <v>67</v>
      </c>
      <c r="S4012" t="s">
        <v>3959</v>
      </c>
      <c r="T4012" s="9">
        <v>6.85</v>
      </c>
      <c r="U4012">
        <v>2</v>
      </c>
      <c r="V4012" s="2">
        <v>0.2</v>
      </c>
      <c r="W4012" s="6">
        <v>0.6</v>
      </c>
      <c r="X4012" s="14">
        <f>AA4012-W4012</f>
        <v>10.36</v>
      </c>
      <c r="Y4012" s="6">
        <f>T4012*U4012</f>
        <v>13.7</v>
      </c>
      <c r="Z4012" s="6">
        <f>Y4012*V4012</f>
        <v>2.74</v>
      </c>
      <c r="AA4012" s="6">
        <f t="shared" si="331"/>
        <v>10.959999999999999</v>
      </c>
    </row>
    <row r="4013" spans="2:27" x14ac:dyDescent="0.3">
      <c r="B4013">
        <v>4010</v>
      </c>
      <c r="C4013" t="s">
        <v>7155</v>
      </c>
      <c r="D4013" s="1">
        <v>42736</v>
      </c>
      <c r="E4013" s="1">
        <v>42856</v>
      </c>
      <c r="F4013" s="9" t="str">
        <f t="shared" si="334"/>
        <v>120 days</v>
      </c>
      <c r="G4013" t="s">
        <v>49</v>
      </c>
      <c r="H4013" t="s">
        <v>518</v>
      </c>
      <c r="I4013" t="s">
        <v>519</v>
      </c>
      <c r="J4013" t="s">
        <v>25</v>
      </c>
      <c r="K4013" t="s">
        <v>26</v>
      </c>
      <c r="L4013" t="s">
        <v>41</v>
      </c>
      <c r="M4013" t="s">
        <v>42</v>
      </c>
      <c r="N4013">
        <v>90036</v>
      </c>
      <c r="O4013" t="s">
        <v>43</v>
      </c>
      <c r="P4013" t="s">
        <v>7156</v>
      </c>
      <c r="Q4013" t="s">
        <v>31</v>
      </c>
      <c r="R4013" t="s">
        <v>64</v>
      </c>
      <c r="S4013" t="s">
        <v>7157</v>
      </c>
      <c r="T4013" s="9">
        <v>474.43</v>
      </c>
      <c r="U4013">
        <v>11</v>
      </c>
      <c r="V4013" s="2">
        <v>0</v>
      </c>
      <c r="W4013" s="6">
        <v>199.26</v>
      </c>
      <c r="X4013" s="14">
        <f>AA4013-W4013</f>
        <v>5019.47</v>
      </c>
      <c r="Y4013" s="6">
        <f>T4013*U4013</f>
        <v>5218.7300000000005</v>
      </c>
      <c r="Z4013" s="6">
        <f>Y4013*V4013</f>
        <v>0</v>
      </c>
      <c r="AA4013" s="6">
        <f t="shared" si="331"/>
        <v>5218.7300000000005</v>
      </c>
    </row>
    <row r="4014" spans="2:27" x14ac:dyDescent="0.3">
      <c r="B4014">
        <v>4011</v>
      </c>
      <c r="C4014" t="s">
        <v>7158</v>
      </c>
      <c r="D4014" s="1">
        <v>43060</v>
      </c>
      <c r="E4014" s="1">
        <v>43063</v>
      </c>
      <c r="F4014" s="9" t="str">
        <f t="shared" si="334"/>
        <v>3 days</v>
      </c>
      <c r="G4014" t="s">
        <v>187</v>
      </c>
      <c r="H4014" t="s">
        <v>6458</v>
      </c>
      <c r="I4014" t="s">
        <v>6459</v>
      </c>
      <c r="J4014" t="s">
        <v>25</v>
      </c>
      <c r="K4014" t="s">
        <v>26</v>
      </c>
      <c r="L4014" t="s">
        <v>145</v>
      </c>
      <c r="M4014" t="s">
        <v>146</v>
      </c>
      <c r="N4014">
        <v>19143</v>
      </c>
      <c r="O4014" t="s">
        <v>147</v>
      </c>
      <c r="P4014" t="s">
        <v>2034</v>
      </c>
      <c r="Q4014" t="s">
        <v>45</v>
      </c>
      <c r="R4014" t="s">
        <v>89</v>
      </c>
      <c r="S4014" t="s">
        <v>2035</v>
      </c>
      <c r="T4014" s="9">
        <v>8.4499999999999993</v>
      </c>
      <c r="U4014">
        <v>2</v>
      </c>
      <c r="V4014" s="2">
        <v>0.2</v>
      </c>
      <c r="W4014" s="6">
        <v>2.64</v>
      </c>
      <c r="X4014" s="14">
        <f>AA4014-W4014</f>
        <v>10.879999999999999</v>
      </c>
      <c r="Y4014" s="6">
        <f>T4014*U4014</f>
        <v>16.899999999999999</v>
      </c>
      <c r="Z4014" s="6">
        <f>Y4014*V4014</f>
        <v>3.38</v>
      </c>
      <c r="AA4014" s="6">
        <f t="shared" si="331"/>
        <v>13.52</v>
      </c>
    </row>
    <row r="4015" spans="2:27" x14ac:dyDescent="0.3">
      <c r="B4015">
        <v>4012</v>
      </c>
      <c r="C4015" t="s">
        <v>7158</v>
      </c>
      <c r="D4015" s="1">
        <v>43060</v>
      </c>
      <c r="E4015" s="1">
        <v>43063</v>
      </c>
      <c r="F4015" s="9" t="str">
        <f t="shared" si="334"/>
        <v>3 days</v>
      </c>
      <c r="G4015" t="s">
        <v>187</v>
      </c>
      <c r="H4015" t="s">
        <v>6458</v>
      </c>
      <c r="I4015" t="s">
        <v>6459</v>
      </c>
      <c r="J4015" t="s">
        <v>25</v>
      </c>
      <c r="K4015" t="s">
        <v>26</v>
      </c>
      <c r="L4015" t="s">
        <v>145</v>
      </c>
      <c r="M4015" t="s">
        <v>146</v>
      </c>
      <c r="N4015">
        <v>19143</v>
      </c>
      <c r="O4015" t="s">
        <v>147</v>
      </c>
      <c r="P4015" t="s">
        <v>2244</v>
      </c>
      <c r="Q4015" t="s">
        <v>45</v>
      </c>
      <c r="R4015" t="s">
        <v>58</v>
      </c>
      <c r="S4015" t="s">
        <v>2245</v>
      </c>
      <c r="T4015" s="9">
        <v>39.299999999999997</v>
      </c>
      <c r="U4015">
        <v>4</v>
      </c>
      <c r="V4015" s="2">
        <v>0.2</v>
      </c>
      <c r="W4015" s="6">
        <v>3.93</v>
      </c>
      <c r="X4015" s="14">
        <f>AA4015-W4015</f>
        <v>121.82999999999998</v>
      </c>
      <c r="Y4015" s="6">
        <f>T4015*U4015</f>
        <v>157.19999999999999</v>
      </c>
      <c r="Z4015" s="6">
        <f>Y4015*V4015</f>
        <v>31.439999999999998</v>
      </c>
      <c r="AA4015" s="6">
        <f t="shared" si="331"/>
        <v>125.75999999999999</v>
      </c>
    </row>
    <row r="4016" spans="2:27" x14ac:dyDescent="0.3">
      <c r="B4016">
        <v>4013</v>
      </c>
      <c r="C4016" t="s">
        <v>7159</v>
      </c>
      <c r="D4016" s="1">
        <v>42360</v>
      </c>
      <c r="E4016" s="1">
        <v>42365</v>
      </c>
      <c r="F4016" s="9" t="str">
        <f t="shared" si="334"/>
        <v>5 days</v>
      </c>
      <c r="G4016" t="s">
        <v>49</v>
      </c>
      <c r="H4016" t="s">
        <v>3845</v>
      </c>
      <c r="I4016" t="s">
        <v>3846</v>
      </c>
      <c r="J4016" t="s">
        <v>101</v>
      </c>
      <c r="K4016" t="s">
        <v>26</v>
      </c>
      <c r="L4016" t="s">
        <v>7160</v>
      </c>
      <c r="M4016" t="s">
        <v>113</v>
      </c>
      <c r="N4016">
        <v>54880</v>
      </c>
      <c r="O4016" t="s">
        <v>104</v>
      </c>
      <c r="P4016" t="s">
        <v>3086</v>
      </c>
      <c r="Q4016" t="s">
        <v>45</v>
      </c>
      <c r="R4016" t="s">
        <v>67</v>
      </c>
      <c r="S4016" t="s">
        <v>3087</v>
      </c>
      <c r="T4016" s="9">
        <v>17.12</v>
      </c>
      <c r="U4016">
        <v>4</v>
      </c>
      <c r="V4016" s="2">
        <v>0</v>
      </c>
      <c r="W4016" s="6">
        <v>4.96</v>
      </c>
      <c r="X4016" s="14">
        <f>AA4016-W4016</f>
        <v>63.52</v>
      </c>
      <c r="Y4016" s="6">
        <f>T4016*U4016</f>
        <v>68.48</v>
      </c>
      <c r="Z4016" s="6">
        <f>Y4016*V4016</f>
        <v>0</v>
      </c>
      <c r="AA4016" s="6">
        <f t="shared" si="331"/>
        <v>68.48</v>
      </c>
    </row>
    <row r="4017" spans="2:27" x14ac:dyDescent="0.3">
      <c r="B4017">
        <v>4014</v>
      </c>
      <c r="C4017" t="s">
        <v>7161</v>
      </c>
      <c r="D4017" s="1">
        <v>42239</v>
      </c>
      <c r="E4017" s="1">
        <v>42244</v>
      </c>
      <c r="F4017" s="9" t="str">
        <f t="shared" si="334"/>
        <v>5 days</v>
      </c>
      <c r="G4017" t="s">
        <v>49</v>
      </c>
      <c r="H4017" t="s">
        <v>5891</v>
      </c>
      <c r="I4017" t="s">
        <v>5892</v>
      </c>
      <c r="J4017" t="s">
        <v>25</v>
      </c>
      <c r="K4017" t="s">
        <v>26</v>
      </c>
      <c r="L4017" t="s">
        <v>1740</v>
      </c>
      <c r="M4017" t="s">
        <v>1274</v>
      </c>
      <c r="N4017">
        <v>30318</v>
      </c>
      <c r="O4017" t="s">
        <v>29</v>
      </c>
      <c r="P4017" t="s">
        <v>4428</v>
      </c>
      <c r="Q4017" t="s">
        <v>45</v>
      </c>
      <c r="R4017" t="s">
        <v>77</v>
      </c>
      <c r="S4017" t="s">
        <v>4429</v>
      </c>
      <c r="T4017" s="9">
        <v>542.94000000000005</v>
      </c>
      <c r="U4017">
        <v>3</v>
      </c>
      <c r="V4017" s="2">
        <v>0</v>
      </c>
      <c r="W4017" s="6">
        <v>152.02000000000001</v>
      </c>
      <c r="X4017" s="14">
        <f>AA4017-W4017</f>
        <v>1476.8000000000002</v>
      </c>
      <c r="Y4017" s="6">
        <f>T4017*U4017</f>
        <v>1628.8200000000002</v>
      </c>
      <c r="Z4017" s="6">
        <f>Y4017*V4017</f>
        <v>0</v>
      </c>
      <c r="AA4017" s="6">
        <f t="shared" si="331"/>
        <v>1628.8200000000002</v>
      </c>
    </row>
    <row r="4018" spans="2:27" x14ac:dyDescent="0.3">
      <c r="B4018">
        <v>4015</v>
      </c>
      <c r="C4018" t="s">
        <v>7161</v>
      </c>
      <c r="D4018" s="1">
        <v>42239</v>
      </c>
      <c r="E4018" s="1">
        <v>42244</v>
      </c>
      <c r="F4018" s="9" t="str">
        <f t="shared" si="334"/>
        <v>5 days</v>
      </c>
      <c r="G4018" t="s">
        <v>49</v>
      </c>
      <c r="H4018" t="s">
        <v>5891</v>
      </c>
      <c r="I4018" t="s">
        <v>5892</v>
      </c>
      <c r="J4018" t="s">
        <v>25</v>
      </c>
      <c r="K4018" t="s">
        <v>26</v>
      </c>
      <c r="L4018" t="s">
        <v>1740</v>
      </c>
      <c r="M4018" t="s">
        <v>1274</v>
      </c>
      <c r="N4018">
        <v>30318</v>
      </c>
      <c r="O4018" t="s">
        <v>29</v>
      </c>
      <c r="P4018" t="s">
        <v>4765</v>
      </c>
      <c r="Q4018" t="s">
        <v>45</v>
      </c>
      <c r="R4018" t="s">
        <v>46</v>
      </c>
      <c r="S4018" t="s">
        <v>4766</v>
      </c>
      <c r="T4018" s="9">
        <v>8.64</v>
      </c>
      <c r="U4018">
        <v>3</v>
      </c>
      <c r="V4018" s="2">
        <v>0</v>
      </c>
      <c r="W4018" s="6">
        <v>4.2300000000000004</v>
      </c>
      <c r="X4018" s="14">
        <f>AA4018-W4018</f>
        <v>21.69</v>
      </c>
      <c r="Y4018" s="6">
        <f>T4018*U4018</f>
        <v>25.92</v>
      </c>
      <c r="Z4018" s="6">
        <f>Y4018*V4018</f>
        <v>0</v>
      </c>
      <c r="AA4018" s="6">
        <f t="shared" si="331"/>
        <v>25.92</v>
      </c>
    </row>
    <row r="4019" spans="2:27" x14ac:dyDescent="0.3">
      <c r="B4019">
        <v>4016</v>
      </c>
      <c r="C4019" t="s">
        <v>7161</v>
      </c>
      <c r="D4019" s="1">
        <v>42239</v>
      </c>
      <c r="E4019" s="1">
        <v>42244</v>
      </c>
      <c r="F4019" s="9" t="str">
        <f t="shared" si="334"/>
        <v>5 days</v>
      </c>
      <c r="G4019" t="s">
        <v>49</v>
      </c>
      <c r="H4019" t="s">
        <v>5891</v>
      </c>
      <c r="I4019" t="s">
        <v>5892</v>
      </c>
      <c r="J4019" t="s">
        <v>25</v>
      </c>
      <c r="K4019" t="s">
        <v>26</v>
      </c>
      <c r="L4019" t="s">
        <v>1740</v>
      </c>
      <c r="M4019" t="s">
        <v>1274</v>
      </c>
      <c r="N4019">
        <v>30318</v>
      </c>
      <c r="O4019" t="s">
        <v>29</v>
      </c>
      <c r="P4019" t="s">
        <v>5855</v>
      </c>
      <c r="Q4019" t="s">
        <v>45</v>
      </c>
      <c r="R4019" t="s">
        <v>89</v>
      </c>
      <c r="S4019" t="s">
        <v>5856</v>
      </c>
      <c r="T4019" s="9">
        <v>193.8</v>
      </c>
      <c r="U4019">
        <v>5</v>
      </c>
      <c r="V4019" s="2">
        <v>0</v>
      </c>
      <c r="W4019" s="6">
        <v>94.96</v>
      </c>
      <c r="X4019" s="14">
        <f>AA4019-W4019</f>
        <v>874.04</v>
      </c>
      <c r="Y4019" s="6">
        <f>T4019*U4019</f>
        <v>969</v>
      </c>
      <c r="Z4019" s="6">
        <f>Y4019*V4019</f>
        <v>0</v>
      </c>
      <c r="AA4019" s="6">
        <f t="shared" si="331"/>
        <v>969</v>
      </c>
    </row>
    <row r="4020" spans="2:27" x14ac:dyDescent="0.3">
      <c r="B4020">
        <v>4017</v>
      </c>
      <c r="C4020" t="s">
        <v>7161</v>
      </c>
      <c r="D4020" s="1">
        <v>42239</v>
      </c>
      <c r="E4020" s="1">
        <v>42244</v>
      </c>
      <c r="F4020" s="9" t="str">
        <f t="shared" si="334"/>
        <v>5 days</v>
      </c>
      <c r="G4020" t="s">
        <v>49</v>
      </c>
      <c r="H4020" t="s">
        <v>5891</v>
      </c>
      <c r="I4020" t="s">
        <v>5892</v>
      </c>
      <c r="J4020" t="s">
        <v>25</v>
      </c>
      <c r="K4020" t="s">
        <v>26</v>
      </c>
      <c r="L4020" t="s">
        <v>1740</v>
      </c>
      <c r="M4020" t="s">
        <v>1274</v>
      </c>
      <c r="N4020">
        <v>30318</v>
      </c>
      <c r="O4020" t="s">
        <v>29</v>
      </c>
      <c r="P4020" t="s">
        <v>4469</v>
      </c>
      <c r="Q4020" t="s">
        <v>45</v>
      </c>
      <c r="R4020" t="s">
        <v>89</v>
      </c>
      <c r="S4020" t="s">
        <v>4470</v>
      </c>
      <c r="T4020" s="9">
        <v>21.4</v>
      </c>
      <c r="U4020">
        <v>5</v>
      </c>
      <c r="V4020" s="2">
        <v>0</v>
      </c>
      <c r="W4020" s="6">
        <v>9.6300000000000008</v>
      </c>
      <c r="X4020" s="14">
        <f>AA4020-W4020</f>
        <v>97.37</v>
      </c>
      <c r="Y4020" s="6">
        <f>T4020*U4020</f>
        <v>107</v>
      </c>
      <c r="Z4020" s="6">
        <f>Y4020*V4020</f>
        <v>0</v>
      </c>
      <c r="AA4020" s="6">
        <f t="shared" si="331"/>
        <v>107</v>
      </c>
    </row>
    <row r="4021" spans="2:27" x14ac:dyDescent="0.3">
      <c r="B4021">
        <v>4018</v>
      </c>
      <c r="C4021" t="s">
        <v>7161</v>
      </c>
      <c r="D4021" s="1">
        <v>42239</v>
      </c>
      <c r="E4021" s="1">
        <v>42244</v>
      </c>
      <c r="F4021" s="9" t="str">
        <f t="shared" si="334"/>
        <v>5 days</v>
      </c>
      <c r="G4021" t="s">
        <v>49</v>
      </c>
      <c r="H4021" t="s">
        <v>5891</v>
      </c>
      <c r="I4021" t="s">
        <v>5892</v>
      </c>
      <c r="J4021" t="s">
        <v>25</v>
      </c>
      <c r="K4021" t="s">
        <v>26</v>
      </c>
      <c r="L4021" t="s">
        <v>1740</v>
      </c>
      <c r="M4021" t="s">
        <v>1274</v>
      </c>
      <c r="N4021">
        <v>30318</v>
      </c>
      <c r="O4021" t="s">
        <v>29</v>
      </c>
      <c r="P4021" t="s">
        <v>7162</v>
      </c>
      <c r="Q4021" t="s">
        <v>45</v>
      </c>
      <c r="R4021" t="s">
        <v>89</v>
      </c>
      <c r="S4021" t="s">
        <v>7163</v>
      </c>
      <c r="T4021" s="9">
        <v>97.88</v>
      </c>
      <c r="U4021">
        <v>2</v>
      </c>
      <c r="V4021" s="2">
        <v>0</v>
      </c>
      <c r="W4021" s="6">
        <v>48.94</v>
      </c>
      <c r="X4021" s="14">
        <f>AA4021-W4021</f>
        <v>146.82</v>
      </c>
      <c r="Y4021" s="6">
        <f>T4021*U4021</f>
        <v>195.76</v>
      </c>
      <c r="Z4021" s="6">
        <f>Y4021*V4021</f>
        <v>0</v>
      </c>
      <c r="AA4021" s="6">
        <f t="shared" si="331"/>
        <v>195.76</v>
      </c>
    </row>
    <row r="4022" spans="2:27" x14ac:dyDescent="0.3">
      <c r="B4022">
        <v>4019</v>
      </c>
      <c r="C4022" t="s">
        <v>7161</v>
      </c>
      <c r="D4022" s="1">
        <v>42239</v>
      </c>
      <c r="E4022" s="1">
        <v>42244</v>
      </c>
      <c r="F4022" s="9" t="str">
        <f t="shared" si="334"/>
        <v>5 days</v>
      </c>
      <c r="G4022" t="s">
        <v>49</v>
      </c>
      <c r="H4022" t="s">
        <v>5891</v>
      </c>
      <c r="I4022" t="s">
        <v>5892</v>
      </c>
      <c r="J4022" t="s">
        <v>25</v>
      </c>
      <c r="K4022" t="s">
        <v>26</v>
      </c>
      <c r="L4022" t="s">
        <v>1740</v>
      </c>
      <c r="M4022" t="s">
        <v>1274</v>
      </c>
      <c r="N4022">
        <v>30318</v>
      </c>
      <c r="O4022" t="s">
        <v>29</v>
      </c>
      <c r="P4022" t="s">
        <v>4523</v>
      </c>
      <c r="Q4022" t="s">
        <v>70</v>
      </c>
      <c r="R4022" t="s">
        <v>160</v>
      </c>
      <c r="S4022" t="s">
        <v>4524</v>
      </c>
      <c r="T4022" s="9">
        <v>251.91</v>
      </c>
      <c r="U4022">
        <v>9</v>
      </c>
      <c r="V4022" s="2">
        <v>0</v>
      </c>
      <c r="W4022" s="6">
        <v>47.86</v>
      </c>
      <c r="X4022" s="14">
        <f>AA4022-W4022</f>
        <v>2219.33</v>
      </c>
      <c r="Y4022" s="6">
        <f>T4022*U4022</f>
        <v>2267.19</v>
      </c>
      <c r="Z4022" s="6">
        <f>Y4022*V4022</f>
        <v>0</v>
      </c>
      <c r="AA4022" s="6">
        <f t="shared" si="331"/>
        <v>2267.19</v>
      </c>
    </row>
    <row r="4023" spans="2:27" x14ac:dyDescent="0.3">
      <c r="B4023">
        <v>4020</v>
      </c>
      <c r="C4023" t="s">
        <v>7161</v>
      </c>
      <c r="D4023" s="1">
        <v>42239</v>
      </c>
      <c r="E4023" s="1">
        <v>42244</v>
      </c>
      <c r="F4023" s="9" t="str">
        <f t="shared" si="334"/>
        <v>5 days</v>
      </c>
      <c r="G4023" t="s">
        <v>49</v>
      </c>
      <c r="H4023" t="s">
        <v>5891</v>
      </c>
      <c r="I4023" t="s">
        <v>5892</v>
      </c>
      <c r="J4023" t="s">
        <v>25</v>
      </c>
      <c r="K4023" t="s">
        <v>26</v>
      </c>
      <c r="L4023" t="s">
        <v>1740</v>
      </c>
      <c r="M4023" t="s">
        <v>1274</v>
      </c>
      <c r="N4023">
        <v>30318</v>
      </c>
      <c r="O4023" t="s">
        <v>29</v>
      </c>
      <c r="P4023" t="s">
        <v>140</v>
      </c>
      <c r="Q4023" t="s">
        <v>45</v>
      </c>
      <c r="R4023" t="s">
        <v>77</v>
      </c>
      <c r="S4023" t="s">
        <v>141</v>
      </c>
      <c r="T4023" s="9">
        <v>25.86</v>
      </c>
      <c r="U4023">
        <v>3</v>
      </c>
      <c r="V4023" s="2">
        <v>0</v>
      </c>
      <c r="W4023" s="6">
        <v>6.72</v>
      </c>
      <c r="X4023" s="14">
        <f>AA4023-W4023</f>
        <v>70.86</v>
      </c>
      <c r="Y4023" s="6">
        <f>T4023*U4023</f>
        <v>77.58</v>
      </c>
      <c r="Z4023" s="6">
        <f>Y4023*V4023</f>
        <v>0</v>
      </c>
      <c r="AA4023" s="6">
        <f t="shared" si="331"/>
        <v>77.58</v>
      </c>
    </row>
    <row r="4024" spans="2:27" x14ac:dyDescent="0.3">
      <c r="B4024">
        <v>4021</v>
      </c>
      <c r="C4024" t="s">
        <v>7164</v>
      </c>
      <c r="D4024" s="1">
        <v>41812</v>
      </c>
      <c r="E4024" s="1">
        <v>41817</v>
      </c>
      <c r="F4024" s="9" t="str">
        <f t="shared" si="334"/>
        <v>5 days</v>
      </c>
      <c r="G4024" t="s">
        <v>49</v>
      </c>
      <c r="H4024" t="s">
        <v>7165</v>
      </c>
      <c r="I4024" t="s">
        <v>7166</v>
      </c>
      <c r="J4024" t="s">
        <v>25</v>
      </c>
      <c r="K4024" t="s">
        <v>26</v>
      </c>
      <c r="L4024" t="s">
        <v>2256</v>
      </c>
      <c r="M4024" t="s">
        <v>146</v>
      </c>
      <c r="N4024">
        <v>19013</v>
      </c>
      <c r="O4024" t="s">
        <v>147</v>
      </c>
      <c r="P4024" t="s">
        <v>717</v>
      </c>
      <c r="Q4024" t="s">
        <v>31</v>
      </c>
      <c r="R4024" t="s">
        <v>35</v>
      </c>
      <c r="S4024" t="s">
        <v>718</v>
      </c>
      <c r="T4024" s="9">
        <v>170.06</v>
      </c>
      <c r="U4024">
        <v>3</v>
      </c>
      <c r="V4024" s="2">
        <v>0.3</v>
      </c>
      <c r="W4024" s="6">
        <v>-4.8600000000000003</v>
      </c>
      <c r="X4024" s="14">
        <f>AA4024-W4024</f>
        <v>361.98599999999999</v>
      </c>
      <c r="Y4024" s="6">
        <f>T4024*U4024</f>
        <v>510.18</v>
      </c>
      <c r="Z4024" s="6">
        <f>Y4024*V4024</f>
        <v>153.054</v>
      </c>
      <c r="AA4024" s="6">
        <f t="shared" si="331"/>
        <v>357.12599999999998</v>
      </c>
    </row>
    <row r="4025" spans="2:27" x14ac:dyDescent="0.3">
      <c r="B4025">
        <v>4022</v>
      </c>
      <c r="C4025" t="s">
        <v>7164</v>
      </c>
      <c r="D4025" s="1">
        <v>41812</v>
      </c>
      <c r="E4025" s="1">
        <v>41817</v>
      </c>
      <c r="F4025" s="9" t="str">
        <f t="shared" si="334"/>
        <v>5 days</v>
      </c>
      <c r="G4025" t="s">
        <v>49</v>
      </c>
      <c r="H4025" t="s">
        <v>7165</v>
      </c>
      <c r="I4025" t="s">
        <v>7166</v>
      </c>
      <c r="J4025" t="s">
        <v>25</v>
      </c>
      <c r="K4025" t="s">
        <v>26</v>
      </c>
      <c r="L4025" t="s">
        <v>2256</v>
      </c>
      <c r="M4025" t="s">
        <v>146</v>
      </c>
      <c r="N4025">
        <v>19013</v>
      </c>
      <c r="O4025" t="s">
        <v>147</v>
      </c>
      <c r="P4025" t="s">
        <v>211</v>
      </c>
      <c r="Q4025" t="s">
        <v>70</v>
      </c>
      <c r="R4025" t="s">
        <v>71</v>
      </c>
      <c r="S4025" t="s">
        <v>212</v>
      </c>
      <c r="T4025" s="9">
        <v>82.78</v>
      </c>
      <c r="U4025">
        <v>3</v>
      </c>
      <c r="V4025" s="2">
        <v>0.4</v>
      </c>
      <c r="W4025" s="6">
        <v>-15.18</v>
      </c>
      <c r="X4025" s="14">
        <f>AA4025-W4025</f>
        <v>164.184</v>
      </c>
      <c r="Y4025" s="6">
        <f>T4025*U4025</f>
        <v>248.34</v>
      </c>
      <c r="Z4025" s="6">
        <f>Y4025*V4025</f>
        <v>99.336000000000013</v>
      </c>
      <c r="AA4025" s="6">
        <f t="shared" si="331"/>
        <v>149.00399999999999</v>
      </c>
    </row>
    <row r="4026" spans="2:27" x14ac:dyDescent="0.3">
      <c r="B4026">
        <v>4023</v>
      </c>
      <c r="C4026" t="s">
        <v>7164</v>
      </c>
      <c r="D4026" s="1">
        <v>41812</v>
      </c>
      <c r="E4026" s="1">
        <v>41817</v>
      </c>
      <c r="F4026" s="9" t="str">
        <f t="shared" si="334"/>
        <v>5 days</v>
      </c>
      <c r="G4026" t="s">
        <v>49</v>
      </c>
      <c r="H4026" t="s">
        <v>7165</v>
      </c>
      <c r="I4026" t="s">
        <v>7166</v>
      </c>
      <c r="J4026" t="s">
        <v>25</v>
      </c>
      <c r="K4026" t="s">
        <v>26</v>
      </c>
      <c r="L4026" t="s">
        <v>2256</v>
      </c>
      <c r="M4026" t="s">
        <v>146</v>
      </c>
      <c r="N4026">
        <v>19013</v>
      </c>
      <c r="O4026" t="s">
        <v>147</v>
      </c>
      <c r="P4026" t="s">
        <v>34</v>
      </c>
      <c r="Q4026" t="s">
        <v>31</v>
      </c>
      <c r="R4026" t="s">
        <v>35</v>
      </c>
      <c r="S4026" t="s">
        <v>36</v>
      </c>
      <c r="T4026" s="9">
        <v>853.93</v>
      </c>
      <c r="U4026">
        <v>5</v>
      </c>
      <c r="V4026" s="2">
        <v>0.3</v>
      </c>
      <c r="W4026" s="6">
        <v>0</v>
      </c>
      <c r="X4026" s="14">
        <f>AA4026-W4026</f>
        <v>2988.7550000000001</v>
      </c>
      <c r="Y4026" s="6">
        <f>T4026*U4026</f>
        <v>4269.6499999999996</v>
      </c>
      <c r="Z4026" s="6">
        <f>Y4026*V4026</f>
        <v>1280.8949999999998</v>
      </c>
      <c r="AA4026" s="6">
        <f t="shared" si="331"/>
        <v>2988.7550000000001</v>
      </c>
    </row>
    <row r="4027" spans="2:27" x14ac:dyDescent="0.3">
      <c r="B4027">
        <v>4024</v>
      </c>
      <c r="C4027" t="s">
        <v>7167</v>
      </c>
      <c r="D4027" s="1">
        <v>43035</v>
      </c>
      <c r="E4027" s="1">
        <v>43036</v>
      </c>
      <c r="F4027" s="9" t="str">
        <f t="shared" si="334"/>
        <v>1 days</v>
      </c>
      <c r="G4027" t="s">
        <v>187</v>
      </c>
      <c r="H4027" t="s">
        <v>6641</v>
      </c>
      <c r="I4027" t="s">
        <v>6642</v>
      </c>
      <c r="J4027" t="s">
        <v>40</v>
      </c>
      <c r="K4027" t="s">
        <v>26</v>
      </c>
      <c r="L4027" t="s">
        <v>126</v>
      </c>
      <c r="M4027" t="s">
        <v>42</v>
      </c>
      <c r="N4027">
        <v>94110</v>
      </c>
      <c r="O4027" t="s">
        <v>43</v>
      </c>
      <c r="P4027" t="s">
        <v>4891</v>
      </c>
      <c r="Q4027" t="s">
        <v>31</v>
      </c>
      <c r="R4027" t="s">
        <v>32</v>
      </c>
      <c r="S4027" t="s">
        <v>4892</v>
      </c>
      <c r="T4027" s="9">
        <v>556.66999999999996</v>
      </c>
      <c r="U4027">
        <v>5</v>
      </c>
      <c r="V4027" s="2">
        <v>0.15</v>
      </c>
      <c r="W4027" s="6">
        <v>6.55</v>
      </c>
      <c r="X4027" s="14">
        <f>AA4027-W4027</f>
        <v>2359.2974999999997</v>
      </c>
      <c r="Y4027" s="6">
        <f>T4027*U4027</f>
        <v>2783.35</v>
      </c>
      <c r="Z4027" s="6">
        <f>Y4027*V4027</f>
        <v>417.5025</v>
      </c>
      <c r="AA4027" s="6">
        <f t="shared" si="331"/>
        <v>2365.8474999999999</v>
      </c>
    </row>
    <row r="4028" spans="2:27" x14ac:dyDescent="0.3">
      <c r="B4028">
        <v>4025</v>
      </c>
      <c r="C4028" t="s">
        <v>7167</v>
      </c>
      <c r="D4028" s="1">
        <v>43035</v>
      </c>
      <c r="E4028" s="1">
        <v>43036</v>
      </c>
      <c r="F4028" s="9" t="str">
        <f t="shared" si="334"/>
        <v>1 days</v>
      </c>
      <c r="G4028" t="s">
        <v>187</v>
      </c>
      <c r="H4028" t="s">
        <v>6641</v>
      </c>
      <c r="I4028" t="s">
        <v>6642</v>
      </c>
      <c r="J4028" t="s">
        <v>40</v>
      </c>
      <c r="K4028" t="s">
        <v>26</v>
      </c>
      <c r="L4028" t="s">
        <v>126</v>
      </c>
      <c r="M4028" t="s">
        <v>42</v>
      </c>
      <c r="N4028">
        <v>94110</v>
      </c>
      <c r="O4028" t="s">
        <v>43</v>
      </c>
      <c r="P4028" t="s">
        <v>7168</v>
      </c>
      <c r="Q4028" t="s">
        <v>70</v>
      </c>
      <c r="R4028" t="s">
        <v>71</v>
      </c>
      <c r="S4028" t="s">
        <v>7169</v>
      </c>
      <c r="T4028" s="9">
        <v>95.84</v>
      </c>
      <c r="U4028">
        <v>4</v>
      </c>
      <c r="V4028" s="2">
        <v>0.2</v>
      </c>
      <c r="W4028" s="6">
        <v>34.74</v>
      </c>
      <c r="X4028" s="14">
        <f>AA4028-W4028</f>
        <v>271.94799999999998</v>
      </c>
      <c r="Y4028" s="6">
        <f>T4028*U4028</f>
        <v>383.36</v>
      </c>
      <c r="Z4028" s="6">
        <f>Y4028*V4028</f>
        <v>76.672000000000011</v>
      </c>
      <c r="AA4028" s="6">
        <f t="shared" si="331"/>
        <v>306.68799999999999</v>
      </c>
    </row>
    <row r="4029" spans="2:27" x14ac:dyDescent="0.3">
      <c r="B4029">
        <v>4026</v>
      </c>
      <c r="C4029" t="s">
        <v>7170</v>
      </c>
      <c r="D4029" s="1">
        <v>43047</v>
      </c>
      <c r="E4029" s="1">
        <v>42960</v>
      </c>
      <c r="F4029" s="23" t="s">
        <v>10956</v>
      </c>
      <c r="G4029" t="s">
        <v>187</v>
      </c>
      <c r="H4029" t="s">
        <v>2061</v>
      </c>
      <c r="I4029" t="s">
        <v>2062</v>
      </c>
      <c r="J4029" t="s">
        <v>40</v>
      </c>
      <c r="K4029" t="s">
        <v>26</v>
      </c>
      <c r="L4029" t="s">
        <v>7171</v>
      </c>
      <c r="M4029" t="s">
        <v>103</v>
      </c>
      <c r="N4029">
        <v>76021</v>
      </c>
      <c r="O4029" t="s">
        <v>104</v>
      </c>
      <c r="P4029" t="s">
        <v>5246</v>
      </c>
      <c r="Q4029" t="s">
        <v>45</v>
      </c>
      <c r="R4029" t="s">
        <v>89</v>
      </c>
      <c r="S4029" t="s">
        <v>5247</v>
      </c>
      <c r="T4029" s="9">
        <v>29.66</v>
      </c>
      <c r="U4029">
        <v>4</v>
      </c>
      <c r="V4029" s="2">
        <v>0.2</v>
      </c>
      <c r="W4029" s="6">
        <v>10.01</v>
      </c>
      <c r="X4029" s="14">
        <f>AA4029-W4029</f>
        <v>84.902000000000001</v>
      </c>
      <c r="Y4029" s="6">
        <f>T4029*U4029</f>
        <v>118.64</v>
      </c>
      <c r="Z4029" s="6">
        <f>Y4029*V4029</f>
        <v>23.728000000000002</v>
      </c>
      <c r="AA4029" s="6">
        <f t="shared" si="331"/>
        <v>94.912000000000006</v>
      </c>
    </row>
    <row r="4030" spans="2:27" x14ac:dyDescent="0.3">
      <c r="B4030">
        <v>4027</v>
      </c>
      <c r="C4030" t="s">
        <v>7170</v>
      </c>
      <c r="D4030" s="1">
        <v>43047</v>
      </c>
      <c r="E4030" s="1">
        <v>42960</v>
      </c>
      <c r="F4030" s="23" t="s">
        <v>10956</v>
      </c>
      <c r="G4030" t="s">
        <v>187</v>
      </c>
      <c r="H4030" t="s">
        <v>2061</v>
      </c>
      <c r="I4030" t="s">
        <v>2062</v>
      </c>
      <c r="J4030" t="s">
        <v>40</v>
      </c>
      <c r="K4030" t="s">
        <v>26</v>
      </c>
      <c r="L4030" t="s">
        <v>7171</v>
      </c>
      <c r="M4030" t="s">
        <v>103</v>
      </c>
      <c r="N4030">
        <v>76021</v>
      </c>
      <c r="O4030" t="s">
        <v>104</v>
      </c>
      <c r="P4030" t="s">
        <v>4818</v>
      </c>
      <c r="Q4030" t="s">
        <v>45</v>
      </c>
      <c r="R4030" t="s">
        <v>67</v>
      </c>
      <c r="S4030" t="s">
        <v>4819</v>
      </c>
      <c r="T4030" s="9">
        <v>9.18</v>
      </c>
      <c r="U4030">
        <v>7</v>
      </c>
      <c r="V4030" s="2">
        <v>0.2</v>
      </c>
      <c r="W4030" s="6">
        <v>2.87</v>
      </c>
      <c r="X4030" s="14">
        <f>AA4030-W4030</f>
        <v>48.537999999999997</v>
      </c>
      <c r="Y4030" s="6">
        <f>T4030*U4030</f>
        <v>64.259999999999991</v>
      </c>
      <c r="Z4030" s="6">
        <f>Y4030*V4030</f>
        <v>12.851999999999999</v>
      </c>
      <c r="AA4030" s="6">
        <f t="shared" si="331"/>
        <v>51.407999999999994</v>
      </c>
    </row>
    <row r="4031" spans="2:27" x14ac:dyDescent="0.3">
      <c r="B4031">
        <v>4028</v>
      </c>
      <c r="C4031" t="s">
        <v>7170</v>
      </c>
      <c r="D4031" s="1">
        <v>43047</v>
      </c>
      <c r="E4031" s="1">
        <v>42960</v>
      </c>
      <c r="F4031" s="23" t="s">
        <v>10956</v>
      </c>
      <c r="G4031" t="s">
        <v>187</v>
      </c>
      <c r="H4031" t="s">
        <v>2061</v>
      </c>
      <c r="I4031" t="s">
        <v>2062</v>
      </c>
      <c r="J4031" t="s">
        <v>40</v>
      </c>
      <c r="K4031" t="s">
        <v>26</v>
      </c>
      <c r="L4031" t="s">
        <v>7171</v>
      </c>
      <c r="M4031" t="s">
        <v>103</v>
      </c>
      <c r="N4031">
        <v>76021</v>
      </c>
      <c r="O4031" t="s">
        <v>104</v>
      </c>
      <c r="P4031" t="s">
        <v>2589</v>
      </c>
      <c r="Q4031" t="s">
        <v>70</v>
      </c>
      <c r="R4031" t="s">
        <v>71</v>
      </c>
      <c r="S4031" t="s">
        <v>2590</v>
      </c>
      <c r="T4031" s="9">
        <v>153.58000000000001</v>
      </c>
      <c r="U4031">
        <v>2</v>
      </c>
      <c r="V4031" s="2">
        <v>0.2</v>
      </c>
      <c r="W4031" s="6">
        <v>13.44</v>
      </c>
      <c r="X4031" s="14">
        <f>AA4031-W4031</f>
        <v>232.28800000000001</v>
      </c>
      <c r="Y4031" s="6">
        <f>T4031*U4031</f>
        <v>307.16000000000003</v>
      </c>
      <c r="Z4031" s="6">
        <f>Y4031*V4031</f>
        <v>61.432000000000009</v>
      </c>
      <c r="AA4031" s="6">
        <f t="shared" si="331"/>
        <v>245.72800000000001</v>
      </c>
    </row>
    <row r="4032" spans="2:27" x14ac:dyDescent="0.3">
      <c r="B4032">
        <v>4029</v>
      </c>
      <c r="C4032" t="s">
        <v>7170</v>
      </c>
      <c r="D4032" s="1">
        <v>43047</v>
      </c>
      <c r="E4032" s="1">
        <v>42960</v>
      </c>
      <c r="F4032" s="23" t="s">
        <v>10956</v>
      </c>
      <c r="G4032" t="s">
        <v>187</v>
      </c>
      <c r="H4032" t="s">
        <v>2061</v>
      </c>
      <c r="I4032" t="s">
        <v>2062</v>
      </c>
      <c r="J4032" t="s">
        <v>40</v>
      </c>
      <c r="K4032" t="s">
        <v>26</v>
      </c>
      <c r="L4032" t="s">
        <v>7171</v>
      </c>
      <c r="M4032" t="s">
        <v>103</v>
      </c>
      <c r="N4032">
        <v>76021</v>
      </c>
      <c r="O4032" t="s">
        <v>104</v>
      </c>
      <c r="P4032" t="s">
        <v>4952</v>
      </c>
      <c r="Q4032" t="s">
        <v>45</v>
      </c>
      <c r="R4032" t="s">
        <v>74</v>
      </c>
      <c r="S4032" t="s">
        <v>4953</v>
      </c>
      <c r="T4032" s="9">
        <v>12.86</v>
      </c>
      <c r="U4032">
        <v>8</v>
      </c>
      <c r="V4032" s="2">
        <v>0.8</v>
      </c>
      <c r="W4032" s="6">
        <v>-22.51</v>
      </c>
      <c r="X4032" s="14">
        <f>AA4032-W4032</f>
        <v>43.085999999999999</v>
      </c>
      <c r="Y4032" s="6">
        <f>T4032*U4032</f>
        <v>102.88</v>
      </c>
      <c r="Z4032" s="6">
        <f>Y4032*V4032</f>
        <v>82.304000000000002</v>
      </c>
      <c r="AA4032" s="6">
        <f t="shared" si="331"/>
        <v>20.575999999999993</v>
      </c>
    </row>
    <row r="4033" spans="2:27" x14ac:dyDescent="0.3">
      <c r="B4033">
        <v>4030</v>
      </c>
      <c r="C4033" t="s">
        <v>7172</v>
      </c>
      <c r="D4033" s="1">
        <v>43093</v>
      </c>
      <c r="E4033" s="1">
        <v>43097</v>
      </c>
      <c r="F4033" s="9" t="str">
        <f t="shared" ref="F4033:F4054" si="335">DATEDIF(D4033,E4033,"d")&amp;" days"</f>
        <v>4 days</v>
      </c>
      <c r="G4033" t="s">
        <v>49</v>
      </c>
      <c r="H4033" t="s">
        <v>3266</v>
      </c>
      <c r="I4033" t="s">
        <v>3267</v>
      </c>
      <c r="J4033" t="s">
        <v>25</v>
      </c>
      <c r="K4033" t="s">
        <v>26</v>
      </c>
      <c r="L4033" t="s">
        <v>4276</v>
      </c>
      <c r="M4033" t="s">
        <v>737</v>
      </c>
      <c r="N4033">
        <v>70506</v>
      </c>
      <c r="O4033" t="s">
        <v>29</v>
      </c>
      <c r="P4033" t="s">
        <v>3761</v>
      </c>
      <c r="Q4033" t="s">
        <v>70</v>
      </c>
      <c r="R4033" t="s">
        <v>683</v>
      </c>
      <c r="S4033" t="s">
        <v>3762</v>
      </c>
      <c r="T4033" s="9">
        <v>479.97</v>
      </c>
      <c r="U4033">
        <v>3</v>
      </c>
      <c r="V4033" s="2">
        <v>0</v>
      </c>
      <c r="W4033" s="6">
        <v>239.99</v>
      </c>
      <c r="X4033" s="14">
        <f>AA4033-W4033</f>
        <v>1199.92</v>
      </c>
      <c r="Y4033" s="6">
        <f>T4033*U4033</f>
        <v>1439.91</v>
      </c>
      <c r="Z4033" s="6">
        <f>Y4033*V4033</f>
        <v>0</v>
      </c>
      <c r="AA4033" s="6">
        <f t="shared" si="331"/>
        <v>1439.91</v>
      </c>
    </row>
    <row r="4034" spans="2:27" x14ac:dyDescent="0.3">
      <c r="B4034">
        <v>4031</v>
      </c>
      <c r="C4034" t="s">
        <v>7172</v>
      </c>
      <c r="D4034" s="1">
        <v>43093</v>
      </c>
      <c r="E4034" s="1">
        <v>43097</v>
      </c>
      <c r="F4034" s="9" t="str">
        <f t="shared" si="335"/>
        <v>4 days</v>
      </c>
      <c r="G4034" t="s">
        <v>49</v>
      </c>
      <c r="H4034" t="s">
        <v>3266</v>
      </c>
      <c r="I4034" t="s">
        <v>3267</v>
      </c>
      <c r="J4034" t="s">
        <v>25</v>
      </c>
      <c r="K4034" t="s">
        <v>26</v>
      </c>
      <c r="L4034" t="s">
        <v>4276</v>
      </c>
      <c r="M4034" t="s">
        <v>737</v>
      </c>
      <c r="N4034">
        <v>70506</v>
      </c>
      <c r="O4034" t="s">
        <v>29</v>
      </c>
      <c r="P4034" t="s">
        <v>5501</v>
      </c>
      <c r="Q4034" t="s">
        <v>31</v>
      </c>
      <c r="R4034" t="s">
        <v>35</v>
      </c>
      <c r="S4034" t="s">
        <v>5502</v>
      </c>
      <c r="T4034" s="9">
        <v>232.88</v>
      </c>
      <c r="U4034">
        <v>4</v>
      </c>
      <c r="V4034" s="2">
        <v>0</v>
      </c>
      <c r="W4034" s="6">
        <v>60.55</v>
      </c>
      <c r="X4034" s="14">
        <f>AA4034-W4034</f>
        <v>870.97</v>
      </c>
      <c r="Y4034" s="6">
        <f>T4034*U4034</f>
        <v>931.52</v>
      </c>
      <c r="Z4034" s="6">
        <f>Y4034*V4034</f>
        <v>0</v>
      </c>
      <c r="AA4034" s="6">
        <f t="shared" si="331"/>
        <v>931.52</v>
      </c>
    </row>
    <row r="4035" spans="2:27" x14ac:dyDescent="0.3">
      <c r="B4035">
        <v>4032</v>
      </c>
      <c r="C4035" t="s">
        <v>7173</v>
      </c>
      <c r="D4035" s="1">
        <v>42639</v>
      </c>
      <c r="E4035" s="1">
        <v>42643</v>
      </c>
      <c r="F4035" s="9" t="str">
        <f t="shared" si="335"/>
        <v>4 days</v>
      </c>
      <c r="G4035" t="s">
        <v>49</v>
      </c>
      <c r="H4035" t="s">
        <v>196</v>
      </c>
      <c r="I4035" t="s">
        <v>197</v>
      </c>
      <c r="J4035" t="s">
        <v>101</v>
      </c>
      <c r="K4035" t="s">
        <v>26</v>
      </c>
      <c r="L4035" t="s">
        <v>7174</v>
      </c>
      <c r="M4035" t="s">
        <v>95</v>
      </c>
      <c r="N4035">
        <v>98042</v>
      </c>
      <c r="O4035" t="s">
        <v>43</v>
      </c>
      <c r="P4035" t="s">
        <v>2517</v>
      </c>
      <c r="Q4035" t="s">
        <v>45</v>
      </c>
      <c r="R4035" t="s">
        <v>77</v>
      </c>
      <c r="S4035" t="s">
        <v>2518</v>
      </c>
      <c r="T4035" s="9">
        <v>236.88</v>
      </c>
      <c r="U4035">
        <v>6</v>
      </c>
      <c r="V4035" s="2">
        <v>0</v>
      </c>
      <c r="W4035" s="6">
        <v>66.33</v>
      </c>
      <c r="X4035" s="14">
        <f>AA4035-W4035</f>
        <v>1354.95</v>
      </c>
      <c r="Y4035" s="6">
        <f>T4035*U4035</f>
        <v>1421.28</v>
      </c>
      <c r="Z4035" s="6">
        <f>Y4035*V4035</f>
        <v>0</v>
      </c>
      <c r="AA4035" s="6">
        <f t="shared" si="331"/>
        <v>1421.28</v>
      </c>
    </row>
    <row r="4036" spans="2:27" x14ac:dyDescent="0.3">
      <c r="B4036">
        <v>4033</v>
      </c>
      <c r="C4036" t="s">
        <v>7173</v>
      </c>
      <c r="D4036" s="1">
        <v>42639</v>
      </c>
      <c r="E4036" s="1">
        <v>42643</v>
      </c>
      <c r="F4036" s="9" t="str">
        <f t="shared" si="335"/>
        <v>4 days</v>
      </c>
      <c r="G4036" t="s">
        <v>49</v>
      </c>
      <c r="H4036" t="s">
        <v>196</v>
      </c>
      <c r="I4036" t="s">
        <v>197</v>
      </c>
      <c r="J4036" t="s">
        <v>101</v>
      </c>
      <c r="K4036" t="s">
        <v>26</v>
      </c>
      <c r="L4036" t="s">
        <v>7174</v>
      </c>
      <c r="M4036" t="s">
        <v>95</v>
      </c>
      <c r="N4036">
        <v>98042</v>
      </c>
      <c r="O4036" t="s">
        <v>43</v>
      </c>
      <c r="P4036" t="s">
        <v>450</v>
      </c>
      <c r="Q4036" t="s">
        <v>45</v>
      </c>
      <c r="R4036" t="s">
        <v>89</v>
      </c>
      <c r="S4036" t="s">
        <v>451</v>
      </c>
      <c r="T4036" s="9">
        <v>29.9</v>
      </c>
      <c r="U4036">
        <v>5</v>
      </c>
      <c r="V4036" s="2">
        <v>0</v>
      </c>
      <c r="W4036" s="6">
        <v>14.65</v>
      </c>
      <c r="X4036" s="14">
        <f>AA4036-W4036</f>
        <v>134.85</v>
      </c>
      <c r="Y4036" s="6">
        <f>T4036*U4036</f>
        <v>149.5</v>
      </c>
      <c r="Z4036" s="6">
        <f>Y4036*V4036</f>
        <v>0</v>
      </c>
      <c r="AA4036" s="6">
        <f t="shared" si="331"/>
        <v>149.5</v>
      </c>
    </row>
    <row r="4037" spans="2:27" x14ac:dyDescent="0.3">
      <c r="B4037">
        <v>4034</v>
      </c>
      <c r="C4037" t="s">
        <v>7173</v>
      </c>
      <c r="D4037" s="1">
        <v>42639</v>
      </c>
      <c r="E4037" s="1">
        <v>42643</v>
      </c>
      <c r="F4037" s="9" t="str">
        <f t="shared" si="335"/>
        <v>4 days</v>
      </c>
      <c r="G4037" t="s">
        <v>49</v>
      </c>
      <c r="H4037" t="s">
        <v>196</v>
      </c>
      <c r="I4037" t="s">
        <v>197</v>
      </c>
      <c r="J4037" t="s">
        <v>101</v>
      </c>
      <c r="K4037" t="s">
        <v>26</v>
      </c>
      <c r="L4037" t="s">
        <v>7174</v>
      </c>
      <c r="M4037" t="s">
        <v>95</v>
      </c>
      <c r="N4037">
        <v>98042</v>
      </c>
      <c r="O4037" t="s">
        <v>43</v>
      </c>
      <c r="P4037" t="s">
        <v>4266</v>
      </c>
      <c r="Q4037" t="s">
        <v>70</v>
      </c>
      <c r="R4037" t="s">
        <v>160</v>
      </c>
      <c r="S4037" t="s">
        <v>4267</v>
      </c>
      <c r="T4037" s="9">
        <v>100</v>
      </c>
      <c r="U4037">
        <v>4</v>
      </c>
      <c r="V4037" s="2">
        <v>0</v>
      </c>
      <c r="W4037" s="6">
        <v>21</v>
      </c>
      <c r="X4037" s="14">
        <f>AA4037-W4037</f>
        <v>379</v>
      </c>
      <c r="Y4037" s="6">
        <f>T4037*U4037</f>
        <v>400</v>
      </c>
      <c r="Z4037" s="6">
        <f>Y4037*V4037</f>
        <v>0</v>
      </c>
      <c r="AA4037" s="6">
        <f t="shared" ref="AA4037:AA4100" si="336">Y4037-Z4037</f>
        <v>400</v>
      </c>
    </row>
    <row r="4038" spans="2:27" x14ac:dyDescent="0.3">
      <c r="B4038">
        <v>4035</v>
      </c>
      <c r="C4038" t="s">
        <v>7175</v>
      </c>
      <c r="D4038" s="1">
        <v>42716</v>
      </c>
      <c r="E4038" s="1">
        <v>42716</v>
      </c>
      <c r="F4038" s="9" t="str">
        <f t="shared" si="335"/>
        <v>0 days</v>
      </c>
      <c r="G4038" t="s">
        <v>1292</v>
      </c>
      <c r="H4038" t="s">
        <v>4094</v>
      </c>
      <c r="I4038" t="s">
        <v>4095</v>
      </c>
      <c r="J4038" t="s">
        <v>40</v>
      </c>
      <c r="K4038" t="s">
        <v>26</v>
      </c>
      <c r="L4038" t="s">
        <v>2633</v>
      </c>
      <c r="M4038" t="s">
        <v>497</v>
      </c>
      <c r="N4038">
        <v>44052</v>
      </c>
      <c r="O4038" t="s">
        <v>147</v>
      </c>
      <c r="P4038" t="s">
        <v>1389</v>
      </c>
      <c r="Q4038" t="s">
        <v>45</v>
      </c>
      <c r="R4038" t="s">
        <v>74</v>
      </c>
      <c r="S4038" t="s">
        <v>1390</v>
      </c>
      <c r="T4038" s="9">
        <v>18.690000000000001</v>
      </c>
      <c r="U4038">
        <v>3</v>
      </c>
      <c r="V4038" s="2">
        <v>0.7</v>
      </c>
      <c r="W4038" s="6">
        <v>-14.33</v>
      </c>
      <c r="X4038" s="14">
        <f>AA4038-W4038</f>
        <v>31.151000000000003</v>
      </c>
      <c r="Y4038" s="6">
        <f>T4038*U4038</f>
        <v>56.070000000000007</v>
      </c>
      <c r="Z4038" s="6">
        <f>Y4038*V4038</f>
        <v>39.249000000000002</v>
      </c>
      <c r="AA4038" s="6">
        <f t="shared" si="336"/>
        <v>16.821000000000005</v>
      </c>
    </row>
    <row r="4039" spans="2:27" x14ac:dyDescent="0.3">
      <c r="B4039">
        <v>4036</v>
      </c>
      <c r="C4039" t="s">
        <v>7175</v>
      </c>
      <c r="D4039" s="1">
        <v>42716</v>
      </c>
      <c r="E4039" s="1">
        <v>42716</v>
      </c>
      <c r="F4039" s="9" t="str">
        <f t="shared" si="335"/>
        <v>0 days</v>
      </c>
      <c r="G4039" t="s">
        <v>1292</v>
      </c>
      <c r="H4039" t="s">
        <v>4094</v>
      </c>
      <c r="I4039" t="s">
        <v>4095</v>
      </c>
      <c r="J4039" t="s">
        <v>40</v>
      </c>
      <c r="K4039" t="s">
        <v>26</v>
      </c>
      <c r="L4039" t="s">
        <v>2633</v>
      </c>
      <c r="M4039" t="s">
        <v>497</v>
      </c>
      <c r="N4039">
        <v>44052</v>
      </c>
      <c r="O4039" t="s">
        <v>147</v>
      </c>
      <c r="P4039" t="s">
        <v>1666</v>
      </c>
      <c r="Q4039" t="s">
        <v>70</v>
      </c>
      <c r="R4039" t="s">
        <v>160</v>
      </c>
      <c r="S4039" t="s">
        <v>1667</v>
      </c>
      <c r="T4039" s="9">
        <v>383.95</v>
      </c>
      <c r="U4039">
        <v>6</v>
      </c>
      <c r="V4039" s="2">
        <v>0.2</v>
      </c>
      <c r="W4039" s="6">
        <v>76.790000000000006</v>
      </c>
      <c r="X4039" s="14">
        <f>AA4039-W4039</f>
        <v>1766.1699999999998</v>
      </c>
      <c r="Y4039" s="6">
        <f>T4039*U4039</f>
        <v>2303.6999999999998</v>
      </c>
      <c r="Z4039" s="6">
        <f>Y4039*V4039</f>
        <v>460.74</v>
      </c>
      <c r="AA4039" s="6">
        <f t="shared" si="336"/>
        <v>1842.9599999999998</v>
      </c>
    </row>
    <row r="4040" spans="2:27" x14ac:dyDescent="0.3">
      <c r="B4040">
        <v>4037</v>
      </c>
      <c r="C4040" t="s">
        <v>7176</v>
      </c>
      <c r="D4040" s="1">
        <v>42366</v>
      </c>
      <c r="E4040" s="1">
        <v>42370</v>
      </c>
      <c r="F4040" s="9" t="str">
        <f t="shared" si="335"/>
        <v>4 days</v>
      </c>
      <c r="G4040" t="s">
        <v>49</v>
      </c>
      <c r="H4040" t="s">
        <v>5891</v>
      </c>
      <c r="I4040" t="s">
        <v>5892</v>
      </c>
      <c r="J4040" t="s">
        <v>25</v>
      </c>
      <c r="K4040" t="s">
        <v>26</v>
      </c>
      <c r="L4040" t="s">
        <v>302</v>
      </c>
      <c r="M4040" t="s">
        <v>210</v>
      </c>
      <c r="N4040">
        <v>60623</v>
      </c>
      <c r="O4040" t="s">
        <v>104</v>
      </c>
      <c r="P4040" t="s">
        <v>4022</v>
      </c>
      <c r="Q4040" t="s">
        <v>45</v>
      </c>
      <c r="R4040" t="s">
        <v>58</v>
      </c>
      <c r="S4040" t="s">
        <v>6593</v>
      </c>
      <c r="T4040" s="9">
        <v>24.82</v>
      </c>
      <c r="U4040">
        <v>2</v>
      </c>
      <c r="V4040" s="2">
        <v>0.2</v>
      </c>
      <c r="W4040" s="6">
        <v>1.55</v>
      </c>
      <c r="X4040" s="14">
        <f>AA4040-W4040</f>
        <v>38.162000000000006</v>
      </c>
      <c r="Y4040" s="6">
        <f>T4040*U4040</f>
        <v>49.64</v>
      </c>
      <c r="Z4040" s="6">
        <f>Y4040*V4040</f>
        <v>9.9280000000000008</v>
      </c>
      <c r="AA4040" s="6">
        <f t="shared" si="336"/>
        <v>39.712000000000003</v>
      </c>
    </row>
    <row r="4041" spans="2:27" x14ac:dyDescent="0.3">
      <c r="B4041">
        <v>4038</v>
      </c>
      <c r="C4041" t="s">
        <v>7177</v>
      </c>
      <c r="D4041" s="1">
        <v>42002</v>
      </c>
      <c r="E4041" s="1">
        <v>42036</v>
      </c>
      <c r="F4041" s="9" t="str">
        <f t="shared" si="335"/>
        <v>34 days</v>
      </c>
      <c r="G4041" t="s">
        <v>49</v>
      </c>
      <c r="H4041" t="s">
        <v>2436</v>
      </c>
      <c r="I4041" t="s">
        <v>2437</v>
      </c>
      <c r="J4041" t="s">
        <v>40</v>
      </c>
      <c r="K4041" t="s">
        <v>26</v>
      </c>
      <c r="L4041" t="s">
        <v>126</v>
      </c>
      <c r="M4041" t="s">
        <v>42</v>
      </c>
      <c r="N4041">
        <v>94110</v>
      </c>
      <c r="O4041" t="s">
        <v>43</v>
      </c>
      <c r="P4041" t="s">
        <v>6198</v>
      </c>
      <c r="Q4041" t="s">
        <v>31</v>
      </c>
      <c r="R4041" t="s">
        <v>64</v>
      </c>
      <c r="S4041" t="s">
        <v>6199</v>
      </c>
      <c r="T4041" s="9">
        <v>24.9</v>
      </c>
      <c r="U4041">
        <v>5</v>
      </c>
      <c r="V4041" s="2">
        <v>0</v>
      </c>
      <c r="W4041" s="6">
        <v>8.2200000000000006</v>
      </c>
      <c r="X4041" s="14">
        <f>AA4041-W4041</f>
        <v>116.28</v>
      </c>
      <c r="Y4041" s="6">
        <f>T4041*U4041</f>
        <v>124.5</v>
      </c>
      <c r="Z4041" s="6">
        <f>Y4041*V4041</f>
        <v>0</v>
      </c>
      <c r="AA4041" s="6">
        <f t="shared" si="336"/>
        <v>124.5</v>
      </c>
    </row>
    <row r="4042" spans="2:27" x14ac:dyDescent="0.3">
      <c r="B4042">
        <v>4039</v>
      </c>
      <c r="C4042" t="s">
        <v>7177</v>
      </c>
      <c r="D4042" s="1">
        <v>42002</v>
      </c>
      <c r="E4042" s="1">
        <v>42036</v>
      </c>
      <c r="F4042" s="9" t="str">
        <f t="shared" si="335"/>
        <v>34 days</v>
      </c>
      <c r="G4042" t="s">
        <v>49</v>
      </c>
      <c r="H4042" t="s">
        <v>2436</v>
      </c>
      <c r="I4042" t="s">
        <v>2437</v>
      </c>
      <c r="J4042" t="s">
        <v>40</v>
      </c>
      <c r="K4042" t="s">
        <v>26</v>
      </c>
      <c r="L4042" t="s">
        <v>126</v>
      </c>
      <c r="M4042" t="s">
        <v>42</v>
      </c>
      <c r="N4042">
        <v>94110</v>
      </c>
      <c r="O4042" t="s">
        <v>43</v>
      </c>
      <c r="P4042" t="s">
        <v>4643</v>
      </c>
      <c r="Q4042" t="s">
        <v>45</v>
      </c>
      <c r="R4042" t="s">
        <v>89</v>
      </c>
      <c r="S4042" t="s">
        <v>4644</v>
      </c>
      <c r="T4042" s="9">
        <v>21.12</v>
      </c>
      <c r="U4042">
        <v>4</v>
      </c>
      <c r="V4042" s="2">
        <v>0</v>
      </c>
      <c r="W4042" s="6">
        <v>9.5</v>
      </c>
      <c r="X4042" s="14">
        <f>AA4042-W4042</f>
        <v>74.98</v>
      </c>
      <c r="Y4042" s="6">
        <f>T4042*U4042</f>
        <v>84.48</v>
      </c>
      <c r="Z4042" s="6">
        <f>Y4042*V4042</f>
        <v>0</v>
      </c>
      <c r="AA4042" s="6">
        <f t="shared" si="336"/>
        <v>84.48</v>
      </c>
    </row>
    <row r="4043" spans="2:27" x14ac:dyDescent="0.3">
      <c r="B4043">
        <v>4040</v>
      </c>
      <c r="C4043" t="s">
        <v>7177</v>
      </c>
      <c r="D4043" s="1">
        <v>42002</v>
      </c>
      <c r="E4043" s="1">
        <v>42036</v>
      </c>
      <c r="F4043" s="9" t="str">
        <f t="shared" si="335"/>
        <v>34 days</v>
      </c>
      <c r="G4043" t="s">
        <v>49</v>
      </c>
      <c r="H4043" t="s">
        <v>2436</v>
      </c>
      <c r="I4043" t="s">
        <v>2437</v>
      </c>
      <c r="J4043" t="s">
        <v>40</v>
      </c>
      <c r="K4043" t="s">
        <v>26</v>
      </c>
      <c r="L4043" t="s">
        <v>126</v>
      </c>
      <c r="M4043" t="s">
        <v>42</v>
      </c>
      <c r="N4043">
        <v>94110</v>
      </c>
      <c r="O4043" t="s">
        <v>43</v>
      </c>
      <c r="P4043" t="s">
        <v>3761</v>
      </c>
      <c r="Q4043" t="s">
        <v>70</v>
      </c>
      <c r="R4043" t="s">
        <v>683</v>
      </c>
      <c r="S4043" t="s">
        <v>3762</v>
      </c>
      <c r="T4043" s="9">
        <v>767.95</v>
      </c>
      <c r="U4043">
        <v>6</v>
      </c>
      <c r="V4043" s="2">
        <v>0.2</v>
      </c>
      <c r="W4043" s="6">
        <v>287.98</v>
      </c>
      <c r="X4043" s="14">
        <f>AA4043-W4043</f>
        <v>3398.1800000000007</v>
      </c>
      <c r="Y4043" s="6">
        <f>T4043*U4043</f>
        <v>4607.7000000000007</v>
      </c>
      <c r="Z4043" s="6">
        <f>Y4043*V4043</f>
        <v>921.54000000000019</v>
      </c>
      <c r="AA4043" s="6">
        <f t="shared" si="336"/>
        <v>3686.1600000000008</v>
      </c>
    </row>
    <row r="4044" spans="2:27" x14ac:dyDescent="0.3">
      <c r="B4044">
        <v>4041</v>
      </c>
      <c r="C4044" t="s">
        <v>7177</v>
      </c>
      <c r="D4044" s="1">
        <v>42002</v>
      </c>
      <c r="E4044" s="1">
        <v>42036</v>
      </c>
      <c r="F4044" s="9" t="str">
        <f t="shared" si="335"/>
        <v>34 days</v>
      </c>
      <c r="G4044" t="s">
        <v>49</v>
      </c>
      <c r="H4044" t="s">
        <v>2436</v>
      </c>
      <c r="I4044" t="s">
        <v>2437</v>
      </c>
      <c r="J4044" t="s">
        <v>40</v>
      </c>
      <c r="K4044" t="s">
        <v>26</v>
      </c>
      <c r="L4044" t="s">
        <v>126</v>
      </c>
      <c r="M4044" t="s">
        <v>42</v>
      </c>
      <c r="N4044">
        <v>94110</v>
      </c>
      <c r="O4044" t="s">
        <v>43</v>
      </c>
      <c r="P4044" t="s">
        <v>2218</v>
      </c>
      <c r="Q4044" t="s">
        <v>45</v>
      </c>
      <c r="R4044" t="s">
        <v>74</v>
      </c>
      <c r="S4044" t="s">
        <v>2219</v>
      </c>
      <c r="T4044" s="9">
        <v>14.35</v>
      </c>
      <c r="U4044">
        <v>3</v>
      </c>
      <c r="V4044" s="2">
        <v>0.2</v>
      </c>
      <c r="W4044" s="6">
        <v>4.66</v>
      </c>
      <c r="X4044" s="14">
        <f>AA4044-W4044</f>
        <v>29.779999999999998</v>
      </c>
      <c r="Y4044" s="6">
        <f>T4044*U4044</f>
        <v>43.05</v>
      </c>
      <c r="Z4044" s="6">
        <f>Y4044*V4044</f>
        <v>8.61</v>
      </c>
      <c r="AA4044" s="6">
        <f t="shared" si="336"/>
        <v>34.44</v>
      </c>
    </row>
    <row r="4045" spans="2:27" x14ac:dyDescent="0.3">
      <c r="B4045">
        <v>4042</v>
      </c>
      <c r="C4045" t="s">
        <v>7177</v>
      </c>
      <c r="D4045" s="1">
        <v>42002</v>
      </c>
      <c r="E4045" s="1">
        <v>42036</v>
      </c>
      <c r="F4045" s="9" t="str">
        <f t="shared" si="335"/>
        <v>34 days</v>
      </c>
      <c r="G4045" t="s">
        <v>49</v>
      </c>
      <c r="H4045" t="s">
        <v>2436</v>
      </c>
      <c r="I4045" t="s">
        <v>2437</v>
      </c>
      <c r="J4045" t="s">
        <v>40</v>
      </c>
      <c r="K4045" t="s">
        <v>26</v>
      </c>
      <c r="L4045" t="s">
        <v>126</v>
      </c>
      <c r="M4045" t="s">
        <v>42</v>
      </c>
      <c r="N4045">
        <v>94110</v>
      </c>
      <c r="O4045" t="s">
        <v>43</v>
      </c>
      <c r="P4045" t="s">
        <v>2008</v>
      </c>
      <c r="Q4045" t="s">
        <v>70</v>
      </c>
      <c r="R4045" t="s">
        <v>71</v>
      </c>
      <c r="S4045" t="s">
        <v>2009</v>
      </c>
      <c r="T4045" s="9">
        <v>191.98</v>
      </c>
      <c r="U4045">
        <v>3</v>
      </c>
      <c r="V4045" s="2">
        <v>0.2</v>
      </c>
      <c r="W4045" s="6">
        <v>19.2</v>
      </c>
      <c r="X4045" s="14">
        <f>AA4045-W4045</f>
        <v>441.55199999999996</v>
      </c>
      <c r="Y4045" s="6">
        <f>T4045*U4045</f>
        <v>575.93999999999994</v>
      </c>
      <c r="Z4045" s="6">
        <f>Y4045*V4045</f>
        <v>115.18799999999999</v>
      </c>
      <c r="AA4045" s="6">
        <f t="shared" si="336"/>
        <v>460.75199999999995</v>
      </c>
    </row>
    <row r="4046" spans="2:27" x14ac:dyDescent="0.3">
      <c r="B4046">
        <v>4043</v>
      </c>
      <c r="C4046" t="s">
        <v>7177</v>
      </c>
      <c r="D4046" s="1">
        <v>42002</v>
      </c>
      <c r="E4046" s="1">
        <v>42036</v>
      </c>
      <c r="F4046" s="9" t="str">
        <f t="shared" si="335"/>
        <v>34 days</v>
      </c>
      <c r="G4046" t="s">
        <v>49</v>
      </c>
      <c r="H4046" t="s">
        <v>2436</v>
      </c>
      <c r="I4046" t="s">
        <v>2437</v>
      </c>
      <c r="J4046" t="s">
        <v>40</v>
      </c>
      <c r="K4046" t="s">
        <v>26</v>
      </c>
      <c r="L4046" t="s">
        <v>126</v>
      </c>
      <c r="M4046" t="s">
        <v>42</v>
      </c>
      <c r="N4046">
        <v>94110</v>
      </c>
      <c r="O4046" t="s">
        <v>43</v>
      </c>
      <c r="P4046" t="s">
        <v>3634</v>
      </c>
      <c r="Q4046" t="s">
        <v>45</v>
      </c>
      <c r="R4046" t="s">
        <v>46</v>
      </c>
      <c r="S4046" t="s">
        <v>3635</v>
      </c>
      <c r="T4046" s="9">
        <v>274.77</v>
      </c>
      <c r="U4046">
        <v>9</v>
      </c>
      <c r="V4046" s="2">
        <v>0</v>
      </c>
      <c r="W4046" s="6">
        <v>126.39</v>
      </c>
      <c r="X4046" s="14">
        <f>AA4046-W4046</f>
        <v>2346.54</v>
      </c>
      <c r="Y4046" s="6">
        <f>T4046*U4046</f>
        <v>2472.9299999999998</v>
      </c>
      <c r="Z4046" s="6">
        <f>Y4046*V4046</f>
        <v>0</v>
      </c>
      <c r="AA4046" s="6">
        <f t="shared" si="336"/>
        <v>2472.9299999999998</v>
      </c>
    </row>
    <row r="4047" spans="2:27" x14ac:dyDescent="0.3">
      <c r="B4047">
        <v>4044</v>
      </c>
      <c r="C4047" t="s">
        <v>7177</v>
      </c>
      <c r="D4047" s="1">
        <v>42002</v>
      </c>
      <c r="E4047" s="1">
        <v>42036</v>
      </c>
      <c r="F4047" s="9" t="str">
        <f t="shared" si="335"/>
        <v>34 days</v>
      </c>
      <c r="G4047" t="s">
        <v>49</v>
      </c>
      <c r="H4047" t="s">
        <v>2436</v>
      </c>
      <c r="I4047" t="s">
        <v>2437</v>
      </c>
      <c r="J4047" t="s">
        <v>40</v>
      </c>
      <c r="K4047" t="s">
        <v>26</v>
      </c>
      <c r="L4047" t="s">
        <v>126</v>
      </c>
      <c r="M4047" t="s">
        <v>42</v>
      </c>
      <c r="N4047">
        <v>94110</v>
      </c>
      <c r="O4047" t="s">
        <v>43</v>
      </c>
      <c r="P4047" t="s">
        <v>6574</v>
      </c>
      <c r="Q4047" t="s">
        <v>31</v>
      </c>
      <c r="R4047" t="s">
        <v>64</v>
      </c>
      <c r="S4047" t="s">
        <v>6575</v>
      </c>
      <c r="T4047" s="9">
        <v>70.56</v>
      </c>
      <c r="U4047">
        <v>6</v>
      </c>
      <c r="V4047" s="2">
        <v>0</v>
      </c>
      <c r="W4047" s="6">
        <v>23.99</v>
      </c>
      <c r="X4047" s="14">
        <f>AA4047-W4047</f>
        <v>399.37</v>
      </c>
      <c r="Y4047" s="6">
        <f>T4047*U4047</f>
        <v>423.36</v>
      </c>
      <c r="Z4047" s="6">
        <f>Y4047*V4047</f>
        <v>0</v>
      </c>
      <c r="AA4047" s="6">
        <f t="shared" si="336"/>
        <v>423.36</v>
      </c>
    </row>
    <row r="4048" spans="2:27" x14ac:dyDescent="0.3">
      <c r="B4048">
        <v>4045</v>
      </c>
      <c r="C4048" t="s">
        <v>7178</v>
      </c>
      <c r="D4048" s="1">
        <v>42180</v>
      </c>
      <c r="E4048" s="1">
        <v>42185</v>
      </c>
      <c r="F4048" s="9" t="str">
        <f t="shared" si="335"/>
        <v>5 days</v>
      </c>
      <c r="G4048" t="s">
        <v>49</v>
      </c>
      <c r="H4048" t="s">
        <v>4544</v>
      </c>
      <c r="I4048" t="s">
        <v>4545</v>
      </c>
      <c r="J4048" t="s">
        <v>25</v>
      </c>
      <c r="K4048" t="s">
        <v>26</v>
      </c>
      <c r="L4048" t="s">
        <v>126</v>
      </c>
      <c r="M4048" t="s">
        <v>42</v>
      </c>
      <c r="N4048">
        <v>94110</v>
      </c>
      <c r="O4048" t="s">
        <v>43</v>
      </c>
      <c r="P4048" t="s">
        <v>1998</v>
      </c>
      <c r="Q4048" t="s">
        <v>31</v>
      </c>
      <c r="R4048" t="s">
        <v>64</v>
      </c>
      <c r="S4048" t="s">
        <v>1999</v>
      </c>
      <c r="T4048" s="9">
        <v>204.85</v>
      </c>
      <c r="U4048">
        <v>5</v>
      </c>
      <c r="V4048" s="2">
        <v>0</v>
      </c>
      <c r="W4048" s="6">
        <v>57.36</v>
      </c>
      <c r="X4048" s="14">
        <f>AA4048-W4048</f>
        <v>966.89</v>
      </c>
      <c r="Y4048" s="6">
        <f>T4048*U4048</f>
        <v>1024.25</v>
      </c>
      <c r="Z4048" s="6">
        <f>Y4048*V4048</f>
        <v>0</v>
      </c>
      <c r="AA4048" s="6">
        <f t="shared" si="336"/>
        <v>1024.25</v>
      </c>
    </row>
    <row r="4049" spans="2:27" x14ac:dyDescent="0.3">
      <c r="B4049">
        <v>4046</v>
      </c>
      <c r="C4049" t="s">
        <v>7179</v>
      </c>
      <c r="D4049" s="1">
        <v>42039</v>
      </c>
      <c r="E4049" s="1">
        <v>42189</v>
      </c>
      <c r="F4049" s="9" t="str">
        <f t="shared" si="335"/>
        <v>150 days</v>
      </c>
      <c r="G4049" t="s">
        <v>49</v>
      </c>
      <c r="H4049" t="s">
        <v>6362</v>
      </c>
      <c r="I4049" t="s">
        <v>6363</v>
      </c>
      <c r="J4049" t="s">
        <v>40</v>
      </c>
      <c r="K4049" t="s">
        <v>26</v>
      </c>
      <c r="L4049" t="s">
        <v>183</v>
      </c>
      <c r="M4049" t="s">
        <v>103</v>
      </c>
      <c r="N4049">
        <v>77070</v>
      </c>
      <c r="O4049" t="s">
        <v>104</v>
      </c>
      <c r="P4049" t="s">
        <v>3081</v>
      </c>
      <c r="Q4049" t="s">
        <v>45</v>
      </c>
      <c r="R4049" t="s">
        <v>74</v>
      </c>
      <c r="S4049" t="s">
        <v>3082</v>
      </c>
      <c r="T4049" s="9">
        <v>9.16</v>
      </c>
      <c r="U4049">
        <v>3</v>
      </c>
      <c r="V4049" s="2">
        <v>0.8</v>
      </c>
      <c r="W4049" s="6">
        <v>-13.73</v>
      </c>
      <c r="X4049" s="14">
        <f>AA4049-W4049</f>
        <v>19.225999999999999</v>
      </c>
      <c r="Y4049" s="6">
        <f>T4049*U4049</f>
        <v>27.48</v>
      </c>
      <c r="Z4049" s="6">
        <f>Y4049*V4049</f>
        <v>21.984000000000002</v>
      </c>
      <c r="AA4049" s="6">
        <f t="shared" si="336"/>
        <v>5.4959999999999987</v>
      </c>
    </row>
    <row r="4050" spans="2:27" x14ac:dyDescent="0.3">
      <c r="B4050">
        <v>4047</v>
      </c>
      <c r="C4050" t="s">
        <v>7180</v>
      </c>
      <c r="D4050" s="1">
        <v>43029</v>
      </c>
      <c r="E4050" s="1">
        <v>43033</v>
      </c>
      <c r="F4050" s="9" t="str">
        <f t="shared" si="335"/>
        <v>4 days</v>
      </c>
      <c r="G4050" t="s">
        <v>49</v>
      </c>
      <c r="H4050" t="s">
        <v>7113</v>
      </c>
      <c r="I4050" t="s">
        <v>7114</v>
      </c>
      <c r="J4050" t="s">
        <v>25</v>
      </c>
      <c r="K4050" t="s">
        <v>26</v>
      </c>
      <c r="L4050" t="s">
        <v>302</v>
      </c>
      <c r="M4050" t="s">
        <v>210</v>
      </c>
      <c r="N4050">
        <v>60653</v>
      </c>
      <c r="O4050" t="s">
        <v>104</v>
      </c>
      <c r="P4050" t="s">
        <v>3187</v>
      </c>
      <c r="Q4050" t="s">
        <v>45</v>
      </c>
      <c r="R4050" t="s">
        <v>77</v>
      </c>
      <c r="S4050" t="s">
        <v>3188</v>
      </c>
      <c r="T4050" s="9">
        <v>23.99</v>
      </c>
      <c r="U4050">
        <v>2</v>
      </c>
      <c r="V4050" s="2">
        <v>0.8</v>
      </c>
      <c r="W4050" s="6">
        <v>-62.38</v>
      </c>
      <c r="X4050" s="14">
        <f>AA4050-W4050</f>
        <v>71.975999999999999</v>
      </c>
      <c r="Y4050" s="6">
        <f>T4050*U4050</f>
        <v>47.98</v>
      </c>
      <c r="Z4050" s="6">
        <f>Y4050*V4050</f>
        <v>38.384</v>
      </c>
      <c r="AA4050" s="6">
        <f t="shared" si="336"/>
        <v>9.5959999999999965</v>
      </c>
    </row>
    <row r="4051" spans="2:27" x14ac:dyDescent="0.3">
      <c r="B4051">
        <v>4048</v>
      </c>
      <c r="C4051" t="s">
        <v>7181</v>
      </c>
      <c r="D4051" s="1">
        <v>42201</v>
      </c>
      <c r="E4051" s="1">
        <v>42204</v>
      </c>
      <c r="F4051" s="9" t="str">
        <f t="shared" si="335"/>
        <v>3 days</v>
      </c>
      <c r="G4051" t="s">
        <v>187</v>
      </c>
      <c r="H4051" t="s">
        <v>6989</v>
      </c>
      <c r="I4051" t="s">
        <v>6990</v>
      </c>
      <c r="J4051" t="s">
        <v>40</v>
      </c>
      <c r="K4051" t="s">
        <v>26</v>
      </c>
      <c r="L4051" t="s">
        <v>265</v>
      </c>
      <c r="M4051" t="s">
        <v>266</v>
      </c>
      <c r="N4051">
        <v>10035</v>
      </c>
      <c r="O4051" t="s">
        <v>147</v>
      </c>
      <c r="P4051" t="s">
        <v>3857</v>
      </c>
      <c r="Q4051" t="s">
        <v>45</v>
      </c>
      <c r="R4051" t="s">
        <v>89</v>
      </c>
      <c r="S4051" t="s">
        <v>3858</v>
      </c>
      <c r="T4051" s="9">
        <v>80.88</v>
      </c>
      <c r="U4051">
        <v>3</v>
      </c>
      <c r="V4051" s="2">
        <v>0</v>
      </c>
      <c r="W4051" s="6">
        <v>39.630000000000003</v>
      </c>
      <c r="X4051" s="14">
        <f>AA4051-W4051</f>
        <v>203.01</v>
      </c>
      <c r="Y4051" s="6">
        <f>T4051*U4051</f>
        <v>242.64</v>
      </c>
      <c r="Z4051" s="6">
        <f>Y4051*V4051</f>
        <v>0</v>
      </c>
      <c r="AA4051" s="6">
        <f t="shared" si="336"/>
        <v>242.64</v>
      </c>
    </row>
    <row r="4052" spans="2:27" x14ac:dyDescent="0.3">
      <c r="B4052">
        <v>4049</v>
      </c>
      <c r="C4052" t="s">
        <v>7181</v>
      </c>
      <c r="D4052" s="1">
        <v>42201</v>
      </c>
      <c r="E4052" s="1">
        <v>42204</v>
      </c>
      <c r="F4052" s="9" t="str">
        <f t="shared" si="335"/>
        <v>3 days</v>
      </c>
      <c r="G4052" t="s">
        <v>187</v>
      </c>
      <c r="H4052" t="s">
        <v>6989</v>
      </c>
      <c r="I4052" t="s">
        <v>6990</v>
      </c>
      <c r="J4052" t="s">
        <v>40</v>
      </c>
      <c r="K4052" t="s">
        <v>26</v>
      </c>
      <c r="L4052" t="s">
        <v>265</v>
      </c>
      <c r="M4052" t="s">
        <v>266</v>
      </c>
      <c r="N4052">
        <v>10035</v>
      </c>
      <c r="O4052" t="s">
        <v>147</v>
      </c>
      <c r="P4052" t="s">
        <v>3417</v>
      </c>
      <c r="Q4052" t="s">
        <v>70</v>
      </c>
      <c r="R4052" t="s">
        <v>160</v>
      </c>
      <c r="S4052" t="s">
        <v>3418</v>
      </c>
      <c r="T4052" s="9">
        <v>599.9</v>
      </c>
      <c r="U4052">
        <v>10</v>
      </c>
      <c r="V4052" s="2">
        <v>0</v>
      </c>
      <c r="W4052" s="6">
        <v>191.97</v>
      </c>
      <c r="X4052" s="14">
        <f>AA4052-W4052</f>
        <v>5807.03</v>
      </c>
      <c r="Y4052" s="6">
        <f>T4052*U4052</f>
        <v>5999</v>
      </c>
      <c r="Z4052" s="6">
        <f>Y4052*V4052</f>
        <v>0</v>
      </c>
      <c r="AA4052" s="6">
        <f t="shared" si="336"/>
        <v>5999</v>
      </c>
    </row>
    <row r="4053" spans="2:27" x14ac:dyDescent="0.3">
      <c r="B4053">
        <v>4050</v>
      </c>
      <c r="C4053" t="s">
        <v>7182</v>
      </c>
      <c r="D4053" s="1">
        <v>42910</v>
      </c>
      <c r="E4053" s="1">
        <v>42912</v>
      </c>
      <c r="F4053" s="9" t="str">
        <f t="shared" si="335"/>
        <v>2 days</v>
      </c>
      <c r="G4053" t="s">
        <v>22</v>
      </c>
      <c r="H4053" t="s">
        <v>5928</v>
      </c>
      <c r="I4053" t="s">
        <v>5929</v>
      </c>
      <c r="J4053" t="s">
        <v>25</v>
      </c>
      <c r="K4053" t="s">
        <v>26</v>
      </c>
      <c r="L4053" t="s">
        <v>265</v>
      </c>
      <c r="M4053" t="s">
        <v>266</v>
      </c>
      <c r="N4053">
        <v>10011</v>
      </c>
      <c r="O4053" t="s">
        <v>147</v>
      </c>
      <c r="P4053" t="s">
        <v>2884</v>
      </c>
      <c r="Q4053" t="s">
        <v>31</v>
      </c>
      <c r="R4053" t="s">
        <v>64</v>
      </c>
      <c r="S4053" t="s">
        <v>2885</v>
      </c>
      <c r="T4053" s="9">
        <v>276.69</v>
      </c>
      <c r="U4053">
        <v>3</v>
      </c>
      <c r="V4053" s="2">
        <v>0</v>
      </c>
      <c r="W4053" s="6">
        <v>49.8</v>
      </c>
      <c r="X4053" s="14">
        <f>AA4053-W4053</f>
        <v>780.27</v>
      </c>
      <c r="Y4053" s="6">
        <f>T4053*U4053</f>
        <v>830.06999999999994</v>
      </c>
      <c r="Z4053" s="6">
        <f>Y4053*V4053</f>
        <v>0</v>
      </c>
      <c r="AA4053" s="6">
        <f t="shared" si="336"/>
        <v>830.06999999999994</v>
      </c>
    </row>
    <row r="4054" spans="2:27" x14ac:dyDescent="0.3">
      <c r="B4054">
        <v>4051</v>
      </c>
      <c r="C4054" t="s">
        <v>7182</v>
      </c>
      <c r="D4054" s="1">
        <v>42910</v>
      </c>
      <c r="E4054" s="1">
        <v>42912</v>
      </c>
      <c r="F4054" s="9" t="str">
        <f t="shared" si="335"/>
        <v>2 days</v>
      </c>
      <c r="G4054" t="s">
        <v>22</v>
      </c>
      <c r="H4054" t="s">
        <v>5928</v>
      </c>
      <c r="I4054" t="s">
        <v>5929</v>
      </c>
      <c r="J4054" t="s">
        <v>25</v>
      </c>
      <c r="K4054" t="s">
        <v>26</v>
      </c>
      <c r="L4054" t="s">
        <v>265</v>
      </c>
      <c r="M4054" t="s">
        <v>266</v>
      </c>
      <c r="N4054">
        <v>10011</v>
      </c>
      <c r="O4054" t="s">
        <v>147</v>
      </c>
      <c r="P4054" t="s">
        <v>1086</v>
      </c>
      <c r="Q4054" t="s">
        <v>31</v>
      </c>
      <c r="R4054" t="s">
        <v>35</v>
      </c>
      <c r="S4054" t="s">
        <v>1087</v>
      </c>
      <c r="T4054" s="9">
        <v>172.76</v>
      </c>
      <c r="U4054">
        <v>2</v>
      </c>
      <c r="V4054" s="2">
        <v>0.1</v>
      </c>
      <c r="W4054" s="6">
        <v>32.630000000000003</v>
      </c>
      <c r="X4054" s="14">
        <f>AA4054-W4054</f>
        <v>278.33799999999997</v>
      </c>
      <c r="Y4054" s="6">
        <f>T4054*U4054</f>
        <v>345.52</v>
      </c>
      <c r="Z4054" s="6">
        <f>Y4054*V4054</f>
        <v>34.552</v>
      </c>
      <c r="AA4054" s="6">
        <f t="shared" si="336"/>
        <v>310.96799999999996</v>
      </c>
    </row>
    <row r="4055" spans="2:27" x14ac:dyDescent="0.3">
      <c r="B4055">
        <v>4052</v>
      </c>
      <c r="C4055" t="s">
        <v>7183</v>
      </c>
      <c r="D4055" s="1">
        <v>41911</v>
      </c>
      <c r="E4055" s="1">
        <v>41708</v>
      </c>
      <c r="F4055" s="23" t="s">
        <v>10956</v>
      </c>
      <c r="G4055" t="s">
        <v>49</v>
      </c>
      <c r="H4055" t="s">
        <v>3526</v>
      </c>
      <c r="I4055" t="s">
        <v>3527</v>
      </c>
      <c r="J4055" t="s">
        <v>40</v>
      </c>
      <c r="K4055" t="s">
        <v>26</v>
      </c>
      <c r="L4055" t="s">
        <v>145</v>
      </c>
      <c r="M4055" t="s">
        <v>146</v>
      </c>
      <c r="N4055">
        <v>19134</v>
      </c>
      <c r="O4055" t="s">
        <v>147</v>
      </c>
      <c r="P4055" t="s">
        <v>5178</v>
      </c>
      <c r="Q4055" t="s">
        <v>45</v>
      </c>
      <c r="R4055" t="s">
        <v>67</v>
      </c>
      <c r="S4055" t="s">
        <v>5179</v>
      </c>
      <c r="T4055" s="9">
        <v>4.22</v>
      </c>
      <c r="U4055">
        <v>3</v>
      </c>
      <c r="V4055" s="2">
        <v>0.2</v>
      </c>
      <c r="W4055" s="6">
        <v>1.48</v>
      </c>
      <c r="X4055" s="14">
        <f>AA4055-W4055</f>
        <v>8.6479999999999997</v>
      </c>
      <c r="Y4055" s="6">
        <f>T4055*U4055</f>
        <v>12.66</v>
      </c>
      <c r="Z4055" s="6">
        <f>Y4055*V4055</f>
        <v>2.532</v>
      </c>
      <c r="AA4055" s="6">
        <f t="shared" si="336"/>
        <v>10.128</v>
      </c>
    </row>
    <row r="4056" spans="2:27" x14ac:dyDescent="0.3">
      <c r="B4056">
        <v>4053</v>
      </c>
      <c r="C4056" t="s">
        <v>7183</v>
      </c>
      <c r="D4056" s="1">
        <v>41911</v>
      </c>
      <c r="E4056" s="1">
        <v>41708</v>
      </c>
      <c r="F4056" s="23" t="s">
        <v>10956</v>
      </c>
      <c r="G4056" t="s">
        <v>49</v>
      </c>
      <c r="H4056" t="s">
        <v>3526</v>
      </c>
      <c r="I4056" t="s">
        <v>3527</v>
      </c>
      <c r="J4056" t="s">
        <v>40</v>
      </c>
      <c r="K4056" t="s">
        <v>26</v>
      </c>
      <c r="L4056" t="s">
        <v>145</v>
      </c>
      <c r="M4056" t="s">
        <v>146</v>
      </c>
      <c r="N4056">
        <v>19134</v>
      </c>
      <c r="O4056" t="s">
        <v>147</v>
      </c>
      <c r="P4056" t="s">
        <v>4679</v>
      </c>
      <c r="Q4056" t="s">
        <v>31</v>
      </c>
      <c r="R4056" t="s">
        <v>55</v>
      </c>
      <c r="S4056" t="s">
        <v>4680</v>
      </c>
      <c r="T4056" s="9">
        <v>409.27</v>
      </c>
      <c r="U4056">
        <v>2</v>
      </c>
      <c r="V4056" s="2">
        <v>0.4</v>
      </c>
      <c r="W4056" s="6">
        <v>-81.849999999999994</v>
      </c>
      <c r="X4056" s="14">
        <f>AA4056-W4056</f>
        <v>572.97399999999993</v>
      </c>
      <c r="Y4056" s="6">
        <f>T4056*U4056</f>
        <v>818.54</v>
      </c>
      <c r="Z4056" s="6">
        <f>Y4056*V4056</f>
        <v>327.416</v>
      </c>
      <c r="AA4056" s="6">
        <f t="shared" si="336"/>
        <v>491.12399999999997</v>
      </c>
    </row>
    <row r="4057" spans="2:27" x14ac:dyDescent="0.3">
      <c r="B4057">
        <v>4054</v>
      </c>
      <c r="C4057" t="s">
        <v>7183</v>
      </c>
      <c r="D4057" s="1">
        <v>41911</v>
      </c>
      <c r="E4057" s="1">
        <v>41708</v>
      </c>
      <c r="F4057" s="23" t="s">
        <v>10956</v>
      </c>
      <c r="G4057" t="s">
        <v>49</v>
      </c>
      <c r="H4057" t="s">
        <v>3526</v>
      </c>
      <c r="I4057" t="s">
        <v>3527</v>
      </c>
      <c r="J4057" t="s">
        <v>40</v>
      </c>
      <c r="K4057" t="s">
        <v>26</v>
      </c>
      <c r="L4057" t="s">
        <v>145</v>
      </c>
      <c r="M4057" t="s">
        <v>146</v>
      </c>
      <c r="N4057">
        <v>19134</v>
      </c>
      <c r="O4057" t="s">
        <v>147</v>
      </c>
      <c r="P4057" t="s">
        <v>7184</v>
      </c>
      <c r="Q4057" t="s">
        <v>45</v>
      </c>
      <c r="R4057" t="s">
        <v>46</v>
      </c>
      <c r="S4057" t="s">
        <v>7185</v>
      </c>
      <c r="T4057" s="9">
        <v>55.44</v>
      </c>
      <c r="U4057">
        <v>11</v>
      </c>
      <c r="V4057" s="2">
        <v>0.2</v>
      </c>
      <c r="W4057" s="6">
        <v>18.02</v>
      </c>
      <c r="X4057" s="14">
        <f>AA4057-W4057</f>
        <v>469.85199999999998</v>
      </c>
      <c r="Y4057" s="6">
        <f>T4057*U4057</f>
        <v>609.83999999999992</v>
      </c>
      <c r="Z4057" s="6">
        <f>Y4057*V4057</f>
        <v>121.96799999999999</v>
      </c>
      <c r="AA4057" s="6">
        <f t="shared" si="336"/>
        <v>487.87199999999996</v>
      </c>
    </row>
    <row r="4058" spans="2:27" x14ac:dyDescent="0.3">
      <c r="B4058">
        <v>4055</v>
      </c>
      <c r="C4058" t="s">
        <v>7183</v>
      </c>
      <c r="D4058" s="1">
        <v>41911</v>
      </c>
      <c r="E4058" s="1">
        <v>41708</v>
      </c>
      <c r="F4058" s="23" t="s">
        <v>10956</v>
      </c>
      <c r="G4058" t="s">
        <v>49</v>
      </c>
      <c r="H4058" t="s">
        <v>3526</v>
      </c>
      <c r="I4058" t="s">
        <v>3527</v>
      </c>
      <c r="J4058" t="s">
        <v>40</v>
      </c>
      <c r="K4058" t="s">
        <v>26</v>
      </c>
      <c r="L4058" t="s">
        <v>145</v>
      </c>
      <c r="M4058" t="s">
        <v>146</v>
      </c>
      <c r="N4058">
        <v>19134</v>
      </c>
      <c r="O4058" t="s">
        <v>147</v>
      </c>
      <c r="P4058" t="s">
        <v>4903</v>
      </c>
      <c r="Q4058" t="s">
        <v>45</v>
      </c>
      <c r="R4058" t="s">
        <v>89</v>
      </c>
      <c r="S4058" t="s">
        <v>4904</v>
      </c>
      <c r="T4058" s="9">
        <v>20.93</v>
      </c>
      <c r="U4058">
        <v>4</v>
      </c>
      <c r="V4058" s="2">
        <v>0.2</v>
      </c>
      <c r="W4058" s="6">
        <v>6.8</v>
      </c>
      <c r="X4058" s="14">
        <f>AA4058-W4058</f>
        <v>60.176000000000002</v>
      </c>
      <c r="Y4058" s="6">
        <f>T4058*U4058</f>
        <v>83.72</v>
      </c>
      <c r="Z4058" s="6">
        <f>Y4058*V4058</f>
        <v>16.744</v>
      </c>
      <c r="AA4058" s="6">
        <f t="shared" si="336"/>
        <v>66.975999999999999</v>
      </c>
    </row>
    <row r="4059" spans="2:27" x14ac:dyDescent="0.3">
      <c r="B4059">
        <v>4056</v>
      </c>
      <c r="C4059" t="s">
        <v>7183</v>
      </c>
      <c r="D4059" s="1">
        <v>41911</v>
      </c>
      <c r="E4059" s="1">
        <v>41708</v>
      </c>
      <c r="F4059" s="23" t="s">
        <v>10956</v>
      </c>
      <c r="G4059" t="s">
        <v>49</v>
      </c>
      <c r="H4059" t="s">
        <v>3526</v>
      </c>
      <c r="I4059" t="s">
        <v>3527</v>
      </c>
      <c r="J4059" t="s">
        <v>40</v>
      </c>
      <c r="K4059" t="s">
        <v>26</v>
      </c>
      <c r="L4059" t="s">
        <v>145</v>
      </c>
      <c r="M4059" t="s">
        <v>146</v>
      </c>
      <c r="N4059">
        <v>19134</v>
      </c>
      <c r="O4059" t="s">
        <v>147</v>
      </c>
      <c r="P4059" t="s">
        <v>1773</v>
      </c>
      <c r="Q4059" t="s">
        <v>45</v>
      </c>
      <c r="R4059" t="s">
        <v>58</v>
      </c>
      <c r="S4059" t="s">
        <v>1774</v>
      </c>
      <c r="T4059" s="9">
        <v>1801.63</v>
      </c>
      <c r="U4059">
        <v>6</v>
      </c>
      <c r="V4059" s="2">
        <v>0.2</v>
      </c>
      <c r="W4059" s="6">
        <v>-337.81</v>
      </c>
      <c r="X4059" s="14">
        <f>AA4059-W4059</f>
        <v>8985.634</v>
      </c>
      <c r="Y4059" s="6">
        <f>T4059*U4059</f>
        <v>10809.78</v>
      </c>
      <c r="Z4059" s="6">
        <f>Y4059*V4059</f>
        <v>2161.9560000000001</v>
      </c>
      <c r="AA4059" s="6">
        <f t="shared" si="336"/>
        <v>8647.8240000000005</v>
      </c>
    </row>
    <row r="4060" spans="2:27" x14ac:dyDescent="0.3">
      <c r="B4060">
        <v>4057</v>
      </c>
      <c r="C4060" t="s">
        <v>7183</v>
      </c>
      <c r="D4060" s="1">
        <v>41911</v>
      </c>
      <c r="E4060" s="1">
        <v>41708</v>
      </c>
      <c r="F4060" s="23" t="s">
        <v>10956</v>
      </c>
      <c r="G4060" t="s">
        <v>49</v>
      </c>
      <c r="H4060" t="s">
        <v>3526</v>
      </c>
      <c r="I4060" t="s">
        <v>3527</v>
      </c>
      <c r="J4060" t="s">
        <v>40</v>
      </c>
      <c r="K4060" t="s">
        <v>26</v>
      </c>
      <c r="L4060" t="s">
        <v>145</v>
      </c>
      <c r="M4060" t="s">
        <v>146</v>
      </c>
      <c r="N4060">
        <v>19134</v>
      </c>
      <c r="O4060" t="s">
        <v>147</v>
      </c>
      <c r="P4060" t="s">
        <v>3231</v>
      </c>
      <c r="Q4060" t="s">
        <v>31</v>
      </c>
      <c r="R4060" t="s">
        <v>55</v>
      </c>
      <c r="S4060" t="s">
        <v>3232</v>
      </c>
      <c r="T4060" s="9">
        <v>67.180000000000007</v>
      </c>
      <c r="U4060">
        <v>1</v>
      </c>
      <c r="V4060" s="2">
        <v>0.4</v>
      </c>
      <c r="W4060" s="6">
        <v>-20.149999999999999</v>
      </c>
      <c r="X4060" s="14">
        <f>AA4060-W4060</f>
        <v>60.458000000000006</v>
      </c>
      <c r="Y4060" s="6">
        <f>T4060*U4060</f>
        <v>67.180000000000007</v>
      </c>
      <c r="Z4060" s="6">
        <f>Y4060*V4060</f>
        <v>26.872000000000003</v>
      </c>
      <c r="AA4060" s="6">
        <f t="shared" si="336"/>
        <v>40.308000000000007</v>
      </c>
    </row>
    <row r="4061" spans="2:27" x14ac:dyDescent="0.3">
      <c r="B4061">
        <v>4058</v>
      </c>
      <c r="C4061" t="s">
        <v>7186</v>
      </c>
      <c r="D4061" s="1">
        <v>41967</v>
      </c>
      <c r="E4061" s="1">
        <v>41971</v>
      </c>
      <c r="F4061" s="9" t="str">
        <f t="shared" ref="F4061:F4065" si="337">DATEDIF(D4061,E4061,"d")&amp;" days"</f>
        <v>4 days</v>
      </c>
      <c r="G4061" t="s">
        <v>49</v>
      </c>
      <c r="H4061" t="s">
        <v>1839</v>
      </c>
      <c r="I4061" t="s">
        <v>1840</v>
      </c>
      <c r="J4061" t="s">
        <v>25</v>
      </c>
      <c r="K4061" t="s">
        <v>26</v>
      </c>
      <c r="L4061" t="s">
        <v>302</v>
      </c>
      <c r="M4061" t="s">
        <v>210</v>
      </c>
      <c r="N4061">
        <v>60610</v>
      </c>
      <c r="O4061" t="s">
        <v>104</v>
      </c>
      <c r="P4061" t="s">
        <v>3005</v>
      </c>
      <c r="Q4061" t="s">
        <v>45</v>
      </c>
      <c r="R4061" t="s">
        <v>58</v>
      </c>
      <c r="S4061" t="s">
        <v>3006</v>
      </c>
      <c r="T4061" s="9">
        <v>646.20000000000005</v>
      </c>
      <c r="U4061">
        <v>5</v>
      </c>
      <c r="V4061" s="2">
        <v>0.2</v>
      </c>
      <c r="W4061" s="6">
        <v>-8.08</v>
      </c>
      <c r="X4061" s="14">
        <f>AA4061-W4061</f>
        <v>2592.88</v>
      </c>
      <c r="Y4061" s="6">
        <f>T4061*U4061</f>
        <v>3231</v>
      </c>
      <c r="Z4061" s="6">
        <f>Y4061*V4061</f>
        <v>646.20000000000005</v>
      </c>
      <c r="AA4061" s="6">
        <f t="shared" si="336"/>
        <v>2584.8000000000002</v>
      </c>
    </row>
    <row r="4062" spans="2:27" x14ac:dyDescent="0.3">
      <c r="B4062">
        <v>4059</v>
      </c>
      <c r="C4062" t="s">
        <v>7187</v>
      </c>
      <c r="D4062" s="1">
        <v>42328</v>
      </c>
      <c r="E4062" s="1">
        <v>42332</v>
      </c>
      <c r="F4062" s="9" t="str">
        <f t="shared" si="337"/>
        <v>4 days</v>
      </c>
      <c r="G4062" t="s">
        <v>49</v>
      </c>
      <c r="H4062" t="s">
        <v>564</v>
      </c>
      <c r="I4062" t="s">
        <v>565</v>
      </c>
      <c r="J4062" t="s">
        <v>25</v>
      </c>
      <c r="K4062" t="s">
        <v>26</v>
      </c>
      <c r="L4062" t="s">
        <v>3206</v>
      </c>
      <c r="M4062" t="s">
        <v>42</v>
      </c>
      <c r="N4062">
        <v>94601</v>
      </c>
      <c r="O4062" t="s">
        <v>43</v>
      </c>
      <c r="P4062" t="s">
        <v>2790</v>
      </c>
      <c r="Q4062" t="s">
        <v>70</v>
      </c>
      <c r="R4062" t="s">
        <v>71</v>
      </c>
      <c r="S4062" t="s">
        <v>2791</v>
      </c>
      <c r="T4062" s="9">
        <v>72.739999999999995</v>
      </c>
      <c r="U4062">
        <v>7</v>
      </c>
      <c r="V4062" s="2">
        <v>0.2</v>
      </c>
      <c r="W4062" s="6">
        <v>-15.46</v>
      </c>
      <c r="X4062" s="14">
        <f>AA4062-W4062</f>
        <v>422.80399999999992</v>
      </c>
      <c r="Y4062" s="6">
        <f>T4062*U4062</f>
        <v>509.17999999999995</v>
      </c>
      <c r="Z4062" s="6">
        <f>Y4062*V4062</f>
        <v>101.836</v>
      </c>
      <c r="AA4062" s="6">
        <f t="shared" si="336"/>
        <v>407.34399999999994</v>
      </c>
    </row>
    <row r="4063" spans="2:27" x14ac:dyDescent="0.3">
      <c r="B4063">
        <v>4060</v>
      </c>
      <c r="C4063" t="s">
        <v>7187</v>
      </c>
      <c r="D4063" s="1">
        <v>42328</v>
      </c>
      <c r="E4063" s="1">
        <v>42332</v>
      </c>
      <c r="F4063" s="9" t="str">
        <f t="shared" si="337"/>
        <v>4 days</v>
      </c>
      <c r="G4063" t="s">
        <v>49</v>
      </c>
      <c r="H4063" t="s">
        <v>564</v>
      </c>
      <c r="I4063" t="s">
        <v>565</v>
      </c>
      <c r="J4063" t="s">
        <v>25</v>
      </c>
      <c r="K4063" t="s">
        <v>26</v>
      </c>
      <c r="L4063" t="s">
        <v>3206</v>
      </c>
      <c r="M4063" t="s">
        <v>42</v>
      </c>
      <c r="N4063">
        <v>94601</v>
      </c>
      <c r="O4063" t="s">
        <v>43</v>
      </c>
      <c r="P4063" t="s">
        <v>1811</v>
      </c>
      <c r="Q4063" t="s">
        <v>31</v>
      </c>
      <c r="R4063" t="s">
        <v>35</v>
      </c>
      <c r="S4063" t="s">
        <v>1812</v>
      </c>
      <c r="T4063" s="9">
        <v>572.16</v>
      </c>
      <c r="U4063">
        <v>3</v>
      </c>
      <c r="V4063" s="2">
        <v>0.2</v>
      </c>
      <c r="W4063" s="6">
        <v>35.76</v>
      </c>
      <c r="X4063" s="14">
        <f>AA4063-W4063</f>
        <v>1337.424</v>
      </c>
      <c r="Y4063" s="6">
        <f>T4063*U4063</f>
        <v>1716.48</v>
      </c>
      <c r="Z4063" s="6">
        <f>Y4063*V4063</f>
        <v>343.29600000000005</v>
      </c>
      <c r="AA4063" s="6">
        <f t="shared" si="336"/>
        <v>1373.184</v>
      </c>
    </row>
    <row r="4064" spans="2:27" x14ac:dyDescent="0.3">
      <c r="B4064">
        <v>4061</v>
      </c>
      <c r="C4064" t="s">
        <v>7188</v>
      </c>
      <c r="D4064" s="1">
        <v>42380</v>
      </c>
      <c r="E4064" s="1">
        <v>42562</v>
      </c>
      <c r="F4064" s="9" t="str">
        <f t="shared" si="337"/>
        <v>182 days</v>
      </c>
      <c r="G4064" t="s">
        <v>49</v>
      </c>
      <c r="H4064" t="s">
        <v>1659</v>
      </c>
      <c r="I4064" t="s">
        <v>1660</v>
      </c>
      <c r="J4064" t="s">
        <v>25</v>
      </c>
      <c r="K4064" t="s">
        <v>26</v>
      </c>
      <c r="L4064" t="s">
        <v>302</v>
      </c>
      <c r="M4064" t="s">
        <v>210</v>
      </c>
      <c r="N4064">
        <v>60610</v>
      </c>
      <c r="O4064" t="s">
        <v>104</v>
      </c>
      <c r="P4064" t="s">
        <v>2821</v>
      </c>
      <c r="Q4064" t="s">
        <v>70</v>
      </c>
      <c r="R4064" t="s">
        <v>160</v>
      </c>
      <c r="S4064" t="s">
        <v>2822</v>
      </c>
      <c r="T4064" s="9">
        <v>68.11</v>
      </c>
      <c r="U4064">
        <v>3</v>
      </c>
      <c r="V4064" s="2">
        <v>0.2</v>
      </c>
      <c r="W4064" s="6">
        <v>17.88</v>
      </c>
      <c r="X4064" s="14">
        <f>AA4064-W4064</f>
        <v>145.584</v>
      </c>
      <c r="Y4064" s="6">
        <f>T4064*U4064</f>
        <v>204.32999999999998</v>
      </c>
      <c r="Z4064" s="6">
        <f>Y4064*V4064</f>
        <v>40.866</v>
      </c>
      <c r="AA4064" s="6">
        <f t="shared" si="336"/>
        <v>163.464</v>
      </c>
    </row>
    <row r="4065" spans="2:27" x14ac:dyDescent="0.3">
      <c r="B4065">
        <v>4062</v>
      </c>
      <c r="C4065" t="s">
        <v>7189</v>
      </c>
      <c r="D4065" s="1">
        <v>42264</v>
      </c>
      <c r="E4065" s="1">
        <v>42267</v>
      </c>
      <c r="F4065" s="9" t="str">
        <f t="shared" si="337"/>
        <v>3 days</v>
      </c>
      <c r="G4065" t="s">
        <v>187</v>
      </c>
      <c r="H4065" t="s">
        <v>6362</v>
      </c>
      <c r="I4065" t="s">
        <v>6363</v>
      </c>
      <c r="J4065" t="s">
        <v>40</v>
      </c>
      <c r="K4065" t="s">
        <v>26</v>
      </c>
      <c r="L4065" t="s">
        <v>94</v>
      </c>
      <c r="M4065" t="s">
        <v>95</v>
      </c>
      <c r="N4065">
        <v>98105</v>
      </c>
      <c r="O4065" t="s">
        <v>43</v>
      </c>
      <c r="P4065" t="s">
        <v>4501</v>
      </c>
      <c r="Q4065" t="s">
        <v>45</v>
      </c>
      <c r="R4065" t="s">
        <v>74</v>
      </c>
      <c r="S4065" t="s">
        <v>4502</v>
      </c>
      <c r="T4065" s="9">
        <v>25.03</v>
      </c>
      <c r="U4065">
        <v>3</v>
      </c>
      <c r="V4065" s="2">
        <v>0.2</v>
      </c>
      <c r="W4065" s="6">
        <v>7.82</v>
      </c>
      <c r="X4065" s="14">
        <f>AA4065-W4065</f>
        <v>52.252000000000002</v>
      </c>
      <c r="Y4065" s="6">
        <f>T4065*U4065</f>
        <v>75.09</v>
      </c>
      <c r="Z4065" s="6">
        <f>Y4065*V4065</f>
        <v>15.018000000000001</v>
      </c>
      <c r="AA4065" s="6">
        <f t="shared" si="336"/>
        <v>60.072000000000003</v>
      </c>
    </row>
    <row r="4066" spans="2:27" x14ac:dyDescent="0.3">
      <c r="B4066">
        <v>4063</v>
      </c>
      <c r="C4066" t="s">
        <v>7190</v>
      </c>
      <c r="D4066" s="1">
        <v>42646</v>
      </c>
      <c r="E4066" s="1">
        <v>42443</v>
      </c>
      <c r="F4066" s="23" t="s">
        <v>10956</v>
      </c>
      <c r="G4066" t="s">
        <v>49</v>
      </c>
      <c r="H4066" t="s">
        <v>3558</v>
      </c>
      <c r="I4066" t="s">
        <v>3559</v>
      </c>
      <c r="J4066" t="s">
        <v>25</v>
      </c>
      <c r="K4066" t="s">
        <v>26</v>
      </c>
      <c r="L4066" t="s">
        <v>145</v>
      </c>
      <c r="M4066" t="s">
        <v>146</v>
      </c>
      <c r="N4066">
        <v>19143</v>
      </c>
      <c r="O4066" t="s">
        <v>147</v>
      </c>
      <c r="P4066" t="s">
        <v>4955</v>
      </c>
      <c r="Q4066" t="s">
        <v>70</v>
      </c>
      <c r="R4066" t="s">
        <v>160</v>
      </c>
      <c r="S4066" t="s">
        <v>4956</v>
      </c>
      <c r="T4066" s="9">
        <v>39.99</v>
      </c>
      <c r="U4066">
        <v>1</v>
      </c>
      <c r="V4066" s="2">
        <v>0.2</v>
      </c>
      <c r="W4066" s="6">
        <v>7.5</v>
      </c>
      <c r="X4066" s="14">
        <f>AA4066-W4066</f>
        <v>24.492000000000001</v>
      </c>
      <c r="Y4066" s="6">
        <f>T4066*U4066</f>
        <v>39.99</v>
      </c>
      <c r="Z4066" s="6">
        <f>Y4066*V4066</f>
        <v>7.9980000000000011</v>
      </c>
      <c r="AA4066" s="6">
        <f t="shared" si="336"/>
        <v>31.992000000000001</v>
      </c>
    </row>
    <row r="4067" spans="2:27" x14ac:dyDescent="0.3">
      <c r="B4067">
        <v>4064</v>
      </c>
      <c r="C4067" t="s">
        <v>7191</v>
      </c>
      <c r="D4067" s="1">
        <v>41813</v>
      </c>
      <c r="E4067" s="1">
        <v>41816</v>
      </c>
      <c r="F4067" s="9" t="str">
        <f t="shared" ref="F4067:F4127" si="338">DATEDIF(D4067,E4067,"d")&amp;" days"</f>
        <v>3 days</v>
      </c>
      <c r="G4067" t="s">
        <v>187</v>
      </c>
      <c r="H4067" t="s">
        <v>5985</v>
      </c>
      <c r="I4067" t="s">
        <v>5986</v>
      </c>
      <c r="J4067" t="s">
        <v>25</v>
      </c>
      <c r="K4067" t="s">
        <v>26</v>
      </c>
      <c r="L4067" t="s">
        <v>86</v>
      </c>
      <c r="M4067" t="s">
        <v>87</v>
      </c>
      <c r="N4067">
        <v>28027</v>
      </c>
      <c r="O4067" t="s">
        <v>29</v>
      </c>
      <c r="P4067" t="s">
        <v>7192</v>
      </c>
      <c r="Q4067" t="s">
        <v>45</v>
      </c>
      <c r="R4067" t="s">
        <v>67</v>
      </c>
      <c r="S4067" t="s">
        <v>4232</v>
      </c>
      <c r="T4067" s="9">
        <v>20.02</v>
      </c>
      <c r="U4067">
        <v>9</v>
      </c>
      <c r="V4067" s="2">
        <v>0.2</v>
      </c>
      <c r="W4067" s="6">
        <v>1.75</v>
      </c>
      <c r="X4067" s="14">
        <f>AA4067-W4067</f>
        <v>142.39400000000001</v>
      </c>
      <c r="Y4067" s="6">
        <f>T4067*U4067</f>
        <v>180.18</v>
      </c>
      <c r="Z4067" s="6">
        <f>Y4067*V4067</f>
        <v>36.036000000000001</v>
      </c>
      <c r="AA4067" s="6">
        <f t="shared" si="336"/>
        <v>144.14400000000001</v>
      </c>
    </row>
    <row r="4068" spans="2:27" x14ac:dyDescent="0.3">
      <c r="B4068">
        <v>4065</v>
      </c>
      <c r="C4068" t="s">
        <v>7191</v>
      </c>
      <c r="D4068" s="1">
        <v>41813</v>
      </c>
      <c r="E4068" s="1">
        <v>41816</v>
      </c>
      <c r="F4068" s="9" t="str">
        <f t="shared" si="338"/>
        <v>3 days</v>
      </c>
      <c r="G4068" t="s">
        <v>187</v>
      </c>
      <c r="H4068" t="s">
        <v>5985</v>
      </c>
      <c r="I4068" t="s">
        <v>5986</v>
      </c>
      <c r="J4068" t="s">
        <v>25</v>
      </c>
      <c r="K4068" t="s">
        <v>26</v>
      </c>
      <c r="L4068" t="s">
        <v>86</v>
      </c>
      <c r="M4068" t="s">
        <v>87</v>
      </c>
      <c r="N4068">
        <v>28027</v>
      </c>
      <c r="O4068" t="s">
        <v>29</v>
      </c>
      <c r="P4068" t="s">
        <v>6820</v>
      </c>
      <c r="Q4068" t="s">
        <v>45</v>
      </c>
      <c r="R4068" t="s">
        <v>578</v>
      </c>
      <c r="S4068" t="s">
        <v>6821</v>
      </c>
      <c r="T4068" s="9">
        <v>3.1</v>
      </c>
      <c r="U4068">
        <v>1</v>
      </c>
      <c r="V4068" s="2">
        <v>0.2</v>
      </c>
      <c r="W4068" s="6">
        <v>0.35</v>
      </c>
      <c r="X4068" s="14">
        <f>AA4068-W4068</f>
        <v>2.13</v>
      </c>
      <c r="Y4068" s="6">
        <f>T4068*U4068</f>
        <v>3.1</v>
      </c>
      <c r="Z4068" s="6">
        <f>Y4068*V4068</f>
        <v>0.62000000000000011</v>
      </c>
      <c r="AA4068" s="6">
        <f t="shared" si="336"/>
        <v>2.48</v>
      </c>
    </row>
    <row r="4069" spans="2:27" x14ac:dyDescent="0.3">
      <c r="B4069">
        <v>4066</v>
      </c>
      <c r="C4069" t="s">
        <v>7193</v>
      </c>
      <c r="D4069" s="1">
        <v>41650</v>
      </c>
      <c r="E4069" s="1">
        <v>41770</v>
      </c>
      <c r="F4069" s="9" t="str">
        <f t="shared" si="338"/>
        <v>120 days</v>
      </c>
      <c r="G4069" t="s">
        <v>49</v>
      </c>
      <c r="H4069" t="s">
        <v>1507</v>
      </c>
      <c r="I4069" t="s">
        <v>1508</v>
      </c>
      <c r="J4069" t="s">
        <v>40</v>
      </c>
      <c r="K4069" t="s">
        <v>26</v>
      </c>
      <c r="L4069" t="s">
        <v>466</v>
      </c>
      <c r="M4069" t="s">
        <v>87</v>
      </c>
      <c r="N4069">
        <v>28205</v>
      </c>
      <c r="O4069" t="s">
        <v>29</v>
      </c>
      <c r="P4069" t="s">
        <v>3997</v>
      </c>
      <c r="Q4069" t="s">
        <v>45</v>
      </c>
      <c r="R4069" t="s">
        <v>268</v>
      </c>
      <c r="S4069" t="s">
        <v>562</v>
      </c>
      <c r="T4069" s="9">
        <v>7.52</v>
      </c>
      <c r="U4069">
        <v>5</v>
      </c>
      <c r="V4069" s="2">
        <v>0.2</v>
      </c>
      <c r="W4069" s="6">
        <v>1.41</v>
      </c>
      <c r="X4069" s="14">
        <f>AA4069-W4069</f>
        <v>28.669999999999995</v>
      </c>
      <c r="Y4069" s="6">
        <f>T4069*U4069</f>
        <v>37.599999999999994</v>
      </c>
      <c r="Z4069" s="6">
        <f>Y4069*V4069</f>
        <v>7.52</v>
      </c>
      <c r="AA4069" s="6">
        <f t="shared" si="336"/>
        <v>30.079999999999995</v>
      </c>
    </row>
    <row r="4070" spans="2:27" x14ac:dyDescent="0.3">
      <c r="B4070">
        <v>4067</v>
      </c>
      <c r="C4070" t="s">
        <v>7193</v>
      </c>
      <c r="D4070" s="1">
        <v>41650</v>
      </c>
      <c r="E4070" s="1">
        <v>41770</v>
      </c>
      <c r="F4070" s="9" t="str">
        <f t="shared" si="338"/>
        <v>120 days</v>
      </c>
      <c r="G4070" t="s">
        <v>49</v>
      </c>
      <c r="H4070" t="s">
        <v>1507</v>
      </c>
      <c r="I4070" t="s">
        <v>1508</v>
      </c>
      <c r="J4070" t="s">
        <v>40</v>
      </c>
      <c r="K4070" t="s">
        <v>26</v>
      </c>
      <c r="L4070" t="s">
        <v>466</v>
      </c>
      <c r="M4070" t="s">
        <v>87</v>
      </c>
      <c r="N4070">
        <v>28205</v>
      </c>
      <c r="O4070" t="s">
        <v>29</v>
      </c>
      <c r="P4070" t="s">
        <v>3958</v>
      </c>
      <c r="Q4070" t="s">
        <v>45</v>
      </c>
      <c r="R4070" t="s">
        <v>67</v>
      </c>
      <c r="S4070" t="s">
        <v>3959</v>
      </c>
      <c r="T4070" s="9">
        <v>10.27</v>
      </c>
      <c r="U4070">
        <v>3</v>
      </c>
      <c r="V4070" s="2">
        <v>0.2</v>
      </c>
      <c r="W4070" s="6">
        <v>0.9</v>
      </c>
      <c r="X4070" s="14">
        <f>AA4070-W4070</f>
        <v>23.748000000000001</v>
      </c>
      <c r="Y4070" s="6">
        <f>T4070*U4070</f>
        <v>30.81</v>
      </c>
      <c r="Z4070" s="6">
        <f>Y4070*V4070</f>
        <v>6.1619999999999999</v>
      </c>
      <c r="AA4070" s="6">
        <f t="shared" si="336"/>
        <v>24.648</v>
      </c>
    </row>
    <row r="4071" spans="2:27" x14ac:dyDescent="0.3">
      <c r="B4071">
        <v>4068</v>
      </c>
      <c r="C4071" t="s">
        <v>7193</v>
      </c>
      <c r="D4071" s="1">
        <v>41650</v>
      </c>
      <c r="E4071" s="1">
        <v>41770</v>
      </c>
      <c r="F4071" s="9" t="str">
        <f t="shared" si="338"/>
        <v>120 days</v>
      </c>
      <c r="G4071" t="s">
        <v>49</v>
      </c>
      <c r="H4071" t="s">
        <v>1507</v>
      </c>
      <c r="I4071" t="s">
        <v>1508</v>
      </c>
      <c r="J4071" t="s">
        <v>40</v>
      </c>
      <c r="K4071" t="s">
        <v>26</v>
      </c>
      <c r="L4071" t="s">
        <v>466</v>
      </c>
      <c r="M4071" t="s">
        <v>87</v>
      </c>
      <c r="N4071">
        <v>28205</v>
      </c>
      <c r="O4071" t="s">
        <v>29</v>
      </c>
      <c r="P4071" t="s">
        <v>4573</v>
      </c>
      <c r="Q4071" t="s">
        <v>45</v>
      </c>
      <c r="R4071" t="s">
        <v>46</v>
      </c>
      <c r="S4071" t="s">
        <v>4574</v>
      </c>
      <c r="T4071" s="9">
        <v>47.81</v>
      </c>
      <c r="U4071">
        <v>12</v>
      </c>
      <c r="V4071" s="2">
        <v>0.2</v>
      </c>
      <c r="W4071" s="6">
        <v>15.54</v>
      </c>
      <c r="X4071" s="14">
        <f>AA4071-W4071</f>
        <v>443.43599999999998</v>
      </c>
      <c r="Y4071" s="6">
        <f>T4071*U4071</f>
        <v>573.72</v>
      </c>
      <c r="Z4071" s="6">
        <f>Y4071*V4071</f>
        <v>114.74400000000001</v>
      </c>
      <c r="AA4071" s="6">
        <f t="shared" si="336"/>
        <v>458.976</v>
      </c>
    </row>
    <row r="4072" spans="2:27" x14ac:dyDescent="0.3">
      <c r="B4072">
        <v>4069</v>
      </c>
      <c r="C4072" t="s">
        <v>7193</v>
      </c>
      <c r="D4072" s="1">
        <v>41650</v>
      </c>
      <c r="E4072" s="1">
        <v>41770</v>
      </c>
      <c r="F4072" s="9" t="str">
        <f t="shared" si="338"/>
        <v>120 days</v>
      </c>
      <c r="G4072" t="s">
        <v>49</v>
      </c>
      <c r="H4072" t="s">
        <v>1507</v>
      </c>
      <c r="I4072" t="s">
        <v>1508</v>
      </c>
      <c r="J4072" t="s">
        <v>40</v>
      </c>
      <c r="K4072" t="s">
        <v>26</v>
      </c>
      <c r="L4072" t="s">
        <v>466</v>
      </c>
      <c r="M4072" t="s">
        <v>87</v>
      </c>
      <c r="N4072">
        <v>28205</v>
      </c>
      <c r="O4072" t="s">
        <v>29</v>
      </c>
      <c r="P4072" t="s">
        <v>7194</v>
      </c>
      <c r="Q4072" t="s">
        <v>70</v>
      </c>
      <c r="R4072" t="s">
        <v>71</v>
      </c>
      <c r="S4072" t="s">
        <v>7195</v>
      </c>
      <c r="T4072" s="9">
        <v>978.84</v>
      </c>
      <c r="U4072">
        <v>9</v>
      </c>
      <c r="V4072" s="2">
        <v>0.2</v>
      </c>
      <c r="W4072" s="6">
        <v>110.12</v>
      </c>
      <c r="X4072" s="14">
        <f>AA4072-W4072</f>
        <v>6937.5279999999993</v>
      </c>
      <c r="Y4072" s="6">
        <f>T4072*U4072</f>
        <v>8809.56</v>
      </c>
      <c r="Z4072" s="6">
        <f>Y4072*V4072</f>
        <v>1761.912</v>
      </c>
      <c r="AA4072" s="6">
        <f t="shared" si="336"/>
        <v>7047.6479999999992</v>
      </c>
    </row>
    <row r="4073" spans="2:27" x14ac:dyDescent="0.3">
      <c r="B4073">
        <v>4070</v>
      </c>
      <c r="C4073" t="s">
        <v>7196</v>
      </c>
      <c r="D4073" s="1">
        <v>42610</v>
      </c>
      <c r="E4073" s="1">
        <v>42613</v>
      </c>
      <c r="F4073" s="9" t="str">
        <f t="shared" si="338"/>
        <v>3 days</v>
      </c>
      <c r="G4073" t="s">
        <v>187</v>
      </c>
      <c r="H4073" t="s">
        <v>5266</v>
      </c>
      <c r="I4073" t="s">
        <v>5267</v>
      </c>
      <c r="J4073" t="s">
        <v>25</v>
      </c>
      <c r="K4073" t="s">
        <v>26</v>
      </c>
      <c r="L4073" t="s">
        <v>816</v>
      </c>
      <c r="M4073" t="s">
        <v>103</v>
      </c>
      <c r="N4073">
        <v>75081</v>
      </c>
      <c r="O4073" t="s">
        <v>104</v>
      </c>
      <c r="P4073" t="s">
        <v>1375</v>
      </c>
      <c r="Q4073" t="s">
        <v>45</v>
      </c>
      <c r="R4073" t="s">
        <v>74</v>
      </c>
      <c r="S4073" t="s">
        <v>1376</v>
      </c>
      <c r="T4073" s="9">
        <v>13.14</v>
      </c>
      <c r="U4073">
        <v>9</v>
      </c>
      <c r="V4073" s="2">
        <v>0.8</v>
      </c>
      <c r="W4073" s="6">
        <v>-21.68</v>
      </c>
      <c r="X4073" s="14">
        <f>AA4073-W4073</f>
        <v>45.332000000000001</v>
      </c>
      <c r="Y4073" s="6">
        <f>T4073*U4073</f>
        <v>118.26</v>
      </c>
      <c r="Z4073" s="6">
        <f>Y4073*V4073</f>
        <v>94.608000000000004</v>
      </c>
      <c r="AA4073" s="6">
        <f t="shared" si="336"/>
        <v>23.652000000000001</v>
      </c>
    </row>
    <row r="4074" spans="2:27" x14ac:dyDescent="0.3">
      <c r="B4074">
        <v>4071</v>
      </c>
      <c r="C4074" t="s">
        <v>7196</v>
      </c>
      <c r="D4074" s="1">
        <v>42610</v>
      </c>
      <c r="E4074" s="1">
        <v>42613</v>
      </c>
      <c r="F4074" s="9" t="str">
        <f t="shared" si="338"/>
        <v>3 days</v>
      </c>
      <c r="G4074" t="s">
        <v>187</v>
      </c>
      <c r="H4074" t="s">
        <v>5266</v>
      </c>
      <c r="I4074" t="s">
        <v>5267</v>
      </c>
      <c r="J4074" t="s">
        <v>25</v>
      </c>
      <c r="K4074" t="s">
        <v>26</v>
      </c>
      <c r="L4074" t="s">
        <v>816</v>
      </c>
      <c r="M4074" t="s">
        <v>103</v>
      </c>
      <c r="N4074">
        <v>75081</v>
      </c>
      <c r="O4074" t="s">
        <v>104</v>
      </c>
      <c r="P4074" t="s">
        <v>4375</v>
      </c>
      <c r="Q4074" t="s">
        <v>45</v>
      </c>
      <c r="R4074" t="s">
        <v>74</v>
      </c>
      <c r="S4074" t="s">
        <v>4376</v>
      </c>
      <c r="T4074" s="9">
        <v>10.02</v>
      </c>
      <c r="U4074">
        <v>4</v>
      </c>
      <c r="V4074" s="2">
        <v>0.8</v>
      </c>
      <c r="W4074" s="6">
        <v>-16.54</v>
      </c>
      <c r="X4074" s="14">
        <f>AA4074-W4074</f>
        <v>24.555999999999997</v>
      </c>
      <c r="Y4074" s="6">
        <f>T4074*U4074</f>
        <v>40.08</v>
      </c>
      <c r="Z4074" s="6">
        <f>Y4074*V4074</f>
        <v>32.064</v>
      </c>
      <c r="AA4074" s="6">
        <f t="shared" si="336"/>
        <v>8.0159999999999982</v>
      </c>
    </row>
    <row r="4075" spans="2:27" x14ac:dyDescent="0.3">
      <c r="B4075">
        <v>4072</v>
      </c>
      <c r="C4075" t="s">
        <v>7196</v>
      </c>
      <c r="D4075" s="1">
        <v>42610</v>
      </c>
      <c r="E4075" s="1">
        <v>42613</v>
      </c>
      <c r="F4075" s="9" t="str">
        <f t="shared" si="338"/>
        <v>3 days</v>
      </c>
      <c r="G4075" t="s">
        <v>187</v>
      </c>
      <c r="H4075" t="s">
        <v>5266</v>
      </c>
      <c r="I4075" t="s">
        <v>5267</v>
      </c>
      <c r="J4075" t="s">
        <v>25</v>
      </c>
      <c r="K4075" t="s">
        <v>26</v>
      </c>
      <c r="L4075" t="s">
        <v>816</v>
      </c>
      <c r="M4075" t="s">
        <v>103</v>
      </c>
      <c r="N4075">
        <v>75081</v>
      </c>
      <c r="O4075" t="s">
        <v>104</v>
      </c>
      <c r="P4075" t="s">
        <v>4484</v>
      </c>
      <c r="Q4075" t="s">
        <v>31</v>
      </c>
      <c r="R4075" t="s">
        <v>32</v>
      </c>
      <c r="S4075" t="s">
        <v>4485</v>
      </c>
      <c r="T4075" s="9">
        <v>156.37</v>
      </c>
      <c r="U4075">
        <v>2</v>
      </c>
      <c r="V4075" s="2">
        <v>0.32</v>
      </c>
      <c r="W4075" s="6">
        <v>-52.89</v>
      </c>
      <c r="X4075" s="14">
        <f>AA4075-W4075</f>
        <v>265.5532</v>
      </c>
      <c r="Y4075" s="6">
        <f>T4075*U4075</f>
        <v>312.74</v>
      </c>
      <c r="Z4075" s="6">
        <f>Y4075*V4075</f>
        <v>100.07680000000001</v>
      </c>
      <c r="AA4075" s="6">
        <f t="shared" si="336"/>
        <v>212.66320000000002</v>
      </c>
    </row>
    <row r="4076" spans="2:27" x14ac:dyDescent="0.3">
      <c r="B4076">
        <v>4073</v>
      </c>
      <c r="C4076" t="s">
        <v>7197</v>
      </c>
      <c r="D4076" s="1">
        <v>42167</v>
      </c>
      <c r="E4076" s="1">
        <v>42228</v>
      </c>
      <c r="F4076" s="9" t="str">
        <f t="shared" si="338"/>
        <v>61 days</v>
      </c>
      <c r="G4076" t="s">
        <v>22</v>
      </c>
      <c r="H4076" t="s">
        <v>3967</v>
      </c>
      <c r="I4076" t="s">
        <v>3968</v>
      </c>
      <c r="J4076" t="s">
        <v>101</v>
      </c>
      <c r="K4076" t="s">
        <v>26</v>
      </c>
      <c r="L4076" t="s">
        <v>4382</v>
      </c>
      <c r="M4076" t="s">
        <v>253</v>
      </c>
      <c r="N4076">
        <v>46203</v>
      </c>
      <c r="O4076" t="s">
        <v>104</v>
      </c>
      <c r="P4076" t="s">
        <v>2400</v>
      </c>
      <c r="Q4076" t="s">
        <v>70</v>
      </c>
      <c r="R4076" t="s">
        <v>1218</v>
      </c>
      <c r="S4076" t="s">
        <v>2401</v>
      </c>
      <c r="T4076" s="9">
        <v>999.98</v>
      </c>
      <c r="U4076">
        <v>2</v>
      </c>
      <c r="V4076" s="2">
        <v>0</v>
      </c>
      <c r="W4076" s="6">
        <v>449.99</v>
      </c>
      <c r="X4076" s="14">
        <f>AA4076-W4076</f>
        <v>1549.97</v>
      </c>
      <c r="Y4076" s="6">
        <f>T4076*U4076</f>
        <v>1999.96</v>
      </c>
      <c r="Z4076" s="6">
        <f>Y4076*V4076</f>
        <v>0</v>
      </c>
      <c r="AA4076" s="6">
        <f t="shared" si="336"/>
        <v>1999.96</v>
      </c>
    </row>
    <row r="4077" spans="2:27" x14ac:dyDescent="0.3">
      <c r="B4077">
        <v>4074</v>
      </c>
      <c r="C4077" t="s">
        <v>7198</v>
      </c>
      <c r="D4077" s="1">
        <v>42271</v>
      </c>
      <c r="E4077" s="1">
        <v>42274</v>
      </c>
      <c r="F4077" s="9" t="str">
        <f t="shared" si="338"/>
        <v>3 days</v>
      </c>
      <c r="G4077" t="s">
        <v>187</v>
      </c>
      <c r="H4077" t="s">
        <v>5876</v>
      </c>
      <c r="I4077" t="s">
        <v>5877</v>
      </c>
      <c r="J4077" t="s">
        <v>101</v>
      </c>
      <c r="K4077" t="s">
        <v>26</v>
      </c>
      <c r="L4077" t="s">
        <v>7199</v>
      </c>
      <c r="M4077" t="s">
        <v>649</v>
      </c>
      <c r="N4077">
        <v>74012</v>
      </c>
      <c r="O4077" t="s">
        <v>104</v>
      </c>
      <c r="P4077" t="s">
        <v>6717</v>
      </c>
      <c r="Q4077" t="s">
        <v>70</v>
      </c>
      <c r="R4077" t="s">
        <v>71</v>
      </c>
      <c r="S4077" t="s">
        <v>6718</v>
      </c>
      <c r="T4077" s="9">
        <v>821.94</v>
      </c>
      <c r="U4077">
        <v>6</v>
      </c>
      <c r="V4077" s="2">
        <v>0</v>
      </c>
      <c r="W4077" s="6">
        <v>213.7</v>
      </c>
      <c r="X4077" s="14">
        <f>AA4077-W4077</f>
        <v>4717.9400000000005</v>
      </c>
      <c r="Y4077" s="6">
        <f>T4077*U4077</f>
        <v>4931.6400000000003</v>
      </c>
      <c r="Z4077" s="6">
        <f>Y4077*V4077</f>
        <v>0</v>
      </c>
      <c r="AA4077" s="6">
        <f t="shared" si="336"/>
        <v>4931.6400000000003</v>
      </c>
    </row>
    <row r="4078" spans="2:27" x14ac:dyDescent="0.3">
      <c r="B4078">
        <v>4075</v>
      </c>
      <c r="C4078" t="s">
        <v>7200</v>
      </c>
      <c r="D4078" s="1">
        <v>43054</v>
      </c>
      <c r="E4078" s="1">
        <v>43059</v>
      </c>
      <c r="F4078" s="9" t="str">
        <f t="shared" si="338"/>
        <v>5 days</v>
      </c>
      <c r="G4078" t="s">
        <v>49</v>
      </c>
      <c r="H4078" t="s">
        <v>7138</v>
      </c>
      <c r="I4078" t="s">
        <v>7139</v>
      </c>
      <c r="J4078" t="s">
        <v>25</v>
      </c>
      <c r="K4078" t="s">
        <v>26</v>
      </c>
      <c r="L4078" t="s">
        <v>7201</v>
      </c>
      <c r="M4078" t="s">
        <v>53</v>
      </c>
      <c r="N4078">
        <v>33023</v>
      </c>
      <c r="O4078" t="s">
        <v>29</v>
      </c>
      <c r="P4078" t="s">
        <v>2211</v>
      </c>
      <c r="Q4078" t="s">
        <v>31</v>
      </c>
      <c r="R4078" t="s">
        <v>64</v>
      </c>
      <c r="S4078" t="s">
        <v>2212</v>
      </c>
      <c r="T4078" s="9">
        <v>220.06</v>
      </c>
      <c r="U4078">
        <v>4</v>
      </c>
      <c r="V4078" s="2">
        <v>0.2</v>
      </c>
      <c r="W4078" s="6">
        <v>55.02</v>
      </c>
      <c r="X4078" s="14">
        <f>AA4078-W4078</f>
        <v>649.17200000000003</v>
      </c>
      <c r="Y4078" s="6">
        <f>T4078*U4078</f>
        <v>880.24</v>
      </c>
      <c r="Z4078" s="6">
        <f>Y4078*V4078</f>
        <v>176.048</v>
      </c>
      <c r="AA4078" s="6">
        <f t="shared" si="336"/>
        <v>704.19200000000001</v>
      </c>
    </row>
    <row r="4079" spans="2:27" x14ac:dyDescent="0.3">
      <c r="B4079">
        <v>4076</v>
      </c>
      <c r="C4079" t="s">
        <v>7200</v>
      </c>
      <c r="D4079" s="1">
        <v>43054</v>
      </c>
      <c r="E4079" s="1">
        <v>43059</v>
      </c>
      <c r="F4079" s="9" t="str">
        <f t="shared" si="338"/>
        <v>5 days</v>
      </c>
      <c r="G4079" t="s">
        <v>49</v>
      </c>
      <c r="H4079" t="s">
        <v>7138</v>
      </c>
      <c r="I4079" t="s">
        <v>7139</v>
      </c>
      <c r="J4079" t="s">
        <v>25</v>
      </c>
      <c r="K4079" t="s">
        <v>26</v>
      </c>
      <c r="L4079" t="s">
        <v>7201</v>
      </c>
      <c r="M4079" t="s">
        <v>53</v>
      </c>
      <c r="N4079">
        <v>33023</v>
      </c>
      <c r="O4079" t="s">
        <v>29</v>
      </c>
      <c r="P4079" t="s">
        <v>4228</v>
      </c>
      <c r="Q4079" t="s">
        <v>31</v>
      </c>
      <c r="R4079" t="s">
        <v>64</v>
      </c>
      <c r="S4079" t="s">
        <v>4229</v>
      </c>
      <c r="T4079" s="9">
        <v>339.14</v>
      </c>
      <c r="U4079">
        <v>4</v>
      </c>
      <c r="V4079" s="2">
        <v>0.2</v>
      </c>
      <c r="W4079" s="6">
        <v>0</v>
      </c>
      <c r="X4079" s="14">
        <f>AA4079-W4079</f>
        <v>1085.248</v>
      </c>
      <c r="Y4079" s="6">
        <f>T4079*U4079</f>
        <v>1356.56</v>
      </c>
      <c r="Z4079" s="6">
        <f>Y4079*V4079</f>
        <v>271.31200000000001</v>
      </c>
      <c r="AA4079" s="6">
        <f t="shared" si="336"/>
        <v>1085.248</v>
      </c>
    </row>
    <row r="4080" spans="2:27" x14ac:dyDescent="0.3">
      <c r="B4080">
        <v>4077</v>
      </c>
      <c r="C4080" t="s">
        <v>7202</v>
      </c>
      <c r="D4080" s="1">
        <v>42357</v>
      </c>
      <c r="E4080" s="1">
        <v>42359</v>
      </c>
      <c r="F4080" s="9" t="str">
        <f t="shared" si="338"/>
        <v>2 days</v>
      </c>
      <c r="G4080" t="s">
        <v>22</v>
      </c>
      <c r="H4080" t="s">
        <v>3526</v>
      </c>
      <c r="I4080" t="s">
        <v>3527</v>
      </c>
      <c r="J4080" t="s">
        <v>40</v>
      </c>
      <c r="K4080" t="s">
        <v>26</v>
      </c>
      <c r="L4080" t="s">
        <v>2535</v>
      </c>
      <c r="M4080" t="s">
        <v>137</v>
      </c>
      <c r="N4080">
        <v>68104</v>
      </c>
      <c r="O4080" t="s">
        <v>104</v>
      </c>
      <c r="P4080" t="s">
        <v>2558</v>
      </c>
      <c r="Q4080" t="s">
        <v>45</v>
      </c>
      <c r="R4080" t="s">
        <v>74</v>
      </c>
      <c r="S4080" t="s">
        <v>2559</v>
      </c>
      <c r="T4080" s="9">
        <v>7.04</v>
      </c>
      <c r="U4080">
        <v>2</v>
      </c>
      <c r="V4080" s="2">
        <v>0</v>
      </c>
      <c r="W4080" s="6">
        <v>3.31</v>
      </c>
      <c r="X4080" s="14">
        <f>AA4080-W4080</f>
        <v>10.77</v>
      </c>
      <c r="Y4080" s="6">
        <f>T4080*U4080</f>
        <v>14.08</v>
      </c>
      <c r="Z4080" s="6">
        <f>Y4080*V4080</f>
        <v>0</v>
      </c>
      <c r="AA4080" s="6">
        <f t="shared" si="336"/>
        <v>14.08</v>
      </c>
    </row>
    <row r="4081" spans="2:27" x14ac:dyDescent="0.3">
      <c r="B4081">
        <v>4078</v>
      </c>
      <c r="C4081" t="s">
        <v>7202</v>
      </c>
      <c r="D4081" s="1">
        <v>42357</v>
      </c>
      <c r="E4081" s="1">
        <v>42359</v>
      </c>
      <c r="F4081" s="9" t="str">
        <f t="shared" si="338"/>
        <v>2 days</v>
      </c>
      <c r="G4081" t="s">
        <v>22</v>
      </c>
      <c r="H4081" t="s">
        <v>3526</v>
      </c>
      <c r="I4081" t="s">
        <v>3527</v>
      </c>
      <c r="J4081" t="s">
        <v>40</v>
      </c>
      <c r="K4081" t="s">
        <v>26</v>
      </c>
      <c r="L4081" t="s">
        <v>2535</v>
      </c>
      <c r="M4081" t="s">
        <v>137</v>
      </c>
      <c r="N4081">
        <v>68104</v>
      </c>
      <c r="O4081" t="s">
        <v>104</v>
      </c>
      <c r="P4081" t="s">
        <v>1004</v>
      </c>
      <c r="Q4081" t="s">
        <v>45</v>
      </c>
      <c r="R4081" t="s">
        <v>268</v>
      </c>
      <c r="S4081" t="s">
        <v>1005</v>
      </c>
      <c r="T4081" s="9">
        <v>5.04</v>
      </c>
      <c r="U4081">
        <v>4</v>
      </c>
      <c r="V4081" s="2">
        <v>0</v>
      </c>
      <c r="W4081" s="6">
        <v>0.2</v>
      </c>
      <c r="X4081" s="14">
        <f>AA4081-W4081</f>
        <v>19.96</v>
      </c>
      <c r="Y4081" s="6">
        <f>T4081*U4081</f>
        <v>20.16</v>
      </c>
      <c r="Z4081" s="6">
        <f>Y4081*V4081</f>
        <v>0</v>
      </c>
      <c r="AA4081" s="6">
        <f t="shared" si="336"/>
        <v>20.16</v>
      </c>
    </row>
    <row r="4082" spans="2:27" x14ac:dyDescent="0.3">
      <c r="B4082">
        <v>4079</v>
      </c>
      <c r="C4082" t="s">
        <v>7202</v>
      </c>
      <c r="D4082" s="1">
        <v>42357</v>
      </c>
      <c r="E4082" s="1">
        <v>42359</v>
      </c>
      <c r="F4082" s="9" t="str">
        <f t="shared" si="338"/>
        <v>2 days</v>
      </c>
      <c r="G4082" t="s">
        <v>22</v>
      </c>
      <c r="H4082" t="s">
        <v>3526</v>
      </c>
      <c r="I4082" t="s">
        <v>3527</v>
      </c>
      <c r="J4082" t="s">
        <v>40</v>
      </c>
      <c r="K4082" t="s">
        <v>26</v>
      </c>
      <c r="L4082" t="s">
        <v>2535</v>
      </c>
      <c r="M4082" t="s">
        <v>137</v>
      </c>
      <c r="N4082">
        <v>68104</v>
      </c>
      <c r="O4082" t="s">
        <v>104</v>
      </c>
      <c r="P4082" t="s">
        <v>3801</v>
      </c>
      <c r="Q4082" t="s">
        <v>45</v>
      </c>
      <c r="R4082" t="s">
        <v>89</v>
      </c>
      <c r="S4082" t="s">
        <v>3802</v>
      </c>
      <c r="T4082" s="9">
        <v>116.28</v>
      </c>
      <c r="U4082">
        <v>3</v>
      </c>
      <c r="V4082" s="2">
        <v>0</v>
      </c>
      <c r="W4082" s="6">
        <v>56.98</v>
      </c>
      <c r="X4082" s="14">
        <f>AA4082-W4082</f>
        <v>291.86</v>
      </c>
      <c r="Y4082" s="6">
        <f>T4082*U4082</f>
        <v>348.84000000000003</v>
      </c>
      <c r="Z4082" s="6">
        <f>Y4082*V4082</f>
        <v>0</v>
      </c>
      <c r="AA4082" s="6">
        <f t="shared" si="336"/>
        <v>348.84000000000003</v>
      </c>
    </row>
    <row r="4083" spans="2:27" x14ac:dyDescent="0.3">
      <c r="B4083">
        <v>4080</v>
      </c>
      <c r="C4083" t="s">
        <v>7203</v>
      </c>
      <c r="D4083" s="1">
        <v>42359</v>
      </c>
      <c r="E4083" s="1">
        <v>42362</v>
      </c>
      <c r="F4083" s="9" t="str">
        <f t="shared" si="338"/>
        <v>3 days</v>
      </c>
      <c r="G4083" t="s">
        <v>187</v>
      </c>
      <c r="H4083" t="s">
        <v>1749</v>
      </c>
      <c r="I4083" t="s">
        <v>1750</v>
      </c>
      <c r="J4083" t="s">
        <v>25</v>
      </c>
      <c r="K4083" t="s">
        <v>26</v>
      </c>
      <c r="L4083" t="s">
        <v>1525</v>
      </c>
      <c r="M4083" t="s">
        <v>87</v>
      </c>
      <c r="N4083">
        <v>28540</v>
      </c>
      <c r="O4083" t="s">
        <v>29</v>
      </c>
      <c r="P4083" t="s">
        <v>557</v>
      </c>
      <c r="Q4083" t="s">
        <v>70</v>
      </c>
      <c r="R4083" t="s">
        <v>71</v>
      </c>
      <c r="S4083" t="s">
        <v>558</v>
      </c>
      <c r="T4083" s="9">
        <v>47.98</v>
      </c>
      <c r="U4083">
        <v>3</v>
      </c>
      <c r="V4083" s="2">
        <v>0.2</v>
      </c>
      <c r="W4083" s="6">
        <v>4.8</v>
      </c>
      <c r="X4083" s="14">
        <f>AA4083-W4083</f>
        <v>110.352</v>
      </c>
      <c r="Y4083" s="6">
        <f>T4083*U4083</f>
        <v>143.94</v>
      </c>
      <c r="Z4083" s="6">
        <f>Y4083*V4083</f>
        <v>28.788</v>
      </c>
      <c r="AA4083" s="6">
        <f t="shared" si="336"/>
        <v>115.152</v>
      </c>
    </row>
    <row r="4084" spans="2:27" x14ac:dyDescent="0.3">
      <c r="B4084">
        <v>4081</v>
      </c>
      <c r="C4084" t="s">
        <v>7204</v>
      </c>
      <c r="D4084" s="1">
        <v>42638</v>
      </c>
      <c r="E4084" s="1">
        <v>42642</v>
      </c>
      <c r="F4084" s="9" t="str">
        <f t="shared" si="338"/>
        <v>4 days</v>
      </c>
      <c r="G4084" t="s">
        <v>49</v>
      </c>
      <c r="H4084" t="s">
        <v>6989</v>
      </c>
      <c r="I4084" t="s">
        <v>6990</v>
      </c>
      <c r="J4084" t="s">
        <v>40</v>
      </c>
      <c r="K4084" t="s">
        <v>26</v>
      </c>
      <c r="L4084" t="s">
        <v>4286</v>
      </c>
      <c r="M4084" t="s">
        <v>419</v>
      </c>
      <c r="N4084">
        <v>97224</v>
      </c>
      <c r="O4084" t="s">
        <v>43</v>
      </c>
      <c r="P4084" t="s">
        <v>5354</v>
      </c>
      <c r="Q4084" t="s">
        <v>45</v>
      </c>
      <c r="R4084" t="s">
        <v>89</v>
      </c>
      <c r="S4084" t="s">
        <v>5355</v>
      </c>
      <c r="T4084" s="9">
        <v>60.05</v>
      </c>
      <c r="U4084">
        <v>9</v>
      </c>
      <c r="V4084" s="2">
        <v>0.2</v>
      </c>
      <c r="W4084" s="6">
        <v>22.52</v>
      </c>
      <c r="X4084" s="14">
        <f>AA4084-W4084</f>
        <v>409.84</v>
      </c>
      <c r="Y4084" s="6">
        <f>T4084*U4084</f>
        <v>540.44999999999993</v>
      </c>
      <c r="Z4084" s="6">
        <f>Y4084*V4084</f>
        <v>108.08999999999999</v>
      </c>
      <c r="AA4084" s="6">
        <f t="shared" si="336"/>
        <v>432.35999999999996</v>
      </c>
    </row>
    <row r="4085" spans="2:27" x14ac:dyDescent="0.3">
      <c r="B4085">
        <v>4082</v>
      </c>
      <c r="C4085" t="s">
        <v>7204</v>
      </c>
      <c r="D4085" s="1">
        <v>42638</v>
      </c>
      <c r="E4085" s="1">
        <v>42642</v>
      </c>
      <c r="F4085" s="9" t="str">
        <f t="shared" si="338"/>
        <v>4 days</v>
      </c>
      <c r="G4085" t="s">
        <v>49</v>
      </c>
      <c r="H4085" t="s">
        <v>6989</v>
      </c>
      <c r="I4085" t="s">
        <v>6990</v>
      </c>
      <c r="J4085" t="s">
        <v>40</v>
      </c>
      <c r="K4085" t="s">
        <v>26</v>
      </c>
      <c r="L4085" t="s">
        <v>4286</v>
      </c>
      <c r="M4085" t="s">
        <v>419</v>
      </c>
      <c r="N4085">
        <v>97224</v>
      </c>
      <c r="O4085" t="s">
        <v>43</v>
      </c>
      <c r="P4085" t="s">
        <v>7015</v>
      </c>
      <c r="Q4085" t="s">
        <v>45</v>
      </c>
      <c r="R4085" t="s">
        <v>74</v>
      </c>
      <c r="S4085" t="s">
        <v>7016</v>
      </c>
      <c r="T4085" s="9">
        <v>5.0199999999999996</v>
      </c>
      <c r="U4085">
        <v>1</v>
      </c>
      <c r="V4085" s="2">
        <v>0.7</v>
      </c>
      <c r="W4085" s="6">
        <v>-3.52</v>
      </c>
      <c r="X4085" s="14">
        <f>AA4085-W4085</f>
        <v>5.0259999999999998</v>
      </c>
      <c r="Y4085" s="6">
        <f>T4085*U4085</f>
        <v>5.0199999999999996</v>
      </c>
      <c r="Z4085" s="6">
        <f>Y4085*V4085</f>
        <v>3.5139999999999993</v>
      </c>
      <c r="AA4085" s="6">
        <f t="shared" si="336"/>
        <v>1.5060000000000002</v>
      </c>
    </row>
    <row r="4086" spans="2:27" x14ac:dyDescent="0.3">
      <c r="B4086">
        <v>4083</v>
      </c>
      <c r="C4086" t="s">
        <v>7205</v>
      </c>
      <c r="D4086" s="1">
        <v>42910</v>
      </c>
      <c r="E4086" s="1">
        <v>42916</v>
      </c>
      <c r="F4086" s="9" t="str">
        <f t="shared" si="338"/>
        <v>6 days</v>
      </c>
      <c r="G4086" t="s">
        <v>49</v>
      </c>
      <c r="H4086" t="s">
        <v>5741</v>
      </c>
      <c r="I4086" t="s">
        <v>5742</v>
      </c>
      <c r="J4086" t="s">
        <v>40</v>
      </c>
      <c r="K4086" t="s">
        <v>26</v>
      </c>
      <c r="L4086" t="s">
        <v>356</v>
      </c>
      <c r="M4086" t="s">
        <v>210</v>
      </c>
      <c r="N4086">
        <v>62521</v>
      </c>
      <c r="O4086" t="s">
        <v>104</v>
      </c>
      <c r="P4086" t="s">
        <v>2213</v>
      </c>
      <c r="Q4086" t="s">
        <v>45</v>
      </c>
      <c r="R4086" t="s">
        <v>74</v>
      </c>
      <c r="S4086" t="s">
        <v>2214</v>
      </c>
      <c r="T4086" s="9">
        <v>182.99</v>
      </c>
      <c r="U4086">
        <v>3</v>
      </c>
      <c r="V4086" s="2">
        <v>0.8</v>
      </c>
      <c r="W4086" s="6">
        <v>-320.24</v>
      </c>
      <c r="X4086" s="14">
        <f>AA4086-W4086</f>
        <v>430.03399999999999</v>
      </c>
      <c r="Y4086" s="6">
        <f>T4086*U4086</f>
        <v>548.97</v>
      </c>
      <c r="Z4086" s="6">
        <f>Y4086*V4086</f>
        <v>439.17600000000004</v>
      </c>
      <c r="AA4086" s="6">
        <f t="shared" si="336"/>
        <v>109.79399999999998</v>
      </c>
    </row>
    <row r="4087" spans="2:27" x14ac:dyDescent="0.3">
      <c r="B4087">
        <v>4084</v>
      </c>
      <c r="C4087" t="s">
        <v>7205</v>
      </c>
      <c r="D4087" s="1">
        <v>42910</v>
      </c>
      <c r="E4087" s="1">
        <v>42916</v>
      </c>
      <c r="F4087" s="9" t="str">
        <f t="shared" si="338"/>
        <v>6 days</v>
      </c>
      <c r="G4087" t="s">
        <v>49</v>
      </c>
      <c r="H4087" t="s">
        <v>5741</v>
      </c>
      <c r="I4087" t="s">
        <v>5742</v>
      </c>
      <c r="J4087" t="s">
        <v>40</v>
      </c>
      <c r="K4087" t="s">
        <v>26</v>
      </c>
      <c r="L4087" t="s">
        <v>356</v>
      </c>
      <c r="M4087" t="s">
        <v>210</v>
      </c>
      <c r="N4087">
        <v>62521</v>
      </c>
      <c r="O4087" t="s">
        <v>104</v>
      </c>
      <c r="P4087" t="s">
        <v>6104</v>
      </c>
      <c r="Q4087" t="s">
        <v>45</v>
      </c>
      <c r="R4087" t="s">
        <v>89</v>
      </c>
      <c r="S4087" t="s">
        <v>6105</v>
      </c>
      <c r="T4087" s="9">
        <v>10.27</v>
      </c>
      <c r="U4087">
        <v>3</v>
      </c>
      <c r="V4087" s="2">
        <v>0.2</v>
      </c>
      <c r="W4087" s="6">
        <v>3.21</v>
      </c>
      <c r="X4087" s="14">
        <f>AA4087-W4087</f>
        <v>21.437999999999999</v>
      </c>
      <c r="Y4087" s="6">
        <f>T4087*U4087</f>
        <v>30.81</v>
      </c>
      <c r="Z4087" s="6">
        <f>Y4087*V4087</f>
        <v>6.1619999999999999</v>
      </c>
      <c r="AA4087" s="6">
        <f t="shared" si="336"/>
        <v>24.648</v>
      </c>
    </row>
    <row r="4088" spans="2:27" x14ac:dyDescent="0.3">
      <c r="B4088">
        <v>4085</v>
      </c>
      <c r="C4088" t="s">
        <v>7206</v>
      </c>
      <c r="D4088" s="1">
        <v>42925</v>
      </c>
      <c r="E4088" s="1">
        <v>42987</v>
      </c>
      <c r="F4088" s="9" t="str">
        <f t="shared" si="338"/>
        <v>62 days</v>
      </c>
      <c r="G4088" t="s">
        <v>187</v>
      </c>
      <c r="H4088" t="s">
        <v>5935</v>
      </c>
      <c r="I4088" t="s">
        <v>5936</v>
      </c>
      <c r="J4088" t="s">
        <v>101</v>
      </c>
      <c r="K4088" t="s">
        <v>26</v>
      </c>
      <c r="L4088" t="s">
        <v>543</v>
      </c>
      <c r="M4088" t="s">
        <v>309</v>
      </c>
      <c r="N4088">
        <v>85023</v>
      </c>
      <c r="O4088" t="s">
        <v>43</v>
      </c>
      <c r="P4088" t="s">
        <v>231</v>
      </c>
      <c r="Q4088" t="s">
        <v>45</v>
      </c>
      <c r="R4088" t="s">
        <v>74</v>
      </c>
      <c r="S4088" t="s">
        <v>232</v>
      </c>
      <c r="T4088" s="9">
        <v>7.86</v>
      </c>
      <c r="U4088">
        <v>3</v>
      </c>
      <c r="V4088" s="2">
        <v>0.7</v>
      </c>
      <c r="W4088" s="6">
        <v>-6.02</v>
      </c>
      <c r="X4088" s="14">
        <f>AA4088-W4088</f>
        <v>13.094000000000001</v>
      </c>
      <c r="Y4088" s="6">
        <f>T4088*U4088</f>
        <v>23.580000000000002</v>
      </c>
      <c r="Z4088" s="6">
        <f>Y4088*V4088</f>
        <v>16.506</v>
      </c>
      <c r="AA4088" s="6">
        <f t="shared" si="336"/>
        <v>7.0740000000000016</v>
      </c>
    </row>
    <row r="4089" spans="2:27" x14ac:dyDescent="0.3">
      <c r="B4089">
        <v>4086</v>
      </c>
      <c r="C4089" t="s">
        <v>7207</v>
      </c>
      <c r="D4089" s="1">
        <v>42468</v>
      </c>
      <c r="E4089" s="1">
        <v>42529</v>
      </c>
      <c r="F4089" s="9" t="str">
        <f t="shared" si="338"/>
        <v>61 days</v>
      </c>
      <c r="G4089" t="s">
        <v>22</v>
      </c>
      <c r="H4089" t="s">
        <v>207</v>
      </c>
      <c r="I4089" t="s">
        <v>208</v>
      </c>
      <c r="J4089" t="s">
        <v>40</v>
      </c>
      <c r="K4089" t="s">
        <v>26</v>
      </c>
      <c r="L4089" t="s">
        <v>5402</v>
      </c>
      <c r="M4089" t="s">
        <v>42</v>
      </c>
      <c r="N4089">
        <v>95823</v>
      </c>
      <c r="O4089" t="s">
        <v>43</v>
      </c>
      <c r="P4089" t="s">
        <v>69</v>
      </c>
      <c r="Q4089" t="s">
        <v>70</v>
      </c>
      <c r="R4089" t="s">
        <v>71</v>
      </c>
      <c r="S4089" t="s">
        <v>72</v>
      </c>
      <c r="T4089" s="9">
        <v>302.38</v>
      </c>
      <c r="U4089">
        <v>2</v>
      </c>
      <c r="V4089" s="2">
        <v>0.2</v>
      </c>
      <c r="W4089" s="6">
        <v>30.24</v>
      </c>
      <c r="X4089" s="14">
        <f>AA4089-W4089</f>
        <v>453.56799999999998</v>
      </c>
      <c r="Y4089" s="6">
        <f>T4089*U4089</f>
        <v>604.76</v>
      </c>
      <c r="Z4089" s="6">
        <f>Y4089*V4089</f>
        <v>120.952</v>
      </c>
      <c r="AA4089" s="6">
        <f t="shared" si="336"/>
        <v>483.80799999999999</v>
      </c>
    </row>
    <row r="4090" spans="2:27" x14ac:dyDescent="0.3">
      <c r="B4090">
        <v>4087</v>
      </c>
      <c r="C4090" t="s">
        <v>7207</v>
      </c>
      <c r="D4090" s="1">
        <v>42468</v>
      </c>
      <c r="E4090" s="1">
        <v>42529</v>
      </c>
      <c r="F4090" s="9" t="str">
        <f t="shared" si="338"/>
        <v>61 days</v>
      </c>
      <c r="G4090" t="s">
        <v>22</v>
      </c>
      <c r="H4090" t="s">
        <v>207</v>
      </c>
      <c r="I4090" t="s">
        <v>208</v>
      </c>
      <c r="J4090" t="s">
        <v>40</v>
      </c>
      <c r="K4090" t="s">
        <v>26</v>
      </c>
      <c r="L4090" t="s">
        <v>5402</v>
      </c>
      <c r="M4090" t="s">
        <v>42</v>
      </c>
      <c r="N4090">
        <v>95823</v>
      </c>
      <c r="O4090" t="s">
        <v>43</v>
      </c>
      <c r="P4090" t="s">
        <v>231</v>
      </c>
      <c r="Q4090" t="s">
        <v>45</v>
      </c>
      <c r="R4090" t="s">
        <v>74</v>
      </c>
      <c r="S4090" t="s">
        <v>232</v>
      </c>
      <c r="T4090" s="9">
        <v>20.95</v>
      </c>
      <c r="U4090">
        <v>3</v>
      </c>
      <c r="V4090" s="2">
        <v>0.2</v>
      </c>
      <c r="W4090" s="6">
        <v>7.07</v>
      </c>
      <c r="X4090" s="14">
        <f>AA4090-W4090</f>
        <v>43.209999999999994</v>
      </c>
      <c r="Y4090" s="6">
        <f>T4090*U4090</f>
        <v>62.849999999999994</v>
      </c>
      <c r="Z4090" s="6">
        <f>Y4090*V4090</f>
        <v>12.57</v>
      </c>
      <c r="AA4090" s="6">
        <f t="shared" si="336"/>
        <v>50.279999999999994</v>
      </c>
    </row>
    <row r="4091" spans="2:27" x14ac:dyDescent="0.3">
      <c r="B4091">
        <v>4088</v>
      </c>
      <c r="C4091" t="s">
        <v>7207</v>
      </c>
      <c r="D4091" s="1">
        <v>42468</v>
      </c>
      <c r="E4091" s="1">
        <v>42529</v>
      </c>
      <c r="F4091" s="9" t="str">
        <f t="shared" si="338"/>
        <v>61 days</v>
      </c>
      <c r="G4091" t="s">
        <v>22</v>
      </c>
      <c r="H4091" t="s">
        <v>207</v>
      </c>
      <c r="I4091" t="s">
        <v>208</v>
      </c>
      <c r="J4091" t="s">
        <v>40</v>
      </c>
      <c r="K4091" t="s">
        <v>26</v>
      </c>
      <c r="L4091" t="s">
        <v>5402</v>
      </c>
      <c r="M4091" t="s">
        <v>42</v>
      </c>
      <c r="N4091">
        <v>95823</v>
      </c>
      <c r="O4091" t="s">
        <v>43</v>
      </c>
      <c r="P4091" t="s">
        <v>795</v>
      </c>
      <c r="Q4091" t="s">
        <v>45</v>
      </c>
      <c r="R4091" t="s">
        <v>74</v>
      </c>
      <c r="S4091" t="s">
        <v>796</v>
      </c>
      <c r="T4091" s="9">
        <v>11.78</v>
      </c>
      <c r="U4091">
        <v>3</v>
      </c>
      <c r="V4091" s="2">
        <v>0.2</v>
      </c>
      <c r="W4091" s="6">
        <v>3.98</v>
      </c>
      <c r="X4091" s="14">
        <f>AA4091-W4091</f>
        <v>24.291999999999998</v>
      </c>
      <c r="Y4091" s="6">
        <f>T4091*U4091</f>
        <v>35.339999999999996</v>
      </c>
      <c r="Z4091" s="6">
        <f>Y4091*V4091</f>
        <v>7.0679999999999996</v>
      </c>
      <c r="AA4091" s="6">
        <f t="shared" si="336"/>
        <v>28.271999999999998</v>
      </c>
    </row>
    <row r="4092" spans="2:27" x14ac:dyDescent="0.3">
      <c r="B4092">
        <v>4089</v>
      </c>
      <c r="C4092" t="s">
        <v>7208</v>
      </c>
      <c r="D4092" s="1">
        <v>41870</v>
      </c>
      <c r="E4092" s="1">
        <v>41877</v>
      </c>
      <c r="F4092" s="9" t="str">
        <f t="shared" si="338"/>
        <v>7 days</v>
      </c>
      <c r="G4092" t="s">
        <v>49</v>
      </c>
      <c r="H4092" t="s">
        <v>241</v>
      </c>
      <c r="I4092" t="s">
        <v>242</v>
      </c>
      <c r="J4092" t="s">
        <v>25</v>
      </c>
      <c r="K4092" t="s">
        <v>26</v>
      </c>
      <c r="L4092" t="s">
        <v>3272</v>
      </c>
      <c r="M4092" t="s">
        <v>1711</v>
      </c>
      <c r="N4092">
        <v>72401</v>
      </c>
      <c r="O4092" t="s">
        <v>29</v>
      </c>
      <c r="P4092" t="s">
        <v>7209</v>
      </c>
      <c r="Q4092" t="s">
        <v>31</v>
      </c>
      <c r="R4092" t="s">
        <v>32</v>
      </c>
      <c r="S4092" t="s">
        <v>7210</v>
      </c>
      <c r="T4092" s="9">
        <v>638.82000000000005</v>
      </c>
      <c r="U4092">
        <v>9</v>
      </c>
      <c r="V4092" s="2">
        <v>0</v>
      </c>
      <c r="W4092" s="6">
        <v>172.48</v>
      </c>
      <c r="X4092" s="14">
        <f>AA4092-W4092</f>
        <v>5576.9000000000005</v>
      </c>
      <c r="Y4092" s="6">
        <f>T4092*U4092</f>
        <v>5749.38</v>
      </c>
      <c r="Z4092" s="6">
        <f>Y4092*V4092</f>
        <v>0</v>
      </c>
      <c r="AA4092" s="6">
        <f t="shared" si="336"/>
        <v>5749.38</v>
      </c>
    </row>
    <row r="4093" spans="2:27" x14ac:dyDescent="0.3">
      <c r="B4093">
        <v>4090</v>
      </c>
      <c r="C4093" t="s">
        <v>7211</v>
      </c>
      <c r="D4093" s="1">
        <v>42373</v>
      </c>
      <c r="E4093" s="1">
        <v>42494</v>
      </c>
      <c r="F4093" s="9" t="str">
        <f t="shared" si="338"/>
        <v>121 days</v>
      </c>
      <c r="G4093" t="s">
        <v>49</v>
      </c>
      <c r="H4093" t="s">
        <v>4532</v>
      </c>
      <c r="I4093" t="s">
        <v>4533</v>
      </c>
      <c r="J4093" t="s">
        <v>40</v>
      </c>
      <c r="K4093" t="s">
        <v>26</v>
      </c>
      <c r="L4093" t="s">
        <v>265</v>
      </c>
      <c r="M4093" t="s">
        <v>266</v>
      </c>
      <c r="N4093">
        <v>10035</v>
      </c>
      <c r="O4093" t="s">
        <v>147</v>
      </c>
      <c r="P4093" t="s">
        <v>1898</v>
      </c>
      <c r="Q4093" t="s">
        <v>45</v>
      </c>
      <c r="R4093" t="s">
        <v>46</v>
      </c>
      <c r="S4093" t="s">
        <v>1899</v>
      </c>
      <c r="T4093" s="9">
        <v>20.7</v>
      </c>
      <c r="U4093">
        <v>2</v>
      </c>
      <c r="V4093" s="2">
        <v>0</v>
      </c>
      <c r="W4093" s="6">
        <v>9.94</v>
      </c>
      <c r="X4093" s="14">
        <f>AA4093-W4093</f>
        <v>31.46</v>
      </c>
      <c r="Y4093" s="6">
        <f>T4093*U4093</f>
        <v>41.4</v>
      </c>
      <c r="Z4093" s="6">
        <f>Y4093*V4093</f>
        <v>0</v>
      </c>
      <c r="AA4093" s="6">
        <f t="shared" si="336"/>
        <v>41.4</v>
      </c>
    </row>
    <row r="4094" spans="2:27" x14ac:dyDescent="0.3">
      <c r="B4094">
        <v>4091</v>
      </c>
      <c r="C4094" t="s">
        <v>7211</v>
      </c>
      <c r="D4094" s="1">
        <v>42373</v>
      </c>
      <c r="E4094" s="1">
        <v>42494</v>
      </c>
      <c r="F4094" s="9" t="str">
        <f t="shared" si="338"/>
        <v>121 days</v>
      </c>
      <c r="G4094" t="s">
        <v>49</v>
      </c>
      <c r="H4094" t="s">
        <v>4532</v>
      </c>
      <c r="I4094" t="s">
        <v>4533</v>
      </c>
      <c r="J4094" t="s">
        <v>40</v>
      </c>
      <c r="K4094" t="s">
        <v>26</v>
      </c>
      <c r="L4094" t="s">
        <v>265</v>
      </c>
      <c r="M4094" t="s">
        <v>266</v>
      </c>
      <c r="N4094">
        <v>10035</v>
      </c>
      <c r="O4094" t="s">
        <v>147</v>
      </c>
      <c r="P4094" t="s">
        <v>1953</v>
      </c>
      <c r="Q4094" t="s">
        <v>45</v>
      </c>
      <c r="R4094" t="s">
        <v>578</v>
      </c>
      <c r="S4094" t="s">
        <v>1954</v>
      </c>
      <c r="T4094" s="9">
        <v>10.95</v>
      </c>
      <c r="U4094">
        <v>3</v>
      </c>
      <c r="V4094" s="2">
        <v>0</v>
      </c>
      <c r="W4094" s="6">
        <v>3.29</v>
      </c>
      <c r="X4094" s="14">
        <f>AA4094-W4094</f>
        <v>29.559999999999995</v>
      </c>
      <c r="Y4094" s="6">
        <f>T4094*U4094</f>
        <v>32.849999999999994</v>
      </c>
      <c r="Z4094" s="6">
        <f>Y4094*V4094</f>
        <v>0</v>
      </c>
      <c r="AA4094" s="6">
        <f t="shared" si="336"/>
        <v>32.849999999999994</v>
      </c>
    </row>
    <row r="4095" spans="2:27" x14ac:dyDescent="0.3">
      <c r="B4095">
        <v>4092</v>
      </c>
      <c r="C4095" t="s">
        <v>7211</v>
      </c>
      <c r="D4095" s="1">
        <v>42373</v>
      </c>
      <c r="E4095" s="1">
        <v>42494</v>
      </c>
      <c r="F4095" s="9" t="str">
        <f t="shared" si="338"/>
        <v>121 days</v>
      </c>
      <c r="G4095" t="s">
        <v>49</v>
      </c>
      <c r="H4095" t="s">
        <v>4532</v>
      </c>
      <c r="I4095" t="s">
        <v>4533</v>
      </c>
      <c r="J4095" t="s">
        <v>40</v>
      </c>
      <c r="K4095" t="s">
        <v>26</v>
      </c>
      <c r="L4095" t="s">
        <v>265</v>
      </c>
      <c r="M4095" t="s">
        <v>266</v>
      </c>
      <c r="N4095">
        <v>10035</v>
      </c>
      <c r="O4095" t="s">
        <v>147</v>
      </c>
      <c r="P4095" t="s">
        <v>2218</v>
      </c>
      <c r="Q4095" t="s">
        <v>45</v>
      </c>
      <c r="R4095" t="s">
        <v>74</v>
      </c>
      <c r="S4095" t="s">
        <v>2219</v>
      </c>
      <c r="T4095" s="9">
        <v>14.35</v>
      </c>
      <c r="U4095">
        <v>3</v>
      </c>
      <c r="V4095" s="2">
        <v>0.2</v>
      </c>
      <c r="W4095" s="6">
        <v>4.66</v>
      </c>
      <c r="X4095" s="14">
        <f>AA4095-W4095</f>
        <v>29.779999999999998</v>
      </c>
      <c r="Y4095" s="6">
        <f>T4095*U4095</f>
        <v>43.05</v>
      </c>
      <c r="Z4095" s="6">
        <f>Y4095*V4095</f>
        <v>8.61</v>
      </c>
      <c r="AA4095" s="6">
        <f t="shared" si="336"/>
        <v>34.44</v>
      </c>
    </row>
    <row r="4096" spans="2:27" x14ac:dyDescent="0.3">
      <c r="B4096">
        <v>4093</v>
      </c>
      <c r="C4096" t="s">
        <v>7212</v>
      </c>
      <c r="D4096" s="1">
        <v>42871</v>
      </c>
      <c r="E4096" s="1">
        <v>42873</v>
      </c>
      <c r="F4096" s="9" t="str">
        <f t="shared" si="338"/>
        <v>2 days</v>
      </c>
      <c r="G4096" t="s">
        <v>187</v>
      </c>
      <c r="H4096" t="s">
        <v>5577</v>
      </c>
      <c r="I4096" t="s">
        <v>5578</v>
      </c>
      <c r="J4096" t="s">
        <v>25</v>
      </c>
      <c r="K4096" t="s">
        <v>26</v>
      </c>
      <c r="L4096" t="s">
        <v>802</v>
      </c>
      <c r="M4096" t="s">
        <v>497</v>
      </c>
      <c r="N4096">
        <v>44312</v>
      </c>
      <c r="O4096" t="s">
        <v>147</v>
      </c>
      <c r="P4096" t="s">
        <v>3696</v>
      </c>
      <c r="Q4096" t="s">
        <v>45</v>
      </c>
      <c r="R4096" t="s">
        <v>58</v>
      </c>
      <c r="S4096" t="s">
        <v>3697</v>
      </c>
      <c r="T4096" s="9">
        <v>221.02</v>
      </c>
      <c r="U4096">
        <v>2</v>
      </c>
      <c r="V4096" s="2">
        <v>0.2</v>
      </c>
      <c r="W4096" s="6">
        <v>-55.26</v>
      </c>
      <c r="X4096" s="14">
        <f>AA4096-W4096</f>
        <v>408.892</v>
      </c>
      <c r="Y4096" s="6">
        <f>T4096*U4096</f>
        <v>442.04</v>
      </c>
      <c r="Z4096" s="6">
        <f>Y4096*V4096</f>
        <v>88.408000000000015</v>
      </c>
      <c r="AA4096" s="6">
        <f t="shared" si="336"/>
        <v>353.63200000000001</v>
      </c>
    </row>
    <row r="4097" spans="2:27" x14ac:dyDescent="0.3">
      <c r="B4097">
        <v>4094</v>
      </c>
      <c r="C4097" t="s">
        <v>7213</v>
      </c>
      <c r="D4097" s="1">
        <v>42240</v>
      </c>
      <c r="E4097" s="1">
        <v>42244</v>
      </c>
      <c r="F4097" s="9" t="str">
        <f t="shared" si="338"/>
        <v>4 days</v>
      </c>
      <c r="G4097" t="s">
        <v>49</v>
      </c>
      <c r="H4097" t="s">
        <v>1280</v>
      </c>
      <c r="I4097" t="s">
        <v>1281</v>
      </c>
      <c r="J4097" t="s">
        <v>25</v>
      </c>
      <c r="K4097" t="s">
        <v>26</v>
      </c>
      <c r="L4097" t="s">
        <v>2584</v>
      </c>
      <c r="M4097" t="s">
        <v>28</v>
      </c>
      <c r="N4097">
        <v>41042</v>
      </c>
      <c r="O4097" t="s">
        <v>29</v>
      </c>
      <c r="P4097" t="s">
        <v>855</v>
      </c>
      <c r="Q4097" t="s">
        <v>70</v>
      </c>
      <c r="R4097" t="s">
        <v>683</v>
      </c>
      <c r="S4097" t="s">
        <v>856</v>
      </c>
      <c r="T4097" s="9">
        <v>3080</v>
      </c>
      <c r="U4097">
        <v>7</v>
      </c>
      <c r="V4097" s="2">
        <v>0</v>
      </c>
      <c r="W4097" s="6">
        <v>1416.8</v>
      </c>
      <c r="X4097" s="14">
        <f>AA4097-W4097</f>
        <v>20143.2</v>
      </c>
      <c r="Y4097" s="6">
        <f>T4097*U4097</f>
        <v>21560</v>
      </c>
      <c r="Z4097" s="6">
        <f>Y4097*V4097</f>
        <v>0</v>
      </c>
      <c r="AA4097" s="6">
        <f t="shared" si="336"/>
        <v>21560</v>
      </c>
    </row>
    <row r="4098" spans="2:27" x14ac:dyDescent="0.3">
      <c r="B4098">
        <v>4095</v>
      </c>
      <c r="C4098" t="s">
        <v>7213</v>
      </c>
      <c r="D4098" s="1">
        <v>42240</v>
      </c>
      <c r="E4098" s="1">
        <v>42244</v>
      </c>
      <c r="F4098" s="9" t="str">
        <f t="shared" si="338"/>
        <v>4 days</v>
      </c>
      <c r="G4098" t="s">
        <v>49</v>
      </c>
      <c r="H4098" t="s">
        <v>1280</v>
      </c>
      <c r="I4098" t="s">
        <v>1281</v>
      </c>
      <c r="J4098" t="s">
        <v>25</v>
      </c>
      <c r="K4098" t="s">
        <v>26</v>
      </c>
      <c r="L4098" t="s">
        <v>2584</v>
      </c>
      <c r="M4098" t="s">
        <v>28</v>
      </c>
      <c r="N4098">
        <v>41042</v>
      </c>
      <c r="O4098" t="s">
        <v>29</v>
      </c>
      <c r="P4098" t="s">
        <v>4970</v>
      </c>
      <c r="Q4098" t="s">
        <v>70</v>
      </c>
      <c r="R4098" t="s">
        <v>160</v>
      </c>
      <c r="S4098" t="s">
        <v>4971</v>
      </c>
      <c r="T4098" s="9">
        <v>79.959999999999994</v>
      </c>
      <c r="U4098">
        <v>4</v>
      </c>
      <c r="V4098" s="2">
        <v>0</v>
      </c>
      <c r="W4098" s="6">
        <v>18.39</v>
      </c>
      <c r="X4098" s="14">
        <f>AA4098-W4098</f>
        <v>301.45</v>
      </c>
      <c r="Y4098" s="6">
        <f>T4098*U4098</f>
        <v>319.83999999999997</v>
      </c>
      <c r="Z4098" s="6">
        <f>Y4098*V4098</f>
        <v>0</v>
      </c>
      <c r="AA4098" s="6">
        <f t="shared" si="336"/>
        <v>319.83999999999997</v>
      </c>
    </row>
    <row r="4099" spans="2:27" x14ac:dyDescent="0.3">
      <c r="B4099">
        <v>4096</v>
      </c>
      <c r="C4099" t="s">
        <v>7213</v>
      </c>
      <c r="D4099" s="1">
        <v>42240</v>
      </c>
      <c r="E4099" s="1">
        <v>42244</v>
      </c>
      <c r="F4099" s="9" t="str">
        <f t="shared" si="338"/>
        <v>4 days</v>
      </c>
      <c r="G4099" t="s">
        <v>49</v>
      </c>
      <c r="H4099" t="s">
        <v>1280</v>
      </c>
      <c r="I4099" t="s">
        <v>1281</v>
      </c>
      <c r="J4099" t="s">
        <v>25</v>
      </c>
      <c r="K4099" t="s">
        <v>26</v>
      </c>
      <c r="L4099" t="s">
        <v>2584</v>
      </c>
      <c r="M4099" t="s">
        <v>28</v>
      </c>
      <c r="N4099">
        <v>41042</v>
      </c>
      <c r="O4099" t="s">
        <v>29</v>
      </c>
      <c r="P4099" t="s">
        <v>7062</v>
      </c>
      <c r="Q4099" t="s">
        <v>70</v>
      </c>
      <c r="R4099" t="s">
        <v>71</v>
      </c>
      <c r="S4099" t="s">
        <v>7063</v>
      </c>
      <c r="T4099" s="9">
        <v>587.97</v>
      </c>
      <c r="U4099">
        <v>3</v>
      </c>
      <c r="V4099" s="2">
        <v>0</v>
      </c>
      <c r="W4099" s="6">
        <v>170.51</v>
      </c>
      <c r="X4099" s="14">
        <f>AA4099-W4099</f>
        <v>1593.4</v>
      </c>
      <c r="Y4099" s="6">
        <f>T4099*U4099</f>
        <v>1763.91</v>
      </c>
      <c r="Z4099" s="6">
        <f>Y4099*V4099</f>
        <v>0</v>
      </c>
      <c r="AA4099" s="6">
        <f t="shared" si="336"/>
        <v>1763.91</v>
      </c>
    </row>
    <row r="4100" spans="2:27" x14ac:dyDescent="0.3">
      <c r="B4100">
        <v>4097</v>
      </c>
      <c r="C4100" t="s">
        <v>7214</v>
      </c>
      <c r="D4100" s="1">
        <v>41905</v>
      </c>
      <c r="E4100" s="1">
        <v>41910</v>
      </c>
      <c r="F4100" s="9" t="str">
        <f t="shared" si="338"/>
        <v>5 days</v>
      </c>
      <c r="G4100" t="s">
        <v>49</v>
      </c>
      <c r="H4100" t="s">
        <v>1587</v>
      </c>
      <c r="I4100" t="s">
        <v>1588</v>
      </c>
      <c r="J4100" t="s">
        <v>25</v>
      </c>
      <c r="K4100" t="s">
        <v>26</v>
      </c>
      <c r="L4100" t="s">
        <v>408</v>
      </c>
      <c r="M4100" t="s">
        <v>228</v>
      </c>
      <c r="N4100">
        <v>55407</v>
      </c>
      <c r="O4100" t="s">
        <v>104</v>
      </c>
      <c r="P4100" t="s">
        <v>3819</v>
      </c>
      <c r="Q4100" t="s">
        <v>45</v>
      </c>
      <c r="R4100" t="s">
        <v>89</v>
      </c>
      <c r="S4100" t="s">
        <v>3820</v>
      </c>
      <c r="T4100" s="9">
        <v>32.4</v>
      </c>
      <c r="U4100">
        <v>5</v>
      </c>
      <c r="V4100" s="2">
        <v>0</v>
      </c>
      <c r="W4100" s="6">
        <v>15.55</v>
      </c>
      <c r="X4100" s="14">
        <f>AA4100-W4100</f>
        <v>146.44999999999999</v>
      </c>
      <c r="Y4100" s="6">
        <f>T4100*U4100</f>
        <v>162</v>
      </c>
      <c r="Z4100" s="6">
        <f>Y4100*V4100</f>
        <v>0</v>
      </c>
      <c r="AA4100" s="6">
        <f t="shared" si="336"/>
        <v>162</v>
      </c>
    </row>
    <row r="4101" spans="2:27" x14ac:dyDescent="0.3">
      <c r="B4101">
        <v>4098</v>
      </c>
      <c r="C4101" t="s">
        <v>7214</v>
      </c>
      <c r="D4101" s="1">
        <v>41905</v>
      </c>
      <c r="E4101" s="1">
        <v>41910</v>
      </c>
      <c r="F4101" s="9" t="str">
        <f t="shared" si="338"/>
        <v>5 days</v>
      </c>
      <c r="G4101" t="s">
        <v>49</v>
      </c>
      <c r="H4101" t="s">
        <v>1587</v>
      </c>
      <c r="I4101" t="s">
        <v>1588</v>
      </c>
      <c r="J4101" t="s">
        <v>25</v>
      </c>
      <c r="K4101" t="s">
        <v>26</v>
      </c>
      <c r="L4101" t="s">
        <v>408</v>
      </c>
      <c r="M4101" t="s">
        <v>228</v>
      </c>
      <c r="N4101">
        <v>55407</v>
      </c>
      <c r="O4101" t="s">
        <v>104</v>
      </c>
      <c r="P4101" t="s">
        <v>1778</v>
      </c>
      <c r="Q4101" t="s">
        <v>45</v>
      </c>
      <c r="R4101" t="s">
        <v>58</v>
      </c>
      <c r="S4101" t="s">
        <v>1779</v>
      </c>
      <c r="T4101" s="9">
        <v>404.9</v>
      </c>
      <c r="U4101">
        <v>5</v>
      </c>
      <c r="V4101" s="2">
        <v>0</v>
      </c>
      <c r="W4101" s="6">
        <v>16.2</v>
      </c>
      <c r="X4101" s="14">
        <f>AA4101-W4101</f>
        <v>2008.3</v>
      </c>
      <c r="Y4101" s="6">
        <f>T4101*U4101</f>
        <v>2024.5</v>
      </c>
      <c r="Z4101" s="6">
        <f>Y4101*V4101</f>
        <v>0</v>
      </c>
      <c r="AA4101" s="6">
        <f t="shared" ref="AA4101:AA4164" si="339">Y4101-Z4101</f>
        <v>2024.5</v>
      </c>
    </row>
    <row r="4102" spans="2:27" x14ac:dyDescent="0.3">
      <c r="B4102">
        <v>4099</v>
      </c>
      <c r="C4102" t="s">
        <v>7214</v>
      </c>
      <c r="D4102" s="1">
        <v>41905</v>
      </c>
      <c r="E4102" s="1">
        <v>41910</v>
      </c>
      <c r="F4102" s="9" t="str">
        <f t="shared" si="338"/>
        <v>5 days</v>
      </c>
      <c r="G4102" t="s">
        <v>49</v>
      </c>
      <c r="H4102" t="s">
        <v>1587</v>
      </c>
      <c r="I4102" t="s">
        <v>1588</v>
      </c>
      <c r="J4102" t="s">
        <v>25</v>
      </c>
      <c r="K4102" t="s">
        <v>26</v>
      </c>
      <c r="L4102" t="s">
        <v>408</v>
      </c>
      <c r="M4102" t="s">
        <v>228</v>
      </c>
      <c r="N4102">
        <v>55407</v>
      </c>
      <c r="O4102" t="s">
        <v>104</v>
      </c>
      <c r="P4102" t="s">
        <v>7215</v>
      </c>
      <c r="Q4102" t="s">
        <v>45</v>
      </c>
      <c r="R4102" t="s">
        <v>74</v>
      </c>
      <c r="S4102" t="s">
        <v>7216</v>
      </c>
      <c r="T4102" s="9">
        <v>9449.9500000000007</v>
      </c>
      <c r="U4102">
        <v>5</v>
      </c>
      <c r="V4102" s="2">
        <v>0</v>
      </c>
      <c r="W4102" s="6">
        <v>4630.4799999999996</v>
      </c>
      <c r="X4102" s="14">
        <f>AA4102-W4102</f>
        <v>42619.270000000004</v>
      </c>
      <c r="Y4102" s="6">
        <f>T4102*U4102</f>
        <v>47249.75</v>
      </c>
      <c r="Z4102" s="6">
        <f>Y4102*V4102</f>
        <v>0</v>
      </c>
      <c r="AA4102" s="6">
        <f t="shared" si="339"/>
        <v>47249.75</v>
      </c>
    </row>
    <row r="4103" spans="2:27" x14ac:dyDescent="0.3">
      <c r="B4103">
        <v>4100</v>
      </c>
      <c r="C4103" t="s">
        <v>7214</v>
      </c>
      <c r="D4103" s="1">
        <v>41905</v>
      </c>
      <c r="E4103" s="1">
        <v>41910</v>
      </c>
      <c r="F4103" s="9" t="str">
        <f t="shared" si="338"/>
        <v>5 days</v>
      </c>
      <c r="G4103" t="s">
        <v>49</v>
      </c>
      <c r="H4103" t="s">
        <v>1587</v>
      </c>
      <c r="I4103" t="s">
        <v>1588</v>
      </c>
      <c r="J4103" t="s">
        <v>25</v>
      </c>
      <c r="K4103" t="s">
        <v>26</v>
      </c>
      <c r="L4103" t="s">
        <v>408</v>
      </c>
      <c r="M4103" t="s">
        <v>228</v>
      </c>
      <c r="N4103">
        <v>55407</v>
      </c>
      <c r="O4103" t="s">
        <v>104</v>
      </c>
      <c r="P4103" t="s">
        <v>2448</v>
      </c>
      <c r="Q4103" t="s">
        <v>45</v>
      </c>
      <c r="R4103" t="s">
        <v>74</v>
      </c>
      <c r="S4103" t="s">
        <v>2449</v>
      </c>
      <c r="T4103" s="9">
        <v>12.94</v>
      </c>
      <c r="U4103">
        <v>2</v>
      </c>
      <c r="V4103" s="2">
        <v>0</v>
      </c>
      <c r="W4103" s="6">
        <v>6.47</v>
      </c>
      <c r="X4103" s="14">
        <f>AA4103-W4103</f>
        <v>19.41</v>
      </c>
      <c r="Y4103" s="6">
        <f>T4103*U4103</f>
        <v>25.88</v>
      </c>
      <c r="Z4103" s="6">
        <f>Y4103*V4103</f>
        <v>0</v>
      </c>
      <c r="AA4103" s="6">
        <f t="shared" si="339"/>
        <v>25.88</v>
      </c>
    </row>
    <row r="4104" spans="2:27" x14ac:dyDescent="0.3">
      <c r="B4104">
        <v>4101</v>
      </c>
      <c r="C4104" t="s">
        <v>7217</v>
      </c>
      <c r="D4104" s="1">
        <v>42905</v>
      </c>
      <c r="E4104" s="1">
        <v>42909</v>
      </c>
      <c r="F4104" s="9" t="str">
        <f t="shared" si="338"/>
        <v>4 days</v>
      </c>
      <c r="G4104" t="s">
        <v>49</v>
      </c>
      <c r="H4104" t="s">
        <v>1978</v>
      </c>
      <c r="I4104" t="s">
        <v>1979</v>
      </c>
      <c r="J4104" t="s">
        <v>25</v>
      </c>
      <c r="K4104" t="s">
        <v>26</v>
      </c>
      <c r="L4104" t="s">
        <v>183</v>
      </c>
      <c r="M4104" t="s">
        <v>103</v>
      </c>
      <c r="N4104">
        <v>77095</v>
      </c>
      <c r="O4104" t="s">
        <v>104</v>
      </c>
      <c r="P4104" t="s">
        <v>7218</v>
      </c>
      <c r="Q4104" t="s">
        <v>45</v>
      </c>
      <c r="R4104" t="s">
        <v>77</v>
      </c>
      <c r="S4104" t="s">
        <v>7219</v>
      </c>
      <c r="T4104" s="9">
        <v>2.2599999999999998</v>
      </c>
      <c r="U4104">
        <v>1</v>
      </c>
      <c r="V4104" s="2">
        <v>0.8</v>
      </c>
      <c r="W4104" s="6">
        <v>-5.21</v>
      </c>
      <c r="X4104" s="14">
        <f>AA4104-W4104</f>
        <v>5.6619999999999999</v>
      </c>
      <c r="Y4104" s="6">
        <f>T4104*U4104</f>
        <v>2.2599999999999998</v>
      </c>
      <c r="Z4104" s="6">
        <f>Y4104*V4104</f>
        <v>1.8079999999999998</v>
      </c>
      <c r="AA4104" s="6">
        <f t="shared" si="339"/>
        <v>0.45199999999999996</v>
      </c>
    </row>
    <row r="4105" spans="2:27" x14ac:dyDescent="0.3">
      <c r="B4105">
        <v>4102</v>
      </c>
      <c r="C4105" t="s">
        <v>7217</v>
      </c>
      <c r="D4105" s="1">
        <v>42905</v>
      </c>
      <c r="E4105" s="1">
        <v>42909</v>
      </c>
      <c r="F4105" s="9" t="str">
        <f t="shared" si="338"/>
        <v>4 days</v>
      </c>
      <c r="G4105" t="s">
        <v>49</v>
      </c>
      <c r="H4105" t="s">
        <v>1978</v>
      </c>
      <c r="I4105" t="s">
        <v>1979</v>
      </c>
      <c r="J4105" t="s">
        <v>25</v>
      </c>
      <c r="K4105" t="s">
        <v>26</v>
      </c>
      <c r="L4105" t="s">
        <v>183</v>
      </c>
      <c r="M4105" t="s">
        <v>103</v>
      </c>
      <c r="N4105">
        <v>77095</v>
      </c>
      <c r="O4105" t="s">
        <v>104</v>
      </c>
      <c r="P4105" t="s">
        <v>4430</v>
      </c>
      <c r="Q4105" t="s">
        <v>45</v>
      </c>
      <c r="R4105" t="s">
        <v>77</v>
      </c>
      <c r="S4105" t="s">
        <v>4431</v>
      </c>
      <c r="T4105" s="9">
        <v>0.44</v>
      </c>
      <c r="U4105">
        <v>1</v>
      </c>
      <c r="V4105" s="2">
        <v>0.8</v>
      </c>
      <c r="W4105" s="6">
        <v>-1.1100000000000001</v>
      </c>
      <c r="X4105" s="14">
        <f>AA4105-W4105</f>
        <v>1.198</v>
      </c>
      <c r="Y4105" s="6">
        <f>T4105*U4105</f>
        <v>0.44</v>
      </c>
      <c r="Z4105" s="6">
        <f>Y4105*V4105</f>
        <v>0.35200000000000004</v>
      </c>
      <c r="AA4105" s="6">
        <f t="shared" si="339"/>
        <v>8.7999999999999967E-2</v>
      </c>
    </row>
    <row r="4106" spans="2:27" x14ac:dyDescent="0.3">
      <c r="B4106">
        <v>4103</v>
      </c>
      <c r="C4106" t="s">
        <v>7217</v>
      </c>
      <c r="D4106" s="1">
        <v>42905</v>
      </c>
      <c r="E4106" s="1">
        <v>42909</v>
      </c>
      <c r="F4106" s="9" t="str">
        <f t="shared" si="338"/>
        <v>4 days</v>
      </c>
      <c r="G4106" t="s">
        <v>49</v>
      </c>
      <c r="H4106" t="s">
        <v>1978</v>
      </c>
      <c r="I4106" t="s">
        <v>1979</v>
      </c>
      <c r="J4106" t="s">
        <v>25</v>
      </c>
      <c r="K4106" t="s">
        <v>26</v>
      </c>
      <c r="L4106" t="s">
        <v>183</v>
      </c>
      <c r="M4106" t="s">
        <v>103</v>
      </c>
      <c r="N4106">
        <v>77095</v>
      </c>
      <c r="O4106" t="s">
        <v>104</v>
      </c>
      <c r="P4106" t="s">
        <v>5128</v>
      </c>
      <c r="Q4106" t="s">
        <v>45</v>
      </c>
      <c r="R4106" t="s">
        <v>89</v>
      </c>
      <c r="S4106" t="s">
        <v>5129</v>
      </c>
      <c r="T4106" s="9">
        <v>146.18</v>
      </c>
      <c r="U4106">
        <v>8</v>
      </c>
      <c r="V4106" s="2">
        <v>0.2</v>
      </c>
      <c r="W4106" s="6">
        <v>47.51</v>
      </c>
      <c r="X4106" s="14">
        <f>AA4106-W4106</f>
        <v>888.04200000000003</v>
      </c>
      <c r="Y4106" s="6">
        <f>T4106*U4106</f>
        <v>1169.44</v>
      </c>
      <c r="Z4106" s="6">
        <f>Y4106*V4106</f>
        <v>233.88800000000003</v>
      </c>
      <c r="AA4106" s="6">
        <f t="shared" si="339"/>
        <v>935.55200000000002</v>
      </c>
    </row>
    <row r="4107" spans="2:27" x14ac:dyDescent="0.3">
      <c r="B4107">
        <v>4104</v>
      </c>
      <c r="C4107" t="s">
        <v>7220</v>
      </c>
      <c r="D4107" s="1">
        <v>43090</v>
      </c>
      <c r="E4107" s="1">
        <v>43090</v>
      </c>
      <c r="F4107" s="9" t="str">
        <f t="shared" si="338"/>
        <v>0 days</v>
      </c>
      <c r="G4107" t="s">
        <v>1292</v>
      </c>
      <c r="H4107" t="s">
        <v>439</v>
      </c>
      <c r="I4107" t="s">
        <v>440</v>
      </c>
      <c r="J4107" t="s">
        <v>101</v>
      </c>
      <c r="K4107" t="s">
        <v>26</v>
      </c>
      <c r="L4107" t="s">
        <v>136</v>
      </c>
      <c r="M4107" t="s">
        <v>137</v>
      </c>
      <c r="N4107">
        <v>68025</v>
      </c>
      <c r="O4107" t="s">
        <v>104</v>
      </c>
      <c r="P4107" t="s">
        <v>2893</v>
      </c>
      <c r="Q4107" t="s">
        <v>31</v>
      </c>
      <c r="R4107" t="s">
        <v>64</v>
      </c>
      <c r="S4107" t="s">
        <v>924</v>
      </c>
      <c r="T4107" s="9">
        <v>15.92</v>
      </c>
      <c r="U4107">
        <v>2</v>
      </c>
      <c r="V4107" s="2">
        <v>0</v>
      </c>
      <c r="W4107" s="6">
        <v>7</v>
      </c>
      <c r="X4107" s="14">
        <f>AA4107-W4107</f>
        <v>24.84</v>
      </c>
      <c r="Y4107" s="6">
        <f>T4107*U4107</f>
        <v>31.84</v>
      </c>
      <c r="Z4107" s="6">
        <f>Y4107*V4107</f>
        <v>0</v>
      </c>
      <c r="AA4107" s="6">
        <f t="shared" si="339"/>
        <v>31.84</v>
      </c>
    </row>
    <row r="4108" spans="2:27" x14ac:dyDescent="0.3">
      <c r="B4108">
        <v>4105</v>
      </c>
      <c r="C4108" t="s">
        <v>7221</v>
      </c>
      <c r="D4108" s="1">
        <v>42924</v>
      </c>
      <c r="E4108" s="1">
        <v>42960</v>
      </c>
      <c r="F4108" s="9" t="str">
        <f t="shared" si="338"/>
        <v>36 days</v>
      </c>
      <c r="G4108" t="s">
        <v>49</v>
      </c>
      <c r="H4108" t="s">
        <v>2270</v>
      </c>
      <c r="I4108" t="s">
        <v>2271</v>
      </c>
      <c r="J4108" t="s">
        <v>25</v>
      </c>
      <c r="K4108" t="s">
        <v>26</v>
      </c>
      <c r="L4108" t="s">
        <v>949</v>
      </c>
      <c r="M4108" t="s">
        <v>42</v>
      </c>
      <c r="N4108">
        <v>92105</v>
      </c>
      <c r="O4108" t="s">
        <v>43</v>
      </c>
      <c r="P4108" t="s">
        <v>3446</v>
      </c>
      <c r="Q4108" t="s">
        <v>70</v>
      </c>
      <c r="R4108" t="s">
        <v>71</v>
      </c>
      <c r="S4108" t="s">
        <v>3447</v>
      </c>
      <c r="T4108" s="9">
        <v>159.96</v>
      </c>
      <c r="U4108">
        <v>5</v>
      </c>
      <c r="V4108" s="2">
        <v>0.2</v>
      </c>
      <c r="W4108" s="6">
        <v>18</v>
      </c>
      <c r="X4108" s="14">
        <f>AA4108-W4108</f>
        <v>621.84</v>
      </c>
      <c r="Y4108" s="6">
        <f>T4108*U4108</f>
        <v>799.80000000000007</v>
      </c>
      <c r="Z4108" s="6">
        <f>Y4108*V4108</f>
        <v>159.96000000000004</v>
      </c>
      <c r="AA4108" s="6">
        <f t="shared" si="339"/>
        <v>639.84</v>
      </c>
    </row>
    <row r="4109" spans="2:27" x14ac:dyDescent="0.3">
      <c r="B4109">
        <v>4106</v>
      </c>
      <c r="C4109" t="s">
        <v>7221</v>
      </c>
      <c r="D4109" s="1">
        <v>42924</v>
      </c>
      <c r="E4109" s="1">
        <v>42960</v>
      </c>
      <c r="F4109" s="9" t="str">
        <f t="shared" si="338"/>
        <v>36 days</v>
      </c>
      <c r="G4109" t="s">
        <v>49</v>
      </c>
      <c r="H4109" t="s">
        <v>2270</v>
      </c>
      <c r="I4109" t="s">
        <v>2271</v>
      </c>
      <c r="J4109" t="s">
        <v>25</v>
      </c>
      <c r="K4109" t="s">
        <v>26</v>
      </c>
      <c r="L4109" t="s">
        <v>949</v>
      </c>
      <c r="M4109" t="s">
        <v>42</v>
      </c>
      <c r="N4109">
        <v>92105</v>
      </c>
      <c r="O4109" t="s">
        <v>43</v>
      </c>
      <c r="P4109" t="s">
        <v>1867</v>
      </c>
      <c r="Q4109" t="s">
        <v>45</v>
      </c>
      <c r="R4109" t="s">
        <v>74</v>
      </c>
      <c r="S4109" t="s">
        <v>1868</v>
      </c>
      <c r="T4109" s="9">
        <v>13.76</v>
      </c>
      <c r="U4109">
        <v>2</v>
      </c>
      <c r="V4109" s="2">
        <v>0.2</v>
      </c>
      <c r="W4109" s="6">
        <v>4.6399999999999997</v>
      </c>
      <c r="X4109" s="14">
        <f>AA4109-W4109</f>
        <v>17.375999999999998</v>
      </c>
      <c r="Y4109" s="6">
        <f>T4109*U4109</f>
        <v>27.52</v>
      </c>
      <c r="Z4109" s="6">
        <f>Y4109*V4109</f>
        <v>5.5040000000000004</v>
      </c>
      <c r="AA4109" s="6">
        <f t="shared" si="339"/>
        <v>22.015999999999998</v>
      </c>
    </row>
    <row r="4110" spans="2:27" x14ac:dyDescent="0.3">
      <c r="B4110">
        <v>4107</v>
      </c>
      <c r="C4110" t="s">
        <v>7222</v>
      </c>
      <c r="D4110" s="1">
        <v>42604</v>
      </c>
      <c r="E4110" s="1">
        <v>42608</v>
      </c>
      <c r="F4110" s="9" t="str">
        <f t="shared" si="338"/>
        <v>4 days</v>
      </c>
      <c r="G4110" t="s">
        <v>49</v>
      </c>
      <c r="H4110" t="s">
        <v>7223</v>
      </c>
      <c r="I4110" t="s">
        <v>7224</v>
      </c>
      <c r="J4110" t="s">
        <v>25</v>
      </c>
      <c r="K4110" t="s">
        <v>26</v>
      </c>
      <c r="L4110" t="s">
        <v>183</v>
      </c>
      <c r="M4110" t="s">
        <v>103</v>
      </c>
      <c r="N4110">
        <v>77041</v>
      </c>
      <c r="O4110" t="s">
        <v>104</v>
      </c>
      <c r="P4110" t="s">
        <v>3249</v>
      </c>
      <c r="Q4110" t="s">
        <v>45</v>
      </c>
      <c r="R4110" t="s">
        <v>74</v>
      </c>
      <c r="S4110" t="s">
        <v>3250</v>
      </c>
      <c r="T4110" s="9">
        <v>4.3099999999999996</v>
      </c>
      <c r="U4110">
        <v>2</v>
      </c>
      <c r="V4110" s="2">
        <v>0.8</v>
      </c>
      <c r="W4110" s="6">
        <v>-6.9</v>
      </c>
      <c r="X4110" s="14">
        <f>AA4110-W4110</f>
        <v>8.6239999999999988</v>
      </c>
      <c r="Y4110" s="6">
        <f>T4110*U4110</f>
        <v>8.6199999999999992</v>
      </c>
      <c r="Z4110" s="6">
        <f>Y4110*V4110</f>
        <v>6.8959999999999999</v>
      </c>
      <c r="AA4110" s="6">
        <f t="shared" si="339"/>
        <v>1.7239999999999993</v>
      </c>
    </row>
    <row r="4111" spans="2:27" x14ac:dyDescent="0.3">
      <c r="B4111">
        <v>4108</v>
      </c>
      <c r="C4111" t="s">
        <v>7225</v>
      </c>
      <c r="D4111" s="1">
        <v>42194</v>
      </c>
      <c r="E4111" s="1">
        <v>42194</v>
      </c>
      <c r="F4111" s="9" t="str">
        <f t="shared" si="338"/>
        <v>0 days</v>
      </c>
      <c r="G4111" t="s">
        <v>1292</v>
      </c>
      <c r="H4111" t="s">
        <v>4274</v>
      </c>
      <c r="I4111" t="s">
        <v>4275</v>
      </c>
      <c r="J4111" t="s">
        <v>25</v>
      </c>
      <c r="K4111" t="s">
        <v>26</v>
      </c>
      <c r="L4111" t="s">
        <v>265</v>
      </c>
      <c r="M4111" t="s">
        <v>266</v>
      </c>
      <c r="N4111">
        <v>10011</v>
      </c>
      <c r="O4111" t="s">
        <v>147</v>
      </c>
      <c r="P4111" t="s">
        <v>2736</v>
      </c>
      <c r="Q4111" t="s">
        <v>45</v>
      </c>
      <c r="R4111" t="s">
        <v>58</v>
      </c>
      <c r="S4111" t="s">
        <v>2737</v>
      </c>
      <c r="T4111" s="9">
        <v>13.96</v>
      </c>
      <c r="U4111">
        <v>2</v>
      </c>
      <c r="V4111" s="2">
        <v>0</v>
      </c>
      <c r="W4111" s="6">
        <v>0.28000000000000003</v>
      </c>
      <c r="X4111" s="14">
        <f>AA4111-W4111</f>
        <v>27.64</v>
      </c>
      <c r="Y4111" s="6">
        <f>T4111*U4111</f>
        <v>27.92</v>
      </c>
      <c r="Z4111" s="6">
        <f>Y4111*V4111</f>
        <v>0</v>
      </c>
      <c r="AA4111" s="6">
        <f t="shared" si="339"/>
        <v>27.92</v>
      </c>
    </row>
    <row r="4112" spans="2:27" x14ac:dyDescent="0.3">
      <c r="B4112">
        <v>4109</v>
      </c>
      <c r="C4112" t="s">
        <v>7225</v>
      </c>
      <c r="D4112" s="1">
        <v>42194</v>
      </c>
      <c r="E4112" s="1">
        <v>42194</v>
      </c>
      <c r="F4112" s="9" t="str">
        <f t="shared" si="338"/>
        <v>0 days</v>
      </c>
      <c r="G4112" t="s">
        <v>1292</v>
      </c>
      <c r="H4112" t="s">
        <v>4274</v>
      </c>
      <c r="I4112" t="s">
        <v>4275</v>
      </c>
      <c r="J4112" t="s">
        <v>25</v>
      </c>
      <c r="K4112" t="s">
        <v>26</v>
      </c>
      <c r="L4112" t="s">
        <v>265</v>
      </c>
      <c r="M4112" t="s">
        <v>266</v>
      </c>
      <c r="N4112">
        <v>10011</v>
      </c>
      <c r="O4112" t="s">
        <v>147</v>
      </c>
      <c r="P4112" t="s">
        <v>6275</v>
      </c>
      <c r="Q4112" t="s">
        <v>31</v>
      </c>
      <c r="R4112" t="s">
        <v>55</v>
      </c>
      <c r="S4112" t="s">
        <v>6276</v>
      </c>
      <c r="T4112" s="9">
        <v>27.41</v>
      </c>
      <c r="U4112">
        <v>3</v>
      </c>
      <c r="V4112" s="2">
        <v>0.4</v>
      </c>
      <c r="W4112" s="6">
        <v>-14.16</v>
      </c>
      <c r="X4112" s="14">
        <f>AA4112-W4112</f>
        <v>63.498000000000005</v>
      </c>
      <c r="Y4112" s="6">
        <f>T4112*U4112</f>
        <v>82.23</v>
      </c>
      <c r="Z4112" s="6">
        <f>Y4112*V4112</f>
        <v>32.892000000000003</v>
      </c>
      <c r="AA4112" s="6">
        <f t="shared" si="339"/>
        <v>49.338000000000001</v>
      </c>
    </row>
    <row r="4113" spans="2:27" x14ac:dyDescent="0.3">
      <c r="B4113">
        <v>4110</v>
      </c>
      <c r="C4113" t="s">
        <v>7226</v>
      </c>
      <c r="D4113" s="1">
        <v>42363</v>
      </c>
      <c r="E4113" s="1">
        <v>42370</v>
      </c>
      <c r="F4113" s="9" t="str">
        <f t="shared" si="338"/>
        <v>7 days</v>
      </c>
      <c r="G4113" t="s">
        <v>49</v>
      </c>
      <c r="H4113" t="s">
        <v>3263</v>
      </c>
      <c r="I4113" t="s">
        <v>3264</v>
      </c>
      <c r="J4113" t="s">
        <v>40</v>
      </c>
      <c r="K4113" t="s">
        <v>26</v>
      </c>
      <c r="L4113" t="s">
        <v>881</v>
      </c>
      <c r="M4113" t="s">
        <v>237</v>
      </c>
      <c r="N4113">
        <v>48227</v>
      </c>
      <c r="O4113" t="s">
        <v>104</v>
      </c>
      <c r="P4113" t="s">
        <v>2675</v>
      </c>
      <c r="Q4113" t="s">
        <v>70</v>
      </c>
      <c r="R4113" t="s">
        <v>71</v>
      </c>
      <c r="S4113" t="s">
        <v>2676</v>
      </c>
      <c r="T4113" s="9">
        <v>73.98</v>
      </c>
      <c r="U4113">
        <v>2</v>
      </c>
      <c r="V4113" s="2">
        <v>0</v>
      </c>
      <c r="W4113" s="6">
        <v>19.97</v>
      </c>
      <c r="X4113" s="14">
        <f>AA4113-W4113</f>
        <v>127.99000000000001</v>
      </c>
      <c r="Y4113" s="6">
        <f>T4113*U4113</f>
        <v>147.96</v>
      </c>
      <c r="Z4113" s="6">
        <f>Y4113*V4113</f>
        <v>0</v>
      </c>
      <c r="AA4113" s="6">
        <f t="shared" si="339"/>
        <v>147.96</v>
      </c>
    </row>
    <row r="4114" spans="2:27" x14ac:dyDescent="0.3">
      <c r="B4114">
        <v>4111</v>
      </c>
      <c r="C4114" t="s">
        <v>7226</v>
      </c>
      <c r="D4114" s="1">
        <v>42363</v>
      </c>
      <c r="E4114" s="1">
        <v>42370</v>
      </c>
      <c r="F4114" s="9" t="str">
        <f t="shared" si="338"/>
        <v>7 days</v>
      </c>
      <c r="G4114" t="s">
        <v>49</v>
      </c>
      <c r="H4114" t="s">
        <v>3263</v>
      </c>
      <c r="I4114" t="s">
        <v>3264</v>
      </c>
      <c r="J4114" t="s">
        <v>40</v>
      </c>
      <c r="K4114" t="s">
        <v>26</v>
      </c>
      <c r="L4114" t="s">
        <v>881</v>
      </c>
      <c r="M4114" t="s">
        <v>237</v>
      </c>
      <c r="N4114">
        <v>48227</v>
      </c>
      <c r="O4114" t="s">
        <v>104</v>
      </c>
      <c r="P4114" t="s">
        <v>7227</v>
      </c>
      <c r="Q4114" t="s">
        <v>31</v>
      </c>
      <c r="R4114" t="s">
        <v>32</v>
      </c>
      <c r="S4114" t="s">
        <v>7228</v>
      </c>
      <c r="T4114" s="9">
        <v>160.97999999999999</v>
      </c>
      <c r="U4114">
        <v>1</v>
      </c>
      <c r="V4114" s="2">
        <v>0</v>
      </c>
      <c r="W4114" s="6">
        <v>20.93</v>
      </c>
      <c r="X4114" s="14">
        <f>AA4114-W4114</f>
        <v>140.04999999999998</v>
      </c>
      <c r="Y4114" s="6">
        <f>T4114*U4114</f>
        <v>160.97999999999999</v>
      </c>
      <c r="Z4114" s="6">
        <f>Y4114*V4114</f>
        <v>0</v>
      </c>
      <c r="AA4114" s="6">
        <f t="shared" si="339"/>
        <v>160.97999999999999</v>
      </c>
    </row>
    <row r="4115" spans="2:27" x14ac:dyDescent="0.3">
      <c r="B4115">
        <v>4112</v>
      </c>
      <c r="C4115" t="s">
        <v>7226</v>
      </c>
      <c r="D4115" s="1">
        <v>42363</v>
      </c>
      <c r="E4115" s="1">
        <v>42370</v>
      </c>
      <c r="F4115" s="9" t="str">
        <f t="shared" si="338"/>
        <v>7 days</v>
      </c>
      <c r="G4115" t="s">
        <v>49</v>
      </c>
      <c r="H4115" t="s">
        <v>3263</v>
      </c>
      <c r="I4115" t="s">
        <v>3264</v>
      </c>
      <c r="J4115" t="s">
        <v>40</v>
      </c>
      <c r="K4115" t="s">
        <v>26</v>
      </c>
      <c r="L4115" t="s">
        <v>881</v>
      </c>
      <c r="M4115" t="s">
        <v>237</v>
      </c>
      <c r="N4115">
        <v>48227</v>
      </c>
      <c r="O4115" t="s">
        <v>104</v>
      </c>
      <c r="P4115" t="s">
        <v>4868</v>
      </c>
      <c r="Q4115" t="s">
        <v>45</v>
      </c>
      <c r="R4115" t="s">
        <v>89</v>
      </c>
      <c r="S4115" t="s">
        <v>4869</v>
      </c>
      <c r="T4115" s="9">
        <v>17.34</v>
      </c>
      <c r="U4115">
        <v>3</v>
      </c>
      <c r="V4115" s="2">
        <v>0</v>
      </c>
      <c r="W4115" s="6">
        <v>8.5</v>
      </c>
      <c r="X4115" s="14">
        <f>AA4115-W4115</f>
        <v>43.519999999999996</v>
      </c>
      <c r="Y4115" s="6">
        <f>T4115*U4115</f>
        <v>52.019999999999996</v>
      </c>
      <c r="Z4115" s="6">
        <f>Y4115*V4115</f>
        <v>0</v>
      </c>
      <c r="AA4115" s="6">
        <f t="shared" si="339"/>
        <v>52.019999999999996</v>
      </c>
    </row>
    <row r="4116" spans="2:27" x14ac:dyDescent="0.3">
      <c r="B4116">
        <v>4113</v>
      </c>
      <c r="C4116" t="s">
        <v>7226</v>
      </c>
      <c r="D4116" s="1">
        <v>42363</v>
      </c>
      <c r="E4116" s="1">
        <v>42370</v>
      </c>
      <c r="F4116" s="9" t="str">
        <f t="shared" si="338"/>
        <v>7 days</v>
      </c>
      <c r="G4116" t="s">
        <v>49</v>
      </c>
      <c r="H4116" t="s">
        <v>3263</v>
      </c>
      <c r="I4116" t="s">
        <v>3264</v>
      </c>
      <c r="J4116" t="s">
        <v>40</v>
      </c>
      <c r="K4116" t="s">
        <v>26</v>
      </c>
      <c r="L4116" t="s">
        <v>881</v>
      </c>
      <c r="M4116" t="s">
        <v>237</v>
      </c>
      <c r="N4116">
        <v>48227</v>
      </c>
      <c r="O4116" t="s">
        <v>104</v>
      </c>
      <c r="P4116" t="s">
        <v>3275</v>
      </c>
      <c r="Q4116" t="s">
        <v>45</v>
      </c>
      <c r="R4116" t="s">
        <v>67</v>
      </c>
      <c r="S4116" t="s">
        <v>3276</v>
      </c>
      <c r="T4116" s="9">
        <v>3.28</v>
      </c>
      <c r="U4116">
        <v>1</v>
      </c>
      <c r="V4116" s="2">
        <v>0</v>
      </c>
      <c r="W4116" s="6">
        <v>0.95</v>
      </c>
      <c r="X4116" s="14">
        <f>AA4116-W4116</f>
        <v>2.33</v>
      </c>
      <c r="Y4116" s="6">
        <f>T4116*U4116</f>
        <v>3.28</v>
      </c>
      <c r="Z4116" s="6">
        <f>Y4116*V4116</f>
        <v>0</v>
      </c>
      <c r="AA4116" s="6">
        <f t="shared" si="339"/>
        <v>3.28</v>
      </c>
    </row>
    <row r="4117" spans="2:27" x14ac:dyDescent="0.3">
      <c r="B4117">
        <v>4114</v>
      </c>
      <c r="C4117" t="s">
        <v>7229</v>
      </c>
      <c r="D4117" s="1">
        <v>42040</v>
      </c>
      <c r="E4117" s="1">
        <v>42190</v>
      </c>
      <c r="F4117" s="9" t="str">
        <f t="shared" si="338"/>
        <v>150 days</v>
      </c>
      <c r="G4117" t="s">
        <v>49</v>
      </c>
      <c r="H4117" t="s">
        <v>4660</v>
      </c>
      <c r="I4117" t="s">
        <v>4661</v>
      </c>
      <c r="J4117" t="s">
        <v>40</v>
      </c>
      <c r="K4117" t="s">
        <v>26</v>
      </c>
      <c r="L4117" t="s">
        <v>183</v>
      </c>
      <c r="M4117" t="s">
        <v>103</v>
      </c>
      <c r="N4117">
        <v>77095</v>
      </c>
      <c r="O4117" t="s">
        <v>104</v>
      </c>
      <c r="P4117" t="s">
        <v>4570</v>
      </c>
      <c r="Q4117" t="s">
        <v>45</v>
      </c>
      <c r="R4117" t="s">
        <v>46</v>
      </c>
      <c r="S4117" t="s">
        <v>4571</v>
      </c>
      <c r="T4117" s="9">
        <v>8.86</v>
      </c>
      <c r="U4117">
        <v>3</v>
      </c>
      <c r="V4117" s="2">
        <v>0.2</v>
      </c>
      <c r="W4117" s="6">
        <v>2.99</v>
      </c>
      <c r="X4117" s="14">
        <f>AA4117-W4117</f>
        <v>18.274000000000001</v>
      </c>
      <c r="Y4117" s="6">
        <f>T4117*U4117</f>
        <v>26.58</v>
      </c>
      <c r="Z4117" s="6">
        <f>Y4117*V4117</f>
        <v>5.3159999999999998</v>
      </c>
      <c r="AA4117" s="6">
        <f t="shared" si="339"/>
        <v>21.263999999999999</v>
      </c>
    </row>
    <row r="4118" spans="2:27" x14ac:dyDescent="0.3">
      <c r="B4118">
        <v>4115</v>
      </c>
      <c r="C4118" t="s">
        <v>7229</v>
      </c>
      <c r="D4118" s="1">
        <v>42040</v>
      </c>
      <c r="E4118" s="1">
        <v>42190</v>
      </c>
      <c r="F4118" s="9" t="str">
        <f t="shared" si="338"/>
        <v>150 days</v>
      </c>
      <c r="G4118" t="s">
        <v>49</v>
      </c>
      <c r="H4118" t="s">
        <v>4660</v>
      </c>
      <c r="I4118" t="s">
        <v>4661</v>
      </c>
      <c r="J4118" t="s">
        <v>40</v>
      </c>
      <c r="K4118" t="s">
        <v>26</v>
      </c>
      <c r="L4118" t="s">
        <v>183</v>
      </c>
      <c r="M4118" t="s">
        <v>103</v>
      </c>
      <c r="N4118">
        <v>77095</v>
      </c>
      <c r="O4118" t="s">
        <v>104</v>
      </c>
      <c r="P4118" t="s">
        <v>3861</v>
      </c>
      <c r="Q4118" t="s">
        <v>70</v>
      </c>
      <c r="R4118" t="s">
        <v>71</v>
      </c>
      <c r="S4118" t="s">
        <v>3862</v>
      </c>
      <c r="T4118" s="9">
        <v>158.38</v>
      </c>
      <c r="U4118">
        <v>3</v>
      </c>
      <c r="V4118" s="2">
        <v>0.2</v>
      </c>
      <c r="W4118" s="6">
        <v>13.86</v>
      </c>
      <c r="X4118" s="14">
        <f>AA4118-W4118</f>
        <v>366.25199999999995</v>
      </c>
      <c r="Y4118" s="6">
        <f>T4118*U4118</f>
        <v>475.14</v>
      </c>
      <c r="Z4118" s="6">
        <f>Y4118*V4118</f>
        <v>95.028000000000006</v>
      </c>
      <c r="AA4118" s="6">
        <f t="shared" si="339"/>
        <v>380.11199999999997</v>
      </c>
    </row>
    <row r="4119" spans="2:27" x14ac:dyDescent="0.3">
      <c r="B4119">
        <v>4116</v>
      </c>
      <c r="C4119" t="s">
        <v>7230</v>
      </c>
      <c r="D4119" s="1">
        <v>42698</v>
      </c>
      <c r="E4119" s="1">
        <v>42701</v>
      </c>
      <c r="F4119" s="9" t="str">
        <f t="shared" si="338"/>
        <v>3 days</v>
      </c>
      <c r="G4119" t="s">
        <v>187</v>
      </c>
      <c r="H4119" t="s">
        <v>4724</v>
      </c>
      <c r="I4119" t="s">
        <v>4725</v>
      </c>
      <c r="J4119" t="s">
        <v>25</v>
      </c>
      <c r="K4119" t="s">
        <v>26</v>
      </c>
      <c r="L4119" t="s">
        <v>94</v>
      </c>
      <c r="M4119" t="s">
        <v>95</v>
      </c>
      <c r="N4119">
        <v>98105</v>
      </c>
      <c r="O4119" t="s">
        <v>43</v>
      </c>
      <c r="P4119" t="s">
        <v>2213</v>
      </c>
      <c r="Q4119" t="s">
        <v>45</v>
      </c>
      <c r="R4119" t="s">
        <v>74</v>
      </c>
      <c r="S4119" t="s">
        <v>2214</v>
      </c>
      <c r="T4119" s="9">
        <v>1219.96</v>
      </c>
      <c r="U4119">
        <v>5</v>
      </c>
      <c r="V4119" s="2">
        <v>0.2</v>
      </c>
      <c r="W4119" s="6">
        <v>381.24</v>
      </c>
      <c r="X4119" s="14">
        <f>AA4119-W4119</f>
        <v>4498.6000000000004</v>
      </c>
      <c r="Y4119" s="6">
        <f>T4119*U4119</f>
        <v>6099.8</v>
      </c>
      <c r="Z4119" s="6">
        <f>Y4119*V4119</f>
        <v>1219.96</v>
      </c>
      <c r="AA4119" s="6">
        <f t="shared" si="339"/>
        <v>4879.84</v>
      </c>
    </row>
    <row r="4120" spans="2:27" x14ac:dyDescent="0.3">
      <c r="B4120">
        <v>4117</v>
      </c>
      <c r="C4120" t="s">
        <v>7231</v>
      </c>
      <c r="D4120" s="1">
        <v>42332</v>
      </c>
      <c r="E4120" s="1">
        <v>42337</v>
      </c>
      <c r="F4120" s="9" t="str">
        <f t="shared" si="338"/>
        <v>5 days</v>
      </c>
      <c r="G4120" t="s">
        <v>49</v>
      </c>
      <c r="H4120" t="s">
        <v>2967</v>
      </c>
      <c r="I4120" t="s">
        <v>2968</v>
      </c>
      <c r="J4120" t="s">
        <v>25</v>
      </c>
      <c r="K4120" t="s">
        <v>26</v>
      </c>
      <c r="L4120" t="s">
        <v>41</v>
      </c>
      <c r="M4120" t="s">
        <v>42</v>
      </c>
      <c r="N4120">
        <v>90036</v>
      </c>
      <c r="O4120" t="s">
        <v>43</v>
      </c>
      <c r="P4120" t="s">
        <v>3580</v>
      </c>
      <c r="Q4120" t="s">
        <v>45</v>
      </c>
      <c r="R4120" t="s">
        <v>74</v>
      </c>
      <c r="S4120" t="s">
        <v>3581</v>
      </c>
      <c r="T4120" s="9">
        <v>3.17</v>
      </c>
      <c r="U4120">
        <v>2</v>
      </c>
      <c r="V4120" s="2">
        <v>0.2</v>
      </c>
      <c r="W4120" s="6">
        <v>0.99</v>
      </c>
      <c r="X4120" s="14">
        <f>AA4120-W4120</f>
        <v>4.0819999999999999</v>
      </c>
      <c r="Y4120" s="6">
        <f>T4120*U4120</f>
        <v>6.34</v>
      </c>
      <c r="Z4120" s="6">
        <f>Y4120*V4120</f>
        <v>1.268</v>
      </c>
      <c r="AA4120" s="6">
        <f t="shared" si="339"/>
        <v>5.0720000000000001</v>
      </c>
    </row>
    <row r="4121" spans="2:27" x14ac:dyDescent="0.3">
      <c r="B4121">
        <v>4118</v>
      </c>
      <c r="C4121" t="s">
        <v>7231</v>
      </c>
      <c r="D4121" s="1">
        <v>42332</v>
      </c>
      <c r="E4121" s="1">
        <v>42337</v>
      </c>
      <c r="F4121" s="9" t="str">
        <f t="shared" si="338"/>
        <v>5 days</v>
      </c>
      <c r="G4121" t="s">
        <v>49</v>
      </c>
      <c r="H4121" t="s">
        <v>2967</v>
      </c>
      <c r="I4121" t="s">
        <v>2968</v>
      </c>
      <c r="J4121" t="s">
        <v>25</v>
      </c>
      <c r="K4121" t="s">
        <v>26</v>
      </c>
      <c r="L4121" t="s">
        <v>41</v>
      </c>
      <c r="M4121" t="s">
        <v>42</v>
      </c>
      <c r="N4121">
        <v>90036</v>
      </c>
      <c r="O4121" t="s">
        <v>43</v>
      </c>
      <c r="P4121" t="s">
        <v>1983</v>
      </c>
      <c r="Q4121" t="s">
        <v>45</v>
      </c>
      <c r="R4121" t="s">
        <v>89</v>
      </c>
      <c r="S4121" t="s">
        <v>1984</v>
      </c>
      <c r="T4121" s="9">
        <v>19.440000000000001</v>
      </c>
      <c r="U4121">
        <v>3</v>
      </c>
      <c r="V4121" s="2">
        <v>0</v>
      </c>
      <c r="W4121" s="6">
        <v>9.33</v>
      </c>
      <c r="X4121" s="14">
        <f>AA4121-W4121</f>
        <v>48.990000000000009</v>
      </c>
      <c r="Y4121" s="6">
        <f>T4121*U4121</f>
        <v>58.320000000000007</v>
      </c>
      <c r="Z4121" s="6">
        <f>Y4121*V4121</f>
        <v>0</v>
      </c>
      <c r="AA4121" s="6">
        <f t="shared" si="339"/>
        <v>58.320000000000007</v>
      </c>
    </row>
    <row r="4122" spans="2:27" x14ac:dyDescent="0.3">
      <c r="B4122">
        <v>4119</v>
      </c>
      <c r="C4122" t="s">
        <v>7231</v>
      </c>
      <c r="D4122" s="1">
        <v>42332</v>
      </c>
      <c r="E4122" s="1">
        <v>42337</v>
      </c>
      <c r="F4122" s="9" t="str">
        <f t="shared" si="338"/>
        <v>5 days</v>
      </c>
      <c r="G4122" t="s">
        <v>49</v>
      </c>
      <c r="H4122" t="s">
        <v>2967</v>
      </c>
      <c r="I4122" t="s">
        <v>2968</v>
      </c>
      <c r="J4122" t="s">
        <v>25</v>
      </c>
      <c r="K4122" t="s">
        <v>26</v>
      </c>
      <c r="L4122" t="s">
        <v>41</v>
      </c>
      <c r="M4122" t="s">
        <v>42</v>
      </c>
      <c r="N4122">
        <v>90036</v>
      </c>
      <c r="O4122" t="s">
        <v>43</v>
      </c>
      <c r="P4122" t="s">
        <v>1546</v>
      </c>
      <c r="Q4122" t="s">
        <v>45</v>
      </c>
      <c r="R4122" t="s">
        <v>58</v>
      </c>
      <c r="S4122" t="s">
        <v>1547</v>
      </c>
      <c r="T4122" s="9">
        <v>454.86</v>
      </c>
      <c r="U4122">
        <v>7</v>
      </c>
      <c r="V4122" s="2">
        <v>0</v>
      </c>
      <c r="W4122" s="6">
        <v>54.58</v>
      </c>
      <c r="X4122" s="14">
        <f>AA4122-W4122</f>
        <v>3129.44</v>
      </c>
      <c r="Y4122" s="6">
        <f>T4122*U4122</f>
        <v>3184.02</v>
      </c>
      <c r="Z4122" s="6">
        <f>Y4122*V4122</f>
        <v>0</v>
      </c>
      <c r="AA4122" s="6">
        <f t="shared" si="339"/>
        <v>3184.02</v>
      </c>
    </row>
    <row r="4123" spans="2:27" x14ac:dyDescent="0.3">
      <c r="B4123">
        <v>4120</v>
      </c>
      <c r="C4123" t="s">
        <v>7231</v>
      </c>
      <c r="D4123" s="1">
        <v>42332</v>
      </c>
      <c r="E4123" s="1">
        <v>42337</v>
      </c>
      <c r="F4123" s="9" t="str">
        <f t="shared" si="338"/>
        <v>5 days</v>
      </c>
      <c r="G4123" t="s">
        <v>49</v>
      </c>
      <c r="H4123" t="s">
        <v>2967</v>
      </c>
      <c r="I4123" t="s">
        <v>2968</v>
      </c>
      <c r="J4123" t="s">
        <v>25</v>
      </c>
      <c r="K4123" t="s">
        <v>26</v>
      </c>
      <c r="L4123" t="s">
        <v>41</v>
      </c>
      <c r="M4123" t="s">
        <v>42</v>
      </c>
      <c r="N4123">
        <v>90036</v>
      </c>
      <c r="O4123" t="s">
        <v>43</v>
      </c>
      <c r="P4123" t="s">
        <v>1104</v>
      </c>
      <c r="Q4123" t="s">
        <v>45</v>
      </c>
      <c r="R4123" t="s">
        <v>74</v>
      </c>
      <c r="S4123" t="s">
        <v>1105</v>
      </c>
      <c r="T4123" s="9">
        <v>91.39</v>
      </c>
      <c r="U4123">
        <v>8</v>
      </c>
      <c r="V4123" s="2">
        <v>0.2</v>
      </c>
      <c r="W4123" s="6">
        <v>29.7</v>
      </c>
      <c r="X4123" s="14">
        <f>AA4123-W4123</f>
        <v>555.19599999999991</v>
      </c>
      <c r="Y4123" s="6">
        <f>T4123*U4123</f>
        <v>731.12</v>
      </c>
      <c r="Z4123" s="6">
        <f>Y4123*V4123</f>
        <v>146.22400000000002</v>
      </c>
      <c r="AA4123" s="6">
        <f t="shared" si="339"/>
        <v>584.89599999999996</v>
      </c>
    </row>
    <row r="4124" spans="2:27" x14ac:dyDescent="0.3">
      <c r="B4124">
        <v>4121</v>
      </c>
      <c r="C4124" t="s">
        <v>7232</v>
      </c>
      <c r="D4124" s="1">
        <v>42834</v>
      </c>
      <c r="E4124" s="1">
        <v>43017</v>
      </c>
      <c r="F4124" s="9" t="str">
        <f t="shared" si="338"/>
        <v>183 days</v>
      </c>
      <c r="G4124" t="s">
        <v>49</v>
      </c>
      <c r="H4124" t="s">
        <v>3889</v>
      </c>
      <c r="I4124" t="s">
        <v>3890</v>
      </c>
      <c r="J4124" t="s">
        <v>25</v>
      </c>
      <c r="K4124" t="s">
        <v>26</v>
      </c>
      <c r="L4124" t="s">
        <v>145</v>
      </c>
      <c r="M4124" t="s">
        <v>146</v>
      </c>
      <c r="N4124">
        <v>19120</v>
      </c>
      <c r="O4124" t="s">
        <v>147</v>
      </c>
      <c r="P4124" t="s">
        <v>7233</v>
      </c>
      <c r="Q4124" t="s">
        <v>70</v>
      </c>
      <c r="R4124" t="s">
        <v>160</v>
      </c>
      <c r="S4124" t="s">
        <v>7234</v>
      </c>
      <c r="T4124" s="9">
        <v>19.04</v>
      </c>
      <c r="U4124">
        <v>4</v>
      </c>
      <c r="V4124" s="2">
        <v>0.2</v>
      </c>
      <c r="W4124" s="6">
        <v>-1.43</v>
      </c>
      <c r="X4124" s="14">
        <f>AA4124-W4124</f>
        <v>62.357999999999997</v>
      </c>
      <c r="Y4124" s="6">
        <f>T4124*U4124</f>
        <v>76.16</v>
      </c>
      <c r="Z4124" s="6">
        <f>Y4124*V4124</f>
        <v>15.231999999999999</v>
      </c>
      <c r="AA4124" s="6">
        <f t="shared" si="339"/>
        <v>60.927999999999997</v>
      </c>
    </row>
    <row r="4125" spans="2:27" x14ac:dyDescent="0.3">
      <c r="B4125">
        <v>4122</v>
      </c>
      <c r="C4125" t="s">
        <v>7235</v>
      </c>
      <c r="D4125" s="1">
        <v>43044</v>
      </c>
      <c r="E4125" s="1">
        <v>43074</v>
      </c>
      <c r="F4125" s="9" t="str">
        <f t="shared" si="338"/>
        <v>30 days</v>
      </c>
      <c r="G4125" t="s">
        <v>1292</v>
      </c>
      <c r="H4125" t="s">
        <v>1905</v>
      </c>
      <c r="I4125" t="s">
        <v>1906</v>
      </c>
      <c r="J4125" t="s">
        <v>25</v>
      </c>
      <c r="K4125" t="s">
        <v>26</v>
      </c>
      <c r="L4125" t="s">
        <v>94</v>
      </c>
      <c r="M4125" t="s">
        <v>95</v>
      </c>
      <c r="N4125">
        <v>98103</v>
      </c>
      <c r="O4125" t="s">
        <v>43</v>
      </c>
      <c r="P4125" t="s">
        <v>3545</v>
      </c>
      <c r="Q4125" t="s">
        <v>45</v>
      </c>
      <c r="R4125" t="s">
        <v>89</v>
      </c>
      <c r="S4125" t="s">
        <v>3546</v>
      </c>
      <c r="T4125" s="9">
        <v>37.44</v>
      </c>
      <c r="U4125">
        <v>6</v>
      </c>
      <c r="V4125" s="2">
        <v>0</v>
      </c>
      <c r="W4125" s="6">
        <v>16.850000000000001</v>
      </c>
      <c r="X4125" s="14">
        <f>AA4125-W4125</f>
        <v>207.79</v>
      </c>
      <c r="Y4125" s="6">
        <f>T4125*U4125</f>
        <v>224.64</v>
      </c>
      <c r="Z4125" s="6">
        <f>Y4125*V4125</f>
        <v>0</v>
      </c>
      <c r="AA4125" s="6">
        <f t="shared" si="339"/>
        <v>224.64</v>
      </c>
    </row>
    <row r="4126" spans="2:27" x14ac:dyDescent="0.3">
      <c r="B4126">
        <v>4123</v>
      </c>
      <c r="C4126" t="s">
        <v>7235</v>
      </c>
      <c r="D4126" s="1">
        <v>43044</v>
      </c>
      <c r="E4126" s="1">
        <v>43074</v>
      </c>
      <c r="F4126" s="9" t="str">
        <f t="shared" si="338"/>
        <v>30 days</v>
      </c>
      <c r="G4126" t="s">
        <v>1292</v>
      </c>
      <c r="H4126" t="s">
        <v>1905</v>
      </c>
      <c r="I4126" t="s">
        <v>1906</v>
      </c>
      <c r="J4126" t="s">
        <v>25</v>
      </c>
      <c r="K4126" t="s">
        <v>26</v>
      </c>
      <c r="L4126" t="s">
        <v>94</v>
      </c>
      <c r="M4126" t="s">
        <v>95</v>
      </c>
      <c r="N4126">
        <v>98103</v>
      </c>
      <c r="O4126" t="s">
        <v>43</v>
      </c>
      <c r="P4126" t="s">
        <v>5550</v>
      </c>
      <c r="Q4126" t="s">
        <v>45</v>
      </c>
      <c r="R4126" t="s">
        <v>46</v>
      </c>
      <c r="S4126" t="s">
        <v>5551</v>
      </c>
      <c r="T4126" s="9">
        <v>37.590000000000003</v>
      </c>
      <c r="U4126">
        <v>3</v>
      </c>
      <c r="V4126" s="2">
        <v>0</v>
      </c>
      <c r="W4126" s="6">
        <v>17.670000000000002</v>
      </c>
      <c r="X4126" s="14">
        <f>AA4126-W4126</f>
        <v>95.100000000000009</v>
      </c>
      <c r="Y4126" s="6">
        <f>T4126*U4126</f>
        <v>112.77000000000001</v>
      </c>
      <c r="Z4126" s="6">
        <f>Y4126*V4126</f>
        <v>0</v>
      </c>
      <c r="AA4126" s="6">
        <f t="shared" si="339"/>
        <v>112.77000000000001</v>
      </c>
    </row>
    <row r="4127" spans="2:27" x14ac:dyDescent="0.3">
      <c r="B4127">
        <v>4124</v>
      </c>
      <c r="C4127" t="s">
        <v>7235</v>
      </c>
      <c r="D4127" s="1">
        <v>43044</v>
      </c>
      <c r="E4127" s="1">
        <v>43074</v>
      </c>
      <c r="F4127" s="9" t="str">
        <f t="shared" si="338"/>
        <v>30 days</v>
      </c>
      <c r="G4127" t="s">
        <v>1292</v>
      </c>
      <c r="H4127" t="s">
        <v>1905</v>
      </c>
      <c r="I4127" t="s">
        <v>1906</v>
      </c>
      <c r="J4127" t="s">
        <v>25</v>
      </c>
      <c r="K4127" t="s">
        <v>26</v>
      </c>
      <c r="L4127" t="s">
        <v>94</v>
      </c>
      <c r="M4127" t="s">
        <v>95</v>
      </c>
      <c r="N4127">
        <v>98103</v>
      </c>
      <c r="O4127" t="s">
        <v>43</v>
      </c>
      <c r="P4127" t="s">
        <v>6555</v>
      </c>
      <c r="Q4127" t="s">
        <v>45</v>
      </c>
      <c r="R4127" t="s">
        <v>74</v>
      </c>
      <c r="S4127" t="s">
        <v>6556</v>
      </c>
      <c r="T4127" s="9">
        <v>26.03</v>
      </c>
      <c r="U4127">
        <v>2</v>
      </c>
      <c r="V4127" s="2">
        <v>0.2</v>
      </c>
      <c r="W4127" s="6">
        <v>9.44</v>
      </c>
      <c r="X4127" s="14">
        <f>AA4127-W4127</f>
        <v>32.208000000000006</v>
      </c>
      <c r="Y4127" s="6">
        <f>T4127*U4127</f>
        <v>52.06</v>
      </c>
      <c r="Z4127" s="6">
        <f>Y4127*V4127</f>
        <v>10.412000000000001</v>
      </c>
      <c r="AA4127" s="6">
        <f t="shared" si="339"/>
        <v>41.648000000000003</v>
      </c>
    </row>
    <row r="4128" spans="2:27" x14ac:dyDescent="0.3">
      <c r="B4128">
        <v>4125</v>
      </c>
      <c r="C4128" t="s">
        <v>7236</v>
      </c>
      <c r="D4128" s="1">
        <v>41948</v>
      </c>
      <c r="E4128" s="1">
        <v>41777</v>
      </c>
      <c r="F4128" s="23" t="s">
        <v>10956</v>
      </c>
      <c r="G4128" t="s">
        <v>49</v>
      </c>
      <c r="H4128" t="s">
        <v>3464</v>
      </c>
      <c r="I4128" t="s">
        <v>3465</v>
      </c>
      <c r="J4128" t="s">
        <v>40</v>
      </c>
      <c r="K4128" t="s">
        <v>26</v>
      </c>
      <c r="L4128" t="s">
        <v>4111</v>
      </c>
      <c r="M4128" t="s">
        <v>266</v>
      </c>
      <c r="N4128">
        <v>13601</v>
      </c>
      <c r="O4128" t="s">
        <v>147</v>
      </c>
      <c r="P4128" t="s">
        <v>1431</v>
      </c>
      <c r="Q4128" t="s">
        <v>45</v>
      </c>
      <c r="R4128" t="s">
        <v>77</v>
      </c>
      <c r="S4128" t="s">
        <v>1432</v>
      </c>
      <c r="T4128" s="9">
        <v>35.909999999999997</v>
      </c>
      <c r="U4128">
        <v>3</v>
      </c>
      <c r="V4128" s="2">
        <v>0</v>
      </c>
      <c r="W4128" s="6">
        <v>9.6999999999999993</v>
      </c>
      <c r="X4128" s="14">
        <f>AA4128-W4128</f>
        <v>98.029999999999987</v>
      </c>
      <c r="Y4128" s="6">
        <f>T4128*U4128</f>
        <v>107.72999999999999</v>
      </c>
      <c r="Z4128" s="6">
        <f>Y4128*V4128</f>
        <v>0</v>
      </c>
      <c r="AA4128" s="6">
        <f t="shared" si="339"/>
        <v>107.72999999999999</v>
      </c>
    </row>
    <row r="4129" spans="2:27" x14ac:dyDescent="0.3">
      <c r="B4129">
        <v>4126</v>
      </c>
      <c r="C4129" t="s">
        <v>7237</v>
      </c>
      <c r="D4129" s="1">
        <v>42943</v>
      </c>
      <c r="E4129" s="1">
        <v>42947</v>
      </c>
      <c r="F4129" s="9" t="str">
        <f t="shared" ref="F4129:F4149" si="340">DATEDIF(D4129,E4129,"d")&amp;" days"</f>
        <v>4 days</v>
      </c>
      <c r="G4129" t="s">
        <v>22</v>
      </c>
      <c r="H4129" t="s">
        <v>1800</v>
      </c>
      <c r="I4129" t="s">
        <v>1801</v>
      </c>
      <c r="J4129" t="s">
        <v>25</v>
      </c>
      <c r="K4129" t="s">
        <v>26</v>
      </c>
      <c r="L4129" t="s">
        <v>1525</v>
      </c>
      <c r="M4129" t="s">
        <v>53</v>
      </c>
      <c r="N4129">
        <v>32216</v>
      </c>
      <c r="O4129" t="s">
        <v>29</v>
      </c>
      <c r="P4129" t="s">
        <v>3018</v>
      </c>
      <c r="Q4129" t="s">
        <v>31</v>
      </c>
      <c r="R4129" t="s">
        <v>64</v>
      </c>
      <c r="S4129" t="s">
        <v>3019</v>
      </c>
      <c r="T4129" s="9">
        <v>91.03</v>
      </c>
      <c r="U4129">
        <v>3</v>
      </c>
      <c r="V4129" s="2">
        <v>0.2</v>
      </c>
      <c r="W4129" s="6">
        <v>-2.2799999999999998</v>
      </c>
      <c r="X4129" s="14">
        <f>AA4129-W4129</f>
        <v>220.75200000000004</v>
      </c>
      <c r="Y4129" s="6">
        <f>T4129*U4129</f>
        <v>273.09000000000003</v>
      </c>
      <c r="Z4129" s="6">
        <f>Y4129*V4129</f>
        <v>54.618000000000009</v>
      </c>
      <c r="AA4129" s="6">
        <f t="shared" si="339"/>
        <v>218.47200000000004</v>
      </c>
    </row>
    <row r="4130" spans="2:27" x14ac:dyDescent="0.3">
      <c r="B4130">
        <v>4127</v>
      </c>
      <c r="C4130" t="s">
        <v>7238</v>
      </c>
      <c r="D4130" s="1">
        <v>42891</v>
      </c>
      <c r="E4130" s="1">
        <v>42983</v>
      </c>
      <c r="F4130" s="9" t="str">
        <f t="shared" si="340"/>
        <v>92 days</v>
      </c>
      <c r="G4130" t="s">
        <v>187</v>
      </c>
      <c r="H4130" t="s">
        <v>448</v>
      </c>
      <c r="I4130" t="s">
        <v>449</v>
      </c>
      <c r="J4130" t="s">
        <v>25</v>
      </c>
      <c r="K4130" t="s">
        <v>26</v>
      </c>
      <c r="L4130" t="s">
        <v>1129</v>
      </c>
      <c r="M4130" t="s">
        <v>318</v>
      </c>
      <c r="N4130">
        <v>22204</v>
      </c>
      <c r="O4130" t="s">
        <v>29</v>
      </c>
      <c r="P4130" t="s">
        <v>6953</v>
      </c>
      <c r="Q4130" t="s">
        <v>45</v>
      </c>
      <c r="R4130" t="s">
        <v>67</v>
      </c>
      <c r="S4130" t="s">
        <v>6954</v>
      </c>
      <c r="T4130" s="9">
        <v>54.66</v>
      </c>
      <c r="U4130">
        <v>6</v>
      </c>
      <c r="V4130" s="2">
        <v>0</v>
      </c>
      <c r="W4130" s="6">
        <v>18.04</v>
      </c>
      <c r="X4130" s="14">
        <f>AA4130-W4130</f>
        <v>309.91999999999996</v>
      </c>
      <c r="Y4130" s="6">
        <f>T4130*U4130</f>
        <v>327.96</v>
      </c>
      <c r="Z4130" s="6">
        <f>Y4130*V4130</f>
        <v>0</v>
      </c>
      <c r="AA4130" s="6">
        <f t="shared" si="339"/>
        <v>327.96</v>
      </c>
    </row>
    <row r="4131" spans="2:27" x14ac:dyDescent="0.3">
      <c r="B4131">
        <v>4128</v>
      </c>
      <c r="C4131" t="s">
        <v>7239</v>
      </c>
      <c r="D4131" s="1">
        <v>41901</v>
      </c>
      <c r="E4131" s="1">
        <v>41906</v>
      </c>
      <c r="F4131" s="9" t="str">
        <f t="shared" si="340"/>
        <v>5 days</v>
      </c>
      <c r="G4131" t="s">
        <v>49</v>
      </c>
      <c r="H4131" t="s">
        <v>2118</v>
      </c>
      <c r="I4131" t="s">
        <v>2119</v>
      </c>
      <c r="J4131" t="s">
        <v>25</v>
      </c>
      <c r="K4131" t="s">
        <v>26</v>
      </c>
      <c r="L4131" t="s">
        <v>466</v>
      </c>
      <c r="M4131" t="s">
        <v>87</v>
      </c>
      <c r="N4131">
        <v>28205</v>
      </c>
      <c r="O4131" t="s">
        <v>29</v>
      </c>
      <c r="P4131" t="s">
        <v>3022</v>
      </c>
      <c r="Q4131" t="s">
        <v>45</v>
      </c>
      <c r="R4131" t="s">
        <v>58</v>
      </c>
      <c r="S4131" t="s">
        <v>3023</v>
      </c>
      <c r="T4131" s="9">
        <v>67.34</v>
      </c>
      <c r="U4131">
        <v>6</v>
      </c>
      <c r="V4131" s="2">
        <v>0.2</v>
      </c>
      <c r="W4131" s="6">
        <v>7.58</v>
      </c>
      <c r="X4131" s="14">
        <f>AA4131-W4131</f>
        <v>315.65200000000004</v>
      </c>
      <c r="Y4131" s="6">
        <f>T4131*U4131</f>
        <v>404.04</v>
      </c>
      <c r="Z4131" s="6">
        <f>Y4131*V4131</f>
        <v>80.808000000000007</v>
      </c>
      <c r="AA4131" s="6">
        <f t="shared" si="339"/>
        <v>323.23200000000003</v>
      </c>
    </row>
    <row r="4132" spans="2:27" x14ac:dyDescent="0.3">
      <c r="B4132">
        <v>4129</v>
      </c>
      <c r="C4132" t="s">
        <v>7239</v>
      </c>
      <c r="D4132" s="1">
        <v>41901</v>
      </c>
      <c r="E4132" s="1">
        <v>41906</v>
      </c>
      <c r="F4132" s="9" t="str">
        <f t="shared" si="340"/>
        <v>5 days</v>
      </c>
      <c r="G4132" t="s">
        <v>49</v>
      </c>
      <c r="H4132" t="s">
        <v>2118</v>
      </c>
      <c r="I4132" t="s">
        <v>2119</v>
      </c>
      <c r="J4132" t="s">
        <v>25</v>
      </c>
      <c r="K4132" t="s">
        <v>26</v>
      </c>
      <c r="L4132" t="s">
        <v>466</v>
      </c>
      <c r="M4132" t="s">
        <v>87</v>
      </c>
      <c r="N4132">
        <v>28205</v>
      </c>
      <c r="O4132" t="s">
        <v>29</v>
      </c>
      <c r="P4132" t="s">
        <v>7240</v>
      </c>
      <c r="Q4132" t="s">
        <v>70</v>
      </c>
      <c r="R4132" t="s">
        <v>683</v>
      </c>
      <c r="S4132" t="s">
        <v>7241</v>
      </c>
      <c r="T4132" s="9">
        <v>2624.99</v>
      </c>
      <c r="U4132">
        <v>3</v>
      </c>
      <c r="V4132" s="2">
        <v>0.5</v>
      </c>
      <c r="W4132" s="6">
        <v>-944.99</v>
      </c>
      <c r="X4132" s="14">
        <f>AA4132-W4132</f>
        <v>4882.4749999999995</v>
      </c>
      <c r="Y4132" s="6">
        <f>T4132*U4132</f>
        <v>7874.9699999999993</v>
      </c>
      <c r="Z4132" s="6">
        <f>Y4132*V4132</f>
        <v>3937.4849999999997</v>
      </c>
      <c r="AA4132" s="6">
        <f t="shared" si="339"/>
        <v>3937.4849999999997</v>
      </c>
    </row>
    <row r="4133" spans="2:27" x14ac:dyDescent="0.3">
      <c r="B4133">
        <v>4130</v>
      </c>
      <c r="C4133" t="s">
        <v>7242</v>
      </c>
      <c r="D4133" s="1">
        <v>42092</v>
      </c>
      <c r="E4133" s="1">
        <v>42098</v>
      </c>
      <c r="F4133" s="9" t="str">
        <f t="shared" si="340"/>
        <v>6 days</v>
      </c>
      <c r="G4133" t="s">
        <v>49</v>
      </c>
      <c r="H4133" t="s">
        <v>1353</v>
      </c>
      <c r="I4133" t="s">
        <v>1354</v>
      </c>
      <c r="J4133" t="s">
        <v>25</v>
      </c>
      <c r="K4133" t="s">
        <v>26</v>
      </c>
      <c r="L4133" t="s">
        <v>94</v>
      </c>
      <c r="M4133" t="s">
        <v>95</v>
      </c>
      <c r="N4133">
        <v>98103</v>
      </c>
      <c r="O4133" t="s">
        <v>43</v>
      </c>
      <c r="P4133" t="s">
        <v>6735</v>
      </c>
      <c r="Q4133" t="s">
        <v>45</v>
      </c>
      <c r="R4133" t="s">
        <v>77</v>
      </c>
      <c r="S4133" t="s">
        <v>6736</v>
      </c>
      <c r="T4133" s="9">
        <v>73.28</v>
      </c>
      <c r="U4133">
        <v>4</v>
      </c>
      <c r="V4133" s="2">
        <v>0</v>
      </c>
      <c r="W4133" s="6">
        <v>21.25</v>
      </c>
      <c r="X4133" s="14">
        <f>AA4133-W4133</f>
        <v>271.87</v>
      </c>
      <c r="Y4133" s="6">
        <f>T4133*U4133</f>
        <v>293.12</v>
      </c>
      <c r="Z4133" s="6">
        <f>Y4133*V4133</f>
        <v>0</v>
      </c>
      <c r="AA4133" s="6">
        <f t="shared" si="339"/>
        <v>293.12</v>
      </c>
    </row>
    <row r="4134" spans="2:27" x14ac:dyDescent="0.3">
      <c r="B4134">
        <v>4131</v>
      </c>
      <c r="C4134" t="s">
        <v>7243</v>
      </c>
      <c r="D4134" s="1">
        <v>41961</v>
      </c>
      <c r="E4134" s="1">
        <v>41968</v>
      </c>
      <c r="F4134" s="9" t="str">
        <f t="shared" si="340"/>
        <v>7 days</v>
      </c>
      <c r="G4134" t="s">
        <v>49</v>
      </c>
      <c r="H4134" t="s">
        <v>3759</v>
      </c>
      <c r="I4134" t="s">
        <v>3760</v>
      </c>
      <c r="J4134" t="s">
        <v>40</v>
      </c>
      <c r="K4134" t="s">
        <v>26</v>
      </c>
      <c r="L4134" t="s">
        <v>302</v>
      </c>
      <c r="M4134" t="s">
        <v>210</v>
      </c>
      <c r="N4134">
        <v>60623</v>
      </c>
      <c r="O4134" t="s">
        <v>104</v>
      </c>
      <c r="P4134" t="s">
        <v>1931</v>
      </c>
      <c r="Q4134" t="s">
        <v>45</v>
      </c>
      <c r="R4134" t="s">
        <v>74</v>
      </c>
      <c r="S4134" t="s">
        <v>1932</v>
      </c>
      <c r="T4134" s="9">
        <v>14.48</v>
      </c>
      <c r="U4134">
        <v>5</v>
      </c>
      <c r="V4134" s="2">
        <v>0.8</v>
      </c>
      <c r="W4134" s="6">
        <v>-23.89</v>
      </c>
      <c r="X4134" s="14">
        <f>AA4134-W4134</f>
        <v>38.369999999999997</v>
      </c>
      <c r="Y4134" s="6">
        <f>T4134*U4134</f>
        <v>72.400000000000006</v>
      </c>
      <c r="Z4134" s="6">
        <f>Y4134*V4134</f>
        <v>57.920000000000009</v>
      </c>
      <c r="AA4134" s="6">
        <f t="shared" si="339"/>
        <v>14.479999999999997</v>
      </c>
    </row>
    <row r="4135" spans="2:27" x14ac:dyDescent="0.3">
      <c r="B4135">
        <v>4132</v>
      </c>
      <c r="C4135" t="s">
        <v>7244</v>
      </c>
      <c r="D4135" s="1">
        <v>42042</v>
      </c>
      <c r="E4135" s="1">
        <v>42254</v>
      </c>
      <c r="F4135" s="9" t="str">
        <f t="shared" si="340"/>
        <v>212 days</v>
      </c>
      <c r="G4135" t="s">
        <v>49</v>
      </c>
      <c r="H4135" t="s">
        <v>406</v>
      </c>
      <c r="I4135" t="s">
        <v>407</v>
      </c>
      <c r="J4135" t="s">
        <v>25</v>
      </c>
      <c r="K4135" t="s">
        <v>26</v>
      </c>
      <c r="L4135" t="s">
        <v>7245</v>
      </c>
      <c r="M4135" t="s">
        <v>53</v>
      </c>
      <c r="N4135">
        <v>33021</v>
      </c>
      <c r="O4135" t="s">
        <v>29</v>
      </c>
      <c r="P4135" t="s">
        <v>3192</v>
      </c>
      <c r="Q4135" t="s">
        <v>45</v>
      </c>
      <c r="R4135" t="s">
        <v>89</v>
      </c>
      <c r="S4135" t="s">
        <v>185</v>
      </c>
      <c r="T4135" s="9">
        <v>11.95</v>
      </c>
      <c r="U4135">
        <v>3</v>
      </c>
      <c r="V4135" s="2">
        <v>0.2</v>
      </c>
      <c r="W4135" s="6">
        <v>4.03</v>
      </c>
      <c r="X4135" s="14">
        <f>AA4135-W4135</f>
        <v>24.649999999999995</v>
      </c>
      <c r="Y4135" s="6">
        <f>T4135*U4135</f>
        <v>35.849999999999994</v>
      </c>
      <c r="Z4135" s="6">
        <f>Y4135*V4135</f>
        <v>7.169999999999999</v>
      </c>
      <c r="AA4135" s="6">
        <f t="shared" si="339"/>
        <v>28.679999999999996</v>
      </c>
    </row>
    <row r="4136" spans="2:27" x14ac:dyDescent="0.3">
      <c r="B4136">
        <v>4133</v>
      </c>
      <c r="C4136" t="s">
        <v>7244</v>
      </c>
      <c r="D4136" s="1">
        <v>42042</v>
      </c>
      <c r="E4136" s="1">
        <v>42254</v>
      </c>
      <c r="F4136" s="9" t="str">
        <f t="shared" si="340"/>
        <v>212 days</v>
      </c>
      <c r="G4136" t="s">
        <v>49</v>
      </c>
      <c r="H4136" t="s">
        <v>406</v>
      </c>
      <c r="I4136" t="s">
        <v>407</v>
      </c>
      <c r="J4136" t="s">
        <v>25</v>
      </c>
      <c r="K4136" t="s">
        <v>26</v>
      </c>
      <c r="L4136" t="s">
        <v>7245</v>
      </c>
      <c r="M4136" t="s">
        <v>53</v>
      </c>
      <c r="N4136">
        <v>33021</v>
      </c>
      <c r="O4136" t="s">
        <v>29</v>
      </c>
      <c r="P4136" t="s">
        <v>919</v>
      </c>
      <c r="Q4136" t="s">
        <v>45</v>
      </c>
      <c r="R4136" t="s">
        <v>89</v>
      </c>
      <c r="S4136" t="s">
        <v>920</v>
      </c>
      <c r="T4136" s="9">
        <v>15.55</v>
      </c>
      <c r="U4136">
        <v>3</v>
      </c>
      <c r="V4136" s="2">
        <v>0.2</v>
      </c>
      <c r="W4136" s="6">
        <v>5.64</v>
      </c>
      <c r="X4136" s="14">
        <f>AA4136-W4136</f>
        <v>31.680000000000007</v>
      </c>
      <c r="Y4136" s="6">
        <f>T4136*U4136</f>
        <v>46.650000000000006</v>
      </c>
      <c r="Z4136" s="6">
        <f>Y4136*V4136</f>
        <v>9.3300000000000018</v>
      </c>
      <c r="AA4136" s="6">
        <f t="shared" si="339"/>
        <v>37.320000000000007</v>
      </c>
    </row>
    <row r="4137" spans="2:27" x14ac:dyDescent="0.3">
      <c r="B4137">
        <v>4134</v>
      </c>
      <c r="C4137" t="s">
        <v>7246</v>
      </c>
      <c r="D4137" s="1">
        <v>41860</v>
      </c>
      <c r="E4137" s="1">
        <v>41895</v>
      </c>
      <c r="F4137" s="9" t="str">
        <f t="shared" si="340"/>
        <v>35 days</v>
      </c>
      <c r="G4137" t="s">
        <v>49</v>
      </c>
      <c r="H4137" t="s">
        <v>655</v>
      </c>
      <c r="I4137" t="s">
        <v>656</v>
      </c>
      <c r="J4137" t="s">
        <v>25</v>
      </c>
      <c r="K4137" t="s">
        <v>26</v>
      </c>
      <c r="L4137" t="s">
        <v>4882</v>
      </c>
      <c r="M4137" t="s">
        <v>318</v>
      </c>
      <c r="N4137">
        <v>23320</v>
      </c>
      <c r="O4137" t="s">
        <v>29</v>
      </c>
      <c r="P4137" t="s">
        <v>2577</v>
      </c>
      <c r="Q4137" t="s">
        <v>45</v>
      </c>
      <c r="R4137" t="s">
        <v>268</v>
      </c>
      <c r="S4137" t="s">
        <v>2578</v>
      </c>
      <c r="T4137" s="9">
        <v>45</v>
      </c>
      <c r="U4137">
        <v>9</v>
      </c>
      <c r="V4137" s="2">
        <v>0</v>
      </c>
      <c r="W4137" s="6">
        <v>21.6</v>
      </c>
      <c r="X4137" s="14">
        <f>AA4137-W4137</f>
        <v>383.4</v>
      </c>
      <c r="Y4137" s="6">
        <f>T4137*U4137</f>
        <v>405</v>
      </c>
      <c r="Z4137" s="6">
        <f>Y4137*V4137</f>
        <v>0</v>
      </c>
      <c r="AA4137" s="6">
        <f t="shared" si="339"/>
        <v>405</v>
      </c>
    </row>
    <row r="4138" spans="2:27" x14ac:dyDescent="0.3">
      <c r="B4138">
        <v>4135</v>
      </c>
      <c r="C4138" t="s">
        <v>7246</v>
      </c>
      <c r="D4138" s="1">
        <v>41860</v>
      </c>
      <c r="E4138" s="1">
        <v>41895</v>
      </c>
      <c r="F4138" s="9" t="str">
        <f t="shared" si="340"/>
        <v>35 days</v>
      </c>
      <c r="G4138" t="s">
        <v>49</v>
      </c>
      <c r="H4138" t="s">
        <v>655</v>
      </c>
      <c r="I4138" t="s">
        <v>656</v>
      </c>
      <c r="J4138" t="s">
        <v>25</v>
      </c>
      <c r="K4138" t="s">
        <v>26</v>
      </c>
      <c r="L4138" t="s">
        <v>4882</v>
      </c>
      <c r="M4138" t="s">
        <v>318</v>
      </c>
      <c r="N4138">
        <v>23320</v>
      </c>
      <c r="O4138" t="s">
        <v>29</v>
      </c>
      <c r="P4138" t="s">
        <v>1504</v>
      </c>
      <c r="Q4138" t="s">
        <v>70</v>
      </c>
      <c r="R4138" t="s">
        <v>683</v>
      </c>
      <c r="S4138" t="s">
        <v>1505</v>
      </c>
      <c r="T4138" s="9">
        <v>209.97</v>
      </c>
      <c r="U4138">
        <v>3</v>
      </c>
      <c r="V4138" s="2">
        <v>0</v>
      </c>
      <c r="W4138" s="6">
        <v>90.29</v>
      </c>
      <c r="X4138" s="14">
        <f>AA4138-W4138</f>
        <v>539.62</v>
      </c>
      <c r="Y4138" s="6">
        <f>T4138*U4138</f>
        <v>629.91</v>
      </c>
      <c r="Z4138" s="6">
        <f>Y4138*V4138</f>
        <v>0</v>
      </c>
      <c r="AA4138" s="6">
        <f t="shared" si="339"/>
        <v>629.91</v>
      </c>
    </row>
    <row r="4139" spans="2:27" x14ac:dyDescent="0.3">
      <c r="B4139">
        <v>4136</v>
      </c>
      <c r="C4139" t="s">
        <v>7247</v>
      </c>
      <c r="D4139" s="1">
        <v>42776</v>
      </c>
      <c r="E4139" s="1">
        <v>42957</v>
      </c>
      <c r="F4139" s="9" t="str">
        <f t="shared" si="340"/>
        <v>181 days</v>
      </c>
      <c r="G4139" t="s">
        <v>49</v>
      </c>
      <c r="H4139" t="s">
        <v>3234</v>
      </c>
      <c r="I4139" t="s">
        <v>3235</v>
      </c>
      <c r="J4139" t="s">
        <v>101</v>
      </c>
      <c r="K4139" t="s">
        <v>26</v>
      </c>
      <c r="L4139" t="s">
        <v>41</v>
      </c>
      <c r="M4139" t="s">
        <v>42</v>
      </c>
      <c r="N4139">
        <v>90036</v>
      </c>
      <c r="O4139" t="s">
        <v>43</v>
      </c>
      <c r="P4139" t="s">
        <v>3550</v>
      </c>
      <c r="Q4139" t="s">
        <v>45</v>
      </c>
      <c r="R4139" t="s">
        <v>74</v>
      </c>
      <c r="S4139" t="s">
        <v>3551</v>
      </c>
      <c r="T4139" s="9">
        <v>112.12</v>
      </c>
      <c r="U4139">
        <v>5</v>
      </c>
      <c r="V4139" s="2">
        <v>0.2</v>
      </c>
      <c r="W4139" s="6">
        <v>42.05</v>
      </c>
      <c r="X4139" s="14">
        <f>AA4139-W4139</f>
        <v>406.43</v>
      </c>
      <c r="Y4139" s="6">
        <f>T4139*U4139</f>
        <v>560.6</v>
      </c>
      <c r="Z4139" s="6">
        <f>Y4139*V4139</f>
        <v>112.12</v>
      </c>
      <c r="AA4139" s="6">
        <f t="shared" si="339"/>
        <v>448.48</v>
      </c>
    </row>
    <row r="4140" spans="2:27" x14ac:dyDescent="0.3">
      <c r="B4140">
        <v>4137</v>
      </c>
      <c r="C4140" t="s">
        <v>7247</v>
      </c>
      <c r="D4140" s="1">
        <v>42776</v>
      </c>
      <c r="E4140" s="1">
        <v>42957</v>
      </c>
      <c r="F4140" s="9" t="str">
        <f t="shared" si="340"/>
        <v>181 days</v>
      </c>
      <c r="G4140" t="s">
        <v>49</v>
      </c>
      <c r="H4140" t="s">
        <v>3234</v>
      </c>
      <c r="I4140" t="s">
        <v>3235</v>
      </c>
      <c r="J4140" t="s">
        <v>101</v>
      </c>
      <c r="K4140" t="s">
        <v>26</v>
      </c>
      <c r="L4140" t="s">
        <v>41</v>
      </c>
      <c r="M4140" t="s">
        <v>42</v>
      </c>
      <c r="N4140">
        <v>90036</v>
      </c>
      <c r="O4140" t="s">
        <v>43</v>
      </c>
      <c r="P4140" t="s">
        <v>3518</v>
      </c>
      <c r="Q4140" t="s">
        <v>45</v>
      </c>
      <c r="R4140" t="s">
        <v>58</v>
      </c>
      <c r="S4140" t="s">
        <v>3519</v>
      </c>
      <c r="T4140" s="9">
        <v>1575.14</v>
      </c>
      <c r="U4140">
        <v>7</v>
      </c>
      <c r="V4140" s="2">
        <v>0</v>
      </c>
      <c r="W4140" s="6">
        <v>204.77</v>
      </c>
      <c r="X4140" s="14">
        <f>AA4140-W4140</f>
        <v>10821.210000000001</v>
      </c>
      <c r="Y4140" s="6">
        <f>T4140*U4140</f>
        <v>11025.980000000001</v>
      </c>
      <c r="Z4140" s="6">
        <f>Y4140*V4140</f>
        <v>0</v>
      </c>
      <c r="AA4140" s="6">
        <f t="shared" si="339"/>
        <v>11025.980000000001</v>
      </c>
    </row>
    <row r="4141" spans="2:27" x14ac:dyDescent="0.3">
      <c r="B4141">
        <v>4138</v>
      </c>
      <c r="C4141" t="s">
        <v>7248</v>
      </c>
      <c r="D4141" s="1">
        <v>43058</v>
      </c>
      <c r="E4141" s="1">
        <v>43062</v>
      </c>
      <c r="F4141" s="9" t="str">
        <f t="shared" si="340"/>
        <v>4 days</v>
      </c>
      <c r="G4141" t="s">
        <v>49</v>
      </c>
      <c r="H4141" t="s">
        <v>7223</v>
      </c>
      <c r="I4141" t="s">
        <v>7224</v>
      </c>
      <c r="J4141" t="s">
        <v>25</v>
      </c>
      <c r="K4141" t="s">
        <v>26</v>
      </c>
      <c r="L4141" t="s">
        <v>2817</v>
      </c>
      <c r="M4141" t="s">
        <v>318</v>
      </c>
      <c r="N4141">
        <v>22304</v>
      </c>
      <c r="O4141" t="s">
        <v>29</v>
      </c>
      <c r="P4141" t="s">
        <v>1176</v>
      </c>
      <c r="Q4141" t="s">
        <v>45</v>
      </c>
      <c r="R4141" t="s">
        <v>268</v>
      </c>
      <c r="S4141" t="s">
        <v>1177</v>
      </c>
      <c r="T4141" s="9">
        <v>25.06</v>
      </c>
      <c r="U4141">
        <v>7</v>
      </c>
      <c r="V4141" s="2">
        <v>0</v>
      </c>
      <c r="W4141" s="6">
        <v>12.53</v>
      </c>
      <c r="X4141" s="14">
        <f>AA4141-W4141</f>
        <v>162.88999999999999</v>
      </c>
      <c r="Y4141" s="6">
        <f>T4141*U4141</f>
        <v>175.42</v>
      </c>
      <c r="Z4141" s="6">
        <f>Y4141*V4141</f>
        <v>0</v>
      </c>
      <c r="AA4141" s="6">
        <f t="shared" si="339"/>
        <v>175.42</v>
      </c>
    </row>
    <row r="4142" spans="2:27" x14ac:dyDescent="0.3">
      <c r="B4142">
        <v>4139</v>
      </c>
      <c r="C4142" t="s">
        <v>7249</v>
      </c>
      <c r="D4142" s="1">
        <v>42734</v>
      </c>
      <c r="E4142" s="1">
        <v>42736</v>
      </c>
      <c r="F4142" s="9" t="str">
        <f t="shared" si="340"/>
        <v>2 days</v>
      </c>
      <c r="G4142" t="s">
        <v>187</v>
      </c>
      <c r="H4142" t="s">
        <v>3947</v>
      </c>
      <c r="I4142" t="s">
        <v>3948</v>
      </c>
      <c r="J4142" t="s">
        <v>40</v>
      </c>
      <c r="K4142" t="s">
        <v>26</v>
      </c>
      <c r="L4142" t="s">
        <v>7250</v>
      </c>
      <c r="M4142" t="s">
        <v>103</v>
      </c>
      <c r="N4142">
        <v>77536</v>
      </c>
      <c r="O4142" t="s">
        <v>104</v>
      </c>
      <c r="P4142" t="s">
        <v>324</v>
      </c>
      <c r="Q4142" t="s">
        <v>45</v>
      </c>
      <c r="R4142" t="s">
        <v>74</v>
      </c>
      <c r="S4142" t="s">
        <v>325</v>
      </c>
      <c r="T4142" s="9">
        <v>6.92</v>
      </c>
      <c r="U4142">
        <v>6</v>
      </c>
      <c r="V4142" s="2">
        <v>0.8</v>
      </c>
      <c r="W4142" s="6">
        <v>-10.39</v>
      </c>
      <c r="X4142" s="14">
        <f>AA4142-W4142</f>
        <v>18.693999999999996</v>
      </c>
      <c r="Y4142" s="6">
        <f>T4142*U4142</f>
        <v>41.519999999999996</v>
      </c>
      <c r="Z4142" s="6">
        <f>Y4142*V4142</f>
        <v>33.216000000000001</v>
      </c>
      <c r="AA4142" s="6">
        <f t="shared" si="339"/>
        <v>8.3039999999999949</v>
      </c>
    </row>
    <row r="4143" spans="2:27" x14ac:dyDescent="0.3">
      <c r="B4143">
        <v>4140</v>
      </c>
      <c r="C4143" t="s">
        <v>7251</v>
      </c>
      <c r="D4143" s="1">
        <v>42747</v>
      </c>
      <c r="E4143" s="1">
        <v>42837</v>
      </c>
      <c r="F4143" s="9" t="str">
        <f t="shared" si="340"/>
        <v>90 days</v>
      </c>
      <c r="G4143" t="s">
        <v>187</v>
      </c>
      <c r="H4143" t="s">
        <v>2234</v>
      </c>
      <c r="I4143" t="s">
        <v>2235</v>
      </c>
      <c r="J4143" t="s">
        <v>25</v>
      </c>
      <c r="K4143" t="s">
        <v>26</v>
      </c>
      <c r="L4143" t="s">
        <v>145</v>
      </c>
      <c r="M4143" t="s">
        <v>146</v>
      </c>
      <c r="N4143">
        <v>19120</v>
      </c>
      <c r="O4143" t="s">
        <v>147</v>
      </c>
      <c r="P4143" t="s">
        <v>955</v>
      </c>
      <c r="Q4143" t="s">
        <v>45</v>
      </c>
      <c r="R4143" t="s">
        <v>58</v>
      </c>
      <c r="S4143" t="s">
        <v>1745</v>
      </c>
      <c r="T4143" s="9">
        <v>37.39</v>
      </c>
      <c r="U4143">
        <v>3</v>
      </c>
      <c r="V4143" s="2">
        <v>0.2</v>
      </c>
      <c r="W4143" s="6">
        <v>2.34</v>
      </c>
      <c r="X4143" s="14">
        <f>AA4143-W4143</f>
        <v>87.396000000000001</v>
      </c>
      <c r="Y4143" s="6">
        <f>T4143*U4143</f>
        <v>112.17</v>
      </c>
      <c r="Z4143" s="6">
        <f>Y4143*V4143</f>
        <v>22.434000000000001</v>
      </c>
      <c r="AA4143" s="6">
        <f t="shared" si="339"/>
        <v>89.736000000000004</v>
      </c>
    </row>
    <row r="4144" spans="2:27" x14ac:dyDescent="0.3">
      <c r="B4144">
        <v>4141</v>
      </c>
      <c r="C4144" t="s">
        <v>7251</v>
      </c>
      <c r="D4144" s="1">
        <v>42747</v>
      </c>
      <c r="E4144" s="1">
        <v>42837</v>
      </c>
      <c r="F4144" s="9" t="str">
        <f t="shared" si="340"/>
        <v>90 days</v>
      </c>
      <c r="G4144" t="s">
        <v>187</v>
      </c>
      <c r="H4144" t="s">
        <v>2234</v>
      </c>
      <c r="I4144" t="s">
        <v>2235</v>
      </c>
      <c r="J4144" t="s">
        <v>25</v>
      </c>
      <c r="K4144" t="s">
        <v>26</v>
      </c>
      <c r="L4144" t="s">
        <v>145</v>
      </c>
      <c r="M4144" t="s">
        <v>146</v>
      </c>
      <c r="N4144">
        <v>19120</v>
      </c>
      <c r="O4144" t="s">
        <v>147</v>
      </c>
      <c r="P4144" t="s">
        <v>7131</v>
      </c>
      <c r="Q4144" t="s">
        <v>31</v>
      </c>
      <c r="R4144" t="s">
        <v>64</v>
      </c>
      <c r="S4144" t="s">
        <v>7132</v>
      </c>
      <c r="T4144" s="9">
        <v>79.12</v>
      </c>
      <c r="U4144">
        <v>5</v>
      </c>
      <c r="V4144" s="2">
        <v>0.2</v>
      </c>
      <c r="W4144" s="6">
        <v>13.85</v>
      </c>
      <c r="X4144" s="14">
        <f>AA4144-W4144</f>
        <v>302.63</v>
      </c>
      <c r="Y4144" s="6">
        <f>T4144*U4144</f>
        <v>395.6</v>
      </c>
      <c r="Z4144" s="6">
        <f>Y4144*V4144</f>
        <v>79.12</v>
      </c>
      <c r="AA4144" s="6">
        <f t="shared" si="339"/>
        <v>316.48</v>
      </c>
    </row>
    <row r="4145" spans="2:27" x14ac:dyDescent="0.3">
      <c r="B4145">
        <v>4142</v>
      </c>
      <c r="C4145" t="s">
        <v>7252</v>
      </c>
      <c r="D4145" s="1">
        <v>42534</v>
      </c>
      <c r="E4145" s="1">
        <v>42538</v>
      </c>
      <c r="F4145" s="9" t="str">
        <f t="shared" si="340"/>
        <v>4 days</v>
      </c>
      <c r="G4145" t="s">
        <v>49</v>
      </c>
      <c r="H4145" t="s">
        <v>1698</v>
      </c>
      <c r="I4145" t="s">
        <v>1699</v>
      </c>
      <c r="J4145" t="s">
        <v>25</v>
      </c>
      <c r="K4145" t="s">
        <v>26</v>
      </c>
      <c r="L4145" t="s">
        <v>7253</v>
      </c>
      <c r="M4145" t="s">
        <v>4538</v>
      </c>
      <c r="N4145">
        <v>67212</v>
      </c>
      <c r="O4145" t="s">
        <v>104</v>
      </c>
      <c r="P4145" t="s">
        <v>709</v>
      </c>
      <c r="Q4145" t="s">
        <v>45</v>
      </c>
      <c r="R4145" t="s">
        <v>46</v>
      </c>
      <c r="S4145" t="s">
        <v>710</v>
      </c>
      <c r="T4145" s="9">
        <v>18.899999999999999</v>
      </c>
      <c r="U4145">
        <v>3</v>
      </c>
      <c r="V4145" s="2">
        <v>0</v>
      </c>
      <c r="W4145" s="6">
        <v>8.69</v>
      </c>
      <c r="X4145" s="14">
        <f>AA4145-W4145</f>
        <v>48.01</v>
      </c>
      <c r="Y4145" s="6">
        <f>T4145*U4145</f>
        <v>56.699999999999996</v>
      </c>
      <c r="Z4145" s="6">
        <f>Y4145*V4145</f>
        <v>0</v>
      </c>
      <c r="AA4145" s="6">
        <f t="shared" si="339"/>
        <v>56.699999999999996</v>
      </c>
    </row>
    <row r="4146" spans="2:27" x14ac:dyDescent="0.3">
      <c r="B4146">
        <v>4143</v>
      </c>
      <c r="C4146" t="s">
        <v>7254</v>
      </c>
      <c r="D4146" s="1">
        <v>41778</v>
      </c>
      <c r="E4146" s="1">
        <v>41782</v>
      </c>
      <c r="F4146" s="9" t="str">
        <f t="shared" si="340"/>
        <v>4 days</v>
      </c>
      <c r="G4146" t="s">
        <v>49</v>
      </c>
      <c r="H4146" t="s">
        <v>5113</v>
      </c>
      <c r="I4146" t="s">
        <v>5114</v>
      </c>
      <c r="J4146" t="s">
        <v>25</v>
      </c>
      <c r="K4146" t="s">
        <v>26</v>
      </c>
      <c r="L4146" t="s">
        <v>5318</v>
      </c>
      <c r="M4146" t="s">
        <v>237</v>
      </c>
      <c r="N4146">
        <v>48640</v>
      </c>
      <c r="O4146" t="s">
        <v>104</v>
      </c>
      <c r="P4146" t="s">
        <v>4840</v>
      </c>
      <c r="Q4146" t="s">
        <v>45</v>
      </c>
      <c r="R4146" t="s">
        <v>74</v>
      </c>
      <c r="S4146" t="s">
        <v>4841</v>
      </c>
      <c r="T4146" s="9">
        <v>57.42</v>
      </c>
      <c r="U4146">
        <v>9</v>
      </c>
      <c r="V4146" s="2">
        <v>0</v>
      </c>
      <c r="W4146" s="6">
        <v>26.41</v>
      </c>
      <c r="X4146" s="14">
        <f>AA4146-W4146</f>
        <v>490.36999999999995</v>
      </c>
      <c r="Y4146" s="6">
        <f>T4146*U4146</f>
        <v>516.78</v>
      </c>
      <c r="Z4146" s="6">
        <f>Y4146*V4146</f>
        <v>0</v>
      </c>
      <c r="AA4146" s="6">
        <f t="shared" si="339"/>
        <v>516.78</v>
      </c>
    </row>
    <row r="4147" spans="2:27" x14ac:dyDescent="0.3">
      <c r="B4147">
        <v>4144</v>
      </c>
      <c r="C4147" t="s">
        <v>7255</v>
      </c>
      <c r="D4147" s="1">
        <v>42765</v>
      </c>
      <c r="E4147" s="1">
        <v>42888</v>
      </c>
      <c r="F4147" s="9" t="str">
        <f t="shared" si="340"/>
        <v>123 days</v>
      </c>
      <c r="G4147" t="s">
        <v>49</v>
      </c>
      <c r="H4147" t="s">
        <v>2165</v>
      </c>
      <c r="I4147" t="s">
        <v>2166</v>
      </c>
      <c r="J4147" t="s">
        <v>101</v>
      </c>
      <c r="K4147" t="s">
        <v>26</v>
      </c>
      <c r="L4147" t="s">
        <v>126</v>
      </c>
      <c r="M4147" t="s">
        <v>42</v>
      </c>
      <c r="N4147">
        <v>94110</v>
      </c>
      <c r="O4147" t="s">
        <v>43</v>
      </c>
      <c r="P4147" t="s">
        <v>3327</v>
      </c>
      <c r="Q4147" t="s">
        <v>45</v>
      </c>
      <c r="R4147" t="s">
        <v>67</v>
      </c>
      <c r="S4147" t="s">
        <v>3328</v>
      </c>
      <c r="T4147" s="9">
        <v>12.74</v>
      </c>
      <c r="U4147">
        <v>7</v>
      </c>
      <c r="V4147" s="2">
        <v>0</v>
      </c>
      <c r="W4147" s="6">
        <v>5.73</v>
      </c>
      <c r="X4147" s="14">
        <f>AA4147-W4147</f>
        <v>83.45</v>
      </c>
      <c r="Y4147" s="6">
        <f>T4147*U4147</f>
        <v>89.18</v>
      </c>
      <c r="Z4147" s="6">
        <f>Y4147*V4147</f>
        <v>0</v>
      </c>
      <c r="AA4147" s="6">
        <f t="shared" si="339"/>
        <v>89.18</v>
      </c>
    </row>
    <row r="4148" spans="2:27" x14ac:dyDescent="0.3">
      <c r="B4148">
        <v>4145</v>
      </c>
      <c r="C4148" t="s">
        <v>7255</v>
      </c>
      <c r="D4148" s="1">
        <v>42765</v>
      </c>
      <c r="E4148" s="1">
        <v>42888</v>
      </c>
      <c r="F4148" s="9" t="str">
        <f t="shared" si="340"/>
        <v>123 days</v>
      </c>
      <c r="G4148" t="s">
        <v>49</v>
      </c>
      <c r="H4148" t="s">
        <v>2165</v>
      </c>
      <c r="I4148" t="s">
        <v>2166</v>
      </c>
      <c r="J4148" t="s">
        <v>101</v>
      </c>
      <c r="K4148" t="s">
        <v>26</v>
      </c>
      <c r="L4148" t="s">
        <v>126</v>
      </c>
      <c r="M4148" t="s">
        <v>42</v>
      </c>
      <c r="N4148">
        <v>94110</v>
      </c>
      <c r="O4148" t="s">
        <v>43</v>
      </c>
      <c r="P4148" t="s">
        <v>7256</v>
      </c>
      <c r="Q4148" t="s">
        <v>45</v>
      </c>
      <c r="R4148" t="s">
        <v>67</v>
      </c>
      <c r="S4148" t="s">
        <v>7257</v>
      </c>
      <c r="T4148" s="9">
        <v>8.82</v>
      </c>
      <c r="U4148">
        <v>3</v>
      </c>
      <c r="V4148" s="2">
        <v>0</v>
      </c>
      <c r="W4148" s="6">
        <v>2.38</v>
      </c>
      <c r="X4148" s="14">
        <f>AA4148-W4148</f>
        <v>24.080000000000002</v>
      </c>
      <c r="Y4148" s="6">
        <f>T4148*U4148</f>
        <v>26.46</v>
      </c>
      <c r="Z4148" s="6">
        <f>Y4148*V4148</f>
        <v>0</v>
      </c>
      <c r="AA4148" s="6">
        <f t="shared" si="339"/>
        <v>26.46</v>
      </c>
    </row>
    <row r="4149" spans="2:27" x14ac:dyDescent="0.3">
      <c r="B4149">
        <v>4146</v>
      </c>
      <c r="C4149" t="s">
        <v>7255</v>
      </c>
      <c r="D4149" s="1">
        <v>42765</v>
      </c>
      <c r="E4149" s="1">
        <v>42888</v>
      </c>
      <c r="F4149" s="9" t="str">
        <f t="shared" si="340"/>
        <v>123 days</v>
      </c>
      <c r="G4149" t="s">
        <v>49</v>
      </c>
      <c r="H4149" t="s">
        <v>2165</v>
      </c>
      <c r="I4149" t="s">
        <v>2166</v>
      </c>
      <c r="J4149" t="s">
        <v>101</v>
      </c>
      <c r="K4149" t="s">
        <v>26</v>
      </c>
      <c r="L4149" t="s">
        <v>126</v>
      </c>
      <c r="M4149" t="s">
        <v>42</v>
      </c>
      <c r="N4149">
        <v>94110</v>
      </c>
      <c r="O4149" t="s">
        <v>43</v>
      </c>
      <c r="P4149" t="s">
        <v>383</v>
      </c>
      <c r="Q4149" t="s">
        <v>31</v>
      </c>
      <c r="R4149" t="s">
        <v>35</v>
      </c>
      <c r="S4149" t="s">
        <v>384</v>
      </c>
      <c r="T4149" s="9">
        <v>120.78</v>
      </c>
      <c r="U4149">
        <v>1</v>
      </c>
      <c r="V4149" s="2">
        <v>0.2</v>
      </c>
      <c r="W4149" s="6">
        <v>-13.59</v>
      </c>
      <c r="X4149" s="14">
        <f>AA4149-W4149</f>
        <v>110.214</v>
      </c>
      <c r="Y4149" s="6">
        <f>T4149*U4149</f>
        <v>120.78</v>
      </c>
      <c r="Z4149" s="6">
        <f>Y4149*V4149</f>
        <v>24.156000000000002</v>
      </c>
      <c r="AA4149" s="6">
        <f t="shared" si="339"/>
        <v>96.623999999999995</v>
      </c>
    </row>
    <row r="4150" spans="2:27" x14ac:dyDescent="0.3">
      <c r="B4150">
        <v>4147</v>
      </c>
      <c r="C4150" t="s">
        <v>7258</v>
      </c>
      <c r="D4150" s="1">
        <v>42336</v>
      </c>
      <c r="E4150" s="1">
        <v>42106</v>
      </c>
      <c r="F4150" s="23" t="s">
        <v>10956</v>
      </c>
      <c r="G4150" t="s">
        <v>49</v>
      </c>
      <c r="H4150" t="s">
        <v>5266</v>
      </c>
      <c r="I4150" t="s">
        <v>5267</v>
      </c>
      <c r="J4150" t="s">
        <v>25</v>
      </c>
      <c r="K4150" t="s">
        <v>26</v>
      </c>
      <c r="L4150" t="s">
        <v>3716</v>
      </c>
      <c r="M4150" t="s">
        <v>266</v>
      </c>
      <c r="N4150">
        <v>11520</v>
      </c>
      <c r="O4150" t="s">
        <v>147</v>
      </c>
      <c r="P4150" t="s">
        <v>906</v>
      </c>
      <c r="Q4150" t="s">
        <v>31</v>
      </c>
      <c r="R4150" t="s">
        <v>64</v>
      </c>
      <c r="S4150" t="s">
        <v>907</v>
      </c>
      <c r="T4150" s="9">
        <v>322.58999999999997</v>
      </c>
      <c r="U4150">
        <v>3</v>
      </c>
      <c r="V4150" s="2">
        <v>0</v>
      </c>
      <c r="W4150" s="6">
        <v>64.52</v>
      </c>
      <c r="X4150" s="14">
        <f>AA4150-W4150</f>
        <v>903.25</v>
      </c>
      <c r="Y4150" s="6">
        <f>T4150*U4150</f>
        <v>967.77</v>
      </c>
      <c r="Z4150" s="6">
        <f>Y4150*V4150</f>
        <v>0</v>
      </c>
      <c r="AA4150" s="6">
        <f t="shared" si="339"/>
        <v>967.77</v>
      </c>
    </row>
    <row r="4151" spans="2:27" x14ac:dyDescent="0.3">
      <c r="B4151">
        <v>4148</v>
      </c>
      <c r="C4151" t="s">
        <v>7259</v>
      </c>
      <c r="D4151" s="1">
        <v>43031</v>
      </c>
      <c r="E4151" s="1">
        <v>43036</v>
      </c>
      <c r="F4151" s="9" t="str">
        <f t="shared" ref="F4151:F4169" si="341">DATEDIF(D4151,E4151,"d")&amp;" days"</f>
        <v>5 days</v>
      </c>
      <c r="G4151" t="s">
        <v>49</v>
      </c>
      <c r="H4151" t="s">
        <v>6784</v>
      </c>
      <c r="I4151" t="s">
        <v>6785</v>
      </c>
      <c r="J4151" t="s">
        <v>25</v>
      </c>
      <c r="K4151" t="s">
        <v>26</v>
      </c>
      <c r="L4151" t="s">
        <v>1239</v>
      </c>
      <c r="M4151" t="s">
        <v>103</v>
      </c>
      <c r="N4151">
        <v>78745</v>
      </c>
      <c r="O4151" t="s">
        <v>104</v>
      </c>
      <c r="P4151" t="s">
        <v>6555</v>
      </c>
      <c r="Q4151" t="s">
        <v>45</v>
      </c>
      <c r="R4151" t="s">
        <v>74</v>
      </c>
      <c r="S4151" t="s">
        <v>6556</v>
      </c>
      <c r="T4151" s="9">
        <v>9.76</v>
      </c>
      <c r="U4151">
        <v>3</v>
      </c>
      <c r="V4151" s="2">
        <v>0.8</v>
      </c>
      <c r="W4151" s="6">
        <v>-15.13</v>
      </c>
      <c r="X4151" s="14">
        <f>AA4151-W4151</f>
        <v>20.985999999999997</v>
      </c>
      <c r="Y4151" s="6">
        <f>T4151*U4151</f>
        <v>29.28</v>
      </c>
      <c r="Z4151" s="6">
        <f>Y4151*V4151</f>
        <v>23.424000000000003</v>
      </c>
      <c r="AA4151" s="6">
        <f t="shared" si="339"/>
        <v>5.8559999999999981</v>
      </c>
    </row>
    <row r="4152" spans="2:27" x14ac:dyDescent="0.3">
      <c r="B4152">
        <v>4149</v>
      </c>
      <c r="C4152" t="s">
        <v>7259</v>
      </c>
      <c r="D4152" s="1">
        <v>43031</v>
      </c>
      <c r="E4152" s="1">
        <v>43036</v>
      </c>
      <c r="F4152" s="9" t="str">
        <f t="shared" si="341"/>
        <v>5 days</v>
      </c>
      <c r="G4152" t="s">
        <v>49</v>
      </c>
      <c r="H4152" t="s">
        <v>6784</v>
      </c>
      <c r="I4152" t="s">
        <v>6785</v>
      </c>
      <c r="J4152" t="s">
        <v>25</v>
      </c>
      <c r="K4152" t="s">
        <v>26</v>
      </c>
      <c r="L4152" t="s">
        <v>1239</v>
      </c>
      <c r="M4152" t="s">
        <v>103</v>
      </c>
      <c r="N4152">
        <v>78745</v>
      </c>
      <c r="O4152" t="s">
        <v>104</v>
      </c>
      <c r="P4152" t="s">
        <v>1769</v>
      </c>
      <c r="Q4152" t="s">
        <v>45</v>
      </c>
      <c r="R4152" t="s">
        <v>58</v>
      </c>
      <c r="S4152" t="s">
        <v>1770</v>
      </c>
      <c r="T4152" s="9">
        <v>13.72</v>
      </c>
      <c r="U4152">
        <v>1</v>
      </c>
      <c r="V4152" s="2">
        <v>0.2</v>
      </c>
      <c r="W4152" s="6">
        <v>1.2</v>
      </c>
      <c r="X4152" s="14">
        <f>AA4152-W4152</f>
        <v>9.7760000000000016</v>
      </c>
      <c r="Y4152" s="6">
        <f>T4152*U4152</f>
        <v>13.72</v>
      </c>
      <c r="Z4152" s="6">
        <f>Y4152*V4152</f>
        <v>2.7440000000000002</v>
      </c>
      <c r="AA4152" s="6">
        <f t="shared" si="339"/>
        <v>10.976000000000001</v>
      </c>
    </row>
    <row r="4153" spans="2:27" x14ac:dyDescent="0.3">
      <c r="B4153">
        <v>4150</v>
      </c>
      <c r="C4153" t="s">
        <v>7259</v>
      </c>
      <c r="D4153" s="1">
        <v>43031</v>
      </c>
      <c r="E4153" s="1">
        <v>43036</v>
      </c>
      <c r="F4153" s="9" t="str">
        <f t="shared" si="341"/>
        <v>5 days</v>
      </c>
      <c r="G4153" t="s">
        <v>49</v>
      </c>
      <c r="H4153" t="s">
        <v>6784</v>
      </c>
      <c r="I4153" t="s">
        <v>6785</v>
      </c>
      <c r="J4153" t="s">
        <v>25</v>
      </c>
      <c r="K4153" t="s">
        <v>26</v>
      </c>
      <c r="L4153" t="s">
        <v>1239</v>
      </c>
      <c r="M4153" t="s">
        <v>103</v>
      </c>
      <c r="N4153">
        <v>78745</v>
      </c>
      <c r="O4153" t="s">
        <v>104</v>
      </c>
      <c r="P4153" t="s">
        <v>7144</v>
      </c>
      <c r="Q4153" t="s">
        <v>70</v>
      </c>
      <c r="R4153" t="s">
        <v>160</v>
      </c>
      <c r="S4153" t="s">
        <v>7145</v>
      </c>
      <c r="T4153" s="9">
        <v>55.2</v>
      </c>
      <c r="U4153">
        <v>1</v>
      </c>
      <c r="V4153" s="2">
        <v>0.2</v>
      </c>
      <c r="W4153" s="6">
        <v>-2.0699999999999998</v>
      </c>
      <c r="X4153" s="14">
        <f>AA4153-W4153</f>
        <v>46.230000000000004</v>
      </c>
      <c r="Y4153" s="6">
        <f>T4153*U4153</f>
        <v>55.2</v>
      </c>
      <c r="Z4153" s="6">
        <f>Y4153*V4153</f>
        <v>11.040000000000001</v>
      </c>
      <c r="AA4153" s="6">
        <f t="shared" si="339"/>
        <v>44.160000000000004</v>
      </c>
    </row>
    <row r="4154" spans="2:27" x14ac:dyDescent="0.3">
      <c r="B4154">
        <v>4151</v>
      </c>
      <c r="C4154" t="s">
        <v>7259</v>
      </c>
      <c r="D4154" s="1">
        <v>43031</v>
      </c>
      <c r="E4154" s="1">
        <v>43036</v>
      </c>
      <c r="F4154" s="9" t="str">
        <f t="shared" si="341"/>
        <v>5 days</v>
      </c>
      <c r="G4154" t="s">
        <v>49</v>
      </c>
      <c r="H4154" t="s">
        <v>6784</v>
      </c>
      <c r="I4154" t="s">
        <v>6785</v>
      </c>
      <c r="J4154" t="s">
        <v>25</v>
      </c>
      <c r="K4154" t="s">
        <v>26</v>
      </c>
      <c r="L4154" t="s">
        <v>1239</v>
      </c>
      <c r="M4154" t="s">
        <v>103</v>
      </c>
      <c r="N4154">
        <v>78745</v>
      </c>
      <c r="O4154" t="s">
        <v>104</v>
      </c>
      <c r="P4154" t="s">
        <v>3401</v>
      </c>
      <c r="Q4154" t="s">
        <v>45</v>
      </c>
      <c r="R4154" t="s">
        <v>58</v>
      </c>
      <c r="S4154" t="s">
        <v>3402</v>
      </c>
      <c r="T4154" s="9">
        <v>259.14</v>
      </c>
      <c r="U4154">
        <v>4</v>
      </c>
      <c r="V4154" s="2">
        <v>0.2</v>
      </c>
      <c r="W4154" s="6">
        <v>-58.31</v>
      </c>
      <c r="X4154" s="14">
        <f>AA4154-W4154</f>
        <v>887.55799999999999</v>
      </c>
      <c r="Y4154" s="6">
        <f>T4154*U4154</f>
        <v>1036.56</v>
      </c>
      <c r="Z4154" s="6">
        <f>Y4154*V4154</f>
        <v>207.31200000000001</v>
      </c>
      <c r="AA4154" s="6">
        <f t="shared" si="339"/>
        <v>829.24799999999993</v>
      </c>
    </row>
    <row r="4155" spans="2:27" x14ac:dyDescent="0.3">
      <c r="B4155">
        <v>4152</v>
      </c>
      <c r="C4155" t="s">
        <v>7260</v>
      </c>
      <c r="D4155" s="1">
        <v>42925</v>
      </c>
      <c r="E4155" s="1">
        <v>43048</v>
      </c>
      <c r="F4155" s="9" t="str">
        <f t="shared" si="341"/>
        <v>123 days</v>
      </c>
      <c r="G4155" t="s">
        <v>49</v>
      </c>
      <c r="H4155" t="s">
        <v>778</v>
      </c>
      <c r="I4155" t="s">
        <v>779</v>
      </c>
      <c r="J4155" t="s">
        <v>25</v>
      </c>
      <c r="K4155" t="s">
        <v>26</v>
      </c>
      <c r="L4155" t="s">
        <v>145</v>
      </c>
      <c r="M4155" t="s">
        <v>146</v>
      </c>
      <c r="N4155">
        <v>19134</v>
      </c>
      <c r="O4155" t="s">
        <v>147</v>
      </c>
      <c r="P4155" t="s">
        <v>650</v>
      </c>
      <c r="Q4155" t="s">
        <v>45</v>
      </c>
      <c r="R4155" t="s">
        <v>46</v>
      </c>
      <c r="S4155" t="s">
        <v>651</v>
      </c>
      <c r="T4155" s="9">
        <v>29.24</v>
      </c>
      <c r="U4155">
        <v>5</v>
      </c>
      <c r="V4155" s="2">
        <v>0.2</v>
      </c>
      <c r="W4155" s="6">
        <v>9.8699999999999992</v>
      </c>
      <c r="X4155" s="14">
        <f>AA4155-W4155</f>
        <v>107.08999999999999</v>
      </c>
      <c r="Y4155" s="6">
        <f>T4155*U4155</f>
        <v>146.19999999999999</v>
      </c>
      <c r="Z4155" s="6">
        <f>Y4155*V4155</f>
        <v>29.24</v>
      </c>
      <c r="AA4155" s="6">
        <f t="shared" si="339"/>
        <v>116.96</v>
      </c>
    </row>
    <row r="4156" spans="2:27" x14ac:dyDescent="0.3">
      <c r="B4156">
        <v>4153</v>
      </c>
      <c r="C4156" t="s">
        <v>7260</v>
      </c>
      <c r="D4156" s="1">
        <v>42925</v>
      </c>
      <c r="E4156" s="1">
        <v>43048</v>
      </c>
      <c r="F4156" s="9" t="str">
        <f t="shared" si="341"/>
        <v>123 days</v>
      </c>
      <c r="G4156" t="s">
        <v>49</v>
      </c>
      <c r="H4156" t="s">
        <v>778</v>
      </c>
      <c r="I4156" t="s">
        <v>779</v>
      </c>
      <c r="J4156" t="s">
        <v>25</v>
      </c>
      <c r="K4156" t="s">
        <v>26</v>
      </c>
      <c r="L4156" t="s">
        <v>145</v>
      </c>
      <c r="M4156" t="s">
        <v>146</v>
      </c>
      <c r="N4156">
        <v>19134</v>
      </c>
      <c r="O4156" t="s">
        <v>147</v>
      </c>
      <c r="P4156" t="s">
        <v>3640</v>
      </c>
      <c r="Q4156" t="s">
        <v>45</v>
      </c>
      <c r="R4156" t="s">
        <v>89</v>
      </c>
      <c r="S4156" t="s">
        <v>3641</v>
      </c>
      <c r="T4156" s="9">
        <v>15.55</v>
      </c>
      <c r="U4156">
        <v>3</v>
      </c>
      <c r="V4156" s="2">
        <v>0.2</v>
      </c>
      <c r="W4156" s="6">
        <v>5.44</v>
      </c>
      <c r="X4156" s="14">
        <f>AA4156-W4156</f>
        <v>31.880000000000006</v>
      </c>
      <c r="Y4156" s="6">
        <f>T4156*U4156</f>
        <v>46.650000000000006</v>
      </c>
      <c r="Z4156" s="6">
        <f>Y4156*V4156</f>
        <v>9.3300000000000018</v>
      </c>
      <c r="AA4156" s="6">
        <f t="shared" si="339"/>
        <v>37.320000000000007</v>
      </c>
    </row>
    <row r="4157" spans="2:27" x14ac:dyDescent="0.3">
      <c r="B4157">
        <v>4154</v>
      </c>
      <c r="C4157" t="s">
        <v>7260</v>
      </c>
      <c r="D4157" s="1">
        <v>42925</v>
      </c>
      <c r="E4157" s="1">
        <v>43048</v>
      </c>
      <c r="F4157" s="9" t="str">
        <f t="shared" si="341"/>
        <v>123 days</v>
      </c>
      <c r="G4157" t="s">
        <v>49</v>
      </c>
      <c r="H4157" t="s">
        <v>778</v>
      </c>
      <c r="I4157" t="s">
        <v>779</v>
      </c>
      <c r="J4157" t="s">
        <v>25</v>
      </c>
      <c r="K4157" t="s">
        <v>26</v>
      </c>
      <c r="L4157" t="s">
        <v>145</v>
      </c>
      <c r="M4157" t="s">
        <v>146</v>
      </c>
      <c r="N4157">
        <v>19134</v>
      </c>
      <c r="O4157" t="s">
        <v>147</v>
      </c>
      <c r="P4157" t="s">
        <v>171</v>
      </c>
      <c r="Q4157" t="s">
        <v>45</v>
      </c>
      <c r="R4157" t="s">
        <v>172</v>
      </c>
      <c r="S4157" t="s">
        <v>173</v>
      </c>
      <c r="T4157" s="9">
        <v>4.9000000000000004</v>
      </c>
      <c r="U4157">
        <v>3</v>
      </c>
      <c r="V4157" s="2">
        <v>0.2</v>
      </c>
      <c r="W4157" s="6">
        <v>1.65</v>
      </c>
      <c r="X4157" s="14">
        <f>AA4157-W4157</f>
        <v>10.110000000000001</v>
      </c>
      <c r="Y4157" s="6">
        <f>T4157*U4157</f>
        <v>14.700000000000001</v>
      </c>
      <c r="Z4157" s="6">
        <f>Y4157*V4157</f>
        <v>2.9400000000000004</v>
      </c>
      <c r="AA4157" s="6">
        <f t="shared" si="339"/>
        <v>11.760000000000002</v>
      </c>
    </row>
    <row r="4158" spans="2:27" x14ac:dyDescent="0.3">
      <c r="B4158">
        <v>4155</v>
      </c>
      <c r="C4158" t="s">
        <v>7261</v>
      </c>
      <c r="D4158" s="1">
        <v>42733</v>
      </c>
      <c r="E4158" s="1">
        <v>42795</v>
      </c>
      <c r="F4158" s="9" t="str">
        <f t="shared" si="341"/>
        <v>62 days</v>
      </c>
      <c r="G4158" t="s">
        <v>49</v>
      </c>
      <c r="H4158" t="s">
        <v>1481</v>
      </c>
      <c r="I4158" t="s">
        <v>1482</v>
      </c>
      <c r="J4158" t="s">
        <v>40</v>
      </c>
      <c r="K4158" t="s">
        <v>26</v>
      </c>
      <c r="L4158" t="s">
        <v>514</v>
      </c>
      <c r="M4158" t="s">
        <v>334</v>
      </c>
      <c r="N4158">
        <v>37620</v>
      </c>
      <c r="O4158" t="s">
        <v>29</v>
      </c>
      <c r="P4158" t="s">
        <v>575</v>
      </c>
      <c r="Q4158" t="s">
        <v>45</v>
      </c>
      <c r="R4158" t="s">
        <v>74</v>
      </c>
      <c r="S4158" t="s">
        <v>576</v>
      </c>
      <c r="T4158" s="9">
        <v>38.090000000000003</v>
      </c>
      <c r="U4158">
        <v>4</v>
      </c>
      <c r="V4158" s="2">
        <v>0.7</v>
      </c>
      <c r="W4158" s="6">
        <v>-27.93</v>
      </c>
      <c r="X4158" s="14">
        <f>AA4158-W4158</f>
        <v>73.638000000000005</v>
      </c>
      <c r="Y4158" s="6">
        <f>T4158*U4158</f>
        <v>152.36000000000001</v>
      </c>
      <c r="Z4158" s="6">
        <f>Y4158*V4158</f>
        <v>106.652</v>
      </c>
      <c r="AA4158" s="6">
        <f t="shared" si="339"/>
        <v>45.708000000000013</v>
      </c>
    </row>
    <row r="4159" spans="2:27" x14ac:dyDescent="0.3">
      <c r="B4159">
        <v>4156</v>
      </c>
      <c r="C4159" t="s">
        <v>7261</v>
      </c>
      <c r="D4159" s="1">
        <v>42733</v>
      </c>
      <c r="E4159" s="1">
        <v>42795</v>
      </c>
      <c r="F4159" s="9" t="str">
        <f t="shared" si="341"/>
        <v>62 days</v>
      </c>
      <c r="G4159" t="s">
        <v>49</v>
      </c>
      <c r="H4159" t="s">
        <v>1481</v>
      </c>
      <c r="I4159" t="s">
        <v>1482</v>
      </c>
      <c r="J4159" t="s">
        <v>40</v>
      </c>
      <c r="K4159" t="s">
        <v>26</v>
      </c>
      <c r="L4159" t="s">
        <v>514</v>
      </c>
      <c r="M4159" t="s">
        <v>334</v>
      </c>
      <c r="N4159">
        <v>37620</v>
      </c>
      <c r="O4159" t="s">
        <v>29</v>
      </c>
      <c r="P4159" t="s">
        <v>2919</v>
      </c>
      <c r="Q4159" t="s">
        <v>45</v>
      </c>
      <c r="R4159" t="s">
        <v>74</v>
      </c>
      <c r="S4159" t="s">
        <v>2920</v>
      </c>
      <c r="T4159" s="9">
        <v>2.81</v>
      </c>
      <c r="U4159">
        <v>3</v>
      </c>
      <c r="V4159" s="2">
        <v>0.7</v>
      </c>
      <c r="W4159" s="6">
        <v>-1.97</v>
      </c>
      <c r="X4159" s="14">
        <f>AA4159-W4159</f>
        <v>4.4989999999999997</v>
      </c>
      <c r="Y4159" s="6">
        <f>T4159*U4159</f>
        <v>8.43</v>
      </c>
      <c r="Z4159" s="6">
        <f>Y4159*V4159</f>
        <v>5.9009999999999998</v>
      </c>
      <c r="AA4159" s="6">
        <f t="shared" si="339"/>
        <v>2.5289999999999999</v>
      </c>
    </row>
    <row r="4160" spans="2:27" x14ac:dyDescent="0.3">
      <c r="B4160">
        <v>4157</v>
      </c>
      <c r="C4160" t="s">
        <v>7262</v>
      </c>
      <c r="D4160" s="1">
        <v>42136</v>
      </c>
      <c r="E4160" s="1">
        <v>42259</v>
      </c>
      <c r="F4160" s="9" t="str">
        <f t="shared" si="341"/>
        <v>123 days</v>
      </c>
      <c r="G4160" t="s">
        <v>22</v>
      </c>
      <c r="H4160" t="s">
        <v>5031</v>
      </c>
      <c r="I4160" t="s">
        <v>5032</v>
      </c>
      <c r="J4160" t="s">
        <v>25</v>
      </c>
      <c r="K4160" t="s">
        <v>26</v>
      </c>
      <c r="L4160" t="s">
        <v>145</v>
      </c>
      <c r="M4160" t="s">
        <v>146</v>
      </c>
      <c r="N4160">
        <v>19140</v>
      </c>
      <c r="O4160" t="s">
        <v>147</v>
      </c>
      <c r="P4160" t="s">
        <v>4175</v>
      </c>
      <c r="Q4160" t="s">
        <v>70</v>
      </c>
      <c r="R4160" t="s">
        <v>160</v>
      </c>
      <c r="S4160" t="s">
        <v>4176</v>
      </c>
      <c r="T4160" s="9">
        <v>47.98</v>
      </c>
      <c r="U4160">
        <v>2</v>
      </c>
      <c r="V4160" s="2">
        <v>0.2</v>
      </c>
      <c r="W4160" s="6">
        <v>0.6</v>
      </c>
      <c r="X4160" s="14">
        <f>AA4160-W4160</f>
        <v>76.168000000000006</v>
      </c>
      <c r="Y4160" s="6">
        <f>T4160*U4160</f>
        <v>95.96</v>
      </c>
      <c r="Z4160" s="6">
        <f>Y4160*V4160</f>
        <v>19.192</v>
      </c>
      <c r="AA4160" s="6">
        <f t="shared" si="339"/>
        <v>76.768000000000001</v>
      </c>
    </row>
    <row r="4161" spans="2:27" x14ac:dyDescent="0.3">
      <c r="B4161">
        <v>4158</v>
      </c>
      <c r="C4161" t="s">
        <v>7262</v>
      </c>
      <c r="D4161" s="1">
        <v>42136</v>
      </c>
      <c r="E4161" s="1">
        <v>42259</v>
      </c>
      <c r="F4161" s="9" t="str">
        <f t="shared" si="341"/>
        <v>123 days</v>
      </c>
      <c r="G4161" t="s">
        <v>22</v>
      </c>
      <c r="H4161" t="s">
        <v>5031</v>
      </c>
      <c r="I4161" t="s">
        <v>5032</v>
      </c>
      <c r="J4161" t="s">
        <v>25</v>
      </c>
      <c r="K4161" t="s">
        <v>26</v>
      </c>
      <c r="L4161" t="s">
        <v>145</v>
      </c>
      <c r="M4161" t="s">
        <v>146</v>
      </c>
      <c r="N4161">
        <v>19140</v>
      </c>
      <c r="O4161" t="s">
        <v>147</v>
      </c>
      <c r="P4161" t="s">
        <v>1931</v>
      </c>
      <c r="Q4161" t="s">
        <v>45</v>
      </c>
      <c r="R4161" t="s">
        <v>74</v>
      </c>
      <c r="S4161" t="s">
        <v>1932</v>
      </c>
      <c r="T4161" s="9">
        <v>26.06</v>
      </c>
      <c r="U4161">
        <v>6</v>
      </c>
      <c r="V4161" s="2">
        <v>0.7</v>
      </c>
      <c r="W4161" s="6">
        <v>-19.98</v>
      </c>
      <c r="X4161" s="14">
        <f>AA4161-W4161</f>
        <v>66.888000000000005</v>
      </c>
      <c r="Y4161" s="6">
        <f>T4161*U4161</f>
        <v>156.35999999999999</v>
      </c>
      <c r="Z4161" s="6">
        <f>Y4161*V4161</f>
        <v>109.45199999999998</v>
      </c>
      <c r="AA4161" s="6">
        <f t="shared" si="339"/>
        <v>46.908000000000001</v>
      </c>
    </row>
    <row r="4162" spans="2:27" x14ac:dyDescent="0.3">
      <c r="B4162">
        <v>4159</v>
      </c>
      <c r="C4162" t="s">
        <v>7263</v>
      </c>
      <c r="D4162" s="1">
        <v>41650</v>
      </c>
      <c r="E4162" s="1">
        <v>41862</v>
      </c>
      <c r="F4162" s="9" t="str">
        <f t="shared" si="341"/>
        <v>212 days</v>
      </c>
      <c r="G4162" t="s">
        <v>49</v>
      </c>
      <c r="H4162" t="s">
        <v>3526</v>
      </c>
      <c r="I4162" t="s">
        <v>3527</v>
      </c>
      <c r="J4162" t="s">
        <v>40</v>
      </c>
      <c r="K4162" t="s">
        <v>26</v>
      </c>
      <c r="L4162" t="s">
        <v>302</v>
      </c>
      <c r="M4162" t="s">
        <v>210</v>
      </c>
      <c r="N4162">
        <v>60610</v>
      </c>
      <c r="O4162" t="s">
        <v>104</v>
      </c>
      <c r="P4162" t="s">
        <v>4903</v>
      </c>
      <c r="Q4162" t="s">
        <v>45</v>
      </c>
      <c r="R4162" t="s">
        <v>89</v>
      </c>
      <c r="S4162" t="s">
        <v>4904</v>
      </c>
      <c r="T4162" s="9">
        <v>15.7</v>
      </c>
      <c r="U4162">
        <v>3</v>
      </c>
      <c r="V4162" s="2">
        <v>0.2</v>
      </c>
      <c r="W4162" s="6">
        <v>5.0999999999999996</v>
      </c>
      <c r="X4162" s="14">
        <f>AA4162-W4162</f>
        <v>32.579999999999991</v>
      </c>
      <c r="Y4162" s="6">
        <f>T4162*U4162</f>
        <v>47.099999999999994</v>
      </c>
      <c r="Z4162" s="6">
        <f>Y4162*V4162</f>
        <v>9.42</v>
      </c>
      <c r="AA4162" s="6">
        <f t="shared" si="339"/>
        <v>37.679999999999993</v>
      </c>
    </row>
    <row r="4163" spans="2:27" x14ac:dyDescent="0.3">
      <c r="B4163">
        <v>4160</v>
      </c>
      <c r="C4163" t="s">
        <v>7264</v>
      </c>
      <c r="D4163" s="1">
        <v>42476</v>
      </c>
      <c r="E4163" s="1">
        <v>42483</v>
      </c>
      <c r="F4163" s="9" t="str">
        <f t="shared" si="341"/>
        <v>7 days</v>
      </c>
      <c r="G4163" t="s">
        <v>49</v>
      </c>
      <c r="H4163" t="s">
        <v>2291</v>
      </c>
      <c r="I4163" t="s">
        <v>2292</v>
      </c>
      <c r="J4163" t="s">
        <v>25</v>
      </c>
      <c r="K4163" t="s">
        <v>26</v>
      </c>
      <c r="L4163" t="s">
        <v>496</v>
      </c>
      <c r="M4163" t="s">
        <v>1274</v>
      </c>
      <c r="N4163">
        <v>31907</v>
      </c>
      <c r="O4163" t="s">
        <v>29</v>
      </c>
      <c r="P4163" t="s">
        <v>127</v>
      </c>
      <c r="Q4163" t="s">
        <v>45</v>
      </c>
      <c r="R4163" t="s">
        <v>67</v>
      </c>
      <c r="S4163" t="s">
        <v>128</v>
      </c>
      <c r="T4163" s="9">
        <v>12.84</v>
      </c>
      <c r="U4163">
        <v>3</v>
      </c>
      <c r="V4163" s="2">
        <v>0</v>
      </c>
      <c r="W4163" s="6">
        <v>3.72</v>
      </c>
      <c r="X4163" s="14">
        <f>AA4163-W4163</f>
        <v>34.799999999999997</v>
      </c>
      <c r="Y4163" s="6">
        <f>T4163*U4163</f>
        <v>38.519999999999996</v>
      </c>
      <c r="Z4163" s="6">
        <f>Y4163*V4163</f>
        <v>0</v>
      </c>
      <c r="AA4163" s="6">
        <f t="shared" si="339"/>
        <v>38.519999999999996</v>
      </c>
    </row>
    <row r="4164" spans="2:27" x14ac:dyDescent="0.3">
      <c r="B4164">
        <v>4161</v>
      </c>
      <c r="C4164" t="s">
        <v>7265</v>
      </c>
      <c r="D4164" s="1">
        <v>42869</v>
      </c>
      <c r="E4164" s="1">
        <v>42873</v>
      </c>
      <c r="F4164" s="9" t="str">
        <f t="shared" si="341"/>
        <v>4 days</v>
      </c>
      <c r="G4164" t="s">
        <v>49</v>
      </c>
      <c r="H4164" t="s">
        <v>7266</v>
      </c>
      <c r="I4164" t="s">
        <v>7267</v>
      </c>
      <c r="J4164" t="s">
        <v>25</v>
      </c>
      <c r="K4164" t="s">
        <v>26</v>
      </c>
      <c r="L4164" t="s">
        <v>265</v>
      </c>
      <c r="M4164" t="s">
        <v>266</v>
      </c>
      <c r="N4164">
        <v>10035</v>
      </c>
      <c r="O4164" t="s">
        <v>147</v>
      </c>
      <c r="P4164" t="s">
        <v>5793</v>
      </c>
      <c r="Q4164" t="s">
        <v>70</v>
      </c>
      <c r="R4164" t="s">
        <v>71</v>
      </c>
      <c r="S4164" t="s">
        <v>5794</v>
      </c>
      <c r="T4164" s="9">
        <v>539.97</v>
      </c>
      <c r="U4164">
        <v>3</v>
      </c>
      <c r="V4164" s="2">
        <v>0</v>
      </c>
      <c r="W4164" s="6">
        <v>134.99</v>
      </c>
      <c r="X4164" s="14">
        <f>AA4164-W4164</f>
        <v>1484.92</v>
      </c>
      <c r="Y4164" s="6">
        <f>T4164*U4164</f>
        <v>1619.91</v>
      </c>
      <c r="Z4164" s="6">
        <f>Y4164*V4164</f>
        <v>0</v>
      </c>
      <c r="AA4164" s="6">
        <f t="shared" si="339"/>
        <v>1619.91</v>
      </c>
    </row>
    <row r="4165" spans="2:27" x14ac:dyDescent="0.3">
      <c r="B4165">
        <v>4162</v>
      </c>
      <c r="C4165" t="s">
        <v>7265</v>
      </c>
      <c r="D4165" s="1">
        <v>42869</v>
      </c>
      <c r="E4165" s="1">
        <v>42873</v>
      </c>
      <c r="F4165" s="9" t="str">
        <f t="shared" si="341"/>
        <v>4 days</v>
      </c>
      <c r="G4165" t="s">
        <v>49</v>
      </c>
      <c r="H4165" t="s">
        <v>7266</v>
      </c>
      <c r="I4165" t="s">
        <v>7267</v>
      </c>
      <c r="J4165" t="s">
        <v>25</v>
      </c>
      <c r="K4165" t="s">
        <v>26</v>
      </c>
      <c r="L4165" t="s">
        <v>265</v>
      </c>
      <c r="M4165" t="s">
        <v>266</v>
      </c>
      <c r="N4165">
        <v>10035</v>
      </c>
      <c r="O4165" t="s">
        <v>147</v>
      </c>
      <c r="P4165" t="s">
        <v>3986</v>
      </c>
      <c r="Q4165" t="s">
        <v>45</v>
      </c>
      <c r="R4165" t="s">
        <v>58</v>
      </c>
      <c r="S4165" t="s">
        <v>3987</v>
      </c>
      <c r="T4165" s="9">
        <v>22.58</v>
      </c>
      <c r="U4165">
        <v>2</v>
      </c>
      <c r="V4165" s="2">
        <v>0</v>
      </c>
      <c r="W4165" s="6">
        <v>5.87</v>
      </c>
      <c r="X4165" s="14">
        <f>AA4165-W4165</f>
        <v>39.29</v>
      </c>
      <c r="Y4165" s="6">
        <f>T4165*U4165</f>
        <v>45.16</v>
      </c>
      <c r="Z4165" s="6">
        <f>Y4165*V4165</f>
        <v>0</v>
      </c>
      <c r="AA4165" s="6">
        <f t="shared" ref="AA4165:AA4228" si="342">Y4165-Z4165</f>
        <v>45.16</v>
      </c>
    </row>
    <row r="4166" spans="2:27" x14ac:dyDescent="0.3">
      <c r="B4166">
        <v>4163</v>
      </c>
      <c r="C4166" t="s">
        <v>7268</v>
      </c>
      <c r="D4166" s="1">
        <v>42077</v>
      </c>
      <c r="E4166" s="1">
        <v>42081</v>
      </c>
      <c r="F4166" s="9" t="str">
        <f t="shared" si="341"/>
        <v>4 days</v>
      </c>
      <c r="G4166" t="s">
        <v>49</v>
      </c>
      <c r="H4166" t="s">
        <v>1831</v>
      </c>
      <c r="I4166" t="s">
        <v>1832</v>
      </c>
      <c r="J4166" t="s">
        <v>25</v>
      </c>
      <c r="K4166" t="s">
        <v>26</v>
      </c>
      <c r="L4166" t="s">
        <v>243</v>
      </c>
      <c r="M4166" t="s">
        <v>2700</v>
      </c>
      <c r="N4166">
        <v>3820</v>
      </c>
      <c r="O4166" t="s">
        <v>147</v>
      </c>
      <c r="P4166" t="s">
        <v>2418</v>
      </c>
      <c r="Q4166" t="s">
        <v>45</v>
      </c>
      <c r="R4166" t="s">
        <v>46</v>
      </c>
      <c r="S4166" t="s">
        <v>2419</v>
      </c>
      <c r="T4166" s="9">
        <v>16.52</v>
      </c>
      <c r="U4166">
        <v>4</v>
      </c>
      <c r="V4166" s="2">
        <v>0</v>
      </c>
      <c r="W4166" s="6">
        <v>7.6</v>
      </c>
      <c r="X4166" s="14">
        <f>AA4166-W4166</f>
        <v>58.48</v>
      </c>
      <c r="Y4166" s="6">
        <f>T4166*U4166</f>
        <v>66.08</v>
      </c>
      <c r="Z4166" s="6">
        <f>Y4166*V4166</f>
        <v>0</v>
      </c>
      <c r="AA4166" s="6">
        <f t="shared" si="342"/>
        <v>66.08</v>
      </c>
    </row>
    <row r="4167" spans="2:27" x14ac:dyDescent="0.3">
      <c r="B4167">
        <v>4164</v>
      </c>
      <c r="C4167" t="s">
        <v>7268</v>
      </c>
      <c r="D4167" s="1">
        <v>42077</v>
      </c>
      <c r="E4167" s="1">
        <v>42081</v>
      </c>
      <c r="F4167" s="9" t="str">
        <f t="shared" si="341"/>
        <v>4 days</v>
      </c>
      <c r="G4167" t="s">
        <v>49</v>
      </c>
      <c r="H4167" t="s">
        <v>1831</v>
      </c>
      <c r="I4167" t="s">
        <v>1832</v>
      </c>
      <c r="J4167" t="s">
        <v>25</v>
      </c>
      <c r="K4167" t="s">
        <v>26</v>
      </c>
      <c r="L4167" t="s">
        <v>243</v>
      </c>
      <c r="M4167" t="s">
        <v>2700</v>
      </c>
      <c r="N4167">
        <v>3820</v>
      </c>
      <c r="O4167" t="s">
        <v>147</v>
      </c>
      <c r="P4167" t="s">
        <v>4774</v>
      </c>
      <c r="Q4167" t="s">
        <v>45</v>
      </c>
      <c r="R4167" t="s">
        <v>74</v>
      </c>
      <c r="S4167" t="s">
        <v>4775</v>
      </c>
      <c r="T4167" s="9">
        <v>671.94</v>
      </c>
      <c r="U4167">
        <v>3</v>
      </c>
      <c r="V4167" s="2">
        <v>0</v>
      </c>
      <c r="W4167" s="6">
        <v>315.81</v>
      </c>
      <c r="X4167" s="14">
        <f>AA4167-W4167</f>
        <v>1700.0100000000002</v>
      </c>
      <c r="Y4167" s="6">
        <f>T4167*U4167</f>
        <v>2015.8200000000002</v>
      </c>
      <c r="Z4167" s="6">
        <f>Y4167*V4167</f>
        <v>0</v>
      </c>
      <c r="AA4167" s="6">
        <f t="shared" si="342"/>
        <v>2015.8200000000002</v>
      </c>
    </row>
    <row r="4168" spans="2:27" x14ac:dyDescent="0.3">
      <c r="B4168">
        <v>4165</v>
      </c>
      <c r="C4168" t="s">
        <v>7269</v>
      </c>
      <c r="D4168" s="1">
        <v>42749</v>
      </c>
      <c r="E4168" s="1">
        <v>42751</v>
      </c>
      <c r="F4168" s="9" t="str">
        <f t="shared" si="341"/>
        <v>2 days</v>
      </c>
      <c r="G4168" t="s">
        <v>187</v>
      </c>
      <c r="H4168" t="s">
        <v>7270</v>
      </c>
      <c r="I4168" t="s">
        <v>7271</v>
      </c>
      <c r="J4168" t="s">
        <v>40</v>
      </c>
      <c r="K4168" t="s">
        <v>26</v>
      </c>
      <c r="L4168" t="s">
        <v>455</v>
      </c>
      <c r="M4168" t="s">
        <v>456</v>
      </c>
      <c r="N4168">
        <v>80013</v>
      </c>
      <c r="O4168" t="s">
        <v>43</v>
      </c>
      <c r="P4168" t="s">
        <v>159</v>
      </c>
      <c r="Q4168" t="s">
        <v>70</v>
      </c>
      <c r="R4168" t="s">
        <v>160</v>
      </c>
      <c r="S4168" t="s">
        <v>161</v>
      </c>
      <c r="T4168" s="9">
        <v>169.06</v>
      </c>
      <c r="U4168">
        <v>7</v>
      </c>
      <c r="V4168" s="2">
        <v>0.2</v>
      </c>
      <c r="W4168" s="6">
        <v>-14.79</v>
      </c>
      <c r="X4168" s="14">
        <f>AA4168-W4168</f>
        <v>961.52600000000007</v>
      </c>
      <c r="Y4168" s="6">
        <f>T4168*U4168</f>
        <v>1183.42</v>
      </c>
      <c r="Z4168" s="6">
        <f>Y4168*V4168</f>
        <v>236.68400000000003</v>
      </c>
      <c r="AA4168" s="6">
        <f t="shared" si="342"/>
        <v>946.7360000000001</v>
      </c>
    </row>
    <row r="4169" spans="2:27" x14ac:dyDescent="0.3">
      <c r="B4169">
        <v>4166</v>
      </c>
      <c r="C4169" t="s">
        <v>7269</v>
      </c>
      <c r="D4169" s="1">
        <v>42749</v>
      </c>
      <c r="E4169" s="1">
        <v>42751</v>
      </c>
      <c r="F4169" s="9" t="str">
        <f t="shared" si="341"/>
        <v>2 days</v>
      </c>
      <c r="G4169" t="s">
        <v>187</v>
      </c>
      <c r="H4169" t="s">
        <v>7270</v>
      </c>
      <c r="I4169" t="s">
        <v>7271</v>
      </c>
      <c r="J4169" t="s">
        <v>40</v>
      </c>
      <c r="K4169" t="s">
        <v>26</v>
      </c>
      <c r="L4169" t="s">
        <v>455</v>
      </c>
      <c r="M4169" t="s">
        <v>456</v>
      </c>
      <c r="N4169">
        <v>80013</v>
      </c>
      <c r="O4169" t="s">
        <v>43</v>
      </c>
      <c r="P4169" t="s">
        <v>5025</v>
      </c>
      <c r="Q4169" t="s">
        <v>45</v>
      </c>
      <c r="R4169" t="s">
        <v>58</v>
      </c>
      <c r="S4169" t="s">
        <v>5026</v>
      </c>
      <c r="T4169" s="9">
        <v>168.62</v>
      </c>
      <c r="U4169">
        <v>9</v>
      </c>
      <c r="V4169" s="2">
        <v>0.2</v>
      </c>
      <c r="W4169" s="6">
        <v>14.75</v>
      </c>
      <c r="X4169" s="14">
        <f>AA4169-W4169</f>
        <v>1199.3139999999999</v>
      </c>
      <c r="Y4169" s="6">
        <f>T4169*U4169</f>
        <v>1517.58</v>
      </c>
      <c r="Z4169" s="6">
        <f>Y4169*V4169</f>
        <v>303.51600000000002</v>
      </c>
      <c r="AA4169" s="6">
        <f t="shared" si="342"/>
        <v>1214.0639999999999</v>
      </c>
    </row>
    <row r="4170" spans="2:27" x14ac:dyDescent="0.3">
      <c r="B4170">
        <v>4167</v>
      </c>
      <c r="C4170" t="s">
        <v>7272</v>
      </c>
      <c r="D4170" s="1">
        <v>42219</v>
      </c>
      <c r="E4170" s="1">
        <v>42076</v>
      </c>
      <c r="F4170" s="23" t="s">
        <v>10956</v>
      </c>
      <c r="G4170" t="s">
        <v>49</v>
      </c>
      <c r="H4170" t="s">
        <v>2144</v>
      </c>
      <c r="I4170" t="s">
        <v>2145</v>
      </c>
      <c r="J4170" t="s">
        <v>40</v>
      </c>
      <c r="K4170" t="s">
        <v>26</v>
      </c>
      <c r="L4170" t="s">
        <v>1175</v>
      </c>
      <c r="M4170" t="s">
        <v>266</v>
      </c>
      <c r="N4170">
        <v>11561</v>
      </c>
      <c r="O4170" t="s">
        <v>147</v>
      </c>
      <c r="P4170" t="s">
        <v>6182</v>
      </c>
      <c r="Q4170" t="s">
        <v>45</v>
      </c>
      <c r="R4170" t="s">
        <v>89</v>
      </c>
      <c r="S4170" t="s">
        <v>6183</v>
      </c>
      <c r="T4170" s="9">
        <v>19.440000000000001</v>
      </c>
      <c r="U4170">
        <v>3</v>
      </c>
      <c r="V4170" s="2">
        <v>0</v>
      </c>
      <c r="W4170" s="6">
        <v>9.33</v>
      </c>
      <c r="X4170" s="14">
        <f>AA4170-W4170</f>
        <v>48.990000000000009</v>
      </c>
      <c r="Y4170" s="6">
        <f>T4170*U4170</f>
        <v>58.320000000000007</v>
      </c>
      <c r="Z4170" s="6">
        <f>Y4170*V4170</f>
        <v>0</v>
      </c>
      <c r="AA4170" s="6">
        <f t="shared" si="342"/>
        <v>58.320000000000007</v>
      </c>
    </row>
    <row r="4171" spans="2:27" x14ac:dyDescent="0.3">
      <c r="B4171">
        <v>4168</v>
      </c>
      <c r="C4171" t="s">
        <v>7273</v>
      </c>
      <c r="D4171" s="1">
        <v>41953</v>
      </c>
      <c r="E4171" s="1">
        <v>41925</v>
      </c>
      <c r="F4171" s="23" t="s">
        <v>10956</v>
      </c>
      <c r="G4171" t="s">
        <v>187</v>
      </c>
      <c r="H4171" t="s">
        <v>600</v>
      </c>
      <c r="I4171" t="s">
        <v>601</v>
      </c>
      <c r="J4171" t="s">
        <v>25</v>
      </c>
      <c r="K4171" t="s">
        <v>26</v>
      </c>
      <c r="L4171" t="s">
        <v>602</v>
      </c>
      <c r="M4171" t="s">
        <v>42</v>
      </c>
      <c r="N4171">
        <v>91104</v>
      </c>
      <c r="O4171" t="s">
        <v>43</v>
      </c>
      <c r="P4171" t="s">
        <v>3362</v>
      </c>
      <c r="Q4171" t="s">
        <v>45</v>
      </c>
      <c r="R4171" t="s">
        <v>58</v>
      </c>
      <c r="S4171" t="s">
        <v>3363</v>
      </c>
      <c r="T4171" s="9">
        <v>31.92</v>
      </c>
      <c r="U4171">
        <v>4</v>
      </c>
      <c r="V4171" s="2">
        <v>0</v>
      </c>
      <c r="W4171" s="6">
        <v>8.3000000000000007</v>
      </c>
      <c r="X4171" s="14">
        <f>AA4171-W4171</f>
        <v>119.38000000000001</v>
      </c>
      <c r="Y4171" s="6">
        <f>T4171*U4171</f>
        <v>127.68</v>
      </c>
      <c r="Z4171" s="6">
        <f>Y4171*V4171</f>
        <v>0</v>
      </c>
      <c r="AA4171" s="6">
        <f t="shared" si="342"/>
        <v>127.68</v>
      </c>
    </row>
    <row r="4172" spans="2:27" x14ac:dyDescent="0.3">
      <c r="B4172">
        <v>4169</v>
      </c>
      <c r="C4172" t="s">
        <v>7273</v>
      </c>
      <c r="D4172" s="1">
        <v>41953</v>
      </c>
      <c r="E4172" s="1">
        <v>41925</v>
      </c>
      <c r="F4172" s="23" t="s">
        <v>10956</v>
      </c>
      <c r="G4172" t="s">
        <v>187</v>
      </c>
      <c r="H4172" t="s">
        <v>600</v>
      </c>
      <c r="I4172" t="s">
        <v>601</v>
      </c>
      <c r="J4172" t="s">
        <v>25</v>
      </c>
      <c r="K4172" t="s">
        <v>26</v>
      </c>
      <c r="L4172" t="s">
        <v>602</v>
      </c>
      <c r="M4172" t="s">
        <v>42</v>
      </c>
      <c r="N4172">
        <v>91104</v>
      </c>
      <c r="O4172" t="s">
        <v>43</v>
      </c>
      <c r="P4172" t="s">
        <v>7274</v>
      </c>
      <c r="Q4172" t="s">
        <v>31</v>
      </c>
      <c r="R4172" t="s">
        <v>35</v>
      </c>
      <c r="S4172" t="s">
        <v>7275</v>
      </c>
      <c r="T4172" s="9">
        <v>433.57</v>
      </c>
      <c r="U4172">
        <v>2</v>
      </c>
      <c r="V4172" s="2">
        <v>0.2</v>
      </c>
      <c r="W4172" s="6">
        <v>-65.040000000000006</v>
      </c>
      <c r="X4172" s="14">
        <f>AA4172-W4172</f>
        <v>758.75199999999995</v>
      </c>
      <c r="Y4172" s="6">
        <f>T4172*U4172</f>
        <v>867.14</v>
      </c>
      <c r="Z4172" s="6">
        <f>Y4172*V4172</f>
        <v>173.428</v>
      </c>
      <c r="AA4172" s="6">
        <f t="shared" si="342"/>
        <v>693.71199999999999</v>
      </c>
    </row>
    <row r="4173" spans="2:27" x14ac:dyDescent="0.3">
      <c r="B4173">
        <v>4170</v>
      </c>
      <c r="C4173" t="s">
        <v>7276</v>
      </c>
      <c r="D4173" s="1">
        <v>42107</v>
      </c>
      <c r="E4173" s="1">
        <v>42108</v>
      </c>
      <c r="F4173" s="9" t="str">
        <f t="shared" ref="F4173:F4192" si="343">DATEDIF(D4173,E4173,"d")&amp;" days"</f>
        <v>1 days</v>
      </c>
      <c r="G4173" t="s">
        <v>187</v>
      </c>
      <c r="H4173" t="s">
        <v>6664</v>
      </c>
      <c r="I4173" t="s">
        <v>6665</v>
      </c>
      <c r="J4173" t="s">
        <v>101</v>
      </c>
      <c r="K4173" t="s">
        <v>26</v>
      </c>
      <c r="L4173" t="s">
        <v>1827</v>
      </c>
      <c r="M4173" t="s">
        <v>309</v>
      </c>
      <c r="N4173">
        <v>85204</v>
      </c>
      <c r="O4173" t="s">
        <v>43</v>
      </c>
      <c r="P4173" t="s">
        <v>2888</v>
      </c>
      <c r="Q4173" t="s">
        <v>45</v>
      </c>
      <c r="R4173" t="s">
        <v>89</v>
      </c>
      <c r="S4173" t="s">
        <v>2889</v>
      </c>
      <c r="T4173" s="9">
        <v>31.1</v>
      </c>
      <c r="U4173">
        <v>6</v>
      </c>
      <c r="V4173" s="2">
        <v>0.2</v>
      </c>
      <c r="W4173" s="6">
        <v>10.89</v>
      </c>
      <c r="X4173" s="14">
        <f>AA4173-W4173</f>
        <v>138.39000000000004</v>
      </c>
      <c r="Y4173" s="6">
        <f>T4173*U4173</f>
        <v>186.60000000000002</v>
      </c>
      <c r="Z4173" s="6">
        <f>Y4173*V4173</f>
        <v>37.320000000000007</v>
      </c>
      <c r="AA4173" s="6">
        <f t="shared" si="342"/>
        <v>149.28000000000003</v>
      </c>
    </row>
    <row r="4174" spans="2:27" x14ac:dyDescent="0.3">
      <c r="B4174">
        <v>4171</v>
      </c>
      <c r="C4174" t="s">
        <v>7276</v>
      </c>
      <c r="D4174" s="1">
        <v>42107</v>
      </c>
      <c r="E4174" s="1">
        <v>42108</v>
      </c>
      <c r="F4174" s="9" t="str">
        <f t="shared" si="343"/>
        <v>1 days</v>
      </c>
      <c r="G4174" t="s">
        <v>187</v>
      </c>
      <c r="H4174" t="s">
        <v>6664</v>
      </c>
      <c r="I4174" t="s">
        <v>6665</v>
      </c>
      <c r="J4174" t="s">
        <v>101</v>
      </c>
      <c r="K4174" t="s">
        <v>26</v>
      </c>
      <c r="L4174" t="s">
        <v>1827</v>
      </c>
      <c r="M4174" t="s">
        <v>309</v>
      </c>
      <c r="N4174">
        <v>85204</v>
      </c>
      <c r="O4174" t="s">
        <v>43</v>
      </c>
      <c r="P4174" t="s">
        <v>3598</v>
      </c>
      <c r="Q4174" t="s">
        <v>45</v>
      </c>
      <c r="R4174" t="s">
        <v>89</v>
      </c>
      <c r="S4174" t="s">
        <v>3599</v>
      </c>
      <c r="T4174" s="9">
        <v>54.82</v>
      </c>
      <c r="U4174">
        <v>3</v>
      </c>
      <c r="V4174" s="2">
        <v>0.2</v>
      </c>
      <c r="W4174" s="6">
        <v>17.82</v>
      </c>
      <c r="X4174" s="14">
        <f>AA4174-W4174</f>
        <v>113.74800000000002</v>
      </c>
      <c r="Y4174" s="6">
        <f>T4174*U4174</f>
        <v>164.46</v>
      </c>
      <c r="Z4174" s="6">
        <f>Y4174*V4174</f>
        <v>32.892000000000003</v>
      </c>
      <c r="AA4174" s="6">
        <f t="shared" si="342"/>
        <v>131.56800000000001</v>
      </c>
    </row>
    <row r="4175" spans="2:27" x14ac:dyDescent="0.3">
      <c r="B4175">
        <v>4172</v>
      </c>
      <c r="C4175" t="s">
        <v>7277</v>
      </c>
      <c r="D4175" s="1">
        <v>43055</v>
      </c>
      <c r="E4175" s="1">
        <v>43059</v>
      </c>
      <c r="F4175" s="9" t="str">
        <f t="shared" si="343"/>
        <v>4 days</v>
      </c>
      <c r="G4175" t="s">
        <v>49</v>
      </c>
      <c r="H4175" t="s">
        <v>2270</v>
      </c>
      <c r="I4175" t="s">
        <v>2271</v>
      </c>
      <c r="J4175" t="s">
        <v>25</v>
      </c>
      <c r="K4175" t="s">
        <v>26</v>
      </c>
      <c r="L4175" t="s">
        <v>3496</v>
      </c>
      <c r="M4175" t="s">
        <v>42</v>
      </c>
      <c r="N4175">
        <v>93727</v>
      </c>
      <c r="O4175" t="s">
        <v>43</v>
      </c>
      <c r="P4175" t="s">
        <v>2736</v>
      </c>
      <c r="Q4175" t="s">
        <v>45</v>
      </c>
      <c r="R4175" t="s">
        <v>58</v>
      </c>
      <c r="S4175" t="s">
        <v>2737</v>
      </c>
      <c r="T4175" s="9">
        <v>48.86</v>
      </c>
      <c r="U4175">
        <v>7</v>
      </c>
      <c r="V4175" s="2">
        <v>0</v>
      </c>
      <c r="W4175" s="6">
        <v>0.98</v>
      </c>
      <c r="X4175" s="14">
        <f>AA4175-W4175</f>
        <v>341.03999999999996</v>
      </c>
      <c r="Y4175" s="6">
        <f>T4175*U4175</f>
        <v>342.02</v>
      </c>
      <c r="Z4175" s="6">
        <f>Y4175*V4175</f>
        <v>0</v>
      </c>
      <c r="AA4175" s="6">
        <f t="shared" si="342"/>
        <v>342.02</v>
      </c>
    </row>
    <row r="4176" spans="2:27" x14ac:dyDescent="0.3">
      <c r="B4176">
        <v>4173</v>
      </c>
      <c r="C4176" t="s">
        <v>7278</v>
      </c>
      <c r="D4176" s="1">
        <v>42376</v>
      </c>
      <c r="E4176" s="1">
        <v>42376</v>
      </c>
      <c r="F4176" s="9" t="str">
        <f t="shared" si="343"/>
        <v>0 days</v>
      </c>
      <c r="G4176" t="s">
        <v>1292</v>
      </c>
      <c r="H4176" t="s">
        <v>2338</v>
      </c>
      <c r="I4176" t="s">
        <v>2339</v>
      </c>
      <c r="J4176" t="s">
        <v>25</v>
      </c>
      <c r="K4176" t="s">
        <v>26</v>
      </c>
      <c r="L4176" t="s">
        <v>381</v>
      </c>
      <c r="M4176" t="s">
        <v>382</v>
      </c>
      <c r="N4176">
        <v>29203</v>
      </c>
      <c r="O4176" t="s">
        <v>29</v>
      </c>
      <c r="P4176" t="s">
        <v>131</v>
      </c>
      <c r="Q4176" t="s">
        <v>45</v>
      </c>
      <c r="R4176" t="s">
        <v>74</v>
      </c>
      <c r="S4176" t="s">
        <v>132</v>
      </c>
      <c r="T4176" s="9">
        <v>14.2</v>
      </c>
      <c r="U4176">
        <v>2</v>
      </c>
      <c r="V4176" s="2">
        <v>0</v>
      </c>
      <c r="W4176" s="6">
        <v>6.53</v>
      </c>
      <c r="X4176" s="14">
        <f>AA4176-W4176</f>
        <v>21.869999999999997</v>
      </c>
      <c r="Y4176" s="6">
        <f>T4176*U4176</f>
        <v>28.4</v>
      </c>
      <c r="Z4176" s="6">
        <f>Y4176*V4176</f>
        <v>0</v>
      </c>
      <c r="AA4176" s="6">
        <f t="shared" si="342"/>
        <v>28.4</v>
      </c>
    </row>
    <row r="4177" spans="2:27" x14ac:dyDescent="0.3">
      <c r="B4177">
        <v>4174</v>
      </c>
      <c r="C4177" t="s">
        <v>7278</v>
      </c>
      <c r="D4177" s="1">
        <v>42376</v>
      </c>
      <c r="E4177" s="1">
        <v>42376</v>
      </c>
      <c r="F4177" s="9" t="str">
        <f t="shared" si="343"/>
        <v>0 days</v>
      </c>
      <c r="G4177" t="s">
        <v>1292</v>
      </c>
      <c r="H4177" t="s">
        <v>2338</v>
      </c>
      <c r="I4177" t="s">
        <v>2339</v>
      </c>
      <c r="J4177" t="s">
        <v>25</v>
      </c>
      <c r="K4177" t="s">
        <v>26</v>
      </c>
      <c r="L4177" t="s">
        <v>381</v>
      </c>
      <c r="M4177" t="s">
        <v>382</v>
      </c>
      <c r="N4177">
        <v>29203</v>
      </c>
      <c r="O4177" t="s">
        <v>29</v>
      </c>
      <c r="P4177" t="s">
        <v>2888</v>
      </c>
      <c r="Q4177" t="s">
        <v>45</v>
      </c>
      <c r="R4177" t="s">
        <v>89</v>
      </c>
      <c r="S4177" t="s">
        <v>2889</v>
      </c>
      <c r="T4177" s="9">
        <v>12.96</v>
      </c>
      <c r="U4177">
        <v>2</v>
      </c>
      <c r="V4177" s="2">
        <v>0</v>
      </c>
      <c r="W4177" s="6">
        <v>6.22</v>
      </c>
      <c r="X4177" s="14">
        <f>AA4177-W4177</f>
        <v>19.700000000000003</v>
      </c>
      <c r="Y4177" s="6">
        <f>T4177*U4177</f>
        <v>25.92</v>
      </c>
      <c r="Z4177" s="6">
        <f>Y4177*V4177</f>
        <v>0</v>
      </c>
      <c r="AA4177" s="6">
        <f t="shared" si="342"/>
        <v>25.92</v>
      </c>
    </row>
    <row r="4178" spans="2:27" x14ac:dyDescent="0.3">
      <c r="B4178">
        <v>4175</v>
      </c>
      <c r="C4178" t="s">
        <v>7278</v>
      </c>
      <c r="D4178" s="1">
        <v>42376</v>
      </c>
      <c r="E4178" s="1">
        <v>42376</v>
      </c>
      <c r="F4178" s="9" t="str">
        <f t="shared" si="343"/>
        <v>0 days</v>
      </c>
      <c r="G4178" t="s">
        <v>1292</v>
      </c>
      <c r="H4178" t="s">
        <v>2338</v>
      </c>
      <c r="I4178" t="s">
        <v>2339</v>
      </c>
      <c r="J4178" t="s">
        <v>25</v>
      </c>
      <c r="K4178" t="s">
        <v>26</v>
      </c>
      <c r="L4178" t="s">
        <v>381</v>
      </c>
      <c r="M4178" t="s">
        <v>382</v>
      </c>
      <c r="N4178">
        <v>29203</v>
      </c>
      <c r="O4178" t="s">
        <v>29</v>
      </c>
      <c r="P4178" t="s">
        <v>2756</v>
      </c>
      <c r="Q4178" t="s">
        <v>45</v>
      </c>
      <c r="R4178" t="s">
        <v>74</v>
      </c>
      <c r="S4178" t="s">
        <v>2757</v>
      </c>
      <c r="T4178" s="9">
        <v>58.34</v>
      </c>
      <c r="U4178">
        <v>2</v>
      </c>
      <c r="V4178" s="2">
        <v>0</v>
      </c>
      <c r="W4178" s="6">
        <v>28</v>
      </c>
      <c r="X4178" s="14">
        <f>AA4178-W4178</f>
        <v>88.68</v>
      </c>
      <c r="Y4178" s="6">
        <f>T4178*U4178</f>
        <v>116.68</v>
      </c>
      <c r="Z4178" s="6">
        <f>Y4178*V4178</f>
        <v>0</v>
      </c>
      <c r="AA4178" s="6">
        <f t="shared" si="342"/>
        <v>116.68</v>
      </c>
    </row>
    <row r="4179" spans="2:27" x14ac:dyDescent="0.3">
      <c r="B4179">
        <v>4176</v>
      </c>
      <c r="C4179" t="s">
        <v>7279</v>
      </c>
      <c r="D4179" s="1">
        <v>42337</v>
      </c>
      <c r="E4179" s="1">
        <v>42338</v>
      </c>
      <c r="F4179" s="9" t="str">
        <f t="shared" si="343"/>
        <v>1 days</v>
      </c>
      <c r="G4179" t="s">
        <v>187</v>
      </c>
      <c r="H4179" t="s">
        <v>7280</v>
      </c>
      <c r="I4179" t="s">
        <v>7281</v>
      </c>
      <c r="J4179" t="s">
        <v>101</v>
      </c>
      <c r="K4179" t="s">
        <v>26</v>
      </c>
      <c r="L4179" t="s">
        <v>2547</v>
      </c>
      <c r="M4179" t="s">
        <v>42</v>
      </c>
      <c r="N4179">
        <v>92704</v>
      </c>
      <c r="O4179" t="s">
        <v>43</v>
      </c>
      <c r="P4179" t="s">
        <v>6245</v>
      </c>
      <c r="Q4179" t="s">
        <v>45</v>
      </c>
      <c r="R4179" t="s">
        <v>67</v>
      </c>
      <c r="S4179" t="s">
        <v>6246</v>
      </c>
      <c r="T4179" s="9">
        <v>56.3</v>
      </c>
      <c r="U4179">
        <v>2</v>
      </c>
      <c r="V4179" s="2">
        <v>0</v>
      </c>
      <c r="W4179" s="6">
        <v>15.76</v>
      </c>
      <c r="X4179" s="14">
        <f>AA4179-W4179</f>
        <v>96.839999999999989</v>
      </c>
      <c r="Y4179" s="6">
        <f>T4179*U4179</f>
        <v>112.6</v>
      </c>
      <c r="Z4179" s="6">
        <f>Y4179*V4179</f>
        <v>0</v>
      </c>
      <c r="AA4179" s="6">
        <f t="shared" si="342"/>
        <v>112.6</v>
      </c>
    </row>
    <row r="4180" spans="2:27" x14ac:dyDescent="0.3">
      <c r="B4180">
        <v>4177</v>
      </c>
      <c r="C4180" t="s">
        <v>7282</v>
      </c>
      <c r="D4180" s="1">
        <v>41824</v>
      </c>
      <c r="E4180" s="1">
        <v>41977</v>
      </c>
      <c r="F4180" s="9" t="str">
        <f t="shared" si="343"/>
        <v>153 days</v>
      </c>
      <c r="G4180" t="s">
        <v>49</v>
      </c>
      <c r="H4180" t="s">
        <v>2297</v>
      </c>
      <c r="I4180" t="s">
        <v>2298</v>
      </c>
      <c r="J4180" t="s">
        <v>40</v>
      </c>
      <c r="K4180" t="s">
        <v>26</v>
      </c>
      <c r="L4180" t="s">
        <v>381</v>
      </c>
      <c r="M4180" t="s">
        <v>382</v>
      </c>
      <c r="N4180">
        <v>29203</v>
      </c>
      <c r="O4180" t="s">
        <v>29</v>
      </c>
      <c r="P4180" t="s">
        <v>738</v>
      </c>
      <c r="Q4180" t="s">
        <v>70</v>
      </c>
      <c r="R4180" t="s">
        <v>71</v>
      </c>
      <c r="S4180" t="s">
        <v>739</v>
      </c>
      <c r="T4180" s="9">
        <v>629.95000000000005</v>
      </c>
      <c r="U4180">
        <v>5</v>
      </c>
      <c r="V4180" s="2">
        <v>0</v>
      </c>
      <c r="W4180" s="6">
        <v>163.79</v>
      </c>
      <c r="X4180" s="14">
        <f>AA4180-W4180</f>
        <v>2985.96</v>
      </c>
      <c r="Y4180" s="6">
        <f>T4180*U4180</f>
        <v>3149.75</v>
      </c>
      <c r="Z4180" s="6">
        <f>Y4180*V4180</f>
        <v>0</v>
      </c>
      <c r="AA4180" s="6">
        <f t="shared" si="342"/>
        <v>3149.75</v>
      </c>
    </row>
    <row r="4181" spans="2:27" x14ac:dyDescent="0.3">
      <c r="B4181">
        <v>4178</v>
      </c>
      <c r="C4181" t="s">
        <v>7282</v>
      </c>
      <c r="D4181" s="1">
        <v>41824</v>
      </c>
      <c r="E4181" s="1">
        <v>41977</v>
      </c>
      <c r="F4181" s="9" t="str">
        <f t="shared" si="343"/>
        <v>153 days</v>
      </c>
      <c r="G4181" t="s">
        <v>49</v>
      </c>
      <c r="H4181" t="s">
        <v>2297</v>
      </c>
      <c r="I4181" t="s">
        <v>2298</v>
      </c>
      <c r="J4181" t="s">
        <v>40</v>
      </c>
      <c r="K4181" t="s">
        <v>26</v>
      </c>
      <c r="L4181" t="s">
        <v>381</v>
      </c>
      <c r="M4181" t="s">
        <v>382</v>
      </c>
      <c r="N4181">
        <v>29203</v>
      </c>
      <c r="O4181" t="s">
        <v>29</v>
      </c>
      <c r="P4181" t="s">
        <v>3282</v>
      </c>
      <c r="Q4181" t="s">
        <v>45</v>
      </c>
      <c r="R4181" t="s">
        <v>89</v>
      </c>
      <c r="S4181" t="s">
        <v>3283</v>
      </c>
      <c r="T4181" s="9">
        <v>122.97</v>
      </c>
      <c r="U4181">
        <v>3</v>
      </c>
      <c r="V4181" s="2">
        <v>0</v>
      </c>
      <c r="W4181" s="6">
        <v>60.26</v>
      </c>
      <c r="X4181" s="14">
        <f>AA4181-W4181</f>
        <v>308.64999999999998</v>
      </c>
      <c r="Y4181" s="6">
        <f>T4181*U4181</f>
        <v>368.90999999999997</v>
      </c>
      <c r="Z4181" s="6">
        <f>Y4181*V4181</f>
        <v>0</v>
      </c>
      <c r="AA4181" s="6">
        <f t="shared" si="342"/>
        <v>368.90999999999997</v>
      </c>
    </row>
    <row r="4182" spans="2:27" x14ac:dyDescent="0.3">
      <c r="B4182">
        <v>4179</v>
      </c>
      <c r="C4182" t="s">
        <v>7283</v>
      </c>
      <c r="D4182" s="1">
        <v>42537</v>
      </c>
      <c r="E4182" s="1">
        <v>42539</v>
      </c>
      <c r="F4182" s="9" t="str">
        <f t="shared" si="343"/>
        <v>2 days</v>
      </c>
      <c r="G4182" t="s">
        <v>22</v>
      </c>
      <c r="H4182" t="s">
        <v>1874</v>
      </c>
      <c r="I4182" t="s">
        <v>1875</v>
      </c>
      <c r="J4182" t="s">
        <v>25</v>
      </c>
      <c r="K4182" t="s">
        <v>26</v>
      </c>
      <c r="L4182" t="s">
        <v>41</v>
      </c>
      <c r="M4182" t="s">
        <v>42</v>
      </c>
      <c r="N4182">
        <v>90045</v>
      </c>
      <c r="O4182" t="s">
        <v>43</v>
      </c>
      <c r="P4182" t="s">
        <v>5246</v>
      </c>
      <c r="Q4182" t="s">
        <v>45</v>
      </c>
      <c r="R4182" t="s">
        <v>89</v>
      </c>
      <c r="S4182" t="s">
        <v>5247</v>
      </c>
      <c r="T4182" s="9">
        <v>46.35</v>
      </c>
      <c r="U4182">
        <v>5</v>
      </c>
      <c r="V4182" s="2">
        <v>0</v>
      </c>
      <c r="W4182" s="6">
        <v>21.78</v>
      </c>
      <c r="X4182" s="14">
        <f>AA4182-W4182</f>
        <v>209.97</v>
      </c>
      <c r="Y4182" s="6">
        <f>T4182*U4182</f>
        <v>231.75</v>
      </c>
      <c r="Z4182" s="6">
        <f>Y4182*V4182</f>
        <v>0</v>
      </c>
      <c r="AA4182" s="6">
        <f t="shared" si="342"/>
        <v>231.75</v>
      </c>
    </row>
    <row r="4183" spans="2:27" x14ac:dyDescent="0.3">
      <c r="B4183">
        <v>4180</v>
      </c>
      <c r="C4183" t="s">
        <v>7284</v>
      </c>
      <c r="D4183" s="1">
        <v>42889</v>
      </c>
      <c r="E4183" s="1">
        <v>43011</v>
      </c>
      <c r="F4183" s="9" t="str">
        <f t="shared" si="343"/>
        <v>122 days</v>
      </c>
      <c r="G4183" t="s">
        <v>49</v>
      </c>
      <c r="H4183" t="s">
        <v>3444</v>
      </c>
      <c r="I4183" t="s">
        <v>3445</v>
      </c>
      <c r="J4183" t="s">
        <v>101</v>
      </c>
      <c r="K4183" t="s">
        <v>26</v>
      </c>
      <c r="L4183" t="s">
        <v>126</v>
      </c>
      <c r="M4183" t="s">
        <v>42</v>
      </c>
      <c r="N4183">
        <v>94109</v>
      </c>
      <c r="O4183" t="s">
        <v>43</v>
      </c>
      <c r="P4183" t="s">
        <v>344</v>
      </c>
      <c r="Q4183" t="s">
        <v>45</v>
      </c>
      <c r="R4183" t="s">
        <v>74</v>
      </c>
      <c r="S4183" t="s">
        <v>345</v>
      </c>
      <c r="T4183" s="9">
        <v>14.98</v>
      </c>
      <c r="U4183">
        <v>9</v>
      </c>
      <c r="V4183" s="2">
        <v>0.2</v>
      </c>
      <c r="W4183" s="6">
        <v>5.43</v>
      </c>
      <c r="X4183" s="14">
        <f>AA4183-W4183</f>
        <v>102.42599999999999</v>
      </c>
      <c r="Y4183" s="6">
        <f>T4183*U4183</f>
        <v>134.82</v>
      </c>
      <c r="Z4183" s="6">
        <f>Y4183*V4183</f>
        <v>26.963999999999999</v>
      </c>
      <c r="AA4183" s="6">
        <f t="shared" si="342"/>
        <v>107.85599999999999</v>
      </c>
    </row>
    <row r="4184" spans="2:27" x14ac:dyDescent="0.3">
      <c r="B4184">
        <v>4181</v>
      </c>
      <c r="C4184" t="s">
        <v>7285</v>
      </c>
      <c r="D4184" s="1">
        <v>42926</v>
      </c>
      <c r="E4184" s="1">
        <v>43049</v>
      </c>
      <c r="F4184" s="9" t="str">
        <f t="shared" si="343"/>
        <v>123 days</v>
      </c>
      <c r="G4184" t="s">
        <v>49</v>
      </c>
      <c r="H4184" t="s">
        <v>2489</v>
      </c>
      <c r="I4184" t="s">
        <v>2490</v>
      </c>
      <c r="J4184" t="s">
        <v>25</v>
      </c>
      <c r="K4184" t="s">
        <v>26</v>
      </c>
      <c r="L4184" t="s">
        <v>183</v>
      </c>
      <c r="M4184" t="s">
        <v>103</v>
      </c>
      <c r="N4184">
        <v>77036</v>
      </c>
      <c r="O4184" t="s">
        <v>104</v>
      </c>
      <c r="P4184" t="s">
        <v>107</v>
      </c>
      <c r="Q4184" t="s">
        <v>45</v>
      </c>
      <c r="R4184" t="s">
        <v>74</v>
      </c>
      <c r="S4184" t="s">
        <v>108</v>
      </c>
      <c r="T4184" s="9">
        <v>4.24</v>
      </c>
      <c r="U4184">
        <v>5</v>
      </c>
      <c r="V4184" s="2">
        <v>0.8</v>
      </c>
      <c r="W4184" s="6">
        <v>-6.36</v>
      </c>
      <c r="X4184" s="14">
        <f>AA4184-W4184</f>
        <v>10.599999999999998</v>
      </c>
      <c r="Y4184" s="6">
        <f>T4184*U4184</f>
        <v>21.200000000000003</v>
      </c>
      <c r="Z4184" s="6">
        <f>Y4184*V4184</f>
        <v>16.960000000000004</v>
      </c>
      <c r="AA4184" s="6">
        <f t="shared" si="342"/>
        <v>4.2399999999999984</v>
      </c>
    </row>
    <row r="4185" spans="2:27" x14ac:dyDescent="0.3">
      <c r="B4185">
        <v>4182</v>
      </c>
      <c r="C4185" t="s">
        <v>7286</v>
      </c>
      <c r="D4185" s="1">
        <v>42896</v>
      </c>
      <c r="E4185" s="1">
        <v>43079</v>
      </c>
      <c r="F4185" s="9" t="str">
        <f t="shared" si="343"/>
        <v>183 days</v>
      </c>
      <c r="G4185" t="s">
        <v>49</v>
      </c>
      <c r="H4185" t="s">
        <v>7287</v>
      </c>
      <c r="I4185" t="s">
        <v>7288</v>
      </c>
      <c r="J4185" t="s">
        <v>101</v>
      </c>
      <c r="K4185" t="s">
        <v>26</v>
      </c>
      <c r="L4185" t="s">
        <v>265</v>
      </c>
      <c r="M4185" t="s">
        <v>266</v>
      </c>
      <c r="N4185">
        <v>10035</v>
      </c>
      <c r="O4185" t="s">
        <v>147</v>
      </c>
      <c r="P4185" t="s">
        <v>7009</v>
      </c>
      <c r="Q4185" t="s">
        <v>70</v>
      </c>
      <c r="R4185" t="s">
        <v>160</v>
      </c>
      <c r="S4185" t="s">
        <v>7010</v>
      </c>
      <c r="T4185" s="9">
        <v>319.95999999999998</v>
      </c>
      <c r="U4185">
        <v>4</v>
      </c>
      <c r="V4185" s="2">
        <v>0</v>
      </c>
      <c r="W4185" s="6">
        <v>115.19</v>
      </c>
      <c r="X4185" s="14">
        <f>AA4185-W4185</f>
        <v>1164.6499999999999</v>
      </c>
      <c r="Y4185" s="6">
        <f>T4185*U4185</f>
        <v>1279.8399999999999</v>
      </c>
      <c r="Z4185" s="6">
        <f>Y4185*V4185</f>
        <v>0</v>
      </c>
      <c r="AA4185" s="6">
        <f t="shared" si="342"/>
        <v>1279.8399999999999</v>
      </c>
    </row>
    <row r="4186" spans="2:27" x14ac:dyDescent="0.3">
      <c r="B4186">
        <v>4183</v>
      </c>
      <c r="C4186" t="s">
        <v>7286</v>
      </c>
      <c r="D4186" s="1">
        <v>42896</v>
      </c>
      <c r="E4186" s="1">
        <v>43079</v>
      </c>
      <c r="F4186" s="9" t="str">
        <f t="shared" si="343"/>
        <v>183 days</v>
      </c>
      <c r="G4186" t="s">
        <v>49</v>
      </c>
      <c r="H4186" t="s">
        <v>7287</v>
      </c>
      <c r="I4186" t="s">
        <v>7288</v>
      </c>
      <c r="J4186" t="s">
        <v>101</v>
      </c>
      <c r="K4186" t="s">
        <v>26</v>
      </c>
      <c r="L4186" t="s">
        <v>265</v>
      </c>
      <c r="M4186" t="s">
        <v>266</v>
      </c>
      <c r="N4186">
        <v>10035</v>
      </c>
      <c r="O4186" t="s">
        <v>147</v>
      </c>
      <c r="P4186" t="s">
        <v>559</v>
      </c>
      <c r="Q4186" t="s">
        <v>45</v>
      </c>
      <c r="R4186" t="s">
        <v>89</v>
      </c>
      <c r="S4186" t="s">
        <v>2192</v>
      </c>
      <c r="T4186" s="9">
        <v>17.04</v>
      </c>
      <c r="U4186">
        <v>3</v>
      </c>
      <c r="V4186" s="2">
        <v>0</v>
      </c>
      <c r="W4186" s="6">
        <v>7.67</v>
      </c>
      <c r="X4186" s="14">
        <f>AA4186-W4186</f>
        <v>43.449999999999996</v>
      </c>
      <c r="Y4186" s="6">
        <f>T4186*U4186</f>
        <v>51.12</v>
      </c>
      <c r="Z4186" s="6">
        <f>Y4186*V4186</f>
        <v>0</v>
      </c>
      <c r="AA4186" s="6">
        <f t="shared" si="342"/>
        <v>51.12</v>
      </c>
    </row>
    <row r="4187" spans="2:27" x14ac:dyDescent="0.3">
      <c r="B4187">
        <v>4184</v>
      </c>
      <c r="C4187" t="s">
        <v>7286</v>
      </c>
      <c r="D4187" s="1">
        <v>42896</v>
      </c>
      <c r="E4187" s="1">
        <v>43079</v>
      </c>
      <c r="F4187" s="9" t="str">
        <f t="shared" si="343"/>
        <v>183 days</v>
      </c>
      <c r="G4187" t="s">
        <v>49</v>
      </c>
      <c r="H4187" t="s">
        <v>7287</v>
      </c>
      <c r="I4187" t="s">
        <v>7288</v>
      </c>
      <c r="J4187" t="s">
        <v>101</v>
      </c>
      <c r="K4187" t="s">
        <v>26</v>
      </c>
      <c r="L4187" t="s">
        <v>265</v>
      </c>
      <c r="M4187" t="s">
        <v>266</v>
      </c>
      <c r="N4187">
        <v>10035</v>
      </c>
      <c r="O4187" t="s">
        <v>147</v>
      </c>
      <c r="P4187" t="s">
        <v>685</v>
      </c>
      <c r="Q4187" t="s">
        <v>45</v>
      </c>
      <c r="R4187" t="s">
        <v>58</v>
      </c>
      <c r="S4187" t="s">
        <v>686</v>
      </c>
      <c r="T4187" s="9">
        <v>344.91</v>
      </c>
      <c r="U4187">
        <v>3</v>
      </c>
      <c r="V4187" s="2">
        <v>0</v>
      </c>
      <c r="W4187" s="6">
        <v>10.35</v>
      </c>
      <c r="X4187" s="14">
        <f>AA4187-W4187</f>
        <v>1024.3800000000001</v>
      </c>
      <c r="Y4187" s="6">
        <f>T4187*U4187</f>
        <v>1034.73</v>
      </c>
      <c r="Z4187" s="6">
        <f>Y4187*V4187</f>
        <v>0</v>
      </c>
      <c r="AA4187" s="6">
        <f t="shared" si="342"/>
        <v>1034.73</v>
      </c>
    </row>
    <row r="4188" spans="2:27" x14ac:dyDescent="0.3">
      <c r="B4188">
        <v>4185</v>
      </c>
      <c r="C4188" t="s">
        <v>7289</v>
      </c>
      <c r="D4188" s="1">
        <v>42502</v>
      </c>
      <c r="E4188" s="1">
        <v>42563</v>
      </c>
      <c r="F4188" s="9" t="str">
        <f t="shared" si="343"/>
        <v>61 days</v>
      </c>
      <c r="G4188" t="s">
        <v>187</v>
      </c>
      <c r="H4188" t="s">
        <v>5734</v>
      </c>
      <c r="I4188" t="s">
        <v>5735</v>
      </c>
      <c r="J4188" t="s">
        <v>40</v>
      </c>
      <c r="K4188" t="s">
        <v>26</v>
      </c>
      <c r="L4188" t="s">
        <v>612</v>
      </c>
      <c r="M4188" t="s">
        <v>1247</v>
      </c>
      <c r="N4188">
        <v>2038</v>
      </c>
      <c r="O4188" t="s">
        <v>147</v>
      </c>
      <c r="P4188" t="s">
        <v>7290</v>
      </c>
      <c r="Q4188" t="s">
        <v>31</v>
      </c>
      <c r="R4188" t="s">
        <v>32</v>
      </c>
      <c r="S4188" t="s">
        <v>7291</v>
      </c>
      <c r="T4188" s="9">
        <v>81.94</v>
      </c>
      <c r="U4188">
        <v>1</v>
      </c>
      <c r="V4188" s="2">
        <v>0</v>
      </c>
      <c r="W4188" s="6">
        <v>20.49</v>
      </c>
      <c r="X4188" s="14">
        <f>AA4188-W4188</f>
        <v>61.45</v>
      </c>
      <c r="Y4188" s="6">
        <f>T4188*U4188</f>
        <v>81.94</v>
      </c>
      <c r="Z4188" s="6">
        <f>Y4188*V4188</f>
        <v>0</v>
      </c>
      <c r="AA4188" s="6">
        <f t="shared" si="342"/>
        <v>81.94</v>
      </c>
    </row>
    <row r="4189" spans="2:27" x14ac:dyDescent="0.3">
      <c r="B4189">
        <v>4186</v>
      </c>
      <c r="C4189" t="s">
        <v>7292</v>
      </c>
      <c r="D4189" s="1">
        <v>42664</v>
      </c>
      <c r="E4189" s="1">
        <v>42665</v>
      </c>
      <c r="F4189" s="9" t="str">
        <f t="shared" si="343"/>
        <v>1 days</v>
      </c>
      <c r="G4189" t="s">
        <v>187</v>
      </c>
      <c r="H4189" t="s">
        <v>3157</v>
      </c>
      <c r="I4189" t="s">
        <v>3158</v>
      </c>
      <c r="J4189" t="s">
        <v>25</v>
      </c>
      <c r="K4189" t="s">
        <v>26</v>
      </c>
      <c r="L4189" t="s">
        <v>4500</v>
      </c>
      <c r="M4189" t="s">
        <v>2741</v>
      </c>
      <c r="N4189">
        <v>21215</v>
      </c>
      <c r="O4189" t="s">
        <v>147</v>
      </c>
      <c r="P4189" t="s">
        <v>3773</v>
      </c>
      <c r="Q4189" t="s">
        <v>70</v>
      </c>
      <c r="R4189" t="s">
        <v>160</v>
      </c>
      <c r="S4189" t="s">
        <v>3774</v>
      </c>
      <c r="T4189" s="9">
        <v>98.16</v>
      </c>
      <c r="U4189">
        <v>6</v>
      </c>
      <c r="V4189" s="2">
        <v>0</v>
      </c>
      <c r="W4189" s="6">
        <v>9.82</v>
      </c>
      <c r="X4189" s="14">
        <f>AA4189-W4189</f>
        <v>579.14</v>
      </c>
      <c r="Y4189" s="6">
        <f>T4189*U4189</f>
        <v>588.96</v>
      </c>
      <c r="Z4189" s="6">
        <f>Y4189*V4189</f>
        <v>0</v>
      </c>
      <c r="AA4189" s="6">
        <f t="shared" si="342"/>
        <v>588.96</v>
      </c>
    </row>
    <row r="4190" spans="2:27" x14ac:dyDescent="0.3">
      <c r="B4190">
        <v>4187</v>
      </c>
      <c r="C4190" t="s">
        <v>7293</v>
      </c>
      <c r="D4190" s="1">
        <v>42873</v>
      </c>
      <c r="E4190" s="1">
        <v>42878</v>
      </c>
      <c r="F4190" s="9" t="str">
        <f t="shared" si="343"/>
        <v>5 days</v>
      </c>
      <c r="G4190" t="s">
        <v>49</v>
      </c>
      <c r="H4190" t="s">
        <v>7294</v>
      </c>
      <c r="I4190" t="s">
        <v>7295</v>
      </c>
      <c r="J4190" t="s">
        <v>40</v>
      </c>
      <c r="K4190" t="s">
        <v>26</v>
      </c>
      <c r="L4190" t="s">
        <v>7296</v>
      </c>
      <c r="M4190" t="s">
        <v>103</v>
      </c>
      <c r="N4190">
        <v>78501</v>
      </c>
      <c r="O4190" t="s">
        <v>104</v>
      </c>
      <c r="P4190" t="s">
        <v>2715</v>
      </c>
      <c r="Q4190" t="s">
        <v>45</v>
      </c>
      <c r="R4190" t="s">
        <v>74</v>
      </c>
      <c r="S4190" t="s">
        <v>2716</v>
      </c>
      <c r="T4190" s="9">
        <v>6.87</v>
      </c>
      <c r="U4190">
        <v>7</v>
      </c>
      <c r="V4190" s="2">
        <v>0.8</v>
      </c>
      <c r="W4190" s="6">
        <v>-10.65</v>
      </c>
      <c r="X4190" s="14">
        <f>AA4190-W4190</f>
        <v>20.267999999999994</v>
      </c>
      <c r="Y4190" s="6">
        <f>T4190*U4190</f>
        <v>48.09</v>
      </c>
      <c r="Z4190" s="6">
        <f>Y4190*V4190</f>
        <v>38.472000000000008</v>
      </c>
      <c r="AA4190" s="6">
        <f t="shared" si="342"/>
        <v>9.617999999999995</v>
      </c>
    </row>
    <row r="4191" spans="2:27" x14ac:dyDescent="0.3">
      <c r="B4191">
        <v>4188</v>
      </c>
      <c r="C4191" t="s">
        <v>7293</v>
      </c>
      <c r="D4191" s="1">
        <v>42873</v>
      </c>
      <c r="E4191" s="1">
        <v>42878</v>
      </c>
      <c r="F4191" s="9" t="str">
        <f t="shared" si="343"/>
        <v>5 days</v>
      </c>
      <c r="G4191" t="s">
        <v>49</v>
      </c>
      <c r="H4191" t="s">
        <v>7294</v>
      </c>
      <c r="I4191" t="s">
        <v>7295</v>
      </c>
      <c r="J4191" t="s">
        <v>40</v>
      </c>
      <c r="K4191" t="s">
        <v>26</v>
      </c>
      <c r="L4191" t="s">
        <v>7296</v>
      </c>
      <c r="M4191" t="s">
        <v>103</v>
      </c>
      <c r="N4191">
        <v>78501</v>
      </c>
      <c r="O4191" t="s">
        <v>104</v>
      </c>
      <c r="P4191" t="s">
        <v>4948</v>
      </c>
      <c r="Q4191" t="s">
        <v>45</v>
      </c>
      <c r="R4191" t="s">
        <v>74</v>
      </c>
      <c r="S4191" t="s">
        <v>4949</v>
      </c>
      <c r="T4191" s="9">
        <v>2</v>
      </c>
      <c r="U4191">
        <v>1</v>
      </c>
      <c r="V4191" s="2">
        <v>0.8</v>
      </c>
      <c r="W4191" s="6">
        <v>-3.29</v>
      </c>
      <c r="X4191" s="14">
        <f>AA4191-W4191</f>
        <v>3.69</v>
      </c>
      <c r="Y4191" s="6">
        <f>T4191*U4191</f>
        <v>2</v>
      </c>
      <c r="Z4191" s="6">
        <f>Y4191*V4191</f>
        <v>1.6</v>
      </c>
      <c r="AA4191" s="6">
        <f t="shared" si="342"/>
        <v>0.39999999999999991</v>
      </c>
    </row>
    <row r="4192" spans="2:27" x14ac:dyDescent="0.3">
      <c r="B4192">
        <v>4189</v>
      </c>
      <c r="C4192" t="s">
        <v>7293</v>
      </c>
      <c r="D4192" s="1">
        <v>42873</v>
      </c>
      <c r="E4192" s="1">
        <v>42878</v>
      </c>
      <c r="F4192" s="9" t="str">
        <f t="shared" si="343"/>
        <v>5 days</v>
      </c>
      <c r="G4192" t="s">
        <v>49</v>
      </c>
      <c r="H4192" t="s">
        <v>7294</v>
      </c>
      <c r="I4192" t="s">
        <v>7295</v>
      </c>
      <c r="J4192" t="s">
        <v>40</v>
      </c>
      <c r="K4192" t="s">
        <v>26</v>
      </c>
      <c r="L4192" t="s">
        <v>7296</v>
      </c>
      <c r="M4192" t="s">
        <v>103</v>
      </c>
      <c r="N4192">
        <v>78501</v>
      </c>
      <c r="O4192" t="s">
        <v>104</v>
      </c>
      <c r="P4192" t="s">
        <v>5943</v>
      </c>
      <c r="Q4192" t="s">
        <v>45</v>
      </c>
      <c r="R4192" t="s">
        <v>58</v>
      </c>
      <c r="S4192" t="s">
        <v>5944</v>
      </c>
      <c r="T4192" s="9">
        <v>8.93</v>
      </c>
      <c r="U4192">
        <v>2</v>
      </c>
      <c r="V4192" s="2">
        <v>0.2</v>
      </c>
      <c r="W4192" s="6">
        <v>0.67</v>
      </c>
      <c r="X4192" s="14">
        <f>AA4192-W4192</f>
        <v>13.618</v>
      </c>
      <c r="Y4192" s="6">
        <f>T4192*U4192</f>
        <v>17.86</v>
      </c>
      <c r="Z4192" s="6">
        <f>Y4192*V4192</f>
        <v>3.5720000000000001</v>
      </c>
      <c r="AA4192" s="6">
        <f t="shared" si="342"/>
        <v>14.288</v>
      </c>
    </row>
    <row r="4193" spans="2:27" x14ac:dyDescent="0.3">
      <c r="B4193">
        <v>4190</v>
      </c>
      <c r="C4193" t="s">
        <v>7297</v>
      </c>
      <c r="D4193" s="1">
        <v>42639</v>
      </c>
      <c r="E4193" s="1">
        <v>42379</v>
      </c>
      <c r="F4193" s="23" t="s">
        <v>10956</v>
      </c>
      <c r="G4193" t="s">
        <v>22</v>
      </c>
      <c r="H4193" t="s">
        <v>7129</v>
      </c>
      <c r="I4193" t="s">
        <v>7130</v>
      </c>
      <c r="J4193" t="s">
        <v>40</v>
      </c>
      <c r="K4193" t="s">
        <v>26</v>
      </c>
      <c r="L4193" t="s">
        <v>7298</v>
      </c>
      <c r="M4193" t="s">
        <v>488</v>
      </c>
      <c r="N4193">
        <v>52240</v>
      </c>
      <c r="O4193" t="s">
        <v>104</v>
      </c>
      <c r="P4193" t="s">
        <v>7299</v>
      </c>
      <c r="Q4193" t="s">
        <v>45</v>
      </c>
      <c r="R4193" t="s">
        <v>89</v>
      </c>
      <c r="S4193" t="s">
        <v>7300</v>
      </c>
      <c r="T4193" s="9">
        <v>9.99</v>
      </c>
      <c r="U4193">
        <v>1</v>
      </c>
      <c r="V4193" s="2">
        <v>0</v>
      </c>
      <c r="W4193" s="6">
        <v>4.5</v>
      </c>
      <c r="X4193" s="14">
        <f>AA4193-W4193</f>
        <v>5.49</v>
      </c>
      <c r="Y4193" s="6">
        <f>T4193*U4193</f>
        <v>9.99</v>
      </c>
      <c r="Z4193" s="6">
        <f>Y4193*V4193</f>
        <v>0</v>
      </c>
      <c r="AA4193" s="6">
        <f t="shared" si="342"/>
        <v>9.99</v>
      </c>
    </row>
    <row r="4194" spans="2:27" x14ac:dyDescent="0.3">
      <c r="B4194">
        <v>4191</v>
      </c>
      <c r="C4194" t="s">
        <v>7301</v>
      </c>
      <c r="D4194" s="1">
        <v>43056</v>
      </c>
      <c r="E4194" s="1">
        <v>43061</v>
      </c>
      <c r="F4194" s="9" t="str">
        <f t="shared" ref="F4194:F4198" si="344">DATEDIF(D4194,E4194,"d")&amp;" days"</f>
        <v>5 days</v>
      </c>
      <c r="G4194" t="s">
        <v>49</v>
      </c>
      <c r="H4194" t="s">
        <v>2759</v>
      </c>
      <c r="I4194" t="s">
        <v>2760</v>
      </c>
      <c r="J4194" t="s">
        <v>25</v>
      </c>
      <c r="K4194" t="s">
        <v>26</v>
      </c>
      <c r="L4194" t="s">
        <v>606</v>
      </c>
      <c r="M4194" t="s">
        <v>244</v>
      </c>
      <c r="N4194">
        <v>19711</v>
      </c>
      <c r="O4194" t="s">
        <v>147</v>
      </c>
      <c r="P4194" t="s">
        <v>5746</v>
      </c>
      <c r="Q4194" t="s">
        <v>70</v>
      </c>
      <c r="R4194" t="s">
        <v>1218</v>
      </c>
      <c r="S4194" t="s">
        <v>5747</v>
      </c>
      <c r="T4194" s="9">
        <v>10499.97</v>
      </c>
      <c r="U4194">
        <v>3</v>
      </c>
      <c r="V4194" s="2">
        <v>0</v>
      </c>
      <c r="W4194" s="6">
        <v>5039.99</v>
      </c>
      <c r="X4194" s="14">
        <f>AA4194-W4194</f>
        <v>26459.919999999998</v>
      </c>
      <c r="Y4194" s="6">
        <f>T4194*U4194</f>
        <v>31499.909999999996</v>
      </c>
      <c r="Z4194" s="6">
        <f>Y4194*V4194</f>
        <v>0</v>
      </c>
      <c r="AA4194" s="6">
        <f t="shared" si="342"/>
        <v>31499.909999999996</v>
      </c>
    </row>
    <row r="4195" spans="2:27" x14ac:dyDescent="0.3">
      <c r="B4195">
        <v>4192</v>
      </c>
      <c r="C4195" t="s">
        <v>7302</v>
      </c>
      <c r="D4195" s="1">
        <v>42223</v>
      </c>
      <c r="E4195" s="1">
        <v>42223</v>
      </c>
      <c r="F4195" s="9" t="str">
        <f t="shared" si="344"/>
        <v>0 days</v>
      </c>
      <c r="G4195" t="s">
        <v>1292</v>
      </c>
      <c r="H4195" t="s">
        <v>6003</v>
      </c>
      <c r="I4195" t="s">
        <v>6004</v>
      </c>
      <c r="J4195" t="s">
        <v>25</v>
      </c>
      <c r="K4195" t="s">
        <v>26</v>
      </c>
      <c r="L4195" t="s">
        <v>183</v>
      </c>
      <c r="M4195" t="s">
        <v>103</v>
      </c>
      <c r="N4195">
        <v>77070</v>
      </c>
      <c r="O4195" t="s">
        <v>104</v>
      </c>
      <c r="P4195" t="s">
        <v>7303</v>
      </c>
      <c r="Q4195" t="s">
        <v>45</v>
      </c>
      <c r="R4195" t="s">
        <v>89</v>
      </c>
      <c r="S4195" t="s">
        <v>7304</v>
      </c>
      <c r="T4195" s="9">
        <v>21.12</v>
      </c>
      <c r="U4195">
        <v>5</v>
      </c>
      <c r="V4195" s="2">
        <v>0.2</v>
      </c>
      <c r="W4195" s="6">
        <v>6.6</v>
      </c>
      <c r="X4195" s="14">
        <f>AA4195-W4195</f>
        <v>77.88000000000001</v>
      </c>
      <c r="Y4195" s="6">
        <f>T4195*U4195</f>
        <v>105.60000000000001</v>
      </c>
      <c r="Z4195" s="6">
        <f>Y4195*V4195</f>
        <v>21.120000000000005</v>
      </c>
      <c r="AA4195" s="6">
        <f t="shared" si="342"/>
        <v>84.48</v>
      </c>
    </row>
    <row r="4196" spans="2:27" x14ac:dyDescent="0.3">
      <c r="B4196">
        <v>4193</v>
      </c>
      <c r="C4196" t="s">
        <v>7305</v>
      </c>
      <c r="D4196" s="1">
        <v>42324</v>
      </c>
      <c r="E4196" s="1">
        <v>42328</v>
      </c>
      <c r="F4196" s="9" t="str">
        <f t="shared" si="344"/>
        <v>4 days</v>
      </c>
      <c r="G4196" t="s">
        <v>49</v>
      </c>
      <c r="H4196" t="s">
        <v>820</v>
      </c>
      <c r="I4196" t="s">
        <v>821</v>
      </c>
      <c r="J4196" t="s">
        <v>40</v>
      </c>
      <c r="K4196" t="s">
        <v>26</v>
      </c>
      <c r="L4196" t="s">
        <v>7306</v>
      </c>
      <c r="M4196" t="s">
        <v>6267</v>
      </c>
      <c r="N4196">
        <v>83704</v>
      </c>
      <c r="O4196" t="s">
        <v>43</v>
      </c>
      <c r="P4196" t="s">
        <v>54</v>
      </c>
      <c r="Q4196" t="s">
        <v>31</v>
      </c>
      <c r="R4196" t="s">
        <v>55</v>
      </c>
      <c r="S4196" t="s">
        <v>56</v>
      </c>
      <c r="T4196" s="9">
        <v>696.42</v>
      </c>
      <c r="U4196">
        <v>2</v>
      </c>
      <c r="V4196" s="2">
        <v>0</v>
      </c>
      <c r="W4196" s="6">
        <v>160.18</v>
      </c>
      <c r="X4196" s="14">
        <f>AA4196-W4196</f>
        <v>1232.6599999999999</v>
      </c>
      <c r="Y4196" s="6">
        <f>T4196*U4196</f>
        <v>1392.84</v>
      </c>
      <c r="Z4196" s="6">
        <f>Y4196*V4196</f>
        <v>0</v>
      </c>
      <c r="AA4196" s="6">
        <f t="shared" si="342"/>
        <v>1392.84</v>
      </c>
    </row>
    <row r="4197" spans="2:27" x14ac:dyDescent="0.3">
      <c r="B4197">
        <v>4194</v>
      </c>
      <c r="C4197" t="s">
        <v>7305</v>
      </c>
      <c r="D4197" s="1">
        <v>42324</v>
      </c>
      <c r="E4197" s="1">
        <v>42328</v>
      </c>
      <c r="F4197" s="9" t="str">
        <f t="shared" si="344"/>
        <v>4 days</v>
      </c>
      <c r="G4197" t="s">
        <v>49</v>
      </c>
      <c r="H4197" t="s">
        <v>820</v>
      </c>
      <c r="I4197" t="s">
        <v>821</v>
      </c>
      <c r="J4197" t="s">
        <v>40</v>
      </c>
      <c r="K4197" t="s">
        <v>26</v>
      </c>
      <c r="L4197" t="s">
        <v>7306</v>
      </c>
      <c r="M4197" t="s">
        <v>6267</v>
      </c>
      <c r="N4197">
        <v>83704</v>
      </c>
      <c r="O4197" t="s">
        <v>43</v>
      </c>
      <c r="P4197" t="s">
        <v>625</v>
      </c>
      <c r="Q4197" t="s">
        <v>70</v>
      </c>
      <c r="R4197" t="s">
        <v>71</v>
      </c>
      <c r="S4197" t="s">
        <v>626</v>
      </c>
      <c r="T4197" s="9">
        <v>304.77999999999997</v>
      </c>
      <c r="U4197">
        <v>3</v>
      </c>
      <c r="V4197" s="2">
        <v>0.2</v>
      </c>
      <c r="W4197" s="6">
        <v>22.86</v>
      </c>
      <c r="X4197" s="14">
        <f>AA4197-W4197</f>
        <v>708.61199999999997</v>
      </c>
      <c r="Y4197" s="6">
        <f>T4197*U4197</f>
        <v>914.33999999999992</v>
      </c>
      <c r="Z4197" s="6">
        <f>Y4197*V4197</f>
        <v>182.86799999999999</v>
      </c>
      <c r="AA4197" s="6">
        <f t="shared" si="342"/>
        <v>731.47199999999998</v>
      </c>
    </row>
    <row r="4198" spans="2:27" x14ac:dyDescent="0.3">
      <c r="B4198">
        <v>4195</v>
      </c>
      <c r="C4198" t="s">
        <v>7307</v>
      </c>
      <c r="D4198" s="1">
        <v>42173</v>
      </c>
      <c r="E4198" s="1">
        <v>42177</v>
      </c>
      <c r="F4198" s="9" t="str">
        <f t="shared" si="344"/>
        <v>4 days</v>
      </c>
      <c r="G4198" t="s">
        <v>49</v>
      </c>
      <c r="H4198" t="s">
        <v>6479</v>
      </c>
      <c r="I4198" t="s">
        <v>6480</v>
      </c>
      <c r="J4198" t="s">
        <v>25</v>
      </c>
      <c r="K4198" t="s">
        <v>26</v>
      </c>
      <c r="L4198" t="s">
        <v>949</v>
      </c>
      <c r="M4198" t="s">
        <v>42</v>
      </c>
      <c r="N4198">
        <v>92105</v>
      </c>
      <c r="O4198" t="s">
        <v>43</v>
      </c>
      <c r="P4198" t="s">
        <v>4234</v>
      </c>
      <c r="Q4198" t="s">
        <v>45</v>
      </c>
      <c r="R4198" t="s">
        <v>67</v>
      </c>
      <c r="S4198" t="s">
        <v>4235</v>
      </c>
      <c r="T4198" s="9">
        <v>51.98</v>
      </c>
      <c r="U4198">
        <v>2</v>
      </c>
      <c r="V4198" s="2">
        <v>0</v>
      </c>
      <c r="W4198" s="6">
        <v>15.07</v>
      </c>
      <c r="X4198" s="14">
        <f>AA4198-W4198</f>
        <v>88.889999999999986</v>
      </c>
      <c r="Y4198" s="6">
        <f>T4198*U4198</f>
        <v>103.96</v>
      </c>
      <c r="Z4198" s="6">
        <f>Y4198*V4198</f>
        <v>0</v>
      </c>
      <c r="AA4198" s="6">
        <f t="shared" si="342"/>
        <v>103.96</v>
      </c>
    </row>
    <row r="4199" spans="2:27" x14ac:dyDescent="0.3">
      <c r="B4199">
        <v>4196</v>
      </c>
      <c r="C4199" t="s">
        <v>7308</v>
      </c>
      <c r="D4199" s="1">
        <v>42586</v>
      </c>
      <c r="E4199" s="1">
        <v>42474</v>
      </c>
      <c r="F4199" s="23" t="s">
        <v>10956</v>
      </c>
      <c r="G4199" t="s">
        <v>49</v>
      </c>
      <c r="H4199" t="s">
        <v>2039</v>
      </c>
      <c r="I4199" t="s">
        <v>2040</v>
      </c>
      <c r="J4199" t="s">
        <v>25</v>
      </c>
      <c r="K4199" t="s">
        <v>26</v>
      </c>
      <c r="L4199" t="s">
        <v>41</v>
      </c>
      <c r="M4199" t="s">
        <v>42</v>
      </c>
      <c r="N4199">
        <v>90032</v>
      </c>
      <c r="O4199" t="s">
        <v>43</v>
      </c>
      <c r="P4199" t="s">
        <v>2452</v>
      </c>
      <c r="Q4199" t="s">
        <v>31</v>
      </c>
      <c r="R4199" t="s">
        <v>64</v>
      </c>
      <c r="S4199" t="s">
        <v>2453</v>
      </c>
      <c r="T4199" s="9">
        <v>24.7</v>
      </c>
      <c r="U4199">
        <v>5</v>
      </c>
      <c r="V4199" s="2">
        <v>0</v>
      </c>
      <c r="W4199" s="6">
        <v>10.37</v>
      </c>
      <c r="X4199" s="14">
        <f>AA4199-W4199</f>
        <v>113.13</v>
      </c>
      <c r="Y4199" s="6">
        <f>T4199*U4199</f>
        <v>123.5</v>
      </c>
      <c r="Z4199" s="6">
        <f>Y4199*V4199</f>
        <v>0</v>
      </c>
      <c r="AA4199" s="6">
        <f t="shared" si="342"/>
        <v>123.5</v>
      </c>
    </row>
    <row r="4200" spans="2:27" x14ac:dyDescent="0.3">
      <c r="B4200">
        <v>4197</v>
      </c>
      <c r="C4200" t="s">
        <v>7309</v>
      </c>
      <c r="D4200" s="1">
        <v>42112</v>
      </c>
      <c r="E4200" s="1">
        <v>42117</v>
      </c>
      <c r="F4200" s="9" t="str">
        <f t="shared" ref="F4200:F4206" si="345">DATEDIF(D4200,E4200,"d")&amp;" days"</f>
        <v>5 days</v>
      </c>
      <c r="G4200" t="s">
        <v>22</v>
      </c>
      <c r="H4200" t="s">
        <v>2388</v>
      </c>
      <c r="I4200" t="s">
        <v>2389</v>
      </c>
      <c r="J4200" t="s">
        <v>25</v>
      </c>
      <c r="K4200" t="s">
        <v>26</v>
      </c>
      <c r="L4200" t="s">
        <v>265</v>
      </c>
      <c r="M4200" t="s">
        <v>266</v>
      </c>
      <c r="N4200">
        <v>10024</v>
      </c>
      <c r="O4200" t="s">
        <v>147</v>
      </c>
      <c r="P4200" t="s">
        <v>2625</v>
      </c>
      <c r="Q4200" t="s">
        <v>45</v>
      </c>
      <c r="R4200" t="s">
        <v>46</v>
      </c>
      <c r="S4200" t="s">
        <v>2626</v>
      </c>
      <c r="T4200" s="9">
        <v>21.93</v>
      </c>
      <c r="U4200">
        <v>3</v>
      </c>
      <c r="V4200" s="2">
        <v>0</v>
      </c>
      <c r="W4200" s="6">
        <v>10.31</v>
      </c>
      <c r="X4200" s="14">
        <f>AA4200-W4200</f>
        <v>55.47999999999999</v>
      </c>
      <c r="Y4200" s="6">
        <f>T4200*U4200</f>
        <v>65.789999999999992</v>
      </c>
      <c r="Z4200" s="6">
        <f>Y4200*V4200</f>
        <v>0</v>
      </c>
      <c r="AA4200" s="6">
        <f t="shared" si="342"/>
        <v>65.789999999999992</v>
      </c>
    </row>
    <row r="4201" spans="2:27" x14ac:dyDescent="0.3">
      <c r="B4201">
        <v>4198</v>
      </c>
      <c r="C4201" t="s">
        <v>7310</v>
      </c>
      <c r="D4201" s="1">
        <v>42441</v>
      </c>
      <c r="E4201" s="1">
        <v>42594</v>
      </c>
      <c r="F4201" s="9" t="str">
        <f t="shared" si="345"/>
        <v>153 days</v>
      </c>
      <c r="G4201" t="s">
        <v>49</v>
      </c>
      <c r="H4201" t="s">
        <v>1457</v>
      </c>
      <c r="I4201" t="s">
        <v>1458</v>
      </c>
      <c r="J4201" t="s">
        <v>25</v>
      </c>
      <c r="K4201" t="s">
        <v>26</v>
      </c>
      <c r="L4201" t="s">
        <v>145</v>
      </c>
      <c r="M4201" t="s">
        <v>146</v>
      </c>
      <c r="N4201">
        <v>19134</v>
      </c>
      <c r="O4201" t="s">
        <v>147</v>
      </c>
      <c r="P4201" t="s">
        <v>2066</v>
      </c>
      <c r="Q4201" t="s">
        <v>45</v>
      </c>
      <c r="R4201" t="s">
        <v>77</v>
      </c>
      <c r="S4201" t="s">
        <v>2067</v>
      </c>
      <c r="T4201" s="9">
        <v>394.82</v>
      </c>
      <c r="U4201">
        <v>4</v>
      </c>
      <c r="V4201" s="2">
        <v>0.2</v>
      </c>
      <c r="W4201" s="6">
        <v>93.77</v>
      </c>
      <c r="X4201" s="14">
        <f>AA4201-W4201</f>
        <v>1169.654</v>
      </c>
      <c r="Y4201" s="6">
        <f>T4201*U4201</f>
        <v>1579.28</v>
      </c>
      <c r="Z4201" s="6">
        <f>Y4201*V4201</f>
        <v>315.85599999999999</v>
      </c>
      <c r="AA4201" s="6">
        <f t="shared" si="342"/>
        <v>1263.424</v>
      </c>
    </row>
    <row r="4202" spans="2:27" x14ac:dyDescent="0.3">
      <c r="B4202">
        <v>4199</v>
      </c>
      <c r="C4202" t="s">
        <v>7310</v>
      </c>
      <c r="D4202" s="1">
        <v>42441</v>
      </c>
      <c r="E4202" s="1">
        <v>42594</v>
      </c>
      <c r="F4202" s="9" t="str">
        <f t="shared" si="345"/>
        <v>153 days</v>
      </c>
      <c r="G4202" t="s">
        <v>49</v>
      </c>
      <c r="H4202" t="s">
        <v>1457</v>
      </c>
      <c r="I4202" t="s">
        <v>1458</v>
      </c>
      <c r="J4202" t="s">
        <v>25</v>
      </c>
      <c r="K4202" t="s">
        <v>26</v>
      </c>
      <c r="L4202" t="s">
        <v>145</v>
      </c>
      <c r="M4202" t="s">
        <v>146</v>
      </c>
      <c r="N4202">
        <v>19134</v>
      </c>
      <c r="O4202" t="s">
        <v>147</v>
      </c>
      <c r="P4202" t="s">
        <v>1122</v>
      </c>
      <c r="Q4202" t="s">
        <v>45</v>
      </c>
      <c r="R4202" t="s">
        <v>74</v>
      </c>
      <c r="S4202" t="s">
        <v>1123</v>
      </c>
      <c r="T4202" s="9">
        <v>18.190000000000001</v>
      </c>
      <c r="U4202">
        <v>4</v>
      </c>
      <c r="V4202" s="2">
        <v>0.7</v>
      </c>
      <c r="W4202" s="6">
        <v>-14.55</v>
      </c>
      <c r="X4202" s="14">
        <f>AA4202-W4202</f>
        <v>36.378</v>
      </c>
      <c r="Y4202" s="6">
        <f>T4202*U4202</f>
        <v>72.760000000000005</v>
      </c>
      <c r="Z4202" s="6">
        <f>Y4202*V4202</f>
        <v>50.932000000000002</v>
      </c>
      <c r="AA4202" s="6">
        <f t="shared" si="342"/>
        <v>21.828000000000003</v>
      </c>
    </row>
    <row r="4203" spans="2:27" x14ac:dyDescent="0.3">
      <c r="B4203">
        <v>4200</v>
      </c>
      <c r="C4203" t="s">
        <v>7311</v>
      </c>
      <c r="D4203" s="1">
        <v>42289</v>
      </c>
      <c r="E4203" s="1">
        <v>42289</v>
      </c>
      <c r="F4203" s="9" t="str">
        <f t="shared" si="345"/>
        <v>0 days</v>
      </c>
      <c r="G4203" t="s">
        <v>1292</v>
      </c>
      <c r="H4203" t="s">
        <v>181</v>
      </c>
      <c r="I4203" t="s">
        <v>182</v>
      </c>
      <c r="J4203" t="s">
        <v>101</v>
      </c>
      <c r="K4203" t="s">
        <v>26</v>
      </c>
      <c r="L4203" t="s">
        <v>265</v>
      </c>
      <c r="M4203" t="s">
        <v>266</v>
      </c>
      <c r="N4203">
        <v>10024</v>
      </c>
      <c r="O4203" t="s">
        <v>147</v>
      </c>
      <c r="P4203" t="s">
        <v>2625</v>
      </c>
      <c r="Q4203" t="s">
        <v>45</v>
      </c>
      <c r="R4203" t="s">
        <v>46</v>
      </c>
      <c r="S4203" t="s">
        <v>2626</v>
      </c>
      <c r="T4203" s="9">
        <v>7.31</v>
      </c>
      <c r="U4203">
        <v>1</v>
      </c>
      <c r="V4203" s="2">
        <v>0</v>
      </c>
      <c r="W4203" s="6">
        <v>3.44</v>
      </c>
      <c r="X4203" s="14">
        <f>AA4203-W4203</f>
        <v>3.8699999999999997</v>
      </c>
      <c r="Y4203" s="6">
        <f>T4203*U4203</f>
        <v>7.31</v>
      </c>
      <c r="Z4203" s="6">
        <f>Y4203*V4203</f>
        <v>0</v>
      </c>
      <c r="AA4203" s="6">
        <f t="shared" si="342"/>
        <v>7.31</v>
      </c>
    </row>
    <row r="4204" spans="2:27" x14ac:dyDescent="0.3">
      <c r="B4204">
        <v>4201</v>
      </c>
      <c r="C4204" t="s">
        <v>7311</v>
      </c>
      <c r="D4204" s="1">
        <v>42289</v>
      </c>
      <c r="E4204" s="1">
        <v>42289</v>
      </c>
      <c r="F4204" s="9" t="str">
        <f t="shared" si="345"/>
        <v>0 days</v>
      </c>
      <c r="G4204" t="s">
        <v>1292</v>
      </c>
      <c r="H4204" t="s">
        <v>181</v>
      </c>
      <c r="I4204" t="s">
        <v>182</v>
      </c>
      <c r="J4204" t="s">
        <v>101</v>
      </c>
      <c r="K4204" t="s">
        <v>26</v>
      </c>
      <c r="L4204" t="s">
        <v>265</v>
      </c>
      <c r="M4204" t="s">
        <v>266</v>
      </c>
      <c r="N4204">
        <v>10024</v>
      </c>
      <c r="O4204" t="s">
        <v>147</v>
      </c>
      <c r="P4204" t="s">
        <v>2400</v>
      </c>
      <c r="Q4204" t="s">
        <v>70</v>
      </c>
      <c r="R4204" t="s">
        <v>1218</v>
      </c>
      <c r="S4204" t="s">
        <v>2401</v>
      </c>
      <c r="T4204" s="9">
        <v>799.98</v>
      </c>
      <c r="U4204">
        <v>2</v>
      </c>
      <c r="V4204" s="2">
        <v>0.2</v>
      </c>
      <c r="W4204" s="6">
        <v>250</v>
      </c>
      <c r="X4204" s="14">
        <f>AA4204-W4204</f>
        <v>1029.9680000000001</v>
      </c>
      <c r="Y4204" s="6">
        <f>T4204*U4204</f>
        <v>1599.96</v>
      </c>
      <c r="Z4204" s="6">
        <f>Y4204*V4204</f>
        <v>319.99200000000002</v>
      </c>
      <c r="AA4204" s="6">
        <f t="shared" si="342"/>
        <v>1279.9680000000001</v>
      </c>
    </row>
    <row r="4205" spans="2:27" x14ac:dyDescent="0.3">
      <c r="B4205">
        <v>4202</v>
      </c>
      <c r="C4205" t="s">
        <v>7311</v>
      </c>
      <c r="D4205" s="1">
        <v>42289</v>
      </c>
      <c r="E4205" s="1">
        <v>42289</v>
      </c>
      <c r="F4205" s="9" t="str">
        <f t="shared" si="345"/>
        <v>0 days</v>
      </c>
      <c r="G4205" t="s">
        <v>1292</v>
      </c>
      <c r="H4205" t="s">
        <v>181</v>
      </c>
      <c r="I4205" t="s">
        <v>182</v>
      </c>
      <c r="J4205" t="s">
        <v>101</v>
      </c>
      <c r="K4205" t="s">
        <v>26</v>
      </c>
      <c r="L4205" t="s">
        <v>265</v>
      </c>
      <c r="M4205" t="s">
        <v>266</v>
      </c>
      <c r="N4205">
        <v>10024</v>
      </c>
      <c r="O4205" t="s">
        <v>147</v>
      </c>
      <c r="P4205" t="s">
        <v>1268</v>
      </c>
      <c r="Q4205" t="s">
        <v>45</v>
      </c>
      <c r="R4205" t="s">
        <v>89</v>
      </c>
      <c r="S4205" t="s">
        <v>1269</v>
      </c>
      <c r="T4205" s="9">
        <v>41.28</v>
      </c>
      <c r="U4205">
        <v>6</v>
      </c>
      <c r="V4205" s="2">
        <v>0</v>
      </c>
      <c r="W4205" s="6">
        <v>18.989999999999998</v>
      </c>
      <c r="X4205" s="14">
        <f>AA4205-W4205</f>
        <v>228.69</v>
      </c>
      <c r="Y4205" s="6">
        <f>T4205*U4205</f>
        <v>247.68</v>
      </c>
      <c r="Z4205" s="6">
        <f>Y4205*V4205</f>
        <v>0</v>
      </c>
      <c r="AA4205" s="6">
        <f t="shared" si="342"/>
        <v>247.68</v>
      </c>
    </row>
    <row r="4206" spans="2:27" x14ac:dyDescent="0.3">
      <c r="B4206">
        <v>4203</v>
      </c>
      <c r="C4206" t="s">
        <v>7311</v>
      </c>
      <c r="D4206" s="1">
        <v>42289</v>
      </c>
      <c r="E4206" s="1">
        <v>42289</v>
      </c>
      <c r="F4206" s="9" t="str">
        <f t="shared" si="345"/>
        <v>0 days</v>
      </c>
      <c r="G4206" t="s">
        <v>1292</v>
      </c>
      <c r="H4206" t="s">
        <v>181</v>
      </c>
      <c r="I4206" t="s">
        <v>182</v>
      </c>
      <c r="J4206" t="s">
        <v>101</v>
      </c>
      <c r="K4206" t="s">
        <v>26</v>
      </c>
      <c r="L4206" t="s">
        <v>265</v>
      </c>
      <c r="M4206" t="s">
        <v>266</v>
      </c>
      <c r="N4206">
        <v>10024</v>
      </c>
      <c r="O4206" t="s">
        <v>147</v>
      </c>
      <c r="P4206" t="s">
        <v>633</v>
      </c>
      <c r="Q4206" t="s">
        <v>45</v>
      </c>
      <c r="R4206" t="s">
        <v>89</v>
      </c>
      <c r="S4206" t="s">
        <v>634</v>
      </c>
      <c r="T4206" s="9">
        <v>184.66</v>
      </c>
      <c r="U4206">
        <v>7</v>
      </c>
      <c r="V4206" s="2">
        <v>0</v>
      </c>
      <c r="W4206" s="6">
        <v>84.94</v>
      </c>
      <c r="X4206" s="14">
        <f>AA4206-W4206</f>
        <v>1207.6799999999998</v>
      </c>
      <c r="Y4206" s="6">
        <f>T4206*U4206</f>
        <v>1292.6199999999999</v>
      </c>
      <c r="Z4206" s="6">
        <f>Y4206*V4206</f>
        <v>0</v>
      </c>
      <c r="AA4206" s="6">
        <f t="shared" si="342"/>
        <v>1292.6199999999999</v>
      </c>
    </row>
    <row r="4207" spans="2:27" x14ac:dyDescent="0.3">
      <c r="B4207">
        <v>4204</v>
      </c>
      <c r="C4207" t="s">
        <v>7312</v>
      </c>
      <c r="D4207" s="1">
        <v>41943</v>
      </c>
      <c r="E4207" s="1">
        <v>41681</v>
      </c>
      <c r="F4207" s="23" t="s">
        <v>10956</v>
      </c>
      <c r="G4207" t="s">
        <v>22</v>
      </c>
      <c r="H4207" t="s">
        <v>4901</v>
      </c>
      <c r="I4207" t="s">
        <v>4902</v>
      </c>
      <c r="J4207" t="s">
        <v>25</v>
      </c>
      <c r="K4207" t="s">
        <v>26</v>
      </c>
      <c r="L4207" t="s">
        <v>7313</v>
      </c>
      <c r="M4207" t="s">
        <v>1402</v>
      </c>
      <c r="N4207">
        <v>2920</v>
      </c>
      <c r="O4207" t="s">
        <v>147</v>
      </c>
      <c r="P4207" t="s">
        <v>178</v>
      </c>
      <c r="Q4207" t="s">
        <v>45</v>
      </c>
      <c r="R4207" t="s">
        <v>67</v>
      </c>
      <c r="S4207" t="s">
        <v>179</v>
      </c>
      <c r="T4207" s="9">
        <v>49.25</v>
      </c>
      <c r="U4207">
        <v>5</v>
      </c>
      <c r="V4207" s="2">
        <v>0</v>
      </c>
      <c r="W4207" s="6">
        <v>18.72</v>
      </c>
      <c r="X4207" s="14">
        <f>AA4207-W4207</f>
        <v>227.53</v>
      </c>
      <c r="Y4207" s="6">
        <f>T4207*U4207</f>
        <v>246.25</v>
      </c>
      <c r="Z4207" s="6">
        <f>Y4207*V4207</f>
        <v>0</v>
      </c>
      <c r="AA4207" s="6">
        <f t="shared" si="342"/>
        <v>246.25</v>
      </c>
    </row>
    <row r="4208" spans="2:27" x14ac:dyDescent="0.3">
      <c r="B4208">
        <v>4205</v>
      </c>
      <c r="C4208" t="s">
        <v>7312</v>
      </c>
      <c r="D4208" s="1">
        <v>41943</v>
      </c>
      <c r="E4208" s="1">
        <v>41681</v>
      </c>
      <c r="F4208" s="23" t="s">
        <v>10956</v>
      </c>
      <c r="G4208" t="s">
        <v>22</v>
      </c>
      <c r="H4208" t="s">
        <v>4901</v>
      </c>
      <c r="I4208" t="s">
        <v>4902</v>
      </c>
      <c r="J4208" t="s">
        <v>25</v>
      </c>
      <c r="K4208" t="s">
        <v>26</v>
      </c>
      <c r="L4208" t="s">
        <v>7313</v>
      </c>
      <c r="M4208" t="s">
        <v>1402</v>
      </c>
      <c r="N4208">
        <v>2920</v>
      </c>
      <c r="O4208" t="s">
        <v>147</v>
      </c>
      <c r="P4208" t="s">
        <v>2847</v>
      </c>
      <c r="Q4208" t="s">
        <v>45</v>
      </c>
      <c r="R4208" t="s">
        <v>89</v>
      </c>
      <c r="S4208" t="s">
        <v>2848</v>
      </c>
      <c r="T4208" s="9">
        <v>10.16</v>
      </c>
      <c r="U4208">
        <v>2</v>
      </c>
      <c r="V4208" s="2">
        <v>0</v>
      </c>
      <c r="W4208" s="6">
        <v>4.78</v>
      </c>
      <c r="X4208" s="14">
        <f>AA4208-W4208</f>
        <v>15.54</v>
      </c>
      <c r="Y4208" s="6">
        <f>T4208*U4208</f>
        <v>20.32</v>
      </c>
      <c r="Z4208" s="6">
        <f>Y4208*V4208</f>
        <v>0</v>
      </c>
      <c r="AA4208" s="6">
        <f t="shared" si="342"/>
        <v>20.32</v>
      </c>
    </row>
    <row r="4209" spans="2:27" x14ac:dyDescent="0.3">
      <c r="B4209">
        <v>4206</v>
      </c>
      <c r="C4209" t="s">
        <v>7312</v>
      </c>
      <c r="D4209" s="1">
        <v>41943</v>
      </c>
      <c r="E4209" s="1">
        <v>41681</v>
      </c>
      <c r="F4209" s="23" t="s">
        <v>10956</v>
      </c>
      <c r="G4209" t="s">
        <v>22</v>
      </c>
      <c r="H4209" t="s">
        <v>4901</v>
      </c>
      <c r="I4209" t="s">
        <v>4902</v>
      </c>
      <c r="J4209" t="s">
        <v>25</v>
      </c>
      <c r="K4209" t="s">
        <v>26</v>
      </c>
      <c r="L4209" t="s">
        <v>7313</v>
      </c>
      <c r="M4209" t="s">
        <v>1402</v>
      </c>
      <c r="N4209">
        <v>2920</v>
      </c>
      <c r="O4209" t="s">
        <v>147</v>
      </c>
      <c r="P4209" t="s">
        <v>5069</v>
      </c>
      <c r="Q4209" t="s">
        <v>31</v>
      </c>
      <c r="R4209" t="s">
        <v>64</v>
      </c>
      <c r="S4209" t="s">
        <v>5070</v>
      </c>
      <c r="T4209" s="9">
        <v>14.76</v>
      </c>
      <c r="U4209">
        <v>2</v>
      </c>
      <c r="V4209" s="2">
        <v>0</v>
      </c>
      <c r="W4209" s="6">
        <v>4.28</v>
      </c>
      <c r="X4209" s="14">
        <f>AA4209-W4209</f>
        <v>25.24</v>
      </c>
      <c r="Y4209" s="6">
        <f>T4209*U4209</f>
        <v>29.52</v>
      </c>
      <c r="Z4209" s="6">
        <f>Y4209*V4209</f>
        <v>0</v>
      </c>
      <c r="AA4209" s="6">
        <f t="shared" si="342"/>
        <v>29.52</v>
      </c>
    </row>
    <row r="4210" spans="2:27" x14ac:dyDescent="0.3">
      <c r="B4210">
        <v>4207</v>
      </c>
      <c r="C4210" t="s">
        <v>7312</v>
      </c>
      <c r="D4210" s="1">
        <v>41943</v>
      </c>
      <c r="E4210" s="1">
        <v>41681</v>
      </c>
      <c r="F4210" s="23" t="s">
        <v>10956</v>
      </c>
      <c r="G4210" t="s">
        <v>22</v>
      </c>
      <c r="H4210" t="s">
        <v>4901</v>
      </c>
      <c r="I4210" t="s">
        <v>4902</v>
      </c>
      <c r="J4210" t="s">
        <v>25</v>
      </c>
      <c r="K4210" t="s">
        <v>26</v>
      </c>
      <c r="L4210" t="s">
        <v>7313</v>
      </c>
      <c r="M4210" t="s">
        <v>1402</v>
      </c>
      <c r="N4210">
        <v>2920</v>
      </c>
      <c r="O4210" t="s">
        <v>147</v>
      </c>
      <c r="P4210" t="s">
        <v>3228</v>
      </c>
      <c r="Q4210" t="s">
        <v>45</v>
      </c>
      <c r="R4210" t="s">
        <v>74</v>
      </c>
      <c r="S4210" t="s">
        <v>3229</v>
      </c>
      <c r="T4210" s="9">
        <v>34.08</v>
      </c>
      <c r="U4210">
        <v>2</v>
      </c>
      <c r="V4210" s="2">
        <v>0</v>
      </c>
      <c r="W4210" s="6">
        <v>15.68</v>
      </c>
      <c r="X4210" s="14">
        <f>AA4210-W4210</f>
        <v>52.48</v>
      </c>
      <c r="Y4210" s="6">
        <f>T4210*U4210</f>
        <v>68.16</v>
      </c>
      <c r="Z4210" s="6">
        <f>Y4210*V4210</f>
        <v>0</v>
      </c>
      <c r="AA4210" s="6">
        <f t="shared" si="342"/>
        <v>68.16</v>
      </c>
    </row>
    <row r="4211" spans="2:27" x14ac:dyDescent="0.3">
      <c r="B4211">
        <v>4208</v>
      </c>
      <c r="C4211" t="s">
        <v>7312</v>
      </c>
      <c r="D4211" s="1">
        <v>41943</v>
      </c>
      <c r="E4211" s="1">
        <v>41681</v>
      </c>
      <c r="F4211" s="23" t="s">
        <v>10956</v>
      </c>
      <c r="G4211" t="s">
        <v>22</v>
      </c>
      <c r="H4211" t="s">
        <v>4901</v>
      </c>
      <c r="I4211" t="s">
        <v>4902</v>
      </c>
      <c r="J4211" t="s">
        <v>25</v>
      </c>
      <c r="K4211" t="s">
        <v>26</v>
      </c>
      <c r="L4211" t="s">
        <v>7313</v>
      </c>
      <c r="M4211" t="s">
        <v>1402</v>
      </c>
      <c r="N4211">
        <v>2920</v>
      </c>
      <c r="O4211" t="s">
        <v>147</v>
      </c>
      <c r="P4211" t="s">
        <v>1286</v>
      </c>
      <c r="Q4211" t="s">
        <v>31</v>
      </c>
      <c r="R4211" t="s">
        <v>64</v>
      </c>
      <c r="S4211" t="s">
        <v>1287</v>
      </c>
      <c r="T4211" s="9">
        <v>17.670000000000002</v>
      </c>
      <c r="U4211">
        <v>3</v>
      </c>
      <c r="V4211" s="2">
        <v>0</v>
      </c>
      <c r="W4211" s="6">
        <v>7.77</v>
      </c>
      <c r="X4211" s="14">
        <f>AA4211-W4211</f>
        <v>45.240000000000009</v>
      </c>
      <c r="Y4211" s="6">
        <f>T4211*U4211</f>
        <v>53.010000000000005</v>
      </c>
      <c r="Z4211" s="6">
        <f>Y4211*V4211</f>
        <v>0</v>
      </c>
      <c r="AA4211" s="6">
        <f t="shared" si="342"/>
        <v>53.010000000000005</v>
      </c>
    </row>
    <row r="4212" spans="2:27" x14ac:dyDescent="0.3">
      <c r="B4212">
        <v>4209</v>
      </c>
      <c r="C4212" t="s">
        <v>7312</v>
      </c>
      <c r="D4212" s="1">
        <v>41943</v>
      </c>
      <c r="E4212" s="1">
        <v>41681</v>
      </c>
      <c r="F4212" s="23" t="s">
        <v>10956</v>
      </c>
      <c r="G4212" t="s">
        <v>22</v>
      </c>
      <c r="H4212" t="s">
        <v>4901</v>
      </c>
      <c r="I4212" t="s">
        <v>4902</v>
      </c>
      <c r="J4212" t="s">
        <v>25</v>
      </c>
      <c r="K4212" t="s">
        <v>26</v>
      </c>
      <c r="L4212" t="s">
        <v>7313</v>
      </c>
      <c r="M4212" t="s">
        <v>1402</v>
      </c>
      <c r="N4212">
        <v>2920</v>
      </c>
      <c r="O4212" t="s">
        <v>147</v>
      </c>
      <c r="P4212" t="s">
        <v>6255</v>
      </c>
      <c r="Q4212" t="s">
        <v>31</v>
      </c>
      <c r="R4212" t="s">
        <v>35</v>
      </c>
      <c r="S4212" t="s">
        <v>6256</v>
      </c>
      <c r="T4212" s="9">
        <v>1604.9</v>
      </c>
      <c r="U4212">
        <v>5</v>
      </c>
      <c r="V4212" s="2">
        <v>0</v>
      </c>
      <c r="W4212" s="6">
        <v>481.47</v>
      </c>
      <c r="X4212" s="14">
        <f>AA4212-W4212</f>
        <v>7543.03</v>
      </c>
      <c r="Y4212" s="6">
        <f>T4212*U4212</f>
        <v>8024.5</v>
      </c>
      <c r="Z4212" s="6">
        <f>Y4212*V4212</f>
        <v>0</v>
      </c>
      <c r="AA4212" s="6">
        <f t="shared" si="342"/>
        <v>8024.5</v>
      </c>
    </row>
    <row r="4213" spans="2:27" x14ac:dyDescent="0.3">
      <c r="B4213">
        <v>4210</v>
      </c>
      <c r="C4213" t="s">
        <v>7312</v>
      </c>
      <c r="D4213" s="1">
        <v>41943</v>
      </c>
      <c r="E4213" s="1">
        <v>41681</v>
      </c>
      <c r="F4213" s="23" t="s">
        <v>10956</v>
      </c>
      <c r="G4213" t="s">
        <v>22</v>
      </c>
      <c r="H4213" t="s">
        <v>4901</v>
      </c>
      <c r="I4213" t="s">
        <v>4902</v>
      </c>
      <c r="J4213" t="s">
        <v>25</v>
      </c>
      <c r="K4213" t="s">
        <v>26</v>
      </c>
      <c r="L4213" t="s">
        <v>7313</v>
      </c>
      <c r="M4213" t="s">
        <v>1402</v>
      </c>
      <c r="N4213">
        <v>2920</v>
      </c>
      <c r="O4213" t="s">
        <v>147</v>
      </c>
      <c r="P4213" t="s">
        <v>5075</v>
      </c>
      <c r="Q4213" t="s">
        <v>31</v>
      </c>
      <c r="R4213" t="s">
        <v>55</v>
      </c>
      <c r="S4213" t="s">
        <v>5076</v>
      </c>
      <c r="T4213" s="9">
        <v>385.69</v>
      </c>
      <c r="U4213">
        <v>1</v>
      </c>
      <c r="V4213" s="2">
        <v>0.3</v>
      </c>
      <c r="W4213" s="6">
        <v>-60.61</v>
      </c>
      <c r="X4213" s="14">
        <f>AA4213-W4213</f>
        <v>330.59300000000002</v>
      </c>
      <c r="Y4213" s="6">
        <f>T4213*U4213</f>
        <v>385.69</v>
      </c>
      <c r="Z4213" s="6">
        <f>Y4213*V4213</f>
        <v>115.70699999999999</v>
      </c>
      <c r="AA4213" s="6">
        <f t="shared" si="342"/>
        <v>269.983</v>
      </c>
    </row>
    <row r="4214" spans="2:27" x14ac:dyDescent="0.3">
      <c r="B4214">
        <v>4211</v>
      </c>
      <c r="C4214" t="s">
        <v>7314</v>
      </c>
      <c r="D4214" s="1">
        <v>42990</v>
      </c>
      <c r="E4214" s="1">
        <v>43083</v>
      </c>
      <c r="F4214" s="9" t="str">
        <f t="shared" ref="F4214:F4218" si="346">DATEDIF(D4214,E4214,"d")&amp;" days"</f>
        <v>93 days</v>
      </c>
      <c r="G4214" t="s">
        <v>49</v>
      </c>
      <c r="H4214" t="s">
        <v>7315</v>
      </c>
      <c r="I4214" t="s">
        <v>7316</v>
      </c>
      <c r="J4214" t="s">
        <v>25</v>
      </c>
      <c r="K4214" t="s">
        <v>26</v>
      </c>
      <c r="L4214" t="s">
        <v>302</v>
      </c>
      <c r="M4214" t="s">
        <v>210</v>
      </c>
      <c r="N4214">
        <v>60623</v>
      </c>
      <c r="O4214" t="s">
        <v>104</v>
      </c>
      <c r="P4214" t="s">
        <v>502</v>
      </c>
      <c r="Q4214" t="s">
        <v>45</v>
      </c>
      <c r="R4214" t="s">
        <v>89</v>
      </c>
      <c r="S4214" t="s">
        <v>503</v>
      </c>
      <c r="T4214" s="9">
        <v>15.98</v>
      </c>
      <c r="U4214">
        <v>2</v>
      </c>
      <c r="V4214" s="2">
        <v>0.2</v>
      </c>
      <c r="W4214" s="6">
        <v>5</v>
      </c>
      <c r="X4214" s="14">
        <f>AA4214-W4214</f>
        <v>20.568000000000001</v>
      </c>
      <c r="Y4214" s="6">
        <f>T4214*U4214</f>
        <v>31.96</v>
      </c>
      <c r="Z4214" s="6">
        <f>Y4214*V4214</f>
        <v>6.3920000000000003</v>
      </c>
      <c r="AA4214" s="6">
        <f t="shared" si="342"/>
        <v>25.568000000000001</v>
      </c>
    </row>
    <row r="4215" spans="2:27" x14ac:dyDescent="0.3">
      <c r="B4215">
        <v>4212</v>
      </c>
      <c r="C4215" t="s">
        <v>7317</v>
      </c>
      <c r="D4215" s="1">
        <v>41764</v>
      </c>
      <c r="E4215" s="1">
        <v>41887</v>
      </c>
      <c r="F4215" s="9" t="str">
        <f t="shared" si="346"/>
        <v>123 days</v>
      </c>
      <c r="G4215" t="s">
        <v>22</v>
      </c>
      <c r="H4215" t="s">
        <v>7031</v>
      </c>
      <c r="I4215" t="s">
        <v>7032</v>
      </c>
      <c r="J4215" t="s">
        <v>25</v>
      </c>
      <c r="K4215" t="s">
        <v>26</v>
      </c>
      <c r="L4215" t="s">
        <v>1468</v>
      </c>
      <c r="M4215" t="s">
        <v>28</v>
      </c>
      <c r="N4215">
        <v>40475</v>
      </c>
      <c r="O4215" t="s">
        <v>29</v>
      </c>
      <c r="P4215" t="s">
        <v>5832</v>
      </c>
      <c r="Q4215" t="s">
        <v>45</v>
      </c>
      <c r="R4215" t="s">
        <v>89</v>
      </c>
      <c r="S4215" t="s">
        <v>5833</v>
      </c>
      <c r="T4215" s="9">
        <v>9.42</v>
      </c>
      <c r="U4215">
        <v>3</v>
      </c>
      <c r="V4215" s="2">
        <v>0</v>
      </c>
      <c r="W4215" s="6">
        <v>4.24</v>
      </c>
      <c r="X4215" s="14">
        <f>AA4215-W4215</f>
        <v>24.019999999999996</v>
      </c>
      <c r="Y4215" s="6">
        <f>T4215*U4215</f>
        <v>28.259999999999998</v>
      </c>
      <c r="Z4215" s="6">
        <f>Y4215*V4215</f>
        <v>0</v>
      </c>
      <c r="AA4215" s="6">
        <f t="shared" si="342"/>
        <v>28.259999999999998</v>
      </c>
    </row>
    <row r="4216" spans="2:27" x14ac:dyDescent="0.3">
      <c r="B4216">
        <v>4213</v>
      </c>
      <c r="C4216" t="s">
        <v>7317</v>
      </c>
      <c r="D4216" s="1">
        <v>41764</v>
      </c>
      <c r="E4216" s="1">
        <v>41887</v>
      </c>
      <c r="F4216" s="9" t="str">
        <f t="shared" si="346"/>
        <v>123 days</v>
      </c>
      <c r="G4216" t="s">
        <v>22</v>
      </c>
      <c r="H4216" t="s">
        <v>7031</v>
      </c>
      <c r="I4216" t="s">
        <v>7032</v>
      </c>
      <c r="J4216" t="s">
        <v>25</v>
      </c>
      <c r="K4216" t="s">
        <v>26</v>
      </c>
      <c r="L4216" t="s">
        <v>1468</v>
      </c>
      <c r="M4216" t="s">
        <v>28</v>
      </c>
      <c r="N4216">
        <v>40475</v>
      </c>
      <c r="O4216" t="s">
        <v>29</v>
      </c>
      <c r="P4216" t="s">
        <v>1116</v>
      </c>
      <c r="Q4216" t="s">
        <v>45</v>
      </c>
      <c r="R4216" t="s">
        <v>67</v>
      </c>
      <c r="S4216" t="s">
        <v>1117</v>
      </c>
      <c r="T4216" s="9">
        <v>6.56</v>
      </c>
      <c r="U4216">
        <v>2</v>
      </c>
      <c r="V4216" s="2">
        <v>0</v>
      </c>
      <c r="W4216" s="6">
        <v>1.9</v>
      </c>
      <c r="X4216" s="14">
        <f>AA4216-W4216</f>
        <v>11.219999999999999</v>
      </c>
      <c r="Y4216" s="6">
        <f>T4216*U4216</f>
        <v>13.12</v>
      </c>
      <c r="Z4216" s="6">
        <f>Y4216*V4216</f>
        <v>0</v>
      </c>
      <c r="AA4216" s="6">
        <f t="shared" si="342"/>
        <v>13.12</v>
      </c>
    </row>
    <row r="4217" spans="2:27" x14ac:dyDescent="0.3">
      <c r="B4217">
        <v>4214</v>
      </c>
      <c r="C4217" t="s">
        <v>7317</v>
      </c>
      <c r="D4217" s="1">
        <v>41764</v>
      </c>
      <c r="E4217" s="1">
        <v>41887</v>
      </c>
      <c r="F4217" s="9" t="str">
        <f t="shared" si="346"/>
        <v>123 days</v>
      </c>
      <c r="G4217" t="s">
        <v>22</v>
      </c>
      <c r="H4217" t="s">
        <v>7031</v>
      </c>
      <c r="I4217" t="s">
        <v>7032</v>
      </c>
      <c r="J4217" t="s">
        <v>25</v>
      </c>
      <c r="K4217" t="s">
        <v>26</v>
      </c>
      <c r="L4217" t="s">
        <v>1468</v>
      </c>
      <c r="M4217" t="s">
        <v>28</v>
      </c>
      <c r="N4217">
        <v>40475</v>
      </c>
      <c r="O4217" t="s">
        <v>29</v>
      </c>
      <c r="P4217" t="s">
        <v>7318</v>
      </c>
      <c r="Q4217" t="s">
        <v>45</v>
      </c>
      <c r="R4217" t="s">
        <v>89</v>
      </c>
      <c r="S4217" t="s">
        <v>7319</v>
      </c>
      <c r="T4217" s="9">
        <v>24.56</v>
      </c>
      <c r="U4217">
        <v>2</v>
      </c>
      <c r="V4217" s="2">
        <v>0</v>
      </c>
      <c r="W4217" s="6">
        <v>11.54</v>
      </c>
      <c r="X4217" s="14">
        <f>AA4217-W4217</f>
        <v>37.58</v>
      </c>
      <c r="Y4217" s="6">
        <f>T4217*U4217</f>
        <v>49.12</v>
      </c>
      <c r="Z4217" s="6">
        <f>Y4217*V4217</f>
        <v>0</v>
      </c>
      <c r="AA4217" s="6">
        <f t="shared" si="342"/>
        <v>49.12</v>
      </c>
    </row>
    <row r="4218" spans="2:27" x14ac:dyDescent="0.3">
      <c r="B4218">
        <v>4215</v>
      </c>
      <c r="C4218" t="s">
        <v>7320</v>
      </c>
      <c r="D4218" s="1">
        <v>42463</v>
      </c>
      <c r="E4218" s="1">
        <v>42585</v>
      </c>
      <c r="F4218" s="9" t="str">
        <f t="shared" si="346"/>
        <v>122 days</v>
      </c>
      <c r="G4218" t="s">
        <v>49</v>
      </c>
      <c r="H4218" t="s">
        <v>4207</v>
      </c>
      <c r="I4218" t="s">
        <v>4208</v>
      </c>
      <c r="J4218" t="s">
        <v>25</v>
      </c>
      <c r="K4218" t="s">
        <v>26</v>
      </c>
      <c r="L4218" t="s">
        <v>5584</v>
      </c>
      <c r="M4218" t="s">
        <v>253</v>
      </c>
      <c r="N4218">
        <v>46544</v>
      </c>
      <c r="O4218" t="s">
        <v>104</v>
      </c>
      <c r="P4218" t="s">
        <v>7321</v>
      </c>
      <c r="Q4218" t="s">
        <v>45</v>
      </c>
      <c r="R4218" t="s">
        <v>74</v>
      </c>
      <c r="S4218" t="s">
        <v>7322</v>
      </c>
      <c r="T4218" s="9">
        <v>128.4</v>
      </c>
      <c r="U4218">
        <v>3</v>
      </c>
      <c r="V4218" s="2">
        <v>0</v>
      </c>
      <c r="W4218" s="6">
        <v>64.2</v>
      </c>
      <c r="X4218" s="14">
        <f>AA4218-W4218</f>
        <v>321.00000000000006</v>
      </c>
      <c r="Y4218" s="6">
        <f>T4218*U4218</f>
        <v>385.20000000000005</v>
      </c>
      <c r="Z4218" s="6">
        <f>Y4218*V4218</f>
        <v>0</v>
      </c>
      <c r="AA4218" s="6">
        <f t="shared" si="342"/>
        <v>385.20000000000005</v>
      </c>
    </row>
    <row r="4219" spans="2:27" x14ac:dyDescent="0.3">
      <c r="B4219">
        <v>4216</v>
      </c>
      <c r="C4219" t="s">
        <v>7323</v>
      </c>
      <c r="D4219" s="1">
        <v>41973</v>
      </c>
      <c r="E4219" s="1">
        <v>41741</v>
      </c>
      <c r="F4219" s="23" t="s">
        <v>10956</v>
      </c>
      <c r="G4219" t="s">
        <v>49</v>
      </c>
      <c r="H4219" t="s">
        <v>1260</v>
      </c>
      <c r="I4219" t="s">
        <v>1261</v>
      </c>
      <c r="J4219" t="s">
        <v>25</v>
      </c>
      <c r="K4219" t="s">
        <v>26</v>
      </c>
      <c r="L4219" t="s">
        <v>2299</v>
      </c>
      <c r="M4219" t="s">
        <v>266</v>
      </c>
      <c r="N4219">
        <v>10550</v>
      </c>
      <c r="O4219" t="s">
        <v>147</v>
      </c>
      <c r="P4219" t="s">
        <v>7324</v>
      </c>
      <c r="Q4219" t="s">
        <v>45</v>
      </c>
      <c r="R4219" t="s">
        <v>172</v>
      </c>
      <c r="S4219" t="s">
        <v>7325</v>
      </c>
      <c r="T4219" s="9">
        <v>62.28</v>
      </c>
      <c r="U4219">
        <v>4</v>
      </c>
      <c r="V4219" s="2">
        <v>0</v>
      </c>
      <c r="W4219" s="6">
        <v>29.27</v>
      </c>
      <c r="X4219" s="14">
        <f>AA4219-W4219</f>
        <v>219.85</v>
      </c>
      <c r="Y4219" s="6">
        <f>T4219*U4219</f>
        <v>249.12</v>
      </c>
      <c r="Z4219" s="6">
        <f>Y4219*V4219</f>
        <v>0</v>
      </c>
      <c r="AA4219" s="6">
        <f t="shared" si="342"/>
        <v>249.12</v>
      </c>
    </row>
    <row r="4220" spans="2:27" x14ac:dyDescent="0.3">
      <c r="B4220">
        <v>4217</v>
      </c>
      <c r="C4220" t="s">
        <v>7326</v>
      </c>
      <c r="D4220" s="1">
        <v>42053</v>
      </c>
      <c r="E4220" s="1">
        <v>42057</v>
      </c>
      <c r="F4220" s="9" t="str">
        <f t="shared" ref="F4220:F4222" si="347">DATEDIF(D4220,E4220,"d")&amp;" days"</f>
        <v>4 days</v>
      </c>
      <c r="G4220" t="s">
        <v>49</v>
      </c>
      <c r="H4220" t="s">
        <v>3759</v>
      </c>
      <c r="I4220" t="s">
        <v>3760</v>
      </c>
      <c r="J4220" t="s">
        <v>40</v>
      </c>
      <c r="K4220" t="s">
        <v>26</v>
      </c>
      <c r="L4220" t="s">
        <v>41</v>
      </c>
      <c r="M4220" t="s">
        <v>42</v>
      </c>
      <c r="N4220">
        <v>90004</v>
      </c>
      <c r="O4220" t="s">
        <v>43</v>
      </c>
      <c r="P4220" t="s">
        <v>2505</v>
      </c>
      <c r="Q4220" t="s">
        <v>45</v>
      </c>
      <c r="R4220" t="s">
        <v>46</v>
      </c>
      <c r="S4220" t="s">
        <v>2506</v>
      </c>
      <c r="T4220" s="9">
        <v>9.24</v>
      </c>
      <c r="U4220">
        <v>3</v>
      </c>
      <c r="V4220" s="2">
        <v>0</v>
      </c>
      <c r="W4220" s="6">
        <v>4.4400000000000004</v>
      </c>
      <c r="X4220" s="14">
        <f>AA4220-W4220</f>
        <v>23.279999999999998</v>
      </c>
      <c r="Y4220" s="6">
        <f>T4220*U4220</f>
        <v>27.72</v>
      </c>
      <c r="Z4220" s="6">
        <f>Y4220*V4220</f>
        <v>0</v>
      </c>
      <c r="AA4220" s="6">
        <f t="shared" si="342"/>
        <v>27.72</v>
      </c>
    </row>
    <row r="4221" spans="2:27" x14ac:dyDescent="0.3">
      <c r="B4221">
        <v>4218</v>
      </c>
      <c r="C4221" t="s">
        <v>7327</v>
      </c>
      <c r="D4221" s="1">
        <v>42739</v>
      </c>
      <c r="E4221" s="1">
        <v>42798</v>
      </c>
      <c r="F4221" s="9" t="str">
        <f t="shared" si="347"/>
        <v>59 days</v>
      </c>
      <c r="G4221" t="s">
        <v>187</v>
      </c>
      <c r="H4221" t="s">
        <v>6791</v>
      </c>
      <c r="I4221" t="s">
        <v>6792</v>
      </c>
      <c r="J4221" t="s">
        <v>40</v>
      </c>
      <c r="K4221" t="s">
        <v>26</v>
      </c>
      <c r="L4221" t="s">
        <v>126</v>
      </c>
      <c r="M4221" t="s">
        <v>42</v>
      </c>
      <c r="N4221">
        <v>94110</v>
      </c>
      <c r="O4221" t="s">
        <v>43</v>
      </c>
      <c r="P4221" t="s">
        <v>7328</v>
      </c>
      <c r="Q4221" t="s">
        <v>31</v>
      </c>
      <c r="R4221" t="s">
        <v>32</v>
      </c>
      <c r="S4221" t="s">
        <v>7329</v>
      </c>
      <c r="T4221" s="9">
        <v>482.66</v>
      </c>
      <c r="U4221">
        <v>8</v>
      </c>
      <c r="V4221" s="2">
        <v>0.15</v>
      </c>
      <c r="W4221" s="6">
        <v>85.18</v>
      </c>
      <c r="X4221" s="14">
        <f>AA4221-W4221</f>
        <v>3196.9080000000004</v>
      </c>
      <c r="Y4221" s="6">
        <f>T4221*U4221</f>
        <v>3861.28</v>
      </c>
      <c r="Z4221" s="6">
        <f>Y4221*V4221</f>
        <v>579.19200000000001</v>
      </c>
      <c r="AA4221" s="6">
        <f t="shared" si="342"/>
        <v>3282.0880000000002</v>
      </c>
    </row>
    <row r="4222" spans="2:27" x14ac:dyDescent="0.3">
      <c r="B4222">
        <v>4219</v>
      </c>
      <c r="C4222" t="s">
        <v>7327</v>
      </c>
      <c r="D4222" s="1">
        <v>42739</v>
      </c>
      <c r="E4222" s="1">
        <v>42798</v>
      </c>
      <c r="F4222" s="9" t="str">
        <f t="shared" si="347"/>
        <v>59 days</v>
      </c>
      <c r="G4222" t="s">
        <v>187</v>
      </c>
      <c r="H4222" t="s">
        <v>6791</v>
      </c>
      <c r="I4222" t="s">
        <v>6792</v>
      </c>
      <c r="J4222" t="s">
        <v>40</v>
      </c>
      <c r="K4222" t="s">
        <v>26</v>
      </c>
      <c r="L4222" t="s">
        <v>126</v>
      </c>
      <c r="M4222" t="s">
        <v>42</v>
      </c>
      <c r="N4222">
        <v>94110</v>
      </c>
      <c r="O4222" t="s">
        <v>43</v>
      </c>
      <c r="P4222" t="s">
        <v>6370</v>
      </c>
      <c r="Q4222" t="s">
        <v>70</v>
      </c>
      <c r="R4222" t="s">
        <v>683</v>
      </c>
      <c r="S4222" t="s">
        <v>6371</v>
      </c>
      <c r="T4222" s="9">
        <v>4799.9799999999996</v>
      </c>
      <c r="U4222">
        <v>2</v>
      </c>
      <c r="V4222" s="2">
        <v>0.2</v>
      </c>
      <c r="W4222" s="6">
        <v>360</v>
      </c>
      <c r="X4222" s="14">
        <f>AA4222-W4222</f>
        <v>7319.9679999999989</v>
      </c>
      <c r="Y4222" s="6">
        <f>T4222*U4222</f>
        <v>9599.9599999999991</v>
      </c>
      <c r="Z4222" s="6">
        <f>Y4222*V4222</f>
        <v>1919.992</v>
      </c>
      <c r="AA4222" s="6">
        <f t="shared" si="342"/>
        <v>7679.9679999999989</v>
      </c>
    </row>
    <row r="4223" spans="2:27" x14ac:dyDescent="0.3">
      <c r="B4223">
        <v>4220</v>
      </c>
      <c r="C4223" t="s">
        <v>7330</v>
      </c>
      <c r="D4223" s="1">
        <v>43045</v>
      </c>
      <c r="E4223" s="1">
        <v>42899</v>
      </c>
      <c r="F4223" s="23" t="s">
        <v>10956</v>
      </c>
      <c r="G4223" t="s">
        <v>22</v>
      </c>
      <c r="H4223" t="s">
        <v>4055</v>
      </c>
      <c r="I4223" t="s">
        <v>4056</v>
      </c>
      <c r="J4223" t="s">
        <v>25</v>
      </c>
      <c r="K4223" t="s">
        <v>26</v>
      </c>
      <c r="L4223" t="s">
        <v>94</v>
      </c>
      <c r="M4223" t="s">
        <v>95</v>
      </c>
      <c r="N4223">
        <v>98103</v>
      </c>
      <c r="O4223" t="s">
        <v>43</v>
      </c>
      <c r="P4223" t="s">
        <v>1100</v>
      </c>
      <c r="Q4223" t="s">
        <v>45</v>
      </c>
      <c r="R4223" t="s">
        <v>89</v>
      </c>
      <c r="S4223" t="s">
        <v>1101</v>
      </c>
      <c r="T4223" s="9">
        <v>37.94</v>
      </c>
      <c r="U4223">
        <v>2</v>
      </c>
      <c r="V4223" s="2">
        <v>0</v>
      </c>
      <c r="W4223" s="6">
        <v>18.21</v>
      </c>
      <c r="X4223" s="14">
        <f>AA4223-W4223</f>
        <v>57.669999999999995</v>
      </c>
      <c r="Y4223" s="6">
        <f>T4223*U4223</f>
        <v>75.88</v>
      </c>
      <c r="Z4223" s="6">
        <f>Y4223*V4223</f>
        <v>0</v>
      </c>
      <c r="AA4223" s="6">
        <f t="shared" si="342"/>
        <v>75.88</v>
      </c>
    </row>
    <row r="4224" spans="2:27" x14ac:dyDescent="0.3">
      <c r="B4224">
        <v>4221</v>
      </c>
      <c r="C4224" t="s">
        <v>7330</v>
      </c>
      <c r="D4224" s="1">
        <v>43045</v>
      </c>
      <c r="E4224" s="1">
        <v>42899</v>
      </c>
      <c r="F4224" s="23" t="s">
        <v>10956</v>
      </c>
      <c r="G4224" t="s">
        <v>22</v>
      </c>
      <c r="H4224" t="s">
        <v>4055</v>
      </c>
      <c r="I4224" t="s">
        <v>4056</v>
      </c>
      <c r="J4224" t="s">
        <v>25</v>
      </c>
      <c r="K4224" t="s">
        <v>26</v>
      </c>
      <c r="L4224" t="s">
        <v>94</v>
      </c>
      <c r="M4224" t="s">
        <v>95</v>
      </c>
      <c r="N4224">
        <v>98103</v>
      </c>
      <c r="O4224" t="s">
        <v>43</v>
      </c>
      <c r="P4224" t="s">
        <v>2873</v>
      </c>
      <c r="Q4224" t="s">
        <v>45</v>
      </c>
      <c r="R4224" t="s">
        <v>74</v>
      </c>
      <c r="S4224" t="s">
        <v>2874</v>
      </c>
      <c r="T4224" s="9">
        <v>18.29</v>
      </c>
      <c r="U4224">
        <v>6</v>
      </c>
      <c r="V4224" s="2">
        <v>0.2</v>
      </c>
      <c r="W4224" s="6">
        <v>6.63</v>
      </c>
      <c r="X4224" s="14">
        <f>AA4224-W4224</f>
        <v>81.162000000000006</v>
      </c>
      <c r="Y4224" s="6">
        <f>T4224*U4224</f>
        <v>109.74</v>
      </c>
      <c r="Z4224" s="6">
        <f>Y4224*V4224</f>
        <v>21.948</v>
      </c>
      <c r="AA4224" s="6">
        <f t="shared" si="342"/>
        <v>87.792000000000002</v>
      </c>
    </row>
    <row r="4225" spans="2:27" x14ac:dyDescent="0.3">
      <c r="B4225">
        <v>4222</v>
      </c>
      <c r="C4225" t="s">
        <v>7330</v>
      </c>
      <c r="D4225" s="1">
        <v>43045</v>
      </c>
      <c r="E4225" s="1">
        <v>42899</v>
      </c>
      <c r="F4225" s="23" t="s">
        <v>10956</v>
      </c>
      <c r="G4225" t="s">
        <v>22</v>
      </c>
      <c r="H4225" t="s">
        <v>4055</v>
      </c>
      <c r="I4225" t="s">
        <v>4056</v>
      </c>
      <c r="J4225" t="s">
        <v>25</v>
      </c>
      <c r="K4225" t="s">
        <v>26</v>
      </c>
      <c r="L4225" t="s">
        <v>94</v>
      </c>
      <c r="M4225" t="s">
        <v>95</v>
      </c>
      <c r="N4225">
        <v>98103</v>
      </c>
      <c r="O4225" t="s">
        <v>43</v>
      </c>
      <c r="P4225" t="s">
        <v>7331</v>
      </c>
      <c r="Q4225" t="s">
        <v>70</v>
      </c>
      <c r="R4225" t="s">
        <v>683</v>
      </c>
      <c r="S4225" t="s">
        <v>7332</v>
      </c>
      <c r="T4225" s="9">
        <v>385.8</v>
      </c>
      <c r="U4225">
        <v>5</v>
      </c>
      <c r="V4225" s="2">
        <v>0.2</v>
      </c>
      <c r="W4225" s="6">
        <v>130.21</v>
      </c>
      <c r="X4225" s="14">
        <f>AA4225-W4225</f>
        <v>1412.99</v>
      </c>
      <c r="Y4225" s="6">
        <f>T4225*U4225</f>
        <v>1929</v>
      </c>
      <c r="Z4225" s="6">
        <f>Y4225*V4225</f>
        <v>385.8</v>
      </c>
      <c r="AA4225" s="6">
        <f t="shared" si="342"/>
        <v>1543.2</v>
      </c>
    </row>
    <row r="4226" spans="2:27" x14ac:dyDescent="0.3">
      <c r="B4226">
        <v>4223</v>
      </c>
      <c r="C4226" t="s">
        <v>7330</v>
      </c>
      <c r="D4226" s="1">
        <v>43045</v>
      </c>
      <c r="E4226" s="1">
        <v>42899</v>
      </c>
      <c r="F4226" s="23" t="s">
        <v>10956</v>
      </c>
      <c r="G4226" t="s">
        <v>22</v>
      </c>
      <c r="H4226" t="s">
        <v>4055</v>
      </c>
      <c r="I4226" t="s">
        <v>4056</v>
      </c>
      <c r="J4226" t="s">
        <v>25</v>
      </c>
      <c r="K4226" t="s">
        <v>26</v>
      </c>
      <c r="L4226" t="s">
        <v>94</v>
      </c>
      <c r="M4226" t="s">
        <v>95</v>
      </c>
      <c r="N4226">
        <v>98103</v>
      </c>
      <c r="O4226" t="s">
        <v>43</v>
      </c>
      <c r="P4226" t="s">
        <v>962</v>
      </c>
      <c r="Q4226" t="s">
        <v>45</v>
      </c>
      <c r="R4226" t="s">
        <v>58</v>
      </c>
      <c r="S4226" t="s">
        <v>963</v>
      </c>
      <c r="T4226" s="9">
        <v>102.96</v>
      </c>
      <c r="U4226">
        <v>2</v>
      </c>
      <c r="V4226" s="2">
        <v>0</v>
      </c>
      <c r="W4226" s="6">
        <v>1.03</v>
      </c>
      <c r="X4226" s="14">
        <f>AA4226-W4226</f>
        <v>204.89</v>
      </c>
      <c r="Y4226" s="6">
        <f>T4226*U4226</f>
        <v>205.92</v>
      </c>
      <c r="Z4226" s="6">
        <f>Y4226*V4226</f>
        <v>0</v>
      </c>
      <c r="AA4226" s="6">
        <f t="shared" si="342"/>
        <v>205.92</v>
      </c>
    </row>
    <row r="4227" spans="2:27" x14ac:dyDescent="0.3">
      <c r="B4227">
        <v>4224</v>
      </c>
      <c r="C4227" t="s">
        <v>7330</v>
      </c>
      <c r="D4227" s="1">
        <v>43045</v>
      </c>
      <c r="E4227" s="1">
        <v>42899</v>
      </c>
      <c r="F4227" s="23" t="s">
        <v>10956</v>
      </c>
      <c r="G4227" t="s">
        <v>22</v>
      </c>
      <c r="H4227" t="s">
        <v>4055</v>
      </c>
      <c r="I4227" t="s">
        <v>4056</v>
      </c>
      <c r="J4227" t="s">
        <v>25</v>
      </c>
      <c r="K4227" t="s">
        <v>26</v>
      </c>
      <c r="L4227" t="s">
        <v>94</v>
      </c>
      <c r="M4227" t="s">
        <v>95</v>
      </c>
      <c r="N4227">
        <v>98103</v>
      </c>
      <c r="O4227" t="s">
        <v>43</v>
      </c>
      <c r="P4227" t="s">
        <v>2614</v>
      </c>
      <c r="Q4227" t="s">
        <v>31</v>
      </c>
      <c r="R4227" t="s">
        <v>32</v>
      </c>
      <c r="S4227" t="s">
        <v>2615</v>
      </c>
      <c r="T4227" s="9">
        <v>174.42</v>
      </c>
      <c r="U4227">
        <v>3</v>
      </c>
      <c r="V4227" s="2">
        <v>0</v>
      </c>
      <c r="W4227" s="6">
        <v>41.86</v>
      </c>
      <c r="X4227" s="14">
        <f>AA4227-W4227</f>
        <v>481.4</v>
      </c>
      <c r="Y4227" s="6">
        <f>T4227*U4227</f>
        <v>523.26</v>
      </c>
      <c r="Z4227" s="6">
        <f>Y4227*V4227</f>
        <v>0</v>
      </c>
      <c r="AA4227" s="6">
        <f t="shared" si="342"/>
        <v>523.26</v>
      </c>
    </row>
    <row r="4228" spans="2:27" x14ac:dyDescent="0.3">
      <c r="B4228">
        <v>4225</v>
      </c>
      <c r="C4228" t="s">
        <v>7333</v>
      </c>
      <c r="D4228" s="1">
        <v>42643</v>
      </c>
      <c r="E4228" s="1">
        <v>42439</v>
      </c>
      <c r="F4228" s="23" t="s">
        <v>10956</v>
      </c>
      <c r="G4228" t="s">
        <v>187</v>
      </c>
      <c r="H4228" t="s">
        <v>6468</v>
      </c>
      <c r="I4228" t="s">
        <v>6469</v>
      </c>
      <c r="J4228" t="s">
        <v>25</v>
      </c>
      <c r="K4228" t="s">
        <v>26</v>
      </c>
      <c r="L4228" t="s">
        <v>1323</v>
      </c>
      <c r="M4228" t="s">
        <v>210</v>
      </c>
      <c r="N4228">
        <v>62301</v>
      </c>
      <c r="O4228" t="s">
        <v>104</v>
      </c>
      <c r="P4228" t="s">
        <v>795</v>
      </c>
      <c r="Q4228" t="s">
        <v>45</v>
      </c>
      <c r="R4228" t="s">
        <v>74</v>
      </c>
      <c r="S4228" t="s">
        <v>796</v>
      </c>
      <c r="T4228" s="9">
        <v>1.96</v>
      </c>
      <c r="U4228">
        <v>2</v>
      </c>
      <c r="V4228" s="2">
        <v>0.8</v>
      </c>
      <c r="W4228" s="6">
        <v>-3.24</v>
      </c>
      <c r="X4228" s="14">
        <f>AA4228-W4228</f>
        <v>4.024</v>
      </c>
      <c r="Y4228" s="6">
        <f>T4228*U4228</f>
        <v>3.92</v>
      </c>
      <c r="Z4228" s="6">
        <f>Y4228*V4228</f>
        <v>3.1360000000000001</v>
      </c>
      <c r="AA4228" s="6">
        <f t="shared" si="342"/>
        <v>0.78399999999999981</v>
      </c>
    </row>
    <row r="4229" spans="2:27" x14ac:dyDescent="0.3">
      <c r="B4229">
        <v>4226</v>
      </c>
      <c r="C4229" t="s">
        <v>7334</v>
      </c>
      <c r="D4229" s="1">
        <v>41986</v>
      </c>
      <c r="E4229" s="1">
        <v>41990</v>
      </c>
      <c r="F4229" s="9" t="str">
        <f t="shared" ref="F4229:F4240" si="348">DATEDIF(D4229,E4229,"d")&amp;" days"</f>
        <v>4 days</v>
      </c>
      <c r="G4229" t="s">
        <v>49</v>
      </c>
      <c r="H4229" t="s">
        <v>1927</v>
      </c>
      <c r="I4229" t="s">
        <v>1928</v>
      </c>
      <c r="J4229" t="s">
        <v>40</v>
      </c>
      <c r="K4229" t="s">
        <v>26</v>
      </c>
      <c r="L4229" t="s">
        <v>302</v>
      </c>
      <c r="M4229" t="s">
        <v>210</v>
      </c>
      <c r="N4229">
        <v>60623</v>
      </c>
      <c r="O4229" t="s">
        <v>104</v>
      </c>
      <c r="P4229" t="s">
        <v>7335</v>
      </c>
      <c r="Q4229" t="s">
        <v>31</v>
      </c>
      <c r="R4229" t="s">
        <v>64</v>
      </c>
      <c r="S4229" t="s">
        <v>7336</v>
      </c>
      <c r="T4229" s="9">
        <v>94.43</v>
      </c>
      <c r="U4229">
        <v>3</v>
      </c>
      <c r="V4229" s="2">
        <v>0.6</v>
      </c>
      <c r="W4229" s="6">
        <v>-42.49</v>
      </c>
      <c r="X4229" s="14">
        <f>AA4229-W4229</f>
        <v>155.80600000000001</v>
      </c>
      <c r="Y4229" s="6">
        <f>T4229*U4229</f>
        <v>283.29000000000002</v>
      </c>
      <c r="Z4229" s="6">
        <f>Y4229*V4229</f>
        <v>169.97400000000002</v>
      </c>
      <c r="AA4229" s="6">
        <f t="shared" ref="AA4229:AA4292" si="349">Y4229-Z4229</f>
        <v>113.316</v>
      </c>
    </row>
    <row r="4230" spans="2:27" x14ac:dyDescent="0.3">
      <c r="B4230">
        <v>4227</v>
      </c>
      <c r="C4230" t="s">
        <v>7337</v>
      </c>
      <c r="D4230" s="1">
        <v>43050</v>
      </c>
      <c r="E4230" s="1">
        <v>43055</v>
      </c>
      <c r="F4230" s="9" t="str">
        <f t="shared" si="348"/>
        <v>5 days</v>
      </c>
      <c r="G4230" t="s">
        <v>49</v>
      </c>
      <c r="H4230" t="s">
        <v>5062</v>
      </c>
      <c r="I4230" t="s">
        <v>5063</v>
      </c>
      <c r="J4230" t="s">
        <v>25</v>
      </c>
      <c r="K4230" t="s">
        <v>26</v>
      </c>
      <c r="L4230" t="s">
        <v>487</v>
      </c>
      <c r="M4230" t="s">
        <v>488</v>
      </c>
      <c r="N4230">
        <v>50322</v>
      </c>
      <c r="O4230" t="s">
        <v>104</v>
      </c>
      <c r="P4230" t="s">
        <v>1092</v>
      </c>
      <c r="Q4230" t="s">
        <v>45</v>
      </c>
      <c r="R4230" t="s">
        <v>268</v>
      </c>
      <c r="S4230" t="s">
        <v>1093</v>
      </c>
      <c r="T4230" s="9">
        <v>45.92</v>
      </c>
      <c r="U4230">
        <v>4</v>
      </c>
      <c r="V4230" s="2">
        <v>0</v>
      </c>
      <c r="W4230" s="6">
        <v>21.58</v>
      </c>
      <c r="X4230" s="14">
        <f>AA4230-W4230</f>
        <v>162.10000000000002</v>
      </c>
      <c r="Y4230" s="6">
        <f>T4230*U4230</f>
        <v>183.68</v>
      </c>
      <c r="Z4230" s="6">
        <f>Y4230*V4230</f>
        <v>0</v>
      </c>
      <c r="AA4230" s="6">
        <f t="shared" si="349"/>
        <v>183.68</v>
      </c>
    </row>
    <row r="4231" spans="2:27" x14ac:dyDescent="0.3">
      <c r="B4231">
        <v>4228</v>
      </c>
      <c r="C4231" t="s">
        <v>7338</v>
      </c>
      <c r="D4231" s="1">
        <v>42125</v>
      </c>
      <c r="E4231" s="1">
        <v>42278</v>
      </c>
      <c r="F4231" s="9" t="str">
        <f t="shared" si="348"/>
        <v>153 days</v>
      </c>
      <c r="G4231" t="s">
        <v>49</v>
      </c>
      <c r="H4231" t="s">
        <v>2150</v>
      </c>
      <c r="I4231" t="s">
        <v>2151</v>
      </c>
      <c r="J4231" t="s">
        <v>101</v>
      </c>
      <c r="K4231" t="s">
        <v>26</v>
      </c>
      <c r="L4231" t="s">
        <v>94</v>
      </c>
      <c r="M4231" t="s">
        <v>95</v>
      </c>
      <c r="N4231">
        <v>98103</v>
      </c>
      <c r="O4231" t="s">
        <v>43</v>
      </c>
      <c r="P4231" t="s">
        <v>1541</v>
      </c>
      <c r="Q4231" t="s">
        <v>31</v>
      </c>
      <c r="R4231" t="s">
        <v>35</v>
      </c>
      <c r="S4231" t="s">
        <v>1542</v>
      </c>
      <c r="T4231" s="9">
        <v>61.58</v>
      </c>
      <c r="U4231">
        <v>1</v>
      </c>
      <c r="V4231" s="2">
        <v>0.2</v>
      </c>
      <c r="W4231" s="6">
        <v>-6.93</v>
      </c>
      <c r="X4231" s="14">
        <f>AA4231-W4231</f>
        <v>56.193999999999996</v>
      </c>
      <c r="Y4231" s="6">
        <f>T4231*U4231</f>
        <v>61.58</v>
      </c>
      <c r="Z4231" s="6">
        <f>Y4231*V4231</f>
        <v>12.316000000000001</v>
      </c>
      <c r="AA4231" s="6">
        <f t="shared" si="349"/>
        <v>49.263999999999996</v>
      </c>
    </row>
    <row r="4232" spans="2:27" x14ac:dyDescent="0.3">
      <c r="B4232">
        <v>4229</v>
      </c>
      <c r="C4232" t="s">
        <v>7339</v>
      </c>
      <c r="D4232" s="1">
        <v>42453</v>
      </c>
      <c r="E4232" s="1">
        <v>42455</v>
      </c>
      <c r="F4232" s="9" t="str">
        <f t="shared" si="348"/>
        <v>2 days</v>
      </c>
      <c r="G4232" t="s">
        <v>187</v>
      </c>
      <c r="H4232" t="s">
        <v>4198</v>
      </c>
      <c r="I4232" t="s">
        <v>4199</v>
      </c>
      <c r="J4232" t="s">
        <v>40</v>
      </c>
      <c r="K4232" t="s">
        <v>26</v>
      </c>
      <c r="L4232" t="s">
        <v>1468</v>
      </c>
      <c r="M4232" t="s">
        <v>253</v>
      </c>
      <c r="N4232">
        <v>47374</v>
      </c>
      <c r="O4232" t="s">
        <v>104</v>
      </c>
      <c r="P4232" t="s">
        <v>4546</v>
      </c>
      <c r="Q4232" t="s">
        <v>45</v>
      </c>
      <c r="R4232" t="s">
        <v>89</v>
      </c>
      <c r="S4232" t="s">
        <v>4547</v>
      </c>
      <c r="T4232" s="9">
        <v>22.48</v>
      </c>
      <c r="U4232">
        <v>1</v>
      </c>
      <c r="V4232" s="2">
        <v>0</v>
      </c>
      <c r="W4232" s="6">
        <v>10.34</v>
      </c>
      <c r="X4232" s="14">
        <f>AA4232-W4232</f>
        <v>12.14</v>
      </c>
      <c r="Y4232" s="6">
        <f>T4232*U4232</f>
        <v>22.48</v>
      </c>
      <c r="Z4232" s="6">
        <f>Y4232*V4232</f>
        <v>0</v>
      </c>
      <c r="AA4232" s="6">
        <f t="shared" si="349"/>
        <v>22.48</v>
      </c>
    </row>
    <row r="4233" spans="2:27" x14ac:dyDescent="0.3">
      <c r="B4233">
        <v>4230</v>
      </c>
      <c r="C4233" t="s">
        <v>7340</v>
      </c>
      <c r="D4233" s="1">
        <v>42862</v>
      </c>
      <c r="E4233" s="1">
        <v>43015</v>
      </c>
      <c r="F4233" s="9" t="str">
        <f t="shared" si="348"/>
        <v>153 days</v>
      </c>
      <c r="G4233" t="s">
        <v>49</v>
      </c>
      <c r="H4233" t="s">
        <v>2685</v>
      </c>
      <c r="I4233" t="s">
        <v>2686</v>
      </c>
      <c r="J4233" t="s">
        <v>40</v>
      </c>
      <c r="K4233" t="s">
        <v>26</v>
      </c>
      <c r="L4233" t="s">
        <v>816</v>
      </c>
      <c r="M4233" t="s">
        <v>103</v>
      </c>
      <c r="N4233">
        <v>75220</v>
      </c>
      <c r="O4233" t="s">
        <v>104</v>
      </c>
      <c r="P4233" t="s">
        <v>2884</v>
      </c>
      <c r="Q4233" t="s">
        <v>31</v>
      </c>
      <c r="R4233" t="s">
        <v>64</v>
      </c>
      <c r="S4233" t="s">
        <v>2885</v>
      </c>
      <c r="T4233" s="9">
        <v>332.03</v>
      </c>
      <c r="U4233">
        <v>9</v>
      </c>
      <c r="V4233" s="2">
        <v>0.6</v>
      </c>
      <c r="W4233" s="6">
        <v>-348.63</v>
      </c>
      <c r="X4233" s="14">
        <f>AA4233-W4233</f>
        <v>1543.9379999999996</v>
      </c>
      <c r="Y4233" s="6">
        <f>T4233*U4233</f>
        <v>2988.2699999999995</v>
      </c>
      <c r="Z4233" s="6">
        <f>Y4233*V4233</f>
        <v>1792.9619999999998</v>
      </c>
      <c r="AA4233" s="6">
        <f t="shared" si="349"/>
        <v>1195.3079999999998</v>
      </c>
    </row>
    <row r="4234" spans="2:27" x14ac:dyDescent="0.3">
      <c r="B4234">
        <v>4231</v>
      </c>
      <c r="C4234" t="s">
        <v>7340</v>
      </c>
      <c r="D4234" s="1">
        <v>42862</v>
      </c>
      <c r="E4234" s="1">
        <v>43015</v>
      </c>
      <c r="F4234" s="9" t="str">
        <f t="shared" si="348"/>
        <v>153 days</v>
      </c>
      <c r="G4234" t="s">
        <v>49</v>
      </c>
      <c r="H4234" t="s">
        <v>2685</v>
      </c>
      <c r="I4234" t="s">
        <v>2686</v>
      </c>
      <c r="J4234" t="s">
        <v>40</v>
      </c>
      <c r="K4234" t="s">
        <v>26</v>
      </c>
      <c r="L4234" t="s">
        <v>816</v>
      </c>
      <c r="M4234" t="s">
        <v>103</v>
      </c>
      <c r="N4234">
        <v>75220</v>
      </c>
      <c r="O4234" t="s">
        <v>104</v>
      </c>
      <c r="P4234" t="s">
        <v>3351</v>
      </c>
      <c r="Q4234" t="s">
        <v>45</v>
      </c>
      <c r="R4234" t="s">
        <v>74</v>
      </c>
      <c r="S4234" t="s">
        <v>3352</v>
      </c>
      <c r="T4234" s="9">
        <v>11.39</v>
      </c>
      <c r="U4234">
        <v>9</v>
      </c>
      <c r="V4234" s="2">
        <v>0.8</v>
      </c>
      <c r="W4234" s="6">
        <v>-17.66</v>
      </c>
      <c r="X4234" s="14">
        <f>AA4234-W4234</f>
        <v>38.161999999999992</v>
      </c>
      <c r="Y4234" s="6">
        <f>T4234*U4234</f>
        <v>102.51</v>
      </c>
      <c r="Z4234" s="6">
        <f>Y4234*V4234</f>
        <v>82.00800000000001</v>
      </c>
      <c r="AA4234" s="6">
        <f t="shared" si="349"/>
        <v>20.501999999999995</v>
      </c>
    </row>
    <row r="4235" spans="2:27" x14ac:dyDescent="0.3">
      <c r="B4235">
        <v>4232</v>
      </c>
      <c r="C4235" t="s">
        <v>7340</v>
      </c>
      <c r="D4235" s="1">
        <v>42862</v>
      </c>
      <c r="E4235" s="1">
        <v>43015</v>
      </c>
      <c r="F4235" s="9" t="str">
        <f t="shared" si="348"/>
        <v>153 days</v>
      </c>
      <c r="G4235" t="s">
        <v>49</v>
      </c>
      <c r="H4235" t="s">
        <v>2685</v>
      </c>
      <c r="I4235" t="s">
        <v>2686</v>
      </c>
      <c r="J4235" t="s">
        <v>40</v>
      </c>
      <c r="K4235" t="s">
        <v>26</v>
      </c>
      <c r="L4235" t="s">
        <v>816</v>
      </c>
      <c r="M4235" t="s">
        <v>103</v>
      </c>
      <c r="N4235">
        <v>75220</v>
      </c>
      <c r="O4235" t="s">
        <v>104</v>
      </c>
      <c r="P4235" t="s">
        <v>7341</v>
      </c>
      <c r="Q4235" t="s">
        <v>45</v>
      </c>
      <c r="R4235" t="s">
        <v>89</v>
      </c>
      <c r="S4235" t="s">
        <v>7342</v>
      </c>
      <c r="T4235" s="9">
        <v>15.55</v>
      </c>
      <c r="U4235">
        <v>3</v>
      </c>
      <c r="V4235" s="2">
        <v>0.2</v>
      </c>
      <c r="W4235" s="6">
        <v>5.64</v>
      </c>
      <c r="X4235" s="14">
        <f>AA4235-W4235</f>
        <v>31.680000000000007</v>
      </c>
      <c r="Y4235" s="6">
        <f>T4235*U4235</f>
        <v>46.650000000000006</v>
      </c>
      <c r="Z4235" s="6">
        <f>Y4235*V4235</f>
        <v>9.3300000000000018</v>
      </c>
      <c r="AA4235" s="6">
        <f t="shared" si="349"/>
        <v>37.320000000000007</v>
      </c>
    </row>
    <row r="4236" spans="2:27" x14ac:dyDescent="0.3">
      <c r="B4236">
        <v>4233</v>
      </c>
      <c r="C4236" t="s">
        <v>7340</v>
      </c>
      <c r="D4236" s="1">
        <v>42862</v>
      </c>
      <c r="E4236" s="1">
        <v>43015</v>
      </c>
      <c r="F4236" s="9" t="str">
        <f t="shared" si="348"/>
        <v>153 days</v>
      </c>
      <c r="G4236" t="s">
        <v>49</v>
      </c>
      <c r="H4236" t="s">
        <v>2685</v>
      </c>
      <c r="I4236" t="s">
        <v>2686</v>
      </c>
      <c r="J4236" t="s">
        <v>40</v>
      </c>
      <c r="K4236" t="s">
        <v>26</v>
      </c>
      <c r="L4236" t="s">
        <v>816</v>
      </c>
      <c r="M4236" t="s">
        <v>103</v>
      </c>
      <c r="N4236">
        <v>75220</v>
      </c>
      <c r="O4236" t="s">
        <v>104</v>
      </c>
      <c r="P4236" t="s">
        <v>2847</v>
      </c>
      <c r="Q4236" t="s">
        <v>45</v>
      </c>
      <c r="R4236" t="s">
        <v>89</v>
      </c>
      <c r="S4236" t="s">
        <v>6819</v>
      </c>
      <c r="T4236" s="9">
        <v>31.1</v>
      </c>
      <c r="U4236">
        <v>6</v>
      </c>
      <c r="V4236" s="2">
        <v>0.2</v>
      </c>
      <c r="W4236" s="6">
        <v>11.28</v>
      </c>
      <c r="X4236" s="14">
        <f>AA4236-W4236</f>
        <v>138.00000000000003</v>
      </c>
      <c r="Y4236" s="6">
        <f>T4236*U4236</f>
        <v>186.60000000000002</v>
      </c>
      <c r="Z4236" s="6">
        <f>Y4236*V4236</f>
        <v>37.320000000000007</v>
      </c>
      <c r="AA4236" s="6">
        <f t="shared" si="349"/>
        <v>149.28000000000003</v>
      </c>
    </row>
    <row r="4237" spans="2:27" x14ac:dyDescent="0.3">
      <c r="B4237">
        <v>4234</v>
      </c>
      <c r="C4237" t="s">
        <v>7340</v>
      </c>
      <c r="D4237" s="1">
        <v>42862</v>
      </c>
      <c r="E4237" s="1">
        <v>43015</v>
      </c>
      <c r="F4237" s="9" t="str">
        <f t="shared" si="348"/>
        <v>153 days</v>
      </c>
      <c r="G4237" t="s">
        <v>49</v>
      </c>
      <c r="H4237" t="s">
        <v>2685</v>
      </c>
      <c r="I4237" t="s">
        <v>2686</v>
      </c>
      <c r="J4237" t="s">
        <v>40</v>
      </c>
      <c r="K4237" t="s">
        <v>26</v>
      </c>
      <c r="L4237" t="s">
        <v>816</v>
      </c>
      <c r="M4237" t="s">
        <v>103</v>
      </c>
      <c r="N4237">
        <v>75220</v>
      </c>
      <c r="O4237" t="s">
        <v>104</v>
      </c>
      <c r="P4237" t="s">
        <v>1396</v>
      </c>
      <c r="Q4237" t="s">
        <v>45</v>
      </c>
      <c r="R4237" t="s">
        <v>74</v>
      </c>
      <c r="S4237" t="s">
        <v>1397</v>
      </c>
      <c r="T4237" s="9">
        <v>6.32</v>
      </c>
      <c r="U4237">
        <v>1</v>
      </c>
      <c r="V4237" s="2">
        <v>0.8</v>
      </c>
      <c r="W4237" s="6">
        <v>-10.42</v>
      </c>
      <c r="X4237" s="14">
        <f>AA4237-W4237</f>
        <v>11.683999999999999</v>
      </c>
      <c r="Y4237" s="6">
        <f>T4237*U4237</f>
        <v>6.32</v>
      </c>
      <c r="Z4237" s="6">
        <f>Y4237*V4237</f>
        <v>5.0560000000000009</v>
      </c>
      <c r="AA4237" s="6">
        <f t="shared" si="349"/>
        <v>1.2639999999999993</v>
      </c>
    </row>
    <row r="4238" spans="2:27" x14ac:dyDescent="0.3">
      <c r="B4238">
        <v>4235</v>
      </c>
      <c r="C4238" t="s">
        <v>7343</v>
      </c>
      <c r="D4238" s="1">
        <v>41903</v>
      </c>
      <c r="E4238" s="1">
        <v>41906</v>
      </c>
      <c r="F4238" s="9" t="str">
        <f t="shared" si="348"/>
        <v>3 days</v>
      </c>
      <c r="G4238" t="s">
        <v>187</v>
      </c>
      <c r="H4238" t="s">
        <v>181</v>
      </c>
      <c r="I4238" t="s">
        <v>182</v>
      </c>
      <c r="J4238" t="s">
        <v>101</v>
      </c>
      <c r="K4238" t="s">
        <v>26</v>
      </c>
      <c r="L4238" t="s">
        <v>145</v>
      </c>
      <c r="M4238" t="s">
        <v>146</v>
      </c>
      <c r="N4238">
        <v>19143</v>
      </c>
      <c r="O4238" t="s">
        <v>147</v>
      </c>
      <c r="P4238" t="s">
        <v>870</v>
      </c>
      <c r="Q4238" t="s">
        <v>45</v>
      </c>
      <c r="R4238" t="s">
        <v>89</v>
      </c>
      <c r="S4238" t="s">
        <v>871</v>
      </c>
      <c r="T4238" s="9">
        <v>11.35</v>
      </c>
      <c r="U4238">
        <v>3</v>
      </c>
      <c r="V4238" s="2">
        <v>0.2</v>
      </c>
      <c r="W4238" s="6">
        <v>4.12</v>
      </c>
      <c r="X4238" s="14">
        <f>AA4238-W4238</f>
        <v>23.119999999999997</v>
      </c>
      <c r="Y4238" s="6">
        <f>T4238*U4238</f>
        <v>34.049999999999997</v>
      </c>
      <c r="Z4238" s="6">
        <f>Y4238*V4238</f>
        <v>6.81</v>
      </c>
      <c r="AA4238" s="6">
        <f t="shared" si="349"/>
        <v>27.24</v>
      </c>
    </row>
    <row r="4239" spans="2:27" x14ac:dyDescent="0.3">
      <c r="B4239">
        <v>4236</v>
      </c>
      <c r="C4239" t="s">
        <v>7343</v>
      </c>
      <c r="D4239" s="1">
        <v>41903</v>
      </c>
      <c r="E4239" s="1">
        <v>41906</v>
      </c>
      <c r="F4239" s="9" t="str">
        <f t="shared" si="348"/>
        <v>3 days</v>
      </c>
      <c r="G4239" t="s">
        <v>187</v>
      </c>
      <c r="H4239" t="s">
        <v>181</v>
      </c>
      <c r="I4239" t="s">
        <v>182</v>
      </c>
      <c r="J4239" t="s">
        <v>101</v>
      </c>
      <c r="K4239" t="s">
        <v>26</v>
      </c>
      <c r="L4239" t="s">
        <v>145</v>
      </c>
      <c r="M4239" t="s">
        <v>146</v>
      </c>
      <c r="N4239">
        <v>19143</v>
      </c>
      <c r="O4239" t="s">
        <v>147</v>
      </c>
      <c r="P4239" t="s">
        <v>3379</v>
      </c>
      <c r="Q4239" t="s">
        <v>45</v>
      </c>
      <c r="R4239" t="s">
        <v>46</v>
      </c>
      <c r="S4239" t="s">
        <v>3380</v>
      </c>
      <c r="T4239" s="9">
        <v>20.81</v>
      </c>
      <c r="U4239">
        <v>9</v>
      </c>
      <c r="V4239" s="2">
        <v>0.2</v>
      </c>
      <c r="W4239" s="6">
        <v>7.02</v>
      </c>
      <c r="X4239" s="14">
        <f>AA4239-W4239</f>
        <v>142.81199999999998</v>
      </c>
      <c r="Y4239" s="6">
        <f>T4239*U4239</f>
        <v>187.29</v>
      </c>
      <c r="Z4239" s="6">
        <f>Y4239*V4239</f>
        <v>37.457999999999998</v>
      </c>
      <c r="AA4239" s="6">
        <f t="shared" si="349"/>
        <v>149.83199999999999</v>
      </c>
    </row>
    <row r="4240" spans="2:27" x14ac:dyDescent="0.3">
      <c r="B4240">
        <v>4237</v>
      </c>
      <c r="C4240" t="s">
        <v>7344</v>
      </c>
      <c r="D4240" s="1">
        <v>42574</v>
      </c>
      <c r="E4240" s="1">
        <v>42578</v>
      </c>
      <c r="F4240" s="9" t="str">
        <f t="shared" si="348"/>
        <v>4 days</v>
      </c>
      <c r="G4240" t="s">
        <v>49</v>
      </c>
      <c r="H4240" t="s">
        <v>7345</v>
      </c>
      <c r="I4240" t="s">
        <v>7346</v>
      </c>
      <c r="J4240" t="s">
        <v>101</v>
      </c>
      <c r="K4240" t="s">
        <v>26</v>
      </c>
      <c r="L4240" t="s">
        <v>3108</v>
      </c>
      <c r="M4240" t="s">
        <v>210</v>
      </c>
      <c r="N4240">
        <v>61107</v>
      </c>
      <c r="O4240" t="s">
        <v>104</v>
      </c>
      <c r="P4240" t="s">
        <v>5778</v>
      </c>
      <c r="Q4240" t="s">
        <v>45</v>
      </c>
      <c r="R4240" t="s">
        <v>74</v>
      </c>
      <c r="S4240" t="s">
        <v>5779</v>
      </c>
      <c r="T4240" s="9">
        <v>11.42</v>
      </c>
      <c r="U4240">
        <v>4</v>
      </c>
      <c r="V4240" s="2">
        <v>0.8</v>
      </c>
      <c r="W4240" s="6">
        <v>-18.84</v>
      </c>
      <c r="X4240" s="14">
        <f>AA4240-W4240</f>
        <v>27.975999999999996</v>
      </c>
      <c r="Y4240" s="6">
        <f>T4240*U4240</f>
        <v>45.68</v>
      </c>
      <c r="Z4240" s="6">
        <f>Y4240*V4240</f>
        <v>36.544000000000004</v>
      </c>
      <c r="AA4240" s="6">
        <f t="shared" si="349"/>
        <v>9.1359999999999957</v>
      </c>
    </row>
    <row r="4241" spans="2:27" x14ac:dyDescent="0.3">
      <c r="B4241">
        <v>4238</v>
      </c>
      <c r="C4241" t="s">
        <v>7347</v>
      </c>
      <c r="D4241" s="1">
        <v>42976</v>
      </c>
      <c r="E4241" s="1">
        <v>42803</v>
      </c>
      <c r="F4241" s="23" t="s">
        <v>10956</v>
      </c>
      <c r="G4241" t="s">
        <v>22</v>
      </c>
      <c r="H4241" t="s">
        <v>4741</v>
      </c>
      <c r="I4241" t="s">
        <v>4742</v>
      </c>
      <c r="J4241" t="s">
        <v>40</v>
      </c>
      <c r="K4241" t="s">
        <v>26</v>
      </c>
      <c r="L4241" t="s">
        <v>145</v>
      </c>
      <c r="M4241" t="s">
        <v>146</v>
      </c>
      <c r="N4241">
        <v>19134</v>
      </c>
      <c r="O4241" t="s">
        <v>147</v>
      </c>
      <c r="P4241" t="s">
        <v>7348</v>
      </c>
      <c r="Q4241" t="s">
        <v>45</v>
      </c>
      <c r="R4241" t="s">
        <v>67</v>
      </c>
      <c r="S4241" t="s">
        <v>7349</v>
      </c>
      <c r="T4241" s="9">
        <v>9.41</v>
      </c>
      <c r="U4241">
        <v>7</v>
      </c>
      <c r="V4241" s="2">
        <v>0.2</v>
      </c>
      <c r="W4241" s="6">
        <v>0.71</v>
      </c>
      <c r="X4241" s="14">
        <f>AA4241-W4241</f>
        <v>51.986000000000004</v>
      </c>
      <c r="Y4241" s="6">
        <f>T4241*U4241</f>
        <v>65.87</v>
      </c>
      <c r="Z4241" s="6">
        <f>Y4241*V4241</f>
        <v>13.174000000000001</v>
      </c>
      <c r="AA4241" s="6">
        <f t="shared" si="349"/>
        <v>52.696000000000005</v>
      </c>
    </row>
    <row r="4242" spans="2:27" x14ac:dyDescent="0.3">
      <c r="B4242">
        <v>4239</v>
      </c>
      <c r="C4242" t="s">
        <v>7350</v>
      </c>
      <c r="D4242" s="1">
        <v>42820</v>
      </c>
      <c r="E4242" s="1">
        <v>42822</v>
      </c>
      <c r="F4242" s="9" t="str">
        <f t="shared" ref="F4242:F4248" si="350">DATEDIF(D4242,E4242,"d")&amp;" days"</f>
        <v>2 days</v>
      </c>
      <c r="G4242" t="s">
        <v>187</v>
      </c>
      <c r="H4242" t="s">
        <v>5249</v>
      </c>
      <c r="I4242" t="s">
        <v>5250</v>
      </c>
      <c r="J4242" t="s">
        <v>101</v>
      </c>
      <c r="K4242" t="s">
        <v>26</v>
      </c>
      <c r="L4242" t="s">
        <v>94</v>
      </c>
      <c r="M4242" t="s">
        <v>95</v>
      </c>
      <c r="N4242">
        <v>98105</v>
      </c>
      <c r="O4242" t="s">
        <v>43</v>
      </c>
      <c r="P4242" t="s">
        <v>7351</v>
      </c>
      <c r="Q4242" t="s">
        <v>45</v>
      </c>
      <c r="R4242" t="s">
        <v>67</v>
      </c>
      <c r="S4242" t="s">
        <v>7352</v>
      </c>
      <c r="T4242" s="9">
        <v>19.829999999999998</v>
      </c>
      <c r="U4242">
        <v>1</v>
      </c>
      <c r="V4242" s="2">
        <v>0</v>
      </c>
      <c r="W4242" s="6">
        <v>5.95</v>
      </c>
      <c r="X4242" s="14">
        <f>AA4242-W4242</f>
        <v>13.879999999999999</v>
      </c>
      <c r="Y4242" s="6">
        <f>T4242*U4242</f>
        <v>19.829999999999998</v>
      </c>
      <c r="Z4242" s="6">
        <f>Y4242*V4242</f>
        <v>0</v>
      </c>
      <c r="AA4242" s="6">
        <f t="shared" si="349"/>
        <v>19.829999999999998</v>
      </c>
    </row>
    <row r="4243" spans="2:27" x14ac:dyDescent="0.3">
      <c r="B4243">
        <v>4240</v>
      </c>
      <c r="C4243" t="s">
        <v>7353</v>
      </c>
      <c r="D4243" s="1">
        <v>43098</v>
      </c>
      <c r="E4243" s="1">
        <v>43191</v>
      </c>
      <c r="F4243" s="9" t="str">
        <f t="shared" si="350"/>
        <v>93 days</v>
      </c>
      <c r="G4243" t="s">
        <v>49</v>
      </c>
      <c r="H4243" t="s">
        <v>342</v>
      </c>
      <c r="I4243" t="s">
        <v>343</v>
      </c>
      <c r="J4243" t="s">
        <v>40</v>
      </c>
      <c r="K4243" t="s">
        <v>26</v>
      </c>
      <c r="L4243" t="s">
        <v>6477</v>
      </c>
      <c r="M4243" t="s">
        <v>237</v>
      </c>
      <c r="N4243">
        <v>49505</v>
      </c>
      <c r="O4243" t="s">
        <v>104</v>
      </c>
      <c r="P4243" t="s">
        <v>3577</v>
      </c>
      <c r="Q4243" t="s">
        <v>45</v>
      </c>
      <c r="R4243" t="s">
        <v>89</v>
      </c>
      <c r="S4243" t="s">
        <v>3578</v>
      </c>
      <c r="T4243" s="9">
        <v>209.7</v>
      </c>
      <c r="U4243">
        <v>2</v>
      </c>
      <c r="V4243" s="2">
        <v>0</v>
      </c>
      <c r="W4243" s="6">
        <v>100.66</v>
      </c>
      <c r="X4243" s="14">
        <f>AA4243-W4243</f>
        <v>318.74</v>
      </c>
      <c r="Y4243" s="6">
        <f>T4243*U4243</f>
        <v>419.4</v>
      </c>
      <c r="Z4243" s="6">
        <f>Y4243*V4243</f>
        <v>0</v>
      </c>
      <c r="AA4243" s="6">
        <f t="shared" si="349"/>
        <v>419.4</v>
      </c>
    </row>
    <row r="4244" spans="2:27" x14ac:dyDescent="0.3">
      <c r="B4244">
        <v>4241</v>
      </c>
      <c r="C4244" t="s">
        <v>7354</v>
      </c>
      <c r="D4244" s="1">
        <v>41902</v>
      </c>
      <c r="E4244" s="1">
        <v>41908</v>
      </c>
      <c r="F4244" s="9" t="str">
        <f t="shared" si="350"/>
        <v>6 days</v>
      </c>
      <c r="G4244" t="s">
        <v>49</v>
      </c>
      <c r="H4244" t="s">
        <v>6157</v>
      </c>
      <c r="I4244" t="s">
        <v>6158</v>
      </c>
      <c r="J4244" t="s">
        <v>101</v>
      </c>
      <c r="K4244" t="s">
        <v>26</v>
      </c>
      <c r="L4244" t="s">
        <v>41</v>
      </c>
      <c r="M4244" t="s">
        <v>42</v>
      </c>
      <c r="N4244">
        <v>90004</v>
      </c>
      <c r="O4244" t="s">
        <v>43</v>
      </c>
      <c r="P4244" t="s">
        <v>7355</v>
      </c>
      <c r="Q4244" t="s">
        <v>45</v>
      </c>
      <c r="R4244" t="s">
        <v>77</v>
      </c>
      <c r="S4244" t="s">
        <v>1432</v>
      </c>
      <c r="T4244" s="9">
        <v>43.92</v>
      </c>
      <c r="U4244">
        <v>4</v>
      </c>
      <c r="V4244" s="2">
        <v>0</v>
      </c>
      <c r="W4244" s="6">
        <v>11.86</v>
      </c>
      <c r="X4244" s="14">
        <f>AA4244-W4244</f>
        <v>163.82</v>
      </c>
      <c r="Y4244" s="6">
        <f>T4244*U4244</f>
        <v>175.68</v>
      </c>
      <c r="Z4244" s="6">
        <f>Y4244*V4244</f>
        <v>0</v>
      </c>
      <c r="AA4244" s="6">
        <f t="shared" si="349"/>
        <v>175.68</v>
      </c>
    </row>
    <row r="4245" spans="2:27" x14ac:dyDescent="0.3">
      <c r="B4245">
        <v>4242</v>
      </c>
      <c r="C4245" t="s">
        <v>7354</v>
      </c>
      <c r="D4245" s="1">
        <v>41902</v>
      </c>
      <c r="E4245" s="1">
        <v>41908</v>
      </c>
      <c r="F4245" s="9" t="str">
        <f t="shared" si="350"/>
        <v>6 days</v>
      </c>
      <c r="G4245" t="s">
        <v>49</v>
      </c>
      <c r="H4245" t="s">
        <v>6157</v>
      </c>
      <c r="I4245" t="s">
        <v>6158</v>
      </c>
      <c r="J4245" t="s">
        <v>101</v>
      </c>
      <c r="K4245" t="s">
        <v>26</v>
      </c>
      <c r="L4245" t="s">
        <v>41</v>
      </c>
      <c r="M4245" t="s">
        <v>42</v>
      </c>
      <c r="N4245">
        <v>90004</v>
      </c>
      <c r="O4245" t="s">
        <v>43</v>
      </c>
      <c r="P4245" t="s">
        <v>2621</v>
      </c>
      <c r="Q4245" t="s">
        <v>45</v>
      </c>
      <c r="R4245" t="s">
        <v>74</v>
      </c>
      <c r="S4245" t="s">
        <v>2622</v>
      </c>
      <c r="T4245" s="9">
        <v>20.23</v>
      </c>
      <c r="U4245">
        <v>3</v>
      </c>
      <c r="V4245" s="2">
        <v>0.2</v>
      </c>
      <c r="W4245" s="6">
        <v>6.58</v>
      </c>
      <c r="X4245" s="14">
        <f>AA4245-W4245</f>
        <v>41.972000000000001</v>
      </c>
      <c r="Y4245" s="6">
        <f>T4245*U4245</f>
        <v>60.69</v>
      </c>
      <c r="Z4245" s="6">
        <f>Y4245*V4245</f>
        <v>12.138</v>
      </c>
      <c r="AA4245" s="6">
        <f t="shared" si="349"/>
        <v>48.552</v>
      </c>
    </row>
    <row r="4246" spans="2:27" x14ac:dyDescent="0.3">
      <c r="B4246">
        <v>4243</v>
      </c>
      <c r="C4246" t="s">
        <v>7356</v>
      </c>
      <c r="D4246" s="1">
        <v>42464</v>
      </c>
      <c r="E4246" s="1">
        <v>42494</v>
      </c>
      <c r="F4246" s="9" t="str">
        <f t="shared" si="350"/>
        <v>30 days</v>
      </c>
      <c r="G4246" t="s">
        <v>187</v>
      </c>
      <c r="H4246" t="s">
        <v>3923</v>
      </c>
      <c r="I4246" t="s">
        <v>3924</v>
      </c>
      <c r="J4246" t="s">
        <v>101</v>
      </c>
      <c r="K4246" t="s">
        <v>26</v>
      </c>
      <c r="L4246" t="s">
        <v>317</v>
      </c>
      <c r="M4246" t="s">
        <v>318</v>
      </c>
      <c r="N4246">
        <v>22153</v>
      </c>
      <c r="O4246" t="s">
        <v>29</v>
      </c>
      <c r="P4246" t="s">
        <v>615</v>
      </c>
      <c r="Q4246" t="s">
        <v>70</v>
      </c>
      <c r="R4246" t="s">
        <v>71</v>
      </c>
      <c r="S4246" t="s">
        <v>616</v>
      </c>
      <c r="T4246" s="9">
        <v>149.97</v>
      </c>
      <c r="U4246">
        <v>3</v>
      </c>
      <c r="V4246" s="2">
        <v>0</v>
      </c>
      <c r="W4246" s="6">
        <v>6</v>
      </c>
      <c r="X4246" s="14">
        <f>AA4246-W4246</f>
        <v>443.90999999999997</v>
      </c>
      <c r="Y4246" s="6">
        <f>T4246*U4246</f>
        <v>449.90999999999997</v>
      </c>
      <c r="Z4246" s="6">
        <f>Y4246*V4246</f>
        <v>0</v>
      </c>
      <c r="AA4246" s="6">
        <f t="shared" si="349"/>
        <v>449.90999999999997</v>
      </c>
    </row>
    <row r="4247" spans="2:27" x14ac:dyDescent="0.3">
      <c r="B4247">
        <v>4244</v>
      </c>
      <c r="C4247" t="s">
        <v>7356</v>
      </c>
      <c r="D4247" s="1">
        <v>42464</v>
      </c>
      <c r="E4247" s="1">
        <v>42494</v>
      </c>
      <c r="F4247" s="9" t="str">
        <f t="shared" si="350"/>
        <v>30 days</v>
      </c>
      <c r="G4247" t="s">
        <v>187</v>
      </c>
      <c r="H4247" t="s">
        <v>3923</v>
      </c>
      <c r="I4247" t="s">
        <v>3924</v>
      </c>
      <c r="J4247" t="s">
        <v>101</v>
      </c>
      <c r="K4247" t="s">
        <v>26</v>
      </c>
      <c r="L4247" t="s">
        <v>317</v>
      </c>
      <c r="M4247" t="s">
        <v>318</v>
      </c>
      <c r="N4247">
        <v>22153</v>
      </c>
      <c r="O4247" t="s">
        <v>29</v>
      </c>
      <c r="P4247" t="s">
        <v>5246</v>
      </c>
      <c r="Q4247" t="s">
        <v>45</v>
      </c>
      <c r="R4247" t="s">
        <v>89</v>
      </c>
      <c r="S4247" t="s">
        <v>5247</v>
      </c>
      <c r="T4247" s="9">
        <v>27.81</v>
      </c>
      <c r="U4247">
        <v>3</v>
      </c>
      <c r="V4247" s="2">
        <v>0</v>
      </c>
      <c r="W4247" s="6">
        <v>13.07</v>
      </c>
      <c r="X4247" s="14">
        <f>AA4247-W4247</f>
        <v>70.359999999999985</v>
      </c>
      <c r="Y4247" s="6">
        <f>T4247*U4247</f>
        <v>83.429999999999993</v>
      </c>
      <c r="Z4247" s="6">
        <f>Y4247*V4247</f>
        <v>0</v>
      </c>
      <c r="AA4247" s="6">
        <f t="shared" si="349"/>
        <v>83.429999999999993</v>
      </c>
    </row>
    <row r="4248" spans="2:27" x14ac:dyDescent="0.3">
      <c r="B4248">
        <v>4245</v>
      </c>
      <c r="C4248" t="s">
        <v>7357</v>
      </c>
      <c r="D4248" s="1">
        <v>41724</v>
      </c>
      <c r="E4248" s="1">
        <v>41728</v>
      </c>
      <c r="F4248" s="9" t="str">
        <f t="shared" si="350"/>
        <v>4 days</v>
      </c>
      <c r="G4248" t="s">
        <v>49</v>
      </c>
      <c r="H4248" t="s">
        <v>581</v>
      </c>
      <c r="I4248" t="s">
        <v>582</v>
      </c>
      <c r="J4248" t="s">
        <v>40</v>
      </c>
      <c r="K4248" t="s">
        <v>26</v>
      </c>
      <c r="L4248" t="s">
        <v>41</v>
      </c>
      <c r="M4248" t="s">
        <v>42</v>
      </c>
      <c r="N4248">
        <v>90036</v>
      </c>
      <c r="O4248" t="s">
        <v>43</v>
      </c>
      <c r="P4248" t="s">
        <v>754</v>
      </c>
      <c r="Q4248" t="s">
        <v>70</v>
      </c>
      <c r="R4248" t="s">
        <v>160</v>
      </c>
      <c r="S4248" t="s">
        <v>755</v>
      </c>
      <c r="T4248" s="9">
        <v>66.3</v>
      </c>
      <c r="U4248">
        <v>3</v>
      </c>
      <c r="V4248" s="2">
        <v>0</v>
      </c>
      <c r="W4248" s="6">
        <v>8.6199999999999992</v>
      </c>
      <c r="X4248" s="14">
        <f>AA4248-W4248</f>
        <v>190.27999999999997</v>
      </c>
      <c r="Y4248" s="6">
        <f>T4248*U4248</f>
        <v>198.89999999999998</v>
      </c>
      <c r="Z4248" s="6">
        <f>Y4248*V4248</f>
        <v>0</v>
      </c>
      <c r="AA4248" s="6">
        <f t="shared" si="349"/>
        <v>198.89999999999998</v>
      </c>
    </row>
    <row r="4249" spans="2:27" x14ac:dyDescent="0.3">
      <c r="B4249">
        <v>4246</v>
      </c>
      <c r="C4249" t="s">
        <v>7358</v>
      </c>
      <c r="D4249" s="1">
        <v>43067</v>
      </c>
      <c r="E4249" s="1">
        <v>42837</v>
      </c>
      <c r="F4249" s="23" t="s">
        <v>10956</v>
      </c>
      <c r="G4249" t="s">
        <v>49</v>
      </c>
      <c r="H4249" t="s">
        <v>549</v>
      </c>
      <c r="I4249" t="s">
        <v>550</v>
      </c>
      <c r="J4249" t="s">
        <v>101</v>
      </c>
      <c r="K4249" t="s">
        <v>26</v>
      </c>
      <c r="L4249" t="s">
        <v>4500</v>
      </c>
      <c r="M4249" t="s">
        <v>2741</v>
      </c>
      <c r="N4249">
        <v>21215</v>
      </c>
      <c r="O4249" t="s">
        <v>147</v>
      </c>
      <c r="P4249" t="s">
        <v>4818</v>
      </c>
      <c r="Q4249" t="s">
        <v>45</v>
      </c>
      <c r="R4249" t="s">
        <v>67</v>
      </c>
      <c r="S4249" t="s">
        <v>4819</v>
      </c>
      <c r="T4249" s="9">
        <v>1.64</v>
      </c>
      <c r="U4249">
        <v>1</v>
      </c>
      <c r="V4249" s="2">
        <v>0</v>
      </c>
      <c r="W4249" s="6">
        <v>0.74</v>
      </c>
      <c r="X4249" s="14">
        <f>AA4249-W4249</f>
        <v>0.89999999999999991</v>
      </c>
      <c r="Y4249" s="6">
        <f>T4249*U4249</f>
        <v>1.64</v>
      </c>
      <c r="Z4249" s="6">
        <f>Y4249*V4249</f>
        <v>0</v>
      </c>
      <c r="AA4249" s="6">
        <f t="shared" si="349"/>
        <v>1.64</v>
      </c>
    </row>
    <row r="4250" spans="2:27" x14ac:dyDescent="0.3">
      <c r="B4250">
        <v>4247</v>
      </c>
      <c r="C4250" t="s">
        <v>7358</v>
      </c>
      <c r="D4250" s="1">
        <v>43067</v>
      </c>
      <c r="E4250" s="1">
        <v>42837</v>
      </c>
      <c r="F4250" s="23" t="s">
        <v>10956</v>
      </c>
      <c r="G4250" t="s">
        <v>49</v>
      </c>
      <c r="H4250" t="s">
        <v>549</v>
      </c>
      <c r="I4250" t="s">
        <v>550</v>
      </c>
      <c r="J4250" t="s">
        <v>101</v>
      </c>
      <c r="K4250" t="s">
        <v>26</v>
      </c>
      <c r="L4250" t="s">
        <v>4500</v>
      </c>
      <c r="M4250" t="s">
        <v>2741</v>
      </c>
      <c r="N4250">
        <v>21215</v>
      </c>
      <c r="O4250" t="s">
        <v>147</v>
      </c>
      <c r="P4250" t="s">
        <v>921</v>
      </c>
      <c r="Q4250" t="s">
        <v>31</v>
      </c>
      <c r="R4250" t="s">
        <v>64</v>
      </c>
      <c r="S4250" t="s">
        <v>922</v>
      </c>
      <c r="T4250" s="9">
        <v>1049.2</v>
      </c>
      <c r="U4250">
        <v>5</v>
      </c>
      <c r="V4250" s="2">
        <v>0</v>
      </c>
      <c r="W4250" s="6">
        <v>272.79000000000002</v>
      </c>
      <c r="X4250" s="14">
        <f>AA4250-W4250</f>
        <v>4973.21</v>
      </c>
      <c r="Y4250" s="6">
        <f>T4250*U4250</f>
        <v>5246</v>
      </c>
      <c r="Z4250" s="6">
        <f>Y4250*V4250</f>
        <v>0</v>
      </c>
      <c r="AA4250" s="6">
        <f t="shared" si="349"/>
        <v>5246</v>
      </c>
    </row>
    <row r="4251" spans="2:27" x14ac:dyDescent="0.3">
      <c r="B4251">
        <v>4248</v>
      </c>
      <c r="C4251" t="s">
        <v>7358</v>
      </c>
      <c r="D4251" s="1">
        <v>43067</v>
      </c>
      <c r="E4251" s="1">
        <v>42837</v>
      </c>
      <c r="F4251" s="23" t="s">
        <v>10956</v>
      </c>
      <c r="G4251" t="s">
        <v>49</v>
      </c>
      <c r="H4251" t="s">
        <v>549</v>
      </c>
      <c r="I4251" t="s">
        <v>550</v>
      </c>
      <c r="J4251" t="s">
        <v>101</v>
      </c>
      <c r="K4251" t="s">
        <v>26</v>
      </c>
      <c r="L4251" t="s">
        <v>4500</v>
      </c>
      <c r="M4251" t="s">
        <v>2741</v>
      </c>
      <c r="N4251">
        <v>21215</v>
      </c>
      <c r="O4251" t="s">
        <v>147</v>
      </c>
      <c r="P4251" t="s">
        <v>3964</v>
      </c>
      <c r="Q4251" t="s">
        <v>31</v>
      </c>
      <c r="R4251" t="s">
        <v>64</v>
      </c>
      <c r="S4251" t="s">
        <v>3965</v>
      </c>
      <c r="T4251" s="9">
        <v>20.9</v>
      </c>
      <c r="U4251">
        <v>5</v>
      </c>
      <c r="V4251" s="2">
        <v>0</v>
      </c>
      <c r="W4251" s="6">
        <v>7.52</v>
      </c>
      <c r="X4251" s="14">
        <f>AA4251-W4251</f>
        <v>96.98</v>
      </c>
      <c r="Y4251" s="6">
        <f>T4251*U4251</f>
        <v>104.5</v>
      </c>
      <c r="Z4251" s="6">
        <f>Y4251*V4251</f>
        <v>0</v>
      </c>
      <c r="AA4251" s="6">
        <f t="shared" si="349"/>
        <v>104.5</v>
      </c>
    </row>
    <row r="4252" spans="2:27" x14ac:dyDescent="0.3">
      <c r="B4252">
        <v>4249</v>
      </c>
      <c r="C4252" t="s">
        <v>7359</v>
      </c>
      <c r="D4252" s="1">
        <v>42381</v>
      </c>
      <c r="E4252" s="1">
        <v>42502</v>
      </c>
      <c r="F4252" s="9" t="str">
        <f t="shared" ref="F4252:F4262" si="351">DATEDIF(D4252,E4252,"d")&amp;" days"</f>
        <v>121 days</v>
      </c>
      <c r="G4252" t="s">
        <v>22</v>
      </c>
      <c r="H4252" t="s">
        <v>712</v>
      </c>
      <c r="I4252" t="s">
        <v>713</v>
      </c>
      <c r="J4252" t="s">
        <v>25</v>
      </c>
      <c r="K4252" t="s">
        <v>26</v>
      </c>
      <c r="L4252" t="s">
        <v>747</v>
      </c>
      <c r="M4252" t="s">
        <v>748</v>
      </c>
      <c r="N4252">
        <v>6824</v>
      </c>
      <c r="O4252" t="s">
        <v>147</v>
      </c>
      <c r="P4252" t="s">
        <v>3529</v>
      </c>
      <c r="Q4252" t="s">
        <v>45</v>
      </c>
      <c r="R4252" t="s">
        <v>74</v>
      </c>
      <c r="S4252" t="s">
        <v>3530</v>
      </c>
      <c r="T4252" s="9">
        <v>88.08</v>
      </c>
      <c r="U4252">
        <v>6</v>
      </c>
      <c r="V4252" s="2">
        <v>0</v>
      </c>
      <c r="W4252" s="6">
        <v>40.520000000000003</v>
      </c>
      <c r="X4252" s="14">
        <f>AA4252-W4252</f>
        <v>487.96000000000004</v>
      </c>
      <c r="Y4252" s="6">
        <f>T4252*U4252</f>
        <v>528.48</v>
      </c>
      <c r="Z4252" s="6">
        <f>Y4252*V4252</f>
        <v>0</v>
      </c>
      <c r="AA4252" s="6">
        <f t="shared" si="349"/>
        <v>528.48</v>
      </c>
    </row>
    <row r="4253" spans="2:27" x14ac:dyDescent="0.3">
      <c r="B4253">
        <v>4250</v>
      </c>
      <c r="C4253" t="s">
        <v>7359</v>
      </c>
      <c r="D4253" s="1">
        <v>42381</v>
      </c>
      <c r="E4253" s="1">
        <v>42502</v>
      </c>
      <c r="F4253" s="9" t="str">
        <f t="shared" si="351"/>
        <v>121 days</v>
      </c>
      <c r="G4253" t="s">
        <v>22</v>
      </c>
      <c r="H4253" t="s">
        <v>712</v>
      </c>
      <c r="I4253" t="s">
        <v>713</v>
      </c>
      <c r="J4253" t="s">
        <v>25</v>
      </c>
      <c r="K4253" t="s">
        <v>26</v>
      </c>
      <c r="L4253" t="s">
        <v>747</v>
      </c>
      <c r="M4253" t="s">
        <v>748</v>
      </c>
      <c r="N4253">
        <v>6824</v>
      </c>
      <c r="O4253" t="s">
        <v>147</v>
      </c>
      <c r="P4253" t="s">
        <v>1935</v>
      </c>
      <c r="Q4253" t="s">
        <v>31</v>
      </c>
      <c r="R4253" t="s">
        <v>35</v>
      </c>
      <c r="S4253" t="s">
        <v>1936</v>
      </c>
      <c r="T4253" s="9">
        <v>751.92</v>
      </c>
      <c r="U4253">
        <v>4</v>
      </c>
      <c r="V4253" s="2">
        <v>0</v>
      </c>
      <c r="W4253" s="6">
        <v>150.38</v>
      </c>
      <c r="X4253" s="14">
        <f>AA4253-W4253</f>
        <v>2857.2999999999997</v>
      </c>
      <c r="Y4253" s="6">
        <f>T4253*U4253</f>
        <v>3007.68</v>
      </c>
      <c r="Z4253" s="6">
        <f>Y4253*V4253</f>
        <v>0</v>
      </c>
      <c r="AA4253" s="6">
        <f t="shared" si="349"/>
        <v>3007.68</v>
      </c>
    </row>
    <row r="4254" spans="2:27" x14ac:dyDescent="0.3">
      <c r="B4254">
        <v>4251</v>
      </c>
      <c r="C4254" t="s">
        <v>7360</v>
      </c>
      <c r="D4254" s="1">
        <v>41901</v>
      </c>
      <c r="E4254" s="1">
        <v>41901</v>
      </c>
      <c r="F4254" s="9" t="str">
        <f t="shared" si="351"/>
        <v>0 days</v>
      </c>
      <c r="G4254" t="s">
        <v>1292</v>
      </c>
      <c r="H4254" t="s">
        <v>7361</v>
      </c>
      <c r="I4254" t="s">
        <v>7362</v>
      </c>
      <c r="J4254" t="s">
        <v>40</v>
      </c>
      <c r="K4254" t="s">
        <v>26</v>
      </c>
      <c r="L4254" t="s">
        <v>265</v>
      </c>
      <c r="M4254" t="s">
        <v>266</v>
      </c>
      <c r="N4254">
        <v>10011</v>
      </c>
      <c r="O4254" t="s">
        <v>147</v>
      </c>
      <c r="P4254" t="s">
        <v>4627</v>
      </c>
      <c r="Q4254" t="s">
        <v>31</v>
      </c>
      <c r="R4254" t="s">
        <v>35</v>
      </c>
      <c r="S4254" t="s">
        <v>4628</v>
      </c>
      <c r="T4254" s="9">
        <v>887.1</v>
      </c>
      <c r="U4254">
        <v>7</v>
      </c>
      <c r="V4254" s="2">
        <v>0.1</v>
      </c>
      <c r="W4254" s="6">
        <v>177.42</v>
      </c>
      <c r="X4254" s="14">
        <f>AA4254-W4254</f>
        <v>5411.3099999999995</v>
      </c>
      <c r="Y4254" s="6">
        <f>T4254*U4254</f>
        <v>6209.7</v>
      </c>
      <c r="Z4254" s="6">
        <f>Y4254*V4254</f>
        <v>620.97</v>
      </c>
      <c r="AA4254" s="6">
        <f t="shared" si="349"/>
        <v>5588.73</v>
      </c>
    </row>
    <row r="4255" spans="2:27" x14ac:dyDescent="0.3">
      <c r="B4255">
        <v>4252</v>
      </c>
      <c r="C4255" t="s">
        <v>7363</v>
      </c>
      <c r="D4255" s="1">
        <v>42300</v>
      </c>
      <c r="E4255" s="1">
        <v>42300</v>
      </c>
      <c r="F4255" s="9" t="str">
        <f t="shared" si="351"/>
        <v>0 days</v>
      </c>
      <c r="G4255" t="s">
        <v>1292</v>
      </c>
      <c r="H4255" t="s">
        <v>2234</v>
      </c>
      <c r="I4255" t="s">
        <v>2235</v>
      </c>
      <c r="J4255" t="s">
        <v>25</v>
      </c>
      <c r="K4255" t="s">
        <v>26</v>
      </c>
      <c r="L4255" t="s">
        <v>1796</v>
      </c>
      <c r="M4255" t="s">
        <v>53</v>
      </c>
      <c r="N4255">
        <v>33801</v>
      </c>
      <c r="O4255" t="s">
        <v>29</v>
      </c>
      <c r="P4255" t="s">
        <v>4557</v>
      </c>
      <c r="Q4255" t="s">
        <v>70</v>
      </c>
      <c r="R4255" t="s">
        <v>71</v>
      </c>
      <c r="S4255" t="s">
        <v>4558</v>
      </c>
      <c r="T4255" s="9">
        <v>55.94</v>
      </c>
      <c r="U4255">
        <v>7</v>
      </c>
      <c r="V4255" s="2">
        <v>0.2</v>
      </c>
      <c r="W4255" s="6">
        <v>-13.29</v>
      </c>
      <c r="X4255" s="14">
        <f>AA4255-W4255</f>
        <v>326.55400000000003</v>
      </c>
      <c r="Y4255" s="6">
        <f>T4255*U4255</f>
        <v>391.58</v>
      </c>
      <c r="Z4255" s="6">
        <f>Y4255*V4255</f>
        <v>78.316000000000003</v>
      </c>
      <c r="AA4255" s="6">
        <f t="shared" si="349"/>
        <v>313.26400000000001</v>
      </c>
    </row>
    <row r="4256" spans="2:27" x14ac:dyDescent="0.3">
      <c r="B4256">
        <v>4253</v>
      </c>
      <c r="C4256" t="s">
        <v>7363</v>
      </c>
      <c r="D4256" s="1">
        <v>42300</v>
      </c>
      <c r="E4256" s="1">
        <v>42300</v>
      </c>
      <c r="F4256" s="9" t="str">
        <f t="shared" si="351"/>
        <v>0 days</v>
      </c>
      <c r="G4256" t="s">
        <v>1292</v>
      </c>
      <c r="H4256" t="s">
        <v>2234</v>
      </c>
      <c r="I4256" t="s">
        <v>2235</v>
      </c>
      <c r="J4256" t="s">
        <v>25</v>
      </c>
      <c r="K4256" t="s">
        <v>26</v>
      </c>
      <c r="L4256" t="s">
        <v>1796</v>
      </c>
      <c r="M4256" t="s">
        <v>53</v>
      </c>
      <c r="N4256">
        <v>33801</v>
      </c>
      <c r="O4256" t="s">
        <v>29</v>
      </c>
      <c r="P4256" t="s">
        <v>689</v>
      </c>
      <c r="Q4256" t="s">
        <v>45</v>
      </c>
      <c r="R4256" t="s">
        <v>67</v>
      </c>
      <c r="S4256" t="s">
        <v>690</v>
      </c>
      <c r="T4256" s="9">
        <v>10.69</v>
      </c>
      <c r="U4256">
        <v>2</v>
      </c>
      <c r="V4256" s="2">
        <v>0.2</v>
      </c>
      <c r="W4256" s="6">
        <v>2.27</v>
      </c>
      <c r="X4256" s="14">
        <f>AA4256-W4256</f>
        <v>14.834</v>
      </c>
      <c r="Y4256" s="6">
        <f>T4256*U4256</f>
        <v>21.38</v>
      </c>
      <c r="Z4256" s="6">
        <f>Y4256*V4256</f>
        <v>4.2759999999999998</v>
      </c>
      <c r="AA4256" s="6">
        <f t="shared" si="349"/>
        <v>17.103999999999999</v>
      </c>
    </row>
    <row r="4257" spans="2:27" x14ac:dyDescent="0.3">
      <c r="B4257">
        <v>4254</v>
      </c>
      <c r="C4257" t="s">
        <v>7363</v>
      </c>
      <c r="D4257" s="1">
        <v>42300</v>
      </c>
      <c r="E4257" s="1">
        <v>42300</v>
      </c>
      <c r="F4257" s="9" t="str">
        <f t="shared" si="351"/>
        <v>0 days</v>
      </c>
      <c r="G4257" t="s">
        <v>1292</v>
      </c>
      <c r="H4257" t="s">
        <v>2234</v>
      </c>
      <c r="I4257" t="s">
        <v>2235</v>
      </c>
      <c r="J4257" t="s">
        <v>25</v>
      </c>
      <c r="K4257" t="s">
        <v>26</v>
      </c>
      <c r="L4257" t="s">
        <v>1796</v>
      </c>
      <c r="M4257" t="s">
        <v>53</v>
      </c>
      <c r="N4257">
        <v>33801</v>
      </c>
      <c r="O4257" t="s">
        <v>29</v>
      </c>
      <c r="P4257" t="s">
        <v>4735</v>
      </c>
      <c r="Q4257" t="s">
        <v>70</v>
      </c>
      <c r="R4257" t="s">
        <v>71</v>
      </c>
      <c r="S4257" t="s">
        <v>4736</v>
      </c>
      <c r="T4257" s="9">
        <v>11.82</v>
      </c>
      <c r="U4257">
        <v>2</v>
      </c>
      <c r="V4257" s="2">
        <v>0.2</v>
      </c>
      <c r="W4257" s="6">
        <v>1.03</v>
      </c>
      <c r="X4257" s="14">
        <f>AA4257-W4257</f>
        <v>17.881999999999998</v>
      </c>
      <c r="Y4257" s="6">
        <f>T4257*U4257</f>
        <v>23.64</v>
      </c>
      <c r="Z4257" s="6">
        <f>Y4257*V4257</f>
        <v>4.7280000000000006</v>
      </c>
      <c r="AA4257" s="6">
        <f t="shared" si="349"/>
        <v>18.911999999999999</v>
      </c>
    </row>
    <row r="4258" spans="2:27" x14ac:dyDescent="0.3">
      <c r="B4258">
        <v>4255</v>
      </c>
      <c r="C4258" t="s">
        <v>7364</v>
      </c>
      <c r="D4258" s="1">
        <v>43021</v>
      </c>
      <c r="E4258" s="1">
        <v>43024</v>
      </c>
      <c r="F4258" s="9" t="str">
        <f t="shared" si="351"/>
        <v>3 days</v>
      </c>
      <c r="G4258" t="s">
        <v>187</v>
      </c>
      <c r="H4258" t="s">
        <v>541</v>
      </c>
      <c r="I4258" t="s">
        <v>542</v>
      </c>
      <c r="J4258" t="s">
        <v>25</v>
      </c>
      <c r="K4258" t="s">
        <v>26</v>
      </c>
      <c r="L4258" t="s">
        <v>3716</v>
      </c>
      <c r="M4258" t="s">
        <v>210</v>
      </c>
      <c r="N4258">
        <v>61032</v>
      </c>
      <c r="O4258" t="s">
        <v>104</v>
      </c>
      <c r="P4258" t="s">
        <v>3197</v>
      </c>
      <c r="Q4258" t="s">
        <v>45</v>
      </c>
      <c r="R4258" t="s">
        <v>89</v>
      </c>
      <c r="S4258" t="s">
        <v>185</v>
      </c>
      <c r="T4258" s="9">
        <v>63.31</v>
      </c>
      <c r="U4258">
        <v>3</v>
      </c>
      <c r="V4258" s="2">
        <v>0.2</v>
      </c>
      <c r="W4258" s="6">
        <v>20.58</v>
      </c>
      <c r="X4258" s="14">
        <f>AA4258-W4258</f>
        <v>131.36400000000003</v>
      </c>
      <c r="Y4258" s="6">
        <f>T4258*U4258</f>
        <v>189.93</v>
      </c>
      <c r="Z4258" s="6">
        <f>Y4258*V4258</f>
        <v>37.986000000000004</v>
      </c>
      <c r="AA4258" s="6">
        <f t="shared" si="349"/>
        <v>151.94400000000002</v>
      </c>
    </row>
    <row r="4259" spans="2:27" x14ac:dyDescent="0.3">
      <c r="B4259">
        <v>4256</v>
      </c>
      <c r="C4259" t="s">
        <v>7364</v>
      </c>
      <c r="D4259" s="1">
        <v>43021</v>
      </c>
      <c r="E4259" s="1">
        <v>43024</v>
      </c>
      <c r="F4259" s="9" t="str">
        <f t="shared" si="351"/>
        <v>3 days</v>
      </c>
      <c r="G4259" t="s">
        <v>187</v>
      </c>
      <c r="H4259" t="s">
        <v>541</v>
      </c>
      <c r="I4259" t="s">
        <v>542</v>
      </c>
      <c r="J4259" t="s">
        <v>25</v>
      </c>
      <c r="K4259" t="s">
        <v>26</v>
      </c>
      <c r="L4259" t="s">
        <v>3716</v>
      </c>
      <c r="M4259" t="s">
        <v>210</v>
      </c>
      <c r="N4259">
        <v>61032</v>
      </c>
      <c r="O4259" t="s">
        <v>104</v>
      </c>
      <c r="P4259" t="s">
        <v>1065</v>
      </c>
      <c r="Q4259" t="s">
        <v>45</v>
      </c>
      <c r="R4259" t="s">
        <v>74</v>
      </c>
      <c r="S4259" t="s">
        <v>1066</v>
      </c>
      <c r="T4259" s="9">
        <v>96.78</v>
      </c>
      <c r="U4259">
        <v>4</v>
      </c>
      <c r="V4259" s="2">
        <v>0.8</v>
      </c>
      <c r="W4259" s="6">
        <v>-145.18</v>
      </c>
      <c r="X4259" s="14">
        <f>AA4259-W4259</f>
        <v>222.60399999999998</v>
      </c>
      <c r="Y4259" s="6">
        <f>T4259*U4259</f>
        <v>387.12</v>
      </c>
      <c r="Z4259" s="6">
        <f>Y4259*V4259</f>
        <v>309.69600000000003</v>
      </c>
      <c r="AA4259" s="6">
        <f t="shared" si="349"/>
        <v>77.423999999999978</v>
      </c>
    </row>
    <row r="4260" spans="2:27" x14ac:dyDescent="0.3">
      <c r="B4260">
        <v>4257</v>
      </c>
      <c r="C4260" t="s">
        <v>7364</v>
      </c>
      <c r="D4260" s="1">
        <v>43021</v>
      </c>
      <c r="E4260" s="1">
        <v>43024</v>
      </c>
      <c r="F4260" s="9" t="str">
        <f t="shared" si="351"/>
        <v>3 days</v>
      </c>
      <c r="G4260" t="s">
        <v>187</v>
      </c>
      <c r="H4260" t="s">
        <v>541</v>
      </c>
      <c r="I4260" t="s">
        <v>542</v>
      </c>
      <c r="J4260" t="s">
        <v>25</v>
      </c>
      <c r="K4260" t="s">
        <v>26</v>
      </c>
      <c r="L4260" t="s">
        <v>3716</v>
      </c>
      <c r="M4260" t="s">
        <v>210</v>
      </c>
      <c r="N4260">
        <v>61032</v>
      </c>
      <c r="O4260" t="s">
        <v>104</v>
      </c>
      <c r="P4260" t="s">
        <v>2728</v>
      </c>
      <c r="Q4260" t="s">
        <v>31</v>
      </c>
      <c r="R4260" t="s">
        <v>64</v>
      </c>
      <c r="S4260" t="s">
        <v>2729</v>
      </c>
      <c r="T4260" s="9">
        <v>10.48</v>
      </c>
      <c r="U4260">
        <v>3</v>
      </c>
      <c r="V4260" s="2">
        <v>0.6</v>
      </c>
      <c r="W4260" s="6">
        <v>-6.81</v>
      </c>
      <c r="X4260" s="14">
        <f>AA4260-W4260</f>
        <v>19.385999999999999</v>
      </c>
      <c r="Y4260" s="6">
        <f>T4260*U4260</f>
        <v>31.44</v>
      </c>
      <c r="Z4260" s="6">
        <f>Y4260*V4260</f>
        <v>18.864000000000001</v>
      </c>
      <c r="AA4260" s="6">
        <f t="shared" si="349"/>
        <v>12.576000000000001</v>
      </c>
    </row>
    <row r="4261" spans="2:27" x14ac:dyDescent="0.3">
      <c r="B4261">
        <v>4258</v>
      </c>
      <c r="C4261" t="s">
        <v>7365</v>
      </c>
      <c r="D4261" s="1">
        <v>42103</v>
      </c>
      <c r="E4261" s="1">
        <v>42256</v>
      </c>
      <c r="F4261" s="9" t="str">
        <f t="shared" si="351"/>
        <v>153 days</v>
      </c>
      <c r="G4261" t="s">
        <v>49</v>
      </c>
      <c r="H4261" t="s">
        <v>134</v>
      </c>
      <c r="I4261" t="s">
        <v>135</v>
      </c>
      <c r="J4261" t="s">
        <v>40</v>
      </c>
      <c r="K4261" t="s">
        <v>26</v>
      </c>
      <c r="L4261" t="s">
        <v>4712</v>
      </c>
      <c r="M4261" t="s">
        <v>419</v>
      </c>
      <c r="N4261">
        <v>97504</v>
      </c>
      <c r="O4261" t="s">
        <v>43</v>
      </c>
      <c r="P4261" t="s">
        <v>6555</v>
      </c>
      <c r="Q4261" t="s">
        <v>45</v>
      </c>
      <c r="R4261" t="s">
        <v>74</v>
      </c>
      <c r="S4261" t="s">
        <v>6556</v>
      </c>
      <c r="T4261" s="9">
        <v>9.76</v>
      </c>
      <c r="U4261">
        <v>2</v>
      </c>
      <c r="V4261" s="2">
        <v>0.7</v>
      </c>
      <c r="W4261" s="6">
        <v>-6.83</v>
      </c>
      <c r="X4261" s="14">
        <f>AA4261-W4261</f>
        <v>12.686</v>
      </c>
      <c r="Y4261" s="6">
        <f>T4261*U4261</f>
        <v>19.52</v>
      </c>
      <c r="Z4261" s="6">
        <f>Y4261*V4261</f>
        <v>13.664</v>
      </c>
      <c r="AA4261" s="6">
        <f t="shared" si="349"/>
        <v>5.8559999999999999</v>
      </c>
    </row>
    <row r="4262" spans="2:27" x14ac:dyDescent="0.3">
      <c r="B4262">
        <v>4259</v>
      </c>
      <c r="C4262" t="s">
        <v>7366</v>
      </c>
      <c r="D4262" s="1">
        <v>42443</v>
      </c>
      <c r="E4262" s="1">
        <v>42445</v>
      </c>
      <c r="F4262" s="9" t="str">
        <f t="shared" si="351"/>
        <v>2 days</v>
      </c>
      <c r="G4262" t="s">
        <v>187</v>
      </c>
      <c r="H4262" t="s">
        <v>1321</v>
      </c>
      <c r="I4262" t="s">
        <v>1322</v>
      </c>
      <c r="J4262" t="s">
        <v>40</v>
      </c>
      <c r="K4262" t="s">
        <v>26</v>
      </c>
      <c r="L4262" t="s">
        <v>94</v>
      </c>
      <c r="M4262" t="s">
        <v>95</v>
      </c>
      <c r="N4262">
        <v>98103</v>
      </c>
      <c r="O4262" t="s">
        <v>43</v>
      </c>
      <c r="P4262" t="s">
        <v>3193</v>
      </c>
      <c r="Q4262" t="s">
        <v>31</v>
      </c>
      <c r="R4262" t="s">
        <v>35</v>
      </c>
      <c r="S4262" t="s">
        <v>3194</v>
      </c>
      <c r="T4262" s="9">
        <v>196.78</v>
      </c>
      <c r="U4262">
        <v>2</v>
      </c>
      <c r="V4262" s="2">
        <v>0.2</v>
      </c>
      <c r="W4262" s="6">
        <v>-22.14</v>
      </c>
      <c r="X4262" s="14">
        <f>AA4262-W4262</f>
        <v>336.988</v>
      </c>
      <c r="Y4262" s="6">
        <f>T4262*U4262</f>
        <v>393.56</v>
      </c>
      <c r="Z4262" s="6">
        <f>Y4262*V4262</f>
        <v>78.712000000000003</v>
      </c>
      <c r="AA4262" s="6">
        <f t="shared" si="349"/>
        <v>314.84800000000001</v>
      </c>
    </row>
    <row r="4263" spans="2:27" x14ac:dyDescent="0.3">
      <c r="B4263">
        <v>4260</v>
      </c>
      <c r="C4263" t="s">
        <v>7367</v>
      </c>
      <c r="D4263" s="1">
        <v>43036</v>
      </c>
      <c r="E4263" s="1">
        <v>42777</v>
      </c>
      <c r="F4263" s="23" t="s">
        <v>10956</v>
      </c>
      <c r="G4263" t="s">
        <v>22</v>
      </c>
      <c r="H4263" t="s">
        <v>5631</v>
      </c>
      <c r="I4263" t="s">
        <v>5632</v>
      </c>
      <c r="J4263" t="s">
        <v>40</v>
      </c>
      <c r="K4263" t="s">
        <v>26</v>
      </c>
      <c r="L4263" t="s">
        <v>265</v>
      </c>
      <c r="M4263" t="s">
        <v>266</v>
      </c>
      <c r="N4263">
        <v>10035</v>
      </c>
      <c r="O4263" t="s">
        <v>147</v>
      </c>
      <c r="P4263" t="s">
        <v>1012</v>
      </c>
      <c r="Q4263" t="s">
        <v>45</v>
      </c>
      <c r="R4263" t="s">
        <v>172</v>
      </c>
      <c r="S4263" t="s">
        <v>1013</v>
      </c>
      <c r="T4263" s="9">
        <v>47.98</v>
      </c>
      <c r="U4263">
        <v>2</v>
      </c>
      <c r="V4263" s="2">
        <v>0</v>
      </c>
      <c r="W4263" s="6">
        <v>23.99</v>
      </c>
      <c r="X4263" s="14">
        <f>AA4263-W4263</f>
        <v>71.97</v>
      </c>
      <c r="Y4263" s="6">
        <f>T4263*U4263</f>
        <v>95.96</v>
      </c>
      <c r="Z4263" s="6">
        <f>Y4263*V4263</f>
        <v>0</v>
      </c>
      <c r="AA4263" s="6">
        <f t="shared" si="349"/>
        <v>95.96</v>
      </c>
    </row>
    <row r="4264" spans="2:27" x14ac:dyDescent="0.3">
      <c r="B4264">
        <v>4261</v>
      </c>
      <c r="C4264" t="s">
        <v>7368</v>
      </c>
      <c r="D4264" s="1">
        <v>43023</v>
      </c>
      <c r="E4264" s="1">
        <v>43027</v>
      </c>
      <c r="F4264" s="9" t="str">
        <f t="shared" ref="F4264:F4278" si="352">DATEDIF(D4264,E4264,"d")&amp;" days"</f>
        <v>4 days</v>
      </c>
      <c r="G4264" t="s">
        <v>22</v>
      </c>
      <c r="H4264" t="s">
        <v>5307</v>
      </c>
      <c r="I4264" t="s">
        <v>5308</v>
      </c>
      <c r="J4264" t="s">
        <v>40</v>
      </c>
      <c r="K4264" t="s">
        <v>26</v>
      </c>
      <c r="L4264" t="s">
        <v>747</v>
      </c>
      <c r="M4264" t="s">
        <v>748</v>
      </c>
      <c r="N4264">
        <v>6824</v>
      </c>
      <c r="O4264" t="s">
        <v>147</v>
      </c>
      <c r="P4264" t="s">
        <v>2777</v>
      </c>
      <c r="Q4264" t="s">
        <v>45</v>
      </c>
      <c r="R4264" t="s">
        <v>46</v>
      </c>
      <c r="S4264" t="s">
        <v>2778</v>
      </c>
      <c r="T4264" s="9">
        <v>13.05</v>
      </c>
      <c r="U4264">
        <v>5</v>
      </c>
      <c r="V4264" s="2">
        <v>0</v>
      </c>
      <c r="W4264" s="6">
        <v>6</v>
      </c>
      <c r="X4264" s="14">
        <f>AA4264-W4264</f>
        <v>59.25</v>
      </c>
      <c r="Y4264" s="6">
        <f>T4264*U4264</f>
        <v>65.25</v>
      </c>
      <c r="Z4264" s="6">
        <f>Y4264*V4264</f>
        <v>0</v>
      </c>
      <c r="AA4264" s="6">
        <f t="shared" si="349"/>
        <v>65.25</v>
      </c>
    </row>
    <row r="4265" spans="2:27" x14ac:dyDescent="0.3">
      <c r="B4265">
        <v>4262</v>
      </c>
      <c r="C4265" t="s">
        <v>7369</v>
      </c>
      <c r="D4265" s="1">
        <v>42924</v>
      </c>
      <c r="E4265" s="1">
        <v>43047</v>
      </c>
      <c r="F4265" s="9" t="str">
        <f t="shared" si="352"/>
        <v>123 days</v>
      </c>
      <c r="G4265" t="s">
        <v>49</v>
      </c>
      <c r="H4265" t="s">
        <v>6458</v>
      </c>
      <c r="I4265" t="s">
        <v>6459</v>
      </c>
      <c r="J4265" t="s">
        <v>25</v>
      </c>
      <c r="K4265" t="s">
        <v>26</v>
      </c>
      <c r="L4265" t="s">
        <v>4996</v>
      </c>
      <c r="M4265" t="s">
        <v>228</v>
      </c>
      <c r="N4265">
        <v>56560</v>
      </c>
      <c r="O4265" t="s">
        <v>104</v>
      </c>
      <c r="P4265" t="s">
        <v>4391</v>
      </c>
      <c r="Q4265" t="s">
        <v>70</v>
      </c>
      <c r="R4265" t="s">
        <v>160</v>
      </c>
      <c r="S4265" t="s">
        <v>4392</v>
      </c>
      <c r="T4265" s="9">
        <v>63.96</v>
      </c>
      <c r="U4265">
        <v>4</v>
      </c>
      <c r="V4265" s="2">
        <v>0</v>
      </c>
      <c r="W4265" s="6">
        <v>19.829999999999998</v>
      </c>
      <c r="X4265" s="14">
        <f>AA4265-W4265</f>
        <v>236.01</v>
      </c>
      <c r="Y4265" s="6">
        <f>T4265*U4265</f>
        <v>255.84</v>
      </c>
      <c r="Z4265" s="6">
        <f>Y4265*V4265</f>
        <v>0</v>
      </c>
      <c r="AA4265" s="6">
        <f t="shared" si="349"/>
        <v>255.84</v>
      </c>
    </row>
    <row r="4266" spans="2:27" x14ac:dyDescent="0.3">
      <c r="B4266">
        <v>4263</v>
      </c>
      <c r="C4266" t="s">
        <v>7370</v>
      </c>
      <c r="D4266" s="1">
        <v>42999</v>
      </c>
      <c r="E4266" s="1">
        <v>43003</v>
      </c>
      <c r="F4266" s="9" t="str">
        <f t="shared" si="352"/>
        <v>4 days</v>
      </c>
      <c r="G4266" t="s">
        <v>49</v>
      </c>
      <c r="H4266" t="s">
        <v>3458</v>
      </c>
      <c r="I4266" t="s">
        <v>3459</v>
      </c>
      <c r="J4266" t="s">
        <v>25</v>
      </c>
      <c r="K4266" t="s">
        <v>26</v>
      </c>
      <c r="L4266" t="s">
        <v>496</v>
      </c>
      <c r="M4266" t="s">
        <v>1274</v>
      </c>
      <c r="N4266">
        <v>31907</v>
      </c>
      <c r="O4266" t="s">
        <v>29</v>
      </c>
      <c r="P4266" t="s">
        <v>5951</v>
      </c>
      <c r="Q4266" t="s">
        <v>45</v>
      </c>
      <c r="R4266" t="s">
        <v>77</v>
      </c>
      <c r="S4266" t="s">
        <v>5952</v>
      </c>
      <c r="T4266" s="9">
        <v>80.48</v>
      </c>
      <c r="U4266">
        <v>1</v>
      </c>
      <c r="V4266" s="2">
        <v>0</v>
      </c>
      <c r="W4266" s="6">
        <v>24.14</v>
      </c>
      <c r="X4266" s="14">
        <f>AA4266-W4266</f>
        <v>56.34</v>
      </c>
      <c r="Y4266" s="6">
        <f>T4266*U4266</f>
        <v>80.48</v>
      </c>
      <c r="Z4266" s="6">
        <f>Y4266*V4266</f>
        <v>0</v>
      </c>
      <c r="AA4266" s="6">
        <f t="shared" si="349"/>
        <v>80.48</v>
      </c>
    </row>
    <row r="4267" spans="2:27" x14ac:dyDescent="0.3">
      <c r="B4267">
        <v>4264</v>
      </c>
      <c r="C4267" t="s">
        <v>7371</v>
      </c>
      <c r="D4267" s="1">
        <v>42805</v>
      </c>
      <c r="E4267" s="1">
        <v>42958</v>
      </c>
      <c r="F4267" s="9" t="str">
        <f t="shared" si="352"/>
        <v>153 days</v>
      </c>
      <c r="G4267" t="s">
        <v>49</v>
      </c>
      <c r="H4267" t="s">
        <v>6003</v>
      </c>
      <c r="I4267" t="s">
        <v>6004</v>
      </c>
      <c r="J4267" t="s">
        <v>25</v>
      </c>
      <c r="K4267" t="s">
        <v>26</v>
      </c>
      <c r="L4267" t="s">
        <v>145</v>
      </c>
      <c r="M4267" t="s">
        <v>146</v>
      </c>
      <c r="N4267">
        <v>19143</v>
      </c>
      <c r="O4267" t="s">
        <v>147</v>
      </c>
      <c r="P4267" t="s">
        <v>7372</v>
      </c>
      <c r="Q4267" t="s">
        <v>45</v>
      </c>
      <c r="R4267" t="s">
        <v>74</v>
      </c>
      <c r="S4267" t="s">
        <v>7373</v>
      </c>
      <c r="T4267" s="9">
        <v>11.67</v>
      </c>
      <c r="U4267">
        <v>3</v>
      </c>
      <c r="V4267" s="2">
        <v>0.7</v>
      </c>
      <c r="W4267" s="6">
        <v>-7.78</v>
      </c>
      <c r="X4267" s="14">
        <f>AA4267-W4267</f>
        <v>18.283000000000001</v>
      </c>
      <c r="Y4267" s="6">
        <f>T4267*U4267</f>
        <v>35.01</v>
      </c>
      <c r="Z4267" s="6">
        <f>Y4267*V4267</f>
        <v>24.506999999999998</v>
      </c>
      <c r="AA4267" s="6">
        <f t="shared" si="349"/>
        <v>10.503</v>
      </c>
    </row>
    <row r="4268" spans="2:27" x14ac:dyDescent="0.3">
      <c r="B4268">
        <v>4265</v>
      </c>
      <c r="C4268" t="s">
        <v>7374</v>
      </c>
      <c r="D4268" s="1">
        <v>42501</v>
      </c>
      <c r="E4268" s="1">
        <v>42624</v>
      </c>
      <c r="F4268" s="9" t="str">
        <f t="shared" si="352"/>
        <v>123 days</v>
      </c>
      <c r="G4268" t="s">
        <v>49</v>
      </c>
      <c r="H4268" t="s">
        <v>1831</v>
      </c>
      <c r="I4268" t="s">
        <v>1832</v>
      </c>
      <c r="J4268" t="s">
        <v>25</v>
      </c>
      <c r="K4268" t="s">
        <v>26</v>
      </c>
      <c r="L4268" t="s">
        <v>183</v>
      </c>
      <c r="M4268" t="s">
        <v>103</v>
      </c>
      <c r="N4268">
        <v>77036</v>
      </c>
      <c r="O4268" t="s">
        <v>104</v>
      </c>
      <c r="P4268" t="s">
        <v>2272</v>
      </c>
      <c r="Q4268" t="s">
        <v>31</v>
      </c>
      <c r="R4268" t="s">
        <v>55</v>
      </c>
      <c r="S4268" t="s">
        <v>2273</v>
      </c>
      <c r="T4268" s="9">
        <v>863.13</v>
      </c>
      <c r="U4268">
        <v>8</v>
      </c>
      <c r="V4268" s="2">
        <v>0.3</v>
      </c>
      <c r="W4268" s="6">
        <v>-160.30000000000001</v>
      </c>
      <c r="X4268" s="14">
        <f>AA4268-W4268</f>
        <v>4993.8280000000004</v>
      </c>
      <c r="Y4268" s="6">
        <f>T4268*U4268</f>
        <v>6905.04</v>
      </c>
      <c r="Z4268" s="6">
        <f>Y4268*V4268</f>
        <v>2071.5119999999997</v>
      </c>
      <c r="AA4268" s="6">
        <f t="shared" si="349"/>
        <v>4833.5280000000002</v>
      </c>
    </row>
    <row r="4269" spans="2:27" x14ac:dyDescent="0.3">
      <c r="B4269">
        <v>4266</v>
      </c>
      <c r="C4269" t="s">
        <v>7374</v>
      </c>
      <c r="D4269" s="1">
        <v>42501</v>
      </c>
      <c r="E4269" s="1">
        <v>42624</v>
      </c>
      <c r="F4269" s="9" t="str">
        <f t="shared" si="352"/>
        <v>123 days</v>
      </c>
      <c r="G4269" t="s">
        <v>49</v>
      </c>
      <c r="H4269" t="s">
        <v>1831</v>
      </c>
      <c r="I4269" t="s">
        <v>1832</v>
      </c>
      <c r="J4269" t="s">
        <v>25</v>
      </c>
      <c r="K4269" t="s">
        <v>26</v>
      </c>
      <c r="L4269" t="s">
        <v>183</v>
      </c>
      <c r="M4269" t="s">
        <v>103</v>
      </c>
      <c r="N4269">
        <v>77036</v>
      </c>
      <c r="O4269" t="s">
        <v>104</v>
      </c>
      <c r="P4269" t="s">
        <v>3885</v>
      </c>
      <c r="Q4269" t="s">
        <v>45</v>
      </c>
      <c r="R4269" t="s">
        <v>74</v>
      </c>
      <c r="S4269" t="s">
        <v>1216</v>
      </c>
      <c r="T4269" s="9">
        <v>3.56</v>
      </c>
      <c r="U4269">
        <v>3</v>
      </c>
      <c r="V4269" s="2">
        <v>0.8</v>
      </c>
      <c r="W4269" s="6">
        <v>-6.24</v>
      </c>
      <c r="X4269" s="14">
        <f>AA4269-W4269</f>
        <v>8.3759999999999994</v>
      </c>
      <c r="Y4269" s="6">
        <f>T4269*U4269</f>
        <v>10.68</v>
      </c>
      <c r="Z4269" s="6">
        <f>Y4269*V4269</f>
        <v>8.5440000000000005</v>
      </c>
      <c r="AA4269" s="6">
        <f t="shared" si="349"/>
        <v>2.1359999999999992</v>
      </c>
    </row>
    <row r="4270" spans="2:27" x14ac:dyDescent="0.3">
      <c r="B4270">
        <v>4267</v>
      </c>
      <c r="C4270" t="s">
        <v>7374</v>
      </c>
      <c r="D4270" s="1">
        <v>42501</v>
      </c>
      <c r="E4270" s="1">
        <v>42624</v>
      </c>
      <c r="F4270" s="9" t="str">
        <f t="shared" si="352"/>
        <v>123 days</v>
      </c>
      <c r="G4270" t="s">
        <v>49</v>
      </c>
      <c r="H4270" t="s">
        <v>1831</v>
      </c>
      <c r="I4270" t="s">
        <v>1832</v>
      </c>
      <c r="J4270" t="s">
        <v>25</v>
      </c>
      <c r="K4270" t="s">
        <v>26</v>
      </c>
      <c r="L4270" t="s">
        <v>183</v>
      </c>
      <c r="M4270" t="s">
        <v>103</v>
      </c>
      <c r="N4270">
        <v>77036</v>
      </c>
      <c r="O4270" t="s">
        <v>104</v>
      </c>
      <c r="P4270" t="s">
        <v>5455</v>
      </c>
      <c r="Q4270" t="s">
        <v>31</v>
      </c>
      <c r="R4270" t="s">
        <v>32</v>
      </c>
      <c r="S4270" t="s">
        <v>5456</v>
      </c>
      <c r="T4270" s="9">
        <v>956.66</v>
      </c>
      <c r="U4270">
        <v>7</v>
      </c>
      <c r="V4270" s="2">
        <v>0.32</v>
      </c>
      <c r="W4270" s="6">
        <v>-225.1</v>
      </c>
      <c r="X4270" s="14">
        <f>AA4270-W4270</f>
        <v>4778.8016000000007</v>
      </c>
      <c r="Y4270" s="6">
        <f>T4270*U4270</f>
        <v>6696.62</v>
      </c>
      <c r="Z4270" s="6">
        <f>Y4270*V4270</f>
        <v>2142.9184</v>
      </c>
      <c r="AA4270" s="6">
        <f t="shared" si="349"/>
        <v>4553.7016000000003</v>
      </c>
    </row>
    <row r="4271" spans="2:27" x14ac:dyDescent="0.3">
      <c r="B4271">
        <v>4268</v>
      </c>
      <c r="C4271" t="s">
        <v>7374</v>
      </c>
      <c r="D4271" s="1">
        <v>42501</v>
      </c>
      <c r="E4271" s="1">
        <v>42624</v>
      </c>
      <c r="F4271" s="9" t="str">
        <f t="shared" si="352"/>
        <v>123 days</v>
      </c>
      <c r="G4271" t="s">
        <v>49</v>
      </c>
      <c r="H4271" t="s">
        <v>1831</v>
      </c>
      <c r="I4271" t="s">
        <v>1832</v>
      </c>
      <c r="J4271" t="s">
        <v>25</v>
      </c>
      <c r="K4271" t="s">
        <v>26</v>
      </c>
      <c r="L4271" t="s">
        <v>183</v>
      </c>
      <c r="M4271" t="s">
        <v>103</v>
      </c>
      <c r="N4271">
        <v>77036</v>
      </c>
      <c r="O4271" t="s">
        <v>104</v>
      </c>
      <c r="P4271" t="s">
        <v>2104</v>
      </c>
      <c r="Q4271" t="s">
        <v>45</v>
      </c>
      <c r="R4271" t="s">
        <v>74</v>
      </c>
      <c r="S4271" t="s">
        <v>2105</v>
      </c>
      <c r="T4271" s="9">
        <v>12.59</v>
      </c>
      <c r="U4271">
        <v>3</v>
      </c>
      <c r="V4271" s="2">
        <v>0.8</v>
      </c>
      <c r="W4271" s="6">
        <v>-20.14</v>
      </c>
      <c r="X4271" s="14">
        <f>AA4271-W4271</f>
        <v>27.693999999999999</v>
      </c>
      <c r="Y4271" s="6">
        <f>T4271*U4271</f>
        <v>37.769999999999996</v>
      </c>
      <c r="Z4271" s="6">
        <f>Y4271*V4271</f>
        <v>30.215999999999998</v>
      </c>
      <c r="AA4271" s="6">
        <f t="shared" si="349"/>
        <v>7.5539999999999985</v>
      </c>
    </row>
    <row r="4272" spans="2:27" x14ac:dyDescent="0.3">
      <c r="B4272">
        <v>4269</v>
      </c>
      <c r="C4272" t="s">
        <v>7374</v>
      </c>
      <c r="D4272" s="1">
        <v>42501</v>
      </c>
      <c r="E4272" s="1">
        <v>42624</v>
      </c>
      <c r="F4272" s="9" t="str">
        <f t="shared" si="352"/>
        <v>123 days</v>
      </c>
      <c r="G4272" t="s">
        <v>49</v>
      </c>
      <c r="H4272" t="s">
        <v>1831</v>
      </c>
      <c r="I4272" t="s">
        <v>1832</v>
      </c>
      <c r="J4272" t="s">
        <v>25</v>
      </c>
      <c r="K4272" t="s">
        <v>26</v>
      </c>
      <c r="L4272" t="s">
        <v>183</v>
      </c>
      <c r="M4272" t="s">
        <v>103</v>
      </c>
      <c r="N4272">
        <v>77036</v>
      </c>
      <c r="O4272" t="s">
        <v>104</v>
      </c>
      <c r="P4272" t="s">
        <v>6289</v>
      </c>
      <c r="Q4272" t="s">
        <v>70</v>
      </c>
      <c r="R4272" t="s">
        <v>160</v>
      </c>
      <c r="S4272" t="s">
        <v>6290</v>
      </c>
      <c r="T4272" s="9">
        <v>171.96</v>
      </c>
      <c r="U4272">
        <v>5</v>
      </c>
      <c r="V4272" s="2">
        <v>0.2</v>
      </c>
      <c r="W4272" s="6">
        <v>45.14</v>
      </c>
      <c r="X4272" s="14">
        <f>AA4272-W4272</f>
        <v>642.70000000000005</v>
      </c>
      <c r="Y4272" s="6">
        <f>T4272*U4272</f>
        <v>859.80000000000007</v>
      </c>
      <c r="Z4272" s="6">
        <f>Y4272*V4272</f>
        <v>171.96000000000004</v>
      </c>
      <c r="AA4272" s="6">
        <f t="shared" si="349"/>
        <v>687.84</v>
      </c>
    </row>
    <row r="4273" spans="2:27" x14ac:dyDescent="0.3">
      <c r="B4273">
        <v>4270</v>
      </c>
      <c r="C4273" t="s">
        <v>7375</v>
      </c>
      <c r="D4273" s="1">
        <v>42911</v>
      </c>
      <c r="E4273" s="1">
        <v>42915</v>
      </c>
      <c r="F4273" s="9" t="str">
        <f t="shared" si="352"/>
        <v>4 days</v>
      </c>
      <c r="G4273" t="s">
        <v>22</v>
      </c>
      <c r="H4273" t="s">
        <v>4901</v>
      </c>
      <c r="I4273" t="s">
        <v>4902</v>
      </c>
      <c r="J4273" t="s">
        <v>25</v>
      </c>
      <c r="K4273" t="s">
        <v>26</v>
      </c>
      <c r="L4273" t="s">
        <v>94</v>
      </c>
      <c r="M4273" t="s">
        <v>95</v>
      </c>
      <c r="N4273">
        <v>98115</v>
      </c>
      <c r="O4273" t="s">
        <v>43</v>
      </c>
      <c r="P4273" t="s">
        <v>2190</v>
      </c>
      <c r="Q4273" t="s">
        <v>31</v>
      </c>
      <c r="R4273" t="s">
        <v>55</v>
      </c>
      <c r="S4273" t="s">
        <v>2191</v>
      </c>
      <c r="T4273" s="9">
        <v>871.4</v>
      </c>
      <c r="U4273">
        <v>4</v>
      </c>
      <c r="V4273" s="2">
        <v>0</v>
      </c>
      <c r="W4273" s="6">
        <v>148.13999999999999</v>
      </c>
      <c r="X4273" s="14">
        <f>AA4273-W4273</f>
        <v>3337.46</v>
      </c>
      <c r="Y4273" s="6">
        <f>T4273*U4273</f>
        <v>3485.6</v>
      </c>
      <c r="Z4273" s="6">
        <f>Y4273*V4273</f>
        <v>0</v>
      </c>
      <c r="AA4273" s="6">
        <f t="shared" si="349"/>
        <v>3485.6</v>
      </c>
    </row>
    <row r="4274" spans="2:27" x14ac:dyDescent="0.3">
      <c r="B4274">
        <v>4271</v>
      </c>
      <c r="C4274" t="s">
        <v>7376</v>
      </c>
      <c r="D4274" s="1">
        <v>42334</v>
      </c>
      <c r="E4274" s="1">
        <v>42338</v>
      </c>
      <c r="F4274" s="9" t="str">
        <f t="shared" si="352"/>
        <v>4 days</v>
      </c>
      <c r="G4274" t="s">
        <v>49</v>
      </c>
      <c r="H4274" t="s">
        <v>7377</v>
      </c>
      <c r="I4274" t="s">
        <v>7378</v>
      </c>
      <c r="J4274" t="s">
        <v>40</v>
      </c>
      <c r="K4274" t="s">
        <v>26</v>
      </c>
      <c r="L4274" t="s">
        <v>327</v>
      </c>
      <c r="M4274" t="s">
        <v>334</v>
      </c>
      <c r="N4274">
        <v>38301</v>
      </c>
      <c r="O4274" t="s">
        <v>29</v>
      </c>
      <c r="P4274" t="s">
        <v>7335</v>
      </c>
      <c r="Q4274" t="s">
        <v>31</v>
      </c>
      <c r="R4274" t="s">
        <v>64</v>
      </c>
      <c r="S4274" t="s">
        <v>7336</v>
      </c>
      <c r="T4274" s="9">
        <v>692.47</v>
      </c>
      <c r="U4274">
        <v>11</v>
      </c>
      <c r="V4274" s="2">
        <v>0.2</v>
      </c>
      <c r="W4274" s="6">
        <v>190.43</v>
      </c>
      <c r="X4274" s="14">
        <f>AA4274-W4274</f>
        <v>5903.3059999999996</v>
      </c>
      <c r="Y4274" s="6">
        <f>T4274*U4274</f>
        <v>7617.17</v>
      </c>
      <c r="Z4274" s="6">
        <f>Y4274*V4274</f>
        <v>1523.4340000000002</v>
      </c>
      <c r="AA4274" s="6">
        <f t="shared" si="349"/>
        <v>6093.7359999999999</v>
      </c>
    </row>
    <row r="4275" spans="2:27" x14ac:dyDescent="0.3">
      <c r="B4275">
        <v>4272</v>
      </c>
      <c r="C4275" t="s">
        <v>7379</v>
      </c>
      <c r="D4275" s="1">
        <v>42698</v>
      </c>
      <c r="E4275" s="1">
        <v>42701</v>
      </c>
      <c r="F4275" s="9" t="str">
        <f t="shared" si="352"/>
        <v>3 days</v>
      </c>
      <c r="G4275" t="s">
        <v>22</v>
      </c>
      <c r="H4275" t="s">
        <v>1348</v>
      </c>
      <c r="I4275" t="s">
        <v>1349</v>
      </c>
      <c r="J4275" t="s">
        <v>40</v>
      </c>
      <c r="K4275" t="s">
        <v>26</v>
      </c>
      <c r="L4275" t="s">
        <v>4500</v>
      </c>
      <c r="M4275" t="s">
        <v>2741</v>
      </c>
      <c r="N4275">
        <v>21215</v>
      </c>
      <c r="O4275" t="s">
        <v>147</v>
      </c>
      <c r="P4275" t="s">
        <v>2682</v>
      </c>
      <c r="Q4275" t="s">
        <v>31</v>
      </c>
      <c r="R4275" t="s">
        <v>64</v>
      </c>
      <c r="S4275" t="s">
        <v>2683</v>
      </c>
      <c r="T4275" s="9">
        <v>207.76</v>
      </c>
      <c r="U4275">
        <v>4</v>
      </c>
      <c r="V4275" s="2">
        <v>0</v>
      </c>
      <c r="W4275" s="6">
        <v>85.18</v>
      </c>
      <c r="X4275" s="14">
        <f>AA4275-W4275</f>
        <v>745.8599999999999</v>
      </c>
      <c r="Y4275" s="6">
        <f>T4275*U4275</f>
        <v>831.04</v>
      </c>
      <c r="Z4275" s="6">
        <f>Y4275*V4275</f>
        <v>0</v>
      </c>
      <c r="AA4275" s="6">
        <f t="shared" si="349"/>
        <v>831.04</v>
      </c>
    </row>
    <row r="4276" spans="2:27" x14ac:dyDescent="0.3">
      <c r="B4276">
        <v>4273</v>
      </c>
      <c r="C4276" t="s">
        <v>7380</v>
      </c>
      <c r="D4276" s="1">
        <v>42937</v>
      </c>
      <c r="E4276" s="1">
        <v>42937</v>
      </c>
      <c r="F4276" s="9" t="str">
        <f t="shared" si="352"/>
        <v>0 days</v>
      </c>
      <c r="G4276" t="s">
        <v>1292</v>
      </c>
      <c r="H4276" t="s">
        <v>1943</v>
      </c>
      <c r="I4276" t="s">
        <v>1944</v>
      </c>
      <c r="J4276" t="s">
        <v>25</v>
      </c>
      <c r="K4276" t="s">
        <v>26</v>
      </c>
      <c r="L4276" t="s">
        <v>3657</v>
      </c>
      <c r="M4276" t="s">
        <v>120</v>
      </c>
      <c r="N4276">
        <v>84107</v>
      </c>
      <c r="O4276" t="s">
        <v>43</v>
      </c>
      <c r="P4276" t="s">
        <v>6798</v>
      </c>
      <c r="Q4276" t="s">
        <v>70</v>
      </c>
      <c r="R4276" t="s">
        <v>71</v>
      </c>
      <c r="S4276" t="s">
        <v>6799</v>
      </c>
      <c r="T4276" s="9">
        <v>71.930000000000007</v>
      </c>
      <c r="U4276">
        <v>9</v>
      </c>
      <c r="V4276" s="2">
        <v>0.2</v>
      </c>
      <c r="W4276" s="6">
        <v>6.29</v>
      </c>
      <c r="X4276" s="14">
        <f>AA4276-W4276</f>
        <v>511.60600000000005</v>
      </c>
      <c r="Y4276" s="6">
        <f>T4276*U4276</f>
        <v>647.37000000000012</v>
      </c>
      <c r="Z4276" s="6">
        <f>Y4276*V4276</f>
        <v>129.47400000000002</v>
      </c>
      <c r="AA4276" s="6">
        <f t="shared" si="349"/>
        <v>517.89600000000007</v>
      </c>
    </row>
    <row r="4277" spans="2:27" x14ac:dyDescent="0.3">
      <c r="B4277">
        <v>4274</v>
      </c>
      <c r="C4277" t="s">
        <v>7380</v>
      </c>
      <c r="D4277" s="1">
        <v>42937</v>
      </c>
      <c r="E4277" s="1">
        <v>42937</v>
      </c>
      <c r="F4277" s="9" t="str">
        <f t="shared" si="352"/>
        <v>0 days</v>
      </c>
      <c r="G4277" t="s">
        <v>1292</v>
      </c>
      <c r="H4277" t="s">
        <v>1943</v>
      </c>
      <c r="I4277" t="s">
        <v>1944</v>
      </c>
      <c r="J4277" t="s">
        <v>25</v>
      </c>
      <c r="K4277" t="s">
        <v>26</v>
      </c>
      <c r="L4277" t="s">
        <v>3657</v>
      </c>
      <c r="M4277" t="s">
        <v>120</v>
      </c>
      <c r="N4277">
        <v>84107</v>
      </c>
      <c r="O4277" t="s">
        <v>43</v>
      </c>
      <c r="P4277" t="s">
        <v>4234</v>
      </c>
      <c r="Q4277" t="s">
        <v>45</v>
      </c>
      <c r="R4277" t="s">
        <v>67</v>
      </c>
      <c r="S4277" t="s">
        <v>4235</v>
      </c>
      <c r="T4277" s="9">
        <v>25.99</v>
      </c>
      <c r="U4277">
        <v>1</v>
      </c>
      <c r="V4277" s="2">
        <v>0</v>
      </c>
      <c r="W4277" s="6">
        <v>7.54</v>
      </c>
      <c r="X4277" s="14">
        <f>AA4277-W4277</f>
        <v>18.45</v>
      </c>
      <c r="Y4277" s="6">
        <f>T4277*U4277</f>
        <v>25.99</v>
      </c>
      <c r="Z4277" s="6">
        <f>Y4277*V4277</f>
        <v>0</v>
      </c>
      <c r="AA4277" s="6">
        <f t="shared" si="349"/>
        <v>25.99</v>
      </c>
    </row>
    <row r="4278" spans="2:27" x14ac:dyDescent="0.3">
      <c r="B4278">
        <v>4275</v>
      </c>
      <c r="C4278" t="s">
        <v>7381</v>
      </c>
      <c r="D4278" s="1">
        <v>42300</v>
      </c>
      <c r="E4278" s="1">
        <v>42305</v>
      </c>
      <c r="F4278" s="9" t="str">
        <f t="shared" si="352"/>
        <v>5 days</v>
      </c>
      <c r="G4278" t="s">
        <v>49</v>
      </c>
      <c r="H4278" t="s">
        <v>1035</v>
      </c>
      <c r="I4278" t="s">
        <v>1036</v>
      </c>
      <c r="J4278" t="s">
        <v>40</v>
      </c>
      <c r="K4278" t="s">
        <v>26</v>
      </c>
      <c r="L4278" t="s">
        <v>94</v>
      </c>
      <c r="M4278" t="s">
        <v>95</v>
      </c>
      <c r="N4278">
        <v>98105</v>
      </c>
      <c r="O4278" t="s">
        <v>43</v>
      </c>
      <c r="P4278" t="s">
        <v>1220</v>
      </c>
      <c r="Q4278" t="s">
        <v>45</v>
      </c>
      <c r="R4278" t="s">
        <v>74</v>
      </c>
      <c r="S4278" t="s">
        <v>1221</v>
      </c>
      <c r="T4278" s="9">
        <v>3.59</v>
      </c>
      <c r="U4278">
        <v>1</v>
      </c>
      <c r="V4278" s="2">
        <v>0.2</v>
      </c>
      <c r="W4278" s="6">
        <v>1.1200000000000001</v>
      </c>
      <c r="X4278" s="14">
        <f>AA4278-W4278</f>
        <v>1.7519999999999998</v>
      </c>
      <c r="Y4278" s="6">
        <f>T4278*U4278</f>
        <v>3.59</v>
      </c>
      <c r="Z4278" s="6">
        <f>Y4278*V4278</f>
        <v>0.71799999999999997</v>
      </c>
      <c r="AA4278" s="6">
        <f t="shared" si="349"/>
        <v>2.8719999999999999</v>
      </c>
    </row>
    <row r="4279" spans="2:27" x14ac:dyDescent="0.3">
      <c r="B4279">
        <v>4276</v>
      </c>
      <c r="C4279" t="s">
        <v>7382</v>
      </c>
      <c r="D4279" s="1">
        <v>42254</v>
      </c>
      <c r="E4279" s="1">
        <v>42198</v>
      </c>
      <c r="F4279" s="23" t="s">
        <v>10956</v>
      </c>
      <c r="G4279" t="s">
        <v>49</v>
      </c>
      <c r="H4279" t="s">
        <v>5722</v>
      </c>
      <c r="I4279" t="s">
        <v>5723</v>
      </c>
      <c r="J4279" t="s">
        <v>40</v>
      </c>
      <c r="K4279" t="s">
        <v>26</v>
      </c>
      <c r="L4279" t="s">
        <v>816</v>
      </c>
      <c r="M4279" t="s">
        <v>103</v>
      </c>
      <c r="N4279">
        <v>75220</v>
      </c>
      <c r="O4279" t="s">
        <v>104</v>
      </c>
      <c r="P4279" t="s">
        <v>714</v>
      </c>
      <c r="Q4279" t="s">
        <v>45</v>
      </c>
      <c r="R4279" t="s">
        <v>77</v>
      </c>
      <c r="S4279" t="s">
        <v>715</v>
      </c>
      <c r="T4279" s="9">
        <v>48.63</v>
      </c>
      <c r="U4279">
        <v>2</v>
      </c>
      <c r="V4279" s="2">
        <v>0.8</v>
      </c>
      <c r="W4279" s="6">
        <v>-121.58</v>
      </c>
      <c r="X4279" s="14">
        <f>AA4279-W4279</f>
        <v>141.03199999999998</v>
      </c>
      <c r="Y4279" s="6">
        <f>T4279*U4279</f>
        <v>97.26</v>
      </c>
      <c r="Z4279" s="6">
        <f>Y4279*V4279</f>
        <v>77.808000000000007</v>
      </c>
      <c r="AA4279" s="6">
        <f t="shared" si="349"/>
        <v>19.451999999999998</v>
      </c>
    </row>
    <row r="4280" spans="2:27" x14ac:dyDescent="0.3">
      <c r="B4280">
        <v>4277</v>
      </c>
      <c r="C4280" t="s">
        <v>7383</v>
      </c>
      <c r="D4280" s="1">
        <v>42965</v>
      </c>
      <c r="E4280" s="1">
        <v>42969</v>
      </c>
      <c r="F4280" s="9" t="str">
        <f t="shared" ref="F4280:F4296" si="353">DATEDIF(D4280,E4280,"d")&amp;" days"</f>
        <v>4 days</v>
      </c>
      <c r="G4280" t="s">
        <v>49</v>
      </c>
      <c r="H4280" t="s">
        <v>3123</v>
      </c>
      <c r="I4280" t="s">
        <v>3124</v>
      </c>
      <c r="J4280" t="s">
        <v>101</v>
      </c>
      <c r="K4280" t="s">
        <v>26</v>
      </c>
      <c r="L4280" t="s">
        <v>94</v>
      </c>
      <c r="M4280" t="s">
        <v>95</v>
      </c>
      <c r="N4280">
        <v>98105</v>
      </c>
      <c r="O4280" t="s">
        <v>43</v>
      </c>
      <c r="P4280" t="s">
        <v>3005</v>
      </c>
      <c r="Q4280" t="s">
        <v>45</v>
      </c>
      <c r="R4280" t="s">
        <v>58</v>
      </c>
      <c r="S4280" t="s">
        <v>3006</v>
      </c>
      <c r="T4280" s="9">
        <v>323.10000000000002</v>
      </c>
      <c r="U4280">
        <v>2</v>
      </c>
      <c r="V4280" s="2">
        <v>0</v>
      </c>
      <c r="W4280" s="6">
        <v>61.39</v>
      </c>
      <c r="X4280" s="14">
        <f>AA4280-W4280</f>
        <v>584.81000000000006</v>
      </c>
      <c r="Y4280" s="6">
        <f>T4280*U4280</f>
        <v>646.20000000000005</v>
      </c>
      <c r="Z4280" s="6">
        <f>Y4280*V4280</f>
        <v>0</v>
      </c>
      <c r="AA4280" s="6">
        <f t="shared" si="349"/>
        <v>646.20000000000005</v>
      </c>
    </row>
    <row r="4281" spans="2:27" x14ac:dyDescent="0.3">
      <c r="B4281">
        <v>4278</v>
      </c>
      <c r="C4281" t="s">
        <v>7384</v>
      </c>
      <c r="D4281" s="1">
        <v>42476</v>
      </c>
      <c r="E4281" s="1">
        <v>42480</v>
      </c>
      <c r="F4281" s="9" t="str">
        <f t="shared" si="353"/>
        <v>4 days</v>
      </c>
      <c r="G4281" t="s">
        <v>49</v>
      </c>
      <c r="H4281" t="s">
        <v>7361</v>
      </c>
      <c r="I4281" t="s">
        <v>7362</v>
      </c>
      <c r="J4281" t="s">
        <v>40</v>
      </c>
      <c r="K4281" t="s">
        <v>26</v>
      </c>
      <c r="L4281" t="s">
        <v>1121</v>
      </c>
      <c r="M4281" t="s">
        <v>789</v>
      </c>
      <c r="N4281">
        <v>8701</v>
      </c>
      <c r="O4281" t="s">
        <v>147</v>
      </c>
      <c r="P4281" t="s">
        <v>7385</v>
      </c>
      <c r="Q4281" t="s">
        <v>70</v>
      </c>
      <c r="R4281" t="s">
        <v>683</v>
      </c>
      <c r="S4281" t="s">
        <v>7386</v>
      </c>
      <c r="T4281" s="9">
        <v>9099.93</v>
      </c>
      <c r="U4281">
        <v>7</v>
      </c>
      <c r="V4281" s="2">
        <v>0</v>
      </c>
      <c r="W4281" s="6">
        <v>2365.98</v>
      </c>
      <c r="X4281" s="14">
        <f>AA4281-W4281</f>
        <v>61333.53</v>
      </c>
      <c r="Y4281" s="6">
        <f>T4281*U4281</f>
        <v>63699.51</v>
      </c>
      <c r="Z4281" s="6">
        <f>Y4281*V4281</f>
        <v>0</v>
      </c>
      <c r="AA4281" s="6">
        <f t="shared" si="349"/>
        <v>63699.51</v>
      </c>
    </row>
    <row r="4282" spans="2:27" x14ac:dyDescent="0.3">
      <c r="B4282">
        <v>4279</v>
      </c>
      <c r="C4282" t="s">
        <v>7384</v>
      </c>
      <c r="D4282" s="1">
        <v>42476</v>
      </c>
      <c r="E4282" s="1">
        <v>42480</v>
      </c>
      <c r="F4282" s="9" t="str">
        <f t="shared" si="353"/>
        <v>4 days</v>
      </c>
      <c r="G4282" t="s">
        <v>49</v>
      </c>
      <c r="H4282" t="s">
        <v>7361</v>
      </c>
      <c r="I4282" t="s">
        <v>7362</v>
      </c>
      <c r="J4282" t="s">
        <v>40</v>
      </c>
      <c r="K4282" t="s">
        <v>26</v>
      </c>
      <c r="L4282" t="s">
        <v>1121</v>
      </c>
      <c r="M4282" t="s">
        <v>789</v>
      </c>
      <c r="N4282">
        <v>8701</v>
      </c>
      <c r="O4282" t="s">
        <v>147</v>
      </c>
      <c r="P4282" t="s">
        <v>6198</v>
      </c>
      <c r="Q4282" t="s">
        <v>31</v>
      </c>
      <c r="R4282" t="s">
        <v>64</v>
      </c>
      <c r="S4282" t="s">
        <v>6199</v>
      </c>
      <c r="T4282" s="9">
        <v>9.9600000000000009</v>
      </c>
      <c r="U4282">
        <v>2</v>
      </c>
      <c r="V4282" s="2">
        <v>0</v>
      </c>
      <c r="W4282" s="6">
        <v>3.29</v>
      </c>
      <c r="X4282" s="14">
        <f>AA4282-W4282</f>
        <v>16.630000000000003</v>
      </c>
      <c r="Y4282" s="6">
        <f>T4282*U4282</f>
        <v>19.920000000000002</v>
      </c>
      <c r="Z4282" s="6">
        <f>Y4282*V4282</f>
        <v>0</v>
      </c>
      <c r="AA4282" s="6">
        <f t="shared" si="349"/>
        <v>19.920000000000002</v>
      </c>
    </row>
    <row r="4283" spans="2:27" x14ac:dyDescent="0.3">
      <c r="B4283">
        <v>4280</v>
      </c>
      <c r="C4283" t="s">
        <v>7384</v>
      </c>
      <c r="D4283" s="1">
        <v>42476</v>
      </c>
      <c r="E4283" s="1">
        <v>42480</v>
      </c>
      <c r="F4283" s="9" t="str">
        <f t="shared" si="353"/>
        <v>4 days</v>
      </c>
      <c r="G4283" t="s">
        <v>49</v>
      </c>
      <c r="H4283" t="s">
        <v>7361</v>
      </c>
      <c r="I4283" t="s">
        <v>7362</v>
      </c>
      <c r="J4283" t="s">
        <v>40</v>
      </c>
      <c r="K4283" t="s">
        <v>26</v>
      </c>
      <c r="L4283" t="s">
        <v>1121</v>
      </c>
      <c r="M4283" t="s">
        <v>789</v>
      </c>
      <c r="N4283">
        <v>8701</v>
      </c>
      <c r="O4283" t="s">
        <v>147</v>
      </c>
      <c r="P4283" t="s">
        <v>3437</v>
      </c>
      <c r="Q4283" t="s">
        <v>45</v>
      </c>
      <c r="R4283" t="s">
        <v>74</v>
      </c>
      <c r="S4283" t="s">
        <v>3438</v>
      </c>
      <c r="T4283" s="9">
        <v>25.3</v>
      </c>
      <c r="U4283">
        <v>5</v>
      </c>
      <c r="V4283" s="2">
        <v>0</v>
      </c>
      <c r="W4283" s="6">
        <v>11.89</v>
      </c>
      <c r="X4283" s="14">
        <f>AA4283-W4283</f>
        <v>114.61</v>
      </c>
      <c r="Y4283" s="6">
        <f>T4283*U4283</f>
        <v>126.5</v>
      </c>
      <c r="Z4283" s="6">
        <f>Y4283*V4283</f>
        <v>0</v>
      </c>
      <c r="AA4283" s="6">
        <f t="shared" si="349"/>
        <v>126.5</v>
      </c>
    </row>
    <row r="4284" spans="2:27" x14ac:dyDescent="0.3">
      <c r="B4284">
        <v>4281</v>
      </c>
      <c r="C4284" t="s">
        <v>7387</v>
      </c>
      <c r="D4284" s="1">
        <v>41957</v>
      </c>
      <c r="E4284" s="1">
        <v>41961</v>
      </c>
      <c r="F4284" s="9" t="str">
        <f t="shared" si="353"/>
        <v>4 days</v>
      </c>
      <c r="G4284" t="s">
        <v>49</v>
      </c>
      <c r="H4284" t="s">
        <v>734</v>
      </c>
      <c r="I4284" t="s">
        <v>735</v>
      </c>
      <c r="J4284" t="s">
        <v>101</v>
      </c>
      <c r="K4284" t="s">
        <v>26</v>
      </c>
      <c r="L4284" t="s">
        <v>265</v>
      </c>
      <c r="M4284" t="s">
        <v>266</v>
      </c>
      <c r="N4284">
        <v>10011</v>
      </c>
      <c r="O4284" t="s">
        <v>147</v>
      </c>
      <c r="P4284" t="s">
        <v>1039</v>
      </c>
      <c r="Q4284" t="s">
        <v>45</v>
      </c>
      <c r="R4284" t="s">
        <v>89</v>
      </c>
      <c r="S4284" t="s">
        <v>1040</v>
      </c>
      <c r="T4284" s="9">
        <v>11.36</v>
      </c>
      <c r="U4284">
        <v>2</v>
      </c>
      <c r="V4284" s="2">
        <v>0</v>
      </c>
      <c r="W4284" s="6">
        <v>5.23</v>
      </c>
      <c r="X4284" s="14">
        <f>AA4284-W4284</f>
        <v>17.489999999999998</v>
      </c>
      <c r="Y4284" s="6">
        <f>T4284*U4284</f>
        <v>22.72</v>
      </c>
      <c r="Z4284" s="6">
        <f>Y4284*V4284</f>
        <v>0</v>
      </c>
      <c r="AA4284" s="6">
        <f t="shared" si="349"/>
        <v>22.72</v>
      </c>
    </row>
    <row r="4285" spans="2:27" x14ac:dyDescent="0.3">
      <c r="B4285">
        <v>4282</v>
      </c>
      <c r="C4285" t="s">
        <v>7387</v>
      </c>
      <c r="D4285" s="1">
        <v>41957</v>
      </c>
      <c r="E4285" s="1">
        <v>41961</v>
      </c>
      <c r="F4285" s="9" t="str">
        <f t="shared" si="353"/>
        <v>4 days</v>
      </c>
      <c r="G4285" t="s">
        <v>49</v>
      </c>
      <c r="H4285" t="s">
        <v>734</v>
      </c>
      <c r="I4285" t="s">
        <v>735</v>
      </c>
      <c r="J4285" t="s">
        <v>101</v>
      </c>
      <c r="K4285" t="s">
        <v>26</v>
      </c>
      <c r="L4285" t="s">
        <v>265</v>
      </c>
      <c r="M4285" t="s">
        <v>266</v>
      </c>
      <c r="N4285">
        <v>10011</v>
      </c>
      <c r="O4285" t="s">
        <v>147</v>
      </c>
      <c r="P4285" t="s">
        <v>6174</v>
      </c>
      <c r="Q4285" t="s">
        <v>31</v>
      </c>
      <c r="R4285" t="s">
        <v>35</v>
      </c>
      <c r="S4285" t="s">
        <v>6175</v>
      </c>
      <c r="T4285" s="9">
        <v>69.260000000000005</v>
      </c>
      <c r="U4285">
        <v>2</v>
      </c>
      <c r="V4285" s="2">
        <v>0.1</v>
      </c>
      <c r="W4285" s="6">
        <v>14.62</v>
      </c>
      <c r="X4285" s="14">
        <f>AA4285-W4285</f>
        <v>110.048</v>
      </c>
      <c r="Y4285" s="6">
        <f>T4285*U4285</f>
        <v>138.52000000000001</v>
      </c>
      <c r="Z4285" s="6">
        <f>Y4285*V4285</f>
        <v>13.852000000000002</v>
      </c>
      <c r="AA4285" s="6">
        <f t="shared" si="349"/>
        <v>124.66800000000001</v>
      </c>
    </row>
    <row r="4286" spans="2:27" x14ac:dyDescent="0.3">
      <c r="B4286">
        <v>4283</v>
      </c>
      <c r="C4286" t="s">
        <v>7388</v>
      </c>
      <c r="D4286" s="1">
        <v>41993</v>
      </c>
      <c r="E4286" s="1">
        <v>41996</v>
      </c>
      <c r="F4286" s="9" t="str">
        <f t="shared" si="353"/>
        <v>3 days</v>
      </c>
      <c r="G4286" t="s">
        <v>187</v>
      </c>
      <c r="H4286" t="s">
        <v>3835</v>
      </c>
      <c r="I4286" t="s">
        <v>3836</v>
      </c>
      <c r="J4286" t="s">
        <v>25</v>
      </c>
      <c r="K4286" t="s">
        <v>26</v>
      </c>
      <c r="L4286" t="s">
        <v>4382</v>
      </c>
      <c r="M4286" t="s">
        <v>253</v>
      </c>
      <c r="N4286">
        <v>46203</v>
      </c>
      <c r="O4286" t="s">
        <v>104</v>
      </c>
      <c r="P4286" t="s">
        <v>7389</v>
      </c>
      <c r="Q4286" t="s">
        <v>45</v>
      </c>
      <c r="R4286" t="s">
        <v>46</v>
      </c>
      <c r="S4286" t="s">
        <v>7390</v>
      </c>
      <c r="T4286" s="9">
        <v>3.69</v>
      </c>
      <c r="U4286">
        <v>1</v>
      </c>
      <c r="V4286" s="2">
        <v>0</v>
      </c>
      <c r="W4286" s="6">
        <v>1.73</v>
      </c>
      <c r="X4286" s="14">
        <f>AA4286-W4286</f>
        <v>1.96</v>
      </c>
      <c r="Y4286" s="6">
        <f>T4286*U4286</f>
        <v>3.69</v>
      </c>
      <c r="Z4286" s="6">
        <f>Y4286*V4286</f>
        <v>0</v>
      </c>
      <c r="AA4286" s="6">
        <f t="shared" si="349"/>
        <v>3.69</v>
      </c>
    </row>
    <row r="4287" spans="2:27" x14ac:dyDescent="0.3">
      <c r="B4287">
        <v>4284</v>
      </c>
      <c r="C4287" t="s">
        <v>7388</v>
      </c>
      <c r="D4287" s="1">
        <v>41993</v>
      </c>
      <c r="E4287" s="1">
        <v>41996</v>
      </c>
      <c r="F4287" s="9" t="str">
        <f t="shared" si="353"/>
        <v>3 days</v>
      </c>
      <c r="G4287" t="s">
        <v>187</v>
      </c>
      <c r="H4287" t="s">
        <v>3835</v>
      </c>
      <c r="I4287" t="s">
        <v>3836</v>
      </c>
      <c r="J4287" t="s">
        <v>25</v>
      </c>
      <c r="K4287" t="s">
        <v>26</v>
      </c>
      <c r="L4287" t="s">
        <v>4382</v>
      </c>
      <c r="M4287" t="s">
        <v>253</v>
      </c>
      <c r="N4287">
        <v>46203</v>
      </c>
      <c r="O4287" t="s">
        <v>104</v>
      </c>
      <c r="P4287" t="s">
        <v>6374</v>
      </c>
      <c r="Q4287" t="s">
        <v>45</v>
      </c>
      <c r="R4287" t="s">
        <v>74</v>
      </c>
      <c r="S4287" t="s">
        <v>6375</v>
      </c>
      <c r="T4287" s="9">
        <v>1103.97</v>
      </c>
      <c r="U4287">
        <v>3</v>
      </c>
      <c r="V4287" s="2">
        <v>0</v>
      </c>
      <c r="W4287" s="6">
        <v>496.79</v>
      </c>
      <c r="X4287" s="14">
        <f>AA4287-W4287</f>
        <v>2815.12</v>
      </c>
      <c r="Y4287" s="6">
        <f>T4287*U4287</f>
        <v>3311.91</v>
      </c>
      <c r="Z4287" s="6">
        <f>Y4287*V4287</f>
        <v>0</v>
      </c>
      <c r="AA4287" s="6">
        <f t="shared" si="349"/>
        <v>3311.91</v>
      </c>
    </row>
    <row r="4288" spans="2:27" x14ac:dyDescent="0.3">
      <c r="B4288">
        <v>4285</v>
      </c>
      <c r="C4288" t="s">
        <v>7391</v>
      </c>
      <c r="D4288" s="1">
        <v>42329</v>
      </c>
      <c r="E4288" s="1">
        <v>42334</v>
      </c>
      <c r="F4288" s="9" t="str">
        <f t="shared" si="353"/>
        <v>5 days</v>
      </c>
      <c r="G4288" t="s">
        <v>22</v>
      </c>
      <c r="H4288" t="s">
        <v>6019</v>
      </c>
      <c r="I4288" t="s">
        <v>6020</v>
      </c>
      <c r="J4288" t="s">
        <v>40</v>
      </c>
      <c r="K4288" t="s">
        <v>26</v>
      </c>
      <c r="L4288" t="s">
        <v>7392</v>
      </c>
      <c r="M4288" t="s">
        <v>103</v>
      </c>
      <c r="N4288">
        <v>77642</v>
      </c>
      <c r="O4288" t="s">
        <v>104</v>
      </c>
      <c r="P4288" t="s">
        <v>4416</v>
      </c>
      <c r="Q4288" t="s">
        <v>31</v>
      </c>
      <c r="R4288" t="s">
        <v>32</v>
      </c>
      <c r="S4288" t="s">
        <v>4417</v>
      </c>
      <c r="T4288" s="9">
        <v>246.13</v>
      </c>
      <c r="U4288">
        <v>2</v>
      </c>
      <c r="V4288" s="2">
        <v>0.32</v>
      </c>
      <c r="W4288" s="6">
        <v>-76.010000000000005</v>
      </c>
      <c r="X4288" s="14">
        <f>AA4288-W4288</f>
        <v>410.74680000000001</v>
      </c>
      <c r="Y4288" s="6">
        <f>T4288*U4288</f>
        <v>492.26</v>
      </c>
      <c r="Z4288" s="6">
        <f>Y4288*V4288</f>
        <v>157.5232</v>
      </c>
      <c r="AA4288" s="6">
        <f t="shared" si="349"/>
        <v>334.73680000000002</v>
      </c>
    </row>
    <row r="4289" spans="2:27" x14ac:dyDescent="0.3">
      <c r="B4289">
        <v>4286</v>
      </c>
      <c r="C4289" t="s">
        <v>7391</v>
      </c>
      <c r="D4289" s="1">
        <v>42329</v>
      </c>
      <c r="E4289" s="1">
        <v>42334</v>
      </c>
      <c r="F4289" s="9" t="str">
        <f t="shared" si="353"/>
        <v>5 days</v>
      </c>
      <c r="G4289" t="s">
        <v>22</v>
      </c>
      <c r="H4289" t="s">
        <v>6019</v>
      </c>
      <c r="I4289" t="s">
        <v>6020</v>
      </c>
      <c r="J4289" t="s">
        <v>40</v>
      </c>
      <c r="K4289" t="s">
        <v>26</v>
      </c>
      <c r="L4289" t="s">
        <v>7392</v>
      </c>
      <c r="M4289" t="s">
        <v>103</v>
      </c>
      <c r="N4289">
        <v>77642</v>
      </c>
      <c r="O4289" t="s">
        <v>104</v>
      </c>
      <c r="P4289" t="s">
        <v>44</v>
      </c>
      <c r="Q4289" t="s">
        <v>45</v>
      </c>
      <c r="R4289" t="s">
        <v>46</v>
      </c>
      <c r="S4289" t="s">
        <v>47</v>
      </c>
      <c r="T4289" s="9">
        <v>11.7</v>
      </c>
      <c r="U4289">
        <v>2</v>
      </c>
      <c r="V4289" s="2">
        <v>0.2</v>
      </c>
      <c r="W4289" s="6">
        <v>3.95</v>
      </c>
      <c r="X4289" s="14">
        <f>AA4289-W4289</f>
        <v>14.77</v>
      </c>
      <c r="Y4289" s="6">
        <f>T4289*U4289</f>
        <v>23.4</v>
      </c>
      <c r="Z4289" s="6">
        <f>Y4289*V4289</f>
        <v>4.68</v>
      </c>
      <c r="AA4289" s="6">
        <f t="shared" si="349"/>
        <v>18.72</v>
      </c>
    </row>
    <row r="4290" spans="2:27" x14ac:dyDescent="0.3">
      <c r="B4290">
        <v>4287</v>
      </c>
      <c r="C4290" t="s">
        <v>7391</v>
      </c>
      <c r="D4290" s="1">
        <v>42329</v>
      </c>
      <c r="E4290" s="1">
        <v>42334</v>
      </c>
      <c r="F4290" s="9" t="str">
        <f t="shared" si="353"/>
        <v>5 days</v>
      </c>
      <c r="G4290" t="s">
        <v>22</v>
      </c>
      <c r="H4290" t="s">
        <v>6019</v>
      </c>
      <c r="I4290" t="s">
        <v>6020</v>
      </c>
      <c r="J4290" t="s">
        <v>40</v>
      </c>
      <c r="K4290" t="s">
        <v>26</v>
      </c>
      <c r="L4290" t="s">
        <v>7392</v>
      </c>
      <c r="M4290" t="s">
        <v>103</v>
      </c>
      <c r="N4290">
        <v>77642</v>
      </c>
      <c r="O4290" t="s">
        <v>104</v>
      </c>
      <c r="P4290" t="s">
        <v>6860</v>
      </c>
      <c r="Q4290" t="s">
        <v>70</v>
      </c>
      <c r="R4290" t="s">
        <v>1218</v>
      </c>
      <c r="S4290" t="s">
        <v>6861</v>
      </c>
      <c r="T4290" s="9">
        <v>439.99</v>
      </c>
      <c r="U4290">
        <v>1</v>
      </c>
      <c r="V4290" s="2">
        <v>0.2</v>
      </c>
      <c r="W4290" s="6">
        <v>165</v>
      </c>
      <c r="X4290" s="14">
        <f>AA4290-W4290</f>
        <v>186.99200000000002</v>
      </c>
      <c r="Y4290" s="6">
        <f>T4290*U4290</f>
        <v>439.99</v>
      </c>
      <c r="Z4290" s="6">
        <f>Y4290*V4290</f>
        <v>87.998000000000005</v>
      </c>
      <c r="AA4290" s="6">
        <f t="shared" si="349"/>
        <v>351.99200000000002</v>
      </c>
    </row>
    <row r="4291" spans="2:27" x14ac:dyDescent="0.3">
      <c r="B4291">
        <v>4288</v>
      </c>
      <c r="C4291" t="s">
        <v>7393</v>
      </c>
      <c r="D4291" s="1">
        <v>43097</v>
      </c>
      <c r="E4291" s="1">
        <v>43160</v>
      </c>
      <c r="F4291" s="9" t="str">
        <f t="shared" si="353"/>
        <v>63 days</v>
      </c>
      <c r="G4291" t="s">
        <v>49</v>
      </c>
      <c r="H4291" t="s">
        <v>3165</v>
      </c>
      <c r="I4291" t="s">
        <v>3166</v>
      </c>
      <c r="J4291" t="s">
        <v>101</v>
      </c>
      <c r="K4291" t="s">
        <v>26</v>
      </c>
      <c r="L4291" t="s">
        <v>5668</v>
      </c>
      <c r="M4291" t="s">
        <v>334</v>
      </c>
      <c r="N4291">
        <v>37211</v>
      </c>
      <c r="O4291" t="s">
        <v>29</v>
      </c>
      <c r="P4291" t="s">
        <v>1778</v>
      </c>
      <c r="Q4291" t="s">
        <v>45</v>
      </c>
      <c r="R4291" t="s">
        <v>58</v>
      </c>
      <c r="S4291" t="s">
        <v>1779</v>
      </c>
      <c r="T4291" s="9">
        <v>64.78</v>
      </c>
      <c r="U4291">
        <v>1</v>
      </c>
      <c r="V4291" s="2">
        <v>0.2</v>
      </c>
      <c r="W4291" s="6">
        <v>-12.96</v>
      </c>
      <c r="X4291" s="14">
        <f>AA4291-W4291</f>
        <v>64.783999999999992</v>
      </c>
      <c r="Y4291" s="6">
        <f>T4291*U4291</f>
        <v>64.78</v>
      </c>
      <c r="Z4291" s="6">
        <f>Y4291*V4291</f>
        <v>12.956000000000001</v>
      </c>
      <c r="AA4291" s="6">
        <f t="shared" si="349"/>
        <v>51.823999999999998</v>
      </c>
    </row>
    <row r="4292" spans="2:27" x14ac:dyDescent="0.3">
      <c r="B4292">
        <v>4289</v>
      </c>
      <c r="C4292" t="s">
        <v>7394</v>
      </c>
      <c r="D4292" s="1">
        <v>42141</v>
      </c>
      <c r="E4292" s="1">
        <v>42145</v>
      </c>
      <c r="F4292" s="9" t="str">
        <f t="shared" si="353"/>
        <v>4 days</v>
      </c>
      <c r="G4292" t="s">
        <v>49</v>
      </c>
      <c r="H4292" t="s">
        <v>225</v>
      </c>
      <c r="I4292" t="s">
        <v>226</v>
      </c>
      <c r="J4292" t="s">
        <v>40</v>
      </c>
      <c r="K4292" t="s">
        <v>26</v>
      </c>
      <c r="L4292" t="s">
        <v>183</v>
      </c>
      <c r="M4292" t="s">
        <v>103</v>
      </c>
      <c r="N4292">
        <v>77095</v>
      </c>
      <c r="O4292" t="s">
        <v>104</v>
      </c>
      <c r="P4292" t="s">
        <v>4809</v>
      </c>
      <c r="Q4292" t="s">
        <v>45</v>
      </c>
      <c r="R4292" t="s">
        <v>74</v>
      </c>
      <c r="S4292" t="s">
        <v>4810</v>
      </c>
      <c r="T4292" s="9">
        <v>33.28</v>
      </c>
      <c r="U4292">
        <v>5</v>
      </c>
      <c r="V4292" s="2">
        <v>0.8</v>
      </c>
      <c r="W4292" s="6">
        <v>-49.92</v>
      </c>
      <c r="X4292" s="14">
        <f>AA4292-W4292</f>
        <v>83.2</v>
      </c>
      <c r="Y4292" s="6">
        <f>T4292*U4292</f>
        <v>166.4</v>
      </c>
      <c r="Z4292" s="6">
        <f>Y4292*V4292</f>
        <v>133.12</v>
      </c>
      <c r="AA4292" s="6">
        <f t="shared" si="349"/>
        <v>33.28</v>
      </c>
    </row>
    <row r="4293" spans="2:27" x14ac:dyDescent="0.3">
      <c r="B4293">
        <v>4290</v>
      </c>
      <c r="C4293" t="s">
        <v>7394</v>
      </c>
      <c r="D4293" s="1">
        <v>42141</v>
      </c>
      <c r="E4293" s="1">
        <v>42145</v>
      </c>
      <c r="F4293" s="9" t="str">
        <f t="shared" si="353"/>
        <v>4 days</v>
      </c>
      <c r="G4293" t="s">
        <v>49</v>
      </c>
      <c r="H4293" t="s">
        <v>225</v>
      </c>
      <c r="I4293" t="s">
        <v>226</v>
      </c>
      <c r="J4293" t="s">
        <v>40</v>
      </c>
      <c r="K4293" t="s">
        <v>26</v>
      </c>
      <c r="L4293" t="s">
        <v>183</v>
      </c>
      <c r="M4293" t="s">
        <v>103</v>
      </c>
      <c r="N4293">
        <v>77095</v>
      </c>
      <c r="O4293" t="s">
        <v>104</v>
      </c>
      <c r="P4293" t="s">
        <v>2768</v>
      </c>
      <c r="Q4293" t="s">
        <v>45</v>
      </c>
      <c r="R4293" t="s">
        <v>89</v>
      </c>
      <c r="S4293" t="s">
        <v>2769</v>
      </c>
      <c r="T4293" s="9">
        <v>14.09</v>
      </c>
      <c r="U4293">
        <v>3</v>
      </c>
      <c r="V4293" s="2">
        <v>0.2</v>
      </c>
      <c r="W4293" s="6">
        <v>4.93</v>
      </c>
      <c r="X4293" s="14">
        <f>AA4293-W4293</f>
        <v>28.885999999999996</v>
      </c>
      <c r="Y4293" s="6">
        <f>T4293*U4293</f>
        <v>42.269999999999996</v>
      </c>
      <c r="Z4293" s="6">
        <f>Y4293*V4293</f>
        <v>8.4539999999999988</v>
      </c>
      <c r="AA4293" s="6">
        <f t="shared" ref="AA4293:AA4356" si="354">Y4293-Z4293</f>
        <v>33.815999999999995</v>
      </c>
    </row>
    <row r="4294" spans="2:27" x14ac:dyDescent="0.3">
      <c r="B4294">
        <v>4291</v>
      </c>
      <c r="C4294" t="s">
        <v>7395</v>
      </c>
      <c r="D4294" s="1">
        <v>42990</v>
      </c>
      <c r="E4294" s="1">
        <v>43082</v>
      </c>
      <c r="F4294" s="9" t="str">
        <f t="shared" si="353"/>
        <v>92 days</v>
      </c>
      <c r="G4294" t="s">
        <v>22</v>
      </c>
      <c r="H4294" t="s">
        <v>3377</v>
      </c>
      <c r="I4294" t="s">
        <v>3378</v>
      </c>
      <c r="J4294" t="s">
        <v>101</v>
      </c>
      <c r="K4294" t="s">
        <v>26</v>
      </c>
      <c r="L4294" t="s">
        <v>41</v>
      </c>
      <c r="M4294" t="s">
        <v>42</v>
      </c>
      <c r="N4294">
        <v>90004</v>
      </c>
      <c r="O4294" t="s">
        <v>43</v>
      </c>
      <c r="P4294" t="s">
        <v>1234</v>
      </c>
      <c r="Q4294" t="s">
        <v>45</v>
      </c>
      <c r="R4294" t="s">
        <v>67</v>
      </c>
      <c r="S4294" t="s">
        <v>1235</v>
      </c>
      <c r="T4294" s="9">
        <v>11.16</v>
      </c>
      <c r="U4294">
        <v>2</v>
      </c>
      <c r="V4294" s="2">
        <v>0</v>
      </c>
      <c r="W4294" s="6">
        <v>2.79</v>
      </c>
      <c r="X4294" s="14">
        <f>AA4294-W4294</f>
        <v>19.53</v>
      </c>
      <c r="Y4294" s="6">
        <f>T4294*U4294</f>
        <v>22.32</v>
      </c>
      <c r="Z4294" s="6">
        <f>Y4294*V4294</f>
        <v>0</v>
      </c>
      <c r="AA4294" s="6">
        <f t="shared" si="354"/>
        <v>22.32</v>
      </c>
    </row>
    <row r="4295" spans="2:27" x14ac:dyDescent="0.3">
      <c r="B4295">
        <v>4292</v>
      </c>
      <c r="C4295" t="s">
        <v>7395</v>
      </c>
      <c r="D4295" s="1">
        <v>42990</v>
      </c>
      <c r="E4295" s="1">
        <v>43082</v>
      </c>
      <c r="F4295" s="9" t="str">
        <f t="shared" si="353"/>
        <v>92 days</v>
      </c>
      <c r="G4295" t="s">
        <v>22</v>
      </c>
      <c r="H4295" t="s">
        <v>3377</v>
      </c>
      <c r="I4295" t="s">
        <v>3378</v>
      </c>
      <c r="J4295" t="s">
        <v>101</v>
      </c>
      <c r="K4295" t="s">
        <v>26</v>
      </c>
      <c r="L4295" t="s">
        <v>41</v>
      </c>
      <c r="M4295" t="s">
        <v>42</v>
      </c>
      <c r="N4295">
        <v>90004</v>
      </c>
      <c r="O4295" t="s">
        <v>43</v>
      </c>
      <c r="P4295" t="s">
        <v>884</v>
      </c>
      <c r="Q4295" t="s">
        <v>31</v>
      </c>
      <c r="R4295" t="s">
        <v>55</v>
      </c>
      <c r="S4295" t="s">
        <v>885</v>
      </c>
      <c r="T4295" s="9">
        <v>896.33</v>
      </c>
      <c r="U4295">
        <v>9</v>
      </c>
      <c r="V4295" s="2">
        <v>0.2</v>
      </c>
      <c r="W4295" s="6">
        <v>22.41</v>
      </c>
      <c r="X4295" s="14">
        <f>AA4295-W4295</f>
        <v>6431.1660000000002</v>
      </c>
      <c r="Y4295" s="6">
        <f>T4295*U4295</f>
        <v>8066.97</v>
      </c>
      <c r="Z4295" s="6">
        <f>Y4295*V4295</f>
        <v>1613.3940000000002</v>
      </c>
      <c r="AA4295" s="6">
        <f t="shared" si="354"/>
        <v>6453.576</v>
      </c>
    </row>
    <row r="4296" spans="2:27" x14ac:dyDescent="0.3">
      <c r="B4296">
        <v>4293</v>
      </c>
      <c r="C4296" t="s">
        <v>7395</v>
      </c>
      <c r="D4296" s="1">
        <v>42990</v>
      </c>
      <c r="E4296" s="1">
        <v>43082</v>
      </c>
      <c r="F4296" s="9" t="str">
        <f t="shared" si="353"/>
        <v>92 days</v>
      </c>
      <c r="G4296" t="s">
        <v>22</v>
      </c>
      <c r="H4296" t="s">
        <v>3377</v>
      </c>
      <c r="I4296" t="s">
        <v>3378</v>
      </c>
      <c r="J4296" t="s">
        <v>101</v>
      </c>
      <c r="K4296" t="s">
        <v>26</v>
      </c>
      <c r="L4296" t="s">
        <v>41</v>
      </c>
      <c r="M4296" t="s">
        <v>42</v>
      </c>
      <c r="N4296">
        <v>90004</v>
      </c>
      <c r="O4296" t="s">
        <v>43</v>
      </c>
      <c r="P4296" t="s">
        <v>4578</v>
      </c>
      <c r="Q4296" t="s">
        <v>45</v>
      </c>
      <c r="R4296" t="s">
        <v>77</v>
      </c>
      <c r="S4296" t="s">
        <v>4579</v>
      </c>
      <c r="T4296" s="9">
        <v>189</v>
      </c>
      <c r="U4296">
        <v>1</v>
      </c>
      <c r="V4296" s="2">
        <v>0</v>
      </c>
      <c r="W4296" s="6">
        <v>68.040000000000006</v>
      </c>
      <c r="X4296" s="14">
        <f>AA4296-W4296</f>
        <v>120.96</v>
      </c>
      <c r="Y4296" s="6">
        <f>T4296*U4296</f>
        <v>189</v>
      </c>
      <c r="Z4296" s="6">
        <f>Y4296*V4296</f>
        <v>0</v>
      </c>
      <c r="AA4296" s="6">
        <f t="shared" si="354"/>
        <v>189</v>
      </c>
    </row>
    <row r="4297" spans="2:27" x14ac:dyDescent="0.3">
      <c r="B4297">
        <v>4294</v>
      </c>
      <c r="C4297" t="s">
        <v>7396</v>
      </c>
      <c r="D4297" s="1">
        <v>43011</v>
      </c>
      <c r="E4297" s="1">
        <v>42810</v>
      </c>
      <c r="F4297" s="23" t="s">
        <v>10956</v>
      </c>
      <c r="G4297" t="s">
        <v>49</v>
      </c>
      <c r="H4297" t="s">
        <v>151</v>
      </c>
      <c r="I4297" t="s">
        <v>152</v>
      </c>
      <c r="J4297" t="s">
        <v>25</v>
      </c>
      <c r="K4297" t="s">
        <v>26</v>
      </c>
      <c r="L4297" t="s">
        <v>145</v>
      </c>
      <c r="M4297" t="s">
        <v>146</v>
      </c>
      <c r="N4297">
        <v>19140</v>
      </c>
      <c r="O4297" t="s">
        <v>147</v>
      </c>
      <c r="P4297" t="s">
        <v>740</v>
      </c>
      <c r="Q4297" t="s">
        <v>70</v>
      </c>
      <c r="R4297" t="s">
        <v>71</v>
      </c>
      <c r="S4297" t="s">
        <v>741</v>
      </c>
      <c r="T4297" s="9">
        <v>53.98</v>
      </c>
      <c r="U4297">
        <v>3</v>
      </c>
      <c r="V4297" s="2">
        <v>0.4</v>
      </c>
      <c r="W4297" s="6">
        <v>-10.8</v>
      </c>
      <c r="X4297" s="14">
        <f>AA4297-W4297</f>
        <v>107.964</v>
      </c>
      <c r="Y4297" s="6">
        <f>T4297*U4297</f>
        <v>161.94</v>
      </c>
      <c r="Z4297" s="6">
        <f>Y4297*V4297</f>
        <v>64.775999999999996</v>
      </c>
      <c r="AA4297" s="6">
        <f t="shared" si="354"/>
        <v>97.164000000000001</v>
      </c>
    </row>
    <row r="4298" spans="2:27" x14ac:dyDescent="0.3">
      <c r="B4298">
        <v>4295</v>
      </c>
      <c r="C4298" t="s">
        <v>7397</v>
      </c>
      <c r="D4298" s="1">
        <v>43030</v>
      </c>
      <c r="E4298" s="1">
        <v>43035</v>
      </c>
      <c r="F4298" s="9" t="str">
        <f t="shared" ref="F4298:F4317" si="355">DATEDIF(D4298,E4298,"d")&amp;" days"</f>
        <v>5 days</v>
      </c>
      <c r="G4298" t="s">
        <v>49</v>
      </c>
      <c r="H4298" t="s">
        <v>6461</v>
      </c>
      <c r="I4298" t="s">
        <v>6462</v>
      </c>
      <c r="J4298" t="s">
        <v>40</v>
      </c>
      <c r="K4298" t="s">
        <v>26</v>
      </c>
      <c r="L4298" t="s">
        <v>4590</v>
      </c>
      <c r="M4298" t="s">
        <v>419</v>
      </c>
      <c r="N4298">
        <v>97756</v>
      </c>
      <c r="O4298" t="s">
        <v>43</v>
      </c>
      <c r="P4298" t="s">
        <v>927</v>
      </c>
      <c r="Q4298" t="s">
        <v>31</v>
      </c>
      <c r="R4298" t="s">
        <v>55</v>
      </c>
      <c r="S4298" t="s">
        <v>928</v>
      </c>
      <c r="T4298" s="9">
        <v>177.23</v>
      </c>
      <c r="U4298">
        <v>5</v>
      </c>
      <c r="V4298" s="2">
        <v>0.5</v>
      </c>
      <c r="W4298" s="6">
        <v>-120.51</v>
      </c>
      <c r="X4298" s="14">
        <f>AA4298-W4298</f>
        <v>563.58500000000004</v>
      </c>
      <c r="Y4298" s="6">
        <f>T4298*U4298</f>
        <v>886.15</v>
      </c>
      <c r="Z4298" s="6">
        <f>Y4298*V4298</f>
        <v>443.07499999999999</v>
      </c>
      <c r="AA4298" s="6">
        <f t="shared" si="354"/>
        <v>443.07499999999999</v>
      </c>
    </row>
    <row r="4299" spans="2:27" x14ac:dyDescent="0.3">
      <c r="B4299">
        <v>4296</v>
      </c>
      <c r="C4299" t="s">
        <v>7398</v>
      </c>
      <c r="D4299" s="1">
        <v>42801</v>
      </c>
      <c r="E4299" s="1">
        <v>43015</v>
      </c>
      <c r="F4299" s="9" t="str">
        <f t="shared" si="355"/>
        <v>214 days</v>
      </c>
      <c r="G4299" t="s">
        <v>49</v>
      </c>
      <c r="H4299" t="s">
        <v>800</v>
      </c>
      <c r="I4299" t="s">
        <v>801</v>
      </c>
      <c r="J4299" t="s">
        <v>25</v>
      </c>
      <c r="K4299" t="s">
        <v>26</v>
      </c>
      <c r="L4299" t="s">
        <v>7399</v>
      </c>
      <c r="M4299" t="s">
        <v>42</v>
      </c>
      <c r="N4299">
        <v>95610</v>
      </c>
      <c r="O4299" t="s">
        <v>43</v>
      </c>
      <c r="P4299" t="s">
        <v>7156</v>
      </c>
      <c r="Q4299" t="s">
        <v>31</v>
      </c>
      <c r="R4299" t="s">
        <v>64</v>
      </c>
      <c r="S4299" t="s">
        <v>7157</v>
      </c>
      <c r="T4299" s="9">
        <v>129.38999999999999</v>
      </c>
      <c r="U4299">
        <v>3</v>
      </c>
      <c r="V4299" s="2">
        <v>0</v>
      </c>
      <c r="W4299" s="6">
        <v>54.34</v>
      </c>
      <c r="X4299" s="14">
        <f>AA4299-W4299</f>
        <v>333.82999999999993</v>
      </c>
      <c r="Y4299" s="6">
        <f>T4299*U4299</f>
        <v>388.16999999999996</v>
      </c>
      <c r="Z4299" s="6">
        <f>Y4299*V4299</f>
        <v>0</v>
      </c>
      <c r="AA4299" s="6">
        <f t="shared" si="354"/>
        <v>388.16999999999996</v>
      </c>
    </row>
    <row r="4300" spans="2:27" x14ac:dyDescent="0.3">
      <c r="B4300">
        <v>4297</v>
      </c>
      <c r="C4300" t="s">
        <v>7400</v>
      </c>
      <c r="D4300" s="1">
        <v>42834</v>
      </c>
      <c r="E4300" s="1">
        <v>43017</v>
      </c>
      <c r="F4300" s="9" t="str">
        <f t="shared" si="355"/>
        <v>183 days</v>
      </c>
      <c r="G4300" t="s">
        <v>49</v>
      </c>
      <c r="H4300" t="s">
        <v>2175</v>
      </c>
      <c r="I4300" t="s">
        <v>2176</v>
      </c>
      <c r="J4300" t="s">
        <v>40</v>
      </c>
      <c r="K4300" t="s">
        <v>26</v>
      </c>
      <c r="L4300" t="s">
        <v>41</v>
      </c>
      <c r="M4300" t="s">
        <v>42</v>
      </c>
      <c r="N4300">
        <v>90032</v>
      </c>
      <c r="O4300" t="s">
        <v>43</v>
      </c>
      <c r="P4300" t="s">
        <v>4097</v>
      </c>
      <c r="Q4300" t="s">
        <v>45</v>
      </c>
      <c r="R4300" t="s">
        <v>58</v>
      </c>
      <c r="S4300" t="s">
        <v>4098</v>
      </c>
      <c r="T4300" s="9">
        <v>54.32</v>
      </c>
      <c r="U4300">
        <v>4</v>
      </c>
      <c r="V4300" s="2">
        <v>0</v>
      </c>
      <c r="W4300" s="6">
        <v>0.54</v>
      </c>
      <c r="X4300" s="14">
        <f>AA4300-W4300</f>
        <v>216.74</v>
      </c>
      <c r="Y4300" s="6">
        <f>T4300*U4300</f>
        <v>217.28</v>
      </c>
      <c r="Z4300" s="6">
        <f>Y4300*V4300</f>
        <v>0</v>
      </c>
      <c r="AA4300" s="6">
        <f t="shared" si="354"/>
        <v>217.28</v>
      </c>
    </row>
    <row r="4301" spans="2:27" x14ac:dyDescent="0.3">
      <c r="B4301">
        <v>4298</v>
      </c>
      <c r="C4301" t="s">
        <v>7401</v>
      </c>
      <c r="D4301" s="1">
        <v>42970</v>
      </c>
      <c r="E4301" s="1">
        <v>42973</v>
      </c>
      <c r="F4301" s="9" t="str">
        <f t="shared" si="355"/>
        <v>3 days</v>
      </c>
      <c r="G4301" t="s">
        <v>22</v>
      </c>
      <c r="H4301" t="s">
        <v>1191</v>
      </c>
      <c r="I4301" t="s">
        <v>1192</v>
      </c>
      <c r="J4301" t="s">
        <v>25</v>
      </c>
      <c r="K4301" t="s">
        <v>26</v>
      </c>
      <c r="L4301" t="s">
        <v>5654</v>
      </c>
      <c r="M4301" t="s">
        <v>53</v>
      </c>
      <c r="N4301">
        <v>32303</v>
      </c>
      <c r="O4301" t="s">
        <v>29</v>
      </c>
      <c r="P4301" t="s">
        <v>6153</v>
      </c>
      <c r="Q4301" t="s">
        <v>70</v>
      </c>
      <c r="R4301" t="s">
        <v>71</v>
      </c>
      <c r="S4301" t="s">
        <v>6154</v>
      </c>
      <c r="T4301" s="9">
        <v>4367.8999999999996</v>
      </c>
      <c r="U4301">
        <v>13</v>
      </c>
      <c r="V4301" s="2">
        <v>0.2</v>
      </c>
      <c r="W4301" s="6">
        <v>327.58999999999997</v>
      </c>
      <c r="X4301" s="14">
        <f>AA4301-W4301</f>
        <v>45098.57</v>
      </c>
      <c r="Y4301" s="6">
        <f>T4301*U4301</f>
        <v>56782.7</v>
      </c>
      <c r="Z4301" s="6">
        <f>Y4301*V4301</f>
        <v>11356.54</v>
      </c>
      <c r="AA4301" s="6">
        <f t="shared" si="354"/>
        <v>45426.159999999996</v>
      </c>
    </row>
    <row r="4302" spans="2:27" x14ac:dyDescent="0.3">
      <c r="B4302">
        <v>4299</v>
      </c>
      <c r="C4302" t="s">
        <v>7401</v>
      </c>
      <c r="D4302" s="1">
        <v>42970</v>
      </c>
      <c r="E4302" s="1">
        <v>42973</v>
      </c>
      <c r="F4302" s="9" t="str">
        <f t="shared" si="355"/>
        <v>3 days</v>
      </c>
      <c r="G4302" t="s">
        <v>22</v>
      </c>
      <c r="H4302" t="s">
        <v>1191</v>
      </c>
      <c r="I4302" t="s">
        <v>1192</v>
      </c>
      <c r="J4302" t="s">
        <v>25</v>
      </c>
      <c r="K4302" t="s">
        <v>26</v>
      </c>
      <c r="L4302" t="s">
        <v>5654</v>
      </c>
      <c r="M4302" t="s">
        <v>53</v>
      </c>
      <c r="N4302">
        <v>32303</v>
      </c>
      <c r="O4302" t="s">
        <v>29</v>
      </c>
      <c r="P4302" t="s">
        <v>4713</v>
      </c>
      <c r="Q4302" t="s">
        <v>45</v>
      </c>
      <c r="R4302" t="s">
        <v>89</v>
      </c>
      <c r="S4302" t="s">
        <v>4714</v>
      </c>
      <c r="T4302" s="9">
        <v>49.57</v>
      </c>
      <c r="U4302">
        <v>2</v>
      </c>
      <c r="V4302" s="2">
        <v>0.2</v>
      </c>
      <c r="W4302" s="6">
        <v>15.49</v>
      </c>
      <c r="X4302" s="14">
        <f>AA4302-W4302</f>
        <v>63.821999999999996</v>
      </c>
      <c r="Y4302" s="6">
        <f>T4302*U4302</f>
        <v>99.14</v>
      </c>
      <c r="Z4302" s="6">
        <f>Y4302*V4302</f>
        <v>19.828000000000003</v>
      </c>
      <c r="AA4302" s="6">
        <f t="shared" si="354"/>
        <v>79.311999999999998</v>
      </c>
    </row>
    <row r="4303" spans="2:27" x14ac:dyDescent="0.3">
      <c r="B4303">
        <v>4300</v>
      </c>
      <c r="C4303" t="s">
        <v>7401</v>
      </c>
      <c r="D4303" s="1">
        <v>42970</v>
      </c>
      <c r="E4303" s="1">
        <v>42973</v>
      </c>
      <c r="F4303" s="9" t="str">
        <f t="shared" si="355"/>
        <v>3 days</v>
      </c>
      <c r="G4303" t="s">
        <v>22</v>
      </c>
      <c r="H4303" t="s">
        <v>1191</v>
      </c>
      <c r="I4303" t="s">
        <v>1192</v>
      </c>
      <c r="J4303" t="s">
        <v>25</v>
      </c>
      <c r="K4303" t="s">
        <v>26</v>
      </c>
      <c r="L4303" t="s">
        <v>5654</v>
      </c>
      <c r="M4303" t="s">
        <v>53</v>
      </c>
      <c r="N4303">
        <v>32303</v>
      </c>
      <c r="O4303" t="s">
        <v>29</v>
      </c>
      <c r="P4303" t="s">
        <v>2864</v>
      </c>
      <c r="Q4303" t="s">
        <v>45</v>
      </c>
      <c r="R4303" t="s">
        <v>77</v>
      </c>
      <c r="S4303" t="s">
        <v>2865</v>
      </c>
      <c r="T4303" s="9">
        <v>161.38</v>
      </c>
      <c r="U4303">
        <v>6</v>
      </c>
      <c r="V4303" s="2">
        <v>0.2</v>
      </c>
      <c r="W4303" s="6">
        <v>12.1</v>
      </c>
      <c r="X4303" s="14">
        <f>AA4303-W4303</f>
        <v>762.524</v>
      </c>
      <c r="Y4303" s="6">
        <f>T4303*U4303</f>
        <v>968.28</v>
      </c>
      <c r="Z4303" s="6">
        <f>Y4303*V4303</f>
        <v>193.65600000000001</v>
      </c>
      <c r="AA4303" s="6">
        <f t="shared" si="354"/>
        <v>774.62400000000002</v>
      </c>
    </row>
    <row r="4304" spans="2:27" x14ac:dyDescent="0.3">
      <c r="B4304">
        <v>4301</v>
      </c>
      <c r="C4304" t="s">
        <v>7401</v>
      </c>
      <c r="D4304" s="1">
        <v>42970</v>
      </c>
      <c r="E4304" s="1">
        <v>42973</v>
      </c>
      <c r="F4304" s="9" t="str">
        <f t="shared" si="355"/>
        <v>3 days</v>
      </c>
      <c r="G4304" t="s">
        <v>22</v>
      </c>
      <c r="H4304" t="s">
        <v>1191</v>
      </c>
      <c r="I4304" t="s">
        <v>1192</v>
      </c>
      <c r="J4304" t="s">
        <v>25</v>
      </c>
      <c r="K4304" t="s">
        <v>26</v>
      </c>
      <c r="L4304" t="s">
        <v>5654</v>
      </c>
      <c r="M4304" t="s">
        <v>53</v>
      </c>
      <c r="N4304">
        <v>32303</v>
      </c>
      <c r="O4304" t="s">
        <v>29</v>
      </c>
      <c r="P4304" t="s">
        <v>3323</v>
      </c>
      <c r="Q4304" t="s">
        <v>31</v>
      </c>
      <c r="R4304" t="s">
        <v>64</v>
      </c>
      <c r="S4304" t="s">
        <v>3324</v>
      </c>
      <c r="T4304" s="9">
        <v>2.78</v>
      </c>
      <c r="U4304">
        <v>2</v>
      </c>
      <c r="V4304" s="2">
        <v>0.2</v>
      </c>
      <c r="W4304" s="6">
        <v>0.42</v>
      </c>
      <c r="X4304" s="14">
        <f>AA4304-W4304</f>
        <v>4.0279999999999996</v>
      </c>
      <c r="Y4304" s="6">
        <f>T4304*U4304</f>
        <v>5.56</v>
      </c>
      <c r="Z4304" s="6">
        <f>Y4304*V4304</f>
        <v>1.1119999999999999</v>
      </c>
      <c r="AA4304" s="6">
        <f t="shared" si="354"/>
        <v>4.4479999999999995</v>
      </c>
    </row>
    <row r="4305" spans="2:27" x14ac:dyDescent="0.3">
      <c r="B4305">
        <v>4302</v>
      </c>
      <c r="C4305" t="s">
        <v>7401</v>
      </c>
      <c r="D4305" s="1">
        <v>42970</v>
      </c>
      <c r="E4305" s="1">
        <v>42973</v>
      </c>
      <c r="F4305" s="9" t="str">
        <f t="shared" si="355"/>
        <v>3 days</v>
      </c>
      <c r="G4305" t="s">
        <v>22</v>
      </c>
      <c r="H4305" t="s">
        <v>1191</v>
      </c>
      <c r="I4305" t="s">
        <v>1192</v>
      </c>
      <c r="J4305" t="s">
        <v>25</v>
      </c>
      <c r="K4305" t="s">
        <v>26</v>
      </c>
      <c r="L4305" t="s">
        <v>5654</v>
      </c>
      <c r="M4305" t="s">
        <v>53</v>
      </c>
      <c r="N4305">
        <v>32303</v>
      </c>
      <c r="O4305" t="s">
        <v>29</v>
      </c>
      <c r="P4305" t="s">
        <v>3269</v>
      </c>
      <c r="Q4305" t="s">
        <v>45</v>
      </c>
      <c r="R4305" t="s">
        <v>89</v>
      </c>
      <c r="S4305" t="s">
        <v>3270</v>
      </c>
      <c r="T4305" s="9">
        <v>8.7200000000000006</v>
      </c>
      <c r="U4305">
        <v>5</v>
      </c>
      <c r="V4305" s="2">
        <v>0.2</v>
      </c>
      <c r="W4305" s="6">
        <v>2.94</v>
      </c>
      <c r="X4305" s="14">
        <f>AA4305-W4305</f>
        <v>31.94</v>
      </c>
      <c r="Y4305" s="6">
        <f>T4305*U4305</f>
        <v>43.6</v>
      </c>
      <c r="Z4305" s="6">
        <f>Y4305*V4305</f>
        <v>8.7200000000000006</v>
      </c>
      <c r="AA4305" s="6">
        <f t="shared" si="354"/>
        <v>34.880000000000003</v>
      </c>
    </row>
    <row r="4306" spans="2:27" x14ac:dyDescent="0.3">
      <c r="B4306">
        <v>4303</v>
      </c>
      <c r="C4306" t="s">
        <v>7402</v>
      </c>
      <c r="D4306" s="1">
        <v>41873</v>
      </c>
      <c r="E4306" s="1">
        <v>41876</v>
      </c>
      <c r="F4306" s="9" t="str">
        <f t="shared" si="355"/>
        <v>3 days</v>
      </c>
      <c r="G4306" t="s">
        <v>22</v>
      </c>
      <c r="H4306" t="s">
        <v>3056</v>
      </c>
      <c r="I4306" t="s">
        <v>3057</v>
      </c>
      <c r="J4306" t="s">
        <v>101</v>
      </c>
      <c r="K4306" t="s">
        <v>26</v>
      </c>
      <c r="L4306" t="s">
        <v>1121</v>
      </c>
      <c r="M4306" t="s">
        <v>497</v>
      </c>
      <c r="N4306">
        <v>44107</v>
      </c>
      <c r="O4306" t="s">
        <v>147</v>
      </c>
      <c r="P4306" t="s">
        <v>1130</v>
      </c>
      <c r="Q4306" t="s">
        <v>45</v>
      </c>
      <c r="R4306" t="s">
        <v>67</v>
      </c>
      <c r="S4306" t="s">
        <v>1131</v>
      </c>
      <c r="T4306" s="9">
        <v>3.91</v>
      </c>
      <c r="U4306">
        <v>1</v>
      </c>
      <c r="V4306" s="2">
        <v>0.2</v>
      </c>
      <c r="W4306" s="6">
        <v>1.03</v>
      </c>
      <c r="X4306" s="14">
        <f>AA4306-W4306</f>
        <v>2.0979999999999999</v>
      </c>
      <c r="Y4306" s="6">
        <f>T4306*U4306</f>
        <v>3.91</v>
      </c>
      <c r="Z4306" s="6">
        <f>Y4306*V4306</f>
        <v>0.78200000000000003</v>
      </c>
      <c r="AA4306" s="6">
        <f t="shared" si="354"/>
        <v>3.1280000000000001</v>
      </c>
    </row>
    <row r="4307" spans="2:27" x14ac:dyDescent="0.3">
      <c r="B4307">
        <v>4304</v>
      </c>
      <c r="C4307" t="s">
        <v>7403</v>
      </c>
      <c r="D4307" s="1">
        <v>42470</v>
      </c>
      <c r="E4307" s="1">
        <v>42470</v>
      </c>
      <c r="F4307" s="9" t="str">
        <f t="shared" si="355"/>
        <v>0 days</v>
      </c>
      <c r="G4307" t="s">
        <v>1292</v>
      </c>
      <c r="H4307" t="s">
        <v>3094</v>
      </c>
      <c r="I4307" t="s">
        <v>3095</v>
      </c>
      <c r="J4307" t="s">
        <v>25</v>
      </c>
      <c r="K4307" t="s">
        <v>26</v>
      </c>
      <c r="L4307" t="s">
        <v>7404</v>
      </c>
      <c r="M4307" t="s">
        <v>103</v>
      </c>
      <c r="N4307">
        <v>75056</v>
      </c>
      <c r="O4307" t="s">
        <v>104</v>
      </c>
      <c r="P4307" t="s">
        <v>2991</v>
      </c>
      <c r="Q4307" t="s">
        <v>45</v>
      </c>
      <c r="R4307" t="s">
        <v>172</v>
      </c>
      <c r="S4307" t="s">
        <v>2992</v>
      </c>
      <c r="T4307" s="9">
        <v>59.75</v>
      </c>
      <c r="U4307">
        <v>7</v>
      </c>
      <c r="V4307" s="2">
        <v>0.2</v>
      </c>
      <c r="W4307" s="6">
        <v>19.420000000000002</v>
      </c>
      <c r="X4307" s="14">
        <f>AA4307-W4307</f>
        <v>315.18</v>
      </c>
      <c r="Y4307" s="6">
        <f>T4307*U4307</f>
        <v>418.25</v>
      </c>
      <c r="Z4307" s="6">
        <f>Y4307*V4307</f>
        <v>83.65</v>
      </c>
      <c r="AA4307" s="6">
        <f t="shared" si="354"/>
        <v>334.6</v>
      </c>
    </row>
    <row r="4308" spans="2:27" x14ac:dyDescent="0.3">
      <c r="B4308">
        <v>4305</v>
      </c>
      <c r="C4308" t="s">
        <v>7405</v>
      </c>
      <c r="D4308" s="1">
        <v>41938</v>
      </c>
      <c r="E4308" s="1">
        <v>41942</v>
      </c>
      <c r="F4308" s="9" t="str">
        <f t="shared" si="355"/>
        <v>4 days</v>
      </c>
      <c r="G4308" t="s">
        <v>22</v>
      </c>
      <c r="H4308" t="s">
        <v>7315</v>
      </c>
      <c r="I4308" t="s">
        <v>7316</v>
      </c>
      <c r="J4308" t="s">
        <v>25</v>
      </c>
      <c r="K4308" t="s">
        <v>26</v>
      </c>
      <c r="L4308" t="s">
        <v>94</v>
      </c>
      <c r="M4308" t="s">
        <v>95</v>
      </c>
      <c r="N4308">
        <v>98105</v>
      </c>
      <c r="O4308" t="s">
        <v>43</v>
      </c>
      <c r="P4308" t="s">
        <v>1816</v>
      </c>
      <c r="Q4308" t="s">
        <v>31</v>
      </c>
      <c r="R4308" t="s">
        <v>64</v>
      </c>
      <c r="S4308" t="s">
        <v>1817</v>
      </c>
      <c r="T4308" s="9">
        <v>63.92</v>
      </c>
      <c r="U4308">
        <v>4</v>
      </c>
      <c r="V4308" s="2">
        <v>0</v>
      </c>
      <c r="W4308" s="6">
        <v>3.2</v>
      </c>
      <c r="X4308" s="14">
        <f>AA4308-W4308</f>
        <v>252.48000000000002</v>
      </c>
      <c r="Y4308" s="6">
        <f>T4308*U4308</f>
        <v>255.68</v>
      </c>
      <c r="Z4308" s="6">
        <f>Y4308*V4308</f>
        <v>0</v>
      </c>
      <c r="AA4308" s="6">
        <f t="shared" si="354"/>
        <v>255.68</v>
      </c>
    </row>
    <row r="4309" spans="2:27" x14ac:dyDescent="0.3">
      <c r="B4309">
        <v>4306</v>
      </c>
      <c r="C4309" t="s">
        <v>7405</v>
      </c>
      <c r="D4309" s="1">
        <v>41938</v>
      </c>
      <c r="E4309" s="1">
        <v>41942</v>
      </c>
      <c r="F4309" s="9" t="str">
        <f t="shared" si="355"/>
        <v>4 days</v>
      </c>
      <c r="G4309" t="s">
        <v>22</v>
      </c>
      <c r="H4309" t="s">
        <v>7315</v>
      </c>
      <c r="I4309" t="s">
        <v>7316</v>
      </c>
      <c r="J4309" t="s">
        <v>25</v>
      </c>
      <c r="K4309" t="s">
        <v>26</v>
      </c>
      <c r="L4309" t="s">
        <v>94</v>
      </c>
      <c r="M4309" t="s">
        <v>95</v>
      </c>
      <c r="N4309">
        <v>98105</v>
      </c>
      <c r="O4309" t="s">
        <v>43</v>
      </c>
      <c r="P4309" t="s">
        <v>6308</v>
      </c>
      <c r="Q4309" t="s">
        <v>70</v>
      </c>
      <c r="R4309" t="s">
        <v>71</v>
      </c>
      <c r="S4309" t="s">
        <v>6309</v>
      </c>
      <c r="T4309" s="9">
        <v>383.96</v>
      </c>
      <c r="U4309">
        <v>5</v>
      </c>
      <c r="V4309" s="2">
        <v>0.2</v>
      </c>
      <c r="W4309" s="6">
        <v>38.4</v>
      </c>
      <c r="X4309" s="14">
        <f>AA4309-W4309</f>
        <v>1497.4399999999998</v>
      </c>
      <c r="Y4309" s="6">
        <f>T4309*U4309</f>
        <v>1919.8</v>
      </c>
      <c r="Z4309" s="6">
        <f>Y4309*V4309</f>
        <v>383.96000000000004</v>
      </c>
      <c r="AA4309" s="6">
        <f t="shared" si="354"/>
        <v>1535.84</v>
      </c>
    </row>
    <row r="4310" spans="2:27" x14ac:dyDescent="0.3">
      <c r="B4310">
        <v>4307</v>
      </c>
      <c r="C4310" t="s">
        <v>7406</v>
      </c>
      <c r="D4310" s="1">
        <v>42549</v>
      </c>
      <c r="E4310" s="1">
        <v>42549</v>
      </c>
      <c r="F4310" s="9" t="str">
        <f t="shared" si="355"/>
        <v>0 days</v>
      </c>
      <c r="G4310" t="s">
        <v>1292</v>
      </c>
      <c r="H4310" t="s">
        <v>2424</v>
      </c>
      <c r="I4310" t="s">
        <v>2425</v>
      </c>
      <c r="J4310" t="s">
        <v>40</v>
      </c>
      <c r="K4310" t="s">
        <v>26</v>
      </c>
      <c r="L4310" t="s">
        <v>41</v>
      </c>
      <c r="M4310" t="s">
        <v>42</v>
      </c>
      <c r="N4310">
        <v>90032</v>
      </c>
      <c r="O4310" t="s">
        <v>43</v>
      </c>
      <c r="P4310" t="s">
        <v>1970</v>
      </c>
      <c r="Q4310" t="s">
        <v>45</v>
      </c>
      <c r="R4310" t="s">
        <v>74</v>
      </c>
      <c r="S4310" t="s">
        <v>1971</v>
      </c>
      <c r="T4310" s="9">
        <v>7.75</v>
      </c>
      <c r="U4310">
        <v>3</v>
      </c>
      <c r="V4310" s="2">
        <v>0.2</v>
      </c>
      <c r="W4310" s="6">
        <v>2.81</v>
      </c>
      <c r="X4310" s="14">
        <f>AA4310-W4310</f>
        <v>15.790000000000001</v>
      </c>
      <c r="Y4310" s="6">
        <f>T4310*U4310</f>
        <v>23.25</v>
      </c>
      <c r="Z4310" s="6">
        <f>Y4310*V4310</f>
        <v>4.6500000000000004</v>
      </c>
      <c r="AA4310" s="6">
        <f t="shared" si="354"/>
        <v>18.600000000000001</v>
      </c>
    </row>
    <row r="4311" spans="2:27" x14ac:dyDescent="0.3">
      <c r="B4311">
        <v>4308</v>
      </c>
      <c r="C4311" t="s">
        <v>7406</v>
      </c>
      <c r="D4311" s="1">
        <v>42549</v>
      </c>
      <c r="E4311" s="1">
        <v>42549</v>
      </c>
      <c r="F4311" s="9" t="str">
        <f t="shared" si="355"/>
        <v>0 days</v>
      </c>
      <c r="G4311" t="s">
        <v>1292</v>
      </c>
      <c r="H4311" t="s">
        <v>2424</v>
      </c>
      <c r="I4311" t="s">
        <v>2425</v>
      </c>
      <c r="J4311" t="s">
        <v>40</v>
      </c>
      <c r="K4311" t="s">
        <v>26</v>
      </c>
      <c r="L4311" t="s">
        <v>41</v>
      </c>
      <c r="M4311" t="s">
        <v>42</v>
      </c>
      <c r="N4311">
        <v>90032</v>
      </c>
      <c r="O4311" t="s">
        <v>43</v>
      </c>
      <c r="P4311" t="s">
        <v>1201</v>
      </c>
      <c r="Q4311" t="s">
        <v>45</v>
      </c>
      <c r="R4311" t="s">
        <v>74</v>
      </c>
      <c r="S4311" t="s">
        <v>1202</v>
      </c>
      <c r="T4311" s="9">
        <v>33.57</v>
      </c>
      <c r="U4311">
        <v>2</v>
      </c>
      <c r="V4311" s="2">
        <v>0.2</v>
      </c>
      <c r="W4311" s="6">
        <v>11.75</v>
      </c>
      <c r="X4311" s="14">
        <f>AA4311-W4311</f>
        <v>41.962000000000003</v>
      </c>
      <c r="Y4311" s="6">
        <f>T4311*U4311</f>
        <v>67.14</v>
      </c>
      <c r="Z4311" s="6">
        <f>Y4311*V4311</f>
        <v>13.428000000000001</v>
      </c>
      <c r="AA4311" s="6">
        <f t="shared" si="354"/>
        <v>53.712000000000003</v>
      </c>
    </row>
    <row r="4312" spans="2:27" x14ac:dyDescent="0.3">
      <c r="B4312">
        <v>4309</v>
      </c>
      <c r="C4312" t="s">
        <v>7407</v>
      </c>
      <c r="D4312" s="1">
        <v>41740</v>
      </c>
      <c r="E4312" s="1">
        <v>41954</v>
      </c>
      <c r="F4312" s="9" t="str">
        <f t="shared" si="355"/>
        <v>214 days</v>
      </c>
      <c r="G4312" t="s">
        <v>49</v>
      </c>
      <c r="H4312" t="s">
        <v>5062</v>
      </c>
      <c r="I4312" t="s">
        <v>5063</v>
      </c>
      <c r="J4312" t="s">
        <v>25</v>
      </c>
      <c r="K4312" t="s">
        <v>26</v>
      </c>
      <c r="L4312" t="s">
        <v>41</v>
      </c>
      <c r="M4312" t="s">
        <v>42</v>
      </c>
      <c r="N4312">
        <v>90045</v>
      </c>
      <c r="O4312" t="s">
        <v>43</v>
      </c>
      <c r="P4312" t="s">
        <v>5165</v>
      </c>
      <c r="Q4312" t="s">
        <v>70</v>
      </c>
      <c r="R4312" t="s">
        <v>71</v>
      </c>
      <c r="S4312" t="s">
        <v>5166</v>
      </c>
      <c r="T4312" s="9">
        <v>666.34</v>
      </c>
      <c r="U4312">
        <v>7</v>
      </c>
      <c r="V4312" s="2">
        <v>0.2</v>
      </c>
      <c r="W4312" s="6">
        <v>66.63</v>
      </c>
      <c r="X4312" s="14">
        <f>AA4312-W4312</f>
        <v>3664.8739999999998</v>
      </c>
      <c r="Y4312" s="6">
        <f>T4312*U4312</f>
        <v>4664.38</v>
      </c>
      <c r="Z4312" s="6">
        <f>Y4312*V4312</f>
        <v>932.87600000000009</v>
      </c>
      <c r="AA4312" s="6">
        <f t="shared" si="354"/>
        <v>3731.5039999999999</v>
      </c>
    </row>
    <row r="4313" spans="2:27" x14ac:dyDescent="0.3">
      <c r="B4313">
        <v>4310</v>
      </c>
      <c r="C4313" t="s">
        <v>7407</v>
      </c>
      <c r="D4313" s="1">
        <v>41740</v>
      </c>
      <c r="E4313" s="1">
        <v>41954</v>
      </c>
      <c r="F4313" s="9" t="str">
        <f t="shared" si="355"/>
        <v>214 days</v>
      </c>
      <c r="G4313" t="s">
        <v>49</v>
      </c>
      <c r="H4313" t="s">
        <v>5062</v>
      </c>
      <c r="I4313" t="s">
        <v>5063</v>
      </c>
      <c r="J4313" t="s">
        <v>25</v>
      </c>
      <c r="K4313" t="s">
        <v>26</v>
      </c>
      <c r="L4313" t="s">
        <v>41</v>
      </c>
      <c r="M4313" t="s">
        <v>42</v>
      </c>
      <c r="N4313">
        <v>90045</v>
      </c>
      <c r="O4313" t="s">
        <v>43</v>
      </c>
      <c r="P4313" t="s">
        <v>1440</v>
      </c>
      <c r="Q4313" t="s">
        <v>31</v>
      </c>
      <c r="R4313" t="s">
        <v>55</v>
      </c>
      <c r="S4313" t="s">
        <v>1441</v>
      </c>
      <c r="T4313" s="9">
        <v>573.73</v>
      </c>
      <c r="U4313">
        <v>4</v>
      </c>
      <c r="V4313" s="2">
        <v>0.2</v>
      </c>
      <c r="W4313" s="6">
        <v>-64.540000000000006</v>
      </c>
      <c r="X4313" s="14">
        <f>AA4313-W4313</f>
        <v>1900.4760000000001</v>
      </c>
      <c r="Y4313" s="6">
        <f>T4313*U4313</f>
        <v>2294.92</v>
      </c>
      <c r="Z4313" s="6">
        <f>Y4313*V4313</f>
        <v>458.98400000000004</v>
      </c>
      <c r="AA4313" s="6">
        <f t="shared" si="354"/>
        <v>1835.9360000000001</v>
      </c>
    </row>
    <row r="4314" spans="2:27" x14ac:dyDescent="0.3">
      <c r="B4314">
        <v>4311</v>
      </c>
      <c r="C4314" t="s">
        <v>7407</v>
      </c>
      <c r="D4314" s="1">
        <v>41740</v>
      </c>
      <c r="E4314" s="1">
        <v>41954</v>
      </c>
      <c r="F4314" s="9" t="str">
        <f t="shared" si="355"/>
        <v>214 days</v>
      </c>
      <c r="G4314" t="s">
        <v>49</v>
      </c>
      <c r="H4314" t="s">
        <v>5062</v>
      </c>
      <c r="I4314" t="s">
        <v>5063</v>
      </c>
      <c r="J4314" t="s">
        <v>25</v>
      </c>
      <c r="K4314" t="s">
        <v>26</v>
      </c>
      <c r="L4314" t="s">
        <v>41</v>
      </c>
      <c r="M4314" t="s">
        <v>42</v>
      </c>
      <c r="N4314">
        <v>90045</v>
      </c>
      <c r="O4314" t="s">
        <v>43</v>
      </c>
      <c r="P4314" t="s">
        <v>2446</v>
      </c>
      <c r="Q4314" t="s">
        <v>45</v>
      </c>
      <c r="R4314" t="s">
        <v>74</v>
      </c>
      <c r="S4314" t="s">
        <v>2447</v>
      </c>
      <c r="T4314" s="9">
        <v>21.94</v>
      </c>
      <c r="U4314">
        <v>3</v>
      </c>
      <c r="V4314" s="2">
        <v>0.2</v>
      </c>
      <c r="W4314" s="6">
        <v>8.23</v>
      </c>
      <c r="X4314" s="14">
        <f>AA4314-W4314</f>
        <v>44.426000000000002</v>
      </c>
      <c r="Y4314" s="6">
        <f>T4314*U4314</f>
        <v>65.820000000000007</v>
      </c>
      <c r="Z4314" s="6">
        <f>Y4314*V4314</f>
        <v>13.164000000000001</v>
      </c>
      <c r="AA4314" s="6">
        <f t="shared" si="354"/>
        <v>52.656000000000006</v>
      </c>
    </row>
    <row r="4315" spans="2:27" x14ac:dyDescent="0.3">
      <c r="B4315">
        <v>4312</v>
      </c>
      <c r="C4315" t="s">
        <v>7407</v>
      </c>
      <c r="D4315" s="1">
        <v>41740</v>
      </c>
      <c r="E4315" s="1">
        <v>41954</v>
      </c>
      <c r="F4315" s="9" t="str">
        <f t="shared" si="355"/>
        <v>214 days</v>
      </c>
      <c r="G4315" t="s">
        <v>49</v>
      </c>
      <c r="H4315" t="s">
        <v>5062</v>
      </c>
      <c r="I4315" t="s">
        <v>5063</v>
      </c>
      <c r="J4315" t="s">
        <v>25</v>
      </c>
      <c r="K4315" t="s">
        <v>26</v>
      </c>
      <c r="L4315" t="s">
        <v>41</v>
      </c>
      <c r="M4315" t="s">
        <v>42</v>
      </c>
      <c r="N4315">
        <v>90045</v>
      </c>
      <c r="O4315" t="s">
        <v>43</v>
      </c>
      <c r="P4315" t="s">
        <v>5780</v>
      </c>
      <c r="Q4315" t="s">
        <v>45</v>
      </c>
      <c r="R4315" t="s">
        <v>89</v>
      </c>
      <c r="S4315" t="s">
        <v>5781</v>
      </c>
      <c r="T4315" s="9">
        <v>19.440000000000001</v>
      </c>
      <c r="U4315">
        <v>3</v>
      </c>
      <c r="V4315" s="2">
        <v>0</v>
      </c>
      <c r="W4315" s="6">
        <v>9.33</v>
      </c>
      <c r="X4315" s="14">
        <f>AA4315-W4315</f>
        <v>48.990000000000009</v>
      </c>
      <c r="Y4315" s="6">
        <f>T4315*U4315</f>
        <v>58.320000000000007</v>
      </c>
      <c r="Z4315" s="6">
        <f>Y4315*V4315</f>
        <v>0</v>
      </c>
      <c r="AA4315" s="6">
        <f t="shared" si="354"/>
        <v>58.320000000000007</v>
      </c>
    </row>
    <row r="4316" spans="2:27" x14ac:dyDescent="0.3">
      <c r="B4316">
        <v>4313</v>
      </c>
      <c r="C4316" t="s">
        <v>7407</v>
      </c>
      <c r="D4316" s="1">
        <v>41740</v>
      </c>
      <c r="E4316" s="1">
        <v>41954</v>
      </c>
      <c r="F4316" s="9" t="str">
        <f t="shared" si="355"/>
        <v>214 days</v>
      </c>
      <c r="G4316" t="s">
        <v>49</v>
      </c>
      <c r="H4316" t="s">
        <v>5062</v>
      </c>
      <c r="I4316" t="s">
        <v>5063</v>
      </c>
      <c r="J4316" t="s">
        <v>25</v>
      </c>
      <c r="K4316" t="s">
        <v>26</v>
      </c>
      <c r="L4316" t="s">
        <v>41</v>
      </c>
      <c r="M4316" t="s">
        <v>42</v>
      </c>
      <c r="N4316">
        <v>90045</v>
      </c>
      <c r="O4316" t="s">
        <v>43</v>
      </c>
      <c r="P4316" t="s">
        <v>7408</v>
      </c>
      <c r="Q4316" t="s">
        <v>70</v>
      </c>
      <c r="R4316" t="s">
        <v>683</v>
      </c>
      <c r="S4316" t="s">
        <v>7409</v>
      </c>
      <c r="T4316" s="9">
        <v>447.97</v>
      </c>
      <c r="U4316">
        <v>4</v>
      </c>
      <c r="V4316" s="2">
        <v>0.2</v>
      </c>
      <c r="W4316" s="6">
        <v>139.99</v>
      </c>
      <c r="X4316" s="14">
        <f>AA4316-W4316</f>
        <v>1293.5140000000001</v>
      </c>
      <c r="Y4316" s="6">
        <f>T4316*U4316</f>
        <v>1791.88</v>
      </c>
      <c r="Z4316" s="6">
        <f>Y4316*V4316</f>
        <v>358.37600000000003</v>
      </c>
      <c r="AA4316" s="6">
        <f t="shared" si="354"/>
        <v>1433.5040000000001</v>
      </c>
    </row>
    <row r="4317" spans="2:27" x14ac:dyDescent="0.3">
      <c r="B4317">
        <v>4314</v>
      </c>
      <c r="C4317" t="s">
        <v>7410</v>
      </c>
      <c r="D4317" s="1">
        <v>41860</v>
      </c>
      <c r="E4317" s="1">
        <v>41982</v>
      </c>
      <c r="F4317" s="9" t="str">
        <f t="shared" si="355"/>
        <v>122 days</v>
      </c>
      <c r="G4317" t="s">
        <v>49</v>
      </c>
      <c r="H4317" t="s">
        <v>3435</v>
      </c>
      <c r="I4317" t="s">
        <v>3436</v>
      </c>
      <c r="J4317" t="s">
        <v>40</v>
      </c>
      <c r="K4317" t="s">
        <v>26</v>
      </c>
      <c r="L4317" t="s">
        <v>1175</v>
      </c>
      <c r="M4317" t="s">
        <v>266</v>
      </c>
      <c r="N4317">
        <v>11561</v>
      </c>
      <c r="O4317" t="s">
        <v>147</v>
      </c>
      <c r="P4317" t="s">
        <v>7126</v>
      </c>
      <c r="Q4317" t="s">
        <v>45</v>
      </c>
      <c r="R4317" t="s">
        <v>77</v>
      </c>
      <c r="S4317" t="s">
        <v>7127</v>
      </c>
      <c r="T4317" s="9">
        <v>16.78</v>
      </c>
      <c r="U4317">
        <v>2</v>
      </c>
      <c r="V4317" s="2">
        <v>0</v>
      </c>
      <c r="W4317" s="6">
        <v>4.2</v>
      </c>
      <c r="X4317" s="14">
        <f>AA4317-W4317</f>
        <v>29.360000000000003</v>
      </c>
      <c r="Y4317" s="6">
        <f>T4317*U4317</f>
        <v>33.56</v>
      </c>
      <c r="Z4317" s="6">
        <f>Y4317*V4317</f>
        <v>0</v>
      </c>
      <c r="AA4317" s="6">
        <f t="shared" si="354"/>
        <v>33.56</v>
      </c>
    </row>
    <row r="4318" spans="2:27" x14ac:dyDescent="0.3">
      <c r="B4318">
        <v>4315</v>
      </c>
      <c r="C4318" t="s">
        <v>7411</v>
      </c>
      <c r="D4318" s="1">
        <v>42180</v>
      </c>
      <c r="E4318" s="1">
        <v>42011</v>
      </c>
      <c r="F4318" s="23" t="s">
        <v>10956</v>
      </c>
      <c r="G4318" t="s">
        <v>49</v>
      </c>
      <c r="H4318" t="s">
        <v>2247</v>
      </c>
      <c r="I4318" t="s">
        <v>2248</v>
      </c>
      <c r="J4318" t="s">
        <v>25</v>
      </c>
      <c r="K4318" t="s">
        <v>26</v>
      </c>
      <c r="L4318" t="s">
        <v>41</v>
      </c>
      <c r="M4318" t="s">
        <v>42</v>
      </c>
      <c r="N4318">
        <v>90045</v>
      </c>
      <c r="O4318" t="s">
        <v>43</v>
      </c>
      <c r="P4318" t="s">
        <v>6761</v>
      </c>
      <c r="Q4318" t="s">
        <v>45</v>
      </c>
      <c r="R4318" t="s">
        <v>67</v>
      </c>
      <c r="S4318" t="s">
        <v>3042</v>
      </c>
      <c r="T4318" s="9">
        <v>20.96</v>
      </c>
      <c r="U4318">
        <v>2</v>
      </c>
      <c r="V4318" s="2">
        <v>0</v>
      </c>
      <c r="W4318" s="6">
        <v>5.24</v>
      </c>
      <c r="X4318" s="14">
        <f>AA4318-W4318</f>
        <v>36.68</v>
      </c>
      <c r="Y4318" s="6">
        <f>T4318*U4318</f>
        <v>41.92</v>
      </c>
      <c r="Z4318" s="6">
        <f>Y4318*V4318</f>
        <v>0</v>
      </c>
      <c r="AA4318" s="6">
        <f t="shared" si="354"/>
        <v>41.92</v>
      </c>
    </row>
    <row r="4319" spans="2:27" x14ac:dyDescent="0.3">
      <c r="B4319">
        <v>4316</v>
      </c>
      <c r="C4319" t="s">
        <v>7411</v>
      </c>
      <c r="D4319" s="1">
        <v>42180</v>
      </c>
      <c r="E4319" s="1">
        <v>42011</v>
      </c>
      <c r="F4319" s="23" t="s">
        <v>10956</v>
      </c>
      <c r="G4319" t="s">
        <v>49</v>
      </c>
      <c r="H4319" t="s">
        <v>2247</v>
      </c>
      <c r="I4319" t="s">
        <v>2248</v>
      </c>
      <c r="J4319" t="s">
        <v>25</v>
      </c>
      <c r="K4319" t="s">
        <v>26</v>
      </c>
      <c r="L4319" t="s">
        <v>41</v>
      </c>
      <c r="M4319" t="s">
        <v>42</v>
      </c>
      <c r="N4319">
        <v>90045</v>
      </c>
      <c r="O4319" t="s">
        <v>43</v>
      </c>
      <c r="P4319" t="s">
        <v>3151</v>
      </c>
      <c r="Q4319" t="s">
        <v>45</v>
      </c>
      <c r="R4319" t="s">
        <v>74</v>
      </c>
      <c r="S4319" t="s">
        <v>3152</v>
      </c>
      <c r="T4319" s="9">
        <v>88.75</v>
      </c>
      <c r="U4319">
        <v>3</v>
      </c>
      <c r="V4319" s="2">
        <v>0.2</v>
      </c>
      <c r="W4319" s="6">
        <v>27.74</v>
      </c>
      <c r="X4319" s="14">
        <f>AA4319-W4319</f>
        <v>185.26</v>
      </c>
      <c r="Y4319" s="6">
        <f>T4319*U4319</f>
        <v>266.25</v>
      </c>
      <c r="Z4319" s="6">
        <f>Y4319*V4319</f>
        <v>53.25</v>
      </c>
      <c r="AA4319" s="6">
        <f t="shared" si="354"/>
        <v>213</v>
      </c>
    </row>
    <row r="4320" spans="2:27" x14ac:dyDescent="0.3">
      <c r="B4320">
        <v>4317</v>
      </c>
      <c r="C4320" t="s">
        <v>7411</v>
      </c>
      <c r="D4320" s="1">
        <v>42180</v>
      </c>
      <c r="E4320" s="1">
        <v>42011</v>
      </c>
      <c r="F4320" s="23" t="s">
        <v>10956</v>
      </c>
      <c r="G4320" t="s">
        <v>49</v>
      </c>
      <c r="H4320" t="s">
        <v>2247</v>
      </c>
      <c r="I4320" t="s">
        <v>2248</v>
      </c>
      <c r="J4320" t="s">
        <v>25</v>
      </c>
      <c r="K4320" t="s">
        <v>26</v>
      </c>
      <c r="L4320" t="s">
        <v>41</v>
      </c>
      <c r="M4320" t="s">
        <v>42</v>
      </c>
      <c r="N4320">
        <v>90045</v>
      </c>
      <c r="O4320" t="s">
        <v>43</v>
      </c>
      <c r="P4320" t="s">
        <v>2086</v>
      </c>
      <c r="Q4320" t="s">
        <v>45</v>
      </c>
      <c r="R4320" t="s">
        <v>58</v>
      </c>
      <c r="S4320" t="s">
        <v>2087</v>
      </c>
      <c r="T4320" s="9">
        <v>304.23</v>
      </c>
      <c r="U4320">
        <v>3</v>
      </c>
      <c r="V4320" s="2">
        <v>0</v>
      </c>
      <c r="W4320" s="6">
        <v>9.1300000000000008</v>
      </c>
      <c r="X4320" s="14">
        <f>AA4320-W4320</f>
        <v>903.56000000000006</v>
      </c>
      <c r="Y4320" s="6">
        <f>T4320*U4320</f>
        <v>912.69</v>
      </c>
      <c r="Z4320" s="6">
        <f>Y4320*V4320</f>
        <v>0</v>
      </c>
      <c r="AA4320" s="6">
        <f t="shared" si="354"/>
        <v>912.69</v>
      </c>
    </row>
    <row r="4321" spans="2:27" x14ac:dyDescent="0.3">
      <c r="B4321">
        <v>4318</v>
      </c>
      <c r="C4321" t="s">
        <v>7412</v>
      </c>
      <c r="D4321" s="1">
        <v>42211</v>
      </c>
      <c r="E4321" s="1">
        <v>42043</v>
      </c>
      <c r="F4321" s="23" t="s">
        <v>10956</v>
      </c>
      <c r="G4321" t="s">
        <v>49</v>
      </c>
      <c r="H4321" t="s">
        <v>600</v>
      </c>
      <c r="I4321" t="s">
        <v>601</v>
      </c>
      <c r="J4321" t="s">
        <v>25</v>
      </c>
      <c r="K4321" t="s">
        <v>26</v>
      </c>
      <c r="L4321" t="s">
        <v>126</v>
      </c>
      <c r="M4321" t="s">
        <v>42</v>
      </c>
      <c r="N4321">
        <v>94110</v>
      </c>
      <c r="O4321" t="s">
        <v>43</v>
      </c>
      <c r="P4321" t="s">
        <v>2162</v>
      </c>
      <c r="Q4321" t="s">
        <v>45</v>
      </c>
      <c r="R4321" t="s">
        <v>172</v>
      </c>
      <c r="S4321" t="s">
        <v>2163</v>
      </c>
      <c r="T4321" s="9">
        <v>167.86</v>
      </c>
      <c r="U4321">
        <v>2</v>
      </c>
      <c r="V4321" s="2">
        <v>0</v>
      </c>
      <c r="W4321" s="6">
        <v>78.89</v>
      </c>
      <c r="X4321" s="14">
        <f>AA4321-W4321</f>
        <v>256.83000000000004</v>
      </c>
      <c r="Y4321" s="6">
        <f>T4321*U4321</f>
        <v>335.72</v>
      </c>
      <c r="Z4321" s="6">
        <f>Y4321*V4321</f>
        <v>0</v>
      </c>
      <c r="AA4321" s="6">
        <f t="shared" si="354"/>
        <v>335.72</v>
      </c>
    </row>
    <row r="4322" spans="2:27" x14ac:dyDescent="0.3">
      <c r="B4322">
        <v>4319</v>
      </c>
      <c r="C4322" t="s">
        <v>7413</v>
      </c>
      <c r="D4322" s="1">
        <v>42928</v>
      </c>
      <c r="E4322" s="1">
        <v>43051</v>
      </c>
      <c r="F4322" s="9" t="str">
        <f t="shared" ref="F4322:F4340" si="356">DATEDIF(D4322,E4322,"d")&amp;" days"</f>
        <v>123 days</v>
      </c>
      <c r="G4322" t="s">
        <v>49</v>
      </c>
      <c r="H4322" t="s">
        <v>2407</v>
      </c>
      <c r="I4322" t="s">
        <v>2408</v>
      </c>
      <c r="J4322" t="s">
        <v>25</v>
      </c>
      <c r="K4322" t="s">
        <v>26</v>
      </c>
      <c r="L4322" t="s">
        <v>1468</v>
      </c>
      <c r="M4322" t="s">
        <v>318</v>
      </c>
      <c r="N4322">
        <v>23223</v>
      </c>
      <c r="O4322" t="s">
        <v>29</v>
      </c>
      <c r="P4322" t="s">
        <v>7414</v>
      </c>
      <c r="Q4322" t="s">
        <v>31</v>
      </c>
      <c r="R4322" t="s">
        <v>64</v>
      </c>
      <c r="S4322" t="s">
        <v>7415</v>
      </c>
      <c r="T4322" s="9">
        <v>82.38</v>
      </c>
      <c r="U4322">
        <v>6</v>
      </c>
      <c r="V4322" s="2">
        <v>0</v>
      </c>
      <c r="W4322" s="6">
        <v>25.54</v>
      </c>
      <c r="X4322" s="14">
        <f>AA4322-W4322</f>
        <v>468.73999999999995</v>
      </c>
      <c r="Y4322" s="6">
        <f>T4322*U4322</f>
        <v>494.28</v>
      </c>
      <c r="Z4322" s="6">
        <f>Y4322*V4322</f>
        <v>0</v>
      </c>
      <c r="AA4322" s="6">
        <f t="shared" si="354"/>
        <v>494.28</v>
      </c>
    </row>
    <row r="4323" spans="2:27" x14ac:dyDescent="0.3">
      <c r="B4323">
        <v>4320</v>
      </c>
      <c r="C4323" t="s">
        <v>7416</v>
      </c>
      <c r="D4323" s="1">
        <v>42002</v>
      </c>
      <c r="E4323" s="1">
        <v>42064</v>
      </c>
      <c r="F4323" s="9" t="str">
        <f t="shared" si="356"/>
        <v>62 days</v>
      </c>
      <c r="G4323" t="s">
        <v>22</v>
      </c>
      <c r="H4323" t="s">
        <v>3876</v>
      </c>
      <c r="I4323" t="s">
        <v>3877</v>
      </c>
      <c r="J4323" t="s">
        <v>25</v>
      </c>
      <c r="K4323" t="s">
        <v>26</v>
      </c>
      <c r="L4323" t="s">
        <v>5475</v>
      </c>
      <c r="M4323" t="s">
        <v>668</v>
      </c>
      <c r="N4323">
        <v>87105</v>
      </c>
      <c r="O4323" t="s">
        <v>43</v>
      </c>
      <c r="P4323" t="s">
        <v>4557</v>
      </c>
      <c r="Q4323" t="s">
        <v>70</v>
      </c>
      <c r="R4323" t="s">
        <v>71</v>
      </c>
      <c r="S4323" t="s">
        <v>4558</v>
      </c>
      <c r="T4323" s="9">
        <v>23.98</v>
      </c>
      <c r="U4323">
        <v>3</v>
      </c>
      <c r="V4323" s="2">
        <v>0.2</v>
      </c>
      <c r="W4323" s="6">
        <v>-5.69</v>
      </c>
      <c r="X4323" s="14">
        <f>AA4323-W4323</f>
        <v>63.241999999999997</v>
      </c>
      <c r="Y4323" s="6">
        <f>T4323*U4323</f>
        <v>71.94</v>
      </c>
      <c r="Z4323" s="6">
        <f>Y4323*V4323</f>
        <v>14.388</v>
      </c>
      <c r="AA4323" s="6">
        <f t="shared" si="354"/>
        <v>57.552</v>
      </c>
    </row>
    <row r="4324" spans="2:27" x14ac:dyDescent="0.3">
      <c r="B4324">
        <v>4321</v>
      </c>
      <c r="C4324" t="s">
        <v>7416</v>
      </c>
      <c r="D4324" s="1">
        <v>42002</v>
      </c>
      <c r="E4324" s="1">
        <v>42064</v>
      </c>
      <c r="F4324" s="9" t="str">
        <f t="shared" si="356"/>
        <v>62 days</v>
      </c>
      <c r="G4324" t="s">
        <v>22</v>
      </c>
      <c r="H4324" t="s">
        <v>3876</v>
      </c>
      <c r="I4324" t="s">
        <v>3877</v>
      </c>
      <c r="J4324" t="s">
        <v>25</v>
      </c>
      <c r="K4324" t="s">
        <v>26</v>
      </c>
      <c r="L4324" t="s">
        <v>5475</v>
      </c>
      <c r="M4324" t="s">
        <v>668</v>
      </c>
      <c r="N4324">
        <v>87105</v>
      </c>
      <c r="O4324" t="s">
        <v>43</v>
      </c>
      <c r="P4324" t="s">
        <v>5275</v>
      </c>
      <c r="Q4324" t="s">
        <v>45</v>
      </c>
      <c r="R4324" t="s">
        <v>58</v>
      </c>
      <c r="S4324" t="s">
        <v>5276</v>
      </c>
      <c r="T4324" s="9">
        <v>33.29</v>
      </c>
      <c r="U4324">
        <v>1</v>
      </c>
      <c r="V4324" s="2">
        <v>0</v>
      </c>
      <c r="W4324" s="6">
        <v>7.99</v>
      </c>
      <c r="X4324" s="14">
        <f>AA4324-W4324</f>
        <v>25.299999999999997</v>
      </c>
      <c r="Y4324" s="6">
        <f>T4324*U4324</f>
        <v>33.29</v>
      </c>
      <c r="Z4324" s="6">
        <f>Y4324*V4324</f>
        <v>0</v>
      </c>
      <c r="AA4324" s="6">
        <f t="shared" si="354"/>
        <v>33.29</v>
      </c>
    </row>
    <row r="4325" spans="2:27" x14ac:dyDescent="0.3">
      <c r="B4325">
        <v>4322</v>
      </c>
      <c r="C4325" t="s">
        <v>7417</v>
      </c>
      <c r="D4325" s="1">
        <v>42049</v>
      </c>
      <c r="E4325" s="1">
        <v>42054</v>
      </c>
      <c r="F4325" s="9" t="str">
        <f t="shared" si="356"/>
        <v>5 days</v>
      </c>
      <c r="G4325" t="s">
        <v>49</v>
      </c>
      <c r="H4325" t="s">
        <v>406</v>
      </c>
      <c r="I4325" t="s">
        <v>407</v>
      </c>
      <c r="J4325" t="s">
        <v>25</v>
      </c>
      <c r="K4325" t="s">
        <v>26</v>
      </c>
      <c r="L4325" t="s">
        <v>802</v>
      </c>
      <c r="M4325" t="s">
        <v>497</v>
      </c>
      <c r="N4325">
        <v>44312</v>
      </c>
      <c r="O4325" t="s">
        <v>147</v>
      </c>
      <c r="P4325" t="s">
        <v>1728</v>
      </c>
      <c r="Q4325" t="s">
        <v>45</v>
      </c>
      <c r="R4325" t="s">
        <v>74</v>
      </c>
      <c r="S4325" t="s">
        <v>1729</v>
      </c>
      <c r="T4325" s="9">
        <v>14.95</v>
      </c>
      <c r="U4325">
        <v>2</v>
      </c>
      <c r="V4325" s="2">
        <v>0.7</v>
      </c>
      <c r="W4325" s="6">
        <v>-11.96</v>
      </c>
      <c r="X4325" s="14">
        <f>AA4325-W4325</f>
        <v>20.930000000000003</v>
      </c>
      <c r="Y4325" s="6">
        <f>T4325*U4325</f>
        <v>29.9</v>
      </c>
      <c r="Z4325" s="6">
        <f>Y4325*V4325</f>
        <v>20.929999999999996</v>
      </c>
      <c r="AA4325" s="6">
        <f t="shared" si="354"/>
        <v>8.9700000000000024</v>
      </c>
    </row>
    <row r="4326" spans="2:27" x14ac:dyDescent="0.3">
      <c r="B4326">
        <v>4323</v>
      </c>
      <c r="C4326" t="s">
        <v>7417</v>
      </c>
      <c r="D4326" s="1">
        <v>42049</v>
      </c>
      <c r="E4326" s="1">
        <v>42054</v>
      </c>
      <c r="F4326" s="9" t="str">
        <f t="shared" si="356"/>
        <v>5 days</v>
      </c>
      <c r="G4326" t="s">
        <v>49</v>
      </c>
      <c r="H4326" t="s">
        <v>406</v>
      </c>
      <c r="I4326" t="s">
        <v>407</v>
      </c>
      <c r="J4326" t="s">
        <v>25</v>
      </c>
      <c r="K4326" t="s">
        <v>26</v>
      </c>
      <c r="L4326" t="s">
        <v>802</v>
      </c>
      <c r="M4326" t="s">
        <v>497</v>
      </c>
      <c r="N4326">
        <v>44312</v>
      </c>
      <c r="O4326" t="s">
        <v>147</v>
      </c>
      <c r="P4326" t="s">
        <v>5793</v>
      </c>
      <c r="Q4326" t="s">
        <v>70</v>
      </c>
      <c r="R4326" t="s">
        <v>71</v>
      </c>
      <c r="S4326" t="s">
        <v>5794</v>
      </c>
      <c r="T4326" s="9">
        <v>323.98</v>
      </c>
      <c r="U4326">
        <v>3</v>
      </c>
      <c r="V4326" s="2">
        <v>0.4</v>
      </c>
      <c r="W4326" s="6">
        <v>-81</v>
      </c>
      <c r="X4326" s="14">
        <f>AA4326-W4326</f>
        <v>664.16399999999999</v>
      </c>
      <c r="Y4326" s="6">
        <f>T4326*U4326</f>
        <v>971.94</v>
      </c>
      <c r="Z4326" s="6">
        <f>Y4326*V4326</f>
        <v>388.77600000000007</v>
      </c>
      <c r="AA4326" s="6">
        <f t="shared" si="354"/>
        <v>583.16399999999999</v>
      </c>
    </row>
    <row r="4327" spans="2:27" x14ac:dyDescent="0.3">
      <c r="B4327">
        <v>4324</v>
      </c>
      <c r="C4327" t="s">
        <v>7417</v>
      </c>
      <c r="D4327" s="1">
        <v>42049</v>
      </c>
      <c r="E4327" s="1">
        <v>42054</v>
      </c>
      <c r="F4327" s="9" t="str">
        <f t="shared" si="356"/>
        <v>5 days</v>
      </c>
      <c r="G4327" t="s">
        <v>49</v>
      </c>
      <c r="H4327" t="s">
        <v>406</v>
      </c>
      <c r="I4327" t="s">
        <v>407</v>
      </c>
      <c r="J4327" t="s">
        <v>25</v>
      </c>
      <c r="K4327" t="s">
        <v>26</v>
      </c>
      <c r="L4327" t="s">
        <v>802</v>
      </c>
      <c r="M4327" t="s">
        <v>497</v>
      </c>
      <c r="N4327">
        <v>44312</v>
      </c>
      <c r="O4327" t="s">
        <v>147</v>
      </c>
      <c r="P4327" t="s">
        <v>1255</v>
      </c>
      <c r="Q4327" t="s">
        <v>45</v>
      </c>
      <c r="R4327" t="s">
        <v>74</v>
      </c>
      <c r="S4327" t="s">
        <v>1256</v>
      </c>
      <c r="T4327" s="9">
        <v>2.29</v>
      </c>
      <c r="U4327">
        <v>2</v>
      </c>
      <c r="V4327" s="2">
        <v>0.7</v>
      </c>
      <c r="W4327" s="6">
        <v>-1.68</v>
      </c>
      <c r="X4327" s="14">
        <f>AA4327-W4327</f>
        <v>3.0540000000000003</v>
      </c>
      <c r="Y4327" s="6">
        <f>T4327*U4327</f>
        <v>4.58</v>
      </c>
      <c r="Z4327" s="6">
        <f>Y4327*V4327</f>
        <v>3.206</v>
      </c>
      <c r="AA4327" s="6">
        <f t="shared" si="354"/>
        <v>1.3740000000000001</v>
      </c>
    </row>
    <row r="4328" spans="2:27" x14ac:dyDescent="0.3">
      <c r="B4328">
        <v>4325</v>
      </c>
      <c r="C4328" t="s">
        <v>7417</v>
      </c>
      <c r="D4328" s="1">
        <v>42049</v>
      </c>
      <c r="E4328" s="1">
        <v>42054</v>
      </c>
      <c r="F4328" s="9" t="str">
        <f t="shared" si="356"/>
        <v>5 days</v>
      </c>
      <c r="G4328" t="s">
        <v>49</v>
      </c>
      <c r="H4328" t="s">
        <v>406</v>
      </c>
      <c r="I4328" t="s">
        <v>407</v>
      </c>
      <c r="J4328" t="s">
        <v>25</v>
      </c>
      <c r="K4328" t="s">
        <v>26</v>
      </c>
      <c r="L4328" t="s">
        <v>802</v>
      </c>
      <c r="M4328" t="s">
        <v>497</v>
      </c>
      <c r="N4328">
        <v>44312</v>
      </c>
      <c r="O4328" t="s">
        <v>147</v>
      </c>
      <c r="P4328" t="s">
        <v>3430</v>
      </c>
      <c r="Q4328" t="s">
        <v>45</v>
      </c>
      <c r="R4328" t="s">
        <v>67</v>
      </c>
      <c r="S4328" t="s">
        <v>3431</v>
      </c>
      <c r="T4328" s="9">
        <v>14.35</v>
      </c>
      <c r="U4328">
        <v>3</v>
      </c>
      <c r="V4328" s="2">
        <v>0.2</v>
      </c>
      <c r="W4328" s="6">
        <v>0.9</v>
      </c>
      <c r="X4328" s="14">
        <f>AA4328-W4328</f>
        <v>33.54</v>
      </c>
      <c r="Y4328" s="6">
        <f>T4328*U4328</f>
        <v>43.05</v>
      </c>
      <c r="Z4328" s="6">
        <f>Y4328*V4328</f>
        <v>8.61</v>
      </c>
      <c r="AA4328" s="6">
        <f t="shared" si="354"/>
        <v>34.44</v>
      </c>
    </row>
    <row r="4329" spans="2:27" x14ac:dyDescent="0.3">
      <c r="B4329">
        <v>4326</v>
      </c>
      <c r="C4329" t="s">
        <v>7417</v>
      </c>
      <c r="D4329" s="1">
        <v>42049</v>
      </c>
      <c r="E4329" s="1">
        <v>42054</v>
      </c>
      <c r="F4329" s="9" t="str">
        <f t="shared" si="356"/>
        <v>5 days</v>
      </c>
      <c r="G4329" t="s">
        <v>49</v>
      </c>
      <c r="H4329" t="s">
        <v>406</v>
      </c>
      <c r="I4329" t="s">
        <v>407</v>
      </c>
      <c r="J4329" t="s">
        <v>25</v>
      </c>
      <c r="K4329" t="s">
        <v>26</v>
      </c>
      <c r="L4329" t="s">
        <v>802</v>
      </c>
      <c r="M4329" t="s">
        <v>497</v>
      </c>
      <c r="N4329">
        <v>44312</v>
      </c>
      <c r="O4329" t="s">
        <v>147</v>
      </c>
      <c r="P4329" t="s">
        <v>4175</v>
      </c>
      <c r="Q4329" t="s">
        <v>70</v>
      </c>
      <c r="R4329" t="s">
        <v>160</v>
      </c>
      <c r="S4329" t="s">
        <v>4176</v>
      </c>
      <c r="T4329" s="9">
        <v>71.98</v>
      </c>
      <c r="U4329">
        <v>3</v>
      </c>
      <c r="V4329" s="2">
        <v>0.2</v>
      </c>
      <c r="W4329" s="6">
        <v>0.9</v>
      </c>
      <c r="X4329" s="14">
        <f>AA4329-W4329</f>
        <v>171.852</v>
      </c>
      <c r="Y4329" s="6">
        <f>T4329*U4329</f>
        <v>215.94</v>
      </c>
      <c r="Z4329" s="6">
        <f>Y4329*V4329</f>
        <v>43.188000000000002</v>
      </c>
      <c r="AA4329" s="6">
        <f t="shared" si="354"/>
        <v>172.75200000000001</v>
      </c>
    </row>
    <row r="4330" spans="2:27" x14ac:dyDescent="0.3">
      <c r="B4330">
        <v>4327</v>
      </c>
      <c r="C4330" t="s">
        <v>7418</v>
      </c>
      <c r="D4330" s="1">
        <v>42394</v>
      </c>
      <c r="E4330" s="1">
        <v>42396</v>
      </c>
      <c r="F4330" s="9" t="str">
        <f t="shared" si="356"/>
        <v>2 days</v>
      </c>
      <c r="G4330" t="s">
        <v>187</v>
      </c>
      <c r="H4330" t="s">
        <v>3590</v>
      </c>
      <c r="I4330" t="s">
        <v>3591</v>
      </c>
      <c r="J4330" t="s">
        <v>40</v>
      </c>
      <c r="K4330" t="s">
        <v>26</v>
      </c>
      <c r="L4330" t="s">
        <v>2130</v>
      </c>
      <c r="M4330" t="s">
        <v>789</v>
      </c>
      <c r="N4330">
        <v>7060</v>
      </c>
      <c r="O4330" t="s">
        <v>147</v>
      </c>
      <c r="P4330" t="s">
        <v>5409</v>
      </c>
      <c r="Q4330" t="s">
        <v>45</v>
      </c>
      <c r="R4330" t="s">
        <v>67</v>
      </c>
      <c r="S4330" t="s">
        <v>5410</v>
      </c>
      <c r="T4330" s="9">
        <v>9.2100000000000009</v>
      </c>
      <c r="U4330">
        <v>3</v>
      </c>
      <c r="V4330" s="2">
        <v>0</v>
      </c>
      <c r="W4330" s="6">
        <v>2.2999999999999998</v>
      </c>
      <c r="X4330" s="14">
        <f>AA4330-W4330</f>
        <v>25.330000000000002</v>
      </c>
      <c r="Y4330" s="6">
        <f>T4330*U4330</f>
        <v>27.630000000000003</v>
      </c>
      <c r="Z4330" s="6">
        <f>Y4330*V4330</f>
        <v>0</v>
      </c>
      <c r="AA4330" s="6">
        <f t="shared" si="354"/>
        <v>27.630000000000003</v>
      </c>
    </row>
    <row r="4331" spans="2:27" x14ac:dyDescent="0.3">
      <c r="B4331">
        <v>4328</v>
      </c>
      <c r="C4331" t="s">
        <v>7418</v>
      </c>
      <c r="D4331" s="1">
        <v>42394</v>
      </c>
      <c r="E4331" s="1">
        <v>42396</v>
      </c>
      <c r="F4331" s="9" t="str">
        <f t="shared" si="356"/>
        <v>2 days</v>
      </c>
      <c r="G4331" t="s">
        <v>187</v>
      </c>
      <c r="H4331" t="s">
        <v>3590</v>
      </c>
      <c r="I4331" t="s">
        <v>3591</v>
      </c>
      <c r="J4331" t="s">
        <v>40</v>
      </c>
      <c r="K4331" t="s">
        <v>26</v>
      </c>
      <c r="L4331" t="s">
        <v>2130</v>
      </c>
      <c r="M4331" t="s">
        <v>789</v>
      </c>
      <c r="N4331">
        <v>7060</v>
      </c>
      <c r="O4331" t="s">
        <v>147</v>
      </c>
      <c r="P4331" t="s">
        <v>6748</v>
      </c>
      <c r="Q4331" t="s">
        <v>45</v>
      </c>
      <c r="R4331" t="s">
        <v>89</v>
      </c>
      <c r="S4331" t="s">
        <v>6749</v>
      </c>
      <c r="T4331" s="9">
        <v>18</v>
      </c>
      <c r="U4331">
        <v>5</v>
      </c>
      <c r="V4331" s="2">
        <v>0</v>
      </c>
      <c r="W4331" s="6">
        <v>8.2799999999999994</v>
      </c>
      <c r="X4331" s="14">
        <f>AA4331-W4331</f>
        <v>81.72</v>
      </c>
      <c r="Y4331" s="6">
        <f>T4331*U4331</f>
        <v>90</v>
      </c>
      <c r="Z4331" s="6">
        <f>Y4331*V4331</f>
        <v>0</v>
      </c>
      <c r="AA4331" s="6">
        <f t="shared" si="354"/>
        <v>90</v>
      </c>
    </row>
    <row r="4332" spans="2:27" x14ac:dyDescent="0.3">
      <c r="B4332">
        <v>4329</v>
      </c>
      <c r="C4332" t="s">
        <v>7419</v>
      </c>
      <c r="D4332" s="1">
        <v>42739</v>
      </c>
      <c r="E4332" s="1">
        <v>42920</v>
      </c>
      <c r="F4332" s="9" t="str">
        <f t="shared" si="356"/>
        <v>181 days</v>
      </c>
      <c r="G4332" t="s">
        <v>49</v>
      </c>
      <c r="H4332" t="s">
        <v>4690</v>
      </c>
      <c r="I4332" t="s">
        <v>4691</v>
      </c>
      <c r="J4332" t="s">
        <v>25</v>
      </c>
      <c r="K4332" t="s">
        <v>26</v>
      </c>
      <c r="L4332" t="s">
        <v>265</v>
      </c>
      <c r="M4332" t="s">
        <v>266</v>
      </c>
      <c r="N4332">
        <v>10011</v>
      </c>
      <c r="O4332" t="s">
        <v>147</v>
      </c>
      <c r="P4332" t="s">
        <v>6081</v>
      </c>
      <c r="Q4332" t="s">
        <v>45</v>
      </c>
      <c r="R4332" t="s">
        <v>89</v>
      </c>
      <c r="S4332" t="s">
        <v>6082</v>
      </c>
      <c r="T4332" s="9">
        <v>42.93</v>
      </c>
      <c r="U4332">
        <v>9</v>
      </c>
      <c r="V4332" s="2">
        <v>0</v>
      </c>
      <c r="W4332" s="6">
        <v>19.32</v>
      </c>
      <c r="X4332" s="14">
        <f>AA4332-W4332</f>
        <v>367.05</v>
      </c>
      <c r="Y4332" s="6">
        <f>T4332*U4332</f>
        <v>386.37</v>
      </c>
      <c r="Z4332" s="6">
        <f>Y4332*V4332</f>
        <v>0</v>
      </c>
      <c r="AA4332" s="6">
        <f t="shared" si="354"/>
        <v>386.37</v>
      </c>
    </row>
    <row r="4333" spans="2:27" x14ac:dyDescent="0.3">
      <c r="B4333">
        <v>4330</v>
      </c>
      <c r="C4333" t="s">
        <v>7420</v>
      </c>
      <c r="D4333" s="1">
        <v>42804</v>
      </c>
      <c r="E4333" s="1">
        <v>42988</v>
      </c>
      <c r="F4333" s="9" t="str">
        <f t="shared" si="356"/>
        <v>184 days</v>
      </c>
      <c r="G4333" t="s">
        <v>49</v>
      </c>
      <c r="H4333" t="s">
        <v>1191</v>
      </c>
      <c r="I4333" t="s">
        <v>1192</v>
      </c>
      <c r="J4333" t="s">
        <v>25</v>
      </c>
      <c r="K4333" t="s">
        <v>26</v>
      </c>
      <c r="L4333" t="s">
        <v>2334</v>
      </c>
      <c r="M4333" t="s">
        <v>53</v>
      </c>
      <c r="N4333">
        <v>33012</v>
      </c>
      <c r="O4333" t="s">
        <v>29</v>
      </c>
      <c r="P4333" t="s">
        <v>7421</v>
      </c>
      <c r="Q4333" t="s">
        <v>45</v>
      </c>
      <c r="R4333" t="s">
        <v>89</v>
      </c>
      <c r="S4333" t="s">
        <v>7422</v>
      </c>
      <c r="T4333" s="9">
        <v>15.55</v>
      </c>
      <c r="U4333">
        <v>3</v>
      </c>
      <c r="V4333" s="2">
        <v>0.2</v>
      </c>
      <c r="W4333" s="6">
        <v>5.44</v>
      </c>
      <c r="X4333" s="14">
        <f>AA4333-W4333</f>
        <v>31.880000000000006</v>
      </c>
      <c r="Y4333" s="6">
        <f>T4333*U4333</f>
        <v>46.650000000000006</v>
      </c>
      <c r="Z4333" s="6">
        <f>Y4333*V4333</f>
        <v>9.3300000000000018</v>
      </c>
      <c r="AA4333" s="6">
        <f t="shared" si="354"/>
        <v>37.320000000000007</v>
      </c>
    </row>
    <row r="4334" spans="2:27" x14ac:dyDescent="0.3">
      <c r="B4334">
        <v>4331</v>
      </c>
      <c r="C4334" t="s">
        <v>7420</v>
      </c>
      <c r="D4334" s="1">
        <v>42804</v>
      </c>
      <c r="E4334" s="1">
        <v>42988</v>
      </c>
      <c r="F4334" s="9" t="str">
        <f t="shared" si="356"/>
        <v>184 days</v>
      </c>
      <c r="G4334" t="s">
        <v>49</v>
      </c>
      <c r="H4334" t="s">
        <v>1191</v>
      </c>
      <c r="I4334" t="s">
        <v>1192</v>
      </c>
      <c r="J4334" t="s">
        <v>25</v>
      </c>
      <c r="K4334" t="s">
        <v>26</v>
      </c>
      <c r="L4334" t="s">
        <v>2334</v>
      </c>
      <c r="M4334" t="s">
        <v>53</v>
      </c>
      <c r="N4334">
        <v>33012</v>
      </c>
      <c r="O4334" t="s">
        <v>29</v>
      </c>
      <c r="P4334" t="s">
        <v>2207</v>
      </c>
      <c r="Q4334" t="s">
        <v>45</v>
      </c>
      <c r="R4334" t="s">
        <v>77</v>
      </c>
      <c r="S4334" t="s">
        <v>2208</v>
      </c>
      <c r="T4334" s="9">
        <v>17.920000000000002</v>
      </c>
      <c r="U4334">
        <v>5</v>
      </c>
      <c r="V4334" s="2">
        <v>0.2</v>
      </c>
      <c r="W4334" s="6">
        <v>1.1200000000000001</v>
      </c>
      <c r="X4334" s="14">
        <f>AA4334-W4334</f>
        <v>70.56</v>
      </c>
      <c r="Y4334" s="6">
        <f>T4334*U4334</f>
        <v>89.600000000000009</v>
      </c>
      <c r="Z4334" s="6">
        <f>Y4334*V4334</f>
        <v>17.920000000000002</v>
      </c>
      <c r="AA4334" s="6">
        <f t="shared" si="354"/>
        <v>71.680000000000007</v>
      </c>
    </row>
    <row r="4335" spans="2:27" x14ac:dyDescent="0.3">
      <c r="B4335">
        <v>4332</v>
      </c>
      <c r="C4335" t="s">
        <v>7423</v>
      </c>
      <c r="D4335" s="1">
        <v>42744</v>
      </c>
      <c r="E4335" s="1">
        <v>42895</v>
      </c>
      <c r="F4335" s="9" t="str">
        <f t="shared" si="356"/>
        <v>151 days</v>
      </c>
      <c r="G4335" t="s">
        <v>49</v>
      </c>
      <c r="H4335" t="s">
        <v>2374</v>
      </c>
      <c r="I4335" t="s">
        <v>2375</v>
      </c>
      <c r="J4335" t="s">
        <v>25</v>
      </c>
      <c r="K4335" t="s">
        <v>26</v>
      </c>
      <c r="L4335" t="s">
        <v>4590</v>
      </c>
      <c r="M4335" t="s">
        <v>95</v>
      </c>
      <c r="N4335">
        <v>98052</v>
      </c>
      <c r="O4335" t="s">
        <v>43</v>
      </c>
      <c r="P4335" t="s">
        <v>389</v>
      </c>
      <c r="Q4335" t="s">
        <v>70</v>
      </c>
      <c r="R4335" t="s">
        <v>160</v>
      </c>
      <c r="S4335" t="s">
        <v>390</v>
      </c>
      <c r="T4335" s="9">
        <v>19.989999999999998</v>
      </c>
      <c r="U4335">
        <v>1</v>
      </c>
      <c r="V4335" s="2">
        <v>0</v>
      </c>
      <c r="W4335" s="6">
        <v>6.8</v>
      </c>
      <c r="X4335" s="14">
        <f>AA4335-W4335</f>
        <v>13.189999999999998</v>
      </c>
      <c r="Y4335" s="6">
        <f>T4335*U4335</f>
        <v>19.989999999999998</v>
      </c>
      <c r="Z4335" s="6">
        <f>Y4335*V4335</f>
        <v>0</v>
      </c>
      <c r="AA4335" s="6">
        <f t="shared" si="354"/>
        <v>19.989999999999998</v>
      </c>
    </row>
    <row r="4336" spans="2:27" x14ac:dyDescent="0.3">
      <c r="B4336">
        <v>4333</v>
      </c>
      <c r="C4336" t="s">
        <v>7423</v>
      </c>
      <c r="D4336" s="1">
        <v>42744</v>
      </c>
      <c r="E4336" s="1">
        <v>42895</v>
      </c>
      <c r="F4336" s="9" t="str">
        <f t="shared" si="356"/>
        <v>151 days</v>
      </c>
      <c r="G4336" t="s">
        <v>49</v>
      </c>
      <c r="H4336" t="s">
        <v>2374</v>
      </c>
      <c r="I4336" t="s">
        <v>2375</v>
      </c>
      <c r="J4336" t="s">
        <v>25</v>
      </c>
      <c r="K4336" t="s">
        <v>26</v>
      </c>
      <c r="L4336" t="s">
        <v>4590</v>
      </c>
      <c r="M4336" t="s">
        <v>95</v>
      </c>
      <c r="N4336">
        <v>98052</v>
      </c>
      <c r="O4336" t="s">
        <v>43</v>
      </c>
      <c r="P4336" t="s">
        <v>6722</v>
      </c>
      <c r="Q4336" t="s">
        <v>45</v>
      </c>
      <c r="R4336" t="s">
        <v>74</v>
      </c>
      <c r="S4336" t="s">
        <v>6723</v>
      </c>
      <c r="T4336" s="9">
        <v>22.92</v>
      </c>
      <c r="U4336">
        <v>5</v>
      </c>
      <c r="V4336" s="2">
        <v>0.2</v>
      </c>
      <c r="W4336" s="6">
        <v>8.02</v>
      </c>
      <c r="X4336" s="14">
        <f>AA4336-W4336</f>
        <v>83.660000000000011</v>
      </c>
      <c r="Y4336" s="6">
        <f>T4336*U4336</f>
        <v>114.60000000000001</v>
      </c>
      <c r="Z4336" s="6">
        <f>Y4336*V4336</f>
        <v>22.92</v>
      </c>
      <c r="AA4336" s="6">
        <f t="shared" si="354"/>
        <v>91.68</v>
      </c>
    </row>
    <row r="4337" spans="2:27" x14ac:dyDescent="0.3">
      <c r="B4337">
        <v>4334</v>
      </c>
      <c r="C4337" t="s">
        <v>7424</v>
      </c>
      <c r="D4337" s="1">
        <v>42359</v>
      </c>
      <c r="E4337" s="1">
        <v>42365</v>
      </c>
      <c r="F4337" s="9" t="str">
        <f t="shared" si="356"/>
        <v>6 days</v>
      </c>
      <c r="G4337" t="s">
        <v>49</v>
      </c>
      <c r="H4337" t="s">
        <v>7425</v>
      </c>
      <c r="I4337" t="s">
        <v>7426</v>
      </c>
      <c r="J4337" t="s">
        <v>25</v>
      </c>
      <c r="K4337" t="s">
        <v>26</v>
      </c>
      <c r="L4337" t="s">
        <v>7427</v>
      </c>
      <c r="M4337" t="s">
        <v>53</v>
      </c>
      <c r="N4337">
        <v>32114</v>
      </c>
      <c r="O4337" t="s">
        <v>29</v>
      </c>
      <c r="P4337" t="s">
        <v>7428</v>
      </c>
      <c r="Q4337" t="s">
        <v>70</v>
      </c>
      <c r="R4337" t="s">
        <v>160</v>
      </c>
      <c r="S4337" t="s">
        <v>7429</v>
      </c>
      <c r="T4337" s="9">
        <v>50.88</v>
      </c>
      <c r="U4337">
        <v>6</v>
      </c>
      <c r="V4337" s="2">
        <v>0.2</v>
      </c>
      <c r="W4337" s="6">
        <v>14.63</v>
      </c>
      <c r="X4337" s="14">
        <f>AA4337-W4337</f>
        <v>229.59400000000002</v>
      </c>
      <c r="Y4337" s="6">
        <f>T4337*U4337</f>
        <v>305.28000000000003</v>
      </c>
      <c r="Z4337" s="6">
        <f>Y4337*V4337</f>
        <v>61.056000000000012</v>
      </c>
      <c r="AA4337" s="6">
        <f t="shared" si="354"/>
        <v>244.22400000000002</v>
      </c>
    </row>
    <row r="4338" spans="2:27" x14ac:dyDescent="0.3">
      <c r="B4338">
        <v>4335</v>
      </c>
      <c r="C4338" t="s">
        <v>7424</v>
      </c>
      <c r="D4338" s="1">
        <v>42359</v>
      </c>
      <c r="E4338" s="1">
        <v>42365</v>
      </c>
      <c r="F4338" s="9" t="str">
        <f t="shared" si="356"/>
        <v>6 days</v>
      </c>
      <c r="G4338" t="s">
        <v>49</v>
      </c>
      <c r="H4338" t="s">
        <v>7425</v>
      </c>
      <c r="I4338" t="s">
        <v>7426</v>
      </c>
      <c r="J4338" t="s">
        <v>25</v>
      </c>
      <c r="K4338" t="s">
        <v>26</v>
      </c>
      <c r="L4338" t="s">
        <v>7427</v>
      </c>
      <c r="M4338" t="s">
        <v>53</v>
      </c>
      <c r="N4338">
        <v>32114</v>
      </c>
      <c r="O4338" t="s">
        <v>29</v>
      </c>
      <c r="P4338" t="s">
        <v>3252</v>
      </c>
      <c r="Q4338" t="s">
        <v>45</v>
      </c>
      <c r="R4338" t="s">
        <v>172</v>
      </c>
      <c r="S4338" t="s">
        <v>3253</v>
      </c>
      <c r="T4338" s="9">
        <v>27.31</v>
      </c>
      <c r="U4338">
        <v>2</v>
      </c>
      <c r="V4338" s="2">
        <v>0.2</v>
      </c>
      <c r="W4338" s="6">
        <v>9.2200000000000006</v>
      </c>
      <c r="X4338" s="14">
        <f>AA4338-W4338</f>
        <v>34.475999999999999</v>
      </c>
      <c r="Y4338" s="6">
        <f>T4338*U4338</f>
        <v>54.62</v>
      </c>
      <c r="Z4338" s="6">
        <f>Y4338*V4338</f>
        <v>10.923999999999999</v>
      </c>
      <c r="AA4338" s="6">
        <f t="shared" si="354"/>
        <v>43.695999999999998</v>
      </c>
    </row>
    <row r="4339" spans="2:27" x14ac:dyDescent="0.3">
      <c r="B4339">
        <v>4336</v>
      </c>
      <c r="C4339" t="s">
        <v>7430</v>
      </c>
      <c r="D4339" s="1">
        <v>42358</v>
      </c>
      <c r="E4339" s="1">
        <v>42362</v>
      </c>
      <c r="F4339" s="9" t="str">
        <f t="shared" si="356"/>
        <v>4 days</v>
      </c>
      <c r="G4339" t="s">
        <v>49</v>
      </c>
      <c r="H4339" t="s">
        <v>448</v>
      </c>
      <c r="I4339" t="s">
        <v>449</v>
      </c>
      <c r="J4339" t="s">
        <v>25</v>
      </c>
      <c r="K4339" t="s">
        <v>26</v>
      </c>
      <c r="L4339" t="s">
        <v>7431</v>
      </c>
      <c r="M4339" t="s">
        <v>309</v>
      </c>
      <c r="N4339">
        <v>86442</v>
      </c>
      <c r="O4339" t="s">
        <v>43</v>
      </c>
      <c r="P4339" t="s">
        <v>7432</v>
      </c>
      <c r="Q4339" t="s">
        <v>45</v>
      </c>
      <c r="R4339" t="s">
        <v>172</v>
      </c>
      <c r="S4339" t="s">
        <v>7433</v>
      </c>
      <c r="T4339" s="9">
        <v>7.92</v>
      </c>
      <c r="U4339">
        <v>1</v>
      </c>
      <c r="V4339" s="2">
        <v>0.2</v>
      </c>
      <c r="W4339" s="6">
        <v>2.77</v>
      </c>
      <c r="X4339" s="14">
        <f>AA4339-W4339</f>
        <v>3.5660000000000003</v>
      </c>
      <c r="Y4339" s="6">
        <f>T4339*U4339</f>
        <v>7.92</v>
      </c>
      <c r="Z4339" s="6">
        <f>Y4339*V4339</f>
        <v>1.5840000000000001</v>
      </c>
      <c r="AA4339" s="6">
        <f t="shared" si="354"/>
        <v>6.3360000000000003</v>
      </c>
    </row>
    <row r="4340" spans="2:27" x14ac:dyDescent="0.3">
      <c r="B4340">
        <v>4337</v>
      </c>
      <c r="C4340" t="s">
        <v>7430</v>
      </c>
      <c r="D4340" s="1">
        <v>42358</v>
      </c>
      <c r="E4340" s="1">
        <v>42362</v>
      </c>
      <c r="F4340" s="9" t="str">
        <f t="shared" si="356"/>
        <v>4 days</v>
      </c>
      <c r="G4340" t="s">
        <v>49</v>
      </c>
      <c r="H4340" t="s">
        <v>448</v>
      </c>
      <c r="I4340" t="s">
        <v>449</v>
      </c>
      <c r="J4340" t="s">
        <v>25</v>
      </c>
      <c r="K4340" t="s">
        <v>26</v>
      </c>
      <c r="L4340" t="s">
        <v>7431</v>
      </c>
      <c r="M4340" t="s">
        <v>309</v>
      </c>
      <c r="N4340">
        <v>86442</v>
      </c>
      <c r="O4340" t="s">
        <v>43</v>
      </c>
      <c r="P4340" t="s">
        <v>4420</v>
      </c>
      <c r="Q4340" t="s">
        <v>31</v>
      </c>
      <c r="R4340" t="s">
        <v>64</v>
      </c>
      <c r="S4340" t="s">
        <v>4421</v>
      </c>
      <c r="T4340" s="9">
        <v>14.37</v>
      </c>
      <c r="U4340">
        <v>2</v>
      </c>
      <c r="V4340" s="2">
        <v>0.2</v>
      </c>
      <c r="W4340" s="6">
        <v>3.95</v>
      </c>
      <c r="X4340" s="14">
        <f>AA4340-W4340</f>
        <v>19.041999999999998</v>
      </c>
      <c r="Y4340" s="6">
        <f>T4340*U4340</f>
        <v>28.74</v>
      </c>
      <c r="Z4340" s="6">
        <f>Y4340*V4340</f>
        <v>5.7480000000000002</v>
      </c>
      <c r="AA4340" s="6">
        <f t="shared" si="354"/>
        <v>22.991999999999997</v>
      </c>
    </row>
    <row r="4341" spans="2:27" x14ac:dyDescent="0.3">
      <c r="B4341">
        <v>4338</v>
      </c>
      <c r="C4341" t="s">
        <v>7434</v>
      </c>
      <c r="D4341" s="1">
        <v>42335</v>
      </c>
      <c r="E4341" s="1">
        <v>42016</v>
      </c>
      <c r="F4341" s="23" t="s">
        <v>10956</v>
      </c>
      <c r="G4341" t="s">
        <v>49</v>
      </c>
      <c r="H4341" t="s">
        <v>196</v>
      </c>
      <c r="I4341" t="s">
        <v>197</v>
      </c>
      <c r="J4341" t="s">
        <v>101</v>
      </c>
      <c r="K4341" t="s">
        <v>26</v>
      </c>
      <c r="L4341" t="s">
        <v>41</v>
      </c>
      <c r="M4341" t="s">
        <v>42</v>
      </c>
      <c r="N4341">
        <v>90049</v>
      </c>
      <c r="O4341" t="s">
        <v>43</v>
      </c>
      <c r="P4341" t="s">
        <v>1417</v>
      </c>
      <c r="Q4341" t="s">
        <v>70</v>
      </c>
      <c r="R4341" t="s">
        <v>160</v>
      </c>
      <c r="S4341" t="s">
        <v>1418</v>
      </c>
      <c r="T4341" s="9">
        <v>107.97</v>
      </c>
      <c r="U4341">
        <v>3</v>
      </c>
      <c r="V4341" s="2">
        <v>0</v>
      </c>
      <c r="W4341" s="6">
        <v>22.67</v>
      </c>
      <c r="X4341" s="14">
        <f>AA4341-W4341</f>
        <v>301.23999999999995</v>
      </c>
      <c r="Y4341" s="6">
        <f>T4341*U4341</f>
        <v>323.90999999999997</v>
      </c>
      <c r="Z4341" s="6">
        <f>Y4341*V4341</f>
        <v>0</v>
      </c>
      <c r="AA4341" s="6">
        <f t="shared" si="354"/>
        <v>323.90999999999997</v>
      </c>
    </row>
    <row r="4342" spans="2:27" x14ac:dyDescent="0.3">
      <c r="B4342">
        <v>4339</v>
      </c>
      <c r="C4342" t="s">
        <v>7434</v>
      </c>
      <c r="D4342" s="1">
        <v>42335</v>
      </c>
      <c r="E4342" s="1">
        <v>42016</v>
      </c>
      <c r="F4342" s="23" t="s">
        <v>10956</v>
      </c>
      <c r="G4342" t="s">
        <v>49</v>
      </c>
      <c r="H4342" t="s">
        <v>196</v>
      </c>
      <c r="I4342" t="s">
        <v>197</v>
      </c>
      <c r="J4342" t="s">
        <v>101</v>
      </c>
      <c r="K4342" t="s">
        <v>26</v>
      </c>
      <c r="L4342" t="s">
        <v>41</v>
      </c>
      <c r="M4342" t="s">
        <v>42</v>
      </c>
      <c r="N4342">
        <v>90049</v>
      </c>
      <c r="O4342" t="s">
        <v>43</v>
      </c>
      <c r="P4342" t="s">
        <v>319</v>
      </c>
      <c r="Q4342" t="s">
        <v>45</v>
      </c>
      <c r="R4342" t="s">
        <v>89</v>
      </c>
      <c r="S4342" t="s">
        <v>320</v>
      </c>
      <c r="T4342" s="9">
        <v>113.82</v>
      </c>
      <c r="U4342">
        <v>3</v>
      </c>
      <c r="V4342" s="2">
        <v>0</v>
      </c>
      <c r="W4342" s="6">
        <v>53.5</v>
      </c>
      <c r="X4342" s="14">
        <f>AA4342-W4342</f>
        <v>287.95999999999998</v>
      </c>
      <c r="Y4342" s="6">
        <f>T4342*U4342</f>
        <v>341.46</v>
      </c>
      <c r="Z4342" s="6">
        <f>Y4342*V4342</f>
        <v>0</v>
      </c>
      <c r="AA4342" s="6">
        <f t="shared" si="354"/>
        <v>341.46</v>
      </c>
    </row>
    <row r="4343" spans="2:27" x14ac:dyDescent="0.3">
      <c r="B4343">
        <v>4340</v>
      </c>
      <c r="C4343" t="s">
        <v>7435</v>
      </c>
      <c r="D4343" s="1">
        <v>42974</v>
      </c>
      <c r="E4343" s="1">
        <v>42744</v>
      </c>
      <c r="F4343" s="23" t="s">
        <v>10956</v>
      </c>
      <c r="G4343" t="s">
        <v>49</v>
      </c>
      <c r="H4343" t="s">
        <v>7138</v>
      </c>
      <c r="I4343" t="s">
        <v>7139</v>
      </c>
      <c r="J4343" t="s">
        <v>25</v>
      </c>
      <c r="K4343" t="s">
        <v>26</v>
      </c>
      <c r="L4343" t="s">
        <v>612</v>
      </c>
      <c r="M4343" t="s">
        <v>334</v>
      </c>
      <c r="N4343">
        <v>37064</v>
      </c>
      <c r="O4343" t="s">
        <v>29</v>
      </c>
      <c r="P4343" t="s">
        <v>3819</v>
      </c>
      <c r="Q4343" t="s">
        <v>45</v>
      </c>
      <c r="R4343" t="s">
        <v>89</v>
      </c>
      <c r="S4343" t="s">
        <v>3820</v>
      </c>
      <c r="T4343" s="9">
        <v>5.18</v>
      </c>
      <c r="U4343">
        <v>1</v>
      </c>
      <c r="V4343" s="2">
        <v>0.2</v>
      </c>
      <c r="W4343" s="6">
        <v>1.81</v>
      </c>
      <c r="X4343" s="14">
        <f>AA4343-W4343</f>
        <v>2.3340000000000001</v>
      </c>
      <c r="Y4343" s="6">
        <f>T4343*U4343</f>
        <v>5.18</v>
      </c>
      <c r="Z4343" s="6">
        <f>Y4343*V4343</f>
        <v>1.036</v>
      </c>
      <c r="AA4343" s="6">
        <f t="shared" si="354"/>
        <v>4.1440000000000001</v>
      </c>
    </row>
    <row r="4344" spans="2:27" x14ac:dyDescent="0.3">
      <c r="B4344">
        <v>4341</v>
      </c>
      <c r="C4344" t="s">
        <v>7436</v>
      </c>
      <c r="D4344" s="1">
        <v>41720</v>
      </c>
      <c r="E4344" s="1">
        <v>41720</v>
      </c>
      <c r="F4344" s="9" t="str">
        <f t="shared" ref="F4344:F4353" si="357">DATEDIF(D4344,E4344,"d")&amp;" days"</f>
        <v>0 days</v>
      </c>
      <c r="G4344" t="s">
        <v>1292</v>
      </c>
      <c r="H4344" t="s">
        <v>6900</v>
      </c>
      <c r="I4344" t="s">
        <v>6901</v>
      </c>
      <c r="J4344" t="s">
        <v>25</v>
      </c>
      <c r="K4344" t="s">
        <v>26</v>
      </c>
      <c r="L4344" t="s">
        <v>7437</v>
      </c>
      <c r="M4344" t="s">
        <v>253</v>
      </c>
      <c r="N4344">
        <v>46368</v>
      </c>
      <c r="O4344" t="s">
        <v>104</v>
      </c>
      <c r="P4344" t="s">
        <v>1426</v>
      </c>
      <c r="Q4344" t="s">
        <v>45</v>
      </c>
      <c r="R4344" t="s">
        <v>67</v>
      </c>
      <c r="S4344" t="s">
        <v>1427</v>
      </c>
      <c r="T4344" s="9">
        <v>16.28</v>
      </c>
      <c r="U4344">
        <v>2</v>
      </c>
      <c r="V4344" s="2">
        <v>0</v>
      </c>
      <c r="W4344" s="6">
        <v>6.51</v>
      </c>
      <c r="X4344" s="14">
        <f>AA4344-W4344</f>
        <v>26.050000000000004</v>
      </c>
      <c r="Y4344" s="6">
        <f>T4344*U4344</f>
        <v>32.56</v>
      </c>
      <c r="Z4344" s="6">
        <f>Y4344*V4344</f>
        <v>0</v>
      </c>
      <c r="AA4344" s="6">
        <f t="shared" si="354"/>
        <v>32.56</v>
      </c>
    </row>
    <row r="4345" spans="2:27" x14ac:dyDescent="0.3">
      <c r="B4345">
        <v>4342</v>
      </c>
      <c r="C4345" t="s">
        <v>7438</v>
      </c>
      <c r="D4345" s="1">
        <v>43086</v>
      </c>
      <c r="E4345" s="1">
        <v>43090</v>
      </c>
      <c r="F4345" s="9" t="str">
        <f t="shared" si="357"/>
        <v>4 days</v>
      </c>
      <c r="G4345" t="s">
        <v>49</v>
      </c>
      <c r="H4345" t="s">
        <v>6180</v>
      </c>
      <c r="I4345" t="s">
        <v>6181</v>
      </c>
      <c r="J4345" t="s">
        <v>25</v>
      </c>
      <c r="K4345" t="s">
        <v>26</v>
      </c>
      <c r="L4345" t="s">
        <v>1129</v>
      </c>
      <c r="M4345" t="s">
        <v>318</v>
      </c>
      <c r="N4345">
        <v>22204</v>
      </c>
      <c r="O4345" t="s">
        <v>29</v>
      </c>
      <c r="P4345" t="s">
        <v>1017</v>
      </c>
      <c r="Q4345" t="s">
        <v>45</v>
      </c>
      <c r="R4345" t="s">
        <v>58</v>
      </c>
      <c r="S4345" t="s">
        <v>1018</v>
      </c>
      <c r="T4345" s="9">
        <v>544.38</v>
      </c>
      <c r="U4345">
        <v>3</v>
      </c>
      <c r="V4345" s="2">
        <v>0</v>
      </c>
      <c r="W4345" s="6">
        <v>157.87</v>
      </c>
      <c r="X4345" s="14">
        <f>AA4345-W4345</f>
        <v>1475.27</v>
      </c>
      <c r="Y4345" s="6">
        <f>T4345*U4345</f>
        <v>1633.1399999999999</v>
      </c>
      <c r="Z4345" s="6">
        <f>Y4345*V4345</f>
        <v>0</v>
      </c>
      <c r="AA4345" s="6">
        <f t="shared" si="354"/>
        <v>1633.1399999999999</v>
      </c>
    </row>
    <row r="4346" spans="2:27" x14ac:dyDescent="0.3">
      <c r="B4346">
        <v>4343</v>
      </c>
      <c r="C4346" t="s">
        <v>7439</v>
      </c>
      <c r="D4346" s="1">
        <v>42813</v>
      </c>
      <c r="E4346" s="1">
        <v>42816</v>
      </c>
      <c r="F4346" s="9" t="str">
        <f t="shared" si="357"/>
        <v>3 days</v>
      </c>
      <c r="G4346" t="s">
        <v>187</v>
      </c>
      <c r="H4346" t="s">
        <v>3739</v>
      </c>
      <c r="I4346" t="s">
        <v>3740</v>
      </c>
      <c r="J4346" t="s">
        <v>25</v>
      </c>
      <c r="K4346" t="s">
        <v>26</v>
      </c>
      <c r="L4346" t="s">
        <v>126</v>
      </c>
      <c r="M4346" t="s">
        <v>42</v>
      </c>
      <c r="N4346">
        <v>94110</v>
      </c>
      <c r="O4346" t="s">
        <v>43</v>
      </c>
      <c r="P4346" t="s">
        <v>3595</v>
      </c>
      <c r="Q4346" t="s">
        <v>45</v>
      </c>
      <c r="R4346" t="s">
        <v>74</v>
      </c>
      <c r="S4346" t="s">
        <v>3596</v>
      </c>
      <c r="T4346" s="9">
        <v>19.82</v>
      </c>
      <c r="U4346">
        <v>6</v>
      </c>
      <c r="V4346" s="2">
        <v>0.2</v>
      </c>
      <c r="W4346" s="6">
        <v>6.69</v>
      </c>
      <c r="X4346" s="14">
        <f>AA4346-W4346</f>
        <v>88.445999999999998</v>
      </c>
      <c r="Y4346" s="6">
        <f>T4346*U4346</f>
        <v>118.92</v>
      </c>
      <c r="Z4346" s="6">
        <f>Y4346*V4346</f>
        <v>23.784000000000002</v>
      </c>
      <c r="AA4346" s="6">
        <f t="shared" si="354"/>
        <v>95.135999999999996</v>
      </c>
    </row>
    <row r="4347" spans="2:27" x14ac:dyDescent="0.3">
      <c r="B4347">
        <v>4344</v>
      </c>
      <c r="C4347" t="s">
        <v>7439</v>
      </c>
      <c r="D4347" s="1">
        <v>42813</v>
      </c>
      <c r="E4347" s="1">
        <v>42816</v>
      </c>
      <c r="F4347" s="9" t="str">
        <f t="shared" si="357"/>
        <v>3 days</v>
      </c>
      <c r="G4347" t="s">
        <v>187</v>
      </c>
      <c r="H4347" t="s">
        <v>3739</v>
      </c>
      <c r="I4347" t="s">
        <v>3740</v>
      </c>
      <c r="J4347" t="s">
        <v>25</v>
      </c>
      <c r="K4347" t="s">
        <v>26</v>
      </c>
      <c r="L4347" t="s">
        <v>126</v>
      </c>
      <c r="M4347" t="s">
        <v>42</v>
      </c>
      <c r="N4347">
        <v>94110</v>
      </c>
      <c r="O4347" t="s">
        <v>43</v>
      </c>
      <c r="P4347" t="s">
        <v>4287</v>
      </c>
      <c r="Q4347" t="s">
        <v>70</v>
      </c>
      <c r="R4347" t="s">
        <v>71</v>
      </c>
      <c r="S4347" t="s">
        <v>4288</v>
      </c>
      <c r="T4347" s="9">
        <v>657.5</v>
      </c>
      <c r="U4347">
        <v>6</v>
      </c>
      <c r="V4347" s="2">
        <v>0.2</v>
      </c>
      <c r="W4347" s="6">
        <v>-131.5</v>
      </c>
      <c r="X4347" s="14">
        <f>AA4347-W4347</f>
        <v>3287.5</v>
      </c>
      <c r="Y4347" s="6">
        <f>T4347*U4347</f>
        <v>3945</v>
      </c>
      <c r="Z4347" s="6">
        <f>Y4347*V4347</f>
        <v>789</v>
      </c>
      <c r="AA4347" s="6">
        <f t="shared" si="354"/>
        <v>3156</v>
      </c>
    </row>
    <row r="4348" spans="2:27" x14ac:dyDescent="0.3">
      <c r="B4348">
        <v>4345</v>
      </c>
      <c r="C4348" t="s">
        <v>7439</v>
      </c>
      <c r="D4348" s="1">
        <v>42813</v>
      </c>
      <c r="E4348" s="1">
        <v>42816</v>
      </c>
      <c r="F4348" s="9" t="str">
        <f t="shared" si="357"/>
        <v>3 days</v>
      </c>
      <c r="G4348" t="s">
        <v>187</v>
      </c>
      <c r="H4348" t="s">
        <v>3739</v>
      </c>
      <c r="I4348" t="s">
        <v>3740</v>
      </c>
      <c r="J4348" t="s">
        <v>25</v>
      </c>
      <c r="K4348" t="s">
        <v>26</v>
      </c>
      <c r="L4348" t="s">
        <v>126</v>
      </c>
      <c r="M4348" t="s">
        <v>42</v>
      </c>
      <c r="N4348">
        <v>94110</v>
      </c>
      <c r="O4348" t="s">
        <v>43</v>
      </c>
      <c r="P4348" t="s">
        <v>457</v>
      </c>
      <c r="Q4348" t="s">
        <v>70</v>
      </c>
      <c r="R4348" t="s">
        <v>160</v>
      </c>
      <c r="S4348" t="s">
        <v>458</v>
      </c>
      <c r="T4348" s="9">
        <v>99.54</v>
      </c>
      <c r="U4348">
        <v>2</v>
      </c>
      <c r="V4348" s="2">
        <v>0</v>
      </c>
      <c r="W4348" s="6">
        <v>10.95</v>
      </c>
      <c r="X4348" s="14">
        <f>AA4348-W4348</f>
        <v>188.13000000000002</v>
      </c>
      <c r="Y4348" s="6">
        <f>T4348*U4348</f>
        <v>199.08</v>
      </c>
      <c r="Z4348" s="6">
        <f>Y4348*V4348</f>
        <v>0</v>
      </c>
      <c r="AA4348" s="6">
        <f t="shared" si="354"/>
        <v>199.08</v>
      </c>
    </row>
    <row r="4349" spans="2:27" x14ac:dyDescent="0.3">
      <c r="B4349">
        <v>4346</v>
      </c>
      <c r="C4349" t="s">
        <v>7439</v>
      </c>
      <c r="D4349" s="1">
        <v>42813</v>
      </c>
      <c r="E4349" s="1">
        <v>42816</v>
      </c>
      <c r="F4349" s="9" t="str">
        <f t="shared" si="357"/>
        <v>3 days</v>
      </c>
      <c r="G4349" t="s">
        <v>187</v>
      </c>
      <c r="H4349" t="s">
        <v>3739</v>
      </c>
      <c r="I4349" t="s">
        <v>3740</v>
      </c>
      <c r="J4349" t="s">
        <v>25</v>
      </c>
      <c r="K4349" t="s">
        <v>26</v>
      </c>
      <c r="L4349" t="s">
        <v>126</v>
      </c>
      <c r="M4349" t="s">
        <v>42</v>
      </c>
      <c r="N4349">
        <v>94110</v>
      </c>
      <c r="O4349" t="s">
        <v>43</v>
      </c>
      <c r="P4349" t="s">
        <v>4550</v>
      </c>
      <c r="Q4349" t="s">
        <v>70</v>
      </c>
      <c r="R4349" t="s">
        <v>160</v>
      </c>
      <c r="S4349" t="s">
        <v>4551</v>
      </c>
      <c r="T4349" s="9">
        <v>199.96</v>
      </c>
      <c r="U4349">
        <v>4</v>
      </c>
      <c r="V4349" s="2">
        <v>0</v>
      </c>
      <c r="W4349" s="6">
        <v>85.98</v>
      </c>
      <c r="X4349" s="14">
        <f>AA4349-W4349</f>
        <v>713.86</v>
      </c>
      <c r="Y4349" s="6">
        <f>T4349*U4349</f>
        <v>799.84</v>
      </c>
      <c r="Z4349" s="6">
        <f>Y4349*V4349</f>
        <v>0</v>
      </c>
      <c r="AA4349" s="6">
        <f t="shared" si="354"/>
        <v>799.84</v>
      </c>
    </row>
    <row r="4350" spans="2:27" x14ac:dyDescent="0.3">
      <c r="B4350">
        <v>4347</v>
      </c>
      <c r="C4350" t="s">
        <v>7440</v>
      </c>
      <c r="D4350" s="1">
        <v>42631</v>
      </c>
      <c r="E4350" s="1">
        <v>42638</v>
      </c>
      <c r="F4350" s="9" t="str">
        <f t="shared" si="357"/>
        <v>7 days</v>
      </c>
      <c r="G4350" t="s">
        <v>49</v>
      </c>
      <c r="H4350" t="s">
        <v>4993</v>
      </c>
      <c r="I4350" t="s">
        <v>4994</v>
      </c>
      <c r="J4350" t="s">
        <v>25</v>
      </c>
      <c r="K4350" t="s">
        <v>26</v>
      </c>
      <c r="L4350" t="s">
        <v>1503</v>
      </c>
      <c r="M4350" t="s">
        <v>266</v>
      </c>
      <c r="N4350">
        <v>10801</v>
      </c>
      <c r="O4350" t="s">
        <v>147</v>
      </c>
      <c r="P4350" t="s">
        <v>2560</v>
      </c>
      <c r="Q4350" t="s">
        <v>31</v>
      </c>
      <c r="R4350" t="s">
        <v>35</v>
      </c>
      <c r="S4350" t="s">
        <v>2561</v>
      </c>
      <c r="T4350" s="9">
        <v>631.78</v>
      </c>
      <c r="U4350">
        <v>2</v>
      </c>
      <c r="V4350" s="2">
        <v>0.1</v>
      </c>
      <c r="W4350" s="6">
        <v>140.4</v>
      </c>
      <c r="X4350" s="14">
        <f>AA4350-W4350</f>
        <v>996.80399999999997</v>
      </c>
      <c r="Y4350" s="6">
        <f>T4350*U4350</f>
        <v>1263.56</v>
      </c>
      <c r="Z4350" s="6">
        <f>Y4350*V4350</f>
        <v>126.35599999999999</v>
      </c>
      <c r="AA4350" s="6">
        <f t="shared" si="354"/>
        <v>1137.204</v>
      </c>
    </row>
    <row r="4351" spans="2:27" x14ac:dyDescent="0.3">
      <c r="B4351">
        <v>4348</v>
      </c>
      <c r="C4351" t="s">
        <v>7440</v>
      </c>
      <c r="D4351" s="1">
        <v>42631</v>
      </c>
      <c r="E4351" s="1">
        <v>42638</v>
      </c>
      <c r="F4351" s="9" t="str">
        <f t="shared" si="357"/>
        <v>7 days</v>
      </c>
      <c r="G4351" t="s">
        <v>49</v>
      </c>
      <c r="H4351" t="s">
        <v>4993</v>
      </c>
      <c r="I4351" t="s">
        <v>4994</v>
      </c>
      <c r="J4351" t="s">
        <v>25</v>
      </c>
      <c r="K4351" t="s">
        <v>26</v>
      </c>
      <c r="L4351" t="s">
        <v>1503</v>
      </c>
      <c r="M4351" t="s">
        <v>266</v>
      </c>
      <c r="N4351">
        <v>10801</v>
      </c>
      <c r="O4351" t="s">
        <v>147</v>
      </c>
      <c r="P4351" t="s">
        <v>7441</v>
      </c>
      <c r="Q4351" t="s">
        <v>31</v>
      </c>
      <c r="R4351" t="s">
        <v>64</v>
      </c>
      <c r="S4351" t="s">
        <v>7442</v>
      </c>
      <c r="T4351" s="9">
        <v>60.72</v>
      </c>
      <c r="U4351">
        <v>3</v>
      </c>
      <c r="V4351" s="2">
        <v>0</v>
      </c>
      <c r="W4351" s="6">
        <v>26.11</v>
      </c>
      <c r="X4351" s="14">
        <f>AA4351-W4351</f>
        <v>156.05000000000001</v>
      </c>
      <c r="Y4351" s="6">
        <f>T4351*U4351</f>
        <v>182.16</v>
      </c>
      <c r="Z4351" s="6">
        <f>Y4351*V4351</f>
        <v>0</v>
      </c>
      <c r="AA4351" s="6">
        <f t="shared" si="354"/>
        <v>182.16</v>
      </c>
    </row>
    <row r="4352" spans="2:27" x14ac:dyDescent="0.3">
      <c r="B4352">
        <v>4349</v>
      </c>
      <c r="C4352" t="s">
        <v>7443</v>
      </c>
      <c r="D4352" s="1">
        <v>43063</v>
      </c>
      <c r="E4352" s="1">
        <v>43068</v>
      </c>
      <c r="F4352" s="9" t="str">
        <f t="shared" si="357"/>
        <v>5 days</v>
      </c>
      <c r="G4352" t="s">
        <v>22</v>
      </c>
      <c r="H4352" t="s">
        <v>5255</v>
      </c>
      <c r="I4352" t="s">
        <v>5256</v>
      </c>
      <c r="J4352" t="s">
        <v>25</v>
      </c>
      <c r="K4352" t="s">
        <v>26</v>
      </c>
      <c r="L4352" t="s">
        <v>1827</v>
      </c>
      <c r="M4352" t="s">
        <v>309</v>
      </c>
      <c r="N4352">
        <v>85204</v>
      </c>
      <c r="O4352" t="s">
        <v>43</v>
      </c>
      <c r="P4352" t="s">
        <v>2562</v>
      </c>
      <c r="Q4352" t="s">
        <v>45</v>
      </c>
      <c r="R4352" t="s">
        <v>74</v>
      </c>
      <c r="S4352" t="s">
        <v>2563</v>
      </c>
      <c r="T4352" s="9">
        <v>20.72</v>
      </c>
      <c r="U4352">
        <v>2</v>
      </c>
      <c r="V4352" s="2">
        <v>0.7</v>
      </c>
      <c r="W4352" s="6">
        <v>-15.2</v>
      </c>
      <c r="X4352" s="14">
        <f>AA4352-W4352</f>
        <v>27.632000000000001</v>
      </c>
      <c r="Y4352" s="6">
        <f>T4352*U4352</f>
        <v>41.44</v>
      </c>
      <c r="Z4352" s="6">
        <f>Y4352*V4352</f>
        <v>29.007999999999996</v>
      </c>
      <c r="AA4352" s="6">
        <f t="shared" si="354"/>
        <v>12.432000000000002</v>
      </c>
    </row>
    <row r="4353" spans="2:27" x14ac:dyDescent="0.3">
      <c r="B4353">
        <v>4350</v>
      </c>
      <c r="C4353" t="s">
        <v>7443</v>
      </c>
      <c r="D4353" s="1">
        <v>43063</v>
      </c>
      <c r="E4353" s="1">
        <v>43068</v>
      </c>
      <c r="F4353" s="9" t="str">
        <f t="shared" si="357"/>
        <v>5 days</v>
      </c>
      <c r="G4353" t="s">
        <v>22</v>
      </c>
      <c r="H4353" t="s">
        <v>5255</v>
      </c>
      <c r="I4353" t="s">
        <v>5256</v>
      </c>
      <c r="J4353" t="s">
        <v>25</v>
      </c>
      <c r="K4353" t="s">
        <v>26</v>
      </c>
      <c r="L4353" t="s">
        <v>1827</v>
      </c>
      <c r="M4353" t="s">
        <v>309</v>
      </c>
      <c r="N4353">
        <v>85204</v>
      </c>
      <c r="O4353" t="s">
        <v>43</v>
      </c>
      <c r="P4353" t="s">
        <v>1546</v>
      </c>
      <c r="Q4353" t="s">
        <v>45</v>
      </c>
      <c r="R4353" t="s">
        <v>58</v>
      </c>
      <c r="S4353" t="s">
        <v>1547</v>
      </c>
      <c r="T4353" s="9">
        <v>415.87</v>
      </c>
      <c r="U4353">
        <v>8</v>
      </c>
      <c r="V4353" s="2">
        <v>0.2</v>
      </c>
      <c r="W4353" s="6">
        <v>-41.59</v>
      </c>
      <c r="X4353" s="14">
        <f>AA4353-W4353</f>
        <v>2703.1580000000004</v>
      </c>
      <c r="Y4353" s="6">
        <f>T4353*U4353</f>
        <v>3326.96</v>
      </c>
      <c r="Z4353" s="6">
        <f>Y4353*V4353</f>
        <v>665.39200000000005</v>
      </c>
      <c r="AA4353" s="6">
        <f t="shared" si="354"/>
        <v>2661.5680000000002</v>
      </c>
    </row>
    <row r="4354" spans="2:27" x14ac:dyDescent="0.3">
      <c r="B4354">
        <v>4351</v>
      </c>
      <c r="C4354" t="s">
        <v>7444</v>
      </c>
      <c r="D4354" s="1">
        <v>43043</v>
      </c>
      <c r="E4354" s="1">
        <v>42840</v>
      </c>
      <c r="F4354" s="23" t="s">
        <v>10956</v>
      </c>
      <c r="G4354" t="s">
        <v>49</v>
      </c>
      <c r="H4354" t="s">
        <v>6416</v>
      </c>
      <c r="I4354" t="s">
        <v>6417</v>
      </c>
      <c r="J4354" t="s">
        <v>25</v>
      </c>
      <c r="K4354" t="s">
        <v>26</v>
      </c>
      <c r="L4354" t="s">
        <v>2475</v>
      </c>
      <c r="M4354" t="s">
        <v>497</v>
      </c>
      <c r="N4354">
        <v>43130</v>
      </c>
      <c r="O4354" t="s">
        <v>147</v>
      </c>
      <c r="P4354" t="s">
        <v>1828</v>
      </c>
      <c r="Q4354" t="s">
        <v>45</v>
      </c>
      <c r="R4354" t="s">
        <v>58</v>
      </c>
      <c r="S4354" t="s">
        <v>1829</v>
      </c>
      <c r="T4354" s="9">
        <v>16.77</v>
      </c>
      <c r="U4354">
        <v>2</v>
      </c>
      <c r="V4354" s="2">
        <v>0.2</v>
      </c>
      <c r="W4354" s="6">
        <v>1.47</v>
      </c>
      <c r="X4354" s="14">
        <f>AA4354-W4354</f>
        <v>25.362000000000002</v>
      </c>
      <c r="Y4354" s="6">
        <f>T4354*U4354</f>
        <v>33.54</v>
      </c>
      <c r="Z4354" s="6">
        <f>Y4354*V4354</f>
        <v>6.7080000000000002</v>
      </c>
      <c r="AA4354" s="6">
        <f t="shared" si="354"/>
        <v>26.832000000000001</v>
      </c>
    </row>
    <row r="4355" spans="2:27" x14ac:dyDescent="0.3">
      <c r="B4355">
        <v>4352</v>
      </c>
      <c r="C4355" t="s">
        <v>7444</v>
      </c>
      <c r="D4355" s="1">
        <v>43043</v>
      </c>
      <c r="E4355" s="1">
        <v>42840</v>
      </c>
      <c r="F4355" s="23" t="s">
        <v>10956</v>
      </c>
      <c r="G4355" t="s">
        <v>49</v>
      </c>
      <c r="H4355" t="s">
        <v>6416</v>
      </c>
      <c r="I4355" t="s">
        <v>6417</v>
      </c>
      <c r="J4355" t="s">
        <v>25</v>
      </c>
      <c r="K4355" t="s">
        <v>26</v>
      </c>
      <c r="L4355" t="s">
        <v>2475</v>
      </c>
      <c r="M4355" t="s">
        <v>497</v>
      </c>
      <c r="N4355">
        <v>43130</v>
      </c>
      <c r="O4355" t="s">
        <v>147</v>
      </c>
      <c r="P4355" t="s">
        <v>2574</v>
      </c>
      <c r="Q4355" t="s">
        <v>70</v>
      </c>
      <c r="R4355" t="s">
        <v>160</v>
      </c>
      <c r="S4355" t="s">
        <v>2575</v>
      </c>
      <c r="T4355" s="9">
        <v>27.12</v>
      </c>
      <c r="U4355">
        <v>2</v>
      </c>
      <c r="V4355" s="2">
        <v>0.2</v>
      </c>
      <c r="W4355" s="6">
        <v>-4.75</v>
      </c>
      <c r="X4355" s="14">
        <f>AA4355-W4355</f>
        <v>48.142000000000003</v>
      </c>
      <c r="Y4355" s="6">
        <f>T4355*U4355</f>
        <v>54.24</v>
      </c>
      <c r="Z4355" s="6">
        <f>Y4355*V4355</f>
        <v>10.848000000000001</v>
      </c>
      <c r="AA4355" s="6">
        <f t="shared" si="354"/>
        <v>43.392000000000003</v>
      </c>
    </row>
    <row r="4356" spans="2:27" x14ac:dyDescent="0.3">
      <c r="B4356">
        <v>4353</v>
      </c>
      <c r="C4356" t="s">
        <v>7445</v>
      </c>
      <c r="D4356" s="1">
        <v>43020</v>
      </c>
      <c r="E4356" s="1">
        <v>43081</v>
      </c>
      <c r="F4356" s="9" t="str">
        <f t="shared" ref="F4356:F4370" si="358">DATEDIF(D4356,E4356,"d")&amp;" days"</f>
        <v>61 days</v>
      </c>
      <c r="G4356" t="s">
        <v>22</v>
      </c>
      <c r="H4356" t="s">
        <v>7446</v>
      </c>
      <c r="I4356" t="s">
        <v>7447</v>
      </c>
      <c r="J4356" t="s">
        <v>25</v>
      </c>
      <c r="K4356" t="s">
        <v>26</v>
      </c>
      <c r="L4356" t="s">
        <v>5033</v>
      </c>
      <c r="M4356" t="s">
        <v>42</v>
      </c>
      <c r="N4356">
        <v>95207</v>
      </c>
      <c r="O4356" t="s">
        <v>43</v>
      </c>
      <c r="P4356" t="s">
        <v>7168</v>
      </c>
      <c r="Q4356" t="s">
        <v>70</v>
      </c>
      <c r="R4356" t="s">
        <v>71</v>
      </c>
      <c r="S4356" t="s">
        <v>7169</v>
      </c>
      <c r="T4356" s="9">
        <v>95.84</v>
      </c>
      <c r="U4356">
        <v>4</v>
      </c>
      <c r="V4356" s="2">
        <v>0.2</v>
      </c>
      <c r="W4356" s="6">
        <v>34.74</v>
      </c>
      <c r="X4356" s="14">
        <f>AA4356-W4356</f>
        <v>271.94799999999998</v>
      </c>
      <c r="Y4356" s="6">
        <f>T4356*U4356</f>
        <v>383.36</v>
      </c>
      <c r="Z4356" s="6">
        <f>Y4356*V4356</f>
        <v>76.672000000000011</v>
      </c>
      <c r="AA4356" s="6">
        <f t="shared" si="354"/>
        <v>306.68799999999999</v>
      </c>
    </row>
    <row r="4357" spans="2:27" x14ac:dyDescent="0.3">
      <c r="B4357">
        <v>4354</v>
      </c>
      <c r="C4357" t="s">
        <v>7445</v>
      </c>
      <c r="D4357" s="1">
        <v>43020</v>
      </c>
      <c r="E4357" s="1">
        <v>43081</v>
      </c>
      <c r="F4357" s="9" t="str">
        <f t="shared" si="358"/>
        <v>61 days</v>
      </c>
      <c r="G4357" t="s">
        <v>22</v>
      </c>
      <c r="H4357" t="s">
        <v>7446</v>
      </c>
      <c r="I4357" t="s">
        <v>7447</v>
      </c>
      <c r="J4357" t="s">
        <v>25</v>
      </c>
      <c r="K4357" t="s">
        <v>26</v>
      </c>
      <c r="L4357" t="s">
        <v>5033</v>
      </c>
      <c r="M4357" t="s">
        <v>42</v>
      </c>
      <c r="N4357">
        <v>95207</v>
      </c>
      <c r="O4357" t="s">
        <v>43</v>
      </c>
      <c r="P4357" t="s">
        <v>1983</v>
      </c>
      <c r="Q4357" t="s">
        <v>45</v>
      </c>
      <c r="R4357" t="s">
        <v>89</v>
      </c>
      <c r="S4357" t="s">
        <v>1984</v>
      </c>
      <c r="T4357" s="9">
        <v>12.96</v>
      </c>
      <c r="U4357">
        <v>2</v>
      </c>
      <c r="V4357" s="2">
        <v>0</v>
      </c>
      <c r="W4357" s="6">
        <v>6.22</v>
      </c>
      <c r="X4357" s="14">
        <f>AA4357-W4357</f>
        <v>19.700000000000003</v>
      </c>
      <c r="Y4357" s="6">
        <f>T4357*U4357</f>
        <v>25.92</v>
      </c>
      <c r="Z4357" s="6">
        <f>Y4357*V4357</f>
        <v>0</v>
      </c>
      <c r="AA4357" s="6">
        <f t="shared" ref="AA4357:AA4420" si="359">Y4357-Z4357</f>
        <v>25.92</v>
      </c>
    </row>
    <row r="4358" spans="2:27" x14ac:dyDescent="0.3">
      <c r="B4358">
        <v>4355</v>
      </c>
      <c r="C4358" t="s">
        <v>7448</v>
      </c>
      <c r="D4358" s="1">
        <v>43063</v>
      </c>
      <c r="E4358" s="1">
        <v>43065</v>
      </c>
      <c r="F4358" s="9" t="str">
        <f t="shared" si="358"/>
        <v>2 days</v>
      </c>
      <c r="G4358" t="s">
        <v>22</v>
      </c>
      <c r="H4358" t="s">
        <v>4741</v>
      </c>
      <c r="I4358" t="s">
        <v>4742</v>
      </c>
      <c r="J4358" t="s">
        <v>40</v>
      </c>
      <c r="K4358" t="s">
        <v>26</v>
      </c>
      <c r="L4358" t="s">
        <v>2491</v>
      </c>
      <c r="M4358" t="s">
        <v>87</v>
      </c>
      <c r="N4358">
        <v>28806</v>
      </c>
      <c r="O4358" t="s">
        <v>29</v>
      </c>
      <c r="P4358" t="s">
        <v>2904</v>
      </c>
      <c r="Q4358" t="s">
        <v>45</v>
      </c>
      <c r="R4358" t="s">
        <v>74</v>
      </c>
      <c r="S4358" t="s">
        <v>2905</v>
      </c>
      <c r="T4358" s="9">
        <v>19.010000000000002</v>
      </c>
      <c r="U4358">
        <v>8</v>
      </c>
      <c r="V4358" s="2">
        <v>0.7</v>
      </c>
      <c r="W4358" s="6">
        <v>-12.67</v>
      </c>
      <c r="X4358" s="14">
        <f>AA4358-W4358</f>
        <v>58.294000000000011</v>
      </c>
      <c r="Y4358" s="6">
        <f>T4358*U4358</f>
        <v>152.08000000000001</v>
      </c>
      <c r="Z4358" s="6">
        <f>Y4358*V4358</f>
        <v>106.456</v>
      </c>
      <c r="AA4358" s="6">
        <f t="shared" si="359"/>
        <v>45.624000000000009</v>
      </c>
    </row>
    <row r="4359" spans="2:27" x14ac:dyDescent="0.3">
      <c r="B4359">
        <v>4356</v>
      </c>
      <c r="C4359" t="s">
        <v>7449</v>
      </c>
      <c r="D4359" s="1">
        <v>42106</v>
      </c>
      <c r="E4359" s="1">
        <v>42197</v>
      </c>
      <c r="F4359" s="9" t="str">
        <f t="shared" si="358"/>
        <v>91 days</v>
      </c>
      <c r="G4359" t="s">
        <v>22</v>
      </c>
      <c r="H4359" t="s">
        <v>1703</v>
      </c>
      <c r="I4359" t="s">
        <v>1704</v>
      </c>
      <c r="J4359" t="s">
        <v>25</v>
      </c>
      <c r="K4359" t="s">
        <v>26</v>
      </c>
      <c r="L4359" t="s">
        <v>5360</v>
      </c>
      <c r="M4359" t="s">
        <v>334</v>
      </c>
      <c r="N4359">
        <v>37042</v>
      </c>
      <c r="O4359" t="s">
        <v>29</v>
      </c>
      <c r="P4359" t="s">
        <v>2697</v>
      </c>
      <c r="Q4359" t="s">
        <v>45</v>
      </c>
      <c r="R4359" t="s">
        <v>74</v>
      </c>
      <c r="S4359" t="s">
        <v>2698</v>
      </c>
      <c r="T4359" s="9">
        <v>1598.06</v>
      </c>
      <c r="U4359">
        <v>7</v>
      </c>
      <c r="V4359" s="2">
        <v>0.7</v>
      </c>
      <c r="W4359" s="6">
        <v>-1065.3699999999999</v>
      </c>
      <c r="X4359" s="14">
        <f>AA4359-W4359</f>
        <v>4421.2960000000003</v>
      </c>
      <c r="Y4359" s="6">
        <f>T4359*U4359</f>
        <v>11186.42</v>
      </c>
      <c r="Z4359" s="6">
        <f>Y4359*V4359</f>
        <v>7830.4939999999997</v>
      </c>
      <c r="AA4359" s="6">
        <f t="shared" si="359"/>
        <v>3355.9260000000004</v>
      </c>
    </row>
    <row r="4360" spans="2:27" x14ac:dyDescent="0.3">
      <c r="B4360">
        <v>4357</v>
      </c>
      <c r="C4360" t="s">
        <v>7449</v>
      </c>
      <c r="D4360" s="1">
        <v>42106</v>
      </c>
      <c r="E4360" s="1">
        <v>42197</v>
      </c>
      <c r="F4360" s="9" t="str">
        <f t="shared" si="358"/>
        <v>91 days</v>
      </c>
      <c r="G4360" t="s">
        <v>22</v>
      </c>
      <c r="H4360" t="s">
        <v>1703</v>
      </c>
      <c r="I4360" t="s">
        <v>1704</v>
      </c>
      <c r="J4360" t="s">
        <v>25</v>
      </c>
      <c r="K4360" t="s">
        <v>26</v>
      </c>
      <c r="L4360" t="s">
        <v>5360</v>
      </c>
      <c r="M4360" t="s">
        <v>334</v>
      </c>
      <c r="N4360">
        <v>37042</v>
      </c>
      <c r="O4360" t="s">
        <v>29</v>
      </c>
      <c r="P4360" t="s">
        <v>2668</v>
      </c>
      <c r="Q4360" t="s">
        <v>45</v>
      </c>
      <c r="R4360" t="s">
        <v>67</v>
      </c>
      <c r="S4360" t="s">
        <v>2669</v>
      </c>
      <c r="T4360" s="9">
        <v>36.96</v>
      </c>
      <c r="U4360">
        <v>4</v>
      </c>
      <c r="V4360" s="2">
        <v>0.2</v>
      </c>
      <c r="W4360" s="6">
        <v>12.01</v>
      </c>
      <c r="X4360" s="14">
        <f>AA4360-W4360</f>
        <v>106.262</v>
      </c>
      <c r="Y4360" s="6">
        <f>T4360*U4360</f>
        <v>147.84</v>
      </c>
      <c r="Z4360" s="6">
        <f>Y4360*V4360</f>
        <v>29.568000000000001</v>
      </c>
      <c r="AA4360" s="6">
        <f t="shared" si="359"/>
        <v>118.27200000000001</v>
      </c>
    </row>
    <row r="4361" spans="2:27" x14ac:dyDescent="0.3">
      <c r="B4361">
        <v>4358</v>
      </c>
      <c r="C4361" t="s">
        <v>7450</v>
      </c>
      <c r="D4361" s="1">
        <v>43051</v>
      </c>
      <c r="E4361" s="1">
        <v>43051</v>
      </c>
      <c r="F4361" s="9" t="str">
        <f t="shared" si="358"/>
        <v>0 days</v>
      </c>
      <c r="G4361" t="s">
        <v>1292</v>
      </c>
      <c r="H4361" t="s">
        <v>5594</v>
      </c>
      <c r="I4361" t="s">
        <v>5595</v>
      </c>
      <c r="J4361" t="s">
        <v>25</v>
      </c>
      <c r="K4361" t="s">
        <v>26</v>
      </c>
      <c r="L4361" t="s">
        <v>455</v>
      </c>
      <c r="M4361" t="s">
        <v>210</v>
      </c>
      <c r="N4361">
        <v>60505</v>
      </c>
      <c r="O4361" t="s">
        <v>104</v>
      </c>
      <c r="P4361" t="s">
        <v>1156</v>
      </c>
      <c r="Q4361" t="s">
        <v>45</v>
      </c>
      <c r="R4361" t="s">
        <v>89</v>
      </c>
      <c r="S4361" t="s">
        <v>1157</v>
      </c>
      <c r="T4361" s="9">
        <v>10.37</v>
      </c>
      <c r="U4361">
        <v>2</v>
      </c>
      <c r="V4361" s="2">
        <v>0.2</v>
      </c>
      <c r="W4361" s="6">
        <v>3.63</v>
      </c>
      <c r="X4361" s="14">
        <f>AA4361-W4361</f>
        <v>12.962</v>
      </c>
      <c r="Y4361" s="6">
        <f>T4361*U4361</f>
        <v>20.74</v>
      </c>
      <c r="Z4361" s="6">
        <f>Y4361*V4361</f>
        <v>4.1479999999999997</v>
      </c>
      <c r="AA4361" s="6">
        <f t="shared" si="359"/>
        <v>16.591999999999999</v>
      </c>
    </row>
    <row r="4362" spans="2:27" x14ac:dyDescent="0.3">
      <c r="B4362">
        <v>4359</v>
      </c>
      <c r="C4362" t="s">
        <v>7450</v>
      </c>
      <c r="D4362" s="1">
        <v>43051</v>
      </c>
      <c r="E4362" s="1">
        <v>43051</v>
      </c>
      <c r="F4362" s="9" t="str">
        <f t="shared" si="358"/>
        <v>0 days</v>
      </c>
      <c r="G4362" t="s">
        <v>1292</v>
      </c>
      <c r="H4362" t="s">
        <v>5594</v>
      </c>
      <c r="I4362" t="s">
        <v>5595</v>
      </c>
      <c r="J4362" t="s">
        <v>25</v>
      </c>
      <c r="K4362" t="s">
        <v>26</v>
      </c>
      <c r="L4362" t="s">
        <v>455</v>
      </c>
      <c r="M4362" t="s">
        <v>210</v>
      </c>
      <c r="N4362">
        <v>60505</v>
      </c>
      <c r="O4362" t="s">
        <v>104</v>
      </c>
      <c r="P4362" t="s">
        <v>2438</v>
      </c>
      <c r="Q4362" t="s">
        <v>31</v>
      </c>
      <c r="R4362" t="s">
        <v>64</v>
      </c>
      <c r="S4362" t="s">
        <v>2439</v>
      </c>
      <c r="T4362" s="9">
        <v>77.72</v>
      </c>
      <c r="U4362">
        <v>1</v>
      </c>
      <c r="V4362" s="2">
        <v>0.6</v>
      </c>
      <c r="W4362" s="6">
        <v>-66.06</v>
      </c>
      <c r="X4362" s="14">
        <f>AA4362-W4362</f>
        <v>97.147999999999996</v>
      </c>
      <c r="Y4362" s="6">
        <f>T4362*U4362</f>
        <v>77.72</v>
      </c>
      <c r="Z4362" s="6">
        <f>Y4362*V4362</f>
        <v>46.631999999999998</v>
      </c>
      <c r="AA4362" s="6">
        <f t="shared" si="359"/>
        <v>31.088000000000001</v>
      </c>
    </row>
    <row r="4363" spans="2:27" x14ac:dyDescent="0.3">
      <c r="B4363">
        <v>4360</v>
      </c>
      <c r="C4363" t="s">
        <v>7450</v>
      </c>
      <c r="D4363" s="1">
        <v>43051</v>
      </c>
      <c r="E4363" s="1">
        <v>43051</v>
      </c>
      <c r="F4363" s="9" t="str">
        <f t="shared" si="358"/>
        <v>0 days</v>
      </c>
      <c r="G4363" t="s">
        <v>1292</v>
      </c>
      <c r="H4363" t="s">
        <v>5594</v>
      </c>
      <c r="I4363" t="s">
        <v>5595</v>
      </c>
      <c r="J4363" t="s">
        <v>25</v>
      </c>
      <c r="K4363" t="s">
        <v>26</v>
      </c>
      <c r="L4363" t="s">
        <v>455</v>
      </c>
      <c r="M4363" t="s">
        <v>210</v>
      </c>
      <c r="N4363">
        <v>60505</v>
      </c>
      <c r="O4363" t="s">
        <v>104</v>
      </c>
      <c r="P4363" t="s">
        <v>3408</v>
      </c>
      <c r="Q4363" t="s">
        <v>31</v>
      </c>
      <c r="R4363" t="s">
        <v>35</v>
      </c>
      <c r="S4363" t="s">
        <v>3409</v>
      </c>
      <c r="T4363" s="9">
        <v>520.46</v>
      </c>
      <c r="U4363">
        <v>2</v>
      </c>
      <c r="V4363" s="2">
        <v>0.3</v>
      </c>
      <c r="W4363" s="6">
        <v>-14.87</v>
      </c>
      <c r="X4363" s="14">
        <f>AA4363-W4363</f>
        <v>743.51400000000001</v>
      </c>
      <c r="Y4363" s="6">
        <f>T4363*U4363</f>
        <v>1040.92</v>
      </c>
      <c r="Z4363" s="6">
        <f>Y4363*V4363</f>
        <v>312.27600000000001</v>
      </c>
      <c r="AA4363" s="6">
        <f t="shared" si="359"/>
        <v>728.64400000000001</v>
      </c>
    </row>
    <row r="4364" spans="2:27" x14ac:dyDescent="0.3">
      <c r="B4364">
        <v>4361</v>
      </c>
      <c r="C4364" t="s">
        <v>7451</v>
      </c>
      <c r="D4364" s="1">
        <v>42511</v>
      </c>
      <c r="E4364" s="1">
        <v>42513</v>
      </c>
      <c r="F4364" s="9" t="str">
        <f t="shared" si="358"/>
        <v>2 days</v>
      </c>
      <c r="G4364" t="s">
        <v>187</v>
      </c>
      <c r="H4364" t="s">
        <v>2411</v>
      </c>
      <c r="I4364" t="s">
        <v>2412</v>
      </c>
      <c r="J4364" t="s">
        <v>40</v>
      </c>
      <c r="K4364" t="s">
        <v>26</v>
      </c>
      <c r="L4364" t="s">
        <v>1401</v>
      </c>
      <c r="M4364" t="s">
        <v>1402</v>
      </c>
      <c r="N4364">
        <v>2886</v>
      </c>
      <c r="O4364" t="s">
        <v>147</v>
      </c>
      <c r="P4364" t="s">
        <v>7452</v>
      </c>
      <c r="Q4364" t="s">
        <v>45</v>
      </c>
      <c r="R4364" t="s">
        <v>89</v>
      </c>
      <c r="S4364" t="s">
        <v>185</v>
      </c>
      <c r="T4364" s="9">
        <v>111.96</v>
      </c>
      <c r="U4364">
        <v>2</v>
      </c>
      <c r="V4364" s="2">
        <v>0</v>
      </c>
      <c r="W4364" s="6">
        <v>54.86</v>
      </c>
      <c r="X4364" s="14">
        <f>AA4364-W4364</f>
        <v>169.06</v>
      </c>
      <c r="Y4364" s="6">
        <f>T4364*U4364</f>
        <v>223.92</v>
      </c>
      <c r="Z4364" s="6">
        <f>Y4364*V4364</f>
        <v>0</v>
      </c>
      <c r="AA4364" s="6">
        <f t="shared" si="359"/>
        <v>223.92</v>
      </c>
    </row>
    <row r="4365" spans="2:27" x14ac:dyDescent="0.3">
      <c r="B4365">
        <v>4362</v>
      </c>
      <c r="C4365" t="s">
        <v>7453</v>
      </c>
      <c r="D4365" s="1">
        <v>42783</v>
      </c>
      <c r="E4365" s="1">
        <v>42787</v>
      </c>
      <c r="F4365" s="9" t="str">
        <f t="shared" si="358"/>
        <v>4 days</v>
      </c>
      <c r="G4365" t="s">
        <v>22</v>
      </c>
      <c r="H4365" t="s">
        <v>2726</v>
      </c>
      <c r="I4365" t="s">
        <v>2727</v>
      </c>
      <c r="J4365" t="s">
        <v>25</v>
      </c>
      <c r="K4365" t="s">
        <v>26</v>
      </c>
      <c r="L4365" t="s">
        <v>4276</v>
      </c>
      <c r="M4365" t="s">
        <v>737</v>
      </c>
      <c r="N4365">
        <v>70506</v>
      </c>
      <c r="O4365" t="s">
        <v>29</v>
      </c>
      <c r="P4365" t="s">
        <v>527</v>
      </c>
      <c r="Q4365" t="s">
        <v>70</v>
      </c>
      <c r="R4365" t="s">
        <v>71</v>
      </c>
      <c r="S4365" t="s">
        <v>528</v>
      </c>
      <c r="T4365" s="9">
        <v>29.16</v>
      </c>
      <c r="U4365">
        <v>3</v>
      </c>
      <c r="V4365" s="2">
        <v>0</v>
      </c>
      <c r="W4365" s="6">
        <v>8.4600000000000009</v>
      </c>
      <c r="X4365" s="14">
        <f>AA4365-W4365</f>
        <v>79.02000000000001</v>
      </c>
      <c r="Y4365" s="6">
        <f>T4365*U4365</f>
        <v>87.48</v>
      </c>
      <c r="Z4365" s="6">
        <f>Y4365*V4365</f>
        <v>0</v>
      </c>
      <c r="AA4365" s="6">
        <f t="shared" si="359"/>
        <v>87.48</v>
      </c>
    </row>
    <row r="4366" spans="2:27" x14ac:dyDescent="0.3">
      <c r="B4366">
        <v>4363</v>
      </c>
      <c r="C4366" t="s">
        <v>7454</v>
      </c>
      <c r="D4366" s="1">
        <v>42875</v>
      </c>
      <c r="E4366" s="1">
        <v>42877</v>
      </c>
      <c r="F4366" s="9" t="str">
        <f t="shared" si="358"/>
        <v>2 days</v>
      </c>
      <c r="G4366" t="s">
        <v>22</v>
      </c>
      <c r="H4366" t="s">
        <v>3309</v>
      </c>
      <c r="I4366" t="s">
        <v>3310</v>
      </c>
      <c r="J4366" t="s">
        <v>25</v>
      </c>
      <c r="K4366" t="s">
        <v>26</v>
      </c>
      <c r="L4366" t="s">
        <v>7455</v>
      </c>
      <c r="M4366" t="s">
        <v>7456</v>
      </c>
      <c r="N4366">
        <v>58103</v>
      </c>
      <c r="O4366" t="s">
        <v>104</v>
      </c>
      <c r="P4366" t="s">
        <v>1569</v>
      </c>
      <c r="Q4366" t="s">
        <v>45</v>
      </c>
      <c r="R4366" t="s">
        <v>67</v>
      </c>
      <c r="S4366" t="s">
        <v>1570</v>
      </c>
      <c r="T4366" s="9">
        <v>131.94</v>
      </c>
      <c r="U4366">
        <v>3</v>
      </c>
      <c r="V4366" s="2">
        <v>0</v>
      </c>
      <c r="W4366" s="6">
        <v>35.619999999999997</v>
      </c>
      <c r="X4366" s="14">
        <f>AA4366-W4366</f>
        <v>360.2</v>
      </c>
      <c r="Y4366" s="6">
        <f>T4366*U4366</f>
        <v>395.82</v>
      </c>
      <c r="Z4366" s="6">
        <f>Y4366*V4366</f>
        <v>0</v>
      </c>
      <c r="AA4366" s="6">
        <f t="shared" si="359"/>
        <v>395.82</v>
      </c>
    </row>
    <row r="4367" spans="2:27" x14ac:dyDescent="0.3">
      <c r="B4367">
        <v>4364</v>
      </c>
      <c r="C4367" t="s">
        <v>7454</v>
      </c>
      <c r="D4367" s="1">
        <v>42875</v>
      </c>
      <c r="E4367" s="1">
        <v>42877</v>
      </c>
      <c r="F4367" s="9" t="str">
        <f t="shared" si="358"/>
        <v>2 days</v>
      </c>
      <c r="G4367" t="s">
        <v>22</v>
      </c>
      <c r="H4367" t="s">
        <v>3309</v>
      </c>
      <c r="I4367" t="s">
        <v>3310</v>
      </c>
      <c r="J4367" t="s">
        <v>25</v>
      </c>
      <c r="K4367" t="s">
        <v>26</v>
      </c>
      <c r="L4367" t="s">
        <v>7455</v>
      </c>
      <c r="M4367" t="s">
        <v>7456</v>
      </c>
      <c r="N4367">
        <v>58103</v>
      </c>
      <c r="O4367" t="s">
        <v>104</v>
      </c>
      <c r="P4367" t="s">
        <v>1248</v>
      </c>
      <c r="Q4367" t="s">
        <v>45</v>
      </c>
      <c r="R4367" t="s">
        <v>67</v>
      </c>
      <c r="S4367" t="s">
        <v>1249</v>
      </c>
      <c r="T4367" s="9">
        <v>25.92</v>
      </c>
      <c r="U4367">
        <v>4</v>
      </c>
      <c r="V4367" s="2">
        <v>0</v>
      </c>
      <c r="W4367" s="6">
        <v>8.2899999999999991</v>
      </c>
      <c r="X4367" s="14">
        <f>AA4367-W4367</f>
        <v>95.390000000000015</v>
      </c>
      <c r="Y4367" s="6">
        <f>T4367*U4367</f>
        <v>103.68</v>
      </c>
      <c r="Z4367" s="6">
        <f>Y4367*V4367</f>
        <v>0</v>
      </c>
      <c r="AA4367" s="6">
        <f t="shared" si="359"/>
        <v>103.68</v>
      </c>
    </row>
    <row r="4368" spans="2:27" x14ac:dyDescent="0.3">
      <c r="B4368">
        <v>4365</v>
      </c>
      <c r="C4368" t="s">
        <v>7454</v>
      </c>
      <c r="D4368" s="1">
        <v>42875</v>
      </c>
      <c r="E4368" s="1">
        <v>42877</v>
      </c>
      <c r="F4368" s="9" t="str">
        <f t="shared" si="358"/>
        <v>2 days</v>
      </c>
      <c r="G4368" t="s">
        <v>22</v>
      </c>
      <c r="H4368" t="s">
        <v>3309</v>
      </c>
      <c r="I4368" t="s">
        <v>3310</v>
      </c>
      <c r="J4368" t="s">
        <v>25</v>
      </c>
      <c r="K4368" t="s">
        <v>26</v>
      </c>
      <c r="L4368" t="s">
        <v>7455</v>
      </c>
      <c r="M4368" t="s">
        <v>7456</v>
      </c>
      <c r="N4368">
        <v>58103</v>
      </c>
      <c r="O4368" t="s">
        <v>104</v>
      </c>
      <c r="P4368" t="s">
        <v>2801</v>
      </c>
      <c r="Q4368" t="s">
        <v>45</v>
      </c>
      <c r="R4368" t="s">
        <v>58</v>
      </c>
      <c r="S4368" t="s">
        <v>2802</v>
      </c>
      <c r="T4368" s="9">
        <v>704.76</v>
      </c>
      <c r="U4368">
        <v>4</v>
      </c>
      <c r="V4368" s="2">
        <v>0</v>
      </c>
      <c r="W4368" s="6">
        <v>162.09</v>
      </c>
      <c r="X4368" s="14">
        <f>AA4368-W4368</f>
        <v>2656.95</v>
      </c>
      <c r="Y4368" s="6">
        <f>T4368*U4368</f>
        <v>2819.04</v>
      </c>
      <c r="Z4368" s="6">
        <f>Y4368*V4368</f>
        <v>0</v>
      </c>
      <c r="AA4368" s="6">
        <f t="shared" si="359"/>
        <v>2819.04</v>
      </c>
    </row>
    <row r="4369" spans="2:27" x14ac:dyDescent="0.3">
      <c r="B4369">
        <v>4366</v>
      </c>
      <c r="C4369" t="s">
        <v>7454</v>
      </c>
      <c r="D4369" s="1">
        <v>42875</v>
      </c>
      <c r="E4369" s="1">
        <v>42877</v>
      </c>
      <c r="F4369" s="9" t="str">
        <f t="shared" si="358"/>
        <v>2 days</v>
      </c>
      <c r="G4369" t="s">
        <v>22</v>
      </c>
      <c r="H4369" t="s">
        <v>3309</v>
      </c>
      <c r="I4369" t="s">
        <v>3310</v>
      </c>
      <c r="J4369" t="s">
        <v>25</v>
      </c>
      <c r="K4369" t="s">
        <v>26</v>
      </c>
      <c r="L4369" t="s">
        <v>7455</v>
      </c>
      <c r="M4369" t="s">
        <v>7456</v>
      </c>
      <c r="N4369">
        <v>58103</v>
      </c>
      <c r="O4369" t="s">
        <v>104</v>
      </c>
      <c r="P4369" t="s">
        <v>4401</v>
      </c>
      <c r="Q4369" t="s">
        <v>45</v>
      </c>
      <c r="R4369" t="s">
        <v>268</v>
      </c>
      <c r="S4369" t="s">
        <v>562</v>
      </c>
      <c r="T4369" s="9">
        <v>7.41</v>
      </c>
      <c r="U4369">
        <v>3</v>
      </c>
      <c r="V4369" s="2">
        <v>0</v>
      </c>
      <c r="W4369" s="6">
        <v>3.48</v>
      </c>
      <c r="X4369" s="14">
        <f>AA4369-W4369</f>
        <v>18.75</v>
      </c>
      <c r="Y4369" s="6">
        <f>T4369*U4369</f>
        <v>22.23</v>
      </c>
      <c r="Z4369" s="6">
        <f>Y4369*V4369</f>
        <v>0</v>
      </c>
      <c r="AA4369" s="6">
        <f t="shared" si="359"/>
        <v>22.23</v>
      </c>
    </row>
    <row r="4370" spans="2:27" x14ac:dyDescent="0.3">
      <c r="B4370">
        <v>4367</v>
      </c>
      <c r="C4370" t="s">
        <v>7454</v>
      </c>
      <c r="D4370" s="1">
        <v>42875</v>
      </c>
      <c r="E4370" s="1">
        <v>42877</v>
      </c>
      <c r="F4370" s="9" t="str">
        <f t="shared" si="358"/>
        <v>2 days</v>
      </c>
      <c r="G4370" t="s">
        <v>22</v>
      </c>
      <c r="H4370" t="s">
        <v>3309</v>
      </c>
      <c r="I4370" t="s">
        <v>3310</v>
      </c>
      <c r="J4370" t="s">
        <v>25</v>
      </c>
      <c r="K4370" t="s">
        <v>26</v>
      </c>
      <c r="L4370" t="s">
        <v>7455</v>
      </c>
      <c r="M4370" t="s">
        <v>7456</v>
      </c>
      <c r="N4370">
        <v>58103</v>
      </c>
      <c r="O4370" t="s">
        <v>104</v>
      </c>
      <c r="P4370" t="s">
        <v>6655</v>
      </c>
      <c r="Q4370" t="s">
        <v>45</v>
      </c>
      <c r="R4370" t="s">
        <v>67</v>
      </c>
      <c r="S4370" t="s">
        <v>6656</v>
      </c>
      <c r="T4370" s="9">
        <v>21.5</v>
      </c>
      <c r="U4370">
        <v>10</v>
      </c>
      <c r="V4370" s="2">
        <v>0</v>
      </c>
      <c r="W4370" s="6">
        <v>7.1</v>
      </c>
      <c r="X4370" s="14">
        <f>AA4370-W4370</f>
        <v>207.9</v>
      </c>
      <c r="Y4370" s="6">
        <f>T4370*U4370</f>
        <v>215</v>
      </c>
      <c r="Z4370" s="6">
        <f>Y4370*V4370</f>
        <v>0</v>
      </c>
      <c r="AA4370" s="6">
        <f t="shared" si="359"/>
        <v>215</v>
      </c>
    </row>
    <row r="4371" spans="2:27" x14ac:dyDescent="0.3">
      <c r="B4371">
        <v>4368</v>
      </c>
      <c r="C4371" t="s">
        <v>7457</v>
      </c>
      <c r="D4371" s="1">
        <v>43048</v>
      </c>
      <c r="E4371" s="1">
        <v>42991</v>
      </c>
      <c r="F4371" s="23" t="s">
        <v>10956</v>
      </c>
      <c r="G4371" t="s">
        <v>22</v>
      </c>
      <c r="H4371" t="s">
        <v>600</v>
      </c>
      <c r="I4371" t="s">
        <v>601</v>
      </c>
      <c r="J4371" t="s">
        <v>25</v>
      </c>
      <c r="K4371" t="s">
        <v>26</v>
      </c>
      <c r="L4371" t="s">
        <v>302</v>
      </c>
      <c r="M4371" t="s">
        <v>210</v>
      </c>
      <c r="N4371">
        <v>60623</v>
      </c>
      <c r="O4371" t="s">
        <v>104</v>
      </c>
      <c r="P4371" t="s">
        <v>5413</v>
      </c>
      <c r="Q4371" t="s">
        <v>45</v>
      </c>
      <c r="R4371" t="s">
        <v>268</v>
      </c>
      <c r="S4371" t="s">
        <v>5414</v>
      </c>
      <c r="T4371" s="9">
        <v>10.53</v>
      </c>
      <c r="U4371">
        <v>4</v>
      </c>
      <c r="V4371" s="2">
        <v>0.2</v>
      </c>
      <c r="W4371" s="6">
        <v>3.29</v>
      </c>
      <c r="X4371" s="14">
        <f>AA4371-W4371</f>
        <v>30.405999999999999</v>
      </c>
      <c r="Y4371" s="6">
        <f>T4371*U4371</f>
        <v>42.12</v>
      </c>
      <c r="Z4371" s="6">
        <f>Y4371*V4371</f>
        <v>8.4239999999999995</v>
      </c>
      <c r="AA4371" s="6">
        <f t="shared" si="359"/>
        <v>33.695999999999998</v>
      </c>
    </row>
    <row r="4372" spans="2:27" x14ac:dyDescent="0.3">
      <c r="B4372">
        <v>4369</v>
      </c>
      <c r="C4372" t="s">
        <v>7457</v>
      </c>
      <c r="D4372" s="1">
        <v>43048</v>
      </c>
      <c r="E4372" s="1">
        <v>42991</v>
      </c>
      <c r="F4372" s="23" t="s">
        <v>10956</v>
      </c>
      <c r="G4372" t="s">
        <v>22</v>
      </c>
      <c r="H4372" t="s">
        <v>600</v>
      </c>
      <c r="I4372" t="s">
        <v>601</v>
      </c>
      <c r="J4372" t="s">
        <v>25</v>
      </c>
      <c r="K4372" t="s">
        <v>26</v>
      </c>
      <c r="L4372" t="s">
        <v>302</v>
      </c>
      <c r="M4372" t="s">
        <v>210</v>
      </c>
      <c r="N4372">
        <v>60623</v>
      </c>
      <c r="O4372" t="s">
        <v>104</v>
      </c>
      <c r="P4372" t="s">
        <v>2462</v>
      </c>
      <c r="Q4372" t="s">
        <v>45</v>
      </c>
      <c r="R4372" t="s">
        <v>89</v>
      </c>
      <c r="S4372" t="s">
        <v>2463</v>
      </c>
      <c r="T4372" s="9">
        <v>20.54</v>
      </c>
      <c r="U4372">
        <v>6</v>
      </c>
      <c r="V4372" s="2">
        <v>0.2</v>
      </c>
      <c r="W4372" s="6">
        <v>6.42</v>
      </c>
      <c r="X4372" s="14">
        <f>AA4372-W4372</f>
        <v>92.171999999999997</v>
      </c>
      <c r="Y4372" s="6">
        <f>T4372*U4372</f>
        <v>123.24</v>
      </c>
      <c r="Z4372" s="6">
        <f>Y4372*V4372</f>
        <v>24.648</v>
      </c>
      <c r="AA4372" s="6">
        <f t="shared" si="359"/>
        <v>98.591999999999999</v>
      </c>
    </row>
    <row r="4373" spans="2:27" x14ac:dyDescent="0.3">
      <c r="B4373">
        <v>4370</v>
      </c>
      <c r="C4373" t="s">
        <v>7458</v>
      </c>
      <c r="D4373" s="1">
        <v>42501</v>
      </c>
      <c r="E4373" s="1">
        <v>42654</v>
      </c>
      <c r="F4373" s="9" t="str">
        <f t="shared" ref="F4373:F4381" si="360">DATEDIF(D4373,E4373,"d")&amp;" days"</f>
        <v>153 days</v>
      </c>
      <c r="G4373" t="s">
        <v>49</v>
      </c>
      <c r="H4373" t="s">
        <v>6157</v>
      </c>
      <c r="I4373" t="s">
        <v>6158</v>
      </c>
      <c r="J4373" t="s">
        <v>101</v>
      </c>
      <c r="K4373" t="s">
        <v>26</v>
      </c>
      <c r="L4373" t="s">
        <v>1483</v>
      </c>
      <c r="M4373" t="s">
        <v>253</v>
      </c>
      <c r="N4373">
        <v>46226</v>
      </c>
      <c r="O4373" t="s">
        <v>104</v>
      </c>
      <c r="P4373" t="s">
        <v>2104</v>
      </c>
      <c r="Q4373" t="s">
        <v>45</v>
      </c>
      <c r="R4373" t="s">
        <v>74</v>
      </c>
      <c r="S4373" t="s">
        <v>2105</v>
      </c>
      <c r="T4373" s="9">
        <v>104.9</v>
      </c>
      <c r="U4373">
        <v>5</v>
      </c>
      <c r="V4373" s="2">
        <v>0</v>
      </c>
      <c r="W4373" s="6">
        <v>50.35</v>
      </c>
      <c r="X4373" s="14">
        <f>AA4373-W4373</f>
        <v>474.15</v>
      </c>
      <c r="Y4373" s="6">
        <f>T4373*U4373</f>
        <v>524.5</v>
      </c>
      <c r="Z4373" s="6">
        <f>Y4373*V4373</f>
        <v>0</v>
      </c>
      <c r="AA4373" s="6">
        <f t="shared" si="359"/>
        <v>524.5</v>
      </c>
    </row>
    <row r="4374" spans="2:27" x14ac:dyDescent="0.3">
      <c r="B4374">
        <v>4371</v>
      </c>
      <c r="C4374" t="s">
        <v>7458</v>
      </c>
      <c r="D4374" s="1">
        <v>42501</v>
      </c>
      <c r="E4374" s="1">
        <v>42654</v>
      </c>
      <c r="F4374" s="9" t="str">
        <f t="shared" si="360"/>
        <v>153 days</v>
      </c>
      <c r="G4374" t="s">
        <v>49</v>
      </c>
      <c r="H4374" t="s">
        <v>6157</v>
      </c>
      <c r="I4374" t="s">
        <v>6158</v>
      </c>
      <c r="J4374" t="s">
        <v>101</v>
      </c>
      <c r="K4374" t="s">
        <v>26</v>
      </c>
      <c r="L4374" t="s">
        <v>1483</v>
      </c>
      <c r="M4374" t="s">
        <v>253</v>
      </c>
      <c r="N4374">
        <v>46226</v>
      </c>
      <c r="O4374" t="s">
        <v>104</v>
      </c>
      <c r="P4374" t="s">
        <v>6853</v>
      </c>
      <c r="Q4374" t="s">
        <v>45</v>
      </c>
      <c r="R4374" t="s">
        <v>67</v>
      </c>
      <c r="S4374" t="s">
        <v>6854</v>
      </c>
      <c r="T4374" s="9">
        <v>39.68</v>
      </c>
      <c r="U4374">
        <v>2</v>
      </c>
      <c r="V4374" s="2">
        <v>0</v>
      </c>
      <c r="W4374" s="6">
        <v>16.27</v>
      </c>
      <c r="X4374" s="14">
        <f>AA4374-W4374</f>
        <v>63.09</v>
      </c>
      <c r="Y4374" s="6">
        <f>T4374*U4374</f>
        <v>79.36</v>
      </c>
      <c r="Z4374" s="6">
        <f>Y4374*V4374</f>
        <v>0</v>
      </c>
      <c r="AA4374" s="6">
        <f t="shared" si="359"/>
        <v>79.36</v>
      </c>
    </row>
    <row r="4375" spans="2:27" x14ac:dyDescent="0.3">
      <c r="B4375">
        <v>4372</v>
      </c>
      <c r="C4375" t="s">
        <v>7458</v>
      </c>
      <c r="D4375" s="1">
        <v>42501</v>
      </c>
      <c r="E4375" s="1">
        <v>42654</v>
      </c>
      <c r="F4375" s="9" t="str">
        <f t="shared" si="360"/>
        <v>153 days</v>
      </c>
      <c r="G4375" t="s">
        <v>49</v>
      </c>
      <c r="H4375" t="s">
        <v>6157</v>
      </c>
      <c r="I4375" t="s">
        <v>6158</v>
      </c>
      <c r="J4375" t="s">
        <v>101</v>
      </c>
      <c r="K4375" t="s">
        <v>26</v>
      </c>
      <c r="L4375" t="s">
        <v>1483</v>
      </c>
      <c r="M4375" t="s">
        <v>253</v>
      </c>
      <c r="N4375">
        <v>46226</v>
      </c>
      <c r="O4375" t="s">
        <v>104</v>
      </c>
      <c r="P4375" t="s">
        <v>7459</v>
      </c>
      <c r="Q4375" t="s">
        <v>45</v>
      </c>
      <c r="R4375" t="s">
        <v>46</v>
      </c>
      <c r="S4375" t="s">
        <v>7460</v>
      </c>
      <c r="T4375" s="9">
        <v>51.75</v>
      </c>
      <c r="U4375">
        <v>5</v>
      </c>
      <c r="V4375" s="2">
        <v>0</v>
      </c>
      <c r="W4375" s="6">
        <v>24.84</v>
      </c>
      <c r="X4375" s="14">
        <f>AA4375-W4375</f>
        <v>233.91</v>
      </c>
      <c r="Y4375" s="6">
        <f>T4375*U4375</f>
        <v>258.75</v>
      </c>
      <c r="Z4375" s="6">
        <f>Y4375*V4375</f>
        <v>0</v>
      </c>
      <c r="AA4375" s="6">
        <f t="shared" si="359"/>
        <v>258.75</v>
      </c>
    </row>
    <row r="4376" spans="2:27" x14ac:dyDescent="0.3">
      <c r="B4376">
        <v>4373</v>
      </c>
      <c r="C4376" t="s">
        <v>7461</v>
      </c>
      <c r="D4376" s="1">
        <v>42939</v>
      </c>
      <c r="E4376" s="1">
        <v>42941</v>
      </c>
      <c r="F4376" s="9" t="str">
        <f t="shared" si="360"/>
        <v>2 days</v>
      </c>
      <c r="G4376" t="s">
        <v>22</v>
      </c>
      <c r="H4376" t="s">
        <v>241</v>
      </c>
      <c r="I4376" t="s">
        <v>242</v>
      </c>
      <c r="J4376" t="s">
        <v>25</v>
      </c>
      <c r="K4376" t="s">
        <v>26</v>
      </c>
      <c r="L4376" t="s">
        <v>7462</v>
      </c>
      <c r="M4376" t="s">
        <v>253</v>
      </c>
      <c r="N4376">
        <v>46514</v>
      </c>
      <c r="O4376" t="s">
        <v>104</v>
      </c>
      <c r="P4376" t="s">
        <v>1000</v>
      </c>
      <c r="Q4376" t="s">
        <v>45</v>
      </c>
      <c r="R4376" t="s">
        <v>67</v>
      </c>
      <c r="S4376" t="s">
        <v>1001</v>
      </c>
      <c r="T4376" s="9">
        <v>11.68</v>
      </c>
      <c r="U4376">
        <v>2</v>
      </c>
      <c r="V4376" s="2">
        <v>0</v>
      </c>
      <c r="W4376" s="6">
        <v>5.49</v>
      </c>
      <c r="X4376" s="14">
        <f>AA4376-W4376</f>
        <v>17.869999999999997</v>
      </c>
      <c r="Y4376" s="6">
        <f>T4376*U4376</f>
        <v>23.36</v>
      </c>
      <c r="Z4376" s="6">
        <f>Y4376*V4376</f>
        <v>0</v>
      </c>
      <c r="AA4376" s="6">
        <f t="shared" si="359"/>
        <v>23.36</v>
      </c>
    </row>
    <row r="4377" spans="2:27" x14ac:dyDescent="0.3">
      <c r="B4377">
        <v>4374</v>
      </c>
      <c r="C4377" t="s">
        <v>7461</v>
      </c>
      <c r="D4377" s="1">
        <v>42939</v>
      </c>
      <c r="E4377" s="1">
        <v>42941</v>
      </c>
      <c r="F4377" s="9" t="str">
        <f t="shared" si="360"/>
        <v>2 days</v>
      </c>
      <c r="G4377" t="s">
        <v>22</v>
      </c>
      <c r="H4377" t="s">
        <v>241</v>
      </c>
      <c r="I4377" t="s">
        <v>242</v>
      </c>
      <c r="J4377" t="s">
        <v>25</v>
      </c>
      <c r="K4377" t="s">
        <v>26</v>
      </c>
      <c r="L4377" t="s">
        <v>7462</v>
      </c>
      <c r="M4377" t="s">
        <v>253</v>
      </c>
      <c r="N4377">
        <v>46514</v>
      </c>
      <c r="O4377" t="s">
        <v>104</v>
      </c>
      <c r="P4377" t="s">
        <v>5624</v>
      </c>
      <c r="Q4377" t="s">
        <v>70</v>
      </c>
      <c r="R4377" t="s">
        <v>160</v>
      </c>
      <c r="S4377" t="s">
        <v>6810</v>
      </c>
      <c r="T4377" s="9">
        <v>159.75</v>
      </c>
      <c r="U4377">
        <v>5</v>
      </c>
      <c r="V4377" s="2">
        <v>0</v>
      </c>
      <c r="W4377" s="6">
        <v>11.18</v>
      </c>
      <c r="X4377" s="14">
        <f>AA4377-W4377</f>
        <v>787.57</v>
      </c>
      <c r="Y4377" s="6">
        <f>T4377*U4377</f>
        <v>798.75</v>
      </c>
      <c r="Z4377" s="6">
        <f>Y4377*V4377</f>
        <v>0</v>
      </c>
      <c r="AA4377" s="6">
        <f t="shared" si="359"/>
        <v>798.75</v>
      </c>
    </row>
    <row r="4378" spans="2:27" x14ac:dyDescent="0.3">
      <c r="B4378">
        <v>4375</v>
      </c>
      <c r="C4378" t="s">
        <v>7463</v>
      </c>
      <c r="D4378" s="1">
        <v>42692</v>
      </c>
      <c r="E4378" s="1">
        <v>42698</v>
      </c>
      <c r="F4378" s="9" t="str">
        <f t="shared" si="360"/>
        <v>6 days</v>
      </c>
      <c r="G4378" t="s">
        <v>49</v>
      </c>
      <c r="H4378" t="s">
        <v>981</v>
      </c>
      <c r="I4378" t="s">
        <v>982</v>
      </c>
      <c r="J4378" t="s">
        <v>40</v>
      </c>
      <c r="K4378" t="s">
        <v>26</v>
      </c>
      <c r="L4378" t="s">
        <v>4263</v>
      </c>
      <c r="M4378" t="s">
        <v>497</v>
      </c>
      <c r="N4378">
        <v>44240</v>
      </c>
      <c r="O4378" t="s">
        <v>147</v>
      </c>
      <c r="P4378" t="s">
        <v>7464</v>
      </c>
      <c r="Q4378" t="s">
        <v>45</v>
      </c>
      <c r="R4378" t="s">
        <v>77</v>
      </c>
      <c r="S4378" t="s">
        <v>7465</v>
      </c>
      <c r="T4378" s="9">
        <v>103.97</v>
      </c>
      <c r="U4378">
        <v>6</v>
      </c>
      <c r="V4378" s="2">
        <v>0.2</v>
      </c>
      <c r="W4378" s="6">
        <v>16.89</v>
      </c>
      <c r="X4378" s="14">
        <f>AA4378-W4378</f>
        <v>482.16599999999994</v>
      </c>
      <c r="Y4378" s="6">
        <f>T4378*U4378</f>
        <v>623.81999999999994</v>
      </c>
      <c r="Z4378" s="6">
        <f>Y4378*V4378</f>
        <v>124.764</v>
      </c>
      <c r="AA4378" s="6">
        <f t="shared" si="359"/>
        <v>499.05599999999993</v>
      </c>
    </row>
    <row r="4379" spans="2:27" x14ac:dyDescent="0.3">
      <c r="B4379">
        <v>4376</v>
      </c>
      <c r="C4379" t="s">
        <v>7466</v>
      </c>
      <c r="D4379" s="1">
        <v>41754</v>
      </c>
      <c r="E4379" s="1">
        <v>41759</v>
      </c>
      <c r="F4379" s="9" t="str">
        <f t="shared" si="360"/>
        <v>5 days</v>
      </c>
      <c r="G4379" t="s">
        <v>49</v>
      </c>
      <c r="H4379" t="s">
        <v>3845</v>
      </c>
      <c r="I4379" t="s">
        <v>3846</v>
      </c>
      <c r="J4379" t="s">
        <v>101</v>
      </c>
      <c r="K4379" t="s">
        <v>26</v>
      </c>
      <c r="L4379" t="s">
        <v>7467</v>
      </c>
      <c r="M4379" t="s">
        <v>42</v>
      </c>
      <c r="N4379">
        <v>91776</v>
      </c>
      <c r="O4379" t="s">
        <v>43</v>
      </c>
      <c r="P4379" t="s">
        <v>337</v>
      </c>
      <c r="Q4379" t="s">
        <v>31</v>
      </c>
      <c r="R4379" t="s">
        <v>64</v>
      </c>
      <c r="S4379" t="s">
        <v>338</v>
      </c>
      <c r="T4379" s="9">
        <v>303.25</v>
      </c>
      <c r="U4379">
        <v>5</v>
      </c>
      <c r="V4379" s="2">
        <v>0</v>
      </c>
      <c r="W4379" s="6">
        <v>63.68</v>
      </c>
      <c r="X4379" s="14">
        <f>AA4379-W4379</f>
        <v>1452.57</v>
      </c>
      <c r="Y4379" s="6">
        <f>T4379*U4379</f>
        <v>1516.25</v>
      </c>
      <c r="Z4379" s="6">
        <f>Y4379*V4379</f>
        <v>0</v>
      </c>
      <c r="AA4379" s="6">
        <f t="shared" si="359"/>
        <v>1516.25</v>
      </c>
    </row>
    <row r="4380" spans="2:27" x14ac:dyDescent="0.3">
      <c r="B4380">
        <v>4377</v>
      </c>
      <c r="C4380" t="s">
        <v>7466</v>
      </c>
      <c r="D4380" s="1">
        <v>41754</v>
      </c>
      <c r="E4380" s="1">
        <v>41759</v>
      </c>
      <c r="F4380" s="9" t="str">
        <f t="shared" si="360"/>
        <v>5 days</v>
      </c>
      <c r="G4380" t="s">
        <v>49</v>
      </c>
      <c r="H4380" t="s">
        <v>3845</v>
      </c>
      <c r="I4380" t="s">
        <v>3846</v>
      </c>
      <c r="J4380" t="s">
        <v>101</v>
      </c>
      <c r="K4380" t="s">
        <v>26</v>
      </c>
      <c r="L4380" t="s">
        <v>7467</v>
      </c>
      <c r="M4380" t="s">
        <v>42</v>
      </c>
      <c r="N4380">
        <v>91776</v>
      </c>
      <c r="O4380" t="s">
        <v>43</v>
      </c>
      <c r="P4380" t="s">
        <v>5235</v>
      </c>
      <c r="Q4380" t="s">
        <v>45</v>
      </c>
      <c r="R4380" t="s">
        <v>77</v>
      </c>
      <c r="S4380" t="s">
        <v>5236</v>
      </c>
      <c r="T4380" s="9">
        <v>270.72000000000003</v>
      </c>
      <c r="U4380">
        <v>3</v>
      </c>
      <c r="V4380" s="2">
        <v>0</v>
      </c>
      <c r="W4380" s="6">
        <v>78.510000000000005</v>
      </c>
      <c r="X4380" s="14">
        <f>AA4380-W4380</f>
        <v>733.65000000000009</v>
      </c>
      <c r="Y4380" s="6">
        <f>T4380*U4380</f>
        <v>812.16000000000008</v>
      </c>
      <c r="Z4380" s="6">
        <f>Y4380*V4380</f>
        <v>0</v>
      </c>
      <c r="AA4380" s="6">
        <f t="shared" si="359"/>
        <v>812.16000000000008</v>
      </c>
    </row>
    <row r="4381" spans="2:27" x14ac:dyDescent="0.3">
      <c r="B4381">
        <v>4378</v>
      </c>
      <c r="C4381" t="s">
        <v>7466</v>
      </c>
      <c r="D4381" s="1">
        <v>41754</v>
      </c>
      <c r="E4381" s="1">
        <v>41759</v>
      </c>
      <c r="F4381" s="9" t="str">
        <f t="shared" si="360"/>
        <v>5 days</v>
      </c>
      <c r="G4381" t="s">
        <v>49</v>
      </c>
      <c r="H4381" t="s">
        <v>3845</v>
      </c>
      <c r="I4381" t="s">
        <v>3846</v>
      </c>
      <c r="J4381" t="s">
        <v>101</v>
      </c>
      <c r="K4381" t="s">
        <v>26</v>
      </c>
      <c r="L4381" t="s">
        <v>7467</v>
      </c>
      <c r="M4381" t="s">
        <v>42</v>
      </c>
      <c r="N4381">
        <v>91776</v>
      </c>
      <c r="O4381" t="s">
        <v>43</v>
      </c>
      <c r="P4381" t="s">
        <v>3408</v>
      </c>
      <c r="Q4381" t="s">
        <v>31</v>
      </c>
      <c r="R4381" t="s">
        <v>35</v>
      </c>
      <c r="S4381" t="s">
        <v>3409</v>
      </c>
      <c r="T4381" s="9">
        <v>1487.04</v>
      </c>
      <c r="U4381">
        <v>5</v>
      </c>
      <c r="V4381" s="2">
        <v>0.2</v>
      </c>
      <c r="W4381" s="6">
        <v>148.69999999999999</v>
      </c>
      <c r="X4381" s="14">
        <f>AA4381-W4381</f>
        <v>5799.46</v>
      </c>
      <c r="Y4381" s="6">
        <f>T4381*U4381</f>
        <v>7435.2</v>
      </c>
      <c r="Z4381" s="6">
        <f>Y4381*V4381</f>
        <v>1487.04</v>
      </c>
      <c r="AA4381" s="6">
        <f t="shared" si="359"/>
        <v>5948.16</v>
      </c>
    </row>
    <row r="4382" spans="2:27" x14ac:dyDescent="0.3">
      <c r="B4382">
        <v>4379</v>
      </c>
      <c r="C4382" t="s">
        <v>7468</v>
      </c>
      <c r="D4382" s="1">
        <v>42338</v>
      </c>
      <c r="E4382" s="1">
        <v>42047</v>
      </c>
      <c r="F4382" s="23" t="s">
        <v>10956</v>
      </c>
      <c r="G4382" t="s">
        <v>22</v>
      </c>
      <c r="H4382" t="s">
        <v>300</v>
      </c>
      <c r="I4382" t="s">
        <v>301</v>
      </c>
      <c r="J4382" t="s">
        <v>101</v>
      </c>
      <c r="K4382" t="s">
        <v>26</v>
      </c>
      <c r="L4382" t="s">
        <v>27</v>
      </c>
      <c r="M4382" t="s">
        <v>28</v>
      </c>
      <c r="N4382">
        <v>42420</v>
      </c>
      <c r="O4382" t="s">
        <v>29</v>
      </c>
      <c r="P4382" t="s">
        <v>2962</v>
      </c>
      <c r="Q4382" t="s">
        <v>45</v>
      </c>
      <c r="R4382" t="s">
        <v>172</v>
      </c>
      <c r="S4382" t="s">
        <v>2963</v>
      </c>
      <c r="T4382" s="9">
        <v>17.48</v>
      </c>
      <c r="U4382">
        <v>2</v>
      </c>
      <c r="V4382" s="2">
        <v>0</v>
      </c>
      <c r="W4382" s="6">
        <v>8.2200000000000006</v>
      </c>
      <c r="X4382" s="14">
        <f>AA4382-W4382</f>
        <v>26.740000000000002</v>
      </c>
      <c r="Y4382" s="6">
        <f>T4382*U4382</f>
        <v>34.96</v>
      </c>
      <c r="Z4382" s="6">
        <f>Y4382*V4382</f>
        <v>0</v>
      </c>
      <c r="AA4382" s="6">
        <f t="shared" si="359"/>
        <v>34.96</v>
      </c>
    </row>
    <row r="4383" spans="2:27" x14ac:dyDescent="0.3">
      <c r="B4383">
        <v>4380</v>
      </c>
      <c r="C4383" t="s">
        <v>7468</v>
      </c>
      <c r="D4383" s="1">
        <v>42338</v>
      </c>
      <c r="E4383" s="1">
        <v>42047</v>
      </c>
      <c r="F4383" s="23" t="s">
        <v>10956</v>
      </c>
      <c r="G4383" t="s">
        <v>22</v>
      </c>
      <c r="H4383" t="s">
        <v>300</v>
      </c>
      <c r="I4383" t="s">
        <v>301</v>
      </c>
      <c r="J4383" t="s">
        <v>101</v>
      </c>
      <c r="K4383" t="s">
        <v>26</v>
      </c>
      <c r="L4383" t="s">
        <v>27</v>
      </c>
      <c r="M4383" t="s">
        <v>28</v>
      </c>
      <c r="N4383">
        <v>42420</v>
      </c>
      <c r="O4383" t="s">
        <v>29</v>
      </c>
      <c r="P4383" t="s">
        <v>3297</v>
      </c>
      <c r="Q4383" t="s">
        <v>45</v>
      </c>
      <c r="R4383" t="s">
        <v>172</v>
      </c>
      <c r="S4383" t="s">
        <v>3298</v>
      </c>
      <c r="T4383" s="9">
        <v>71.88</v>
      </c>
      <c r="U4383">
        <v>2</v>
      </c>
      <c r="V4383" s="2">
        <v>0</v>
      </c>
      <c r="W4383" s="6">
        <v>32.35</v>
      </c>
      <c r="X4383" s="14">
        <f>AA4383-W4383</f>
        <v>111.41</v>
      </c>
      <c r="Y4383" s="6">
        <f>T4383*U4383</f>
        <v>143.76</v>
      </c>
      <c r="Z4383" s="6">
        <f>Y4383*V4383</f>
        <v>0</v>
      </c>
      <c r="AA4383" s="6">
        <f t="shared" si="359"/>
        <v>143.76</v>
      </c>
    </row>
    <row r="4384" spans="2:27" x14ac:dyDescent="0.3">
      <c r="B4384">
        <v>4381</v>
      </c>
      <c r="C4384" t="s">
        <v>7469</v>
      </c>
      <c r="D4384" s="1">
        <v>42302</v>
      </c>
      <c r="E4384" s="1">
        <v>42307</v>
      </c>
      <c r="F4384" s="9" t="str">
        <f t="shared" ref="F4384:F4389" si="361">DATEDIF(D4384,E4384,"d")&amp;" days"</f>
        <v>5 days</v>
      </c>
      <c r="G4384" t="s">
        <v>49</v>
      </c>
      <c r="H4384" t="s">
        <v>5067</v>
      </c>
      <c r="I4384" t="s">
        <v>5068</v>
      </c>
      <c r="J4384" t="s">
        <v>25</v>
      </c>
      <c r="K4384" t="s">
        <v>26</v>
      </c>
      <c r="L4384" t="s">
        <v>126</v>
      </c>
      <c r="M4384" t="s">
        <v>42</v>
      </c>
      <c r="N4384">
        <v>94110</v>
      </c>
      <c r="O4384" t="s">
        <v>43</v>
      </c>
      <c r="P4384" t="s">
        <v>2450</v>
      </c>
      <c r="Q4384" t="s">
        <v>45</v>
      </c>
      <c r="R4384" t="s">
        <v>67</v>
      </c>
      <c r="S4384" t="s">
        <v>2451</v>
      </c>
      <c r="T4384" s="9">
        <v>60.45</v>
      </c>
      <c r="U4384">
        <v>3</v>
      </c>
      <c r="V4384" s="2">
        <v>0</v>
      </c>
      <c r="W4384" s="6">
        <v>16.32</v>
      </c>
      <c r="X4384" s="14">
        <f>AA4384-W4384</f>
        <v>165.03000000000003</v>
      </c>
      <c r="Y4384" s="6">
        <f>T4384*U4384</f>
        <v>181.35000000000002</v>
      </c>
      <c r="Z4384" s="6">
        <f>Y4384*V4384</f>
        <v>0</v>
      </c>
      <c r="AA4384" s="6">
        <f t="shared" si="359"/>
        <v>181.35000000000002</v>
      </c>
    </row>
    <row r="4385" spans="2:27" x14ac:dyDescent="0.3">
      <c r="B4385">
        <v>4382</v>
      </c>
      <c r="C4385" t="s">
        <v>7469</v>
      </c>
      <c r="D4385" s="1">
        <v>42302</v>
      </c>
      <c r="E4385" s="1">
        <v>42307</v>
      </c>
      <c r="F4385" s="9" t="str">
        <f t="shared" si="361"/>
        <v>5 days</v>
      </c>
      <c r="G4385" t="s">
        <v>49</v>
      </c>
      <c r="H4385" t="s">
        <v>5067</v>
      </c>
      <c r="I4385" t="s">
        <v>5068</v>
      </c>
      <c r="J4385" t="s">
        <v>25</v>
      </c>
      <c r="K4385" t="s">
        <v>26</v>
      </c>
      <c r="L4385" t="s">
        <v>126</v>
      </c>
      <c r="M4385" t="s">
        <v>42</v>
      </c>
      <c r="N4385">
        <v>94110</v>
      </c>
      <c r="O4385" t="s">
        <v>43</v>
      </c>
      <c r="P4385" t="s">
        <v>1705</v>
      </c>
      <c r="Q4385" t="s">
        <v>31</v>
      </c>
      <c r="R4385" t="s">
        <v>55</v>
      </c>
      <c r="S4385" t="s">
        <v>1706</v>
      </c>
      <c r="T4385" s="9">
        <v>253.18</v>
      </c>
      <c r="U4385">
        <v>3</v>
      </c>
      <c r="V4385" s="2">
        <v>0.2</v>
      </c>
      <c r="W4385" s="6">
        <v>-31.65</v>
      </c>
      <c r="X4385" s="14">
        <f>AA4385-W4385</f>
        <v>639.28199999999993</v>
      </c>
      <c r="Y4385" s="6">
        <f>T4385*U4385</f>
        <v>759.54</v>
      </c>
      <c r="Z4385" s="6">
        <f>Y4385*V4385</f>
        <v>151.90799999999999</v>
      </c>
      <c r="AA4385" s="6">
        <f t="shared" si="359"/>
        <v>607.63199999999995</v>
      </c>
    </row>
    <row r="4386" spans="2:27" x14ac:dyDescent="0.3">
      <c r="B4386">
        <v>4383</v>
      </c>
      <c r="C4386" t="s">
        <v>7470</v>
      </c>
      <c r="D4386" s="1">
        <v>42205</v>
      </c>
      <c r="E4386" s="1">
        <v>42212</v>
      </c>
      <c r="F4386" s="9" t="str">
        <f t="shared" si="361"/>
        <v>7 days</v>
      </c>
      <c r="G4386" t="s">
        <v>49</v>
      </c>
      <c r="H4386" t="s">
        <v>1332</v>
      </c>
      <c r="I4386" t="s">
        <v>1333</v>
      </c>
      <c r="J4386" t="s">
        <v>25</v>
      </c>
      <c r="K4386" t="s">
        <v>26</v>
      </c>
      <c r="L4386" t="s">
        <v>6099</v>
      </c>
      <c r="M4386" t="s">
        <v>210</v>
      </c>
      <c r="N4386">
        <v>60035</v>
      </c>
      <c r="O4386" t="s">
        <v>104</v>
      </c>
      <c r="P4386" t="s">
        <v>2395</v>
      </c>
      <c r="Q4386" t="s">
        <v>45</v>
      </c>
      <c r="R4386" t="s">
        <v>74</v>
      </c>
      <c r="S4386" t="s">
        <v>2396</v>
      </c>
      <c r="T4386" s="9">
        <v>2.88</v>
      </c>
      <c r="U4386">
        <v>5</v>
      </c>
      <c r="V4386" s="2">
        <v>0.8</v>
      </c>
      <c r="W4386" s="6">
        <v>-4.46</v>
      </c>
      <c r="X4386" s="14">
        <f>AA4386-W4386</f>
        <v>7.339999999999999</v>
      </c>
      <c r="Y4386" s="6">
        <f>T4386*U4386</f>
        <v>14.399999999999999</v>
      </c>
      <c r="Z4386" s="6">
        <f>Y4386*V4386</f>
        <v>11.52</v>
      </c>
      <c r="AA4386" s="6">
        <f t="shared" si="359"/>
        <v>2.879999999999999</v>
      </c>
    </row>
    <row r="4387" spans="2:27" x14ac:dyDescent="0.3">
      <c r="B4387">
        <v>4384</v>
      </c>
      <c r="C4387" t="s">
        <v>7470</v>
      </c>
      <c r="D4387" s="1">
        <v>42205</v>
      </c>
      <c r="E4387" s="1">
        <v>42212</v>
      </c>
      <c r="F4387" s="9" t="str">
        <f t="shared" si="361"/>
        <v>7 days</v>
      </c>
      <c r="G4387" t="s">
        <v>49</v>
      </c>
      <c r="H4387" t="s">
        <v>1332</v>
      </c>
      <c r="I4387" t="s">
        <v>1333</v>
      </c>
      <c r="J4387" t="s">
        <v>25</v>
      </c>
      <c r="K4387" t="s">
        <v>26</v>
      </c>
      <c r="L4387" t="s">
        <v>6099</v>
      </c>
      <c r="M4387" t="s">
        <v>210</v>
      </c>
      <c r="N4387">
        <v>60035</v>
      </c>
      <c r="O4387" t="s">
        <v>104</v>
      </c>
      <c r="P4387" t="s">
        <v>7471</v>
      </c>
      <c r="Q4387" t="s">
        <v>31</v>
      </c>
      <c r="R4387" t="s">
        <v>32</v>
      </c>
      <c r="S4387" t="s">
        <v>7472</v>
      </c>
      <c r="T4387" s="9">
        <v>384.94</v>
      </c>
      <c r="U4387">
        <v>4</v>
      </c>
      <c r="V4387" s="2">
        <v>0.3</v>
      </c>
      <c r="W4387" s="6">
        <v>-126.48</v>
      </c>
      <c r="X4387" s="14">
        <f>AA4387-W4387</f>
        <v>1204.3119999999999</v>
      </c>
      <c r="Y4387" s="6">
        <f>T4387*U4387</f>
        <v>1539.76</v>
      </c>
      <c r="Z4387" s="6">
        <f>Y4387*V4387</f>
        <v>461.928</v>
      </c>
      <c r="AA4387" s="6">
        <f t="shared" si="359"/>
        <v>1077.8319999999999</v>
      </c>
    </row>
    <row r="4388" spans="2:27" x14ac:dyDescent="0.3">
      <c r="B4388">
        <v>4385</v>
      </c>
      <c r="C4388" t="s">
        <v>7470</v>
      </c>
      <c r="D4388" s="1">
        <v>42205</v>
      </c>
      <c r="E4388" s="1">
        <v>42212</v>
      </c>
      <c r="F4388" s="9" t="str">
        <f t="shared" si="361"/>
        <v>7 days</v>
      </c>
      <c r="G4388" t="s">
        <v>49</v>
      </c>
      <c r="H4388" t="s">
        <v>1332</v>
      </c>
      <c r="I4388" t="s">
        <v>1333</v>
      </c>
      <c r="J4388" t="s">
        <v>25</v>
      </c>
      <c r="K4388" t="s">
        <v>26</v>
      </c>
      <c r="L4388" t="s">
        <v>6099</v>
      </c>
      <c r="M4388" t="s">
        <v>210</v>
      </c>
      <c r="N4388">
        <v>60035</v>
      </c>
      <c r="O4388" t="s">
        <v>104</v>
      </c>
      <c r="P4388" t="s">
        <v>2589</v>
      </c>
      <c r="Q4388" t="s">
        <v>70</v>
      </c>
      <c r="R4388" t="s">
        <v>71</v>
      </c>
      <c r="S4388" t="s">
        <v>2590</v>
      </c>
      <c r="T4388" s="9">
        <v>153.58000000000001</v>
      </c>
      <c r="U4388">
        <v>2</v>
      </c>
      <c r="V4388" s="2">
        <v>0.2</v>
      </c>
      <c r="W4388" s="6">
        <v>13.44</v>
      </c>
      <c r="X4388" s="14">
        <f>AA4388-W4388</f>
        <v>232.28800000000001</v>
      </c>
      <c r="Y4388" s="6">
        <f>T4388*U4388</f>
        <v>307.16000000000003</v>
      </c>
      <c r="Z4388" s="6">
        <f>Y4388*V4388</f>
        <v>61.432000000000009</v>
      </c>
      <c r="AA4388" s="6">
        <f t="shared" si="359"/>
        <v>245.72800000000001</v>
      </c>
    </row>
    <row r="4389" spans="2:27" x14ac:dyDescent="0.3">
      <c r="B4389">
        <v>4386</v>
      </c>
      <c r="C4389" t="s">
        <v>7470</v>
      </c>
      <c r="D4389" s="1">
        <v>42205</v>
      </c>
      <c r="E4389" s="1">
        <v>42212</v>
      </c>
      <c r="F4389" s="9" t="str">
        <f t="shared" si="361"/>
        <v>7 days</v>
      </c>
      <c r="G4389" t="s">
        <v>49</v>
      </c>
      <c r="H4389" t="s">
        <v>1332</v>
      </c>
      <c r="I4389" t="s">
        <v>1333</v>
      </c>
      <c r="J4389" t="s">
        <v>25</v>
      </c>
      <c r="K4389" t="s">
        <v>26</v>
      </c>
      <c r="L4389" t="s">
        <v>6099</v>
      </c>
      <c r="M4389" t="s">
        <v>210</v>
      </c>
      <c r="N4389">
        <v>60035</v>
      </c>
      <c r="O4389" t="s">
        <v>104</v>
      </c>
      <c r="P4389" t="s">
        <v>200</v>
      </c>
      <c r="Q4389" t="s">
        <v>31</v>
      </c>
      <c r="R4389" t="s">
        <v>32</v>
      </c>
      <c r="S4389" t="s">
        <v>201</v>
      </c>
      <c r="T4389" s="9">
        <v>913.43</v>
      </c>
      <c r="U4389">
        <v>5</v>
      </c>
      <c r="V4389" s="2">
        <v>0.3</v>
      </c>
      <c r="W4389" s="6">
        <v>-52.2</v>
      </c>
      <c r="X4389" s="14">
        <f>AA4389-W4389</f>
        <v>3249.2049999999999</v>
      </c>
      <c r="Y4389" s="6">
        <f>T4389*U4389</f>
        <v>4567.1499999999996</v>
      </c>
      <c r="Z4389" s="6">
        <f>Y4389*V4389</f>
        <v>1370.1449999999998</v>
      </c>
      <c r="AA4389" s="6">
        <f t="shared" si="359"/>
        <v>3197.0050000000001</v>
      </c>
    </row>
    <row r="4390" spans="2:27" x14ac:dyDescent="0.3">
      <c r="B4390">
        <v>4387</v>
      </c>
      <c r="C4390" t="s">
        <v>7473</v>
      </c>
      <c r="D4390" s="1">
        <v>42670</v>
      </c>
      <c r="E4390" s="1">
        <v>42411</v>
      </c>
      <c r="F4390" s="23" t="s">
        <v>10956</v>
      </c>
      <c r="G4390" t="s">
        <v>49</v>
      </c>
      <c r="H4390" t="s">
        <v>1386</v>
      </c>
      <c r="I4390" t="s">
        <v>1387</v>
      </c>
      <c r="J4390" t="s">
        <v>40</v>
      </c>
      <c r="K4390" t="s">
        <v>26</v>
      </c>
      <c r="L4390" t="s">
        <v>126</v>
      </c>
      <c r="M4390" t="s">
        <v>42</v>
      </c>
      <c r="N4390">
        <v>94122</v>
      </c>
      <c r="O4390" t="s">
        <v>43</v>
      </c>
      <c r="P4390" t="s">
        <v>7355</v>
      </c>
      <c r="Q4390" t="s">
        <v>45</v>
      </c>
      <c r="R4390" t="s">
        <v>77</v>
      </c>
      <c r="S4390" t="s">
        <v>1432</v>
      </c>
      <c r="T4390" s="9">
        <v>43.92</v>
      </c>
      <c r="U4390">
        <v>4</v>
      </c>
      <c r="V4390" s="2">
        <v>0</v>
      </c>
      <c r="W4390" s="6">
        <v>11.86</v>
      </c>
      <c r="X4390" s="14">
        <f>AA4390-W4390</f>
        <v>163.82</v>
      </c>
      <c r="Y4390" s="6">
        <f>T4390*U4390</f>
        <v>175.68</v>
      </c>
      <c r="Z4390" s="6">
        <f>Y4390*V4390</f>
        <v>0</v>
      </c>
      <c r="AA4390" s="6">
        <f t="shared" si="359"/>
        <v>175.68</v>
      </c>
    </row>
    <row r="4391" spans="2:27" x14ac:dyDescent="0.3">
      <c r="B4391">
        <v>4388</v>
      </c>
      <c r="C4391" t="s">
        <v>7473</v>
      </c>
      <c r="D4391" s="1">
        <v>42670</v>
      </c>
      <c r="E4391" s="1">
        <v>42411</v>
      </c>
      <c r="F4391" s="23" t="s">
        <v>10956</v>
      </c>
      <c r="G4391" t="s">
        <v>49</v>
      </c>
      <c r="H4391" t="s">
        <v>1386</v>
      </c>
      <c r="I4391" t="s">
        <v>1387</v>
      </c>
      <c r="J4391" t="s">
        <v>40</v>
      </c>
      <c r="K4391" t="s">
        <v>26</v>
      </c>
      <c r="L4391" t="s">
        <v>126</v>
      </c>
      <c r="M4391" t="s">
        <v>42</v>
      </c>
      <c r="N4391">
        <v>94122</v>
      </c>
      <c r="O4391" t="s">
        <v>43</v>
      </c>
      <c r="P4391" t="s">
        <v>4501</v>
      </c>
      <c r="Q4391" t="s">
        <v>45</v>
      </c>
      <c r="R4391" t="s">
        <v>74</v>
      </c>
      <c r="S4391" t="s">
        <v>4502</v>
      </c>
      <c r="T4391" s="9">
        <v>25.03</v>
      </c>
      <c r="U4391">
        <v>3</v>
      </c>
      <c r="V4391" s="2">
        <v>0.2</v>
      </c>
      <c r="W4391" s="6">
        <v>7.82</v>
      </c>
      <c r="X4391" s="14">
        <f>AA4391-W4391</f>
        <v>52.252000000000002</v>
      </c>
      <c r="Y4391" s="6">
        <f>T4391*U4391</f>
        <v>75.09</v>
      </c>
      <c r="Z4391" s="6">
        <f>Y4391*V4391</f>
        <v>15.018000000000001</v>
      </c>
      <c r="AA4391" s="6">
        <f t="shared" si="359"/>
        <v>60.072000000000003</v>
      </c>
    </row>
    <row r="4392" spans="2:27" x14ac:dyDescent="0.3">
      <c r="B4392">
        <v>4389</v>
      </c>
      <c r="C4392" t="s">
        <v>7474</v>
      </c>
      <c r="D4392" s="1">
        <v>43059</v>
      </c>
      <c r="E4392" s="1">
        <v>43061</v>
      </c>
      <c r="F4392" s="9" t="str">
        <f t="shared" ref="F4392:F4418" si="362">DATEDIF(D4392,E4392,"d")&amp;" days"</f>
        <v>2 days</v>
      </c>
      <c r="G4392" t="s">
        <v>187</v>
      </c>
      <c r="H4392" t="s">
        <v>2508</v>
      </c>
      <c r="I4392" t="s">
        <v>2509</v>
      </c>
      <c r="J4392" t="s">
        <v>25</v>
      </c>
      <c r="K4392" t="s">
        <v>26</v>
      </c>
      <c r="L4392" t="s">
        <v>265</v>
      </c>
      <c r="M4392" t="s">
        <v>266</v>
      </c>
      <c r="N4392">
        <v>10035</v>
      </c>
      <c r="O4392" t="s">
        <v>147</v>
      </c>
      <c r="P4392" t="s">
        <v>2555</v>
      </c>
      <c r="Q4392" t="s">
        <v>45</v>
      </c>
      <c r="R4392" t="s">
        <v>89</v>
      </c>
      <c r="S4392" t="s">
        <v>2556</v>
      </c>
      <c r="T4392" s="9">
        <v>46.76</v>
      </c>
      <c r="U4392">
        <v>7</v>
      </c>
      <c r="V4392" s="2">
        <v>0</v>
      </c>
      <c r="W4392" s="6">
        <v>22.44</v>
      </c>
      <c r="X4392" s="14">
        <f>AA4392-W4392</f>
        <v>304.88</v>
      </c>
      <c r="Y4392" s="6">
        <f>T4392*U4392</f>
        <v>327.32</v>
      </c>
      <c r="Z4392" s="6">
        <f>Y4392*V4392</f>
        <v>0</v>
      </c>
      <c r="AA4392" s="6">
        <f t="shared" si="359"/>
        <v>327.32</v>
      </c>
    </row>
    <row r="4393" spans="2:27" x14ac:dyDescent="0.3">
      <c r="B4393">
        <v>4390</v>
      </c>
      <c r="C4393" t="s">
        <v>7474</v>
      </c>
      <c r="D4393" s="1">
        <v>43059</v>
      </c>
      <c r="E4393" s="1">
        <v>43061</v>
      </c>
      <c r="F4393" s="9" t="str">
        <f t="shared" si="362"/>
        <v>2 days</v>
      </c>
      <c r="G4393" t="s">
        <v>187</v>
      </c>
      <c r="H4393" t="s">
        <v>2508</v>
      </c>
      <c r="I4393" t="s">
        <v>2509</v>
      </c>
      <c r="J4393" t="s">
        <v>25</v>
      </c>
      <c r="K4393" t="s">
        <v>26</v>
      </c>
      <c r="L4393" t="s">
        <v>265</v>
      </c>
      <c r="M4393" t="s">
        <v>266</v>
      </c>
      <c r="N4393">
        <v>10035</v>
      </c>
      <c r="O4393" t="s">
        <v>147</v>
      </c>
      <c r="P4393" t="s">
        <v>4484</v>
      </c>
      <c r="Q4393" t="s">
        <v>31</v>
      </c>
      <c r="R4393" t="s">
        <v>32</v>
      </c>
      <c r="S4393" t="s">
        <v>4485</v>
      </c>
      <c r="T4393" s="9">
        <v>183.97</v>
      </c>
      <c r="U4393">
        <v>2</v>
      </c>
      <c r="V4393" s="2">
        <v>0.2</v>
      </c>
      <c r="W4393" s="6">
        <v>-25.3</v>
      </c>
      <c r="X4393" s="14">
        <f>AA4393-W4393</f>
        <v>319.65199999999999</v>
      </c>
      <c r="Y4393" s="6">
        <f>T4393*U4393</f>
        <v>367.94</v>
      </c>
      <c r="Z4393" s="6">
        <f>Y4393*V4393</f>
        <v>73.588000000000008</v>
      </c>
      <c r="AA4393" s="6">
        <f t="shared" si="359"/>
        <v>294.35199999999998</v>
      </c>
    </row>
    <row r="4394" spans="2:27" x14ac:dyDescent="0.3">
      <c r="B4394">
        <v>4391</v>
      </c>
      <c r="C4394" t="s">
        <v>7474</v>
      </c>
      <c r="D4394" s="1">
        <v>43059</v>
      </c>
      <c r="E4394" s="1">
        <v>43061</v>
      </c>
      <c r="F4394" s="9" t="str">
        <f t="shared" si="362"/>
        <v>2 days</v>
      </c>
      <c r="G4394" t="s">
        <v>187</v>
      </c>
      <c r="H4394" t="s">
        <v>2508</v>
      </c>
      <c r="I4394" t="s">
        <v>2509</v>
      </c>
      <c r="J4394" t="s">
        <v>25</v>
      </c>
      <c r="K4394" t="s">
        <v>26</v>
      </c>
      <c r="L4394" t="s">
        <v>265</v>
      </c>
      <c r="M4394" t="s">
        <v>266</v>
      </c>
      <c r="N4394">
        <v>10035</v>
      </c>
      <c r="O4394" t="s">
        <v>147</v>
      </c>
      <c r="P4394" t="s">
        <v>6153</v>
      </c>
      <c r="Q4394" t="s">
        <v>70</v>
      </c>
      <c r="R4394" t="s">
        <v>71</v>
      </c>
      <c r="S4394" t="s">
        <v>6154</v>
      </c>
      <c r="T4394" s="9">
        <v>1259.97</v>
      </c>
      <c r="U4394">
        <v>3</v>
      </c>
      <c r="V4394" s="2">
        <v>0</v>
      </c>
      <c r="W4394" s="6">
        <v>327.58999999999997</v>
      </c>
      <c r="X4394" s="14">
        <f>AA4394-W4394</f>
        <v>3452.3199999999997</v>
      </c>
      <c r="Y4394" s="6">
        <f>T4394*U4394</f>
        <v>3779.91</v>
      </c>
      <c r="Z4394" s="6">
        <f>Y4394*V4394</f>
        <v>0</v>
      </c>
      <c r="AA4394" s="6">
        <f t="shared" si="359"/>
        <v>3779.91</v>
      </c>
    </row>
    <row r="4395" spans="2:27" x14ac:dyDescent="0.3">
      <c r="B4395">
        <v>4392</v>
      </c>
      <c r="C4395" t="s">
        <v>7474</v>
      </c>
      <c r="D4395" s="1">
        <v>43059</v>
      </c>
      <c r="E4395" s="1">
        <v>43061</v>
      </c>
      <c r="F4395" s="9" t="str">
        <f t="shared" si="362"/>
        <v>2 days</v>
      </c>
      <c r="G4395" t="s">
        <v>187</v>
      </c>
      <c r="H4395" t="s">
        <v>2508</v>
      </c>
      <c r="I4395" t="s">
        <v>2509</v>
      </c>
      <c r="J4395" t="s">
        <v>25</v>
      </c>
      <c r="K4395" t="s">
        <v>26</v>
      </c>
      <c r="L4395" t="s">
        <v>265</v>
      </c>
      <c r="M4395" t="s">
        <v>266</v>
      </c>
      <c r="N4395">
        <v>10035</v>
      </c>
      <c r="O4395" t="s">
        <v>147</v>
      </c>
      <c r="P4395" t="s">
        <v>5004</v>
      </c>
      <c r="Q4395" t="s">
        <v>45</v>
      </c>
      <c r="R4395" t="s">
        <v>67</v>
      </c>
      <c r="S4395" t="s">
        <v>5005</v>
      </c>
      <c r="T4395" s="9">
        <v>68.97</v>
      </c>
      <c r="U4395">
        <v>3</v>
      </c>
      <c r="V4395" s="2">
        <v>0</v>
      </c>
      <c r="W4395" s="6">
        <v>19.309999999999999</v>
      </c>
      <c r="X4395" s="14">
        <f>AA4395-W4395</f>
        <v>187.6</v>
      </c>
      <c r="Y4395" s="6">
        <f>T4395*U4395</f>
        <v>206.91</v>
      </c>
      <c r="Z4395" s="6">
        <f>Y4395*V4395</f>
        <v>0</v>
      </c>
      <c r="AA4395" s="6">
        <f t="shared" si="359"/>
        <v>206.91</v>
      </c>
    </row>
    <row r="4396" spans="2:27" x14ac:dyDescent="0.3">
      <c r="B4396">
        <v>4393</v>
      </c>
      <c r="C4396" t="s">
        <v>7475</v>
      </c>
      <c r="D4396" s="1">
        <v>42591</v>
      </c>
      <c r="E4396" s="1">
        <v>42713</v>
      </c>
      <c r="F4396" s="9" t="str">
        <f t="shared" si="362"/>
        <v>122 days</v>
      </c>
      <c r="G4396" t="s">
        <v>49</v>
      </c>
      <c r="H4396" t="s">
        <v>134</v>
      </c>
      <c r="I4396" t="s">
        <v>135</v>
      </c>
      <c r="J4396" t="s">
        <v>40</v>
      </c>
      <c r="K4396" t="s">
        <v>26</v>
      </c>
      <c r="L4396" t="s">
        <v>816</v>
      </c>
      <c r="M4396" t="s">
        <v>103</v>
      </c>
      <c r="N4396">
        <v>75081</v>
      </c>
      <c r="O4396" t="s">
        <v>104</v>
      </c>
      <c r="P4396" t="s">
        <v>1569</v>
      </c>
      <c r="Q4396" t="s">
        <v>45</v>
      </c>
      <c r="R4396" t="s">
        <v>67</v>
      </c>
      <c r="S4396" t="s">
        <v>1570</v>
      </c>
      <c r="T4396" s="9">
        <v>70.37</v>
      </c>
      <c r="U4396">
        <v>2</v>
      </c>
      <c r="V4396" s="2">
        <v>0.2</v>
      </c>
      <c r="W4396" s="6">
        <v>6.16</v>
      </c>
      <c r="X4396" s="14">
        <f>AA4396-W4396</f>
        <v>106.43200000000002</v>
      </c>
      <c r="Y4396" s="6">
        <f>T4396*U4396</f>
        <v>140.74</v>
      </c>
      <c r="Z4396" s="6">
        <f>Y4396*V4396</f>
        <v>28.148000000000003</v>
      </c>
      <c r="AA4396" s="6">
        <f t="shared" si="359"/>
        <v>112.59200000000001</v>
      </c>
    </row>
    <row r="4397" spans="2:27" x14ac:dyDescent="0.3">
      <c r="B4397">
        <v>4394</v>
      </c>
      <c r="C4397" t="s">
        <v>7475</v>
      </c>
      <c r="D4397" s="1">
        <v>42591</v>
      </c>
      <c r="E4397" s="1">
        <v>42713</v>
      </c>
      <c r="F4397" s="9" t="str">
        <f t="shared" si="362"/>
        <v>122 days</v>
      </c>
      <c r="G4397" t="s">
        <v>49</v>
      </c>
      <c r="H4397" t="s">
        <v>134</v>
      </c>
      <c r="I4397" t="s">
        <v>135</v>
      </c>
      <c r="J4397" t="s">
        <v>40</v>
      </c>
      <c r="K4397" t="s">
        <v>26</v>
      </c>
      <c r="L4397" t="s">
        <v>816</v>
      </c>
      <c r="M4397" t="s">
        <v>103</v>
      </c>
      <c r="N4397">
        <v>75081</v>
      </c>
      <c r="O4397" t="s">
        <v>104</v>
      </c>
      <c r="P4397" t="s">
        <v>5043</v>
      </c>
      <c r="Q4397" t="s">
        <v>70</v>
      </c>
      <c r="R4397" t="s">
        <v>71</v>
      </c>
      <c r="S4397" t="s">
        <v>5044</v>
      </c>
      <c r="T4397" s="9">
        <v>59.96</v>
      </c>
      <c r="U4397">
        <v>5</v>
      </c>
      <c r="V4397" s="2">
        <v>0.2</v>
      </c>
      <c r="W4397" s="6">
        <v>21.74</v>
      </c>
      <c r="X4397" s="14">
        <f>AA4397-W4397</f>
        <v>218.1</v>
      </c>
      <c r="Y4397" s="6">
        <f>T4397*U4397</f>
        <v>299.8</v>
      </c>
      <c r="Z4397" s="6">
        <f>Y4397*V4397</f>
        <v>59.960000000000008</v>
      </c>
      <c r="AA4397" s="6">
        <f t="shared" si="359"/>
        <v>239.84</v>
      </c>
    </row>
    <row r="4398" spans="2:27" x14ac:dyDescent="0.3">
      <c r="B4398">
        <v>4395</v>
      </c>
      <c r="C4398" t="s">
        <v>7476</v>
      </c>
      <c r="D4398" s="1">
        <v>41840</v>
      </c>
      <c r="E4398" s="1">
        <v>41840</v>
      </c>
      <c r="F4398" s="9" t="str">
        <f t="shared" si="362"/>
        <v>0 days</v>
      </c>
      <c r="G4398" t="s">
        <v>1292</v>
      </c>
      <c r="H4398" t="s">
        <v>5031</v>
      </c>
      <c r="I4398" t="s">
        <v>5032</v>
      </c>
      <c r="J4398" t="s">
        <v>25</v>
      </c>
      <c r="K4398" t="s">
        <v>26</v>
      </c>
      <c r="L4398" t="s">
        <v>317</v>
      </c>
      <c r="M4398" t="s">
        <v>497</v>
      </c>
      <c r="N4398">
        <v>45503</v>
      </c>
      <c r="O4398" t="s">
        <v>147</v>
      </c>
      <c r="P4398" t="s">
        <v>2220</v>
      </c>
      <c r="Q4398" t="s">
        <v>45</v>
      </c>
      <c r="R4398" t="s">
        <v>58</v>
      </c>
      <c r="S4398" t="s">
        <v>2221</v>
      </c>
      <c r="T4398" s="9">
        <v>25.98</v>
      </c>
      <c r="U4398">
        <v>1</v>
      </c>
      <c r="V4398" s="2">
        <v>0.2</v>
      </c>
      <c r="W4398" s="6">
        <v>-5.2</v>
      </c>
      <c r="X4398" s="14">
        <f>AA4398-W4398</f>
        <v>25.983999999999998</v>
      </c>
      <c r="Y4398" s="6">
        <f>T4398*U4398</f>
        <v>25.98</v>
      </c>
      <c r="Z4398" s="6">
        <f>Y4398*V4398</f>
        <v>5.1960000000000006</v>
      </c>
      <c r="AA4398" s="6">
        <f t="shared" si="359"/>
        <v>20.783999999999999</v>
      </c>
    </row>
    <row r="4399" spans="2:27" x14ac:dyDescent="0.3">
      <c r="B4399">
        <v>4396</v>
      </c>
      <c r="C4399" t="s">
        <v>7476</v>
      </c>
      <c r="D4399" s="1">
        <v>41840</v>
      </c>
      <c r="E4399" s="1">
        <v>41840</v>
      </c>
      <c r="F4399" s="9" t="str">
        <f t="shared" si="362"/>
        <v>0 days</v>
      </c>
      <c r="G4399" t="s">
        <v>1292</v>
      </c>
      <c r="H4399" t="s">
        <v>5031</v>
      </c>
      <c r="I4399" t="s">
        <v>5032</v>
      </c>
      <c r="J4399" t="s">
        <v>25</v>
      </c>
      <c r="K4399" t="s">
        <v>26</v>
      </c>
      <c r="L4399" t="s">
        <v>317</v>
      </c>
      <c r="M4399" t="s">
        <v>497</v>
      </c>
      <c r="N4399">
        <v>45503</v>
      </c>
      <c r="O4399" t="s">
        <v>147</v>
      </c>
      <c r="P4399" t="s">
        <v>3925</v>
      </c>
      <c r="Q4399" t="s">
        <v>45</v>
      </c>
      <c r="R4399" t="s">
        <v>74</v>
      </c>
      <c r="S4399" t="s">
        <v>3926</v>
      </c>
      <c r="T4399" s="9">
        <v>27.36</v>
      </c>
      <c r="U4399">
        <v>3</v>
      </c>
      <c r="V4399" s="2">
        <v>0.7</v>
      </c>
      <c r="W4399" s="6">
        <v>-21.89</v>
      </c>
      <c r="X4399" s="14">
        <f>AA4399-W4399</f>
        <v>46.514000000000003</v>
      </c>
      <c r="Y4399" s="6">
        <f>T4399*U4399</f>
        <v>82.08</v>
      </c>
      <c r="Z4399" s="6">
        <f>Y4399*V4399</f>
        <v>57.455999999999996</v>
      </c>
      <c r="AA4399" s="6">
        <f t="shared" si="359"/>
        <v>24.624000000000002</v>
      </c>
    </row>
    <row r="4400" spans="2:27" x14ac:dyDescent="0.3">
      <c r="B4400">
        <v>4397</v>
      </c>
      <c r="C4400" t="s">
        <v>7477</v>
      </c>
      <c r="D4400" s="1">
        <v>42689</v>
      </c>
      <c r="E4400" s="1">
        <v>42693</v>
      </c>
      <c r="F4400" s="9" t="str">
        <f t="shared" si="362"/>
        <v>4 days</v>
      </c>
      <c r="G4400" t="s">
        <v>49</v>
      </c>
      <c r="H4400" t="s">
        <v>6645</v>
      </c>
      <c r="I4400" t="s">
        <v>6646</v>
      </c>
      <c r="J4400" t="s">
        <v>40</v>
      </c>
      <c r="K4400" t="s">
        <v>26</v>
      </c>
      <c r="L4400" t="s">
        <v>949</v>
      </c>
      <c r="M4400" t="s">
        <v>42</v>
      </c>
      <c r="N4400">
        <v>92024</v>
      </c>
      <c r="O4400" t="s">
        <v>43</v>
      </c>
      <c r="P4400" t="s">
        <v>3706</v>
      </c>
      <c r="Q4400" t="s">
        <v>70</v>
      </c>
      <c r="R4400" t="s">
        <v>71</v>
      </c>
      <c r="S4400" t="s">
        <v>3707</v>
      </c>
      <c r="T4400" s="9">
        <v>361.38</v>
      </c>
      <c r="U4400">
        <v>2</v>
      </c>
      <c r="V4400" s="2">
        <v>0.2</v>
      </c>
      <c r="W4400" s="6">
        <v>27.1</v>
      </c>
      <c r="X4400" s="14">
        <f>AA4400-W4400</f>
        <v>551.10799999999995</v>
      </c>
      <c r="Y4400" s="6">
        <f>T4400*U4400</f>
        <v>722.76</v>
      </c>
      <c r="Z4400" s="6">
        <f>Y4400*V4400</f>
        <v>144.55199999999999</v>
      </c>
      <c r="AA4400" s="6">
        <f t="shared" si="359"/>
        <v>578.20799999999997</v>
      </c>
    </row>
    <row r="4401" spans="2:27" x14ac:dyDescent="0.3">
      <c r="B4401">
        <v>4398</v>
      </c>
      <c r="C4401" t="s">
        <v>7478</v>
      </c>
      <c r="D4401" s="1">
        <v>41827</v>
      </c>
      <c r="E4401" s="1">
        <v>41950</v>
      </c>
      <c r="F4401" s="9" t="str">
        <f t="shared" si="362"/>
        <v>123 days</v>
      </c>
      <c r="G4401" t="s">
        <v>49</v>
      </c>
      <c r="H4401" t="s">
        <v>2118</v>
      </c>
      <c r="I4401" t="s">
        <v>2119</v>
      </c>
      <c r="J4401" t="s">
        <v>25</v>
      </c>
      <c r="K4401" t="s">
        <v>26</v>
      </c>
      <c r="L4401" t="s">
        <v>145</v>
      </c>
      <c r="M4401" t="s">
        <v>146</v>
      </c>
      <c r="N4401">
        <v>19120</v>
      </c>
      <c r="O4401" t="s">
        <v>147</v>
      </c>
      <c r="P4401" t="s">
        <v>3193</v>
      </c>
      <c r="Q4401" t="s">
        <v>31</v>
      </c>
      <c r="R4401" t="s">
        <v>35</v>
      </c>
      <c r="S4401" t="s">
        <v>3194</v>
      </c>
      <c r="T4401" s="9">
        <v>172.19</v>
      </c>
      <c r="U4401">
        <v>2</v>
      </c>
      <c r="V4401" s="2">
        <v>0.3</v>
      </c>
      <c r="W4401" s="6">
        <v>-46.74</v>
      </c>
      <c r="X4401" s="14">
        <f>AA4401-W4401</f>
        <v>287.80599999999998</v>
      </c>
      <c r="Y4401" s="6">
        <f>T4401*U4401</f>
        <v>344.38</v>
      </c>
      <c r="Z4401" s="6">
        <f>Y4401*V4401</f>
        <v>103.31399999999999</v>
      </c>
      <c r="AA4401" s="6">
        <f t="shared" si="359"/>
        <v>241.066</v>
      </c>
    </row>
    <row r="4402" spans="2:27" x14ac:dyDescent="0.3">
      <c r="B4402">
        <v>4399</v>
      </c>
      <c r="C4402" t="s">
        <v>7478</v>
      </c>
      <c r="D4402" s="1">
        <v>41827</v>
      </c>
      <c r="E4402" s="1">
        <v>41950</v>
      </c>
      <c r="F4402" s="9" t="str">
        <f t="shared" si="362"/>
        <v>123 days</v>
      </c>
      <c r="G4402" t="s">
        <v>49</v>
      </c>
      <c r="H4402" t="s">
        <v>2118</v>
      </c>
      <c r="I4402" t="s">
        <v>2119</v>
      </c>
      <c r="J4402" t="s">
        <v>25</v>
      </c>
      <c r="K4402" t="s">
        <v>26</v>
      </c>
      <c r="L4402" t="s">
        <v>145</v>
      </c>
      <c r="M4402" t="s">
        <v>146</v>
      </c>
      <c r="N4402">
        <v>19120</v>
      </c>
      <c r="O4402" t="s">
        <v>147</v>
      </c>
      <c r="P4402" t="s">
        <v>1879</v>
      </c>
      <c r="Q4402" t="s">
        <v>31</v>
      </c>
      <c r="R4402" t="s">
        <v>64</v>
      </c>
      <c r="S4402" t="s">
        <v>1880</v>
      </c>
      <c r="T4402" s="9">
        <v>69.010000000000005</v>
      </c>
      <c r="U4402">
        <v>2</v>
      </c>
      <c r="V4402" s="2">
        <v>0.2</v>
      </c>
      <c r="W4402" s="6">
        <v>12.08</v>
      </c>
      <c r="X4402" s="14">
        <f>AA4402-W4402</f>
        <v>98.336000000000013</v>
      </c>
      <c r="Y4402" s="6">
        <f>T4402*U4402</f>
        <v>138.02000000000001</v>
      </c>
      <c r="Z4402" s="6">
        <f>Y4402*V4402</f>
        <v>27.604000000000003</v>
      </c>
      <c r="AA4402" s="6">
        <f t="shared" si="359"/>
        <v>110.41600000000001</v>
      </c>
    </row>
    <row r="4403" spans="2:27" x14ac:dyDescent="0.3">
      <c r="B4403">
        <v>4400</v>
      </c>
      <c r="C4403" t="s">
        <v>7479</v>
      </c>
      <c r="D4403" s="1">
        <v>42446</v>
      </c>
      <c r="E4403" s="1">
        <v>42446</v>
      </c>
      <c r="F4403" s="9" t="str">
        <f t="shared" si="362"/>
        <v>0 days</v>
      </c>
      <c r="G4403" t="s">
        <v>1292</v>
      </c>
      <c r="H4403" t="s">
        <v>448</v>
      </c>
      <c r="I4403" t="s">
        <v>449</v>
      </c>
      <c r="J4403" t="s">
        <v>25</v>
      </c>
      <c r="K4403" t="s">
        <v>26</v>
      </c>
      <c r="L4403" t="s">
        <v>381</v>
      </c>
      <c r="M4403" t="s">
        <v>2741</v>
      </c>
      <c r="N4403">
        <v>21044</v>
      </c>
      <c r="O4403" t="s">
        <v>147</v>
      </c>
      <c r="P4403" t="s">
        <v>3461</v>
      </c>
      <c r="Q4403" t="s">
        <v>45</v>
      </c>
      <c r="R4403" t="s">
        <v>172</v>
      </c>
      <c r="S4403" t="s">
        <v>3462</v>
      </c>
      <c r="T4403" s="9">
        <v>199.9</v>
      </c>
      <c r="U4403">
        <v>5</v>
      </c>
      <c r="V4403" s="2">
        <v>0</v>
      </c>
      <c r="W4403" s="6">
        <v>89.96</v>
      </c>
      <c r="X4403" s="14">
        <f>AA4403-W4403</f>
        <v>909.54</v>
      </c>
      <c r="Y4403" s="6">
        <f>T4403*U4403</f>
        <v>999.5</v>
      </c>
      <c r="Z4403" s="6">
        <f>Y4403*V4403</f>
        <v>0</v>
      </c>
      <c r="AA4403" s="6">
        <f t="shared" si="359"/>
        <v>999.5</v>
      </c>
    </row>
    <row r="4404" spans="2:27" x14ac:dyDescent="0.3">
      <c r="B4404">
        <v>4401</v>
      </c>
      <c r="C4404" t="s">
        <v>7479</v>
      </c>
      <c r="D4404" s="1">
        <v>42446</v>
      </c>
      <c r="E4404" s="1">
        <v>42446</v>
      </c>
      <c r="F4404" s="9" t="str">
        <f t="shared" si="362"/>
        <v>0 days</v>
      </c>
      <c r="G4404" t="s">
        <v>1292</v>
      </c>
      <c r="H4404" t="s">
        <v>448</v>
      </c>
      <c r="I4404" t="s">
        <v>449</v>
      </c>
      <c r="J4404" t="s">
        <v>25</v>
      </c>
      <c r="K4404" t="s">
        <v>26</v>
      </c>
      <c r="L4404" t="s">
        <v>381</v>
      </c>
      <c r="M4404" t="s">
        <v>2741</v>
      </c>
      <c r="N4404">
        <v>21044</v>
      </c>
      <c r="O4404" t="s">
        <v>147</v>
      </c>
      <c r="P4404" t="s">
        <v>939</v>
      </c>
      <c r="Q4404" t="s">
        <v>45</v>
      </c>
      <c r="R4404" t="s">
        <v>77</v>
      </c>
      <c r="S4404" t="s">
        <v>940</v>
      </c>
      <c r="T4404" s="9">
        <v>901.95</v>
      </c>
      <c r="U4404">
        <v>3</v>
      </c>
      <c r="V4404" s="2">
        <v>0</v>
      </c>
      <c r="W4404" s="6">
        <v>297.64</v>
      </c>
      <c r="X4404" s="14">
        <f>AA4404-W4404</f>
        <v>2408.2100000000005</v>
      </c>
      <c r="Y4404" s="6">
        <f>T4404*U4404</f>
        <v>2705.8500000000004</v>
      </c>
      <c r="Z4404" s="6">
        <f>Y4404*V4404</f>
        <v>0</v>
      </c>
      <c r="AA4404" s="6">
        <f t="shared" si="359"/>
        <v>2705.8500000000004</v>
      </c>
    </row>
    <row r="4405" spans="2:27" x14ac:dyDescent="0.3">
      <c r="B4405">
        <v>4402</v>
      </c>
      <c r="C4405" t="s">
        <v>7479</v>
      </c>
      <c r="D4405" s="1">
        <v>42446</v>
      </c>
      <c r="E4405" s="1">
        <v>42446</v>
      </c>
      <c r="F4405" s="9" t="str">
        <f t="shared" si="362"/>
        <v>0 days</v>
      </c>
      <c r="G4405" t="s">
        <v>1292</v>
      </c>
      <c r="H4405" t="s">
        <v>448</v>
      </c>
      <c r="I4405" t="s">
        <v>449</v>
      </c>
      <c r="J4405" t="s">
        <v>25</v>
      </c>
      <c r="K4405" t="s">
        <v>26</v>
      </c>
      <c r="L4405" t="s">
        <v>381</v>
      </c>
      <c r="M4405" t="s">
        <v>2741</v>
      </c>
      <c r="N4405">
        <v>21044</v>
      </c>
      <c r="O4405" t="s">
        <v>147</v>
      </c>
      <c r="P4405" t="s">
        <v>2438</v>
      </c>
      <c r="Q4405" t="s">
        <v>31</v>
      </c>
      <c r="R4405" t="s">
        <v>64</v>
      </c>
      <c r="S4405" t="s">
        <v>2439</v>
      </c>
      <c r="T4405" s="9">
        <v>971.5</v>
      </c>
      <c r="U4405">
        <v>5</v>
      </c>
      <c r="V4405" s="2">
        <v>0</v>
      </c>
      <c r="W4405" s="6">
        <v>252.59</v>
      </c>
      <c r="X4405" s="14">
        <f>AA4405-W4405</f>
        <v>4604.91</v>
      </c>
      <c r="Y4405" s="6">
        <f>T4405*U4405</f>
        <v>4857.5</v>
      </c>
      <c r="Z4405" s="6">
        <f>Y4405*V4405</f>
        <v>0</v>
      </c>
      <c r="AA4405" s="6">
        <f t="shared" si="359"/>
        <v>4857.5</v>
      </c>
    </row>
    <row r="4406" spans="2:27" x14ac:dyDescent="0.3">
      <c r="B4406">
        <v>4403</v>
      </c>
      <c r="C4406" t="s">
        <v>7480</v>
      </c>
      <c r="D4406" s="1">
        <v>42730</v>
      </c>
      <c r="E4406" s="1">
        <v>42731</v>
      </c>
      <c r="F4406" s="9" t="str">
        <f t="shared" si="362"/>
        <v>1 days</v>
      </c>
      <c r="G4406" t="s">
        <v>187</v>
      </c>
      <c r="H4406" t="s">
        <v>986</v>
      </c>
      <c r="I4406" t="s">
        <v>987</v>
      </c>
      <c r="J4406" t="s">
        <v>25</v>
      </c>
      <c r="K4406" t="s">
        <v>26</v>
      </c>
      <c r="L4406" t="s">
        <v>1083</v>
      </c>
      <c r="M4406" t="s">
        <v>456</v>
      </c>
      <c r="N4406">
        <v>80906</v>
      </c>
      <c r="O4406" t="s">
        <v>43</v>
      </c>
      <c r="P4406" t="s">
        <v>7481</v>
      </c>
      <c r="Q4406" t="s">
        <v>45</v>
      </c>
      <c r="R4406" t="s">
        <v>67</v>
      </c>
      <c r="S4406" t="s">
        <v>7482</v>
      </c>
      <c r="T4406" s="9">
        <v>11.33</v>
      </c>
      <c r="U4406">
        <v>2</v>
      </c>
      <c r="V4406" s="2">
        <v>0.2</v>
      </c>
      <c r="W4406" s="6">
        <v>2.5499999999999998</v>
      </c>
      <c r="X4406" s="14">
        <f>AA4406-W4406</f>
        <v>15.577999999999999</v>
      </c>
      <c r="Y4406" s="6">
        <f>T4406*U4406</f>
        <v>22.66</v>
      </c>
      <c r="Z4406" s="6">
        <f>Y4406*V4406</f>
        <v>4.532</v>
      </c>
      <c r="AA4406" s="6">
        <f t="shared" si="359"/>
        <v>18.128</v>
      </c>
    </row>
    <row r="4407" spans="2:27" x14ac:dyDescent="0.3">
      <c r="B4407">
        <v>4404</v>
      </c>
      <c r="C4407" t="s">
        <v>7483</v>
      </c>
      <c r="D4407" s="1">
        <v>41679</v>
      </c>
      <c r="E4407" s="1">
        <v>41738</v>
      </c>
      <c r="F4407" s="9" t="str">
        <f t="shared" si="362"/>
        <v>59 days</v>
      </c>
      <c r="G4407" t="s">
        <v>187</v>
      </c>
      <c r="H4407" t="s">
        <v>485</v>
      </c>
      <c r="I4407" t="s">
        <v>486</v>
      </c>
      <c r="J4407" t="s">
        <v>25</v>
      </c>
      <c r="K4407" t="s">
        <v>26</v>
      </c>
      <c r="L4407" t="s">
        <v>265</v>
      </c>
      <c r="M4407" t="s">
        <v>266</v>
      </c>
      <c r="N4407">
        <v>10009</v>
      </c>
      <c r="O4407" t="s">
        <v>147</v>
      </c>
      <c r="P4407" t="s">
        <v>7481</v>
      </c>
      <c r="Q4407" t="s">
        <v>45</v>
      </c>
      <c r="R4407" t="s">
        <v>67</v>
      </c>
      <c r="S4407" t="s">
        <v>7482</v>
      </c>
      <c r="T4407" s="9">
        <v>21.24</v>
      </c>
      <c r="U4407">
        <v>3</v>
      </c>
      <c r="V4407" s="2">
        <v>0</v>
      </c>
      <c r="W4407" s="6">
        <v>8.07</v>
      </c>
      <c r="X4407" s="14">
        <f>AA4407-W4407</f>
        <v>55.65</v>
      </c>
      <c r="Y4407" s="6">
        <f>T4407*U4407</f>
        <v>63.72</v>
      </c>
      <c r="Z4407" s="6">
        <f>Y4407*V4407</f>
        <v>0</v>
      </c>
      <c r="AA4407" s="6">
        <f t="shared" si="359"/>
        <v>63.72</v>
      </c>
    </row>
    <row r="4408" spans="2:27" x14ac:dyDescent="0.3">
      <c r="B4408">
        <v>4405</v>
      </c>
      <c r="C4408" t="s">
        <v>7484</v>
      </c>
      <c r="D4408" s="1">
        <v>42131</v>
      </c>
      <c r="E4408" s="1">
        <v>42284</v>
      </c>
      <c r="F4408" s="9" t="str">
        <f t="shared" si="362"/>
        <v>153 days</v>
      </c>
      <c r="G4408" t="s">
        <v>49</v>
      </c>
      <c r="H4408" t="s">
        <v>5252</v>
      </c>
      <c r="I4408" t="s">
        <v>5253</v>
      </c>
      <c r="J4408" t="s">
        <v>25</v>
      </c>
      <c r="K4408" t="s">
        <v>26</v>
      </c>
      <c r="L4408" t="s">
        <v>145</v>
      </c>
      <c r="M4408" t="s">
        <v>146</v>
      </c>
      <c r="N4408">
        <v>19140</v>
      </c>
      <c r="O4408" t="s">
        <v>147</v>
      </c>
      <c r="P4408" t="s">
        <v>742</v>
      </c>
      <c r="Q4408" t="s">
        <v>70</v>
      </c>
      <c r="R4408" t="s">
        <v>160</v>
      </c>
      <c r="S4408" t="s">
        <v>743</v>
      </c>
      <c r="T4408" s="9">
        <v>34.799999999999997</v>
      </c>
      <c r="U4408">
        <v>3</v>
      </c>
      <c r="V4408" s="2">
        <v>0.2</v>
      </c>
      <c r="W4408" s="6">
        <v>2.1800000000000002</v>
      </c>
      <c r="X4408" s="14">
        <f>AA4408-W4408</f>
        <v>81.339999999999989</v>
      </c>
      <c r="Y4408" s="6">
        <f>T4408*U4408</f>
        <v>104.39999999999999</v>
      </c>
      <c r="Z4408" s="6">
        <f>Y4408*V4408</f>
        <v>20.88</v>
      </c>
      <c r="AA4408" s="6">
        <f t="shared" si="359"/>
        <v>83.52</v>
      </c>
    </row>
    <row r="4409" spans="2:27" x14ac:dyDescent="0.3">
      <c r="B4409">
        <v>4406</v>
      </c>
      <c r="C4409" t="s">
        <v>7484</v>
      </c>
      <c r="D4409" s="1">
        <v>42131</v>
      </c>
      <c r="E4409" s="1">
        <v>42284</v>
      </c>
      <c r="F4409" s="9" t="str">
        <f t="shared" si="362"/>
        <v>153 days</v>
      </c>
      <c r="G4409" t="s">
        <v>49</v>
      </c>
      <c r="H4409" t="s">
        <v>5252</v>
      </c>
      <c r="I4409" t="s">
        <v>5253</v>
      </c>
      <c r="J4409" t="s">
        <v>25</v>
      </c>
      <c r="K4409" t="s">
        <v>26</v>
      </c>
      <c r="L4409" t="s">
        <v>145</v>
      </c>
      <c r="M4409" t="s">
        <v>146</v>
      </c>
      <c r="N4409">
        <v>19140</v>
      </c>
      <c r="O4409" t="s">
        <v>147</v>
      </c>
      <c r="P4409" t="s">
        <v>2814</v>
      </c>
      <c r="Q4409" t="s">
        <v>45</v>
      </c>
      <c r="R4409" t="s">
        <v>58</v>
      </c>
      <c r="S4409" t="s">
        <v>2815</v>
      </c>
      <c r="T4409" s="9">
        <v>38.979999999999997</v>
      </c>
      <c r="U4409">
        <v>3</v>
      </c>
      <c r="V4409" s="2">
        <v>0.2</v>
      </c>
      <c r="W4409" s="6">
        <v>-2.44</v>
      </c>
      <c r="X4409" s="14">
        <f>AA4409-W4409</f>
        <v>95.99199999999999</v>
      </c>
      <c r="Y4409" s="6">
        <f>T4409*U4409</f>
        <v>116.94</v>
      </c>
      <c r="Z4409" s="6">
        <f>Y4409*V4409</f>
        <v>23.388000000000002</v>
      </c>
      <c r="AA4409" s="6">
        <f t="shared" si="359"/>
        <v>93.551999999999992</v>
      </c>
    </row>
    <row r="4410" spans="2:27" x14ac:dyDescent="0.3">
      <c r="B4410">
        <v>4407</v>
      </c>
      <c r="C4410" t="s">
        <v>7485</v>
      </c>
      <c r="D4410" s="1">
        <v>42694</v>
      </c>
      <c r="E4410" s="1">
        <v>42699</v>
      </c>
      <c r="F4410" s="9" t="str">
        <f t="shared" si="362"/>
        <v>5 days</v>
      </c>
      <c r="G4410" t="s">
        <v>49</v>
      </c>
      <c r="H4410" t="s">
        <v>4619</v>
      </c>
      <c r="I4410" t="s">
        <v>4620</v>
      </c>
      <c r="J4410" t="s">
        <v>40</v>
      </c>
      <c r="K4410" t="s">
        <v>26</v>
      </c>
      <c r="L4410" t="s">
        <v>496</v>
      </c>
      <c r="M4410" t="s">
        <v>253</v>
      </c>
      <c r="N4410">
        <v>47201</v>
      </c>
      <c r="O4410" t="s">
        <v>104</v>
      </c>
      <c r="P4410" t="s">
        <v>2747</v>
      </c>
      <c r="Q4410" t="s">
        <v>45</v>
      </c>
      <c r="R4410" t="s">
        <v>89</v>
      </c>
      <c r="S4410" t="s">
        <v>2748</v>
      </c>
      <c r="T4410" s="9">
        <v>9.08</v>
      </c>
      <c r="U4410">
        <v>2</v>
      </c>
      <c r="V4410" s="2">
        <v>0</v>
      </c>
      <c r="W4410" s="6">
        <v>4.09</v>
      </c>
      <c r="X4410" s="14">
        <f>AA4410-W4410</f>
        <v>14.07</v>
      </c>
      <c r="Y4410" s="6">
        <f>T4410*U4410</f>
        <v>18.16</v>
      </c>
      <c r="Z4410" s="6">
        <f>Y4410*V4410</f>
        <v>0</v>
      </c>
      <c r="AA4410" s="6">
        <f t="shared" si="359"/>
        <v>18.16</v>
      </c>
    </row>
    <row r="4411" spans="2:27" x14ac:dyDescent="0.3">
      <c r="B4411">
        <v>4408</v>
      </c>
      <c r="C4411" t="s">
        <v>7485</v>
      </c>
      <c r="D4411" s="1">
        <v>42694</v>
      </c>
      <c r="E4411" s="1">
        <v>42699</v>
      </c>
      <c r="F4411" s="9" t="str">
        <f t="shared" si="362"/>
        <v>5 days</v>
      </c>
      <c r="G4411" t="s">
        <v>49</v>
      </c>
      <c r="H4411" t="s">
        <v>4619</v>
      </c>
      <c r="I4411" t="s">
        <v>4620</v>
      </c>
      <c r="J4411" t="s">
        <v>40</v>
      </c>
      <c r="K4411" t="s">
        <v>26</v>
      </c>
      <c r="L4411" t="s">
        <v>496</v>
      </c>
      <c r="M4411" t="s">
        <v>253</v>
      </c>
      <c r="N4411">
        <v>47201</v>
      </c>
      <c r="O4411" t="s">
        <v>104</v>
      </c>
      <c r="P4411" t="s">
        <v>3827</v>
      </c>
      <c r="Q4411" t="s">
        <v>45</v>
      </c>
      <c r="R4411" t="s">
        <v>89</v>
      </c>
      <c r="S4411" t="s">
        <v>3828</v>
      </c>
      <c r="T4411" s="9">
        <v>314.55</v>
      </c>
      <c r="U4411">
        <v>3</v>
      </c>
      <c r="V4411" s="2">
        <v>0</v>
      </c>
      <c r="W4411" s="6">
        <v>150.97999999999999</v>
      </c>
      <c r="X4411" s="14">
        <f>AA4411-W4411</f>
        <v>792.67000000000007</v>
      </c>
      <c r="Y4411" s="6">
        <f>T4411*U4411</f>
        <v>943.65000000000009</v>
      </c>
      <c r="Z4411" s="6">
        <f>Y4411*V4411</f>
        <v>0</v>
      </c>
      <c r="AA4411" s="6">
        <f t="shared" si="359"/>
        <v>943.65000000000009</v>
      </c>
    </row>
    <row r="4412" spans="2:27" x14ac:dyDescent="0.3">
      <c r="B4412">
        <v>4409</v>
      </c>
      <c r="C4412" t="s">
        <v>7485</v>
      </c>
      <c r="D4412" s="1">
        <v>42694</v>
      </c>
      <c r="E4412" s="1">
        <v>42699</v>
      </c>
      <c r="F4412" s="9" t="str">
        <f t="shared" si="362"/>
        <v>5 days</v>
      </c>
      <c r="G4412" t="s">
        <v>49</v>
      </c>
      <c r="H4412" t="s">
        <v>4619</v>
      </c>
      <c r="I4412" t="s">
        <v>4620</v>
      </c>
      <c r="J4412" t="s">
        <v>40</v>
      </c>
      <c r="K4412" t="s">
        <v>26</v>
      </c>
      <c r="L4412" t="s">
        <v>496</v>
      </c>
      <c r="M4412" t="s">
        <v>253</v>
      </c>
      <c r="N4412">
        <v>47201</v>
      </c>
      <c r="O4412" t="s">
        <v>104</v>
      </c>
      <c r="P4412" t="s">
        <v>795</v>
      </c>
      <c r="Q4412" t="s">
        <v>45</v>
      </c>
      <c r="R4412" t="s">
        <v>74</v>
      </c>
      <c r="S4412" t="s">
        <v>796</v>
      </c>
      <c r="T4412" s="9">
        <v>4.91</v>
      </c>
      <c r="U4412">
        <v>1</v>
      </c>
      <c r="V4412" s="2">
        <v>0</v>
      </c>
      <c r="W4412" s="6">
        <v>2.31</v>
      </c>
      <c r="X4412" s="14">
        <f>AA4412-W4412</f>
        <v>2.6</v>
      </c>
      <c r="Y4412" s="6">
        <f>T4412*U4412</f>
        <v>4.91</v>
      </c>
      <c r="Z4412" s="6">
        <f>Y4412*V4412</f>
        <v>0</v>
      </c>
      <c r="AA4412" s="6">
        <f t="shared" si="359"/>
        <v>4.91</v>
      </c>
    </row>
    <row r="4413" spans="2:27" x14ac:dyDescent="0.3">
      <c r="B4413">
        <v>4410</v>
      </c>
      <c r="C4413" t="s">
        <v>7486</v>
      </c>
      <c r="D4413" s="1">
        <v>41795</v>
      </c>
      <c r="E4413" s="1">
        <v>41948</v>
      </c>
      <c r="F4413" s="9" t="str">
        <f t="shared" si="362"/>
        <v>153 days</v>
      </c>
      <c r="G4413" t="s">
        <v>49</v>
      </c>
      <c r="H4413" t="s">
        <v>196</v>
      </c>
      <c r="I4413" t="s">
        <v>197</v>
      </c>
      <c r="J4413" t="s">
        <v>101</v>
      </c>
      <c r="K4413" t="s">
        <v>26</v>
      </c>
      <c r="L4413" t="s">
        <v>41</v>
      </c>
      <c r="M4413" t="s">
        <v>42</v>
      </c>
      <c r="N4413">
        <v>90004</v>
      </c>
      <c r="O4413" t="s">
        <v>43</v>
      </c>
      <c r="P4413" t="s">
        <v>3379</v>
      </c>
      <c r="Q4413" t="s">
        <v>45</v>
      </c>
      <c r="R4413" t="s">
        <v>46</v>
      </c>
      <c r="S4413" t="s">
        <v>3380</v>
      </c>
      <c r="T4413" s="9">
        <v>5.78</v>
      </c>
      <c r="U4413">
        <v>2</v>
      </c>
      <c r="V4413" s="2">
        <v>0</v>
      </c>
      <c r="W4413" s="6">
        <v>2.72</v>
      </c>
      <c r="X4413" s="14">
        <f>AA4413-W4413</f>
        <v>8.84</v>
      </c>
      <c r="Y4413" s="6">
        <f>T4413*U4413</f>
        <v>11.56</v>
      </c>
      <c r="Z4413" s="6">
        <f>Y4413*V4413</f>
        <v>0</v>
      </c>
      <c r="AA4413" s="6">
        <f t="shared" si="359"/>
        <v>11.56</v>
      </c>
    </row>
    <row r="4414" spans="2:27" x14ac:dyDescent="0.3">
      <c r="B4414">
        <v>4411</v>
      </c>
      <c r="C4414" t="s">
        <v>7486</v>
      </c>
      <c r="D4414" s="1">
        <v>41795</v>
      </c>
      <c r="E4414" s="1">
        <v>41948</v>
      </c>
      <c r="F4414" s="9" t="str">
        <f t="shared" si="362"/>
        <v>153 days</v>
      </c>
      <c r="G4414" t="s">
        <v>49</v>
      </c>
      <c r="H4414" t="s">
        <v>196</v>
      </c>
      <c r="I4414" t="s">
        <v>197</v>
      </c>
      <c r="J4414" t="s">
        <v>101</v>
      </c>
      <c r="K4414" t="s">
        <v>26</v>
      </c>
      <c r="L4414" t="s">
        <v>41</v>
      </c>
      <c r="M4414" t="s">
        <v>42</v>
      </c>
      <c r="N4414">
        <v>90004</v>
      </c>
      <c r="O4414" t="s">
        <v>43</v>
      </c>
      <c r="P4414" t="s">
        <v>2530</v>
      </c>
      <c r="Q4414" t="s">
        <v>45</v>
      </c>
      <c r="R4414" t="s">
        <v>67</v>
      </c>
      <c r="S4414" t="s">
        <v>2531</v>
      </c>
      <c r="T4414" s="9">
        <v>107.94</v>
      </c>
      <c r="U4414">
        <v>6</v>
      </c>
      <c r="V4414" s="2">
        <v>0</v>
      </c>
      <c r="W4414" s="6">
        <v>30.22</v>
      </c>
      <c r="X4414" s="14">
        <f>AA4414-W4414</f>
        <v>617.41999999999996</v>
      </c>
      <c r="Y4414" s="6">
        <f>T4414*U4414</f>
        <v>647.64</v>
      </c>
      <c r="Z4414" s="6">
        <f>Y4414*V4414</f>
        <v>0</v>
      </c>
      <c r="AA4414" s="6">
        <f t="shared" si="359"/>
        <v>647.64</v>
      </c>
    </row>
    <row r="4415" spans="2:27" x14ac:dyDescent="0.3">
      <c r="B4415">
        <v>4412</v>
      </c>
      <c r="C4415" t="s">
        <v>7487</v>
      </c>
      <c r="D4415" s="1">
        <v>41811</v>
      </c>
      <c r="E4415" s="1">
        <v>41814</v>
      </c>
      <c r="F4415" s="9" t="str">
        <f t="shared" si="362"/>
        <v>3 days</v>
      </c>
      <c r="G4415" t="s">
        <v>187</v>
      </c>
      <c r="H4415" t="s">
        <v>4290</v>
      </c>
      <c r="I4415" t="s">
        <v>4291</v>
      </c>
      <c r="J4415" t="s">
        <v>25</v>
      </c>
      <c r="K4415" t="s">
        <v>26</v>
      </c>
      <c r="L4415" t="s">
        <v>265</v>
      </c>
      <c r="M4415" t="s">
        <v>266</v>
      </c>
      <c r="N4415">
        <v>10024</v>
      </c>
      <c r="O4415" t="s">
        <v>147</v>
      </c>
      <c r="P4415" t="s">
        <v>5059</v>
      </c>
      <c r="Q4415" t="s">
        <v>45</v>
      </c>
      <c r="R4415" t="s">
        <v>89</v>
      </c>
      <c r="S4415" t="s">
        <v>5060</v>
      </c>
      <c r="T4415" s="9">
        <v>19.649999999999999</v>
      </c>
      <c r="U4415">
        <v>3</v>
      </c>
      <c r="V4415" s="2">
        <v>0</v>
      </c>
      <c r="W4415" s="6">
        <v>9.0399999999999991</v>
      </c>
      <c r="X4415" s="14">
        <f>AA4415-W4415</f>
        <v>49.91</v>
      </c>
      <c r="Y4415" s="6">
        <f>T4415*U4415</f>
        <v>58.949999999999996</v>
      </c>
      <c r="Z4415" s="6">
        <f>Y4415*V4415</f>
        <v>0</v>
      </c>
      <c r="AA4415" s="6">
        <f t="shared" si="359"/>
        <v>58.949999999999996</v>
      </c>
    </row>
    <row r="4416" spans="2:27" x14ac:dyDescent="0.3">
      <c r="B4416">
        <v>4413</v>
      </c>
      <c r="C4416" t="s">
        <v>7487</v>
      </c>
      <c r="D4416" s="1">
        <v>41811</v>
      </c>
      <c r="E4416" s="1">
        <v>41814</v>
      </c>
      <c r="F4416" s="9" t="str">
        <f t="shared" si="362"/>
        <v>3 days</v>
      </c>
      <c r="G4416" t="s">
        <v>187</v>
      </c>
      <c r="H4416" t="s">
        <v>4290</v>
      </c>
      <c r="I4416" t="s">
        <v>4291</v>
      </c>
      <c r="J4416" t="s">
        <v>25</v>
      </c>
      <c r="K4416" t="s">
        <v>26</v>
      </c>
      <c r="L4416" t="s">
        <v>265</v>
      </c>
      <c r="M4416" t="s">
        <v>266</v>
      </c>
      <c r="N4416">
        <v>10024</v>
      </c>
      <c r="O4416" t="s">
        <v>147</v>
      </c>
      <c r="P4416" t="s">
        <v>2010</v>
      </c>
      <c r="Q4416" t="s">
        <v>70</v>
      </c>
      <c r="R4416" t="s">
        <v>71</v>
      </c>
      <c r="S4416" t="s">
        <v>2011</v>
      </c>
      <c r="T4416" s="9">
        <v>617.97</v>
      </c>
      <c r="U4416">
        <v>3</v>
      </c>
      <c r="V4416" s="2">
        <v>0</v>
      </c>
      <c r="W4416" s="6">
        <v>160.66999999999999</v>
      </c>
      <c r="X4416" s="14">
        <f>AA4416-W4416</f>
        <v>1693.24</v>
      </c>
      <c r="Y4416" s="6">
        <f>T4416*U4416</f>
        <v>1853.91</v>
      </c>
      <c r="Z4416" s="6">
        <f>Y4416*V4416</f>
        <v>0</v>
      </c>
      <c r="AA4416" s="6">
        <f t="shared" si="359"/>
        <v>1853.91</v>
      </c>
    </row>
    <row r="4417" spans="2:27" x14ac:dyDescent="0.3">
      <c r="B4417">
        <v>4414</v>
      </c>
      <c r="C4417" t="s">
        <v>7487</v>
      </c>
      <c r="D4417" s="1">
        <v>41811</v>
      </c>
      <c r="E4417" s="1">
        <v>41814</v>
      </c>
      <c r="F4417" s="9" t="str">
        <f t="shared" si="362"/>
        <v>3 days</v>
      </c>
      <c r="G4417" t="s">
        <v>187</v>
      </c>
      <c r="H4417" t="s">
        <v>4290</v>
      </c>
      <c r="I4417" t="s">
        <v>4291</v>
      </c>
      <c r="J4417" t="s">
        <v>25</v>
      </c>
      <c r="K4417" t="s">
        <v>26</v>
      </c>
      <c r="L4417" t="s">
        <v>265</v>
      </c>
      <c r="M4417" t="s">
        <v>266</v>
      </c>
      <c r="N4417">
        <v>10024</v>
      </c>
      <c r="O4417" t="s">
        <v>147</v>
      </c>
      <c r="P4417" t="s">
        <v>3689</v>
      </c>
      <c r="Q4417" t="s">
        <v>45</v>
      </c>
      <c r="R4417" t="s">
        <v>77</v>
      </c>
      <c r="S4417" t="s">
        <v>3690</v>
      </c>
      <c r="T4417" s="9">
        <v>59.7</v>
      </c>
      <c r="U4417">
        <v>3</v>
      </c>
      <c r="V4417" s="2">
        <v>0</v>
      </c>
      <c r="W4417" s="6">
        <v>26.87</v>
      </c>
      <c r="X4417" s="14">
        <f>AA4417-W4417</f>
        <v>152.23000000000002</v>
      </c>
      <c r="Y4417" s="6">
        <f>T4417*U4417</f>
        <v>179.10000000000002</v>
      </c>
      <c r="Z4417" s="6">
        <f>Y4417*V4417</f>
        <v>0</v>
      </c>
      <c r="AA4417" s="6">
        <f t="shared" si="359"/>
        <v>179.10000000000002</v>
      </c>
    </row>
    <row r="4418" spans="2:27" x14ac:dyDescent="0.3">
      <c r="B4418">
        <v>4415</v>
      </c>
      <c r="C4418" t="s">
        <v>7488</v>
      </c>
      <c r="D4418" s="1">
        <v>42966</v>
      </c>
      <c r="E4418" s="1">
        <v>42970</v>
      </c>
      <c r="F4418" s="9" t="str">
        <f t="shared" si="362"/>
        <v>4 days</v>
      </c>
      <c r="G4418" t="s">
        <v>49</v>
      </c>
      <c r="H4418" t="s">
        <v>705</v>
      </c>
      <c r="I4418" t="s">
        <v>706</v>
      </c>
      <c r="J4418" t="s">
        <v>40</v>
      </c>
      <c r="K4418" t="s">
        <v>26</v>
      </c>
      <c r="L4418" t="s">
        <v>1483</v>
      </c>
      <c r="M4418" t="s">
        <v>1247</v>
      </c>
      <c r="N4418">
        <v>1841</v>
      </c>
      <c r="O4418" t="s">
        <v>147</v>
      </c>
      <c r="P4418" t="s">
        <v>2985</v>
      </c>
      <c r="Q4418" t="s">
        <v>45</v>
      </c>
      <c r="R4418" t="s">
        <v>74</v>
      </c>
      <c r="S4418" t="s">
        <v>2986</v>
      </c>
      <c r="T4418" s="9">
        <v>387.99</v>
      </c>
      <c r="U4418">
        <v>1</v>
      </c>
      <c r="V4418" s="2">
        <v>0</v>
      </c>
      <c r="W4418" s="6">
        <v>182.36</v>
      </c>
      <c r="X4418" s="14">
        <f>AA4418-W4418</f>
        <v>205.63</v>
      </c>
      <c r="Y4418" s="6">
        <f>T4418*U4418</f>
        <v>387.99</v>
      </c>
      <c r="Z4418" s="6">
        <f>Y4418*V4418</f>
        <v>0</v>
      </c>
      <c r="AA4418" s="6">
        <f t="shared" si="359"/>
        <v>387.99</v>
      </c>
    </row>
    <row r="4419" spans="2:27" x14ac:dyDescent="0.3">
      <c r="B4419">
        <v>4416</v>
      </c>
      <c r="C4419" t="s">
        <v>7489</v>
      </c>
      <c r="D4419" s="1">
        <v>41972</v>
      </c>
      <c r="E4419" s="1">
        <v>41802</v>
      </c>
      <c r="F4419" s="23" t="s">
        <v>10956</v>
      </c>
      <c r="G4419" t="s">
        <v>49</v>
      </c>
      <c r="H4419" t="s">
        <v>991</v>
      </c>
      <c r="I4419" t="s">
        <v>992</v>
      </c>
      <c r="J4419" t="s">
        <v>25</v>
      </c>
      <c r="K4419" t="s">
        <v>26</v>
      </c>
      <c r="L4419" t="s">
        <v>126</v>
      </c>
      <c r="M4419" t="s">
        <v>42</v>
      </c>
      <c r="N4419">
        <v>94122</v>
      </c>
      <c r="O4419" t="s">
        <v>43</v>
      </c>
      <c r="P4419" t="s">
        <v>3523</v>
      </c>
      <c r="Q4419" t="s">
        <v>70</v>
      </c>
      <c r="R4419" t="s">
        <v>71</v>
      </c>
      <c r="S4419" t="s">
        <v>3524</v>
      </c>
      <c r="T4419" s="9">
        <v>575.91999999999996</v>
      </c>
      <c r="U4419">
        <v>2</v>
      </c>
      <c r="V4419" s="2">
        <v>0.2</v>
      </c>
      <c r="W4419" s="6">
        <v>71.989999999999995</v>
      </c>
      <c r="X4419" s="14">
        <f>AA4419-W4419</f>
        <v>849.48199999999997</v>
      </c>
      <c r="Y4419" s="6">
        <f>T4419*U4419</f>
        <v>1151.8399999999999</v>
      </c>
      <c r="Z4419" s="6">
        <f>Y4419*V4419</f>
        <v>230.36799999999999</v>
      </c>
      <c r="AA4419" s="6">
        <f t="shared" si="359"/>
        <v>921.47199999999998</v>
      </c>
    </row>
    <row r="4420" spans="2:27" x14ac:dyDescent="0.3">
      <c r="B4420">
        <v>4417</v>
      </c>
      <c r="C4420" t="s">
        <v>7489</v>
      </c>
      <c r="D4420" s="1">
        <v>41972</v>
      </c>
      <c r="E4420" s="1">
        <v>41802</v>
      </c>
      <c r="F4420" s="23" t="s">
        <v>10956</v>
      </c>
      <c r="G4420" t="s">
        <v>49</v>
      </c>
      <c r="H4420" t="s">
        <v>991</v>
      </c>
      <c r="I4420" t="s">
        <v>992</v>
      </c>
      <c r="J4420" t="s">
        <v>25</v>
      </c>
      <c r="K4420" t="s">
        <v>26</v>
      </c>
      <c r="L4420" t="s">
        <v>126</v>
      </c>
      <c r="M4420" t="s">
        <v>42</v>
      </c>
      <c r="N4420">
        <v>94122</v>
      </c>
      <c r="O4420" t="s">
        <v>43</v>
      </c>
      <c r="P4420" t="s">
        <v>3251</v>
      </c>
      <c r="Q4420" t="s">
        <v>45</v>
      </c>
      <c r="R4420" t="s">
        <v>268</v>
      </c>
      <c r="S4420" t="s">
        <v>562</v>
      </c>
      <c r="T4420" s="9">
        <v>30.4</v>
      </c>
      <c r="U4420">
        <v>5</v>
      </c>
      <c r="V4420" s="2">
        <v>0</v>
      </c>
      <c r="W4420" s="6">
        <v>15.2</v>
      </c>
      <c r="X4420" s="14">
        <f>AA4420-W4420</f>
        <v>136.80000000000001</v>
      </c>
      <c r="Y4420" s="6">
        <f>T4420*U4420</f>
        <v>152</v>
      </c>
      <c r="Z4420" s="6">
        <f>Y4420*V4420</f>
        <v>0</v>
      </c>
      <c r="AA4420" s="6">
        <f t="shared" si="359"/>
        <v>152</v>
      </c>
    </row>
    <row r="4421" spans="2:27" x14ac:dyDescent="0.3">
      <c r="B4421">
        <v>4418</v>
      </c>
      <c r="C4421" t="s">
        <v>7490</v>
      </c>
      <c r="D4421" s="1">
        <v>42982</v>
      </c>
      <c r="E4421" s="1">
        <v>43073</v>
      </c>
      <c r="F4421" s="9" t="str">
        <f t="shared" ref="F4421:F4462" si="363">DATEDIF(D4421,E4421,"d")&amp;" days"</f>
        <v>91 days</v>
      </c>
      <c r="G4421" t="s">
        <v>22</v>
      </c>
      <c r="H4421" t="s">
        <v>917</v>
      </c>
      <c r="I4421" t="s">
        <v>918</v>
      </c>
      <c r="J4421" t="s">
        <v>25</v>
      </c>
      <c r="K4421" t="s">
        <v>26</v>
      </c>
      <c r="L4421" t="s">
        <v>881</v>
      </c>
      <c r="M4421" t="s">
        <v>237</v>
      </c>
      <c r="N4421">
        <v>48205</v>
      </c>
      <c r="O4421" t="s">
        <v>104</v>
      </c>
      <c r="P4421" t="s">
        <v>3842</v>
      </c>
      <c r="Q4421" t="s">
        <v>45</v>
      </c>
      <c r="R4421" t="s">
        <v>74</v>
      </c>
      <c r="S4421" t="s">
        <v>3843</v>
      </c>
      <c r="T4421" s="9">
        <v>478.24</v>
      </c>
      <c r="U4421">
        <v>8</v>
      </c>
      <c r="V4421" s="2">
        <v>0</v>
      </c>
      <c r="W4421" s="6">
        <v>219.99</v>
      </c>
      <c r="X4421" s="14">
        <f>AA4421-W4421</f>
        <v>3605.9300000000003</v>
      </c>
      <c r="Y4421" s="6">
        <f>T4421*U4421</f>
        <v>3825.92</v>
      </c>
      <c r="Z4421" s="6">
        <f>Y4421*V4421</f>
        <v>0</v>
      </c>
      <c r="AA4421" s="6">
        <f t="shared" ref="AA4421:AA4484" si="364">Y4421-Z4421</f>
        <v>3825.92</v>
      </c>
    </row>
    <row r="4422" spans="2:27" x14ac:dyDescent="0.3">
      <c r="B4422">
        <v>4419</v>
      </c>
      <c r="C4422" t="s">
        <v>7491</v>
      </c>
      <c r="D4422" s="1">
        <v>41993</v>
      </c>
      <c r="E4422" s="1">
        <v>42000</v>
      </c>
      <c r="F4422" s="9" t="str">
        <f t="shared" si="363"/>
        <v>7 days</v>
      </c>
      <c r="G4422" t="s">
        <v>49</v>
      </c>
      <c r="H4422" t="s">
        <v>6670</v>
      </c>
      <c r="I4422" t="s">
        <v>6671</v>
      </c>
      <c r="J4422" t="s">
        <v>25</v>
      </c>
      <c r="K4422" t="s">
        <v>26</v>
      </c>
      <c r="L4422" t="s">
        <v>780</v>
      </c>
      <c r="M4422" t="s">
        <v>497</v>
      </c>
      <c r="N4422">
        <v>45011</v>
      </c>
      <c r="O4422" t="s">
        <v>147</v>
      </c>
      <c r="P4422" t="s">
        <v>552</v>
      </c>
      <c r="Q4422" t="s">
        <v>31</v>
      </c>
      <c r="R4422" t="s">
        <v>64</v>
      </c>
      <c r="S4422" t="s">
        <v>553</v>
      </c>
      <c r="T4422" s="9">
        <v>190.85</v>
      </c>
      <c r="U4422">
        <v>3</v>
      </c>
      <c r="V4422" s="2">
        <v>0.2</v>
      </c>
      <c r="W4422" s="6">
        <v>-21.47</v>
      </c>
      <c r="X4422" s="14">
        <f>AA4422-W4422</f>
        <v>479.51</v>
      </c>
      <c r="Y4422" s="6">
        <f>T4422*U4422</f>
        <v>572.54999999999995</v>
      </c>
      <c r="Z4422" s="6">
        <f>Y4422*V4422</f>
        <v>114.50999999999999</v>
      </c>
      <c r="AA4422" s="6">
        <f t="shared" si="364"/>
        <v>458.03999999999996</v>
      </c>
    </row>
    <row r="4423" spans="2:27" x14ac:dyDescent="0.3">
      <c r="B4423">
        <v>4420</v>
      </c>
      <c r="C4423" t="s">
        <v>7492</v>
      </c>
      <c r="D4423" s="1">
        <v>41990</v>
      </c>
      <c r="E4423" s="1">
        <v>41997</v>
      </c>
      <c r="F4423" s="9" t="str">
        <f t="shared" si="363"/>
        <v>7 days</v>
      </c>
      <c r="G4423" t="s">
        <v>49</v>
      </c>
      <c r="H4423" t="s">
        <v>6326</v>
      </c>
      <c r="I4423" t="s">
        <v>6327</v>
      </c>
      <c r="J4423" t="s">
        <v>25</v>
      </c>
      <c r="K4423" t="s">
        <v>26</v>
      </c>
      <c r="L4423" t="s">
        <v>496</v>
      </c>
      <c r="M4423" t="s">
        <v>497</v>
      </c>
      <c r="N4423">
        <v>43229</v>
      </c>
      <c r="O4423" t="s">
        <v>147</v>
      </c>
      <c r="P4423" t="s">
        <v>4827</v>
      </c>
      <c r="Q4423" t="s">
        <v>45</v>
      </c>
      <c r="R4423" t="s">
        <v>74</v>
      </c>
      <c r="S4423" t="s">
        <v>4828</v>
      </c>
      <c r="T4423" s="9">
        <v>5.48</v>
      </c>
      <c r="U4423">
        <v>4</v>
      </c>
      <c r="V4423" s="2">
        <v>0.7</v>
      </c>
      <c r="W4423" s="6">
        <v>-4.0199999999999996</v>
      </c>
      <c r="X4423" s="14">
        <f>AA4423-W4423</f>
        <v>10.596000000000002</v>
      </c>
      <c r="Y4423" s="6">
        <f>T4423*U4423</f>
        <v>21.92</v>
      </c>
      <c r="Z4423" s="6">
        <f>Y4423*V4423</f>
        <v>15.343999999999999</v>
      </c>
      <c r="AA4423" s="6">
        <f t="shared" si="364"/>
        <v>6.5760000000000023</v>
      </c>
    </row>
    <row r="4424" spans="2:27" x14ac:dyDescent="0.3">
      <c r="B4424">
        <v>4421</v>
      </c>
      <c r="C4424" t="s">
        <v>7493</v>
      </c>
      <c r="D4424" s="1">
        <v>42325</v>
      </c>
      <c r="E4424" s="1">
        <v>42329</v>
      </c>
      <c r="F4424" s="9" t="str">
        <f t="shared" si="363"/>
        <v>4 days</v>
      </c>
      <c r="G4424" t="s">
        <v>22</v>
      </c>
      <c r="H4424" t="s">
        <v>2895</v>
      </c>
      <c r="I4424" t="s">
        <v>2896</v>
      </c>
      <c r="J4424" t="s">
        <v>25</v>
      </c>
      <c r="K4424" t="s">
        <v>26</v>
      </c>
      <c r="L4424" t="s">
        <v>302</v>
      </c>
      <c r="M4424" t="s">
        <v>210</v>
      </c>
      <c r="N4424">
        <v>60610</v>
      </c>
      <c r="O4424" t="s">
        <v>104</v>
      </c>
      <c r="P4424" t="s">
        <v>2657</v>
      </c>
      <c r="Q4424" t="s">
        <v>45</v>
      </c>
      <c r="R4424" t="s">
        <v>578</v>
      </c>
      <c r="S4424" t="s">
        <v>2658</v>
      </c>
      <c r="T4424" s="9">
        <v>40.92</v>
      </c>
      <c r="U4424">
        <v>5</v>
      </c>
      <c r="V4424" s="2">
        <v>0.2</v>
      </c>
      <c r="W4424" s="6">
        <v>3.07</v>
      </c>
      <c r="X4424" s="14">
        <f>AA4424-W4424</f>
        <v>160.61000000000001</v>
      </c>
      <c r="Y4424" s="6">
        <f>T4424*U4424</f>
        <v>204.60000000000002</v>
      </c>
      <c r="Z4424" s="6">
        <f>Y4424*V4424</f>
        <v>40.920000000000009</v>
      </c>
      <c r="AA4424" s="6">
        <f t="shared" si="364"/>
        <v>163.68</v>
      </c>
    </row>
    <row r="4425" spans="2:27" x14ac:dyDescent="0.3">
      <c r="B4425">
        <v>4422</v>
      </c>
      <c r="C4425" t="s">
        <v>7494</v>
      </c>
      <c r="D4425" s="1">
        <v>41732</v>
      </c>
      <c r="E4425" s="1">
        <v>41885</v>
      </c>
      <c r="F4425" s="9" t="str">
        <f t="shared" si="363"/>
        <v>153 days</v>
      </c>
      <c r="G4425" t="s">
        <v>49</v>
      </c>
      <c r="H4425" t="s">
        <v>1587</v>
      </c>
      <c r="I4425" t="s">
        <v>1588</v>
      </c>
      <c r="J4425" t="s">
        <v>25</v>
      </c>
      <c r="K4425" t="s">
        <v>26</v>
      </c>
      <c r="L4425" t="s">
        <v>7495</v>
      </c>
      <c r="M4425" t="s">
        <v>53</v>
      </c>
      <c r="N4425">
        <v>33063</v>
      </c>
      <c r="O4425" t="s">
        <v>29</v>
      </c>
      <c r="P4425" t="s">
        <v>1248</v>
      </c>
      <c r="Q4425" t="s">
        <v>45</v>
      </c>
      <c r="R4425" t="s">
        <v>67</v>
      </c>
      <c r="S4425" t="s">
        <v>1249</v>
      </c>
      <c r="T4425" s="9">
        <v>15.55</v>
      </c>
      <c r="U4425">
        <v>3</v>
      </c>
      <c r="V4425" s="2">
        <v>0.2</v>
      </c>
      <c r="W4425" s="6">
        <v>2.33</v>
      </c>
      <c r="X4425" s="14">
        <f>AA4425-W4425</f>
        <v>34.990000000000009</v>
      </c>
      <c r="Y4425" s="6">
        <f>T4425*U4425</f>
        <v>46.650000000000006</v>
      </c>
      <c r="Z4425" s="6">
        <f>Y4425*V4425</f>
        <v>9.3300000000000018</v>
      </c>
      <c r="AA4425" s="6">
        <f t="shared" si="364"/>
        <v>37.320000000000007</v>
      </c>
    </row>
    <row r="4426" spans="2:27" x14ac:dyDescent="0.3">
      <c r="B4426">
        <v>4423</v>
      </c>
      <c r="C4426" t="s">
        <v>7496</v>
      </c>
      <c r="D4426" s="1">
        <v>42873</v>
      </c>
      <c r="E4426" s="1">
        <v>42874</v>
      </c>
      <c r="F4426" s="9" t="str">
        <f t="shared" si="363"/>
        <v>1 days</v>
      </c>
      <c r="G4426" t="s">
        <v>187</v>
      </c>
      <c r="H4426" t="s">
        <v>3590</v>
      </c>
      <c r="I4426" t="s">
        <v>3591</v>
      </c>
      <c r="J4426" t="s">
        <v>40</v>
      </c>
      <c r="K4426" t="s">
        <v>26</v>
      </c>
      <c r="L4426" t="s">
        <v>7497</v>
      </c>
      <c r="M4426" t="s">
        <v>1274</v>
      </c>
      <c r="N4426">
        <v>30328</v>
      </c>
      <c r="O4426" t="s">
        <v>29</v>
      </c>
      <c r="P4426" t="s">
        <v>140</v>
      </c>
      <c r="Q4426" t="s">
        <v>45</v>
      </c>
      <c r="R4426" t="s">
        <v>77</v>
      </c>
      <c r="S4426" t="s">
        <v>141</v>
      </c>
      <c r="T4426" s="9">
        <v>17.239999999999998</v>
      </c>
      <c r="U4426">
        <v>2</v>
      </c>
      <c r="V4426" s="2">
        <v>0</v>
      </c>
      <c r="W4426" s="6">
        <v>4.4800000000000004</v>
      </c>
      <c r="X4426" s="14">
        <f>AA4426-W4426</f>
        <v>29.999999999999996</v>
      </c>
      <c r="Y4426" s="6">
        <f>T4426*U4426</f>
        <v>34.479999999999997</v>
      </c>
      <c r="Z4426" s="6">
        <f>Y4426*V4426</f>
        <v>0</v>
      </c>
      <c r="AA4426" s="6">
        <f t="shared" si="364"/>
        <v>34.479999999999997</v>
      </c>
    </row>
    <row r="4427" spans="2:27" x14ac:dyDescent="0.3">
      <c r="B4427">
        <v>4424</v>
      </c>
      <c r="C4427" t="s">
        <v>7496</v>
      </c>
      <c r="D4427" s="1">
        <v>42873</v>
      </c>
      <c r="E4427" s="1">
        <v>42874</v>
      </c>
      <c r="F4427" s="9" t="str">
        <f t="shared" si="363"/>
        <v>1 days</v>
      </c>
      <c r="G4427" t="s">
        <v>187</v>
      </c>
      <c r="H4427" t="s">
        <v>3590</v>
      </c>
      <c r="I4427" t="s">
        <v>3591</v>
      </c>
      <c r="J4427" t="s">
        <v>40</v>
      </c>
      <c r="K4427" t="s">
        <v>26</v>
      </c>
      <c r="L4427" t="s">
        <v>7497</v>
      </c>
      <c r="M4427" t="s">
        <v>1274</v>
      </c>
      <c r="N4427">
        <v>30328</v>
      </c>
      <c r="O4427" t="s">
        <v>29</v>
      </c>
      <c r="P4427" t="s">
        <v>7498</v>
      </c>
      <c r="Q4427" t="s">
        <v>31</v>
      </c>
      <c r="R4427" t="s">
        <v>32</v>
      </c>
      <c r="S4427" t="s">
        <v>7499</v>
      </c>
      <c r="T4427" s="9">
        <v>302.94</v>
      </c>
      <c r="U4427">
        <v>3</v>
      </c>
      <c r="V4427" s="2">
        <v>0</v>
      </c>
      <c r="W4427" s="6">
        <v>75.739999999999995</v>
      </c>
      <c r="X4427" s="14">
        <f>AA4427-W4427</f>
        <v>833.07999999999993</v>
      </c>
      <c r="Y4427" s="6">
        <f>T4427*U4427</f>
        <v>908.81999999999994</v>
      </c>
      <c r="Z4427" s="6">
        <f>Y4427*V4427</f>
        <v>0</v>
      </c>
      <c r="AA4427" s="6">
        <f t="shared" si="364"/>
        <v>908.81999999999994</v>
      </c>
    </row>
    <row r="4428" spans="2:27" x14ac:dyDescent="0.3">
      <c r="B4428">
        <v>4425</v>
      </c>
      <c r="C4428" t="s">
        <v>7496</v>
      </c>
      <c r="D4428" s="1">
        <v>42873</v>
      </c>
      <c r="E4428" s="1">
        <v>42874</v>
      </c>
      <c r="F4428" s="9" t="str">
        <f t="shared" si="363"/>
        <v>1 days</v>
      </c>
      <c r="G4428" t="s">
        <v>187</v>
      </c>
      <c r="H4428" t="s">
        <v>3590</v>
      </c>
      <c r="I4428" t="s">
        <v>3591</v>
      </c>
      <c r="J4428" t="s">
        <v>40</v>
      </c>
      <c r="K4428" t="s">
        <v>26</v>
      </c>
      <c r="L4428" t="s">
        <v>7497</v>
      </c>
      <c r="M4428" t="s">
        <v>1274</v>
      </c>
      <c r="N4428">
        <v>30328</v>
      </c>
      <c r="O4428" t="s">
        <v>29</v>
      </c>
      <c r="P4428" t="s">
        <v>4348</v>
      </c>
      <c r="Q4428" t="s">
        <v>70</v>
      </c>
      <c r="R4428" t="s">
        <v>71</v>
      </c>
      <c r="S4428" t="s">
        <v>4349</v>
      </c>
      <c r="T4428" s="9">
        <v>34.75</v>
      </c>
      <c r="U4428">
        <v>5</v>
      </c>
      <c r="V4428" s="2">
        <v>0</v>
      </c>
      <c r="W4428" s="6">
        <v>15.64</v>
      </c>
      <c r="X4428" s="14">
        <f>AA4428-W4428</f>
        <v>158.11000000000001</v>
      </c>
      <c r="Y4428" s="6">
        <f>T4428*U4428</f>
        <v>173.75</v>
      </c>
      <c r="Z4428" s="6">
        <f>Y4428*V4428</f>
        <v>0</v>
      </c>
      <c r="AA4428" s="6">
        <f t="shared" si="364"/>
        <v>173.75</v>
      </c>
    </row>
    <row r="4429" spans="2:27" x14ac:dyDescent="0.3">
      <c r="B4429">
        <v>4426</v>
      </c>
      <c r="C4429" t="s">
        <v>7496</v>
      </c>
      <c r="D4429" s="1">
        <v>42873</v>
      </c>
      <c r="E4429" s="1">
        <v>42874</v>
      </c>
      <c r="F4429" s="9" t="str">
        <f t="shared" si="363"/>
        <v>1 days</v>
      </c>
      <c r="G4429" t="s">
        <v>187</v>
      </c>
      <c r="H4429" t="s">
        <v>3590</v>
      </c>
      <c r="I4429" t="s">
        <v>3591</v>
      </c>
      <c r="J4429" t="s">
        <v>40</v>
      </c>
      <c r="K4429" t="s">
        <v>26</v>
      </c>
      <c r="L4429" t="s">
        <v>7497</v>
      </c>
      <c r="M4429" t="s">
        <v>1274</v>
      </c>
      <c r="N4429">
        <v>30328</v>
      </c>
      <c r="O4429" t="s">
        <v>29</v>
      </c>
      <c r="P4429" t="s">
        <v>1607</v>
      </c>
      <c r="Q4429" t="s">
        <v>45</v>
      </c>
      <c r="R4429" t="s">
        <v>74</v>
      </c>
      <c r="S4429" t="s">
        <v>1608</v>
      </c>
      <c r="T4429" s="9">
        <v>113.94</v>
      </c>
      <c r="U4429">
        <v>6</v>
      </c>
      <c r="V4429" s="2">
        <v>0</v>
      </c>
      <c r="W4429" s="6">
        <v>54.69</v>
      </c>
      <c r="X4429" s="14">
        <f>AA4429-W4429</f>
        <v>628.95000000000005</v>
      </c>
      <c r="Y4429" s="6">
        <f>T4429*U4429</f>
        <v>683.64</v>
      </c>
      <c r="Z4429" s="6">
        <f>Y4429*V4429</f>
        <v>0</v>
      </c>
      <c r="AA4429" s="6">
        <f t="shared" si="364"/>
        <v>683.64</v>
      </c>
    </row>
    <row r="4430" spans="2:27" x14ac:dyDescent="0.3">
      <c r="B4430">
        <v>4427</v>
      </c>
      <c r="C4430" t="s">
        <v>7496</v>
      </c>
      <c r="D4430" s="1">
        <v>42873</v>
      </c>
      <c r="E4430" s="1">
        <v>42874</v>
      </c>
      <c r="F4430" s="9" t="str">
        <f t="shared" si="363"/>
        <v>1 days</v>
      </c>
      <c r="G4430" t="s">
        <v>187</v>
      </c>
      <c r="H4430" t="s">
        <v>3590</v>
      </c>
      <c r="I4430" t="s">
        <v>3591</v>
      </c>
      <c r="J4430" t="s">
        <v>40</v>
      </c>
      <c r="K4430" t="s">
        <v>26</v>
      </c>
      <c r="L4430" t="s">
        <v>7497</v>
      </c>
      <c r="M4430" t="s">
        <v>1274</v>
      </c>
      <c r="N4430">
        <v>30328</v>
      </c>
      <c r="O4430" t="s">
        <v>29</v>
      </c>
      <c r="P4430" t="s">
        <v>6282</v>
      </c>
      <c r="Q4430" t="s">
        <v>70</v>
      </c>
      <c r="R4430" t="s">
        <v>71</v>
      </c>
      <c r="S4430" t="s">
        <v>6283</v>
      </c>
      <c r="T4430" s="9">
        <v>55.98</v>
      </c>
      <c r="U4430">
        <v>2</v>
      </c>
      <c r="V4430" s="2">
        <v>0</v>
      </c>
      <c r="W4430" s="6">
        <v>15.67</v>
      </c>
      <c r="X4430" s="14">
        <f>AA4430-W4430</f>
        <v>96.289999999999992</v>
      </c>
      <c r="Y4430" s="6">
        <f>T4430*U4430</f>
        <v>111.96</v>
      </c>
      <c r="Z4430" s="6">
        <f>Y4430*V4430</f>
        <v>0</v>
      </c>
      <c r="AA4430" s="6">
        <f t="shared" si="364"/>
        <v>111.96</v>
      </c>
    </row>
    <row r="4431" spans="2:27" x14ac:dyDescent="0.3">
      <c r="B4431">
        <v>4428</v>
      </c>
      <c r="C4431" t="s">
        <v>7500</v>
      </c>
      <c r="D4431" s="1">
        <v>43000</v>
      </c>
      <c r="E4431" s="1">
        <v>43006</v>
      </c>
      <c r="F4431" s="9" t="str">
        <f t="shared" si="363"/>
        <v>6 days</v>
      </c>
      <c r="G4431" t="s">
        <v>49</v>
      </c>
      <c r="H4431" t="s">
        <v>6461</v>
      </c>
      <c r="I4431" t="s">
        <v>6462</v>
      </c>
      <c r="J4431" t="s">
        <v>40</v>
      </c>
      <c r="K4431" t="s">
        <v>26</v>
      </c>
      <c r="L4431" t="s">
        <v>5475</v>
      </c>
      <c r="M4431" t="s">
        <v>668</v>
      </c>
      <c r="N4431">
        <v>87105</v>
      </c>
      <c r="O4431" t="s">
        <v>43</v>
      </c>
      <c r="P4431" t="s">
        <v>803</v>
      </c>
      <c r="Q4431" t="s">
        <v>45</v>
      </c>
      <c r="R4431" t="s">
        <v>89</v>
      </c>
      <c r="S4431" t="s">
        <v>804</v>
      </c>
      <c r="T4431" s="9">
        <v>27.18</v>
      </c>
      <c r="U4431">
        <v>3</v>
      </c>
      <c r="V4431" s="2">
        <v>0</v>
      </c>
      <c r="W4431" s="6">
        <v>12.23</v>
      </c>
      <c r="X4431" s="14">
        <f>AA4431-W4431</f>
        <v>69.309999999999988</v>
      </c>
      <c r="Y4431" s="6">
        <f>T4431*U4431</f>
        <v>81.539999999999992</v>
      </c>
      <c r="Z4431" s="6">
        <f>Y4431*V4431</f>
        <v>0</v>
      </c>
      <c r="AA4431" s="6">
        <f t="shared" si="364"/>
        <v>81.539999999999992</v>
      </c>
    </row>
    <row r="4432" spans="2:27" x14ac:dyDescent="0.3">
      <c r="B4432">
        <v>4429</v>
      </c>
      <c r="C4432" t="s">
        <v>7501</v>
      </c>
      <c r="D4432" s="1">
        <v>42815</v>
      </c>
      <c r="E4432" s="1">
        <v>42821</v>
      </c>
      <c r="F4432" s="9" t="str">
        <f t="shared" si="363"/>
        <v>6 days</v>
      </c>
      <c r="G4432" t="s">
        <v>49</v>
      </c>
      <c r="H4432" t="s">
        <v>485</v>
      </c>
      <c r="I4432" t="s">
        <v>486</v>
      </c>
      <c r="J4432" t="s">
        <v>25</v>
      </c>
      <c r="K4432" t="s">
        <v>26</v>
      </c>
      <c r="L4432" t="s">
        <v>4556</v>
      </c>
      <c r="M4432" t="s">
        <v>649</v>
      </c>
      <c r="N4432">
        <v>74133</v>
      </c>
      <c r="O4432" t="s">
        <v>104</v>
      </c>
      <c r="P4432" t="s">
        <v>6364</v>
      </c>
      <c r="Q4432" t="s">
        <v>31</v>
      </c>
      <c r="R4432" t="s">
        <v>35</v>
      </c>
      <c r="S4432" t="s">
        <v>6365</v>
      </c>
      <c r="T4432" s="9">
        <v>1805.88</v>
      </c>
      <c r="U4432">
        <v>6</v>
      </c>
      <c r="V4432" s="2">
        <v>0</v>
      </c>
      <c r="W4432" s="6">
        <v>523.71</v>
      </c>
      <c r="X4432" s="14">
        <f>AA4432-W4432</f>
        <v>10311.57</v>
      </c>
      <c r="Y4432" s="6">
        <f>T4432*U4432</f>
        <v>10835.28</v>
      </c>
      <c r="Z4432" s="6">
        <f>Y4432*V4432</f>
        <v>0</v>
      </c>
      <c r="AA4432" s="6">
        <f t="shared" si="364"/>
        <v>10835.28</v>
      </c>
    </row>
    <row r="4433" spans="2:27" x14ac:dyDescent="0.3">
      <c r="B4433">
        <v>4430</v>
      </c>
      <c r="C4433" t="s">
        <v>7502</v>
      </c>
      <c r="D4433" s="1">
        <v>42992</v>
      </c>
      <c r="E4433" s="1">
        <v>42992</v>
      </c>
      <c r="F4433" s="9" t="str">
        <f t="shared" si="363"/>
        <v>0 days</v>
      </c>
      <c r="G4433" t="s">
        <v>1292</v>
      </c>
      <c r="H4433" t="s">
        <v>2479</v>
      </c>
      <c r="I4433" t="s">
        <v>2480</v>
      </c>
      <c r="J4433" t="s">
        <v>25</v>
      </c>
      <c r="K4433" t="s">
        <v>26</v>
      </c>
      <c r="L4433" t="s">
        <v>6074</v>
      </c>
      <c r="M4433" t="s">
        <v>789</v>
      </c>
      <c r="N4433">
        <v>7050</v>
      </c>
      <c r="O4433" t="s">
        <v>147</v>
      </c>
      <c r="P4433" t="s">
        <v>6812</v>
      </c>
      <c r="Q4433" t="s">
        <v>45</v>
      </c>
      <c r="R4433" t="s">
        <v>67</v>
      </c>
      <c r="S4433" t="s">
        <v>6813</v>
      </c>
      <c r="T4433" s="9">
        <v>70.95</v>
      </c>
      <c r="U4433">
        <v>3</v>
      </c>
      <c r="V4433" s="2">
        <v>0</v>
      </c>
      <c r="W4433" s="6">
        <v>18.45</v>
      </c>
      <c r="X4433" s="14">
        <f>AA4433-W4433</f>
        <v>194.40000000000003</v>
      </c>
      <c r="Y4433" s="6">
        <f>T4433*U4433</f>
        <v>212.85000000000002</v>
      </c>
      <c r="Z4433" s="6">
        <f>Y4433*V4433</f>
        <v>0</v>
      </c>
      <c r="AA4433" s="6">
        <f t="shared" si="364"/>
        <v>212.85000000000002</v>
      </c>
    </row>
    <row r="4434" spans="2:27" x14ac:dyDescent="0.3">
      <c r="B4434">
        <v>4431</v>
      </c>
      <c r="C4434" t="s">
        <v>7503</v>
      </c>
      <c r="D4434" s="1">
        <v>42440</v>
      </c>
      <c r="E4434" s="1">
        <v>42593</v>
      </c>
      <c r="F4434" s="9" t="str">
        <f t="shared" si="363"/>
        <v>153 days</v>
      </c>
      <c r="G4434" t="s">
        <v>22</v>
      </c>
      <c r="H4434" t="s">
        <v>2291</v>
      </c>
      <c r="I4434" t="s">
        <v>2292</v>
      </c>
      <c r="J4434" t="s">
        <v>25</v>
      </c>
      <c r="K4434" t="s">
        <v>26</v>
      </c>
      <c r="L4434" t="s">
        <v>27</v>
      </c>
      <c r="M4434" t="s">
        <v>28</v>
      </c>
      <c r="N4434">
        <v>42420</v>
      </c>
      <c r="O4434" t="s">
        <v>29</v>
      </c>
      <c r="P4434" t="s">
        <v>2577</v>
      </c>
      <c r="Q4434" t="s">
        <v>45</v>
      </c>
      <c r="R4434" t="s">
        <v>268</v>
      </c>
      <c r="S4434" t="s">
        <v>2578</v>
      </c>
      <c r="T4434" s="9">
        <v>20</v>
      </c>
      <c r="U4434">
        <v>4</v>
      </c>
      <c r="V4434" s="2">
        <v>0</v>
      </c>
      <c r="W4434" s="6">
        <v>9.6</v>
      </c>
      <c r="X4434" s="14">
        <f>AA4434-W4434</f>
        <v>70.400000000000006</v>
      </c>
      <c r="Y4434" s="6">
        <f>T4434*U4434</f>
        <v>80</v>
      </c>
      <c r="Z4434" s="6">
        <f>Y4434*V4434</f>
        <v>0</v>
      </c>
      <c r="AA4434" s="6">
        <f t="shared" si="364"/>
        <v>80</v>
      </c>
    </row>
    <row r="4435" spans="2:27" x14ac:dyDescent="0.3">
      <c r="B4435">
        <v>4432</v>
      </c>
      <c r="C4435" t="s">
        <v>7503</v>
      </c>
      <c r="D4435" s="1">
        <v>42440</v>
      </c>
      <c r="E4435" s="1">
        <v>42593</v>
      </c>
      <c r="F4435" s="9" t="str">
        <f t="shared" si="363"/>
        <v>153 days</v>
      </c>
      <c r="G4435" t="s">
        <v>22</v>
      </c>
      <c r="H4435" t="s">
        <v>2291</v>
      </c>
      <c r="I4435" t="s">
        <v>2292</v>
      </c>
      <c r="J4435" t="s">
        <v>25</v>
      </c>
      <c r="K4435" t="s">
        <v>26</v>
      </c>
      <c r="L4435" t="s">
        <v>27</v>
      </c>
      <c r="M4435" t="s">
        <v>28</v>
      </c>
      <c r="N4435">
        <v>42420</v>
      </c>
      <c r="O4435" t="s">
        <v>29</v>
      </c>
      <c r="P4435" t="s">
        <v>7018</v>
      </c>
      <c r="Q4435" t="s">
        <v>45</v>
      </c>
      <c r="R4435" t="s">
        <v>67</v>
      </c>
      <c r="S4435" t="s">
        <v>7019</v>
      </c>
      <c r="T4435" s="9">
        <v>7.98</v>
      </c>
      <c r="U4435">
        <v>3</v>
      </c>
      <c r="V4435" s="2">
        <v>0</v>
      </c>
      <c r="W4435" s="6">
        <v>2.0699999999999998</v>
      </c>
      <c r="X4435" s="14">
        <f>AA4435-W4435</f>
        <v>21.87</v>
      </c>
      <c r="Y4435" s="6">
        <f>T4435*U4435</f>
        <v>23.94</v>
      </c>
      <c r="Z4435" s="6">
        <f>Y4435*V4435</f>
        <v>0</v>
      </c>
      <c r="AA4435" s="6">
        <f t="shared" si="364"/>
        <v>23.94</v>
      </c>
    </row>
    <row r="4436" spans="2:27" x14ac:dyDescent="0.3">
      <c r="B4436">
        <v>4433</v>
      </c>
      <c r="C4436" t="s">
        <v>7503</v>
      </c>
      <c r="D4436" s="1">
        <v>42440</v>
      </c>
      <c r="E4436" s="1">
        <v>42593</v>
      </c>
      <c r="F4436" s="9" t="str">
        <f t="shared" si="363"/>
        <v>153 days</v>
      </c>
      <c r="G4436" t="s">
        <v>22</v>
      </c>
      <c r="H4436" t="s">
        <v>2291</v>
      </c>
      <c r="I4436" t="s">
        <v>2292</v>
      </c>
      <c r="J4436" t="s">
        <v>25</v>
      </c>
      <c r="K4436" t="s">
        <v>26</v>
      </c>
      <c r="L4436" t="s">
        <v>27</v>
      </c>
      <c r="M4436" t="s">
        <v>28</v>
      </c>
      <c r="N4436">
        <v>42420</v>
      </c>
      <c r="O4436" t="s">
        <v>29</v>
      </c>
      <c r="P4436" t="s">
        <v>2995</v>
      </c>
      <c r="Q4436" t="s">
        <v>31</v>
      </c>
      <c r="R4436" t="s">
        <v>64</v>
      </c>
      <c r="S4436" t="s">
        <v>2996</v>
      </c>
      <c r="T4436" s="9">
        <v>24.1</v>
      </c>
      <c r="U4436">
        <v>5</v>
      </c>
      <c r="V4436" s="2">
        <v>0</v>
      </c>
      <c r="W4436" s="6">
        <v>9.16</v>
      </c>
      <c r="X4436" s="14">
        <f>AA4436-W4436</f>
        <v>111.34</v>
      </c>
      <c r="Y4436" s="6">
        <f>T4436*U4436</f>
        <v>120.5</v>
      </c>
      <c r="Z4436" s="6">
        <f>Y4436*V4436</f>
        <v>0</v>
      </c>
      <c r="AA4436" s="6">
        <f t="shared" si="364"/>
        <v>120.5</v>
      </c>
    </row>
    <row r="4437" spans="2:27" x14ac:dyDescent="0.3">
      <c r="B4437">
        <v>4434</v>
      </c>
      <c r="C4437" t="s">
        <v>7503</v>
      </c>
      <c r="D4437" s="1">
        <v>42440</v>
      </c>
      <c r="E4437" s="1">
        <v>42593</v>
      </c>
      <c r="F4437" s="9" t="str">
        <f t="shared" si="363"/>
        <v>153 days</v>
      </c>
      <c r="G4437" t="s">
        <v>22</v>
      </c>
      <c r="H4437" t="s">
        <v>2291</v>
      </c>
      <c r="I4437" t="s">
        <v>2292</v>
      </c>
      <c r="J4437" t="s">
        <v>25</v>
      </c>
      <c r="K4437" t="s">
        <v>26</v>
      </c>
      <c r="L4437" t="s">
        <v>27</v>
      </c>
      <c r="M4437" t="s">
        <v>28</v>
      </c>
      <c r="N4437">
        <v>42420</v>
      </c>
      <c r="O4437" t="s">
        <v>29</v>
      </c>
      <c r="P4437" t="s">
        <v>6111</v>
      </c>
      <c r="Q4437" t="s">
        <v>45</v>
      </c>
      <c r="R4437" t="s">
        <v>67</v>
      </c>
      <c r="S4437" t="s">
        <v>6112</v>
      </c>
      <c r="T4437" s="9">
        <v>8.75</v>
      </c>
      <c r="U4437">
        <v>1</v>
      </c>
      <c r="V4437" s="2">
        <v>0</v>
      </c>
      <c r="W4437" s="6">
        <v>2.63</v>
      </c>
      <c r="X4437" s="14">
        <f>AA4437-W4437</f>
        <v>6.12</v>
      </c>
      <c r="Y4437" s="6">
        <f>T4437*U4437</f>
        <v>8.75</v>
      </c>
      <c r="Z4437" s="6">
        <f>Y4437*V4437</f>
        <v>0</v>
      </c>
      <c r="AA4437" s="6">
        <f t="shared" si="364"/>
        <v>8.75</v>
      </c>
    </row>
    <row r="4438" spans="2:27" x14ac:dyDescent="0.3">
      <c r="B4438">
        <v>4435</v>
      </c>
      <c r="C4438" t="s">
        <v>7503</v>
      </c>
      <c r="D4438" s="1">
        <v>42440</v>
      </c>
      <c r="E4438" s="1">
        <v>42593</v>
      </c>
      <c r="F4438" s="9" t="str">
        <f t="shared" si="363"/>
        <v>153 days</v>
      </c>
      <c r="G4438" t="s">
        <v>22</v>
      </c>
      <c r="H4438" t="s">
        <v>2291</v>
      </c>
      <c r="I4438" t="s">
        <v>2292</v>
      </c>
      <c r="J4438" t="s">
        <v>25</v>
      </c>
      <c r="K4438" t="s">
        <v>26</v>
      </c>
      <c r="L4438" t="s">
        <v>27</v>
      </c>
      <c r="M4438" t="s">
        <v>28</v>
      </c>
      <c r="N4438">
        <v>42420</v>
      </c>
      <c r="O4438" t="s">
        <v>29</v>
      </c>
      <c r="P4438" t="s">
        <v>7504</v>
      </c>
      <c r="Q4438" t="s">
        <v>31</v>
      </c>
      <c r="R4438" t="s">
        <v>55</v>
      </c>
      <c r="S4438" t="s">
        <v>7505</v>
      </c>
      <c r="T4438" s="9">
        <v>842.94</v>
      </c>
      <c r="U4438">
        <v>3</v>
      </c>
      <c r="V4438" s="2">
        <v>0</v>
      </c>
      <c r="W4438" s="6">
        <v>160.16</v>
      </c>
      <c r="X4438" s="14">
        <f>AA4438-W4438</f>
        <v>2368.6600000000003</v>
      </c>
      <c r="Y4438" s="6">
        <f>T4438*U4438</f>
        <v>2528.8200000000002</v>
      </c>
      <c r="Z4438" s="6">
        <f>Y4438*V4438</f>
        <v>0</v>
      </c>
      <c r="AA4438" s="6">
        <f t="shared" si="364"/>
        <v>2528.8200000000002</v>
      </c>
    </row>
    <row r="4439" spans="2:27" x14ac:dyDescent="0.3">
      <c r="B4439">
        <v>4436</v>
      </c>
      <c r="C4439" t="s">
        <v>7506</v>
      </c>
      <c r="D4439" s="1">
        <v>42434</v>
      </c>
      <c r="E4439" s="1">
        <v>42587</v>
      </c>
      <c r="F4439" s="9" t="str">
        <f t="shared" si="363"/>
        <v>153 days</v>
      </c>
      <c r="G4439" t="s">
        <v>49</v>
      </c>
      <c r="H4439" t="s">
        <v>4860</v>
      </c>
      <c r="I4439" t="s">
        <v>4861</v>
      </c>
      <c r="J4439" t="s">
        <v>25</v>
      </c>
      <c r="K4439" t="s">
        <v>26</v>
      </c>
      <c r="L4439" t="s">
        <v>302</v>
      </c>
      <c r="M4439" t="s">
        <v>210</v>
      </c>
      <c r="N4439">
        <v>60653</v>
      </c>
      <c r="O4439" t="s">
        <v>104</v>
      </c>
      <c r="P4439" t="s">
        <v>2476</v>
      </c>
      <c r="Q4439" t="s">
        <v>45</v>
      </c>
      <c r="R4439" t="s">
        <v>74</v>
      </c>
      <c r="S4439" t="s">
        <v>2477</v>
      </c>
      <c r="T4439" s="9">
        <v>2.1800000000000002</v>
      </c>
      <c r="U4439">
        <v>1</v>
      </c>
      <c r="V4439" s="2">
        <v>0.8</v>
      </c>
      <c r="W4439" s="6">
        <v>-3.6</v>
      </c>
      <c r="X4439" s="14">
        <f>AA4439-W4439</f>
        <v>4.0359999999999996</v>
      </c>
      <c r="Y4439" s="6">
        <f>T4439*U4439</f>
        <v>2.1800000000000002</v>
      </c>
      <c r="Z4439" s="6">
        <f>Y4439*V4439</f>
        <v>1.7440000000000002</v>
      </c>
      <c r="AA4439" s="6">
        <f t="shared" si="364"/>
        <v>0.43599999999999994</v>
      </c>
    </row>
    <row r="4440" spans="2:27" x14ac:dyDescent="0.3">
      <c r="B4440">
        <v>4437</v>
      </c>
      <c r="C4440" t="s">
        <v>7506</v>
      </c>
      <c r="D4440" s="1">
        <v>42434</v>
      </c>
      <c r="E4440" s="1">
        <v>42587</v>
      </c>
      <c r="F4440" s="9" t="str">
        <f t="shared" si="363"/>
        <v>153 days</v>
      </c>
      <c r="G4440" t="s">
        <v>49</v>
      </c>
      <c r="H4440" t="s">
        <v>4860</v>
      </c>
      <c r="I4440" t="s">
        <v>4861</v>
      </c>
      <c r="J4440" t="s">
        <v>25</v>
      </c>
      <c r="K4440" t="s">
        <v>26</v>
      </c>
      <c r="L4440" t="s">
        <v>302</v>
      </c>
      <c r="M4440" t="s">
        <v>210</v>
      </c>
      <c r="N4440">
        <v>60653</v>
      </c>
      <c r="O4440" t="s">
        <v>104</v>
      </c>
      <c r="P4440" t="s">
        <v>7507</v>
      </c>
      <c r="Q4440" t="s">
        <v>45</v>
      </c>
      <c r="R4440" t="s">
        <v>67</v>
      </c>
      <c r="S4440" t="s">
        <v>7508</v>
      </c>
      <c r="T4440" s="9">
        <v>27.38</v>
      </c>
      <c r="U4440">
        <v>7</v>
      </c>
      <c r="V4440" s="2">
        <v>0.2</v>
      </c>
      <c r="W4440" s="6">
        <v>2.74</v>
      </c>
      <c r="X4440" s="14">
        <f>AA4440-W4440</f>
        <v>150.58799999999999</v>
      </c>
      <c r="Y4440" s="6">
        <f>T4440*U4440</f>
        <v>191.66</v>
      </c>
      <c r="Z4440" s="6">
        <f>Y4440*V4440</f>
        <v>38.332000000000001</v>
      </c>
      <c r="AA4440" s="6">
        <f t="shared" si="364"/>
        <v>153.328</v>
      </c>
    </row>
    <row r="4441" spans="2:27" x14ac:dyDescent="0.3">
      <c r="B4441">
        <v>4438</v>
      </c>
      <c r="C4441" t="s">
        <v>7506</v>
      </c>
      <c r="D4441" s="1">
        <v>42434</v>
      </c>
      <c r="E4441" s="1">
        <v>42587</v>
      </c>
      <c r="F4441" s="9" t="str">
        <f t="shared" si="363"/>
        <v>153 days</v>
      </c>
      <c r="G4441" t="s">
        <v>49</v>
      </c>
      <c r="H4441" t="s">
        <v>4860</v>
      </c>
      <c r="I4441" t="s">
        <v>4861</v>
      </c>
      <c r="J4441" t="s">
        <v>25</v>
      </c>
      <c r="K4441" t="s">
        <v>26</v>
      </c>
      <c r="L4441" t="s">
        <v>302</v>
      </c>
      <c r="M4441" t="s">
        <v>210</v>
      </c>
      <c r="N4441">
        <v>60653</v>
      </c>
      <c r="O4441" t="s">
        <v>104</v>
      </c>
      <c r="P4441" t="s">
        <v>5428</v>
      </c>
      <c r="Q4441" t="s">
        <v>45</v>
      </c>
      <c r="R4441" t="s">
        <v>77</v>
      </c>
      <c r="S4441" t="s">
        <v>5429</v>
      </c>
      <c r="T4441" s="9">
        <v>26.41</v>
      </c>
      <c r="U4441">
        <v>3</v>
      </c>
      <c r="V4441" s="2">
        <v>0.8</v>
      </c>
      <c r="W4441" s="6">
        <v>-71.3</v>
      </c>
      <c r="X4441" s="14">
        <f>AA4441-W4441</f>
        <v>87.145999999999987</v>
      </c>
      <c r="Y4441" s="6">
        <f>T4441*U4441</f>
        <v>79.23</v>
      </c>
      <c r="Z4441" s="6">
        <f>Y4441*V4441</f>
        <v>63.384000000000007</v>
      </c>
      <c r="AA4441" s="6">
        <f t="shared" si="364"/>
        <v>15.845999999999997</v>
      </c>
    </row>
    <row r="4442" spans="2:27" x14ac:dyDescent="0.3">
      <c r="B4442">
        <v>4439</v>
      </c>
      <c r="C4442" t="s">
        <v>7509</v>
      </c>
      <c r="D4442" s="1">
        <v>42731</v>
      </c>
      <c r="E4442" s="1">
        <v>42767</v>
      </c>
      <c r="F4442" s="9" t="str">
        <f t="shared" si="363"/>
        <v>36 days</v>
      </c>
      <c r="G4442" t="s">
        <v>49</v>
      </c>
      <c r="H4442" t="s">
        <v>3009</v>
      </c>
      <c r="I4442" t="s">
        <v>3010</v>
      </c>
      <c r="J4442" t="s">
        <v>25</v>
      </c>
      <c r="K4442" t="s">
        <v>26</v>
      </c>
      <c r="L4442" t="s">
        <v>7392</v>
      </c>
      <c r="M4442" t="s">
        <v>103</v>
      </c>
      <c r="N4442">
        <v>77642</v>
      </c>
      <c r="O4442" t="s">
        <v>104</v>
      </c>
      <c r="P4442" t="s">
        <v>4793</v>
      </c>
      <c r="Q4442" t="s">
        <v>45</v>
      </c>
      <c r="R4442" t="s">
        <v>89</v>
      </c>
      <c r="S4442" t="s">
        <v>4794</v>
      </c>
      <c r="T4442" s="9">
        <v>10.37</v>
      </c>
      <c r="U4442">
        <v>2</v>
      </c>
      <c r="V4442" s="2">
        <v>0.2</v>
      </c>
      <c r="W4442" s="6">
        <v>3.63</v>
      </c>
      <c r="X4442" s="14">
        <f>AA4442-W4442</f>
        <v>12.962</v>
      </c>
      <c r="Y4442" s="6">
        <f>T4442*U4442</f>
        <v>20.74</v>
      </c>
      <c r="Z4442" s="6">
        <f>Y4442*V4442</f>
        <v>4.1479999999999997</v>
      </c>
      <c r="AA4442" s="6">
        <f t="shared" si="364"/>
        <v>16.591999999999999</v>
      </c>
    </row>
    <row r="4443" spans="2:27" x14ac:dyDescent="0.3">
      <c r="B4443">
        <v>4440</v>
      </c>
      <c r="C4443" t="s">
        <v>7509</v>
      </c>
      <c r="D4443" s="1">
        <v>42731</v>
      </c>
      <c r="E4443" s="1">
        <v>42767</v>
      </c>
      <c r="F4443" s="9" t="str">
        <f t="shared" si="363"/>
        <v>36 days</v>
      </c>
      <c r="G4443" t="s">
        <v>49</v>
      </c>
      <c r="H4443" t="s">
        <v>3009</v>
      </c>
      <c r="I4443" t="s">
        <v>3010</v>
      </c>
      <c r="J4443" t="s">
        <v>25</v>
      </c>
      <c r="K4443" t="s">
        <v>26</v>
      </c>
      <c r="L4443" t="s">
        <v>7392</v>
      </c>
      <c r="M4443" t="s">
        <v>103</v>
      </c>
      <c r="N4443">
        <v>77642</v>
      </c>
      <c r="O4443" t="s">
        <v>104</v>
      </c>
      <c r="P4443" t="s">
        <v>3754</v>
      </c>
      <c r="Q4443" t="s">
        <v>45</v>
      </c>
      <c r="R4443" t="s">
        <v>89</v>
      </c>
      <c r="S4443" t="s">
        <v>3755</v>
      </c>
      <c r="T4443" s="9">
        <v>23.68</v>
      </c>
      <c r="U4443">
        <v>4</v>
      </c>
      <c r="V4443" s="2">
        <v>0.2</v>
      </c>
      <c r="W4443" s="6">
        <v>7.4</v>
      </c>
      <c r="X4443" s="14">
        <f>AA4443-W4443</f>
        <v>68.375999999999991</v>
      </c>
      <c r="Y4443" s="6">
        <f>T4443*U4443</f>
        <v>94.72</v>
      </c>
      <c r="Z4443" s="6">
        <f>Y4443*V4443</f>
        <v>18.943999999999999</v>
      </c>
      <c r="AA4443" s="6">
        <f t="shared" si="364"/>
        <v>75.775999999999996</v>
      </c>
    </row>
    <row r="4444" spans="2:27" x14ac:dyDescent="0.3">
      <c r="B4444">
        <v>4441</v>
      </c>
      <c r="C4444" t="s">
        <v>7510</v>
      </c>
      <c r="D4444" s="1">
        <v>42573</v>
      </c>
      <c r="E4444" s="1">
        <v>42577</v>
      </c>
      <c r="F4444" s="9" t="str">
        <f t="shared" si="363"/>
        <v>4 days</v>
      </c>
      <c r="G4444" t="s">
        <v>49</v>
      </c>
      <c r="H4444" t="s">
        <v>5184</v>
      </c>
      <c r="I4444" t="s">
        <v>5185</v>
      </c>
      <c r="J4444" t="s">
        <v>25</v>
      </c>
      <c r="K4444" t="s">
        <v>26</v>
      </c>
      <c r="L4444" t="s">
        <v>236</v>
      </c>
      <c r="M4444" t="s">
        <v>237</v>
      </c>
      <c r="N4444">
        <v>48185</v>
      </c>
      <c r="O4444" t="s">
        <v>104</v>
      </c>
      <c r="P4444" t="s">
        <v>3882</v>
      </c>
      <c r="Q4444" t="s">
        <v>70</v>
      </c>
      <c r="R4444" t="s">
        <v>160</v>
      </c>
      <c r="S4444" t="s">
        <v>3883</v>
      </c>
      <c r="T4444" s="9">
        <v>109.95</v>
      </c>
      <c r="U4444">
        <v>1</v>
      </c>
      <c r="V4444" s="2">
        <v>0</v>
      </c>
      <c r="W4444" s="6">
        <v>36.28</v>
      </c>
      <c r="X4444" s="14">
        <f>AA4444-W4444</f>
        <v>73.67</v>
      </c>
      <c r="Y4444" s="6">
        <f>T4444*U4444</f>
        <v>109.95</v>
      </c>
      <c r="Z4444" s="6">
        <f>Y4444*V4444</f>
        <v>0</v>
      </c>
      <c r="AA4444" s="6">
        <f t="shared" si="364"/>
        <v>109.95</v>
      </c>
    </row>
    <row r="4445" spans="2:27" x14ac:dyDescent="0.3">
      <c r="B4445">
        <v>4442</v>
      </c>
      <c r="C4445" t="s">
        <v>7510</v>
      </c>
      <c r="D4445" s="1">
        <v>42573</v>
      </c>
      <c r="E4445" s="1">
        <v>42577</v>
      </c>
      <c r="F4445" s="9" t="str">
        <f t="shared" si="363"/>
        <v>4 days</v>
      </c>
      <c r="G4445" t="s">
        <v>49</v>
      </c>
      <c r="H4445" t="s">
        <v>5184</v>
      </c>
      <c r="I4445" t="s">
        <v>5185</v>
      </c>
      <c r="J4445" t="s">
        <v>25</v>
      </c>
      <c r="K4445" t="s">
        <v>26</v>
      </c>
      <c r="L4445" t="s">
        <v>236</v>
      </c>
      <c r="M4445" t="s">
        <v>237</v>
      </c>
      <c r="N4445">
        <v>48185</v>
      </c>
      <c r="O4445" t="s">
        <v>104</v>
      </c>
      <c r="P4445" t="s">
        <v>7511</v>
      </c>
      <c r="Q4445" t="s">
        <v>45</v>
      </c>
      <c r="R4445" t="s">
        <v>58</v>
      </c>
      <c r="S4445" t="s">
        <v>7512</v>
      </c>
      <c r="T4445" s="9">
        <v>965.85</v>
      </c>
      <c r="U4445">
        <v>5</v>
      </c>
      <c r="V4445" s="2">
        <v>0</v>
      </c>
      <c r="W4445" s="6">
        <v>135.22</v>
      </c>
      <c r="X4445" s="14">
        <f>AA4445-W4445</f>
        <v>4694.03</v>
      </c>
      <c r="Y4445" s="6">
        <f>T4445*U4445</f>
        <v>4829.25</v>
      </c>
      <c r="Z4445" s="6">
        <f>Y4445*V4445</f>
        <v>0</v>
      </c>
      <c r="AA4445" s="6">
        <f t="shared" si="364"/>
        <v>4829.25</v>
      </c>
    </row>
    <row r="4446" spans="2:27" x14ac:dyDescent="0.3">
      <c r="B4446">
        <v>4443</v>
      </c>
      <c r="C4446" t="s">
        <v>7510</v>
      </c>
      <c r="D4446" s="1">
        <v>42573</v>
      </c>
      <c r="E4446" s="1">
        <v>42577</v>
      </c>
      <c r="F4446" s="9" t="str">
        <f t="shared" si="363"/>
        <v>4 days</v>
      </c>
      <c r="G4446" t="s">
        <v>49</v>
      </c>
      <c r="H4446" t="s">
        <v>5184</v>
      </c>
      <c r="I4446" t="s">
        <v>5185</v>
      </c>
      <c r="J4446" t="s">
        <v>25</v>
      </c>
      <c r="K4446" t="s">
        <v>26</v>
      </c>
      <c r="L4446" t="s">
        <v>236</v>
      </c>
      <c r="M4446" t="s">
        <v>237</v>
      </c>
      <c r="N4446">
        <v>48185</v>
      </c>
      <c r="O4446" t="s">
        <v>104</v>
      </c>
      <c r="P4446" t="s">
        <v>7513</v>
      </c>
      <c r="Q4446" t="s">
        <v>45</v>
      </c>
      <c r="R4446" t="s">
        <v>67</v>
      </c>
      <c r="S4446" t="s">
        <v>7514</v>
      </c>
      <c r="T4446" s="9">
        <v>29.2</v>
      </c>
      <c r="U4446">
        <v>5</v>
      </c>
      <c r="V4446" s="2">
        <v>0</v>
      </c>
      <c r="W4446" s="6">
        <v>10.51</v>
      </c>
      <c r="X4446" s="14">
        <f>AA4446-W4446</f>
        <v>135.49</v>
      </c>
      <c r="Y4446" s="6">
        <f>T4446*U4446</f>
        <v>146</v>
      </c>
      <c r="Z4446" s="6">
        <f>Y4446*V4446</f>
        <v>0</v>
      </c>
      <c r="AA4446" s="6">
        <f t="shared" si="364"/>
        <v>146</v>
      </c>
    </row>
    <row r="4447" spans="2:27" x14ac:dyDescent="0.3">
      <c r="B4447">
        <v>4444</v>
      </c>
      <c r="C4447" t="s">
        <v>7510</v>
      </c>
      <c r="D4447" s="1">
        <v>42573</v>
      </c>
      <c r="E4447" s="1">
        <v>42577</v>
      </c>
      <c r="F4447" s="9" t="str">
        <f t="shared" si="363"/>
        <v>4 days</v>
      </c>
      <c r="G4447" t="s">
        <v>49</v>
      </c>
      <c r="H4447" t="s">
        <v>5184</v>
      </c>
      <c r="I4447" t="s">
        <v>5185</v>
      </c>
      <c r="J4447" t="s">
        <v>25</v>
      </c>
      <c r="K4447" t="s">
        <v>26</v>
      </c>
      <c r="L4447" t="s">
        <v>236</v>
      </c>
      <c r="M4447" t="s">
        <v>237</v>
      </c>
      <c r="N4447">
        <v>48185</v>
      </c>
      <c r="O4447" t="s">
        <v>104</v>
      </c>
      <c r="P4447" t="s">
        <v>3982</v>
      </c>
      <c r="Q4447" t="s">
        <v>45</v>
      </c>
      <c r="R4447" t="s">
        <v>89</v>
      </c>
      <c r="S4447" t="s">
        <v>3983</v>
      </c>
      <c r="T4447" s="9">
        <v>32.4</v>
      </c>
      <c r="U4447">
        <v>5</v>
      </c>
      <c r="V4447" s="2">
        <v>0</v>
      </c>
      <c r="W4447" s="6">
        <v>15.55</v>
      </c>
      <c r="X4447" s="14">
        <f>AA4447-W4447</f>
        <v>146.44999999999999</v>
      </c>
      <c r="Y4447" s="6">
        <f>T4447*U4447</f>
        <v>162</v>
      </c>
      <c r="Z4447" s="6">
        <f>Y4447*V4447</f>
        <v>0</v>
      </c>
      <c r="AA4447" s="6">
        <f t="shared" si="364"/>
        <v>162</v>
      </c>
    </row>
    <row r="4448" spans="2:27" x14ac:dyDescent="0.3">
      <c r="B4448">
        <v>4445</v>
      </c>
      <c r="C4448" t="s">
        <v>7515</v>
      </c>
      <c r="D4448" s="1">
        <v>41959</v>
      </c>
      <c r="E4448" s="1">
        <v>41964</v>
      </c>
      <c r="F4448" s="9" t="str">
        <f t="shared" si="363"/>
        <v>5 days</v>
      </c>
      <c r="G4448" t="s">
        <v>49</v>
      </c>
      <c r="H4448" t="s">
        <v>2150</v>
      </c>
      <c r="I4448" t="s">
        <v>2151</v>
      </c>
      <c r="J4448" t="s">
        <v>101</v>
      </c>
      <c r="K4448" t="s">
        <v>26</v>
      </c>
      <c r="L4448" t="s">
        <v>537</v>
      </c>
      <c r="M4448" t="s">
        <v>253</v>
      </c>
      <c r="N4448">
        <v>47401</v>
      </c>
      <c r="O4448" t="s">
        <v>104</v>
      </c>
      <c r="P4448" t="s">
        <v>5588</v>
      </c>
      <c r="Q4448" t="s">
        <v>45</v>
      </c>
      <c r="R4448" t="s">
        <v>172</v>
      </c>
      <c r="S4448" t="s">
        <v>5589</v>
      </c>
      <c r="T4448" s="9">
        <v>78.349999999999994</v>
      </c>
      <c r="U4448">
        <v>5</v>
      </c>
      <c r="V4448" s="2">
        <v>0</v>
      </c>
      <c r="W4448" s="6">
        <v>36.82</v>
      </c>
      <c r="X4448" s="14">
        <f>AA4448-W4448</f>
        <v>354.93</v>
      </c>
      <c r="Y4448" s="6">
        <f>T4448*U4448</f>
        <v>391.75</v>
      </c>
      <c r="Z4448" s="6">
        <f>Y4448*V4448</f>
        <v>0</v>
      </c>
      <c r="AA4448" s="6">
        <f t="shared" si="364"/>
        <v>391.75</v>
      </c>
    </row>
    <row r="4449" spans="2:27" x14ac:dyDescent="0.3">
      <c r="B4449">
        <v>4446</v>
      </c>
      <c r="C4449" t="s">
        <v>7515</v>
      </c>
      <c r="D4449" s="1">
        <v>41959</v>
      </c>
      <c r="E4449" s="1">
        <v>41964</v>
      </c>
      <c r="F4449" s="9" t="str">
        <f t="shared" si="363"/>
        <v>5 days</v>
      </c>
      <c r="G4449" t="s">
        <v>49</v>
      </c>
      <c r="H4449" t="s">
        <v>2150</v>
      </c>
      <c r="I4449" t="s">
        <v>2151</v>
      </c>
      <c r="J4449" t="s">
        <v>101</v>
      </c>
      <c r="K4449" t="s">
        <v>26</v>
      </c>
      <c r="L4449" t="s">
        <v>537</v>
      </c>
      <c r="M4449" t="s">
        <v>253</v>
      </c>
      <c r="N4449">
        <v>47401</v>
      </c>
      <c r="O4449" t="s">
        <v>104</v>
      </c>
      <c r="P4449" t="s">
        <v>6008</v>
      </c>
      <c r="Q4449" t="s">
        <v>45</v>
      </c>
      <c r="R4449" t="s">
        <v>89</v>
      </c>
      <c r="S4449" t="s">
        <v>6009</v>
      </c>
      <c r="T4449" s="9">
        <v>31.68</v>
      </c>
      <c r="U4449">
        <v>6</v>
      </c>
      <c r="V4449" s="2">
        <v>0</v>
      </c>
      <c r="W4449" s="6">
        <v>14.26</v>
      </c>
      <c r="X4449" s="14">
        <f>AA4449-W4449</f>
        <v>175.82</v>
      </c>
      <c r="Y4449" s="6">
        <f>T4449*U4449</f>
        <v>190.07999999999998</v>
      </c>
      <c r="Z4449" s="6">
        <f>Y4449*V4449</f>
        <v>0</v>
      </c>
      <c r="AA4449" s="6">
        <f t="shared" si="364"/>
        <v>190.07999999999998</v>
      </c>
    </row>
    <row r="4450" spans="2:27" x14ac:dyDescent="0.3">
      <c r="B4450">
        <v>4447</v>
      </c>
      <c r="C4450" t="s">
        <v>7515</v>
      </c>
      <c r="D4450" s="1">
        <v>41959</v>
      </c>
      <c r="E4450" s="1">
        <v>41964</v>
      </c>
      <c r="F4450" s="9" t="str">
        <f t="shared" si="363"/>
        <v>5 days</v>
      </c>
      <c r="G4450" t="s">
        <v>49</v>
      </c>
      <c r="H4450" t="s">
        <v>2150</v>
      </c>
      <c r="I4450" t="s">
        <v>2151</v>
      </c>
      <c r="J4450" t="s">
        <v>101</v>
      </c>
      <c r="K4450" t="s">
        <v>26</v>
      </c>
      <c r="L4450" t="s">
        <v>537</v>
      </c>
      <c r="M4450" t="s">
        <v>253</v>
      </c>
      <c r="N4450">
        <v>47401</v>
      </c>
      <c r="O4450" t="s">
        <v>104</v>
      </c>
      <c r="P4450" t="s">
        <v>157</v>
      </c>
      <c r="Q4450" t="s">
        <v>45</v>
      </c>
      <c r="R4450" t="s">
        <v>74</v>
      </c>
      <c r="S4450" t="s">
        <v>158</v>
      </c>
      <c r="T4450" s="9">
        <v>29.12</v>
      </c>
      <c r="U4450">
        <v>4</v>
      </c>
      <c r="V4450" s="2">
        <v>0</v>
      </c>
      <c r="W4450" s="6">
        <v>14.27</v>
      </c>
      <c r="X4450" s="14">
        <f>AA4450-W4450</f>
        <v>102.21000000000001</v>
      </c>
      <c r="Y4450" s="6">
        <f>T4450*U4450</f>
        <v>116.48</v>
      </c>
      <c r="Z4450" s="6">
        <f>Y4450*V4450</f>
        <v>0</v>
      </c>
      <c r="AA4450" s="6">
        <f t="shared" si="364"/>
        <v>116.48</v>
      </c>
    </row>
    <row r="4451" spans="2:27" x14ac:dyDescent="0.3">
      <c r="B4451">
        <v>4448</v>
      </c>
      <c r="C4451" t="s">
        <v>7515</v>
      </c>
      <c r="D4451" s="1">
        <v>41959</v>
      </c>
      <c r="E4451" s="1">
        <v>41964</v>
      </c>
      <c r="F4451" s="9" t="str">
        <f t="shared" si="363"/>
        <v>5 days</v>
      </c>
      <c r="G4451" t="s">
        <v>49</v>
      </c>
      <c r="H4451" t="s">
        <v>2150</v>
      </c>
      <c r="I4451" t="s">
        <v>2151</v>
      </c>
      <c r="J4451" t="s">
        <v>101</v>
      </c>
      <c r="K4451" t="s">
        <v>26</v>
      </c>
      <c r="L4451" t="s">
        <v>537</v>
      </c>
      <c r="M4451" t="s">
        <v>253</v>
      </c>
      <c r="N4451">
        <v>47401</v>
      </c>
      <c r="O4451" t="s">
        <v>104</v>
      </c>
      <c r="P4451" t="s">
        <v>1195</v>
      </c>
      <c r="Q4451" t="s">
        <v>45</v>
      </c>
      <c r="R4451" t="s">
        <v>58</v>
      </c>
      <c r="S4451" t="s">
        <v>1196</v>
      </c>
      <c r="T4451" s="9">
        <v>169.45</v>
      </c>
      <c r="U4451">
        <v>5</v>
      </c>
      <c r="V4451" s="2">
        <v>0</v>
      </c>
      <c r="W4451" s="6">
        <v>42.36</v>
      </c>
      <c r="X4451" s="14">
        <f>AA4451-W4451</f>
        <v>804.89</v>
      </c>
      <c r="Y4451" s="6">
        <f>T4451*U4451</f>
        <v>847.25</v>
      </c>
      <c r="Z4451" s="6">
        <f>Y4451*V4451</f>
        <v>0</v>
      </c>
      <c r="AA4451" s="6">
        <f t="shared" si="364"/>
        <v>847.25</v>
      </c>
    </row>
    <row r="4452" spans="2:27" x14ac:dyDescent="0.3">
      <c r="B4452">
        <v>4449</v>
      </c>
      <c r="C4452" t="s">
        <v>7516</v>
      </c>
      <c r="D4452" s="1">
        <v>42174</v>
      </c>
      <c r="E4452" s="1">
        <v>42178</v>
      </c>
      <c r="F4452" s="9" t="str">
        <f t="shared" si="363"/>
        <v>4 days</v>
      </c>
      <c r="G4452" t="s">
        <v>49</v>
      </c>
      <c r="H4452" t="s">
        <v>942</v>
      </c>
      <c r="I4452" t="s">
        <v>943</v>
      </c>
      <c r="J4452" t="s">
        <v>25</v>
      </c>
      <c r="K4452" t="s">
        <v>26</v>
      </c>
      <c r="L4452" t="s">
        <v>41</v>
      </c>
      <c r="M4452" t="s">
        <v>42</v>
      </c>
      <c r="N4452">
        <v>90032</v>
      </c>
      <c r="O4452" t="s">
        <v>43</v>
      </c>
      <c r="P4452" t="s">
        <v>2115</v>
      </c>
      <c r="Q4452" t="s">
        <v>31</v>
      </c>
      <c r="R4452" t="s">
        <v>64</v>
      </c>
      <c r="S4452" t="s">
        <v>2116</v>
      </c>
      <c r="T4452" s="9">
        <v>12.56</v>
      </c>
      <c r="U4452">
        <v>2</v>
      </c>
      <c r="V4452" s="2">
        <v>0</v>
      </c>
      <c r="W4452" s="6">
        <v>4.0199999999999996</v>
      </c>
      <c r="X4452" s="14">
        <f>AA4452-W4452</f>
        <v>21.1</v>
      </c>
      <c r="Y4452" s="6">
        <f>T4452*U4452</f>
        <v>25.12</v>
      </c>
      <c r="Z4452" s="6">
        <f>Y4452*V4452</f>
        <v>0</v>
      </c>
      <c r="AA4452" s="6">
        <f t="shared" si="364"/>
        <v>25.12</v>
      </c>
    </row>
    <row r="4453" spans="2:27" x14ac:dyDescent="0.3">
      <c r="B4453">
        <v>4450</v>
      </c>
      <c r="C4453" t="s">
        <v>7516</v>
      </c>
      <c r="D4453" s="1">
        <v>42174</v>
      </c>
      <c r="E4453" s="1">
        <v>42178</v>
      </c>
      <c r="F4453" s="9" t="str">
        <f t="shared" si="363"/>
        <v>4 days</v>
      </c>
      <c r="G4453" t="s">
        <v>49</v>
      </c>
      <c r="H4453" t="s">
        <v>942</v>
      </c>
      <c r="I4453" t="s">
        <v>943</v>
      </c>
      <c r="J4453" t="s">
        <v>25</v>
      </c>
      <c r="K4453" t="s">
        <v>26</v>
      </c>
      <c r="L4453" t="s">
        <v>41</v>
      </c>
      <c r="M4453" t="s">
        <v>42</v>
      </c>
      <c r="N4453">
        <v>90032</v>
      </c>
      <c r="O4453" t="s">
        <v>43</v>
      </c>
      <c r="P4453" t="s">
        <v>4454</v>
      </c>
      <c r="Q4453" t="s">
        <v>45</v>
      </c>
      <c r="R4453" t="s">
        <v>89</v>
      </c>
      <c r="S4453" t="s">
        <v>4455</v>
      </c>
      <c r="T4453" s="9">
        <v>6.48</v>
      </c>
      <c r="U4453">
        <v>1</v>
      </c>
      <c r="V4453" s="2">
        <v>0</v>
      </c>
      <c r="W4453" s="6">
        <v>3.11</v>
      </c>
      <c r="X4453" s="14">
        <f>AA4453-W4453</f>
        <v>3.3700000000000006</v>
      </c>
      <c r="Y4453" s="6">
        <f>T4453*U4453</f>
        <v>6.48</v>
      </c>
      <c r="Z4453" s="6">
        <f>Y4453*V4453</f>
        <v>0</v>
      </c>
      <c r="AA4453" s="6">
        <f t="shared" si="364"/>
        <v>6.48</v>
      </c>
    </row>
    <row r="4454" spans="2:27" x14ac:dyDescent="0.3">
      <c r="B4454">
        <v>4451</v>
      </c>
      <c r="C4454" t="s">
        <v>7516</v>
      </c>
      <c r="D4454" s="1">
        <v>42174</v>
      </c>
      <c r="E4454" s="1">
        <v>42178</v>
      </c>
      <c r="F4454" s="9" t="str">
        <f t="shared" si="363"/>
        <v>4 days</v>
      </c>
      <c r="G4454" t="s">
        <v>49</v>
      </c>
      <c r="H4454" t="s">
        <v>942</v>
      </c>
      <c r="I4454" t="s">
        <v>943</v>
      </c>
      <c r="J4454" t="s">
        <v>25</v>
      </c>
      <c r="K4454" t="s">
        <v>26</v>
      </c>
      <c r="L4454" t="s">
        <v>41</v>
      </c>
      <c r="M4454" t="s">
        <v>42</v>
      </c>
      <c r="N4454">
        <v>90032</v>
      </c>
      <c r="O4454" t="s">
        <v>43</v>
      </c>
      <c r="P4454" t="s">
        <v>2472</v>
      </c>
      <c r="Q4454" t="s">
        <v>45</v>
      </c>
      <c r="R4454" t="s">
        <v>172</v>
      </c>
      <c r="S4454" t="s">
        <v>2473</v>
      </c>
      <c r="T4454" s="9">
        <v>186.69</v>
      </c>
      <c r="U4454">
        <v>3</v>
      </c>
      <c r="V4454" s="2">
        <v>0</v>
      </c>
      <c r="W4454" s="6">
        <v>87.74</v>
      </c>
      <c r="X4454" s="14">
        <f>AA4454-W4454</f>
        <v>472.32999999999993</v>
      </c>
      <c r="Y4454" s="6">
        <f>T4454*U4454</f>
        <v>560.06999999999994</v>
      </c>
      <c r="Z4454" s="6">
        <f>Y4454*V4454</f>
        <v>0</v>
      </c>
      <c r="AA4454" s="6">
        <f t="shared" si="364"/>
        <v>560.06999999999994</v>
      </c>
    </row>
    <row r="4455" spans="2:27" x14ac:dyDescent="0.3">
      <c r="B4455">
        <v>4452</v>
      </c>
      <c r="C4455" t="s">
        <v>7517</v>
      </c>
      <c r="D4455" s="1">
        <v>42467</v>
      </c>
      <c r="E4455" s="1">
        <v>42528</v>
      </c>
      <c r="F4455" s="9" t="str">
        <f t="shared" si="363"/>
        <v>61 days</v>
      </c>
      <c r="G4455" t="s">
        <v>187</v>
      </c>
      <c r="H4455" t="s">
        <v>7165</v>
      </c>
      <c r="I4455" t="s">
        <v>7166</v>
      </c>
      <c r="J4455" t="s">
        <v>25</v>
      </c>
      <c r="K4455" t="s">
        <v>26</v>
      </c>
      <c r="L4455" t="s">
        <v>126</v>
      </c>
      <c r="M4455" t="s">
        <v>42</v>
      </c>
      <c r="N4455">
        <v>94109</v>
      </c>
      <c r="O4455" t="s">
        <v>43</v>
      </c>
      <c r="P4455" t="s">
        <v>2073</v>
      </c>
      <c r="Q4455" t="s">
        <v>31</v>
      </c>
      <c r="R4455" t="s">
        <v>64</v>
      </c>
      <c r="S4455" t="s">
        <v>2074</v>
      </c>
      <c r="T4455" s="9">
        <v>25.4</v>
      </c>
      <c r="U4455">
        <v>5</v>
      </c>
      <c r="V4455" s="2">
        <v>0</v>
      </c>
      <c r="W4455" s="6">
        <v>8.64</v>
      </c>
      <c r="X4455" s="14">
        <f>AA4455-W4455</f>
        <v>118.36</v>
      </c>
      <c r="Y4455" s="6">
        <f>T4455*U4455</f>
        <v>127</v>
      </c>
      <c r="Z4455" s="6">
        <f>Y4455*V4455</f>
        <v>0</v>
      </c>
      <c r="AA4455" s="6">
        <f t="shared" si="364"/>
        <v>127</v>
      </c>
    </row>
    <row r="4456" spans="2:27" x14ac:dyDescent="0.3">
      <c r="B4456">
        <v>4453</v>
      </c>
      <c r="C4456" t="s">
        <v>7517</v>
      </c>
      <c r="D4456" s="1">
        <v>42467</v>
      </c>
      <c r="E4456" s="1">
        <v>42528</v>
      </c>
      <c r="F4456" s="9" t="str">
        <f t="shared" si="363"/>
        <v>61 days</v>
      </c>
      <c r="G4456" t="s">
        <v>187</v>
      </c>
      <c r="H4456" t="s">
        <v>7165</v>
      </c>
      <c r="I4456" t="s">
        <v>7166</v>
      </c>
      <c r="J4456" t="s">
        <v>25</v>
      </c>
      <c r="K4456" t="s">
        <v>26</v>
      </c>
      <c r="L4456" t="s">
        <v>126</v>
      </c>
      <c r="M4456" t="s">
        <v>42</v>
      </c>
      <c r="N4456">
        <v>94109</v>
      </c>
      <c r="O4456" t="s">
        <v>43</v>
      </c>
      <c r="P4456" t="s">
        <v>7518</v>
      </c>
      <c r="Q4456" t="s">
        <v>45</v>
      </c>
      <c r="R4456" t="s">
        <v>172</v>
      </c>
      <c r="S4456" t="s">
        <v>7519</v>
      </c>
      <c r="T4456" s="9">
        <v>43.96</v>
      </c>
      <c r="U4456">
        <v>2</v>
      </c>
      <c r="V4456" s="2">
        <v>0</v>
      </c>
      <c r="W4456" s="6">
        <v>20.66</v>
      </c>
      <c r="X4456" s="14">
        <f>AA4456-W4456</f>
        <v>67.260000000000005</v>
      </c>
      <c r="Y4456" s="6">
        <f>T4456*U4456</f>
        <v>87.92</v>
      </c>
      <c r="Z4456" s="6">
        <f>Y4456*V4456</f>
        <v>0</v>
      </c>
      <c r="AA4456" s="6">
        <f t="shared" si="364"/>
        <v>87.92</v>
      </c>
    </row>
    <row r="4457" spans="2:27" x14ac:dyDescent="0.3">
      <c r="B4457">
        <v>4454</v>
      </c>
      <c r="C4457" t="s">
        <v>7517</v>
      </c>
      <c r="D4457" s="1">
        <v>42467</v>
      </c>
      <c r="E4457" s="1">
        <v>42528</v>
      </c>
      <c r="F4457" s="9" t="str">
        <f t="shared" si="363"/>
        <v>61 days</v>
      </c>
      <c r="G4457" t="s">
        <v>187</v>
      </c>
      <c r="H4457" t="s">
        <v>7165</v>
      </c>
      <c r="I4457" t="s">
        <v>7166</v>
      </c>
      <c r="J4457" t="s">
        <v>25</v>
      </c>
      <c r="K4457" t="s">
        <v>26</v>
      </c>
      <c r="L4457" t="s">
        <v>126</v>
      </c>
      <c r="M4457" t="s">
        <v>42</v>
      </c>
      <c r="N4457">
        <v>94109</v>
      </c>
      <c r="O4457" t="s">
        <v>43</v>
      </c>
      <c r="P4457" t="s">
        <v>3098</v>
      </c>
      <c r="Q4457" t="s">
        <v>31</v>
      </c>
      <c r="R4457" t="s">
        <v>32</v>
      </c>
      <c r="S4457" t="s">
        <v>3099</v>
      </c>
      <c r="T4457" s="9">
        <v>1279.17</v>
      </c>
      <c r="U4457">
        <v>5</v>
      </c>
      <c r="V4457" s="2">
        <v>0.15</v>
      </c>
      <c r="W4457" s="6">
        <v>225.74</v>
      </c>
      <c r="X4457" s="14">
        <f>AA4457-W4457</f>
        <v>5210.7325000000001</v>
      </c>
      <c r="Y4457" s="6">
        <f>T4457*U4457</f>
        <v>6395.85</v>
      </c>
      <c r="Z4457" s="6">
        <f>Y4457*V4457</f>
        <v>959.37750000000005</v>
      </c>
      <c r="AA4457" s="6">
        <f t="shared" si="364"/>
        <v>5436.4724999999999</v>
      </c>
    </row>
    <row r="4458" spans="2:27" x14ac:dyDescent="0.3">
      <c r="B4458">
        <v>4455</v>
      </c>
      <c r="C4458" t="s">
        <v>7517</v>
      </c>
      <c r="D4458" s="1">
        <v>42467</v>
      </c>
      <c r="E4458" s="1">
        <v>42528</v>
      </c>
      <c r="F4458" s="9" t="str">
        <f t="shared" si="363"/>
        <v>61 days</v>
      </c>
      <c r="G4458" t="s">
        <v>187</v>
      </c>
      <c r="H4458" t="s">
        <v>7165</v>
      </c>
      <c r="I4458" t="s">
        <v>7166</v>
      </c>
      <c r="J4458" t="s">
        <v>25</v>
      </c>
      <c r="K4458" t="s">
        <v>26</v>
      </c>
      <c r="L4458" t="s">
        <v>126</v>
      </c>
      <c r="M4458" t="s">
        <v>42</v>
      </c>
      <c r="N4458">
        <v>94109</v>
      </c>
      <c r="O4458" t="s">
        <v>43</v>
      </c>
      <c r="P4458" t="s">
        <v>2736</v>
      </c>
      <c r="Q4458" t="s">
        <v>45</v>
      </c>
      <c r="R4458" t="s">
        <v>58</v>
      </c>
      <c r="S4458" t="s">
        <v>2737</v>
      </c>
      <c r="T4458" s="9">
        <v>27.92</v>
      </c>
      <c r="U4458">
        <v>4</v>
      </c>
      <c r="V4458" s="2">
        <v>0</v>
      </c>
      <c r="W4458" s="6">
        <v>0.56000000000000005</v>
      </c>
      <c r="X4458" s="14">
        <f>AA4458-W4458</f>
        <v>111.12</v>
      </c>
      <c r="Y4458" s="6">
        <f>T4458*U4458</f>
        <v>111.68</v>
      </c>
      <c r="Z4458" s="6">
        <f>Y4458*V4458</f>
        <v>0</v>
      </c>
      <c r="AA4458" s="6">
        <f t="shared" si="364"/>
        <v>111.68</v>
      </c>
    </row>
    <row r="4459" spans="2:27" x14ac:dyDescent="0.3">
      <c r="B4459">
        <v>4456</v>
      </c>
      <c r="C4459" t="s">
        <v>7520</v>
      </c>
      <c r="D4459" s="1">
        <v>42072</v>
      </c>
      <c r="E4459" s="1">
        <v>42225</v>
      </c>
      <c r="F4459" s="9" t="str">
        <f t="shared" si="363"/>
        <v>153 days</v>
      </c>
      <c r="G4459" t="s">
        <v>49</v>
      </c>
      <c r="H4459" t="s">
        <v>2960</v>
      </c>
      <c r="I4459" t="s">
        <v>2961</v>
      </c>
      <c r="J4459" t="s">
        <v>101</v>
      </c>
      <c r="K4459" t="s">
        <v>26</v>
      </c>
      <c r="L4459" t="s">
        <v>126</v>
      </c>
      <c r="M4459" t="s">
        <v>42</v>
      </c>
      <c r="N4459">
        <v>94110</v>
      </c>
      <c r="O4459" t="s">
        <v>43</v>
      </c>
      <c r="P4459" t="s">
        <v>1552</v>
      </c>
      <c r="Q4459" t="s">
        <v>31</v>
      </c>
      <c r="R4459" t="s">
        <v>35</v>
      </c>
      <c r="S4459" t="s">
        <v>1553</v>
      </c>
      <c r="T4459" s="9">
        <v>129.57</v>
      </c>
      <c r="U4459">
        <v>2</v>
      </c>
      <c r="V4459" s="2">
        <v>0.2</v>
      </c>
      <c r="W4459" s="6">
        <v>-12.96</v>
      </c>
      <c r="X4459" s="14">
        <f>AA4459-W4459</f>
        <v>220.27199999999999</v>
      </c>
      <c r="Y4459" s="6">
        <f>T4459*U4459</f>
        <v>259.14</v>
      </c>
      <c r="Z4459" s="6">
        <f>Y4459*V4459</f>
        <v>51.828000000000003</v>
      </c>
      <c r="AA4459" s="6">
        <f t="shared" si="364"/>
        <v>207.31199999999998</v>
      </c>
    </row>
    <row r="4460" spans="2:27" x14ac:dyDescent="0.3">
      <c r="B4460">
        <v>4457</v>
      </c>
      <c r="C4460" t="s">
        <v>7520</v>
      </c>
      <c r="D4460" s="1">
        <v>42072</v>
      </c>
      <c r="E4460" s="1">
        <v>42225</v>
      </c>
      <c r="F4460" s="9" t="str">
        <f t="shared" si="363"/>
        <v>153 days</v>
      </c>
      <c r="G4460" t="s">
        <v>49</v>
      </c>
      <c r="H4460" t="s">
        <v>2960</v>
      </c>
      <c r="I4460" t="s">
        <v>2961</v>
      </c>
      <c r="J4460" t="s">
        <v>101</v>
      </c>
      <c r="K4460" t="s">
        <v>26</v>
      </c>
      <c r="L4460" t="s">
        <v>126</v>
      </c>
      <c r="M4460" t="s">
        <v>42</v>
      </c>
      <c r="N4460">
        <v>94110</v>
      </c>
      <c r="O4460" t="s">
        <v>43</v>
      </c>
      <c r="P4460" t="s">
        <v>544</v>
      </c>
      <c r="Q4460" t="s">
        <v>45</v>
      </c>
      <c r="R4460" t="s">
        <v>74</v>
      </c>
      <c r="S4460" t="s">
        <v>545</v>
      </c>
      <c r="T4460" s="9">
        <v>6.37</v>
      </c>
      <c r="U4460">
        <v>2</v>
      </c>
      <c r="V4460" s="2">
        <v>0.2</v>
      </c>
      <c r="W4460" s="6">
        <v>2.15</v>
      </c>
      <c r="X4460" s="14">
        <f>AA4460-W4460</f>
        <v>8.0419999999999998</v>
      </c>
      <c r="Y4460" s="6">
        <f>T4460*U4460</f>
        <v>12.74</v>
      </c>
      <c r="Z4460" s="6">
        <f>Y4460*V4460</f>
        <v>2.548</v>
      </c>
      <c r="AA4460" s="6">
        <f t="shared" si="364"/>
        <v>10.192</v>
      </c>
    </row>
    <row r="4461" spans="2:27" x14ac:dyDescent="0.3">
      <c r="B4461">
        <v>4458</v>
      </c>
      <c r="C4461" t="s">
        <v>7521</v>
      </c>
      <c r="D4461" s="1">
        <v>42924</v>
      </c>
      <c r="E4461" s="1">
        <v>43077</v>
      </c>
      <c r="F4461" s="9" t="str">
        <f t="shared" si="363"/>
        <v>153 days</v>
      </c>
      <c r="G4461" t="s">
        <v>49</v>
      </c>
      <c r="H4461" t="s">
        <v>3652</v>
      </c>
      <c r="I4461" t="s">
        <v>3653</v>
      </c>
      <c r="J4461" t="s">
        <v>25</v>
      </c>
      <c r="K4461" t="s">
        <v>26</v>
      </c>
      <c r="L4461" t="s">
        <v>630</v>
      </c>
      <c r="M4461" t="s">
        <v>42</v>
      </c>
      <c r="N4461">
        <v>95123</v>
      </c>
      <c r="O4461" t="s">
        <v>43</v>
      </c>
      <c r="P4461" t="s">
        <v>4757</v>
      </c>
      <c r="Q4461" t="s">
        <v>45</v>
      </c>
      <c r="R4461" t="s">
        <v>89</v>
      </c>
      <c r="S4461" t="s">
        <v>4758</v>
      </c>
      <c r="T4461" s="9">
        <v>244.55</v>
      </c>
      <c r="U4461">
        <v>5</v>
      </c>
      <c r="V4461" s="2">
        <v>0</v>
      </c>
      <c r="W4461" s="6">
        <v>114.94</v>
      </c>
      <c r="X4461" s="14">
        <f>AA4461-W4461</f>
        <v>1107.81</v>
      </c>
      <c r="Y4461" s="6">
        <f>T4461*U4461</f>
        <v>1222.75</v>
      </c>
      <c r="Z4461" s="6">
        <f>Y4461*V4461</f>
        <v>0</v>
      </c>
      <c r="AA4461" s="6">
        <f t="shared" si="364"/>
        <v>1222.75</v>
      </c>
    </row>
    <row r="4462" spans="2:27" x14ac:dyDescent="0.3">
      <c r="B4462">
        <v>4459</v>
      </c>
      <c r="C4462" t="s">
        <v>7522</v>
      </c>
      <c r="D4462" s="1">
        <v>42807</v>
      </c>
      <c r="E4462" s="1">
        <v>42814</v>
      </c>
      <c r="F4462" s="9" t="str">
        <f t="shared" si="363"/>
        <v>7 days</v>
      </c>
      <c r="G4462" t="s">
        <v>49</v>
      </c>
      <c r="H4462" t="s">
        <v>2819</v>
      </c>
      <c r="I4462" t="s">
        <v>2820</v>
      </c>
      <c r="J4462" t="s">
        <v>25</v>
      </c>
      <c r="K4462" t="s">
        <v>26</v>
      </c>
      <c r="L4462" t="s">
        <v>808</v>
      </c>
      <c r="M4462" t="s">
        <v>456</v>
      </c>
      <c r="N4462">
        <v>80219</v>
      </c>
      <c r="O4462" t="s">
        <v>43</v>
      </c>
      <c r="P4462" t="s">
        <v>1804</v>
      </c>
      <c r="Q4462" t="s">
        <v>45</v>
      </c>
      <c r="R4462" t="s">
        <v>578</v>
      </c>
      <c r="S4462" t="s">
        <v>1805</v>
      </c>
      <c r="T4462" s="9">
        <v>1332.5</v>
      </c>
      <c r="U4462">
        <v>2</v>
      </c>
      <c r="V4462" s="2">
        <v>0.2</v>
      </c>
      <c r="W4462" s="6">
        <v>-299.81</v>
      </c>
      <c r="X4462" s="14">
        <f>AA4462-W4462</f>
        <v>2431.81</v>
      </c>
      <c r="Y4462" s="6">
        <f>T4462*U4462</f>
        <v>2665</v>
      </c>
      <c r="Z4462" s="6">
        <f>Y4462*V4462</f>
        <v>533</v>
      </c>
      <c r="AA4462" s="6">
        <f t="shared" si="364"/>
        <v>2132</v>
      </c>
    </row>
    <row r="4463" spans="2:27" x14ac:dyDescent="0.3">
      <c r="B4463">
        <v>4460</v>
      </c>
      <c r="C4463" t="s">
        <v>7523</v>
      </c>
      <c r="D4463" s="1">
        <v>43006</v>
      </c>
      <c r="E4463" s="1">
        <v>42745</v>
      </c>
      <c r="F4463" s="23" t="s">
        <v>10956</v>
      </c>
      <c r="G4463" t="s">
        <v>187</v>
      </c>
      <c r="H4463" t="s">
        <v>2355</v>
      </c>
      <c r="I4463" t="s">
        <v>2356</v>
      </c>
      <c r="J4463" t="s">
        <v>101</v>
      </c>
      <c r="K4463" t="s">
        <v>26</v>
      </c>
      <c r="L4463" t="s">
        <v>455</v>
      </c>
      <c r="M4463" t="s">
        <v>456</v>
      </c>
      <c r="N4463">
        <v>80013</v>
      </c>
      <c r="O4463" t="s">
        <v>43</v>
      </c>
      <c r="P4463" t="s">
        <v>1998</v>
      </c>
      <c r="Q4463" t="s">
        <v>31</v>
      </c>
      <c r="R4463" t="s">
        <v>64</v>
      </c>
      <c r="S4463" t="s">
        <v>1999</v>
      </c>
      <c r="T4463" s="9">
        <v>32.78</v>
      </c>
      <c r="U4463">
        <v>1</v>
      </c>
      <c r="V4463" s="2">
        <v>0.2</v>
      </c>
      <c r="W4463" s="6">
        <v>3.28</v>
      </c>
      <c r="X4463" s="14">
        <f>AA4463-W4463</f>
        <v>22.943999999999999</v>
      </c>
      <c r="Y4463" s="6">
        <f>T4463*U4463</f>
        <v>32.78</v>
      </c>
      <c r="Z4463" s="6">
        <f>Y4463*V4463</f>
        <v>6.5560000000000009</v>
      </c>
      <c r="AA4463" s="6">
        <f t="shared" si="364"/>
        <v>26.224</v>
      </c>
    </row>
    <row r="4464" spans="2:27" x14ac:dyDescent="0.3">
      <c r="B4464">
        <v>4461</v>
      </c>
      <c r="C4464" t="s">
        <v>7523</v>
      </c>
      <c r="D4464" s="1">
        <v>43006</v>
      </c>
      <c r="E4464" s="1">
        <v>42745</v>
      </c>
      <c r="F4464" s="23" t="s">
        <v>10956</v>
      </c>
      <c r="G4464" t="s">
        <v>187</v>
      </c>
      <c r="H4464" t="s">
        <v>2355</v>
      </c>
      <c r="I4464" t="s">
        <v>2356</v>
      </c>
      <c r="J4464" t="s">
        <v>101</v>
      </c>
      <c r="K4464" t="s">
        <v>26</v>
      </c>
      <c r="L4464" t="s">
        <v>455</v>
      </c>
      <c r="M4464" t="s">
        <v>456</v>
      </c>
      <c r="N4464">
        <v>80013</v>
      </c>
      <c r="O4464" t="s">
        <v>43</v>
      </c>
      <c r="P4464" t="s">
        <v>840</v>
      </c>
      <c r="Q4464" t="s">
        <v>45</v>
      </c>
      <c r="R4464" t="s">
        <v>58</v>
      </c>
      <c r="S4464" t="s">
        <v>841</v>
      </c>
      <c r="T4464" s="9">
        <v>147.18</v>
      </c>
      <c r="U4464">
        <v>2</v>
      </c>
      <c r="V4464" s="2">
        <v>0.2</v>
      </c>
      <c r="W4464" s="6">
        <v>-29.44</v>
      </c>
      <c r="X4464" s="14">
        <f>AA4464-W4464</f>
        <v>264.928</v>
      </c>
      <c r="Y4464" s="6">
        <f>T4464*U4464</f>
        <v>294.36</v>
      </c>
      <c r="Z4464" s="6">
        <f>Y4464*V4464</f>
        <v>58.872000000000007</v>
      </c>
      <c r="AA4464" s="6">
        <f t="shared" si="364"/>
        <v>235.488</v>
      </c>
    </row>
    <row r="4465" spans="2:27" x14ac:dyDescent="0.3">
      <c r="B4465">
        <v>4462</v>
      </c>
      <c r="C4465" t="s">
        <v>7523</v>
      </c>
      <c r="D4465" s="1">
        <v>43006</v>
      </c>
      <c r="E4465" s="1">
        <v>42745</v>
      </c>
      <c r="F4465" s="23" t="s">
        <v>10956</v>
      </c>
      <c r="G4465" t="s">
        <v>187</v>
      </c>
      <c r="H4465" t="s">
        <v>2355</v>
      </c>
      <c r="I4465" t="s">
        <v>2356</v>
      </c>
      <c r="J4465" t="s">
        <v>101</v>
      </c>
      <c r="K4465" t="s">
        <v>26</v>
      </c>
      <c r="L4465" t="s">
        <v>455</v>
      </c>
      <c r="M4465" t="s">
        <v>456</v>
      </c>
      <c r="N4465">
        <v>80013</v>
      </c>
      <c r="O4465" t="s">
        <v>43</v>
      </c>
      <c r="P4465" t="s">
        <v>662</v>
      </c>
      <c r="Q4465" t="s">
        <v>70</v>
      </c>
      <c r="R4465" t="s">
        <v>160</v>
      </c>
      <c r="S4465" t="s">
        <v>663</v>
      </c>
      <c r="T4465" s="9">
        <v>54.38</v>
      </c>
      <c r="U4465">
        <v>2</v>
      </c>
      <c r="V4465" s="2">
        <v>0.2</v>
      </c>
      <c r="W4465" s="6">
        <v>1.36</v>
      </c>
      <c r="X4465" s="14">
        <f>AA4465-W4465</f>
        <v>85.64800000000001</v>
      </c>
      <c r="Y4465" s="6">
        <f>T4465*U4465</f>
        <v>108.76</v>
      </c>
      <c r="Z4465" s="6">
        <f>Y4465*V4465</f>
        <v>21.752000000000002</v>
      </c>
      <c r="AA4465" s="6">
        <f t="shared" si="364"/>
        <v>87.00800000000001</v>
      </c>
    </row>
    <row r="4466" spans="2:27" x14ac:dyDescent="0.3">
      <c r="B4466">
        <v>4463</v>
      </c>
      <c r="C4466" t="s">
        <v>7523</v>
      </c>
      <c r="D4466" s="1">
        <v>43006</v>
      </c>
      <c r="E4466" s="1">
        <v>42745</v>
      </c>
      <c r="F4466" s="23" t="s">
        <v>10956</v>
      </c>
      <c r="G4466" t="s">
        <v>187</v>
      </c>
      <c r="H4466" t="s">
        <v>2355</v>
      </c>
      <c r="I4466" t="s">
        <v>2356</v>
      </c>
      <c r="J4466" t="s">
        <v>101</v>
      </c>
      <c r="K4466" t="s">
        <v>26</v>
      </c>
      <c r="L4466" t="s">
        <v>455</v>
      </c>
      <c r="M4466" t="s">
        <v>456</v>
      </c>
      <c r="N4466">
        <v>80013</v>
      </c>
      <c r="O4466" t="s">
        <v>43</v>
      </c>
      <c r="P4466" t="s">
        <v>5002</v>
      </c>
      <c r="Q4466" t="s">
        <v>45</v>
      </c>
      <c r="R4466" t="s">
        <v>74</v>
      </c>
      <c r="S4466" t="s">
        <v>5003</v>
      </c>
      <c r="T4466" s="9">
        <v>76.78</v>
      </c>
      <c r="U4466">
        <v>4</v>
      </c>
      <c r="V4466" s="2">
        <v>0.7</v>
      </c>
      <c r="W4466" s="6">
        <v>-58.86</v>
      </c>
      <c r="X4466" s="14">
        <f>AA4466-W4466</f>
        <v>150.99600000000004</v>
      </c>
      <c r="Y4466" s="6">
        <f>T4466*U4466</f>
        <v>307.12</v>
      </c>
      <c r="Z4466" s="6">
        <f>Y4466*V4466</f>
        <v>214.98399999999998</v>
      </c>
      <c r="AA4466" s="6">
        <f t="shared" si="364"/>
        <v>92.136000000000024</v>
      </c>
    </row>
    <row r="4467" spans="2:27" x14ac:dyDescent="0.3">
      <c r="B4467">
        <v>4464</v>
      </c>
      <c r="C4467" t="s">
        <v>7523</v>
      </c>
      <c r="D4467" s="1">
        <v>43006</v>
      </c>
      <c r="E4467" s="1">
        <v>42745</v>
      </c>
      <c r="F4467" s="23" t="s">
        <v>10956</v>
      </c>
      <c r="G4467" t="s">
        <v>187</v>
      </c>
      <c r="H4467" t="s">
        <v>2355</v>
      </c>
      <c r="I4467" t="s">
        <v>2356</v>
      </c>
      <c r="J4467" t="s">
        <v>101</v>
      </c>
      <c r="K4467" t="s">
        <v>26</v>
      </c>
      <c r="L4467" t="s">
        <v>455</v>
      </c>
      <c r="M4467" t="s">
        <v>456</v>
      </c>
      <c r="N4467">
        <v>80013</v>
      </c>
      <c r="O4467" t="s">
        <v>43</v>
      </c>
      <c r="P4467" t="s">
        <v>7524</v>
      </c>
      <c r="Q4467" t="s">
        <v>45</v>
      </c>
      <c r="R4467" t="s">
        <v>89</v>
      </c>
      <c r="S4467" t="s">
        <v>7525</v>
      </c>
      <c r="T4467" s="9">
        <v>14.35</v>
      </c>
      <c r="U4467">
        <v>3</v>
      </c>
      <c r="V4467" s="2">
        <v>0.2</v>
      </c>
      <c r="W4467" s="6">
        <v>5.2</v>
      </c>
      <c r="X4467" s="14">
        <f>AA4467-W4467</f>
        <v>29.24</v>
      </c>
      <c r="Y4467" s="6">
        <f>T4467*U4467</f>
        <v>43.05</v>
      </c>
      <c r="Z4467" s="6">
        <f>Y4467*V4467</f>
        <v>8.61</v>
      </c>
      <c r="AA4467" s="6">
        <f t="shared" si="364"/>
        <v>34.44</v>
      </c>
    </row>
    <row r="4468" spans="2:27" x14ac:dyDescent="0.3">
      <c r="B4468">
        <v>4465</v>
      </c>
      <c r="C4468" t="s">
        <v>7523</v>
      </c>
      <c r="D4468" s="1">
        <v>43006</v>
      </c>
      <c r="E4468" s="1">
        <v>42745</v>
      </c>
      <c r="F4468" s="23" t="s">
        <v>10956</v>
      </c>
      <c r="G4468" t="s">
        <v>187</v>
      </c>
      <c r="H4468" t="s">
        <v>2355</v>
      </c>
      <c r="I4468" t="s">
        <v>2356</v>
      </c>
      <c r="J4468" t="s">
        <v>101</v>
      </c>
      <c r="K4468" t="s">
        <v>26</v>
      </c>
      <c r="L4468" t="s">
        <v>455</v>
      </c>
      <c r="M4468" t="s">
        <v>456</v>
      </c>
      <c r="N4468">
        <v>80013</v>
      </c>
      <c r="O4468" t="s">
        <v>43</v>
      </c>
      <c r="P4468" t="s">
        <v>707</v>
      </c>
      <c r="Q4468" t="s">
        <v>45</v>
      </c>
      <c r="R4468" t="s">
        <v>77</v>
      </c>
      <c r="S4468" t="s">
        <v>708</v>
      </c>
      <c r="T4468" s="9">
        <v>209.79</v>
      </c>
      <c r="U4468">
        <v>2</v>
      </c>
      <c r="V4468" s="2">
        <v>0.2</v>
      </c>
      <c r="W4468" s="6">
        <v>26.22</v>
      </c>
      <c r="X4468" s="14">
        <f>AA4468-W4468</f>
        <v>309.44399999999996</v>
      </c>
      <c r="Y4468" s="6">
        <f>T4468*U4468</f>
        <v>419.58</v>
      </c>
      <c r="Z4468" s="6">
        <f>Y4468*V4468</f>
        <v>83.915999999999997</v>
      </c>
      <c r="AA4468" s="6">
        <f t="shared" si="364"/>
        <v>335.66399999999999</v>
      </c>
    </row>
    <row r="4469" spans="2:27" x14ac:dyDescent="0.3">
      <c r="B4469">
        <v>4466</v>
      </c>
      <c r="C4469" t="s">
        <v>7526</v>
      </c>
      <c r="D4469" s="1">
        <v>42193</v>
      </c>
      <c r="E4469" s="1">
        <v>42316</v>
      </c>
      <c r="F4469" s="9" t="str">
        <f>DATEDIF(D4469,E4469,"d")&amp;" days"</f>
        <v>123 days</v>
      </c>
      <c r="G4469" t="s">
        <v>49</v>
      </c>
      <c r="H4469" t="s">
        <v>3101</v>
      </c>
      <c r="I4469" t="s">
        <v>3102</v>
      </c>
      <c r="J4469" t="s">
        <v>40</v>
      </c>
      <c r="K4469" t="s">
        <v>26</v>
      </c>
      <c r="L4469" t="s">
        <v>7306</v>
      </c>
      <c r="M4469" t="s">
        <v>6267</v>
      </c>
      <c r="N4469">
        <v>83704</v>
      </c>
      <c r="O4469" t="s">
        <v>43</v>
      </c>
      <c r="P4469" t="s">
        <v>3595</v>
      </c>
      <c r="Q4469" t="s">
        <v>45</v>
      </c>
      <c r="R4469" t="s">
        <v>74</v>
      </c>
      <c r="S4469" t="s">
        <v>3596</v>
      </c>
      <c r="T4469" s="9">
        <v>3.3</v>
      </c>
      <c r="U4469">
        <v>1</v>
      </c>
      <c r="V4469" s="2">
        <v>0.2</v>
      </c>
      <c r="W4469" s="6">
        <v>1.1200000000000001</v>
      </c>
      <c r="X4469" s="14">
        <f>AA4469-W4469</f>
        <v>1.5199999999999996</v>
      </c>
      <c r="Y4469" s="6">
        <f>T4469*U4469</f>
        <v>3.3</v>
      </c>
      <c r="Z4469" s="6">
        <f>Y4469*V4469</f>
        <v>0.66</v>
      </c>
      <c r="AA4469" s="6">
        <f t="shared" si="364"/>
        <v>2.6399999999999997</v>
      </c>
    </row>
    <row r="4470" spans="2:27" x14ac:dyDescent="0.3">
      <c r="B4470">
        <v>4467</v>
      </c>
      <c r="C4470" t="s">
        <v>7527</v>
      </c>
      <c r="D4470" s="1">
        <v>43063</v>
      </c>
      <c r="E4470" s="1">
        <v>42747</v>
      </c>
      <c r="F4470" s="23" t="s">
        <v>10956</v>
      </c>
      <c r="G4470" t="s">
        <v>49</v>
      </c>
      <c r="H4470" t="s">
        <v>4963</v>
      </c>
      <c r="I4470" t="s">
        <v>4964</v>
      </c>
      <c r="J4470" t="s">
        <v>25</v>
      </c>
      <c r="K4470" t="s">
        <v>26</v>
      </c>
      <c r="L4470" t="s">
        <v>265</v>
      </c>
      <c r="M4470" t="s">
        <v>266</v>
      </c>
      <c r="N4470">
        <v>10035</v>
      </c>
      <c r="O4470" t="s">
        <v>147</v>
      </c>
      <c r="P4470" t="s">
        <v>3327</v>
      </c>
      <c r="Q4470" t="s">
        <v>45</v>
      </c>
      <c r="R4470" t="s">
        <v>67</v>
      </c>
      <c r="S4470" t="s">
        <v>3328</v>
      </c>
      <c r="T4470" s="9">
        <v>16.38</v>
      </c>
      <c r="U4470">
        <v>9</v>
      </c>
      <c r="V4470" s="2">
        <v>0</v>
      </c>
      <c r="W4470" s="6">
        <v>7.37</v>
      </c>
      <c r="X4470" s="14">
        <f>AA4470-W4470</f>
        <v>140.04999999999998</v>
      </c>
      <c r="Y4470" s="6">
        <f>T4470*U4470</f>
        <v>147.41999999999999</v>
      </c>
      <c r="Z4470" s="6">
        <f>Y4470*V4470</f>
        <v>0</v>
      </c>
      <c r="AA4470" s="6">
        <f t="shared" si="364"/>
        <v>147.41999999999999</v>
      </c>
    </row>
    <row r="4471" spans="2:27" x14ac:dyDescent="0.3">
      <c r="B4471">
        <v>4468</v>
      </c>
      <c r="C4471" t="s">
        <v>7527</v>
      </c>
      <c r="D4471" s="1">
        <v>43063</v>
      </c>
      <c r="E4471" s="1">
        <v>42747</v>
      </c>
      <c r="F4471" s="23" t="s">
        <v>10956</v>
      </c>
      <c r="G4471" t="s">
        <v>49</v>
      </c>
      <c r="H4471" t="s">
        <v>4963</v>
      </c>
      <c r="I4471" t="s">
        <v>4964</v>
      </c>
      <c r="J4471" t="s">
        <v>25</v>
      </c>
      <c r="K4471" t="s">
        <v>26</v>
      </c>
      <c r="L4471" t="s">
        <v>265</v>
      </c>
      <c r="M4471" t="s">
        <v>266</v>
      </c>
      <c r="N4471">
        <v>10035</v>
      </c>
      <c r="O4471" t="s">
        <v>147</v>
      </c>
      <c r="P4471" t="s">
        <v>3806</v>
      </c>
      <c r="Q4471" t="s">
        <v>45</v>
      </c>
      <c r="R4471" t="s">
        <v>172</v>
      </c>
      <c r="S4471" t="s">
        <v>3807</v>
      </c>
      <c r="T4471" s="9">
        <v>167.96</v>
      </c>
      <c r="U4471">
        <v>2</v>
      </c>
      <c r="V4471" s="2">
        <v>0</v>
      </c>
      <c r="W4471" s="6">
        <v>78.94</v>
      </c>
      <c r="X4471" s="14">
        <f>AA4471-W4471</f>
        <v>256.98</v>
      </c>
      <c r="Y4471" s="6">
        <f>T4471*U4471</f>
        <v>335.92</v>
      </c>
      <c r="Z4471" s="6">
        <f>Y4471*V4471</f>
        <v>0</v>
      </c>
      <c r="AA4471" s="6">
        <f t="shared" si="364"/>
        <v>335.92</v>
      </c>
    </row>
    <row r="4472" spans="2:27" x14ac:dyDescent="0.3">
      <c r="B4472">
        <v>4469</v>
      </c>
      <c r="C4472" t="s">
        <v>7527</v>
      </c>
      <c r="D4472" s="1">
        <v>43063</v>
      </c>
      <c r="E4472" s="1">
        <v>42747</v>
      </c>
      <c r="F4472" s="23" t="s">
        <v>10956</v>
      </c>
      <c r="G4472" t="s">
        <v>49</v>
      </c>
      <c r="H4472" t="s">
        <v>4963</v>
      </c>
      <c r="I4472" t="s">
        <v>4964</v>
      </c>
      <c r="J4472" t="s">
        <v>25</v>
      </c>
      <c r="K4472" t="s">
        <v>26</v>
      </c>
      <c r="L4472" t="s">
        <v>265</v>
      </c>
      <c r="M4472" t="s">
        <v>266</v>
      </c>
      <c r="N4472">
        <v>10035</v>
      </c>
      <c r="O4472" t="s">
        <v>147</v>
      </c>
      <c r="P4472" t="s">
        <v>5455</v>
      </c>
      <c r="Q4472" t="s">
        <v>31</v>
      </c>
      <c r="R4472" t="s">
        <v>32</v>
      </c>
      <c r="S4472" t="s">
        <v>5456</v>
      </c>
      <c r="T4472" s="9">
        <v>321.57</v>
      </c>
      <c r="U4472">
        <v>2</v>
      </c>
      <c r="V4472" s="2">
        <v>0.2</v>
      </c>
      <c r="W4472" s="6">
        <v>-16.079999999999998</v>
      </c>
      <c r="X4472" s="14">
        <f>AA4472-W4472</f>
        <v>530.59199999999998</v>
      </c>
      <c r="Y4472" s="6">
        <f>T4472*U4472</f>
        <v>643.14</v>
      </c>
      <c r="Z4472" s="6">
        <f>Y4472*V4472</f>
        <v>128.62800000000001</v>
      </c>
      <c r="AA4472" s="6">
        <f t="shared" si="364"/>
        <v>514.51199999999994</v>
      </c>
    </row>
    <row r="4473" spans="2:27" x14ac:dyDescent="0.3">
      <c r="B4473">
        <v>4470</v>
      </c>
      <c r="C4473" t="s">
        <v>7527</v>
      </c>
      <c r="D4473" s="1">
        <v>43063</v>
      </c>
      <c r="E4473" s="1">
        <v>42747</v>
      </c>
      <c r="F4473" s="23" t="s">
        <v>10956</v>
      </c>
      <c r="G4473" t="s">
        <v>49</v>
      </c>
      <c r="H4473" t="s">
        <v>4963</v>
      </c>
      <c r="I4473" t="s">
        <v>4964</v>
      </c>
      <c r="J4473" t="s">
        <v>25</v>
      </c>
      <c r="K4473" t="s">
        <v>26</v>
      </c>
      <c r="L4473" t="s">
        <v>265</v>
      </c>
      <c r="M4473" t="s">
        <v>266</v>
      </c>
      <c r="N4473">
        <v>10035</v>
      </c>
      <c r="O4473" t="s">
        <v>147</v>
      </c>
      <c r="P4473" t="s">
        <v>4793</v>
      </c>
      <c r="Q4473" t="s">
        <v>45</v>
      </c>
      <c r="R4473" t="s">
        <v>89</v>
      </c>
      <c r="S4473" t="s">
        <v>4794</v>
      </c>
      <c r="T4473" s="9">
        <v>12.96</v>
      </c>
      <c r="U4473">
        <v>2</v>
      </c>
      <c r="V4473" s="2">
        <v>0</v>
      </c>
      <c r="W4473" s="6">
        <v>6.22</v>
      </c>
      <c r="X4473" s="14">
        <f>AA4473-W4473</f>
        <v>19.700000000000003</v>
      </c>
      <c r="Y4473" s="6">
        <f>T4473*U4473</f>
        <v>25.92</v>
      </c>
      <c r="Z4473" s="6">
        <f>Y4473*V4473</f>
        <v>0</v>
      </c>
      <c r="AA4473" s="6">
        <f t="shared" si="364"/>
        <v>25.92</v>
      </c>
    </row>
    <row r="4474" spans="2:27" x14ac:dyDescent="0.3">
      <c r="B4474">
        <v>4471</v>
      </c>
      <c r="C4474" t="s">
        <v>7528</v>
      </c>
      <c r="D4474" s="1">
        <v>42952</v>
      </c>
      <c r="E4474" s="1">
        <v>43074</v>
      </c>
      <c r="F4474" s="9" t="str">
        <f t="shared" ref="F4474:F4502" si="365">DATEDIF(D4474,E4474,"d")&amp;" days"</f>
        <v>122 days</v>
      </c>
      <c r="G4474" t="s">
        <v>49</v>
      </c>
      <c r="H4474" t="s">
        <v>1185</v>
      </c>
      <c r="I4474" t="s">
        <v>1186</v>
      </c>
      <c r="J4474" t="s">
        <v>40</v>
      </c>
      <c r="K4474" t="s">
        <v>26</v>
      </c>
      <c r="L4474" t="s">
        <v>145</v>
      </c>
      <c r="M4474" t="s">
        <v>146</v>
      </c>
      <c r="N4474">
        <v>19140</v>
      </c>
      <c r="O4474" t="s">
        <v>147</v>
      </c>
      <c r="P4474" t="s">
        <v>6602</v>
      </c>
      <c r="Q4474" t="s">
        <v>31</v>
      </c>
      <c r="R4474" t="s">
        <v>35</v>
      </c>
      <c r="S4474" t="s">
        <v>6603</v>
      </c>
      <c r="T4474" s="9">
        <v>128.06</v>
      </c>
      <c r="U4474">
        <v>3</v>
      </c>
      <c r="V4474" s="2">
        <v>0.3</v>
      </c>
      <c r="W4474" s="6">
        <v>-23.78</v>
      </c>
      <c r="X4474" s="14">
        <f>AA4474-W4474</f>
        <v>292.70600000000002</v>
      </c>
      <c r="Y4474" s="6">
        <f>T4474*U4474</f>
        <v>384.18</v>
      </c>
      <c r="Z4474" s="6">
        <f>Y4474*V4474</f>
        <v>115.25399999999999</v>
      </c>
      <c r="AA4474" s="6">
        <f t="shared" si="364"/>
        <v>268.92600000000004</v>
      </c>
    </row>
    <row r="4475" spans="2:27" x14ac:dyDescent="0.3">
      <c r="B4475">
        <v>4472</v>
      </c>
      <c r="C4475" t="s">
        <v>7529</v>
      </c>
      <c r="D4475" s="1">
        <v>43007</v>
      </c>
      <c r="E4475" s="1">
        <v>43007</v>
      </c>
      <c r="F4475" s="9" t="str">
        <f t="shared" si="365"/>
        <v>0 days</v>
      </c>
      <c r="G4475" t="s">
        <v>1292</v>
      </c>
      <c r="H4475" t="s">
        <v>604</v>
      </c>
      <c r="I4475" t="s">
        <v>605</v>
      </c>
      <c r="J4475" t="s">
        <v>101</v>
      </c>
      <c r="K4475" t="s">
        <v>26</v>
      </c>
      <c r="L4475" t="s">
        <v>7530</v>
      </c>
      <c r="M4475" t="s">
        <v>497</v>
      </c>
      <c r="N4475">
        <v>44060</v>
      </c>
      <c r="O4475" t="s">
        <v>147</v>
      </c>
      <c r="P4475" t="s">
        <v>4847</v>
      </c>
      <c r="Q4475" t="s">
        <v>31</v>
      </c>
      <c r="R4475" t="s">
        <v>35</v>
      </c>
      <c r="S4475" t="s">
        <v>4848</v>
      </c>
      <c r="T4475" s="9">
        <v>63.69</v>
      </c>
      <c r="U4475">
        <v>1</v>
      </c>
      <c r="V4475" s="2">
        <v>0.3</v>
      </c>
      <c r="W4475" s="6">
        <v>-15.47</v>
      </c>
      <c r="X4475" s="14">
        <f>AA4475-W4475</f>
        <v>60.052999999999997</v>
      </c>
      <c r="Y4475" s="6">
        <f>T4475*U4475</f>
        <v>63.69</v>
      </c>
      <c r="Z4475" s="6">
        <f>Y4475*V4475</f>
        <v>19.106999999999999</v>
      </c>
      <c r="AA4475" s="6">
        <f t="shared" si="364"/>
        <v>44.582999999999998</v>
      </c>
    </row>
    <row r="4476" spans="2:27" x14ac:dyDescent="0.3">
      <c r="B4476">
        <v>4473</v>
      </c>
      <c r="C4476" t="s">
        <v>7529</v>
      </c>
      <c r="D4476" s="1">
        <v>43007</v>
      </c>
      <c r="E4476" s="1">
        <v>43007</v>
      </c>
      <c r="F4476" s="9" t="str">
        <f t="shared" si="365"/>
        <v>0 days</v>
      </c>
      <c r="G4476" t="s">
        <v>1292</v>
      </c>
      <c r="H4476" t="s">
        <v>604</v>
      </c>
      <c r="I4476" t="s">
        <v>605</v>
      </c>
      <c r="J4476" t="s">
        <v>101</v>
      </c>
      <c r="K4476" t="s">
        <v>26</v>
      </c>
      <c r="L4476" t="s">
        <v>7530</v>
      </c>
      <c r="M4476" t="s">
        <v>497</v>
      </c>
      <c r="N4476">
        <v>44060</v>
      </c>
      <c r="O4476" t="s">
        <v>147</v>
      </c>
      <c r="P4476" t="s">
        <v>1598</v>
      </c>
      <c r="Q4476" t="s">
        <v>70</v>
      </c>
      <c r="R4476" t="s">
        <v>160</v>
      </c>
      <c r="S4476" t="s">
        <v>1599</v>
      </c>
      <c r="T4476" s="9">
        <v>239.98</v>
      </c>
      <c r="U4476">
        <v>3</v>
      </c>
      <c r="V4476" s="2">
        <v>0.2</v>
      </c>
      <c r="W4476" s="6">
        <v>65.989999999999995</v>
      </c>
      <c r="X4476" s="14">
        <f>AA4476-W4476</f>
        <v>509.96199999999999</v>
      </c>
      <c r="Y4476" s="6">
        <f>T4476*U4476</f>
        <v>719.93999999999994</v>
      </c>
      <c r="Z4476" s="6">
        <f>Y4476*V4476</f>
        <v>143.988</v>
      </c>
      <c r="AA4476" s="6">
        <f t="shared" si="364"/>
        <v>575.952</v>
      </c>
    </row>
    <row r="4477" spans="2:27" x14ac:dyDescent="0.3">
      <c r="B4477">
        <v>4474</v>
      </c>
      <c r="C4477" t="s">
        <v>7529</v>
      </c>
      <c r="D4477" s="1">
        <v>43007</v>
      </c>
      <c r="E4477" s="1">
        <v>43007</v>
      </c>
      <c r="F4477" s="9" t="str">
        <f t="shared" si="365"/>
        <v>0 days</v>
      </c>
      <c r="G4477" t="s">
        <v>1292</v>
      </c>
      <c r="H4477" t="s">
        <v>604</v>
      </c>
      <c r="I4477" t="s">
        <v>605</v>
      </c>
      <c r="J4477" t="s">
        <v>101</v>
      </c>
      <c r="K4477" t="s">
        <v>26</v>
      </c>
      <c r="L4477" t="s">
        <v>7530</v>
      </c>
      <c r="M4477" t="s">
        <v>497</v>
      </c>
      <c r="N4477">
        <v>44060</v>
      </c>
      <c r="O4477" t="s">
        <v>147</v>
      </c>
      <c r="P4477" t="s">
        <v>7531</v>
      </c>
      <c r="Q4477" t="s">
        <v>31</v>
      </c>
      <c r="R4477" t="s">
        <v>55</v>
      </c>
      <c r="S4477" t="s">
        <v>7532</v>
      </c>
      <c r="T4477" s="9">
        <v>344.22</v>
      </c>
      <c r="U4477">
        <v>2</v>
      </c>
      <c r="V4477" s="2">
        <v>0.4</v>
      </c>
      <c r="W4477" s="6">
        <v>-189.32</v>
      </c>
      <c r="X4477" s="14">
        <f>AA4477-W4477</f>
        <v>602.38400000000001</v>
      </c>
      <c r="Y4477" s="6">
        <f>T4477*U4477</f>
        <v>688.44</v>
      </c>
      <c r="Z4477" s="6">
        <f>Y4477*V4477</f>
        <v>275.37600000000003</v>
      </c>
      <c r="AA4477" s="6">
        <f t="shared" si="364"/>
        <v>413.06400000000002</v>
      </c>
    </row>
    <row r="4478" spans="2:27" x14ac:dyDescent="0.3">
      <c r="B4478">
        <v>4475</v>
      </c>
      <c r="C4478" t="s">
        <v>7529</v>
      </c>
      <c r="D4478" s="1">
        <v>43007</v>
      </c>
      <c r="E4478" s="1">
        <v>43007</v>
      </c>
      <c r="F4478" s="9" t="str">
        <f t="shared" si="365"/>
        <v>0 days</v>
      </c>
      <c r="G4478" t="s">
        <v>1292</v>
      </c>
      <c r="H4478" t="s">
        <v>604</v>
      </c>
      <c r="I4478" t="s">
        <v>605</v>
      </c>
      <c r="J4478" t="s">
        <v>101</v>
      </c>
      <c r="K4478" t="s">
        <v>26</v>
      </c>
      <c r="L4478" t="s">
        <v>7530</v>
      </c>
      <c r="M4478" t="s">
        <v>497</v>
      </c>
      <c r="N4478">
        <v>44060</v>
      </c>
      <c r="O4478" t="s">
        <v>147</v>
      </c>
      <c r="P4478" t="s">
        <v>5271</v>
      </c>
      <c r="Q4478" t="s">
        <v>45</v>
      </c>
      <c r="R4478" t="s">
        <v>89</v>
      </c>
      <c r="S4478" t="s">
        <v>5272</v>
      </c>
      <c r="T4478" s="9">
        <v>15.55</v>
      </c>
      <c r="U4478">
        <v>3</v>
      </c>
      <c r="V4478" s="2">
        <v>0.2</v>
      </c>
      <c r="W4478" s="6">
        <v>5.44</v>
      </c>
      <c r="X4478" s="14">
        <f>AA4478-W4478</f>
        <v>31.880000000000006</v>
      </c>
      <c r="Y4478" s="6">
        <f>T4478*U4478</f>
        <v>46.650000000000006</v>
      </c>
      <c r="Z4478" s="6">
        <f>Y4478*V4478</f>
        <v>9.3300000000000018</v>
      </c>
      <c r="AA4478" s="6">
        <f t="shared" si="364"/>
        <v>37.320000000000007</v>
      </c>
    </row>
    <row r="4479" spans="2:27" x14ac:dyDescent="0.3">
      <c r="B4479">
        <v>4476</v>
      </c>
      <c r="C4479" t="s">
        <v>7529</v>
      </c>
      <c r="D4479" s="1">
        <v>43007</v>
      </c>
      <c r="E4479" s="1">
        <v>43007</v>
      </c>
      <c r="F4479" s="9" t="str">
        <f t="shared" si="365"/>
        <v>0 days</v>
      </c>
      <c r="G4479" t="s">
        <v>1292</v>
      </c>
      <c r="H4479" t="s">
        <v>604</v>
      </c>
      <c r="I4479" t="s">
        <v>605</v>
      </c>
      <c r="J4479" t="s">
        <v>101</v>
      </c>
      <c r="K4479" t="s">
        <v>26</v>
      </c>
      <c r="L4479" t="s">
        <v>7530</v>
      </c>
      <c r="M4479" t="s">
        <v>497</v>
      </c>
      <c r="N4479">
        <v>44060</v>
      </c>
      <c r="O4479" t="s">
        <v>147</v>
      </c>
      <c r="P4479" t="s">
        <v>6352</v>
      </c>
      <c r="Q4479" t="s">
        <v>31</v>
      </c>
      <c r="R4479" t="s">
        <v>64</v>
      </c>
      <c r="S4479" t="s">
        <v>6353</v>
      </c>
      <c r="T4479" s="9">
        <v>21.25</v>
      </c>
      <c r="U4479">
        <v>4</v>
      </c>
      <c r="V4479" s="2">
        <v>0.2</v>
      </c>
      <c r="W4479" s="6">
        <v>7.44</v>
      </c>
      <c r="X4479" s="14">
        <f>AA4479-W4479</f>
        <v>60.56</v>
      </c>
      <c r="Y4479" s="6">
        <f>T4479*U4479</f>
        <v>85</v>
      </c>
      <c r="Z4479" s="6">
        <f>Y4479*V4479</f>
        <v>17</v>
      </c>
      <c r="AA4479" s="6">
        <f t="shared" si="364"/>
        <v>68</v>
      </c>
    </row>
    <row r="4480" spans="2:27" x14ac:dyDescent="0.3">
      <c r="B4480">
        <v>4477</v>
      </c>
      <c r="C4480" t="s">
        <v>7529</v>
      </c>
      <c r="D4480" s="1">
        <v>43007</v>
      </c>
      <c r="E4480" s="1">
        <v>43007</v>
      </c>
      <c r="F4480" s="9" t="str">
        <f t="shared" si="365"/>
        <v>0 days</v>
      </c>
      <c r="G4480" t="s">
        <v>1292</v>
      </c>
      <c r="H4480" t="s">
        <v>604</v>
      </c>
      <c r="I4480" t="s">
        <v>605</v>
      </c>
      <c r="J4480" t="s">
        <v>101</v>
      </c>
      <c r="K4480" t="s">
        <v>26</v>
      </c>
      <c r="L4480" t="s">
        <v>7530</v>
      </c>
      <c r="M4480" t="s">
        <v>497</v>
      </c>
      <c r="N4480">
        <v>44060</v>
      </c>
      <c r="O4480" t="s">
        <v>147</v>
      </c>
      <c r="P4480" t="s">
        <v>7110</v>
      </c>
      <c r="Q4480" t="s">
        <v>45</v>
      </c>
      <c r="R4480" t="s">
        <v>89</v>
      </c>
      <c r="S4480" t="s">
        <v>7111</v>
      </c>
      <c r="T4480" s="9">
        <v>8.4499999999999993</v>
      </c>
      <c r="U4480">
        <v>2</v>
      </c>
      <c r="V4480" s="2">
        <v>0.2</v>
      </c>
      <c r="W4480" s="6">
        <v>2.64</v>
      </c>
      <c r="X4480" s="14">
        <f>AA4480-W4480</f>
        <v>10.879999999999999</v>
      </c>
      <c r="Y4480" s="6">
        <f>T4480*U4480</f>
        <v>16.899999999999999</v>
      </c>
      <c r="Z4480" s="6">
        <f>Y4480*V4480</f>
        <v>3.38</v>
      </c>
      <c r="AA4480" s="6">
        <f t="shared" si="364"/>
        <v>13.52</v>
      </c>
    </row>
    <row r="4481" spans="2:27" x14ac:dyDescent="0.3">
      <c r="B4481">
        <v>4478</v>
      </c>
      <c r="C4481" t="s">
        <v>7533</v>
      </c>
      <c r="D4481" s="1">
        <v>43030</v>
      </c>
      <c r="E4481" s="1">
        <v>43030</v>
      </c>
      <c r="F4481" s="9" t="str">
        <f t="shared" si="365"/>
        <v>0 days</v>
      </c>
      <c r="G4481" t="s">
        <v>1292</v>
      </c>
      <c r="H4481" t="s">
        <v>3154</v>
      </c>
      <c r="I4481" t="s">
        <v>3155</v>
      </c>
      <c r="J4481" t="s">
        <v>25</v>
      </c>
      <c r="K4481" t="s">
        <v>26</v>
      </c>
      <c r="L4481" t="s">
        <v>7534</v>
      </c>
      <c r="M4481" t="s">
        <v>649</v>
      </c>
      <c r="N4481">
        <v>73505</v>
      </c>
      <c r="O4481" t="s">
        <v>104</v>
      </c>
      <c r="P4481" t="s">
        <v>7535</v>
      </c>
      <c r="Q4481" t="s">
        <v>45</v>
      </c>
      <c r="R4481" t="s">
        <v>58</v>
      </c>
      <c r="S4481" t="s">
        <v>7536</v>
      </c>
      <c r="T4481" s="9">
        <v>333.09</v>
      </c>
      <c r="U4481">
        <v>3</v>
      </c>
      <c r="V4481" s="2">
        <v>0</v>
      </c>
      <c r="W4481" s="6">
        <v>23.32</v>
      </c>
      <c r="X4481" s="14">
        <f>AA4481-W4481</f>
        <v>975.94999999999993</v>
      </c>
      <c r="Y4481" s="6">
        <f>T4481*U4481</f>
        <v>999.27</v>
      </c>
      <c r="Z4481" s="6">
        <f>Y4481*V4481</f>
        <v>0</v>
      </c>
      <c r="AA4481" s="6">
        <f t="shared" si="364"/>
        <v>999.27</v>
      </c>
    </row>
    <row r="4482" spans="2:27" x14ac:dyDescent="0.3">
      <c r="B4482">
        <v>4479</v>
      </c>
      <c r="C4482" t="s">
        <v>7533</v>
      </c>
      <c r="D4482" s="1">
        <v>43030</v>
      </c>
      <c r="E4482" s="1">
        <v>43030</v>
      </c>
      <c r="F4482" s="9" t="str">
        <f t="shared" si="365"/>
        <v>0 days</v>
      </c>
      <c r="G4482" t="s">
        <v>1292</v>
      </c>
      <c r="H4482" t="s">
        <v>3154</v>
      </c>
      <c r="I4482" t="s">
        <v>3155</v>
      </c>
      <c r="J4482" t="s">
        <v>25</v>
      </c>
      <c r="K4482" t="s">
        <v>26</v>
      </c>
      <c r="L4482" t="s">
        <v>7534</v>
      </c>
      <c r="M4482" t="s">
        <v>649</v>
      </c>
      <c r="N4482">
        <v>73505</v>
      </c>
      <c r="O4482" t="s">
        <v>104</v>
      </c>
      <c r="P4482" t="s">
        <v>884</v>
      </c>
      <c r="Q4482" t="s">
        <v>31</v>
      </c>
      <c r="R4482" t="s">
        <v>55</v>
      </c>
      <c r="S4482" t="s">
        <v>885</v>
      </c>
      <c r="T4482" s="9">
        <v>248.98</v>
      </c>
      <c r="U4482">
        <v>2</v>
      </c>
      <c r="V4482" s="2">
        <v>0</v>
      </c>
      <c r="W4482" s="6">
        <v>54.78</v>
      </c>
      <c r="X4482" s="14">
        <f>AA4482-W4482</f>
        <v>443.17999999999995</v>
      </c>
      <c r="Y4482" s="6">
        <f>T4482*U4482</f>
        <v>497.96</v>
      </c>
      <c r="Z4482" s="6">
        <f>Y4482*V4482</f>
        <v>0</v>
      </c>
      <c r="AA4482" s="6">
        <f t="shared" si="364"/>
        <v>497.96</v>
      </c>
    </row>
    <row r="4483" spans="2:27" x14ac:dyDescent="0.3">
      <c r="B4483">
        <v>4480</v>
      </c>
      <c r="C4483" t="s">
        <v>7537</v>
      </c>
      <c r="D4483" s="1">
        <v>41722</v>
      </c>
      <c r="E4483" s="1">
        <v>41726</v>
      </c>
      <c r="F4483" s="9" t="str">
        <f t="shared" si="365"/>
        <v>4 days</v>
      </c>
      <c r="G4483" t="s">
        <v>49</v>
      </c>
      <c r="H4483" t="s">
        <v>2508</v>
      </c>
      <c r="I4483" t="s">
        <v>2509</v>
      </c>
      <c r="J4483" t="s">
        <v>25</v>
      </c>
      <c r="K4483" t="s">
        <v>26</v>
      </c>
      <c r="L4483" t="s">
        <v>265</v>
      </c>
      <c r="M4483" t="s">
        <v>266</v>
      </c>
      <c r="N4483">
        <v>10024</v>
      </c>
      <c r="O4483" t="s">
        <v>147</v>
      </c>
      <c r="P4483" t="s">
        <v>7538</v>
      </c>
      <c r="Q4483" t="s">
        <v>45</v>
      </c>
      <c r="R4483" t="s">
        <v>89</v>
      </c>
      <c r="S4483" t="s">
        <v>7539</v>
      </c>
      <c r="T4483" s="9">
        <v>24.9</v>
      </c>
      <c r="U4483">
        <v>5</v>
      </c>
      <c r="V4483" s="2">
        <v>0</v>
      </c>
      <c r="W4483" s="6">
        <v>11.7</v>
      </c>
      <c r="X4483" s="14">
        <f>AA4483-W4483</f>
        <v>112.8</v>
      </c>
      <c r="Y4483" s="6">
        <f>T4483*U4483</f>
        <v>124.5</v>
      </c>
      <c r="Z4483" s="6">
        <f>Y4483*V4483</f>
        <v>0</v>
      </c>
      <c r="AA4483" s="6">
        <f t="shared" si="364"/>
        <v>124.5</v>
      </c>
    </row>
    <row r="4484" spans="2:27" x14ac:dyDescent="0.3">
      <c r="B4484">
        <v>4481</v>
      </c>
      <c r="C4484" t="s">
        <v>7540</v>
      </c>
      <c r="D4484" s="1">
        <v>42440</v>
      </c>
      <c r="E4484" s="1">
        <v>42593</v>
      </c>
      <c r="F4484" s="9" t="str">
        <f t="shared" si="365"/>
        <v>153 days</v>
      </c>
      <c r="G4484" t="s">
        <v>49</v>
      </c>
      <c r="H4484" t="s">
        <v>1659</v>
      </c>
      <c r="I4484" t="s">
        <v>1660</v>
      </c>
      <c r="J4484" t="s">
        <v>25</v>
      </c>
      <c r="K4484" t="s">
        <v>26</v>
      </c>
      <c r="L4484" t="s">
        <v>41</v>
      </c>
      <c r="M4484" t="s">
        <v>42</v>
      </c>
      <c r="N4484">
        <v>90049</v>
      </c>
      <c r="O4484" t="s">
        <v>43</v>
      </c>
      <c r="P4484" t="s">
        <v>3304</v>
      </c>
      <c r="Q4484" t="s">
        <v>45</v>
      </c>
      <c r="R4484" t="s">
        <v>268</v>
      </c>
      <c r="S4484" t="s">
        <v>3305</v>
      </c>
      <c r="T4484" s="9">
        <v>15.26</v>
      </c>
      <c r="U4484">
        <v>7</v>
      </c>
      <c r="V4484" s="2">
        <v>0</v>
      </c>
      <c r="W4484" s="6">
        <v>5.04</v>
      </c>
      <c r="X4484" s="14">
        <f>AA4484-W4484</f>
        <v>101.77999999999999</v>
      </c>
      <c r="Y4484" s="6">
        <f>T4484*U4484</f>
        <v>106.82</v>
      </c>
      <c r="Z4484" s="6">
        <f>Y4484*V4484</f>
        <v>0</v>
      </c>
      <c r="AA4484" s="6">
        <f t="shared" si="364"/>
        <v>106.82</v>
      </c>
    </row>
    <row r="4485" spans="2:27" x14ac:dyDescent="0.3">
      <c r="B4485">
        <v>4482</v>
      </c>
      <c r="C4485" t="s">
        <v>7540</v>
      </c>
      <c r="D4485" s="1">
        <v>42440</v>
      </c>
      <c r="E4485" s="1">
        <v>42593</v>
      </c>
      <c r="F4485" s="9" t="str">
        <f t="shared" si="365"/>
        <v>153 days</v>
      </c>
      <c r="G4485" t="s">
        <v>49</v>
      </c>
      <c r="H4485" t="s">
        <v>1659</v>
      </c>
      <c r="I4485" t="s">
        <v>1660</v>
      </c>
      <c r="J4485" t="s">
        <v>25</v>
      </c>
      <c r="K4485" t="s">
        <v>26</v>
      </c>
      <c r="L4485" t="s">
        <v>41</v>
      </c>
      <c r="M4485" t="s">
        <v>42</v>
      </c>
      <c r="N4485">
        <v>90049</v>
      </c>
      <c r="O4485" t="s">
        <v>43</v>
      </c>
      <c r="P4485" t="s">
        <v>7464</v>
      </c>
      <c r="Q4485" t="s">
        <v>45</v>
      </c>
      <c r="R4485" t="s">
        <v>77</v>
      </c>
      <c r="S4485" t="s">
        <v>7465</v>
      </c>
      <c r="T4485" s="9">
        <v>43.32</v>
      </c>
      <c r="U4485">
        <v>2</v>
      </c>
      <c r="V4485" s="2">
        <v>0</v>
      </c>
      <c r="W4485" s="6">
        <v>14.3</v>
      </c>
      <c r="X4485" s="14">
        <f>AA4485-W4485</f>
        <v>72.34</v>
      </c>
      <c r="Y4485" s="6">
        <f>T4485*U4485</f>
        <v>86.64</v>
      </c>
      <c r="Z4485" s="6">
        <f>Y4485*V4485</f>
        <v>0</v>
      </c>
      <c r="AA4485" s="6">
        <f t="shared" ref="AA4485:AA4548" si="366">Y4485-Z4485</f>
        <v>86.64</v>
      </c>
    </row>
    <row r="4486" spans="2:27" x14ac:dyDescent="0.3">
      <c r="B4486">
        <v>4483</v>
      </c>
      <c r="C4486" t="s">
        <v>7540</v>
      </c>
      <c r="D4486" s="1">
        <v>42440</v>
      </c>
      <c r="E4486" s="1">
        <v>42593</v>
      </c>
      <c r="F4486" s="9" t="str">
        <f t="shared" si="365"/>
        <v>153 days</v>
      </c>
      <c r="G4486" t="s">
        <v>49</v>
      </c>
      <c r="H4486" t="s">
        <v>1659</v>
      </c>
      <c r="I4486" t="s">
        <v>1660</v>
      </c>
      <c r="J4486" t="s">
        <v>25</v>
      </c>
      <c r="K4486" t="s">
        <v>26</v>
      </c>
      <c r="L4486" t="s">
        <v>41</v>
      </c>
      <c r="M4486" t="s">
        <v>42</v>
      </c>
      <c r="N4486">
        <v>90049</v>
      </c>
      <c r="O4486" t="s">
        <v>43</v>
      </c>
      <c r="P4486" t="s">
        <v>491</v>
      </c>
      <c r="Q4486" t="s">
        <v>45</v>
      </c>
      <c r="R4486" t="s">
        <v>74</v>
      </c>
      <c r="S4486" t="s">
        <v>492</v>
      </c>
      <c r="T4486" s="9">
        <v>43.58</v>
      </c>
      <c r="U4486">
        <v>12</v>
      </c>
      <c r="V4486" s="2">
        <v>0.2</v>
      </c>
      <c r="W4486" s="6">
        <v>15.8</v>
      </c>
      <c r="X4486" s="14">
        <f>AA4486-W4486</f>
        <v>402.56800000000004</v>
      </c>
      <c r="Y4486" s="6">
        <f>T4486*U4486</f>
        <v>522.96</v>
      </c>
      <c r="Z4486" s="6">
        <f>Y4486*V4486</f>
        <v>104.59200000000001</v>
      </c>
      <c r="AA4486" s="6">
        <f t="shared" si="366"/>
        <v>418.36800000000005</v>
      </c>
    </row>
    <row r="4487" spans="2:27" x14ac:dyDescent="0.3">
      <c r="B4487">
        <v>4484</v>
      </c>
      <c r="C4487" t="s">
        <v>7540</v>
      </c>
      <c r="D4487" s="1">
        <v>42440</v>
      </c>
      <c r="E4487" s="1">
        <v>42593</v>
      </c>
      <c r="F4487" s="9" t="str">
        <f t="shared" si="365"/>
        <v>153 days</v>
      </c>
      <c r="G4487" t="s">
        <v>49</v>
      </c>
      <c r="H4487" t="s">
        <v>1659</v>
      </c>
      <c r="I4487" t="s">
        <v>1660</v>
      </c>
      <c r="J4487" t="s">
        <v>25</v>
      </c>
      <c r="K4487" t="s">
        <v>26</v>
      </c>
      <c r="L4487" t="s">
        <v>41</v>
      </c>
      <c r="M4487" t="s">
        <v>42</v>
      </c>
      <c r="N4487">
        <v>90049</v>
      </c>
      <c r="O4487" t="s">
        <v>43</v>
      </c>
      <c r="P4487" t="s">
        <v>7541</v>
      </c>
      <c r="Q4487" t="s">
        <v>45</v>
      </c>
      <c r="R4487" t="s">
        <v>89</v>
      </c>
      <c r="S4487" t="s">
        <v>7542</v>
      </c>
      <c r="T4487" s="9">
        <v>116.28</v>
      </c>
      <c r="U4487">
        <v>3</v>
      </c>
      <c r="V4487" s="2">
        <v>0</v>
      </c>
      <c r="W4487" s="6">
        <v>56.98</v>
      </c>
      <c r="X4487" s="14">
        <f>AA4487-W4487</f>
        <v>291.86</v>
      </c>
      <c r="Y4487" s="6">
        <f>T4487*U4487</f>
        <v>348.84000000000003</v>
      </c>
      <c r="Z4487" s="6">
        <f>Y4487*V4487</f>
        <v>0</v>
      </c>
      <c r="AA4487" s="6">
        <f t="shared" si="366"/>
        <v>348.84000000000003</v>
      </c>
    </row>
    <row r="4488" spans="2:27" x14ac:dyDescent="0.3">
      <c r="B4488">
        <v>4485</v>
      </c>
      <c r="C4488" t="s">
        <v>7540</v>
      </c>
      <c r="D4488" s="1">
        <v>42440</v>
      </c>
      <c r="E4488" s="1">
        <v>42593</v>
      </c>
      <c r="F4488" s="9" t="str">
        <f t="shared" si="365"/>
        <v>153 days</v>
      </c>
      <c r="G4488" t="s">
        <v>49</v>
      </c>
      <c r="H4488" t="s">
        <v>1659</v>
      </c>
      <c r="I4488" t="s">
        <v>1660</v>
      </c>
      <c r="J4488" t="s">
        <v>25</v>
      </c>
      <c r="K4488" t="s">
        <v>26</v>
      </c>
      <c r="L4488" t="s">
        <v>41</v>
      </c>
      <c r="M4488" t="s">
        <v>42</v>
      </c>
      <c r="N4488">
        <v>90049</v>
      </c>
      <c r="O4488" t="s">
        <v>43</v>
      </c>
      <c r="P4488" t="s">
        <v>2733</v>
      </c>
      <c r="Q4488" t="s">
        <v>45</v>
      </c>
      <c r="R4488" t="s">
        <v>74</v>
      </c>
      <c r="S4488" t="s">
        <v>2734</v>
      </c>
      <c r="T4488" s="9">
        <v>9.3000000000000007</v>
      </c>
      <c r="U4488">
        <v>2</v>
      </c>
      <c r="V4488" s="2">
        <v>0.2</v>
      </c>
      <c r="W4488" s="6">
        <v>3.02</v>
      </c>
      <c r="X4488" s="14">
        <f>AA4488-W4488</f>
        <v>11.860000000000001</v>
      </c>
      <c r="Y4488" s="6">
        <f>T4488*U4488</f>
        <v>18.600000000000001</v>
      </c>
      <c r="Z4488" s="6">
        <f>Y4488*V4488</f>
        <v>3.7200000000000006</v>
      </c>
      <c r="AA4488" s="6">
        <f t="shared" si="366"/>
        <v>14.88</v>
      </c>
    </row>
    <row r="4489" spans="2:27" x14ac:dyDescent="0.3">
      <c r="B4489">
        <v>4486</v>
      </c>
      <c r="C4489" t="s">
        <v>7540</v>
      </c>
      <c r="D4489" s="1">
        <v>42440</v>
      </c>
      <c r="E4489" s="1">
        <v>42593</v>
      </c>
      <c r="F4489" s="9" t="str">
        <f t="shared" si="365"/>
        <v>153 days</v>
      </c>
      <c r="G4489" t="s">
        <v>49</v>
      </c>
      <c r="H4489" t="s">
        <v>1659</v>
      </c>
      <c r="I4489" t="s">
        <v>1660</v>
      </c>
      <c r="J4489" t="s">
        <v>25</v>
      </c>
      <c r="K4489" t="s">
        <v>26</v>
      </c>
      <c r="L4489" t="s">
        <v>41</v>
      </c>
      <c r="M4489" t="s">
        <v>42</v>
      </c>
      <c r="N4489">
        <v>90049</v>
      </c>
      <c r="O4489" t="s">
        <v>43</v>
      </c>
      <c r="P4489" t="s">
        <v>4950</v>
      </c>
      <c r="Q4489" t="s">
        <v>45</v>
      </c>
      <c r="R4489" t="s">
        <v>89</v>
      </c>
      <c r="S4489" t="s">
        <v>5237</v>
      </c>
      <c r="T4489" s="9">
        <v>19.440000000000001</v>
      </c>
      <c r="U4489">
        <v>3</v>
      </c>
      <c r="V4489" s="2">
        <v>0</v>
      </c>
      <c r="W4489" s="6">
        <v>9.33</v>
      </c>
      <c r="X4489" s="14">
        <f>AA4489-W4489</f>
        <v>48.990000000000009</v>
      </c>
      <c r="Y4489" s="6">
        <f>T4489*U4489</f>
        <v>58.320000000000007</v>
      </c>
      <c r="Z4489" s="6">
        <f>Y4489*V4489</f>
        <v>0</v>
      </c>
      <c r="AA4489" s="6">
        <f t="shared" si="366"/>
        <v>58.320000000000007</v>
      </c>
    </row>
    <row r="4490" spans="2:27" x14ac:dyDescent="0.3">
      <c r="B4490">
        <v>4487</v>
      </c>
      <c r="C4490" t="s">
        <v>7540</v>
      </c>
      <c r="D4490" s="1">
        <v>42440</v>
      </c>
      <c r="E4490" s="1">
        <v>42593</v>
      </c>
      <c r="F4490" s="9" t="str">
        <f t="shared" si="365"/>
        <v>153 days</v>
      </c>
      <c r="G4490" t="s">
        <v>49</v>
      </c>
      <c r="H4490" t="s">
        <v>1659</v>
      </c>
      <c r="I4490" t="s">
        <v>1660</v>
      </c>
      <c r="J4490" t="s">
        <v>25</v>
      </c>
      <c r="K4490" t="s">
        <v>26</v>
      </c>
      <c r="L4490" t="s">
        <v>41</v>
      </c>
      <c r="M4490" t="s">
        <v>42</v>
      </c>
      <c r="N4490">
        <v>90049</v>
      </c>
      <c r="O4490" t="s">
        <v>43</v>
      </c>
      <c r="P4490" t="s">
        <v>4301</v>
      </c>
      <c r="Q4490" t="s">
        <v>45</v>
      </c>
      <c r="R4490" t="s">
        <v>89</v>
      </c>
      <c r="S4490" t="s">
        <v>4302</v>
      </c>
      <c r="T4490" s="9">
        <v>314.55</v>
      </c>
      <c r="U4490">
        <v>3</v>
      </c>
      <c r="V4490" s="2">
        <v>0</v>
      </c>
      <c r="W4490" s="6">
        <v>150.97999999999999</v>
      </c>
      <c r="X4490" s="14">
        <f>AA4490-W4490</f>
        <v>792.67000000000007</v>
      </c>
      <c r="Y4490" s="6">
        <f>T4490*U4490</f>
        <v>943.65000000000009</v>
      </c>
      <c r="Z4490" s="6">
        <f>Y4490*V4490</f>
        <v>0</v>
      </c>
      <c r="AA4490" s="6">
        <f t="shared" si="366"/>
        <v>943.65000000000009</v>
      </c>
    </row>
    <row r="4491" spans="2:27" x14ac:dyDescent="0.3">
      <c r="B4491">
        <v>4488</v>
      </c>
      <c r="C4491" t="s">
        <v>7543</v>
      </c>
      <c r="D4491" s="1">
        <v>42133</v>
      </c>
      <c r="E4491" s="1">
        <v>42317</v>
      </c>
      <c r="F4491" s="9" t="str">
        <f t="shared" si="365"/>
        <v>184 days</v>
      </c>
      <c r="G4491" t="s">
        <v>49</v>
      </c>
      <c r="H4491" t="s">
        <v>3386</v>
      </c>
      <c r="I4491" t="s">
        <v>3387</v>
      </c>
      <c r="J4491" t="s">
        <v>101</v>
      </c>
      <c r="K4491" t="s">
        <v>26</v>
      </c>
      <c r="L4491" t="s">
        <v>183</v>
      </c>
      <c r="M4491" t="s">
        <v>103</v>
      </c>
      <c r="N4491">
        <v>77036</v>
      </c>
      <c r="O4491" t="s">
        <v>104</v>
      </c>
      <c r="P4491" t="s">
        <v>6555</v>
      </c>
      <c r="Q4491" t="s">
        <v>45</v>
      </c>
      <c r="R4491" t="s">
        <v>74</v>
      </c>
      <c r="S4491" t="s">
        <v>6556</v>
      </c>
      <c r="T4491" s="9">
        <v>16.27</v>
      </c>
      <c r="U4491">
        <v>5</v>
      </c>
      <c r="V4491" s="2">
        <v>0.8</v>
      </c>
      <c r="W4491" s="6">
        <v>-25.22</v>
      </c>
      <c r="X4491" s="14">
        <f>AA4491-W4491</f>
        <v>41.489999999999995</v>
      </c>
      <c r="Y4491" s="6">
        <f>T4491*U4491</f>
        <v>81.349999999999994</v>
      </c>
      <c r="Z4491" s="6">
        <f>Y4491*V4491</f>
        <v>65.08</v>
      </c>
      <c r="AA4491" s="6">
        <f t="shared" si="366"/>
        <v>16.269999999999996</v>
      </c>
    </row>
    <row r="4492" spans="2:27" x14ac:dyDescent="0.3">
      <c r="B4492">
        <v>4489</v>
      </c>
      <c r="C4492" t="s">
        <v>7543</v>
      </c>
      <c r="D4492" s="1">
        <v>42133</v>
      </c>
      <c r="E4492" s="1">
        <v>42317</v>
      </c>
      <c r="F4492" s="9" t="str">
        <f t="shared" si="365"/>
        <v>184 days</v>
      </c>
      <c r="G4492" t="s">
        <v>49</v>
      </c>
      <c r="H4492" t="s">
        <v>3386</v>
      </c>
      <c r="I4492" t="s">
        <v>3387</v>
      </c>
      <c r="J4492" t="s">
        <v>101</v>
      </c>
      <c r="K4492" t="s">
        <v>26</v>
      </c>
      <c r="L4492" t="s">
        <v>183</v>
      </c>
      <c r="M4492" t="s">
        <v>103</v>
      </c>
      <c r="N4492">
        <v>77036</v>
      </c>
      <c r="O4492" t="s">
        <v>104</v>
      </c>
      <c r="P4492" t="s">
        <v>6448</v>
      </c>
      <c r="Q4492" t="s">
        <v>45</v>
      </c>
      <c r="R4492" t="s">
        <v>578</v>
      </c>
      <c r="S4492" t="s">
        <v>6449</v>
      </c>
      <c r="T4492" s="9">
        <v>69.12</v>
      </c>
      <c r="U4492">
        <v>9</v>
      </c>
      <c r="V4492" s="2">
        <v>0.2</v>
      </c>
      <c r="W4492" s="6">
        <v>-14.69</v>
      </c>
      <c r="X4492" s="14">
        <f>AA4492-W4492</f>
        <v>512.35400000000004</v>
      </c>
      <c r="Y4492" s="6">
        <f>T4492*U4492</f>
        <v>622.08000000000004</v>
      </c>
      <c r="Z4492" s="6">
        <f>Y4492*V4492</f>
        <v>124.41600000000001</v>
      </c>
      <c r="AA4492" s="6">
        <f t="shared" si="366"/>
        <v>497.66400000000004</v>
      </c>
    </row>
    <row r="4493" spans="2:27" x14ac:dyDescent="0.3">
      <c r="B4493">
        <v>4490</v>
      </c>
      <c r="C4493" t="s">
        <v>7543</v>
      </c>
      <c r="D4493" s="1">
        <v>42133</v>
      </c>
      <c r="E4493" s="1">
        <v>42317</v>
      </c>
      <c r="F4493" s="9" t="str">
        <f t="shared" si="365"/>
        <v>184 days</v>
      </c>
      <c r="G4493" t="s">
        <v>49</v>
      </c>
      <c r="H4493" t="s">
        <v>3386</v>
      </c>
      <c r="I4493" t="s">
        <v>3387</v>
      </c>
      <c r="J4493" t="s">
        <v>101</v>
      </c>
      <c r="K4493" t="s">
        <v>26</v>
      </c>
      <c r="L4493" t="s">
        <v>183</v>
      </c>
      <c r="M4493" t="s">
        <v>103</v>
      </c>
      <c r="N4493">
        <v>77036</v>
      </c>
      <c r="O4493" t="s">
        <v>104</v>
      </c>
      <c r="P4493" t="s">
        <v>3866</v>
      </c>
      <c r="Q4493" t="s">
        <v>45</v>
      </c>
      <c r="R4493" t="s">
        <v>74</v>
      </c>
      <c r="S4493" t="s">
        <v>3867</v>
      </c>
      <c r="T4493" s="9">
        <v>4.47</v>
      </c>
      <c r="U4493">
        <v>3</v>
      </c>
      <c r="V4493" s="2">
        <v>0.8</v>
      </c>
      <c r="W4493" s="6">
        <v>-7.82</v>
      </c>
      <c r="X4493" s="14">
        <f>AA4493-W4493</f>
        <v>10.501999999999999</v>
      </c>
      <c r="Y4493" s="6">
        <f>T4493*U4493</f>
        <v>13.41</v>
      </c>
      <c r="Z4493" s="6">
        <f>Y4493*V4493</f>
        <v>10.728000000000002</v>
      </c>
      <c r="AA4493" s="6">
        <f t="shared" si="366"/>
        <v>2.6819999999999986</v>
      </c>
    </row>
    <row r="4494" spans="2:27" x14ac:dyDescent="0.3">
      <c r="B4494">
        <v>4491</v>
      </c>
      <c r="C4494" t="s">
        <v>7544</v>
      </c>
      <c r="D4494" s="1">
        <v>42961</v>
      </c>
      <c r="E4494" s="1">
        <v>42968</v>
      </c>
      <c r="F4494" s="9" t="str">
        <f t="shared" si="365"/>
        <v>7 days</v>
      </c>
      <c r="G4494" t="s">
        <v>49</v>
      </c>
      <c r="H4494" t="s">
        <v>464</v>
      </c>
      <c r="I4494" t="s">
        <v>465</v>
      </c>
      <c r="J4494" t="s">
        <v>25</v>
      </c>
      <c r="K4494" t="s">
        <v>26</v>
      </c>
      <c r="L4494" t="s">
        <v>41</v>
      </c>
      <c r="M4494" t="s">
        <v>42</v>
      </c>
      <c r="N4494">
        <v>90032</v>
      </c>
      <c r="O4494" t="s">
        <v>43</v>
      </c>
      <c r="P4494" t="s">
        <v>2404</v>
      </c>
      <c r="Q4494" t="s">
        <v>31</v>
      </c>
      <c r="R4494" t="s">
        <v>55</v>
      </c>
      <c r="S4494" t="s">
        <v>2405</v>
      </c>
      <c r="T4494" s="9">
        <v>418.3</v>
      </c>
      <c r="U4494">
        <v>3</v>
      </c>
      <c r="V4494" s="2">
        <v>0.2</v>
      </c>
      <c r="W4494" s="6">
        <v>5.23</v>
      </c>
      <c r="X4494" s="14">
        <f>AA4494-W4494</f>
        <v>998.69</v>
      </c>
      <c r="Y4494" s="6">
        <f>T4494*U4494</f>
        <v>1254.9000000000001</v>
      </c>
      <c r="Z4494" s="6">
        <f>Y4494*V4494</f>
        <v>250.98000000000002</v>
      </c>
      <c r="AA4494" s="6">
        <f t="shared" si="366"/>
        <v>1003.9200000000001</v>
      </c>
    </row>
    <row r="4495" spans="2:27" x14ac:dyDescent="0.3">
      <c r="B4495">
        <v>4492</v>
      </c>
      <c r="C4495" t="s">
        <v>7545</v>
      </c>
      <c r="D4495" s="1">
        <v>41651</v>
      </c>
      <c r="E4495" s="1">
        <v>41710</v>
      </c>
      <c r="F4495" s="9" t="str">
        <f t="shared" si="365"/>
        <v>59 days</v>
      </c>
      <c r="G4495" t="s">
        <v>22</v>
      </c>
      <c r="H4495" t="s">
        <v>2489</v>
      </c>
      <c r="I4495" t="s">
        <v>2490</v>
      </c>
      <c r="J4495" t="s">
        <v>25</v>
      </c>
      <c r="K4495" t="s">
        <v>26</v>
      </c>
      <c r="L4495" t="s">
        <v>496</v>
      </c>
      <c r="M4495" t="s">
        <v>497</v>
      </c>
      <c r="N4495">
        <v>43229</v>
      </c>
      <c r="O4495" t="s">
        <v>147</v>
      </c>
      <c r="P4495" t="s">
        <v>6860</v>
      </c>
      <c r="Q4495" t="s">
        <v>70</v>
      </c>
      <c r="R4495" t="s">
        <v>1218</v>
      </c>
      <c r="S4495" t="s">
        <v>6861</v>
      </c>
      <c r="T4495" s="9">
        <v>659.99</v>
      </c>
      <c r="U4495">
        <v>2</v>
      </c>
      <c r="V4495" s="2">
        <v>0.4</v>
      </c>
      <c r="W4495" s="6">
        <v>110</v>
      </c>
      <c r="X4495" s="14">
        <f>AA4495-W4495</f>
        <v>681.98799999999994</v>
      </c>
      <c r="Y4495" s="6">
        <f>T4495*U4495</f>
        <v>1319.98</v>
      </c>
      <c r="Z4495" s="6">
        <f>Y4495*V4495</f>
        <v>527.99200000000008</v>
      </c>
      <c r="AA4495" s="6">
        <f t="shared" si="366"/>
        <v>791.98799999999994</v>
      </c>
    </row>
    <row r="4496" spans="2:27" x14ac:dyDescent="0.3">
      <c r="B4496">
        <v>4493</v>
      </c>
      <c r="C4496" t="s">
        <v>7545</v>
      </c>
      <c r="D4496" s="1">
        <v>41651</v>
      </c>
      <c r="E4496" s="1">
        <v>41710</v>
      </c>
      <c r="F4496" s="9" t="str">
        <f t="shared" si="365"/>
        <v>59 days</v>
      </c>
      <c r="G4496" t="s">
        <v>22</v>
      </c>
      <c r="H4496" t="s">
        <v>2489</v>
      </c>
      <c r="I4496" t="s">
        <v>2490</v>
      </c>
      <c r="J4496" t="s">
        <v>25</v>
      </c>
      <c r="K4496" t="s">
        <v>26</v>
      </c>
      <c r="L4496" t="s">
        <v>496</v>
      </c>
      <c r="M4496" t="s">
        <v>497</v>
      </c>
      <c r="N4496">
        <v>43229</v>
      </c>
      <c r="O4496" t="s">
        <v>147</v>
      </c>
      <c r="P4496" t="s">
        <v>2073</v>
      </c>
      <c r="Q4496" t="s">
        <v>31</v>
      </c>
      <c r="R4496" t="s">
        <v>64</v>
      </c>
      <c r="S4496" t="s">
        <v>2074</v>
      </c>
      <c r="T4496" s="9">
        <v>8.1300000000000008</v>
      </c>
      <c r="U4496">
        <v>2</v>
      </c>
      <c r="V4496" s="2">
        <v>0.2</v>
      </c>
      <c r="W4496" s="6">
        <v>1.42</v>
      </c>
      <c r="X4496" s="14">
        <f>AA4496-W4496</f>
        <v>11.588000000000001</v>
      </c>
      <c r="Y4496" s="6">
        <f>T4496*U4496</f>
        <v>16.260000000000002</v>
      </c>
      <c r="Z4496" s="6">
        <f>Y4496*V4496</f>
        <v>3.2520000000000007</v>
      </c>
      <c r="AA4496" s="6">
        <f t="shared" si="366"/>
        <v>13.008000000000001</v>
      </c>
    </row>
    <row r="4497" spans="2:27" x14ac:dyDescent="0.3">
      <c r="B4497">
        <v>4494</v>
      </c>
      <c r="C4497" t="s">
        <v>7545</v>
      </c>
      <c r="D4497" s="1">
        <v>41651</v>
      </c>
      <c r="E4497" s="1">
        <v>41710</v>
      </c>
      <c r="F4497" s="9" t="str">
        <f t="shared" si="365"/>
        <v>59 days</v>
      </c>
      <c r="G4497" t="s">
        <v>22</v>
      </c>
      <c r="H4497" t="s">
        <v>2489</v>
      </c>
      <c r="I4497" t="s">
        <v>2490</v>
      </c>
      <c r="J4497" t="s">
        <v>25</v>
      </c>
      <c r="K4497" t="s">
        <v>26</v>
      </c>
      <c r="L4497" t="s">
        <v>496</v>
      </c>
      <c r="M4497" t="s">
        <v>497</v>
      </c>
      <c r="N4497">
        <v>43229</v>
      </c>
      <c r="O4497" t="s">
        <v>147</v>
      </c>
      <c r="P4497" t="s">
        <v>4793</v>
      </c>
      <c r="Q4497" t="s">
        <v>45</v>
      </c>
      <c r="R4497" t="s">
        <v>89</v>
      </c>
      <c r="S4497" t="s">
        <v>4794</v>
      </c>
      <c r="T4497" s="9">
        <v>36.29</v>
      </c>
      <c r="U4497">
        <v>7</v>
      </c>
      <c r="V4497" s="2">
        <v>0.2</v>
      </c>
      <c r="W4497" s="6">
        <v>12.7</v>
      </c>
      <c r="X4497" s="14">
        <f>AA4497-W4497</f>
        <v>190.524</v>
      </c>
      <c r="Y4497" s="6">
        <f>T4497*U4497</f>
        <v>254.03</v>
      </c>
      <c r="Z4497" s="6">
        <f>Y4497*V4497</f>
        <v>50.806000000000004</v>
      </c>
      <c r="AA4497" s="6">
        <f t="shared" si="366"/>
        <v>203.22399999999999</v>
      </c>
    </row>
    <row r="4498" spans="2:27" x14ac:dyDescent="0.3">
      <c r="B4498">
        <v>4495</v>
      </c>
      <c r="C4498" t="s">
        <v>7545</v>
      </c>
      <c r="D4498" s="1">
        <v>41651</v>
      </c>
      <c r="E4498" s="1">
        <v>41710</v>
      </c>
      <c r="F4498" s="9" t="str">
        <f t="shared" si="365"/>
        <v>59 days</v>
      </c>
      <c r="G4498" t="s">
        <v>22</v>
      </c>
      <c r="H4498" t="s">
        <v>2489</v>
      </c>
      <c r="I4498" t="s">
        <v>2490</v>
      </c>
      <c r="J4498" t="s">
        <v>25</v>
      </c>
      <c r="K4498" t="s">
        <v>26</v>
      </c>
      <c r="L4498" t="s">
        <v>496</v>
      </c>
      <c r="M4498" t="s">
        <v>497</v>
      </c>
      <c r="N4498">
        <v>43229</v>
      </c>
      <c r="O4498" t="s">
        <v>147</v>
      </c>
      <c r="P4498" t="s">
        <v>1492</v>
      </c>
      <c r="Q4498" t="s">
        <v>31</v>
      </c>
      <c r="R4498" t="s">
        <v>35</v>
      </c>
      <c r="S4498" t="s">
        <v>1493</v>
      </c>
      <c r="T4498" s="9">
        <v>909.72</v>
      </c>
      <c r="U4498">
        <v>6</v>
      </c>
      <c r="V4498" s="2">
        <v>0.3</v>
      </c>
      <c r="W4498" s="6">
        <v>-51.98</v>
      </c>
      <c r="X4498" s="14">
        <f>AA4498-W4498</f>
        <v>3872.8039999999996</v>
      </c>
      <c r="Y4498" s="6">
        <f>T4498*U4498</f>
        <v>5458.32</v>
      </c>
      <c r="Z4498" s="6">
        <f>Y4498*V4498</f>
        <v>1637.4959999999999</v>
      </c>
      <c r="AA4498" s="6">
        <f t="shared" si="366"/>
        <v>3820.8239999999996</v>
      </c>
    </row>
    <row r="4499" spans="2:27" x14ac:dyDescent="0.3">
      <c r="B4499">
        <v>4496</v>
      </c>
      <c r="C4499" t="s">
        <v>7546</v>
      </c>
      <c r="D4499" s="1">
        <v>42904</v>
      </c>
      <c r="E4499" s="1">
        <v>42909</v>
      </c>
      <c r="F4499" s="9" t="str">
        <f t="shared" si="365"/>
        <v>5 days</v>
      </c>
      <c r="G4499" t="s">
        <v>49</v>
      </c>
      <c r="H4499" t="s">
        <v>967</v>
      </c>
      <c r="I4499" t="s">
        <v>968</v>
      </c>
      <c r="J4499" t="s">
        <v>25</v>
      </c>
      <c r="K4499" t="s">
        <v>26</v>
      </c>
      <c r="L4499" t="s">
        <v>41</v>
      </c>
      <c r="M4499" t="s">
        <v>42</v>
      </c>
      <c r="N4499">
        <v>90032</v>
      </c>
      <c r="O4499" t="s">
        <v>43</v>
      </c>
      <c r="P4499" t="s">
        <v>2236</v>
      </c>
      <c r="Q4499" t="s">
        <v>31</v>
      </c>
      <c r="R4499" t="s">
        <v>32</v>
      </c>
      <c r="S4499" t="s">
        <v>2237</v>
      </c>
      <c r="T4499" s="9">
        <v>917.92</v>
      </c>
      <c r="U4499">
        <v>9</v>
      </c>
      <c r="V4499" s="2">
        <v>0.15</v>
      </c>
      <c r="W4499" s="6">
        <v>75.59</v>
      </c>
      <c r="X4499" s="14">
        <f>AA4499-W4499</f>
        <v>6946.4979999999987</v>
      </c>
      <c r="Y4499" s="6">
        <f>T4499*U4499</f>
        <v>8261.2799999999988</v>
      </c>
      <c r="Z4499" s="6">
        <f>Y4499*V4499</f>
        <v>1239.1919999999998</v>
      </c>
      <c r="AA4499" s="6">
        <f t="shared" si="366"/>
        <v>7022.0879999999988</v>
      </c>
    </row>
    <row r="4500" spans="2:27" x14ac:dyDescent="0.3">
      <c r="B4500">
        <v>4497</v>
      </c>
      <c r="C4500" t="s">
        <v>7546</v>
      </c>
      <c r="D4500" s="1">
        <v>42904</v>
      </c>
      <c r="E4500" s="1">
        <v>42909</v>
      </c>
      <c r="F4500" s="9" t="str">
        <f t="shared" si="365"/>
        <v>5 days</v>
      </c>
      <c r="G4500" t="s">
        <v>49</v>
      </c>
      <c r="H4500" t="s">
        <v>967</v>
      </c>
      <c r="I4500" t="s">
        <v>968</v>
      </c>
      <c r="J4500" t="s">
        <v>25</v>
      </c>
      <c r="K4500" t="s">
        <v>26</v>
      </c>
      <c r="L4500" t="s">
        <v>41</v>
      </c>
      <c r="M4500" t="s">
        <v>42</v>
      </c>
      <c r="N4500">
        <v>90032</v>
      </c>
      <c r="O4500" t="s">
        <v>43</v>
      </c>
      <c r="P4500" t="s">
        <v>1306</v>
      </c>
      <c r="Q4500" t="s">
        <v>45</v>
      </c>
      <c r="R4500" t="s">
        <v>89</v>
      </c>
      <c r="S4500" t="s">
        <v>1307</v>
      </c>
      <c r="T4500" s="9">
        <v>38.880000000000003</v>
      </c>
      <c r="U4500">
        <v>6</v>
      </c>
      <c r="V4500" s="2">
        <v>0</v>
      </c>
      <c r="W4500" s="6">
        <v>19.05</v>
      </c>
      <c r="X4500" s="14">
        <f>AA4500-W4500</f>
        <v>214.23000000000002</v>
      </c>
      <c r="Y4500" s="6">
        <f>T4500*U4500</f>
        <v>233.28000000000003</v>
      </c>
      <c r="Z4500" s="6">
        <f>Y4500*V4500</f>
        <v>0</v>
      </c>
      <c r="AA4500" s="6">
        <f t="shared" si="366"/>
        <v>233.28000000000003</v>
      </c>
    </row>
    <row r="4501" spans="2:27" x14ac:dyDescent="0.3">
      <c r="B4501">
        <v>4498</v>
      </c>
      <c r="C4501" t="s">
        <v>7547</v>
      </c>
      <c r="D4501" s="1">
        <v>42778</v>
      </c>
      <c r="E4501" s="1">
        <v>42990</v>
      </c>
      <c r="F4501" s="9" t="str">
        <f t="shared" si="365"/>
        <v>212 days</v>
      </c>
      <c r="G4501" t="s">
        <v>49</v>
      </c>
      <c r="H4501" t="s">
        <v>4633</v>
      </c>
      <c r="I4501" t="s">
        <v>4634</v>
      </c>
      <c r="J4501" t="s">
        <v>25</v>
      </c>
      <c r="K4501" t="s">
        <v>26</v>
      </c>
      <c r="L4501" t="s">
        <v>145</v>
      </c>
      <c r="M4501" t="s">
        <v>146</v>
      </c>
      <c r="N4501">
        <v>19140</v>
      </c>
      <c r="O4501" t="s">
        <v>147</v>
      </c>
      <c r="P4501" t="s">
        <v>515</v>
      </c>
      <c r="Q4501" t="s">
        <v>45</v>
      </c>
      <c r="R4501" t="s">
        <v>74</v>
      </c>
      <c r="S4501" t="s">
        <v>516</v>
      </c>
      <c r="T4501" s="9">
        <v>631.17999999999995</v>
      </c>
      <c r="U4501">
        <v>4</v>
      </c>
      <c r="V4501" s="2">
        <v>0.7</v>
      </c>
      <c r="W4501" s="6">
        <v>-462.86</v>
      </c>
      <c r="X4501" s="14">
        <f>AA4501-W4501</f>
        <v>1220.2759999999998</v>
      </c>
      <c r="Y4501" s="6">
        <f>T4501*U4501</f>
        <v>2524.7199999999998</v>
      </c>
      <c r="Z4501" s="6">
        <f>Y4501*V4501</f>
        <v>1767.3039999999999</v>
      </c>
      <c r="AA4501" s="6">
        <f t="shared" si="366"/>
        <v>757.41599999999994</v>
      </c>
    </row>
    <row r="4502" spans="2:27" x14ac:dyDescent="0.3">
      <c r="B4502">
        <v>4499</v>
      </c>
      <c r="C4502" t="s">
        <v>7548</v>
      </c>
      <c r="D4502" s="1">
        <v>41964</v>
      </c>
      <c r="E4502" s="1">
        <v>41969</v>
      </c>
      <c r="F4502" s="9" t="str">
        <f t="shared" si="365"/>
        <v>5 days</v>
      </c>
      <c r="G4502" t="s">
        <v>49</v>
      </c>
      <c r="H4502" t="s">
        <v>7549</v>
      </c>
      <c r="I4502" t="s">
        <v>7550</v>
      </c>
      <c r="J4502" t="s">
        <v>40</v>
      </c>
      <c r="K4502" t="s">
        <v>26</v>
      </c>
      <c r="L4502" t="s">
        <v>126</v>
      </c>
      <c r="M4502" t="s">
        <v>42</v>
      </c>
      <c r="N4502">
        <v>94110</v>
      </c>
      <c r="O4502" t="s">
        <v>43</v>
      </c>
      <c r="P4502" t="s">
        <v>4669</v>
      </c>
      <c r="Q4502" t="s">
        <v>45</v>
      </c>
      <c r="R4502" t="s">
        <v>89</v>
      </c>
      <c r="S4502" t="s">
        <v>4670</v>
      </c>
      <c r="T4502" s="9">
        <v>12.96</v>
      </c>
      <c r="U4502">
        <v>2</v>
      </c>
      <c r="V4502" s="2">
        <v>0</v>
      </c>
      <c r="W4502" s="6">
        <v>6.22</v>
      </c>
      <c r="X4502" s="14">
        <f>AA4502-W4502</f>
        <v>19.700000000000003</v>
      </c>
      <c r="Y4502" s="6">
        <f>T4502*U4502</f>
        <v>25.92</v>
      </c>
      <c r="Z4502" s="6">
        <f>Y4502*V4502</f>
        <v>0</v>
      </c>
      <c r="AA4502" s="6">
        <f t="shared" si="366"/>
        <v>25.92</v>
      </c>
    </row>
    <row r="4503" spans="2:27" x14ac:dyDescent="0.3">
      <c r="B4503">
        <v>4500</v>
      </c>
      <c r="C4503" t="s">
        <v>7551</v>
      </c>
      <c r="D4503" s="1">
        <v>42647</v>
      </c>
      <c r="E4503" s="1">
        <v>42476</v>
      </c>
      <c r="F4503" s="23" t="s">
        <v>10956</v>
      </c>
      <c r="G4503" t="s">
        <v>49</v>
      </c>
      <c r="H4503" t="s">
        <v>4435</v>
      </c>
      <c r="I4503" t="s">
        <v>4436</v>
      </c>
      <c r="J4503" t="s">
        <v>40</v>
      </c>
      <c r="K4503" t="s">
        <v>26</v>
      </c>
      <c r="L4503" t="s">
        <v>5961</v>
      </c>
      <c r="M4503" t="s">
        <v>42</v>
      </c>
      <c r="N4503">
        <v>93309</v>
      </c>
      <c r="O4503" t="s">
        <v>43</v>
      </c>
      <c r="P4503" t="s">
        <v>5271</v>
      </c>
      <c r="Q4503" t="s">
        <v>45</v>
      </c>
      <c r="R4503" t="s">
        <v>89</v>
      </c>
      <c r="S4503" t="s">
        <v>5272</v>
      </c>
      <c r="T4503" s="9">
        <v>12.96</v>
      </c>
      <c r="U4503">
        <v>2</v>
      </c>
      <c r="V4503" s="2">
        <v>0</v>
      </c>
      <c r="W4503" s="6">
        <v>6.22</v>
      </c>
      <c r="X4503" s="14">
        <f>AA4503-W4503</f>
        <v>19.700000000000003</v>
      </c>
      <c r="Y4503" s="6">
        <f>T4503*U4503</f>
        <v>25.92</v>
      </c>
      <c r="Z4503" s="6">
        <f>Y4503*V4503</f>
        <v>0</v>
      </c>
      <c r="AA4503" s="6">
        <f t="shared" si="366"/>
        <v>25.92</v>
      </c>
    </row>
    <row r="4504" spans="2:27" x14ac:dyDescent="0.3">
      <c r="B4504">
        <v>4501</v>
      </c>
      <c r="C4504" t="s">
        <v>7551</v>
      </c>
      <c r="D4504" s="1">
        <v>42647</v>
      </c>
      <c r="E4504" s="1">
        <v>42476</v>
      </c>
      <c r="F4504" s="23" t="s">
        <v>10956</v>
      </c>
      <c r="G4504" t="s">
        <v>49</v>
      </c>
      <c r="H4504" t="s">
        <v>4435</v>
      </c>
      <c r="I4504" t="s">
        <v>4436</v>
      </c>
      <c r="J4504" t="s">
        <v>40</v>
      </c>
      <c r="K4504" t="s">
        <v>26</v>
      </c>
      <c r="L4504" t="s">
        <v>5961</v>
      </c>
      <c r="M4504" t="s">
        <v>42</v>
      </c>
      <c r="N4504">
        <v>93309</v>
      </c>
      <c r="O4504" t="s">
        <v>43</v>
      </c>
      <c r="P4504" t="s">
        <v>6144</v>
      </c>
      <c r="Q4504" t="s">
        <v>45</v>
      </c>
      <c r="R4504" t="s">
        <v>74</v>
      </c>
      <c r="S4504" t="s">
        <v>6145</v>
      </c>
      <c r="T4504" s="9">
        <v>23.2</v>
      </c>
      <c r="U4504">
        <v>5</v>
      </c>
      <c r="V4504" s="2">
        <v>0.2</v>
      </c>
      <c r="W4504" s="6">
        <v>8.1199999999999992</v>
      </c>
      <c r="X4504" s="14">
        <f>AA4504-W4504</f>
        <v>84.679999999999993</v>
      </c>
      <c r="Y4504" s="6">
        <f>T4504*U4504</f>
        <v>116</v>
      </c>
      <c r="Z4504" s="6">
        <f>Y4504*V4504</f>
        <v>23.200000000000003</v>
      </c>
      <c r="AA4504" s="6">
        <f t="shared" si="366"/>
        <v>92.8</v>
      </c>
    </row>
    <row r="4505" spans="2:27" x14ac:dyDescent="0.3">
      <c r="B4505">
        <v>4502</v>
      </c>
      <c r="C4505" t="s">
        <v>7552</v>
      </c>
      <c r="D4505" s="1">
        <v>41820</v>
      </c>
      <c r="E4505" s="1">
        <v>41736</v>
      </c>
      <c r="F4505" s="23" t="s">
        <v>10956</v>
      </c>
      <c r="G4505" t="s">
        <v>49</v>
      </c>
      <c r="H4505" t="s">
        <v>843</v>
      </c>
      <c r="I4505" t="s">
        <v>844</v>
      </c>
      <c r="J4505" t="s">
        <v>40</v>
      </c>
      <c r="K4505" t="s">
        <v>26</v>
      </c>
      <c r="L4505" t="s">
        <v>183</v>
      </c>
      <c r="M4505" t="s">
        <v>103</v>
      </c>
      <c r="N4505">
        <v>77095</v>
      </c>
      <c r="O4505" t="s">
        <v>104</v>
      </c>
      <c r="P4505" t="s">
        <v>1983</v>
      </c>
      <c r="Q4505" t="s">
        <v>45</v>
      </c>
      <c r="R4505" t="s">
        <v>89</v>
      </c>
      <c r="S4505" t="s">
        <v>1984</v>
      </c>
      <c r="T4505" s="9">
        <v>25.92</v>
      </c>
      <c r="U4505">
        <v>5</v>
      </c>
      <c r="V4505" s="2">
        <v>0.2</v>
      </c>
      <c r="W4505" s="6">
        <v>9.07</v>
      </c>
      <c r="X4505" s="14">
        <f>AA4505-W4505</f>
        <v>94.610000000000014</v>
      </c>
      <c r="Y4505" s="6">
        <f>T4505*U4505</f>
        <v>129.60000000000002</v>
      </c>
      <c r="Z4505" s="6">
        <f>Y4505*V4505</f>
        <v>25.920000000000005</v>
      </c>
      <c r="AA4505" s="6">
        <f t="shared" si="366"/>
        <v>103.68000000000002</v>
      </c>
    </row>
    <row r="4506" spans="2:27" x14ac:dyDescent="0.3">
      <c r="B4506">
        <v>4503</v>
      </c>
      <c r="C4506" t="s">
        <v>7552</v>
      </c>
      <c r="D4506" s="1">
        <v>41820</v>
      </c>
      <c r="E4506" s="1">
        <v>41736</v>
      </c>
      <c r="F4506" s="23" t="s">
        <v>10956</v>
      </c>
      <c r="G4506" t="s">
        <v>49</v>
      </c>
      <c r="H4506" t="s">
        <v>843</v>
      </c>
      <c r="I4506" t="s">
        <v>844</v>
      </c>
      <c r="J4506" t="s">
        <v>40</v>
      </c>
      <c r="K4506" t="s">
        <v>26</v>
      </c>
      <c r="L4506" t="s">
        <v>183</v>
      </c>
      <c r="M4506" t="s">
        <v>103</v>
      </c>
      <c r="N4506">
        <v>77095</v>
      </c>
      <c r="O4506" t="s">
        <v>104</v>
      </c>
      <c r="P4506" t="s">
        <v>1792</v>
      </c>
      <c r="Q4506" t="s">
        <v>45</v>
      </c>
      <c r="R4506" t="s">
        <v>268</v>
      </c>
      <c r="S4506" t="s">
        <v>562</v>
      </c>
      <c r="T4506" s="9">
        <v>21.31</v>
      </c>
      <c r="U4506">
        <v>6</v>
      </c>
      <c r="V4506" s="2">
        <v>0.2</v>
      </c>
      <c r="W4506" s="6">
        <v>7.19</v>
      </c>
      <c r="X4506" s="14">
        <f>AA4506-W4506</f>
        <v>95.097999999999985</v>
      </c>
      <c r="Y4506" s="6">
        <f>T4506*U4506</f>
        <v>127.85999999999999</v>
      </c>
      <c r="Z4506" s="6">
        <f>Y4506*V4506</f>
        <v>25.571999999999999</v>
      </c>
      <c r="AA4506" s="6">
        <f t="shared" si="366"/>
        <v>102.28799999999998</v>
      </c>
    </row>
    <row r="4507" spans="2:27" x14ac:dyDescent="0.3">
      <c r="B4507">
        <v>4504</v>
      </c>
      <c r="C4507" t="s">
        <v>7553</v>
      </c>
      <c r="D4507" s="1">
        <v>41997</v>
      </c>
      <c r="E4507" s="1">
        <v>42002</v>
      </c>
      <c r="F4507" s="9" t="str">
        <f t="shared" ref="F4507:F4517" si="367">DATEDIF(D4507,E4507,"d")&amp;" days"</f>
        <v>5 days</v>
      </c>
      <c r="G4507" t="s">
        <v>49</v>
      </c>
      <c r="H4507" t="s">
        <v>3444</v>
      </c>
      <c r="I4507" t="s">
        <v>3445</v>
      </c>
      <c r="J4507" t="s">
        <v>101</v>
      </c>
      <c r="K4507" t="s">
        <v>26</v>
      </c>
      <c r="L4507" t="s">
        <v>41</v>
      </c>
      <c r="M4507" t="s">
        <v>42</v>
      </c>
      <c r="N4507">
        <v>90045</v>
      </c>
      <c r="O4507" t="s">
        <v>43</v>
      </c>
      <c r="P4507" t="s">
        <v>7554</v>
      </c>
      <c r="Q4507" t="s">
        <v>70</v>
      </c>
      <c r="R4507" t="s">
        <v>71</v>
      </c>
      <c r="S4507" t="s">
        <v>7555</v>
      </c>
      <c r="T4507" s="9">
        <v>173.66</v>
      </c>
      <c r="U4507">
        <v>7</v>
      </c>
      <c r="V4507" s="2">
        <v>0.2</v>
      </c>
      <c r="W4507" s="6">
        <v>17.37</v>
      </c>
      <c r="X4507" s="14">
        <f>AA4507-W4507</f>
        <v>955.12599999999986</v>
      </c>
      <c r="Y4507" s="6">
        <f>T4507*U4507</f>
        <v>1215.6199999999999</v>
      </c>
      <c r="Z4507" s="6">
        <f>Y4507*V4507</f>
        <v>243.124</v>
      </c>
      <c r="AA4507" s="6">
        <f t="shared" si="366"/>
        <v>972.49599999999987</v>
      </c>
    </row>
    <row r="4508" spans="2:27" x14ac:dyDescent="0.3">
      <c r="B4508">
        <v>4505</v>
      </c>
      <c r="C4508" t="s">
        <v>7553</v>
      </c>
      <c r="D4508" s="1">
        <v>41997</v>
      </c>
      <c r="E4508" s="1">
        <v>42002</v>
      </c>
      <c r="F4508" s="9" t="str">
        <f t="shared" si="367"/>
        <v>5 days</v>
      </c>
      <c r="G4508" t="s">
        <v>49</v>
      </c>
      <c r="H4508" t="s">
        <v>3444</v>
      </c>
      <c r="I4508" t="s">
        <v>3445</v>
      </c>
      <c r="J4508" t="s">
        <v>101</v>
      </c>
      <c r="K4508" t="s">
        <v>26</v>
      </c>
      <c r="L4508" t="s">
        <v>41</v>
      </c>
      <c r="M4508" t="s">
        <v>42</v>
      </c>
      <c r="N4508">
        <v>90045</v>
      </c>
      <c r="O4508" t="s">
        <v>43</v>
      </c>
      <c r="P4508" t="s">
        <v>4428</v>
      </c>
      <c r="Q4508" t="s">
        <v>45</v>
      </c>
      <c r="R4508" t="s">
        <v>77</v>
      </c>
      <c r="S4508" t="s">
        <v>4429</v>
      </c>
      <c r="T4508" s="9">
        <v>361.96</v>
      </c>
      <c r="U4508">
        <v>2</v>
      </c>
      <c r="V4508" s="2">
        <v>0</v>
      </c>
      <c r="W4508" s="6">
        <v>101.35</v>
      </c>
      <c r="X4508" s="14">
        <f>AA4508-W4508</f>
        <v>622.56999999999994</v>
      </c>
      <c r="Y4508" s="6">
        <f>T4508*U4508</f>
        <v>723.92</v>
      </c>
      <c r="Z4508" s="6">
        <f>Y4508*V4508</f>
        <v>0</v>
      </c>
      <c r="AA4508" s="6">
        <f t="shared" si="366"/>
        <v>723.92</v>
      </c>
    </row>
    <row r="4509" spans="2:27" x14ac:dyDescent="0.3">
      <c r="B4509">
        <v>4506</v>
      </c>
      <c r="C4509" t="s">
        <v>7553</v>
      </c>
      <c r="D4509" s="1">
        <v>41997</v>
      </c>
      <c r="E4509" s="1">
        <v>42002</v>
      </c>
      <c r="F4509" s="9" t="str">
        <f t="shared" si="367"/>
        <v>5 days</v>
      </c>
      <c r="G4509" t="s">
        <v>49</v>
      </c>
      <c r="H4509" t="s">
        <v>3444</v>
      </c>
      <c r="I4509" t="s">
        <v>3445</v>
      </c>
      <c r="J4509" t="s">
        <v>101</v>
      </c>
      <c r="K4509" t="s">
        <v>26</v>
      </c>
      <c r="L4509" t="s">
        <v>41</v>
      </c>
      <c r="M4509" t="s">
        <v>42</v>
      </c>
      <c r="N4509">
        <v>90045</v>
      </c>
      <c r="O4509" t="s">
        <v>43</v>
      </c>
      <c r="P4509" t="s">
        <v>1350</v>
      </c>
      <c r="Q4509" t="s">
        <v>70</v>
      </c>
      <c r="R4509" t="s">
        <v>160</v>
      </c>
      <c r="S4509" t="s">
        <v>1351</v>
      </c>
      <c r="T4509" s="9">
        <v>62.85</v>
      </c>
      <c r="U4509">
        <v>3</v>
      </c>
      <c r="V4509" s="2">
        <v>0</v>
      </c>
      <c r="W4509" s="6">
        <v>13.2</v>
      </c>
      <c r="X4509" s="14">
        <f>AA4509-W4509</f>
        <v>175.35000000000002</v>
      </c>
      <c r="Y4509" s="6">
        <f>T4509*U4509</f>
        <v>188.55</v>
      </c>
      <c r="Z4509" s="6">
        <f>Y4509*V4509</f>
        <v>0</v>
      </c>
      <c r="AA4509" s="6">
        <f t="shared" si="366"/>
        <v>188.55</v>
      </c>
    </row>
    <row r="4510" spans="2:27" x14ac:dyDescent="0.3">
      <c r="B4510">
        <v>4507</v>
      </c>
      <c r="C4510" t="s">
        <v>7553</v>
      </c>
      <c r="D4510" s="1">
        <v>41997</v>
      </c>
      <c r="E4510" s="1">
        <v>42002</v>
      </c>
      <c r="F4510" s="9" t="str">
        <f t="shared" si="367"/>
        <v>5 days</v>
      </c>
      <c r="G4510" t="s">
        <v>49</v>
      </c>
      <c r="H4510" t="s">
        <v>3444</v>
      </c>
      <c r="I4510" t="s">
        <v>3445</v>
      </c>
      <c r="J4510" t="s">
        <v>101</v>
      </c>
      <c r="K4510" t="s">
        <v>26</v>
      </c>
      <c r="L4510" t="s">
        <v>41</v>
      </c>
      <c r="M4510" t="s">
        <v>42</v>
      </c>
      <c r="N4510">
        <v>90045</v>
      </c>
      <c r="O4510" t="s">
        <v>43</v>
      </c>
      <c r="P4510" t="s">
        <v>2492</v>
      </c>
      <c r="Q4510" t="s">
        <v>70</v>
      </c>
      <c r="R4510" t="s">
        <v>71</v>
      </c>
      <c r="S4510" t="s">
        <v>2493</v>
      </c>
      <c r="T4510" s="9">
        <v>818.38</v>
      </c>
      <c r="U4510">
        <v>3</v>
      </c>
      <c r="V4510" s="2">
        <v>0.2</v>
      </c>
      <c r="W4510" s="6">
        <v>51.15</v>
      </c>
      <c r="X4510" s="14">
        <f>AA4510-W4510</f>
        <v>1912.9619999999998</v>
      </c>
      <c r="Y4510" s="6">
        <f>T4510*U4510</f>
        <v>2455.14</v>
      </c>
      <c r="Z4510" s="6">
        <f>Y4510*V4510</f>
        <v>491.02800000000002</v>
      </c>
      <c r="AA4510" s="6">
        <f t="shared" si="366"/>
        <v>1964.1119999999999</v>
      </c>
    </row>
    <row r="4511" spans="2:27" x14ac:dyDescent="0.3">
      <c r="B4511">
        <v>4508</v>
      </c>
      <c r="C4511" t="s">
        <v>7553</v>
      </c>
      <c r="D4511" s="1">
        <v>41997</v>
      </c>
      <c r="E4511" s="1">
        <v>42002</v>
      </c>
      <c r="F4511" s="9" t="str">
        <f t="shared" si="367"/>
        <v>5 days</v>
      </c>
      <c r="G4511" t="s">
        <v>49</v>
      </c>
      <c r="H4511" t="s">
        <v>3444</v>
      </c>
      <c r="I4511" t="s">
        <v>3445</v>
      </c>
      <c r="J4511" t="s">
        <v>101</v>
      </c>
      <c r="K4511" t="s">
        <v>26</v>
      </c>
      <c r="L4511" t="s">
        <v>41</v>
      </c>
      <c r="M4511" t="s">
        <v>42</v>
      </c>
      <c r="N4511">
        <v>90045</v>
      </c>
      <c r="O4511" t="s">
        <v>43</v>
      </c>
      <c r="P4511" t="s">
        <v>6453</v>
      </c>
      <c r="Q4511" t="s">
        <v>45</v>
      </c>
      <c r="R4511" t="s">
        <v>58</v>
      </c>
      <c r="S4511" t="s">
        <v>6454</v>
      </c>
      <c r="T4511" s="9">
        <v>20.34</v>
      </c>
      <c r="U4511">
        <v>1</v>
      </c>
      <c r="V4511" s="2">
        <v>0</v>
      </c>
      <c r="W4511" s="6">
        <v>0.2</v>
      </c>
      <c r="X4511" s="14">
        <f>AA4511-W4511</f>
        <v>20.14</v>
      </c>
      <c r="Y4511" s="6">
        <f>T4511*U4511</f>
        <v>20.34</v>
      </c>
      <c r="Z4511" s="6">
        <f>Y4511*V4511</f>
        <v>0</v>
      </c>
      <c r="AA4511" s="6">
        <f t="shared" si="366"/>
        <v>20.34</v>
      </c>
    </row>
    <row r="4512" spans="2:27" x14ac:dyDescent="0.3">
      <c r="B4512">
        <v>4509</v>
      </c>
      <c r="C4512" t="s">
        <v>7553</v>
      </c>
      <c r="D4512" s="1">
        <v>41997</v>
      </c>
      <c r="E4512" s="1">
        <v>42002</v>
      </c>
      <c r="F4512" s="9" t="str">
        <f t="shared" si="367"/>
        <v>5 days</v>
      </c>
      <c r="G4512" t="s">
        <v>49</v>
      </c>
      <c r="H4512" t="s">
        <v>3444</v>
      </c>
      <c r="I4512" t="s">
        <v>3445</v>
      </c>
      <c r="J4512" t="s">
        <v>101</v>
      </c>
      <c r="K4512" t="s">
        <v>26</v>
      </c>
      <c r="L4512" t="s">
        <v>41</v>
      </c>
      <c r="M4512" t="s">
        <v>42</v>
      </c>
      <c r="N4512">
        <v>90045</v>
      </c>
      <c r="O4512" t="s">
        <v>43</v>
      </c>
      <c r="P4512" t="s">
        <v>3621</v>
      </c>
      <c r="Q4512" t="s">
        <v>31</v>
      </c>
      <c r="R4512" t="s">
        <v>64</v>
      </c>
      <c r="S4512" t="s">
        <v>3622</v>
      </c>
      <c r="T4512" s="9">
        <v>23.99</v>
      </c>
      <c r="U4512">
        <v>1</v>
      </c>
      <c r="V4512" s="2">
        <v>0</v>
      </c>
      <c r="W4512" s="6">
        <v>5.52</v>
      </c>
      <c r="X4512" s="14">
        <f>AA4512-W4512</f>
        <v>18.47</v>
      </c>
      <c r="Y4512" s="6">
        <f>T4512*U4512</f>
        <v>23.99</v>
      </c>
      <c r="Z4512" s="6">
        <f>Y4512*V4512</f>
        <v>0</v>
      </c>
      <c r="AA4512" s="6">
        <f t="shared" si="366"/>
        <v>23.99</v>
      </c>
    </row>
    <row r="4513" spans="2:27" x14ac:dyDescent="0.3">
      <c r="B4513">
        <v>4510</v>
      </c>
      <c r="C4513" t="s">
        <v>7556</v>
      </c>
      <c r="D4513" s="1">
        <v>42878</v>
      </c>
      <c r="E4513" s="1">
        <v>42884</v>
      </c>
      <c r="F4513" s="9" t="str">
        <f t="shared" si="367"/>
        <v>6 days</v>
      </c>
      <c r="G4513" t="s">
        <v>49</v>
      </c>
      <c r="H4513" t="s">
        <v>7557</v>
      </c>
      <c r="I4513" t="s">
        <v>7558</v>
      </c>
      <c r="J4513" t="s">
        <v>25</v>
      </c>
      <c r="K4513" t="s">
        <v>26</v>
      </c>
      <c r="L4513" t="s">
        <v>41</v>
      </c>
      <c r="M4513" t="s">
        <v>42</v>
      </c>
      <c r="N4513">
        <v>90036</v>
      </c>
      <c r="O4513" t="s">
        <v>43</v>
      </c>
      <c r="P4513" t="s">
        <v>2809</v>
      </c>
      <c r="Q4513" t="s">
        <v>31</v>
      </c>
      <c r="R4513" t="s">
        <v>55</v>
      </c>
      <c r="S4513" t="s">
        <v>2810</v>
      </c>
      <c r="T4513" s="9">
        <v>171.29</v>
      </c>
      <c r="U4513">
        <v>3</v>
      </c>
      <c r="V4513" s="2">
        <v>0.2</v>
      </c>
      <c r="W4513" s="6">
        <v>-6.42</v>
      </c>
      <c r="X4513" s="14">
        <f>AA4513-W4513</f>
        <v>417.51600000000002</v>
      </c>
      <c r="Y4513" s="6">
        <f>T4513*U4513</f>
        <v>513.87</v>
      </c>
      <c r="Z4513" s="6">
        <f>Y4513*V4513</f>
        <v>102.774</v>
      </c>
      <c r="AA4513" s="6">
        <f t="shared" si="366"/>
        <v>411.096</v>
      </c>
    </row>
    <row r="4514" spans="2:27" x14ac:dyDescent="0.3">
      <c r="B4514">
        <v>4511</v>
      </c>
      <c r="C4514" t="s">
        <v>7559</v>
      </c>
      <c r="D4514" s="1">
        <v>42654</v>
      </c>
      <c r="E4514" s="1">
        <v>42688</v>
      </c>
      <c r="F4514" s="9" t="str">
        <f t="shared" si="367"/>
        <v>34 days</v>
      </c>
      <c r="G4514" t="s">
        <v>49</v>
      </c>
      <c r="H4514" t="s">
        <v>3031</v>
      </c>
      <c r="I4514" t="s">
        <v>3032</v>
      </c>
      <c r="J4514" t="s">
        <v>40</v>
      </c>
      <c r="K4514" t="s">
        <v>26</v>
      </c>
      <c r="L4514" t="s">
        <v>317</v>
      </c>
      <c r="M4514" t="s">
        <v>596</v>
      </c>
      <c r="N4514">
        <v>65807</v>
      </c>
      <c r="O4514" t="s">
        <v>104</v>
      </c>
      <c r="P4514" t="s">
        <v>7099</v>
      </c>
      <c r="Q4514" t="s">
        <v>31</v>
      </c>
      <c r="R4514" t="s">
        <v>64</v>
      </c>
      <c r="S4514" t="s">
        <v>7100</v>
      </c>
      <c r="T4514" s="9">
        <v>37.299999999999997</v>
      </c>
      <c r="U4514">
        <v>2</v>
      </c>
      <c r="V4514" s="2">
        <v>0</v>
      </c>
      <c r="W4514" s="6">
        <v>17.16</v>
      </c>
      <c r="X4514" s="14">
        <f>AA4514-W4514</f>
        <v>57.44</v>
      </c>
      <c r="Y4514" s="6">
        <f>T4514*U4514</f>
        <v>74.599999999999994</v>
      </c>
      <c r="Z4514" s="6">
        <f>Y4514*V4514</f>
        <v>0</v>
      </c>
      <c r="AA4514" s="6">
        <f t="shared" si="366"/>
        <v>74.599999999999994</v>
      </c>
    </row>
    <row r="4515" spans="2:27" x14ac:dyDescent="0.3">
      <c r="B4515">
        <v>4512</v>
      </c>
      <c r="C4515" t="s">
        <v>7559</v>
      </c>
      <c r="D4515" s="1">
        <v>42654</v>
      </c>
      <c r="E4515" s="1">
        <v>42688</v>
      </c>
      <c r="F4515" s="9" t="str">
        <f t="shared" si="367"/>
        <v>34 days</v>
      </c>
      <c r="G4515" t="s">
        <v>49</v>
      </c>
      <c r="H4515" t="s">
        <v>3031</v>
      </c>
      <c r="I4515" t="s">
        <v>3032</v>
      </c>
      <c r="J4515" t="s">
        <v>40</v>
      </c>
      <c r="K4515" t="s">
        <v>26</v>
      </c>
      <c r="L4515" t="s">
        <v>317</v>
      </c>
      <c r="M4515" t="s">
        <v>596</v>
      </c>
      <c r="N4515">
        <v>65807</v>
      </c>
      <c r="O4515" t="s">
        <v>104</v>
      </c>
      <c r="P4515" t="s">
        <v>3134</v>
      </c>
      <c r="Q4515" t="s">
        <v>45</v>
      </c>
      <c r="R4515" t="s">
        <v>74</v>
      </c>
      <c r="S4515" t="s">
        <v>3135</v>
      </c>
      <c r="T4515" s="9">
        <v>81.96</v>
      </c>
      <c r="U4515">
        <v>2</v>
      </c>
      <c r="V4515" s="2">
        <v>0</v>
      </c>
      <c r="W4515" s="6">
        <v>39.340000000000003</v>
      </c>
      <c r="X4515" s="14">
        <f>AA4515-W4515</f>
        <v>124.57999999999998</v>
      </c>
      <c r="Y4515" s="6">
        <f>T4515*U4515</f>
        <v>163.92</v>
      </c>
      <c r="Z4515" s="6">
        <f>Y4515*V4515</f>
        <v>0</v>
      </c>
      <c r="AA4515" s="6">
        <f t="shared" si="366"/>
        <v>163.92</v>
      </c>
    </row>
    <row r="4516" spans="2:27" x14ac:dyDescent="0.3">
      <c r="B4516">
        <v>4513</v>
      </c>
      <c r="C4516" t="s">
        <v>7560</v>
      </c>
      <c r="D4516" s="1">
        <v>42410</v>
      </c>
      <c r="E4516" s="1">
        <v>42439</v>
      </c>
      <c r="F4516" s="9" t="str">
        <f t="shared" si="367"/>
        <v>29 days</v>
      </c>
      <c r="G4516" t="s">
        <v>187</v>
      </c>
      <c r="H4516" t="s">
        <v>3655</v>
      </c>
      <c r="I4516" t="s">
        <v>3656</v>
      </c>
      <c r="J4516" t="s">
        <v>25</v>
      </c>
      <c r="K4516" t="s">
        <v>26</v>
      </c>
      <c r="L4516" t="s">
        <v>543</v>
      </c>
      <c r="M4516" t="s">
        <v>309</v>
      </c>
      <c r="N4516">
        <v>85023</v>
      </c>
      <c r="O4516" t="s">
        <v>43</v>
      </c>
      <c r="P4516" t="s">
        <v>1833</v>
      </c>
      <c r="Q4516" t="s">
        <v>45</v>
      </c>
      <c r="R4516" t="s">
        <v>74</v>
      </c>
      <c r="S4516" t="s">
        <v>1834</v>
      </c>
      <c r="T4516" s="9">
        <v>54.79</v>
      </c>
      <c r="U4516">
        <v>6</v>
      </c>
      <c r="V4516" s="2">
        <v>0.7</v>
      </c>
      <c r="W4516" s="6">
        <v>-40.18</v>
      </c>
      <c r="X4516" s="14">
        <f>AA4516-W4516</f>
        <v>138.80200000000002</v>
      </c>
      <c r="Y4516" s="6">
        <f>T4516*U4516</f>
        <v>328.74</v>
      </c>
      <c r="Z4516" s="6">
        <f>Y4516*V4516</f>
        <v>230.11799999999999</v>
      </c>
      <c r="AA4516" s="6">
        <f t="shared" si="366"/>
        <v>98.622000000000014</v>
      </c>
    </row>
    <row r="4517" spans="2:27" x14ac:dyDescent="0.3">
      <c r="B4517">
        <v>4514</v>
      </c>
      <c r="C4517" t="s">
        <v>7561</v>
      </c>
      <c r="D4517" s="1">
        <v>42530</v>
      </c>
      <c r="E4517" s="1">
        <v>42591</v>
      </c>
      <c r="F4517" s="9" t="str">
        <f t="shared" si="367"/>
        <v>61 days</v>
      </c>
      <c r="G4517" t="s">
        <v>187</v>
      </c>
      <c r="H4517" t="s">
        <v>6479</v>
      </c>
      <c r="I4517" t="s">
        <v>6480</v>
      </c>
      <c r="J4517" t="s">
        <v>25</v>
      </c>
      <c r="K4517" t="s">
        <v>26</v>
      </c>
      <c r="L4517" t="s">
        <v>183</v>
      </c>
      <c r="M4517" t="s">
        <v>103</v>
      </c>
      <c r="N4517">
        <v>77070</v>
      </c>
      <c r="O4517" t="s">
        <v>104</v>
      </c>
      <c r="P4517" t="s">
        <v>635</v>
      </c>
      <c r="Q4517" t="s">
        <v>45</v>
      </c>
      <c r="R4517" t="s">
        <v>58</v>
      </c>
      <c r="S4517" t="s">
        <v>636</v>
      </c>
      <c r="T4517" s="9">
        <v>10.78</v>
      </c>
      <c r="U4517">
        <v>1</v>
      </c>
      <c r="V4517" s="2">
        <v>0.2</v>
      </c>
      <c r="W4517" s="6">
        <v>0.81</v>
      </c>
      <c r="X4517" s="14">
        <f>AA4517-W4517</f>
        <v>7.8139999999999983</v>
      </c>
      <c r="Y4517" s="6">
        <f>T4517*U4517</f>
        <v>10.78</v>
      </c>
      <c r="Z4517" s="6">
        <f>Y4517*V4517</f>
        <v>2.1560000000000001</v>
      </c>
      <c r="AA4517" s="6">
        <f t="shared" si="366"/>
        <v>8.6239999999999988</v>
      </c>
    </row>
    <row r="4518" spans="2:27" x14ac:dyDescent="0.3">
      <c r="B4518">
        <v>4515</v>
      </c>
      <c r="C4518" t="s">
        <v>7562</v>
      </c>
      <c r="D4518" s="1">
        <v>42670</v>
      </c>
      <c r="E4518" s="1">
        <v>42380</v>
      </c>
      <c r="F4518" s="23" t="s">
        <v>10956</v>
      </c>
      <c r="G4518" t="s">
        <v>22</v>
      </c>
      <c r="H4518" t="s">
        <v>5016</v>
      </c>
      <c r="I4518" t="s">
        <v>5017</v>
      </c>
      <c r="J4518" t="s">
        <v>25</v>
      </c>
      <c r="K4518" t="s">
        <v>26</v>
      </c>
      <c r="L4518" t="s">
        <v>7563</v>
      </c>
      <c r="M4518" t="s">
        <v>318</v>
      </c>
      <c r="N4518">
        <v>23666</v>
      </c>
      <c r="O4518" t="s">
        <v>29</v>
      </c>
      <c r="P4518" t="s">
        <v>3953</v>
      </c>
      <c r="Q4518" t="s">
        <v>31</v>
      </c>
      <c r="R4518" t="s">
        <v>35</v>
      </c>
      <c r="S4518" t="s">
        <v>3954</v>
      </c>
      <c r="T4518" s="9">
        <v>290.98</v>
      </c>
      <c r="U4518">
        <v>1</v>
      </c>
      <c r="V4518" s="2">
        <v>0</v>
      </c>
      <c r="W4518" s="6">
        <v>75.650000000000006</v>
      </c>
      <c r="X4518" s="14">
        <f>AA4518-W4518</f>
        <v>215.33</v>
      </c>
      <c r="Y4518" s="6">
        <f>T4518*U4518</f>
        <v>290.98</v>
      </c>
      <c r="Z4518" s="6">
        <f>Y4518*V4518</f>
        <v>0</v>
      </c>
      <c r="AA4518" s="6">
        <f t="shared" si="366"/>
        <v>290.98</v>
      </c>
    </row>
    <row r="4519" spans="2:27" x14ac:dyDescent="0.3">
      <c r="B4519">
        <v>4516</v>
      </c>
      <c r="C4519" t="s">
        <v>7564</v>
      </c>
      <c r="D4519" s="1">
        <v>43030</v>
      </c>
      <c r="E4519" s="1">
        <v>43034</v>
      </c>
      <c r="F4519" s="9" t="str">
        <f t="shared" ref="F4519:F4521" si="368">DATEDIF(D4519,E4519,"d")&amp;" days"</f>
        <v>4 days</v>
      </c>
      <c r="G4519" t="s">
        <v>49</v>
      </c>
      <c r="H4519" t="s">
        <v>300</v>
      </c>
      <c r="I4519" t="s">
        <v>301</v>
      </c>
      <c r="J4519" t="s">
        <v>101</v>
      </c>
      <c r="K4519" t="s">
        <v>26</v>
      </c>
      <c r="L4519" t="s">
        <v>4556</v>
      </c>
      <c r="M4519" t="s">
        <v>649</v>
      </c>
      <c r="N4519">
        <v>74133</v>
      </c>
      <c r="O4519" t="s">
        <v>104</v>
      </c>
      <c r="P4519" t="s">
        <v>6953</v>
      </c>
      <c r="Q4519" t="s">
        <v>45</v>
      </c>
      <c r="R4519" t="s">
        <v>67</v>
      </c>
      <c r="S4519" t="s">
        <v>6954</v>
      </c>
      <c r="T4519" s="9">
        <v>36.44</v>
      </c>
      <c r="U4519">
        <v>4</v>
      </c>
      <c r="V4519" s="2">
        <v>0</v>
      </c>
      <c r="W4519" s="6">
        <v>12.03</v>
      </c>
      <c r="X4519" s="14">
        <f>AA4519-W4519</f>
        <v>133.72999999999999</v>
      </c>
      <c r="Y4519" s="6">
        <f>T4519*U4519</f>
        <v>145.76</v>
      </c>
      <c r="Z4519" s="6">
        <f>Y4519*V4519</f>
        <v>0</v>
      </c>
      <c r="AA4519" s="6">
        <f t="shared" si="366"/>
        <v>145.76</v>
      </c>
    </row>
    <row r="4520" spans="2:27" x14ac:dyDescent="0.3">
      <c r="B4520">
        <v>4517</v>
      </c>
      <c r="C4520" t="s">
        <v>7565</v>
      </c>
      <c r="D4520" s="1">
        <v>42628</v>
      </c>
      <c r="E4520" s="1">
        <v>42633</v>
      </c>
      <c r="F4520" s="9" t="str">
        <f t="shared" si="368"/>
        <v>5 days</v>
      </c>
      <c r="G4520" t="s">
        <v>49</v>
      </c>
      <c r="H4520" t="s">
        <v>2197</v>
      </c>
      <c r="I4520" t="s">
        <v>2198</v>
      </c>
      <c r="J4520" t="s">
        <v>25</v>
      </c>
      <c r="K4520" t="s">
        <v>26</v>
      </c>
      <c r="L4520" t="s">
        <v>94</v>
      </c>
      <c r="M4520" t="s">
        <v>95</v>
      </c>
      <c r="N4520">
        <v>98105</v>
      </c>
      <c r="O4520" t="s">
        <v>43</v>
      </c>
      <c r="P4520" t="s">
        <v>7566</v>
      </c>
      <c r="Q4520" t="s">
        <v>45</v>
      </c>
      <c r="R4520" t="s">
        <v>89</v>
      </c>
      <c r="S4520" t="s">
        <v>7567</v>
      </c>
      <c r="T4520" s="9">
        <v>21.4</v>
      </c>
      <c r="U4520">
        <v>5</v>
      </c>
      <c r="V4520" s="2">
        <v>0</v>
      </c>
      <c r="W4520" s="6">
        <v>10.06</v>
      </c>
      <c r="X4520" s="14">
        <f>AA4520-W4520</f>
        <v>96.94</v>
      </c>
      <c r="Y4520" s="6">
        <f>T4520*U4520</f>
        <v>107</v>
      </c>
      <c r="Z4520" s="6">
        <f>Y4520*V4520</f>
        <v>0</v>
      </c>
      <c r="AA4520" s="6">
        <f t="shared" si="366"/>
        <v>107</v>
      </c>
    </row>
    <row r="4521" spans="2:27" x14ac:dyDescent="0.3">
      <c r="B4521">
        <v>4518</v>
      </c>
      <c r="C4521" t="s">
        <v>7565</v>
      </c>
      <c r="D4521" s="1">
        <v>42628</v>
      </c>
      <c r="E4521" s="1">
        <v>42633</v>
      </c>
      <c r="F4521" s="9" t="str">
        <f t="shared" si="368"/>
        <v>5 days</v>
      </c>
      <c r="G4521" t="s">
        <v>49</v>
      </c>
      <c r="H4521" t="s">
        <v>2197</v>
      </c>
      <c r="I4521" t="s">
        <v>2198</v>
      </c>
      <c r="J4521" t="s">
        <v>25</v>
      </c>
      <c r="K4521" t="s">
        <v>26</v>
      </c>
      <c r="L4521" t="s">
        <v>94</v>
      </c>
      <c r="M4521" t="s">
        <v>95</v>
      </c>
      <c r="N4521">
        <v>98105</v>
      </c>
      <c r="O4521" t="s">
        <v>43</v>
      </c>
      <c r="P4521" t="s">
        <v>2058</v>
      </c>
      <c r="Q4521" t="s">
        <v>45</v>
      </c>
      <c r="R4521" t="s">
        <v>74</v>
      </c>
      <c r="S4521" t="s">
        <v>2059</v>
      </c>
      <c r="T4521" s="9">
        <v>48.66</v>
      </c>
      <c r="U4521">
        <v>7</v>
      </c>
      <c r="V4521" s="2">
        <v>0.2</v>
      </c>
      <c r="W4521" s="6">
        <v>15.82</v>
      </c>
      <c r="X4521" s="14">
        <f>AA4521-W4521</f>
        <v>256.67599999999999</v>
      </c>
      <c r="Y4521" s="6">
        <f>T4521*U4521</f>
        <v>340.62</v>
      </c>
      <c r="Z4521" s="6">
        <f>Y4521*V4521</f>
        <v>68.124000000000009</v>
      </c>
      <c r="AA4521" s="6">
        <f t="shared" si="366"/>
        <v>272.49599999999998</v>
      </c>
    </row>
    <row r="4522" spans="2:27" x14ac:dyDescent="0.3">
      <c r="B4522">
        <v>4519</v>
      </c>
      <c r="C4522" t="s">
        <v>7568</v>
      </c>
      <c r="D4522" s="1">
        <v>42638</v>
      </c>
      <c r="E4522" s="1">
        <v>42379</v>
      </c>
      <c r="F4522" s="23" t="s">
        <v>10956</v>
      </c>
      <c r="G4522" t="s">
        <v>49</v>
      </c>
      <c r="H4522" t="s">
        <v>4137</v>
      </c>
      <c r="I4522" t="s">
        <v>4138</v>
      </c>
      <c r="J4522" t="s">
        <v>25</v>
      </c>
      <c r="K4522" t="s">
        <v>26</v>
      </c>
      <c r="L4522" t="s">
        <v>126</v>
      </c>
      <c r="M4522" t="s">
        <v>42</v>
      </c>
      <c r="N4522">
        <v>94109</v>
      </c>
      <c r="O4522" t="s">
        <v>43</v>
      </c>
      <c r="P4522" t="s">
        <v>680</v>
      </c>
      <c r="Q4522" t="s">
        <v>45</v>
      </c>
      <c r="R4522" t="s">
        <v>67</v>
      </c>
      <c r="S4522" t="s">
        <v>681</v>
      </c>
      <c r="T4522" s="9">
        <v>16.559999999999999</v>
      </c>
      <c r="U4522">
        <v>4</v>
      </c>
      <c r="V4522" s="2">
        <v>0</v>
      </c>
      <c r="W4522" s="6">
        <v>6.96</v>
      </c>
      <c r="X4522" s="14">
        <f>AA4522-W4522</f>
        <v>59.279999999999994</v>
      </c>
      <c r="Y4522" s="6">
        <f>T4522*U4522</f>
        <v>66.239999999999995</v>
      </c>
      <c r="Z4522" s="6">
        <f>Y4522*V4522</f>
        <v>0</v>
      </c>
      <c r="AA4522" s="6">
        <f t="shared" si="366"/>
        <v>66.239999999999995</v>
      </c>
    </row>
    <row r="4523" spans="2:27" x14ac:dyDescent="0.3">
      <c r="B4523">
        <v>4520</v>
      </c>
      <c r="C4523" t="s">
        <v>7569</v>
      </c>
      <c r="D4523" s="1">
        <v>43014</v>
      </c>
      <c r="E4523" s="1">
        <v>42900</v>
      </c>
      <c r="F4523" s="23" t="s">
        <v>10956</v>
      </c>
      <c r="G4523" t="s">
        <v>49</v>
      </c>
      <c r="H4523" t="s">
        <v>4600</v>
      </c>
      <c r="I4523" t="s">
        <v>4601</v>
      </c>
      <c r="J4523" t="s">
        <v>40</v>
      </c>
      <c r="K4523" t="s">
        <v>26</v>
      </c>
      <c r="L4523" t="s">
        <v>1525</v>
      </c>
      <c r="M4523" t="s">
        <v>53</v>
      </c>
      <c r="N4523">
        <v>32216</v>
      </c>
      <c r="O4523" t="s">
        <v>29</v>
      </c>
      <c r="P4523" t="s">
        <v>7570</v>
      </c>
      <c r="Q4523" t="s">
        <v>45</v>
      </c>
      <c r="R4523" t="s">
        <v>58</v>
      </c>
      <c r="S4523" t="s">
        <v>7571</v>
      </c>
      <c r="T4523" s="9">
        <v>1347.52</v>
      </c>
      <c r="U4523">
        <v>8</v>
      </c>
      <c r="V4523" s="2">
        <v>0.2</v>
      </c>
      <c r="W4523" s="6">
        <v>84.22</v>
      </c>
      <c r="X4523" s="14">
        <f>AA4523-W4523</f>
        <v>8539.9080000000013</v>
      </c>
      <c r="Y4523" s="6">
        <f>T4523*U4523</f>
        <v>10780.16</v>
      </c>
      <c r="Z4523" s="6">
        <f>Y4523*V4523</f>
        <v>2156.0320000000002</v>
      </c>
      <c r="AA4523" s="6">
        <f t="shared" si="366"/>
        <v>8624.1280000000006</v>
      </c>
    </row>
    <row r="4524" spans="2:27" x14ac:dyDescent="0.3">
      <c r="B4524">
        <v>4521</v>
      </c>
      <c r="C4524" t="s">
        <v>7572</v>
      </c>
      <c r="D4524" s="1">
        <v>41690</v>
      </c>
      <c r="E4524" s="1">
        <v>41696</v>
      </c>
      <c r="F4524" s="9" t="str">
        <f t="shared" ref="F4524:F4542" si="369">DATEDIF(D4524,E4524,"d")&amp;" days"</f>
        <v>6 days</v>
      </c>
      <c r="G4524" t="s">
        <v>49</v>
      </c>
      <c r="H4524" t="s">
        <v>207</v>
      </c>
      <c r="I4524" t="s">
        <v>208</v>
      </c>
      <c r="J4524" t="s">
        <v>40</v>
      </c>
      <c r="K4524" t="s">
        <v>26</v>
      </c>
      <c r="L4524" t="s">
        <v>1468</v>
      </c>
      <c r="M4524" t="s">
        <v>253</v>
      </c>
      <c r="N4524">
        <v>47374</v>
      </c>
      <c r="O4524" t="s">
        <v>104</v>
      </c>
      <c r="P4524" t="s">
        <v>4802</v>
      </c>
      <c r="Q4524" t="s">
        <v>70</v>
      </c>
      <c r="R4524" t="s">
        <v>160</v>
      </c>
      <c r="S4524" t="s">
        <v>4803</v>
      </c>
      <c r="T4524" s="9">
        <v>62.31</v>
      </c>
      <c r="U4524">
        <v>3</v>
      </c>
      <c r="V4524" s="2">
        <v>0</v>
      </c>
      <c r="W4524" s="6">
        <v>22.43</v>
      </c>
      <c r="X4524" s="14">
        <f>AA4524-W4524</f>
        <v>164.5</v>
      </c>
      <c r="Y4524" s="6">
        <f>T4524*U4524</f>
        <v>186.93</v>
      </c>
      <c r="Z4524" s="6">
        <f>Y4524*V4524</f>
        <v>0</v>
      </c>
      <c r="AA4524" s="6">
        <f t="shared" si="366"/>
        <v>186.93</v>
      </c>
    </row>
    <row r="4525" spans="2:27" x14ac:dyDescent="0.3">
      <c r="B4525">
        <v>4522</v>
      </c>
      <c r="C4525" t="s">
        <v>7572</v>
      </c>
      <c r="D4525" s="1">
        <v>41690</v>
      </c>
      <c r="E4525" s="1">
        <v>41696</v>
      </c>
      <c r="F4525" s="9" t="str">
        <f t="shared" si="369"/>
        <v>6 days</v>
      </c>
      <c r="G4525" t="s">
        <v>49</v>
      </c>
      <c r="H4525" t="s">
        <v>207</v>
      </c>
      <c r="I4525" t="s">
        <v>208</v>
      </c>
      <c r="J4525" t="s">
        <v>40</v>
      </c>
      <c r="K4525" t="s">
        <v>26</v>
      </c>
      <c r="L4525" t="s">
        <v>1468</v>
      </c>
      <c r="M4525" t="s">
        <v>253</v>
      </c>
      <c r="N4525">
        <v>47374</v>
      </c>
      <c r="O4525" t="s">
        <v>104</v>
      </c>
      <c r="P4525" t="s">
        <v>2073</v>
      </c>
      <c r="Q4525" t="s">
        <v>31</v>
      </c>
      <c r="R4525" t="s">
        <v>64</v>
      </c>
      <c r="S4525" t="s">
        <v>2074</v>
      </c>
      <c r="T4525" s="9">
        <v>20.32</v>
      </c>
      <c r="U4525">
        <v>4</v>
      </c>
      <c r="V4525" s="2">
        <v>0</v>
      </c>
      <c r="W4525" s="6">
        <v>6.91</v>
      </c>
      <c r="X4525" s="14">
        <f>AA4525-W4525</f>
        <v>74.37</v>
      </c>
      <c r="Y4525" s="6">
        <f>T4525*U4525</f>
        <v>81.28</v>
      </c>
      <c r="Z4525" s="6">
        <f>Y4525*V4525</f>
        <v>0</v>
      </c>
      <c r="AA4525" s="6">
        <f t="shared" si="366"/>
        <v>81.28</v>
      </c>
    </row>
    <row r="4526" spans="2:27" x14ac:dyDescent="0.3">
      <c r="B4526">
        <v>4523</v>
      </c>
      <c r="C4526" t="s">
        <v>7573</v>
      </c>
      <c r="D4526" s="1">
        <v>42786</v>
      </c>
      <c r="E4526" s="1">
        <v>42791</v>
      </c>
      <c r="F4526" s="9" t="str">
        <f t="shared" si="369"/>
        <v>5 days</v>
      </c>
      <c r="G4526" t="s">
        <v>22</v>
      </c>
      <c r="H4526" t="s">
        <v>1386</v>
      </c>
      <c r="I4526" t="s">
        <v>1387</v>
      </c>
      <c r="J4526" t="s">
        <v>40</v>
      </c>
      <c r="K4526" t="s">
        <v>26</v>
      </c>
      <c r="L4526" t="s">
        <v>1477</v>
      </c>
      <c r="M4526" t="s">
        <v>456</v>
      </c>
      <c r="N4526">
        <v>80027</v>
      </c>
      <c r="O4526" t="s">
        <v>43</v>
      </c>
      <c r="P4526" t="s">
        <v>5436</v>
      </c>
      <c r="Q4526" t="s">
        <v>45</v>
      </c>
      <c r="R4526" t="s">
        <v>268</v>
      </c>
      <c r="S4526" t="s">
        <v>562</v>
      </c>
      <c r="T4526" s="9">
        <v>9.43</v>
      </c>
      <c r="U4526">
        <v>3</v>
      </c>
      <c r="V4526" s="2">
        <v>0.2</v>
      </c>
      <c r="W4526" s="6">
        <v>3.07</v>
      </c>
      <c r="X4526" s="14">
        <f>AA4526-W4526</f>
        <v>19.561999999999998</v>
      </c>
      <c r="Y4526" s="6">
        <f>T4526*U4526</f>
        <v>28.29</v>
      </c>
      <c r="Z4526" s="6">
        <f>Y4526*V4526</f>
        <v>5.6580000000000004</v>
      </c>
      <c r="AA4526" s="6">
        <f t="shared" si="366"/>
        <v>22.631999999999998</v>
      </c>
    </row>
    <row r="4527" spans="2:27" x14ac:dyDescent="0.3">
      <c r="B4527">
        <v>4524</v>
      </c>
      <c r="C4527" t="s">
        <v>7574</v>
      </c>
      <c r="D4527" s="1">
        <v>41681</v>
      </c>
      <c r="E4527" s="1">
        <v>41801</v>
      </c>
      <c r="F4527" s="9" t="str">
        <f t="shared" si="369"/>
        <v>120 days</v>
      </c>
      <c r="G4527" t="s">
        <v>49</v>
      </c>
      <c r="H4527" t="s">
        <v>7425</v>
      </c>
      <c r="I4527" t="s">
        <v>7426</v>
      </c>
      <c r="J4527" t="s">
        <v>25</v>
      </c>
      <c r="K4527" t="s">
        <v>26</v>
      </c>
      <c r="L4527" t="s">
        <v>265</v>
      </c>
      <c r="M4527" t="s">
        <v>266</v>
      </c>
      <c r="N4527">
        <v>10024</v>
      </c>
      <c r="O4527" t="s">
        <v>147</v>
      </c>
      <c r="P4527" t="s">
        <v>2497</v>
      </c>
      <c r="Q4527" t="s">
        <v>45</v>
      </c>
      <c r="R4527" t="s">
        <v>46</v>
      </c>
      <c r="S4527" t="s">
        <v>2498</v>
      </c>
      <c r="T4527" s="9">
        <v>34.86</v>
      </c>
      <c r="U4527">
        <v>7</v>
      </c>
      <c r="V4527" s="2">
        <v>0</v>
      </c>
      <c r="W4527" s="6">
        <v>16.04</v>
      </c>
      <c r="X4527" s="14">
        <f>AA4527-W4527</f>
        <v>227.98</v>
      </c>
      <c r="Y4527" s="6">
        <f>T4527*U4527</f>
        <v>244.01999999999998</v>
      </c>
      <c r="Z4527" s="6">
        <f>Y4527*V4527</f>
        <v>0</v>
      </c>
      <c r="AA4527" s="6">
        <f t="shared" si="366"/>
        <v>244.01999999999998</v>
      </c>
    </row>
    <row r="4528" spans="2:27" x14ac:dyDescent="0.3">
      <c r="B4528">
        <v>4525</v>
      </c>
      <c r="C4528" t="s">
        <v>7574</v>
      </c>
      <c r="D4528" s="1">
        <v>41681</v>
      </c>
      <c r="E4528" s="1">
        <v>41801</v>
      </c>
      <c r="F4528" s="9" t="str">
        <f t="shared" si="369"/>
        <v>120 days</v>
      </c>
      <c r="G4528" t="s">
        <v>49</v>
      </c>
      <c r="H4528" t="s">
        <v>7425</v>
      </c>
      <c r="I4528" t="s">
        <v>7426</v>
      </c>
      <c r="J4528" t="s">
        <v>25</v>
      </c>
      <c r="K4528" t="s">
        <v>26</v>
      </c>
      <c r="L4528" t="s">
        <v>265</v>
      </c>
      <c r="M4528" t="s">
        <v>266</v>
      </c>
      <c r="N4528">
        <v>10024</v>
      </c>
      <c r="O4528" t="s">
        <v>147</v>
      </c>
      <c r="P4528" t="s">
        <v>3704</v>
      </c>
      <c r="Q4528" t="s">
        <v>31</v>
      </c>
      <c r="R4528" t="s">
        <v>64</v>
      </c>
      <c r="S4528" t="s">
        <v>3705</v>
      </c>
      <c r="T4528" s="9">
        <v>89.34</v>
      </c>
      <c r="U4528">
        <v>6</v>
      </c>
      <c r="V4528" s="2">
        <v>0</v>
      </c>
      <c r="W4528" s="6">
        <v>24.12</v>
      </c>
      <c r="X4528" s="14">
        <f>AA4528-W4528</f>
        <v>511.91999999999996</v>
      </c>
      <c r="Y4528" s="6">
        <f>T4528*U4528</f>
        <v>536.04</v>
      </c>
      <c r="Z4528" s="6">
        <f>Y4528*V4528</f>
        <v>0</v>
      </c>
      <c r="AA4528" s="6">
        <f t="shared" si="366"/>
        <v>536.04</v>
      </c>
    </row>
    <row r="4529" spans="2:27" x14ac:dyDescent="0.3">
      <c r="B4529">
        <v>4526</v>
      </c>
      <c r="C4529" t="s">
        <v>7575</v>
      </c>
      <c r="D4529" s="1">
        <v>42933</v>
      </c>
      <c r="E4529" s="1">
        <v>42939</v>
      </c>
      <c r="F4529" s="9" t="str">
        <f t="shared" si="369"/>
        <v>6 days</v>
      </c>
      <c r="G4529" t="s">
        <v>49</v>
      </c>
      <c r="H4529" t="s">
        <v>2795</v>
      </c>
      <c r="I4529" t="s">
        <v>2796</v>
      </c>
      <c r="J4529" t="s">
        <v>101</v>
      </c>
      <c r="K4529" t="s">
        <v>26</v>
      </c>
      <c r="L4529" t="s">
        <v>7576</v>
      </c>
      <c r="M4529" t="s">
        <v>266</v>
      </c>
      <c r="N4529">
        <v>13440</v>
      </c>
      <c r="O4529" t="s">
        <v>147</v>
      </c>
      <c r="P4529" t="s">
        <v>652</v>
      </c>
      <c r="Q4529" t="s">
        <v>70</v>
      </c>
      <c r="R4529" t="s">
        <v>71</v>
      </c>
      <c r="S4529" t="s">
        <v>653</v>
      </c>
      <c r="T4529" s="9">
        <v>269.98</v>
      </c>
      <c r="U4529">
        <v>2</v>
      </c>
      <c r="V4529" s="2">
        <v>0</v>
      </c>
      <c r="W4529" s="6">
        <v>67.5</v>
      </c>
      <c r="X4529" s="14">
        <f>AA4529-W4529</f>
        <v>472.46000000000004</v>
      </c>
      <c r="Y4529" s="6">
        <f>T4529*U4529</f>
        <v>539.96</v>
      </c>
      <c r="Z4529" s="6">
        <f>Y4529*V4529</f>
        <v>0</v>
      </c>
      <c r="AA4529" s="6">
        <f t="shared" si="366"/>
        <v>539.96</v>
      </c>
    </row>
    <row r="4530" spans="2:27" x14ac:dyDescent="0.3">
      <c r="B4530">
        <v>4527</v>
      </c>
      <c r="C4530" t="s">
        <v>7575</v>
      </c>
      <c r="D4530" s="1">
        <v>42933</v>
      </c>
      <c r="E4530" s="1">
        <v>42939</v>
      </c>
      <c r="F4530" s="9" t="str">
        <f t="shared" si="369"/>
        <v>6 days</v>
      </c>
      <c r="G4530" t="s">
        <v>49</v>
      </c>
      <c r="H4530" t="s">
        <v>2795</v>
      </c>
      <c r="I4530" t="s">
        <v>2796</v>
      </c>
      <c r="J4530" t="s">
        <v>101</v>
      </c>
      <c r="K4530" t="s">
        <v>26</v>
      </c>
      <c r="L4530" t="s">
        <v>7576</v>
      </c>
      <c r="M4530" t="s">
        <v>266</v>
      </c>
      <c r="N4530">
        <v>13440</v>
      </c>
      <c r="O4530" t="s">
        <v>147</v>
      </c>
      <c r="P4530" t="s">
        <v>7577</v>
      </c>
      <c r="Q4530" t="s">
        <v>45</v>
      </c>
      <c r="R4530" t="s">
        <v>89</v>
      </c>
      <c r="S4530" t="s">
        <v>7578</v>
      </c>
      <c r="T4530" s="9">
        <v>99.9</v>
      </c>
      <c r="U4530">
        <v>5</v>
      </c>
      <c r="V4530" s="2">
        <v>0</v>
      </c>
      <c r="W4530" s="6">
        <v>47.95</v>
      </c>
      <c r="X4530" s="14">
        <f>AA4530-W4530</f>
        <v>451.55</v>
      </c>
      <c r="Y4530" s="6">
        <f>T4530*U4530</f>
        <v>499.5</v>
      </c>
      <c r="Z4530" s="6">
        <f>Y4530*V4530</f>
        <v>0</v>
      </c>
      <c r="AA4530" s="6">
        <f t="shared" si="366"/>
        <v>499.5</v>
      </c>
    </row>
    <row r="4531" spans="2:27" x14ac:dyDescent="0.3">
      <c r="B4531">
        <v>4528</v>
      </c>
      <c r="C4531" t="s">
        <v>7575</v>
      </c>
      <c r="D4531" s="1">
        <v>42933</v>
      </c>
      <c r="E4531" s="1">
        <v>42939</v>
      </c>
      <c r="F4531" s="9" t="str">
        <f t="shared" si="369"/>
        <v>6 days</v>
      </c>
      <c r="G4531" t="s">
        <v>49</v>
      </c>
      <c r="H4531" t="s">
        <v>2795</v>
      </c>
      <c r="I4531" t="s">
        <v>2796</v>
      </c>
      <c r="J4531" t="s">
        <v>101</v>
      </c>
      <c r="K4531" t="s">
        <v>26</v>
      </c>
      <c r="L4531" t="s">
        <v>7576</v>
      </c>
      <c r="M4531" t="s">
        <v>266</v>
      </c>
      <c r="N4531">
        <v>13440</v>
      </c>
      <c r="O4531" t="s">
        <v>147</v>
      </c>
      <c r="P4531" t="s">
        <v>169</v>
      </c>
      <c r="Q4531" t="s">
        <v>31</v>
      </c>
      <c r="R4531" t="s">
        <v>64</v>
      </c>
      <c r="S4531" t="s">
        <v>5424</v>
      </c>
      <c r="T4531" s="9">
        <v>39.08</v>
      </c>
      <c r="U4531">
        <v>4</v>
      </c>
      <c r="V4531" s="2">
        <v>0</v>
      </c>
      <c r="W4531" s="6">
        <v>14.46</v>
      </c>
      <c r="X4531" s="14">
        <f>AA4531-W4531</f>
        <v>141.85999999999999</v>
      </c>
      <c r="Y4531" s="6">
        <f>T4531*U4531</f>
        <v>156.32</v>
      </c>
      <c r="Z4531" s="6">
        <f>Y4531*V4531</f>
        <v>0</v>
      </c>
      <c r="AA4531" s="6">
        <f t="shared" si="366"/>
        <v>156.32</v>
      </c>
    </row>
    <row r="4532" spans="2:27" x14ac:dyDescent="0.3">
      <c r="B4532">
        <v>4529</v>
      </c>
      <c r="C4532" t="s">
        <v>7579</v>
      </c>
      <c r="D4532" s="1">
        <v>42956</v>
      </c>
      <c r="E4532" s="1">
        <v>43017</v>
      </c>
      <c r="F4532" s="9" t="str">
        <f t="shared" si="369"/>
        <v>61 days</v>
      </c>
      <c r="G4532" t="s">
        <v>22</v>
      </c>
      <c r="H4532" t="s">
        <v>2297</v>
      </c>
      <c r="I4532" t="s">
        <v>2298</v>
      </c>
      <c r="J4532" t="s">
        <v>40</v>
      </c>
      <c r="K4532" t="s">
        <v>26</v>
      </c>
      <c r="L4532" t="s">
        <v>5186</v>
      </c>
      <c r="M4532" t="s">
        <v>497</v>
      </c>
      <c r="N4532">
        <v>43302</v>
      </c>
      <c r="O4532" t="s">
        <v>147</v>
      </c>
      <c r="P4532" t="s">
        <v>5386</v>
      </c>
      <c r="Q4532" t="s">
        <v>70</v>
      </c>
      <c r="R4532" t="s">
        <v>160</v>
      </c>
      <c r="S4532" t="s">
        <v>5387</v>
      </c>
      <c r="T4532" s="9">
        <v>116.83</v>
      </c>
      <c r="U4532">
        <v>4</v>
      </c>
      <c r="V4532" s="2">
        <v>0.2</v>
      </c>
      <c r="W4532" s="6">
        <v>33.590000000000003</v>
      </c>
      <c r="X4532" s="14">
        <f>AA4532-W4532</f>
        <v>340.26599999999996</v>
      </c>
      <c r="Y4532" s="6">
        <f>T4532*U4532</f>
        <v>467.32</v>
      </c>
      <c r="Z4532" s="6">
        <f>Y4532*V4532</f>
        <v>93.463999999999999</v>
      </c>
      <c r="AA4532" s="6">
        <f t="shared" si="366"/>
        <v>373.85599999999999</v>
      </c>
    </row>
    <row r="4533" spans="2:27" x14ac:dyDescent="0.3">
      <c r="B4533">
        <v>4530</v>
      </c>
      <c r="C4533" t="s">
        <v>7580</v>
      </c>
      <c r="D4533" s="1">
        <v>42688</v>
      </c>
      <c r="E4533" s="1">
        <v>42692</v>
      </c>
      <c r="F4533" s="9" t="str">
        <f t="shared" si="369"/>
        <v>4 days</v>
      </c>
      <c r="G4533" t="s">
        <v>49</v>
      </c>
      <c r="H4533" t="s">
        <v>947</v>
      </c>
      <c r="I4533" t="s">
        <v>948</v>
      </c>
      <c r="J4533" t="s">
        <v>25</v>
      </c>
      <c r="K4533" t="s">
        <v>26</v>
      </c>
      <c r="L4533" t="s">
        <v>183</v>
      </c>
      <c r="M4533" t="s">
        <v>103</v>
      </c>
      <c r="N4533">
        <v>77041</v>
      </c>
      <c r="O4533" t="s">
        <v>104</v>
      </c>
      <c r="P4533" t="s">
        <v>4863</v>
      </c>
      <c r="Q4533" t="s">
        <v>45</v>
      </c>
      <c r="R4533" t="s">
        <v>74</v>
      </c>
      <c r="S4533" t="s">
        <v>4864</v>
      </c>
      <c r="T4533" s="9">
        <v>2.2999999999999998</v>
      </c>
      <c r="U4533">
        <v>2</v>
      </c>
      <c r="V4533" s="2">
        <v>0.8</v>
      </c>
      <c r="W4533" s="6">
        <v>-3.9</v>
      </c>
      <c r="X4533" s="14">
        <f>AA4533-W4533</f>
        <v>4.82</v>
      </c>
      <c r="Y4533" s="6">
        <f>T4533*U4533</f>
        <v>4.5999999999999996</v>
      </c>
      <c r="Z4533" s="6">
        <f>Y4533*V4533</f>
        <v>3.6799999999999997</v>
      </c>
      <c r="AA4533" s="6">
        <f t="shared" si="366"/>
        <v>0.91999999999999993</v>
      </c>
    </row>
    <row r="4534" spans="2:27" x14ac:dyDescent="0.3">
      <c r="B4534">
        <v>4531</v>
      </c>
      <c r="C4534" t="s">
        <v>7581</v>
      </c>
      <c r="D4534" s="1">
        <v>42688</v>
      </c>
      <c r="E4534" s="1">
        <v>42691</v>
      </c>
      <c r="F4534" s="9" t="str">
        <f t="shared" si="369"/>
        <v>3 days</v>
      </c>
      <c r="G4534" t="s">
        <v>187</v>
      </c>
      <c r="H4534" t="s">
        <v>800</v>
      </c>
      <c r="I4534" t="s">
        <v>801</v>
      </c>
      <c r="J4534" t="s">
        <v>25</v>
      </c>
      <c r="K4534" t="s">
        <v>26</v>
      </c>
      <c r="L4534" t="s">
        <v>265</v>
      </c>
      <c r="M4534" t="s">
        <v>266</v>
      </c>
      <c r="N4534">
        <v>10009</v>
      </c>
      <c r="O4534" t="s">
        <v>147</v>
      </c>
      <c r="P4534" t="s">
        <v>2460</v>
      </c>
      <c r="Q4534" t="s">
        <v>31</v>
      </c>
      <c r="R4534" t="s">
        <v>35</v>
      </c>
      <c r="S4534" t="s">
        <v>2461</v>
      </c>
      <c r="T4534" s="9">
        <v>408.01</v>
      </c>
      <c r="U4534">
        <v>2</v>
      </c>
      <c r="V4534" s="2">
        <v>0.1</v>
      </c>
      <c r="W4534" s="6">
        <v>72.53</v>
      </c>
      <c r="X4534" s="14">
        <f>AA4534-W4534</f>
        <v>661.88800000000003</v>
      </c>
      <c r="Y4534" s="6">
        <f>T4534*U4534</f>
        <v>816.02</v>
      </c>
      <c r="Z4534" s="6">
        <f>Y4534*V4534</f>
        <v>81.602000000000004</v>
      </c>
      <c r="AA4534" s="6">
        <f t="shared" si="366"/>
        <v>734.41800000000001</v>
      </c>
    </row>
    <row r="4535" spans="2:27" x14ac:dyDescent="0.3">
      <c r="B4535">
        <v>4532</v>
      </c>
      <c r="C4535" t="s">
        <v>7581</v>
      </c>
      <c r="D4535" s="1">
        <v>42688</v>
      </c>
      <c r="E4535" s="1">
        <v>42691</v>
      </c>
      <c r="F4535" s="9" t="str">
        <f t="shared" si="369"/>
        <v>3 days</v>
      </c>
      <c r="G4535" t="s">
        <v>187</v>
      </c>
      <c r="H4535" t="s">
        <v>800</v>
      </c>
      <c r="I4535" t="s">
        <v>801</v>
      </c>
      <c r="J4535" t="s">
        <v>25</v>
      </c>
      <c r="K4535" t="s">
        <v>26</v>
      </c>
      <c r="L4535" t="s">
        <v>265</v>
      </c>
      <c r="M4535" t="s">
        <v>266</v>
      </c>
      <c r="N4535">
        <v>10009</v>
      </c>
      <c r="O4535" t="s">
        <v>147</v>
      </c>
      <c r="P4535" t="s">
        <v>635</v>
      </c>
      <c r="Q4535" t="s">
        <v>45</v>
      </c>
      <c r="R4535" t="s">
        <v>58</v>
      </c>
      <c r="S4535" t="s">
        <v>636</v>
      </c>
      <c r="T4535" s="9">
        <v>40.44</v>
      </c>
      <c r="U4535">
        <v>3</v>
      </c>
      <c r="V4535" s="2">
        <v>0</v>
      </c>
      <c r="W4535" s="6">
        <v>10.51</v>
      </c>
      <c r="X4535" s="14">
        <f>AA4535-W4535</f>
        <v>110.80999999999999</v>
      </c>
      <c r="Y4535" s="6">
        <f>T4535*U4535</f>
        <v>121.32</v>
      </c>
      <c r="Z4535" s="6">
        <f>Y4535*V4535</f>
        <v>0</v>
      </c>
      <c r="AA4535" s="6">
        <f t="shared" si="366"/>
        <v>121.32</v>
      </c>
    </row>
    <row r="4536" spans="2:27" x14ac:dyDescent="0.3">
      <c r="B4536">
        <v>4533</v>
      </c>
      <c r="C4536" t="s">
        <v>7582</v>
      </c>
      <c r="D4536" s="1">
        <v>41922</v>
      </c>
      <c r="E4536" s="1">
        <v>41922</v>
      </c>
      <c r="F4536" s="9" t="str">
        <f t="shared" si="369"/>
        <v>0 days</v>
      </c>
      <c r="G4536" t="s">
        <v>1292</v>
      </c>
      <c r="H4536" t="s">
        <v>1603</v>
      </c>
      <c r="I4536" t="s">
        <v>1604</v>
      </c>
      <c r="J4536" t="s">
        <v>101</v>
      </c>
      <c r="K4536" t="s">
        <v>26</v>
      </c>
      <c r="L4536" t="s">
        <v>5108</v>
      </c>
      <c r="M4536" t="s">
        <v>42</v>
      </c>
      <c r="N4536">
        <v>95336</v>
      </c>
      <c r="O4536" t="s">
        <v>43</v>
      </c>
      <c r="P4536" t="s">
        <v>148</v>
      </c>
      <c r="Q4536" t="s">
        <v>31</v>
      </c>
      <c r="R4536" t="s">
        <v>35</v>
      </c>
      <c r="S4536" t="s">
        <v>149</v>
      </c>
      <c r="T4536" s="9">
        <v>122.35</v>
      </c>
      <c r="U4536">
        <v>3</v>
      </c>
      <c r="V4536" s="2">
        <v>0.2</v>
      </c>
      <c r="W4536" s="6">
        <v>13.76</v>
      </c>
      <c r="X4536" s="14">
        <f>AA4536-W4536</f>
        <v>279.88</v>
      </c>
      <c r="Y4536" s="6">
        <f>T4536*U4536</f>
        <v>367.04999999999995</v>
      </c>
      <c r="Z4536" s="6">
        <f>Y4536*V4536</f>
        <v>73.41</v>
      </c>
      <c r="AA4536" s="6">
        <f t="shared" si="366"/>
        <v>293.64</v>
      </c>
    </row>
    <row r="4537" spans="2:27" x14ac:dyDescent="0.3">
      <c r="B4537">
        <v>4534</v>
      </c>
      <c r="C4537" t="s">
        <v>7582</v>
      </c>
      <c r="D4537" s="1">
        <v>41922</v>
      </c>
      <c r="E4537" s="1">
        <v>41922</v>
      </c>
      <c r="F4537" s="9" t="str">
        <f t="shared" si="369"/>
        <v>0 days</v>
      </c>
      <c r="G4537" t="s">
        <v>1292</v>
      </c>
      <c r="H4537" t="s">
        <v>1603</v>
      </c>
      <c r="I4537" t="s">
        <v>1604</v>
      </c>
      <c r="J4537" t="s">
        <v>101</v>
      </c>
      <c r="K4537" t="s">
        <v>26</v>
      </c>
      <c r="L4537" t="s">
        <v>5108</v>
      </c>
      <c r="M4537" t="s">
        <v>42</v>
      </c>
      <c r="N4537">
        <v>95336</v>
      </c>
      <c r="O4537" t="s">
        <v>43</v>
      </c>
      <c r="P4537" t="s">
        <v>2294</v>
      </c>
      <c r="Q4537" t="s">
        <v>45</v>
      </c>
      <c r="R4537" t="s">
        <v>172</v>
      </c>
      <c r="S4537" t="s">
        <v>2295</v>
      </c>
      <c r="T4537" s="9">
        <v>15.28</v>
      </c>
      <c r="U4537">
        <v>2</v>
      </c>
      <c r="V4537" s="2">
        <v>0</v>
      </c>
      <c r="W4537" s="6">
        <v>7.49</v>
      </c>
      <c r="X4537" s="14">
        <f>AA4537-W4537</f>
        <v>23.07</v>
      </c>
      <c r="Y4537" s="6">
        <f>T4537*U4537</f>
        <v>30.56</v>
      </c>
      <c r="Z4537" s="6">
        <f>Y4537*V4537</f>
        <v>0</v>
      </c>
      <c r="AA4537" s="6">
        <f t="shared" si="366"/>
        <v>30.56</v>
      </c>
    </row>
    <row r="4538" spans="2:27" x14ac:dyDescent="0.3">
      <c r="B4538">
        <v>4535</v>
      </c>
      <c r="C4538" t="s">
        <v>7583</v>
      </c>
      <c r="D4538" s="1">
        <v>42082</v>
      </c>
      <c r="E4538" s="1">
        <v>42089</v>
      </c>
      <c r="F4538" s="9" t="str">
        <f t="shared" si="369"/>
        <v>7 days</v>
      </c>
      <c r="G4538" t="s">
        <v>49</v>
      </c>
      <c r="H4538" t="s">
        <v>2520</v>
      </c>
      <c r="I4538" t="s">
        <v>2521</v>
      </c>
      <c r="J4538" t="s">
        <v>40</v>
      </c>
      <c r="K4538" t="s">
        <v>26</v>
      </c>
      <c r="L4538" t="s">
        <v>41</v>
      </c>
      <c r="M4538" t="s">
        <v>42</v>
      </c>
      <c r="N4538">
        <v>90004</v>
      </c>
      <c r="O4538" t="s">
        <v>43</v>
      </c>
      <c r="P4538" t="s">
        <v>1423</v>
      </c>
      <c r="Q4538" t="s">
        <v>45</v>
      </c>
      <c r="R4538" t="s">
        <v>89</v>
      </c>
      <c r="S4538" t="s">
        <v>1424</v>
      </c>
      <c r="T4538" s="9">
        <v>11.96</v>
      </c>
      <c r="U4538">
        <v>2</v>
      </c>
      <c r="V4538" s="2">
        <v>0</v>
      </c>
      <c r="W4538" s="6">
        <v>5.86</v>
      </c>
      <c r="X4538" s="14">
        <f>AA4538-W4538</f>
        <v>18.060000000000002</v>
      </c>
      <c r="Y4538" s="6">
        <f>T4538*U4538</f>
        <v>23.92</v>
      </c>
      <c r="Z4538" s="6">
        <f>Y4538*V4538</f>
        <v>0</v>
      </c>
      <c r="AA4538" s="6">
        <f t="shared" si="366"/>
        <v>23.92</v>
      </c>
    </row>
    <row r="4539" spans="2:27" x14ac:dyDescent="0.3">
      <c r="B4539">
        <v>4536</v>
      </c>
      <c r="C4539" t="s">
        <v>7584</v>
      </c>
      <c r="D4539" s="1">
        <v>42954</v>
      </c>
      <c r="E4539" s="1">
        <v>43076</v>
      </c>
      <c r="F4539" s="9" t="str">
        <f t="shared" si="369"/>
        <v>122 days</v>
      </c>
      <c r="G4539" t="s">
        <v>49</v>
      </c>
      <c r="H4539" t="s">
        <v>6043</v>
      </c>
      <c r="I4539" t="s">
        <v>6044</v>
      </c>
      <c r="J4539" t="s">
        <v>101</v>
      </c>
      <c r="K4539" t="s">
        <v>26</v>
      </c>
      <c r="L4539" t="s">
        <v>94</v>
      </c>
      <c r="M4539" t="s">
        <v>95</v>
      </c>
      <c r="N4539">
        <v>98115</v>
      </c>
      <c r="O4539" t="s">
        <v>43</v>
      </c>
      <c r="P4539" t="s">
        <v>4938</v>
      </c>
      <c r="Q4539" t="s">
        <v>31</v>
      </c>
      <c r="R4539" t="s">
        <v>64</v>
      </c>
      <c r="S4539" t="s">
        <v>4939</v>
      </c>
      <c r="T4539" s="9">
        <v>15.84</v>
      </c>
      <c r="U4539">
        <v>3</v>
      </c>
      <c r="V4539" s="2">
        <v>0</v>
      </c>
      <c r="W4539" s="6">
        <v>4.91</v>
      </c>
      <c r="X4539" s="14">
        <f>AA4539-W4539</f>
        <v>42.61</v>
      </c>
      <c r="Y4539" s="6">
        <f>T4539*U4539</f>
        <v>47.519999999999996</v>
      </c>
      <c r="Z4539" s="6">
        <f>Y4539*V4539</f>
        <v>0</v>
      </c>
      <c r="AA4539" s="6">
        <f t="shared" si="366"/>
        <v>47.519999999999996</v>
      </c>
    </row>
    <row r="4540" spans="2:27" x14ac:dyDescent="0.3">
      <c r="B4540">
        <v>4537</v>
      </c>
      <c r="C4540" t="s">
        <v>7584</v>
      </c>
      <c r="D4540" s="1">
        <v>42954</v>
      </c>
      <c r="E4540" s="1">
        <v>43076</v>
      </c>
      <c r="F4540" s="9" t="str">
        <f t="shared" si="369"/>
        <v>122 days</v>
      </c>
      <c r="G4540" t="s">
        <v>49</v>
      </c>
      <c r="H4540" t="s">
        <v>6043</v>
      </c>
      <c r="I4540" t="s">
        <v>6044</v>
      </c>
      <c r="J4540" t="s">
        <v>101</v>
      </c>
      <c r="K4540" t="s">
        <v>26</v>
      </c>
      <c r="L4540" t="s">
        <v>94</v>
      </c>
      <c r="M4540" t="s">
        <v>95</v>
      </c>
      <c r="N4540">
        <v>98115</v>
      </c>
      <c r="O4540" t="s">
        <v>43</v>
      </c>
      <c r="P4540" t="s">
        <v>1498</v>
      </c>
      <c r="Q4540" t="s">
        <v>45</v>
      </c>
      <c r="R4540" t="s">
        <v>74</v>
      </c>
      <c r="S4540" t="s">
        <v>1499</v>
      </c>
      <c r="T4540" s="9">
        <v>86.38</v>
      </c>
      <c r="U4540">
        <v>3</v>
      </c>
      <c r="V4540" s="2">
        <v>0.2</v>
      </c>
      <c r="W4540" s="6">
        <v>30.23</v>
      </c>
      <c r="X4540" s="14">
        <f>AA4540-W4540</f>
        <v>177.08199999999999</v>
      </c>
      <c r="Y4540" s="6">
        <f>T4540*U4540</f>
        <v>259.14</v>
      </c>
      <c r="Z4540" s="6">
        <f>Y4540*V4540</f>
        <v>51.828000000000003</v>
      </c>
      <c r="AA4540" s="6">
        <f t="shared" si="366"/>
        <v>207.31199999999998</v>
      </c>
    </row>
    <row r="4541" spans="2:27" x14ac:dyDescent="0.3">
      <c r="B4541">
        <v>4538</v>
      </c>
      <c r="C4541" t="s">
        <v>7584</v>
      </c>
      <c r="D4541" s="1">
        <v>42954</v>
      </c>
      <c r="E4541" s="1">
        <v>43076</v>
      </c>
      <c r="F4541" s="9" t="str">
        <f t="shared" si="369"/>
        <v>122 days</v>
      </c>
      <c r="G4541" t="s">
        <v>49</v>
      </c>
      <c r="H4541" t="s">
        <v>6043</v>
      </c>
      <c r="I4541" t="s">
        <v>6044</v>
      </c>
      <c r="J4541" t="s">
        <v>101</v>
      </c>
      <c r="K4541" t="s">
        <v>26</v>
      </c>
      <c r="L4541" t="s">
        <v>94</v>
      </c>
      <c r="M4541" t="s">
        <v>95</v>
      </c>
      <c r="N4541">
        <v>98115</v>
      </c>
      <c r="O4541" t="s">
        <v>43</v>
      </c>
      <c r="P4541" t="s">
        <v>1893</v>
      </c>
      <c r="Q4541" t="s">
        <v>45</v>
      </c>
      <c r="R4541" t="s">
        <v>67</v>
      </c>
      <c r="S4541" t="s">
        <v>1894</v>
      </c>
      <c r="T4541" s="9">
        <v>18.239999999999998</v>
      </c>
      <c r="U4541">
        <v>3</v>
      </c>
      <c r="V4541" s="2">
        <v>0</v>
      </c>
      <c r="W4541" s="6">
        <v>6.2</v>
      </c>
      <c r="X4541" s="14">
        <f>AA4541-W4541</f>
        <v>48.519999999999996</v>
      </c>
      <c r="Y4541" s="6">
        <f>T4541*U4541</f>
        <v>54.72</v>
      </c>
      <c r="Z4541" s="6">
        <f>Y4541*V4541</f>
        <v>0</v>
      </c>
      <c r="AA4541" s="6">
        <f t="shared" si="366"/>
        <v>54.72</v>
      </c>
    </row>
    <row r="4542" spans="2:27" x14ac:dyDescent="0.3">
      <c r="B4542">
        <v>4539</v>
      </c>
      <c r="C4542" t="s">
        <v>7584</v>
      </c>
      <c r="D4542" s="1">
        <v>42954</v>
      </c>
      <c r="E4542" s="1">
        <v>43076</v>
      </c>
      <c r="F4542" s="9" t="str">
        <f t="shared" si="369"/>
        <v>122 days</v>
      </c>
      <c r="G4542" t="s">
        <v>49</v>
      </c>
      <c r="H4542" t="s">
        <v>6043</v>
      </c>
      <c r="I4542" t="s">
        <v>6044</v>
      </c>
      <c r="J4542" t="s">
        <v>101</v>
      </c>
      <c r="K4542" t="s">
        <v>26</v>
      </c>
      <c r="L4542" t="s">
        <v>94</v>
      </c>
      <c r="M4542" t="s">
        <v>95</v>
      </c>
      <c r="N4542">
        <v>98115</v>
      </c>
      <c r="O4542" t="s">
        <v>43</v>
      </c>
      <c r="P4542" t="s">
        <v>1370</v>
      </c>
      <c r="Q4542" t="s">
        <v>45</v>
      </c>
      <c r="R4542" t="s">
        <v>67</v>
      </c>
      <c r="S4542" t="s">
        <v>1371</v>
      </c>
      <c r="T4542" s="9">
        <v>13.12</v>
      </c>
      <c r="U4542">
        <v>4</v>
      </c>
      <c r="V4542" s="2">
        <v>0</v>
      </c>
      <c r="W4542" s="6">
        <v>4.33</v>
      </c>
      <c r="X4542" s="14">
        <f>AA4542-W4542</f>
        <v>48.15</v>
      </c>
      <c r="Y4542" s="6">
        <f>T4542*U4542</f>
        <v>52.48</v>
      </c>
      <c r="Z4542" s="6">
        <f>Y4542*V4542</f>
        <v>0</v>
      </c>
      <c r="AA4542" s="6">
        <f t="shared" si="366"/>
        <v>52.48</v>
      </c>
    </row>
    <row r="4543" spans="2:27" x14ac:dyDescent="0.3">
      <c r="B4543">
        <v>4540</v>
      </c>
      <c r="C4543" t="s">
        <v>7585</v>
      </c>
      <c r="D4543" s="1">
        <v>42062</v>
      </c>
      <c r="E4543" s="1">
        <v>42038</v>
      </c>
      <c r="F4543" s="23" t="s">
        <v>10956</v>
      </c>
      <c r="G4543" t="s">
        <v>49</v>
      </c>
      <c r="H4543" t="s">
        <v>219</v>
      </c>
      <c r="I4543" t="s">
        <v>220</v>
      </c>
      <c r="J4543" t="s">
        <v>40</v>
      </c>
      <c r="K4543" t="s">
        <v>26</v>
      </c>
      <c r="L4543" t="s">
        <v>3585</v>
      </c>
      <c r="M4543" t="s">
        <v>1402</v>
      </c>
      <c r="N4543">
        <v>2908</v>
      </c>
      <c r="O4543" t="s">
        <v>147</v>
      </c>
      <c r="P4543" t="s">
        <v>1981</v>
      </c>
      <c r="Q4543" t="s">
        <v>70</v>
      </c>
      <c r="R4543" t="s">
        <v>71</v>
      </c>
      <c r="S4543" t="s">
        <v>1982</v>
      </c>
      <c r="T4543" s="9">
        <v>105.98</v>
      </c>
      <c r="U4543">
        <v>2</v>
      </c>
      <c r="V4543" s="2">
        <v>0</v>
      </c>
      <c r="W4543" s="6">
        <v>1.06</v>
      </c>
      <c r="X4543" s="14">
        <f>AA4543-W4543</f>
        <v>210.9</v>
      </c>
      <c r="Y4543" s="6">
        <f>T4543*U4543</f>
        <v>211.96</v>
      </c>
      <c r="Z4543" s="6">
        <f>Y4543*V4543</f>
        <v>0</v>
      </c>
      <c r="AA4543" s="6">
        <f t="shared" si="366"/>
        <v>211.96</v>
      </c>
    </row>
    <row r="4544" spans="2:27" x14ac:dyDescent="0.3">
      <c r="B4544">
        <v>4541</v>
      </c>
      <c r="C4544" t="s">
        <v>7585</v>
      </c>
      <c r="D4544" s="1">
        <v>42062</v>
      </c>
      <c r="E4544" s="1">
        <v>42038</v>
      </c>
      <c r="F4544" s="23" t="s">
        <v>10956</v>
      </c>
      <c r="G4544" t="s">
        <v>49</v>
      </c>
      <c r="H4544" t="s">
        <v>219</v>
      </c>
      <c r="I4544" t="s">
        <v>220</v>
      </c>
      <c r="J4544" t="s">
        <v>40</v>
      </c>
      <c r="K4544" t="s">
        <v>26</v>
      </c>
      <c r="L4544" t="s">
        <v>3585</v>
      </c>
      <c r="M4544" t="s">
        <v>1402</v>
      </c>
      <c r="N4544">
        <v>2908</v>
      </c>
      <c r="O4544" t="s">
        <v>147</v>
      </c>
      <c r="P4544" t="s">
        <v>6569</v>
      </c>
      <c r="Q4544" t="s">
        <v>31</v>
      </c>
      <c r="R4544" t="s">
        <v>55</v>
      </c>
      <c r="S4544" t="s">
        <v>6570</v>
      </c>
      <c r="T4544" s="9">
        <v>493.92</v>
      </c>
      <c r="U4544">
        <v>7</v>
      </c>
      <c r="V4544" s="2">
        <v>0.3</v>
      </c>
      <c r="W4544" s="6">
        <v>-28.22</v>
      </c>
      <c r="X4544" s="14">
        <f>AA4544-W4544</f>
        <v>2448.4279999999999</v>
      </c>
      <c r="Y4544" s="6">
        <f>T4544*U4544</f>
        <v>3457.44</v>
      </c>
      <c r="Z4544" s="6">
        <f>Y4544*V4544</f>
        <v>1037.232</v>
      </c>
      <c r="AA4544" s="6">
        <f t="shared" si="366"/>
        <v>2420.2080000000001</v>
      </c>
    </row>
    <row r="4545" spans="2:27" x14ac:dyDescent="0.3">
      <c r="B4545">
        <v>4542</v>
      </c>
      <c r="C4545" t="s">
        <v>7586</v>
      </c>
      <c r="D4545" s="1">
        <v>42902</v>
      </c>
      <c r="E4545" s="1">
        <v>42907</v>
      </c>
      <c r="F4545" s="9" t="str">
        <f t="shared" ref="F4545:F4546" si="370">DATEDIF(D4545,E4545,"d")&amp;" days"</f>
        <v>5 days</v>
      </c>
      <c r="G4545" t="s">
        <v>49</v>
      </c>
      <c r="H4545" t="s">
        <v>1293</v>
      </c>
      <c r="I4545" t="s">
        <v>1294</v>
      </c>
      <c r="J4545" t="s">
        <v>40</v>
      </c>
      <c r="K4545" t="s">
        <v>26</v>
      </c>
      <c r="L4545" t="s">
        <v>302</v>
      </c>
      <c r="M4545" t="s">
        <v>210</v>
      </c>
      <c r="N4545">
        <v>60653</v>
      </c>
      <c r="O4545" t="s">
        <v>104</v>
      </c>
      <c r="P4545" t="s">
        <v>107</v>
      </c>
      <c r="Q4545" t="s">
        <v>45</v>
      </c>
      <c r="R4545" t="s">
        <v>74</v>
      </c>
      <c r="S4545" t="s">
        <v>108</v>
      </c>
      <c r="T4545" s="9">
        <v>5.94</v>
      </c>
      <c r="U4545">
        <v>7</v>
      </c>
      <c r="V4545" s="2">
        <v>0.8</v>
      </c>
      <c r="W4545" s="6">
        <v>-8.9</v>
      </c>
      <c r="X4545" s="14">
        <f>AA4545-W4545</f>
        <v>17.216000000000001</v>
      </c>
      <c r="Y4545" s="6">
        <f>T4545*U4545</f>
        <v>41.580000000000005</v>
      </c>
      <c r="Z4545" s="6">
        <f>Y4545*V4545</f>
        <v>33.264000000000003</v>
      </c>
      <c r="AA4545" s="6">
        <f t="shared" si="366"/>
        <v>8.3160000000000025</v>
      </c>
    </row>
    <row r="4546" spans="2:27" x14ac:dyDescent="0.3">
      <c r="B4546">
        <v>4543</v>
      </c>
      <c r="C4546" t="s">
        <v>7587</v>
      </c>
      <c r="D4546" s="1">
        <v>42824</v>
      </c>
      <c r="E4546" s="1">
        <v>42825</v>
      </c>
      <c r="F4546" s="9" t="str">
        <f t="shared" si="370"/>
        <v>1 days</v>
      </c>
      <c r="G4546" t="s">
        <v>187</v>
      </c>
      <c r="H4546" t="s">
        <v>7588</v>
      </c>
      <c r="I4546" t="s">
        <v>7589</v>
      </c>
      <c r="J4546" t="s">
        <v>25</v>
      </c>
      <c r="K4546" t="s">
        <v>26</v>
      </c>
      <c r="L4546" t="s">
        <v>4855</v>
      </c>
      <c r="M4546" t="s">
        <v>649</v>
      </c>
      <c r="N4546">
        <v>73120</v>
      </c>
      <c r="O4546" t="s">
        <v>104</v>
      </c>
      <c r="P4546" t="s">
        <v>7590</v>
      </c>
      <c r="Q4546" t="s">
        <v>45</v>
      </c>
      <c r="R4546" t="s">
        <v>172</v>
      </c>
      <c r="S4546" t="s">
        <v>7591</v>
      </c>
      <c r="T4546" s="9">
        <v>325.86</v>
      </c>
      <c r="U4546">
        <v>2</v>
      </c>
      <c r="V4546" s="2">
        <v>0</v>
      </c>
      <c r="W4546" s="6">
        <v>149.9</v>
      </c>
      <c r="X4546" s="14">
        <f>AA4546-W4546</f>
        <v>501.82000000000005</v>
      </c>
      <c r="Y4546" s="6">
        <f>T4546*U4546</f>
        <v>651.72</v>
      </c>
      <c r="Z4546" s="6">
        <f>Y4546*V4546</f>
        <v>0</v>
      </c>
      <c r="AA4546" s="6">
        <f t="shared" si="366"/>
        <v>651.72</v>
      </c>
    </row>
    <row r="4547" spans="2:27" x14ac:dyDescent="0.3">
      <c r="B4547">
        <v>4544</v>
      </c>
      <c r="C4547" t="s">
        <v>7592</v>
      </c>
      <c r="D4547" s="1">
        <v>42345</v>
      </c>
      <c r="E4547" s="1">
        <v>42202</v>
      </c>
      <c r="F4547" s="23" t="s">
        <v>10956</v>
      </c>
      <c r="G4547" t="s">
        <v>22</v>
      </c>
      <c r="H4547" t="s">
        <v>1819</v>
      </c>
      <c r="I4547" t="s">
        <v>1820</v>
      </c>
      <c r="J4547" t="s">
        <v>25</v>
      </c>
      <c r="K4547" t="s">
        <v>26</v>
      </c>
      <c r="L4547" t="s">
        <v>302</v>
      </c>
      <c r="M4547" t="s">
        <v>210</v>
      </c>
      <c r="N4547">
        <v>60610</v>
      </c>
      <c r="O4547" t="s">
        <v>104</v>
      </c>
      <c r="P4547" t="s">
        <v>893</v>
      </c>
      <c r="Q4547" t="s">
        <v>31</v>
      </c>
      <c r="R4547" t="s">
        <v>35</v>
      </c>
      <c r="S4547" t="s">
        <v>894</v>
      </c>
      <c r="T4547" s="9">
        <v>383.61</v>
      </c>
      <c r="U4547">
        <v>9</v>
      </c>
      <c r="V4547" s="2">
        <v>0.3</v>
      </c>
      <c r="W4547" s="6">
        <v>-5.48</v>
      </c>
      <c r="X4547" s="14">
        <f>AA4547-W4547</f>
        <v>2422.2230000000004</v>
      </c>
      <c r="Y4547" s="6">
        <f>T4547*U4547</f>
        <v>3452.4900000000002</v>
      </c>
      <c r="Z4547" s="6">
        <f>Y4547*V4547</f>
        <v>1035.7470000000001</v>
      </c>
      <c r="AA4547" s="6">
        <f t="shared" si="366"/>
        <v>2416.7430000000004</v>
      </c>
    </row>
    <row r="4548" spans="2:27" x14ac:dyDescent="0.3">
      <c r="B4548">
        <v>4545</v>
      </c>
      <c r="C4548" t="s">
        <v>7592</v>
      </c>
      <c r="D4548" s="1">
        <v>42345</v>
      </c>
      <c r="E4548" s="1">
        <v>42202</v>
      </c>
      <c r="F4548" s="23" t="s">
        <v>10956</v>
      </c>
      <c r="G4548" t="s">
        <v>22</v>
      </c>
      <c r="H4548" t="s">
        <v>1819</v>
      </c>
      <c r="I4548" t="s">
        <v>1820</v>
      </c>
      <c r="J4548" t="s">
        <v>25</v>
      </c>
      <c r="K4548" t="s">
        <v>26</v>
      </c>
      <c r="L4548" t="s">
        <v>302</v>
      </c>
      <c r="M4548" t="s">
        <v>210</v>
      </c>
      <c r="N4548">
        <v>60610</v>
      </c>
      <c r="O4548" t="s">
        <v>104</v>
      </c>
      <c r="P4548" t="s">
        <v>3570</v>
      </c>
      <c r="Q4548" t="s">
        <v>70</v>
      </c>
      <c r="R4548" t="s">
        <v>71</v>
      </c>
      <c r="S4548" t="s">
        <v>3571</v>
      </c>
      <c r="T4548" s="9">
        <v>148.47999999999999</v>
      </c>
      <c r="U4548">
        <v>2</v>
      </c>
      <c r="V4548" s="2">
        <v>0.2</v>
      </c>
      <c r="W4548" s="6">
        <v>16.7</v>
      </c>
      <c r="X4548" s="14">
        <f>AA4548-W4548</f>
        <v>220.86799999999999</v>
      </c>
      <c r="Y4548" s="6">
        <f>T4548*U4548</f>
        <v>296.95999999999998</v>
      </c>
      <c r="Z4548" s="6">
        <f>Y4548*V4548</f>
        <v>59.391999999999996</v>
      </c>
      <c r="AA4548" s="6">
        <f t="shared" si="366"/>
        <v>237.56799999999998</v>
      </c>
    </row>
    <row r="4549" spans="2:27" x14ac:dyDescent="0.3">
      <c r="B4549">
        <v>4546</v>
      </c>
      <c r="C4549" t="s">
        <v>7592</v>
      </c>
      <c r="D4549" s="1">
        <v>42345</v>
      </c>
      <c r="E4549" s="1">
        <v>42202</v>
      </c>
      <c r="F4549" s="23" t="s">
        <v>10956</v>
      </c>
      <c r="G4549" t="s">
        <v>22</v>
      </c>
      <c r="H4549" t="s">
        <v>1819</v>
      </c>
      <c r="I4549" t="s">
        <v>1820</v>
      </c>
      <c r="J4549" t="s">
        <v>25</v>
      </c>
      <c r="K4549" t="s">
        <v>26</v>
      </c>
      <c r="L4549" t="s">
        <v>302</v>
      </c>
      <c r="M4549" t="s">
        <v>210</v>
      </c>
      <c r="N4549">
        <v>60610</v>
      </c>
      <c r="O4549" t="s">
        <v>104</v>
      </c>
      <c r="P4549" t="s">
        <v>6308</v>
      </c>
      <c r="Q4549" t="s">
        <v>70</v>
      </c>
      <c r="R4549" t="s">
        <v>71</v>
      </c>
      <c r="S4549" t="s">
        <v>6309</v>
      </c>
      <c r="T4549" s="9">
        <v>537.54</v>
      </c>
      <c r="U4549">
        <v>7</v>
      </c>
      <c r="V4549" s="2">
        <v>0.2</v>
      </c>
      <c r="W4549" s="6">
        <v>53.75</v>
      </c>
      <c r="X4549" s="14">
        <f>AA4549-W4549</f>
        <v>2956.4739999999997</v>
      </c>
      <c r="Y4549" s="6">
        <f>T4549*U4549</f>
        <v>3762.7799999999997</v>
      </c>
      <c r="Z4549" s="6">
        <f>Y4549*V4549</f>
        <v>752.55600000000004</v>
      </c>
      <c r="AA4549" s="6">
        <f t="shared" ref="AA4549:AA4612" si="371">Y4549-Z4549</f>
        <v>3010.2239999999997</v>
      </c>
    </row>
    <row r="4550" spans="2:27" x14ac:dyDescent="0.3">
      <c r="B4550">
        <v>4547</v>
      </c>
      <c r="C4550" t="s">
        <v>7592</v>
      </c>
      <c r="D4550" s="1">
        <v>42345</v>
      </c>
      <c r="E4550" s="1">
        <v>42202</v>
      </c>
      <c r="F4550" s="23" t="s">
        <v>10956</v>
      </c>
      <c r="G4550" t="s">
        <v>22</v>
      </c>
      <c r="H4550" t="s">
        <v>1819</v>
      </c>
      <c r="I4550" t="s">
        <v>1820</v>
      </c>
      <c r="J4550" t="s">
        <v>25</v>
      </c>
      <c r="K4550" t="s">
        <v>26</v>
      </c>
      <c r="L4550" t="s">
        <v>302</v>
      </c>
      <c r="M4550" t="s">
        <v>210</v>
      </c>
      <c r="N4550">
        <v>60610</v>
      </c>
      <c r="O4550" t="s">
        <v>104</v>
      </c>
      <c r="P4550" t="s">
        <v>1225</v>
      </c>
      <c r="Q4550" t="s">
        <v>45</v>
      </c>
      <c r="R4550" t="s">
        <v>74</v>
      </c>
      <c r="S4550" t="s">
        <v>1226</v>
      </c>
      <c r="T4550" s="9">
        <v>1.93</v>
      </c>
      <c r="U4550">
        <v>2</v>
      </c>
      <c r="V4550" s="2">
        <v>0.8</v>
      </c>
      <c r="W4550" s="6">
        <v>-2.99</v>
      </c>
      <c r="X4550" s="14">
        <f>AA4550-W4550</f>
        <v>3.762</v>
      </c>
      <c r="Y4550" s="6">
        <f>T4550*U4550</f>
        <v>3.86</v>
      </c>
      <c r="Z4550" s="6">
        <f>Y4550*V4550</f>
        <v>3.0880000000000001</v>
      </c>
      <c r="AA4550" s="6">
        <f t="shared" si="371"/>
        <v>0.7719999999999998</v>
      </c>
    </row>
    <row r="4551" spans="2:27" x14ac:dyDescent="0.3">
      <c r="B4551">
        <v>4548</v>
      </c>
      <c r="C4551" t="s">
        <v>7592</v>
      </c>
      <c r="D4551" s="1">
        <v>42345</v>
      </c>
      <c r="E4551" s="1">
        <v>42202</v>
      </c>
      <c r="F4551" s="23" t="s">
        <v>10956</v>
      </c>
      <c r="G4551" t="s">
        <v>22</v>
      </c>
      <c r="H4551" t="s">
        <v>1819</v>
      </c>
      <c r="I4551" t="s">
        <v>1820</v>
      </c>
      <c r="J4551" t="s">
        <v>25</v>
      </c>
      <c r="K4551" t="s">
        <v>26</v>
      </c>
      <c r="L4551" t="s">
        <v>302</v>
      </c>
      <c r="M4551" t="s">
        <v>210</v>
      </c>
      <c r="N4551">
        <v>60610</v>
      </c>
      <c r="O4551" t="s">
        <v>104</v>
      </c>
      <c r="P4551" t="s">
        <v>2540</v>
      </c>
      <c r="Q4551" t="s">
        <v>45</v>
      </c>
      <c r="R4551" t="s">
        <v>67</v>
      </c>
      <c r="S4551" t="s">
        <v>2541</v>
      </c>
      <c r="T4551" s="9">
        <v>6.91</v>
      </c>
      <c r="U4551">
        <v>3</v>
      </c>
      <c r="V4551" s="2">
        <v>0.2</v>
      </c>
      <c r="W4551" s="6">
        <v>0.69</v>
      </c>
      <c r="X4551" s="14">
        <f>AA4551-W4551</f>
        <v>15.894</v>
      </c>
      <c r="Y4551" s="6">
        <f>T4551*U4551</f>
        <v>20.73</v>
      </c>
      <c r="Z4551" s="6">
        <f>Y4551*V4551</f>
        <v>4.1459999999999999</v>
      </c>
      <c r="AA4551" s="6">
        <f t="shared" si="371"/>
        <v>16.584</v>
      </c>
    </row>
    <row r="4552" spans="2:27" x14ac:dyDescent="0.3">
      <c r="B4552">
        <v>4549</v>
      </c>
      <c r="C4552" t="s">
        <v>7592</v>
      </c>
      <c r="D4552" s="1">
        <v>42345</v>
      </c>
      <c r="E4552" s="1">
        <v>42202</v>
      </c>
      <c r="F4552" s="23" t="s">
        <v>10956</v>
      </c>
      <c r="G4552" t="s">
        <v>22</v>
      </c>
      <c r="H4552" t="s">
        <v>1819</v>
      </c>
      <c r="I4552" t="s">
        <v>1820</v>
      </c>
      <c r="J4552" t="s">
        <v>25</v>
      </c>
      <c r="K4552" t="s">
        <v>26</v>
      </c>
      <c r="L4552" t="s">
        <v>302</v>
      </c>
      <c r="M4552" t="s">
        <v>210</v>
      </c>
      <c r="N4552">
        <v>60610</v>
      </c>
      <c r="O4552" t="s">
        <v>104</v>
      </c>
      <c r="P4552" t="s">
        <v>1102</v>
      </c>
      <c r="Q4552" t="s">
        <v>31</v>
      </c>
      <c r="R4552" t="s">
        <v>64</v>
      </c>
      <c r="S4552" t="s">
        <v>1103</v>
      </c>
      <c r="T4552" s="9">
        <v>7.76</v>
      </c>
      <c r="U4552">
        <v>1</v>
      </c>
      <c r="V4552" s="2">
        <v>0.6</v>
      </c>
      <c r="W4552" s="6">
        <v>-2.13</v>
      </c>
      <c r="X4552" s="14">
        <f>AA4552-W4552</f>
        <v>5.234</v>
      </c>
      <c r="Y4552" s="6">
        <f>T4552*U4552</f>
        <v>7.76</v>
      </c>
      <c r="Z4552" s="6">
        <f>Y4552*V4552</f>
        <v>4.6559999999999997</v>
      </c>
      <c r="AA4552" s="6">
        <f t="shared" si="371"/>
        <v>3.1040000000000001</v>
      </c>
    </row>
    <row r="4553" spans="2:27" x14ac:dyDescent="0.3">
      <c r="B4553">
        <v>4550</v>
      </c>
      <c r="C4553" t="s">
        <v>7592</v>
      </c>
      <c r="D4553" s="1">
        <v>42345</v>
      </c>
      <c r="E4553" s="1">
        <v>42202</v>
      </c>
      <c r="F4553" s="23" t="s">
        <v>10956</v>
      </c>
      <c r="G4553" t="s">
        <v>22</v>
      </c>
      <c r="H4553" t="s">
        <v>1819</v>
      </c>
      <c r="I4553" t="s">
        <v>1820</v>
      </c>
      <c r="J4553" t="s">
        <v>25</v>
      </c>
      <c r="K4553" t="s">
        <v>26</v>
      </c>
      <c r="L4553" t="s">
        <v>302</v>
      </c>
      <c r="M4553" t="s">
        <v>210</v>
      </c>
      <c r="N4553">
        <v>60610</v>
      </c>
      <c r="O4553" t="s">
        <v>104</v>
      </c>
      <c r="P4553" t="s">
        <v>2010</v>
      </c>
      <c r="Q4553" t="s">
        <v>70</v>
      </c>
      <c r="R4553" t="s">
        <v>71</v>
      </c>
      <c r="S4553" t="s">
        <v>2011</v>
      </c>
      <c r="T4553" s="9">
        <v>659.17</v>
      </c>
      <c r="U4553">
        <v>4</v>
      </c>
      <c r="V4553" s="2">
        <v>0.2</v>
      </c>
      <c r="W4553" s="6">
        <v>49.44</v>
      </c>
      <c r="X4553" s="14">
        <f>AA4553-W4553</f>
        <v>2059.904</v>
      </c>
      <c r="Y4553" s="6">
        <f>T4553*U4553</f>
        <v>2636.68</v>
      </c>
      <c r="Z4553" s="6">
        <f>Y4553*V4553</f>
        <v>527.33600000000001</v>
      </c>
      <c r="AA4553" s="6">
        <f t="shared" si="371"/>
        <v>2109.3440000000001</v>
      </c>
    </row>
    <row r="4554" spans="2:27" x14ac:dyDescent="0.3">
      <c r="B4554">
        <v>4551</v>
      </c>
      <c r="C4554" t="s">
        <v>7593</v>
      </c>
      <c r="D4554" s="1">
        <v>42855</v>
      </c>
      <c r="E4554" s="1">
        <v>42771</v>
      </c>
      <c r="F4554" s="23" t="s">
        <v>10956</v>
      </c>
      <c r="G4554" t="s">
        <v>187</v>
      </c>
      <c r="H4554" t="s">
        <v>3244</v>
      </c>
      <c r="I4554" t="s">
        <v>3245</v>
      </c>
      <c r="J4554" t="s">
        <v>25</v>
      </c>
      <c r="K4554" t="s">
        <v>26</v>
      </c>
      <c r="L4554" t="s">
        <v>1295</v>
      </c>
      <c r="M4554" t="s">
        <v>748</v>
      </c>
      <c r="N4554">
        <v>6040</v>
      </c>
      <c r="O4554" t="s">
        <v>147</v>
      </c>
      <c r="P4554" t="s">
        <v>7594</v>
      </c>
      <c r="Q4554" t="s">
        <v>45</v>
      </c>
      <c r="R4554" t="s">
        <v>46</v>
      </c>
      <c r="S4554" t="s">
        <v>7595</v>
      </c>
      <c r="T4554" s="9">
        <v>5.76</v>
      </c>
      <c r="U4554">
        <v>2</v>
      </c>
      <c r="V4554" s="2">
        <v>0</v>
      </c>
      <c r="W4554" s="6">
        <v>2.82</v>
      </c>
      <c r="X4554" s="14">
        <f>AA4554-W4554</f>
        <v>8.6999999999999993</v>
      </c>
      <c r="Y4554" s="6">
        <f>T4554*U4554</f>
        <v>11.52</v>
      </c>
      <c r="Z4554" s="6">
        <f>Y4554*V4554</f>
        <v>0</v>
      </c>
      <c r="AA4554" s="6">
        <f t="shared" si="371"/>
        <v>11.52</v>
      </c>
    </row>
    <row r="4555" spans="2:27" x14ac:dyDescent="0.3">
      <c r="B4555">
        <v>4552</v>
      </c>
      <c r="C4555" t="s">
        <v>7596</v>
      </c>
      <c r="D4555" s="1">
        <v>41833</v>
      </c>
      <c r="E4555" s="1">
        <v>41837</v>
      </c>
      <c r="F4555" s="9" t="str">
        <f t="shared" ref="F4555:F4557" si="372">DATEDIF(D4555,E4555,"d")&amp;" days"</f>
        <v>4 days</v>
      </c>
      <c r="G4555" t="s">
        <v>49</v>
      </c>
      <c r="H4555" t="s">
        <v>1179</v>
      </c>
      <c r="I4555" t="s">
        <v>1180</v>
      </c>
      <c r="J4555" t="s">
        <v>40</v>
      </c>
      <c r="K4555" t="s">
        <v>26</v>
      </c>
      <c r="L4555" t="s">
        <v>41</v>
      </c>
      <c r="M4555" t="s">
        <v>42</v>
      </c>
      <c r="N4555">
        <v>90049</v>
      </c>
      <c r="O4555" t="s">
        <v>43</v>
      </c>
      <c r="P4555" t="s">
        <v>4865</v>
      </c>
      <c r="Q4555" t="s">
        <v>31</v>
      </c>
      <c r="R4555" t="s">
        <v>55</v>
      </c>
      <c r="S4555" t="s">
        <v>4866</v>
      </c>
      <c r="T4555" s="9">
        <v>351.22</v>
      </c>
      <c r="U4555">
        <v>3</v>
      </c>
      <c r="V4555" s="2">
        <v>0.2</v>
      </c>
      <c r="W4555" s="6">
        <v>4.3899999999999997</v>
      </c>
      <c r="X4555" s="14">
        <f>AA4555-W4555</f>
        <v>838.53800000000012</v>
      </c>
      <c r="Y4555" s="6">
        <f>T4555*U4555</f>
        <v>1053.6600000000001</v>
      </c>
      <c r="Z4555" s="6">
        <f>Y4555*V4555</f>
        <v>210.73200000000003</v>
      </c>
      <c r="AA4555" s="6">
        <f t="shared" si="371"/>
        <v>842.92800000000011</v>
      </c>
    </row>
    <row r="4556" spans="2:27" x14ac:dyDescent="0.3">
      <c r="B4556">
        <v>4553</v>
      </c>
      <c r="C4556" t="s">
        <v>7597</v>
      </c>
      <c r="D4556" s="1">
        <v>42000</v>
      </c>
      <c r="E4556" s="1">
        <v>42036</v>
      </c>
      <c r="F4556" s="9" t="str">
        <f t="shared" si="372"/>
        <v>36 days</v>
      </c>
      <c r="G4556" t="s">
        <v>49</v>
      </c>
      <c r="H4556" t="s">
        <v>1917</v>
      </c>
      <c r="I4556" t="s">
        <v>1918</v>
      </c>
      <c r="J4556" t="s">
        <v>25</v>
      </c>
      <c r="K4556" t="s">
        <v>26</v>
      </c>
      <c r="L4556" t="s">
        <v>126</v>
      </c>
      <c r="M4556" t="s">
        <v>42</v>
      </c>
      <c r="N4556">
        <v>94122</v>
      </c>
      <c r="O4556" t="s">
        <v>43</v>
      </c>
      <c r="P4556" t="s">
        <v>1465</v>
      </c>
      <c r="Q4556" t="s">
        <v>31</v>
      </c>
      <c r="R4556" t="s">
        <v>35</v>
      </c>
      <c r="S4556" t="s">
        <v>1466</v>
      </c>
      <c r="T4556" s="9">
        <v>230.28</v>
      </c>
      <c r="U4556">
        <v>3</v>
      </c>
      <c r="V4556" s="2">
        <v>0.2</v>
      </c>
      <c r="W4556" s="6">
        <v>23.03</v>
      </c>
      <c r="X4556" s="14">
        <f>AA4556-W4556</f>
        <v>529.64200000000005</v>
      </c>
      <c r="Y4556" s="6">
        <f>T4556*U4556</f>
        <v>690.84</v>
      </c>
      <c r="Z4556" s="6">
        <f>Y4556*V4556</f>
        <v>138.16800000000001</v>
      </c>
      <c r="AA4556" s="6">
        <f t="shared" si="371"/>
        <v>552.67200000000003</v>
      </c>
    </row>
    <row r="4557" spans="2:27" x14ac:dyDescent="0.3">
      <c r="B4557">
        <v>4554</v>
      </c>
      <c r="C4557" t="s">
        <v>7597</v>
      </c>
      <c r="D4557" s="1">
        <v>42000</v>
      </c>
      <c r="E4557" s="1">
        <v>42036</v>
      </c>
      <c r="F4557" s="9" t="str">
        <f t="shared" si="372"/>
        <v>36 days</v>
      </c>
      <c r="G4557" t="s">
        <v>49</v>
      </c>
      <c r="H4557" t="s">
        <v>1917</v>
      </c>
      <c r="I4557" t="s">
        <v>1918</v>
      </c>
      <c r="J4557" t="s">
        <v>25</v>
      </c>
      <c r="K4557" t="s">
        <v>26</v>
      </c>
      <c r="L4557" t="s">
        <v>126</v>
      </c>
      <c r="M4557" t="s">
        <v>42</v>
      </c>
      <c r="N4557">
        <v>94122</v>
      </c>
      <c r="O4557" t="s">
        <v>43</v>
      </c>
      <c r="P4557" t="s">
        <v>2462</v>
      </c>
      <c r="Q4557" t="s">
        <v>45</v>
      </c>
      <c r="R4557" t="s">
        <v>89</v>
      </c>
      <c r="S4557" t="s">
        <v>2463</v>
      </c>
      <c r="T4557" s="9">
        <v>12.84</v>
      </c>
      <c r="U4557">
        <v>3</v>
      </c>
      <c r="V4557" s="2">
        <v>0</v>
      </c>
      <c r="W4557" s="6">
        <v>5.78</v>
      </c>
      <c r="X4557" s="14">
        <f>AA4557-W4557</f>
        <v>32.739999999999995</v>
      </c>
      <c r="Y4557" s="6">
        <f>T4557*U4557</f>
        <v>38.519999999999996</v>
      </c>
      <c r="Z4557" s="6">
        <f>Y4557*V4557</f>
        <v>0</v>
      </c>
      <c r="AA4557" s="6">
        <f t="shared" si="371"/>
        <v>38.519999999999996</v>
      </c>
    </row>
    <row r="4558" spans="2:27" x14ac:dyDescent="0.3">
      <c r="B4558">
        <v>4555</v>
      </c>
      <c r="C4558" t="s">
        <v>7598</v>
      </c>
      <c r="D4558" s="1">
        <v>42427</v>
      </c>
      <c r="E4558" s="1">
        <v>42372</v>
      </c>
      <c r="F4558" s="23" t="s">
        <v>10956</v>
      </c>
      <c r="G4558" t="s">
        <v>22</v>
      </c>
      <c r="H4558" t="s">
        <v>4361</v>
      </c>
      <c r="I4558" t="s">
        <v>4362</v>
      </c>
      <c r="J4558" t="s">
        <v>25</v>
      </c>
      <c r="K4558" t="s">
        <v>26</v>
      </c>
      <c r="L4558" t="s">
        <v>7599</v>
      </c>
      <c r="M4558" t="s">
        <v>113</v>
      </c>
      <c r="N4558">
        <v>54601</v>
      </c>
      <c r="O4558" t="s">
        <v>104</v>
      </c>
      <c r="P4558" t="s">
        <v>420</v>
      </c>
      <c r="Q4558" t="s">
        <v>45</v>
      </c>
      <c r="R4558" t="s">
        <v>74</v>
      </c>
      <c r="S4558" t="s">
        <v>421</v>
      </c>
      <c r="T4558" s="9">
        <v>56.82</v>
      </c>
      <c r="U4558">
        <v>3</v>
      </c>
      <c r="V4558" s="2">
        <v>0</v>
      </c>
      <c r="W4558" s="6">
        <v>28.41</v>
      </c>
      <c r="X4558" s="14">
        <f>AA4558-W4558</f>
        <v>142.05000000000001</v>
      </c>
      <c r="Y4558" s="6">
        <f>T4558*U4558</f>
        <v>170.46</v>
      </c>
      <c r="Z4558" s="6">
        <f>Y4558*V4558</f>
        <v>0</v>
      </c>
      <c r="AA4558" s="6">
        <f t="shared" si="371"/>
        <v>170.46</v>
      </c>
    </row>
    <row r="4559" spans="2:27" x14ac:dyDescent="0.3">
      <c r="B4559">
        <v>4556</v>
      </c>
      <c r="C4559" t="s">
        <v>7600</v>
      </c>
      <c r="D4559" s="1">
        <v>42086</v>
      </c>
      <c r="E4559" s="1">
        <v>42089</v>
      </c>
      <c r="F4559" s="9" t="str">
        <f t="shared" ref="F4559:F4580" si="373">DATEDIF(D4559,E4559,"d")&amp;" days"</f>
        <v>3 days</v>
      </c>
      <c r="G4559" t="s">
        <v>187</v>
      </c>
      <c r="H4559" t="s">
        <v>4151</v>
      </c>
      <c r="I4559" t="s">
        <v>4152</v>
      </c>
      <c r="J4559" t="s">
        <v>25</v>
      </c>
      <c r="K4559" t="s">
        <v>26</v>
      </c>
      <c r="L4559" t="s">
        <v>2584</v>
      </c>
      <c r="M4559" t="s">
        <v>382</v>
      </c>
      <c r="N4559">
        <v>29501</v>
      </c>
      <c r="O4559" t="s">
        <v>29</v>
      </c>
      <c r="P4559" t="s">
        <v>2140</v>
      </c>
      <c r="Q4559" t="s">
        <v>45</v>
      </c>
      <c r="R4559" t="s">
        <v>268</v>
      </c>
      <c r="S4559" t="s">
        <v>562</v>
      </c>
      <c r="T4559" s="9">
        <v>31.56</v>
      </c>
      <c r="U4559">
        <v>4</v>
      </c>
      <c r="V4559" s="2">
        <v>0</v>
      </c>
      <c r="W4559" s="6">
        <v>14.2</v>
      </c>
      <c r="X4559" s="14">
        <f>AA4559-W4559</f>
        <v>112.03999999999999</v>
      </c>
      <c r="Y4559" s="6">
        <f>T4559*U4559</f>
        <v>126.24</v>
      </c>
      <c r="Z4559" s="6">
        <f>Y4559*V4559</f>
        <v>0</v>
      </c>
      <c r="AA4559" s="6">
        <f t="shared" si="371"/>
        <v>126.24</v>
      </c>
    </row>
    <row r="4560" spans="2:27" x14ac:dyDescent="0.3">
      <c r="B4560">
        <v>4557</v>
      </c>
      <c r="C4560" t="s">
        <v>7600</v>
      </c>
      <c r="D4560" s="1">
        <v>42086</v>
      </c>
      <c r="E4560" s="1">
        <v>42089</v>
      </c>
      <c r="F4560" s="9" t="str">
        <f t="shared" si="373"/>
        <v>3 days</v>
      </c>
      <c r="G4560" t="s">
        <v>187</v>
      </c>
      <c r="H4560" t="s">
        <v>4151</v>
      </c>
      <c r="I4560" t="s">
        <v>4152</v>
      </c>
      <c r="J4560" t="s">
        <v>25</v>
      </c>
      <c r="K4560" t="s">
        <v>26</v>
      </c>
      <c r="L4560" t="s">
        <v>2584</v>
      </c>
      <c r="M4560" t="s">
        <v>382</v>
      </c>
      <c r="N4560">
        <v>29501</v>
      </c>
      <c r="O4560" t="s">
        <v>29</v>
      </c>
      <c r="P4560" t="s">
        <v>2736</v>
      </c>
      <c r="Q4560" t="s">
        <v>45</v>
      </c>
      <c r="R4560" t="s">
        <v>58</v>
      </c>
      <c r="S4560" t="s">
        <v>2737</v>
      </c>
      <c r="T4560" s="9">
        <v>27.92</v>
      </c>
      <c r="U4560">
        <v>4</v>
      </c>
      <c r="V4560" s="2">
        <v>0</v>
      </c>
      <c r="W4560" s="6">
        <v>0.56000000000000005</v>
      </c>
      <c r="X4560" s="14">
        <f>AA4560-W4560</f>
        <v>111.12</v>
      </c>
      <c r="Y4560" s="6">
        <f>T4560*U4560</f>
        <v>111.68</v>
      </c>
      <c r="Z4560" s="6">
        <f>Y4560*V4560</f>
        <v>0</v>
      </c>
      <c r="AA4560" s="6">
        <f t="shared" si="371"/>
        <v>111.68</v>
      </c>
    </row>
    <row r="4561" spans="2:27" x14ac:dyDescent="0.3">
      <c r="B4561">
        <v>4558</v>
      </c>
      <c r="C4561" t="s">
        <v>7601</v>
      </c>
      <c r="D4561" s="1">
        <v>43029</v>
      </c>
      <c r="E4561" s="1">
        <v>43036</v>
      </c>
      <c r="F4561" s="9" t="str">
        <f t="shared" si="373"/>
        <v>7 days</v>
      </c>
      <c r="G4561" t="s">
        <v>49</v>
      </c>
      <c r="H4561" t="s">
        <v>3739</v>
      </c>
      <c r="I4561" t="s">
        <v>3740</v>
      </c>
      <c r="J4561" t="s">
        <v>25</v>
      </c>
      <c r="K4561" t="s">
        <v>26</v>
      </c>
      <c r="L4561" t="s">
        <v>3950</v>
      </c>
      <c r="M4561" t="s">
        <v>309</v>
      </c>
      <c r="N4561">
        <v>85301</v>
      </c>
      <c r="O4561" t="s">
        <v>43</v>
      </c>
      <c r="P4561" t="s">
        <v>2718</v>
      </c>
      <c r="Q4561" t="s">
        <v>45</v>
      </c>
      <c r="R4561" t="s">
        <v>74</v>
      </c>
      <c r="S4561" t="s">
        <v>2719</v>
      </c>
      <c r="T4561" s="9">
        <v>8.56</v>
      </c>
      <c r="U4561">
        <v>1</v>
      </c>
      <c r="V4561" s="2">
        <v>0.7</v>
      </c>
      <c r="W4561" s="6">
        <v>-6.56</v>
      </c>
      <c r="X4561" s="14">
        <f>AA4561-W4561</f>
        <v>9.1280000000000001</v>
      </c>
      <c r="Y4561" s="6">
        <f>T4561*U4561</f>
        <v>8.56</v>
      </c>
      <c r="Z4561" s="6">
        <f>Y4561*V4561</f>
        <v>5.992</v>
      </c>
      <c r="AA4561" s="6">
        <f t="shared" si="371"/>
        <v>2.5680000000000005</v>
      </c>
    </row>
    <row r="4562" spans="2:27" x14ac:dyDescent="0.3">
      <c r="B4562">
        <v>4559</v>
      </c>
      <c r="C4562" t="s">
        <v>7602</v>
      </c>
      <c r="D4562" s="1">
        <v>42004</v>
      </c>
      <c r="E4562" s="1">
        <v>42125</v>
      </c>
      <c r="F4562" s="9" t="str">
        <f t="shared" si="373"/>
        <v>121 days</v>
      </c>
      <c r="G4562" t="s">
        <v>49</v>
      </c>
      <c r="H4562" t="s">
        <v>6489</v>
      </c>
      <c r="I4562" t="s">
        <v>6490</v>
      </c>
      <c r="J4562" t="s">
        <v>40</v>
      </c>
      <c r="K4562" t="s">
        <v>26</v>
      </c>
      <c r="L4562" t="s">
        <v>4180</v>
      </c>
      <c r="M4562" t="s">
        <v>103</v>
      </c>
      <c r="N4562">
        <v>79907</v>
      </c>
      <c r="O4562" t="s">
        <v>104</v>
      </c>
      <c r="P4562" t="s">
        <v>6403</v>
      </c>
      <c r="Q4562" t="s">
        <v>45</v>
      </c>
      <c r="R4562" t="s">
        <v>172</v>
      </c>
      <c r="S4562" t="s">
        <v>670</v>
      </c>
      <c r="T4562" s="9">
        <v>49.57</v>
      </c>
      <c r="U4562">
        <v>2</v>
      </c>
      <c r="V4562" s="2">
        <v>0.2</v>
      </c>
      <c r="W4562" s="6">
        <v>17.97</v>
      </c>
      <c r="X4562" s="14">
        <f>AA4562-W4562</f>
        <v>61.341999999999999</v>
      </c>
      <c r="Y4562" s="6">
        <f>T4562*U4562</f>
        <v>99.14</v>
      </c>
      <c r="Z4562" s="6">
        <f>Y4562*V4562</f>
        <v>19.828000000000003</v>
      </c>
      <c r="AA4562" s="6">
        <f t="shared" si="371"/>
        <v>79.311999999999998</v>
      </c>
    </row>
    <row r="4563" spans="2:27" x14ac:dyDescent="0.3">
      <c r="B4563">
        <v>4560</v>
      </c>
      <c r="C4563" t="s">
        <v>7603</v>
      </c>
      <c r="D4563" s="1">
        <v>41764</v>
      </c>
      <c r="E4563" s="1">
        <v>41856</v>
      </c>
      <c r="F4563" s="9" t="str">
        <f t="shared" si="373"/>
        <v>92 days</v>
      </c>
      <c r="G4563" t="s">
        <v>187</v>
      </c>
      <c r="H4563" t="s">
        <v>151</v>
      </c>
      <c r="I4563" t="s">
        <v>152</v>
      </c>
      <c r="J4563" t="s">
        <v>25</v>
      </c>
      <c r="K4563" t="s">
        <v>26</v>
      </c>
      <c r="L4563" t="s">
        <v>679</v>
      </c>
      <c r="M4563" t="s">
        <v>103</v>
      </c>
      <c r="N4563">
        <v>78207</v>
      </c>
      <c r="O4563" t="s">
        <v>104</v>
      </c>
      <c r="P4563" t="s">
        <v>303</v>
      </c>
      <c r="Q4563" t="s">
        <v>31</v>
      </c>
      <c r="R4563" t="s">
        <v>35</v>
      </c>
      <c r="S4563" t="s">
        <v>304</v>
      </c>
      <c r="T4563" s="9">
        <v>127.87</v>
      </c>
      <c r="U4563">
        <v>3</v>
      </c>
      <c r="V4563" s="2">
        <v>0.3</v>
      </c>
      <c r="W4563" s="6">
        <v>-9.1300000000000008</v>
      </c>
      <c r="X4563" s="14">
        <f>AA4563-W4563</f>
        <v>277.65700000000004</v>
      </c>
      <c r="Y4563" s="6">
        <f>T4563*U4563</f>
        <v>383.61</v>
      </c>
      <c r="Z4563" s="6">
        <f>Y4563*V4563</f>
        <v>115.083</v>
      </c>
      <c r="AA4563" s="6">
        <f t="shared" si="371"/>
        <v>268.52700000000004</v>
      </c>
    </row>
    <row r="4564" spans="2:27" x14ac:dyDescent="0.3">
      <c r="B4564">
        <v>4561</v>
      </c>
      <c r="C4564" t="s">
        <v>7604</v>
      </c>
      <c r="D4564" s="1">
        <v>42106</v>
      </c>
      <c r="E4564" s="1">
        <v>42259</v>
      </c>
      <c r="F4564" s="9" t="str">
        <f t="shared" si="373"/>
        <v>153 days</v>
      </c>
      <c r="G4564" t="s">
        <v>22</v>
      </c>
      <c r="H4564" t="s">
        <v>3752</v>
      </c>
      <c r="I4564" t="s">
        <v>3753</v>
      </c>
      <c r="J4564" t="s">
        <v>40</v>
      </c>
      <c r="K4564" t="s">
        <v>26</v>
      </c>
      <c r="L4564" t="s">
        <v>41</v>
      </c>
      <c r="M4564" t="s">
        <v>42</v>
      </c>
      <c r="N4564">
        <v>90049</v>
      </c>
      <c r="O4564" t="s">
        <v>43</v>
      </c>
      <c r="P4564" t="s">
        <v>957</v>
      </c>
      <c r="Q4564" t="s">
        <v>45</v>
      </c>
      <c r="R4564" t="s">
        <v>172</v>
      </c>
      <c r="S4564" t="s">
        <v>958</v>
      </c>
      <c r="T4564" s="9">
        <v>271.44</v>
      </c>
      <c r="U4564">
        <v>3</v>
      </c>
      <c r="V4564" s="2">
        <v>0</v>
      </c>
      <c r="W4564" s="6">
        <v>122.15</v>
      </c>
      <c r="X4564" s="14">
        <f>AA4564-W4564</f>
        <v>692.17</v>
      </c>
      <c r="Y4564" s="6">
        <f>T4564*U4564</f>
        <v>814.31999999999994</v>
      </c>
      <c r="Z4564" s="6">
        <f>Y4564*V4564</f>
        <v>0</v>
      </c>
      <c r="AA4564" s="6">
        <f t="shared" si="371"/>
        <v>814.31999999999994</v>
      </c>
    </row>
    <row r="4565" spans="2:27" x14ac:dyDescent="0.3">
      <c r="B4565">
        <v>4562</v>
      </c>
      <c r="C4565" t="s">
        <v>7604</v>
      </c>
      <c r="D4565" s="1">
        <v>42106</v>
      </c>
      <c r="E4565" s="1">
        <v>42259</v>
      </c>
      <c r="F4565" s="9" t="str">
        <f t="shared" si="373"/>
        <v>153 days</v>
      </c>
      <c r="G4565" t="s">
        <v>22</v>
      </c>
      <c r="H4565" t="s">
        <v>3752</v>
      </c>
      <c r="I4565" t="s">
        <v>3753</v>
      </c>
      <c r="J4565" t="s">
        <v>40</v>
      </c>
      <c r="K4565" t="s">
        <v>26</v>
      </c>
      <c r="L4565" t="s">
        <v>41</v>
      </c>
      <c r="M4565" t="s">
        <v>42</v>
      </c>
      <c r="N4565">
        <v>90049</v>
      </c>
      <c r="O4565" t="s">
        <v>43</v>
      </c>
      <c r="P4565" t="s">
        <v>7605</v>
      </c>
      <c r="Q4565" t="s">
        <v>70</v>
      </c>
      <c r="R4565" t="s">
        <v>71</v>
      </c>
      <c r="S4565" t="s">
        <v>7606</v>
      </c>
      <c r="T4565" s="9">
        <v>110.35</v>
      </c>
      <c r="U4565">
        <v>3</v>
      </c>
      <c r="V4565" s="2">
        <v>0.2</v>
      </c>
      <c r="W4565" s="6">
        <v>8.2799999999999994</v>
      </c>
      <c r="X4565" s="14">
        <f>AA4565-W4565</f>
        <v>256.56</v>
      </c>
      <c r="Y4565" s="6">
        <f>T4565*U4565</f>
        <v>331.04999999999995</v>
      </c>
      <c r="Z4565" s="6">
        <f>Y4565*V4565</f>
        <v>66.209999999999994</v>
      </c>
      <c r="AA4565" s="6">
        <f t="shared" si="371"/>
        <v>264.83999999999997</v>
      </c>
    </row>
    <row r="4566" spans="2:27" x14ac:dyDescent="0.3">
      <c r="B4566">
        <v>4563</v>
      </c>
      <c r="C4566" t="s">
        <v>7604</v>
      </c>
      <c r="D4566" s="1">
        <v>42106</v>
      </c>
      <c r="E4566" s="1">
        <v>42259</v>
      </c>
      <c r="F4566" s="9" t="str">
        <f t="shared" si="373"/>
        <v>153 days</v>
      </c>
      <c r="G4566" t="s">
        <v>22</v>
      </c>
      <c r="H4566" t="s">
        <v>3752</v>
      </c>
      <c r="I4566" t="s">
        <v>3753</v>
      </c>
      <c r="J4566" t="s">
        <v>40</v>
      </c>
      <c r="K4566" t="s">
        <v>26</v>
      </c>
      <c r="L4566" t="s">
        <v>41</v>
      </c>
      <c r="M4566" t="s">
        <v>42</v>
      </c>
      <c r="N4566">
        <v>90049</v>
      </c>
      <c r="O4566" t="s">
        <v>43</v>
      </c>
      <c r="P4566" t="s">
        <v>7607</v>
      </c>
      <c r="Q4566" t="s">
        <v>31</v>
      </c>
      <c r="R4566" t="s">
        <v>64</v>
      </c>
      <c r="S4566" t="s">
        <v>7608</v>
      </c>
      <c r="T4566" s="9">
        <v>36.4</v>
      </c>
      <c r="U4566">
        <v>5</v>
      </c>
      <c r="V4566" s="2">
        <v>0</v>
      </c>
      <c r="W4566" s="6">
        <v>13.83</v>
      </c>
      <c r="X4566" s="14">
        <f>AA4566-W4566</f>
        <v>168.17</v>
      </c>
      <c r="Y4566" s="6">
        <f>T4566*U4566</f>
        <v>182</v>
      </c>
      <c r="Z4566" s="6">
        <f>Y4566*V4566</f>
        <v>0</v>
      </c>
      <c r="AA4566" s="6">
        <f t="shared" si="371"/>
        <v>182</v>
      </c>
    </row>
    <row r="4567" spans="2:27" x14ac:dyDescent="0.3">
      <c r="B4567">
        <v>4564</v>
      </c>
      <c r="C4567" t="s">
        <v>7609</v>
      </c>
      <c r="D4567" s="1">
        <v>43004</v>
      </c>
      <c r="E4567" s="1">
        <v>43008</v>
      </c>
      <c r="F4567" s="9" t="str">
        <f t="shared" si="373"/>
        <v>4 days</v>
      </c>
      <c r="G4567" t="s">
        <v>49</v>
      </c>
      <c r="H4567" t="s">
        <v>2662</v>
      </c>
      <c r="I4567" t="s">
        <v>2663</v>
      </c>
      <c r="J4567" t="s">
        <v>101</v>
      </c>
      <c r="K4567" t="s">
        <v>26</v>
      </c>
      <c r="L4567" t="s">
        <v>7201</v>
      </c>
      <c r="M4567" t="s">
        <v>53</v>
      </c>
      <c r="N4567">
        <v>33023</v>
      </c>
      <c r="O4567" t="s">
        <v>29</v>
      </c>
      <c r="P4567" t="s">
        <v>6963</v>
      </c>
      <c r="Q4567" t="s">
        <v>31</v>
      </c>
      <c r="R4567" t="s">
        <v>35</v>
      </c>
      <c r="S4567" t="s">
        <v>6964</v>
      </c>
      <c r="T4567" s="9">
        <v>419.14</v>
      </c>
      <c r="U4567">
        <v>4</v>
      </c>
      <c r="V4567" s="2">
        <v>0.2</v>
      </c>
      <c r="W4567" s="6">
        <v>-57.63</v>
      </c>
      <c r="X4567" s="14">
        <f>AA4567-W4567</f>
        <v>1398.8780000000002</v>
      </c>
      <c r="Y4567" s="6">
        <f>T4567*U4567</f>
        <v>1676.56</v>
      </c>
      <c r="Z4567" s="6">
        <f>Y4567*V4567</f>
        <v>335.31200000000001</v>
      </c>
      <c r="AA4567" s="6">
        <f t="shared" si="371"/>
        <v>1341.248</v>
      </c>
    </row>
    <row r="4568" spans="2:27" x14ac:dyDescent="0.3">
      <c r="B4568">
        <v>4565</v>
      </c>
      <c r="C4568" t="s">
        <v>7610</v>
      </c>
      <c r="D4568" s="1">
        <v>41894</v>
      </c>
      <c r="E4568" s="1">
        <v>41987</v>
      </c>
      <c r="F4568" s="9" t="str">
        <f t="shared" si="373"/>
        <v>93 days</v>
      </c>
      <c r="G4568" t="s">
        <v>49</v>
      </c>
      <c r="H4568" t="s">
        <v>6240</v>
      </c>
      <c r="I4568" t="s">
        <v>6241</v>
      </c>
      <c r="J4568" t="s">
        <v>40</v>
      </c>
      <c r="K4568" t="s">
        <v>26</v>
      </c>
      <c r="L4568" t="s">
        <v>1827</v>
      </c>
      <c r="M4568" t="s">
        <v>309</v>
      </c>
      <c r="N4568">
        <v>85204</v>
      </c>
      <c r="O4568" t="s">
        <v>43</v>
      </c>
      <c r="P4568" t="s">
        <v>4022</v>
      </c>
      <c r="Q4568" t="s">
        <v>45</v>
      </c>
      <c r="R4568" t="s">
        <v>58</v>
      </c>
      <c r="S4568" t="s">
        <v>4023</v>
      </c>
      <c r="T4568" s="9">
        <v>100.7</v>
      </c>
      <c r="U4568">
        <v>6</v>
      </c>
      <c r="V4568" s="2">
        <v>0.2</v>
      </c>
      <c r="W4568" s="6">
        <v>-1.26</v>
      </c>
      <c r="X4568" s="14">
        <f>AA4568-W4568</f>
        <v>484.62</v>
      </c>
      <c r="Y4568" s="6">
        <f>T4568*U4568</f>
        <v>604.20000000000005</v>
      </c>
      <c r="Z4568" s="6">
        <f>Y4568*V4568</f>
        <v>120.84000000000002</v>
      </c>
      <c r="AA4568" s="6">
        <f t="shared" si="371"/>
        <v>483.36</v>
      </c>
    </row>
    <row r="4569" spans="2:27" x14ac:dyDescent="0.3">
      <c r="B4569">
        <v>4566</v>
      </c>
      <c r="C4569" t="s">
        <v>7611</v>
      </c>
      <c r="D4569" s="1">
        <v>42806</v>
      </c>
      <c r="E4569" s="1">
        <v>43020</v>
      </c>
      <c r="F4569" s="9" t="str">
        <f t="shared" si="373"/>
        <v>214 days</v>
      </c>
      <c r="G4569" t="s">
        <v>49</v>
      </c>
      <c r="H4569" t="s">
        <v>3652</v>
      </c>
      <c r="I4569" t="s">
        <v>3653</v>
      </c>
      <c r="J4569" t="s">
        <v>25</v>
      </c>
      <c r="K4569" t="s">
        <v>26</v>
      </c>
      <c r="L4569" t="s">
        <v>1710</v>
      </c>
      <c r="M4569" t="s">
        <v>87</v>
      </c>
      <c r="N4569">
        <v>28314</v>
      </c>
      <c r="O4569" t="s">
        <v>29</v>
      </c>
      <c r="P4569" t="s">
        <v>2141</v>
      </c>
      <c r="Q4569" t="s">
        <v>45</v>
      </c>
      <c r="R4569" t="s">
        <v>77</v>
      </c>
      <c r="S4569" t="s">
        <v>2142</v>
      </c>
      <c r="T4569" s="9">
        <v>45.22</v>
      </c>
      <c r="U4569">
        <v>3</v>
      </c>
      <c r="V4569" s="2">
        <v>0.2</v>
      </c>
      <c r="W4569" s="6">
        <v>4.5199999999999996</v>
      </c>
      <c r="X4569" s="14">
        <f>AA4569-W4569</f>
        <v>104.008</v>
      </c>
      <c r="Y4569" s="6">
        <f>T4569*U4569</f>
        <v>135.66</v>
      </c>
      <c r="Z4569" s="6">
        <f>Y4569*V4569</f>
        <v>27.132000000000001</v>
      </c>
      <c r="AA4569" s="6">
        <f t="shared" si="371"/>
        <v>108.52799999999999</v>
      </c>
    </row>
    <row r="4570" spans="2:27" x14ac:dyDescent="0.3">
      <c r="B4570">
        <v>4567</v>
      </c>
      <c r="C4570" t="s">
        <v>7611</v>
      </c>
      <c r="D4570" s="1">
        <v>42806</v>
      </c>
      <c r="E4570" s="1">
        <v>43020</v>
      </c>
      <c r="F4570" s="9" t="str">
        <f t="shared" si="373"/>
        <v>214 days</v>
      </c>
      <c r="G4570" t="s">
        <v>49</v>
      </c>
      <c r="H4570" t="s">
        <v>3652</v>
      </c>
      <c r="I4570" t="s">
        <v>3653</v>
      </c>
      <c r="J4570" t="s">
        <v>25</v>
      </c>
      <c r="K4570" t="s">
        <v>26</v>
      </c>
      <c r="L4570" t="s">
        <v>1710</v>
      </c>
      <c r="M4570" t="s">
        <v>87</v>
      </c>
      <c r="N4570">
        <v>28314</v>
      </c>
      <c r="O4570" t="s">
        <v>29</v>
      </c>
      <c r="P4570" t="s">
        <v>5788</v>
      </c>
      <c r="Q4570" t="s">
        <v>45</v>
      </c>
      <c r="R4570" t="s">
        <v>74</v>
      </c>
      <c r="S4570" t="s">
        <v>5789</v>
      </c>
      <c r="T4570" s="9">
        <v>28.78</v>
      </c>
      <c r="U4570">
        <v>6</v>
      </c>
      <c r="V4570" s="2">
        <v>0.7</v>
      </c>
      <c r="W4570" s="6">
        <v>-21.11</v>
      </c>
      <c r="X4570" s="14">
        <f>AA4570-W4570</f>
        <v>72.914000000000016</v>
      </c>
      <c r="Y4570" s="6">
        <f>T4570*U4570</f>
        <v>172.68</v>
      </c>
      <c r="Z4570" s="6">
        <f>Y4570*V4570</f>
        <v>120.87599999999999</v>
      </c>
      <c r="AA4570" s="6">
        <f t="shared" si="371"/>
        <v>51.804000000000016</v>
      </c>
    </row>
    <row r="4571" spans="2:27" x14ac:dyDescent="0.3">
      <c r="B4571">
        <v>4568</v>
      </c>
      <c r="C4571" t="s">
        <v>7611</v>
      </c>
      <c r="D4571" s="1">
        <v>42806</v>
      </c>
      <c r="E4571" s="1">
        <v>43020</v>
      </c>
      <c r="F4571" s="9" t="str">
        <f t="shared" si="373"/>
        <v>214 days</v>
      </c>
      <c r="G4571" t="s">
        <v>49</v>
      </c>
      <c r="H4571" t="s">
        <v>3652</v>
      </c>
      <c r="I4571" t="s">
        <v>3653</v>
      </c>
      <c r="J4571" t="s">
        <v>25</v>
      </c>
      <c r="K4571" t="s">
        <v>26</v>
      </c>
      <c r="L4571" t="s">
        <v>1710</v>
      </c>
      <c r="M4571" t="s">
        <v>87</v>
      </c>
      <c r="N4571">
        <v>28314</v>
      </c>
      <c r="O4571" t="s">
        <v>29</v>
      </c>
      <c r="P4571" t="s">
        <v>3246</v>
      </c>
      <c r="Q4571" t="s">
        <v>45</v>
      </c>
      <c r="R4571" t="s">
        <v>89</v>
      </c>
      <c r="S4571" t="s">
        <v>3247</v>
      </c>
      <c r="T4571" s="9">
        <v>24.45</v>
      </c>
      <c r="U4571">
        <v>4</v>
      </c>
      <c r="V4571" s="2">
        <v>0.2</v>
      </c>
      <c r="W4571" s="6">
        <v>8.86</v>
      </c>
      <c r="X4571" s="14">
        <f>AA4571-W4571</f>
        <v>69.38</v>
      </c>
      <c r="Y4571" s="6">
        <f>T4571*U4571</f>
        <v>97.8</v>
      </c>
      <c r="Z4571" s="6">
        <f>Y4571*V4571</f>
        <v>19.560000000000002</v>
      </c>
      <c r="AA4571" s="6">
        <f t="shared" si="371"/>
        <v>78.239999999999995</v>
      </c>
    </row>
    <row r="4572" spans="2:27" x14ac:dyDescent="0.3">
      <c r="B4572">
        <v>4569</v>
      </c>
      <c r="C4572" t="s">
        <v>7612</v>
      </c>
      <c r="D4572" s="1">
        <v>42227</v>
      </c>
      <c r="E4572" s="1">
        <v>42321</v>
      </c>
      <c r="F4572" s="9" t="str">
        <f t="shared" si="373"/>
        <v>94 days</v>
      </c>
      <c r="G4572" t="s">
        <v>49</v>
      </c>
      <c r="H4572" t="s">
        <v>4751</v>
      </c>
      <c r="I4572" t="s">
        <v>4752</v>
      </c>
      <c r="J4572" t="s">
        <v>25</v>
      </c>
      <c r="K4572" t="s">
        <v>26</v>
      </c>
      <c r="L4572" t="s">
        <v>183</v>
      </c>
      <c r="M4572" t="s">
        <v>103</v>
      </c>
      <c r="N4572">
        <v>77095</v>
      </c>
      <c r="O4572" t="s">
        <v>104</v>
      </c>
      <c r="P4572" t="s">
        <v>231</v>
      </c>
      <c r="Q4572" t="s">
        <v>45</v>
      </c>
      <c r="R4572" t="s">
        <v>74</v>
      </c>
      <c r="S4572" t="s">
        <v>232</v>
      </c>
      <c r="T4572" s="9">
        <v>10.48</v>
      </c>
      <c r="U4572">
        <v>6</v>
      </c>
      <c r="V4572" s="2">
        <v>0.8</v>
      </c>
      <c r="W4572" s="6">
        <v>-17.29</v>
      </c>
      <c r="X4572" s="14">
        <f>AA4572-W4572</f>
        <v>29.866</v>
      </c>
      <c r="Y4572" s="6">
        <f>T4572*U4572</f>
        <v>62.88</v>
      </c>
      <c r="Z4572" s="6">
        <f>Y4572*V4572</f>
        <v>50.304000000000002</v>
      </c>
      <c r="AA4572" s="6">
        <f t="shared" si="371"/>
        <v>12.576000000000001</v>
      </c>
    </row>
    <row r="4573" spans="2:27" x14ac:dyDescent="0.3">
      <c r="B4573">
        <v>4570</v>
      </c>
      <c r="C4573" t="s">
        <v>7613</v>
      </c>
      <c r="D4573" s="1">
        <v>41748</v>
      </c>
      <c r="E4573" s="1">
        <v>41750</v>
      </c>
      <c r="F4573" s="9" t="str">
        <f t="shared" si="373"/>
        <v>2 days</v>
      </c>
      <c r="G4573" t="s">
        <v>22</v>
      </c>
      <c r="H4573" t="s">
        <v>3123</v>
      </c>
      <c r="I4573" t="s">
        <v>3124</v>
      </c>
      <c r="J4573" t="s">
        <v>101</v>
      </c>
      <c r="K4573" t="s">
        <v>26</v>
      </c>
      <c r="L4573" t="s">
        <v>630</v>
      </c>
      <c r="M4573" t="s">
        <v>42</v>
      </c>
      <c r="N4573">
        <v>95123</v>
      </c>
      <c r="O4573" t="s">
        <v>43</v>
      </c>
      <c r="P4573" t="s">
        <v>906</v>
      </c>
      <c r="Q4573" t="s">
        <v>31</v>
      </c>
      <c r="R4573" t="s">
        <v>64</v>
      </c>
      <c r="S4573" t="s">
        <v>6980</v>
      </c>
      <c r="T4573" s="9">
        <v>76.14</v>
      </c>
      <c r="U4573">
        <v>3</v>
      </c>
      <c r="V4573" s="2">
        <v>0</v>
      </c>
      <c r="W4573" s="6">
        <v>26.65</v>
      </c>
      <c r="X4573" s="14">
        <f>AA4573-W4573</f>
        <v>201.77</v>
      </c>
      <c r="Y4573" s="6">
        <f>T4573*U4573</f>
        <v>228.42000000000002</v>
      </c>
      <c r="Z4573" s="6">
        <f>Y4573*V4573</f>
        <v>0</v>
      </c>
      <c r="AA4573" s="6">
        <f t="shared" si="371"/>
        <v>228.42000000000002</v>
      </c>
    </row>
    <row r="4574" spans="2:27" x14ac:dyDescent="0.3">
      <c r="B4574">
        <v>4571</v>
      </c>
      <c r="C4574" t="s">
        <v>7614</v>
      </c>
      <c r="D4574" s="1">
        <v>42149</v>
      </c>
      <c r="E4574" s="1">
        <v>42151</v>
      </c>
      <c r="F4574" s="9" t="str">
        <f t="shared" si="373"/>
        <v>2 days</v>
      </c>
      <c r="G4574" t="s">
        <v>22</v>
      </c>
      <c r="H4574" t="s">
        <v>1164</v>
      </c>
      <c r="I4574" t="s">
        <v>1165</v>
      </c>
      <c r="J4574" t="s">
        <v>101</v>
      </c>
      <c r="K4574" t="s">
        <v>26</v>
      </c>
      <c r="L4574" t="s">
        <v>7253</v>
      </c>
      <c r="M4574" t="s">
        <v>4538</v>
      </c>
      <c r="N4574">
        <v>67212</v>
      </c>
      <c r="O4574" t="s">
        <v>104</v>
      </c>
      <c r="P4574" t="s">
        <v>7481</v>
      </c>
      <c r="Q4574" t="s">
        <v>45</v>
      </c>
      <c r="R4574" t="s">
        <v>67</v>
      </c>
      <c r="S4574" t="s">
        <v>7482</v>
      </c>
      <c r="T4574" s="9">
        <v>21.24</v>
      </c>
      <c r="U4574">
        <v>3</v>
      </c>
      <c r="V4574" s="2">
        <v>0</v>
      </c>
      <c r="W4574" s="6">
        <v>8.07</v>
      </c>
      <c r="X4574" s="14">
        <f>AA4574-W4574</f>
        <v>55.65</v>
      </c>
      <c r="Y4574" s="6">
        <f>T4574*U4574</f>
        <v>63.72</v>
      </c>
      <c r="Z4574" s="6">
        <f>Y4574*V4574</f>
        <v>0</v>
      </c>
      <c r="AA4574" s="6">
        <f t="shared" si="371"/>
        <v>63.72</v>
      </c>
    </row>
    <row r="4575" spans="2:27" x14ac:dyDescent="0.3">
      <c r="B4575">
        <v>4572</v>
      </c>
      <c r="C4575" t="s">
        <v>7614</v>
      </c>
      <c r="D4575" s="1">
        <v>42149</v>
      </c>
      <c r="E4575" s="1">
        <v>42151</v>
      </c>
      <c r="F4575" s="9" t="str">
        <f t="shared" si="373"/>
        <v>2 days</v>
      </c>
      <c r="G4575" t="s">
        <v>22</v>
      </c>
      <c r="H4575" t="s">
        <v>1164</v>
      </c>
      <c r="I4575" t="s">
        <v>1165</v>
      </c>
      <c r="J4575" t="s">
        <v>101</v>
      </c>
      <c r="K4575" t="s">
        <v>26</v>
      </c>
      <c r="L4575" t="s">
        <v>7253</v>
      </c>
      <c r="M4575" t="s">
        <v>4538</v>
      </c>
      <c r="N4575">
        <v>67212</v>
      </c>
      <c r="O4575" t="s">
        <v>104</v>
      </c>
      <c r="P4575" t="s">
        <v>5002</v>
      </c>
      <c r="Q4575" t="s">
        <v>45</v>
      </c>
      <c r="R4575" t="s">
        <v>74</v>
      </c>
      <c r="S4575" t="s">
        <v>5003</v>
      </c>
      <c r="T4575" s="9">
        <v>127.96</v>
      </c>
      <c r="U4575">
        <v>2</v>
      </c>
      <c r="V4575" s="2">
        <v>0</v>
      </c>
      <c r="W4575" s="6">
        <v>60.14</v>
      </c>
      <c r="X4575" s="14">
        <f>AA4575-W4575</f>
        <v>195.77999999999997</v>
      </c>
      <c r="Y4575" s="6">
        <f>T4575*U4575</f>
        <v>255.92</v>
      </c>
      <c r="Z4575" s="6">
        <f>Y4575*V4575</f>
        <v>0</v>
      </c>
      <c r="AA4575" s="6">
        <f t="shared" si="371"/>
        <v>255.92</v>
      </c>
    </row>
    <row r="4576" spans="2:27" x14ac:dyDescent="0.3">
      <c r="B4576">
        <v>4573</v>
      </c>
      <c r="C4576" t="s">
        <v>7615</v>
      </c>
      <c r="D4576" s="1">
        <v>42933</v>
      </c>
      <c r="E4576" s="1">
        <v>42937</v>
      </c>
      <c r="F4576" s="9" t="str">
        <f t="shared" si="373"/>
        <v>4 days</v>
      </c>
      <c r="G4576" t="s">
        <v>49</v>
      </c>
      <c r="H4576" t="s">
        <v>3684</v>
      </c>
      <c r="I4576" t="s">
        <v>3685</v>
      </c>
      <c r="J4576" t="s">
        <v>101</v>
      </c>
      <c r="K4576" t="s">
        <v>26</v>
      </c>
      <c r="L4576" t="s">
        <v>41</v>
      </c>
      <c r="M4576" t="s">
        <v>42</v>
      </c>
      <c r="N4576">
        <v>90036</v>
      </c>
      <c r="O4576" t="s">
        <v>43</v>
      </c>
      <c r="P4576" t="s">
        <v>3319</v>
      </c>
      <c r="Q4576" t="s">
        <v>70</v>
      </c>
      <c r="R4576" t="s">
        <v>1218</v>
      </c>
      <c r="S4576" t="s">
        <v>3320</v>
      </c>
      <c r="T4576" s="9">
        <v>479.98</v>
      </c>
      <c r="U4576">
        <v>2</v>
      </c>
      <c r="V4576" s="2">
        <v>0.2</v>
      </c>
      <c r="W4576" s="6">
        <v>90</v>
      </c>
      <c r="X4576" s="14">
        <f>AA4576-W4576</f>
        <v>677.96800000000007</v>
      </c>
      <c r="Y4576" s="6">
        <f>T4576*U4576</f>
        <v>959.96</v>
      </c>
      <c r="Z4576" s="6">
        <f>Y4576*V4576</f>
        <v>191.99200000000002</v>
      </c>
      <c r="AA4576" s="6">
        <f t="shared" si="371"/>
        <v>767.96800000000007</v>
      </c>
    </row>
    <row r="4577" spans="2:27" x14ac:dyDescent="0.3">
      <c r="B4577">
        <v>4574</v>
      </c>
      <c r="C4577" t="s">
        <v>7616</v>
      </c>
      <c r="D4577" s="1">
        <v>42716</v>
      </c>
      <c r="E4577" s="1">
        <v>42722</v>
      </c>
      <c r="F4577" s="9" t="str">
        <f t="shared" si="373"/>
        <v>6 days</v>
      </c>
      <c r="G4577" t="s">
        <v>49</v>
      </c>
      <c r="H4577" t="s">
        <v>3137</v>
      </c>
      <c r="I4577" t="s">
        <v>3138</v>
      </c>
      <c r="J4577" t="s">
        <v>101</v>
      </c>
      <c r="K4577" t="s">
        <v>26</v>
      </c>
      <c r="L4577" t="s">
        <v>327</v>
      </c>
      <c r="M4577" t="s">
        <v>237</v>
      </c>
      <c r="N4577">
        <v>49201</v>
      </c>
      <c r="O4577" t="s">
        <v>104</v>
      </c>
      <c r="P4577" t="s">
        <v>2090</v>
      </c>
      <c r="Q4577" t="s">
        <v>70</v>
      </c>
      <c r="R4577" t="s">
        <v>71</v>
      </c>
      <c r="S4577" t="s">
        <v>2091</v>
      </c>
      <c r="T4577" s="9">
        <v>657.93</v>
      </c>
      <c r="U4577">
        <v>7</v>
      </c>
      <c r="V4577" s="2">
        <v>0</v>
      </c>
      <c r="W4577" s="6">
        <v>184.22</v>
      </c>
      <c r="X4577" s="14">
        <f>AA4577-W4577</f>
        <v>4421.2899999999991</v>
      </c>
      <c r="Y4577" s="6">
        <f>T4577*U4577</f>
        <v>4605.5099999999993</v>
      </c>
      <c r="Z4577" s="6">
        <f>Y4577*V4577</f>
        <v>0</v>
      </c>
      <c r="AA4577" s="6">
        <f t="shared" si="371"/>
        <v>4605.5099999999993</v>
      </c>
    </row>
    <row r="4578" spans="2:27" x14ac:dyDescent="0.3">
      <c r="B4578">
        <v>4575</v>
      </c>
      <c r="C4578" t="s">
        <v>7616</v>
      </c>
      <c r="D4578" s="1">
        <v>42716</v>
      </c>
      <c r="E4578" s="1">
        <v>42722</v>
      </c>
      <c r="F4578" s="9" t="str">
        <f t="shared" si="373"/>
        <v>6 days</v>
      </c>
      <c r="G4578" t="s">
        <v>49</v>
      </c>
      <c r="H4578" t="s">
        <v>3137</v>
      </c>
      <c r="I4578" t="s">
        <v>3138</v>
      </c>
      <c r="J4578" t="s">
        <v>101</v>
      </c>
      <c r="K4578" t="s">
        <v>26</v>
      </c>
      <c r="L4578" t="s">
        <v>327</v>
      </c>
      <c r="M4578" t="s">
        <v>237</v>
      </c>
      <c r="N4578">
        <v>49201</v>
      </c>
      <c r="O4578" t="s">
        <v>104</v>
      </c>
      <c r="P4578" t="s">
        <v>3513</v>
      </c>
      <c r="Q4578" t="s">
        <v>31</v>
      </c>
      <c r="R4578" t="s">
        <v>64</v>
      </c>
      <c r="S4578" t="s">
        <v>3514</v>
      </c>
      <c r="T4578" s="9">
        <v>33.479999999999997</v>
      </c>
      <c r="U4578">
        <v>4</v>
      </c>
      <c r="V4578" s="2">
        <v>0</v>
      </c>
      <c r="W4578" s="6">
        <v>8.6999999999999993</v>
      </c>
      <c r="X4578" s="14">
        <f>AA4578-W4578</f>
        <v>125.21999999999998</v>
      </c>
      <c r="Y4578" s="6">
        <f>T4578*U4578</f>
        <v>133.91999999999999</v>
      </c>
      <c r="Z4578" s="6">
        <f>Y4578*V4578</f>
        <v>0</v>
      </c>
      <c r="AA4578" s="6">
        <f t="shared" si="371"/>
        <v>133.91999999999999</v>
      </c>
    </row>
    <row r="4579" spans="2:27" x14ac:dyDescent="0.3">
      <c r="B4579">
        <v>4576</v>
      </c>
      <c r="C4579" t="s">
        <v>7616</v>
      </c>
      <c r="D4579" s="1">
        <v>42716</v>
      </c>
      <c r="E4579" s="1">
        <v>42722</v>
      </c>
      <c r="F4579" s="9" t="str">
        <f t="shared" si="373"/>
        <v>6 days</v>
      </c>
      <c r="G4579" t="s">
        <v>49</v>
      </c>
      <c r="H4579" t="s">
        <v>3137</v>
      </c>
      <c r="I4579" t="s">
        <v>3138</v>
      </c>
      <c r="J4579" t="s">
        <v>101</v>
      </c>
      <c r="K4579" t="s">
        <v>26</v>
      </c>
      <c r="L4579" t="s">
        <v>327</v>
      </c>
      <c r="M4579" t="s">
        <v>237</v>
      </c>
      <c r="N4579">
        <v>49201</v>
      </c>
      <c r="O4579" t="s">
        <v>104</v>
      </c>
      <c r="P4579" t="s">
        <v>1284</v>
      </c>
      <c r="Q4579" t="s">
        <v>45</v>
      </c>
      <c r="R4579" t="s">
        <v>67</v>
      </c>
      <c r="S4579" t="s">
        <v>1285</v>
      </c>
      <c r="T4579" s="9">
        <v>13.9</v>
      </c>
      <c r="U4579">
        <v>5</v>
      </c>
      <c r="V4579" s="2">
        <v>0</v>
      </c>
      <c r="W4579" s="6">
        <v>3.61</v>
      </c>
      <c r="X4579" s="14">
        <f>AA4579-W4579</f>
        <v>65.89</v>
      </c>
      <c r="Y4579" s="6">
        <f>T4579*U4579</f>
        <v>69.5</v>
      </c>
      <c r="Z4579" s="6">
        <f>Y4579*V4579</f>
        <v>0</v>
      </c>
      <c r="AA4579" s="6">
        <f t="shared" si="371"/>
        <v>69.5</v>
      </c>
    </row>
    <row r="4580" spans="2:27" x14ac:dyDescent="0.3">
      <c r="B4580">
        <v>4577</v>
      </c>
      <c r="C4580" t="s">
        <v>7616</v>
      </c>
      <c r="D4580" s="1">
        <v>42716</v>
      </c>
      <c r="E4580" s="1">
        <v>42722</v>
      </c>
      <c r="F4580" s="9" t="str">
        <f t="shared" si="373"/>
        <v>6 days</v>
      </c>
      <c r="G4580" t="s">
        <v>49</v>
      </c>
      <c r="H4580" t="s">
        <v>3137</v>
      </c>
      <c r="I4580" t="s">
        <v>3138</v>
      </c>
      <c r="J4580" t="s">
        <v>101</v>
      </c>
      <c r="K4580" t="s">
        <v>26</v>
      </c>
      <c r="L4580" t="s">
        <v>327</v>
      </c>
      <c r="M4580" t="s">
        <v>237</v>
      </c>
      <c r="N4580">
        <v>49201</v>
      </c>
      <c r="O4580" t="s">
        <v>104</v>
      </c>
      <c r="P4580" t="s">
        <v>7617</v>
      </c>
      <c r="Q4580" t="s">
        <v>45</v>
      </c>
      <c r="R4580" t="s">
        <v>58</v>
      </c>
      <c r="S4580" t="s">
        <v>7618</v>
      </c>
      <c r="T4580" s="9">
        <v>26.86</v>
      </c>
      <c r="U4580">
        <v>2</v>
      </c>
      <c r="V4580" s="2">
        <v>0</v>
      </c>
      <c r="W4580" s="6">
        <v>6.72</v>
      </c>
      <c r="X4580" s="14">
        <f>AA4580-W4580</f>
        <v>47</v>
      </c>
      <c r="Y4580" s="6">
        <f>T4580*U4580</f>
        <v>53.72</v>
      </c>
      <c r="Z4580" s="6">
        <f>Y4580*V4580</f>
        <v>0</v>
      </c>
      <c r="AA4580" s="6">
        <f t="shared" si="371"/>
        <v>53.72</v>
      </c>
    </row>
    <row r="4581" spans="2:27" x14ac:dyDescent="0.3">
      <c r="B4581">
        <v>4578</v>
      </c>
      <c r="C4581" t="s">
        <v>7619</v>
      </c>
      <c r="D4581" s="1">
        <v>41947</v>
      </c>
      <c r="E4581" s="1">
        <v>41745</v>
      </c>
      <c r="F4581" s="23" t="s">
        <v>10956</v>
      </c>
      <c r="G4581" t="s">
        <v>49</v>
      </c>
      <c r="H4581" t="s">
        <v>2819</v>
      </c>
      <c r="I4581" t="s">
        <v>2820</v>
      </c>
      <c r="J4581" t="s">
        <v>25</v>
      </c>
      <c r="K4581" t="s">
        <v>26</v>
      </c>
      <c r="L4581" t="s">
        <v>7620</v>
      </c>
      <c r="M4581" t="s">
        <v>6267</v>
      </c>
      <c r="N4581">
        <v>83501</v>
      </c>
      <c r="O4581" t="s">
        <v>43</v>
      </c>
      <c r="P4581" t="s">
        <v>4927</v>
      </c>
      <c r="Q4581" t="s">
        <v>45</v>
      </c>
      <c r="R4581" t="s">
        <v>74</v>
      </c>
      <c r="S4581" t="s">
        <v>4928</v>
      </c>
      <c r="T4581" s="9">
        <v>9.58</v>
      </c>
      <c r="U4581">
        <v>1</v>
      </c>
      <c r="V4581" s="2">
        <v>0.2</v>
      </c>
      <c r="W4581" s="6">
        <v>3.35</v>
      </c>
      <c r="X4581" s="14">
        <f>AA4581-W4581</f>
        <v>4.3140000000000001</v>
      </c>
      <c r="Y4581" s="6">
        <f>T4581*U4581</f>
        <v>9.58</v>
      </c>
      <c r="Z4581" s="6">
        <f>Y4581*V4581</f>
        <v>1.9160000000000001</v>
      </c>
      <c r="AA4581" s="6">
        <f t="shared" si="371"/>
        <v>7.6639999999999997</v>
      </c>
    </row>
    <row r="4582" spans="2:27" x14ac:dyDescent="0.3">
      <c r="B4582">
        <v>4579</v>
      </c>
      <c r="C4582" t="s">
        <v>7621</v>
      </c>
      <c r="D4582" s="1">
        <v>42253</v>
      </c>
      <c r="E4582" s="1">
        <v>42170</v>
      </c>
      <c r="F4582" s="23" t="s">
        <v>10956</v>
      </c>
      <c r="G4582" t="s">
        <v>49</v>
      </c>
      <c r="H4582" t="s">
        <v>2713</v>
      </c>
      <c r="I4582" t="s">
        <v>2714</v>
      </c>
      <c r="J4582" t="s">
        <v>101</v>
      </c>
      <c r="K4582" t="s">
        <v>26</v>
      </c>
      <c r="L4582" t="s">
        <v>7563</v>
      </c>
      <c r="M4582" t="s">
        <v>318</v>
      </c>
      <c r="N4582">
        <v>23666</v>
      </c>
      <c r="O4582" t="s">
        <v>29</v>
      </c>
      <c r="P4582" t="s">
        <v>1726</v>
      </c>
      <c r="Q4582" t="s">
        <v>45</v>
      </c>
      <c r="R4582" t="s">
        <v>74</v>
      </c>
      <c r="S4582" t="s">
        <v>1727</v>
      </c>
      <c r="T4582" s="9">
        <v>113.1</v>
      </c>
      <c r="U4582">
        <v>3</v>
      </c>
      <c r="V4582" s="2">
        <v>0</v>
      </c>
      <c r="W4582" s="6">
        <v>56.55</v>
      </c>
      <c r="X4582" s="14">
        <f>AA4582-W4582</f>
        <v>282.74999999999994</v>
      </c>
      <c r="Y4582" s="6">
        <f>T4582*U4582</f>
        <v>339.29999999999995</v>
      </c>
      <c r="Z4582" s="6">
        <f>Y4582*V4582</f>
        <v>0</v>
      </c>
      <c r="AA4582" s="6">
        <f t="shared" si="371"/>
        <v>339.29999999999995</v>
      </c>
    </row>
    <row r="4583" spans="2:27" x14ac:dyDescent="0.3">
      <c r="B4583">
        <v>4580</v>
      </c>
      <c r="C4583" t="s">
        <v>7622</v>
      </c>
      <c r="D4583" s="1">
        <v>41847</v>
      </c>
      <c r="E4583" s="1">
        <v>41678</v>
      </c>
      <c r="F4583" s="23" t="s">
        <v>10956</v>
      </c>
      <c r="G4583" t="s">
        <v>49</v>
      </c>
      <c r="H4583" t="s">
        <v>3711</v>
      </c>
      <c r="I4583" t="s">
        <v>3712</v>
      </c>
      <c r="J4583" t="s">
        <v>40</v>
      </c>
      <c r="K4583" t="s">
        <v>26</v>
      </c>
      <c r="L4583" t="s">
        <v>265</v>
      </c>
      <c r="M4583" t="s">
        <v>266</v>
      </c>
      <c r="N4583">
        <v>10035</v>
      </c>
      <c r="O4583" t="s">
        <v>147</v>
      </c>
      <c r="P4583" t="s">
        <v>7623</v>
      </c>
      <c r="Q4583" t="s">
        <v>45</v>
      </c>
      <c r="R4583" t="s">
        <v>89</v>
      </c>
      <c r="S4583" t="s">
        <v>7624</v>
      </c>
      <c r="T4583" s="9">
        <v>65.78</v>
      </c>
      <c r="U4583">
        <v>11</v>
      </c>
      <c r="V4583" s="2">
        <v>0</v>
      </c>
      <c r="W4583" s="6">
        <v>32.229999999999997</v>
      </c>
      <c r="X4583" s="14">
        <f>AA4583-W4583</f>
        <v>691.35</v>
      </c>
      <c r="Y4583" s="6">
        <f>T4583*U4583</f>
        <v>723.58</v>
      </c>
      <c r="Z4583" s="6">
        <f>Y4583*V4583</f>
        <v>0</v>
      </c>
      <c r="AA4583" s="6">
        <f t="shared" si="371"/>
        <v>723.58</v>
      </c>
    </row>
    <row r="4584" spans="2:27" x14ac:dyDescent="0.3">
      <c r="B4584">
        <v>4581</v>
      </c>
      <c r="C4584" t="s">
        <v>7625</v>
      </c>
      <c r="D4584" s="1">
        <v>42216</v>
      </c>
      <c r="E4584" s="1">
        <v>42163</v>
      </c>
      <c r="F4584" s="23" t="s">
        <v>10956</v>
      </c>
      <c r="G4584" t="s">
        <v>49</v>
      </c>
      <c r="H4584" t="s">
        <v>1327</v>
      </c>
      <c r="I4584" t="s">
        <v>1328</v>
      </c>
      <c r="J4584" t="s">
        <v>40</v>
      </c>
      <c r="K4584" t="s">
        <v>26</v>
      </c>
      <c r="L4584" t="s">
        <v>7626</v>
      </c>
      <c r="M4584" t="s">
        <v>1491</v>
      </c>
      <c r="N4584">
        <v>39401</v>
      </c>
      <c r="O4584" t="s">
        <v>29</v>
      </c>
      <c r="P4584" t="s">
        <v>994</v>
      </c>
      <c r="Q4584" t="s">
        <v>70</v>
      </c>
      <c r="R4584" t="s">
        <v>160</v>
      </c>
      <c r="S4584" t="s">
        <v>995</v>
      </c>
      <c r="T4584" s="9">
        <v>239.7</v>
      </c>
      <c r="U4584">
        <v>6</v>
      </c>
      <c r="V4584" s="2">
        <v>0</v>
      </c>
      <c r="W4584" s="6">
        <v>105.47</v>
      </c>
      <c r="X4584" s="14">
        <f>AA4584-W4584</f>
        <v>1332.7299999999998</v>
      </c>
      <c r="Y4584" s="6">
        <f>T4584*U4584</f>
        <v>1438.1999999999998</v>
      </c>
      <c r="Z4584" s="6">
        <f>Y4584*V4584</f>
        <v>0</v>
      </c>
      <c r="AA4584" s="6">
        <f t="shared" si="371"/>
        <v>1438.1999999999998</v>
      </c>
    </row>
    <row r="4585" spans="2:27" x14ac:dyDescent="0.3">
      <c r="B4585">
        <v>4582</v>
      </c>
      <c r="C4585" t="s">
        <v>7627</v>
      </c>
      <c r="D4585" s="1">
        <v>42632</v>
      </c>
      <c r="E4585" s="1">
        <v>42635</v>
      </c>
      <c r="F4585" s="9" t="str">
        <f t="shared" ref="F4585:F4600" si="374">DATEDIF(D4585,E4585,"d")&amp;" days"</f>
        <v>3 days</v>
      </c>
      <c r="G4585" t="s">
        <v>187</v>
      </c>
      <c r="H4585" t="s">
        <v>3347</v>
      </c>
      <c r="I4585" t="s">
        <v>3348</v>
      </c>
      <c r="J4585" t="s">
        <v>101</v>
      </c>
      <c r="K4585" t="s">
        <v>26</v>
      </c>
      <c r="L4585" t="s">
        <v>145</v>
      </c>
      <c r="M4585" t="s">
        <v>146</v>
      </c>
      <c r="N4585">
        <v>19140</v>
      </c>
      <c r="O4585" t="s">
        <v>147</v>
      </c>
      <c r="P4585" t="s">
        <v>7628</v>
      </c>
      <c r="Q4585" t="s">
        <v>31</v>
      </c>
      <c r="R4585" t="s">
        <v>64</v>
      </c>
      <c r="S4585" t="s">
        <v>7629</v>
      </c>
      <c r="T4585" s="9">
        <v>25.63</v>
      </c>
      <c r="U4585">
        <v>3</v>
      </c>
      <c r="V4585" s="2">
        <v>0.2</v>
      </c>
      <c r="W4585" s="6">
        <v>3.84</v>
      </c>
      <c r="X4585" s="14">
        <f>AA4585-W4585</f>
        <v>57.671999999999997</v>
      </c>
      <c r="Y4585" s="6">
        <f>T4585*U4585</f>
        <v>76.89</v>
      </c>
      <c r="Z4585" s="6">
        <f>Y4585*V4585</f>
        <v>15.378</v>
      </c>
      <c r="AA4585" s="6">
        <f t="shared" si="371"/>
        <v>61.512</v>
      </c>
    </row>
    <row r="4586" spans="2:27" x14ac:dyDescent="0.3">
      <c r="B4586">
        <v>4583</v>
      </c>
      <c r="C4586" t="s">
        <v>7630</v>
      </c>
      <c r="D4586" s="1">
        <v>42649</v>
      </c>
      <c r="E4586" s="1">
        <v>42710</v>
      </c>
      <c r="F4586" s="9" t="str">
        <f t="shared" si="374"/>
        <v>61 days</v>
      </c>
      <c r="G4586" t="s">
        <v>187</v>
      </c>
      <c r="H4586" t="s">
        <v>6228</v>
      </c>
      <c r="I4586" t="s">
        <v>6229</v>
      </c>
      <c r="J4586" t="s">
        <v>25</v>
      </c>
      <c r="K4586" t="s">
        <v>26</v>
      </c>
      <c r="L4586" t="s">
        <v>145</v>
      </c>
      <c r="M4586" t="s">
        <v>146</v>
      </c>
      <c r="N4586">
        <v>19140</v>
      </c>
      <c r="O4586" t="s">
        <v>147</v>
      </c>
      <c r="P4586" t="s">
        <v>7389</v>
      </c>
      <c r="Q4586" t="s">
        <v>45</v>
      </c>
      <c r="R4586" t="s">
        <v>46</v>
      </c>
      <c r="S4586" t="s">
        <v>7390</v>
      </c>
      <c r="T4586" s="9">
        <v>23.62</v>
      </c>
      <c r="U4586">
        <v>8</v>
      </c>
      <c r="V4586" s="2">
        <v>0.2</v>
      </c>
      <c r="W4586" s="6">
        <v>7.97</v>
      </c>
      <c r="X4586" s="14">
        <f>AA4586-W4586</f>
        <v>143.19800000000001</v>
      </c>
      <c r="Y4586" s="6">
        <f>T4586*U4586</f>
        <v>188.96</v>
      </c>
      <c r="Z4586" s="6">
        <f>Y4586*V4586</f>
        <v>37.792000000000002</v>
      </c>
      <c r="AA4586" s="6">
        <f t="shared" si="371"/>
        <v>151.16800000000001</v>
      </c>
    </row>
    <row r="4587" spans="2:27" x14ac:dyDescent="0.3">
      <c r="B4587">
        <v>4584</v>
      </c>
      <c r="C4587" t="s">
        <v>7631</v>
      </c>
      <c r="D4587" s="1">
        <v>42608</v>
      </c>
      <c r="E4587" s="1">
        <v>42610</v>
      </c>
      <c r="F4587" s="9" t="str">
        <f t="shared" si="374"/>
        <v>2 days</v>
      </c>
      <c r="G4587" t="s">
        <v>22</v>
      </c>
      <c r="H4587" t="s">
        <v>7632</v>
      </c>
      <c r="I4587" t="s">
        <v>7633</v>
      </c>
      <c r="J4587" t="s">
        <v>40</v>
      </c>
      <c r="K4587" t="s">
        <v>26</v>
      </c>
      <c r="L4587" t="s">
        <v>41</v>
      </c>
      <c r="M4587" t="s">
        <v>42</v>
      </c>
      <c r="N4587">
        <v>90045</v>
      </c>
      <c r="O4587" t="s">
        <v>43</v>
      </c>
      <c r="P4587" t="s">
        <v>471</v>
      </c>
      <c r="Q4587" t="s">
        <v>45</v>
      </c>
      <c r="R4587" t="s">
        <v>67</v>
      </c>
      <c r="S4587" t="s">
        <v>472</v>
      </c>
      <c r="T4587" s="9">
        <v>8.26</v>
      </c>
      <c r="U4587">
        <v>2</v>
      </c>
      <c r="V4587" s="2">
        <v>0</v>
      </c>
      <c r="W4587" s="6">
        <v>3.8</v>
      </c>
      <c r="X4587" s="14">
        <f>AA4587-W4587</f>
        <v>12.719999999999999</v>
      </c>
      <c r="Y4587" s="6">
        <f>T4587*U4587</f>
        <v>16.52</v>
      </c>
      <c r="Z4587" s="6">
        <f>Y4587*V4587</f>
        <v>0</v>
      </c>
      <c r="AA4587" s="6">
        <f t="shared" si="371"/>
        <v>16.52</v>
      </c>
    </row>
    <row r="4588" spans="2:27" x14ac:dyDescent="0.3">
      <c r="B4588">
        <v>4585</v>
      </c>
      <c r="C4588" t="s">
        <v>7634</v>
      </c>
      <c r="D4588" s="1">
        <v>42777</v>
      </c>
      <c r="E4588" s="1">
        <v>42836</v>
      </c>
      <c r="F4588" s="9" t="str">
        <f t="shared" si="374"/>
        <v>59 days</v>
      </c>
      <c r="G4588" t="s">
        <v>22</v>
      </c>
      <c r="H4588" t="s">
        <v>5803</v>
      </c>
      <c r="I4588" t="s">
        <v>5804</v>
      </c>
      <c r="J4588" t="s">
        <v>101</v>
      </c>
      <c r="K4588" t="s">
        <v>26</v>
      </c>
      <c r="L4588" t="s">
        <v>7635</v>
      </c>
      <c r="M4588" t="s">
        <v>42</v>
      </c>
      <c r="N4588">
        <v>94526</v>
      </c>
      <c r="O4588" t="s">
        <v>43</v>
      </c>
      <c r="P4588" t="s">
        <v>1806</v>
      </c>
      <c r="Q4588" t="s">
        <v>45</v>
      </c>
      <c r="R4588" t="s">
        <v>172</v>
      </c>
      <c r="S4588" t="s">
        <v>1807</v>
      </c>
      <c r="T4588" s="9">
        <v>76.58</v>
      </c>
      <c r="U4588">
        <v>7</v>
      </c>
      <c r="V4588" s="2">
        <v>0</v>
      </c>
      <c r="W4588" s="6">
        <v>38.29</v>
      </c>
      <c r="X4588" s="14">
        <f>AA4588-W4588</f>
        <v>497.76999999999992</v>
      </c>
      <c r="Y4588" s="6">
        <f>T4588*U4588</f>
        <v>536.05999999999995</v>
      </c>
      <c r="Z4588" s="6">
        <f>Y4588*V4588</f>
        <v>0</v>
      </c>
      <c r="AA4588" s="6">
        <f t="shared" si="371"/>
        <v>536.05999999999995</v>
      </c>
    </row>
    <row r="4589" spans="2:27" x14ac:dyDescent="0.3">
      <c r="B4589">
        <v>4586</v>
      </c>
      <c r="C4589" t="s">
        <v>7634</v>
      </c>
      <c r="D4589" s="1">
        <v>42777</v>
      </c>
      <c r="E4589" s="1">
        <v>42836</v>
      </c>
      <c r="F4589" s="9" t="str">
        <f t="shared" si="374"/>
        <v>59 days</v>
      </c>
      <c r="G4589" t="s">
        <v>22</v>
      </c>
      <c r="H4589" t="s">
        <v>5803</v>
      </c>
      <c r="I4589" t="s">
        <v>5804</v>
      </c>
      <c r="J4589" t="s">
        <v>101</v>
      </c>
      <c r="K4589" t="s">
        <v>26</v>
      </c>
      <c r="L4589" t="s">
        <v>7635</v>
      </c>
      <c r="M4589" t="s">
        <v>42</v>
      </c>
      <c r="N4589">
        <v>94526</v>
      </c>
      <c r="O4589" t="s">
        <v>43</v>
      </c>
      <c r="P4589" t="s">
        <v>5178</v>
      </c>
      <c r="Q4589" t="s">
        <v>45</v>
      </c>
      <c r="R4589" t="s">
        <v>67</v>
      </c>
      <c r="S4589" t="s">
        <v>5179</v>
      </c>
      <c r="T4589" s="9">
        <v>8.8000000000000007</v>
      </c>
      <c r="U4589">
        <v>5</v>
      </c>
      <c r="V4589" s="2">
        <v>0</v>
      </c>
      <c r="W4589" s="6">
        <v>4.22</v>
      </c>
      <c r="X4589" s="14">
        <f>AA4589-W4589</f>
        <v>39.78</v>
      </c>
      <c r="Y4589" s="6">
        <f>T4589*U4589</f>
        <v>44</v>
      </c>
      <c r="Z4589" s="6">
        <f>Y4589*V4589</f>
        <v>0</v>
      </c>
      <c r="AA4589" s="6">
        <f t="shared" si="371"/>
        <v>44</v>
      </c>
    </row>
    <row r="4590" spans="2:27" x14ac:dyDescent="0.3">
      <c r="B4590">
        <v>4587</v>
      </c>
      <c r="C4590" t="s">
        <v>7634</v>
      </c>
      <c r="D4590" s="1">
        <v>42777</v>
      </c>
      <c r="E4590" s="1">
        <v>42836</v>
      </c>
      <c r="F4590" s="9" t="str">
        <f t="shared" si="374"/>
        <v>59 days</v>
      </c>
      <c r="G4590" t="s">
        <v>22</v>
      </c>
      <c r="H4590" t="s">
        <v>5803</v>
      </c>
      <c r="I4590" t="s">
        <v>5804</v>
      </c>
      <c r="J4590" t="s">
        <v>101</v>
      </c>
      <c r="K4590" t="s">
        <v>26</v>
      </c>
      <c r="L4590" t="s">
        <v>7635</v>
      </c>
      <c r="M4590" t="s">
        <v>42</v>
      </c>
      <c r="N4590">
        <v>94526</v>
      </c>
      <c r="O4590" t="s">
        <v>43</v>
      </c>
      <c r="P4590" t="s">
        <v>7636</v>
      </c>
      <c r="Q4590" t="s">
        <v>45</v>
      </c>
      <c r="R4590" t="s">
        <v>74</v>
      </c>
      <c r="S4590" t="s">
        <v>7637</v>
      </c>
      <c r="T4590" s="9">
        <v>590.35</v>
      </c>
      <c r="U4590">
        <v>6</v>
      </c>
      <c r="V4590" s="2">
        <v>0.2</v>
      </c>
      <c r="W4590" s="6">
        <v>206.62</v>
      </c>
      <c r="X4590" s="14">
        <f>AA4590-W4590</f>
        <v>2627.0600000000004</v>
      </c>
      <c r="Y4590" s="6">
        <f>T4590*U4590</f>
        <v>3542.1000000000004</v>
      </c>
      <c r="Z4590" s="6">
        <f>Y4590*V4590</f>
        <v>708.42000000000007</v>
      </c>
      <c r="AA4590" s="6">
        <f t="shared" si="371"/>
        <v>2833.6800000000003</v>
      </c>
    </row>
    <row r="4591" spans="2:27" x14ac:dyDescent="0.3">
      <c r="B4591">
        <v>4588</v>
      </c>
      <c r="C4591" t="s">
        <v>7634</v>
      </c>
      <c r="D4591" s="1">
        <v>42777</v>
      </c>
      <c r="E4591" s="1">
        <v>42836</v>
      </c>
      <c r="F4591" s="9" t="str">
        <f t="shared" si="374"/>
        <v>59 days</v>
      </c>
      <c r="G4591" t="s">
        <v>22</v>
      </c>
      <c r="H4591" t="s">
        <v>5803</v>
      </c>
      <c r="I4591" t="s">
        <v>5804</v>
      </c>
      <c r="J4591" t="s">
        <v>101</v>
      </c>
      <c r="K4591" t="s">
        <v>26</v>
      </c>
      <c r="L4591" t="s">
        <v>7635</v>
      </c>
      <c r="M4591" t="s">
        <v>42</v>
      </c>
      <c r="N4591">
        <v>94526</v>
      </c>
      <c r="O4591" t="s">
        <v>43</v>
      </c>
      <c r="P4591" t="s">
        <v>3145</v>
      </c>
      <c r="Q4591" t="s">
        <v>45</v>
      </c>
      <c r="R4591" t="s">
        <v>268</v>
      </c>
      <c r="S4591" t="s">
        <v>3146</v>
      </c>
      <c r="T4591" s="9">
        <v>5.58</v>
      </c>
      <c r="U4591">
        <v>3</v>
      </c>
      <c r="V4591" s="2">
        <v>0</v>
      </c>
      <c r="W4591" s="6">
        <v>0.17</v>
      </c>
      <c r="X4591" s="14">
        <f>AA4591-W4591</f>
        <v>16.57</v>
      </c>
      <c r="Y4591" s="6">
        <f>T4591*U4591</f>
        <v>16.740000000000002</v>
      </c>
      <c r="Z4591" s="6">
        <f>Y4591*V4591</f>
        <v>0</v>
      </c>
      <c r="AA4591" s="6">
        <f t="shared" si="371"/>
        <v>16.740000000000002</v>
      </c>
    </row>
    <row r="4592" spans="2:27" x14ac:dyDescent="0.3">
      <c r="B4592">
        <v>4589</v>
      </c>
      <c r="C4592" t="s">
        <v>7634</v>
      </c>
      <c r="D4592" s="1">
        <v>42777</v>
      </c>
      <c r="E4592" s="1">
        <v>42836</v>
      </c>
      <c r="F4592" s="9" t="str">
        <f t="shared" si="374"/>
        <v>59 days</v>
      </c>
      <c r="G4592" t="s">
        <v>22</v>
      </c>
      <c r="H4592" t="s">
        <v>5803</v>
      </c>
      <c r="I4592" t="s">
        <v>5804</v>
      </c>
      <c r="J4592" t="s">
        <v>101</v>
      </c>
      <c r="K4592" t="s">
        <v>26</v>
      </c>
      <c r="L4592" t="s">
        <v>7635</v>
      </c>
      <c r="M4592" t="s">
        <v>42</v>
      </c>
      <c r="N4592">
        <v>94526</v>
      </c>
      <c r="O4592" t="s">
        <v>43</v>
      </c>
      <c r="P4592" t="s">
        <v>7638</v>
      </c>
      <c r="Q4592" t="s">
        <v>31</v>
      </c>
      <c r="R4592" t="s">
        <v>64</v>
      </c>
      <c r="S4592" t="s">
        <v>7639</v>
      </c>
      <c r="T4592" s="9">
        <v>25.02</v>
      </c>
      <c r="U4592">
        <v>3</v>
      </c>
      <c r="V4592" s="2">
        <v>0</v>
      </c>
      <c r="W4592" s="6">
        <v>10.51</v>
      </c>
      <c r="X4592" s="14">
        <f>AA4592-W4592</f>
        <v>64.55</v>
      </c>
      <c r="Y4592" s="6">
        <f>T4592*U4592</f>
        <v>75.06</v>
      </c>
      <c r="Z4592" s="6">
        <f>Y4592*V4592</f>
        <v>0</v>
      </c>
      <c r="AA4592" s="6">
        <f t="shared" si="371"/>
        <v>75.06</v>
      </c>
    </row>
    <row r="4593" spans="2:27" x14ac:dyDescent="0.3">
      <c r="B4593">
        <v>4590</v>
      </c>
      <c r="C4593" t="s">
        <v>7634</v>
      </c>
      <c r="D4593" s="1">
        <v>42777</v>
      </c>
      <c r="E4593" s="1">
        <v>42836</v>
      </c>
      <c r="F4593" s="9" t="str">
        <f t="shared" si="374"/>
        <v>59 days</v>
      </c>
      <c r="G4593" t="s">
        <v>22</v>
      </c>
      <c r="H4593" t="s">
        <v>5803</v>
      </c>
      <c r="I4593" t="s">
        <v>5804</v>
      </c>
      <c r="J4593" t="s">
        <v>101</v>
      </c>
      <c r="K4593" t="s">
        <v>26</v>
      </c>
      <c r="L4593" t="s">
        <v>7635</v>
      </c>
      <c r="M4593" t="s">
        <v>42</v>
      </c>
      <c r="N4593">
        <v>94526</v>
      </c>
      <c r="O4593" t="s">
        <v>43</v>
      </c>
      <c r="P4593" t="s">
        <v>2168</v>
      </c>
      <c r="Q4593" t="s">
        <v>45</v>
      </c>
      <c r="R4593" t="s">
        <v>58</v>
      </c>
      <c r="S4593" t="s">
        <v>2169</v>
      </c>
      <c r="T4593" s="9">
        <v>452.55</v>
      </c>
      <c r="U4593">
        <v>7</v>
      </c>
      <c r="V4593" s="2">
        <v>0</v>
      </c>
      <c r="W4593" s="6">
        <v>22.63</v>
      </c>
      <c r="X4593" s="14">
        <f>AA4593-W4593</f>
        <v>3145.22</v>
      </c>
      <c r="Y4593" s="6">
        <f>T4593*U4593</f>
        <v>3167.85</v>
      </c>
      <c r="Z4593" s="6">
        <f>Y4593*V4593</f>
        <v>0</v>
      </c>
      <c r="AA4593" s="6">
        <f t="shared" si="371"/>
        <v>3167.85</v>
      </c>
    </row>
    <row r="4594" spans="2:27" x14ac:dyDescent="0.3">
      <c r="B4594">
        <v>4591</v>
      </c>
      <c r="C4594" t="s">
        <v>7640</v>
      </c>
      <c r="D4594" s="1">
        <v>42730</v>
      </c>
      <c r="E4594" s="1">
        <v>42735</v>
      </c>
      <c r="F4594" s="9" t="str">
        <f t="shared" si="374"/>
        <v>5 days</v>
      </c>
      <c r="G4594" t="s">
        <v>49</v>
      </c>
      <c r="H4594" t="s">
        <v>2520</v>
      </c>
      <c r="I4594" t="s">
        <v>2521</v>
      </c>
      <c r="J4594" t="s">
        <v>40</v>
      </c>
      <c r="K4594" t="s">
        <v>26</v>
      </c>
      <c r="L4594" t="s">
        <v>41</v>
      </c>
      <c r="M4594" t="s">
        <v>42</v>
      </c>
      <c r="N4594">
        <v>90004</v>
      </c>
      <c r="O4594" t="s">
        <v>43</v>
      </c>
      <c r="P4594" t="s">
        <v>5216</v>
      </c>
      <c r="Q4594" t="s">
        <v>45</v>
      </c>
      <c r="R4594" t="s">
        <v>578</v>
      </c>
      <c r="S4594" t="s">
        <v>5217</v>
      </c>
      <c r="T4594" s="9">
        <v>17.760000000000002</v>
      </c>
      <c r="U4594">
        <v>2</v>
      </c>
      <c r="V4594" s="2">
        <v>0</v>
      </c>
      <c r="W4594" s="6">
        <v>4.97</v>
      </c>
      <c r="X4594" s="14">
        <f>AA4594-W4594</f>
        <v>30.550000000000004</v>
      </c>
      <c r="Y4594" s="6">
        <f>T4594*U4594</f>
        <v>35.520000000000003</v>
      </c>
      <c r="Z4594" s="6">
        <f>Y4594*V4594</f>
        <v>0</v>
      </c>
      <c r="AA4594" s="6">
        <f t="shared" si="371"/>
        <v>35.520000000000003</v>
      </c>
    </row>
    <row r="4595" spans="2:27" x14ac:dyDescent="0.3">
      <c r="B4595">
        <v>4592</v>
      </c>
      <c r="C4595" t="s">
        <v>7640</v>
      </c>
      <c r="D4595" s="1">
        <v>42730</v>
      </c>
      <c r="E4595" s="1">
        <v>42735</v>
      </c>
      <c r="F4595" s="9" t="str">
        <f t="shared" si="374"/>
        <v>5 days</v>
      </c>
      <c r="G4595" t="s">
        <v>49</v>
      </c>
      <c r="H4595" t="s">
        <v>2520</v>
      </c>
      <c r="I4595" t="s">
        <v>2521</v>
      </c>
      <c r="J4595" t="s">
        <v>40</v>
      </c>
      <c r="K4595" t="s">
        <v>26</v>
      </c>
      <c r="L4595" t="s">
        <v>41</v>
      </c>
      <c r="M4595" t="s">
        <v>42</v>
      </c>
      <c r="N4595">
        <v>90004</v>
      </c>
      <c r="O4595" t="s">
        <v>43</v>
      </c>
      <c r="P4595" t="s">
        <v>69</v>
      </c>
      <c r="Q4595" t="s">
        <v>70</v>
      </c>
      <c r="R4595" t="s">
        <v>71</v>
      </c>
      <c r="S4595" t="s">
        <v>72</v>
      </c>
      <c r="T4595" s="9">
        <v>302.38</v>
      </c>
      <c r="U4595">
        <v>2</v>
      </c>
      <c r="V4595" s="2">
        <v>0.2</v>
      </c>
      <c r="W4595" s="6">
        <v>30.24</v>
      </c>
      <c r="X4595" s="14">
        <f>AA4595-W4595</f>
        <v>453.56799999999998</v>
      </c>
      <c r="Y4595" s="6">
        <f>T4595*U4595</f>
        <v>604.76</v>
      </c>
      <c r="Z4595" s="6">
        <f>Y4595*V4595</f>
        <v>120.952</v>
      </c>
      <c r="AA4595" s="6">
        <f t="shared" si="371"/>
        <v>483.80799999999999</v>
      </c>
    </row>
    <row r="4596" spans="2:27" x14ac:dyDescent="0.3">
      <c r="B4596">
        <v>4593</v>
      </c>
      <c r="C4596" t="s">
        <v>7640</v>
      </c>
      <c r="D4596" s="1">
        <v>42730</v>
      </c>
      <c r="E4596" s="1">
        <v>42735</v>
      </c>
      <c r="F4596" s="9" t="str">
        <f t="shared" si="374"/>
        <v>5 days</v>
      </c>
      <c r="G4596" t="s">
        <v>49</v>
      </c>
      <c r="H4596" t="s">
        <v>2520</v>
      </c>
      <c r="I4596" t="s">
        <v>2521</v>
      </c>
      <c r="J4596" t="s">
        <v>40</v>
      </c>
      <c r="K4596" t="s">
        <v>26</v>
      </c>
      <c r="L4596" t="s">
        <v>41</v>
      </c>
      <c r="M4596" t="s">
        <v>42</v>
      </c>
      <c r="N4596">
        <v>90004</v>
      </c>
      <c r="O4596" t="s">
        <v>43</v>
      </c>
      <c r="P4596" t="s">
        <v>6602</v>
      </c>
      <c r="Q4596" t="s">
        <v>31</v>
      </c>
      <c r="R4596" t="s">
        <v>35</v>
      </c>
      <c r="S4596" t="s">
        <v>6603</v>
      </c>
      <c r="T4596" s="9">
        <v>146.35</v>
      </c>
      <c r="U4596">
        <v>3</v>
      </c>
      <c r="V4596" s="2">
        <v>0.2</v>
      </c>
      <c r="W4596" s="6">
        <v>-5.49</v>
      </c>
      <c r="X4596" s="14">
        <f>AA4596-W4596</f>
        <v>356.72999999999996</v>
      </c>
      <c r="Y4596" s="6">
        <f>T4596*U4596</f>
        <v>439.04999999999995</v>
      </c>
      <c r="Z4596" s="6">
        <f>Y4596*V4596</f>
        <v>87.81</v>
      </c>
      <c r="AA4596" s="6">
        <f t="shared" si="371"/>
        <v>351.23999999999995</v>
      </c>
    </row>
    <row r="4597" spans="2:27" x14ac:dyDescent="0.3">
      <c r="B4597">
        <v>4594</v>
      </c>
      <c r="C4597" t="s">
        <v>7640</v>
      </c>
      <c r="D4597" s="1">
        <v>42730</v>
      </c>
      <c r="E4597" s="1">
        <v>42735</v>
      </c>
      <c r="F4597" s="9" t="str">
        <f t="shared" si="374"/>
        <v>5 days</v>
      </c>
      <c r="G4597" t="s">
        <v>49</v>
      </c>
      <c r="H4597" t="s">
        <v>2520</v>
      </c>
      <c r="I4597" t="s">
        <v>2521</v>
      </c>
      <c r="J4597" t="s">
        <v>40</v>
      </c>
      <c r="K4597" t="s">
        <v>26</v>
      </c>
      <c r="L4597" t="s">
        <v>41</v>
      </c>
      <c r="M4597" t="s">
        <v>42</v>
      </c>
      <c r="N4597">
        <v>90004</v>
      </c>
      <c r="O4597" t="s">
        <v>43</v>
      </c>
      <c r="P4597" t="s">
        <v>7641</v>
      </c>
      <c r="Q4597" t="s">
        <v>45</v>
      </c>
      <c r="R4597" t="s">
        <v>77</v>
      </c>
      <c r="S4597" t="s">
        <v>7642</v>
      </c>
      <c r="T4597" s="9">
        <v>7.9</v>
      </c>
      <c r="U4597">
        <v>2</v>
      </c>
      <c r="V4597" s="2">
        <v>0</v>
      </c>
      <c r="W4597" s="6">
        <v>2.0499999999999998</v>
      </c>
      <c r="X4597" s="14">
        <f>AA4597-W4597</f>
        <v>13.75</v>
      </c>
      <c r="Y4597" s="6">
        <f>T4597*U4597</f>
        <v>15.8</v>
      </c>
      <c r="Z4597" s="6">
        <f>Y4597*V4597</f>
        <v>0</v>
      </c>
      <c r="AA4597" s="6">
        <f t="shared" si="371"/>
        <v>15.8</v>
      </c>
    </row>
    <row r="4598" spans="2:27" x14ac:dyDescent="0.3">
      <c r="B4598">
        <v>4595</v>
      </c>
      <c r="C4598" t="s">
        <v>7640</v>
      </c>
      <c r="D4598" s="1">
        <v>42730</v>
      </c>
      <c r="E4598" s="1">
        <v>42735</v>
      </c>
      <c r="F4598" s="9" t="str">
        <f t="shared" si="374"/>
        <v>5 days</v>
      </c>
      <c r="G4598" t="s">
        <v>49</v>
      </c>
      <c r="H4598" t="s">
        <v>2520</v>
      </c>
      <c r="I4598" t="s">
        <v>2521</v>
      </c>
      <c r="J4598" t="s">
        <v>40</v>
      </c>
      <c r="K4598" t="s">
        <v>26</v>
      </c>
      <c r="L4598" t="s">
        <v>41</v>
      </c>
      <c r="M4598" t="s">
        <v>42</v>
      </c>
      <c r="N4598">
        <v>90004</v>
      </c>
      <c r="O4598" t="s">
        <v>43</v>
      </c>
      <c r="P4598" t="s">
        <v>904</v>
      </c>
      <c r="Q4598" t="s">
        <v>31</v>
      </c>
      <c r="R4598" t="s">
        <v>55</v>
      </c>
      <c r="S4598" t="s">
        <v>905</v>
      </c>
      <c r="T4598" s="9">
        <v>902.71</v>
      </c>
      <c r="U4598">
        <v>3</v>
      </c>
      <c r="V4598" s="2">
        <v>0.2</v>
      </c>
      <c r="W4598" s="6">
        <v>33.85</v>
      </c>
      <c r="X4598" s="14">
        <f>AA4598-W4598</f>
        <v>2132.654</v>
      </c>
      <c r="Y4598" s="6">
        <f>T4598*U4598</f>
        <v>2708.13</v>
      </c>
      <c r="Z4598" s="6">
        <f>Y4598*V4598</f>
        <v>541.62600000000009</v>
      </c>
      <c r="AA4598" s="6">
        <f t="shared" si="371"/>
        <v>2166.5039999999999</v>
      </c>
    </row>
    <row r="4599" spans="2:27" x14ac:dyDescent="0.3">
      <c r="B4599">
        <v>4596</v>
      </c>
      <c r="C4599" t="s">
        <v>7640</v>
      </c>
      <c r="D4599" s="1">
        <v>42730</v>
      </c>
      <c r="E4599" s="1">
        <v>42735</v>
      </c>
      <c r="F4599" s="9" t="str">
        <f t="shared" si="374"/>
        <v>5 days</v>
      </c>
      <c r="G4599" t="s">
        <v>49</v>
      </c>
      <c r="H4599" t="s">
        <v>2520</v>
      </c>
      <c r="I4599" t="s">
        <v>2521</v>
      </c>
      <c r="J4599" t="s">
        <v>40</v>
      </c>
      <c r="K4599" t="s">
        <v>26</v>
      </c>
      <c r="L4599" t="s">
        <v>41</v>
      </c>
      <c r="M4599" t="s">
        <v>42</v>
      </c>
      <c r="N4599">
        <v>90004</v>
      </c>
      <c r="O4599" t="s">
        <v>43</v>
      </c>
      <c r="P4599" t="s">
        <v>2530</v>
      </c>
      <c r="Q4599" t="s">
        <v>45</v>
      </c>
      <c r="R4599" t="s">
        <v>67</v>
      </c>
      <c r="S4599" t="s">
        <v>2531</v>
      </c>
      <c r="T4599" s="9">
        <v>53.97</v>
      </c>
      <c r="U4599">
        <v>3</v>
      </c>
      <c r="V4599" s="2">
        <v>0</v>
      </c>
      <c r="W4599" s="6">
        <v>15.11</v>
      </c>
      <c r="X4599" s="14">
        <f>AA4599-W4599</f>
        <v>146.80000000000001</v>
      </c>
      <c r="Y4599" s="6">
        <f>T4599*U4599</f>
        <v>161.91</v>
      </c>
      <c r="Z4599" s="6">
        <f>Y4599*V4599</f>
        <v>0</v>
      </c>
      <c r="AA4599" s="6">
        <f t="shared" si="371"/>
        <v>161.91</v>
      </c>
    </row>
    <row r="4600" spans="2:27" x14ac:dyDescent="0.3">
      <c r="B4600">
        <v>4597</v>
      </c>
      <c r="C4600" t="s">
        <v>7643</v>
      </c>
      <c r="D4600" s="1">
        <v>42502</v>
      </c>
      <c r="E4600" s="1">
        <v>42655</v>
      </c>
      <c r="F4600" s="9" t="str">
        <f t="shared" si="374"/>
        <v>153 days</v>
      </c>
      <c r="G4600" t="s">
        <v>22</v>
      </c>
      <c r="H4600" t="s">
        <v>6263</v>
      </c>
      <c r="I4600" t="s">
        <v>6264</v>
      </c>
      <c r="J4600" t="s">
        <v>101</v>
      </c>
      <c r="K4600" t="s">
        <v>26</v>
      </c>
      <c r="L4600" t="s">
        <v>95</v>
      </c>
      <c r="M4600" t="s">
        <v>3040</v>
      </c>
      <c r="N4600">
        <v>20016</v>
      </c>
      <c r="O4600" t="s">
        <v>147</v>
      </c>
      <c r="P4600" t="s">
        <v>2955</v>
      </c>
      <c r="Q4600" t="s">
        <v>45</v>
      </c>
      <c r="R4600" t="s">
        <v>67</v>
      </c>
      <c r="S4600" t="s">
        <v>2956</v>
      </c>
      <c r="T4600" s="9">
        <v>33.92</v>
      </c>
      <c r="U4600">
        <v>8</v>
      </c>
      <c r="V4600" s="2">
        <v>0</v>
      </c>
      <c r="W4600" s="6">
        <v>13.23</v>
      </c>
      <c r="X4600" s="14">
        <f>AA4600-W4600</f>
        <v>258.13</v>
      </c>
      <c r="Y4600" s="6">
        <f>T4600*U4600</f>
        <v>271.36</v>
      </c>
      <c r="Z4600" s="6">
        <f>Y4600*V4600</f>
        <v>0</v>
      </c>
      <c r="AA4600" s="6">
        <f t="shared" si="371"/>
        <v>271.36</v>
      </c>
    </row>
    <row r="4601" spans="2:27" x14ac:dyDescent="0.3">
      <c r="B4601">
        <v>4598</v>
      </c>
      <c r="C4601" t="s">
        <v>7644</v>
      </c>
      <c r="D4601" s="1">
        <v>42975</v>
      </c>
      <c r="E4601" s="1">
        <v>42744</v>
      </c>
      <c r="F4601" s="23" t="s">
        <v>10956</v>
      </c>
      <c r="G4601" t="s">
        <v>49</v>
      </c>
      <c r="H4601" t="s">
        <v>3137</v>
      </c>
      <c r="I4601" t="s">
        <v>3138</v>
      </c>
      <c r="J4601" t="s">
        <v>101</v>
      </c>
      <c r="K4601" t="s">
        <v>26</v>
      </c>
      <c r="L4601" t="s">
        <v>2553</v>
      </c>
      <c r="M4601" t="s">
        <v>113</v>
      </c>
      <c r="N4601">
        <v>53209</v>
      </c>
      <c r="O4601" t="s">
        <v>104</v>
      </c>
      <c r="P4601" t="s">
        <v>2003</v>
      </c>
      <c r="Q4601" t="s">
        <v>45</v>
      </c>
      <c r="R4601" t="s">
        <v>578</v>
      </c>
      <c r="S4601" t="s">
        <v>2004</v>
      </c>
      <c r="T4601" s="9">
        <v>21.81</v>
      </c>
      <c r="U4601">
        <v>3</v>
      </c>
      <c r="V4601" s="2">
        <v>0</v>
      </c>
      <c r="W4601" s="6">
        <v>5.89</v>
      </c>
      <c r="X4601" s="14">
        <f>AA4601-W4601</f>
        <v>59.539999999999992</v>
      </c>
      <c r="Y4601" s="6">
        <f>T4601*U4601</f>
        <v>65.429999999999993</v>
      </c>
      <c r="Z4601" s="6">
        <f>Y4601*V4601</f>
        <v>0</v>
      </c>
      <c r="AA4601" s="6">
        <f t="shared" si="371"/>
        <v>65.429999999999993</v>
      </c>
    </row>
    <row r="4602" spans="2:27" x14ac:dyDescent="0.3">
      <c r="B4602">
        <v>4599</v>
      </c>
      <c r="C4602" t="s">
        <v>7644</v>
      </c>
      <c r="D4602" s="1">
        <v>42975</v>
      </c>
      <c r="E4602" s="1">
        <v>42744</v>
      </c>
      <c r="F4602" s="23" t="s">
        <v>10956</v>
      </c>
      <c r="G4602" t="s">
        <v>49</v>
      </c>
      <c r="H4602" t="s">
        <v>3137</v>
      </c>
      <c r="I4602" t="s">
        <v>3138</v>
      </c>
      <c r="J4602" t="s">
        <v>101</v>
      </c>
      <c r="K4602" t="s">
        <v>26</v>
      </c>
      <c r="L4602" t="s">
        <v>2553</v>
      </c>
      <c r="M4602" t="s">
        <v>113</v>
      </c>
      <c r="N4602">
        <v>53209</v>
      </c>
      <c r="O4602" t="s">
        <v>104</v>
      </c>
      <c r="P4602" t="s">
        <v>6735</v>
      </c>
      <c r="Q4602" t="s">
        <v>45</v>
      </c>
      <c r="R4602" t="s">
        <v>77</v>
      </c>
      <c r="S4602" t="s">
        <v>6736</v>
      </c>
      <c r="T4602" s="9">
        <v>91.6</v>
      </c>
      <c r="U4602">
        <v>5</v>
      </c>
      <c r="V4602" s="2">
        <v>0</v>
      </c>
      <c r="W4602" s="6">
        <v>26.56</v>
      </c>
      <c r="X4602" s="14">
        <f>AA4602-W4602</f>
        <v>431.44</v>
      </c>
      <c r="Y4602" s="6">
        <f>T4602*U4602</f>
        <v>458</v>
      </c>
      <c r="Z4602" s="6">
        <f>Y4602*V4602</f>
        <v>0</v>
      </c>
      <c r="AA4602" s="6">
        <f t="shared" si="371"/>
        <v>458</v>
      </c>
    </row>
    <row r="4603" spans="2:27" x14ac:dyDescent="0.3">
      <c r="B4603">
        <v>4600</v>
      </c>
      <c r="C4603" t="s">
        <v>7645</v>
      </c>
      <c r="D4603" s="1">
        <v>42201</v>
      </c>
      <c r="E4603" s="1">
        <v>42205</v>
      </c>
      <c r="F4603" s="9" t="str">
        <f t="shared" ref="F4603:F4609" si="375">DATEDIF(D4603,E4603,"d")&amp;" days"</f>
        <v>4 days</v>
      </c>
      <c r="G4603" t="s">
        <v>49</v>
      </c>
      <c r="H4603" t="s">
        <v>3771</v>
      </c>
      <c r="I4603" t="s">
        <v>3772</v>
      </c>
      <c r="J4603" t="s">
        <v>101</v>
      </c>
      <c r="K4603" t="s">
        <v>26</v>
      </c>
      <c r="L4603" t="s">
        <v>4500</v>
      </c>
      <c r="M4603" t="s">
        <v>2741</v>
      </c>
      <c r="N4603">
        <v>21215</v>
      </c>
      <c r="O4603" t="s">
        <v>147</v>
      </c>
      <c r="P4603" t="s">
        <v>2064</v>
      </c>
      <c r="Q4603" t="s">
        <v>31</v>
      </c>
      <c r="R4603" t="s">
        <v>35</v>
      </c>
      <c r="S4603" t="s">
        <v>2065</v>
      </c>
      <c r="T4603" s="9">
        <v>150.97999999999999</v>
      </c>
      <c r="U4603">
        <v>1</v>
      </c>
      <c r="V4603" s="2">
        <v>0</v>
      </c>
      <c r="W4603" s="6">
        <v>43.78</v>
      </c>
      <c r="X4603" s="14">
        <f>AA4603-W4603</f>
        <v>107.19999999999999</v>
      </c>
      <c r="Y4603" s="6">
        <f>T4603*U4603</f>
        <v>150.97999999999999</v>
      </c>
      <c r="Z4603" s="6">
        <f>Y4603*V4603</f>
        <v>0</v>
      </c>
      <c r="AA4603" s="6">
        <f t="shared" si="371"/>
        <v>150.97999999999999</v>
      </c>
    </row>
    <row r="4604" spans="2:27" x14ac:dyDescent="0.3">
      <c r="B4604">
        <v>4601</v>
      </c>
      <c r="C4604" t="s">
        <v>7645</v>
      </c>
      <c r="D4604" s="1">
        <v>42201</v>
      </c>
      <c r="E4604" s="1">
        <v>42205</v>
      </c>
      <c r="F4604" s="9" t="str">
        <f t="shared" si="375"/>
        <v>4 days</v>
      </c>
      <c r="G4604" t="s">
        <v>49</v>
      </c>
      <c r="H4604" t="s">
        <v>3771</v>
      </c>
      <c r="I4604" t="s">
        <v>3772</v>
      </c>
      <c r="J4604" t="s">
        <v>101</v>
      </c>
      <c r="K4604" t="s">
        <v>26</v>
      </c>
      <c r="L4604" t="s">
        <v>4500</v>
      </c>
      <c r="M4604" t="s">
        <v>2741</v>
      </c>
      <c r="N4604">
        <v>21215</v>
      </c>
      <c r="O4604" t="s">
        <v>147</v>
      </c>
      <c r="P4604" t="s">
        <v>1474</v>
      </c>
      <c r="Q4604" t="s">
        <v>45</v>
      </c>
      <c r="R4604" t="s">
        <v>172</v>
      </c>
      <c r="S4604" t="s">
        <v>1475</v>
      </c>
      <c r="T4604" s="9">
        <v>137.25</v>
      </c>
      <c r="U4604">
        <v>9</v>
      </c>
      <c r="V4604" s="2">
        <v>0</v>
      </c>
      <c r="W4604" s="6">
        <v>63.14</v>
      </c>
      <c r="X4604" s="14">
        <f>AA4604-W4604</f>
        <v>1172.1099999999999</v>
      </c>
      <c r="Y4604" s="6">
        <f>T4604*U4604</f>
        <v>1235.25</v>
      </c>
      <c r="Z4604" s="6">
        <f>Y4604*V4604</f>
        <v>0</v>
      </c>
      <c r="AA4604" s="6">
        <f t="shared" si="371"/>
        <v>1235.25</v>
      </c>
    </row>
    <row r="4605" spans="2:27" x14ac:dyDescent="0.3">
      <c r="B4605">
        <v>4602</v>
      </c>
      <c r="C4605" t="s">
        <v>7645</v>
      </c>
      <c r="D4605" s="1">
        <v>42201</v>
      </c>
      <c r="E4605" s="1">
        <v>42205</v>
      </c>
      <c r="F4605" s="9" t="str">
        <f t="shared" si="375"/>
        <v>4 days</v>
      </c>
      <c r="G4605" t="s">
        <v>49</v>
      </c>
      <c r="H4605" t="s">
        <v>3771</v>
      </c>
      <c r="I4605" t="s">
        <v>3772</v>
      </c>
      <c r="J4605" t="s">
        <v>101</v>
      </c>
      <c r="K4605" t="s">
        <v>26</v>
      </c>
      <c r="L4605" t="s">
        <v>4500</v>
      </c>
      <c r="M4605" t="s">
        <v>2741</v>
      </c>
      <c r="N4605">
        <v>21215</v>
      </c>
      <c r="O4605" t="s">
        <v>147</v>
      </c>
      <c r="P4605" t="s">
        <v>6925</v>
      </c>
      <c r="Q4605" t="s">
        <v>45</v>
      </c>
      <c r="R4605" t="s">
        <v>268</v>
      </c>
      <c r="S4605" t="s">
        <v>6926</v>
      </c>
      <c r="T4605" s="9">
        <v>11.52</v>
      </c>
      <c r="U4605">
        <v>4</v>
      </c>
      <c r="V4605" s="2">
        <v>0</v>
      </c>
      <c r="W4605" s="6">
        <v>5.41</v>
      </c>
      <c r="X4605" s="14">
        <f>AA4605-W4605</f>
        <v>40.67</v>
      </c>
      <c r="Y4605" s="6">
        <f>T4605*U4605</f>
        <v>46.08</v>
      </c>
      <c r="Z4605" s="6">
        <f>Y4605*V4605</f>
        <v>0</v>
      </c>
      <c r="AA4605" s="6">
        <f t="shared" si="371"/>
        <v>46.08</v>
      </c>
    </row>
    <row r="4606" spans="2:27" x14ac:dyDescent="0.3">
      <c r="B4606">
        <v>4603</v>
      </c>
      <c r="C4606" t="s">
        <v>7646</v>
      </c>
      <c r="D4606" s="1">
        <v>42150</v>
      </c>
      <c r="E4606" s="1">
        <v>42153</v>
      </c>
      <c r="F4606" s="9" t="str">
        <f t="shared" si="375"/>
        <v>3 days</v>
      </c>
      <c r="G4606" t="s">
        <v>22</v>
      </c>
      <c r="H4606" t="s">
        <v>3444</v>
      </c>
      <c r="I4606" t="s">
        <v>3445</v>
      </c>
      <c r="J4606" t="s">
        <v>101</v>
      </c>
      <c r="K4606" t="s">
        <v>26</v>
      </c>
      <c r="L4606" t="s">
        <v>1525</v>
      </c>
      <c r="M4606" t="s">
        <v>87</v>
      </c>
      <c r="N4606">
        <v>28540</v>
      </c>
      <c r="O4606" t="s">
        <v>29</v>
      </c>
      <c r="P4606" t="s">
        <v>5188</v>
      </c>
      <c r="Q4606" t="s">
        <v>45</v>
      </c>
      <c r="R4606" t="s">
        <v>89</v>
      </c>
      <c r="S4606" t="s">
        <v>5189</v>
      </c>
      <c r="T4606" s="9">
        <v>18.27</v>
      </c>
      <c r="U4606">
        <v>1</v>
      </c>
      <c r="V4606" s="2">
        <v>0.2</v>
      </c>
      <c r="W4606" s="6">
        <v>5.94</v>
      </c>
      <c r="X4606" s="14">
        <f>AA4606-W4606</f>
        <v>8.6759999999999984</v>
      </c>
      <c r="Y4606" s="6">
        <f>T4606*U4606</f>
        <v>18.27</v>
      </c>
      <c r="Z4606" s="6">
        <f>Y4606*V4606</f>
        <v>3.6539999999999999</v>
      </c>
      <c r="AA4606" s="6">
        <f t="shared" si="371"/>
        <v>14.616</v>
      </c>
    </row>
    <row r="4607" spans="2:27" x14ac:dyDescent="0.3">
      <c r="B4607">
        <v>4604</v>
      </c>
      <c r="C4607" t="s">
        <v>7646</v>
      </c>
      <c r="D4607" s="1">
        <v>42150</v>
      </c>
      <c r="E4607" s="1">
        <v>42153</v>
      </c>
      <c r="F4607" s="9" t="str">
        <f t="shared" si="375"/>
        <v>3 days</v>
      </c>
      <c r="G4607" t="s">
        <v>22</v>
      </c>
      <c r="H4607" t="s">
        <v>3444</v>
      </c>
      <c r="I4607" t="s">
        <v>3445</v>
      </c>
      <c r="J4607" t="s">
        <v>101</v>
      </c>
      <c r="K4607" t="s">
        <v>26</v>
      </c>
      <c r="L4607" t="s">
        <v>1525</v>
      </c>
      <c r="M4607" t="s">
        <v>87</v>
      </c>
      <c r="N4607">
        <v>28540</v>
      </c>
      <c r="O4607" t="s">
        <v>29</v>
      </c>
      <c r="P4607" t="s">
        <v>7647</v>
      </c>
      <c r="Q4607" t="s">
        <v>45</v>
      </c>
      <c r="R4607" t="s">
        <v>89</v>
      </c>
      <c r="S4607" t="s">
        <v>7648</v>
      </c>
      <c r="T4607" s="9">
        <v>153.72999999999999</v>
      </c>
      <c r="U4607">
        <v>4</v>
      </c>
      <c r="V4607" s="2">
        <v>0.2</v>
      </c>
      <c r="W4607" s="6">
        <v>53.8</v>
      </c>
      <c r="X4607" s="14">
        <f>AA4607-W4607</f>
        <v>438.13599999999997</v>
      </c>
      <c r="Y4607" s="6">
        <f>T4607*U4607</f>
        <v>614.91999999999996</v>
      </c>
      <c r="Z4607" s="6">
        <f>Y4607*V4607</f>
        <v>122.98399999999999</v>
      </c>
      <c r="AA4607" s="6">
        <f t="shared" si="371"/>
        <v>491.93599999999998</v>
      </c>
    </row>
    <row r="4608" spans="2:27" x14ac:dyDescent="0.3">
      <c r="B4608">
        <v>4605</v>
      </c>
      <c r="C4608" t="s">
        <v>7646</v>
      </c>
      <c r="D4608" s="1">
        <v>42150</v>
      </c>
      <c r="E4608" s="1">
        <v>42153</v>
      </c>
      <c r="F4608" s="9" t="str">
        <f t="shared" si="375"/>
        <v>3 days</v>
      </c>
      <c r="G4608" t="s">
        <v>22</v>
      </c>
      <c r="H4608" t="s">
        <v>3444</v>
      </c>
      <c r="I4608" t="s">
        <v>3445</v>
      </c>
      <c r="J4608" t="s">
        <v>101</v>
      </c>
      <c r="K4608" t="s">
        <v>26</v>
      </c>
      <c r="L4608" t="s">
        <v>1525</v>
      </c>
      <c r="M4608" t="s">
        <v>87</v>
      </c>
      <c r="N4608">
        <v>28540</v>
      </c>
      <c r="O4608" t="s">
        <v>29</v>
      </c>
      <c r="P4608" t="s">
        <v>2581</v>
      </c>
      <c r="Q4608" t="s">
        <v>45</v>
      </c>
      <c r="R4608" t="s">
        <v>172</v>
      </c>
      <c r="S4608" t="s">
        <v>2582</v>
      </c>
      <c r="T4608" s="9">
        <v>12.22</v>
      </c>
      <c r="U4608">
        <v>2</v>
      </c>
      <c r="V4608" s="2">
        <v>0.2</v>
      </c>
      <c r="W4608" s="6">
        <v>4.43</v>
      </c>
      <c r="X4608" s="14">
        <f>AA4608-W4608</f>
        <v>15.122</v>
      </c>
      <c r="Y4608" s="6">
        <f>T4608*U4608</f>
        <v>24.44</v>
      </c>
      <c r="Z4608" s="6">
        <f>Y4608*V4608</f>
        <v>4.8880000000000008</v>
      </c>
      <c r="AA4608" s="6">
        <f t="shared" si="371"/>
        <v>19.552</v>
      </c>
    </row>
    <row r="4609" spans="2:27" x14ac:dyDescent="0.3">
      <c r="B4609">
        <v>4606</v>
      </c>
      <c r="C4609" t="s">
        <v>7646</v>
      </c>
      <c r="D4609" s="1">
        <v>42150</v>
      </c>
      <c r="E4609" s="1">
        <v>42153</v>
      </c>
      <c r="F4609" s="9" t="str">
        <f t="shared" si="375"/>
        <v>3 days</v>
      </c>
      <c r="G4609" t="s">
        <v>22</v>
      </c>
      <c r="H4609" t="s">
        <v>3444</v>
      </c>
      <c r="I4609" t="s">
        <v>3445</v>
      </c>
      <c r="J4609" t="s">
        <v>101</v>
      </c>
      <c r="K4609" t="s">
        <v>26</v>
      </c>
      <c r="L4609" t="s">
        <v>1525</v>
      </c>
      <c r="M4609" t="s">
        <v>87</v>
      </c>
      <c r="N4609">
        <v>28540</v>
      </c>
      <c r="O4609" t="s">
        <v>29</v>
      </c>
      <c r="P4609" t="s">
        <v>1020</v>
      </c>
      <c r="Q4609" t="s">
        <v>70</v>
      </c>
      <c r="R4609" t="s">
        <v>160</v>
      </c>
      <c r="S4609" t="s">
        <v>1021</v>
      </c>
      <c r="T4609" s="9">
        <v>167.94</v>
      </c>
      <c r="U4609">
        <v>7</v>
      </c>
      <c r="V4609" s="2">
        <v>0.2</v>
      </c>
      <c r="W4609" s="6">
        <v>50.38</v>
      </c>
      <c r="X4609" s="14">
        <f>AA4609-W4609</f>
        <v>890.08399999999995</v>
      </c>
      <c r="Y4609" s="6">
        <f>T4609*U4609</f>
        <v>1175.58</v>
      </c>
      <c r="Z4609" s="6">
        <f>Y4609*V4609</f>
        <v>235.11599999999999</v>
      </c>
      <c r="AA4609" s="6">
        <f t="shared" si="371"/>
        <v>940.46399999999994</v>
      </c>
    </row>
    <row r="4610" spans="2:27" x14ac:dyDescent="0.3">
      <c r="B4610">
        <v>4607</v>
      </c>
      <c r="C4610" t="s">
        <v>7649</v>
      </c>
      <c r="D4610" s="1">
        <v>42152</v>
      </c>
      <c r="E4610" s="1">
        <v>42041</v>
      </c>
      <c r="F4610" s="23" t="s">
        <v>10956</v>
      </c>
      <c r="G4610" t="s">
        <v>49</v>
      </c>
      <c r="H4610" t="s">
        <v>3995</v>
      </c>
      <c r="I4610" t="s">
        <v>3996</v>
      </c>
      <c r="J4610" t="s">
        <v>25</v>
      </c>
      <c r="K4610" t="s">
        <v>26</v>
      </c>
      <c r="L4610" t="s">
        <v>388</v>
      </c>
      <c r="M4610" t="s">
        <v>266</v>
      </c>
      <c r="N4610">
        <v>14609</v>
      </c>
      <c r="O4610" t="s">
        <v>147</v>
      </c>
      <c r="P4610" t="s">
        <v>211</v>
      </c>
      <c r="Q4610" t="s">
        <v>70</v>
      </c>
      <c r="R4610" t="s">
        <v>71</v>
      </c>
      <c r="S4610" t="s">
        <v>212</v>
      </c>
      <c r="T4610" s="9">
        <v>45.99</v>
      </c>
      <c r="U4610">
        <v>1</v>
      </c>
      <c r="V4610" s="2">
        <v>0</v>
      </c>
      <c r="W4610" s="6">
        <v>13.34</v>
      </c>
      <c r="X4610" s="14">
        <f>AA4610-W4610</f>
        <v>32.650000000000006</v>
      </c>
      <c r="Y4610" s="6">
        <f>T4610*U4610</f>
        <v>45.99</v>
      </c>
      <c r="Z4610" s="6">
        <f>Y4610*V4610</f>
        <v>0</v>
      </c>
      <c r="AA4610" s="6">
        <f t="shared" si="371"/>
        <v>45.99</v>
      </c>
    </row>
    <row r="4611" spans="2:27" x14ac:dyDescent="0.3">
      <c r="B4611">
        <v>4608</v>
      </c>
      <c r="C4611" t="s">
        <v>7649</v>
      </c>
      <c r="D4611" s="1">
        <v>42152</v>
      </c>
      <c r="E4611" s="1">
        <v>42041</v>
      </c>
      <c r="F4611" s="23" t="s">
        <v>10956</v>
      </c>
      <c r="G4611" t="s">
        <v>49</v>
      </c>
      <c r="H4611" t="s">
        <v>3995</v>
      </c>
      <c r="I4611" t="s">
        <v>3996</v>
      </c>
      <c r="J4611" t="s">
        <v>25</v>
      </c>
      <c r="K4611" t="s">
        <v>26</v>
      </c>
      <c r="L4611" t="s">
        <v>388</v>
      </c>
      <c r="M4611" t="s">
        <v>266</v>
      </c>
      <c r="N4611">
        <v>14609</v>
      </c>
      <c r="O4611" t="s">
        <v>147</v>
      </c>
      <c r="P4611" t="s">
        <v>2015</v>
      </c>
      <c r="Q4611" t="s">
        <v>45</v>
      </c>
      <c r="R4611" t="s">
        <v>58</v>
      </c>
      <c r="S4611" t="s">
        <v>2016</v>
      </c>
      <c r="T4611" s="9">
        <v>535.41</v>
      </c>
      <c r="U4611">
        <v>3</v>
      </c>
      <c r="V4611" s="2">
        <v>0</v>
      </c>
      <c r="W4611" s="6">
        <v>160.62</v>
      </c>
      <c r="X4611" s="14">
        <f>AA4611-W4611</f>
        <v>1445.6100000000001</v>
      </c>
      <c r="Y4611" s="6">
        <f>T4611*U4611</f>
        <v>1606.23</v>
      </c>
      <c r="Z4611" s="6">
        <f>Y4611*V4611</f>
        <v>0</v>
      </c>
      <c r="AA4611" s="6">
        <f t="shared" si="371"/>
        <v>1606.23</v>
      </c>
    </row>
    <row r="4612" spans="2:27" x14ac:dyDescent="0.3">
      <c r="B4612">
        <v>4609</v>
      </c>
      <c r="C4612" t="s">
        <v>7649</v>
      </c>
      <c r="D4612" s="1">
        <v>42152</v>
      </c>
      <c r="E4612" s="1">
        <v>42041</v>
      </c>
      <c r="F4612" s="23" t="s">
        <v>10956</v>
      </c>
      <c r="G4612" t="s">
        <v>49</v>
      </c>
      <c r="H4612" t="s">
        <v>3995</v>
      </c>
      <c r="I4612" t="s">
        <v>3996</v>
      </c>
      <c r="J4612" t="s">
        <v>25</v>
      </c>
      <c r="K4612" t="s">
        <v>26</v>
      </c>
      <c r="L4612" t="s">
        <v>388</v>
      </c>
      <c r="M4612" t="s">
        <v>266</v>
      </c>
      <c r="N4612">
        <v>14609</v>
      </c>
      <c r="O4612" t="s">
        <v>147</v>
      </c>
      <c r="P4612" t="s">
        <v>2081</v>
      </c>
      <c r="Q4612" t="s">
        <v>45</v>
      </c>
      <c r="R4612" t="s">
        <v>74</v>
      </c>
      <c r="S4612" t="s">
        <v>2082</v>
      </c>
      <c r="T4612" s="9">
        <v>6.1</v>
      </c>
      <c r="U4612">
        <v>2</v>
      </c>
      <c r="V4612" s="2">
        <v>0.2</v>
      </c>
      <c r="W4612" s="6">
        <v>2.06</v>
      </c>
      <c r="X4612" s="14">
        <f>AA4612-W4612</f>
        <v>7.6999999999999993</v>
      </c>
      <c r="Y4612" s="6">
        <f>T4612*U4612</f>
        <v>12.2</v>
      </c>
      <c r="Z4612" s="6">
        <f>Y4612*V4612</f>
        <v>2.44</v>
      </c>
      <c r="AA4612" s="6">
        <f t="shared" si="371"/>
        <v>9.76</v>
      </c>
    </row>
    <row r="4613" spans="2:27" x14ac:dyDescent="0.3">
      <c r="B4613">
        <v>4610</v>
      </c>
      <c r="C4613" t="s">
        <v>7649</v>
      </c>
      <c r="D4613" s="1">
        <v>42152</v>
      </c>
      <c r="E4613" s="1">
        <v>42041</v>
      </c>
      <c r="F4613" s="23" t="s">
        <v>10956</v>
      </c>
      <c r="G4613" t="s">
        <v>49</v>
      </c>
      <c r="H4613" t="s">
        <v>3995</v>
      </c>
      <c r="I4613" t="s">
        <v>3996</v>
      </c>
      <c r="J4613" t="s">
        <v>25</v>
      </c>
      <c r="K4613" t="s">
        <v>26</v>
      </c>
      <c r="L4613" t="s">
        <v>388</v>
      </c>
      <c r="M4613" t="s">
        <v>266</v>
      </c>
      <c r="N4613">
        <v>14609</v>
      </c>
      <c r="O4613" t="s">
        <v>147</v>
      </c>
      <c r="P4613" t="s">
        <v>5442</v>
      </c>
      <c r="Q4613" t="s">
        <v>45</v>
      </c>
      <c r="R4613" t="s">
        <v>89</v>
      </c>
      <c r="S4613" t="s">
        <v>5443</v>
      </c>
      <c r="T4613" s="9">
        <v>45.36</v>
      </c>
      <c r="U4613">
        <v>7</v>
      </c>
      <c r="V4613" s="2">
        <v>0</v>
      </c>
      <c r="W4613" s="6">
        <v>21.77</v>
      </c>
      <c r="X4613" s="14">
        <f>AA4613-W4613</f>
        <v>295.75</v>
      </c>
      <c r="Y4613" s="6">
        <f>T4613*U4613</f>
        <v>317.52</v>
      </c>
      <c r="Z4613" s="6">
        <f>Y4613*V4613</f>
        <v>0</v>
      </c>
      <c r="AA4613" s="6">
        <f t="shared" ref="AA4613:AA4676" si="376">Y4613-Z4613</f>
        <v>317.52</v>
      </c>
    </row>
    <row r="4614" spans="2:27" x14ac:dyDescent="0.3">
      <c r="B4614">
        <v>4611</v>
      </c>
      <c r="C4614" t="s">
        <v>7650</v>
      </c>
      <c r="D4614" s="1">
        <v>42989</v>
      </c>
      <c r="E4614" s="1">
        <v>43053</v>
      </c>
      <c r="F4614" s="9" t="str">
        <f t="shared" ref="F4614:F4638" si="377">DATEDIF(D4614,E4614,"d")&amp;" days"</f>
        <v>64 days</v>
      </c>
      <c r="G4614" t="s">
        <v>49</v>
      </c>
      <c r="H4614" t="s">
        <v>331</v>
      </c>
      <c r="I4614" t="s">
        <v>332</v>
      </c>
      <c r="J4614" t="s">
        <v>25</v>
      </c>
      <c r="K4614" t="s">
        <v>26</v>
      </c>
      <c r="L4614" t="s">
        <v>2347</v>
      </c>
      <c r="M4614" t="s">
        <v>42</v>
      </c>
      <c r="N4614">
        <v>92054</v>
      </c>
      <c r="O4614" t="s">
        <v>43</v>
      </c>
      <c r="P4614" t="s">
        <v>1286</v>
      </c>
      <c r="Q4614" t="s">
        <v>31</v>
      </c>
      <c r="R4614" t="s">
        <v>64</v>
      </c>
      <c r="S4614" t="s">
        <v>1287</v>
      </c>
      <c r="T4614" s="9">
        <v>47.12</v>
      </c>
      <c r="U4614">
        <v>8</v>
      </c>
      <c r="V4614" s="2">
        <v>0</v>
      </c>
      <c r="W4614" s="6">
        <v>20.73</v>
      </c>
      <c r="X4614" s="14">
        <f>AA4614-W4614</f>
        <v>356.22999999999996</v>
      </c>
      <c r="Y4614" s="6">
        <f>T4614*U4614</f>
        <v>376.96</v>
      </c>
      <c r="Z4614" s="6">
        <f>Y4614*V4614</f>
        <v>0</v>
      </c>
      <c r="AA4614" s="6">
        <f t="shared" si="376"/>
        <v>376.96</v>
      </c>
    </row>
    <row r="4615" spans="2:27" x14ac:dyDescent="0.3">
      <c r="B4615">
        <v>4612</v>
      </c>
      <c r="C4615" t="s">
        <v>7651</v>
      </c>
      <c r="D4615" s="1">
        <v>42393</v>
      </c>
      <c r="E4615" s="1">
        <v>42395</v>
      </c>
      <c r="F4615" s="9" t="str">
        <f t="shared" si="377"/>
        <v>2 days</v>
      </c>
      <c r="G4615" t="s">
        <v>22</v>
      </c>
      <c r="H4615" t="s">
        <v>3638</v>
      </c>
      <c r="I4615" t="s">
        <v>3639</v>
      </c>
      <c r="J4615" t="s">
        <v>40</v>
      </c>
      <c r="K4615" t="s">
        <v>26</v>
      </c>
      <c r="L4615" t="s">
        <v>3490</v>
      </c>
      <c r="M4615" t="s">
        <v>1491</v>
      </c>
      <c r="N4615">
        <v>39503</v>
      </c>
      <c r="O4615" t="s">
        <v>29</v>
      </c>
      <c r="P4615" t="s">
        <v>1780</v>
      </c>
      <c r="Q4615" t="s">
        <v>45</v>
      </c>
      <c r="R4615" t="s">
        <v>74</v>
      </c>
      <c r="S4615" t="s">
        <v>1781</v>
      </c>
      <c r="T4615" s="9">
        <v>31.36</v>
      </c>
      <c r="U4615">
        <v>4</v>
      </c>
      <c r="V4615" s="2">
        <v>0</v>
      </c>
      <c r="W4615" s="6">
        <v>15.68</v>
      </c>
      <c r="X4615" s="14">
        <f>AA4615-W4615</f>
        <v>109.75999999999999</v>
      </c>
      <c r="Y4615" s="6">
        <f>T4615*U4615</f>
        <v>125.44</v>
      </c>
      <c r="Z4615" s="6">
        <f>Y4615*V4615</f>
        <v>0</v>
      </c>
      <c r="AA4615" s="6">
        <f t="shared" si="376"/>
        <v>125.44</v>
      </c>
    </row>
    <row r="4616" spans="2:27" x14ac:dyDescent="0.3">
      <c r="B4616">
        <v>4613</v>
      </c>
      <c r="C4616" t="s">
        <v>7652</v>
      </c>
      <c r="D4616" s="1">
        <v>42735</v>
      </c>
      <c r="E4616" s="1">
        <v>42887</v>
      </c>
      <c r="F4616" s="9" t="str">
        <f t="shared" si="377"/>
        <v>152 days</v>
      </c>
      <c r="G4616" t="s">
        <v>49</v>
      </c>
      <c r="H4616" t="s">
        <v>1831</v>
      </c>
      <c r="I4616" t="s">
        <v>1832</v>
      </c>
      <c r="J4616" t="s">
        <v>25</v>
      </c>
      <c r="K4616" t="s">
        <v>26</v>
      </c>
      <c r="L4616" t="s">
        <v>1525</v>
      </c>
      <c r="M4616" t="s">
        <v>53</v>
      </c>
      <c r="N4616">
        <v>32216</v>
      </c>
      <c r="O4616" t="s">
        <v>29</v>
      </c>
      <c r="P4616" t="s">
        <v>1565</v>
      </c>
      <c r="Q4616" t="s">
        <v>45</v>
      </c>
      <c r="R4616" t="s">
        <v>67</v>
      </c>
      <c r="S4616" t="s">
        <v>1566</v>
      </c>
      <c r="T4616" s="9">
        <v>47.62</v>
      </c>
      <c r="U4616">
        <v>3</v>
      </c>
      <c r="V4616" s="2">
        <v>0.2</v>
      </c>
      <c r="W4616" s="6">
        <v>3.57</v>
      </c>
      <c r="X4616" s="14">
        <f>AA4616-W4616</f>
        <v>110.71799999999999</v>
      </c>
      <c r="Y4616" s="6">
        <f>T4616*U4616</f>
        <v>142.85999999999999</v>
      </c>
      <c r="Z4616" s="6">
        <f>Y4616*V4616</f>
        <v>28.571999999999999</v>
      </c>
      <c r="AA4616" s="6">
        <f t="shared" si="376"/>
        <v>114.28799999999998</v>
      </c>
    </row>
    <row r="4617" spans="2:27" x14ac:dyDescent="0.3">
      <c r="B4617">
        <v>4614</v>
      </c>
      <c r="C4617" t="s">
        <v>7652</v>
      </c>
      <c r="D4617" s="1">
        <v>42735</v>
      </c>
      <c r="E4617" s="1">
        <v>42887</v>
      </c>
      <c r="F4617" s="9" t="str">
        <f t="shared" si="377"/>
        <v>152 days</v>
      </c>
      <c r="G4617" t="s">
        <v>49</v>
      </c>
      <c r="H4617" t="s">
        <v>1831</v>
      </c>
      <c r="I4617" t="s">
        <v>1832</v>
      </c>
      <c r="J4617" t="s">
        <v>25</v>
      </c>
      <c r="K4617" t="s">
        <v>26</v>
      </c>
      <c r="L4617" t="s">
        <v>1525</v>
      </c>
      <c r="M4617" t="s">
        <v>53</v>
      </c>
      <c r="N4617">
        <v>32216</v>
      </c>
      <c r="O4617" t="s">
        <v>29</v>
      </c>
      <c r="P4617" t="s">
        <v>2768</v>
      </c>
      <c r="Q4617" t="s">
        <v>45</v>
      </c>
      <c r="R4617" t="s">
        <v>89</v>
      </c>
      <c r="S4617" t="s">
        <v>2769</v>
      </c>
      <c r="T4617" s="9">
        <v>23.48</v>
      </c>
      <c r="U4617">
        <v>5</v>
      </c>
      <c r="V4617" s="2">
        <v>0.2</v>
      </c>
      <c r="W4617" s="6">
        <v>8.2200000000000006</v>
      </c>
      <c r="X4617" s="14">
        <f>AA4617-W4617</f>
        <v>85.7</v>
      </c>
      <c r="Y4617" s="6">
        <f>T4617*U4617</f>
        <v>117.4</v>
      </c>
      <c r="Z4617" s="6">
        <f>Y4617*V4617</f>
        <v>23.480000000000004</v>
      </c>
      <c r="AA4617" s="6">
        <f t="shared" si="376"/>
        <v>93.92</v>
      </c>
    </row>
    <row r="4618" spans="2:27" x14ac:dyDescent="0.3">
      <c r="B4618">
        <v>4615</v>
      </c>
      <c r="C4618" t="s">
        <v>7653</v>
      </c>
      <c r="D4618" s="1">
        <v>42499</v>
      </c>
      <c r="E4618" s="1">
        <v>42652</v>
      </c>
      <c r="F4618" s="9" t="str">
        <f t="shared" si="377"/>
        <v>153 days</v>
      </c>
      <c r="G4618" t="s">
        <v>49</v>
      </c>
      <c r="H4618" t="s">
        <v>6377</v>
      </c>
      <c r="I4618" t="s">
        <v>6378</v>
      </c>
      <c r="J4618" t="s">
        <v>101</v>
      </c>
      <c r="K4618" t="s">
        <v>26</v>
      </c>
      <c r="L4618" t="s">
        <v>183</v>
      </c>
      <c r="M4618" t="s">
        <v>103</v>
      </c>
      <c r="N4618">
        <v>77070</v>
      </c>
      <c r="O4618" t="s">
        <v>104</v>
      </c>
      <c r="P4618" t="s">
        <v>2136</v>
      </c>
      <c r="Q4618" t="s">
        <v>45</v>
      </c>
      <c r="R4618" t="s">
        <v>77</v>
      </c>
      <c r="S4618" t="s">
        <v>2137</v>
      </c>
      <c r="T4618" s="9">
        <v>62.79</v>
      </c>
      <c r="U4618">
        <v>3</v>
      </c>
      <c r="V4618" s="2">
        <v>0.8</v>
      </c>
      <c r="W4618" s="6">
        <v>-166.39</v>
      </c>
      <c r="X4618" s="14">
        <f>AA4618-W4618</f>
        <v>204.06399999999999</v>
      </c>
      <c r="Y4618" s="6">
        <f>T4618*U4618</f>
        <v>188.37</v>
      </c>
      <c r="Z4618" s="6">
        <f>Y4618*V4618</f>
        <v>150.696</v>
      </c>
      <c r="AA4618" s="6">
        <f t="shared" si="376"/>
        <v>37.674000000000007</v>
      </c>
    </row>
    <row r="4619" spans="2:27" x14ac:dyDescent="0.3">
      <c r="B4619">
        <v>4616</v>
      </c>
      <c r="C4619" t="s">
        <v>7653</v>
      </c>
      <c r="D4619" s="1">
        <v>42499</v>
      </c>
      <c r="E4619" s="1">
        <v>42652</v>
      </c>
      <c r="F4619" s="9" t="str">
        <f t="shared" si="377"/>
        <v>153 days</v>
      </c>
      <c r="G4619" t="s">
        <v>49</v>
      </c>
      <c r="H4619" t="s">
        <v>6377</v>
      </c>
      <c r="I4619" t="s">
        <v>6378</v>
      </c>
      <c r="J4619" t="s">
        <v>101</v>
      </c>
      <c r="K4619" t="s">
        <v>26</v>
      </c>
      <c r="L4619" t="s">
        <v>183</v>
      </c>
      <c r="M4619" t="s">
        <v>103</v>
      </c>
      <c r="N4619">
        <v>77070</v>
      </c>
      <c r="O4619" t="s">
        <v>104</v>
      </c>
      <c r="P4619" t="s">
        <v>5974</v>
      </c>
      <c r="Q4619" t="s">
        <v>45</v>
      </c>
      <c r="R4619" t="s">
        <v>268</v>
      </c>
      <c r="S4619" t="s">
        <v>5975</v>
      </c>
      <c r="T4619" s="9">
        <v>28.44</v>
      </c>
      <c r="U4619">
        <v>9</v>
      </c>
      <c r="V4619" s="2">
        <v>0.2</v>
      </c>
      <c r="W4619" s="6">
        <v>4.2699999999999996</v>
      </c>
      <c r="X4619" s="14">
        <f>AA4619-W4619</f>
        <v>200.49799999999999</v>
      </c>
      <c r="Y4619" s="6">
        <f>T4619*U4619</f>
        <v>255.96</v>
      </c>
      <c r="Z4619" s="6">
        <f>Y4619*V4619</f>
        <v>51.192000000000007</v>
      </c>
      <c r="AA4619" s="6">
        <f t="shared" si="376"/>
        <v>204.768</v>
      </c>
    </row>
    <row r="4620" spans="2:27" x14ac:dyDescent="0.3">
      <c r="B4620">
        <v>4617</v>
      </c>
      <c r="C4620" t="s">
        <v>7654</v>
      </c>
      <c r="D4620" s="1">
        <v>42103</v>
      </c>
      <c r="E4620" s="1">
        <v>42194</v>
      </c>
      <c r="F4620" s="9" t="str">
        <f t="shared" si="377"/>
        <v>91 days</v>
      </c>
      <c r="G4620" t="s">
        <v>22</v>
      </c>
      <c r="H4620" t="s">
        <v>879</v>
      </c>
      <c r="I4620" t="s">
        <v>880</v>
      </c>
      <c r="J4620" t="s">
        <v>40</v>
      </c>
      <c r="K4620" t="s">
        <v>26</v>
      </c>
      <c r="L4620" t="s">
        <v>183</v>
      </c>
      <c r="M4620" t="s">
        <v>103</v>
      </c>
      <c r="N4620">
        <v>77095</v>
      </c>
      <c r="O4620" t="s">
        <v>104</v>
      </c>
      <c r="P4620" t="s">
        <v>857</v>
      </c>
      <c r="Q4620" t="s">
        <v>70</v>
      </c>
      <c r="R4620" t="s">
        <v>160</v>
      </c>
      <c r="S4620" t="s">
        <v>858</v>
      </c>
      <c r="T4620" s="9">
        <v>134.38</v>
      </c>
      <c r="U4620">
        <v>3</v>
      </c>
      <c r="V4620" s="2">
        <v>0.2</v>
      </c>
      <c r="W4620" s="6">
        <v>6.72</v>
      </c>
      <c r="X4620" s="14">
        <f>AA4620-W4620</f>
        <v>315.79199999999997</v>
      </c>
      <c r="Y4620" s="6">
        <f>T4620*U4620</f>
        <v>403.14</v>
      </c>
      <c r="Z4620" s="6">
        <f>Y4620*V4620</f>
        <v>80.628</v>
      </c>
      <c r="AA4620" s="6">
        <f t="shared" si="376"/>
        <v>322.512</v>
      </c>
    </row>
    <row r="4621" spans="2:27" x14ac:dyDescent="0.3">
      <c r="B4621">
        <v>4618</v>
      </c>
      <c r="C4621" t="s">
        <v>7655</v>
      </c>
      <c r="D4621" s="1">
        <v>42268</v>
      </c>
      <c r="E4621" s="1">
        <v>42273</v>
      </c>
      <c r="F4621" s="9" t="str">
        <f t="shared" si="377"/>
        <v>5 days</v>
      </c>
      <c r="G4621" t="s">
        <v>49</v>
      </c>
      <c r="H4621" t="s">
        <v>2288</v>
      </c>
      <c r="I4621" t="s">
        <v>2289</v>
      </c>
      <c r="J4621" t="s">
        <v>101</v>
      </c>
      <c r="K4621" t="s">
        <v>26</v>
      </c>
      <c r="L4621" t="s">
        <v>4104</v>
      </c>
      <c r="M4621" t="s">
        <v>1247</v>
      </c>
      <c r="N4621">
        <v>2149</v>
      </c>
      <c r="O4621" t="s">
        <v>147</v>
      </c>
      <c r="P4621" t="s">
        <v>6651</v>
      </c>
      <c r="Q4621" t="s">
        <v>70</v>
      </c>
      <c r="R4621" t="s">
        <v>71</v>
      </c>
      <c r="S4621" t="s">
        <v>6652</v>
      </c>
      <c r="T4621" s="9">
        <v>589.9</v>
      </c>
      <c r="U4621">
        <v>2</v>
      </c>
      <c r="V4621" s="2">
        <v>0</v>
      </c>
      <c r="W4621" s="6">
        <v>147.47999999999999</v>
      </c>
      <c r="X4621" s="14">
        <f>AA4621-W4621</f>
        <v>1032.32</v>
      </c>
      <c r="Y4621" s="6">
        <f>T4621*U4621</f>
        <v>1179.8</v>
      </c>
      <c r="Z4621" s="6">
        <f>Y4621*V4621</f>
        <v>0</v>
      </c>
      <c r="AA4621" s="6">
        <f t="shared" si="376"/>
        <v>1179.8</v>
      </c>
    </row>
    <row r="4622" spans="2:27" x14ac:dyDescent="0.3">
      <c r="B4622">
        <v>4619</v>
      </c>
      <c r="C4622" t="s">
        <v>7655</v>
      </c>
      <c r="D4622" s="1">
        <v>42268</v>
      </c>
      <c r="E4622" s="1">
        <v>42273</v>
      </c>
      <c r="F4622" s="9" t="str">
        <f t="shared" si="377"/>
        <v>5 days</v>
      </c>
      <c r="G4622" t="s">
        <v>49</v>
      </c>
      <c r="H4622" t="s">
        <v>2288</v>
      </c>
      <c r="I4622" t="s">
        <v>2289</v>
      </c>
      <c r="J4622" t="s">
        <v>101</v>
      </c>
      <c r="K4622" t="s">
        <v>26</v>
      </c>
      <c r="L4622" t="s">
        <v>4104</v>
      </c>
      <c r="M4622" t="s">
        <v>1247</v>
      </c>
      <c r="N4622">
        <v>2149</v>
      </c>
      <c r="O4622" t="s">
        <v>147</v>
      </c>
      <c r="P4622" t="s">
        <v>1282</v>
      </c>
      <c r="Q4622" t="s">
        <v>31</v>
      </c>
      <c r="R4622" t="s">
        <v>35</v>
      </c>
      <c r="S4622" t="s">
        <v>1283</v>
      </c>
      <c r="T4622" s="9">
        <v>542.94000000000005</v>
      </c>
      <c r="U4622">
        <v>3</v>
      </c>
      <c r="V4622" s="2">
        <v>0</v>
      </c>
      <c r="W4622" s="6">
        <v>141.16</v>
      </c>
      <c r="X4622" s="14">
        <f>AA4622-W4622</f>
        <v>1487.66</v>
      </c>
      <c r="Y4622" s="6">
        <f>T4622*U4622</f>
        <v>1628.8200000000002</v>
      </c>
      <c r="Z4622" s="6">
        <f>Y4622*V4622</f>
        <v>0</v>
      </c>
      <c r="AA4622" s="6">
        <f t="shared" si="376"/>
        <v>1628.8200000000002</v>
      </c>
    </row>
    <row r="4623" spans="2:27" x14ac:dyDescent="0.3">
      <c r="B4623">
        <v>4620</v>
      </c>
      <c r="C4623" t="s">
        <v>7656</v>
      </c>
      <c r="D4623" s="1">
        <v>43093</v>
      </c>
      <c r="E4623" s="1">
        <v>43094</v>
      </c>
      <c r="F4623" s="9" t="str">
        <f t="shared" si="377"/>
        <v>1 days</v>
      </c>
      <c r="G4623" t="s">
        <v>187</v>
      </c>
      <c r="H4623" t="s">
        <v>734</v>
      </c>
      <c r="I4623" t="s">
        <v>735</v>
      </c>
      <c r="J4623" t="s">
        <v>101</v>
      </c>
      <c r="K4623" t="s">
        <v>26</v>
      </c>
      <c r="L4623" t="s">
        <v>41</v>
      </c>
      <c r="M4623" t="s">
        <v>42</v>
      </c>
      <c r="N4623">
        <v>90049</v>
      </c>
      <c r="O4623" t="s">
        <v>43</v>
      </c>
      <c r="P4623" t="s">
        <v>1217</v>
      </c>
      <c r="Q4623" t="s">
        <v>70</v>
      </c>
      <c r="R4623" t="s">
        <v>1218</v>
      </c>
      <c r="S4623" t="s">
        <v>1219</v>
      </c>
      <c r="T4623" s="9">
        <v>2879.95</v>
      </c>
      <c r="U4623">
        <v>6</v>
      </c>
      <c r="V4623" s="2">
        <v>0.2</v>
      </c>
      <c r="W4623" s="6">
        <v>1007.98</v>
      </c>
      <c r="X4623" s="14">
        <f>AA4623-W4623</f>
        <v>12815.779999999999</v>
      </c>
      <c r="Y4623" s="6">
        <f>T4623*U4623</f>
        <v>17279.699999999997</v>
      </c>
      <c r="Z4623" s="6">
        <f>Y4623*V4623</f>
        <v>3455.9399999999996</v>
      </c>
      <c r="AA4623" s="6">
        <f t="shared" si="376"/>
        <v>13823.759999999998</v>
      </c>
    </row>
    <row r="4624" spans="2:27" x14ac:dyDescent="0.3">
      <c r="B4624">
        <v>4621</v>
      </c>
      <c r="C4624" t="s">
        <v>7656</v>
      </c>
      <c r="D4624" s="1">
        <v>43093</v>
      </c>
      <c r="E4624" s="1">
        <v>43094</v>
      </c>
      <c r="F4624" s="9" t="str">
        <f t="shared" si="377"/>
        <v>1 days</v>
      </c>
      <c r="G4624" t="s">
        <v>187</v>
      </c>
      <c r="H4624" t="s">
        <v>734</v>
      </c>
      <c r="I4624" t="s">
        <v>735</v>
      </c>
      <c r="J4624" t="s">
        <v>101</v>
      </c>
      <c r="K4624" t="s">
        <v>26</v>
      </c>
      <c r="L4624" t="s">
        <v>41</v>
      </c>
      <c r="M4624" t="s">
        <v>42</v>
      </c>
      <c r="N4624">
        <v>90049</v>
      </c>
      <c r="O4624" t="s">
        <v>43</v>
      </c>
      <c r="P4624" t="s">
        <v>1726</v>
      </c>
      <c r="Q4624" t="s">
        <v>45</v>
      </c>
      <c r="R4624" t="s">
        <v>74</v>
      </c>
      <c r="S4624" t="s">
        <v>1727</v>
      </c>
      <c r="T4624" s="9">
        <v>90.48</v>
      </c>
      <c r="U4624">
        <v>3</v>
      </c>
      <c r="V4624" s="2">
        <v>0.2</v>
      </c>
      <c r="W4624" s="6">
        <v>33.93</v>
      </c>
      <c r="X4624" s="14">
        <f>AA4624-W4624</f>
        <v>183.22199999999998</v>
      </c>
      <c r="Y4624" s="6">
        <f>T4624*U4624</f>
        <v>271.44</v>
      </c>
      <c r="Z4624" s="6">
        <f>Y4624*V4624</f>
        <v>54.288000000000004</v>
      </c>
      <c r="AA4624" s="6">
        <f t="shared" si="376"/>
        <v>217.15199999999999</v>
      </c>
    </row>
    <row r="4625" spans="2:27" x14ac:dyDescent="0.3">
      <c r="B4625">
        <v>4622</v>
      </c>
      <c r="C4625" t="s">
        <v>7657</v>
      </c>
      <c r="D4625" s="1">
        <v>42134</v>
      </c>
      <c r="E4625" s="1">
        <v>42226</v>
      </c>
      <c r="F4625" s="9" t="str">
        <f t="shared" si="377"/>
        <v>92 days</v>
      </c>
      <c r="G4625" t="s">
        <v>22</v>
      </c>
      <c r="H4625" t="s">
        <v>2061</v>
      </c>
      <c r="I4625" t="s">
        <v>2062</v>
      </c>
      <c r="J4625" t="s">
        <v>40</v>
      </c>
      <c r="K4625" t="s">
        <v>26</v>
      </c>
      <c r="L4625" t="s">
        <v>520</v>
      </c>
      <c r="M4625" t="s">
        <v>244</v>
      </c>
      <c r="N4625">
        <v>19805</v>
      </c>
      <c r="O4625" t="s">
        <v>147</v>
      </c>
      <c r="P4625" t="s">
        <v>760</v>
      </c>
      <c r="Q4625" t="s">
        <v>45</v>
      </c>
      <c r="R4625" t="s">
        <v>58</v>
      </c>
      <c r="S4625" t="s">
        <v>761</v>
      </c>
      <c r="T4625" s="9">
        <v>77.55</v>
      </c>
      <c r="U4625">
        <v>5</v>
      </c>
      <c r="V4625" s="2">
        <v>0</v>
      </c>
      <c r="W4625" s="6">
        <v>21.71</v>
      </c>
      <c r="X4625" s="14">
        <f>AA4625-W4625</f>
        <v>366.04</v>
      </c>
      <c r="Y4625" s="6">
        <f>T4625*U4625</f>
        <v>387.75</v>
      </c>
      <c r="Z4625" s="6">
        <f>Y4625*V4625</f>
        <v>0</v>
      </c>
      <c r="AA4625" s="6">
        <f t="shared" si="376"/>
        <v>387.75</v>
      </c>
    </row>
    <row r="4626" spans="2:27" x14ac:dyDescent="0.3">
      <c r="B4626">
        <v>4623</v>
      </c>
      <c r="C4626" t="s">
        <v>7658</v>
      </c>
      <c r="D4626" s="1">
        <v>42987</v>
      </c>
      <c r="E4626" s="1">
        <v>42992</v>
      </c>
      <c r="F4626" s="9" t="str">
        <f t="shared" si="377"/>
        <v>5 days</v>
      </c>
      <c r="G4626" t="s">
        <v>49</v>
      </c>
      <c r="H4626" t="s">
        <v>50</v>
      </c>
      <c r="I4626" t="s">
        <v>51</v>
      </c>
      <c r="J4626" t="s">
        <v>25</v>
      </c>
      <c r="K4626" t="s">
        <v>26</v>
      </c>
      <c r="L4626" t="s">
        <v>381</v>
      </c>
      <c r="M4626" t="s">
        <v>334</v>
      </c>
      <c r="N4626">
        <v>38401</v>
      </c>
      <c r="O4626" t="s">
        <v>29</v>
      </c>
      <c r="P4626" t="s">
        <v>1298</v>
      </c>
      <c r="Q4626" t="s">
        <v>45</v>
      </c>
      <c r="R4626" t="s">
        <v>578</v>
      </c>
      <c r="S4626" t="s">
        <v>1299</v>
      </c>
      <c r="T4626" s="9">
        <v>8.83</v>
      </c>
      <c r="U4626">
        <v>3</v>
      </c>
      <c r="V4626" s="2">
        <v>0.2</v>
      </c>
      <c r="W4626" s="6">
        <v>-1.99</v>
      </c>
      <c r="X4626" s="14">
        <f>AA4626-W4626</f>
        <v>23.181999999999999</v>
      </c>
      <c r="Y4626" s="6">
        <f>T4626*U4626</f>
        <v>26.490000000000002</v>
      </c>
      <c r="Z4626" s="6">
        <f>Y4626*V4626</f>
        <v>5.2980000000000009</v>
      </c>
      <c r="AA4626" s="6">
        <f t="shared" si="376"/>
        <v>21.192</v>
      </c>
    </row>
    <row r="4627" spans="2:27" x14ac:dyDescent="0.3">
      <c r="B4627">
        <v>4624</v>
      </c>
      <c r="C4627" t="s">
        <v>7658</v>
      </c>
      <c r="D4627" s="1">
        <v>42987</v>
      </c>
      <c r="E4627" s="1">
        <v>42992</v>
      </c>
      <c r="F4627" s="9" t="str">
        <f t="shared" si="377"/>
        <v>5 days</v>
      </c>
      <c r="G4627" t="s">
        <v>49</v>
      </c>
      <c r="H4627" t="s">
        <v>50</v>
      </c>
      <c r="I4627" t="s">
        <v>51</v>
      </c>
      <c r="J4627" t="s">
        <v>25</v>
      </c>
      <c r="K4627" t="s">
        <v>26</v>
      </c>
      <c r="L4627" t="s">
        <v>381</v>
      </c>
      <c r="M4627" t="s">
        <v>334</v>
      </c>
      <c r="N4627">
        <v>38401</v>
      </c>
      <c r="O4627" t="s">
        <v>29</v>
      </c>
      <c r="P4627" t="s">
        <v>1734</v>
      </c>
      <c r="Q4627" t="s">
        <v>45</v>
      </c>
      <c r="R4627" t="s">
        <v>89</v>
      </c>
      <c r="S4627" t="s">
        <v>5014</v>
      </c>
      <c r="T4627" s="9">
        <v>177.54</v>
      </c>
      <c r="U4627">
        <v>4</v>
      </c>
      <c r="V4627" s="2">
        <v>0.2</v>
      </c>
      <c r="W4627" s="6">
        <v>62.14</v>
      </c>
      <c r="X4627" s="14">
        <f>AA4627-W4627</f>
        <v>505.98799999999994</v>
      </c>
      <c r="Y4627" s="6">
        <f>T4627*U4627</f>
        <v>710.16</v>
      </c>
      <c r="Z4627" s="6">
        <f>Y4627*V4627</f>
        <v>142.03200000000001</v>
      </c>
      <c r="AA4627" s="6">
        <f t="shared" si="376"/>
        <v>568.12799999999993</v>
      </c>
    </row>
    <row r="4628" spans="2:27" x14ac:dyDescent="0.3">
      <c r="B4628">
        <v>4625</v>
      </c>
      <c r="C4628" t="s">
        <v>7658</v>
      </c>
      <c r="D4628" s="1">
        <v>42987</v>
      </c>
      <c r="E4628" s="1">
        <v>42992</v>
      </c>
      <c r="F4628" s="9" t="str">
        <f t="shared" si="377"/>
        <v>5 days</v>
      </c>
      <c r="G4628" t="s">
        <v>49</v>
      </c>
      <c r="H4628" t="s">
        <v>50</v>
      </c>
      <c r="I4628" t="s">
        <v>51</v>
      </c>
      <c r="J4628" t="s">
        <v>25</v>
      </c>
      <c r="K4628" t="s">
        <v>26</v>
      </c>
      <c r="L4628" t="s">
        <v>381</v>
      </c>
      <c r="M4628" t="s">
        <v>334</v>
      </c>
      <c r="N4628">
        <v>38401</v>
      </c>
      <c r="O4628" t="s">
        <v>29</v>
      </c>
      <c r="P4628" t="s">
        <v>3005</v>
      </c>
      <c r="Q4628" t="s">
        <v>45</v>
      </c>
      <c r="R4628" t="s">
        <v>58</v>
      </c>
      <c r="S4628" t="s">
        <v>3006</v>
      </c>
      <c r="T4628" s="9">
        <v>258.48</v>
      </c>
      <c r="U4628">
        <v>2</v>
      </c>
      <c r="V4628" s="2">
        <v>0.2</v>
      </c>
      <c r="W4628" s="6">
        <v>-3.23</v>
      </c>
      <c r="X4628" s="14">
        <f>AA4628-W4628</f>
        <v>416.79800000000006</v>
      </c>
      <c r="Y4628" s="6">
        <f>T4628*U4628</f>
        <v>516.96</v>
      </c>
      <c r="Z4628" s="6">
        <f>Y4628*V4628</f>
        <v>103.39200000000001</v>
      </c>
      <c r="AA4628" s="6">
        <f t="shared" si="376"/>
        <v>413.56800000000004</v>
      </c>
    </row>
    <row r="4629" spans="2:27" x14ac:dyDescent="0.3">
      <c r="B4629">
        <v>4626</v>
      </c>
      <c r="C4629" t="s">
        <v>7658</v>
      </c>
      <c r="D4629" s="1">
        <v>42987</v>
      </c>
      <c r="E4629" s="1">
        <v>42992</v>
      </c>
      <c r="F4629" s="9" t="str">
        <f t="shared" si="377"/>
        <v>5 days</v>
      </c>
      <c r="G4629" t="s">
        <v>49</v>
      </c>
      <c r="H4629" t="s">
        <v>50</v>
      </c>
      <c r="I4629" t="s">
        <v>51</v>
      </c>
      <c r="J4629" t="s">
        <v>25</v>
      </c>
      <c r="K4629" t="s">
        <v>26</v>
      </c>
      <c r="L4629" t="s">
        <v>381</v>
      </c>
      <c r="M4629" t="s">
        <v>334</v>
      </c>
      <c r="N4629">
        <v>38401</v>
      </c>
      <c r="O4629" t="s">
        <v>29</v>
      </c>
      <c r="P4629" t="s">
        <v>1286</v>
      </c>
      <c r="Q4629" t="s">
        <v>31</v>
      </c>
      <c r="R4629" t="s">
        <v>64</v>
      </c>
      <c r="S4629" t="s">
        <v>1287</v>
      </c>
      <c r="T4629" s="9">
        <v>14.14</v>
      </c>
      <c r="U4629">
        <v>3</v>
      </c>
      <c r="V4629" s="2">
        <v>0.2</v>
      </c>
      <c r="W4629" s="6">
        <v>4.24</v>
      </c>
      <c r="X4629" s="14">
        <f>AA4629-W4629</f>
        <v>29.695999999999998</v>
      </c>
      <c r="Y4629" s="6">
        <f>T4629*U4629</f>
        <v>42.42</v>
      </c>
      <c r="Z4629" s="6">
        <f>Y4629*V4629</f>
        <v>8.484</v>
      </c>
      <c r="AA4629" s="6">
        <f t="shared" si="376"/>
        <v>33.936</v>
      </c>
    </row>
    <row r="4630" spans="2:27" x14ac:dyDescent="0.3">
      <c r="B4630">
        <v>4627</v>
      </c>
      <c r="C4630" t="s">
        <v>7659</v>
      </c>
      <c r="D4630" s="1">
        <v>42687</v>
      </c>
      <c r="E4630" s="1">
        <v>42692</v>
      </c>
      <c r="F4630" s="9" t="str">
        <f t="shared" si="377"/>
        <v>5 days</v>
      </c>
      <c r="G4630" t="s">
        <v>49</v>
      </c>
      <c r="H4630" t="s">
        <v>2637</v>
      </c>
      <c r="I4630" t="s">
        <v>2638</v>
      </c>
      <c r="J4630" t="s">
        <v>40</v>
      </c>
      <c r="K4630" t="s">
        <v>26</v>
      </c>
      <c r="L4630" t="s">
        <v>265</v>
      </c>
      <c r="M4630" t="s">
        <v>266</v>
      </c>
      <c r="N4630">
        <v>10011</v>
      </c>
      <c r="O4630" t="s">
        <v>147</v>
      </c>
      <c r="P4630" t="s">
        <v>729</v>
      </c>
      <c r="Q4630" t="s">
        <v>45</v>
      </c>
      <c r="R4630" t="s">
        <v>58</v>
      </c>
      <c r="S4630" t="s">
        <v>730</v>
      </c>
      <c r="T4630" s="9">
        <v>77.55</v>
      </c>
      <c r="U4630">
        <v>5</v>
      </c>
      <c r="V4630" s="2">
        <v>0</v>
      </c>
      <c r="W4630" s="6">
        <v>20.16</v>
      </c>
      <c r="X4630" s="14">
        <f>AA4630-W4630</f>
        <v>367.59</v>
      </c>
      <c r="Y4630" s="6">
        <f>T4630*U4630</f>
        <v>387.75</v>
      </c>
      <c r="Z4630" s="6">
        <f>Y4630*V4630</f>
        <v>0</v>
      </c>
      <c r="AA4630" s="6">
        <f t="shared" si="376"/>
        <v>387.75</v>
      </c>
    </row>
    <row r="4631" spans="2:27" x14ac:dyDescent="0.3">
      <c r="B4631">
        <v>4628</v>
      </c>
      <c r="C4631" t="s">
        <v>7659</v>
      </c>
      <c r="D4631" s="1">
        <v>42687</v>
      </c>
      <c r="E4631" s="1">
        <v>42692</v>
      </c>
      <c r="F4631" s="9" t="str">
        <f t="shared" si="377"/>
        <v>5 days</v>
      </c>
      <c r="G4631" t="s">
        <v>49</v>
      </c>
      <c r="H4631" t="s">
        <v>2637</v>
      </c>
      <c r="I4631" t="s">
        <v>2638</v>
      </c>
      <c r="J4631" t="s">
        <v>40</v>
      </c>
      <c r="K4631" t="s">
        <v>26</v>
      </c>
      <c r="L4631" t="s">
        <v>265</v>
      </c>
      <c r="M4631" t="s">
        <v>266</v>
      </c>
      <c r="N4631">
        <v>10011</v>
      </c>
      <c r="O4631" t="s">
        <v>147</v>
      </c>
      <c r="P4631" t="s">
        <v>1041</v>
      </c>
      <c r="Q4631" t="s">
        <v>45</v>
      </c>
      <c r="R4631" t="s">
        <v>58</v>
      </c>
      <c r="S4631" t="s">
        <v>1042</v>
      </c>
      <c r="T4631" s="9">
        <v>24.88</v>
      </c>
      <c r="U4631">
        <v>2</v>
      </c>
      <c r="V4631" s="2">
        <v>0</v>
      </c>
      <c r="W4631" s="6">
        <v>6.97</v>
      </c>
      <c r="X4631" s="14">
        <f>AA4631-W4631</f>
        <v>42.79</v>
      </c>
      <c r="Y4631" s="6">
        <f>T4631*U4631</f>
        <v>49.76</v>
      </c>
      <c r="Z4631" s="6">
        <f>Y4631*V4631</f>
        <v>0</v>
      </c>
      <c r="AA4631" s="6">
        <f t="shared" si="376"/>
        <v>49.76</v>
      </c>
    </row>
    <row r="4632" spans="2:27" x14ac:dyDescent="0.3">
      <c r="B4632">
        <v>4629</v>
      </c>
      <c r="C4632" t="s">
        <v>7659</v>
      </c>
      <c r="D4632" s="1">
        <v>42687</v>
      </c>
      <c r="E4632" s="1">
        <v>42692</v>
      </c>
      <c r="F4632" s="9" t="str">
        <f t="shared" si="377"/>
        <v>5 days</v>
      </c>
      <c r="G4632" t="s">
        <v>49</v>
      </c>
      <c r="H4632" t="s">
        <v>2637</v>
      </c>
      <c r="I4632" t="s">
        <v>2638</v>
      </c>
      <c r="J4632" t="s">
        <v>40</v>
      </c>
      <c r="K4632" t="s">
        <v>26</v>
      </c>
      <c r="L4632" t="s">
        <v>265</v>
      </c>
      <c r="M4632" t="s">
        <v>266</v>
      </c>
      <c r="N4632">
        <v>10011</v>
      </c>
      <c r="O4632" t="s">
        <v>147</v>
      </c>
      <c r="P4632" t="s">
        <v>6245</v>
      </c>
      <c r="Q4632" t="s">
        <v>45</v>
      </c>
      <c r="R4632" t="s">
        <v>67</v>
      </c>
      <c r="S4632" t="s">
        <v>6246</v>
      </c>
      <c r="T4632" s="9">
        <v>140.75</v>
      </c>
      <c r="U4632">
        <v>5</v>
      </c>
      <c r="V4632" s="2">
        <v>0</v>
      </c>
      <c r="W4632" s="6">
        <v>39.409999999999997</v>
      </c>
      <c r="X4632" s="14">
        <f>AA4632-W4632</f>
        <v>664.34</v>
      </c>
      <c r="Y4632" s="6">
        <f>T4632*U4632</f>
        <v>703.75</v>
      </c>
      <c r="Z4632" s="6">
        <f>Y4632*V4632</f>
        <v>0</v>
      </c>
      <c r="AA4632" s="6">
        <f t="shared" si="376"/>
        <v>703.75</v>
      </c>
    </row>
    <row r="4633" spans="2:27" x14ac:dyDescent="0.3">
      <c r="B4633">
        <v>4630</v>
      </c>
      <c r="C4633" t="s">
        <v>7659</v>
      </c>
      <c r="D4633" s="1">
        <v>42687</v>
      </c>
      <c r="E4633" s="1">
        <v>42692</v>
      </c>
      <c r="F4633" s="9" t="str">
        <f t="shared" si="377"/>
        <v>5 days</v>
      </c>
      <c r="G4633" t="s">
        <v>49</v>
      </c>
      <c r="H4633" t="s">
        <v>2637</v>
      </c>
      <c r="I4633" t="s">
        <v>2638</v>
      </c>
      <c r="J4633" t="s">
        <v>40</v>
      </c>
      <c r="K4633" t="s">
        <v>26</v>
      </c>
      <c r="L4633" t="s">
        <v>265</v>
      </c>
      <c r="M4633" t="s">
        <v>266</v>
      </c>
      <c r="N4633">
        <v>10011</v>
      </c>
      <c r="O4633" t="s">
        <v>147</v>
      </c>
      <c r="P4633" t="s">
        <v>2993</v>
      </c>
      <c r="Q4633" t="s">
        <v>45</v>
      </c>
      <c r="R4633" t="s">
        <v>58</v>
      </c>
      <c r="S4633" t="s">
        <v>2994</v>
      </c>
      <c r="T4633" s="9">
        <v>36.630000000000003</v>
      </c>
      <c r="U4633">
        <v>3</v>
      </c>
      <c r="V4633" s="2">
        <v>0</v>
      </c>
      <c r="W4633" s="6">
        <v>9.89</v>
      </c>
      <c r="X4633" s="14">
        <f>AA4633-W4633</f>
        <v>100.00000000000001</v>
      </c>
      <c r="Y4633" s="6">
        <f>T4633*U4633</f>
        <v>109.89000000000001</v>
      </c>
      <c r="Z4633" s="6">
        <f>Y4633*V4633</f>
        <v>0</v>
      </c>
      <c r="AA4633" s="6">
        <f t="shared" si="376"/>
        <v>109.89000000000001</v>
      </c>
    </row>
    <row r="4634" spans="2:27" x14ac:dyDescent="0.3">
      <c r="B4634">
        <v>4631</v>
      </c>
      <c r="C4634" t="s">
        <v>7660</v>
      </c>
      <c r="D4634" s="1">
        <v>42292</v>
      </c>
      <c r="E4634" s="1">
        <v>42292</v>
      </c>
      <c r="F4634" s="9" t="str">
        <f t="shared" si="377"/>
        <v>0 days</v>
      </c>
      <c r="G4634" t="s">
        <v>1292</v>
      </c>
      <c r="H4634" t="s">
        <v>2631</v>
      </c>
      <c r="I4634" t="s">
        <v>2632</v>
      </c>
      <c r="J4634" t="s">
        <v>25</v>
      </c>
      <c r="K4634" t="s">
        <v>26</v>
      </c>
      <c r="L4634" t="s">
        <v>6178</v>
      </c>
      <c r="M4634" t="s">
        <v>237</v>
      </c>
      <c r="N4634">
        <v>48858</v>
      </c>
      <c r="O4634" t="s">
        <v>104</v>
      </c>
      <c r="P4634" t="s">
        <v>7661</v>
      </c>
      <c r="Q4634" t="s">
        <v>31</v>
      </c>
      <c r="R4634" t="s">
        <v>64</v>
      </c>
      <c r="S4634" t="s">
        <v>7662</v>
      </c>
      <c r="T4634" s="9">
        <v>17.14</v>
      </c>
      <c r="U4634">
        <v>2</v>
      </c>
      <c r="V4634" s="2">
        <v>0</v>
      </c>
      <c r="W4634" s="6">
        <v>6.17</v>
      </c>
      <c r="X4634" s="14">
        <f>AA4634-W4634</f>
        <v>28.11</v>
      </c>
      <c r="Y4634" s="6">
        <f>T4634*U4634</f>
        <v>34.28</v>
      </c>
      <c r="Z4634" s="6">
        <f>Y4634*V4634</f>
        <v>0</v>
      </c>
      <c r="AA4634" s="6">
        <f t="shared" si="376"/>
        <v>34.28</v>
      </c>
    </row>
    <row r="4635" spans="2:27" x14ac:dyDescent="0.3">
      <c r="B4635">
        <v>4632</v>
      </c>
      <c r="C4635" t="s">
        <v>7663</v>
      </c>
      <c r="D4635" s="1">
        <v>42802</v>
      </c>
      <c r="E4635" s="1">
        <v>42955</v>
      </c>
      <c r="F4635" s="9" t="str">
        <f t="shared" si="377"/>
        <v>153 days</v>
      </c>
      <c r="G4635" t="s">
        <v>22</v>
      </c>
      <c r="H4635" t="s">
        <v>1973</v>
      </c>
      <c r="I4635" t="s">
        <v>1974</v>
      </c>
      <c r="J4635" t="s">
        <v>25</v>
      </c>
      <c r="K4635" t="s">
        <v>26</v>
      </c>
      <c r="L4635" t="s">
        <v>126</v>
      </c>
      <c r="M4635" t="s">
        <v>42</v>
      </c>
      <c r="N4635">
        <v>94122</v>
      </c>
      <c r="O4635" t="s">
        <v>43</v>
      </c>
      <c r="P4635" t="s">
        <v>1898</v>
      </c>
      <c r="Q4635" t="s">
        <v>45</v>
      </c>
      <c r="R4635" t="s">
        <v>46</v>
      </c>
      <c r="S4635" t="s">
        <v>1899</v>
      </c>
      <c r="T4635" s="9">
        <v>51.75</v>
      </c>
      <c r="U4635">
        <v>5</v>
      </c>
      <c r="V4635" s="2">
        <v>0</v>
      </c>
      <c r="W4635" s="6">
        <v>24.84</v>
      </c>
      <c r="X4635" s="14">
        <f>AA4635-W4635</f>
        <v>233.91</v>
      </c>
      <c r="Y4635" s="6">
        <f>T4635*U4635</f>
        <v>258.75</v>
      </c>
      <c r="Z4635" s="6">
        <f>Y4635*V4635</f>
        <v>0</v>
      </c>
      <c r="AA4635" s="6">
        <f t="shared" si="376"/>
        <v>258.75</v>
      </c>
    </row>
    <row r="4636" spans="2:27" x14ac:dyDescent="0.3">
      <c r="B4636">
        <v>4633</v>
      </c>
      <c r="C4636" t="s">
        <v>7663</v>
      </c>
      <c r="D4636" s="1">
        <v>42802</v>
      </c>
      <c r="E4636" s="1">
        <v>42955</v>
      </c>
      <c r="F4636" s="9" t="str">
        <f t="shared" si="377"/>
        <v>153 days</v>
      </c>
      <c r="G4636" t="s">
        <v>22</v>
      </c>
      <c r="H4636" t="s">
        <v>1973</v>
      </c>
      <c r="I4636" t="s">
        <v>1974</v>
      </c>
      <c r="J4636" t="s">
        <v>25</v>
      </c>
      <c r="K4636" t="s">
        <v>26</v>
      </c>
      <c r="L4636" t="s">
        <v>126</v>
      </c>
      <c r="M4636" t="s">
        <v>42</v>
      </c>
      <c r="N4636">
        <v>94122</v>
      </c>
      <c r="O4636" t="s">
        <v>43</v>
      </c>
      <c r="P4636" t="s">
        <v>1862</v>
      </c>
      <c r="Q4636" t="s">
        <v>31</v>
      </c>
      <c r="R4636" t="s">
        <v>64</v>
      </c>
      <c r="S4636" t="s">
        <v>1863</v>
      </c>
      <c r="T4636" s="9">
        <v>123.96</v>
      </c>
      <c r="U4636">
        <v>3</v>
      </c>
      <c r="V4636" s="2">
        <v>0</v>
      </c>
      <c r="W4636" s="6">
        <v>11.16</v>
      </c>
      <c r="X4636" s="14">
        <f>AA4636-W4636</f>
        <v>360.71999999999997</v>
      </c>
      <c r="Y4636" s="6">
        <f>T4636*U4636</f>
        <v>371.88</v>
      </c>
      <c r="Z4636" s="6">
        <f>Y4636*V4636</f>
        <v>0</v>
      </c>
      <c r="AA4636" s="6">
        <f t="shared" si="376"/>
        <v>371.88</v>
      </c>
    </row>
    <row r="4637" spans="2:27" x14ac:dyDescent="0.3">
      <c r="B4637">
        <v>4634</v>
      </c>
      <c r="C4637" t="s">
        <v>7664</v>
      </c>
      <c r="D4637" s="1">
        <v>42237</v>
      </c>
      <c r="E4637" s="1">
        <v>42242</v>
      </c>
      <c r="F4637" s="9" t="str">
        <f t="shared" si="377"/>
        <v>5 days</v>
      </c>
      <c r="G4637" t="s">
        <v>49</v>
      </c>
      <c r="H4637" t="s">
        <v>879</v>
      </c>
      <c r="I4637" t="s">
        <v>880</v>
      </c>
      <c r="J4637" t="s">
        <v>40</v>
      </c>
      <c r="K4637" t="s">
        <v>26</v>
      </c>
      <c r="L4637" t="s">
        <v>126</v>
      </c>
      <c r="M4637" t="s">
        <v>42</v>
      </c>
      <c r="N4637">
        <v>94122</v>
      </c>
      <c r="O4637" t="s">
        <v>43</v>
      </c>
      <c r="P4637" t="s">
        <v>7665</v>
      </c>
      <c r="Q4637" t="s">
        <v>31</v>
      </c>
      <c r="R4637" t="s">
        <v>32</v>
      </c>
      <c r="S4637" t="s">
        <v>7666</v>
      </c>
      <c r="T4637" s="9">
        <v>586.4</v>
      </c>
      <c r="U4637">
        <v>6</v>
      </c>
      <c r="V4637" s="2">
        <v>0.15</v>
      </c>
      <c r="W4637" s="6">
        <v>34.49</v>
      </c>
      <c r="X4637" s="14">
        <f>AA4637-W4637</f>
        <v>2956.15</v>
      </c>
      <c r="Y4637" s="6">
        <f>T4637*U4637</f>
        <v>3518.3999999999996</v>
      </c>
      <c r="Z4637" s="6">
        <f>Y4637*V4637</f>
        <v>527.75999999999988</v>
      </c>
      <c r="AA4637" s="6">
        <f t="shared" si="376"/>
        <v>2990.64</v>
      </c>
    </row>
    <row r="4638" spans="2:27" x14ac:dyDescent="0.3">
      <c r="B4638">
        <v>4635</v>
      </c>
      <c r="C4638" t="s">
        <v>7664</v>
      </c>
      <c r="D4638" s="1">
        <v>42237</v>
      </c>
      <c r="E4638" s="1">
        <v>42242</v>
      </c>
      <c r="F4638" s="9" t="str">
        <f t="shared" si="377"/>
        <v>5 days</v>
      </c>
      <c r="G4638" t="s">
        <v>49</v>
      </c>
      <c r="H4638" t="s">
        <v>879</v>
      </c>
      <c r="I4638" t="s">
        <v>880</v>
      </c>
      <c r="J4638" t="s">
        <v>40</v>
      </c>
      <c r="K4638" t="s">
        <v>26</v>
      </c>
      <c r="L4638" t="s">
        <v>126</v>
      </c>
      <c r="M4638" t="s">
        <v>42</v>
      </c>
      <c r="N4638">
        <v>94122</v>
      </c>
      <c r="O4638" t="s">
        <v>43</v>
      </c>
      <c r="P4638" t="s">
        <v>1778</v>
      </c>
      <c r="Q4638" t="s">
        <v>45</v>
      </c>
      <c r="R4638" t="s">
        <v>58</v>
      </c>
      <c r="S4638" t="s">
        <v>1779</v>
      </c>
      <c r="T4638" s="9">
        <v>80.98</v>
      </c>
      <c r="U4638">
        <v>1</v>
      </c>
      <c r="V4638" s="2">
        <v>0</v>
      </c>
      <c r="W4638" s="6">
        <v>3.24</v>
      </c>
      <c r="X4638" s="14">
        <f>AA4638-W4638</f>
        <v>77.740000000000009</v>
      </c>
      <c r="Y4638" s="6">
        <f>T4638*U4638</f>
        <v>80.98</v>
      </c>
      <c r="Z4638" s="6">
        <f>Y4638*V4638</f>
        <v>0</v>
      </c>
      <c r="AA4638" s="6">
        <f t="shared" si="376"/>
        <v>80.98</v>
      </c>
    </row>
    <row r="4639" spans="2:27" x14ac:dyDescent="0.3">
      <c r="B4639">
        <v>4636</v>
      </c>
      <c r="C4639" t="s">
        <v>7667</v>
      </c>
      <c r="D4639" s="1">
        <v>43072</v>
      </c>
      <c r="E4639" s="1">
        <v>42811</v>
      </c>
      <c r="F4639" s="23" t="s">
        <v>10956</v>
      </c>
      <c r="G4639" t="s">
        <v>49</v>
      </c>
      <c r="H4639" t="s">
        <v>4295</v>
      </c>
      <c r="I4639" t="s">
        <v>4296</v>
      </c>
      <c r="J4639" t="s">
        <v>40</v>
      </c>
      <c r="K4639" t="s">
        <v>26</v>
      </c>
      <c r="L4639" t="s">
        <v>126</v>
      </c>
      <c r="M4639" t="s">
        <v>42</v>
      </c>
      <c r="N4639">
        <v>94122</v>
      </c>
      <c r="O4639" t="s">
        <v>43</v>
      </c>
      <c r="P4639" t="s">
        <v>1778</v>
      </c>
      <c r="Q4639" t="s">
        <v>45</v>
      </c>
      <c r="R4639" t="s">
        <v>58</v>
      </c>
      <c r="S4639" t="s">
        <v>1779</v>
      </c>
      <c r="T4639" s="9">
        <v>242.94</v>
      </c>
      <c r="U4639">
        <v>3</v>
      </c>
      <c r="V4639" s="2">
        <v>0</v>
      </c>
      <c r="W4639" s="6">
        <v>9.7200000000000006</v>
      </c>
      <c r="X4639" s="14">
        <f>AA4639-W4639</f>
        <v>719.09999999999991</v>
      </c>
      <c r="Y4639" s="6">
        <f>T4639*U4639</f>
        <v>728.81999999999994</v>
      </c>
      <c r="Z4639" s="6">
        <f>Y4639*V4639</f>
        <v>0</v>
      </c>
      <c r="AA4639" s="6">
        <f t="shared" si="376"/>
        <v>728.81999999999994</v>
      </c>
    </row>
    <row r="4640" spans="2:27" x14ac:dyDescent="0.3">
      <c r="B4640">
        <v>4637</v>
      </c>
      <c r="C4640" t="s">
        <v>7668</v>
      </c>
      <c r="D4640" s="1">
        <v>42852</v>
      </c>
      <c r="E4640" s="1">
        <v>42854</v>
      </c>
      <c r="F4640" s="9" t="str">
        <f t="shared" ref="F4640:F4642" si="378">DATEDIF(D4640,E4640,"d")&amp;" days"</f>
        <v>2 days</v>
      </c>
      <c r="G4640" t="s">
        <v>187</v>
      </c>
      <c r="H4640" t="s">
        <v>2291</v>
      </c>
      <c r="I4640" t="s">
        <v>2292</v>
      </c>
      <c r="J4640" t="s">
        <v>25</v>
      </c>
      <c r="K4640" t="s">
        <v>26</v>
      </c>
      <c r="L4640" t="s">
        <v>41</v>
      </c>
      <c r="M4640" t="s">
        <v>42</v>
      </c>
      <c r="N4640">
        <v>90045</v>
      </c>
      <c r="O4640" t="s">
        <v>43</v>
      </c>
      <c r="P4640" t="s">
        <v>1161</v>
      </c>
      <c r="Q4640" t="s">
        <v>45</v>
      </c>
      <c r="R4640" t="s">
        <v>67</v>
      </c>
      <c r="S4640" t="s">
        <v>1162</v>
      </c>
      <c r="T4640" s="9">
        <v>123.92</v>
      </c>
      <c r="U4640">
        <v>4</v>
      </c>
      <c r="V4640" s="2">
        <v>0</v>
      </c>
      <c r="W4640" s="6">
        <v>33.46</v>
      </c>
      <c r="X4640" s="14">
        <f>AA4640-W4640</f>
        <v>462.22</v>
      </c>
      <c r="Y4640" s="6">
        <f>T4640*U4640</f>
        <v>495.68</v>
      </c>
      <c r="Z4640" s="6">
        <f>Y4640*V4640</f>
        <v>0</v>
      </c>
      <c r="AA4640" s="6">
        <f t="shared" si="376"/>
        <v>495.68</v>
      </c>
    </row>
    <row r="4641" spans="2:27" x14ac:dyDescent="0.3">
      <c r="B4641">
        <v>4638</v>
      </c>
      <c r="C4641" t="s">
        <v>7668</v>
      </c>
      <c r="D4641" s="1">
        <v>42852</v>
      </c>
      <c r="E4641" s="1">
        <v>42854</v>
      </c>
      <c r="F4641" s="9" t="str">
        <f t="shared" si="378"/>
        <v>2 days</v>
      </c>
      <c r="G4641" t="s">
        <v>187</v>
      </c>
      <c r="H4641" t="s">
        <v>2291</v>
      </c>
      <c r="I4641" t="s">
        <v>2292</v>
      </c>
      <c r="J4641" t="s">
        <v>25</v>
      </c>
      <c r="K4641" t="s">
        <v>26</v>
      </c>
      <c r="L4641" t="s">
        <v>41</v>
      </c>
      <c r="M4641" t="s">
        <v>42</v>
      </c>
      <c r="N4641">
        <v>90045</v>
      </c>
      <c r="O4641" t="s">
        <v>43</v>
      </c>
      <c r="P4641" t="s">
        <v>471</v>
      </c>
      <c r="Q4641" t="s">
        <v>45</v>
      </c>
      <c r="R4641" t="s">
        <v>67</v>
      </c>
      <c r="S4641" t="s">
        <v>472</v>
      </c>
      <c r="T4641" s="9">
        <v>12.39</v>
      </c>
      <c r="U4641">
        <v>3</v>
      </c>
      <c r="V4641" s="2">
        <v>0</v>
      </c>
      <c r="W4641" s="6">
        <v>5.7</v>
      </c>
      <c r="X4641" s="14">
        <f>AA4641-W4641</f>
        <v>31.470000000000002</v>
      </c>
      <c r="Y4641" s="6">
        <f>T4641*U4641</f>
        <v>37.17</v>
      </c>
      <c r="Z4641" s="6">
        <f>Y4641*V4641</f>
        <v>0</v>
      </c>
      <c r="AA4641" s="6">
        <f t="shared" si="376"/>
        <v>37.17</v>
      </c>
    </row>
    <row r="4642" spans="2:27" x14ac:dyDescent="0.3">
      <c r="B4642">
        <v>4639</v>
      </c>
      <c r="C4642" t="s">
        <v>7668</v>
      </c>
      <c r="D4642" s="1">
        <v>42852</v>
      </c>
      <c r="E4642" s="1">
        <v>42854</v>
      </c>
      <c r="F4642" s="9" t="str">
        <f t="shared" si="378"/>
        <v>2 days</v>
      </c>
      <c r="G4642" t="s">
        <v>187</v>
      </c>
      <c r="H4642" t="s">
        <v>2291</v>
      </c>
      <c r="I4642" t="s">
        <v>2292</v>
      </c>
      <c r="J4642" t="s">
        <v>25</v>
      </c>
      <c r="K4642" t="s">
        <v>26</v>
      </c>
      <c r="L4642" t="s">
        <v>41</v>
      </c>
      <c r="M4642" t="s">
        <v>42</v>
      </c>
      <c r="N4642">
        <v>90045</v>
      </c>
      <c r="O4642" t="s">
        <v>43</v>
      </c>
      <c r="P4642" t="s">
        <v>6812</v>
      </c>
      <c r="Q4642" t="s">
        <v>45</v>
      </c>
      <c r="R4642" t="s">
        <v>67</v>
      </c>
      <c r="S4642" t="s">
        <v>6813</v>
      </c>
      <c r="T4642" s="9">
        <v>47.3</v>
      </c>
      <c r="U4642">
        <v>2</v>
      </c>
      <c r="V4642" s="2">
        <v>0</v>
      </c>
      <c r="W4642" s="6">
        <v>12.3</v>
      </c>
      <c r="X4642" s="14">
        <f>AA4642-W4642</f>
        <v>82.3</v>
      </c>
      <c r="Y4642" s="6">
        <f>T4642*U4642</f>
        <v>94.6</v>
      </c>
      <c r="Z4642" s="6">
        <f>Y4642*V4642</f>
        <v>0</v>
      </c>
      <c r="AA4642" s="6">
        <f t="shared" si="376"/>
        <v>94.6</v>
      </c>
    </row>
    <row r="4643" spans="2:27" x14ac:dyDescent="0.3">
      <c r="B4643">
        <v>4640</v>
      </c>
      <c r="C4643" t="s">
        <v>7669</v>
      </c>
      <c r="D4643" s="1">
        <v>42683</v>
      </c>
      <c r="E4643" s="1">
        <v>42629</v>
      </c>
      <c r="F4643" s="23" t="s">
        <v>10956</v>
      </c>
      <c r="G4643" t="s">
        <v>49</v>
      </c>
      <c r="H4643" t="s">
        <v>4544</v>
      </c>
      <c r="I4643" t="s">
        <v>4545</v>
      </c>
      <c r="J4643" t="s">
        <v>25</v>
      </c>
      <c r="K4643" t="s">
        <v>26</v>
      </c>
      <c r="L4643" t="s">
        <v>5534</v>
      </c>
      <c r="M4643" t="s">
        <v>318</v>
      </c>
      <c r="N4643">
        <v>23602</v>
      </c>
      <c r="O4643" t="s">
        <v>29</v>
      </c>
      <c r="P4643" t="s">
        <v>7670</v>
      </c>
      <c r="Q4643" t="s">
        <v>70</v>
      </c>
      <c r="R4643" t="s">
        <v>1218</v>
      </c>
      <c r="S4643" t="s">
        <v>7671</v>
      </c>
      <c r="T4643" s="9">
        <v>1599.92</v>
      </c>
      <c r="U4643">
        <v>8</v>
      </c>
      <c r="V4643" s="2">
        <v>0</v>
      </c>
      <c r="W4643" s="6">
        <v>751.96</v>
      </c>
      <c r="X4643" s="14">
        <f>AA4643-W4643</f>
        <v>12047.400000000001</v>
      </c>
      <c r="Y4643" s="6">
        <f>T4643*U4643</f>
        <v>12799.36</v>
      </c>
      <c r="Z4643" s="6">
        <f>Y4643*V4643</f>
        <v>0</v>
      </c>
      <c r="AA4643" s="6">
        <f t="shared" si="376"/>
        <v>12799.36</v>
      </c>
    </row>
    <row r="4644" spans="2:27" x14ac:dyDescent="0.3">
      <c r="B4644">
        <v>4641</v>
      </c>
      <c r="C4644" t="s">
        <v>7669</v>
      </c>
      <c r="D4644" s="1">
        <v>42683</v>
      </c>
      <c r="E4644" s="1">
        <v>42629</v>
      </c>
      <c r="F4644" s="23" t="s">
        <v>10956</v>
      </c>
      <c r="G4644" t="s">
        <v>49</v>
      </c>
      <c r="H4644" t="s">
        <v>4544</v>
      </c>
      <c r="I4644" t="s">
        <v>4545</v>
      </c>
      <c r="J4644" t="s">
        <v>25</v>
      </c>
      <c r="K4644" t="s">
        <v>26</v>
      </c>
      <c r="L4644" t="s">
        <v>5534</v>
      </c>
      <c r="M4644" t="s">
        <v>318</v>
      </c>
      <c r="N4644">
        <v>23602</v>
      </c>
      <c r="O4644" t="s">
        <v>29</v>
      </c>
      <c r="P4644" t="s">
        <v>6253</v>
      </c>
      <c r="Q4644" t="s">
        <v>45</v>
      </c>
      <c r="R4644" t="s">
        <v>172</v>
      </c>
      <c r="S4644" t="s">
        <v>6254</v>
      </c>
      <c r="T4644" s="9">
        <v>11.09</v>
      </c>
      <c r="U4644">
        <v>1</v>
      </c>
      <c r="V4644" s="2">
        <v>0</v>
      </c>
      <c r="W4644" s="6">
        <v>5.43</v>
      </c>
      <c r="X4644" s="14">
        <f>AA4644-W4644</f>
        <v>5.66</v>
      </c>
      <c r="Y4644" s="6">
        <f>T4644*U4644</f>
        <v>11.09</v>
      </c>
      <c r="Z4644" s="6">
        <f>Y4644*V4644</f>
        <v>0</v>
      </c>
      <c r="AA4644" s="6">
        <f t="shared" si="376"/>
        <v>11.09</v>
      </c>
    </row>
    <row r="4645" spans="2:27" x14ac:dyDescent="0.3">
      <c r="B4645">
        <v>4642</v>
      </c>
      <c r="C4645" t="s">
        <v>7672</v>
      </c>
      <c r="D4645" s="1">
        <v>43030</v>
      </c>
      <c r="E4645" s="1">
        <v>43032</v>
      </c>
      <c r="F4645" s="9" t="str">
        <f t="shared" ref="F4645:F4648" si="379">DATEDIF(D4645,E4645,"d")&amp;" days"</f>
        <v>2 days</v>
      </c>
      <c r="G4645" t="s">
        <v>22</v>
      </c>
      <c r="H4645" t="s">
        <v>3840</v>
      </c>
      <c r="I4645" t="s">
        <v>3841</v>
      </c>
      <c r="J4645" t="s">
        <v>25</v>
      </c>
      <c r="K4645" t="s">
        <v>26</v>
      </c>
      <c r="L4645" t="s">
        <v>5347</v>
      </c>
      <c r="M4645" t="s">
        <v>456</v>
      </c>
      <c r="N4645">
        <v>80525</v>
      </c>
      <c r="O4645" t="s">
        <v>43</v>
      </c>
      <c r="P4645" t="s">
        <v>1732</v>
      </c>
      <c r="Q4645" t="s">
        <v>45</v>
      </c>
      <c r="R4645" t="s">
        <v>74</v>
      </c>
      <c r="S4645" t="s">
        <v>1733</v>
      </c>
      <c r="T4645" s="9">
        <v>3.17</v>
      </c>
      <c r="U4645">
        <v>4</v>
      </c>
      <c r="V4645" s="2">
        <v>0.7</v>
      </c>
      <c r="W4645" s="6">
        <v>-2.5299999999999998</v>
      </c>
      <c r="X4645" s="14">
        <f>AA4645-W4645</f>
        <v>6.3339999999999996</v>
      </c>
      <c r="Y4645" s="6">
        <f>T4645*U4645</f>
        <v>12.68</v>
      </c>
      <c r="Z4645" s="6">
        <f>Y4645*V4645</f>
        <v>8.8759999999999994</v>
      </c>
      <c r="AA4645" s="6">
        <f t="shared" si="376"/>
        <v>3.8040000000000003</v>
      </c>
    </row>
    <row r="4646" spans="2:27" x14ac:dyDescent="0.3">
      <c r="B4646">
        <v>4643</v>
      </c>
      <c r="C4646" t="s">
        <v>7672</v>
      </c>
      <c r="D4646" s="1">
        <v>43030</v>
      </c>
      <c r="E4646" s="1">
        <v>43032</v>
      </c>
      <c r="F4646" s="9" t="str">
        <f t="shared" si="379"/>
        <v>2 days</v>
      </c>
      <c r="G4646" t="s">
        <v>22</v>
      </c>
      <c r="H4646" t="s">
        <v>3840</v>
      </c>
      <c r="I4646" t="s">
        <v>3841</v>
      </c>
      <c r="J4646" t="s">
        <v>25</v>
      </c>
      <c r="K4646" t="s">
        <v>26</v>
      </c>
      <c r="L4646" t="s">
        <v>5347</v>
      </c>
      <c r="M4646" t="s">
        <v>456</v>
      </c>
      <c r="N4646">
        <v>80525</v>
      </c>
      <c r="O4646" t="s">
        <v>43</v>
      </c>
      <c r="P4646" t="s">
        <v>7673</v>
      </c>
      <c r="Q4646" t="s">
        <v>31</v>
      </c>
      <c r="R4646" t="s">
        <v>35</v>
      </c>
      <c r="S4646" t="s">
        <v>7674</v>
      </c>
      <c r="T4646" s="9">
        <v>579.14</v>
      </c>
      <c r="U4646">
        <v>4</v>
      </c>
      <c r="V4646" s="2">
        <v>0.2</v>
      </c>
      <c r="W4646" s="6">
        <v>-28.96</v>
      </c>
      <c r="X4646" s="14">
        <f>AA4646-W4646</f>
        <v>1882.2080000000001</v>
      </c>
      <c r="Y4646" s="6">
        <f>T4646*U4646</f>
        <v>2316.56</v>
      </c>
      <c r="Z4646" s="6">
        <f>Y4646*V4646</f>
        <v>463.31200000000001</v>
      </c>
      <c r="AA4646" s="6">
        <f t="shared" si="376"/>
        <v>1853.248</v>
      </c>
    </row>
    <row r="4647" spans="2:27" x14ac:dyDescent="0.3">
      <c r="B4647">
        <v>4644</v>
      </c>
      <c r="C4647" t="s">
        <v>7675</v>
      </c>
      <c r="D4647" s="1">
        <v>42043</v>
      </c>
      <c r="E4647" s="1">
        <v>42163</v>
      </c>
      <c r="F4647" s="9" t="str">
        <f t="shared" si="379"/>
        <v>120 days</v>
      </c>
      <c r="G4647" t="s">
        <v>49</v>
      </c>
      <c r="H4647" t="s">
        <v>4006</v>
      </c>
      <c r="I4647" t="s">
        <v>4007</v>
      </c>
      <c r="J4647" t="s">
        <v>25</v>
      </c>
      <c r="K4647" t="s">
        <v>26</v>
      </c>
      <c r="L4647" t="s">
        <v>94</v>
      </c>
      <c r="M4647" t="s">
        <v>95</v>
      </c>
      <c r="N4647">
        <v>98105</v>
      </c>
      <c r="O4647" t="s">
        <v>43</v>
      </c>
      <c r="P4647" t="s">
        <v>5829</v>
      </c>
      <c r="Q4647" t="s">
        <v>45</v>
      </c>
      <c r="R4647" t="s">
        <v>74</v>
      </c>
      <c r="S4647" t="s">
        <v>5830</v>
      </c>
      <c r="T4647" s="9">
        <v>6.37</v>
      </c>
      <c r="U4647">
        <v>2</v>
      </c>
      <c r="V4647" s="2">
        <v>0.2</v>
      </c>
      <c r="W4647" s="6">
        <v>2.15</v>
      </c>
      <c r="X4647" s="14">
        <f>AA4647-W4647</f>
        <v>8.0419999999999998</v>
      </c>
      <c r="Y4647" s="6">
        <f>T4647*U4647</f>
        <v>12.74</v>
      </c>
      <c r="Z4647" s="6">
        <f>Y4647*V4647</f>
        <v>2.548</v>
      </c>
      <c r="AA4647" s="6">
        <f t="shared" si="376"/>
        <v>10.192</v>
      </c>
    </row>
    <row r="4648" spans="2:27" x14ac:dyDescent="0.3">
      <c r="B4648">
        <v>4645</v>
      </c>
      <c r="C4648" t="s">
        <v>7675</v>
      </c>
      <c r="D4648" s="1">
        <v>42043</v>
      </c>
      <c r="E4648" s="1">
        <v>42163</v>
      </c>
      <c r="F4648" s="9" t="str">
        <f t="shared" si="379"/>
        <v>120 days</v>
      </c>
      <c r="G4648" t="s">
        <v>49</v>
      </c>
      <c r="H4648" t="s">
        <v>4006</v>
      </c>
      <c r="I4648" t="s">
        <v>4007</v>
      </c>
      <c r="J4648" t="s">
        <v>25</v>
      </c>
      <c r="K4648" t="s">
        <v>26</v>
      </c>
      <c r="L4648" t="s">
        <v>94</v>
      </c>
      <c r="M4648" t="s">
        <v>95</v>
      </c>
      <c r="N4648">
        <v>98105</v>
      </c>
      <c r="O4648" t="s">
        <v>43</v>
      </c>
      <c r="P4648" t="s">
        <v>6336</v>
      </c>
      <c r="Q4648" t="s">
        <v>70</v>
      </c>
      <c r="R4648" t="s">
        <v>683</v>
      </c>
      <c r="S4648" t="s">
        <v>6337</v>
      </c>
      <c r="T4648" s="9">
        <v>558.4</v>
      </c>
      <c r="U4648">
        <v>2</v>
      </c>
      <c r="V4648" s="2">
        <v>0.2</v>
      </c>
      <c r="W4648" s="6">
        <v>41.88</v>
      </c>
      <c r="X4648" s="14">
        <f>AA4648-W4648</f>
        <v>851.56</v>
      </c>
      <c r="Y4648" s="6">
        <f>T4648*U4648</f>
        <v>1116.8</v>
      </c>
      <c r="Z4648" s="6">
        <f>Y4648*V4648</f>
        <v>223.36</v>
      </c>
      <c r="AA4648" s="6">
        <f t="shared" si="376"/>
        <v>893.43999999999994</v>
      </c>
    </row>
    <row r="4649" spans="2:27" x14ac:dyDescent="0.3">
      <c r="B4649">
        <v>4646</v>
      </c>
      <c r="C4649" t="s">
        <v>7676</v>
      </c>
      <c r="D4649" s="1">
        <v>42712</v>
      </c>
      <c r="E4649" s="1">
        <v>42598</v>
      </c>
      <c r="F4649" s="23" t="s">
        <v>10956</v>
      </c>
      <c r="G4649" t="s">
        <v>49</v>
      </c>
      <c r="H4649" t="s">
        <v>5327</v>
      </c>
      <c r="I4649" t="s">
        <v>5328</v>
      </c>
      <c r="J4649" t="s">
        <v>101</v>
      </c>
      <c r="K4649" t="s">
        <v>26</v>
      </c>
      <c r="L4649" t="s">
        <v>265</v>
      </c>
      <c r="M4649" t="s">
        <v>266</v>
      </c>
      <c r="N4649">
        <v>10011</v>
      </c>
      <c r="O4649" t="s">
        <v>147</v>
      </c>
      <c r="P4649" t="s">
        <v>1589</v>
      </c>
      <c r="Q4649" t="s">
        <v>31</v>
      </c>
      <c r="R4649" t="s">
        <v>35</v>
      </c>
      <c r="S4649" t="s">
        <v>1590</v>
      </c>
      <c r="T4649" s="9">
        <v>145.76</v>
      </c>
      <c r="U4649">
        <v>2</v>
      </c>
      <c r="V4649" s="2">
        <v>0.1</v>
      </c>
      <c r="W4649" s="6">
        <v>-8.1</v>
      </c>
      <c r="X4649" s="14">
        <f>AA4649-W4649</f>
        <v>270.46800000000002</v>
      </c>
      <c r="Y4649" s="6">
        <f>T4649*U4649</f>
        <v>291.52</v>
      </c>
      <c r="Z4649" s="6">
        <f>Y4649*V4649</f>
        <v>29.152000000000001</v>
      </c>
      <c r="AA4649" s="6">
        <f t="shared" si="376"/>
        <v>262.36799999999999</v>
      </c>
    </row>
    <row r="4650" spans="2:27" x14ac:dyDescent="0.3">
      <c r="B4650">
        <v>4647</v>
      </c>
      <c r="C4650" t="s">
        <v>7677</v>
      </c>
      <c r="D4650" s="1">
        <v>41789</v>
      </c>
      <c r="E4650" s="1">
        <v>41765</v>
      </c>
      <c r="F4650" s="23" t="s">
        <v>10956</v>
      </c>
      <c r="G4650" t="s">
        <v>49</v>
      </c>
      <c r="H4650" t="s">
        <v>1927</v>
      </c>
      <c r="I4650" t="s">
        <v>1928</v>
      </c>
      <c r="J4650" t="s">
        <v>40</v>
      </c>
      <c r="K4650" t="s">
        <v>26</v>
      </c>
      <c r="L4650" t="s">
        <v>1468</v>
      </c>
      <c r="M4650" t="s">
        <v>318</v>
      </c>
      <c r="N4650">
        <v>23223</v>
      </c>
      <c r="O4650" t="s">
        <v>29</v>
      </c>
      <c r="P4650" t="s">
        <v>2747</v>
      </c>
      <c r="Q4650" t="s">
        <v>45</v>
      </c>
      <c r="R4650" t="s">
        <v>89</v>
      </c>
      <c r="S4650" t="s">
        <v>2748</v>
      </c>
      <c r="T4650" s="9">
        <v>13.62</v>
      </c>
      <c r="U4650">
        <v>3</v>
      </c>
      <c r="V4650" s="2">
        <v>0</v>
      </c>
      <c r="W4650" s="6">
        <v>6.13</v>
      </c>
      <c r="X4650" s="14">
        <f>AA4650-W4650</f>
        <v>34.729999999999997</v>
      </c>
      <c r="Y4650" s="6">
        <f>T4650*U4650</f>
        <v>40.86</v>
      </c>
      <c r="Z4650" s="6">
        <f>Y4650*V4650</f>
        <v>0</v>
      </c>
      <c r="AA4650" s="6">
        <f t="shared" si="376"/>
        <v>40.86</v>
      </c>
    </row>
    <row r="4651" spans="2:27" x14ac:dyDescent="0.3">
      <c r="B4651">
        <v>4648</v>
      </c>
      <c r="C4651" t="s">
        <v>7678</v>
      </c>
      <c r="D4651" s="1">
        <v>42486</v>
      </c>
      <c r="E4651" s="1">
        <v>42374</v>
      </c>
      <c r="F4651" s="23" t="s">
        <v>10956</v>
      </c>
      <c r="G4651" t="s">
        <v>49</v>
      </c>
      <c r="H4651" t="s">
        <v>7679</v>
      </c>
      <c r="I4651" t="s">
        <v>7680</v>
      </c>
      <c r="J4651" t="s">
        <v>101</v>
      </c>
      <c r="K4651" t="s">
        <v>26</v>
      </c>
      <c r="L4651" t="s">
        <v>265</v>
      </c>
      <c r="M4651" t="s">
        <v>266</v>
      </c>
      <c r="N4651">
        <v>10009</v>
      </c>
      <c r="O4651" t="s">
        <v>147</v>
      </c>
      <c r="P4651" t="s">
        <v>6910</v>
      </c>
      <c r="Q4651" t="s">
        <v>31</v>
      </c>
      <c r="R4651" t="s">
        <v>35</v>
      </c>
      <c r="S4651" t="s">
        <v>6911</v>
      </c>
      <c r="T4651" s="9">
        <v>434.65</v>
      </c>
      <c r="U4651">
        <v>3</v>
      </c>
      <c r="V4651" s="2">
        <v>0.1</v>
      </c>
      <c r="W4651" s="6">
        <v>62.78</v>
      </c>
      <c r="X4651" s="14">
        <f>AA4651-W4651</f>
        <v>1110.7749999999999</v>
      </c>
      <c r="Y4651" s="6">
        <f>T4651*U4651</f>
        <v>1303.9499999999998</v>
      </c>
      <c r="Z4651" s="6">
        <f>Y4651*V4651</f>
        <v>130.39499999999998</v>
      </c>
      <c r="AA4651" s="6">
        <f t="shared" si="376"/>
        <v>1173.5549999999998</v>
      </c>
    </row>
    <row r="4652" spans="2:27" x14ac:dyDescent="0.3">
      <c r="B4652">
        <v>4649</v>
      </c>
      <c r="C4652" t="s">
        <v>7681</v>
      </c>
      <c r="D4652" s="1">
        <v>42869</v>
      </c>
      <c r="E4652" s="1">
        <v>42874</v>
      </c>
      <c r="F4652" s="9" t="str">
        <f t="shared" ref="F4652:F4669" si="380">DATEDIF(D4652,E4652,"d")&amp;" days"</f>
        <v>5 days</v>
      </c>
      <c r="G4652" t="s">
        <v>49</v>
      </c>
      <c r="H4652" t="s">
        <v>134</v>
      </c>
      <c r="I4652" t="s">
        <v>135</v>
      </c>
      <c r="J4652" t="s">
        <v>40</v>
      </c>
      <c r="K4652" t="s">
        <v>26</v>
      </c>
      <c r="L4652" t="s">
        <v>94</v>
      </c>
      <c r="M4652" t="s">
        <v>95</v>
      </c>
      <c r="N4652">
        <v>98103</v>
      </c>
      <c r="O4652" t="s">
        <v>43</v>
      </c>
      <c r="P4652" t="s">
        <v>7682</v>
      </c>
      <c r="Q4652" t="s">
        <v>45</v>
      </c>
      <c r="R4652" t="s">
        <v>89</v>
      </c>
      <c r="S4652" t="s">
        <v>7683</v>
      </c>
      <c r="T4652" s="9">
        <v>440.19</v>
      </c>
      <c r="U4652">
        <v>9</v>
      </c>
      <c r="V4652" s="2">
        <v>0</v>
      </c>
      <c r="W4652" s="6">
        <v>206.89</v>
      </c>
      <c r="X4652" s="14">
        <f>AA4652-W4652</f>
        <v>3754.82</v>
      </c>
      <c r="Y4652" s="6">
        <f>T4652*U4652</f>
        <v>3961.71</v>
      </c>
      <c r="Z4652" s="6">
        <f>Y4652*V4652</f>
        <v>0</v>
      </c>
      <c r="AA4652" s="6">
        <f t="shared" si="376"/>
        <v>3961.71</v>
      </c>
    </row>
    <row r="4653" spans="2:27" x14ac:dyDescent="0.3">
      <c r="B4653">
        <v>4650</v>
      </c>
      <c r="C4653" t="s">
        <v>7681</v>
      </c>
      <c r="D4653" s="1">
        <v>42869</v>
      </c>
      <c r="E4653" s="1">
        <v>42874</v>
      </c>
      <c r="F4653" s="9" t="str">
        <f t="shared" si="380"/>
        <v>5 days</v>
      </c>
      <c r="G4653" t="s">
        <v>49</v>
      </c>
      <c r="H4653" t="s">
        <v>134</v>
      </c>
      <c r="I4653" t="s">
        <v>135</v>
      </c>
      <c r="J4653" t="s">
        <v>40</v>
      </c>
      <c r="K4653" t="s">
        <v>26</v>
      </c>
      <c r="L4653" t="s">
        <v>94</v>
      </c>
      <c r="M4653" t="s">
        <v>95</v>
      </c>
      <c r="N4653">
        <v>98103</v>
      </c>
      <c r="O4653" t="s">
        <v>43</v>
      </c>
      <c r="P4653" t="s">
        <v>1963</v>
      </c>
      <c r="Q4653" t="s">
        <v>45</v>
      </c>
      <c r="R4653" t="s">
        <v>578</v>
      </c>
      <c r="S4653" t="s">
        <v>1964</v>
      </c>
      <c r="T4653" s="9">
        <v>64.400000000000006</v>
      </c>
      <c r="U4653">
        <v>5</v>
      </c>
      <c r="V4653" s="2">
        <v>0</v>
      </c>
      <c r="W4653" s="6">
        <v>1.93</v>
      </c>
      <c r="X4653" s="14">
        <f>AA4653-W4653</f>
        <v>320.07</v>
      </c>
      <c r="Y4653" s="6">
        <f>T4653*U4653</f>
        <v>322</v>
      </c>
      <c r="Z4653" s="6">
        <f>Y4653*V4653</f>
        <v>0</v>
      </c>
      <c r="AA4653" s="6">
        <f t="shared" si="376"/>
        <v>322</v>
      </c>
    </row>
    <row r="4654" spans="2:27" x14ac:dyDescent="0.3">
      <c r="B4654">
        <v>4651</v>
      </c>
      <c r="C4654" t="s">
        <v>7684</v>
      </c>
      <c r="D4654" s="1">
        <v>42951</v>
      </c>
      <c r="E4654" s="1">
        <v>43073</v>
      </c>
      <c r="F4654" s="9" t="str">
        <f t="shared" si="380"/>
        <v>122 days</v>
      </c>
      <c r="G4654" t="s">
        <v>49</v>
      </c>
      <c r="H4654" t="s">
        <v>5011</v>
      </c>
      <c r="I4654" t="s">
        <v>5012</v>
      </c>
      <c r="J4654" t="s">
        <v>101</v>
      </c>
      <c r="K4654" t="s">
        <v>26</v>
      </c>
      <c r="L4654" t="s">
        <v>126</v>
      </c>
      <c r="M4654" t="s">
        <v>42</v>
      </c>
      <c r="N4654">
        <v>94110</v>
      </c>
      <c r="O4654" t="s">
        <v>43</v>
      </c>
      <c r="P4654" t="s">
        <v>4757</v>
      </c>
      <c r="Q4654" t="s">
        <v>45</v>
      </c>
      <c r="R4654" t="s">
        <v>89</v>
      </c>
      <c r="S4654" t="s">
        <v>4758</v>
      </c>
      <c r="T4654" s="9">
        <v>244.55</v>
      </c>
      <c r="U4654">
        <v>5</v>
      </c>
      <c r="V4654" s="2">
        <v>0</v>
      </c>
      <c r="W4654" s="6">
        <v>114.94</v>
      </c>
      <c r="X4654" s="14">
        <f>AA4654-W4654</f>
        <v>1107.81</v>
      </c>
      <c r="Y4654" s="6">
        <f>T4654*U4654</f>
        <v>1222.75</v>
      </c>
      <c r="Z4654" s="6">
        <f>Y4654*V4654</f>
        <v>0</v>
      </c>
      <c r="AA4654" s="6">
        <f t="shared" si="376"/>
        <v>1222.75</v>
      </c>
    </row>
    <row r="4655" spans="2:27" x14ac:dyDescent="0.3">
      <c r="B4655">
        <v>4652</v>
      </c>
      <c r="C4655" t="s">
        <v>7684</v>
      </c>
      <c r="D4655" s="1">
        <v>42951</v>
      </c>
      <c r="E4655" s="1">
        <v>43073</v>
      </c>
      <c r="F4655" s="9" t="str">
        <f t="shared" si="380"/>
        <v>122 days</v>
      </c>
      <c r="G4655" t="s">
        <v>49</v>
      </c>
      <c r="H4655" t="s">
        <v>5011</v>
      </c>
      <c r="I4655" t="s">
        <v>5012</v>
      </c>
      <c r="J4655" t="s">
        <v>101</v>
      </c>
      <c r="K4655" t="s">
        <v>26</v>
      </c>
      <c r="L4655" t="s">
        <v>126</v>
      </c>
      <c r="M4655" t="s">
        <v>42</v>
      </c>
      <c r="N4655">
        <v>94110</v>
      </c>
      <c r="O4655" t="s">
        <v>43</v>
      </c>
      <c r="P4655" t="s">
        <v>6013</v>
      </c>
      <c r="Q4655" t="s">
        <v>45</v>
      </c>
      <c r="R4655" t="s">
        <v>89</v>
      </c>
      <c r="S4655" t="s">
        <v>6014</v>
      </c>
      <c r="T4655" s="9">
        <v>195.76</v>
      </c>
      <c r="U4655">
        <v>4</v>
      </c>
      <c r="V4655" s="2">
        <v>0</v>
      </c>
      <c r="W4655" s="6">
        <v>97.88</v>
      </c>
      <c r="X4655" s="14">
        <f>AA4655-W4655</f>
        <v>685.16</v>
      </c>
      <c r="Y4655" s="6">
        <f>T4655*U4655</f>
        <v>783.04</v>
      </c>
      <c r="Z4655" s="6">
        <f>Y4655*V4655</f>
        <v>0</v>
      </c>
      <c r="AA4655" s="6">
        <f t="shared" si="376"/>
        <v>783.04</v>
      </c>
    </row>
    <row r="4656" spans="2:27" x14ac:dyDescent="0.3">
      <c r="B4656">
        <v>4653</v>
      </c>
      <c r="C4656" t="s">
        <v>7685</v>
      </c>
      <c r="D4656" s="1">
        <v>42783</v>
      </c>
      <c r="E4656" s="1">
        <v>42789</v>
      </c>
      <c r="F4656" s="9" t="str">
        <f t="shared" si="380"/>
        <v>6 days</v>
      </c>
      <c r="G4656" t="s">
        <v>49</v>
      </c>
      <c r="H4656" t="s">
        <v>6377</v>
      </c>
      <c r="I4656" t="s">
        <v>6378</v>
      </c>
      <c r="J4656" t="s">
        <v>101</v>
      </c>
      <c r="K4656" t="s">
        <v>26</v>
      </c>
      <c r="L4656" t="s">
        <v>4934</v>
      </c>
      <c r="M4656" t="s">
        <v>789</v>
      </c>
      <c r="N4656">
        <v>8861</v>
      </c>
      <c r="O4656" t="s">
        <v>147</v>
      </c>
      <c r="P4656" t="s">
        <v>4012</v>
      </c>
      <c r="Q4656" t="s">
        <v>45</v>
      </c>
      <c r="R4656" t="s">
        <v>89</v>
      </c>
      <c r="S4656" t="s">
        <v>4013</v>
      </c>
      <c r="T4656" s="9">
        <v>11.76</v>
      </c>
      <c r="U4656">
        <v>2</v>
      </c>
      <c r="V4656" s="2">
        <v>0</v>
      </c>
      <c r="W4656" s="6">
        <v>5.76</v>
      </c>
      <c r="X4656" s="14">
        <f>AA4656-W4656</f>
        <v>17.759999999999998</v>
      </c>
      <c r="Y4656" s="6">
        <f>T4656*U4656</f>
        <v>23.52</v>
      </c>
      <c r="Z4656" s="6">
        <f>Y4656*V4656</f>
        <v>0</v>
      </c>
      <c r="AA4656" s="6">
        <f t="shared" si="376"/>
        <v>23.52</v>
      </c>
    </row>
    <row r="4657" spans="2:27" x14ac:dyDescent="0.3">
      <c r="B4657">
        <v>4654</v>
      </c>
      <c r="C4657" t="s">
        <v>7685</v>
      </c>
      <c r="D4657" s="1">
        <v>42783</v>
      </c>
      <c r="E4657" s="1">
        <v>42789</v>
      </c>
      <c r="F4657" s="9" t="str">
        <f t="shared" si="380"/>
        <v>6 days</v>
      </c>
      <c r="G4657" t="s">
        <v>49</v>
      </c>
      <c r="H4657" t="s">
        <v>6377</v>
      </c>
      <c r="I4657" t="s">
        <v>6378</v>
      </c>
      <c r="J4657" t="s">
        <v>101</v>
      </c>
      <c r="K4657" t="s">
        <v>26</v>
      </c>
      <c r="L4657" t="s">
        <v>4934</v>
      </c>
      <c r="M4657" t="s">
        <v>789</v>
      </c>
      <c r="N4657">
        <v>8861</v>
      </c>
      <c r="O4657" t="s">
        <v>147</v>
      </c>
      <c r="P4657" t="s">
        <v>5275</v>
      </c>
      <c r="Q4657" t="s">
        <v>45</v>
      </c>
      <c r="R4657" t="s">
        <v>58</v>
      </c>
      <c r="S4657" t="s">
        <v>5276</v>
      </c>
      <c r="T4657" s="9">
        <v>166.45</v>
      </c>
      <c r="U4657">
        <v>5</v>
      </c>
      <c r="V4657" s="2">
        <v>0</v>
      </c>
      <c r="W4657" s="6">
        <v>39.950000000000003</v>
      </c>
      <c r="X4657" s="14">
        <f>AA4657-W4657</f>
        <v>792.3</v>
      </c>
      <c r="Y4657" s="6">
        <f>T4657*U4657</f>
        <v>832.25</v>
      </c>
      <c r="Z4657" s="6">
        <f>Y4657*V4657</f>
        <v>0</v>
      </c>
      <c r="AA4657" s="6">
        <f t="shared" si="376"/>
        <v>832.25</v>
      </c>
    </row>
    <row r="4658" spans="2:27" x14ac:dyDescent="0.3">
      <c r="B4658">
        <v>4655</v>
      </c>
      <c r="C4658" t="s">
        <v>7686</v>
      </c>
      <c r="D4658" s="1">
        <v>42910</v>
      </c>
      <c r="E4658" s="1">
        <v>42912</v>
      </c>
      <c r="F4658" s="9" t="str">
        <f t="shared" si="380"/>
        <v>2 days</v>
      </c>
      <c r="G4658" t="s">
        <v>22</v>
      </c>
      <c r="H4658" t="s">
        <v>3458</v>
      </c>
      <c r="I4658" t="s">
        <v>3459</v>
      </c>
      <c r="J4658" t="s">
        <v>25</v>
      </c>
      <c r="K4658" t="s">
        <v>26</v>
      </c>
      <c r="L4658" t="s">
        <v>126</v>
      </c>
      <c r="M4658" t="s">
        <v>42</v>
      </c>
      <c r="N4658">
        <v>94110</v>
      </c>
      <c r="O4658" t="s">
        <v>43</v>
      </c>
      <c r="P4658" t="s">
        <v>6925</v>
      </c>
      <c r="Q4658" t="s">
        <v>45</v>
      </c>
      <c r="R4658" t="s">
        <v>268</v>
      </c>
      <c r="S4658" t="s">
        <v>6926</v>
      </c>
      <c r="T4658" s="9">
        <v>2.88</v>
      </c>
      <c r="U4658">
        <v>1</v>
      </c>
      <c r="V4658" s="2">
        <v>0</v>
      </c>
      <c r="W4658" s="6">
        <v>1.35</v>
      </c>
      <c r="X4658" s="14">
        <f>AA4658-W4658</f>
        <v>1.5299999999999998</v>
      </c>
      <c r="Y4658" s="6">
        <f>T4658*U4658</f>
        <v>2.88</v>
      </c>
      <c r="Z4658" s="6">
        <f>Y4658*V4658</f>
        <v>0</v>
      </c>
      <c r="AA4658" s="6">
        <f t="shared" si="376"/>
        <v>2.88</v>
      </c>
    </row>
    <row r="4659" spans="2:27" x14ac:dyDescent="0.3">
      <c r="B4659">
        <v>4656</v>
      </c>
      <c r="C4659" t="s">
        <v>7687</v>
      </c>
      <c r="D4659" s="1">
        <v>41764</v>
      </c>
      <c r="E4659" s="1">
        <v>41917</v>
      </c>
      <c r="F4659" s="9" t="str">
        <f t="shared" si="380"/>
        <v>153 days</v>
      </c>
      <c r="G4659" t="s">
        <v>49</v>
      </c>
      <c r="H4659" t="s">
        <v>4624</v>
      </c>
      <c r="I4659" t="s">
        <v>4625</v>
      </c>
      <c r="J4659" t="s">
        <v>40</v>
      </c>
      <c r="K4659" t="s">
        <v>26</v>
      </c>
      <c r="L4659" t="s">
        <v>3716</v>
      </c>
      <c r="M4659" t="s">
        <v>210</v>
      </c>
      <c r="N4659">
        <v>61032</v>
      </c>
      <c r="O4659" t="s">
        <v>104</v>
      </c>
      <c r="P4659" t="s">
        <v>396</v>
      </c>
      <c r="Q4659" t="s">
        <v>45</v>
      </c>
      <c r="R4659" t="s">
        <v>58</v>
      </c>
      <c r="S4659" t="s">
        <v>397</v>
      </c>
      <c r="T4659" s="9">
        <v>45.25</v>
      </c>
      <c r="U4659">
        <v>2</v>
      </c>
      <c r="V4659" s="2">
        <v>0.2</v>
      </c>
      <c r="W4659" s="6">
        <v>3.96</v>
      </c>
      <c r="X4659" s="14">
        <f>AA4659-W4659</f>
        <v>68.440000000000012</v>
      </c>
      <c r="Y4659" s="6">
        <f>T4659*U4659</f>
        <v>90.5</v>
      </c>
      <c r="Z4659" s="6">
        <f>Y4659*V4659</f>
        <v>18.100000000000001</v>
      </c>
      <c r="AA4659" s="6">
        <f t="shared" si="376"/>
        <v>72.400000000000006</v>
      </c>
    </row>
    <row r="4660" spans="2:27" x14ac:dyDescent="0.3">
      <c r="B4660">
        <v>4657</v>
      </c>
      <c r="C4660" t="s">
        <v>7688</v>
      </c>
      <c r="D4660" s="1">
        <v>42068</v>
      </c>
      <c r="E4660" s="1">
        <v>42190</v>
      </c>
      <c r="F4660" s="9" t="str">
        <f t="shared" si="380"/>
        <v>122 days</v>
      </c>
      <c r="G4660" t="s">
        <v>49</v>
      </c>
      <c r="H4660" t="s">
        <v>5817</v>
      </c>
      <c r="I4660" t="s">
        <v>5818</v>
      </c>
      <c r="J4660" t="s">
        <v>25</v>
      </c>
      <c r="K4660" t="s">
        <v>26</v>
      </c>
      <c r="L4660" t="s">
        <v>145</v>
      </c>
      <c r="M4660" t="s">
        <v>146</v>
      </c>
      <c r="N4660">
        <v>19140</v>
      </c>
      <c r="O4660" t="s">
        <v>147</v>
      </c>
      <c r="P4660" t="s">
        <v>2842</v>
      </c>
      <c r="Q4660" t="s">
        <v>45</v>
      </c>
      <c r="R4660" t="s">
        <v>67</v>
      </c>
      <c r="S4660" t="s">
        <v>2843</v>
      </c>
      <c r="T4660" s="9">
        <v>59.9</v>
      </c>
      <c r="U4660">
        <v>2</v>
      </c>
      <c r="V4660" s="2">
        <v>0.2</v>
      </c>
      <c r="W4660" s="6">
        <v>14.23</v>
      </c>
      <c r="X4660" s="14">
        <f>AA4660-W4660</f>
        <v>81.61</v>
      </c>
      <c r="Y4660" s="6">
        <f>T4660*U4660</f>
        <v>119.8</v>
      </c>
      <c r="Z4660" s="6">
        <f>Y4660*V4660</f>
        <v>23.96</v>
      </c>
      <c r="AA4660" s="6">
        <f t="shared" si="376"/>
        <v>95.84</v>
      </c>
    </row>
    <row r="4661" spans="2:27" x14ac:dyDescent="0.3">
      <c r="B4661">
        <v>4658</v>
      </c>
      <c r="C4661" t="s">
        <v>7688</v>
      </c>
      <c r="D4661" s="1">
        <v>42068</v>
      </c>
      <c r="E4661" s="1">
        <v>42190</v>
      </c>
      <c r="F4661" s="9" t="str">
        <f t="shared" si="380"/>
        <v>122 days</v>
      </c>
      <c r="G4661" t="s">
        <v>49</v>
      </c>
      <c r="H4661" t="s">
        <v>5817</v>
      </c>
      <c r="I4661" t="s">
        <v>5818</v>
      </c>
      <c r="J4661" t="s">
        <v>25</v>
      </c>
      <c r="K4661" t="s">
        <v>26</v>
      </c>
      <c r="L4661" t="s">
        <v>145</v>
      </c>
      <c r="M4661" t="s">
        <v>146</v>
      </c>
      <c r="N4661">
        <v>19140</v>
      </c>
      <c r="O4661" t="s">
        <v>147</v>
      </c>
      <c r="P4661" t="s">
        <v>2596</v>
      </c>
      <c r="Q4661" t="s">
        <v>45</v>
      </c>
      <c r="R4661" t="s">
        <v>77</v>
      </c>
      <c r="S4661" t="s">
        <v>2597</v>
      </c>
      <c r="T4661" s="9">
        <v>23.7</v>
      </c>
      <c r="U4661">
        <v>2</v>
      </c>
      <c r="V4661" s="2">
        <v>0.2</v>
      </c>
      <c r="W4661" s="6">
        <v>6.52</v>
      </c>
      <c r="X4661" s="14">
        <f>AA4661-W4661</f>
        <v>31.400000000000002</v>
      </c>
      <c r="Y4661" s="6">
        <f>T4661*U4661</f>
        <v>47.4</v>
      </c>
      <c r="Z4661" s="6">
        <f>Y4661*V4661</f>
        <v>9.48</v>
      </c>
      <c r="AA4661" s="6">
        <f t="shared" si="376"/>
        <v>37.92</v>
      </c>
    </row>
    <row r="4662" spans="2:27" x14ac:dyDescent="0.3">
      <c r="B4662">
        <v>4659</v>
      </c>
      <c r="C4662" t="s">
        <v>7688</v>
      </c>
      <c r="D4662" s="1">
        <v>42068</v>
      </c>
      <c r="E4662" s="1">
        <v>42190</v>
      </c>
      <c r="F4662" s="9" t="str">
        <f t="shared" si="380"/>
        <v>122 days</v>
      </c>
      <c r="G4662" t="s">
        <v>49</v>
      </c>
      <c r="H4662" t="s">
        <v>5817</v>
      </c>
      <c r="I4662" t="s">
        <v>5818</v>
      </c>
      <c r="J4662" t="s">
        <v>25</v>
      </c>
      <c r="K4662" t="s">
        <v>26</v>
      </c>
      <c r="L4662" t="s">
        <v>145</v>
      </c>
      <c r="M4662" t="s">
        <v>146</v>
      </c>
      <c r="N4662">
        <v>19140</v>
      </c>
      <c r="O4662" t="s">
        <v>147</v>
      </c>
      <c r="P4662" t="s">
        <v>1538</v>
      </c>
      <c r="Q4662" t="s">
        <v>45</v>
      </c>
      <c r="R4662" t="s">
        <v>89</v>
      </c>
      <c r="S4662" t="s">
        <v>1539</v>
      </c>
      <c r="T4662" s="9">
        <v>7.97</v>
      </c>
      <c r="U4662">
        <v>2</v>
      </c>
      <c r="V4662" s="2">
        <v>0.2</v>
      </c>
      <c r="W4662" s="6">
        <v>2.89</v>
      </c>
      <c r="X4662" s="14">
        <f>AA4662-W4662</f>
        <v>9.8619999999999983</v>
      </c>
      <c r="Y4662" s="6">
        <f>T4662*U4662</f>
        <v>15.94</v>
      </c>
      <c r="Z4662" s="6">
        <f>Y4662*V4662</f>
        <v>3.1880000000000002</v>
      </c>
      <c r="AA4662" s="6">
        <f t="shared" si="376"/>
        <v>12.751999999999999</v>
      </c>
    </row>
    <row r="4663" spans="2:27" x14ac:dyDescent="0.3">
      <c r="B4663">
        <v>4660</v>
      </c>
      <c r="C4663" t="s">
        <v>7688</v>
      </c>
      <c r="D4663" s="1">
        <v>42068</v>
      </c>
      <c r="E4663" s="1">
        <v>42190</v>
      </c>
      <c r="F4663" s="9" t="str">
        <f t="shared" si="380"/>
        <v>122 days</v>
      </c>
      <c r="G4663" t="s">
        <v>49</v>
      </c>
      <c r="H4663" t="s">
        <v>5817</v>
      </c>
      <c r="I4663" t="s">
        <v>5818</v>
      </c>
      <c r="J4663" t="s">
        <v>25</v>
      </c>
      <c r="K4663" t="s">
        <v>26</v>
      </c>
      <c r="L4663" t="s">
        <v>145</v>
      </c>
      <c r="M4663" t="s">
        <v>146</v>
      </c>
      <c r="N4663">
        <v>19140</v>
      </c>
      <c r="O4663" t="s">
        <v>147</v>
      </c>
      <c r="P4663" t="s">
        <v>811</v>
      </c>
      <c r="Q4663" t="s">
        <v>45</v>
      </c>
      <c r="R4663" t="s">
        <v>77</v>
      </c>
      <c r="S4663" t="s">
        <v>812</v>
      </c>
      <c r="T4663" s="9">
        <v>18.2</v>
      </c>
      <c r="U4663">
        <v>7</v>
      </c>
      <c r="V4663" s="2">
        <v>0.2</v>
      </c>
      <c r="W4663" s="6">
        <v>2.0499999999999998</v>
      </c>
      <c r="X4663" s="14">
        <f>AA4663-W4663</f>
        <v>99.86999999999999</v>
      </c>
      <c r="Y4663" s="6">
        <f>T4663*U4663</f>
        <v>127.39999999999999</v>
      </c>
      <c r="Z4663" s="6">
        <f>Y4663*V4663</f>
        <v>25.48</v>
      </c>
      <c r="AA4663" s="6">
        <f t="shared" si="376"/>
        <v>101.91999999999999</v>
      </c>
    </row>
    <row r="4664" spans="2:27" x14ac:dyDescent="0.3">
      <c r="B4664">
        <v>4661</v>
      </c>
      <c r="C4664" t="s">
        <v>7688</v>
      </c>
      <c r="D4664" s="1">
        <v>42068</v>
      </c>
      <c r="E4664" s="1">
        <v>42190</v>
      </c>
      <c r="F4664" s="9" t="str">
        <f t="shared" si="380"/>
        <v>122 days</v>
      </c>
      <c r="G4664" t="s">
        <v>49</v>
      </c>
      <c r="H4664" t="s">
        <v>5817</v>
      </c>
      <c r="I4664" t="s">
        <v>5818</v>
      </c>
      <c r="J4664" t="s">
        <v>25</v>
      </c>
      <c r="K4664" t="s">
        <v>26</v>
      </c>
      <c r="L4664" t="s">
        <v>145</v>
      </c>
      <c r="M4664" t="s">
        <v>146</v>
      </c>
      <c r="N4664">
        <v>19140</v>
      </c>
      <c r="O4664" t="s">
        <v>147</v>
      </c>
      <c r="P4664" t="s">
        <v>7689</v>
      </c>
      <c r="Q4664" t="s">
        <v>70</v>
      </c>
      <c r="R4664" t="s">
        <v>160</v>
      </c>
      <c r="S4664" t="s">
        <v>7690</v>
      </c>
      <c r="T4664" s="9">
        <v>27.55</v>
      </c>
      <c r="U4664">
        <v>3</v>
      </c>
      <c r="V4664" s="2">
        <v>0.2</v>
      </c>
      <c r="W4664" s="6">
        <v>-0.34</v>
      </c>
      <c r="X4664" s="14">
        <f>AA4664-W4664</f>
        <v>66.460000000000008</v>
      </c>
      <c r="Y4664" s="6">
        <f>T4664*U4664</f>
        <v>82.65</v>
      </c>
      <c r="Z4664" s="6">
        <f>Y4664*V4664</f>
        <v>16.53</v>
      </c>
      <c r="AA4664" s="6">
        <f t="shared" si="376"/>
        <v>66.12</v>
      </c>
    </row>
    <row r="4665" spans="2:27" x14ac:dyDescent="0.3">
      <c r="B4665">
        <v>4662</v>
      </c>
      <c r="C4665" t="s">
        <v>7688</v>
      </c>
      <c r="D4665" s="1">
        <v>42068</v>
      </c>
      <c r="E4665" s="1">
        <v>42190</v>
      </c>
      <c r="F4665" s="9" t="str">
        <f t="shared" si="380"/>
        <v>122 days</v>
      </c>
      <c r="G4665" t="s">
        <v>49</v>
      </c>
      <c r="H4665" t="s">
        <v>5817</v>
      </c>
      <c r="I4665" t="s">
        <v>5818</v>
      </c>
      <c r="J4665" t="s">
        <v>25</v>
      </c>
      <c r="K4665" t="s">
        <v>26</v>
      </c>
      <c r="L4665" t="s">
        <v>145</v>
      </c>
      <c r="M4665" t="s">
        <v>146</v>
      </c>
      <c r="N4665">
        <v>19140</v>
      </c>
      <c r="O4665" t="s">
        <v>147</v>
      </c>
      <c r="P4665" t="s">
        <v>944</v>
      </c>
      <c r="Q4665" t="s">
        <v>31</v>
      </c>
      <c r="R4665" t="s">
        <v>35</v>
      </c>
      <c r="S4665" t="s">
        <v>945</v>
      </c>
      <c r="T4665" s="9">
        <v>844.12</v>
      </c>
      <c r="U4665">
        <v>6</v>
      </c>
      <c r="V4665" s="2">
        <v>0.3</v>
      </c>
      <c r="W4665" s="6">
        <v>-36.18</v>
      </c>
      <c r="X4665" s="14">
        <f>AA4665-W4665</f>
        <v>3581.4839999999999</v>
      </c>
      <c r="Y4665" s="6">
        <f>T4665*U4665</f>
        <v>5064.72</v>
      </c>
      <c r="Z4665" s="6">
        <f>Y4665*V4665</f>
        <v>1519.4159999999999</v>
      </c>
      <c r="AA4665" s="6">
        <f t="shared" si="376"/>
        <v>3545.3040000000001</v>
      </c>
    </row>
    <row r="4666" spans="2:27" x14ac:dyDescent="0.3">
      <c r="B4666">
        <v>4663</v>
      </c>
      <c r="C4666" t="s">
        <v>7688</v>
      </c>
      <c r="D4666" s="1">
        <v>42068</v>
      </c>
      <c r="E4666" s="1">
        <v>42190</v>
      </c>
      <c r="F4666" s="9" t="str">
        <f t="shared" si="380"/>
        <v>122 days</v>
      </c>
      <c r="G4666" t="s">
        <v>49</v>
      </c>
      <c r="H4666" t="s">
        <v>5817</v>
      </c>
      <c r="I4666" t="s">
        <v>5818</v>
      </c>
      <c r="J4666" t="s">
        <v>25</v>
      </c>
      <c r="K4666" t="s">
        <v>26</v>
      </c>
      <c r="L4666" t="s">
        <v>145</v>
      </c>
      <c r="M4666" t="s">
        <v>146</v>
      </c>
      <c r="N4666">
        <v>19140</v>
      </c>
      <c r="O4666" t="s">
        <v>147</v>
      </c>
      <c r="P4666" t="s">
        <v>3548</v>
      </c>
      <c r="Q4666" t="s">
        <v>45</v>
      </c>
      <c r="R4666" t="s">
        <v>58</v>
      </c>
      <c r="S4666" t="s">
        <v>3549</v>
      </c>
      <c r="T4666" s="9">
        <v>76.75</v>
      </c>
      <c r="U4666">
        <v>3</v>
      </c>
      <c r="V4666" s="2">
        <v>0.2</v>
      </c>
      <c r="W4666" s="6">
        <v>-9.59</v>
      </c>
      <c r="X4666" s="14">
        <f>AA4666-W4666</f>
        <v>193.79</v>
      </c>
      <c r="Y4666" s="6">
        <f>T4666*U4666</f>
        <v>230.25</v>
      </c>
      <c r="Z4666" s="6">
        <f>Y4666*V4666</f>
        <v>46.050000000000004</v>
      </c>
      <c r="AA4666" s="6">
        <f t="shared" si="376"/>
        <v>184.2</v>
      </c>
    </row>
    <row r="4667" spans="2:27" x14ac:dyDescent="0.3">
      <c r="B4667">
        <v>4664</v>
      </c>
      <c r="C4667" t="s">
        <v>7691</v>
      </c>
      <c r="D4667" s="1">
        <v>42631</v>
      </c>
      <c r="E4667" s="1">
        <v>42635</v>
      </c>
      <c r="F4667" s="9" t="str">
        <f t="shared" si="380"/>
        <v>4 days</v>
      </c>
      <c r="G4667" t="s">
        <v>49</v>
      </c>
      <c r="H4667" t="s">
        <v>1191</v>
      </c>
      <c r="I4667" t="s">
        <v>1192</v>
      </c>
      <c r="J4667" t="s">
        <v>25</v>
      </c>
      <c r="K4667" t="s">
        <v>26</v>
      </c>
      <c r="L4667" t="s">
        <v>1525</v>
      </c>
      <c r="M4667" t="s">
        <v>53</v>
      </c>
      <c r="N4667">
        <v>32216</v>
      </c>
      <c r="O4667" t="s">
        <v>29</v>
      </c>
      <c r="P4667" t="s">
        <v>2123</v>
      </c>
      <c r="Q4667" t="s">
        <v>45</v>
      </c>
      <c r="R4667" t="s">
        <v>46</v>
      </c>
      <c r="S4667" t="s">
        <v>2124</v>
      </c>
      <c r="T4667" s="9">
        <v>3</v>
      </c>
      <c r="U4667">
        <v>1</v>
      </c>
      <c r="V4667" s="2">
        <v>0.2</v>
      </c>
      <c r="W4667" s="6">
        <v>1.05</v>
      </c>
      <c r="X4667" s="14">
        <f>AA4667-W4667</f>
        <v>1.3499999999999999</v>
      </c>
      <c r="Y4667" s="6">
        <f>T4667*U4667</f>
        <v>3</v>
      </c>
      <c r="Z4667" s="6">
        <f>Y4667*V4667</f>
        <v>0.60000000000000009</v>
      </c>
      <c r="AA4667" s="6">
        <f t="shared" si="376"/>
        <v>2.4</v>
      </c>
    </row>
    <row r="4668" spans="2:27" x14ac:dyDescent="0.3">
      <c r="B4668">
        <v>4665</v>
      </c>
      <c r="C4668" t="s">
        <v>7692</v>
      </c>
      <c r="D4668" s="1">
        <v>42635</v>
      </c>
      <c r="E4668" s="1">
        <v>42639</v>
      </c>
      <c r="F4668" s="9" t="str">
        <f t="shared" si="380"/>
        <v>4 days</v>
      </c>
      <c r="G4668" t="s">
        <v>49</v>
      </c>
      <c r="H4668" t="s">
        <v>4724</v>
      </c>
      <c r="I4668" t="s">
        <v>4725</v>
      </c>
      <c r="J4668" t="s">
        <v>25</v>
      </c>
      <c r="K4668" t="s">
        <v>26</v>
      </c>
      <c r="L4668" t="s">
        <v>1355</v>
      </c>
      <c r="M4668" t="s">
        <v>53</v>
      </c>
      <c r="N4668">
        <v>33024</v>
      </c>
      <c r="O4668" t="s">
        <v>29</v>
      </c>
      <c r="P4668" t="s">
        <v>2969</v>
      </c>
      <c r="Q4668" t="s">
        <v>45</v>
      </c>
      <c r="R4668" t="s">
        <v>74</v>
      </c>
      <c r="S4668" t="s">
        <v>2970</v>
      </c>
      <c r="T4668" s="9">
        <v>7.51</v>
      </c>
      <c r="U4668">
        <v>9</v>
      </c>
      <c r="V4668" s="2">
        <v>0.7</v>
      </c>
      <c r="W4668" s="6">
        <v>-6</v>
      </c>
      <c r="X4668" s="14">
        <f>AA4668-W4668</f>
        <v>26.277000000000001</v>
      </c>
      <c r="Y4668" s="6">
        <f>T4668*U4668</f>
        <v>67.59</v>
      </c>
      <c r="Z4668" s="6">
        <f>Y4668*V4668</f>
        <v>47.313000000000002</v>
      </c>
      <c r="AA4668" s="6">
        <f t="shared" si="376"/>
        <v>20.277000000000001</v>
      </c>
    </row>
    <row r="4669" spans="2:27" x14ac:dyDescent="0.3">
      <c r="B4669">
        <v>4666</v>
      </c>
      <c r="C4669" t="s">
        <v>7692</v>
      </c>
      <c r="D4669" s="1">
        <v>42635</v>
      </c>
      <c r="E4669" s="1">
        <v>42639</v>
      </c>
      <c r="F4669" s="9" t="str">
        <f t="shared" si="380"/>
        <v>4 days</v>
      </c>
      <c r="G4669" t="s">
        <v>49</v>
      </c>
      <c r="H4669" t="s">
        <v>4724</v>
      </c>
      <c r="I4669" t="s">
        <v>4725</v>
      </c>
      <c r="J4669" t="s">
        <v>25</v>
      </c>
      <c r="K4669" t="s">
        <v>26</v>
      </c>
      <c r="L4669" t="s">
        <v>1355</v>
      </c>
      <c r="M4669" t="s">
        <v>53</v>
      </c>
      <c r="N4669">
        <v>33024</v>
      </c>
      <c r="O4669" t="s">
        <v>29</v>
      </c>
      <c r="P4669" t="s">
        <v>1277</v>
      </c>
      <c r="Q4669" t="s">
        <v>45</v>
      </c>
      <c r="R4669" t="s">
        <v>46</v>
      </c>
      <c r="S4669" t="s">
        <v>1278</v>
      </c>
      <c r="T4669" s="9">
        <v>16.559999999999999</v>
      </c>
      <c r="U4669">
        <v>2</v>
      </c>
      <c r="V4669" s="2">
        <v>0.2</v>
      </c>
      <c r="W4669" s="6">
        <v>5.8</v>
      </c>
      <c r="X4669" s="14">
        <f>AA4669-W4669</f>
        <v>20.695999999999998</v>
      </c>
      <c r="Y4669" s="6">
        <f>T4669*U4669</f>
        <v>33.119999999999997</v>
      </c>
      <c r="Z4669" s="6">
        <f>Y4669*V4669</f>
        <v>6.6239999999999997</v>
      </c>
      <c r="AA4669" s="6">
        <f t="shared" si="376"/>
        <v>26.495999999999999</v>
      </c>
    </row>
    <row r="4670" spans="2:27" x14ac:dyDescent="0.3">
      <c r="B4670">
        <v>4667</v>
      </c>
      <c r="C4670" t="s">
        <v>7693</v>
      </c>
      <c r="D4670" s="1">
        <v>42644</v>
      </c>
      <c r="E4670" s="1">
        <v>42386</v>
      </c>
      <c r="F4670" s="23" t="s">
        <v>10956</v>
      </c>
      <c r="G4670" t="s">
        <v>49</v>
      </c>
      <c r="H4670" t="s">
        <v>134</v>
      </c>
      <c r="I4670" t="s">
        <v>135</v>
      </c>
      <c r="J4670" t="s">
        <v>40</v>
      </c>
      <c r="K4670" t="s">
        <v>26</v>
      </c>
      <c r="L4670" t="s">
        <v>94</v>
      </c>
      <c r="M4670" t="s">
        <v>95</v>
      </c>
      <c r="N4670">
        <v>98115</v>
      </c>
      <c r="O4670" t="s">
        <v>43</v>
      </c>
      <c r="P4670" t="s">
        <v>3470</v>
      </c>
      <c r="Q4670" t="s">
        <v>31</v>
      </c>
      <c r="R4670" t="s">
        <v>64</v>
      </c>
      <c r="S4670" t="s">
        <v>3471</v>
      </c>
      <c r="T4670" s="9">
        <v>79.92</v>
      </c>
      <c r="U4670">
        <v>4</v>
      </c>
      <c r="V4670" s="2">
        <v>0</v>
      </c>
      <c r="W4670" s="6">
        <v>34.369999999999997</v>
      </c>
      <c r="X4670" s="14">
        <f>AA4670-W4670</f>
        <v>285.31</v>
      </c>
      <c r="Y4670" s="6">
        <f>T4670*U4670</f>
        <v>319.68</v>
      </c>
      <c r="Z4670" s="6">
        <f>Y4670*V4670</f>
        <v>0</v>
      </c>
      <c r="AA4670" s="6">
        <f t="shared" si="376"/>
        <v>319.68</v>
      </c>
    </row>
    <row r="4671" spans="2:27" x14ac:dyDescent="0.3">
      <c r="B4671">
        <v>4668</v>
      </c>
      <c r="C4671" t="s">
        <v>7693</v>
      </c>
      <c r="D4671" s="1">
        <v>42644</v>
      </c>
      <c r="E4671" s="1">
        <v>42386</v>
      </c>
      <c r="F4671" s="23" t="s">
        <v>10956</v>
      </c>
      <c r="G4671" t="s">
        <v>49</v>
      </c>
      <c r="H4671" t="s">
        <v>134</v>
      </c>
      <c r="I4671" t="s">
        <v>135</v>
      </c>
      <c r="J4671" t="s">
        <v>40</v>
      </c>
      <c r="K4671" t="s">
        <v>26</v>
      </c>
      <c r="L4671" t="s">
        <v>94</v>
      </c>
      <c r="M4671" t="s">
        <v>95</v>
      </c>
      <c r="N4671">
        <v>98115</v>
      </c>
      <c r="O4671" t="s">
        <v>43</v>
      </c>
      <c r="P4671" t="s">
        <v>1358</v>
      </c>
      <c r="Q4671" t="s">
        <v>70</v>
      </c>
      <c r="R4671" t="s">
        <v>160</v>
      </c>
      <c r="S4671" t="s">
        <v>1359</v>
      </c>
      <c r="T4671" s="9">
        <v>69.98</v>
      </c>
      <c r="U4671">
        <v>2</v>
      </c>
      <c r="V4671" s="2">
        <v>0</v>
      </c>
      <c r="W4671" s="6">
        <v>13.3</v>
      </c>
      <c r="X4671" s="14">
        <f>AA4671-W4671</f>
        <v>126.66000000000001</v>
      </c>
      <c r="Y4671" s="6">
        <f>T4671*U4671</f>
        <v>139.96</v>
      </c>
      <c r="Z4671" s="6">
        <f>Y4671*V4671</f>
        <v>0</v>
      </c>
      <c r="AA4671" s="6">
        <f t="shared" si="376"/>
        <v>139.96</v>
      </c>
    </row>
    <row r="4672" spans="2:27" x14ac:dyDescent="0.3">
      <c r="B4672">
        <v>4669</v>
      </c>
      <c r="C4672" t="s">
        <v>7694</v>
      </c>
      <c r="D4672" s="1">
        <v>42891</v>
      </c>
      <c r="E4672" s="1">
        <v>43044</v>
      </c>
      <c r="F4672" s="9" t="str">
        <f t="shared" ref="F4672:F4674" si="381">DATEDIF(D4672,E4672,"d")&amp;" days"</f>
        <v>153 days</v>
      </c>
      <c r="G4672" t="s">
        <v>49</v>
      </c>
      <c r="H4672" t="s">
        <v>5176</v>
      </c>
      <c r="I4672" t="s">
        <v>5177</v>
      </c>
      <c r="J4672" t="s">
        <v>40</v>
      </c>
      <c r="K4672" t="s">
        <v>26</v>
      </c>
      <c r="L4672" t="s">
        <v>102</v>
      </c>
      <c r="M4672" t="s">
        <v>103</v>
      </c>
      <c r="N4672">
        <v>76106</v>
      </c>
      <c r="O4672" t="s">
        <v>104</v>
      </c>
      <c r="P4672" t="s">
        <v>2160</v>
      </c>
      <c r="Q4672" t="s">
        <v>45</v>
      </c>
      <c r="R4672" t="s">
        <v>74</v>
      </c>
      <c r="S4672" t="s">
        <v>2161</v>
      </c>
      <c r="T4672" s="9">
        <v>11.06</v>
      </c>
      <c r="U4672">
        <v>10</v>
      </c>
      <c r="V4672" s="2">
        <v>0.8</v>
      </c>
      <c r="W4672" s="6">
        <v>-18.8</v>
      </c>
      <c r="X4672" s="14">
        <f>AA4672-W4672</f>
        <v>40.919999999999987</v>
      </c>
      <c r="Y4672" s="6">
        <f>T4672*U4672</f>
        <v>110.60000000000001</v>
      </c>
      <c r="Z4672" s="6">
        <f>Y4672*V4672</f>
        <v>88.480000000000018</v>
      </c>
      <c r="AA4672" s="6">
        <f t="shared" si="376"/>
        <v>22.11999999999999</v>
      </c>
    </row>
    <row r="4673" spans="2:27" x14ac:dyDescent="0.3">
      <c r="B4673">
        <v>4670</v>
      </c>
      <c r="C4673" t="s">
        <v>7694</v>
      </c>
      <c r="D4673" s="1">
        <v>42891</v>
      </c>
      <c r="E4673" s="1">
        <v>43044</v>
      </c>
      <c r="F4673" s="9" t="str">
        <f t="shared" si="381"/>
        <v>153 days</v>
      </c>
      <c r="G4673" t="s">
        <v>49</v>
      </c>
      <c r="H4673" t="s">
        <v>5176</v>
      </c>
      <c r="I4673" t="s">
        <v>5177</v>
      </c>
      <c r="J4673" t="s">
        <v>40</v>
      </c>
      <c r="K4673" t="s">
        <v>26</v>
      </c>
      <c r="L4673" t="s">
        <v>102</v>
      </c>
      <c r="M4673" t="s">
        <v>103</v>
      </c>
      <c r="N4673">
        <v>76106</v>
      </c>
      <c r="O4673" t="s">
        <v>104</v>
      </c>
      <c r="P4673" t="s">
        <v>1635</v>
      </c>
      <c r="Q4673" t="s">
        <v>31</v>
      </c>
      <c r="R4673" t="s">
        <v>32</v>
      </c>
      <c r="S4673" t="s">
        <v>1636</v>
      </c>
      <c r="T4673" s="9">
        <v>623.46</v>
      </c>
      <c r="U4673">
        <v>7</v>
      </c>
      <c r="V4673" s="2">
        <v>0.32</v>
      </c>
      <c r="W4673" s="6">
        <v>-119.19</v>
      </c>
      <c r="X4673" s="14">
        <f>AA4673-W4673</f>
        <v>3086.8596000000002</v>
      </c>
      <c r="Y4673" s="6">
        <f>T4673*U4673</f>
        <v>4364.22</v>
      </c>
      <c r="Z4673" s="6">
        <f>Y4673*V4673</f>
        <v>1396.5504000000001</v>
      </c>
      <c r="AA4673" s="6">
        <f t="shared" si="376"/>
        <v>2967.6696000000002</v>
      </c>
    </row>
    <row r="4674" spans="2:27" x14ac:dyDescent="0.3">
      <c r="B4674">
        <v>4671</v>
      </c>
      <c r="C4674" t="s">
        <v>7694</v>
      </c>
      <c r="D4674" s="1">
        <v>42891</v>
      </c>
      <c r="E4674" s="1">
        <v>43044</v>
      </c>
      <c r="F4674" s="9" t="str">
        <f t="shared" si="381"/>
        <v>153 days</v>
      </c>
      <c r="G4674" t="s">
        <v>49</v>
      </c>
      <c r="H4674" t="s">
        <v>5176</v>
      </c>
      <c r="I4674" t="s">
        <v>5177</v>
      </c>
      <c r="J4674" t="s">
        <v>40</v>
      </c>
      <c r="K4674" t="s">
        <v>26</v>
      </c>
      <c r="L4674" t="s">
        <v>102</v>
      </c>
      <c r="M4674" t="s">
        <v>103</v>
      </c>
      <c r="N4674">
        <v>76106</v>
      </c>
      <c r="O4674" t="s">
        <v>104</v>
      </c>
      <c r="P4674" t="s">
        <v>7511</v>
      </c>
      <c r="Q4674" t="s">
        <v>45</v>
      </c>
      <c r="R4674" t="s">
        <v>58</v>
      </c>
      <c r="S4674" t="s">
        <v>7512</v>
      </c>
      <c r="T4674" s="9">
        <v>772.68</v>
      </c>
      <c r="U4674">
        <v>5</v>
      </c>
      <c r="V4674" s="2">
        <v>0.2</v>
      </c>
      <c r="W4674" s="6">
        <v>-57.95</v>
      </c>
      <c r="X4674" s="14">
        <f>AA4674-W4674</f>
        <v>3148.6699999999996</v>
      </c>
      <c r="Y4674" s="6">
        <f>T4674*U4674</f>
        <v>3863.3999999999996</v>
      </c>
      <c r="Z4674" s="6">
        <f>Y4674*V4674</f>
        <v>772.68</v>
      </c>
      <c r="AA4674" s="6">
        <f t="shared" si="376"/>
        <v>3090.72</v>
      </c>
    </row>
    <row r="4675" spans="2:27" x14ac:dyDescent="0.3">
      <c r="B4675">
        <v>4672</v>
      </c>
      <c r="C4675" t="s">
        <v>7695</v>
      </c>
      <c r="D4675" s="1">
        <v>42582</v>
      </c>
      <c r="E4675" s="1">
        <v>42529</v>
      </c>
      <c r="F4675" s="23" t="s">
        <v>10956</v>
      </c>
      <c r="G4675" t="s">
        <v>49</v>
      </c>
      <c r="H4675" t="s">
        <v>917</v>
      </c>
      <c r="I4675" t="s">
        <v>918</v>
      </c>
      <c r="J4675" t="s">
        <v>25</v>
      </c>
      <c r="K4675" t="s">
        <v>26</v>
      </c>
      <c r="L4675" t="s">
        <v>881</v>
      </c>
      <c r="M4675" t="s">
        <v>237</v>
      </c>
      <c r="N4675">
        <v>48205</v>
      </c>
      <c r="O4675" t="s">
        <v>104</v>
      </c>
      <c r="P4675" t="s">
        <v>4621</v>
      </c>
      <c r="Q4675" t="s">
        <v>45</v>
      </c>
      <c r="R4675" t="s">
        <v>77</v>
      </c>
      <c r="S4675" t="s">
        <v>4622</v>
      </c>
      <c r="T4675" s="9">
        <v>283.14</v>
      </c>
      <c r="U4675">
        <v>4</v>
      </c>
      <c r="V4675" s="2">
        <v>0.1</v>
      </c>
      <c r="W4675" s="6">
        <v>72.36</v>
      </c>
      <c r="X4675" s="14">
        <f>AA4675-W4675</f>
        <v>946.94399999999996</v>
      </c>
      <c r="Y4675" s="6">
        <f>T4675*U4675</f>
        <v>1132.56</v>
      </c>
      <c r="Z4675" s="6">
        <f>Y4675*V4675</f>
        <v>113.256</v>
      </c>
      <c r="AA4675" s="6">
        <f t="shared" si="376"/>
        <v>1019.304</v>
      </c>
    </row>
    <row r="4676" spans="2:27" x14ac:dyDescent="0.3">
      <c r="B4676">
        <v>4673</v>
      </c>
      <c r="C4676" t="s">
        <v>7695</v>
      </c>
      <c r="D4676" s="1">
        <v>42582</v>
      </c>
      <c r="E4676" s="1">
        <v>42529</v>
      </c>
      <c r="F4676" s="23" t="s">
        <v>10956</v>
      </c>
      <c r="G4676" t="s">
        <v>49</v>
      </c>
      <c r="H4676" t="s">
        <v>917</v>
      </c>
      <c r="I4676" t="s">
        <v>918</v>
      </c>
      <c r="J4676" t="s">
        <v>25</v>
      </c>
      <c r="K4676" t="s">
        <v>26</v>
      </c>
      <c r="L4676" t="s">
        <v>881</v>
      </c>
      <c r="M4676" t="s">
        <v>237</v>
      </c>
      <c r="N4676">
        <v>48205</v>
      </c>
      <c r="O4676" t="s">
        <v>104</v>
      </c>
      <c r="P4676" t="s">
        <v>2179</v>
      </c>
      <c r="Q4676" t="s">
        <v>70</v>
      </c>
      <c r="R4676" t="s">
        <v>71</v>
      </c>
      <c r="S4676" t="s">
        <v>2180</v>
      </c>
      <c r="T4676" s="9">
        <v>635.96</v>
      </c>
      <c r="U4676">
        <v>4</v>
      </c>
      <c r="V4676" s="2">
        <v>0</v>
      </c>
      <c r="W4676" s="6">
        <v>165.35</v>
      </c>
      <c r="X4676" s="14">
        <f>AA4676-W4676</f>
        <v>2378.4900000000002</v>
      </c>
      <c r="Y4676" s="6">
        <f>T4676*U4676</f>
        <v>2543.84</v>
      </c>
      <c r="Z4676" s="6">
        <f>Y4676*V4676</f>
        <v>0</v>
      </c>
      <c r="AA4676" s="6">
        <f t="shared" si="376"/>
        <v>2543.84</v>
      </c>
    </row>
    <row r="4677" spans="2:27" x14ac:dyDescent="0.3">
      <c r="B4677">
        <v>4674</v>
      </c>
      <c r="C4677" t="s">
        <v>7695</v>
      </c>
      <c r="D4677" s="1">
        <v>42582</v>
      </c>
      <c r="E4677" s="1">
        <v>42529</v>
      </c>
      <c r="F4677" s="23" t="s">
        <v>10956</v>
      </c>
      <c r="G4677" t="s">
        <v>49</v>
      </c>
      <c r="H4677" t="s">
        <v>917</v>
      </c>
      <c r="I4677" t="s">
        <v>918</v>
      </c>
      <c r="J4677" t="s">
        <v>25</v>
      </c>
      <c r="K4677" t="s">
        <v>26</v>
      </c>
      <c r="L4677" t="s">
        <v>881</v>
      </c>
      <c r="M4677" t="s">
        <v>237</v>
      </c>
      <c r="N4677">
        <v>48205</v>
      </c>
      <c r="O4677" t="s">
        <v>104</v>
      </c>
      <c r="P4677" t="s">
        <v>5165</v>
      </c>
      <c r="Q4677" t="s">
        <v>70</v>
      </c>
      <c r="R4677" t="s">
        <v>71</v>
      </c>
      <c r="S4677" t="s">
        <v>5166</v>
      </c>
      <c r="T4677" s="9">
        <v>118.99</v>
      </c>
      <c r="U4677">
        <v>1</v>
      </c>
      <c r="V4677" s="2">
        <v>0</v>
      </c>
      <c r="W4677" s="6">
        <v>33.32</v>
      </c>
      <c r="X4677" s="14">
        <f>AA4677-W4677</f>
        <v>85.669999999999987</v>
      </c>
      <c r="Y4677" s="6">
        <f>T4677*U4677</f>
        <v>118.99</v>
      </c>
      <c r="Z4677" s="6">
        <f>Y4677*V4677</f>
        <v>0</v>
      </c>
      <c r="AA4677" s="6">
        <f t="shared" ref="AA4677:AA4740" si="382">Y4677-Z4677</f>
        <v>118.99</v>
      </c>
    </row>
    <row r="4678" spans="2:27" x14ac:dyDescent="0.3">
      <c r="B4678">
        <v>4675</v>
      </c>
      <c r="C4678" t="s">
        <v>7695</v>
      </c>
      <c r="D4678" s="1">
        <v>42582</v>
      </c>
      <c r="E4678" s="1">
        <v>42529</v>
      </c>
      <c r="F4678" s="23" t="s">
        <v>10956</v>
      </c>
      <c r="G4678" t="s">
        <v>49</v>
      </c>
      <c r="H4678" t="s">
        <v>917</v>
      </c>
      <c r="I4678" t="s">
        <v>918</v>
      </c>
      <c r="J4678" t="s">
        <v>25</v>
      </c>
      <c r="K4678" t="s">
        <v>26</v>
      </c>
      <c r="L4678" t="s">
        <v>881</v>
      </c>
      <c r="M4678" t="s">
        <v>237</v>
      </c>
      <c r="N4678">
        <v>48205</v>
      </c>
      <c r="O4678" t="s">
        <v>104</v>
      </c>
      <c r="P4678" t="s">
        <v>1088</v>
      </c>
      <c r="Q4678" t="s">
        <v>31</v>
      </c>
      <c r="R4678" t="s">
        <v>64</v>
      </c>
      <c r="S4678" t="s">
        <v>1089</v>
      </c>
      <c r="T4678" s="9">
        <v>272.94</v>
      </c>
      <c r="U4678">
        <v>3</v>
      </c>
      <c r="V4678" s="2">
        <v>0</v>
      </c>
      <c r="W4678" s="6">
        <v>30.02</v>
      </c>
      <c r="X4678" s="14">
        <f>AA4678-W4678</f>
        <v>788.8</v>
      </c>
      <c r="Y4678" s="6">
        <f>T4678*U4678</f>
        <v>818.81999999999994</v>
      </c>
      <c r="Z4678" s="6">
        <f>Y4678*V4678</f>
        <v>0</v>
      </c>
      <c r="AA4678" s="6">
        <f t="shared" si="382"/>
        <v>818.81999999999994</v>
      </c>
    </row>
    <row r="4679" spans="2:27" x14ac:dyDescent="0.3">
      <c r="B4679">
        <v>4676</v>
      </c>
      <c r="C4679" t="s">
        <v>7696</v>
      </c>
      <c r="D4679" s="1">
        <v>42821</v>
      </c>
      <c r="E4679" s="1">
        <v>42823</v>
      </c>
      <c r="F4679" s="9" t="str">
        <f t="shared" ref="F4679:F4686" si="383">DATEDIF(D4679,E4679,"d")&amp;" days"</f>
        <v>2 days</v>
      </c>
      <c r="G4679" t="s">
        <v>22</v>
      </c>
      <c r="H4679" t="s">
        <v>117</v>
      </c>
      <c r="I4679" t="s">
        <v>118</v>
      </c>
      <c r="J4679" t="s">
        <v>25</v>
      </c>
      <c r="K4679" t="s">
        <v>26</v>
      </c>
      <c r="L4679" t="s">
        <v>145</v>
      </c>
      <c r="M4679" t="s">
        <v>146</v>
      </c>
      <c r="N4679">
        <v>19120</v>
      </c>
      <c r="O4679" t="s">
        <v>147</v>
      </c>
      <c r="P4679" t="s">
        <v>6038</v>
      </c>
      <c r="Q4679" t="s">
        <v>31</v>
      </c>
      <c r="R4679" t="s">
        <v>64</v>
      </c>
      <c r="S4679" t="s">
        <v>6039</v>
      </c>
      <c r="T4679" s="9">
        <v>15.01</v>
      </c>
      <c r="U4679">
        <v>2</v>
      </c>
      <c r="V4679" s="2">
        <v>0.2</v>
      </c>
      <c r="W4679" s="6">
        <v>1.5</v>
      </c>
      <c r="X4679" s="14">
        <f>AA4679-W4679</f>
        <v>22.515999999999998</v>
      </c>
      <c r="Y4679" s="6">
        <f>T4679*U4679</f>
        <v>30.02</v>
      </c>
      <c r="Z4679" s="6">
        <f>Y4679*V4679</f>
        <v>6.0040000000000004</v>
      </c>
      <c r="AA4679" s="6">
        <f t="shared" si="382"/>
        <v>24.015999999999998</v>
      </c>
    </row>
    <row r="4680" spans="2:27" x14ac:dyDescent="0.3">
      <c r="B4680">
        <v>4677</v>
      </c>
      <c r="C4680" t="s">
        <v>7697</v>
      </c>
      <c r="D4680" s="1">
        <v>41712</v>
      </c>
      <c r="E4680" s="1">
        <v>41717</v>
      </c>
      <c r="F4680" s="9" t="str">
        <f t="shared" si="383"/>
        <v>5 days</v>
      </c>
      <c r="G4680" t="s">
        <v>49</v>
      </c>
      <c r="H4680" t="s">
        <v>5755</v>
      </c>
      <c r="I4680" t="s">
        <v>5756</v>
      </c>
      <c r="J4680" t="s">
        <v>25</v>
      </c>
      <c r="K4680" t="s">
        <v>26</v>
      </c>
      <c r="L4680" t="s">
        <v>7698</v>
      </c>
      <c r="M4680" t="s">
        <v>120</v>
      </c>
      <c r="N4680">
        <v>84321</v>
      </c>
      <c r="O4680" t="s">
        <v>43</v>
      </c>
      <c r="P4680" t="s">
        <v>5494</v>
      </c>
      <c r="Q4680" t="s">
        <v>45</v>
      </c>
      <c r="R4680" t="s">
        <v>74</v>
      </c>
      <c r="S4680" t="s">
        <v>5495</v>
      </c>
      <c r="T4680" s="9">
        <v>33.090000000000003</v>
      </c>
      <c r="U4680">
        <v>4</v>
      </c>
      <c r="V4680" s="2">
        <v>0.2</v>
      </c>
      <c r="W4680" s="6">
        <v>11.17</v>
      </c>
      <c r="X4680" s="14">
        <f>AA4680-W4680</f>
        <v>94.718000000000004</v>
      </c>
      <c r="Y4680" s="6">
        <f>T4680*U4680</f>
        <v>132.36000000000001</v>
      </c>
      <c r="Z4680" s="6">
        <f>Y4680*V4680</f>
        <v>26.472000000000005</v>
      </c>
      <c r="AA4680" s="6">
        <f t="shared" si="382"/>
        <v>105.88800000000001</v>
      </c>
    </row>
    <row r="4681" spans="2:27" x14ac:dyDescent="0.3">
      <c r="B4681">
        <v>4678</v>
      </c>
      <c r="C4681" t="s">
        <v>7697</v>
      </c>
      <c r="D4681" s="1">
        <v>41712</v>
      </c>
      <c r="E4681" s="1">
        <v>41717</v>
      </c>
      <c r="F4681" s="9" t="str">
        <f t="shared" si="383"/>
        <v>5 days</v>
      </c>
      <c r="G4681" t="s">
        <v>49</v>
      </c>
      <c r="H4681" t="s">
        <v>5755</v>
      </c>
      <c r="I4681" t="s">
        <v>5756</v>
      </c>
      <c r="J4681" t="s">
        <v>25</v>
      </c>
      <c r="K4681" t="s">
        <v>26</v>
      </c>
      <c r="L4681" t="s">
        <v>7698</v>
      </c>
      <c r="M4681" t="s">
        <v>120</v>
      </c>
      <c r="N4681">
        <v>84321</v>
      </c>
      <c r="O4681" t="s">
        <v>43</v>
      </c>
      <c r="P4681" t="s">
        <v>1778</v>
      </c>
      <c r="Q4681" t="s">
        <v>45</v>
      </c>
      <c r="R4681" t="s">
        <v>58</v>
      </c>
      <c r="S4681" t="s">
        <v>1779</v>
      </c>
      <c r="T4681" s="9">
        <v>80.98</v>
      </c>
      <c r="U4681">
        <v>1</v>
      </c>
      <c r="V4681" s="2">
        <v>0</v>
      </c>
      <c r="W4681" s="6">
        <v>3.24</v>
      </c>
      <c r="X4681" s="14">
        <f>AA4681-W4681</f>
        <v>77.740000000000009</v>
      </c>
      <c r="Y4681" s="6">
        <f>T4681*U4681</f>
        <v>80.98</v>
      </c>
      <c r="Z4681" s="6">
        <f>Y4681*V4681</f>
        <v>0</v>
      </c>
      <c r="AA4681" s="6">
        <f t="shared" si="382"/>
        <v>80.98</v>
      </c>
    </row>
    <row r="4682" spans="2:27" x14ac:dyDescent="0.3">
      <c r="B4682">
        <v>4679</v>
      </c>
      <c r="C4682" t="s">
        <v>7697</v>
      </c>
      <c r="D4682" s="1">
        <v>41712</v>
      </c>
      <c r="E4682" s="1">
        <v>41717</v>
      </c>
      <c r="F4682" s="9" t="str">
        <f t="shared" si="383"/>
        <v>5 days</v>
      </c>
      <c r="G4682" t="s">
        <v>49</v>
      </c>
      <c r="H4682" t="s">
        <v>5755</v>
      </c>
      <c r="I4682" t="s">
        <v>5756</v>
      </c>
      <c r="J4682" t="s">
        <v>25</v>
      </c>
      <c r="K4682" t="s">
        <v>26</v>
      </c>
      <c r="L4682" t="s">
        <v>7698</v>
      </c>
      <c r="M4682" t="s">
        <v>120</v>
      </c>
      <c r="N4682">
        <v>84321</v>
      </c>
      <c r="O4682" t="s">
        <v>43</v>
      </c>
      <c r="P4682" t="s">
        <v>7699</v>
      </c>
      <c r="Q4682" t="s">
        <v>70</v>
      </c>
      <c r="R4682" t="s">
        <v>160</v>
      </c>
      <c r="S4682" t="s">
        <v>7700</v>
      </c>
      <c r="T4682" s="9">
        <v>82.8</v>
      </c>
      <c r="U4682">
        <v>12</v>
      </c>
      <c r="V4682" s="2">
        <v>0</v>
      </c>
      <c r="W4682" s="6">
        <v>6.62</v>
      </c>
      <c r="X4682" s="14">
        <f>AA4682-W4682</f>
        <v>986.9799999999999</v>
      </c>
      <c r="Y4682" s="6">
        <f>T4682*U4682</f>
        <v>993.59999999999991</v>
      </c>
      <c r="Z4682" s="6">
        <f>Y4682*V4682</f>
        <v>0</v>
      </c>
      <c r="AA4682" s="6">
        <f t="shared" si="382"/>
        <v>993.59999999999991</v>
      </c>
    </row>
    <row r="4683" spans="2:27" x14ac:dyDescent="0.3">
      <c r="B4683">
        <v>4680</v>
      </c>
      <c r="C4683" t="s">
        <v>7697</v>
      </c>
      <c r="D4683" s="1">
        <v>41712</v>
      </c>
      <c r="E4683" s="1">
        <v>41717</v>
      </c>
      <c r="F4683" s="9" t="str">
        <f t="shared" si="383"/>
        <v>5 days</v>
      </c>
      <c r="G4683" t="s">
        <v>49</v>
      </c>
      <c r="H4683" t="s">
        <v>5755</v>
      </c>
      <c r="I4683" t="s">
        <v>5756</v>
      </c>
      <c r="J4683" t="s">
        <v>25</v>
      </c>
      <c r="K4683" t="s">
        <v>26</v>
      </c>
      <c r="L4683" t="s">
        <v>7698</v>
      </c>
      <c r="M4683" t="s">
        <v>120</v>
      </c>
      <c r="N4683">
        <v>84321</v>
      </c>
      <c r="O4683" t="s">
        <v>43</v>
      </c>
      <c r="P4683" t="s">
        <v>2659</v>
      </c>
      <c r="Q4683" t="s">
        <v>45</v>
      </c>
      <c r="R4683" t="s">
        <v>58</v>
      </c>
      <c r="S4683" t="s">
        <v>2660</v>
      </c>
      <c r="T4683" s="9">
        <v>21.36</v>
      </c>
      <c r="U4683">
        <v>2</v>
      </c>
      <c r="V4683" s="2">
        <v>0</v>
      </c>
      <c r="W4683" s="6">
        <v>5.77</v>
      </c>
      <c r="X4683" s="14">
        <f>AA4683-W4683</f>
        <v>36.950000000000003</v>
      </c>
      <c r="Y4683" s="6">
        <f>T4683*U4683</f>
        <v>42.72</v>
      </c>
      <c r="Z4683" s="6">
        <f>Y4683*V4683</f>
        <v>0</v>
      </c>
      <c r="AA4683" s="6">
        <f t="shared" si="382"/>
        <v>42.72</v>
      </c>
    </row>
    <row r="4684" spans="2:27" x14ac:dyDescent="0.3">
      <c r="B4684">
        <v>4681</v>
      </c>
      <c r="C4684" t="s">
        <v>7697</v>
      </c>
      <c r="D4684" s="1">
        <v>41712</v>
      </c>
      <c r="E4684" s="1">
        <v>41717</v>
      </c>
      <c r="F4684" s="9" t="str">
        <f t="shared" si="383"/>
        <v>5 days</v>
      </c>
      <c r="G4684" t="s">
        <v>49</v>
      </c>
      <c r="H4684" t="s">
        <v>5755</v>
      </c>
      <c r="I4684" t="s">
        <v>5756</v>
      </c>
      <c r="J4684" t="s">
        <v>25</v>
      </c>
      <c r="K4684" t="s">
        <v>26</v>
      </c>
      <c r="L4684" t="s">
        <v>7698</v>
      </c>
      <c r="M4684" t="s">
        <v>120</v>
      </c>
      <c r="N4684">
        <v>84321</v>
      </c>
      <c r="O4684" t="s">
        <v>43</v>
      </c>
      <c r="P4684" t="s">
        <v>6816</v>
      </c>
      <c r="Q4684" t="s">
        <v>45</v>
      </c>
      <c r="R4684" t="s">
        <v>74</v>
      </c>
      <c r="S4684" t="s">
        <v>6817</v>
      </c>
      <c r="T4684" s="9">
        <v>62.05</v>
      </c>
      <c r="U4684">
        <v>2</v>
      </c>
      <c r="V4684" s="2">
        <v>0.2</v>
      </c>
      <c r="W4684" s="6">
        <v>20.170000000000002</v>
      </c>
      <c r="X4684" s="14">
        <f>AA4684-W4684</f>
        <v>79.11</v>
      </c>
      <c r="Y4684" s="6">
        <f>T4684*U4684</f>
        <v>124.1</v>
      </c>
      <c r="Z4684" s="6">
        <f>Y4684*V4684</f>
        <v>24.82</v>
      </c>
      <c r="AA4684" s="6">
        <f t="shared" si="382"/>
        <v>99.28</v>
      </c>
    </row>
    <row r="4685" spans="2:27" x14ac:dyDescent="0.3">
      <c r="B4685">
        <v>4682</v>
      </c>
      <c r="C4685" t="s">
        <v>7701</v>
      </c>
      <c r="D4685" s="1">
        <v>42565</v>
      </c>
      <c r="E4685" s="1">
        <v>42569</v>
      </c>
      <c r="F4685" s="9" t="str">
        <f t="shared" si="383"/>
        <v>4 days</v>
      </c>
      <c r="G4685" t="s">
        <v>22</v>
      </c>
      <c r="H4685" t="s">
        <v>6279</v>
      </c>
      <c r="I4685" t="s">
        <v>6280</v>
      </c>
      <c r="J4685" t="s">
        <v>25</v>
      </c>
      <c r="K4685" t="s">
        <v>26</v>
      </c>
      <c r="L4685" t="s">
        <v>1564</v>
      </c>
      <c r="M4685" t="s">
        <v>266</v>
      </c>
      <c r="N4685">
        <v>13021</v>
      </c>
      <c r="O4685" t="s">
        <v>147</v>
      </c>
      <c r="P4685" t="s">
        <v>5413</v>
      </c>
      <c r="Q4685" t="s">
        <v>45</v>
      </c>
      <c r="R4685" t="s">
        <v>268</v>
      </c>
      <c r="S4685" t="s">
        <v>5414</v>
      </c>
      <c r="T4685" s="9">
        <v>29.61</v>
      </c>
      <c r="U4685">
        <v>9</v>
      </c>
      <c r="V4685" s="2">
        <v>0</v>
      </c>
      <c r="W4685" s="6">
        <v>13.32</v>
      </c>
      <c r="X4685" s="14">
        <f>AA4685-W4685</f>
        <v>253.17000000000002</v>
      </c>
      <c r="Y4685" s="6">
        <f>T4685*U4685</f>
        <v>266.49</v>
      </c>
      <c r="Z4685" s="6">
        <f>Y4685*V4685</f>
        <v>0</v>
      </c>
      <c r="AA4685" s="6">
        <f t="shared" si="382"/>
        <v>266.49</v>
      </c>
    </row>
    <row r="4686" spans="2:27" x14ac:dyDescent="0.3">
      <c r="B4686">
        <v>4683</v>
      </c>
      <c r="C4686" t="s">
        <v>7702</v>
      </c>
      <c r="D4686" s="1">
        <v>42381</v>
      </c>
      <c r="E4686" s="1">
        <v>42381</v>
      </c>
      <c r="F4686" s="9" t="str">
        <f t="shared" si="383"/>
        <v>0 days</v>
      </c>
      <c r="G4686" t="s">
        <v>1292</v>
      </c>
      <c r="H4686" t="s">
        <v>1373</v>
      </c>
      <c r="I4686" t="s">
        <v>1374</v>
      </c>
      <c r="J4686" t="s">
        <v>25</v>
      </c>
      <c r="K4686" t="s">
        <v>26</v>
      </c>
      <c r="L4686" t="s">
        <v>4596</v>
      </c>
      <c r="M4686" t="s">
        <v>87</v>
      </c>
      <c r="N4686">
        <v>27604</v>
      </c>
      <c r="O4686" t="s">
        <v>29</v>
      </c>
      <c r="P4686" t="s">
        <v>4856</v>
      </c>
      <c r="Q4686" t="s">
        <v>70</v>
      </c>
      <c r="R4686" t="s">
        <v>71</v>
      </c>
      <c r="S4686" t="s">
        <v>4857</v>
      </c>
      <c r="T4686" s="9">
        <v>863.93</v>
      </c>
      <c r="U4686">
        <v>9</v>
      </c>
      <c r="V4686" s="2">
        <v>0.2</v>
      </c>
      <c r="W4686" s="6">
        <v>86.39</v>
      </c>
      <c r="X4686" s="14">
        <f>AA4686-W4686</f>
        <v>6133.9059999999999</v>
      </c>
      <c r="Y4686" s="6">
        <f>T4686*U4686</f>
        <v>7775.37</v>
      </c>
      <c r="Z4686" s="6">
        <f>Y4686*V4686</f>
        <v>1555.0740000000001</v>
      </c>
      <c r="AA4686" s="6">
        <f t="shared" si="382"/>
        <v>6220.2960000000003</v>
      </c>
    </row>
    <row r="4687" spans="2:27" x14ac:dyDescent="0.3">
      <c r="B4687">
        <v>4684</v>
      </c>
      <c r="C4687" t="s">
        <v>7703</v>
      </c>
      <c r="D4687" s="1">
        <v>42611</v>
      </c>
      <c r="E4687" s="1">
        <v>42438</v>
      </c>
      <c r="F4687" s="23" t="s">
        <v>10956</v>
      </c>
      <c r="G4687" t="s">
        <v>49</v>
      </c>
      <c r="H4687" t="s">
        <v>2766</v>
      </c>
      <c r="I4687" t="s">
        <v>2767</v>
      </c>
      <c r="J4687" t="s">
        <v>40</v>
      </c>
      <c r="K4687" t="s">
        <v>26</v>
      </c>
      <c r="L4687" t="s">
        <v>145</v>
      </c>
      <c r="M4687" t="s">
        <v>146</v>
      </c>
      <c r="N4687">
        <v>19120</v>
      </c>
      <c r="O4687" t="s">
        <v>147</v>
      </c>
      <c r="P4687" t="s">
        <v>6569</v>
      </c>
      <c r="Q4687" t="s">
        <v>31</v>
      </c>
      <c r="R4687" t="s">
        <v>55</v>
      </c>
      <c r="S4687" t="s">
        <v>6570</v>
      </c>
      <c r="T4687" s="9">
        <v>241.92</v>
      </c>
      <c r="U4687">
        <v>4</v>
      </c>
      <c r="V4687" s="2">
        <v>0.4</v>
      </c>
      <c r="W4687" s="6">
        <v>-56.45</v>
      </c>
      <c r="X4687" s="14">
        <f>AA4687-W4687</f>
        <v>637.05799999999999</v>
      </c>
      <c r="Y4687" s="6">
        <f>T4687*U4687</f>
        <v>967.68</v>
      </c>
      <c r="Z4687" s="6">
        <f>Y4687*V4687</f>
        <v>387.072</v>
      </c>
      <c r="AA4687" s="6">
        <f t="shared" si="382"/>
        <v>580.60799999999995</v>
      </c>
    </row>
    <row r="4688" spans="2:27" x14ac:dyDescent="0.3">
      <c r="B4688">
        <v>4685</v>
      </c>
      <c r="C4688" t="s">
        <v>7703</v>
      </c>
      <c r="D4688" s="1">
        <v>42611</v>
      </c>
      <c r="E4688" s="1">
        <v>42438</v>
      </c>
      <c r="F4688" s="23" t="s">
        <v>10956</v>
      </c>
      <c r="G4688" t="s">
        <v>49</v>
      </c>
      <c r="H4688" t="s">
        <v>2766</v>
      </c>
      <c r="I4688" t="s">
        <v>2767</v>
      </c>
      <c r="J4688" t="s">
        <v>40</v>
      </c>
      <c r="K4688" t="s">
        <v>26</v>
      </c>
      <c r="L4688" t="s">
        <v>145</v>
      </c>
      <c r="M4688" t="s">
        <v>146</v>
      </c>
      <c r="N4688">
        <v>19120</v>
      </c>
      <c r="O4688" t="s">
        <v>147</v>
      </c>
      <c r="P4688" t="s">
        <v>7290</v>
      </c>
      <c r="Q4688" t="s">
        <v>31</v>
      </c>
      <c r="R4688" t="s">
        <v>32</v>
      </c>
      <c r="S4688" t="s">
        <v>7291</v>
      </c>
      <c r="T4688" s="9">
        <v>163.88</v>
      </c>
      <c r="U4688">
        <v>4</v>
      </c>
      <c r="V4688" s="2">
        <v>0.5</v>
      </c>
      <c r="W4688" s="6">
        <v>-81.94</v>
      </c>
      <c r="X4688" s="14">
        <f>AA4688-W4688</f>
        <v>409.7</v>
      </c>
      <c r="Y4688" s="6">
        <f>T4688*U4688</f>
        <v>655.52</v>
      </c>
      <c r="Z4688" s="6">
        <f>Y4688*V4688</f>
        <v>327.76</v>
      </c>
      <c r="AA4688" s="6">
        <f t="shared" si="382"/>
        <v>327.76</v>
      </c>
    </row>
    <row r="4689" spans="2:27" x14ac:dyDescent="0.3">
      <c r="B4689">
        <v>4686</v>
      </c>
      <c r="C4689" t="s">
        <v>7703</v>
      </c>
      <c r="D4689" s="1">
        <v>42611</v>
      </c>
      <c r="E4689" s="1">
        <v>42438</v>
      </c>
      <c r="F4689" s="23" t="s">
        <v>10956</v>
      </c>
      <c r="G4689" t="s">
        <v>49</v>
      </c>
      <c r="H4689" t="s">
        <v>2766</v>
      </c>
      <c r="I4689" t="s">
        <v>2767</v>
      </c>
      <c r="J4689" t="s">
        <v>40</v>
      </c>
      <c r="K4689" t="s">
        <v>26</v>
      </c>
      <c r="L4689" t="s">
        <v>145</v>
      </c>
      <c r="M4689" t="s">
        <v>146</v>
      </c>
      <c r="N4689">
        <v>19120</v>
      </c>
      <c r="O4689" t="s">
        <v>147</v>
      </c>
      <c r="P4689" t="s">
        <v>2733</v>
      </c>
      <c r="Q4689" t="s">
        <v>45</v>
      </c>
      <c r="R4689" t="s">
        <v>74</v>
      </c>
      <c r="S4689" t="s">
        <v>2734</v>
      </c>
      <c r="T4689" s="9">
        <v>3.49</v>
      </c>
      <c r="U4689">
        <v>2</v>
      </c>
      <c r="V4689" s="2">
        <v>0.7</v>
      </c>
      <c r="W4689" s="6">
        <v>-2.79</v>
      </c>
      <c r="X4689" s="14">
        <f>AA4689-W4689</f>
        <v>4.8840000000000003</v>
      </c>
      <c r="Y4689" s="6">
        <f>T4689*U4689</f>
        <v>6.98</v>
      </c>
      <c r="Z4689" s="6">
        <f>Y4689*V4689</f>
        <v>4.8860000000000001</v>
      </c>
      <c r="AA4689" s="6">
        <f t="shared" si="382"/>
        <v>2.0940000000000003</v>
      </c>
    </row>
    <row r="4690" spans="2:27" x14ac:dyDescent="0.3">
      <c r="B4690">
        <v>4687</v>
      </c>
      <c r="C4690" t="s">
        <v>7703</v>
      </c>
      <c r="D4690" s="1">
        <v>42611</v>
      </c>
      <c r="E4690" s="1">
        <v>42438</v>
      </c>
      <c r="F4690" s="23" t="s">
        <v>10956</v>
      </c>
      <c r="G4690" t="s">
        <v>49</v>
      </c>
      <c r="H4690" t="s">
        <v>2766</v>
      </c>
      <c r="I4690" t="s">
        <v>2767</v>
      </c>
      <c r="J4690" t="s">
        <v>40</v>
      </c>
      <c r="K4690" t="s">
        <v>26</v>
      </c>
      <c r="L4690" t="s">
        <v>145</v>
      </c>
      <c r="M4690" t="s">
        <v>146</v>
      </c>
      <c r="N4690">
        <v>19120</v>
      </c>
      <c r="O4690" t="s">
        <v>147</v>
      </c>
      <c r="P4690" t="s">
        <v>3803</v>
      </c>
      <c r="Q4690" t="s">
        <v>45</v>
      </c>
      <c r="R4690" t="s">
        <v>268</v>
      </c>
      <c r="S4690" t="s">
        <v>3804</v>
      </c>
      <c r="T4690" s="9">
        <v>10.58</v>
      </c>
      <c r="U4690">
        <v>7</v>
      </c>
      <c r="V4690" s="2">
        <v>0.2</v>
      </c>
      <c r="W4690" s="6">
        <v>-2.38</v>
      </c>
      <c r="X4690" s="14">
        <f>AA4690-W4690</f>
        <v>61.628000000000007</v>
      </c>
      <c r="Y4690" s="6">
        <f>T4690*U4690</f>
        <v>74.06</v>
      </c>
      <c r="Z4690" s="6">
        <f>Y4690*V4690</f>
        <v>14.812000000000001</v>
      </c>
      <c r="AA4690" s="6">
        <f t="shared" si="382"/>
        <v>59.248000000000005</v>
      </c>
    </row>
    <row r="4691" spans="2:27" x14ac:dyDescent="0.3">
      <c r="B4691">
        <v>4688</v>
      </c>
      <c r="C4691" t="s">
        <v>7704</v>
      </c>
      <c r="D4691" s="1">
        <v>42545</v>
      </c>
      <c r="E4691" s="1">
        <v>42551</v>
      </c>
      <c r="F4691" s="9" t="str">
        <f>DATEDIF(D4691,E4691,"d")&amp;" days"</f>
        <v>6 days</v>
      </c>
      <c r="G4691" t="s">
        <v>49</v>
      </c>
      <c r="H4691" t="s">
        <v>2759</v>
      </c>
      <c r="I4691" t="s">
        <v>2760</v>
      </c>
      <c r="J4691" t="s">
        <v>25</v>
      </c>
      <c r="K4691" t="s">
        <v>26</v>
      </c>
      <c r="L4691" t="s">
        <v>1468</v>
      </c>
      <c r="M4691" t="s">
        <v>253</v>
      </c>
      <c r="N4691">
        <v>47374</v>
      </c>
      <c r="O4691" t="s">
        <v>104</v>
      </c>
      <c r="P4691" t="s">
        <v>7705</v>
      </c>
      <c r="Q4691" t="s">
        <v>70</v>
      </c>
      <c r="R4691" t="s">
        <v>71</v>
      </c>
      <c r="S4691" t="s">
        <v>7706</v>
      </c>
      <c r="T4691" s="9">
        <v>440.91</v>
      </c>
      <c r="U4691">
        <v>9</v>
      </c>
      <c r="V4691" s="2">
        <v>0</v>
      </c>
      <c r="W4691" s="6">
        <v>123.45</v>
      </c>
      <c r="X4691" s="14">
        <f>AA4691-W4691</f>
        <v>3844.7400000000002</v>
      </c>
      <c r="Y4691" s="6">
        <f>T4691*U4691</f>
        <v>3968.19</v>
      </c>
      <c r="Z4691" s="6">
        <f>Y4691*V4691</f>
        <v>0</v>
      </c>
      <c r="AA4691" s="6">
        <f t="shared" si="382"/>
        <v>3968.19</v>
      </c>
    </row>
    <row r="4692" spans="2:27" x14ac:dyDescent="0.3">
      <c r="B4692">
        <v>4689</v>
      </c>
      <c r="C4692" t="s">
        <v>7707</v>
      </c>
      <c r="D4692" s="1">
        <v>42824</v>
      </c>
      <c r="E4692" s="1">
        <v>42798</v>
      </c>
      <c r="F4692" s="23" t="s">
        <v>10956</v>
      </c>
      <c r="G4692" t="s">
        <v>49</v>
      </c>
      <c r="H4692" t="s">
        <v>6126</v>
      </c>
      <c r="I4692" t="s">
        <v>6127</v>
      </c>
      <c r="J4692" t="s">
        <v>25</v>
      </c>
      <c r="K4692" t="s">
        <v>26</v>
      </c>
      <c r="L4692" t="s">
        <v>2475</v>
      </c>
      <c r="M4692" t="s">
        <v>146</v>
      </c>
      <c r="N4692">
        <v>17602</v>
      </c>
      <c r="O4692" t="s">
        <v>147</v>
      </c>
      <c r="P4692" t="s">
        <v>176</v>
      </c>
      <c r="Q4692" t="s">
        <v>45</v>
      </c>
      <c r="R4692" t="s">
        <v>74</v>
      </c>
      <c r="S4692" t="s">
        <v>177</v>
      </c>
      <c r="T4692" s="9">
        <v>5.72</v>
      </c>
      <c r="U4692">
        <v>5</v>
      </c>
      <c r="V4692" s="2">
        <v>0.7</v>
      </c>
      <c r="W4692" s="6">
        <v>-4.76</v>
      </c>
      <c r="X4692" s="14">
        <f>AA4692-W4692</f>
        <v>13.340000000000002</v>
      </c>
      <c r="Y4692" s="6">
        <f>T4692*U4692</f>
        <v>28.599999999999998</v>
      </c>
      <c r="Z4692" s="6">
        <f>Y4692*V4692</f>
        <v>20.019999999999996</v>
      </c>
      <c r="AA4692" s="6">
        <f t="shared" si="382"/>
        <v>8.5800000000000018</v>
      </c>
    </row>
    <row r="4693" spans="2:27" x14ac:dyDescent="0.3">
      <c r="B4693">
        <v>4690</v>
      </c>
      <c r="C4693" t="s">
        <v>7708</v>
      </c>
      <c r="D4693" s="1">
        <v>41993</v>
      </c>
      <c r="E4693" s="1">
        <v>41995</v>
      </c>
      <c r="F4693" s="9" t="str">
        <f t="shared" ref="F4693:F4702" si="384">DATEDIF(D4693,E4693,"d")&amp;" days"</f>
        <v>2 days</v>
      </c>
      <c r="G4693" t="s">
        <v>187</v>
      </c>
      <c r="H4693" t="s">
        <v>4919</v>
      </c>
      <c r="I4693" t="s">
        <v>4920</v>
      </c>
      <c r="J4693" t="s">
        <v>25</v>
      </c>
      <c r="K4693" t="s">
        <v>26</v>
      </c>
      <c r="L4693" t="s">
        <v>1313</v>
      </c>
      <c r="M4693" t="s">
        <v>309</v>
      </c>
      <c r="N4693">
        <v>85705</v>
      </c>
      <c r="O4693" t="s">
        <v>43</v>
      </c>
      <c r="P4693" t="s">
        <v>5864</v>
      </c>
      <c r="Q4693" t="s">
        <v>31</v>
      </c>
      <c r="R4693" t="s">
        <v>64</v>
      </c>
      <c r="S4693" t="s">
        <v>5865</v>
      </c>
      <c r="T4693" s="9">
        <v>51.97</v>
      </c>
      <c r="U4693">
        <v>2</v>
      </c>
      <c r="V4693" s="2">
        <v>0.2</v>
      </c>
      <c r="W4693" s="6">
        <v>10.39</v>
      </c>
      <c r="X4693" s="14">
        <f>AA4693-W4693</f>
        <v>72.762</v>
      </c>
      <c r="Y4693" s="6">
        <f>T4693*U4693</f>
        <v>103.94</v>
      </c>
      <c r="Z4693" s="6">
        <f>Y4693*V4693</f>
        <v>20.788</v>
      </c>
      <c r="AA4693" s="6">
        <f t="shared" si="382"/>
        <v>83.152000000000001</v>
      </c>
    </row>
    <row r="4694" spans="2:27" x14ac:dyDescent="0.3">
      <c r="B4694">
        <v>4691</v>
      </c>
      <c r="C4694" t="s">
        <v>7708</v>
      </c>
      <c r="D4694" s="1">
        <v>41993</v>
      </c>
      <c r="E4694" s="1">
        <v>41995</v>
      </c>
      <c r="F4694" s="9" t="str">
        <f t="shared" si="384"/>
        <v>2 days</v>
      </c>
      <c r="G4694" t="s">
        <v>187</v>
      </c>
      <c r="H4694" t="s">
        <v>4919</v>
      </c>
      <c r="I4694" t="s">
        <v>4920</v>
      </c>
      <c r="J4694" t="s">
        <v>25</v>
      </c>
      <c r="K4694" t="s">
        <v>26</v>
      </c>
      <c r="L4694" t="s">
        <v>1313</v>
      </c>
      <c r="M4694" t="s">
        <v>309</v>
      </c>
      <c r="N4694">
        <v>85705</v>
      </c>
      <c r="O4694" t="s">
        <v>43</v>
      </c>
      <c r="P4694" t="s">
        <v>1020</v>
      </c>
      <c r="Q4694" t="s">
        <v>70</v>
      </c>
      <c r="R4694" t="s">
        <v>160</v>
      </c>
      <c r="S4694" t="s">
        <v>1021</v>
      </c>
      <c r="T4694" s="9">
        <v>71.98</v>
      </c>
      <c r="U4694">
        <v>3</v>
      </c>
      <c r="V4694" s="2">
        <v>0.2</v>
      </c>
      <c r="W4694" s="6">
        <v>21.59</v>
      </c>
      <c r="X4694" s="14">
        <f>AA4694-W4694</f>
        <v>151.16200000000001</v>
      </c>
      <c r="Y4694" s="6">
        <f>T4694*U4694</f>
        <v>215.94</v>
      </c>
      <c r="Z4694" s="6">
        <f>Y4694*V4694</f>
        <v>43.188000000000002</v>
      </c>
      <c r="AA4694" s="6">
        <f t="shared" si="382"/>
        <v>172.75200000000001</v>
      </c>
    </row>
    <row r="4695" spans="2:27" x14ac:dyDescent="0.3">
      <c r="B4695">
        <v>4692</v>
      </c>
      <c r="C4695" t="s">
        <v>7708</v>
      </c>
      <c r="D4695" s="1">
        <v>41993</v>
      </c>
      <c r="E4695" s="1">
        <v>41995</v>
      </c>
      <c r="F4695" s="9" t="str">
        <f t="shared" si="384"/>
        <v>2 days</v>
      </c>
      <c r="G4695" t="s">
        <v>187</v>
      </c>
      <c r="H4695" t="s">
        <v>4919</v>
      </c>
      <c r="I4695" t="s">
        <v>4920</v>
      </c>
      <c r="J4695" t="s">
        <v>25</v>
      </c>
      <c r="K4695" t="s">
        <v>26</v>
      </c>
      <c r="L4695" t="s">
        <v>1313</v>
      </c>
      <c r="M4695" t="s">
        <v>309</v>
      </c>
      <c r="N4695">
        <v>85705</v>
      </c>
      <c r="O4695" t="s">
        <v>43</v>
      </c>
      <c r="P4695" t="s">
        <v>891</v>
      </c>
      <c r="Q4695" t="s">
        <v>31</v>
      </c>
      <c r="R4695" t="s">
        <v>35</v>
      </c>
      <c r="S4695" t="s">
        <v>892</v>
      </c>
      <c r="T4695" s="9">
        <v>242.35</v>
      </c>
      <c r="U4695">
        <v>3</v>
      </c>
      <c r="V4695" s="2">
        <v>0.2</v>
      </c>
      <c r="W4695" s="6">
        <v>-42.41</v>
      </c>
      <c r="X4695" s="14">
        <f>AA4695-W4695</f>
        <v>624.04999999999995</v>
      </c>
      <c r="Y4695" s="6">
        <f>T4695*U4695</f>
        <v>727.05</v>
      </c>
      <c r="Z4695" s="6">
        <f>Y4695*V4695</f>
        <v>145.41</v>
      </c>
      <c r="AA4695" s="6">
        <f t="shared" si="382"/>
        <v>581.64</v>
      </c>
    </row>
    <row r="4696" spans="2:27" x14ac:dyDescent="0.3">
      <c r="B4696">
        <v>4693</v>
      </c>
      <c r="C4696" t="s">
        <v>7708</v>
      </c>
      <c r="D4696" s="1">
        <v>41993</v>
      </c>
      <c r="E4696" s="1">
        <v>41995</v>
      </c>
      <c r="F4696" s="9" t="str">
        <f t="shared" si="384"/>
        <v>2 days</v>
      </c>
      <c r="G4696" t="s">
        <v>187</v>
      </c>
      <c r="H4696" t="s">
        <v>4919</v>
      </c>
      <c r="I4696" t="s">
        <v>4920</v>
      </c>
      <c r="J4696" t="s">
        <v>25</v>
      </c>
      <c r="K4696" t="s">
        <v>26</v>
      </c>
      <c r="L4696" t="s">
        <v>1313</v>
      </c>
      <c r="M4696" t="s">
        <v>309</v>
      </c>
      <c r="N4696">
        <v>85705</v>
      </c>
      <c r="O4696" t="s">
        <v>43</v>
      </c>
      <c r="P4696" t="s">
        <v>1734</v>
      </c>
      <c r="Q4696" t="s">
        <v>45</v>
      </c>
      <c r="R4696" t="s">
        <v>89</v>
      </c>
      <c r="S4696" t="s">
        <v>5014</v>
      </c>
      <c r="T4696" s="9">
        <v>221.92</v>
      </c>
      <c r="U4696">
        <v>5</v>
      </c>
      <c r="V4696" s="2">
        <v>0.2</v>
      </c>
      <c r="W4696" s="6">
        <v>77.67</v>
      </c>
      <c r="X4696" s="14">
        <f>AA4696-W4696</f>
        <v>810.01</v>
      </c>
      <c r="Y4696" s="6">
        <f>T4696*U4696</f>
        <v>1109.5999999999999</v>
      </c>
      <c r="Z4696" s="6">
        <f>Y4696*V4696</f>
        <v>221.92</v>
      </c>
      <c r="AA4696" s="6">
        <f t="shared" si="382"/>
        <v>887.68</v>
      </c>
    </row>
    <row r="4697" spans="2:27" x14ac:dyDescent="0.3">
      <c r="B4697">
        <v>4694</v>
      </c>
      <c r="C4697" t="s">
        <v>7708</v>
      </c>
      <c r="D4697" s="1">
        <v>41993</v>
      </c>
      <c r="E4697" s="1">
        <v>41995</v>
      </c>
      <c r="F4697" s="9" t="str">
        <f t="shared" si="384"/>
        <v>2 days</v>
      </c>
      <c r="G4697" t="s">
        <v>187</v>
      </c>
      <c r="H4697" t="s">
        <v>4919</v>
      </c>
      <c r="I4697" t="s">
        <v>4920</v>
      </c>
      <c r="J4697" t="s">
        <v>25</v>
      </c>
      <c r="K4697" t="s">
        <v>26</v>
      </c>
      <c r="L4697" t="s">
        <v>1313</v>
      </c>
      <c r="M4697" t="s">
        <v>309</v>
      </c>
      <c r="N4697">
        <v>85705</v>
      </c>
      <c r="O4697" t="s">
        <v>43</v>
      </c>
      <c r="P4697" t="s">
        <v>6008</v>
      </c>
      <c r="Q4697" t="s">
        <v>45</v>
      </c>
      <c r="R4697" t="s">
        <v>89</v>
      </c>
      <c r="S4697" t="s">
        <v>6009</v>
      </c>
      <c r="T4697" s="9">
        <v>8.4499999999999993</v>
      </c>
      <c r="U4697">
        <v>2</v>
      </c>
      <c r="V4697" s="2">
        <v>0.2</v>
      </c>
      <c r="W4697" s="6">
        <v>2.64</v>
      </c>
      <c r="X4697" s="14">
        <f>AA4697-W4697</f>
        <v>10.879999999999999</v>
      </c>
      <c r="Y4697" s="6">
        <f>T4697*U4697</f>
        <v>16.899999999999999</v>
      </c>
      <c r="Z4697" s="6">
        <f>Y4697*V4697</f>
        <v>3.38</v>
      </c>
      <c r="AA4697" s="6">
        <f t="shared" si="382"/>
        <v>13.52</v>
      </c>
    </row>
    <row r="4698" spans="2:27" x14ac:dyDescent="0.3">
      <c r="B4698">
        <v>4695</v>
      </c>
      <c r="C4698" t="s">
        <v>7709</v>
      </c>
      <c r="D4698" s="1">
        <v>42355</v>
      </c>
      <c r="E4698" s="1">
        <v>42355</v>
      </c>
      <c r="F4698" s="9" t="str">
        <f t="shared" si="384"/>
        <v>0 days</v>
      </c>
      <c r="G4698" t="s">
        <v>1292</v>
      </c>
      <c r="H4698" t="s">
        <v>2118</v>
      </c>
      <c r="I4698" t="s">
        <v>2119</v>
      </c>
      <c r="J4698" t="s">
        <v>25</v>
      </c>
      <c r="K4698" t="s">
        <v>26</v>
      </c>
      <c r="L4698" t="s">
        <v>881</v>
      </c>
      <c r="M4698" t="s">
        <v>237</v>
      </c>
      <c r="N4698">
        <v>48205</v>
      </c>
      <c r="O4698" t="s">
        <v>104</v>
      </c>
      <c r="P4698" t="s">
        <v>3053</v>
      </c>
      <c r="Q4698" t="s">
        <v>45</v>
      </c>
      <c r="R4698" t="s">
        <v>74</v>
      </c>
      <c r="S4698" t="s">
        <v>3054</v>
      </c>
      <c r="T4698" s="9">
        <v>29.52</v>
      </c>
      <c r="U4698">
        <v>4</v>
      </c>
      <c r="V4698" s="2">
        <v>0</v>
      </c>
      <c r="W4698" s="6">
        <v>14.46</v>
      </c>
      <c r="X4698" s="14">
        <f>AA4698-W4698</f>
        <v>103.62</v>
      </c>
      <c r="Y4698" s="6">
        <f>T4698*U4698</f>
        <v>118.08</v>
      </c>
      <c r="Z4698" s="6">
        <f>Y4698*V4698</f>
        <v>0</v>
      </c>
      <c r="AA4698" s="6">
        <f t="shared" si="382"/>
        <v>118.08</v>
      </c>
    </row>
    <row r="4699" spans="2:27" x14ac:dyDescent="0.3">
      <c r="B4699">
        <v>4696</v>
      </c>
      <c r="C4699" t="s">
        <v>7709</v>
      </c>
      <c r="D4699" s="1">
        <v>42355</v>
      </c>
      <c r="E4699" s="1">
        <v>42355</v>
      </c>
      <c r="F4699" s="9" t="str">
        <f t="shared" si="384"/>
        <v>0 days</v>
      </c>
      <c r="G4699" t="s">
        <v>1292</v>
      </c>
      <c r="H4699" t="s">
        <v>2118</v>
      </c>
      <c r="I4699" t="s">
        <v>2119</v>
      </c>
      <c r="J4699" t="s">
        <v>25</v>
      </c>
      <c r="K4699" t="s">
        <v>26</v>
      </c>
      <c r="L4699" t="s">
        <v>881</v>
      </c>
      <c r="M4699" t="s">
        <v>237</v>
      </c>
      <c r="N4699">
        <v>48205</v>
      </c>
      <c r="O4699" t="s">
        <v>104</v>
      </c>
      <c r="P4699" t="s">
        <v>3629</v>
      </c>
      <c r="Q4699" t="s">
        <v>31</v>
      </c>
      <c r="R4699" t="s">
        <v>35</v>
      </c>
      <c r="S4699" t="s">
        <v>3630</v>
      </c>
      <c r="T4699" s="9">
        <v>302.94</v>
      </c>
      <c r="U4699">
        <v>3</v>
      </c>
      <c r="V4699" s="2">
        <v>0</v>
      </c>
      <c r="W4699" s="6">
        <v>48.47</v>
      </c>
      <c r="X4699" s="14">
        <f>AA4699-W4699</f>
        <v>860.34999999999991</v>
      </c>
      <c r="Y4699" s="6">
        <f>T4699*U4699</f>
        <v>908.81999999999994</v>
      </c>
      <c r="Z4699" s="6">
        <f>Y4699*V4699</f>
        <v>0</v>
      </c>
      <c r="AA4699" s="6">
        <f t="shared" si="382"/>
        <v>908.81999999999994</v>
      </c>
    </row>
    <row r="4700" spans="2:27" x14ac:dyDescent="0.3">
      <c r="B4700">
        <v>4697</v>
      </c>
      <c r="C4700" t="s">
        <v>7709</v>
      </c>
      <c r="D4700" s="1">
        <v>42355</v>
      </c>
      <c r="E4700" s="1">
        <v>42355</v>
      </c>
      <c r="F4700" s="9" t="str">
        <f t="shared" si="384"/>
        <v>0 days</v>
      </c>
      <c r="G4700" t="s">
        <v>1292</v>
      </c>
      <c r="H4700" t="s">
        <v>2118</v>
      </c>
      <c r="I4700" t="s">
        <v>2119</v>
      </c>
      <c r="J4700" t="s">
        <v>25</v>
      </c>
      <c r="K4700" t="s">
        <v>26</v>
      </c>
      <c r="L4700" t="s">
        <v>881</v>
      </c>
      <c r="M4700" t="s">
        <v>237</v>
      </c>
      <c r="N4700">
        <v>48205</v>
      </c>
      <c r="O4700" t="s">
        <v>104</v>
      </c>
      <c r="P4700" t="s">
        <v>6149</v>
      </c>
      <c r="Q4700" t="s">
        <v>31</v>
      </c>
      <c r="R4700" t="s">
        <v>35</v>
      </c>
      <c r="S4700" t="s">
        <v>6150</v>
      </c>
      <c r="T4700" s="9">
        <v>142.36000000000001</v>
      </c>
      <c r="U4700">
        <v>2</v>
      </c>
      <c r="V4700" s="2">
        <v>0</v>
      </c>
      <c r="W4700" s="6">
        <v>38.44</v>
      </c>
      <c r="X4700" s="14">
        <f>AA4700-W4700</f>
        <v>246.28000000000003</v>
      </c>
      <c r="Y4700" s="6">
        <f>T4700*U4700</f>
        <v>284.72000000000003</v>
      </c>
      <c r="Z4700" s="6">
        <f>Y4700*V4700</f>
        <v>0</v>
      </c>
      <c r="AA4700" s="6">
        <f t="shared" si="382"/>
        <v>284.72000000000003</v>
      </c>
    </row>
    <row r="4701" spans="2:27" x14ac:dyDescent="0.3">
      <c r="B4701">
        <v>4698</v>
      </c>
      <c r="C4701" t="s">
        <v>7709</v>
      </c>
      <c r="D4701" s="1">
        <v>42355</v>
      </c>
      <c r="E4701" s="1">
        <v>42355</v>
      </c>
      <c r="F4701" s="9" t="str">
        <f t="shared" si="384"/>
        <v>0 days</v>
      </c>
      <c r="G4701" t="s">
        <v>1292</v>
      </c>
      <c r="H4701" t="s">
        <v>2118</v>
      </c>
      <c r="I4701" t="s">
        <v>2119</v>
      </c>
      <c r="J4701" t="s">
        <v>25</v>
      </c>
      <c r="K4701" t="s">
        <v>26</v>
      </c>
      <c r="L4701" t="s">
        <v>881</v>
      </c>
      <c r="M4701" t="s">
        <v>237</v>
      </c>
      <c r="N4701">
        <v>48205</v>
      </c>
      <c r="O4701" t="s">
        <v>104</v>
      </c>
      <c r="P4701" t="s">
        <v>702</v>
      </c>
      <c r="Q4701" t="s">
        <v>31</v>
      </c>
      <c r="R4701" t="s">
        <v>35</v>
      </c>
      <c r="S4701" t="s">
        <v>703</v>
      </c>
      <c r="T4701" s="9">
        <v>546.66</v>
      </c>
      <c r="U4701">
        <v>9</v>
      </c>
      <c r="V4701" s="2">
        <v>0</v>
      </c>
      <c r="W4701" s="6">
        <v>136.66999999999999</v>
      </c>
      <c r="X4701" s="14">
        <f>AA4701-W4701</f>
        <v>4783.2699999999995</v>
      </c>
      <c r="Y4701" s="6">
        <f>T4701*U4701</f>
        <v>4919.9399999999996</v>
      </c>
      <c r="Z4701" s="6">
        <f>Y4701*V4701</f>
        <v>0</v>
      </c>
      <c r="AA4701" s="6">
        <f t="shared" si="382"/>
        <v>4919.9399999999996</v>
      </c>
    </row>
    <row r="4702" spans="2:27" x14ac:dyDescent="0.3">
      <c r="B4702">
        <v>4699</v>
      </c>
      <c r="C4702" t="s">
        <v>7709</v>
      </c>
      <c r="D4702" s="1">
        <v>42355</v>
      </c>
      <c r="E4702" s="1">
        <v>42355</v>
      </c>
      <c r="F4702" s="9" t="str">
        <f t="shared" si="384"/>
        <v>0 days</v>
      </c>
      <c r="G4702" t="s">
        <v>1292</v>
      </c>
      <c r="H4702" t="s">
        <v>2118</v>
      </c>
      <c r="I4702" t="s">
        <v>2119</v>
      </c>
      <c r="J4702" t="s">
        <v>25</v>
      </c>
      <c r="K4702" t="s">
        <v>26</v>
      </c>
      <c r="L4702" t="s">
        <v>881</v>
      </c>
      <c r="M4702" t="s">
        <v>237</v>
      </c>
      <c r="N4702">
        <v>48205</v>
      </c>
      <c r="O4702" t="s">
        <v>104</v>
      </c>
      <c r="P4702" t="s">
        <v>6123</v>
      </c>
      <c r="Q4702" t="s">
        <v>31</v>
      </c>
      <c r="R4702" t="s">
        <v>64</v>
      </c>
      <c r="S4702" t="s">
        <v>6124</v>
      </c>
      <c r="T4702" s="9">
        <v>212.13</v>
      </c>
      <c r="U4702">
        <v>3</v>
      </c>
      <c r="V4702" s="2">
        <v>0</v>
      </c>
      <c r="W4702" s="6">
        <v>14.85</v>
      </c>
      <c r="X4702" s="14">
        <f>AA4702-W4702</f>
        <v>621.54</v>
      </c>
      <c r="Y4702" s="6">
        <f>T4702*U4702</f>
        <v>636.39</v>
      </c>
      <c r="Z4702" s="6">
        <f>Y4702*V4702</f>
        <v>0</v>
      </c>
      <c r="AA4702" s="6">
        <f t="shared" si="382"/>
        <v>636.39</v>
      </c>
    </row>
    <row r="4703" spans="2:27" x14ac:dyDescent="0.3">
      <c r="B4703">
        <v>4700</v>
      </c>
      <c r="C4703" t="s">
        <v>7710</v>
      </c>
      <c r="D4703" s="1">
        <v>43044</v>
      </c>
      <c r="E4703" s="1">
        <v>42872</v>
      </c>
      <c r="F4703" s="23" t="s">
        <v>10956</v>
      </c>
      <c r="G4703" t="s">
        <v>49</v>
      </c>
      <c r="H4703" t="s">
        <v>3795</v>
      </c>
      <c r="I4703" t="s">
        <v>3796</v>
      </c>
      <c r="J4703" t="s">
        <v>101</v>
      </c>
      <c r="K4703" t="s">
        <v>26</v>
      </c>
      <c r="L4703" t="s">
        <v>1239</v>
      </c>
      <c r="M4703" t="s">
        <v>103</v>
      </c>
      <c r="N4703">
        <v>78745</v>
      </c>
      <c r="O4703" t="s">
        <v>104</v>
      </c>
      <c r="P4703" t="s">
        <v>7104</v>
      </c>
      <c r="Q4703" t="s">
        <v>45</v>
      </c>
      <c r="R4703" t="s">
        <v>67</v>
      </c>
      <c r="S4703" t="s">
        <v>7105</v>
      </c>
      <c r="T4703" s="9">
        <v>5.25</v>
      </c>
      <c r="U4703">
        <v>2</v>
      </c>
      <c r="V4703" s="2">
        <v>0.2</v>
      </c>
      <c r="W4703" s="6">
        <v>0.59</v>
      </c>
      <c r="X4703" s="14">
        <f>AA4703-W4703</f>
        <v>7.8100000000000005</v>
      </c>
      <c r="Y4703" s="6">
        <f>T4703*U4703</f>
        <v>10.5</v>
      </c>
      <c r="Z4703" s="6">
        <f>Y4703*V4703</f>
        <v>2.1</v>
      </c>
      <c r="AA4703" s="6">
        <f t="shared" si="382"/>
        <v>8.4</v>
      </c>
    </row>
    <row r="4704" spans="2:27" x14ac:dyDescent="0.3">
      <c r="B4704">
        <v>4701</v>
      </c>
      <c r="C4704" t="s">
        <v>7710</v>
      </c>
      <c r="D4704" s="1">
        <v>43044</v>
      </c>
      <c r="E4704" s="1">
        <v>42872</v>
      </c>
      <c r="F4704" s="23" t="s">
        <v>10956</v>
      </c>
      <c r="G4704" t="s">
        <v>49</v>
      </c>
      <c r="H4704" t="s">
        <v>3795</v>
      </c>
      <c r="I4704" t="s">
        <v>3796</v>
      </c>
      <c r="J4704" t="s">
        <v>101</v>
      </c>
      <c r="K4704" t="s">
        <v>26</v>
      </c>
      <c r="L4704" t="s">
        <v>1239</v>
      </c>
      <c r="M4704" t="s">
        <v>103</v>
      </c>
      <c r="N4704">
        <v>78745</v>
      </c>
      <c r="O4704" t="s">
        <v>104</v>
      </c>
      <c r="P4704" t="s">
        <v>1010</v>
      </c>
      <c r="Q4704" t="s">
        <v>45</v>
      </c>
      <c r="R4704" t="s">
        <v>58</v>
      </c>
      <c r="S4704" t="s">
        <v>1011</v>
      </c>
      <c r="T4704" s="9">
        <v>74.42</v>
      </c>
      <c r="U4704">
        <v>2</v>
      </c>
      <c r="V4704" s="2">
        <v>0.2</v>
      </c>
      <c r="W4704" s="6">
        <v>-14.88</v>
      </c>
      <c r="X4704" s="14">
        <f>AA4704-W4704</f>
        <v>133.952</v>
      </c>
      <c r="Y4704" s="6">
        <f>T4704*U4704</f>
        <v>148.84</v>
      </c>
      <c r="Z4704" s="6">
        <f>Y4704*V4704</f>
        <v>29.768000000000001</v>
      </c>
      <c r="AA4704" s="6">
        <f t="shared" si="382"/>
        <v>119.072</v>
      </c>
    </row>
    <row r="4705" spans="2:27" x14ac:dyDescent="0.3">
      <c r="B4705">
        <v>4702</v>
      </c>
      <c r="C4705" t="s">
        <v>7710</v>
      </c>
      <c r="D4705" s="1">
        <v>43044</v>
      </c>
      <c r="E4705" s="1">
        <v>42872</v>
      </c>
      <c r="F4705" s="23" t="s">
        <v>10956</v>
      </c>
      <c r="G4705" t="s">
        <v>49</v>
      </c>
      <c r="H4705" t="s">
        <v>3795</v>
      </c>
      <c r="I4705" t="s">
        <v>3796</v>
      </c>
      <c r="J4705" t="s">
        <v>101</v>
      </c>
      <c r="K4705" t="s">
        <v>26</v>
      </c>
      <c r="L4705" t="s">
        <v>1239</v>
      </c>
      <c r="M4705" t="s">
        <v>103</v>
      </c>
      <c r="N4705">
        <v>78745</v>
      </c>
      <c r="O4705" t="s">
        <v>104</v>
      </c>
      <c r="P4705" t="s">
        <v>2462</v>
      </c>
      <c r="Q4705" t="s">
        <v>45</v>
      </c>
      <c r="R4705" t="s">
        <v>89</v>
      </c>
      <c r="S4705" t="s">
        <v>2463</v>
      </c>
      <c r="T4705" s="9">
        <v>6.85</v>
      </c>
      <c r="U4705">
        <v>2</v>
      </c>
      <c r="V4705" s="2">
        <v>0.2</v>
      </c>
      <c r="W4705" s="6">
        <v>2.14</v>
      </c>
      <c r="X4705" s="14">
        <f>AA4705-W4705</f>
        <v>8.8199999999999985</v>
      </c>
      <c r="Y4705" s="6">
        <f>T4705*U4705</f>
        <v>13.7</v>
      </c>
      <c r="Z4705" s="6">
        <f>Y4705*V4705</f>
        <v>2.74</v>
      </c>
      <c r="AA4705" s="6">
        <f t="shared" si="382"/>
        <v>10.959999999999999</v>
      </c>
    </row>
    <row r="4706" spans="2:27" x14ac:dyDescent="0.3">
      <c r="B4706">
        <v>4703</v>
      </c>
      <c r="C4706" t="s">
        <v>7710</v>
      </c>
      <c r="D4706" s="1">
        <v>43044</v>
      </c>
      <c r="E4706" s="1">
        <v>42872</v>
      </c>
      <c r="F4706" s="23" t="s">
        <v>10956</v>
      </c>
      <c r="G4706" t="s">
        <v>49</v>
      </c>
      <c r="H4706" t="s">
        <v>3795</v>
      </c>
      <c r="I4706" t="s">
        <v>3796</v>
      </c>
      <c r="J4706" t="s">
        <v>101</v>
      </c>
      <c r="K4706" t="s">
        <v>26</v>
      </c>
      <c r="L4706" t="s">
        <v>1239</v>
      </c>
      <c r="M4706" t="s">
        <v>103</v>
      </c>
      <c r="N4706">
        <v>78745</v>
      </c>
      <c r="O4706" t="s">
        <v>104</v>
      </c>
      <c r="P4706" t="s">
        <v>1188</v>
      </c>
      <c r="Q4706" t="s">
        <v>31</v>
      </c>
      <c r="R4706" t="s">
        <v>64</v>
      </c>
      <c r="S4706" t="s">
        <v>1189</v>
      </c>
      <c r="T4706" s="9">
        <v>8</v>
      </c>
      <c r="U4706">
        <v>1</v>
      </c>
      <c r="V4706" s="2">
        <v>0.6</v>
      </c>
      <c r="W4706" s="6">
        <v>-7</v>
      </c>
      <c r="X4706" s="14">
        <f>AA4706-W4706</f>
        <v>10.199999999999999</v>
      </c>
      <c r="Y4706" s="6">
        <f>T4706*U4706</f>
        <v>8</v>
      </c>
      <c r="Z4706" s="6">
        <f>Y4706*V4706</f>
        <v>4.8</v>
      </c>
      <c r="AA4706" s="6">
        <f t="shared" si="382"/>
        <v>3.2</v>
      </c>
    </row>
    <row r="4707" spans="2:27" x14ac:dyDescent="0.3">
      <c r="B4707">
        <v>4704</v>
      </c>
      <c r="C4707" t="s">
        <v>7711</v>
      </c>
      <c r="D4707" s="1">
        <v>42545</v>
      </c>
      <c r="E4707" s="1">
        <v>42549</v>
      </c>
      <c r="F4707" s="9" t="str">
        <f t="shared" ref="F4707:F4718" si="385">DATEDIF(D4707,E4707,"d")&amp;" days"</f>
        <v>4 days</v>
      </c>
      <c r="G4707" t="s">
        <v>49</v>
      </c>
      <c r="H4707" t="s">
        <v>6611</v>
      </c>
      <c r="I4707" t="s">
        <v>6612</v>
      </c>
      <c r="J4707" t="s">
        <v>40</v>
      </c>
      <c r="K4707" t="s">
        <v>26</v>
      </c>
      <c r="L4707" t="s">
        <v>183</v>
      </c>
      <c r="M4707" t="s">
        <v>103</v>
      </c>
      <c r="N4707">
        <v>77095</v>
      </c>
      <c r="O4707" t="s">
        <v>104</v>
      </c>
      <c r="P4707" t="s">
        <v>4445</v>
      </c>
      <c r="Q4707" t="s">
        <v>45</v>
      </c>
      <c r="R4707" t="s">
        <v>77</v>
      </c>
      <c r="S4707" t="s">
        <v>4446</v>
      </c>
      <c r="T4707" s="9">
        <v>8.7100000000000009</v>
      </c>
      <c r="U4707">
        <v>2</v>
      </c>
      <c r="V4707" s="2">
        <v>0.8</v>
      </c>
      <c r="W4707" s="6">
        <v>-19.600000000000001</v>
      </c>
      <c r="X4707" s="14">
        <f>AA4707-W4707</f>
        <v>23.084000000000003</v>
      </c>
      <c r="Y4707" s="6">
        <f>T4707*U4707</f>
        <v>17.420000000000002</v>
      </c>
      <c r="Z4707" s="6">
        <f>Y4707*V4707</f>
        <v>13.936000000000002</v>
      </c>
      <c r="AA4707" s="6">
        <f t="shared" si="382"/>
        <v>3.484</v>
      </c>
    </row>
    <row r="4708" spans="2:27" x14ac:dyDescent="0.3">
      <c r="B4708">
        <v>4705</v>
      </c>
      <c r="C4708" t="s">
        <v>7712</v>
      </c>
      <c r="D4708" s="1">
        <v>42507</v>
      </c>
      <c r="E4708" s="1">
        <v>42508</v>
      </c>
      <c r="F4708" s="9" t="str">
        <f t="shared" si="385"/>
        <v>1 days</v>
      </c>
      <c r="G4708" t="s">
        <v>187</v>
      </c>
      <c r="H4708" t="s">
        <v>1311</v>
      </c>
      <c r="I4708" t="s">
        <v>1312</v>
      </c>
      <c r="J4708" t="s">
        <v>25</v>
      </c>
      <c r="K4708" t="s">
        <v>26</v>
      </c>
      <c r="L4708" t="s">
        <v>7713</v>
      </c>
      <c r="M4708" t="s">
        <v>748</v>
      </c>
      <c r="N4708">
        <v>6708</v>
      </c>
      <c r="O4708" t="s">
        <v>147</v>
      </c>
      <c r="P4708" t="s">
        <v>2579</v>
      </c>
      <c r="Q4708" t="s">
        <v>45</v>
      </c>
      <c r="R4708" t="s">
        <v>578</v>
      </c>
      <c r="S4708" t="s">
        <v>2580</v>
      </c>
      <c r="T4708" s="9">
        <v>65.17</v>
      </c>
      <c r="U4708">
        <v>7</v>
      </c>
      <c r="V4708" s="2">
        <v>0</v>
      </c>
      <c r="W4708" s="6">
        <v>18.899999999999999</v>
      </c>
      <c r="X4708" s="14">
        <f>AA4708-W4708</f>
        <v>437.29</v>
      </c>
      <c r="Y4708" s="6">
        <f>T4708*U4708</f>
        <v>456.19</v>
      </c>
      <c r="Z4708" s="6">
        <f>Y4708*V4708</f>
        <v>0</v>
      </c>
      <c r="AA4708" s="6">
        <f t="shared" si="382"/>
        <v>456.19</v>
      </c>
    </row>
    <row r="4709" spans="2:27" x14ac:dyDescent="0.3">
      <c r="B4709">
        <v>4706</v>
      </c>
      <c r="C4709" t="s">
        <v>7712</v>
      </c>
      <c r="D4709" s="1">
        <v>42507</v>
      </c>
      <c r="E4709" s="1">
        <v>42508</v>
      </c>
      <c r="F4709" s="9" t="str">
        <f t="shared" si="385"/>
        <v>1 days</v>
      </c>
      <c r="G4709" t="s">
        <v>187</v>
      </c>
      <c r="H4709" t="s">
        <v>1311</v>
      </c>
      <c r="I4709" t="s">
        <v>1312</v>
      </c>
      <c r="J4709" t="s">
        <v>25</v>
      </c>
      <c r="K4709" t="s">
        <v>26</v>
      </c>
      <c r="L4709" t="s">
        <v>7713</v>
      </c>
      <c r="M4709" t="s">
        <v>748</v>
      </c>
      <c r="N4709">
        <v>6708</v>
      </c>
      <c r="O4709" t="s">
        <v>147</v>
      </c>
      <c r="P4709" t="s">
        <v>650</v>
      </c>
      <c r="Q4709" t="s">
        <v>45</v>
      </c>
      <c r="R4709" t="s">
        <v>46</v>
      </c>
      <c r="S4709" t="s">
        <v>651</v>
      </c>
      <c r="T4709" s="9">
        <v>14.62</v>
      </c>
      <c r="U4709">
        <v>2</v>
      </c>
      <c r="V4709" s="2">
        <v>0</v>
      </c>
      <c r="W4709" s="6">
        <v>6.87</v>
      </c>
      <c r="X4709" s="14">
        <f>AA4709-W4709</f>
        <v>22.369999999999997</v>
      </c>
      <c r="Y4709" s="6">
        <f>T4709*U4709</f>
        <v>29.24</v>
      </c>
      <c r="Z4709" s="6">
        <f>Y4709*V4709</f>
        <v>0</v>
      </c>
      <c r="AA4709" s="6">
        <f t="shared" si="382"/>
        <v>29.24</v>
      </c>
    </row>
    <row r="4710" spans="2:27" x14ac:dyDescent="0.3">
      <c r="B4710">
        <v>4707</v>
      </c>
      <c r="C4710" t="s">
        <v>7712</v>
      </c>
      <c r="D4710" s="1">
        <v>42507</v>
      </c>
      <c r="E4710" s="1">
        <v>42508</v>
      </c>
      <c r="F4710" s="9" t="str">
        <f t="shared" si="385"/>
        <v>1 days</v>
      </c>
      <c r="G4710" t="s">
        <v>187</v>
      </c>
      <c r="H4710" t="s">
        <v>1311</v>
      </c>
      <c r="I4710" t="s">
        <v>1312</v>
      </c>
      <c r="J4710" t="s">
        <v>25</v>
      </c>
      <c r="K4710" t="s">
        <v>26</v>
      </c>
      <c r="L4710" t="s">
        <v>7713</v>
      </c>
      <c r="M4710" t="s">
        <v>748</v>
      </c>
      <c r="N4710">
        <v>6708</v>
      </c>
      <c r="O4710" t="s">
        <v>147</v>
      </c>
      <c r="P4710" t="s">
        <v>3076</v>
      </c>
      <c r="Q4710" t="s">
        <v>31</v>
      </c>
      <c r="R4710" t="s">
        <v>64</v>
      </c>
      <c r="S4710" t="s">
        <v>3077</v>
      </c>
      <c r="T4710" s="9">
        <v>173.24</v>
      </c>
      <c r="U4710">
        <v>4</v>
      </c>
      <c r="V4710" s="2">
        <v>0</v>
      </c>
      <c r="W4710" s="6">
        <v>17.32</v>
      </c>
      <c r="X4710" s="14">
        <f>AA4710-W4710</f>
        <v>675.64</v>
      </c>
      <c r="Y4710" s="6">
        <f>T4710*U4710</f>
        <v>692.96</v>
      </c>
      <c r="Z4710" s="6">
        <f>Y4710*V4710</f>
        <v>0</v>
      </c>
      <c r="AA4710" s="6">
        <f t="shared" si="382"/>
        <v>692.96</v>
      </c>
    </row>
    <row r="4711" spans="2:27" x14ac:dyDescent="0.3">
      <c r="B4711">
        <v>4708</v>
      </c>
      <c r="C4711" t="s">
        <v>7714</v>
      </c>
      <c r="D4711" s="1">
        <v>42915</v>
      </c>
      <c r="E4711" s="1">
        <v>42916</v>
      </c>
      <c r="F4711" s="9" t="str">
        <f t="shared" si="385"/>
        <v>1 days</v>
      </c>
      <c r="G4711" t="s">
        <v>187</v>
      </c>
      <c r="H4711" t="s">
        <v>5062</v>
      </c>
      <c r="I4711" t="s">
        <v>5063</v>
      </c>
      <c r="J4711" t="s">
        <v>25</v>
      </c>
      <c r="K4711" t="s">
        <v>26</v>
      </c>
      <c r="L4711" t="s">
        <v>41</v>
      </c>
      <c r="M4711" t="s">
        <v>42</v>
      </c>
      <c r="N4711">
        <v>90049</v>
      </c>
      <c r="O4711" t="s">
        <v>43</v>
      </c>
      <c r="P4711" t="s">
        <v>4774</v>
      </c>
      <c r="Q4711" t="s">
        <v>45</v>
      </c>
      <c r="R4711" t="s">
        <v>74</v>
      </c>
      <c r="S4711" t="s">
        <v>4775</v>
      </c>
      <c r="T4711" s="9">
        <v>895.92</v>
      </c>
      <c r="U4711">
        <v>5</v>
      </c>
      <c r="V4711" s="2">
        <v>0.2</v>
      </c>
      <c r="W4711" s="6">
        <v>302.37</v>
      </c>
      <c r="X4711" s="14">
        <f>AA4711-W4711</f>
        <v>3281.3099999999995</v>
      </c>
      <c r="Y4711" s="6">
        <f>T4711*U4711</f>
        <v>4479.5999999999995</v>
      </c>
      <c r="Z4711" s="6">
        <f>Y4711*V4711</f>
        <v>895.92</v>
      </c>
      <c r="AA4711" s="6">
        <f t="shared" si="382"/>
        <v>3583.6799999999994</v>
      </c>
    </row>
    <row r="4712" spans="2:27" x14ac:dyDescent="0.3">
      <c r="B4712">
        <v>4709</v>
      </c>
      <c r="C4712" t="s">
        <v>7714</v>
      </c>
      <c r="D4712" s="1">
        <v>42915</v>
      </c>
      <c r="E4712" s="1">
        <v>42916</v>
      </c>
      <c r="F4712" s="9" t="str">
        <f t="shared" si="385"/>
        <v>1 days</v>
      </c>
      <c r="G4712" t="s">
        <v>187</v>
      </c>
      <c r="H4712" t="s">
        <v>5062</v>
      </c>
      <c r="I4712" t="s">
        <v>5063</v>
      </c>
      <c r="J4712" t="s">
        <v>25</v>
      </c>
      <c r="K4712" t="s">
        <v>26</v>
      </c>
      <c r="L4712" t="s">
        <v>41</v>
      </c>
      <c r="M4712" t="s">
        <v>42</v>
      </c>
      <c r="N4712">
        <v>90049</v>
      </c>
      <c r="O4712" t="s">
        <v>43</v>
      </c>
      <c r="P4712" t="s">
        <v>546</v>
      </c>
      <c r="Q4712" t="s">
        <v>45</v>
      </c>
      <c r="R4712" t="s">
        <v>58</v>
      </c>
      <c r="S4712" t="s">
        <v>547</v>
      </c>
      <c r="T4712" s="9">
        <v>130.71</v>
      </c>
      <c r="U4712">
        <v>3</v>
      </c>
      <c r="V4712" s="2">
        <v>0</v>
      </c>
      <c r="W4712" s="6">
        <v>39.21</v>
      </c>
      <c r="X4712" s="14">
        <f>AA4712-W4712</f>
        <v>352.92</v>
      </c>
      <c r="Y4712" s="6">
        <f>T4712*U4712</f>
        <v>392.13</v>
      </c>
      <c r="Z4712" s="6">
        <f>Y4712*V4712</f>
        <v>0</v>
      </c>
      <c r="AA4712" s="6">
        <f t="shared" si="382"/>
        <v>392.13</v>
      </c>
    </row>
    <row r="4713" spans="2:27" x14ac:dyDescent="0.3">
      <c r="B4713">
        <v>4710</v>
      </c>
      <c r="C4713" t="s">
        <v>7714</v>
      </c>
      <c r="D4713" s="1">
        <v>42915</v>
      </c>
      <c r="E4713" s="1">
        <v>42916</v>
      </c>
      <c r="F4713" s="9" t="str">
        <f t="shared" si="385"/>
        <v>1 days</v>
      </c>
      <c r="G4713" t="s">
        <v>187</v>
      </c>
      <c r="H4713" t="s">
        <v>5062</v>
      </c>
      <c r="I4713" t="s">
        <v>5063</v>
      </c>
      <c r="J4713" t="s">
        <v>25</v>
      </c>
      <c r="K4713" t="s">
        <v>26</v>
      </c>
      <c r="L4713" t="s">
        <v>41</v>
      </c>
      <c r="M4713" t="s">
        <v>42</v>
      </c>
      <c r="N4713">
        <v>90049</v>
      </c>
      <c r="O4713" t="s">
        <v>43</v>
      </c>
      <c r="P4713" t="s">
        <v>3182</v>
      </c>
      <c r="Q4713" t="s">
        <v>45</v>
      </c>
      <c r="R4713" t="s">
        <v>67</v>
      </c>
      <c r="S4713" t="s">
        <v>3183</v>
      </c>
      <c r="T4713" s="9">
        <v>11.68</v>
      </c>
      <c r="U4713">
        <v>2</v>
      </c>
      <c r="V4713" s="2">
        <v>0</v>
      </c>
      <c r="W4713" s="6">
        <v>3.04</v>
      </c>
      <c r="X4713" s="14">
        <f>AA4713-W4713</f>
        <v>20.32</v>
      </c>
      <c r="Y4713" s="6">
        <f>T4713*U4713</f>
        <v>23.36</v>
      </c>
      <c r="Z4713" s="6">
        <f>Y4713*V4713</f>
        <v>0</v>
      </c>
      <c r="AA4713" s="6">
        <f t="shared" si="382"/>
        <v>23.36</v>
      </c>
    </row>
    <row r="4714" spans="2:27" x14ac:dyDescent="0.3">
      <c r="B4714">
        <v>4711</v>
      </c>
      <c r="C4714" t="s">
        <v>7714</v>
      </c>
      <c r="D4714" s="1">
        <v>42915</v>
      </c>
      <c r="E4714" s="1">
        <v>42916</v>
      </c>
      <c r="F4714" s="9" t="str">
        <f t="shared" si="385"/>
        <v>1 days</v>
      </c>
      <c r="G4714" t="s">
        <v>187</v>
      </c>
      <c r="H4714" t="s">
        <v>5062</v>
      </c>
      <c r="I4714" t="s">
        <v>5063</v>
      </c>
      <c r="J4714" t="s">
        <v>25</v>
      </c>
      <c r="K4714" t="s">
        <v>26</v>
      </c>
      <c r="L4714" t="s">
        <v>41</v>
      </c>
      <c r="M4714" t="s">
        <v>42</v>
      </c>
      <c r="N4714">
        <v>90049</v>
      </c>
      <c r="O4714" t="s">
        <v>43</v>
      </c>
      <c r="P4714" t="s">
        <v>4802</v>
      </c>
      <c r="Q4714" t="s">
        <v>70</v>
      </c>
      <c r="R4714" t="s">
        <v>160</v>
      </c>
      <c r="S4714" t="s">
        <v>4803</v>
      </c>
      <c r="T4714" s="9">
        <v>62.31</v>
      </c>
      <c r="U4714">
        <v>3</v>
      </c>
      <c r="V4714" s="2">
        <v>0</v>
      </c>
      <c r="W4714" s="6">
        <v>22.43</v>
      </c>
      <c r="X4714" s="14">
        <f>AA4714-W4714</f>
        <v>164.5</v>
      </c>
      <c r="Y4714" s="6">
        <f>T4714*U4714</f>
        <v>186.93</v>
      </c>
      <c r="Z4714" s="6">
        <f>Y4714*V4714</f>
        <v>0</v>
      </c>
      <c r="AA4714" s="6">
        <f t="shared" si="382"/>
        <v>186.93</v>
      </c>
    </row>
    <row r="4715" spans="2:27" x14ac:dyDescent="0.3">
      <c r="B4715">
        <v>4712</v>
      </c>
      <c r="C4715" t="s">
        <v>7715</v>
      </c>
      <c r="D4715" s="1">
        <v>41729</v>
      </c>
      <c r="E4715" s="1">
        <v>41729</v>
      </c>
      <c r="F4715" s="9" t="str">
        <f t="shared" si="385"/>
        <v>0 days</v>
      </c>
      <c r="G4715" t="s">
        <v>1292</v>
      </c>
      <c r="H4715" t="s">
        <v>1051</v>
      </c>
      <c r="I4715" t="s">
        <v>1052</v>
      </c>
      <c r="J4715" t="s">
        <v>25</v>
      </c>
      <c r="K4715" t="s">
        <v>26</v>
      </c>
      <c r="L4715" t="s">
        <v>145</v>
      </c>
      <c r="M4715" t="s">
        <v>146</v>
      </c>
      <c r="N4715">
        <v>19120</v>
      </c>
      <c r="O4715" t="s">
        <v>147</v>
      </c>
      <c r="P4715" t="s">
        <v>3129</v>
      </c>
      <c r="Q4715" t="s">
        <v>45</v>
      </c>
      <c r="R4715" t="s">
        <v>74</v>
      </c>
      <c r="S4715" t="s">
        <v>3130</v>
      </c>
      <c r="T4715" s="9">
        <v>0.85</v>
      </c>
      <c r="U4715">
        <v>1</v>
      </c>
      <c r="V4715" s="2">
        <v>0.7</v>
      </c>
      <c r="W4715" s="6">
        <v>-0.6</v>
      </c>
      <c r="X4715" s="14">
        <f>AA4715-W4715</f>
        <v>0.85499999999999998</v>
      </c>
      <c r="Y4715" s="6">
        <f>T4715*U4715</f>
        <v>0.85</v>
      </c>
      <c r="Z4715" s="6">
        <f>Y4715*V4715</f>
        <v>0.59499999999999997</v>
      </c>
      <c r="AA4715" s="6">
        <f t="shared" si="382"/>
        <v>0.255</v>
      </c>
    </row>
    <row r="4716" spans="2:27" x14ac:dyDescent="0.3">
      <c r="B4716">
        <v>4713</v>
      </c>
      <c r="C4716" t="s">
        <v>7716</v>
      </c>
      <c r="D4716" s="1">
        <v>41989</v>
      </c>
      <c r="E4716" s="1">
        <v>41994</v>
      </c>
      <c r="F4716" s="9" t="str">
        <f t="shared" si="385"/>
        <v>5 days</v>
      </c>
      <c r="G4716" t="s">
        <v>49</v>
      </c>
      <c r="H4716" t="s">
        <v>6949</v>
      </c>
      <c r="I4716" t="s">
        <v>6950</v>
      </c>
      <c r="J4716" t="s">
        <v>25</v>
      </c>
      <c r="K4716" t="s">
        <v>26</v>
      </c>
      <c r="L4716" t="s">
        <v>1685</v>
      </c>
      <c r="M4716" t="s">
        <v>103</v>
      </c>
      <c r="N4716">
        <v>77340</v>
      </c>
      <c r="O4716" t="s">
        <v>104</v>
      </c>
      <c r="P4716" t="s">
        <v>3201</v>
      </c>
      <c r="Q4716" t="s">
        <v>45</v>
      </c>
      <c r="R4716" t="s">
        <v>89</v>
      </c>
      <c r="S4716" t="s">
        <v>3202</v>
      </c>
      <c r="T4716" s="9">
        <v>36.29</v>
      </c>
      <c r="U4716">
        <v>7</v>
      </c>
      <c r="V4716" s="2">
        <v>0.2</v>
      </c>
      <c r="W4716" s="6">
        <v>12.7</v>
      </c>
      <c r="X4716" s="14">
        <f>AA4716-W4716</f>
        <v>190.524</v>
      </c>
      <c r="Y4716" s="6">
        <f>T4716*U4716</f>
        <v>254.03</v>
      </c>
      <c r="Z4716" s="6">
        <f>Y4716*V4716</f>
        <v>50.806000000000004</v>
      </c>
      <c r="AA4716" s="6">
        <f t="shared" si="382"/>
        <v>203.22399999999999</v>
      </c>
    </row>
    <row r="4717" spans="2:27" x14ac:dyDescent="0.3">
      <c r="B4717">
        <v>4714</v>
      </c>
      <c r="C4717" t="s">
        <v>7716</v>
      </c>
      <c r="D4717" s="1">
        <v>41989</v>
      </c>
      <c r="E4717" s="1">
        <v>41994</v>
      </c>
      <c r="F4717" s="9" t="str">
        <f t="shared" si="385"/>
        <v>5 days</v>
      </c>
      <c r="G4717" t="s">
        <v>49</v>
      </c>
      <c r="H4717" t="s">
        <v>6949</v>
      </c>
      <c r="I4717" t="s">
        <v>6950</v>
      </c>
      <c r="J4717" t="s">
        <v>25</v>
      </c>
      <c r="K4717" t="s">
        <v>26</v>
      </c>
      <c r="L4717" t="s">
        <v>1685</v>
      </c>
      <c r="M4717" t="s">
        <v>103</v>
      </c>
      <c r="N4717">
        <v>77340</v>
      </c>
      <c r="O4717" t="s">
        <v>104</v>
      </c>
      <c r="P4717" t="s">
        <v>6123</v>
      </c>
      <c r="Q4717" t="s">
        <v>31</v>
      </c>
      <c r="R4717" t="s">
        <v>64</v>
      </c>
      <c r="S4717" t="s">
        <v>6124</v>
      </c>
      <c r="T4717" s="9">
        <v>56.57</v>
      </c>
      <c r="U4717">
        <v>2</v>
      </c>
      <c r="V4717" s="2">
        <v>0.6</v>
      </c>
      <c r="W4717" s="6">
        <v>-74.95</v>
      </c>
      <c r="X4717" s="14">
        <f>AA4717-W4717</f>
        <v>120.206</v>
      </c>
      <c r="Y4717" s="6">
        <f>T4717*U4717</f>
        <v>113.14</v>
      </c>
      <c r="Z4717" s="6">
        <f>Y4717*V4717</f>
        <v>67.884</v>
      </c>
      <c r="AA4717" s="6">
        <f t="shared" si="382"/>
        <v>45.256</v>
      </c>
    </row>
    <row r="4718" spans="2:27" x14ac:dyDescent="0.3">
      <c r="B4718">
        <v>4715</v>
      </c>
      <c r="C4718" t="s">
        <v>7717</v>
      </c>
      <c r="D4718" s="1">
        <v>42873</v>
      </c>
      <c r="E4718" s="1">
        <v>42875</v>
      </c>
      <c r="F4718" s="9" t="str">
        <f t="shared" si="385"/>
        <v>2 days</v>
      </c>
      <c r="G4718" t="s">
        <v>187</v>
      </c>
      <c r="H4718" t="s">
        <v>3835</v>
      </c>
      <c r="I4718" t="s">
        <v>3836</v>
      </c>
      <c r="J4718" t="s">
        <v>25</v>
      </c>
      <c r="K4718" t="s">
        <v>26</v>
      </c>
      <c r="L4718" t="s">
        <v>418</v>
      </c>
      <c r="M4718" t="s">
        <v>419</v>
      </c>
      <c r="N4718">
        <v>97206</v>
      </c>
      <c r="O4718" t="s">
        <v>43</v>
      </c>
      <c r="P4718" t="s">
        <v>3441</v>
      </c>
      <c r="Q4718" t="s">
        <v>70</v>
      </c>
      <c r="R4718" t="s">
        <v>71</v>
      </c>
      <c r="S4718" t="s">
        <v>6344</v>
      </c>
      <c r="T4718" s="9">
        <v>344.7</v>
      </c>
      <c r="U4718">
        <v>2</v>
      </c>
      <c r="V4718" s="2">
        <v>0.2</v>
      </c>
      <c r="W4718" s="6">
        <v>38.78</v>
      </c>
      <c r="X4718" s="14">
        <f>AA4718-W4718</f>
        <v>512.74</v>
      </c>
      <c r="Y4718" s="6">
        <f>T4718*U4718</f>
        <v>689.4</v>
      </c>
      <c r="Z4718" s="6">
        <f>Y4718*V4718</f>
        <v>137.88</v>
      </c>
      <c r="AA4718" s="6">
        <f t="shared" si="382"/>
        <v>551.52</v>
      </c>
    </row>
    <row r="4719" spans="2:27" x14ac:dyDescent="0.3">
      <c r="B4719">
        <v>4716</v>
      </c>
      <c r="C4719" t="s">
        <v>7718</v>
      </c>
      <c r="D4719" s="1">
        <v>42343</v>
      </c>
      <c r="E4719" s="1">
        <v>42140</v>
      </c>
      <c r="F4719" s="23" t="s">
        <v>10956</v>
      </c>
      <c r="G4719" t="s">
        <v>49</v>
      </c>
      <c r="H4719" t="s">
        <v>3343</v>
      </c>
      <c r="I4719" t="s">
        <v>3344</v>
      </c>
      <c r="J4719" t="s">
        <v>25</v>
      </c>
      <c r="K4719" t="s">
        <v>26</v>
      </c>
      <c r="L4719" t="s">
        <v>1477</v>
      </c>
      <c r="M4719" t="s">
        <v>456</v>
      </c>
      <c r="N4719">
        <v>80027</v>
      </c>
      <c r="O4719" t="s">
        <v>43</v>
      </c>
      <c r="P4719" t="s">
        <v>4246</v>
      </c>
      <c r="Q4719" t="s">
        <v>70</v>
      </c>
      <c r="R4719" t="s">
        <v>71</v>
      </c>
      <c r="S4719" t="s">
        <v>4247</v>
      </c>
      <c r="T4719" s="9">
        <v>201.58</v>
      </c>
      <c r="U4719">
        <v>2</v>
      </c>
      <c r="V4719" s="2">
        <v>0.2</v>
      </c>
      <c r="W4719" s="6">
        <v>20.16</v>
      </c>
      <c r="X4719" s="14">
        <f>AA4719-W4719</f>
        <v>302.36799999999999</v>
      </c>
      <c r="Y4719" s="6">
        <f>T4719*U4719</f>
        <v>403.16</v>
      </c>
      <c r="Z4719" s="6">
        <f>Y4719*V4719</f>
        <v>80.632000000000005</v>
      </c>
      <c r="AA4719" s="6">
        <f t="shared" si="382"/>
        <v>322.52800000000002</v>
      </c>
    </row>
    <row r="4720" spans="2:27" x14ac:dyDescent="0.3">
      <c r="B4720">
        <v>4717</v>
      </c>
      <c r="C4720" t="s">
        <v>7719</v>
      </c>
      <c r="D4720" s="1">
        <v>42806</v>
      </c>
      <c r="E4720" s="1">
        <v>42928</v>
      </c>
      <c r="F4720" s="9" t="str">
        <f t="shared" ref="F4720:F4743" si="386">DATEDIF(D4720,E4720,"d")&amp;" days"</f>
        <v>122 days</v>
      </c>
      <c r="G4720" t="s">
        <v>22</v>
      </c>
      <c r="H4720" t="s">
        <v>3999</v>
      </c>
      <c r="I4720" t="s">
        <v>4000</v>
      </c>
      <c r="J4720" t="s">
        <v>101</v>
      </c>
      <c r="K4720" t="s">
        <v>26</v>
      </c>
      <c r="L4720" t="s">
        <v>94</v>
      </c>
      <c r="M4720" t="s">
        <v>95</v>
      </c>
      <c r="N4720">
        <v>98115</v>
      </c>
      <c r="O4720" t="s">
        <v>43</v>
      </c>
      <c r="P4720" t="s">
        <v>3812</v>
      </c>
      <c r="Q4720" t="s">
        <v>31</v>
      </c>
      <c r="R4720" t="s">
        <v>55</v>
      </c>
      <c r="S4720" t="s">
        <v>3813</v>
      </c>
      <c r="T4720" s="9">
        <v>521.96</v>
      </c>
      <c r="U4720">
        <v>2</v>
      </c>
      <c r="V4720" s="2">
        <v>0</v>
      </c>
      <c r="W4720" s="6">
        <v>88.73</v>
      </c>
      <c r="X4720" s="14">
        <f>AA4720-W4720</f>
        <v>955.19</v>
      </c>
      <c r="Y4720" s="6">
        <f>T4720*U4720</f>
        <v>1043.92</v>
      </c>
      <c r="Z4720" s="6">
        <f>Y4720*V4720</f>
        <v>0</v>
      </c>
      <c r="AA4720" s="6">
        <f t="shared" si="382"/>
        <v>1043.92</v>
      </c>
    </row>
    <row r="4721" spans="2:27" x14ac:dyDescent="0.3">
      <c r="B4721">
        <v>4718</v>
      </c>
      <c r="C4721" t="s">
        <v>7720</v>
      </c>
      <c r="D4721" s="1">
        <v>42350</v>
      </c>
      <c r="E4721" s="1">
        <v>42355</v>
      </c>
      <c r="F4721" s="9" t="str">
        <f t="shared" si="386"/>
        <v>5 days</v>
      </c>
      <c r="G4721" t="s">
        <v>49</v>
      </c>
      <c r="H4721" t="s">
        <v>660</v>
      </c>
      <c r="I4721" t="s">
        <v>661</v>
      </c>
      <c r="J4721" t="s">
        <v>25</v>
      </c>
      <c r="K4721" t="s">
        <v>26</v>
      </c>
      <c r="L4721" t="s">
        <v>4500</v>
      </c>
      <c r="M4721" t="s">
        <v>2741</v>
      </c>
      <c r="N4721">
        <v>21215</v>
      </c>
      <c r="O4721" t="s">
        <v>147</v>
      </c>
      <c r="P4721" t="s">
        <v>1741</v>
      </c>
      <c r="Q4721" t="s">
        <v>45</v>
      </c>
      <c r="R4721" t="s">
        <v>67</v>
      </c>
      <c r="S4721" t="s">
        <v>1742</v>
      </c>
      <c r="T4721" s="9">
        <v>8.2200000000000006</v>
      </c>
      <c r="U4721">
        <v>3</v>
      </c>
      <c r="V4721" s="2">
        <v>0</v>
      </c>
      <c r="W4721" s="6">
        <v>2.2200000000000002</v>
      </c>
      <c r="X4721" s="14">
        <f>AA4721-W4721</f>
        <v>22.440000000000005</v>
      </c>
      <c r="Y4721" s="6">
        <f>T4721*U4721</f>
        <v>24.660000000000004</v>
      </c>
      <c r="Z4721" s="6">
        <f>Y4721*V4721</f>
        <v>0</v>
      </c>
      <c r="AA4721" s="6">
        <f t="shared" si="382"/>
        <v>24.660000000000004</v>
      </c>
    </row>
    <row r="4722" spans="2:27" x14ac:dyDescent="0.3">
      <c r="B4722">
        <v>4719</v>
      </c>
      <c r="C4722" t="s">
        <v>7721</v>
      </c>
      <c r="D4722" s="1">
        <v>42287</v>
      </c>
      <c r="E4722" s="1">
        <v>42318</v>
      </c>
      <c r="F4722" s="9" t="str">
        <f t="shared" si="386"/>
        <v>31 days</v>
      </c>
      <c r="G4722" t="s">
        <v>187</v>
      </c>
      <c r="H4722" t="s">
        <v>2096</v>
      </c>
      <c r="I4722" t="s">
        <v>2097</v>
      </c>
      <c r="J4722" t="s">
        <v>40</v>
      </c>
      <c r="K4722" t="s">
        <v>26</v>
      </c>
      <c r="L4722" t="s">
        <v>126</v>
      </c>
      <c r="M4722" t="s">
        <v>42</v>
      </c>
      <c r="N4722">
        <v>94109</v>
      </c>
      <c r="O4722" t="s">
        <v>43</v>
      </c>
      <c r="P4722" t="s">
        <v>1985</v>
      </c>
      <c r="Q4722" t="s">
        <v>45</v>
      </c>
      <c r="R4722" t="s">
        <v>89</v>
      </c>
      <c r="S4722" t="s">
        <v>1986</v>
      </c>
      <c r="T4722" s="9">
        <v>45.36</v>
      </c>
      <c r="U4722">
        <v>7</v>
      </c>
      <c r="V4722" s="2">
        <v>0</v>
      </c>
      <c r="W4722" s="6">
        <v>21.77</v>
      </c>
      <c r="X4722" s="14">
        <f>AA4722-W4722</f>
        <v>295.75</v>
      </c>
      <c r="Y4722" s="6">
        <f>T4722*U4722</f>
        <v>317.52</v>
      </c>
      <c r="Z4722" s="6">
        <f>Y4722*V4722</f>
        <v>0</v>
      </c>
      <c r="AA4722" s="6">
        <f t="shared" si="382"/>
        <v>317.52</v>
      </c>
    </row>
    <row r="4723" spans="2:27" x14ac:dyDescent="0.3">
      <c r="B4723">
        <v>4720</v>
      </c>
      <c r="C4723" t="s">
        <v>7722</v>
      </c>
      <c r="D4723" s="1">
        <v>42112</v>
      </c>
      <c r="E4723" s="1">
        <v>42114</v>
      </c>
      <c r="F4723" s="9" t="str">
        <f t="shared" si="386"/>
        <v>2 days</v>
      </c>
      <c r="G4723" t="s">
        <v>22</v>
      </c>
      <c r="H4723" t="s">
        <v>3056</v>
      </c>
      <c r="I4723" t="s">
        <v>3057</v>
      </c>
      <c r="J4723" t="s">
        <v>101</v>
      </c>
      <c r="K4723" t="s">
        <v>26</v>
      </c>
      <c r="L4723" t="s">
        <v>41</v>
      </c>
      <c r="M4723" t="s">
        <v>42</v>
      </c>
      <c r="N4723">
        <v>90004</v>
      </c>
      <c r="O4723" t="s">
        <v>43</v>
      </c>
      <c r="P4723" t="s">
        <v>1098</v>
      </c>
      <c r="Q4723" t="s">
        <v>45</v>
      </c>
      <c r="R4723" t="s">
        <v>58</v>
      </c>
      <c r="S4723" t="s">
        <v>1099</v>
      </c>
      <c r="T4723" s="9">
        <v>947.17</v>
      </c>
      <c r="U4723">
        <v>7</v>
      </c>
      <c r="V4723" s="2">
        <v>0</v>
      </c>
      <c r="W4723" s="6">
        <v>9.4700000000000006</v>
      </c>
      <c r="X4723" s="14">
        <f>AA4723-W4723</f>
        <v>6620.7199999999993</v>
      </c>
      <c r="Y4723" s="6">
        <f>T4723*U4723</f>
        <v>6630.19</v>
      </c>
      <c r="Z4723" s="6">
        <f>Y4723*V4723</f>
        <v>0</v>
      </c>
      <c r="AA4723" s="6">
        <f t="shared" si="382"/>
        <v>6630.19</v>
      </c>
    </row>
    <row r="4724" spans="2:27" x14ac:dyDescent="0.3">
      <c r="B4724">
        <v>4721</v>
      </c>
      <c r="C4724" t="s">
        <v>7722</v>
      </c>
      <c r="D4724" s="1">
        <v>42112</v>
      </c>
      <c r="E4724" s="1">
        <v>42114</v>
      </c>
      <c r="F4724" s="9" t="str">
        <f t="shared" si="386"/>
        <v>2 days</v>
      </c>
      <c r="G4724" t="s">
        <v>22</v>
      </c>
      <c r="H4724" t="s">
        <v>3056</v>
      </c>
      <c r="I4724" t="s">
        <v>3057</v>
      </c>
      <c r="J4724" t="s">
        <v>101</v>
      </c>
      <c r="K4724" t="s">
        <v>26</v>
      </c>
      <c r="L4724" t="s">
        <v>41</v>
      </c>
      <c r="M4724" t="s">
        <v>42</v>
      </c>
      <c r="N4724">
        <v>90004</v>
      </c>
      <c r="O4724" t="s">
        <v>43</v>
      </c>
      <c r="P4724" t="s">
        <v>7723</v>
      </c>
      <c r="Q4724" t="s">
        <v>45</v>
      </c>
      <c r="R4724" t="s">
        <v>89</v>
      </c>
      <c r="S4724" t="s">
        <v>7724</v>
      </c>
      <c r="T4724" s="9">
        <v>61.96</v>
      </c>
      <c r="U4724">
        <v>2</v>
      </c>
      <c r="V4724" s="2">
        <v>0</v>
      </c>
      <c r="W4724" s="6">
        <v>27.88</v>
      </c>
      <c r="X4724" s="14">
        <f>AA4724-W4724</f>
        <v>96.04</v>
      </c>
      <c r="Y4724" s="6">
        <f>T4724*U4724</f>
        <v>123.92</v>
      </c>
      <c r="Z4724" s="6">
        <f>Y4724*V4724</f>
        <v>0</v>
      </c>
      <c r="AA4724" s="6">
        <f t="shared" si="382"/>
        <v>123.92</v>
      </c>
    </row>
    <row r="4725" spans="2:27" x14ac:dyDescent="0.3">
      <c r="B4725">
        <v>4722</v>
      </c>
      <c r="C4725" t="s">
        <v>7725</v>
      </c>
      <c r="D4725" s="1">
        <v>41826</v>
      </c>
      <c r="E4725" s="1">
        <v>41949</v>
      </c>
      <c r="F4725" s="9" t="str">
        <f t="shared" si="386"/>
        <v>123 days</v>
      </c>
      <c r="G4725" t="s">
        <v>22</v>
      </c>
      <c r="H4725" t="s">
        <v>7726</v>
      </c>
      <c r="I4725" t="s">
        <v>7727</v>
      </c>
      <c r="J4725" t="s">
        <v>25</v>
      </c>
      <c r="K4725" t="s">
        <v>26</v>
      </c>
      <c r="L4725" t="s">
        <v>455</v>
      </c>
      <c r="M4725" t="s">
        <v>210</v>
      </c>
      <c r="N4725">
        <v>60505</v>
      </c>
      <c r="O4725" t="s">
        <v>104</v>
      </c>
      <c r="P4725" t="s">
        <v>1440</v>
      </c>
      <c r="Q4725" t="s">
        <v>31</v>
      </c>
      <c r="R4725" t="s">
        <v>55</v>
      </c>
      <c r="S4725" t="s">
        <v>1441</v>
      </c>
      <c r="T4725" s="9">
        <v>268.94</v>
      </c>
      <c r="U4725">
        <v>3</v>
      </c>
      <c r="V4725" s="2">
        <v>0.5</v>
      </c>
      <c r="W4725" s="6">
        <v>-209.77</v>
      </c>
      <c r="X4725" s="14">
        <f>AA4725-W4725</f>
        <v>613.17999999999995</v>
      </c>
      <c r="Y4725" s="6">
        <f>T4725*U4725</f>
        <v>806.81999999999994</v>
      </c>
      <c r="Z4725" s="6">
        <f>Y4725*V4725</f>
        <v>403.40999999999997</v>
      </c>
      <c r="AA4725" s="6">
        <f t="shared" si="382"/>
        <v>403.40999999999997</v>
      </c>
    </row>
    <row r="4726" spans="2:27" x14ac:dyDescent="0.3">
      <c r="B4726">
        <v>4723</v>
      </c>
      <c r="C4726" t="s">
        <v>7728</v>
      </c>
      <c r="D4726" s="1">
        <v>42744</v>
      </c>
      <c r="E4726" s="1">
        <v>42925</v>
      </c>
      <c r="F4726" s="9" t="str">
        <f t="shared" si="386"/>
        <v>181 days</v>
      </c>
      <c r="G4726" t="s">
        <v>49</v>
      </c>
      <c r="H4726" t="s">
        <v>2314</v>
      </c>
      <c r="I4726" t="s">
        <v>2315</v>
      </c>
      <c r="J4726" t="s">
        <v>101</v>
      </c>
      <c r="K4726" t="s">
        <v>26</v>
      </c>
      <c r="L4726" t="s">
        <v>94</v>
      </c>
      <c r="M4726" t="s">
        <v>95</v>
      </c>
      <c r="N4726">
        <v>98103</v>
      </c>
      <c r="O4726" t="s">
        <v>43</v>
      </c>
      <c r="P4726" t="s">
        <v>3041</v>
      </c>
      <c r="Q4726" t="s">
        <v>45</v>
      </c>
      <c r="R4726" t="s">
        <v>67</v>
      </c>
      <c r="S4726" t="s">
        <v>3042</v>
      </c>
      <c r="T4726" s="9">
        <v>7.58</v>
      </c>
      <c r="U4726">
        <v>1</v>
      </c>
      <c r="V4726" s="2">
        <v>0</v>
      </c>
      <c r="W4726" s="6">
        <v>2.96</v>
      </c>
      <c r="X4726" s="14">
        <f>AA4726-W4726</f>
        <v>4.62</v>
      </c>
      <c r="Y4726" s="6">
        <f>T4726*U4726</f>
        <v>7.58</v>
      </c>
      <c r="Z4726" s="6">
        <f>Y4726*V4726</f>
        <v>0</v>
      </c>
      <c r="AA4726" s="6">
        <f t="shared" si="382"/>
        <v>7.58</v>
      </c>
    </row>
    <row r="4727" spans="2:27" x14ac:dyDescent="0.3">
      <c r="B4727">
        <v>4724</v>
      </c>
      <c r="C4727" t="s">
        <v>7729</v>
      </c>
      <c r="D4727" s="1">
        <v>42512</v>
      </c>
      <c r="E4727" s="1">
        <v>42512</v>
      </c>
      <c r="F4727" s="9" t="str">
        <f t="shared" si="386"/>
        <v>0 days</v>
      </c>
      <c r="G4727" t="s">
        <v>1292</v>
      </c>
      <c r="H4727" t="s">
        <v>1917</v>
      </c>
      <c r="I4727" t="s">
        <v>1918</v>
      </c>
      <c r="J4727" t="s">
        <v>25</v>
      </c>
      <c r="K4727" t="s">
        <v>26</v>
      </c>
      <c r="L4727" t="s">
        <v>7730</v>
      </c>
      <c r="M4727" t="s">
        <v>1274</v>
      </c>
      <c r="N4727">
        <v>30605</v>
      </c>
      <c r="O4727" t="s">
        <v>29</v>
      </c>
      <c r="P4727" t="s">
        <v>2029</v>
      </c>
      <c r="Q4727" t="s">
        <v>45</v>
      </c>
      <c r="R4727" t="s">
        <v>46</v>
      </c>
      <c r="S4727" t="s">
        <v>2030</v>
      </c>
      <c r="T4727" s="9">
        <v>14.73</v>
      </c>
      <c r="U4727">
        <v>3</v>
      </c>
      <c r="V4727" s="2">
        <v>0</v>
      </c>
      <c r="W4727" s="6">
        <v>7.22</v>
      </c>
      <c r="X4727" s="14">
        <f>AA4727-W4727</f>
        <v>36.97</v>
      </c>
      <c r="Y4727" s="6">
        <f>T4727*U4727</f>
        <v>44.19</v>
      </c>
      <c r="Z4727" s="6">
        <f>Y4727*V4727</f>
        <v>0</v>
      </c>
      <c r="AA4727" s="6">
        <f t="shared" si="382"/>
        <v>44.19</v>
      </c>
    </row>
    <row r="4728" spans="2:27" x14ac:dyDescent="0.3">
      <c r="B4728">
        <v>4725</v>
      </c>
      <c r="C4728" t="s">
        <v>7731</v>
      </c>
      <c r="D4728" s="1">
        <v>42685</v>
      </c>
      <c r="E4728" s="1">
        <v>42689</v>
      </c>
      <c r="F4728" s="9" t="str">
        <f t="shared" si="386"/>
        <v>4 days</v>
      </c>
      <c r="G4728" t="s">
        <v>49</v>
      </c>
      <c r="H4728" t="s">
        <v>6486</v>
      </c>
      <c r="I4728" t="s">
        <v>6487</v>
      </c>
      <c r="J4728" t="s">
        <v>101</v>
      </c>
      <c r="K4728" t="s">
        <v>26</v>
      </c>
      <c r="L4728" t="s">
        <v>4744</v>
      </c>
      <c r="M4728" t="s">
        <v>53</v>
      </c>
      <c r="N4728">
        <v>32712</v>
      </c>
      <c r="O4728" t="s">
        <v>29</v>
      </c>
      <c r="P4728" t="s">
        <v>413</v>
      </c>
      <c r="Q4728" t="s">
        <v>45</v>
      </c>
      <c r="R4728" t="s">
        <v>74</v>
      </c>
      <c r="S4728" t="s">
        <v>414</v>
      </c>
      <c r="T4728" s="9">
        <v>9.89</v>
      </c>
      <c r="U4728">
        <v>2</v>
      </c>
      <c r="V4728" s="2">
        <v>0.7</v>
      </c>
      <c r="W4728" s="6">
        <v>-6.92</v>
      </c>
      <c r="X4728" s="14">
        <f>AA4728-W4728</f>
        <v>12.854000000000001</v>
      </c>
      <c r="Y4728" s="6">
        <f>T4728*U4728</f>
        <v>19.78</v>
      </c>
      <c r="Z4728" s="6">
        <f>Y4728*V4728</f>
        <v>13.846</v>
      </c>
      <c r="AA4728" s="6">
        <f t="shared" si="382"/>
        <v>5.9340000000000011</v>
      </c>
    </row>
    <row r="4729" spans="2:27" x14ac:dyDescent="0.3">
      <c r="B4729">
        <v>4726</v>
      </c>
      <c r="C4729" t="s">
        <v>7731</v>
      </c>
      <c r="D4729" s="1">
        <v>42685</v>
      </c>
      <c r="E4729" s="1">
        <v>42689</v>
      </c>
      <c r="F4729" s="9" t="str">
        <f t="shared" si="386"/>
        <v>4 days</v>
      </c>
      <c r="G4729" t="s">
        <v>49</v>
      </c>
      <c r="H4729" t="s">
        <v>6486</v>
      </c>
      <c r="I4729" t="s">
        <v>6487</v>
      </c>
      <c r="J4729" t="s">
        <v>101</v>
      </c>
      <c r="K4729" t="s">
        <v>26</v>
      </c>
      <c r="L4729" t="s">
        <v>4744</v>
      </c>
      <c r="M4729" t="s">
        <v>53</v>
      </c>
      <c r="N4729">
        <v>32712</v>
      </c>
      <c r="O4729" t="s">
        <v>29</v>
      </c>
      <c r="P4729" t="s">
        <v>597</v>
      </c>
      <c r="Q4729" t="s">
        <v>45</v>
      </c>
      <c r="R4729" t="s">
        <v>77</v>
      </c>
      <c r="S4729" t="s">
        <v>598</v>
      </c>
      <c r="T4729" s="9">
        <v>671.54</v>
      </c>
      <c r="U4729">
        <v>3</v>
      </c>
      <c r="V4729" s="2">
        <v>0.2</v>
      </c>
      <c r="W4729" s="6">
        <v>50.37</v>
      </c>
      <c r="X4729" s="14">
        <f>AA4729-W4729</f>
        <v>1561.326</v>
      </c>
      <c r="Y4729" s="6">
        <f>T4729*U4729</f>
        <v>2014.62</v>
      </c>
      <c r="Z4729" s="6">
        <f>Y4729*V4729</f>
        <v>402.92399999999998</v>
      </c>
      <c r="AA4729" s="6">
        <f t="shared" si="382"/>
        <v>1611.6959999999999</v>
      </c>
    </row>
    <row r="4730" spans="2:27" x14ac:dyDescent="0.3">
      <c r="B4730">
        <v>4727</v>
      </c>
      <c r="C4730" t="s">
        <v>7732</v>
      </c>
      <c r="D4730" s="1">
        <v>41968</v>
      </c>
      <c r="E4730" s="1">
        <v>41972</v>
      </c>
      <c r="F4730" s="9" t="str">
        <f t="shared" si="386"/>
        <v>4 days</v>
      </c>
      <c r="G4730" t="s">
        <v>22</v>
      </c>
      <c r="H4730" t="s">
        <v>4090</v>
      </c>
      <c r="I4730" t="s">
        <v>4091</v>
      </c>
      <c r="J4730" t="s">
        <v>101</v>
      </c>
      <c r="K4730" t="s">
        <v>26</v>
      </c>
      <c r="L4730" t="s">
        <v>265</v>
      </c>
      <c r="M4730" t="s">
        <v>266</v>
      </c>
      <c r="N4730">
        <v>10009</v>
      </c>
      <c r="O4730" t="s">
        <v>147</v>
      </c>
      <c r="P4730" t="s">
        <v>5606</v>
      </c>
      <c r="Q4730" t="s">
        <v>45</v>
      </c>
      <c r="R4730" t="s">
        <v>58</v>
      </c>
      <c r="S4730" t="s">
        <v>5607</v>
      </c>
      <c r="T4730" s="9">
        <v>1117.92</v>
      </c>
      <c r="U4730">
        <v>4</v>
      </c>
      <c r="V4730" s="2">
        <v>0</v>
      </c>
      <c r="W4730" s="6">
        <v>55.9</v>
      </c>
      <c r="X4730" s="14">
        <f>AA4730-W4730</f>
        <v>4415.7800000000007</v>
      </c>
      <c r="Y4730" s="6">
        <f>T4730*U4730</f>
        <v>4471.68</v>
      </c>
      <c r="Z4730" s="6">
        <f>Y4730*V4730</f>
        <v>0</v>
      </c>
      <c r="AA4730" s="6">
        <f t="shared" si="382"/>
        <v>4471.68</v>
      </c>
    </row>
    <row r="4731" spans="2:27" x14ac:dyDescent="0.3">
      <c r="B4731">
        <v>4728</v>
      </c>
      <c r="C4731" t="s">
        <v>7732</v>
      </c>
      <c r="D4731" s="1">
        <v>41968</v>
      </c>
      <c r="E4731" s="1">
        <v>41972</v>
      </c>
      <c r="F4731" s="9" t="str">
        <f t="shared" si="386"/>
        <v>4 days</v>
      </c>
      <c r="G4731" t="s">
        <v>22</v>
      </c>
      <c r="H4731" t="s">
        <v>4090</v>
      </c>
      <c r="I4731" t="s">
        <v>4091</v>
      </c>
      <c r="J4731" t="s">
        <v>101</v>
      </c>
      <c r="K4731" t="s">
        <v>26</v>
      </c>
      <c r="L4731" t="s">
        <v>265</v>
      </c>
      <c r="M4731" t="s">
        <v>266</v>
      </c>
      <c r="N4731">
        <v>10009</v>
      </c>
      <c r="O4731" t="s">
        <v>147</v>
      </c>
      <c r="P4731" t="s">
        <v>4484</v>
      </c>
      <c r="Q4731" t="s">
        <v>31</v>
      </c>
      <c r="R4731" t="s">
        <v>32</v>
      </c>
      <c r="S4731" t="s">
        <v>4485</v>
      </c>
      <c r="T4731" s="9">
        <v>275.95</v>
      </c>
      <c r="U4731">
        <v>3</v>
      </c>
      <c r="V4731" s="2">
        <v>0.2</v>
      </c>
      <c r="W4731" s="6">
        <v>-37.94</v>
      </c>
      <c r="X4731" s="14">
        <f>AA4731-W4731</f>
        <v>700.22</v>
      </c>
      <c r="Y4731" s="6">
        <f>T4731*U4731</f>
        <v>827.84999999999991</v>
      </c>
      <c r="Z4731" s="6">
        <f>Y4731*V4731</f>
        <v>165.57</v>
      </c>
      <c r="AA4731" s="6">
        <f t="shared" si="382"/>
        <v>662.28</v>
      </c>
    </row>
    <row r="4732" spans="2:27" x14ac:dyDescent="0.3">
      <c r="B4732">
        <v>4729</v>
      </c>
      <c r="C4732" t="s">
        <v>7733</v>
      </c>
      <c r="D4732" s="1">
        <v>41831</v>
      </c>
      <c r="E4732" s="1">
        <v>41984</v>
      </c>
      <c r="F4732" s="9" t="str">
        <f t="shared" si="386"/>
        <v>153 days</v>
      </c>
      <c r="G4732" t="s">
        <v>49</v>
      </c>
      <c r="H4732" t="s">
        <v>241</v>
      </c>
      <c r="I4732" t="s">
        <v>242</v>
      </c>
      <c r="J4732" t="s">
        <v>25</v>
      </c>
      <c r="K4732" t="s">
        <v>26</v>
      </c>
      <c r="L4732" t="s">
        <v>126</v>
      </c>
      <c r="M4732" t="s">
        <v>42</v>
      </c>
      <c r="N4732">
        <v>94110</v>
      </c>
      <c r="O4732" t="s">
        <v>43</v>
      </c>
      <c r="P4732" t="s">
        <v>2792</v>
      </c>
      <c r="Q4732" t="s">
        <v>45</v>
      </c>
      <c r="R4732" t="s">
        <v>74</v>
      </c>
      <c r="S4732" t="s">
        <v>2793</v>
      </c>
      <c r="T4732" s="9">
        <v>123.14</v>
      </c>
      <c r="U4732">
        <v>7</v>
      </c>
      <c r="V4732" s="2">
        <v>0.2</v>
      </c>
      <c r="W4732" s="6">
        <v>46.18</v>
      </c>
      <c r="X4732" s="14">
        <f>AA4732-W4732</f>
        <v>643.40400000000011</v>
      </c>
      <c r="Y4732" s="6">
        <f>T4732*U4732</f>
        <v>861.98</v>
      </c>
      <c r="Z4732" s="6">
        <f>Y4732*V4732</f>
        <v>172.39600000000002</v>
      </c>
      <c r="AA4732" s="6">
        <f t="shared" si="382"/>
        <v>689.58400000000006</v>
      </c>
    </row>
    <row r="4733" spans="2:27" x14ac:dyDescent="0.3">
      <c r="B4733">
        <v>4730</v>
      </c>
      <c r="C4733" t="s">
        <v>7734</v>
      </c>
      <c r="D4733" s="1">
        <v>42569</v>
      </c>
      <c r="E4733" s="1">
        <v>42574</v>
      </c>
      <c r="F4733" s="9" t="str">
        <f t="shared" si="386"/>
        <v>5 days</v>
      </c>
      <c r="G4733" t="s">
        <v>22</v>
      </c>
      <c r="H4733" t="s">
        <v>5324</v>
      </c>
      <c r="I4733" t="s">
        <v>5325</v>
      </c>
      <c r="J4733" t="s">
        <v>25</v>
      </c>
      <c r="K4733" t="s">
        <v>26</v>
      </c>
      <c r="L4733" t="s">
        <v>816</v>
      </c>
      <c r="M4733" t="s">
        <v>103</v>
      </c>
      <c r="N4733">
        <v>75217</v>
      </c>
      <c r="O4733" t="s">
        <v>104</v>
      </c>
      <c r="P4733" t="s">
        <v>7735</v>
      </c>
      <c r="Q4733" t="s">
        <v>70</v>
      </c>
      <c r="R4733" t="s">
        <v>160</v>
      </c>
      <c r="S4733" t="s">
        <v>7736</v>
      </c>
      <c r="T4733" s="9">
        <v>15.58</v>
      </c>
      <c r="U4733">
        <v>3</v>
      </c>
      <c r="V4733" s="2">
        <v>0.2</v>
      </c>
      <c r="W4733" s="6">
        <v>3.31</v>
      </c>
      <c r="X4733" s="14">
        <f>AA4733-W4733</f>
        <v>34.082000000000001</v>
      </c>
      <c r="Y4733" s="6">
        <f>T4733*U4733</f>
        <v>46.74</v>
      </c>
      <c r="Z4733" s="6">
        <f>Y4733*V4733</f>
        <v>9.3480000000000008</v>
      </c>
      <c r="AA4733" s="6">
        <f t="shared" si="382"/>
        <v>37.392000000000003</v>
      </c>
    </row>
    <row r="4734" spans="2:27" x14ac:dyDescent="0.3">
      <c r="B4734">
        <v>4731</v>
      </c>
      <c r="C4734" t="s">
        <v>7737</v>
      </c>
      <c r="D4734" s="1">
        <v>42092</v>
      </c>
      <c r="E4734" s="1">
        <v>42094</v>
      </c>
      <c r="F4734" s="9" t="str">
        <f t="shared" si="386"/>
        <v>2 days</v>
      </c>
      <c r="G4734" t="s">
        <v>22</v>
      </c>
      <c r="H4734" t="s">
        <v>5089</v>
      </c>
      <c r="I4734" t="s">
        <v>5090</v>
      </c>
      <c r="J4734" t="s">
        <v>25</v>
      </c>
      <c r="K4734" t="s">
        <v>26</v>
      </c>
      <c r="L4734" t="s">
        <v>949</v>
      </c>
      <c r="M4734" t="s">
        <v>42</v>
      </c>
      <c r="N4734">
        <v>92105</v>
      </c>
      <c r="O4734" t="s">
        <v>43</v>
      </c>
      <c r="P4734" t="s">
        <v>569</v>
      </c>
      <c r="Q4734" t="s">
        <v>45</v>
      </c>
      <c r="R4734" t="s">
        <v>89</v>
      </c>
      <c r="S4734" t="s">
        <v>570</v>
      </c>
      <c r="T4734" s="9">
        <v>212.64</v>
      </c>
      <c r="U4734">
        <v>6</v>
      </c>
      <c r="V4734" s="2">
        <v>0</v>
      </c>
      <c r="W4734" s="6">
        <v>99.94</v>
      </c>
      <c r="X4734" s="14">
        <f>AA4734-W4734</f>
        <v>1175.8999999999999</v>
      </c>
      <c r="Y4734" s="6">
        <f>T4734*U4734</f>
        <v>1275.8399999999999</v>
      </c>
      <c r="Z4734" s="6">
        <f>Y4734*V4734</f>
        <v>0</v>
      </c>
      <c r="AA4734" s="6">
        <f t="shared" si="382"/>
        <v>1275.8399999999999</v>
      </c>
    </row>
    <row r="4735" spans="2:27" x14ac:dyDescent="0.3">
      <c r="B4735">
        <v>4732</v>
      </c>
      <c r="C4735" t="s">
        <v>7737</v>
      </c>
      <c r="D4735" s="1">
        <v>42092</v>
      </c>
      <c r="E4735" s="1">
        <v>42094</v>
      </c>
      <c r="F4735" s="9" t="str">
        <f t="shared" si="386"/>
        <v>2 days</v>
      </c>
      <c r="G4735" t="s">
        <v>22</v>
      </c>
      <c r="H4735" t="s">
        <v>5089</v>
      </c>
      <c r="I4735" t="s">
        <v>5090</v>
      </c>
      <c r="J4735" t="s">
        <v>25</v>
      </c>
      <c r="K4735" t="s">
        <v>26</v>
      </c>
      <c r="L4735" t="s">
        <v>949</v>
      </c>
      <c r="M4735" t="s">
        <v>42</v>
      </c>
      <c r="N4735">
        <v>92105</v>
      </c>
      <c r="O4735" t="s">
        <v>43</v>
      </c>
      <c r="P4735" t="s">
        <v>4512</v>
      </c>
      <c r="Q4735" t="s">
        <v>45</v>
      </c>
      <c r="R4735" t="s">
        <v>89</v>
      </c>
      <c r="S4735" t="s">
        <v>4513</v>
      </c>
      <c r="T4735" s="9">
        <v>9.8699999999999992</v>
      </c>
      <c r="U4735">
        <v>3</v>
      </c>
      <c r="V4735" s="2">
        <v>0</v>
      </c>
      <c r="W4735" s="6">
        <v>4.54</v>
      </c>
      <c r="X4735" s="14">
        <f>AA4735-W4735</f>
        <v>25.07</v>
      </c>
      <c r="Y4735" s="6">
        <f>T4735*U4735</f>
        <v>29.61</v>
      </c>
      <c r="Z4735" s="6">
        <f>Y4735*V4735</f>
        <v>0</v>
      </c>
      <c r="AA4735" s="6">
        <f t="shared" si="382"/>
        <v>29.61</v>
      </c>
    </row>
    <row r="4736" spans="2:27" x14ac:dyDescent="0.3">
      <c r="B4736">
        <v>4733</v>
      </c>
      <c r="C4736" t="s">
        <v>7737</v>
      </c>
      <c r="D4736" s="1">
        <v>42092</v>
      </c>
      <c r="E4736" s="1">
        <v>42094</v>
      </c>
      <c r="F4736" s="9" t="str">
        <f t="shared" si="386"/>
        <v>2 days</v>
      </c>
      <c r="G4736" t="s">
        <v>22</v>
      </c>
      <c r="H4736" t="s">
        <v>5089</v>
      </c>
      <c r="I4736" t="s">
        <v>5090</v>
      </c>
      <c r="J4736" t="s">
        <v>25</v>
      </c>
      <c r="K4736" t="s">
        <v>26</v>
      </c>
      <c r="L4736" t="s">
        <v>949</v>
      </c>
      <c r="M4736" t="s">
        <v>42</v>
      </c>
      <c r="N4736">
        <v>92105</v>
      </c>
      <c r="O4736" t="s">
        <v>43</v>
      </c>
      <c r="P4736" t="s">
        <v>3645</v>
      </c>
      <c r="Q4736" t="s">
        <v>70</v>
      </c>
      <c r="R4736" t="s">
        <v>160</v>
      </c>
      <c r="S4736" t="s">
        <v>3646</v>
      </c>
      <c r="T4736" s="9">
        <v>53.25</v>
      </c>
      <c r="U4736">
        <v>3</v>
      </c>
      <c r="V4736" s="2">
        <v>0</v>
      </c>
      <c r="W4736" s="6">
        <v>20.77</v>
      </c>
      <c r="X4736" s="14">
        <f>AA4736-W4736</f>
        <v>138.97999999999999</v>
      </c>
      <c r="Y4736" s="6">
        <f>T4736*U4736</f>
        <v>159.75</v>
      </c>
      <c r="Z4736" s="6">
        <f>Y4736*V4736</f>
        <v>0</v>
      </c>
      <c r="AA4736" s="6">
        <f t="shared" si="382"/>
        <v>159.75</v>
      </c>
    </row>
    <row r="4737" spans="2:27" x14ac:dyDescent="0.3">
      <c r="B4737">
        <v>4734</v>
      </c>
      <c r="C4737" t="s">
        <v>7737</v>
      </c>
      <c r="D4737" s="1">
        <v>42092</v>
      </c>
      <c r="E4737" s="1">
        <v>42094</v>
      </c>
      <c r="F4737" s="9" t="str">
        <f t="shared" si="386"/>
        <v>2 days</v>
      </c>
      <c r="G4737" t="s">
        <v>22</v>
      </c>
      <c r="H4737" t="s">
        <v>5089</v>
      </c>
      <c r="I4737" t="s">
        <v>5090</v>
      </c>
      <c r="J4737" t="s">
        <v>25</v>
      </c>
      <c r="K4737" t="s">
        <v>26</v>
      </c>
      <c r="L4737" t="s">
        <v>949</v>
      </c>
      <c r="M4737" t="s">
        <v>42</v>
      </c>
      <c r="N4737">
        <v>92105</v>
      </c>
      <c r="O4737" t="s">
        <v>43</v>
      </c>
      <c r="P4737" t="s">
        <v>6352</v>
      </c>
      <c r="Q4737" t="s">
        <v>31</v>
      </c>
      <c r="R4737" t="s">
        <v>64</v>
      </c>
      <c r="S4737" t="s">
        <v>6353</v>
      </c>
      <c r="T4737" s="9">
        <v>19.920000000000002</v>
      </c>
      <c r="U4737">
        <v>3</v>
      </c>
      <c r="V4737" s="2">
        <v>0</v>
      </c>
      <c r="W4737" s="6">
        <v>9.56</v>
      </c>
      <c r="X4737" s="14">
        <f>AA4737-W4737</f>
        <v>50.2</v>
      </c>
      <c r="Y4737" s="6">
        <f>T4737*U4737</f>
        <v>59.760000000000005</v>
      </c>
      <c r="Z4737" s="6">
        <f>Y4737*V4737</f>
        <v>0</v>
      </c>
      <c r="AA4737" s="6">
        <f t="shared" si="382"/>
        <v>59.760000000000005</v>
      </c>
    </row>
    <row r="4738" spans="2:27" x14ac:dyDescent="0.3">
      <c r="B4738">
        <v>4735</v>
      </c>
      <c r="C4738" t="s">
        <v>7738</v>
      </c>
      <c r="D4738" s="1">
        <v>42555</v>
      </c>
      <c r="E4738" s="1">
        <v>42708</v>
      </c>
      <c r="F4738" s="9" t="str">
        <f t="shared" si="386"/>
        <v>153 days</v>
      </c>
      <c r="G4738" t="s">
        <v>49</v>
      </c>
      <c r="H4738" t="s">
        <v>976</v>
      </c>
      <c r="I4738" t="s">
        <v>977</v>
      </c>
      <c r="J4738" t="s">
        <v>40</v>
      </c>
      <c r="K4738" t="s">
        <v>26</v>
      </c>
      <c r="L4738" t="s">
        <v>265</v>
      </c>
      <c r="M4738" t="s">
        <v>266</v>
      </c>
      <c r="N4738">
        <v>10035</v>
      </c>
      <c r="O4738" t="s">
        <v>147</v>
      </c>
      <c r="P4738" t="s">
        <v>34</v>
      </c>
      <c r="Q4738" t="s">
        <v>31</v>
      </c>
      <c r="R4738" t="s">
        <v>35</v>
      </c>
      <c r="S4738" t="s">
        <v>36</v>
      </c>
      <c r="T4738" s="9">
        <v>658.75</v>
      </c>
      <c r="U4738">
        <v>3</v>
      </c>
      <c r="V4738" s="2">
        <v>0.1</v>
      </c>
      <c r="W4738" s="6">
        <v>146.38999999999999</v>
      </c>
      <c r="X4738" s="14">
        <f>AA4738-W4738</f>
        <v>1632.2350000000001</v>
      </c>
      <c r="Y4738" s="6">
        <f>T4738*U4738</f>
        <v>1976.25</v>
      </c>
      <c r="Z4738" s="6">
        <f>Y4738*V4738</f>
        <v>197.625</v>
      </c>
      <c r="AA4738" s="6">
        <f t="shared" si="382"/>
        <v>1778.625</v>
      </c>
    </row>
    <row r="4739" spans="2:27" x14ac:dyDescent="0.3">
      <c r="B4739">
        <v>4736</v>
      </c>
      <c r="C4739" t="s">
        <v>7739</v>
      </c>
      <c r="D4739" s="1">
        <v>42168</v>
      </c>
      <c r="E4739" s="1">
        <v>42174</v>
      </c>
      <c r="F4739" s="9" t="str">
        <f t="shared" si="386"/>
        <v>6 days</v>
      </c>
      <c r="G4739" t="s">
        <v>49</v>
      </c>
      <c r="H4739" t="s">
        <v>3224</v>
      </c>
      <c r="I4739" t="s">
        <v>3225</v>
      </c>
      <c r="J4739" t="s">
        <v>101</v>
      </c>
      <c r="K4739" t="s">
        <v>26</v>
      </c>
      <c r="L4739" t="s">
        <v>7620</v>
      </c>
      <c r="M4739" t="s">
        <v>5242</v>
      </c>
      <c r="N4739">
        <v>4240</v>
      </c>
      <c r="O4739" t="s">
        <v>147</v>
      </c>
      <c r="P4739" t="s">
        <v>3595</v>
      </c>
      <c r="Q4739" t="s">
        <v>45</v>
      </c>
      <c r="R4739" t="s">
        <v>74</v>
      </c>
      <c r="S4739" t="s">
        <v>3596</v>
      </c>
      <c r="T4739" s="9">
        <v>8.26</v>
      </c>
      <c r="U4739">
        <v>2</v>
      </c>
      <c r="V4739" s="2">
        <v>0</v>
      </c>
      <c r="W4739" s="6">
        <v>3.88</v>
      </c>
      <c r="X4739" s="14">
        <f>AA4739-W4739</f>
        <v>12.64</v>
      </c>
      <c r="Y4739" s="6">
        <f>T4739*U4739</f>
        <v>16.52</v>
      </c>
      <c r="Z4739" s="6">
        <f>Y4739*V4739</f>
        <v>0</v>
      </c>
      <c r="AA4739" s="6">
        <f t="shared" si="382"/>
        <v>16.52</v>
      </c>
    </row>
    <row r="4740" spans="2:27" x14ac:dyDescent="0.3">
      <c r="B4740">
        <v>4737</v>
      </c>
      <c r="C4740" t="s">
        <v>7739</v>
      </c>
      <c r="D4740" s="1">
        <v>42168</v>
      </c>
      <c r="E4740" s="1">
        <v>42174</v>
      </c>
      <c r="F4740" s="9" t="str">
        <f t="shared" si="386"/>
        <v>6 days</v>
      </c>
      <c r="G4740" t="s">
        <v>49</v>
      </c>
      <c r="H4740" t="s">
        <v>3224</v>
      </c>
      <c r="I4740" t="s">
        <v>3225</v>
      </c>
      <c r="J4740" t="s">
        <v>101</v>
      </c>
      <c r="K4740" t="s">
        <v>26</v>
      </c>
      <c r="L4740" t="s">
        <v>7620</v>
      </c>
      <c r="M4740" t="s">
        <v>5242</v>
      </c>
      <c r="N4740">
        <v>4240</v>
      </c>
      <c r="O4740" t="s">
        <v>147</v>
      </c>
      <c r="P4740" t="s">
        <v>2051</v>
      </c>
      <c r="Q4740" t="s">
        <v>45</v>
      </c>
      <c r="R4740" t="s">
        <v>74</v>
      </c>
      <c r="S4740" t="s">
        <v>2052</v>
      </c>
      <c r="T4740" s="9">
        <v>29.84</v>
      </c>
      <c r="U4740">
        <v>2</v>
      </c>
      <c r="V4740" s="2">
        <v>0</v>
      </c>
      <c r="W4740" s="6">
        <v>13.43</v>
      </c>
      <c r="X4740" s="14">
        <f>AA4740-W4740</f>
        <v>46.25</v>
      </c>
      <c r="Y4740" s="6">
        <f>T4740*U4740</f>
        <v>59.68</v>
      </c>
      <c r="Z4740" s="6">
        <f>Y4740*V4740</f>
        <v>0</v>
      </c>
      <c r="AA4740" s="6">
        <f t="shared" si="382"/>
        <v>59.68</v>
      </c>
    </row>
    <row r="4741" spans="2:27" x14ac:dyDescent="0.3">
      <c r="B4741">
        <v>4738</v>
      </c>
      <c r="C4741" t="s">
        <v>7739</v>
      </c>
      <c r="D4741" s="1">
        <v>42168</v>
      </c>
      <c r="E4741" s="1">
        <v>42174</v>
      </c>
      <c r="F4741" s="9" t="str">
        <f t="shared" si="386"/>
        <v>6 days</v>
      </c>
      <c r="G4741" t="s">
        <v>49</v>
      </c>
      <c r="H4741" t="s">
        <v>3224</v>
      </c>
      <c r="I4741" t="s">
        <v>3225</v>
      </c>
      <c r="J4741" t="s">
        <v>101</v>
      </c>
      <c r="K4741" t="s">
        <v>26</v>
      </c>
      <c r="L4741" t="s">
        <v>7620</v>
      </c>
      <c r="M4741" t="s">
        <v>5242</v>
      </c>
      <c r="N4741">
        <v>4240</v>
      </c>
      <c r="O4741" t="s">
        <v>147</v>
      </c>
      <c r="P4741" t="s">
        <v>662</v>
      </c>
      <c r="Q4741" t="s">
        <v>70</v>
      </c>
      <c r="R4741" t="s">
        <v>160</v>
      </c>
      <c r="S4741" t="s">
        <v>663</v>
      </c>
      <c r="T4741" s="9">
        <v>67.98</v>
      </c>
      <c r="U4741">
        <v>2</v>
      </c>
      <c r="V4741" s="2">
        <v>0</v>
      </c>
      <c r="W4741" s="6">
        <v>14.96</v>
      </c>
      <c r="X4741" s="14">
        <f>AA4741-W4741</f>
        <v>121</v>
      </c>
      <c r="Y4741" s="6">
        <f>T4741*U4741</f>
        <v>135.96</v>
      </c>
      <c r="Z4741" s="6">
        <f>Y4741*V4741</f>
        <v>0</v>
      </c>
      <c r="AA4741" s="6">
        <f t="shared" ref="AA4741:AA4804" si="387">Y4741-Z4741</f>
        <v>135.96</v>
      </c>
    </row>
    <row r="4742" spans="2:27" x14ac:dyDescent="0.3">
      <c r="B4742">
        <v>4739</v>
      </c>
      <c r="C4742" t="s">
        <v>7740</v>
      </c>
      <c r="D4742" s="1">
        <v>42053</v>
      </c>
      <c r="E4742" s="1">
        <v>42059</v>
      </c>
      <c r="F4742" s="9" t="str">
        <f t="shared" si="386"/>
        <v>6 days</v>
      </c>
      <c r="G4742" t="s">
        <v>49</v>
      </c>
      <c r="H4742" t="s">
        <v>1303</v>
      </c>
      <c r="I4742" t="s">
        <v>1304</v>
      </c>
      <c r="J4742" t="s">
        <v>25</v>
      </c>
      <c r="K4742" t="s">
        <v>26</v>
      </c>
      <c r="L4742" t="s">
        <v>1175</v>
      </c>
      <c r="M4742" t="s">
        <v>42</v>
      </c>
      <c r="N4742">
        <v>90805</v>
      </c>
      <c r="O4742" t="s">
        <v>43</v>
      </c>
      <c r="P4742" t="s">
        <v>2259</v>
      </c>
      <c r="Q4742" t="s">
        <v>45</v>
      </c>
      <c r="R4742" t="s">
        <v>46</v>
      </c>
      <c r="S4742" t="s">
        <v>2260</v>
      </c>
      <c r="T4742" s="9">
        <v>61.06</v>
      </c>
      <c r="U4742">
        <v>2</v>
      </c>
      <c r="V4742" s="2">
        <v>0</v>
      </c>
      <c r="W4742" s="6">
        <v>28.09</v>
      </c>
      <c r="X4742" s="14">
        <f>AA4742-W4742</f>
        <v>94.03</v>
      </c>
      <c r="Y4742" s="6">
        <f>T4742*U4742</f>
        <v>122.12</v>
      </c>
      <c r="Z4742" s="6">
        <f>Y4742*V4742</f>
        <v>0</v>
      </c>
      <c r="AA4742" s="6">
        <f t="shared" si="387"/>
        <v>122.12</v>
      </c>
    </row>
    <row r="4743" spans="2:27" x14ac:dyDescent="0.3">
      <c r="B4743">
        <v>4740</v>
      </c>
      <c r="C4743" t="s">
        <v>7740</v>
      </c>
      <c r="D4743" s="1">
        <v>42053</v>
      </c>
      <c r="E4743" s="1">
        <v>42059</v>
      </c>
      <c r="F4743" s="9" t="str">
        <f t="shared" si="386"/>
        <v>6 days</v>
      </c>
      <c r="G4743" t="s">
        <v>49</v>
      </c>
      <c r="H4743" t="s">
        <v>1303</v>
      </c>
      <c r="I4743" t="s">
        <v>1304</v>
      </c>
      <c r="J4743" t="s">
        <v>25</v>
      </c>
      <c r="K4743" t="s">
        <v>26</v>
      </c>
      <c r="L4743" t="s">
        <v>1175</v>
      </c>
      <c r="M4743" t="s">
        <v>42</v>
      </c>
      <c r="N4743">
        <v>90805</v>
      </c>
      <c r="O4743" t="s">
        <v>43</v>
      </c>
      <c r="P4743" t="s">
        <v>3814</v>
      </c>
      <c r="Q4743" t="s">
        <v>31</v>
      </c>
      <c r="R4743" t="s">
        <v>55</v>
      </c>
      <c r="S4743" t="s">
        <v>3815</v>
      </c>
      <c r="T4743" s="9">
        <v>35.54</v>
      </c>
      <c r="U4743">
        <v>1</v>
      </c>
      <c r="V4743" s="2">
        <v>0.2</v>
      </c>
      <c r="W4743" s="6">
        <v>-0.89</v>
      </c>
      <c r="X4743" s="14">
        <f>AA4743-W4743</f>
        <v>29.321999999999999</v>
      </c>
      <c r="Y4743" s="6">
        <f>T4743*U4743</f>
        <v>35.54</v>
      </c>
      <c r="Z4743" s="6">
        <f>Y4743*V4743</f>
        <v>7.1080000000000005</v>
      </c>
      <c r="AA4743" s="6">
        <f t="shared" si="387"/>
        <v>28.431999999999999</v>
      </c>
    </row>
    <row r="4744" spans="2:27" x14ac:dyDescent="0.3">
      <c r="B4744">
        <v>4741</v>
      </c>
      <c r="C4744" t="s">
        <v>7741</v>
      </c>
      <c r="D4744" s="1">
        <v>43080</v>
      </c>
      <c r="E4744" s="1">
        <v>43055</v>
      </c>
      <c r="F4744" s="23" t="s">
        <v>10956</v>
      </c>
      <c r="G4744" t="s">
        <v>49</v>
      </c>
      <c r="H4744" t="s">
        <v>3266</v>
      </c>
      <c r="I4744" t="s">
        <v>3267</v>
      </c>
      <c r="J4744" t="s">
        <v>25</v>
      </c>
      <c r="K4744" t="s">
        <v>26</v>
      </c>
      <c r="L4744" t="s">
        <v>94</v>
      </c>
      <c r="M4744" t="s">
        <v>95</v>
      </c>
      <c r="N4744">
        <v>98115</v>
      </c>
      <c r="O4744" t="s">
        <v>43</v>
      </c>
      <c r="P4744" t="s">
        <v>2687</v>
      </c>
      <c r="Q4744" t="s">
        <v>45</v>
      </c>
      <c r="R4744" t="s">
        <v>46</v>
      </c>
      <c r="S4744" t="s">
        <v>2688</v>
      </c>
      <c r="T4744" s="9">
        <v>9.9600000000000009</v>
      </c>
      <c r="U4744">
        <v>2</v>
      </c>
      <c r="V4744" s="2">
        <v>0</v>
      </c>
      <c r="W4744" s="6">
        <v>4.58</v>
      </c>
      <c r="X4744" s="14">
        <f>AA4744-W4744</f>
        <v>15.340000000000002</v>
      </c>
      <c r="Y4744" s="6">
        <f>T4744*U4744</f>
        <v>19.920000000000002</v>
      </c>
      <c r="Z4744" s="6">
        <f>Y4744*V4744</f>
        <v>0</v>
      </c>
      <c r="AA4744" s="6">
        <f t="shared" si="387"/>
        <v>19.920000000000002</v>
      </c>
    </row>
    <row r="4745" spans="2:27" x14ac:dyDescent="0.3">
      <c r="B4745">
        <v>4742</v>
      </c>
      <c r="C4745" t="s">
        <v>7741</v>
      </c>
      <c r="D4745" s="1">
        <v>43080</v>
      </c>
      <c r="E4745" s="1">
        <v>43055</v>
      </c>
      <c r="F4745" s="23" t="s">
        <v>10956</v>
      </c>
      <c r="G4745" t="s">
        <v>49</v>
      </c>
      <c r="H4745" t="s">
        <v>3266</v>
      </c>
      <c r="I4745" t="s">
        <v>3267</v>
      </c>
      <c r="J4745" t="s">
        <v>25</v>
      </c>
      <c r="K4745" t="s">
        <v>26</v>
      </c>
      <c r="L4745" t="s">
        <v>94</v>
      </c>
      <c r="M4745" t="s">
        <v>95</v>
      </c>
      <c r="N4745">
        <v>98115</v>
      </c>
      <c r="O4745" t="s">
        <v>43</v>
      </c>
      <c r="P4745" t="s">
        <v>5409</v>
      </c>
      <c r="Q4745" t="s">
        <v>45</v>
      </c>
      <c r="R4745" t="s">
        <v>67</v>
      </c>
      <c r="S4745" t="s">
        <v>5410</v>
      </c>
      <c r="T4745" s="9">
        <v>9.2100000000000009</v>
      </c>
      <c r="U4745">
        <v>3</v>
      </c>
      <c r="V4745" s="2">
        <v>0</v>
      </c>
      <c r="W4745" s="6">
        <v>2.2999999999999998</v>
      </c>
      <c r="X4745" s="14">
        <f>AA4745-W4745</f>
        <v>25.330000000000002</v>
      </c>
      <c r="Y4745" s="6">
        <f>T4745*U4745</f>
        <v>27.630000000000003</v>
      </c>
      <c r="Z4745" s="6">
        <f>Y4745*V4745</f>
        <v>0</v>
      </c>
      <c r="AA4745" s="6">
        <f t="shared" si="387"/>
        <v>27.630000000000003</v>
      </c>
    </row>
    <row r="4746" spans="2:27" x14ac:dyDescent="0.3">
      <c r="B4746">
        <v>4743</v>
      </c>
      <c r="C4746" t="s">
        <v>7741</v>
      </c>
      <c r="D4746" s="1">
        <v>43080</v>
      </c>
      <c r="E4746" s="1">
        <v>43055</v>
      </c>
      <c r="F4746" s="23" t="s">
        <v>10956</v>
      </c>
      <c r="G4746" t="s">
        <v>49</v>
      </c>
      <c r="H4746" t="s">
        <v>3266</v>
      </c>
      <c r="I4746" t="s">
        <v>3267</v>
      </c>
      <c r="J4746" t="s">
        <v>25</v>
      </c>
      <c r="K4746" t="s">
        <v>26</v>
      </c>
      <c r="L4746" t="s">
        <v>94</v>
      </c>
      <c r="M4746" t="s">
        <v>95</v>
      </c>
      <c r="N4746">
        <v>98115</v>
      </c>
      <c r="O4746" t="s">
        <v>43</v>
      </c>
      <c r="P4746" t="s">
        <v>2579</v>
      </c>
      <c r="Q4746" t="s">
        <v>45</v>
      </c>
      <c r="R4746" t="s">
        <v>578</v>
      </c>
      <c r="S4746" t="s">
        <v>2580</v>
      </c>
      <c r="T4746" s="9">
        <v>27.93</v>
      </c>
      <c r="U4746">
        <v>3</v>
      </c>
      <c r="V4746" s="2">
        <v>0</v>
      </c>
      <c r="W4746" s="6">
        <v>8.1</v>
      </c>
      <c r="X4746" s="14">
        <f>AA4746-W4746</f>
        <v>75.69</v>
      </c>
      <c r="Y4746" s="6">
        <f>T4746*U4746</f>
        <v>83.789999999999992</v>
      </c>
      <c r="Z4746" s="6">
        <f>Y4746*V4746</f>
        <v>0</v>
      </c>
      <c r="AA4746" s="6">
        <f t="shared" si="387"/>
        <v>83.789999999999992</v>
      </c>
    </row>
    <row r="4747" spans="2:27" x14ac:dyDescent="0.3">
      <c r="B4747">
        <v>4744</v>
      </c>
      <c r="C4747" t="s">
        <v>7742</v>
      </c>
      <c r="D4747" s="1">
        <v>42858</v>
      </c>
      <c r="E4747" s="1">
        <v>42858</v>
      </c>
      <c r="F4747" s="9" t="str">
        <f t="shared" ref="F4747:F4774" si="388">DATEDIF(D4747,E4747,"d")&amp;" days"</f>
        <v>0 days</v>
      </c>
      <c r="G4747" t="s">
        <v>1292</v>
      </c>
      <c r="H4747" t="s">
        <v>1289</v>
      </c>
      <c r="I4747" t="s">
        <v>1290</v>
      </c>
      <c r="J4747" t="s">
        <v>25</v>
      </c>
      <c r="K4747" t="s">
        <v>26</v>
      </c>
      <c r="L4747" t="s">
        <v>388</v>
      </c>
      <c r="M4747" t="s">
        <v>228</v>
      </c>
      <c r="N4747">
        <v>55901</v>
      </c>
      <c r="O4747" t="s">
        <v>104</v>
      </c>
      <c r="P4747" t="s">
        <v>5974</v>
      </c>
      <c r="Q4747" t="s">
        <v>45</v>
      </c>
      <c r="R4747" t="s">
        <v>268</v>
      </c>
      <c r="S4747" t="s">
        <v>5975</v>
      </c>
      <c r="T4747" s="9">
        <v>7.9</v>
      </c>
      <c r="U4747">
        <v>2</v>
      </c>
      <c r="V4747" s="2">
        <v>0</v>
      </c>
      <c r="W4747" s="6">
        <v>2.5299999999999998</v>
      </c>
      <c r="X4747" s="14">
        <f>AA4747-W4747</f>
        <v>13.270000000000001</v>
      </c>
      <c r="Y4747" s="6">
        <f>T4747*U4747</f>
        <v>15.8</v>
      </c>
      <c r="Z4747" s="6">
        <f>Y4747*V4747</f>
        <v>0</v>
      </c>
      <c r="AA4747" s="6">
        <f t="shared" si="387"/>
        <v>15.8</v>
      </c>
    </row>
    <row r="4748" spans="2:27" x14ac:dyDescent="0.3">
      <c r="B4748">
        <v>4745</v>
      </c>
      <c r="C4748" t="s">
        <v>7742</v>
      </c>
      <c r="D4748" s="1">
        <v>42858</v>
      </c>
      <c r="E4748" s="1">
        <v>42858</v>
      </c>
      <c r="F4748" s="9" t="str">
        <f t="shared" si="388"/>
        <v>0 days</v>
      </c>
      <c r="G4748" t="s">
        <v>1292</v>
      </c>
      <c r="H4748" t="s">
        <v>1289</v>
      </c>
      <c r="I4748" t="s">
        <v>1290</v>
      </c>
      <c r="J4748" t="s">
        <v>25</v>
      </c>
      <c r="K4748" t="s">
        <v>26</v>
      </c>
      <c r="L4748" t="s">
        <v>388</v>
      </c>
      <c r="M4748" t="s">
        <v>228</v>
      </c>
      <c r="N4748">
        <v>55901</v>
      </c>
      <c r="O4748" t="s">
        <v>104</v>
      </c>
      <c r="P4748" t="s">
        <v>4503</v>
      </c>
      <c r="Q4748" t="s">
        <v>45</v>
      </c>
      <c r="R4748" t="s">
        <v>58</v>
      </c>
      <c r="S4748" t="s">
        <v>4504</v>
      </c>
      <c r="T4748" s="9">
        <v>221.16</v>
      </c>
      <c r="U4748">
        <v>4</v>
      </c>
      <c r="V4748" s="2">
        <v>0</v>
      </c>
      <c r="W4748" s="6">
        <v>57.5</v>
      </c>
      <c r="X4748" s="14">
        <f>AA4748-W4748</f>
        <v>827.14</v>
      </c>
      <c r="Y4748" s="6">
        <f>T4748*U4748</f>
        <v>884.64</v>
      </c>
      <c r="Z4748" s="6">
        <f>Y4748*V4748</f>
        <v>0</v>
      </c>
      <c r="AA4748" s="6">
        <f t="shared" si="387"/>
        <v>884.64</v>
      </c>
    </row>
    <row r="4749" spans="2:27" x14ac:dyDescent="0.3">
      <c r="B4749">
        <v>4746</v>
      </c>
      <c r="C4749" t="s">
        <v>7742</v>
      </c>
      <c r="D4749" s="1">
        <v>42858</v>
      </c>
      <c r="E4749" s="1">
        <v>42858</v>
      </c>
      <c r="F4749" s="9" t="str">
        <f t="shared" si="388"/>
        <v>0 days</v>
      </c>
      <c r="G4749" t="s">
        <v>1292</v>
      </c>
      <c r="H4749" t="s">
        <v>1289</v>
      </c>
      <c r="I4749" t="s">
        <v>1290</v>
      </c>
      <c r="J4749" t="s">
        <v>25</v>
      </c>
      <c r="K4749" t="s">
        <v>26</v>
      </c>
      <c r="L4749" t="s">
        <v>388</v>
      </c>
      <c r="M4749" t="s">
        <v>228</v>
      </c>
      <c r="N4749">
        <v>55901</v>
      </c>
      <c r="O4749" t="s">
        <v>104</v>
      </c>
      <c r="P4749" t="s">
        <v>2601</v>
      </c>
      <c r="Q4749" t="s">
        <v>45</v>
      </c>
      <c r="R4749" t="s">
        <v>74</v>
      </c>
      <c r="S4749" t="s">
        <v>2602</v>
      </c>
      <c r="T4749" s="9">
        <v>127.96</v>
      </c>
      <c r="U4749">
        <v>2</v>
      </c>
      <c r="V4749" s="2">
        <v>0</v>
      </c>
      <c r="W4749" s="6">
        <v>62.7</v>
      </c>
      <c r="X4749" s="14">
        <f>AA4749-W4749</f>
        <v>193.21999999999997</v>
      </c>
      <c r="Y4749" s="6">
        <f>T4749*U4749</f>
        <v>255.92</v>
      </c>
      <c r="Z4749" s="6">
        <f>Y4749*V4749</f>
        <v>0</v>
      </c>
      <c r="AA4749" s="6">
        <f t="shared" si="387"/>
        <v>255.92</v>
      </c>
    </row>
    <row r="4750" spans="2:27" x14ac:dyDescent="0.3">
      <c r="B4750">
        <v>4747</v>
      </c>
      <c r="C4750" t="s">
        <v>7742</v>
      </c>
      <c r="D4750" s="1">
        <v>42858</v>
      </c>
      <c r="E4750" s="1">
        <v>42858</v>
      </c>
      <c r="F4750" s="9" t="str">
        <f t="shared" si="388"/>
        <v>0 days</v>
      </c>
      <c r="G4750" t="s">
        <v>1292</v>
      </c>
      <c r="H4750" t="s">
        <v>1289</v>
      </c>
      <c r="I4750" t="s">
        <v>1290</v>
      </c>
      <c r="J4750" t="s">
        <v>25</v>
      </c>
      <c r="K4750" t="s">
        <v>26</v>
      </c>
      <c r="L4750" t="s">
        <v>388</v>
      </c>
      <c r="M4750" t="s">
        <v>228</v>
      </c>
      <c r="N4750">
        <v>55901</v>
      </c>
      <c r="O4750" t="s">
        <v>104</v>
      </c>
      <c r="P4750" t="s">
        <v>3132</v>
      </c>
      <c r="Q4750" t="s">
        <v>45</v>
      </c>
      <c r="R4750" t="s">
        <v>74</v>
      </c>
      <c r="S4750" t="s">
        <v>3133</v>
      </c>
      <c r="T4750" s="9">
        <v>18.690000000000001</v>
      </c>
      <c r="U4750">
        <v>3</v>
      </c>
      <c r="V4750" s="2">
        <v>0</v>
      </c>
      <c r="W4750" s="6">
        <v>9.16</v>
      </c>
      <c r="X4750" s="14">
        <f>AA4750-W4750</f>
        <v>46.910000000000011</v>
      </c>
      <c r="Y4750" s="6">
        <f>T4750*U4750</f>
        <v>56.070000000000007</v>
      </c>
      <c r="Z4750" s="6">
        <f>Y4750*V4750</f>
        <v>0</v>
      </c>
      <c r="AA4750" s="6">
        <f t="shared" si="387"/>
        <v>56.070000000000007</v>
      </c>
    </row>
    <row r="4751" spans="2:27" x14ac:dyDescent="0.3">
      <c r="B4751">
        <v>4748</v>
      </c>
      <c r="C4751" t="s">
        <v>7743</v>
      </c>
      <c r="D4751" s="1">
        <v>42432</v>
      </c>
      <c r="E4751" s="1">
        <v>42432</v>
      </c>
      <c r="F4751" s="9" t="str">
        <f t="shared" si="388"/>
        <v>0 days</v>
      </c>
      <c r="G4751" t="s">
        <v>1292</v>
      </c>
      <c r="H4751" t="s">
        <v>3143</v>
      </c>
      <c r="I4751" t="s">
        <v>3144</v>
      </c>
      <c r="J4751" t="s">
        <v>40</v>
      </c>
      <c r="K4751" t="s">
        <v>26</v>
      </c>
      <c r="L4751" t="s">
        <v>126</v>
      </c>
      <c r="M4751" t="s">
        <v>42</v>
      </c>
      <c r="N4751">
        <v>94110</v>
      </c>
      <c r="O4751" t="s">
        <v>43</v>
      </c>
      <c r="P4751" t="s">
        <v>6836</v>
      </c>
      <c r="Q4751" t="s">
        <v>45</v>
      </c>
      <c r="R4751" t="s">
        <v>578</v>
      </c>
      <c r="S4751" t="s">
        <v>6837</v>
      </c>
      <c r="T4751" s="9">
        <v>25.35</v>
      </c>
      <c r="U4751">
        <v>3</v>
      </c>
      <c r="V4751" s="2">
        <v>0</v>
      </c>
      <c r="W4751" s="6">
        <v>7.61</v>
      </c>
      <c r="X4751" s="14">
        <f>AA4751-W4751</f>
        <v>68.440000000000012</v>
      </c>
      <c r="Y4751" s="6">
        <f>T4751*U4751</f>
        <v>76.050000000000011</v>
      </c>
      <c r="Z4751" s="6">
        <f>Y4751*V4751</f>
        <v>0</v>
      </c>
      <c r="AA4751" s="6">
        <f t="shared" si="387"/>
        <v>76.050000000000011</v>
      </c>
    </row>
    <row r="4752" spans="2:27" x14ac:dyDescent="0.3">
      <c r="B4752">
        <v>4749</v>
      </c>
      <c r="C4752" t="s">
        <v>7743</v>
      </c>
      <c r="D4752" s="1">
        <v>42432</v>
      </c>
      <c r="E4752" s="1">
        <v>42432</v>
      </c>
      <c r="F4752" s="9" t="str">
        <f t="shared" si="388"/>
        <v>0 days</v>
      </c>
      <c r="G4752" t="s">
        <v>1292</v>
      </c>
      <c r="H4752" t="s">
        <v>3143</v>
      </c>
      <c r="I4752" t="s">
        <v>3144</v>
      </c>
      <c r="J4752" t="s">
        <v>40</v>
      </c>
      <c r="K4752" t="s">
        <v>26</v>
      </c>
      <c r="L4752" t="s">
        <v>126</v>
      </c>
      <c r="M4752" t="s">
        <v>42</v>
      </c>
      <c r="N4752">
        <v>94110</v>
      </c>
      <c r="O4752" t="s">
        <v>43</v>
      </c>
      <c r="P4752" t="s">
        <v>6574</v>
      </c>
      <c r="Q4752" t="s">
        <v>31</v>
      </c>
      <c r="R4752" t="s">
        <v>64</v>
      </c>
      <c r="S4752" t="s">
        <v>6575</v>
      </c>
      <c r="T4752" s="9">
        <v>35.28</v>
      </c>
      <c r="U4752">
        <v>3</v>
      </c>
      <c r="V4752" s="2">
        <v>0</v>
      </c>
      <c r="W4752" s="6">
        <v>12</v>
      </c>
      <c r="X4752" s="14">
        <f>AA4752-W4752</f>
        <v>93.84</v>
      </c>
      <c r="Y4752" s="6">
        <f>T4752*U4752</f>
        <v>105.84</v>
      </c>
      <c r="Z4752" s="6">
        <f>Y4752*V4752</f>
        <v>0</v>
      </c>
      <c r="AA4752" s="6">
        <f t="shared" si="387"/>
        <v>105.84</v>
      </c>
    </row>
    <row r="4753" spans="2:27" x14ac:dyDescent="0.3">
      <c r="B4753">
        <v>4750</v>
      </c>
      <c r="C4753" t="s">
        <v>7744</v>
      </c>
      <c r="D4753" s="1">
        <v>42728</v>
      </c>
      <c r="E4753" s="1">
        <v>42729</v>
      </c>
      <c r="F4753" s="9" t="str">
        <f t="shared" si="388"/>
        <v>1 days</v>
      </c>
      <c r="G4753" t="s">
        <v>187</v>
      </c>
      <c r="H4753" t="s">
        <v>2444</v>
      </c>
      <c r="I4753" t="s">
        <v>2445</v>
      </c>
      <c r="J4753" t="s">
        <v>40</v>
      </c>
      <c r="K4753" t="s">
        <v>26</v>
      </c>
      <c r="L4753" t="s">
        <v>94</v>
      </c>
      <c r="M4753" t="s">
        <v>95</v>
      </c>
      <c r="N4753">
        <v>98103</v>
      </c>
      <c r="O4753" t="s">
        <v>43</v>
      </c>
      <c r="P4753" t="s">
        <v>1869</v>
      </c>
      <c r="Q4753" t="s">
        <v>45</v>
      </c>
      <c r="R4753" t="s">
        <v>89</v>
      </c>
      <c r="S4753" t="s">
        <v>1870</v>
      </c>
      <c r="T4753" s="9">
        <v>33.4</v>
      </c>
      <c r="U4753">
        <v>5</v>
      </c>
      <c r="V4753" s="2">
        <v>0</v>
      </c>
      <c r="W4753" s="6">
        <v>16.03</v>
      </c>
      <c r="X4753" s="14">
        <f>AA4753-W4753</f>
        <v>150.97</v>
      </c>
      <c r="Y4753" s="6">
        <f>T4753*U4753</f>
        <v>167</v>
      </c>
      <c r="Z4753" s="6">
        <f>Y4753*V4753</f>
        <v>0</v>
      </c>
      <c r="AA4753" s="6">
        <f t="shared" si="387"/>
        <v>167</v>
      </c>
    </row>
    <row r="4754" spans="2:27" x14ac:dyDescent="0.3">
      <c r="B4754">
        <v>4751</v>
      </c>
      <c r="C4754" t="s">
        <v>7745</v>
      </c>
      <c r="D4754" s="1">
        <v>42561</v>
      </c>
      <c r="E4754" s="1">
        <v>42623</v>
      </c>
      <c r="F4754" s="9" t="str">
        <f t="shared" si="388"/>
        <v>62 days</v>
      </c>
      <c r="G4754" t="s">
        <v>187</v>
      </c>
      <c r="H4754" t="s">
        <v>3263</v>
      </c>
      <c r="I4754" t="s">
        <v>3264</v>
      </c>
      <c r="J4754" t="s">
        <v>40</v>
      </c>
      <c r="K4754" t="s">
        <v>26</v>
      </c>
      <c r="L4754" t="s">
        <v>4684</v>
      </c>
      <c r="M4754" t="s">
        <v>95</v>
      </c>
      <c r="N4754">
        <v>99207</v>
      </c>
      <c r="O4754" t="s">
        <v>43</v>
      </c>
      <c r="P4754" t="s">
        <v>6336</v>
      </c>
      <c r="Q4754" t="s">
        <v>70</v>
      </c>
      <c r="R4754" t="s">
        <v>683</v>
      </c>
      <c r="S4754" t="s">
        <v>6337</v>
      </c>
      <c r="T4754" s="9">
        <v>837.6</v>
      </c>
      <c r="U4754">
        <v>3</v>
      </c>
      <c r="V4754" s="2">
        <v>0.2</v>
      </c>
      <c r="W4754" s="6">
        <v>62.82</v>
      </c>
      <c r="X4754" s="14">
        <f>AA4754-W4754</f>
        <v>1947.4200000000003</v>
      </c>
      <c r="Y4754" s="6">
        <f>T4754*U4754</f>
        <v>2512.8000000000002</v>
      </c>
      <c r="Z4754" s="6">
        <f>Y4754*V4754</f>
        <v>502.56000000000006</v>
      </c>
      <c r="AA4754" s="6">
        <f t="shared" si="387"/>
        <v>2010.2400000000002</v>
      </c>
    </row>
    <row r="4755" spans="2:27" x14ac:dyDescent="0.3">
      <c r="B4755">
        <v>4752</v>
      </c>
      <c r="C4755" t="s">
        <v>7746</v>
      </c>
      <c r="D4755" s="1">
        <v>42625</v>
      </c>
      <c r="E4755" s="1">
        <v>42717</v>
      </c>
      <c r="F4755" s="9" t="str">
        <f t="shared" si="388"/>
        <v>92 days</v>
      </c>
      <c r="G4755" t="s">
        <v>49</v>
      </c>
      <c r="H4755" t="s">
        <v>151</v>
      </c>
      <c r="I4755" t="s">
        <v>152</v>
      </c>
      <c r="J4755" t="s">
        <v>25</v>
      </c>
      <c r="K4755" t="s">
        <v>26</v>
      </c>
      <c r="L4755" t="s">
        <v>612</v>
      </c>
      <c r="M4755" t="s">
        <v>334</v>
      </c>
      <c r="N4755">
        <v>37064</v>
      </c>
      <c r="O4755" t="s">
        <v>29</v>
      </c>
      <c r="P4755" t="s">
        <v>4181</v>
      </c>
      <c r="Q4755" t="s">
        <v>70</v>
      </c>
      <c r="R4755" t="s">
        <v>71</v>
      </c>
      <c r="S4755" t="s">
        <v>4182</v>
      </c>
      <c r="T4755" s="9">
        <v>40.68</v>
      </c>
      <c r="U4755">
        <v>3</v>
      </c>
      <c r="V4755" s="2">
        <v>0.2</v>
      </c>
      <c r="W4755" s="6">
        <v>-9.15</v>
      </c>
      <c r="X4755" s="14">
        <f>AA4755-W4755</f>
        <v>106.782</v>
      </c>
      <c r="Y4755" s="6">
        <f>T4755*U4755</f>
        <v>122.03999999999999</v>
      </c>
      <c r="Z4755" s="6">
        <f>Y4755*V4755</f>
        <v>24.408000000000001</v>
      </c>
      <c r="AA4755" s="6">
        <f t="shared" si="387"/>
        <v>97.631999999999991</v>
      </c>
    </row>
    <row r="4756" spans="2:27" x14ac:dyDescent="0.3">
      <c r="B4756">
        <v>4753</v>
      </c>
      <c r="C4756" t="s">
        <v>7747</v>
      </c>
      <c r="D4756" s="1">
        <v>43059</v>
      </c>
      <c r="E4756" s="1">
        <v>43063</v>
      </c>
      <c r="F4756" s="9" t="str">
        <f t="shared" si="388"/>
        <v>4 days</v>
      </c>
      <c r="G4756" t="s">
        <v>49</v>
      </c>
      <c r="H4756" t="s">
        <v>2495</v>
      </c>
      <c r="I4756" t="s">
        <v>2496</v>
      </c>
      <c r="J4756" t="s">
        <v>25</v>
      </c>
      <c r="K4756" t="s">
        <v>26</v>
      </c>
      <c r="L4756" t="s">
        <v>327</v>
      </c>
      <c r="M4756" t="s">
        <v>334</v>
      </c>
      <c r="N4756">
        <v>38301</v>
      </c>
      <c r="O4756" t="s">
        <v>29</v>
      </c>
      <c r="P4756" t="s">
        <v>2099</v>
      </c>
      <c r="Q4756" t="s">
        <v>31</v>
      </c>
      <c r="R4756" t="s">
        <v>35</v>
      </c>
      <c r="S4756" t="s">
        <v>2100</v>
      </c>
      <c r="T4756" s="9">
        <v>209.57</v>
      </c>
      <c r="U4756">
        <v>2</v>
      </c>
      <c r="V4756" s="2">
        <v>0.2</v>
      </c>
      <c r="W4756" s="6">
        <v>-23.58</v>
      </c>
      <c r="X4756" s="14">
        <f>AA4756-W4756</f>
        <v>358.892</v>
      </c>
      <c r="Y4756" s="6">
        <f>T4756*U4756</f>
        <v>419.14</v>
      </c>
      <c r="Z4756" s="6">
        <f>Y4756*V4756</f>
        <v>83.828000000000003</v>
      </c>
      <c r="AA4756" s="6">
        <f t="shared" si="387"/>
        <v>335.31200000000001</v>
      </c>
    </row>
    <row r="4757" spans="2:27" x14ac:dyDescent="0.3">
      <c r="B4757">
        <v>4754</v>
      </c>
      <c r="C4757" t="s">
        <v>7748</v>
      </c>
      <c r="D4757" s="1">
        <v>42350</v>
      </c>
      <c r="E4757" s="1">
        <v>42354</v>
      </c>
      <c r="F4757" s="9" t="str">
        <f t="shared" si="388"/>
        <v>4 days</v>
      </c>
      <c r="G4757" t="s">
        <v>49</v>
      </c>
      <c r="H4757" t="s">
        <v>865</v>
      </c>
      <c r="I4757" t="s">
        <v>866</v>
      </c>
      <c r="J4757" t="s">
        <v>25</v>
      </c>
      <c r="K4757" t="s">
        <v>26</v>
      </c>
      <c r="L4757" t="s">
        <v>1239</v>
      </c>
      <c r="M4757" t="s">
        <v>103</v>
      </c>
      <c r="N4757">
        <v>78745</v>
      </c>
      <c r="O4757" t="s">
        <v>104</v>
      </c>
      <c r="P4757" t="s">
        <v>7749</v>
      </c>
      <c r="Q4757" t="s">
        <v>70</v>
      </c>
      <c r="R4757" t="s">
        <v>160</v>
      </c>
      <c r="S4757" t="s">
        <v>7750</v>
      </c>
      <c r="T4757" s="9">
        <v>22.37</v>
      </c>
      <c r="U4757">
        <v>4</v>
      </c>
      <c r="V4757" s="2">
        <v>0.2</v>
      </c>
      <c r="W4757" s="6">
        <v>6.43</v>
      </c>
      <c r="X4757" s="14">
        <f>AA4757-W4757</f>
        <v>65.153999999999996</v>
      </c>
      <c r="Y4757" s="6">
        <f>T4757*U4757</f>
        <v>89.48</v>
      </c>
      <c r="Z4757" s="6">
        <f>Y4757*V4757</f>
        <v>17.896000000000001</v>
      </c>
      <c r="AA4757" s="6">
        <f t="shared" si="387"/>
        <v>71.584000000000003</v>
      </c>
    </row>
    <row r="4758" spans="2:27" x14ac:dyDescent="0.3">
      <c r="B4758">
        <v>4755</v>
      </c>
      <c r="C4758" t="s">
        <v>7751</v>
      </c>
      <c r="D4758" s="1">
        <v>42796</v>
      </c>
      <c r="E4758" s="1">
        <v>42949</v>
      </c>
      <c r="F4758" s="9" t="str">
        <f t="shared" si="388"/>
        <v>153 days</v>
      </c>
      <c r="G4758" t="s">
        <v>49</v>
      </c>
      <c r="H4758" t="s">
        <v>5530</v>
      </c>
      <c r="I4758" t="s">
        <v>5531</v>
      </c>
      <c r="J4758" t="s">
        <v>25</v>
      </c>
      <c r="K4758" t="s">
        <v>26</v>
      </c>
      <c r="L4758" t="s">
        <v>1355</v>
      </c>
      <c r="M4758" t="s">
        <v>53</v>
      </c>
      <c r="N4758">
        <v>33024</v>
      </c>
      <c r="O4758" t="s">
        <v>29</v>
      </c>
      <c r="P4758" t="s">
        <v>2448</v>
      </c>
      <c r="Q4758" t="s">
        <v>45</v>
      </c>
      <c r="R4758" t="s">
        <v>74</v>
      </c>
      <c r="S4758" t="s">
        <v>2449</v>
      </c>
      <c r="T4758" s="9">
        <v>3.88</v>
      </c>
      <c r="U4758">
        <v>2</v>
      </c>
      <c r="V4758" s="2">
        <v>0.7</v>
      </c>
      <c r="W4758" s="6">
        <v>-2.59</v>
      </c>
      <c r="X4758" s="14">
        <f>AA4758-W4758</f>
        <v>4.9180000000000001</v>
      </c>
      <c r="Y4758" s="6">
        <f>T4758*U4758</f>
        <v>7.76</v>
      </c>
      <c r="Z4758" s="6">
        <f>Y4758*V4758</f>
        <v>5.4319999999999995</v>
      </c>
      <c r="AA4758" s="6">
        <f t="shared" si="387"/>
        <v>2.3280000000000003</v>
      </c>
    </row>
    <row r="4759" spans="2:27" x14ac:dyDescent="0.3">
      <c r="B4759">
        <v>4756</v>
      </c>
      <c r="C4759" t="s">
        <v>7751</v>
      </c>
      <c r="D4759" s="1">
        <v>42796</v>
      </c>
      <c r="E4759" s="1">
        <v>42949</v>
      </c>
      <c r="F4759" s="9" t="str">
        <f t="shared" si="388"/>
        <v>153 days</v>
      </c>
      <c r="G4759" t="s">
        <v>49</v>
      </c>
      <c r="H4759" t="s">
        <v>5530</v>
      </c>
      <c r="I4759" t="s">
        <v>5531</v>
      </c>
      <c r="J4759" t="s">
        <v>25</v>
      </c>
      <c r="K4759" t="s">
        <v>26</v>
      </c>
      <c r="L4759" t="s">
        <v>1355</v>
      </c>
      <c r="M4759" t="s">
        <v>53</v>
      </c>
      <c r="N4759">
        <v>33024</v>
      </c>
      <c r="O4759" t="s">
        <v>29</v>
      </c>
      <c r="P4759" t="s">
        <v>7752</v>
      </c>
      <c r="Q4759" t="s">
        <v>45</v>
      </c>
      <c r="R4759" t="s">
        <v>89</v>
      </c>
      <c r="S4759" t="s">
        <v>7753</v>
      </c>
      <c r="T4759" s="9">
        <v>115.3</v>
      </c>
      <c r="U4759">
        <v>3</v>
      </c>
      <c r="V4759" s="2">
        <v>0.2</v>
      </c>
      <c r="W4759" s="6">
        <v>40.35</v>
      </c>
      <c r="X4759" s="14">
        <f>AA4759-W4759</f>
        <v>236.36999999999998</v>
      </c>
      <c r="Y4759" s="6">
        <f>T4759*U4759</f>
        <v>345.9</v>
      </c>
      <c r="Z4759" s="6">
        <f>Y4759*V4759</f>
        <v>69.179999999999993</v>
      </c>
      <c r="AA4759" s="6">
        <f t="shared" si="387"/>
        <v>276.71999999999997</v>
      </c>
    </row>
    <row r="4760" spans="2:27" x14ac:dyDescent="0.3">
      <c r="B4760">
        <v>4757</v>
      </c>
      <c r="C4760" t="s">
        <v>7754</v>
      </c>
      <c r="D4760" s="1">
        <v>42999</v>
      </c>
      <c r="E4760" s="1">
        <v>43003</v>
      </c>
      <c r="F4760" s="9" t="str">
        <f t="shared" si="388"/>
        <v>4 days</v>
      </c>
      <c r="G4760" t="s">
        <v>49</v>
      </c>
      <c r="H4760" t="s">
        <v>151</v>
      </c>
      <c r="I4760" t="s">
        <v>152</v>
      </c>
      <c r="J4760" t="s">
        <v>25</v>
      </c>
      <c r="K4760" t="s">
        <v>26</v>
      </c>
      <c r="L4760" t="s">
        <v>145</v>
      </c>
      <c r="M4760" t="s">
        <v>146</v>
      </c>
      <c r="N4760">
        <v>19143</v>
      </c>
      <c r="O4760" t="s">
        <v>147</v>
      </c>
      <c r="P4760" t="s">
        <v>5378</v>
      </c>
      <c r="Q4760" t="s">
        <v>45</v>
      </c>
      <c r="R4760" t="s">
        <v>74</v>
      </c>
      <c r="S4760" t="s">
        <v>5379</v>
      </c>
      <c r="T4760" s="9">
        <v>1.91</v>
      </c>
      <c r="U4760">
        <v>2</v>
      </c>
      <c r="V4760" s="2">
        <v>0.7</v>
      </c>
      <c r="W4760" s="6">
        <v>-1.53</v>
      </c>
      <c r="X4760" s="14">
        <f>AA4760-W4760</f>
        <v>2.6760000000000002</v>
      </c>
      <c r="Y4760" s="6">
        <f>T4760*U4760</f>
        <v>3.82</v>
      </c>
      <c r="Z4760" s="6">
        <f>Y4760*V4760</f>
        <v>2.6739999999999999</v>
      </c>
      <c r="AA4760" s="6">
        <f t="shared" si="387"/>
        <v>1.1459999999999999</v>
      </c>
    </row>
    <row r="4761" spans="2:27" x14ac:dyDescent="0.3">
      <c r="B4761">
        <v>4758</v>
      </c>
      <c r="C4761" t="s">
        <v>7755</v>
      </c>
      <c r="D4761" s="1">
        <v>42855</v>
      </c>
      <c r="E4761" s="1">
        <v>42860</v>
      </c>
      <c r="F4761" s="9" t="str">
        <f t="shared" si="388"/>
        <v>5 days</v>
      </c>
      <c r="G4761" t="s">
        <v>49</v>
      </c>
      <c r="H4761" t="s">
        <v>6263</v>
      </c>
      <c r="I4761" t="s">
        <v>6264</v>
      </c>
      <c r="J4761" t="s">
        <v>101</v>
      </c>
      <c r="K4761" t="s">
        <v>26</v>
      </c>
      <c r="L4761" t="s">
        <v>7635</v>
      </c>
      <c r="M4761" t="s">
        <v>210</v>
      </c>
      <c r="N4761">
        <v>61832</v>
      </c>
      <c r="O4761" t="s">
        <v>104</v>
      </c>
      <c r="P4761" t="s">
        <v>2263</v>
      </c>
      <c r="Q4761" t="s">
        <v>45</v>
      </c>
      <c r="R4761" t="s">
        <v>74</v>
      </c>
      <c r="S4761" t="s">
        <v>2264</v>
      </c>
      <c r="T4761" s="9">
        <v>43.37</v>
      </c>
      <c r="U4761">
        <v>7</v>
      </c>
      <c r="V4761" s="2">
        <v>0.8</v>
      </c>
      <c r="W4761" s="6">
        <v>-69.400000000000006</v>
      </c>
      <c r="X4761" s="14">
        <f>AA4761-W4761</f>
        <v>130.11799999999999</v>
      </c>
      <c r="Y4761" s="6">
        <f>T4761*U4761</f>
        <v>303.58999999999997</v>
      </c>
      <c r="Z4761" s="6">
        <f>Y4761*V4761</f>
        <v>242.87199999999999</v>
      </c>
      <c r="AA4761" s="6">
        <f t="shared" si="387"/>
        <v>60.717999999999989</v>
      </c>
    </row>
    <row r="4762" spans="2:27" x14ac:dyDescent="0.3">
      <c r="B4762">
        <v>4759</v>
      </c>
      <c r="C4762" t="s">
        <v>7756</v>
      </c>
      <c r="D4762" s="1">
        <v>41709</v>
      </c>
      <c r="E4762" s="1">
        <v>41831</v>
      </c>
      <c r="F4762" s="9" t="str">
        <f t="shared" si="388"/>
        <v>122 days</v>
      </c>
      <c r="G4762" t="s">
        <v>49</v>
      </c>
      <c r="H4762" t="s">
        <v>5440</v>
      </c>
      <c r="I4762" t="s">
        <v>5441</v>
      </c>
      <c r="J4762" t="s">
        <v>25</v>
      </c>
      <c r="K4762" t="s">
        <v>26</v>
      </c>
      <c r="L4762" t="s">
        <v>265</v>
      </c>
      <c r="M4762" t="s">
        <v>266</v>
      </c>
      <c r="N4762">
        <v>10009</v>
      </c>
      <c r="O4762" t="s">
        <v>147</v>
      </c>
      <c r="P4762" t="s">
        <v>1822</v>
      </c>
      <c r="Q4762" t="s">
        <v>70</v>
      </c>
      <c r="R4762" t="s">
        <v>71</v>
      </c>
      <c r="S4762" t="s">
        <v>1823</v>
      </c>
      <c r="T4762" s="9">
        <v>783.96</v>
      </c>
      <c r="U4762">
        <v>4</v>
      </c>
      <c r="V4762" s="2">
        <v>0</v>
      </c>
      <c r="W4762" s="6">
        <v>219.51</v>
      </c>
      <c r="X4762" s="14">
        <f>AA4762-W4762</f>
        <v>2916.33</v>
      </c>
      <c r="Y4762" s="6">
        <f>T4762*U4762</f>
        <v>3135.84</v>
      </c>
      <c r="Z4762" s="6">
        <f>Y4762*V4762</f>
        <v>0</v>
      </c>
      <c r="AA4762" s="6">
        <f t="shared" si="387"/>
        <v>3135.84</v>
      </c>
    </row>
    <row r="4763" spans="2:27" x14ac:dyDescent="0.3">
      <c r="B4763">
        <v>4760</v>
      </c>
      <c r="C4763" t="s">
        <v>7756</v>
      </c>
      <c r="D4763" s="1">
        <v>41709</v>
      </c>
      <c r="E4763" s="1">
        <v>41831</v>
      </c>
      <c r="F4763" s="9" t="str">
        <f t="shared" si="388"/>
        <v>122 days</v>
      </c>
      <c r="G4763" t="s">
        <v>49</v>
      </c>
      <c r="H4763" t="s">
        <v>5440</v>
      </c>
      <c r="I4763" t="s">
        <v>5441</v>
      </c>
      <c r="J4763" t="s">
        <v>25</v>
      </c>
      <c r="K4763" t="s">
        <v>26</v>
      </c>
      <c r="L4763" t="s">
        <v>265</v>
      </c>
      <c r="M4763" t="s">
        <v>266</v>
      </c>
      <c r="N4763">
        <v>10009</v>
      </c>
      <c r="O4763" t="s">
        <v>147</v>
      </c>
      <c r="P4763" t="s">
        <v>3918</v>
      </c>
      <c r="Q4763" t="s">
        <v>45</v>
      </c>
      <c r="R4763" t="s">
        <v>74</v>
      </c>
      <c r="S4763" t="s">
        <v>3919</v>
      </c>
      <c r="T4763" s="9">
        <v>48.9</v>
      </c>
      <c r="U4763">
        <v>2</v>
      </c>
      <c r="V4763" s="2">
        <v>0.2</v>
      </c>
      <c r="W4763" s="6">
        <v>18.34</v>
      </c>
      <c r="X4763" s="14">
        <f>AA4763-W4763</f>
        <v>59.899999999999991</v>
      </c>
      <c r="Y4763" s="6">
        <f>T4763*U4763</f>
        <v>97.8</v>
      </c>
      <c r="Z4763" s="6">
        <f>Y4763*V4763</f>
        <v>19.560000000000002</v>
      </c>
      <c r="AA4763" s="6">
        <f t="shared" si="387"/>
        <v>78.239999999999995</v>
      </c>
    </row>
    <row r="4764" spans="2:27" x14ac:dyDescent="0.3">
      <c r="B4764">
        <v>4761</v>
      </c>
      <c r="C4764" t="s">
        <v>7756</v>
      </c>
      <c r="D4764" s="1">
        <v>41709</v>
      </c>
      <c r="E4764" s="1">
        <v>41831</v>
      </c>
      <c r="F4764" s="9" t="str">
        <f t="shared" si="388"/>
        <v>122 days</v>
      </c>
      <c r="G4764" t="s">
        <v>49</v>
      </c>
      <c r="H4764" t="s">
        <v>5440</v>
      </c>
      <c r="I4764" t="s">
        <v>5441</v>
      </c>
      <c r="J4764" t="s">
        <v>25</v>
      </c>
      <c r="K4764" t="s">
        <v>26</v>
      </c>
      <c r="L4764" t="s">
        <v>265</v>
      </c>
      <c r="M4764" t="s">
        <v>266</v>
      </c>
      <c r="N4764">
        <v>10009</v>
      </c>
      <c r="O4764" t="s">
        <v>147</v>
      </c>
      <c r="P4764" t="s">
        <v>2715</v>
      </c>
      <c r="Q4764" t="s">
        <v>45</v>
      </c>
      <c r="R4764" t="s">
        <v>74</v>
      </c>
      <c r="S4764" t="s">
        <v>2716</v>
      </c>
      <c r="T4764" s="9">
        <v>7.86</v>
      </c>
      <c r="U4764">
        <v>2</v>
      </c>
      <c r="V4764" s="2">
        <v>0.2</v>
      </c>
      <c r="W4764" s="6">
        <v>2.85</v>
      </c>
      <c r="X4764" s="14">
        <f>AA4764-W4764</f>
        <v>9.7260000000000009</v>
      </c>
      <c r="Y4764" s="6">
        <f>T4764*U4764</f>
        <v>15.72</v>
      </c>
      <c r="Z4764" s="6">
        <f>Y4764*V4764</f>
        <v>3.1440000000000001</v>
      </c>
      <c r="AA4764" s="6">
        <f t="shared" si="387"/>
        <v>12.576000000000001</v>
      </c>
    </row>
    <row r="4765" spans="2:27" x14ac:dyDescent="0.3">
      <c r="B4765">
        <v>4762</v>
      </c>
      <c r="C4765" t="s">
        <v>7757</v>
      </c>
      <c r="D4765" s="1">
        <v>42734</v>
      </c>
      <c r="E4765" s="1">
        <v>42826</v>
      </c>
      <c r="F4765" s="9" t="str">
        <f t="shared" si="388"/>
        <v>92 days</v>
      </c>
      <c r="G4765" t="s">
        <v>49</v>
      </c>
      <c r="H4765" t="s">
        <v>2465</v>
      </c>
      <c r="I4765" t="s">
        <v>2466</v>
      </c>
      <c r="J4765" t="s">
        <v>25</v>
      </c>
      <c r="K4765" t="s">
        <v>26</v>
      </c>
      <c r="L4765" t="s">
        <v>496</v>
      </c>
      <c r="M4765" t="s">
        <v>497</v>
      </c>
      <c r="N4765">
        <v>43229</v>
      </c>
      <c r="O4765" t="s">
        <v>147</v>
      </c>
      <c r="P4765" t="s">
        <v>7389</v>
      </c>
      <c r="Q4765" t="s">
        <v>45</v>
      </c>
      <c r="R4765" t="s">
        <v>46</v>
      </c>
      <c r="S4765" t="s">
        <v>7390</v>
      </c>
      <c r="T4765" s="9">
        <v>5.9</v>
      </c>
      <c r="U4765">
        <v>2</v>
      </c>
      <c r="V4765" s="2">
        <v>0.2</v>
      </c>
      <c r="W4765" s="6">
        <v>1.99</v>
      </c>
      <c r="X4765" s="14">
        <f>AA4765-W4765</f>
        <v>7.4500000000000011</v>
      </c>
      <c r="Y4765" s="6">
        <f>T4765*U4765</f>
        <v>11.8</v>
      </c>
      <c r="Z4765" s="6">
        <f>Y4765*V4765</f>
        <v>2.3600000000000003</v>
      </c>
      <c r="AA4765" s="6">
        <f t="shared" si="387"/>
        <v>9.4400000000000013</v>
      </c>
    </row>
    <row r="4766" spans="2:27" x14ac:dyDescent="0.3">
      <c r="B4766">
        <v>4763</v>
      </c>
      <c r="C4766" t="s">
        <v>7757</v>
      </c>
      <c r="D4766" s="1">
        <v>42734</v>
      </c>
      <c r="E4766" s="1">
        <v>42826</v>
      </c>
      <c r="F4766" s="9" t="str">
        <f t="shared" si="388"/>
        <v>92 days</v>
      </c>
      <c r="G4766" t="s">
        <v>49</v>
      </c>
      <c r="H4766" t="s">
        <v>2465</v>
      </c>
      <c r="I4766" t="s">
        <v>2466</v>
      </c>
      <c r="J4766" t="s">
        <v>25</v>
      </c>
      <c r="K4766" t="s">
        <v>26</v>
      </c>
      <c r="L4766" t="s">
        <v>496</v>
      </c>
      <c r="M4766" t="s">
        <v>497</v>
      </c>
      <c r="N4766">
        <v>43229</v>
      </c>
      <c r="O4766" t="s">
        <v>147</v>
      </c>
      <c r="P4766" t="s">
        <v>5073</v>
      </c>
      <c r="Q4766" t="s">
        <v>45</v>
      </c>
      <c r="R4766" t="s">
        <v>578</v>
      </c>
      <c r="S4766" t="s">
        <v>5074</v>
      </c>
      <c r="T4766" s="9">
        <v>13.71</v>
      </c>
      <c r="U4766">
        <v>2</v>
      </c>
      <c r="V4766" s="2">
        <v>0.2</v>
      </c>
      <c r="W4766" s="6">
        <v>1.03</v>
      </c>
      <c r="X4766" s="14">
        <f>AA4766-W4766</f>
        <v>20.905999999999999</v>
      </c>
      <c r="Y4766" s="6">
        <f>T4766*U4766</f>
        <v>27.42</v>
      </c>
      <c r="Z4766" s="6">
        <f>Y4766*V4766</f>
        <v>5.4840000000000009</v>
      </c>
      <c r="AA4766" s="6">
        <f t="shared" si="387"/>
        <v>21.936</v>
      </c>
    </row>
    <row r="4767" spans="2:27" x14ac:dyDescent="0.3">
      <c r="B4767">
        <v>4764</v>
      </c>
      <c r="C4767" t="s">
        <v>7758</v>
      </c>
      <c r="D4767" s="1">
        <v>41899</v>
      </c>
      <c r="E4767" s="1">
        <v>41903</v>
      </c>
      <c r="F4767" s="9" t="str">
        <f t="shared" si="388"/>
        <v>4 days</v>
      </c>
      <c r="G4767" t="s">
        <v>49</v>
      </c>
      <c r="H4767" t="s">
        <v>7726</v>
      </c>
      <c r="I4767" t="s">
        <v>7727</v>
      </c>
      <c r="J4767" t="s">
        <v>25</v>
      </c>
      <c r="K4767" t="s">
        <v>26</v>
      </c>
      <c r="L4767" t="s">
        <v>6930</v>
      </c>
      <c r="M4767" t="s">
        <v>42</v>
      </c>
      <c r="N4767">
        <v>91911</v>
      </c>
      <c r="O4767" t="s">
        <v>43</v>
      </c>
      <c r="P4767" t="s">
        <v>7759</v>
      </c>
      <c r="Q4767" t="s">
        <v>45</v>
      </c>
      <c r="R4767" t="s">
        <v>172</v>
      </c>
      <c r="S4767" t="s">
        <v>7760</v>
      </c>
      <c r="T4767" s="9">
        <v>182.94</v>
      </c>
      <c r="U4767">
        <v>3</v>
      </c>
      <c r="V4767" s="2">
        <v>0</v>
      </c>
      <c r="W4767" s="6">
        <v>85.98</v>
      </c>
      <c r="X4767" s="14">
        <f>AA4767-W4767</f>
        <v>462.83999999999992</v>
      </c>
      <c r="Y4767" s="6">
        <f>T4767*U4767</f>
        <v>548.81999999999994</v>
      </c>
      <c r="Z4767" s="6">
        <f>Y4767*V4767</f>
        <v>0</v>
      </c>
      <c r="AA4767" s="6">
        <f t="shared" si="387"/>
        <v>548.81999999999994</v>
      </c>
    </row>
    <row r="4768" spans="2:27" x14ac:dyDescent="0.3">
      <c r="B4768">
        <v>4765</v>
      </c>
      <c r="C4768" t="s">
        <v>7761</v>
      </c>
      <c r="D4768" s="1">
        <v>43063</v>
      </c>
      <c r="E4768" s="1">
        <v>43066</v>
      </c>
      <c r="F4768" s="9" t="str">
        <f t="shared" si="388"/>
        <v>3 days</v>
      </c>
      <c r="G4768" t="s">
        <v>187</v>
      </c>
      <c r="H4768" t="s">
        <v>2572</v>
      </c>
      <c r="I4768" t="s">
        <v>2573</v>
      </c>
      <c r="J4768" t="s">
        <v>25</v>
      </c>
      <c r="K4768" t="s">
        <v>26</v>
      </c>
      <c r="L4768" t="s">
        <v>126</v>
      </c>
      <c r="M4768" t="s">
        <v>42</v>
      </c>
      <c r="N4768">
        <v>94110</v>
      </c>
      <c r="O4768" t="s">
        <v>43</v>
      </c>
      <c r="P4768" t="s">
        <v>3592</v>
      </c>
      <c r="Q4768" t="s">
        <v>45</v>
      </c>
      <c r="R4768" t="s">
        <v>67</v>
      </c>
      <c r="S4768" t="s">
        <v>3593</v>
      </c>
      <c r="T4768" s="9">
        <v>27.76</v>
      </c>
      <c r="U4768">
        <v>4</v>
      </c>
      <c r="V4768" s="2">
        <v>0</v>
      </c>
      <c r="W4768" s="6">
        <v>9.99</v>
      </c>
      <c r="X4768" s="14">
        <f>AA4768-W4768</f>
        <v>101.05000000000001</v>
      </c>
      <c r="Y4768" s="6">
        <f>T4768*U4768</f>
        <v>111.04</v>
      </c>
      <c r="Z4768" s="6">
        <f>Y4768*V4768</f>
        <v>0</v>
      </c>
      <c r="AA4768" s="6">
        <f t="shared" si="387"/>
        <v>111.04</v>
      </c>
    </row>
    <row r="4769" spans="2:27" x14ac:dyDescent="0.3">
      <c r="B4769">
        <v>4766</v>
      </c>
      <c r="C4769" t="s">
        <v>7762</v>
      </c>
      <c r="D4769" s="1">
        <v>42118</v>
      </c>
      <c r="E4769" s="1">
        <v>42122</v>
      </c>
      <c r="F4769" s="9" t="str">
        <f t="shared" si="388"/>
        <v>4 days</v>
      </c>
      <c r="G4769" t="s">
        <v>49</v>
      </c>
      <c r="H4769" t="s">
        <v>4108</v>
      </c>
      <c r="I4769" t="s">
        <v>4109</v>
      </c>
      <c r="J4769" t="s">
        <v>101</v>
      </c>
      <c r="K4769" t="s">
        <v>26</v>
      </c>
      <c r="L4769" t="s">
        <v>265</v>
      </c>
      <c r="M4769" t="s">
        <v>266</v>
      </c>
      <c r="N4769">
        <v>10009</v>
      </c>
      <c r="O4769" t="s">
        <v>147</v>
      </c>
      <c r="P4769" t="s">
        <v>4234</v>
      </c>
      <c r="Q4769" t="s">
        <v>45</v>
      </c>
      <c r="R4769" t="s">
        <v>67</v>
      </c>
      <c r="S4769" t="s">
        <v>4235</v>
      </c>
      <c r="T4769" s="9">
        <v>25.99</v>
      </c>
      <c r="U4769">
        <v>1</v>
      </c>
      <c r="V4769" s="2">
        <v>0</v>
      </c>
      <c r="W4769" s="6">
        <v>7.54</v>
      </c>
      <c r="X4769" s="14">
        <f>AA4769-W4769</f>
        <v>18.45</v>
      </c>
      <c r="Y4769" s="6">
        <f>T4769*U4769</f>
        <v>25.99</v>
      </c>
      <c r="Z4769" s="6">
        <f>Y4769*V4769</f>
        <v>0</v>
      </c>
      <c r="AA4769" s="6">
        <f t="shared" si="387"/>
        <v>25.99</v>
      </c>
    </row>
    <row r="4770" spans="2:27" x14ac:dyDescent="0.3">
      <c r="B4770">
        <v>4767</v>
      </c>
      <c r="C4770" t="s">
        <v>7763</v>
      </c>
      <c r="D4770" s="1">
        <v>42250</v>
      </c>
      <c r="E4770" s="1">
        <v>42341</v>
      </c>
      <c r="F4770" s="9" t="str">
        <f t="shared" si="388"/>
        <v>91 days</v>
      </c>
      <c r="G4770" t="s">
        <v>187</v>
      </c>
      <c r="H4770" t="s">
        <v>3101</v>
      </c>
      <c r="I4770" t="s">
        <v>3102</v>
      </c>
      <c r="J4770" t="s">
        <v>40</v>
      </c>
      <c r="K4770" t="s">
        <v>26</v>
      </c>
      <c r="L4770" t="s">
        <v>679</v>
      </c>
      <c r="M4770" t="s">
        <v>103</v>
      </c>
      <c r="N4770">
        <v>78207</v>
      </c>
      <c r="O4770" t="s">
        <v>104</v>
      </c>
      <c r="P4770" t="s">
        <v>2821</v>
      </c>
      <c r="Q4770" t="s">
        <v>70</v>
      </c>
      <c r="R4770" t="s">
        <v>160</v>
      </c>
      <c r="S4770" t="s">
        <v>2822</v>
      </c>
      <c r="T4770" s="9">
        <v>113.52</v>
      </c>
      <c r="U4770">
        <v>5</v>
      </c>
      <c r="V4770" s="2">
        <v>0.2</v>
      </c>
      <c r="W4770" s="6">
        <v>29.8</v>
      </c>
      <c r="X4770" s="14">
        <f>AA4770-W4770</f>
        <v>424.28000000000003</v>
      </c>
      <c r="Y4770" s="6">
        <f>T4770*U4770</f>
        <v>567.6</v>
      </c>
      <c r="Z4770" s="6">
        <f>Y4770*V4770</f>
        <v>113.52000000000001</v>
      </c>
      <c r="AA4770" s="6">
        <f t="shared" si="387"/>
        <v>454.08000000000004</v>
      </c>
    </row>
    <row r="4771" spans="2:27" x14ac:dyDescent="0.3">
      <c r="B4771">
        <v>4768</v>
      </c>
      <c r="C4771" t="s">
        <v>7763</v>
      </c>
      <c r="D4771" s="1">
        <v>42250</v>
      </c>
      <c r="E4771" s="1">
        <v>42341</v>
      </c>
      <c r="F4771" s="9" t="str">
        <f t="shared" si="388"/>
        <v>91 days</v>
      </c>
      <c r="G4771" t="s">
        <v>187</v>
      </c>
      <c r="H4771" t="s">
        <v>3101</v>
      </c>
      <c r="I4771" t="s">
        <v>3102</v>
      </c>
      <c r="J4771" t="s">
        <v>40</v>
      </c>
      <c r="K4771" t="s">
        <v>26</v>
      </c>
      <c r="L4771" t="s">
        <v>679</v>
      </c>
      <c r="M4771" t="s">
        <v>103</v>
      </c>
      <c r="N4771">
        <v>78207</v>
      </c>
      <c r="O4771" t="s">
        <v>104</v>
      </c>
      <c r="P4771" t="s">
        <v>4769</v>
      </c>
      <c r="Q4771" t="s">
        <v>70</v>
      </c>
      <c r="R4771" t="s">
        <v>71</v>
      </c>
      <c r="S4771" t="s">
        <v>4770</v>
      </c>
      <c r="T4771" s="9">
        <v>359.88</v>
      </c>
      <c r="U4771">
        <v>3</v>
      </c>
      <c r="V4771" s="2">
        <v>0.2</v>
      </c>
      <c r="W4771" s="6">
        <v>22.49</v>
      </c>
      <c r="X4771" s="14">
        <f>AA4771-W4771</f>
        <v>841.22199999999987</v>
      </c>
      <c r="Y4771" s="6">
        <f>T4771*U4771</f>
        <v>1079.6399999999999</v>
      </c>
      <c r="Z4771" s="6">
        <f>Y4771*V4771</f>
        <v>215.928</v>
      </c>
      <c r="AA4771" s="6">
        <f t="shared" si="387"/>
        <v>863.71199999999988</v>
      </c>
    </row>
    <row r="4772" spans="2:27" x14ac:dyDescent="0.3">
      <c r="B4772">
        <v>4769</v>
      </c>
      <c r="C4772" t="s">
        <v>7764</v>
      </c>
      <c r="D4772" s="1">
        <v>42772</v>
      </c>
      <c r="E4772" s="1">
        <v>42800</v>
      </c>
      <c r="F4772" s="9" t="str">
        <f t="shared" si="388"/>
        <v>28 days</v>
      </c>
      <c r="G4772" t="s">
        <v>1292</v>
      </c>
      <c r="H4772" t="s">
        <v>7765</v>
      </c>
      <c r="I4772" t="s">
        <v>7766</v>
      </c>
      <c r="J4772" t="s">
        <v>25</v>
      </c>
      <c r="K4772" t="s">
        <v>26</v>
      </c>
      <c r="L4772" t="s">
        <v>1525</v>
      </c>
      <c r="M4772" t="s">
        <v>87</v>
      </c>
      <c r="N4772">
        <v>28540</v>
      </c>
      <c r="O4772" t="s">
        <v>29</v>
      </c>
      <c r="P4772" t="s">
        <v>6983</v>
      </c>
      <c r="Q4772" t="s">
        <v>45</v>
      </c>
      <c r="R4772" t="s">
        <v>89</v>
      </c>
      <c r="S4772" t="s">
        <v>6984</v>
      </c>
      <c r="T4772" s="9">
        <v>25.34</v>
      </c>
      <c r="U4772">
        <v>4</v>
      </c>
      <c r="V4772" s="2">
        <v>0.2</v>
      </c>
      <c r="W4772" s="6">
        <v>9.19</v>
      </c>
      <c r="X4772" s="14">
        <f>AA4772-W4772</f>
        <v>71.897999999999996</v>
      </c>
      <c r="Y4772" s="6">
        <f>T4772*U4772</f>
        <v>101.36</v>
      </c>
      <c r="Z4772" s="6">
        <f>Y4772*V4772</f>
        <v>20.272000000000002</v>
      </c>
      <c r="AA4772" s="6">
        <f t="shared" si="387"/>
        <v>81.087999999999994</v>
      </c>
    </row>
    <row r="4773" spans="2:27" x14ac:dyDescent="0.3">
      <c r="B4773">
        <v>4770</v>
      </c>
      <c r="C4773" t="s">
        <v>7767</v>
      </c>
      <c r="D4773" s="1">
        <v>42632</v>
      </c>
      <c r="E4773" s="1">
        <v>42637</v>
      </c>
      <c r="F4773" s="9" t="str">
        <f t="shared" si="388"/>
        <v>5 days</v>
      </c>
      <c r="G4773" t="s">
        <v>22</v>
      </c>
      <c r="H4773" t="s">
        <v>2134</v>
      </c>
      <c r="I4773" t="s">
        <v>2135</v>
      </c>
      <c r="J4773" t="s">
        <v>101</v>
      </c>
      <c r="K4773" t="s">
        <v>26</v>
      </c>
      <c r="L4773" t="s">
        <v>126</v>
      </c>
      <c r="M4773" t="s">
        <v>42</v>
      </c>
      <c r="N4773">
        <v>94109</v>
      </c>
      <c r="O4773" t="s">
        <v>43</v>
      </c>
      <c r="P4773" t="s">
        <v>2305</v>
      </c>
      <c r="Q4773" t="s">
        <v>45</v>
      </c>
      <c r="R4773" t="s">
        <v>74</v>
      </c>
      <c r="S4773" t="s">
        <v>2306</v>
      </c>
      <c r="T4773" s="9">
        <v>11.95</v>
      </c>
      <c r="U4773">
        <v>3</v>
      </c>
      <c r="V4773" s="2">
        <v>0.2</v>
      </c>
      <c r="W4773" s="6">
        <v>4.18</v>
      </c>
      <c r="X4773" s="14">
        <f>AA4773-W4773</f>
        <v>24.499999999999996</v>
      </c>
      <c r="Y4773" s="6">
        <f>T4773*U4773</f>
        <v>35.849999999999994</v>
      </c>
      <c r="Z4773" s="6">
        <f>Y4773*V4773</f>
        <v>7.169999999999999</v>
      </c>
      <c r="AA4773" s="6">
        <f t="shared" si="387"/>
        <v>28.679999999999996</v>
      </c>
    </row>
    <row r="4774" spans="2:27" x14ac:dyDescent="0.3">
      <c r="B4774">
        <v>4771</v>
      </c>
      <c r="C4774" t="s">
        <v>7767</v>
      </c>
      <c r="D4774" s="1">
        <v>42632</v>
      </c>
      <c r="E4774" s="1">
        <v>42637</v>
      </c>
      <c r="F4774" s="9" t="str">
        <f t="shared" si="388"/>
        <v>5 days</v>
      </c>
      <c r="G4774" t="s">
        <v>22</v>
      </c>
      <c r="H4774" t="s">
        <v>2134</v>
      </c>
      <c r="I4774" t="s">
        <v>2135</v>
      </c>
      <c r="J4774" t="s">
        <v>101</v>
      </c>
      <c r="K4774" t="s">
        <v>26</v>
      </c>
      <c r="L4774" t="s">
        <v>126</v>
      </c>
      <c r="M4774" t="s">
        <v>42</v>
      </c>
      <c r="N4774">
        <v>94109</v>
      </c>
      <c r="O4774" t="s">
        <v>43</v>
      </c>
      <c r="P4774" t="s">
        <v>7768</v>
      </c>
      <c r="Q4774" t="s">
        <v>45</v>
      </c>
      <c r="R4774" t="s">
        <v>578</v>
      </c>
      <c r="S4774" t="s">
        <v>7769</v>
      </c>
      <c r="T4774" s="9">
        <v>6.24</v>
      </c>
      <c r="U4774">
        <v>3</v>
      </c>
      <c r="V4774" s="2">
        <v>0</v>
      </c>
      <c r="W4774" s="6">
        <v>1.87</v>
      </c>
      <c r="X4774" s="14">
        <f>AA4774-W4774</f>
        <v>16.849999999999998</v>
      </c>
      <c r="Y4774" s="6">
        <f>T4774*U4774</f>
        <v>18.72</v>
      </c>
      <c r="Z4774" s="6">
        <f>Y4774*V4774</f>
        <v>0</v>
      </c>
      <c r="AA4774" s="6">
        <f t="shared" si="387"/>
        <v>18.72</v>
      </c>
    </row>
    <row r="4775" spans="2:27" x14ac:dyDescent="0.3">
      <c r="B4775">
        <v>4772</v>
      </c>
      <c r="C4775" t="s">
        <v>7770</v>
      </c>
      <c r="D4775" s="1">
        <v>41943</v>
      </c>
      <c r="E4775" s="1">
        <v>41709</v>
      </c>
      <c r="F4775" s="23" t="s">
        <v>10956</v>
      </c>
      <c r="G4775" t="s">
        <v>22</v>
      </c>
      <c r="H4775" t="s">
        <v>4724</v>
      </c>
      <c r="I4775" t="s">
        <v>4725</v>
      </c>
      <c r="J4775" t="s">
        <v>25</v>
      </c>
      <c r="K4775" t="s">
        <v>26</v>
      </c>
      <c r="L4775" t="s">
        <v>7771</v>
      </c>
      <c r="M4775" t="s">
        <v>309</v>
      </c>
      <c r="N4775">
        <v>85323</v>
      </c>
      <c r="O4775" t="s">
        <v>43</v>
      </c>
      <c r="P4775" t="s">
        <v>204</v>
      </c>
      <c r="Q4775" t="s">
        <v>70</v>
      </c>
      <c r="R4775" t="s">
        <v>71</v>
      </c>
      <c r="S4775" t="s">
        <v>205</v>
      </c>
      <c r="T4775" s="9">
        <v>742.34</v>
      </c>
      <c r="U4775">
        <v>8</v>
      </c>
      <c r="V4775" s="2">
        <v>0.2</v>
      </c>
      <c r="W4775" s="6">
        <v>83.51</v>
      </c>
      <c r="X4775" s="14">
        <f>AA4775-W4775</f>
        <v>4667.4660000000003</v>
      </c>
      <c r="Y4775" s="6">
        <f>T4775*U4775</f>
        <v>5938.72</v>
      </c>
      <c r="Z4775" s="6">
        <f>Y4775*V4775</f>
        <v>1187.7440000000001</v>
      </c>
      <c r="AA4775" s="6">
        <f t="shared" si="387"/>
        <v>4750.9760000000006</v>
      </c>
    </row>
    <row r="4776" spans="2:27" x14ac:dyDescent="0.3">
      <c r="B4776">
        <v>4773</v>
      </c>
      <c r="C4776" t="s">
        <v>7772</v>
      </c>
      <c r="D4776" s="1">
        <v>43062</v>
      </c>
      <c r="E4776" s="1">
        <v>43066</v>
      </c>
      <c r="F4776" s="9" t="str">
        <f t="shared" ref="F4776:F4786" si="389">DATEDIF(D4776,E4776,"d")&amp;" days"</f>
        <v>4 days</v>
      </c>
      <c r="G4776" t="s">
        <v>49</v>
      </c>
      <c r="H4776" t="s">
        <v>1738</v>
      </c>
      <c r="I4776" t="s">
        <v>1739</v>
      </c>
      <c r="J4776" t="s">
        <v>25</v>
      </c>
      <c r="K4776" t="s">
        <v>26</v>
      </c>
      <c r="L4776" t="s">
        <v>302</v>
      </c>
      <c r="M4776" t="s">
        <v>210</v>
      </c>
      <c r="N4776">
        <v>60610</v>
      </c>
      <c r="O4776" t="s">
        <v>104</v>
      </c>
      <c r="P4776" t="s">
        <v>5661</v>
      </c>
      <c r="Q4776" t="s">
        <v>31</v>
      </c>
      <c r="R4776" t="s">
        <v>64</v>
      </c>
      <c r="S4776" t="s">
        <v>5662</v>
      </c>
      <c r="T4776" s="9">
        <v>6.46</v>
      </c>
      <c r="U4776">
        <v>1</v>
      </c>
      <c r="V4776" s="2">
        <v>0.6</v>
      </c>
      <c r="W4776" s="6">
        <v>-4.04</v>
      </c>
      <c r="X4776" s="14">
        <f>AA4776-W4776</f>
        <v>6.6240000000000006</v>
      </c>
      <c r="Y4776" s="6">
        <f>T4776*U4776</f>
        <v>6.46</v>
      </c>
      <c r="Z4776" s="6">
        <f>Y4776*V4776</f>
        <v>3.8759999999999999</v>
      </c>
      <c r="AA4776" s="6">
        <f t="shared" si="387"/>
        <v>2.5840000000000001</v>
      </c>
    </row>
    <row r="4777" spans="2:27" x14ac:dyDescent="0.3">
      <c r="B4777">
        <v>4774</v>
      </c>
      <c r="C4777" t="s">
        <v>7772</v>
      </c>
      <c r="D4777" s="1">
        <v>43062</v>
      </c>
      <c r="E4777" s="1">
        <v>43066</v>
      </c>
      <c r="F4777" s="9" t="str">
        <f t="shared" si="389"/>
        <v>4 days</v>
      </c>
      <c r="G4777" t="s">
        <v>49</v>
      </c>
      <c r="H4777" t="s">
        <v>1738</v>
      </c>
      <c r="I4777" t="s">
        <v>1739</v>
      </c>
      <c r="J4777" t="s">
        <v>25</v>
      </c>
      <c r="K4777" t="s">
        <v>26</v>
      </c>
      <c r="L4777" t="s">
        <v>302</v>
      </c>
      <c r="M4777" t="s">
        <v>210</v>
      </c>
      <c r="N4777">
        <v>60610</v>
      </c>
      <c r="O4777" t="s">
        <v>104</v>
      </c>
      <c r="P4777" t="s">
        <v>2924</v>
      </c>
      <c r="Q4777" t="s">
        <v>45</v>
      </c>
      <c r="R4777" t="s">
        <v>46</v>
      </c>
      <c r="S4777" t="s">
        <v>2925</v>
      </c>
      <c r="T4777" s="9">
        <v>11.52</v>
      </c>
      <c r="U4777">
        <v>5</v>
      </c>
      <c r="V4777" s="2">
        <v>0.2</v>
      </c>
      <c r="W4777" s="6">
        <v>4.18</v>
      </c>
      <c r="X4777" s="14">
        <f>AA4777-W4777</f>
        <v>41.9</v>
      </c>
      <c r="Y4777" s="6">
        <f>T4777*U4777</f>
        <v>57.599999999999994</v>
      </c>
      <c r="Z4777" s="6">
        <f>Y4777*V4777</f>
        <v>11.52</v>
      </c>
      <c r="AA4777" s="6">
        <f t="shared" si="387"/>
        <v>46.08</v>
      </c>
    </row>
    <row r="4778" spans="2:27" x14ac:dyDescent="0.3">
      <c r="B4778">
        <v>4775</v>
      </c>
      <c r="C4778" t="s">
        <v>7772</v>
      </c>
      <c r="D4778" s="1">
        <v>43062</v>
      </c>
      <c r="E4778" s="1">
        <v>43066</v>
      </c>
      <c r="F4778" s="9" t="str">
        <f t="shared" si="389"/>
        <v>4 days</v>
      </c>
      <c r="G4778" t="s">
        <v>49</v>
      </c>
      <c r="H4778" t="s">
        <v>1738</v>
      </c>
      <c r="I4778" t="s">
        <v>1739</v>
      </c>
      <c r="J4778" t="s">
        <v>25</v>
      </c>
      <c r="K4778" t="s">
        <v>26</v>
      </c>
      <c r="L4778" t="s">
        <v>302</v>
      </c>
      <c r="M4778" t="s">
        <v>210</v>
      </c>
      <c r="N4778">
        <v>60610</v>
      </c>
      <c r="O4778" t="s">
        <v>104</v>
      </c>
      <c r="P4778" t="s">
        <v>3406</v>
      </c>
      <c r="Q4778" t="s">
        <v>70</v>
      </c>
      <c r="R4778" t="s">
        <v>71</v>
      </c>
      <c r="S4778" t="s">
        <v>3407</v>
      </c>
      <c r="T4778" s="9">
        <v>222.38</v>
      </c>
      <c r="U4778">
        <v>2</v>
      </c>
      <c r="V4778" s="2">
        <v>0.2</v>
      </c>
      <c r="W4778" s="6">
        <v>16.68</v>
      </c>
      <c r="X4778" s="14">
        <f>AA4778-W4778</f>
        <v>339.12799999999999</v>
      </c>
      <c r="Y4778" s="6">
        <f>T4778*U4778</f>
        <v>444.76</v>
      </c>
      <c r="Z4778" s="6">
        <f>Y4778*V4778</f>
        <v>88.951999999999998</v>
      </c>
      <c r="AA4778" s="6">
        <f t="shared" si="387"/>
        <v>355.80799999999999</v>
      </c>
    </row>
    <row r="4779" spans="2:27" x14ac:dyDescent="0.3">
      <c r="B4779">
        <v>4776</v>
      </c>
      <c r="C4779" t="s">
        <v>7773</v>
      </c>
      <c r="D4779" s="1">
        <v>43055</v>
      </c>
      <c r="E4779" s="1">
        <v>43060</v>
      </c>
      <c r="F4779" s="9" t="str">
        <f t="shared" si="389"/>
        <v>5 days</v>
      </c>
      <c r="G4779" t="s">
        <v>49</v>
      </c>
      <c r="H4779" t="s">
        <v>7280</v>
      </c>
      <c r="I4779" t="s">
        <v>7281</v>
      </c>
      <c r="J4779" t="s">
        <v>101</v>
      </c>
      <c r="K4779" t="s">
        <v>26</v>
      </c>
      <c r="L4779" t="s">
        <v>3345</v>
      </c>
      <c r="M4779" t="s">
        <v>42</v>
      </c>
      <c r="N4779">
        <v>92025</v>
      </c>
      <c r="O4779" t="s">
        <v>43</v>
      </c>
      <c r="P4779" t="s">
        <v>3182</v>
      </c>
      <c r="Q4779" t="s">
        <v>45</v>
      </c>
      <c r="R4779" t="s">
        <v>67</v>
      </c>
      <c r="S4779" t="s">
        <v>3183</v>
      </c>
      <c r="T4779" s="9">
        <v>23.36</v>
      </c>
      <c r="U4779">
        <v>4</v>
      </c>
      <c r="V4779" s="2">
        <v>0</v>
      </c>
      <c r="W4779" s="6">
        <v>6.07</v>
      </c>
      <c r="X4779" s="14">
        <f>AA4779-W4779</f>
        <v>87.37</v>
      </c>
      <c r="Y4779" s="6">
        <f>T4779*U4779</f>
        <v>93.44</v>
      </c>
      <c r="Z4779" s="6">
        <f>Y4779*V4779</f>
        <v>0</v>
      </c>
      <c r="AA4779" s="6">
        <f t="shared" si="387"/>
        <v>93.44</v>
      </c>
    </row>
    <row r="4780" spans="2:27" x14ac:dyDescent="0.3">
      <c r="B4780">
        <v>4777</v>
      </c>
      <c r="C4780" t="s">
        <v>7774</v>
      </c>
      <c r="D4780" s="1">
        <v>42419</v>
      </c>
      <c r="E4780" s="1">
        <v>42423</v>
      </c>
      <c r="F4780" s="9" t="str">
        <f t="shared" si="389"/>
        <v>4 days</v>
      </c>
      <c r="G4780" t="s">
        <v>22</v>
      </c>
      <c r="H4780" t="s">
        <v>2637</v>
      </c>
      <c r="I4780" t="s">
        <v>2638</v>
      </c>
      <c r="J4780" t="s">
        <v>40</v>
      </c>
      <c r="K4780" t="s">
        <v>26</v>
      </c>
      <c r="L4780" t="s">
        <v>1175</v>
      </c>
      <c r="M4780" t="s">
        <v>266</v>
      </c>
      <c r="N4780">
        <v>11561</v>
      </c>
      <c r="O4780" t="s">
        <v>147</v>
      </c>
      <c r="P4780" t="s">
        <v>3379</v>
      </c>
      <c r="Q4780" t="s">
        <v>45</v>
      </c>
      <c r="R4780" t="s">
        <v>46</v>
      </c>
      <c r="S4780" t="s">
        <v>3380</v>
      </c>
      <c r="T4780" s="9">
        <v>8.67</v>
      </c>
      <c r="U4780">
        <v>3</v>
      </c>
      <c r="V4780" s="2">
        <v>0</v>
      </c>
      <c r="W4780" s="6">
        <v>4.07</v>
      </c>
      <c r="X4780" s="14">
        <f>AA4780-W4780</f>
        <v>21.939999999999998</v>
      </c>
      <c r="Y4780" s="6">
        <f>T4780*U4780</f>
        <v>26.009999999999998</v>
      </c>
      <c r="Z4780" s="6">
        <f>Y4780*V4780</f>
        <v>0</v>
      </c>
      <c r="AA4780" s="6">
        <f t="shared" si="387"/>
        <v>26.009999999999998</v>
      </c>
    </row>
    <row r="4781" spans="2:27" x14ac:dyDescent="0.3">
      <c r="B4781">
        <v>4778</v>
      </c>
      <c r="C4781" t="s">
        <v>7774</v>
      </c>
      <c r="D4781" s="1">
        <v>42419</v>
      </c>
      <c r="E4781" s="1">
        <v>42423</v>
      </c>
      <c r="F4781" s="9" t="str">
        <f t="shared" si="389"/>
        <v>4 days</v>
      </c>
      <c r="G4781" t="s">
        <v>22</v>
      </c>
      <c r="H4781" t="s">
        <v>2637</v>
      </c>
      <c r="I4781" t="s">
        <v>2638</v>
      </c>
      <c r="J4781" t="s">
        <v>40</v>
      </c>
      <c r="K4781" t="s">
        <v>26</v>
      </c>
      <c r="L4781" t="s">
        <v>1175</v>
      </c>
      <c r="M4781" t="s">
        <v>266</v>
      </c>
      <c r="N4781">
        <v>11561</v>
      </c>
      <c r="O4781" t="s">
        <v>147</v>
      </c>
      <c r="P4781" t="s">
        <v>5073</v>
      </c>
      <c r="Q4781" t="s">
        <v>45</v>
      </c>
      <c r="R4781" t="s">
        <v>578</v>
      </c>
      <c r="S4781" t="s">
        <v>5074</v>
      </c>
      <c r="T4781" s="9">
        <v>25.71</v>
      </c>
      <c r="U4781">
        <v>3</v>
      </c>
      <c r="V4781" s="2">
        <v>0</v>
      </c>
      <c r="W4781" s="6">
        <v>6.68</v>
      </c>
      <c r="X4781" s="14">
        <f>AA4781-W4781</f>
        <v>70.449999999999989</v>
      </c>
      <c r="Y4781" s="6">
        <f>T4781*U4781</f>
        <v>77.13</v>
      </c>
      <c r="Z4781" s="6">
        <f>Y4781*V4781</f>
        <v>0</v>
      </c>
      <c r="AA4781" s="6">
        <f t="shared" si="387"/>
        <v>77.13</v>
      </c>
    </row>
    <row r="4782" spans="2:27" x14ac:dyDescent="0.3">
      <c r="B4782">
        <v>4779</v>
      </c>
      <c r="C4782" t="s">
        <v>7775</v>
      </c>
      <c r="D4782" s="1">
        <v>42927</v>
      </c>
      <c r="E4782" s="1">
        <v>43050</v>
      </c>
      <c r="F4782" s="9" t="str">
        <f t="shared" si="389"/>
        <v>123 days</v>
      </c>
      <c r="G4782" t="s">
        <v>49</v>
      </c>
      <c r="H4782" t="s">
        <v>110</v>
      </c>
      <c r="I4782" t="s">
        <v>111</v>
      </c>
      <c r="J4782" t="s">
        <v>25</v>
      </c>
      <c r="K4782" t="s">
        <v>26</v>
      </c>
      <c r="L4782" t="s">
        <v>606</v>
      </c>
      <c r="M4782" t="s">
        <v>244</v>
      </c>
      <c r="N4782">
        <v>19711</v>
      </c>
      <c r="O4782" t="s">
        <v>147</v>
      </c>
      <c r="P4782" t="s">
        <v>1334</v>
      </c>
      <c r="Q4782" t="s">
        <v>45</v>
      </c>
      <c r="R4782" t="s">
        <v>77</v>
      </c>
      <c r="S4782" t="s">
        <v>1335</v>
      </c>
      <c r="T4782" s="9">
        <v>100.94</v>
      </c>
      <c r="U4782">
        <v>7</v>
      </c>
      <c r="V4782" s="2">
        <v>0</v>
      </c>
      <c r="W4782" s="6">
        <v>33.31</v>
      </c>
      <c r="X4782" s="14">
        <f>AA4782-W4782</f>
        <v>673.27</v>
      </c>
      <c r="Y4782" s="6">
        <f>T4782*U4782</f>
        <v>706.57999999999993</v>
      </c>
      <c r="Z4782" s="6">
        <f>Y4782*V4782</f>
        <v>0</v>
      </c>
      <c r="AA4782" s="6">
        <f t="shared" si="387"/>
        <v>706.57999999999993</v>
      </c>
    </row>
    <row r="4783" spans="2:27" x14ac:dyDescent="0.3">
      <c r="B4783">
        <v>4780</v>
      </c>
      <c r="C4783" t="s">
        <v>7776</v>
      </c>
      <c r="D4783" s="1">
        <v>41858</v>
      </c>
      <c r="E4783" s="1">
        <v>41919</v>
      </c>
      <c r="F4783" s="9" t="str">
        <f t="shared" si="389"/>
        <v>61 days</v>
      </c>
      <c r="G4783" t="s">
        <v>187</v>
      </c>
      <c r="H4783" t="s">
        <v>5992</v>
      </c>
      <c r="I4783" t="s">
        <v>5993</v>
      </c>
      <c r="J4783" t="s">
        <v>25</v>
      </c>
      <c r="K4783" t="s">
        <v>26</v>
      </c>
      <c r="L4783" t="s">
        <v>3460</v>
      </c>
      <c r="M4783" t="s">
        <v>266</v>
      </c>
      <c r="N4783">
        <v>14215</v>
      </c>
      <c r="O4783" t="s">
        <v>147</v>
      </c>
      <c r="P4783" t="s">
        <v>1843</v>
      </c>
      <c r="Q4783" t="s">
        <v>31</v>
      </c>
      <c r="R4783" t="s">
        <v>35</v>
      </c>
      <c r="S4783" t="s">
        <v>1844</v>
      </c>
      <c r="T4783" s="9">
        <v>63.88</v>
      </c>
      <c r="U4783">
        <v>1</v>
      </c>
      <c r="V4783" s="2">
        <v>0.1</v>
      </c>
      <c r="W4783" s="6">
        <v>10.65</v>
      </c>
      <c r="X4783" s="14">
        <f>AA4783-W4783</f>
        <v>46.842000000000006</v>
      </c>
      <c r="Y4783" s="6">
        <f>T4783*U4783</f>
        <v>63.88</v>
      </c>
      <c r="Z4783" s="6">
        <f>Y4783*V4783</f>
        <v>6.3880000000000008</v>
      </c>
      <c r="AA4783" s="6">
        <f t="shared" si="387"/>
        <v>57.492000000000004</v>
      </c>
    </row>
    <row r="4784" spans="2:27" x14ac:dyDescent="0.3">
      <c r="B4784">
        <v>4781</v>
      </c>
      <c r="C4784" t="s">
        <v>7777</v>
      </c>
      <c r="D4784" s="1">
        <v>41831</v>
      </c>
      <c r="E4784" s="1">
        <v>41984</v>
      </c>
      <c r="F4784" s="9" t="str">
        <f t="shared" si="389"/>
        <v>153 days</v>
      </c>
      <c r="G4784" t="s">
        <v>49</v>
      </c>
      <c r="H4784" t="s">
        <v>518</v>
      </c>
      <c r="I4784" t="s">
        <v>519</v>
      </c>
      <c r="J4784" t="s">
        <v>25</v>
      </c>
      <c r="K4784" t="s">
        <v>26</v>
      </c>
      <c r="L4784" t="s">
        <v>183</v>
      </c>
      <c r="M4784" t="s">
        <v>103</v>
      </c>
      <c r="N4784">
        <v>77070</v>
      </c>
      <c r="O4784" t="s">
        <v>104</v>
      </c>
      <c r="P4784" t="s">
        <v>5920</v>
      </c>
      <c r="Q4784" t="s">
        <v>31</v>
      </c>
      <c r="R4784" t="s">
        <v>35</v>
      </c>
      <c r="S4784" t="s">
        <v>5921</v>
      </c>
      <c r="T4784" s="9">
        <v>683.14</v>
      </c>
      <c r="U4784">
        <v>4</v>
      </c>
      <c r="V4784" s="2">
        <v>0.3</v>
      </c>
      <c r="W4784" s="6">
        <v>0</v>
      </c>
      <c r="X4784" s="14">
        <f>AA4784-W4784</f>
        <v>1912.7919999999999</v>
      </c>
      <c r="Y4784" s="6">
        <f>T4784*U4784</f>
        <v>2732.56</v>
      </c>
      <c r="Z4784" s="6">
        <f>Y4784*V4784</f>
        <v>819.76799999999992</v>
      </c>
      <c r="AA4784" s="6">
        <f t="shared" si="387"/>
        <v>1912.7919999999999</v>
      </c>
    </row>
    <row r="4785" spans="2:27" x14ac:dyDescent="0.3">
      <c r="B4785">
        <v>4782</v>
      </c>
      <c r="C4785" t="s">
        <v>7777</v>
      </c>
      <c r="D4785" s="1">
        <v>41831</v>
      </c>
      <c r="E4785" s="1">
        <v>41984</v>
      </c>
      <c r="F4785" s="9" t="str">
        <f t="shared" si="389"/>
        <v>153 days</v>
      </c>
      <c r="G4785" t="s">
        <v>49</v>
      </c>
      <c r="H4785" t="s">
        <v>518</v>
      </c>
      <c r="I4785" t="s">
        <v>519</v>
      </c>
      <c r="J4785" t="s">
        <v>25</v>
      </c>
      <c r="K4785" t="s">
        <v>26</v>
      </c>
      <c r="L4785" t="s">
        <v>183</v>
      </c>
      <c r="M4785" t="s">
        <v>103</v>
      </c>
      <c r="N4785">
        <v>77070</v>
      </c>
      <c r="O4785" t="s">
        <v>104</v>
      </c>
      <c r="P4785" t="s">
        <v>7778</v>
      </c>
      <c r="Q4785" t="s">
        <v>45</v>
      </c>
      <c r="R4785" t="s">
        <v>74</v>
      </c>
      <c r="S4785" t="s">
        <v>7779</v>
      </c>
      <c r="T4785" s="9">
        <v>1.48</v>
      </c>
      <c r="U4785">
        <v>3</v>
      </c>
      <c r="V4785" s="2">
        <v>0.8</v>
      </c>
      <c r="W4785" s="6">
        <v>-2.21</v>
      </c>
      <c r="X4785" s="14">
        <f>AA4785-W4785</f>
        <v>3.0979999999999999</v>
      </c>
      <c r="Y4785" s="6">
        <f>T4785*U4785</f>
        <v>4.4399999999999995</v>
      </c>
      <c r="Z4785" s="6">
        <f>Y4785*V4785</f>
        <v>3.5519999999999996</v>
      </c>
      <c r="AA4785" s="6">
        <f t="shared" si="387"/>
        <v>0.8879999999999999</v>
      </c>
    </row>
    <row r="4786" spans="2:27" x14ac:dyDescent="0.3">
      <c r="B4786">
        <v>4783</v>
      </c>
      <c r="C4786" t="s">
        <v>7777</v>
      </c>
      <c r="D4786" s="1">
        <v>41831</v>
      </c>
      <c r="E4786" s="1">
        <v>41984</v>
      </c>
      <c r="F4786" s="9" t="str">
        <f t="shared" si="389"/>
        <v>153 days</v>
      </c>
      <c r="G4786" t="s">
        <v>49</v>
      </c>
      <c r="H4786" t="s">
        <v>518</v>
      </c>
      <c r="I4786" t="s">
        <v>519</v>
      </c>
      <c r="J4786" t="s">
        <v>25</v>
      </c>
      <c r="K4786" t="s">
        <v>26</v>
      </c>
      <c r="L4786" t="s">
        <v>183</v>
      </c>
      <c r="M4786" t="s">
        <v>103</v>
      </c>
      <c r="N4786">
        <v>77070</v>
      </c>
      <c r="O4786" t="s">
        <v>104</v>
      </c>
      <c r="P4786" t="s">
        <v>2003</v>
      </c>
      <c r="Q4786" t="s">
        <v>45</v>
      </c>
      <c r="R4786" t="s">
        <v>578</v>
      </c>
      <c r="S4786" t="s">
        <v>2004</v>
      </c>
      <c r="T4786" s="9">
        <v>40.71</v>
      </c>
      <c r="U4786">
        <v>7</v>
      </c>
      <c r="V4786" s="2">
        <v>0.2</v>
      </c>
      <c r="W4786" s="6">
        <v>3.56</v>
      </c>
      <c r="X4786" s="14">
        <f>AA4786-W4786</f>
        <v>224.41600000000003</v>
      </c>
      <c r="Y4786" s="6">
        <f>T4786*U4786</f>
        <v>284.97000000000003</v>
      </c>
      <c r="Z4786" s="6">
        <f>Y4786*V4786</f>
        <v>56.994000000000007</v>
      </c>
      <c r="AA4786" s="6">
        <f t="shared" si="387"/>
        <v>227.97600000000003</v>
      </c>
    </row>
    <row r="4787" spans="2:27" x14ac:dyDescent="0.3">
      <c r="B4787">
        <v>4784</v>
      </c>
      <c r="C4787" t="s">
        <v>7780</v>
      </c>
      <c r="D4787" s="1">
        <v>42763</v>
      </c>
      <c r="E4787" s="1">
        <v>42737</v>
      </c>
      <c r="F4787" s="23" t="s">
        <v>10956</v>
      </c>
      <c r="G4787" t="s">
        <v>49</v>
      </c>
      <c r="H4787" t="s">
        <v>6180</v>
      </c>
      <c r="I4787" t="s">
        <v>6181</v>
      </c>
      <c r="J4787" t="s">
        <v>25</v>
      </c>
      <c r="K4787" t="s">
        <v>26</v>
      </c>
      <c r="L4787" t="s">
        <v>7253</v>
      </c>
      <c r="M4787" t="s">
        <v>4538</v>
      </c>
      <c r="N4787">
        <v>67212</v>
      </c>
      <c r="O4787" t="s">
        <v>104</v>
      </c>
      <c r="P4787" t="s">
        <v>3786</v>
      </c>
      <c r="Q4787" t="s">
        <v>45</v>
      </c>
      <c r="R4787" t="s">
        <v>89</v>
      </c>
      <c r="S4787" t="s">
        <v>3787</v>
      </c>
      <c r="T4787" s="9">
        <v>279.89999999999998</v>
      </c>
      <c r="U4787">
        <v>5</v>
      </c>
      <c r="V4787" s="2">
        <v>0</v>
      </c>
      <c r="W4787" s="6">
        <v>137.15</v>
      </c>
      <c r="X4787" s="14">
        <f>AA4787-W4787</f>
        <v>1262.3499999999999</v>
      </c>
      <c r="Y4787" s="6">
        <f>T4787*U4787</f>
        <v>1399.5</v>
      </c>
      <c r="Z4787" s="6">
        <f>Y4787*V4787</f>
        <v>0</v>
      </c>
      <c r="AA4787" s="6">
        <f t="shared" si="387"/>
        <v>1399.5</v>
      </c>
    </row>
    <row r="4788" spans="2:27" x14ac:dyDescent="0.3">
      <c r="B4788">
        <v>4785</v>
      </c>
      <c r="C4788" t="s">
        <v>7781</v>
      </c>
      <c r="D4788" s="1">
        <v>42320</v>
      </c>
      <c r="E4788" s="1">
        <v>42354</v>
      </c>
      <c r="F4788" s="9" t="str">
        <f t="shared" ref="F4788:F4796" si="390">DATEDIF(D4788,E4788,"d")&amp;" days"</f>
        <v>34 days</v>
      </c>
      <c r="G4788" t="s">
        <v>49</v>
      </c>
      <c r="H4788" t="s">
        <v>92</v>
      </c>
      <c r="I4788" t="s">
        <v>93</v>
      </c>
      <c r="J4788" t="s">
        <v>25</v>
      </c>
      <c r="K4788" t="s">
        <v>26</v>
      </c>
      <c r="L4788" t="s">
        <v>1083</v>
      </c>
      <c r="M4788" t="s">
        <v>456</v>
      </c>
      <c r="N4788">
        <v>80906</v>
      </c>
      <c r="O4788" t="s">
        <v>43</v>
      </c>
      <c r="P4788" t="s">
        <v>5566</v>
      </c>
      <c r="Q4788" t="s">
        <v>45</v>
      </c>
      <c r="R4788" t="s">
        <v>67</v>
      </c>
      <c r="S4788" t="s">
        <v>5567</v>
      </c>
      <c r="T4788" s="9">
        <v>13.12</v>
      </c>
      <c r="U4788">
        <v>5</v>
      </c>
      <c r="V4788" s="2">
        <v>0.2</v>
      </c>
      <c r="W4788" s="6">
        <v>1.1499999999999999</v>
      </c>
      <c r="X4788" s="14">
        <f>AA4788-W4788</f>
        <v>51.33</v>
      </c>
      <c r="Y4788" s="6">
        <f>T4788*U4788</f>
        <v>65.599999999999994</v>
      </c>
      <c r="Z4788" s="6">
        <f>Y4788*V4788</f>
        <v>13.12</v>
      </c>
      <c r="AA4788" s="6">
        <f t="shared" si="387"/>
        <v>52.48</v>
      </c>
    </row>
    <row r="4789" spans="2:27" x14ac:dyDescent="0.3">
      <c r="B4789">
        <v>4786</v>
      </c>
      <c r="C4789" t="s">
        <v>7781</v>
      </c>
      <c r="D4789" s="1">
        <v>42320</v>
      </c>
      <c r="E4789" s="1">
        <v>42354</v>
      </c>
      <c r="F4789" s="9" t="str">
        <f t="shared" si="390"/>
        <v>34 days</v>
      </c>
      <c r="G4789" t="s">
        <v>49</v>
      </c>
      <c r="H4789" t="s">
        <v>92</v>
      </c>
      <c r="I4789" t="s">
        <v>93</v>
      </c>
      <c r="J4789" t="s">
        <v>25</v>
      </c>
      <c r="K4789" t="s">
        <v>26</v>
      </c>
      <c r="L4789" t="s">
        <v>1083</v>
      </c>
      <c r="M4789" t="s">
        <v>456</v>
      </c>
      <c r="N4789">
        <v>80906</v>
      </c>
      <c r="O4789" t="s">
        <v>43</v>
      </c>
      <c r="P4789" t="s">
        <v>5645</v>
      </c>
      <c r="Q4789" t="s">
        <v>31</v>
      </c>
      <c r="R4789" t="s">
        <v>32</v>
      </c>
      <c r="S4789" t="s">
        <v>5646</v>
      </c>
      <c r="T4789" s="9">
        <v>69.58</v>
      </c>
      <c r="U4789">
        <v>4</v>
      </c>
      <c r="V4789" s="2">
        <v>0.7</v>
      </c>
      <c r="W4789" s="6">
        <v>-143.79</v>
      </c>
      <c r="X4789" s="14">
        <f>AA4789-W4789</f>
        <v>227.286</v>
      </c>
      <c r="Y4789" s="6">
        <f>T4789*U4789</f>
        <v>278.32</v>
      </c>
      <c r="Z4789" s="6">
        <f>Y4789*V4789</f>
        <v>194.82399999999998</v>
      </c>
      <c r="AA4789" s="6">
        <f t="shared" si="387"/>
        <v>83.496000000000009</v>
      </c>
    </row>
    <row r="4790" spans="2:27" x14ac:dyDescent="0.3">
      <c r="B4790">
        <v>4787</v>
      </c>
      <c r="C4790" t="s">
        <v>7781</v>
      </c>
      <c r="D4790" s="1">
        <v>42320</v>
      </c>
      <c r="E4790" s="1">
        <v>42354</v>
      </c>
      <c r="F4790" s="9" t="str">
        <f t="shared" si="390"/>
        <v>34 days</v>
      </c>
      <c r="G4790" t="s">
        <v>49</v>
      </c>
      <c r="H4790" t="s">
        <v>92</v>
      </c>
      <c r="I4790" t="s">
        <v>93</v>
      </c>
      <c r="J4790" t="s">
        <v>25</v>
      </c>
      <c r="K4790" t="s">
        <v>26</v>
      </c>
      <c r="L4790" t="s">
        <v>1083</v>
      </c>
      <c r="M4790" t="s">
        <v>456</v>
      </c>
      <c r="N4790">
        <v>80906</v>
      </c>
      <c r="O4790" t="s">
        <v>43</v>
      </c>
      <c r="P4790" t="s">
        <v>3236</v>
      </c>
      <c r="Q4790" t="s">
        <v>45</v>
      </c>
      <c r="R4790" t="s">
        <v>67</v>
      </c>
      <c r="S4790" t="s">
        <v>3237</v>
      </c>
      <c r="T4790" s="9">
        <v>4.22</v>
      </c>
      <c r="U4790">
        <v>3</v>
      </c>
      <c r="V4790" s="2">
        <v>0.2</v>
      </c>
      <c r="W4790" s="6">
        <v>0.48</v>
      </c>
      <c r="X4790" s="14">
        <f>AA4790-W4790</f>
        <v>9.6479999999999997</v>
      </c>
      <c r="Y4790" s="6">
        <f>T4790*U4790</f>
        <v>12.66</v>
      </c>
      <c r="Z4790" s="6">
        <f>Y4790*V4790</f>
        <v>2.532</v>
      </c>
      <c r="AA4790" s="6">
        <f t="shared" si="387"/>
        <v>10.128</v>
      </c>
    </row>
    <row r="4791" spans="2:27" x14ac:dyDescent="0.3">
      <c r="B4791">
        <v>4788</v>
      </c>
      <c r="C4791" t="s">
        <v>7781</v>
      </c>
      <c r="D4791" s="1">
        <v>42320</v>
      </c>
      <c r="E4791" s="1">
        <v>42354</v>
      </c>
      <c r="F4791" s="9" t="str">
        <f t="shared" si="390"/>
        <v>34 days</v>
      </c>
      <c r="G4791" t="s">
        <v>49</v>
      </c>
      <c r="H4791" t="s">
        <v>92</v>
      </c>
      <c r="I4791" t="s">
        <v>93</v>
      </c>
      <c r="J4791" t="s">
        <v>25</v>
      </c>
      <c r="K4791" t="s">
        <v>26</v>
      </c>
      <c r="L4791" t="s">
        <v>1083</v>
      </c>
      <c r="M4791" t="s">
        <v>456</v>
      </c>
      <c r="N4791">
        <v>80906</v>
      </c>
      <c r="O4791" t="s">
        <v>43</v>
      </c>
      <c r="P4791" t="s">
        <v>7782</v>
      </c>
      <c r="Q4791" t="s">
        <v>70</v>
      </c>
      <c r="R4791" t="s">
        <v>160</v>
      </c>
      <c r="S4791" t="s">
        <v>7783</v>
      </c>
      <c r="T4791" s="9">
        <v>58.08</v>
      </c>
      <c r="U4791">
        <v>4</v>
      </c>
      <c r="V4791" s="2">
        <v>0.2</v>
      </c>
      <c r="W4791" s="6">
        <v>-6.53</v>
      </c>
      <c r="X4791" s="14">
        <f>AA4791-W4791</f>
        <v>192.386</v>
      </c>
      <c r="Y4791" s="6">
        <f>T4791*U4791</f>
        <v>232.32</v>
      </c>
      <c r="Z4791" s="6">
        <f>Y4791*V4791</f>
        <v>46.463999999999999</v>
      </c>
      <c r="AA4791" s="6">
        <f t="shared" si="387"/>
        <v>185.85599999999999</v>
      </c>
    </row>
    <row r="4792" spans="2:27" x14ac:dyDescent="0.3">
      <c r="B4792">
        <v>4789</v>
      </c>
      <c r="C4792" t="s">
        <v>7781</v>
      </c>
      <c r="D4792" s="1">
        <v>42320</v>
      </c>
      <c r="E4792" s="1">
        <v>42354</v>
      </c>
      <c r="F4792" s="9" t="str">
        <f t="shared" si="390"/>
        <v>34 days</v>
      </c>
      <c r="G4792" t="s">
        <v>49</v>
      </c>
      <c r="H4792" t="s">
        <v>92</v>
      </c>
      <c r="I4792" t="s">
        <v>93</v>
      </c>
      <c r="J4792" t="s">
        <v>25</v>
      </c>
      <c r="K4792" t="s">
        <v>26</v>
      </c>
      <c r="L4792" t="s">
        <v>1083</v>
      </c>
      <c r="M4792" t="s">
        <v>456</v>
      </c>
      <c r="N4792">
        <v>80906</v>
      </c>
      <c r="O4792" t="s">
        <v>43</v>
      </c>
      <c r="P4792" t="s">
        <v>4072</v>
      </c>
      <c r="Q4792" t="s">
        <v>31</v>
      </c>
      <c r="R4792" t="s">
        <v>64</v>
      </c>
      <c r="S4792" t="s">
        <v>4073</v>
      </c>
      <c r="T4792" s="9">
        <v>52.42</v>
      </c>
      <c r="U4792">
        <v>9</v>
      </c>
      <c r="V4792" s="2">
        <v>0.2</v>
      </c>
      <c r="W4792" s="6">
        <v>15.07</v>
      </c>
      <c r="X4792" s="14">
        <f>AA4792-W4792</f>
        <v>362.35400000000004</v>
      </c>
      <c r="Y4792" s="6">
        <f>T4792*U4792</f>
        <v>471.78000000000003</v>
      </c>
      <c r="Z4792" s="6">
        <f>Y4792*V4792</f>
        <v>94.356000000000009</v>
      </c>
      <c r="AA4792" s="6">
        <f t="shared" si="387"/>
        <v>377.42400000000004</v>
      </c>
    </row>
    <row r="4793" spans="2:27" x14ac:dyDescent="0.3">
      <c r="B4793">
        <v>4790</v>
      </c>
      <c r="C4793" t="s">
        <v>7781</v>
      </c>
      <c r="D4793" s="1">
        <v>42320</v>
      </c>
      <c r="E4793" s="1">
        <v>42354</v>
      </c>
      <c r="F4793" s="9" t="str">
        <f t="shared" si="390"/>
        <v>34 days</v>
      </c>
      <c r="G4793" t="s">
        <v>49</v>
      </c>
      <c r="H4793" t="s">
        <v>92</v>
      </c>
      <c r="I4793" t="s">
        <v>93</v>
      </c>
      <c r="J4793" t="s">
        <v>25</v>
      </c>
      <c r="K4793" t="s">
        <v>26</v>
      </c>
      <c r="L4793" t="s">
        <v>1083</v>
      </c>
      <c r="M4793" t="s">
        <v>456</v>
      </c>
      <c r="N4793">
        <v>80906</v>
      </c>
      <c r="O4793" t="s">
        <v>43</v>
      </c>
      <c r="P4793" t="s">
        <v>3936</v>
      </c>
      <c r="Q4793" t="s">
        <v>31</v>
      </c>
      <c r="R4793" t="s">
        <v>64</v>
      </c>
      <c r="S4793" t="s">
        <v>3937</v>
      </c>
      <c r="T4793" s="9">
        <v>54.92</v>
      </c>
      <c r="U4793">
        <v>5</v>
      </c>
      <c r="V4793" s="2">
        <v>0.2</v>
      </c>
      <c r="W4793" s="6">
        <v>10.98</v>
      </c>
      <c r="X4793" s="14">
        <f>AA4793-W4793</f>
        <v>208.70000000000002</v>
      </c>
      <c r="Y4793" s="6">
        <f>T4793*U4793</f>
        <v>274.60000000000002</v>
      </c>
      <c r="Z4793" s="6">
        <f>Y4793*V4793</f>
        <v>54.920000000000009</v>
      </c>
      <c r="AA4793" s="6">
        <f t="shared" si="387"/>
        <v>219.68</v>
      </c>
    </row>
    <row r="4794" spans="2:27" x14ac:dyDescent="0.3">
      <c r="B4794">
        <v>4791</v>
      </c>
      <c r="C4794" t="s">
        <v>7781</v>
      </c>
      <c r="D4794" s="1">
        <v>42320</v>
      </c>
      <c r="E4794" s="1">
        <v>42354</v>
      </c>
      <c r="F4794" s="9" t="str">
        <f t="shared" si="390"/>
        <v>34 days</v>
      </c>
      <c r="G4794" t="s">
        <v>49</v>
      </c>
      <c r="H4794" t="s">
        <v>92</v>
      </c>
      <c r="I4794" t="s">
        <v>93</v>
      </c>
      <c r="J4794" t="s">
        <v>25</v>
      </c>
      <c r="K4794" t="s">
        <v>26</v>
      </c>
      <c r="L4794" t="s">
        <v>1083</v>
      </c>
      <c r="M4794" t="s">
        <v>456</v>
      </c>
      <c r="N4794">
        <v>80906</v>
      </c>
      <c r="O4794" t="s">
        <v>43</v>
      </c>
      <c r="P4794" t="s">
        <v>5511</v>
      </c>
      <c r="Q4794" t="s">
        <v>31</v>
      </c>
      <c r="R4794" t="s">
        <v>55</v>
      </c>
      <c r="S4794" t="s">
        <v>5512</v>
      </c>
      <c r="T4794" s="9">
        <v>364.95</v>
      </c>
      <c r="U4794">
        <v>5</v>
      </c>
      <c r="V4794" s="2">
        <v>0.5</v>
      </c>
      <c r="W4794" s="6">
        <v>-248.17</v>
      </c>
      <c r="X4794" s="14">
        <f>AA4794-W4794</f>
        <v>1160.5450000000001</v>
      </c>
      <c r="Y4794" s="6">
        <f>T4794*U4794</f>
        <v>1824.75</v>
      </c>
      <c r="Z4794" s="6">
        <f>Y4794*V4794</f>
        <v>912.375</v>
      </c>
      <c r="AA4794" s="6">
        <f t="shared" si="387"/>
        <v>912.375</v>
      </c>
    </row>
    <row r="4795" spans="2:27" x14ac:dyDescent="0.3">
      <c r="B4795">
        <v>4792</v>
      </c>
      <c r="C4795" t="s">
        <v>7781</v>
      </c>
      <c r="D4795" s="1">
        <v>42320</v>
      </c>
      <c r="E4795" s="1">
        <v>42354</v>
      </c>
      <c r="F4795" s="9" t="str">
        <f t="shared" si="390"/>
        <v>34 days</v>
      </c>
      <c r="G4795" t="s">
        <v>49</v>
      </c>
      <c r="H4795" t="s">
        <v>92</v>
      </c>
      <c r="I4795" t="s">
        <v>93</v>
      </c>
      <c r="J4795" t="s">
        <v>25</v>
      </c>
      <c r="K4795" t="s">
        <v>26</v>
      </c>
      <c r="L4795" t="s">
        <v>1083</v>
      </c>
      <c r="M4795" t="s">
        <v>456</v>
      </c>
      <c r="N4795">
        <v>80906</v>
      </c>
      <c r="O4795" t="s">
        <v>43</v>
      </c>
      <c r="P4795" t="s">
        <v>3058</v>
      </c>
      <c r="Q4795" t="s">
        <v>45</v>
      </c>
      <c r="R4795" t="s">
        <v>89</v>
      </c>
      <c r="S4795" t="s">
        <v>7784</v>
      </c>
      <c r="T4795" s="9">
        <v>85.06</v>
      </c>
      <c r="U4795">
        <v>3</v>
      </c>
      <c r="V4795" s="2">
        <v>0.2</v>
      </c>
      <c r="W4795" s="6">
        <v>28.71</v>
      </c>
      <c r="X4795" s="14">
        <f>AA4795-W4795</f>
        <v>175.434</v>
      </c>
      <c r="Y4795" s="6">
        <f>T4795*U4795</f>
        <v>255.18</v>
      </c>
      <c r="Z4795" s="6">
        <f>Y4795*V4795</f>
        <v>51.036000000000001</v>
      </c>
      <c r="AA4795" s="6">
        <f t="shared" si="387"/>
        <v>204.14400000000001</v>
      </c>
    </row>
    <row r="4796" spans="2:27" x14ac:dyDescent="0.3">
      <c r="B4796">
        <v>4793</v>
      </c>
      <c r="C4796" t="s">
        <v>7781</v>
      </c>
      <c r="D4796" s="1">
        <v>42320</v>
      </c>
      <c r="E4796" s="1">
        <v>42354</v>
      </c>
      <c r="F4796" s="9" t="str">
        <f t="shared" si="390"/>
        <v>34 days</v>
      </c>
      <c r="G4796" t="s">
        <v>49</v>
      </c>
      <c r="H4796" t="s">
        <v>92</v>
      </c>
      <c r="I4796" t="s">
        <v>93</v>
      </c>
      <c r="J4796" t="s">
        <v>25</v>
      </c>
      <c r="K4796" t="s">
        <v>26</v>
      </c>
      <c r="L4796" t="s">
        <v>1083</v>
      </c>
      <c r="M4796" t="s">
        <v>456</v>
      </c>
      <c r="N4796">
        <v>80906</v>
      </c>
      <c r="O4796" t="s">
        <v>43</v>
      </c>
      <c r="P4796" t="s">
        <v>441</v>
      </c>
      <c r="Q4796" t="s">
        <v>45</v>
      </c>
      <c r="R4796" t="s">
        <v>89</v>
      </c>
      <c r="S4796" t="s">
        <v>442</v>
      </c>
      <c r="T4796" s="9">
        <v>27.7</v>
      </c>
      <c r="U4796">
        <v>3</v>
      </c>
      <c r="V4796" s="2">
        <v>0.2</v>
      </c>
      <c r="W4796" s="6">
        <v>9.69</v>
      </c>
      <c r="X4796" s="14">
        <f>AA4796-W4796</f>
        <v>56.789999999999992</v>
      </c>
      <c r="Y4796" s="6">
        <f>T4796*U4796</f>
        <v>83.1</v>
      </c>
      <c r="Z4796" s="6">
        <f>Y4796*V4796</f>
        <v>16.62</v>
      </c>
      <c r="AA4796" s="6">
        <f t="shared" si="387"/>
        <v>66.47999999999999</v>
      </c>
    </row>
    <row r="4797" spans="2:27" x14ac:dyDescent="0.3">
      <c r="B4797">
        <v>4794</v>
      </c>
      <c r="C4797" t="s">
        <v>7785</v>
      </c>
      <c r="D4797" s="1">
        <v>42184</v>
      </c>
      <c r="E4797" s="1">
        <v>42101</v>
      </c>
      <c r="F4797" s="23" t="s">
        <v>10956</v>
      </c>
      <c r="G4797" t="s">
        <v>49</v>
      </c>
      <c r="H4797" t="s">
        <v>4332</v>
      </c>
      <c r="I4797" t="s">
        <v>4333</v>
      </c>
      <c r="J4797" t="s">
        <v>25</v>
      </c>
      <c r="K4797" t="s">
        <v>26</v>
      </c>
      <c r="L4797" t="s">
        <v>265</v>
      </c>
      <c r="M4797" t="s">
        <v>266</v>
      </c>
      <c r="N4797">
        <v>10011</v>
      </c>
      <c r="O4797" t="s">
        <v>147</v>
      </c>
      <c r="P4797" t="s">
        <v>3545</v>
      </c>
      <c r="Q4797" t="s">
        <v>45</v>
      </c>
      <c r="R4797" t="s">
        <v>89</v>
      </c>
      <c r="S4797" t="s">
        <v>3546</v>
      </c>
      <c r="T4797" s="9">
        <v>24.96</v>
      </c>
      <c r="U4797">
        <v>4</v>
      </c>
      <c r="V4797" s="2">
        <v>0</v>
      </c>
      <c r="W4797" s="6">
        <v>11.23</v>
      </c>
      <c r="X4797" s="14">
        <f>AA4797-W4797</f>
        <v>88.61</v>
      </c>
      <c r="Y4797" s="6">
        <f>T4797*U4797</f>
        <v>99.84</v>
      </c>
      <c r="Z4797" s="6">
        <f>Y4797*V4797</f>
        <v>0</v>
      </c>
      <c r="AA4797" s="6">
        <f t="shared" si="387"/>
        <v>99.84</v>
      </c>
    </row>
    <row r="4798" spans="2:27" x14ac:dyDescent="0.3">
      <c r="B4798">
        <v>4795</v>
      </c>
      <c r="C4798" t="s">
        <v>7786</v>
      </c>
      <c r="D4798" s="1">
        <v>42079</v>
      </c>
      <c r="E4798" s="1">
        <v>42086</v>
      </c>
      <c r="F4798" s="9" t="str">
        <f t="shared" ref="F4798:F4822" si="391">DATEDIF(D4798,E4798,"d")&amp;" days"</f>
        <v>7 days</v>
      </c>
      <c r="G4798" t="s">
        <v>49</v>
      </c>
      <c r="H4798" t="s">
        <v>7787</v>
      </c>
      <c r="I4798" t="s">
        <v>7788</v>
      </c>
      <c r="J4798" t="s">
        <v>40</v>
      </c>
      <c r="K4798" t="s">
        <v>26</v>
      </c>
      <c r="L4798" t="s">
        <v>41</v>
      </c>
      <c r="M4798" t="s">
        <v>42</v>
      </c>
      <c r="N4798">
        <v>90036</v>
      </c>
      <c r="O4798" t="s">
        <v>43</v>
      </c>
      <c r="P4798" t="s">
        <v>7156</v>
      </c>
      <c r="Q4798" t="s">
        <v>31</v>
      </c>
      <c r="R4798" t="s">
        <v>64</v>
      </c>
      <c r="S4798" t="s">
        <v>7157</v>
      </c>
      <c r="T4798" s="9">
        <v>43.13</v>
      </c>
      <c r="U4798">
        <v>1</v>
      </c>
      <c r="V4798" s="2">
        <v>0</v>
      </c>
      <c r="W4798" s="6">
        <v>18.11</v>
      </c>
      <c r="X4798" s="14">
        <f>AA4798-W4798</f>
        <v>25.020000000000003</v>
      </c>
      <c r="Y4798" s="6">
        <f>T4798*U4798</f>
        <v>43.13</v>
      </c>
      <c r="Z4798" s="6">
        <f>Y4798*V4798</f>
        <v>0</v>
      </c>
      <c r="AA4798" s="6">
        <f t="shared" si="387"/>
        <v>43.13</v>
      </c>
    </row>
    <row r="4799" spans="2:27" x14ac:dyDescent="0.3">
      <c r="B4799">
        <v>4796</v>
      </c>
      <c r="C4799" t="s">
        <v>7789</v>
      </c>
      <c r="D4799" s="1">
        <v>42229</v>
      </c>
      <c r="E4799" s="1">
        <v>42233</v>
      </c>
      <c r="F4799" s="9" t="str">
        <f t="shared" si="391"/>
        <v>4 days</v>
      </c>
      <c r="G4799" t="s">
        <v>49</v>
      </c>
      <c r="H4799" t="s">
        <v>2039</v>
      </c>
      <c r="I4799" t="s">
        <v>2040</v>
      </c>
      <c r="J4799" t="s">
        <v>25</v>
      </c>
      <c r="K4799" t="s">
        <v>26</v>
      </c>
      <c r="L4799" t="s">
        <v>7790</v>
      </c>
      <c r="M4799" t="s">
        <v>1274</v>
      </c>
      <c r="N4799">
        <v>30062</v>
      </c>
      <c r="O4799" t="s">
        <v>29</v>
      </c>
      <c r="P4799" t="s">
        <v>2431</v>
      </c>
      <c r="Q4799" t="s">
        <v>45</v>
      </c>
      <c r="R4799" t="s">
        <v>74</v>
      </c>
      <c r="S4799" t="s">
        <v>2432</v>
      </c>
      <c r="T4799" s="9">
        <v>5.64</v>
      </c>
      <c r="U4799">
        <v>3</v>
      </c>
      <c r="V4799" s="2">
        <v>0</v>
      </c>
      <c r="W4799" s="6">
        <v>2.71</v>
      </c>
      <c r="X4799" s="14">
        <f>AA4799-W4799</f>
        <v>14.209999999999997</v>
      </c>
      <c r="Y4799" s="6">
        <f>T4799*U4799</f>
        <v>16.919999999999998</v>
      </c>
      <c r="Z4799" s="6">
        <f>Y4799*V4799</f>
        <v>0</v>
      </c>
      <c r="AA4799" s="6">
        <f t="shared" si="387"/>
        <v>16.919999999999998</v>
      </c>
    </row>
    <row r="4800" spans="2:27" x14ac:dyDescent="0.3">
      <c r="B4800">
        <v>4797</v>
      </c>
      <c r="C4800" t="s">
        <v>7791</v>
      </c>
      <c r="D4800" s="1">
        <v>42504</v>
      </c>
      <c r="E4800" s="1">
        <v>42509</v>
      </c>
      <c r="F4800" s="9" t="str">
        <f t="shared" si="391"/>
        <v>5 days</v>
      </c>
      <c r="G4800" t="s">
        <v>49</v>
      </c>
      <c r="H4800" t="s">
        <v>1293</v>
      </c>
      <c r="I4800" t="s">
        <v>1294</v>
      </c>
      <c r="J4800" t="s">
        <v>40</v>
      </c>
      <c r="K4800" t="s">
        <v>26</v>
      </c>
      <c r="L4800" t="s">
        <v>1525</v>
      </c>
      <c r="M4800" t="s">
        <v>53</v>
      </c>
      <c r="N4800">
        <v>32216</v>
      </c>
      <c r="O4800" t="s">
        <v>29</v>
      </c>
      <c r="P4800" t="s">
        <v>5002</v>
      </c>
      <c r="Q4800" t="s">
        <v>45</v>
      </c>
      <c r="R4800" t="s">
        <v>74</v>
      </c>
      <c r="S4800" t="s">
        <v>5003</v>
      </c>
      <c r="T4800" s="9">
        <v>57.58</v>
      </c>
      <c r="U4800">
        <v>3</v>
      </c>
      <c r="V4800" s="2">
        <v>0.7</v>
      </c>
      <c r="W4800" s="6">
        <v>-44.15</v>
      </c>
      <c r="X4800" s="14">
        <f>AA4800-W4800</f>
        <v>95.972000000000008</v>
      </c>
      <c r="Y4800" s="6">
        <f>T4800*U4800</f>
        <v>172.74</v>
      </c>
      <c r="Z4800" s="6">
        <f>Y4800*V4800</f>
        <v>120.91799999999999</v>
      </c>
      <c r="AA4800" s="6">
        <f t="shared" si="387"/>
        <v>51.822000000000017</v>
      </c>
    </row>
    <row r="4801" spans="2:27" x14ac:dyDescent="0.3">
      <c r="B4801">
        <v>4798</v>
      </c>
      <c r="C4801" t="s">
        <v>7791</v>
      </c>
      <c r="D4801" s="1">
        <v>42504</v>
      </c>
      <c r="E4801" s="1">
        <v>42509</v>
      </c>
      <c r="F4801" s="9" t="str">
        <f t="shared" si="391"/>
        <v>5 days</v>
      </c>
      <c r="G4801" t="s">
        <v>49</v>
      </c>
      <c r="H4801" t="s">
        <v>1293</v>
      </c>
      <c r="I4801" t="s">
        <v>1294</v>
      </c>
      <c r="J4801" t="s">
        <v>40</v>
      </c>
      <c r="K4801" t="s">
        <v>26</v>
      </c>
      <c r="L4801" t="s">
        <v>1525</v>
      </c>
      <c r="M4801" t="s">
        <v>53</v>
      </c>
      <c r="N4801">
        <v>32216</v>
      </c>
      <c r="O4801" t="s">
        <v>29</v>
      </c>
      <c r="P4801" t="s">
        <v>5537</v>
      </c>
      <c r="Q4801" t="s">
        <v>45</v>
      </c>
      <c r="R4801" t="s">
        <v>89</v>
      </c>
      <c r="S4801" t="s">
        <v>5538</v>
      </c>
      <c r="T4801" s="9">
        <v>31.1</v>
      </c>
      <c r="U4801">
        <v>6</v>
      </c>
      <c r="V4801" s="2">
        <v>0.2</v>
      </c>
      <c r="W4801" s="6">
        <v>10.89</v>
      </c>
      <c r="X4801" s="14">
        <f>AA4801-W4801</f>
        <v>138.39000000000004</v>
      </c>
      <c r="Y4801" s="6">
        <f>T4801*U4801</f>
        <v>186.60000000000002</v>
      </c>
      <c r="Z4801" s="6">
        <f>Y4801*V4801</f>
        <v>37.320000000000007</v>
      </c>
      <c r="AA4801" s="6">
        <f t="shared" si="387"/>
        <v>149.28000000000003</v>
      </c>
    </row>
    <row r="4802" spans="2:27" x14ac:dyDescent="0.3">
      <c r="B4802">
        <v>4799</v>
      </c>
      <c r="C4802" t="s">
        <v>7791</v>
      </c>
      <c r="D4802" s="1">
        <v>42504</v>
      </c>
      <c r="E4802" s="1">
        <v>42509</v>
      </c>
      <c r="F4802" s="9" t="str">
        <f t="shared" si="391"/>
        <v>5 days</v>
      </c>
      <c r="G4802" t="s">
        <v>49</v>
      </c>
      <c r="H4802" t="s">
        <v>1293</v>
      </c>
      <c r="I4802" t="s">
        <v>1294</v>
      </c>
      <c r="J4802" t="s">
        <v>40</v>
      </c>
      <c r="K4802" t="s">
        <v>26</v>
      </c>
      <c r="L4802" t="s">
        <v>1525</v>
      </c>
      <c r="M4802" t="s">
        <v>53</v>
      </c>
      <c r="N4802">
        <v>32216</v>
      </c>
      <c r="O4802" t="s">
        <v>29</v>
      </c>
      <c r="P4802" t="s">
        <v>7033</v>
      </c>
      <c r="Q4802" t="s">
        <v>31</v>
      </c>
      <c r="R4802" t="s">
        <v>64</v>
      </c>
      <c r="S4802" t="s">
        <v>7034</v>
      </c>
      <c r="T4802" s="9">
        <v>30.19</v>
      </c>
      <c r="U4802">
        <v>3</v>
      </c>
      <c r="V4802" s="2">
        <v>0.2</v>
      </c>
      <c r="W4802" s="6">
        <v>8.3000000000000007</v>
      </c>
      <c r="X4802" s="14">
        <f>AA4802-W4802</f>
        <v>64.156000000000006</v>
      </c>
      <c r="Y4802" s="6">
        <f>T4802*U4802</f>
        <v>90.570000000000007</v>
      </c>
      <c r="Z4802" s="6">
        <f>Y4802*V4802</f>
        <v>18.114000000000001</v>
      </c>
      <c r="AA4802" s="6">
        <f t="shared" si="387"/>
        <v>72.456000000000003</v>
      </c>
    </row>
    <row r="4803" spans="2:27" x14ac:dyDescent="0.3">
      <c r="B4803">
        <v>4800</v>
      </c>
      <c r="C4803" t="s">
        <v>7791</v>
      </c>
      <c r="D4803" s="1">
        <v>42504</v>
      </c>
      <c r="E4803" s="1">
        <v>42509</v>
      </c>
      <c r="F4803" s="9" t="str">
        <f t="shared" si="391"/>
        <v>5 days</v>
      </c>
      <c r="G4803" t="s">
        <v>49</v>
      </c>
      <c r="H4803" t="s">
        <v>1293</v>
      </c>
      <c r="I4803" t="s">
        <v>1294</v>
      </c>
      <c r="J4803" t="s">
        <v>40</v>
      </c>
      <c r="K4803" t="s">
        <v>26</v>
      </c>
      <c r="L4803" t="s">
        <v>1525</v>
      </c>
      <c r="M4803" t="s">
        <v>53</v>
      </c>
      <c r="N4803">
        <v>32216</v>
      </c>
      <c r="O4803" t="s">
        <v>29</v>
      </c>
      <c r="P4803" t="s">
        <v>247</v>
      </c>
      <c r="Q4803" t="s">
        <v>70</v>
      </c>
      <c r="R4803" t="s">
        <v>71</v>
      </c>
      <c r="S4803" t="s">
        <v>248</v>
      </c>
      <c r="T4803" s="9">
        <v>43.6</v>
      </c>
      <c r="U4803">
        <v>5</v>
      </c>
      <c r="V4803" s="2">
        <v>0.2</v>
      </c>
      <c r="W4803" s="6">
        <v>4.3600000000000003</v>
      </c>
      <c r="X4803" s="14">
        <f>AA4803-W4803</f>
        <v>170.04</v>
      </c>
      <c r="Y4803" s="6">
        <f>T4803*U4803</f>
        <v>218</v>
      </c>
      <c r="Z4803" s="6">
        <f>Y4803*V4803</f>
        <v>43.6</v>
      </c>
      <c r="AA4803" s="6">
        <f t="shared" si="387"/>
        <v>174.4</v>
      </c>
    </row>
    <row r="4804" spans="2:27" x14ac:dyDescent="0.3">
      <c r="B4804">
        <v>4801</v>
      </c>
      <c r="C4804" t="s">
        <v>7791</v>
      </c>
      <c r="D4804" s="1">
        <v>42504</v>
      </c>
      <c r="E4804" s="1">
        <v>42509</v>
      </c>
      <c r="F4804" s="9" t="str">
        <f t="shared" si="391"/>
        <v>5 days</v>
      </c>
      <c r="G4804" t="s">
        <v>49</v>
      </c>
      <c r="H4804" t="s">
        <v>1293</v>
      </c>
      <c r="I4804" t="s">
        <v>1294</v>
      </c>
      <c r="J4804" t="s">
        <v>40</v>
      </c>
      <c r="K4804" t="s">
        <v>26</v>
      </c>
      <c r="L4804" t="s">
        <v>1525</v>
      </c>
      <c r="M4804" t="s">
        <v>53</v>
      </c>
      <c r="N4804">
        <v>32216</v>
      </c>
      <c r="O4804" t="s">
        <v>29</v>
      </c>
      <c r="P4804" t="s">
        <v>7792</v>
      </c>
      <c r="Q4804" t="s">
        <v>45</v>
      </c>
      <c r="R4804" t="s">
        <v>67</v>
      </c>
      <c r="S4804" t="s">
        <v>7793</v>
      </c>
      <c r="T4804" s="9">
        <v>4.7699999999999996</v>
      </c>
      <c r="U4804">
        <v>2</v>
      </c>
      <c r="V4804" s="2">
        <v>0.2</v>
      </c>
      <c r="W4804" s="6">
        <v>0.42</v>
      </c>
      <c r="X4804" s="14">
        <f>AA4804-W4804</f>
        <v>7.2119999999999997</v>
      </c>
      <c r="Y4804" s="6">
        <f>T4804*U4804</f>
        <v>9.5399999999999991</v>
      </c>
      <c r="Z4804" s="6">
        <f>Y4804*V4804</f>
        <v>1.9079999999999999</v>
      </c>
      <c r="AA4804" s="6">
        <f t="shared" si="387"/>
        <v>7.6319999999999997</v>
      </c>
    </row>
    <row r="4805" spans="2:27" x14ac:dyDescent="0.3">
      <c r="B4805">
        <v>4802</v>
      </c>
      <c r="C4805" t="s">
        <v>7791</v>
      </c>
      <c r="D4805" s="1">
        <v>42504</v>
      </c>
      <c r="E4805" s="1">
        <v>42509</v>
      </c>
      <c r="F4805" s="9" t="str">
        <f t="shared" si="391"/>
        <v>5 days</v>
      </c>
      <c r="G4805" t="s">
        <v>49</v>
      </c>
      <c r="H4805" t="s">
        <v>1293</v>
      </c>
      <c r="I4805" t="s">
        <v>1294</v>
      </c>
      <c r="J4805" t="s">
        <v>40</v>
      </c>
      <c r="K4805" t="s">
        <v>26</v>
      </c>
      <c r="L4805" t="s">
        <v>1525</v>
      </c>
      <c r="M4805" t="s">
        <v>53</v>
      </c>
      <c r="N4805">
        <v>32216</v>
      </c>
      <c r="O4805" t="s">
        <v>29</v>
      </c>
      <c r="P4805" t="s">
        <v>674</v>
      </c>
      <c r="Q4805" t="s">
        <v>45</v>
      </c>
      <c r="R4805" t="s">
        <v>74</v>
      </c>
      <c r="S4805" t="s">
        <v>675</v>
      </c>
      <c r="T4805" s="9">
        <v>10.38</v>
      </c>
      <c r="U4805">
        <v>2</v>
      </c>
      <c r="V4805" s="2">
        <v>0.7</v>
      </c>
      <c r="W4805" s="6">
        <v>-7.61</v>
      </c>
      <c r="X4805" s="14">
        <f>AA4805-W4805</f>
        <v>13.838000000000001</v>
      </c>
      <c r="Y4805" s="6">
        <f>T4805*U4805</f>
        <v>20.76</v>
      </c>
      <c r="Z4805" s="6">
        <f>Y4805*V4805</f>
        <v>14.532</v>
      </c>
      <c r="AA4805" s="6">
        <f t="shared" ref="AA4805:AA4868" si="392">Y4805-Z4805</f>
        <v>6.2280000000000015</v>
      </c>
    </row>
    <row r="4806" spans="2:27" x14ac:dyDescent="0.3">
      <c r="B4806">
        <v>4803</v>
      </c>
      <c r="C4806" t="s">
        <v>7791</v>
      </c>
      <c r="D4806" s="1">
        <v>42504</v>
      </c>
      <c r="E4806" s="1">
        <v>42509</v>
      </c>
      <c r="F4806" s="9" t="str">
        <f t="shared" si="391"/>
        <v>5 days</v>
      </c>
      <c r="G4806" t="s">
        <v>49</v>
      </c>
      <c r="H4806" t="s">
        <v>1293</v>
      </c>
      <c r="I4806" t="s">
        <v>1294</v>
      </c>
      <c r="J4806" t="s">
        <v>40</v>
      </c>
      <c r="K4806" t="s">
        <v>26</v>
      </c>
      <c r="L4806" t="s">
        <v>1525</v>
      </c>
      <c r="M4806" t="s">
        <v>53</v>
      </c>
      <c r="N4806">
        <v>32216</v>
      </c>
      <c r="O4806" t="s">
        <v>29</v>
      </c>
      <c r="P4806" t="s">
        <v>360</v>
      </c>
      <c r="Q4806" t="s">
        <v>45</v>
      </c>
      <c r="R4806" t="s">
        <v>74</v>
      </c>
      <c r="S4806" t="s">
        <v>361</v>
      </c>
      <c r="T4806" s="9">
        <v>13.39</v>
      </c>
      <c r="U4806">
        <v>8</v>
      </c>
      <c r="V4806" s="2">
        <v>0.7</v>
      </c>
      <c r="W4806" s="6">
        <v>-9.82</v>
      </c>
      <c r="X4806" s="14">
        <f>AA4806-W4806</f>
        <v>41.95600000000001</v>
      </c>
      <c r="Y4806" s="6">
        <f>T4806*U4806</f>
        <v>107.12</v>
      </c>
      <c r="Z4806" s="6">
        <f>Y4806*V4806</f>
        <v>74.983999999999995</v>
      </c>
      <c r="AA4806" s="6">
        <f t="shared" si="392"/>
        <v>32.13600000000001</v>
      </c>
    </row>
    <row r="4807" spans="2:27" x14ac:dyDescent="0.3">
      <c r="B4807">
        <v>4804</v>
      </c>
      <c r="C4807" t="s">
        <v>7794</v>
      </c>
      <c r="D4807" s="1">
        <v>42929</v>
      </c>
      <c r="E4807" s="1">
        <v>42933</v>
      </c>
      <c r="F4807" s="9" t="str">
        <f t="shared" si="391"/>
        <v>4 days</v>
      </c>
      <c r="G4807" t="s">
        <v>22</v>
      </c>
      <c r="H4807" t="s">
        <v>6670</v>
      </c>
      <c r="I4807" t="s">
        <v>6671</v>
      </c>
      <c r="J4807" t="s">
        <v>25</v>
      </c>
      <c r="K4807" t="s">
        <v>26</v>
      </c>
      <c r="L4807" t="s">
        <v>145</v>
      </c>
      <c r="M4807" t="s">
        <v>146</v>
      </c>
      <c r="N4807">
        <v>19140</v>
      </c>
      <c r="O4807" t="s">
        <v>147</v>
      </c>
      <c r="P4807" t="s">
        <v>3065</v>
      </c>
      <c r="Q4807" t="s">
        <v>70</v>
      </c>
      <c r="R4807" t="s">
        <v>71</v>
      </c>
      <c r="S4807" t="s">
        <v>3066</v>
      </c>
      <c r="T4807" s="9">
        <v>39.590000000000003</v>
      </c>
      <c r="U4807">
        <v>1</v>
      </c>
      <c r="V4807" s="2">
        <v>0.4</v>
      </c>
      <c r="W4807" s="6">
        <v>-7.26</v>
      </c>
      <c r="X4807" s="14">
        <f>AA4807-W4807</f>
        <v>31.014000000000003</v>
      </c>
      <c r="Y4807" s="6">
        <f>T4807*U4807</f>
        <v>39.590000000000003</v>
      </c>
      <c r="Z4807" s="6">
        <f>Y4807*V4807</f>
        <v>15.836000000000002</v>
      </c>
      <c r="AA4807" s="6">
        <f t="shared" si="392"/>
        <v>23.754000000000001</v>
      </c>
    </row>
    <row r="4808" spans="2:27" x14ac:dyDescent="0.3">
      <c r="B4808">
        <v>4805</v>
      </c>
      <c r="C4808" t="s">
        <v>7794</v>
      </c>
      <c r="D4808" s="1">
        <v>42929</v>
      </c>
      <c r="E4808" s="1">
        <v>42933</v>
      </c>
      <c r="F4808" s="9" t="str">
        <f t="shared" si="391"/>
        <v>4 days</v>
      </c>
      <c r="G4808" t="s">
        <v>22</v>
      </c>
      <c r="H4808" t="s">
        <v>6670</v>
      </c>
      <c r="I4808" t="s">
        <v>6671</v>
      </c>
      <c r="J4808" t="s">
        <v>25</v>
      </c>
      <c r="K4808" t="s">
        <v>26</v>
      </c>
      <c r="L4808" t="s">
        <v>145</v>
      </c>
      <c r="M4808" t="s">
        <v>146</v>
      </c>
      <c r="N4808">
        <v>19140</v>
      </c>
      <c r="O4808" t="s">
        <v>147</v>
      </c>
      <c r="P4808" t="s">
        <v>5370</v>
      </c>
      <c r="Q4808" t="s">
        <v>31</v>
      </c>
      <c r="R4808" t="s">
        <v>64</v>
      </c>
      <c r="S4808" t="s">
        <v>5371</v>
      </c>
      <c r="T4808" s="9">
        <v>91.01</v>
      </c>
      <c r="U4808">
        <v>9</v>
      </c>
      <c r="V4808" s="2">
        <v>0.2</v>
      </c>
      <c r="W4808" s="6">
        <v>19.34</v>
      </c>
      <c r="X4808" s="14">
        <f>AA4808-W4808</f>
        <v>635.93200000000002</v>
      </c>
      <c r="Y4808" s="6">
        <f>T4808*U4808</f>
        <v>819.09</v>
      </c>
      <c r="Z4808" s="6">
        <f>Y4808*V4808</f>
        <v>163.81800000000001</v>
      </c>
      <c r="AA4808" s="6">
        <f t="shared" si="392"/>
        <v>655.27200000000005</v>
      </c>
    </row>
    <row r="4809" spans="2:27" x14ac:dyDescent="0.3">
      <c r="B4809">
        <v>4806</v>
      </c>
      <c r="C4809" t="s">
        <v>7795</v>
      </c>
      <c r="D4809" s="1">
        <v>42330</v>
      </c>
      <c r="E4809" s="1">
        <v>42333</v>
      </c>
      <c r="F4809" s="9" t="str">
        <f t="shared" si="391"/>
        <v>3 days</v>
      </c>
      <c r="G4809" t="s">
        <v>22</v>
      </c>
      <c r="H4809" t="s">
        <v>1368</v>
      </c>
      <c r="I4809" t="s">
        <v>1369</v>
      </c>
      <c r="J4809" t="s">
        <v>25</v>
      </c>
      <c r="K4809" t="s">
        <v>26</v>
      </c>
      <c r="L4809" t="s">
        <v>41</v>
      </c>
      <c r="M4809" t="s">
        <v>42</v>
      </c>
      <c r="N4809">
        <v>90008</v>
      </c>
      <c r="O4809" t="s">
        <v>43</v>
      </c>
      <c r="P4809" t="s">
        <v>2503</v>
      </c>
      <c r="Q4809" t="s">
        <v>45</v>
      </c>
      <c r="R4809" t="s">
        <v>89</v>
      </c>
      <c r="S4809" t="s">
        <v>2504</v>
      </c>
      <c r="T4809" s="9">
        <v>37.94</v>
      </c>
      <c r="U4809">
        <v>2</v>
      </c>
      <c r="V4809" s="2">
        <v>0</v>
      </c>
      <c r="W4809" s="6">
        <v>18.21</v>
      </c>
      <c r="X4809" s="14">
        <f>AA4809-W4809</f>
        <v>57.669999999999995</v>
      </c>
      <c r="Y4809" s="6">
        <f>T4809*U4809</f>
        <v>75.88</v>
      </c>
      <c r="Z4809" s="6">
        <f>Y4809*V4809</f>
        <v>0</v>
      </c>
      <c r="AA4809" s="6">
        <f t="shared" si="392"/>
        <v>75.88</v>
      </c>
    </row>
    <row r="4810" spans="2:27" x14ac:dyDescent="0.3">
      <c r="B4810">
        <v>4807</v>
      </c>
      <c r="C4810" t="s">
        <v>7795</v>
      </c>
      <c r="D4810" s="1">
        <v>42330</v>
      </c>
      <c r="E4810" s="1">
        <v>42333</v>
      </c>
      <c r="F4810" s="9" t="str">
        <f t="shared" si="391"/>
        <v>3 days</v>
      </c>
      <c r="G4810" t="s">
        <v>22</v>
      </c>
      <c r="H4810" t="s">
        <v>1368</v>
      </c>
      <c r="I4810" t="s">
        <v>1369</v>
      </c>
      <c r="J4810" t="s">
        <v>25</v>
      </c>
      <c r="K4810" t="s">
        <v>26</v>
      </c>
      <c r="L4810" t="s">
        <v>41</v>
      </c>
      <c r="M4810" t="s">
        <v>42</v>
      </c>
      <c r="N4810">
        <v>90008</v>
      </c>
      <c r="O4810" t="s">
        <v>43</v>
      </c>
      <c r="P4810" t="s">
        <v>6104</v>
      </c>
      <c r="Q4810" t="s">
        <v>45</v>
      </c>
      <c r="R4810" t="s">
        <v>89</v>
      </c>
      <c r="S4810" t="s">
        <v>6105</v>
      </c>
      <c r="T4810" s="9">
        <v>42.8</v>
      </c>
      <c r="U4810">
        <v>10</v>
      </c>
      <c r="V4810" s="2">
        <v>0</v>
      </c>
      <c r="W4810" s="6">
        <v>19.260000000000002</v>
      </c>
      <c r="X4810" s="14">
        <f>AA4810-W4810</f>
        <v>408.74</v>
      </c>
      <c r="Y4810" s="6">
        <f>T4810*U4810</f>
        <v>428</v>
      </c>
      <c r="Z4810" s="6">
        <f>Y4810*V4810</f>
        <v>0</v>
      </c>
      <c r="AA4810" s="6">
        <f t="shared" si="392"/>
        <v>428</v>
      </c>
    </row>
    <row r="4811" spans="2:27" x14ac:dyDescent="0.3">
      <c r="B4811">
        <v>4808</v>
      </c>
      <c r="C4811" t="s">
        <v>7795</v>
      </c>
      <c r="D4811" s="1">
        <v>42330</v>
      </c>
      <c r="E4811" s="1">
        <v>42333</v>
      </c>
      <c r="F4811" s="9" t="str">
        <f t="shared" si="391"/>
        <v>3 days</v>
      </c>
      <c r="G4811" t="s">
        <v>22</v>
      </c>
      <c r="H4811" t="s">
        <v>1368</v>
      </c>
      <c r="I4811" t="s">
        <v>1369</v>
      </c>
      <c r="J4811" t="s">
        <v>25</v>
      </c>
      <c r="K4811" t="s">
        <v>26</v>
      </c>
      <c r="L4811" t="s">
        <v>41</v>
      </c>
      <c r="M4811" t="s">
        <v>42</v>
      </c>
      <c r="N4811">
        <v>90008</v>
      </c>
      <c r="O4811" t="s">
        <v>43</v>
      </c>
      <c r="P4811" t="s">
        <v>2352</v>
      </c>
      <c r="Q4811" t="s">
        <v>45</v>
      </c>
      <c r="R4811" t="s">
        <v>58</v>
      </c>
      <c r="S4811" t="s">
        <v>2353</v>
      </c>
      <c r="T4811" s="9">
        <v>33.630000000000003</v>
      </c>
      <c r="U4811">
        <v>3</v>
      </c>
      <c r="V4811" s="2">
        <v>0</v>
      </c>
      <c r="W4811" s="6">
        <v>10.09</v>
      </c>
      <c r="X4811" s="14">
        <f>AA4811-W4811</f>
        <v>90.800000000000011</v>
      </c>
      <c r="Y4811" s="6">
        <f>T4811*U4811</f>
        <v>100.89000000000001</v>
      </c>
      <c r="Z4811" s="6">
        <f>Y4811*V4811</f>
        <v>0</v>
      </c>
      <c r="AA4811" s="6">
        <f t="shared" si="392"/>
        <v>100.89000000000001</v>
      </c>
    </row>
    <row r="4812" spans="2:27" x14ac:dyDescent="0.3">
      <c r="B4812">
        <v>4809</v>
      </c>
      <c r="C4812" t="s">
        <v>7796</v>
      </c>
      <c r="D4812" s="1">
        <v>41966</v>
      </c>
      <c r="E4812" s="1">
        <v>41971</v>
      </c>
      <c r="F4812" s="9" t="str">
        <f t="shared" si="391"/>
        <v>5 days</v>
      </c>
      <c r="G4812" t="s">
        <v>49</v>
      </c>
      <c r="H4812" t="s">
        <v>4554</v>
      </c>
      <c r="I4812" t="s">
        <v>4555</v>
      </c>
      <c r="J4812" t="s">
        <v>40</v>
      </c>
      <c r="K4812" t="s">
        <v>26</v>
      </c>
      <c r="L4812" t="s">
        <v>145</v>
      </c>
      <c r="M4812" t="s">
        <v>146</v>
      </c>
      <c r="N4812">
        <v>19134</v>
      </c>
      <c r="O4812" t="s">
        <v>147</v>
      </c>
      <c r="P4812" t="s">
        <v>5041</v>
      </c>
      <c r="Q4812" t="s">
        <v>45</v>
      </c>
      <c r="R4812" t="s">
        <v>172</v>
      </c>
      <c r="S4812" t="s">
        <v>5042</v>
      </c>
      <c r="T4812" s="9">
        <v>62.81</v>
      </c>
      <c r="U4812">
        <v>3</v>
      </c>
      <c r="V4812" s="2">
        <v>0.2</v>
      </c>
      <c r="W4812" s="6">
        <v>21.2</v>
      </c>
      <c r="X4812" s="14">
        <f>AA4812-W4812</f>
        <v>129.54400000000001</v>
      </c>
      <c r="Y4812" s="6">
        <f>T4812*U4812</f>
        <v>188.43</v>
      </c>
      <c r="Z4812" s="6">
        <f>Y4812*V4812</f>
        <v>37.686</v>
      </c>
      <c r="AA4812" s="6">
        <f t="shared" si="392"/>
        <v>150.744</v>
      </c>
    </row>
    <row r="4813" spans="2:27" x14ac:dyDescent="0.3">
      <c r="B4813">
        <v>4810</v>
      </c>
      <c r="C4813" t="s">
        <v>7797</v>
      </c>
      <c r="D4813" s="1">
        <v>42365</v>
      </c>
      <c r="E4813" s="1">
        <v>42368</v>
      </c>
      <c r="F4813" s="9" t="str">
        <f t="shared" si="391"/>
        <v>3 days</v>
      </c>
      <c r="G4813" t="s">
        <v>187</v>
      </c>
      <c r="H4813" t="s">
        <v>6279</v>
      </c>
      <c r="I4813" t="s">
        <v>6280</v>
      </c>
      <c r="J4813" t="s">
        <v>25</v>
      </c>
      <c r="K4813" t="s">
        <v>26</v>
      </c>
      <c r="L4813" t="s">
        <v>6213</v>
      </c>
      <c r="M4813" t="s">
        <v>113</v>
      </c>
      <c r="N4813">
        <v>54703</v>
      </c>
      <c r="O4813" t="s">
        <v>104</v>
      </c>
      <c r="P4813" t="s">
        <v>7682</v>
      </c>
      <c r="Q4813" t="s">
        <v>45</v>
      </c>
      <c r="R4813" t="s">
        <v>89</v>
      </c>
      <c r="S4813" t="s">
        <v>7683</v>
      </c>
      <c r="T4813" s="9">
        <v>195.64</v>
      </c>
      <c r="U4813">
        <v>4</v>
      </c>
      <c r="V4813" s="2">
        <v>0</v>
      </c>
      <c r="W4813" s="6">
        <v>91.95</v>
      </c>
      <c r="X4813" s="14">
        <f>AA4813-W4813</f>
        <v>690.6099999999999</v>
      </c>
      <c r="Y4813" s="6">
        <f>T4813*U4813</f>
        <v>782.56</v>
      </c>
      <c r="Z4813" s="6">
        <f>Y4813*V4813</f>
        <v>0</v>
      </c>
      <c r="AA4813" s="6">
        <f t="shared" si="392"/>
        <v>782.56</v>
      </c>
    </row>
    <row r="4814" spans="2:27" x14ac:dyDescent="0.3">
      <c r="B4814">
        <v>4811</v>
      </c>
      <c r="C4814" t="s">
        <v>7797</v>
      </c>
      <c r="D4814" s="1">
        <v>42365</v>
      </c>
      <c r="E4814" s="1">
        <v>42368</v>
      </c>
      <c r="F4814" s="9" t="str">
        <f t="shared" si="391"/>
        <v>3 days</v>
      </c>
      <c r="G4814" t="s">
        <v>187</v>
      </c>
      <c r="H4814" t="s">
        <v>6279</v>
      </c>
      <c r="I4814" t="s">
        <v>6280</v>
      </c>
      <c r="J4814" t="s">
        <v>25</v>
      </c>
      <c r="K4814" t="s">
        <v>26</v>
      </c>
      <c r="L4814" t="s">
        <v>6213</v>
      </c>
      <c r="M4814" t="s">
        <v>113</v>
      </c>
      <c r="N4814">
        <v>54703</v>
      </c>
      <c r="O4814" t="s">
        <v>104</v>
      </c>
      <c r="P4814" t="s">
        <v>4784</v>
      </c>
      <c r="Q4814" t="s">
        <v>70</v>
      </c>
      <c r="R4814" t="s">
        <v>71</v>
      </c>
      <c r="S4814" t="s">
        <v>4785</v>
      </c>
      <c r="T4814" s="9">
        <v>239.9</v>
      </c>
      <c r="U4814">
        <v>2</v>
      </c>
      <c r="V4814" s="2">
        <v>0</v>
      </c>
      <c r="W4814" s="6">
        <v>71.97</v>
      </c>
      <c r="X4814" s="14">
        <f>AA4814-W4814</f>
        <v>407.83000000000004</v>
      </c>
      <c r="Y4814" s="6">
        <f>T4814*U4814</f>
        <v>479.8</v>
      </c>
      <c r="Z4814" s="6">
        <f>Y4814*V4814</f>
        <v>0</v>
      </c>
      <c r="AA4814" s="6">
        <f t="shared" si="392"/>
        <v>479.8</v>
      </c>
    </row>
    <row r="4815" spans="2:27" x14ac:dyDescent="0.3">
      <c r="B4815">
        <v>4812</v>
      </c>
      <c r="C4815" t="s">
        <v>7798</v>
      </c>
      <c r="D4815" s="1">
        <v>42688</v>
      </c>
      <c r="E4815" s="1">
        <v>42693</v>
      </c>
      <c r="F4815" s="9" t="str">
        <f t="shared" si="391"/>
        <v>5 days</v>
      </c>
      <c r="G4815" t="s">
        <v>22</v>
      </c>
      <c r="H4815" t="s">
        <v>6342</v>
      </c>
      <c r="I4815" t="s">
        <v>6343</v>
      </c>
      <c r="J4815" t="s">
        <v>25</v>
      </c>
      <c r="K4815" t="s">
        <v>26</v>
      </c>
      <c r="L4815" t="s">
        <v>145</v>
      </c>
      <c r="M4815" t="s">
        <v>146</v>
      </c>
      <c r="N4815">
        <v>19134</v>
      </c>
      <c r="O4815" t="s">
        <v>147</v>
      </c>
      <c r="P4815" t="s">
        <v>1282</v>
      </c>
      <c r="Q4815" t="s">
        <v>31</v>
      </c>
      <c r="R4815" t="s">
        <v>35</v>
      </c>
      <c r="S4815" t="s">
        <v>1283</v>
      </c>
      <c r="T4815" s="9">
        <v>380.06</v>
      </c>
      <c r="U4815">
        <v>3</v>
      </c>
      <c r="V4815" s="2">
        <v>0.3</v>
      </c>
      <c r="W4815" s="6">
        <v>-21.72</v>
      </c>
      <c r="X4815" s="14">
        <f>AA4815-W4815</f>
        <v>819.846</v>
      </c>
      <c r="Y4815" s="6">
        <f>T4815*U4815</f>
        <v>1140.18</v>
      </c>
      <c r="Z4815" s="6">
        <f>Y4815*V4815</f>
        <v>342.05400000000003</v>
      </c>
      <c r="AA4815" s="6">
        <f t="shared" si="392"/>
        <v>798.12599999999998</v>
      </c>
    </row>
    <row r="4816" spans="2:27" x14ac:dyDescent="0.3">
      <c r="B4816">
        <v>4813</v>
      </c>
      <c r="C4816" t="s">
        <v>7798</v>
      </c>
      <c r="D4816" s="1">
        <v>42688</v>
      </c>
      <c r="E4816" s="1">
        <v>42693</v>
      </c>
      <c r="F4816" s="9" t="str">
        <f t="shared" si="391"/>
        <v>5 days</v>
      </c>
      <c r="G4816" t="s">
        <v>22</v>
      </c>
      <c r="H4816" t="s">
        <v>6342</v>
      </c>
      <c r="I4816" t="s">
        <v>6343</v>
      </c>
      <c r="J4816" t="s">
        <v>25</v>
      </c>
      <c r="K4816" t="s">
        <v>26</v>
      </c>
      <c r="L4816" t="s">
        <v>145</v>
      </c>
      <c r="M4816" t="s">
        <v>146</v>
      </c>
      <c r="N4816">
        <v>19134</v>
      </c>
      <c r="O4816" t="s">
        <v>147</v>
      </c>
      <c r="P4816" t="s">
        <v>1436</v>
      </c>
      <c r="Q4816" t="s">
        <v>70</v>
      </c>
      <c r="R4816" t="s">
        <v>1218</v>
      </c>
      <c r="S4816" t="s">
        <v>1437</v>
      </c>
      <c r="T4816" s="9">
        <v>1199.98</v>
      </c>
      <c r="U4816">
        <v>4</v>
      </c>
      <c r="V4816" s="2">
        <v>0.4</v>
      </c>
      <c r="W4816" s="6">
        <v>180</v>
      </c>
      <c r="X4816" s="14">
        <f>AA4816-W4816</f>
        <v>2699.9520000000002</v>
      </c>
      <c r="Y4816" s="6">
        <f>T4816*U4816</f>
        <v>4799.92</v>
      </c>
      <c r="Z4816" s="6">
        <f>Y4816*V4816</f>
        <v>1919.9680000000001</v>
      </c>
      <c r="AA4816" s="6">
        <f t="shared" si="392"/>
        <v>2879.9520000000002</v>
      </c>
    </row>
    <row r="4817" spans="2:27" x14ac:dyDescent="0.3">
      <c r="B4817">
        <v>4814</v>
      </c>
      <c r="C4817" t="s">
        <v>7798</v>
      </c>
      <c r="D4817" s="1">
        <v>42688</v>
      </c>
      <c r="E4817" s="1">
        <v>42693</v>
      </c>
      <c r="F4817" s="9" t="str">
        <f t="shared" si="391"/>
        <v>5 days</v>
      </c>
      <c r="G4817" t="s">
        <v>22</v>
      </c>
      <c r="H4817" t="s">
        <v>6342</v>
      </c>
      <c r="I4817" t="s">
        <v>6343</v>
      </c>
      <c r="J4817" t="s">
        <v>25</v>
      </c>
      <c r="K4817" t="s">
        <v>26</v>
      </c>
      <c r="L4817" t="s">
        <v>145</v>
      </c>
      <c r="M4817" t="s">
        <v>146</v>
      </c>
      <c r="N4817">
        <v>19134</v>
      </c>
      <c r="O4817" t="s">
        <v>147</v>
      </c>
      <c r="P4817" t="s">
        <v>7799</v>
      </c>
      <c r="Q4817" t="s">
        <v>31</v>
      </c>
      <c r="R4817" t="s">
        <v>64</v>
      </c>
      <c r="S4817" t="s">
        <v>7800</v>
      </c>
      <c r="T4817" s="9">
        <v>48.58</v>
      </c>
      <c r="U4817">
        <v>3</v>
      </c>
      <c r="V4817" s="2">
        <v>0.2</v>
      </c>
      <c r="W4817" s="6">
        <v>9.7200000000000006</v>
      </c>
      <c r="X4817" s="14">
        <f>AA4817-W4817</f>
        <v>106.87200000000001</v>
      </c>
      <c r="Y4817" s="6">
        <f>T4817*U4817</f>
        <v>145.74</v>
      </c>
      <c r="Z4817" s="6">
        <f>Y4817*V4817</f>
        <v>29.148000000000003</v>
      </c>
      <c r="AA4817" s="6">
        <f t="shared" si="392"/>
        <v>116.59200000000001</v>
      </c>
    </row>
    <row r="4818" spans="2:27" x14ac:dyDescent="0.3">
      <c r="B4818">
        <v>4815</v>
      </c>
      <c r="C4818" t="s">
        <v>7801</v>
      </c>
      <c r="D4818" s="1">
        <v>42587</v>
      </c>
      <c r="E4818" s="1">
        <v>42648</v>
      </c>
      <c r="F4818" s="9" t="str">
        <f t="shared" si="391"/>
        <v>61 days</v>
      </c>
      <c r="G4818" t="s">
        <v>187</v>
      </c>
      <c r="H4818" t="s">
        <v>5067</v>
      </c>
      <c r="I4818" t="s">
        <v>5068</v>
      </c>
      <c r="J4818" t="s">
        <v>25</v>
      </c>
      <c r="K4818" t="s">
        <v>26</v>
      </c>
      <c r="L4818" t="s">
        <v>41</v>
      </c>
      <c r="M4818" t="s">
        <v>42</v>
      </c>
      <c r="N4818">
        <v>90004</v>
      </c>
      <c r="O4818" t="s">
        <v>43</v>
      </c>
      <c r="P4818" t="s">
        <v>657</v>
      </c>
      <c r="Q4818" t="s">
        <v>45</v>
      </c>
      <c r="R4818" t="s">
        <v>89</v>
      </c>
      <c r="S4818" t="s">
        <v>658</v>
      </c>
      <c r="T4818" s="9">
        <v>17.940000000000001</v>
      </c>
      <c r="U4818">
        <v>3</v>
      </c>
      <c r="V4818" s="2">
        <v>0</v>
      </c>
      <c r="W4818" s="6">
        <v>8.07</v>
      </c>
      <c r="X4818" s="14">
        <f>AA4818-W4818</f>
        <v>45.750000000000007</v>
      </c>
      <c r="Y4818" s="6">
        <f>T4818*U4818</f>
        <v>53.820000000000007</v>
      </c>
      <c r="Z4818" s="6">
        <f>Y4818*V4818</f>
        <v>0</v>
      </c>
      <c r="AA4818" s="6">
        <f t="shared" si="392"/>
        <v>53.820000000000007</v>
      </c>
    </row>
    <row r="4819" spans="2:27" x14ac:dyDescent="0.3">
      <c r="B4819">
        <v>4816</v>
      </c>
      <c r="C4819" t="s">
        <v>7802</v>
      </c>
      <c r="D4819" s="1">
        <v>41999</v>
      </c>
      <c r="E4819" s="1">
        <v>42004</v>
      </c>
      <c r="F4819" s="9" t="str">
        <f t="shared" si="391"/>
        <v>5 days</v>
      </c>
      <c r="G4819" t="s">
        <v>49</v>
      </c>
      <c r="H4819" t="s">
        <v>7086</v>
      </c>
      <c r="I4819" t="s">
        <v>7087</v>
      </c>
      <c r="J4819" t="s">
        <v>25</v>
      </c>
      <c r="K4819" t="s">
        <v>26</v>
      </c>
      <c r="L4819" t="s">
        <v>145</v>
      </c>
      <c r="M4819" t="s">
        <v>146</v>
      </c>
      <c r="N4819">
        <v>19134</v>
      </c>
      <c r="O4819" t="s">
        <v>147</v>
      </c>
      <c r="P4819" t="s">
        <v>950</v>
      </c>
      <c r="Q4819" t="s">
        <v>45</v>
      </c>
      <c r="R4819" t="s">
        <v>89</v>
      </c>
      <c r="S4819" t="s">
        <v>951</v>
      </c>
      <c r="T4819" s="9">
        <v>18.260000000000002</v>
      </c>
      <c r="U4819">
        <v>3</v>
      </c>
      <c r="V4819" s="2">
        <v>0.2</v>
      </c>
      <c r="W4819" s="6">
        <v>6.16</v>
      </c>
      <c r="X4819" s="14">
        <f>AA4819-W4819</f>
        <v>37.664000000000001</v>
      </c>
      <c r="Y4819" s="6">
        <f>T4819*U4819</f>
        <v>54.78</v>
      </c>
      <c r="Z4819" s="6">
        <f>Y4819*V4819</f>
        <v>10.956000000000001</v>
      </c>
      <c r="AA4819" s="6">
        <f t="shared" si="392"/>
        <v>43.823999999999998</v>
      </c>
    </row>
    <row r="4820" spans="2:27" x14ac:dyDescent="0.3">
      <c r="B4820">
        <v>4817</v>
      </c>
      <c r="C4820" t="s">
        <v>7802</v>
      </c>
      <c r="D4820" s="1">
        <v>41999</v>
      </c>
      <c r="E4820" s="1">
        <v>42004</v>
      </c>
      <c r="F4820" s="9" t="str">
        <f t="shared" si="391"/>
        <v>5 days</v>
      </c>
      <c r="G4820" t="s">
        <v>49</v>
      </c>
      <c r="H4820" t="s">
        <v>7086</v>
      </c>
      <c r="I4820" t="s">
        <v>7087</v>
      </c>
      <c r="J4820" t="s">
        <v>25</v>
      </c>
      <c r="K4820" t="s">
        <v>26</v>
      </c>
      <c r="L4820" t="s">
        <v>145</v>
      </c>
      <c r="M4820" t="s">
        <v>146</v>
      </c>
      <c r="N4820">
        <v>19134</v>
      </c>
      <c r="O4820" t="s">
        <v>147</v>
      </c>
      <c r="P4820" t="s">
        <v>7464</v>
      </c>
      <c r="Q4820" t="s">
        <v>45</v>
      </c>
      <c r="R4820" t="s">
        <v>77</v>
      </c>
      <c r="S4820" t="s">
        <v>7465</v>
      </c>
      <c r="T4820" s="9">
        <v>34.659999999999997</v>
      </c>
      <c r="U4820">
        <v>2</v>
      </c>
      <c r="V4820" s="2">
        <v>0.2</v>
      </c>
      <c r="W4820" s="6">
        <v>5.63</v>
      </c>
      <c r="X4820" s="14">
        <f>AA4820-W4820</f>
        <v>49.825999999999993</v>
      </c>
      <c r="Y4820" s="6">
        <f>T4820*U4820</f>
        <v>69.319999999999993</v>
      </c>
      <c r="Z4820" s="6">
        <f>Y4820*V4820</f>
        <v>13.863999999999999</v>
      </c>
      <c r="AA4820" s="6">
        <f t="shared" si="392"/>
        <v>55.455999999999996</v>
      </c>
    </row>
    <row r="4821" spans="2:27" x14ac:dyDescent="0.3">
      <c r="B4821">
        <v>4818</v>
      </c>
      <c r="C4821" t="s">
        <v>7802</v>
      </c>
      <c r="D4821" s="1">
        <v>41999</v>
      </c>
      <c r="E4821" s="1">
        <v>42004</v>
      </c>
      <c r="F4821" s="9" t="str">
        <f t="shared" si="391"/>
        <v>5 days</v>
      </c>
      <c r="G4821" t="s">
        <v>49</v>
      </c>
      <c r="H4821" t="s">
        <v>7086</v>
      </c>
      <c r="I4821" t="s">
        <v>7087</v>
      </c>
      <c r="J4821" t="s">
        <v>25</v>
      </c>
      <c r="K4821" t="s">
        <v>26</v>
      </c>
      <c r="L4821" t="s">
        <v>145</v>
      </c>
      <c r="M4821" t="s">
        <v>146</v>
      </c>
      <c r="N4821">
        <v>19134</v>
      </c>
      <c r="O4821" t="s">
        <v>147</v>
      </c>
      <c r="P4821" t="s">
        <v>2106</v>
      </c>
      <c r="Q4821" t="s">
        <v>45</v>
      </c>
      <c r="R4821" t="s">
        <v>77</v>
      </c>
      <c r="S4821" t="s">
        <v>2107</v>
      </c>
      <c r="T4821" s="9">
        <v>81.55</v>
      </c>
      <c r="U4821">
        <v>2</v>
      </c>
      <c r="V4821" s="2">
        <v>0.2</v>
      </c>
      <c r="W4821" s="6">
        <v>8.16</v>
      </c>
      <c r="X4821" s="14">
        <f>AA4821-W4821</f>
        <v>122.32</v>
      </c>
      <c r="Y4821" s="6">
        <f>T4821*U4821</f>
        <v>163.1</v>
      </c>
      <c r="Z4821" s="6">
        <f>Y4821*V4821</f>
        <v>32.619999999999997</v>
      </c>
      <c r="AA4821" s="6">
        <f t="shared" si="392"/>
        <v>130.47999999999999</v>
      </c>
    </row>
    <row r="4822" spans="2:27" x14ac:dyDescent="0.3">
      <c r="B4822">
        <v>4819</v>
      </c>
      <c r="C4822" t="s">
        <v>7802</v>
      </c>
      <c r="D4822" s="1">
        <v>41999</v>
      </c>
      <c r="E4822" s="1">
        <v>42004</v>
      </c>
      <c r="F4822" s="9" t="str">
        <f t="shared" si="391"/>
        <v>5 days</v>
      </c>
      <c r="G4822" t="s">
        <v>49</v>
      </c>
      <c r="H4822" t="s">
        <v>7086</v>
      </c>
      <c r="I4822" t="s">
        <v>7087</v>
      </c>
      <c r="J4822" t="s">
        <v>25</v>
      </c>
      <c r="K4822" t="s">
        <v>26</v>
      </c>
      <c r="L4822" t="s">
        <v>145</v>
      </c>
      <c r="M4822" t="s">
        <v>146</v>
      </c>
      <c r="N4822">
        <v>19134</v>
      </c>
      <c r="O4822" t="s">
        <v>147</v>
      </c>
      <c r="P4822" t="s">
        <v>4157</v>
      </c>
      <c r="Q4822" t="s">
        <v>45</v>
      </c>
      <c r="R4822" t="s">
        <v>58</v>
      </c>
      <c r="S4822" t="s">
        <v>4158</v>
      </c>
      <c r="T4822" s="9">
        <v>227.14</v>
      </c>
      <c r="U4822">
        <v>4</v>
      </c>
      <c r="V4822" s="2">
        <v>0.2</v>
      </c>
      <c r="W4822" s="6">
        <v>-42.59</v>
      </c>
      <c r="X4822" s="14">
        <f>AA4822-W4822</f>
        <v>769.43799999999999</v>
      </c>
      <c r="Y4822" s="6">
        <f>T4822*U4822</f>
        <v>908.56</v>
      </c>
      <c r="Z4822" s="6">
        <f>Y4822*V4822</f>
        <v>181.71199999999999</v>
      </c>
      <c r="AA4822" s="6">
        <f t="shared" si="392"/>
        <v>726.84799999999996</v>
      </c>
    </row>
    <row r="4823" spans="2:27" x14ac:dyDescent="0.3">
      <c r="B4823">
        <v>4820</v>
      </c>
      <c r="C4823" t="s">
        <v>7803</v>
      </c>
      <c r="D4823" s="1">
        <v>42953</v>
      </c>
      <c r="E4823" s="1">
        <v>42900</v>
      </c>
      <c r="F4823" s="23" t="s">
        <v>10956</v>
      </c>
      <c r="G4823" t="s">
        <v>49</v>
      </c>
      <c r="H4823" t="s">
        <v>7804</v>
      </c>
      <c r="I4823" t="s">
        <v>7805</v>
      </c>
      <c r="J4823" t="s">
        <v>25</v>
      </c>
      <c r="K4823" t="s">
        <v>26</v>
      </c>
      <c r="L4823" t="s">
        <v>2806</v>
      </c>
      <c r="M4823" t="s">
        <v>748</v>
      </c>
      <c r="N4823">
        <v>6360</v>
      </c>
      <c r="O4823" t="s">
        <v>147</v>
      </c>
      <c r="P4823" t="s">
        <v>6384</v>
      </c>
      <c r="Q4823" t="s">
        <v>45</v>
      </c>
      <c r="R4823" t="s">
        <v>74</v>
      </c>
      <c r="S4823" t="s">
        <v>6385</v>
      </c>
      <c r="T4823" s="9">
        <v>10.36</v>
      </c>
      <c r="U4823">
        <v>2</v>
      </c>
      <c r="V4823" s="2">
        <v>0</v>
      </c>
      <c r="W4823" s="6">
        <v>5.08</v>
      </c>
      <c r="X4823" s="14">
        <f>AA4823-W4823</f>
        <v>15.639999999999999</v>
      </c>
      <c r="Y4823" s="6">
        <f>T4823*U4823</f>
        <v>20.72</v>
      </c>
      <c r="Z4823" s="6">
        <f>Y4823*V4823</f>
        <v>0</v>
      </c>
      <c r="AA4823" s="6">
        <f t="shared" si="392"/>
        <v>20.72</v>
      </c>
    </row>
    <row r="4824" spans="2:27" x14ac:dyDescent="0.3">
      <c r="B4824">
        <v>4821</v>
      </c>
      <c r="C4824" t="s">
        <v>7806</v>
      </c>
      <c r="D4824" s="1">
        <v>42189</v>
      </c>
      <c r="E4824" s="1">
        <v>42312</v>
      </c>
      <c r="F4824" s="9" t="str">
        <f t="shared" ref="F4824:F4829" si="393">DATEDIF(D4824,E4824,"d")&amp;" days"</f>
        <v>123 days</v>
      </c>
      <c r="G4824" t="s">
        <v>49</v>
      </c>
      <c r="H4824" t="s">
        <v>7031</v>
      </c>
      <c r="I4824" t="s">
        <v>7032</v>
      </c>
      <c r="J4824" t="s">
        <v>25</v>
      </c>
      <c r="K4824" t="s">
        <v>26</v>
      </c>
      <c r="L4824" t="s">
        <v>679</v>
      </c>
      <c r="M4824" t="s">
        <v>103</v>
      </c>
      <c r="N4824">
        <v>78207</v>
      </c>
      <c r="O4824" t="s">
        <v>104</v>
      </c>
      <c r="P4824" t="s">
        <v>5619</v>
      </c>
      <c r="Q4824" t="s">
        <v>45</v>
      </c>
      <c r="R4824" t="s">
        <v>77</v>
      </c>
      <c r="S4824" t="s">
        <v>5620</v>
      </c>
      <c r="T4824" s="9">
        <v>463.25</v>
      </c>
      <c r="U4824">
        <v>8</v>
      </c>
      <c r="V4824" s="2">
        <v>0.8</v>
      </c>
      <c r="W4824" s="6">
        <v>-1181.28</v>
      </c>
      <c r="X4824" s="14">
        <f>AA4824-W4824</f>
        <v>1922.4799999999998</v>
      </c>
      <c r="Y4824" s="6">
        <f>T4824*U4824</f>
        <v>3706</v>
      </c>
      <c r="Z4824" s="6">
        <f>Y4824*V4824</f>
        <v>2964.8</v>
      </c>
      <c r="AA4824" s="6">
        <f t="shared" si="392"/>
        <v>741.19999999999982</v>
      </c>
    </row>
    <row r="4825" spans="2:27" x14ac:dyDescent="0.3">
      <c r="B4825">
        <v>4822</v>
      </c>
      <c r="C4825" t="s">
        <v>7806</v>
      </c>
      <c r="D4825" s="1">
        <v>42189</v>
      </c>
      <c r="E4825" s="1">
        <v>42312</v>
      </c>
      <c r="F4825" s="9" t="str">
        <f t="shared" si="393"/>
        <v>123 days</v>
      </c>
      <c r="G4825" t="s">
        <v>49</v>
      </c>
      <c r="H4825" t="s">
        <v>7031</v>
      </c>
      <c r="I4825" t="s">
        <v>7032</v>
      </c>
      <c r="J4825" t="s">
        <v>25</v>
      </c>
      <c r="K4825" t="s">
        <v>26</v>
      </c>
      <c r="L4825" t="s">
        <v>679</v>
      </c>
      <c r="M4825" t="s">
        <v>103</v>
      </c>
      <c r="N4825">
        <v>78207</v>
      </c>
      <c r="O4825" t="s">
        <v>104</v>
      </c>
      <c r="P4825" t="s">
        <v>2569</v>
      </c>
      <c r="Q4825" t="s">
        <v>70</v>
      </c>
      <c r="R4825" t="s">
        <v>160</v>
      </c>
      <c r="S4825" t="s">
        <v>2570</v>
      </c>
      <c r="T4825" s="9">
        <v>383.95</v>
      </c>
      <c r="U4825">
        <v>6</v>
      </c>
      <c r="V4825" s="2">
        <v>0.2</v>
      </c>
      <c r="W4825" s="6">
        <v>47.99</v>
      </c>
      <c r="X4825" s="14">
        <f>AA4825-W4825</f>
        <v>1794.9699999999998</v>
      </c>
      <c r="Y4825" s="6">
        <f>T4825*U4825</f>
        <v>2303.6999999999998</v>
      </c>
      <c r="Z4825" s="6">
        <f>Y4825*V4825</f>
        <v>460.74</v>
      </c>
      <c r="AA4825" s="6">
        <f t="shared" si="392"/>
        <v>1842.9599999999998</v>
      </c>
    </row>
    <row r="4826" spans="2:27" x14ac:dyDescent="0.3">
      <c r="B4826">
        <v>4823</v>
      </c>
      <c r="C4826" t="s">
        <v>7807</v>
      </c>
      <c r="D4826" s="1">
        <v>42650</v>
      </c>
      <c r="E4826" s="1">
        <v>42681</v>
      </c>
      <c r="F4826" s="9" t="str">
        <f t="shared" si="393"/>
        <v>31 days</v>
      </c>
      <c r="G4826" t="s">
        <v>1292</v>
      </c>
      <c r="H4826" t="s">
        <v>1070</v>
      </c>
      <c r="I4826" t="s">
        <v>1071</v>
      </c>
      <c r="J4826" t="s">
        <v>101</v>
      </c>
      <c r="K4826" t="s">
        <v>26</v>
      </c>
      <c r="L4826" t="s">
        <v>7808</v>
      </c>
      <c r="M4826" t="s">
        <v>309</v>
      </c>
      <c r="N4826">
        <v>85364</v>
      </c>
      <c r="O4826" t="s">
        <v>43</v>
      </c>
      <c r="P4826" t="s">
        <v>1728</v>
      </c>
      <c r="Q4826" t="s">
        <v>45</v>
      </c>
      <c r="R4826" t="s">
        <v>74</v>
      </c>
      <c r="S4826" t="s">
        <v>1729</v>
      </c>
      <c r="T4826" s="9">
        <v>44.86</v>
      </c>
      <c r="U4826">
        <v>6</v>
      </c>
      <c r="V4826" s="2">
        <v>0.7</v>
      </c>
      <c r="W4826" s="6">
        <v>-35.880000000000003</v>
      </c>
      <c r="X4826" s="14">
        <f>AA4826-W4826</f>
        <v>116.62799999999999</v>
      </c>
      <c r="Y4826" s="6">
        <f>T4826*U4826</f>
        <v>269.15999999999997</v>
      </c>
      <c r="Z4826" s="6">
        <f>Y4826*V4826</f>
        <v>188.41199999999998</v>
      </c>
      <c r="AA4826" s="6">
        <f t="shared" si="392"/>
        <v>80.74799999999999</v>
      </c>
    </row>
    <row r="4827" spans="2:27" x14ac:dyDescent="0.3">
      <c r="B4827">
        <v>4824</v>
      </c>
      <c r="C4827" t="s">
        <v>7809</v>
      </c>
      <c r="D4827" s="1">
        <v>42695</v>
      </c>
      <c r="E4827" s="1">
        <v>42700</v>
      </c>
      <c r="F4827" s="9" t="str">
        <f t="shared" si="393"/>
        <v>5 days</v>
      </c>
      <c r="G4827" t="s">
        <v>49</v>
      </c>
      <c r="H4827" t="s">
        <v>2006</v>
      </c>
      <c r="I4827" t="s">
        <v>2007</v>
      </c>
      <c r="J4827" t="s">
        <v>25</v>
      </c>
      <c r="K4827" t="s">
        <v>26</v>
      </c>
      <c r="L4827" t="s">
        <v>496</v>
      </c>
      <c r="M4827" t="s">
        <v>497</v>
      </c>
      <c r="N4827">
        <v>43229</v>
      </c>
      <c r="O4827" t="s">
        <v>147</v>
      </c>
      <c r="P4827" t="s">
        <v>7810</v>
      </c>
      <c r="Q4827" t="s">
        <v>70</v>
      </c>
      <c r="R4827" t="s">
        <v>683</v>
      </c>
      <c r="S4827" t="s">
        <v>7811</v>
      </c>
      <c r="T4827" s="9">
        <v>30.35</v>
      </c>
      <c r="U4827">
        <v>7</v>
      </c>
      <c r="V4827" s="2">
        <v>0.7</v>
      </c>
      <c r="W4827" s="6">
        <v>-24.28</v>
      </c>
      <c r="X4827" s="14">
        <f>AA4827-W4827</f>
        <v>88.015000000000015</v>
      </c>
      <c r="Y4827" s="6">
        <f>T4827*U4827</f>
        <v>212.45000000000002</v>
      </c>
      <c r="Z4827" s="6">
        <f>Y4827*V4827</f>
        <v>148.715</v>
      </c>
      <c r="AA4827" s="6">
        <f t="shared" si="392"/>
        <v>63.735000000000014</v>
      </c>
    </row>
    <row r="4828" spans="2:27" x14ac:dyDescent="0.3">
      <c r="B4828">
        <v>4825</v>
      </c>
      <c r="C4828" t="s">
        <v>7809</v>
      </c>
      <c r="D4828" s="1">
        <v>42695</v>
      </c>
      <c r="E4828" s="1">
        <v>42700</v>
      </c>
      <c r="F4828" s="9" t="str">
        <f t="shared" si="393"/>
        <v>5 days</v>
      </c>
      <c r="G4828" t="s">
        <v>49</v>
      </c>
      <c r="H4828" t="s">
        <v>2006</v>
      </c>
      <c r="I4828" t="s">
        <v>2007</v>
      </c>
      <c r="J4828" t="s">
        <v>25</v>
      </c>
      <c r="K4828" t="s">
        <v>26</v>
      </c>
      <c r="L4828" t="s">
        <v>496</v>
      </c>
      <c r="M4828" t="s">
        <v>497</v>
      </c>
      <c r="N4828">
        <v>43229</v>
      </c>
      <c r="O4828" t="s">
        <v>147</v>
      </c>
      <c r="P4828" t="s">
        <v>702</v>
      </c>
      <c r="Q4828" t="s">
        <v>31</v>
      </c>
      <c r="R4828" t="s">
        <v>35</v>
      </c>
      <c r="S4828" t="s">
        <v>703</v>
      </c>
      <c r="T4828" s="9">
        <v>127.55</v>
      </c>
      <c r="U4828">
        <v>3</v>
      </c>
      <c r="V4828" s="2">
        <v>0.3</v>
      </c>
      <c r="W4828" s="6">
        <v>-9.11</v>
      </c>
      <c r="X4828" s="14">
        <f>AA4828-W4828</f>
        <v>276.96500000000003</v>
      </c>
      <c r="Y4828" s="6">
        <f>T4828*U4828</f>
        <v>382.65</v>
      </c>
      <c r="Z4828" s="6">
        <f>Y4828*V4828</f>
        <v>114.79499999999999</v>
      </c>
      <c r="AA4828" s="6">
        <f t="shared" si="392"/>
        <v>267.85500000000002</v>
      </c>
    </row>
    <row r="4829" spans="2:27" x14ac:dyDescent="0.3">
      <c r="B4829">
        <v>4826</v>
      </c>
      <c r="C4829" t="s">
        <v>7809</v>
      </c>
      <c r="D4829" s="1">
        <v>42695</v>
      </c>
      <c r="E4829" s="1">
        <v>42700</v>
      </c>
      <c r="F4829" s="9" t="str">
        <f t="shared" si="393"/>
        <v>5 days</v>
      </c>
      <c r="G4829" t="s">
        <v>49</v>
      </c>
      <c r="H4829" t="s">
        <v>2006</v>
      </c>
      <c r="I4829" t="s">
        <v>2007</v>
      </c>
      <c r="J4829" t="s">
        <v>25</v>
      </c>
      <c r="K4829" t="s">
        <v>26</v>
      </c>
      <c r="L4829" t="s">
        <v>496</v>
      </c>
      <c r="M4829" t="s">
        <v>497</v>
      </c>
      <c r="N4829">
        <v>43229</v>
      </c>
      <c r="O4829" t="s">
        <v>147</v>
      </c>
      <c r="P4829" t="s">
        <v>5864</v>
      </c>
      <c r="Q4829" t="s">
        <v>31</v>
      </c>
      <c r="R4829" t="s">
        <v>64</v>
      </c>
      <c r="S4829" t="s">
        <v>5865</v>
      </c>
      <c r="T4829" s="9">
        <v>77.95</v>
      </c>
      <c r="U4829">
        <v>3</v>
      </c>
      <c r="V4829" s="2">
        <v>0.2</v>
      </c>
      <c r="W4829" s="6">
        <v>15.59</v>
      </c>
      <c r="X4829" s="14">
        <f>AA4829-W4829</f>
        <v>171.49</v>
      </c>
      <c r="Y4829" s="6">
        <f>T4829*U4829</f>
        <v>233.85000000000002</v>
      </c>
      <c r="Z4829" s="6">
        <f>Y4829*V4829</f>
        <v>46.77000000000001</v>
      </c>
      <c r="AA4829" s="6">
        <f t="shared" si="392"/>
        <v>187.08</v>
      </c>
    </row>
    <row r="4830" spans="2:27" x14ac:dyDescent="0.3">
      <c r="B4830">
        <v>4827</v>
      </c>
      <c r="C4830" t="s">
        <v>7812</v>
      </c>
      <c r="D4830" s="1">
        <v>43080</v>
      </c>
      <c r="E4830" s="1">
        <v>43054</v>
      </c>
      <c r="F4830" s="23" t="s">
        <v>10956</v>
      </c>
      <c r="G4830" t="s">
        <v>187</v>
      </c>
      <c r="H4830" t="s">
        <v>4515</v>
      </c>
      <c r="I4830" t="s">
        <v>4516</v>
      </c>
      <c r="J4830" t="s">
        <v>40</v>
      </c>
      <c r="K4830" t="s">
        <v>26</v>
      </c>
      <c r="L4830" t="s">
        <v>41</v>
      </c>
      <c r="M4830" t="s">
        <v>42</v>
      </c>
      <c r="N4830">
        <v>90036</v>
      </c>
      <c r="O4830" t="s">
        <v>43</v>
      </c>
      <c r="P4830" t="s">
        <v>973</v>
      </c>
      <c r="Q4830" t="s">
        <v>45</v>
      </c>
      <c r="R4830" t="s">
        <v>74</v>
      </c>
      <c r="S4830" t="s">
        <v>974</v>
      </c>
      <c r="T4830" s="9">
        <v>14.02</v>
      </c>
      <c r="U4830">
        <v>4</v>
      </c>
      <c r="V4830" s="2">
        <v>0.2</v>
      </c>
      <c r="W4830" s="6">
        <v>4.91</v>
      </c>
      <c r="X4830" s="14">
        <f>AA4830-W4830</f>
        <v>39.953999999999994</v>
      </c>
      <c r="Y4830" s="6">
        <f>T4830*U4830</f>
        <v>56.08</v>
      </c>
      <c r="Z4830" s="6">
        <f>Y4830*V4830</f>
        <v>11.216000000000001</v>
      </c>
      <c r="AA4830" s="6">
        <f t="shared" si="392"/>
        <v>44.863999999999997</v>
      </c>
    </row>
    <row r="4831" spans="2:27" x14ac:dyDescent="0.3">
      <c r="B4831">
        <v>4828</v>
      </c>
      <c r="C4831" t="s">
        <v>7813</v>
      </c>
      <c r="D4831" s="1">
        <v>41650</v>
      </c>
      <c r="E4831" s="1">
        <v>41862</v>
      </c>
      <c r="F4831" s="9" t="str">
        <f t="shared" ref="F4831:F4845" si="394">DATEDIF(D4831,E4831,"d")&amp;" days"</f>
        <v>212 days</v>
      </c>
      <c r="G4831" t="s">
        <v>49</v>
      </c>
      <c r="H4831" t="s">
        <v>6641</v>
      </c>
      <c r="I4831" t="s">
        <v>6642</v>
      </c>
      <c r="J4831" t="s">
        <v>40</v>
      </c>
      <c r="K4831" t="s">
        <v>26</v>
      </c>
      <c r="L4831" t="s">
        <v>1468</v>
      </c>
      <c r="M4831" t="s">
        <v>28</v>
      </c>
      <c r="N4831">
        <v>40475</v>
      </c>
      <c r="O4831" t="s">
        <v>29</v>
      </c>
      <c r="P4831" t="s">
        <v>4641</v>
      </c>
      <c r="Q4831" t="s">
        <v>45</v>
      </c>
      <c r="R4831" t="s">
        <v>58</v>
      </c>
      <c r="S4831" t="s">
        <v>4642</v>
      </c>
      <c r="T4831" s="9">
        <v>69.52</v>
      </c>
      <c r="U4831">
        <v>2</v>
      </c>
      <c r="V4831" s="2">
        <v>0</v>
      </c>
      <c r="W4831" s="6">
        <v>19.47</v>
      </c>
      <c r="X4831" s="14">
        <f>AA4831-W4831</f>
        <v>119.57</v>
      </c>
      <c r="Y4831" s="6">
        <f>T4831*U4831</f>
        <v>139.04</v>
      </c>
      <c r="Z4831" s="6">
        <f>Y4831*V4831</f>
        <v>0</v>
      </c>
      <c r="AA4831" s="6">
        <f t="shared" si="392"/>
        <v>139.04</v>
      </c>
    </row>
    <row r="4832" spans="2:27" x14ac:dyDescent="0.3">
      <c r="B4832">
        <v>4829</v>
      </c>
      <c r="C4832" t="s">
        <v>7813</v>
      </c>
      <c r="D4832" s="1">
        <v>41650</v>
      </c>
      <c r="E4832" s="1">
        <v>41862</v>
      </c>
      <c r="F4832" s="9" t="str">
        <f t="shared" si="394"/>
        <v>212 days</v>
      </c>
      <c r="G4832" t="s">
        <v>49</v>
      </c>
      <c r="H4832" t="s">
        <v>6641</v>
      </c>
      <c r="I4832" t="s">
        <v>6642</v>
      </c>
      <c r="J4832" t="s">
        <v>40</v>
      </c>
      <c r="K4832" t="s">
        <v>26</v>
      </c>
      <c r="L4832" t="s">
        <v>1468</v>
      </c>
      <c r="M4832" t="s">
        <v>28</v>
      </c>
      <c r="N4832">
        <v>40475</v>
      </c>
      <c r="O4832" t="s">
        <v>29</v>
      </c>
      <c r="P4832" t="s">
        <v>3391</v>
      </c>
      <c r="Q4832" t="s">
        <v>45</v>
      </c>
      <c r="R4832" t="s">
        <v>67</v>
      </c>
      <c r="S4832" t="s">
        <v>3392</v>
      </c>
      <c r="T4832" s="9">
        <v>5.64</v>
      </c>
      <c r="U4832">
        <v>3</v>
      </c>
      <c r="V4832" s="2">
        <v>0</v>
      </c>
      <c r="W4832" s="6">
        <v>1.64</v>
      </c>
      <c r="X4832" s="14">
        <f>AA4832-W4832</f>
        <v>15.279999999999998</v>
      </c>
      <c r="Y4832" s="6">
        <f>T4832*U4832</f>
        <v>16.919999999999998</v>
      </c>
      <c r="Z4832" s="6">
        <f>Y4832*V4832</f>
        <v>0</v>
      </c>
      <c r="AA4832" s="6">
        <f t="shared" si="392"/>
        <v>16.919999999999998</v>
      </c>
    </row>
    <row r="4833" spans="2:27" x14ac:dyDescent="0.3">
      <c r="B4833">
        <v>4830</v>
      </c>
      <c r="C4833" t="s">
        <v>7814</v>
      </c>
      <c r="D4833" s="1">
        <v>42505</v>
      </c>
      <c r="E4833" s="1">
        <v>42511</v>
      </c>
      <c r="F4833" s="9" t="str">
        <f t="shared" si="394"/>
        <v>6 days</v>
      </c>
      <c r="G4833" t="s">
        <v>49</v>
      </c>
      <c r="H4833" t="s">
        <v>5622</v>
      </c>
      <c r="I4833" t="s">
        <v>5623</v>
      </c>
      <c r="J4833" t="s">
        <v>25</v>
      </c>
      <c r="K4833" t="s">
        <v>26</v>
      </c>
      <c r="L4833" t="s">
        <v>265</v>
      </c>
      <c r="M4833" t="s">
        <v>266</v>
      </c>
      <c r="N4833">
        <v>10035</v>
      </c>
      <c r="O4833" t="s">
        <v>147</v>
      </c>
      <c r="P4833" t="s">
        <v>4863</v>
      </c>
      <c r="Q4833" t="s">
        <v>45</v>
      </c>
      <c r="R4833" t="s">
        <v>74</v>
      </c>
      <c r="S4833" t="s">
        <v>4864</v>
      </c>
      <c r="T4833" s="9">
        <v>13.78</v>
      </c>
      <c r="U4833">
        <v>3</v>
      </c>
      <c r="V4833" s="2">
        <v>0.2</v>
      </c>
      <c r="W4833" s="6">
        <v>4.4800000000000004</v>
      </c>
      <c r="X4833" s="14">
        <f>AA4833-W4833</f>
        <v>28.591999999999995</v>
      </c>
      <c r="Y4833" s="6">
        <f>T4833*U4833</f>
        <v>41.339999999999996</v>
      </c>
      <c r="Z4833" s="6">
        <f>Y4833*V4833</f>
        <v>8.2679999999999989</v>
      </c>
      <c r="AA4833" s="6">
        <f t="shared" si="392"/>
        <v>33.071999999999996</v>
      </c>
    </row>
    <row r="4834" spans="2:27" x14ac:dyDescent="0.3">
      <c r="B4834">
        <v>4831</v>
      </c>
      <c r="C4834" t="s">
        <v>7815</v>
      </c>
      <c r="D4834" s="1">
        <v>41831</v>
      </c>
      <c r="E4834" s="1">
        <v>41984</v>
      </c>
      <c r="F4834" s="9" t="str">
        <f t="shared" si="394"/>
        <v>153 days</v>
      </c>
      <c r="G4834" t="s">
        <v>49</v>
      </c>
      <c r="H4834" t="s">
        <v>2763</v>
      </c>
      <c r="I4834" t="s">
        <v>2764</v>
      </c>
      <c r="J4834" t="s">
        <v>25</v>
      </c>
      <c r="K4834" t="s">
        <v>26</v>
      </c>
      <c r="L4834" t="s">
        <v>7816</v>
      </c>
      <c r="M4834" t="s">
        <v>113</v>
      </c>
      <c r="N4834">
        <v>54401</v>
      </c>
      <c r="O4834" t="s">
        <v>104</v>
      </c>
      <c r="P4834" t="s">
        <v>5600</v>
      </c>
      <c r="Q4834" t="s">
        <v>45</v>
      </c>
      <c r="R4834" t="s">
        <v>77</v>
      </c>
      <c r="S4834" t="s">
        <v>5601</v>
      </c>
      <c r="T4834" s="9">
        <v>245.88</v>
      </c>
      <c r="U4834">
        <v>6</v>
      </c>
      <c r="V4834" s="2">
        <v>0</v>
      </c>
      <c r="W4834" s="6">
        <v>68.849999999999994</v>
      </c>
      <c r="X4834" s="14">
        <f>AA4834-W4834</f>
        <v>1406.43</v>
      </c>
      <c r="Y4834" s="6">
        <f>T4834*U4834</f>
        <v>1475.28</v>
      </c>
      <c r="Z4834" s="6">
        <f>Y4834*V4834</f>
        <v>0</v>
      </c>
      <c r="AA4834" s="6">
        <f t="shared" si="392"/>
        <v>1475.28</v>
      </c>
    </row>
    <row r="4835" spans="2:27" x14ac:dyDescent="0.3">
      <c r="B4835">
        <v>4832</v>
      </c>
      <c r="C4835" t="s">
        <v>7815</v>
      </c>
      <c r="D4835" s="1">
        <v>41831</v>
      </c>
      <c r="E4835" s="1">
        <v>41984</v>
      </c>
      <c r="F4835" s="9" t="str">
        <f t="shared" si="394"/>
        <v>153 days</v>
      </c>
      <c r="G4835" t="s">
        <v>49</v>
      </c>
      <c r="H4835" t="s">
        <v>2763</v>
      </c>
      <c r="I4835" t="s">
        <v>2764</v>
      </c>
      <c r="J4835" t="s">
        <v>25</v>
      </c>
      <c r="K4835" t="s">
        <v>26</v>
      </c>
      <c r="L4835" t="s">
        <v>7816</v>
      </c>
      <c r="M4835" t="s">
        <v>113</v>
      </c>
      <c r="N4835">
        <v>54401</v>
      </c>
      <c r="O4835" t="s">
        <v>104</v>
      </c>
      <c r="P4835" t="s">
        <v>2993</v>
      </c>
      <c r="Q4835" t="s">
        <v>45</v>
      </c>
      <c r="R4835" t="s">
        <v>58</v>
      </c>
      <c r="S4835" t="s">
        <v>2994</v>
      </c>
      <c r="T4835" s="9">
        <v>36.630000000000003</v>
      </c>
      <c r="U4835">
        <v>3</v>
      </c>
      <c r="V4835" s="2">
        <v>0</v>
      </c>
      <c r="W4835" s="6">
        <v>9.89</v>
      </c>
      <c r="X4835" s="14">
        <f>AA4835-W4835</f>
        <v>100.00000000000001</v>
      </c>
      <c r="Y4835" s="6">
        <f>T4835*U4835</f>
        <v>109.89000000000001</v>
      </c>
      <c r="Z4835" s="6">
        <f>Y4835*V4835</f>
        <v>0</v>
      </c>
      <c r="AA4835" s="6">
        <f t="shared" si="392"/>
        <v>109.89000000000001</v>
      </c>
    </row>
    <row r="4836" spans="2:27" x14ac:dyDescent="0.3">
      <c r="B4836">
        <v>4833</v>
      </c>
      <c r="C4836" t="s">
        <v>7815</v>
      </c>
      <c r="D4836" s="1">
        <v>41831</v>
      </c>
      <c r="E4836" s="1">
        <v>41984</v>
      </c>
      <c r="F4836" s="9" t="str">
        <f t="shared" si="394"/>
        <v>153 days</v>
      </c>
      <c r="G4836" t="s">
        <v>49</v>
      </c>
      <c r="H4836" t="s">
        <v>2763</v>
      </c>
      <c r="I4836" t="s">
        <v>2764</v>
      </c>
      <c r="J4836" t="s">
        <v>25</v>
      </c>
      <c r="K4836" t="s">
        <v>26</v>
      </c>
      <c r="L4836" t="s">
        <v>7816</v>
      </c>
      <c r="M4836" t="s">
        <v>113</v>
      </c>
      <c r="N4836">
        <v>54401</v>
      </c>
      <c r="O4836" t="s">
        <v>104</v>
      </c>
      <c r="P4836" t="s">
        <v>3986</v>
      </c>
      <c r="Q4836" t="s">
        <v>45</v>
      </c>
      <c r="R4836" t="s">
        <v>58</v>
      </c>
      <c r="S4836" t="s">
        <v>3987</v>
      </c>
      <c r="T4836" s="9">
        <v>22.58</v>
      </c>
      <c r="U4836">
        <v>2</v>
      </c>
      <c r="V4836" s="2">
        <v>0</v>
      </c>
      <c r="W4836" s="6">
        <v>5.87</v>
      </c>
      <c r="X4836" s="14">
        <f>AA4836-W4836</f>
        <v>39.29</v>
      </c>
      <c r="Y4836" s="6">
        <f>T4836*U4836</f>
        <v>45.16</v>
      </c>
      <c r="Z4836" s="6">
        <f>Y4836*V4836</f>
        <v>0</v>
      </c>
      <c r="AA4836" s="6">
        <f t="shared" si="392"/>
        <v>45.16</v>
      </c>
    </row>
    <row r="4837" spans="2:27" x14ac:dyDescent="0.3">
      <c r="B4837">
        <v>4834</v>
      </c>
      <c r="C4837" t="s">
        <v>7815</v>
      </c>
      <c r="D4837" s="1">
        <v>41831</v>
      </c>
      <c r="E4837" s="1">
        <v>41984</v>
      </c>
      <c r="F4837" s="9" t="str">
        <f t="shared" si="394"/>
        <v>153 days</v>
      </c>
      <c r="G4837" t="s">
        <v>49</v>
      </c>
      <c r="H4837" t="s">
        <v>2763</v>
      </c>
      <c r="I4837" t="s">
        <v>2764</v>
      </c>
      <c r="J4837" t="s">
        <v>25</v>
      </c>
      <c r="K4837" t="s">
        <v>26</v>
      </c>
      <c r="L4837" t="s">
        <v>7816</v>
      </c>
      <c r="M4837" t="s">
        <v>113</v>
      </c>
      <c r="N4837">
        <v>54401</v>
      </c>
      <c r="O4837" t="s">
        <v>104</v>
      </c>
      <c r="P4837" t="s">
        <v>3595</v>
      </c>
      <c r="Q4837" t="s">
        <v>45</v>
      </c>
      <c r="R4837" t="s">
        <v>74</v>
      </c>
      <c r="S4837" t="s">
        <v>3596</v>
      </c>
      <c r="T4837" s="9">
        <v>12.39</v>
      </c>
      <c r="U4837">
        <v>3</v>
      </c>
      <c r="V4837" s="2">
        <v>0</v>
      </c>
      <c r="W4837" s="6">
        <v>5.82</v>
      </c>
      <c r="X4837" s="14">
        <f>AA4837-W4837</f>
        <v>31.35</v>
      </c>
      <c r="Y4837" s="6">
        <f>T4837*U4837</f>
        <v>37.17</v>
      </c>
      <c r="Z4837" s="6">
        <f>Y4837*V4837</f>
        <v>0</v>
      </c>
      <c r="AA4837" s="6">
        <f t="shared" si="392"/>
        <v>37.17</v>
      </c>
    </row>
    <row r="4838" spans="2:27" x14ac:dyDescent="0.3">
      <c r="B4838">
        <v>4835</v>
      </c>
      <c r="C4838" t="s">
        <v>7817</v>
      </c>
      <c r="D4838" s="1">
        <v>42865</v>
      </c>
      <c r="E4838" s="1">
        <v>43018</v>
      </c>
      <c r="F4838" s="9" t="str">
        <f t="shared" si="394"/>
        <v>153 days</v>
      </c>
      <c r="G4838" t="s">
        <v>49</v>
      </c>
      <c r="H4838" t="s">
        <v>4090</v>
      </c>
      <c r="I4838" t="s">
        <v>4091</v>
      </c>
      <c r="J4838" t="s">
        <v>101</v>
      </c>
      <c r="K4838" t="s">
        <v>26</v>
      </c>
      <c r="L4838" t="s">
        <v>126</v>
      </c>
      <c r="M4838" t="s">
        <v>42</v>
      </c>
      <c r="N4838">
        <v>94110</v>
      </c>
      <c r="O4838" t="s">
        <v>43</v>
      </c>
      <c r="P4838" t="s">
        <v>4948</v>
      </c>
      <c r="Q4838" t="s">
        <v>45</v>
      </c>
      <c r="R4838" t="s">
        <v>74</v>
      </c>
      <c r="S4838" t="s">
        <v>4949</v>
      </c>
      <c r="T4838" s="9">
        <v>39.92</v>
      </c>
      <c r="U4838">
        <v>5</v>
      </c>
      <c r="V4838" s="2">
        <v>0.2</v>
      </c>
      <c r="W4838" s="6">
        <v>13.47</v>
      </c>
      <c r="X4838" s="14">
        <f>AA4838-W4838</f>
        <v>146.21</v>
      </c>
      <c r="Y4838" s="6">
        <f>T4838*U4838</f>
        <v>199.60000000000002</v>
      </c>
      <c r="Z4838" s="6">
        <f>Y4838*V4838</f>
        <v>39.920000000000009</v>
      </c>
      <c r="AA4838" s="6">
        <f t="shared" si="392"/>
        <v>159.68</v>
      </c>
    </row>
    <row r="4839" spans="2:27" x14ac:dyDescent="0.3">
      <c r="B4839">
        <v>4836</v>
      </c>
      <c r="C4839" t="s">
        <v>7817</v>
      </c>
      <c r="D4839" s="1">
        <v>42865</v>
      </c>
      <c r="E4839" s="1">
        <v>43018</v>
      </c>
      <c r="F4839" s="9" t="str">
        <f t="shared" si="394"/>
        <v>153 days</v>
      </c>
      <c r="G4839" t="s">
        <v>49</v>
      </c>
      <c r="H4839" t="s">
        <v>4090</v>
      </c>
      <c r="I4839" t="s">
        <v>4091</v>
      </c>
      <c r="J4839" t="s">
        <v>101</v>
      </c>
      <c r="K4839" t="s">
        <v>26</v>
      </c>
      <c r="L4839" t="s">
        <v>126</v>
      </c>
      <c r="M4839" t="s">
        <v>42</v>
      </c>
      <c r="N4839">
        <v>94110</v>
      </c>
      <c r="O4839" t="s">
        <v>43</v>
      </c>
      <c r="P4839" t="s">
        <v>5422</v>
      </c>
      <c r="Q4839" t="s">
        <v>45</v>
      </c>
      <c r="R4839" t="s">
        <v>89</v>
      </c>
      <c r="S4839" t="s">
        <v>5423</v>
      </c>
      <c r="T4839" s="9">
        <v>61.96</v>
      </c>
      <c r="U4839">
        <v>2</v>
      </c>
      <c r="V4839" s="2">
        <v>0</v>
      </c>
      <c r="W4839" s="6">
        <v>27.88</v>
      </c>
      <c r="X4839" s="14">
        <f>AA4839-W4839</f>
        <v>96.04</v>
      </c>
      <c r="Y4839" s="6">
        <f>T4839*U4839</f>
        <v>123.92</v>
      </c>
      <c r="Z4839" s="6">
        <f>Y4839*V4839</f>
        <v>0</v>
      </c>
      <c r="AA4839" s="6">
        <f t="shared" si="392"/>
        <v>123.92</v>
      </c>
    </row>
    <row r="4840" spans="2:27" x14ac:dyDescent="0.3">
      <c r="B4840">
        <v>4837</v>
      </c>
      <c r="C4840" t="s">
        <v>7817</v>
      </c>
      <c r="D4840" s="1">
        <v>42865</v>
      </c>
      <c r="E4840" s="1">
        <v>43018</v>
      </c>
      <c r="F4840" s="9" t="str">
        <f t="shared" si="394"/>
        <v>153 days</v>
      </c>
      <c r="G4840" t="s">
        <v>49</v>
      </c>
      <c r="H4840" t="s">
        <v>4090</v>
      </c>
      <c r="I4840" t="s">
        <v>4091</v>
      </c>
      <c r="J4840" t="s">
        <v>101</v>
      </c>
      <c r="K4840" t="s">
        <v>26</v>
      </c>
      <c r="L4840" t="s">
        <v>126</v>
      </c>
      <c r="M4840" t="s">
        <v>42</v>
      </c>
      <c r="N4840">
        <v>94110</v>
      </c>
      <c r="O4840" t="s">
        <v>43</v>
      </c>
      <c r="P4840" t="s">
        <v>3132</v>
      </c>
      <c r="Q4840" t="s">
        <v>45</v>
      </c>
      <c r="R4840" t="s">
        <v>74</v>
      </c>
      <c r="S4840" t="s">
        <v>3133</v>
      </c>
      <c r="T4840" s="9">
        <v>19.940000000000001</v>
      </c>
      <c r="U4840">
        <v>4</v>
      </c>
      <c r="V4840" s="2">
        <v>0.2</v>
      </c>
      <c r="W4840" s="6">
        <v>7.23</v>
      </c>
      <c r="X4840" s="14">
        <f>AA4840-W4840</f>
        <v>56.578000000000003</v>
      </c>
      <c r="Y4840" s="6">
        <f>T4840*U4840</f>
        <v>79.760000000000005</v>
      </c>
      <c r="Z4840" s="6">
        <f>Y4840*V4840</f>
        <v>15.952000000000002</v>
      </c>
      <c r="AA4840" s="6">
        <f t="shared" si="392"/>
        <v>63.808000000000007</v>
      </c>
    </row>
    <row r="4841" spans="2:27" x14ac:dyDescent="0.3">
      <c r="B4841">
        <v>4838</v>
      </c>
      <c r="C4841" t="s">
        <v>7818</v>
      </c>
      <c r="D4841" s="1">
        <v>42741</v>
      </c>
      <c r="E4841" s="1">
        <v>42800</v>
      </c>
      <c r="F4841" s="9" t="str">
        <f t="shared" si="394"/>
        <v>59 days</v>
      </c>
      <c r="G4841" t="s">
        <v>187</v>
      </c>
      <c r="H4841" t="s">
        <v>5891</v>
      </c>
      <c r="I4841" t="s">
        <v>5892</v>
      </c>
      <c r="J4841" t="s">
        <v>25</v>
      </c>
      <c r="K4841" t="s">
        <v>26</v>
      </c>
      <c r="L4841" t="s">
        <v>867</v>
      </c>
      <c r="M4841" t="s">
        <v>497</v>
      </c>
      <c r="N4841">
        <v>43017</v>
      </c>
      <c r="O4841" t="s">
        <v>147</v>
      </c>
      <c r="P4841" t="s">
        <v>3351</v>
      </c>
      <c r="Q4841" t="s">
        <v>45</v>
      </c>
      <c r="R4841" t="s">
        <v>74</v>
      </c>
      <c r="S4841" t="s">
        <v>3352</v>
      </c>
      <c r="T4841" s="9">
        <v>3.8</v>
      </c>
      <c r="U4841">
        <v>2</v>
      </c>
      <c r="V4841" s="2">
        <v>0.7</v>
      </c>
      <c r="W4841" s="6">
        <v>-2.66</v>
      </c>
      <c r="X4841" s="14">
        <f>AA4841-W4841</f>
        <v>4.9400000000000004</v>
      </c>
      <c r="Y4841" s="6">
        <f>T4841*U4841</f>
        <v>7.6</v>
      </c>
      <c r="Z4841" s="6">
        <f>Y4841*V4841</f>
        <v>5.3199999999999994</v>
      </c>
      <c r="AA4841" s="6">
        <f t="shared" si="392"/>
        <v>2.2800000000000002</v>
      </c>
    </row>
    <row r="4842" spans="2:27" x14ac:dyDescent="0.3">
      <c r="B4842">
        <v>4839</v>
      </c>
      <c r="C4842" t="s">
        <v>7818</v>
      </c>
      <c r="D4842" s="1">
        <v>42741</v>
      </c>
      <c r="E4842" s="1">
        <v>42800</v>
      </c>
      <c r="F4842" s="9" t="str">
        <f t="shared" si="394"/>
        <v>59 days</v>
      </c>
      <c r="G4842" t="s">
        <v>187</v>
      </c>
      <c r="H4842" t="s">
        <v>5891</v>
      </c>
      <c r="I4842" t="s">
        <v>5892</v>
      </c>
      <c r="J4842" t="s">
        <v>25</v>
      </c>
      <c r="K4842" t="s">
        <v>26</v>
      </c>
      <c r="L4842" t="s">
        <v>867</v>
      </c>
      <c r="M4842" t="s">
        <v>497</v>
      </c>
      <c r="N4842">
        <v>43017</v>
      </c>
      <c r="O4842" t="s">
        <v>147</v>
      </c>
      <c r="P4842" t="s">
        <v>3410</v>
      </c>
      <c r="Q4842" t="s">
        <v>45</v>
      </c>
      <c r="R4842" t="s">
        <v>89</v>
      </c>
      <c r="S4842" t="s">
        <v>3411</v>
      </c>
      <c r="T4842" s="9">
        <v>27.74</v>
      </c>
      <c r="U4842">
        <v>6</v>
      </c>
      <c r="V4842" s="2">
        <v>0.2</v>
      </c>
      <c r="W4842" s="6">
        <v>10.06</v>
      </c>
      <c r="X4842" s="14">
        <f>AA4842-W4842</f>
        <v>123.09199999999998</v>
      </c>
      <c r="Y4842" s="6">
        <f>T4842*U4842</f>
        <v>166.44</v>
      </c>
      <c r="Z4842" s="6">
        <f>Y4842*V4842</f>
        <v>33.288000000000004</v>
      </c>
      <c r="AA4842" s="6">
        <f t="shared" si="392"/>
        <v>133.15199999999999</v>
      </c>
    </row>
    <row r="4843" spans="2:27" x14ac:dyDescent="0.3">
      <c r="B4843">
        <v>4840</v>
      </c>
      <c r="C4843" t="s">
        <v>7818</v>
      </c>
      <c r="D4843" s="1">
        <v>42741</v>
      </c>
      <c r="E4843" s="1">
        <v>42800</v>
      </c>
      <c r="F4843" s="9" t="str">
        <f t="shared" si="394"/>
        <v>59 days</v>
      </c>
      <c r="G4843" t="s">
        <v>187</v>
      </c>
      <c r="H4843" t="s">
        <v>5891</v>
      </c>
      <c r="I4843" t="s">
        <v>5892</v>
      </c>
      <c r="J4843" t="s">
        <v>25</v>
      </c>
      <c r="K4843" t="s">
        <v>26</v>
      </c>
      <c r="L4843" t="s">
        <v>867</v>
      </c>
      <c r="M4843" t="s">
        <v>497</v>
      </c>
      <c r="N4843">
        <v>43017</v>
      </c>
      <c r="O4843" t="s">
        <v>147</v>
      </c>
      <c r="P4843" t="s">
        <v>836</v>
      </c>
      <c r="Q4843" t="s">
        <v>70</v>
      </c>
      <c r="R4843" t="s">
        <v>71</v>
      </c>
      <c r="S4843" t="s">
        <v>837</v>
      </c>
      <c r="T4843" s="9">
        <v>158.38</v>
      </c>
      <c r="U4843">
        <v>4</v>
      </c>
      <c r="V4843" s="2">
        <v>0.4</v>
      </c>
      <c r="W4843" s="6">
        <v>-34.31</v>
      </c>
      <c r="X4843" s="14">
        <f>AA4843-W4843</f>
        <v>414.42199999999997</v>
      </c>
      <c r="Y4843" s="6">
        <f>T4843*U4843</f>
        <v>633.52</v>
      </c>
      <c r="Z4843" s="6">
        <f>Y4843*V4843</f>
        <v>253.40800000000002</v>
      </c>
      <c r="AA4843" s="6">
        <f t="shared" si="392"/>
        <v>380.11199999999997</v>
      </c>
    </row>
    <row r="4844" spans="2:27" x14ac:dyDescent="0.3">
      <c r="B4844">
        <v>4841</v>
      </c>
      <c r="C4844" t="s">
        <v>7819</v>
      </c>
      <c r="D4844" s="1">
        <v>43059</v>
      </c>
      <c r="E4844" s="1">
        <v>43064</v>
      </c>
      <c r="F4844" s="9" t="str">
        <f t="shared" si="394"/>
        <v>5 days</v>
      </c>
      <c r="G4844" t="s">
        <v>49</v>
      </c>
      <c r="H4844" t="s">
        <v>2804</v>
      </c>
      <c r="I4844" t="s">
        <v>2805</v>
      </c>
      <c r="J4844" t="s">
        <v>101</v>
      </c>
      <c r="K4844" t="s">
        <v>26</v>
      </c>
      <c r="L4844" t="s">
        <v>27</v>
      </c>
      <c r="M4844" t="s">
        <v>28</v>
      </c>
      <c r="N4844">
        <v>42420</v>
      </c>
      <c r="O4844" t="s">
        <v>29</v>
      </c>
      <c r="P4844" t="s">
        <v>425</v>
      </c>
      <c r="Q4844" t="s">
        <v>31</v>
      </c>
      <c r="R4844" t="s">
        <v>64</v>
      </c>
      <c r="S4844" t="s">
        <v>426</v>
      </c>
      <c r="T4844" s="9">
        <v>27.58</v>
      </c>
      <c r="U4844">
        <v>2</v>
      </c>
      <c r="V4844" s="2">
        <v>0</v>
      </c>
      <c r="W4844" s="6">
        <v>11.58</v>
      </c>
      <c r="X4844" s="14">
        <f>AA4844-W4844</f>
        <v>43.58</v>
      </c>
      <c r="Y4844" s="6">
        <f>T4844*U4844</f>
        <v>55.16</v>
      </c>
      <c r="Z4844" s="6">
        <f>Y4844*V4844</f>
        <v>0</v>
      </c>
      <c r="AA4844" s="6">
        <f t="shared" si="392"/>
        <v>55.16</v>
      </c>
    </row>
    <row r="4845" spans="2:27" x14ac:dyDescent="0.3">
      <c r="B4845">
        <v>4842</v>
      </c>
      <c r="C4845" t="s">
        <v>7820</v>
      </c>
      <c r="D4845" s="1">
        <v>42727</v>
      </c>
      <c r="E4845" s="1">
        <v>42732</v>
      </c>
      <c r="F4845" s="9" t="str">
        <f t="shared" si="394"/>
        <v>5 days</v>
      </c>
      <c r="G4845" t="s">
        <v>49</v>
      </c>
      <c r="H4845" t="s">
        <v>3244</v>
      </c>
      <c r="I4845" t="s">
        <v>3245</v>
      </c>
      <c r="J4845" t="s">
        <v>25</v>
      </c>
      <c r="K4845" t="s">
        <v>26</v>
      </c>
      <c r="L4845" t="s">
        <v>4626</v>
      </c>
      <c r="M4845" t="s">
        <v>497</v>
      </c>
      <c r="N4845">
        <v>43402</v>
      </c>
      <c r="O4845" t="s">
        <v>147</v>
      </c>
      <c r="P4845" t="s">
        <v>6323</v>
      </c>
      <c r="Q4845" t="s">
        <v>45</v>
      </c>
      <c r="R4845" t="s">
        <v>74</v>
      </c>
      <c r="S4845" t="s">
        <v>6324</v>
      </c>
      <c r="T4845" s="9">
        <v>5.55</v>
      </c>
      <c r="U4845">
        <v>3</v>
      </c>
      <c r="V4845" s="2">
        <v>0.7</v>
      </c>
      <c r="W4845" s="6">
        <v>-4.07</v>
      </c>
      <c r="X4845" s="14">
        <f>AA4845-W4845</f>
        <v>9.0650000000000013</v>
      </c>
      <c r="Y4845" s="6">
        <f>T4845*U4845</f>
        <v>16.649999999999999</v>
      </c>
      <c r="Z4845" s="6">
        <f>Y4845*V4845</f>
        <v>11.654999999999998</v>
      </c>
      <c r="AA4845" s="6">
        <f t="shared" si="392"/>
        <v>4.995000000000001</v>
      </c>
    </row>
    <row r="4846" spans="2:27" x14ac:dyDescent="0.3">
      <c r="B4846">
        <v>4843</v>
      </c>
      <c r="C4846" t="s">
        <v>7821</v>
      </c>
      <c r="D4846" s="1">
        <v>43007</v>
      </c>
      <c r="E4846" s="1">
        <v>42835</v>
      </c>
      <c r="F4846" s="23" t="s">
        <v>10956</v>
      </c>
      <c r="G4846" t="s">
        <v>49</v>
      </c>
      <c r="H4846" t="s">
        <v>1051</v>
      </c>
      <c r="I4846" t="s">
        <v>1052</v>
      </c>
      <c r="J4846" t="s">
        <v>25</v>
      </c>
      <c r="K4846" t="s">
        <v>26</v>
      </c>
      <c r="L4846" t="s">
        <v>333</v>
      </c>
      <c r="M4846" t="s">
        <v>334</v>
      </c>
      <c r="N4846">
        <v>38109</v>
      </c>
      <c r="O4846" t="s">
        <v>29</v>
      </c>
      <c r="P4846" t="s">
        <v>3450</v>
      </c>
      <c r="Q4846" t="s">
        <v>45</v>
      </c>
      <c r="R4846" t="s">
        <v>58</v>
      </c>
      <c r="S4846" t="s">
        <v>3451</v>
      </c>
      <c r="T4846" s="9">
        <v>243.92</v>
      </c>
      <c r="U4846">
        <v>5</v>
      </c>
      <c r="V4846" s="2">
        <v>0.2</v>
      </c>
      <c r="W4846" s="6">
        <v>-54.88</v>
      </c>
      <c r="X4846" s="14">
        <f>AA4846-W4846</f>
        <v>1030.56</v>
      </c>
      <c r="Y4846" s="6">
        <f>T4846*U4846</f>
        <v>1219.5999999999999</v>
      </c>
      <c r="Z4846" s="6">
        <f>Y4846*V4846</f>
        <v>243.92</v>
      </c>
      <c r="AA4846" s="6">
        <f t="shared" si="392"/>
        <v>975.68</v>
      </c>
    </row>
    <row r="4847" spans="2:27" x14ac:dyDescent="0.3">
      <c r="B4847">
        <v>4844</v>
      </c>
      <c r="C4847" t="s">
        <v>7822</v>
      </c>
      <c r="D4847" s="1">
        <v>42562</v>
      </c>
      <c r="E4847" s="1">
        <v>42624</v>
      </c>
      <c r="F4847" s="9" t="str">
        <f t="shared" ref="F4847:F4864" si="395">DATEDIF(D4847,E4847,"d")&amp;" days"</f>
        <v>62 days</v>
      </c>
      <c r="G4847" t="s">
        <v>187</v>
      </c>
      <c r="H4847" t="s">
        <v>6458</v>
      </c>
      <c r="I4847" t="s">
        <v>6459</v>
      </c>
      <c r="J4847" t="s">
        <v>25</v>
      </c>
      <c r="K4847" t="s">
        <v>26</v>
      </c>
      <c r="L4847" t="s">
        <v>1121</v>
      </c>
      <c r="M4847" t="s">
        <v>789</v>
      </c>
      <c r="N4847">
        <v>8701</v>
      </c>
      <c r="O4847" t="s">
        <v>147</v>
      </c>
      <c r="P4847" t="s">
        <v>4075</v>
      </c>
      <c r="Q4847" t="s">
        <v>45</v>
      </c>
      <c r="R4847" t="s">
        <v>268</v>
      </c>
      <c r="S4847" t="s">
        <v>4076</v>
      </c>
      <c r="T4847" s="9">
        <v>14.96</v>
      </c>
      <c r="U4847">
        <v>4</v>
      </c>
      <c r="V4847" s="2">
        <v>0</v>
      </c>
      <c r="W4847" s="6">
        <v>0.3</v>
      </c>
      <c r="X4847" s="14">
        <f>AA4847-W4847</f>
        <v>59.540000000000006</v>
      </c>
      <c r="Y4847" s="6">
        <f>T4847*U4847</f>
        <v>59.84</v>
      </c>
      <c r="Z4847" s="6">
        <f>Y4847*V4847</f>
        <v>0</v>
      </c>
      <c r="AA4847" s="6">
        <f t="shared" si="392"/>
        <v>59.84</v>
      </c>
    </row>
    <row r="4848" spans="2:27" x14ac:dyDescent="0.3">
      <c r="B4848">
        <v>4845</v>
      </c>
      <c r="C4848" t="s">
        <v>7823</v>
      </c>
      <c r="D4848" s="1">
        <v>41733</v>
      </c>
      <c r="E4848" s="1">
        <v>41763</v>
      </c>
      <c r="F4848" s="9" t="str">
        <f t="shared" si="395"/>
        <v>30 days</v>
      </c>
      <c r="G4848" t="s">
        <v>187</v>
      </c>
      <c r="H4848" t="s">
        <v>774</v>
      </c>
      <c r="I4848" t="s">
        <v>775</v>
      </c>
      <c r="J4848" t="s">
        <v>40</v>
      </c>
      <c r="K4848" t="s">
        <v>26</v>
      </c>
      <c r="L4848" t="s">
        <v>41</v>
      </c>
      <c r="M4848" t="s">
        <v>42</v>
      </c>
      <c r="N4848">
        <v>90008</v>
      </c>
      <c r="O4848" t="s">
        <v>43</v>
      </c>
      <c r="P4848" t="s">
        <v>1220</v>
      </c>
      <c r="Q4848" t="s">
        <v>45</v>
      </c>
      <c r="R4848" t="s">
        <v>74</v>
      </c>
      <c r="S4848" t="s">
        <v>1221</v>
      </c>
      <c r="T4848" s="9">
        <v>7.18</v>
      </c>
      <c r="U4848">
        <v>2</v>
      </c>
      <c r="V4848" s="2">
        <v>0.2</v>
      </c>
      <c r="W4848" s="6">
        <v>2.25</v>
      </c>
      <c r="X4848" s="14">
        <f>AA4848-W4848</f>
        <v>9.2379999999999995</v>
      </c>
      <c r="Y4848" s="6">
        <f>T4848*U4848</f>
        <v>14.36</v>
      </c>
      <c r="Z4848" s="6">
        <f>Y4848*V4848</f>
        <v>2.8719999999999999</v>
      </c>
      <c r="AA4848" s="6">
        <f t="shared" si="392"/>
        <v>11.488</v>
      </c>
    </row>
    <row r="4849" spans="2:27" x14ac:dyDescent="0.3">
      <c r="B4849">
        <v>4846</v>
      </c>
      <c r="C4849" t="s">
        <v>7824</v>
      </c>
      <c r="D4849" s="1">
        <v>42208</v>
      </c>
      <c r="E4849" s="1">
        <v>42211</v>
      </c>
      <c r="F4849" s="9" t="str">
        <f t="shared" si="395"/>
        <v>3 days</v>
      </c>
      <c r="G4849" t="s">
        <v>22</v>
      </c>
      <c r="H4849" t="s">
        <v>1988</v>
      </c>
      <c r="I4849" t="s">
        <v>1989</v>
      </c>
      <c r="J4849" t="s">
        <v>25</v>
      </c>
      <c r="K4849" t="s">
        <v>26</v>
      </c>
      <c r="L4849" t="s">
        <v>388</v>
      </c>
      <c r="M4849" t="s">
        <v>266</v>
      </c>
      <c r="N4849">
        <v>14609</v>
      </c>
      <c r="O4849" t="s">
        <v>147</v>
      </c>
      <c r="P4849" t="s">
        <v>973</v>
      </c>
      <c r="Q4849" t="s">
        <v>45</v>
      </c>
      <c r="R4849" t="s">
        <v>74</v>
      </c>
      <c r="S4849" t="s">
        <v>974</v>
      </c>
      <c r="T4849" s="9">
        <v>10.51</v>
      </c>
      <c r="U4849">
        <v>3</v>
      </c>
      <c r="V4849" s="2">
        <v>0.2</v>
      </c>
      <c r="W4849" s="6">
        <v>3.68</v>
      </c>
      <c r="X4849" s="14">
        <f>AA4849-W4849</f>
        <v>21.544</v>
      </c>
      <c r="Y4849" s="6">
        <f>T4849*U4849</f>
        <v>31.53</v>
      </c>
      <c r="Z4849" s="6">
        <f>Y4849*V4849</f>
        <v>6.3060000000000009</v>
      </c>
      <c r="AA4849" s="6">
        <f t="shared" si="392"/>
        <v>25.224</v>
      </c>
    </row>
    <row r="4850" spans="2:27" x14ac:dyDescent="0.3">
      <c r="B4850">
        <v>4847</v>
      </c>
      <c r="C4850" t="s">
        <v>7825</v>
      </c>
      <c r="D4850" s="1">
        <v>41815</v>
      </c>
      <c r="E4850" s="1">
        <v>41817</v>
      </c>
      <c r="F4850" s="9" t="str">
        <f t="shared" si="395"/>
        <v>2 days</v>
      </c>
      <c r="G4850" t="s">
        <v>22</v>
      </c>
      <c r="H4850" t="s">
        <v>1179</v>
      </c>
      <c r="I4850" t="s">
        <v>1180</v>
      </c>
      <c r="J4850" t="s">
        <v>40</v>
      </c>
      <c r="K4850" t="s">
        <v>26</v>
      </c>
      <c r="L4850" t="s">
        <v>1980</v>
      </c>
      <c r="M4850" t="s">
        <v>419</v>
      </c>
      <c r="N4850">
        <v>97301</v>
      </c>
      <c r="O4850" t="s">
        <v>43</v>
      </c>
      <c r="P4850" t="s">
        <v>3147</v>
      </c>
      <c r="Q4850" t="s">
        <v>70</v>
      </c>
      <c r="R4850" t="s">
        <v>71</v>
      </c>
      <c r="S4850" t="s">
        <v>3148</v>
      </c>
      <c r="T4850" s="9">
        <v>263.95999999999998</v>
      </c>
      <c r="U4850">
        <v>5</v>
      </c>
      <c r="V4850" s="2">
        <v>0.2</v>
      </c>
      <c r="W4850" s="6">
        <v>19.8</v>
      </c>
      <c r="X4850" s="14">
        <f>AA4850-W4850</f>
        <v>1036.04</v>
      </c>
      <c r="Y4850" s="6">
        <f>T4850*U4850</f>
        <v>1319.8</v>
      </c>
      <c r="Z4850" s="6">
        <f>Y4850*V4850</f>
        <v>263.95999999999998</v>
      </c>
      <c r="AA4850" s="6">
        <f t="shared" si="392"/>
        <v>1055.8399999999999</v>
      </c>
    </row>
    <row r="4851" spans="2:27" x14ac:dyDescent="0.3">
      <c r="B4851">
        <v>4848</v>
      </c>
      <c r="C4851" t="s">
        <v>7825</v>
      </c>
      <c r="D4851" s="1">
        <v>41815</v>
      </c>
      <c r="E4851" s="1">
        <v>41817</v>
      </c>
      <c r="F4851" s="9" t="str">
        <f t="shared" si="395"/>
        <v>2 days</v>
      </c>
      <c r="G4851" t="s">
        <v>22</v>
      </c>
      <c r="H4851" t="s">
        <v>1179</v>
      </c>
      <c r="I4851" t="s">
        <v>1180</v>
      </c>
      <c r="J4851" t="s">
        <v>40</v>
      </c>
      <c r="K4851" t="s">
        <v>26</v>
      </c>
      <c r="L4851" t="s">
        <v>1980</v>
      </c>
      <c r="M4851" t="s">
        <v>419</v>
      </c>
      <c r="N4851">
        <v>97301</v>
      </c>
      <c r="O4851" t="s">
        <v>43</v>
      </c>
      <c r="P4851" t="s">
        <v>1426</v>
      </c>
      <c r="Q4851" t="s">
        <v>45</v>
      </c>
      <c r="R4851" t="s">
        <v>67</v>
      </c>
      <c r="S4851" t="s">
        <v>1427</v>
      </c>
      <c r="T4851" s="9">
        <v>71.63</v>
      </c>
      <c r="U4851">
        <v>11</v>
      </c>
      <c r="V4851" s="2">
        <v>0.2</v>
      </c>
      <c r="W4851" s="6">
        <v>17.91</v>
      </c>
      <c r="X4851" s="14">
        <f>AA4851-W4851</f>
        <v>612.43399999999997</v>
      </c>
      <c r="Y4851" s="6">
        <f>T4851*U4851</f>
        <v>787.93</v>
      </c>
      <c r="Z4851" s="6">
        <f>Y4851*V4851</f>
        <v>157.58600000000001</v>
      </c>
      <c r="AA4851" s="6">
        <f t="shared" si="392"/>
        <v>630.34399999999994</v>
      </c>
    </row>
    <row r="4852" spans="2:27" x14ac:dyDescent="0.3">
      <c r="B4852">
        <v>4849</v>
      </c>
      <c r="C4852" t="s">
        <v>7825</v>
      </c>
      <c r="D4852" s="1">
        <v>41815</v>
      </c>
      <c r="E4852" s="1">
        <v>41817</v>
      </c>
      <c r="F4852" s="9" t="str">
        <f t="shared" si="395"/>
        <v>2 days</v>
      </c>
      <c r="G4852" t="s">
        <v>22</v>
      </c>
      <c r="H4852" t="s">
        <v>1179</v>
      </c>
      <c r="I4852" t="s">
        <v>1180</v>
      </c>
      <c r="J4852" t="s">
        <v>40</v>
      </c>
      <c r="K4852" t="s">
        <v>26</v>
      </c>
      <c r="L4852" t="s">
        <v>1980</v>
      </c>
      <c r="M4852" t="s">
        <v>419</v>
      </c>
      <c r="N4852">
        <v>97301</v>
      </c>
      <c r="O4852" t="s">
        <v>43</v>
      </c>
      <c r="P4852" t="s">
        <v>4529</v>
      </c>
      <c r="Q4852" t="s">
        <v>45</v>
      </c>
      <c r="R4852" t="s">
        <v>67</v>
      </c>
      <c r="S4852" t="s">
        <v>4530</v>
      </c>
      <c r="T4852" s="9">
        <v>9.33</v>
      </c>
      <c r="U4852">
        <v>1</v>
      </c>
      <c r="V4852" s="2">
        <v>0.2</v>
      </c>
      <c r="W4852" s="6">
        <v>0.82</v>
      </c>
      <c r="X4852" s="14">
        <f>AA4852-W4852</f>
        <v>6.6440000000000001</v>
      </c>
      <c r="Y4852" s="6">
        <f>T4852*U4852</f>
        <v>9.33</v>
      </c>
      <c r="Z4852" s="6">
        <f>Y4852*V4852</f>
        <v>1.8660000000000001</v>
      </c>
      <c r="AA4852" s="6">
        <f t="shared" si="392"/>
        <v>7.4640000000000004</v>
      </c>
    </row>
    <row r="4853" spans="2:27" x14ac:dyDescent="0.3">
      <c r="B4853">
        <v>4850</v>
      </c>
      <c r="C4853" t="s">
        <v>7826</v>
      </c>
      <c r="D4853" s="1">
        <v>41860</v>
      </c>
      <c r="E4853" s="1">
        <v>41896</v>
      </c>
      <c r="F4853" s="9" t="str">
        <f t="shared" si="395"/>
        <v>36 days</v>
      </c>
      <c r="G4853" t="s">
        <v>49</v>
      </c>
      <c r="H4853" t="s">
        <v>4274</v>
      </c>
      <c r="I4853" t="s">
        <v>4275</v>
      </c>
      <c r="J4853" t="s">
        <v>25</v>
      </c>
      <c r="K4853" t="s">
        <v>26</v>
      </c>
      <c r="L4853" t="s">
        <v>7827</v>
      </c>
      <c r="M4853" t="s">
        <v>95</v>
      </c>
      <c r="N4853">
        <v>99301</v>
      </c>
      <c r="O4853" t="s">
        <v>43</v>
      </c>
      <c r="P4853" t="s">
        <v>1654</v>
      </c>
      <c r="Q4853" t="s">
        <v>45</v>
      </c>
      <c r="R4853" t="s">
        <v>67</v>
      </c>
      <c r="S4853" t="s">
        <v>1655</v>
      </c>
      <c r="T4853" s="9">
        <v>5.88</v>
      </c>
      <c r="U4853">
        <v>2</v>
      </c>
      <c r="V4853" s="2">
        <v>0</v>
      </c>
      <c r="W4853" s="6">
        <v>2.65</v>
      </c>
      <c r="X4853" s="14">
        <f>AA4853-W4853</f>
        <v>9.11</v>
      </c>
      <c r="Y4853" s="6">
        <f>T4853*U4853</f>
        <v>11.76</v>
      </c>
      <c r="Z4853" s="6">
        <f>Y4853*V4853</f>
        <v>0</v>
      </c>
      <c r="AA4853" s="6">
        <f t="shared" si="392"/>
        <v>11.76</v>
      </c>
    </row>
    <row r="4854" spans="2:27" x14ac:dyDescent="0.3">
      <c r="B4854">
        <v>4851</v>
      </c>
      <c r="C4854" t="s">
        <v>7826</v>
      </c>
      <c r="D4854" s="1">
        <v>41860</v>
      </c>
      <c r="E4854" s="1">
        <v>41896</v>
      </c>
      <c r="F4854" s="9" t="str">
        <f t="shared" si="395"/>
        <v>36 days</v>
      </c>
      <c r="G4854" t="s">
        <v>49</v>
      </c>
      <c r="H4854" t="s">
        <v>4274</v>
      </c>
      <c r="I4854" t="s">
        <v>4275</v>
      </c>
      <c r="J4854" t="s">
        <v>25</v>
      </c>
      <c r="K4854" t="s">
        <v>26</v>
      </c>
      <c r="L4854" t="s">
        <v>7827</v>
      </c>
      <c r="M4854" t="s">
        <v>95</v>
      </c>
      <c r="N4854">
        <v>99301</v>
      </c>
      <c r="O4854" t="s">
        <v>43</v>
      </c>
      <c r="P4854" t="s">
        <v>34</v>
      </c>
      <c r="Q4854" t="s">
        <v>31</v>
      </c>
      <c r="R4854" t="s">
        <v>35</v>
      </c>
      <c r="S4854" t="s">
        <v>36</v>
      </c>
      <c r="T4854" s="9">
        <v>975.92</v>
      </c>
      <c r="U4854">
        <v>5</v>
      </c>
      <c r="V4854" s="2">
        <v>0.2</v>
      </c>
      <c r="W4854" s="6">
        <v>121.99</v>
      </c>
      <c r="X4854" s="14">
        <f>AA4854-W4854</f>
        <v>3781.6899999999996</v>
      </c>
      <c r="Y4854" s="6">
        <f>T4854*U4854</f>
        <v>4879.5999999999995</v>
      </c>
      <c r="Z4854" s="6">
        <f>Y4854*V4854</f>
        <v>975.92</v>
      </c>
      <c r="AA4854" s="6">
        <f t="shared" si="392"/>
        <v>3903.6799999999994</v>
      </c>
    </row>
    <row r="4855" spans="2:27" x14ac:dyDescent="0.3">
      <c r="B4855">
        <v>4852</v>
      </c>
      <c r="C4855" t="s">
        <v>7826</v>
      </c>
      <c r="D4855" s="1">
        <v>41860</v>
      </c>
      <c r="E4855" s="1">
        <v>41896</v>
      </c>
      <c r="F4855" s="9" t="str">
        <f t="shared" si="395"/>
        <v>36 days</v>
      </c>
      <c r="G4855" t="s">
        <v>49</v>
      </c>
      <c r="H4855" t="s">
        <v>4274</v>
      </c>
      <c r="I4855" t="s">
        <v>4275</v>
      </c>
      <c r="J4855" t="s">
        <v>25</v>
      </c>
      <c r="K4855" t="s">
        <v>26</v>
      </c>
      <c r="L4855" t="s">
        <v>7827</v>
      </c>
      <c r="M4855" t="s">
        <v>95</v>
      </c>
      <c r="N4855">
        <v>99301</v>
      </c>
      <c r="O4855" t="s">
        <v>43</v>
      </c>
      <c r="P4855" t="s">
        <v>489</v>
      </c>
      <c r="Q4855" t="s">
        <v>45</v>
      </c>
      <c r="R4855" t="s">
        <v>67</v>
      </c>
      <c r="S4855" t="s">
        <v>490</v>
      </c>
      <c r="T4855" s="9">
        <v>303.83999999999997</v>
      </c>
      <c r="U4855">
        <v>8</v>
      </c>
      <c r="V4855" s="2">
        <v>0</v>
      </c>
      <c r="W4855" s="6">
        <v>91.15</v>
      </c>
      <c r="X4855" s="14">
        <f>AA4855-W4855</f>
        <v>2339.5699999999997</v>
      </c>
      <c r="Y4855" s="6">
        <f>T4855*U4855</f>
        <v>2430.7199999999998</v>
      </c>
      <c r="Z4855" s="6">
        <f>Y4855*V4855</f>
        <v>0</v>
      </c>
      <c r="AA4855" s="6">
        <f t="shared" si="392"/>
        <v>2430.7199999999998</v>
      </c>
    </row>
    <row r="4856" spans="2:27" x14ac:dyDescent="0.3">
      <c r="B4856">
        <v>4853</v>
      </c>
      <c r="C4856" t="s">
        <v>7826</v>
      </c>
      <c r="D4856" s="1">
        <v>41860</v>
      </c>
      <c r="E4856" s="1">
        <v>41896</v>
      </c>
      <c r="F4856" s="9" t="str">
        <f t="shared" si="395"/>
        <v>36 days</v>
      </c>
      <c r="G4856" t="s">
        <v>49</v>
      </c>
      <c r="H4856" t="s">
        <v>4274</v>
      </c>
      <c r="I4856" t="s">
        <v>4275</v>
      </c>
      <c r="J4856" t="s">
        <v>25</v>
      </c>
      <c r="K4856" t="s">
        <v>26</v>
      </c>
      <c r="L4856" t="s">
        <v>7827</v>
      </c>
      <c r="M4856" t="s">
        <v>95</v>
      </c>
      <c r="N4856">
        <v>99301</v>
      </c>
      <c r="O4856" t="s">
        <v>43</v>
      </c>
      <c r="P4856" t="s">
        <v>1778</v>
      </c>
      <c r="Q4856" t="s">
        <v>45</v>
      </c>
      <c r="R4856" t="s">
        <v>58</v>
      </c>
      <c r="S4856" t="s">
        <v>1779</v>
      </c>
      <c r="T4856" s="9">
        <v>485.88</v>
      </c>
      <c r="U4856">
        <v>6</v>
      </c>
      <c r="V4856" s="2">
        <v>0</v>
      </c>
      <c r="W4856" s="6">
        <v>19.440000000000001</v>
      </c>
      <c r="X4856" s="14">
        <f>AA4856-W4856</f>
        <v>2895.8399999999997</v>
      </c>
      <c r="Y4856" s="6">
        <f>T4856*U4856</f>
        <v>2915.2799999999997</v>
      </c>
      <c r="Z4856" s="6">
        <f>Y4856*V4856</f>
        <v>0</v>
      </c>
      <c r="AA4856" s="6">
        <f t="shared" si="392"/>
        <v>2915.2799999999997</v>
      </c>
    </row>
    <row r="4857" spans="2:27" x14ac:dyDescent="0.3">
      <c r="B4857">
        <v>4854</v>
      </c>
      <c r="C4857" t="s">
        <v>7828</v>
      </c>
      <c r="D4857" s="1">
        <v>41985</v>
      </c>
      <c r="E4857" s="1">
        <v>41988</v>
      </c>
      <c r="F4857" s="9" t="str">
        <f t="shared" si="395"/>
        <v>3 days</v>
      </c>
      <c r="G4857" t="s">
        <v>22</v>
      </c>
      <c r="H4857" t="s">
        <v>942</v>
      </c>
      <c r="I4857" t="s">
        <v>943</v>
      </c>
      <c r="J4857" t="s">
        <v>25</v>
      </c>
      <c r="K4857" t="s">
        <v>26</v>
      </c>
      <c r="L4857" t="s">
        <v>3206</v>
      </c>
      <c r="M4857" t="s">
        <v>42</v>
      </c>
      <c r="N4857">
        <v>94601</v>
      </c>
      <c r="O4857" t="s">
        <v>43</v>
      </c>
      <c r="P4857" t="s">
        <v>3964</v>
      </c>
      <c r="Q4857" t="s">
        <v>31</v>
      </c>
      <c r="R4857" t="s">
        <v>64</v>
      </c>
      <c r="S4857" t="s">
        <v>3965</v>
      </c>
      <c r="T4857" s="9">
        <v>12.54</v>
      </c>
      <c r="U4857">
        <v>3</v>
      </c>
      <c r="V4857" s="2">
        <v>0</v>
      </c>
      <c r="W4857" s="6">
        <v>4.51</v>
      </c>
      <c r="X4857" s="14">
        <f>AA4857-W4857</f>
        <v>33.11</v>
      </c>
      <c r="Y4857" s="6">
        <f>T4857*U4857</f>
        <v>37.619999999999997</v>
      </c>
      <c r="Z4857" s="6">
        <f>Y4857*V4857</f>
        <v>0</v>
      </c>
      <c r="AA4857" s="6">
        <f t="shared" si="392"/>
        <v>37.619999999999997</v>
      </c>
    </row>
    <row r="4858" spans="2:27" x14ac:dyDescent="0.3">
      <c r="B4858">
        <v>4855</v>
      </c>
      <c r="C4858" t="s">
        <v>7828</v>
      </c>
      <c r="D4858" s="1">
        <v>41985</v>
      </c>
      <c r="E4858" s="1">
        <v>41988</v>
      </c>
      <c r="F4858" s="9" t="str">
        <f t="shared" si="395"/>
        <v>3 days</v>
      </c>
      <c r="G4858" t="s">
        <v>22</v>
      </c>
      <c r="H4858" t="s">
        <v>942</v>
      </c>
      <c r="I4858" t="s">
        <v>943</v>
      </c>
      <c r="J4858" t="s">
        <v>25</v>
      </c>
      <c r="K4858" t="s">
        <v>26</v>
      </c>
      <c r="L4858" t="s">
        <v>3206</v>
      </c>
      <c r="M4858" t="s">
        <v>42</v>
      </c>
      <c r="N4858">
        <v>94601</v>
      </c>
      <c r="O4858" t="s">
        <v>43</v>
      </c>
      <c r="P4858" t="s">
        <v>1517</v>
      </c>
      <c r="Q4858" t="s">
        <v>45</v>
      </c>
      <c r="R4858" t="s">
        <v>58</v>
      </c>
      <c r="S4858" t="s">
        <v>1518</v>
      </c>
      <c r="T4858" s="9">
        <v>8.94</v>
      </c>
      <c r="U4858">
        <v>3</v>
      </c>
      <c r="V4858" s="2">
        <v>0</v>
      </c>
      <c r="W4858" s="6">
        <v>0.63</v>
      </c>
      <c r="X4858" s="14">
        <f>AA4858-W4858</f>
        <v>26.19</v>
      </c>
      <c r="Y4858" s="6">
        <f>T4858*U4858</f>
        <v>26.82</v>
      </c>
      <c r="Z4858" s="6">
        <f>Y4858*V4858</f>
        <v>0</v>
      </c>
      <c r="AA4858" s="6">
        <f t="shared" si="392"/>
        <v>26.82</v>
      </c>
    </row>
    <row r="4859" spans="2:27" x14ac:dyDescent="0.3">
      <c r="B4859">
        <v>4856</v>
      </c>
      <c r="C4859" t="s">
        <v>7828</v>
      </c>
      <c r="D4859" s="1">
        <v>41985</v>
      </c>
      <c r="E4859" s="1">
        <v>41988</v>
      </c>
      <c r="F4859" s="9" t="str">
        <f t="shared" si="395"/>
        <v>3 days</v>
      </c>
      <c r="G4859" t="s">
        <v>22</v>
      </c>
      <c r="H4859" t="s">
        <v>942</v>
      </c>
      <c r="I4859" t="s">
        <v>943</v>
      </c>
      <c r="J4859" t="s">
        <v>25</v>
      </c>
      <c r="K4859" t="s">
        <v>26</v>
      </c>
      <c r="L4859" t="s">
        <v>3206</v>
      </c>
      <c r="M4859" t="s">
        <v>42</v>
      </c>
      <c r="N4859">
        <v>94601</v>
      </c>
      <c r="O4859" t="s">
        <v>43</v>
      </c>
      <c r="P4859" t="s">
        <v>258</v>
      </c>
      <c r="Q4859" t="s">
        <v>31</v>
      </c>
      <c r="R4859" t="s">
        <v>64</v>
      </c>
      <c r="S4859" t="s">
        <v>259</v>
      </c>
      <c r="T4859" s="9">
        <v>9.24</v>
      </c>
      <c r="U4859">
        <v>3</v>
      </c>
      <c r="V4859" s="2">
        <v>0</v>
      </c>
      <c r="W4859" s="6">
        <v>4.4400000000000004</v>
      </c>
      <c r="X4859" s="14">
        <f>AA4859-W4859</f>
        <v>23.279999999999998</v>
      </c>
      <c r="Y4859" s="6">
        <f>T4859*U4859</f>
        <v>27.72</v>
      </c>
      <c r="Z4859" s="6">
        <f>Y4859*V4859</f>
        <v>0</v>
      </c>
      <c r="AA4859" s="6">
        <f t="shared" si="392"/>
        <v>27.72</v>
      </c>
    </row>
    <row r="4860" spans="2:27" x14ac:dyDescent="0.3">
      <c r="B4860">
        <v>4857</v>
      </c>
      <c r="C4860" t="s">
        <v>7829</v>
      </c>
      <c r="D4860" s="1">
        <v>42017</v>
      </c>
      <c r="E4860" s="1">
        <v>42021</v>
      </c>
      <c r="F4860" s="9" t="str">
        <f t="shared" si="395"/>
        <v>4 days</v>
      </c>
      <c r="G4860" t="s">
        <v>49</v>
      </c>
      <c r="H4860" t="s">
        <v>1463</v>
      </c>
      <c r="I4860" t="s">
        <v>1464</v>
      </c>
      <c r="J4860" t="s">
        <v>25</v>
      </c>
      <c r="K4860" t="s">
        <v>26</v>
      </c>
      <c r="L4860" t="s">
        <v>41</v>
      </c>
      <c r="M4860" t="s">
        <v>42</v>
      </c>
      <c r="N4860">
        <v>90004</v>
      </c>
      <c r="O4860" t="s">
        <v>43</v>
      </c>
      <c r="P4860" t="s">
        <v>2756</v>
      </c>
      <c r="Q4860" t="s">
        <v>45</v>
      </c>
      <c r="R4860" t="s">
        <v>74</v>
      </c>
      <c r="S4860" t="s">
        <v>2757</v>
      </c>
      <c r="T4860" s="9">
        <v>70.010000000000005</v>
      </c>
      <c r="U4860">
        <v>3</v>
      </c>
      <c r="V4860" s="2">
        <v>0.2</v>
      </c>
      <c r="W4860" s="6">
        <v>24.5</v>
      </c>
      <c r="X4860" s="14">
        <f>AA4860-W4860</f>
        <v>143.52400000000003</v>
      </c>
      <c r="Y4860" s="6">
        <f>T4860*U4860</f>
        <v>210.03000000000003</v>
      </c>
      <c r="Z4860" s="6">
        <f>Y4860*V4860</f>
        <v>42.006000000000007</v>
      </c>
      <c r="AA4860" s="6">
        <f t="shared" si="392"/>
        <v>168.02400000000003</v>
      </c>
    </row>
    <row r="4861" spans="2:27" x14ac:dyDescent="0.3">
      <c r="B4861">
        <v>4858</v>
      </c>
      <c r="C4861" t="s">
        <v>7829</v>
      </c>
      <c r="D4861" s="1">
        <v>42017</v>
      </c>
      <c r="E4861" s="1">
        <v>42021</v>
      </c>
      <c r="F4861" s="9" t="str">
        <f t="shared" si="395"/>
        <v>4 days</v>
      </c>
      <c r="G4861" t="s">
        <v>49</v>
      </c>
      <c r="H4861" t="s">
        <v>1463</v>
      </c>
      <c r="I4861" t="s">
        <v>1464</v>
      </c>
      <c r="J4861" t="s">
        <v>25</v>
      </c>
      <c r="K4861" t="s">
        <v>26</v>
      </c>
      <c r="L4861" t="s">
        <v>41</v>
      </c>
      <c r="M4861" t="s">
        <v>42</v>
      </c>
      <c r="N4861">
        <v>90004</v>
      </c>
      <c r="O4861" t="s">
        <v>43</v>
      </c>
      <c r="P4861" t="s">
        <v>1102</v>
      </c>
      <c r="Q4861" t="s">
        <v>31</v>
      </c>
      <c r="R4861" t="s">
        <v>64</v>
      </c>
      <c r="S4861" t="s">
        <v>1103</v>
      </c>
      <c r="T4861" s="9">
        <v>77.599999999999994</v>
      </c>
      <c r="U4861">
        <v>4</v>
      </c>
      <c r="V4861" s="2">
        <v>0</v>
      </c>
      <c r="W4861" s="6">
        <v>38.020000000000003</v>
      </c>
      <c r="X4861" s="14">
        <f>AA4861-W4861</f>
        <v>272.38</v>
      </c>
      <c r="Y4861" s="6">
        <f>T4861*U4861</f>
        <v>310.39999999999998</v>
      </c>
      <c r="Z4861" s="6">
        <f>Y4861*V4861</f>
        <v>0</v>
      </c>
      <c r="AA4861" s="6">
        <f t="shared" si="392"/>
        <v>310.39999999999998</v>
      </c>
    </row>
    <row r="4862" spans="2:27" x14ac:dyDescent="0.3">
      <c r="B4862">
        <v>4859</v>
      </c>
      <c r="C4862" t="s">
        <v>7829</v>
      </c>
      <c r="D4862" s="1">
        <v>42017</v>
      </c>
      <c r="E4862" s="1">
        <v>42021</v>
      </c>
      <c r="F4862" s="9" t="str">
        <f t="shared" si="395"/>
        <v>4 days</v>
      </c>
      <c r="G4862" t="s">
        <v>49</v>
      </c>
      <c r="H4862" t="s">
        <v>1463</v>
      </c>
      <c r="I4862" t="s">
        <v>1464</v>
      </c>
      <c r="J4862" t="s">
        <v>25</v>
      </c>
      <c r="K4862" t="s">
        <v>26</v>
      </c>
      <c r="L4862" t="s">
        <v>41</v>
      </c>
      <c r="M4862" t="s">
        <v>42</v>
      </c>
      <c r="N4862">
        <v>90004</v>
      </c>
      <c r="O4862" t="s">
        <v>43</v>
      </c>
      <c r="P4862" t="s">
        <v>7830</v>
      </c>
      <c r="Q4862" t="s">
        <v>31</v>
      </c>
      <c r="R4862" t="s">
        <v>64</v>
      </c>
      <c r="S4862" t="s">
        <v>7831</v>
      </c>
      <c r="T4862" s="9">
        <v>464.85</v>
      </c>
      <c r="U4862">
        <v>9</v>
      </c>
      <c r="V4862" s="2">
        <v>0</v>
      </c>
      <c r="W4862" s="6">
        <v>92.97</v>
      </c>
      <c r="X4862" s="14">
        <f>AA4862-W4862</f>
        <v>4090.6800000000007</v>
      </c>
      <c r="Y4862" s="6">
        <f>T4862*U4862</f>
        <v>4183.6500000000005</v>
      </c>
      <c r="Z4862" s="6">
        <f>Y4862*V4862</f>
        <v>0</v>
      </c>
      <c r="AA4862" s="6">
        <f t="shared" si="392"/>
        <v>4183.6500000000005</v>
      </c>
    </row>
    <row r="4863" spans="2:27" x14ac:dyDescent="0.3">
      <c r="B4863">
        <v>4860</v>
      </c>
      <c r="C4863" t="s">
        <v>7832</v>
      </c>
      <c r="D4863" s="1">
        <v>43084</v>
      </c>
      <c r="E4863" s="1">
        <v>43088</v>
      </c>
      <c r="F4863" s="9" t="str">
        <f t="shared" si="395"/>
        <v>4 days</v>
      </c>
      <c r="G4863" t="s">
        <v>49</v>
      </c>
      <c r="H4863" t="s">
        <v>1399</v>
      </c>
      <c r="I4863" t="s">
        <v>1400</v>
      </c>
      <c r="J4863" t="s">
        <v>40</v>
      </c>
      <c r="K4863" t="s">
        <v>26</v>
      </c>
      <c r="L4863" t="s">
        <v>7833</v>
      </c>
      <c r="M4863" t="s">
        <v>210</v>
      </c>
      <c r="N4863">
        <v>60302</v>
      </c>
      <c r="O4863" t="s">
        <v>104</v>
      </c>
      <c r="P4863" t="s">
        <v>4237</v>
      </c>
      <c r="Q4863" t="s">
        <v>45</v>
      </c>
      <c r="R4863" t="s">
        <v>67</v>
      </c>
      <c r="S4863" t="s">
        <v>4238</v>
      </c>
      <c r="T4863" s="9">
        <v>10.19</v>
      </c>
      <c r="U4863">
        <v>7</v>
      </c>
      <c r="V4863" s="2">
        <v>0.2</v>
      </c>
      <c r="W4863" s="6">
        <v>1.02</v>
      </c>
      <c r="X4863" s="14">
        <f>AA4863-W4863</f>
        <v>56.043999999999997</v>
      </c>
      <c r="Y4863" s="6">
        <f>T4863*U4863</f>
        <v>71.33</v>
      </c>
      <c r="Z4863" s="6">
        <f>Y4863*V4863</f>
        <v>14.266</v>
      </c>
      <c r="AA4863" s="6">
        <f t="shared" si="392"/>
        <v>57.064</v>
      </c>
    </row>
    <row r="4864" spans="2:27" x14ac:dyDescent="0.3">
      <c r="B4864">
        <v>4861</v>
      </c>
      <c r="C4864" t="s">
        <v>7834</v>
      </c>
      <c r="D4864" s="1">
        <v>42722</v>
      </c>
      <c r="E4864" s="1">
        <v>42728</v>
      </c>
      <c r="F4864" s="9" t="str">
        <f t="shared" si="395"/>
        <v>6 days</v>
      </c>
      <c r="G4864" t="s">
        <v>49</v>
      </c>
      <c r="H4864" t="s">
        <v>1179</v>
      </c>
      <c r="I4864" t="s">
        <v>1180</v>
      </c>
      <c r="J4864" t="s">
        <v>40</v>
      </c>
      <c r="K4864" t="s">
        <v>26</v>
      </c>
      <c r="L4864" t="s">
        <v>1003</v>
      </c>
      <c r="M4864" t="s">
        <v>789</v>
      </c>
      <c r="N4864">
        <v>7960</v>
      </c>
      <c r="O4864" t="s">
        <v>147</v>
      </c>
      <c r="P4864" t="s">
        <v>4726</v>
      </c>
      <c r="Q4864" t="s">
        <v>45</v>
      </c>
      <c r="R4864" t="s">
        <v>74</v>
      </c>
      <c r="S4864" t="s">
        <v>4727</v>
      </c>
      <c r="T4864" s="9">
        <v>1793.98</v>
      </c>
      <c r="U4864">
        <v>2</v>
      </c>
      <c r="V4864" s="2">
        <v>0</v>
      </c>
      <c r="W4864" s="6">
        <v>843.17</v>
      </c>
      <c r="X4864" s="14">
        <f>AA4864-W4864</f>
        <v>2744.79</v>
      </c>
      <c r="Y4864" s="6">
        <f>T4864*U4864</f>
        <v>3587.96</v>
      </c>
      <c r="Z4864" s="6">
        <f>Y4864*V4864</f>
        <v>0</v>
      </c>
      <c r="AA4864" s="6">
        <f t="shared" si="392"/>
        <v>3587.96</v>
      </c>
    </row>
    <row r="4865" spans="2:27" x14ac:dyDescent="0.3">
      <c r="B4865">
        <v>4862</v>
      </c>
      <c r="C4865" t="s">
        <v>7835</v>
      </c>
      <c r="D4865" s="1">
        <v>41947</v>
      </c>
      <c r="E4865" s="1">
        <v>41745</v>
      </c>
      <c r="F4865" s="23" t="s">
        <v>10956</v>
      </c>
      <c r="G4865" t="s">
        <v>22</v>
      </c>
      <c r="H4865" t="s">
        <v>394</v>
      </c>
      <c r="I4865" t="s">
        <v>395</v>
      </c>
      <c r="J4865" t="s">
        <v>101</v>
      </c>
      <c r="K4865" t="s">
        <v>26</v>
      </c>
      <c r="L4865" t="s">
        <v>1239</v>
      </c>
      <c r="M4865" t="s">
        <v>103</v>
      </c>
      <c r="N4865">
        <v>78745</v>
      </c>
      <c r="O4865" t="s">
        <v>104</v>
      </c>
      <c r="P4865" t="s">
        <v>5571</v>
      </c>
      <c r="Q4865" t="s">
        <v>70</v>
      </c>
      <c r="R4865" t="s">
        <v>71</v>
      </c>
      <c r="S4865" t="s">
        <v>5572</v>
      </c>
      <c r="T4865" s="9">
        <v>758.35</v>
      </c>
      <c r="U4865">
        <v>6</v>
      </c>
      <c r="V4865" s="2">
        <v>0.2</v>
      </c>
      <c r="W4865" s="6">
        <v>265.42</v>
      </c>
      <c r="X4865" s="14">
        <f>AA4865-W4865</f>
        <v>3374.6600000000003</v>
      </c>
      <c r="Y4865" s="6">
        <f>T4865*U4865</f>
        <v>4550.1000000000004</v>
      </c>
      <c r="Z4865" s="6">
        <f>Y4865*V4865</f>
        <v>910.0200000000001</v>
      </c>
      <c r="AA4865" s="6">
        <f t="shared" si="392"/>
        <v>3640.0800000000004</v>
      </c>
    </row>
    <row r="4866" spans="2:27" x14ac:dyDescent="0.3">
      <c r="B4866">
        <v>4863</v>
      </c>
      <c r="C4866" t="s">
        <v>7836</v>
      </c>
      <c r="D4866" s="1">
        <v>42654</v>
      </c>
      <c r="E4866" s="1">
        <v>42688</v>
      </c>
      <c r="F4866" s="9" t="str">
        <f t="shared" ref="F4866:F4886" si="396">DATEDIF(D4866,E4866,"d")&amp;" days"</f>
        <v>34 days</v>
      </c>
      <c r="G4866" t="s">
        <v>49</v>
      </c>
      <c r="H4866" t="s">
        <v>584</v>
      </c>
      <c r="I4866" t="s">
        <v>585</v>
      </c>
      <c r="J4866" t="s">
        <v>40</v>
      </c>
      <c r="K4866" t="s">
        <v>26</v>
      </c>
      <c r="L4866" t="s">
        <v>265</v>
      </c>
      <c r="M4866" t="s">
        <v>266</v>
      </c>
      <c r="N4866">
        <v>10011</v>
      </c>
      <c r="O4866" t="s">
        <v>147</v>
      </c>
      <c r="P4866" t="s">
        <v>3870</v>
      </c>
      <c r="Q4866" t="s">
        <v>45</v>
      </c>
      <c r="R4866" t="s">
        <v>74</v>
      </c>
      <c r="S4866" t="s">
        <v>3871</v>
      </c>
      <c r="T4866" s="9">
        <v>20.37</v>
      </c>
      <c r="U4866">
        <v>1</v>
      </c>
      <c r="V4866" s="2">
        <v>0.2</v>
      </c>
      <c r="W4866" s="6">
        <v>7.38</v>
      </c>
      <c r="X4866" s="14">
        <f>AA4866-W4866</f>
        <v>8.9160000000000004</v>
      </c>
      <c r="Y4866" s="6">
        <f>T4866*U4866</f>
        <v>20.37</v>
      </c>
      <c r="Z4866" s="6">
        <f>Y4866*V4866</f>
        <v>4.0740000000000007</v>
      </c>
      <c r="AA4866" s="6">
        <f t="shared" si="392"/>
        <v>16.295999999999999</v>
      </c>
    </row>
    <row r="4867" spans="2:27" x14ac:dyDescent="0.3">
      <c r="B4867">
        <v>4864</v>
      </c>
      <c r="C4867" t="s">
        <v>7836</v>
      </c>
      <c r="D4867" s="1">
        <v>42654</v>
      </c>
      <c r="E4867" s="1">
        <v>42688</v>
      </c>
      <c r="F4867" s="9" t="str">
        <f t="shared" si="396"/>
        <v>34 days</v>
      </c>
      <c r="G4867" t="s">
        <v>49</v>
      </c>
      <c r="H4867" t="s">
        <v>584</v>
      </c>
      <c r="I4867" t="s">
        <v>585</v>
      </c>
      <c r="J4867" t="s">
        <v>40</v>
      </c>
      <c r="K4867" t="s">
        <v>26</v>
      </c>
      <c r="L4867" t="s">
        <v>265</v>
      </c>
      <c r="M4867" t="s">
        <v>266</v>
      </c>
      <c r="N4867">
        <v>10011</v>
      </c>
      <c r="O4867" t="s">
        <v>147</v>
      </c>
      <c r="P4867" t="s">
        <v>1389</v>
      </c>
      <c r="Q4867" t="s">
        <v>45</v>
      </c>
      <c r="R4867" t="s">
        <v>74</v>
      </c>
      <c r="S4867" t="s">
        <v>1390</v>
      </c>
      <c r="T4867" s="9">
        <v>49.85</v>
      </c>
      <c r="U4867">
        <v>3</v>
      </c>
      <c r="V4867" s="2">
        <v>0.2</v>
      </c>
      <c r="W4867" s="6">
        <v>16.82</v>
      </c>
      <c r="X4867" s="14">
        <f>AA4867-W4867</f>
        <v>102.82000000000002</v>
      </c>
      <c r="Y4867" s="6">
        <f>T4867*U4867</f>
        <v>149.55000000000001</v>
      </c>
      <c r="Z4867" s="6">
        <f>Y4867*V4867</f>
        <v>29.910000000000004</v>
      </c>
      <c r="AA4867" s="6">
        <f t="shared" si="392"/>
        <v>119.64000000000001</v>
      </c>
    </row>
    <row r="4868" spans="2:27" x14ac:dyDescent="0.3">
      <c r="B4868">
        <v>4865</v>
      </c>
      <c r="C4868" t="s">
        <v>7837</v>
      </c>
      <c r="D4868" s="1">
        <v>42912</v>
      </c>
      <c r="E4868" s="1">
        <v>42916</v>
      </c>
      <c r="F4868" s="9" t="str">
        <f t="shared" si="396"/>
        <v>4 days</v>
      </c>
      <c r="G4868" t="s">
        <v>49</v>
      </c>
      <c r="H4868" t="s">
        <v>518</v>
      </c>
      <c r="I4868" t="s">
        <v>519</v>
      </c>
      <c r="J4868" t="s">
        <v>25</v>
      </c>
      <c r="K4868" t="s">
        <v>26</v>
      </c>
      <c r="L4868" t="s">
        <v>265</v>
      </c>
      <c r="M4868" t="s">
        <v>266</v>
      </c>
      <c r="N4868">
        <v>10024</v>
      </c>
      <c r="O4868" t="s">
        <v>147</v>
      </c>
      <c r="P4868" t="s">
        <v>2008</v>
      </c>
      <c r="Q4868" t="s">
        <v>70</v>
      </c>
      <c r="R4868" t="s">
        <v>71</v>
      </c>
      <c r="S4868" t="s">
        <v>2009</v>
      </c>
      <c r="T4868" s="9">
        <v>239.97</v>
      </c>
      <c r="U4868">
        <v>3</v>
      </c>
      <c r="V4868" s="2">
        <v>0</v>
      </c>
      <c r="W4868" s="6">
        <v>67.19</v>
      </c>
      <c r="X4868" s="14">
        <f>AA4868-W4868</f>
        <v>652.72</v>
      </c>
      <c r="Y4868" s="6">
        <f>T4868*U4868</f>
        <v>719.91</v>
      </c>
      <c r="Z4868" s="6">
        <f>Y4868*V4868</f>
        <v>0</v>
      </c>
      <c r="AA4868" s="6">
        <f t="shared" si="392"/>
        <v>719.91</v>
      </c>
    </row>
    <row r="4869" spans="2:27" x14ac:dyDescent="0.3">
      <c r="B4869">
        <v>4866</v>
      </c>
      <c r="C4869" t="s">
        <v>7838</v>
      </c>
      <c r="D4869" s="1">
        <v>43052</v>
      </c>
      <c r="E4869" s="1">
        <v>43057</v>
      </c>
      <c r="F4869" s="9" t="str">
        <f t="shared" si="396"/>
        <v>5 days</v>
      </c>
      <c r="G4869" t="s">
        <v>49</v>
      </c>
      <c r="H4869" t="s">
        <v>655</v>
      </c>
      <c r="I4869" t="s">
        <v>656</v>
      </c>
      <c r="J4869" t="s">
        <v>25</v>
      </c>
      <c r="K4869" t="s">
        <v>26</v>
      </c>
      <c r="L4869" t="s">
        <v>94</v>
      </c>
      <c r="M4869" t="s">
        <v>95</v>
      </c>
      <c r="N4869">
        <v>98103</v>
      </c>
      <c r="O4869" t="s">
        <v>43</v>
      </c>
      <c r="P4869" t="s">
        <v>1730</v>
      </c>
      <c r="Q4869" t="s">
        <v>31</v>
      </c>
      <c r="R4869" t="s">
        <v>35</v>
      </c>
      <c r="S4869" t="s">
        <v>1731</v>
      </c>
      <c r="T4869" s="9">
        <v>2404.6999999999998</v>
      </c>
      <c r="U4869">
        <v>6</v>
      </c>
      <c r="V4869" s="2">
        <v>0.2</v>
      </c>
      <c r="W4869" s="6">
        <v>150.29</v>
      </c>
      <c r="X4869" s="14">
        <f>AA4869-W4869</f>
        <v>11392.269999999999</v>
      </c>
      <c r="Y4869" s="6">
        <f>T4869*U4869</f>
        <v>14428.199999999999</v>
      </c>
      <c r="Z4869" s="6">
        <f>Y4869*V4869</f>
        <v>2885.64</v>
      </c>
      <c r="AA4869" s="6">
        <f t="shared" ref="AA4869:AA4932" si="397">Y4869-Z4869</f>
        <v>11542.56</v>
      </c>
    </row>
    <row r="4870" spans="2:27" x14ac:dyDescent="0.3">
      <c r="B4870">
        <v>4867</v>
      </c>
      <c r="C4870" t="s">
        <v>7838</v>
      </c>
      <c r="D4870" s="1">
        <v>43052</v>
      </c>
      <c r="E4870" s="1">
        <v>43057</v>
      </c>
      <c r="F4870" s="9" t="str">
        <f t="shared" si="396"/>
        <v>5 days</v>
      </c>
      <c r="G4870" t="s">
        <v>49</v>
      </c>
      <c r="H4870" t="s">
        <v>655</v>
      </c>
      <c r="I4870" t="s">
        <v>656</v>
      </c>
      <c r="J4870" t="s">
        <v>25</v>
      </c>
      <c r="K4870" t="s">
        <v>26</v>
      </c>
      <c r="L4870" t="s">
        <v>94</v>
      </c>
      <c r="M4870" t="s">
        <v>95</v>
      </c>
      <c r="N4870">
        <v>98103</v>
      </c>
      <c r="O4870" t="s">
        <v>43</v>
      </c>
      <c r="P4870" t="s">
        <v>5002</v>
      </c>
      <c r="Q4870" t="s">
        <v>45</v>
      </c>
      <c r="R4870" t="s">
        <v>74</v>
      </c>
      <c r="S4870" t="s">
        <v>5003</v>
      </c>
      <c r="T4870" s="9">
        <v>563.02</v>
      </c>
      <c r="U4870">
        <v>11</v>
      </c>
      <c r="V4870" s="2">
        <v>0.2</v>
      </c>
      <c r="W4870" s="6">
        <v>190.02</v>
      </c>
      <c r="X4870" s="14">
        <f>AA4870-W4870</f>
        <v>4764.5559999999987</v>
      </c>
      <c r="Y4870" s="6">
        <f>T4870*U4870</f>
        <v>6193.2199999999993</v>
      </c>
      <c r="Z4870" s="6">
        <f>Y4870*V4870</f>
        <v>1238.644</v>
      </c>
      <c r="AA4870" s="6">
        <f t="shared" si="397"/>
        <v>4954.5759999999991</v>
      </c>
    </row>
    <row r="4871" spans="2:27" x14ac:dyDescent="0.3">
      <c r="B4871">
        <v>4868</v>
      </c>
      <c r="C4871" t="s">
        <v>7838</v>
      </c>
      <c r="D4871" s="1">
        <v>43052</v>
      </c>
      <c r="E4871" s="1">
        <v>43057</v>
      </c>
      <c r="F4871" s="9" t="str">
        <f t="shared" si="396"/>
        <v>5 days</v>
      </c>
      <c r="G4871" t="s">
        <v>49</v>
      </c>
      <c r="H4871" t="s">
        <v>655</v>
      </c>
      <c r="I4871" t="s">
        <v>656</v>
      </c>
      <c r="J4871" t="s">
        <v>25</v>
      </c>
      <c r="K4871" t="s">
        <v>26</v>
      </c>
      <c r="L4871" t="s">
        <v>94</v>
      </c>
      <c r="M4871" t="s">
        <v>95</v>
      </c>
      <c r="N4871">
        <v>98103</v>
      </c>
      <c r="O4871" t="s">
        <v>43</v>
      </c>
      <c r="P4871" t="s">
        <v>685</v>
      </c>
      <c r="Q4871" t="s">
        <v>45</v>
      </c>
      <c r="R4871" t="s">
        <v>58</v>
      </c>
      <c r="S4871" t="s">
        <v>686</v>
      </c>
      <c r="T4871" s="9">
        <v>344.91</v>
      </c>
      <c r="U4871">
        <v>3</v>
      </c>
      <c r="V4871" s="2">
        <v>0</v>
      </c>
      <c r="W4871" s="6">
        <v>10.35</v>
      </c>
      <c r="X4871" s="14">
        <f>AA4871-W4871</f>
        <v>1024.3800000000001</v>
      </c>
      <c r="Y4871" s="6">
        <f>T4871*U4871</f>
        <v>1034.73</v>
      </c>
      <c r="Z4871" s="6">
        <f>Y4871*V4871</f>
        <v>0</v>
      </c>
      <c r="AA4871" s="6">
        <f t="shared" si="397"/>
        <v>1034.73</v>
      </c>
    </row>
    <row r="4872" spans="2:27" x14ac:dyDescent="0.3">
      <c r="B4872">
        <v>4869</v>
      </c>
      <c r="C4872" t="s">
        <v>7838</v>
      </c>
      <c r="D4872" s="1">
        <v>43052</v>
      </c>
      <c r="E4872" s="1">
        <v>43057</v>
      </c>
      <c r="F4872" s="9" t="str">
        <f t="shared" si="396"/>
        <v>5 days</v>
      </c>
      <c r="G4872" t="s">
        <v>49</v>
      </c>
      <c r="H4872" t="s">
        <v>655</v>
      </c>
      <c r="I4872" t="s">
        <v>656</v>
      </c>
      <c r="J4872" t="s">
        <v>25</v>
      </c>
      <c r="K4872" t="s">
        <v>26</v>
      </c>
      <c r="L4872" t="s">
        <v>94</v>
      </c>
      <c r="M4872" t="s">
        <v>95</v>
      </c>
      <c r="N4872">
        <v>98103</v>
      </c>
      <c r="O4872" t="s">
        <v>43</v>
      </c>
      <c r="P4872" t="s">
        <v>2924</v>
      </c>
      <c r="Q4872" t="s">
        <v>45</v>
      </c>
      <c r="R4872" t="s">
        <v>46</v>
      </c>
      <c r="S4872" t="s">
        <v>2925</v>
      </c>
      <c r="T4872" s="9">
        <v>8.64</v>
      </c>
      <c r="U4872">
        <v>3</v>
      </c>
      <c r="V4872" s="2">
        <v>0</v>
      </c>
      <c r="W4872" s="6">
        <v>4.2300000000000004</v>
      </c>
      <c r="X4872" s="14">
        <f>AA4872-W4872</f>
        <v>21.69</v>
      </c>
      <c r="Y4872" s="6">
        <f>T4872*U4872</f>
        <v>25.92</v>
      </c>
      <c r="Z4872" s="6">
        <f>Y4872*V4872</f>
        <v>0</v>
      </c>
      <c r="AA4872" s="6">
        <f t="shared" si="397"/>
        <v>25.92</v>
      </c>
    </row>
    <row r="4873" spans="2:27" x14ac:dyDescent="0.3">
      <c r="B4873">
        <v>4870</v>
      </c>
      <c r="C4873" t="s">
        <v>7839</v>
      </c>
      <c r="D4873" s="1">
        <v>43063</v>
      </c>
      <c r="E4873" s="1">
        <v>43068</v>
      </c>
      <c r="F4873" s="9" t="str">
        <f t="shared" si="396"/>
        <v>5 days</v>
      </c>
      <c r="G4873" t="s">
        <v>49</v>
      </c>
      <c r="H4873" t="s">
        <v>3895</v>
      </c>
      <c r="I4873" t="s">
        <v>3896</v>
      </c>
      <c r="J4873" t="s">
        <v>40</v>
      </c>
      <c r="K4873" t="s">
        <v>26</v>
      </c>
      <c r="L4873" t="s">
        <v>2475</v>
      </c>
      <c r="M4873" t="s">
        <v>146</v>
      </c>
      <c r="N4873">
        <v>17602</v>
      </c>
      <c r="O4873" t="s">
        <v>147</v>
      </c>
      <c r="P4873" t="s">
        <v>3624</v>
      </c>
      <c r="Q4873" t="s">
        <v>70</v>
      </c>
      <c r="R4873" t="s">
        <v>71</v>
      </c>
      <c r="S4873" t="s">
        <v>3625</v>
      </c>
      <c r="T4873" s="9">
        <v>89.99</v>
      </c>
      <c r="U4873">
        <v>2</v>
      </c>
      <c r="V4873" s="2">
        <v>0.4</v>
      </c>
      <c r="W4873" s="6">
        <v>-15</v>
      </c>
      <c r="X4873" s="14">
        <f>AA4873-W4873</f>
        <v>122.98799999999999</v>
      </c>
      <c r="Y4873" s="6">
        <f>T4873*U4873</f>
        <v>179.98</v>
      </c>
      <c r="Z4873" s="6">
        <f>Y4873*V4873</f>
        <v>71.992000000000004</v>
      </c>
      <c r="AA4873" s="6">
        <f t="shared" si="397"/>
        <v>107.98799999999999</v>
      </c>
    </row>
    <row r="4874" spans="2:27" x14ac:dyDescent="0.3">
      <c r="B4874">
        <v>4871</v>
      </c>
      <c r="C4874" t="s">
        <v>7839</v>
      </c>
      <c r="D4874" s="1">
        <v>43063</v>
      </c>
      <c r="E4874" s="1">
        <v>43068</v>
      </c>
      <c r="F4874" s="9" t="str">
        <f t="shared" si="396"/>
        <v>5 days</v>
      </c>
      <c r="G4874" t="s">
        <v>49</v>
      </c>
      <c r="H4874" t="s">
        <v>3895</v>
      </c>
      <c r="I4874" t="s">
        <v>3896</v>
      </c>
      <c r="J4874" t="s">
        <v>40</v>
      </c>
      <c r="K4874" t="s">
        <v>26</v>
      </c>
      <c r="L4874" t="s">
        <v>2475</v>
      </c>
      <c r="M4874" t="s">
        <v>146</v>
      </c>
      <c r="N4874">
        <v>17602</v>
      </c>
      <c r="O4874" t="s">
        <v>147</v>
      </c>
      <c r="P4874" t="s">
        <v>4508</v>
      </c>
      <c r="Q4874" t="s">
        <v>45</v>
      </c>
      <c r="R4874" t="s">
        <v>89</v>
      </c>
      <c r="S4874" t="s">
        <v>4509</v>
      </c>
      <c r="T4874" s="9">
        <v>229.54</v>
      </c>
      <c r="U4874">
        <v>7</v>
      </c>
      <c r="V4874" s="2">
        <v>0.2</v>
      </c>
      <c r="W4874" s="6">
        <v>83.21</v>
      </c>
      <c r="X4874" s="14">
        <f>AA4874-W4874</f>
        <v>1202.2139999999999</v>
      </c>
      <c r="Y4874" s="6">
        <f>T4874*U4874</f>
        <v>1606.78</v>
      </c>
      <c r="Z4874" s="6">
        <f>Y4874*V4874</f>
        <v>321.35599999999999</v>
      </c>
      <c r="AA4874" s="6">
        <f t="shared" si="397"/>
        <v>1285.424</v>
      </c>
    </row>
    <row r="4875" spans="2:27" x14ac:dyDescent="0.3">
      <c r="B4875">
        <v>4872</v>
      </c>
      <c r="C4875" t="s">
        <v>7840</v>
      </c>
      <c r="D4875" s="1">
        <v>42878</v>
      </c>
      <c r="E4875" s="1">
        <v>42882</v>
      </c>
      <c r="F4875" s="9" t="str">
        <f t="shared" si="396"/>
        <v>4 days</v>
      </c>
      <c r="G4875" t="s">
        <v>49</v>
      </c>
      <c r="H4875" t="s">
        <v>917</v>
      </c>
      <c r="I4875" t="s">
        <v>918</v>
      </c>
      <c r="J4875" t="s">
        <v>25</v>
      </c>
      <c r="K4875" t="s">
        <v>26</v>
      </c>
      <c r="L4875" t="s">
        <v>183</v>
      </c>
      <c r="M4875" t="s">
        <v>103</v>
      </c>
      <c r="N4875">
        <v>77095</v>
      </c>
      <c r="O4875" t="s">
        <v>104</v>
      </c>
      <c r="P4875" t="s">
        <v>7841</v>
      </c>
      <c r="Q4875" t="s">
        <v>45</v>
      </c>
      <c r="R4875" t="s">
        <v>268</v>
      </c>
      <c r="S4875" t="s">
        <v>7842</v>
      </c>
      <c r="T4875" s="9">
        <v>1.82</v>
      </c>
      <c r="U4875">
        <v>2</v>
      </c>
      <c r="V4875" s="2">
        <v>0.2</v>
      </c>
      <c r="W4875" s="6">
        <v>0.62</v>
      </c>
      <c r="X4875" s="14">
        <f>AA4875-W4875</f>
        <v>2.2919999999999998</v>
      </c>
      <c r="Y4875" s="6">
        <f>T4875*U4875</f>
        <v>3.64</v>
      </c>
      <c r="Z4875" s="6">
        <f>Y4875*V4875</f>
        <v>0.72800000000000009</v>
      </c>
      <c r="AA4875" s="6">
        <f t="shared" si="397"/>
        <v>2.9119999999999999</v>
      </c>
    </row>
    <row r="4876" spans="2:27" x14ac:dyDescent="0.3">
      <c r="B4876">
        <v>4873</v>
      </c>
      <c r="C4876" t="s">
        <v>7840</v>
      </c>
      <c r="D4876" s="1">
        <v>42878</v>
      </c>
      <c r="E4876" s="1">
        <v>42882</v>
      </c>
      <c r="F4876" s="9" t="str">
        <f t="shared" si="396"/>
        <v>4 days</v>
      </c>
      <c r="G4876" t="s">
        <v>49</v>
      </c>
      <c r="H4876" t="s">
        <v>917</v>
      </c>
      <c r="I4876" t="s">
        <v>918</v>
      </c>
      <c r="J4876" t="s">
        <v>25</v>
      </c>
      <c r="K4876" t="s">
        <v>26</v>
      </c>
      <c r="L4876" t="s">
        <v>183</v>
      </c>
      <c r="M4876" t="s">
        <v>103</v>
      </c>
      <c r="N4876">
        <v>77095</v>
      </c>
      <c r="O4876" t="s">
        <v>104</v>
      </c>
      <c r="P4876" t="s">
        <v>6735</v>
      </c>
      <c r="Q4876" t="s">
        <v>45</v>
      </c>
      <c r="R4876" t="s">
        <v>77</v>
      </c>
      <c r="S4876" t="s">
        <v>6736</v>
      </c>
      <c r="T4876" s="9">
        <v>18.32</v>
      </c>
      <c r="U4876">
        <v>5</v>
      </c>
      <c r="V4876" s="2">
        <v>0.8</v>
      </c>
      <c r="W4876" s="6">
        <v>-46.72</v>
      </c>
      <c r="X4876" s="14">
        <f>AA4876-W4876</f>
        <v>65.039999999999992</v>
      </c>
      <c r="Y4876" s="6">
        <f>T4876*U4876</f>
        <v>91.6</v>
      </c>
      <c r="Z4876" s="6">
        <f>Y4876*V4876</f>
        <v>73.28</v>
      </c>
      <c r="AA4876" s="6">
        <f t="shared" si="397"/>
        <v>18.319999999999993</v>
      </c>
    </row>
    <row r="4877" spans="2:27" x14ac:dyDescent="0.3">
      <c r="B4877">
        <v>4874</v>
      </c>
      <c r="C4877" t="s">
        <v>7840</v>
      </c>
      <c r="D4877" s="1">
        <v>42878</v>
      </c>
      <c r="E4877" s="1">
        <v>42882</v>
      </c>
      <c r="F4877" s="9" t="str">
        <f t="shared" si="396"/>
        <v>4 days</v>
      </c>
      <c r="G4877" t="s">
        <v>49</v>
      </c>
      <c r="H4877" t="s">
        <v>917</v>
      </c>
      <c r="I4877" t="s">
        <v>918</v>
      </c>
      <c r="J4877" t="s">
        <v>25</v>
      </c>
      <c r="K4877" t="s">
        <v>26</v>
      </c>
      <c r="L4877" t="s">
        <v>183</v>
      </c>
      <c r="M4877" t="s">
        <v>103</v>
      </c>
      <c r="N4877">
        <v>77095</v>
      </c>
      <c r="O4877" t="s">
        <v>104</v>
      </c>
      <c r="P4877" t="s">
        <v>6453</v>
      </c>
      <c r="Q4877" t="s">
        <v>45</v>
      </c>
      <c r="R4877" t="s">
        <v>58</v>
      </c>
      <c r="S4877" t="s">
        <v>6454</v>
      </c>
      <c r="T4877" s="9">
        <v>48.82</v>
      </c>
      <c r="U4877">
        <v>3</v>
      </c>
      <c r="V4877" s="2">
        <v>0.2</v>
      </c>
      <c r="W4877" s="6">
        <v>-11.59</v>
      </c>
      <c r="X4877" s="14">
        <f>AA4877-W4877</f>
        <v>128.75800000000001</v>
      </c>
      <c r="Y4877" s="6">
        <f>T4877*U4877</f>
        <v>146.46</v>
      </c>
      <c r="Z4877" s="6">
        <f>Y4877*V4877</f>
        <v>29.292000000000002</v>
      </c>
      <c r="AA4877" s="6">
        <f t="shared" si="397"/>
        <v>117.16800000000001</v>
      </c>
    </row>
    <row r="4878" spans="2:27" x14ac:dyDescent="0.3">
      <c r="B4878">
        <v>4875</v>
      </c>
      <c r="C4878" t="s">
        <v>7840</v>
      </c>
      <c r="D4878" s="1">
        <v>42878</v>
      </c>
      <c r="E4878" s="1">
        <v>42882</v>
      </c>
      <c r="F4878" s="9" t="str">
        <f t="shared" si="396"/>
        <v>4 days</v>
      </c>
      <c r="G4878" t="s">
        <v>49</v>
      </c>
      <c r="H4878" t="s">
        <v>917</v>
      </c>
      <c r="I4878" t="s">
        <v>918</v>
      </c>
      <c r="J4878" t="s">
        <v>25</v>
      </c>
      <c r="K4878" t="s">
        <v>26</v>
      </c>
      <c r="L4878" t="s">
        <v>183</v>
      </c>
      <c r="M4878" t="s">
        <v>103</v>
      </c>
      <c r="N4878">
        <v>77095</v>
      </c>
      <c r="O4878" t="s">
        <v>104</v>
      </c>
      <c r="P4878" t="s">
        <v>1215</v>
      </c>
      <c r="Q4878" t="s">
        <v>45</v>
      </c>
      <c r="R4878" t="s">
        <v>74</v>
      </c>
      <c r="S4878" t="s">
        <v>1216</v>
      </c>
      <c r="T4878" s="9">
        <v>1.19</v>
      </c>
      <c r="U4878">
        <v>1</v>
      </c>
      <c r="V4878" s="2">
        <v>0.8</v>
      </c>
      <c r="W4878" s="6">
        <v>-1.96</v>
      </c>
      <c r="X4878" s="14">
        <f>AA4878-W4878</f>
        <v>2.198</v>
      </c>
      <c r="Y4878" s="6">
        <f>T4878*U4878</f>
        <v>1.19</v>
      </c>
      <c r="Z4878" s="6">
        <f>Y4878*V4878</f>
        <v>0.95199999999999996</v>
      </c>
      <c r="AA4878" s="6">
        <f t="shared" si="397"/>
        <v>0.23799999999999999</v>
      </c>
    </row>
    <row r="4879" spans="2:27" x14ac:dyDescent="0.3">
      <c r="B4879">
        <v>4876</v>
      </c>
      <c r="C4879" t="s">
        <v>7843</v>
      </c>
      <c r="D4879" s="1">
        <v>41682</v>
      </c>
      <c r="E4879" s="1">
        <v>41832</v>
      </c>
      <c r="F4879" s="9" t="str">
        <f t="shared" si="396"/>
        <v>150 days</v>
      </c>
      <c r="G4879" t="s">
        <v>49</v>
      </c>
      <c r="H4879" t="s">
        <v>3961</v>
      </c>
      <c r="I4879" t="s">
        <v>3962</v>
      </c>
      <c r="J4879" t="s">
        <v>40</v>
      </c>
      <c r="K4879" t="s">
        <v>26</v>
      </c>
      <c r="L4879" t="s">
        <v>496</v>
      </c>
      <c r="M4879" t="s">
        <v>497</v>
      </c>
      <c r="N4879">
        <v>43229</v>
      </c>
      <c r="O4879" t="s">
        <v>147</v>
      </c>
      <c r="P4879" t="s">
        <v>2088</v>
      </c>
      <c r="Q4879" t="s">
        <v>70</v>
      </c>
      <c r="R4879" t="s">
        <v>160</v>
      </c>
      <c r="S4879" t="s">
        <v>2089</v>
      </c>
      <c r="T4879" s="9">
        <v>119.8</v>
      </c>
      <c r="U4879">
        <v>5</v>
      </c>
      <c r="V4879" s="2">
        <v>0.2</v>
      </c>
      <c r="W4879" s="6">
        <v>29.95</v>
      </c>
      <c r="X4879" s="14">
        <f>AA4879-W4879</f>
        <v>449.25</v>
      </c>
      <c r="Y4879" s="6">
        <f>T4879*U4879</f>
        <v>599</v>
      </c>
      <c r="Z4879" s="6">
        <f>Y4879*V4879</f>
        <v>119.80000000000001</v>
      </c>
      <c r="AA4879" s="6">
        <f t="shared" si="397"/>
        <v>479.2</v>
      </c>
    </row>
    <row r="4880" spans="2:27" x14ac:dyDescent="0.3">
      <c r="B4880">
        <v>4877</v>
      </c>
      <c r="C4880" t="s">
        <v>7844</v>
      </c>
      <c r="D4880" s="1">
        <v>41708</v>
      </c>
      <c r="E4880" s="1">
        <v>41892</v>
      </c>
      <c r="F4880" s="9" t="str">
        <f t="shared" si="396"/>
        <v>184 days</v>
      </c>
      <c r="G4880" t="s">
        <v>49</v>
      </c>
      <c r="H4880" t="s">
        <v>2975</v>
      </c>
      <c r="I4880" t="s">
        <v>2976</v>
      </c>
      <c r="J4880" t="s">
        <v>101</v>
      </c>
      <c r="K4880" t="s">
        <v>26</v>
      </c>
      <c r="L4880" t="s">
        <v>372</v>
      </c>
      <c r="M4880" t="s">
        <v>87</v>
      </c>
      <c r="N4880">
        <v>27707</v>
      </c>
      <c r="O4880" t="s">
        <v>29</v>
      </c>
      <c r="P4880" t="s">
        <v>5924</v>
      </c>
      <c r="Q4880" t="s">
        <v>45</v>
      </c>
      <c r="R4880" t="s">
        <v>58</v>
      </c>
      <c r="S4880" t="s">
        <v>5925</v>
      </c>
      <c r="T4880" s="9">
        <v>61.57</v>
      </c>
      <c r="U4880">
        <v>2</v>
      </c>
      <c r="V4880" s="2">
        <v>0.2</v>
      </c>
      <c r="W4880" s="6">
        <v>4.62</v>
      </c>
      <c r="X4880" s="14">
        <f>AA4880-W4880</f>
        <v>93.891999999999996</v>
      </c>
      <c r="Y4880" s="6">
        <f>T4880*U4880</f>
        <v>123.14</v>
      </c>
      <c r="Z4880" s="6">
        <f>Y4880*V4880</f>
        <v>24.628</v>
      </c>
      <c r="AA4880" s="6">
        <f t="shared" si="397"/>
        <v>98.512</v>
      </c>
    </row>
    <row r="4881" spans="2:27" x14ac:dyDescent="0.3">
      <c r="B4881">
        <v>4878</v>
      </c>
      <c r="C4881" t="s">
        <v>7844</v>
      </c>
      <c r="D4881" s="1">
        <v>41708</v>
      </c>
      <c r="E4881" s="1">
        <v>41892</v>
      </c>
      <c r="F4881" s="9" t="str">
        <f t="shared" si="396"/>
        <v>184 days</v>
      </c>
      <c r="G4881" t="s">
        <v>49</v>
      </c>
      <c r="H4881" t="s">
        <v>2975</v>
      </c>
      <c r="I4881" t="s">
        <v>2976</v>
      </c>
      <c r="J4881" t="s">
        <v>101</v>
      </c>
      <c r="K4881" t="s">
        <v>26</v>
      </c>
      <c r="L4881" t="s">
        <v>372</v>
      </c>
      <c r="M4881" t="s">
        <v>87</v>
      </c>
      <c r="N4881">
        <v>27707</v>
      </c>
      <c r="O4881" t="s">
        <v>29</v>
      </c>
      <c r="P4881" t="s">
        <v>2646</v>
      </c>
      <c r="Q4881" t="s">
        <v>45</v>
      </c>
      <c r="R4881" t="s">
        <v>67</v>
      </c>
      <c r="S4881" t="s">
        <v>2647</v>
      </c>
      <c r="T4881" s="9">
        <v>6.19</v>
      </c>
      <c r="U4881">
        <v>3</v>
      </c>
      <c r="V4881" s="2">
        <v>0.2</v>
      </c>
      <c r="W4881" s="6">
        <v>0.46</v>
      </c>
      <c r="X4881" s="14">
        <f>AA4881-W4881</f>
        <v>14.395999999999999</v>
      </c>
      <c r="Y4881" s="6">
        <f>T4881*U4881</f>
        <v>18.57</v>
      </c>
      <c r="Z4881" s="6">
        <f>Y4881*V4881</f>
        <v>3.7140000000000004</v>
      </c>
      <c r="AA4881" s="6">
        <f t="shared" si="397"/>
        <v>14.856</v>
      </c>
    </row>
    <row r="4882" spans="2:27" x14ac:dyDescent="0.3">
      <c r="B4882">
        <v>4879</v>
      </c>
      <c r="C4882" t="s">
        <v>7845</v>
      </c>
      <c r="D4882" s="1">
        <v>42580</v>
      </c>
      <c r="E4882" s="1">
        <v>42582</v>
      </c>
      <c r="F4882" s="9" t="str">
        <f t="shared" si="396"/>
        <v>2 days</v>
      </c>
      <c r="G4882" t="s">
        <v>187</v>
      </c>
      <c r="H4882" t="s">
        <v>5509</v>
      </c>
      <c r="I4882" t="s">
        <v>5510</v>
      </c>
      <c r="J4882" t="s">
        <v>25</v>
      </c>
      <c r="K4882" t="s">
        <v>26</v>
      </c>
      <c r="L4882" t="s">
        <v>7846</v>
      </c>
      <c r="M4882" t="s">
        <v>53</v>
      </c>
      <c r="N4882">
        <v>32503</v>
      </c>
      <c r="O4882" t="s">
        <v>29</v>
      </c>
      <c r="P4882" t="s">
        <v>7778</v>
      </c>
      <c r="Q4882" t="s">
        <v>45</v>
      </c>
      <c r="R4882" t="s">
        <v>74</v>
      </c>
      <c r="S4882" t="s">
        <v>7779</v>
      </c>
      <c r="T4882" s="9">
        <v>2.21</v>
      </c>
      <c r="U4882">
        <v>3</v>
      </c>
      <c r="V4882" s="2">
        <v>0.7</v>
      </c>
      <c r="W4882" s="6">
        <v>-1.48</v>
      </c>
      <c r="X4882" s="14">
        <f>AA4882-W4882</f>
        <v>3.4689999999999999</v>
      </c>
      <c r="Y4882" s="6">
        <f>T4882*U4882</f>
        <v>6.63</v>
      </c>
      <c r="Z4882" s="6">
        <f>Y4882*V4882</f>
        <v>4.641</v>
      </c>
      <c r="AA4882" s="6">
        <f t="shared" si="397"/>
        <v>1.9889999999999999</v>
      </c>
    </row>
    <row r="4883" spans="2:27" x14ac:dyDescent="0.3">
      <c r="B4883">
        <v>4880</v>
      </c>
      <c r="C4883" t="s">
        <v>7847</v>
      </c>
      <c r="D4883" s="1">
        <v>42777</v>
      </c>
      <c r="E4883" s="1">
        <v>42866</v>
      </c>
      <c r="F4883" s="9" t="str">
        <f t="shared" si="396"/>
        <v>89 days</v>
      </c>
      <c r="G4883" t="s">
        <v>22</v>
      </c>
      <c r="H4883" t="s">
        <v>4532</v>
      </c>
      <c r="I4883" t="s">
        <v>4533</v>
      </c>
      <c r="J4883" t="s">
        <v>40</v>
      </c>
      <c r="K4883" t="s">
        <v>26</v>
      </c>
      <c r="L4883" t="s">
        <v>27</v>
      </c>
      <c r="M4883" t="s">
        <v>28</v>
      </c>
      <c r="N4883">
        <v>42420</v>
      </c>
      <c r="O4883" t="s">
        <v>29</v>
      </c>
      <c r="P4883" t="s">
        <v>6446</v>
      </c>
      <c r="Q4883" t="s">
        <v>45</v>
      </c>
      <c r="R4883" t="s">
        <v>172</v>
      </c>
      <c r="S4883" t="s">
        <v>6447</v>
      </c>
      <c r="T4883" s="9">
        <v>5.32</v>
      </c>
      <c r="U4883">
        <v>2</v>
      </c>
      <c r="V4883" s="2">
        <v>0</v>
      </c>
      <c r="W4883" s="6">
        <v>2.61</v>
      </c>
      <c r="X4883" s="14">
        <f>AA4883-W4883</f>
        <v>8.0300000000000011</v>
      </c>
      <c r="Y4883" s="6">
        <f>T4883*U4883</f>
        <v>10.64</v>
      </c>
      <c r="Z4883" s="6">
        <f>Y4883*V4883</f>
        <v>0</v>
      </c>
      <c r="AA4883" s="6">
        <f t="shared" si="397"/>
        <v>10.64</v>
      </c>
    </row>
    <row r="4884" spans="2:27" x14ac:dyDescent="0.3">
      <c r="B4884">
        <v>4881</v>
      </c>
      <c r="C4884" t="s">
        <v>7847</v>
      </c>
      <c r="D4884" s="1">
        <v>42777</v>
      </c>
      <c r="E4884" s="1">
        <v>42866</v>
      </c>
      <c r="F4884" s="9" t="str">
        <f t="shared" si="396"/>
        <v>89 days</v>
      </c>
      <c r="G4884" t="s">
        <v>22</v>
      </c>
      <c r="H4884" t="s">
        <v>4532</v>
      </c>
      <c r="I4884" t="s">
        <v>4533</v>
      </c>
      <c r="J4884" t="s">
        <v>40</v>
      </c>
      <c r="K4884" t="s">
        <v>26</v>
      </c>
      <c r="L4884" t="s">
        <v>27</v>
      </c>
      <c r="M4884" t="s">
        <v>28</v>
      </c>
      <c r="N4884">
        <v>42420</v>
      </c>
      <c r="O4884" t="s">
        <v>29</v>
      </c>
      <c r="P4884" t="s">
        <v>34</v>
      </c>
      <c r="Q4884" t="s">
        <v>31</v>
      </c>
      <c r="R4884" t="s">
        <v>35</v>
      </c>
      <c r="S4884" t="s">
        <v>36</v>
      </c>
      <c r="T4884" s="9">
        <v>975.92</v>
      </c>
      <c r="U4884">
        <v>4</v>
      </c>
      <c r="V4884" s="2">
        <v>0</v>
      </c>
      <c r="W4884" s="6">
        <v>292.77999999999997</v>
      </c>
      <c r="X4884" s="14">
        <f>AA4884-W4884</f>
        <v>3610.8999999999996</v>
      </c>
      <c r="Y4884" s="6">
        <f>T4884*U4884</f>
        <v>3903.68</v>
      </c>
      <c r="Z4884" s="6">
        <f>Y4884*V4884</f>
        <v>0</v>
      </c>
      <c r="AA4884" s="6">
        <f t="shared" si="397"/>
        <v>3903.68</v>
      </c>
    </row>
    <row r="4885" spans="2:27" x14ac:dyDescent="0.3">
      <c r="B4885">
        <v>4882</v>
      </c>
      <c r="C4885" t="s">
        <v>7847</v>
      </c>
      <c r="D4885" s="1">
        <v>42777</v>
      </c>
      <c r="E4885" s="1">
        <v>42866</v>
      </c>
      <c r="F4885" s="9" t="str">
        <f t="shared" si="396"/>
        <v>89 days</v>
      </c>
      <c r="G4885" t="s">
        <v>22</v>
      </c>
      <c r="H4885" t="s">
        <v>4532</v>
      </c>
      <c r="I4885" t="s">
        <v>4533</v>
      </c>
      <c r="J4885" t="s">
        <v>40</v>
      </c>
      <c r="K4885" t="s">
        <v>26</v>
      </c>
      <c r="L4885" t="s">
        <v>27</v>
      </c>
      <c r="M4885" t="s">
        <v>28</v>
      </c>
      <c r="N4885">
        <v>42420</v>
      </c>
      <c r="O4885" t="s">
        <v>29</v>
      </c>
      <c r="P4885" t="s">
        <v>5258</v>
      </c>
      <c r="Q4885" t="s">
        <v>70</v>
      </c>
      <c r="R4885" t="s">
        <v>160</v>
      </c>
      <c r="S4885" t="s">
        <v>5259</v>
      </c>
      <c r="T4885" s="9">
        <v>2249.91</v>
      </c>
      <c r="U4885">
        <v>9</v>
      </c>
      <c r="V4885" s="2">
        <v>0</v>
      </c>
      <c r="W4885" s="6">
        <v>517.48</v>
      </c>
      <c r="X4885" s="14">
        <f>AA4885-W4885</f>
        <v>19731.71</v>
      </c>
      <c r="Y4885" s="6">
        <f>T4885*U4885</f>
        <v>20249.189999999999</v>
      </c>
      <c r="Z4885" s="6">
        <f>Y4885*V4885</f>
        <v>0</v>
      </c>
      <c r="AA4885" s="6">
        <f t="shared" si="397"/>
        <v>20249.189999999999</v>
      </c>
    </row>
    <row r="4886" spans="2:27" x14ac:dyDescent="0.3">
      <c r="B4886">
        <v>4883</v>
      </c>
      <c r="C4886" t="s">
        <v>7847</v>
      </c>
      <c r="D4886" s="1">
        <v>42777</v>
      </c>
      <c r="E4886" s="1">
        <v>42866</v>
      </c>
      <c r="F4886" s="9" t="str">
        <f t="shared" si="396"/>
        <v>89 days</v>
      </c>
      <c r="G4886" t="s">
        <v>22</v>
      </c>
      <c r="H4886" t="s">
        <v>4532</v>
      </c>
      <c r="I4886" t="s">
        <v>4533</v>
      </c>
      <c r="J4886" t="s">
        <v>40</v>
      </c>
      <c r="K4886" t="s">
        <v>26</v>
      </c>
      <c r="L4886" t="s">
        <v>27</v>
      </c>
      <c r="M4886" t="s">
        <v>28</v>
      </c>
      <c r="N4886">
        <v>42420</v>
      </c>
      <c r="O4886" t="s">
        <v>29</v>
      </c>
      <c r="P4886" t="s">
        <v>1413</v>
      </c>
      <c r="Q4886" t="s">
        <v>45</v>
      </c>
      <c r="R4886" t="s">
        <v>58</v>
      </c>
      <c r="S4886" t="s">
        <v>1414</v>
      </c>
      <c r="T4886" s="9">
        <v>59.92</v>
      </c>
      <c r="U4886">
        <v>4</v>
      </c>
      <c r="V4886" s="2">
        <v>0</v>
      </c>
      <c r="W4886" s="6">
        <v>16.78</v>
      </c>
      <c r="X4886" s="14">
        <f>AA4886-W4886</f>
        <v>222.9</v>
      </c>
      <c r="Y4886" s="6">
        <f>T4886*U4886</f>
        <v>239.68</v>
      </c>
      <c r="Z4886" s="6">
        <f>Y4886*V4886</f>
        <v>0</v>
      </c>
      <c r="AA4886" s="6">
        <f t="shared" si="397"/>
        <v>239.68</v>
      </c>
    </row>
    <row r="4887" spans="2:27" x14ac:dyDescent="0.3">
      <c r="B4887">
        <v>4884</v>
      </c>
      <c r="C4887" t="s">
        <v>7848</v>
      </c>
      <c r="D4887" s="1">
        <v>42950</v>
      </c>
      <c r="E4887" s="1">
        <v>42809</v>
      </c>
      <c r="F4887" s="23" t="s">
        <v>10956</v>
      </c>
      <c r="G4887" t="s">
        <v>49</v>
      </c>
      <c r="H4887" t="s">
        <v>991</v>
      </c>
      <c r="I4887" t="s">
        <v>992</v>
      </c>
      <c r="J4887" t="s">
        <v>25</v>
      </c>
      <c r="K4887" t="s">
        <v>26</v>
      </c>
      <c r="L4887" t="s">
        <v>1887</v>
      </c>
      <c r="M4887" t="s">
        <v>42</v>
      </c>
      <c r="N4887">
        <v>92804</v>
      </c>
      <c r="O4887" t="s">
        <v>43</v>
      </c>
      <c r="P4887" t="s">
        <v>7321</v>
      </c>
      <c r="Q4887" t="s">
        <v>45</v>
      </c>
      <c r="R4887" t="s">
        <v>74</v>
      </c>
      <c r="S4887" t="s">
        <v>7322</v>
      </c>
      <c r="T4887" s="9">
        <v>171.2</v>
      </c>
      <c r="U4887">
        <v>5</v>
      </c>
      <c r="V4887" s="2">
        <v>0.2</v>
      </c>
      <c r="W4887" s="6">
        <v>64.2</v>
      </c>
      <c r="X4887" s="14">
        <f>AA4887-W4887</f>
        <v>620.59999999999991</v>
      </c>
      <c r="Y4887" s="6">
        <f>T4887*U4887</f>
        <v>856</v>
      </c>
      <c r="Z4887" s="6">
        <f>Y4887*V4887</f>
        <v>171.20000000000002</v>
      </c>
      <c r="AA4887" s="6">
        <f t="shared" si="397"/>
        <v>684.8</v>
      </c>
    </row>
    <row r="4888" spans="2:27" x14ac:dyDescent="0.3">
      <c r="B4888">
        <v>4885</v>
      </c>
      <c r="C4888" t="s">
        <v>7848</v>
      </c>
      <c r="D4888" s="1">
        <v>42950</v>
      </c>
      <c r="E4888" s="1">
        <v>42809</v>
      </c>
      <c r="F4888" s="23" t="s">
        <v>10956</v>
      </c>
      <c r="G4888" t="s">
        <v>49</v>
      </c>
      <c r="H4888" t="s">
        <v>991</v>
      </c>
      <c r="I4888" t="s">
        <v>992</v>
      </c>
      <c r="J4888" t="s">
        <v>25</v>
      </c>
      <c r="K4888" t="s">
        <v>26</v>
      </c>
      <c r="L4888" t="s">
        <v>1887</v>
      </c>
      <c r="M4888" t="s">
        <v>42</v>
      </c>
      <c r="N4888">
        <v>92804</v>
      </c>
      <c r="O4888" t="s">
        <v>43</v>
      </c>
      <c r="P4888" t="s">
        <v>7348</v>
      </c>
      <c r="Q4888" t="s">
        <v>45</v>
      </c>
      <c r="R4888" t="s">
        <v>67</v>
      </c>
      <c r="S4888" t="s">
        <v>7349</v>
      </c>
      <c r="T4888" s="9">
        <v>3.36</v>
      </c>
      <c r="U4888">
        <v>2</v>
      </c>
      <c r="V4888" s="2">
        <v>0</v>
      </c>
      <c r="W4888" s="6">
        <v>0.87</v>
      </c>
      <c r="X4888" s="14">
        <f>AA4888-W4888</f>
        <v>5.85</v>
      </c>
      <c r="Y4888" s="6">
        <f>T4888*U4888</f>
        <v>6.72</v>
      </c>
      <c r="Z4888" s="6">
        <f>Y4888*V4888</f>
        <v>0</v>
      </c>
      <c r="AA4888" s="6">
        <f t="shared" si="397"/>
        <v>6.72</v>
      </c>
    </row>
    <row r="4889" spans="2:27" x14ac:dyDescent="0.3">
      <c r="B4889">
        <v>4886</v>
      </c>
      <c r="C4889" t="s">
        <v>7849</v>
      </c>
      <c r="D4889" s="1">
        <v>41989</v>
      </c>
      <c r="E4889" s="1">
        <v>41993</v>
      </c>
      <c r="F4889" s="9" t="str">
        <f>DATEDIF(D4889,E4889,"d")&amp;" days"</f>
        <v>4 days</v>
      </c>
      <c r="G4889" t="s">
        <v>49</v>
      </c>
      <c r="H4889" t="s">
        <v>2332</v>
      </c>
      <c r="I4889" t="s">
        <v>2333</v>
      </c>
      <c r="J4889" t="s">
        <v>40</v>
      </c>
      <c r="K4889" t="s">
        <v>26</v>
      </c>
      <c r="L4889" t="s">
        <v>881</v>
      </c>
      <c r="M4889" t="s">
        <v>237</v>
      </c>
      <c r="N4889">
        <v>48227</v>
      </c>
      <c r="O4889" t="s">
        <v>104</v>
      </c>
      <c r="P4889" t="s">
        <v>4562</v>
      </c>
      <c r="Q4889" t="s">
        <v>45</v>
      </c>
      <c r="R4889" t="s">
        <v>89</v>
      </c>
      <c r="S4889" t="s">
        <v>4563</v>
      </c>
      <c r="T4889" s="9">
        <v>114.2</v>
      </c>
      <c r="U4889">
        <v>5</v>
      </c>
      <c r="V4889" s="2">
        <v>0</v>
      </c>
      <c r="W4889" s="6">
        <v>52.53</v>
      </c>
      <c r="X4889" s="14">
        <f>AA4889-W4889</f>
        <v>518.47</v>
      </c>
      <c r="Y4889" s="6">
        <f>T4889*U4889</f>
        <v>571</v>
      </c>
      <c r="Z4889" s="6">
        <f>Y4889*V4889</f>
        <v>0</v>
      </c>
      <c r="AA4889" s="6">
        <f t="shared" si="397"/>
        <v>571</v>
      </c>
    </row>
    <row r="4890" spans="2:27" x14ac:dyDescent="0.3">
      <c r="B4890">
        <v>4887</v>
      </c>
      <c r="C4890" t="s">
        <v>7850</v>
      </c>
      <c r="D4890" s="1">
        <v>42702</v>
      </c>
      <c r="E4890" s="1">
        <v>42381</v>
      </c>
      <c r="F4890" s="23" t="s">
        <v>10956</v>
      </c>
      <c r="G4890" t="s">
        <v>22</v>
      </c>
      <c r="H4890" t="s">
        <v>5052</v>
      </c>
      <c r="I4890" t="s">
        <v>5053</v>
      </c>
      <c r="J4890" t="s">
        <v>40</v>
      </c>
      <c r="K4890" t="s">
        <v>26</v>
      </c>
      <c r="L4890" t="s">
        <v>7790</v>
      </c>
      <c r="M4890" t="s">
        <v>1274</v>
      </c>
      <c r="N4890">
        <v>30062</v>
      </c>
      <c r="O4890" t="s">
        <v>29</v>
      </c>
      <c r="P4890" t="s">
        <v>893</v>
      </c>
      <c r="Q4890" t="s">
        <v>31</v>
      </c>
      <c r="R4890" t="s">
        <v>35</v>
      </c>
      <c r="S4890" t="s">
        <v>894</v>
      </c>
      <c r="T4890" s="9">
        <v>182.67</v>
      </c>
      <c r="U4890">
        <v>3</v>
      </c>
      <c r="V4890" s="2">
        <v>0</v>
      </c>
      <c r="W4890" s="6">
        <v>52.97</v>
      </c>
      <c r="X4890" s="14">
        <f>AA4890-W4890</f>
        <v>495.03999999999996</v>
      </c>
      <c r="Y4890" s="6">
        <f>T4890*U4890</f>
        <v>548.01</v>
      </c>
      <c r="Z4890" s="6">
        <f>Y4890*V4890</f>
        <v>0</v>
      </c>
      <c r="AA4890" s="6">
        <f t="shared" si="397"/>
        <v>548.01</v>
      </c>
    </row>
    <row r="4891" spans="2:27" x14ac:dyDescent="0.3">
      <c r="B4891">
        <v>4888</v>
      </c>
      <c r="C4891" t="s">
        <v>7850</v>
      </c>
      <c r="D4891" s="1">
        <v>42702</v>
      </c>
      <c r="E4891" s="1">
        <v>42381</v>
      </c>
      <c r="F4891" s="23" t="s">
        <v>10956</v>
      </c>
      <c r="G4891" t="s">
        <v>22</v>
      </c>
      <c r="H4891" t="s">
        <v>5052</v>
      </c>
      <c r="I4891" t="s">
        <v>5053</v>
      </c>
      <c r="J4891" t="s">
        <v>40</v>
      </c>
      <c r="K4891" t="s">
        <v>26</v>
      </c>
      <c r="L4891" t="s">
        <v>7790</v>
      </c>
      <c r="M4891" t="s">
        <v>1274</v>
      </c>
      <c r="N4891">
        <v>30062</v>
      </c>
      <c r="O4891" t="s">
        <v>29</v>
      </c>
      <c r="P4891" t="s">
        <v>2574</v>
      </c>
      <c r="Q4891" t="s">
        <v>70</v>
      </c>
      <c r="R4891" t="s">
        <v>160</v>
      </c>
      <c r="S4891" t="s">
        <v>2575</v>
      </c>
      <c r="T4891" s="9">
        <v>101.7</v>
      </c>
      <c r="U4891">
        <v>6</v>
      </c>
      <c r="V4891" s="2">
        <v>0</v>
      </c>
      <c r="W4891" s="6">
        <v>6.1</v>
      </c>
      <c r="X4891" s="14">
        <f>AA4891-W4891</f>
        <v>604.1</v>
      </c>
      <c r="Y4891" s="6">
        <f>T4891*U4891</f>
        <v>610.20000000000005</v>
      </c>
      <c r="Z4891" s="6">
        <f>Y4891*V4891</f>
        <v>0</v>
      </c>
      <c r="AA4891" s="6">
        <f t="shared" si="397"/>
        <v>610.20000000000005</v>
      </c>
    </row>
    <row r="4892" spans="2:27" x14ac:dyDescent="0.3">
      <c r="B4892">
        <v>4889</v>
      </c>
      <c r="C4892" t="s">
        <v>7850</v>
      </c>
      <c r="D4892" s="1">
        <v>42702</v>
      </c>
      <c r="E4892" s="1">
        <v>42381</v>
      </c>
      <c r="F4892" s="23" t="s">
        <v>10956</v>
      </c>
      <c r="G4892" t="s">
        <v>22</v>
      </c>
      <c r="H4892" t="s">
        <v>5052</v>
      </c>
      <c r="I4892" t="s">
        <v>5053</v>
      </c>
      <c r="J4892" t="s">
        <v>40</v>
      </c>
      <c r="K4892" t="s">
        <v>26</v>
      </c>
      <c r="L4892" t="s">
        <v>7790</v>
      </c>
      <c r="M4892" t="s">
        <v>1274</v>
      </c>
      <c r="N4892">
        <v>30062</v>
      </c>
      <c r="O4892" t="s">
        <v>29</v>
      </c>
      <c r="P4892" t="s">
        <v>1773</v>
      </c>
      <c r="Q4892" t="s">
        <v>45</v>
      </c>
      <c r="R4892" t="s">
        <v>58</v>
      </c>
      <c r="S4892" t="s">
        <v>1774</v>
      </c>
      <c r="T4892" s="9">
        <v>1126.02</v>
      </c>
      <c r="U4892">
        <v>3</v>
      </c>
      <c r="V4892" s="2">
        <v>0</v>
      </c>
      <c r="W4892" s="6">
        <v>56.3</v>
      </c>
      <c r="X4892" s="14">
        <f>AA4892-W4892</f>
        <v>3321.7599999999998</v>
      </c>
      <c r="Y4892" s="6">
        <f>T4892*U4892</f>
        <v>3378.06</v>
      </c>
      <c r="Z4892" s="6">
        <f>Y4892*V4892</f>
        <v>0</v>
      </c>
      <c r="AA4892" s="6">
        <f t="shared" si="397"/>
        <v>3378.06</v>
      </c>
    </row>
    <row r="4893" spans="2:27" x14ac:dyDescent="0.3">
      <c r="B4893">
        <v>4890</v>
      </c>
      <c r="C4893" t="s">
        <v>7850</v>
      </c>
      <c r="D4893" s="1">
        <v>42702</v>
      </c>
      <c r="E4893" s="1">
        <v>42381</v>
      </c>
      <c r="F4893" s="23" t="s">
        <v>10956</v>
      </c>
      <c r="G4893" t="s">
        <v>22</v>
      </c>
      <c r="H4893" t="s">
        <v>5052</v>
      </c>
      <c r="I4893" t="s">
        <v>5053</v>
      </c>
      <c r="J4893" t="s">
        <v>40</v>
      </c>
      <c r="K4893" t="s">
        <v>26</v>
      </c>
      <c r="L4893" t="s">
        <v>7790</v>
      </c>
      <c r="M4893" t="s">
        <v>1274</v>
      </c>
      <c r="N4893">
        <v>30062</v>
      </c>
      <c r="O4893" t="s">
        <v>29</v>
      </c>
      <c r="P4893" t="s">
        <v>7570</v>
      </c>
      <c r="Q4893" t="s">
        <v>45</v>
      </c>
      <c r="R4893" t="s">
        <v>58</v>
      </c>
      <c r="S4893" t="s">
        <v>7571</v>
      </c>
      <c r="T4893" s="9">
        <v>1263.3</v>
      </c>
      <c r="U4893">
        <v>6</v>
      </c>
      <c r="V4893" s="2">
        <v>0</v>
      </c>
      <c r="W4893" s="6">
        <v>315.83</v>
      </c>
      <c r="X4893" s="14">
        <f>AA4893-W4893</f>
        <v>7263.9699999999993</v>
      </c>
      <c r="Y4893" s="6">
        <f>T4893*U4893</f>
        <v>7579.7999999999993</v>
      </c>
      <c r="Z4893" s="6">
        <f>Y4893*V4893</f>
        <v>0</v>
      </c>
      <c r="AA4893" s="6">
        <f t="shared" si="397"/>
        <v>7579.7999999999993</v>
      </c>
    </row>
    <row r="4894" spans="2:27" x14ac:dyDescent="0.3">
      <c r="B4894">
        <v>4891</v>
      </c>
      <c r="C4894" t="s">
        <v>7851</v>
      </c>
      <c r="D4894" s="1">
        <v>42727</v>
      </c>
      <c r="E4894" s="1">
        <v>42734</v>
      </c>
      <c r="F4894" s="9" t="str">
        <f t="shared" ref="F4894:F4928" si="398">DATEDIF(D4894,E4894,"d")&amp;" days"</f>
        <v>7 days</v>
      </c>
      <c r="G4894" t="s">
        <v>49</v>
      </c>
      <c r="H4894" t="s">
        <v>4772</v>
      </c>
      <c r="I4894" t="s">
        <v>4773</v>
      </c>
      <c r="J4894" t="s">
        <v>40</v>
      </c>
      <c r="K4894" t="s">
        <v>26</v>
      </c>
      <c r="L4894" t="s">
        <v>94</v>
      </c>
      <c r="M4894" t="s">
        <v>95</v>
      </c>
      <c r="N4894">
        <v>98103</v>
      </c>
      <c r="O4894" t="s">
        <v>43</v>
      </c>
      <c r="P4894" t="s">
        <v>1762</v>
      </c>
      <c r="Q4894" t="s">
        <v>45</v>
      </c>
      <c r="R4894" t="s">
        <v>67</v>
      </c>
      <c r="S4894" t="s">
        <v>1763</v>
      </c>
      <c r="T4894" s="9">
        <v>8.82</v>
      </c>
      <c r="U4894">
        <v>3</v>
      </c>
      <c r="V4894" s="2">
        <v>0</v>
      </c>
      <c r="W4894" s="6">
        <v>2.56</v>
      </c>
      <c r="X4894" s="14">
        <f>AA4894-W4894</f>
        <v>23.900000000000002</v>
      </c>
      <c r="Y4894" s="6">
        <f>T4894*U4894</f>
        <v>26.46</v>
      </c>
      <c r="Z4894" s="6">
        <f>Y4894*V4894</f>
        <v>0</v>
      </c>
      <c r="AA4894" s="6">
        <f t="shared" si="397"/>
        <v>26.46</v>
      </c>
    </row>
    <row r="4895" spans="2:27" x14ac:dyDescent="0.3">
      <c r="B4895">
        <v>4892</v>
      </c>
      <c r="C4895" t="s">
        <v>7851</v>
      </c>
      <c r="D4895" s="1">
        <v>42727</v>
      </c>
      <c r="E4895" s="1">
        <v>42734</v>
      </c>
      <c r="F4895" s="9" t="str">
        <f t="shared" si="398"/>
        <v>7 days</v>
      </c>
      <c r="G4895" t="s">
        <v>49</v>
      </c>
      <c r="H4895" t="s">
        <v>4772</v>
      </c>
      <c r="I4895" t="s">
        <v>4773</v>
      </c>
      <c r="J4895" t="s">
        <v>40</v>
      </c>
      <c r="K4895" t="s">
        <v>26</v>
      </c>
      <c r="L4895" t="s">
        <v>94</v>
      </c>
      <c r="M4895" t="s">
        <v>95</v>
      </c>
      <c r="N4895">
        <v>98103</v>
      </c>
      <c r="O4895" t="s">
        <v>43</v>
      </c>
      <c r="P4895" t="s">
        <v>4979</v>
      </c>
      <c r="Q4895" t="s">
        <v>45</v>
      </c>
      <c r="R4895" t="s">
        <v>89</v>
      </c>
      <c r="S4895" t="s">
        <v>4980</v>
      </c>
      <c r="T4895" s="9">
        <v>37.94</v>
      </c>
      <c r="U4895">
        <v>2</v>
      </c>
      <c r="V4895" s="2">
        <v>0</v>
      </c>
      <c r="W4895" s="6">
        <v>18.21</v>
      </c>
      <c r="X4895" s="14">
        <f>AA4895-W4895</f>
        <v>57.669999999999995</v>
      </c>
      <c r="Y4895" s="6">
        <f>T4895*U4895</f>
        <v>75.88</v>
      </c>
      <c r="Z4895" s="6">
        <f>Y4895*V4895</f>
        <v>0</v>
      </c>
      <c r="AA4895" s="6">
        <f t="shared" si="397"/>
        <v>75.88</v>
      </c>
    </row>
    <row r="4896" spans="2:27" x14ac:dyDescent="0.3">
      <c r="B4896">
        <v>4893</v>
      </c>
      <c r="C4896" t="s">
        <v>7851</v>
      </c>
      <c r="D4896" s="1">
        <v>42727</v>
      </c>
      <c r="E4896" s="1">
        <v>42734</v>
      </c>
      <c r="F4896" s="9" t="str">
        <f t="shared" si="398"/>
        <v>7 days</v>
      </c>
      <c r="G4896" t="s">
        <v>49</v>
      </c>
      <c r="H4896" t="s">
        <v>4772</v>
      </c>
      <c r="I4896" t="s">
        <v>4773</v>
      </c>
      <c r="J4896" t="s">
        <v>40</v>
      </c>
      <c r="K4896" t="s">
        <v>26</v>
      </c>
      <c r="L4896" t="s">
        <v>94</v>
      </c>
      <c r="M4896" t="s">
        <v>95</v>
      </c>
      <c r="N4896">
        <v>98103</v>
      </c>
      <c r="O4896" t="s">
        <v>43</v>
      </c>
      <c r="P4896" t="s">
        <v>7852</v>
      </c>
      <c r="Q4896" t="s">
        <v>45</v>
      </c>
      <c r="R4896" t="s">
        <v>67</v>
      </c>
      <c r="S4896" t="s">
        <v>7853</v>
      </c>
      <c r="T4896" s="9">
        <v>4.2</v>
      </c>
      <c r="U4896">
        <v>2</v>
      </c>
      <c r="V4896" s="2">
        <v>0</v>
      </c>
      <c r="W4896" s="6">
        <v>1.18</v>
      </c>
      <c r="X4896" s="14">
        <f>AA4896-W4896</f>
        <v>7.2200000000000006</v>
      </c>
      <c r="Y4896" s="6">
        <f>T4896*U4896</f>
        <v>8.4</v>
      </c>
      <c r="Z4896" s="6">
        <f>Y4896*V4896</f>
        <v>0</v>
      </c>
      <c r="AA4896" s="6">
        <f t="shared" si="397"/>
        <v>8.4</v>
      </c>
    </row>
    <row r="4897" spans="2:27" x14ac:dyDescent="0.3">
      <c r="B4897">
        <v>4894</v>
      </c>
      <c r="C4897" t="s">
        <v>7851</v>
      </c>
      <c r="D4897" s="1">
        <v>42727</v>
      </c>
      <c r="E4897" s="1">
        <v>42734</v>
      </c>
      <c r="F4897" s="9" t="str">
        <f t="shared" si="398"/>
        <v>7 days</v>
      </c>
      <c r="G4897" t="s">
        <v>49</v>
      </c>
      <c r="H4897" t="s">
        <v>4772</v>
      </c>
      <c r="I4897" t="s">
        <v>4773</v>
      </c>
      <c r="J4897" t="s">
        <v>40</v>
      </c>
      <c r="K4897" t="s">
        <v>26</v>
      </c>
      <c r="L4897" t="s">
        <v>94</v>
      </c>
      <c r="M4897" t="s">
        <v>95</v>
      </c>
      <c r="N4897">
        <v>98103</v>
      </c>
      <c r="O4897" t="s">
        <v>43</v>
      </c>
      <c r="P4897" t="s">
        <v>1633</v>
      </c>
      <c r="Q4897" t="s">
        <v>45</v>
      </c>
      <c r="R4897" t="s">
        <v>58</v>
      </c>
      <c r="S4897" t="s">
        <v>1634</v>
      </c>
      <c r="T4897" s="9">
        <v>227.28</v>
      </c>
      <c r="U4897">
        <v>2</v>
      </c>
      <c r="V4897" s="2">
        <v>0</v>
      </c>
      <c r="W4897" s="6">
        <v>2.27</v>
      </c>
      <c r="X4897" s="14">
        <f>AA4897-W4897</f>
        <v>452.29</v>
      </c>
      <c r="Y4897" s="6">
        <f>T4897*U4897</f>
        <v>454.56</v>
      </c>
      <c r="Z4897" s="6">
        <f>Y4897*V4897</f>
        <v>0</v>
      </c>
      <c r="AA4897" s="6">
        <f t="shared" si="397"/>
        <v>454.56</v>
      </c>
    </row>
    <row r="4898" spans="2:27" x14ac:dyDescent="0.3">
      <c r="B4898">
        <v>4895</v>
      </c>
      <c r="C4898" t="s">
        <v>7851</v>
      </c>
      <c r="D4898" s="1">
        <v>42727</v>
      </c>
      <c r="E4898" s="1">
        <v>42734</v>
      </c>
      <c r="F4898" s="9" t="str">
        <f t="shared" si="398"/>
        <v>7 days</v>
      </c>
      <c r="G4898" t="s">
        <v>49</v>
      </c>
      <c r="H4898" t="s">
        <v>4772</v>
      </c>
      <c r="I4898" t="s">
        <v>4773</v>
      </c>
      <c r="J4898" t="s">
        <v>40</v>
      </c>
      <c r="K4898" t="s">
        <v>26</v>
      </c>
      <c r="L4898" t="s">
        <v>94</v>
      </c>
      <c r="M4898" t="s">
        <v>95</v>
      </c>
      <c r="N4898">
        <v>98103</v>
      </c>
      <c r="O4898" t="s">
        <v>43</v>
      </c>
      <c r="P4898" t="s">
        <v>590</v>
      </c>
      <c r="Q4898" t="s">
        <v>45</v>
      </c>
      <c r="R4898" t="s">
        <v>89</v>
      </c>
      <c r="S4898" t="s">
        <v>591</v>
      </c>
      <c r="T4898" s="9">
        <v>47.9</v>
      </c>
      <c r="U4898">
        <v>1</v>
      </c>
      <c r="V4898" s="2">
        <v>0</v>
      </c>
      <c r="W4898" s="6">
        <v>22.99</v>
      </c>
      <c r="X4898" s="14">
        <f>AA4898-W4898</f>
        <v>24.91</v>
      </c>
      <c r="Y4898" s="6">
        <f>T4898*U4898</f>
        <v>47.9</v>
      </c>
      <c r="Z4898" s="6">
        <f>Y4898*V4898</f>
        <v>0</v>
      </c>
      <c r="AA4898" s="6">
        <f t="shared" si="397"/>
        <v>47.9</v>
      </c>
    </row>
    <row r="4899" spans="2:27" x14ac:dyDescent="0.3">
      <c r="B4899">
        <v>4896</v>
      </c>
      <c r="C4899" t="s">
        <v>7851</v>
      </c>
      <c r="D4899" s="1">
        <v>42727</v>
      </c>
      <c r="E4899" s="1">
        <v>42734</v>
      </c>
      <c r="F4899" s="9" t="str">
        <f t="shared" si="398"/>
        <v>7 days</v>
      </c>
      <c r="G4899" t="s">
        <v>49</v>
      </c>
      <c r="H4899" t="s">
        <v>4772</v>
      </c>
      <c r="I4899" t="s">
        <v>4773</v>
      </c>
      <c r="J4899" t="s">
        <v>40</v>
      </c>
      <c r="K4899" t="s">
        <v>26</v>
      </c>
      <c r="L4899" t="s">
        <v>94</v>
      </c>
      <c r="M4899" t="s">
        <v>95</v>
      </c>
      <c r="N4899">
        <v>98103</v>
      </c>
      <c r="O4899" t="s">
        <v>43</v>
      </c>
      <c r="P4899" t="s">
        <v>6403</v>
      </c>
      <c r="Q4899" t="s">
        <v>45</v>
      </c>
      <c r="R4899" t="s">
        <v>172</v>
      </c>
      <c r="S4899" t="s">
        <v>670</v>
      </c>
      <c r="T4899" s="9">
        <v>61.96</v>
      </c>
      <c r="U4899">
        <v>2</v>
      </c>
      <c r="V4899" s="2">
        <v>0</v>
      </c>
      <c r="W4899" s="6">
        <v>30.36</v>
      </c>
      <c r="X4899" s="14">
        <f>AA4899-W4899</f>
        <v>93.56</v>
      </c>
      <c r="Y4899" s="6">
        <f>T4899*U4899</f>
        <v>123.92</v>
      </c>
      <c r="Z4899" s="6">
        <f>Y4899*V4899</f>
        <v>0</v>
      </c>
      <c r="AA4899" s="6">
        <f t="shared" si="397"/>
        <v>123.92</v>
      </c>
    </row>
    <row r="4900" spans="2:27" x14ac:dyDescent="0.3">
      <c r="B4900">
        <v>4897</v>
      </c>
      <c r="C4900" t="s">
        <v>7851</v>
      </c>
      <c r="D4900" s="1">
        <v>42727</v>
      </c>
      <c r="E4900" s="1">
        <v>42734</v>
      </c>
      <c r="F4900" s="9" t="str">
        <f t="shared" si="398"/>
        <v>7 days</v>
      </c>
      <c r="G4900" t="s">
        <v>49</v>
      </c>
      <c r="H4900" t="s">
        <v>4772</v>
      </c>
      <c r="I4900" t="s">
        <v>4773</v>
      </c>
      <c r="J4900" t="s">
        <v>40</v>
      </c>
      <c r="K4900" t="s">
        <v>26</v>
      </c>
      <c r="L4900" t="s">
        <v>94</v>
      </c>
      <c r="M4900" t="s">
        <v>95</v>
      </c>
      <c r="N4900">
        <v>98103</v>
      </c>
      <c r="O4900" t="s">
        <v>43</v>
      </c>
      <c r="P4900" t="s">
        <v>5606</v>
      </c>
      <c r="Q4900" t="s">
        <v>45</v>
      </c>
      <c r="R4900" t="s">
        <v>58</v>
      </c>
      <c r="S4900" t="s">
        <v>5607</v>
      </c>
      <c r="T4900" s="9">
        <v>1117.92</v>
      </c>
      <c r="U4900">
        <v>4</v>
      </c>
      <c r="V4900" s="2">
        <v>0</v>
      </c>
      <c r="W4900" s="6">
        <v>55.9</v>
      </c>
      <c r="X4900" s="14">
        <f>AA4900-W4900</f>
        <v>4415.7800000000007</v>
      </c>
      <c r="Y4900" s="6">
        <f>T4900*U4900</f>
        <v>4471.68</v>
      </c>
      <c r="Z4900" s="6">
        <f>Y4900*V4900</f>
        <v>0</v>
      </c>
      <c r="AA4900" s="6">
        <f t="shared" si="397"/>
        <v>4471.68</v>
      </c>
    </row>
    <row r="4901" spans="2:27" x14ac:dyDescent="0.3">
      <c r="B4901">
        <v>4898</v>
      </c>
      <c r="C4901" t="s">
        <v>7854</v>
      </c>
      <c r="D4901" s="1">
        <v>41927</v>
      </c>
      <c r="E4901" s="1">
        <v>41929</v>
      </c>
      <c r="F4901" s="9" t="str">
        <f t="shared" si="398"/>
        <v>2 days</v>
      </c>
      <c r="G4901" t="s">
        <v>187</v>
      </c>
      <c r="H4901" t="s">
        <v>6029</v>
      </c>
      <c r="I4901" t="s">
        <v>6030</v>
      </c>
      <c r="J4901" t="s">
        <v>25</v>
      </c>
      <c r="K4901" t="s">
        <v>26</v>
      </c>
      <c r="L4901" t="s">
        <v>3878</v>
      </c>
      <c r="M4901" t="s">
        <v>497</v>
      </c>
      <c r="N4901">
        <v>44134</v>
      </c>
      <c r="O4901" t="s">
        <v>147</v>
      </c>
      <c r="P4901" t="s">
        <v>5808</v>
      </c>
      <c r="Q4901" t="s">
        <v>31</v>
      </c>
      <c r="R4901" t="s">
        <v>35</v>
      </c>
      <c r="S4901" t="s">
        <v>5809</v>
      </c>
      <c r="T4901" s="9">
        <v>183.37</v>
      </c>
      <c r="U4901">
        <v>2</v>
      </c>
      <c r="V4901" s="2">
        <v>0.3</v>
      </c>
      <c r="W4901" s="6">
        <v>-7.86</v>
      </c>
      <c r="X4901" s="14">
        <f>AA4901-W4901</f>
        <v>264.57800000000003</v>
      </c>
      <c r="Y4901" s="6">
        <f>T4901*U4901</f>
        <v>366.74</v>
      </c>
      <c r="Z4901" s="6">
        <f>Y4901*V4901</f>
        <v>110.02200000000001</v>
      </c>
      <c r="AA4901" s="6">
        <f t="shared" si="397"/>
        <v>256.71800000000002</v>
      </c>
    </row>
    <row r="4902" spans="2:27" x14ac:dyDescent="0.3">
      <c r="B4902">
        <v>4899</v>
      </c>
      <c r="C4902" t="s">
        <v>7854</v>
      </c>
      <c r="D4902" s="1">
        <v>41927</v>
      </c>
      <c r="E4902" s="1">
        <v>41929</v>
      </c>
      <c r="F4902" s="9" t="str">
        <f t="shared" si="398"/>
        <v>2 days</v>
      </c>
      <c r="G4902" t="s">
        <v>187</v>
      </c>
      <c r="H4902" t="s">
        <v>6029</v>
      </c>
      <c r="I4902" t="s">
        <v>6030</v>
      </c>
      <c r="J4902" t="s">
        <v>25</v>
      </c>
      <c r="K4902" t="s">
        <v>26</v>
      </c>
      <c r="L4902" t="s">
        <v>3878</v>
      </c>
      <c r="M4902" t="s">
        <v>497</v>
      </c>
      <c r="N4902">
        <v>44134</v>
      </c>
      <c r="O4902" t="s">
        <v>147</v>
      </c>
      <c r="P4902" t="s">
        <v>1538</v>
      </c>
      <c r="Q4902" t="s">
        <v>45</v>
      </c>
      <c r="R4902" t="s">
        <v>89</v>
      </c>
      <c r="S4902" t="s">
        <v>1539</v>
      </c>
      <c r="T4902" s="9">
        <v>7.97</v>
      </c>
      <c r="U4902">
        <v>2</v>
      </c>
      <c r="V4902" s="2">
        <v>0.2</v>
      </c>
      <c r="W4902" s="6">
        <v>2.89</v>
      </c>
      <c r="X4902" s="14">
        <f>AA4902-W4902</f>
        <v>9.8619999999999983</v>
      </c>
      <c r="Y4902" s="6">
        <f>T4902*U4902</f>
        <v>15.94</v>
      </c>
      <c r="Z4902" s="6">
        <f>Y4902*V4902</f>
        <v>3.1880000000000002</v>
      </c>
      <c r="AA4902" s="6">
        <f t="shared" si="397"/>
        <v>12.751999999999999</v>
      </c>
    </row>
    <row r="4903" spans="2:27" x14ac:dyDescent="0.3">
      <c r="B4903">
        <v>4900</v>
      </c>
      <c r="C4903" t="s">
        <v>7855</v>
      </c>
      <c r="D4903" s="1">
        <v>42604</v>
      </c>
      <c r="E4903" s="1">
        <v>42609</v>
      </c>
      <c r="F4903" s="9" t="str">
        <f t="shared" si="398"/>
        <v>5 days</v>
      </c>
      <c r="G4903" t="s">
        <v>49</v>
      </c>
      <c r="H4903" t="s">
        <v>4151</v>
      </c>
      <c r="I4903" t="s">
        <v>4152</v>
      </c>
      <c r="J4903" t="s">
        <v>25</v>
      </c>
      <c r="K4903" t="s">
        <v>26</v>
      </c>
      <c r="L4903" t="s">
        <v>6238</v>
      </c>
      <c r="M4903" t="s">
        <v>419</v>
      </c>
      <c r="N4903">
        <v>97030</v>
      </c>
      <c r="O4903" t="s">
        <v>43</v>
      </c>
      <c r="P4903" t="s">
        <v>4166</v>
      </c>
      <c r="Q4903" t="s">
        <v>45</v>
      </c>
      <c r="R4903" t="s">
        <v>74</v>
      </c>
      <c r="S4903" t="s">
        <v>4167</v>
      </c>
      <c r="T4903" s="9">
        <v>26.35</v>
      </c>
      <c r="U4903">
        <v>8</v>
      </c>
      <c r="V4903" s="2">
        <v>0.7</v>
      </c>
      <c r="W4903" s="6">
        <v>-18.45</v>
      </c>
      <c r="X4903" s="14">
        <f>AA4903-W4903</f>
        <v>81.690000000000012</v>
      </c>
      <c r="Y4903" s="6">
        <f>T4903*U4903</f>
        <v>210.8</v>
      </c>
      <c r="Z4903" s="6">
        <f>Y4903*V4903</f>
        <v>147.56</v>
      </c>
      <c r="AA4903" s="6">
        <f t="shared" si="397"/>
        <v>63.240000000000009</v>
      </c>
    </row>
    <row r="4904" spans="2:27" x14ac:dyDescent="0.3">
      <c r="B4904">
        <v>4901</v>
      </c>
      <c r="C4904" t="s">
        <v>7856</v>
      </c>
      <c r="D4904" s="1">
        <v>43086</v>
      </c>
      <c r="E4904" s="1">
        <v>43090</v>
      </c>
      <c r="F4904" s="9" t="str">
        <f t="shared" si="398"/>
        <v>4 days</v>
      </c>
      <c r="G4904" t="s">
        <v>49</v>
      </c>
      <c r="H4904" t="s">
        <v>1007</v>
      </c>
      <c r="I4904" t="s">
        <v>1008</v>
      </c>
      <c r="J4904" t="s">
        <v>40</v>
      </c>
      <c r="K4904" t="s">
        <v>26</v>
      </c>
      <c r="L4904" t="s">
        <v>1887</v>
      </c>
      <c r="M4904" t="s">
        <v>42</v>
      </c>
      <c r="N4904">
        <v>92804</v>
      </c>
      <c r="O4904" t="s">
        <v>43</v>
      </c>
      <c r="P4904" t="s">
        <v>3037</v>
      </c>
      <c r="Q4904" t="s">
        <v>45</v>
      </c>
      <c r="R4904" t="s">
        <v>58</v>
      </c>
      <c r="S4904" t="s">
        <v>3038</v>
      </c>
      <c r="T4904" s="9">
        <v>481.32</v>
      </c>
      <c r="U4904">
        <v>4</v>
      </c>
      <c r="V4904" s="2">
        <v>0</v>
      </c>
      <c r="W4904" s="6">
        <v>125.14</v>
      </c>
      <c r="X4904" s="14">
        <f>AA4904-W4904</f>
        <v>1800.1399999999999</v>
      </c>
      <c r="Y4904" s="6">
        <f>T4904*U4904</f>
        <v>1925.28</v>
      </c>
      <c r="Z4904" s="6">
        <f>Y4904*V4904</f>
        <v>0</v>
      </c>
      <c r="AA4904" s="6">
        <f t="shared" si="397"/>
        <v>1925.28</v>
      </c>
    </row>
    <row r="4905" spans="2:27" x14ac:dyDescent="0.3">
      <c r="B4905">
        <v>4902</v>
      </c>
      <c r="C4905" t="s">
        <v>7856</v>
      </c>
      <c r="D4905" s="1">
        <v>43086</v>
      </c>
      <c r="E4905" s="1">
        <v>43090</v>
      </c>
      <c r="F4905" s="9" t="str">
        <f t="shared" si="398"/>
        <v>4 days</v>
      </c>
      <c r="G4905" t="s">
        <v>49</v>
      </c>
      <c r="H4905" t="s">
        <v>1007</v>
      </c>
      <c r="I4905" t="s">
        <v>1008</v>
      </c>
      <c r="J4905" t="s">
        <v>40</v>
      </c>
      <c r="K4905" t="s">
        <v>26</v>
      </c>
      <c r="L4905" t="s">
        <v>1887</v>
      </c>
      <c r="M4905" t="s">
        <v>42</v>
      </c>
      <c r="N4905">
        <v>92804</v>
      </c>
      <c r="O4905" t="s">
        <v>43</v>
      </c>
      <c r="P4905" t="s">
        <v>5557</v>
      </c>
      <c r="Q4905" t="s">
        <v>45</v>
      </c>
      <c r="R4905" t="s">
        <v>578</v>
      </c>
      <c r="S4905" t="s">
        <v>5558</v>
      </c>
      <c r="T4905" s="9">
        <v>13.98</v>
      </c>
      <c r="U4905">
        <v>1</v>
      </c>
      <c r="V4905" s="2">
        <v>0</v>
      </c>
      <c r="W4905" s="6">
        <v>3.63</v>
      </c>
      <c r="X4905" s="14">
        <f>AA4905-W4905</f>
        <v>10.350000000000001</v>
      </c>
      <c r="Y4905" s="6">
        <f>T4905*U4905</f>
        <v>13.98</v>
      </c>
      <c r="Z4905" s="6">
        <f>Y4905*V4905</f>
        <v>0</v>
      </c>
      <c r="AA4905" s="6">
        <f t="shared" si="397"/>
        <v>13.98</v>
      </c>
    </row>
    <row r="4906" spans="2:27" x14ac:dyDescent="0.3">
      <c r="B4906">
        <v>4903</v>
      </c>
      <c r="C4906" t="s">
        <v>7857</v>
      </c>
      <c r="D4906" s="1">
        <v>42919</v>
      </c>
      <c r="E4906" s="1">
        <v>43072</v>
      </c>
      <c r="F4906" s="9" t="str">
        <f t="shared" si="398"/>
        <v>153 days</v>
      </c>
      <c r="G4906" t="s">
        <v>49</v>
      </c>
      <c r="H4906" t="s">
        <v>1127</v>
      </c>
      <c r="I4906" t="s">
        <v>1128</v>
      </c>
      <c r="J4906" t="s">
        <v>25</v>
      </c>
      <c r="K4906" t="s">
        <v>26</v>
      </c>
      <c r="L4906" t="s">
        <v>265</v>
      </c>
      <c r="M4906" t="s">
        <v>266</v>
      </c>
      <c r="N4906">
        <v>10035</v>
      </c>
      <c r="O4906" t="s">
        <v>147</v>
      </c>
      <c r="P4906" t="s">
        <v>3170</v>
      </c>
      <c r="Q4906" t="s">
        <v>45</v>
      </c>
      <c r="R4906" t="s">
        <v>74</v>
      </c>
      <c r="S4906" t="s">
        <v>3171</v>
      </c>
      <c r="T4906" s="9">
        <v>25.92</v>
      </c>
      <c r="U4906">
        <v>6</v>
      </c>
      <c r="V4906" s="2">
        <v>0.2</v>
      </c>
      <c r="W4906" s="6">
        <v>9.07</v>
      </c>
      <c r="X4906" s="14">
        <f>AA4906-W4906</f>
        <v>115.346</v>
      </c>
      <c r="Y4906" s="6">
        <f>T4906*U4906</f>
        <v>155.52000000000001</v>
      </c>
      <c r="Z4906" s="6">
        <f>Y4906*V4906</f>
        <v>31.104000000000003</v>
      </c>
      <c r="AA4906" s="6">
        <f t="shared" si="397"/>
        <v>124.41600000000001</v>
      </c>
    </row>
    <row r="4907" spans="2:27" x14ac:dyDescent="0.3">
      <c r="B4907">
        <v>4904</v>
      </c>
      <c r="C4907" t="s">
        <v>7857</v>
      </c>
      <c r="D4907" s="1">
        <v>42919</v>
      </c>
      <c r="E4907" s="1">
        <v>43072</v>
      </c>
      <c r="F4907" s="9" t="str">
        <f t="shared" si="398"/>
        <v>153 days</v>
      </c>
      <c r="G4907" t="s">
        <v>49</v>
      </c>
      <c r="H4907" t="s">
        <v>1127</v>
      </c>
      <c r="I4907" t="s">
        <v>1128</v>
      </c>
      <c r="J4907" t="s">
        <v>25</v>
      </c>
      <c r="K4907" t="s">
        <v>26</v>
      </c>
      <c r="L4907" t="s">
        <v>265</v>
      </c>
      <c r="M4907" t="s">
        <v>266</v>
      </c>
      <c r="N4907">
        <v>10035</v>
      </c>
      <c r="O4907" t="s">
        <v>147</v>
      </c>
      <c r="P4907" t="s">
        <v>2259</v>
      </c>
      <c r="Q4907" t="s">
        <v>45</v>
      </c>
      <c r="R4907" t="s">
        <v>46</v>
      </c>
      <c r="S4907" t="s">
        <v>2260</v>
      </c>
      <c r="T4907" s="9">
        <v>91.59</v>
      </c>
      <c r="U4907">
        <v>3</v>
      </c>
      <c r="V4907" s="2">
        <v>0</v>
      </c>
      <c r="W4907" s="6">
        <v>42.13</v>
      </c>
      <c r="X4907" s="14">
        <f>AA4907-W4907</f>
        <v>232.64</v>
      </c>
      <c r="Y4907" s="6">
        <f>T4907*U4907</f>
        <v>274.77</v>
      </c>
      <c r="Z4907" s="6">
        <f>Y4907*V4907</f>
        <v>0</v>
      </c>
      <c r="AA4907" s="6">
        <f t="shared" si="397"/>
        <v>274.77</v>
      </c>
    </row>
    <row r="4908" spans="2:27" x14ac:dyDescent="0.3">
      <c r="B4908">
        <v>4905</v>
      </c>
      <c r="C4908" t="s">
        <v>7858</v>
      </c>
      <c r="D4908" s="1">
        <v>41651</v>
      </c>
      <c r="E4908" s="1">
        <v>41710</v>
      </c>
      <c r="F4908" s="9" t="str">
        <f t="shared" si="398"/>
        <v>59 days</v>
      </c>
      <c r="G4908" t="s">
        <v>22</v>
      </c>
      <c r="H4908" t="s">
        <v>1783</v>
      </c>
      <c r="I4908" t="s">
        <v>1784</v>
      </c>
      <c r="J4908" t="s">
        <v>40</v>
      </c>
      <c r="K4908" t="s">
        <v>26</v>
      </c>
      <c r="L4908" t="s">
        <v>183</v>
      </c>
      <c r="M4908" t="s">
        <v>103</v>
      </c>
      <c r="N4908">
        <v>77070</v>
      </c>
      <c r="O4908" t="s">
        <v>104</v>
      </c>
      <c r="P4908" t="s">
        <v>2441</v>
      </c>
      <c r="Q4908" t="s">
        <v>31</v>
      </c>
      <c r="R4908" t="s">
        <v>35</v>
      </c>
      <c r="S4908" t="s">
        <v>2442</v>
      </c>
      <c r="T4908" s="9">
        <v>674.06</v>
      </c>
      <c r="U4908">
        <v>3</v>
      </c>
      <c r="V4908" s="2">
        <v>0.3</v>
      </c>
      <c r="W4908" s="6">
        <v>-19.260000000000002</v>
      </c>
      <c r="X4908" s="14">
        <f>AA4908-W4908</f>
        <v>1434.7859999999998</v>
      </c>
      <c r="Y4908" s="6">
        <f>T4908*U4908</f>
        <v>2022.1799999999998</v>
      </c>
      <c r="Z4908" s="6">
        <f>Y4908*V4908</f>
        <v>606.65399999999988</v>
      </c>
      <c r="AA4908" s="6">
        <f t="shared" si="397"/>
        <v>1415.5259999999998</v>
      </c>
    </row>
    <row r="4909" spans="2:27" x14ac:dyDescent="0.3">
      <c r="B4909">
        <v>4906</v>
      </c>
      <c r="C4909" t="s">
        <v>7859</v>
      </c>
      <c r="D4909" s="1">
        <v>41926</v>
      </c>
      <c r="E4909" s="1">
        <v>41928</v>
      </c>
      <c r="F4909" s="9" t="str">
        <f t="shared" si="398"/>
        <v>2 days</v>
      </c>
      <c r="G4909" t="s">
        <v>22</v>
      </c>
      <c r="H4909" t="s">
        <v>4515</v>
      </c>
      <c r="I4909" t="s">
        <v>4516</v>
      </c>
      <c r="J4909" t="s">
        <v>40</v>
      </c>
      <c r="K4909" t="s">
        <v>26</v>
      </c>
      <c r="L4909" t="s">
        <v>86</v>
      </c>
      <c r="M4909" t="s">
        <v>2700</v>
      </c>
      <c r="N4909">
        <v>3301</v>
      </c>
      <c r="O4909" t="s">
        <v>147</v>
      </c>
      <c r="P4909" t="s">
        <v>6722</v>
      </c>
      <c r="Q4909" t="s">
        <v>45</v>
      </c>
      <c r="R4909" t="s">
        <v>74</v>
      </c>
      <c r="S4909" t="s">
        <v>6723</v>
      </c>
      <c r="T4909" s="9">
        <v>22.92</v>
      </c>
      <c r="U4909">
        <v>4</v>
      </c>
      <c r="V4909" s="2">
        <v>0</v>
      </c>
      <c r="W4909" s="6">
        <v>11</v>
      </c>
      <c r="X4909" s="14">
        <f>AA4909-W4909</f>
        <v>80.680000000000007</v>
      </c>
      <c r="Y4909" s="6">
        <f>T4909*U4909</f>
        <v>91.68</v>
      </c>
      <c r="Z4909" s="6">
        <f>Y4909*V4909</f>
        <v>0</v>
      </c>
      <c r="AA4909" s="6">
        <f t="shared" si="397"/>
        <v>91.68</v>
      </c>
    </row>
    <row r="4910" spans="2:27" x14ac:dyDescent="0.3">
      <c r="B4910">
        <v>4907</v>
      </c>
      <c r="C4910" t="s">
        <v>7859</v>
      </c>
      <c r="D4910" s="1">
        <v>41926</v>
      </c>
      <c r="E4910" s="1">
        <v>41928</v>
      </c>
      <c r="F4910" s="9" t="str">
        <f t="shared" si="398"/>
        <v>2 days</v>
      </c>
      <c r="G4910" t="s">
        <v>22</v>
      </c>
      <c r="H4910" t="s">
        <v>4515</v>
      </c>
      <c r="I4910" t="s">
        <v>4516</v>
      </c>
      <c r="J4910" t="s">
        <v>40</v>
      </c>
      <c r="K4910" t="s">
        <v>26</v>
      </c>
      <c r="L4910" t="s">
        <v>86</v>
      </c>
      <c r="M4910" t="s">
        <v>2700</v>
      </c>
      <c r="N4910">
        <v>3301</v>
      </c>
      <c r="O4910" t="s">
        <v>147</v>
      </c>
      <c r="P4910" t="s">
        <v>1567</v>
      </c>
      <c r="Q4910" t="s">
        <v>45</v>
      </c>
      <c r="R4910" t="s">
        <v>58</v>
      </c>
      <c r="S4910" t="s">
        <v>1568</v>
      </c>
      <c r="T4910" s="9">
        <v>269.89999999999998</v>
      </c>
      <c r="U4910">
        <v>5</v>
      </c>
      <c r="V4910" s="2">
        <v>0</v>
      </c>
      <c r="W4910" s="6">
        <v>16.190000000000001</v>
      </c>
      <c r="X4910" s="14">
        <f>AA4910-W4910</f>
        <v>1333.31</v>
      </c>
      <c r="Y4910" s="6">
        <f>T4910*U4910</f>
        <v>1349.5</v>
      </c>
      <c r="Z4910" s="6">
        <f>Y4910*V4910</f>
        <v>0</v>
      </c>
      <c r="AA4910" s="6">
        <f t="shared" si="397"/>
        <v>1349.5</v>
      </c>
    </row>
    <row r="4911" spans="2:27" x14ac:dyDescent="0.3">
      <c r="B4911">
        <v>4908</v>
      </c>
      <c r="C4911" t="s">
        <v>7860</v>
      </c>
      <c r="D4911" s="1">
        <v>41961</v>
      </c>
      <c r="E4911" s="1">
        <v>41966</v>
      </c>
      <c r="F4911" s="9" t="str">
        <f t="shared" si="398"/>
        <v>5 days</v>
      </c>
      <c r="G4911" t="s">
        <v>22</v>
      </c>
      <c r="H4911" t="s">
        <v>5907</v>
      </c>
      <c r="I4911" t="s">
        <v>5908</v>
      </c>
      <c r="J4911" t="s">
        <v>25</v>
      </c>
      <c r="K4911" t="s">
        <v>26</v>
      </c>
      <c r="L4911" t="s">
        <v>747</v>
      </c>
      <c r="M4911" t="s">
        <v>497</v>
      </c>
      <c r="N4911">
        <v>45014</v>
      </c>
      <c r="O4911" t="s">
        <v>147</v>
      </c>
      <c r="P4911" t="s">
        <v>4745</v>
      </c>
      <c r="Q4911" t="s">
        <v>45</v>
      </c>
      <c r="R4911" t="s">
        <v>74</v>
      </c>
      <c r="S4911" t="s">
        <v>4746</v>
      </c>
      <c r="T4911" s="9">
        <v>11.81</v>
      </c>
      <c r="U4911">
        <v>8</v>
      </c>
      <c r="V4911" s="2">
        <v>0.7</v>
      </c>
      <c r="W4911" s="6">
        <v>-8.66</v>
      </c>
      <c r="X4911" s="14">
        <f>AA4911-W4911</f>
        <v>37.004000000000005</v>
      </c>
      <c r="Y4911" s="6">
        <f>T4911*U4911</f>
        <v>94.48</v>
      </c>
      <c r="Z4911" s="6">
        <f>Y4911*V4911</f>
        <v>66.135999999999996</v>
      </c>
      <c r="AA4911" s="6">
        <f t="shared" si="397"/>
        <v>28.344000000000008</v>
      </c>
    </row>
    <row r="4912" spans="2:27" x14ac:dyDescent="0.3">
      <c r="B4912">
        <v>4909</v>
      </c>
      <c r="C4912" t="s">
        <v>7860</v>
      </c>
      <c r="D4912" s="1">
        <v>41961</v>
      </c>
      <c r="E4912" s="1">
        <v>41966</v>
      </c>
      <c r="F4912" s="9" t="str">
        <f t="shared" si="398"/>
        <v>5 days</v>
      </c>
      <c r="G4912" t="s">
        <v>22</v>
      </c>
      <c r="H4912" t="s">
        <v>5907</v>
      </c>
      <c r="I4912" t="s">
        <v>5908</v>
      </c>
      <c r="J4912" t="s">
        <v>25</v>
      </c>
      <c r="K4912" t="s">
        <v>26</v>
      </c>
      <c r="L4912" t="s">
        <v>747</v>
      </c>
      <c r="M4912" t="s">
        <v>497</v>
      </c>
      <c r="N4912">
        <v>45014</v>
      </c>
      <c r="O4912" t="s">
        <v>147</v>
      </c>
      <c r="P4912" t="s">
        <v>7861</v>
      </c>
      <c r="Q4912" t="s">
        <v>70</v>
      </c>
      <c r="R4912" t="s">
        <v>71</v>
      </c>
      <c r="S4912" t="s">
        <v>7862</v>
      </c>
      <c r="T4912" s="9">
        <v>9.59</v>
      </c>
      <c r="U4912">
        <v>2</v>
      </c>
      <c r="V4912" s="2">
        <v>0.4</v>
      </c>
      <c r="W4912" s="6">
        <v>-2.08</v>
      </c>
      <c r="X4912" s="14">
        <f>AA4912-W4912</f>
        <v>13.587999999999999</v>
      </c>
      <c r="Y4912" s="6">
        <f>T4912*U4912</f>
        <v>19.18</v>
      </c>
      <c r="Z4912" s="6">
        <f>Y4912*V4912</f>
        <v>7.6720000000000006</v>
      </c>
      <c r="AA4912" s="6">
        <f t="shared" si="397"/>
        <v>11.507999999999999</v>
      </c>
    </row>
    <row r="4913" spans="2:27" x14ac:dyDescent="0.3">
      <c r="B4913">
        <v>4910</v>
      </c>
      <c r="C4913" t="s">
        <v>7863</v>
      </c>
      <c r="D4913" s="1">
        <v>42749</v>
      </c>
      <c r="E4913" s="1">
        <v>42753</v>
      </c>
      <c r="F4913" s="9" t="str">
        <f t="shared" si="398"/>
        <v>4 days</v>
      </c>
      <c r="G4913" t="s">
        <v>49</v>
      </c>
      <c r="H4913" t="s">
        <v>61</v>
      </c>
      <c r="I4913" t="s">
        <v>62</v>
      </c>
      <c r="J4913" t="s">
        <v>25</v>
      </c>
      <c r="K4913" t="s">
        <v>26</v>
      </c>
      <c r="L4913" t="s">
        <v>4894</v>
      </c>
      <c r="M4913" t="s">
        <v>334</v>
      </c>
      <c r="N4913">
        <v>37604</v>
      </c>
      <c r="O4913" t="s">
        <v>29</v>
      </c>
      <c r="P4913" t="s">
        <v>2294</v>
      </c>
      <c r="Q4913" t="s">
        <v>45</v>
      </c>
      <c r="R4913" t="s">
        <v>172</v>
      </c>
      <c r="S4913" t="s">
        <v>2295</v>
      </c>
      <c r="T4913" s="9">
        <v>18.34</v>
      </c>
      <c r="U4913">
        <v>3</v>
      </c>
      <c r="V4913" s="2">
        <v>0.2</v>
      </c>
      <c r="W4913" s="6">
        <v>6.65</v>
      </c>
      <c r="X4913" s="14">
        <f>AA4913-W4913</f>
        <v>37.366</v>
      </c>
      <c r="Y4913" s="6">
        <f>T4913*U4913</f>
        <v>55.019999999999996</v>
      </c>
      <c r="Z4913" s="6">
        <f>Y4913*V4913</f>
        <v>11.004</v>
      </c>
      <c r="AA4913" s="6">
        <f t="shared" si="397"/>
        <v>44.015999999999998</v>
      </c>
    </row>
    <row r="4914" spans="2:27" x14ac:dyDescent="0.3">
      <c r="B4914">
        <v>4911</v>
      </c>
      <c r="C4914" t="s">
        <v>7863</v>
      </c>
      <c r="D4914" s="1">
        <v>42749</v>
      </c>
      <c r="E4914" s="1">
        <v>42753</v>
      </c>
      <c r="F4914" s="9" t="str">
        <f t="shared" si="398"/>
        <v>4 days</v>
      </c>
      <c r="G4914" t="s">
        <v>49</v>
      </c>
      <c r="H4914" t="s">
        <v>61</v>
      </c>
      <c r="I4914" t="s">
        <v>62</v>
      </c>
      <c r="J4914" t="s">
        <v>25</v>
      </c>
      <c r="K4914" t="s">
        <v>26</v>
      </c>
      <c r="L4914" t="s">
        <v>4894</v>
      </c>
      <c r="M4914" t="s">
        <v>334</v>
      </c>
      <c r="N4914">
        <v>37604</v>
      </c>
      <c r="O4914" t="s">
        <v>29</v>
      </c>
      <c r="P4914" t="s">
        <v>2785</v>
      </c>
      <c r="Q4914" t="s">
        <v>45</v>
      </c>
      <c r="R4914" t="s">
        <v>89</v>
      </c>
      <c r="S4914" t="s">
        <v>2786</v>
      </c>
      <c r="T4914" s="9">
        <v>36.29</v>
      </c>
      <c r="U4914">
        <v>7</v>
      </c>
      <c r="V4914" s="2">
        <v>0.2</v>
      </c>
      <c r="W4914" s="6">
        <v>12.7</v>
      </c>
      <c r="X4914" s="14">
        <f>AA4914-W4914</f>
        <v>190.524</v>
      </c>
      <c r="Y4914" s="6">
        <f>T4914*U4914</f>
        <v>254.03</v>
      </c>
      <c r="Z4914" s="6">
        <f>Y4914*V4914</f>
        <v>50.806000000000004</v>
      </c>
      <c r="AA4914" s="6">
        <f t="shared" si="397"/>
        <v>203.22399999999999</v>
      </c>
    </row>
    <row r="4915" spans="2:27" x14ac:dyDescent="0.3">
      <c r="B4915">
        <v>4912</v>
      </c>
      <c r="C4915" t="s">
        <v>7863</v>
      </c>
      <c r="D4915" s="1">
        <v>42749</v>
      </c>
      <c r="E4915" s="1">
        <v>42753</v>
      </c>
      <c r="F4915" s="9" t="str">
        <f t="shared" si="398"/>
        <v>4 days</v>
      </c>
      <c r="G4915" t="s">
        <v>49</v>
      </c>
      <c r="H4915" t="s">
        <v>61</v>
      </c>
      <c r="I4915" t="s">
        <v>62</v>
      </c>
      <c r="J4915" t="s">
        <v>25</v>
      </c>
      <c r="K4915" t="s">
        <v>26</v>
      </c>
      <c r="L4915" t="s">
        <v>4894</v>
      </c>
      <c r="M4915" t="s">
        <v>334</v>
      </c>
      <c r="N4915">
        <v>37604</v>
      </c>
      <c r="O4915" t="s">
        <v>29</v>
      </c>
      <c r="P4915" t="s">
        <v>1675</v>
      </c>
      <c r="Q4915" t="s">
        <v>70</v>
      </c>
      <c r="R4915" t="s">
        <v>71</v>
      </c>
      <c r="S4915" t="s">
        <v>1676</v>
      </c>
      <c r="T4915" s="9">
        <v>111.98</v>
      </c>
      <c r="U4915">
        <v>2</v>
      </c>
      <c r="V4915" s="2">
        <v>0.2</v>
      </c>
      <c r="W4915" s="6">
        <v>7</v>
      </c>
      <c r="X4915" s="14">
        <f>AA4915-W4915</f>
        <v>172.16800000000001</v>
      </c>
      <c r="Y4915" s="6">
        <f>T4915*U4915</f>
        <v>223.96</v>
      </c>
      <c r="Z4915" s="6">
        <f>Y4915*V4915</f>
        <v>44.792000000000002</v>
      </c>
      <c r="AA4915" s="6">
        <f t="shared" si="397"/>
        <v>179.16800000000001</v>
      </c>
    </row>
    <row r="4916" spans="2:27" x14ac:dyDescent="0.3">
      <c r="B4916">
        <v>4913</v>
      </c>
      <c r="C4916" t="s">
        <v>7863</v>
      </c>
      <c r="D4916" s="1">
        <v>42749</v>
      </c>
      <c r="E4916" s="1">
        <v>42753</v>
      </c>
      <c r="F4916" s="9" t="str">
        <f t="shared" si="398"/>
        <v>4 days</v>
      </c>
      <c r="G4916" t="s">
        <v>49</v>
      </c>
      <c r="H4916" t="s">
        <v>61</v>
      </c>
      <c r="I4916" t="s">
        <v>62</v>
      </c>
      <c r="J4916" t="s">
        <v>25</v>
      </c>
      <c r="K4916" t="s">
        <v>26</v>
      </c>
      <c r="L4916" t="s">
        <v>4894</v>
      </c>
      <c r="M4916" t="s">
        <v>334</v>
      </c>
      <c r="N4916">
        <v>37604</v>
      </c>
      <c r="O4916" t="s">
        <v>29</v>
      </c>
      <c r="P4916" t="s">
        <v>5829</v>
      </c>
      <c r="Q4916" t="s">
        <v>45</v>
      </c>
      <c r="R4916" t="s">
        <v>74</v>
      </c>
      <c r="S4916" t="s">
        <v>5830</v>
      </c>
      <c r="T4916" s="9">
        <v>5.97</v>
      </c>
      <c r="U4916">
        <v>5</v>
      </c>
      <c r="V4916" s="2">
        <v>0.7</v>
      </c>
      <c r="W4916" s="6">
        <v>-4.58</v>
      </c>
      <c r="X4916" s="14">
        <f>AA4916-W4916</f>
        <v>13.535000000000002</v>
      </c>
      <c r="Y4916" s="6">
        <f>T4916*U4916</f>
        <v>29.849999999999998</v>
      </c>
      <c r="Z4916" s="6">
        <f>Y4916*V4916</f>
        <v>20.894999999999996</v>
      </c>
      <c r="AA4916" s="6">
        <f t="shared" si="397"/>
        <v>8.9550000000000018</v>
      </c>
    </row>
    <row r="4917" spans="2:27" x14ac:dyDescent="0.3">
      <c r="B4917">
        <v>4914</v>
      </c>
      <c r="C4917" t="s">
        <v>7863</v>
      </c>
      <c r="D4917" s="1">
        <v>42749</v>
      </c>
      <c r="E4917" s="1">
        <v>42753</v>
      </c>
      <c r="F4917" s="9" t="str">
        <f t="shared" si="398"/>
        <v>4 days</v>
      </c>
      <c r="G4917" t="s">
        <v>49</v>
      </c>
      <c r="H4917" t="s">
        <v>61</v>
      </c>
      <c r="I4917" t="s">
        <v>62</v>
      </c>
      <c r="J4917" t="s">
        <v>25</v>
      </c>
      <c r="K4917" t="s">
        <v>26</v>
      </c>
      <c r="L4917" t="s">
        <v>4894</v>
      </c>
      <c r="M4917" t="s">
        <v>334</v>
      </c>
      <c r="N4917">
        <v>37604</v>
      </c>
      <c r="O4917" t="s">
        <v>29</v>
      </c>
      <c r="P4917" t="s">
        <v>3175</v>
      </c>
      <c r="Q4917" t="s">
        <v>45</v>
      </c>
      <c r="R4917" t="s">
        <v>74</v>
      </c>
      <c r="S4917" t="s">
        <v>3176</v>
      </c>
      <c r="T4917" s="9">
        <v>2.5099999999999998</v>
      </c>
      <c r="U4917">
        <v>2</v>
      </c>
      <c r="V4917" s="2">
        <v>0.7</v>
      </c>
      <c r="W4917" s="6">
        <v>-1.84</v>
      </c>
      <c r="X4917" s="14">
        <f>AA4917-W4917</f>
        <v>3.3460000000000001</v>
      </c>
      <c r="Y4917" s="6">
        <f>T4917*U4917</f>
        <v>5.0199999999999996</v>
      </c>
      <c r="Z4917" s="6">
        <f>Y4917*V4917</f>
        <v>3.5139999999999993</v>
      </c>
      <c r="AA4917" s="6">
        <f t="shared" si="397"/>
        <v>1.5060000000000002</v>
      </c>
    </row>
    <row r="4918" spans="2:27" x14ac:dyDescent="0.3">
      <c r="B4918">
        <v>4915</v>
      </c>
      <c r="C4918" t="s">
        <v>7864</v>
      </c>
      <c r="D4918" s="1">
        <v>42271</v>
      </c>
      <c r="E4918" s="1">
        <v>42273</v>
      </c>
      <c r="F4918" s="9" t="str">
        <f t="shared" si="398"/>
        <v>2 days</v>
      </c>
      <c r="G4918" t="s">
        <v>22</v>
      </c>
      <c r="H4918" t="s">
        <v>2102</v>
      </c>
      <c r="I4918" t="s">
        <v>2103</v>
      </c>
      <c r="J4918" t="s">
        <v>25</v>
      </c>
      <c r="K4918" t="s">
        <v>26</v>
      </c>
      <c r="L4918" t="s">
        <v>94</v>
      </c>
      <c r="M4918" t="s">
        <v>95</v>
      </c>
      <c r="N4918">
        <v>98105</v>
      </c>
      <c r="O4918" t="s">
        <v>43</v>
      </c>
      <c r="P4918" t="s">
        <v>174</v>
      </c>
      <c r="Q4918" t="s">
        <v>45</v>
      </c>
      <c r="R4918" t="s">
        <v>67</v>
      </c>
      <c r="S4918" t="s">
        <v>175</v>
      </c>
      <c r="T4918" s="9">
        <v>35.96</v>
      </c>
      <c r="U4918">
        <v>2</v>
      </c>
      <c r="V4918" s="2">
        <v>0</v>
      </c>
      <c r="W4918" s="6">
        <v>10.43</v>
      </c>
      <c r="X4918" s="14">
        <f>AA4918-W4918</f>
        <v>61.49</v>
      </c>
      <c r="Y4918" s="6">
        <f>T4918*U4918</f>
        <v>71.92</v>
      </c>
      <c r="Z4918" s="6">
        <f>Y4918*V4918</f>
        <v>0</v>
      </c>
      <c r="AA4918" s="6">
        <f t="shared" si="397"/>
        <v>71.92</v>
      </c>
    </row>
    <row r="4919" spans="2:27" x14ac:dyDescent="0.3">
      <c r="B4919">
        <v>4916</v>
      </c>
      <c r="C4919" t="s">
        <v>7864</v>
      </c>
      <c r="D4919" s="1">
        <v>42271</v>
      </c>
      <c r="E4919" s="1">
        <v>42273</v>
      </c>
      <c r="F4919" s="9" t="str">
        <f t="shared" si="398"/>
        <v>2 days</v>
      </c>
      <c r="G4919" t="s">
        <v>22</v>
      </c>
      <c r="H4919" t="s">
        <v>2102</v>
      </c>
      <c r="I4919" t="s">
        <v>2103</v>
      </c>
      <c r="J4919" t="s">
        <v>25</v>
      </c>
      <c r="K4919" t="s">
        <v>26</v>
      </c>
      <c r="L4919" t="s">
        <v>94</v>
      </c>
      <c r="M4919" t="s">
        <v>95</v>
      </c>
      <c r="N4919">
        <v>98105</v>
      </c>
      <c r="O4919" t="s">
        <v>43</v>
      </c>
      <c r="P4919" t="s">
        <v>3132</v>
      </c>
      <c r="Q4919" t="s">
        <v>45</v>
      </c>
      <c r="R4919" t="s">
        <v>74</v>
      </c>
      <c r="S4919" t="s">
        <v>3133</v>
      </c>
      <c r="T4919" s="9">
        <v>14.95</v>
      </c>
      <c r="U4919">
        <v>3</v>
      </c>
      <c r="V4919" s="2">
        <v>0.2</v>
      </c>
      <c r="W4919" s="6">
        <v>5.42</v>
      </c>
      <c r="X4919" s="14">
        <f>AA4919-W4919</f>
        <v>30.459999999999994</v>
      </c>
      <c r="Y4919" s="6">
        <f>T4919*U4919</f>
        <v>44.849999999999994</v>
      </c>
      <c r="Z4919" s="6">
        <f>Y4919*V4919</f>
        <v>8.9699999999999989</v>
      </c>
      <c r="AA4919" s="6">
        <f t="shared" si="397"/>
        <v>35.879999999999995</v>
      </c>
    </row>
    <row r="4920" spans="2:27" x14ac:dyDescent="0.3">
      <c r="B4920">
        <v>4917</v>
      </c>
      <c r="C4920" t="s">
        <v>7865</v>
      </c>
      <c r="D4920" s="1">
        <v>42988</v>
      </c>
      <c r="E4920" s="1">
        <v>43049</v>
      </c>
      <c r="F4920" s="9" t="str">
        <f t="shared" si="398"/>
        <v>61 days</v>
      </c>
      <c r="G4920" t="s">
        <v>22</v>
      </c>
      <c r="H4920" t="s">
        <v>800</v>
      </c>
      <c r="I4920" t="s">
        <v>801</v>
      </c>
      <c r="J4920" t="s">
        <v>25</v>
      </c>
      <c r="K4920" t="s">
        <v>26</v>
      </c>
      <c r="L4920" t="s">
        <v>7866</v>
      </c>
      <c r="M4920" t="s">
        <v>103</v>
      </c>
      <c r="N4920">
        <v>77573</v>
      </c>
      <c r="O4920" t="s">
        <v>104</v>
      </c>
      <c r="P4920" t="s">
        <v>1460</v>
      </c>
      <c r="Q4920" t="s">
        <v>45</v>
      </c>
      <c r="R4920" t="s">
        <v>67</v>
      </c>
      <c r="S4920" t="s">
        <v>1461</v>
      </c>
      <c r="T4920" s="9">
        <v>67.14</v>
      </c>
      <c r="U4920">
        <v>7</v>
      </c>
      <c r="V4920" s="2">
        <v>0.2</v>
      </c>
      <c r="W4920" s="6">
        <v>5.88</v>
      </c>
      <c r="X4920" s="14">
        <f>AA4920-W4920</f>
        <v>370.10400000000004</v>
      </c>
      <c r="Y4920" s="6">
        <f>T4920*U4920</f>
        <v>469.98</v>
      </c>
      <c r="Z4920" s="6">
        <f>Y4920*V4920</f>
        <v>93.996000000000009</v>
      </c>
      <c r="AA4920" s="6">
        <f t="shared" si="397"/>
        <v>375.98400000000004</v>
      </c>
    </row>
    <row r="4921" spans="2:27" x14ac:dyDescent="0.3">
      <c r="B4921">
        <v>4918</v>
      </c>
      <c r="C4921" t="s">
        <v>7865</v>
      </c>
      <c r="D4921" s="1">
        <v>42988</v>
      </c>
      <c r="E4921" s="1">
        <v>43049</v>
      </c>
      <c r="F4921" s="9" t="str">
        <f t="shared" si="398"/>
        <v>61 days</v>
      </c>
      <c r="G4921" t="s">
        <v>22</v>
      </c>
      <c r="H4921" t="s">
        <v>800</v>
      </c>
      <c r="I4921" t="s">
        <v>801</v>
      </c>
      <c r="J4921" t="s">
        <v>25</v>
      </c>
      <c r="K4921" t="s">
        <v>26</v>
      </c>
      <c r="L4921" t="s">
        <v>7866</v>
      </c>
      <c r="M4921" t="s">
        <v>103</v>
      </c>
      <c r="N4921">
        <v>77573</v>
      </c>
      <c r="O4921" t="s">
        <v>104</v>
      </c>
      <c r="P4921" t="s">
        <v>7867</v>
      </c>
      <c r="Q4921" t="s">
        <v>31</v>
      </c>
      <c r="R4921" t="s">
        <v>35</v>
      </c>
      <c r="S4921" t="s">
        <v>7868</v>
      </c>
      <c r="T4921" s="9">
        <v>254.06</v>
      </c>
      <c r="U4921">
        <v>3</v>
      </c>
      <c r="V4921" s="2">
        <v>0.3</v>
      </c>
      <c r="W4921" s="6">
        <v>-32.659999999999997</v>
      </c>
      <c r="X4921" s="14">
        <f>AA4921-W4921</f>
        <v>566.18600000000004</v>
      </c>
      <c r="Y4921" s="6">
        <f>T4921*U4921</f>
        <v>762.18000000000006</v>
      </c>
      <c r="Z4921" s="6">
        <f>Y4921*V4921</f>
        <v>228.65400000000002</v>
      </c>
      <c r="AA4921" s="6">
        <f t="shared" si="397"/>
        <v>533.52600000000007</v>
      </c>
    </row>
    <row r="4922" spans="2:27" x14ac:dyDescent="0.3">
      <c r="B4922">
        <v>4919</v>
      </c>
      <c r="C4922" t="s">
        <v>7869</v>
      </c>
      <c r="D4922" s="1">
        <v>42401</v>
      </c>
      <c r="E4922" s="1">
        <v>42552</v>
      </c>
      <c r="F4922" s="9" t="str">
        <f t="shared" si="398"/>
        <v>151 days</v>
      </c>
      <c r="G4922" t="s">
        <v>49</v>
      </c>
      <c r="H4922" t="s">
        <v>5342</v>
      </c>
      <c r="I4922" t="s">
        <v>5343</v>
      </c>
      <c r="J4922" t="s">
        <v>40</v>
      </c>
      <c r="K4922" t="s">
        <v>26</v>
      </c>
      <c r="L4922" t="s">
        <v>7870</v>
      </c>
      <c r="M4922" t="s">
        <v>2741</v>
      </c>
      <c r="N4922">
        <v>20877</v>
      </c>
      <c r="O4922" t="s">
        <v>147</v>
      </c>
      <c r="P4922" t="s">
        <v>1078</v>
      </c>
      <c r="Q4922" t="s">
        <v>31</v>
      </c>
      <c r="R4922" t="s">
        <v>32</v>
      </c>
      <c r="S4922" t="s">
        <v>1079</v>
      </c>
      <c r="T4922" s="9">
        <v>173.94</v>
      </c>
      <c r="U4922">
        <v>3</v>
      </c>
      <c r="V4922" s="2">
        <v>0</v>
      </c>
      <c r="W4922" s="6">
        <v>38.270000000000003</v>
      </c>
      <c r="X4922" s="14">
        <f>AA4922-W4922</f>
        <v>483.54999999999995</v>
      </c>
      <c r="Y4922" s="6">
        <f>T4922*U4922</f>
        <v>521.81999999999994</v>
      </c>
      <c r="Z4922" s="6">
        <f>Y4922*V4922</f>
        <v>0</v>
      </c>
      <c r="AA4922" s="6">
        <f t="shared" si="397"/>
        <v>521.81999999999994</v>
      </c>
    </row>
    <row r="4923" spans="2:27" x14ac:dyDescent="0.3">
      <c r="B4923">
        <v>4920</v>
      </c>
      <c r="C4923" t="s">
        <v>7869</v>
      </c>
      <c r="D4923" s="1">
        <v>42401</v>
      </c>
      <c r="E4923" s="1">
        <v>42552</v>
      </c>
      <c r="F4923" s="9" t="str">
        <f t="shared" si="398"/>
        <v>151 days</v>
      </c>
      <c r="G4923" t="s">
        <v>49</v>
      </c>
      <c r="H4923" t="s">
        <v>5342</v>
      </c>
      <c r="I4923" t="s">
        <v>5343</v>
      </c>
      <c r="J4923" t="s">
        <v>40</v>
      </c>
      <c r="K4923" t="s">
        <v>26</v>
      </c>
      <c r="L4923" t="s">
        <v>7870</v>
      </c>
      <c r="M4923" t="s">
        <v>2741</v>
      </c>
      <c r="N4923">
        <v>20877</v>
      </c>
      <c r="O4923" t="s">
        <v>147</v>
      </c>
      <c r="P4923" t="s">
        <v>4540</v>
      </c>
      <c r="Q4923" t="s">
        <v>70</v>
      </c>
      <c r="R4923" t="s">
        <v>71</v>
      </c>
      <c r="S4923" t="s">
        <v>4541</v>
      </c>
      <c r="T4923" s="9">
        <v>231.98</v>
      </c>
      <c r="U4923">
        <v>2</v>
      </c>
      <c r="V4923" s="2">
        <v>0</v>
      </c>
      <c r="W4923" s="6">
        <v>67.27</v>
      </c>
      <c r="X4923" s="14">
        <f>AA4923-W4923</f>
        <v>396.69</v>
      </c>
      <c r="Y4923" s="6">
        <f>T4923*U4923</f>
        <v>463.96</v>
      </c>
      <c r="Z4923" s="6">
        <f>Y4923*V4923</f>
        <v>0</v>
      </c>
      <c r="AA4923" s="6">
        <f t="shared" si="397"/>
        <v>463.96</v>
      </c>
    </row>
    <row r="4924" spans="2:27" x14ac:dyDescent="0.3">
      <c r="B4924">
        <v>4921</v>
      </c>
      <c r="C4924" t="s">
        <v>7871</v>
      </c>
      <c r="D4924" s="1">
        <v>42966</v>
      </c>
      <c r="E4924" s="1">
        <v>42970</v>
      </c>
      <c r="F4924" s="9" t="str">
        <f t="shared" si="398"/>
        <v>4 days</v>
      </c>
      <c r="G4924" t="s">
        <v>49</v>
      </c>
      <c r="H4924" t="s">
        <v>5582</v>
      </c>
      <c r="I4924" t="s">
        <v>5583</v>
      </c>
      <c r="J4924" t="s">
        <v>25</v>
      </c>
      <c r="K4924" t="s">
        <v>26</v>
      </c>
      <c r="L4924" t="s">
        <v>302</v>
      </c>
      <c r="M4924" t="s">
        <v>210</v>
      </c>
      <c r="N4924">
        <v>60653</v>
      </c>
      <c r="O4924" t="s">
        <v>104</v>
      </c>
      <c r="P4924" t="s">
        <v>4863</v>
      </c>
      <c r="Q4924" t="s">
        <v>45</v>
      </c>
      <c r="R4924" t="s">
        <v>74</v>
      </c>
      <c r="S4924" t="s">
        <v>4864</v>
      </c>
      <c r="T4924" s="9">
        <v>2.2999999999999998</v>
      </c>
      <c r="U4924">
        <v>2</v>
      </c>
      <c r="V4924" s="2">
        <v>0.8</v>
      </c>
      <c r="W4924" s="6">
        <v>-3.9</v>
      </c>
      <c r="X4924" s="14">
        <f>AA4924-W4924</f>
        <v>4.82</v>
      </c>
      <c r="Y4924" s="6">
        <f>T4924*U4924</f>
        <v>4.5999999999999996</v>
      </c>
      <c r="Z4924" s="6">
        <f>Y4924*V4924</f>
        <v>3.6799999999999997</v>
      </c>
      <c r="AA4924" s="6">
        <f t="shared" si="397"/>
        <v>0.91999999999999993</v>
      </c>
    </row>
    <row r="4925" spans="2:27" x14ac:dyDescent="0.3">
      <c r="B4925">
        <v>4922</v>
      </c>
      <c r="C4925" t="s">
        <v>7872</v>
      </c>
      <c r="D4925" s="1">
        <v>43094</v>
      </c>
      <c r="E4925" s="1">
        <v>43098</v>
      </c>
      <c r="F4925" s="9" t="str">
        <f t="shared" si="398"/>
        <v>4 days</v>
      </c>
      <c r="G4925" t="s">
        <v>22</v>
      </c>
      <c r="H4925" t="s">
        <v>3511</v>
      </c>
      <c r="I4925" t="s">
        <v>3512</v>
      </c>
      <c r="J4925" t="s">
        <v>101</v>
      </c>
      <c r="K4925" t="s">
        <v>26</v>
      </c>
      <c r="L4925" t="s">
        <v>1685</v>
      </c>
      <c r="M4925" t="s">
        <v>357</v>
      </c>
      <c r="N4925">
        <v>35810</v>
      </c>
      <c r="O4925" t="s">
        <v>29</v>
      </c>
      <c r="P4925" t="s">
        <v>7752</v>
      </c>
      <c r="Q4925" t="s">
        <v>45</v>
      </c>
      <c r="R4925" t="s">
        <v>89</v>
      </c>
      <c r="S4925" t="s">
        <v>7753</v>
      </c>
      <c r="T4925" s="9">
        <v>96.08</v>
      </c>
      <c r="U4925">
        <v>2</v>
      </c>
      <c r="V4925" s="2">
        <v>0</v>
      </c>
      <c r="W4925" s="6">
        <v>46.12</v>
      </c>
      <c r="X4925" s="14">
        <f>AA4925-W4925</f>
        <v>146.04</v>
      </c>
      <c r="Y4925" s="6">
        <f>T4925*U4925</f>
        <v>192.16</v>
      </c>
      <c r="Z4925" s="6">
        <f>Y4925*V4925</f>
        <v>0</v>
      </c>
      <c r="AA4925" s="6">
        <f t="shared" si="397"/>
        <v>192.16</v>
      </c>
    </row>
    <row r="4926" spans="2:27" x14ac:dyDescent="0.3">
      <c r="B4926">
        <v>4923</v>
      </c>
      <c r="C4926" t="s">
        <v>7872</v>
      </c>
      <c r="D4926" s="1">
        <v>43094</v>
      </c>
      <c r="E4926" s="1">
        <v>43098</v>
      </c>
      <c r="F4926" s="9" t="str">
        <f t="shared" si="398"/>
        <v>4 days</v>
      </c>
      <c r="G4926" t="s">
        <v>22</v>
      </c>
      <c r="H4926" t="s">
        <v>3511</v>
      </c>
      <c r="I4926" t="s">
        <v>3512</v>
      </c>
      <c r="J4926" t="s">
        <v>101</v>
      </c>
      <c r="K4926" t="s">
        <v>26</v>
      </c>
      <c r="L4926" t="s">
        <v>1685</v>
      </c>
      <c r="M4926" t="s">
        <v>357</v>
      </c>
      <c r="N4926">
        <v>35810</v>
      </c>
      <c r="O4926" t="s">
        <v>29</v>
      </c>
      <c r="P4926" t="s">
        <v>3149</v>
      </c>
      <c r="Q4926" t="s">
        <v>45</v>
      </c>
      <c r="R4926" t="s">
        <v>268</v>
      </c>
      <c r="S4926" t="s">
        <v>3150</v>
      </c>
      <c r="T4926" s="9">
        <v>3.62</v>
      </c>
      <c r="U4926">
        <v>2</v>
      </c>
      <c r="V4926" s="2">
        <v>0</v>
      </c>
      <c r="W4926" s="6">
        <v>1.19</v>
      </c>
      <c r="X4926" s="14">
        <f>AA4926-W4926</f>
        <v>6.0500000000000007</v>
      </c>
      <c r="Y4926" s="6">
        <f>T4926*U4926</f>
        <v>7.24</v>
      </c>
      <c r="Z4926" s="6">
        <f>Y4926*V4926</f>
        <v>0</v>
      </c>
      <c r="AA4926" s="6">
        <f t="shared" si="397"/>
        <v>7.24</v>
      </c>
    </row>
    <row r="4927" spans="2:27" x14ac:dyDescent="0.3">
      <c r="B4927">
        <v>4924</v>
      </c>
      <c r="C4927" t="s">
        <v>7872</v>
      </c>
      <c r="D4927" s="1">
        <v>43094</v>
      </c>
      <c r="E4927" s="1">
        <v>43098</v>
      </c>
      <c r="F4927" s="9" t="str">
        <f t="shared" si="398"/>
        <v>4 days</v>
      </c>
      <c r="G4927" t="s">
        <v>22</v>
      </c>
      <c r="H4927" t="s">
        <v>3511</v>
      </c>
      <c r="I4927" t="s">
        <v>3512</v>
      </c>
      <c r="J4927" t="s">
        <v>101</v>
      </c>
      <c r="K4927" t="s">
        <v>26</v>
      </c>
      <c r="L4927" t="s">
        <v>1685</v>
      </c>
      <c r="M4927" t="s">
        <v>357</v>
      </c>
      <c r="N4927">
        <v>35810</v>
      </c>
      <c r="O4927" t="s">
        <v>29</v>
      </c>
      <c r="P4927" t="s">
        <v>3577</v>
      </c>
      <c r="Q4927" t="s">
        <v>45</v>
      </c>
      <c r="R4927" t="s">
        <v>89</v>
      </c>
      <c r="S4927" t="s">
        <v>3578</v>
      </c>
      <c r="T4927" s="9">
        <v>629.1</v>
      </c>
      <c r="U4927">
        <v>6</v>
      </c>
      <c r="V4927" s="2">
        <v>0</v>
      </c>
      <c r="W4927" s="6">
        <v>301.97000000000003</v>
      </c>
      <c r="X4927" s="14">
        <f>AA4927-W4927</f>
        <v>3472.63</v>
      </c>
      <c r="Y4927" s="6">
        <f>T4927*U4927</f>
        <v>3774.6000000000004</v>
      </c>
      <c r="Z4927" s="6">
        <f>Y4927*V4927</f>
        <v>0</v>
      </c>
      <c r="AA4927" s="6">
        <f t="shared" si="397"/>
        <v>3774.6000000000004</v>
      </c>
    </row>
    <row r="4928" spans="2:27" x14ac:dyDescent="0.3">
      <c r="B4928">
        <v>4925</v>
      </c>
      <c r="C4928" t="s">
        <v>7872</v>
      </c>
      <c r="D4928" s="1">
        <v>43094</v>
      </c>
      <c r="E4928" s="1">
        <v>43098</v>
      </c>
      <c r="F4928" s="9" t="str">
        <f t="shared" si="398"/>
        <v>4 days</v>
      </c>
      <c r="G4928" t="s">
        <v>22</v>
      </c>
      <c r="H4928" t="s">
        <v>3511</v>
      </c>
      <c r="I4928" t="s">
        <v>3512</v>
      </c>
      <c r="J4928" t="s">
        <v>101</v>
      </c>
      <c r="K4928" t="s">
        <v>26</v>
      </c>
      <c r="L4928" t="s">
        <v>1685</v>
      </c>
      <c r="M4928" t="s">
        <v>357</v>
      </c>
      <c r="N4928">
        <v>35810</v>
      </c>
      <c r="O4928" t="s">
        <v>29</v>
      </c>
      <c r="P4928" t="s">
        <v>5840</v>
      </c>
      <c r="Q4928" t="s">
        <v>70</v>
      </c>
      <c r="R4928" t="s">
        <v>71</v>
      </c>
      <c r="S4928" t="s">
        <v>5841</v>
      </c>
      <c r="T4928" s="9">
        <v>90.48</v>
      </c>
      <c r="U4928">
        <v>2</v>
      </c>
      <c r="V4928" s="2">
        <v>0</v>
      </c>
      <c r="W4928" s="6">
        <v>23.52</v>
      </c>
      <c r="X4928" s="14">
        <f>AA4928-W4928</f>
        <v>157.44</v>
      </c>
      <c r="Y4928" s="6">
        <f>T4928*U4928</f>
        <v>180.96</v>
      </c>
      <c r="Z4928" s="6">
        <f>Y4928*V4928</f>
        <v>0</v>
      </c>
      <c r="AA4928" s="6">
        <f t="shared" si="397"/>
        <v>180.96</v>
      </c>
    </row>
    <row r="4929" spans="2:27" x14ac:dyDescent="0.3">
      <c r="B4929">
        <v>4926</v>
      </c>
      <c r="C4929" t="s">
        <v>7873</v>
      </c>
      <c r="D4929" s="1">
        <v>43017</v>
      </c>
      <c r="E4929" s="1">
        <v>42991</v>
      </c>
      <c r="F4929" s="23" t="s">
        <v>10956</v>
      </c>
      <c r="G4929" t="s">
        <v>187</v>
      </c>
      <c r="H4929" t="s">
        <v>7874</v>
      </c>
      <c r="I4929" t="s">
        <v>7875</v>
      </c>
      <c r="J4929" t="s">
        <v>40</v>
      </c>
      <c r="K4929" t="s">
        <v>26</v>
      </c>
      <c r="L4929" t="s">
        <v>1483</v>
      </c>
      <c r="M4929" t="s">
        <v>1247</v>
      </c>
      <c r="N4929">
        <v>1841</v>
      </c>
      <c r="O4929" t="s">
        <v>147</v>
      </c>
      <c r="P4929" t="s">
        <v>6116</v>
      </c>
      <c r="Q4929" t="s">
        <v>45</v>
      </c>
      <c r="R4929" t="s">
        <v>67</v>
      </c>
      <c r="S4929" t="s">
        <v>6117</v>
      </c>
      <c r="T4929" s="9">
        <v>14.88</v>
      </c>
      <c r="U4929">
        <v>2</v>
      </c>
      <c r="V4929" s="2">
        <v>0</v>
      </c>
      <c r="W4929" s="6">
        <v>3.72</v>
      </c>
      <c r="X4929" s="14">
        <f>AA4929-W4929</f>
        <v>26.040000000000003</v>
      </c>
      <c r="Y4929" s="6">
        <f>T4929*U4929</f>
        <v>29.76</v>
      </c>
      <c r="Z4929" s="6">
        <f>Y4929*V4929</f>
        <v>0</v>
      </c>
      <c r="AA4929" s="6">
        <f t="shared" si="397"/>
        <v>29.76</v>
      </c>
    </row>
    <row r="4930" spans="2:27" x14ac:dyDescent="0.3">
      <c r="B4930">
        <v>4927</v>
      </c>
      <c r="C4930" t="s">
        <v>7876</v>
      </c>
      <c r="D4930" s="1">
        <v>43027</v>
      </c>
      <c r="E4930" s="1">
        <v>43031</v>
      </c>
      <c r="F4930" s="9" t="str">
        <f t="shared" ref="F4930:F4935" si="399">DATEDIF(D4930,E4930,"d")&amp;" days"</f>
        <v>4 days</v>
      </c>
      <c r="G4930" t="s">
        <v>49</v>
      </c>
      <c r="H4930" t="s">
        <v>3094</v>
      </c>
      <c r="I4930" t="s">
        <v>3095</v>
      </c>
      <c r="J4930" t="s">
        <v>25</v>
      </c>
      <c r="K4930" t="s">
        <v>26</v>
      </c>
      <c r="L4930" t="s">
        <v>302</v>
      </c>
      <c r="M4930" t="s">
        <v>210</v>
      </c>
      <c r="N4930">
        <v>60623</v>
      </c>
      <c r="O4930" t="s">
        <v>104</v>
      </c>
      <c r="P4930" t="s">
        <v>3780</v>
      </c>
      <c r="Q4930" t="s">
        <v>31</v>
      </c>
      <c r="R4930" t="s">
        <v>55</v>
      </c>
      <c r="S4930" t="s">
        <v>3781</v>
      </c>
      <c r="T4930" s="9">
        <v>91.28</v>
      </c>
      <c r="U4930">
        <v>1</v>
      </c>
      <c r="V4930" s="2">
        <v>0.5</v>
      </c>
      <c r="W4930" s="6">
        <v>-67.540000000000006</v>
      </c>
      <c r="X4930" s="14">
        <f>AA4930-W4930</f>
        <v>113.18</v>
      </c>
      <c r="Y4930" s="6">
        <f>T4930*U4930</f>
        <v>91.28</v>
      </c>
      <c r="Z4930" s="6">
        <f>Y4930*V4930</f>
        <v>45.64</v>
      </c>
      <c r="AA4930" s="6">
        <f t="shared" si="397"/>
        <v>45.64</v>
      </c>
    </row>
    <row r="4931" spans="2:27" x14ac:dyDescent="0.3">
      <c r="B4931">
        <v>4928</v>
      </c>
      <c r="C4931" t="s">
        <v>7877</v>
      </c>
      <c r="D4931" s="1">
        <v>42747</v>
      </c>
      <c r="E4931" s="1">
        <v>42898</v>
      </c>
      <c r="F4931" s="9" t="str">
        <f t="shared" si="399"/>
        <v>151 days</v>
      </c>
      <c r="G4931" t="s">
        <v>49</v>
      </c>
      <c r="H4931" t="s">
        <v>530</v>
      </c>
      <c r="I4931" t="s">
        <v>531</v>
      </c>
      <c r="J4931" t="s">
        <v>101</v>
      </c>
      <c r="K4931" t="s">
        <v>26</v>
      </c>
      <c r="L4931" t="s">
        <v>747</v>
      </c>
      <c r="M4931" t="s">
        <v>748</v>
      </c>
      <c r="N4931">
        <v>6824</v>
      </c>
      <c r="O4931" t="s">
        <v>147</v>
      </c>
      <c r="P4931" t="s">
        <v>4793</v>
      </c>
      <c r="Q4931" t="s">
        <v>45</v>
      </c>
      <c r="R4931" t="s">
        <v>89</v>
      </c>
      <c r="S4931" t="s">
        <v>4794</v>
      </c>
      <c r="T4931" s="9">
        <v>19.440000000000001</v>
      </c>
      <c r="U4931">
        <v>3</v>
      </c>
      <c r="V4931" s="2">
        <v>0</v>
      </c>
      <c r="W4931" s="6">
        <v>9.33</v>
      </c>
      <c r="X4931" s="14">
        <f>AA4931-W4931</f>
        <v>48.990000000000009</v>
      </c>
      <c r="Y4931" s="6">
        <f>T4931*U4931</f>
        <v>58.320000000000007</v>
      </c>
      <c r="Z4931" s="6">
        <f>Y4931*V4931</f>
        <v>0</v>
      </c>
      <c r="AA4931" s="6">
        <f t="shared" si="397"/>
        <v>58.320000000000007</v>
      </c>
    </row>
    <row r="4932" spans="2:27" x14ac:dyDescent="0.3">
      <c r="B4932">
        <v>4929</v>
      </c>
      <c r="C4932" t="s">
        <v>7877</v>
      </c>
      <c r="D4932" s="1">
        <v>42747</v>
      </c>
      <c r="E4932" s="1">
        <v>42898</v>
      </c>
      <c r="F4932" s="9" t="str">
        <f t="shared" si="399"/>
        <v>151 days</v>
      </c>
      <c r="G4932" t="s">
        <v>49</v>
      </c>
      <c r="H4932" t="s">
        <v>530</v>
      </c>
      <c r="I4932" t="s">
        <v>531</v>
      </c>
      <c r="J4932" t="s">
        <v>101</v>
      </c>
      <c r="K4932" t="s">
        <v>26</v>
      </c>
      <c r="L4932" t="s">
        <v>747</v>
      </c>
      <c r="M4932" t="s">
        <v>748</v>
      </c>
      <c r="N4932">
        <v>6824</v>
      </c>
      <c r="O4932" t="s">
        <v>147</v>
      </c>
      <c r="P4932" t="s">
        <v>4738</v>
      </c>
      <c r="Q4932" t="s">
        <v>31</v>
      </c>
      <c r="R4932" t="s">
        <v>35</v>
      </c>
      <c r="S4932" t="s">
        <v>4739</v>
      </c>
      <c r="T4932" s="9">
        <v>897.15</v>
      </c>
      <c r="U4932">
        <v>3</v>
      </c>
      <c r="V4932" s="2">
        <v>0</v>
      </c>
      <c r="W4932" s="6">
        <v>251.2</v>
      </c>
      <c r="X4932" s="14">
        <f>AA4932-W4932</f>
        <v>2440.25</v>
      </c>
      <c r="Y4932" s="6">
        <f>T4932*U4932</f>
        <v>2691.45</v>
      </c>
      <c r="Z4932" s="6">
        <f>Y4932*V4932</f>
        <v>0</v>
      </c>
      <c r="AA4932" s="6">
        <f t="shared" si="397"/>
        <v>2691.45</v>
      </c>
    </row>
    <row r="4933" spans="2:27" x14ac:dyDescent="0.3">
      <c r="B4933">
        <v>4930</v>
      </c>
      <c r="C4933" t="s">
        <v>7878</v>
      </c>
      <c r="D4933" s="1">
        <v>41679</v>
      </c>
      <c r="E4933" s="1">
        <v>41707</v>
      </c>
      <c r="F4933" s="9" t="str">
        <f t="shared" si="399"/>
        <v>28 days</v>
      </c>
      <c r="G4933" t="s">
        <v>187</v>
      </c>
      <c r="H4933" t="s">
        <v>428</v>
      </c>
      <c r="I4933" t="s">
        <v>429</v>
      </c>
      <c r="J4933" t="s">
        <v>25</v>
      </c>
      <c r="K4933" t="s">
        <v>26</v>
      </c>
      <c r="L4933" t="s">
        <v>265</v>
      </c>
      <c r="M4933" t="s">
        <v>266</v>
      </c>
      <c r="N4933">
        <v>10009</v>
      </c>
      <c r="O4933" t="s">
        <v>147</v>
      </c>
      <c r="P4933" t="s">
        <v>1316</v>
      </c>
      <c r="Q4933" t="s">
        <v>45</v>
      </c>
      <c r="R4933" t="s">
        <v>67</v>
      </c>
      <c r="S4933" t="s">
        <v>1317</v>
      </c>
      <c r="T4933" s="9">
        <v>57.75</v>
      </c>
      <c r="U4933">
        <v>5</v>
      </c>
      <c r="V4933" s="2">
        <v>0</v>
      </c>
      <c r="W4933" s="6">
        <v>16.170000000000002</v>
      </c>
      <c r="X4933" s="14">
        <f>AA4933-W4933</f>
        <v>272.58</v>
      </c>
      <c r="Y4933" s="6">
        <f>T4933*U4933</f>
        <v>288.75</v>
      </c>
      <c r="Z4933" s="6">
        <f>Y4933*V4933</f>
        <v>0</v>
      </c>
      <c r="AA4933" s="6">
        <f t="shared" ref="AA4933:AA4996" si="400">Y4933-Z4933</f>
        <v>288.75</v>
      </c>
    </row>
    <row r="4934" spans="2:27" x14ac:dyDescent="0.3">
      <c r="B4934">
        <v>4931</v>
      </c>
      <c r="C4934" t="s">
        <v>7878</v>
      </c>
      <c r="D4934" s="1">
        <v>41679</v>
      </c>
      <c r="E4934" s="1">
        <v>41707</v>
      </c>
      <c r="F4934" s="9" t="str">
        <f t="shared" si="399"/>
        <v>28 days</v>
      </c>
      <c r="G4934" t="s">
        <v>187</v>
      </c>
      <c r="H4934" t="s">
        <v>428</v>
      </c>
      <c r="I4934" t="s">
        <v>429</v>
      </c>
      <c r="J4934" t="s">
        <v>25</v>
      </c>
      <c r="K4934" t="s">
        <v>26</v>
      </c>
      <c r="L4934" t="s">
        <v>265</v>
      </c>
      <c r="M4934" t="s">
        <v>266</v>
      </c>
      <c r="N4934">
        <v>10009</v>
      </c>
      <c r="O4934" t="s">
        <v>147</v>
      </c>
      <c r="P4934" t="s">
        <v>3192</v>
      </c>
      <c r="Q4934" t="s">
        <v>45</v>
      </c>
      <c r="R4934" t="s">
        <v>89</v>
      </c>
      <c r="S4934" t="s">
        <v>185</v>
      </c>
      <c r="T4934" s="9">
        <v>14.94</v>
      </c>
      <c r="U4934">
        <v>3</v>
      </c>
      <c r="V4934" s="2">
        <v>0</v>
      </c>
      <c r="W4934" s="6">
        <v>7.02</v>
      </c>
      <c r="X4934" s="14">
        <f>AA4934-W4934</f>
        <v>37.799999999999997</v>
      </c>
      <c r="Y4934" s="6">
        <f>T4934*U4934</f>
        <v>44.82</v>
      </c>
      <c r="Z4934" s="6">
        <f>Y4934*V4934</f>
        <v>0</v>
      </c>
      <c r="AA4934" s="6">
        <f t="shared" si="400"/>
        <v>44.82</v>
      </c>
    </row>
    <row r="4935" spans="2:27" x14ac:dyDescent="0.3">
      <c r="B4935">
        <v>4932</v>
      </c>
      <c r="C4935" t="s">
        <v>7879</v>
      </c>
      <c r="D4935" s="1">
        <v>42819</v>
      </c>
      <c r="E4935" s="1">
        <v>42824</v>
      </c>
      <c r="F4935" s="9" t="str">
        <f t="shared" si="399"/>
        <v>5 days</v>
      </c>
      <c r="G4935" t="s">
        <v>49</v>
      </c>
      <c r="H4935" t="s">
        <v>4435</v>
      </c>
      <c r="I4935" t="s">
        <v>4436</v>
      </c>
      <c r="J4935" t="s">
        <v>40</v>
      </c>
      <c r="K4935" t="s">
        <v>26</v>
      </c>
      <c r="L4935" t="s">
        <v>94</v>
      </c>
      <c r="M4935" t="s">
        <v>95</v>
      </c>
      <c r="N4935">
        <v>98103</v>
      </c>
      <c r="O4935" t="s">
        <v>43</v>
      </c>
      <c r="P4935" t="s">
        <v>4719</v>
      </c>
      <c r="Q4935" t="s">
        <v>45</v>
      </c>
      <c r="R4935" t="s">
        <v>67</v>
      </c>
      <c r="S4935" t="s">
        <v>4720</v>
      </c>
      <c r="T4935" s="9">
        <v>23.1</v>
      </c>
      <c r="U4935">
        <v>2</v>
      </c>
      <c r="V4935" s="2">
        <v>0</v>
      </c>
      <c r="W4935" s="6">
        <v>6.93</v>
      </c>
      <c r="X4935" s="14">
        <f>AA4935-W4935</f>
        <v>39.270000000000003</v>
      </c>
      <c r="Y4935" s="6">
        <f>T4935*U4935</f>
        <v>46.2</v>
      </c>
      <c r="Z4935" s="6">
        <f>Y4935*V4935</f>
        <v>0</v>
      </c>
      <c r="AA4935" s="6">
        <f t="shared" si="400"/>
        <v>46.2</v>
      </c>
    </row>
    <row r="4936" spans="2:27" x14ac:dyDescent="0.3">
      <c r="B4936">
        <v>4933</v>
      </c>
      <c r="C4936" t="s">
        <v>7880</v>
      </c>
      <c r="D4936" s="1">
        <v>42275</v>
      </c>
      <c r="E4936" s="1">
        <v>42104</v>
      </c>
      <c r="F4936" s="23" t="s">
        <v>10956</v>
      </c>
      <c r="G4936" t="s">
        <v>49</v>
      </c>
      <c r="H4936" t="s">
        <v>1978</v>
      </c>
      <c r="I4936" t="s">
        <v>1979</v>
      </c>
      <c r="J4936" t="s">
        <v>25</v>
      </c>
      <c r="K4936" t="s">
        <v>26</v>
      </c>
      <c r="L4936" t="s">
        <v>455</v>
      </c>
      <c r="M4936" t="s">
        <v>456</v>
      </c>
      <c r="N4936">
        <v>80013</v>
      </c>
      <c r="O4936" t="s">
        <v>43</v>
      </c>
      <c r="P4936" t="s">
        <v>5588</v>
      </c>
      <c r="Q4936" t="s">
        <v>45</v>
      </c>
      <c r="R4936" t="s">
        <v>172</v>
      </c>
      <c r="S4936" t="s">
        <v>5589</v>
      </c>
      <c r="T4936" s="9">
        <v>12.54</v>
      </c>
      <c r="U4936">
        <v>1</v>
      </c>
      <c r="V4936" s="2">
        <v>0.2</v>
      </c>
      <c r="W4936" s="6">
        <v>4.2300000000000004</v>
      </c>
      <c r="X4936" s="14">
        <f>AA4936-W4936</f>
        <v>5.8019999999999996</v>
      </c>
      <c r="Y4936" s="6">
        <f>T4936*U4936</f>
        <v>12.54</v>
      </c>
      <c r="Z4936" s="6">
        <f>Y4936*V4936</f>
        <v>2.508</v>
      </c>
      <c r="AA4936" s="6">
        <f t="shared" si="400"/>
        <v>10.032</v>
      </c>
    </row>
    <row r="4937" spans="2:27" x14ac:dyDescent="0.3">
      <c r="B4937">
        <v>4934</v>
      </c>
      <c r="C4937" t="s">
        <v>7880</v>
      </c>
      <c r="D4937" s="1">
        <v>42275</v>
      </c>
      <c r="E4937" s="1">
        <v>42104</v>
      </c>
      <c r="F4937" s="23" t="s">
        <v>10956</v>
      </c>
      <c r="G4937" t="s">
        <v>49</v>
      </c>
      <c r="H4937" t="s">
        <v>1978</v>
      </c>
      <c r="I4937" t="s">
        <v>1979</v>
      </c>
      <c r="J4937" t="s">
        <v>25</v>
      </c>
      <c r="K4937" t="s">
        <v>26</v>
      </c>
      <c r="L4937" t="s">
        <v>455</v>
      </c>
      <c r="M4937" t="s">
        <v>456</v>
      </c>
      <c r="N4937">
        <v>80013</v>
      </c>
      <c r="O4937" t="s">
        <v>43</v>
      </c>
      <c r="P4937" t="s">
        <v>2942</v>
      </c>
      <c r="Q4937" t="s">
        <v>45</v>
      </c>
      <c r="R4937" t="s">
        <v>74</v>
      </c>
      <c r="S4937" t="s">
        <v>2943</v>
      </c>
      <c r="T4937" s="9">
        <v>1.08</v>
      </c>
      <c r="U4937">
        <v>2</v>
      </c>
      <c r="V4937" s="2">
        <v>0.7</v>
      </c>
      <c r="W4937" s="6">
        <v>-0.79</v>
      </c>
      <c r="X4937" s="14">
        <f>AA4937-W4937</f>
        <v>1.4380000000000002</v>
      </c>
      <c r="Y4937" s="6">
        <f>T4937*U4937</f>
        <v>2.16</v>
      </c>
      <c r="Z4937" s="6">
        <f>Y4937*V4937</f>
        <v>1.512</v>
      </c>
      <c r="AA4937" s="6">
        <f t="shared" si="400"/>
        <v>0.64800000000000013</v>
      </c>
    </row>
    <row r="4938" spans="2:27" x14ac:dyDescent="0.3">
      <c r="B4938">
        <v>4935</v>
      </c>
      <c r="C4938" t="s">
        <v>7880</v>
      </c>
      <c r="D4938" s="1">
        <v>42275</v>
      </c>
      <c r="E4938" s="1">
        <v>42104</v>
      </c>
      <c r="F4938" s="23" t="s">
        <v>10956</v>
      </c>
      <c r="G4938" t="s">
        <v>49</v>
      </c>
      <c r="H4938" t="s">
        <v>1978</v>
      </c>
      <c r="I4938" t="s">
        <v>1979</v>
      </c>
      <c r="J4938" t="s">
        <v>25</v>
      </c>
      <c r="K4938" t="s">
        <v>26</v>
      </c>
      <c r="L4938" t="s">
        <v>455</v>
      </c>
      <c r="M4938" t="s">
        <v>456</v>
      </c>
      <c r="N4938">
        <v>80013</v>
      </c>
      <c r="O4938" t="s">
        <v>43</v>
      </c>
      <c r="P4938" t="s">
        <v>3997</v>
      </c>
      <c r="Q4938" t="s">
        <v>45</v>
      </c>
      <c r="R4938" t="s">
        <v>268</v>
      </c>
      <c r="S4938" t="s">
        <v>562</v>
      </c>
      <c r="T4938" s="9">
        <v>4.51</v>
      </c>
      <c r="U4938">
        <v>3</v>
      </c>
      <c r="V4938" s="2">
        <v>0.2</v>
      </c>
      <c r="W4938" s="6">
        <v>0.85</v>
      </c>
      <c r="X4938" s="14">
        <f>AA4938-W4938</f>
        <v>9.9740000000000002</v>
      </c>
      <c r="Y4938" s="6">
        <f>T4938*U4938</f>
        <v>13.53</v>
      </c>
      <c r="Z4938" s="6">
        <f>Y4938*V4938</f>
        <v>2.706</v>
      </c>
      <c r="AA4938" s="6">
        <f t="shared" si="400"/>
        <v>10.824</v>
      </c>
    </row>
    <row r="4939" spans="2:27" x14ac:dyDescent="0.3">
      <c r="B4939">
        <v>4936</v>
      </c>
      <c r="C4939" t="s">
        <v>7881</v>
      </c>
      <c r="D4939" s="1">
        <v>42078</v>
      </c>
      <c r="E4939" s="1">
        <v>42084</v>
      </c>
      <c r="F4939" s="9" t="str">
        <f>DATEDIF(D4939,E4939,"d")&amp;" days"</f>
        <v>6 days</v>
      </c>
      <c r="G4939" t="s">
        <v>49</v>
      </c>
      <c r="H4939" t="s">
        <v>7882</v>
      </c>
      <c r="I4939" t="s">
        <v>7883</v>
      </c>
      <c r="J4939" t="s">
        <v>40</v>
      </c>
      <c r="K4939" t="s">
        <v>26</v>
      </c>
      <c r="L4939" t="s">
        <v>7884</v>
      </c>
      <c r="M4939" t="s">
        <v>120</v>
      </c>
      <c r="N4939">
        <v>84043</v>
      </c>
      <c r="O4939" t="s">
        <v>43</v>
      </c>
      <c r="P4939" t="s">
        <v>7885</v>
      </c>
      <c r="Q4939" t="s">
        <v>70</v>
      </c>
      <c r="R4939" t="s">
        <v>71</v>
      </c>
      <c r="S4939" t="s">
        <v>7886</v>
      </c>
      <c r="T4939" s="9">
        <v>16.78</v>
      </c>
      <c r="U4939">
        <v>3</v>
      </c>
      <c r="V4939" s="2">
        <v>0.2</v>
      </c>
      <c r="W4939" s="6">
        <v>1.68</v>
      </c>
      <c r="X4939" s="14">
        <f>AA4939-W4939</f>
        <v>38.592000000000006</v>
      </c>
      <c r="Y4939" s="6">
        <f>T4939*U4939</f>
        <v>50.34</v>
      </c>
      <c r="Z4939" s="6">
        <f>Y4939*V4939</f>
        <v>10.068000000000001</v>
      </c>
      <c r="AA4939" s="6">
        <f t="shared" si="400"/>
        <v>40.272000000000006</v>
      </c>
    </row>
    <row r="4940" spans="2:27" x14ac:dyDescent="0.3">
      <c r="B4940">
        <v>4937</v>
      </c>
      <c r="C4940" t="s">
        <v>7887</v>
      </c>
      <c r="D4940" s="1">
        <v>42887</v>
      </c>
      <c r="E4940" s="1">
        <v>42748</v>
      </c>
      <c r="F4940" s="23" t="s">
        <v>10956</v>
      </c>
      <c r="G4940" t="s">
        <v>49</v>
      </c>
      <c r="H4940" t="s">
        <v>4215</v>
      </c>
      <c r="I4940" t="s">
        <v>4216</v>
      </c>
      <c r="J4940" t="s">
        <v>101</v>
      </c>
      <c r="K4940" t="s">
        <v>26</v>
      </c>
      <c r="L4940" t="s">
        <v>7888</v>
      </c>
      <c r="M4940" t="s">
        <v>357</v>
      </c>
      <c r="N4940">
        <v>35401</v>
      </c>
      <c r="O4940" t="s">
        <v>29</v>
      </c>
      <c r="P4940" t="s">
        <v>2110</v>
      </c>
      <c r="Q4940" t="s">
        <v>45</v>
      </c>
      <c r="R4940" t="s">
        <v>74</v>
      </c>
      <c r="S4940" t="s">
        <v>2111</v>
      </c>
      <c r="T4940" s="9">
        <v>33.74</v>
      </c>
      <c r="U4940">
        <v>7</v>
      </c>
      <c r="V4940" s="2">
        <v>0</v>
      </c>
      <c r="W4940" s="6">
        <v>15.52</v>
      </c>
      <c r="X4940" s="14">
        <f>AA4940-W4940</f>
        <v>220.66</v>
      </c>
      <c r="Y4940" s="6">
        <f>T4940*U4940</f>
        <v>236.18</v>
      </c>
      <c r="Z4940" s="6">
        <f>Y4940*V4940</f>
        <v>0</v>
      </c>
      <c r="AA4940" s="6">
        <f t="shared" si="400"/>
        <v>236.18</v>
      </c>
    </row>
    <row r="4941" spans="2:27" x14ac:dyDescent="0.3">
      <c r="B4941">
        <v>4938</v>
      </c>
      <c r="C4941" t="s">
        <v>7889</v>
      </c>
      <c r="D4941" s="1">
        <v>41652</v>
      </c>
      <c r="E4941" s="1">
        <v>41657</v>
      </c>
      <c r="F4941" s="9" t="str">
        <f t="shared" ref="F4941:F4943" si="401">DATEDIF(D4941,E4941,"d")&amp;" days"</f>
        <v>5 days</v>
      </c>
      <c r="G4941" t="s">
        <v>49</v>
      </c>
      <c r="H4941" t="s">
        <v>1790</v>
      </c>
      <c r="I4941" t="s">
        <v>1791</v>
      </c>
      <c r="J4941" t="s">
        <v>25</v>
      </c>
      <c r="K4941" t="s">
        <v>26</v>
      </c>
      <c r="L4941" t="s">
        <v>126</v>
      </c>
      <c r="M4941" t="s">
        <v>42</v>
      </c>
      <c r="N4941">
        <v>94109</v>
      </c>
      <c r="O4941" t="s">
        <v>43</v>
      </c>
      <c r="P4941" t="s">
        <v>5008</v>
      </c>
      <c r="Q4941" t="s">
        <v>45</v>
      </c>
      <c r="R4941" t="s">
        <v>58</v>
      </c>
      <c r="S4941" t="s">
        <v>5009</v>
      </c>
      <c r="T4941" s="9">
        <v>1325.85</v>
      </c>
      <c r="U4941">
        <v>5</v>
      </c>
      <c r="V4941" s="2">
        <v>0</v>
      </c>
      <c r="W4941" s="6">
        <v>238.65</v>
      </c>
      <c r="X4941" s="14">
        <f>AA4941-W4941</f>
        <v>6390.6</v>
      </c>
      <c r="Y4941" s="6">
        <f>T4941*U4941</f>
        <v>6629.25</v>
      </c>
      <c r="Z4941" s="6">
        <f>Y4941*V4941</f>
        <v>0</v>
      </c>
      <c r="AA4941" s="6">
        <f t="shared" si="400"/>
        <v>6629.25</v>
      </c>
    </row>
    <row r="4942" spans="2:27" x14ac:dyDescent="0.3">
      <c r="B4942">
        <v>4939</v>
      </c>
      <c r="C4942" t="s">
        <v>7889</v>
      </c>
      <c r="D4942" s="1">
        <v>41652</v>
      </c>
      <c r="E4942" s="1">
        <v>41657</v>
      </c>
      <c r="F4942" s="9" t="str">
        <f t="shared" si="401"/>
        <v>5 days</v>
      </c>
      <c r="G4942" t="s">
        <v>49</v>
      </c>
      <c r="H4942" t="s">
        <v>1790</v>
      </c>
      <c r="I4942" t="s">
        <v>1791</v>
      </c>
      <c r="J4942" t="s">
        <v>25</v>
      </c>
      <c r="K4942" t="s">
        <v>26</v>
      </c>
      <c r="L4942" t="s">
        <v>126</v>
      </c>
      <c r="M4942" t="s">
        <v>42</v>
      </c>
      <c r="N4942">
        <v>94109</v>
      </c>
      <c r="O4942" t="s">
        <v>43</v>
      </c>
      <c r="P4942" t="s">
        <v>4891</v>
      </c>
      <c r="Q4942" t="s">
        <v>31</v>
      </c>
      <c r="R4942" t="s">
        <v>32</v>
      </c>
      <c r="S4942" t="s">
        <v>4892</v>
      </c>
      <c r="T4942" s="9">
        <v>334</v>
      </c>
      <c r="U4942">
        <v>3</v>
      </c>
      <c r="V4942" s="2">
        <v>0.15</v>
      </c>
      <c r="W4942" s="6">
        <v>3.93</v>
      </c>
      <c r="X4942" s="14">
        <f>AA4942-W4942</f>
        <v>847.7700000000001</v>
      </c>
      <c r="Y4942" s="6">
        <f>T4942*U4942</f>
        <v>1002</v>
      </c>
      <c r="Z4942" s="6">
        <f>Y4942*V4942</f>
        <v>150.29999999999998</v>
      </c>
      <c r="AA4942" s="6">
        <f t="shared" si="400"/>
        <v>851.7</v>
      </c>
    </row>
    <row r="4943" spans="2:27" x14ac:dyDescent="0.3">
      <c r="B4943">
        <v>4940</v>
      </c>
      <c r="C4943" t="s">
        <v>7889</v>
      </c>
      <c r="D4943" s="1">
        <v>41652</v>
      </c>
      <c r="E4943" s="1">
        <v>41657</v>
      </c>
      <c r="F4943" s="9" t="str">
        <f t="shared" si="401"/>
        <v>5 days</v>
      </c>
      <c r="G4943" t="s">
        <v>49</v>
      </c>
      <c r="H4943" t="s">
        <v>1790</v>
      </c>
      <c r="I4943" t="s">
        <v>1791</v>
      </c>
      <c r="J4943" t="s">
        <v>25</v>
      </c>
      <c r="K4943" t="s">
        <v>26</v>
      </c>
      <c r="L4943" t="s">
        <v>126</v>
      </c>
      <c r="M4943" t="s">
        <v>42</v>
      </c>
      <c r="N4943">
        <v>94109</v>
      </c>
      <c r="O4943" t="s">
        <v>43</v>
      </c>
      <c r="P4943" t="s">
        <v>771</v>
      </c>
      <c r="Q4943" t="s">
        <v>45</v>
      </c>
      <c r="R4943" t="s">
        <v>67</v>
      </c>
      <c r="S4943" t="s">
        <v>772</v>
      </c>
      <c r="T4943" s="9">
        <v>19.899999999999999</v>
      </c>
      <c r="U4943">
        <v>5</v>
      </c>
      <c r="V4943" s="2">
        <v>0</v>
      </c>
      <c r="W4943" s="6">
        <v>6.57</v>
      </c>
      <c r="X4943" s="14">
        <f>AA4943-W4943</f>
        <v>92.93</v>
      </c>
      <c r="Y4943" s="6">
        <f>T4943*U4943</f>
        <v>99.5</v>
      </c>
      <c r="Z4943" s="6">
        <f>Y4943*V4943</f>
        <v>0</v>
      </c>
      <c r="AA4943" s="6">
        <f t="shared" si="400"/>
        <v>99.5</v>
      </c>
    </row>
    <row r="4944" spans="2:27" x14ac:dyDescent="0.3">
      <c r="B4944">
        <v>4941</v>
      </c>
      <c r="C4944" t="s">
        <v>7890</v>
      </c>
      <c r="D4944" s="1">
        <v>42157</v>
      </c>
      <c r="E4944" s="1">
        <v>42048</v>
      </c>
      <c r="F4944" s="23" t="s">
        <v>10956</v>
      </c>
      <c r="G4944" t="s">
        <v>49</v>
      </c>
      <c r="H4944" t="s">
        <v>5118</v>
      </c>
      <c r="I4944" t="s">
        <v>5119</v>
      </c>
      <c r="J4944" t="s">
        <v>25</v>
      </c>
      <c r="K4944" t="s">
        <v>26</v>
      </c>
      <c r="L4944" t="s">
        <v>520</v>
      </c>
      <c r="M4944" t="s">
        <v>244</v>
      </c>
      <c r="N4944">
        <v>19805</v>
      </c>
      <c r="O4944" t="s">
        <v>147</v>
      </c>
      <c r="P4944" t="s">
        <v>3503</v>
      </c>
      <c r="Q4944" t="s">
        <v>31</v>
      </c>
      <c r="R4944" t="s">
        <v>35</v>
      </c>
      <c r="S4944" t="s">
        <v>3504</v>
      </c>
      <c r="T4944" s="9">
        <v>1268.82</v>
      </c>
      <c r="U4944">
        <v>9</v>
      </c>
      <c r="V4944" s="2">
        <v>0</v>
      </c>
      <c r="W4944" s="6">
        <v>266.45</v>
      </c>
      <c r="X4944" s="14">
        <f>AA4944-W4944</f>
        <v>11152.929999999998</v>
      </c>
      <c r="Y4944" s="6">
        <f>T4944*U4944</f>
        <v>11419.38</v>
      </c>
      <c r="Z4944" s="6">
        <f>Y4944*V4944</f>
        <v>0</v>
      </c>
      <c r="AA4944" s="6">
        <f t="shared" si="400"/>
        <v>11419.38</v>
      </c>
    </row>
    <row r="4945" spans="2:27" x14ac:dyDescent="0.3">
      <c r="B4945">
        <v>4942</v>
      </c>
      <c r="C4945" t="s">
        <v>7890</v>
      </c>
      <c r="D4945" s="1">
        <v>42157</v>
      </c>
      <c r="E4945" s="1">
        <v>42048</v>
      </c>
      <c r="F4945" s="23" t="s">
        <v>10956</v>
      </c>
      <c r="G4945" t="s">
        <v>49</v>
      </c>
      <c r="H4945" t="s">
        <v>5118</v>
      </c>
      <c r="I4945" t="s">
        <v>5119</v>
      </c>
      <c r="J4945" t="s">
        <v>25</v>
      </c>
      <c r="K4945" t="s">
        <v>26</v>
      </c>
      <c r="L4945" t="s">
        <v>520</v>
      </c>
      <c r="M4945" t="s">
        <v>244</v>
      </c>
      <c r="N4945">
        <v>19805</v>
      </c>
      <c r="O4945" t="s">
        <v>147</v>
      </c>
      <c r="P4945" t="s">
        <v>6584</v>
      </c>
      <c r="Q4945" t="s">
        <v>31</v>
      </c>
      <c r="R4945" t="s">
        <v>32</v>
      </c>
      <c r="S4945" t="s">
        <v>6585</v>
      </c>
      <c r="T4945" s="9">
        <v>283.92</v>
      </c>
      <c r="U4945">
        <v>4</v>
      </c>
      <c r="V4945" s="2">
        <v>0</v>
      </c>
      <c r="W4945" s="6">
        <v>82.34</v>
      </c>
      <c r="X4945" s="14">
        <f>AA4945-W4945</f>
        <v>1053.3400000000001</v>
      </c>
      <c r="Y4945" s="6">
        <f>T4945*U4945</f>
        <v>1135.68</v>
      </c>
      <c r="Z4945" s="6">
        <f>Y4945*V4945</f>
        <v>0</v>
      </c>
      <c r="AA4945" s="6">
        <f t="shared" si="400"/>
        <v>1135.68</v>
      </c>
    </row>
    <row r="4946" spans="2:27" x14ac:dyDescent="0.3">
      <c r="B4946">
        <v>4943</v>
      </c>
      <c r="C4946" t="s">
        <v>7890</v>
      </c>
      <c r="D4946" s="1">
        <v>42157</v>
      </c>
      <c r="E4946" s="1">
        <v>42048</v>
      </c>
      <c r="F4946" s="23" t="s">
        <v>10956</v>
      </c>
      <c r="G4946" t="s">
        <v>49</v>
      </c>
      <c r="H4946" t="s">
        <v>5118</v>
      </c>
      <c r="I4946" t="s">
        <v>5119</v>
      </c>
      <c r="J4946" t="s">
        <v>25</v>
      </c>
      <c r="K4946" t="s">
        <v>26</v>
      </c>
      <c r="L4946" t="s">
        <v>520</v>
      </c>
      <c r="M4946" t="s">
        <v>244</v>
      </c>
      <c r="N4946">
        <v>19805</v>
      </c>
      <c r="O4946" t="s">
        <v>147</v>
      </c>
      <c r="P4946" t="s">
        <v>3455</v>
      </c>
      <c r="Q4946" t="s">
        <v>45</v>
      </c>
      <c r="R4946" t="s">
        <v>67</v>
      </c>
      <c r="S4946" t="s">
        <v>3456</v>
      </c>
      <c r="T4946" s="9">
        <v>5.68</v>
      </c>
      <c r="U4946">
        <v>2</v>
      </c>
      <c r="V4946" s="2">
        <v>0</v>
      </c>
      <c r="W4946" s="6">
        <v>1.76</v>
      </c>
      <c r="X4946" s="14">
        <f>AA4946-W4946</f>
        <v>9.6</v>
      </c>
      <c r="Y4946" s="6">
        <f>T4946*U4946</f>
        <v>11.36</v>
      </c>
      <c r="Z4946" s="6">
        <f>Y4946*V4946</f>
        <v>0</v>
      </c>
      <c r="AA4946" s="6">
        <f t="shared" si="400"/>
        <v>11.36</v>
      </c>
    </row>
    <row r="4947" spans="2:27" x14ac:dyDescent="0.3">
      <c r="B4947">
        <v>4944</v>
      </c>
      <c r="C4947" t="s">
        <v>7891</v>
      </c>
      <c r="D4947" s="1">
        <v>43090</v>
      </c>
      <c r="E4947" s="1">
        <v>43096</v>
      </c>
      <c r="F4947" s="9" t="str">
        <f t="shared" ref="F4947:F4951" si="402">DATEDIF(D4947,E4947,"d")&amp;" days"</f>
        <v>6 days</v>
      </c>
      <c r="G4947" t="s">
        <v>49</v>
      </c>
      <c r="H4947" t="s">
        <v>3655</v>
      </c>
      <c r="I4947" t="s">
        <v>3656</v>
      </c>
      <c r="J4947" t="s">
        <v>25</v>
      </c>
      <c r="K4947" t="s">
        <v>26</v>
      </c>
      <c r="L4947" t="s">
        <v>4276</v>
      </c>
      <c r="M4947" t="s">
        <v>253</v>
      </c>
      <c r="N4947">
        <v>47905</v>
      </c>
      <c r="O4947" t="s">
        <v>104</v>
      </c>
      <c r="P4947" t="s">
        <v>1773</v>
      </c>
      <c r="Q4947" t="s">
        <v>45</v>
      </c>
      <c r="R4947" t="s">
        <v>58</v>
      </c>
      <c r="S4947" t="s">
        <v>1774</v>
      </c>
      <c r="T4947" s="9">
        <v>375.34</v>
      </c>
      <c r="U4947">
        <v>1</v>
      </c>
      <c r="V4947" s="2">
        <v>0</v>
      </c>
      <c r="W4947" s="6">
        <v>18.77</v>
      </c>
      <c r="X4947" s="14">
        <f>AA4947-W4947</f>
        <v>356.57</v>
      </c>
      <c r="Y4947" s="6">
        <f>T4947*U4947</f>
        <v>375.34</v>
      </c>
      <c r="Z4947" s="6">
        <f>Y4947*V4947</f>
        <v>0</v>
      </c>
      <c r="AA4947" s="6">
        <f t="shared" si="400"/>
        <v>375.34</v>
      </c>
    </row>
    <row r="4948" spans="2:27" x14ac:dyDescent="0.3">
      <c r="B4948">
        <v>4945</v>
      </c>
      <c r="C4948" t="s">
        <v>7892</v>
      </c>
      <c r="D4948" s="1">
        <v>42499</v>
      </c>
      <c r="E4948" s="1">
        <v>42530</v>
      </c>
      <c r="F4948" s="9" t="str">
        <f t="shared" si="402"/>
        <v>31 days</v>
      </c>
      <c r="G4948" t="s">
        <v>187</v>
      </c>
      <c r="H4948" t="s">
        <v>831</v>
      </c>
      <c r="I4948" t="s">
        <v>832</v>
      </c>
      <c r="J4948" t="s">
        <v>25</v>
      </c>
      <c r="K4948" t="s">
        <v>26</v>
      </c>
      <c r="L4948" t="s">
        <v>5980</v>
      </c>
      <c r="M4948" t="s">
        <v>42</v>
      </c>
      <c r="N4948">
        <v>90278</v>
      </c>
      <c r="O4948" t="s">
        <v>43</v>
      </c>
      <c r="P4948" t="s">
        <v>7752</v>
      </c>
      <c r="Q4948" t="s">
        <v>45</v>
      </c>
      <c r="R4948" t="s">
        <v>89</v>
      </c>
      <c r="S4948" t="s">
        <v>7753</v>
      </c>
      <c r="T4948" s="9">
        <v>96.08</v>
      </c>
      <c r="U4948">
        <v>2</v>
      </c>
      <c r="V4948" s="2">
        <v>0</v>
      </c>
      <c r="W4948" s="6">
        <v>46.12</v>
      </c>
      <c r="X4948" s="14">
        <f>AA4948-W4948</f>
        <v>146.04</v>
      </c>
      <c r="Y4948" s="6">
        <f>T4948*U4948</f>
        <v>192.16</v>
      </c>
      <c r="Z4948" s="6">
        <f>Y4948*V4948</f>
        <v>0</v>
      </c>
      <c r="AA4948" s="6">
        <f t="shared" si="400"/>
        <v>192.16</v>
      </c>
    </row>
    <row r="4949" spans="2:27" x14ac:dyDescent="0.3">
      <c r="B4949">
        <v>4946</v>
      </c>
      <c r="C4949" t="s">
        <v>7892</v>
      </c>
      <c r="D4949" s="1">
        <v>42499</v>
      </c>
      <c r="E4949" s="1">
        <v>42530</v>
      </c>
      <c r="F4949" s="9" t="str">
        <f t="shared" si="402"/>
        <v>31 days</v>
      </c>
      <c r="G4949" t="s">
        <v>187</v>
      </c>
      <c r="H4949" t="s">
        <v>831</v>
      </c>
      <c r="I4949" t="s">
        <v>832</v>
      </c>
      <c r="J4949" t="s">
        <v>25</v>
      </c>
      <c r="K4949" t="s">
        <v>26</v>
      </c>
      <c r="L4949" t="s">
        <v>5980</v>
      </c>
      <c r="M4949" t="s">
        <v>42</v>
      </c>
      <c r="N4949">
        <v>90278</v>
      </c>
      <c r="O4949" t="s">
        <v>43</v>
      </c>
      <c r="P4949" t="s">
        <v>1375</v>
      </c>
      <c r="Q4949" t="s">
        <v>45</v>
      </c>
      <c r="R4949" t="s">
        <v>74</v>
      </c>
      <c r="S4949" t="s">
        <v>1376</v>
      </c>
      <c r="T4949" s="9">
        <v>11.68</v>
      </c>
      <c r="U4949">
        <v>2</v>
      </c>
      <c r="V4949" s="2">
        <v>0.2</v>
      </c>
      <c r="W4949" s="6">
        <v>3.94</v>
      </c>
      <c r="X4949" s="14">
        <f>AA4949-W4949</f>
        <v>14.747999999999999</v>
      </c>
      <c r="Y4949" s="6">
        <f>T4949*U4949</f>
        <v>23.36</v>
      </c>
      <c r="Z4949" s="6">
        <f>Y4949*V4949</f>
        <v>4.6719999999999997</v>
      </c>
      <c r="AA4949" s="6">
        <f t="shared" si="400"/>
        <v>18.687999999999999</v>
      </c>
    </row>
    <row r="4950" spans="2:27" x14ac:dyDescent="0.3">
      <c r="B4950">
        <v>4947</v>
      </c>
      <c r="C4950" t="s">
        <v>7892</v>
      </c>
      <c r="D4950" s="1">
        <v>42499</v>
      </c>
      <c r="E4950" s="1">
        <v>42530</v>
      </c>
      <c r="F4950" s="9" t="str">
        <f t="shared" si="402"/>
        <v>31 days</v>
      </c>
      <c r="G4950" t="s">
        <v>187</v>
      </c>
      <c r="H4950" t="s">
        <v>831</v>
      </c>
      <c r="I4950" t="s">
        <v>832</v>
      </c>
      <c r="J4950" t="s">
        <v>25</v>
      </c>
      <c r="K4950" t="s">
        <v>26</v>
      </c>
      <c r="L4950" t="s">
        <v>5980</v>
      </c>
      <c r="M4950" t="s">
        <v>42</v>
      </c>
      <c r="N4950">
        <v>90278</v>
      </c>
      <c r="O4950" t="s">
        <v>43</v>
      </c>
      <c r="P4950" t="s">
        <v>267</v>
      </c>
      <c r="Q4950" t="s">
        <v>45</v>
      </c>
      <c r="R4950" t="s">
        <v>268</v>
      </c>
      <c r="S4950" t="s">
        <v>269</v>
      </c>
      <c r="T4950" s="9">
        <v>4.3600000000000003</v>
      </c>
      <c r="U4950">
        <v>2</v>
      </c>
      <c r="V4950" s="2">
        <v>0</v>
      </c>
      <c r="W4950" s="6">
        <v>1.79</v>
      </c>
      <c r="X4950" s="14">
        <f>AA4950-W4950</f>
        <v>6.9300000000000006</v>
      </c>
      <c r="Y4950" s="6">
        <f>T4950*U4950</f>
        <v>8.7200000000000006</v>
      </c>
      <c r="Z4950" s="6">
        <f>Y4950*V4950</f>
        <v>0</v>
      </c>
      <c r="AA4950" s="6">
        <f t="shared" si="400"/>
        <v>8.7200000000000006</v>
      </c>
    </row>
    <row r="4951" spans="2:27" x14ac:dyDescent="0.3">
      <c r="B4951">
        <v>4948</v>
      </c>
      <c r="C4951" t="s">
        <v>7893</v>
      </c>
      <c r="D4951" s="1">
        <v>41739</v>
      </c>
      <c r="E4951" s="1">
        <v>41892</v>
      </c>
      <c r="F4951" s="9" t="str">
        <f t="shared" si="402"/>
        <v>153 days</v>
      </c>
      <c r="G4951" t="s">
        <v>49</v>
      </c>
      <c r="H4951" t="s">
        <v>4838</v>
      </c>
      <c r="I4951" t="s">
        <v>4839</v>
      </c>
      <c r="J4951" t="s">
        <v>25</v>
      </c>
      <c r="K4951" t="s">
        <v>26</v>
      </c>
      <c r="L4951" t="s">
        <v>94</v>
      </c>
      <c r="M4951" t="s">
        <v>95</v>
      </c>
      <c r="N4951">
        <v>98115</v>
      </c>
      <c r="O4951" t="s">
        <v>43</v>
      </c>
      <c r="P4951" t="s">
        <v>650</v>
      </c>
      <c r="Q4951" t="s">
        <v>45</v>
      </c>
      <c r="R4951" t="s">
        <v>46</v>
      </c>
      <c r="S4951" t="s">
        <v>651</v>
      </c>
      <c r="T4951" s="9">
        <v>29.24</v>
      </c>
      <c r="U4951">
        <v>4</v>
      </c>
      <c r="V4951" s="2">
        <v>0</v>
      </c>
      <c r="W4951" s="6">
        <v>13.74</v>
      </c>
      <c r="X4951" s="14">
        <f>AA4951-W4951</f>
        <v>103.22</v>
      </c>
      <c r="Y4951" s="6">
        <f>T4951*U4951</f>
        <v>116.96</v>
      </c>
      <c r="Z4951" s="6">
        <f>Y4951*V4951</f>
        <v>0</v>
      </c>
      <c r="AA4951" s="6">
        <f t="shared" si="400"/>
        <v>116.96</v>
      </c>
    </row>
    <row r="4952" spans="2:27" x14ac:dyDescent="0.3">
      <c r="B4952">
        <v>4949</v>
      </c>
      <c r="C4952" t="s">
        <v>7894</v>
      </c>
      <c r="D4952" s="1">
        <v>43066</v>
      </c>
      <c r="E4952" s="1">
        <v>42778</v>
      </c>
      <c r="F4952" s="23" t="s">
        <v>10956</v>
      </c>
      <c r="G4952" t="s">
        <v>49</v>
      </c>
      <c r="H4952" t="s">
        <v>1874</v>
      </c>
      <c r="I4952" t="s">
        <v>1875</v>
      </c>
      <c r="J4952" t="s">
        <v>25</v>
      </c>
      <c r="K4952" t="s">
        <v>26</v>
      </c>
      <c r="L4952" t="s">
        <v>41</v>
      </c>
      <c r="M4952" t="s">
        <v>42</v>
      </c>
      <c r="N4952">
        <v>90045</v>
      </c>
      <c r="O4952" t="s">
        <v>43</v>
      </c>
      <c r="P4952" t="s">
        <v>2104</v>
      </c>
      <c r="Q4952" t="s">
        <v>45</v>
      </c>
      <c r="R4952" t="s">
        <v>74</v>
      </c>
      <c r="S4952" t="s">
        <v>2105</v>
      </c>
      <c r="T4952" s="9">
        <v>117.49</v>
      </c>
      <c r="U4952">
        <v>7</v>
      </c>
      <c r="V4952" s="2">
        <v>0.2</v>
      </c>
      <c r="W4952" s="6">
        <v>41.12</v>
      </c>
      <c r="X4952" s="14">
        <f>AA4952-W4952</f>
        <v>616.82399999999996</v>
      </c>
      <c r="Y4952" s="6">
        <f>T4952*U4952</f>
        <v>822.43</v>
      </c>
      <c r="Z4952" s="6">
        <f>Y4952*V4952</f>
        <v>164.48599999999999</v>
      </c>
      <c r="AA4952" s="6">
        <f t="shared" si="400"/>
        <v>657.94399999999996</v>
      </c>
    </row>
    <row r="4953" spans="2:27" x14ac:dyDescent="0.3">
      <c r="B4953">
        <v>4950</v>
      </c>
      <c r="C4953" t="s">
        <v>7894</v>
      </c>
      <c r="D4953" s="1">
        <v>43066</v>
      </c>
      <c r="E4953" s="1">
        <v>42778</v>
      </c>
      <c r="F4953" s="23" t="s">
        <v>10956</v>
      </c>
      <c r="G4953" t="s">
        <v>49</v>
      </c>
      <c r="H4953" t="s">
        <v>1874</v>
      </c>
      <c r="I4953" t="s">
        <v>1875</v>
      </c>
      <c r="J4953" t="s">
        <v>25</v>
      </c>
      <c r="K4953" t="s">
        <v>26</v>
      </c>
      <c r="L4953" t="s">
        <v>41</v>
      </c>
      <c r="M4953" t="s">
        <v>42</v>
      </c>
      <c r="N4953">
        <v>90045</v>
      </c>
      <c r="O4953" t="s">
        <v>43</v>
      </c>
      <c r="P4953" t="s">
        <v>2115</v>
      </c>
      <c r="Q4953" t="s">
        <v>31</v>
      </c>
      <c r="R4953" t="s">
        <v>64</v>
      </c>
      <c r="S4953" t="s">
        <v>2116</v>
      </c>
      <c r="T4953" s="9">
        <v>18.84</v>
      </c>
      <c r="U4953">
        <v>3</v>
      </c>
      <c r="V4953" s="2">
        <v>0</v>
      </c>
      <c r="W4953" s="6">
        <v>6.03</v>
      </c>
      <c r="X4953" s="14">
        <f>AA4953-W4953</f>
        <v>50.489999999999995</v>
      </c>
      <c r="Y4953" s="6">
        <f>T4953*U4953</f>
        <v>56.519999999999996</v>
      </c>
      <c r="Z4953" s="6">
        <f>Y4953*V4953</f>
        <v>0</v>
      </c>
      <c r="AA4953" s="6">
        <f t="shared" si="400"/>
        <v>56.519999999999996</v>
      </c>
    </row>
    <row r="4954" spans="2:27" x14ac:dyDescent="0.3">
      <c r="B4954">
        <v>4951</v>
      </c>
      <c r="C4954" t="s">
        <v>7895</v>
      </c>
      <c r="D4954" s="1">
        <v>42671</v>
      </c>
      <c r="E4954" s="1">
        <v>42380</v>
      </c>
      <c r="F4954" s="23" t="s">
        <v>10956</v>
      </c>
      <c r="G4954" t="s">
        <v>22</v>
      </c>
      <c r="H4954" t="s">
        <v>5985</v>
      </c>
      <c r="I4954" t="s">
        <v>5986</v>
      </c>
      <c r="J4954" t="s">
        <v>25</v>
      </c>
      <c r="K4954" t="s">
        <v>26</v>
      </c>
      <c r="L4954" t="s">
        <v>265</v>
      </c>
      <c r="M4954" t="s">
        <v>266</v>
      </c>
      <c r="N4954">
        <v>10009</v>
      </c>
      <c r="O4954" t="s">
        <v>147</v>
      </c>
      <c r="P4954" t="s">
        <v>680</v>
      </c>
      <c r="Q4954" t="s">
        <v>45</v>
      </c>
      <c r="R4954" t="s">
        <v>67</v>
      </c>
      <c r="S4954" t="s">
        <v>681</v>
      </c>
      <c r="T4954" s="9">
        <v>12.42</v>
      </c>
      <c r="U4954">
        <v>3</v>
      </c>
      <c r="V4954" s="2">
        <v>0</v>
      </c>
      <c r="W4954" s="6">
        <v>5.22</v>
      </c>
      <c r="X4954" s="14">
        <f>AA4954-W4954</f>
        <v>32.04</v>
      </c>
      <c r="Y4954" s="6">
        <f>T4954*U4954</f>
        <v>37.26</v>
      </c>
      <c r="Z4954" s="6">
        <f>Y4954*V4954</f>
        <v>0</v>
      </c>
      <c r="AA4954" s="6">
        <f t="shared" si="400"/>
        <v>37.26</v>
      </c>
    </row>
    <row r="4955" spans="2:27" x14ac:dyDescent="0.3">
      <c r="B4955">
        <v>4952</v>
      </c>
      <c r="C4955" t="s">
        <v>7896</v>
      </c>
      <c r="D4955" s="1">
        <v>42253</v>
      </c>
      <c r="E4955" s="1">
        <v>42168</v>
      </c>
      <c r="F4955" s="23" t="s">
        <v>10956</v>
      </c>
      <c r="G4955" t="s">
        <v>49</v>
      </c>
      <c r="H4955" t="s">
        <v>6958</v>
      </c>
      <c r="I4955" t="s">
        <v>6959</v>
      </c>
      <c r="J4955" t="s">
        <v>25</v>
      </c>
      <c r="K4955" t="s">
        <v>26</v>
      </c>
      <c r="L4955" t="s">
        <v>3365</v>
      </c>
      <c r="M4955" t="s">
        <v>237</v>
      </c>
      <c r="N4955">
        <v>48073</v>
      </c>
      <c r="O4955" t="s">
        <v>104</v>
      </c>
      <c r="P4955" t="s">
        <v>403</v>
      </c>
      <c r="Q4955" t="s">
        <v>45</v>
      </c>
      <c r="R4955" t="s">
        <v>89</v>
      </c>
      <c r="S4955" t="s">
        <v>404</v>
      </c>
      <c r="T4955" s="9">
        <v>12.96</v>
      </c>
      <c r="U4955">
        <v>2</v>
      </c>
      <c r="V4955" s="2">
        <v>0</v>
      </c>
      <c r="W4955" s="6">
        <v>6.22</v>
      </c>
      <c r="X4955" s="14">
        <f>AA4955-W4955</f>
        <v>19.700000000000003</v>
      </c>
      <c r="Y4955" s="6">
        <f>T4955*U4955</f>
        <v>25.92</v>
      </c>
      <c r="Z4955" s="6">
        <f>Y4955*V4955</f>
        <v>0</v>
      </c>
      <c r="AA4955" s="6">
        <f t="shared" si="400"/>
        <v>25.92</v>
      </c>
    </row>
    <row r="4956" spans="2:27" x14ac:dyDescent="0.3">
      <c r="B4956">
        <v>4953</v>
      </c>
      <c r="C4956" t="s">
        <v>7897</v>
      </c>
      <c r="D4956" s="1">
        <v>42959</v>
      </c>
      <c r="E4956" s="1">
        <v>43081</v>
      </c>
      <c r="F4956" s="9" t="str">
        <f t="shared" ref="F4956:F4957" si="403">DATEDIF(D4956,E4956,"d")&amp;" days"</f>
        <v>122 days</v>
      </c>
      <c r="G4956" t="s">
        <v>22</v>
      </c>
      <c r="H4956" t="s">
        <v>1110</v>
      </c>
      <c r="I4956" t="s">
        <v>1111</v>
      </c>
      <c r="J4956" t="s">
        <v>40</v>
      </c>
      <c r="K4956" t="s">
        <v>26</v>
      </c>
      <c r="L4956" t="s">
        <v>126</v>
      </c>
      <c r="M4956" t="s">
        <v>42</v>
      </c>
      <c r="N4956">
        <v>94109</v>
      </c>
      <c r="O4956" t="s">
        <v>43</v>
      </c>
      <c r="P4956" t="s">
        <v>7898</v>
      </c>
      <c r="Q4956" t="s">
        <v>45</v>
      </c>
      <c r="R4956" t="s">
        <v>77</v>
      </c>
      <c r="S4956" t="s">
        <v>7899</v>
      </c>
      <c r="T4956" s="9">
        <v>69.48</v>
      </c>
      <c r="U4956">
        <v>1</v>
      </c>
      <c r="V4956" s="2">
        <v>0</v>
      </c>
      <c r="W4956" s="6">
        <v>20.84</v>
      </c>
      <c r="X4956" s="14">
        <f>AA4956-W4956</f>
        <v>48.64</v>
      </c>
      <c r="Y4956" s="6">
        <f>T4956*U4956</f>
        <v>69.48</v>
      </c>
      <c r="Z4956" s="6">
        <f>Y4956*V4956</f>
        <v>0</v>
      </c>
      <c r="AA4956" s="6">
        <f t="shared" si="400"/>
        <v>69.48</v>
      </c>
    </row>
    <row r="4957" spans="2:27" x14ac:dyDescent="0.3">
      <c r="B4957">
        <v>4954</v>
      </c>
      <c r="C4957" t="s">
        <v>7900</v>
      </c>
      <c r="D4957" s="1">
        <v>42079</v>
      </c>
      <c r="E4957" s="1">
        <v>42083</v>
      </c>
      <c r="F4957" s="9" t="str">
        <f t="shared" si="403"/>
        <v>4 days</v>
      </c>
      <c r="G4957" t="s">
        <v>49</v>
      </c>
      <c r="H4957" t="s">
        <v>843</v>
      </c>
      <c r="I4957" t="s">
        <v>844</v>
      </c>
      <c r="J4957" t="s">
        <v>40</v>
      </c>
      <c r="K4957" t="s">
        <v>26</v>
      </c>
      <c r="L4957" t="s">
        <v>265</v>
      </c>
      <c r="M4957" t="s">
        <v>266</v>
      </c>
      <c r="N4957">
        <v>10009</v>
      </c>
      <c r="O4957" t="s">
        <v>147</v>
      </c>
      <c r="P4957" t="s">
        <v>5315</v>
      </c>
      <c r="Q4957" t="s">
        <v>70</v>
      </c>
      <c r="R4957" t="s">
        <v>71</v>
      </c>
      <c r="S4957" t="s">
        <v>5316</v>
      </c>
      <c r="T4957" s="9">
        <v>85.9</v>
      </c>
      <c r="U4957">
        <v>2</v>
      </c>
      <c r="V4957" s="2">
        <v>0</v>
      </c>
      <c r="W4957" s="6">
        <v>2.58</v>
      </c>
      <c r="X4957" s="14">
        <f>AA4957-W4957</f>
        <v>169.22</v>
      </c>
      <c r="Y4957" s="6">
        <f>T4957*U4957</f>
        <v>171.8</v>
      </c>
      <c r="Z4957" s="6">
        <f>Y4957*V4957</f>
        <v>0</v>
      </c>
      <c r="AA4957" s="6">
        <f t="shared" si="400"/>
        <v>171.8</v>
      </c>
    </row>
    <row r="4958" spans="2:27" x14ac:dyDescent="0.3">
      <c r="B4958">
        <v>4955</v>
      </c>
      <c r="C4958" t="s">
        <v>7901</v>
      </c>
      <c r="D4958" s="1">
        <v>41888</v>
      </c>
      <c r="E4958" s="1">
        <v>41803</v>
      </c>
      <c r="F4958" s="23" t="s">
        <v>10956</v>
      </c>
      <c r="G4958" t="s">
        <v>22</v>
      </c>
      <c r="H4958" t="s">
        <v>1145</v>
      </c>
      <c r="I4958" t="s">
        <v>1146</v>
      </c>
      <c r="J4958" t="s">
        <v>40</v>
      </c>
      <c r="K4958" t="s">
        <v>26</v>
      </c>
      <c r="L4958" t="s">
        <v>4053</v>
      </c>
      <c r="M4958" t="s">
        <v>1395</v>
      </c>
      <c r="N4958">
        <v>89031</v>
      </c>
      <c r="O4958" t="s">
        <v>43</v>
      </c>
      <c r="P4958" t="s">
        <v>2646</v>
      </c>
      <c r="Q4958" t="s">
        <v>45</v>
      </c>
      <c r="R4958" t="s">
        <v>67</v>
      </c>
      <c r="S4958" t="s">
        <v>2647</v>
      </c>
      <c r="T4958" s="9">
        <v>18.059999999999999</v>
      </c>
      <c r="U4958">
        <v>7</v>
      </c>
      <c r="V4958" s="2">
        <v>0</v>
      </c>
      <c r="W4958" s="6">
        <v>4.7</v>
      </c>
      <c r="X4958" s="14">
        <f>AA4958-W4958</f>
        <v>121.71999999999998</v>
      </c>
      <c r="Y4958" s="6">
        <f>T4958*U4958</f>
        <v>126.41999999999999</v>
      </c>
      <c r="Z4958" s="6">
        <f>Y4958*V4958</f>
        <v>0</v>
      </c>
      <c r="AA4958" s="6">
        <f t="shared" si="400"/>
        <v>126.41999999999999</v>
      </c>
    </row>
    <row r="4959" spans="2:27" x14ac:dyDescent="0.3">
      <c r="B4959">
        <v>4956</v>
      </c>
      <c r="C4959" t="s">
        <v>7901</v>
      </c>
      <c r="D4959" s="1">
        <v>41888</v>
      </c>
      <c r="E4959" s="1">
        <v>41803</v>
      </c>
      <c r="F4959" s="23" t="s">
        <v>10956</v>
      </c>
      <c r="G4959" t="s">
        <v>22</v>
      </c>
      <c r="H4959" t="s">
        <v>1145</v>
      </c>
      <c r="I4959" t="s">
        <v>1146</v>
      </c>
      <c r="J4959" t="s">
        <v>40</v>
      </c>
      <c r="K4959" t="s">
        <v>26</v>
      </c>
      <c r="L4959" t="s">
        <v>4053</v>
      </c>
      <c r="M4959" t="s">
        <v>1395</v>
      </c>
      <c r="N4959">
        <v>89031</v>
      </c>
      <c r="O4959" t="s">
        <v>43</v>
      </c>
      <c r="P4959" t="s">
        <v>3741</v>
      </c>
      <c r="Q4959" t="s">
        <v>45</v>
      </c>
      <c r="R4959" t="s">
        <v>89</v>
      </c>
      <c r="S4959" t="s">
        <v>3742</v>
      </c>
      <c r="T4959" s="9">
        <v>79.14</v>
      </c>
      <c r="U4959">
        <v>3</v>
      </c>
      <c r="V4959" s="2">
        <v>0</v>
      </c>
      <c r="W4959" s="6">
        <v>36.4</v>
      </c>
      <c r="X4959" s="14">
        <f>AA4959-W4959</f>
        <v>201.02</v>
      </c>
      <c r="Y4959" s="6">
        <f>T4959*U4959</f>
        <v>237.42000000000002</v>
      </c>
      <c r="Z4959" s="6">
        <f>Y4959*V4959</f>
        <v>0</v>
      </c>
      <c r="AA4959" s="6">
        <f t="shared" si="400"/>
        <v>237.42000000000002</v>
      </c>
    </row>
    <row r="4960" spans="2:27" x14ac:dyDescent="0.3">
      <c r="B4960">
        <v>4957</v>
      </c>
      <c r="C4960" t="s">
        <v>7901</v>
      </c>
      <c r="D4960" s="1">
        <v>41888</v>
      </c>
      <c r="E4960" s="1">
        <v>41803</v>
      </c>
      <c r="F4960" s="23" t="s">
        <v>10956</v>
      </c>
      <c r="G4960" t="s">
        <v>22</v>
      </c>
      <c r="H4960" t="s">
        <v>1145</v>
      </c>
      <c r="I4960" t="s">
        <v>1146</v>
      </c>
      <c r="J4960" t="s">
        <v>40</v>
      </c>
      <c r="K4960" t="s">
        <v>26</v>
      </c>
      <c r="L4960" t="s">
        <v>4053</v>
      </c>
      <c r="M4960" t="s">
        <v>1395</v>
      </c>
      <c r="N4960">
        <v>89031</v>
      </c>
      <c r="O4960" t="s">
        <v>43</v>
      </c>
      <c r="P4960" t="s">
        <v>6138</v>
      </c>
      <c r="Q4960" t="s">
        <v>31</v>
      </c>
      <c r="R4960" t="s">
        <v>64</v>
      </c>
      <c r="S4960" t="s">
        <v>6139</v>
      </c>
      <c r="T4960" s="9">
        <v>37.4</v>
      </c>
      <c r="U4960">
        <v>2</v>
      </c>
      <c r="V4960" s="2">
        <v>0</v>
      </c>
      <c r="W4960" s="6">
        <v>14.21</v>
      </c>
      <c r="X4960" s="14">
        <f>AA4960-W4960</f>
        <v>60.589999999999996</v>
      </c>
      <c r="Y4960" s="6">
        <f>T4960*U4960</f>
        <v>74.8</v>
      </c>
      <c r="Z4960" s="6">
        <f>Y4960*V4960</f>
        <v>0</v>
      </c>
      <c r="AA4960" s="6">
        <f t="shared" si="400"/>
        <v>74.8</v>
      </c>
    </row>
    <row r="4961" spans="2:27" x14ac:dyDescent="0.3">
      <c r="B4961">
        <v>4958</v>
      </c>
      <c r="C4961" t="s">
        <v>7902</v>
      </c>
      <c r="D4961" s="1">
        <v>42083</v>
      </c>
      <c r="E4961" s="1">
        <v>42089</v>
      </c>
      <c r="F4961" s="9" t="str">
        <f t="shared" ref="F4961:F4992" si="404">DATEDIF(D4961,E4961,"d")&amp;" days"</f>
        <v>6 days</v>
      </c>
      <c r="G4961" t="s">
        <v>49</v>
      </c>
      <c r="H4961" t="s">
        <v>2489</v>
      </c>
      <c r="I4961" t="s">
        <v>2490</v>
      </c>
      <c r="J4961" t="s">
        <v>25</v>
      </c>
      <c r="K4961" t="s">
        <v>26</v>
      </c>
      <c r="L4961" t="s">
        <v>4222</v>
      </c>
      <c r="M4961" t="s">
        <v>103</v>
      </c>
      <c r="N4961">
        <v>75007</v>
      </c>
      <c r="O4961" t="s">
        <v>104</v>
      </c>
      <c r="P4961" t="s">
        <v>5677</v>
      </c>
      <c r="Q4961" t="s">
        <v>45</v>
      </c>
      <c r="R4961" t="s">
        <v>74</v>
      </c>
      <c r="S4961" t="s">
        <v>5678</v>
      </c>
      <c r="T4961" s="9">
        <v>2.5099999999999998</v>
      </c>
      <c r="U4961">
        <v>2</v>
      </c>
      <c r="V4961" s="2">
        <v>0.8</v>
      </c>
      <c r="W4961" s="6">
        <v>-4.4000000000000004</v>
      </c>
      <c r="X4961" s="14">
        <f>AA4961-W4961</f>
        <v>5.4039999999999999</v>
      </c>
      <c r="Y4961" s="6">
        <f>T4961*U4961</f>
        <v>5.0199999999999996</v>
      </c>
      <c r="Z4961" s="6">
        <f>Y4961*V4961</f>
        <v>4.016</v>
      </c>
      <c r="AA4961" s="6">
        <f t="shared" si="400"/>
        <v>1.0039999999999996</v>
      </c>
    </row>
    <row r="4962" spans="2:27" x14ac:dyDescent="0.3">
      <c r="B4962">
        <v>4959</v>
      </c>
      <c r="C4962" t="s">
        <v>7902</v>
      </c>
      <c r="D4962" s="1">
        <v>42083</v>
      </c>
      <c r="E4962" s="1">
        <v>42089</v>
      </c>
      <c r="F4962" s="9" t="str">
        <f t="shared" si="404"/>
        <v>6 days</v>
      </c>
      <c r="G4962" t="s">
        <v>49</v>
      </c>
      <c r="H4962" t="s">
        <v>2489</v>
      </c>
      <c r="I4962" t="s">
        <v>2490</v>
      </c>
      <c r="J4962" t="s">
        <v>25</v>
      </c>
      <c r="K4962" t="s">
        <v>26</v>
      </c>
      <c r="L4962" t="s">
        <v>4222</v>
      </c>
      <c r="M4962" t="s">
        <v>103</v>
      </c>
      <c r="N4962">
        <v>75007</v>
      </c>
      <c r="O4962" t="s">
        <v>104</v>
      </c>
      <c r="P4962" t="s">
        <v>7903</v>
      </c>
      <c r="Q4962" t="s">
        <v>45</v>
      </c>
      <c r="R4962" t="s">
        <v>268</v>
      </c>
      <c r="S4962" t="s">
        <v>562</v>
      </c>
      <c r="T4962" s="9">
        <v>18.86</v>
      </c>
      <c r="U4962">
        <v>9</v>
      </c>
      <c r="V4962" s="2">
        <v>0.2</v>
      </c>
      <c r="W4962" s="6">
        <v>6.13</v>
      </c>
      <c r="X4962" s="14">
        <f>AA4962-W4962</f>
        <v>129.66200000000001</v>
      </c>
      <c r="Y4962" s="6">
        <f>T4962*U4962</f>
        <v>169.74</v>
      </c>
      <c r="Z4962" s="6">
        <f>Y4962*V4962</f>
        <v>33.948</v>
      </c>
      <c r="AA4962" s="6">
        <f t="shared" si="400"/>
        <v>135.792</v>
      </c>
    </row>
    <row r="4963" spans="2:27" x14ac:dyDescent="0.3">
      <c r="B4963">
        <v>4960</v>
      </c>
      <c r="C4963" t="s">
        <v>7904</v>
      </c>
      <c r="D4963" s="1">
        <v>42692</v>
      </c>
      <c r="E4963" s="1">
        <v>42696</v>
      </c>
      <c r="F4963" s="9" t="str">
        <f t="shared" si="404"/>
        <v>4 days</v>
      </c>
      <c r="G4963" t="s">
        <v>49</v>
      </c>
      <c r="H4963" t="s">
        <v>3614</v>
      </c>
      <c r="I4963" t="s">
        <v>3615</v>
      </c>
      <c r="J4963" t="s">
        <v>101</v>
      </c>
      <c r="K4963" t="s">
        <v>26</v>
      </c>
      <c r="L4963" t="s">
        <v>41</v>
      </c>
      <c r="M4963" t="s">
        <v>42</v>
      </c>
      <c r="N4963">
        <v>90008</v>
      </c>
      <c r="O4963" t="s">
        <v>43</v>
      </c>
      <c r="P4963" t="s">
        <v>4309</v>
      </c>
      <c r="Q4963" t="s">
        <v>70</v>
      </c>
      <c r="R4963" t="s">
        <v>71</v>
      </c>
      <c r="S4963" t="s">
        <v>4310</v>
      </c>
      <c r="T4963" s="9">
        <v>61.19</v>
      </c>
      <c r="U4963">
        <v>1</v>
      </c>
      <c r="V4963" s="2">
        <v>0.2</v>
      </c>
      <c r="W4963" s="6">
        <v>6.12</v>
      </c>
      <c r="X4963" s="14">
        <f>AA4963-W4963</f>
        <v>42.832000000000001</v>
      </c>
      <c r="Y4963" s="6">
        <f>T4963*U4963</f>
        <v>61.19</v>
      </c>
      <c r="Z4963" s="6">
        <f>Y4963*V4963</f>
        <v>12.238</v>
      </c>
      <c r="AA4963" s="6">
        <f t="shared" si="400"/>
        <v>48.951999999999998</v>
      </c>
    </row>
    <row r="4964" spans="2:27" x14ac:dyDescent="0.3">
      <c r="B4964">
        <v>4961</v>
      </c>
      <c r="C4964" t="s">
        <v>7904</v>
      </c>
      <c r="D4964" s="1">
        <v>42692</v>
      </c>
      <c r="E4964" s="1">
        <v>42696</v>
      </c>
      <c r="F4964" s="9" t="str">
        <f t="shared" si="404"/>
        <v>4 days</v>
      </c>
      <c r="G4964" t="s">
        <v>49</v>
      </c>
      <c r="H4964" t="s">
        <v>3614</v>
      </c>
      <c r="I4964" t="s">
        <v>3615</v>
      </c>
      <c r="J4964" t="s">
        <v>101</v>
      </c>
      <c r="K4964" t="s">
        <v>26</v>
      </c>
      <c r="L4964" t="s">
        <v>41</v>
      </c>
      <c r="M4964" t="s">
        <v>42</v>
      </c>
      <c r="N4964">
        <v>90008</v>
      </c>
      <c r="O4964" t="s">
        <v>43</v>
      </c>
      <c r="P4964" t="s">
        <v>6557</v>
      </c>
      <c r="Q4964" t="s">
        <v>45</v>
      </c>
      <c r="R4964" t="s">
        <v>77</v>
      </c>
      <c r="S4964" t="s">
        <v>6558</v>
      </c>
      <c r="T4964" s="9">
        <v>67.84</v>
      </c>
      <c r="U4964">
        <v>1</v>
      </c>
      <c r="V4964" s="2">
        <v>0</v>
      </c>
      <c r="W4964" s="6">
        <v>18.32</v>
      </c>
      <c r="X4964" s="14">
        <f>AA4964-W4964</f>
        <v>49.52</v>
      </c>
      <c r="Y4964" s="6">
        <f>T4964*U4964</f>
        <v>67.84</v>
      </c>
      <c r="Z4964" s="6">
        <f>Y4964*V4964</f>
        <v>0</v>
      </c>
      <c r="AA4964" s="6">
        <f t="shared" si="400"/>
        <v>67.84</v>
      </c>
    </row>
    <row r="4965" spans="2:27" x14ac:dyDescent="0.3">
      <c r="B4965">
        <v>4962</v>
      </c>
      <c r="C4965" t="s">
        <v>7905</v>
      </c>
      <c r="D4965" s="1">
        <v>41823</v>
      </c>
      <c r="E4965" s="1">
        <v>41854</v>
      </c>
      <c r="F4965" s="9" t="str">
        <f t="shared" si="404"/>
        <v>31 days</v>
      </c>
      <c r="G4965" t="s">
        <v>187</v>
      </c>
      <c r="H4965" t="s">
        <v>7906</v>
      </c>
      <c r="I4965" t="s">
        <v>7907</v>
      </c>
      <c r="J4965" t="s">
        <v>25</v>
      </c>
      <c r="K4965" t="s">
        <v>26</v>
      </c>
      <c r="L4965" t="s">
        <v>94</v>
      </c>
      <c r="M4965" t="s">
        <v>95</v>
      </c>
      <c r="N4965">
        <v>98103</v>
      </c>
      <c r="O4965" t="s">
        <v>43</v>
      </c>
      <c r="P4965" t="s">
        <v>893</v>
      </c>
      <c r="Q4965" t="s">
        <v>31</v>
      </c>
      <c r="R4965" t="s">
        <v>35</v>
      </c>
      <c r="S4965" t="s">
        <v>894</v>
      </c>
      <c r="T4965" s="9">
        <v>48.71</v>
      </c>
      <c r="U4965">
        <v>1</v>
      </c>
      <c r="V4965" s="2">
        <v>0.2</v>
      </c>
      <c r="W4965" s="6">
        <v>5.48</v>
      </c>
      <c r="X4965" s="14">
        <f>AA4965-W4965</f>
        <v>33.488</v>
      </c>
      <c r="Y4965" s="6">
        <f>T4965*U4965</f>
        <v>48.71</v>
      </c>
      <c r="Z4965" s="6">
        <f>Y4965*V4965</f>
        <v>9.7420000000000009</v>
      </c>
      <c r="AA4965" s="6">
        <f t="shared" si="400"/>
        <v>38.968000000000004</v>
      </c>
    </row>
    <row r="4966" spans="2:27" x14ac:dyDescent="0.3">
      <c r="B4966">
        <v>4963</v>
      </c>
      <c r="C4966" t="s">
        <v>7905</v>
      </c>
      <c r="D4966" s="1">
        <v>41823</v>
      </c>
      <c r="E4966" s="1">
        <v>41854</v>
      </c>
      <c r="F4966" s="9" t="str">
        <f t="shared" si="404"/>
        <v>31 days</v>
      </c>
      <c r="G4966" t="s">
        <v>187</v>
      </c>
      <c r="H4966" t="s">
        <v>7906</v>
      </c>
      <c r="I4966" t="s">
        <v>7907</v>
      </c>
      <c r="J4966" t="s">
        <v>25</v>
      </c>
      <c r="K4966" t="s">
        <v>26</v>
      </c>
      <c r="L4966" t="s">
        <v>94</v>
      </c>
      <c r="M4966" t="s">
        <v>95</v>
      </c>
      <c r="N4966">
        <v>98103</v>
      </c>
      <c r="O4966" t="s">
        <v>43</v>
      </c>
      <c r="P4966" t="s">
        <v>1032</v>
      </c>
      <c r="Q4966" t="s">
        <v>45</v>
      </c>
      <c r="R4966" t="s">
        <v>67</v>
      </c>
      <c r="S4966" t="s">
        <v>1033</v>
      </c>
      <c r="T4966" s="9">
        <v>17.940000000000001</v>
      </c>
      <c r="U4966">
        <v>3</v>
      </c>
      <c r="V4966" s="2">
        <v>0</v>
      </c>
      <c r="W4966" s="6">
        <v>4.66</v>
      </c>
      <c r="X4966" s="14">
        <f>AA4966-W4966</f>
        <v>49.160000000000011</v>
      </c>
      <c r="Y4966" s="6">
        <f>T4966*U4966</f>
        <v>53.820000000000007</v>
      </c>
      <c r="Z4966" s="6">
        <f>Y4966*V4966</f>
        <v>0</v>
      </c>
      <c r="AA4966" s="6">
        <f t="shared" si="400"/>
        <v>53.820000000000007</v>
      </c>
    </row>
    <row r="4967" spans="2:27" x14ac:dyDescent="0.3">
      <c r="B4967">
        <v>4964</v>
      </c>
      <c r="C4967" t="s">
        <v>7905</v>
      </c>
      <c r="D4967" s="1">
        <v>41823</v>
      </c>
      <c r="E4967" s="1">
        <v>41854</v>
      </c>
      <c r="F4967" s="9" t="str">
        <f t="shared" si="404"/>
        <v>31 days</v>
      </c>
      <c r="G4967" t="s">
        <v>187</v>
      </c>
      <c r="H4967" t="s">
        <v>7906</v>
      </c>
      <c r="I4967" t="s">
        <v>7907</v>
      </c>
      <c r="J4967" t="s">
        <v>25</v>
      </c>
      <c r="K4967" t="s">
        <v>26</v>
      </c>
      <c r="L4967" t="s">
        <v>94</v>
      </c>
      <c r="M4967" t="s">
        <v>95</v>
      </c>
      <c r="N4967">
        <v>98103</v>
      </c>
      <c r="O4967" t="s">
        <v>43</v>
      </c>
      <c r="P4967" t="s">
        <v>3401</v>
      </c>
      <c r="Q4967" t="s">
        <v>45</v>
      </c>
      <c r="R4967" t="s">
        <v>58</v>
      </c>
      <c r="S4967" t="s">
        <v>3402</v>
      </c>
      <c r="T4967" s="9">
        <v>242.94</v>
      </c>
      <c r="U4967">
        <v>3</v>
      </c>
      <c r="V4967" s="2">
        <v>0</v>
      </c>
      <c r="W4967" s="6">
        <v>4.8600000000000003</v>
      </c>
      <c r="X4967" s="14">
        <f>AA4967-W4967</f>
        <v>723.95999999999992</v>
      </c>
      <c r="Y4967" s="6">
        <f>T4967*U4967</f>
        <v>728.81999999999994</v>
      </c>
      <c r="Z4967" s="6">
        <f>Y4967*V4967</f>
        <v>0</v>
      </c>
      <c r="AA4967" s="6">
        <f t="shared" si="400"/>
        <v>728.81999999999994</v>
      </c>
    </row>
    <row r="4968" spans="2:27" x14ac:dyDescent="0.3">
      <c r="B4968">
        <v>4965</v>
      </c>
      <c r="C4968" t="s">
        <v>7908</v>
      </c>
      <c r="D4968" s="1">
        <v>42505</v>
      </c>
      <c r="E4968" s="1">
        <v>42509</v>
      </c>
      <c r="F4968" s="9" t="str">
        <f t="shared" si="404"/>
        <v>4 days</v>
      </c>
      <c r="G4968" t="s">
        <v>22</v>
      </c>
      <c r="H4968" t="s">
        <v>250</v>
      </c>
      <c r="I4968" t="s">
        <v>251</v>
      </c>
      <c r="J4968" t="s">
        <v>25</v>
      </c>
      <c r="K4968" t="s">
        <v>26</v>
      </c>
      <c r="L4968" t="s">
        <v>52</v>
      </c>
      <c r="M4968" t="s">
        <v>53</v>
      </c>
      <c r="N4968">
        <v>33311</v>
      </c>
      <c r="O4968" t="s">
        <v>29</v>
      </c>
      <c r="P4968" t="s">
        <v>2448</v>
      </c>
      <c r="Q4968" t="s">
        <v>45</v>
      </c>
      <c r="R4968" t="s">
        <v>74</v>
      </c>
      <c r="S4968" t="s">
        <v>2449</v>
      </c>
      <c r="T4968" s="9">
        <v>7.76</v>
      </c>
      <c r="U4968">
        <v>4</v>
      </c>
      <c r="V4968" s="2">
        <v>0.7</v>
      </c>
      <c r="W4968" s="6">
        <v>-5.18</v>
      </c>
      <c r="X4968" s="14">
        <f>AA4968-W4968</f>
        <v>14.492000000000001</v>
      </c>
      <c r="Y4968" s="6">
        <f>T4968*U4968</f>
        <v>31.04</v>
      </c>
      <c r="Z4968" s="6">
        <f>Y4968*V4968</f>
        <v>21.727999999999998</v>
      </c>
      <c r="AA4968" s="6">
        <f t="shared" si="400"/>
        <v>9.3120000000000012</v>
      </c>
    </row>
    <row r="4969" spans="2:27" x14ac:dyDescent="0.3">
      <c r="B4969">
        <v>4966</v>
      </c>
      <c r="C4969" t="s">
        <v>7909</v>
      </c>
      <c r="D4969" s="1">
        <v>42149</v>
      </c>
      <c r="E4969" s="1">
        <v>42152</v>
      </c>
      <c r="F4969" s="9" t="str">
        <f t="shared" si="404"/>
        <v>3 days</v>
      </c>
      <c r="G4969" t="s">
        <v>22</v>
      </c>
      <c r="H4969" t="s">
        <v>3204</v>
      </c>
      <c r="I4969" t="s">
        <v>3205</v>
      </c>
      <c r="J4969" t="s">
        <v>40</v>
      </c>
      <c r="K4969" t="s">
        <v>26</v>
      </c>
      <c r="L4969" t="s">
        <v>381</v>
      </c>
      <c r="M4969" t="s">
        <v>334</v>
      </c>
      <c r="N4969">
        <v>38401</v>
      </c>
      <c r="O4969" t="s">
        <v>29</v>
      </c>
      <c r="P4969" t="s">
        <v>5243</v>
      </c>
      <c r="Q4969" t="s">
        <v>70</v>
      </c>
      <c r="R4969" t="s">
        <v>71</v>
      </c>
      <c r="S4969" t="s">
        <v>5244</v>
      </c>
      <c r="T4969" s="9">
        <v>467.04</v>
      </c>
      <c r="U4969">
        <v>4</v>
      </c>
      <c r="V4969" s="2">
        <v>0.2</v>
      </c>
      <c r="W4969" s="6">
        <v>58.38</v>
      </c>
      <c r="X4969" s="14">
        <f>AA4969-W4969</f>
        <v>1436.1479999999999</v>
      </c>
      <c r="Y4969" s="6">
        <f>T4969*U4969</f>
        <v>1868.16</v>
      </c>
      <c r="Z4969" s="6">
        <f>Y4969*V4969</f>
        <v>373.63200000000006</v>
      </c>
      <c r="AA4969" s="6">
        <f t="shared" si="400"/>
        <v>1494.528</v>
      </c>
    </row>
    <row r="4970" spans="2:27" x14ac:dyDescent="0.3">
      <c r="B4970">
        <v>4967</v>
      </c>
      <c r="C4970" t="s">
        <v>7910</v>
      </c>
      <c r="D4970" s="1">
        <v>42043</v>
      </c>
      <c r="E4970" s="1">
        <v>42132</v>
      </c>
      <c r="F4970" s="9" t="str">
        <f t="shared" si="404"/>
        <v>89 days</v>
      </c>
      <c r="G4970" t="s">
        <v>22</v>
      </c>
      <c r="H4970" t="s">
        <v>4535</v>
      </c>
      <c r="I4970" t="s">
        <v>4536</v>
      </c>
      <c r="J4970" t="s">
        <v>101</v>
      </c>
      <c r="K4970" t="s">
        <v>26</v>
      </c>
      <c r="L4970" t="s">
        <v>3585</v>
      </c>
      <c r="M4970" t="s">
        <v>1402</v>
      </c>
      <c r="N4970">
        <v>2908</v>
      </c>
      <c r="O4970" t="s">
        <v>147</v>
      </c>
      <c r="P4970" t="s">
        <v>5315</v>
      </c>
      <c r="Q4970" t="s">
        <v>70</v>
      </c>
      <c r="R4970" t="s">
        <v>71</v>
      </c>
      <c r="S4970" t="s">
        <v>5316</v>
      </c>
      <c r="T4970" s="9">
        <v>128.85</v>
      </c>
      <c r="U4970">
        <v>3</v>
      </c>
      <c r="V4970" s="2">
        <v>0</v>
      </c>
      <c r="W4970" s="6">
        <v>3.87</v>
      </c>
      <c r="X4970" s="14">
        <f>AA4970-W4970</f>
        <v>382.67999999999995</v>
      </c>
      <c r="Y4970" s="6">
        <f>T4970*U4970</f>
        <v>386.54999999999995</v>
      </c>
      <c r="Z4970" s="6">
        <f>Y4970*V4970</f>
        <v>0</v>
      </c>
      <c r="AA4970" s="6">
        <f t="shared" si="400"/>
        <v>386.54999999999995</v>
      </c>
    </row>
    <row r="4971" spans="2:27" x14ac:dyDescent="0.3">
      <c r="B4971">
        <v>4968</v>
      </c>
      <c r="C4971" t="s">
        <v>7910</v>
      </c>
      <c r="D4971" s="1">
        <v>42043</v>
      </c>
      <c r="E4971" s="1">
        <v>42132</v>
      </c>
      <c r="F4971" s="9" t="str">
        <f t="shared" si="404"/>
        <v>89 days</v>
      </c>
      <c r="G4971" t="s">
        <v>22</v>
      </c>
      <c r="H4971" t="s">
        <v>4535</v>
      </c>
      <c r="I4971" t="s">
        <v>4536</v>
      </c>
      <c r="J4971" t="s">
        <v>101</v>
      </c>
      <c r="K4971" t="s">
        <v>26</v>
      </c>
      <c r="L4971" t="s">
        <v>3585</v>
      </c>
      <c r="M4971" t="s">
        <v>1402</v>
      </c>
      <c r="N4971">
        <v>2908</v>
      </c>
      <c r="O4971" t="s">
        <v>147</v>
      </c>
      <c r="P4971" t="s">
        <v>3118</v>
      </c>
      <c r="Q4971" t="s">
        <v>45</v>
      </c>
      <c r="R4971" t="s">
        <v>89</v>
      </c>
      <c r="S4971" t="s">
        <v>3119</v>
      </c>
      <c r="T4971" s="9">
        <v>8.4</v>
      </c>
      <c r="U4971">
        <v>2</v>
      </c>
      <c r="V4971" s="2">
        <v>0</v>
      </c>
      <c r="W4971" s="6">
        <v>4.12</v>
      </c>
      <c r="X4971" s="14">
        <f>AA4971-W4971</f>
        <v>12.68</v>
      </c>
      <c r="Y4971" s="6">
        <f>T4971*U4971</f>
        <v>16.8</v>
      </c>
      <c r="Z4971" s="6">
        <f>Y4971*V4971</f>
        <v>0</v>
      </c>
      <c r="AA4971" s="6">
        <f t="shared" si="400"/>
        <v>16.8</v>
      </c>
    </row>
    <row r="4972" spans="2:27" x14ac:dyDescent="0.3">
      <c r="B4972">
        <v>4969</v>
      </c>
      <c r="C4972" t="s">
        <v>7910</v>
      </c>
      <c r="D4972" s="1">
        <v>42043</v>
      </c>
      <c r="E4972" s="1">
        <v>42132</v>
      </c>
      <c r="F4972" s="9" t="str">
        <f t="shared" si="404"/>
        <v>89 days</v>
      </c>
      <c r="G4972" t="s">
        <v>22</v>
      </c>
      <c r="H4972" t="s">
        <v>4535</v>
      </c>
      <c r="I4972" t="s">
        <v>4536</v>
      </c>
      <c r="J4972" t="s">
        <v>101</v>
      </c>
      <c r="K4972" t="s">
        <v>26</v>
      </c>
      <c r="L4972" t="s">
        <v>3585</v>
      </c>
      <c r="M4972" t="s">
        <v>1402</v>
      </c>
      <c r="N4972">
        <v>2908</v>
      </c>
      <c r="O4972" t="s">
        <v>147</v>
      </c>
      <c r="P4972" t="s">
        <v>1598</v>
      </c>
      <c r="Q4972" t="s">
        <v>70</v>
      </c>
      <c r="R4972" t="s">
        <v>160</v>
      </c>
      <c r="S4972" t="s">
        <v>1599</v>
      </c>
      <c r="T4972" s="9">
        <v>199.98</v>
      </c>
      <c r="U4972">
        <v>2</v>
      </c>
      <c r="V4972" s="2">
        <v>0</v>
      </c>
      <c r="W4972" s="6">
        <v>83.99</v>
      </c>
      <c r="X4972" s="14">
        <f>AA4972-W4972</f>
        <v>315.96999999999997</v>
      </c>
      <c r="Y4972" s="6">
        <f>T4972*U4972</f>
        <v>399.96</v>
      </c>
      <c r="Z4972" s="6">
        <f>Y4972*V4972</f>
        <v>0</v>
      </c>
      <c r="AA4972" s="6">
        <f t="shared" si="400"/>
        <v>399.96</v>
      </c>
    </row>
    <row r="4973" spans="2:27" x14ac:dyDescent="0.3">
      <c r="B4973">
        <v>4970</v>
      </c>
      <c r="C4973" t="s">
        <v>7910</v>
      </c>
      <c r="D4973" s="1">
        <v>42043</v>
      </c>
      <c r="E4973" s="1">
        <v>42132</v>
      </c>
      <c r="F4973" s="9" t="str">
        <f t="shared" si="404"/>
        <v>89 days</v>
      </c>
      <c r="G4973" t="s">
        <v>22</v>
      </c>
      <c r="H4973" t="s">
        <v>4535</v>
      </c>
      <c r="I4973" t="s">
        <v>4536</v>
      </c>
      <c r="J4973" t="s">
        <v>101</v>
      </c>
      <c r="K4973" t="s">
        <v>26</v>
      </c>
      <c r="L4973" t="s">
        <v>3585</v>
      </c>
      <c r="M4973" t="s">
        <v>1402</v>
      </c>
      <c r="N4973">
        <v>2908</v>
      </c>
      <c r="O4973" t="s">
        <v>147</v>
      </c>
      <c r="P4973" t="s">
        <v>3553</v>
      </c>
      <c r="Q4973" t="s">
        <v>31</v>
      </c>
      <c r="R4973" t="s">
        <v>35</v>
      </c>
      <c r="S4973" t="s">
        <v>3554</v>
      </c>
      <c r="T4973" s="9">
        <v>110.98</v>
      </c>
      <c r="U4973">
        <v>1</v>
      </c>
      <c r="V4973" s="2">
        <v>0</v>
      </c>
      <c r="W4973" s="6">
        <v>15.54</v>
      </c>
      <c r="X4973" s="14">
        <f>AA4973-W4973</f>
        <v>95.44</v>
      </c>
      <c r="Y4973" s="6">
        <f>T4973*U4973</f>
        <v>110.98</v>
      </c>
      <c r="Z4973" s="6">
        <f>Y4973*V4973</f>
        <v>0</v>
      </c>
      <c r="AA4973" s="6">
        <f t="shared" si="400"/>
        <v>110.98</v>
      </c>
    </row>
    <row r="4974" spans="2:27" x14ac:dyDescent="0.3">
      <c r="B4974">
        <v>4971</v>
      </c>
      <c r="C4974" t="s">
        <v>7911</v>
      </c>
      <c r="D4974" s="1">
        <v>42532</v>
      </c>
      <c r="E4974" s="1">
        <v>42624</v>
      </c>
      <c r="F4974" s="9" t="str">
        <f t="shared" si="404"/>
        <v>92 days</v>
      </c>
      <c r="G4974" t="s">
        <v>187</v>
      </c>
      <c r="H4974" t="s">
        <v>1081</v>
      </c>
      <c r="I4974" t="s">
        <v>1082</v>
      </c>
      <c r="J4974" t="s">
        <v>40</v>
      </c>
      <c r="K4974" t="s">
        <v>26</v>
      </c>
      <c r="L4974" t="s">
        <v>1525</v>
      </c>
      <c r="M4974" t="s">
        <v>53</v>
      </c>
      <c r="N4974">
        <v>32216</v>
      </c>
      <c r="O4974" t="s">
        <v>29</v>
      </c>
      <c r="P4974" t="s">
        <v>335</v>
      </c>
      <c r="Q4974" t="s">
        <v>31</v>
      </c>
      <c r="R4974" t="s">
        <v>35</v>
      </c>
      <c r="S4974" t="s">
        <v>336</v>
      </c>
      <c r="T4974" s="9">
        <v>207.98</v>
      </c>
      <c r="U4974">
        <v>2</v>
      </c>
      <c r="V4974" s="2">
        <v>0.2</v>
      </c>
      <c r="W4974" s="6">
        <v>-28.6</v>
      </c>
      <c r="X4974" s="14">
        <f>AA4974-W4974</f>
        <v>361.36799999999999</v>
      </c>
      <c r="Y4974" s="6">
        <f>T4974*U4974</f>
        <v>415.96</v>
      </c>
      <c r="Z4974" s="6">
        <f>Y4974*V4974</f>
        <v>83.192000000000007</v>
      </c>
      <c r="AA4974" s="6">
        <f t="shared" si="400"/>
        <v>332.76799999999997</v>
      </c>
    </row>
    <row r="4975" spans="2:27" x14ac:dyDescent="0.3">
      <c r="B4975">
        <v>4972</v>
      </c>
      <c r="C4975" t="s">
        <v>7911</v>
      </c>
      <c r="D4975" s="1">
        <v>42532</v>
      </c>
      <c r="E4975" s="1">
        <v>42624</v>
      </c>
      <c r="F4975" s="9" t="str">
        <f t="shared" si="404"/>
        <v>92 days</v>
      </c>
      <c r="G4975" t="s">
        <v>187</v>
      </c>
      <c r="H4975" t="s">
        <v>1081</v>
      </c>
      <c r="I4975" t="s">
        <v>1082</v>
      </c>
      <c r="J4975" t="s">
        <v>40</v>
      </c>
      <c r="K4975" t="s">
        <v>26</v>
      </c>
      <c r="L4975" t="s">
        <v>1525</v>
      </c>
      <c r="M4975" t="s">
        <v>53</v>
      </c>
      <c r="N4975">
        <v>32216</v>
      </c>
      <c r="O4975" t="s">
        <v>29</v>
      </c>
      <c r="P4975" t="s">
        <v>6011</v>
      </c>
      <c r="Q4975" t="s">
        <v>45</v>
      </c>
      <c r="R4975" t="s">
        <v>89</v>
      </c>
      <c r="S4975" t="s">
        <v>6012</v>
      </c>
      <c r="T4975" s="9">
        <v>36.11</v>
      </c>
      <c r="U4975">
        <v>2</v>
      </c>
      <c r="V4975" s="2">
        <v>0.2</v>
      </c>
      <c r="W4975" s="6">
        <v>12.64</v>
      </c>
      <c r="X4975" s="14">
        <f>AA4975-W4975</f>
        <v>45.135999999999996</v>
      </c>
      <c r="Y4975" s="6">
        <f>T4975*U4975</f>
        <v>72.22</v>
      </c>
      <c r="Z4975" s="6">
        <f>Y4975*V4975</f>
        <v>14.444000000000001</v>
      </c>
      <c r="AA4975" s="6">
        <f t="shared" si="400"/>
        <v>57.775999999999996</v>
      </c>
    </row>
    <row r="4976" spans="2:27" x14ac:dyDescent="0.3">
      <c r="B4976">
        <v>4973</v>
      </c>
      <c r="C4976" t="s">
        <v>7911</v>
      </c>
      <c r="D4976" s="1">
        <v>42532</v>
      </c>
      <c r="E4976" s="1">
        <v>42624</v>
      </c>
      <c r="F4976" s="9" t="str">
        <f t="shared" si="404"/>
        <v>92 days</v>
      </c>
      <c r="G4976" t="s">
        <v>187</v>
      </c>
      <c r="H4976" t="s">
        <v>1081</v>
      </c>
      <c r="I4976" t="s">
        <v>1082</v>
      </c>
      <c r="J4976" t="s">
        <v>40</v>
      </c>
      <c r="K4976" t="s">
        <v>26</v>
      </c>
      <c r="L4976" t="s">
        <v>1525</v>
      </c>
      <c r="M4976" t="s">
        <v>53</v>
      </c>
      <c r="N4976">
        <v>32216</v>
      </c>
      <c r="O4976" t="s">
        <v>29</v>
      </c>
      <c r="P4976" t="s">
        <v>2514</v>
      </c>
      <c r="Q4976" t="s">
        <v>31</v>
      </c>
      <c r="R4976" t="s">
        <v>64</v>
      </c>
      <c r="S4976" t="s">
        <v>2515</v>
      </c>
      <c r="T4976" s="9">
        <v>35.57</v>
      </c>
      <c r="U4976">
        <v>2</v>
      </c>
      <c r="V4976" s="2">
        <v>0.2</v>
      </c>
      <c r="W4976" s="6">
        <v>5.78</v>
      </c>
      <c r="X4976" s="14">
        <f>AA4976-W4976</f>
        <v>51.131999999999998</v>
      </c>
      <c r="Y4976" s="6">
        <f>T4976*U4976</f>
        <v>71.14</v>
      </c>
      <c r="Z4976" s="6">
        <f>Y4976*V4976</f>
        <v>14.228000000000002</v>
      </c>
      <c r="AA4976" s="6">
        <f t="shared" si="400"/>
        <v>56.911999999999999</v>
      </c>
    </row>
    <row r="4977" spans="2:27" x14ac:dyDescent="0.3">
      <c r="B4977">
        <v>4974</v>
      </c>
      <c r="C4977" t="s">
        <v>7911</v>
      </c>
      <c r="D4977" s="1">
        <v>42532</v>
      </c>
      <c r="E4977" s="1">
        <v>42624</v>
      </c>
      <c r="F4977" s="9" t="str">
        <f t="shared" si="404"/>
        <v>92 days</v>
      </c>
      <c r="G4977" t="s">
        <v>187</v>
      </c>
      <c r="H4977" t="s">
        <v>1081</v>
      </c>
      <c r="I4977" t="s">
        <v>1082</v>
      </c>
      <c r="J4977" t="s">
        <v>40</v>
      </c>
      <c r="K4977" t="s">
        <v>26</v>
      </c>
      <c r="L4977" t="s">
        <v>1525</v>
      </c>
      <c r="M4977" t="s">
        <v>53</v>
      </c>
      <c r="N4977">
        <v>32216</v>
      </c>
      <c r="O4977" t="s">
        <v>29</v>
      </c>
      <c r="P4977" t="s">
        <v>1628</v>
      </c>
      <c r="Q4977" t="s">
        <v>45</v>
      </c>
      <c r="R4977" t="s">
        <v>89</v>
      </c>
      <c r="S4977" t="s">
        <v>1629</v>
      </c>
      <c r="T4977" s="9">
        <v>88.77</v>
      </c>
      <c r="U4977">
        <v>2</v>
      </c>
      <c r="V4977" s="2">
        <v>0.2</v>
      </c>
      <c r="W4977" s="6">
        <v>31.07</v>
      </c>
      <c r="X4977" s="14">
        <f>AA4977-W4977</f>
        <v>110.96199999999999</v>
      </c>
      <c r="Y4977" s="6">
        <f>T4977*U4977</f>
        <v>177.54</v>
      </c>
      <c r="Z4977" s="6">
        <f>Y4977*V4977</f>
        <v>35.508000000000003</v>
      </c>
      <c r="AA4977" s="6">
        <f t="shared" si="400"/>
        <v>142.03199999999998</v>
      </c>
    </row>
    <row r="4978" spans="2:27" x14ac:dyDescent="0.3">
      <c r="B4978">
        <v>4975</v>
      </c>
      <c r="C4978" t="s">
        <v>7912</v>
      </c>
      <c r="D4978" s="1">
        <v>42562</v>
      </c>
      <c r="E4978" s="1">
        <v>42715</v>
      </c>
      <c r="F4978" s="9" t="str">
        <f t="shared" si="404"/>
        <v>153 days</v>
      </c>
      <c r="G4978" t="s">
        <v>49</v>
      </c>
      <c r="H4978" t="s">
        <v>3224</v>
      </c>
      <c r="I4978" t="s">
        <v>3225</v>
      </c>
      <c r="J4978" t="s">
        <v>101</v>
      </c>
      <c r="K4978" t="s">
        <v>26</v>
      </c>
      <c r="L4978" t="s">
        <v>2347</v>
      </c>
      <c r="M4978" t="s">
        <v>42</v>
      </c>
      <c r="N4978">
        <v>92054</v>
      </c>
      <c r="O4978" t="s">
        <v>43</v>
      </c>
      <c r="P4978" t="s">
        <v>5838</v>
      </c>
      <c r="Q4978" t="s">
        <v>45</v>
      </c>
      <c r="R4978" t="s">
        <v>89</v>
      </c>
      <c r="S4978" t="s">
        <v>5839</v>
      </c>
      <c r="T4978" s="9">
        <v>12.9</v>
      </c>
      <c r="U4978">
        <v>2</v>
      </c>
      <c r="V4978" s="2">
        <v>0</v>
      </c>
      <c r="W4978" s="6">
        <v>6.32</v>
      </c>
      <c r="X4978" s="14">
        <f>AA4978-W4978</f>
        <v>19.48</v>
      </c>
      <c r="Y4978" s="6">
        <f>T4978*U4978</f>
        <v>25.8</v>
      </c>
      <c r="Z4978" s="6">
        <f>Y4978*V4978</f>
        <v>0</v>
      </c>
      <c r="AA4978" s="6">
        <f t="shared" si="400"/>
        <v>25.8</v>
      </c>
    </row>
    <row r="4979" spans="2:27" x14ac:dyDescent="0.3">
      <c r="B4979">
        <v>4976</v>
      </c>
      <c r="C4979" t="s">
        <v>7913</v>
      </c>
      <c r="D4979" s="1">
        <v>42265</v>
      </c>
      <c r="E4979" s="1">
        <v>42270</v>
      </c>
      <c r="F4979" s="9" t="str">
        <f t="shared" si="404"/>
        <v>5 days</v>
      </c>
      <c r="G4979" t="s">
        <v>22</v>
      </c>
      <c r="H4979" t="s">
        <v>2771</v>
      </c>
      <c r="I4979" t="s">
        <v>2772</v>
      </c>
      <c r="J4979" t="s">
        <v>40</v>
      </c>
      <c r="K4979" t="s">
        <v>26</v>
      </c>
      <c r="L4979" t="s">
        <v>1525</v>
      </c>
      <c r="M4979" t="s">
        <v>53</v>
      </c>
      <c r="N4979">
        <v>32216</v>
      </c>
      <c r="O4979" t="s">
        <v>29</v>
      </c>
      <c r="P4979" t="s">
        <v>3027</v>
      </c>
      <c r="Q4979" t="s">
        <v>70</v>
      </c>
      <c r="R4979" t="s">
        <v>160</v>
      </c>
      <c r="S4979" t="s">
        <v>3028</v>
      </c>
      <c r="T4979" s="9">
        <v>717.12</v>
      </c>
      <c r="U4979">
        <v>9</v>
      </c>
      <c r="V4979" s="2">
        <v>0.2</v>
      </c>
      <c r="W4979" s="6">
        <v>152.38999999999999</v>
      </c>
      <c r="X4979" s="14">
        <f>AA4979-W4979</f>
        <v>5010.8739999999998</v>
      </c>
      <c r="Y4979" s="6">
        <f>T4979*U4979</f>
        <v>6454.08</v>
      </c>
      <c r="Z4979" s="6">
        <f>Y4979*V4979</f>
        <v>1290.816</v>
      </c>
      <c r="AA4979" s="6">
        <f t="shared" si="400"/>
        <v>5163.2640000000001</v>
      </c>
    </row>
    <row r="4980" spans="2:27" x14ac:dyDescent="0.3">
      <c r="B4980">
        <v>4977</v>
      </c>
      <c r="C4980" t="s">
        <v>7914</v>
      </c>
      <c r="D4980" s="1">
        <v>42197</v>
      </c>
      <c r="E4980" s="1">
        <v>42259</v>
      </c>
      <c r="F4980" s="9" t="str">
        <f t="shared" si="404"/>
        <v>62 days</v>
      </c>
      <c r="G4980" t="s">
        <v>187</v>
      </c>
      <c r="H4980" t="s">
        <v>991</v>
      </c>
      <c r="I4980" t="s">
        <v>992</v>
      </c>
      <c r="J4980" t="s">
        <v>25</v>
      </c>
      <c r="K4980" t="s">
        <v>26</v>
      </c>
      <c r="L4980" t="s">
        <v>265</v>
      </c>
      <c r="M4980" t="s">
        <v>266</v>
      </c>
      <c r="N4980">
        <v>10024</v>
      </c>
      <c r="O4980" t="s">
        <v>147</v>
      </c>
      <c r="P4980" t="s">
        <v>3432</v>
      </c>
      <c r="Q4980" t="s">
        <v>45</v>
      </c>
      <c r="R4980" t="s">
        <v>74</v>
      </c>
      <c r="S4980" t="s">
        <v>3433</v>
      </c>
      <c r="T4980" s="9">
        <v>21.36</v>
      </c>
      <c r="U4980">
        <v>5</v>
      </c>
      <c r="V4980" s="2">
        <v>0.2</v>
      </c>
      <c r="W4980" s="6">
        <v>7.21</v>
      </c>
      <c r="X4980" s="14">
        <f>AA4980-W4980</f>
        <v>78.23</v>
      </c>
      <c r="Y4980" s="6">
        <f>T4980*U4980</f>
        <v>106.8</v>
      </c>
      <c r="Z4980" s="6">
        <f>Y4980*V4980</f>
        <v>21.36</v>
      </c>
      <c r="AA4980" s="6">
        <f t="shared" si="400"/>
        <v>85.44</v>
      </c>
    </row>
    <row r="4981" spans="2:27" x14ac:dyDescent="0.3">
      <c r="B4981">
        <v>4978</v>
      </c>
      <c r="C4981" t="s">
        <v>7914</v>
      </c>
      <c r="D4981" s="1">
        <v>42197</v>
      </c>
      <c r="E4981" s="1">
        <v>42259</v>
      </c>
      <c r="F4981" s="9" t="str">
        <f t="shared" si="404"/>
        <v>62 days</v>
      </c>
      <c r="G4981" t="s">
        <v>187</v>
      </c>
      <c r="H4981" t="s">
        <v>991</v>
      </c>
      <c r="I4981" t="s">
        <v>992</v>
      </c>
      <c r="J4981" t="s">
        <v>25</v>
      </c>
      <c r="K4981" t="s">
        <v>26</v>
      </c>
      <c r="L4981" t="s">
        <v>265</v>
      </c>
      <c r="M4981" t="s">
        <v>266</v>
      </c>
      <c r="N4981">
        <v>10024</v>
      </c>
      <c r="O4981" t="s">
        <v>147</v>
      </c>
      <c r="P4981" t="s">
        <v>3175</v>
      </c>
      <c r="Q4981" t="s">
        <v>45</v>
      </c>
      <c r="R4981" t="s">
        <v>74</v>
      </c>
      <c r="S4981" t="s">
        <v>3176</v>
      </c>
      <c r="T4981" s="9">
        <v>6.69</v>
      </c>
      <c r="U4981">
        <v>2</v>
      </c>
      <c r="V4981" s="2">
        <v>0.2</v>
      </c>
      <c r="W4981" s="6">
        <v>2.34</v>
      </c>
      <c r="X4981" s="14">
        <f>AA4981-W4981</f>
        <v>8.3640000000000008</v>
      </c>
      <c r="Y4981" s="6">
        <f>T4981*U4981</f>
        <v>13.38</v>
      </c>
      <c r="Z4981" s="6">
        <f>Y4981*V4981</f>
        <v>2.6760000000000002</v>
      </c>
      <c r="AA4981" s="6">
        <f t="shared" si="400"/>
        <v>10.704000000000001</v>
      </c>
    </row>
    <row r="4982" spans="2:27" x14ac:dyDescent="0.3">
      <c r="B4982">
        <v>4979</v>
      </c>
      <c r="C4982" t="s">
        <v>7914</v>
      </c>
      <c r="D4982" s="1">
        <v>42197</v>
      </c>
      <c r="E4982" s="1">
        <v>42259</v>
      </c>
      <c r="F4982" s="9" t="str">
        <f t="shared" si="404"/>
        <v>62 days</v>
      </c>
      <c r="G4982" t="s">
        <v>187</v>
      </c>
      <c r="H4982" t="s">
        <v>991</v>
      </c>
      <c r="I4982" t="s">
        <v>992</v>
      </c>
      <c r="J4982" t="s">
        <v>25</v>
      </c>
      <c r="K4982" t="s">
        <v>26</v>
      </c>
      <c r="L4982" t="s">
        <v>265</v>
      </c>
      <c r="M4982" t="s">
        <v>266</v>
      </c>
      <c r="N4982">
        <v>10024</v>
      </c>
      <c r="O4982" t="s">
        <v>147</v>
      </c>
      <c r="P4982" t="s">
        <v>3756</v>
      </c>
      <c r="Q4982" t="s">
        <v>70</v>
      </c>
      <c r="R4982" t="s">
        <v>71</v>
      </c>
      <c r="S4982" t="s">
        <v>3757</v>
      </c>
      <c r="T4982" s="9">
        <v>773.94</v>
      </c>
      <c r="U4982">
        <v>6</v>
      </c>
      <c r="V4982" s="2">
        <v>0</v>
      </c>
      <c r="W4982" s="6">
        <v>224.44</v>
      </c>
      <c r="X4982" s="14">
        <f>AA4982-W4982</f>
        <v>4419.2000000000007</v>
      </c>
      <c r="Y4982" s="6">
        <f>T4982*U4982</f>
        <v>4643.6400000000003</v>
      </c>
      <c r="Z4982" s="6">
        <f>Y4982*V4982</f>
        <v>0</v>
      </c>
      <c r="AA4982" s="6">
        <f t="shared" si="400"/>
        <v>4643.6400000000003</v>
      </c>
    </row>
    <row r="4983" spans="2:27" x14ac:dyDescent="0.3">
      <c r="B4983">
        <v>4980</v>
      </c>
      <c r="C4983" t="s">
        <v>7915</v>
      </c>
      <c r="D4983" s="1">
        <v>42625</v>
      </c>
      <c r="E4983" s="1">
        <v>42717</v>
      </c>
      <c r="F4983" s="9" t="str">
        <f t="shared" si="404"/>
        <v>92 days</v>
      </c>
      <c r="G4983" t="s">
        <v>22</v>
      </c>
      <c r="H4983" t="s">
        <v>2812</v>
      </c>
      <c r="I4983" t="s">
        <v>2813</v>
      </c>
      <c r="J4983" t="s">
        <v>40</v>
      </c>
      <c r="K4983" t="s">
        <v>26</v>
      </c>
      <c r="L4983" t="s">
        <v>302</v>
      </c>
      <c r="M4983" t="s">
        <v>210</v>
      </c>
      <c r="N4983">
        <v>60610</v>
      </c>
      <c r="O4983" t="s">
        <v>104</v>
      </c>
      <c r="P4983" t="s">
        <v>5073</v>
      </c>
      <c r="Q4983" t="s">
        <v>45</v>
      </c>
      <c r="R4983" t="s">
        <v>578</v>
      </c>
      <c r="S4983" t="s">
        <v>5074</v>
      </c>
      <c r="T4983" s="9">
        <v>20.57</v>
      </c>
      <c r="U4983">
        <v>3</v>
      </c>
      <c r="V4983" s="2">
        <v>0.2</v>
      </c>
      <c r="W4983" s="6">
        <v>1.54</v>
      </c>
      <c r="X4983" s="14">
        <f>AA4983-W4983</f>
        <v>47.828000000000003</v>
      </c>
      <c r="Y4983" s="6">
        <f>T4983*U4983</f>
        <v>61.71</v>
      </c>
      <c r="Z4983" s="6">
        <f>Y4983*V4983</f>
        <v>12.342000000000001</v>
      </c>
      <c r="AA4983" s="6">
        <f t="shared" si="400"/>
        <v>49.368000000000002</v>
      </c>
    </row>
    <row r="4984" spans="2:27" x14ac:dyDescent="0.3">
      <c r="B4984">
        <v>4981</v>
      </c>
      <c r="C4984" t="s">
        <v>7915</v>
      </c>
      <c r="D4984" s="1">
        <v>42625</v>
      </c>
      <c r="E4984" s="1">
        <v>42717</v>
      </c>
      <c r="F4984" s="9" t="str">
        <f t="shared" si="404"/>
        <v>92 days</v>
      </c>
      <c r="G4984" t="s">
        <v>22</v>
      </c>
      <c r="H4984" t="s">
        <v>2812</v>
      </c>
      <c r="I4984" t="s">
        <v>2813</v>
      </c>
      <c r="J4984" t="s">
        <v>40</v>
      </c>
      <c r="K4984" t="s">
        <v>26</v>
      </c>
      <c r="L4984" t="s">
        <v>302</v>
      </c>
      <c r="M4984" t="s">
        <v>210</v>
      </c>
      <c r="N4984">
        <v>60610</v>
      </c>
      <c r="O4984" t="s">
        <v>104</v>
      </c>
      <c r="P4984" t="s">
        <v>3627</v>
      </c>
      <c r="Q4984" t="s">
        <v>45</v>
      </c>
      <c r="R4984" t="s">
        <v>77</v>
      </c>
      <c r="S4984" t="s">
        <v>3628</v>
      </c>
      <c r="T4984" s="9">
        <v>4.3600000000000003</v>
      </c>
      <c r="U4984">
        <v>2</v>
      </c>
      <c r="V4984" s="2">
        <v>0.8</v>
      </c>
      <c r="W4984" s="6">
        <v>-11.76</v>
      </c>
      <c r="X4984" s="14">
        <f>AA4984-W4984</f>
        <v>13.504</v>
      </c>
      <c r="Y4984" s="6">
        <f>T4984*U4984</f>
        <v>8.7200000000000006</v>
      </c>
      <c r="Z4984" s="6">
        <f>Y4984*V4984</f>
        <v>6.9760000000000009</v>
      </c>
      <c r="AA4984" s="6">
        <f t="shared" si="400"/>
        <v>1.7439999999999998</v>
      </c>
    </row>
    <row r="4985" spans="2:27" x14ac:dyDescent="0.3">
      <c r="B4985">
        <v>4982</v>
      </c>
      <c r="C4985" t="s">
        <v>7915</v>
      </c>
      <c r="D4985" s="1">
        <v>42625</v>
      </c>
      <c r="E4985" s="1">
        <v>42717</v>
      </c>
      <c r="F4985" s="9" t="str">
        <f t="shared" si="404"/>
        <v>92 days</v>
      </c>
      <c r="G4985" t="s">
        <v>22</v>
      </c>
      <c r="H4985" t="s">
        <v>2812</v>
      </c>
      <c r="I4985" t="s">
        <v>2813</v>
      </c>
      <c r="J4985" t="s">
        <v>40</v>
      </c>
      <c r="K4985" t="s">
        <v>26</v>
      </c>
      <c r="L4985" t="s">
        <v>302</v>
      </c>
      <c r="M4985" t="s">
        <v>210</v>
      </c>
      <c r="N4985">
        <v>60610</v>
      </c>
      <c r="O4985" t="s">
        <v>104</v>
      </c>
      <c r="P4985" t="s">
        <v>7233</v>
      </c>
      <c r="Q4985" t="s">
        <v>70</v>
      </c>
      <c r="R4985" t="s">
        <v>160</v>
      </c>
      <c r="S4985" t="s">
        <v>7234</v>
      </c>
      <c r="T4985" s="9">
        <v>19.04</v>
      </c>
      <c r="U4985">
        <v>4</v>
      </c>
      <c r="V4985" s="2">
        <v>0.2</v>
      </c>
      <c r="W4985" s="6">
        <v>-1.43</v>
      </c>
      <c r="X4985" s="14">
        <f>AA4985-W4985</f>
        <v>62.357999999999997</v>
      </c>
      <c r="Y4985" s="6">
        <f>T4985*U4985</f>
        <v>76.16</v>
      </c>
      <c r="Z4985" s="6">
        <f>Y4985*V4985</f>
        <v>15.231999999999999</v>
      </c>
      <c r="AA4985" s="6">
        <f t="shared" si="400"/>
        <v>60.927999999999997</v>
      </c>
    </row>
    <row r="4986" spans="2:27" x14ac:dyDescent="0.3">
      <c r="B4986">
        <v>4983</v>
      </c>
      <c r="C4986" t="s">
        <v>7916</v>
      </c>
      <c r="D4986" s="1">
        <v>41959</v>
      </c>
      <c r="E4986" s="1">
        <v>41965</v>
      </c>
      <c r="F4986" s="9" t="str">
        <f t="shared" si="404"/>
        <v>6 days</v>
      </c>
      <c r="G4986" t="s">
        <v>49</v>
      </c>
      <c r="H4986" t="s">
        <v>2828</v>
      </c>
      <c r="I4986" t="s">
        <v>2829</v>
      </c>
      <c r="J4986" t="s">
        <v>40</v>
      </c>
      <c r="K4986" t="s">
        <v>26</v>
      </c>
      <c r="L4986" t="s">
        <v>1459</v>
      </c>
      <c r="M4986" t="s">
        <v>42</v>
      </c>
      <c r="N4986">
        <v>92646</v>
      </c>
      <c r="O4986" t="s">
        <v>43</v>
      </c>
      <c r="P4986" t="s">
        <v>2777</v>
      </c>
      <c r="Q4986" t="s">
        <v>45</v>
      </c>
      <c r="R4986" t="s">
        <v>46</v>
      </c>
      <c r="S4986" t="s">
        <v>2778</v>
      </c>
      <c r="T4986" s="9">
        <v>5.22</v>
      </c>
      <c r="U4986">
        <v>2</v>
      </c>
      <c r="V4986" s="2">
        <v>0</v>
      </c>
      <c r="W4986" s="6">
        <v>2.4</v>
      </c>
      <c r="X4986" s="14">
        <f>AA4986-W4986</f>
        <v>8.0399999999999991</v>
      </c>
      <c r="Y4986" s="6">
        <f>T4986*U4986</f>
        <v>10.44</v>
      </c>
      <c r="Z4986" s="6">
        <f>Y4986*V4986</f>
        <v>0</v>
      </c>
      <c r="AA4986" s="6">
        <f t="shared" si="400"/>
        <v>10.44</v>
      </c>
    </row>
    <row r="4987" spans="2:27" x14ac:dyDescent="0.3">
      <c r="B4987">
        <v>4984</v>
      </c>
      <c r="C4987" t="s">
        <v>7917</v>
      </c>
      <c r="D4987" s="1">
        <v>42532</v>
      </c>
      <c r="E4987" s="1">
        <v>42654</v>
      </c>
      <c r="F4987" s="9" t="str">
        <f t="shared" si="404"/>
        <v>122 days</v>
      </c>
      <c r="G4987" t="s">
        <v>22</v>
      </c>
      <c r="H4987" t="s">
        <v>92</v>
      </c>
      <c r="I4987" t="s">
        <v>93</v>
      </c>
      <c r="J4987" t="s">
        <v>25</v>
      </c>
      <c r="K4987" t="s">
        <v>26</v>
      </c>
      <c r="L4987" t="s">
        <v>949</v>
      </c>
      <c r="M4987" t="s">
        <v>42</v>
      </c>
      <c r="N4987">
        <v>92105</v>
      </c>
      <c r="O4987" t="s">
        <v>43</v>
      </c>
      <c r="P4987" t="s">
        <v>396</v>
      </c>
      <c r="Q4987" t="s">
        <v>45</v>
      </c>
      <c r="R4987" t="s">
        <v>58</v>
      </c>
      <c r="S4987" t="s">
        <v>397</v>
      </c>
      <c r="T4987" s="9">
        <v>84.84</v>
      </c>
      <c r="U4987">
        <v>3</v>
      </c>
      <c r="V4987" s="2">
        <v>0</v>
      </c>
      <c r="W4987" s="6">
        <v>22.91</v>
      </c>
      <c r="X4987" s="14">
        <f>AA4987-W4987</f>
        <v>231.61</v>
      </c>
      <c r="Y4987" s="6">
        <f>T4987*U4987</f>
        <v>254.52</v>
      </c>
      <c r="Z4987" s="6">
        <f>Y4987*V4987</f>
        <v>0</v>
      </c>
      <c r="AA4987" s="6">
        <f t="shared" si="400"/>
        <v>254.52</v>
      </c>
    </row>
    <row r="4988" spans="2:27" x14ac:dyDescent="0.3">
      <c r="B4988">
        <v>4985</v>
      </c>
      <c r="C4988" t="s">
        <v>7918</v>
      </c>
      <c r="D4988" s="1">
        <v>42164</v>
      </c>
      <c r="E4988" s="1">
        <v>42286</v>
      </c>
      <c r="F4988" s="9" t="str">
        <f t="shared" si="404"/>
        <v>122 days</v>
      </c>
      <c r="G4988" t="s">
        <v>49</v>
      </c>
      <c r="H4988" t="s">
        <v>2637</v>
      </c>
      <c r="I4988" t="s">
        <v>2638</v>
      </c>
      <c r="J4988" t="s">
        <v>40</v>
      </c>
      <c r="K4988" t="s">
        <v>26</v>
      </c>
      <c r="L4988" t="s">
        <v>5668</v>
      </c>
      <c r="M4988" t="s">
        <v>334</v>
      </c>
      <c r="N4988">
        <v>37211</v>
      </c>
      <c r="O4988" t="s">
        <v>29</v>
      </c>
      <c r="P4988" t="s">
        <v>3149</v>
      </c>
      <c r="Q4988" t="s">
        <v>45</v>
      </c>
      <c r="R4988" t="s">
        <v>268</v>
      </c>
      <c r="S4988" t="s">
        <v>3150</v>
      </c>
      <c r="T4988" s="9">
        <v>7.24</v>
      </c>
      <c r="U4988">
        <v>5</v>
      </c>
      <c r="V4988" s="2">
        <v>0.2</v>
      </c>
      <c r="W4988" s="6">
        <v>1.18</v>
      </c>
      <c r="X4988" s="14">
        <f>AA4988-W4988</f>
        <v>27.78</v>
      </c>
      <c r="Y4988" s="6">
        <f>T4988*U4988</f>
        <v>36.200000000000003</v>
      </c>
      <c r="Z4988" s="6">
        <f>Y4988*V4988</f>
        <v>7.2400000000000011</v>
      </c>
      <c r="AA4988" s="6">
        <f t="shared" si="400"/>
        <v>28.96</v>
      </c>
    </row>
    <row r="4989" spans="2:27" x14ac:dyDescent="0.3">
      <c r="B4989">
        <v>4986</v>
      </c>
      <c r="C4989" t="s">
        <v>7919</v>
      </c>
      <c r="D4989" s="1">
        <v>41707</v>
      </c>
      <c r="E4989" s="1">
        <v>41707</v>
      </c>
      <c r="F4989" s="9" t="str">
        <f t="shared" si="404"/>
        <v>0 days</v>
      </c>
      <c r="G4989" t="s">
        <v>1292</v>
      </c>
      <c r="H4989" t="s">
        <v>3070</v>
      </c>
      <c r="I4989" t="s">
        <v>3071</v>
      </c>
      <c r="J4989" t="s">
        <v>25</v>
      </c>
      <c r="K4989" t="s">
        <v>26</v>
      </c>
      <c r="L4989" t="s">
        <v>265</v>
      </c>
      <c r="M4989" t="s">
        <v>266</v>
      </c>
      <c r="N4989">
        <v>10009</v>
      </c>
      <c r="O4989" t="s">
        <v>147</v>
      </c>
      <c r="P4989" t="s">
        <v>3067</v>
      </c>
      <c r="Q4989" t="s">
        <v>45</v>
      </c>
      <c r="R4989" t="s">
        <v>46</v>
      </c>
      <c r="S4989" t="s">
        <v>3068</v>
      </c>
      <c r="T4989" s="9">
        <v>14.4</v>
      </c>
      <c r="U4989">
        <v>5</v>
      </c>
      <c r="V4989" s="2">
        <v>0</v>
      </c>
      <c r="W4989" s="6">
        <v>7.06</v>
      </c>
      <c r="X4989" s="14">
        <f>AA4989-W4989</f>
        <v>64.94</v>
      </c>
      <c r="Y4989" s="6">
        <f>T4989*U4989</f>
        <v>72</v>
      </c>
      <c r="Z4989" s="6">
        <f>Y4989*V4989</f>
        <v>0</v>
      </c>
      <c r="AA4989" s="6">
        <f t="shared" si="400"/>
        <v>72</v>
      </c>
    </row>
    <row r="4990" spans="2:27" x14ac:dyDescent="0.3">
      <c r="B4990">
        <v>4987</v>
      </c>
      <c r="C4990" t="s">
        <v>7920</v>
      </c>
      <c r="D4990" s="1">
        <v>42484</v>
      </c>
      <c r="E4990" s="1">
        <v>42488</v>
      </c>
      <c r="F4990" s="9" t="str">
        <f t="shared" si="404"/>
        <v>4 days</v>
      </c>
      <c r="G4990" t="s">
        <v>49</v>
      </c>
      <c r="H4990" t="s">
        <v>5796</v>
      </c>
      <c r="I4990" t="s">
        <v>5797</v>
      </c>
      <c r="J4990" t="s">
        <v>101</v>
      </c>
      <c r="K4990" t="s">
        <v>26</v>
      </c>
      <c r="L4990" t="s">
        <v>1083</v>
      </c>
      <c r="M4990" t="s">
        <v>456</v>
      </c>
      <c r="N4990">
        <v>80906</v>
      </c>
      <c r="O4990" t="s">
        <v>43</v>
      </c>
      <c r="P4990" t="s">
        <v>1902</v>
      </c>
      <c r="Q4990" t="s">
        <v>45</v>
      </c>
      <c r="R4990" t="s">
        <v>89</v>
      </c>
      <c r="S4990" t="s">
        <v>1903</v>
      </c>
      <c r="T4990" s="9">
        <v>15.55</v>
      </c>
      <c r="U4990">
        <v>3</v>
      </c>
      <c r="V4990" s="2">
        <v>0.2</v>
      </c>
      <c r="W4990" s="6">
        <v>5.44</v>
      </c>
      <c r="X4990" s="14">
        <f>AA4990-W4990</f>
        <v>31.880000000000006</v>
      </c>
      <c r="Y4990" s="6">
        <f>T4990*U4990</f>
        <v>46.650000000000006</v>
      </c>
      <c r="Z4990" s="6">
        <f>Y4990*V4990</f>
        <v>9.3300000000000018</v>
      </c>
      <c r="AA4990" s="6">
        <f t="shared" si="400"/>
        <v>37.320000000000007</v>
      </c>
    </row>
    <row r="4991" spans="2:27" x14ac:dyDescent="0.3">
      <c r="B4991">
        <v>4988</v>
      </c>
      <c r="C4991" t="s">
        <v>7920</v>
      </c>
      <c r="D4991" s="1">
        <v>42484</v>
      </c>
      <c r="E4991" s="1">
        <v>42488</v>
      </c>
      <c r="F4991" s="9" t="str">
        <f t="shared" si="404"/>
        <v>4 days</v>
      </c>
      <c r="G4991" t="s">
        <v>49</v>
      </c>
      <c r="H4991" t="s">
        <v>5796</v>
      </c>
      <c r="I4991" t="s">
        <v>5797</v>
      </c>
      <c r="J4991" t="s">
        <v>101</v>
      </c>
      <c r="K4991" t="s">
        <v>26</v>
      </c>
      <c r="L4991" t="s">
        <v>1083</v>
      </c>
      <c r="M4991" t="s">
        <v>456</v>
      </c>
      <c r="N4991">
        <v>80906</v>
      </c>
      <c r="O4991" t="s">
        <v>43</v>
      </c>
      <c r="P4991" t="s">
        <v>687</v>
      </c>
      <c r="Q4991" t="s">
        <v>31</v>
      </c>
      <c r="R4991" t="s">
        <v>35</v>
      </c>
      <c r="S4991" t="s">
        <v>688</v>
      </c>
      <c r="T4991" s="9">
        <v>1325.76</v>
      </c>
      <c r="U4991">
        <v>6</v>
      </c>
      <c r="V4991" s="2">
        <v>0.2</v>
      </c>
      <c r="W4991" s="6">
        <v>149.15</v>
      </c>
      <c r="X4991" s="14">
        <f>AA4991-W4991</f>
        <v>6214.4979999999996</v>
      </c>
      <c r="Y4991" s="6">
        <f>T4991*U4991</f>
        <v>7954.5599999999995</v>
      </c>
      <c r="Z4991" s="6">
        <f>Y4991*V4991</f>
        <v>1590.912</v>
      </c>
      <c r="AA4991" s="6">
        <f t="shared" si="400"/>
        <v>6363.6479999999992</v>
      </c>
    </row>
    <row r="4992" spans="2:27" x14ac:dyDescent="0.3">
      <c r="B4992">
        <v>4989</v>
      </c>
      <c r="C4992" t="s">
        <v>7920</v>
      </c>
      <c r="D4992" s="1">
        <v>42484</v>
      </c>
      <c r="E4992" s="1">
        <v>42488</v>
      </c>
      <c r="F4992" s="9" t="str">
        <f t="shared" si="404"/>
        <v>4 days</v>
      </c>
      <c r="G4992" t="s">
        <v>49</v>
      </c>
      <c r="H4992" t="s">
        <v>5796</v>
      </c>
      <c r="I4992" t="s">
        <v>5797</v>
      </c>
      <c r="J4992" t="s">
        <v>101</v>
      </c>
      <c r="K4992" t="s">
        <v>26</v>
      </c>
      <c r="L4992" t="s">
        <v>1083</v>
      </c>
      <c r="M4992" t="s">
        <v>456</v>
      </c>
      <c r="N4992">
        <v>80906</v>
      </c>
      <c r="O4992" t="s">
        <v>43</v>
      </c>
      <c r="P4992" t="s">
        <v>6384</v>
      </c>
      <c r="Q4992" t="s">
        <v>45</v>
      </c>
      <c r="R4992" t="s">
        <v>74</v>
      </c>
      <c r="S4992" t="s">
        <v>6385</v>
      </c>
      <c r="T4992" s="9">
        <v>3.11</v>
      </c>
      <c r="U4992">
        <v>2</v>
      </c>
      <c r="V4992" s="2">
        <v>0.7</v>
      </c>
      <c r="W4992" s="6">
        <v>-2.1800000000000002</v>
      </c>
      <c r="X4992" s="14">
        <f>AA4992-W4992</f>
        <v>4.0460000000000012</v>
      </c>
      <c r="Y4992" s="6">
        <f>T4992*U4992</f>
        <v>6.22</v>
      </c>
      <c r="Z4992" s="6">
        <f>Y4992*V4992</f>
        <v>4.3539999999999992</v>
      </c>
      <c r="AA4992" s="6">
        <f t="shared" si="400"/>
        <v>1.8660000000000005</v>
      </c>
    </row>
    <row r="4993" spans="2:27" x14ac:dyDescent="0.3">
      <c r="B4993">
        <v>4990</v>
      </c>
      <c r="C4993" t="s">
        <v>7921</v>
      </c>
      <c r="D4993" s="1">
        <v>42978</v>
      </c>
      <c r="E4993" s="1">
        <v>42834</v>
      </c>
      <c r="F4993" s="23" t="s">
        <v>10956</v>
      </c>
      <c r="G4993" t="s">
        <v>49</v>
      </c>
      <c r="H4993" t="s">
        <v>5159</v>
      </c>
      <c r="I4993" t="s">
        <v>5160</v>
      </c>
      <c r="J4993" t="s">
        <v>101</v>
      </c>
      <c r="K4993" t="s">
        <v>26</v>
      </c>
      <c r="L4993" t="s">
        <v>126</v>
      </c>
      <c r="M4993" t="s">
        <v>42</v>
      </c>
      <c r="N4993">
        <v>94110</v>
      </c>
      <c r="O4993" t="s">
        <v>43</v>
      </c>
      <c r="P4993" t="s">
        <v>2969</v>
      </c>
      <c r="Q4993" t="s">
        <v>45</v>
      </c>
      <c r="R4993" t="s">
        <v>74</v>
      </c>
      <c r="S4993" t="s">
        <v>2970</v>
      </c>
      <c r="T4993" s="9">
        <v>6.67</v>
      </c>
      <c r="U4993">
        <v>3</v>
      </c>
      <c r="V4993" s="2">
        <v>0.2</v>
      </c>
      <c r="W4993" s="6">
        <v>2.17</v>
      </c>
      <c r="X4993" s="14">
        <f>AA4993-W4993</f>
        <v>13.837999999999999</v>
      </c>
      <c r="Y4993" s="6">
        <f>T4993*U4993</f>
        <v>20.009999999999998</v>
      </c>
      <c r="Z4993" s="6">
        <f>Y4993*V4993</f>
        <v>4.0019999999999998</v>
      </c>
      <c r="AA4993" s="6">
        <f t="shared" si="400"/>
        <v>16.007999999999999</v>
      </c>
    </row>
    <row r="4994" spans="2:27" x14ac:dyDescent="0.3">
      <c r="B4994">
        <v>4991</v>
      </c>
      <c r="C4994" t="s">
        <v>7921</v>
      </c>
      <c r="D4994" s="1">
        <v>42978</v>
      </c>
      <c r="E4994" s="1">
        <v>42834</v>
      </c>
      <c r="F4994" s="23" t="s">
        <v>10956</v>
      </c>
      <c r="G4994" t="s">
        <v>49</v>
      </c>
      <c r="H4994" t="s">
        <v>5159</v>
      </c>
      <c r="I4994" t="s">
        <v>5160</v>
      </c>
      <c r="J4994" t="s">
        <v>101</v>
      </c>
      <c r="K4994" t="s">
        <v>26</v>
      </c>
      <c r="L4994" t="s">
        <v>126</v>
      </c>
      <c r="M4994" t="s">
        <v>42</v>
      </c>
      <c r="N4994">
        <v>94110</v>
      </c>
      <c r="O4994" t="s">
        <v>43</v>
      </c>
      <c r="P4994" t="s">
        <v>3441</v>
      </c>
      <c r="Q4994" t="s">
        <v>70</v>
      </c>
      <c r="R4994" t="s">
        <v>71</v>
      </c>
      <c r="S4994" t="s">
        <v>6344</v>
      </c>
      <c r="T4994" s="9">
        <v>689.41</v>
      </c>
      <c r="U4994">
        <v>4</v>
      </c>
      <c r="V4994" s="2">
        <v>0.2</v>
      </c>
      <c r="W4994" s="6">
        <v>77.56</v>
      </c>
      <c r="X4994" s="14">
        <f>AA4994-W4994</f>
        <v>2128.5520000000001</v>
      </c>
      <c r="Y4994" s="6">
        <f>T4994*U4994</f>
        <v>2757.64</v>
      </c>
      <c r="Z4994" s="6">
        <f>Y4994*V4994</f>
        <v>551.52800000000002</v>
      </c>
      <c r="AA4994" s="6">
        <f t="shared" si="400"/>
        <v>2206.1120000000001</v>
      </c>
    </row>
    <row r="4995" spans="2:27" x14ac:dyDescent="0.3">
      <c r="B4995">
        <v>4992</v>
      </c>
      <c r="C4995" t="s">
        <v>7922</v>
      </c>
      <c r="D4995" s="1">
        <v>42928</v>
      </c>
      <c r="E4995" s="1">
        <v>43082</v>
      </c>
      <c r="F4995" s="9" t="str">
        <f t="shared" ref="F4995:F4999" si="405">DATEDIF(D4995,E4995,"d")&amp;" days"</f>
        <v>154 days</v>
      </c>
      <c r="G4995" t="s">
        <v>49</v>
      </c>
      <c r="H4995" t="s">
        <v>3638</v>
      </c>
      <c r="I4995" t="s">
        <v>3639</v>
      </c>
      <c r="J4995" t="s">
        <v>40</v>
      </c>
      <c r="K4995" t="s">
        <v>26</v>
      </c>
      <c r="L4995" t="s">
        <v>302</v>
      </c>
      <c r="M4995" t="s">
        <v>210</v>
      </c>
      <c r="N4995">
        <v>60653</v>
      </c>
      <c r="O4995" t="s">
        <v>104</v>
      </c>
      <c r="P4995" t="s">
        <v>7215</v>
      </c>
      <c r="Q4995" t="s">
        <v>45</v>
      </c>
      <c r="R4995" t="s">
        <v>74</v>
      </c>
      <c r="S4995" t="s">
        <v>7216</v>
      </c>
      <c r="T4995" s="9">
        <v>1889.99</v>
      </c>
      <c r="U4995">
        <v>5</v>
      </c>
      <c r="V4995" s="2">
        <v>0.8</v>
      </c>
      <c r="W4995" s="6">
        <v>-2929.48</v>
      </c>
      <c r="X4995" s="14">
        <f>AA4995-W4995</f>
        <v>4819.4699999999993</v>
      </c>
      <c r="Y4995" s="6">
        <f>T4995*U4995</f>
        <v>9449.9500000000007</v>
      </c>
      <c r="Z4995" s="6">
        <f>Y4995*V4995</f>
        <v>7559.9600000000009</v>
      </c>
      <c r="AA4995" s="6">
        <f t="shared" si="400"/>
        <v>1889.9899999999998</v>
      </c>
    </row>
    <row r="4996" spans="2:27" x14ac:dyDescent="0.3">
      <c r="B4996">
        <v>4993</v>
      </c>
      <c r="C4996" t="s">
        <v>7923</v>
      </c>
      <c r="D4996" s="1">
        <v>42356</v>
      </c>
      <c r="E4996" s="1">
        <v>42363</v>
      </c>
      <c r="F4996" s="9" t="str">
        <f t="shared" si="405"/>
        <v>7 days</v>
      </c>
      <c r="G4996" t="s">
        <v>49</v>
      </c>
      <c r="H4996" t="s">
        <v>4351</v>
      </c>
      <c r="I4996" t="s">
        <v>4352</v>
      </c>
      <c r="J4996" t="s">
        <v>40</v>
      </c>
      <c r="K4996" t="s">
        <v>26</v>
      </c>
      <c r="L4996" t="s">
        <v>333</v>
      </c>
      <c r="M4996" t="s">
        <v>334</v>
      </c>
      <c r="N4996">
        <v>38109</v>
      </c>
      <c r="O4996" t="s">
        <v>29</v>
      </c>
      <c r="P4996" t="s">
        <v>2962</v>
      </c>
      <c r="Q4996" t="s">
        <v>45</v>
      </c>
      <c r="R4996" t="s">
        <v>172</v>
      </c>
      <c r="S4996" t="s">
        <v>2963</v>
      </c>
      <c r="T4996" s="9">
        <v>55.94</v>
      </c>
      <c r="U4996">
        <v>8</v>
      </c>
      <c r="V4996" s="2">
        <v>0.2</v>
      </c>
      <c r="W4996" s="6">
        <v>18.88</v>
      </c>
      <c r="X4996" s="14">
        <f>AA4996-W4996</f>
        <v>339.13599999999997</v>
      </c>
      <c r="Y4996" s="6">
        <f>T4996*U4996</f>
        <v>447.52</v>
      </c>
      <c r="Z4996" s="6">
        <f>Y4996*V4996</f>
        <v>89.504000000000005</v>
      </c>
      <c r="AA4996" s="6">
        <f t="shared" si="400"/>
        <v>358.01599999999996</v>
      </c>
    </row>
    <row r="4997" spans="2:27" x14ac:dyDescent="0.3">
      <c r="B4997">
        <v>4994</v>
      </c>
      <c r="C4997" t="s">
        <v>7923</v>
      </c>
      <c r="D4997" s="1">
        <v>42356</v>
      </c>
      <c r="E4997" s="1">
        <v>42363</v>
      </c>
      <c r="F4997" s="9" t="str">
        <f t="shared" si="405"/>
        <v>7 days</v>
      </c>
      <c r="G4997" t="s">
        <v>49</v>
      </c>
      <c r="H4997" t="s">
        <v>4351</v>
      </c>
      <c r="I4997" t="s">
        <v>4352</v>
      </c>
      <c r="J4997" t="s">
        <v>40</v>
      </c>
      <c r="K4997" t="s">
        <v>26</v>
      </c>
      <c r="L4997" t="s">
        <v>333</v>
      </c>
      <c r="M4997" t="s">
        <v>334</v>
      </c>
      <c r="N4997">
        <v>38109</v>
      </c>
      <c r="O4997" t="s">
        <v>29</v>
      </c>
      <c r="P4997" t="s">
        <v>4990</v>
      </c>
      <c r="Q4997" t="s">
        <v>45</v>
      </c>
      <c r="R4997" t="s">
        <v>46</v>
      </c>
      <c r="S4997" t="s">
        <v>4991</v>
      </c>
      <c r="T4997" s="9">
        <v>18.43</v>
      </c>
      <c r="U4997">
        <v>8</v>
      </c>
      <c r="V4997" s="2">
        <v>0.2</v>
      </c>
      <c r="W4997" s="6">
        <v>5.99</v>
      </c>
      <c r="X4997" s="14">
        <f>AA4997-W4997</f>
        <v>111.962</v>
      </c>
      <c r="Y4997" s="6">
        <f>T4997*U4997</f>
        <v>147.44</v>
      </c>
      <c r="Z4997" s="6">
        <f>Y4997*V4997</f>
        <v>29.488</v>
      </c>
      <c r="AA4997" s="6">
        <f t="shared" ref="AA4997:AA5060" si="406">Y4997-Z4997</f>
        <v>117.952</v>
      </c>
    </row>
    <row r="4998" spans="2:27" x14ac:dyDescent="0.3">
      <c r="B4998">
        <v>4995</v>
      </c>
      <c r="C4998" t="s">
        <v>7923</v>
      </c>
      <c r="D4998" s="1">
        <v>42356</v>
      </c>
      <c r="E4998" s="1">
        <v>42363</v>
      </c>
      <c r="F4998" s="9" t="str">
        <f t="shared" si="405"/>
        <v>7 days</v>
      </c>
      <c r="G4998" t="s">
        <v>49</v>
      </c>
      <c r="H4998" t="s">
        <v>4351</v>
      </c>
      <c r="I4998" t="s">
        <v>4352</v>
      </c>
      <c r="J4998" t="s">
        <v>40</v>
      </c>
      <c r="K4998" t="s">
        <v>26</v>
      </c>
      <c r="L4998" t="s">
        <v>333</v>
      </c>
      <c r="M4998" t="s">
        <v>334</v>
      </c>
      <c r="N4998">
        <v>38109</v>
      </c>
      <c r="O4998" t="s">
        <v>29</v>
      </c>
      <c r="P4998" t="s">
        <v>2073</v>
      </c>
      <c r="Q4998" t="s">
        <v>31</v>
      </c>
      <c r="R4998" t="s">
        <v>64</v>
      </c>
      <c r="S4998" t="s">
        <v>2074</v>
      </c>
      <c r="T4998" s="9">
        <v>20.32</v>
      </c>
      <c r="U4998">
        <v>5</v>
      </c>
      <c r="V4998" s="2">
        <v>0.2</v>
      </c>
      <c r="W4998" s="6">
        <v>3.56</v>
      </c>
      <c r="X4998" s="14">
        <f>AA4998-W4998</f>
        <v>77.72</v>
      </c>
      <c r="Y4998" s="6">
        <f>T4998*U4998</f>
        <v>101.6</v>
      </c>
      <c r="Z4998" s="6">
        <f>Y4998*V4998</f>
        <v>20.32</v>
      </c>
      <c r="AA4998" s="6">
        <f t="shared" si="406"/>
        <v>81.28</v>
      </c>
    </row>
    <row r="4999" spans="2:27" x14ac:dyDescent="0.3">
      <c r="B4999">
        <v>4996</v>
      </c>
      <c r="C4999" t="s">
        <v>7924</v>
      </c>
      <c r="D4999" s="1">
        <v>41740</v>
      </c>
      <c r="E4999" s="1">
        <v>41923</v>
      </c>
      <c r="F4999" s="9" t="str">
        <f t="shared" si="405"/>
        <v>183 days</v>
      </c>
      <c r="G4999" t="s">
        <v>49</v>
      </c>
      <c r="H4999" t="s">
        <v>3766</v>
      </c>
      <c r="I4999" t="s">
        <v>3767</v>
      </c>
      <c r="J4999" t="s">
        <v>101</v>
      </c>
      <c r="K4999" t="s">
        <v>26</v>
      </c>
      <c r="L4999" t="s">
        <v>265</v>
      </c>
      <c r="M4999" t="s">
        <v>266</v>
      </c>
      <c r="N4999">
        <v>10011</v>
      </c>
      <c r="O4999" t="s">
        <v>147</v>
      </c>
      <c r="P4999" t="s">
        <v>6555</v>
      </c>
      <c r="Q4999" t="s">
        <v>45</v>
      </c>
      <c r="R4999" t="s">
        <v>74</v>
      </c>
      <c r="S4999" t="s">
        <v>6556</v>
      </c>
      <c r="T4999" s="9">
        <v>52.06</v>
      </c>
      <c r="U4999">
        <v>4</v>
      </c>
      <c r="V4999" s="2">
        <v>0.2</v>
      </c>
      <c r="W4999" s="6">
        <v>18.87</v>
      </c>
      <c r="X4999" s="14">
        <f>AA4999-W4999</f>
        <v>147.72200000000001</v>
      </c>
      <c r="Y4999" s="6">
        <f>T4999*U4999</f>
        <v>208.24</v>
      </c>
      <c r="Z4999" s="6">
        <f>Y4999*V4999</f>
        <v>41.648000000000003</v>
      </c>
      <c r="AA4999" s="6">
        <f t="shared" si="406"/>
        <v>166.59200000000001</v>
      </c>
    </row>
    <row r="5000" spans="2:27" x14ac:dyDescent="0.3">
      <c r="B5000">
        <v>4997</v>
      </c>
      <c r="C5000" t="s">
        <v>7925</v>
      </c>
      <c r="D5000" s="1">
        <v>43011</v>
      </c>
      <c r="E5000" s="1">
        <v>42809</v>
      </c>
      <c r="F5000" s="23" t="s">
        <v>10956</v>
      </c>
      <c r="G5000" t="s">
        <v>49</v>
      </c>
      <c r="H5000" t="s">
        <v>7882</v>
      </c>
      <c r="I5000" t="s">
        <v>7883</v>
      </c>
      <c r="J5000" t="s">
        <v>40</v>
      </c>
      <c r="K5000" t="s">
        <v>26</v>
      </c>
      <c r="L5000" t="s">
        <v>4596</v>
      </c>
      <c r="M5000" t="s">
        <v>87</v>
      </c>
      <c r="N5000">
        <v>27604</v>
      </c>
      <c r="O5000" t="s">
        <v>29</v>
      </c>
      <c r="P5000" t="s">
        <v>7926</v>
      </c>
      <c r="Q5000" t="s">
        <v>45</v>
      </c>
      <c r="R5000" t="s">
        <v>77</v>
      </c>
      <c r="S5000" t="s">
        <v>7927</v>
      </c>
      <c r="T5000" s="9">
        <v>48.78</v>
      </c>
      <c r="U5000">
        <v>1</v>
      </c>
      <c r="V5000" s="2">
        <v>0.2</v>
      </c>
      <c r="W5000" s="6">
        <v>3.66</v>
      </c>
      <c r="X5000" s="14">
        <f>AA5000-W5000</f>
        <v>35.364000000000004</v>
      </c>
      <c r="Y5000" s="6">
        <f>T5000*U5000</f>
        <v>48.78</v>
      </c>
      <c r="Z5000" s="6">
        <f>Y5000*V5000</f>
        <v>9.7560000000000002</v>
      </c>
      <c r="AA5000" s="6">
        <f t="shared" si="406"/>
        <v>39.024000000000001</v>
      </c>
    </row>
    <row r="5001" spans="2:27" x14ac:dyDescent="0.3">
      <c r="B5001">
        <v>4998</v>
      </c>
      <c r="C5001" t="s">
        <v>7925</v>
      </c>
      <c r="D5001" s="1">
        <v>43011</v>
      </c>
      <c r="E5001" s="1">
        <v>42809</v>
      </c>
      <c r="F5001" s="23" t="s">
        <v>10956</v>
      </c>
      <c r="G5001" t="s">
        <v>49</v>
      </c>
      <c r="H5001" t="s">
        <v>7882</v>
      </c>
      <c r="I5001" t="s">
        <v>7883</v>
      </c>
      <c r="J5001" t="s">
        <v>40</v>
      </c>
      <c r="K5001" t="s">
        <v>26</v>
      </c>
      <c r="L5001" t="s">
        <v>4596</v>
      </c>
      <c r="M5001" t="s">
        <v>87</v>
      </c>
      <c r="N5001">
        <v>27604</v>
      </c>
      <c r="O5001" t="s">
        <v>29</v>
      </c>
      <c r="P5001" t="s">
        <v>2476</v>
      </c>
      <c r="Q5001" t="s">
        <v>45</v>
      </c>
      <c r="R5001" t="s">
        <v>74</v>
      </c>
      <c r="S5001" t="s">
        <v>2477</v>
      </c>
      <c r="T5001" s="9">
        <v>13.09</v>
      </c>
      <c r="U5001">
        <v>4</v>
      </c>
      <c r="V5001" s="2">
        <v>0.7</v>
      </c>
      <c r="W5001" s="6">
        <v>-10.039999999999999</v>
      </c>
      <c r="X5001" s="14">
        <f>AA5001-W5001</f>
        <v>25.748000000000005</v>
      </c>
      <c r="Y5001" s="6">
        <f>T5001*U5001</f>
        <v>52.36</v>
      </c>
      <c r="Z5001" s="6">
        <f>Y5001*V5001</f>
        <v>36.651999999999994</v>
      </c>
      <c r="AA5001" s="6">
        <f t="shared" si="406"/>
        <v>15.708000000000006</v>
      </c>
    </row>
    <row r="5002" spans="2:27" x14ac:dyDescent="0.3">
      <c r="B5002">
        <v>4999</v>
      </c>
      <c r="C5002" t="s">
        <v>7928</v>
      </c>
      <c r="D5002" s="1">
        <v>42400</v>
      </c>
      <c r="E5002" s="1">
        <v>42462</v>
      </c>
      <c r="F5002" s="9" t="str">
        <f t="shared" ref="F5002:F5007" si="407">DATEDIF(D5002,E5002,"d")&amp;" days"</f>
        <v>62 days</v>
      </c>
      <c r="G5002" t="s">
        <v>49</v>
      </c>
      <c r="H5002" t="s">
        <v>2804</v>
      </c>
      <c r="I5002" t="s">
        <v>2805</v>
      </c>
      <c r="J5002" t="s">
        <v>101</v>
      </c>
      <c r="K5002" t="s">
        <v>26</v>
      </c>
      <c r="L5002" t="s">
        <v>41</v>
      </c>
      <c r="M5002" t="s">
        <v>42</v>
      </c>
      <c r="N5002">
        <v>90045</v>
      </c>
      <c r="O5002" t="s">
        <v>43</v>
      </c>
      <c r="P5002" t="s">
        <v>6717</v>
      </c>
      <c r="Q5002" t="s">
        <v>70</v>
      </c>
      <c r="R5002" t="s">
        <v>71</v>
      </c>
      <c r="S5002" t="s">
        <v>6718</v>
      </c>
      <c r="T5002" s="9">
        <v>109.59</v>
      </c>
      <c r="U5002">
        <v>1</v>
      </c>
      <c r="V5002" s="2">
        <v>0.2</v>
      </c>
      <c r="W5002" s="6">
        <v>8.2200000000000006</v>
      </c>
      <c r="X5002" s="14">
        <f>AA5002-W5002</f>
        <v>79.451999999999998</v>
      </c>
      <c r="Y5002" s="6">
        <f>T5002*U5002</f>
        <v>109.59</v>
      </c>
      <c r="Z5002" s="6">
        <f>Y5002*V5002</f>
        <v>21.918000000000003</v>
      </c>
      <c r="AA5002" s="6">
        <f t="shared" si="406"/>
        <v>87.671999999999997</v>
      </c>
    </row>
    <row r="5003" spans="2:27" x14ac:dyDescent="0.3">
      <c r="B5003">
        <v>5000</v>
      </c>
      <c r="C5003" t="s">
        <v>7928</v>
      </c>
      <c r="D5003" s="1">
        <v>42400</v>
      </c>
      <c r="E5003" s="1">
        <v>42462</v>
      </c>
      <c r="F5003" s="9" t="str">
        <f t="shared" si="407"/>
        <v>62 days</v>
      </c>
      <c r="G5003" t="s">
        <v>49</v>
      </c>
      <c r="H5003" t="s">
        <v>2804</v>
      </c>
      <c r="I5003" t="s">
        <v>2805</v>
      </c>
      <c r="J5003" t="s">
        <v>101</v>
      </c>
      <c r="K5003" t="s">
        <v>26</v>
      </c>
      <c r="L5003" t="s">
        <v>41</v>
      </c>
      <c r="M5003" t="s">
        <v>42</v>
      </c>
      <c r="N5003">
        <v>90045</v>
      </c>
      <c r="O5003" t="s">
        <v>43</v>
      </c>
      <c r="P5003" t="s">
        <v>7929</v>
      </c>
      <c r="Q5003" t="s">
        <v>45</v>
      </c>
      <c r="R5003" t="s">
        <v>89</v>
      </c>
      <c r="S5003" t="s">
        <v>185</v>
      </c>
      <c r="T5003" s="9">
        <v>56.7</v>
      </c>
      <c r="U5003">
        <v>5</v>
      </c>
      <c r="V5003" s="2">
        <v>0</v>
      </c>
      <c r="W5003" s="6">
        <v>27.78</v>
      </c>
      <c r="X5003" s="14">
        <f>AA5003-W5003</f>
        <v>255.72</v>
      </c>
      <c r="Y5003" s="6">
        <f>T5003*U5003</f>
        <v>283.5</v>
      </c>
      <c r="Z5003" s="6">
        <f>Y5003*V5003</f>
        <v>0</v>
      </c>
      <c r="AA5003" s="6">
        <f t="shared" si="406"/>
        <v>283.5</v>
      </c>
    </row>
    <row r="5004" spans="2:27" x14ac:dyDescent="0.3">
      <c r="B5004">
        <v>5001</v>
      </c>
      <c r="C5004" t="s">
        <v>7930</v>
      </c>
      <c r="D5004" s="1">
        <v>42921</v>
      </c>
      <c r="E5004" s="1">
        <v>43074</v>
      </c>
      <c r="F5004" s="9" t="str">
        <f t="shared" si="407"/>
        <v>153 days</v>
      </c>
      <c r="G5004" t="s">
        <v>49</v>
      </c>
      <c r="H5004" t="s">
        <v>1251</v>
      </c>
      <c r="I5004" t="s">
        <v>1252</v>
      </c>
      <c r="J5004" t="s">
        <v>101</v>
      </c>
      <c r="K5004" t="s">
        <v>26</v>
      </c>
      <c r="L5004" t="s">
        <v>41</v>
      </c>
      <c r="M5004" t="s">
        <v>42</v>
      </c>
      <c r="N5004">
        <v>90004</v>
      </c>
      <c r="O5004" t="s">
        <v>43</v>
      </c>
      <c r="P5004" t="s">
        <v>4423</v>
      </c>
      <c r="Q5004" t="s">
        <v>70</v>
      </c>
      <c r="R5004" t="s">
        <v>160</v>
      </c>
      <c r="S5004" t="s">
        <v>4424</v>
      </c>
      <c r="T5004" s="9">
        <v>79.989999999999995</v>
      </c>
      <c r="U5004">
        <v>1</v>
      </c>
      <c r="V5004" s="2">
        <v>0</v>
      </c>
      <c r="W5004" s="6">
        <v>28.8</v>
      </c>
      <c r="X5004" s="14">
        <f>AA5004-W5004</f>
        <v>51.19</v>
      </c>
      <c r="Y5004" s="6">
        <f>T5004*U5004</f>
        <v>79.989999999999995</v>
      </c>
      <c r="Z5004" s="6">
        <f>Y5004*V5004</f>
        <v>0</v>
      </c>
      <c r="AA5004" s="6">
        <f t="shared" si="406"/>
        <v>79.989999999999995</v>
      </c>
    </row>
    <row r="5005" spans="2:27" x14ac:dyDescent="0.3">
      <c r="B5005">
        <v>5002</v>
      </c>
      <c r="C5005" t="s">
        <v>7931</v>
      </c>
      <c r="D5005" s="1">
        <v>42514</v>
      </c>
      <c r="E5005" s="1">
        <v>42514</v>
      </c>
      <c r="F5005" s="9" t="str">
        <f t="shared" si="407"/>
        <v>0 days</v>
      </c>
      <c r="G5005" t="s">
        <v>1292</v>
      </c>
      <c r="H5005" t="s">
        <v>2165</v>
      </c>
      <c r="I5005" t="s">
        <v>2166</v>
      </c>
      <c r="J5005" t="s">
        <v>101</v>
      </c>
      <c r="K5005" t="s">
        <v>26</v>
      </c>
      <c r="L5005" t="s">
        <v>5534</v>
      </c>
      <c r="M5005" t="s">
        <v>318</v>
      </c>
      <c r="N5005">
        <v>23602</v>
      </c>
      <c r="O5005" t="s">
        <v>29</v>
      </c>
      <c r="P5005" t="s">
        <v>4833</v>
      </c>
      <c r="Q5005" t="s">
        <v>45</v>
      </c>
      <c r="R5005" t="s">
        <v>578</v>
      </c>
      <c r="S5005" t="s">
        <v>4834</v>
      </c>
      <c r="T5005" s="9">
        <v>69.5</v>
      </c>
      <c r="U5005">
        <v>5</v>
      </c>
      <c r="V5005" s="2">
        <v>0</v>
      </c>
      <c r="W5005" s="6">
        <v>20.16</v>
      </c>
      <c r="X5005" s="14">
        <f>AA5005-W5005</f>
        <v>327.33999999999997</v>
      </c>
      <c r="Y5005" s="6">
        <f>T5005*U5005</f>
        <v>347.5</v>
      </c>
      <c r="Z5005" s="6">
        <f>Y5005*V5005</f>
        <v>0</v>
      </c>
      <c r="AA5005" s="6">
        <f t="shared" si="406"/>
        <v>347.5</v>
      </c>
    </row>
    <row r="5006" spans="2:27" x14ac:dyDescent="0.3">
      <c r="B5006">
        <v>5003</v>
      </c>
      <c r="C5006" t="s">
        <v>7931</v>
      </c>
      <c r="D5006" s="1">
        <v>42514</v>
      </c>
      <c r="E5006" s="1">
        <v>42514</v>
      </c>
      <c r="F5006" s="9" t="str">
        <f t="shared" si="407"/>
        <v>0 days</v>
      </c>
      <c r="G5006" t="s">
        <v>1292</v>
      </c>
      <c r="H5006" t="s">
        <v>2165</v>
      </c>
      <c r="I5006" t="s">
        <v>2166</v>
      </c>
      <c r="J5006" t="s">
        <v>101</v>
      </c>
      <c r="K5006" t="s">
        <v>26</v>
      </c>
      <c r="L5006" t="s">
        <v>5534</v>
      </c>
      <c r="M5006" t="s">
        <v>318</v>
      </c>
      <c r="N5006">
        <v>23602</v>
      </c>
      <c r="O5006" t="s">
        <v>29</v>
      </c>
      <c r="P5006" t="s">
        <v>590</v>
      </c>
      <c r="Q5006" t="s">
        <v>45</v>
      </c>
      <c r="R5006" t="s">
        <v>89</v>
      </c>
      <c r="S5006" t="s">
        <v>591</v>
      </c>
      <c r="T5006" s="9">
        <v>191.6</v>
      </c>
      <c r="U5006">
        <v>4</v>
      </c>
      <c r="V5006" s="2">
        <v>0</v>
      </c>
      <c r="W5006" s="6">
        <v>91.97</v>
      </c>
      <c r="X5006" s="14">
        <f>AA5006-W5006</f>
        <v>674.43</v>
      </c>
      <c r="Y5006" s="6">
        <f>T5006*U5006</f>
        <v>766.4</v>
      </c>
      <c r="Z5006" s="6">
        <f>Y5006*V5006</f>
        <v>0</v>
      </c>
      <c r="AA5006" s="6">
        <f t="shared" si="406"/>
        <v>766.4</v>
      </c>
    </row>
    <row r="5007" spans="2:27" x14ac:dyDescent="0.3">
      <c r="B5007">
        <v>5004</v>
      </c>
      <c r="C5007" t="s">
        <v>7932</v>
      </c>
      <c r="D5007" s="1">
        <v>42561</v>
      </c>
      <c r="E5007" s="1">
        <v>42714</v>
      </c>
      <c r="F5007" s="9" t="str">
        <f t="shared" si="407"/>
        <v>153 days</v>
      </c>
      <c r="G5007" t="s">
        <v>49</v>
      </c>
      <c r="H5007" t="s">
        <v>6458</v>
      </c>
      <c r="I5007" t="s">
        <v>6459</v>
      </c>
      <c r="J5007" t="s">
        <v>25</v>
      </c>
      <c r="K5007" t="s">
        <v>26</v>
      </c>
      <c r="L5007" t="s">
        <v>41</v>
      </c>
      <c r="M5007" t="s">
        <v>42</v>
      </c>
      <c r="N5007">
        <v>90032</v>
      </c>
      <c r="O5007" t="s">
        <v>43</v>
      </c>
      <c r="P5007" t="s">
        <v>7933</v>
      </c>
      <c r="Q5007" t="s">
        <v>45</v>
      </c>
      <c r="R5007" t="s">
        <v>89</v>
      </c>
      <c r="S5007" t="s">
        <v>7934</v>
      </c>
      <c r="T5007" s="9">
        <v>10.56</v>
      </c>
      <c r="U5007">
        <v>2</v>
      </c>
      <c r="V5007" s="2">
        <v>0</v>
      </c>
      <c r="W5007" s="6">
        <v>5.07</v>
      </c>
      <c r="X5007" s="14">
        <f>AA5007-W5007</f>
        <v>16.05</v>
      </c>
      <c r="Y5007" s="6">
        <f>T5007*U5007</f>
        <v>21.12</v>
      </c>
      <c r="Z5007" s="6">
        <f>Y5007*V5007</f>
        <v>0</v>
      </c>
      <c r="AA5007" s="6">
        <f t="shared" si="406"/>
        <v>21.12</v>
      </c>
    </row>
    <row r="5008" spans="2:27" x14ac:dyDescent="0.3">
      <c r="B5008">
        <v>5005</v>
      </c>
      <c r="C5008" t="s">
        <v>7935</v>
      </c>
      <c r="D5008" s="1">
        <v>41759</v>
      </c>
      <c r="E5008" s="1">
        <v>41675</v>
      </c>
      <c r="F5008" s="23" t="s">
        <v>10956</v>
      </c>
      <c r="G5008" t="s">
        <v>22</v>
      </c>
      <c r="H5008" t="s">
        <v>5459</v>
      </c>
      <c r="I5008" t="s">
        <v>5460</v>
      </c>
      <c r="J5008" t="s">
        <v>25</v>
      </c>
      <c r="K5008" t="s">
        <v>26</v>
      </c>
      <c r="L5008" t="s">
        <v>327</v>
      </c>
      <c r="M5008" t="s">
        <v>1491</v>
      </c>
      <c r="N5008">
        <v>39212</v>
      </c>
      <c r="O5008" t="s">
        <v>29</v>
      </c>
      <c r="P5008" t="s">
        <v>5624</v>
      </c>
      <c r="Q5008" t="s">
        <v>70</v>
      </c>
      <c r="R5008" t="s">
        <v>160</v>
      </c>
      <c r="S5008" t="s">
        <v>5625</v>
      </c>
      <c r="T5008" s="9">
        <v>47.79</v>
      </c>
      <c r="U5008">
        <v>3</v>
      </c>
      <c r="V5008" s="2">
        <v>0</v>
      </c>
      <c r="W5008" s="6">
        <v>16.25</v>
      </c>
      <c r="X5008" s="14">
        <f>AA5008-W5008</f>
        <v>127.12</v>
      </c>
      <c r="Y5008" s="6">
        <f>T5008*U5008</f>
        <v>143.37</v>
      </c>
      <c r="Z5008" s="6">
        <f>Y5008*V5008</f>
        <v>0</v>
      </c>
      <c r="AA5008" s="6">
        <f t="shared" si="406"/>
        <v>143.37</v>
      </c>
    </row>
    <row r="5009" spans="2:27" x14ac:dyDescent="0.3">
      <c r="B5009">
        <v>5006</v>
      </c>
      <c r="C5009" t="s">
        <v>7936</v>
      </c>
      <c r="D5009" s="1">
        <v>42288</v>
      </c>
      <c r="E5009" s="1">
        <v>42322</v>
      </c>
      <c r="F5009" s="9" t="str">
        <f t="shared" ref="F5009:F5014" si="408">DATEDIF(D5009,E5009,"d")&amp;" days"</f>
        <v>34 days</v>
      </c>
      <c r="G5009" t="s">
        <v>22</v>
      </c>
      <c r="H5009" t="s">
        <v>2332</v>
      </c>
      <c r="I5009" t="s">
        <v>2333</v>
      </c>
      <c r="J5009" t="s">
        <v>40</v>
      </c>
      <c r="K5009" t="s">
        <v>26</v>
      </c>
      <c r="L5009" t="s">
        <v>1468</v>
      </c>
      <c r="M5009" t="s">
        <v>253</v>
      </c>
      <c r="N5009">
        <v>47374</v>
      </c>
      <c r="O5009" t="s">
        <v>104</v>
      </c>
      <c r="P5009" t="s">
        <v>1520</v>
      </c>
      <c r="Q5009" t="s">
        <v>45</v>
      </c>
      <c r="R5009" t="s">
        <v>58</v>
      </c>
      <c r="S5009" t="s">
        <v>1521</v>
      </c>
      <c r="T5009" s="9">
        <v>714.3</v>
      </c>
      <c r="U5009">
        <v>5</v>
      </c>
      <c r="V5009" s="2">
        <v>0</v>
      </c>
      <c r="W5009" s="6">
        <v>207.15</v>
      </c>
      <c r="X5009" s="14">
        <f>AA5009-W5009</f>
        <v>3364.35</v>
      </c>
      <c r="Y5009" s="6">
        <f>T5009*U5009</f>
        <v>3571.5</v>
      </c>
      <c r="Z5009" s="6">
        <f>Y5009*V5009</f>
        <v>0</v>
      </c>
      <c r="AA5009" s="6">
        <f t="shared" si="406"/>
        <v>3571.5</v>
      </c>
    </row>
    <row r="5010" spans="2:27" x14ac:dyDescent="0.3">
      <c r="B5010">
        <v>5007</v>
      </c>
      <c r="C5010" t="s">
        <v>7937</v>
      </c>
      <c r="D5010" s="1">
        <v>42258</v>
      </c>
      <c r="E5010" s="1">
        <v>42322</v>
      </c>
      <c r="F5010" s="9" t="str">
        <f t="shared" si="408"/>
        <v>64 days</v>
      </c>
      <c r="G5010" t="s">
        <v>49</v>
      </c>
      <c r="H5010" t="s">
        <v>5935</v>
      </c>
      <c r="I5010" t="s">
        <v>5936</v>
      </c>
      <c r="J5010" t="s">
        <v>101</v>
      </c>
      <c r="K5010" t="s">
        <v>26</v>
      </c>
      <c r="L5010" t="s">
        <v>265</v>
      </c>
      <c r="M5010" t="s">
        <v>266</v>
      </c>
      <c r="N5010">
        <v>10035</v>
      </c>
      <c r="O5010" t="s">
        <v>147</v>
      </c>
      <c r="P5010" t="s">
        <v>7938</v>
      </c>
      <c r="Q5010" t="s">
        <v>70</v>
      </c>
      <c r="R5010" t="s">
        <v>683</v>
      </c>
      <c r="S5010" t="s">
        <v>7939</v>
      </c>
      <c r="T5010" s="9">
        <v>2321.9</v>
      </c>
      <c r="U5010">
        <v>2</v>
      </c>
      <c r="V5010" s="2">
        <v>0</v>
      </c>
      <c r="W5010" s="6">
        <v>1114.51</v>
      </c>
      <c r="X5010" s="14">
        <f>AA5010-W5010</f>
        <v>3529.29</v>
      </c>
      <c r="Y5010" s="6">
        <f>T5010*U5010</f>
        <v>4643.8</v>
      </c>
      <c r="Z5010" s="6">
        <f>Y5010*V5010</f>
        <v>0</v>
      </c>
      <c r="AA5010" s="6">
        <f t="shared" si="406"/>
        <v>4643.8</v>
      </c>
    </row>
    <row r="5011" spans="2:27" x14ac:dyDescent="0.3">
      <c r="B5011">
        <v>5008</v>
      </c>
      <c r="C5011" t="s">
        <v>7937</v>
      </c>
      <c r="D5011" s="1">
        <v>42258</v>
      </c>
      <c r="E5011" s="1">
        <v>42322</v>
      </c>
      <c r="F5011" s="9" t="str">
        <f t="shared" si="408"/>
        <v>64 days</v>
      </c>
      <c r="G5011" t="s">
        <v>49</v>
      </c>
      <c r="H5011" t="s">
        <v>5935</v>
      </c>
      <c r="I5011" t="s">
        <v>5936</v>
      </c>
      <c r="J5011" t="s">
        <v>101</v>
      </c>
      <c r="K5011" t="s">
        <v>26</v>
      </c>
      <c r="L5011" t="s">
        <v>265</v>
      </c>
      <c r="M5011" t="s">
        <v>266</v>
      </c>
      <c r="N5011">
        <v>10035</v>
      </c>
      <c r="O5011" t="s">
        <v>147</v>
      </c>
      <c r="P5011" t="s">
        <v>4811</v>
      </c>
      <c r="Q5011" t="s">
        <v>45</v>
      </c>
      <c r="R5011" t="s">
        <v>58</v>
      </c>
      <c r="S5011" t="s">
        <v>4812</v>
      </c>
      <c r="T5011" s="9">
        <v>17.940000000000001</v>
      </c>
      <c r="U5011">
        <v>3</v>
      </c>
      <c r="V5011" s="2">
        <v>0</v>
      </c>
      <c r="W5011" s="6">
        <v>3.05</v>
      </c>
      <c r="X5011" s="14">
        <f>AA5011-W5011</f>
        <v>50.77000000000001</v>
      </c>
      <c r="Y5011" s="6">
        <f>T5011*U5011</f>
        <v>53.820000000000007</v>
      </c>
      <c r="Z5011" s="6">
        <f>Y5011*V5011</f>
        <v>0</v>
      </c>
      <c r="AA5011" s="6">
        <f t="shared" si="406"/>
        <v>53.820000000000007</v>
      </c>
    </row>
    <row r="5012" spans="2:27" x14ac:dyDescent="0.3">
      <c r="B5012">
        <v>5009</v>
      </c>
      <c r="C5012" t="s">
        <v>7940</v>
      </c>
      <c r="D5012" s="1">
        <v>42194</v>
      </c>
      <c r="E5012" s="1">
        <v>42261</v>
      </c>
      <c r="F5012" s="9" t="str">
        <f t="shared" si="408"/>
        <v>67 days</v>
      </c>
      <c r="G5012" t="s">
        <v>49</v>
      </c>
      <c r="H5012" t="s">
        <v>7941</v>
      </c>
      <c r="I5012" t="s">
        <v>7942</v>
      </c>
      <c r="J5012" t="s">
        <v>40</v>
      </c>
      <c r="K5012" t="s">
        <v>26</v>
      </c>
      <c r="L5012" t="s">
        <v>145</v>
      </c>
      <c r="M5012" t="s">
        <v>146</v>
      </c>
      <c r="N5012">
        <v>19134</v>
      </c>
      <c r="O5012" t="s">
        <v>147</v>
      </c>
      <c r="P5012" t="s">
        <v>575</v>
      </c>
      <c r="Q5012" t="s">
        <v>45</v>
      </c>
      <c r="R5012" t="s">
        <v>74</v>
      </c>
      <c r="S5012" t="s">
        <v>576</v>
      </c>
      <c r="T5012" s="9">
        <v>9.52</v>
      </c>
      <c r="U5012">
        <v>1</v>
      </c>
      <c r="V5012" s="2">
        <v>0.7</v>
      </c>
      <c r="W5012" s="6">
        <v>-6.98</v>
      </c>
      <c r="X5012" s="14">
        <f>AA5012-W5012</f>
        <v>9.8360000000000003</v>
      </c>
      <c r="Y5012" s="6">
        <f>T5012*U5012</f>
        <v>9.52</v>
      </c>
      <c r="Z5012" s="6">
        <f>Y5012*V5012</f>
        <v>6.6639999999999997</v>
      </c>
      <c r="AA5012" s="6">
        <f t="shared" si="406"/>
        <v>2.8559999999999999</v>
      </c>
    </row>
    <row r="5013" spans="2:27" x14ac:dyDescent="0.3">
      <c r="B5013">
        <v>5010</v>
      </c>
      <c r="C5013" t="s">
        <v>7940</v>
      </c>
      <c r="D5013" s="1">
        <v>42194</v>
      </c>
      <c r="E5013" s="1">
        <v>42261</v>
      </c>
      <c r="F5013" s="9" t="str">
        <f t="shared" si="408"/>
        <v>67 days</v>
      </c>
      <c r="G5013" t="s">
        <v>49</v>
      </c>
      <c r="H5013" t="s">
        <v>7941</v>
      </c>
      <c r="I5013" t="s">
        <v>7942</v>
      </c>
      <c r="J5013" t="s">
        <v>40</v>
      </c>
      <c r="K5013" t="s">
        <v>26</v>
      </c>
      <c r="L5013" t="s">
        <v>145</v>
      </c>
      <c r="M5013" t="s">
        <v>146</v>
      </c>
      <c r="N5013">
        <v>19134</v>
      </c>
      <c r="O5013" t="s">
        <v>147</v>
      </c>
      <c r="P5013" t="s">
        <v>1637</v>
      </c>
      <c r="Q5013" t="s">
        <v>70</v>
      </c>
      <c r="R5013" t="s">
        <v>71</v>
      </c>
      <c r="S5013" t="s">
        <v>1638</v>
      </c>
      <c r="T5013" s="9">
        <v>791.96</v>
      </c>
      <c r="U5013">
        <v>6</v>
      </c>
      <c r="V5013" s="2">
        <v>0.4</v>
      </c>
      <c r="W5013" s="6">
        <v>-131.99</v>
      </c>
      <c r="X5013" s="14">
        <f>AA5013-W5013</f>
        <v>2983.0460000000003</v>
      </c>
      <c r="Y5013" s="6">
        <f>T5013*U5013</f>
        <v>4751.76</v>
      </c>
      <c r="Z5013" s="6">
        <f>Y5013*V5013</f>
        <v>1900.7040000000002</v>
      </c>
      <c r="AA5013" s="6">
        <f t="shared" si="406"/>
        <v>2851.056</v>
      </c>
    </row>
    <row r="5014" spans="2:27" x14ac:dyDescent="0.3">
      <c r="B5014">
        <v>5011</v>
      </c>
      <c r="C5014" t="s">
        <v>7940</v>
      </c>
      <c r="D5014" s="1">
        <v>42194</v>
      </c>
      <c r="E5014" s="1">
        <v>42261</v>
      </c>
      <c r="F5014" s="9" t="str">
        <f t="shared" si="408"/>
        <v>67 days</v>
      </c>
      <c r="G5014" t="s">
        <v>49</v>
      </c>
      <c r="H5014" t="s">
        <v>7941</v>
      </c>
      <c r="I5014" t="s">
        <v>7942</v>
      </c>
      <c r="J5014" t="s">
        <v>40</v>
      </c>
      <c r="K5014" t="s">
        <v>26</v>
      </c>
      <c r="L5014" t="s">
        <v>145</v>
      </c>
      <c r="M5014" t="s">
        <v>146</v>
      </c>
      <c r="N5014">
        <v>19134</v>
      </c>
      <c r="O5014" t="s">
        <v>147</v>
      </c>
      <c r="P5014" t="s">
        <v>2022</v>
      </c>
      <c r="Q5014" t="s">
        <v>45</v>
      </c>
      <c r="R5014" t="s">
        <v>74</v>
      </c>
      <c r="S5014" t="s">
        <v>2023</v>
      </c>
      <c r="T5014" s="9">
        <v>4.92</v>
      </c>
      <c r="U5014">
        <v>3</v>
      </c>
      <c r="V5014" s="2">
        <v>0.7</v>
      </c>
      <c r="W5014" s="6">
        <v>-3.94</v>
      </c>
      <c r="X5014" s="14">
        <f>AA5014-W5014</f>
        <v>8.3680000000000003</v>
      </c>
      <c r="Y5014" s="6">
        <f>T5014*U5014</f>
        <v>14.76</v>
      </c>
      <c r="Z5014" s="6">
        <f>Y5014*V5014</f>
        <v>10.331999999999999</v>
      </c>
      <c r="AA5014" s="6">
        <f t="shared" si="406"/>
        <v>4.4280000000000008</v>
      </c>
    </row>
    <row r="5015" spans="2:27" x14ac:dyDescent="0.3">
      <c r="B5015">
        <v>5012</v>
      </c>
      <c r="C5015" t="s">
        <v>7943</v>
      </c>
      <c r="D5015" s="1">
        <v>43044</v>
      </c>
      <c r="E5015" s="1">
        <v>42868</v>
      </c>
      <c r="F5015" s="23" t="s">
        <v>10956</v>
      </c>
      <c r="G5015" t="s">
        <v>187</v>
      </c>
      <c r="H5015" t="s">
        <v>4010</v>
      </c>
      <c r="I5015" t="s">
        <v>4011</v>
      </c>
      <c r="J5015" t="s">
        <v>40</v>
      </c>
      <c r="K5015" t="s">
        <v>26</v>
      </c>
      <c r="L5015" t="s">
        <v>543</v>
      </c>
      <c r="M5015" t="s">
        <v>309</v>
      </c>
      <c r="N5015">
        <v>85023</v>
      </c>
      <c r="O5015" t="s">
        <v>43</v>
      </c>
      <c r="P5015" t="s">
        <v>3499</v>
      </c>
      <c r="Q5015" t="s">
        <v>31</v>
      </c>
      <c r="R5015" t="s">
        <v>32</v>
      </c>
      <c r="S5015" t="s">
        <v>3500</v>
      </c>
      <c r="T5015" s="9">
        <v>209.98</v>
      </c>
      <c r="U5015">
        <v>7</v>
      </c>
      <c r="V5015" s="2">
        <v>0.7</v>
      </c>
      <c r="W5015" s="6">
        <v>-356.96</v>
      </c>
      <c r="X5015" s="14">
        <f>AA5015-W5015</f>
        <v>797.91800000000012</v>
      </c>
      <c r="Y5015" s="6">
        <f>T5015*U5015</f>
        <v>1469.86</v>
      </c>
      <c r="Z5015" s="6">
        <f>Y5015*V5015</f>
        <v>1028.9019999999998</v>
      </c>
      <c r="AA5015" s="6">
        <f t="shared" si="406"/>
        <v>440.95800000000008</v>
      </c>
    </row>
    <row r="5016" spans="2:27" x14ac:dyDescent="0.3">
      <c r="B5016">
        <v>5013</v>
      </c>
      <c r="C5016" t="s">
        <v>7944</v>
      </c>
      <c r="D5016" s="1">
        <v>42937</v>
      </c>
      <c r="E5016" s="1">
        <v>42942</v>
      </c>
      <c r="F5016" s="9" t="str">
        <f t="shared" ref="F5016:F5027" si="409">DATEDIF(D5016,E5016,"d")&amp;" days"</f>
        <v>5 days</v>
      </c>
      <c r="G5016" t="s">
        <v>49</v>
      </c>
      <c r="H5016" t="s">
        <v>6271</v>
      </c>
      <c r="I5016" t="s">
        <v>6272</v>
      </c>
      <c r="J5016" t="s">
        <v>101</v>
      </c>
      <c r="K5016" t="s">
        <v>26</v>
      </c>
      <c r="L5016" t="s">
        <v>2184</v>
      </c>
      <c r="M5016" t="s">
        <v>497</v>
      </c>
      <c r="N5016">
        <v>44105</v>
      </c>
      <c r="O5016" t="s">
        <v>147</v>
      </c>
      <c r="P5016" t="s">
        <v>1726</v>
      </c>
      <c r="Q5016" t="s">
        <v>45</v>
      </c>
      <c r="R5016" t="s">
        <v>74</v>
      </c>
      <c r="S5016" t="s">
        <v>1727</v>
      </c>
      <c r="T5016" s="9">
        <v>33.93</v>
      </c>
      <c r="U5016">
        <v>3</v>
      </c>
      <c r="V5016" s="2">
        <v>0.7</v>
      </c>
      <c r="W5016" s="6">
        <v>-22.62</v>
      </c>
      <c r="X5016" s="14">
        <f>AA5016-W5016</f>
        <v>53.157000000000011</v>
      </c>
      <c r="Y5016" s="6">
        <f>T5016*U5016</f>
        <v>101.78999999999999</v>
      </c>
      <c r="Z5016" s="6">
        <f>Y5016*V5016</f>
        <v>71.252999999999986</v>
      </c>
      <c r="AA5016" s="6">
        <f t="shared" si="406"/>
        <v>30.537000000000006</v>
      </c>
    </row>
    <row r="5017" spans="2:27" x14ac:dyDescent="0.3">
      <c r="B5017">
        <v>5014</v>
      </c>
      <c r="C5017" t="s">
        <v>7944</v>
      </c>
      <c r="D5017" s="1">
        <v>42937</v>
      </c>
      <c r="E5017" s="1">
        <v>42942</v>
      </c>
      <c r="F5017" s="9" t="str">
        <f t="shared" si="409"/>
        <v>5 days</v>
      </c>
      <c r="G5017" t="s">
        <v>49</v>
      </c>
      <c r="H5017" t="s">
        <v>6271</v>
      </c>
      <c r="I5017" t="s">
        <v>6272</v>
      </c>
      <c r="J5017" t="s">
        <v>101</v>
      </c>
      <c r="K5017" t="s">
        <v>26</v>
      </c>
      <c r="L5017" t="s">
        <v>2184</v>
      </c>
      <c r="M5017" t="s">
        <v>497</v>
      </c>
      <c r="N5017">
        <v>44105</v>
      </c>
      <c r="O5017" t="s">
        <v>147</v>
      </c>
      <c r="P5017" t="s">
        <v>7945</v>
      </c>
      <c r="Q5017" t="s">
        <v>45</v>
      </c>
      <c r="R5017" t="s">
        <v>58</v>
      </c>
      <c r="S5017" t="s">
        <v>7946</v>
      </c>
      <c r="T5017" s="9">
        <v>222.32</v>
      </c>
      <c r="U5017">
        <v>7</v>
      </c>
      <c r="V5017" s="2">
        <v>0.2</v>
      </c>
      <c r="W5017" s="6">
        <v>25.01</v>
      </c>
      <c r="X5017" s="14">
        <f>AA5017-W5017</f>
        <v>1219.982</v>
      </c>
      <c r="Y5017" s="6">
        <f>T5017*U5017</f>
        <v>1556.24</v>
      </c>
      <c r="Z5017" s="6">
        <f>Y5017*V5017</f>
        <v>311.24800000000005</v>
      </c>
      <c r="AA5017" s="6">
        <f t="shared" si="406"/>
        <v>1244.992</v>
      </c>
    </row>
    <row r="5018" spans="2:27" x14ac:dyDescent="0.3">
      <c r="B5018">
        <v>5015</v>
      </c>
      <c r="C5018" t="s">
        <v>7944</v>
      </c>
      <c r="D5018" s="1">
        <v>42937</v>
      </c>
      <c r="E5018" s="1">
        <v>42942</v>
      </c>
      <c r="F5018" s="9" t="str">
        <f t="shared" si="409"/>
        <v>5 days</v>
      </c>
      <c r="G5018" t="s">
        <v>49</v>
      </c>
      <c r="H5018" t="s">
        <v>6271</v>
      </c>
      <c r="I5018" t="s">
        <v>6272</v>
      </c>
      <c r="J5018" t="s">
        <v>101</v>
      </c>
      <c r="K5018" t="s">
        <v>26</v>
      </c>
      <c r="L5018" t="s">
        <v>2184</v>
      </c>
      <c r="M5018" t="s">
        <v>497</v>
      </c>
      <c r="N5018">
        <v>44105</v>
      </c>
      <c r="O5018" t="s">
        <v>147</v>
      </c>
      <c r="P5018" t="s">
        <v>7947</v>
      </c>
      <c r="Q5018" t="s">
        <v>70</v>
      </c>
      <c r="R5018" t="s">
        <v>71</v>
      </c>
      <c r="S5018" t="s">
        <v>7948</v>
      </c>
      <c r="T5018" s="9">
        <v>210.56</v>
      </c>
      <c r="U5018">
        <v>6</v>
      </c>
      <c r="V5018" s="2">
        <v>0.4</v>
      </c>
      <c r="W5018" s="6">
        <v>-52.64</v>
      </c>
      <c r="X5018" s="14">
        <f>AA5018-W5018</f>
        <v>810.65600000000006</v>
      </c>
      <c r="Y5018" s="6">
        <f>T5018*U5018</f>
        <v>1263.3600000000001</v>
      </c>
      <c r="Z5018" s="6">
        <f>Y5018*V5018</f>
        <v>505.34400000000005</v>
      </c>
      <c r="AA5018" s="6">
        <f t="shared" si="406"/>
        <v>758.01600000000008</v>
      </c>
    </row>
    <row r="5019" spans="2:27" x14ac:dyDescent="0.3">
      <c r="B5019">
        <v>5016</v>
      </c>
      <c r="C5019" t="s">
        <v>7949</v>
      </c>
      <c r="D5019" s="1">
        <v>41967</v>
      </c>
      <c r="E5019" s="1">
        <v>41972</v>
      </c>
      <c r="F5019" s="9" t="str">
        <f t="shared" si="409"/>
        <v>5 days</v>
      </c>
      <c r="G5019" t="s">
        <v>49</v>
      </c>
      <c r="H5019" t="s">
        <v>4327</v>
      </c>
      <c r="I5019" t="s">
        <v>4328</v>
      </c>
      <c r="J5019" t="s">
        <v>25</v>
      </c>
      <c r="K5019" t="s">
        <v>26</v>
      </c>
      <c r="L5019" t="s">
        <v>2841</v>
      </c>
      <c r="M5019" t="s">
        <v>497</v>
      </c>
      <c r="N5019">
        <v>43615</v>
      </c>
      <c r="O5019" t="s">
        <v>147</v>
      </c>
      <c r="P5019" t="s">
        <v>822</v>
      </c>
      <c r="Q5019" t="s">
        <v>31</v>
      </c>
      <c r="R5019" t="s">
        <v>64</v>
      </c>
      <c r="S5019" t="s">
        <v>823</v>
      </c>
      <c r="T5019" s="9">
        <v>35.17</v>
      </c>
      <c r="U5019">
        <v>7</v>
      </c>
      <c r="V5019" s="2">
        <v>0.2</v>
      </c>
      <c r="W5019" s="6">
        <v>9.67</v>
      </c>
      <c r="X5019" s="14">
        <f>AA5019-W5019</f>
        <v>187.28200000000001</v>
      </c>
      <c r="Y5019" s="6">
        <f>T5019*U5019</f>
        <v>246.19</v>
      </c>
      <c r="Z5019" s="6">
        <f>Y5019*V5019</f>
        <v>49.238</v>
      </c>
      <c r="AA5019" s="6">
        <f t="shared" si="406"/>
        <v>196.952</v>
      </c>
    </row>
    <row r="5020" spans="2:27" x14ac:dyDescent="0.3">
      <c r="B5020">
        <v>5017</v>
      </c>
      <c r="C5020" t="s">
        <v>7949</v>
      </c>
      <c r="D5020" s="1">
        <v>41967</v>
      </c>
      <c r="E5020" s="1">
        <v>41972</v>
      </c>
      <c r="F5020" s="9" t="str">
        <f t="shared" si="409"/>
        <v>5 days</v>
      </c>
      <c r="G5020" t="s">
        <v>49</v>
      </c>
      <c r="H5020" t="s">
        <v>4327</v>
      </c>
      <c r="I5020" t="s">
        <v>4328</v>
      </c>
      <c r="J5020" t="s">
        <v>25</v>
      </c>
      <c r="K5020" t="s">
        <v>26</v>
      </c>
      <c r="L5020" t="s">
        <v>2841</v>
      </c>
      <c r="M5020" t="s">
        <v>497</v>
      </c>
      <c r="N5020">
        <v>43615</v>
      </c>
      <c r="O5020" t="s">
        <v>147</v>
      </c>
      <c r="P5020" t="s">
        <v>7950</v>
      </c>
      <c r="Q5020" t="s">
        <v>70</v>
      </c>
      <c r="R5020" t="s">
        <v>71</v>
      </c>
      <c r="S5020" t="s">
        <v>7951</v>
      </c>
      <c r="T5020" s="9">
        <v>1502.38</v>
      </c>
      <c r="U5020">
        <v>4</v>
      </c>
      <c r="V5020" s="2">
        <v>0.4</v>
      </c>
      <c r="W5020" s="6">
        <v>-250.4</v>
      </c>
      <c r="X5020" s="14">
        <f>AA5020-W5020</f>
        <v>3856.1120000000001</v>
      </c>
      <c r="Y5020" s="6">
        <f>T5020*U5020</f>
        <v>6009.52</v>
      </c>
      <c r="Z5020" s="6">
        <f>Y5020*V5020</f>
        <v>2403.8080000000004</v>
      </c>
      <c r="AA5020" s="6">
        <f t="shared" si="406"/>
        <v>3605.712</v>
      </c>
    </row>
    <row r="5021" spans="2:27" x14ac:dyDescent="0.3">
      <c r="B5021">
        <v>5018</v>
      </c>
      <c r="C5021" t="s">
        <v>7952</v>
      </c>
      <c r="D5021" s="1">
        <v>41958</v>
      </c>
      <c r="E5021" s="1">
        <v>41961</v>
      </c>
      <c r="F5021" s="9" t="str">
        <f t="shared" si="409"/>
        <v>3 days</v>
      </c>
      <c r="G5021" t="s">
        <v>187</v>
      </c>
      <c r="H5021" t="s">
        <v>7953</v>
      </c>
      <c r="I5021" t="s">
        <v>7954</v>
      </c>
      <c r="J5021" t="s">
        <v>25</v>
      </c>
      <c r="K5021" t="s">
        <v>26</v>
      </c>
      <c r="L5021" t="s">
        <v>41</v>
      </c>
      <c r="M5021" t="s">
        <v>42</v>
      </c>
      <c r="N5021">
        <v>90008</v>
      </c>
      <c r="O5021" t="s">
        <v>43</v>
      </c>
      <c r="P5021" t="s">
        <v>929</v>
      </c>
      <c r="Q5021" t="s">
        <v>31</v>
      </c>
      <c r="R5021" t="s">
        <v>64</v>
      </c>
      <c r="S5021" t="s">
        <v>930</v>
      </c>
      <c r="T5021" s="9">
        <v>10.11</v>
      </c>
      <c r="U5021">
        <v>3</v>
      </c>
      <c r="V5021" s="2">
        <v>0</v>
      </c>
      <c r="W5021" s="6">
        <v>3.24</v>
      </c>
      <c r="X5021" s="14">
        <f>AA5021-W5021</f>
        <v>27.089999999999996</v>
      </c>
      <c r="Y5021" s="6">
        <f>T5021*U5021</f>
        <v>30.33</v>
      </c>
      <c r="Z5021" s="6">
        <f>Y5021*V5021</f>
        <v>0</v>
      </c>
      <c r="AA5021" s="6">
        <f t="shared" si="406"/>
        <v>30.33</v>
      </c>
    </row>
    <row r="5022" spans="2:27" x14ac:dyDescent="0.3">
      <c r="B5022">
        <v>5019</v>
      </c>
      <c r="C5022" t="s">
        <v>7952</v>
      </c>
      <c r="D5022" s="1">
        <v>41958</v>
      </c>
      <c r="E5022" s="1">
        <v>41961</v>
      </c>
      <c r="F5022" s="9" t="str">
        <f t="shared" si="409"/>
        <v>3 days</v>
      </c>
      <c r="G5022" t="s">
        <v>187</v>
      </c>
      <c r="H5022" t="s">
        <v>7953</v>
      </c>
      <c r="I5022" t="s">
        <v>7954</v>
      </c>
      <c r="J5022" t="s">
        <v>25</v>
      </c>
      <c r="K5022" t="s">
        <v>26</v>
      </c>
      <c r="L5022" t="s">
        <v>41</v>
      </c>
      <c r="M5022" t="s">
        <v>42</v>
      </c>
      <c r="N5022">
        <v>90008</v>
      </c>
      <c r="O5022" t="s">
        <v>43</v>
      </c>
      <c r="P5022" t="s">
        <v>908</v>
      </c>
      <c r="Q5022" t="s">
        <v>70</v>
      </c>
      <c r="R5022" t="s">
        <v>160</v>
      </c>
      <c r="S5022" t="s">
        <v>909</v>
      </c>
      <c r="T5022" s="9">
        <v>772.47</v>
      </c>
      <c r="U5022">
        <v>3</v>
      </c>
      <c r="V5022" s="2">
        <v>0</v>
      </c>
      <c r="W5022" s="6">
        <v>146.77000000000001</v>
      </c>
      <c r="X5022" s="14">
        <f>AA5022-W5022</f>
        <v>2170.64</v>
      </c>
      <c r="Y5022" s="6">
        <f>T5022*U5022</f>
        <v>2317.41</v>
      </c>
      <c r="Z5022" s="6">
        <f>Y5022*V5022</f>
        <v>0</v>
      </c>
      <c r="AA5022" s="6">
        <f t="shared" si="406"/>
        <v>2317.41</v>
      </c>
    </row>
    <row r="5023" spans="2:27" x14ac:dyDescent="0.3">
      <c r="B5023">
        <v>5020</v>
      </c>
      <c r="C5023" t="s">
        <v>7952</v>
      </c>
      <c r="D5023" s="1">
        <v>41958</v>
      </c>
      <c r="E5023" s="1">
        <v>41961</v>
      </c>
      <c r="F5023" s="9" t="str">
        <f t="shared" si="409"/>
        <v>3 days</v>
      </c>
      <c r="G5023" t="s">
        <v>187</v>
      </c>
      <c r="H5023" t="s">
        <v>7953</v>
      </c>
      <c r="I5023" t="s">
        <v>7954</v>
      </c>
      <c r="J5023" t="s">
        <v>25</v>
      </c>
      <c r="K5023" t="s">
        <v>26</v>
      </c>
      <c r="L5023" t="s">
        <v>41</v>
      </c>
      <c r="M5023" t="s">
        <v>42</v>
      </c>
      <c r="N5023">
        <v>90008</v>
      </c>
      <c r="O5023" t="s">
        <v>43</v>
      </c>
      <c r="P5023" t="s">
        <v>2657</v>
      </c>
      <c r="Q5023" t="s">
        <v>45</v>
      </c>
      <c r="R5023" t="s">
        <v>578</v>
      </c>
      <c r="S5023" t="s">
        <v>2658</v>
      </c>
      <c r="T5023" s="9">
        <v>20.46</v>
      </c>
      <c r="U5023">
        <v>2</v>
      </c>
      <c r="V5023" s="2">
        <v>0</v>
      </c>
      <c r="W5023" s="6">
        <v>5.32</v>
      </c>
      <c r="X5023" s="14">
        <f>AA5023-W5023</f>
        <v>35.6</v>
      </c>
      <c r="Y5023" s="6">
        <f>T5023*U5023</f>
        <v>40.92</v>
      </c>
      <c r="Z5023" s="6">
        <f>Y5023*V5023</f>
        <v>0</v>
      </c>
      <c r="AA5023" s="6">
        <f t="shared" si="406"/>
        <v>40.92</v>
      </c>
    </row>
    <row r="5024" spans="2:27" x14ac:dyDescent="0.3">
      <c r="B5024">
        <v>5021</v>
      </c>
      <c r="C5024" t="s">
        <v>7955</v>
      </c>
      <c r="D5024" s="1">
        <v>42817</v>
      </c>
      <c r="E5024" s="1">
        <v>42819</v>
      </c>
      <c r="F5024" s="9" t="str">
        <f t="shared" si="409"/>
        <v>2 days</v>
      </c>
      <c r="G5024" t="s">
        <v>22</v>
      </c>
      <c r="H5024" t="s">
        <v>774</v>
      </c>
      <c r="I5024" t="s">
        <v>775</v>
      </c>
      <c r="J5024" t="s">
        <v>40</v>
      </c>
      <c r="K5024" t="s">
        <v>26</v>
      </c>
      <c r="L5024" t="s">
        <v>265</v>
      </c>
      <c r="M5024" t="s">
        <v>266</v>
      </c>
      <c r="N5024">
        <v>10011</v>
      </c>
      <c r="O5024" t="s">
        <v>147</v>
      </c>
      <c r="P5024" t="s">
        <v>1609</v>
      </c>
      <c r="Q5024" t="s">
        <v>45</v>
      </c>
      <c r="R5024" t="s">
        <v>578</v>
      </c>
      <c r="S5024" t="s">
        <v>1610</v>
      </c>
      <c r="T5024" s="9">
        <v>347.58</v>
      </c>
      <c r="U5024">
        <v>3</v>
      </c>
      <c r="V5024" s="2">
        <v>0</v>
      </c>
      <c r="W5024" s="6">
        <v>17.38</v>
      </c>
      <c r="X5024" s="14">
        <f>AA5024-W5024</f>
        <v>1025.3599999999999</v>
      </c>
      <c r="Y5024" s="6">
        <f>T5024*U5024</f>
        <v>1042.74</v>
      </c>
      <c r="Z5024" s="6">
        <f>Y5024*V5024</f>
        <v>0</v>
      </c>
      <c r="AA5024" s="6">
        <f t="shared" si="406"/>
        <v>1042.74</v>
      </c>
    </row>
    <row r="5025" spans="2:27" x14ac:dyDescent="0.3">
      <c r="B5025">
        <v>5022</v>
      </c>
      <c r="C5025" t="s">
        <v>7956</v>
      </c>
      <c r="D5025" s="1">
        <v>42722</v>
      </c>
      <c r="E5025" s="1">
        <v>42728</v>
      </c>
      <c r="F5025" s="9" t="str">
        <f t="shared" si="409"/>
        <v>6 days</v>
      </c>
      <c r="G5025" t="s">
        <v>49</v>
      </c>
      <c r="H5025" t="s">
        <v>1649</v>
      </c>
      <c r="I5025" t="s">
        <v>1650</v>
      </c>
      <c r="J5025" t="s">
        <v>25</v>
      </c>
      <c r="K5025" t="s">
        <v>26</v>
      </c>
      <c r="L5025" t="s">
        <v>949</v>
      </c>
      <c r="M5025" t="s">
        <v>42</v>
      </c>
      <c r="N5025">
        <v>92037</v>
      </c>
      <c r="O5025" t="s">
        <v>43</v>
      </c>
      <c r="P5025" t="s">
        <v>1858</v>
      </c>
      <c r="Q5025" t="s">
        <v>70</v>
      </c>
      <c r="R5025" t="s">
        <v>160</v>
      </c>
      <c r="S5025" t="s">
        <v>1859</v>
      </c>
      <c r="T5025" s="9">
        <v>72.64</v>
      </c>
      <c r="U5025">
        <v>2</v>
      </c>
      <c r="V5025" s="2">
        <v>0</v>
      </c>
      <c r="W5025" s="6">
        <v>21.79</v>
      </c>
      <c r="X5025" s="14">
        <f>AA5025-W5025</f>
        <v>123.49000000000001</v>
      </c>
      <c r="Y5025" s="6">
        <f>T5025*U5025</f>
        <v>145.28</v>
      </c>
      <c r="Z5025" s="6">
        <f>Y5025*V5025</f>
        <v>0</v>
      </c>
      <c r="AA5025" s="6">
        <f t="shared" si="406"/>
        <v>145.28</v>
      </c>
    </row>
    <row r="5026" spans="2:27" x14ac:dyDescent="0.3">
      <c r="B5026">
        <v>5023</v>
      </c>
      <c r="C5026" t="s">
        <v>7956</v>
      </c>
      <c r="D5026" s="1">
        <v>42722</v>
      </c>
      <c r="E5026" s="1">
        <v>42728</v>
      </c>
      <c r="F5026" s="9" t="str">
        <f t="shared" si="409"/>
        <v>6 days</v>
      </c>
      <c r="G5026" t="s">
        <v>49</v>
      </c>
      <c r="H5026" t="s">
        <v>1649</v>
      </c>
      <c r="I5026" t="s">
        <v>1650</v>
      </c>
      <c r="J5026" t="s">
        <v>25</v>
      </c>
      <c r="K5026" t="s">
        <v>26</v>
      </c>
      <c r="L5026" t="s">
        <v>949</v>
      </c>
      <c r="M5026" t="s">
        <v>42</v>
      </c>
      <c r="N5026">
        <v>92037</v>
      </c>
      <c r="O5026" t="s">
        <v>43</v>
      </c>
      <c r="P5026" t="s">
        <v>908</v>
      </c>
      <c r="Q5026" t="s">
        <v>70</v>
      </c>
      <c r="R5026" t="s">
        <v>160</v>
      </c>
      <c r="S5026" t="s">
        <v>909</v>
      </c>
      <c r="T5026" s="9">
        <v>772.47</v>
      </c>
      <c r="U5026">
        <v>3</v>
      </c>
      <c r="V5026" s="2">
        <v>0</v>
      </c>
      <c r="W5026" s="6">
        <v>146.77000000000001</v>
      </c>
      <c r="X5026" s="14">
        <f>AA5026-W5026</f>
        <v>2170.64</v>
      </c>
      <c r="Y5026" s="6">
        <f>T5026*U5026</f>
        <v>2317.41</v>
      </c>
      <c r="Z5026" s="6">
        <f>Y5026*V5026</f>
        <v>0</v>
      </c>
      <c r="AA5026" s="6">
        <f t="shared" si="406"/>
        <v>2317.41</v>
      </c>
    </row>
    <row r="5027" spans="2:27" x14ac:dyDescent="0.3">
      <c r="B5027">
        <v>5024</v>
      </c>
      <c r="C5027" t="s">
        <v>7956</v>
      </c>
      <c r="D5027" s="1">
        <v>42722</v>
      </c>
      <c r="E5027" s="1">
        <v>42728</v>
      </c>
      <c r="F5027" s="9" t="str">
        <f t="shared" si="409"/>
        <v>6 days</v>
      </c>
      <c r="G5027" t="s">
        <v>49</v>
      </c>
      <c r="H5027" t="s">
        <v>1649</v>
      </c>
      <c r="I5027" t="s">
        <v>1650</v>
      </c>
      <c r="J5027" t="s">
        <v>25</v>
      </c>
      <c r="K5027" t="s">
        <v>26</v>
      </c>
      <c r="L5027" t="s">
        <v>949</v>
      </c>
      <c r="M5027" t="s">
        <v>42</v>
      </c>
      <c r="N5027">
        <v>92037</v>
      </c>
      <c r="O5027" t="s">
        <v>43</v>
      </c>
      <c r="P5027" t="s">
        <v>7118</v>
      </c>
      <c r="Q5027" t="s">
        <v>31</v>
      </c>
      <c r="R5027" t="s">
        <v>64</v>
      </c>
      <c r="S5027" t="s">
        <v>7119</v>
      </c>
      <c r="T5027" s="9">
        <v>39.92</v>
      </c>
      <c r="U5027">
        <v>4</v>
      </c>
      <c r="V5027" s="2">
        <v>0</v>
      </c>
      <c r="W5027" s="6">
        <v>11.18</v>
      </c>
      <c r="X5027" s="14">
        <f>AA5027-W5027</f>
        <v>148.5</v>
      </c>
      <c r="Y5027" s="6">
        <f>T5027*U5027</f>
        <v>159.68</v>
      </c>
      <c r="Z5027" s="6">
        <f>Y5027*V5027</f>
        <v>0</v>
      </c>
      <c r="AA5027" s="6">
        <f t="shared" si="406"/>
        <v>159.68</v>
      </c>
    </row>
    <row r="5028" spans="2:27" x14ac:dyDescent="0.3">
      <c r="B5028">
        <v>5025</v>
      </c>
      <c r="C5028" t="s">
        <v>7957</v>
      </c>
      <c r="D5028" s="1">
        <v>42945</v>
      </c>
      <c r="E5028" s="1">
        <v>42802</v>
      </c>
      <c r="F5028" s="23" t="s">
        <v>10956</v>
      </c>
      <c r="G5028" t="s">
        <v>49</v>
      </c>
      <c r="H5028" t="s">
        <v>2388</v>
      </c>
      <c r="I5028" t="s">
        <v>2389</v>
      </c>
      <c r="J5028" t="s">
        <v>25</v>
      </c>
      <c r="K5028" t="s">
        <v>26</v>
      </c>
      <c r="L5028" t="s">
        <v>4855</v>
      </c>
      <c r="M5028" t="s">
        <v>649</v>
      </c>
      <c r="N5028">
        <v>73120</v>
      </c>
      <c r="O5028" t="s">
        <v>104</v>
      </c>
      <c r="P5028" t="s">
        <v>7015</v>
      </c>
      <c r="Q5028" t="s">
        <v>45</v>
      </c>
      <c r="R5028" t="s">
        <v>74</v>
      </c>
      <c r="S5028" t="s">
        <v>7016</v>
      </c>
      <c r="T5028" s="9">
        <v>33.479999999999997</v>
      </c>
      <c r="U5028">
        <v>2</v>
      </c>
      <c r="V5028" s="2">
        <v>0</v>
      </c>
      <c r="W5028" s="6">
        <v>16.41</v>
      </c>
      <c r="X5028" s="14">
        <f>AA5028-W5028</f>
        <v>50.55</v>
      </c>
      <c r="Y5028" s="6">
        <f>T5028*U5028</f>
        <v>66.959999999999994</v>
      </c>
      <c r="Z5028" s="6">
        <f>Y5028*V5028</f>
        <v>0</v>
      </c>
      <c r="AA5028" s="6">
        <f t="shared" si="406"/>
        <v>66.959999999999994</v>
      </c>
    </row>
    <row r="5029" spans="2:27" x14ac:dyDescent="0.3">
      <c r="B5029">
        <v>5026</v>
      </c>
      <c r="C5029" t="s">
        <v>7957</v>
      </c>
      <c r="D5029" s="1">
        <v>42945</v>
      </c>
      <c r="E5029" s="1">
        <v>42802</v>
      </c>
      <c r="F5029" s="23" t="s">
        <v>10956</v>
      </c>
      <c r="G5029" t="s">
        <v>49</v>
      </c>
      <c r="H5029" t="s">
        <v>2388</v>
      </c>
      <c r="I5029" t="s">
        <v>2389</v>
      </c>
      <c r="J5029" t="s">
        <v>25</v>
      </c>
      <c r="K5029" t="s">
        <v>26</v>
      </c>
      <c r="L5029" t="s">
        <v>4855</v>
      </c>
      <c r="M5029" t="s">
        <v>649</v>
      </c>
      <c r="N5029">
        <v>73120</v>
      </c>
      <c r="O5029" t="s">
        <v>104</v>
      </c>
      <c r="P5029" t="s">
        <v>1381</v>
      </c>
      <c r="Q5029" t="s">
        <v>70</v>
      </c>
      <c r="R5029" t="s">
        <v>71</v>
      </c>
      <c r="S5029" t="s">
        <v>1382</v>
      </c>
      <c r="T5029" s="9">
        <v>461.97</v>
      </c>
      <c r="U5029">
        <v>3</v>
      </c>
      <c r="V5029" s="2">
        <v>0</v>
      </c>
      <c r="W5029" s="6">
        <v>133.97</v>
      </c>
      <c r="X5029" s="14">
        <f>AA5029-W5029</f>
        <v>1251.94</v>
      </c>
      <c r="Y5029" s="6">
        <f>T5029*U5029</f>
        <v>1385.91</v>
      </c>
      <c r="Z5029" s="6">
        <f>Y5029*V5029</f>
        <v>0</v>
      </c>
      <c r="AA5029" s="6">
        <f t="shared" si="406"/>
        <v>1385.91</v>
      </c>
    </row>
    <row r="5030" spans="2:27" x14ac:dyDescent="0.3">
      <c r="B5030">
        <v>5027</v>
      </c>
      <c r="C5030" t="s">
        <v>7957</v>
      </c>
      <c r="D5030" s="1">
        <v>42945</v>
      </c>
      <c r="E5030" s="1">
        <v>42802</v>
      </c>
      <c r="F5030" s="23" t="s">
        <v>10956</v>
      </c>
      <c r="G5030" t="s">
        <v>49</v>
      </c>
      <c r="H5030" t="s">
        <v>2388</v>
      </c>
      <c r="I5030" t="s">
        <v>2389</v>
      </c>
      <c r="J5030" t="s">
        <v>25</v>
      </c>
      <c r="K5030" t="s">
        <v>26</v>
      </c>
      <c r="L5030" t="s">
        <v>4855</v>
      </c>
      <c r="M5030" t="s">
        <v>649</v>
      </c>
      <c r="N5030">
        <v>73120</v>
      </c>
      <c r="O5030" t="s">
        <v>104</v>
      </c>
      <c r="P5030" t="s">
        <v>105</v>
      </c>
      <c r="Q5030" t="s">
        <v>45</v>
      </c>
      <c r="R5030" t="s">
        <v>77</v>
      </c>
      <c r="S5030" t="s">
        <v>106</v>
      </c>
      <c r="T5030" s="9">
        <v>137.62</v>
      </c>
      <c r="U5030">
        <v>2</v>
      </c>
      <c r="V5030" s="2">
        <v>0</v>
      </c>
      <c r="W5030" s="6">
        <v>60.55</v>
      </c>
      <c r="X5030" s="14">
        <f>AA5030-W5030</f>
        <v>214.69</v>
      </c>
      <c r="Y5030" s="6">
        <f>T5030*U5030</f>
        <v>275.24</v>
      </c>
      <c r="Z5030" s="6">
        <f>Y5030*V5030</f>
        <v>0</v>
      </c>
      <c r="AA5030" s="6">
        <f t="shared" si="406"/>
        <v>275.24</v>
      </c>
    </row>
    <row r="5031" spans="2:27" x14ac:dyDescent="0.3">
      <c r="B5031">
        <v>5028</v>
      </c>
      <c r="C5031" t="s">
        <v>7957</v>
      </c>
      <c r="D5031" s="1">
        <v>42945</v>
      </c>
      <c r="E5031" s="1">
        <v>42802</v>
      </c>
      <c r="F5031" s="23" t="s">
        <v>10956</v>
      </c>
      <c r="G5031" t="s">
        <v>49</v>
      </c>
      <c r="H5031" t="s">
        <v>2388</v>
      </c>
      <c r="I5031" t="s">
        <v>2389</v>
      </c>
      <c r="J5031" t="s">
        <v>25</v>
      </c>
      <c r="K5031" t="s">
        <v>26</v>
      </c>
      <c r="L5031" t="s">
        <v>4855</v>
      </c>
      <c r="M5031" t="s">
        <v>649</v>
      </c>
      <c r="N5031">
        <v>73120</v>
      </c>
      <c r="O5031" t="s">
        <v>104</v>
      </c>
      <c r="P5031" t="s">
        <v>7958</v>
      </c>
      <c r="Q5031" t="s">
        <v>31</v>
      </c>
      <c r="R5031" t="s">
        <v>35</v>
      </c>
      <c r="S5031" t="s">
        <v>7959</v>
      </c>
      <c r="T5031" s="9">
        <v>302.67</v>
      </c>
      <c r="U5031">
        <v>3</v>
      </c>
      <c r="V5031" s="2">
        <v>0</v>
      </c>
      <c r="W5031" s="6">
        <v>72.64</v>
      </c>
      <c r="X5031" s="14">
        <f>AA5031-W5031</f>
        <v>835.37</v>
      </c>
      <c r="Y5031" s="6">
        <f>T5031*U5031</f>
        <v>908.01</v>
      </c>
      <c r="Z5031" s="6">
        <f>Y5031*V5031</f>
        <v>0</v>
      </c>
      <c r="AA5031" s="6">
        <f t="shared" si="406"/>
        <v>908.01</v>
      </c>
    </row>
    <row r="5032" spans="2:27" x14ac:dyDescent="0.3">
      <c r="B5032">
        <v>5029</v>
      </c>
      <c r="C5032" t="s">
        <v>7960</v>
      </c>
      <c r="D5032" s="1">
        <v>41679</v>
      </c>
      <c r="E5032" s="1">
        <v>41829</v>
      </c>
      <c r="F5032" s="9" t="str">
        <f t="shared" ref="F5032:F5037" si="410">DATEDIF(D5032,E5032,"d")&amp;" days"</f>
        <v>150 days</v>
      </c>
      <c r="G5032" t="s">
        <v>22</v>
      </c>
      <c r="H5032" t="s">
        <v>5426</v>
      </c>
      <c r="I5032" t="s">
        <v>5427</v>
      </c>
      <c r="J5032" t="s">
        <v>25</v>
      </c>
      <c r="K5032" t="s">
        <v>26</v>
      </c>
      <c r="L5032" t="s">
        <v>302</v>
      </c>
      <c r="M5032" t="s">
        <v>210</v>
      </c>
      <c r="N5032">
        <v>60653</v>
      </c>
      <c r="O5032" t="s">
        <v>104</v>
      </c>
      <c r="P5032" t="s">
        <v>2302</v>
      </c>
      <c r="Q5032" t="s">
        <v>70</v>
      </c>
      <c r="R5032" t="s">
        <v>160</v>
      </c>
      <c r="S5032" t="s">
        <v>2303</v>
      </c>
      <c r="T5032" s="9">
        <v>239.98</v>
      </c>
      <c r="U5032">
        <v>3</v>
      </c>
      <c r="V5032" s="2">
        <v>0.2</v>
      </c>
      <c r="W5032" s="6">
        <v>53.99</v>
      </c>
      <c r="X5032" s="14">
        <f>AA5032-W5032</f>
        <v>521.96199999999999</v>
      </c>
      <c r="Y5032" s="6">
        <f>T5032*U5032</f>
        <v>719.93999999999994</v>
      </c>
      <c r="Z5032" s="6">
        <f>Y5032*V5032</f>
        <v>143.988</v>
      </c>
      <c r="AA5032" s="6">
        <f t="shared" si="406"/>
        <v>575.952</v>
      </c>
    </row>
    <row r="5033" spans="2:27" x14ac:dyDescent="0.3">
      <c r="B5033">
        <v>5030</v>
      </c>
      <c r="C5033" t="s">
        <v>7961</v>
      </c>
      <c r="D5033" s="1">
        <v>42764</v>
      </c>
      <c r="E5033" s="1">
        <v>42768</v>
      </c>
      <c r="F5033" s="9" t="str">
        <f t="shared" si="410"/>
        <v>4 days</v>
      </c>
      <c r="G5033" t="s">
        <v>49</v>
      </c>
      <c r="H5033" t="s">
        <v>3016</v>
      </c>
      <c r="I5033" t="s">
        <v>3017</v>
      </c>
      <c r="J5033" t="s">
        <v>25</v>
      </c>
      <c r="K5033" t="s">
        <v>26</v>
      </c>
      <c r="L5033" t="s">
        <v>126</v>
      </c>
      <c r="M5033" t="s">
        <v>42</v>
      </c>
      <c r="N5033">
        <v>94109</v>
      </c>
      <c r="O5033" t="s">
        <v>43</v>
      </c>
      <c r="P5033" t="s">
        <v>6259</v>
      </c>
      <c r="Q5033" t="s">
        <v>45</v>
      </c>
      <c r="R5033" t="s">
        <v>67</v>
      </c>
      <c r="S5033" t="s">
        <v>6260</v>
      </c>
      <c r="T5033" s="9">
        <v>8.34</v>
      </c>
      <c r="U5033">
        <v>3</v>
      </c>
      <c r="V5033" s="2">
        <v>0</v>
      </c>
      <c r="W5033" s="6">
        <v>2.17</v>
      </c>
      <c r="X5033" s="14">
        <f>AA5033-W5033</f>
        <v>22.85</v>
      </c>
      <c r="Y5033" s="6">
        <f>T5033*U5033</f>
        <v>25.02</v>
      </c>
      <c r="Z5033" s="6">
        <f>Y5033*V5033</f>
        <v>0</v>
      </c>
      <c r="AA5033" s="6">
        <f t="shared" si="406"/>
        <v>25.02</v>
      </c>
    </row>
    <row r="5034" spans="2:27" x14ac:dyDescent="0.3">
      <c r="B5034">
        <v>5031</v>
      </c>
      <c r="C5034" t="s">
        <v>7961</v>
      </c>
      <c r="D5034" s="1">
        <v>42764</v>
      </c>
      <c r="E5034" s="1">
        <v>42768</v>
      </c>
      <c r="F5034" s="9" t="str">
        <f t="shared" si="410"/>
        <v>4 days</v>
      </c>
      <c r="G5034" t="s">
        <v>49</v>
      </c>
      <c r="H5034" t="s">
        <v>3016</v>
      </c>
      <c r="I5034" t="s">
        <v>3017</v>
      </c>
      <c r="J5034" t="s">
        <v>25</v>
      </c>
      <c r="K5034" t="s">
        <v>26</v>
      </c>
      <c r="L5034" t="s">
        <v>126</v>
      </c>
      <c r="M5034" t="s">
        <v>42</v>
      </c>
      <c r="N5034">
        <v>94109</v>
      </c>
      <c r="O5034" t="s">
        <v>43</v>
      </c>
      <c r="P5034" t="s">
        <v>5073</v>
      </c>
      <c r="Q5034" t="s">
        <v>45</v>
      </c>
      <c r="R5034" t="s">
        <v>578</v>
      </c>
      <c r="S5034" t="s">
        <v>5074</v>
      </c>
      <c r="T5034" s="9">
        <v>8.57</v>
      </c>
      <c r="U5034">
        <v>1</v>
      </c>
      <c r="V5034" s="2">
        <v>0</v>
      </c>
      <c r="W5034" s="6">
        <v>2.23</v>
      </c>
      <c r="X5034" s="14">
        <f>AA5034-W5034</f>
        <v>6.34</v>
      </c>
      <c r="Y5034" s="6">
        <f>T5034*U5034</f>
        <v>8.57</v>
      </c>
      <c r="Z5034" s="6">
        <f>Y5034*V5034</f>
        <v>0</v>
      </c>
      <c r="AA5034" s="6">
        <f t="shared" si="406"/>
        <v>8.57</v>
      </c>
    </row>
    <row r="5035" spans="2:27" x14ac:dyDescent="0.3">
      <c r="B5035">
        <v>5032</v>
      </c>
      <c r="C5035" t="s">
        <v>7961</v>
      </c>
      <c r="D5035" s="1">
        <v>42764</v>
      </c>
      <c r="E5035" s="1">
        <v>42768</v>
      </c>
      <c r="F5035" s="9" t="str">
        <f t="shared" si="410"/>
        <v>4 days</v>
      </c>
      <c r="G5035" t="s">
        <v>49</v>
      </c>
      <c r="H5035" t="s">
        <v>3016</v>
      </c>
      <c r="I5035" t="s">
        <v>3017</v>
      </c>
      <c r="J5035" t="s">
        <v>25</v>
      </c>
      <c r="K5035" t="s">
        <v>26</v>
      </c>
      <c r="L5035" t="s">
        <v>126</v>
      </c>
      <c r="M5035" t="s">
        <v>42</v>
      </c>
      <c r="N5035">
        <v>94109</v>
      </c>
      <c r="O5035" t="s">
        <v>43</v>
      </c>
      <c r="P5035" t="s">
        <v>1716</v>
      </c>
      <c r="Q5035" t="s">
        <v>45</v>
      </c>
      <c r="R5035" t="s">
        <v>74</v>
      </c>
      <c r="S5035" t="s">
        <v>1717</v>
      </c>
      <c r="T5035" s="9">
        <v>119.62</v>
      </c>
      <c r="U5035">
        <v>8</v>
      </c>
      <c r="V5035" s="2">
        <v>0.2</v>
      </c>
      <c r="W5035" s="6">
        <v>40.369999999999997</v>
      </c>
      <c r="X5035" s="14">
        <f>AA5035-W5035</f>
        <v>725.19799999999998</v>
      </c>
      <c r="Y5035" s="6">
        <f>T5035*U5035</f>
        <v>956.96</v>
      </c>
      <c r="Z5035" s="6">
        <f>Y5035*V5035</f>
        <v>191.39200000000002</v>
      </c>
      <c r="AA5035" s="6">
        <f t="shared" si="406"/>
        <v>765.56799999999998</v>
      </c>
    </row>
    <row r="5036" spans="2:27" x14ac:dyDescent="0.3">
      <c r="B5036">
        <v>5033</v>
      </c>
      <c r="C5036" t="s">
        <v>7962</v>
      </c>
      <c r="D5036" s="1">
        <v>42730</v>
      </c>
      <c r="E5036" s="1">
        <v>42767</v>
      </c>
      <c r="F5036" s="9" t="str">
        <f t="shared" si="410"/>
        <v>37 days</v>
      </c>
      <c r="G5036" t="s">
        <v>49</v>
      </c>
      <c r="H5036" t="s">
        <v>1536</v>
      </c>
      <c r="I5036" t="s">
        <v>1537</v>
      </c>
      <c r="J5036" t="s">
        <v>40</v>
      </c>
      <c r="K5036" t="s">
        <v>26</v>
      </c>
      <c r="L5036" t="s">
        <v>3944</v>
      </c>
      <c r="M5036" t="s">
        <v>789</v>
      </c>
      <c r="N5036">
        <v>8360</v>
      </c>
      <c r="O5036" t="s">
        <v>147</v>
      </c>
      <c r="P5036" t="s">
        <v>280</v>
      </c>
      <c r="Q5036" t="s">
        <v>31</v>
      </c>
      <c r="R5036" t="s">
        <v>35</v>
      </c>
      <c r="S5036" t="s">
        <v>281</v>
      </c>
      <c r="T5036" s="9">
        <v>212.94</v>
      </c>
      <c r="U5036">
        <v>3</v>
      </c>
      <c r="V5036" s="2">
        <v>0</v>
      </c>
      <c r="W5036" s="6">
        <v>25.55</v>
      </c>
      <c r="X5036" s="14">
        <f>AA5036-W5036</f>
        <v>613.27</v>
      </c>
      <c r="Y5036" s="6">
        <f>T5036*U5036</f>
        <v>638.81999999999994</v>
      </c>
      <c r="Z5036" s="6">
        <f>Y5036*V5036</f>
        <v>0</v>
      </c>
      <c r="AA5036" s="6">
        <f t="shared" si="406"/>
        <v>638.81999999999994</v>
      </c>
    </row>
    <row r="5037" spans="2:27" x14ac:dyDescent="0.3">
      <c r="B5037">
        <v>5034</v>
      </c>
      <c r="C5037" t="s">
        <v>7962</v>
      </c>
      <c r="D5037" s="1">
        <v>42730</v>
      </c>
      <c r="E5037" s="1">
        <v>42767</v>
      </c>
      <c r="F5037" s="9" t="str">
        <f t="shared" si="410"/>
        <v>37 days</v>
      </c>
      <c r="G5037" t="s">
        <v>49</v>
      </c>
      <c r="H5037" t="s">
        <v>1536</v>
      </c>
      <c r="I5037" t="s">
        <v>1537</v>
      </c>
      <c r="J5037" t="s">
        <v>40</v>
      </c>
      <c r="K5037" t="s">
        <v>26</v>
      </c>
      <c r="L5037" t="s">
        <v>3944</v>
      </c>
      <c r="M5037" t="s">
        <v>789</v>
      </c>
      <c r="N5037">
        <v>8360</v>
      </c>
      <c r="O5037" t="s">
        <v>147</v>
      </c>
      <c r="P5037" t="s">
        <v>5199</v>
      </c>
      <c r="Q5037" t="s">
        <v>45</v>
      </c>
      <c r="R5037" t="s">
        <v>77</v>
      </c>
      <c r="S5037" t="s">
        <v>5200</v>
      </c>
      <c r="T5037" s="9">
        <v>26.49</v>
      </c>
      <c r="U5037">
        <v>1</v>
      </c>
      <c r="V5037" s="2">
        <v>0</v>
      </c>
      <c r="W5037" s="6">
        <v>7.42</v>
      </c>
      <c r="X5037" s="14">
        <f>AA5037-W5037</f>
        <v>19.07</v>
      </c>
      <c r="Y5037" s="6">
        <f>T5037*U5037</f>
        <v>26.49</v>
      </c>
      <c r="Z5037" s="6">
        <f>Y5037*V5037</f>
        <v>0</v>
      </c>
      <c r="AA5037" s="6">
        <f t="shared" si="406"/>
        <v>26.49</v>
      </c>
    </row>
    <row r="5038" spans="2:27" x14ac:dyDescent="0.3">
      <c r="B5038">
        <v>5035</v>
      </c>
      <c r="C5038" t="s">
        <v>7963</v>
      </c>
      <c r="D5038" s="1">
        <v>42255</v>
      </c>
      <c r="E5038" s="1">
        <v>42229</v>
      </c>
      <c r="F5038" s="23" t="s">
        <v>10956</v>
      </c>
      <c r="G5038" t="s">
        <v>22</v>
      </c>
      <c r="H5038" t="s">
        <v>3051</v>
      </c>
      <c r="I5038" t="s">
        <v>3052</v>
      </c>
      <c r="J5038" t="s">
        <v>101</v>
      </c>
      <c r="K5038" t="s">
        <v>26</v>
      </c>
      <c r="L5038" t="s">
        <v>2553</v>
      </c>
      <c r="M5038" t="s">
        <v>113</v>
      </c>
      <c r="N5038">
        <v>53209</v>
      </c>
      <c r="O5038" t="s">
        <v>104</v>
      </c>
      <c r="P5038" t="s">
        <v>7471</v>
      </c>
      <c r="Q5038" t="s">
        <v>31</v>
      </c>
      <c r="R5038" t="s">
        <v>32</v>
      </c>
      <c r="S5038" t="s">
        <v>7472</v>
      </c>
      <c r="T5038" s="9">
        <v>687.4</v>
      </c>
      <c r="U5038">
        <v>5</v>
      </c>
      <c r="V5038" s="2">
        <v>0</v>
      </c>
      <c r="W5038" s="6">
        <v>48.12</v>
      </c>
      <c r="X5038" s="14">
        <f>AA5038-W5038</f>
        <v>3388.88</v>
      </c>
      <c r="Y5038" s="6">
        <f>T5038*U5038</f>
        <v>3437</v>
      </c>
      <c r="Z5038" s="6">
        <f>Y5038*V5038</f>
        <v>0</v>
      </c>
      <c r="AA5038" s="6">
        <f t="shared" si="406"/>
        <v>3437</v>
      </c>
    </row>
    <row r="5039" spans="2:27" x14ac:dyDescent="0.3">
      <c r="B5039">
        <v>5036</v>
      </c>
      <c r="C5039" t="s">
        <v>7964</v>
      </c>
      <c r="D5039" s="1">
        <v>41794</v>
      </c>
      <c r="E5039" s="1">
        <v>41977</v>
      </c>
      <c r="F5039" s="9" t="str">
        <f t="shared" ref="F5039:F5068" si="411">DATEDIF(D5039,E5039,"d")&amp;" days"</f>
        <v>183 days</v>
      </c>
      <c r="G5039" t="s">
        <v>49</v>
      </c>
      <c r="H5039" t="s">
        <v>5384</v>
      </c>
      <c r="I5039" t="s">
        <v>5385</v>
      </c>
      <c r="J5039" t="s">
        <v>40</v>
      </c>
      <c r="K5039" t="s">
        <v>26</v>
      </c>
      <c r="L5039" t="s">
        <v>94</v>
      </c>
      <c r="M5039" t="s">
        <v>95</v>
      </c>
      <c r="N5039">
        <v>98115</v>
      </c>
      <c r="O5039" t="s">
        <v>43</v>
      </c>
      <c r="P5039" t="s">
        <v>2190</v>
      </c>
      <c r="Q5039" t="s">
        <v>31</v>
      </c>
      <c r="R5039" t="s">
        <v>55</v>
      </c>
      <c r="S5039" t="s">
        <v>2191</v>
      </c>
      <c r="T5039" s="9">
        <v>653.54999999999995</v>
      </c>
      <c r="U5039">
        <v>3</v>
      </c>
      <c r="V5039" s="2">
        <v>0</v>
      </c>
      <c r="W5039" s="6">
        <v>111.1</v>
      </c>
      <c r="X5039" s="14">
        <f>AA5039-W5039</f>
        <v>1849.55</v>
      </c>
      <c r="Y5039" s="6">
        <f>T5039*U5039</f>
        <v>1960.6499999999999</v>
      </c>
      <c r="Z5039" s="6">
        <f>Y5039*V5039</f>
        <v>0</v>
      </c>
      <c r="AA5039" s="6">
        <f t="shared" si="406"/>
        <v>1960.6499999999999</v>
      </c>
    </row>
    <row r="5040" spans="2:27" x14ac:dyDescent="0.3">
      <c r="B5040">
        <v>5037</v>
      </c>
      <c r="C5040" t="s">
        <v>7964</v>
      </c>
      <c r="D5040" s="1">
        <v>41794</v>
      </c>
      <c r="E5040" s="1">
        <v>41977</v>
      </c>
      <c r="F5040" s="9" t="str">
        <f t="shared" si="411"/>
        <v>183 days</v>
      </c>
      <c r="G5040" t="s">
        <v>49</v>
      </c>
      <c r="H5040" t="s">
        <v>5384</v>
      </c>
      <c r="I5040" t="s">
        <v>5385</v>
      </c>
      <c r="J5040" t="s">
        <v>40</v>
      </c>
      <c r="K5040" t="s">
        <v>26</v>
      </c>
      <c r="L5040" t="s">
        <v>94</v>
      </c>
      <c r="M5040" t="s">
        <v>95</v>
      </c>
      <c r="N5040">
        <v>98115</v>
      </c>
      <c r="O5040" t="s">
        <v>43</v>
      </c>
      <c r="P5040" t="s">
        <v>2574</v>
      </c>
      <c r="Q5040" t="s">
        <v>70</v>
      </c>
      <c r="R5040" t="s">
        <v>160</v>
      </c>
      <c r="S5040" t="s">
        <v>2575</v>
      </c>
      <c r="T5040" s="9">
        <v>33.9</v>
      </c>
      <c r="U5040">
        <v>2</v>
      </c>
      <c r="V5040" s="2">
        <v>0</v>
      </c>
      <c r="W5040" s="6">
        <v>2.0299999999999998</v>
      </c>
      <c r="X5040" s="14">
        <f>AA5040-W5040</f>
        <v>65.77</v>
      </c>
      <c r="Y5040" s="6">
        <f>T5040*U5040</f>
        <v>67.8</v>
      </c>
      <c r="Z5040" s="6">
        <f>Y5040*V5040</f>
        <v>0</v>
      </c>
      <c r="AA5040" s="6">
        <f t="shared" si="406"/>
        <v>67.8</v>
      </c>
    </row>
    <row r="5041" spans="2:27" x14ac:dyDescent="0.3">
      <c r="B5041">
        <v>5038</v>
      </c>
      <c r="C5041" t="s">
        <v>7965</v>
      </c>
      <c r="D5041" s="1">
        <v>43056</v>
      </c>
      <c r="E5041" s="1">
        <v>43060</v>
      </c>
      <c r="F5041" s="9" t="str">
        <f t="shared" si="411"/>
        <v>4 days</v>
      </c>
      <c r="G5041" t="s">
        <v>22</v>
      </c>
      <c r="H5041" t="s">
        <v>2345</v>
      </c>
      <c r="I5041" t="s">
        <v>2346</v>
      </c>
      <c r="J5041" t="s">
        <v>25</v>
      </c>
      <c r="K5041" t="s">
        <v>26</v>
      </c>
      <c r="L5041" t="s">
        <v>209</v>
      </c>
      <c r="M5041" t="s">
        <v>210</v>
      </c>
      <c r="N5041">
        <v>60540</v>
      </c>
      <c r="O5041" t="s">
        <v>104</v>
      </c>
      <c r="P5041" t="s">
        <v>2357</v>
      </c>
      <c r="Q5041" t="s">
        <v>70</v>
      </c>
      <c r="R5041" t="s">
        <v>160</v>
      </c>
      <c r="S5041" t="s">
        <v>2358</v>
      </c>
      <c r="T5041" s="9">
        <v>239.96</v>
      </c>
      <c r="U5041">
        <v>5</v>
      </c>
      <c r="V5041" s="2">
        <v>0.2</v>
      </c>
      <c r="W5041" s="6">
        <v>83.99</v>
      </c>
      <c r="X5041" s="14">
        <f>AA5041-W5041</f>
        <v>875.84999999999991</v>
      </c>
      <c r="Y5041" s="6">
        <f>T5041*U5041</f>
        <v>1199.8</v>
      </c>
      <c r="Z5041" s="6">
        <f>Y5041*V5041</f>
        <v>239.96</v>
      </c>
      <c r="AA5041" s="6">
        <f t="shared" si="406"/>
        <v>959.83999999999992</v>
      </c>
    </row>
    <row r="5042" spans="2:27" x14ac:dyDescent="0.3">
      <c r="B5042">
        <v>5039</v>
      </c>
      <c r="C5042" t="s">
        <v>7966</v>
      </c>
      <c r="D5042" s="1">
        <v>42315</v>
      </c>
      <c r="E5042" s="1">
        <v>42345</v>
      </c>
      <c r="F5042" s="9" t="str">
        <f t="shared" si="411"/>
        <v>30 days</v>
      </c>
      <c r="G5042" t="s">
        <v>187</v>
      </c>
      <c r="H5042" t="s">
        <v>4010</v>
      </c>
      <c r="I5042" t="s">
        <v>4011</v>
      </c>
      <c r="J5042" t="s">
        <v>40</v>
      </c>
      <c r="K5042" t="s">
        <v>26</v>
      </c>
      <c r="L5042" t="s">
        <v>520</v>
      </c>
      <c r="M5042" t="s">
        <v>244</v>
      </c>
      <c r="N5042">
        <v>19805</v>
      </c>
      <c r="O5042" t="s">
        <v>147</v>
      </c>
      <c r="P5042" t="s">
        <v>2809</v>
      </c>
      <c r="Q5042" t="s">
        <v>31</v>
      </c>
      <c r="R5042" t="s">
        <v>55</v>
      </c>
      <c r="S5042" t="s">
        <v>2810</v>
      </c>
      <c r="T5042" s="9">
        <v>199.84</v>
      </c>
      <c r="U5042">
        <v>4</v>
      </c>
      <c r="V5042" s="2">
        <v>0.3</v>
      </c>
      <c r="W5042" s="6">
        <v>-37.11</v>
      </c>
      <c r="X5042" s="14">
        <f>AA5042-W5042</f>
        <v>596.66200000000003</v>
      </c>
      <c r="Y5042" s="6">
        <f>T5042*U5042</f>
        <v>799.36</v>
      </c>
      <c r="Z5042" s="6">
        <f>Y5042*V5042</f>
        <v>239.80799999999999</v>
      </c>
      <c r="AA5042" s="6">
        <f t="shared" si="406"/>
        <v>559.55200000000002</v>
      </c>
    </row>
    <row r="5043" spans="2:27" x14ac:dyDescent="0.3">
      <c r="B5043">
        <v>5040</v>
      </c>
      <c r="C5043" t="s">
        <v>7966</v>
      </c>
      <c r="D5043" s="1">
        <v>42315</v>
      </c>
      <c r="E5043" s="1">
        <v>42345</v>
      </c>
      <c r="F5043" s="9" t="str">
        <f t="shared" si="411"/>
        <v>30 days</v>
      </c>
      <c r="G5043" t="s">
        <v>187</v>
      </c>
      <c r="H5043" t="s">
        <v>4010</v>
      </c>
      <c r="I5043" t="s">
        <v>4011</v>
      </c>
      <c r="J5043" t="s">
        <v>40</v>
      </c>
      <c r="K5043" t="s">
        <v>26</v>
      </c>
      <c r="L5043" t="s">
        <v>520</v>
      </c>
      <c r="M5043" t="s">
        <v>244</v>
      </c>
      <c r="N5043">
        <v>19805</v>
      </c>
      <c r="O5043" t="s">
        <v>147</v>
      </c>
      <c r="P5043" t="s">
        <v>4472</v>
      </c>
      <c r="Q5043" t="s">
        <v>70</v>
      </c>
      <c r="R5043" t="s">
        <v>71</v>
      </c>
      <c r="S5043" t="s">
        <v>4473</v>
      </c>
      <c r="T5043" s="9">
        <v>716</v>
      </c>
      <c r="U5043">
        <v>2</v>
      </c>
      <c r="V5043" s="2">
        <v>0</v>
      </c>
      <c r="W5043" s="6">
        <v>193.32</v>
      </c>
      <c r="X5043" s="14">
        <f>AA5043-W5043</f>
        <v>1238.68</v>
      </c>
      <c r="Y5043" s="6">
        <f>T5043*U5043</f>
        <v>1432</v>
      </c>
      <c r="Z5043" s="6">
        <f>Y5043*V5043</f>
        <v>0</v>
      </c>
      <c r="AA5043" s="6">
        <f t="shared" si="406"/>
        <v>1432</v>
      </c>
    </row>
    <row r="5044" spans="2:27" x14ac:dyDescent="0.3">
      <c r="B5044">
        <v>5041</v>
      </c>
      <c r="C5044" t="s">
        <v>7966</v>
      </c>
      <c r="D5044" s="1">
        <v>42315</v>
      </c>
      <c r="E5044" s="1">
        <v>42345</v>
      </c>
      <c r="F5044" s="9" t="str">
        <f t="shared" si="411"/>
        <v>30 days</v>
      </c>
      <c r="G5044" t="s">
        <v>187</v>
      </c>
      <c r="H5044" t="s">
        <v>4010</v>
      </c>
      <c r="I5044" t="s">
        <v>4011</v>
      </c>
      <c r="J5044" t="s">
        <v>40</v>
      </c>
      <c r="K5044" t="s">
        <v>26</v>
      </c>
      <c r="L5044" t="s">
        <v>520</v>
      </c>
      <c r="M5044" t="s">
        <v>244</v>
      </c>
      <c r="N5044">
        <v>19805</v>
      </c>
      <c r="O5044" t="s">
        <v>147</v>
      </c>
      <c r="P5044" t="s">
        <v>1396</v>
      </c>
      <c r="Q5044" t="s">
        <v>45</v>
      </c>
      <c r="R5044" t="s">
        <v>74</v>
      </c>
      <c r="S5044" t="s">
        <v>1397</v>
      </c>
      <c r="T5044" s="9">
        <v>221.06</v>
      </c>
      <c r="U5044">
        <v>7</v>
      </c>
      <c r="V5044" s="2">
        <v>0</v>
      </c>
      <c r="W5044" s="6">
        <v>103.9</v>
      </c>
      <c r="X5044" s="14">
        <f>AA5044-W5044</f>
        <v>1443.52</v>
      </c>
      <c r="Y5044" s="6">
        <f>T5044*U5044</f>
        <v>1547.42</v>
      </c>
      <c r="Z5044" s="6">
        <f>Y5044*V5044</f>
        <v>0</v>
      </c>
      <c r="AA5044" s="6">
        <f t="shared" si="406"/>
        <v>1547.42</v>
      </c>
    </row>
    <row r="5045" spans="2:27" x14ac:dyDescent="0.3">
      <c r="B5045">
        <v>5042</v>
      </c>
      <c r="C5045" t="s">
        <v>7967</v>
      </c>
      <c r="D5045" s="1">
        <v>42654</v>
      </c>
      <c r="E5045" s="1">
        <v>42687</v>
      </c>
      <c r="F5045" s="9" t="str">
        <f t="shared" si="411"/>
        <v>33 days</v>
      </c>
      <c r="G5045" t="s">
        <v>22</v>
      </c>
      <c r="H5045" t="s">
        <v>4050</v>
      </c>
      <c r="I5045" t="s">
        <v>4051</v>
      </c>
      <c r="J5045" t="s">
        <v>25</v>
      </c>
      <c r="K5045" t="s">
        <v>26</v>
      </c>
      <c r="L5045" t="s">
        <v>41</v>
      </c>
      <c r="M5045" t="s">
        <v>42</v>
      </c>
      <c r="N5045">
        <v>90036</v>
      </c>
      <c r="O5045" t="s">
        <v>43</v>
      </c>
      <c r="P5045" t="s">
        <v>6011</v>
      </c>
      <c r="Q5045" t="s">
        <v>45</v>
      </c>
      <c r="R5045" t="s">
        <v>89</v>
      </c>
      <c r="S5045" t="s">
        <v>6012</v>
      </c>
      <c r="T5045" s="9">
        <v>67.709999999999994</v>
      </c>
      <c r="U5045">
        <v>3</v>
      </c>
      <c r="V5045" s="2">
        <v>0</v>
      </c>
      <c r="W5045" s="6">
        <v>32.5</v>
      </c>
      <c r="X5045" s="14">
        <f>AA5045-W5045</f>
        <v>170.63</v>
      </c>
      <c r="Y5045" s="6">
        <f>T5045*U5045</f>
        <v>203.13</v>
      </c>
      <c r="Z5045" s="6">
        <f>Y5045*V5045</f>
        <v>0</v>
      </c>
      <c r="AA5045" s="6">
        <f t="shared" si="406"/>
        <v>203.13</v>
      </c>
    </row>
    <row r="5046" spans="2:27" x14ac:dyDescent="0.3">
      <c r="B5046">
        <v>5043</v>
      </c>
      <c r="C5046" t="s">
        <v>7967</v>
      </c>
      <c r="D5046" s="1">
        <v>42654</v>
      </c>
      <c r="E5046" s="1">
        <v>42687</v>
      </c>
      <c r="F5046" s="9" t="str">
        <f t="shared" si="411"/>
        <v>33 days</v>
      </c>
      <c r="G5046" t="s">
        <v>22</v>
      </c>
      <c r="H5046" t="s">
        <v>4050</v>
      </c>
      <c r="I5046" t="s">
        <v>4051</v>
      </c>
      <c r="J5046" t="s">
        <v>25</v>
      </c>
      <c r="K5046" t="s">
        <v>26</v>
      </c>
      <c r="L5046" t="s">
        <v>41</v>
      </c>
      <c r="M5046" t="s">
        <v>42</v>
      </c>
      <c r="N5046">
        <v>90036</v>
      </c>
      <c r="O5046" t="s">
        <v>43</v>
      </c>
      <c r="P5046" t="s">
        <v>3105</v>
      </c>
      <c r="Q5046" t="s">
        <v>45</v>
      </c>
      <c r="R5046" t="s">
        <v>77</v>
      </c>
      <c r="S5046" t="s">
        <v>3106</v>
      </c>
      <c r="T5046" s="9">
        <v>129.91999999999999</v>
      </c>
      <c r="U5046">
        <v>4</v>
      </c>
      <c r="V5046" s="2">
        <v>0</v>
      </c>
      <c r="W5046" s="6">
        <v>38.979999999999997</v>
      </c>
      <c r="X5046" s="14">
        <f>AA5046-W5046</f>
        <v>480.69999999999993</v>
      </c>
      <c r="Y5046" s="6">
        <f>T5046*U5046</f>
        <v>519.67999999999995</v>
      </c>
      <c r="Z5046" s="6">
        <f>Y5046*V5046</f>
        <v>0</v>
      </c>
      <c r="AA5046" s="6">
        <f t="shared" si="406"/>
        <v>519.67999999999995</v>
      </c>
    </row>
    <row r="5047" spans="2:27" x14ac:dyDescent="0.3">
      <c r="B5047">
        <v>5044</v>
      </c>
      <c r="C5047" t="s">
        <v>7967</v>
      </c>
      <c r="D5047" s="1">
        <v>42654</v>
      </c>
      <c r="E5047" s="1">
        <v>42687</v>
      </c>
      <c r="F5047" s="9" t="str">
        <f t="shared" si="411"/>
        <v>33 days</v>
      </c>
      <c r="G5047" t="s">
        <v>22</v>
      </c>
      <c r="H5047" t="s">
        <v>4050</v>
      </c>
      <c r="I5047" t="s">
        <v>4051</v>
      </c>
      <c r="J5047" t="s">
        <v>25</v>
      </c>
      <c r="K5047" t="s">
        <v>26</v>
      </c>
      <c r="L5047" t="s">
        <v>41</v>
      </c>
      <c r="M5047" t="s">
        <v>42</v>
      </c>
      <c r="N5047">
        <v>90036</v>
      </c>
      <c r="O5047" t="s">
        <v>43</v>
      </c>
      <c r="P5047" t="s">
        <v>2682</v>
      </c>
      <c r="Q5047" t="s">
        <v>31</v>
      </c>
      <c r="R5047" t="s">
        <v>64</v>
      </c>
      <c r="S5047" t="s">
        <v>2683</v>
      </c>
      <c r="T5047" s="9">
        <v>467.46</v>
      </c>
      <c r="U5047">
        <v>9</v>
      </c>
      <c r="V5047" s="2">
        <v>0</v>
      </c>
      <c r="W5047" s="6">
        <v>191.66</v>
      </c>
      <c r="X5047" s="14">
        <f>AA5047-W5047</f>
        <v>4015.4799999999996</v>
      </c>
      <c r="Y5047" s="6">
        <f>T5047*U5047</f>
        <v>4207.1399999999994</v>
      </c>
      <c r="Z5047" s="6">
        <f>Y5047*V5047</f>
        <v>0</v>
      </c>
      <c r="AA5047" s="6">
        <f t="shared" si="406"/>
        <v>4207.1399999999994</v>
      </c>
    </row>
    <row r="5048" spans="2:27" x14ac:dyDescent="0.3">
      <c r="B5048">
        <v>5045</v>
      </c>
      <c r="C5048" t="s">
        <v>7967</v>
      </c>
      <c r="D5048" s="1">
        <v>42654</v>
      </c>
      <c r="E5048" s="1">
        <v>42687</v>
      </c>
      <c r="F5048" s="9" t="str">
        <f t="shared" si="411"/>
        <v>33 days</v>
      </c>
      <c r="G5048" t="s">
        <v>22</v>
      </c>
      <c r="H5048" t="s">
        <v>4050</v>
      </c>
      <c r="I5048" t="s">
        <v>4051</v>
      </c>
      <c r="J5048" t="s">
        <v>25</v>
      </c>
      <c r="K5048" t="s">
        <v>26</v>
      </c>
      <c r="L5048" t="s">
        <v>41</v>
      </c>
      <c r="M5048" t="s">
        <v>42</v>
      </c>
      <c r="N5048">
        <v>90036</v>
      </c>
      <c r="O5048" t="s">
        <v>43</v>
      </c>
      <c r="P5048" t="s">
        <v>7318</v>
      </c>
      <c r="Q5048" t="s">
        <v>45</v>
      </c>
      <c r="R5048" t="s">
        <v>89</v>
      </c>
      <c r="S5048" t="s">
        <v>7319</v>
      </c>
      <c r="T5048" s="9">
        <v>61.4</v>
      </c>
      <c r="U5048">
        <v>5</v>
      </c>
      <c r="V5048" s="2">
        <v>0</v>
      </c>
      <c r="W5048" s="6">
        <v>28.86</v>
      </c>
      <c r="X5048" s="14">
        <f>AA5048-W5048</f>
        <v>278.14</v>
      </c>
      <c r="Y5048" s="6">
        <f>T5048*U5048</f>
        <v>307</v>
      </c>
      <c r="Z5048" s="6">
        <f>Y5048*V5048</f>
        <v>0</v>
      </c>
      <c r="AA5048" s="6">
        <f t="shared" si="406"/>
        <v>307</v>
      </c>
    </row>
    <row r="5049" spans="2:27" x14ac:dyDescent="0.3">
      <c r="B5049">
        <v>5046</v>
      </c>
      <c r="C5049" t="s">
        <v>7967</v>
      </c>
      <c r="D5049" s="1">
        <v>42654</v>
      </c>
      <c r="E5049" s="1">
        <v>42687</v>
      </c>
      <c r="F5049" s="9" t="str">
        <f t="shared" si="411"/>
        <v>33 days</v>
      </c>
      <c r="G5049" t="s">
        <v>22</v>
      </c>
      <c r="H5049" t="s">
        <v>4050</v>
      </c>
      <c r="I5049" t="s">
        <v>4051</v>
      </c>
      <c r="J5049" t="s">
        <v>25</v>
      </c>
      <c r="K5049" t="s">
        <v>26</v>
      </c>
      <c r="L5049" t="s">
        <v>41</v>
      </c>
      <c r="M5049" t="s">
        <v>42</v>
      </c>
      <c r="N5049">
        <v>90036</v>
      </c>
      <c r="O5049" t="s">
        <v>43</v>
      </c>
      <c r="P5049" t="s">
        <v>2876</v>
      </c>
      <c r="Q5049" t="s">
        <v>45</v>
      </c>
      <c r="R5049" t="s">
        <v>58</v>
      </c>
      <c r="S5049" t="s">
        <v>2877</v>
      </c>
      <c r="T5049" s="9">
        <v>720.76</v>
      </c>
      <c r="U5049">
        <v>4</v>
      </c>
      <c r="V5049" s="2">
        <v>0</v>
      </c>
      <c r="W5049" s="6">
        <v>187.4</v>
      </c>
      <c r="X5049" s="14">
        <f>AA5049-W5049</f>
        <v>2695.64</v>
      </c>
      <c r="Y5049" s="6">
        <f>T5049*U5049</f>
        <v>2883.04</v>
      </c>
      <c r="Z5049" s="6">
        <f>Y5049*V5049</f>
        <v>0</v>
      </c>
      <c r="AA5049" s="6">
        <f t="shared" si="406"/>
        <v>2883.04</v>
      </c>
    </row>
    <row r="5050" spans="2:27" x14ac:dyDescent="0.3">
      <c r="B5050">
        <v>5047</v>
      </c>
      <c r="C5050" t="s">
        <v>7967</v>
      </c>
      <c r="D5050" s="1">
        <v>42654</v>
      </c>
      <c r="E5050" s="1">
        <v>42687</v>
      </c>
      <c r="F5050" s="9" t="str">
        <f t="shared" si="411"/>
        <v>33 days</v>
      </c>
      <c r="G5050" t="s">
        <v>22</v>
      </c>
      <c r="H5050" t="s">
        <v>4050</v>
      </c>
      <c r="I5050" t="s">
        <v>4051</v>
      </c>
      <c r="J5050" t="s">
        <v>25</v>
      </c>
      <c r="K5050" t="s">
        <v>26</v>
      </c>
      <c r="L5050" t="s">
        <v>41</v>
      </c>
      <c r="M5050" t="s">
        <v>42</v>
      </c>
      <c r="N5050">
        <v>90036</v>
      </c>
      <c r="O5050" t="s">
        <v>43</v>
      </c>
      <c r="P5050" t="s">
        <v>3399</v>
      </c>
      <c r="Q5050" t="s">
        <v>45</v>
      </c>
      <c r="R5050" t="s">
        <v>74</v>
      </c>
      <c r="S5050" t="s">
        <v>3400</v>
      </c>
      <c r="T5050" s="9">
        <v>5.18</v>
      </c>
      <c r="U5050">
        <v>3</v>
      </c>
      <c r="V5050" s="2">
        <v>0.2</v>
      </c>
      <c r="W5050" s="6">
        <v>1.81</v>
      </c>
      <c r="X5050" s="14">
        <f>AA5050-W5050</f>
        <v>10.621999999999998</v>
      </c>
      <c r="Y5050" s="6">
        <f>T5050*U5050</f>
        <v>15.54</v>
      </c>
      <c r="Z5050" s="6">
        <f>Y5050*V5050</f>
        <v>3.1080000000000001</v>
      </c>
      <c r="AA5050" s="6">
        <f t="shared" si="406"/>
        <v>12.431999999999999</v>
      </c>
    </row>
    <row r="5051" spans="2:27" x14ac:dyDescent="0.3">
      <c r="B5051">
        <v>5048</v>
      </c>
      <c r="C5051" t="s">
        <v>7967</v>
      </c>
      <c r="D5051" s="1">
        <v>42654</v>
      </c>
      <c r="E5051" s="1">
        <v>42687</v>
      </c>
      <c r="F5051" s="9" t="str">
        <f t="shared" si="411"/>
        <v>33 days</v>
      </c>
      <c r="G5051" t="s">
        <v>22</v>
      </c>
      <c r="H5051" t="s">
        <v>4050</v>
      </c>
      <c r="I5051" t="s">
        <v>4051</v>
      </c>
      <c r="J5051" t="s">
        <v>25</v>
      </c>
      <c r="K5051" t="s">
        <v>26</v>
      </c>
      <c r="L5051" t="s">
        <v>41</v>
      </c>
      <c r="M5051" t="s">
        <v>42</v>
      </c>
      <c r="N5051">
        <v>90036</v>
      </c>
      <c r="O5051" t="s">
        <v>43</v>
      </c>
      <c r="P5051" t="s">
        <v>7256</v>
      </c>
      <c r="Q5051" t="s">
        <v>45</v>
      </c>
      <c r="R5051" t="s">
        <v>67</v>
      </c>
      <c r="S5051" t="s">
        <v>7257</v>
      </c>
      <c r="T5051" s="9">
        <v>14.7</v>
      </c>
      <c r="U5051">
        <v>5</v>
      </c>
      <c r="V5051" s="2">
        <v>0</v>
      </c>
      <c r="W5051" s="6">
        <v>3.97</v>
      </c>
      <c r="X5051" s="14">
        <f>AA5051-W5051</f>
        <v>69.53</v>
      </c>
      <c r="Y5051" s="6">
        <f>T5051*U5051</f>
        <v>73.5</v>
      </c>
      <c r="Z5051" s="6">
        <f>Y5051*V5051</f>
        <v>0</v>
      </c>
      <c r="AA5051" s="6">
        <f t="shared" si="406"/>
        <v>73.5</v>
      </c>
    </row>
    <row r="5052" spans="2:27" x14ac:dyDescent="0.3">
      <c r="B5052">
        <v>5049</v>
      </c>
      <c r="C5052" t="s">
        <v>7968</v>
      </c>
      <c r="D5052" s="1">
        <v>41729</v>
      </c>
      <c r="E5052" s="1">
        <v>41733</v>
      </c>
      <c r="F5052" s="9" t="str">
        <f t="shared" si="411"/>
        <v>4 days</v>
      </c>
      <c r="G5052" t="s">
        <v>49</v>
      </c>
      <c r="H5052" t="s">
        <v>7223</v>
      </c>
      <c r="I5052" t="s">
        <v>7224</v>
      </c>
      <c r="J5052" t="s">
        <v>25</v>
      </c>
      <c r="K5052" t="s">
        <v>26</v>
      </c>
      <c r="L5052" t="s">
        <v>302</v>
      </c>
      <c r="M5052" t="s">
        <v>210</v>
      </c>
      <c r="N5052">
        <v>60610</v>
      </c>
      <c r="O5052" t="s">
        <v>104</v>
      </c>
      <c r="P5052" t="s">
        <v>2733</v>
      </c>
      <c r="Q5052" t="s">
        <v>45</v>
      </c>
      <c r="R5052" t="s">
        <v>74</v>
      </c>
      <c r="S5052" t="s">
        <v>2734</v>
      </c>
      <c r="T5052" s="9">
        <v>8.1300000000000008</v>
      </c>
      <c r="U5052">
        <v>7</v>
      </c>
      <c r="V5052" s="2">
        <v>0.8</v>
      </c>
      <c r="W5052" s="6">
        <v>-13.83</v>
      </c>
      <c r="X5052" s="14">
        <f>AA5052-W5052</f>
        <v>25.211999999999996</v>
      </c>
      <c r="Y5052" s="6">
        <f>T5052*U5052</f>
        <v>56.910000000000004</v>
      </c>
      <c r="Z5052" s="6">
        <f>Y5052*V5052</f>
        <v>45.528000000000006</v>
      </c>
      <c r="AA5052" s="6">
        <f t="shared" si="406"/>
        <v>11.381999999999998</v>
      </c>
    </row>
    <row r="5053" spans="2:27" x14ac:dyDescent="0.3">
      <c r="B5053">
        <v>5050</v>
      </c>
      <c r="C5053" t="s">
        <v>7968</v>
      </c>
      <c r="D5053" s="1">
        <v>41729</v>
      </c>
      <c r="E5053" s="1">
        <v>41733</v>
      </c>
      <c r="F5053" s="9" t="str">
        <f t="shared" si="411"/>
        <v>4 days</v>
      </c>
      <c r="G5053" t="s">
        <v>49</v>
      </c>
      <c r="H5053" t="s">
        <v>7223</v>
      </c>
      <c r="I5053" t="s">
        <v>7224</v>
      </c>
      <c r="J5053" t="s">
        <v>25</v>
      </c>
      <c r="K5053" t="s">
        <v>26</v>
      </c>
      <c r="L5053" t="s">
        <v>302</v>
      </c>
      <c r="M5053" t="s">
        <v>210</v>
      </c>
      <c r="N5053">
        <v>60610</v>
      </c>
      <c r="O5053" t="s">
        <v>104</v>
      </c>
      <c r="P5053" t="s">
        <v>2536</v>
      </c>
      <c r="Q5053" t="s">
        <v>70</v>
      </c>
      <c r="R5053" t="s">
        <v>160</v>
      </c>
      <c r="S5053" t="s">
        <v>2537</v>
      </c>
      <c r="T5053" s="9">
        <v>79.98</v>
      </c>
      <c r="U5053">
        <v>2</v>
      </c>
      <c r="V5053" s="2">
        <v>0.2</v>
      </c>
      <c r="W5053" s="6">
        <v>14</v>
      </c>
      <c r="X5053" s="14">
        <f>AA5053-W5053</f>
        <v>113.968</v>
      </c>
      <c r="Y5053" s="6">
        <f>T5053*U5053</f>
        <v>159.96</v>
      </c>
      <c r="Z5053" s="6">
        <f>Y5053*V5053</f>
        <v>31.992000000000004</v>
      </c>
      <c r="AA5053" s="6">
        <f t="shared" si="406"/>
        <v>127.968</v>
      </c>
    </row>
    <row r="5054" spans="2:27" x14ac:dyDescent="0.3">
      <c r="B5054">
        <v>5051</v>
      </c>
      <c r="C5054" t="s">
        <v>7969</v>
      </c>
      <c r="D5054" s="1">
        <v>42265</v>
      </c>
      <c r="E5054" s="1">
        <v>42271</v>
      </c>
      <c r="F5054" s="9" t="str">
        <f t="shared" si="411"/>
        <v>6 days</v>
      </c>
      <c r="G5054" t="s">
        <v>49</v>
      </c>
      <c r="H5054" t="s">
        <v>1251</v>
      </c>
      <c r="I5054" t="s">
        <v>1252</v>
      </c>
      <c r="J5054" t="s">
        <v>101</v>
      </c>
      <c r="K5054" t="s">
        <v>26</v>
      </c>
      <c r="L5054" t="s">
        <v>1380</v>
      </c>
      <c r="M5054" t="s">
        <v>95</v>
      </c>
      <c r="N5054">
        <v>98198</v>
      </c>
      <c r="O5054" t="s">
        <v>43</v>
      </c>
      <c r="P5054" t="s">
        <v>5246</v>
      </c>
      <c r="Q5054" t="s">
        <v>45</v>
      </c>
      <c r="R5054" t="s">
        <v>89</v>
      </c>
      <c r="S5054" t="s">
        <v>5247</v>
      </c>
      <c r="T5054" s="9">
        <v>18.54</v>
      </c>
      <c r="U5054">
        <v>2</v>
      </c>
      <c r="V5054" s="2">
        <v>0</v>
      </c>
      <c r="W5054" s="6">
        <v>8.7100000000000009</v>
      </c>
      <c r="X5054" s="14">
        <f>AA5054-W5054</f>
        <v>28.369999999999997</v>
      </c>
      <c r="Y5054" s="6">
        <f>T5054*U5054</f>
        <v>37.08</v>
      </c>
      <c r="Z5054" s="6">
        <f>Y5054*V5054</f>
        <v>0</v>
      </c>
      <c r="AA5054" s="6">
        <f t="shared" si="406"/>
        <v>37.08</v>
      </c>
    </row>
    <row r="5055" spans="2:27" x14ac:dyDescent="0.3">
      <c r="B5055">
        <v>5052</v>
      </c>
      <c r="C5055" t="s">
        <v>7970</v>
      </c>
      <c r="D5055" s="1">
        <v>42196</v>
      </c>
      <c r="E5055" s="1">
        <v>42319</v>
      </c>
      <c r="F5055" s="9" t="str">
        <f t="shared" si="411"/>
        <v>123 days</v>
      </c>
      <c r="G5055" t="s">
        <v>49</v>
      </c>
      <c r="H5055" t="s">
        <v>1809</v>
      </c>
      <c r="I5055" t="s">
        <v>1810</v>
      </c>
      <c r="J5055" t="s">
        <v>40</v>
      </c>
      <c r="K5055" t="s">
        <v>26</v>
      </c>
      <c r="L5055" t="s">
        <v>145</v>
      </c>
      <c r="M5055" t="s">
        <v>146</v>
      </c>
      <c r="N5055">
        <v>19140</v>
      </c>
      <c r="O5055" t="s">
        <v>147</v>
      </c>
      <c r="P5055" t="s">
        <v>1474</v>
      </c>
      <c r="Q5055" t="s">
        <v>45</v>
      </c>
      <c r="R5055" t="s">
        <v>172</v>
      </c>
      <c r="S5055" t="s">
        <v>1475</v>
      </c>
      <c r="T5055" s="9">
        <v>24.4</v>
      </c>
      <c r="U5055">
        <v>2</v>
      </c>
      <c r="V5055" s="2">
        <v>0.2</v>
      </c>
      <c r="W5055" s="6">
        <v>7.93</v>
      </c>
      <c r="X5055" s="14">
        <f>AA5055-W5055</f>
        <v>31.11</v>
      </c>
      <c r="Y5055" s="6">
        <f>T5055*U5055</f>
        <v>48.8</v>
      </c>
      <c r="Z5055" s="6">
        <f>Y5055*V5055</f>
        <v>9.76</v>
      </c>
      <c r="AA5055" s="6">
        <f t="shared" si="406"/>
        <v>39.04</v>
      </c>
    </row>
    <row r="5056" spans="2:27" x14ac:dyDescent="0.3">
      <c r="B5056">
        <v>5053</v>
      </c>
      <c r="C5056" t="s">
        <v>7971</v>
      </c>
      <c r="D5056" s="1">
        <v>42874</v>
      </c>
      <c r="E5056" s="1">
        <v>42874</v>
      </c>
      <c r="F5056" s="9" t="str">
        <f t="shared" si="411"/>
        <v>0 days</v>
      </c>
      <c r="G5056" t="s">
        <v>1292</v>
      </c>
      <c r="H5056" t="s">
        <v>4690</v>
      </c>
      <c r="I5056" t="s">
        <v>4691</v>
      </c>
      <c r="J5056" t="s">
        <v>25</v>
      </c>
      <c r="K5056" t="s">
        <v>26</v>
      </c>
      <c r="L5056" t="s">
        <v>1740</v>
      </c>
      <c r="M5056" t="s">
        <v>1274</v>
      </c>
      <c r="N5056">
        <v>30318</v>
      </c>
      <c r="O5056" t="s">
        <v>29</v>
      </c>
      <c r="P5056" t="s">
        <v>4645</v>
      </c>
      <c r="Q5056" t="s">
        <v>45</v>
      </c>
      <c r="R5056" t="s">
        <v>89</v>
      </c>
      <c r="S5056" t="s">
        <v>4646</v>
      </c>
      <c r="T5056" s="9">
        <v>195.64</v>
      </c>
      <c r="U5056">
        <v>4</v>
      </c>
      <c r="V5056" s="2">
        <v>0</v>
      </c>
      <c r="W5056" s="6">
        <v>91.95</v>
      </c>
      <c r="X5056" s="14">
        <f>AA5056-W5056</f>
        <v>690.6099999999999</v>
      </c>
      <c r="Y5056" s="6">
        <f>T5056*U5056</f>
        <v>782.56</v>
      </c>
      <c r="Z5056" s="6">
        <f>Y5056*V5056</f>
        <v>0</v>
      </c>
      <c r="AA5056" s="6">
        <f t="shared" si="406"/>
        <v>782.56</v>
      </c>
    </row>
    <row r="5057" spans="2:27" x14ac:dyDescent="0.3">
      <c r="B5057">
        <v>5054</v>
      </c>
      <c r="C5057" t="s">
        <v>7972</v>
      </c>
      <c r="D5057" s="1">
        <v>42064</v>
      </c>
      <c r="E5057" s="1">
        <v>42217</v>
      </c>
      <c r="F5057" s="9" t="str">
        <f t="shared" si="411"/>
        <v>153 days</v>
      </c>
      <c r="G5057" t="s">
        <v>22</v>
      </c>
      <c r="H5057" t="s">
        <v>7266</v>
      </c>
      <c r="I5057" t="s">
        <v>7267</v>
      </c>
      <c r="J5057" t="s">
        <v>25</v>
      </c>
      <c r="K5057" t="s">
        <v>26</v>
      </c>
      <c r="L5057" t="s">
        <v>816</v>
      </c>
      <c r="M5057" t="s">
        <v>103</v>
      </c>
      <c r="N5057">
        <v>75217</v>
      </c>
      <c r="O5057" t="s">
        <v>104</v>
      </c>
      <c r="P5057" t="s">
        <v>3027</v>
      </c>
      <c r="Q5057" t="s">
        <v>70</v>
      </c>
      <c r="R5057" t="s">
        <v>160</v>
      </c>
      <c r="S5057" t="s">
        <v>3028</v>
      </c>
      <c r="T5057" s="9">
        <v>398.4</v>
      </c>
      <c r="U5057">
        <v>5</v>
      </c>
      <c r="V5057" s="2">
        <v>0.2</v>
      </c>
      <c r="W5057" s="6">
        <v>84.66</v>
      </c>
      <c r="X5057" s="14">
        <f>AA5057-W5057</f>
        <v>1508.9399999999998</v>
      </c>
      <c r="Y5057" s="6">
        <f>T5057*U5057</f>
        <v>1992</v>
      </c>
      <c r="Z5057" s="6">
        <f>Y5057*V5057</f>
        <v>398.40000000000003</v>
      </c>
      <c r="AA5057" s="6">
        <f t="shared" si="406"/>
        <v>1593.6</v>
      </c>
    </row>
    <row r="5058" spans="2:27" x14ac:dyDescent="0.3">
      <c r="B5058">
        <v>5055</v>
      </c>
      <c r="C5058" t="s">
        <v>7972</v>
      </c>
      <c r="D5058" s="1">
        <v>42064</v>
      </c>
      <c r="E5058" s="1">
        <v>42217</v>
      </c>
      <c r="F5058" s="9" t="str">
        <f t="shared" si="411"/>
        <v>153 days</v>
      </c>
      <c r="G5058" t="s">
        <v>22</v>
      </c>
      <c r="H5058" t="s">
        <v>7266</v>
      </c>
      <c r="I5058" t="s">
        <v>7267</v>
      </c>
      <c r="J5058" t="s">
        <v>25</v>
      </c>
      <c r="K5058" t="s">
        <v>26</v>
      </c>
      <c r="L5058" t="s">
        <v>816</v>
      </c>
      <c r="M5058" t="s">
        <v>103</v>
      </c>
      <c r="N5058">
        <v>75217</v>
      </c>
      <c r="O5058" t="s">
        <v>104</v>
      </c>
      <c r="P5058" t="s">
        <v>1762</v>
      </c>
      <c r="Q5058" t="s">
        <v>45</v>
      </c>
      <c r="R5058" t="s">
        <v>67</v>
      </c>
      <c r="S5058" t="s">
        <v>1763</v>
      </c>
      <c r="T5058" s="9">
        <v>7.06</v>
      </c>
      <c r="U5058">
        <v>3</v>
      </c>
      <c r="V5058" s="2">
        <v>0.2</v>
      </c>
      <c r="W5058" s="6">
        <v>0.79</v>
      </c>
      <c r="X5058" s="14">
        <f>AA5058-W5058</f>
        <v>16.154</v>
      </c>
      <c r="Y5058" s="6">
        <f>T5058*U5058</f>
        <v>21.18</v>
      </c>
      <c r="Z5058" s="6">
        <f>Y5058*V5058</f>
        <v>4.2359999999999998</v>
      </c>
      <c r="AA5058" s="6">
        <f t="shared" si="406"/>
        <v>16.943999999999999</v>
      </c>
    </row>
    <row r="5059" spans="2:27" x14ac:dyDescent="0.3">
      <c r="B5059">
        <v>5056</v>
      </c>
      <c r="C5059" t="s">
        <v>7972</v>
      </c>
      <c r="D5059" s="1">
        <v>42064</v>
      </c>
      <c r="E5059" s="1">
        <v>42217</v>
      </c>
      <c r="F5059" s="9" t="str">
        <f t="shared" si="411"/>
        <v>153 days</v>
      </c>
      <c r="G5059" t="s">
        <v>22</v>
      </c>
      <c r="H5059" t="s">
        <v>7266</v>
      </c>
      <c r="I5059" t="s">
        <v>7267</v>
      </c>
      <c r="J5059" t="s">
        <v>25</v>
      </c>
      <c r="K5059" t="s">
        <v>26</v>
      </c>
      <c r="L5059" t="s">
        <v>816</v>
      </c>
      <c r="M5059" t="s">
        <v>103</v>
      </c>
      <c r="N5059">
        <v>75217</v>
      </c>
      <c r="O5059" t="s">
        <v>104</v>
      </c>
      <c r="P5059" t="s">
        <v>2285</v>
      </c>
      <c r="Q5059" t="s">
        <v>31</v>
      </c>
      <c r="R5059" t="s">
        <v>32</v>
      </c>
      <c r="S5059" t="s">
        <v>2286</v>
      </c>
      <c r="T5059" s="9">
        <v>1352.4</v>
      </c>
      <c r="U5059">
        <v>9</v>
      </c>
      <c r="V5059" s="2">
        <v>0.32</v>
      </c>
      <c r="W5059" s="6">
        <v>-437.54</v>
      </c>
      <c r="X5059" s="14">
        <f>AA5059-W5059</f>
        <v>8714.228000000001</v>
      </c>
      <c r="Y5059" s="6">
        <f>T5059*U5059</f>
        <v>12171.6</v>
      </c>
      <c r="Z5059" s="6">
        <f>Y5059*V5059</f>
        <v>3894.9120000000003</v>
      </c>
      <c r="AA5059" s="6">
        <f t="shared" si="406"/>
        <v>8276.6880000000001</v>
      </c>
    </row>
    <row r="5060" spans="2:27" x14ac:dyDescent="0.3">
      <c r="B5060">
        <v>5057</v>
      </c>
      <c r="C5060" t="s">
        <v>7973</v>
      </c>
      <c r="D5060" s="1">
        <v>42225</v>
      </c>
      <c r="E5060" s="1">
        <v>42317</v>
      </c>
      <c r="F5060" s="9" t="str">
        <f t="shared" si="411"/>
        <v>92 days</v>
      </c>
      <c r="G5060" t="s">
        <v>187</v>
      </c>
      <c r="H5060" t="s">
        <v>3244</v>
      </c>
      <c r="I5060" t="s">
        <v>3245</v>
      </c>
      <c r="J5060" t="s">
        <v>25</v>
      </c>
      <c r="K5060" t="s">
        <v>26</v>
      </c>
      <c r="L5060" t="s">
        <v>7974</v>
      </c>
      <c r="M5060" t="s">
        <v>42</v>
      </c>
      <c r="N5060">
        <v>92553</v>
      </c>
      <c r="O5060" t="s">
        <v>43</v>
      </c>
      <c r="P5060" t="s">
        <v>7110</v>
      </c>
      <c r="Q5060" t="s">
        <v>45</v>
      </c>
      <c r="R5060" t="s">
        <v>89</v>
      </c>
      <c r="S5060" t="s">
        <v>7111</v>
      </c>
      <c r="T5060" s="9">
        <v>26.4</v>
      </c>
      <c r="U5060">
        <v>5</v>
      </c>
      <c r="V5060" s="2">
        <v>0</v>
      </c>
      <c r="W5060" s="6">
        <v>11.88</v>
      </c>
      <c r="X5060" s="14">
        <f>AA5060-W5060</f>
        <v>120.12</v>
      </c>
      <c r="Y5060" s="6">
        <f>T5060*U5060</f>
        <v>132</v>
      </c>
      <c r="Z5060" s="6">
        <f>Y5060*V5060</f>
        <v>0</v>
      </c>
      <c r="AA5060" s="6">
        <f t="shared" si="406"/>
        <v>132</v>
      </c>
    </row>
    <row r="5061" spans="2:27" x14ac:dyDescent="0.3">
      <c r="B5061">
        <v>5058</v>
      </c>
      <c r="C5061" t="s">
        <v>7973</v>
      </c>
      <c r="D5061" s="1">
        <v>42225</v>
      </c>
      <c r="E5061" s="1">
        <v>42317</v>
      </c>
      <c r="F5061" s="9" t="str">
        <f t="shared" si="411"/>
        <v>92 days</v>
      </c>
      <c r="G5061" t="s">
        <v>187</v>
      </c>
      <c r="H5061" t="s">
        <v>3244</v>
      </c>
      <c r="I5061" t="s">
        <v>3245</v>
      </c>
      <c r="J5061" t="s">
        <v>25</v>
      </c>
      <c r="K5061" t="s">
        <v>26</v>
      </c>
      <c r="L5061" t="s">
        <v>7974</v>
      </c>
      <c r="M5061" t="s">
        <v>42</v>
      </c>
      <c r="N5061">
        <v>92553</v>
      </c>
      <c r="O5061" t="s">
        <v>43</v>
      </c>
      <c r="P5061" t="s">
        <v>2736</v>
      </c>
      <c r="Q5061" t="s">
        <v>45</v>
      </c>
      <c r="R5061" t="s">
        <v>58</v>
      </c>
      <c r="S5061" t="s">
        <v>2737</v>
      </c>
      <c r="T5061" s="9">
        <v>41.88</v>
      </c>
      <c r="U5061">
        <v>6</v>
      </c>
      <c r="V5061" s="2">
        <v>0</v>
      </c>
      <c r="W5061" s="6">
        <v>0.84</v>
      </c>
      <c r="X5061" s="14">
        <f>AA5061-W5061</f>
        <v>250.44000000000003</v>
      </c>
      <c r="Y5061" s="6">
        <f>T5061*U5061</f>
        <v>251.28000000000003</v>
      </c>
      <c r="Z5061" s="6">
        <f>Y5061*V5061</f>
        <v>0</v>
      </c>
      <c r="AA5061" s="6">
        <f t="shared" ref="AA5061:AA5124" si="412">Y5061-Z5061</f>
        <v>251.28000000000003</v>
      </c>
    </row>
    <row r="5062" spans="2:27" x14ac:dyDescent="0.3">
      <c r="B5062">
        <v>5059</v>
      </c>
      <c r="C5062" t="s">
        <v>7975</v>
      </c>
      <c r="D5062" s="1">
        <v>42433</v>
      </c>
      <c r="E5062" s="1">
        <v>42555</v>
      </c>
      <c r="F5062" s="9" t="str">
        <f t="shared" si="411"/>
        <v>122 days</v>
      </c>
      <c r="G5062" t="s">
        <v>49</v>
      </c>
      <c r="H5062" t="s">
        <v>1956</v>
      </c>
      <c r="I5062" t="s">
        <v>1957</v>
      </c>
      <c r="J5062" t="s">
        <v>25</v>
      </c>
      <c r="K5062" t="s">
        <v>26</v>
      </c>
      <c r="L5062" t="s">
        <v>145</v>
      </c>
      <c r="M5062" t="s">
        <v>146</v>
      </c>
      <c r="N5062">
        <v>19140</v>
      </c>
      <c r="O5062" t="s">
        <v>147</v>
      </c>
      <c r="P5062" t="s">
        <v>3151</v>
      </c>
      <c r="Q5062" t="s">
        <v>45</v>
      </c>
      <c r="R5062" t="s">
        <v>74</v>
      </c>
      <c r="S5062" t="s">
        <v>3152</v>
      </c>
      <c r="T5062" s="9">
        <v>99.85</v>
      </c>
      <c r="U5062">
        <v>9</v>
      </c>
      <c r="V5062" s="2">
        <v>0.7</v>
      </c>
      <c r="W5062" s="6">
        <v>-83.21</v>
      </c>
      <c r="X5062" s="14">
        <f>AA5062-W5062</f>
        <v>352.80500000000001</v>
      </c>
      <c r="Y5062" s="6">
        <f>T5062*U5062</f>
        <v>898.65</v>
      </c>
      <c r="Z5062" s="6">
        <f>Y5062*V5062</f>
        <v>629.05499999999995</v>
      </c>
      <c r="AA5062" s="6">
        <f t="shared" si="412"/>
        <v>269.59500000000003</v>
      </c>
    </row>
    <row r="5063" spans="2:27" x14ac:dyDescent="0.3">
      <c r="B5063">
        <v>5060</v>
      </c>
      <c r="C5063" t="s">
        <v>7976</v>
      </c>
      <c r="D5063" s="1">
        <v>42502</v>
      </c>
      <c r="E5063" s="1">
        <v>42563</v>
      </c>
      <c r="F5063" s="9" t="str">
        <f t="shared" si="411"/>
        <v>61 days</v>
      </c>
      <c r="G5063" t="s">
        <v>22</v>
      </c>
      <c r="H5063" t="s">
        <v>2001</v>
      </c>
      <c r="I5063" t="s">
        <v>2002</v>
      </c>
      <c r="J5063" t="s">
        <v>25</v>
      </c>
      <c r="K5063" t="s">
        <v>26</v>
      </c>
      <c r="L5063" t="s">
        <v>7977</v>
      </c>
      <c r="M5063" t="s">
        <v>28</v>
      </c>
      <c r="N5063">
        <v>40324</v>
      </c>
      <c r="O5063" t="s">
        <v>29</v>
      </c>
      <c r="P5063" t="s">
        <v>2957</v>
      </c>
      <c r="Q5063" t="s">
        <v>70</v>
      </c>
      <c r="R5063" t="s">
        <v>71</v>
      </c>
      <c r="S5063" t="s">
        <v>2958</v>
      </c>
      <c r="T5063" s="9">
        <v>699.98</v>
      </c>
      <c r="U5063">
        <v>2</v>
      </c>
      <c r="V5063" s="2">
        <v>0</v>
      </c>
      <c r="W5063" s="6">
        <v>195.99</v>
      </c>
      <c r="X5063" s="14">
        <f>AA5063-W5063</f>
        <v>1203.97</v>
      </c>
      <c r="Y5063" s="6">
        <f>T5063*U5063</f>
        <v>1399.96</v>
      </c>
      <c r="Z5063" s="6">
        <f>Y5063*V5063</f>
        <v>0</v>
      </c>
      <c r="AA5063" s="6">
        <f t="shared" si="412"/>
        <v>1399.96</v>
      </c>
    </row>
    <row r="5064" spans="2:27" x14ac:dyDescent="0.3">
      <c r="B5064">
        <v>5061</v>
      </c>
      <c r="C5064" t="s">
        <v>7976</v>
      </c>
      <c r="D5064" s="1">
        <v>42502</v>
      </c>
      <c r="E5064" s="1">
        <v>42563</v>
      </c>
      <c r="F5064" s="9" t="str">
        <f t="shared" si="411"/>
        <v>61 days</v>
      </c>
      <c r="G5064" t="s">
        <v>22</v>
      </c>
      <c r="H5064" t="s">
        <v>2001</v>
      </c>
      <c r="I5064" t="s">
        <v>2002</v>
      </c>
      <c r="J5064" t="s">
        <v>25</v>
      </c>
      <c r="K5064" t="s">
        <v>26</v>
      </c>
      <c r="L5064" t="s">
        <v>7977</v>
      </c>
      <c r="M5064" t="s">
        <v>28</v>
      </c>
      <c r="N5064">
        <v>40324</v>
      </c>
      <c r="O5064" t="s">
        <v>29</v>
      </c>
      <c r="P5064" t="s">
        <v>1546</v>
      </c>
      <c r="Q5064" t="s">
        <v>45</v>
      </c>
      <c r="R5064" t="s">
        <v>58</v>
      </c>
      <c r="S5064" t="s">
        <v>1547</v>
      </c>
      <c r="T5064" s="9">
        <v>584.82000000000005</v>
      </c>
      <c r="U5064">
        <v>9</v>
      </c>
      <c r="V5064" s="2">
        <v>0</v>
      </c>
      <c r="W5064" s="6">
        <v>70.180000000000007</v>
      </c>
      <c r="X5064" s="14">
        <f>AA5064-W5064</f>
        <v>5193.2</v>
      </c>
      <c r="Y5064" s="6">
        <f>T5064*U5064</f>
        <v>5263.38</v>
      </c>
      <c r="Z5064" s="6">
        <f>Y5064*V5064</f>
        <v>0</v>
      </c>
      <c r="AA5064" s="6">
        <f t="shared" si="412"/>
        <v>5263.38</v>
      </c>
    </row>
    <row r="5065" spans="2:27" x14ac:dyDescent="0.3">
      <c r="B5065">
        <v>5062</v>
      </c>
      <c r="C5065" t="s">
        <v>7978</v>
      </c>
      <c r="D5065" s="1">
        <v>42221</v>
      </c>
      <c r="E5065" s="1">
        <v>42343</v>
      </c>
      <c r="F5065" s="9" t="str">
        <f t="shared" si="411"/>
        <v>122 days</v>
      </c>
      <c r="G5065" t="s">
        <v>49</v>
      </c>
      <c r="H5065" t="s">
        <v>2909</v>
      </c>
      <c r="I5065" t="s">
        <v>2910</v>
      </c>
      <c r="J5065" t="s">
        <v>25</v>
      </c>
      <c r="K5065" t="s">
        <v>26</v>
      </c>
      <c r="L5065" t="s">
        <v>408</v>
      </c>
      <c r="M5065" t="s">
        <v>228</v>
      </c>
      <c r="N5065">
        <v>55407</v>
      </c>
      <c r="O5065" t="s">
        <v>104</v>
      </c>
      <c r="P5065" t="s">
        <v>2792</v>
      </c>
      <c r="Q5065" t="s">
        <v>45</v>
      </c>
      <c r="R5065" t="s">
        <v>74</v>
      </c>
      <c r="S5065" t="s">
        <v>2793</v>
      </c>
      <c r="T5065" s="9">
        <v>43.98</v>
      </c>
      <c r="U5065">
        <v>2</v>
      </c>
      <c r="V5065" s="2">
        <v>0</v>
      </c>
      <c r="W5065" s="6">
        <v>21.99</v>
      </c>
      <c r="X5065" s="14">
        <f>AA5065-W5065</f>
        <v>65.97</v>
      </c>
      <c r="Y5065" s="6">
        <f>T5065*U5065</f>
        <v>87.96</v>
      </c>
      <c r="Z5065" s="6">
        <f>Y5065*V5065</f>
        <v>0</v>
      </c>
      <c r="AA5065" s="6">
        <f t="shared" si="412"/>
        <v>87.96</v>
      </c>
    </row>
    <row r="5066" spans="2:27" x14ac:dyDescent="0.3">
      <c r="B5066">
        <v>5063</v>
      </c>
      <c r="C5066" t="s">
        <v>7978</v>
      </c>
      <c r="D5066" s="1">
        <v>42221</v>
      </c>
      <c r="E5066" s="1">
        <v>42343</v>
      </c>
      <c r="F5066" s="9" t="str">
        <f t="shared" si="411"/>
        <v>122 days</v>
      </c>
      <c r="G5066" t="s">
        <v>49</v>
      </c>
      <c r="H5066" t="s">
        <v>2909</v>
      </c>
      <c r="I5066" t="s">
        <v>2910</v>
      </c>
      <c r="J5066" t="s">
        <v>25</v>
      </c>
      <c r="K5066" t="s">
        <v>26</v>
      </c>
      <c r="L5066" t="s">
        <v>408</v>
      </c>
      <c r="M5066" t="s">
        <v>228</v>
      </c>
      <c r="N5066">
        <v>55407</v>
      </c>
      <c r="O5066" t="s">
        <v>104</v>
      </c>
      <c r="P5066" t="s">
        <v>4246</v>
      </c>
      <c r="Q5066" t="s">
        <v>70</v>
      </c>
      <c r="R5066" t="s">
        <v>71</v>
      </c>
      <c r="S5066" t="s">
        <v>4247</v>
      </c>
      <c r="T5066" s="9">
        <v>377.97</v>
      </c>
      <c r="U5066">
        <v>3</v>
      </c>
      <c r="V5066" s="2">
        <v>0</v>
      </c>
      <c r="W5066" s="6">
        <v>105.83</v>
      </c>
      <c r="X5066" s="14">
        <f>AA5066-W5066</f>
        <v>1028.0800000000002</v>
      </c>
      <c r="Y5066" s="6">
        <f>T5066*U5066</f>
        <v>1133.9100000000001</v>
      </c>
      <c r="Z5066" s="6">
        <f>Y5066*V5066</f>
        <v>0</v>
      </c>
      <c r="AA5066" s="6">
        <f t="shared" si="412"/>
        <v>1133.9100000000001</v>
      </c>
    </row>
    <row r="5067" spans="2:27" x14ac:dyDescent="0.3">
      <c r="B5067">
        <v>5064</v>
      </c>
      <c r="C5067" t="s">
        <v>7978</v>
      </c>
      <c r="D5067" s="1">
        <v>42221</v>
      </c>
      <c r="E5067" s="1">
        <v>42343</v>
      </c>
      <c r="F5067" s="9" t="str">
        <f t="shared" si="411"/>
        <v>122 days</v>
      </c>
      <c r="G5067" t="s">
        <v>49</v>
      </c>
      <c r="H5067" t="s">
        <v>2909</v>
      </c>
      <c r="I5067" t="s">
        <v>2910</v>
      </c>
      <c r="J5067" t="s">
        <v>25</v>
      </c>
      <c r="K5067" t="s">
        <v>26</v>
      </c>
      <c r="L5067" t="s">
        <v>408</v>
      </c>
      <c r="M5067" t="s">
        <v>228</v>
      </c>
      <c r="N5067">
        <v>55407</v>
      </c>
      <c r="O5067" t="s">
        <v>104</v>
      </c>
      <c r="P5067" t="s">
        <v>1862</v>
      </c>
      <c r="Q5067" t="s">
        <v>31</v>
      </c>
      <c r="R5067" t="s">
        <v>64</v>
      </c>
      <c r="S5067" t="s">
        <v>1863</v>
      </c>
      <c r="T5067" s="9">
        <v>123.96</v>
      </c>
      <c r="U5067">
        <v>3</v>
      </c>
      <c r="V5067" s="2">
        <v>0</v>
      </c>
      <c r="W5067" s="6">
        <v>11.16</v>
      </c>
      <c r="X5067" s="14">
        <f>AA5067-W5067</f>
        <v>360.71999999999997</v>
      </c>
      <c r="Y5067" s="6">
        <f>T5067*U5067</f>
        <v>371.88</v>
      </c>
      <c r="Z5067" s="6">
        <f>Y5067*V5067</f>
        <v>0</v>
      </c>
      <c r="AA5067" s="6">
        <f t="shared" si="412"/>
        <v>371.88</v>
      </c>
    </row>
    <row r="5068" spans="2:27" x14ac:dyDescent="0.3">
      <c r="B5068">
        <v>5065</v>
      </c>
      <c r="C5068" t="s">
        <v>7979</v>
      </c>
      <c r="D5068" s="1">
        <v>43000</v>
      </c>
      <c r="E5068" s="1">
        <v>43002</v>
      </c>
      <c r="F5068" s="9" t="str">
        <f t="shared" si="411"/>
        <v>2 days</v>
      </c>
      <c r="G5068" t="s">
        <v>187</v>
      </c>
      <c r="H5068" t="s">
        <v>2056</v>
      </c>
      <c r="I5068" t="s">
        <v>2057</v>
      </c>
      <c r="J5068" t="s">
        <v>25</v>
      </c>
      <c r="K5068" t="s">
        <v>26</v>
      </c>
      <c r="L5068" t="s">
        <v>520</v>
      </c>
      <c r="M5068" t="s">
        <v>244</v>
      </c>
      <c r="N5068">
        <v>19805</v>
      </c>
      <c r="O5068" t="s">
        <v>147</v>
      </c>
      <c r="P5068" t="s">
        <v>191</v>
      </c>
      <c r="Q5068" t="s">
        <v>70</v>
      </c>
      <c r="R5068" t="s">
        <v>71</v>
      </c>
      <c r="S5068" t="s">
        <v>192</v>
      </c>
      <c r="T5068" s="9">
        <v>391.98</v>
      </c>
      <c r="U5068">
        <v>2</v>
      </c>
      <c r="V5068" s="2">
        <v>0</v>
      </c>
      <c r="W5068" s="6">
        <v>113.67</v>
      </c>
      <c r="X5068" s="14">
        <f>AA5068-W5068</f>
        <v>670.29000000000008</v>
      </c>
      <c r="Y5068" s="6">
        <f>T5068*U5068</f>
        <v>783.96</v>
      </c>
      <c r="Z5068" s="6">
        <f>Y5068*V5068</f>
        <v>0</v>
      </c>
      <c r="AA5068" s="6">
        <f t="shared" si="412"/>
        <v>783.96</v>
      </c>
    </row>
    <row r="5069" spans="2:27" x14ac:dyDescent="0.3">
      <c r="B5069">
        <v>5066</v>
      </c>
      <c r="C5069" t="s">
        <v>7980</v>
      </c>
      <c r="D5069" s="1">
        <v>43069</v>
      </c>
      <c r="E5069" s="1">
        <v>42928</v>
      </c>
      <c r="F5069" s="23" t="s">
        <v>10956</v>
      </c>
      <c r="G5069" t="s">
        <v>49</v>
      </c>
      <c r="H5069" t="s">
        <v>5530</v>
      </c>
      <c r="I5069" t="s">
        <v>5531</v>
      </c>
      <c r="J5069" t="s">
        <v>25</v>
      </c>
      <c r="K5069" t="s">
        <v>26</v>
      </c>
      <c r="L5069" t="s">
        <v>2225</v>
      </c>
      <c r="M5069" t="s">
        <v>87</v>
      </c>
      <c r="N5069">
        <v>27217</v>
      </c>
      <c r="O5069" t="s">
        <v>29</v>
      </c>
      <c r="P5069" t="s">
        <v>1076</v>
      </c>
      <c r="Q5069" t="s">
        <v>70</v>
      </c>
      <c r="R5069" t="s">
        <v>160</v>
      </c>
      <c r="S5069" t="s">
        <v>1077</v>
      </c>
      <c r="T5069" s="9">
        <v>383.98</v>
      </c>
      <c r="U5069">
        <v>3</v>
      </c>
      <c r="V5069" s="2">
        <v>0.2</v>
      </c>
      <c r="W5069" s="6">
        <v>81.59</v>
      </c>
      <c r="X5069" s="14">
        <f>AA5069-W5069</f>
        <v>839.96199999999999</v>
      </c>
      <c r="Y5069" s="6">
        <f>T5069*U5069</f>
        <v>1151.94</v>
      </c>
      <c r="Z5069" s="6">
        <f>Y5069*V5069</f>
        <v>230.38800000000003</v>
      </c>
      <c r="AA5069" s="6">
        <f t="shared" si="412"/>
        <v>921.55200000000002</v>
      </c>
    </row>
    <row r="5070" spans="2:27" x14ac:dyDescent="0.3">
      <c r="B5070">
        <v>5067</v>
      </c>
      <c r="C5070" t="s">
        <v>7980</v>
      </c>
      <c r="D5070" s="1">
        <v>43069</v>
      </c>
      <c r="E5070" s="1">
        <v>42928</v>
      </c>
      <c r="F5070" s="23" t="s">
        <v>10956</v>
      </c>
      <c r="G5070" t="s">
        <v>49</v>
      </c>
      <c r="H5070" t="s">
        <v>5530</v>
      </c>
      <c r="I5070" t="s">
        <v>5531</v>
      </c>
      <c r="J5070" t="s">
        <v>25</v>
      </c>
      <c r="K5070" t="s">
        <v>26</v>
      </c>
      <c r="L5070" t="s">
        <v>2225</v>
      </c>
      <c r="M5070" t="s">
        <v>87</v>
      </c>
      <c r="N5070">
        <v>27217</v>
      </c>
      <c r="O5070" t="s">
        <v>29</v>
      </c>
      <c r="P5070" t="s">
        <v>1605</v>
      </c>
      <c r="Q5070" t="s">
        <v>31</v>
      </c>
      <c r="R5070" t="s">
        <v>55</v>
      </c>
      <c r="S5070" t="s">
        <v>1606</v>
      </c>
      <c r="T5070" s="9">
        <v>1781.68</v>
      </c>
      <c r="U5070">
        <v>7</v>
      </c>
      <c r="V5070" s="2">
        <v>0.4</v>
      </c>
      <c r="W5070" s="6">
        <v>-653.28</v>
      </c>
      <c r="X5070" s="14">
        <f>AA5070-W5070</f>
        <v>8136.3359999999993</v>
      </c>
      <c r="Y5070" s="6">
        <f>T5070*U5070</f>
        <v>12471.76</v>
      </c>
      <c r="Z5070" s="6">
        <f>Y5070*V5070</f>
        <v>4988.7040000000006</v>
      </c>
      <c r="AA5070" s="6">
        <f t="shared" si="412"/>
        <v>7483.0559999999996</v>
      </c>
    </row>
    <row r="5071" spans="2:27" x14ac:dyDescent="0.3">
      <c r="B5071">
        <v>5068</v>
      </c>
      <c r="C5071" t="s">
        <v>7981</v>
      </c>
      <c r="D5071" s="1">
        <v>42750</v>
      </c>
      <c r="E5071" s="1">
        <v>42754</v>
      </c>
      <c r="F5071" s="9" t="str">
        <f t="shared" ref="F5071:F5120" si="413">DATEDIF(D5071,E5071,"d")&amp;" days"</f>
        <v>4 days</v>
      </c>
      <c r="G5071" t="s">
        <v>49</v>
      </c>
      <c r="H5071" t="s">
        <v>4184</v>
      </c>
      <c r="I5071" t="s">
        <v>4185</v>
      </c>
      <c r="J5071" t="s">
        <v>101</v>
      </c>
      <c r="K5071" t="s">
        <v>26</v>
      </c>
      <c r="L5071" t="s">
        <v>41</v>
      </c>
      <c r="M5071" t="s">
        <v>42</v>
      </c>
      <c r="N5071">
        <v>90008</v>
      </c>
      <c r="O5071" t="s">
        <v>43</v>
      </c>
      <c r="P5071" t="s">
        <v>4170</v>
      </c>
      <c r="Q5071" t="s">
        <v>45</v>
      </c>
      <c r="R5071" t="s">
        <v>67</v>
      </c>
      <c r="S5071" t="s">
        <v>4171</v>
      </c>
      <c r="T5071" s="9">
        <v>21.4</v>
      </c>
      <c r="U5071">
        <v>5</v>
      </c>
      <c r="V5071" s="2">
        <v>0</v>
      </c>
      <c r="W5071" s="6">
        <v>6.21</v>
      </c>
      <c r="X5071" s="14">
        <f>AA5071-W5071</f>
        <v>100.79</v>
      </c>
      <c r="Y5071" s="6">
        <f>T5071*U5071</f>
        <v>107</v>
      </c>
      <c r="Z5071" s="6">
        <f>Y5071*V5071</f>
        <v>0</v>
      </c>
      <c r="AA5071" s="6">
        <f t="shared" si="412"/>
        <v>107</v>
      </c>
    </row>
    <row r="5072" spans="2:27" x14ac:dyDescent="0.3">
      <c r="B5072">
        <v>5069</v>
      </c>
      <c r="C5072" t="s">
        <v>7982</v>
      </c>
      <c r="D5072" s="1">
        <v>41859</v>
      </c>
      <c r="E5072" s="1">
        <v>41981</v>
      </c>
      <c r="F5072" s="9" t="str">
        <f t="shared" si="413"/>
        <v>122 days</v>
      </c>
      <c r="G5072" t="s">
        <v>49</v>
      </c>
      <c r="H5072" t="s">
        <v>181</v>
      </c>
      <c r="I5072" t="s">
        <v>182</v>
      </c>
      <c r="J5072" t="s">
        <v>101</v>
      </c>
      <c r="K5072" t="s">
        <v>26</v>
      </c>
      <c r="L5072" t="s">
        <v>2390</v>
      </c>
      <c r="M5072" t="s">
        <v>237</v>
      </c>
      <c r="N5072">
        <v>48183</v>
      </c>
      <c r="O5072" t="s">
        <v>104</v>
      </c>
      <c r="P5072" t="s">
        <v>6860</v>
      </c>
      <c r="Q5072" t="s">
        <v>70</v>
      </c>
      <c r="R5072" t="s">
        <v>1218</v>
      </c>
      <c r="S5072" t="s">
        <v>6861</v>
      </c>
      <c r="T5072" s="9">
        <v>549.99</v>
      </c>
      <c r="U5072">
        <v>1</v>
      </c>
      <c r="V5072" s="2">
        <v>0</v>
      </c>
      <c r="W5072" s="6">
        <v>275</v>
      </c>
      <c r="X5072" s="14">
        <f>AA5072-W5072</f>
        <v>274.99</v>
      </c>
      <c r="Y5072" s="6">
        <f>T5072*U5072</f>
        <v>549.99</v>
      </c>
      <c r="Z5072" s="6">
        <f>Y5072*V5072</f>
        <v>0</v>
      </c>
      <c r="AA5072" s="6">
        <f t="shared" si="412"/>
        <v>549.99</v>
      </c>
    </row>
    <row r="5073" spans="2:27" x14ac:dyDescent="0.3">
      <c r="B5073">
        <v>5070</v>
      </c>
      <c r="C5073" t="s">
        <v>7982</v>
      </c>
      <c r="D5073" s="1">
        <v>41859</v>
      </c>
      <c r="E5073" s="1">
        <v>41981</v>
      </c>
      <c r="F5073" s="9" t="str">
        <f t="shared" si="413"/>
        <v>122 days</v>
      </c>
      <c r="G5073" t="s">
        <v>49</v>
      </c>
      <c r="H5073" t="s">
        <v>181</v>
      </c>
      <c r="I5073" t="s">
        <v>182</v>
      </c>
      <c r="J5073" t="s">
        <v>101</v>
      </c>
      <c r="K5073" t="s">
        <v>26</v>
      </c>
      <c r="L5073" t="s">
        <v>2390</v>
      </c>
      <c r="M5073" t="s">
        <v>237</v>
      </c>
      <c r="N5073">
        <v>48183</v>
      </c>
      <c r="O5073" t="s">
        <v>104</v>
      </c>
      <c r="P5073" t="s">
        <v>4373</v>
      </c>
      <c r="Q5073" t="s">
        <v>45</v>
      </c>
      <c r="R5073" t="s">
        <v>77</v>
      </c>
      <c r="S5073" t="s">
        <v>4374</v>
      </c>
      <c r="T5073" s="9">
        <v>167.54</v>
      </c>
      <c r="U5073">
        <v>3</v>
      </c>
      <c r="V5073" s="2">
        <v>0.1</v>
      </c>
      <c r="W5073" s="6">
        <v>37.229999999999997</v>
      </c>
      <c r="X5073" s="14">
        <f>AA5073-W5073</f>
        <v>415.12799999999999</v>
      </c>
      <c r="Y5073" s="6">
        <f>T5073*U5073</f>
        <v>502.62</v>
      </c>
      <c r="Z5073" s="6">
        <f>Y5073*V5073</f>
        <v>50.262</v>
      </c>
      <c r="AA5073" s="6">
        <f t="shared" si="412"/>
        <v>452.358</v>
      </c>
    </row>
    <row r="5074" spans="2:27" x14ac:dyDescent="0.3">
      <c r="B5074">
        <v>5071</v>
      </c>
      <c r="C5074" t="s">
        <v>7982</v>
      </c>
      <c r="D5074" s="1">
        <v>41859</v>
      </c>
      <c r="E5074" s="1">
        <v>41981</v>
      </c>
      <c r="F5074" s="9" t="str">
        <f t="shared" si="413"/>
        <v>122 days</v>
      </c>
      <c r="G5074" t="s">
        <v>49</v>
      </c>
      <c r="H5074" t="s">
        <v>181</v>
      </c>
      <c r="I5074" t="s">
        <v>182</v>
      </c>
      <c r="J5074" t="s">
        <v>101</v>
      </c>
      <c r="K5074" t="s">
        <v>26</v>
      </c>
      <c r="L5074" t="s">
        <v>2390</v>
      </c>
      <c r="M5074" t="s">
        <v>237</v>
      </c>
      <c r="N5074">
        <v>48183</v>
      </c>
      <c r="O5074" t="s">
        <v>104</v>
      </c>
      <c r="P5074" t="s">
        <v>525</v>
      </c>
      <c r="Q5074" t="s">
        <v>45</v>
      </c>
      <c r="R5074" t="s">
        <v>172</v>
      </c>
      <c r="S5074" t="s">
        <v>526</v>
      </c>
      <c r="T5074" s="9">
        <v>38.340000000000003</v>
      </c>
      <c r="U5074">
        <v>3</v>
      </c>
      <c r="V5074" s="2">
        <v>0</v>
      </c>
      <c r="W5074" s="6">
        <v>17.25</v>
      </c>
      <c r="X5074" s="14">
        <f>AA5074-W5074</f>
        <v>97.77000000000001</v>
      </c>
      <c r="Y5074" s="6">
        <f>T5074*U5074</f>
        <v>115.02000000000001</v>
      </c>
      <c r="Z5074" s="6">
        <f>Y5074*V5074</f>
        <v>0</v>
      </c>
      <c r="AA5074" s="6">
        <f t="shared" si="412"/>
        <v>115.02000000000001</v>
      </c>
    </row>
    <row r="5075" spans="2:27" x14ac:dyDescent="0.3">
      <c r="B5075">
        <v>5072</v>
      </c>
      <c r="C5075" t="s">
        <v>7982</v>
      </c>
      <c r="D5075" s="1">
        <v>41859</v>
      </c>
      <c r="E5075" s="1">
        <v>41981</v>
      </c>
      <c r="F5075" s="9" t="str">
        <f t="shared" si="413"/>
        <v>122 days</v>
      </c>
      <c r="G5075" t="s">
        <v>49</v>
      </c>
      <c r="H5075" t="s">
        <v>181</v>
      </c>
      <c r="I5075" t="s">
        <v>182</v>
      </c>
      <c r="J5075" t="s">
        <v>101</v>
      </c>
      <c r="K5075" t="s">
        <v>26</v>
      </c>
      <c r="L5075" t="s">
        <v>2390</v>
      </c>
      <c r="M5075" t="s">
        <v>237</v>
      </c>
      <c r="N5075">
        <v>48183</v>
      </c>
      <c r="O5075" t="s">
        <v>104</v>
      </c>
      <c r="P5075" t="s">
        <v>4420</v>
      </c>
      <c r="Q5075" t="s">
        <v>31</v>
      </c>
      <c r="R5075" t="s">
        <v>64</v>
      </c>
      <c r="S5075" t="s">
        <v>4421</v>
      </c>
      <c r="T5075" s="9">
        <v>53.88</v>
      </c>
      <c r="U5075">
        <v>6</v>
      </c>
      <c r="V5075" s="2">
        <v>0</v>
      </c>
      <c r="W5075" s="6">
        <v>22.63</v>
      </c>
      <c r="X5075" s="14">
        <f>AA5075-W5075</f>
        <v>300.65000000000003</v>
      </c>
      <c r="Y5075" s="6">
        <f>T5075*U5075</f>
        <v>323.28000000000003</v>
      </c>
      <c r="Z5075" s="6">
        <f>Y5075*V5075</f>
        <v>0</v>
      </c>
      <c r="AA5075" s="6">
        <f t="shared" si="412"/>
        <v>323.28000000000003</v>
      </c>
    </row>
    <row r="5076" spans="2:27" x14ac:dyDescent="0.3">
      <c r="B5076">
        <v>5073</v>
      </c>
      <c r="C5076" t="s">
        <v>7982</v>
      </c>
      <c r="D5076" s="1">
        <v>41859</v>
      </c>
      <c r="E5076" s="1">
        <v>41981</v>
      </c>
      <c r="F5076" s="9" t="str">
        <f t="shared" si="413"/>
        <v>122 days</v>
      </c>
      <c r="G5076" t="s">
        <v>49</v>
      </c>
      <c r="H5076" t="s">
        <v>181</v>
      </c>
      <c r="I5076" t="s">
        <v>182</v>
      </c>
      <c r="J5076" t="s">
        <v>101</v>
      </c>
      <c r="K5076" t="s">
        <v>26</v>
      </c>
      <c r="L5076" t="s">
        <v>2390</v>
      </c>
      <c r="M5076" t="s">
        <v>237</v>
      </c>
      <c r="N5076">
        <v>48183</v>
      </c>
      <c r="O5076" t="s">
        <v>104</v>
      </c>
      <c r="P5076" t="s">
        <v>6528</v>
      </c>
      <c r="Q5076" t="s">
        <v>70</v>
      </c>
      <c r="R5076" t="s">
        <v>71</v>
      </c>
      <c r="S5076" t="s">
        <v>6529</v>
      </c>
      <c r="T5076" s="9">
        <v>299.98</v>
      </c>
      <c r="U5076">
        <v>2</v>
      </c>
      <c r="V5076" s="2">
        <v>0</v>
      </c>
      <c r="W5076" s="6">
        <v>83.99</v>
      </c>
      <c r="X5076" s="14">
        <f>AA5076-W5076</f>
        <v>515.97</v>
      </c>
      <c r="Y5076" s="6">
        <f>T5076*U5076</f>
        <v>599.96</v>
      </c>
      <c r="Z5076" s="6">
        <f>Y5076*V5076</f>
        <v>0</v>
      </c>
      <c r="AA5076" s="6">
        <f t="shared" si="412"/>
        <v>599.96</v>
      </c>
    </row>
    <row r="5077" spans="2:27" x14ac:dyDescent="0.3">
      <c r="B5077">
        <v>5074</v>
      </c>
      <c r="C5077" t="s">
        <v>7983</v>
      </c>
      <c r="D5077" s="1">
        <v>42135</v>
      </c>
      <c r="E5077" s="1">
        <v>42135</v>
      </c>
      <c r="F5077" s="9" t="str">
        <f t="shared" si="413"/>
        <v>0 days</v>
      </c>
      <c r="G5077" t="s">
        <v>1292</v>
      </c>
      <c r="H5077" t="s">
        <v>5231</v>
      </c>
      <c r="I5077" t="s">
        <v>5232</v>
      </c>
      <c r="J5077" t="s">
        <v>25</v>
      </c>
      <c r="K5077" t="s">
        <v>26</v>
      </c>
      <c r="L5077" t="s">
        <v>126</v>
      </c>
      <c r="M5077" t="s">
        <v>42</v>
      </c>
      <c r="N5077">
        <v>94109</v>
      </c>
      <c r="O5077" t="s">
        <v>43</v>
      </c>
      <c r="P5077" t="s">
        <v>3734</v>
      </c>
      <c r="Q5077" t="s">
        <v>45</v>
      </c>
      <c r="R5077" t="s">
        <v>58</v>
      </c>
      <c r="S5077" t="s">
        <v>3735</v>
      </c>
      <c r="T5077" s="9">
        <v>62.8</v>
      </c>
      <c r="U5077">
        <v>4</v>
      </c>
      <c r="V5077" s="2">
        <v>0</v>
      </c>
      <c r="W5077" s="6">
        <v>15.7</v>
      </c>
      <c r="X5077" s="14">
        <f>AA5077-W5077</f>
        <v>235.5</v>
      </c>
      <c r="Y5077" s="6">
        <f>T5077*U5077</f>
        <v>251.2</v>
      </c>
      <c r="Z5077" s="6">
        <f>Y5077*V5077</f>
        <v>0</v>
      </c>
      <c r="AA5077" s="6">
        <f t="shared" si="412"/>
        <v>251.2</v>
      </c>
    </row>
    <row r="5078" spans="2:27" x14ac:dyDescent="0.3">
      <c r="B5078">
        <v>5075</v>
      </c>
      <c r="C5078" t="s">
        <v>7984</v>
      </c>
      <c r="D5078" s="1">
        <v>42850</v>
      </c>
      <c r="E5078" s="1">
        <v>42854</v>
      </c>
      <c r="F5078" s="9" t="str">
        <f t="shared" si="413"/>
        <v>4 days</v>
      </c>
      <c r="G5078" t="s">
        <v>22</v>
      </c>
      <c r="H5078" t="s">
        <v>3942</v>
      </c>
      <c r="I5078" t="s">
        <v>3943</v>
      </c>
      <c r="J5078" t="s">
        <v>25</v>
      </c>
      <c r="K5078" t="s">
        <v>26</v>
      </c>
      <c r="L5078" t="s">
        <v>41</v>
      </c>
      <c r="M5078" t="s">
        <v>42</v>
      </c>
      <c r="N5078">
        <v>90049</v>
      </c>
      <c r="O5078" t="s">
        <v>43</v>
      </c>
      <c r="P5078" t="s">
        <v>2058</v>
      </c>
      <c r="Q5078" t="s">
        <v>45</v>
      </c>
      <c r="R5078" t="s">
        <v>74</v>
      </c>
      <c r="S5078" t="s">
        <v>2059</v>
      </c>
      <c r="T5078" s="9">
        <v>13.9</v>
      </c>
      <c r="U5078">
        <v>2</v>
      </c>
      <c r="V5078" s="2">
        <v>0.2</v>
      </c>
      <c r="W5078" s="6">
        <v>4.5199999999999996</v>
      </c>
      <c r="X5078" s="14">
        <f>AA5078-W5078</f>
        <v>17.720000000000002</v>
      </c>
      <c r="Y5078" s="6">
        <f>T5078*U5078</f>
        <v>27.8</v>
      </c>
      <c r="Z5078" s="6">
        <f>Y5078*V5078</f>
        <v>5.5600000000000005</v>
      </c>
      <c r="AA5078" s="6">
        <f t="shared" si="412"/>
        <v>22.240000000000002</v>
      </c>
    </row>
    <row r="5079" spans="2:27" x14ac:dyDescent="0.3">
      <c r="B5079">
        <v>5076</v>
      </c>
      <c r="C5079" t="s">
        <v>7985</v>
      </c>
      <c r="D5079" s="1">
        <v>41749</v>
      </c>
      <c r="E5079" s="1">
        <v>41751</v>
      </c>
      <c r="F5079" s="9" t="str">
        <f t="shared" si="413"/>
        <v>2 days</v>
      </c>
      <c r="G5079" t="s">
        <v>22</v>
      </c>
      <c r="H5079" t="s">
        <v>2308</v>
      </c>
      <c r="I5079" t="s">
        <v>2309</v>
      </c>
      <c r="J5079" t="s">
        <v>25</v>
      </c>
      <c r="K5079" t="s">
        <v>26</v>
      </c>
      <c r="L5079" t="s">
        <v>183</v>
      </c>
      <c r="M5079" t="s">
        <v>103</v>
      </c>
      <c r="N5079">
        <v>77070</v>
      </c>
      <c r="O5079" t="s">
        <v>104</v>
      </c>
      <c r="P5079" t="s">
        <v>902</v>
      </c>
      <c r="Q5079" t="s">
        <v>31</v>
      </c>
      <c r="R5079" t="s">
        <v>55</v>
      </c>
      <c r="S5079" t="s">
        <v>903</v>
      </c>
      <c r="T5079" s="9">
        <v>744.1</v>
      </c>
      <c r="U5079">
        <v>5</v>
      </c>
      <c r="V5079" s="2">
        <v>0.3</v>
      </c>
      <c r="W5079" s="6">
        <v>-95.67</v>
      </c>
      <c r="X5079" s="14">
        <f>AA5079-W5079</f>
        <v>2700.0200000000004</v>
      </c>
      <c r="Y5079" s="6">
        <f>T5079*U5079</f>
        <v>3720.5</v>
      </c>
      <c r="Z5079" s="6">
        <f>Y5079*V5079</f>
        <v>1116.1499999999999</v>
      </c>
      <c r="AA5079" s="6">
        <f t="shared" si="412"/>
        <v>2604.3500000000004</v>
      </c>
    </row>
    <row r="5080" spans="2:27" x14ac:dyDescent="0.3">
      <c r="B5080">
        <v>5077</v>
      </c>
      <c r="C5080" t="s">
        <v>7985</v>
      </c>
      <c r="D5080" s="1">
        <v>41749</v>
      </c>
      <c r="E5080" s="1">
        <v>41751</v>
      </c>
      <c r="F5080" s="9" t="str">
        <f t="shared" si="413"/>
        <v>2 days</v>
      </c>
      <c r="G5080" t="s">
        <v>22</v>
      </c>
      <c r="H5080" t="s">
        <v>2308</v>
      </c>
      <c r="I5080" t="s">
        <v>2309</v>
      </c>
      <c r="J5080" t="s">
        <v>25</v>
      </c>
      <c r="K5080" t="s">
        <v>26</v>
      </c>
      <c r="L5080" t="s">
        <v>183</v>
      </c>
      <c r="M5080" t="s">
        <v>103</v>
      </c>
      <c r="N5080">
        <v>77070</v>
      </c>
      <c r="O5080" t="s">
        <v>104</v>
      </c>
      <c r="P5080" t="s">
        <v>2352</v>
      </c>
      <c r="Q5080" t="s">
        <v>45</v>
      </c>
      <c r="R5080" t="s">
        <v>58</v>
      </c>
      <c r="S5080" t="s">
        <v>2353</v>
      </c>
      <c r="T5080" s="9">
        <v>44.84</v>
      </c>
      <c r="U5080">
        <v>5</v>
      </c>
      <c r="V5080" s="2">
        <v>0.2</v>
      </c>
      <c r="W5080" s="6">
        <v>5.61</v>
      </c>
      <c r="X5080" s="14">
        <f>AA5080-W5080</f>
        <v>173.75</v>
      </c>
      <c r="Y5080" s="6">
        <f>T5080*U5080</f>
        <v>224.20000000000002</v>
      </c>
      <c r="Z5080" s="6">
        <f>Y5080*V5080</f>
        <v>44.84</v>
      </c>
      <c r="AA5080" s="6">
        <f t="shared" si="412"/>
        <v>179.36</v>
      </c>
    </row>
    <row r="5081" spans="2:27" x14ac:dyDescent="0.3">
      <c r="B5081">
        <v>5078</v>
      </c>
      <c r="C5081" t="s">
        <v>7985</v>
      </c>
      <c r="D5081" s="1">
        <v>41749</v>
      </c>
      <c r="E5081" s="1">
        <v>41751</v>
      </c>
      <c r="F5081" s="9" t="str">
        <f t="shared" si="413"/>
        <v>2 days</v>
      </c>
      <c r="G5081" t="s">
        <v>22</v>
      </c>
      <c r="H5081" t="s">
        <v>2308</v>
      </c>
      <c r="I5081" t="s">
        <v>2309</v>
      </c>
      <c r="J5081" t="s">
        <v>25</v>
      </c>
      <c r="K5081" t="s">
        <v>26</v>
      </c>
      <c r="L5081" t="s">
        <v>183</v>
      </c>
      <c r="M5081" t="s">
        <v>103</v>
      </c>
      <c r="N5081">
        <v>77070</v>
      </c>
      <c r="O5081" t="s">
        <v>104</v>
      </c>
      <c r="P5081" t="s">
        <v>7531</v>
      </c>
      <c r="Q5081" t="s">
        <v>31</v>
      </c>
      <c r="R5081" t="s">
        <v>55</v>
      </c>
      <c r="S5081" t="s">
        <v>7532</v>
      </c>
      <c r="T5081" s="9">
        <v>401.59</v>
      </c>
      <c r="U5081">
        <v>2</v>
      </c>
      <c r="V5081" s="2">
        <v>0.3</v>
      </c>
      <c r="W5081" s="6">
        <v>-131.94999999999999</v>
      </c>
      <c r="X5081" s="14">
        <f>AA5081-W5081</f>
        <v>694.17599999999993</v>
      </c>
      <c r="Y5081" s="6">
        <f>T5081*U5081</f>
        <v>803.18</v>
      </c>
      <c r="Z5081" s="6">
        <f>Y5081*V5081</f>
        <v>240.95399999999998</v>
      </c>
      <c r="AA5081" s="6">
        <f t="shared" si="412"/>
        <v>562.226</v>
      </c>
    </row>
    <row r="5082" spans="2:27" x14ac:dyDescent="0.3">
      <c r="B5082">
        <v>5079</v>
      </c>
      <c r="C5082" t="s">
        <v>7986</v>
      </c>
      <c r="D5082" s="1">
        <v>43050</v>
      </c>
      <c r="E5082" s="1">
        <v>43056</v>
      </c>
      <c r="F5082" s="9" t="str">
        <f t="shared" si="413"/>
        <v>6 days</v>
      </c>
      <c r="G5082" t="s">
        <v>49</v>
      </c>
      <c r="H5082" t="s">
        <v>2850</v>
      </c>
      <c r="I5082" t="s">
        <v>2851</v>
      </c>
      <c r="J5082" t="s">
        <v>101</v>
      </c>
      <c r="K5082" t="s">
        <v>26</v>
      </c>
      <c r="L5082" t="s">
        <v>2553</v>
      </c>
      <c r="M5082" t="s">
        <v>113</v>
      </c>
      <c r="N5082">
        <v>53209</v>
      </c>
      <c r="O5082" t="s">
        <v>104</v>
      </c>
      <c r="P5082" t="s">
        <v>2042</v>
      </c>
      <c r="Q5082" t="s">
        <v>45</v>
      </c>
      <c r="R5082" t="s">
        <v>74</v>
      </c>
      <c r="S5082" t="s">
        <v>2043</v>
      </c>
      <c r="T5082" s="9">
        <v>18.239999999999998</v>
      </c>
      <c r="U5082">
        <v>3</v>
      </c>
      <c r="V5082" s="2">
        <v>0</v>
      </c>
      <c r="W5082" s="6">
        <v>8.57</v>
      </c>
      <c r="X5082" s="14">
        <f>AA5082-W5082</f>
        <v>46.15</v>
      </c>
      <c r="Y5082" s="6">
        <f>T5082*U5082</f>
        <v>54.72</v>
      </c>
      <c r="Z5082" s="6">
        <f>Y5082*V5082</f>
        <v>0</v>
      </c>
      <c r="AA5082" s="6">
        <f t="shared" si="412"/>
        <v>54.72</v>
      </c>
    </row>
    <row r="5083" spans="2:27" x14ac:dyDescent="0.3">
      <c r="B5083">
        <v>5080</v>
      </c>
      <c r="C5083" t="s">
        <v>7987</v>
      </c>
      <c r="D5083" s="1">
        <v>43064</v>
      </c>
      <c r="E5083" s="1">
        <v>43068</v>
      </c>
      <c r="F5083" s="9" t="str">
        <f t="shared" si="413"/>
        <v>4 days</v>
      </c>
      <c r="G5083" t="s">
        <v>49</v>
      </c>
      <c r="H5083" t="s">
        <v>1846</v>
      </c>
      <c r="I5083" t="s">
        <v>1847</v>
      </c>
      <c r="J5083" t="s">
        <v>25</v>
      </c>
      <c r="K5083" t="s">
        <v>26</v>
      </c>
      <c r="L5083" t="s">
        <v>126</v>
      </c>
      <c r="M5083" t="s">
        <v>42</v>
      </c>
      <c r="N5083">
        <v>94122</v>
      </c>
      <c r="O5083" t="s">
        <v>43</v>
      </c>
      <c r="P5083" t="s">
        <v>5027</v>
      </c>
      <c r="Q5083" t="s">
        <v>31</v>
      </c>
      <c r="R5083" t="s">
        <v>32</v>
      </c>
      <c r="S5083" t="s">
        <v>5544</v>
      </c>
      <c r="T5083" s="9">
        <v>359.5</v>
      </c>
      <c r="U5083">
        <v>3</v>
      </c>
      <c r="V5083" s="2">
        <v>0.15</v>
      </c>
      <c r="W5083" s="6">
        <v>-29.61</v>
      </c>
      <c r="X5083" s="14">
        <f>AA5083-W5083</f>
        <v>946.33500000000004</v>
      </c>
      <c r="Y5083" s="6">
        <f>T5083*U5083</f>
        <v>1078.5</v>
      </c>
      <c r="Z5083" s="6">
        <f>Y5083*V5083</f>
        <v>161.77500000000001</v>
      </c>
      <c r="AA5083" s="6">
        <f t="shared" si="412"/>
        <v>916.72500000000002</v>
      </c>
    </row>
    <row r="5084" spans="2:27" x14ac:dyDescent="0.3">
      <c r="B5084">
        <v>5081</v>
      </c>
      <c r="C5084" t="s">
        <v>7987</v>
      </c>
      <c r="D5084" s="1">
        <v>43064</v>
      </c>
      <c r="E5084" s="1">
        <v>43068</v>
      </c>
      <c r="F5084" s="9" t="str">
        <f t="shared" si="413"/>
        <v>4 days</v>
      </c>
      <c r="G5084" t="s">
        <v>49</v>
      </c>
      <c r="H5084" t="s">
        <v>1846</v>
      </c>
      <c r="I5084" t="s">
        <v>1847</v>
      </c>
      <c r="J5084" t="s">
        <v>25</v>
      </c>
      <c r="K5084" t="s">
        <v>26</v>
      </c>
      <c r="L5084" t="s">
        <v>126</v>
      </c>
      <c r="M5084" t="s">
        <v>42</v>
      </c>
      <c r="N5084">
        <v>94122</v>
      </c>
      <c r="O5084" t="s">
        <v>43</v>
      </c>
      <c r="P5084" t="s">
        <v>1828</v>
      </c>
      <c r="Q5084" t="s">
        <v>45</v>
      </c>
      <c r="R5084" t="s">
        <v>58</v>
      </c>
      <c r="S5084" t="s">
        <v>1829</v>
      </c>
      <c r="T5084" s="9">
        <v>10.48</v>
      </c>
      <c r="U5084">
        <v>1</v>
      </c>
      <c r="V5084" s="2">
        <v>0</v>
      </c>
      <c r="W5084" s="6">
        <v>2.83</v>
      </c>
      <c r="X5084" s="14">
        <f>AA5084-W5084</f>
        <v>7.65</v>
      </c>
      <c r="Y5084" s="6">
        <f>T5084*U5084</f>
        <v>10.48</v>
      </c>
      <c r="Z5084" s="6">
        <f>Y5084*V5084</f>
        <v>0</v>
      </c>
      <c r="AA5084" s="6">
        <f t="shared" si="412"/>
        <v>10.48</v>
      </c>
    </row>
    <row r="5085" spans="2:27" x14ac:dyDescent="0.3">
      <c r="B5085">
        <v>5082</v>
      </c>
      <c r="C5085" t="s">
        <v>7988</v>
      </c>
      <c r="D5085" s="1">
        <v>42356</v>
      </c>
      <c r="E5085" s="1">
        <v>42356</v>
      </c>
      <c r="F5085" s="9" t="str">
        <f t="shared" si="413"/>
        <v>0 days</v>
      </c>
      <c r="G5085" t="s">
        <v>1292</v>
      </c>
      <c r="H5085" t="s">
        <v>722</v>
      </c>
      <c r="I5085" t="s">
        <v>723</v>
      </c>
      <c r="J5085" t="s">
        <v>101</v>
      </c>
      <c r="K5085" t="s">
        <v>26</v>
      </c>
      <c r="L5085" t="s">
        <v>2184</v>
      </c>
      <c r="M5085" t="s">
        <v>497</v>
      </c>
      <c r="N5085">
        <v>44105</v>
      </c>
      <c r="O5085" t="s">
        <v>147</v>
      </c>
      <c r="P5085" t="s">
        <v>1902</v>
      </c>
      <c r="Q5085" t="s">
        <v>45</v>
      </c>
      <c r="R5085" t="s">
        <v>89</v>
      </c>
      <c r="S5085" t="s">
        <v>1903</v>
      </c>
      <c r="T5085" s="9">
        <v>20.74</v>
      </c>
      <c r="U5085">
        <v>4</v>
      </c>
      <c r="V5085" s="2">
        <v>0.2</v>
      </c>
      <c r="W5085" s="6">
        <v>7.26</v>
      </c>
      <c r="X5085" s="14">
        <f>AA5085-W5085</f>
        <v>59.107999999999997</v>
      </c>
      <c r="Y5085" s="6">
        <f>T5085*U5085</f>
        <v>82.96</v>
      </c>
      <c r="Z5085" s="6">
        <f>Y5085*V5085</f>
        <v>16.591999999999999</v>
      </c>
      <c r="AA5085" s="6">
        <f t="shared" si="412"/>
        <v>66.367999999999995</v>
      </c>
    </row>
    <row r="5086" spans="2:27" x14ac:dyDescent="0.3">
      <c r="B5086">
        <v>5083</v>
      </c>
      <c r="C5086" t="s">
        <v>7989</v>
      </c>
      <c r="D5086" s="1">
        <v>42591</v>
      </c>
      <c r="E5086" s="1">
        <v>42713</v>
      </c>
      <c r="F5086" s="9" t="str">
        <f t="shared" si="413"/>
        <v>122 days</v>
      </c>
      <c r="G5086" t="s">
        <v>49</v>
      </c>
      <c r="H5086" t="s">
        <v>7990</v>
      </c>
      <c r="I5086" t="s">
        <v>7991</v>
      </c>
      <c r="J5086" t="s">
        <v>25</v>
      </c>
      <c r="K5086" t="s">
        <v>26</v>
      </c>
      <c r="L5086" t="s">
        <v>736</v>
      </c>
      <c r="M5086" t="s">
        <v>87</v>
      </c>
      <c r="N5086">
        <v>28110</v>
      </c>
      <c r="O5086" t="s">
        <v>29</v>
      </c>
      <c r="P5086" t="s">
        <v>3564</v>
      </c>
      <c r="Q5086" t="s">
        <v>70</v>
      </c>
      <c r="R5086" t="s">
        <v>160</v>
      </c>
      <c r="S5086" t="s">
        <v>3565</v>
      </c>
      <c r="T5086" s="9">
        <v>35.17</v>
      </c>
      <c r="U5086">
        <v>4</v>
      </c>
      <c r="V5086" s="2">
        <v>0.2</v>
      </c>
      <c r="W5086" s="6">
        <v>8.35</v>
      </c>
      <c r="X5086" s="14">
        <f>AA5086-W5086</f>
        <v>104.19400000000002</v>
      </c>
      <c r="Y5086" s="6">
        <f>T5086*U5086</f>
        <v>140.68</v>
      </c>
      <c r="Z5086" s="6">
        <f>Y5086*V5086</f>
        <v>28.136000000000003</v>
      </c>
      <c r="AA5086" s="6">
        <f t="shared" si="412"/>
        <v>112.54400000000001</v>
      </c>
    </row>
    <row r="5087" spans="2:27" x14ac:dyDescent="0.3">
      <c r="B5087">
        <v>5084</v>
      </c>
      <c r="C5087" t="s">
        <v>7989</v>
      </c>
      <c r="D5087" s="1">
        <v>42591</v>
      </c>
      <c r="E5087" s="1">
        <v>42713</v>
      </c>
      <c r="F5087" s="9" t="str">
        <f t="shared" si="413"/>
        <v>122 days</v>
      </c>
      <c r="G5087" t="s">
        <v>49</v>
      </c>
      <c r="H5087" t="s">
        <v>7990</v>
      </c>
      <c r="I5087" t="s">
        <v>7991</v>
      </c>
      <c r="J5087" t="s">
        <v>25</v>
      </c>
      <c r="K5087" t="s">
        <v>26</v>
      </c>
      <c r="L5087" t="s">
        <v>736</v>
      </c>
      <c r="M5087" t="s">
        <v>87</v>
      </c>
      <c r="N5087">
        <v>28110</v>
      </c>
      <c r="O5087" t="s">
        <v>29</v>
      </c>
      <c r="P5087" t="s">
        <v>3857</v>
      </c>
      <c r="Q5087" t="s">
        <v>45</v>
      </c>
      <c r="R5087" t="s">
        <v>89</v>
      </c>
      <c r="S5087" t="s">
        <v>3858</v>
      </c>
      <c r="T5087" s="9">
        <v>64.7</v>
      </c>
      <c r="U5087">
        <v>3</v>
      </c>
      <c r="V5087" s="2">
        <v>0.2</v>
      </c>
      <c r="W5087" s="6">
        <v>23.46</v>
      </c>
      <c r="X5087" s="14">
        <f>AA5087-W5087</f>
        <v>131.82000000000002</v>
      </c>
      <c r="Y5087" s="6">
        <f>T5087*U5087</f>
        <v>194.10000000000002</v>
      </c>
      <c r="Z5087" s="6">
        <f>Y5087*V5087</f>
        <v>38.820000000000007</v>
      </c>
      <c r="AA5087" s="6">
        <f t="shared" si="412"/>
        <v>155.28000000000003</v>
      </c>
    </row>
    <row r="5088" spans="2:27" x14ac:dyDescent="0.3">
      <c r="B5088">
        <v>5085</v>
      </c>
      <c r="C5088" t="s">
        <v>7992</v>
      </c>
      <c r="D5088" s="1">
        <v>42527</v>
      </c>
      <c r="E5088" s="1">
        <v>42619</v>
      </c>
      <c r="F5088" s="9" t="str">
        <f t="shared" si="413"/>
        <v>92 days</v>
      </c>
      <c r="G5088" t="s">
        <v>22</v>
      </c>
      <c r="H5088" t="s">
        <v>4782</v>
      </c>
      <c r="I5088" t="s">
        <v>4783</v>
      </c>
      <c r="J5088" t="s">
        <v>40</v>
      </c>
      <c r="K5088" t="s">
        <v>26</v>
      </c>
      <c r="L5088" t="s">
        <v>1246</v>
      </c>
      <c r="M5088" t="s">
        <v>1247</v>
      </c>
      <c r="N5088">
        <v>1852</v>
      </c>
      <c r="O5088" t="s">
        <v>147</v>
      </c>
      <c r="P5088" t="s">
        <v>3060</v>
      </c>
      <c r="Q5088" t="s">
        <v>45</v>
      </c>
      <c r="R5088" t="s">
        <v>89</v>
      </c>
      <c r="S5088" t="s">
        <v>3061</v>
      </c>
      <c r="T5088" s="9">
        <v>105.52</v>
      </c>
      <c r="U5088">
        <v>4</v>
      </c>
      <c r="V5088" s="2">
        <v>0</v>
      </c>
      <c r="W5088" s="6">
        <v>48.54</v>
      </c>
      <c r="X5088" s="14">
        <f>AA5088-W5088</f>
        <v>373.53999999999996</v>
      </c>
      <c r="Y5088" s="6">
        <f>T5088*U5088</f>
        <v>422.08</v>
      </c>
      <c r="Z5088" s="6">
        <f>Y5088*V5088</f>
        <v>0</v>
      </c>
      <c r="AA5088" s="6">
        <f t="shared" si="412"/>
        <v>422.08</v>
      </c>
    </row>
    <row r="5089" spans="2:27" x14ac:dyDescent="0.3">
      <c r="B5089">
        <v>5086</v>
      </c>
      <c r="C5089" t="s">
        <v>7993</v>
      </c>
      <c r="D5089" s="1">
        <v>42174</v>
      </c>
      <c r="E5089" s="1">
        <v>42178</v>
      </c>
      <c r="F5089" s="9" t="str">
        <f t="shared" si="413"/>
        <v>4 days</v>
      </c>
      <c r="G5089" t="s">
        <v>49</v>
      </c>
      <c r="H5089" t="s">
        <v>3923</v>
      </c>
      <c r="I5089" t="s">
        <v>3924</v>
      </c>
      <c r="J5089" t="s">
        <v>101</v>
      </c>
      <c r="K5089" t="s">
        <v>26</v>
      </c>
      <c r="L5089" t="s">
        <v>816</v>
      </c>
      <c r="M5089" t="s">
        <v>103</v>
      </c>
      <c r="N5089">
        <v>75081</v>
      </c>
      <c r="O5089" t="s">
        <v>104</v>
      </c>
      <c r="P5089" t="s">
        <v>1931</v>
      </c>
      <c r="Q5089" t="s">
        <v>45</v>
      </c>
      <c r="R5089" t="s">
        <v>74</v>
      </c>
      <c r="S5089" t="s">
        <v>1932</v>
      </c>
      <c r="T5089" s="9">
        <v>5.79</v>
      </c>
      <c r="U5089">
        <v>2</v>
      </c>
      <c r="V5089" s="2">
        <v>0.8</v>
      </c>
      <c r="W5089" s="6">
        <v>-9.56</v>
      </c>
      <c r="X5089" s="14">
        <f>AA5089-W5089</f>
        <v>11.875999999999999</v>
      </c>
      <c r="Y5089" s="6">
        <f>T5089*U5089</f>
        <v>11.58</v>
      </c>
      <c r="Z5089" s="6">
        <f>Y5089*V5089</f>
        <v>9.2640000000000011</v>
      </c>
      <c r="AA5089" s="6">
        <f t="shared" si="412"/>
        <v>2.3159999999999989</v>
      </c>
    </row>
    <row r="5090" spans="2:27" x14ac:dyDescent="0.3">
      <c r="B5090">
        <v>5087</v>
      </c>
      <c r="C5090" t="s">
        <v>7994</v>
      </c>
      <c r="D5090" s="1">
        <v>42127</v>
      </c>
      <c r="E5090" s="1">
        <v>42250</v>
      </c>
      <c r="F5090" s="9" t="str">
        <f t="shared" si="413"/>
        <v>123 days</v>
      </c>
      <c r="G5090" t="s">
        <v>49</v>
      </c>
      <c r="H5090" t="s">
        <v>3961</v>
      </c>
      <c r="I5090" t="s">
        <v>3962</v>
      </c>
      <c r="J5090" t="s">
        <v>40</v>
      </c>
      <c r="K5090" t="s">
        <v>26</v>
      </c>
      <c r="L5090" t="s">
        <v>145</v>
      </c>
      <c r="M5090" t="s">
        <v>146</v>
      </c>
      <c r="N5090">
        <v>19120</v>
      </c>
      <c r="O5090" t="s">
        <v>147</v>
      </c>
      <c r="P5090" t="s">
        <v>7995</v>
      </c>
      <c r="Q5090" t="s">
        <v>70</v>
      </c>
      <c r="R5090" t="s">
        <v>71</v>
      </c>
      <c r="S5090" t="s">
        <v>7996</v>
      </c>
      <c r="T5090" s="9">
        <v>466.16</v>
      </c>
      <c r="U5090">
        <v>7</v>
      </c>
      <c r="V5090" s="2">
        <v>0.4</v>
      </c>
      <c r="W5090" s="6">
        <v>-93.23</v>
      </c>
      <c r="X5090" s="14">
        <f>AA5090-W5090</f>
        <v>2051.1019999999999</v>
      </c>
      <c r="Y5090" s="6">
        <f>T5090*U5090</f>
        <v>3263.1200000000003</v>
      </c>
      <c r="Z5090" s="6">
        <f>Y5090*V5090</f>
        <v>1305.2480000000003</v>
      </c>
      <c r="AA5090" s="6">
        <f t="shared" si="412"/>
        <v>1957.8720000000001</v>
      </c>
    </row>
    <row r="5091" spans="2:27" x14ac:dyDescent="0.3">
      <c r="B5091">
        <v>5088</v>
      </c>
      <c r="C5091" t="s">
        <v>7994</v>
      </c>
      <c r="D5091" s="1">
        <v>42127</v>
      </c>
      <c r="E5091" s="1">
        <v>42250</v>
      </c>
      <c r="F5091" s="9" t="str">
        <f t="shared" si="413"/>
        <v>123 days</v>
      </c>
      <c r="G5091" t="s">
        <v>49</v>
      </c>
      <c r="H5091" t="s">
        <v>3961</v>
      </c>
      <c r="I5091" t="s">
        <v>3962</v>
      </c>
      <c r="J5091" t="s">
        <v>40</v>
      </c>
      <c r="K5091" t="s">
        <v>26</v>
      </c>
      <c r="L5091" t="s">
        <v>145</v>
      </c>
      <c r="M5091" t="s">
        <v>146</v>
      </c>
      <c r="N5091">
        <v>19120</v>
      </c>
      <c r="O5091" t="s">
        <v>147</v>
      </c>
      <c r="P5091" t="s">
        <v>2153</v>
      </c>
      <c r="Q5091" t="s">
        <v>70</v>
      </c>
      <c r="R5091" t="s">
        <v>160</v>
      </c>
      <c r="S5091" t="s">
        <v>2154</v>
      </c>
      <c r="T5091" s="9">
        <v>10.31</v>
      </c>
      <c r="U5091">
        <v>1</v>
      </c>
      <c r="V5091" s="2">
        <v>0.2</v>
      </c>
      <c r="W5091" s="6">
        <v>-1.29</v>
      </c>
      <c r="X5091" s="14">
        <f>AA5091-W5091</f>
        <v>9.5380000000000003</v>
      </c>
      <c r="Y5091" s="6">
        <f>T5091*U5091</f>
        <v>10.31</v>
      </c>
      <c r="Z5091" s="6">
        <f>Y5091*V5091</f>
        <v>2.0620000000000003</v>
      </c>
      <c r="AA5091" s="6">
        <f t="shared" si="412"/>
        <v>8.2480000000000011</v>
      </c>
    </row>
    <row r="5092" spans="2:27" x14ac:dyDescent="0.3">
      <c r="B5092">
        <v>5089</v>
      </c>
      <c r="C5092" t="s">
        <v>7994</v>
      </c>
      <c r="D5092" s="1">
        <v>42127</v>
      </c>
      <c r="E5092" s="1">
        <v>42250</v>
      </c>
      <c r="F5092" s="9" t="str">
        <f t="shared" si="413"/>
        <v>123 days</v>
      </c>
      <c r="G5092" t="s">
        <v>49</v>
      </c>
      <c r="H5092" t="s">
        <v>3961</v>
      </c>
      <c r="I5092" t="s">
        <v>3962</v>
      </c>
      <c r="J5092" t="s">
        <v>40</v>
      </c>
      <c r="K5092" t="s">
        <v>26</v>
      </c>
      <c r="L5092" t="s">
        <v>145</v>
      </c>
      <c r="M5092" t="s">
        <v>146</v>
      </c>
      <c r="N5092">
        <v>19120</v>
      </c>
      <c r="O5092" t="s">
        <v>147</v>
      </c>
      <c r="P5092" t="s">
        <v>3129</v>
      </c>
      <c r="Q5092" t="s">
        <v>45</v>
      </c>
      <c r="R5092" t="s">
        <v>74</v>
      </c>
      <c r="S5092" t="s">
        <v>3130</v>
      </c>
      <c r="T5092" s="9">
        <v>2.56</v>
      </c>
      <c r="U5092">
        <v>3</v>
      </c>
      <c r="V5092" s="2">
        <v>0.7</v>
      </c>
      <c r="W5092" s="6">
        <v>-1.79</v>
      </c>
      <c r="X5092" s="14">
        <f>AA5092-W5092</f>
        <v>4.0940000000000003</v>
      </c>
      <c r="Y5092" s="6">
        <f>T5092*U5092</f>
        <v>7.68</v>
      </c>
      <c r="Z5092" s="6">
        <f>Y5092*V5092</f>
        <v>5.3759999999999994</v>
      </c>
      <c r="AA5092" s="6">
        <f t="shared" si="412"/>
        <v>2.3040000000000003</v>
      </c>
    </row>
    <row r="5093" spans="2:27" x14ac:dyDescent="0.3">
      <c r="B5093">
        <v>5090</v>
      </c>
      <c r="C5093" t="s">
        <v>7997</v>
      </c>
      <c r="D5093" s="1">
        <v>42833</v>
      </c>
      <c r="E5093" s="1">
        <v>42924</v>
      </c>
      <c r="F5093" s="9" t="str">
        <f t="shared" si="413"/>
        <v>91 days</v>
      </c>
      <c r="G5093" t="s">
        <v>187</v>
      </c>
      <c r="H5093" t="s">
        <v>3752</v>
      </c>
      <c r="I5093" t="s">
        <v>3753</v>
      </c>
      <c r="J5093" t="s">
        <v>40</v>
      </c>
      <c r="K5093" t="s">
        <v>26</v>
      </c>
      <c r="L5093" t="s">
        <v>7998</v>
      </c>
      <c r="M5093" t="s">
        <v>456</v>
      </c>
      <c r="N5093">
        <v>80538</v>
      </c>
      <c r="O5093" t="s">
        <v>43</v>
      </c>
      <c r="P5093" t="s">
        <v>5713</v>
      </c>
      <c r="Q5093" t="s">
        <v>45</v>
      </c>
      <c r="R5093" t="s">
        <v>89</v>
      </c>
      <c r="S5093" t="s">
        <v>5714</v>
      </c>
      <c r="T5093" s="9">
        <v>7.97</v>
      </c>
      <c r="U5093">
        <v>2</v>
      </c>
      <c r="V5093" s="2">
        <v>0.2</v>
      </c>
      <c r="W5093" s="6">
        <v>2.89</v>
      </c>
      <c r="X5093" s="14">
        <f>AA5093-W5093</f>
        <v>9.8619999999999983</v>
      </c>
      <c r="Y5093" s="6">
        <f>T5093*U5093</f>
        <v>15.94</v>
      </c>
      <c r="Z5093" s="6">
        <f>Y5093*V5093</f>
        <v>3.1880000000000002</v>
      </c>
      <c r="AA5093" s="6">
        <f t="shared" si="412"/>
        <v>12.751999999999999</v>
      </c>
    </row>
    <row r="5094" spans="2:27" x14ac:dyDescent="0.3">
      <c r="B5094">
        <v>5091</v>
      </c>
      <c r="C5094" t="s">
        <v>7997</v>
      </c>
      <c r="D5094" s="1">
        <v>42833</v>
      </c>
      <c r="E5094" s="1">
        <v>42924</v>
      </c>
      <c r="F5094" s="9" t="str">
        <f t="shared" si="413"/>
        <v>91 days</v>
      </c>
      <c r="G5094" t="s">
        <v>187</v>
      </c>
      <c r="H5094" t="s">
        <v>3752</v>
      </c>
      <c r="I5094" t="s">
        <v>3753</v>
      </c>
      <c r="J5094" t="s">
        <v>40</v>
      </c>
      <c r="K5094" t="s">
        <v>26</v>
      </c>
      <c r="L5094" t="s">
        <v>7998</v>
      </c>
      <c r="M5094" t="s">
        <v>456</v>
      </c>
      <c r="N5094">
        <v>80538</v>
      </c>
      <c r="O5094" t="s">
        <v>43</v>
      </c>
      <c r="P5094" t="s">
        <v>2340</v>
      </c>
      <c r="Q5094" t="s">
        <v>45</v>
      </c>
      <c r="R5094" t="s">
        <v>172</v>
      </c>
      <c r="S5094" t="s">
        <v>2341</v>
      </c>
      <c r="T5094" s="9">
        <v>8.7799999999999994</v>
      </c>
      <c r="U5094">
        <v>1</v>
      </c>
      <c r="V5094" s="2">
        <v>0.2</v>
      </c>
      <c r="W5094" s="6">
        <v>3.18</v>
      </c>
      <c r="X5094" s="14">
        <f>AA5094-W5094</f>
        <v>3.843999999999999</v>
      </c>
      <c r="Y5094" s="6">
        <f>T5094*U5094</f>
        <v>8.7799999999999994</v>
      </c>
      <c r="Z5094" s="6">
        <f>Y5094*V5094</f>
        <v>1.756</v>
      </c>
      <c r="AA5094" s="6">
        <f t="shared" si="412"/>
        <v>7.0239999999999991</v>
      </c>
    </row>
    <row r="5095" spans="2:27" x14ac:dyDescent="0.3">
      <c r="B5095">
        <v>5092</v>
      </c>
      <c r="C5095" t="s">
        <v>7999</v>
      </c>
      <c r="D5095" s="1">
        <v>43099</v>
      </c>
      <c r="E5095" s="1">
        <v>43160</v>
      </c>
      <c r="F5095" s="9" t="str">
        <f t="shared" si="413"/>
        <v>61 days</v>
      </c>
      <c r="G5095" t="s">
        <v>49</v>
      </c>
      <c r="H5095" t="s">
        <v>7990</v>
      </c>
      <c r="I5095" t="s">
        <v>7991</v>
      </c>
      <c r="J5095" t="s">
        <v>25</v>
      </c>
      <c r="K5095" t="s">
        <v>26</v>
      </c>
      <c r="L5095" t="s">
        <v>7998</v>
      </c>
      <c r="M5095" t="s">
        <v>456</v>
      </c>
      <c r="N5095">
        <v>80538</v>
      </c>
      <c r="O5095" t="s">
        <v>43</v>
      </c>
      <c r="P5095" t="s">
        <v>1004</v>
      </c>
      <c r="Q5095" t="s">
        <v>45</v>
      </c>
      <c r="R5095" t="s">
        <v>268</v>
      </c>
      <c r="S5095" t="s">
        <v>1005</v>
      </c>
      <c r="T5095" s="9">
        <v>3.02</v>
      </c>
      <c r="U5095">
        <v>3</v>
      </c>
      <c r="V5095" s="2">
        <v>0.2</v>
      </c>
      <c r="W5095" s="6">
        <v>-0.6</v>
      </c>
      <c r="X5095" s="14">
        <f>AA5095-W5095</f>
        <v>7.8479999999999999</v>
      </c>
      <c r="Y5095" s="6">
        <f>T5095*U5095</f>
        <v>9.06</v>
      </c>
      <c r="Z5095" s="6">
        <f>Y5095*V5095</f>
        <v>1.8120000000000003</v>
      </c>
      <c r="AA5095" s="6">
        <f t="shared" si="412"/>
        <v>7.2480000000000002</v>
      </c>
    </row>
    <row r="5096" spans="2:27" x14ac:dyDescent="0.3">
      <c r="B5096">
        <v>5093</v>
      </c>
      <c r="C5096" t="s">
        <v>8000</v>
      </c>
      <c r="D5096" s="1">
        <v>42147</v>
      </c>
      <c r="E5096" s="1">
        <v>42151</v>
      </c>
      <c r="F5096" s="9" t="str">
        <f t="shared" si="413"/>
        <v>4 days</v>
      </c>
      <c r="G5096" t="s">
        <v>49</v>
      </c>
      <c r="H5096" t="s">
        <v>1015</v>
      </c>
      <c r="I5096" t="s">
        <v>1016</v>
      </c>
      <c r="J5096" t="s">
        <v>40</v>
      </c>
      <c r="K5096" t="s">
        <v>26</v>
      </c>
      <c r="L5096" t="s">
        <v>7134</v>
      </c>
      <c r="M5096" t="s">
        <v>1402</v>
      </c>
      <c r="N5096">
        <v>2895</v>
      </c>
      <c r="O5096" t="s">
        <v>147</v>
      </c>
      <c r="P5096" t="s">
        <v>1769</v>
      </c>
      <c r="Q5096" t="s">
        <v>45</v>
      </c>
      <c r="R5096" t="s">
        <v>58</v>
      </c>
      <c r="S5096" t="s">
        <v>1770</v>
      </c>
      <c r="T5096" s="9">
        <v>51.45</v>
      </c>
      <c r="U5096">
        <v>3</v>
      </c>
      <c r="V5096" s="2">
        <v>0</v>
      </c>
      <c r="W5096" s="6">
        <v>13.89</v>
      </c>
      <c r="X5096" s="14">
        <f>AA5096-W5096</f>
        <v>140.46000000000004</v>
      </c>
      <c r="Y5096" s="6">
        <f>T5096*U5096</f>
        <v>154.35000000000002</v>
      </c>
      <c r="Z5096" s="6">
        <f>Y5096*V5096</f>
        <v>0</v>
      </c>
      <c r="AA5096" s="6">
        <f t="shared" si="412"/>
        <v>154.35000000000002</v>
      </c>
    </row>
    <row r="5097" spans="2:27" x14ac:dyDescent="0.3">
      <c r="B5097">
        <v>5094</v>
      </c>
      <c r="C5097" t="s">
        <v>8001</v>
      </c>
      <c r="D5097" s="1">
        <v>41802</v>
      </c>
      <c r="E5097" s="1">
        <v>41924</v>
      </c>
      <c r="F5097" s="9" t="str">
        <f t="shared" si="413"/>
        <v>122 days</v>
      </c>
      <c r="G5097" t="s">
        <v>49</v>
      </c>
      <c r="H5097" t="s">
        <v>2653</v>
      </c>
      <c r="I5097" t="s">
        <v>2654</v>
      </c>
      <c r="J5097" t="s">
        <v>25</v>
      </c>
      <c r="K5097" t="s">
        <v>26</v>
      </c>
      <c r="L5097" t="s">
        <v>302</v>
      </c>
      <c r="M5097" t="s">
        <v>210</v>
      </c>
      <c r="N5097">
        <v>60610</v>
      </c>
      <c r="O5097" t="s">
        <v>104</v>
      </c>
      <c r="P5097" t="s">
        <v>5300</v>
      </c>
      <c r="Q5097" t="s">
        <v>45</v>
      </c>
      <c r="R5097" t="s">
        <v>77</v>
      </c>
      <c r="S5097" t="s">
        <v>5301</v>
      </c>
      <c r="T5097" s="9">
        <v>14.02</v>
      </c>
      <c r="U5097">
        <v>4</v>
      </c>
      <c r="V5097" s="2">
        <v>0.8</v>
      </c>
      <c r="W5097" s="6">
        <v>-31.54</v>
      </c>
      <c r="X5097" s="14">
        <f>AA5097-W5097</f>
        <v>42.755999999999993</v>
      </c>
      <c r="Y5097" s="6">
        <f>T5097*U5097</f>
        <v>56.08</v>
      </c>
      <c r="Z5097" s="6">
        <f>Y5097*V5097</f>
        <v>44.864000000000004</v>
      </c>
      <c r="AA5097" s="6">
        <f t="shared" si="412"/>
        <v>11.215999999999994</v>
      </c>
    </row>
    <row r="5098" spans="2:27" x14ac:dyDescent="0.3">
      <c r="B5098">
        <v>5095</v>
      </c>
      <c r="C5098" t="s">
        <v>8001</v>
      </c>
      <c r="D5098" s="1">
        <v>41802</v>
      </c>
      <c r="E5098" s="1">
        <v>41924</v>
      </c>
      <c r="F5098" s="9" t="str">
        <f t="shared" si="413"/>
        <v>122 days</v>
      </c>
      <c r="G5098" t="s">
        <v>49</v>
      </c>
      <c r="H5098" t="s">
        <v>2653</v>
      </c>
      <c r="I5098" t="s">
        <v>2654</v>
      </c>
      <c r="J5098" t="s">
        <v>25</v>
      </c>
      <c r="K5098" t="s">
        <v>26</v>
      </c>
      <c r="L5098" t="s">
        <v>302</v>
      </c>
      <c r="M5098" t="s">
        <v>210</v>
      </c>
      <c r="N5098">
        <v>60610</v>
      </c>
      <c r="O5098" t="s">
        <v>104</v>
      </c>
      <c r="P5098" t="s">
        <v>3280</v>
      </c>
      <c r="Q5098" t="s">
        <v>31</v>
      </c>
      <c r="R5098" t="s">
        <v>55</v>
      </c>
      <c r="S5098" t="s">
        <v>3281</v>
      </c>
      <c r="T5098" s="9">
        <v>214.95</v>
      </c>
      <c r="U5098">
        <v>5</v>
      </c>
      <c r="V5098" s="2">
        <v>0.5</v>
      </c>
      <c r="W5098" s="6">
        <v>-120.37</v>
      </c>
      <c r="X5098" s="14">
        <f>AA5098-W5098</f>
        <v>657.745</v>
      </c>
      <c r="Y5098" s="6">
        <f>T5098*U5098</f>
        <v>1074.75</v>
      </c>
      <c r="Z5098" s="6">
        <f>Y5098*V5098</f>
        <v>537.375</v>
      </c>
      <c r="AA5098" s="6">
        <f t="shared" si="412"/>
        <v>537.375</v>
      </c>
    </row>
    <row r="5099" spans="2:27" x14ac:dyDescent="0.3">
      <c r="B5099">
        <v>5096</v>
      </c>
      <c r="C5099" t="s">
        <v>8001</v>
      </c>
      <c r="D5099" s="1">
        <v>41802</v>
      </c>
      <c r="E5099" s="1">
        <v>41924</v>
      </c>
      <c r="F5099" s="9" t="str">
        <f t="shared" si="413"/>
        <v>122 days</v>
      </c>
      <c r="G5099" t="s">
        <v>49</v>
      </c>
      <c r="H5099" t="s">
        <v>2653</v>
      </c>
      <c r="I5099" t="s">
        <v>2654</v>
      </c>
      <c r="J5099" t="s">
        <v>25</v>
      </c>
      <c r="K5099" t="s">
        <v>26</v>
      </c>
      <c r="L5099" t="s">
        <v>302</v>
      </c>
      <c r="M5099" t="s">
        <v>210</v>
      </c>
      <c r="N5099">
        <v>60610</v>
      </c>
      <c r="O5099" t="s">
        <v>104</v>
      </c>
      <c r="P5099" t="s">
        <v>3317</v>
      </c>
      <c r="Q5099" t="s">
        <v>70</v>
      </c>
      <c r="R5099" t="s">
        <v>71</v>
      </c>
      <c r="S5099" t="s">
        <v>3318</v>
      </c>
      <c r="T5099" s="9">
        <v>35.04</v>
      </c>
      <c r="U5099">
        <v>4</v>
      </c>
      <c r="V5099" s="2">
        <v>0.2</v>
      </c>
      <c r="W5099" s="6">
        <v>-7.01</v>
      </c>
      <c r="X5099" s="14">
        <f>AA5099-W5099</f>
        <v>119.13800000000001</v>
      </c>
      <c r="Y5099" s="6">
        <f>T5099*U5099</f>
        <v>140.16</v>
      </c>
      <c r="Z5099" s="6">
        <f>Y5099*V5099</f>
        <v>28.032</v>
      </c>
      <c r="AA5099" s="6">
        <f t="shared" si="412"/>
        <v>112.128</v>
      </c>
    </row>
    <row r="5100" spans="2:27" x14ac:dyDescent="0.3">
      <c r="B5100">
        <v>5097</v>
      </c>
      <c r="C5100" t="s">
        <v>8001</v>
      </c>
      <c r="D5100" s="1">
        <v>41802</v>
      </c>
      <c r="E5100" s="1">
        <v>41924</v>
      </c>
      <c r="F5100" s="9" t="str">
        <f t="shared" si="413"/>
        <v>122 days</v>
      </c>
      <c r="G5100" t="s">
        <v>49</v>
      </c>
      <c r="H5100" t="s">
        <v>2653</v>
      </c>
      <c r="I5100" t="s">
        <v>2654</v>
      </c>
      <c r="J5100" t="s">
        <v>25</v>
      </c>
      <c r="K5100" t="s">
        <v>26</v>
      </c>
      <c r="L5100" t="s">
        <v>302</v>
      </c>
      <c r="M5100" t="s">
        <v>210</v>
      </c>
      <c r="N5100">
        <v>60610</v>
      </c>
      <c r="O5100" t="s">
        <v>104</v>
      </c>
      <c r="P5100" t="s">
        <v>4420</v>
      </c>
      <c r="Q5100" t="s">
        <v>31</v>
      </c>
      <c r="R5100" t="s">
        <v>64</v>
      </c>
      <c r="S5100" t="s">
        <v>4421</v>
      </c>
      <c r="T5100" s="9">
        <v>10.78</v>
      </c>
      <c r="U5100">
        <v>3</v>
      </c>
      <c r="V5100" s="2">
        <v>0.6</v>
      </c>
      <c r="W5100" s="6">
        <v>-4.8499999999999996</v>
      </c>
      <c r="X5100" s="14">
        <f>AA5100-W5100</f>
        <v>17.786000000000001</v>
      </c>
      <c r="Y5100" s="6">
        <f>T5100*U5100</f>
        <v>32.339999999999996</v>
      </c>
      <c r="Z5100" s="6">
        <f>Y5100*V5100</f>
        <v>19.403999999999996</v>
      </c>
      <c r="AA5100" s="6">
        <f t="shared" si="412"/>
        <v>12.936</v>
      </c>
    </row>
    <row r="5101" spans="2:27" x14ac:dyDescent="0.3">
      <c r="B5101">
        <v>5098</v>
      </c>
      <c r="C5101" t="s">
        <v>8001</v>
      </c>
      <c r="D5101" s="1">
        <v>41802</v>
      </c>
      <c r="E5101" s="1">
        <v>41924</v>
      </c>
      <c r="F5101" s="9" t="str">
        <f t="shared" si="413"/>
        <v>122 days</v>
      </c>
      <c r="G5101" t="s">
        <v>49</v>
      </c>
      <c r="H5101" t="s">
        <v>2653</v>
      </c>
      <c r="I5101" t="s">
        <v>2654</v>
      </c>
      <c r="J5101" t="s">
        <v>25</v>
      </c>
      <c r="K5101" t="s">
        <v>26</v>
      </c>
      <c r="L5101" t="s">
        <v>302</v>
      </c>
      <c r="M5101" t="s">
        <v>210</v>
      </c>
      <c r="N5101">
        <v>60610</v>
      </c>
      <c r="O5101" t="s">
        <v>104</v>
      </c>
      <c r="P5101" t="s">
        <v>4043</v>
      </c>
      <c r="Q5101" t="s">
        <v>45</v>
      </c>
      <c r="R5101" t="s">
        <v>74</v>
      </c>
      <c r="S5101" t="s">
        <v>4044</v>
      </c>
      <c r="T5101" s="9">
        <v>4.5999999999999996</v>
      </c>
      <c r="U5101">
        <v>2</v>
      </c>
      <c r="V5101" s="2">
        <v>0.8</v>
      </c>
      <c r="W5101" s="6">
        <v>-8.0500000000000007</v>
      </c>
      <c r="X5101" s="14">
        <f>AA5101-W5101</f>
        <v>9.89</v>
      </c>
      <c r="Y5101" s="6">
        <f>T5101*U5101</f>
        <v>9.1999999999999993</v>
      </c>
      <c r="Z5101" s="6">
        <f>Y5101*V5101</f>
        <v>7.3599999999999994</v>
      </c>
      <c r="AA5101" s="6">
        <f t="shared" si="412"/>
        <v>1.8399999999999999</v>
      </c>
    </row>
    <row r="5102" spans="2:27" x14ac:dyDescent="0.3">
      <c r="B5102">
        <v>5099</v>
      </c>
      <c r="C5102" t="s">
        <v>8001</v>
      </c>
      <c r="D5102" s="1">
        <v>41802</v>
      </c>
      <c r="E5102" s="1">
        <v>41924</v>
      </c>
      <c r="F5102" s="9" t="str">
        <f t="shared" si="413"/>
        <v>122 days</v>
      </c>
      <c r="G5102" t="s">
        <v>49</v>
      </c>
      <c r="H5102" t="s">
        <v>2653</v>
      </c>
      <c r="I5102" t="s">
        <v>2654</v>
      </c>
      <c r="J5102" t="s">
        <v>25</v>
      </c>
      <c r="K5102" t="s">
        <v>26</v>
      </c>
      <c r="L5102" t="s">
        <v>302</v>
      </c>
      <c r="M5102" t="s">
        <v>210</v>
      </c>
      <c r="N5102">
        <v>60610</v>
      </c>
      <c r="O5102" t="s">
        <v>104</v>
      </c>
      <c r="P5102" t="s">
        <v>886</v>
      </c>
      <c r="Q5102" t="s">
        <v>45</v>
      </c>
      <c r="R5102" t="s">
        <v>58</v>
      </c>
      <c r="S5102" t="s">
        <v>887</v>
      </c>
      <c r="T5102" s="9">
        <v>35.17</v>
      </c>
      <c r="U5102">
        <v>2</v>
      </c>
      <c r="V5102" s="2">
        <v>0.2</v>
      </c>
      <c r="W5102" s="6">
        <v>-8.35</v>
      </c>
      <c r="X5102" s="14">
        <f>AA5102-W5102</f>
        <v>64.622</v>
      </c>
      <c r="Y5102" s="6">
        <f>T5102*U5102</f>
        <v>70.34</v>
      </c>
      <c r="Z5102" s="6">
        <f>Y5102*V5102</f>
        <v>14.068000000000001</v>
      </c>
      <c r="AA5102" s="6">
        <f t="shared" si="412"/>
        <v>56.272000000000006</v>
      </c>
    </row>
    <row r="5103" spans="2:27" x14ac:dyDescent="0.3">
      <c r="B5103">
        <v>5100</v>
      </c>
      <c r="C5103" t="s">
        <v>8002</v>
      </c>
      <c r="D5103" s="1">
        <v>42193</v>
      </c>
      <c r="E5103" s="1">
        <v>42346</v>
      </c>
      <c r="F5103" s="9" t="str">
        <f t="shared" si="413"/>
        <v>153 days</v>
      </c>
      <c r="G5103" t="s">
        <v>49</v>
      </c>
      <c r="H5103" t="s">
        <v>423</v>
      </c>
      <c r="I5103" t="s">
        <v>424</v>
      </c>
      <c r="J5103" t="s">
        <v>101</v>
      </c>
      <c r="K5103" t="s">
        <v>26</v>
      </c>
      <c r="L5103" t="s">
        <v>5961</v>
      </c>
      <c r="M5103" t="s">
        <v>42</v>
      </c>
      <c r="N5103">
        <v>93309</v>
      </c>
      <c r="O5103" t="s">
        <v>43</v>
      </c>
      <c r="P5103" t="s">
        <v>1622</v>
      </c>
      <c r="Q5103" t="s">
        <v>45</v>
      </c>
      <c r="R5103" t="s">
        <v>74</v>
      </c>
      <c r="S5103" t="s">
        <v>1623</v>
      </c>
      <c r="T5103" s="9">
        <v>19.149999999999999</v>
      </c>
      <c r="U5103">
        <v>3</v>
      </c>
      <c r="V5103" s="2">
        <v>0.2</v>
      </c>
      <c r="W5103" s="6">
        <v>6.46</v>
      </c>
      <c r="X5103" s="14">
        <f>AA5103-W5103</f>
        <v>39.499999999999993</v>
      </c>
      <c r="Y5103" s="6">
        <f>T5103*U5103</f>
        <v>57.449999999999996</v>
      </c>
      <c r="Z5103" s="6">
        <f>Y5103*V5103</f>
        <v>11.49</v>
      </c>
      <c r="AA5103" s="6">
        <f t="shared" si="412"/>
        <v>45.959999999999994</v>
      </c>
    </row>
    <row r="5104" spans="2:27" x14ac:dyDescent="0.3">
      <c r="B5104">
        <v>5101</v>
      </c>
      <c r="C5104" t="s">
        <v>8003</v>
      </c>
      <c r="D5104" s="1">
        <v>41715</v>
      </c>
      <c r="E5104" s="1">
        <v>41715</v>
      </c>
      <c r="F5104" s="9" t="str">
        <f t="shared" si="413"/>
        <v>0 days</v>
      </c>
      <c r="G5104" t="s">
        <v>1292</v>
      </c>
      <c r="H5104" t="s">
        <v>5499</v>
      </c>
      <c r="I5104" t="s">
        <v>5500</v>
      </c>
      <c r="J5104" t="s">
        <v>25</v>
      </c>
      <c r="K5104" t="s">
        <v>26</v>
      </c>
      <c r="L5104" t="s">
        <v>816</v>
      </c>
      <c r="M5104" t="s">
        <v>103</v>
      </c>
      <c r="N5104">
        <v>75217</v>
      </c>
      <c r="O5104" t="s">
        <v>104</v>
      </c>
      <c r="P5104" t="s">
        <v>1284</v>
      </c>
      <c r="Q5104" t="s">
        <v>45</v>
      </c>
      <c r="R5104" t="s">
        <v>67</v>
      </c>
      <c r="S5104" t="s">
        <v>1285</v>
      </c>
      <c r="T5104" s="9">
        <v>4.45</v>
      </c>
      <c r="U5104">
        <v>2</v>
      </c>
      <c r="V5104" s="2">
        <v>0.2</v>
      </c>
      <c r="W5104" s="6">
        <v>0.33</v>
      </c>
      <c r="X5104" s="14">
        <f>AA5104-W5104</f>
        <v>6.79</v>
      </c>
      <c r="Y5104" s="6">
        <f>T5104*U5104</f>
        <v>8.9</v>
      </c>
      <c r="Z5104" s="6">
        <f>Y5104*V5104</f>
        <v>1.7800000000000002</v>
      </c>
      <c r="AA5104" s="6">
        <f t="shared" si="412"/>
        <v>7.12</v>
      </c>
    </row>
    <row r="5105" spans="2:27" x14ac:dyDescent="0.3">
      <c r="B5105">
        <v>5102</v>
      </c>
      <c r="C5105" t="s">
        <v>8003</v>
      </c>
      <c r="D5105" s="1">
        <v>41715</v>
      </c>
      <c r="E5105" s="1">
        <v>41715</v>
      </c>
      <c r="F5105" s="9" t="str">
        <f t="shared" si="413"/>
        <v>0 days</v>
      </c>
      <c r="G5105" t="s">
        <v>1292</v>
      </c>
      <c r="H5105" t="s">
        <v>5499</v>
      </c>
      <c r="I5105" t="s">
        <v>5500</v>
      </c>
      <c r="J5105" t="s">
        <v>25</v>
      </c>
      <c r="K5105" t="s">
        <v>26</v>
      </c>
      <c r="L5105" t="s">
        <v>816</v>
      </c>
      <c r="M5105" t="s">
        <v>103</v>
      </c>
      <c r="N5105">
        <v>75217</v>
      </c>
      <c r="O5105" t="s">
        <v>104</v>
      </c>
      <c r="P5105" t="s">
        <v>2847</v>
      </c>
      <c r="Q5105" t="s">
        <v>45</v>
      </c>
      <c r="R5105" t="s">
        <v>89</v>
      </c>
      <c r="S5105" t="s">
        <v>6819</v>
      </c>
      <c r="T5105" s="9">
        <v>5.18</v>
      </c>
      <c r="U5105">
        <v>1</v>
      </c>
      <c r="V5105" s="2">
        <v>0.2</v>
      </c>
      <c r="W5105" s="6">
        <v>1.88</v>
      </c>
      <c r="X5105" s="14">
        <f>AA5105-W5105</f>
        <v>2.2640000000000002</v>
      </c>
      <c r="Y5105" s="6">
        <f>T5105*U5105</f>
        <v>5.18</v>
      </c>
      <c r="Z5105" s="6">
        <f>Y5105*V5105</f>
        <v>1.036</v>
      </c>
      <c r="AA5105" s="6">
        <f t="shared" si="412"/>
        <v>4.1440000000000001</v>
      </c>
    </row>
    <row r="5106" spans="2:27" x14ac:dyDescent="0.3">
      <c r="B5106">
        <v>5103</v>
      </c>
      <c r="C5106" t="s">
        <v>8003</v>
      </c>
      <c r="D5106" s="1">
        <v>41715</v>
      </c>
      <c r="E5106" s="1">
        <v>41715</v>
      </c>
      <c r="F5106" s="9" t="str">
        <f t="shared" si="413"/>
        <v>0 days</v>
      </c>
      <c r="G5106" t="s">
        <v>1292</v>
      </c>
      <c r="H5106" t="s">
        <v>5499</v>
      </c>
      <c r="I5106" t="s">
        <v>5500</v>
      </c>
      <c r="J5106" t="s">
        <v>25</v>
      </c>
      <c r="K5106" t="s">
        <v>26</v>
      </c>
      <c r="L5106" t="s">
        <v>816</v>
      </c>
      <c r="M5106" t="s">
        <v>103</v>
      </c>
      <c r="N5106">
        <v>75217</v>
      </c>
      <c r="O5106" t="s">
        <v>104</v>
      </c>
      <c r="P5106" t="s">
        <v>88</v>
      </c>
      <c r="Q5106" t="s">
        <v>45</v>
      </c>
      <c r="R5106" t="s">
        <v>89</v>
      </c>
      <c r="S5106" t="s">
        <v>90</v>
      </c>
      <c r="T5106" s="9">
        <v>15.55</v>
      </c>
      <c r="U5106">
        <v>3</v>
      </c>
      <c r="V5106" s="2">
        <v>0.2</v>
      </c>
      <c r="W5106" s="6">
        <v>5.44</v>
      </c>
      <c r="X5106" s="14">
        <f>AA5106-W5106</f>
        <v>31.880000000000006</v>
      </c>
      <c r="Y5106" s="6">
        <f>T5106*U5106</f>
        <v>46.650000000000006</v>
      </c>
      <c r="Z5106" s="6">
        <f>Y5106*V5106</f>
        <v>9.3300000000000018</v>
      </c>
      <c r="AA5106" s="6">
        <f t="shared" si="412"/>
        <v>37.320000000000007</v>
      </c>
    </row>
    <row r="5107" spans="2:27" x14ac:dyDescent="0.3">
      <c r="B5107">
        <v>5104</v>
      </c>
      <c r="C5107" t="s">
        <v>8004</v>
      </c>
      <c r="D5107" s="1">
        <v>42089</v>
      </c>
      <c r="E5107" s="1">
        <v>42093</v>
      </c>
      <c r="F5107" s="9" t="str">
        <f t="shared" si="413"/>
        <v>4 days</v>
      </c>
      <c r="G5107" t="s">
        <v>22</v>
      </c>
      <c r="H5107" t="s">
        <v>3583</v>
      </c>
      <c r="I5107" t="s">
        <v>3584</v>
      </c>
      <c r="J5107" t="s">
        <v>25</v>
      </c>
      <c r="K5107" t="s">
        <v>26</v>
      </c>
      <c r="L5107" t="s">
        <v>145</v>
      </c>
      <c r="M5107" t="s">
        <v>146</v>
      </c>
      <c r="N5107">
        <v>19140</v>
      </c>
      <c r="O5107" t="s">
        <v>147</v>
      </c>
      <c r="P5107" t="s">
        <v>631</v>
      </c>
      <c r="Q5107" t="s">
        <v>45</v>
      </c>
      <c r="R5107" t="s">
        <v>89</v>
      </c>
      <c r="S5107" t="s">
        <v>632</v>
      </c>
      <c r="T5107" s="9">
        <v>40.03</v>
      </c>
      <c r="U5107">
        <v>6</v>
      </c>
      <c r="V5107" s="2">
        <v>0.2</v>
      </c>
      <c r="W5107" s="6">
        <v>12.51</v>
      </c>
      <c r="X5107" s="14">
        <f>AA5107-W5107</f>
        <v>179.63400000000001</v>
      </c>
      <c r="Y5107" s="6">
        <f>T5107*U5107</f>
        <v>240.18</v>
      </c>
      <c r="Z5107" s="6">
        <f>Y5107*V5107</f>
        <v>48.036000000000001</v>
      </c>
      <c r="AA5107" s="6">
        <f t="shared" si="412"/>
        <v>192.14400000000001</v>
      </c>
    </row>
    <row r="5108" spans="2:27" x14ac:dyDescent="0.3">
      <c r="B5108">
        <v>5105</v>
      </c>
      <c r="C5108" t="s">
        <v>8004</v>
      </c>
      <c r="D5108" s="1">
        <v>42089</v>
      </c>
      <c r="E5108" s="1">
        <v>42093</v>
      </c>
      <c r="F5108" s="9" t="str">
        <f t="shared" si="413"/>
        <v>4 days</v>
      </c>
      <c r="G5108" t="s">
        <v>22</v>
      </c>
      <c r="H5108" t="s">
        <v>3583</v>
      </c>
      <c r="I5108" t="s">
        <v>3584</v>
      </c>
      <c r="J5108" t="s">
        <v>25</v>
      </c>
      <c r="K5108" t="s">
        <v>26</v>
      </c>
      <c r="L5108" t="s">
        <v>145</v>
      </c>
      <c r="M5108" t="s">
        <v>146</v>
      </c>
      <c r="N5108">
        <v>19140</v>
      </c>
      <c r="O5108" t="s">
        <v>147</v>
      </c>
      <c r="P5108" t="s">
        <v>291</v>
      </c>
      <c r="Q5108" t="s">
        <v>70</v>
      </c>
      <c r="R5108" t="s">
        <v>160</v>
      </c>
      <c r="S5108" t="s">
        <v>292</v>
      </c>
      <c r="T5108" s="9">
        <v>16.78</v>
      </c>
      <c r="U5108">
        <v>3</v>
      </c>
      <c r="V5108" s="2">
        <v>0.2</v>
      </c>
      <c r="W5108" s="6">
        <v>5.03</v>
      </c>
      <c r="X5108" s="14">
        <f>AA5108-W5108</f>
        <v>35.242000000000004</v>
      </c>
      <c r="Y5108" s="6">
        <f>T5108*U5108</f>
        <v>50.34</v>
      </c>
      <c r="Z5108" s="6">
        <f>Y5108*V5108</f>
        <v>10.068000000000001</v>
      </c>
      <c r="AA5108" s="6">
        <f t="shared" si="412"/>
        <v>40.272000000000006</v>
      </c>
    </row>
    <row r="5109" spans="2:27" x14ac:dyDescent="0.3">
      <c r="B5109">
        <v>5106</v>
      </c>
      <c r="C5109" t="s">
        <v>8005</v>
      </c>
      <c r="D5109" s="1">
        <v>41987</v>
      </c>
      <c r="E5109" s="1">
        <v>41993</v>
      </c>
      <c r="F5109" s="9" t="str">
        <f t="shared" si="413"/>
        <v>6 days</v>
      </c>
      <c r="G5109" t="s">
        <v>49</v>
      </c>
      <c r="H5109" t="s">
        <v>2465</v>
      </c>
      <c r="I5109" t="s">
        <v>2466</v>
      </c>
      <c r="J5109" t="s">
        <v>25</v>
      </c>
      <c r="K5109" t="s">
        <v>26</v>
      </c>
      <c r="L5109" t="s">
        <v>3650</v>
      </c>
      <c r="M5109" t="s">
        <v>53</v>
      </c>
      <c r="N5109">
        <v>32725</v>
      </c>
      <c r="O5109" t="s">
        <v>29</v>
      </c>
      <c r="P5109" t="s">
        <v>5501</v>
      </c>
      <c r="Q5109" t="s">
        <v>31</v>
      </c>
      <c r="R5109" t="s">
        <v>35</v>
      </c>
      <c r="S5109" t="s">
        <v>5502</v>
      </c>
      <c r="T5109" s="9">
        <v>186.3</v>
      </c>
      <c r="U5109">
        <v>4</v>
      </c>
      <c r="V5109" s="2">
        <v>0.2</v>
      </c>
      <c r="W5109" s="6">
        <v>13.97</v>
      </c>
      <c r="X5109" s="14">
        <f>AA5109-W5109</f>
        <v>582.19000000000005</v>
      </c>
      <c r="Y5109" s="6">
        <f>T5109*U5109</f>
        <v>745.2</v>
      </c>
      <c r="Z5109" s="6">
        <f>Y5109*V5109</f>
        <v>149.04000000000002</v>
      </c>
      <c r="AA5109" s="6">
        <f t="shared" si="412"/>
        <v>596.16000000000008</v>
      </c>
    </row>
    <row r="5110" spans="2:27" x14ac:dyDescent="0.3">
      <c r="B5110">
        <v>5107</v>
      </c>
      <c r="C5110" t="s">
        <v>8006</v>
      </c>
      <c r="D5110" s="1">
        <v>42266</v>
      </c>
      <c r="E5110" s="1">
        <v>42273</v>
      </c>
      <c r="F5110" s="9" t="str">
        <f t="shared" si="413"/>
        <v>7 days</v>
      </c>
      <c r="G5110" t="s">
        <v>49</v>
      </c>
      <c r="H5110" t="s">
        <v>3932</v>
      </c>
      <c r="I5110" t="s">
        <v>3933</v>
      </c>
      <c r="J5110" t="s">
        <v>40</v>
      </c>
      <c r="K5110" t="s">
        <v>26</v>
      </c>
      <c r="L5110" t="s">
        <v>496</v>
      </c>
      <c r="M5110" t="s">
        <v>1274</v>
      </c>
      <c r="N5110">
        <v>31907</v>
      </c>
      <c r="O5110" t="s">
        <v>29</v>
      </c>
      <c r="P5110" t="s">
        <v>5548</v>
      </c>
      <c r="Q5110" t="s">
        <v>70</v>
      </c>
      <c r="R5110" t="s">
        <v>160</v>
      </c>
      <c r="S5110" t="s">
        <v>5549</v>
      </c>
      <c r="T5110" s="9">
        <v>66.36</v>
      </c>
      <c r="U5110">
        <v>4</v>
      </c>
      <c r="V5110" s="2">
        <v>0</v>
      </c>
      <c r="W5110" s="6">
        <v>23.23</v>
      </c>
      <c r="X5110" s="14">
        <f>AA5110-W5110</f>
        <v>242.21</v>
      </c>
      <c r="Y5110" s="6">
        <f>T5110*U5110</f>
        <v>265.44</v>
      </c>
      <c r="Z5110" s="6">
        <f>Y5110*V5110</f>
        <v>0</v>
      </c>
      <c r="AA5110" s="6">
        <f t="shared" si="412"/>
        <v>265.44</v>
      </c>
    </row>
    <row r="5111" spans="2:27" x14ac:dyDescent="0.3">
      <c r="B5111">
        <v>5108</v>
      </c>
      <c r="C5111" t="s">
        <v>8007</v>
      </c>
      <c r="D5111" s="1">
        <v>42850</v>
      </c>
      <c r="E5111" s="1">
        <v>42851</v>
      </c>
      <c r="F5111" s="9" t="str">
        <f t="shared" si="413"/>
        <v>1 days</v>
      </c>
      <c r="G5111" t="s">
        <v>187</v>
      </c>
      <c r="H5111" t="s">
        <v>423</v>
      </c>
      <c r="I5111" t="s">
        <v>424</v>
      </c>
      <c r="J5111" t="s">
        <v>101</v>
      </c>
      <c r="K5111" t="s">
        <v>26</v>
      </c>
      <c r="L5111" t="s">
        <v>5668</v>
      </c>
      <c r="M5111" t="s">
        <v>334</v>
      </c>
      <c r="N5111">
        <v>37211</v>
      </c>
      <c r="O5111" t="s">
        <v>29</v>
      </c>
      <c r="P5111" t="s">
        <v>1991</v>
      </c>
      <c r="Q5111" t="s">
        <v>45</v>
      </c>
      <c r="R5111" t="s">
        <v>67</v>
      </c>
      <c r="S5111" t="s">
        <v>1992</v>
      </c>
      <c r="T5111" s="9">
        <v>42.05</v>
      </c>
      <c r="U5111">
        <v>9</v>
      </c>
      <c r="V5111" s="2">
        <v>0.2</v>
      </c>
      <c r="W5111" s="6">
        <v>5.26</v>
      </c>
      <c r="X5111" s="14">
        <f>AA5111-W5111</f>
        <v>297.5</v>
      </c>
      <c r="Y5111" s="6">
        <f>T5111*U5111</f>
        <v>378.45</v>
      </c>
      <c r="Z5111" s="6">
        <f>Y5111*V5111</f>
        <v>75.69</v>
      </c>
      <c r="AA5111" s="6">
        <f t="shared" si="412"/>
        <v>302.76</v>
      </c>
    </row>
    <row r="5112" spans="2:27" x14ac:dyDescent="0.3">
      <c r="B5112">
        <v>5109</v>
      </c>
      <c r="C5112" t="s">
        <v>8007</v>
      </c>
      <c r="D5112" s="1">
        <v>42850</v>
      </c>
      <c r="E5112" s="1">
        <v>42851</v>
      </c>
      <c r="F5112" s="9" t="str">
        <f t="shared" si="413"/>
        <v>1 days</v>
      </c>
      <c r="G5112" t="s">
        <v>187</v>
      </c>
      <c r="H5112" t="s">
        <v>423</v>
      </c>
      <c r="I5112" t="s">
        <v>424</v>
      </c>
      <c r="J5112" t="s">
        <v>101</v>
      </c>
      <c r="K5112" t="s">
        <v>26</v>
      </c>
      <c r="L5112" t="s">
        <v>5668</v>
      </c>
      <c r="M5112" t="s">
        <v>334</v>
      </c>
      <c r="N5112">
        <v>37211</v>
      </c>
      <c r="O5112" t="s">
        <v>29</v>
      </c>
      <c r="P5112" t="s">
        <v>876</v>
      </c>
      <c r="Q5112" t="s">
        <v>45</v>
      </c>
      <c r="R5112" t="s">
        <v>67</v>
      </c>
      <c r="S5112" t="s">
        <v>877</v>
      </c>
      <c r="T5112" s="9">
        <v>67.92</v>
      </c>
      <c r="U5112">
        <v>5</v>
      </c>
      <c r="V5112" s="2">
        <v>0.2</v>
      </c>
      <c r="W5112" s="6">
        <v>6.79</v>
      </c>
      <c r="X5112" s="14">
        <f>AA5112-W5112</f>
        <v>264.89</v>
      </c>
      <c r="Y5112" s="6">
        <f>T5112*U5112</f>
        <v>339.6</v>
      </c>
      <c r="Z5112" s="6">
        <f>Y5112*V5112</f>
        <v>67.92</v>
      </c>
      <c r="AA5112" s="6">
        <f t="shared" si="412"/>
        <v>271.68</v>
      </c>
    </row>
    <row r="5113" spans="2:27" x14ac:dyDescent="0.3">
      <c r="B5113">
        <v>5110</v>
      </c>
      <c r="C5113" t="s">
        <v>8008</v>
      </c>
      <c r="D5113" s="1">
        <v>41930</v>
      </c>
      <c r="E5113" s="1">
        <v>41934</v>
      </c>
      <c r="F5113" s="9" t="str">
        <f t="shared" si="413"/>
        <v>4 days</v>
      </c>
      <c r="G5113" t="s">
        <v>49</v>
      </c>
      <c r="H5113" t="s">
        <v>4772</v>
      </c>
      <c r="I5113" t="s">
        <v>4773</v>
      </c>
      <c r="J5113" t="s">
        <v>40</v>
      </c>
      <c r="K5113" t="s">
        <v>26</v>
      </c>
      <c r="L5113" t="s">
        <v>145</v>
      </c>
      <c r="M5113" t="s">
        <v>146</v>
      </c>
      <c r="N5113">
        <v>19134</v>
      </c>
      <c r="O5113" t="s">
        <v>147</v>
      </c>
      <c r="P5113" t="s">
        <v>1806</v>
      </c>
      <c r="Q5113" t="s">
        <v>45</v>
      </c>
      <c r="R5113" t="s">
        <v>172</v>
      </c>
      <c r="S5113" t="s">
        <v>1807</v>
      </c>
      <c r="T5113" s="9">
        <v>52.51</v>
      </c>
      <c r="U5113">
        <v>6</v>
      </c>
      <c r="V5113" s="2">
        <v>0.2</v>
      </c>
      <c r="W5113" s="6">
        <v>19.690000000000001</v>
      </c>
      <c r="X5113" s="14">
        <f>AA5113-W5113</f>
        <v>232.358</v>
      </c>
      <c r="Y5113" s="6">
        <f>T5113*U5113</f>
        <v>315.06</v>
      </c>
      <c r="Z5113" s="6">
        <f>Y5113*V5113</f>
        <v>63.012</v>
      </c>
      <c r="AA5113" s="6">
        <f t="shared" si="412"/>
        <v>252.048</v>
      </c>
    </row>
    <row r="5114" spans="2:27" x14ac:dyDescent="0.3">
      <c r="B5114">
        <v>5111</v>
      </c>
      <c r="C5114" t="s">
        <v>8008</v>
      </c>
      <c r="D5114" s="1">
        <v>41930</v>
      </c>
      <c r="E5114" s="1">
        <v>41934</v>
      </c>
      <c r="F5114" s="9" t="str">
        <f t="shared" si="413"/>
        <v>4 days</v>
      </c>
      <c r="G5114" t="s">
        <v>49</v>
      </c>
      <c r="H5114" t="s">
        <v>4772</v>
      </c>
      <c r="I5114" t="s">
        <v>4773</v>
      </c>
      <c r="J5114" t="s">
        <v>40</v>
      </c>
      <c r="K5114" t="s">
        <v>26</v>
      </c>
      <c r="L5114" t="s">
        <v>145</v>
      </c>
      <c r="M5114" t="s">
        <v>146</v>
      </c>
      <c r="N5114">
        <v>19134</v>
      </c>
      <c r="O5114" t="s">
        <v>147</v>
      </c>
      <c r="P5114" t="s">
        <v>216</v>
      </c>
      <c r="Q5114" t="s">
        <v>45</v>
      </c>
      <c r="R5114" t="s">
        <v>58</v>
      </c>
      <c r="S5114" t="s">
        <v>217</v>
      </c>
      <c r="T5114" s="9">
        <v>186.91</v>
      </c>
      <c r="U5114">
        <v>6</v>
      </c>
      <c r="V5114" s="2">
        <v>0.2</v>
      </c>
      <c r="W5114" s="6">
        <v>-35.049999999999997</v>
      </c>
      <c r="X5114" s="14">
        <f>AA5114-W5114</f>
        <v>932.21799999999996</v>
      </c>
      <c r="Y5114" s="6">
        <f>T5114*U5114</f>
        <v>1121.46</v>
      </c>
      <c r="Z5114" s="6">
        <f>Y5114*V5114</f>
        <v>224.29200000000003</v>
      </c>
      <c r="AA5114" s="6">
        <f t="shared" si="412"/>
        <v>897.16800000000001</v>
      </c>
    </row>
    <row r="5115" spans="2:27" x14ac:dyDescent="0.3">
      <c r="B5115">
        <v>5112</v>
      </c>
      <c r="C5115" t="s">
        <v>8008</v>
      </c>
      <c r="D5115" s="1">
        <v>41930</v>
      </c>
      <c r="E5115" s="1">
        <v>41934</v>
      </c>
      <c r="F5115" s="9" t="str">
        <f t="shared" si="413"/>
        <v>4 days</v>
      </c>
      <c r="G5115" t="s">
        <v>49</v>
      </c>
      <c r="H5115" t="s">
        <v>4772</v>
      </c>
      <c r="I5115" t="s">
        <v>4773</v>
      </c>
      <c r="J5115" t="s">
        <v>40</v>
      </c>
      <c r="K5115" t="s">
        <v>26</v>
      </c>
      <c r="L5115" t="s">
        <v>145</v>
      </c>
      <c r="M5115" t="s">
        <v>146</v>
      </c>
      <c r="N5115">
        <v>19134</v>
      </c>
      <c r="O5115" t="s">
        <v>147</v>
      </c>
      <c r="P5115" t="s">
        <v>5832</v>
      </c>
      <c r="Q5115" t="s">
        <v>45</v>
      </c>
      <c r="R5115" t="s">
        <v>89</v>
      </c>
      <c r="S5115" t="s">
        <v>5833</v>
      </c>
      <c r="T5115" s="9">
        <v>10.050000000000001</v>
      </c>
      <c r="U5115">
        <v>4</v>
      </c>
      <c r="V5115" s="2">
        <v>0.2</v>
      </c>
      <c r="W5115" s="6">
        <v>3.14</v>
      </c>
      <c r="X5115" s="14">
        <f>AA5115-W5115</f>
        <v>29.020000000000003</v>
      </c>
      <c r="Y5115" s="6">
        <f>T5115*U5115</f>
        <v>40.200000000000003</v>
      </c>
      <c r="Z5115" s="6">
        <f>Y5115*V5115</f>
        <v>8.0400000000000009</v>
      </c>
      <c r="AA5115" s="6">
        <f t="shared" si="412"/>
        <v>32.160000000000004</v>
      </c>
    </row>
    <row r="5116" spans="2:27" x14ac:dyDescent="0.3">
      <c r="B5116">
        <v>5113</v>
      </c>
      <c r="C5116" t="s">
        <v>8009</v>
      </c>
      <c r="D5116" s="1">
        <v>42321</v>
      </c>
      <c r="E5116" s="1">
        <v>42321</v>
      </c>
      <c r="F5116" s="9" t="str">
        <f t="shared" si="413"/>
        <v>0 days</v>
      </c>
      <c r="G5116" t="s">
        <v>1292</v>
      </c>
      <c r="H5116" t="s">
        <v>3840</v>
      </c>
      <c r="I5116" t="s">
        <v>3841</v>
      </c>
      <c r="J5116" t="s">
        <v>25</v>
      </c>
      <c r="K5116" t="s">
        <v>26</v>
      </c>
      <c r="L5116" t="s">
        <v>302</v>
      </c>
      <c r="M5116" t="s">
        <v>210</v>
      </c>
      <c r="N5116">
        <v>60610</v>
      </c>
      <c r="O5116" t="s">
        <v>104</v>
      </c>
      <c r="P5116" t="s">
        <v>8010</v>
      </c>
      <c r="Q5116" t="s">
        <v>31</v>
      </c>
      <c r="R5116" t="s">
        <v>64</v>
      </c>
      <c r="S5116" t="s">
        <v>8011</v>
      </c>
      <c r="T5116" s="9">
        <v>17.5</v>
      </c>
      <c r="U5116">
        <v>9</v>
      </c>
      <c r="V5116" s="2">
        <v>0.6</v>
      </c>
      <c r="W5116" s="6">
        <v>-7.44</v>
      </c>
      <c r="X5116" s="14">
        <f>AA5116-W5116</f>
        <v>70.44</v>
      </c>
      <c r="Y5116" s="6">
        <f>T5116*U5116</f>
        <v>157.5</v>
      </c>
      <c r="Z5116" s="6">
        <f>Y5116*V5116</f>
        <v>94.5</v>
      </c>
      <c r="AA5116" s="6">
        <f t="shared" si="412"/>
        <v>63</v>
      </c>
    </row>
    <row r="5117" spans="2:27" x14ac:dyDescent="0.3">
      <c r="B5117">
        <v>5114</v>
      </c>
      <c r="C5117" t="s">
        <v>8012</v>
      </c>
      <c r="D5117" s="1">
        <v>42400</v>
      </c>
      <c r="E5117" s="1">
        <v>42402</v>
      </c>
      <c r="F5117" s="9" t="str">
        <f t="shared" si="413"/>
        <v>2 days</v>
      </c>
      <c r="G5117" t="s">
        <v>22</v>
      </c>
      <c r="H5117" t="s">
        <v>4134</v>
      </c>
      <c r="I5117" t="s">
        <v>4135</v>
      </c>
      <c r="J5117" t="s">
        <v>25</v>
      </c>
      <c r="K5117" t="s">
        <v>26</v>
      </c>
      <c r="L5117" t="s">
        <v>816</v>
      </c>
      <c r="M5117" t="s">
        <v>103</v>
      </c>
      <c r="N5117">
        <v>75220</v>
      </c>
      <c r="O5117" t="s">
        <v>104</v>
      </c>
      <c r="P5117" t="s">
        <v>5365</v>
      </c>
      <c r="Q5117" t="s">
        <v>45</v>
      </c>
      <c r="R5117" t="s">
        <v>89</v>
      </c>
      <c r="S5117" t="s">
        <v>5366</v>
      </c>
      <c r="T5117" s="9">
        <v>15.55</v>
      </c>
      <c r="U5117">
        <v>3</v>
      </c>
      <c r="V5117" s="2">
        <v>0.2</v>
      </c>
      <c r="W5117" s="6">
        <v>5.44</v>
      </c>
      <c r="X5117" s="14">
        <f>AA5117-W5117</f>
        <v>31.880000000000006</v>
      </c>
      <c r="Y5117" s="6">
        <f>T5117*U5117</f>
        <v>46.650000000000006</v>
      </c>
      <c r="Z5117" s="6">
        <f>Y5117*V5117</f>
        <v>9.3300000000000018</v>
      </c>
      <c r="AA5117" s="6">
        <f t="shared" si="412"/>
        <v>37.320000000000007</v>
      </c>
    </row>
    <row r="5118" spans="2:27" x14ac:dyDescent="0.3">
      <c r="B5118">
        <v>5115</v>
      </c>
      <c r="C5118" t="s">
        <v>8013</v>
      </c>
      <c r="D5118" s="1">
        <v>42691</v>
      </c>
      <c r="E5118" s="1">
        <v>42696</v>
      </c>
      <c r="F5118" s="9" t="str">
        <f t="shared" si="413"/>
        <v>5 days</v>
      </c>
      <c r="G5118" t="s">
        <v>49</v>
      </c>
      <c r="H5118" t="s">
        <v>2763</v>
      </c>
      <c r="I5118" t="s">
        <v>2764</v>
      </c>
      <c r="J5118" t="s">
        <v>25</v>
      </c>
      <c r="K5118" t="s">
        <v>26</v>
      </c>
      <c r="L5118" t="s">
        <v>667</v>
      </c>
      <c r="M5118" t="s">
        <v>668</v>
      </c>
      <c r="N5118">
        <v>88220</v>
      </c>
      <c r="O5118" t="s">
        <v>43</v>
      </c>
      <c r="P5118" t="s">
        <v>1220</v>
      </c>
      <c r="Q5118" t="s">
        <v>45</v>
      </c>
      <c r="R5118" t="s">
        <v>74</v>
      </c>
      <c r="S5118" t="s">
        <v>1221</v>
      </c>
      <c r="T5118" s="9">
        <v>10.78</v>
      </c>
      <c r="U5118">
        <v>3</v>
      </c>
      <c r="V5118" s="2">
        <v>0.2</v>
      </c>
      <c r="W5118" s="6">
        <v>3.37</v>
      </c>
      <c r="X5118" s="14">
        <f>AA5118-W5118</f>
        <v>22.501999999999995</v>
      </c>
      <c r="Y5118" s="6">
        <f>T5118*U5118</f>
        <v>32.339999999999996</v>
      </c>
      <c r="Z5118" s="6">
        <f>Y5118*V5118</f>
        <v>6.468</v>
      </c>
      <c r="AA5118" s="6">
        <f t="shared" si="412"/>
        <v>25.871999999999996</v>
      </c>
    </row>
    <row r="5119" spans="2:27" x14ac:dyDescent="0.3">
      <c r="B5119">
        <v>5116</v>
      </c>
      <c r="C5119" t="s">
        <v>8014</v>
      </c>
      <c r="D5119" s="1">
        <v>42941</v>
      </c>
      <c r="E5119" s="1">
        <v>42945</v>
      </c>
      <c r="F5119" s="9" t="str">
        <f t="shared" si="413"/>
        <v>4 days</v>
      </c>
      <c r="G5119" t="s">
        <v>49</v>
      </c>
      <c r="H5119" t="s">
        <v>7223</v>
      </c>
      <c r="I5119" t="s">
        <v>7224</v>
      </c>
      <c r="J5119" t="s">
        <v>25</v>
      </c>
      <c r="K5119" t="s">
        <v>26</v>
      </c>
      <c r="L5119" t="s">
        <v>145</v>
      </c>
      <c r="M5119" t="s">
        <v>146</v>
      </c>
      <c r="N5119">
        <v>19134</v>
      </c>
      <c r="O5119" t="s">
        <v>147</v>
      </c>
      <c r="P5119" t="s">
        <v>8015</v>
      </c>
      <c r="Q5119" t="s">
        <v>45</v>
      </c>
      <c r="R5119" t="s">
        <v>46</v>
      </c>
      <c r="S5119" t="s">
        <v>8016</v>
      </c>
      <c r="T5119" s="9">
        <v>3.3</v>
      </c>
      <c r="U5119">
        <v>1</v>
      </c>
      <c r="V5119" s="2">
        <v>0.2</v>
      </c>
      <c r="W5119" s="6">
        <v>1.07</v>
      </c>
      <c r="X5119" s="14">
        <f>AA5119-W5119</f>
        <v>1.5699999999999996</v>
      </c>
      <c r="Y5119" s="6">
        <f>T5119*U5119</f>
        <v>3.3</v>
      </c>
      <c r="Z5119" s="6">
        <f>Y5119*V5119</f>
        <v>0.66</v>
      </c>
      <c r="AA5119" s="6">
        <f t="shared" si="412"/>
        <v>2.6399999999999997</v>
      </c>
    </row>
    <row r="5120" spans="2:27" x14ac:dyDescent="0.3">
      <c r="B5120">
        <v>5117</v>
      </c>
      <c r="C5120" t="s">
        <v>8017</v>
      </c>
      <c r="D5120" s="1">
        <v>43050</v>
      </c>
      <c r="E5120" s="1">
        <v>43056</v>
      </c>
      <c r="F5120" s="9" t="str">
        <f t="shared" si="413"/>
        <v>6 days</v>
      </c>
      <c r="G5120" t="s">
        <v>49</v>
      </c>
      <c r="H5120" t="s">
        <v>3009</v>
      </c>
      <c r="I5120" t="s">
        <v>3010</v>
      </c>
      <c r="J5120" t="s">
        <v>25</v>
      </c>
      <c r="K5120" t="s">
        <v>26</v>
      </c>
      <c r="L5120" t="s">
        <v>265</v>
      </c>
      <c r="M5120" t="s">
        <v>266</v>
      </c>
      <c r="N5120">
        <v>10009</v>
      </c>
      <c r="O5120" t="s">
        <v>147</v>
      </c>
      <c r="P5120" t="s">
        <v>4087</v>
      </c>
      <c r="Q5120" t="s">
        <v>45</v>
      </c>
      <c r="R5120" t="s">
        <v>58</v>
      </c>
      <c r="S5120" t="s">
        <v>4088</v>
      </c>
      <c r="T5120" s="9">
        <v>35.479999999999997</v>
      </c>
      <c r="U5120">
        <v>1</v>
      </c>
      <c r="V5120" s="2">
        <v>0</v>
      </c>
      <c r="W5120" s="6">
        <v>0</v>
      </c>
      <c r="X5120" s="14">
        <f>AA5120-W5120</f>
        <v>35.479999999999997</v>
      </c>
      <c r="Y5120" s="6">
        <f>T5120*U5120</f>
        <v>35.479999999999997</v>
      </c>
      <c r="Z5120" s="6">
        <f>Y5120*V5120</f>
        <v>0</v>
      </c>
      <c r="AA5120" s="6">
        <f t="shared" si="412"/>
        <v>35.479999999999997</v>
      </c>
    </row>
    <row r="5121" spans="2:27" x14ac:dyDescent="0.3">
      <c r="B5121">
        <v>5118</v>
      </c>
      <c r="C5121" t="s">
        <v>8018</v>
      </c>
      <c r="D5121" s="1">
        <v>42273</v>
      </c>
      <c r="E5121" s="1">
        <v>42073</v>
      </c>
      <c r="F5121" s="23" t="s">
        <v>10956</v>
      </c>
      <c r="G5121" t="s">
        <v>49</v>
      </c>
      <c r="H5121" t="s">
        <v>3583</v>
      </c>
      <c r="I5121" t="s">
        <v>3584</v>
      </c>
      <c r="J5121" t="s">
        <v>25</v>
      </c>
      <c r="K5121" t="s">
        <v>26</v>
      </c>
      <c r="L5121" t="s">
        <v>2347</v>
      </c>
      <c r="M5121" t="s">
        <v>266</v>
      </c>
      <c r="N5121">
        <v>11572</v>
      </c>
      <c r="O5121" t="s">
        <v>147</v>
      </c>
      <c r="P5121" t="s">
        <v>1092</v>
      </c>
      <c r="Q5121" t="s">
        <v>45</v>
      </c>
      <c r="R5121" t="s">
        <v>268</v>
      </c>
      <c r="S5121" t="s">
        <v>1093</v>
      </c>
      <c r="T5121" s="9">
        <v>34.44</v>
      </c>
      <c r="U5121">
        <v>3</v>
      </c>
      <c r="V5121" s="2">
        <v>0</v>
      </c>
      <c r="W5121" s="6">
        <v>16.190000000000001</v>
      </c>
      <c r="X5121" s="14">
        <f>AA5121-W5121</f>
        <v>87.13</v>
      </c>
      <c r="Y5121" s="6">
        <f>T5121*U5121</f>
        <v>103.32</v>
      </c>
      <c r="Z5121" s="6">
        <f>Y5121*V5121</f>
        <v>0</v>
      </c>
      <c r="AA5121" s="6">
        <f t="shared" si="412"/>
        <v>103.32</v>
      </c>
    </row>
    <row r="5122" spans="2:27" x14ac:dyDescent="0.3">
      <c r="B5122">
        <v>5119</v>
      </c>
      <c r="C5122" t="s">
        <v>8018</v>
      </c>
      <c r="D5122" s="1">
        <v>42273</v>
      </c>
      <c r="E5122" s="1">
        <v>42073</v>
      </c>
      <c r="F5122" s="23" t="s">
        <v>10956</v>
      </c>
      <c r="G5122" t="s">
        <v>49</v>
      </c>
      <c r="H5122" t="s">
        <v>3583</v>
      </c>
      <c r="I5122" t="s">
        <v>3584</v>
      </c>
      <c r="J5122" t="s">
        <v>25</v>
      </c>
      <c r="K5122" t="s">
        <v>26</v>
      </c>
      <c r="L5122" t="s">
        <v>2347</v>
      </c>
      <c r="M5122" t="s">
        <v>266</v>
      </c>
      <c r="N5122">
        <v>11572</v>
      </c>
      <c r="O5122" t="s">
        <v>147</v>
      </c>
      <c r="P5122" t="s">
        <v>6729</v>
      </c>
      <c r="Q5122" t="s">
        <v>70</v>
      </c>
      <c r="R5122" t="s">
        <v>683</v>
      </c>
      <c r="S5122" t="s">
        <v>6730</v>
      </c>
      <c r="T5122" s="9">
        <v>629.92999999999995</v>
      </c>
      <c r="U5122">
        <v>7</v>
      </c>
      <c r="V5122" s="2">
        <v>0</v>
      </c>
      <c r="W5122" s="6">
        <v>296.07</v>
      </c>
      <c r="X5122" s="14">
        <f>AA5122-W5122</f>
        <v>4113.4399999999996</v>
      </c>
      <c r="Y5122" s="6">
        <f>T5122*U5122</f>
        <v>4409.5099999999993</v>
      </c>
      <c r="Z5122" s="6">
        <f>Y5122*V5122</f>
        <v>0</v>
      </c>
      <c r="AA5122" s="6">
        <f t="shared" si="412"/>
        <v>4409.5099999999993</v>
      </c>
    </row>
    <row r="5123" spans="2:27" x14ac:dyDescent="0.3">
      <c r="B5123">
        <v>5120</v>
      </c>
      <c r="C5123" t="s">
        <v>8018</v>
      </c>
      <c r="D5123" s="1">
        <v>42273</v>
      </c>
      <c r="E5123" s="1">
        <v>42073</v>
      </c>
      <c r="F5123" s="23" t="s">
        <v>10956</v>
      </c>
      <c r="G5123" t="s">
        <v>49</v>
      </c>
      <c r="H5123" t="s">
        <v>3583</v>
      </c>
      <c r="I5123" t="s">
        <v>3584</v>
      </c>
      <c r="J5123" t="s">
        <v>25</v>
      </c>
      <c r="K5123" t="s">
        <v>26</v>
      </c>
      <c r="L5123" t="s">
        <v>2347</v>
      </c>
      <c r="M5123" t="s">
        <v>266</v>
      </c>
      <c r="N5123">
        <v>11572</v>
      </c>
      <c r="O5123" t="s">
        <v>147</v>
      </c>
      <c r="P5123" t="s">
        <v>4166</v>
      </c>
      <c r="Q5123" t="s">
        <v>45</v>
      </c>
      <c r="R5123" t="s">
        <v>74</v>
      </c>
      <c r="S5123" t="s">
        <v>4167</v>
      </c>
      <c r="T5123" s="9">
        <v>79.06</v>
      </c>
      <c r="U5123">
        <v>9</v>
      </c>
      <c r="V5123" s="2">
        <v>0.2</v>
      </c>
      <c r="W5123" s="6">
        <v>28.66</v>
      </c>
      <c r="X5123" s="14">
        <f>AA5123-W5123</f>
        <v>540.572</v>
      </c>
      <c r="Y5123" s="6">
        <f>T5123*U5123</f>
        <v>711.54</v>
      </c>
      <c r="Z5123" s="6">
        <f>Y5123*V5123</f>
        <v>142.30799999999999</v>
      </c>
      <c r="AA5123" s="6">
        <f t="shared" si="412"/>
        <v>569.23199999999997</v>
      </c>
    </row>
    <row r="5124" spans="2:27" x14ac:dyDescent="0.3">
      <c r="B5124">
        <v>5121</v>
      </c>
      <c r="C5124" t="s">
        <v>8019</v>
      </c>
      <c r="D5124" s="1">
        <v>41733</v>
      </c>
      <c r="E5124" s="1">
        <v>41855</v>
      </c>
      <c r="F5124" s="9" t="str">
        <f t="shared" ref="F5124:F5141" si="414">DATEDIF(D5124,E5124,"d")&amp;" days"</f>
        <v>122 days</v>
      </c>
      <c r="G5124" t="s">
        <v>49</v>
      </c>
      <c r="H5124" t="s">
        <v>134</v>
      </c>
      <c r="I5124" t="s">
        <v>135</v>
      </c>
      <c r="J5124" t="s">
        <v>40</v>
      </c>
      <c r="K5124" t="s">
        <v>26</v>
      </c>
      <c r="L5124" t="s">
        <v>4276</v>
      </c>
      <c r="M5124" t="s">
        <v>737</v>
      </c>
      <c r="N5124">
        <v>70506</v>
      </c>
      <c r="O5124" t="s">
        <v>29</v>
      </c>
      <c r="P5124" t="s">
        <v>1010</v>
      </c>
      <c r="Q5124" t="s">
        <v>45</v>
      </c>
      <c r="R5124" t="s">
        <v>58</v>
      </c>
      <c r="S5124" t="s">
        <v>1011</v>
      </c>
      <c r="T5124" s="9">
        <v>232.55</v>
      </c>
      <c r="U5124">
        <v>5</v>
      </c>
      <c r="V5124" s="2">
        <v>0</v>
      </c>
      <c r="W5124" s="6">
        <v>9.3000000000000007</v>
      </c>
      <c r="X5124" s="14">
        <f>AA5124-W5124</f>
        <v>1153.45</v>
      </c>
      <c r="Y5124" s="6">
        <f>T5124*U5124</f>
        <v>1162.75</v>
      </c>
      <c r="Z5124" s="6">
        <f>Y5124*V5124</f>
        <v>0</v>
      </c>
      <c r="AA5124" s="6">
        <f t="shared" si="412"/>
        <v>1162.75</v>
      </c>
    </row>
    <row r="5125" spans="2:27" x14ac:dyDescent="0.3">
      <c r="B5125">
        <v>5122</v>
      </c>
      <c r="C5125" t="s">
        <v>8019</v>
      </c>
      <c r="D5125" s="1">
        <v>41733</v>
      </c>
      <c r="E5125" s="1">
        <v>41855</v>
      </c>
      <c r="F5125" s="9" t="str">
        <f t="shared" si="414"/>
        <v>122 days</v>
      </c>
      <c r="G5125" t="s">
        <v>49</v>
      </c>
      <c r="H5125" t="s">
        <v>134</v>
      </c>
      <c r="I5125" t="s">
        <v>135</v>
      </c>
      <c r="J5125" t="s">
        <v>40</v>
      </c>
      <c r="K5125" t="s">
        <v>26</v>
      </c>
      <c r="L5125" t="s">
        <v>4276</v>
      </c>
      <c r="M5125" t="s">
        <v>737</v>
      </c>
      <c r="N5125">
        <v>70506</v>
      </c>
      <c r="O5125" t="s">
        <v>29</v>
      </c>
      <c r="P5125" t="s">
        <v>4550</v>
      </c>
      <c r="Q5125" t="s">
        <v>70</v>
      </c>
      <c r="R5125" t="s">
        <v>160</v>
      </c>
      <c r="S5125" t="s">
        <v>4551</v>
      </c>
      <c r="T5125" s="9">
        <v>99.98</v>
      </c>
      <c r="U5125">
        <v>2</v>
      </c>
      <c r="V5125" s="2">
        <v>0</v>
      </c>
      <c r="W5125" s="6">
        <v>42.99</v>
      </c>
      <c r="X5125" s="14">
        <f>AA5125-W5125</f>
        <v>156.97</v>
      </c>
      <c r="Y5125" s="6">
        <f>T5125*U5125</f>
        <v>199.96</v>
      </c>
      <c r="Z5125" s="6">
        <f>Y5125*V5125</f>
        <v>0</v>
      </c>
      <c r="AA5125" s="6">
        <f t="shared" ref="AA5125:AA5188" si="415">Y5125-Z5125</f>
        <v>199.96</v>
      </c>
    </row>
    <row r="5126" spans="2:27" x14ac:dyDescent="0.3">
      <c r="B5126">
        <v>5123</v>
      </c>
      <c r="C5126" t="s">
        <v>8019</v>
      </c>
      <c r="D5126" s="1">
        <v>41733</v>
      </c>
      <c r="E5126" s="1">
        <v>41855</v>
      </c>
      <c r="F5126" s="9" t="str">
        <f t="shared" si="414"/>
        <v>122 days</v>
      </c>
      <c r="G5126" t="s">
        <v>49</v>
      </c>
      <c r="H5126" t="s">
        <v>134</v>
      </c>
      <c r="I5126" t="s">
        <v>135</v>
      </c>
      <c r="J5126" t="s">
        <v>40</v>
      </c>
      <c r="K5126" t="s">
        <v>26</v>
      </c>
      <c r="L5126" t="s">
        <v>4276</v>
      </c>
      <c r="M5126" t="s">
        <v>737</v>
      </c>
      <c r="N5126">
        <v>70506</v>
      </c>
      <c r="O5126" t="s">
        <v>29</v>
      </c>
      <c r="P5126" t="s">
        <v>8020</v>
      </c>
      <c r="Q5126" t="s">
        <v>45</v>
      </c>
      <c r="R5126" t="s">
        <v>89</v>
      </c>
      <c r="S5126" t="s">
        <v>8021</v>
      </c>
      <c r="T5126" s="9">
        <v>19.440000000000001</v>
      </c>
      <c r="U5126">
        <v>3</v>
      </c>
      <c r="V5126" s="2">
        <v>0</v>
      </c>
      <c r="W5126" s="6">
        <v>9.33</v>
      </c>
      <c r="X5126" s="14">
        <f>AA5126-W5126</f>
        <v>48.990000000000009</v>
      </c>
      <c r="Y5126" s="6">
        <f>T5126*U5126</f>
        <v>58.320000000000007</v>
      </c>
      <c r="Z5126" s="6">
        <f>Y5126*V5126</f>
        <v>0</v>
      </c>
      <c r="AA5126" s="6">
        <f t="shared" si="415"/>
        <v>58.320000000000007</v>
      </c>
    </row>
    <row r="5127" spans="2:27" x14ac:dyDescent="0.3">
      <c r="B5127">
        <v>5124</v>
      </c>
      <c r="C5127" t="s">
        <v>8019</v>
      </c>
      <c r="D5127" s="1">
        <v>41733</v>
      </c>
      <c r="E5127" s="1">
        <v>41855</v>
      </c>
      <c r="F5127" s="9" t="str">
        <f t="shared" si="414"/>
        <v>122 days</v>
      </c>
      <c r="G5127" t="s">
        <v>49</v>
      </c>
      <c r="H5127" t="s">
        <v>134</v>
      </c>
      <c r="I5127" t="s">
        <v>135</v>
      </c>
      <c r="J5127" t="s">
        <v>40</v>
      </c>
      <c r="K5127" t="s">
        <v>26</v>
      </c>
      <c r="L5127" t="s">
        <v>4276</v>
      </c>
      <c r="M5127" t="s">
        <v>737</v>
      </c>
      <c r="N5127">
        <v>70506</v>
      </c>
      <c r="O5127" t="s">
        <v>29</v>
      </c>
      <c r="P5127" t="s">
        <v>2847</v>
      </c>
      <c r="Q5127" t="s">
        <v>45</v>
      </c>
      <c r="R5127" t="s">
        <v>89</v>
      </c>
      <c r="S5127" t="s">
        <v>6819</v>
      </c>
      <c r="T5127" s="9">
        <v>12.96</v>
      </c>
      <c r="U5127">
        <v>2</v>
      </c>
      <c r="V5127" s="2">
        <v>0</v>
      </c>
      <c r="W5127" s="6">
        <v>6.35</v>
      </c>
      <c r="X5127" s="14">
        <f>AA5127-W5127</f>
        <v>19.57</v>
      </c>
      <c r="Y5127" s="6">
        <f>T5127*U5127</f>
        <v>25.92</v>
      </c>
      <c r="Z5127" s="6">
        <f>Y5127*V5127</f>
        <v>0</v>
      </c>
      <c r="AA5127" s="6">
        <f t="shared" si="415"/>
        <v>25.92</v>
      </c>
    </row>
    <row r="5128" spans="2:27" x14ac:dyDescent="0.3">
      <c r="B5128">
        <v>5125</v>
      </c>
      <c r="C5128" t="s">
        <v>8022</v>
      </c>
      <c r="D5128" s="1">
        <v>41896</v>
      </c>
      <c r="E5128" s="1">
        <v>41896</v>
      </c>
      <c r="F5128" s="9" t="str">
        <f t="shared" si="414"/>
        <v>0 days</v>
      </c>
      <c r="G5128" t="s">
        <v>1292</v>
      </c>
      <c r="H5128" t="s">
        <v>6003</v>
      </c>
      <c r="I5128" t="s">
        <v>6004</v>
      </c>
      <c r="J5128" t="s">
        <v>25</v>
      </c>
      <c r="K5128" t="s">
        <v>26</v>
      </c>
      <c r="L5128" t="s">
        <v>265</v>
      </c>
      <c r="M5128" t="s">
        <v>266</v>
      </c>
      <c r="N5128">
        <v>10009</v>
      </c>
      <c r="O5128" t="s">
        <v>147</v>
      </c>
      <c r="P5128" t="s">
        <v>3830</v>
      </c>
      <c r="Q5128" t="s">
        <v>31</v>
      </c>
      <c r="R5128" t="s">
        <v>55</v>
      </c>
      <c r="S5128" t="s">
        <v>3281</v>
      </c>
      <c r="T5128" s="9">
        <v>464.29</v>
      </c>
      <c r="U5128">
        <v>9</v>
      </c>
      <c r="V5128" s="2">
        <v>0.4</v>
      </c>
      <c r="W5128" s="6">
        <v>-108.33</v>
      </c>
      <c r="X5128" s="14">
        <f>AA5128-W5128</f>
        <v>2615.4960000000001</v>
      </c>
      <c r="Y5128" s="6">
        <f>T5128*U5128</f>
        <v>4178.6100000000006</v>
      </c>
      <c r="Z5128" s="6">
        <f>Y5128*V5128</f>
        <v>1671.4440000000004</v>
      </c>
      <c r="AA5128" s="6">
        <f t="shared" si="415"/>
        <v>2507.1660000000002</v>
      </c>
    </row>
    <row r="5129" spans="2:27" x14ac:dyDescent="0.3">
      <c r="B5129">
        <v>5126</v>
      </c>
      <c r="C5129" t="s">
        <v>8022</v>
      </c>
      <c r="D5129" s="1">
        <v>41896</v>
      </c>
      <c r="E5129" s="1">
        <v>41896</v>
      </c>
      <c r="F5129" s="9" t="str">
        <f t="shared" si="414"/>
        <v>0 days</v>
      </c>
      <c r="G5129" t="s">
        <v>1292</v>
      </c>
      <c r="H5129" t="s">
        <v>6003</v>
      </c>
      <c r="I5129" t="s">
        <v>6004</v>
      </c>
      <c r="J5129" t="s">
        <v>25</v>
      </c>
      <c r="K5129" t="s">
        <v>26</v>
      </c>
      <c r="L5129" t="s">
        <v>265</v>
      </c>
      <c r="M5129" t="s">
        <v>266</v>
      </c>
      <c r="N5129">
        <v>10009</v>
      </c>
      <c r="O5129" t="s">
        <v>147</v>
      </c>
      <c r="P5129" t="s">
        <v>2761</v>
      </c>
      <c r="Q5129" t="s">
        <v>45</v>
      </c>
      <c r="R5129" t="s">
        <v>172</v>
      </c>
      <c r="S5129" t="s">
        <v>670</v>
      </c>
      <c r="T5129" s="9">
        <v>68.459999999999994</v>
      </c>
      <c r="U5129">
        <v>7</v>
      </c>
      <c r="V5129" s="2">
        <v>0</v>
      </c>
      <c r="W5129" s="6">
        <v>31.49</v>
      </c>
      <c r="X5129" s="14">
        <f>AA5129-W5129</f>
        <v>447.72999999999996</v>
      </c>
      <c r="Y5129" s="6">
        <f>T5129*U5129</f>
        <v>479.21999999999997</v>
      </c>
      <c r="Z5129" s="6">
        <f>Y5129*V5129</f>
        <v>0</v>
      </c>
      <c r="AA5129" s="6">
        <f t="shared" si="415"/>
        <v>479.21999999999997</v>
      </c>
    </row>
    <row r="5130" spans="2:27" x14ac:dyDescent="0.3">
      <c r="B5130">
        <v>5127</v>
      </c>
      <c r="C5130" t="s">
        <v>8022</v>
      </c>
      <c r="D5130" s="1">
        <v>41896</v>
      </c>
      <c r="E5130" s="1">
        <v>41896</v>
      </c>
      <c r="F5130" s="9" t="str">
        <f t="shared" si="414"/>
        <v>0 days</v>
      </c>
      <c r="G5130" t="s">
        <v>1292</v>
      </c>
      <c r="H5130" t="s">
        <v>6003</v>
      </c>
      <c r="I5130" t="s">
        <v>6004</v>
      </c>
      <c r="J5130" t="s">
        <v>25</v>
      </c>
      <c r="K5130" t="s">
        <v>26</v>
      </c>
      <c r="L5130" t="s">
        <v>265</v>
      </c>
      <c r="M5130" t="s">
        <v>266</v>
      </c>
      <c r="N5130">
        <v>10009</v>
      </c>
      <c r="O5130" t="s">
        <v>147</v>
      </c>
      <c r="P5130" t="s">
        <v>3198</v>
      </c>
      <c r="Q5130" t="s">
        <v>70</v>
      </c>
      <c r="R5130" t="s">
        <v>683</v>
      </c>
      <c r="S5130" t="s">
        <v>3199</v>
      </c>
      <c r="T5130" s="9">
        <v>2799.96</v>
      </c>
      <c r="U5130">
        <v>4</v>
      </c>
      <c r="V5130" s="2">
        <v>0</v>
      </c>
      <c r="W5130" s="6">
        <v>1371.98</v>
      </c>
      <c r="X5130" s="14">
        <f>AA5130-W5130</f>
        <v>9827.86</v>
      </c>
      <c r="Y5130" s="6">
        <f>T5130*U5130</f>
        <v>11199.84</v>
      </c>
      <c r="Z5130" s="6">
        <f>Y5130*V5130</f>
        <v>0</v>
      </c>
      <c r="AA5130" s="6">
        <f t="shared" si="415"/>
        <v>11199.84</v>
      </c>
    </row>
    <row r="5131" spans="2:27" x14ac:dyDescent="0.3">
      <c r="B5131">
        <v>5128</v>
      </c>
      <c r="C5131" t="s">
        <v>8022</v>
      </c>
      <c r="D5131" s="1">
        <v>41896</v>
      </c>
      <c r="E5131" s="1">
        <v>41896</v>
      </c>
      <c r="F5131" s="9" t="str">
        <f t="shared" si="414"/>
        <v>0 days</v>
      </c>
      <c r="G5131" t="s">
        <v>1292</v>
      </c>
      <c r="H5131" t="s">
        <v>6003</v>
      </c>
      <c r="I5131" t="s">
        <v>6004</v>
      </c>
      <c r="J5131" t="s">
        <v>25</v>
      </c>
      <c r="K5131" t="s">
        <v>26</v>
      </c>
      <c r="L5131" t="s">
        <v>265</v>
      </c>
      <c r="M5131" t="s">
        <v>266</v>
      </c>
      <c r="N5131">
        <v>10009</v>
      </c>
      <c r="O5131" t="s">
        <v>147</v>
      </c>
      <c r="P5131" t="s">
        <v>939</v>
      </c>
      <c r="Q5131" t="s">
        <v>45</v>
      </c>
      <c r="R5131" t="s">
        <v>77</v>
      </c>
      <c r="S5131" t="s">
        <v>940</v>
      </c>
      <c r="T5131" s="9">
        <v>601.29999999999995</v>
      </c>
      <c r="U5131">
        <v>2</v>
      </c>
      <c r="V5131" s="2">
        <v>0</v>
      </c>
      <c r="W5131" s="6">
        <v>198.43</v>
      </c>
      <c r="X5131" s="14">
        <f>AA5131-W5131</f>
        <v>1004.1699999999998</v>
      </c>
      <c r="Y5131" s="6">
        <f>T5131*U5131</f>
        <v>1202.5999999999999</v>
      </c>
      <c r="Z5131" s="6">
        <f>Y5131*V5131</f>
        <v>0</v>
      </c>
      <c r="AA5131" s="6">
        <f t="shared" si="415"/>
        <v>1202.5999999999999</v>
      </c>
    </row>
    <row r="5132" spans="2:27" x14ac:dyDescent="0.3">
      <c r="B5132">
        <v>5129</v>
      </c>
      <c r="C5132" t="s">
        <v>8022</v>
      </c>
      <c r="D5132" s="1">
        <v>41896</v>
      </c>
      <c r="E5132" s="1">
        <v>41896</v>
      </c>
      <c r="F5132" s="9" t="str">
        <f t="shared" si="414"/>
        <v>0 days</v>
      </c>
      <c r="G5132" t="s">
        <v>1292</v>
      </c>
      <c r="H5132" t="s">
        <v>6003</v>
      </c>
      <c r="I5132" t="s">
        <v>6004</v>
      </c>
      <c r="J5132" t="s">
        <v>25</v>
      </c>
      <c r="K5132" t="s">
        <v>26</v>
      </c>
      <c r="L5132" t="s">
        <v>265</v>
      </c>
      <c r="M5132" t="s">
        <v>266</v>
      </c>
      <c r="N5132">
        <v>10009</v>
      </c>
      <c r="O5132" t="s">
        <v>147</v>
      </c>
      <c r="P5132" t="s">
        <v>5082</v>
      </c>
      <c r="Q5132" t="s">
        <v>70</v>
      </c>
      <c r="R5132" t="s">
        <v>71</v>
      </c>
      <c r="S5132" t="s">
        <v>5083</v>
      </c>
      <c r="T5132" s="9">
        <v>16.989999999999998</v>
      </c>
      <c r="U5132">
        <v>1</v>
      </c>
      <c r="V5132" s="2">
        <v>0</v>
      </c>
      <c r="W5132" s="6">
        <v>4.42</v>
      </c>
      <c r="X5132" s="14">
        <f>AA5132-W5132</f>
        <v>12.569999999999999</v>
      </c>
      <c r="Y5132" s="6">
        <f>T5132*U5132</f>
        <v>16.989999999999998</v>
      </c>
      <c r="Z5132" s="6">
        <f>Y5132*V5132</f>
        <v>0</v>
      </c>
      <c r="AA5132" s="6">
        <f t="shared" si="415"/>
        <v>16.989999999999998</v>
      </c>
    </row>
    <row r="5133" spans="2:27" x14ac:dyDescent="0.3">
      <c r="B5133">
        <v>5130</v>
      </c>
      <c r="C5133" t="s">
        <v>8022</v>
      </c>
      <c r="D5133" s="1">
        <v>41896</v>
      </c>
      <c r="E5133" s="1">
        <v>41896</v>
      </c>
      <c r="F5133" s="9" t="str">
        <f t="shared" si="414"/>
        <v>0 days</v>
      </c>
      <c r="G5133" t="s">
        <v>1292</v>
      </c>
      <c r="H5133" t="s">
        <v>6003</v>
      </c>
      <c r="I5133" t="s">
        <v>6004</v>
      </c>
      <c r="J5133" t="s">
        <v>25</v>
      </c>
      <c r="K5133" t="s">
        <v>26</v>
      </c>
      <c r="L5133" t="s">
        <v>265</v>
      </c>
      <c r="M5133" t="s">
        <v>266</v>
      </c>
      <c r="N5133">
        <v>10009</v>
      </c>
      <c r="O5133" t="s">
        <v>147</v>
      </c>
      <c r="P5133" t="s">
        <v>6308</v>
      </c>
      <c r="Q5133" t="s">
        <v>70</v>
      </c>
      <c r="R5133" t="s">
        <v>71</v>
      </c>
      <c r="S5133" t="s">
        <v>6309</v>
      </c>
      <c r="T5133" s="9">
        <v>287.97000000000003</v>
      </c>
      <c r="U5133">
        <v>3</v>
      </c>
      <c r="V5133" s="2">
        <v>0</v>
      </c>
      <c r="W5133" s="6">
        <v>80.63</v>
      </c>
      <c r="X5133" s="14">
        <f>AA5133-W5133</f>
        <v>783.28000000000009</v>
      </c>
      <c r="Y5133" s="6">
        <f>T5133*U5133</f>
        <v>863.91000000000008</v>
      </c>
      <c r="Z5133" s="6">
        <f>Y5133*V5133</f>
        <v>0</v>
      </c>
      <c r="AA5133" s="6">
        <f t="shared" si="415"/>
        <v>863.91000000000008</v>
      </c>
    </row>
    <row r="5134" spans="2:27" x14ac:dyDescent="0.3">
      <c r="B5134">
        <v>5131</v>
      </c>
      <c r="C5134" t="s">
        <v>8022</v>
      </c>
      <c r="D5134" s="1">
        <v>41896</v>
      </c>
      <c r="E5134" s="1">
        <v>41896</v>
      </c>
      <c r="F5134" s="9" t="str">
        <f t="shared" si="414"/>
        <v>0 days</v>
      </c>
      <c r="G5134" t="s">
        <v>1292</v>
      </c>
      <c r="H5134" t="s">
        <v>6003</v>
      </c>
      <c r="I5134" t="s">
        <v>6004</v>
      </c>
      <c r="J5134" t="s">
        <v>25</v>
      </c>
      <c r="K5134" t="s">
        <v>26</v>
      </c>
      <c r="L5134" t="s">
        <v>265</v>
      </c>
      <c r="M5134" t="s">
        <v>266</v>
      </c>
      <c r="N5134">
        <v>10009</v>
      </c>
      <c r="O5134" t="s">
        <v>147</v>
      </c>
      <c r="P5134" t="s">
        <v>6171</v>
      </c>
      <c r="Q5134" t="s">
        <v>45</v>
      </c>
      <c r="R5134" t="s">
        <v>89</v>
      </c>
      <c r="S5134" t="s">
        <v>6172</v>
      </c>
      <c r="T5134" s="9">
        <v>44.82</v>
      </c>
      <c r="U5134">
        <v>9</v>
      </c>
      <c r="V5134" s="2">
        <v>0</v>
      </c>
      <c r="W5134" s="6">
        <v>21.07</v>
      </c>
      <c r="X5134" s="14">
        <f>AA5134-W5134</f>
        <v>382.31</v>
      </c>
      <c r="Y5134" s="6">
        <f>T5134*U5134</f>
        <v>403.38</v>
      </c>
      <c r="Z5134" s="6">
        <f>Y5134*V5134</f>
        <v>0</v>
      </c>
      <c r="AA5134" s="6">
        <f t="shared" si="415"/>
        <v>403.38</v>
      </c>
    </row>
    <row r="5135" spans="2:27" x14ac:dyDescent="0.3">
      <c r="B5135">
        <v>5132</v>
      </c>
      <c r="C5135" t="s">
        <v>8023</v>
      </c>
      <c r="D5135" s="1">
        <v>43098</v>
      </c>
      <c r="E5135" s="1">
        <v>43221</v>
      </c>
      <c r="F5135" s="9" t="str">
        <f t="shared" si="414"/>
        <v>123 days</v>
      </c>
      <c r="G5135" t="s">
        <v>49</v>
      </c>
      <c r="H5135" t="s">
        <v>1133</v>
      </c>
      <c r="I5135" t="s">
        <v>1134</v>
      </c>
      <c r="J5135" t="s">
        <v>40</v>
      </c>
      <c r="K5135" t="s">
        <v>26</v>
      </c>
      <c r="L5135" t="s">
        <v>1887</v>
      </c>
      <c r="M5135" t="s">
        <v>42</v>
      </c>
      <c r="N5135">
        <v>92804</v>
      </c>
      <c r="O5135" t="s">
        <v>43</v>
      </c>
      <c r="P5135" t="s">
        <v>5370</v>
      </c>
      <c r="Q5135" t="s">
        <v>31</v>
      </c>
      <c r="R5135" t="s">
        <v>64</v>
      </c>
      <c r="S5135" t="s">
        <v>5371</v>
      </c>
      <c r="T5135" s="9">
        <v>101.12</v>
      </c>
      <c r="U5135">
        <v>8</v>
      </c>
      <c r="V5135" s="2">
        <v>0</v>
      </c>
      <c r="W5135" s="6">
        <v>37.409999999999997</v>
      </c>
      <c r="X5135" s="14">
        <f>AA5135-W5135</f>
        <v>771.55000000000007</v>
      </c>
      <c r="Y5135" s="6">
        <f>T5135*U5135</f>
        <v>808.96</v>
      </c>
      <c r="Z5135" s="6">
        <f>Y5135*V5135</f>
        <v>0</v>
      </c>
      <c r="AA5135" s="6">
        <f t="shared" si="415"/>
        <v>808.96</v>
      </c>
    </row>
    <row r="5136" spans="2:27" x14ac:dyDescent="0.3">
      <c r="B5136">
        <v>5133</v>
      </c>
      <c r="C5136" t="s">
        <v>8024</v>
      </c>
      <c r="D5136" s="1">
        <v>42176</v>
      </c>
      <c r="E5136" s="1">
        <v>42182</v>
      </c>
      <c r="F5136" s="9" t="str">
        <f t="shared" si="414"/>
        <v>6 days</v>
      </c>
      <c r="G5136" t="s">
        <v>49</v>
      </c>
      <c r="H5136" t="s">
        <v>1831</v>
      </c>
      <c r="I5136" t="s">
        <v>1832</v>
      </c>
      <c r="J5136" t="s">
        <v>25</v>
      </c>
      <c r="K5136" t="s">
        <v>26</v>
      </c>
      <c r="L5136" t="s">
        <v>3650</v>
      </c>
      <c r="M5136" t="s">
        <v>53</v>
      </c>
      <c r="N5136">
        <v>32725</v>
      </c>
      <c r="O5136" t="s">
        <v>29</v>
      </c>
      <c r="P5136" t="s">
        <v>3210</v>
      </c>
      <c r="Q5136" t="s">
        <v>70</v>
      </c>
      <c r="R5136" t="s">
        <v>71</v>
      </c>
      <c r="S5136" t="s">
        <v>3211</v>
      </c>
      <c r="T5136" s="9">
        <v>107.98</v>
      </c>
      <c r="U5136">
        <v>3</v>
      </c>
      <c r="V5136" s="2">
        <v>0.2</v>
      </c>
      <c r="W5136" s="6">
        <v>37.79</v>
      </c>
      <c r="X5136" s="14">
        <f>AA5136-W5136</f>
        <v>221.36199999999999</v>
      </c>
      <c r="Y5136" s="6">
        <f>T5136*U5136</f>
        <v>323.94</v>
      </c>
      <c r="Z5136" s="6">
        <f>Y5136*V5136</f>
        <v>64.787999999999997</v>
      </c>
      <c r="AA5136" s="6">
        <f t="shared" si="415"/>
        <v>259.15199999999999</v>
      </c>
    </row>
    <row r="5137" spans="2:27" x14ac:dyDescent="0.3">
      <c r="B5137">
        <v>5134</v>
      </c>
      <c r="C5137" t="s">
        <v>8025</v>
      </c>
      <c r="D5137" s="1">
        <v>43065</v>
      </c>
      <c r="E5137" s="1">
        <v>43069</v>
      </c>
      <c r="F5137" s="9" t="str">
        <f t="shared" si="414"/>
        <v>4 days</v>
      </c>
      <c r="G5137" t="s">
        <v>49</v>
      </c>
      <c r="H5137" t="s">
        <v>3676</v>
      </c>
      <c r="I5137" t="s">
        <v>3677</v>
      </c>
      <c r="J5137" t="s">
        <v>101</v>
      </c>
      <c r="K5137" t="s">
        <v>26</v>
      </c>
      <c r="L5137" t="s">
        <v>265</v>
      </c>
      <c r="M5137" t="s">
        <v>266</v>
      </c>
      <c r="N5137">
        <v>10009</v>
      </c>
      <c r="O5137" t="s">
        <v>147</v>
      </c>
      <c r="P5137" t="s">
        <v>7126</v>
      </c>
      <c r="Q5137" t="s">
        <v>45</v>
      </c>
      <c r="R5137" t="s">
        <v>77</v>
      </c>
      <c r="S5137" t="s">
        <v>7127</v>
      </c>
      <c r="T5137" s="9">
        <v>58.73</v>
      </c>
      <c r="U5137">
        <v>7</v>
      </c>
      <c r="V5137" s="2">
        <v>0</v>
      </c>
      <c r="W5137" s="6">
        <v>14.68</v>
      </c>
      <c r="X5137" s="14">
        <f>AA5137-W5137</f>
        <v>396.42999999999995</v>
      </c>
      <c r="Y5137" s="6">
        <f>T5137*U5137</f>
        <v>411.10999999999996</v>
      </c>
      <c r="Z5137" s="6">
        <f>Y5137*V5137</f>
        <v>0</v>
      </c>
      <c r="AA5137" s="6">
        <f t="shared" si="415"/>
        <v>411.10999999999996</v>
      </c>
    </row>
    <row r="5138" spans="2:27" x14ac:dyDescent="0.3">
      <c r="B5138">
        <v>5135</v>
      </c>
      <c r="C5138" t="s">
        <v>8025</v>
      </c>
      <c r="D5138" s="1">
        <v>43065</v>
      </c>
      <c r="E5138" s="1">
        <v>43069</v>
      </c>
      <c r="F5138" s="9" t="str">
        <f t="shared" si="414"/>
        <v>4 days</v>
      </c>
      <c r="G5138" t="s">
        <v>49</v>
      </c>
      <c r="H5138" t="s">
        <v>3676</v>
      </c>
      <c r="I5138" t="s">
        <v>3677</v>
      </c>
      <c r="J5138" t="s">
        <v>101</v>
      </c>
      <c r="K5138" t="s">
        <v>26</v>
      </c>
      <c r="L5138" t="s">
        <v>265</v>
      </c>
      <c r="M5138" t="s">
        <v>266</v>
      </c>
      <c r="N5138">
        <v>10009</v>
      </c>
      <c r="O5138" t="s">
        <v>147</v>
      </c>
      <c r="P5138" t="s">
        <v>2756</v>
      </c>
      <c r="Q5138" t="s">
        <v>45</v>
      </c>
      <c r="R5138" t="s">
        <v>74</v>
      </c>
      <c r="S5138" t="s">
        <v>2757</v>
      </c>
      <c r="T5138" s="9">
        <v>93.34</v>
      </c>
      <c r="U5138">
        <v>4</v>
      </c>
      <c r="V5138" s="2">
        <v>0.2</v>
      </c>
      <c r="W5138" s="6">
        <v>32.67</v>
      </c>
      <c r="X5138" s="14">
        <f>AA5138-W5138</f>
        <v>266.01799999999997</v>
      </c>
      <c r="Y5138" s="6">
        <f>T5138*U5138</f>
        <v>373.36</v>
      </c>
      <c r="Z5138" s="6">
        <f>Y5138*V5138</f>
        <v>74.672000000000011</v>
      </c>
      <c r="AA5138" s="6">
        <f t="shared" si="415"/>
        <v>298.68799999999999</v>
      </c>
    </row>
    <row r="5139" spans="2:27" x14ac:dyDescent="0.3">
      <c r="B5139">
        <v>5136</v>
      </c>
      <c r="C5139" t="s">
        <v>8026</v>
      </c>
      <c r="D5139" s="1">
        <v>42666</v>
      </c>
      <c r="E5139" s="1">
        <v>42671</v>
      </c>
      <c r="F5139" s="9" t="str">
        <f t="shared" si="414"/>
        <v>5 days</v>
      </c>
      <c r="G5139" t="s">
        <v>49</v>
      </c>
      <c r="H5139" t="s">
        <v>3684</v>
      </c>
      <c r="I5139" t="s">
        <v>3685</v>
      </c>
      <c r="J5139" t="s">
        <v>101</v>
      </c>
      <c r="K5139" t="s">
        <v>26</v>
      </c>
      <c r="L5139" t="s">
        <v>94</v>
      </c>
      <c r="M5139" t="s">
        <v>95</v>
      </c>
      <c r="N5139">
        <v>98103</v>
      </c>
      <c r="O5139" t="s">
        <v>43</v>
      </c>
      <c r="P5139" t="s">
        <v>1072</v>
      </c>
      <c r="Q5139" t="s">
        <v>45</v>
      </c>
      <c r="R5139" t="s">
        <v>268</v>
      </c>
      <c r="S5139" t="s">
        <v>1073</v>
      </c>
      <c r="T5139" s="9">
        <v>17.05</v>
      </c>
      <c r="U5139">
        <v>5</v>
      </c>
      <c r="V5139" s="2">
        <v>0</v>
      </c>
      <c r="W5139" s="6">
        <v>8.18</v>
      </c>
      <c r="X5139" s="14">
        <f>AA5139-W5139</f>
        <v>77.069999999999993</v>
      </c>
      <c r="Y5139" s="6">
        <f>T5139*U5139</f>
        <v>85.25</v>
      </c>
      <c r="Z5139" s="6">
        <f>Y5139*V5139</f>
        <v>0</v>
      </c>
      <c r="AA5139" s="6">
        <f t="shared" si="415"/>
        <v>85.25</v>
      </c>
    </row>
    <row r="5140" spans="2:27" x14ac:dyDescent="0.3">
      <c r="B5140">
        <v>5137</v>
      </c>
      <c r="C5140" t="s">
        <v>8027</v>
      </c>
      <c r="D5140" s="1">
        <v>42352</v>
      </c>
      <c r="E5140" s="1">
        <v>42357</v>
      </c>
      <c r="F5140" s="9" t="str">
        <f t="shared" si="414"/>
        <v>5 days</v>
      </c>
      <c r="G5140" t="s">
        <v>49</v>
      </c>
      <c r="H5140" t="s">
        <v>4207</v>
      </c>
      <c r="I5140" t="s">
        <v>4208</v>
      </c>
      <c r="J5140" t="s">
        <v>25</v>
      </c>
      <c r="K5140" t="s">
        <v>26</v>
      </c>
      <c r="L5140" t="s">
        <v>949</v>
      </c>
      <c r="M5140" t="s">
        <v>42</v>
      </c>
      <c r="N5140">
        <v>92105</v>
      </c>
      <c r="O5140" t="s">
        <v>43</v>
      </c>
      <c r="P5140" t="s">
        <v>3437</v>
      </c>
      <c r="Q5140" t="s">
        <v>45</v>
      </c>
      <c r="R5140" t="s">
        <v>74</v>
      </c>
      <c r="S5140" t="s">
        <v>3438</v>
      </c>
      <c r="T5140" s="9">
        <v>8.1</v>
      </c>
      <c r="U5140">
        <v>2</v>
      </c>
      <c r="V5140" s="2">
        <v>0.2</v>
      </c>
      <c r="W5140" s="6">
        <v>2.73</v>
      </c>
      <c r="X5140" s="14">
        <f>AA5140-W5140</f>
        <v>10.229999999999999</v>
      </c>
      <c r="Y5140" s="6">
        <f>T5140*U5140</f>
        <v>16.2</v>
      </c>
      <c r="Z5140" s="6">
        <f>Y5140*V5140</f>
        <v>3.24</v>
      </c>
      <c r="AA5140" s="6">
        <f t="shared" si="415"/>
        <v>12.959999999999999</v>
      </c>
    </row>
    <row r="5141" spans="2:27" x14ac:dyDescent="0.3">
      <c r="B5141">
        <v>5138</v>
      </c>
      <c r="C5141" t="s">
        <v>8028</v>
      </c>
      <c r="D5141" s="1">
        <v>42687</v>
      </c>
      <c r="E5141" s="1">
        <v>42691</v>
      </c>
      <c r="F5141" s="9" t="str">
        <f t="shared" si="414"/>
        <v>4 days</v>
      </c>
      <c r="G5141" t="s">
        <v>49</v>
      </c>
      <c r="H5141" t="s">
        <v>7632</v>
      </c>
      <c r="I5141" t="s">
        <v>7633</v>
      </c>
      <c r="J5141" t="s">
        <v>40</v>
      </c>
      <c r="K5141" t="s">
        <v>26</v>
      </c>
      <c r="L5141" t="s">
        <v>4855</v>
      </c>
      <c r="M5141" t="s">
        <v>649</v>
      </c>
      <c r="N5141">
        <v>73120</v>
      </c>
      <c r="O5141" t="s">
        <v>104</v>
      </c>
      <c r="P5141" t="s">
        <v>2185</v>
      </c>
      <c r="Q5141" t="s">
        <v>31</v>
      </c>
      <c r="R5141" t="s">
        <v>64</v>
      </c>
      <c r="S5141" t="s">
        <v>2186</v>
      </c>
      <c r="T5141" s="9">
        <v>30.36</v>
      </c>
      <c r="U5141">
        <v>4</v>
      </c>
      <c r="V5141" s="2">
        <v>0</v>
      </c>
      <c r="W5141" s="6">
        <v>13.05</v>
      </c>
      <c r="X5141" s="14">
        <f>AA5141-W5141</f>
        <v>108.39</v>
      </c>
      <c r="Y5141" s="6">
        <f>T5141*U5141</f>
        <v>121.44</v>
      </c>
      <c r="Z5141" s="6">
        <f>Y5141*V5141</f>
        <v>0</v>
      </c>
      <c r="AA5141" s="6">
        <f t="shared" si="415"/>
        <v>121.44</v>
      </c>
    </row>
    <row r="5142" spans="2:27" x14ac:dyDescent="0.3">
      <c r="B5142">
        <v>5139</v>
      </c>
      <c r="C5142" t="s">
        <v>8029</v>
      </c>
      <c r="D5142" s="1">
        <v>43007</v>
      </c>
      <c r="E5142" s="1">
        <v>42865</v>
      </c>
      <c r="F5142" s="23" t="s">
        <v>10956</v>
      </c>
      <c r="G5142" t="s">
        <v>49</v>
      </c>
      <c r="H5142" t="s">
        <v>2902</v>
      </c>
      <c r="I5142" t="s">
        <v>2903</v>
      </c>
      <c r="J5142" t="s">
        <v>25</v>
      </c>
      <c r="K5142" t="s">
        <v>26</v>
      </c>
      <c r="L5142" t="s">
        <v>2299</v>
      </c>
      <c r="M5142" t="s">
        <v>266</v>
      </c>
      <c r="N5142">
        <v>10550</v>
      </c>
      <c r="O5142" t="s">
        <v>147</v>
      </c>
      <c r="P5142" t="s">
        <v>3277</v>
      </c>
      <c r="Q5142" t="s">
        <v>45</v>
      </c>
      <c r="R5142" t="s">
        <v>172</v>
      </c>
      <c r="S5142" t="s">
        <v>670</v>
      </c>
      <c r="T5142" s="9">
        <v>23.34</v>
      </c>
      <c r="U5142">
        <v>3</v>
      </c>
      <c r="V5142" s="2">
        <v>0</v>
      </c>
      <c r="W5142" s="6">
        <v>10.97</v>
      </c>
      <c r="X5142" s="14">
        <f>AA5142-W5142</f>
        <v>59.05</v>
      </c>
      <c r="Y5142" s="6">
        <f>T5142*U5142</f>
        <v>70.02</v>
      </c>
      <c r="Z5142" s="6">
        <f>Y5142*V5142</f>
        <v>0</v>
      </c>
      <c r="AA5142" s="6">
        <f t="shared" si="415"/>
        <v>70.02</v>
      </c>
    </row>
    <row r="5143" spans="2:27" x14ac:dyDescent="0.3">
      <c r="B5143">
        <v>5140</v>
      </c>
      <c r="C5143" t="s">
        <v>8029</v>
      </c>
      <c r="D5143" s="1">
        <v>43007</v>
      </c>
      <c r="E5143" s="1">
        <v>42865</v>
      </c>
      <c r="F5143" s="23" t="s">
        <v>10956</v>
      </c>
      <c r="G5143" t="s">
        <v>49</v>
      </c>
      <c r="H5143" t="s">
        <v>2902</v>
      </c>
      <c r="I5143" t="s">
        <v>2903</v>
      </c>
      <c r="J5143" t="s">
        <v>25</v>
      </c>
      <c r="K5143" t="s">
        <v>26</v>
      </c>
      <c r="L5143" t="s">
        <v>2299</v>
      </c>
      <c r="M5143" t="s">
        <v>266</v>
      </c>
      <c r="N5143">
        <v>10550</v>
      </c>
      <c r="O5143" t="s">
        <v>147</v>
      </c>
      <c r="P5143" t="s">
        <v>6658</v>
      </c>
      <c r="Q5143" t="s">
        <v>45</v>
      </c>
      <c r="R5143" t="s">
        <v>89</v>
      </c>
      <c r="S5143" t="s">
        <v>6659</v>
      </c>
      <c r="T5143" s="9">
        <v>51.55</v>
      </c>
      <c r="U5143">
        <v>5</v>
      </c>
      <c r="V5143" s="2">
        <v>0</v>
      </c>
      <c r="W5143" s="6">
        <v>24.23</v>
      </c>
      <c r="X5143" s="14">
        <f>AA5143-W5143</f>
        <v>233.52</v>
      </c>
      <c r="Y5143" s="6">
        <f>T5143*U5143</f>
        <v>257.75</v>
      </c>
      <c r="Z5143" s="6">
        <f>Y5143*V5143</f>
        <v>0</v>
      </c>
      <c r="AA5143" s="6">
        <f t="shared" si="415"/>
        <v>257.75</v>
      </c>
    </row>
    <row r="5144" spans="2:27" x14ac:dyDescent="0.3">
      <c r="B5144">
        <v>5141</v>
      </c>
      <c r="C5144" t="s">
        <v>8030</v>
      </c>
      <c r="D5144" s="1">
        <v>42227</v>
      </c>
      <c r="E5144" s="1">
        <v>42349</v>
      </c>
      <c r="F5144" s="9" t="str">
        <f t="shared" ref="F5144:F5155" si="416">DATEDIF(D5144,E5144,"d")&amp;" days"</f>
        <v>122 days</v>
      </c>
      <c r="G5144" t="s">
        <v>49</v>
      </c>
      <c r="H5144" t="s">
        <v>4356</v>
      </c>
      <c r="I5144" t="s">
        <v>4357</v>
      </c>
      <c r="J5144" t="s">
        <v>25</v>
      </c>
      <c r="K5144" t="s">
        <v>26</v>
      </c>
      <c r="L5144" t="s">
        <v>126</v>
      </c>
      <c r="M5144" t="s">
        <v>42</v>
      </c>
      <c r="N5144">
        <v>94109</v>
      </c>
      <c r="O5144" t="s">
        <v>43</v>
      </c>
      <c r="P5144" t="s">
        <v>1057</v>
      </c>
      <c r="Q5144" t="s">
        <v>70</v>
      </c>
      <c r="R5144" t="s">
        <v>160</v>
      </c>
      <c r="S5144" t="s">
        <v>1058</v>
      </c>
      <c r="T5144" s="9">
        <v>119.9</v>
      </c>
      <c r="U5144">
        <v>2</v>
      </c>
      <c r="V5144" s="2">
        <v>0</v>
      </c>
      <c r="W5144" s="6">
        <v>43.16</v>
      </c>
      <c r="X5144" s="14">
        <f>AA5144-W5144</f>
        <v>196.64000000000001</v>
      </c>
      <c r="Y5144" s="6">
        <f>T5144*U5144</f>
        <v>239.8</v>
      </c>
      <c r="Z5144" s="6">
        <f>Y5144*V5144</f>
        <v>0</v>
      </c>
      <c r="AA5144" s="6">
        <f t="shared" si="415"/>
        <v>239.8</v>
      </c>
    </row>
    <row r="5145" spans="2:27" x14ac:dyDescent="0.3">
      <c r="B5145">
        <v>5142</v>
      </c>
      <c r="C5145" t="s">
        <v>8031</v>
      </c>
      <c r="D5145" s="1">
        <v>42373</v>
      </c>
      <c r="E5145" s="1">
        <v>42494</v>
      </c>
      <c r="F5145" s="9" t="str">
        <f t="shared" si="416"/>
        <v>121 days</v>
      </c>
      <c r="G5145" t="s">
        <v>49</v>
      </c>
      <c r="H5145" t="s">
        <v>1922</v>
      </c>
      <c r="I5145" t="s">
        <v>1923</v>
      </c>
      <c r="J5145" t="s">
        <v>25</v>
      </c>
      <c r="K5145" t="s">
        <v>26</v>
      </c>
      <c r="L5145" t="s">
        <v>265</v>
      </c>
      <c r="M5145" t="s">
        <v>266</v>
      </c>
      <c r="N5145">
        <v>10009</v>
      </c>
      <c r="O5145" t="s">
        <v>147</v>
      </c>
      <c r="P5145" t="s">
        <v>34</v>
      </c>
      <c r="Q5145" t="s">
        <v>31</v>
      </c>
      <c r="R5145" t="s">
        <v>35</v>
      </c>
      <c r="S5145" t="s">
        <v>36</v>
      </c>
      <c r="T5145" s="9">
        <v>1317.49</v>
      </c>
      <c r="U5145">
        <v>6</v>
      </c>
      <c r="V5145" s="2">
        <v>0.1</v>
      </c>
      <c r="W5145" s="6">
        <v>292.77999999999997</v>
      </c>
      <c r="X5145" s="14">
        <f>AA5145-W5145</f>
        <v>6821.6660000000002</v>
      </c>
      <c r="Y5145" s="6">
        <f>T5145*U5145</f>
        <v>7904.9400000000005</v>
      </c>
      <c r="Z5145" s="6">
        <f>Y5145*V5145</f>
        <v>790.49400000000014</v>
      </c>
      <c r="AA5145" s="6">
        <f t="shared" si="415"/>
        <v>7114.4459999999999</v>
      </c>
    </row>
    <row r="5146" spans="2:27" x14ac:dyDescent="0.3">
      <c r="B5146">
        <v>5143</v>
      </c>
      <c r="C5146" t="s">
        <v>8031</v>
      </c>
      <c r="D5146" s="1">
        <v>42373</v>
      </c>
      <c r="E5146" s="1">
        <v>42494</v>
      </c>
      <c r="F5146" s="9" t="str">
        <f t="shared" si="416"/>
        <v>121 days</v>
      </c>
      <c r="G5146" t="s">
        <v>49</v>
      </c>
      <c r="H5146" t="s">
        <v>1922</v>
      </c>
      <c r="I5146" t="s">
        <v>1923</v>
      </c>
      <c r="J5146" t="s">
        <v>25</v>
      </c>
      <c r="K5146" t="s">
        <v>26</v>
      </c>
      <c r="L5146" t="s">
        <v>265</v>
      </c>
      <c r="M5146" t="s">
        <v>266</v>
      </c>
      <c r="N5146">
        <v>10009</v>
      </c>
      <c r="O5146" t="s">
        <v>147</v>
      </c>
      <c r="P5146" t="s">
        <v>6060</v>
      </c>
      <c r="Q5146" t="s">
        <v>45</v>
      </c>
      <c r="R5146" t="s">
        <v>578</v>
      </c>
      <c r="S5146" t="s">
        <v>1299</v>
      </c>
      <c r="T5146" s="9">
        <v>63.84</v>
      </c>
      <c r="U5146">
        <v>8</v>
      </c>
      <c r="V5146" s="2">
        <v>0</v>
      </c>
      <c r="W5146" s="6">
        <v>18.510000000000002</v>
      </c>
      <c r="X5146" s="14">
        <f>AA5146-W5146</f>
        <v>492.21000000000004</v>
      </c>
      <c r="Y5146" s="6">
        <f>T5146*U5146</f>
        <v>510.72</v>
      </c>
      <c r="Z5146" s="6">
        <f>Y5146*V5146</f>
        <v>0</v>
      </c>
      <c r="AA5146" s="6">
        <f t="shared" si="415"/>
        <v>510.72</v>
      </c>
    </row>
    <row r="5147" spans="2:27" x14ac:dyDescent="0.3">
      <c r="B5147">
        <v>5144</v>
      </c>
      <c r="C5147" t="s">
        <v>8031</v>
      </c>
      <c r="D5147" s="1">
        <v>42373</v>
      </c>
      <c r="E5147" s="1">
        <v>42494</v>
      </c>
      <c r="F5147" s="9" t="str">
        <f t="shared" si="416"/>
        <v>121 days</v>
      </c>
      <c r="G5147" t="s">
        <v>49</v>
      </c>
      <c r="H5147" t="s">
        <v>1922</v>
      </c>
      <c r="I5147" t="s">
        <v>1923</v>
      </c>
      <c r="J5147" t="s">
        <v>25</v>
      </c>
      <c r="K5147" t="s">
        <v>26</v>
      </c>
      <c r="L5147" t="s">
        <v>265</v>
      </c>
      <c r="M5147" t="s">
        <v>266</v>
      </c>
      <c r="N5147">
        <v>10009</v>
      </c>
      <c r="O5147" t="s">
        <v>147</v>
      </c>
      <c r="P5147" t="s">
        <v>1220</v>
      </c>
      <c r="Q5147" t="s">
        <v>45</v>
      </c>
      <c r="R5147" t="s">
        <v>74</v>
      </c>
      <c r="S5147" t="s">
        <v>1221</v>
      </c>
      <c r="T5147" s="9">
        <v>3.59</v>
      </c>
      <c r="U5147">
        <v>1</v>
      </c>
      <c r="V5147" s="2">
        <v>0.2</v>
      </c>
      <c r="W5147" s="6">
        <v>1.1200000000000001</v>
      </c>
      <c r="X5147" s="14">
        <f>AA5147-W5147</f>
        <v>1.7519999999999998</v>
      </c>
      <c r="Y5147" s="6">
        <f>T5147*U5147</f>
        <v>3.59</v>
      </c>
      <c r="Z5147" s="6">
        <f>Y5147*V5147</f>
        <v>0.71799999999999997</v>
      </c>
      <c r="AA5147" s="6">
        <f t="shared" si="415"/>
        <v>2.8719999999999999</v>
      </c>
    </row>
    <row r="5148" spans="2:27" x14ac:dyDescent="0.3">
      <c r="B5148">
        <v>5145</v>
      </c>
      <c r="C5148" t="s">
        <v>8032</v>
      </c>
      <c r="D5148" s="1">
        <v>42768</v>
      </c>
      <c r="E5148" s="1">
        <v>42918</v>
      </c>
      <c r="F5148" s="9" t="str">
        <f t="shared" si="416"/>
        <v>150 days</v>
      </c>
      <c r="G5148" t="s">
        <v>49</v>
      </c>
      <c r="H5148" t="s">
        <v>2118</v>
      </c>
      <c r="I5148" t="s">
        <v>2119</v>
      </c>
      <c r="J5148" t="s">
        <v>25</v>
      </c>
      <c r="K5148" t="s">
        <v>26</v>
      </c>
      <c r="L5148" t="s">
        <v>41</v>
      </c>
      <c r="M5148" t="s">
        <v>42</v>
      </c>
      <c r="N5148">
        <v>90045</v>
      </c>
      <c r="O5148" t="s">
        <v>43</v>
      </c>
      <c r="P5148" t="s">
        <v>1879</v>
      </c>
      <c r="Q5148" t="s">
        <v>31</v>
      </c>
      <c r="R5148" t="s">
        <v>64</v>
      </c>
      <c r="S5148" t="s">
        <v>1880</v>
      </c>
      <c r="T5148" s="9">
        <v>86.26</v>
      </c>
      <c r="U5148">
        <v>2</v>
      </c>
      <c r="V5148" s="2">
        <v>0</v>
      </c>
      <c r="W5148" s="6">
        <v>29.33</v>
      </c>
      <c r="X5148" s="14">
        <f>AA5148-W5148</f>
        <v>143.19</v>
      </c>
      <c r="Y5148" s="6">
        <f>T5148*U5148</f>
        <v>172.52</v>
      </c>
      <c r="Z5148" s="6">
        <f>Y5148*V5148</f>
        <v>0</v>
      </c>
      <c r="AA5148" s="6">
        <f t="shared" si="415"/>
        <v>172.52</v>
      </c>
    </row>
    <row r="5149" spans="2:27" x14ac:dyDescent="0.3">
      <c r="B5149">
        <v>5146</v>
      </c>
      <c r="C5149" t="s">
        <v>8032</v>
      </c>
      <c r="D5149" s="1">
        <v>42768</v>
      </c>
      <c r="E5149" s="1">
        <v>42918</v>
      </c>
      <c r="F5149" s="9" t="str">
        <f t="shared" si="416"/>
        <v>150 days</v>
      </c>
      <c r="G5149" t="s">
        <v>49</v>
      </c>
      <c r="H5149" t="s">
        <v>2118</v>
      </c>
      <c r="I5149" t="s">
        <v>2119</v>
      </c>
      <c r="J5149" t="s">
        <v>25</v>
      </c>
      <c r="K5149" t="s">
        <v>26</v>
      </c>
      <c r="L5149" t="s">
        <v>41</v>
      </c>
      <c r="M5149" t="s">
        <v>42</v>
      </c>
      <c r="N5149">
        <v>90045</v>
      </c>
      <c r="O5149" t="s">
        <v>43</v>
      </c>
      <c r="P5149" t="s">
        <v>4641</v>
      </c>
      <c r="Q5149" t="s">
        <v>45</v>
      </c>
      <c r="R5149" t="s">
        <v>58</v>
      </c>
      <c r="S5149" t="s">
        <v>4642</v>
      </c>
      <c r="T5149" s="9">
        <v>139.04</v>
      </c>
      <c r="U5149">
        <v>4</v>
      </c>
      <c r="V5149" s="2">
        <v>0</v>
      </c>
      <c r="W5149" s="6">
        <v>38.93</v>
      </c>
      <c r="X5149" s="14">
        <f>AA5149-W5149</f>
        <v>517.23</v>
      </c>
      <c r="Y5149" s="6">
        <f>T5149*U5149</f>
        <v>556.16</v>
      </c>
      <c r="Z5149" s="6">
        <f>Y5149*V5149</f>
        <v>0</v>
      </c>
      <c r="AA5149" s="6">
        <f t="shared" si="415"/>
        <v>556.16</v>
      </c>
    </row>
    <row r="5150" spans="2:27" x14ac:dyDescent="0.3">
      <c r="B5150">
        <v>5147</v>
      </c>
      <c r="C5150" t="s">
        <v>8032</v>
      </c>
      <c r="D5150" s="1">
        <v>42768</v>
      </c>
      <c r="E5150" s="1">
        <v>42918</v>
      </c>
      <c r="F5150" s="9" t="str">
        <f t="shared" si="416"/>
        <v>150 days</v>
      </c>
      <c r="G5150" t="s">
        <v>49</v>
      </c>
      <c r="H5150" t="s">
        <v>2118</v>
      </c>
      <c r="I5150" t="s">
        <v>2119</v>
      </c>
      <c r="J5150" t="s">
        <v>25</v>
      </c>
      <c r="K5150" t="s">
        <v>26</v>
      </c>
      <c r="L5150" t="s">
        <v>41</v>
      </c>
      <c r="M5150" t="s">
        <v>42</v>
      </c>
      <c r="N5150">
        <v>90045</v>
      </c>
      <c r="O5150" t="s">
        <v>43</v>
      </c>
      <c r="P5150" t="s">
        <v>5142</v>
      </c>
      <c r="Q5150" t="s">
        <v>45</v>
      </c>
      <c r="R5150" t="s">
        <v>77</v>
      </c>
      <c r="S5150" t="s">
        <v>5143</v>
      </c>
      <c r="T5150" s="9">
        <v>46.8</v>
      </c>
      <c r="U5150">
        <v>4</v>
      </c>
      <c r="V5150" s="2">
        <v>0</v>
      </c>
      <c r="W5150" s="6">
        <v>16.38</v>
      </c>
      <c r="X5150" s="14">
        <f>AA5150-W5150</f>
        <v>170.82</v>
      </c>
      <c r="Y5150" s="6">
        <f>T5150*U5150</f>
        <v>187.2</v>
      </c>
      <c r="Z5150" s="6">
        <f>Y5150*V5150</f>
        <v>0</v>
      </c>
      <c r="AA5150" s="6">
        <f t="shared" si="415"/>
        <v>187.2</v>
      </c>
    </row>
    <row r="5151" spans="2:27" x14ac:dyDescent="0.3">
      <c r="B5151">
        <v>5148</v>
      </c>
      <c r="C5151" t="s">
        <v>8033</v>
      </c>
      <c r="D5151" s="1">
        <v>43093</v>
      </c>
      <c r="E5151" s="1">
        <v>43100</v>
      </c>
      <c r="F5151" s="9" t="str">
        <f t="shared" si="416"/>
        <v>7 days</v>
      </c>
      <c r="G5151" t="s">
        <v>49</v>
      </c>
      <c r="H5151" t="s">
        <v>2604</v>
      </c>
      <c r="I5151" t="s">
        <v>2605</v>
      </c>
      <c r="J5151" t="s">
        <v>101</v>
      </c>
      <c r="K5151" t="s">
        <v>26</v>
      </c>
      <c r="L5151" t="s">
        <v>8034</v>
      </c>
      <c r="M5151" t="s">
        <v>309</v>
      </c>
      <c r="N5151">
        <v>85224</v>
      </c>
      <c r="O5151" t="s">
        <v>43</v>
      </c>
      <c r="P5151" t="s">
        <v>6833</v>
      </c>
      <c r="Q5151" t="s">
        <v>31</v>
      </c>
      <c r="R5151" t="s">
        <v>64</v>
      </c>
      <c r="S5151" t="s">
        <v>6834</v>
      </c>
      <c r="T5151" s="9">
        <v>8.5399999999999991</v>
      </c>
      <c r="U5151">
        <v>4</v>
      </c>
      <c r="V5151" s="2">
        <v>0.2</v>
      </c>
      <c r="W5151" s="6">
        <v>1.92</v>
      </c>
      <c r="X5151" s="14">
        <f>AA5151-W5151</f>
        <v>25.407999999999994</v>
      </c>
      <c r="Y5151" s="6">
        <f>T5151*U5151</f>
        <v>34.159999999999997</v>
      </c>
      <c r="Z5151" s="6">
        <f>Y5151*V5151</f>
        <v>6.8319999999999999</v>
      </c>
      <c r="AA5151" s="6">
        <f t="shared" si="415"/>
        <v>27.327999999999996</v>
      </c>
    </row>
    <row r="5152" spans="2:27" x14ac:dyDescent="0.3">
      <c r="B5152">
        <v>5149</v>
      </c>
      <c r="C5152" t="s">
        <v>8033</v>
      </c>
      <c r="D5152" s="1">
        <v>43093</v>
      </c>
      <c r="E5152" s="1">
        <v>43100</v>
      </c>
      <c r="F5152" s="9" t="str">
        <f t="shared" si="416"/>
        <v>7 days</v>
      </c>
      <c r="G5152" t="s">
        <v>49</v>
      </c>
      <c r="H5152" t="s">
        <v>2604</v>
      </c>
      <c r="I5152" t="s">
        <v>2605</v>
      </c>
      <c r="J5152" t="s">
        <v>101</v>
      </c>
      <c r="K5152" t="s">
        <v>26</v>
      </c>
      <c r="L5152" t="s">
        <v>8034</v>
      </c>
      <c r="M5152" t="s">
        <v>309</v>
      </c>
      <c r="N5152">
        <v>85224</v>
      </c>
      <c r="O5152" t="s">
        <v>43</v>
      </c>
      <c r="P5152" t="s">
        <v>2560</v>
      </c>
      <c r="Q5152" t="s">
        <v>31</v>
      </c>
      <c r="R5152" t="s">
        <v>35</v>
      </c>
      <c r="S5152" t="s">
        <v>2561</v>
      </c>
      <c r="T5152" s="9">
        <v>842.38</v>
      </c>
      <c r="U5152">
        <v>3</v>
      </c>
      <c r="V5152" s="2">
        <v>0.2</v>
      </c>
      <c r="W5152" s="6">
        <v>105.3</v>
      </c>
      <c r="X5152" s="14">
        <f>AA5152-W5152</f>
        <v>1916.412</v>
      </c>
      <c r="Y5152" s="6">
        <f>T5152*U5152</f>
        <v>2527.14</v>
      </c>
      <c r="Z5152" s="6">
        <f>Y5152*V5152</f>
        <v>505.428</v>
      </c>
      <c r="AA5152" s="6">
        <f t="shared" si="415"/>
        <v>2021.712</v>
      </c>
    </row>
    <row r="5153" spans="2:27" x14ac:dyDescent="0.3">
      <c r="B5153">
        <v>5150</v>
      </c>
      <c r="C5153" t="s">
        <v>8035</v>
      </c>
      <c r="D5153" s="1">
        <v>41811</v>
      </c>
      <c r="E5153" s="1">
        <v>41811</v>
      </c>
      <c r="F5153" s="9" t="str">
        <f t="shared" si="416"/>
        <v>0 days</v>
      </c>
      <c r="G5153" t="s">
        <v>1292</v>
      </c>
      <c r="H5153" t="s">
        <v>4269</v>
      </c>
      <c r="I5153" t="s">
        <v>4270</v>
      </c>
      <c r="J5153" t="s">
        <v>25</v>
      </c>
      <c r="K5153" t="s">
        <v>26</v>
      </c>
      <c r="L5153" t="s">
        <v>1175</v>
      </c>
      <c r="M5153" t="s">
        <v>266</v>
      </c>
      <c r="N5153">
        <v>11561</v>
      </c>
      <c r="O5153" t="s">
        <v>147</v>
      </c>
      <c r="P5153" t="s">
        <v>5023</v>
      </c>
      <c r="Q5153" t="s">
        <v>70</v>
      </c>
      <c r="R5153" t="s">
        <v>71</v>
      </c>
      <c r="S5153" t="s">
        <v>5024</v>
      </c>
      <c r="T5153" s="9">
        <v>1214.8499999999999</v>
      </c>
      <c r="U5153">
        <v>3</v>
      </c>
      <c r="V5153" s="2">
        <v>0</v>
      </c>
      <c r="W5153" s="6">
        <v>352.31</v>
      </c>
      <c r="X5153" s="14">
        <f>AA5153-W5153</f>
        <v>3292.24</v>
      </c>
      <c r="Y5153" s="6">
        <f>T5153*U5153</f>
        <v>3644.5499999999997</v>
      </c>
      <c r="Z5153" s="6">
        <f>Y5153*V5153</f>
        <v>0</v>
      </c>
      <c r="AA5153" s="6">
        <f t="shared" si="415"/>
        <v>3644.5499999999997</v>
      </c>
    </row>
    <row r="5154" spans="2:27" x14ac:dyDescent="0.3">
      <c r="B5154">
        <v>5151</v>
      </c>
      <c r="C5154" t="s">
        <v>8036</v>
      </c>
      <c r="D5154" s="1">
        <v>42889</v>
      </c>
      <c r="E5154" s="1">
        <v>43011</v>
      </c>
      <c r="F5154" s="9" t="str">
        <f t="shared" si="416"/>
        <v>122 days</v>
      </c>
      <c r="G5154" t="s">
        <v>22</v>
      </c>
      <c r="H5154" t="s">
        <v>584</v>
      </c>
      <c r="I5154" t="s">
        <v>585</v>
      </c>
      <c r="J5154" t="s">
        <v>40</v>
      </c>
      <c r="K5154" t="s">
        <v>26</v>
      </c>
      <c r="L5154" t="s">
        <v>126</v>
      </c>
      <c r="M5154" t="s">
        <v>42</v>
      </c>
      <c r="N5154">
        <v>94109</v>
      </c>
      <c r="O5154" t="s">
        <v>43</v>
      </c>
      <c r="P5154" t="s">
        <v>1195</v>
      </c>
      <c r="Q5154" t="s">
        <v>45</v>
      </c>
      <c r="R5154" t="s">
        <v>58</v>
      </c>
      <c r="S5154" t="s">
        <v>1196</v>
      </c>
      <c r="T5154" s="9">
        <v>67.78</v>
      </c>
      <c r="U5154">
        <v>2</v>
      </c>
      <c r="V5154" s="2">
        <v>0</v>
      </c>
      <c r="W5154" s="6">
        <v>16.95</v>
      </c>
      <c r="X5154" s="14">
        <f>AA5154-W5154</f>
        <v>118.61</v>
      </c>
      <c r="Y5154" s="6">
        <f>T5154*U5154</f>
        <v>135.56</v>
      </c>
      <c r="Z5154" s="6">
        <f>Y5154*V5154</f>
        <v>0</v>
      </c>
      <c r="AA5154" s="6">
        <f t="shared" si="415"/>
        <v>135.56</v>
      </c>
    </row>
    <row r="5155" spans="2:27" x14ac:dyDescent="0.3">
      <c r="B5155">
        <v>5152</v>
      </c>
      <c r="C5155" t="s">
        <v>8037</v>
      </c>
      <c r="D5155" s="1">
        <v>43003</v>
      </c>
      <c r="E5155" s="1">
        <v>43006</v>
      </c>
      <c r="F5155" s="9" t="str">
        <f t="shared" si="416"/>
        <v>3 days</v>
      </c>
      <c r="G5155" t="s">
        <v>187</v>
      </c>
      <c r="H5155" t="s">
        <v>5591</v>
      </c>
      <c r="I5155" t="s">
        <v>5592</v>
      </c>
      <c r="J5155" t="s">
        <v>40</v>
      </c>
      <c r="K5155" t="s">
        <v>26</v>
      </c>
      <c r="L5155" t="s">
        <v>8038</v>
      </c>
      <c r="M5155" t="s">
        <v>1766</v>
      </c>
      <c r="N5155">
        <v>59601</v>
      </c>
      <c r="O5155" t="s">
        <v>43</v>
      </c>
      <c r="P5155" t="s">
        <v>3362</v>
      </c>
      <c r="Q5155" t="s">
        <v>45</v>
      </c>
      <c r="R5155" t="s">
        <v>58</v>
      </c>
      <c r="S5155" t="s">
        <v>3363</v>
      </c>
      <c r="T5155" s="9">
        <v>39.9</v>
      </c>
      <c r="U5155">
        <v>5</v>
      </c>
      <c r="V5155" s="2">
        <v>0</v>
      </c>
      <c r="W5155" s="6">
        <v>10.37</v>
      </c>
      <c r="X5155" s="14">
        <f>AA5155-W5155</f>
        <v>189.13</v>
      </c>
      <c r="Y5155" s="6">
        <f>T5155*U5155</f>
        <v>199.5</v>
      </c>
      <c r="Z5155" s="6">
        <f>Y5155*V5155</f>
        <v>0</v>
      </c>
      <c r="AA5155" s="6">
        <f t="shared" si="415"/>
        <v>199.5</v>
      </c>
    </row>
    <row r="5156" spans="2:27" x14ac:dyDescent="0.3">
      <c r="B5156">
        <v>5153</v>
      </c>
      <c r="C5156" t="s">
        <v>8039</v>
      </c>
      <c r="D5156" s="1">
        <v>41820</v>
      </c>
      <c r="E5156" s="1">
        <v>41797</v>
      </c>
      <c r="F5156" s="23" t="s">
        <v>10956</v>
      </c>
      <c r="G5156" t="s">
        <v>49</v>
      </c>
      <c r="H5156" t="s">
        <v>7765</v>
      </c>
      <c r="I5156" t="s">
        <v>7766</v>
      </c>
      <c r="J5156" t="s">
        <v>25</v>
      </c>
      <c r="K5156" t="s">
        <v>26</v>
      </c>
      <c r="L5156" t="s">
        <v>265</v>
      </c>
      <c r="M5156" t="s">
        <v>266</v>
      </c>
      <c r="N5156">
        <v>10011</v>
      </c>
      <c r="O5156" t="s">
        <v>147</v>
      </c>
      <c r="P5156" t="s">
        <v>1836</v>
      </c>
      <c r="Q5156" t="s">
        <v>45</v>
      </c>
      <c r="R5156" t="s">
        <v>74</v>
      </c>
      <c r="S5156" t="s">
        <v>1837</v>
      </c>
      <c r="T5156" s="9">
        <v>2.69</v>
      </c>
      <c r="U5156">
        <v>1</v>
      </c>
      <c r="V5156" s="2">
        <v>0.2</v>
      </c>
      <c r="W5156" s="6">
        <v>0.84</v>
      </c>
      <c r="X5156" s="14">
        <f>AA5156-W5156</f>
        <v>1.3120000000000003</v>
      </c>
      <c r="Y5156" s="6">
        <f>T5156*U5156</f>
        <v>2.69</v>
      </c>
      <c r="Z5156" s="6">
        <f>Y5156*V5156</f>
        <v>0.53800000000000003</v>
      </c>
      <c r="AA5156" s="6">
        <f t="shared" si="415"/>
        <v>2.1520000000000001</v>
      </c>
    </row>
    <row r="5157" spans="2:27" x14ac:dyDescent="0.3">
      <c r="B5157">
        <v>5154</v>
      </c>
      <c r="C5157" t="s">
        <v>8039</v>
      </c>
      <c r="D5157" s="1">
        <v>41820</v>
      </c>
      <c r="E5157" s="1">
        <v>41797</v>
      </c>
      <c r="F5157" s="23" t="s">
        <v>10956</v>
      </c>
      <c r="G5157" t="s">
        <v>49</v>
      </c>
      <c r="H5157" t="s">
        <v>7765</v>
      </c>
      <c r="I5157" t="s">
        <v>7766</v>
      </c>
      <c r="J5157" t="s">
        <v>25</v>
      </c>
      <c r="K5157" t="s">
        <v>26</v>
      </c>
      <c r="L5157" t="s">
        <v>265</v>
      </c>
      <c r="M5157" t="s">
        <v>266</v>
      </c>
      <c r="N5157">
        <v>10011</v>
      </c>
      <c r="O5157" t="s">
        <v>147</v>
      </c>
      <c r="P5157" t="s">
        <v>882</v>
      </c>
      <c r="Q5157" t="s">
        <v>45</v>
      </c>
      <c r="R5157" t="s">
        <v>67</v>
      </c>
      <c r="S5157" t="s">
        <v>883</v>
      </c>
      <c r="T5157" s="9">
        <v>6.6</v>
      </c>
      <c r="U5157">
        <v>3</v>
      </c>
      <c r="V5157" s="2">
        <v>0</v>
      </c>
      <c r="W5157" s="6">
        <v>2.9</v>
      </c>
      <c r="X5157" s="14">
        <f>AA5157-W5157</f>
        <v>16.899999999999999</v>
      </c>
      <c r="Y5157" s="6">
        <f>T5157*U5157</f>
        <v>19.799999999999997</v>
      </c>
      <c r="Z5157" s="6">
        <f>Y5157*V5157</f>
        <v>0</v>
      </c>
      <c r="AA5157" s="6">
        <f t="shared" si="415"/>
        <v>19.799999999999997</v>
      </c>
    </row>
    <row r="5158" spans="2:27" x14ac:dyDescent="0.3">
      <c r="B5158">
        <v>5155</v>
      </c>
      <c r="C5158" t="s">
        <v>8040</v>
      </c>
      <c r="D5158" s="1">
        <v>42193</v>
      </c>
      <c r="E5158" s="1">
        <v>42224</v>
      </c>
      <c r="F5158" s="9" t="str">
        <f t="shared" ref="F5158:F5159" si="417">DATEDIF(D5158,E5158,"d")&amp;" days"</f>
        <v>31 days</v>
      </c>
      <c r="G5158" t="s">
        <v>187</v>
      </c>
      <c r="H5158" t="s">
        <v>5358</v>
      </c>
      <c r="I5158" t="s">
        <v>5359</v>
      </c>
      <c r="J5158" t="s">
        <v>25</v>
      </c>
      <c r="K5158" t="s">
        <v>26</v>
      </c>
      <c r="L5158" t="s">
        <v>8041</v>
      </c>
      <c r="M5158" t="s">
        <v>596</v>
      </c>
      <c r="N5158">
        <v>63122</v>
      </c>
      <c r="O5158" t="s">
        <v>104</v>
      </c>
      <c r="P5158" t="s">
        <v>131</v>
      </c>
      <c r="Q5158" t="s">
        <v>45</v>
      </c>
      <c r="R5158" t="s">
        <v>74</v>
      </c>
      <c r="S5158" t="s">
        <v>132</v>
      </c>
      <c r="T5158" s="9">
        <v>28.4</v>
      </c>
      <c r="U5158">
        <v>4</v>
      </c>
      <c r="V5158" s="2">
        <v>0</v>
      </c>
      <c r="W5158" s="6">
        <v>13.06</v>
      </c>
      <c r="X5158" s="14">
        <f>AA5158-W5158</f>
        <v>100.53999999999999</v>
      </c>
      <c r="Y5158" s="6">
        <f>T5158*U5158</f>
        <v>113.6</v>
      </c>
      <c r="Z5158" s="6">
        <f>Y5158*V5158</f>
        <v>0</v>
      </c>
      <c r="AA5158" s="6">
        <f t="shared" si="415"/>
        <v>113.6</v>
      </c>
    </row>
    <row r="5159" spans="2:27" x14ac:dyDescent="0.3">
      <c r="B5159">
        <v>5156</v>
      </c>
      <c r="C5159" t="s">
        <v>8040</v>
      </c>
      <c r="D5159" s="1">
        <v>42193</v>
      </c>
      <c r="E5159" s="1">
        <v>42224</v>
      </c>
      <c r="F5159" s="9" t="str">
        <f t="shared" si="417"/>
        <v>31 days</v>
      </c>
      <c r="G5159" t="s">
        <v>187</v>
      </c>
      <c r="H5159" t="s">
        <v>5358</v>
      </c>
      <c r="I5159" t="s">
        <v>5359</v>
      </c>
      <c r="J5159" t="s">
        <v>25</v>
      </c>
      <c r="K5159" t="s">
        <v>26</v>
      </c>
      <c r="L5159" t="s">
        <v>8041</v>
      </c>
      <c r="M5159" t="s">
        <v>596</v>
      </c>
      <c r="N5159">
        <v>63122</v>
      </c>
      <c r="O5159" t="s">
        <v>104</v>
      </c>
      <c r="P5159" t="s">
        <v>6151</v>
      </c>
      <c r="Q5159" t="s">
        <v>31</v>
      </c>
      <c r="R5159" t="s">
        <v>64</v>
      </c>
      <c r="S5159" t="s">
        <v>6152</v>
      </c>
      <c r="T5159" s="9">
        <v>212.94</v>
      </c>
      <c r="U5159">
        <v>3</v>
      </c>
      <c r="V5159" s="2">
        <v>0</v>
      </c>
      <c r="W5159" s="6">
        <v>34.07</v>
      </c>
      <c r="X5159" s="14">
        <f>AA5159-W5159</f>
        <v>604.74999999999989</v>
      </c>
      <c r="Y5159" s="6">
        <f>T5159*U5159</f>
        <v>638.81999999999994</v>
      </c>
      <c r="Z5159" s="6">
        <f>Y5159*V5159</f>
        <v>0</v>
      </c>
      <c r="AA5159" s="6">
        <f t="shared" si="415"/>
        <v>638.81999999999994</v>
      </c>
    </row>
    <row r="5160" spans="2:27" x14ac:dyDescent="0.3">
      <c r="B5160">
        <v>5157</v>
      </c>
      <c r="C5160" t="s">
        <v>8042</v>
      </c>
      <c r="D5160" s="1">
        <v>42916</v>
      </c>
      <c r="E5160" s="1">
        <v>42832</v>
      </c>
      <c r="F5160" s="23" t="s">
        <v>10956</v>
      </c>
      <c r="G5160" t="s">
        <v>22</v>
      </c>
      <c r="H5160" t="s">
        <v>6377</v>
      </c>
      <c r="I5160" t="s">
        <v>6378</v>
      </c>
      <c r="J5160" t="s">
        <v>101</v>
      </c>
      <c r="K5160" t="s">
        <v>26</v>
      </c>
      <c r="L5160" t="s">
        <v>302</v>
      </c>
      <c r="M5160" t="s">
        <v>210</v>
      </c>
      <c r="N5160">
        <v>60653</v>
      </c>
      <c r="O5160" t="s">
        <v>104</v>
      </c>
      <c r="P5160" t="s">
        <v>7950</v>
      </c>
      <c r="Q5160" t="s">
        <v>70</v>
      </c>
      <c r="R5160" t="s">
        <v>71</v>
      </c>
      <c r="S5160" t="s">
        <v>7951</v>
      </c>
      <c r="T5160" s="9">
        <v>1001.58</v>
      </c>
      <c r="U5160">
        <v>2</v>
      </c>
      <c r="V5160" s="2">
        <v>0.2</v>
      </c>
      <c r="W5160" s="6">
        <v>125.2</v>
      </c>
      <c r="X5160" s="14">
        <f>AA5160-W5160</f>
        <v>1477.328</v>
      </c>
      <c r="Y5160" s="6">
        <f>T5160*U5160</f>
        <v>2003.16</v>
      </c>
      <c r="Z5160" s="6">
        <f>Y5160*V5160</f>
        <v>400.63200000000006</v>
      </c>
      <c r="AA5160" s="6">
        <f t="shared" si="415"/>
        <v>1602.528</v>
      </c>
    </row>
    <row r="5161" spans="2:27" x14ac:dyDescent="0.3">
      <c r="B5161">
        <v>5158</v>
      </c>
      <c r="C5161" t="s">
        <v>8042</v>
      </c>
      <c r="D5161" s="1">
        <v>42916</v>
      </c>
      <c r="E5161" s="1">
        <v>42832</v>
      </c>
      <c r="F5161" s="23" t="s">
        <v>10956</v>
      </c>
      <c r="G5161" t="s">
        <v>22</v>
      </c>
      <c r="H5161" t="s">
        <v>6377</v>
      </c>
      <c r="I5161" t="s">
        <v>6378</v>
      </c>
      <c r="J5161" t="s">
        <v>101</v>
      </c>
      <c r="K5161" t="s">
        <v>26</v>
      </c>
      <c r="L5161" t="s">
        <v>302</v>
      </c>
      <c r="M5161" t="s">
        <v>210</v>
      </c>
      <c r="N5161">
        <v>60653</v>
      </c>
      <c r="O5161" t="s">
        <v>104</v>
      </c>
      <c r="P5161" t="s">
        <v>7274</v>
      </c>
      <c r="Q5161" t="s">
        <v>31</v>
      </c>
      <c r="R5161" t="s">
        <v>35</v>
      </c>
      <c r="S5161" t="s">
        <v>7275</v>
      </c>
      <c r="T5161" s="9">
        <v>569.05999999999995</v>
      </c>
      <c r="U5161">
        <v>3</v>
      </c>
      <c r="V5161" s="2">
        <v>0.3</v>
      </c>
      <c r="W5161" s="6">
        <v>-178.85</v>
      </c>
      <c r="X5161" s="14">
        <f>AA5161-W5161</f>
        <v>1373.8759999999997</v>
      </c>
      <c r="Y5161" s="6">
        <f>T5161*U5161</f>
        <v>1707.1799999999998</v>
      </c>
      <c r="Z5161" s="6">
        <f>Y5161*V5161</f>
        <v>512.15399999999988</v>
      </c>
      <c r="AA5161" s="6">
        <f t="shared" si="415"/>
        <v>1195.0259999999998</v>
      </c>
    </row>
    <row r="5162" spans="2:27" x14ac:dyDescent="0.3">
      <c r="B5162">
        <v>5159</v>
      </c>
      <c r="C5162" t="s">
        <v>8042</v>
      </c>
      <c r="D5162" s="1">
        <v>42916</v>
      </c>
      <c r="E5162" s="1">
        <v>42832</v>
      </c>
      <c r="F5162" s="23" t="s">
        <v>10956</v>
      </c>
      <c r="G5162" t="s">
        <v>22</v>
      </c>
      <c r="H5162" t="s">
        <v>6377</v>
      </c>
      <c r="I5162" t="s">
        <v>6378</v>
      </c>
      <c r="J5162" t="s">
        <v>101</v>
      </c>
      <c r="K5162" t="s">
        <v>26</v>
      </c>
      <c r="L5162" t="s">
        <v>302</v>
      </c>
      <c r="M5162" t="s">
        <v>210</v>
      </c>
      <c r="N5162">
        <v>60653</v>
      </c>
      <c r="O5162" t="s">
        <v>104</v>
      </c>
      <c r="P5162" t="s">
        <v>411</v>
      </c>
      <c r="Q5162" t="s">
        <v>31</v>
      </c>
      <c r="R5162" t="s">
        <v>64</v>
      </c>
      <c r="S5162" t="s">
        <v>412</v>
      </c>
      <c r="T5162" s="9">
        <v>14.22</v>
      </c>
      <c r="U5162">
        <v>2</v>
      </c>
      <c r="V5162" s="2">
        <v>0.6</v>
      </c>
      <c r="W5162" s="6">
        <v>-10.31</v>
      </c>
      <c r="X5162" s="14">
        <f>AA5162-W5162</f>
        <v>21.686</v>
      </c>
      <c r="Y5162" s="6">
        <f>T5162*U5162</f>
        <v>28.44</v>
      </c>
      <c r="Z5162" s="6">
        <f>Y5162*V5162</f>
        <v>17.064</v>
      </c>
      <c r="AA5162" s="6">
        <f t="shared" si="415"/>
        <v>11.376000000000001</v>
      </c>
    </row>
    <row r="5163" spans="2:27" x14ac:dyDescent="0.3">
      <c r="B5163">
        <v>5160</v>
      </c>
      <c r="C5163" t="s">
        <v>8043</v>
      </c>
      <c r="D5163" s="1">
        <v>42303</v>
      </c>
      <c r="E5163" s="1">
        <v>42307</v>
      </c>
      <c r="F5163" s="9" t="str">
        <f t="shared" ref="F5163:F5164" si="418">DATEDIF(D5163,E5163,"d")&amp;" days"</f>
        <v>4 days</v>
      </c>
      <c r="G5163" t="s">
        <v>22</v>
      </c>
      <c r="H5163" t="s">
        <v>1035</v>
      </c>
      <c r="I5163" t="s">
        <v>1036</v>
      </c>
      <c r="J5163" t="s">
        <v>40</v>
      </c>
      <c r="K5163" t="s">
        <v>26</v>
      </c>
      <c r="L5163" t="s">
        <v>1388</v>
      </c>
      <c r="M5163" t="s">
        <v>309</v>
      </c>
      <c r="N5163">
        <v>85345</v>
      </c>
      <c r="O5163" t="s">
        <v>43</v>
      </c>
      <c r="P5163" t="s">
        <v>836</v>
      </c>
      <c r="Q5163" t="s">
        <v>70</v>
      </c>
      <c r="R5163" t="s">
        <v>71</v>
      </c>
      <c r="S5163" t="s">
        <v>837</v>
      </c>
      <c r="T5163" s="9">
        <v>105.58</v>
      </c>
      <c r="U5163">
        <v>2</v>
      </c>
      <c r="V5163" s="2">
        <v>0.2</v>
      </c>
      <c r="W5163" s="6">
        <v>9.24</v>
      </c>
      <c r="X5163" s="14">
        <f>AA5163-W5163</f>
        <v>159.68799999999999</v>
      </c>
      <c r="Y5163" s="6">
        <f>T5163*U5163</f>
        <v>211.16</v>
      </c>
      <c r="Z5163" s="6">
        <f>Y5163*V5163</f>
        <v>42.231999999999999</v>
      </c>
      <c r="AA5163" s="6">
        <f t="shared" si="415"/>
        <v>168.928</v>
      </c>
    </row>
    <row r="5164" spans="2:27" x14ac:dyDescent="0.3">
      <c r="B5164">
        <v>5161</v>
      </c>
      <c r="C5164" t="s">
        <v>8043</v>
      </c>
      <c r="D5164" s="1">
        <v>42303</v>
      </c>
      <c r="E5164" s="1">
        <v>42307</v>
      </c>
      <c r="F5164" s="9" t="str">
        <f t="shared" si="418"/>
        <v>4 days</v>
      </c>
      <c r="G5164" t="s">
        <v>22</v>
      </c>
      <c r="H5164" t="s">
        <v>1035</v>
      </c>
      <c r="I5164" t="s">
        <v>1036</v>
      </c>
      <c r="J5164" t="s">
        <v>40</v>
      </c>
      <c r="K5164" t="s">
        <v>26</v>
      </c>
      <c r="L5164" t="s">
        <v>1388</v>
      </c>
      <c r="M5164" t="s">
        <v>309</v>
      </c>
      <c r="N5164">
        <v>85345</v>
      </c>
      <c r="O5164" t="s">
        <v>43</v>
      </c>
      <c r="P5164" t="s">
        <v>5315</v>
      </c>
      <c r="Q5164" t="s">
        <v>70</v>
      </c>
      <c r="R5164" t="s">
        <v>71</v>
      </c>
      <c r="S5164" t="s">
        <v>5316</v>
      </c>
      <c r="T5164" s="9">
        <v>68.72</v>
      </c>
      <c r="U5164">
        <v>2</v>
      </c>
      <c r="V5164" s="2">
        <v>0.2</v>
      </c>
      <c r="W5164" s="6">
        <v>-14.6</v>
      </c>
      <c r="X5164" s="14">
        <f>AA5164-W5164</f>
        <v>124.55199999999999</v>
      </c>
      <c r="Y5164" s="6">
        <f>T5164*U5164</f>
        <v>137.44</v>
      </c>
      <c r="Z5164" s="6">
        <f>Y5164*V5164</f>
        <v>27.488</v>
      </c>
      <c r="AA5164" s="6">
        <f t="shared" si="415"/>
        <v>109.952</v>
      </c>
    </row>
    <row r="5165" spans="2:27" x14ac:dyDescent="0.3">
      <c r="B5165">
        <v>5162</v>
      </c>
      <c r="C5165" t="s">
        <v>8044</v>
      </c>
      <c r="D5165" s="1">
        <v>41850</v>
      </c>
      <c r="E5165" s="1">
        <v>41767</v>
      </c>
      <c r="F5165" s="23" t="s">
        <v>10956</v>
      </c>
      <c r="G5165" t="s">
        <v>49</v>
      </c>
      <c r="H5165" t="s">
        <v>7632</v>
      </c>
      <c r="I5165" t="s">
        <v>7633</v>
      </c>
      <c r="J5165" t="s">
        <v>40</v>
      </c>
      <c r="K5165" t="s">
        <v>26</v>
      </c>
      <c r="L5165" t="s">
        <v>94</v>
      </c>
      <c r="M5165" t="s">
        <v>95</v>
      </c>
      <c r="N5165">
        <v>98103</v>
      </c>
      <c r="O5165" t="s">
        <v>43</v>
      </c>
      <c r="P5165" t="s">
        <v>6566</v>
      </c>
      <c r="Q5165" t="s">
        <v>31</v>
      </c>
      <c r="R5165" t="s">
        <v>32</v>
      </c>
      <c r="S5165" t="s">
        <v>6567</v>
      </c>
      <c r="T5165" s="9">
        <v>1367.84</v>
      </c>
      <c r="U5165">
        <v>8</v>
      </c>
      <c r="V5165" s="2">
        <v>0</v>
      </c>
      <c r="W5165" s="6">
        <v>259.89</v>
      </c>
      <c r="X5165" s="14">
        <f>AA5165-W5165</f>
        <v>10682.83</v>
      </c>
      <c r="Y5165" s="6">
        <f>T5165*U5165</f>
        <v>10942.72</v>
      </c>
      <c r="Z5165" s="6">
        <f>Y5165*V5165</f>
        <v>0</v>
      </c>
      <c r="AA5165" s="6">
        <f t="shared" si="415"/>
        <v>10942.72</v>
      </c>
    </row>
    <row r="5166" spans="2:27" x14ac:dyDescent="0.3">
      <c r="B5166">
        <v>5163</v>
      </c>
      <c r="C5166" t="s">
        <v>8045</v>
      </c>
      <c r="D5166" s="1">
        <v>42692</v>
      </c>
      <c r="E5166" s="1">
        <v>42697</v>
      </c>
      <c r="F5166" s="9" t="str">
        <f t="shared" ref="F5166:F5184" si="419">DATEDIF(D5166,E5166,"d")&amp;" days"</f>
        <v>5 days</v>
      </c>
      <c r="G5166" t="s">
        <v>22</v>
      </c>
      <c r="H5166" t="s">
        <v>1891</v>
      </c>
      <c r="I5166" t="s">
        <v>1892</v>
      </c>
      <c r="J5166" t="s">
        <v>25</v>
      </c>
      <c r="K5166" t="s">
        <v>26</v>
      </c>
      <c r="L5166" t="s">
        <v>1115</v>
      </c>
      <c r="M5166" t="s">
        <v>237</v>
      </c>
      <c r="N5166">
        <v>48180</v>
      </c>
      <c r="O5166" t="s">
        <v>104</v>
      </c>
      <c r="P5166" t="s">
        <v>383</v>
      </c>
      <c r="Q5166" t="s">
        <v>31</v>
      </c>
      <c r="R5166" t="s">
        <v>35</v>
      </c>
      <c r="S5166" t="s">
        <v>384</v>
      </c>
      <c r="T5166" s="9">
        <v>301.95999999999998</v>
      </c>
      <c r="U5166">
        <v>2</v>
      </c>
      <c r="V5166" s="2">
        <v>0</v>
      </c>
      <c r="W5166" s="6">
        <v>33.22</v>
      </c>
      <c r="X5166" s="14">
        <f>AA5166-W5166</f>
        <v>570.69999999999993</v>
      </c>
      <c r="Y5166" s="6">
        <f>T5166*U5166</f>
        <v>603.91999999999996</v>
      </c>
      <c r="Z5166" s="6">
        <f>Y5166*V5166</f>
        <v>0</v>
      </c>
      <c r="AA5166" s="6">
        <f t="shared" si="415"/>
        <v>603.91999999999996</v>
      </c>
    </row>
    <row r="5167" spans="2:27" x14ac:dyDescent="0.3">
      <c r="B5167">
        <v>5164</v>
      </c>
      <c r="C5167" t="s">
        <v>8046</v>
      </c>
      <c r="D5167" s="1">
        <v>42162</v>
      </c>
      <c r="E5167" s="1">
        <v>42315</v>
      </c>
      <c r="F5167" s="9" t="str">
        <f t="shared" si="419"/>
        <v>153 days</v>
      </c>
      <c r="G5167" t="s">
        <v>49</v>
      </c>
      <c r="H5167" t="s">
        <v>6468</v>
      </c>
      <c r="I5167" t="s">
        <v>6469</v>
      </c>
      <c r="J5167" t="s">
        <v>25</v>
      </c>
      <c r="K5167" t="s">
        <v>26</v>
      </c>
      <c r="L5167" t="s">
        <v>602</v>
      </c>
      <c r="M5167" t="s">
        <v>42</v>
      </c>
      <c r="N5167">
        <v>91104</v>
      </c>
      <c r="O5167" t="s">
        <v>43</v>
      </c>
      <c r="P5167" t="s">
        <v>280</v>
      </c>
      <c r="Q5167" t="s">
        <v>31</v>
      </c>
      <c r="R5167" t="s">
        <v>35</v>
      </c>
      <c r="S5167" t="s">
        <v>281</v>
      </c>
      <c r="T5167" s="9">
        <v>170.35</v>
      </c>
      <c r="U5167">
        <v>3</v>
      </c>
      <c r="V5167" s="2">
        <v>0.2</v>
      </c>
      <c r="W5167" s="6">
        <v>-17.04</v>
      </c>
      <c r="X5167" s="14">
        <f>AA5167-W5167</f>
        <v>425.88</v>
      </c>
      <c r="Y5167" s="6">
        <f>T5167*U5167</f>
        <v>511.04999999999995</v>
      </c>
      <c r="Z5167" s="6">
        <f>Y5167*V5167</f>
        <v>102.21</v>
      </c>
      <c r="AA5167" s="6">
        <f t="shared" si="415"/>
        <v>408.84</v>
      </c>
    </row>
    <row r="5168" spans="2:27" x14ac:dyDescent="0.3">
      <c r="B5168">
        <v>5165</v>
      </c>
      <c r="C5168" t="s">
        <v>8047</v>
      </c>
      <c r="D5168" s="1">
        <v>41923</v>
      </c>
      <c r="E5168" s="1">
        <v>41959</v>
      </c>
      <c r="F5168" s="9" t="str">
        <f t="shared" si="419"/>
        <v>36 days</v>
      </c>
      <c r="G5168" t="s">
        <v>49</v>
      </c>
      <c r="H5168" t="s">
        <v>6703</v>
      </c>
      <c r="I5168" t="s">
        <v>6704</v>
      </c>
      <c r="J5168" t="s">
        <v>25</v>
      </c>
      <c r="K5168" t="s">
        <v>26</v>
      </c>
      <c r="L5168" t="s">
        <v>5318</v>
      </c>
      <c r="M5168" t="s">
        <v>237</v>
      </c>
      <c r="N5168">
        <v>48640</v>
      </c>
      <c r="O5168" t="s">
        <v>104</v>
      </c>
      <c r="P5168" t="s">
        <v>571</v>
      </c>
      <c r="Q5168" t="s">
        <v>45</v>
      </c>
      <c r="R5168" t="s">
        <v>67</v>
      </c>
      <c r="S5168" t="s">
        <v>6770</v>
      </c>
      <c r="T5168" s="9">
        <v>3.9</v>
      </c>
      <c r="U5168">
        <v>2</v>
      </c>
      <c r="V5168" s="2">
        <v>0</v>
      </c>
      <c r="W5168" s="6">
        <v>1.52</v>
      </c>
      <c r="X5168" s="14">
        <f>AA5168-W5168</f>
        <v>6.2799999999999994</v>
      </c>
      <c r="Y5168" s="6">
        <f>T5168*U5168</f>
        <v>7.8</v>
      </c>
      <c r="Z5168" s="6">
        <f>Y5168*V5168</f>
        <v>0</v>
      </c>
      <c r="AA5168" s="6">
        <f t="shared" si="415"/>
        <v>7.8</v>
      </c>
    </row>
    <row r="5169" spans="2:27" x14ac:dyDescent="0.3">
      <c r="B5169">
        <v>5166</v>
      </c>
      <c r="C5169" t="s">
        <v>8047</v>
      </c>
      <c r="D5169" s="1">
        <v>41923</v>
      </c>
      <c r="E5169" s="1">
        <v>41959</v>
      </c>
      <c r="F5169" s="9" t="str">
        <f t="shared" si="419"/>
        <v>36 days</v>
      </c>
      <c r="G5169" t="s">
        <v>49</v>
      </c>
      <c r="H5169" t="s">
        <v>6703</v>
      </c>
      <c r="I5169" t="s">
        <v>6704</v>
      </c>
      <c r="J5169" t="s">
        <v>25</v>
      </c>
      <c r="K5169" t="s">
        <v>26</v>
      </c>
      <c r="L5169" t="s">
        <v>5318</v>
      </c>
      <c r="M5169" t="s">
        <v>237</v>
      </c>
      <c r="N5169">
        <v>48640</v>
      </c>
      <c r="O5169" t="s">
        <v>104</v>
      </c>
      <c r="P5169" t="s">
        <v>3989</v>
      </c>
      <c r="Q5169" t="s">
        <v>45</v>
      </c>
      <c r="R5169" t="s">
        <v>89</v>
      </c>
      <c r="S5169" t="s">
        <v>3990</v>
      </c>
      <c r="T5169" s="9">
        <v>12.84</v>
      </c>
      <c r="U5169">
        <v>3</v>
      </c>
      <c r="V5169" s="2">
        <v>0</v>
      </c>
      <c r="W5169" s="6">
        <v>5.78</v>
      </c>
      <c r="X5169" s="14">
        <f>AA5169-W5169</f>
        <v>32.739999999999995</v>
      </c>
      <c r="Y5169" s="6">
        <f>T5169*U5169</f>
        <v>38.519999999999996</v>
      </c>
      <c r="Z5169" s="6">
        <f>Y5169*V5169</f>
        <v>0</v>
      </c>
      <c r="AA5169" s="6">
        <f t="shared" si="415"/>
        <v>38.519999999999996</v>
      </c>
    </row>
    <row r="5170" spans="2:27" x14ac:dyDescent="0.3">
      <c r="B5170">
        <v>5167</v>
      </c>
      <c r="C5170" t="s">
        <v>8047</v>
      </c>
      <c r="D5170" s="1">
        <v>41923</v>
      </c>
      <c r="E5170" s="1">
        <v>41959</v>
      </c>
      <c r="F5170" s="9" t="str">
        <f t="shared" si="419"/>
        <v>36 days</v>
      </c>
      <c r="G5170" t="s">
        <v>49</v>
      </c>
      <c r="H5170" t="s">
        <v>6703</v>
      </c>
      <c r="I5170" t="s">
        <v>6704</v>
      </c>
      <c r="J5170" t="s">
        <v>25</v>
      </c>
      <c r="K5170" t="s">
        <v>26</v>
      </c>
      <c r="L5170" t="s">
        <v>5318</v>
      </c>
      <c r="M5170" t="s">
        <v>237</v>
      </c>
      <c r="N5170">
        <v>48640</v>
      </c>
      <c r="O5170" t="s">
        <v>104</v>
      </c>
      <c r="P5170" t="s">
        <v>914</v>
      </c>
      <c r="Q5170" t="s">
        <v>45</v>
      </c>
      <c r="R5170" t="s">
        <v>89</v>
      </c>
      <c r="S5170" t="s">
        <v>915</v>
      </c>
      <c r="T5170" s="9">
        <v>15.84</v>
      </c>
      <c r="U5170">
        <v>3</v>
      </c>
      <c r="V5170" s="2">
        <v>0</v>
      </c>
      <c r="W5170" s="6">
        <v>7.13</v>
      </c>
      <c r="X5170" s="14">
        <f>AA5170-W5170</f>
        <v>40.389999999999993</v>
      </c>
      <c r="Y5170" s="6">
        <f>T5170*U5170</f>
        <v>47.519999999999996</v>
      </c>
      <c r="Z5170" s="6">
        <f>Y5170*V5170</f>
        <v>0</v>
      </c>
      <c r="AA5170" s="6">
        <f t="shared" si="415"/>
        <v>47.519999999999996</v>
      </c>
    </row>
    <row r="5171" spans="2:27" x14ac:dyDescent="0.3">
      <c r="B5171">
        <v>5168</v>
      </c>
      <c r="C5171" t="s">
        <v>8047</v>
      </c>
      <c r="D5171" s="1">
        <v>41923</v>
      </c>
      <c r="E5171" s="1">
        <v>41959</v>
      </c>
      <c r="F5171" s="9" t="str">
        <f t="shared" si="419"/>
        <v>36 days</v>
      </c>
      <c r="G5171" t="s">
        <v>49</v>
      </c>
      <c r="H5171" t="s">
        <v>6703</v>
      </c>
      <c r="I5171" t="s">
        <v>6704</v>
      </c>
      <c r="J5171" t="s">
        <v>25</v>
      </c>
      <c r="K5171" t="s">
        <v>26</v>
      </c>
      <c r="L5171" t="s">
        <v>5318</v>
      </c>
      <c r="M5171" t="s">
        <v>237</v>
      </c>
      <c r="N5171">
        <v>48640</v>
      </c>
      <c r="O5171" t="s">
        <v>104</v>
      </c>
      <c r="P5171" t="s">
        <v>1935</v>
      </c>
      <c r="Q5171" t="s">
        <v>31</v>
      </c>
      <c r="R5171" t="s">
        <v>35</v>
      </c>
      <c r="S5171" t="s">
        <v>1936</v>
      </c>
      <c r="T5171" s="9">
        <v>563.94000000000005</v>
      </c>
      <c r="U5171">
        <v>3</v>
      </c>
      <c r="V5171" s="2">
        <v>0</v>
      </c>
      <c r="W5171" s="6">
        <v>112.79</v>
      </c>
      <c r="X5171" s="14">
        <f>AA5171-W5171</f>
        <v>1579.0300000000002</v>
      </c>
      <c r="Y5171" s="6">
        <f>T5171*U5171</f>
        <v>1691.8200000000002</v>
      </c>
      <c r="Z5171" s="6">
        <f>Y5171*V5171</f>
        <v>0</v>
      </c>
      <c r="AA5171" s="6">
        <f t="shared" si="415"/>
        <v>1691.8200000000002</v>
      </c>
    </row>
    <row r="5172" spans="2:27" x14ac:dyDescent="0.3">
      <c r="B5172">
        <v>5169</v>
      </c>
      <c r="C5172" t="s">
        <v>8047</v>
      </c>
      <c r="D5172" s="1">
        <v>41923</v>
      </c>
      <c r="E5172" s="1">
        <v>41959</v>
      </c>
      <c r="F5172" s="9" t="str">
        <f t="shared" si="419"/>
        <v>36 days</v>
      </c>
      <c r="G5172" t="s">
        <v>49</v>
      </c>
      <c r="H5172" t="s">
        <v>6703</v>
      </c>
      <c r="I5172" t="s">
        <v>6704</v>
      </c>
      <c r="J5172" t="s">
        <v>25</v>
      </c>
      <c r="K5172" t="s">
        <v>26</v>
      </c>
      <c r="L5172" t="s">
        <v>5318</v>
      </c>
      <c r="M5172" t="s">
        <v>237</v>
      </c>
      <c r="N5172">
        <v>48640</v>
      </c>
      <c r="O5172" t="s">
        <v>104</v>
      </c>
      <c r="P5172" t="s">
        <v>4022</v>
      </c>
      <c r="Q5172" t="s">
        <v>45</v>
      </c>
      <c r="R5172" t="s">
        <v>58</v>
      </c>
      <c r="S5172" t="s">
        <v>4023</v>
      </c>
      <c r="T5172" s="9">
        <v>62.94</v>
      </c>
      <c r="U5172">
        <v>3</v>
      </c>
      <c r="V5172" s="2">
        <v>0</v>
      </c>
      <c r="W5172" s="6">
        <v>11.96</v>
      </c>
      <c r="X5172" s="14">
        <f>AA5172-W5172</f>
        <v>176.85999999999999</v>
      </c>
      <c r="Y5172" s="6">
        <f>T5172*U5172</f>
        <v>188.82</v>
      </c>
      <c r="Z5172" s="6">
        <f>Y5172*V5172</f>
        <v>0</v>
      </c>
      <c r="AA5172" s="6">
        <f t="shared" si="415"/>
        <v>188.82</v>
      </c>
    </row>
    <row r="5173" spans="2:27" x14ac:dyDescent="0.3">
      <c r="B5173">
        <v>5170</v>
      </c>
      <c r="C5173" t="s">
        <v>8047</v>
      </c>
      <c r="D5173" s="1">
        <v>41923</v>
      </c>
      <c r="E5173" s="1">
        <v>41959</v>
      </c>
      <c r="F5173" s="9" t="str">
        <f t="shared" si="419"/>
        <v>36 days</v>
      </c>
      <c r="G5173" t="s">
        <v>49</v>
      </c>
      <c r="H5173" t="s">
        <v>6703</v>
      </c>
      <c r="I5173" t="s">
        <v>6704</v>
      </c>
      <c r="J5173" t="s">
        <v>25</v>
      </c>
      <c r="K5173" t="s">
        <v>26</v>
      </c>
      <c r="L5173" t="s">
        <v>5318</v>
      </c>
      <c r="M5173" t="s">
        <v>237</v>
      </c>
      <c r="N5173">
        <v>48640</v>
      </c>
      <c r="O5173" t="s">
        <v>104</v>
      </c>
      <c r="P5173" t="s">
        <v>2015</v>
      </c>
      <c r="Q5173" t="s">
        <v>45</v>
      </c>
      <c r="R5173" t="s">
        <v>58</v>
      </c>
      <c r="S5173" t="s">
        <v>2016</v>
      </c>
      <c r="T5173" s="9">
        <v>535.41</v>
      </c>
      <c r="U5173">
        <v>3</v>
      </c>
      <c r="V5173" s="2">
        <v>0</v>
      </c>
      <c r="W5173" s="6">
        <v>160.62</v>
      </c>
      <c r="X5173" s="14">
        <f>AA5173-W5173</f>
        <v>1445.6100000000001</v>
      </c>
      <c r="Y5173" s="6">
        <f>T5173*U5173</f>
        <v>1606.23</v>
      </c>
      <c r="Z5173" s="6">
        <f>Y5173*V5173</f>
        <v>0</v>
      </c>
      <c r="AA5173" s="6">
        <f t="shared" si="415"/>
        <v>1606.23</v>
      </c>
    </row>
    <row r="5174" spans="2:27" x14ac:dyDescent="0.3">
      <c r="B5174">
        <v>5171</v>
      </c>
      <c r="C5174" t="s">
        <v>8048</v>
      </c>
      <c r="D5174" s="1">
        <v>42517</v>
      </c>
      <c r="E5174" s="1">
        <v>42519</v>
      </c>
      <c r="F5174" s="9" t="str">
        <f t="shared" si="419"/>
        <v>2 days</v>
      </c>
      <c r="G5174" t="s">
        <v>22</v>
      </c>
      <c r="H5174" t="s">
        <v>1348</v>
      </c>
      <c r="I5174" t="s">
        <v>1349</v>
      </c>
      <c r="J5174" t="s">
        <v>40</v>
      </c>
      <c r="K5174" t="s">
        <v>26</v>
      </c>
      <c r="L5174" t="s">
        <v>881</v>
      </c>
      <c r="M5174" t="s">
        <v>237</v>
      </c>
      <c r="N5174">
        <v>48205</v>
      </c>
      <c r="O5174" t="s">
        <v>104</v>
      </c>
      <c r="P5174" t="s">
        <v>1876</v>
      </c>
      <c r="Q5174" t="s">
        <v>31</v>
      </c>
      <c r="R5174" t="s">
        <v>35</v>
      </c>
      <c r="S5174" t="s">
        <v>1877</v>
      </c>
      <c r="T5174" s="9">
        <v>3504.9</v>
      </c>
      <c r="U5174">
        <v>5</v>
      </c>
      <c r="V5174" s="2">
        <v>0</v>
      </c>
      <c r="W5174" s="6">
        <v>700.98</v>
      </c>
      <c r="X5174" s="14">
        <f>AA5174-W5174</f>
        <v>16823.52</v>
      </c>
      <c r="Y5174" s="6">
        <f>T5174*U5174</f>
        <v>17524.5</v>
      </c>
      <c r="Z5174" s="6">
        <f>Y5174*V5174</f>
        <v>0</v>
      </c>
      <c r="AA5174" s="6">
        <f t="shared" si="415"/>
        <v>17524.5</v>
      </c>
    </row>
    <row r="5175" spans="2:27" x14ac:dyDescent="0.3">
      <c r="B5175">
        <v>5172</v>
      </c>
      <c r="C5175" t="s">
        <v>8048</v>
      </c>
      <c r="D5175" s="1">
        <v>42517</v>
      </c>
      <c r="E5175" s="1">
        <v>42519</v>
      </c>
      <c r="F5175" s="9" t="str">
        <f t="shared" si="419"/>
        <v>2 days</v>
      </c>
      <c r="G5175" t="s">
        <v>22</v>
      </c>
      <c r="H5175" t="s">
        <v>1348</v>
      </c>
      <c r="I5175" t="s">
        <v>1349</v>
      </c>
      <c r="J5175" t="s">
        <v>40</v>
      </c>
      <c r="K5175" t="s">
        <v>26</v>
      </c>
      <c r="L5175" t="s">
        <v>881</v>
      </c>
      <c r="M5175" t="s">
        <v>237</v>
      </c>
      <c r="N5175">
        <v>48205</v>
      </c>
      <c r="O5175" t="s">
        <v>104</v>
      </c>
      <c r="P5175" t="s">
        <v>2707</v>
      </c>
      <c r="Q5175" t="s">
        <v>45</v>
      </c>
      <c r="R5175" t="s">
        <v>89</v>
      </c>
      <c r="S5175" t="s">
        <v>2708</v>
      </c>
      <c r="T5175" s="9">
        <v>144.12</v>
      </c>
      <c r="U5175">
        <v>3</v>
      </c>
      <c r="V5175" s="2">
        <v>0</v>
      </c>
      <c r="W5175" s="6">
        <v>69.180000000000007</v>
      </c>
      <c r="X5175" s="14">
        <f>AA5175-W5175</f>
        <v>363.18</v>
      </c>
      <c r="Y5175" s="6">
        <f>T5175*U5175</f>
        <v>432.36</v>
      </c>
      <c r="Z5175" s="6">
        <f>Y5175*V5175</f>
        <v>0</v>
      </c>
      <c r="AA5175" s="6">
        <f t="shared" si="415"/>
        <v>432.36</v>
      </c>
    </row>
    <row r="5176" spans="2:27" x14ac:dyDescent="0.3">
      <c r="B5176">
        <v>5173</v>
      </c>
      <c r="C5176" t="s">
        <v>8048</v>
      </c>
      <c r="D5176" s="1">
        <v>42517</v>
      </c>
      <c r="E5176" s="1">
        <v>42519</v>
      </c>
      <c r="F5176" s="9" t="str">
        <f t="shared" si="419"/>
        <v>2 days</v>
      </c>
      <c r="G5176" t="s">
        <v>22</v>
      </c>
      <c r="H5176" t="s">
        <v>1348</v>
      </c>
      <c r="I5176" t="s">
        <v>1349</v>
      </c>
      <c r="J5176" t="s">
        <v>40</v>
      </c>
      <c r="K5176" t="s">
        <v>26</v>
      </c>
      <c r="L5176" t="s">
        <v>881</v>
      </c>
      <c r="M5176" t="s">
        <v>237</v>
      </c>
      <c r="N5176">
        <v>48205</v>
      </c>
      <c r="O5176" t="s">
        <v>104</v>
      </c>
      <c r="P5176" t="s">
        <v>3577</v>
      </c>
      <c r="Q5176" t="s">
        <v>45</v>
      </c>
      <c r="R5176" t="s">
        <v>89</v>
      </c>
      <c r="S5176" t="s">
        <v>3578</v>
      </c>
      <c r="T5176" s="9">
        <v>314.55</v>
      </c>
      <c r="U5176">
        <v>3</v>
      </c>
      <c r="V5176" s="2">
        <v>0</v>
      </c>
      <c r="W5176" s="6">
        <v>150.97999999999999</v>
      </c>
      <c r="X5176" s="14">
        <f>AA5176-W5176</f>
        <v>792.67000000000007</v>
      </c>
      <c r="Y5176" s="6">
        <f>T5176*U5176</f>
        <v>943.65000000000009</v>
      </c>
      <c r="Z5176" s="6">
        <f>Y5176*V5176</f>
        <v>0</v>
      </c>
      <c r="AA5176" s="6">
        <f t="shared" si="415"/>
        <v>943.65000000000009</v>
      </c>
    </row>
    <row r="5177" spans="2:27" x14ac:dyDescent="0.3">
      <c r="B5177">
        <v>5174</v>
      </c>
      <c r="C5177" t="s">
        <v>8049</v>
      </c>
      <c r="D5177" s="1">
        <v>42219</v>
      </c>
      <c r="E5177" s="1">
        <v>42280</v>
      </c>
      <c r="F5177" s="9" t="str">
        <f t="shared" si="419"/>
        <v>61 days</v>
      </c>
      <c r="G5177" t="s">
        <v>187</v>
      </c>
      <c r="H5177" t="s">
        <v>6758</v>
      </c>
      <c r="I5177" t="s">
        <v>6759</v>
      </c>
      <c r="J5177" t="s">
        <v>40</v>
      </c>
      <c r="K5177" t="s">
        <v>26</v>
      </c>
      <c r="L5177" t="s">
        <v>3603</v>
      </c>
      <c r="M5177" t="s">
        <v>456</v>
      </c>
      <c r="N5177">
        <v>81001</v>
      </c>
      <c r="O5177" t="s">
        <v>43</v>
      </c>
      <c r="P5177" t="s">
        <v>1266</v>
      </c>
      <c r="Q5177" t="s">
        <v>45</v>
      </c>
      <c r="R5177" t="s">
        <v>67</v>
      </c>
      <c r="S5177" t="s">
        <v>1267</v>
      </c>
      <c r="T5177" s="9">
        <v>3.41</v>
      </c>
      <c r="U5177">
        <v>1</v>
      </c>
      <c r="V5177" s="2">
        <v>0.2</v>
      </c>
      <c r="W5177" s="6">
        <v>0.89</v>
      </c>
      <c r="X5177" s="14">
        <f>AA5177-W5177</f>
        <v>1.8380000000000001</v>
      </c>
      <c r="Y5177" s="6">
        <f>T5177*U5177</f>
        <v>3.41</v>
      </c>
      <c r="Z5177" s="6">
        <f>Y5177*V5177</f>
        <v>0.68200000000000005</v>
      </c>
      <c r="AA5177" s="6">
        <f t="shared" si="415"/>
        <v>2.7280000000000002</v>
      </c>
    </row>
    <row r="5178" spans="2:27" x14ac:dyDescent="0.3">
      <c r="B5178">
        <v>5175</v>
      </c>
      <c r="C5178" t="s">
        <v>8050</v>
      </c>
      <c r="D5178" s="1">
        <v>43027</v>
      </c>
      <c r="E5178" s="1">
        <v>43032</v>
      </c>
      <c r="F5178" s="9" t="str">
        <f t="shared" si="419"/>
        <v>5 days</v>
      </c>
      <c r="G5178" t="s">
        <v>49</v>
      </c>
      <c r="H5178" t="s">
        <v>2056</v>
      </c>
      <c r="I5178" t="s">
        <v>2057</v>
      </c>
      <c r="J5178" t="s">
        <v>25</v>
      </c>
      <c r="K5178" t="s">
        <v>26</v>
      </c>
      <c r="L5178" t="s">
        <v>8051</v>
      </c>
      <c r="M5178" t="s">
        <v>103</v>
      </c>
      <c r="N5178">
        <v>76706</v>
      </c>
      <c r="O5178" t="s">
        <v>104</v>
      </c>
      <c r="P5178" t="s">
        <v>6234</v>
      </c>
      <c r="Q5178" t="s">
        <v>45</v>
      </c>
      <c r="R5178" t="s">
        <v>74</v>
      </c>
      <c r="S5178" t="s">
        <v>6235</v>
      </c>
      <c r="T5178" s="9">
        <v>2.0699999999999998</v>
      </c>
      <c r="U5178">
        <v>2</v>
      </c>
      <c r="V5178" s="2">
        <v>0.8</v>
      </c>
      <c r="W5178" s="6">
        <v>-3.52</v>
      </c>
      <c r="X5178" s="14">
        <f>AA5178-W5178</f>
        <v>4.3479999999999999</v>
      </c>
      <c r="Y5178" s="6">
        <f>T5178*U5178</f>
        <v>4.1399999999999997</v>
      </c>
      <c r="Z5178" s="6">
        <f>Y5178*V5178</f>
        <v>3.3119999999999998</v>
      </c>
      <c r="AA5178" s="6">
        <f t="shared" si="415"/>
        <v>0.82799999999999985</v>
      </c>
    </row>
    <row r="5179" spans="2:27" x14ac:dyDescent="0.3">
      <c r="B5179">
        <v>5176</v>
      </c>
      <c r="C5179" t="s">
        <v>8050</v>
      </c>
      <c r="D5179" s="1">
        <v>43027</v>
      </c>
      <c r="E5179" s="1">
        <v>43032</v>
      </c>
      <c r="F5179" s="9" t="str">
        <f t="shared" si="419"/>
        <v>5 days</v>
      </c>
      <c r="G5179" t="s">
        <v>49</v>
      </c>
      <c r="H5179" t="s">
        <v>2056</v>
      </c>
      <c r="I5179" t="s">
        <v>2057</v>
      </c>
      <c r="J5179" t="s">
        <v>25</v>
      </c>
      <c r="K5179" t="s">
        <v>26</v>
      </c>
      <c r="L5179" t="s">
        <v>8051</v>
      </c>
      <c r="M5179" t="s">
        <v>103</v>
      </c>
      <c r="N5179">
        <v>76706</v>
      </c>
      <c r="O5179" t="s">
        <v>104</v>
      </c>
      <c r="P5179" t="s">
        <v>7227</v>
      </c>
      <c r="Q5179" t="s">
        <v>31</v>
      </c>
      <c r="R5179" t="s">
        <v>32</v>
      </c>
      <c r="S5179" t="s">
        <v>7228</v>
      </c>
      <c r="T5179" s="9">
        <v>328.4</v>
      </c>
      <c r="U5179">
        <v>3</v>
      </c>
      <c r="V5179" s="2">
        <v>0.32</v>
      </c>
      <c r="W5179" s="6">
        <v>-91.76</v>
      </c>
      <c r="X5179" s="14">
        <f>AA5179-W5179</f>
        <v>761.69599999999991</v>
      </c>
      <c r="Y5179" s="6">
        <f>T5179*U5179</f>
        <v>985.19999999999993</v>
      </c>
      <c r="Z5179" s="6">
        <f>Y5179*V5179</f>
        <v>315.26400000000001</v>
      </c>
      <c r="AA5179" s="6">
        <f t="shared" si="415"/>
        <v>669.93599999999992</v>
      </c>
    </row>
    <row r="5180" spans="2:27" x14ac:dyDescent="0.3">
      <c r="B5180">
        <v>5177</v>
      </c>
      <c r="C5180" t="s">
        <v>8052</v>
      </c>
      <c r="D5180" s="1">
        <v>42501</v>
      </c>
      <c r="E5180" s="1">
        <v>42593</v>
      </c>
      <c r="F5180" s="9" t="str">
        <f t="shared" si="419"/>
        <v>92 days</v>
      </c>
      <c r="G5180" t="s">
        <v>187</v>
      </c>
      <c r="H5180" t="s">
        <v>831</v>
      </c>
      <c r="I5180" t="s">
        <v>832</v>
      </c>
      <c r="J5180" t="s">
        <v>25</v>
      </c>
      <c r="K5180" t="s">
        <v>26</v>
      </c>
      <c r="L5180" t="s">
        <v>126</v>
      </c>
      <c r="M5180" t="s">
        <v>42</v>
      </c>
      <c r="N5180">
        <v>94109</v>
      </c>
      <c r="O5180" t="s">
        <v>43</v>
      </c>
      <c r="P5180" t="s">
        <v>4809</v>
      </c>
      <c r="Q5180" t="s">
        <v>45</v>
      </c>
      <c r="R5180" t="s">
        <v>74</v>
      </c>
      <c r="S5180" t="s">
        <v>4810</v>
      </c>
      <c r="T5180" s="9">
        <v>53.25</v>
      </c>
      <c r="U5180">
        <v>2</v>
      </c>
      <c r="V5180" s="2">
        <v>0.2</v>
      </c>
      <c r="W5180" s="6">
        <v>19.97</v>
      </c>
      <c r="X5180" s="14">
        <f>AA5180-W5180</f>
        <v>65.23</v>
      </c>
      <c r="Y5180" s="6">
        <f>T5180*U5180</f>
        <v>106.5</v>
      </c>
      <c r="Z5180" s="6">
        <f>Y5180*V5180</f>
        <v>21.3</v>
      </c>
      <c r="AA5180" s="6">
        <f t="shared" si="415"/>
        <v>85.2</v>
      </c>
    </row>
    <row r="5181" spans="2:27" x14ac:dyDescent="0.3">
      <c r="B5181">
        <v>5178</v>
      </c>
      <c r="C5181" t="s">
        <v>8053</v>
      </c>
      <c r="D5181" s="1">
        <v>42730</v>
      </c>
      <c r="E5181" s="1">
        <v>42734</v>
      </c>
      <c r="F5181" s="9" t="str">
        <f t="shared" si="419"/>
        <v>4 days</v>
      </c>
      <c r="G5181" t="s">
        <v>49</v>
      </c>
      <c r="H5181" t="s">
        <v>2436</v>
      </c>
      <c r="I5181" t="s">
        <v>2437</v>
      </c>
      <c r="J5181" t="s">
        <v>40</v>
      </c>
      <c r="K5181" t="s">
        <v>26</v>
      </c>
      <c r="L5181" t="s">
        <v>265</v>
      </c>
      <c r="M5181" t="s">
        <v>266</v>
      </c>
      <c r="N5181">
        <v>10024</v>
      </c>
      <c r="O5181" t="s">
        <v>147</v>
      </c>
      <c r="P5181" t="s">
        <v>1046</v>
      </c>
      <c r="Q5181" t="s">
        <v>45</v>
      </c>
      <c r="R5181" t="s">
        <v>74</v>
      </c>
      <c r="S5181" t="s">
        <v>1047</v>
      </c>
      <c r="T5181" s="9">
        <v>4.99</v>
      </c>
      <c r="U5181">
        <v>3</v>
      </c>
      <c r="V5181" s="2">
        <v>0.2</v>
      </c>
      <c r="W5181" s="6">
        <v>1.68</v>
      </c>
      <c r="X5181" s="14">
        <f>AA5181-W5181</f>
        <v>10.296000000000001</v>
      </c>
      <c r="Y5181" s="6">
        <f>T5181*U5181</f>
        <v>14.97</v>
      </c>
      <c r="Z5181" s="6">
        <f>Y5181*V5181</f>
        <v>2.9940000000000002</v>
      </c>
      <c r="AA5181" s="6">
        <f t="shared" si="415"/>
        <v>11.976000000000001</v>
      </c>
    </row>
    <row r="5182" spans="2:27" x14ac:dyDescent="0.3">
      <c r="B5182">
        <v>5179</v>
      </c>
      <c r="C5182" t="s">
        <v>8054</v>
      </c>
      <c r="D5182" s="1">
        <v>42107</v>
      </c>
      <c r="E5182" s="1">
        <v>42113</v>
      </c>
      <c r="F5182" s="9" t="str">
        <f t="shared" si="419"/>
        <v>6 days</v>
      </c>
      <c r="G5182" t="s">
        <v>49</v>
      </c>
      <c r="H5182" t="s">
        <v>3190</v>
      </c>
      <c r="I5182" t="s">
        <v>3191</v>
      </c>
      <c r="J5182" t="s">
        <v>40</v>
      </c>
      <c r="K5182" t="s">
        <v>26</v>
      </c>
      <c r="L5182" t="s">
        <v>41</v>
      </c>
      <c r="M5182" t="s">
        <v>42</v>
      </c>
      <c r="N5182">
        <v>90036</v>
      </c>
      <c r="O5182" t="s">
        <v>43</v>
      </c>
      <c r="P5182" t="s">
        <v>4636</v>
      </c>
      <c r="Q5182" t="s">
        <v>31</v>
      </c>
      <c r="R5182" t="s">
        <v>64</v>
      </c>
      <c r="S5182" t="s">
        <v>4637</v>
      </c>
      <c r="T5182" s="9">
        <v>37.68</v>
      </c>
      <c r="U5182">
        <v>2</v>
      </c>
      <c r="V5182" s="2">
        <v>0</v>
      </c>
      <c r="W5182" s="6">
        <v>15.83</v>
      </c>
      <c r="X5182" s="14">
        <f>AA5182-W5182</f>
        <v>59.53</v>
      </c>
      <c r="Y5182" s="6">
        <f>T5182*U5182</f>
        <v>75.36</v>
      </c>
      <c r="Z5182" s="6">
        <f>Y5182*V5182</f>
        <v>0</v>
      </c>
      <c r="AA5182" s="6">
        <f t="shared" si="415"/>
        <v>75.36</v>
      </c>
    </row>
    <row r="5183" spans="2:27" x14ac:dyDescent="0.3">
      <c r="B5183">
        <v>5180</v>
      </c>
      <c r="C5183" t="s">
        <v>8054</v>
      </c>
      <c r="D5183" s="1">
        <v>42107</v>
      </c>
      <c r="E5183" s="1">
        <v>42113</v>
      </c>
      <c r="F5183" s="9" t="str">
        <f t="shared" si="419"/>
        <v>6 days</v>
      </c>
      <c r="G5183" t="s">
        <v>49</v>
      </c>
      <c r="H5183" t="s">
        <v>3190</v>
      </c>
      <c r="I5183" t="s">
        <v>3191</v>
      </c>
      <c r="J5183" t="s">
        <v>40</v>
      </c>
      <c r="K5183" t="s">
        <v>26</v>
      </c>
      <c r="L5183" t="s">
        <v>41</v>
      </c>
      <c r="M5183" t="s">
        <v>42</v>
      </c>
      <c r="N5183">
        <v>90036</v>
      </c>
      <c r="O5183" t="s">
        <v>43</v>
      </c>
      <c r="P5183" t="s">
        <v>1193</v>
      </c>
      <c r="Q5183" t="s">
        <v>70</v>
      </c>
      <c r="R5183" t="s">
        <v>71</v>
      </c>
      <c r="S5183" t="s">
        <v>1194</v>
      </c>
      <c r="T5183" s="9">
        <v>258.58</v>
      </c>
      <c r="U5183">
        <v>2</v>
      </c>
      <c r="V5183" s="2">
        <v>0.2</v>
      </c>
      <c r="W5183" s="6">
        <v>19.39</v>
      </c>
      <c r="X5183" s="14">
        <f>AA5183-W5183</f>
        <v>394.33799999999997</v>
      </c>
      <c r="Y5183" s="6">
        <f>T5183*U5183</f>
        <v>517.16</v>
      </c>
      <c r="Z5183" s="6">
        <f>Y5183*V5183</f>
        <v>103.432</v>
      </c>
      <c r="AA5183" s="6">
        <f t="shared" si="415"/>
        <v>413.72799999999995</v>
      </c>
    </row>
    <row r="5184" spans="2:27" x14ac:dyDescent="0.3">
      <c r="B5184">
        <v>5181</v>
      </c>
      <c r="C5184" t="s">
        <v>8054</v>
      </c>
      <c r="D5184" s="1">
        <v>42107</v>
      </c>
      <c r="E5184" s="1">
        <v>42113</v>
      </c>
      <c r="F5184" s="9" t="str">
        <f t="shared" si="419"/>
        <v>6 days</v>
      </c>
      <c r="G5184" t="s">
        <v>49</v>
      </c>
      <c r="H5184" t="s">
        <v>3190</v>
      </c>
      <c r="I5184" t="s">
        <v>3191</v>
      </c>
      <c r="J5184" t="s">
        <v>40</v>
      </c>
      <c r="K5184" t="s">
        <v>26</v>
      </c>
      <c r="L5184" t="s">
        <v>41</v>
      </c>
      <c r="M5184" t="s">
        <v>42</v>
      </c>
      <c r="N5184">
        <v>90036</v>
      </c>
      <c r="O5184" t="s">
        <v>43</v>
      </c>
      <c r="P5184" t="s">
        <v>3859</v>
      </c>
      <c r="Q5184" t="s">
        <v>45</v>
      </c>
      <c r="R5184" t="s">
        <v>77</v>
      </c>
      <c r="S5184" t="s">
        <v>3860</v>
      </c>
      <c r="T5184" s="9">
        <v>75.84</v>
      </c>
      <c r="U5184">
        <v>2</v>
      </c>
      <c r="V5184" s="2">
        <v>0</v>
      </c>
      <c r="W5184" s="6">
        <v>29.58</v>
      </c>
      <c r="X5184" s="14">
        <f>AA5184-W5184</f>
        <v>122.10000000000001</v>
      </c>
      <c r="Y5184" s="6">
        <f>T5184*U5184</f>
        <v>151.68</v>
      </c>
      <c r="Z5184" s="6">
        <f>Y5184*V5184</f>
        <v>0</v>
      </c>
      <c r="AA5184" s="6">
        <f t="shared" si="415"/>
        <v>151.68</v>
      </c>
    </row>
    <row r="5185" spans="2:27" x14ac:dyDescent="0.3">
      <c r="B5185">
        <v>5182</v>
      </c>
      <c r="C5185" t="s">
        <v>8055</v>
      </c>
      <c r="D5185" s="1">
        <v>43078</v>
      </c>
      <c r="E5185" s="1">
        <v>42993</v>
      </c>
      <c r="F5185" s="23" t="s">
        <v>10956</v>
      </c>
      <c r="G5185" t="s">
        <v>187</v>
      </c>
      <c r="H5185" t="s">
        <v>1185</v>
      </c>
      <c r="I5185" t="s">
        <v>1186</v>
      </c>
      <c r="J5185" t="s">
        <v>40</v>
      </c>
      <c r="K5185" t="s">
        <v>26</v>
      </c>
      <c r="L5185" t="s">
        <v>7134</v>
      </c>
      <c r="M5185" t="s">
        <v>1402</v>
      </c>
      <c r="N5185">
        <v>2895</v>
      </c>
      <c r="O5185" t="s">
        <v>147</v>
      </c>
      <c r="P5185" t="s">
        <v>8020</v>
      </c>
      <c r="Q5185" t="s">
        <v>45</v>
      </c>
      <c r="R5185" t="s">
        <v>89</v>
      </c>
      <c r="S5185" t="s">
        <v>8021</v>
      </c>
      <c r="T5185" s="9">
        <v>45.36</v>
      </c>
      <c r="U5185">
        <v>7</v>
      </c>
      <c r="V5185" s="2">
        <v>0</v>
      </c>
      <c r="W5185" s="6">
        <v>21.77</v>
      </c>
      <c r="X5185" s="14">
        <f>AA5185-W5185</f>
        <v>295.75</v>
      </c>
      <c r="Y5185" s="6">
        <f>T5185*U5185</f>
        <v>317.52</v>
      </c>
      <c r="Z5185" s="6">
        <f>Y5185*V5185</f>
        <v>0</v>
      </c>
      <c r="AA5185" s="6">
        <f t="shared" si="415"/>
        <v>317.52</v>
      </c>
    </row>
    <row r="5186" spans="2:27" x14ac:dyDescent="0.3">
      <c r="B5186">
        <v>5183</v>
      </c>
      <c r="C5186" t="s">
        <v>8055</v>
      </c>
      <c r="D5186" s="1">
        <v>43078</v>
      </c>
      <c r="E5186" s="1">
        <v>42993</v>
      </c>
      <c r="F5186" s="23" t="s">
        <v>10956</v>
      </c>
      <c r="G5186" t="s">
        <v>187</v>
      </c>
      <c r="H5186" t="s">
        <v>1185</v>
      </c>
      <c r="I5186" t="s">
        <v>1186</v>
      </c>
      <c r="J5186" t="s">
        <v>40</v>
      </c>
      <c r="K5186" t="s">
        <v>26</v>
      </c>
      <c r="L5186" t="s">
        <v>7134</v>
      </c>
      <c r="M5186" t="s">
        <v>1402</v>
      </c>
      <c r="N5186">
        <v>2895</v>
      </c>
      <c r="O5186" t="s">
        <v>147</v>
      </c>
      <c r="P5186" t="s">
        <v>3081</v>
      </c>
      <c r="Q5186" t="s">
        <v>45</v>
      </c>
      <c r="R5186" t="s">
        <v>74</v>
      </c>
      <c r="S5186" t="s">
        <v>3082</v>
      </c>
      <c r="T5186" s="9">
        <v>45.78</v>
      </c>
      <c r="U5186">
        <v>3</v>
      </c>
      <c r="V5186" s="2">
        <v>0</v>
      </c>
      <c r="W5186" s="6">
        <v>22.89</v>
      </c>
      <c r="X5186" s="14">
        <f>AA5186-W5186</f>
        <v>114.45</v>
      </c>
      <c r="Y5186" s="6">
        <f>T5186*U5186</f>
        <v>137.34</v>
      </c>
      <c r="Z5186" s="6">
        <f>Y5186*V5186</f>
        <v>0</v>
      </c>
      <c r="AA5186" s="6">
        <f t="shared" si="415"/>
        <v>137.34</v>
      </c>
    </row>
    <row r="5187" spans="2:27" x14ac:dyDescent="0.3">
      <c r="B5187">
        <v>5184</v>
      </c>
      <c r="C5187" t="s">
        <v>8056</v>
      </c>
      <c r="D5187" s="1">
        <v>43002</v>
      </c>
      <c r="E5187" s="1">
        <v>43005</v>
      </c>
      <c r="F5187" s="9" t="str">
        <f t="shared" ref="F5187:F5189" si="420">DATEDIF(D5187,E5187,"d")&amp;" days"</f>
        <v>3 days</v>
      </c>
      <c r="G5187" t="s">
        <v>187</v>
      </c>
      <c r="H5187" t="s">
        <v>1411</v>
      </c>
      <c r="I5187" t="s">
        <v>1412</v>
      </c>
      <c r="J5187" t="s">
        <v>25</v>
      </c>
      <c r="K5187" t="s">
        <v>26</v>
      </c>
      <c r="L5187" t="s">
        <v>496</v>
      </c>
      <c r="M5187" t="s">
        <v>1274</v>
      </c>
      <c r="N5187">
        <v>31907</v>
      </c>
      <c r="O5187" t="s">
        <v>29</v>
      </c>
      <c r="P5187" t="s">
        <v>7617</v>
      </c>
      <c r="Q5187" t="s">
        <v>45</v>
      </c>
      <c r="R5187" t="s">
        <v>58</v>
      </c>
      <c r="S5187" t="s">
        <v>7618</v>
      </c>
      <c r="T5187" s="9">
        <v>40.29</v>
      </c>
      <c r="U5187">
        <v>3</v>
      </c>
      <c r="V5187" s="2">
        <v>0</v>
      </c>
      <c r="W5187" s="6">
        <v>10.07</v>
      </c>
      <c r="X5187" s="14">
        <f>AA5187-W5187</f>
        <v>110.80000000000001</v>
      </c>
      <c r="Y5187" s="6">
        <f>T5187*U5187</f>
        <v>120.87</v>
      </c>
      <c r="Z5187" s="6">
        <f>Y5187*V5187</f>
        <v>0</v>
      </c>
      <c r="AA5187" s="6">
        <f t="shared" si="415"/>
        <v>120.87</v>
      </c>
    </row>
    <row r="5188" spans="2:27" x14ac:dyDescent="0.3">
      <c r="B5188">
        <v>5185</v>
      </c>
      <c r="C5188" t="s">
        <v>8056</v>
      </c>
      <c r="D5188" s="1">
        <v>43002</v>
      </c>
      <c r="E5188" s="1">
        <v>43005</v>
      </c>
      <c r="F5188" s="9" t="str">
        <f t="shared" si="420"/>
        <v>3 days</v>
      </c>
      <c r="G5188" t="s">
        <v>187</v>
      </c>
      <c r="H5188" t="s">
        <v>1411</v>
      </c>
      <c r="I5188" t="s">
        <v>1412</v>
      </c>
      <c r="J5188" t="s">
        <v>25</v>
      </c>
      <c r="K5188" t="s">
        <v>26</v>
      </c>
      <c r="L5188" t="s">
        <v>496</v>
      </c>
      <c r="M5188" t="s">
        <v>1274</v>
      </c>
      <c r="N5188">
        <v>31907</v>
      </c>
      <c r="O5188" t="s">
        <v>29</v>
      </c>
      <c r="P5188" t="s">
        <v>2160</v>
      </c>
      <c r="Q5188" t="s">
        <v>45</v>
      </c>
      <c r="R5188" t="s">
        <v>74</v>
      </c>
      <c r="S5188" t="s">
        <v>2161</v>
      </c>
      <c r="T5188" s="9">
        <v>38.71</v>
      </c>
      <c r="U5188">
        <v>7</v>
      </c>
      <c r="V5188" s="2">
        <v>0</v>
      </c>
      <c r="W5188" s="6">
        <v>17.809999999999999</v>
      </c>
      <c r="X5188" s="14">
        <f>AA5188-W5188</f>
        <v>253.16000000000003</v>
      </c>
      <c r="Y5188" s="6">
        <f>T5188*U5188</f>
        <v>270.97000000000003</v>
      </c>
      <c r="Z5188" s="6">
        <f>Y5188*V5188</f>
        <v>0</v>
      </c>
      <c r="AA5188" s="6">
        <f t="shared" si="415"/>
        <v>270.97000000000003</v>
      </c>
    </row>
    <row r="5189" spans="2:27" x14ac:dyDescent="0.3">
      <c r="B5189">
        <v>5186</v>
      </c>
      <c r="C5189" t="s">
        <v>8057</v>
      </c>
      <c r="D5189" s="1">
        <v>42287</v>
      </c>
      <c r="E5189" s="1">
        <v>42292</v>
      </c>
      <c r="F5189" s="9" t="str">
        <f t="shared" si="420"/>
        <v>5 days</v>
      </c>
      <c r="G5189" t="s">
        <v>49</v>
      </c>
      <c r="H5189" t="s">
        <v>4019</v>
      </c>
      <c r="I5189" t="s">
        <v>4020</v>
      </c>
      <c r="J5189" t="s">
        <v>25</v>
      </c>
      <c r="K5189" t="s">
        <v>26</v>
      </c>
      <c r="L5189" t="s">
        <v>1525</v>
      </c>
      <c r="M5189" t="s">
        <v>53</v>
      </c>
      <c r="N5189">
        <v>32216</v>
      </c>
      <c r="O5189" t="s">
        <v>29</v>
      </c>
      <c r="P5189" t="s">
        <v>1773</v>
      </c>
      <c r="Q5189" t="s">
        <v>45</v>
      </c>
      <c r="R5189" t="s">
        <v>58</v>
      </c>
      <c r="S5189" t="s">
        <v>1774</v>
      </c>
      <c r="T5189" s="9">
        <v>1801.63</v>
      </c>
      <c r="U5189">
        <v>6</v>
      </c>
      <c r="V5189" s="2">
        <v>0.2</v>
      </c>
      <c r="W5189" s="6">
        <v>-337.81</v>
      </c>
      <c r="X5189" s="14">
        <f>AA5189-W5189</f>
        <v>8985.634</v>
      </c>
      <c r="Y5189" s="6">
        <f>T5189*U5189</f>
        <v>10809.78</v>
      </c>
      <c r="Z5189" s="6">
        <f>Y5189*V5189</f>
        <v>2161.9560000000001</v>
      </c>
      <c r="AA5189" s="6">
        <f t="shared" ref="AA5189:AA5252" si="421">Y5189-Z5189</f>
        <v>8647.8240000000005</v>
      </c>
    </row>
    <row r="5190" spans="2:27" x14ac:dyDescent="0.3">
      <c r="B5190">
        <v>5187</v>
      </c>
      <c r="C5190" t="s">
        <v>8058</v>
      </c>
      <c r="D5190" s="1">
        <v>42335</v>
      </c>
      <c r="E5190" s="1">
        <v>42075</v>
      </c>
      <c r="F5190" s="23" t="s">
        <v>10956</v>
      </c>
      <c r="G5190" t="s">
        <v>49</v>
      </c>
      <c r="H5190" t="s">
        <v>2165</v>
      </c>
      <c r="I5190" t="s">
        <v>2166</v>
      </c>
      <c r="J5190" t="s">
        <v>101</v>
      </c>
      <c r="K5190" t="s">
        <v>26</v>
      </c>
      <c r="L5190" t="s">
        <v>145</v>
      </c>
      <c r="M5190" t="s">
        <v>146</v>
      </c>
      <c r="N5190">
        <v>19140</v>
      </c>
      <c r="O5190" t="s">
        <v>147</v>
      </c>
      <c r="P5190" t="s">
        <v>7012</v>
      </c>
      <c r="Q5190" t="s">
        <v>70</v>
      </c>
      <c r="R5190" t="s">
        <v>71</v>
      </c>
      <c r="S5190" t="s">
        <v>7013</v>
      </c>
      <c r="T5190" s="9">
        <v>748.75</v>
      </c>
      <c r="U5190">
        <v>8</v>
      </c>
      <c r="V5190" s="2">
        <v>0.4</v>
      </c>
      <c r="W5190" s="6">
        <v>-162.22999999999999</v>
      </c>
      <c r="X5190" s="14">
        <f>AA5190-W5190</f>
        <v>3756.23</v>
      </c>
      <c r="Y5190" s="6">
        <f>T5190*U5190</f>
        <v>5990</v>
      </c>
      <c r="Z5190" s="6">
        <f>Y5190*V5190</f>
        <v>2396</v>
      </c>
      <c r="AA5190" s="6">
        <f t="shared" si="421"/>
        <v>3594</v>
      </c>
    </row>
    <row r="5191" spans="2:27" x14ac:dyDescent="0.3">
      <c r="B5191">
        <v>5188</v>
      </c>
      <c r="C5191" t="s">
        <v>8059</v>
      </c>
      <c r="D5191" s="1">
        <v>42260</v>
      </c>
      <c r="E5191" s="1">
        <v>42265</v>
      </c>
      <c r="F5191" s="9" t="str">
        <f t="shared" ref="F5191:F5195" si="422">DATEDIF(D5191,E5191,"d")&amp;" days"</f>
        <v>5 days</v>
      </c>
      <c r="G5191" t="s">
        <v>49</v>
      </c>
      <c r="H5191" t="s">
        <v>1978</v>
      </c>
      <c r="I5191" t="s">
        <v>1979</v>
      </c>
      <c r="J5191" t="s">
        <v>25</v>
      </c>
      <c r="K5191" t="s">
        <v>26</v>
      </c>
      <c r="L5191" t="s">
        <v>496</v>
      </c>
      <c r="M5191" t="s">
        <v>253</v>
      </c>
      <c r="N5191">
        <v>47201</v>
      </c>
      <c r="O5191" t="s">
        <v>104</v>
      </c>
      <c r="P5191" t="s">
        <v>3763</v>
      </c>
      <c r="Q5191" t="s">
        <v>70</v>
      </c>
      <c r="R5191" t="s">
        <v>160</v>
      </c>
      <c r="S5191" t="s">
        <v>3764</v>
      </c>
      <c r="T5191" s="9">
        <v>199.96</v>
      </c>
      <c r="U5191">
        <v>4</v>
      </c>
      <c r="V5191" s="2">
        <v>0</v>
      </c>
      <c r="W5191" s="6">
        <v>16</v>
      </c>
      <c r="X5191" s="14">
        <f>AA5191-W5191</f>
        <v>783.84</v>
      </c>
      <c r="Y5191" s="6">
        <f>T5191*U5191</f>
        <v>799.84</v>
      </c>
      <c r="Z5191" s="6">
        <f>Y5191*V5191</f>
        <v>0</v>
      </c>
      <c r="AA5191" s="6">
        <f t="shared" si="421"/>
        <v>799.84</v>
      </c>
    </row>
    <row r="5192" spans="2:27" x14ac:dyDescent="0.3">
      <c r="B5192">
        <v>5189</v>
      </c>
      <c r="C5192" t="s">
        <v>8059</v>
      </c>
      <c r="D5192" s="1">
        <v>42260</v>
      </c>
      <c r="E5192" s="1">
        <v>42265</v>
      </c>
      <c r="F5192" s="9" t="str">
        <f t="shared" si="422"/>
        <v>5 days</v>
      </c>
      <c r="G5192" t="s">
        <v>49</v>
      </c>
      <c r="H5192" t="s">
        <v>1978</v>
      </c>
      <c r="I5192" t="s">
        <v>1979</v>
      </c>
      <c r="J5192" t="s">
        <v>25</v>
      </c>
      <c r="K5192" t="s">
        <v>26</v>
      </c>
      <c r="L5192" t="s">
        <v>496</v>
      </c>
      <c r="M5192" t="s">
        <v>253</v>
      </c>
      <c r="N5192">
        <v>47201</v>
      </c>
      <c r="O5192" t="s">
        <v>104</v>
      </c>
      <c r="P5192" t="s">
        <v>1492</v>
      </c>
      <c r="Q5192" t="s">
        <v>31</v>
      </c>
      <c r="R5192" t="s">
        <v>35</v>
      </c>
      <c r="S5192" t="s">
        <v>1493</v>
      </c>
      <c r="T5192" s="9">
        <v>1516.2</v>
      </c>
      <c r="U5192">
        <v>7</v>
      </c>
      <c r="V5192" s="2">
        <v>0</v>
      </c>
      <c r="W5192" s="6">
        <v>394.21</v>
      </c>
      <c r="X5192" s="14">
        <f>AA5192-W5192</f>
        <v>10219.19</v>
      </c>
      <c r="Y5192" s="6">
        <f>T5192*U5192</f>
        <v>10613.4</v>
      </c>
      <c r="Z5192" s="6">
        <f>Y5192*V5192</f>
        <v>0</v>
      </c>
      <c r="AA5192" s="6">
        <f t="shared" si="421"/>
        <v>10613.4</v>
      </c>
    </row>
    <row r="5193" spans="2:27" x14ac:dyDescent="0.3">
      <c r="B5193">
        <v>5190</v>
      </c>
      <c r="C5193" t="s">
        <v>8060</v>
      </c>
      <c r="D5193" s="1">
        <v>43053</v>
      </c>
      <c r="E5193" s="1">
        <v>43057</v>
      </c>
      <c r="F5193" s="9" t="str">
        <f t="shared" si="422"/>
        <v>4 days</v>
      </c>
      <c r="G5193" t="s">
        <v>49</v>
      </c>
      <c r="H5193" t="s">
        <v>1659</v>
      </c>
      <c r="I5193" t="s">
        <v>1660</v>
      </c>
      <c r="J5193" t="s">
        <v>25</v>
      </c>
      <c r="K5193" t="s">
        <v>26</v>
      </c>
      <c r="L5193" t="s">
        <v>602</v>
      </c>
      <c r="M5193" t="s">
        <v>103</v>
      </c>
      <c r="N5193">
        <v>77506</v>
      </c>
      <c r="O5193" t="s">
        <v>104</v>
      </c>
      <c r="P5193" t="s">
        <v>4250</v>
      </c>
      <c r="Q5193" t="s">
        <v>70</v>
      </c>
      <c r="R5193" t="s">
        <v>160</v>
      </c>
      <c r="S5193" t="s">
        <v>4251</v>
      </c>
      <c r="T5193" s="9">
        <v>167.95</v>
      </c>
      <c r="U5193">
        <v>6</v>
      </c>
      <c r="V5193" s="2">
        <v>0.2</v>
      </c>
      <c r="W5193" s="6">
        <v>-27.29</v>
      </c>
      <c r="X5193" s="14">
        <f>AA5193-W5193</f>
        <v>833.44999999999993</v>
      </c>
      <c r="Y5193" s="6">
        <f>T5193*U5193</f>
        <v>1007.6999999999999</v>
      </c>
      <c r="Z5193" s="6">
        <f>Y5193*V5193</f>
        <v>201.54</v>
      </c>
      <c r="AA5193" s="6">
        <f t="shared" si="421"/>
        <v>806.16</v>
      </c>
    </row>
    <row r="5194" spans="2:27" x14ac:dyDescent="0.3">
      <c r="B5194">
        <v>5191</v>
      </c>
      <c r="C5194" t="s">
        <v>8060</v>
      </c>
      <c r="D5194" s="1">
        <v>43053</v>
      </c>
      <c r="E5194" s="1">
        <v>43057</v>
      </c>
      <c r="F5194" s="9" t="str">
        <f t="shared" si="422"/>
        <v>4 days</v>
      </c>
      <c r="G5194" t="s">
        <v>49</v>
      </c>
      <c r="H5194" t="s">
        <v>1659</v>
      </c>
      <c r="I5194" t="s">
        <v>1660</v>
      </c>
      <c r="J5194" t="s">
        <v>25</v>
      </c>
      <c r="K5194" t="s">
        <v>26</v>
      </c>
      <c r="L5194" t="s">
        <v>602</v>
      </c>
      <c r="M5194" t="s">
        <v>103</v>
      </c>
      <c r="N5194">
        <v>77506</v>
      </c>
      <c r="O5194" t="s">
        <v>104</v>
      </c>
      <c r="P5194" t="s">
        <v>6245</v>
      </c>
      <c r="Q5194" t="s">
        <v>45</v>
      </c>
      <c r="R5194" t="s">
        <v>67</v>
      </c>
      <c r="S5194" t="s">
        <v>6246</v>
      </c>
      <c r="T5194" s="9">
        <v>45.04</v>
      </c>
      <c r="U5194">
        <v>2</v>
      </c>
      <c r="V5194" s="2">
        <v>0.2</v>
      </c>
      <c r="W5194" s="6">
        <v>4.5</v>
      </c>
      <c r="X5194" s="14">
        <f>AA5194-W5194</f>
        <v>67.563999999999993</v>
      </c>
      <c r="Y5194" s="6">
        <f>T5194*U5194</f>
        <v>90.08</v>
      </c>
      <c r="Z5194" s="6">
        <f>Y5194*V5194</f>
        <v>18.016000000000002</v>
      </c>
      <c r="AA5194" s="6">
        <f t="shared" si="421"/>
        <v>72.063999999999993</v>
      </c>
    </row>
    <row r="5195" spans="2:27" x14ac:dyDescent="0.3">
      <c r="B5195">
        <v>5192</v>
      </c>
      <c r="C5195" t="s">
        <v>8061</v>
      </c>
      <c r="D5195" s="1">
        <v>42860</v>
      </c>
      <c r="E5195" s="1">
        <v>42983</v>
      </c>
      <c r="F5195" s="9" t="str">
        <f t="shared" si="422"/>
        <v>123 days</v>
      </c>
      <c r="G5195" t="s">
        <v>49</v>
      </c>
      <c r="H5195" t="s">
        <v>1839</v>
      </c>
      <c r="I5195" t="s">
        <v>1840</v>
      </c>
      <c r="J5195" t="s">
        <v>25</v>
      </c>
      <c r="K5195" t="s">
        <v>26</v>
      </c>
      <c r="L5195" t="s">
        <v>126</v>
      </c>
      <c r="M5195" t="s">
        <v>42</v>
      </c>
      <c r="N5195">
        <v>94122</v>
      </c>
      <c r="O5195" t="s">
        <v>43</v>
      </c>
      <c r="P5195" t="s">
        <v>8062</v>
      </c>
      <c r="Q5195" t="s">
        <v>45</v>
      </c>
      <c r="R5195" t="s">
        <v>172</v>
      </c>
      <c r="S5195" t="s">
        <v>8063</v>
      </c>
      <c r="T5195" s="9">
        <v>23.16</v>
      </c>
      <c r="U5195">
        <v>2</v>
      </c>
      <c r="V5195" s="2">
        <v>0</v>
      </c>
      <c r="W5195" s="6">
        <v>11.58</v>
      </c>
      <c r="X5195" s="14">
        <f>AA5195-W5195</f>
        <v>34.74</v>
      </c>
      <c r="Y5195" s="6">
        <f>T5195*U5195</f>
        <v>46.32</v>
      </c>
      <c r="Z5195" s="6">
        <f>Y5195*V5195</f>
        <v>0</v>
      </c>
      <c r="AA5195" s="6">
        <f t="shared" si="421"/>
        <v>46.32</v>
      </c>
    </row>
    <row r="5196" spans="2:27" x14ac:dyDescent="0.3">
      <c r="B5196">
        <v>5193</v>
      </c>
      <c r="C5196" t="s">
        <v>8064</v>
      </c>
      <c r="D5196" s="1">
        <v>41971</v>
      </c>
      <c r="E5196" s="1">
        <v>41651</v>
      </c>
      <c r="F5196" s="23" t="s">
        <v>10956</v>
      </c>
      <c r="G5196" t="s">
        <v>22</v>
      </c>
      <c r="H5196" t="s">
        <v>2424</v>
      </c>
      <c r="I5196" t="s">
        <v>2425</v>
      </c>
      <c r="J5196" t="s">
        <v>40</v>
      </c>
      <c r="K5196" t="s">
        <v>26</v>
      </c>
      <c r="L5196" t="s">
        <v>381</v>
      </c>
      <c r="M5196" t="s">
        <v>382</v>
      </c>
      <c r="N5196">
        <v>29203</v>
      </c>
      <c r="O5196" t="s">
        <v>29</v>
      </c>
      <c r="P5196" t="s">
        <v>552</v>
      </c>
      <c r="Q5196" t="s">
        <v>31</v>
      </c>
      <c r="R5196" t="s">
        <v>64</v>
      </c>
      <c r="S5196" t="s">
        <v>553</v>
      </c>
      <c r="T5196" s="9">
        <v>397.6</v>
      </c>
      <c r="U5196">
        <v>5</v>
      </c>
      <c r="V5196" s="2">
        <v>0</v>
      </c>
      <c r="W5196" s="6">
        <v>43.74</v>
      </c>
      <c r="X5196" s="14">
        <f>AA5196-W5196</f>
        <v>1944.26</v>
      </c>
      <c r="Y5196" s="6">
        <f>T5196*U5196</f>
        <v>1988</v>
      </c>
      <c r="Z5196" s="6">
        <f>Y5196*V5196</f>
        <v>0</v>
      </c>
      <c r="AA5196" s="6">
        <f t="shared" si="421"/>
        <v>1988</v>
      </c>
    </row>
    <row r="5197" spans="2:27" x14ac:dyDescent="0.3">
      <c r="B5197">
        <v>5194</v>
      </c>
      <c r="C5197" t="s">
        <v>8064</v>
      </c>
      <c r="D5197" s="1">
        <v>41971</v>
      </c>
      <c r="E5197" s="1">
        <v>41651</v>
      </c>
      <c r="F5197" s="23" t="s">
        <v>10956</v>
      </c>
      <c r="G5197" t="s">
        <v>22</v>
      </c>
      <c r="H5197" t="s">
        <v>2424</v>
      </c>
      <c r="I5197" t="s">
        <v>2425</v>
      </c>
      <c r="J5197" t="s">
        <v>40</v>
      </c>
      <c r="K5197" t="s">
        <v>26</v>
      </c>
      <c r="L5197" t="s">
        <v>381</v>
      </c>
      <c r="M5197" t="s">
        <v>382</v>
      </c>
      <c r="N5197">
        <v>29203</v>
      </c>
      <c r="O5197" t="s">
        <v>29</v>
      </c>
      <c r="P5197" t="s">
        <v>7318</v>
      </c>
      <c r="Q5197" t="s">
        <v>45</v>
      </c>
      <c r="R5197" t="s">
        <v>89</v>
      </c>
      <c r="S5197" t="s">
        <v>7319</v>
      </c>
      <c r="T5197" s="9">
        <v>85.96</v>
      </c>
      <c r="U5197">
        <v>7</v>
      </c>
      <c r="V5197" s="2">
        <v>0</v>
      </c>
      <c r="W5197" s="6">
        <v>40.4</v>
      </c>
      <c r="X5197" s="14">
        <f>AA5197-W5197</f>
        <v>561.31999999999994</v>
      </c>
      <c r="Y5197" s="6">
        <f>T5197*U5197</f>
        <v>601.71999999999991</v>
      </c>
      <c r="Z5197" s="6">
        <f>Y5197*V5197</f>
        <v>0</v>
      </c>
      <c r="AA5197" s="6">
        <f t="shared" si="421"/>
        <v>601.71999999999991</v>
      </c>
    </row>
    <row r="5198" spans="2:27" x14ac:dyDescent="0.3">
      <c r="B5198">
        <v>5195</v>
      </c>
      <c r="C5198" t="s">
        <v>8064</v>
      </c>
      <c r="D5198" s="1">
        <v>41971</v>
      </c>
      <c r="E5198" s="1">
        <v>41651</v>
      </c>
      <c r="F5198" s="23" t="s">
        <v>10956</v>
      </c>
      <c r="G5198" t="s">
        <v>22</v>
      </c>
      <c r="H5198" t="s">
        <v>2424</v>
      </c>
      <c r="I5198" t="s">
        <v>2425</v>
      </c>
      <c r="J5198" t="s">
        <v>40</v>
      </c>
      <c r="K5198" t="s">
        <v>26</v>
      </c>
      <c r="L5198" t="s">
        <v>381</v>
      </c>
      <c r="M5198" t="s">
        <v>382</v>
      </c>
      <c r="N5198">
        <v>29203</v>
      </c>
      <c r="O5198" t="s">
        <v>29</v>
      </c>
      <c r="P5198" t="s">
        <v>1370</v>
      </c>
      <c r="Q5198" t="s">
        <v>45</v>
      </c>
      <c r="R5198" t="s">
        <v>67</v>
      </c>
      <c r="S5198" t="s">
        <v>1371</v>
      </c>
      <c r="T5198" s="9">
        <v>13.12</v>
      </c>
      <c r="U5198">
        <v>4</v>
      </c>
      <c r="V5198" s="2">
        <v>0</v>
      </c>
      <c r="W5198" s="6">
        <v>4.33</v>
      </c>
      <c r="X5198" s="14">
        <f>AA5198-W5198</f>
        <v>48.15</v>
      </c>
      <c r="Y5198" s="6">
        <f>T5198*U5198</f>
        <v>52.48</v>
      </c>
      <c r="Z5198" s="6">
        <f>Y5198*V5198</f>
        <v>0</v>
      </c>
      <c r="AA5198" s="6">
        <f t="shared" si="421"/>
        <v>52.48</v>
      </c>
    </row>
    <row r="5199" spans="2:27" x14ac:dyDescent="0.3">
      <c r="B5199">
        <v>5196</v>
      </c>
      <c r="C5199" t="s">
        <v>8064</v>
      </c>
      <c r="D5199" s="1">
        <v>41971</v>
      </c>
      <c r="E5199" s="1">
        <v>41651</v>
      </c>
      <c r="F5199" s="23" t="s">
        <v>10956</v>
      </c>
      <c r="G5199" t="s">
        <v>22</v>
      </c>
      <c r="H5199" t="s">
        <v>2424</v>
      </c>
      <c r="I5199" t="s">
        <v>2425</v>
      </c>
      <c r="J5199" t="s">
        <v>40</v>
      </c>
      <c r="K5199" t="s">
        <v>26</v>
      </c>
      <c r="L5199" t="s">
        <v>381</v>
      </c>
      <c r="M5199" t="s">
        <v>382</v>
      </c>
      <c r="N5199">
        <v>29203</v>
      </c>
      <c r="O5199" t="s">
        <v>29</v>
      </c>
      <c r="P5199" t="s">
        <v>1338</v>
      </c>
      <c r="Q5199" t="s">
        <v>45</v>
      </c>
      <c r="R5199" t="s">
        <v>74</v>
      </c>
      <c r="S5199" t="s">
        <v>1339</v>
      </c>
      <c r="T5199" s="9">
        <v>45.66</v>
      </c>
      <c r="U5199">
        <v>3</v>
      </c>
      <c r="V5199" s="2">
        <v>0</v>
      </c>
      <c r="W5199" s="6">
        <v>22.37</v>
      </c>
      <c r="X5199" s="14">
        <f>AA5199-W5199</f>
        <v>114.60999999999999</v>
      </c>
      <c r="Y5199" s="6">
        <f>T5199*U5199</f>
        <v>136.97999999999999</v>
      </c>
      <c r="Z5199" s="6">
        <f>Y5199*V5199</f>
        <v>0</v>
      </c>
      <c r="AA5199" s="6">
        <f t="shared" si="421"/>
        <v>136.97999999999999</v>
      </c>
    </row>
    <row r="5200" spans="2:27" x14ac:dyDescent="0.3">
      <c r="B5200">
        <v>5197</v>
      </c>
      <c r="C5200" t="s">
        <v>8065</v>
      </c>
      <c r="D5200" s="1">
        <v>41917</v>
      </c>
      <c r="E5200" s="1">
        <v>41774</v>
      </c>
      <c r="F5200" s="23" t="s">
        <v>10956</v>
      </c>
      <c r="G5200" t="s">
        <v>49</v>
      </c>
      <c r="H5200" t="s">
        <v>4050</v>
      </c>
      <c r="I5200" t="s">
        <v>4051</v>
      </c>
      <c r="J5200" t="s">
        <v>25</v>
      </c>
      <c r="K5200" t="s">
        <v>26</v>
      </c>
      <c r="L5200" t="s">
        <v>4263</v>
      </c>
      <c r="M5200" t="s">
        <v>95</v>
      </c>
      <c r="N5200">
        <v>98031</v>
      </c>
      <c r="O5200" t="s">
        <v>43</v>
      </c>
      <c r="P5200" t="s">
        <v>1712</v>
      </c>
      <c r="Q5200" t="s">
        <v>45</v>
      </c>
      <c r="R5200" t="s">
        <v>172</v>
      </c>
      <c r="S5200" t="s">
        <v>1713</v>
      </c>
      <c r="T5200" s="9">
        <v>158.13</v>
      </c>
      <c r="U5200">
        <v>3</v>
      </c>
      <c r="V5200" s="2">
        <v>0</v>
      </c>
      <c r="W5200" s="6">
        <v>77.48</v>
      </c>
      <c r="X5200" s="14">
        <f>AA5200-W5200</f>
        <v>396.90999999999997</v>
      </c>
      <c r="Y5200" s="6">
        <f>T5200*U5200</f>
        <v>474.39</v>
      </c>
      <c r="Z5200" s="6">
        <f>Y5200*V5200</f>
        <v>0</v>
      </c>
      <c r="AA5200" s="6">
        <f t="shared" si="421"/>
        <v>474.39</v>
      </c>
    </row>
    <row r="5201" spans="2:27" x14ac:dyDescent="0.3">
      <c r="B5201">
        <v>5198</v>
      </c>
      <c r="C5201" t="s">
        <v>8065</v>
      </c>
      <c r="D5201" s="1">
        <v>41917</v>
      </c>
      <c r="E5201" s="1">
        <v>41774</v>
      </c>
      <c r="F5201" s="23" t="s">
        <v>10956</v>
      </c>
      <c r="G5201" t="s">
        <v>49</v>
      </c>
      <c r="H5201" t="s">
        <v>4050</v>
      </c>
      <c r="I5201" t="s">
        <v>4051</v>
      </c>
      <c r="J5201" t="s">
        <v>25</v>
      </c>
      <c r="K5201" t="s">
        <v>26</v>
      </c>
      <c r="L5201" t="s">
        <v>4263</v>
      </c>
      <c r="M5201" t="s">
        <v>95</v>
      </c>
      <c r="N5201">
        <v>98031</v>
      </c>
      <c r="O5201" t="s">
        <v>43</v>
      </c>
      <c r="P5201" t="s">
        <v>247</v>
      </c>
      <c r="Q5201" t="s">
        <v>70</v>
      </c>
      <c r="R5201" t="s">
        <v>71</v>
      </c>
      <c r="S5201" t="s">
        <v>248</v>
      </c>
      <c r="T5201" s="9">
        <v>43.6</v>
      </c>
      <c r="U5201">
        <v>5</v>
      </c>
      <c r="V5201" s="2">
        <v>0.2</v>
      </c>
      <c r="W5201" s="6">
        <v>4.3600000000000003</v>
      </c>
      <c r="X5201" s="14">
        <f>AA5201-W5201</f>
        <v>170.04</v>
      </c>
      <c r="Y5201" s="6">
        <f>T5201*U5201</f>
        <v>218</v>
      </c>
      <c r="Z5201" s="6">
        <f>Y5201*V5201</f>
        <v>43.6</v>
      </c>
      <c r="AA5201" s="6">
        <f t="shared" si="421"/>
        <v>174.4</v>
      </c>
    </row>
    <row r="5202" spans="2:27" x14ac:dyDescent="0.3">
      <c r="B5202">
        <v>5199</v>
      </c>
      <c r="C5202" t="s">
        <v>8066</v>
      </c>
      <c r="D5202" s="1">
        <v>42432</v>
      </c>
      <c r="E5202" s="1">
        <v>42585</v>
      </c>
      <c r="F5202" s="9" t="str">
        <f t="shared" ref="F5202:F5207" si="423">DATEDIF(D5202,E5202,"d")&amp;" days"</f>
        <v>153 days</v>
      </c>
      <c r="G5202" t="s">
        <v>49</v>
      </c>
      <c r="H5202" t="s">
        <v>3339</v>
      </c>
      <c r="I5202" t="s">
        <v>3340</v>
      </c>
      <c r="J5202" t="s">
        <v>25</v>
      </c>
      <c r="K5202" t="s">
        <v>26</v>
      </c>
      <c r="L5202" t="s">
        <v>2897</v>
      </c>
      <c r="M5202" t="s">
        <v>103</v>
      </c>
      <c r="N5202">
        <v>78664</v>
      </c>
      <c r="O5202" t="s">
        <v>104</v>
      </c>
      <c r="P5202" t="s">
        <v>5597</v>
      </c>
      <c r="Q5202" t="s">
        <v>45</v>
      </c>
      <c r="R5202" t="s">
        <v>578</v>
      </c>
      <c r="S5202" t="s">
        <v>5598</v>
      </c>
      <c r="T5202" s="9">
        <v>3930.07</v>
      </c>
      <c r="U5202">
        <v>3</v>
      </c>
      <c r="V5202" s="2">
        <v>0.2</v>
      </c>
      <c r="W5202" s="6">
        <v>-786.01</v>
      </c>
      <c r="X5202" s="14">
        <f>AA5202-W5202</f>
        <v>10218.178000000002</v>
      </c>
      <c r="Y5202" s="6">
        <f>T5202*U5202</f>
        <v>11790.210000000001</v>
      </c>
      <c r="Z5202" s="6">
        <f>Y5202*V5202</f>
        <v>2358.0420000000004</v>
      </c>
      <c r="AA5202" s="6">
        <f t="shared" si="421"/>
        <v>9432.1680000000015</v>
      </c>
    </row>
    <row r="5203" spans="2:27" x14ac:dyDescent="0.3">
      <c r="B5203">
        <v>5200</v>
      </c>
      <c r="C5203" t="s">
        <v>8066</v>
      </c>
      <c r="D5203" s="1">
        <v>42432</v>
      </c>
      <c r="E5203" s="1">
        <v>42585</v>
      </c>
      <c r="F5203" s="9" t="str">
        <f t="shared" si="423"/>
        <v>153 days</v>
      </c>
      <c r="G5203" t="s">
        <v>49</v>
      </c>
      <c r="H5203" t="s">
        <v>3339</v>
      </c>
      <c r="I5203" t="s">
        <v>3340</v>
      </c>
      <c r="J5203" t="s">
        <v>25</v>
      </c>
      <c r="K5203" t="s">
        <v>26</v>
      </c>
      <c r="L5203" t="s">
        <v>2897</v>
      </c>
      <c r="M5203" t="s">
        <v>103</v>
      </c>
      <c r="N5203">
        <v>78664</v>
      </c>
      <c r="O5203" t="s">
        <v>104</v>
      </c>
      <c r="P5203" t="s">
        <v>6925</v>
      </c>
      <c r="Q5203" t="s">
        <v>45</v>
      </c>
      <c r="R5203" t="s">
        <v>268</v>
      </c>
      <c r="S5203" t="s">
        <v>6926</v>
      </c>
      <c r="T5203" s="9">
        <v>2.2999999999999998</v>
      </c>
      <c r="U5203">
        <v>1</v>
      </c>
      <c r="V5203" s="2">
        <v>0.2</v>
      </c>
      <c r="W5203" s="6">
        <v>0.78</v>
      </c>
      <c r="X5203" s="14">
        <f>AA5203-W5203</f>
        <v>1.0599999999999998</v>
      </c>
      <c r="Y5203" s="6">
        <f>T5203*U5203</f>
        <v>2.2999999999999998</v>
      </c>
      <c r="Z5203" s="6">
        <f>Y5203*V5203</f>
        <v>0.45999999999999996</v>
      </c>
      <c r="AA5203" s="6">
        <f t="shared" si="421"/>
        <v>1.8399999999999999</v>
      </c>
    </row>
    <row r="5204" spans="2:27" x14ac:dyDescent="0.3">
      <c r="B5204">
        <v>5201</v>
      </c>
      <c r="C5204" t="s">
        <v>8066</v>
      </c>
      <c r="D5204" s="1">
        <v>42432</v>
      </c>
      <c r="E5204" s="1">
        <v>42585</v>
      </c>
      <c r="F5204" s="9" t="str">
        <f t="shared" si="423"/>
        <v>153 days</v>
      </c>
      <c r="G5204" t="s">
        <v>49</v>
      </c>
      <c r="H5204" t="s">
        <v>3339</v>
      </c>
      <c r="I5204" t="s">
        <v>3340</v>
      </c>
      <c r="J5204" t="s">
        <v>25</v>
      </c>
      <c r="K5204" t="s">
        <v>26</v>
      </c>
      <c r="L5204" t="s">
        <v>2897</v>
      </c>
      <c r="M5204" t="s">
        <v>103</v>
      </c>
      <c r="N5204">
        <v>78664</v>
      </c>
      <c r="O5204" t="s">
        <v>104</v>
      </c>
      <c r="P5204" t="s">
        <v>4607</v>
      </c>
      <c r="Q5204" t="s">
        <v>70</v>
      </c>
      <c r="R5204" t="s">
        <v>71</v>
      </c>
      <c r="S5204" t="s">
        <v>4608</v>
      </c>
      <c r="T5204" s="9">
        <v>431.98</v>
      </c>
      <c r="U5204">
        <v>3</v>
      </c>
      <c r="V5204" s="2">
        <v>0.2</v>
      </c>
      <c r="W5204" s="6">
        <v>32.4</v>
      </c>
      <c r="X5204" s="14">
        <f>AA5204-W5204</f>
        <v>1004.352</v>
      </c>
      <c r="Y5204" s="6">
        <f>T5204*U5204</f>
        <v>1295.94</v>
      </c>
      <c r="Z5204" s="6">
        <f>Y5204*V5204</f>
        <v>259.18800000000005</v>
      </c>
      <c r="AA5204" s="6">
        <f t="shared" si="421"/>
        <v>1036.752</v>
      </c>
    </row>
    <row r="5205" spans="2:27" x14ac:dyDescent="0.3">
      <c r="B5205">
        <v>5202</v>
      </c>
      <c r="C5205" t="s">
        <v>8066</v>
      </c>
      <c r="D5205" s="1">
        <v>42432</v>
      </c>
      <c r="E5205" s="1">
        <v>42585</v>
      </c>
      <c r="F5205" s="9" t="str">
        <f t="shared" si="423"/>
        <v>153 days</v>
      </c>
      <c r="G5205" t="s">
        <v>49</v>
      </c>
      <c r="H5205" t="s">
        <v>3339</v>
      </c>
      <c r="I5205" t="s">
        <v>3340</v>
      </c>
      <c r="J5205" t="s">
        <v>25</v>
      </c>
      <c r="K5205" t="s">
        <v>26</v>
      </c>
      <c r="L5205" t="s">
        <v>2897</v>
      </c>
      <c r="M5205" t="s">
        <v>103</v>
      </c>
      <c r="N5205">
        <v>78664</v>
      </c>
      <c r="O5205" t="s">
        <v>104</v>
      </c>
      <c r="P5205" t="s">
        <v>2093</v>
      </c>
      <c r="Q5205" t="s">
        <v>70</v>
      </c>
      <c r="R5205" t="s">
        <v>160</v>
      </c>
      <c r="S5205" t="s">
        <v>2094</v>
      </c>
      <c r="T5205" s="9">
        <v>41.72</v>
      </c>
      <c r="U5205">
        <v>7</v>
      </c>
      <c r="V5205" s="2">
        <v>0.2</v>
      </c>
      <c r="W5205" s="6">
        <v>5.74</v>
      </c>
      <c r="X5205" s="14">
        <f>AA5205-W5205</f>
        <v>227.89199999999997</v>
      </c>
      <c r="Y5205" s="6">
        <f>T5205*U5205</f>
        <v>292.03999999999996</v>
      </c>
      <c r="Z5205" s="6">
        <f>Y5205*V5205</f>
        <v>58.407999999999994</v>
      </c>
      <c r="AA5205" s="6">
        <f t="shared" si="421"/>
        <v>233.63199999999998</v>
      </c>
    </row>
    <row r="5206" spans="2:27" x14ac:dyDescent="0.3">
      <c r="B5206">
        <v>5203</v>
      </c>
      <c r="C5206" t="s">
        <v>8067</v>
      </c>
      <c r="D5206" s="1">
        <v>42231</v>
      </c>
      <c r="E5206" s="1">
        <v>42235</v>
      </c>
      <c r="F5206" s="9" t="str">
        <f t="shared" si="423"/>
        <v>4 days</v>
      </c>
      <c r="G5206" t="s">
        <v>49</v>
      </c>
      <c r="H5206" t="s">
        <v>6279</v>
      </c>
      <c r="I5206" t="s">
        <v>6280</v>
      </c>
      <c r="J5206" t="s">
        <v>25</v>
      </c>
      <c r="K5206" t="s">
        <v>26</v>
      </c>
      <c r="L5206" t="s">
        <v>3206</v>
      </c>
      <c r="M5206" t="s">
        <v>42</v>
      </c>
      <c r="N5206">
        <v>94601</v>
      </c>
      <c r="O5206" t="s">
        <v>43</v>
      </c>
      <c r="P5206" t="s">
        <v>3704</v>
      </c>
      <c r="Q5206" t="s">
        <v>31</v>
      </c>
      <c r="R5206" t="s">
        <v>64</v>
      </c>
      <c r="S5206" t="s">
        <v>3705</v>
      </c>
      <c r="T5206" s="9">
        <v>104.23</v>
      </c>
      <c r="U5206">
        <v>7</v>
      </c>
      <c r="V5206" s="2">
        <v>0</v>
      </c>
      <c r="W5206" s="6">
        <v>28.14</v>
      </c>
      <c r="X5206" s="14">
        <f>AA5206-W5206</f>
        <v>701.47</v>
      </c>
      <c r="Y5206" s="6">
        <f>T5206*U5206</f>
        <v>729.61</v>
      </c>
      <c r="Z5206" s="6">
        <f>Y5206*V5206</f>
        <v>0</v>
      </c>
      <c r="AA5206" s="6">
        <f t="shared" si="421"/>
        <v>729.61</v>
      </c>
    </row>
    <row r="5207" spans="2:27" x14ac:dyDescent="0.3">
      <c r="B5207">
        <v>5204</v>
      </c>
      <c r="C5207" t="s">
        <v>8067</v>
      </c>
      <c r="D5207" s="1">
        <v>42231</v>
      </c>
      <c r="E5207" s="1">
        <v>42235</v>
      </c>
      <c r="F5207" s="9" t="str">
        <f t="shared" si="423"/>
        <v>4 days</v>
      </c>
      <c r="G5207" t="s">
        <v>49</v>
      </c>
      <c r="H5207" t="s">
        <v>6279</v>
      </c>
      <c r="I5207" t="s">
        <v>6280</v>
      </c>
      <c r="J5207" t="s">
        <v>25</v>
      </c>
      <c r="K5207" t="s">
        <v>26</v>
      </c>
      <c r="L5207" t="s">
        <v>3206</v>
      </c>
      <c r="M5207" t="s">
        <v>42</v>
      </c>
      <c r="N5207">
        <v>94601</v>
      </c>
      <c r="O5207" t="s">
        <v>43</v>
      </c>
      <c r="P5207" t="s">
        <v>5025</v>
      </c>
      <c r="Q5207" t="s">
        <v>45</v>
      </c>
      <c r="R5207" t="s">
        <v>58</v>
      </c>
      <c r="S5207" t="s">
        <v>5026</v>
      </c>
      <c r="T5207" s="9">
        <v>70.260000000000005</v>
      </c>
      <c r="U5207">
        <v>3</v>
      </c>
      <c r="V5207" s="2">
        <v>0</v>
      </c>
      <c r="W5207" s="6">
        <v>18.97</v>
      </c>
      <c r="X5207" s="14">
        <f>AA5207-W5207</f>
        <v>191.81000000000003</v>
      </c>
      <c r="Y5207" s="6">
        <f>T5207*U5207</f>
        <v>210.78000000000003</v>
      </c>
      <c r="Z5207" s="6">
        <f>Y5207*V5207</f>
        <v>0</v>
      </c>
      <c r="AA5207" s="6">
        <f t="shared" si="421"/>
        <v>210.78000000000003</v>
      </c>
    </row>
    <row r="5208" spans="2:27" x14ac:dyDescent="0.3">
      <c r="B5208">
        <v>5205</v>
      </c>
      <c r="C5208" t="s">
        <v>8068</v>
      </c>
      <c r="D5208" s="1">
        <v>42347</v>
      </c>
      <c r="E5208" s="1">
        <v>42265</v>
      </c>
      <c r="F5208" s="23" t="s">
        <v>10956</v>
      </c>
      <c r="G5208" t="s">
        <v>49</v>
      </c>
      <c r="H5208" t="s">
        <v>5459</v>
      </c>
      <c r="I5208" t="s">
        <v>5460</v>
      </c>
      <c r="J5208" t="s">
        <v>25</v>
      </c>
      <c r="K5208" t="s">
        <v>26</v>
      </c>
      <c r="L5208" t="s">
        <v>1564</v>
      </c>
      <c r="M5208" t="s">
        <v>266</v>
      </c>
      <c r="N5208">
        <v>13021</v>
      </c>
      <c r="O5208" t="s">
        <v>147</v>
      </c>
      <c r="P5208" t="s">
        <v>781</v>
      </c>
      <c r="Q5208" t="s">
        <v>45</v>
      </c>
      <c r="R5208" t="s">
        <v>67</v>
      </c>
      <c r="S5208" t="s">
        <v>782</v>
      </c>
      <c r="T5208" s="9">
        <v>9.26</v>
      </c>
      <c r="U5208">
        <v>2</v>
      </c>
      <c r="V5208" s="2">
        <v>0</v>
      </c>
      <c r="W5208" s="6">
        <v>3.06</v>
      </c>
      <c r="X5208" s="14">
        <f>AA5208-W5208</f>
        <v>15.459999999999999</v>
      </c>
      <c r="Y5208" s="6">
        <f>T5208*U5208</f>
        <v>18.52</v>
      </c>
      <c r="Z5208" s="6">
        <f>Y5208*V5208</f>
        <v>0</v>
      </c>
      <c r="AA5208" s="6">
        <f t="shared" si="421"/>
        <v>18.52</v>
      </c>
    </row>
    <row r="5209" spans="2:27" x14ac:dyDescent="0.3">
      <c r="B5209">
        <v>5206</v>
      </c>
      <c r="C5209" t="s">
        <v>8068</v>
      </c>
      <c r="D5209" s="1">
        <v>42347</v>
      </c>
      <c r="E5209" s="1">
        <v>42265</v>
      </c>
      <c r="F5209" s="23" t="s">
        <v>10956</v>
      </c>
      <c r="G5209" t="s">
        <v>49</v>
      </c>
      <c r="H5209" t="s">
        <v>5459</v>
      </c>
      <c r="I5209" t="s">
        <v>5460</v>
      </c>
      <c r="J5209" t="s">
        <v>25</v>
      </c>
      <c r="K5209" t="s">
        <v>26</v>
      </c>
      <c r="L5209" t="s">
        <v>1564</v>
      </c>
      <c r="M5209" t="s">
        <v>266</v>
      </c>
      <c r="N5209">
        <v>13021</v>
      </c>
      <c r="O5209" t="s">
        <v>147</v>
      </c>
      <c r="P5209" t="s">
        <v>238</v>
      </c>
      <c r="Q5209" t="s">
        <v>45</v>
      </c>
      <c r="R5209" t="s">
        <v>58</v>
      </c>
      <c r="S5209" t="s">
        <v>239</v>
      </c>
      <c r="T5209" s="9">
        <v>105.98</v>
      </c>
      <c r="U5209">
        <v>2</v>
      </c>
      <c r="V5209" s="2">
        <v>0</v>
      </c>
      <c r="W5209" s="6">
        <v>4.24</v>
      </c>
      <c r="X5209" s="14">
        <f>AA5209-W5209</f>
        <v>207.72</v>
      </c>
      <c r="Y5209" s="6">
        <f>T5209*U5209</f>
        <v>211.96</v>
      </c>
      <c r="Z5209" s="6">
        <f>Y5209*V5209</f>
        <v>0</v>
      </c>
      <c r="AA5209" s="6">
        <f t="shared" si="421"/>
        <v>211.96</v>
      </c>
    </row>
    <row r="5210" spans="2:27" x14ac:dyDescent="0.3">
      <c r="B5210">
        <v>5207</v>
      </c>
      <c r="C5210" t="s">
        <v>8068</v>
      </c>
      <c r="D5210" s="1">
        <v>42347</v>
      </c>
      <c r="E5210" s="1">
        <v>42265</v>
      </c>
      <c r="F5210" s="23" t="s">
        <v>10956</v>
      </c>
      <c r="G5210" t="s">
        <v>49</v>
      </c>
      <c r="H5210" t="s">
        <v>5459</v>
      </c>
      <c r="I5210" t="s">
        <v>5460</v>
      </c>
      <c r="J5210" t="s">
        <v>25</v>
      </c>
      <c r="K5210" t="s">
        <v>26</v>
      </c>
      <c r="L5210" t="s">
        <v>1564</v>
      </c>
      <c r="M5210" t="s">
        <v>266</v>
      </c>
      <c r="N5210">
        <v>13021</v>
      </c>
      <c r="O5210" t="s">
        <v>147</v>
      </c>
      <c r="P5210" t="s">
        <v>1231</v>
      </c>
      <c r="Q5210" t="s">
        <v>45</v>
      </c>
      <c r="R5210" t="s">
        <v>268</v>
      </c>
      <c r="S5210" t="s">
        <v>1232</v>
      </c>
      <c r="T5210" s="9">
        <v>1.24</v>
      </c>
      <c r="U5210">
        <v>1</v>
      </c>
      <c r="V5210" s="2">
        <v>0</v>
      </c>
      <c r="W5210" s="6">
        <v>0.57999999999999996</v>
      </c>
      <c r="X5210" s="14">
        <f>AA5210-W5210</f>
        <v>0.66</v>
      </c>
      <c r="Y5210" s="6">
        <f>T5210*U5210</f>
        <v>1.24</v>
      </c>
      <c r="Z5210" s="6">
        <f>Y5210*V5210</f>
        <v>0</v>
      </c>
      <c r="AA5210" s="6">
        <f t="shared" si="421"/>
        <v>1.24</v>
      </c>
    </row>
    <row r="5211" spans="2:27" x14ac:dyDescent="0.3">
      <c r="B5211">
        <v>5208</v>
      </c>
      <c r="C5211" t="s">
        <v>8068</v>
      </c>
      <c r="D5211" s="1">
        <v>42347</v>
      </c>
      <c r="E5211" s="1">
        <v>42265</v>
      </c>
      <c r="F5211" s="23" t="s">
        <v>10956</v>
      </c>
      <c r="G5211" t="s">
        <v>49</v>
      </c>
      <c r="H5211" t="s">
        <v>5459</v>
      </c>
      <c r="I5211" t="s">
        <v>5460</v>
      </c>
      <c r="J5211" t="s">
        <v>25</v>
      </c>
      <c r="K5211" t="s">
        <v>26</v>
      </c>
      <c r="L5211" t="s">
        <v>1564</v>
      </c>
      <c r="M5211" t="s">
        <v>266</v>
      </c>
      <c r="N5211">
        <v>13021</v>
      </c>
      <c r="O5211" t="s">
        <v>147</v>
      </c>
      <c r="P5211" t="s">
        <v>1043</v>
      </c>
      <c r="Q5211" t="s">
        <v>45</v>
      </c>
      <c r="R5211" t="s">
        <v>46</v>
      </c>
      <c r="S5211" t="s">
        <v>1044</v>
      </c>
      <c r="T5211" s="9">
        <v>20.7</v>
      </c>
      <c r="U5211">
        <v>2</v>
      </c>
      <c r="V5211" s="2">
        <v>0</v>
      </c>
      <c r="W5211" s="6">
        <v>9.94</v>
      </c>
      <c r="X5211" s="14">
        <f>AA5211-W5211</f>
        <v>31.46</v>
      </c>
      <c r="Y5211" s="6">
        <f>T5211*U5211</f>
        <v>41.4</v>
      </c>
      <c r="Z5211" s="6">
        <f>Y5211*V5211</f>
        <v>0</v>
      </c>
      <c r="AA5211" s="6">
        <f t="shared" si="421"/>
        <v>41.4</v>
      </c>
    </row>
    <row r="5212" spans="2:27" x14ac:dyDescent="0.3">
      <c r="B5212">
        <v>5209</v>
      </c>
      <c r="C5212" t="s">
        <v>8068</v>
      </c>
      <c r="D5212" s="1">
        <v>42347</v>
      </c>
      <c r="E5212" s="1">
        <v>42265</v>
      </c>
      <c r="F5212" s="23" t="s">
        <v>10956</v>
      </c>
      <c r="G5212" t="s">
        <v>49</v>
      </c>
      <c r="H5212" t="s">
        <v>5459</v>
      </c>
      <c r="I5212" t="s">
        <v>5460</v>
      </c>
      <c r="J5212" t="s">
        <v>25</v>
      </c>
      <c r="K5212" t="s">
        <v>26</v>
      </c>
      <c r="L5212" t="s">
        <v>1564</v>
      </c>
      <c r="M5212" t="s">
        <v>266</v>
      </c>
      <c r="N5212">
        <v>13021</v>
      </c>
      <c r="O5212" t="s">
        <v>147</v>
      </c>
      <c r="P5212" t="s">
        <v>3984</v>
      </c>
      <c r="Q5212" t="s">
        <v>45</v>
      </c>
      <c r="R5212" t="s">
        <v>89</v>
      </c>
      <c r="S5212" t="s">
        <v>3985</v>
      </c>
      <c r="T5212" s="9">
        <v>28.9</v>
      </c>
      <c r="U5212">
        <v>5</v>
      </c>
      <c r="V5212" s="2">
        <v>0</v>
      </c>
      <c r="W5212" s="6">
        <v>14.16</v>
      </c>
      <c r="X5212" s="14">
        <f>AA5212-W5212</f>
        <v>130.34</v>
      </c>
      <c r="Y5212" s="6">
        <f>T5212*U5212</f>
        <v>144.5</v>
      </c>
      <c r="Z5212" s="6">
        <f>Y5212*V5212</f>
        <v>0</v>
      </c>
      <c r="AA5212" s="6">
        <f t="shared" si="421"/>
        <v>144.5</v>
      </c>
    </row>
    <row r="5213" spans="2:27" x14ac:dyDescent="0.3">
      <c r="B5213">
        <v>5210</v>
      </c>
      <c r="C5213" t="s">
        <v>8068</v>
      </c>
      <c r="D5213" s="1">
        <v>42347</v>
      </c>
      <c r="E5213" s="1">
        <v>42265</v>
      </c>
      <c r="F5213" s="23" t="s">
        <v>10956</v>
      </c>
      <c r="G5213" t="s">
        <v>49</v>
      </c>
      <c r="H5213" t="s">
        <v>5459</v>
      </c>
      <c r="I5213" t="s">
        <v>5460</v>
      </c>
      <c r="J5213" t="s">
        <v>25</v>
      </c>
      <c r="K5213" t="s">
        <v>26</v>
      </c>
      <c r="L5213" t="s">
        <v>1564</v>
      </c>
      <c r="M5213" t="s">
        <v>266</v>
      </c>
      <c r="N5213">
        <v>13021</v>
      </c>
      <c r="O5213" t="s">
        <v>147</v>
      </c>
      <c r="P5213" t="s">
        <v>504</v>
      </c>
      <c r="Q5213" t="s">
        <v>45</v>
      </c>
      <c r="R5213" t="s">
        <v>172</v>
      </c>
      <c r="S5213" t="s">
        <v>505</v>
      </c>
      <c r="T5213" s="9">
        <v>27.18</v>
      </c>
      <c r="U5213">
        <v>1</v>
      </c>
      <c r="V5213" s="2">
        <v>0</v>
      </c>
      <c r="W5213" s="6">
        <v>12.77</v>
      </c>
      <c r="X5213" s="14">
        <f>AA5213-W5213</f>
        <v>14.41</v>
      </c>
      <c r="Y5213" s="6">
        <f>T5213*U5213</f>
        <v>27.18</v>
      </c>
      <c r="Z5213" s="6">
        <f>Y5213*V5213</f>
        <v>0</v>
      </c>
      <c r="AA5213" s="6">
        <f t="shared" si="421"/>
        <v>27.18</v>
      </c>
    </row>
    <row r="5214" spans="2:27" x14ac:dyDescent="0.3">
      <c r="B5214">
        <v>5211</v>
      </c>
      <c r="C5214" t="s">
        <v>8069</v>
      </c>
      <c r="D5214" s="1">
        <v>42339</v>
      </c>
      <c r="E5214" s="1">
        <v>42022</v>
      </c>
      <c r="F5214" s="23" t="s">
        <v>10956</v>
      </c>
      <c r="G5214" t="s">
        <v>49</v>
      </c>
      <c r="H5214" t="s">
        <v>3809</v>
      </c>
      <c r="I5214" t="s">
        <v>3810</v>
      </c>
      <c r="J5214" t="s">
        <v>40</v>
      </c>
      <c r="K5214" t="s">
        <v>26</v>
      </c>
      <c r="L5214" t="s">
        <v>606</v>
      </c>
      <c r="M5214" t="s">
        <v>244</v>
      </c>
      <c r="N5214">
        <v>19711</v>
      </c>
      <c r="O5214" t="s">
        <v>147</v>
      </c>
      <c r="P5214" t="s">
        <v>6101</v>
      </c>
      <c r="Q5214" t="s">
        <v>45</v>
      </c>
      <c r="R5214" t="s">
        <v>58</v>
      </c>
      <c r="S5214" t="s">
        <v>6102</v>
      </c>
      <c r="T5214" s="9">
        <v>465.18</v>
      </c>
      <c r="U5214">
        <v>3</v>
      </c>
      <c r="V5214" s="2">
        <v>0</v>
      </c>
      <c r="W5214" s="6">
        <v>120.95</v>
      </c>
      <c r="X5214" s="14">
        <f>AA5214-W5214</f>
        <v>1274.5899999999999</v>
      </c>
      <c r="Y5214" s="6">
        <f>T5214*U5214</f>
        <v>1395.54</v>
      </c>
      <c r="Z5214" s="6">
        <f>Y5214*V5214</f>
        <v>0</v>
      </c>
      <c r="AA5214" s="6">
        <f t="shared" si="421"/>
        <v>1395.54</v>
      </c>
    </row>
    <row r="5215" spans="2:27" x14ac:dyDescent="0.3">
      <c r="B5215">
        <v>5212</v>
      </c>
      <c r="C5215" t="s">
        <v>8070</v>
      </c>
      <c r="D5215" s="1">
        <v>42343</v>
      </c>
      <c r="E5215" s="1">
        <v>42140</v>
      </c>
      <c r="F5215" s="23" t="s">
        <v>10956</v>
      </c>
      <c r="G5215" t="s">
        <v>22</v>
      </c>
      <c r="H5215" t="s">
        <v>5499</v>
      </c>
      <c r="I5215" t="s">
        <v>5500</v>
      </c>
      <c r="J5215" t="s">
        <v>25</v>
      </c>
      <c r="K5215" t="s">
        <v>26</v>
      </c>
      <c r="L5215" t="s">
        <v>265</v>
      </c>
      <c r="M5215" t="s">
        <v>266</v>
      </c>
      <c r="N5215">
        <v>10024</v>
      </c>
      <c r="O5215" t="s">
        <v>147</v>
      </c>
      <c r="P5215" t="s">
        <v>2993</v>
      </c>
      <c r="Q5215" t="s">
        <v>45</v>
      </c>
      <c r="R5215" t="s">
        <v>58</v>
      </c>
      <c r="S5215" t="s">
        <v>2994</v>
      </c>
      <c r="T5215" s="9">
        <v>36.630000000000003</v>
      </c>
      <c r="U5215">
        <v>3</v>
      </c>
      <c r="V5215" s="2">
        <v>0</v>
      </c>
      <c r="W5215" s="6">
        <v>9.89</v>
      </c>
      <c r="X5215" s="14">
        <f>AA5215-W5215</f>
        <v>100.00000000000001</v>
      </c>
      <c r="Y5215" s="6">
        <f>T5215*U5215</f>
        <v>109.89000000000001</v>
      </c>
      <c r="Z5215" s="6">
        <f>Y5215*V5215</f>
        <v>0</v>
      </c>
      <c r="AA5215" s="6">
        <f t="shared" si="421"/>
        <v>109.89000000000001</v>
      </c>
    </row>
    <row r="5216" spans="2:27" x14ac:dyDescent="0.3">
      <c r="B5216">
        <v>5213</v>
      </c>
      <c r="C5216" t="s">
        <v>8071</v>
      </c>
      <c r="D5216" s="1">
        <v>42639</v>
      </c>
      <c r="E5216" s="1">
        <v>42639</v>
      </c>
      <c r="F5216" s="9" t="str">
        <f t="shared" ref="F5216:F5221" si="424">DATEDIF(D5216,E5216,"d")&amp;" days"</f>
        <v>0 days</v>
      </c>
      <c r="G5216" t="s">
        <v>1292</v>
      </c>
      <c r="H5216" t="s">
        <v>2666</v>
      </c>
      <c r="I5216" t="s">
        <v>2667</v>
      </c>
      <c r="J5216" t="s">
        <v>25</v>
      </c>
      <c r="K5216" t="s">
        <v>26</v>
      </c>
      <c r="L5216" t="s">
        <v>776</v>
      </c>
      <c r="M5216" t="s">
        <v>42</v>
      </c>
      <c r="N5216">
        <v>92374</v>
      </c>
      <c r="O5216" t="s">
        <v>43</v>
      </c>
      <c r="P5216" t="s">
        <v>1769</v>
      </c>
      <c r="Q5216" t="s">
        <v>45</v>
      </c>
      <c r="R5216" t="s">
        <v>58</v>
      </c>
      <c r="S5216" t="s">
        <v>1770</v>
      </c>
      <c r="T5216" s="9">
        <v>51.45</v>
      </c>
      <c r="U5216">
        <v>3</v>
      </c>
      <c r="V5216" s="2">
        <v>0</v>
      </c>
      <c r="W5216" s="6">
        <v>13.89</v>
      </c>
      <c r="X5216" s="14">
        <f>AA5216-W5216</f>
        <v>140.46000000000004</v>
      </c>
      <c r="Y5216" s="6">
        <f>T5216*U5216</f>
        <v>154.35000000000002</v>
      </c>
      <c r="Z5216" s="6">
        <f>Y5216*V5216</f>
        <v>0</v>
      </c>
      <c r="AA5216" s="6">
        <f t="shared" si="421"/>
        <v>154.35000000000002</v>
      </c>
    </row>
    <row r="5217" spans="2:27" x14ac:dyDescent="0.3">
      <c r="B5217">
        <v>5214</v>
      </c>
      <c r="C5217" t="s">
        <v>8071</v>
      </c>
      <c r="D5217" s="1">
        <v>42639</v>
      </c>
      <c r="E5217" s="1">
        <v>42639</v>
      </c>
      <c r="F5217" s="9" t="str">
        <f t="shared" si="424"/>
        <v>0 days</v>
      </c>
      <c r="G5217" t="s">
        <v>1292</v>
      </c>
      <c r="H5217" t="s">
        <v>2666</v>
      </c>
      <c r="I5217" t="s">
        <v>2667</v>
      </c>
      <c r="J5217" t="s">
        <v>25</v>
      </c>
      <c r="K5217" t="s">
        <v>26</v>
      </c>
      <c r="L5217" t="s">
        <v>776</v>
      </c>
      <c r="M5217" t="s">
        <v>42</v>
      </c>
      <c r="N5217">
        <v>92374</v>
      </c>
      <c r="O5217" t="s">
        <v>43</v>
      </c>
      <c r="P5217" t="s">
        <v>3719</v>
      </c>
      <c r="Q5217" t="s">
        <v>45</v>
      </c>
      <c r="R5217" t="s">
        <v>46</v>
      </c>
      <c r="S5217" t="s">
        <v>3720</v>
      </c>
      <c r="T5217" s="9">
        <v>7.83</v>
      </c>
      <c r="U5217">
        <v>3</v>
      </c>
      <c r="V5217" s="2">
        <v>0</v>
      </c>
      <c r="W5217" s="6">
        <v>3.6</v>
      </c>
      <c r="X5217" s="14">
        <f>AA5217-W5217</f>
        <v>19.89</v>
      </c>
      <c r="Y5217" s="6">
        <f>T5217*U5217</f>
        <v>23.490000000000002</v>
      </c>
      <c r="Z5217" s="6">
        <f>Y5217*V5217</f>
        <v>0</v>
      </c>
      <c r="AA5217" s="6">
        <f t="shared" si="421"/>
        <v>23.490000000000002</v>
      </c>
    </row>
    <row r="5218" spans="2:27" x14ac:dyDescent="0.3">
      <c r="B5218">
        <v>5215</v>
      </c>
      <c r="C5218" t="s">
        <v>8071</v>
      </c>
      <c r="D5218" s="1">
        <v>42639</v>
      </c>
      <c r="E5218" s="1">
        <v>42639</v>
      </c>
      <c r="F5218" s="9" t="str">
        <f t="shared" si="424"/>
        <v>0 days</v>
      </c>
      <c r="G5218" t="s">
        <v>1292</v>
      </c>
      <c r="H5218" t="s">
        <v>2666</v>
      </c>
      <c r="I5218" t="s">
        <v>2667</v>
      </c>
      <c r="J5218" t="s">
        <v>25</v>
      </c>
      <c r="K5218" t="s">
        <v>26</v>
      </c>
      <c r="L5218" t="s">
        <v>776</v>
      </c>
      <c r="M5218" t="s">
        <v>42</v>
      </c>
      <c r="N5218">
        <v>92374</v>
      </c>
      <c r="O5218" t="s">
        <v>43</v>
      </c>
      <c r="P5218" t="s">
        <v>7481</v>
      </c>
      <c r="Q5218" t="s">
        <v>45</v>
      </c>
      <c r="R5218" t="s">
        <v>67</v>
      </c>
      <c r="S5218" t="s">
        <v>7482</v>
      </c>
      <c r="T5218" s="9">
        <v>35.4</v>
      </c>
      <c r="U5218">
        <v>5</v>
      </c>
      <c r="V5218" s="2">
        <v>0</v>
      </c>
      <c r="W5218" s="6">
        <v>13.45</v>
      </c>
      <c r="X5218" s="14">
        <f>AA5218-W5218</f>
        <v>163.55000000000001</v>
      </c>
      <c r="Y5218" s="6">
        <f>T5218*U5218</f>
        <v>177</v>
      </c>
      <c r="Z5218" s="6">
        <f>Y5218*V5218</f>
        <v>0</v>
      </c>
      <c r="AA5218" s="6">
        <f t="shared" si="421"/>
        <v>177</v>
      </c>
    </row>
    <row r="5219" spans="2:27" x14ac:dyDescent="0.3">
      <c r="B5219">
        <v>5216</v>
      </c>
      <c r="C5219" t="s">
        <v>8071</v>
      </c>
      <c r="D5219" s="1">
        <v>42639</v>
      </c>
      <c r="E5219" s="1">
        <v>42639</v>
      </c>
      <c r="F5219" s="9" t="str">
        <f t="shared" si="424"/>
        <v>0 days</v>
      </c>
      <c r="G5219" t="s">
        <v>1292</v>
      </c>
      <c r="H5219" t="s">
        <v>2666</v>
      </c>
      <c r="I5219" t="s">
        <v>2667</v>
      </c>
      <c r="J5219" t="s">
        <v>25</v>
      </c>
      <c r="K5219" t="s">
        <v>26</v>
      </c>
      <c r="L5219" t="s">
        <v>776</v>
      </c>
      <c r="M5219" t="s">
        <v>42</v>
      </c>
      <c r="N5219">
        <v>92374</v>
      </c>
      <c r="O5219" t="s">
        <v>43</v>
      </c>
      <c r="P5219" t="s">
        <v>1771</v>
      </c>
      <c r="Q5219" t="s">
        <v>45</v>
      </c>
      <c r="R5219" t="s">
        <v>89</v>
      </c>
      <c r="S5219" t="s">
        <v>1772</v>
      </c>
      <c r="T5219" s="9">
        <v>29.9</v>
      </c>
      <c r="U5219">
        <v>5</v>
      </c>
      <c r="V5219" s="2">
        <v>0</v>
      </c>
      <c r="W5219" s="6">
        <v>13.46</v>
      </c>
      <c r="X5219" s="14">
        <f>AA5219-W5219</f>
        <v>136.04</v>
      </c>
      <c r="Y5219" s="6">
        <f>T5219*U5219</f>
        <v>149.5</v>
      </c>
      <c r="Z5219" s="6">
        <f>Y5219*V5219</f>
        <v>0</v>
      </c>
      <c r="AA5219" s="6">
        <f t="shared" si="421"/>
        <v>149.5</v>
      </c>
    </row>
    <row r="5220" spans="2:27" x14ac:dyDescent="0.3">
      <c r="B5220">
        <v>5217</v>
      </c>
      <c r="C5220" t="s">
        <v>8072</v>
      </c>
      <c r="D5220" s="1">
        <v>42987</v>
      </c>
      <c r="E5220" s="1">
        <v>42993</v>
      </c>
      <c r="F5220" s="9" t="str">
        <f t="shared" si="424"/>
        <v>6 days</v>
      </c>
      <c r="G5220" t="s">
        <v>49</v>
      </c>
      <c r="H5220" t="s">
        <v>6228</v>
      </c>
      <c r="I5220" t="s">
        <v>6229</v>
      </c>
      <c r="J5220" t="s">
        <v>25</v>
      </c>
      <c r="K5220" t="s">
        <v>26</v>
      </c>
      <c r="L5220" t="s">
        <v>566</v>
      </c>
      <c r="M5220" t="s">
        <v>237</v>
      </c>
      <c r="N5220">
        <v>48066</v>
      </c>
      <c r="O5220" t="s">
        <v>104</v>
      </c>
      <c r="P5220" t="s">
        <v>2962</v>
      </c>
      <c r="Q5220" t="s">
        <v>45</v>
      </c>
      <c r="R5220" t="s">
        <v>172</v>
      </c>
      <c r="S5220" t="s">
        <v>2963</v>
      </c>
      <c r="T5220" s="9">
        <v>17.48</v>
      </c>
      <c r="U5220">
        <v>2</v>
      </c>
      <c r="V5220" s="2">
        <v>0</v>
      </c>
      <c r="W5220" s="6">
        <v>8.2200000000000006</v>
      </c>
      <c r="X5220" s="14">
        <f>AA5220-W5220</f>
        <v>26.740000000000002</v>
      </c>
      <c r="Y5220" s="6">
        <f>T5220*U5220</f>
        <v>34.96</v>
      </c>
      <c r="Z5220" s="6">
        <f>Y5220*V5220</f>
        <v>0</v>
      </c>
      <c r="AA5220" s="6">
        <f t="shared" si="421"/>
        <v>34.96</v>
      </c>
    </row>
    <row r="5221" spans="2:27" x14ac:dyDescent="0.3">
      <c r="B5221">
        <v>5218</v>
      </c>
      <c r="C5221" t="s">
        <v>8073</v>
      </c>
      <c r="D5221" s="1">
        <v>42840</v>
      </c>
      <c r="E5221" s="1">
        <v>42842</v>
      </c>
      <c r="F5221" s="9" t="str">
        <f t="shared" si="424"/>
        <v>2 days</v>
      </c>
      <c r="G5221" t="s">
        <v>22</v>
      </c>
      <c r="H5221" t="s">
        <v>3101</v>
      </c>
      <c r="I5221" t="s">
        <v>3102</v>
      </c>
      <c r="J5221" t="s">
        <v>40</v>
      </c>
      <c r="K5221" t="s">
        <v>26</v>
      </c>
      <c r="L5221" t="s">
        <v>41</v>
      </c>
      <c r="M5221" t="s">
        <v>42</v>
      </c>
      <c r="N5221">
        <v>90049</v>
      </c>
      <c r="O5221" t="s">
        <v>43</v>
      </c>
      <c r="P5221" t="s">
        <v>633</v>
      </c>
      <c r="Q5221" t="s">
        <v>45</v>
      </c>
      <c r="R5221" t="s">
        <v>89</v>
      </c>
      <c r="S5221" t="s">
        <v>634</v>
      </c>
      <c r="T5221" s="9">
        <v>79.14</v>
      </c>
      <c r="U5221">
        <v>3</v>
      </c>
      <c r="V5221" s="2">
        <v>0</v>
      </c>
      <c r="W5221" s="6">
        <v>36.4</v>
      </c>
      <c r="X5221" s="14">
        <f>AA5221-W5221</f>
        <v>201.02</v>
      </c>
      <c r="Y5221" s="6">
        <f>T5221*U5221</f>
        <v>237.42000000000002</v>
      </c>
      <c r="Z5221" s="6">
        <f>Y5221*V5221</f>
        <v>0</v>
      </c>
      <c r="AA5221" s="6">
        <f t="shared" si="421"/>
        <v>237.42000000000002</v>
      </c>
    </row>
    <row r="5222" spans="2:27" x14ac:dyDescent="0.3">
      <c r="B5222">
        <v>5219</v>
      </c>
      <c r="C5222" t="s">
        <v>8074</v>
      </c>
      <c r="D5222" s="1">
        <v>43014</v>
      </c>
      <c r="E5222" s="1">
        <v>42900</v>
      </c>
      <c r="F5222" s="23" t="s">
        <v>10956</v>
      </c>
      <c r="G5222" t="s">
        <v>49</v>
      </c>
      <c r="H5222" t="s">
        <v>207</v>
      </c>
      <c r="I5222" t="s">
        <v>208</v>
      </c>
      <c r="J5222" t="s">
        <v>40</v>
      </c>
      <c r="K5222" t="s">
        <v>26</v>
      </c>
      <c r="L5222" t="s">
        <v>265</v>
      </c>
      <c r="M5222" t="s">
        <v>266</v>
      </c>
      <c r="N5222">
        <v>10011</v>
      </c>
      <c r="O5222" t="s">
        <v>147</v>
      </c>
      <c r="P5222" t="s">
        <v>286</v>
      </c>
      <c r="Q5222" t="s">
        <v>45</v>
      </c>
      <c r="R5222" t="s">
        <v>67</v>
      </c>
      <c r="S5222" t="s">
        <v>287</v>
      </c>
      <c r="T5222" s="9">
        <v>8.4</v>
      </c>
      <c r="U5222">
        <v>5</v>
      </c>
      <c r="V5222" s="2">
        <v>0</v>
      </c>
      <c r="W5222" s="6">
        <v>4.2</v>
      </c>
      <c r="X5222" s="14">
        <f>AA5222-W5222</f>
        <v>37.799999999999997</v>
      </c>
      <c r="Y5222" s="6">
        <f>T5222*U5222</f>
        <v>42</v>
      </c>
      <c r="Z5222" s="6">
        <f>Y5222*V5222</f>
        <v>0</v>
      </c>
      <c r="AA5222" s="6">
        <f t="shared" si="421"/>
        <v>42</v>
      </c>
    </row>
    <row r="5223" spans="2:27" x14ac:dyDescent="0.3">
      <c r="B5223">
        <v>5220</v>
      </c>
      <c r="C5223" t="s">
        <v>8075</v>
      </c>
      <c r="D5223" s="1">
        <v>42744</v>
      </c>
      <c r="E5223" s="1">
        <v>42744</v>
      </c>
      <c r="F5223" s="9" t="str">
        <f t="shared" ref="F5223:F5227" si="425">DATEDIF(D5223,E5223,"d")&amp;" days"</f>
        <v>0 days</v>
      </c>
      <c r="G5223" t="s">
        <v>1292</v>
      </c>
      <c r="H5223" t="s">
        <v>1910</v>
      </c>
      <c r="I5223" t="s">
        <v>1911</v>
      </c>
      <c r="J5223" t="s">
        <v>25</v>
      </c>
      <c r="K5223" t="s">
        <v>26</v>
      </c>
      <c r="L5223" t="s">
        <v>881</v>
      </c>
      <c r="M5223" t="s">
        <v>237</v>
      </c>
      <c r="N5223">
        <v>48205</v>
      </c>
      <c r="O5223" t="s">
        <v>104</v>
      </c>
      <c r="P5223" t="s">
        <v>6149</v>
      </c>
      <c r="Q5223" t="s">
        <v>31</v>
      </c>
      <c r="R5223" t="s">
        <v>35</v>
      </c>
      <c r="S5223" t="s">
        <v>6150</v>
      </c>
      <c r="T5223" s="9">
        <v>498.26</v>
      </c>
      <c r="U5223">
        <v>7</v>
      </c>
      <c r="V5223" s="2">
        <v>0</v>
      </c>
      <c r="W5223" s="6">
        <v>134.53</v>
      </c>
      <c r="X5223" s="14">
        <f>AA5223-W5223</f>
        <v>3353.2899999999995</v>
      </c>
      <c r="Y5223" s="6">
        <f>T5223*U5223</f>
        <v>3487.8199999999997</v>
      </c>
      <c r="Z5223" s="6">
        <f>Y5223*V5223</f>
        <v>0</v>
      </c>
      <c r="AA5223" s="6">
        <f t="shared" si="421"/>
        <v>3487.8199999999997</v>
      </c>
    </row>
    <row r="5224" spans="2:27" x14ac:dyDescent="0.3">
      <c r="B5224">
        <v>5221</v>
      </c>
      <c r="C5224" t="s">
        <v>8076</v>
      </c>
      <c r="D5224" s="1">
        <v>41804</v>
      </c>
      <c r="E5224" s="1">
        <v>41810</v>
      </c>
      <c r="F5224" s="9" t="str">
        <f t="shared" si="425"/>
        <v>6 days</v>
      </c>
      <c r="G5224" t="s">
        <v>49</v>
      </c>
      <c r="H5224" t="s">
        <v>6219</v>
      </c>
      <c r="I5224" t="s">
        <v>6220</v>
      </c>
      <c r="J5224" t="s">
        <v>101</v>
      </c>
      <c r="K5224" t="s">
        <v>26</v>
      </c>
      <c r="L5224" t="s">
        <v>881</v>
      </c>
      <c r="M5224" t="s">
        <v>237</v>
      </c>
      <c r="N5224">
        <v>48234</v>
      </c>
      <c r="O5224" t="s">
        <v>104</v>
      </c>
      <c r="P5224" t="s">
        <v>7209</v>
      </c>
      <c r="Q5224" t="s">
        <v>31</v>
      </c>
      <c r="R5224" t="s">
        <v>32</v>
      </c>
      <c r="S5224" t="s">
        <v>7210</v>
      </c>
      <c r="T5224" s="9">
        <v>212.94</v>
      </c>
      <c r="U5224">
        <v>3</v>
      </c>
      <c r="V5224" s="2">
        <v>0</v>
      </c>
      <c r="W5224" s="6">
        <v>57.49</v>
      </c>
      <c r="X5224" s="14">
        <f>AA5224-W5224</f>
        <v>581.32999999999993</v>
      </c>
      <c r="Y5224" s="6">
        <f>T5224*U5224</f>
        <v>638.81999999999994</v>
      </c>
      <c r="Z5224" s="6">
        <f>Y5224*V5224</f>
        <v>0</v>
      </c>
      <c r="AA5224" s="6">
        <f t="shared" si="421"/>
        <v>638.81999999999994</v>
      </c>
    </row>
    <row r="5225" spans="2:27" x14ac:dyDescent="0.3">
      <c r="B5225">
        <v>5222</v>
      </c>
      <c r="C5225" t="s">
        <v>8077</v>
      </c>
      <c r="D5225" s="1">
        <v>42873</v>
      </c>
      <c r="E5225" s="1">
        <v>42877</v>
      </c>
      <c r="F5225" s="9" t="str">
        <f t="shared" si="425"/>
        <v>4 days</v>
      </c>
      <c r="G5225" t="s">
        <v>22</v>
      </c>
      <c r="H5225" t="s">
        <v>3798</v>
      </c>
      <c r="I5225" t="s">
        <v>3799</v>
      </c>
      <c r="J5225" t="s">
        <v>101</v>
      </c>
      <c r="K5225" t="s">
        <v>26</v>
      </c>
      <c r="L5225" t="s">
        <v>317</v>
      </c>
      <c r="M5225" t="s">
        <v>596</v>
      </c>
      <c r="N5225">
        <v>65807</v>
      </c>
      <c r="O5225" t="s">
        <v>104</v>
      </c>
      <c r="P5225" t="s">
        <v>8078</v>
      </c>
      <c r="Q5225" t="s">
        <v>45</v>
      </c>
      <c r="R5225" t="s">
        <v>77</v>
      </c>
      <c r="S5225" t="s">
        <v>8079</v>
      </c>
      <c r="T5225" s="9">
        <v>706.86</v>
      </c>
      <c r="U5225">
        <v>7</v>
      </c>
      <c r="V5225" s="2">
        <v>0</v>
      </c>
      <c r="W5225" s="6">
        <v>197.92</v>
      </c>
      <c r="X5225" s="14">
        <f>AA5225-W5225</f>
        <v>4750.1000000000004</v>
      </c>
      <c r="Y5225" s="6">
        <f>T5225*U5225</f>
        <v>4948.0200000000004</v>
      </c>
      <c r="Z5225" s="6">
        <f>Y5225*V5225</f>
        <v>0</v>
      </c>
      <c r="AA5225" s="6">
        <f t="shared" si="421"/>
        <v>4948.0200000000004</v>
      </c>
    </row>
    <row r="5226" spans="2:27" x14ac:dyDescent="0.3">
      <c r="B5226">
        <v>5223</v>
      </c>
      <c r="C5226" t="s">
        <v>8077</v>
      </c>
      <c r="D5226" s="1">
        <v>42873</v>
      </c>
      <c r="E5226" s="1">
        <v>42877</v>
      </c>
      <c r="F5226" s="9" t="str">
        <f t="shared" si="425"/>
        <v>4 days</v>
      </c>
      <c r="G5226" t="s">
        <v>22</v>
      </c>
      <c r="H5226" t="s">
        <v>3798</v>
      </c>
      <c r="I5226" t="s">
        <v>3799</v>
      </c>
      <c r="J5226" t="s">
        <v>101</v>
      </c>
      <c r="K5226" t="s">
        <v>26</v>
      </c>
      <c r="L5226" t="s">
        <v>317</v>
      </c>
      <c r="M5226" t="s">
        <v>596</v>
      </c>
      <c r="N5226">
        <v>65807</v>
      </c>
      <c r="O5226" t="s">
        <v>104</v>
      </c>
      <c r="P5226" t="s">
        <v>1786</v>
      </c>
      <c r="Q5226" t="s">
        <v>70</v>
      </c>
      <c r="R5226" t="s">
        <v>71</v>
      </c>
      <c r="S5226" t="s">
        <v>1787</v>
      </c>
      <c r="T5226" s="9">
        <v>114.95</v>
      </c>
      <c r="U5226">
        <v>5</v>
      </c>
      <c r="V5226" s="2">
        <v>0</v>
      </c>
      <c r="W5226" s="6">
        <v>2.2999999999999998</v>
      </c>
      <c r="X5226" s="14">
        <f>AA5226-W5226</f>
        <v>572.45000000000005</v>
      </c>
      <c r="Y5226" s="6">
        <f>T5226*U5226</f>
        <v>574.75</v>
      </c>
      <c r="Z5226" s="6">
        <f>Y5226*V5226</f>
        <v>0</v>
      </c>
      <c r="AA5226" s="6">
        <f t="shared" si="421"/>
        <v>574.75</v>
      </c>
    </row>
    <row r="5227" spans="2:27" x14ac:dyDescent="0.3">
      <c r="B5227">
        <v>5224</v>
      </c>
      <c r="C5227" t="s">
        <v>8077</v>
      </c>
      <c r="D5227" s="1">
        <v>42873</v>
      </c>
      <c r="E5227" s="1">
        <v>42877</v>
      </c>
      <c r="F5227" s="9" t="str">
        <f t="shared" si="425"/>
        <v>4 days</v>
      </c>
      <c r="G5227" t="s">
        <v>22</v>
      </c>
      <c r="H5227" t="s">
        <v>3798</v>
      </c>
      <c r="I5227" t="s">
        <v>3799</v>
      </c>
      <c r="J5227" t="s">
        <v>101</v>
      </c>
      <c r="K5227" t="s">
        <v>26</v>
      </c>
      <c r="L5227" t="s">
        <v>317</v>
      </c>
      <c r="M5227" t="s">
        <v>596</v>
      </c>
      <c r="N5227">
        <v>65807</v>
      </c>
      <c r="O5227" t="s">
        <v>104</v>
      </c>
      <c r="P5227" t="s">
        <v>6323</v>
      </c>
      <c r="Q5227" t="s">
        <v>45</v>
      </c>
      <c r="R5227" t="s">
        <v>74</v>
      </c>
      <c r="S5227" t="s">
        <v>6324</v>
      </c>
      <c r="T5227" s="9">
        <v>43.19</v>
      </c>
      <c r="U5227">
        <v>7</v>
      </c>
      <c r="V5227" s="2">
        <v>0</v>
      </c>
      <c r="W5227" s="6">
        <v>20.73</v>
      </c>
      <c r="X5227" s="14">
        <f>AA5227-W5227</f>
        <v>281.59999999999997</v>
      </c>
      <c r="Y5227" s="6">
        <f>T5227*U5227</f>
        <v>302.33</v>
      </c>
      <c r="Z5227" s="6">
        <f>Y5227*V5227</f>
        <v>0</v>
      </c>
      <c r="AA5227" s="6">
        <f t="shared" si="421"/>
        <v>302.33</v>
      </c>
    </row>
    <row r="5228" spans="2:27" x14ac:dyDescent="0.3">
      <c r="B5228">
        <v>5225</v>
      </c>
      <c r="C5228" t="s">
        <v>8080</v>
      </c>
      <c r="D5228" s="1">
        <v>43078</v>
      </c>
      <c r="E5228" s="1">
        <v>42995</v>
      </c>
      <c r="F5228" s="23" t="s">
        <v>10956</v>
      </c>
      <c r="G5228" t="s">
        <v>22</v>
      </c>
      <c r="H5228" t="s">
        <v>5577</v>
      </c>
      <c r="I5228" t="s">
        <v>5578</v>
      </c>
      <c r="J5228" t="s">
        <v>25</v>
      </c>
      <c r="K5228" t="s">
        <v>26</v>
      </c>
      <c r="L5228" t="s">
        <v>41</v>
      </c>
      <c r="M5228" t="s">
        <v>42</v>
      </c>
      <c r="N5228">
        <v>90036</v>
      </c>
      <c r="O5228" t="s">
        <v>43</v>
      </c>
      <c r="P5228" t="s">
        <v>1628</v>
      </c>
      <c r="Q5228" t="s">
        <v>45</v>
      </c>
      <c r="R5228" t="s">
        <v>89</v>
      </c>
      <c r="S5228" t="s">
        <v>1629</v>
      </c>
      <c r="T5228" s="9">
        <v>166.44</v>
      </c>
      <c r="U5228">
        <v>3</v>
      </c>
      <c r="V5228" s="2">
        <v>0</v>
      </c>
      <c r="W5228" s="6">
        <v>79.89</v>
      </c>
      <c r="X5228" s="14">
        <f>AA5228-W5228</f>
        <v>419.43</v>
      </c>
      <c r="Y5228" s="6">
        <f>T5228*U5228</f>
        <v>499.32</v>
      </c>
      <c r="Z5228" s="6">
        <f>Y5228*V5228</f>
        <v>0</v>
      </c>
      <c r="AA5228" s="6">
        <f t="shared" si="421"/>
        <v>499.32</v>
      </c>
    </row>
    <row r="5229" spans="2:27" x14ac:dyDescent="0.3">
      <c r="B5229">
        <v>5226</v>
      </c>
      <c r="C5229" t="s">
        <v>8081</v>
      </c>
      <c r="D5229" s="1">
        <v>42542</v>
      </c>
      <c r="E5229" s="1">
        <v>42547</v>
      </c>
      <c r="F5229" s="9" t="str">
        <f t="shared" ref="F5229:F5231" si="426">DATEDIF(D5229,E5229,"d")&amp;" days"</f>
        <v>5 days</v>
      </c>
      <c r="G5229" t="s">
        <v>49</v>
      </c>
      <c r="H5229" t="s">
        <v>4716</v>
      </c>
      <c r="I5229" t="s">
        <v>4717</v>
      </c>
      <c r="J5229" t="s">
        <v>25</v>
      </c>
      <c r="K5229" t="s">
        <v>26</v>
      </c>
      <c r="L5229" t="s">
        <v>265</v>
      </c>
      <c r="M5229" t="s">
        <v>266</v>
      </c>
      <c r="N5229">
        <v>10011</v>
      </c>
      <c r="O5229" t="s">
        <v>147</v>
      </c>
      <c r="P5229" t="s">
        <v>5396</v>
      </c>
      <c r="Q5229" t="s">
        <v>45</v>
      </c>
      <c r="R5229" t="s">
        <v>74</v>
      </c>
      <c r="S5229" t="s">
        <v>5397</v>
      </c>
      <c r="T5229" s="9">
        <v>36.56</v>
      </c>
      <c r="U5229">
        <v>5</v>
      </c>
      <c r="V5229" s="2">
        <v>0.2</v>
      </c>
      <c r="W5229" s="6">
        <v>12.8</v>
      </c>
      <c r="X5229" s="14">
        <f>AA5229-W5229</f>
        <v>133.44</v>
      </c>
      <c r="Y5229" s="6">
        <f>T5229*U5229</f>
        <v>182.8</v>
      </c>
      <c r="Z5229" s="6">
        <f>Y5229*V5229</f>
        <v>36.56</v>
      </c>
      <c r="AA5229" s="6">
        <f t="shared" si="421"/>
        <v>146.24</v>
      </c>
    </row>
    <row r="5230" spans="2:27" x14ac:dyDescent="0.3">
      <c r="B5230">
        <v>5227</v>
      </c>
      <c r="C5230" t="s">
        <v>8081</v>
      </c>
      <c r="D5230" s="1">
        <v>42542</v>
      </c>
      <c r="E5230" s="1">
        <v>42547</v>
      </c>
      <c r="F5230" s="9" t="str">
        <f t="shared" si="426"/>
        <v>5 days</v>
      </c>
      <c r="G5230" t="s">
        <v>49</v>
      </c>
      <c r="H5230" t="s">
        <v>4716</v>
      </c>
      <c r="I5230" t="s">
        <v>4717</v>
      </c>
      <c r="J5230" t="s">
        <v>25</v>
      </c>
      <c r="K5230" t="s">
        <v>26</v>
      </c>
      <c r="L5230" t="s">
        <v>265</v>
      </c>
      <c r="M5230" t="s">
        <v>266</v>
      </c>
      <c r="N5230">
        <v>10011</v>
      </c>
      <c r="O5230" t="s">
        <v>147</v>
      </c>
      <c r="P5230" t="s">
        <v>6816</v>
      </c>
      <c r="Q5230" t="s">
        <v>45</v>
      </c>
      <c r="R5230" t="s">
        <v>74</v>
      </c>
      <c r="S5230" t="s">
        <v>6817</v>
      </c>
      <c r="T5230" s="9">
        <v>186.14</v>
      </c>
      <c r="U5230">
        <v>6</v>
      </c>
      <c r="V5230" s="2">
        <v>0.2</v>
      </c>
      <c r="W5230" s="6">
        <v>60.5</v>
      </c>
      <c r="X5230" s="14">
        <f>AA5230-W5230</f>
        <v>832.97199999999998</v>
      </c>
      <c r="Y5230" s="6">
        <f>T5230*U5230</f>
        <v>1116.8399999999999</v>
      </c>
      <c r="Z5230" s="6">
        <f>Y5230*V5230</f>
        <v>223.36799999999999</v>
      </c>
      <c r="AA5230" s="6">
        <f t="shared" si="421"/>
        <v>893.47199999999998</v>
      </c>
    </row>
    <row r="5231" spans="2:27" x14ac:dyDescent="0.3">
      <c r="B5231">
        <v>5228</v>
      </c>
      <c r="C5231" t="s">
        <v>8081</v>
      </c>
      <c r="D5231" s="1">
        <v>42542</v>
      </c>
      <c r="E5231" s="1">
        <v>42547</v>
      </c>
      <c r="F5231" s="9" t="str">
        <f t="shared" si="426"/>
        <v>5 days</v>
      </c>
      <c r="G5231" t="s">
        <v>49</v>
      </c>
      <c r="H5231" t="s">
        <v>4716</v>
      </c>
      <c r="I5231" t="s">
        <v>4717</v>
      </c>
      <c r="J5231" t="s">
        <v>25</v>
      </c>
      <c r="K5231" t="s">
        <v>26</v>
      </c>
      <c r="L5231" t="s">
        <v>265</v>
      </c>
      <c r="M5231" t="s">
        <v>266</v>
      </c>
      <c r="N5231">
        <v>10011</v>
      </c>
      <c r="O5231" t="s">
        <v>147</v>
      </c>
      <c r="P5231" t="s">
        <v>2285</v>
      </c>
      <c r="Q5231" t="s">
        <v>31</v>
      </c>
      <c r="R5231" t="s">
        <v>32</v>
      </c>
      <c r="S5231" t="s">
        <v>2286</v>
      </c>
      <c r="T5231" s="9">
        <v>353.57</v>
      </c>
      <c r="U5231">
        <v>2</v>
      </c>
      <c r="V5231" s="2">
        <v>0.2</v>
      </c>
      <c r="W5231" s="6">
        <v>-44.2</v>
      </c>
      <c r="X5231" s="14">
        <f>AA5231-W5231</f>
        <v>609.91200000000003</v>
      </c>
      <c r="Y5231" s="6">
        <f>T5231*U5231</f>
        <v>707.14</v>
      </c>
      <c r="Z5231" s="6">
        <f>Y5231*V5231</f>
        <v>141.428</v>
      </c>
      <c r="AA5231" s="6">
        <f t="shared" si="421"/>
        <v>565.71199999999999</v>
      </c>
    </row>
    <row r="5232" spans="2:27" x14ac:dyDescent="0.3">
      <c r="B5232">
        <v>5229</v>
      </c>
      <c r="C5232" t="s">
        <v>8082</v>
      </c>
      <c r="D5232" s="1">
        <v>41969</v>
      </c>
      <c r="E5232" s="1">
        <v>41651</v>
      </c>
      <c r="F5232" s="23" t="s">
        <v>10956</v>
      </c>
      <c r="G5232" t="s">
        <v>49</v>
      </c>
      <c r="H5232" t="s">
        <v>549</v>
      </c>
      <c r="I5232" t="s">
        <v>550</v>
      </c>
      <c r="J5232" t="s">
        <v>101</v>
      </c>
      <c r="K5232" t="s">
        <v>26</v>
      </c>
      <c r="L5232" t="s">
        <v>126</v>
      </c>
      <c r="M5232" t="s">
        <v>42</v>
      </c>
      <c r="N5232">
        <v>94109</v>
      </c>
      <c r="O5232" t="s">
        <v>43</v>
      </c>
      <c r="P5232" t="s">
        <v>6543</v>
      </c>
      <c r="Q5232" t="s">
        <v>45</v>
      </c>
      <c r="R5232" t="s">
        <v>89</v>
      </c>
      <c r="S5232" t="s">
        <v>6544</v>
      </c>
      <c r="T5232" s="9">
        <v>81.98</v>
      </c>
      <c r="U5232">
        <v>2</v>
      </c>
      <c r="V5232" s="2">
        <v>0</v>
      </c>
      <c r="W5232" s="6">
        <v>40.17</v>
      </c>
      <c r="X5232" s="14">
        <f>AA5232-W5232</f>
        <v>123.79</v>
      </c>
      <c r="Y5232" s="6">
        <f>T5232*U5232</f>
        <v>163.96</v>
      </c>
      <c r="Z5232" s="6">
        <f>Y5232*V5232</f>
        <v>0</v>
      </c>
      <c r="AA5232" s="6">
        <f t="shared" si="421"/>
        <v>163.96</v>
      </c>
    </row>
    <row r="5233" spans="2:27" x14ac:dyDescent="0.3">
      <c r="B5233">
        <v>5230</v>
      </c>
      <c r="C5233" t="s">
        <v>8083</v>
      </c>
      <c r="D5233" s="1">
        <v>42813</v>
      </c>
      <c r="E5233" s="1">
        <v>42816</v>
      </c>
      <c r="F5233" s="9" t="str">
        <f t="shared" ref="F5233:F5242" si="427">DATEDIF(D5233,E5233,"d")&amp;" days"</f>
        <v>3 days</v>
      </c>
      <c r="G5233" t="s">
        <v>22</v>
      </c>
      <c r="H5233" t="s">
        <v>1678</v>
      </c>
      <c r="I5233" t="s">
        <v>1679</v>
      </c>
      <c r="J5233" t="s">
        <v>25</v>
      </c>
      <c r="K5233" t="s">
        <v>26</v>
      </c>
      <c r="L5233" t="s">
        <v>3496</v>
      </c>
      <c r="M5233" t="s">
        <v>42</v>
      </c>
      <c r="N5233">
        <v>93727</v>
      </c>
      <c r="O5233" t="s">
        <v>43</v>
      </c>
      <c r="P5233" t="s">
        <v>5396</v>
      </c>
      <c r="Q5233" t="s">
        <v>45</v>
      </c>
      <c r="R5233" t="s">
        <v>74</v>
      </c>
      <c r="S5233" t="s">
        <v>5397</v>
      </c>
      <c r="T5233" s="9">
        <v>14.62</v>
      </c>
      <c r="U5233">
        <v>2</v>
      </c>
      <c r="V5233" s="2">
        <v>0.2</v>
      </c>
      <c r="W5233" s="6">
        <v>5.12</v>
      </c>
      <c r="X5233" s="14">
        <f>AA5233-W5233</f>
        <v>18.271999999999998</v>
      </c>
      <c r="Y5233" s="6">
        <f>T5233*U5233</f>
        <v>29.24</v>
      </c>
      <c r="Z5233" s="6">
        <f>Y5233*V5233</f>
        <v>5.8479999999999999</v>
      </c>
      <c r="AA5233" s="6">
        <f t="shared" si="421"/>
        <v>23.391999999999999</v>
      </c>
    </row>
    <row r="5234" spans="2:27" x14ac:dyDescent="0.3">
      <c r="B5234">
        <v>5231</v>
      </c>
      <c r="C5234" t="s">
        <v>8083</v>
      </c>
      <c r="D5234" s="1">
        <v>42813</v>
      </c>
      <c r="E5234" s="1">
        <v>42816</v>
      </c>
      <c r="F5234" s="9" t="str">
        <f t="shared" si="427"/>
        <v>3 days</v>
      </c>
      <c r="G5234" t="s">
        <v>22</v>
      </c>
      <c r="H5234" t="s">
        <v>1678</v>
      </c>
      <c r="I5234" t="s">
        <v>1679</v>
      </c>
      <c r="J5234" t="s">
        <v>25</v>
      </c>
      <c r="K5234" t="s">
        <v>26</v>
      </c>
      <c r="L5234" t="s">
        <v>3496</v>
      </c>
      <c r="M5234" t="s">
        <v>42</v>
      </c>
      <c r="N5234">
        <v>93727</v>
      </c>
      <c r="O5234" t="s">
        <v>43</v>
      </c>
      <c r="P5234" t="s">
        <v>2404</v>
      </c>
      <c r="Q5234" t="s">
        <v>31</v>
      </c>
      <c r="R5234" t="s">
        <v>55</v>
      </c>
      <c r="S5234" t="s">
        <v>2405</v>
      </c>
      <c r="T5234" s="9">
        <v>697.16</v>
      </c>
      <c r="U5234">
        <v>5</v>
      </c>
      <c r="V5234" s="2">
        <v>0.2</v>
      </c>
      <c r="W5234" s="6">
        <v>8.7100000000000009</v>
      </c>
      <c r="X5234" s="14">
        <f>AA5234-W5234</f>
        <v>2779.93</v>
      </c>
      <c r="Y5234" s="6">
        <f>T5234*U5234</f>
        <v>3485.7999999999997</v>
      </c>
      <c r="Z5234" s="6">
        <f>Y5234*V5234</f>
        <v>697.16</v>
      </c>
      <c r="AA5234" s="6">
        <f t="shared" si="421"/>
        <v>2788.64</v>
      </c>
    </row>
    <row r="5235" spans="2:27" x14ac:dyDescent="0.3">
      <c r="B5235">
        <v>5232</v>
      </c>
      <c r="C5235" t="s">
        <v>8083</v>
      </c>
      <c r="D5235" s="1">
        <v>42813</v>
      </c>
      <c r="E5235" s="1">
        <v>42816</v>
      </c>
      <c r="F5235" s="9" t="str">
        <f t="shared" si="427"/>
        <v>3 days</v>
      </c>
      <c r="G5235" t="s">
        <v>22</v>
      </c>
      <c r="H5235" t="s">
        <v>1678</v>
      </c>
      <c r="I5235" t="s">
        <v>1679</v>
      </c>
      <c r="J5235" t="s">
        <v>25</v>
      </c>
      <c r="K5235" t="s">
        <v>26</v>
      </c>
      <c r="L5235" t="s">
        <v>3496</v>
      </c>
      <c r="M5235" t="s">
        <v>42</v>
      </c>
      <c r="N5235">
        <v>93727</v>
      </c>
      <c r="O5235" t="s">
        <v>43</v>
      </c>
      <c r="P5235" t="s">
        <v>5997</v>
      </c>
      <c r="Q5235" t="s">
        <v>31</v>
      </c>
      <c r="R5235" t="s">
        <v>64</v>
      </c>
      <c r="S5235" t="s">
        <v>5998</v>
      </c>
      <c r="T5235" s="9">
        <v>30.93</v>
      </c>
      <c r="U5235">
        <v>1</v>
      </c>
      <c r="V5235" s="2">
        <v>0</v>
      </c>
      <c r="W5235" s="6">
        <v>12.68</v>
      </c>
      <c r="X5235" s="14">
        <f>AA5235-W5235</f>
        <v>18.25</v>
      </c>
      <c r="Y5235" s="6">
        <f>T5235*U5235</f>
        <v>30.93</v>
      </c>
      <c r="Z5235" s="6">
        <f>Y5235*V5235</f>
        <v>0</v>
      </c>
      <c r="AA5235" s="6">
        <f t="shared" si="421"/>
        <v>30.93</v>
      </c>
    </row>
    <row r="5236" spans="2:27" x14ac:dyDescent="0.3">
      <c r="B5236">
        <v>5233</v>
      </c>
      <c r="C5236" t="s">
        <v>8083</v>
      </c>
      <c r="D5236" s="1">
        <v>42813</v>
      </c>
      <c r="E5236" s="1">
        <v>42816</v>
      </c>
      <c r="F5236" s="9" t="str">
        <f t="shared" si="427"/>
        <v>3 days</v>
      </c>
      <c r="G5236" t="s">
        <v>22</v>
      </c>
      <c r="H5236" t="s">
        <v>1678</v>
      </c>
      <c r="I5236" t="s">
        <v>1679</v>
      </c>
      <c r="J5236" t="s">
        <v>25</v>
      </c>
      <c r="K5236" t="s">
        <v>26</v>
      </c>
      <c r="L5236" t="s">
        <v>3496</v>
      </c>
      <c r="M5236" t="s">
        <v>42</v>
      </c>
      <c r="N5236">
        <v>93727</v>
      </c>
      <c r="O5236" t="s">
        <v>43</v>
      </c>
      <c r="P5236" t="s">
        <v>795</v>
      </c>
      <c r="Q5236" t="s">
        <v>45</v>
      </c>
      <c r="R5236" t="s">
        <v>74</v>
      </c>
      <c r="S5236" t="s">
        <v>796</v>
      </c>
      <c r="T5236" s="9">
        <v>27.5</v>
      </c>
      <c r="U5236">
        <v>7</v>
      </c>
      <c r="V5236" s="2">
        <v>0.2</v>
      </c>
      <c r="W5236" s="6">
        <v>9.2799999999999994</v>
      </c>
      <c r="X5236" s="14">
        <f>AA5236-W5236</f>
        <v>144.72</v>
      </c>
      <c r="Y5236" s="6">
        <f>T5236*U5236</f>
        <v>192.5</v>
      </c>
      <c r="Z5236" s="6">
        <f>Y5236*V5236</f>
        <v>38.5</v>
      </c>
      <c r="AA5236" s="6">
        <f t="shared" si="421"/>
        <v>154</v>
      </c>
    </row>
    <row r="5237" spans="2:27" x14ac:dyDescent="0.3">
      <c r="B5237">
        <v>5234</v>
      </c>
      <c r="C5237" t="s">
        <v>8084</v>
      </c>
      <c r="D5237" s="1">
        <v>41930</v>
      </c>
      <c r="E5237" s="1">
        <v>41934</v>
      </c>
      <c r="F5237" s="9" t="str">
        <f t="shared" si="427"/>
        <v>4 days</v>
      </c>
      <c r="G5237" t="s">
        <v>49</v>
      </c>
      <c r="H5237" t="s">
        <v>5591</v>
      </c>
      <c r="I5237" t="s">
        <v>5592</v>
      </c>
      <c r="J5237" t="s">
        <v>40</v>
      </c>
      <c r="K5237" t="s">
        <v>26</v>
      </c>
      <c r="L5237" t="s">
        <v>7043</v>
      </c>
      <c r="M5237" t="s">
        <v>1711</v>
      </c>
      <c r="N5237">
        <v>71854</v>
      </c>
      <c r="O5237" t="s">
        <v>29</v>
      </c>
      <c r="P5237" t="s">
        <v>7958</v>
      </c>
      <c r="Q5237" t="s">
        <v>31</v>
      </c>
      <c r="R5237" t="s">
        <v>35</v>
      </c>
      <c r="S5237" t="s">
        <v>7959</v>
      </c>
      <c r="T5237" s="9">
        <v>605.34</v>
      </c>
      <c r="U5237">
        <v>6</v>
      </c>
      <c r="V5237" s="2">
        <v>0</v>
      </c>
      <c r="W5237" s="6">
        <v>145.28</v>
      </c>
      <c r="X5237" s="14">
        <f>AA5237-W5237</f>
        <v>3486.7599999999998</v>
      </c>
      <c r="Y5237" s="6">
        <f>T5237*U5237</f>
        <v>3632.04</v>
      </c>
      <c r="Z5237" s="6">
        <f>Y5237*V5237</f>
        <v>0</v>
      </c>
      <c r="AA5237" s="6">
        <f t="shared" si="421"/>
        <v>3632.04</v>
      </c>
    </row>
    <row r="5238" spans="2:27" x14ac:dyDescent="0.3">
      <c r="B5238">
        <v>5235</v>
      </c>
      <c r="C5238" t="s">
        <v>8085</v>
      </c>
      <c r="D5238" s="1">
        <v>42969</v>
      </c>
      <c r="E5238" s="1">
        <v>42970</v>
      </c>
      <c r="F5238" s="9" t="str">
        <f t="shared" si="427"/>
        <v>1 days</v>
      </c>
      <c r="G5238" t="s">
        <v>187</v>
      </c>
      <c r="H5238" t="s">
        <v>7588</v>
      </c>
      <c r="I5238" t="s">
        <v>7589</v>
      </c>
      <c r="J5238" t="s">
        <v>25</v>
      </c>
      <c r="K5238" t="s">
        <v>26</v>
      </c>
      <c r="L5238" t="s">
        <v>126</v>
      </c>
      <c r="M5238" t="s">
        <v>42</v>
      </c>
      <c r="N5238">
        <v>94110</v>
      </c>
      <c r="O5238" t="s">
        <v>43</v>
      </c>
      <c r="P5238" t="s">
        <v>509</v>
      </c>
      <c r="Q5238" t="s">
        <v>31</v>
      </c>
      <c r="R5238" t="s">
        <v>55</v>
      </c>
      <c r="S5238" t="s">
        <v>510</v>
      </c>
      <c r="T5238" s="9">
        <v>210.01</v>
      </c>
      <c r="U5238">
        <v>1</v>
      </c>
      <c r="V5238" s="2">
        <v>0.2</v>
      </c>
      <c r="W5238" s="6">
        <v>2.63</v>
      </c>
      <c r="X5238" s="14">
        <f>AA5238-W5238</f>
        <v>165.37799999999999</v>
      </c>
      <c r="Y5238" s="6">
        <f>T5238*U5238</f>
        <v>210.01</v>
      </c>
      <c r="Z5238" s="6">
        <f>Y5238*V5238</f>
        <v>42.002000000000002</v>
      </c>
      <c r="AA5238" s="6">
        <f t="shared" si="421"/>
        <v>168.00799999999998</v>
      </c>
    </row>
    <row r="5239" spans="2:27" x14ac:dyDescent="0.3">
      <c r="B5239">
        <v>5236</v>
      </c>
      <c r="C5239" t="s">
        <v>8086</v>
      </c>
      <c r="D5239" s="1">
        <v>42693</v>
      </c>
      <c r="E5239" s="1">
        <v>42696</v>
      </c>
      <c r="F5239" s="9" t="str">
        <f t="shared" si="427"/>
        <v>3 days</v>
      </c>
      <c r="G5239" t="s">
        <v>187</v>
      </c>
      <c r="H5239" t="s">
        <v>5763</v>
      </c>
      <c r="I5239" t="s">
        <v>5764</v>
      </c>
      <c r="J5239" t="s">
        <v>40</v>
      </c>
      <c r="K5239" t="s">
        <v>26</v>
      </c>
      <c r="L5239" t="s">
        <v>4382</v>
      </c>
      <c r="M5239" t="s">
        <v>253</v>
      </c>
      <c r="N5239">
        <v>46203</v>
      </c>
      <c r="O5239" t="s">
        <v>104</v>
      </c>
      <c r="P5239" t="s">
        <v>6735</v>
      </c>
      <c r="Q5239" t="s">
        <v>45</v>
      </c>
      <c r="R5239" t="s">
        <v>77</v>
      </c>
      <c r="S5239" t="s">
        <v>6736</v>
      </c>
      <c r="T5239" s="9">
        <v>54.96</v>
      </c>
      <c r="U5239">
        <v>3</v>
      </c>
      <c r="V5239" s="2">
        <v>0</v>
      </c>
      <c r="W5239" s="6">
        <v>15.94</v>
      </c>
      <c r="X5239" s="14">
        <f>AA5239-W5239</f>
        <v>148.94</v>
      </c>
      <c r="Y5239" s="6">
        <f>T5239*U5239</f>
        <v>164.88</v>
      </c>
      <c r="Z5239" s="6">
        <f>Y5239*V5239</f>
        <v>0</v>
      </c>
      <c r="AA5239" s="6">
        <f t="shared" si="421"/>
        <v>164.88</v>
      </c>
    </row>
    <row r="5240" spans="2:27" x14ac:dyDescent="0.3">
      <c r="B5240">
        <v>5237</v>
      </c>
      <c r="C5240" t="s">
        <v>8087</v>
      </c>
      <c r="D5240" s="1">
        <v>41902</v>
      </c>
      <c r="E5240" s="1">
        <v>41906</v>
      </c>
      <c r="F5240" s="9" t="str">
        <f t="shared" si="427"/>
        <v>4 days</v>
      </c>
      <c r="G5240" t="s">
        <v>49</v>
      </c>
      <c r="H5240" t="s">
        <v>363</v>
      </c>
      <c r="I5240" t="s">
        <v>364</v>
      </c>
      <c r="J5240" t="s">
        <v>25</v>
      </c>
      <c r="K5240" t="s">
        <v>26</v>
      </c>
      <c r="L5240" t="s">
        <v>381</v>
      </c>
      <c r="M5240" t="s">
        <v>2741</v>
      </c>
      <c r="N5240">
        <v>21044</v>
      </c>
      <c r="O5240" t="s">
        <v>147</v>
      </c>
      <c r="P5240" t="s">
        <v>3358</v>
      </c>
      <c r="Q5240" t="s">
        <v>31</v>
      </c>
      <c r="R5240" t="s">
        <v>64</v>
      </c>
      <c r="S5240" t="s">
        <v>3359</v>
      </c>
      <c r="T5240" s="9">
        <v>164.22</v>
      </c>
      <c r="U5240">
        <v>3</v>
      </c>
      <c r="V5240" s="2">
        <v>0</v>
      </c>
      <c r="W5240" s="6">
        <v>50.91</v>
      </c>
      <c r="X5240" s="14">
        <f>AA5240-W5240</f>
        <v>441.75</v>
      </c>
      <c r="Y5240" s="6">
        <f>T5240*U5240</f>
        <v>492.65999999999997</v>
      </c>
      <c r="Z5240" s="6">
        <f>Y5240*V5240</f>
        <v>0</v>
      </c>
      <c r="AA5240" s="6">
        <f t="shared" si="421"/>
        <v>492.65999999999997</v>
      </c>
    </row>
    <row r="5241" spans="2:27" x14ac:dyDescent="0.3">
      <c r="B5241">
        <v>5238</v>
      </c>
      <c r="C5241" t="s">
        <v>8087</v>
      </c>
      <c r="D5241" s="1">
        <v>41902</v>
      </c>
      <c r="E5241" s="1">
        <v>41906</v>
      </c>
      <c r="F5241" s="9" t="str">
        <f t="shared" si="427"/>
        <v>4 days</v>
      </c>
      <c r="G5241" t="s">
        <v>49</v>
      </c>
      <c r="H5241" t="s">
        <v>363</v>
      </c>
      <c r="I5241" t="s">
        <v>364</v>
      </c>
      <c r="J5241" t="s">
        <v>25</v>
      </c>
      <c r="K5241" t="s">
        <v>26</v>
      </c>
      <c r="L5241" t="s">
        <v>381</v>
      </c>
      <c r="M5241" t="s">
        <v>2741</v>
      </c>
      <c r="N5241">
        <v>21044</v>
      </c>
      <c r="O5241" t="s">
        <v>147</v>
      </c>
      <c r="P5241" t="s">
        <v>1673</v>
      </c>
      <c r="Q5241" t="s">
        <v>31</v>
      </c>
      <c r="R5241" t="s">
        <v>32</v>
      </c>
      <c r="S5241" t="s">
        <v>1674</v>
      </c>
      <c r="T5241" s="9">
        <v>362.94</v>
      </c>
      <c r="U5241">
        <v>3</v>
      </c>
      <c r="V5241" s="2">
        <v>0</v>
      </c>
      <c r="W5241" s="6">
        <v>36.29</v>
      </c>
      <c r="X5241" s="14">
        <f>AA5241-W5241</f>
        <v>1052.53</v>
      </c>
      <c r="Y5241" s="6">
        <f>T5241*U5241</f>
        <v>1088.82</v>
      </c>
      <c r="Z5241" s="6">
        <f>Y5241*V5241</f>
        <v>0</v>
      </c>
      <c r="AA5241" s="6">
        <f t="shared" si="421"/>
        <v>1088.82</v>
      </c>
    </row>
    <row r="5242" spans="2:27" x14ac:dyDescent="0.3">
      <c r="B5242">
        <v>5239</v>
      </c>
      <c r="C5242" t="s">
        <v>8087</v>
      </c>
      <c r="D5242" s="1">
        <v>41902</v>
      </c>
      <c r="E5242" s="1">
        <v>41906</v>
      </c>
      <c r="F5242" s="9" t="str">
        <f t="shared" si="427"/>
        <v>4 days</v>
      </c>
      <c r="G5242" t="s">
        <v>49</v>
      </c>
      <c r="H5242" t="s">
        <v>363</v>
      </c>
      <c r="I5242" t="s">
        <v>364</v>
      </c>
      <c r="J5242" t="s">
        <v>25</v>
      </c>
      <c r="K5242" t="s">
        <v>26</v>
      </c>
      <c r="L5242" t="s">
        <v>381</v>
      </c>
      <c r="M5242" t="s">
        <v>2741</v>
      </c>
      <c r="N5242">
        <v>21044</v>
      </c>
      <c r="O5242" t="s">
        <v>147</v>
      </c>
      <c r="P5242" t="s">
        <v>1020</v>
      </c>
      <c r="Q5242" t="s">
        <v>70</v>
      </c>
      <c r="R5242" t="s">
        <v>160</v>
      </c>
      <c r="S5242" t="s">
        <v>1021</v>
      </c>
      <c r="T5242" s="9">
        <v>59.98</v>
      </c>
      <c r="U5242">
        <v>2</v>
      </c>
      <c r="V5242" s="2">
        <v>0</v>
      </c>
      <c r="W5242" s="6">
        <v>26.39</v>
      </c>
      <c r="X5242" s="14">
        <f>AA5242-W5242</f>
        <v>93.57</v>
      </c>
      <c r="Y5242" s="6">
        <f>T5242*U5242</f>
        <v>119.96</v>
      </c>
      <c r="Z5242" s="6">
        <f>Y5242*V5242</f>
        <v>0</v>
      </c>
      <c r="AA5242" s="6">
        <f t="shared" si="421"/>
        <v>119.96</v>
      </c>
    </row>
    <row r="5243" spans="2:27" x14ac:dyDescent="0.3">
      <c r="B5243">
        <v>5240</v>
      </c>
      <c r="C5243" t="s">
        <v>8088</v>
      </c>
      <c r="D5243" s="1">
        <v>42683</v>
      </c>
      <c r="E5243" s="1">
        <v>42630</v>
      </c>
      <c r="F5243" s="23" t="s">
        <v>10956</v>
      </c>
      <c r="G5243" t="s">
        <v>49</v>
      </c>
      <c r="H5243" t="s">
        <v>6342</v>
      </c>
      <c r="I5243" t="s">
        <v>6343</v>
      </c>
      <c r="J5243" t="s">
        <v>25</v>
      </c>
      <c r="K5243" t="s">
        <v>26</v>
      </c>
      <c r="L5243" t="s">
        <v>630</v>
      </c>
      <c r="M5243" t="s">
        <v>42</v>
      </c>
      <c r="N5243">
        <v>95123</v>
      </c>
      <c r="O5243" t="s">
        <v>43</v>
      </c>
      <c r="P5243" t="s">
        <v>114</v>
      </c>
      <c r="Q5243" t="s">
        <v>45</v>
      </c>
      <c r="R5243" t="s">
        <v>58</v>
      </c>
      <c r="S5243" t="s">
        <v>115</v>
      </c>
      <c r="T5243" s="9">
        <v>332.94</v>
      </c>
      <c r="U5243">
        <v>3</v>
      </c>
      <c r="V5243" s="2">
        <v>0</v>
      </c>
      <c r="W5243" s="6">
        <v>6.66</v>
      </c>
      <c r="X5243" s="14">
        <f>AA5243-W5243</f>
        <v>992.16</v>
      </c>
      <c r="Y5243" s="6">
        <f>T5243*U5243</f>
        <v>998.81999999999994</v>
      </c>
      <c r="Z5243" s="6">
        <f>Y5243*V5243</f>
        <v>0</v>
      </c>
      <c r="AA5243" s="6">
        <f t="shared" si="421"/>
        <v>998.81999999999994</v>
      </c>
    </row>
    <row r="5244" spans="2:27" x14ac:dyDescent="0.3">
      <c r="B5244">
        <v>5241</v>
      </c>
      <c r="C5244" t="s">
        <v>8088</v>
      </c>
      <c r="D5244" s="1">
        <v>42683</v>
      </c>
      <c r="E5244" s="1">
        <v>42630</v>
      </c>
      <c r="F5244" s="23" t="s">
        <v>10956</v>
      </c>
      <c r="G5244" t="s">
        <v>49</v>
      </c>
      <c r="H5244" t="s">
        <v>6342</v>
      </c>
      <c r="I5244" t="s">
        <v>6343</v>
      </c>
      <c r="J5244" t="s">
        <v>25</v>
      </c>
      <c r="K5244" t="s">
        <v>26</v>
      </c>
      <c r="L5244" t="s">
        <v>630</v>
      </c>
      <c r="M5244" t="s">
        <v>42</v>
      </c>
      <c r="N5244">
        <v>95123</v>
      </c>
      <c r="O5244" t="s">
        <v>43</v>
      </c>
      <c r="P5244" t="s">
        <v>1728</v>
      </c>
      <c r="Q5244" t="s">
        <v>45</v>
      </c>
      <c r="R5244" t="s">
        <v>74</v>
      </c>
      <c r="S5244" t="s">
        <v>1729</v>
      </c>
      <c r="T5244" s="9">
        <v>39.869999999999997</v>
      </c>
      <c r="U5244">
        <v>2</v>
      </c>
      <c r="V5244" s="2">
        <v>0.2</v>
      </c>
      <c r="W5244" s="6">
        <v>12.96</v>
      </c>
      <c r="X5244" s="14">
        <f>AA5244-W5244</f>
        <v>50.831999999999994</v>
      </c>
      <c r="Y5244" s="6">
        <f>T5244*U5244</f>
        <v>79.739999999999995</v>
      </c>
      <c r="Z5244" s="6">
        <f>Y5244*V5244</f>
        <v>15.948</v>
      </c>
      <c r="AA5244" s="6">
        <f t="shared" si="421"/>
        <v>63.791999999999994</v>
      </c>
    </row>
    <row r="5245" spans="2:27" x14ac:dyDescent="0.3">
      <c r="B5245">
        <v>5242</v>
      </c>
      <c r="C5245" t="s">
        <v>8089</v>
      </c>
      <c r="D5245" s="1">
        <v>42636</v>
      </c>
      <c r="E5245" s="1">
        <v>42639</v>
      </c>
      <c r="F5245" s="9" t="str">
        <f t="shared" ref="F5245:F5255" si="428">DATEDIF(D5245,E5245,"d")&amp;" days"</f>
        <v>3 days</v>
      </c>
      <c r="G5245" t="s">
        <v>22</v>
      </c>
      <c r="H5245" t="s">
        <v>6489</v>
      </c>
      <c r="I5245" t="s">
        <v>6490</v>
      </c>
      <c r="J5245" t="s">
        <v>40</v>
      </c>
      <c r="K5245" t="s">
        <v>26</v>
      </c>
      <c r="L5245" t="s">
        <v>94</v>
      </c>
      <c r="M5245" t="s">
        <v>95</v>
      </c>
      <c r="N5245">
        <v>98115</v>
      </c>
      <c r="O5245" t="s">
        <v>43</v>
      </c>
      <c r="P5245" t="s">
        <v>8090</v>
      </c>
      <c r="Q5245" t="s">
        <v>45</v>
      </c>
      <c r="R5245" t="s">
        <v>578</v>
      </c>
      <c r="S5245" t="s">
        <v>8091</v>
      </c>
      <c r="T5245" s="9">
        <v>13.68</v>
      </c>
      <c r="U5245">
        <v>2</v>
      </c>
      <c r="V5245" s="2">
        <v>0</v>
      </c>
      <c r="W5245" s="6">
        <v>3.69</v>
      </c>
      <c r="X5245" s="14">
        <f>AA5245-W5245</f>
        <v>23.669999999999998</v>
      </c>
      <c r="Y5245" s="6">
        <f>T5245*U5245</f>
        <v>27.36</v>
      </c>
      <c r="Z5245" s="6">
        <f>Y5245*V5245</f>
        <v>0</v>
      </c>
      <c r="AA5245" s="6">
        <f t="shared" si="421"/>
        <v>27.36</v>
      </c>
    </row>
    <row r="5246" spans="2:27" x14ac:dyDescent="0.3">
      <c r="B5246">
        <v>5243</v>
      </c>
      <c r="C5246" t="s">
        <v>8092</v>
      </c>
      <c r="D5246" s="1">
        <v>42833</v>
      </c>
      <c r="E5246" s="1">
        <v>42955</v>
      </c>
      <c r="F5246" s="9" t="str">
        <f t="shared" si="428"/>
        <v>122 days</v>
      </c>
      <c r="G5246" t="s">
        <v>49</v>
      </c>
      <c r="H5246" t="s">
        <v>3752</v>
      </c>
      <c r="I5246" t="s">
        <v>3753</v>
      </c>
      <c r="J5246" t="s">
        <v>40</v>
      </c>
      <c r="K5246" t="s">
        <v>26</v>
      </c>
      <c r="L5246" t="s">
        <v>4222</v>
      </c>
      <c r="M5246" t="s">
        <v>103</v>
      </c>
      <c r="N5246">
        <v>75007</v>
      </c>
      <c r="O5246" t="s">
        <v>104</v>
      </c>
      <c r="P5246" t="s">
        <v>2160</v>
      </c>
      <c r="Q5246" t="s">
        <v>45</v>
      </c>
      <c r="R5246" t="s">
        <v>74</v>
      </c>
      <c r="S5246" t="s">
        <v>2161</v>
      </c>
      <c r="T5246" s="9">
        <v>3.32</v>
      </c>
      <c r="U5246">
        <v>3</v>
      </c>
      <c r="V5246" s="2">
        <v>0.8</v>
      </c>
      <c r="W5246" s="6">
        <v>-5.64</v>
      </c>
      <c r="X5246" s="14">
        <f>AA5246-W5246</f>
        <v>7.6319999999999988</v>
      </c>
      <c r="Y5246" s="6">
        <f>T5246*U5246</f>
        <v>9.9599999999999991</v>
      </c>
      <c r="Z5246" s="6">
        <f>Y5246*V5246</f>
        <v>7.968</v>
      </c>
      <c r="AA5246" s="6">
        <f t="shared" si="421"/>
        <v>1.9919999999999991</v>
      </c>
    </row>
    <row r="5247" spans="2:27" x14ac:dyDescent="0.3">
      <c r="B5247">
        <v>5244</v>
      </c>
      <c r="C5247" t="s">
        <v>8093</v>
      </c>
      <c r="D5247" s="1">
        <v>42576</v>
      </c>
      <c r="E5247" s="1">
        <v>42577</v>
      </c>
      <c r="F5247" s="9" t="str">
        <f t="shared" si="428"/>
        <v>1 days</v>
      </c>
      <c r="G5247" t="s">
        <v>187</v>
      </c>
      <c r="H5247" t="s">
        <v>3822</v>
      </c>
      <c r="I5247" t="s">
        <v>3823</v>
      </c>
      <c r="J5247" t="s">
        <v>101</v>
      </c>
      <c r="K5247" t="s">
        <v>26</v>
      </c>
      <c r="L5247" t="s">
        <v>1129</v>
      </c>
      <c r="M5247" t="s">
        <v>318</v>
      </c>
      <c r="N5247">
        <v>22204</v>
      </c>
      <c r="O5247" t="s">
        <v>29</v>
      </c>
      <c r="P5247" t="s">
        <v>3373</v>
      </c>
      <c r="Q5247" t="s">
        <v>45</v>
      </c>
      <c r="R5247" t="s">
        <v>74</v>
      </c>
      <c r="S5247" t="s">
        <v>3374</v>
      </c>
      <c r="T5247" s="9">
        <v>10.44</v>
      </c>
      <c r="U5247">
        <v>1</v>
      </c>
      <c r="V5247" s="2">
        <v>0</v>
      </c>
      <c r="W5247" s="6">
        <v>4.8</v>
      </c>
      <c r="X5247" s="14">
        <f>AA5247-W5247</f>
        <v>5.64</v>
      </c>
      <c r="Y5247" s="6">
        <f>T5247*U5247</f>
        <v>10.44</v>
      </c>
      <c r="Z5247" s="6">
        <f>Y5247*V5247</f>
        <v>0</v>
      </c>
      <c r="AA5247" s="6">
        <f t="shared" si="421"/>
        <v>10.44</v>
      </c>
    </row>
    <row r="5248" spans="2:27" x14ac:dyDescent="0.3">
      <c r="B5248">
        <v>5245</v>
      </c>
      <c r="C5248" t="s">
        <v>8094</v>
      </c>
      <c r="D5248" s="1">
        <v>42408</v>
      </c>
      <c r="E5248" s="1">
        <v>42468</v>
      </c>
      <c r="F5248" s="9" t="str">
        <f t="shared" si="428"/>
        <v>60 days</v>
      </c>
      <c r="G5248" t="s">
        <v>22</v>
      </c>
      <c r="H5248" t="s">
        <v>2414</v>
      </c>
      <c r="I5248" t="s">
        <v>2415</v>
      </c>
      <c r="J5248" t="s">
        <v>40</v>
      </c>
      <c r="K5248" t="s">
        <v>26</v>
      </c>
      <c r="L5248" t="s">
        <v>41</v>
      </c>
      <c r="M5248" t="s">
        <v>42</v>
      </c>
      <c r="N5248">
        <v>90032</v>
      </c>
      <c r="O5248" t="s">
        <v>43</v>
      </c>
      <c r="P5248" t="s">
        <v>8095</v>
      </c>
      <c r="Q5248" t="s">
        <v>31</v>
      </c>
      <c r="R5248" t="s">
        <v>55</v>
      </c>
      <c r="S5248" t="s">
        <v>8096</v>
      </c>
      <c r="T5248" s="9">
        <v>136.46</v>
      </c>
      <c r="U5248">
        <v>2</v>
      </c>
      <c r="V5248" s="2">
        <v>0.2</v>
      </c>
      <c r="W5248" s="6">
        <v>15.35</v>
      </c>
      <c r="X5248" s="14">
        <f>AA5248-W5248</f>
        <v>202.98600000000002</v>
      </c>
      <c r="Y5248" s="6">
        <f>T5248*U5248</f>
        <v>272.92</v>
      </c>
      <c r="Z5248" s="6">
        <f>Y5248*V5248</f>
        <v>54.584000000000003</v>
      </c>
      <c r="AA5248" s="6">
        <f t="shared" si="421"/>
        <v>218.33600000000001</v>
      </c>
    </row>
    <row r="5249" spans="2:27" x14ac:dyDescent="0.3">
      <c r="B5249">
        <v>5246</v>
      </c>
      <c r="C5249" t="s">
        <v>8094</v>
      </c>
      <c r="D5249" s="1">
        <v>42408</v>
      </c>
      <c r="E5249" s="1">
        <v>42468</v>
      </c>
      <c r="F5249" s="9" t="str">
        <f t="shared" si="428"/>
        <v>60 days</v>
      </c>
      <c r="G5249" t="s">
        <v>22</v>
      </c>
      <c r="H5249" t="s">
        <v>2414</v>
      </c>
      <c r="I5249" t="s">
        <v>2415</v>
      </c>
      <c r="J5249" t="s">
        <v>40</v>
      </c>
      <c r="K5249" t="s">
        <v>26</v>
      </c>
      <c r="L5249" t="s">
        <v>41</v>
      </c>
      <c r="M5249" t="s">
        <v>42</v>
      </c>
      <c r="N5249">
        <v>90032</v>
      </c>
      <c r="O5249" t="s">
        <v>43</v>
      </c>
      <c r="P5249" t="s">
        <v>828</v>
      </c>
      <c r="Q5249" t="s">
        <v>70</v>
      </c>
      <c r="R5249" t="s">
        <v>71</v>
      </c>
      <c r="S5249" t="s">
        <v>829</v>
      </c>
      <c r="T5249" s="9">
        <v>333.58</v>
      </c>
      <c r="U5249">
        <v>3</v>
      </c>
      <c r="V5249" s="2">
        <v>0.2</v>
      </c>
      <c r="W5249" s="6">
        <v>33.36</v>
      </c>
      <c r="X5249" s="14">
        <f>AA5249-W5249</f>
        <v>767.23199999999997</v>
      </c>
      <c r="Y5249" s="6">
        <f>T5249*U5249</f>
        <v>1000.74</v>
      </c>
      <c r="Z5249" s="6">
        <f>Y5249*V5249</f>
        <v>200.14800000000002</v>
      </c>
      <c r="AA5249" s="6">
        <f t="shared" si="421"/>
        <v>800.59199999999998</v>
      </c>
    </row>
    <row r="5250" spans="2:27" x14ac:dyDescent="0.3">
      <c r="B5250">
        <v>5247</v>
      </c>
      <c r="C5250" t="s">
        <v>8094</v>
      </c>
      <c r="D5250" s="1">
        <v>42408</v>
      </c>
      <c r="E5250" s="1">
        <v>42468</v>
      </c>
      <c r="F5250" s="9" t="str">
        <f t="shared" si="428"/>
        <v>60 days</v>
      </c>
      <c r="G5250" t="s">
        <v>22</v>
      </c>
      <c r="H5250" t="s">
        <v>2414</v>
      </c>
      <c r="I5250" t="s">
        <v>2415</v>
      </c>
      <c r="J5250" t="s">
        <v>40</v>
      </c>
      <c r="K5250" t="s">
        <v>26</v>
      </c>
      <c r="L5250" t="s">
        <v>41</v>
      </c>
      <c r="M5250" t="s">
        <v>42</v>
      </c>
      <c r="N5250">
        <v>90032</v>
      </c>
      <c r="O5250" t="s">
        <v>43</v>
      </c>
      <c r="P5250" t="s">
        <v>1780</v>
      </c>
      <c r="Q5250" t="s">
        <v>45</v>
      </c>
      <c r="R5250" t="s">
        <v>74</v>
      </c>
      <c r="S5250" t="s">
        <v>1781</v>
      </c>
      <c r="T5250" s="9">
        <v>12.54</v>
      </c>
      <c r="U5250">
        <v>2</v>
      </c>
      <c r="V5250" s="2">
        <v>0.2</v>
      </c>
      <c r="W5250" s="6">
        <v>4.7</v>
      </c>
      <c r="X5250" s="14">
        <f>AA5250-W5250</f>
        <v>15.364000000000001</v>
      </c>
      <c r="Y5250" s="6">
        <f>T5250*U5250</f>
        <v>25.08</v>
      </c>
      <c r="Z5250" s="6">
        <f>Y5250*V5250</f>
        <v>5.016</v>
      </c>
      <c r="AA5250" s="6">
        <f t="shared" si="421"/>
        <v>20.064</v>
      </c>
    </row>
    <row r="5251" spans="2:27" x14ac:dyDescent="0.3">
      <c r="B5251">
        <v>5248</v>
      </c>
      <c r="C5251" t="s">
        <v>8097</v>
      </c>
      <c r="D5251" s="1">
        <v>42145</v>
      </c>
      <c r="E5251" s="1">
        <v>42151</v>
      </c>
      <c r="F5251" s="9" t="str">
        <f t="shared" si="428"/>
        <v>6 days</v>
      </c>
      <c r="G5251" t="s">
        <v>49</v>
      </c>
      <c r="H5251" t="s">
        <v>331</v>
      </c>
      <c r="I5251" t="s">
        <v>332</v>
      </c>
      <c r="J5251" t="s">
        <v>25</v>
      </c>
      <c r="K5251" t="s">
        <v>26</v>
      </c>
      <c r="L5251" t="s">
        <v>8098</v>
      </c>
      <c r="M5251" t="s">
        <v>210</v>
      </c>
      <c r="N5251">
        <v>60423</v>
      </c>
      <c r="O5251" t="s">
        <v>104</v>
      </c>
      <c r="P5251" t="s">
        <v>436</v>
      </c>
      <c r="Q5251" t="s">
        <v>45</v>
      </c>
      <c r="R5251" t="s">
        <v>77</v>
      </c>
      <c r="S5251" t="s">
        <v>437</v>
      </c>
      <c r="T5251" s="9">
        <v>20.77</v>
      </c>
      <c r="U5251">
        <v>8</v>
      </c>
      <c r="V5251" s="2">
        <v>0.8</v>
      </c>
      <c r="W5251" s="6">
        <v>-52.96</v>
      </c>
      <c r="X5251" s="14">
        <f>AA5251-W5251</f>
        <v>86.192000000000007</v>
      </c>
      <c r="Y5251" s="6">
        <f>T5251*U5251</f>
        <v>166.16</v>
      </c>
      <c r="Z5251" s="6">
        <f>Y5251*V5251</f>
        <v>132.928</v>
      </c>
      <c r="AA5251" s="6">
        <f t="shared" si="421"/>
        <v>33.231999999999999</v>
      </c>
    </row>
    <row r="5252" spans="2:27" x14ac:dyDescent="0.3">
      <c r="B5252">
        <v>5249</v>
      </c>
      <c r="C5252" t="s">
        <v>8099</v>
      </c>
      <c r="D5252" s="1">
        <v>42805</v>
      </c>
      <c r="E5252" s="1">
        <v>42866</v>
      </c>
      <c r="F5252" s="9" t="str">
        <f t="shared" si="428"/>
        <v>61 days</v>
      </c>
      <c r="G5252" t="s">
        <v>22</v>
      </c>
      <c r="H5252" t="s">
        <v>3488</v>
      </c>
      <c r="I5252" t="s">
        <v>3489</v>
      </c>
      <c r="J5252" t="s">
        <v>25</v>
      </c>
      <c r="K5252" t="s">
        <v>26</v>
      </c>
      <c r="L5252" t="s">
        <v>94</v>
      </c>
      <c r="M5252" t="s">
        <v>95</v>
      </c>
      <c r="N5252">
        <v>98105</v>
      </c>
      <c r="O5252" t="s">
        <v>43</v>
      </c>
      <c r="P5252" t="s">
        <v>742</v>
      </c>
      <c r="Q5252" t="s">
        <v>70</v>
      </c>
      <c r="R5252" t="s">
        <v>160</v>
      </c>
      <c r="S5252" t="s">
        <v>743</v>
      </c>
      <c r="T5252" s="9">
        <v>43.5</v>
      </c>
      <c r="U5252">
        <v>3</v>
      </c>
      <c r="V5252" s="2">
        <v>0</v>
      </c>
      <c r="W5252" s="6">
        <v>10.88</v>
      </c>
      <c r="X5252" s="14">
        <f>AA5252-W5252</f>
        <v>119.62</v>
      </c>
      <c r="Y5252" s="6">
        <f>T5252*U5252</f>
        <v>130.5</v>
      </c>
      <c r="Z5252" s="6">
        <f>Y5252*V5252</f>
        <v>0</v>
      </c>
      <c r="AA5252" s="6">
        <f t="shared" si="421"/>
        <v>130.5</v>
      </c>
    </row>
    <row r="5253" spans="2:27" x14ac:dyDescent="0.3">
      <c r="B5253">
        <v>5250</v>
      </c>
      <c r="C5253" t="s">
        <v>8100</v>
      </c>
      <c r="D5253" s="1">
        <v>42110</v>
      </c>
      <c r="E5253" s="1">
        <v>42115</v>
      </c>
      <c r="F5253" s="9" t="str">
        <f t="shared" si="428"/>
        <v>5 days</v>
      </c>
      <c r="G5253" t="s">
        <v>49</v>
      </c>
      <c r="H5253" t="s">
        <v>2275</v>
      </c>
      <c r="I5253" t="s">
        <v>2276</v>
      </c>
      <c r="J5253" t="s">
        <v>40</v>
      </c>
      <c r="K5253" t="s">
        <v>26</v>
      </c>
      <c r="L5253" t="s">
        <v>145</v>
      </c>
      <c r="M5253" t="s">
        <v>146</v>
      </c>
      <c r="N5253">
        <v>19143</v>
      </c>
      <c r="O5253" t="s">
        <v>147</v>
      </c>
      <c r="P5253" t="s">
        <v>5436</v>
      </c>
      <c r="Q5253" t="s">
        <v>45</v>
      </c>
      <c r="R5253" t="s">
        <v>268</v>
      </c>
      <c r="S5253" t="s">
        <v>562</v>
      </c>
      <c r="T5253" s="9">
        <v>12.58</v>
      </c>
      <c r="U5253">
        <v>4</v>
      </c>
      <c r="V5253" s="2">
        <v>0.2</v>
      </c>
      <c r="W5253" s="6">
        <v>4.09</v>
      </c>
      <c r="X5253" s="14">
        <f>AA5253-W5253</f>
        <v>36.165999999999997</v>
      </c>
      <c r="Y5253" s="6">
        <f>T5253*U5253</f>
        <v>50.32</v>
      </c>
      <c r="Z5253" s="6">
        <f>Y5253*V5253</f>
        <v>10.064</v>
      </c>
      <c r="AA5253" s="6">
        <f t="shared" ref="AA5253:AA5316" si="429">Y5253-Z5253</f>
        <v>40.256</v>
      </c>
    </row>
    <row r="5254" spans="2:27" x14ac:dyDescent="0.3">
      <c r="B5254">
        <v>5251</v>
      </c>
      <c r="C5254" t="s">
        <v>8101</v>
      </c>
      <c r="D5254" s="1">
        <v>42716</v>
      </c>
      <c r="E5254" s="1">
        <v>42722</v>
      </c>
      <c r="F5254" s="9" t="str">
        <f t="shared" si="428"/>
        <v>6 days</v>
      </c>
      <c r="G5254" t="s">
        <v>49</v>
      </c>
      <c r="H5254" t="s">
        <v>6326</v>
      </c>
      <c r="I5254" t="s">
        <v>6327</v>
      </c>
      <c r="J5254" t="s">
        <v>25</v>
      </c>
      <c r="K5254" t="s">
        <v>26</v>
      </c>
      <c r="L5254" t="s">
        <v>496</v>
      </c>
      <c r="M5254" t="s">
        <v>1274</v>
      </c>
      <c r="N5254">
        <v>31907</v>
      </c>
      <c r="O5254" t="s">
        <v>29</v>
      </c>
      <c r="P5254" t="s">
        <v>3763</v>
      </c>
      <c r="Q5254" t="s">
        <v>70</v>
      </c>
      <c r="R5254" t="s">
        <v>160</v>
      </c>
      <c r="S5254" t="s">
        <v>3764</v>
      </c>
      <c r="T5254" s="9">
        <v>249.95</v>
      </c>
      <c r="U5254">
        <v>5</v>
      </c>
      <c r="V5254" s="2">
        <v>0</v>
      </c>
      <c r="W5254" s="6">
        <v>20</v>
      </c>
      <c r="X5254" s="14">
        <f>AA5254-W5254</f>
        <v>1229.75</v>
      </c>
      <c r="Y5254" s="6">
        <f>T5254*U5254</f>
        <v>1249.75</v>
      </c>
      <c r="Z5254" s="6">
        <f>Y5254*V5254</f>
        <v>0</v>
      </c>
      <c r="AA5254" s="6">
        <f t="shared" si="429"/>
        <v>1249.75</v>
      </c>
    </row>
    <row r="5255" spans="2:27" x14ac:dyDescent="0.3">
      <c r="B5255">
        <v>5252</v>
      </c>
      <c r="C5255" t="s">
        <v>8101</v>
      </c>
      <c r="D5255" s="1">
        <v>42716</v>
      </c>
      <c r="E5255" s="1">
        <v>42722</v>
      </c>
      <c r="F5255" s="9" t="str">
        <f t="shared" si="428"/>
        <v>6 days</v>
      </c>
      <c r="G5255" t="s">
        <v>49</v>
      </c>
      <c r="H5255" t="s">
        <v>6326</v>
      </c>
      <c r="I5255" t="s">
        <v>6327</v>
      </c>
      <c r="J5255" t="s">
        <v>25</v>
      </c>
      <c r="K5255" t="s">
        <v>26</v>
      </c>
      <c r="L5255" t="s">
        <v>496</v>
      </c>
      <c r="M5255" t="s">
        <v>1274</v>
      </c>
      <c r="N5255">
        <v>31907</v>
      </c>
      <c r="O5255" t="s">
        <v>29</v>
      </c>
      <c r="P5255" t="s">
        <v>6346</v>
      </c>
      <c r="Q5255" t="s">
        <v>45</v>
      </c>
      <c r="R5255" t="s">
        <v>89</v>
      </c>
      <c r="S5255" t="s">
        <v>6347</v>
      </c>
      <c r="T5255" s="9">
        <v>49.12</v>
      </c>
      <c r="U5255">
        <v>4</v>
      </c>
      <c r="V5255" s="2">
        <v>0</v>
      </c>
      <c r="W5255" s="6">
        <v>23.09</v>
      </c>
      <c r="X5255" s="14">
        <f>AA5255-W5255</f>
        <v>173.39</v>
      </c>
      <c r="Y5255" s="6">
        <f>T5255*U5255</f>
        <v>196.48</v>
      </c>
      <c r="Z5255" s="6">
        <f>Y5255*V5255</f>
        <v>0</v>
      </c>
      <c r="AA5255" s="6">
        <f t="shared" si="429"/>
        <v>196.48</v>
      </c>
    </row>
    <row r="5256" spans="2:27" x14ac:dyDescent="0.3">
      <c r="B5256">
        <v>5253</v>
      </c>
      <c r="C5256" t="s">
        <v>8102</v>
      </c>
      <c r="D5256" s="1">
        <v>42307</v>
      </c>
      <c r="E5256" s="1">
        <v>42046</v>
      </c>
      <c r="F5256" s="23" t="s">
        <v>10956</v>
      </c>
      <c r="G5256" t="s">
        <v>187</v>
      </c>
      <c r="H5256" t="s">
        <v>5622</v>
      </c>
      <c r="I5256" t="s">
        <v>5623</v>
      </c>
      <c r="J5256" t="s">
        <v>25</v>
      </c>
      <c r="K5256" t="s">
        <v>26</v>
      </c>
      <c r="L5256" t="s">
        <v>2984</v>
      </c>
      <c r="M5256" t="s">
        <v>318</v>
      </c>
      <c r="N5256">
        <v>23464</v>
      </c>
      <c r="O5256" t="s">
        <v>29</v>
      </c>
      <c r="P5256" t="s">
        <v>5362</v>
      </c>
      <c r="Q5256" t="s">
        <v>45</v>
      </c>
      <c r="R5256" t="s">
        <v>77</v>
      </c>
      <c r="S5256" t="s">
        <v>5363</v>
      </c>
      <c r="T5256" s="9">
        <v>182.91</v>
      </c>
      <c r="U5256">
        <v>3</v>
      </c>
      <c r="V5256" s="2">
        <v>0</v>
      </c>
      <c r="W5256" s="6">
        <v>53.04</v>
      </c>
      <c r="X5256" s="14">
        <f>AA5256-W5256</f>
        <v>495.69</v>
      </c>
      <c r="Y5256" s="6">
        <f>T5256*U5256</f>
        <v>548.73</v>
      </c>
      <c r="Z5256" s="6">
        <f>Y5256*V5256</f>
        <v>0</v>
      </c>
      <c r="AA5256" s="6">
        <f t="shared" si="429"/>
        <v>548.73</v>
      </c>
    </row>
    <row r="5257" spans="2:27" x14ac:dyDescent="0.3">
      <c r="B5257">
        <v>5254</v>
      </c>
      <c r="C5257" t="s">
        <v>8103</v>
      </c>
      <c r="D5257" s="1">
        <v>41823</v>
      </c>
      <c r="E5257" s="1">
        <v>41946</v>
      </c>
      <c r="F5257" s="9" t="str">
        <f t="shared" ref="F5257:F5268" si="430">DATEDIF(D5257,E5257,"d")&amp;" days"</f>
        <v>123 days</v>
      </c>
      <c r="G5257" t="s">
        <v>22</v>
      </c>
      <c r="H5257" t="s">
        <v>3967</v>
      </c>
      <c r="I5257" t="s">
        <v>3968</v>
      </c>
      <c r="J5257" t="s">
        <v>101</v>
      </c>
      <c r="K5257" t="s">
        <v>26</v>
      </c>
      <c r="L5257" t="s">
        <v>1380</v>
      </c>
      <c r="M5257" t="s">
        <v>95</v>
      </c>
      <c r="N5257">
        <v>98198</v>
      </c>
      <c r="O5257" t="s">
        <v>43</v>
      </c>
      <c r="P5257" t="s">
        <v>4307</v>
      </c>
      <c r="Q5257" t="s">
        <v>45</v>
      </c>
      <c r="R5257" t="s">
        <v>74</v>
      </c>
      <c r="S5257" t="s">
        <v>4308</v>
      </c>
      <c r="T5257" s="9">
        <v>107.65</v>
      </c>
      <c r="U5257">
        <v>2</v>
      </c>
      <c r="V5257" s="2">
        <v>0.2</v>
      </c>
      <c r="W5257" s="6">
        <v>33.64</v>
      </c>
      <c r="X5257" s="14">
        <f>AA5257-W5257</f>
        <v>138.60000000000002</v>
      </c>
      <c r="Y5257" s="6">
        <f>T5257*U5257</f>
        <v>215.3</v>
      </c>
      <c r="Z5257" s="6">
        <f>Y5257*V5257</f>
        <v>43.06</v>
      </c>
      <c r="AA5257" s="6">
        <f t="shared" si="429"/>
        <v>172.24</v>
      </c>
    </row>
    <row r="5258" spans="2:27" x14ac:dyDescent="0.3">
      <c r="B5258">
        <v>5255</v>
      </c>
      <c r="C5258" t="s">
        <v>8104</v>
      </c>
      <c r="D5258" s="1">
        <v>42127</v>
      </c>
      <c r="E5258" s="1">
        <v>42188</v>
      </c>
      <c r="F5258" s="9" t="str">
        <f t="shared" si="430"/>
        <v>61 days</v>
      </c>
      <c r="G5258" t="s">
        <v>22</v>
      </c>
      <c r="H5258" t="s">
        <v>1062</v>
      </c>
      <c r="I5258" t="s">
        <v>1063</v>
      </c>
      <c r="J5258" t="s">
        <v>40</v>
      </c>
      <c r="K5258" t="s">
        <v>26</v>
      </c>
      <c r="L5258" t="s">
        <v>8105</v>
      </c>
      <c r="M5258" t="s">
        <v>146</v>
      </c>
      <c r="N5258">
        <v>18018</v>
      </c>
      <c r="O5258" t="s">
        <v>147</v>
      </c>
      <c r="P5258" t="s">
        <v>1843</v>
      </c>
      <c r="Q5258" t="s">
        <v>31</v>
      </c>
      <c r="R5258" t="s">
        <v>35</v>
      </c>
      <c r="S5258" t="s">
        <v>1844</v>
      </c>
      <c r="T5258" s="9">
        <v>99.37</v>
      </c>
      <c r="U5258">
        <v>2</v>
      </c>
      <c r="V5258" s="2">
        <v>0.3</v>
      </c>
      <c r="W5258" s="6">
        <v>-7.1</v>
      </c>
      <c r="X5258" s="14">
        <f>AA5258-W5258</f>
        <v>146.21799999999999</v>
      </c>
      <c r="Y5258" s="6">
        <f>T5258*U5258</f>
        <v>198.74</v>
      </c>
      <c r="Z5258" s="6">
        <f>Y5258*V5258</f>
        <v>59.622</v>
      </c>
      <c r="AA5258" s="6">
        <f t="shared" si="429"/>
        <v>139.11799999999999</v>
      </c>
    </row>
    <row r="5259" spans="2:27" x14ac:dyDescent="0.3">
      <c r="B5259">
        <v>5256</v>
      </c>
      <c r="C5259" t="s">
        <v>8104</v>
      </c>
      <c r="D5259" s="1">
        <v>42127</v>
      </c>
      <c r="E5259" s="1">
        <v>42188</v>
      </c>
      <c r="F5259" s="9" t="str">
        <f t="shared" si="430"/>
        <v>61 days</v>
      </c>
      <c r="G5259" t="s">
        <v>22</v>
      </c>
      <c r="H5259" t="s">
        <v>1062</v>
      </c>
      <c r="I5259" t="s">
        <v>1063</v>
      </c>
      <c r="J5259" t="s">
        <v>40</v>
      </c>
      <c r="K5259" t="s">
        <v>26</v>
      </c>
      <c r="L5259" t="s">
        <v>8105</v>
      </c>
      <c r="M5259" t="s">
        <v>146</v>
      </c>
      <c r="N5259">
        <v>18018</v>
      </c>
      <c r="O5259" t="s">
        <v>147</v>
      </c>
      <c r="P5259" t="s">
        <v>6268</v>
      </c>
      <c r="Q5259" t="s">
        <v>31</v>
      </c>
      <c r="R5259" t="s">
        <v>64</v>
      </c>
      <c r="S5259" t="s">
        <v>6269</v>
      </c>
      <c r="T5259" s="9">
        <v>33.57</v>
      </c>
      <c r="U5259">
        <v>2</v>
      </c>
      <c r="V5259" s="2">
        <v>0.2</v>
      </c>
      <c r="W5259" s="6">
        <v>-5.45</v>
      </c>
      <c r="X5259" s="14">
        <f>AA5259-W5259</f>
        <v>59.162000000000006</v>
      </c>
      <c r="Y5259" s="6">
        <f>T5259*U5259</f>
        <v>67.14</v>
      </c>
      <c r="Z5259" s="6">
        <f>Y5259*V5259</f>
        <v>13.428000000000001</v>
      </c>
      <c r="AA5259" s="6">
        <f t="shared" si="429"/>
        <v>53.712000000000003</v>
      </c>
    </row>
    <row r="5260" spans="2:27" x14ac:dyDescent="0.3">
      <c r="B5260">
        <v>5257</v>
      </c>
      <c r="C5260" t="s">
        <v>8106</v>
      </c>
      <c r="D5260" s="1">
        <v>42590</v>
      </c>
      <c r="E5260" s="1">
        <v>42596</v>
      </c>
      <c r="F5260" s="9" t="str">
        <f t="shared" si="430"/>
        <v>6 days</v>
      </c>
      <c r="G5260" t="s">
        <v>49</v>
      </c>
      <c r="H5260" t="s">
        <v>1961</v>
      </c>
      <c r="I5260" t="s">
        <v>1962</v>
      </c>
      <c r="J5260" t="s">
        <v>25</v>
      </c>
      <c r="K5260" t="s">
        <v>26</v>
      </c>
      <c r="L5260" t="s">
        <v>4855</v>
      </c>
      <c r="M5260" t="s">
        <v>649</v>
      </c>
      <c r="N5260">
        <v>73120</v>
      </c>
      <c r="O5260" t="s">
        <v>104</v>
      </c>
      <c r="P5260" t="s">
        <v>6008</v>
      </c>
      <c r="Q5260" t="s">
        <v>45</v>
      </c>
      <c r="R5260" t="s">
        <v>89</v>
      </c>
      <c r="S5260" t="s">
        <v>6009</v>
      </c>
      <c r="T5260" s="9">
        <v>10.56</v>
      </c>
      <c r="U5260">
        <v>2</v>
      </c>
      <c r="V5260" s="2">
        <v>0</v>
      </c>
      <c r="W5260" s="6">
        <v>4.75</v>
      </c>
      <c r="X5260" s="14">
        <f>AA5260-W5260</f>
        <v>16.37</v>
      </c>
      <c r="Y5260" s="6">
        <f>T5260*U5260</f>
        <v>21.12</v>
      </c>
      <c r="Z5260" s="6">
        <f>Y5260*V5260</f>
        <v>0</v>
      </c>
      <c r="AA5260" s="6">
        <f t="shared" si="429"/>
        <v>21.12</v>
      </c>
    </row>
    <row r="5261" spans="2:27" x14ac:dyDescent="0.3">
      <c r="B5261">
        <v>5258</v>
      </c>
      <c r="C5261" t="s">
        <v>8107</v>
      </c>
      <c r="D5261" s="1">
        <v>42795</v>
      </c>
      <c r="E5261" s="1">
        <v>42948</v>
      </c>
      <c r="F5261" s="9" t="str">
        <f t="shared" si="430"/>
        <v>153 days</v>
      </c>
      <c r="G5261" t="s">
        <v>49</v>
      </c>
      <c r="H5261" t="s">
        <v>953</v>
      </c>
      <c r="I5261" t="s">
        <v>954</v>
      </c>
      <c r="J5261" t="s">
        <v>25</v>
      </c>
      <c r="K5261" t="s">
        <v>26</v>
      </c>
      <c r="L5261" t="s">
        <v>4989</v>
      </c>
      <c r="M5261" t="s">
        <v>42</v>
      </c>
      <c r="N5261">
        <v>91730</v>
      </c>
      <c r="O5261" t="s">
        <v>43</v>
      </c>
      <c r="P5261" t="s">
        <v>3256</v>
      </c>
      <c r="Q5261" t="s">
        <v>45</v>
      </c>
      <c r="R5261" t="s">
        <v>89</v>
      </c>
      <c r="S5261" t="s">
        <v>3257</v>
      </c>
      <c r="T5261" s="9">
        <v>38.880000000000003</v>
      </c>
      <c r="U5261">
        <v>6</v>
      </c>
      <c r="V5261" s="2">
        <v>0</v>
      </c>
      <c r="W5261" s="6">
        <v>18.66</v>
      </c>
      <c r="X5261" s="14">
        <f>AA5261-W5261</f>
        <v>214.62000000000003</v>
      </c>
      <c r="Y5261" s="6">
        <f>T5261*U5261</f>
        <v>233.28000000000003</v>
      </c>
      <c r="Z5261" s="6">
        <f>Y5261*V5261</f>
        <v>0</v>
      </c>
      <c r="AA5261" s="6">
        <f t="shared" si="429"/>
        <v>233.28000000000003</v>
      </c>
    </row>
    <row r="5262" spans="2:27" x14ac:dyDescent="0.3">
      <c r="B5262">
        <v>5259</v>
      </c>
      <c r="C5262" t="s">
        <v>8108</v>
      </c>
      <c r="D5262" s="1">
        <v>42988</v>
      </c>
      <c r="E5262" s="1">
        <v>43049</v>
      </c>
      <c r="F5262" s="9" t="str">
        <f t="shared" si="430"/>
        <v>61 days</v>
      </c>
      <c r="G5262" t="s">
        <v>187</v>
      </c>
      <c r="H5262" t="s">
        <v>1659</v>
      </c>
      <c r="I5262" t="s">
        <v>1660</v>
      </c>
      <c r="J5262" t="s">
        <v>25</v>
      </c>
      <c r="K5262" t="s">
        <v>26</v>
      </c>
      <c r="L5262" t="s">
        <v>41</v>
      </c>
      <c r="M5262" t="s">
        <v>42</v>
      </c>
      <c r="N5262">
        <v>90032</v>
      </c>
      <c r="O5262" t="s">
        <v>43</v>
      </c>
      <c r="P5262" t="s">
        <v>2852</v>
      </c>
      <c r="Q5262" t="s">
        <v>45</v>
      </c>
      <c r="R5262" t="s">
        <v>89</v>
      </c>
      <c r="S5262" t="s">
        <v>2853</v>
      </c>
      <c r="T5262" s="9">
        <v>35.200000000000003</v>
      </c>
      <c r="U5262">
        <v>5</v>
      </c>
      <c r="V5262" s="2">
        <v>0</v>
      </c>
      <c r="W5262" s="6">
        <v>16.54</v>
      </c>
      <c r="X5262" s="14">
        <f>AA5262-W5262</f>
        <v>159.46</v>
      </c>
      <c r="Y5262" s="6">
        <f>T5262*U5262</f>
        <v>176</v>
      </c>
      <c r="Z5262" s="6">
        <f>Y5262*V5262</f>
        <v>0</v>
      </c>
      <c r="AA5262" s="6">
        <f t="shared" si="429"/>
        <v>176</v>
      </c>
    </row>
    <row r="5263" spans="2:27" x14ac:dyDescent="0.3">
      <c r="B5263">
        <v>5260</v>
      </c>
      <c r="C5263" t="s">
        <v>8109</v>
      </c>
      <c r="D5263" s="1">
        <v>43028</v>
      </c>
      <c r="E5263" s="1">
        <v>43034</v>
      </c>
      <c r="F5263" s="9" t="str">
        <f t="shared" si="430"/>
        <v>6 days</v>
      </c>
      <c r="G5263" t="s">
        <v>49</v>
      </c>
      <c r="H5263" t="s">
        <v>181</v>
      </c>
      <c r="I5263" t="s">
        <v>182</v>
      </c>
      <c r="J5263" t="s">
        <v>101</v>
      </c>
      <c r="K5263" t="s">
        <v>26</v>
      </c>
      <c r="L5263" t="s">
        <v>145</v>
      </c>
      <c r="M5263" t="s">
        <v>146</v>
      </c>
      <c r="N5263">
        <v>19120</v>
      </c>
      <c r="O5263" t="s">
        <v>147</v>
      </c>
      <c r="P5263" t="s">
        <v>2503</v>
      </c>
      <c r="Q5263" t="s">
        <v>45</v>
      </c>
      <c r="R5263" t="s">
        <v>89</v>
      </c>
      <c r="S5263" t="s">
        <v>2504</v>
      </c>
      <c r="T5263" s="9">
        <v>45.53</v>
      </c>
      <c r="U5263">
        <v>3</v>
      </c>
      <c r="V5263" s="2">
        <v>0.2</v>
      </c>
      <c r="W5263" s="6">
        <v>15.93</v>
      </c>
      <c r="X5263" s="14">
        <f>AA5263-W5263</f>
        <v>93.342000000000013</v>
      </c>
      <c r="Y5263" s="6">
        <f>T5263*U5263</f>
        <v>136.59</v>
      </c>
      <c r="Z5263" s="6">
        <f>Y5263*V5263</f>
        <v>27.318000000000001</v>
      </c>
      <c r="AA5263" s="6">
        <f t="shared" si="429"/>
        <v>109.27200000000001</v>
      </c>
    </row>
    <row r="5264" spans="2:27" x14ac:dyDescent="0.3">
      <c r="B5264">
        <v>5261</v>
      </c>
      <c r="C5264" t="s">
        <v>8110</v>
      </c>
      <c r="D5264" s="1">
        <v>41829</v>
      </c>
      <c r="E5264" s="1">
        <v>41921</v>
      </c>
      <c r="F5264" s="9" t="str">
        <f t="shared" si="430"/>
        <v>92 days</v>
      </c>
      <c r="G5264" t="s">
        <v>187</v>
      </c>
      <c r="H5264" t="s">
        <v>3766</v>
      </c>
      <c r="I5264" t="s">
        <v>3767</v>
      </c>
      <c r="J5264" t="s">
        <v>101</v>
      </c>
      <c r="K5264" t="s">
        <v>26</v>
      </c>
      <c r="L5264" t="s">
        <v>183</v>
      </c>
      <c r="M5264" t="s">
        <v>103</v>
      </c>
      <c r="N5264">
        <v>77036</v>
      </c>
      <c r="O5264" t="s">
        <v>104</v>
      </c>
      <c r="P5264" t="s">
        <v>5603</v>
      </c>
      <c r="Q5264" t="s">
        <v>70</v>
      </c>
      <c r="R5264" t="s">
        <v>71</v>
      </c>
      <c r="S5264" t="s">
        <v>5604</v>
      </c>
      <c r="T5264" s="9">
        <v>196.78</v>
      </c>
      <c r="U5264">
        <v>3</v>
      </c>
      <c r="V5264" s="2">
        <v>0.2</v>
      </c>
      <c r="W5264" s="6">
        <v>14.76</v>
      </c>
      <c r="X5264" s="14">
        <f>AA5264-W5264</f>
        <v>457.51200000000006</v>
      </c>
      <c r="Y5264" s="6">
        <f>T5264*U5264</f>
        <v>590.34</v>
      </c>
      <c r="Z5264" s="6">
        <f>Y5264*V5264</f>
        <v>118.06800000000001</v>
      </c>
      <c r="AA5264" s="6">
        <f t="shared" si="429"/>
        <v>472.27200000000005</v>
      </c>
    </row>
    <row r="5265" spans="2:27" x14ac:dyDescent="0.3">
      <c r="B5265">
        <v>5262</v>
      </c>
      <c r="C5265" t="s">
        <v>8110</v>
      </c>
      <c r="D5265" s="1">
        <v>41829</v>
      </c>
      <c r="E5265" s="1">
        <v>41921</v>
      </c>
      <c r="F5265" s="9" t="str">
        <f t="shared" si="430"/>
        <v>92 days</v>
      </c>
      <c r="G5265" t="s">
        <v>187</v>
      </c>
      <c r="H5265" t="s">
        <v>3766</v>
      </c>
      <c r="I5265" t="s">
        <v>3767</v>
      </c>
      <c r="J5265" t="s">
        <v>101</v>
      </c>
      <c r="K5265" t="s">
        <v>26</v>
      </c>
      <c r="L5265" t="s">
        <v>183</v>
      </c>
      <c r="M5265" t="s">
        <v>103</v>
      </c>
      <c r="N5265">
        <v>77036</v>
      </c>
      <c r="O5265" t="s">
        <v>104</v>
      </c>
      <c r="P5265" t="s">
        <v>1375</v>
      </c>
      <c r="Q5265" t="s">
        <v>45</v>
      </c>
      <c r="R5265" t="s">
        <v>74</v>
      </c>
      <c r="S5265" t="s">
        <v>1376</v>
      </c>
      <c r="T5265" s="9">
        <v>2.92</v>
      </c>
      <c r="U5265">
        <v>2</v>
      </c>
      <c r="V5265" s="2">
        <v>0.8</v>
      </c>
      <c r="W5265" s="6">
        <v>-4.82</v>
      </c>
      <c r="X5265" s="14">
        <f>AA5265-W5265</f>
        <v>5.9880000000000004</v>
      </c>
      <c r="Y5265" s="6">
        <f>T5265*U5265</f>
        <v>5.84</v>
      </c>
      <c r="Z5265" s="6">
        <f>Y5265*V5265</f>
        <v>4.6719999999999997</v>
      </c>
      <c r="AA5265" s="6">
        <f t="shared" si="429"/>
        <v>1.1680000000000001</v>
      </c>
    </row>
    <row r="5266" spans="2:27" x14ac:dyDescent="0.3">
      <c r="B5266">
        <v>5263</v>
      </c>
      <c r="C5266" t="s">
        <v>8110</v>
      </c>
      <c r="D5266" s="1">
        <v>41829</v>
      </c>
      <c r="E5266" s="1">
        <v>41921</v>
      </c>
      <c r="F5266" s="9" t="str">
        <f t="shared" si="430"/>
        <v>92 days</v>
      </c>
      <c r="G5266" t="s">
        <v>187</v>
      </c>
      <c r="H5266" t="s">
        <v>3766</v>
      </c>
      <c r="I5266" t="s">
        <v>3767</v>
      </c>
      <c r="J5266" t="s">
        <v>101</v>
      </c>
      <c r="K5266" t="s">
        <v>26</v>
      </c>
      <c r="L5266" t="s">
        <v>183</v>
      </c>
      <c r="M5266" t="s">
        <v>103</v>
      </c>
      <c r="N5266">
        <v>77036</v>
      </c>
      <c r="O5266" t="s">
        <v>104</v>
      </c>
      <c r="P5266" t="s">
        <v>2886</v>
      </c>
      <c r="Q5266" t="s">
        <v>31</v>
      </c>
      <c r="R5266" t="s">
        <v>55</v>
      </c>
      <c r="S5266" t="s">
        <v>2887</v>
      </c>
      <c r="T5266" s="9">
        <v>200.8</v>
      </c>
      <c r="U5266">
        <v>1</v>
      </c>
      <c r="V5266" s="2">
        <v>0.3</v>
      </c>
      <c r="W5266" s="6">
        <v>-22.95</v>
      </c>
      <c r="X5266" s="14">
        <f>AA5266-W5266</f>
        <v>163.51</v>
      </c>
      <c r="Y5266" s="6">
        <f>T5266*U5266</f>
        <v>200.8</v>
      </c>
      <c r="Z5266" s="6">
        <f>Y5266*V5266</f>
        <v>60.24</v>
      </c>
      <c r="AA5266" s="6">
        <f t="shared" si="429"/>
        <v>140.56</v>
      </c>
    </row>
    <row r="5267" spans="2:27" x14ac:dyDescent="0.3">
      <c r="B5267">
        <v>5264</v>
      </c>
      <c r="C5267" t="s">
        <v>8110</v>
      </c>
      <c r="D5267" s="1">
        <v>41829</v>
      </c>
      <c r="E5267" s="1">
        <v>41921</v>
      </c>
      <c r="F5267" s="9" t="str">
        <f t="shared" si="430"/>
        <v>92 days</v>
      </c>
      <c r="G5267" t="s">
        <v>187</v>
      </c>
      <c r="H5267" t="s">
        <v>3766</v>
      </c>
      <c r="I5267" t="s">
        <v>3767</v>
      </c>
      <c r="J5267" t="s">
        <v>101</v>
      </c>
      <c r="K5267" t="s">
        <v>26</v>
      </c>
      <c r="L5267" t="s">
        <v>183</v>
      </c>
      <c r="M5267" t="s">
        <v>103</v>
      </c>
      <c r="N5267">
        <v>77036</v>
      </c>
      <c r="O5267" t="s">
        <v>104</v>
      </c>
      <c r="P5267" t="s">
        <v>4842</v>
      </c>
      <c r="Q5267" t="s">
        <v>70</v>
      </c>
      <c r="R5267" t="s">
        <v>160</v>
      </c>
      <c r="S5267" t="s">
        <v>4843</v>
      </c>
      <c r="T5267" s="9">
        <v>46.69</v>
      </c>
      <c r="U5267">
        <v>4</v>
      </c>
      <c r="V5267" s="2">
        <v>0.2</v>
      </c>
      <c r="W5267" s="6">
        <v>-2.92</v>
      </c>
      <c r="X5267" s="14">
        <f>AA5267-W5267</f>
        <v>152.32799999999997</v>
      </c>
      <c r="Y5267" s="6">
        <f>T5267*U5267</f>
        <v>186.76</v>
      </c>
      <c r="Z5267" s="6">
        <f>Y5267*V5267</f>
        <v>37.351999999999997</v>
      </c>
      <c r="AA5267" s="6">
        <f t="shared" si="429"/>
        <v>149.40799999999999</v>
      </c>
    </row>
    <row r="5268" spans="2:27" x14ac:dyDescent="0.3">
      <c r="B5268">
        <v>5265</v>
      </c>
      <c r="C5268" t="s">
        <v>8110</v>
      </c>
      <c r="D5268" s="1">
        <v>41829</v>
      </c>
      <c r="E5268" s="1">
        <v>41921</v>
      </c>
      <c r="F5268" s="9" t="str">
        <f t="shared" si="430"/>
        <v>92 days</v>
      </c>
      <c r="G5268" t="s">
        <v>187</v>
      </c>
      <c r="H5268" t="s">
        <v>3766</v>
      </c>
      <c r="I5268" t="s">
        <v>3767</v>
      </c>
      <c r="J5268" t="s">
        <v>101</v>
      </c>
      <c r="K5268" t="s">
        <v>26</v>
      </c>
      <c r="L5268" t="s">
        <v>183</v>
      </c>
      <c r="M5268" t="s">
        <v>103</v>
      </c>
      <c r="N5268">
        <v>77036</v>
      </c>
      <c r="O5268" t="s">
        <v>104</v>
      </c>
      <c r="P5268" t="s">
        <v>6953</v>
      </c>
      <c r="Q5268" t="s">
        <v>45</v>
      </c>
      <c r="R5268" t="s">
        <v>67</v>
      </c>
      <c r="S5268" t="s">
        <v>6954</v>
      </c>
      <c r="T5268" s="9">
        <v>21.86</v>
      </c>
      <c r="U5268">
        <v>3</v>
      </c>
      <c r="V5268" s="2">
        <v>0.2</v>
      </c>
      <c r="W5268" s="6">
        <v>3.55</v>
      </c>
      <c r="X5268" s="14">
        <f>AA5268-W5268</f>
        <v>48.914000000000001</v>
      </c>
      <c r="Y5268" s="6">
        <f>T5268*U5268</f>
        <v>65.58</v>
      </c>
      <c r="Z5268" s="6">
        <f>Y5268*V5268</f>
        <v>13.116</v>
      </c>
      <c r="AA5268" s="6">
        <f t="shared" si="429"/>
        <v>52.463999999999999</v>
      </c>
    </row>
    <row r="5269" spans="2:27" x14ac:dyDescent="0.3">
      <c r="B5269">
        <v>5266</v>
      </c>
      <c r="C5269" t="s">
        <v>8111</v>
      </c>
      <c r="D5269" s="1">
        <v>43008</v>
      </c>
      <c r="E5269" s="1">
        <v>42804</v>
      </c>
      <c r="F5269" s="23" t="s">
        <v>10956</v>
      </c>
      <c r="G5269" t="s">
        <v>187</v>
      </c>
      <c r="H5269" t="s">
        <v>6362</v>
      </c>
      <c r="I5269" t="s">
        <v>6363</v>
      </c>
      <c r="J5269" t="s">
        <v>40</v>
      </c>
      <c r="K5269" t="s">
        <v>26</v>
      </c>
      <c r="L5269" t="s">
        <v>94</v>
      </c>
      <c r="M5269" t="s">
        <v>95</v>
      </c>
      <c r="N5269">
        <v>98103</v>
      </c>
      <c r="O5269" t="s">
        <v>43</v>
      </c>
      <c r="P5269" t="s">
        <v>4012</v>
      </c>
      <c r="Q5269" t="s">
        <v>45</v>
      </c>
      <c r="R5269" t="s">
        <v>89</v>
      </c>
      <c r="S5269" t="s">
        <v>4013</v>
      </c>
      <c r="T5269" s="9">
        <v>11.76</v>
      </c>
      <c r="U5269">
        <v>2</v>
      </c>
      <c r="V5269" s="2">
        <v>0</v>
      </c>
      <c r="W5269" s="6">
        <v>5.76</v>
      </c>
      <c r="X5269" s="14">
        <f>AA5269-W5269</f>
        <v>17.759999999999998</v>
      </c>
      <c r="Y5269" s="6">
        <f>T5269*U5269</f>
        <v>23.52</v>
      </c>
      <c r="Z5269" s="6">
        <f>Y5269*V5269</f>
        <v>0</v>
      </c>
      <c r="AA5269" s="6">
        <f t="shared" si="429"/>
        <v>23.52</v>
      </c>
    </row>
    <row r="5270" spans="2:27" x14ac:dyDescent="0.3">
      <c r="B5270">
        <v>5267</v>
      </c>
      <c r="C5270" t="s">
        <v>8111</v>
      </c>
      <c r="D5270" s="1">
        <v>43008</v>
      </c>
      <c r="E5270" s="1">
        <v>42804</v>
      </c>
      <c r="F5270" s="23" t="s">
        <v>10956</v>
      </c>
      <c r="G5270" t="s">
        <v>187</v>
      </c>
      <c r="H5270" t="s">
        <v>6362</v>
      </c>
      <c r="I5270" t="s">
        <v>6363</v>
      </c>
      <c r="J5270" t="s">
        <v>40</v>
      </c>
      <c r="K5270" t="s">
        <v>26</v>
      </c>
      <c r="L5270" t="s">
        <v>94</v>
      </c>
      <c r="M5270" t="s">
        <v>95</v>
      </c>
      <c r="N5270">
        <v>98103</v>
      </c>
      <c r="O5270" t="s">
        <v>43</v>
      </c>
      <c r="P5270" t="s">
        <v>6808</v>
      </c>
      <c r="Q5270" t="s">
        <v>45</v>
      </c>
      <c r="R5270" t="s">
        <v>89</v>
      </c>
      <c r="S5270" t="s">
        <v>6809</v>
      </c>
      <c r="T5270" s="9">
        <v>167.94</v>
      </c>
      <c r="U5270">
        <v>3</v>
      </c>
      <c r="V5270" s="2">
        <v>0</v>
      </c>
      <c r="W5270" s="6">
        <v>82.29</v>
      </c>
      <c r="X5270" s="14">
        <f>AA5270-W5270</f>
        <v>421.53</v>
      </c>
      <c r="Y5270" s="6">
        <f>T5270*U5270</f>
        <v>503.82</v>
      </c>
      <c r="Z5270" s="6">
        <f>Y5270*V5270</f>
        <v>0</v>
      </c>
      <c r="AA5270" s="6">
        <f t="shared" si="429"/>
        <v>503.82</v>
      </c>
    </row>
    <row r="5271" spans="2:27" x14ac:dyDescent="0.3">
      <c r="B5271">
        <v>5268</v>
      </c>
      <c r="C5271" t="s">
        <v>8111</v>
      </c>
      <c r="D5271" s="1">
        <v>43008</v>
      </c>
      <c r="E5271" s="1">
        <v>42804</v>
      </c>
      <c r="F5271" s="23" t="s">
        <v>10956</v>
      </c>
      <c r="G5271" t="s">
        <v>187</v>
      </c>
      <c r="H5271" t="s">
        <v>6362</v>
      </c>
      <c r="I5271" t="s">
        <v>6363</v>
      </c>
      <c r="J5271" t="s">
        <v>40</v>
      </c>
      <c r="K5271" t="s">
        <v>26</v>
      </c>
      <c r="L5271" t="s">
        <v>94</v>
      </c>
      <c r="M5271" t="s">
        <v>95</v>
      </c>
      <c r="N5271">
        <v>98103</v>
      </c>
      <c r="O5271" t="s">
        <v>43</v>
      </c>
      <c r="P5271" t="s">
        <v>4099</v>
      </c>
      <c r="Q5271" t="s">
        <v>45</v>
      </c>
      <c r="R5271" t="s">
        <v>77</v>
      </c>
      <c r="S5271" t="s">
        <v>4100</v>
      </c>
      <c r="T5271" s="9">
        <v>3.89</v>
      </c>
      <c r="U5271">
        <v>1</v>
      </c>
      <c r="V5271" s="2">
        <v>0</v>
      </c>
      <c r="W5271" s="6">
        <v>1.01</v>
      </c>
      <c r="X5271" s="14">
        <f>AA5271-W5271</f>
        <v>2.88</v>
      </c>
      <c r="Y5271" s="6">
        <f>T5271*U5271</f>
        <v>3.89</v>
      </c>
      <c r="Z5271" s="6">
        <f>Y5271*V5271</f>
        <v>0</v>
      </c>
      <c r="AA5271" s="6">
        <f t="shared" si="429"/>
        <v>3.89</v>
      </c>
    </row>
    <row r="5272" spans="2:27" x14ac:dyDescent="0.3">
      <c r="B5272">
        <v>5269</v>
      </c>
      <c r="C5272" t="s">
        <v>8112</v>
      </c>
      <c r="D5272" s="1">
        <v>43055</v>
      </c>
      <c r="E5272" s="1">
        <v>43060</v>
      </c>
      <c r="F5272" s="9" t="str">
        <f t="shared" ref="F5272:F5303" si="431">DATEDIF(D5272,E5272,"d")&amp;" days"</f>
        <v>5 days</v>
      </c>
      <c r="G5272" t="s">
        <v>49</v>
      </c>
      <c r="H5272" t="s">
        <v>3511</v>
      </c>
      <c r="I5272" t="s">
        <v>3512</v>
      </c>
      <c r="J5272" t="s">
        <v>101</v>
      </c>
      <c r="K5272" t="s">
        <v>26</v>
      </c>
      <c r="L5272" t="s">
        <v>3196</v>
      </c>
      <c r="M5272" t="s">
        <v>266</v>
      </c>
      <c r="N5272">
        <v>10701</v>
      </c>
      <c r="O5272" t="s">
        <v>147</v>
      </c>
      <c r="P5272" t="s">
        <v>8113</v>
      </c>
      <c r="Q5272" t="s">
        <v>70</v>
      </c>
      <c r="R5272" t="s">
        <v>683</v>
      </c>
      <c r="S5272" t="s">
        <v>8114</v>
      </c>
      <c r="T5272" s="9">
        <v>52.44</v>
      </c>
      <c r="U5272">
        <v>4</v>
      </c>
      <c r="V5272" s="2">
        <v>0</v>
      </c>
      <c r="W5272" s="6">
        <v>24.12</v>
      </c>
      <c r="X5272" s="14">
        <f>AA5272-W5272</f>
        <v>185.64</v>
      </c>
      <c r="Y5272" s="6">
        <f>T5272*U5272</f>
        <v>209.76</v>
      </c>
      <c r="Z5272" s="6">
        <f>Y5272*V5272</f>
        <v>0</v>
      </c>
      <c r="AA5272" s="6">
        <f t="shared" si="429"/>
        <v>209.76</v>
      </c>
    </row>
    <row r="5273" spans="2:27" x14ac:dyDescent="0.3">
      <c r="B5273">
        <v>5270</v>
      </c>
      <c r="C5273" t="s">
        <v>8115</v>
      </c>
      <c r="D5273" s="1">
        <v>43048</v>
      </c>
      <c r="E5273" s="1">
        <v>43048</v>
      </c>
      <c r="F5273" s="9" t="str">
        <f t="shared" si="431"/>
        <v>0 days</v>
      </c>
      <c r="G5273" t="s">
        <v>1292</v>
      </c>
      <c r="H5273" t="s">
        <v>778</v>
      </c>
      <c r="I5273" t="s">
        <v>779</v>
      </c>
      <c r="J5273" t="s">
        <v>25</v>
      </c>
      <c r="K5273" t="s">
        <v>26</v>
      </c>
      <c r="L5273" t="s">
        <v>126</v>
      </c>
      <c r="M5273" t="s">
        <v>42</v>
      </c>
      <c r="N5273">
        <v>94110</v>
      </c>
      <c r="O5273" t="s">
        <v>43</v>
      </c>
      <c r="P5273" t="s">
        <v>346</v>
      </c>
      <c r="Q5273" t="s">
        <v>31</v>
      </c>
      <c r="R5273" t="s">
        <v>64</v>
      </c>
      <c r="S5273" t="s">
        <v>347</v>
      </c>
      <c r="T5273" s="9">
        <v>32.36</v>
      </c>
      <c r="U5273">
        <v>4</v>
      </c>
      <c r="V5273" s="2">
        <v>0</v>
      </c>
      <c r="W5273" s="6">
        <v>11.65</v>
      </c>
      <c r="X5273" s="14">
        <f>AA5273-W5273</f>
        <v>117.78999999999999</v>
      </c>
      <c r="Y5273" s="6">
        <f>T5273*U5273</f>
        <v>129.44</v>
      </c>
      <c r="Z5273" s="6">
        <f>Y5273*V5273</f>
        <v>0</v>
      </c>
      <c r="AA5273" s="6">
        <f t="shared" si="429"/>
        <v>129.44</v>
      </c>
    </row>
    <row r="5274" spans="2:27" x14ac:dyDescent="0.3">
      <c r="B5274">
        <v>5271</v>
      </c>
      <c r="C5274" t="s">
        <v>8115</v>
      </c>
      <c r="D5274" s="1">
        <v>43048</v>
      </c>
      <c r="E5274" s="1">
        <v>43048</v>
      </c>
      <c r="F5274" s="9" t="str">
        <f t="shared" si="431"/>
        <v>0 days</v>
      </c>
      <c r="G5274" t="s">
        <v>1292</v>
      </c>
      <c r="H5274" t="s">
        <v>778</v>
      </c>
      <c r="I5274" t="s">
        <v>779</v>
      </c>
      <c r="J5274" t="s">
        <v>25</v>
      </c>
      <c r="K5274" t="s">
        <v>26</v>
      </c>
      <c r="L5274" t="s">
        <v>126</v>
      </c>
      <c r="M5274" t="s">
        <v>42</v>
      </c>
      <c r="N5274">
        <v>94110</v>
      </c>
      <c r="O5274" t="s">
        <v>43</v>
      </c>
      <c r="P5274" t="s">
        <v>2825</v>
      </c>
      <c r="Q5274" t="s">
        <v>45</v>
      </c>
      <c r="R5274" t="s">
        <v>77</v>
      </c>
      <c r="S5274" t="s">
        <v>2826</v>
      </c>
      <c r="T5274" s="9">
        <v>406.6</v>
      </c>
      <c r="U5274">
        <v>5</v>
      </c>
      <c r="V5274" s="2">
        <v>0</v>
      </c>
      <c r="W5274" s="6">
        <v>113.85</v>
      </c>
      <c r="X5274" s="14">
        <f>AA5274-W5274</f>
        <v>1919.15</v>
      </c>
      <c r="Y5274" s="6">
        <f>T5274*U5274</f>
        <v>2033</v>
      </c>
      <c r="Z5274" s="6">
        <f>Y5274*V5274</f>
        <v>0</v>
      </c>
      <c r="AA5274" s="6">
        <f t="shared" si="429"/>
        <v>2033</v>
      </c>
    </row>
    <row r="5275" spans="2:27" x14ac:dyDescent="0.3">
      <c r="B5275">
        <v>5272</v>
      </c>
      <c r="C5275" t="s">
        <v>8116</v>
      </c>
      <c r="D5275" s="1">
        <v>42751</v>
      </c>
      <c r="E5275" s="1">
        <v>42751</v>
      </c>
      <c r="F5275" s="9" t="str">
        <f t="shared" si="431"/>
        <v>0 days</v>
      </c>
      <c r="G5275" t="s">
        <v>1292</v>
      </c>
      <c r="H5275" t="s">
        <v>6641</v>
      </c>
      <c r="I5275" t="s">
        <v>6642</v>
      </c>
      <c r="J5275" t="s">
        <v>40</v>
      </c>
      <c r="K5275" t="s">
        <v>26</v>
      </c>
      <c r="L5275" t="s">
        <v>41</v>
      </c>
      <c r="M5275" t="s">
        <v>42</v>
      </c>
      <c r="N5275">
        <v>90008</v>
      </c>
      <c r="O5275" t="s">
        <v>43</v>
      </c>
      <c r="P5275" t="s">
        <v>63</v>
      </c>
      <c r="Q5275" t="s">
        <v>31</v>
      </c>
      <c r="R5275" t="s">
        <v>64</v>
      </c>
      <c r="S5275" t="s">
        <v>65</v>
      </c>
      <c r="T5275" s="9">
        <v>27.92</v>
      </c>
      <c r="U5275">
        <v>4</v>
      </c>
      <c r="V5275" s="2">
        <v>0</v>
      </c>
      <c r="W5275" s="6">
        <v>8.1</v>
      </c>
      <c r="X5275" s="14">
        <f>AA5275-W5275</f>
        <v>103.58000000000001</v>
      </c>
      <c r="Y5275" s="6">
        <f>T5275*U5275</f>
        <v>111.68</v>
      </c>
      <c r="Z5275" s="6">
        <f>Y5275*V5275</f>
        <v>0</v>
      </c>
      <c r="AA5275" s="6">
        <f t="shared" si="429"/>
        <v>111.68</v>
      </c>
    </row>
    <row r="5276" spans="2:27" x14ac:dyDescent="0.3">
      <c r="B5276">
        <v>5273</v>
      </c>
      <c r="C5276" t="s">
        <v>8116</v>
      </c>
      <c r="D5276" s="1">
        <v>42751</v>
      </c>
      <c r="E5276" s="1">
        <v>42751</v>
      </c>
      <c r="F5276" s="9" t="str">
        <f t="shared" si="431"/>
        <v>0 days</v>
      </c>
      <c r="G5276" t="s">
        <v>1292</v>
      </c>
      <c r="H5276" t="s">
        <v>6641</v>
      </c>
      <c r="I5276" t="s">
        <v>6642</v>
      </c>
      <c r="J5276" t="s">
        <v>40</v>
      </c>
      <c r="K5276" t="s">
        <v>26</v>
      </c>
      <c r="L5276" t="s">
        <v>41</v>
      </c>
      <c r="M5276" t="s">
        <v>42</v>
      </c>
      <c r="N5276">
        <v>90008</v>
      </c>
      <c r="O5276" t="s">
        <v>43</v>
      </c>
      <c r="P5276" t="s">
        <v>2809</v>
      </c>
      <c r="Q5276" t="s">
        <v>31</v>
      </c>
      <c r="R5276" t="s">
        <v>55</v>
      </c>
      <c r="S5276" t="s">
        <v>2810</v>
      </c>
      <c r="T5276" s="9">
        <v>399.67</v>
      </c>
      <c r="U5276">
        <v>7</v>
      </c>
      <c r="V5276" s="2">
        <v>0.2</v>
      </c>
      <c r="W5276" s="6">
        <v>-14.99</v>
      </c>
      <c r="X5276" s="14">
        <f>AA5276-W5276</f>
        <v>2253.1419999999998</v>
      </c>
      <c r="Y5276" s="6">
        <f>T5276*U5276</f>
        <v>2797.69</v>
      </c>
      <c r="Z5276" s="6">
        <f>Y5276*V5276</f>
        <v>559.53800000000001</v>
      </c>
      <c r="AA5276" s="6">
        <f t="shared" si="429"/>
        <v>2238.152</v>
      </c>
    </row>
    <row r="5277" spans="2:27" x14ac:dyDescent="0.3">
      <c r="B5277">
        <v>5274</v>
      </c>
      <c r="C5277" t="s">
        <v>8117</v>
      </c>
      <c r="D5277" s="1">
        <v>42700</v>
      </c>
      <c r="E5277" s="1">
        <v>42703</v>
      </c>
      <c r="F5277" s="9" t="str">
        <f t="shared" si="431"/>
        <v>3 days</v>
      </c>
      <c r="G5277" t="s">
        <v>187</v>
      </c>
      <c r="H5277" t="s">
        <v>474</v>
      </c>
      <c r="I5277" t="s">
        <v>475</v>
      </c>
      <c r="J5277" t="s">
        <v>101</v>
      </c>
      <c r="K5277" t="s">
        <v>26</v>
      </c>
      <c r="L5277" t="s">
        <v>1422</v>
      </c>
      <c r="M5277" t="s">
        <v>53</v>
      </c>
      <c r="N5277">
        <v>33142</v>
      </c>
      <c r="O5277" t="s">
        <v>29</v>
      </c>
      <c r="P5277" t="s">
        <v>2919</v>
      </c>
      <c r="Q5277" t="s">
        <v>45</v>
      </c>
      <c r="R5277" t="s">
        <v>74</v>
      </c>
      <c r="S5277" t="s">
        <v>2920</v>
      </c>
      <c r="T5277" s="9">
        <v>3.74</v>
      </c>
      <c r="U5277">
        <v>4</v>
      </c>
      <c r="V5277" s="2">
        <v>0.7</v>
      </c>
      <c r="W5277" s="6">
        <v>-2.62</v>
      </c>
      <c r="X5277" s="14">
        <f>AA5277-W5277</f>
        <v>7.1080000000000014</v>
      </c>
      <c r="Y5277" s="6">
        <f>T5277*U5277</f>
        <v>14.96</v>
      </c>
      <c r="Z5277" s="6">
        <f>Y5277*V5277</f>
        <v>10.472</v>
      </c>
      <c r="AA5277" s="6">
        <f t="shared" si="429"/>
        <v>4.4880000000000013</v>
      </c>
    </row>
    <row r="5278" spans="2:27" x14ac:dyDescent="0.3">
      <c r="B5278">
        <v>5275</v>
      </c>
      <c r="C5278" t="s">
        <v>8118</v>
      </c>
      <c r="D5278" s="1">
        <v>42196</v>
      </c>
      <c r="E5278" s="1">
        <v>42258</v>
      </c>
      <c r="F5278" s="9" t="str">
        <f t="shared" si="431"/>
        <v>62 days</v>
      </c>
      <c r="G5278" t="s">
        <v>22</v>
      </c>
      <c r="H5278" t="s">
        <v>5817</v>
      </c>
      <c r="I5278" t="s">
        <v>5818</v>
      </c>
      <c r="J5278" t="s">
        <v>25</v>
      </c>
      <c r="K5278" t="s">
        <v>26</v>
      </c>
      <c r="L5278" t="s">
        <v>2225</v>
      </c>
      <c r="M5278" t="s">
        <v>5211</v>
      </c>
      <c r="N5278">
        <v>5408</v>
      </c>
      <c r="O5278" t="s">
        <v>147</v>
      </c>
      <c r="P5278" t="s">
        <v>1811</v>
      </c>
      <c r="Q5278" t="s">
        <v>31</v>
      </c>
      <c r="R5278" t="s">
        <v>35</v>
      </c>
      <c r="S5278" t="s">
        <v>1812</v>
      </c>
      <c r="T5278" s="9">
        <v>715.2</v>
      </c>
      <c r="U5278">
        <v>3</v>
      </c>
      <c r="V5278" s="2">
        <v>0</v>
      </c>
      <c r="W5278" s="6">
        <v>178.8</v>
      </c>
      <c r="X5278" s="14">
        <f>AA5278-W5278</f>
        <v>1966.8000000000004</v>
      </c>
      <c r="Y5278" s="6">
        <f>T5278*U5278</f>
        <v>2145.6000000000004</v>
      </c>
      <c r="Z5278" s="6">
        <f>Y5278*V5278</f>
        <v>0</v>
      </c>
      <c r="AA5278" s="6">
        <f t="shared" si="429"/>
        <v>2145.6000000000004</v>
      </c>
    </row>
    <row r="5279" spans="2:27" x14ac:dyDescent="0.3">
      <c r="B5279">
        <v>5276</v>
      </c>
      <c r="C5279" t="s">
        <v>8119</v>
      </c>
      <c r="D5279" s="1">
        <v>43083</v>
      </c>
      <c r="E5279" s="1">
        <v>43089</v>
      </c>
      <c r="F5279" s="9" t="str">
        <f t="shared" si="431"/>
        <v>6 days</v>
      </c>
      <c r="G5279" t="s">
        <v>49</v>
      </c>
      <c r="H5279" t="s">
        <v>1081</v>
      </c>
      <c r="I5279" t="s">
        <v>1082</v>
      </c>
      <c r="J5279" t="s">
        <v>40</v>
      </c>
      <c r="K5279" t="s">
        <v>26</v>
      </c>
      <c r="L5279" t="s">
        <v>1710</v>
      </c>
      <c r="M5279" t="s">
        <v>1711</v>
      </c>
      <c r="N5279">
        <v>72701</v>
      </c>
      <c r="O5279" t="s">
        <v>29</v>
      </c>
      <c r="P5279" t="s">
        <v>994</v>
      </c>
      <c r="Q5279" t="s">
        <v>70</v>
      </c>
      <c r="R5279" t="s">
        <v>160</v>
      </c>
      <c r="S5279" t="s">
        <v>995</v>
      </c>
      <c r="T5279" s="9">
        <v>159.80000000000001</v>
      </c>
      <c r="U5279">
        <v>4</v>
      </c>
      <c r="V5279" s="2">
        <v>0</v>
      </c>
      <c r="W5279" s="6">
        <v>70.31</v>
      </c>
      <c r="X5279" s="14">
        <f>AA5279-W5279</f>
        <v>568.8900000000001</v>
      </c>
      <c r="Y5279" s="6">
        <f>T5279*U5279</f>
        <v>639.20000000000005</v>
      </c>
      <c r="Z5279" s="6">
        <f>Y5279*V5279</f>
        <v>0</v>
      </c>
      <c r="AA5279" s="6">
        <f t="shared" si="429"/>
        <v>639.20000000000005</v>
      </c>
    </row>
    <row r="5280" spans="2:27" x14ac:dyDescent="0.3">
      <c r="B5280">
        <v>5277</v>
      </c>
      <c r="C5280" t="s">
        <v>8119</v>
      </c>
      <c r="D5280" s="1">
        <v>43083</v>
      </c>
      <c r="E5280" s="1">
        <v>43089</v>
      </c>
      <c r="F5280" s="9" t="str">
        <f t="shared" si="431"/>
        <v>6 days</v>
      </c>
      <c r="G5280" t="s">
        <v>49</v>
      </c>
      <c r="H5280" t="s">
        <v>1081</v>
      </c>
      <c r="I5280" t="s">
        <v>1082</v>
      </c>
      <c r="J5280" t="s">
        <v>40</v>
      </c>
      <c r="K5280" t="s">
        <v>26</v>
      </c>
      <c r="L5280" t="s">
        <v>1710</v>
      </c>
      <c r="M5280" t="s">
        <v>1711</v>
      </c>
      <c r="N5280">
        <v>72701</v>
      </c>
      <c r="O5280" t="s">
        <v>29</v>
      </c>
      <c r="P5280" t="s">
        <v>4164</v>
      </c>
      <c r="Q5280" t="s">
        <v>70</v>
      </c>
      <c r="R5280" t="s">
        <v>160</v>
      </c>
      <c r="S5280" t="s">
        <v>4165</v>
      </c>
      <c r="T5280" s="9">
        <v>44.75</v>
      </c>
      <c r="U5280">
        <v>5</v>
      </c>
      <c r="V5280" s="2">
        <v>0</v>
      </c>
      <c r="W5280" s="6">
        <v>8.5</v>
      </c>
      <c r="X5280" s="14">
        <f>AA5280-W5280</f>
        <v>215.25</v>
      </c>
      <c r="Y5280" s="6">
        <f>T5280*U5280</f>
        <v>223.75</v>
      </c>
      <c r="Z5280" s="6">
        <f>Y5280*V5280</f>
        <v>0</v>
      </c>
      <c r="AA5280" s="6">
        <f t="shared" si="429"/>
        <v>223.75</v>
      </c>
    </row>
    <row r="5281" spans="2:27" x14ac:dyDescent="0.3">
      <c r="B5281">
        <v>5278</v>
      </c>
      <c r="C5281" t="s">
        <v>8120</v>
      </c>
      <c r="D5281" s="1">
        <v>41895</v>
      </c>
      <c r="E5281" s="1">
        <v>41899</v>
      </c>
      <c r="F5281" s="9" t="str">
        <f t="shared" si="431"/>
        <v>4 days</v>
      </c>
      <c r="G5281" t="s">
        <v>49</v>
      </c>
      <c r="H5281" t="s">
        <v>5327</v>
      </c>
      <c r="I5281" t="s">
        <v>5328</v>
      </c>
      <c r="J5281" t="s">
        <v>101</v>
      </c>
      <c r="K5281" t="s">
        <v>26</v>
      </c>
      <c r="L5281" t="s">
        <v>6909</v>
      </c>
      <c r="M5281" t="s">
        <v>103</v>
      </c>
      <c r="N5281">
        <v>79762</v>
      </c>
      <c r="O5281" t="s">
        <v>104</v>
      </c>
      <c r="P5281" t="s">
        <v>717</v>
      </c>
      <c r="Q5281" t="s">
        <v>31</v>
      </c>
      <c r="R5281" t="s">
        <v>35</v>
      </c>
      <c r="S5281" t="s">
        <v>718</v>
      </c>
      <c r="T5281" s="9">
        <v>340.12</v>
      </c>
      <c r="U5281">
        <v>6</v>
      </c>
      <c r="V5281" s="2">
        <v>0.3</v>
      </c>
      <c r="W5281" s="6">
        <v>-9.7200000000000006</v>
      </c>
      <c r="X5281" s="14">
        <f>AA5281-W5281</f>
        <v>1438.2239999999999</v>
      </c>
      <c r="Y5281" s="6">
        <f>T5281*U5281</f>
        <v>2040.72</v>
      </c>
      <c r="Z5281" s="6">
        <f>Y5281*V5281</f>
        <v>612.21600000000001</v>
      </c>
      <c r="AA5281" s="6">
        <f t="shared" si="429"/>
        <v>1428.5039999999999</v>
      </c>
    </row>
    <row r="5282" spans="2:27" x14ac:dyDescent="0.3">
      <c r="B5282">
        <v>5279</v>
      </c>
      <c r="C5282" t="s">
        <v>8121</v>
      </c>
      <c r="D5282" s="1">
        <v>41832</v>
      </c>
      <c r="E5282" s="1">
        <v>41986</v>
      </c>
      <c r="F5282" s="9" t="str">
        <f t="shared" si="431"/>
        <v>154 days</v>
      </c>
      <c r="G5282" t="s">
        <v>49</v>
      </c>
      <c r="H5282" t="s">
        <v>1191</v>
      </c>
      <c r="I5282" t="s">
        <v>1192</v>
      </c>
      <c r="J5282" t="s">
        <v>25</v>
      </c>
      <c r="K5282" t="s">
        <v>26</v>
      </c>
      <c r="L5282" t="s">
        <v>2984</v>
      </c>
      <c r="M5282" t="s">
        <v>318</v>
      </c>
      <c r="N5282">
        <v>23464</v>
      </c>
      <c r="O5282" t="s">
        <v>29</v>
      </c>
      <c r="P5282" t="s">
        <v>3741</v>
      </c>
      <c r="Q5282" t="s">
        <v>45</v>
      </c>
      <c r="R5282" t="s">
        <v>89</v>
      </c>
      <c r="S5282" t="s">
        <v>3742</v>
      </c>
      <c r="T5282" s="9">
        <v>105.52</v>
      </c>
      <c r="U5282">
        <v>4</v>
      </c>
      <c r="V5282" s="2">
        <v>0</v>
      </c>
      <c r="W5282" s="6">
        <v>48.54</v>
      </c>
      <c r="X5282" s="14">
        <f>AA5282-W5282</f>
        <v>373.53999999999996</v>
      </c>
      <c r="Y5282" s="6">
        <f>T5282*U5282</f>
        <v>422.08</v>
      </c>
      <c r="Z5282" s="6">
        <f>Y5282*V5282</f>
        <v>0</v>
      </c>
      <c r="AA5282" s="6">
        <f t="shared" si="429"/>
        <v>422.08</v>
      </c>
    </row>
    <row r="5283" spans="2:27" x14ac:dyDescent="0.3">
      <c r="B5283">
        <v>5280</v>
      </c>
      <c r="C5283" t="s">
        <v>8122</v>
      </c>
      <c r="D5283" s="1">
        <v>42925</v>
      </c>
      <c r="E5283" s="1">
        <v>43048</v>
      </c>
      <c r="F5283" s="9" t="str">
        <f t="shared" si="431"/>
        <v>123 days</v>
      </c>
      <c r="G5283" t="s">
        <v>49</v>
      </c>
      <c r="H5283" t="s">
        <v>1411</v>
      </c>
      <c r="I5283" t="s">
        <v>1412</v>
      </c>
      <c r="J5283" t="s">
        <v>25</v>
      </c>
      <c r="K5283" t="s">
        <v>26</v>
      </c>
      <c r="L5283" t="s">
        <v>2553</v>
      </c>
      <c r="M5283" t="s">
        <v>113</v>
      </c>
      <c r="N5283">
        <v>53209</v>
      </c>
      <c r="O5283" t="s">
        <v>104</v>
      </c>
      <c r="P5283" t="s">
        <v>6780</v>
      </c>
      <c r="Q5283" t="s">
        <v>70</v>
      </c>
      <c r="R5283" t="s">
        <v>160</v>
      </c>
      <c r="S5283" t="s">
        <v>6781</v>
      </c>
      <c r="T5283" s="9">
        <v>13.48</v>
      </c>
      <c r="U5283">
        <v>1</v>
      </c>
      <c r="V5283" s="2">
        <v>0</v>
      </c>
      <c r="W5283" s="6">
        <v>1.89</v>
      </c>
      <c r="X5283" s="14">
        <f>AA5283-W5283</f>
        <v>11.59</v>
      </c>
      <c r="Y5283" s="6">
        <f>T5283*U5283</f>
        <v>13.48</v>
      </c>
      <c r="Z5283" s="6">
        <f>Y5283*V5283</f>
        <v>0</v>
      </c>
      <c r="AA5283" s="6">
        <f t="shared" si="429"/>
        <v>13.48</v>
      </c>
    </row>
    <row r="5284" spans="2:27" x14ac:dyDescent="0.3">
      <c r="B5284">
        <v>5281</v>
      </c>
      <c r="C5284" t="s">
        <v>8123</v>
      </c>
      <c r="D5284" s="1">
        <v>42926</v>
      </c>
      <c r="E5284" s="1">
        <v>43079</v>
      </c>
      <c r="F5284" s="9" t="str">
        <f t="shared" si="431"/>
        <v>153 days</v>
      </c>
      <c r="G5284" t="s">
        <v>49</v>
      </c>
      <c r="H5284" t="s">
        <v>1776</v>
      </c>
      <c r="I5284" t="s">
        <v>1777</v>
      </c>
      <c r="J5284" t="s">
        <v>25</v>
      </c>
      <c r="K5284" t="s">
        <v>26</v>
      </c>
      <c r="L5284" t="s">
        <v>881</v>
      </c>
      <c r="M5284" t="s">
        <v>237</v>
      </c>
      <c r="N5284">
        <v>48234</v>
      </c>
      <c r="O5284" t="s">
        <v>104</v>
      </c>
      <c r="P5284" t="s">
        <v>5564</v>
      </c>
      <c r="Q5284" t="s">
        <v>45</v>
      </c>
      <c r="R5284" t="s">
        <v>58</v>
      </c>
      <c r="S5284" t="s">
        <v>5565</v>
      </c>
      <c r="T5284" s="9">
        <v>85.52</v>
      </c>
      <c r="U5284">
        <v>2</v>
      </c>
      <c r="V5284" s="2">
        <v>0</v>
      </c>
      <c r="W5284" s="6">
        <v>22.24</v>
      </c>
      <c r="X5284" s="14">
        <f>AA5284-W5284</f>
        <v>148.79999999999998</v>
      </c>
      <c r="Y5284" s="6">
        <f>T5284*U5284</f>
        <v>171.04</v>
      </c>
      <c r="Z5284" s="6">
        <f>Y5284*V5284</f>
        <v>0</v>
      </c>
      <c r="AA5284" s="6">
        <f t="shared" si="429"/>
        <v>171.04</v>
      </c>
    </row>
    <row r="5285" spans="2:27" x14ac:dyDescent="0.3">
      <c r="B5285">
        <v>5282</v>
      </c>
      <c r="C5285" t="s">
        <v>8124</v>
      </c>
      <c r="D5285" s="1">
        <v>42133</v>
      </c>
      <c r="E5285" s="1">
        <v>42286</v>
      </c>
      <c r="F5285" s="9" t="str">
        <f t="shared" si="431"/>
        <v>153 days</v>
      </c>
      <c r="G5285" t="s">
        <v>49</v>
      </c>
      <c r="H5285" t="s">
        <v>1159</v>
      </c>
      <c r="I5285" t="s">
        <v>1160</v>
      </c>
      <c r="J5285" t="s">
        <v>40</v>
      </c>
      <c r="K5285" t="s">
        <v>26</v>
      </c>
      <c r="L5285" t="s">
        <v>388</v>
      </c>
      <c r="M5285" t="s">
        <v>228</v>
      </c>
      <c r="N5285">
        <v>55901</v>
      </c>
      <c r="O5285" t="s">
        <v>104</v>
      </c>
      <c r="P5285" t="s">
        <v>258</v>
      </c>
      <c r="Q5285" t="s">
        <v>31</v>
      </c>
      <c r="R5285" t="s">
        <v>64</v>
      </c>
      <c r="S5285" t="s">
        <v>259</v>
      </c>
      <c r="T5285" s="9">
        <v>6.16</v>
      </c>
      <c r="U5285">
        <v>2</v>
      </c>
      <c r="V5285" s="2">
        <v>0</v>
      </c>
      <c r="W5285" s="6">
        <v>2.96</v>
      </c>
      <c r="X5285" s="14">
        <f>AA5285-W5285</f>
        <v>9.36</v>
      </c>
      <c r="Y5285" s="6">
        <f>T5285*U5285</f>
        <v>12.32</v>
      </c>
      <c r="Z5285" s="6">
        <f>Y5285*V5285</f>
        <v>0</v>
      </c>
      <c r="AA5285" s="6">
        <f t="shared" si="429"/>
        <v>12.32</v>
      </c>
    </row>
    <row r="5286" spans="2:27" x14ac:dyDescent="0.3">
      <c r="B5286">
        <v>5283</v>
      </c>
      <c r="C5286" t="s">
        <v>8124</v>
      </c>
      <c r="D5286" s="1">
        <v>42133</v>
      </c>
      <c r="E5286" s="1">
        <v>42286</v>
      </c>
      <c r="F5286" s="9" t="str">
        <f t="shared" si="431"/>
        <v>153 days</v>
      </c>
      <c r="G5286" t="s">
        <v>49</v>
      </c>
      <c r="H5286" t="s">
        <v>1159</v>
      </c>
      <c r="I5286" t="s">
        <v>1160</v>
      </c>
      <c r="J5286" t="s">
        <v>40</v>
      </c>
      <c r="K5286" t="s">
        <v>26</v>
      </c>
      <c r="L5286" t="s">
        <v>388</v>
      </c>
      <c r="M5286" t="s">
        <v>228</v>
      </c>
      <c r="N5286">
        <v>55901</v>
      </c>
      <c r="O5286" t="s">
        <v>104</v>
      </c>
      <c r="P5286" t="s">
        <v>1253</v>
      </c>
      <c r="Q5286" t="s">
        <v>45</v>
      </c>
      <c r="R5286" t="s">
        <v>89</v>
      </c>
      <c r="S5286" t="s">
        <v>1254</v>
      </c>
      <c r="T5286" s="9">
        <v>36.840000000000003</v>
      </c>
      <c r="U5286">
        <v>3</v>
      </c>
      <c r="V5286" s="2">
        <v>0</v>
      </c>
      <c r="W5286" s="6">
        <v>17.309999999999999</v>
      </c>
      <c r="X5286" s="14">
        <f>AA5286-W5286</f>
        <v>93.210000000000008</v>
      </c>
      <c r="Y5286" s="6">
        <f>T5286*U5286</f>
        <v>110.52000000000001</v>
      </c>
      <c r="Z5286" s="6">
        <f>Y5286*V5286</f>
        <v>0</v>
      </c>
      <c r="AA5286" s="6">
        <f t="shared" si="429"/>
        <v>110.52000000000001</v>
      </c>
    </row>
    <row r="5287" spans="2:27" x14ac:dyDescent="0.3">
      <c r="B5287">
        <v>5284</v>
      </c>
      <c r="C5287" t="s">
        <v>8125</v>
      </c>
      <c r="D5287" s="1">
        <v>41728</v>
      </c>
      <c r="E5287" s="1">
        <v>41733</v>
      </c>
      <c r="F5287" s="9" t="str">
        <f t="shared" si="431"/>
        <v>5 days</v>
      </c>
      <c r="G5287" t="s">
        <v>49</v>
      </c>
      <c r="H5287" t="s">
        <v>976</v>
      </c>
      <c r="I5287" t="s">
        <v>977</v>
      </c>
      <c r="J5287" t="s">
        <v>40</v>
      </c>
      <c r="K5287" t="s">
        <v>26</v>
      </c>
      <c r="L5287" t="s">
        <v>94</v>
      </c>
      <c r="M5287" t="s">
        <v>95</v>
      </c>
      <c r="N5287">
        <v>98105</v>
      </c>
      <c r="O5287" t="s">
        <v>43</v>
      </c>
      <c r="P5287" t="s">
        <v>6410</v>
      </c>
      <c r="Q5287" t="s">
        <v>45</v>
      </c>
      <c r="R5287" t="s">
        <v>58</v>
      </c>
      <c r="S5287" t="s">
        <v>6411</v>
      </c>
      <c r="T5287" s="9">
        <v>15.84</v>
      </c>
      <c r="U5287">
        <v>3</v>
      </c>
      <c r="V5287" s="2">
        <v>0</v>
      </c>
      <c r="W5287" s="6">
        <v>0</v>
      </c>
      <c r="X5287" s="14">
        <f>AA5287-W5287</f>
        <v>47.519999999999996</v>
      </c>
      <c r="Y5287" s="6">
        <f>T5287*U5287</f>
        <v>47.519999999999996</v>
      </c>
      <c r="Z5287" s="6">
        <f>Y5287*V5287</f>
        <v>0</v>
      </c>
      <c r="AA5287" s="6">
        <f t="shared" si="429"/>
        <v>47.519999999999996</v>
      </c>
    </row>
    <row r="5288" spans="2:27" x14ac:dyDescent="0.3">
      <c r="B5288">
        <v>5285</v>
      </c>
      <c r="C5288" t="s">
        <v>8125</v>
      </c>
      <c r="D5288" s="1">
        <v>41728</v>
      </c>
      <c r="E5288" s="1">
        <v>41733</v>
      </c>
      <c r="F5288" s="9" t="str">
        <f t="shared" si="431"/>
        <v>5 days</v>
      </c>
      <c r="G5288" t="s">
        <v>49</v>
      </c>
      <c r="H5288" t="s">
        <v>976</v>
      </c>
      <c r="I5288" t="s">
        <v>977</v>
      </c>
      <c r="J5288" t="s">
        <v>40</v>
      </c>
      <c r="K5288" t="s">
        <v>26</v>
      </c>
      <c r="L5288" t="s">
        <v>94</v>
      </c>
      <c r="M5288" t="s">
        <v>95</v>
      </c>
      <c r="N5288">
        <v>98105</v>
      </c>
      <c r="O5288" t="s">
        <v>43</v>
      </c>
      <c r="P5288" t="s">
        <v>2257</v>
      </c>
      <c r="Q5288" t="s">
        <v>45</v>
      </c>
      <c r="R5288" t="s">
        <v>46</v>
      </c>
      <c r="S5288" t="s">
        <v>2258</v>
      </c>
      <c r="T5288" s="9">
        <v>44.4</v>
      </c>
      <c r="U5288">
        <v>3</v>
      </c>
      <c r="V5288" s="2">
        <v>0</v>
      </c>
      <c r="W5288" s="6">
        <v>22.2</v>
      </c>
      <c r="X5288" s="14">
        <f>AA5288-W5288</f>
        <v>110.99999999999999</v>
      </c>
      <c r="Y5288" s="6">
        <f>T5288*U5288</f>
        <v>133.19999999999999</v>
      </c>
      <c r="Z5288" s="6">
        <f>Y5288*V5288</f>
        <v>0</v>
      </c>
      <c r="AA5288" s="6">
        <f t="shared" si="429"/>
        <v>133.19999999999999</v>
      </c>
    </row>
    <row r="5289" spans="2:27" x14ac:dyDescent="0.3">
      <c r="B5289">
        <v>5286</v>
      </c>
      <c r="C5289" t="s">
        <v>8126</v>
      </c>
      <c r="D5289" s="1">
        <v>42860</v>
      </c>
      <c r="E5289" s="1">
        <v>42891</v>
      </c>
      <c r="F5289" s="9" t="str">
        <f t="shared" si="431"/>
        <v>31 days</v>
      </c>
      <c r="G5289" t="s">
        <v>187</v>
      </c>
      <c r="H5289" t="s">
        <v>2421</v>
      </c>
      <c r="I5289" t="s">
        <v>2422</v>
      </c>
      <c r="J5289" t="s">
        <v>25</v>
      </c>
      <c r="K5289" t="s">
        <v>26</v>
      </c>
      <c r="L5289" t="s">
        <v>1477</v>
      </c>
      <c r="M5289" t="s">
        <v>456</v>
      </c>
      <c r="N5289">
        <v>80027</v>
      </c>
      <c r="O5289" t="s">
        <v>43</v>
      </c>
      <c r="P5289" t="s">
        <v>500</v>
      </c>
      <c r="Q5289" t="s">
        <v>45</v>
      </c>
      <c r="R5289" t="s">
        <v>172</v>
      </c>
      <c r="S5289" t="s">
        <v>501</v>
      </c>
      <c r="T5289" s="9">
        <v>21.24</v>
      </c>
      <c r="U5289">
        <v>9</v>
      </c>
      <c r="V5289" s="2">
        <v>0.2</v>
      </c>
      <c r="W5289" s="6">
        <v>7.43</v>
      </c>
      <c r="X5289" s="14">
        <f>AA5289-W5289</f>
        <v>145.49799999999999</v>
      </c>
      <c r="Y5289" s="6">
        <f>T5289*U5289</f>
        <v>191.16</v>
      </c>
      <c r="Z5289" s="6">
        <f>Y5289*V5289</f>
        <v>38.231999999999999</v>
      </c>
      <c r="AA5289" s="6">
        <f t="shared" si="429"/>
        <v>152.928</v>
      </c>
    </row>
    <row r="5290" spans="2:27" x14ac:dyDescent="0.3">
      <c r="B5290">
        <v>5287</v>
      </c>
      <c r="C5290" t="s">
        <v>8126</v>
      </c>
      <c r="D5290" s="1">
        <v>42860</v>
      </c>
      <c r="E5290" s="1">
        <v>42891</v>
      </c>
      <c r="F5290" s="9" t="str">
        <f t="shared" si="431"/>
        <v>31 days</v>
      </c>
      <c r="G5290" t="s">
        <v>187</v>
      </c>
      <c r="H5290" t="s">
        <v>2421</v>
      </c>
      <c r="I5290" t="s">
        <v>2422</v>
      </c>
      <c r="J5290" t="s">
        <v>25</v>
      </c>
      <c r="K5290" t="s">
        <v>26</v>
      </c>
      <c r="L5290" t="s">
        <v>1477</v>
      </c>
      <c r="M5290" t="s">
        <v>456</v>
      </c>
      <c r="N5290">
        <v>80027</v>
      </c>
      <c r="O5290" t="s">
        <v>43</v>
      </c>
      <c r="P5290" t="s">
        <v>544</v>
      </c>
      <c r="Q5290" t="s">
        <v>45</v>
      </c>
      <c r="R5290" t="s">
        <v>74</v>
      </c>
      <c r="S5290" t="s">
        <v>545</v>
      </c>
      <c r="T5290" s="9">
        <v>9.5500000000000007</v>
      </c>
      <c r="U5290">
        <v>8</v>
      </c>
      <c r="V5290" s="2">
        <v>0.7</v>
      </c>
      <c r="W5290" s="6">
        <v>-7.32</v>
      </c>
      <c r="X5290" s="14">
        <f>AA5290-W5290</f>
        <v>30.240000000000002</v>
      </c>
      <c r="Y5290" s="6">
        <f>T5290*U5290</f>
        <v>76.400000000000006</v>
      </c>
      <c r="Z5290" s="6">
        <f>Y5290*V5290</f>
        <v>53.480000000000004</v>
      </c>
      <c r="AA5290" s="6">
        <f t="shared" si="429"/>
        <v>22.92</v>
      </c>
    </row>
    <row r="5291" spans="2:27" x14ac:dyDescent="0.3">
      <c r="B5291">
        <v>5288</v>
      </c>
      <c r="C5291" t="s">
        <v>8126</v>
      </c>
      <c r="D5291" s="1">
        <v>42860</v>
      </c>
      <c r="E5291" s="1">
        <v>42891</v>
      </c>
      <c r="F5291" s="9" t="str">
        <f t="shared" si="431"/>
        <v>31 days</v>
      </c>
      <c r="G5291" t="s">
        <v>187</v>
      </c>
      <c r="H5291" t="s">
        <v>2421</v>
      </c>
      <c r="I5291" t="s">
        <v>2422</v>
      </c>
      <c r="J5291" t="s">
        <v>25</v>
      </c>
      <c r="K5291" t="s">
        <v>26</v>
      </c>
      <c r="L5291" t="s">
        <v>1477</v>
      </c>
      <c r="M5291" t="s">
        <v>456</v>
      </c>
      <c r="N5291">
        <v>80027</v>
      </c>
      <c r="O5291" t="s">
        <v>43</v>
      </c>
      <c r="P5291" t="s">
        <v>3499</v>
      </c>
      <c r="Q5291" t="s">
        <v>31</v>
      </c>
      <c r="R5291" t="s">
        <v>32</v>
      </c>
      <c r="S5291" t="s">
        <v>3500</v>
      </c>
      <c r="T5291" s="9">
        <v>89.99</v>
      </c>
      <c r="U5291">
        <v>3</v>
      </c>
      <c r="V5291" s="2">
        <v>0.7</v>
      </c>
      <c r="W5291" s="6">
        <v>-152.97999999999999</v>
      </c>
      <c r="X5291" s="14">
        <f>AA5291-W5291</f>
        <v>233.971</v>
      </c>
      <c r="Y5291" s="6">
        <f>T5291*U5291</f>
        <v>269.96999999999997</v>
      </c>
      <c r="Z5291" s="6">
        <f>Y5291*V5291</f>
        <v>188.97899999999996</v>
      </c>
      <c r="AA5291" s="6">
        <f t="shared" si="429"/>
        <v>80.991000000000014</v>
      </c>
    </row>
    <row r="5292" spans="2:27" x14ac:dyDescent="0.3">
      <c r="B5292">
        <v>5289</v>
      </c>
      <c r="C5292" t="s">
        <v>8127</v>
      </c>
      <c r="D5292" s="1">
        <v>42855</v>
      </c>
      <c r="E5292" s="1">
        <v>42860</v>
      </c>
      <c r="F5292" s="9" t="str">
        <f t="shared" si="431"/>
        <v>5 days</v>
      </c>
      <c r="G5292" t="s">
        <v>49</v>
      </c>
      <c r="H5292" t="s">
        <v>530</v>
      </c>
      <c r="I5292" t="s">
        <v>531</v>
      </c>
      <c r="J5292" t="s">
        <v>101</v>
      </c>
      <c r="K5292" t="s">
        <v>26</v>
      </c>
      <c r="L5292" t="s">
        <v>126</v>
      </c>
      <c r="M5292" t="s">
        <v>42</v>
      </c>
      <c r="N5292">
        <v>94122</v>
      </c>
      <c r="O5292" t="s">
        <v>43</v>
      </c>
      <c r="P5292" t="s">
        <v>4508</v>
      </c>
      <c r="Q5292" t="s">
        <v>45</v>
      </c>
      <c r="R5292" t="s">
        <v>89</v>
      </c>
      <c r="S5292" t="s">
        <v>4509</v>
      </c>
      <c r="T5292" s="9">
        <v>163.96</v>
      </c>
      <c r="U5292">
        <v>4</v>
      </c>
      <c r="V5292" s="2">
        <v>0</v>
      </c>
      <c r="W5292" s="6">
        <v>80.34</v>
      </c>
      <c r="X5292" s="14">
        <f>AA5292-W5292</f>
        <v>575.5</v>
      </c>
      <c r="Y5292" s="6">
        <f>T5292*U5292</f>
        <v>655.84</v>
      </c>
      <c r="Z5292" s="6">
        <f>Y5292*V5292</f>
        <v>0</v>
      </c>
      <c r="AA5292" s="6">
        <f t="shared" si="429"/>
        <v>655.84</v>
      </c>
    </row>
    <row r="5293" spans="2:27" x14ac:dyDescent="0.3">
      <c r="B5293">
        <v>5290</v>
      </c>
      <c r="C5293" t="s">
        <v>8128</v>
      </c>
      <c r="D5293" s="1">
        <v>41860</v>
      </c>
      <c r="E5293" s="1">
        <v>41897</v>
      </c>
      <c r="F5293" s="9" t="str">
        <f t="shared" si="431"/>
        <v>37 days</v>
      </c>
      <c r="G5293" t="s">
        <v>49</v>
      </c>
      <c r="H5293" t="s">
        <v>3747</v>
      </c>
      <c r="I5293" t="s">
        <v>3748</v>
      </c>
      <c r="J5293" t="s">
        <v>25</v>
      </c>
      <c r="K5293" t="s">
        <v>26</v>
      </c>
      <c r="L5293" t="s">
        <v>183</v>
      </c>
      <c r="M5293" t="s">
        <v>103</v>
      </c>
      <c r="N5293">
        <v>77036</v>
      </c>
      <c r="O5293" t="s">
        <v>104</v>
      </c>
      <c r="P5293" t="s">
        <v>3366</v>
      </c>
      <c r="Q5293" t="s">
        <v>45</v>
      </c>
      <c r="R5293" t="s">
        <v>89</v>
      </c>
      <c r="S5293" t="s">
        <v>3367</v>
      </c>
      <c r="T5293" s="9">
        <v>17.899999999999999</v>
      </c>
      <c r="U5293">
        <v>2</v>
      </c>
      <c r="V5293" s="2">
        <v>0.2</v>
      </c>
      <c r="W5293" s="6">
        <v>6.27</v>
      </c>
      <c r="X5293" s="14">
        <f>AA5293-W5293</f>
        <v>22.369999999999997</v>
      </c>
      <c r="Y5293" s="6">
        <f>T5293*U5293</f>
        <v>35.799999999999997</v>
      </c>
      <c r="Z5293" s="6">
        <f>Y5293*V5293</f>
        <v>7.16</v>
      </c>
      <c r="AA5293" s="6">
        <f t="shared" si="429"/>
        <v>28.639999999999997</v>
      </c>
    </row>
    <row r="5294" spans="2:27" x14ac:dyDescent="0.3">
      <c r="B5294">
        <v>5291</v>
      </c>
      <c r="C5294" t="s">
        <v>8128</v>
      </c>
      <c r="D5294" s="1">
        <v>41860</v>
      </c>
      <c r="E5294" s="1">
        <v>41897</v>
      </c>
      <c r="F5294" s="9" t="str">
        <f t="shared" si="431"/>
        <v>37 days</v>
      </c>
      <c r="G5294" t="s">
        <v>49</v>
      </c>
      <c r="H5294" t="s">
        <v>3747</v>
      </c>
      <c r="I5294" t="s">
        <v>3748</v>
      </c>
      <c r="J5294" t="s">
        <v>25</v>
      </c>
      <c r="K5294" t="s">
        <v>26</v>
      </c>
      <c r="L5294" t="s">
        <v>183</v>
      </c>
      <c r="M5294" t="s">
        <v>103</v>
      </c>
      <c r="N5294">
        <v>77036</v>
      </c>
      <c r="O5294" t="s">
        <v>104</v>
      </c>
      <c r="P5294" t="s">
        <v>687</v>
      </c>
      <c r="Q5294" t="s">
        <v>31</v>
      </c>
      <c r="R5294" t="s">
        <v>35</v>
      </c>
      <c r="S5294" t="s">
        <v>688</v>
      </c>
      <c r="T5294" s="9">
        <v>966.7</v>
      </c>
      <c r="U5294">
        <v>5</v>
      </c>
      <c r="V5294" s="2">
        <v>0.3</v>
      </c>
      <c r="W5294" s="6">
        <v>-13.81</v>
      </c>
      <c r="X5294" s="14">
        <f>AA5294-W5294</f>
        <v>3397.2599999999998</v>
      </c>
      <c r="Y5294" s="6">
        <f>T5294*U5294</f>
        <v>4833.5</v>
      </c>
      <c r="Z5294" s="6">
        <f>Y5294*V5294</f>
        <v>1450.05</v>
      </c>
      <c r="AA5294" s="6">
        <f t="shared" si="429"/>
        <v>3383.45</v>
      </c>
    </row>
    <row r="5295" spans="2:27" x14ac:dyDescent="0.3">
      <c r="B5295">
        <v>5292</v>
      </c>
      <c r="C5295" t="s">
        <v>8128</v>
      </c>
      <c r="D5295" s="1">
        <v>41860</v>
      </c>
      <c r="E5295" s="1">
        <v>41897</v>
      </c>
      <c r="F5295" s="9" t="str">
        <f t="shared" si="431"/>
        <v>37 days</v>
      </c>
      <c r="G5295" t="s">
        <v>49</v>
      </c>
      <c r="H5295" t="s">
        <v>3747</v>
      </c>
      <c r="I5295" t="s">
        <v>3748</v>
      </c>
      <c r="J5295" t="s">
        <v>25</v>
      </c>
      <c r="K5295" t="s">
        <v>26</v>
      </c>
      <c r="L5295" t="s">
        <v>183</v>
      </c>
      <c r="M5295" t="s">
        <v>103</v>
      </c>
      <c r="N5295">
        <v>77036</v>
      </c>
      <c r="O5295" t="s">
        <v>104</v>
      </c>
      <c r="P5295" t="s">
        <v>319</v>
      </c>
      <c r="Q5295" t="s">
        <v>45</v>
      </c>
      <c r="R5295" t="s">
        <v>89</v>
      </c>
      <c r="S5295" t="s">
        <v>320</v>
      </c>
      <c r="T5295" s="9">
        <v>182.11</v>
      </c>
      <c r="U5295">
        <v>6</v>
      </c>
      <c r="V5295" s="2">
        <v>0.2</v>
      </c>
      <c r="W5295" s="6">
        <v>61.46</v>
      </c>
      <c r="X5295" s="14">
        <f>AA5295-W5295</f>
        <v>812.66800000000001</v>
      </c>
      <c r="Y5295" s="6">
        <f>T5295*U5295</f>
        <v>1092.6600000000001</v>
      </c>
      <c r="Z5295" s="6">
        <f>Y5295*V5295</f>
        <v>218.53200000000004</v>
      </c>
      <c r="AA5295" s="6">
        <f t="shared" si="429"/>
        <v>874.12800000000004</v>
      </c>
    </row>
    <row r="5296" spans="2:27" x14ac:dyDescent="0.3">
      <c r="B5296">
        <v>5293</v>
      </c>
      <c r="C5296" t="s">
        <v>8129</v>
      </c>
      <c r="D5296" s="1">
        <v>42906</v>
      </c>
      <c r="E5296" s="1">
        <v>42909</v>
      </c>
      <c r="F5296" s="9" t="str">
        <f t="shared" si="431"/>
        <v>3 days</v>
      </c>
      <c r="G5296" t="s">
        <v>187</v>
      </c>
      <c r="H5296" t="s">
        <v>2545</v>
      </c>
      <c r="I5296" t="s">
        <v>2546</v>
      </c>
      <c r="J5296" t="s">
        <v>25</v>
      </c>
      <c r="K5296" t="s">
        <v>26</v>
      </c>
      <c r="L5296" t="s">
        <v>1422</v>
      </c>
      <c r="M5296" t="s">
        <v>53</v>
      </c>
      <c r="N5296">
        <v>33180</v>
      </c>
      <c r="O5296" t="s">
        <v>29</v>
      </c>
      <c r="P5296" t="s">
        <v>5943</v>
      </c>
      <c r="Q5296" t="s">
        <v>45</v>
      </c>
      <c r="R5296" t="s">
        <v>58</v>
      </c>
      <c r="S5296" t="s">
        <v>5944</v>
      </c>
      <c r="T5296" s="9">
        <v>4.46</v>
      </c>
      <c r="U5296">
        <v>1</v>
      </c>
      <c r="V5296" s="2">
        <v>0.2</v>
      </c>
      <c r="W5296" s="6">
        <v>0.33</v>
      </c>
      <c r="X5296" s="14">
        <f>AA5296-W5296</f>
        <v>3.238</v>
      </c>
      <c r="Y5296" s="6">
        <f>T5296*U5296</f>
        <v>4.46</v>
      </c>
      <c r="Z5296" s="6">
        <f>Y5296*V5296</f>
        <v>0.89200000000000002</v>
      </c>
      <c r="AA5296" s="6">
        <f t="shared" si="429"/>
        <v>3.5680000000000001</v>
      </c>
    </row>
    <row r="5297" spans="2:27" x14ac:dyDescent="0.3">
      <c r="B5297">
        <v>5294</v>
      </c>
      <c r="C5297" t="s">
        <v>8130</v>
      </c>
      <c r="D5297" s="1">
        <v>42364</v>
      </c>
      <c r="E5297" s="1">
        <v>42368</v>
      </c>
      <c r="F5297" s="9" t="str">
        <f t="shared" si="431"/>
        <v>4 days</v>
      </c>
      <c r="G5297" t="s">
        <v>49</v>
      </c>
      <c r="H5297" t="s">
        <v>4178</v>
      </c>
      <c r="I5297" t="s">
        <v>4179</v>
      </c>
      <c r="J5297" t="s">
        <v>25</v>
      </c>
      <c r="K5297" t="s">
        <v>26</v>
      </c>
      <c r="L5297" t="s">
        <v>850</v>
      </c>
      <c r="M5297" t="s">
        <v>497</v>
      </c>
      <c r="N5297">
        <v>44256</v>
      </c>
      <c r="O5297" t="s">
        <v>147</v>
      </c>
      <c r="P5297" t="s">
        <v>3280</v>
      </c>
      <c r="Q5297" t="s">
        <v>31</v>
      </c>
      <c r="R5297" t="s">
        <v>55</v>
      </c>
      <c r="S5297" t="s">
        <v>3281</v>
      </c>
      <c r="T5297" s="9">
        <v>51.59</v>
      </c>
      <c r="U5297">
        <v>1</v>
      </c>
      <c r="V5297" s="2">
        <v>0.4</v>
      </c>
      <c r="W5297" s="6">
        <v>-15.48</v>
      </c>
      <c r="X5297" s="14">
        <f>AA5297-W5297</f>
        <v>46.433999999999997</v>
      </c>
      <c r="Y5297" s="6">
        <f>T5297*U5297</f>
        <v>51.59</v>
      </c>
      <c r="Z5297" s="6">
        <f>Y5297*V5297</f>
        <v>20.636000000000003</v>
      </c>
      <c r="AA5297" s="6">
        <f t="shared" si="429"/>
        <v>30.954000000000001</v>
      </c>
    </row>
    <row r="5298" spans="2:27" x14ac:dyDescent="0.3">
      <c r="B5298">
        <v>5295</v>
      </c>
      <c r="C5298" t="s">
        <v>8131</v>
      </c>
      <c r="D5298" s="1">
        <v>42962</v>
      </c>
      <c r="E5298" s="1">
        <v>42966</v>
      </c>
      <c r="F5298" s="9" t="str">
        <f t="shared" si="431"/>
        <v>4 days</v>
      </c>
      <c r="G5298" t="s">
        <v>49</v>
      </c>
      <c r="H5298" t="s">
        <v>5731</v>
      </c>
      <c r="I5298" t="s">
        <v>5732</v>
      </c>
      <c r="J5298" t="s">
        <v>40</v>
      </c>
      <c r="K5298" t="s">
        <v>26</v>
      </c>
      <c r="L5298" t="s">
        <v>566</v>
      </c>
      <c r="M5298" t="s">
        <v>228</v>
      </c>
      <c r="N5298">
        <v>55113</v>
      </c>
      <c r="O5298" t="s">
        <v>104</v>
      </c>
      <c r="P5298" t="s">
        <v>8132</v>
      </c>
      <c r="Q5298" t="s">
        <v>45</v>
      </c>
      <c r="R5298" t="s">
        <v>46</v>
      </c>
      <c r="S5298" t="s">
        <v>8133</v>
      </c>
      <c r="T5298" s="9">
        <v>50.4</v>
      </c>
      <c r="U5298">
        <v>8</v>
      </c>
      <c r="V5298" s="2">
        <v>0</v>
      </c>
      <c r="W5298" s="6">
        <v>23.18</v>
      </c>
      <c r="X5298" s="14">
        <f>AA5298-W5298</f>
        <v>380.02</v>
      </c>
      <c r="Y5298" s="6">
        <f>T5298*U5298</f>
        <v>403.2</v>
      </c>
      <c r="Z5298" s="6">
        <f>Y5298*V5298</f>
        <v>0</v>
      </c>
      <c r="AA5298" s="6">
        <f t="shared" si="429"/>
        <v>403.2</v>
      </c>
    </row>
    <row r="5299" spans="2:27" x14ac:dyDescent="0.3">
      <c r="B5299">
        <v>5296</v>
      </c>
      <c r="C5299" t="s">
        <v>8134</v>
      </c>
      <c r="D5299" s="1">
        <v>42828</v>
      </c>
      <c r="E5299" s="1">
        <v>42981</v>
      </c>
      <c r="F5299" s="9" t="str">
        <f t="shared" si="431"/>
        <v>153 days</v>
      </c>
      <c r="G5299" t="s">
        <v>49</v>
      </c>
      <c r="H5299" t="s">
        <v>250</v>
      </c>
      <c r="I5299" t="s">
        <v>251</v>
      </c>
      <c r="J5299" t="s">
        <v>25</v>
      </c>
      <c r="K5299" t="s">
        <v>26</v>
      </c>
      <c r="L5299" t="s">
        <v>183</v>
      </c>
      <c r="M5299" t="s">
        <v>103</v>
      </c>
      <c r="N5299">
        <v>77041</v>
      </c>
      <c r="O5299" t="s">
        <v>104</v>
      </c>
      <c r="P5299" t="s">
        <v>3786</v>
      </c>
      <c r="Q5299" t="s">
        <v>45</v>
      </c>
      <c r="R5299" t="s">
        <v>89</v>
      </c>
      <c r="S5299" t="s">
        <v>3787</v>
      </c>
      <c r="T5299" s="9">
        <v>89.57</v>
      </c>
      <c r="U5299">
        <v>2</v>
      </c>
      <c r="V5299" s="2">
        <v>0.2</v>
      </c>
      <c r="W5299" s="6">
        <v>32.47</v>
      </c>
      <c r="X5299" s="14">
        <f>AA5299-W5299</f>
        <v>110.84199999999998</v>
      </c>
      <c r="Y5299" s="6">
        <f>T5299*U5299</f>
        <v>179.14</v>
      </c>
      <c r="Z5299" s="6">
        <f>Y5299*V5299</f>
        <v>35.827999999999996</v>
      </c>
      <c r="AA5299" s="6">
        <f t="shared" si="429"/>
        <v>143.31199999999998</v>
      </c>
    </row>
    <row r="5300" spans="2:27" x14ac:dyDescent="0.3">
      <c r="B5300">
        <v>5297</v>
      </c>
      <c r="C5300" t="s">
        <v>8135</v>
      </c>
      <c r="D5300" s="1">
        <v>42943</v>
      </c>
      <c r="E5300" s="1">
        <v>42947</v>
      </c>
      <c r="F5300" s="9" t="str">
        <f t="shared" si="431"/>
        <v>4 days</v>
      </c>
      <c r="G5300" t="s">
        <v>49</v>
      </c>
      <c r="H5300" t="s">
        <v>7588</v>
      </c>
      <c r="I5300" t="s">
        <v>7589</v>
      </c>
      <c r="J5300" t="s">
        <v>25</v>
      </c>
      <c r="K5300" t="s">
        <v>26</v>
      </c>
      <c r="L5300" t="s">
        <v>3196</v>
      </c>
      <c r="M5300" t="s">
        <v>266</v>
      </c>
      <c r="N5300">
        <v>10701</v>
      </c>
      <c r="O5300" t="s">
        <v>147</v>
      </c>
      <c r="P5300" t="s">
        <v>3704</v>
      </c>
      <c r="Q5300" t="s">
        <v>31</v>
      </c>
      <c r="R5300" t="s">
        <v>64</v>
      </c>
      <c r="S5300" t="s">
        <v>3705</v>
      </c>
      <c r="T5300" s="9">
        <v>14.89</v>
      </c>
      <c r="U5300">
        <v>1</v>
      </c>
      <c r="V5300" s="2">
        <v>0</v>
      </c>
      <c r="W5300" s="6">
        <v>4.0199999999999996</v>
      </c>
      <c r="X5300" s="14">
        <f>AA5300-W5300</f>
        <v>10.870000000000001</v>
      </c>
      <c r="Y5300" s="6">
        <f>T5300*U5300</f>
        <v>14.89</v>
      </c>
      <c r="Z5300" s="6">
        <f>Y5300*V5300</f>
        <v>0</v>
      </c>
      <c r="AA5300" s="6">
        <f t="shared" si="429"/>
        <v>14.89</v>
      </c>
    </row>
    <row r="5301" spans="2:27" x14ac:dyDescent="0.3">
      <c r="B5301">
        <v>5298</v>
      </c>
      <c r="C5301" t="s">
        <v>8135</v>
      </c>
      <c r="D5301" s="1">
        <v>42943</v>
      </c>
      <c r="E5301" s="1">
        <v>42947</v>
      </c>
      <c r="F5301" s="9" t="str">
        <f t="shared" si="431"/>
        <v>4 days</v>
      </c>
      <c r="G5301" t="s">
        <v>49</v>
      </c>
      <c r="H5301" t="s">
        <v>7588</v>
      </c>
      <c r="I5301" t="s">
        <v>7589</v>
      </c>
      <c r="J5301" t="s">
        <v>25</v>
      </c>
      <c r="K5301" t="s">
        <v>26</v>
      </c>
      <c r="L5301" t="s">
        <v>3196</v>
      </c>
      <c r="M5301" t="s">
        <v>266</v>
      </c>
      <c r="N5301">
        <v>10701</v>
      </c>
      <c r="O5301" t="s">
        <v>147</v>
      </c>
      <c r="P5301" t="s">
        <v>2751</v>
      </c>
      <c r="Q5301" t="s">
        <v>70</v>
      </c>
      <c r="R5301" t="s">
        <v>71</v>
      </c>
      <c r="S5301" t="s">
        <v>2752</v>
      </c>
      <c r="T5301" s="9">
        <v>543.91999999999996</v>
      </c>
      <c r="U5301">
        <v>8</v>
      </c>
      <c r="V5301" s="2">
        <v>0</v>
      </c>
      <c r="W5301" s="6">
        <v>135.97999999999999</v>
      </c>
      <c r="X5301" s="14">
        <f>AA5301-W5301</f>
        <v>4215.38</v>
      </c>
      <c r="Y5301" s="6">
        <f>T5301*U5301</f>
        <v>4351.3599999999997</v>
      </c>
      <c r="Z5301" s="6">
        <f>Y5301*V5301</f>
        <v>0</v>
      </c>
      <c r="AA5301" s="6">
        <f t="shared" si="429"/>
        <v>4351.3599999999997</v>
      </c>
    </row>
    <row r="5302" spans="2:27" x14ac:dyDescent="0.3">
      <c r="B5302">
        <v>5299</v>
      </c>
      <c r="C5302" t="s">
        <v>8136</v>
      </c>
      <c r="D5302" s="1">
        <v>42636</v>
      </c>
      <c r="E5302" s="1">
        <v>42639</v>
      </c>
      <c r="F5302" s="9" t="str">
        <f t="shared" si="431"/>
        <v>3 days</v>
      </c>
      <c r="G5302" t="s">
        <v>187</v>
      </c>
      <c r="H5302" t="s">
        <v>38</v>
      </c>
      <c r="I5302" t="s">
        <v>39</v>
      </c>
      <c r="J5302" t="s">
        <v>40</v>
      </c>
      <c r="K5302" t="s">
        <v>26</v>
      </c>
      <c r="L5302" t="s">
        <v>949</v>
      </c>
      <c r="M5302" t="s">
        <v>42</v>
      </c>
      <c r="N5302">
        <v>92037</v>
      </c>
      <c r="O5302" t="s">
        <v>43</v>
      </c>
      <c r="P5302" t="s">
        <v>171</v>
      </c>
      <c r="Q5302" t="s">
        <v>45</v>
      </c>
      <c r="R5302" t="s">
        <v>172</v>
      </c>
      <c r="S5302" t="s">
        <v>173</v>
      </c>
      <c r="T5302" s="9">
        <v>4.08</v>
      </c>
      <c r="U5302">
        <v>2</v>
      </c>
      <c r="V5302" s="2">
        <v>0</v>
      </c>
      <c r="W5302" s="6">
        <v>1.92</v>
      </c>
      <c r="X5302" s="14">
        <f>AA5302-W5302</f>
        <v>6.24</v>
      </c>
      <c r="Y5302" s="6">
        <f>T5302*U5302</f>
        <v>8.16</v>
      </c>
      <c r="Z5302" s="6">
        <f>Y5302*V5302</f>
        <v>0</v>
      </c>
      <c r="AA5302" s="6">
        <f t="shared" si="429"/>
        <v>8.16</v>
      </c>
    </row>
    <row r="5303" spans="2:27" x14ac:dyDescent="0.3">
      <c r="B5303">
        <v>5300</v>
      </c>
      <c r="C5303" t="s">
        <v>8136</v>
      </c>
      <c r="D5303" s="1">
        <v>42636</v>
      </c>
      <c r="E5303" s="1">
        <v>42639</v>
      </c>
      <c r="F5303" s="9" t="str">
        <f t="shared" si="431"/>
        <v>3 days</v>
      </c>
      <c r="G5303" t="s">
        <v>187</v>
      </c>
      <c r="H5303" t="s">
        <v>38</v>
      </c>
      <c r="I5303" t="s">
        <v>39</v>
      </c>
      <c r="J5303" t="s">
        <v>40</v>
      </c>
      <c r="K5303" t="s">
        <v>26</v>
      </c>
      <c r="L5303" t="s">
        <v>949</v>
      </c>
      <c r="M5303" t="s">
        <v>42</v>
      </c>
      <c r="N5303">
        <v>92037</v>
      </c>
      <c r="O5303" t="s">
        <v>43</v>
      </c>
      <c r="P5303" t="s">
        <v>709</v>
      </c>
      <c r="Q5303" t="s">
        <v>45</v>
      </c>
      <c r="R5303" t="s">
        <v>46</v>
      </c>
      <c r="S5303" t="s">
        <v>710</v>
      </c>
      <c r="T5303" s="9">
        <v>18.899999999999999</v>
      </c>
      <c r="U5303">
        <v>3</v>
      </c>
      <c r="V5303" s="2">
        <v>0</v>
      </c>
      <c r="W5303" s="6">
        <v>8.69</v>
      </c>
      <c r="X5303" s="14">
        <f>AA5303-W5303</f>
        <v>48.01</v>
      </c>
      <c r="Y5303" s="6">
        <f>T5303*U5303</f>
        <v>56.699999999999996</v>
      </c>
      <c r="Z5303" s="6">
        <f>Y5303*V5303</f>
        <v>0</v>
      </c>
      <c r="AA5303" s="6">
        <f t="shared" si="429"/>
        <v>56.699999999999996</v>
      </c>
    </row>
    <row r="5304" spans="2:27" x14ac:dyDescent="0.3">
      <c r="B5304">
        <v>5301</v>
      </c>
      <c r="C5304" t="s">
        <v>8137</v>
      </c>
      <c r="D5304" s="1">
        <v>42520</v>
      </c>
      <c r="E5304" s="1">
        <v>42435</v>
      </c>
      <c r="F5304" s="23" t="s">
        <v>10956</v>
      </c>
      <c r="G5304" t="s">
        <v>49</v>
      </c>
      <c r="H5304" t="s">
        <v>6645</v>
      </c>
      <c r="I5304" t="s">
        <v>6646</v>
      </c>
      <c r="J5304" t="s">
        <v>40</v>
      </c>
      <c r="K5304" t="s">
        <v>26</v>
      </c>
      <c r="L5304" t="s">
        <v>317</v>
      </c>
      <c r="M5304" t="s">
        <v>318</v>
      </c>
      <c r="N5304">
        <v>22153</v>
      </c>
      <c r="O5304" t="s">
        <v>29</v>
      </c>
      <c r="P5304" t="s">
        <v>5489</v>
      </c>
      <c r="Q5304" t="s">
        <v>31</v>
      </c>
      <c r="R5304" t="s">
        <v>55</v>
      </c>
      <c r="S5304" t="s">
        <v>5490</v>
      </c>
      <c r="T5304" s="9">
        <v>2275.5</v>
      </c>
      <c r="U5304">
        <v>10</v>
      </c>
      <c r="V5304" s="2">
        <v>0</v>
      </c>
      <c r="W5304" s="6">
        <v>386.84</v>
      </c>
      <c r="X5304" s="14">
        <f>AA5304-W5304</f>
        <v>22368.16</v>
      </c>
      <c r="Y5304" s="6">
        <f>T5304*U5304</f>
        <v>22755</v>
      </c>
      <c r="Z5304" s="6">
        <f>Y5304*V5304</f>
        <v>0</v>
      </c>
      <c r="AA5304" s="6">
        <f t="shared" si="429"/>
        <v>22755</v>
      </c>
    </row>
    <row r="5305" spans="2:27" x14ac:dyDescent="0.3">
      <c r="B5305">
        <v>5302</v>
      </c>
      <c r="C5305" t="s">
        <v>8137</v>
      </c>
      <c r="D5305" s="1">
        <v>42520</v>
      </c>
      <c r="E5305" s="1">
        <v>42435</v>
      </c>
      <c r="F5305" s="23" t="s">
        <v>10956</v>
      </c>
      <c r="G5305" t="s">
        <v>49</v>
      </c>
      <c r="H5305" t="s">
        <v>6645</v>
      </c>
      <c r="I5305" t="s">
        <v>6646</v>
      </c>
      <c r="J5305" t="s">
        <v>40</v>
      </c>
      <c r="K5305" t="s">
        <v>26</v>
      </c>
      <c r="L5305" t="s">
        <v>317</v>
      </c>
      <c r="M5305" t="s">
        <v>318</v>
      </c>
      <c r="N5305">
        <v>22153</v>
      </c>
      <c r="O5305" t="s">
        <v>29</v>
      </c>
      <c r="P5305" t="s">
        <v>2999</v>
      </c>
      <c r="Q5305" t="s">
        <v>70</v>
      </c>
      <c r="R5305" t="s">
        <v>160</v>
      </c>
      <c r="S5305" t="s">
        <v>3000</v>
      </c>
      <c r="T5305" s="9">
        <v>1979.7</v>
      </c>
      <c r="U5305">
        <v>6</v>
      </c>
      <c r="V5305" s="2">
        <v>0</v>
      </c>
      <c r="W5305" s="6">
        <v>653.29999999999995</v>
      </c>
      <c r="X5305" s="14">
        <f>AA5305-W5305</f>
        <v>11224.900000000001</v>
      </c>
      <c r="Y5305" s="6">
        <f>T5305*U5305</f>
        <v>11878.2</v>
      </c>
      <c r="Z5305" s="6">
        <f>Y5305*V5305</f>
        <v>0</v>
      </c>
      <c r="AA5305" s="6">
        <f t="shared" si="429"/>
        <v>11878.2</v>
      </c>
    </row>
    <row r="5306" spans="2:27" x14ac:dyDescent="0.3">
      <c r="B5306">
        <v>5303</v>
      </c>
      <c r="C5306" t="s">
        <v>8137</v>
      </c>
      <c r="D5306" s="1">
        <v>42520</v>
      </c>
      <c r="E5306" s="1">
        <v>42435</v>
      </c>
      <c r="F5306" s="23" t="s">
        <v>10956</v>
      </c>
      <c r="G5306" t="s">
        <v>49</v>
      </c>
      <c r="H5306" t="s">
        <v>6645</v>
      </c>
      <c r="I5306" t="s">
        <v>6646</v>
      </c>
      <c r="J5306" t="s">
        <v>40</v>
      </c>
      <c r="K5306" t="s">
        <v>26</v>
      </c>
      <c r="L5306" t="s">
        <v>317</v>
      </c>
      <c r="M5306" t="s">
        <v>318</v>
      </c>
      <c r="N5306">
        <v>22153</v>
      </c>
      <c r="O5306" t="s">
        <v>29</v>
      </c>
      <c r="P5306" t="s">
        <v>1898</v>
      </c>
      <c r="Q5306" t="s">
        <v>45</v>
      </c>
      <c r="R5306" t="s">
        <v>46</v>
      </c>
      <c r="S5306" t="s">
        <v>1899</v>
      </c>
      <c r="T5306" s="9">
        <v>62.1</v>
      </c>
      <c r="U5306">
        <v>6</v>
      </c>
      <c r="V5306" s="2">
        <v>0</v>
      </c>
      <c r="W5306" s="6">
        <v>29.81</v>
      </c>
      <c r="X5306" s="14">
        <f>AA5306-W5306</f>
        <v>342.79</v>
      </c>
      <c r="Y5306" s="6">
        <f>T5306*U5306</f>
        <v>372.6</v>
      </c>
      <c r="Z5306" s="6">
        <f>Y5306*V5306</f>
        <v>0</v>
      </c>
      <c r="AA5306" s="6">
        <f t="shared" si="429"/>
        <v>372.6</v>
      </c>
    </row>
    <row r="5307" spans="2:27" x14ac:dyDescent="0.3">
      <c r="B5307">
        <v>5304</v>
      </c>
      <c r="C5307" t="s">
        <v>8138</v>
      </c>
      <c r="D5307" s="1">
        <v>41959</v>
      </c>
      <c r="E5307" s="1">
        <v>41963</v>
      </c>
      <c r="F5307" s="9" t="str">
        <f t="shared" ref="F5307:F5336" si="432">DATEDIF(D5307,E5307,"d")&amp;" days"</f>
        <v>4 days</v>
      </c>
      <c r="G5307" t="s">
        <v>49</v>
      </c>
      <c r="H5307" t="s">
        <v>2247</v>
      </c>
      <c r="I5307" t="s">
        <v>2248</v>
      </c>
      <c r="J5307" t="s">
        <v>25</v>
      </c>
      <c r="K5307" t="s">
        <v>26</v>
      </c>
      <c r="L5307" t="s">
        <v>356</v>
      </c>
      <c r="M5307" t="s">
        <v>210</v>
      </c>
      <c r="N5307">
        <v>62521</v>
      </c>
      <c r="O5307" t="s">
        <v>104</v>
      </c>
      <c r="P5307" t="s">
        <v>5757</v>
      </c>
      <c r="Q5307" t="s">
        <v>31</v>
      </c>
      <c r="R5307" t="s">
        <v>35</v>
      </c>
      <c r="S5307" t="s">
        <v>5758</v>
      </c>
      <c r="T5307" s="9">
        <v>37.299999999999997</v>
      </c>
      <c r="U5307">
        <v>2</v>
      </c>
      <c r="V5307" s="2">
        <v>0.3</v>
      </c>
      <c r="W5307" s="6">
        <v>-1.07</v>
      </c>
      <c r="X5307" s="14">
        <f>AA5307-W5307</f>
        <v>53.29</v>
      </c>
      <c r="Y5307" s="6">
        <f>T5307*U5307</f>
        <v>74.599999999999994</v>
      </c>
      <c r="Z5307" s="6">
        <f>Y5307*V5307</f>
        <v>22.38</v>
      </c>
      <c r="AA5307" s="6">
        <f t="shared" si="429"/>
        <v>52.22</v>
      </c>
    </row>
    <row r="5308" spans="2:27" x14ac:dyDescent="0.3">
      <c r="B5308">
        <v>5305</v>
      </c>
      <c r="C5308" t="s">
        <v>8139</v>
      </c>
      <c r="D5308" s="1">
        <v>41903</v>
      </c>
      <c r="E5308" s="1">
        <v>41905</v>
      </c>
      <c r="F5308" s="9" t="str">
        <f t="shared" si="432"/>
        <v>2 days</v>
      </c>
      <c r="G5308" t="s">
        <v>187</v>
      </c>
      <c r="H5308" t="s">
        <v>1614</v>
      </c>
      <c r="I5308" t="s">
        <v>1615</v>
      </c>
      <c r="J5308" t="s">
        <v>101</v>
      </c>
      <c r="K5308" t="s">
        <v>26</v>
      </c>
      <c r="L5308" t="s">
        <v>2776</v>
      </c>
      <c r="M5308" t="s">
        <v>103</v>
      </c>
      <c r="N5308">
        <v>75043</v>
      </c>
      <c r="O5308" t="s">
        <v>104</v>
      </c>
      <c r="P5308" t="s">
        <v>6063</v>
      </c>
      <c r="Q5308" t="s">
        <v>31</v>
      </c>
      <c r="R5308" t="s">
        <v>64</v>
      </c>
      <c r="S5308" t="s">
        <v>6064</v>
      </c>
      <c r="T5308" s="9">
        <v>8.5399999999999991</v>
      </c>
      <c r="U5308">
        <v>2</v>
      </c>
      <c r="V5308" s="2">
        <v>0.6</v>
      </c>
      <c r="W5308" s="6">
        <v>-7.48</v>
      </c>
      <c r="X5308" s="14">
        <f>AA5308-W5308</f>
        <v>14.311999999999999</v>
      </c>
      <c r="Y5308" s="6">
        <f>T5308*U5308</f>
        <v>17.079999999999998</v>
      </c>
      <c r="Z5308" s="6">
        <f>Y5308*V5308</f>
        <v>10.247999999999999</v>
      </c>
      <c r="AA5308" s="6">
        <f t="shared" si="429"/>
        <v>6.831999999999999</v>
      </c>
    </row>
    <row r="5309" spans="2:27" x14ac:dyDescent="0.3">
      <c r="B5309">
        <v>5306</v>
      </c>
      <c r="C5309" t="s">
        <v>8140</v>
      </c>
      <c r="D5309" s="1">
        <v>42421</v>
      </c>
      <c r="E5309" s="1">
        <v>42426</v>
      </c>
      <c r="F5309" s="9" t="str">
        <f t="shared" si="432"/>
        <v>5 days</v>
      </c>
      <c r="G5309" t="s">
        <v>49</v>
      </c>
      <c r="H5309" t="s">
        <v>2444</v>
      </c>
      <c r="I5309" t="s">
        <v>2445</v>
      </c>
      <c r="J5309" t="s">
        <v>40</v>
      </c>
      <c r="K5309" t="s">
        <v>26</v>
      </c>
      <c r="L5309" t="s">
        <v>2347</v>
      </c>
      <c r="M5309" t="s">
        <v>266</v>
      </c>
      <c r="N5309">
        <v>11572</v>
      </c>
      <c r="O5309" t="s">
        <v>147</v>
      </c>
      <c r="P5309" t="s">
        <v>425</v>
      </c>
      <c r="Q5309" t="s">
        <v>31</v>
      </c>
      <c r="R5309" t="s">
        <v>64</v>
      </c>
      <c r="S5309" t="s">
        <v>426</v>
      </c>
      <c r="T5309" s="9">
        <v>68.95</v>
      </c>
      <c r="U5309">
        <v>5</v>
      </c>
      <c r="V5309" s="2">
        <v>0</v>
      </c>
      <c r="W5309" s="6">
        <v>28.96</v>
      </c>
      <c r="X5309" s="14">
        <f>AA5309-W5309</f>
        <v>315.79000000000002</v>
      </c>
      <c r="Y5309" s="6">
        <f>T5309*U5309</f>
        <v>344.75</v>
      </c>
      <c r="Z5309" s="6">
        <f>Y5309*V5309</f>
        <v>0</v>
      </c>
      <c r="AA5309" s="6">
        <f t="shared" si="429"/>
        <v>344.75</v>
      </c>
    </row>
    <row r="5310" spans="2:27" x14ac:dyDescent="0.3">
      <c r="B5310">
        <v>5307</v>
      </c>
      <c r="C5310" t="s">
        <v>8140</v>
      </c>
      <c r="D5310" s="1">
        <v>42421</v>
      </c>
      <c r="E5310" s="1">
        <v>42426</v>
      </c>
      <c r="F5310" s="9" t="str">
        <f t="shared" si="432"/>
        <v>5 days</v>
      </c>
      <c r="G5310" t="s">
        <v>49</v>
      </c>
      <c r="H5310" t="s">
        <v>2444</v>
      </c>
      <c r="I5310" t="s">
        <v>2445</v>
      </c>
      <c r="J5310" t="s">
        <v>40</v>
      </c>
      <c r="K5310" t="s">
        <v>26</v>
      </c>
      <c r="L5310" t="s">
        <v>2347</v>
      </c>
      <c r="M5310" t="s">
        <v>266</v>
      </c>
      <c r="N5310">
        <v>11572</v>
      </c>
      <c r="O5310" t="s">
        <v>147</v>
      </c>
      <c r="P5310" t="s">
        <v>2324</v>
      </c>
      <c r="Q5310" t="s">
        <v>45</v>
      </c>
      <c r="R5310" t="s">
        <v>58</v>
      </c>
      <c r="S5310" t="s">
        <v>2325</v>
      </c>
      <c r="T5310" s="9">
        <v>296.37</v>
      </c>
      <c r="U5310">
        <v>3</v>
      </c>
      <c r="V5310" s="2">
        <v>0</v>
      </c>
      <c r="W5310" s="6">
        <v>80.02</v>
      </c>
      <c r="X5310" s="14">
        <f>AA5310-W5310</f>
        <v>809.09</v>
      </c>
      <c r="Y5310" s="6">
        <f>T5310*U5310</f>
        <v>889.11</v>
      </c>
      <c r="Z5310" s="6">
        <f>Y5310*V5310</f>
        <v>0</v>
      </c>
      <c r="AA5310" s="6">
        <f t="shared" si="429"/>
        <v>889.11</v>
      </c>
    </row>
    <row r="5311" spans="2:27" x14ac:dyDescent="0.3">
      <c r="B5311">
        <v>5308</v>
      </c>
      <c r="C5311" t="s">
        <v>8140</v>
      </c>
      <c r="D5311" s="1">
        <v>42421</v>
      </c>
      <c r="E5311" s="1">
        <v>42426</v>
      </c>
      <c r="F5311" s="9" t="str">
        <f t="shared" si="432"/>
        <v>5 days</v>
      </c>
      <c r="G5311" t="s">
        <v>49</v>
      </c>
      <c r="H5311" t="s">
        <v>2444</v>
      </c>
      <c r="I5311" t="s">
        <v>2445</v>
      </c>
      <c r="J5311" t="s">
        <v>40</v>
      </c>
      <c r="K5311" t="s">
        <v>26</v>
      </c>
      <c r="L5311" t="s">
        <v>2347</v>
      </c>
      <c r="M5311" t="s">
        <v>266</v>
      </c>
      <c r="N5311">
        <v>11572</v>
      </c>
      <c r="O5311" t="s">
        <v>147</v>
      </c>
      <c r="P5311" t="s">
        <v>8141</v>
      </c>
      <c r="Q5311" t="s">
        <v>70</v>
      </c>
      <c r="R5311" t="s">
        <v>71</v>
      </c>
      <c r="S5311" t="s">
        <v>8142</v>
      </c>
      <c r="T5311" s="9">
        <v>39.979999999999997</v>
      </c>
      <c r="U5311">
        <v>2</v>
      </c>
      <c r="V5311" s="2">
        <v>0</v>
      </c>
      <c r="W5311" s="6">
        <v>2</v>
      </c>
      <c r="X5311" s="14">
        <f>AA5311-W5311</f>
        <v>77.959999999999994</v>
      </c>
      <c r="Y5311" s="6">
        <f>T5311*U5311</f>
        <v>79.959999999999994</v>
      </c>
      <c r="Z5311" s="6">
        <f>Y5311*V5311</f>
        <v>0</v>
      </c>
      <c r="AA5311" s="6">
        <f t="shared" si="429"/>
        <v>79.959999999999994</v>
      </c>
    </row>
    <row r="5312" spans="2:27" x14ac:dyDescent="0.3">
      <c r="B5312">
        <v>5309</v>
      </c>
      <c r="C5312" t="s">
        <v>8143</v>
      </c>
      <c r="D5312" s="1">
        <v>43058</v>
      </c>
      <c r="E5312" s="1">
        <v>43060</v>
      </c>
      <c r="F5312" s="9" t="str">
        <f t="shared" si="432"/>
        <v>2 days</v>
      </c>
      <c r="G5312" t="s">
        <v>187</v>
      </c>
      <c r="H5312" t="s">
        <v>6958</v>
      </c>
      <c r="I5312" t="s">
        <v>6959</v>
      </c>
      <c r="J5312" t="s">
        <v>25</v>
      </c>
      <c r="K5312" t="s">
        <v>26</v>
      </c>
      <c r="L5312" t="s">
        <v>183</v>
      </c>
      <c r="M5312" t="s">
        <v>103</v>
      </c>
      <c r="N5312">
        <v>77095</v>
      </c>
      <c r="O5312" t="s">
        <v>104</v>
      </c>
      <c r="P5312" t="s">
        <v>4847</v>
      </c>
      <c r="Q5312" t="s">
        <v>31</v>
      </c>
      <c r="R5312" t="s">
        <v>35</v>
      </c>
      <c r="S5312" t="s">
        <v>4848</v>
      </c>
      <c r="T5312" s="9">
        <v>191.06</v>
      </c>
      <c r="U5312">
        <v>3</v>
      </c>
      <c r="V5312" s="2">
        <v>0.3</v>
      </c>
      <c r="W5312" s="6">
        <v>-46.4</v>
      </c>
      <c r="X5312" s="14">
        <f>AA5312-W5312</f>
        <v>447.62600000000003</v>
      </c>
      <c r="Y5312" s="6">
        <f>T5312*U5312</f>
        <v>573.18000000000006</v>
      </c>
      <c r="Z5312" s="6">
        <f>Y5312*V5312</f>
        <v>171.95400000000001</v>
      </c>
      <c r="AA5312" s="6">
        <f t="shared" si="429"/>
        <v>401.22600000000006</v>
      </c>
    </row>
    <row r="5313" spans="2:27" x14ac:dyDescent="0.3">
      <c r="B5313">
        <v>5310</v>
      </c>
      <c r="C5313" t="s">
        <v>8143</v>
      </c>
      <c r="D5313" s="1">
        <v>43058</v>
      </c>
      <c r="E5313" s="1">
        <v>43060</v>
      </c>
      <c r="F5313" s="9" t="str">
        <f t="shared" si="432"/>
        <v>2 days</v>
      </c>
      <c r="G5313" t="s">
        <v>187</v>
      </c>
      <c r="H5313" t="s">
        <v>6958</v>
      </c>
      <c r="I5313" t="s">
        <v>6959</v>
      </c>
      <c r="J5313" t="s">
        <v>25</v>
      </c>
      <c r="K5313" t="s">
        <v>26</v>
      </c>
      <c r="L5313" t="s">
        <v>183</v>
      </c>
      <c r="M5313" t="s">
        <v>103</v>
      </c>
      <c r="N5313">
        <v>77095</v>
      </c>
      <c r="O5313" t="s">
        <v>104</v>
      </c>
      <c r="P5313" t="s">
        <v>8144</v>
      </c>
      <c r="Q5313" t="s">
        <v>45</v>
      </c>
      <c r="R5313" t="s">
        <v>67</v>
      </c>
      <c r="S5313" t="s">
        <v>8145</v>
      </c>
      <c r="T5313" s="9">
        <v>13.04</v>
      </c>
      <c r="U5313">
        <v>5</v>
      </c>
      <c r="V5313" s="2">
        <v>0.2</v>
      </c>
      <c r="W5313" s="6">
        <v>3.91</v>
      </c>
      <c r="X5313" s="14">
        <f>AA5313-W5313</f>
        <v>48.249999999999986</v>
      </c>
      <c r="Y5313" s="6">
        <f>T5313*U5313</f>
        <v>65.199999999999989</v>
      </c>
      <c r="Z5313" s="6">
        <f>Y5313*V5313</f>
        <v>13.04</v>
      </c>
      <c r="AA5313" s="6">
        <f t="shared" si="429"/>
        <v>52.159999999999989</v>
      </c>
    </row>
    <row r="5314" spans="2:27" x14ac:dyDescent="0.3">
      <c r="B5314">
        <v>5311</v>
      </c>
      <c r="C5314" t="s">
        <v>8143</v>
      </c>
      <c r="D5314" s="1">
        <v>43058</v>
      </c>
      <c r="E5314" s="1">
        <v>43060</v>
      </c>
      <c r="F5314" s="9" t="str">
        <f t="shared" si="432"/>
        <v>2 days</v>
      </c>
      <c r="G5314" t="s">
        <v>187</v>
      </c>
      <c r="H5314" t="s">
        <v>6958</v>
      </c>
      <c r="I5314" t="s">
        <v>6959</v>
      </c>
      <c r="J5314" t="s">
        <v>25</v>
      </c>
      <c r="K5314" t="s">
        <v>26</v>
      </c>
      <c r="L5314" t="s">
        <v>183</v>
      </c>
      <c r="M5314" t="s">
        <v>103</v>
      </c>
      <c r="N5314">
        <v>77095</v>
      </c>
      <c r="O5314" t="s">
        <v>104</v>
      </c>
      <c r="P5314" t="s">
        <v>1746</v>
      </c>
      <c r="Q5314" t="s">
        <v>45</v>
      </c>
      <c r="R5314" t="s">
        <v>74</v>
      </c>
      <c r="S5314" t="s">
        <v>1747</v>
      </c>
      <c r="T5314" s="9">
        <v>1525.19</v>
      </c>
      <c r="U5314">
        <v>6</v>
      </c>
      <c r="V5314" s="2">
        <v>0.8</v>
      </c>
      <c r="W5314" s="6">
        <v>-2287.7800000000002</v>
      </c>
      <c r="X5314" s="14">
        <f>AA5314-W5314</f>
        <v>4118.0079999999998</v>
      </c>
      <c r="Y5314" s="6">
        <f>T5314*U5314</f>
        <v>9151.14</v>
      </c>
      <c r="Z5314" s="6">
        <f>Y5314*V5314</f>
        <v>7320.9120000000003</v>
      </c>
      <c r="AA5314" s="6">
        <f t="shared" si="429"/>
        <v>1830.2279999999992</v>
      </c>
    </row>
    <row r="5315" spans="2:27" x14ac:dyDescent="0.3">
      <c r="B5315">
        <v>5312</v>
      </c>
      <c r="C5315" t="s">
        <v>8146</v>
      </c>
      <c r="D5315" s="1">
        <v>42603</v>
      </c>
      <c r="E5315" s="1">
        <v>42609</v>
      </c>
      <c r="F5315" s="9" t="str">
        <f t="shared" si="432"/>
        <v>6 days</v>
      </c>
      <c r="G5315" t="s">
        <v>49</v>
      </c>
      <c r="H5315" t="s">
        <v>6720</v>
      </c>
      <c r="I5315" t="s">
        <v>6721</v>
      </c>
      <c r="J5315" t="s">
        <v>101</v>
      </c>
      <c r="K5315" t="s">
        <v>26</v>
      </c>
      <c r="L5315" t="s">
        <v>3528</v>
      </c>
      <c r="M5315" t="s">
        <v>87</v>
      </c>
      <c r="N5315">
        <v>27834</v>
      </c>
      <c r="O5315" t="s">
        <v>29</v>
      </c>
      <c r="P5315" t="s">
        <v>5617</v>
      </c>
      <c r="Q5315" t="s">
        <v>45</v>
      </c>
      <c r="R5315" t="s">
        <v>46</v>
      </c>
      <c r="S5315" t="s">
        <v>5618</v>
      </c>
      <c r="T5315" s="9">
        <v>9.2200000000000006</v>
      </c>
      <c r="U5315">
        <v>4</v>
      </c>
      <c r="V5315" s="2">
        <v>0.2</v>
      </c>
      <c r="W5315" s="6">
        <v>3.34</v>
      </c>
      <c r="X5315" s="14">
        <f>AA5315-W5315</f>
        <v>26.164000000000001</v>
      </c>
      <c r="Y5315" s="6">
        <f>T5315*U5315</f>
        <v>36.880000000000003</v>
      </c>
      <c r="Z5315" s="6">
        <f>Y5315*V5315</f>
        <v>7.3760000000000012</v>
      </c>
      <c r="AA5315" s="6">
        <f t="shared" si="429"/>
        <v>29.504000000000001</v>
      </c>
    </row>
    <row r="5316" spans="2:27" x14ac:dyDescent="0.3">
      <c r="B5316">
        <v>5313</v>
      </c>
      <c r="C5316" t="s">
        <v>8146</v>
      </c>
      <c r="D5316" s="1">
        <v>42603</v>
      </c>
      <c r="E5316" s="1">
        <v>42609</v>
      </c>
      <c r="F5316" s="9" t="str">
        <f t="shared" si="432"/>
        <v>6 days</v>
      </c>
      <c r="G5316" t="s">
        <v>49</v>
      </c>
      <c r="H5316" t="s">
        <v>6720</v>
      </c>
      <c r="I5316" t="s">
        <v>6721</v>
      </c>
      <c r="J5316" t="s">
        <v>101</v>
      </c>
      <c r="K5316" t="s">
        <v>26</v>
      </c>
      <c r="L5316" t="s">
        <v>3528</v>
      </c>
      <c r="M5316" t="s">
        <v>87</v>
      </c>
      <c r="N5316">
        <v>27834</v>
      </c>
      <c r="O5316" t="s">
        <v>29</v>
      </c>
      <c r="P5316" t="s">
        <v>1408</v>
      </c>
      <c r="Q5316" t="s">
        <v>45</v>
      </c>
      <c r="R5316" t="s">
        <v>578</v>
      </c>
      <c r="S5316" t="s">
        <v>1409</v>
      </c>
      <c r="T5316" s="9">
        <v>28.05</v>
      </c>
      <c r="U5316">
        <v>2</v>
      </c>
      <c r="V5316" s="2">
        <v>0.2</v>
      </c>
      <c r="W5316" s="6">
        <v>3.51</v>
      </c>
      <c r="X5316" s="14">
        <f>AA5316-W5316</f>
        <v>41.370000000000005</v>
      </c>
      <c r="Y5316" s="6">
        <f>T5316*U5316</f>
        <v>56.1</v>
      </c>
      <c r="Z5316" s="6">
        <f>Y5316*V5316</f>
        <v>11.22</v>
      </c>
      <c r="AA5316" s="6">
        <f t="shared" si="429"/>
        <v>44.88</v>
      </c>
    </row>
    <row r="5317" spans="2:27" x14ac:dyDescent="0.3">
      <c r="B5317">
        <v>5314</v>
      </c>
      <c r="C5317" t="s">
        <v>8147</v>
      </c>
      <c r="D5317" s="1">
        <v>42855</v>
      </c>
      <c r="E5317" s="1">
        <v>42860</v>
      </c>
      <c r="F5317" s="9" t="str">
        <f t="shared" si="432"/>
        <v>5 days</v>
      </c>
      <c r="G5317" t="s">
        <v>49</v>
      </c>
      <c r="H5317" t="s">
        <v>1185</v>
      </c>
      <c r="I5317" t="s">
        <v>1186</v>
      </c>
      <c r="J5317" t="s">
        <v>40</v>
      </c>
      <c r="K5317" t="s">
        <v>26</v>
      </c>
      <c r="L5317" t="s">
        <v>126</v>
      </c>
      <c r="M5317" t="s">
        <v>42</v>
      </c>
      <c r="N5317">
        <v>94110</v>
      </c>
      <c r="O5317" t="s">
        <v>43</v>
      </c>
      <c r="P5317" t="s">
        <v>2329</v>
      </c>
      <c r="Q5317" t="s">
        <v>31</v>
      </c>
      <c r="R5317" t="s">
        <v>64</v>
      </c>
      <c r="S5317" t="s">
        <v>2330</v>
      </c>
      <c r="T5317" s="9">
        <v>64.959999999999994</v>
      </c>
      <c r="U5317">
        <v>2</v>
      </c>
      <c r="V5317" s="2">
        <v>0</v>
      </c>
      <c r="W5317" s="6">
        <v>21.44</v>
      </c>
      <c r="X5317" s="14">
        <f>AA5317-W5317</f>
        <v>108.47999999999999</v>
      </c>
      <c r="Y5317" s="6">
        <f>T5317*U5317</f>
        <v>129.91999999999999</v>
      </c>
      <c r="Z5317" s="6">
        <f>Y5317*V5317</f>
        <v>0</v>
      </c>
      <c r="AA5317" s="6">
        <f t="shared" ref="AA5317:AA5380" si="433">Y5317-Z5317</f>
        <v>129.91999999999999</v>
      </c>
    </row>
    <row r="5318" spans="2:27" x14ac:dyDescent="0.3">
      <c r="B5318">
        <v>5315</v>
      </c>
      <c r="C5318" t="s">
        <v>8147</v>
      </c>
      <c r="D5318" s="1">
        <v>42855</v>
      </c>
      <c r="E5318" s="1">
        <v>42860</v>
      </c>
      <c r="F5318" s="9" t="str">
        <f t="shared" si="432"/>
        <v>5 days</v>
      </c>
      <c r="G5318" t="s">
        <v>49</v>
      </c>
      <c r="H5318" t="s">
        <v>1185</v>
      </c>
      <c r="I5318" t="s">
        <v>1186</v>
      </c>
      <c r="J5318" t="s">
        <v>40</v>
      </c>
      <c r="K5318" t="s">
        <v>26</v>
      </c>
      <c r="L5318" t="s">
        <v>126</v>
      </c>
      <c r="M5318" t="s">
        <v>42</v>
      </c>
      <c r="N5318">
        <v>94110</v>
      </c>
      <c r="O5318" t="s">
        <v>43</v>
      </c>
      <c r="P5318" t="s">
        <v>2294</v>
      </c>
      <c r="Q5318" t="s">
        <v>45</v>
      </c>
      <c r="R5318" t="s">
        <v>172</v>
      </c>
      <c r="S5318" t="s">
        <v>2295</v>
      </c>
      <c r="T5318" s="9">
        <v>30.56</v>
      </c>
      <c r="U5318">
        <v>4</v>
      </c>
      <c r="V5318" s="2">
        <v>0</v>
      </c>
      <c r="W5318" s="6">
        <v>14.97</v>
      </c>
      <c r="X5318" s="14">
        <f>AA5318-W5318</f>
        <v>107.27</v>
      </c>
      <c r="Y5318" s="6">
        <f>T5318*U5318</f>
        <v>122.24</v>
      </c>
      <c r="Z5318" s="6">
        <f>Y5318*V5318</f>
        <v>0</v>
      </c>
      <c r="AA5318" s="6">
        <f t="shared" si="433"/>
        <v>122.24</v>
      </c>
    </row>
    <row r="5319" spans="2:27" x14ac:dyDescent="0.3">
      <c r="B5319">
        <v>5316</v>
      </c>
      <c r="C5319" t="s">
        <v>8148</v>
      </c>
      <c r="D5319" s="1">
        <v>42405</v>
      </c>
      <c r="E5319" s="1">
        <v>42587</v>
      </c>
      <c r="F5319" s="9" t="str">
        <f t="shared" si="432"/>
        <v>182 days</v>
      </c>
      <c r="G5319" t="s">
        <v>49</v>
      </c>
      <c r="H5319" t="s">
        <v>2455</v>
      </c>
      <c r="I5319" t="s">
        <v>2456</v>
      </c>
      <c r="J5319" t="s">
        <v>25</v>
      </c>
      <c r="K5319" t="s">
        <v>26</v>
      </c>
      <c r="L5319" t="s">
        <v>4496</v>
      </c>
      <c r="M5319" t="s">
        <v>87</v>
      </c>
      <c r="N5319">
        <v>27405</v>
      </c>
      <c r="O5319" t="s">
        <v>29</v>
      </c>
      <c r="P5319" t="s">
        <v>3109</v>
      </c>
      <c r="Q5319" t="s">
        <v>31</v>
      </c>
      <c r="R5319" t="s">
        <v>35</v>
      </c>
      <c r="S5319" t="s">
        <v>3110</v>
      </c>
      <c r="T5319" s="9">
        <v>187.06</v>
      </c>
      <c r="U5319">
        <v>9</v>
      </c>
      <c r="V5319" s="2">
        <v>0.2</v>
      </c>
      <c r="W5319" s="6">
        <v>11.69</v>
      </c>
      <c r="X5319" s="14">
        <f>AA5319-W5319</f>
        <v>1335.1419999999998</v>
      </c>
      <c r="Y5319" s="6">
        <f>T5319*U5319</f>
        <v>1683.54</v>
      </c>
      <c r="Z5319" s="6">
        <f>Y5319*V5319</f>
        <v>336.70800000000003</v>
      </c>
      <c r="AA5319" s="6">
        <f t="shared" si="433"/>
        <v>1346.8319999999999</v>
      </c>
    </row>
    <row r="5320" spans="2:27" x14ac:dyDescent="0.3">
      <c r="B5320">
        <v>5317</v>
      </c>
      <c r="C5320" t="s">
        <v>8149</v>
      </c>
      <c r="D5320" s="1">
        <v>42776</v>
      </c>
      <c r="E5320" s="1">
        <v>42865</v>
      </c>
      <c r="F5320" s="9" t="str">
        <f t="shared" si="432"/>
        <v>89 days</v>
      </c>
      <c r="G5320" t="s">
        <v>187</v>
      </c>
      <c r="H5320" t="s">
        <v>5935</v>
      </c>
      <c r="I5320" t="s">
        <v>5936</v>
      </c>
      <c r="J5320" t="s">
        <v>101</v>
      </c>
      <c r="K5320" t="s">
        <v>26</v>
      </c>
      <c r="L5320" t="s">
        <v>5145</v>
      </c>
      <c r="M5320" t="s">
        <v>334</v>
      </c>
      <c r="N5320">
        <v>37918</v>
      </c>
      <c r="O5320" t="s">
        <v>29</v>
      </c>
      <c r="P5320" t="s">
        <v>5069</v>
      </c>
      <c r="Q5320" t="s">
        <v>31</v>
      </c>
      <c r="R5320" t="s">
        <v>64</v>
      </c>
      <c r="S5320" t="s">
        <v>5070</v>
      </c>
      <c r="T5320" s="9">
        <v>11.81</v>
      </c>
      <c r="U5320">
        <v>2</v>
      </c>
      <c r="V5320" s="2">
        <v>0.2</v>
      </c>
      <c r="W5320" s="6">
        <v>1.33</v>
      </c>
      <c r="X5320" s="14">
        <f>AA5320-W5320</f>
        <v>17.566000000000003</v>
      </c>
      <c r="Y5320" s="6">
        <f>T5320*U5320</f>
        <v>23.62</v>
      </c>
      <c r="Z5320" s="6">
        <f>Y5320*V5320</f>
        <v>4.7240000000000002</v>
      </c>
      <c r="AA5320" s="6">
        <f t="shared" si="433"/>
        <v>18.896000000000001</v>
      </c>
    </row>
    <row r="5321" spans="2:27" x14ac:dyDescent="0.3">
      <c r="B5321">
        <v>5318</v>
      </c>
      <c r="C5321" t="s">
        <v>8149</v>
      </c>
      <c r="D5321" s="1">
        <v>42776</v>
      </c>
      <c r="E5321" s="1">
        <v>42865</v>
      </c>
      <c r="F5321" s="9" t="str">
        <f t="shared" si="432"/>
        <v>89 days</v>
      </c>
      <c r="G5321" t="s">
        <v>187</v>
      </c>
      <c r="H5321" t="s">
        <v>5935</v>
      </c>
      <c r="I5321" t="s">
        <v>5936</v>
      </c>
      <c r="J5321" t="s">
        <v>101</v>
      </c>
      <c r="K5321" t="s">
        <v>26</v>
      </c>
      <c r="L5321" t="s">
        <v>5145</v>
      </c>
      <c r="M5321" t="s">
        <v>334</v>
      </c>
      <c r="N5321">
        <v>37918</v>
      </c>
      <c r="O5321" t="s">
        <v>29</v>
      </c>
      <c r="P5321" t="s">
        <v>1718</v>
      </c>
      <c r="Q5321" t="s">
        <v>31</v>
      </c>
      <c r="R5321" t="s">
        <v>64</v>
      </c>
      <c r="S5321" t="s">
        <v>8150</v>
      </c>
      <c r="T5321" s="9">
        <v>9.66</v>
      </c>
      <c r="U5321">
        <v>1</v>
      </c>
      <c r="V5321" s="2">
        <v>0.2</v>
      </c>
      <c r="W5321" s="6">
        <v>1.57</v>
      </c>
      <c r="X5321" s="14">
        <f>AA5321-W5321</f>
        <v>6.1579999999999995</v>
      </c>
      <c r="Y5321" s="6">
        <f>T5321*U5321</f>
        <v>9.66</v>
      </c>
      <c r="Z5321" s="6">
        <f>Y5321*V5321</f>
        <v>1.9320000000000002</v>
      </c>
      <c r="AA5321" s="6">
        <f t="shared" si="433"/>
        <v>7.7279999999999998</v>
      </c>
    </row>
    <row r="5322" spans="2:27" x14ac:dyDescent="0.3">
      <c r="B5322">
        <v>5319</v>
      </c>
      <c r="C5322" t="s">
        <v>8149</v>
      </c>
      <c r="D5322" s="1">
        <v>42776</v>
      </c>
      <c r="E5322" s="1">
        <v>42865</v>
      </c>
      <c r="F5322" s="9" t="str">
        <f t="shared" si="432"/>
        <v>89 days</v>
      </c>
      <c r="G5322" t="s">
        <v>187</v>
      </c>
      <c r="H5322" t="s">
        <v>5935</v>
      </c>
      <c r="I5322" t="s">
        <v>5936</v>
      </c>
      <c r="J5322" t="s">
        <v>101</v>
      </c>
      <c r="K5322" t="s">
        <v>26</v>
      </c>
      <c r="L5322" t="s">
        <v>5145</v>
      </c>
      <c r="M5322" t="s">
        <v>334</v>
      </c>
      <c r="N5322">
        <v>37918</v>
      </c>
      <c r="O5322" t="s">
        <v>29</v>
      </c>
      <c r="P5322" t="s">
        <v>3360</v>
      </c>
      <c r="Q5322" t="s">
        <v>45</v>
      </c>
      <c r="R5322" t="s">
        <v>89</v>
      </c>
      <c r="S5322" t="s">
        <v>3361</v>
      </c>
      <c r="T5322" s="9">
        <v>20.74</v>
      </c>
      <c r="U5322">
        <v>4</v>
      </c>
      <c r="V5322" s="2">
        <v>0.2</v>
      </c>
      <c r="W5322" s="6">
        <v>7.26</v>
      </c>
      <c r="X5322" s="14">
        <f>AA5322-W5322</f>
        <v>59.107999999999997</v>
      </c>
      <c r="Y5322" s="6">
        <f>T5322*U5322</f>
        <v>82.96</v>
      </c>
      <c r="Z5322" s="6">
        <f>Y5322*V5322</f>
        <v>16.591999999999999</v>
      </c>
      <c r="AA5322" s="6">
        <f t="shared" si="433"/>
        <v>66.367999999999995</v>
      </c>
    </row>
    <row r="5323" spans="2:27" x14ac:dyDescent="0.3">
      <c r="B5323">
        <v>5320</v>
      </c>
      <c r="C5323" t="s">
        <v>8149</v>
      </c>
      <c r="D5323" s="1">
        <v>42776</v>
      </c>
      <c r="E5323" s="1">
        <v>42865</v>
      </c>
      <c r="F5323" s="9" t="str">
        <f t="shared" si="432"/>
        <v>89 days</v>
      </c>
      <c r="G5323" t="s">
        <v>187</v>
      </c>
      <c r="H5323" t="s">
        <v>5935</v>
      </c>
      <c r="I5323" t="s">
        <v>5936</v>
      </c>
      <c r="J5323" t="s">
        <v>101</v>
      </c>
      <c r="K5323" t="s">
        <v>26</v>
      </c>
      <c r="L5323" t="s">
        <v>5145</v>
      </c>
      <c r="M5323" t="s">
        <v>334</v>
      </c>
      <c r="N5323">
        <v>37918</v>
      </c>
      <c r="O5323" t="s">
        <v>29</v>
      </c>
      <c r="P5323" t="s">
        <v>3925</v>
      </c>
      <c r="Q5323" t="s">
        <v>45</v>
      </c>
      <c r="R5323" t="s">
        <v>74</v>
      </c>
      <c r="S5323" t="s">
        <v>3926</v>
      </c>
      <c r="T5323" s="9">
        <v>27.36</v>
      </c>
      <c r="U5323">
        <v>3</v>
      </c>
      <c r="V5323" s="2">
        <v>0.7</v>
      </c>
      <c r="W5323" s="6">
        <v>-21.89</v>
      </c>
      <c r="X5323" s="14">
        <f>AA5323-W5323</f>
        <v>46.514000000000003</v>
      </c>
      <c r="Y5323" s="6">
        <f>T5323*U5323</f>
        <v>82.08</v>
      </c>
      <c r="Z5323" s="6">
        <f>Y5323*V5323</f>
        <v>57.455999999999996</v>
      </c>
      <c r="AA5323" s="6">
        <f t="shared" si="433"/>
        <v>24.624000000000002</v>
      </c>
    </row>
    <row r="5324" spans="2:27" x14ac:dyDescent="0.3">
      <c r="B5324">
        <v>5321</v>
      </c>
      <c r="C5324" t="s">
        <v>8149</v>
      </c>
      <c r="D5324" s="1">
        <v>42776</v>
      </c>
      <c r="E5324" s="1">
        <v>42865</v>
      </c>
      <c r="F5324" s="9" t="str">
        <f t="shared" si="432"/>
        <v>89 days</v>
      </c>
      <c r="G5324" t="s">
        <v>187</v>
      </c>
      <c r="H5324" t="s">
        <v>5935</v>
      </c>
      <c r="I5324" t="s">
        <v>5936</v>
      </c>
      <c r="J5324" t="s">
        <v>101</v>
      </c>
      <c r="K5324" t="s">
        <v>26</v>
      </c>
      <c r="L5324" t="s">
        <v>5145</v>
      </c>
      <c r="M5324" t="s">
        <v>334</v>
      </c>
      <c r="N5324">
        <v>37918</v>
      </c>
      <c r="O5324" t="s">
        <v>29</v>
      </c>
      <c r="P5324" t="s">
        <v>2322</v>
      </c>
      <c r="Q5324" t="s">
        <v>31</v>
      </c>
      <c r="R5324" t="s">
        <v>55</v>
      </c>
      <c r="S5324" t="s">
        <v>2323</v>
      </c>
      <c r="T5324" s="9">
        <v>2314.12</v>
      </c>
      <c r="U5324">
        <v>7</v>
      </c>
      <c r="V5324" s="2">
        <v>0.4</v>
      </c>
      <c r="W5324" s="6">
        <v>-1002.78</v>
      </c>
      <c r="X5324" s="14">
        <f>AA5324-W5324</f>
        <v>10722.084000000001</v>
      </c>
      <c r="Y5324" s="6">
        <f>T5324*U5324</f>
        <v>16198.84</v>
      </c>
      <c r="Z5324" s="6">
        <f>Y5324*V5324</f>
        <v>6479.5360000000001</v>
      </c>
      <c r="AA5324" s="6">
        <f t="shared" si="433"/>
        <v>9719.3040000000001</v>
      </c>
    </row>
    <row r="5325" spans="2:27" x14ac:dyDescent="0.3">
      <c r="B5325">
        <v>5322</v>
      </c>
      <c r="C5325" t="s">
        <v>8149</v>
      </c>
      <c r="D5325" s="1">
        <v>42776</v>
      </c>
      <c r="E5325" s="1">
        <v>42865</v>
      </c>
      <c r="F5325" s="9" t="str">
        <f t="shared" si="432"/>
        <v>89 days</v>
      </c>
      <c r="G5325" t="s">
        <v>187</v>
      </c>
      <c r="H5325" t="s">
        <v>5935</v>
      </c>
      <c r="I5325" t="s">
        <v>5936</v>
      </c>
      <c r="J5325" t="s">
        <v>101</v>
      </c>
      <c r="K5325" t="s">
        <v>26</v>
      </c>
      <c r="L5325" t="s">
        <v>5145</v>
      </c>
      <c r="M5325" t="s">
        <v>334</v>
      </c>
      <c r="N5325">
        <v>37918</v>
      </c>
      <c r="O5325" t="s">
        <v>29</v>
      </c>
      <c r="P5325" t="s">
        <v>2718</v>
      </c>
      <c r="Q5325" t="s">
        <v>45</v>
      </c>
      <c r="R5325" t="s">
        <v>74</v>
      </c>
      <c r="S5325" t="s">
        <v>2719</v>
      </c>
      <c r="T5325" s="9">
        <v>34.24</v>
      </c>
      <c r="U5325">
        <v>4</v>
      </c>
      <c r="V5325" s="2">
        <v>0.7</v>
      </c>
      <c r="W5325" s="6">
        <v>-26.25</v>
      </c>
      <c r="X5325" s="14">
        <f>AA5325-W5325</f>
        <v>67.338000000000008</v>
      </c>
      <c r="Y5325" s="6">
        <f>T5325*U5325</f>
        <v>136.96</v>
      </c>
      <c r="Z5325" s="6">
        <f>Y5325*V5325</f>
        <v>95.872</v>
      </c>
      <c r="AA5325" s="6">
        <f t="shared" si="433"/>
        <v>41.088000000000008</v>
      </c>
    </row>
    <row r="5326" spans="2:27" x14ac:dyDescent="0.3">
      <c r="B5326">
        <v>5323</v>
      </c>
      <c r="C5326" t="s">
        <v>8149</v>
      </c>
      <c r="D5326" s="1">
        <v>42776</v>
      </c>
      <c r="E5326" s="1">
        <v>42865</v>
      </c>
      <c r="F5326" s="9" t="str">
        <f t="shared" si="432"/>
        <v>89 days</v>
      </c>
      <c r="G5326" t="s">
        <v>187</v>
      </c>
      <c r="H5326" t="s">
        <v>5935</v>
      </c>
      <c r="I5326" t="s">
        <v>5936</v>
      </c>
      <c r="J5326" t="s">
        <v>101</v>
      </c>
      <c r="K5326" t="s">
        <v>26</v>
      </c>
      <c r="L5326" t="s">
        <v>5145</v>
      </c>
      <c r="M5326" t="s">
        <v>334</v>
      </c>
      <c r="N5326">
        <v>37918</v>
      </c>
      <c r="O5326" t="s">
        <v>29</v>
      </c>
      <c r="P5326" t="s">
        <v>3477</v>
      </c>
      <c r="Q5326" t="s">
        <v>31</v>
      </c>
      <c r="R5326" t="s">
        <v>64</v>
      </c>
      <c r="S5326" t="s">
        <v>3478</v>
      </c>
      <c r="T5326" s="9">
        <v>19.760000000000002</v>
      </c>
      <c r="U5326">
        <v>2</v>
      </c>
      <c r="V5326" s="2">
        <v>0.2</v>
      </c>
      <c r="W5326" s="6">
        <v>5.93</v>
      </c>
      <c r="X5326" s="14">
        <f>AA5326-W5326</f>
        <v>25.686000000000003</v>
      </c>
      <c r="Y5326" s="6">
        <f>T5326*U5326</f>
        <v>39.520000000000003</v>
      </c>
      <c r="Z5326" s="6">
        <f>Y5326*V5326</f>
        <v>7.9040000000000008</v>
      </c>
      <c r="AA5326" s="6">
        <f t="shared" si="433"/>
        <v>31.616000000000003</v>
      </c>
    </row>
    <row r="5327" spans="2:27" x14ac:dyDescent="0.3">
      <c r="B5327">
        <v>5324</v>
      </c>
      <c r="C5327" t="s">
        <v>8151</v>
      </c>
      <c r="D5327" s="1">
        <v>42996</v>
      </c>
      <c r="E5327" s="1">
        <v>43001</v>
      </c>
      <c r="F5327" s="9" t="str">
        <f t="shared" si="432"/>
        <v>5 days</v>
      </c>
      <c r="G5327" t="s">
        <v>22</v>
      </c>
      <c r="H5327" t="s">
        <v>5459</v>
      </c>
      <c r="I5327" t="s">
        <v>5460</v>
      </c>
      <c r="J5327" t="s">
        <v>25</v>
      </c>
      <c r="K5327" t="s">
        <v>26</v>
      </c>
      <c r="L5327" t="s">
        <v>8152</v>
      </c>
      <c r="M5327" t="s">
        <v>137</v>
      </c>
      <c r="N5327">
        <v>68801</v>
      </c>
      <c r="O5327" t="s">
        <v>104</v>
      </c>
      <c r="P5327" t="s">
        <v>937</v>
      </c>
      <c r="Q5327" t="s">
        <v>45</v>
      </c>
      <c r="R5327" t="s">
        <v>89</v>
      </c>
      <c r="S5327" t="s">
        <v>938</v>
      </c>
      <c r="T5327" s="9">
        <v>15.96</v>
      </c>
      <c r="U5327">
        <v>2</v>
      </c>
      <c r="V5327" s="2">
        <v>0</v>
      </c>
      <c r="W5327" s="6">
        <v>7.98</v>
      </c>
      <c r="X5327" s="14">
        <f>AA5327-W5327</f>
        <v>23.94</v>
      </c>
      <c r="Y5327" s="6">
        <f>T5327*U5327</f>
        <v>31.92</v>
      </c>
      <c r="Z5327" s="6">
        <f>Y5327*V5327</f>
        <v>0</v>
      </c>
      <c r="AA5327" s="6">
        <f t="shared" si="433"/>
        <v>31.92</v>
      </c>
    </row>
    <row r="5328" spans="2:27" x14ac:dyDescent="0.3">
      <c r="B5328">
        <v>5325</v>
      </c>
      <c r="C5328" t="s">
        <v>8153</v>
      </c>
      <c r="D5328" s="1">
        <v>42106</v>
      </c>
      <c r="E5328" s="1">
        <v>42259</v>
      </c>
      <c r="F5328" s="9" t="str">
        <f t="shared" si="432"/>
        <v>153 days</v>
      </c>
      <c r="G5328" t="s">
        <v>49</v>
      </c>
      <c r="H5328" t="s">
        <v>2953</v>
      </c>
      <c r="I5328" t="s">
        <v>2954</v>
      </c>
      <c r="J5328" t="s">
        <v>25</v>
      </c>
      <c r="K5328" t="s">
        <v>26</v>
      </c>
      <c r="L5328" t="s">
        <v>1121</v>
      </c>
      <c r="M5328" t="s">
        <v>42</v>
      </c>
      <c r="N5328">
        <v>90712</v>
      </c>
      <c r="O5328" t="s">
        <v>43</v>
      </c>
      <c r="P5328" t="s">
        <v>4707</v>
      </c>
      <c r="Q5328" t="s">
        <v>45</v>
      </c>
      <c r="R5328" t="s">
        <v>67</v>
      </c>
      <c r="S5328" t="s">
        <v>4708</v>
      </c>
      <c r="T5328" s="9">
        <v>16.899999999999999</v>
      </c>
      <c r="U5328">
        <v>5</v>
      </c>
      <c r="V5328" s="2">
        <v>0</v>
      </c>
      <c r="W5328" s="6">
        <v>6.25</v>
      </c>
      <c r="X5328" s="14">
        <f>AA5328-W5328</f>
        <v>78.25</v>
      </c>
      <c r="Y5328" s="6">
        <f>T5328*U5328</f>
        <v>84.5</v>
      </c>
      <c r="Z5328" s="6">
        <f>Y5328*V5328</f>
        <v>0</v>
      </c>
      <c r="AA5328" s="6">
        <f t="shared" si="433"/>
        <v>84.5</v>
      </c>
    </row>
    <row r="5329" spans="2:27" x14ac:dyDescent="0.3">
      <c r="B5329">
        <v>5326</v>
      </c>
      <c r="C5329" t="s">
        <v>8153</v>
      </c>
      <c r="D5329" s="1">
        <v>42106</v>
      </c>
      <c r="E5329" s="1">
        <v>42259</v>
      </c>
      <c r="F5329" s="9" t="str">
        <f t="shared" si="432"/>
        <v>153 days</v>
      </c>
      <c r="G5329" t="s">
        <v>49</v>
      </c>
      <c r="H5329" t="s">
        <v>2953</v>
      </c>
      <c r="I5329" t="s">
        <v>2954</v>
      </c>
      <c r="J5329" t="s">
        <v>25</v>
      </c>
      <c r="K5329" t="s">
        <v>26</v>
      </c>
      <c r="L5329" t="s">
        <v>1121</v>
      </c>
      <c r="M5329" t="s">
        <v>42</v>
      </c>
      <c r="N5329">
        <v>90712</v>
      </c>
      <c r="O5329" t="s">
        <v>43</v>
      </c>
      <c r="P5329" t="s">
        <v>3964</v>
      </c>
      <c r="Q5329" t="s">
        <v>31</v>
      </c>
      <c r="R5329" t="s">
        <v>64</v>
      </c>
      <c r="S5329" t="s">
        <v>3965</v>
      </c>
      <c r="T5329" s="9">
        <v>25.08</v>
      </c>
      <c r="U5329">
        <v>6</v>
      </c>
      <c r="V5329" s="2">
        <v>0</v>
      </c>
      <c r="W5329" s="6">
        <v>9.0299999999999994</v>
      </c>
      <c r="X5329" s="14">
        <f>AA5329-W5329</f>
        <v>141.44999999999999</v>
      </c>
      <c r="Y5329" s="6">
        <f>T5329*U5329</f>
        <v>150.47999999999999</v>
      </c>
      <c r="Z5329" s="6">
        <f>Y5329*V5329</f>
        <v>0</v>
      </c>
      <c r="AA5329" s="6">
        <f t="shared" si="433"/>
        <v>150.47999999999999</v>
      </c>
    </row>
    <row r="5330" spans="2:27" x14ac:dyDescent="0.3">
      <c r="B5330">
        <v>5327</v>
      </c>
      <c r="C5330" t="s">
        <v>8154</v>
      </c>
      <c r="D5330" s="1">
        <v>42021</v>
      </c>
      <c r="E5330" s="1">
        <v>42026</v>
      </c>
      <c r="F5330" s="9" t="str">
        <f t="shared" si="432"/>
        <v>5 days</v>
      </c>
      <c r="G5330" t="s">
        <v>49</v>
      </c>
      <c r="H5330" t="s">
        <v>5384</v>
      </c>
      <c r="I5330" t="s">
        <v>5385</v>
      </c>
      <c r="J5330" t="s">
        <v>40</v>
      </c>
      <c r="K5330" t="s">
        <v>26</v>
      </c>
      <c r="L5330" t="s">
        <v>1483</v>
      </c>
      <c r="M5330" t="s">
        <v>1247</v>
      </c>
      <c r="N5330">
        <v>1841</v>
      </c>
      <c r="O5330" t="s">
        <v>147</v>
      </c>
      <c r="P5330" t="s">
        <v>5852</v>
      </c>
      <c r="Q5330" t="s">
        <v>45</v>
      </c>
      <c r="R5330" t="s">
        <v>67</v>
      </c>
      <c r="S5330" t="s">
        <v>5853</v>
      </c>
      <c r="T5330" s="9">
        <v>6.68</v>
      </c>
      <c r="U5330">
        <v>2</v>
      </c>
      <c r="V5330" s="2">
        <v>0</v>
      </c>
      <c r="W5330" s="6">
        <v>2</v>
      </c>
      <c r="X5330" s="14">
        <f>AA5330-W5330</f>
        <v>11.36</v>
      </c>
      <c r="Y5330" s="6">
        <f>T5330*U5330</f>
        <v>13.36</v>
      </c>
      <c r="Z5330" s="6">
        <f>Y5330*V5330</f>
        <v>0</v>
      </c>
      <c r="AA5330" s="6">
        <f t="shared" si="433"/>
        <v>13.36</v>
      </c>
    </row>
    <row r="5331" spans="2:27" x14ac:dyDescent="0.3">
      <c r="B5331">
        <v>5328</v>
      </c>
      <c r="C5331" t="s">
        <v>8155</v>
      </c>
      <c r="D5331" s="1">
        <v>41791</v>
      </c>
      <c r="E5331" s="1">
        <v>41852</v>
      </c>
      <c r="F5331" s="9" t="str">
        <f t="shared" si="432"/>
        <v>61 days</v>
      </c>
      <c r="G5331" t="s">
        <v>22</v>
      </c>
      <c r="H5331" t="s">
        <v>6978</v>
      </c>
      <c r="I5331" t="s">
        <v>6979</v>
      </c>
      <c r="J5331" t="s">
        <v>25</v>
      </c>
      <c r="K5331" t="s">
        <v>26</v>
      </c>
      <c r="L5331" t="s">
        <v>41</v>
      </c>
      <c r="M5331" t="s">
        <v>42</v>
      </c>
      <c r="N5331">
        <v>90049</v>
      </c>
      <c r="O5331" t="s">
        <v>43</v>
      </c>
      <c r="P5331" t="s">
        <v>1983</v>
      </c>
      <c r="Q5331" t="s">
        <v>45</v>
      </c>
      <c r="R5331" t="s">
        <v>89</v>
      </c>
      <c r="S5331" t="s">
        <v>1984</v>
      </c>
      <c r="T5331" s="9">
        <v>19.440000000000001</v>
      </c>
      <c r="U5331">
        <v>3</v>
      </c>
      <c r="V5331" s="2">
        <v>0</v>
      </c>
      <c r="W5331" s="6">
        <v>9.33</v>
      </c>
      <c r="X5331" s="14">
        <f>AA5331-W5331</f>
        <v>48.990000000000009</v>
      </c>
      <c r="Y5331" s="6">
        <f>T5331*U5331</f>
        <v>58.320000000000007</v>
      </c>
      <c r="Z5331" s="6">
        <f>Y5331*V5331</f>
        <v>0</v>
      </c>
      <c r="AA5331" s="6">
        <f t="shared" si="433"/>
        <v>58.320000000000007</v>
      </c>
    </row>
    <row r="5332" spans="2:27" x14ac:dyDescent="0.3">
      <c r="B5332">
        <v>5329</v>
      </c>
      <c r="C5332" t="s">
        <v>8156</v>
      </c>
      <c r="D5332" s="1">
        <v>42127</v>
      </c>
      <c r="E5332" s="1">
        <v>42250</v>
      </c>
      <c r="F5332" s="9" t="str">
        <f t="shared" si="432"/>
        <v>123 days</v>
      </c>
      <c r="G5332" t="s">
        <v>49</v>
      </c>
      <c r="H5332" t="s">
        <v>1373</v>
      </c>
      <c r="I5332" t="s">
        <v>1374</v>
      </c>
      <c r="J5332" t="s">
        <v>25</v>
      </c>
      <c r="K5332" t="s">
        <v>26</v>
      </c>
      <c r="L5332" t="s">
        <v>183</v>
      </c>
      <c r="M5332" t="s">
        <v>103</v>
      </c>
      <c r="N5332">
        <v>77036</v>
      </c>
      <c r="O5332" t="s">
        <v>104</v>
      </c>
      <c r="P5332" t="s">
        <v>1646</v>
      </c>
      <c r="Q5332" t="s">
        <v>70</v>
      </c>
      <c r="R5332" t="s">
        <v>71</v>
      </c>
      <c r="S5332" t="s">
        <v>1647</v>
      </c>
      <c r="T5332" s="9">
        <v>31.92</v>
      </c>
      <c r="U5332">
        <v>2</v>
      </c>
      <c r="V5332" s="2">
        <v>0.2</v>
      </c>
      <c r="W5332" s="6">
        <v>2.39</v>
      </c>
      <c r="X5332" s="14">
        <f>AA5332-W5332</f>
        <v>48.682000000000002</v>
      </c>
      <c r="Y5332" s="6">
        <f>T5332*U5332</f>
        <v>63.84</v>
      </c>
      <c r="Z5332" s="6">
        <f>Y5332*V5332</f>
        <v>12.768000000000001</v>
      </c>
      <c r="AA5332" s="6">
        <f t="shared" si="433"/>
        <v>51.072000000000003</v>
      </c>
    </row>
    <row r="5333" spans="2:27" x14ac:dyDescent="0.3">
      <c r="B5333">
        <v>5330</v>
      </c>
      <c r="C5333" t="s">
        <v>8157</v>
      </c>
      <c r="D5333" s="1">
        <v>42729</v>
      </c>
      <c r="E5333" s="1">
        <v>42732</v>
      </c>
      <c r="F5333" s="9" t="str">
        <f t="shared" si="432"/>
        <v>3 days</v>
      </c>
      <c r="G5333" t="s">
        <v>22</v>
      </c>
      <c r="H5333" t="s">
        <v>3154</v>
      </c>
      <c r="I5333" t="s">
        <v>3155</v>
      </c>
      <c r="J5333" t="s">
        <v>25</v>
      </c>
      <c r="K5333" t="s">
        <v>26</v>
      </c>
      <c r="L5333" t="s">
        <v>265</v>
      </c>
      <c r="M5333" t="s">
        <v>266</v>
      </c>
      <c r="N5333">
        <v>10035</v>
      </c>
      <c r="O5333" t="s">
        <v>147</v>
      </c>
      <c r="P5333" t="s">
        <v>1201</v>
      </c>
      <c r="Q5333" t="s">
        <v>45</v>
      </c>
      <c r="R5333" t="s">
        <v>74</v>
      </c>
      <c r="S5333" t="s">
        <v>1202</v>
      </c>
      <c r="T5333" s="9">
        <v>33.57</v>
      </c>
      <c r="U5333">
        <v>2</v>
      </c>
      <c r="V5333" s="2">
        <v>0.2</v>
      </c>
      <c r="W5333" s="6">
        <v>11.75</v>
      </c>
      <c r="X5333" s="14">
        <f>AA5333-W5333</f>
        <v>41.962000000000003</v>
      </c>
      <c r="Y5333" s="6">
        <f>T5333*U5333</f>
        <v>67.14</v>
      </c>
      <c r="Z5333" s="6">
        <f>Y5333*V5333</f>
        <v>13.428000000000001</v>
      </c>
      <c r="AA5333" s="6">
        <f t="shared" si="433"/>
        <v>53.712000000000003</v>
      </c>
    </row>
    <row r="5334" spans="2:27" x14ac:dyDescent="0.3">
      <c r="B5334">
        <v>5331</v>
      </c>
      <c r="C5334" t="s">
        <v>8158</v>
      </c>
      <c r="D5334" s="1">
        <v>42469</v>
      </c>
      <c r="E5334" s="1">
        <v>42591</v>
      </c>
      <c r="F5334" s="9" t="str">
        <f t="shared" si="432"/>
        <v>122 days</v>
      </c>
      <c r="G5334" t="s">
        <v>49</v>
      </c>
      <c r="H5334" t="s">
        <v>5426</v>
      </c>
      <c r="I5334" t="s">
        <v>5427</v>
      </c>
      <c r="J5334" t="s">
        <v>25</v>
      </c>
      <c r="K5334" t="s">
        <v>26</v>
      </c>
      <c r="L5334" t="s">
        <v>265</v>
      </c>
      <c r="M5334" t="s">
        <v>266</v>
      </c>
      <c r="N5334">
        <v>10011</v>
      </c>
      <c r="O5334" t="s">
        <v>147</v>
      </c>
      <c r="P5334" t="s">
        <v>5151</v>
      </c>
      <c r="Q5334" t="s">
        <v>31</v>
      </c>
      <c r="R5334" t="s">
        <v>64</v>
      </c>
      <c r="S5334" t="s">
        <v>5152</v>
      </c>
      <c r="T5334" s="9">
        <v>63.94</v>
      </c>
      <c r="U5334">
        <v>1</v>
      </c>
      <c r="V5334" s="2">
        <v>0</v>
      </c>
      <c r="W5334" s="6">
        <v>24.94</v>
      </c>
      <c r="X5334" s="14">
        <f>AA5334-W5334</f>
        <v>39</v>
      </c>
      <c r="Y5334" s="6">
        <f>T5334*U5334</f>
        <v>63.94</v>
      </c>
      <c r="Z5334" s="6">
        <f>Y5334*V5334</f>
        <v>0</v>
      </c>
      <c r="AA5334" s="6">
        <f t="shared" si="433"/>
        <v>63.94</v>
      </c>
    </row>
    <row r="5335" spans="2:27" x14ac:dyDescent="0.3">
      <c r="B5335">
        <v>5332</v>
      </c>
      <c r="C5335" t="s">
        <v>8158</v>
      </c>
      <c r="D5335" s="1">
        <v>42469</v>
      </c>
      <c r="E5335" s="1">
        <v>42591</v>
      </c>
      <c r="F5335" s="9" t="str">
        <f t="shared" si="432"/>
        <v>122 days</v>
      </c>
      <c r="G5335" t="s">
        <v>49</v>
      </c>
      <c r="H5335" t="s">
        <v>5426</v>
      </c>
      <c r="I5335" t="s">
        <v>5427</v>
      </c>
      <c r="J5335" t="s">
        <v>25</v>
      </c>
      <c r="K5335" t="s">
        <v>26</v>
      </c>
      <c r="L5335" t="s">
        <v>265</v>
      </c>
      <c r="M5335" t="s">
        <v>266</v>
      </c>
      <c r="N5335">
        <v>10011</v>
      </c>
      <c r="O5335" t="s">
        <v>147</v>
      </c>
      <c r="P5335" t="s">
        <v>284</v>
      </c>
      <c r="Q5335" t="s">
        <v>45</v>
      </c>
      <c r="R5335" t="s">
        <v>74</v>
      </c>
      <c r="S5335" t="s">
        <v>285</v>
      </c>
      <c r="T5335" s="9">
        <v>60.6</v>
      </c>
      <c r="U5335">
        <v>5</v>
      </c>
      <c r="V5335" s="2">
        <v>0.2</v>
      </c>
      <c r="W5335" s="6">
        <v>20.45</v>
      </c>
      <c r="X5335" s="14">
        <f>AA5335-W5335</f>
        <v>221.95000000000002</v>
      </c>
      <c r="Y5335" s="6">
        <f>T5335*U5335</f>
        <v>303</v>
      </c>
      <c r="Z5335" s="6">
        <f>Y5335*V5335</f>
        <v>60.6</v>
      </c>
      <c r="AA5335" s="6">
        <f t="shared" si="433"/>
        <v>242.4</v>
      </c>
    </row>
    <row r="5336" spans="2:27" x14ac:dyDescent="0.3">
      <c r="B5336">
        <v>5333</v>
      </c>
      <c r="C5336" t="s">
        <v>8158</v>
      </c>
      <c r="D5336" s="1">
        <v>42469</v>
      </c>
      <c r="E5336" s="1">
        <v>42591</v>
      </c>
      <c r="F5336" s="9" t="str">
        <f t="shared" si="432"/>
        <v>122 days</v>
      </c>
      <c r="G5336" t="s">
        <v>49</v>
      </c>
      <c r="H5336" t="s">
        <v>5426</v>
      </c>
      <c r="I5336" t="s">
        <v>5427</v>
      </c>
      <c r="J5336" t="s">
        <v>25</v>
      </c>
      <c r="K5336" t="s">
        <v>26</v>
      </c>
      <c r="L5336" t="s">
        <v>265</v>
      </c>
      <c r="M5336" t="s">
        <v>266</v>
      </c>
      <c r="N5336">
        <v>10011</v>
      </c>
      <c r="O5336" t="s">
        <v>147</v>
      </c>
      <c r="P5336" t="s">
        <v>2623</v>
      </c>
      <c r="Q5336" t="s">
        <v>45</v>
      </c>
      <c r="R5336" t="s">
        <v>578</v>
      </c>
      <c r="S5336" t="s">
        <v>2624</v>
      </c>
      <c r="T5336" s="9">
        <v>22.72</v>
      </c>
      <c r="U5336">
        <v>4</v>
      </c>
      <c r="V5336" s="2">
        <v>0</v>
      </c>
      <c r="W5336" s="6">
        <v>6.59</v>
      </c>
      <c r="X5336" s="14">
        <f>AA5336-W5336</f>
        <v>84.289999999999992</v>
      </c>
      <c r="Y5336" s="6">
        <f>T5336*U5336</f>
        <v>90.88</v>
      </c>
      <c r="Z5336" s="6">
        <f>Y5336*V5336</f>
        <v>0</v>
      </c>
      <c r="AA5336" s="6">
        <f t="shared" si="433"/>
        <v>90.88</v>
      </c>
    </row>
    <row r="5337" spans="2:27" x14ac:dyDescent="0.3">
      <c r="B5337">
        <v>5334</v>
      </c>
      <c r="C5337" t="s">
        <v>8159</v>
      </c>
      <c r="D5337" s="1">
        <v>41877</v>
      </c>
      <c r="E5337" s="1">
        <v>41648</v>
      </c>
      <c r="F5337" s="23" t="s">
        <v>10956</v>
      </c>
      <c r="G5337" t="s">
        <v>49</v>
      </c>
      <c r="H5337" t="s">
        <v>406</v>
      </c>
      <c r="I5337" t="s">
        <v>407</v>
      </c>
      <c r="J5337" t="s">
        <v>25</v>
      </c>
      <c r="K5337" t="s">
        <v>26</v>
      </c>
      <c r="L5337" t="s">
        <v>606</v>
      </c>
      <c r="M5337" t="s">
        <v>244</v>
      </c>
      <c r="N5337">
        <v>19711</v>
      </c>
      <c r="O5337" t="s">
        <v>147</v>
      </c>
      <c r="P5337" t="s">
        <v>6833</v>
      </c>
      <c r="Q5337" t="s">
        <v>31</v>
      </c>
      <c r="R5337" t="s">
        <v>64</v>
      </c>
      <c r="S5337" t="s">
        <v>6834</v>
      </c>
      <c r="T5337" s="9">
        <v>10.68</v>
      </c>
      <c r="U5337">
        <v>4</v>
      </c>
      <c r="V5337" s="2">
        <v>0</v>
      </c>
      <c r="W5337" s="6">
        <v>4.0599999999999996</v>
      </c>
      <c r="X5337" s="14">
        <f>AA5337-W5337</f>
        <v>38.659999999999997</v>
      </c>
      <c r="Y5337" s="6">
        <f>T5337*U5337</f>
        <v>42.72</v>
      </c>
      <c r="Z5337" s="6">
        <f>Y5337*V5337</f>
        <v>0</v>
      </c>
      <c r="AA5337" s="6">
        <f t="shared" si="433"/>
        <v>42.72</v>
      </c>
    </row>
    <row r="5338" spans="2:27" x14ac:dyDescent="0.3">
      <c r="B5338">
        <v>5335</v>
      </c>
      <c r="C5338" t="s">
        <v>8159</v>
      </c>
      <c r="D5338" s="1">
        <v>41877</v>
      </c>
      <c r="E5338" s="1">
        <v>41648</v>
      </c>
      <c r="F5338" s="23" t="s">
        <v>10956</v>
      </c>
      <c r="G5338" t="s">
        <v>49</v>
      </c>
      <c r="H5338" t="s">
        <v>406</v>
      </c>
      <c r="I5338" t="s">
        <v>407</v>
      </c>
      <c r="J5338" t="s">
        <v>25</v>
      </c>
      <c r="K5338" t="s">
        <v>26</v>
      </c>
      <c r="L5338" t="s">
        <v>606</v>
      </c>
      <c r="M5338" t="s">
        <v>244</v>
      </c>
      <c r="N5338">
        <v>19711</v>
      </c>
      <c r="O5338" t="s">
        <v>147</v>
      </c>
      <c r="P5338" t="s">
        <v>4868</v>
      </c>
      <c r="Q5338" t="s">
        <v>45</v>
      </c>
      <c r="R5338" t="s">
        <v>89</v>
      </c>
      <c r="S5338" t="s">
        <v>4869</v>
      </c>
      <c r="T5338" s="9">
        <v>17.34</v>
      </c>
      <c r="U5338">
        <v>3</v>
      </c>
      <c r="V5338" s="2">
        <v>0</v>
      </c>
      <c r="W5338" s="6">
        <v>8.5</v>
      </c>
      <c r="X5338" s="14">
        <f>AA5338-W5338</f>
        <v>43.519999999999996</v>
      </c>
      <c r="Y5338" s="6">
        <f>T5338*U5338</f>
        <v>52.019999999999996</v>
      </c>
      <c r="Z5338" s="6">
        <f>Y5338*V5338</f>
        <v>0</v>
      </c>
      <c r="AA5338" s="6">
        <f t="shared" si="433"/>
        <v>52.019999999999996</v>
      </c>
    </row>
    <row r="5339" spans="2:27" x14ac:dyDescent="0.3">
      <c r="B5339">
        <v>5336</v>
      </c>
      <c r="C5339" t="s">
        <v>8159</v>
      </c>
      <c r="D5339" s="1">
        <v>41877</v>
      </c>
      <c r="E5339" s="1">
        <v>41648</v>
      </c>
      <c r="F5339" s="23" t="s">
        <v>10956</v>
      </c>
      <c r="G5339" t="s">
        <v>49</v>
      </c>
      <c r="H5339" t="s">
        <v>406</v>
      </c>
      <c r="I5339" t="s">
        <v>407</v>
      </c>
      <c r="J5339" t="s">
        <v>25</v>
      </c>
      <c r="K5339" t="s">
        <v>26</v>
      </c>
      <c r="L5339" t="s">
        <v>606</v>
      </c>
      <c r="M5339" t="s">
        <v>244</v>
      </c>
      <c r="N5339">
        <v>19711</v>
      </c>
      <c r="O5339" t="s">
        <v>147</v>
      </c>
      <c r="P5339" t="s">
        <v>3663</v>
      </c>
      <c r="Q5339" t="s">
        <v>45</v>
      </c>
      <c r="R5339" t="s">
        <v>89</v>
      </c>
      <c r="S5339" t="s">
        <v>3664</v>
      </c>
      <c r="T5339" s="9">
        <v>3.38</v>
      </c>
      <c r="U5339">
        <v>1</v>
      </c>
      <c r="V5339" s="2">
        <v>0</v>
      </c>
      <c r="W5339" s="6">
        <v>1.55</v>
      </c>
      <c r="X5339" s="14">
        <f>AA5339-W5339</f>
        <v>1.8299999999999998</v>
      </c>
      <c r="Y5339" s="6">
        <f>T5339*U5339</f>
        <v>3.38</v>
      </c>
      <c r="Z5339" s="6">
        <f>Y5339*V5339</f>
        <v>0</v>
      </c>
      <c r="AA5339" s="6">
        <f t="shared" si="433"/>
        <v>3.38</v>
      </c>
    </row>
    <row r="5340" spans="2:27" x14ac:dyDescent="0.3">
      <c r="B5340">
        <v>5337</v>
      </c>
      <c r="C5340" t="s">
        <v>8160</v>
      </c>
      <c r="D5340" s="1">
        <v>42145</v>
      </c>
      <c r="E5340" s="1">
        <v>42149</v>
      </c>
      <c r="F5340" s="9" t="str">
        <f t="shared" ref="F5340:F5347" si="434">DATEDIF(D5340,E5340,"d")&amp;" days"</f>
        <v>4 days</v>
      </c>
      <c r="G5340" t="s">
        <v>49</v>
      </c>
      <c r="H5340" t="s">
        <v>4675</v>
      </c>
      <c r="I5340" t="s">
        <v>4676</v>
      </c>
      <c r="J5340" t="s">
        <v>40</v>
      </c>
      <c r="K5340" t="s">
        <v>26</v>
      </c>
      <c r="L5340" t="s">
        <v>94</v>
      </c>
      <c r="M5340" t="s">
        <v>95</v>
      </c>
      <c r="N5340">
        <v>98105</v>
      </c>
      <c r="O5340" t="s">
        <v>43</v>
      </c>
      <c r="P5340" t="s">
        <v>2621</v>
      </c>
      <c r="Q5340" t="s">
        <v>45</v>
      </c>
      <c r="R5340" t="s">
        <v>74</v>
      </c>
      <c r="S5340" t="s">
        <v>2622</v>
      </c>
      <c r="T5340" s="9">
        <v>26.98</v>
      </c>
      <c r="U5340">
        <v>4</v>
      </c>
      <c r="V5340" s="2">
        <v>0.2</v>
      </c>
      <c r="W5340" s="6">
        <v>8.77</v>
      </c>
      <c r="X5340" s="14">
        <f>AA5340-W5340</f>
        <v>77.566000000000003</v>
      </c>
      <c r="Y5340" s="6">
        <f>T5340*U5340</f>
        <v>107.92</v>
      </c>
      <c r="Z5340" s="6">
        <f>Y5340*V5340</f>
        <v>21.584000000000003</v>
      </c>
      <c r="AA5340" s="6">
        <f t="shared" si="433"/>
        <v>86.335999999999999</v>
      </c>
    </row>
    <row r="5341" spans="2:27" x14ac:dyDescent="0.3">
      <c r="B5341">
        <v>5338</v>
      </c>
      <c r="C5341" t="s">
        <v>8161</v>
      </c>
      <c r="D5341" s="1">
        <v>43024</v>
      </c>
      <c r="E5341" s="1">
        <v>43029</v>
      </c>
      <c r="F5341" s="9" t="str">
        <f t="shared" si="434"/>
        <v>5 days</v>
      </c>
      <c r="G5341" t="s">
        <v>49</v>
      </c>
      <c r="H5341" t="s">
        <v>2678</v>
      </c>
      <c r="I5341" t="s">
        <v>2679</v>
      </c>
      <c r="J5341" t="s">
        <v>40</v>
      </c>
      <c r="K5341" t="s">
        <v>26</v>
      </c>
      <c r="L5341" t="s">
        <v>622</v>
      </c>
      <c r="M5341" t="s">
        <v>309</v>
      </c>
      <c r="N5341">
        <v>85254</v>
      </c>
      <c r="O5341" t="s">
        <v>43</v>
      </c>
      <c r="P5341" t="s">
        <v>5784</v>
      </c>
      <c r="Q5341" t="s">
        <v>45</v>
      </c>
      <c r="R5341" t="s">
        <v>89</v>
      </c>
      <c r="S5341" t="s">
        <v>5785</v>
      </c>
      <c r="T5341" s="9">
        <v>307.77999999999997</v>
      </c>
      <c r="U5341">
        <v>7</v>
      </c>
      <c r="V5341" s="2">
        <v>0.2</v>
      </c>
      <c r="W5341" s="6">
        <v>111.57</v>
      </c>
      <c r="X5341" s="14">
        <f>AA5341-W5341</f>
        <v>1611.998</v>
      </c>
      <c r="Y5341" s="6">
        <f>T5341*U5341</f>
        <v>2154.46</v>
      </c>
      <c r="Z5341" s="6">
        <f>Y5341*V5341</f>
        <v>430.89200000000005</v>
      </c>
      <c r="AA5341" s="6">
        <f t="shared" si="433"/>
        <v>1723.568</v>
      </c>
    </row>
    <row r="5342" spans="2:27" x14ac:dyDescent="0.3">
      <c r="B5342">
        <v>5339</v>
      </c>
      <c r="C5342" t="s">
        <v>8162</v>
      </c>
      <c r="D5342" s="1">
        <v>42258</v>
      </c>
      <c r="E5342" s="1">
        <v>42322</v>
      </c>
      <c r="F5342" s="9" t="str">
        <f t="shared" si="434"/>
        <v>64 days</v>
      </c>
      <c r="G5342" t="s">
        <v>22</v>
      </c>
      <c r="H5342" t="s">
        <v>1966</v>
      </c>
      <c r="I5342" t="s">
        <v>1967</v>
      </c>
      <c r="J5342" t="s">
        <v>25</v>
      </c>
      <c r="K5342" t="s">
        <v>26</v>
      </c>
      <c r="L5342" t="s">
        <v>2347</v>
      </c>
      <c r="M5342" t="s">
        <v>266</v>
      </c>
      <c r="N5342">
        <v>11572</v>
      </c>
      <c r="O5342" t="s">
        <v>147</v>
      </c>
      <c r="P5342" t="s">
        <v>4671</v>
      </c>
      <c r="Q5342" t="s">
        <v>45</v>
      </c>
      <c r="R5342" t="s">
        <v>58</v>
      </c>
      <c r="S5342" t="s">
        <v>4672</v>
      </c>
      <c r="T5342" s="9">
        <v>244.55</v>
      </c>
      <c r="U5342">
        <v>5</v>
      </c>
      <c r="V5342" s="2">
        <v>0</v>
      </c>
      <c r="W5342" s="6">
        <v>4.8899999999999997</v>
      </c>
      <c r="X5342" s="14">
        <f>AA5342-W5342</f>
        <v>1217.8599999999999</v>
      </c>
      <c r="Y5342" s="6">
        <f>T5342*U5342</f>
        <v>1222.75</v>
      </c>
      <c r="Z5342" s="6">
        <f>Y5342*V5342</f>
        <v>0</v>
      </c>
      <c r="AA5342" s="6">
        <f t="shared" si="433"/>
        <v>1222.75</v>
      </c>
    </row>
    <row r="5343" spans="2:27" x14ac:dyDescent="0.3">
      <c r="B5343">
        <v>5340</v>
      </c>
      <c r="C5343" t="s">
        <v>8162</v>
      </c>
      <c r="D5343" s="1">
        <v>42258</v>
      </c>
      <c r="E5343" s="1">
        <v>42322</v>
      </c>
      <c r="F5343" s="9" t="str">
        <f t="shared" si="434"/>
        <v>64 days</v>
      </c>
      <c r="G5343" t="s">
        <v>22</v>
      </c>
      <c r="H5343" t="s">
        <v>1966</v>
      </c>
      <c r="I5343" t="s">
        <v>1967</v>
      </c>
      <c r="J5343" t="s">
        <v>25</v>
      </c>
      <c r="K5343" t="s">
        <v>26</v>
      </c>
      <c r="L5343" t="s">
        <v>2347</v>
      </c>
      <c r="M5343" t="s">
        <v>266</v>
      </c>
      <c r="N5343">
        <v>11572</v>
      </c>
      <c r="O5343" t="s">
        <v>147</v>
      </c>
      <c r="P5343" t="s">
        <v>171</v>
      </c>
      <c r="Q5343" t="s">
        <v>45</v>
      </c>
      <c r="R5343" t="s">
        <v>172</v>
      </c>
      <c r="S5343" t="s">
        <v>173</v>
      </c>
      <c r="T5343" s="9">
        <v>12.24</v>
      </c>
      <c r="U5343">
        <v>6</v>
      </c>
      <c r="V5343" s="2">
        <v>0</v>
      </c>
      <c r="W5343" s="6">
        <v>5.75</v>
      </c>
      <c r="X5343" s="14">
        <f>AA5343-W5343</f>
        <v>67.69</v>
      </c>
      <c r="Y5343" s="6">
        <f>T5343*U5343</f>
        <v>73.44</v>
      </c>
      <c r="Z5343" s="6">
        <f>Y5343*V5343</f>
        <v>0</v>
      </c>
      <c r="AA5343" s="6">
        <f t="shared" si="433"/>
        <v>73.44</v>
      </c>
    </row>
    <row r="5344" spans="2:27" x14ac:dyDescent="0.3">
      <c r="B5344">
        <v>5341</v>
      </c>
      <c r="C5344" t="s">
        <v>8162</v>
      </c>
      <c r="D5344" s="1">
        <v>42258</v>
      </c>
      <c r="E5344" s="1">
        <v>42322</v>
      </c>
      <c r="F5344" s="9" t="str">
        <f t="shared" si="434"/>
        <v>64 days</v>
      </c>
      <c r="G5344" t="s">
        <v>22</v>
      </c>
      <c r="H5344" t="s">
        <v>1966</v>
      </c>
      <c r="I5344" t="s">
        <v>1967</v>
      </c>
      <c r="J5344" t="s">
        <v>25</v>
      </c>
      <c r="K5344" t="s">
        <v>26</v>
      </c>
      <c r="L5344" t="s">
        <v>2347</v>
      </c>
      <c r="M5344" t="s">
        <v>266</v>
      </c>
      <c r="N5344">
        <v>11572</v>
      </c>
      <c r="O5344" t="s">
        <v>147</v>
      </c>
      <c r="P5344" t="s">
        <v>7749</v>
      </c>
      <c r="Q5344" t="s">
        <v>70</v>
      </c>
      <c r="R5344" t="s">
        <v>160</v>
      </c>
      <c r="S5344" t="s">
        <v>7750</v>
      </c>
      <c r="T5344" s="9">
        <v>13.98</v>
      </c>
      <c r="U5344">
        <v>2</v>
      </c>
      <c r="V5344" s="2">
        <v>0</v>
      </c>
      <c r="W5344" s="6">
        <v>6.01</v>
      </c>
      <c r="X5344" s="14">
        <f>AA5344-W5344</f>
        <v>21.950000000000003</v>
      </c>
      <c r="Y5344" s="6">
        <f>T5344*U5344</f>
        <v>27.96</v>
      </c>
      <c r="Z5344" s="6">
        <f>Y5344*V5344</f>
        <v>0</v>
      </c>
      <c r="AA5344" s="6">
        <f t="shared" si="433"/>
        <v>27.96</v>
      </c>
    </row>
    <row r="5345" spans="2:27" x14ac:dyDescent="0.3">
      <c r="B5345">
        <v>5342</v>
      </c>
      <c r="C5345" t="s">
        <v>8162</v>
      </c>
      <c r="D5345" s="1">
        <v>42258</v>
      </c>
      <c r="E5345" s="1">
        <v>42322</v>
      </c>
      <c r="F5345" s="9" t="str">
        <f t="shared" si="434"/>
        <v>64 days</v>
      </c>
      <c r="G5345" t="s">
        <v>22</v>
      </c>
      <c r="H5345" t="s">
        <v>1966</v>
      </c>
      <c r="I5345" t="s">
        <v>1967</v>
      </c>
      <c r="J5345" t="s">
        <v>25</v>
      </c>
      <c r="K5345" t="s">
        <v>26</v>
      </c>
      <c r="L5345" t="s">
        <v>2347</v>
      </c>
      <c r="M5345" t="s">
        <v>266</v>
      </c>
      <c r="N5345">
        <v>11572</v>
      </c>
      <c r="O5345" t="s">
        <v>147</v>
      </c>
      <c r="P5345" t="s">
        <v>5446</v>
      </c>
      <c r="Q5345" t="s">
        <v>70</v>
      </c>
      <c r="R5345" t="s">
        <v>160</v>
      </c>
      <c r="S5345" t="s">
        <v>5447</v>
      </c>
      <c r="T5345" s="9">
        <v>899.95</v>
      </c>
      <c r="U5345">
        <v>5</v>
      </c>
      <c r="V5345" s="2">
        <v>0</v>
      </c>
      <c r="W5345" s="6">
        <v>54</v>
      </c>
      <c r="X5345" s="14">
        <f>AA5345-W5345</f>
        <v>4445.75</v>
      </c>
      <c r="Y5345" s="6">
        <f>T5345*U5345</f>
        <v>4499.75</v>
      </c>
      <c r="Z5345" s="6">
        <f>Y5345*V5345</f>
        <v>0</v>
      </c>
      <c r="AA5345" s="6">
        <f t="shared" si="433"/>
        <v>4499.75</v>
      </c>
    </row>
    <row r="5346" spans="2:27" x14ac:dyDescent="0.3">
      <c r="B5346">
        <v>5343</v>
      </c>
      <c r="C5346" t="s">
        <v>8163</v>
      </c>
      <c r="D5346" s="1">
        <v>41964</v>
      </c>
      <c r="E5346" s="1">
        <v>41970</v>
      </c>
      <c r="F5346" s="9" t="str">
        <f t="shared" si="434"/>
        <v>6 days</v>
      </c>
      <c r="G5346" t="s">
        <v>49</v>
      </c>
      <c r="H5346" t="s">
        <v>8164</v>
      </c>
      <c r="I5346" t="s">
        <v>8165</v>
      </c>
      <c r="J5346" t="s">
        <v>40</v>
      </c>
      <c r="K5346" t="s">
        <v>26</v>
      </c>
      <c r="L5346" t="s">
        <v>816</v>
      </c>
      <c r="M5346" t="s">
        <v>103</v>
      </c>
      <c r="N5346">
        <v>75220</v>
      </c>
      <c r="O5346" t="s">
        <v>104</v>
      </c>
      <c r="P5346" t="s">
        <v>171</v>
      </c>
      <c r="Q5346" t="s">
        <v>45</v>
      </c>
      <c r="R5346" t="s">
        <v>172</v>
      </c>
      <c r="S5346" t="s">
        <v>173</v>
      </c>
      <c r="T5346" s="9">
        <v>1.63</v>
      </c>
      <c r="U5346">
        <v>1</v>
      </c>
      <c r="V5346" s="2">
        <v>0.2</v>
      </c>
      <c r="W5346" s="6">
        <v>0.55000000000000004</v>
      </c>
      <c r="X5346" s="14">
        <f>AA5346-W5346</f>
        <v>0.75399999999999978</v>
      </c>
      <c r="Y5346" s="6">
        <f>T5346*U5346</f>
        <v>1.63</v>
      </c>
      <c r="Z5346" s="6">
        <f>Y5346*V5346</f>
        <v>0.32600000000000001</v>
      </c>
      <c r="AA5346" s="6">
        <f t="shared" si="433"/>
        <v>1.3039999999999998</v>
      </c>
    </row>
    <row r="5347" spans="2:27" x14ac:dyDescent="0.3">
      <c r="B5347">
        <v>5344</v>
      </c>
      <c r="C5347" t="s">
        <v>8163</v>
      </c>
      <c r="D5347" s="1">
        <v>41964</v>
      </c>
      <c r="E5347" s="1">
        <v>41970</v>
      </c>
      <c r="F5347" s="9" t="str">
        <f t="shared" si="434"/>
        <v>6 days</v>
      </c>
      <c r="G5347" t="s">
        <v>49</v>
      </c>
      <c r="H5347" t="s">
        <v>8164</v>
      </c>
      <c r="I5347" t="s">
        <v>8165</v>
      </c>
      <c r="J5347" t="s">
        <v>40</v>
      </c>
      <c r="K5347" t="s">
        <v>26</v>
      </c>
      <c r="L5347" t="s">
        <v>816</v>
      </c>
      <c r="M5347" t="s">
        <v>103</v>
      </c>
      <c r="N5347">
        <v>75220</v>
      </c>
      <c r="O5347" t="s">
        <v>104</v>
      </c>
      <c r="P5347" t="s">
        <v>4329</v>
      </c>
      <c r="Q5347" t="s">
        <v>70</v>
      </c>
      <c r="R5347" t="s">
        <v>71</v>
      </c>
      <c r="S5347" t="s">
        <v>4330</v>
      </c>
      <c r="T5347" s="9">
        <v>267.95999999999998</v>
      </c>
      <c r="U5347">
        <v>5</v>
      </c>
      <c r="V5347" s="2">
        <v>0.2</v>
      </c>
      <c r="W5347" s="6">
        <v>16.75</v>
      </c>
      <c r="X5347" s="14">
        <f>AA5347-W5347</f>
        <v>1055.0899999999999</v>
      </c>
      <c r="Y5347" s="6">
        <f>T5347*U5347</f>
        <v>1339.8</v>
      </c>
      <c r="Z5347" s="6">
        <f>Y5347*V5347</f>
        <v>267.95999999999998</v>
      </c>
      <c r="AA5347" s="6">
        <f t="shared" si="433"/>
        <v>1071.8399999999999</v>
      </c>
    </row>
    <row r="5348" spans="2:27" x14ac:dyDescent="0.3">
      <c r="B5348">
        <v>5345</v>
      </c>
      <c r="C5348" t="s">
        <v>8166</v>
      </c>
      <c r="D5348" s="1">
        <v>42318</v>
      </c>
      <c r="E5348" s="1">
        <v>42290</v>
      </c>
      <c r="F5348" s="23" t="s">
        <v>10956</v>
      </c>
      <c r="G5348" t="s">
        <v>22</v>
      </c>
      <c r="H5348" t="s">
        <v>1127</v>
      </c>
      <c r="I5348" t="s">
        <v>1128</v>
      </c>
      <c r="J5348" t="s">
        <v>25</v>
      </c>
      <c r="K5348" t="s">
        <v>26</v>
      </c>
      <c r="L5348" t="s">
        <v>388</v>
      </c>
      <c r="M5348" t="s">
        <v>266</v>
      </c>
      <c r="N5348">
        <v>14609</v>
      </c>
      <c r="O5348" t="s">
        <v>147</v>
      </c>
      <c r="P5348" t="s">
        <v>5624</v>
      </c>
      <c r="Q5348" t="s">
        <v>70</v>
      </c>
      <c r="R5348" t="s">
        <v>160</v>
      </c>
      <c r="S5348" t="s">
        <v>6810</v>
      </c>
      <c r="T5348" s="9">
        <v>31.95</v>
      </c>
      <c r="U5348">
        <v>1</v>
      </c>
      <c r="V5348" s="2">
        <v>0</v>
      </c>
      <c r="W5348" s="6">
        <v>2.2400000000000002</v>
      </c>
      <c r="X5348" s="14">
        <f>AA5348-W5348</f>
        <v>29.71</v>
      </c>
      <c r="Y5348" s="6">
        <f>T5348*U5348</f>
        <v>31.95</v>
      </c>
      <c r="Z5348" s="6">
        <f>Y5348*V5348</f>
        <v>0</v>
      </c>
      <c r="AA5348" s="6">
        <f t="shared" si="433"/>
        <v>31.95</v>
      </c>
    </row>
    <row r="5349" spans="2:27" x14ac:dyDescent="0.3">
      <c r="B5349">
        <v>5346</v>
      </c>
      <c r="C5349" t="s">
        <v>8167</v>
      </c>
      <c r="D5349" s="1">
        <v>42815</v>
      </c>
      <c r="E5349" s="1">
        <v>42817</v>
      </c>
      <c r="F5349" s="9" t="str">
        <f t="shared" ref="F5349:F5359" si="435">DATEDIF(D5349,E5349,"d")&amp;" days"</f>
        <v>2 days</v>
      </c>
      <c r="G5349" t="s">
        <v>22</v>
      </c>
      <c r="H5349" t="s">
        <v>518</v>
      </c>
      <c r="I5349" t="s">
        <v>519</v>
      </c>
      <c r="J5349" t="s">
        <v>25</v>
      </c>
      <c r="K5349" t="s">
        <v>26</v>
      </c>
      <c r="L5349" t="s">
        <v>41</v>
      </c>
      <c r="M5349" t="s">
        <v>42</v>
      </c>
      <c r="N5349">
        <v>90045</v>
      </c>
      <c r="O5349" t="s">
        <v>43</v>
      </c>
      <c r="P5349" t="s">
        <v>1017</v>
      </c>
      <c r="Q5349" t="s">
        <v>45</v>
      </c>
      <c r="R5349" t="s">
        <v>58</v>
      </c>
      <c r="S5349" t="s">
        <v>1018</v>
      </c>
      <c r="T5349" s="9">
        <v>725.84</v>
      </c>
      <c r="U5349">
        <v>4</v>
      </c>
      <c r="V5349" s="2">
        <v>0</v>
      </c>
      <c r="W5349" s="6">
        <v>210.49</v>
      </c>
      <c r="X5349" s="14">
        <f>AA5349-W5349</f>
        <v>2692.87</v>
      </c>
      <c r="Y5349" s="6">
        <f>T5349*U5349</f>
        <v>2903.36</v>
      </c>
      <c r="Z5349" s="6">
        <f>Y5349*V5349</f>
        <v>0</v>
      </c>
      <c r="AA5349" s="6">
        <f t="shared" si="433"/>
        <v>2903.36</v>
      </c>
    </row>
    <row r="5350" spans="2:27" x14ac:dyDescent="0.3">
      <c r="B5350">
        <v>5347</v>
      </c>
      <c r="C5350" t="s">
        <v>8167</v>
      </c>
      <c r="D5350" s="1">
        <v>42815</v>
      </c>
      <c r="E5350" s="1">
        <v>42817</v>
      </c>
      <c r="F5350" s="9" t="str">
        <f t="shared" si="435"/>
        <v>2 days</v>
      </c>
      <c r="G5350" t="s">
        <v>22</v>
      </c>
      <c r="H5350" t="s">
        <v>518</v>
      </c>
      <c r="I5350" t="s">
        <v>519</v>
      </c>
      <c r="J5350" t="s">
        <v>25</v>
      </c>
      <c r="K5350" t="s">
        <v>26</v>
      </c>
      <c r="L5350" t="s">
        <v>41</v>
      </c>
      <c r="M5350" t="s">
        <v>42</v>
      </c>
      <c r="N5350">
        <v>90045</v>
      </c>
      <c r="O5350" t="s">
        <v>43</v>
      </c>
      <c r="P5350" t="s">
        <v>491</v>
      </c>
      <c r="Q5350" t="s">
        <v>45</v>
      </c>
      <c r="R5350" t="s">
        <v>74</v>
      </c>
      <c r="S5350" t="s">
        <v>492</v>
      </c>
      <c r="T5350" s="9">
        <v>10.9</v>
      </c>
      <c r="U5350">
        <v>3</v>
      </c>
      <c r="V5350" s="2">
        <v>0.2</v>
      </c>
      <c r="W5350" s="6">
        <v>3.95</v>
      </c>
      <c r="X5350" s="14">
        <f>AA5350-W5350</f>
        <v>22.210000000000004</v>
      </c>
      <c r="Y5350" s="6">
        <f>T5350*U5350</f>
        <v>32.700000000000003</v>
      </c>
      <c r="Z5350" s="6">
        <f>Y5350*V5350</f>
        <v>6.5400000000000009</v>
      </c>
      <c r="AA5350" s="6">
        <f t="shared" si="433"/>
        <v>26.160000000000004</v>
      </c>
    </row>
    <row r="5351" spans="2:27" x14ac:dyDescent="0.3">
      <c r="B5351">
        <v>5348</v>
      </c>
      <c r="C5351" t="s">
        <v>8167</v>
      </c>
      <c r="D5351" s="1">
        <v>42815</v>
      </c>
      <c r="E5351" s="1">
        <v>42817</v>
      </c>
      <c r="F5351" s="9" t="str">
        <f t="shared" si="435"/>
        <v>2 days</v>
      </c>
      <c r="G5351" t="s">
        <v>22</v>
      </c>
      <c r="H5351" t="s">
        <v>518</v>
      </c>
      <c r="I5351" t="s">
        <v>519</v>
      </c>
      <c r="J5351" t="s">
        <v>25</v>
      </c>
      <c r="K5351" t="s">
        <v>26</v>
      </c>
      <c r="L5351" t="s">
        <v>41</v>
      </c>
      <c r="M5351" t="s">
        <v>42</v>
      </c>
      <c r="N5351">
        <v>90045</v>
      </c>
      <c r="O5351" t="s">
        <v>43</v>
      </c>
      <c r="P5351" t="s">
        <v>3432</v>
      </c>
      <c r="Q5351" t="s">
        <v>45</v>
      </c>
      <c r="R5351" t="s">
        <v>74</v>
      </c>
      <c r="S5351" t="s">
        <v>3433</v>
      </c>
      <c r="T5351" s="9">
        <v>8.5399999999999991</v>
      </c>
      <c r="U5351">
        <v>2</v>
      </c>
      <c r="V5351" s="2">
        <v>0.2</v>
      </c>
      <c r="W5351" s="6">
        <v>2.88</v>
      </c>
      <c r="X5351" s="14">
        <f>AA5351-W5351</f>
        <v>10.783999999999999</v>
      </c>
      <c r="Y5351" s="6">
        <f>T5351*U5351</f>
        <v>17.079999999999998</v>
      </c>
      <c r="Z5351" s="6">
        <f>Y5351*V5351</f>
        <v>3.4159999999999999</v>
      </c>
      <c r="AA5351" s="6">
        <f t="shared" si="433"/>
        <v>13.663999999999998</v>
      </c>
    </row>
    <row r="5352" spans="2:27" x14ac:dyDescent="0.3">
      <c r="B5352">
        <v>5349</v>
      </c>
      <c r="C5352" t="s">
        <v>8168</v>
      </c>
      <c r="D5352" s="1">
        <v>42095</v>
      </c>
      <c r="E5352" s="1">
        <v>42278</v>
      </c>
      <c r="F5352" s="9" t="str">
        <f t="shared" si="435"/>
        <v>183 days</v>
      </c>
      <c r="G5352" t="s">
        <v>49</v>
      </c>
      <c r="H5352" t="s">
        <v>2424</v>
      </c>
      <c r="I5352" t="s">
        <v>2425</v>
      </c>
      <c r="J5352" t="s">
        <v>40</v>
      </c>
      <c r="K5352" t="s">
        <v>26</v>
      </c>
      <c r="L5352" t="s">
        <v>8169</v>
      </c>
      <c r="M5352" t="s">
        <v>228</v>
      </c>
      <c r="N5352">
        <v>55125</v>
      </c>
      <c r="O5352" t="s">
        <v>104</v>
      </c>
      <c r="P5352" t="s">
        <v>3249</v>
      </c>
      <c r="Q5352" t="s">
        <v>45</v>
      </c>
      <c r="R5352" t="s">
        <v>74</v>
      </c>
      <c r="S5352" t="s">
        <v>3250</v>
      </c>
      <c r="T5352" s="9">
        <v>32.340000000000003</v>
      </c>
      <c r="U5352">
        <v>3</v>
      </c>
      <c r="V5352" s="2">
        <v>0</v>
      </c>
      <c r="W5352" s="6">
        <v>15.52</v>
      </c>
      <c r="X5352" s="14">
        <f>AA5352-W5352</f>
        <v>81.500000000000014</v>
      </c>
      <c r="Y5352" s="6">
        <f>T5352*U5352</f>
        <v>97.02000000000001</v>
      </c>
      <c r="Z5352" s="6">
        <f>Y5352*V5352</f>
        <v>0</v>
      </c>
      <c r="AA5352" s="6">
        <f t="shared" si="433"/>
        <v>97.02000000000001</v>
      </c>
    </row>
    <row r="5353" spans="2:27" x14ac:dyDescent="0.3">
      <c r="B5353">
        <v>5350</v>
      </c>
      <c r="C5353" t="s">
        <v>8168</v>
      </c>
      <c r="D5353" s="1">
        <v>42095</v>
      </c>
      <c r="E5353" s="1">
        <v>42278</v>
      </c>
      <c r="F5353" s="9" t="str">
        <f t="shared" si="435"/>
        <v>183 days</v>
      </c>
      <c r="G5353" t="s">
        <v>49</v>
      </c>
      <c r="H5353" t="s">
        <v>2424</v>
      </c>
      <c r="I5353" t="s">
        <v>2425</v>
      </c>
      <c r="J5353" t="s">
        <v>40</v>
      </c>
      <c r="K5353" t="s">
        <v>26</v>
      </c>
      <c r="L5353" t="s">
        <v>8169</v>
      </c>
      <c r="M5353" t="s">
        <v>228</v>
      </c>
      <c r="N5353">
        <v>55125</v>
      </c>
      <c r="O5353" t="s">
        <v>104</v>
      </c>
      <c r="P5353" t="s">
        <v>937</v>
      </c>
      <c r="Q5353" t="s">
        <v>45</v>
      </c>
      <c r="R5353" t="s">
        <v>89</v>
      </c>
      <c r="S5353" t="s">
        <v>938</v>
      </c>
      <c r="T5353" s="9">
        <v>39.9</v>
      </c>
      <c r="U5353">
        <v>5</v>
      </c>
      <c r="V5353" s="2">
        <v>0</v>
      </c>
      <c r="W5353" s="6">
        <v>19.95</v>
      </c>
      <c r="X5353" s="14">
        <f>AA5353-W5353</f>
        <v>179.55</v>
      </c>
      <c r="Y5353" s="6">
        <f>T5353*U5353</f>
        <v>199.5</v>
      </c>
      <c r="Z5353" s="6">
        <f>Y5353*V5353</f>
        <v>0</v>
      </c>
      <c r="AA5353" s="6">
        <f t="shared" si="433"/>
        <v>199.5</v>
      </c>
    </row>
    <row r="5354" spans="2:27" x14ac:dyDescent="0.3">
      <c r="B5354">
        <v>5351</v>
      </c>
      <c r="C5354" t="s">
        <v>8170</v>
      </c>
      <c r="D5354" s="1">
        <v>42990</v>
      </c>
      <c r="E5354" s="1">
        <v>43085</v>
      </c>
      <c r="F5354" s="9" t="str">
        <f t="shared" si="435"/>
        <v>95 days</v>
      </c>
      <c r="G5354" t="s">
        <v>49</v>
      </c>
      <c r="H5354" t="s">
        <v>241</v>
      </c>
      <c r="I5354" t="s">
        <v>242</v>
      </c>
      <c r="J5354" t="s">
        <v>25</v>
      </c>
      <c r="K5354" t="s">
        <v>26</v>
      </c>
      <c r="L5354" t="s">
        <v>1616</v>
      </c>
      <c r="M5354" t="s">
        <v>210</v>
      </c>
      <c r="N5354">
        <v>60068</v>
      </c>
      <c r="O5354" t="s">
        <v>104</v>
      </c>
      <c r="P5354" t="s">
        <v>2655</v>
      </c>
      <c r="Q5354" t="s">
        <v>45</v>
      </c>
      <c r="R5354" t="s">
        <v>89</v>
      </c>
      <c r="S5354" t="s">
        <v>2656</v>
      </c>
      <c r="T5354" s="9">
        <v>143.86000000000001</v>
      </c>
      <c r="U5354">
        <v>9</v>
      </c>
      <c r="V5354" s="2">
        <v>0.2</v>
      </c>
      <c r="W5354" s="6">
        <v>48.55</v>
      </c>
      <c r="X5354" s="14">
        <f>AA5354-W5354</f>
        <v>987.24200000000019</v>
      </c>
      <c r="Y5354" s="6">
        <f>T5354*U5354</f>
        <v>1294.7400000000002</v>
      </c>
      <c r="Z5354" s="6">
        <f>Y5354*V5354</f>
        <v>258.94800000000004</v>
      </c>
      <c r="AA5354" s="6">
        <f t="shared" si="433"/>
        <v>1035.7920000000001</v>
      </c>
    </row>
    <row r="5355" spans="2:27" x14ac:dyDescent="0.3">
      <c r="B5355">
        <v>5352</v>
      </c>
      <c r="C5355" t="s">
        <v>8171</v>
      </c>
      <c r="D5355" s="1">
        <v>42530</v>
      </c>
      <c r="E5355" s="1">
        <v>42713</v>
      </c>
      <c r="F5355" s="9" t="str">
        <f t="shared" si="435"/>
        <v>183 days</v>
      </c>
      <c r="G5355" t="s">
        <v>49</v>
      </c>
      <c r="H5355" t="s">
        <v>2398</v>
      </c>
      <c r="I5355" t="s">
        <v>2399</v>
      </c>
      <c r="J5355" t="s">
        <v>40</v>
      </c>
      <c r="K5355" t="s">
        <v>26</v>
      </c>
      <c r="L5355" t="s">
        <v>816</v>
      </c>
      <c r="M5355" t="s">
        <v>103</v>
      </c>
      <c r="N5355">
        <v>75217</v>
      </c>
      <c r="O5355" t="s">
        <v>104</v>
      </c>
      <c r="P5355" t="s">
        <v>5810</v>
      </c>
      <c r="Q5355" t="s">
        <v>45</v>
      </c>
      <c r="R5355" t="s">
        <v>89</v>
      </c>
      <c r="S5355" t="s">
        <v>5811</v>
      </c>
      <c r="T5355" s="9">
        <v>41.92</v>
      </c>
      <c r="U5355">
        <v>4</v>
      </c>
      <c r="V5355" s="2">
        <v>0.2</v>
      </c>
      <c r="W5355" s="6">
        <v>15.2</v>
      </c>
      <c r="X5355" s="14">
        <f>AA5355-W5355</f>
        <v>118.944</v>
      </c>
      <c r="Y5355" s="6">
        <f>T5355*U5355</f>
        <v>167.68</v>
      </c>
      <c r="Z5355" s="6">
        <f>Y5355*V5355</f>
        <v>33.536000000000001</v>
      </c>
      <c r="AA5355" s="6">
        <f t="shared" si="433"/>
        <v>134.14400000000001</v>
      </c>
    </row>
    <row r="5356" spans="2:27" x14ac:dyDescent="0.3">
      <c r="B5356">
        <v>5353</v>
      </c>
      <c r="C5356" t="s">
        <v>8171</v>
      </c>
      <c r="D5356" s="1">
        <v>42530</v>
      </c>
      <c r="E5356" s="1">
        <v>42713</v>
      </c>
      <c r="F5356" s="9" t="str">
        <f t="shared" si="435"/>
        <v>183 days</v>
      </c>
      <c r="G5356" t="s">
        <v>49</v>
      </c>
      <c r="H5356" t="s">
        <v>2398</v>
      </c>
      <c r="I5356" t="s">
        <v>2399</v>
      </c>
      <c r="J5356" t="s">
        <v>40</v>
      </c>
      <c r="K5356" t="s">
        <v>26</v>
      </c>
      <c r="L5356" t="s">
        <v>816</v>
      </c>
      <c r="M5356" t="s">
        <v>103</v>
      </c>
      <c r="N5356">
        <v>75217</v>
      </c>
      <c r="O5356" t="s">
        <v>104</v>
      </c>
      <c r="P5356" t="s">
        <v>270</v>
      </c>
      <c r="Q5356" t="s">
        <v>70</v>
      </c>
      <c r="R5356" t="s">
        <v>71</v>
      </c>
      <c r="S5356" t="s">
        <v>271</v>
      </c>
      <c r="T5356" s="9">
        <v>329.58</v>
      </c>
      <c r="U5356">
        <v>2</v>
      </c>
      <c r="V5356" s="2">
        <v>0.2</v>
      </c>
      <c r="W5356" s="6">
        <v>37.08</v>
      </c>
      <c r="X5356" s="14">
        <f>AA5356-W5356</f>
        <v>490.24799999999999</v>
      </c>
      <c r="Y5356" s="6">
        <f>T5356*U5356</f>
        <v>659.16</v>
      </c>
      <c r="Z5356" s="6">
        <f>Y5356*V5356</f>
        <v>131.83199999999999</v>
      </c>
      <c r="AA5356" s="6">
        <f t="shared" si="433"/>
        <v>527.32799999999997</v>
      </c>
    </row>
    <row r="5357" spans="2:27" x14ac:dyDescent="0.3">
      <c r="B5357">
        <v>5354</v>
      </c>
      <c r="C5357" t="s">
        <v>8172</v>
      </c>
      <c r="D5357" s="1">
        <v>42438</v>
      </c>
      <c r="E5357" s="1">
        <v>42530</v>
      </c>
      <c r="F5357" s="9" t="str">
        <f t="shared" si="435"/>
        <v>92 days</v>
      </c>
      <c r="G5357" t="s">
        <v>187</v>
      </c>
      <c r="H5357" t="s">
        <v>3204</v>
      </c>
      <c r="I5357" t="s">
        <v>3205</v>
      </c>
      <c r="J5357" t="s">
        <v>40</v>
      </c>
      <c r="K5357" t="s">
        <v>26</v>
      </c>
      <c r="L5357" t="s">
        <v>736</v>
      </c>
      <c r="M5357" t="s">
        <v>737</v>
      </c>
      <c r="N5357">
        <v>71203</v>
      </c>
      <c r="O5357" t="s">
        <v>29</v>
      </c>
      <c r="P5357" t="s">
        <v>2476</v>
      </c>
      <c r="Q5357" t="s">
        <v>45</v>
      </c>
      <c r="R5357" t="s">
        <v>74</v>
      </c>
      <c r="S5357" t="s">
        <v>2477</v>
      </c>
      <c r="T5357" s="9">
        <v>87.28</v>
      </c>
      <c r="U5357">
        <v>8</v>
      </c>
      <c r="V5357" s="2">
        <v>0</v>
      </c>
      <c r="W5357" s="6">
        <v>41.02</v>
      </c>
      <c r="X5357" s="14">
        <f>AA5357-W5357</f>
        <v>657.22</v>
      </c>
      <c r="Y5357" s="6">
        <f>T5357*U5357</f>
        <v>698.24</v>
      </c>
      <c r="Z5357" s="6">
        <f>Y5357*V5357</f>
        <v>0</v>
      </c>
      <c r="AA5357" s="6">
        <f t="shared" si="433"/>
        <v>698.24</v>
      </c>
    </row>
    <row r="5358" spans="2:27" x14ac:dyDescent="0.3">
      <c r="B5358">
        <v>5355</v>
      </c>
      <c r="C5358" t="s">
        <v>8173</v>
      </c>
      <c r="D5358" s="1">
        <v>41772</v>
      </c>
      <c r="E5358" s="1">
        <v>41778</v>
      </c>
      <c r="F5358" s="9" t="str">
        <f t="shared" si="435"/>
        <v>6 days</v>
      </c>
      <c r="G5358" t="s">
        <v>49</v>
      </c>
      <c r="H5358" t="s">
        <v>6427</v>
      </c>
      <c r="I5358" t="s">
        <v>6428</v>
      </c>
      <c r="J5358" t="s">
        <v>40</v>
      </c>
      <c r="K5358" t="s">
        <v>26</v>
      </c>
      <c r="L5358" t="s">
        <v>41</v>
      </c>
      <c r="M5358" t="s">
        <v>42</v>
      </c>
      <c r="N5358">
        <v>90004</v>
      </c>
      <c r="O5358" t="s">
        <v>43</v>
      </c>
      <c r="P5358" t="s">
        <v>5501</v>
      </c>
      <c r="Q5358" t="s">
        <v>31</v>
      </c>
      <c r="R5358" t="s">
        <v>35</v>
      </c>
      <c r="S5358" t="s">
        <v>5502</v>
      </c>
      <c r="T5358" s="9">
        <v>279.45999999999998</v>
      </c>
      <c r="U5358">
        <v>6</v>
      </c>
      <c r="V5358" s="2">
        <v>0.2</v>
      </c>
      <c r="W5358" s="6">
        <v>20.96</v>
      </c>
      <c r="X5358" s="14">
        <f>AA5358-W5358</f>
        <v>1320.4479999999999</v>
      </c>
      <c r="Y5358" s="6">
        <f>T5358*U5358</f>
        <v>1676.7599999999998</v>
      </c>
      <c r="Z5358" s="6">
        <f>Y5358*V5358</f>
        <v>335.35199999999998</v>
      </c>
      <c r="AA5358" s="6">
        <f t="shared" si="433"/>
        <v>1341.4079999999999</v>
      </c>
    </row>
    <row r="5359" spans="2:27" x14ac:dyDescent="0.3">
      <c r="B5359">
        <v>5356</v>
      </c>
      <c r="C5359" t="s">
        <v>8173</v>
      </c>
      <c r="D5359" s="1">
        <v>41772</v>
      </c>
      <c r="E5359" s="1">
        <v>41778</v>
      </c>
      <c r="F5359" s="9" t="str">
        <f t="shared" si="435"/>
        <v>6 days</v>
      </c>
      <c r="G5359" t="s">
        <v>49</v>
      </c>
      <c r="H5359" t="s">
        <v>6427</v>
      </c>
      <c r="I5359" t="s">
        <v>6428</v>
      </c>
      <c r="J5359" t="s">
        <v>40</v>
      </c>
      <c r="K5359" t="s">
        <v>26</v>
      </c>
      <c r="L5359" t="s">
        <v>41</v>
      </c>
      <c r="M5359" t="s">
        <v>42</v>
      </c>
      <c r="N5359">
        <v>90004</v>
      </c>
      <c r="O5359" t="s">
        <v>43</v>
      </c>
      <c r="P5359" t="s">
        <v>8174</v>
      </c>
      <c r="Q5359" t="s">
        <v>45</v>
      </c>
      <c r="R5359" t="s">
        <v>89</v>
      </c>
      <c r="S5359" t="s">
        <v>8175</v>
      </c>
      <c r="T5359" s="9">
        <v>8</v>
      </c>
      <c r="U5359">
        <v>2</v>
      </c>
      <c r="V5359" s="2">
        <v>0</v>
      </c>
      <c r="W5359" s="6">
        <v>3.84</v>
      </c>
      <c r="X5359" s="14">
        <f>AA5359-W5359</f>
        <v>12.16</v>
      </c>
      <c r="Y5359" s="6">
        <f>T5359*U5359</f>
        <v>16</v>
      </c>
      <c r="Z5359" s="6">
        <f>Y5359*V5359</f>
        <v>0</v>
      </c>
      <c r="AA5359" s="6">
        <f t="shared" si="433"/>
        <v>16</v>
      </c>
    </row>
    <row r="5360" spans="2:27" x14ac:dyDescent="0.3">
      <c r="B5360">
        <v>5357</v>
      </c>
      <c r="C5360" t="s">
        <v>8176</v>
      </c>
      <c r="D5360" s="1">
        <v>42642</v>
      </c>
      <c r="E5360" s="1">
        <v>42439</v>
      </c>
      <c r="F5360" s="23" t="s">
        <v>10956</v>
      </c>
      <c r="G5360" t="s">
        <v>49</v>
      </c>
      <c r="H5360" t="s">
        <v>4037</v>
      </c>
      <c r="I5360" t="s">
        <v>4038</v>
      </c>
      <c r="J5360" t="s">
        <v>25</v>
      </c>
      <c r="K5360" t="s">
        <v>26</v>
      </c>
      <c r="L5360" t="s">
        <v>126</v>
      </c>
      <c r="M5360" t="s">
        <v>42</v>
      </c>
      <c r="N5360">
        <v>94109</v>
      </c>
      <c r="O5360" t="s">
        <v>43</v>
      </c>
      <c r="P5360" t="s">
        <v>5224</v>
      </c>
      <c r="Q5360" t="s">
        <v>45</v>
      </c>
      <c r="R5360" t="s">
        <v>74</v>
      </c>
      <c r="S5360" t="s">
        <v>5225</v>
      </c>
      <c r="T5360" s="9">
        <v>27.24</v>
      </c>
      <c r="U5360">
        <v>5</v>
      </c>
      <c r="V5360" s="2">
        <v>0.2</v>
      </c>
      <c r="W5360" s="6">
        <v>9.5299999999999994</v>
      </c>
      <c r="X5360" s="14">
        <f>AA5360-W5360</f>
        <v>99.429999999999993</v>
      </c>
      <c r="Y5360" s="6">
        <f>T5360*U5360</f>
        <v>136.19999999999999</v>
      </c>
      <c r="Z5360" s="6">
        <f>Y5360*V5360</f>
        <v>27.24</v>
      </c>
      <c r="AA5360" s="6">
        <f t="shared" si="433"/>
        <v>108.96</v>
      </c>
    </row>
    <row r="5361" spans="2:27" x14ac:dyDescent="0.3">
      <c r="B5361">
        <v>5358</v>
      </c>
      <c r="C5361" t="s">
        <v>8177</v>
      </c>
      <c r="D5361" s="1">
        <v>41767</v>
      </c>
      <c r="E5361" s="1">
        <v>41951</v>
      </c>
      <c r="F5361" s="9" t="str">
        <f t="shared" ref="F5361:F5369" si="436">DATEDIF(D5361,E5361,"d")&amp;" days"</f>
        <v>184 days</v>
      </c>
      <c r="G5361" t="s">
        <v>49</v>
      </c>
      <c r="H5361" t="s">
        <v>1698</v>
      </c>
      <c r="I5361" t="s">
        <v>1699</v>
      </c>
      <c r="J5361" t="s">
        <v>25</v>
      </c>
      <c r="K5361" t="s">
        <v>26</v>
      </c>
      <c r="L5361" t="s">
        <v>126</v>
      </c>
      <c r="M5361" t="s">
        <v>42</v>
      </c>
      <c r="N5361">
        <v>94122</v>
      </c>
      <c r="O5361" t="s">
        <v>43</v>
      </c>
      <c r="P5361" t="s">
        <v>3773</v>
      </c>
      <c r="Q5361" t="s">
        <v>70</v>
      </c>
      <c r="R5361" t="s">
        <v>160</v>
      </c>
      <c r="S5361" t="s">
        <v>3774</v>
      </c>
      <c r="T5361" s="9">
        <v>16.36</v>
      </c>
      <c r="U5361">
        <v>1</v>
      </c>
      <c r="V5361" s="2">
        <v>0</v>
      </c>
      <c r="W5361" s="6">
        <v>1.64</v>
      </c>
      <c r="X5361" s="14">
        <f>AA5361-W5361</f>
        <v>14.719999999999999</v>
      </c>
      <c r="Y5361" s="6">
        <f>T5361*U5361</f>
        <v>16.36</v>
      </c>
      <c r="Z5361" s="6">
        <f>Y5361*V5361</f>
        <v>0</v>
      </c>
      <c r="AA5361" s="6">
        <f t="shared" si="433"/>
        <v>16.36</v>
      </c>
    </row>
    <row r="5362" spans="2:27" x14ac:dyDescent="0.3">
      <c r="B5362">
        <v>5359</v>
      </c>
      <c r="C5362" t="s">
        <v>8177</v>
      </c>
      <c r="D5362" s="1">
        <v>41767</v>
      </c>
      <c r="E5362" s="1">
        <v>41951</v>
      </c>
      <c r="F5362" s="9" t="str">
        <f t="shared" si="436"/>
        <v>184 days</v>
      </c>
      <c r="G5362" t="s">
        <v>49</v>
      </c>
      <c r="H5362" t="s">
        <v>1698</v>
      </c>
      <c r="I5362" t="s">
        <v>1699</v>
      </c>
      <c r="J5362" t="s">
        <v>25</v>
      </c>
      <c r="K5362" t="s">
        <v>26</v>
      </c>
      <c r="L5362" t="s">
        <v>126</v>
      </c>
      <c r="M5362" t="s">
        <v>42</v>
      </c>
      <c r="N5362">
        <v>94122</v>
      </c>
      <c r="O5362" t="s">
        <v>43</v>
      </c>
      <c r="P5362" t="s">
        <v>6766</v>
      </c>
      <c r="Q5362" t="s">
        <v>45</v>
      </c>
      <c r="R5362" t="s">
        <v>58</v>
      </c>
      <c r="S5362" t="s">
        <v>6767</v>
      </c>
      <c r="T5362" s="9">
        <v>15.78</v>
      </c>
      <c r="U5362">
        <v>2</v>
      </c>
      <c r="V5362" s="2">
        <v>0</v>
      </c>
      <c r="W5362" s="6">
        <v>0.63</v>
      </c>
      <c r="X5362" s="14">
        <f>AA5362-W5362</f>
        <v>30.93</v>
      </c>
      <c r="Y5362" s="6">
        <f>T5362*U5362</f>
        <v>31.56</v>
      </c>
      <c r="Z5362" s="6">
        <f>Y5362*V5362</f>
        <v>0</v>
      </c>
      <c r="AA5362" s="6">
        <f t="shared" si="433"/>
        <v>31.56</v>
      </c>
    </row>
    <row r="5363" spans="2:27" x14ac:dyDescent="0.3">
      <c r="B5363">
        <v>5360</v>
      </c>
      <c r="C5363" t="s">
        <v>8177</v>
      </c>
      <c r="D5363" s="1">
        <v>41767</v>
      </c>
      <c r="E5363" s="1">
        <v>41951</v>
      </c>
      <c r="F5363" s="9" t="str">
        <f t="shared" si="436"/>
        <v>184 days</v>
      </c>
      <c r="G5363" t="s">
        <v>49</v>
      </c>
      <c r="H5363" t="s">
        <v>1698</v>
      </c>
      <c r="I5363" t="s">
        <v>1699</v>
      </c>
      <c r="J5363" t="s">
        <v>25</v>
      </c>
      <c r="K5363" t="s">
        <v>26</v>
      </c>
      <c r="L5363" t="s">
        <v>126</v>
      </c>
      <c r="M5363" t="s">
        <v>42</v>
      </c>
      <c r="N5363">
        <v>94122</v>
      </c>
      <c r="O5363" t="s">
        <v>43</v>
      </c>
      <c r="P5363" t="s">
        <v>5004</v>
      </c>
      <c r="Q5363" t="s">
        <v>45</v>
      </c>
      <c r="R5363" t="s">
        <v>67</v>
      </c>
      <c r="S5363" t="s">
        <v>5005</v>
      </c>
      <c r="T5363" s="9">
        <v>45.98</v>
      </c>
      <c r="U5363">
        <v>2</v>
      </c>
      <c r="V5363" s="2">
        <v>0</v>
      </c>
      <c r="W5363" s="6">
        <v>12.87</v>
      </c>
      <c r="X5363" s="14">
        <f>AA5363-W5363</f>
        <v>79.089999999999989</v>
      </c>
      <c r="Y5363" s="6">
        <f>T5363*U5363</f>
        <v>91.96</v>
      </c>
      <c r="Z5363" s="6">
        <f>Y5363*V5363</f>
        <v>0</v>
      </c>
      <c r="AA5363" s="6">
        <f t="shared" si="433"/>
        <v>91.96</v>
      </c>
    </row>
    <row r="5364" spans="2:27" x14ac:dyDescent="0.3">
      <c r="B5364">
        <v>5361</v>
      </c>
      <c r="C5364" t="s">
        <v>8178</v>
      </c>
      <c r="D5364" s="1">
        <v>42839</v>
      </c>
      <c r="E5364" s="1">
        <v>42843</v>
      </c>
      <c r="F5364" s="9" t="str">
        <f t="shared" si="436"/>
        <v>4 days</v>
      </c>
      <c r="G5364" t="s">
        <v>49</v>
      </c>
      <c r="H5364" t="s">
        <v>555</v>
      </c>
      <c r="I5364" t="s">
        <v>556</v>
      </c>
      <c r="J5364" t="s">
        <v>40</v>
      </c>
      <c r="K5364" t="s">
        <v>26</v>
      </c>
      <c r="L5364" t="s">
        <v>1710</v>
      </c>
      <c r="M5364" t="s">
        <v>87</v>
      </c>
      <c r="N5364">
        <v>28314</v>
      </c>
      <c r="O5364" t="s">
        <v>29</v>
      </c>
      <c r="P5364" t="s">
        <v>3616</v>
      </c>
      <c r="Q5364" t="s">
        <v>31</v>
      </c>
      <c r="R5364" t="s">
        <v>32</v>
      </c>
      <c r="S5364" t="s">
        <v>3617</v>
      </c>
      <c r="T5364" s="9">
        <v>198.27</v>
      </c>
      <c r="U5364">
        <v>8</v>
      </c>
      <c r="V5364" s="2">
        <v>0.2</v>
      </c>
      <c r="W5364" s="6">
        <v>-32.22</v>
      </c>
      <c r="X5364" s="14">
        <f>AA5364-W5364</f>
        <v>1301.1480000000001</v>
      </c>
      <c r="Y5364" s="6">
        <f>T5364*U5364</f>
        <v>1586.16</v>
      </c>
      <c r="Z5364" s="6">
        <f>Y5364*V5364</f>
        <v>317.23200000000003</v>
      </c>
      <c r="AA5364" s="6">
        <f t="shared" si="433"/>
        <v>1268.9280000000001</v>
      </c>
    </row>
    <row r="5365" spans="2:27" x14ac:dyDescent="0.3">
      <c r="B5365">
        <v>5362</v>
      </c>
      <c r="C5365" t="s">
        <v>8179</v>
      </c>
      <c r="D5365" s="1">
        <v>42984</v>
      </c>
      <c r="E5365" s="1">
        <v>43014</v>
      </c>
      <c r="F5365" s="9" t="str">
        <f t="shared" si="436"/>
        <v>30 days</v>
      </c>
      <c r="G5365" t="s">
        <v>187</v>
      </c>
      <c r="H5365" t="s">
        <v>4660</v>
      </c>
      <c r="I5365" t="s">
        <v>4661</v>
      </c>
      <c r="J5365" t="s">
        <v>40</v>
      </c>
      <c r="K5365" t="s">
        <v>26</v>
      </c>
      <c r="L5365" t="s">
        <v>816</v>
      </c>
      <c r="M5365" t="s">
        <v>103</v>
      </c>
      <c r="N5365">
        <v>75217</v>
      </c>
      <c r="O5365" t="s">
        <v>104</v>
      </c>
      <c r="P5365" t="s">
        <v>2876</v>
      </c>
      <c r="Q5365" t="s">
        <v>45</v>
      </c>
      <c r="R5365" t="s">
        <v>58</v>
      </c>
      <c r="S5365" t="s">
        <v>2877</v>
      </c>
      <c r="T5365" s="9">
        <v>720.76</v>
      </c>
      <c r="U5365">
        <v>5</v>
      </c>
      <c r="V5365" s="2">
        <v>0.2</v>
      </c>
      <c r="W5365" s="6">
        <v>54.06</v>
      </c>
      <c r="X5365" s="14">
        <f>AA5365-W5365</f>
        <v>2828.98</v>
      </c>
      <c r="Y5365" s="6">
        <f>T5365*U5365</f>
        <v>3603.8</v>
      </c>
      <c r="Z5365" s="6">
        <f>Y5365*V5365</f>
        <v>720.7600000000001</v>
      </c>
      <c r="AA5365" s="6">
        <f t="shared" si="433"/>
        <v>2883.04</v>
      </c>
    </row>
    <row r="5366" spans="2:27" x14ac:dyDescent="0.3">
      <c r="B5366">
        <v>5363</v>
      </c>
      <c r="C5366" t="s">
        <v>8180</v>
      </c>
      <c r="D5366" s="1">
        <v>42733</v>
      </c>
      <c r="E5366" s="1">
        <v>42767</v>
      </c>
      <c r="F5366" s="9" t="str">
        <f t="shared" si="436"/>
        <v>34 days</v>
      </c>
      <c r="G5366" t="s">
        <v>49</v>
      </c>
      <c r="H5366" t="s">
        <v>2508</v>
      </c>
      <c r="I5366" t="s">
        <v>2509</v>
      </c>
      <c r="J5366" t="s">
        <v>25</v>
      </c>
      <c r="K5366" t="s">
        <v>26</v>
      </c>
      <c r="L5366" t="s">
        <v>7253</v>
      </c>
      <c r="M5366" t="s">
        <v>4538</v>
      </c>
      <c r="N5366">
        <v>67212</v>
      </c>
      <c r="O5366" t="s">
        <v>104</v>
      </c>
      <c r="P5366" t="s">
        <v>6574</v>
      </c>
      <c r="Q5366" t="s">
        <v>31</v>
      </c>
      <c r="R5366" t="s">
        <v>64</v>
      </c>
      <c r="S5366" t="s">
        <v>6575</v>
      </c>
      <c r="T5366" s="9">
        <v>70.56</v>
      </c>
      <c r="U5366">
        <v>6</v>
      </c>
      <c r="V5366" s="2">
        <v>0</v>
      </c>
      <c r="W5366" s="6">
        <v>23.99</v>
      </c>
      <c r="X5366" s="14">
        <f>AA5366-W5366</f>
        <v>399.37</v>
      </c>
      <c r="Y5366" s="6">
        <f>T5366*U5366</f>
        <v>423.36</v>
      </c>
      <c r="Z5366" s="6">
        <f>Y5366*V5366</f>
        <v>0</v>
      </c>
      <c r="AA5366" s="6">
        <f t="shared" si="433"/>
        <v>423.36</v>
      </c>
    </row>
    <row r="5367" spans="2:27" x14ac:dyDescent="0.3">
      <c r="B5367">
        <v>5364</v>
      </c>
      <c r="C5367" t="s">
        <v>8180</v>
      </c>
      <c r="D5367" s="1">
        <v>42733</v>
      </c>
      <c r="E5367" s="1">
        <v>42767</v>
      </c>
      <c r="F5367" s="9" t="str">
        <f t="shared" si="436"/>
        <v>34 days</v>
      </c>
      <c r="G5367" t="s">
        <v>49</v>
      </c>
      <c r="H5367" t="s">
        <v>2508</v>
      </c>
      <c r="I5367" t="s">
        <v>2509</v>
      </c>
      <c r="J5367" t="s">
        <v>25</v>
      </c>
      <c r="K5367" t="s">
        <v>26</v>
      </c>
      <c r="L5367" t="s">
        <v>7253</v>
      </c>
      <c r="M5367" t="s">
        <v>4538</v>
      </c>
      <c r="N5367">
        <v>67212</v>
      </c>
      <c r="O5367" t="s">
        <v>104</v>
      </c>
      <c r="P5367" t="s">
        <v>5600</v>
      </c>
      <c r="Q5367" t="s">
        <v>45</v>
      </c>
      <c r="R5367" t="s">
        <v>77</v>
      </c>
      <c r="S5367" t="s">
        <v>5601</v>
      </c>
      <c r="T5367" s="9">
        <v>81.96</v>
      </c>
      <c r="U5367">
        <v>2</v>
      </c>
      <c r="V5367" s="2">
        <v>0</v>
      </c>
      <c r="W5367" s="6">
        <v>22.95</v>
      </c>
      <c r="X5367" s="14">
        <f>AA5367-W5367</f>
        <v>140.97</v>
      </c>
      <c r="Y5367" s="6">
        <f>T5367*U5367</f>
        <v>163.92</v>
      </c>
      <c r="Z5367" s="6">
        <f>Y5367*V5367</f>
        <v>0</v>
      </c>
      <c r="AA5367" s="6">
        <f t="shared" si="433"/>
        <v>163.92</v>
      </c>
    </row>
    <row r="5368" spans="2:27" x14ac:dyDescent="0.3">
      <c r="B5368">
        <v>5365</v>
      </c>
      <c r="C5368" t="s">
        <v>8181</v>
      </c>
      <c r="D5368" s="1">
        <v>41657</v>
      </c>
      <c r="E5368" s="1">
        <v>41660</v>
      </c>
      <c r="F5368" s="9" t="str">
        <f t="shared" si="436"/>
        <v>3 days</v>
      </c>
      <c r="G5368" t="s">
        <v>22</v>
      </c>
      <c r="H5368" t="s">
        <v>6461</v>
      </c>
      <c r="I5368" t="s">
        <v>6462</v>
      </c>
      <c r="J5368" t="s">
        <v>40</v>
      </c>
      <c r="K5368" t="s">
        <v>26</v>
      </c>
      <c r="L5368" t="s">
        <v>317</v>
      </c>
      <c r="M5368" t="s">
        <v>419</v>
      </c>
      <c r="N5368">
        <v>97477</v>
      </c>
      <c r="O5368" t="s">
        <v>43</v>
      </c>
      <c r="P5368" t="s">
        <v>5139</v>
      </c>
      <c r="Q5368" t="s">
        <v>45</v>
      </c>
      <c r="R5368" t="s">
        <v>77</v>
      </c>
      <c r="S5368" t="s">
        <v>5140</v>
      </c>
      <c r="T5368" s="9">
        <v>64.86</v>
      </c>
      <c r="U5368">
        <v>4</v>
      </c>
      <c r="V5368" s="2">
        <v>0.2</v>
      </c>
      <c r="W5368" s="6">
        <v>6.49</v>
      </c>
      <c r="X5368" s="14">
        <f>AA5368-W5368</f>
        <v>201.06199999999998</v>
      </c>
      <c r="Y5368" s="6">
        <f>T5368*U5368</f>
        <v>259.44</v>
      </c>
      <c r="Z5368" s="6">
        <f>Y5368*V5368</f>
        <v>51.888000000000005</v>
      </c>
      <c r="AA5368" s="6">
        <f t="shared" si="433"/>
        <v>207.55199999999999</v>
      </c>
    </row>
    <row r="5369" spans="2:27" x14ac:dyDescent="0.3">
      <c r="B5369">
        <v>5366</v>
      </c>
      <c r="C5369" t="s">
        <v>8182</v>
      </c>
      <c r="D5369" s="1">
        <v>42694</v>
      </c>
      <c r="E5369" s="1">
        <v>42698</v>
      </c>
      <c r="F5369" s="9" t="str">
        <f t="shared" si="436"/>
        <v>4 days</v>
      </c>
      <c r="G5369" t="s">
        <v>49</v>
      </c>
      <c r="H5369" t="s">
        <v>4762</v>
      </c>
      <c r="I5369" t="s">
        <v>4763</v>
      </c>
      <c r="J5369" t="s">
        <v>25</v>
      </c>
      <c r="K5369" t="s">
        <v>26</v>
      </c>
      <c r="L5369" t="s">
        <v>183</v>
      </c>
      <c r="M5369" t="s">
        <v>103</v>
      </c>
      <c r="N5369">
        <v>77041</v>
      </c>
      <c r="O5369" t="s">
        <v>104</v>
      </c>
      <c r="P5369" t="s">
        <v>3389</v>
      </c>
      <c r="Q5369" t="s">
        <v>70</v>
      </c>
      <c r="R5369" t="s">
        <v>71</v>
      </c>
      <c r="S5369" t="s">
        <v>3390</v>
      </c>
      <c r="T5369" s="9">
        <v>151.19</v>
      </c>
      <c r="U5369">
        <v>1</v>
      </c>
      <c r="V5369" s="2">
        <v>0.2</v>
      </c>
      <c r="W5369" s="6">
        <v>13.23</v>
      </c>
      <c r="X5369" s="14">
        <f>AA5369-W5369</f>
        <v>107.72199999999999</v>
      </c>
      <c r="Y5369" s="6">
        <f>T5369*U5369</f>
        <v>151.19</v>
      </c>
      <c r="Z5369" s="6">
        <f>Y5369*V5369</f>
        <v>30.238</v>
      </c>
      <c r="AA5369" s="6">
        <f t="shared" si="433"/>
        <v>120.952</v>
      </c>
    </row>
    <row r="5370" spans="2:27" x14ac:dyDescent="0.3">
      <c r="B5370">
        <v>5367</v>
      </c>
      <c r="C5370" t="s">
        <v>8183</v>
      </c>
      <c r="D5370" s="1">
        <v>43014</v>
      </c>
      <c r="E5370" s="1">
        <v>42901</v>
      </c>
      <c r="F5370" s="23" t="s">
        <v>10956</v>
      </c>
      <c r="G5370" t="s">
        <v>49</v>
      </c>
      <c r="H5370" t="s">
        <v>1874</v>
      </c>
      <c r="I5370" t="s">
        <v>1875</v>
      </c>
      <c r="J5370" t="s">
        <v>25</v>
      </c>
      <c r="K5370" t="s">
        <v>26</v>
      </c>
      <c r="L5370" t="s">
        <v>94</v>
      </c>
      <c r="M5370" t="s">
        <v>95</v>
      </c>
      <c r="N5370">
        <v>98103</v>
      </c>
      <c r="O5370" t="s">
        <v>43</v>
      </c>
      <c r="P5370" t="s">
        <v>2675</v>
      </c>
      <c r="Q5370" t="s">
        <v>70</v>
      </c>
      <c r="R5370" t="s">
        <v>71</v>
      </c>
      <c r="S5370" t="s">
        <v>2676</v>
      </c>
      <c r="T5370" s="9">
        <v>88.78</v>
      </c>
      <c r="U5370">
        <v>3</v>
      </c>
      <c r="V5370" s="2">
        <v>0.2</v>
      </c>
      <c r="W5370" s="6">
        <v>7.77</v>
      </c>
      <c r="X5370" s="14">
        <f>AA5370-W5370</f>
        <v>205.30200000000002</v>
      </c>
      <c r="Y5370" s="6">
        <f>T5370*U5370</f>
        <v>266.34000000000003</v>
      </c>
      <c r="Z5370" s="6">
        <f>Y5370*V5370</f>
        <v>53.268000000000008</v>
      </c>
      <c r="AA5370" s="6">
        <f t="shared" si="433"/>
        <v>213.07200000000003</v>
      </c>
    </row>
    <row r="5371" spans="2:27" x14ac:dyDescent="0.3">
      <c r="B5371">
        <v>5368</v>
      </c>
      <c r="C5371" t="s">
        <v>8183</v>
      </c>
      <c r="D5371" s="1">
        <v>43014</v>
      </c>
      <c r="E5371" s="1">
        <v>42901</v>
      </c>
      <c r="F5371" s="23" t="s">
        <v>10956</v>
      </c>
      <c r="G5371" t="s">
        <v>49</v>
      </c>
      <c r="H5371" t="s">
        <v>1874</v>
      </c>
      <c r="I5371" t="s">
        <v>1875</v>
      </c>
      <c r="J5371" t="s">
        <v>25</v>
      </c>
      <c r="K5371" t="s">
        <v>26</v>
      </c>
      <c r="L5371" t="s">
        <v>94</v>
      </c>
      <c r="M5371" t="s">
        <v>95</v>
      </c>
      <c r="N5371">
        <v>98103</v>
      </c>
      <c r="O5371" t="s">
        <v>43</v>
      </c>
      <c r="P5371" t="s">
        <v>1074</v>
      </c>
      <c r="Q5371" t="s">
        <v>45</v>
      </c>
      <c r="R5371" t="s">
        <v>46</v>
      </c>
      <c r="S5371" t="s">
        <v>1075</v>
      </c>
      <c r="T5371" s="9">
        <v>11.56</v>
      </c>
      <c r="U5371">
        <v>4</v>
      </c>
      <c r="V5371" s="2">
        <v>0</v>
      </c>
      <c r="W5371" s="6">
        <v>5.43</v>
      </c>
      <c r="X5371" s="14">
        <f>AA5371-W5371</f>
        <v>40.81</v>
      </c>
      <c r="Y5371" s="6">
        <f>T5371*U5371</f>
        <v>46.24</v>
      </c>
      <c r="Z5371" s="6">
        <f>Y5371*V5371</f>
        <v>0</v>
      </c>
      <c r="AA5371" s="6">
        <f t="shared" si="433"/>
        <v>46.24</v>
      </c>
    </row>
    <row r="5372" spans="2:27" x14ac:dyDescent="0.3">
      <c r="B5372">
        <v>5369</v>
      </c>
      <c r="C5372" t="s">
        <v>8183</v>
      </c>
      <c r="D5372" s="1">
        <v>43014</v>
      </c>
      <c r="E5372" s="1">
        <v>42901</v>
      </c>
      <c r="F5372" s="23" t="s">
        <v>10956</v>
      </c>
      <c r="G5372" t="s">
        <v>49</v>
      </c>
      <c r="H5372" t="s">
        <v>1874</v>
      </c>
      <c r="I5372" t="s">
        <v>1875</v>
      </c>
      <c r="J5372" t="s">
        <v>25</v>
      </c>
      <c r="K5372" t="s">
        <v>26</v>
      </c>
      <c r="L5372" t="s">
        <v>94</v>
      </c>
      <c r="M5372" t="s">
        <v>95</v>
      </c>
      <c r="N5372">
        <v>98103</v>
      </c>
      <c r="O5372" t="s">
        <v>43</v>
      </c>
      <c r="P5372" t="s">
        <v>955</v>
      </c>
      <c r="Q5372" t="s">
        <v>45</v>
      </c>
      <c r="R5372" t="s">
        <v>58</v>
      </c>
      <c r="S5372" t="s">
        <v>1745</v>
      </c>
      <c r="T5372" s="9">
        <v>15.58</v>
      </c>
      <c r="U5372">
        <v>1</v>
      </c>
      <c r="V5372" s="2">
        <v>0</v>
      </c>
      <c r="W5372" s="6">
        <v>3.9</v>
      </c>
      <c r="X5372" s="14">
        <f>AA5372-W5372</f>
        <v>11.68</v>
      </c>
      <c r="Y5372" s="6">
        <f>T5372*U5372</f>
        <v>15.58</v>
      </c>
      <c r="Z5372" s="6">
        <f>Y5372*V5372</f>
        <v>0</v>
      </c>
      <c r="AA5372" s="6">
        <f t="shared" si="433"/>
        <v>15.58</v>
      </c>
    </row>
    <row r="5373" spans="2:27" x14ac:dyDescent="0.3">
      <c r="B5373">
        <v>5370</v>
      </c>
      <c r="C5373" t="s">
        <v>8184</v>
      </c>
      <c r="D5373" s="1">
        <v>43017</v>
      </c>
      <c r="E5373" s="1">
        <v>42991</v>
      </c>
      <c r="F5373" s="23" t="s">
        <v>10956</v>
      </c>
      <c r="G5373" t="s">
        <v>187</v>
      </c>
      <c r="H5373" t="s">
        <v>1507</v>
      </c>
      <c r="I5373" t="s">
        <v>1508</v>
      </c>
      <c r="J5373" t="s">
        <v>40</v>
      </c>
      <c r="K5373" t="s">
        <v>26</v>
      </c>
      <c r="L5373" t="s">
        <v>802</v>
      </c>
      <c r="M5373" t="s">
        <v>497</v>
      </c>
      <c r="N5373">
        <v>44312</v>
      </c>
      <c r="O5373" t="s">
        <v>147</v>
      </c>
      <c r="P5373" t="s">
        <v>8185</v>
      </c>
      <c r="Q5373" t="s">
        <v>45</v>
      </c>
      <c r="R5373" t="s">
        <v>89</v>
      </c>
      <c r="S5373" t="s">
        <v>8186</v>
      </c>
      <c r="T5373" s="9">
        <v>85.06</v>
      </c>
      <c r="U5373">
        <v>3</v>
      </c>
      <c r="V5373" s="2">
        <v>0.2</v>
      </c>
      <c r="W5373" s="6">
        <v>28.71</v>
      </c>
      <c r="X5373" s="14">
        <f>AA5373-W5373</f>
        <v>175.434</v>
      </c>
      <c r="Y5373" s="6">
        <f>T5373*U5373</f>
        <v>255.18</v>
      </c>
      <c r="Z5373" s="6">
        <f>Y5373*V5373</f>
        <v>51.036000000000001</v>
      </c>
      <c r="AA5373" s="6">
        <f t="shared" si="433"/>
        <v>204.14400000000001</v>
      </c>
    </row>
    <row r="5374" spans="2:27" x14ac:dyDescent="0.3">
      <c r="B5374">
        <v>5371</v>
      </c>
      <c r="C5374" t="s">
        <v>8187</v>
      </c>
      <c r="D5374" s="1">
        <v>42951</v>
      </c>
      <c r="E5374" s="1">
        <v>43073</v>
      </c>
      <c r="F5374" s="9" t="str">
        <f t="shared" ref="F5374:F5387" si="437">DATEDIF(D5374,E5374,"d")&amp;" days"</f>
        <v>122 days</v>
      </c>
      <c r="G5374" t="s">
        <v>49</v>
      </c>
      <c r="H5374" t="s">
        <v>3932</v>
      </c>
      <c r="I5374" t="s">
        <v>3933</v>
      </c>
      <c r="J5374" t="s">
        <v>40</v>
      </c>
      <c r="K5374" t="s">
        <v>26</v>
      </c>
      <c r="L5374" t="s">
        <v>7833</v>
      </c>
      <c r="M5374" t="s">
        <v>237</v>
      </c>
      <c r="N5374">
        <v>48237</v>
      </c>
      <c r="O5374" t="s">
        <v>104</v>
      </c>
      <c r="P5374" t="s">
        <v>5650</v>
      </c>
      <c r="Q5374" t="s">
        <v>31</v>
      </c>
      <c r="R5374" t="s">
        <v>64</v>
      </c>
      <c r="S5374" t="s">
        <v>5651</v>
      </c>
      <c r="T5374" s="9">
        <v>273.95999999999998</v>
      </c>
      <c r="U5374">
        <v>2</v>
      </c>
      <c r="V5374" s="2">
        <v>0</v>
      </c>
      <c r="W5374" s="6">
        <v>71.23</v>
      </c>
      <c r="X5374" s="14">
        <f>AA5374-W5374</f>
        <v>476.68999999999994</v>
      </c>
      <c r="Y5374" s="6">
        <f>T5374*U5374</f>
        <v>547.91999999999996</v>
      </c>
      <c r="Z5374" s="6">
        <f>Y5374*V5374</f>
        <v>0</v>
      </c>
      <c r="AA5374" s="6">
        <f t="shared" si="433"/>
        <v>547.91999999999996</v>
      </c>
    </row>
    <row r="5375" spans="2:27" x14ac:dyDescent="0.3">
      <c r="B5375">
        <v>5372</v>
      </c>
      <c r="C5375" t="s">
        <v>8187</v>
      </c>
      <c r="D5375" s="1">
        <v>42951</v>
      </c>
      <c r="E5375" s="1">
        <v>43073</v>
      </c>
      <c r="F5375" s="9" t="str">
        <f t="shared" si="437"/>
        <v>122 days</v>
      </c>
      <c r="G5375" t="s">
        <v>49</v>
      </c>
      <c r="H5375" t="s">
        <v>3932</v>
      </c>
      <c r="I5375" t="s">
        <v>3933</v>
      </c>
      <c r="J5375" t="s">
        <v>40</v>
      </c>
      <c r="K5375" t="s">
        <v>26</v>
      </c>
      <c r="L5375" t="s">
        <v>7833</v>
      </c>
      <c r="M5375" t="s">
        <v>237</v>
      </c>
      <c r="N5375">
        <v>48237</v>
      </c>
      <c r="O5375" t="s">
        <v>104</v>
      </c>
      <c r="P5375" t="s">
        <v>2911</v>
      </c>
      <c r="Q5375" t="s">
        <v>31</v>
      </c>
      <c r="R5375" t="s">
        <v>64</v>
      </c>
      <c r="S5375" t="s">
        <v>2912</v>
      </c>
      <c r="T5375" s="9">
        <v>306.89999999999998</v>
      </c>
      <c r="U5375">
        <v>3</v>
      </c>
      <c r="V5375" s="2">
        <v>0</v>
      </c>
      <c r="W5375" s="6">
        <v>79.790000000000006</v>
      </c>
      <c r="X5375" s="14">
        <f>AA5375-W5375</f>
        <v>840.91</v>
      </c>
      <c r="Y5375" s="6">
        <f>T5375*U5375</f>
        <v>920.69999999999993</v>
      </c>
      <c r="Z5375" s="6">
        <f>Y5375*V5375</f>
        <v>0</v>
      </c>
      <c r="AA5375" s="6">
        <f t="shared" si="433"/>
        <v>920.69999999999993</v>
      </c>
    </row>
    <row r="5376" spans="2:27" x14ac:dyDescent="0.3">
      <c r="B5376">
        <v>5373</v>
      </c>
      <c r="C5376" t="s">
        <v>8188</v>
      </c>
      <c r="D5376" s="1">
        <v>42301</v>
      </c>
      <c r="E5376" s="1">
        <v>42307</v>
      </c>
      <c r="F5376" s="9" t="str">
        <f t="shared" si="437"/>
        <v>6 days</v>
      </c>
      <c r="G5376" t="s">
        <v>49</v>
      </c>
      <c r="H5376" t="s">
        <v>1035</v>
      </c>
      <c r="I5376" t="s">
        <v>1036</v>
      </c>
      <c r="J5376" t="s">
        <v>40</v>
      </c>
      <c r="K5376" t="s">
        <v>26</v>
      </c>
      <c r="L5376" t="s">
        <v>183</v>
      </c>
      <c r="M5376" t="s">
        <v>103</v>
      </c>
      <c r="N5376">
        <v>77041</v>
      </c>
      <c r="O5376" t="s">
        <v>104</v>
      </c>
      <c r="P5376" t="s">
        <v>409</v>
      </c>
      <c r="Q5376" t="s">
        <v>45</v>
      </c>
      <c r="R5376" t="s">
        <v>89</v>
      </c>
      <c r="S5376" t="s">
        <v>410</v>
      </c>
      <c r="T5376" s="9">
        <v>15.55</v>
      </c>
      <c r="U5376">
        <v>3</v>
      </c>
      <c r="V5376" s="2">
        <v>0.2</v>
      </c>
      <c r="W5376" s="6">
        <v>5.44</v>
      </c>
      <c r="X5376" s="14">
        <f>AA5376-W5376</f>
        <v>31.880000000000006</v>
      </c>
      <c r="Y5376" s="6">
        <f>T5376*U5376</f>
        <v>46.650000000000006</v>
      </c>
      <c r="Z5376" s="6">
        <f>Y5376*V5376</f>
        <v>9.3300000000000018</v>
      </c>
      <c r="AA5376" s="6">
        <f t="shared" si="433"/>
        <v>37.320000000000007</v>
      </c>
    </row>
    <row r="5377" spans="2:27" x14ac:dyDescent="0.3">
      <c r="B5377">
        <v>5374</v>
      </c>
      <c r="C5377" t="s">
        <v>8188</v>
      </c>
      <c r="D5377" s="1">
        <v>42301</v>
      </c>
      <c r="E5377" s="1">
        <v>42307</v>
      </c>
      <c r="F5377" s="9" t="str">
        <f t="shared" si="437"/>
        <v>6 days</v>
      </c>
      <c r="G5377" t="s">
        <v>49</v>
      </c>
      <c r="H5377" t="s">
        <v>1035</v>
      </c>
      <c r="I5377" t="s">
        <v>1036</v>
      </c>
      <c r="J5377" t="s">
        <v>40</v>
      </c>
      <c r="K5377" t="s">
        <v>26</v>
      </c>
      <c r="L5377" t="s">
        <v>183</v>
      </c>
      <c r="M5377" t="s">
        <v>103</v>
      </c>
      <c r="N5377">
        <v>77041</v>
      </c>
      <c r="O5377" t="s">
        <v>104</v>
      </c>
      <c r="P5377" t="s">
        <v>927</v>
      </c>
      <c r="Q5377" t="s">
        <v>31</v>
      </c>
      <c r="R5377" t="s">
        <v>55</v>
      </c>
      <c r="S5377" t="s">
        <v>928</v>
      </c>
      <c r="T5377" s="9">
        <v>347.36</v>
      </c>
      <c r="U5377">
        <v>7</v>
      </c>
      <c r="V5377" s="2">
        <v>0.3</v>
      </c>
      <c r="W5377" s="6">
        <v>-69.47</v>
      </c>
      <c r="X5377" s="14">
        <f>AA5377-W5377</f>
        <v>1771.5339999999999</v>
      </c>
      <c r="Y5377" s="6">
        <f>T5377*U5377</f>
        <v>2431.52</v>
      </c>
      <c r="Z5377" s="6">
        <f>Y5377*V5377</f>
        <v>729.45600000000002</v>
      </c>
      <c r="AA5377" s="6">
        <f t="shared" si="433"/>
        <v>1702.0639999999999</v>
      </c>
    </row>
    <row r="5378" spans="2:27" x14ac:dyDescent="0.3">
      <c r="B5378">
        <v>5375</v>
      </c>
      <c r="C5378" t="s">
        <v>8188</v>
      </c>
      <c r="D5378" s="1">
        <v>42301</v>
      </c>
      <c r="E5378" s="1">
        <v>42307</v>
      </c>
      <c r="F5378" s="9" t="str">
        <f t="shared" si="437"/>
        <v>6 days</v>
      </c>
      <c r="G5378" t="s">
        <v>49</v>
      </c>
      <c r="H5378" t="s">
        <v>1035</v>
      </c>
      <c r="I5378" t="s">
        <v>1036</v>
      </c>
      <c r="J5378" t="s">
        <v>40</v>
      </c>
      <c r="K5378" t="s">
        <v>26</v>
      </c>
      <c r="L5378" t="s">
        <v>183</v>
      </c>
      <c r="M5378" t="s">
        <v>103</v>
      </c>
      <c r="N5378">
        <v>77041</v>
      </c>
      <c r="O5378" t="s">
        <v>104</v>
      </c>
      <c r="P5378" t="s">
        <v>3058</v>
      </c>
      <c r="Q5378" t="s">
        <v>45</v>
      </c>
      <c r="R5378" t="s">
        <v>89</v>
      </c>
      <c r="S5378" t="s">
        <v>3059</v>
      </c>
      <c r="T5378" s="9">
        <v>10.37</v>
      </c>
      <c r="U5378">
        <v>2</v>
      </c>
      <c r="V5378" s="2">
        <v>0.2</v>
      </c>
      <c r="W5378" s="6">
        <v>3.63</v>
      </c>
      <c r="X5378" s="14">
        <f>AA5378-W5378</f>
        <v>12.962</v>
      </c>
      <c r="Y5378" s="6">
        <f>T5378*U5378</f>
        <v>20.74</v>
      </c>
      <c r="Z5378" s="6">
        <f>Y5378*V5378</f>
        <v>4.1479999999999997</v>
      </c>
      <c r="AA5378" s="6">
        <f t="shared" si="433"/>
        <v>16.591999999999999</v>
      </c>
    </row>
    <row r="5379" spans="2:27" x14ac:dyDescent="0.3">
      <c r="B5379">
        <v>5376</v>
      </c>
      <c r="C5379" t="s">
        <v>8189</v>
      </c>
      <c r="D5379" s="1">
        <v>42882</v>
      </c>
      <c r="E5379" s="1">
        <v>42886</v>
      </c>
      <c r="F5379" s="9" t="str">
        <f t="shared" si="437"/>
        <v>4 days</v>
      </c>
      <c r="G5379" t="s">
        <v>49</v>
      </c>
      <c r="H5379" t="s">
        <v>4520</v>
      </c>
      <c r="I5379" t="s">
        <v>4521</v>
      </c>
      <c r="J5379" t="s">
        <v>40</v>
      </c>
      <c r="K5379" t="s">
        <v>26</v>
      </c>
      <c r="L5379" t="s">
        <v>94</v>
      </c>
      <c r="M5379" t="s">
        <v>95</v>
      </c>
      <c r="N5379">
        <v>98103</v>
      </c>
      <c r="O5379" t="s">
        <v>43</v>
      </c>
      <c r="P5379" t="s">
        <v>3773</v>
      </c>
      <c r="Q5379" t="s">
        <v>70</v>
      </c>
      <c r="R5379" t="s">
        <v>160</v>
      </c>
      <c r="S5379" t="s">
        <v>3774</v>
      </c>
      <c r="T5379" s="9">
        <v>98.16</v>
      </c>
      <c r="U5379">
        <v>6</v>
      </c>
      <c r="V5379" s="2">
        <v>0</v>
      </c>
      <c r="W5379" s="6">
        <v>9.82</v>
      </c>
      <c r="X5379" s="14">
        <f>AA5379-W5379</f>
        <v>579.14</v>
      </c>
      <c r="Y5379" s="6">
        <f>T5379*U5379</f>
        <v>588.96</v>
      </c>
      <c r="Z5379" s="6">
        <f>Y5379*V5379</f>
        <v>0</v>
      </c>
      <c r="AA5379" s="6">
        <f t="shared" si="433"/>
        <v>588.96</v>
      </c>
    </row>
    <row r="5380" spans="2:27" x14ac:dyDescent="0.3">
      <c r="B5380">
        <v>5377</v>
      </c>
      <c r="C5380" t="s">
        <v>8189</v>
      </c>
      <c r="D5380" s="1">
        <v>42882</v>
      </c>
      <c r="E5380" s="1">
        <v>42886</v>
      </c>
      <c r="F5380" s="9" t="str">
        <f t="shared" si="437"/>
        <v>4 days</v>
      </c>
      <c r="G5380" t="s">
        <v>49</v>
      </c>
      <c r="H5380" t="s">
        <v>4520</v>
      </c>
      <c r="I5380" t="s">
        <v>4521</v>
      </c>
      <c r="J5380" t="s">
        <v>40</v>
      </c>
      <c r="K5380" t="s">
        <v>26</v>
      </c>
      <c r="L5380" t="s">
        <v>94</v>
      </c>
      <c r="M5380" t="s">
        <v>95</v>
      </c>
      <c r="N5380">
        <v>98103</v>
      </c>
      <c r="O5380" t="s">
        <v>43</v>
      </c>
      <c r="P5380" t="s">
        <v>6761</v>
      </c>
      <c r="Q5380" t="s">
        <v>45</v>
      </c>
      <c r="R5380" t="s">
        <v>67</v>
      </c>
      <c r="S5380" t="s">
        <v>3042</v>
      </c>
      <c r="T5380" s="9">
        <v>31.44</v>
      </c>
      <c r="U5380">
        <v>3</v>
      </c>
      <c r="V5380" s="2">
        <v>0</v>
      </c>
      <c r="W5380" s="6">
        <v>7.86</v>
      </c>
      <c r="X5380" s="14">
        <f>AA5380-W5380</f>
        <v>86.460000000000008</v>
      </c>
      <c r="Y5380" s="6">
        <f>T5380*U5380</f>
        <v>94.320000000000007</v>
      </c>
      <c r="Z5380" s="6">
        <f>Y5380*V5380</f>
        <v>0</v>
      </c>
      <c r="AA5380" s="6">
        <f t="shared" si="433"/>
        <v>94.320000000000007</v>
      </c>
    </row>
    <row r="5381" spans="2:27" x14ac:dyDescent="0.3">
      <c r="B5381">
        <v>5378</v>
      </c>
      <c r="C5381" t="s">
        <v>8190</v>
      </c>
      <c r="D5381" s="1">
        <v>41771</v>
      </c>
      <c r="E5381" s="1">
        <v>41832</v>
      </c>
      <c r="F5381" s="9" t="str">
        <f t="shared" si="437"/>
        <v>61 days</v>
      </c>
      <c r="G5381" t="s">
        <v>187</v>
      </c>
      <c r="H5381" t="s">
        <v>2027</v>
      </c>
      <c r="I5381" t="s">
        <v>2028</v>
      </c>
      <c r="J5381" t="s">
        <v>40</v>
      </c>
      <c r="K5381" t="s">
        <v>26</v>
      </c>
      <c r="L5381" t="s">
        <v>145</v>
      </c>
      <c r="M5381" t="s">
        <v>146</v>
      </c>
      <c r="N5381">
        <v>19134</v>
      </c>
      <c r="O5381" t="s">
        <v>147</v>
      </c>
      <c r="P5381" t="s">
        <v>2472</v>
      </c>
      <c r="Q5381" t="s">
        <v>45</v>
      </c>
      <c r="R5381" t="s">
        <v>172</v>
      </c>
      <c r="S5381" t="s">
        <v>2473</v>
      </c>
      <c r="T5381" s="9">
        <v>348.49</v>
      </c>
      <c r="U5381">
        <v>7</v>
      </c>
      <c r="V5381" s="2">
        <v>0.2</v>
      </c>
      <c r="W5381" s="6">
        <v>117.61</v>
      </c>
      <c r="X5381" s="14">
        <f>AA5381-W5381</f>
        <v>1833.9340000000004</v>
      </c>
      <c r="Y5381" s="6">
        <f>T5381*U5381</f>
        <v>2439.4300000000003</v>
      </c>
      <c r="Z5381" s="6">
        <f>Y5381*V5381</f>
        <v>487.88600000000008</v>
      </c>
      <c r="AA5381" s="6">
        <f t="shared" ref="AA5381:AA5444" si="438">Y5381-Z5381</f>
        <v>1951.5440000000003</v>
      </c>
    </row>
    <row r="5382" spans="2:27" x14ac:dyDescent="0.3">
      <c r="B5382">
        <v>5379</v>
      </c>
      <c r="C5382" t="s">
        <v>8190</v>
      </c>
      <c r="D5382" s="1">
        <v>41771</v>
      </c>
      <c r="E5382" s="1">
        <v>41832</v>
      </c>
      <c r="F5382" s="9" t="str">
        <f t="shared" si="437"/>
        <v>61 days</v>
      </c>
      <c r="G5382" t="s">
        <v>187</v>
      </c>
      <c r="H5382" t="s">
        <v>2027</v>
      </c>
      <c r="I5382" t="s">
        <v>2028</v>
      </c>
      <c r="J5382" t="s">
        <v>40</v>
      </c>
      <c r="K5382" t="s">
        <v>26</v>
      </c>
      <c r="L5382" t="s">
        <v>145</v>
      </c>
      <c r="M5382" t="s">
        <v>146</v>
      </c>
      <c r="N5382">
        <v>19134</v>
      </c>
      <c r="O5382" t="s">
        <v>147</v>
      </c>
      <c r="P5382" t="s">
        <v>1567</v>
      </c>
      <c r="Q5382" t="s">
        <v>45</v>
      </c>
      <c r="R5382" t="s">
        <v>58</v>
      </c>
      <c r="S5382" t="s">
        <v>1568</v>
      </c>
      <c r="T5382" s="9">
        <v>172.74</v>
      </c>
      <c r="U5382">
        <v>4</v>
      </c>
      <c r="V5382" s="2">
        <v>0.2</v>
      </c>
      <c r="W5382" s="6">
        <v>-30.23</v>
      </c>
      <c r="X5382" s="14">
        <f>AA5382-W5382</f>
        <v>582.99800000000005</v>
      </c>
      <c r="Y5382" s="6">
        <f>T5382*U5382</f>
        <v>690.96</v>
      </c>
      <c r="Z5382" s="6">
        <f>Y5382*V5382</f>
        <v>138.19200000000001</v>
      </c>
      <c r="AA5382" s="6">
        <f t="shared" si="438"/>
        <v>552.76800000000003</v>
      </c>
    </row>
    <row r="5383" spans="2:27" x14ac:dyDescent="0.3">
      <c r="B5383">
        <v>5380</v>
      </c>
      <c r="C5383" t="s">
        <v>8191</v>
      </c>
      <c r="D5383" s="1">
        <v>42596</v>
      </c>
      <c r="E5383" s="1">
        <v>42600</v>
      </c>
      <c r="F5383" s="9" t="str">
        <f t="shared" si="437"/>
        <v>4 days</v>
      </c>
      <c r="G5383" t="s">
        <v>49</v>
      </c>
      <c r="H5383" t="s">
        <v>7990</v>
      </c>
      <c r="I5383" t="s">
        <v>7991</v>
      </c>
      <c r="J5383" t="s">
        <v>25</v>
      </c>
      <c r="K5383" t="s">
        <v>26</v>
      </c>
      <c r="L5383" t="s">
        <v>41</v>
      </c>
      <c r="M5383" t="s">
        <v>42</v>
      </c>
      <c r="N5383">
        <v>90045</v>
      </c>
      <c r="O5383" t="s">
        <v>43</v>
      </c>
      <c r="P5383" t="s">
        <v>5110</v>
      </c>
      <c r="Q5383" t="s">
        <v>45</v>
      </c>
      <c r="R5383" t="s">
        <v>89</v>
      </c>
      <c r="S5383" t="s">
        <v>5111</v>
      </c>
      <c r="T5383" s="9">
        <v>15.54</v>
      </c>
      <c r="U5383">
        <v>3</v>
      </c>
      <c r="V5383" s="2">
        <v>0</v>
      </c>
      <c r="W5383" s="6">
        <v>7.61</v>
      </c>
      <c r="X5383" s="14">
        <f>AA5383-W5383</f>
        <v>39.01</v>
      </c>
      <c r="Y5383" s="6">
        <f>T5383*U5383</f>
        <v>46.62</v>
      </c>
      <c r="Z5383" s="6">
        <f>Y5383*V5383</f>
        <v>0</v>
      </c>
      <c r="AA5383" s="6">
        <f t="shared" si="438"/>
        <v>46.62</v>
      </c>
    </row>
    <row r="5384" spans="2:27" x14ac:dyDescent="0.3">
      <c r="B5384">
        <v>5381</v>
      </c>
      <c r="C5384" t="s">
        <v>8191</v>
      </c>
      <c r="D5384" s="1">
        <v>42596</v>
      </c>
      <c r="E5384" s="1">
        <v>42600</v>
      </c>
      <c r="F5384" s="9" t="str">
        <f t="shared" si="437"/>
        <v>4 days</v>
      </c>
      <c r="G5384" t="s">
        <v>49</v>
      </c>
      <c r="H5384" t="s">
        <v>7990</v>
      </c>
      <c r="I5384" t="s">
        <v>7991</v>
      </c>
      <c r="J5384" t="s">
        <v>25</v>
      </c>
      <c r="K5384" t="s">
        <v>26</v>
      </c>
      <c r="L5384" t="s">
        <v>41</v>
      </c>
      <c r="M5384" t="s">
        <v>42</v>
      </c>
      <c r="N5384">
        <v>90045</v>
      </c>
      <c r="O5384" t="s">
        <v>43</v>
      </c>
      <c r="P5384" t="s">
        <v>8192</v>
      </c>
      <c r="Q5384" t="s">
        <v>70</v>
      </c>
      <c r="R5384" t="s">
        <v>683</v>
      </c>
      <c r="S5384" t="s">
        <v>8193</v>
      </c>
      <c r="T5384" s="9">
        <v>105.55</v>
      </c>
      <c r="U5384">
        <v>6</v>
      </c>
      <c r="V5384" s="2">
        <v>0.2</v>
      </c>
      <c r="W5384" s="6">
        <v>35.619999999999997</v>
      </c>
      <c r="X5384" s="14">
        <f>AA5384-W5384</f>
        <v>471.02</v>
      </c>
      <c r="Y5384" s="6">
        <f>T5384*U5384</f>
        <v>633.29999999999995</v>
      </c>
      <c r="Z5384" s="6">
        <f>Y5384*V5384</f>
        <v>126.66</v>
      </c>
      <c r="AA5384" s="6">
        <f t="shared" si="438"/>
        <v>506.64</v>
      </c>
    </row>
    <row r="5385" spans="2:27" x14ac:dyDescent="0.3">
      <c r="B5385">
        <v>5382</v>
      </c>
      <c r="C5385" t="s">
        <v>8194</v>
      </c>
      <c r="D5385" s="1">
        <v>42499</v>
      </c>
      <c r="E5385" s="1">
        <v>42560</v>
      </c>
      <c r="F5385" s="9" t="str">
        <f t="shared" si="437"/>
        <v>61 days</v>
      </c>
      <c r="G5385" t="s">
        <v>22</v>
      </c>
      <c r="H5385" t="s">
        <v>8195</v>
      </c>
      <c r="I5385" t="s">
        <v>8196</v>
      </c>
      <c r="J5385" t="s">
        <v>40</v>
      </c>
      <c r="K5385" t="s">
        <v>26</v>
      </c>
      <c r="L5385" t="s">
        <v>183</v>
      </c>
      <c r="M5385" t="s">
        <v>103</v>
      </c>
      <c r="N5385">
        <v>77070</v>
      </c>
      <c r="O5385" t="s">
        <v>104</v>
      </c>
      <c r="P5385" t="s">
        <v>2648</v>
      </c>
      <c r="Q5385" t="s">
        <v>45</v>
      </c>
      <c r="R5385" t="s">
        <v>89</v>
      </c>
      <c r="S5385" t="s">
        <v>2649</v>
      </c>
      <c r="T5385" s="9">
        <v>25.92</v>
      </c>
      <c r="U5385">
        <v>5</v>
      </c>
      <c r="V5385" s="2">
        <v>0.2</v>
      </c>
      <c r="W5385" s="6">
        <v>9.07</v>
      </c>
      <c r="X5385" s="14">
        <f>AA5385-W5385</f>
        <v>94.610000000000014</v>
      </c>
      <c r="Y5385" s="6">
        <f>T5385*U5385</f>
        <v>129.60000000000002</v>
      </c>
      <c r="Z5385" s="6">
        <f>Y5385*V5385</f>
        <v>25.920000000000005</v>
      </c>
      <c r="AA5385" s="6">
        <f t="shared" si="438"/>
        <v>103.68000000000002</v>
      </c>
    </row>
    <row r="5386" spans="2:27" x14ac:dyDescent="0.3">
      <c r="B5386">
        <v>5383</v>
      </c>
      <c r="C5386" t="s">
        <v>8194</v>
      </c>
      <c r="D5386" s="1">
        <v>42499</v>
      </c>
      <c r="E5386" s="1">
        <v>42560</v>
      </c>
      <c r="F5386" s="9" t="str">
        <f t="shared" si="437"/>
        <v>61 days</v>
      </c>
      <c r="G5386" t="s">
        <v>22</v>
      </c>
      <c r="H5386" t="s">
        <v>8195</v>
      </c>
      <c r="I5386" t="s">
        <v>8196</v>
      </c>
      <c r="J5386" t="s">
        <v>40</v>
      </c>
      <c r="K5386" t="s">
        <v>26</v>
      </c>
      <c r="L5386" t="s">
        <v>183</v>
      </c>
      <c r="M5386" t="s">
        <v>103</v>
      </c>
      <c r="N5386">
        <v>77070</v>
      </c>
      <c r="O5386" t="s">
        <v>104</v>
      </c>
      <c r="P5386" t="s">
        <v>4401</v>
      </c>
      <c r="Q5386" t="s">
        <v>45</v>
      </c>
      <c r="R5386" t="s">
        <v>268</v>
      </c>
      <c r="S5386" t="s">
        <v>562</v>
      </c>
      <c r="T5386" s="9">
        <v>15.81</v>
      </c>
      <c r="U5386">
        <v>8</v>
      </c>
      <c r="V5386" s="2">
        <v>0.2</v>
      </c>
      <c r="W5386" s="6">
        <v>5.34</v>
      </c>
      <c r="X5386" s="14">
        <f>AA5386-W5386</f>
        <v>95.843999999999994</v>
      </c>
      <c r="Y5386" s="6">
        <f>T5386*U5386</f>
        <v>126.48</v>
      </c>
      <c r="Z5386" s="6">
        <f>Y5386*V5386</f>
        <v>25.296000000000003</v>
      </c>
      <c r="AA5386" s="6">
        <f t="shared" si="438"/>
        <v>101.184</v>
      </c>
    </row>
    <row r="5387" spans="2:27" x14ac:dyDescent="0.3">
      <c r="B5387">
        <v>5384</v>
      </c>
      <c r="C5387" t="s">
        <v>8194</v>
      </c>
      <c r="D5387" s="1">
        <v>42499</v>
      </c>
      <c r="E5387" s="1">
        <v>42560</v>
      </c>
      <c r="F5387" s="9" t="str">
        <f t="shared" si="437"/>
        <v>61 days</v>
      </c>
      <c r="G5387" t="s">
        <v>22</v>
      </c>
      <c r="H5387" t="s">
        <v>8195</v>
      </c>
      <c r="I5387" t="s">
        <v>8196</v>
      </c>
      <c r="J5387" t="s">
        <v>40</v>
      </c>
      <c r="K5387" t="s">
        <v>26</v>
      </c>
      <c r="L5387" t="s">
        <v>183</v>
      </c>
      <c r="M5387" t="s">
        <v>103</v>
      </c>
      <c r="N5387">
        <v>77070</v>
      </c>
      <c r="O5387" t="s">
        <v>104</v>
      </c>
      <c r="P5387" t="s">
        <v>1306</v>
      </c>
      <c r="Q5387" t="s">
        <v>45</v>
      </c>
      <c r="R5387" t="s">
        <v>89</v>
      </c>
      <c r="S5387" t="s">
        <v>1307</v>
      </c>
      <c r="T5387" s="9">
        <v>10.37</v>
      </c>
      <c r="U5387">
        <v>2</v>
      </c>
      <c r="V5387" s="2">
        <v>0.2</v>
      </c>
      <c r="W5387" s="6">
        <v>3.76</v>
      </c>
      <c r="X5387" s="14">
        <f>AA5387-W5387</f>
        <v>12.831999999999999</v>
      </c>
      <c r="Y5387" s="6">
        <f>T5387*U5387</f>
        <v>20.74</v>
      </c>
      <c r="Z5387" s="6">
        <f>Y5387*V5387</f>
        <v>4.1479999999999997</v>
      </c>
      <c r="AA5387" s="6">
        <f t="shared" si="438"/>
        <v>16.591999999999999</v>
      </c>
    </row>
    <row r="5388" spans="2:27" x14ac:dyDescent="0.3">
      <c r="B5388">
        <v>5385</v>
      </c>
      <c r="C5388" t="s">
        <v>8197</v>
      </c>
      <c r="D5388" s="1">
        <v>42912</v>
      </c>
      <c r="E5388" s="1">
        <v>42801</v>
      </c>
      <c r="F5388" s="23" t="s">
        <v>10956</v>
      </c>
      <c r="G5388" t="s">
        <v>49</v>
      </c>
      <c r="H5388" t="s">
        <v>3533</v>
      </c>
      <c r="I5388" t="s">
        <v>3534</v>
      </c>
      <c r="J5388" t="s">
        <v>25</v>
      </c>
      <c r="K5388" t="s">
        <v>26</v>
      </c>
      <c r="L5388" t="s">
        <v>145</v>
      </c>
      <c r="M5388" t="s">
        <v>146</v>
      </c>
      <c r="N5388">
        <v>19143</v>
      </c>
      <c r="O5388" t="s">
        <v>147</v>
      </c>
      <c r="P5388" t="s">
        <v>1048</v>
      </c>
      <c r="Q5388" t="s">
        <v>70</v>
      </c>
      <c r="R5388" t="s">
        <v>71</v>
      </c>
      <c r="S5388" t="s">
        <v>1049</v>
      </c>
      <c r="T5388" s="9">
        <v>358.2</v>
      </c>
      <c r="U5388">
        <v>3</v>
      </c>
      <c r="V5388" s="2">
        <v>0.4</v>
      </c>
      <c r="W5388" s="6">
        <v>41.79</v>
      </c>
      <c r="X5388" s="14">
        <f>AA5388-W5388</f>
        <v>602.97</v>
      </c>
      <c r="Y5388" s="6">
        <f>T5388*U5388</f>
        <v>1074.5999999999999</v>
      </c>
      <c r="Z5388" s="6">
        <f>Y5388*V5388</f>
        <v>429.84</v>
      </c>
      <c r="AA5388" s="6">
        <f t="shared" si="438"/>
        <v>644.76</v>
      </c>
    </row>
    <row r="5389" spans="2:27" x14ac:dyDescent="0.3">
      <c r="B5389">
        <v>5386</v>
      </c>
      <c r="C5389" t="s">
        <v>8197</v>
      </c>
      <c r="D5389" s="1">
        <v>42912</v>
      </c>
      <c r="E5389" s="1">
        <v>42801</v>
      </c>
      <c r="F5389" s="23" t="s">
        <v>10956</v>
      </c>
      <c r="G5389" t="s">
        <v>49</v>
      </c>
      <c r="H5389" t="s">
        <v>3533</v>
      </c>
      <c r="I5389" t="s">
        <v>3534</v>
      </c>
      <c r="J5389" t="s">
        <v>25</v>
      </c>
      <c r="K5389" t="s">
        <v>26</v>
      </c>
      <c r="L5389" t="s">
        <v>145</v>
      </c>
      <c r="M5389" t="s">
        <v>146</v>
      </c>
      <c r="N5389">
        <v>19143</v>
      </c>
      <c r="O5389" t="s">
        <v>147</v>
      </c>
      <c r="P5389" t="s">
        <v>5873</v>
      </c>
      <c r="Q5389" t="s">
        <v>70</v>
      </c>
      <c r="R5389" t="s">
        <v>71</v>
      </c>
      <c r="S5389" t="s">
        <v>5874</v>
      </c>
      <c r="T5389" s="9">
        <v>545.91999999999996</v>
      </c>
      <c r="U5389">
        <v>14</v>
      </c>
      <c r="V5389" s="2">
        <v>0.4</v>
      </c>
      <c r="W5389" s="6">
        <v>72.790000000000006</v>
      </c>
      <c r="X5389" s="14">
        <f>AA5389-W5389</f>
        <v>4512.9379999999992</v>
      </c>
      <c r="Y5389" s="6">
        <f>T5389*U5389</f>
        <v>7642.8799999999992</v>
      </c>
      <c r="Z5389" s="6">
        <f>Y5389*V5389</f>
        <v>3057.152</v>
      </c>
      <c r="AA5389" s="6">
        <f t="shared" si="438"/>
        <v>4585.7279999999992</v>
      </c>
    </row>
    <row r="5390" spans="2:27" x14ac:dyDescent="0.3">
      <c r="B5390">
        <v>5387</v>
      </c>
      <c r="C5390" t="s">
        <v>8198</v>
      </c>
      <c r="D5390" s="1">
        <v>43072</v>
      </c>
      <c r="E5390" s="1">
        <v>42811</v>
      </c>
      <c r="F5390" s="23" t="s">
        <v>10956</v>
      </c>
      <c r="G5390" t="s">
        <v>49</v>
      </c>
      <c r="H5390" t="s">
        <v>2631</v>
      </c>
      <c r="I5390" t="s">
        <v>2632</v>
      </c>
      <c r="J5390" t="s">
        <v>25</v>
      </c>
      <c r="K5390" t="s">
        <v>26</v>
      </c>
      <c r="L5390" t="s">
        <v>8199</v>
      </c>
      <c r="M5390" t="s">
        <v>1711</v>
      </c>
      <c r="N5390">
        <v>72756</v>
      </c>
      <c r="O5390" t="s">
        <v>29</v>
      </c>
      <c r="P5390" t="s">
        <v>5628</v>
      </c>
      <c r="Q5390" t="s">
        <v>45</v>
      </c>
      <c r="R5390" t="s">
        <v>74</v>
      </c>
      <c r="S5390" t="s">
        <v>1221</v>
      </c>
      <c r="T5390" s="9">
        <v>40.409999999999997</v>
      </c>
      <c r="U5390">
        <v>9</v>
      </c>
      <c r="V5390" s="2">
        <v>0</v>
      </c>
      <c r="W5390" s="6">
        <v>18.59</v>
      </c>
      <c r="X5390" s="14">
        <f>AA5390-W5390</f>
        <v>345.09999999999997</v>
      </c>
      <c r="Y5390" s="6">
        <f>T5390*U5390</f>
        <v>363.68999999999994</v>
      </c>
      <c r="Z5390" s="6">
        <f>Y5390*V5390</f>
        <v>0</v>
      </c>
      <c r="AA5390" s="6">
        <f t="shared" si="438"/>
        <v>363.68999999999994</v>
      </c>
    </row>
    <row r="5391" spans="2:27" x14ac:dyDescent="0.3">
      <c r="B5391">
        <v>5388</v>
      </c>
      <c r="C5391" t="s">
        <v>8200</v>
      </c>
      <c r="D5391" s="1">
        <v>42784</v>
      </c>
      <c r="E5391" s="1">
        <v>42787</v>
      </c>
      <c r="F5391" s="9" t="str">
        <f t="shared" ref="F5391:F5401" si="439">DATEDIF(D5391,E5391,"d")&amp;" days"</f>
        <v>3 days</v>
      </c>
      <c r="G5391" t="s">
        <v>22</v>
      </c>
      <c r="H5391" t="s">
        <v>480</v>
      </c>
      <c r="I5391" t="s">
        <v>481</v>
      </c>
      <c r="J5391" t="s">
        <v>40</v>
      </c>
      <c r="K5391" t="s">
        <v>26</v>
      </c>
      <c r="L5391" t="s">
        <v>41</v>
      </c>
      <c r="M5391" t="s">
        <v>42</v>
      </c>
      <c r="N5391">
        <v>90045</v>
      </c>
      <c r="O5391" t="s">
        <v>43</v>
      </c>
      <c r="P5391" t="s">
        <v>1675</v>
      </c>
      <c r="Q5391" t="s">
        <v>70</v>
      </c>
      <c r="R5391" t="s">
        <v>71</v>
      </c>
      <c r="S5391" t="s">
        <v>1676</v>
      </c>
      <c r="T5391" s="9">
        <v>167.98</v>
      </c>
      <c r="U5391">
        <v>3</v>
      </c>
      <c r="V5391" s="2">
        <v>0.2</v>
      </c>
      <c r="W5391" s="6">
        <v>10.5</v>
      </c>
      <c r="X5391" s="14">
        <f>AA5391-W5391</f>
        <v>392.65199999999993</v>
      </c>
      <c r="Y5391" s="6">
        <f>T5391*U5391</f>
        <v>503.93999999999994</v>
      </c>
      <c r="Z5391" s="6">
        <f>Y5391*V5391</f>
        <v>100.788</v>
      </c>
      <c r="AA5391" s="6">
        <f t="shared" si="438"/>
        <v>403.15199999999993</v>
      </c>
    </row>
    <row r="5392" spans="2:27" x14ac:dyDescent="0.3">
      <c r="B5392">
        <v>5389</v>
      </c>
      <c r="C5392" t="s">
        <v>8200</v>
      </c>
      <c r="D5392" s="1">
        <v>42784</v>
      </c>
      <c r="E5392" s="1">
        <v>42787</v>
      </c>
      <c r="F5392" s="9" t="str">
        <f t="shared" si="439"/>
        <v>3 days</v>
      </c>
      <c r="G5392" t="s">
        <v>22</v>
      </c>
      <c r="H5392" t="s">
        <v>480</v>
      </c>
      <c r="I5392" t="s">
        <v>481</v>
      </c>
      <c r="J5392" t="s">
        <v>40</v>
      </c>
      <c r="K5392" t="s">
        <v>26</v>
      </c>
      <c r="L5392" t="s">
        <v>41</v>
      </c>
      <c r="M5392" t="s">
        <v>42</v>
      </c>
      <c r="N5392">
        <v>90045</v>
      </c>
      <c r="O5392" t="s">
        <v>43</v>
      </c>
      <c r="P5392" t="s">
        <v>5386</v>
      </c>
      <c r="Q5392" t="s">
        <v>70</v>
      </c>
      <c r="R5392" t="s">
        <v>160</v>
      </c>
      <c r="S5392" t="s">
        <v>5387</v>
      </c>
      <c r="T5392" s="9">
        <v>109.53</v>
      </c>
      <c r="U5392">
        <v>3</v>
      </c>
      <c r="V5392" s="2">
        <v>0</v>
      </c>
      <c r="W5392" s="6">
        <v>47.1</v>
      </c>
      <c r="X5392" s="14">
        <f>AA5392-W5392</f>
        <v>281.49</v>
      </c>
      <c r="Y5392" s="6">
        <f>T5392*U5392</f>
        <v>328.59000000000003</v>
      </c>
      <c r="Z5392" s="6">
        <f>Y5392*V5392</f>
        <v>0</v>
      </c>
      <c r="AA5392" s="6">
        <f t="shared" si="438"/>
        <v>328.59000000000003</v>
      </c>
    </row>
    <row r="5393" spans="2:27" x14ac:dyDescent="0.3">
      <c r="B5393">
        <v>5390</v>
      </c>
      <c r="C5393" t="s">
        <v>8200</v>
      </c>
      <c r="D5393" s="1">
        <v>42784</v>
      </c>
      <c r="E5393" s="1">
        <v>42787</v>
      </c>
      <c r="F5393" s="9" t="str">
        <f t="shared" si="439"/>
        <v>3 days</v>
      </c>
      <c r="G5393" t="s">
        <v>22</v>
      </c>
      <c r="H5393" t="s">
        <v>480</v>
      </c>
      <c r="I5393" t="s">
        <v>481</v>
      </c>
      <c r="J5393" t="s">
        <v>40</v>
      </c>
      <c r="K5393" t="s">
        <v>26</v>
      </c>
      <c r="L5393" t="s">
        <v>41</v>
      </c>
      <c r="M5393" t="s">
        <v>42</v>
      </c>
      <c r="N5393">
        <v>90045</v>
      </c>
      <c r="O5393" t="s">
        <v>43</v>
      </c>
      <c r="P5393" t="s">
        <v>2029</v>
      </c>
      <c r="Q5393" t="s">
        <v>45</v>
      </c>
      <c r="R5393" t="s">
        <v>46</v>
      </c>
      <c r="S5393" t="s">
        <v>2030</v>
      </c>
      <c r="T5393" s="9">
        <v>9.82</v>
      </c>
      <c r="U5393">
        <v>2</v>
      </c>
      <c r="V5393" s="2">
        <v>0</v>
      </c>
      <c r="W5393" s="6">
        <v>4.8099999999999996</v>
      </c>
      <c r="X5393" s="14">
        <f>AA5393-W5393</f>
        <v>14.830000000000002</v>
      </c>
      <c r="Y5393" s="6">
        <f>T5393*U5393</f>
        <v>19.64</v>
      </c>
      <c r="Z5393" s="6">
        <f>Y5393*V5393</f>
        <v>0</v>
      </c>
      <c r="AA5393" s="6">
        <f t="shared" si="438"/>
        <v>19.64</v>
      </c>
    </row>
    <row r="5394" spans="2:27" x14ac:dyDescent="0.3">
      <c r="B5394">
        <v>5391</v>
      </c>
      <c r="C5394" t="s">
        <v>8201</v>
      </c>
      <c r="D5394" s="1">
        <v>43019</v>
      </c>
      <c r="E5394" s="1">
        <v>43080</v>
      </c>
      <c r="F5394" s="9" t="str">
        <f t="shared" si="439"/>
        <v>61 days</v>
      </c>
      <c r="G5394" t="s">
        <v>22</v>
      </c>
      <c r="H5394" t="s">
        <v>6791</v>
      </c>
      <c r="I5394" t="s">
        <v>6792</v>
      </c>
      <c r="J5394" t="s">
        <v>40</v>
      </c>
      <c r="K5394" t="s">
        <v>26</v>
      </c>
      <c r="L5394" t="s">
        <v>94</v>
      </c>
      <c r="M5394" t="s">
        <v>95</v>
      </c>
      <c r="N5394">
        <v>98105</v>
      </c>
      <c r="O5394" t="s">
        <v>43</v>
      </c>
      <c r="P5394" t="s">
        <v>4166</v>
      </c>
      <c r="Q5394" t="s">
        <v>45</v>
      </c>
      <c r="R5394" t="s">
        <v>74</v>
      </c>
      <c r="S5394" t="s">
        <v>4167</v>
      </c>
      <c r="T5394" s="9">
        <v>26.35</v>
      </c>
      <c r="U5394">
        <v>3</v>
      </c>
      <c r="V5394" s="2">
        <v>0.2</v>
      </c>
      <c r="W5394" s="6">
        <v>9.5500000000000007</v>
      </c>
      <c r="X5394" s="14">
        <f>AA5394-W5394</f>
        <v>53.690000000000012</v>
      </c>
      <c r="Y5394" s="6">
        <f>T5394*U5394</f>
        <v>79.050000000000011</v>
      </c>
      <c r="Z5394" s="6">
        <f>Y5394*V5394</f>
        <v>15.810000000000002</v>
      </c>
      <c r="AA5394" s="6">
        <f t="shared" si="438"/>
        <v>63.240000000000009</v>
      </c>
    </row>
    <row r="5395" spans="2:27" x14ac:dyDescent="0.3">
      <c r="B5395">
        <v>5392</v>
      </c>
      <c r="C5395" t="s">
        <v>8202</v>
      </c>
      <c r="D5395" s="1">
        <v>41962</v>
      </c>
      <c r="E5395" s="1">
        <v>41968</v>
      </c>
      <c r="F5395" s="9" t="str">
        <f t="shared" si="439"/>
        <v>6 days</v>
      </c>
      <c r="G5395" t="s">
        <v>49</v>
      </c>
      <c r="H5395" t="s">
        <v>7549</v>
      </c>
      <c r="I5395" t="s">
        <v>7550</v>
      </c>
      <c r="J5395" t="s">
        <v>40</v>
      </c>
      <c r="K5395" t="s">
        <v>26</v>
      </c>
      <c r="L5395" t="s">
        <v>520</v>
      </c>
      <c r="M5395" t="s">
        <v>244</v>
      </c>
      <c r="N5395">
        <v>19805</v>
      </c>
      <c r="O5395" t="s">
        <v>147</v>
      </c>
      <c r="P5395" t="s">
        <v>2123</v>
      </c>
      <c r="Q5395" t="s">
        <v>45</v>
      </c>
      <c r="R5395" t="s">
        <v>46</v>
      </c>
      <c r="S5395" t="s">
        <v>2124</v>
      </c>
      <c r="T5395" s="9">
        <v>22.5</v>
      </c>
      <c r="U5395">
        <v>6</v>
      </c>
      <c r="V5395" s="2">
        <v>0</v>
      </c>
      <c r="W5395" s="6">
        <v>10.8</v>
      </c>
      <c r="X5395" s="14">
        <f>AA5395-W5395</f>
        <v>124.2</v>
      </c>
      <c r="Y5395" s="6">
        <f>T5395*U5395</f>
        <v>135</v>
      </c>
      <c r="Z5395" s="6">
        <f>Y5395*V5395</f>
        <v>0</v>
      </c>
      <c r="AA5395" s="6">
        <f t="shared" si="438"/>
        <v>135</v>
      </c>
    </row>
    <row r="5396" spans="2:27" x14ac:dyDescent="0.3">
      <c r="B5396">
        <v>5393</v>
      </c>
      <c r="C5396" t="s">
        <v>8202</v>
      </c>
      <c r="D5396" s="1">
        <v>41962</v>
      </c>
      <c r="E5396" s="1">
        <v>41968</v>
      </c>
      <c r="F5396" s="9" t="str">
        <f t="shared" si="439"/>
        <v>6 days</v>
      </c>
      <c r="G5396" t="s">
        <v>49</v>
      </c>
      <c r="H5396" t="s">
        <v>7549</v>
      </c>
      <c r="I5396" t="s">
        <v>7550</v>
      </c>
      <c r="J5396" t="s">
        <v>40</v>
      </c>
      <c r="K5396" t="s">
        <v>26</v>
      </c>
      <c r="L5396" t="s">
        <v>520</v>
      </c>
      <c r="M5396" t="s">
        <v>244</v>
      </c>
      <c r="N5396">
        <v>19805</v>
      </c>
      <c r="O5396" t="s">
        <v>147</v>
      </c>
      <c r="P5396" t="s">
        <v>2497</v>
      </c>
      <c r="Q5396" t="s">
        <v>45</v>
      </c>
      <c r="R5396" t="s">
        <v>46</v>
      </c>
      <c r="S5396" t="s">
        <v>2498</v>
      </c>
      <c r="T5396" s="9">
        <v>9.9600000000000009</v>
      </c>
      <c r="U5396">
        <v>2</v>
      </c>
      <c r="V5396" s="2">
        <v>0</v>
      </c>
      <c r="W5396" s="6">
        <v>4.58</v>
      </c>
      <c r="X5396" s="14">
        <f>AA5396-W5396</f>
        <v>15.340000000000002</v>
      </c>
      <c r="Y5396" s="6">
        <f>T5396*U5396</f>
        <v>19.920000000000002</v>
      </c>
      <c r="Z5396" s="6">
        <f>Y5396*V5396</f>
        <v>0</v>
      </c>
      <c r="AA5396" s="6">
        <f t="shared" si="438"/>
        <v>19.920000000000002</v>
      </c>
    </row>
    <row r="5397" spans="2:27" x14ac:dyDescent="0.3">
      <c r="B5397">
        <v>5394</v>
      </c>
      <c r="C5397" t="s">
        <v>8202</v>
      </c>
      <c r="D5397" s="1">
        <v>41962</v>
      </c>
      <c r="E5397" s="1">
        <v>41968</v>
      </c>
      <c r="F5397" s="9" t="str">
        <f t="shared" si="439"/>
        <v>6 days</v>
      </c>
      <c r="G5397" t="s">
        <v>49</v>
      </c>
      <c r="H5397" t="s">
        <v>7549</v>
      </c>
      <c r="I5397" t="s">
        <v>7550</v>
      </c>
      <c r="J5397" t="s">
        <v>40</v>
      </c>
      <c r="K5397" t="s">
        <v>26</v>
      </c>
      <c r="L5397" t="s">
        <v>520</v>
      </c>
      <c r="M5397" t="s">
        <v>244</v>
      </c>
      <c r="N5397">
        <v>19805</v>
      </c>
      <c r="O5397" t="s">
        <v>147</v>
      </c>
      <c r="P5397" t="s">
        <v>1833</v>
      </c>
      <c r="Q5397" t="s">
        <v>45</v>
      </c>
      <c r="R5397" t="s">
        <v>74</v>
      </c>
      <c r="S5397" t="s">
        <v>1834</v>
      </c>
      <c r="T5397" s="9">
        <v>213.08</v>
      </c>
      <c r="U5397">
        <v>7</v>
      </c>
      <c r="V5397" s="2">
        <v>0</v>
      </c>
      <c r="W5397" s="6">
        <v>102.28</v>
      </c>
      <c r="X5397" s="14">
        <f>AA5397-W5397</f>
        <v>1389.2800000000002</v>
      </c>
      <c r="Y5397" s="6">
        <f>T5397*U5397</f>
        <v>1491.5600000000002</v>
      </c>
      <c r="Z5397" s="6">
        <f>Y5397*V5397</f>
        <v>0</v>
      </c>
      <c r="AA5397" s="6">
        <f t="shared" si="438"/>
        <v>1491.5600000000002</v>
      </c>
    </row>
    <row r="5398" spans="2:27" x14ac:dyDescent="0.3">
      <c r="B5398">
        <v>5395</v>
      </c>
      <c r="C5398" t="s">
        <v>8202</v>
      </c>
      <c r="D5398" s="1">
        <v>41962</v>
      </c>
      <c r="E5398" s="1">
        <v>41968</v>
      </c>
      <c r="F5398" s="9" t="str">
        <f t="shared" si="439"/>
        <v>6 days</v>
      </c>
      <c r="G5398" t="s">
        <v>49</v>
      </c>
      <c r="H5398" t="s">
        <v>7549</v>
      </c>
      <c r="I5398" t="s">
        <v>7550</v>
      </c>
      <c r="J5398" t="s">
        <v>40</v>
      </c>
      <c r="K5398" t="s">
        <v>26</v>
      </c>
      <c r="L5398" t="s">
        <v>520</v>
      </c>
      <c r="M5398" t="s">
        <v>244</v>
      </c>
      <c r="N5398">
        <v>19805</v>
      </c>
      <c r="O5398" t="s">
        <v>147</v>
      </c>
      <c r="P5398" t="s">
        <v>4217</v>
      </c>
      <c r="Q5398" t="s">
        <v>31</v>
      </c>
      <c r="R5398" t="s">
        <v>32</v>
      </c>
      <c r="S5398" t="s">
        <v>4218</v>
      </c>
      <c r="T5398" s="9">
        <v>1025.8800000000001</v>
      </c>
      <c r="U5398">
        <v>6</v>
      </c>
      <c r="V5398" s="2">
        <v>0</v>
      </c>
      <c r="W5398" s="6">
        <v>235.95</v>
      </c>
      <c r="X5398" s="14">
        <f>AA5398-W5398</f>
        <v>5919.3300000000008</v>
      </c>
      <c r="Y5398" s="6">
        <f>T5398*U5398</f>
        <v>6155.2800000000007</v>
      </c>
      <c r="Z5398" s="6">
        <f>Y5398*V5398</f>
        <v>0</v>
      </c>
      <c r="AA5398" s="6">
        <f t="shared" si="438"/>
        <v>6155.2800000000007</v>
      </c>
    </row>
    <row r="5399" spans="2:27" x14ac:dyDescent="0.3">
      <c r="B5399">
        <v>5396</v>
      </c>
      <c r="C5399" t="s">
        <v>8203</v>
      </c>
      <c r="D5399" s="1">
        <v>41961</v>
      </c>
      <c r="E5399" s="1">
        <v>41964</v>
      </c>
      <c r="F5399" s="9" t="str">
        <f t="shared" si="439"/>
        <v>3 days</v>
      </c>
      <c r="G5399" t="s">
        <v>22</v>
      </c>
      <c r="H5399" t="s">
        <v>1652</v>
      </c>
      <c r="I5399" t="s">
        <v>1653</v>
      </c>
      <c r="J5399" t="s">
        <v>40</v>
      </c>
      <c r="K5399" t="s">
        <v>26</v>
      </c>
      <c r="L5399" t="s">
        <v>3779</v>
      </c>
      <c r="M5399" t="s">
        <v>120</v>
      </c>
      <c r="N5399">
        <v>84604</v>
      </c>
      <c r="O5399" t="s">
        <v>43</v>
      </c>
      <c r="P5399" t="s">
        <v>5832</v>
      </c>
      <c r="Q5399" t="s">
        <v>45</v>
      </c>
      <c r="R5399" t="s">
        <v>89</v>
      </c>
      <c r="S5399" t="s">
        <v>5833</v>
      </c>
      <c r="T5399" s="9">
        <v>21.98</v>
      </c>
      <c r="U5399">
        <v>7</v>
      </c>
      <c r="V5399" s="2">
        <v>0</v>
      </c>
      <c r="W5399" s="6">
        <v>9.89</v>
      </c>
      <c r="X5399" s="14">
        <f>AA5399-W5399</f>
        <v>143.97000000000003</v>
      </c>
      <c r="Y5399" s="6">
        <f>T5399*U5399</f>
        <v>153.86000000000001</v>
      </c>
      <c r="Z5399" s="6">
        <f>Y5399*V5399</f>
        <v>0</v>
      </c>
      <c r="AA5399" s="6">
        <f t="shared" si="438"/>
        <v>153.86000000000001</v>
      </c>
    </row>
    <row r="5400" spans="2:27" x14ac:dyDescent="0.3">
      <c r="B5400">
        <v>5397</v>
      </c>
      <c r="C5400" t="s">
        <v>8204</v>
      </c>
      <c r="D5400" s="1">
        <v>42637</v>
      </c>
      <c r="E5400" s="1">
        <v>42637</v>
      </c>
      <c r="F5400" s="9" t="str">
        <f t="shared" si="439"/>
        <v>0 days</v>
      </c>
      <c r="G5400" t="s">
        <v>1292</v>
      </c>
      <c r="H5400" t="s">
        <v>4144</v>
      </c>
      <c r="I5400" t="s">
        <v>4145</v>
      </c>
      <c r="J5400" t="s">
        <v>40</v>
      </c>
      <c r="K5400" t="s">
        <v>26</v>
      </c>
      <c r="L5400" t="s">
        <v>126</v>
      </c>
      <c r="M5400" t="s">
        <v>42</v>
      </c>
      <c r="N5400">
        <v>94110</v>
      </c>
      <c r="O5400" t="s">
        <v>43</v>
      </c>
      <c r="P5400" t="s">
        <v>5370</v>
      </c>
      <c r="Q5400" t="s">
        <v>31</v>
      </c>
      <c r="R5400" t="s">
        <v>64</v>
      </c>
      <c r="S5400" t="s">
        <v>5371</v>
      </c>
      <c r="T5400" s="9">
        <v>63.2</v>
      </c>
      <c r="U5400">
        <v>5</v>
      </c>
      <c r="V5400" s="2">
        <v>0</v>
      </c>
      <c r="W5400" s="6">
        <v>23.38</v>
      </c>
      <c r="X5400" s="14">
        <f>AA5400-W5400</f>
        <v>292.62</v>
      </c>
      <c r="Y5400" s="6">
        <f>T5400*U5400</f>
        <v>316</v>
      </c>
      <c r="Z5400" s="6">
        <f>Y5400*V5400</f>
        <v>0</v>
      </c>
      <c r="AA5400" s="6">
        <f t="shared" si="438"/>
        <v>316</v>
      </c>
    </row>
    <row r="5401" spans="2:27" x14ac:dyDescent="0.3">
      <c r="B5401">
        <v>5398</v>
      </c>
      <c r="C5401" t="s">
        <v>8205</v>
      </c>
      <c r="D5401" s="1">
        <v>42694</v>
      </c>
      <c r="E5401" s="1">
        <v>42701</v>
      </c>
      <c r="F5401" s="9" t="str">
        <f t="shared" si="439"/>
        <v>7 days</v>
      </c>
      <c r="G5401" t="s">
        <v>49</v>
      </c>
      <c r="H5401" t="s">
        <v>1783</v>
      </c>
      <c r="I5401" t="s">
        <v>1784</v>
      </c>
      <c r="J5401" t="s">
        <v>40</v>
      </c>
      <c r="K5401" t="s">
        <v>26</v>
      </c>
      <c r="L5401" t="s">
        <v>41</v>
      </c>
      <c r="M5401" t="s">
        <v>42</v>
      </c>
      <c r="N5401">
        <v>90004</v>
      </c>
      <c r="O5401" t="s">
        <v>43</v>
      </c>
      <c r="P5401" t="s">
        <v>811</v>
      </c>
      <c r="Q5401" t="s">
        <v>45</v>
      </c>
      <c r="R5401" t="s">
        <v>77</v>
      </c>
      <c r="S5401" t="s">
        <v>812</v>
      </c>
      <c r="T5401" s="9">
        <v>39</v>
      </c>
      <c r="U5401">
        <v>12</v>
      </c>
      <c r="V5401" s="2">
        <v>0</v>
      </c>
      <c r="W5401" s="6">
        <v>11.31</v>
      </c>
      <c r="X5401" s="14">
        <f>AA5401-W5401</f>
        <v>456.69</v>
      </c>
      <c r="Y5401" s="6">
        <f>T5401*U5401</f>
        <v>468</v>
      </c>
      <c r="Z5401" s="6">
        <f>Y5401*V5401</f>
        <v>0</v>
      </c>
      <c r="AA5401" s="6">
        <f t="shared" si="438"/>
        <v>468</v>
      </c>
    </row>
    <row r="5402" spans="2:27" x14ac:dyDescent="0.3">
      <c r="B5402">
        <v>5399</v>
      </c>
      <c r="C5402" t="s">
        <v>8206</v>
      </c>
      <c r="D5402" s="1">
        <v>42640</v>
      </c>
      <c r="E5402" s="1">
        <v>42410</v>
      </c>
      <c r="F5402" s="23" t="s">
        <v>10956</v>
      </c>
      <c r="G5402" t="s">
        <v>49</v>
      </c>
      <c r="H5402" t="s">
        <v>2610</v>
      </c>
      <c r="I5402" t="s">
        <v>2611</v>
      </c>
      <c r="J5402" t="s">
        <v>40</v>
      </c>
      <c r="K5402" t="s">
        <v>26</v>
      </c>
      <c r="L5402" t="s">
        <v>2475</v>
      </c>
      <c r="M5402" t="s">
        <v>497</v>
      </c>
      <c r="N5402">
        <v>43130</v>
      </c>
      <c r="O5402" t="s">
        <v>147</v>
      </c>
      <c r="P5402" t="s">
        <v>1970</v>
      </c>
      <c r="Q5402" t="s">
        <v>45</v>
      </c>
      <c r="R5402" t="s">
        <v>74</v>
      </c>
      <c r="S5402" t="s">
        <v>1971</v>
      </c>
      <c r="T5402" s="9">
        <v>2.91</v>
      </c>
      <c r="U5402">
        <v>3</v>
      </c>
      <c r="V5402" s="2">
        <v>0.7</v>
      </c>
      <c r="W5402" s="6">
        <v>-2.0299999999999998</v>
      </c>
      <c r="X5402" s="14">
        <f>AA5402-W5402</f>
        <v>4.6490000000000009</v>
      </c>
      <c r="Y5402" s="6">
        <f>T5402*U5402</f>
        <v>8.73</v>
      </c>
      <c r="Z5402" s="6">
        <f>Y5402*V5402</f>
        <v>6.1109999999999998</v>
      </c>
      <c r="AA5402" s="6">
        <f t="shared" si="438"/>
        <v>2.6190000000000007</v>
      </c>
    </row>
    <row r="5403" spans="2:27" x14ac:dyDescent="0.3">
      <c r="B5403">
        <v>5400</v>
      </c>
      <c r="C5403" t="s">
        <v>8207</v>
      </c>
      <c r="D5403" s="1">
        <v>42617</v>
      </c>
      <c r="E5403" s="1">
        <v>42474</v>
      </c>
      <c r="F5403" s="23" t="s">
        <v>10956</v>
      </c>
      <c r="G5403" t="s">
        <v>49</v>
      </c>
      <c r="H5403" t="s">
        <v>4380</v>
      </c>
      <c r="I5403" t="s">
        <v>4381</v>
      </c>
      <c r="J5403" t="s">
        <v>25</v>
      </c>
      <c r="K5403" t="s">
        <v>26</v>
      </c>
      <c r="L5403" t="s">
        <v>41</v>
      </c>
      <c r="M5403" t="s">
        <v>42</v>
      </c>
      <c r="N5403">
        <v>90004</v>
      </c>
      <c r="O5403" t="s">
        <v>43</v>
      </c>
      <c r="P5403" t="s">
        <v>30</v>
      </c>
      <c r="Q5403" t="s">
        <v>31</v>
      </c>
      <c r="R5403" t="s">
        <v>32</v>
      </c>
      <c r="S5403" t="s">
        <v>33</v>
      </c>
      <c r="T5403" s="9">
        <v>556.66999999999996</v>
      </c>
      <c r="U5403">
        <v>5</v>
      </c>
      <c r="V5403" s="2">
        <v>0.15</v>
      </c>
      <c r="W5403" s="6">
        <v>6.55</v>
      </c>
      <c r="X5403" s="14">
        <f>AA5403-W5403</f>
        <v>2359.2974999999997</v>
      </c>
      <c r="Y5403" s="6">
        <f>T5403*U5403</f>
        <v>2783.35</v>
      </c>
      <c r="Z5403" s="6">
        <f>Y5403*V5403</f>
        <v>417.5025</v>
      </c>
      <c r="AA5403" s="6">
        <f t="shared" si="438"/>
        <v>2365.8474999999999</v>
      </c>
    </row>
    <row r="5404" spans="2:27" x14ac:dyDescent="0.3">
      <c r="B5404">
        <v>5401</v>
      </c>
      <c r="C5404" t="s">
        <v>8208</v>
      </c>
      <c r="D5404" s="1">
        <v>42999</v>
      </c>
      <c r="E5404" s="1">
        <v>43001</v>
      </c>
      <c r="F5404" s="9" t="str">
        <f t="shared" ref="F5404:F5416" si="440">DATEDIF(D5404,E5404,"d")&amp;" days"</f>
        <v>2 days</v>
      </c>
      <c r="G5404" t="s">
        <v>187</v>
      </c>
      <c r="H5404" t="s">
        <v>8209</v>
      </c>
      <c r="I5404" t="s">
        <v>8210</v>
      </c>
      <c r="J5404" t="s">
        <v>25</v>
      </c>
      <c r="K5404" t="s">
        <v>26</v>
      </c>
      <c r="L5404" t="s">
        <v>94</v>
      </c>
      <c r="M5404" t="s">
        <v>95</v>
      </c>
      <c r="N5404">
        <v>98103</v>
      </c>
      <c r="O5404" t="s">
        <v>43</v>
      </c>
      <c r="P5404" t="s">
        <v>1417</v>
      </c>
      <c r="Q5404" t="s">
        <v>70</v>
      </c>
      <c r="R5404" t="s">
        <v>160</v>
      </c>
      <c r="S5404" t="s">
        <v>1418</v>
      </c>
      <c r="T5404" s="9">
        <v>71.98</v>
      </c>
      <c r="U5404">
        <v>2</v>
      </c>
      <c r="V5404" s="2">
        <v>0</v>
      </c>
      <c r="W5404" s="6">
        <v>15.12</v>
      </c>
      <c r="X5404" s="14">
        <f>AA5404-W5404</f>
        <v>128.84</v>
      </c>
      <c r="Y5404" s="6">
        <f>T5404*U5404</f>
        <v>143.96</v>
      </c>
      <c r="Z5404" s="6">
        <f>Y5404*V5404</f>
        <v>0</v>
      </c>
      <c r="AA5404" s="6">
        <f t="shared" si="438"/>
        <v>143.96</v>
      </c>
    </row>
    <row r="5405" spans="2:27" x14ac:dyDescent="0.3">
      <c r="B5405">
        <v>5402</v>
      </c>
      <c r="C5405" t="s">
        <v>8208</v>
      </c>
      <c r="D5405" s="1">
        <v>42999</v>
      </c>
      <c r="E5405" s="1">
        <v>43001</v>
      </c>
      <c r="F5405" s="9" t="str">
        <f t="shared" si="440"/>
        <v>2 days</v>
      </c>
      <c r="G5405" t="s">
        <v>187</v>
      </c>
      <c r="H5405" t="s">
        <v>8209</v>
      </c>
      <c r="I5405" t="s">
        <v>8210</v>
      </c>
      <c r="J5405" t="s">
        <v>25</v>
      </c>
      <c r="K5405" t="s">
        <v>26</v>
      </c>
      <c r="L5405" t="s">
        <v>94</v>
      </c>
      <c r="M5405" t="s">
        <v>95</v>
      </c>
      <c r="N5405">
        <v>98103</v>
      </c>
      <c r="O5405" t="s">
        <v>43</v>
      </c>
      <c r="P5405" t="s">
        <v>1688</v>
      </c>
      <c r="Q5405" t="s">
        <v>70</v>
      </c>
      <c r="R5405" t="s">
        <v>160</v>
      </c>
      <c r="S5405" t="s">
        <v>1689</v>
      </c>
      <c r="T5405" s="9">
        <v>79.98</v>
      </c>
      <c r="U5405">
        <v>2</v>
      </c>
      <c r="V5405" s="2">
        <v>0</v>
      </c>
      <c r="W5405" s="6">
        <v>26.39</v>
      </c>
      <c r="X5405" s="14">
        <f>AA5405-W5405</f>
        <v>133.57</v>
      </c>
      <c r="Y5405" s="6">
        <f>T5405*U5405</f>
        <v>159.96</v>
      </c>
      <c r="Z5405" s="6">
        <f>Y5405*V5405</f>
        <v>0</v>
      </c>
      <c r="AA5405" s="6">
        <f t="shared" si="438"/>
        <v>159.96</v>
      </c>
    </row>
    <row r="5406" spans="2:27" x14ac:dyDescent="0.3">
      <c r="B5406">
        <v>5403</v>
      </c>
      <c r="C5406" t="s">
        <v>8211</v>
      </c>
      <c r="D5406" s="1">
        <v>42971</v>
      </c>
      <c r="E5406" s="1">
        <v>42976</v>
      </c>
      <c r="F5406" s="9" t="str">
        <f t="shared" si="440"/>
        <v>5 days</v>
      </c>
      <c r="G5406" t="s">
        <v>49</v>
      </c>
      <c r="H5406" t="s">
        <v>1062</v>
      </c>
      <c r="I5406" t="s">
        <v>1063</v>
      </c>
      <c r="J5406" t="s">
        <v>40</v>
      </c>
      <c r="K5406" t="s">
        <v>26</v>
      </c>
      <c r="L5406" t="s">
        <v>265</v>
      </c>
      <c r="M5406" t="s">
        <v>266</v>
      </c>
      <c r="N5406">
        <v>10024</v>
      </c>
      <c r="O5406" t="s">
        <v>147</v>
      </c>
      <c r="P5406" t="s">
        <v>73</v>
      </c>
      <c r="Q5406" t="s">
        <v>45</v>
      </c>
      <c r="R5406" t="s">
        <v>74</v>
      </c>
      <c r="S5406" t="s">
        <v>75</v>
      </c>
      <c r="T5406" s="9">
        <v>24.67</v>
      </c>
      <c r="U5406">
        <v>4</v>
      </c>
      <c r="V5406" s="2">
        <v>0.2</v>
      </c>
      <c r="W5406" s="6">
        <v>7.71</v>
      </c>
      <c r="X5406" s="14">
        <f>AA5406-W5406</f>
        <v>71.234000000000009</v>
      </c>
      <c r="Y5406" s="6">
        <f>T5406*U5406</f>
        <v>98.68</v>
      </c>
      <c r="Z5406" s="6">
        <f>Y5406*V5406</f>
        <v>19.736000000000004</v>
      </c>
      <c r="AA5406" s="6">
        <f t="shared" si="438"/>
        <v>78.944000000000003</v>
      </c>
    </row>
    <row r="5407" spans="2:27" x14ac:dyDescent="0.3">
      <c r="B5407">
        <v>5404</v>
      </c>
      <c r="C5407" t="s">
        <v>8211</v>
      </c>
      <c r="D5407" s="1">
        <v>42971</v>
      </c>
      <c r="E5407" s="1">
        <v>42976</v>
      </c>
      <c r="F5407" s="9" t="str">
        <f t="shared" si="440"/>
        <v>5 days</v>
      </c>
      <c r="G5407" t="s">
        <v>49</v>
      </c>
      <c r="H5407" t="s">
        <v>1062</v>
      </c>
      <c r="I5407" t="s">
        <v>1063</v>
      </c>
      <c r="J5407" t="s">
        <v>40</v>
      </c>
      <c r="K5407" t="s">
        <v>26</v>
      </c>
      <c r="L5407" t="s">
        <v>265</v>
      </c>
      <c r="M5407" t="s">
        <v>266</v>
      </c>
      <c r="N5407">
        <v>10024</v>
      </c>
      <c r="O5407" t="s">
        <v>147</v>
      </c>
      <c r="P5407" t="s">
        <v>2361</v>
      </c>
      <c r="Q5407" t="s">
        <v>45</v>
      </c>
      <c r="R5407" t="s">
        <v>74</v>
      </c>
      <c r="S5407" t="s">
        <v>2362</v>
      </c>
      <c r="T5407" s="9">
        <v>3.74</v>
      </c>
      <c r="U5407">
        <v>1</v>
      </c>
      <c r="V5407" s="2">
        <v>0.2</v>
      </c>
      <c r="W5407" s="6">
        <v>1.31</v>
      </c>
      <c r="X5407" s="14">
        <f>AA5407-W5407</f>
        <v>1.6819999999999999</v>
      </c>
      <c r="Y5407" s="6">
        <f>T5407*U5407</f>
        <v>3.74</v>
      </c>
      <c r="Z5407" s="6">
        <f>Y5407*V5407</f>
        <v>0.74800000000000011</v>
      </c>
      <c r="AA5407" s="6">
        <f t="shared" si="438"/>
        <v>2.992</v>
      </c>
    </row>
    <row r="5408" spans="2:27" x14ac:dyDescent="0.3">
      <c r="B5408">
        <v>5405</v>
      </c>
      <c r="C5408" t="s">
        <v>8212</v>
      </c>
      <c r="D5408" s="1">
        <v>42422</v>
      </c>
      <c r="E5408" s="1">
        <v>42426</v>
      </c>
      <c r="F5408" s="9" t="str">
        <f t="shared" si="440"/>
        <v>4 days</v>
      </c>
      <c r="G5408" t="s">
        <v>49</v>
      </c>
      <c r="H5408" t="s">
        <v>2953</v>
      </c>
      <c r="I5408" t="s">
        <v>2954</v>
      </c>
      <c r="J5408" t="s">
        <v>25</v>
      </c>
      <c r="K5408" t="s">
        <v>26</v>
      </c>
      <c r="L5408" t="s">
        <v>41</v>
      </c>
      <c r="M5408" t="s">
        <v>42</v>
      </c>
      <c r="N5408">
        <v>90045</v>
      </c>
      <c r="O5408" t="s">
        <v>43</v>
      </c>
      <c r="P5408" t="s">
        <v>1154</v>
      </c>
      <c r="Q5408" t="s">
        <v>70</v>
      </c>
      <c r="R5408" t="s">
        <v>71</v>
      </c>
      <c r="S5408" t="s">
        <v>1155</v>
      </c>
      <c r="T5408" s="9">
        <v>445.96</v>
      </c>
      <c r="U5408">
        <v>5</v>
      </c>
      <c r="V5408" s="2">
        <v>0.2</v>
      </c>
      <c r="W5408" s="6">
        <v>55.75</v>
      </c>
      <c r="X5408" s="14">
        <f>AA5408-W5408</f>
        <v>1728.0899999999997</v>
      </c>
      <c r="Y5408" s="6">
        <f>T5408*U5408</f>
        <v>2229.7999999999997</v>
      </c>
      <c r="Z5408" s="6">
        <f>Y5408*V5408</f>
        <v>445.96</v>
      </c>
      <c r="AA5408" s="6">
        <f t="shared" si="438"/>
        <v>1783.8399999999997</v>
      </c>
    </row>
    <row r="5409" spans="2:27" x14ac:dyDescent="0.3">
      <c r="B5409">
        <v>5406</v>
      </c>
      <c r="C5409" t="s">
        <v>8212</v>
      </c>
      <c r="D5409" s="1">
        <v>42422</v>
      </c>
      <c r="E5409" s="1">
        <v>42426</v>
      </c>
      <c r="F5409" s="9" t="str">
        <f t="shared" si="440"/>
        <v>4 days</v>
      </c>
      <c r="G5409" t="s">
        <v>49</v>
      </c>
      <c r="H5409" t="s">
        <v>2953</v>
      </c>
      <c r="I5409" t="s">
        <v>2954</v>
      </c>
      <c r="J5409" t="s">
        <v>25</v>
      </c>
      <c r="K5409" t="s">
        <v>26</v>
      </c>
      <c r="L5409" t="s">
        <v>41</v>
      </c>
      <c r="M5409" t="s">
        <v>42</v>
      </c>
      <c r="N5409">
        <v>90045</v>
      </c>
      <c r="O5409" t="s">
        <v>43</v>
      </c>
      <c r="P5409" t="s">
        <v>6517</v>
      </c>
      <c r="Q5409" t="s">
        <v>70</v>
      </c>
      <c r="R5409" t="s">
        <v>160</v>
      </c>
      <c r="S5409" t="s">
        <v>6518</v>
      </c>
      <c r="T5409" s="9">
        <v>36.24</v>
      </c>
      <c r="U5409">
        <v>1</v>
      </c>
      <c r="V5409" s="2">
        <v>0</v>
      </c>
      <c r="W5409" s="6">
        <v>15.22</v>
      </c>
      <c r="X5409" s="14">
        <f>AA5409-W5409</f>
        <v>21.020000000000003</v>
      </c>
      <c r="Y5409" s="6">
        <f>T5409*U5409</f>
        <v>36.24</v>
      </c>
      <c r="Z5409" s="6">
        <f>Y5409*V5409</f>
        <v>0</v>
      </c>
      <c r="AA5409" s="6">
        <f t="shared" si="438"/>
        <v>36.24</v>
      </c>
    </row>
    <row r="5410" spans="2:27" x14ac:dyDescent="0.3">
      <c r="B5410">
        <v>5407</v>
      </c>
      <c r="C5410" t="s">
        <v>8212</v>
      </c>
      <c r="D5410" s="1">
        <v>42422</v>
      </c>
      <c r="E5410" s="1">
        <v>42426</v>
      </c>
      <c r="F5410" s="9" t="str">
        <f t="shared" si="440"/>
        <v>4 days</v>
      </c>
      <c r="G5410" t="s">
        <v>49</v>
      </c>
      <c r="H5410" t="s">
        <v>2953</v>
      </c>
      <c r="I5410" t="s">
        <v>2954</v>
      </c>
      <c r="J5410" t="s">
        <v>25</v>
      </c>
      <c r="K5410" t="s">
        <v>26</v>
      </c>
      <c r="L5410" t="s">
        <v>41</v>
      </c>
      <c r="M5410" t="s">
        <v>42</v>
      </c>
      <c r="N5410">
        <v>90045</v>
      </c>
      <c r="O5410" t="s">
        <v>43</v>
      </c>
      <c r="P5410" t="s">
        <v>4195</v>
      </c>
      <c r="Q5410" t="s">
        <v>45</v>
      </c>
      <c r="R5410" t="s">
        <v>268</v>
      </c>
      <c r="S5410" t="s">
        <v>4196</v>
      </c>
      <c r="T5410" s="9">
        <v>10.65</v>
      </c>
      <c r="U5410">
        <v>3</v>
      </c>
      <c r="V5410" s="2">
        <v>0</v>
      </c>
      <c r="W5410" s="6">
        <v>5.01</v>
      </c>
      <c r="X5410" s="14">
        <f>AA5410-W5410</f>
        <v>26.940000000000005</v>
      </c>
      <c r="Y5410" s="6">
        <f>T5410*U5410</f>
        <v>31.950000000000003</v>
      </c>
      <c r="Z5410" s="6">
        <f>Y5410*V5410</f>
        <v>0</v>
      </c>
      <c r="AA5410" s="6">
        <f t="shared" si="438"/>
        <v>31.950000000000003</v>
      </c>
    </row>
    <row r="5411" spans="2:27" x14ac:dyDescent="0.3">
      <c r="B5411">
        <v>5408</v>
      </c>
      <c r="C5411" t="s">
        <v>8213</v>
      </c>
      <c r="D5411" s="1">
        <v>42959</v>
      </c>
      <c r="E5411" s="1">
        <v>43083</v>
      </c>
      <c r="F5411" s="9" t="str">
        <f t="shared" si="440"/>
        <v>124 days</v>
      </c>
      <c r="G5411" t="s">
        <v>49</v>
      </c>
      <c r="H5411" t="s">
        <v>6036</v>
      </c>
      <c r="I5411" t="s">
        <v>6037</v>
      </c>
      <c r="J5411" t="s">
        <v>40</v>
      </c>
      <c r="K5411" t="s">
        <v>26</v>
      </c>
      <c r="L5411" t="s">
        <v>126</v>
      </c>
      <c r="M5411" t="s">
        <v>42</v>
      </c>
      <c r="N5411">
        <v>94109</v>
      </c>
      <c r="O5411" t="s">
        <v>43</v>
      </c>
      <c r="P5411" t="s">
        <v>7524</v>
      </c>
      <c r="Q5411" t="s">
        <v>45</v>
      </c>
      <c r="R5411" t="s">
        <v>89</v>
      </c>
      <c r="S5411" t="s">
        <v>8214</v>
      </c>
      <c r="T5411" s="9">
        <v>87.92</v>
      </c>
      <c r="U5411">
        <v>4</v>
      </c>
      <c r="V5411" s="2">
        <v>0</v>
      </c>
      <c r="W5411" s="6">
        <v>40.44</v>
      </c>
      <c r="X5411" s="14">
        <f>AA5411-W5411</f>
        <v>311.24</v>
      </c>
      <c r="Y5411" s="6">
        <f>T5411*U5411</f>
        <v>351.68</v>
      </c>
      <c r="Z5411" s="6">
        <f>Y5411*V5411</f>
        <v>0</v>
      </c>
      <c r="AA5411" s="6">
        <f t="shared" si="438"/>
        <v>351.68</v>
      </c>
    </row>
    <row r="5412" spans="2:27" x14ac:dyDescent="0.3">
      <c r="B5412">
        <v>5409</v>
      </c>
      <c r="C5412" t="s">
        <v>8213</v>
      </c>
      <c r="D5412" s="1">
        <v>42959</v>
      </c>
      <c r="E5412" s="1">
        <v>43083</v>
      </c>
      <c r="F5412" s="9" t="str">
        <f t="shared" si="440"/>
        <v>124 days</v>
      </c>
      <c r="G5412" t="s">
        <v>49</v>
      </c>
      <c r="H5412" t="s">
        <v>6036</v>
      </c>
      <c r="I5412" t="s">
        <v>6037</v>
      </c>
      <c r="J5412" t="s">
        <v>40</v>
      </c>
      <c r="K5412" t="s">
        <v>26</v>
      </c>
      <c r="L5412" t="s">
        <v>126</v>
      </c>
      <c r="M5412" t="s">
        <v>42</v>
      </c>
      <c r="N5412">
        <v>94109</v>
      </c>
      <c r="O5412" t="s">
        <v>43</v>
      </c>
      <c r="P5412" t="s">
        <v>3550</v>
      </c>
      <c r="Q5412" t="s">
        <v>45</v>
      </c>
      <c r="R5412" t="s">
        <v>74</v>
      </c>
      <c r="S5412" t="s">
        <v>3551</v>
      </c>
      <c r="T5412" s="9">
        <v>22.42</v>
      </c>
      <c r="U5412">
        <v>1</v>
      </c>
      <c r="V5412" s="2">
        <v>0.2</v>
      </c>
      <c r="W5412" s="6">
        <v>8.41</v>
      </c>
      <c r="X5412" s="14">
        <f>AA5412-W5412</f>
        <v>9.5259999999999998</v>
      </c>
      <c r="Y5412" s="6">
        <f>T5412*U5412</f>
        <v>22.42</v>
      </c>
      <c r="Z5412" s="6">
        <f>Y5412*V5412</f>
        <v>4.4840000000000009</v>
      </c>
      <c r="AA5412" s="6">
        <f t="shared" si="438"/>
        <v>17.936</v>
      </c>
    </row>
    <row r="5413" spans="2:27" x14ac:dyDescent="0.3">
      <c r="B5413">
        <v>5410</v>
      </c>
      <c r="C5413" t="s">
        <v>8213</v>
      </c>
      <c r="D5413" s="1">
        <v>42959</v>
      </c>
      <c r="E5413" s="1">
        <v>43083</v>
      </c>
      <c r="F5413" s="9" t="str">
        <f t="shared" si="440"/>
        <v>124 days</v>
      </c>
      <c r="G5413" t="s">
        <v>49</v>
      </c>
      <c r="H5413" t="s">
        <v>6036</v>
      </c>
      <c r="I5413" t="s">
        <v>6037</v>
      </c>
      <c r="J5413" t="s">
        <v>40</v>
      </c>
      <c r="K5413" t="s">
        <v>26</v>
      </c>
      <c r="L5413" t="s">
        <v>126</v>
      </c>
      <c r="M5413" t="s">
        <v>42</v>
      </c>
      <c r="N5413">
        <v>94109</v>
      </c>
      <c r="O5413" t="s">
        <v>43</v>
      </c>
      <c r="P5413" t="s">
        <v>1726</v>
      </c>
      <c r="Q5413" t="s">
        <v>45</v>
      </c>
      <c r="R5413" t="s">
        <v>74</v>
      </c>
      <c r="S5413" t="s">
        <v>1727</v>
      </c>
      <c r="T5413" s="9">
        <v>90.48</v>
      </c>
      <c r="U5413">
        <v>3</v>
      </c>
      <c r="V5413" s="2">
        <v>0.2</v>
      </c>
      <c r="W5413" s="6">
        <v>33.93</v>
      </c>
      <c r="X5413" s="14">
        <f>AA5413-W5413</f>
        <v>183.22199999999998</v>
      </c>
      <c r="Y5413" s="6">
        <f>T5413*U5413</f>
        <v>271.44</v>
      </c>
      <c r="Z5413" s="6">
        <f>Y5413*V5413</f>
        <v>54.288000000000004</v>
      </c>
      <c r="AA5413" s="6">
        <f t="shared" si="438"/>
        <v>217.15199999999999</v>
      </c>
    </row>
    <row r="5414" spans="2:27" x14ac:dyDescent="0.3">
      <c r="B5414">
        <v>5411</v>
      </c>
      <c r="C5414" t="s">
        <v>8213</v>
      </c>
      <c r="D5414" s="1">
        <v>42959</v>
      </c>
      <c r="E5414" s="1">
        <v>43083</v>
      </c>
      <c r="F5414" s="9" t="str">
        <f t="shared" si="440"/>
        <v>124 days</v>
      </c>
      <c r="G5414" t="s">
        <v>49</v>
      </c>
      <c r="H5414" t="s">
        <v>6036</v>
      </c>
      <c r="I5414" t="s">
        <v>6037</v>
      </c>
      <c r="J5414" t="s">
        <v>40</v>
      </c>
      <c r="K5414" t="s">
        <v>26</v>
      </c>
      <c r="L5414" t="s">
        <v>126</v>
      </c>
      <c r="M5414" t="s">
        <v>42</v>
      </c>
      <c r="N5414">
        <v>94109</v>
      </c>
      <c r="O5414" t="s">
        <v>43</v>
      </c>
      <c r="P5414" t="s">
        <v>5564</v>
      </c>
      <c r="Q5414" t="s">
        <v>45</v>
      </c>
      <c r="R5414" t="s">
        <v>58</v>
      </c>
      <c r="S5414" t="s">
        <v>5565</v>
      </c>
      <c r="T5414" s="9">
        <v>42.76</v>
      </c>
      <c r="U5414">
        <v>1</v>
      </c>
      <c r="V5414" s="2">
        <v>0</v>
      </c>
      <c r="W5414" s="6">
        <v>11.12</v>
      </c>
      <c r="X5414" s="14">
        <f>AA5414-W5414</f>
        <v>31.64</v>
      </c>
      <c r="Y5414" s="6">
        <f>T5414*U5414</f>
        <v>42.76</v>
      </c>
      <c r="Z5414" s="6">
        <f>Y5414*V5414</f>
        <v>0</v>
      </c>
      <c r="AA5414" s="6">
        <f t="shared" si="438"/>
        <v>42.76</v>
      </c>
    </row>
    <row r="5415" spans="2:27" x14ac:dyDescent="0.3">
      <c r="B5415">
        <v>5412</v>
      </c>
      <c r="C5415" t="s">
        <v>8215</v>
      </c>
      <c r="D5415" s="1">
        <v>42996</v>
      </c>
      <c r="E5415" s="1">
        <v>43000</v>
      </c>
      <c r="F5415" s="9" t="str">
        <f t="shared" si="440"/>
        <v>4 days</v>
      </c>
      <c r="G5415" t="s">
        <v>49</v>
      </c>
      <c r="H5415" t="s">
        <v>6539</v>
      </c>
      <c r="I5415" t="s">
        <v>6540</v>
      </c>
      <c r="J5415" t="s">
        <v>25</v>
      </c>
      <c r="K5415" t="s">
        <v>26</v>
      </c>
      <c r="L5415" t="s">
        <v>8216</v>
      </c>
      <c r="M5415" t="s">
        <v>668</v>
      </c>
      <c r="N5415">
        <v>88101</v>
      </c>
      <c r="O5415" t="s">
        <v>43</v>
      </c>
      <c r="P5415" t="s">
        <v>2942</v>
      </c>
      <c r="Q5415" t="s">
        <v>45</v>
      </c>
      <c r="R5415" t="s">
        <v>74</v>
      </c>
      <c r="S5415" t="s">
        <v>2943</v>
      </c>
      <c r="T5415" s="9">
        <v>10.08</v>
      </c>
      <c r="U5415">
        <v>7</v>
      </c>
      <c r="V5415" s="2">
        <v>0.2</v>
      </c>
      <c r="W5415" s="6">
        <v>3.53</v>
      </c>
      <c r="X5415" s="14">
        <f>AA5415-W5415</f>
        <v>52.917999999999999</v>
      </c>
      <c r="Y5415" s="6">
        <f>T5415*U5415</f>
        <v>70.56</v>
      </c>
      <c r="Z5415" s="6">
        <f>Y5415*V5415</f>
        <v>14.112000000000002</v>
      </c>
      <c r="AA5415" s="6">
        <f t="shared" si="438"/>
        <v>56.448</v>
      </c>
    </row>
    <row r="5416" spans="2:27" x14ac:dyDescent="0.3">
      <c r="B5416">
        <v>5413</v>
      </c>
      <c r="C5416" t="s">
        <v>8215</v>
      </c>
      <c r="D5416" s="1">
        <v>42996</v>
      </c>
      <c r="E5416" s="1">
        <v>43000</v>
      </c>
      <c r="F5416" s="9" t="str">
        <f t="shared" si="440"/>
        <v>4 days</v>
      </c>
      <c r="G5416" t="s">
        <v>49</v>
      </c>
      <c r="H5416" t="s">
        <v>6539</v>
      </c>
      <c r="I5416" t="s">
        <v>6540</v>
      </c>
      <c r="J5416" t="s">
        <v>25</v>
      </c>
      <c r="K5416" t="s">
        <v>26</v>
      </c>
      <c r="L5416" t="s">
        <v>8216</v>
      </c>
      <c r="M5416" t="s">
        <v>668</v>
      </c>
      <c r="N5416">
        <v>88101</v>
      </c>
      <c r="O5416" t="s">
        <v>43</v>
      </c>
      <c r="P5416" t="s">
        <v>8217</v>
      </c>
      <c r="Q5416" t="s">
        <v>70</v>
      </c>
      <c r="R5416" t="s">
        <v>160</v>
      </c>
      <c r="S5416" t="s">
        <v>8218</v>
      </c>
      <c r="T5416" s="9">
        <v>101.34</v>
      </c>
      <c r="U5416">
        <v>3</v>
      </c>
      <c r="V5416" s="2">
        <v>0</v>
      </c>
      <c r="W5416" s="6">
        <v>8.11</v>
      </c>
      <c r="X5416" s="14">
        <f>AA5416-W5416</f>
        <v>295.90999999999997</v>
      </c>
      <c r="Y5416" s="6">
        <f>T5416*U5416</f>
        <v>304.02</v>
      </c>
      <c r="Z5416" s="6">
        <f>Y5416*V5416</f>
        <v>0</v>
      </c>
      <c r="AA5416" s="6">
        <f t="shared" si="438"/>
        <v>304.02</v>
      </c>
    </row>
    <row r="5417" spans="2:27" x14ac:dyDescent="0.3">
      <c r="B5417">
        <v>5414</v>
      </c>
      <c r="C5417" t="s">
        <v>8219</v>
      </c>
      <c r="D5417" s="1">
        <v>42683</v>
      </c>
      <c r="E5417" s="1">
        <v>42627</v>
      </c>
      <c r="F5417" s="23" t="s">
        <v>10956</v>
      </c>
      <c r="G5417" t="s">
        <v>187</v>
      </c>
      <c r="H5417" t="s">
        <v>5067</v>
      </c>
      <c r="I5417" t="s">
        <v>5068</v>
      </c>
      <c r="J5417" t="s">
        <v>25</v>
      </c>
      <c r="K5417" t="s">
        <v>26</v>
      </c>
      <c r="L5417" t="s">
        <v>7253</v>
      </c>
      <c r="M5417" t="s">
        <v>4538</v>
      </c>
      <c r="N5417">
        <v>67212</v>
      </c>
      <c r="O5417" t="s">
        <v>104</v>
      </c>
      <c r="P5417" t="s">
        <v>6499</v>
      </c>
      <c r="Q5417" t="s">
        <v>70</v>
      </c>
      <c r="R5417" t="s">
        <v>71</v>
      </c>
      <c r="S5417" t="s">
        <v>6500</v>
      </c>
      <c r="T5417" s="9">
        <v>224.75</v>
      </c>
      <c r="U5417">
        <v>5</v>
      </c>
      <c r="V5417" s="2">
        <v>0</v>
      </c>
      <c r="W5417" s="6">
        <v>62.93</v>
      </c>
      <c r="X5417" s="14">
        <f>AA5417-W5417</f>
        <v>1060.82</v>
      </c>
      <c r="Y5417" s="6">
        <f>T5417*U5417</f>
        <v>1123.75</v>
      </c>
      <c r="Z5417" s="6">
        <f>Y5417*V5417</f>
        <v>0</v>
      </c>
      <c r="AA5417" s="6">
        <f t="shared" si="438"/>
        <v>1123.75</v>
      </c>
    </row>
    <row r="5418" spans="2:27" x14ac:dyDescent="0.3">
      <c r="B5418">
        <v>5415</v>
      </c>
      <c r="C5418" t="s">
        <v>8220</v>
      </c>
      <c r="D5418" s="1">
        <v>43001</v>
      </c>
      <c r="E5418" s="1">
        <v>43006</v>
      </c>
      <c r="F5418" s="9" t="str">
        <f t="shared" ref="F5418:F5423" si="441">DATEDIF(D5418,E5418,"d")&amp;" days"</f>
        <v>5 days</v>
      </c>
      <c r="G5418" t="s">
        <v>49</v>
      </c>
      <c r="H5418" t="s">
        <v>453</v>
      </c>
      <c r="I5418" t="s">
        <v>454</v>
      </c>
      <c r="J5418" t="s">
        <v>25</v>
      </c>
      <c r="K5418" t="s">
        <v>26</v>
      </c>
      <c r="L5418" t="s">
        <v>302</v>
      </c>
      <c r="M5418" t="s">
        <v>210</v>
      </c>
      <c r="N5418">
        <v>60653</v>
      </c>
      <c r="O5418" t="s">
        <v>104</v>
      </c>
      <c r="P5418" t="s">
        <v>7926</v>
      </c>
      <c r="Q5418" t="s">
        <v>45</v>
      </c>
      <c r="R5418" t="s">
        <v>77</v>
      </c>
      <c r="S5418" t="s">
        <v>7927</v>
      </c>
      <c r="T5418" s="9">
        <v>73.180000000000007</v>
      </c>
      <c r="U5418">
        <v>6</v>
      </c>
      <c r="V5418" s="2">
        <v>0.8</v>
      </c>
      <c r="W5418" s="6">
        <v>-197.58</v>
      </c>
      <c r="X5418" s="14">
        <f>AA5418-W5418</f>
        <v>285.39599999999996</v>
      </c>
      <c r="Y5418" s="6">
        <f>T5418*U5418</f>
        <v>439.08000000000004</v>
      </c>
      <c r="Z5418" s="6">
        <f>Y5418*V5418</f>
        <v>351.26400000000007</v>
      </c>
      <c r="AA5418" s="6">
        <f t="shared" si="438"/>
        <v>87.815999999999974</v>
      </c>
    </row>
    <row r="5419" spans="2:27" x14ac:dyDescent="0.3">
      <c r="B5419">
        <v>5416</v>
      </c>
      <c r="C5419" t="s">
        <v>8220</v>
      </c>
      <c r="D5419" s="1">
        <v>43001</v>
      </c>
      <c r="E5419" s="1">
        <v>43006</v>
      </c>
      <c r="F5419" s="9" t="str">
        <f t="shared" si="441"/>
        <v>5 days</v>
      </c>
      <c r="G5419" t="s">
        <v>49</v>
      </c>
      <c r="H5419" t="s">
        <v>453</v>
      </c>
      <c r="I5419" t="s">
        <v>454</v>
      </c>
      <c r="J5419" t="s">
        <v>25</v>
      </c>
      <c r="K5419" t="s">
        <v>26</v>
      </c>
      <c r="L5419" t="s">
        <v>302</v>
      </c>
      <c r="M5419" t="s">
        <v>210</v>
      </c>
      <c r="N5419">
        <v>60653</v>
      </c>
      <c r="O5419" t="s">
        <v>104</v>
      </c>
      <c r="P5419" t="s">
        <v>3819</v>
      </c>
      <c r="Q5419" t="s">
        <v>45</v>
      </c>
      <c r="R5419" t="s">
        <v>89</v>
      </c>
      <c r="S5419" t="s">
        <v>3820</v>
      </c>
      <c r="T5419" s="9">
        <v>20.74</v>
      </c>
      <c r="U5419">
        <v>4</v>
      </c>
      <c r="V5419" s="2">
        <v>0.2</v>
      </c>
      <c r="W5419" s="6">
        <v>7.26</v>
      </c>
      <c r="X5419" s="14">
        <f>AA5419-W5419</f>
        <v>59.107999999999997</v>
      </c>
      <c r="Y5419" s="6">
        <f>T5419*U5419</f>
        <v>82.96</v>
      </c>
      <c r="Z5419" s="6">
        <f>Y5419*V5419</f>
        <v>16.591999999999999</v>
      </c>
      <c r="AA5419" s="6">
        <f t="shared" si="438"/>
        <v>66.367999999999995</v>
      </c>
    </row>
    <row r="5420" spans="2:27" x14ac:dyDescent="0.3">
      <c r="B5420">
        <v>5417</v>
      </c>
      <c r="C5420" t="s">
        <v>8220</v>
      </c>
      <c r="D5420" s="1">
        <v>43001</v>
      </c>
      <c r="E5420" s="1">
        <v>43006</v>
      </c>
      <c r="F5420" s="9" t="str">
        <f t="shared" si="441"/>
        <v>5 days</v>
      </c>
      <c r="G5420" t="s">
        <v>49</v>
      </c>
      <c r="H5420" t="s">
        <v>453</v>
      </c>
      <c r="I5420" t="s">
        <v>454</v>
      </c>
      <c r="J5420" t="s">
        <v>25</v>
      </c>
      <c r="K5420" t="s">
        <v>26</v>
      </c>
      <c r="L5420" t="s">
        <v>302</v>
      </c>
      <c r="M5420" t="s">
        <v>210</v>
      </c>
      <c r="N5420">
        <v>60653</v>
      </c>
      <c r="O5420" t="s">
        <v>104</v>
      </c>
      <c r="P5420" t="s">
        <v>3035</v>
      </c>
      <c r="Q5420" t="s">
        <v>70</v>
      </c>
      <c r="R5420" t="s">
        <v>71</v>
      </c>
      <c r="S5420" t="s">
        <v>3036</v>
      </c>
      <c r="T5420" s="9">
        <v>39.979999999999997</v>
      </c>
      <c r="U5420">
        <v>2</v>
      </c>
      <c r="V5420" s="2">
        <v>0.2</v>
      </c>
      <c r="W5420" s="6">
        <v>-9</v>
      </c>
      <c r="X5420" s="14">
        <f>AA5420-W5420</f>
        <v>72.967999999999989</v>
      </c>
      <c r="Y5420" s="6">
        <f>T5420*U5420</f>
        <v>79.959999999999994</v>
      </c>
      <c r="Z5420" s="6">
        <f>Y5420*V5420</f>
        <v>15.991999999999999</v>
      </c>
      <c r="AA5420" s="6">
        <f t="shared" si="438"/>
        <v>63.967999999999996</v>
      </c>
    </row>
    <row r="5421" spans="2:27" x14ac:dyDescent="0.3">
      <c r="B5421">
        <v>5418</v>
      </c>
      <c r="C5421" t="s">
        <v>8221</v>
      </c>
      <c r="D5421" s="1">
        <v>41800</v>
      </c>
      <c r="E5421" s="1">
        <v>41861</v>
      </c>
      <c r="F5421" s="9" t="str">
        <f t="shared" si="441"/>
        <v>61 days</v>
      </c>
      <c r="G5421" t="s">
        <v>22</v>
      </c>
      <c r="H5421" t="s">
        <v>757</v>
      </c>
      <c r="I5421" t="s">
        <v>758</v>
      </c>
      <c r="J5421" t="s">
        <v>40</v>
      </c>
      <c r="K5421" t="s">
        <v>26</v>
      </c>
      <c r="L5421" t="s">
        <v>2535</v>
      </c>
      <c r="M5421" t="s">
        <v>137</v>
      </c>
      <c r="N5421">
        <v>68104</v>
      </c>
      <c r="O5421" t="s">
        <v>104</v>
      </c>
      <c r="P5421" t="s">
        <v>8222</v>
      </c>
      <c r="Q5421" t="s">
        <v>45</v>
      </c>
      <c r="R5421" t="s">
        <v>74</v>
      </c>
      <c r="S5421" t="s">
        <v>8223</v>
      </c>
      <c r="T5421" s="9">
        <v>15.36</v>
      </c>
      <c r="U5421">
        <v>2</v>
      </c>
      <c r="V5421" s="2">
        <v>0</v>
      </c>
      <c r="W5421" s="6">
        <v>7.68</v>
      </c>
      <c r="X5421" s="14">
        <f>AA5421-W5421</f>
        <v>23.04</v>
      </c>
      <c r="Y5421" s="6">
        <f>T5421*U5421</f>
        <v>30.72</v>
      </c>
      <c r="Z5421" s="6">
        <f>Y5421*V5421</f>
        <v>0</v>
      </c>
      <c r="AA5421" s="6">
        <f t="shared" si="438"/>
        <v>30.72</v>
      </c>
    </row>
    <row r="5422" spans="2:27" x14ac:dyDescent="0.3">
      <c r="B5422">
        <v>5419</v>
      </c>
      <c r="C5422" t="s">
        <v>8224</v>
      </c>
      <c r="D5422" s="1">
        <v>42300</v>
      </c>
      <c r="E5422" s="1">
        <v>42303</v>
      </c>
      <c r="F5422" s="9" t="str">
        <f t="shared" si="441"/>
        <v>3 days</v>
      </c>
      <c r="G5422" t="s">
        <v>187</v>
      </c>
      <c r="H5422" t="s">
        <v>4806</v>
      </c>
      <c r="I5422" t="s">
        <v>4807</v>
      </c>
      <c r="J5422" t="s">
        <v>25</v>
      </c>
      <c r="K5422" t="s">
        <v>26</v>
      </c>
      <c r="L5422" t="s">
        <v>183</v>
      </c>
      <c r="M5422" t="s">
        <v>103</v>
      </c>
      <c r="N5422">
        <v>77041</v>
      </c>
      <c r="O5422" t="s">
        <v>104</v>
      </c>
      <c r="P5422" t="s">
        <v>2931</v>
      </c>
      <c r="Q5422" t="s">
        <v>45</v>
      </c>
      <c r="R5422" t="s">
        <v>89</v>
      </c>
      <c r="S5422" t="s">
        <v>2932</v>
      </c>
      <c r="T5422" s="9">
        <v>36.29</v>
      </c>
      <c r="U5422">
        <v>7</v>
      </c>
      <c r="V5422" s="2">
        <v>0.2</v>
      </c>
      <c r="W5422" s="6">
        <v>12.7</v>
      </c>
      <c r="X5422" s="14">
        <f>AA5422-W5422</f>
        <v>190.524</v>
      </c>
      <c r="Y5422" s="6">
        <f>T5422*U5422</f>
        <v>254.03</v>
      </c>
      <c r="Z5422" s="6">
        <f>Y5422*V5422</f>
        <v>50.806000000000004</v>
      </c>
      <c r="AA5422" s="6">
        <f t="shared" si="438"/>
        <v>203.22399999999999</v>
      </c>
    </row>
    <row r="5423" spans="2:27" x14ac:dyDescent="0.3">
      <c r="B5423">
        <v>5420</v>
      </c>
      <c r="C5423" t="s">
        <v>8224</v>
      </c>
      <c r="D5423" s="1">
        <v>42300</v>
      </c>
      <c r="E5423" s="1">
        <v>42303</v>
      </c>
      <c r="F5423" s="9" t="str">
        <f t="shared" si="441"/>
        <v>3 days</v>
      </c>
      <c r="G5423" t="s">
        <v>187</v>
      </c>
      <c r="H5423" t="s">
        <v>4806</v>
      </c>
      <c r="I5423" t="s">
        <v>4807</v>
      </c>
      <c r="J5423" t="s">
        <v>25</v>
      </c>
      <c r="K5423" t="s">
        <v>26</v>
      </c>
      <c r="L5423" t="s">
        <v>183</v>
      </c>
      <c r="M5423" t="s">
        <v>103</v>
      </c>
      <c r="N5423">
        <v>77041</v>
      </c>
      <c r="O5423" t="s">
        <v>104</v>
      </c>
      <c r="P5423" t="s">
        <v>2090</v>
      </c>
      <c r="Q5423" t="s">
        <v>70</v>
      </c>
      <c r="R5423" t="s">
        <v>71</v>
      </c>
      <c r="S5423" t="s">
        <v>2091</v>
      </c>
      <c r="T5423" s="9">
        <v>150.38</v>
      </c>
      <c r="U5423">
        <v>2</v>
      </c>
      <c r="V5423" s="2">
        <v>0.2</v>
      </c>
      <c r="W5423" s="6">
        <v>15.04</v>
      </c>
      <c r="X5423" s="14">
        <f>AA5423-W5423</f>
        <v>225.56800000000001</v>
      </c>
      <c r="Y5423" s="6">
        <f>T5423*U5423</f>
        <v>300.76</v>
      </c>
      <c r="Z5423" s="6">
        <f>Y5423*V5423</f>
        <v>60.152000000000001</v>
      </c>
      <c r="AA5423" s="6">
        <f t="shared" si="438"/>
        <v>240.608</v>
      </c>
    </row>
    <row r="5424" spans="2:27" x14ac:dyDescent="0.3">
      <c r="B5424">
        <v>5421</v>
      </c>
      <c r="C5424" t="s">
        <v>8225</v>
      </c>
      <c r="D5424" s="1">
        <v>42460</v>
      </c>
      <c r="E5424" s="1">
        <v>42404</v>
      </c>
      <c r="F5424" s="23" t="s">
        <v>10956</v>
      </c>
      <c r="G5424" t="s">
        <v>22</v>
      </c>
      <c r="H5424" t="s">
        <v>1956</v>
      </c>
      <c r="I5424" t="s">
        <v>1957</v>
      </c>
      <c r="J5424" t="s">
        <v>25</v>
      </c>
      <c r="K5424" t="s">
        <v>26</v>
      </c>
      <c r="L5424" t="s">
        <v>145</v>
      </c>
      <c r="M5424" t="s">
        <v>146</v>
      </c>
      <c r="N5424">
        <v>19134</v>
      </c>
      <c r="O5424" t="s">
        <v>147</v>
      </c>
      <c r="P5424" t="s">
        <v>7012</v>
      </c>
      <c r="Q5424" t="s">
        <v>70</v>
      </c>
      <c r="R5424" t="s">
        <v>71</v>
      </c>
      <c r="S5424" t="s">
        <v>7013</v>
      </c>
      <c r="T5424" s="9">
        <v>280.77999999999997</v>
      </c>
      <c r="U5424">
        <v>3</v>
      </c>
      <c r="V5424" s="2">
        <v>0.4</v>
      </c>
      <c r="W5424" s="6">
        <v>-60.84</v>
      </c>
      <c r="X5424" s="14">
        <f>AA5424-W5424</f>
        <v>566.24399999999991</v>
      </c>
      <c r="Y5424" s="6">
        <f>T5424*U5424</f>
        <v>842.33999999999992</v>
      </c>
      <c r="Z5424" s="6">
        <f>Y5424*V5424</f>
        <v>336.93599999999998</v>
      </c>
      <c r="AA5424" s="6">
        <f t="shared" si="438"/>
        <v>505.40399999999994</v>
      </c>
    </row>
    <row r="5425" spans="2:27" x14ac:dyDescent="0.3">
      <c r="B5425">
        <v>5422</v>
      </c>
      <c r="C5425" t="s">
        <v>8225</v>
      </c>
      <c r="D5425" s="1">
        <v>42460</v>
      </c>
      <c r="E5425" s="1">
        <v>42404</v>
      </c>
      <c r="F5425" s="23" t="s">
        <v>10956</v>
      </c>
      <c r="G5425" t="s">
        <v>22</v>
      </c>
      <c r="H5425" t="s">
        <v>1956</v>
      </c>
      <c r="I5425" t="s">
        <v>1957</v>
      </c>
      <c r="J5425" t="s">
        <v>25</v>
      </c>
      <c r="K5425" t="s">
        <v>26</v>
      </c>
      <c r="L5425" t="s">
        <v>145</v>
      </c>
      <c r="M5425" t="s">
        <v>146</v>
      </c>
      <c r="N5425">
        <v>19134</v>
      </c>
      <c r="O5425" t="s">
        <v>147</v>
      </c>
      <c r="P5425" t="s">
        <v>4970</v>
      </c>
      <c r="Q5425" t="s">
        <v>70</v>
      </c>
      <c r="R5425" t="s">
        <v>160</v>
      </c>
      <c r="S5425" t="s">
        <v>4971</v>
      </c>
      <c r="T5425" s="9">
        <v>31.98</v>
      </c>
      <c r="U5425">
        <v>2</v>
      </c>
      <c r="V5425" s="2">
        <v>0.2</v>
      </c>
      <c r="W5425" s="6">
        <v>1.2</v>
      </c>
      <c r="X5425" s="14">
        <f>AA5425-W5425</f>
        <v>49.967999999999996</v>
      </c>
      <c r="Y5425" s="6">
        <f>T5425*U5425</f>
        <v>63.96</v>
      </c>
      <c r="Z5425" s="6">
        <f>Y5425*V5425</f>
        <v>12.792000000000002</v>
      </c>
      <c r="AA5425" s="6">
        <f t="shared" si="438"/>
        <v>51.167999999999999</v>
      </c>
    </row>
    <row r="5426" spans="2:27" x14ac:dyDescent="0.3">
      <c r="B5426">
        <v>5423</v>
      </c>
      <c r="C5426" t="s">
        <v>8226</v>
      </c>
      <c r="D5426" s="1">
        <v>42733</v>
      </c>
      <c r="E5426" s="1">
        <v>42767</v>
      </c>
      <c r="F5426" s="9" t="str">
        <f t="shared" ref="F5426:F5451" si="442">DATEDIF(D5426,E5426,"d")&amp;" days"</f>
        <v>34 days</v>
      </c>
      <c r="G5426" t="s">
        <v>49</v>
      </c>
      <c r="H5426" t="s">
        <v>3536</v>
      </c>
      <c r="I5426" t="s">
        <v>3537</v>
      </c>
      <c r="J5426" t="s">
        <v>25</v>
      </c>
      <c r="K5426" t="s">
        <v>26</v>
      </c>
      <c r="L5426" t="s">
        <v>41</v>
      </c>
      <c r="M5426" t="s">
        <v>42</v>
      </c>
      <c r="N5426">
        <v>90045</v>
      </c>
      <c r="O5426" t="s">
        <v>43</v>
      </c>
      <c r="P5426" t="s">
        <v>2361</v>
      </c>
      <c r="Q5426" t="s">
        <v>45</v>
      </c>
      <c r="R5426" t="s">
        <v>74</v>
      </c>
      <c r="S5426" t="s">
        <v>2362</v>
      </c>
      <c r="T5426" s="9">
        <v>11.23</v>
      </c>
      <c r="U5426">
        <v>3</v>
      </c>
      <c r="V5426" s="2">
        <v>0.2</v>
      </c>
      <c r="W5426" s="6">
        <v>3.93</v>
      </c>
      <c r="X5426" s="14">
        <f>AA5426-W5426</f>
        <v>23.021999999999998</v>
      </c>
      <c r="Y5426" s="6">
        <f>T5426*U5426</f>
        <v>33.69</v>
      </c>
      <c r="Z5426" s="6">
        <f>Y5426*V5426</f>
        <v>6.7379999999999995</v>
      </c>
      <c r="AA5426" s="6">
        <f t="shared" si="438"/>
        <v>26.951999999999998</v>
      </c>
    </row>
    <row r="5427" spans="2:27" x14ac:dyDescent="0.3">
      <c r="B5427">
        <v>5424</v>
      </c>
      <c r="C5427" t="s">
        <v>8227</v>
      </c>
      <c r="D5427" s="1">
        <v>42805</v>
      </c>
      <c r="E5427" s="1">
        <v>42866</v>
      </c>
      <c r="F5427" s="9" t="str">
        <f t="shared" si="442"/>
        <v>61 days</v>
      </c>
      <c r="G5427" t="s">
        <v>22</v>
      </c>
      <c r="H5427" t="s">
        <v>5295</v>
      </c>
      <c r="I5427" t="s">
        <v>5296</v>
      </c>
      <c r="J5427" t="s">
        <v>40</v>
      </c>
      <c r="K5427" t="s">
        <v>26</v>
      </c>
      <c r="L5427" t="s">
        <v>1468</v>
      </c>
      <c r="M5427" t="s">
        <v>28</v>
      </c>
      <c r="N5427">
        <v>40475</v>
      </c>
      <c r="O5427" t="s">
        <v>29</v>
      </c>
      <c r="P5427" t="s">
        <v>8228</v>
      </c>
      <c r="Q5427" t="s">
        <v>45</v>
      </c>
      <c r="R5427" t="s">
        <v>89</v>
      </c>
      <c r="S5427" t="s">
        <v>8229</v>
      </c>
      <c r="T5427" s="9">
        <v>26.4</v>
      </c>
      <c r="U5427">
        <v>5</v>
      </c>
      <c r="V5427" s="2">
        <v>0</v>
      </c>
      <c r="W5427" s="6">
        <v>11.88</v>
      </c>
      <c r="X5427" s="14">
        <f>AA5427-W5427</f>
        <v>120.12</v>
      </c>
      <c r="Y5427" s="6">
        <f>T5427*U5427</f>
        <v>132</v>
      </c>
      <c r="Z5427" s="6">
        <f>Y5427*V5427</f>
        <v>0</v>
      </c>
      <c r="AA5427" s="6">
        <f t="shared" si="438"/>
        <v>132</v>
      </c>
    </row>
    <row r="5428" spans="2:27" x14ac:dyDescent="0.3">
      <c r="B5428">
        <v>5425</v>
      </c>
      <c r="C5428" t="s">
        <v>8230</v>
      </c>
      <c r="D5428" s="1">
        <v>42755</v>
      </c>
      <c r="E5428" s="1">
        <v>42761</v>
      </c>
      <c r="F5428" s="9" t="str">
        <f t="shared" si="442"/>
        <v>6 days</v>
      </c>
      <c r="G5428" t="s">
        <v>49</v>
      </c>
      <c r="H5428" t="s">
        <v>1917</v>
      </c>
      <c r="I5428" t="s">
        <v>1918</v>
      </c>
      <c r="J5428" t="s">
        <v>25</v>
      </c>
      <c r="K5428" t="s">
        <v>26</v>
      </c>
      <c r="L5428" t="s">
        <v>7713</v>
      </c>
      <c r="M5428" t="s">
        <v>748</v>
      </c>
      <c r="N5428">
        <v>6708</v>
      </c>
      <c r="O5428" t="s">
        <v>147</v>
      </c>
      <c r="P5428" t="s">
        <v>3236</v>
      </c>
      <c r="Q5428" t="s">
        <v>45</v>
      </c>
      <c r="R5428" t="s">
        <v>67</v>
      </c>
      <c r="S5428" t="s">
        <v>3237</v>
      </c>
      <c r="T5428" s="9">
        <v>3.52</v>
      </c>
      <c r="U5428">
        <v>2</v>
      </c>
      <c r="V5428" s="2">
        <v>0</v>
      </c>
      <c r="W5428" s="6">
        <v>1.02</v>
      </c>
      <c r="X5428" s="14">
        <f>AA5428-W5428</f>
        <v>6.02</v>
      </c>
      <c r="Y5428" s="6">
        <f>T5428*U5428</f>
        <v>7.04</v>
      </c>
      <c r="Z5428" s="6">
        <f>Y5428*V5428</f>
        <v>0</v>
      </c>
      <c r="AA5428" s="6">
        <f t="shared" si="438"/>
        <v>7.04</v>
      </c>
    </row>
    <row r="5429" spans="2:27" x14ac:dyDescent="0.3">
      <c r="B5429">
        <v>5426</v>
      </c>
      <c r="C5429" t="s">
        <v>8231</v>
      </c>
      <c r="D5429" s="1">
        <v>42441</v>
      </c>
      <c r="E5429" s="1">
        <v>42533</v>
      </c>
      <c r="F5429" s="9" t="str">
        <f t="shared" si="442"/>
        <v>92 days</v>
      </c>
      <c r="G5429" t="s">
        <v>187</v>
      </c>
      <c r="H5429" t="s">
        <v>3244</v>
      </c>
      <c r="I5429" t="s">
        <v>3245</v>
      </c>
      <c r="J5429" t="s">
        <v>25</v>
      </c>
      <c r="K5429" t="s">
        <v>26</v>
      </c>
      <c r="L5429" t="s">
        <v>41</v>
      </c>
      <c r="M5429" t="s">
        <v>42</v>
      </c>
      <c r="N5429">
        <v>90045</v>
      </c>
      <c r="O5429" t="s">
        <v>43</v>
      </c>
      <c r="P5429" t="s">
        <v>8232</v>
      </c>
      <c r="Q5429" t="s">
        <v>70</v>
      </c>
      <c r="R5429" t="s">
        <v>160</v>
      </c>
      <c r="S5429" t="s">
        <v>8233</v>
      </c>
      <c r="T5429" s="9">
        <v>1649.95</v>
      </c>
      <c r="U5429">
        <v>5</v>
      </c>
      <c r="V5429" s="2">
        <v>0</v>
      </c>
      <c r="W5429" s="6">
        <v>659.98</v>
      </c>
      <c r="X5429" s="14">
        <f>AA5429-W5429</f>
        <v>7589.77</v>
      </c>
      <c r="Y5429" s="6">
        <f>T5429*U5429</f>
        <v>8249.75</v>
      </c>
      <c r="Z5429" s="6">
        <f>Y5429*V5429</f>
        <v>0</v>
      </c>
      <c r="AA5429" s="6">
        <f t="shared" si="438"/>
        <v>8249.75</v>
      </c>
    </row>
    <row r="5430" spans="2:27" x14ac:dyDescent="0.3">
      <c r="B5430">
        <v>5427</v>
      </c>
      <c r="C5430" t="s">
        <v>8231</v>
      </c>
      <c r="D5430" s="1">
        <v>42441</v>
      </c>
      <c r="E5430" s="1">
        <v>42533</v>
      </c>
      <c r="F5430" s="9" t="str">
        <f t="shared" si="442"/>
        <v>92 days</v>
      </c>
      <c r="G5430" t="s">
        <v>187</v>
      </c>
      <c r="H5430" t="s">
        <v>3244</v>
      </c>
      <c r="I5430" t="s">
        <v>3245</v>
      </c>
      <c r="J5430" t="s">
        <v>25</v>
      </c>
      <c r="K5430" t="s">
        <v>26</v>
      </c>
      <c r="L5430" t="s">
        <v>41</v>
      </c>
      <c r="M5430" t="s">
        <v>42</v>
      </c>
      <c r="N5430">
        <v>90045</v>
      </c>
      <c r="O5430" t="s">
        <v>43</v>
      </c>
      <c r="P5430" t="s">
        <v>7099</v>
      </c>
      <c r="Q5430" t="s">
        <v>31</v>
      </c>
      <c r="R5430" t="s">
        <v>64</v>
      </c>
      <c r="S5430" t="s">
        <v>7100</v>
      </c>
      <c r="T5430" s="9">
        <v>111.9</v>
      </c>
      <c r="U5430">
        <v>6</v>
      </c>
      <c r="V5430" s="2">
        <v>0</v>
      </c>
      <c r="W5430" s="6">
        <v>51.47</v>
      </c>
      <c r="X5430" s="14">
        <f>AA5430-W5430</f>
        <v>619.93000000000006</v>
      </c>
      <c r="Y5430" s="6">
        <f>T5430*U5430</f>
        <v>671.40000000000009</v>
      </c>
      <c r="Z5430" s="6">
        <f>Y5430*V5430</f>
        <v>0</v>
      </c>
      <c r="AA5430" s="6">
        <f t="shared" si="438"/>
        <v>671.40000000000009</v>
      </c>
    </row>
    <row r="5431" spans="2:27" x14ac:dyDescent="0.3">
      <c r="B5431">
        <v>5428</v>
      </c>
      <c r="C5431" t="s">
        <v>8234</v>
      </c>
      <c r="D5431" s="1">
        <v>42535</v>
      </c>
      <c r="E5431" s="1">
        <v>42535</v>
      </c>
      <c r="F5431" s="9" t="str">
        <f t="shared" si="442"/>
        <v>0 days</v>
      </c>
      <c r="G5431" t="s">
        <v>1292</v>
      </c>
      <c r="H5431" t="s">
        <v>8235</v>
      </c>
      <c r="I5431" t="s">
        <v>8236</v>
      </c>
      <c r="J5431" t="s">
        <v>101</v>
      </c>
      <c r="K5431" t="s">
        <v>26</v>
      </c>
      <c r="L5431" t="s">
        <v>41</v>
      </c>
      <c r="M5431" t="s">
        <v>42</v>
      </c>
      <c r="N5431">
        <v>90036</v>
      </c>
      <c r="O5431" t="s">
        <v>43</v>
      </c>
      <c r="P5431" t="s">
        <v>7059</v>
      </c>
      <c r="Q5431" t="s">
        <v>31</v>
      </c>
      <c r="R5431" t="s">
        <v>32</v>
      </c>
      <c r="S5431" t="s">
        <v>7060</v>
      </c>
      <c r="T5431" s="9">
        <v>599.16999999999996</v>
      </c>
      <c r="U5431">
        <v>5</v>
      </c>
      <c r="V5431" s="2">
        <v>0.15</v>
      </c>
      <c r="W5431" s="6">
        <v>35.25</v>
      </c>
      <c r="X5431" s="14">
        <f>AA5431-W5431</f>
        <v>2511.2224999999999</v>
      </c>
      <c r="Y5431" s="6">
        <f>T5431*U5431</f>
        <v>2995.85</v>
      </c>
      <c r="Z5431" s="6">
        <f>Y5431*V5431</f>
        <v>449.3775</v>
      </c>
      <c r="AA5431" s="6">
        <f t="shared" si="438"/>
        <v>2546.4724999999999</v>
      </c>
    </row>
    <row r="5432" spans="2:27" x14ac:dyDescent="0.3">
      <c r="B5432">
        <v>5429</v>
      </c>
      <c r="C5432" t="s">
        <v>8237</v>
      </c>
      <c r="D5432" s="1">
        <v>42409</v>
      </c>
      <c r="E5432" s="1">
        <v>42469</v>
      </c>
      <c r="F5432" s="9" t="str">
        <f t="shared" si="442"/>
        <v>60 days</v>
      </c>
      <c r="G5432" t="s">
        <v>187</v>
      </c>
      <c r="H5432" t="s">
        <v>3766</v>
      </c>
      <c r="I5432" t="s">
        <v>3767</v>
      </c>
      <c r="J5432" t="s">
        <v>101</v>
      </c>
      <c r="K5432" t="s">
        <v>26</v>
      </c>
      <c r="L5432" t="s">
        <v>126</v>
      </c>
      <c r="M5432" t="s">
        <v>42</v>
      </c>
      <c r="N5432">
        <v>94122</v>
      </c>
      <c r="O5432" t="s">
        <v>43</v>
      </c>
      <c r="P5432" t="s">
        <v>729</v>
      </c>
      <c r="Q5432" t="s">
        <v>45</v>
      </c>
      <c r="R5432" t="s">
        <v>58</v>
      </c>
      <c r="S5432" t="s">
        <v>730</v>
      </c>
      <c r="T5432" s="9">
        <v>46.53</v>
      </c>
      <c r="U5432">
        <v>3</v>
      </c>
      <c r="V5432" s="2">
        <v>0</v>
      </c>
      <c r="W5432" s="6">
        <v>12.1</v>
      </c>
      <c r="X5432" s="14">
        <f>AA5432-W5432</f>
        <v>127.49000000000001</v>
      </c>
      <c r="Y5432" s="6">
        <f>T5432*U5432</f>
        <v>139.59</v>
      </c>
      <c r="Z5432" s="6">
        <f>Y5432*V5432</f>
        <v>0</v>
      </c>
      <c r="AA5432" s="6">
        <f t="shared" si="438"/>
        <v>139.59</v>
      </c>
    </row>
    <row r="5433" spans="2:27" x14ac:dyDescent="0.3">
      <c r="B5433">
        <v>5430</v>
      </c>
      <c r="C5433" t="s">
        <v>8238</v>
      </c>
      <c r="D5433" s="1">
        <v>41768</v>
      </c>
      <c r="E5433" s="1">
        <v>41829</v>
      </c>
      <c r="F5433" s="9" t="str">
        <f t="shared" si="442"/>
        <v>61 days</v>
      </c>
      <c r="G5433" t="s">
        <v>187</v>
      </c>
      <c r="H5433" t="s">
        <v>6551</v>
      </c>
      <c r="I5433" t="s">
        <v>6552</v>
      </c>
      <c r="J5433" t="s">
        <v>25</v>
      </c>
      <c r="K5433" t="s">
        <v>26</v>
      </c>
      <c r="L5433" t="s">
        <v>1153</v>
      </c>
      <c r="M5433" t="s">
        <v>53</v>
      </c>
      <c r="N5433">
        <v>33710</v>
      </c>
      <c r="O5433" t="s">
        <v>29</v>
      </c>
      <c r="P5433" t="s">
        <v>1188</v>
      </c>
      <c r="Q5433" t="s">
        <v>31</v>
      </c>
      <c r="R5433" t="s">
        <v>64</v>
      </c>
      <c r="S5433" t="s">
        <v>1189</v>
      </c>
      <c r="T5433" s="9">
        <v>31.98</v>
      </c>
      <c r="U5433">
        <v>2</v>
      </c>
      <c r="V5433" s="2">
        <v>0.2</v>
      </c>
      <c r="W5433" s="6">
        <v>2</v>
      </c>
      <c r="X5433" s="14">
        <f>AA5433-W5433</f>
        <v>49.167999999999999</v>
      </c>
      <c r="Y5433" s="6">
        <f>T5433*U5433</f>
        <v>63.96</v>
      </c>
      <c r="Z5433" s="6">
        <f>Y5433*V5433</f>
        <v>12.792000000000002</v>
      </c>
      <c r="AA5433" s="6">
        <f t="shared" si="438"/>
        <v>51.167999999999999</v>
      </c>
    </row>
    <row r="5434" spans="2:27" x14ac:dyDescent="0.3">
      <c r="B5434">
        <v>5431</v>
      </c>
      <c r="C5434" t="s">
        <v>8239</v>
      </c>
      <c r="D5434" s="1">
        <v>43029</v>
      </c>
      <c r="E5434" s="1">
        <v>43033</v>
      </c>
      <c r="F5434" s="9" t="str">
        <f t="shared" si="442"/>
        <v>4 days</v>
      </c>
      <c r="G5434" t="s">
        <v>49</v>
      </c>
      <c r="H5434" t="s">
        <v>8240</v>
      </c>
      <c r="I5434" t="s">
        <v>8241</v>
      </c>
      <c r="J5434" t="s">
        <v>101</v>
      </c>
      <c r="K5434" t="s">
        <v>26</v>
      </c>
      <c r="L5434" t="s">
        <v>1121</v>
      </c>
      <c r="M5434" t="s">
        <v>497</v>
      </c>
      <c r="N5434">
        <v>44107</v>
      </c>
      <c r="O5434" t="s">
        <v>147</v>
      </c>
      <c r="P5434" t="s">
        <v>8078</v>
      </c>
      <c r="Q5434" t="s">
        <v>45</v>
      </c>
      <c r="R5434" t="s">
        <v>77</v>
      </c>
      <c r="S5434" t="s">
        <v>8079</v>
      </c>
      <c r="T5434" s="9">
        <v>161.57</v>
      </c>
      <c r="U5434">
        <v>2</v>
      </c>
      <c r="V5434" s="2">
        <v>0.2</v>
      </c>
      <c r="W5434" s="6">
        <v>16.16</v>
      </c>
      <c r="X5434" s="14">
        <f>AA5434-W5434</f>
        <v>242.352</v>
      </c>
      <c r="Y5434" s="6">
        <f>T5434*U5434</f>
        <v>323.14</v>
      </c>
      <c r="Z5434" s="6">
        <f>Y5434*V5434</f>
        <v>64.628</v>
      </c>
      <c r="AA5434" s="6">
        <f t="shared" si="438"/>
        <v>258.512</v>
      </c>
    </row>
    <row r="5435" spans="2:27" x14ac:dyDescent="0.3">
      <c r="B5435">
        <v>5432</v>
      </c>
      <c r="C5435" t="s">
        <v>8239</v>
      </c>
      <c r="D5435" s="1">
        <v>43029</v>
      </c>
      <c r="E5435" s="1">
        <v>43033</v>
      </c>
      <c r="F5435" s="9" t="str">
        <f t="shared" si="442"/>
        <v>4 days</v>
      </c>
      <c r="G5435" t="s">
        <v>49</v>
      </c>
      <c r="H5435" t="s">
        <v>8240</v>
      </c>
      <c r="I5435" t="s">
        <v>8241</v>
      </c>
      <c r="J5435" t="s">
        <v>101</v>
      </c>
      <c r="K5435" t="s">
        <v>26</v>
      </c>
      <c r="L5435" t="s">
        <v>1121</v>
      </c>
      <c r="M5435" t="s">
        <v>497</v>
      </c>
      <c r="N5435">
        <v>44107</v>
      </c>
      <c r="O5435" t="s">
        <v>147</v>
      </c>
      <c r="P5435" t="s">
        <v>2847</v>
      </c>
      <c r="Q5435" t="s">
        <v>45</v>
      </c>
      <c r="R5435" t="s">
        <v>89</v>
      </c>
      <c r="S5435" t="s">
        <v>2848</v>
      </c>
      <c r="T5435" s="9">
        <v>4.0599999999999996</v>
      </c>
      <c r="U5435">
        <v>1</v>
      </c>
      <c r="V5435" s="2">
        <v>0.2</v>
      </c>
      <c r="W5435" s="6">
        <v>1.37</v>
      </c>
      <c r="X5435" s="14">
        <f>AA5435-W5435</f>
        <v>1.8779999999999997</v>
      </c>
      <c r="Y5435" s="6">
        <f>T5435*U5435</f>
        <v>4.0599999999999996</v>
      </c>
      <c r="Z5435" s="6">
        <f>Y5435*V5435</f>
        <v>0.81199999999999994</v>
      </c>
      <c r="AA5435" s="6">
        <f t="shared" si="438"/>
        <v>3.2479999999999998</v>
      </c>
    </row>
    <row r="5436" spans="2:27" x14ac:dyDescent="0.3">
      <c r="B5436">
        <v>5433</v>
      </c>
      <c r="C5436" t="s">
        <v>8239</v>
      </c>
      <c r="D5436" s="1">
        <v>43029</v>
      </c>
      <c r="E5436" s="1">
        <v>43033</v>
      </c>
      <c r="F5436" s="9" t="str">
        <f t="shared" si="442"/>
        <v>4 days</v>
      </c>
      <c r="G5436" t="s">
        <v>49</v>
      </c>
      <c r="H5436" t="s">
        <v>8240</v>
      </c>
      <c r="I5436" t="s">
        <v>8241</v>
      </c>
      <c r="J5436" t="s">
        <v>101</v>
      </c>
      <c r="K5436" t="s">
        <v>26</v>
      </c>
      <c r="L5436" t="s">
        <v>1121</v>
      </c>
      <c r="M5436" t="s">
        <v>497</v>
      </c>
      <c r="N5436">
        <v>44107</v>
      </c>
      <c r="O5436" t="s">
        <v>147</v>
      </c>
      <c r="P5436" t="s">
        <v>6234</v>
      </c>
      <c r="Q5436" t="s">
        <v>45</v>
      </c>
      <c r="R5436" t="s">
        <v>74</v>
      </c>
      <c r="S5436" t="s">
        <v>6235</v>
      </c>
      <c r="T5436" s="9">
        <v>6.22</v>
      </c>
      <c r="U5436">
        <v>4</v>
      </c>
      <c r="V5436" s="2">
        <v>0.7</v>
      </c>
      <c r="W5436" s="6">
        <v>-4.97</v>
      </c>
      <c r="X5436" s="14">
        <f>AA5436-W5436</f>
        <v>12.434000000000001</v>
      </c>
      <c r="Y5436" s="6">
        <f>T5436*U5436</f>
        <v>24.88</v>
      </c>
      <c r="Z5436" s="6">
        <f>Y5436*V5436</f>
        <v>17.415999999999997</v>
      </c>
      <c r="AA5436" s="6">
        <f t="shared" si="438"/>
        <v>7.4640000000000022</v>
      </c>
    </row>
    <row r="5437" spans="2:27" x14ac:dyDescent="0.3">
      <c r="B5437">
        <v>5434</v>
      </c>
      <c r="C5437" t="s">
        <v>8242</v>
      </c>
      <c r="D5437" s="1">
        <v>42850</v>
      </c>
      <c r="E5437" s="1">
        <v>42854</v>
      </c>
      <c r="F5437" s="9" t="str">
        <f t="shared" si="442"/>
        <v>4 days</v>
      </c>
      <c r="G5437" t="s">
        <v>49</v>
      </c>
      <c r="H5437" t="s">
        <v>3425</v>
      </c>
      <c r="I5437" t="s">
        <v>3426</v>
      </c>
      <c r="J5437" t="s">
        <v>25</v>
      </c>
      <c r="K5437" t="s">
        <v>26</v>
      </c>
      <c r="L5437" t="s">
        <v>8034</v>
      </c>
      <c r="M5437" t="s">
        <v>309</v>
      </c>
      <c r="N5437">
        <v>85224</v>
      </c>
      <c r="O5437" t="s">
        <v>43</v>
      </c>
      <c r="P5437" t="s">
        <v>138</v>
      </c>
      <c r="Q5437" t="s">
        <v>45</v>
      </c>
      <c r="R5437" t="s">
        <v>67</v>
      </c>
      <c r="S5437" t="s">
        <v>139</v>
      </c>
      <c r="T5437" s="9">
        <v>8.9</v>
      </c>
      <c r="U5437">
        <v>4</v>
      </c>
      <c r="V5437" s="2">
        <v>0.2</v>
      </c>
      <c r="W5437" s="6">
        <v>0.67</v>
      </c>
      <c r="X5437" s="14">
        <f>AA5437-W5437</f>
        <v>27.81</v>
      </c>
      <c r="Y5437" s="6">
        <f>T5437*U5437</f>
        <v>35.6</v>
      </c>
      <c r="Z5437" s="6">
        <f>Y5437*V5437</f>
        <v>7.120000000000001</v>
      </c>
      <c r="AA5437" s="6">
        <f t="shared" si="438"/>
        <v>28.48</v>
      </c>
    </row>
    <row r="5438" spans="2:27" x14ac:dyDescent="0.3">
      <c r="B5438">
        <v>5435</v>
      </c>
      <c r="C5438" t="s">
        <v>8243</v>
      </c>
      <c r="D5438" s="1">
        <v>42296</v>
      </c>
      <c r="E5438" s="1">
        <v>42301</v>
      </c>
      <c r="F5438" s="9" t="str">
        <f t="shared" si="442"/>
        <v>5 days</v>
      </c>
      <c r="G5438" t="s">
        <v>49</v>
      </c>
      <c r="H5438" t="s">
        <v>734</v>
      </c>
      <c r="I5438" t="s">
        <v>735</v>
      </c>
      <c r="J5438" t="s">
        <v>101</v>
      </c>
      <c r="K5438" t="s">
        <v>26</v>
      </c>
      <c r="L5438" t="s">
        <v>41</v>
      </c>
      <c r="M5438" t="s">
        <v>42</v>
      </c>
      <c r="N5438">
        <v>90008</v>
      </c>
      <c r="O5438" t="s">
        <v>43</v>
      </c>
      <c r="P5438" t="s">
        <v>8244</v>
      </c>
      <c r="Q5438" t="s">
        <v>45</v>
      </c>
      <c r="R5438" t="s">
        <v>77</v>
      </c>
      <c r="S5438" t="s">
        <v>8245</v>
      </c>
      <c r="T5438" s="9">
        <v>1640.7</v>
      </c>
      <c r="U5438">
        <v>5</v>
      </c>
      <c r="V5438" s="2">
        <v>0</v>
      </c>
      <c r="W5438" s="6">
        <v>459.4</v>
      </c>
      <c r="X5438" s="14">
        <f>AA5438-W5438</f>
        <v>7744.1</v>
      </c>
      <c r="Y5438" s="6">
        <f>T5438*U5438</f>
        <v>8203.5</v>
      </c>
      <c r="Z5438" s="6">
        <f>Y5438*V5438</f>
        <v>0</v>
      </c>
      <c r="AA5438" s="6">
        <f t="shared" si="438"/>
        <v>8203.5</v>
      </c>
    </row>
    <row r="5439" spans="2:27" x14ac:dyDescent="0.3">
      <c r="B5439">
        <v>5436</v>
      </c>
      <c r="C5439" t="s">
        <v>8243</v>
      </c>
      <c r="D5439" s="1">
        <v>42296</v>
      </c>
      <c r="E5439" s="1">
        <v>42301</v>
      </c>
      <c r="F5439" s="9" t="str">
        <f t="shared" si="442"/>
        <v>5 days</v>
      </c>
      <c r="G5439" t="s">
        <v>49</v>
      </c>
      <c r="H5439" t="s">
        <v>734</v>
      </c>
      <c r="I5439" t="s">
        <v>735</v>
      </c>
      <c r="J5439" t="s">
        <v>101</v>
      </c>
      <c r="K5439" t="s">
        <v>26</v>
      </c>
      <c r="L5439" t="s">
        <v>41</v>
      </c>
      <c r="M5439" t="s">
        <v>42</v>
      </c>
      <c r="N5439">
        <v>90008</v>
      </c>
      <c r="O5439" t="s">
        <v>43</v>
      </c>
      <c r="P5439" t="s">
        <v>1170</v>
      </c>
      <c r="Q5439" t="s">
        <v>70</v>
      </c>
      <c r="R5439" t="s">
        <v>160</v>
      </c>
      <c r="S5439" t="s">
        <v>1171</v>
      </c>
      <c r="T5439" s="9">
        <v>270</v>
      </c>
      <c r="U5439">
        <v>3</v>
      </c>
      <c r="V5439" s="2">
        <v>0</v>
      </c>
      <c r="W5439" s="6">
        <v>97.2</v>
      </c>
      <c r="X5439" s="14">
        <f>AA5439-W5439</f>
        <v>712.8</v>
      </c>
      <c r="Y5439" s="6">
        <f>T5439*U5439</f>
        <v>810</v>
      </c>
      <c r="Z5439" s="6">
        <f>Y5439*V5439</f>
        <v>0</v>
      </c>
      <c r="AA5439" s="6">
        <f t="shared" si="438"/>
        <v>810</v>
      </c>
    </row>
    <row r="5440" spans="2:27" x14ac:dyDescent="0.3">
      <c r="B5440">
        <v>5437</v>
      </c>
      <c r="C5440" t="s">
        <v>8246</v>
      </c>
      <c r="D5440" s="1">
        <v>41766</v>
      </c>
      <c r="E5440" s="1">
        <v>41858</v>
      </c>
      <c r="F5440" s="9" t="str">
        <f t="shared" si="442"/>
        <v>92 days</v>
      </c>
      <c r="G5440" t="s">
        <v>187</v>
      </c>
      <c r="H5440" t="s">
        <v>8195</v>
      </c>
      <c r="I5440" t="s">
        <v>8196</v>
      </c>
      <c r="J5440" t="s">
        <v>40</v>
      </c>
      <c r="K5440" t="s">
        <v>26</v>
      </c>
      <c r="L5440" t="s">
        <v>2293</v>
      </c>
      <c r="M5440" t="s">
        <v>53</v>
      </c>
      <c r="N5440">
        <v>32137</v>
      </c>
      <c r="O5440" t="s">
        <v>29</v>
      </c>
      <c r="P5440" t="s">
        <v>4489</v>
      </c>
      <c r="Q5440" t="s">
        <v>31</v>
      </c>
      <c r="R5440" t="s">
        <v>64</v>
      </c>
      <c r="S5440" t="s">
        <v>4490</v>
      </c>
      <c r="T5440" s="9">
        <v>19.52</v>
      </c>
      <c r="U5440">
        <v>2</v>
      </c>
      <c r="V5440" s="2">
        <v>0.2</v>
      </c>
      <c r="W5440" s="6">
        <v>5.37</v>
      </c>
      <c r="X5440" s="14">
        <f>AA5440-W5440</f>
        <v>25.861999999999998</v>
      </c>
      <c r="Y5440" s="6">
        <f>T5440*U5440</f>
        <v>39.04</v>
      </c>
      <c r="Z5440" s="6">
        <f>Y5440*V5440</f>
        <v>7.8079999999999998</v>
      </c>
      <c r="AA5440" s="6">
        <f t="shared" si="438"/>
        <v>31.231999999999999</v>
      </c>
    </row>
    <row r="5441" spans="2:27" x14ac:dyDescent="0.3">
      <c r="B5441">
        <v>5438</v>
      </c>
      <c r="C5441" t="s">
        <v>8246</v>
      </c>
      <c r="D5441" s="1">
        <v>41766</v>
      </c>
      <c r="E5441" s="1">
        <v>41858</v>
      </c>
      <c r="F5441" s="9" t="str">
        <f t="shared" si="442"/>
        <v>92 days</v>
      </c>
      <c r="G5441" t="s">
        <v>187</v>
      </c>
      <c r="H5441" t="s">
        <v>8195</v>
      </c>
      <c r="I5441" t="s">
        <v>8196</v>
      </c>
      <c r="J5441" t="s">
        <v>40</v>
      </c>
      <c r="K5441" t="s">
        <v>26</v>
      </c>
      <c r="L5441" t="s">
        <v>2293</v>
      </c>
      <c r="M5441" t="s">
        <v>53</v>
      </c>
      <c r="N5441">
        <v>32137</v>
      </c>
      <c r="O5441" t="s">
        <v>29</v>
      </c>
      <c r="P5441" t="s">
        <v>6407</v>
      </c>
      <c r="Q5441" t="s">
        <v>45</v>
      </c>
      <c r="R5441" t="s">
        <v>74</v>
      </c>
      <c r="S5441" t="s">
        <v>6408</v>
      </c>
      <c r="T5441" s="9">
        <v>9.81</v>
      </c>
      <c r="U5441">
        <v>5</v>
      </c>
      <c r="V5441" s="2">
        <v>0.7</v>
      </c>
      <c r="W5441" s="6">
        <v>-6.87</v>
      </c>
      <c r="X5441" s="14">
        <f>AA5441-W5441</f>
        <v>21.585000000000004</v>
      </c>
      <c r="Y5441" s="6">
        <f>T5441*U5441</f>
        <v>49.050000000000004</v>
      </c>
      <c r="Z5441" s="6">
        <f>Y5441*V5441</f>
        <v>34.335000000000001</v>
      </c>
      <c r="AA5441" s="6">
        <f t="shared" si="438"/>
        <v>14.715000000000003</v>
      </c>
    </row>
    <row r="5442" spans="2:27" x14ac:dyDescent="0.3">
      <c r="B5442">
        <v>5439</v>
      </c>
      <c r="C5442" t="s">
        <v>8246</v>
      </c>
      <c r="D5442" s="1">
        <v>41766</v>
      </c>
      <c r="E5442" s="1">
        <v>41858</v>
      </c>
      <c r="F5442" s="9" t="str">
        <f t="shared" si="442"/>
        <v>92 days</v>
      </c>
      <c r="G5442" t="s">
        <v>187</v>
      </c>
      <c r="H5442" t="s">
        <v>8195</v>
      </c>
      <c r="I5442" t="s">
        <v>8196</v>
      </c>
      <c r="J5442" t="s">
        <v>40</v>
      </c>
      <c r="K5442" t="s">
        <v>26</v>
      </c>
      <c r="L5442" t="s">
        <v>2293</v>
      </c>
      <c r="M5442" t="s">
        <v>53</v>
      </c>
      <c r="N5442">
        <v>32137</v>
      </c>
      <c r="O5442" t="s">
        <v>29</v>
      </c>
      <c r="P5442" t="s">
        <v>8247</v>
      </c>
      <c r="Q5442" t="s">
        <v>31</v>
      </c>
      <c r="R5442" t="s">
        <v>64</v>
      </c>
      <c r="S5442" t="s">
        <v>8248</v>
      </c>
      <c r="T5442" s="9">
        <v>213.22</v>
      </c>
      <c r="U5442">
        <v>3</v>
      </c>
      <c r="V5442" s="2">
        <v>0.2</v>
      </c>
      <c r="W5442" s="6">
        <v>15.99</v>
      </c>
      <c r="X5442" s="14">
        <f>AA5442-W5442</f>
        <v>495.73799999999994</v>
      </c>
      <c r="Y5442" s="6">
        <f>T5442*U5442</f>
        <v>639.66</v>
      </c>
      <c r="Z5442" s="6">
        <f>Y5442*V5442</f>
        <v>127.932</v>
      </c>
      <c r="AA5442" s="6">
        <f t="shared" si="438"/>
        <v>511.72799999999995</v>
      </c>
    </row>
    <row r="5443" spans="2:27" x14ac:dyDescent="0.3">
      <c r="B5443">
        <v>5440</v>
      </c>
      <c r="C5443" t="s">
        <v>8249</v>
      </c>
      <c r="D5443" s="1">
        <v>42464</v>
      </c>
      <c r="E5443" s="1">
        <v>42617</v>
      </c>
      <c r="F5443" s="9" t="str">
        <f t="shared" si="442"/>
        <v>153 days</v>
      </c>
      <c r="G5443" t="s">
        <v>49</v>
      </c>
      <c r="H5443" t="s">
        <v>6497</v>
      </c>
      <c r="I5443" t="s">
        <v>6498</v>
      </c>
      <c r="J5443" t="s">
        <v>25</v>
      </c>
      <c r="K5443" t="s">
        <v>26</v>
      </c>
      <c r="L5443" t="s">
        <v>265</v>
      </c>
      <c r="M5443" t="s">
        <v>266</v>
      </c>
      <c r="N5443">
        <v>10035</v>
      </c>
      <c r="O5443" t="s">
        <v>147</v>
      </c>
      <c r="P5443" t="s">
        <v>6374</v>
      </c>
      <c r="Q5443" t="s">
        <v>45</v>
      </c>
      <c r="R5443" t="s">
        <v>74</v>
      </c>
      <c r="S5443" t="s">
        <v>6375</v>
      </c>
      <c r="T5443" s="9">
        <v>588.78</v>
      </c>
      <c r="U5443">
        <v>2</v>
      </c>
      <c r="V5443" s="2">
        <v>0.2</v>
      </c>
      <c r="W5443" s="6">
        <v>184</v>
      </c>
      <c r="X5443" s="14">
        <f>AA5443-W5443</f>
        <v>758.048</v>
      </c>
      <c r="Y5443" s="6">
        <f>T5443*U5443</f>
        <v>1177.56</v>
      </c>
      <c r="Z5443" s="6">
        <f>Y5443*V5443</f>
        <v>235.512</v>
      </c>
      <c r="AA5443" s="6">
        <f t="shared" si="438"/>
        <v>942.048</v>
      </c>
    </row>
    <row r="5444" spans="2:27" x14ac:dyDescent="0.3">
      <c r="B5444">
        <v>5441</v>
      </c>
      <c r="C5444" t="s">
        <v>8250</v>
      </c>
      <c r="D5444" s="1">
        <v>43052</v>
      </c>
      <c r="E5444" s="1">
        <v>43057</v>
      </c>
      <c r="F5444" s="9" t="str">
        <f t="shared" si="442"/>
        <v>5 days</v>
      </c>
      <c r="G5444" t="s">
        <v>22</v>
      </c>
      <c r="H5444" t="s">
        <v>5813</v>
      </c>
      <c r="I5444" t="s">
        <v>5814</v>
      </c>
      <c r="J5444" t="s">
        <v>25</v>
      </c>
      <c r="K5444" t="s">
        <v>26</v>
      </c>
      <c r="L5444" t="s">
        <v>8251</v>
      </c>
      <c r="M5444" t="s">
        <v>53</v>
      </c>
      <c r="N5444">
        <v>33458</v>
      </c>
      <c r="O5444" t="s">
        <v>29</v>
      </c>
      <c r="P5444" t="s">
        <v>2646</v>
      </c>
      <c r="Q5444" t="s">
        <v>45</v>
      </c>
      <c r="R5444" t="s">
        <v>67</v>
      </c>
      <c r="S5444" t="s">
        <v>2647</v>
      </c>
      <c r="T5444" s="9">
        <v>2.06</v>
      </c>
      <c r="U5444">
        <v>1</v>
      </c>
      <c r="V5444" s="2">
        <v>0.2</v>
      </c>
      <c r="W5444" s="6">
        <v>0.15</v>
      </c>
      <c r="X5444" s="14">
        <f>AA5444-W5444</f>
        <v>1.4980000000000002</v>
      </c>
      <c r="Y5444" s="6">
        <f>T5444*U5444</f>
        <v>2.06</v>
      </c>
      <c r="Z5444" s="6">
        <f>Y5444*V5444</f>
        <v>0.41200000000000003</v>
      </c>
      <c r="AA5444" s="6">
        <f t="shared" si="438"/>
        <v>1.6480000000000001</v>
      </c>
    </row>
    <row r="5445" spans="2:27" x14ac:dyDescent="0.3">
      <c r="B5445">
        <v>5442</v>
      </c>
      <c r="C5445" t="s">
        <v>8252</v>
      </c>
      <c r="D5445" s="1">
        <v>42987</v>
      </c>
      <c r="E5445" s="1">
        <v>42991</v>
      </c>
      <c r="F5445" s="9" t="str">
        <f t="shared" si="442"/>
        <v>4 days</v>
      </c>
      <c r="G5445" t="s">
        <v>49</v>
      </c>
      <c r="H5445" t="s">
        <v>4050</v>
      </c>
      <c r="I5445" t="s">
        <v>4051</v>
      </c>
      <c r="J5445" t="s">
        <v>25</v>
      </c>
      <c r="K5445" t="s">
        <v>26</v>
      </c>
      <c r="L5445" t="s">
        <v>3950</v>
      </c>
      <c r="M5445" t="s">
        <v>309</v>
      </c>
      <c r="N5445">
        <v>85301</v>
      </c>
      <c r="O5445" t="s">
        <v>43</v>
      </c>
      <c r="P5445" t="s">
        <v>8253</v>
      </c>
      <c r="Q5445" t="s">
        <v>45</v>
      </c>
      <c r="R5445" t="s">
        <v>89</v>
      </c>
      <c r="S5445" t="s">
        <v>8254</v>
      </c>
      <c r="T5445" s="9">
        <v>6.37</v>
      </c>
      <c r="U5445">
        <v>2</v>
      </c>
      <c r="V5445" s="2">
        <v>0.2</v>
      </c>
      <c r="W5445" s="6">
        <v>2.39</v>
      </c>
      <c r="X5445" s="14">
        <f>AA5445-W5445</f>
        <v>7.8019999999999996</v>
      </c>
      <c r="Y5445" s="6">
        <f>T5445*U5445</f>
        <v>12.74</v>
      </c>
      <c r="Z5445" s="6">
        <f>Y5445*V5445</f>
        <v>2.548</v>
      </c>
      <c r="AA5445" s="6">
        <f t="shared" ref="AA5445:AA5508" si="443">Y5445-Z5445</f>
        <v>10.192</v>
      </c>
    </row>
    <row r="5446" spans="2:27" x14ac:dyDescent="0.3">
      <c r="B5446">
        <v>5443</v>
      </c>
      <c r="C5446" t="s">
        <v>8255</v>
      </c>
      <c r="D5446" s="1">
        <v>42111</v>
      </c>
      <c r="E5446" s="1">
        <v>42117</v>
      </c>
      <c r="F5446" s="9" t="str">
        <f t="shared" si="442"/>
        <v>6 days</v>
      </c>
      <c r="G5446" t="s">
        <v>49</v>
      </c>
      <c r="H5446" t="s">
        <v>2831</v>
      </c>
      <c r="I5446" t="s">
        <v>2832</v>
      </c>
      <c r="J5446" t="s">
        <v>25</v>
      </c>
      <c r="K5446" t="s">
        <v>26</v>
      </c>
      <c r="L5446" t="s">
        <v>265</v>
      </c>
      <c r="M5446" t="s">
        <v>266</v>
      </c>
      <c r="N5446">
        <v>10035</v>
      </c>
      <c r="O5446" t="s">
        <v>147</v>
      </c>
      <c r="P5446" t="s">
        <v>3027</v>
      </c>
      <c r="Q5446" t="s">
        <v>70</v>
      </c>
      <c r="R5446" t="s">
        <v>160</v>
      </c>
      <c r="S5446" t="s">
        <v>3028</v>
      </c>
      <c r="T5446" s="9">
        <v>99.6</v>
      </c>
      <c r="U5446">
        <v>1</v>
      </c>
      <c r="V5446" s="2">
        <v>0</v>
      </c>
      <c r="W5446" s="6">
        <v>36.85</v>
      </c>
      <c r="X5446" s="14">
        <f>AA5446-W5446</f>
        <v>62.749999999999993</v>
      </c>
      <c r="Y5446" s="6">
        <f>T5446*U5446</f>
        <v>99.6</v>
      </c>
      <c r="Z5446" s="6">
        <f>Y5446*V5446</f>
        <v>0</v>
      </c>
      <c r="AA5446" s="6">
        <f t="shared" si="443"/>
        <v>99.6</v>
      </c>
    </row>
    <row r="5447" spans="2:27" x14ac:dyDescent="0.3">
      <c r="B5447">
        <v>5444</v>
      </c>
      <c r="C5447" t="s">
        <v>8255</v>
      </c>
      <c r="D5447" s="1">
        <v>42111</v>
      </c>
      <c r="E5447" s="1">
        <v>42117</v>
      </c>
      <c r="F5447" s="9" t="str">
        <f t="shared" si="442"/>
        <v>6 days</v>
      </c>
      <c r="G5447" t="s">
        <v>49</v>
      </c>
      <c r="H5447" t="s">
        <v>2831</v>
      </c>
      <c r="I5447" t="s">
        <v>2832</v>
      </c>
      <c r="J5447" t="s">
        <v>25</v>
      </c>
      <c r="K5447" t="s">
        <v>26</v>
      </c>
      <c r="L5447" t="s">
        <v>265</v>
      </c>
      <c r="M5447" t="s">
        <v>266</v>
      </c>
      <c r="N5447">
        <v>10035</v>
      </c>
      <c r="O5447" t="s">
        <v>147</v>
      </c>
      <c r="P5447" t="s">
        <v>4482</v>
      </c>
      <c r="Q5447" t="s">
        <v>45</v>
      </c>
      <c r="R5447" t="s">
        <v>74</v>
      </c>
      <c r="S5447" t="s">
        <v>4483</v>
      </c>
      <c r="T5447" s="9">
        <v>62.3</v>
      </c>
      <c r="U5447">
        <v>13</v>
      </c>
      <c r="V5447" s="2">
        <v>0.2</v>
      </c>
      <c r="W5447" s="6">
        <v>21.02</v>
      </c>
      <c r="X5447" s="14">
        <f>AA5447-W5447</f>
        <v>626.9</v>
      </c>
      <c r="Y5447" s="6">
        <f>T5447*U5447</f>
        <v>809.9</v>
      </c>
      <c r="Z5447" s="6">
        <f>Y5447*V5447</f>
        <v>161.98000000000002</v>
      </c>
      <c r="AA5447" s="6">
        <f t="shared" si="443"/>
        <v>647.91999999999996</v>
      </c>
    </row>
    <row r="5448" spans="2:27" x14ac:dyDescent="0.3">
      <c r="B5448">
        <v>5445</v>
      </c>
      <c r="C5448" t="s">
        <v>8255</v>
      </c>
      <c r="D5448" s="1">
        <v>42111</v>
      </c>
      <c r="E5448" s="1">
        <v>42117</v>
      </c>
      <c r="F5448" s="9" t="str">
        <f t="shared" si="442"/>
        <v>6 days</v>
      </c>
      <c r="G5448" t="s">
        <v>49</v>
      </c>
      <c r="H5448" t="s">
        <v>2831</v>
      </c>
      <c r="I5448" t="s">
        <v>2832</v>
      </c>
      <c r="J5448" t="s">
        <v>25</v>
      </c>
      <c r="K5448" t="s">
        <v>26</v>
      </c>
      <c r="L5448" t="s">
        <v>265</v>
      </c>
      <c r="M5448" t="s">
        <v>266</v>
      </c>
      <c r="N5448">
        <v>10035</v>
      </c>
      <c r="O5448" t="s">
        <v>147</v>
      </c>
      <c r="P5448" t="s">
        <v>8256</v>
      </c>
      <c r="Q5448" t="s">
        <v>45</v>
      </c>
      <c r="R5448" t="s">
        <v>67</v>
      </c>
      <c r="S5448" t="s">
        <v>8257</v>
      </c>
      <c r="T5448" s="9">
        <v>10.71</v>
      </c>
      <c r="U5448">
        <v>3</v>
      </c>
      <c r="V5448" s="2">
        <v>0</v>
      </c>
      <c r="W5448" s="6">
        <v>2.78</v>
      </c>
      <c r="X5448" s="14">
        <f>AA5448-W5448</f>
        <v>29.35</v>
      </c>
      <c r="Y5448" s="6">
        <f>T5448*U5448</f>
        <v>32.130000000000003</v>
      </c>
      <c r="Z5448" s="6">
        <f>Y5448*V5448</f>
        <v>0</v>
      </c>
      <c r="AA5448" s="6">
        <f t="shared" si="443"/>
        <v>32.130000000000003</v>
      </c>
    </row>
    <row r="5449" spans="2:27" x14ac:dyDescent="0.3">
      <c r="B5449">
        <v>5446</v>
      </c>
      <c r="C5449" t="s">
        <v>8258</v>
      </c>
      <c r="D5449" s="1">
        <v>42576</v>
      </c>
      <c r="E5449" s="1">
        <v>42580</v>
      </c>
      <c r="F5449" s="9" t="str">
        <f t="shared" si="442"/>
        <v>4 days</v>
      </c>
      <c r="G5449" t="s">
        <v>49</v>
      </c>
      <c r="H5449" t="s">
        <v>2795</v>
      </c>
      <c r="I5449" t="s">
        <v>2796</v>
      </c>
      <c r="J5449" t="s">
        <v>101</v>
      </c>
      <c r="K5449" t="s">
        <v>26</v>
      </c>
      <c r="L5449" t="s">
        <v>183</v>
      </c>
      <c r="M5449" t="s">
        <v>103</v>
      </c>
      <c r="N5449">
        <v>77041</v>
      </c>
      <c r="O5449" t="s">
        <v>104</v>
      </c>
      <c r="P5449" t="s">
        <v>5041</v>
      </c>
      <c r="Q5449" t="s">
        <v>45</v>
      </c>
      <c r="R5449" t="s">
        <v>172</v>
      </c>
      <c r="S5449" t="s">
        <v>5042</v>
      </c>
      <c r="T5449" s="9">
        <v>20.94</v>
      </c>
      <c r="U5449">
        <v>1</v>
      </c>
      <c r="V5449" s="2">
        <v>0.2</v>
      </c>
      <c r="W5449" s="6">
        <v>7.07</v>
      </c>
      <c r="X5449" s="14">
        <f>AA5449-W5449</f>
        <v>9.6820000000000022</v>
      </c>
      <c r="Y5449" s="6">
        <f>T5449*U5449</f>
        <v>20.94</v>
      </c>
      <c r="Z5449" s="6">
        <f>Y5449*V5449</f>
        <v>4.1880000000000006</v>
      </c>
      <c r="AA5449" s="6">
        <f t="shared" si="443"/>
        <v>16.752000000000002</v>
      </c>
    </row>
    <row r="5450" spans="2:27" x14ac:dyDescent="0.3">
      <c r="B5450">
        <v>5447</v>
      </c>
      <c r="C5450" t="s">
        <v>8259</v>
      </c>
      <c r="D5450" s="1">
        <v>42608</v>
      </c>
      <c r="E5450" s="1">
        <v>42613</v>
      </c>
      <c r="F5450" s="9" t="str">
        <f t="shared" si="442"/>
        <v>5 days</v>
      </c>
      <c r="G5450" t="s">
        <v>49</v>
      </c>
      <c r="H5450" t="s">
        <v>960</v>
      </c>
      <c r="I5450" t="s">
        <v>961</v>
      </c>
      <c r="J5450" t="s">
        <v>40</v>
      </c>
      <c r="K5450" t="s">
        <v>26</v>
      </c>
      <c r="L5450" t="s">
        <v>265</v>
      </c>
      <c r="M5450" t="s">
        <v>266</v>
      </c>
      <c r="N5450">
        <v>10035</v>
      </c>
      <c r="O5450" t="s">
        <v>147</v>
      </c>
      <c r="P5450" t="s">
        <v>3482</v>
      </c>
      <c r="Q5450" t="s">
        <v>70</v>
      </c>
      <c r="R5450" t="s">
        <v>71</v>
      </c>
      <c r="S5450" t="s">
        <v>3483</v>
      </c>
      <c r="T5450" s="9">
        <v>33</v>
      </c>
      <c r="U5450">
        <v>6</v>
      </c>
      <c r="V5450" s="2">
        <v>0</v>
      </c>
      <c r="W5450" s="6">
        <v>8.25</v>
      </c>
      <c r="X5450" s="14">
        <f>AA5450-W5450</f>
        <v>189.75</v>
      </c>
      <c r="Y5450" s="6">
        <f>T5450*U5450</f>
        <v>198</v>
      </c>
      <c r="Z5450" s="6">
        <f>Y5450*V5450</f>
        <v>0</v>
      </c>
      <c r="AA5450" s="6">
        <f t="shared" si="443"/>
        <v>198</v>
      </c>
    </row>
    <row r="5451" spans="2:27" x14ac:dyDescent="0.3">
      <c r="B5451">
        <v>5448</v>
      </c>
      <c r="C5451" t="s">
        <v>8259</v>
      </c>
      <c r="D5451" s="1">
        <v>42608</v>
      </c>
      <c r="E5451" s="1">
        <v>42613</v>
      </c>
      <c r="F5451" s="9" t="str">
        <f t="shared" si="442"/>
        <v>5 days</v>
      </c>
      <c r="G5451" t="s">
        <v>49</v>
      </c>
      <c r="H5451" t="s">
        <v>960</v>
      </c>
      <c r="I5451" t="s">
        <v>961</v>
      </c>
      <c r="J5451" t="s">
        <v>40</v>
      </c>
      <c r="K5451" t="s">
        <v>26</v>
      </c>
      <c r="L5451" t="s">
        <v>265</v>
      </c>
      <c r="M5451" t="s">
        <v>266</v>
      </c>
      <c r="N5451">
        <v>10035</v>
      </c>
      <c r="O5451" t="s">
        <v>147</v>
      </c>
      <c r="P5451" t="s">
        <v>4955</v>
      </c>
      <c r="Q5451" t="s">
        <v>70</v>
      </c>
      <c r="R5451" t="s">
        <v>160</v>
      </c>
      <c r="S5451" t="s">
        <v>4956</v>
      </c>
      <c r="T5451" s="9">
        <v>249.95</v>
      </c>
      <c r="U5451">
        <v>5</v>
      </c>
      <c r="V5451" s="2">
        <v>0</v>
      </c>
      <c r="W5451" s="6">
        <v>87.48</v>
      </c>
      <c r="X5451" s="14">
        <f>AA5451-W5451</f>
        <v>1162.27</v>
      </c>
      <c r="Y5451" s="6">
        <f>T5451*U5451</f>
        <v>1249.75</v>
      </c>
      <c r="Z5451" s="6">
        <f>Y5451*V5451</f>
        <v>0</v>
      </c>
      <c r="AA5451" s="6">
        <f t="shared" si="443"/>
        <v>1249.75</v>
      </c>
    </row>
    <row r="5452" spans="2:27" x14ac:dyDescent="0.3">
      <c r="B5452">
        <v>5449</v>
      </c>
      <c r="C5452" t="s">
        <v>8260</v>
      </c>
      <c r="D5452" s="1">
        <v>41982</v>
      </c>
      <c r="E5452" s="1">
        <v>41901</v>
      </c>
      <c r="F5452" s="23" t="s">
        <v>10956</v>
      </c>
      <c r="G5452" t="s">
        <v>49</v>
      </c>
      <c r="H5452" t="s">
        <v>5744</v>
      </c>
      <c r="I5452" t="s">
        <v>5745</v>
      </c>
      <c r="J5452" t="s">
        <v>101</v>
      </c>
      <c r="K5452" t="s">
        <v>26</v>
      </c>
      <c r="L5452" t="s">
        <v>4537</v>
      </c>
      <c r="M5452" t="s">
        <v>4538</v>
      </c>
      <c r="N5452">
        <v>66062</v>
      </c>
      <c r="O5452" t="s">
        <v>104</v>
      </c>
      <c r="P5452" t="s">
        <v>5901</v>
      </c>
      <c r="Q5452" t="s">
        <v>45</v>
      </c>
      <c r="R5452" t="s">
        <v>578</v>
      </c>
      <c r="S5452" t="s">
        <v>5902</v>
      </c>
      <c r="T5452" s="9">
        <v>357.93</v>
      </c>
      <c r="U5452">
        <v>3</v>
      </c>
      <c r="V5452" s="2">
        <v>0</v>
      </c>
      <c r="W5452" s="6">
        <v>7.16</v>
      </c>
      <c r="X5452" s="14">
        <f>AA5452-W5452</f>
        <v>1066.6299999999999</v>
      </c>
      <c r="Y5452" s="6">
        <f>T5452*U5452</f>
        <v>1073.79</v>
      </c>
      <c r="Z5452" s="6">
        <f>Y5452*V5452</f>
        <v>0</v>
      </c>
      <c r="AA5452" s="6">
        <f t="shared" si="443"/>
        <v>1073.79</v>
      </c>
    </row>
    <row r="5453" spans="2:27" x14ac:dyDescent="0.3">
      <c r="B5453">
        <v>5450</v>
      </c>
      <c r="C5453" t="s">
        <v>8260</v>
      </c>
      <c r="D5453" s="1">
        <v>41982</v>
      </c>
      <c r="E5453" s="1">
        <v>41901</v>
      </c>
      <c r="F5453" s="23" t="s">
        <v>10956</v>
      </c>
      <c r="G5453" t="s">
        <v>49</v>
      </c>
      <c r="H5453" t="s">
        <v>5744</v>
      </c>
      <c r="I5453" t="s">
        <v>5745</v>
      </c>
      <c r="J5453" t="s">
        <v>101</v>
      </c>
      <c r="K5453" t="s">
        <v>26</v>
      </c>
      <c r="L5453" t="s">
        <v>4537</v>
      </c>
      <c r="M5453" t="s">
        <v>4538</v>
      </c>
      <c r="N5453">
        <v>66062</v>
      </c>
      <c r="O5453" t="s">
        <v>104</v>
      </c>
      <c r="P5453" t="s">
        <v>7689</v>
      </c>
      <c r="Q5453" t="s">
        <v>70</v>
      </c>
      <c r="R5453" t="s">
        <v>160</v>
      </c>
      <c r="S5453" t="s">
        <v>7690</v>
      </c>
      <c r="T5453" s="9">
        <v>57.4</v>
      </c>
      <c r="U5453">
        <v>5</v>
      </c>
      <c r="V5453" s="2">
        <v>0</v>
      </c>
      <c r="W5453" s="6">
        <v>10.91</v>
      </c>
      <c r="X5453" s="14">
        <f>AA5453-W5453</f>
        <v>276.08999999999997</v>
      </c>
      <c r="Y5453" s="6">
        <f>T5453*U5453</f>
        <v>287</v>
      </c>
      <c r="Z5453" s="6">
        <f>Y5453*V5453</f>
        <v>0</v>
      </c>
      <c r="AA5453" s="6">
        <f t="shared" si="443"/>
        <v>287</v>
      </c>
    </row>
    <row r="5454" spans="2:27" x14ac:dyDescent="0.3">
      <c r="B5454">
        <v>5451</v>
      </c>
      <c r="C5454" t="s">
        <v>8260</v>
      </c>
      <c r="D5454" s="1">
        <v>41982</v>
      </c>
      <c r="E5454" s="1">
        <v>41901</v>
      </c>
      <c r="F5454" s="23" t="s">
        <v>10956</v>
      </c>
      <c r="G5454" t="s">
        <v>49</v>
      </c>
      <c r="H5454" t="s">
        <v>5744</v>
      </c>
      <c r="I5454" t="s">
        <v>5745</v>
      </c>
      <c r="J5454" t="s">
        <v>101</v>
      </c>
      <c r="K5454" t="s">
        <v>26</v>
      </c>
      <c r="L5454" t="s">
        <v>4537</v>
      </c>
      <c r="M5454" t="s">
        <v>4538</v>
      </c>
      <c r="N5454">
        <v>66062</v>
      </c>
      <c r="O5454" t="s">
        <v>104</v>
      </c>
      <c r="P5454" t="s">
        <v>3485</v>
      </c>
      <c r="Q5454" t="s">
        <v>45</v>
      </c>
      <c r="R5454" t="s">
        <v>74</v>
      </c>
      <c r="S5454" t="s">
        <v>3486</v>
      </c>
      <c r="T5454" s="9">
        <v>331.96</v>
      </c>
      <c r="U5454">
        <v>2</v>
      </c>
      <c r="V5454" s="2">
        <v>0</v>
      </c>
      <c r="W5454" s="6">
        <v>149.38</v>
      </c>
      <c r="X5454" s="14">
        <f>AA5454-W5454</f>
        <v>514.54</v>
      </c>
      <c r="Y5454" s="6">
        <f>T5454*U5454</f>
        <v>663.92</v>
      </c>
      <c r="Z5454" s="6">
        <f>Y5454*V5454</f>
        <v>0</v>
      </c>
      <c r="AA5454" s="6">
        <f t="shared" si="443"/>
        <v>663.92</v>
      </c>
    </row>
    <row r="5455" spans="2:27" x14ac:dyDescent="0.3">
      <c r="B5455">
        <v>5452</v>
      </c>
      <c r="C5455" t="s">
        <v>8260</v>
      </c>
      <c r="D5455" s="1">
        <v>41982</v>
      </c>
      <c r="E5455" s="1">
        <v>41901</v>
      </c>
      <c r="F5455" s="23" t="s">
        <v>10956</v>
      </c>
      <c r="G5455" t="s">
        <v>49</v>
      </c>
      <c r="H5455" t="s">
        <v>5744</v>
      </c>
      <c r="I5455" t="s">
        <v>5745</v>
      </c>
      <c r="J5455" t="s">
        <v>101</v>
      </c>
      <c r="K5455" t="s">
        <v>26</v>
      </c>
      <c r="L5455" t="s">
        <v>4537</v>
      </c>
      <c r="M5455" t="s">
        <v>4538</v>
      </c>
      <c r="N5455">
        <v>66062</v>
      </c>
      <c r="O5455" t="s">
        <v>104</v>
      </c>
      <c r="P5455" t="s">
        <v>6339</v>
      </c>
      <c r="Q5455" t="s">
        <v>31</v>
      </c>
      <c r="R5455" t="s">
        <v>64</v>
      </c>
      <c r="S5455" t="s">
        <v>6340</v>
      </c>
      <c r="T5455" s="9">
        <v>40.56</v>
      </c>
      <c r="U5455">
        <v>2</v>
      </c>
      <c r="V5455" s="2">
        <v>0</v>
      </c>
      <c r="W5455" s="6">
        <v>12.98</v>
      </c>
      <c r="X5455" s="14">
        <f>AA5455-W5455</f>
        <v>68.14</v>
      </c>
      <c r="Y5455" s="6">
        <f>T5455*U5455</f>
        <v>81.12</v>
      </c>
      <c r="Z5455" s="6">
        <f>Y5455*V5455</f>
        <v>0</v>
      </c>
      <c r="AA5455" s="6">
        <f t="shared" si="443"/>
        <v>81.12</v>
      </c>
    </row>
    <row r="5456" spans="2:27" x14ac:dyDescent="0.3">
      <c r="B5456">
        <v>5453</v>
      </c>
      <c r="C5456" t="s">
        <v>8261</v>
      </c>
      <c r="D5456" s="1">
        <v>42573</v>
      </c>
      <c r="E5456" s="1">
        <v>42580</v>
      </c>
      <c r="F5456" s="9" t="str">
        <f t="shared" ref="F5456:F5457" si="444">DATEDIF(D5456,E5456,"d")&amp;" days"</f>
        <v>7 days</v>
      </c>
      <c r="G5456" t="s">
        <v>49</v>
      </c>
      <c r="H5456" t="s">
        <v>5345</v>
      </c>
      <c r="I5456" t="s">
        <v>5346</v>
      </c>
      <c r="J5456" t="s">
        <v>101</v>
      </c>
      <c r="K5456" t="s">
        <v>26</v>
      </c>
      <c r="L5456" t="s">
        <v>5477</v>
      </c>
      <c r="M5456" t="s">
        <v>1395</v>
      </c>
      <c r="N5456">
        <v>89431</v>
      </c>
      <c r="O5456" t="s">
        <v>43</v>
      </c>
      <c r="P5456" t="s">
        <v>2378</v>
      </c>
      <c r="Q5456" t="s">
        <v>45</v>
      </c>
      <c r="R5456" t="s">
        <v>578</v>
      </c>
      <c r="S5456" t="s">
        <v>2379</v>
      </c>
      <c r="T5456" s="9">
        <v>86.2</v>
      </c>
      <c r="U5456">
        <v>5</v>
      </c>
      <c r="V5456" s="2">
        <v>0</v>
      </c>
      <c r="W5456" s="6">
        <v>25</v>
      </c>
      <c r="X5456" s="14">
        <f>AA5456-W5456</f>
        <v>406</v>
      </c>
      <c r="Y5456" s="6">
        <f>T5456*U5456</f>
        <v>431</v>
      </c>
      <c r="Z5456" s="6">
        <f>Y5456*V5456</f>
        <v>0</v>
      </c>
      <c r="AA5456" s="6">
        <f t="shared" si="443"/>
        <v>431</v>
      </c>
    </row>
    <row r="5457" spans="2:27" x14ac:dyDescent="0.3">
      <c r="B5457">
        <v>5454</v>
      </c>
      <c r="C5457" t="s">
        <v>8262</v>
      </c>
      <c r="D5457" s="1">
        <v>42874</v>
      </c>
      <c r="E5457" s="1">
        <v>42878</v>
      </c>
      <c r="F5457" s="9" t="str">
        <f t="shared" si="444"/>
        <v>4 days</v>
      </c>
      <c r="G5457" t="s">
        <v>49</v>
      </c>
      <c r="H5457" t="s">
        <v>5295</v>
      </c>
      <c r="I5457" t="s">
        <v>5296</v>
      </c>
      <c r="J5457" t="s">
        <v>40</v>
      </c>
      <c r="K5457" t="s">
        <v>26</v>
      </c>
      <c r="L5457" t="s">
        <v>3108</v>
      </c>
      <c r="M5457" t="s">
        <v>210</v>
      </c>
      <c r="N5457">
        <v>61107</v>
      </c>
      <c r="O5457" t="s">
        <v>104</v>
      </c>
      <c r="P5457" t="s">
        <v>6983</v>
      </c>
      <c r="Q5457" t="s">
        <v>45</v>
      </c>
      <c r="R5457" t="s">
        <v>89</v>
      </c>
      <c r="S5457" t="s">
        <v>6984</v>
      </c>
      <c r="T5457" s="9">
        <v>38.020000000000003</v>
      </c>
      <c r="U5457">
        <v>6</v>
      </c>
      <c r="V5457" s="2">
        <v>0.2</v>
      </c>
      <c r="W5457" s="6">
        <v>13.78</v>
      </c>
      <c r="X5457" s="14">
        <f>AA5457-W5457</f>
        <v>168.71600000000001</v>
      </c>
      <c r="Y5457" s="6">
        <f>T5457*U5457</f>
        <v>228.12</v>
      </c>
      <c r="Z5457" s="6">
        <f>Y5457*V5457</f>
        <v>45.624000000000002</v>
      </c>
      <c r="AA5457" s="6">
        <f t="shared" si="443"/>
        <v>182.49600000000001</v>
      </c>
    </row>
    <row r="5458" spans="2:27" x14ac:dyDescent="0.3">
      <c r="B5458">
        <v>5455</v>
      </c>
      <c r="C5458" t="s">
        <v>8263</v>
      </c>
      <c r="D5458" s="1">
        <v>42853</v>
      </c>
      <c r="E5458" s="1">
        <v>42771</v>
      </c>
      <c r="F5458" s="23" t="s">
        <v>10956</v>
      </c>
      <c r="G5458" t="s">
        <v>49</v>
      </c>
      <c r="H5458" t="s">
        <v>1783</v>
      </c>
      <c r="I5458" t="s">
        <v>1784</v>
      </c>
      <c r="J5458" t="s">
        <v>40</v>
      </c>
      <c r="K5458" t="s">
        <v>26</v>
      </c>
      <c r="L5458" t="s">
        <v>145</v>
      </c>
      <c r="M5458" t="s">
        <v>146</v>
      </c>
      <c r="N5458">
        <v>19143</v>
      </c>
      <c r="O5458" t="s">
        <v>147</v>
      </c>
      <c r="P5458" t="s">
        <v>1828</v>
      </c>
      <c r="Q5458" t="s">
        <v>45</v>
      </c>
      <c r="R5458" t="s">
        <v>58</v>
      </c>
      <c r="S5458" t="s">
        <v>1829</v>
      </c>
      <c r="T5458" s="9">
        <v>8.3800000000000008</v>
      </c>
      <c r="U5458">
        <v>1</v>
      </c>
      <c r="V5458" s="2">
        <v>0.2</v>
      </c>
      <c r="W5458" s="6">
        <v>0.73</v>
      </c>
      <c r="X5458" s="14">
        <f>AA5458-W5458</f>
        <v>5.9740000000000002</v>
      </c>
      <c r="Y5458" s="6">
        <f>T5458*U5458</f>
        <v>8.3800000000000008</v>
      </c>
      <c r="Z5458" s="6">
        <f>Y5458*V5458</f>
        <v>1.6760000000000002</v>
      </c>
      <c r="AA5458" s="6">
        <f t="shared" si="443"/>
        <v>6.7040000000000006</v>
      </c>
    </row>
    <row r="5459" spans="2:27" x14ac:dyDescent="0.3">
      <c r="B5459">
        <v>5456</v>
      </c>
      <c r="C5459" t="s">
        <v>8263</v>
      </c>
      <c r="D5459" s="1">
        <v>42853</v>
      </c>
      <c r="E5459" s="1">
        <v>42771</v>
      </c>
      <c r="F5459" s="23" t="s">
        <v>10956</v>
      </c>
      <c r="G5459" t="s">
        <v>49</v>
      </c>
      <c r="H5459" t="s">
        <v>1783</v>
      </c>
      <c r="I5459" t="s">
        <v>1784</v>
      </c>
      <c r="J5459" t="s">
        <v>40</v>
      </c>
      <c r="K5459" t="s">
        <v>26</v>
      </c>
      <c r="L5459" t="s">
        <v>145</v>
      </c>
      <c r="M5459" t="s">
        <v>146</v>
      </c>
      <c r="N5459">
        <v>19143</v>
      </c>
      <c r="O5459" t="s">
        <v>147</v>
      </c>
      <c r="P5459" t="s">
        <v>127</v>
      </c>
      <c r="Q5459" t="s">
        <v>45</v>
      </c>
      <c r="R5459" t="s">
        <v>67</v>
      </c>
      <c r="S5459" t="s">
        <v>128</v>
      </c>
      <c r="T5459" s="9">
        <v>6.85</v>
      </c>
      <c r="U5459">
        <v>2</v>
      </c>
      <c r="V5459" s="2">
        <v>0.2</v>
      </c>
      <c r="W5459" s="6">
        <v>0.77</v>
      </c>
      <c r="X5459" s="14">
        <f>AA5459-W5459</f>
        <v>10.19</v>
      </c>
      <c r="Y5459" s="6">
        <f>T5459*U5459</f>
        <v>13.7</v>
      </c>
      <c r="Z5459" s="6">
        <f>Y5459*V5459</f>
        <v>2.74</v>
      </c>
      <c r="AA5459" s="6">
        <f t="shared" si="443"/>
        <v>10.959999999999999</v>
      </c>
    </row>
    <row r="5460" spans="2:27" x14ac:dyDescent="0.3">
      <c r="B5460">
        <v>5457</v>
      </c>
      <c r="C5460" t="s">
        <v>8264</v>
      </c>
      <c r="D5460" s="1">
        <v>43098</v>
      </c>
      <c r="E5460" s="1">
        <v>43132</v>
      </c>
      <c r="F5460" s="9" t="str">
        <f t="shared" ref="F5460:F5464" si="445">DATEDIF(D5460,E5460,"d")&amp;" days"</f>
        <v>34 days</v>
      </c>
      <c r="G5460" t="s">
        <v>49</v>
      </c>
      <c r="H5460" t="s">
        <v>806</v>
      </c>
      <c r="I5460" t="s">
        <v>807</v>
      </c>
      <c r="J5460" t="s">
        <v>25</v>
      </c>
      <c r="K5460" t="s">
        <v>26</v>
      </c>
      <c r="L5460" t="s">
        <v>2539</v>
      </c>
      <c r="M5460" t="s">
        <v>95</v>
      </c>
      <c r="N5460">
        <v>98026</v>
      </c>
      <c r="O5460" t="s">
        <v>43</v>
      </c>
      <c r="P5460" t="s">
        <v>8265</v>
      </c>
      <c r="Q5460" t="s">
        <v>45</v>
      </c>
      <c r="R5460" t="s">
        <v>268</v>
      </c>
      <c r="S5460" t="s">
        <v>8266</v>
      </c>
      <c r="T5460" s="9">
        <v>19.600000000000001</v>
      </c>
      <c r="U5460">
        <v>5</v>
      </c>
      <c r="V5460" s="2">
        <v>0</v>
      </c>
      <c r="W5460" s="6">
        <v>9.6</v>
      </c>
      <c r="X5460" s="14">
        <f>AA5460-W5460</f>
        <v>88.4</v>
      </c>
      <c r="Y5460" s="6">
        <f>T5460*U5460</f>
        <v>98</v>
      </c>
      <c r="Z5460" s="6">
        <f>Y5460*V5460</f>
        <v>0</v>
      </c>
      <c r="AA5460" s="6">
        <f t="shared" si="443"/>
        <v>98</v>
      </c>
    </row>
    <row r="5461" spans="2:27" x14ac:dyDescent="0.3">
      <c r="B5461">
        <v>5458</v>
      </c>
      <c r="C5461" t="s">
        <v>8264</v>
      </c>
      <c r="D5461" s="1">
        <v>43098</v>
      </c>
      <c r="E5461" s="1">
        <v>43132</v>
      </c>
      <c r="F5461" s="9" t="str">
        <f t="shared" si="445"/>
        <v>34 days</v>
      </c>
      <c r="G5461" t="s">
        <v>49</v>
      </c>
      <c r="H5461" t="s">
        <v>806</v>
      </c>
      <c r="I5461" t="s">
        <v>807</v>
      </c>
      <c r="J5461" t="s">
        <v>25</v>
      </c>
      <c r="K5461" t="s">
        <v>26</v>
      </c>
      <c r="L5461" t="s">
        <v>2539</v>
      </c>
      <c r="M5461" t="s">
        <v>95</v>
      </c>
      <c r="N5461">
        <v>98026</v>
      </c>
      <c r="O5461" t="s">
        <v>43</v>
      </c>
      <c r="P5461" t="s">
        <v>4748</v>
      </c>
      <c r="Q5461" t="s">
        <v>31</v>
      </c>
      <c r="R5461" t="s">
        <v>64</v>
      </c>
      <c r="S5461" t="s">
        <v>4749</v>
      </c>
      <c r="T5461" s="9">
        <v>68.459999999999994</v>
      </c>
      <c r="U5461">
        <v>2</v>
      </c>
      <c r="V5461" s="2">
        <v>0</v>
      </c>
      <c r="W5461" s="6">
        <v>20.54</v>
      </c>
      <c r="X5461" s="14">
        <f>AA5461-W5461</f>
        <v>116.38</v>
      </c>
      <c r="Y5461" s="6">
        <f>T5461*U5461</f>
        <v>136.91999999999999</v>
      </c>
      <c r="Z5461" s="6">
        <f>Y5461*V5461</f>
        <v>0</v>
      </c>
      <c r="AA5461" s="6">
        <f t="shared" si="443"/>
        <v>136.91999999999999</v>
      </c>
    </row>
    <row r="5462" spans="2:27" x14ac:dyDescent="0.3">
      <c r="B5462">
        <v>5459</v>
      </c>
      <c r="C5462" t="s">
        <v>8267</v>
      </c>
      <c r="D5462" s="1">
        <v>42834</v>
      </c>
      <c r="E5462" s="1">
        <v>42895</v>
      </c>
      <c r="F5462" s="9" t="str">
        <f t="shared" si="445"/>
        <v>61 days</v>
      </c>
      <c r="G5462" t="s">
        <v>22</v>
      </c>
      <c r="H5462" t="s">
        <v>110</v>
      </c>
      <c r="I5462" t="s">
        <v>111</v>
      </c>
      <c r="J5462" t="s">
        <v>25</v>
      </c>
      <c r="K5462" t="s">
        <v>26</v>
      </c>
      <c r="L5462" t="s">
        <v>126</v>
      </c>
      <c r="M5462" t="s">
        <v>42</v>
      </c>
      <c r="N5462">
        <v>94122</v>
      </c>
      <c r="O5462" t="s">
        <v>43</v>
      </c>
      <c r="P5462" t="s">
        <v>2969</v>
      </c>
      <c r="Q5462" t="s">
        <v>45</v>
      </c>
      <c r="R5462" t="s">
        <v>74</v>
      </c>
      <c r="S5462" t="s">
        <v>2970</v>
      </c>
      <c r="T5462" s="9">
        <v>13.34</v>
      </c>
      <c r="U5462">
        <v>6</v>
      </c>
      <c r="V5462" s="2">
        <v>0.2</v>
      </c>
      <c r="W5462" s="6">
        <v>4.34</v>
      </c>
      <c r="X5462" s="14">
        <f>AA5462-W5462</f>
        <v>59.691999999999993</v>
      </c>
      <c r="Y5462" s="6">
        <f>T5462*U5462</f>
        <v>80.039999999999992</v>
      </c>
      <c r="Z5462" s="6">
        <f>Y5462*V5462</f>
        <v>16.007999999999999</v>
      </c>
      <c r="AA5462" s="6">
        <f t="shared" si="443"/>
        <v>64.031999999999996</v>
      </c>
    </row>
    <row r="5463" spans="2:27" x14ac:dyDescent="0.3">
      <c r="B5463">
        <v>5460</v>
      </c>
      <c r="C5463" t="s">
        <v>8267</v>
      </c>
      <c r="D5463" s="1">
        <v>42834</v>
      </c>
      <c r="E5463" s="1">
        <v>42895</v>
      </c>
      <c r="F5463" s="9" t="str">
        <f t="shared" si="445"/>
        <v>61 days</v>
      </c>
      <c r="G5463" t="s">
        <v>22</v>
      </c>
      <c r="H5463" t="s">
        <v>110</v>
      </c>
      <c r="I5463" t="s">
        <v>111</v>
      </c>
      <c r="J5463" t="s">
        <v>25</v>
      </c>
      <c r="K5463" t="s">
        <v>26</v>
      </c>
      <c r="L5463" t="s">
        <v>126</v>
      </c>
      <c r="M5463" t="s">
        <v>42</v>
      </c>
      <c r="N5463">
        <v>94122</v>
      </c>
      <c r="O5463" t="s">
        <v>43</v>
      </c>
      <c r="P5463" t="s">
        <v>8268</v>
      </c>
      <c r="Q5463" t="s">
        <v>31</v>
      </c>
      <c r="R5463" t="s">
        <v>55</v>
      </c>
      <c r="S5463" t="s">
        <v>8269</v>
      </c>
      <c r="T5463" s="9">
        <v>1478.27</v>
      </c>
      <c r="U5463">
        <v>8</v>
      </c>
      <c r="V5463" s="2">
        <v>0.2</v>
      </c>
      <c r="W5463" s="6">
        <v>92.39</v>
      </c>
      <c r="X5463" s="14">
        <f>AA5463-W5463</f>
        <v>9368.5380000000005</v>
      </c>
      <c r="Y5463" s="6">
        <f>T5463*U5463</f>
        <v>11826.16</v>
      </c>
      <c r="Z5463" s="6">
        <f>Y5463*V5463</f>
        <v>2365.232</v>
      </c>
      <c r="AA5463" s="6">
        <f t="shared" si="443"/>
        <v>9460.9279999999999</v>
      </c>
    </row>
    <row r="5464" spans="2:27" x14ac:dyDescent="0.3">
      <c r="B5464">
        <v>5461</v>
      </c>
      <c r="C5464" t="s">
        <v>8270</v>
      </c>
      <c r="D5464" s="1">
        <v>41719</v>
      </c>
      <c r="E5464" s="1">
        <v>41723</v>
      </c>
      <c r="F5464" s="9" t="str">
        <f t="shared" si="445"/>
        <v>4 days</v>
      </c>
      <c r="G5464" t="s">
        <v>49</v>
      </c>
      <c r="H5464" t="s">
        <v>1145</v>
      </c>
      <c r="I5464" t="s">
        <v>1146</v>
      </c>
      <c r="J5464" t="s">
        <v>40</v>
      </c>
      <c r="K5464" t="s">
        <v>26</v>
      </c>
      <c r="L5464" t="s">
        <v>2491</v>
      </c>
      <c r="M5464" t="s">
        <v>87</v>
      </c>
      <c r="N5464">
        <v>28806</v>
      </c>
      <c r="O5464" t="s">
        <v>29</v>
      </c>
      <c r="P5464" t="s">
        <v>6453</v>
      </c>
      <c r="Q5464" t="s">
        <v>45</v>
      </c>
      <c r="R5464" t="s">
        <v>58</v>
      </c>
      <c r="S5464" t="s">
        <v>6454</v>
      </c>
      <c r="T5464" s="9">
        <v>16.27</v>
      </c>
      <c r="U5464">
        <v>1</v>
      </c>
      <c r="V5464" s="2">
        <v>0.2</v>
      </c>
      <c r="W5464" s="6">
        <v>-3.86</v>
      </c>
      <c r="X5464" s="14">
        <f>AA5464-W5464</f>
        <v>16.876000000000001</v>
      </c>
      <c r="Y5464" s="6">
        <f>T5464*U5464</f>
        <v>16.27</v>
      </c>
      <c r="Z5464" s="6">
        <f>Y5464*V5464</f>
        <v>3.254</v>
      </c>
      <c r="AA5464" s="6">
        <f t="shared" si="443"/>
        <v>13.016</v>
      </c>
    </row>
    <row r="5465" spans="2:27" x14ac:dyDescent="0.3">
      <c r="B5465">
        <v>5462</v>
      </c>
      <c r="C5465" t="s">
        <v>8271</v>
      </c>
      <c r="D5465" s="1">
        <v>43006</v>
      </c>
      <c r="E5465" s="1">
        <v>42835</v>
      </c>
      <c r="F5465" s="23" t="s">
        <v>10956</v>
      </c>
      <c r="G5465" t="s">
        <v>49</v>
      </c>
      <c r="H5465" t="s">
        <v>1973</v>
      </c>
      <c r="I5465" t="s">
        <v>1974</v>
      </c>
      <c r="J5465" t="s">
        <v>25</v>
      </c>
      <c r="K5465" t="s">
        <v>26</v>
      </c>
      <c r="L5465" t="s">
        <v>41</v>
      </c>
      <c r="M5465" t="s">
        <v>42</v>
      </c>
      <c r="N5465">
        <v>90032</v>
      </c>
      <c r="O5465" t="s">
        <v>43</v>
      </c>
      <c r="P5465" t="s">
        <v>258</v>
      </c>
      <c r="Q5465" t="s">
        <v>31</v>
      </c>
      <c r="R5465" t="s">
        <v>64</v>
      </c>
      <c r="S5465" t="s">
        <v>259</v>
      </c>
      <c r="T5465" s="9">
        <v>9.24</v>
      </c>
      <c r="U5465">
        <v>3</v>
      </c>
      <c r="V5465" s="2">
        <v>0</v>
      </c>
      <c r="W5465" s="6">
        <v>4.4400000000000004</v>
      </c>
      <c r="X5465" s="14">
        <f>AA5465-W5465</f>
        <v>23.279999999999998</v>
      </c>
      <c r="Y5465" s="6">
        <f>T5465*U5465</f>
        <v>27.72</v>
      </c>
      <c r="Z5465" s="6">
        <f>Y5465*V5465</f>
        <v>0</v>
      </c>
      <c r="AA5465" s="6">
        <f t="shared" si="443"/>
        <v>27.72</v>
      </c>
    </row>
    <row r="5466" spans="2:27" x14ac:dyDescent="0.3">
      <c r="B5466">
        <v>5463</v>
      </c>
      <c r="C5466" t="s">
        <v>8272</v>
      </c>
      <c r="D5466" s="1">
        <v>41658</v>
      </c>
      <c r="E5466" s="1">
        <v>41659</v>
      </c>
      <c r="F5466" s="9" t="str">
        <f t="shared" ref="F5466:F5470" si="446">DATEDIF(D5466,E5466,"d")&amp;" days"</f>
        <v>1 days</v>
      </c>
      <c r="G5466" t="s">
        <v>187</v>
      </c>
      <c r="H5466" t="s">
        <v>2967</v>
      </c>
      <c r="I5466" t="s">
        <v>2968</v>
      </c>
      <c r="J5466" t="s">
        <v>25</v>
      </c>
      <c r="K5466" t="s">
        <v>26</v>
      </c>
      <c r="L5466" t="s">
        <v>622</v>
      </c>
      <c r="M5466" t="s">
        <v>309</v>
      </c>
      <c r="N5466">
        <v>85254</v>
      </c>
      <c r="O5466" t="s">
        <v>43</v>
      </c>
      <c r="P5466" t="s">
        <v>3249</v>
      </c>
      <c r="Q5466" t="s">
        <v>45</v>
      </c>
      <c r="R5466" t="s">
        <v>74</v>
      </c>
      <c r="S5466" t="s">
        <v>3250</v>
      </c>
      <c r="T5466" s="9">
        <v>32.340000000000003</v>
      </c>
      <c r="U5466">
        <v>10</v>
      </c>
      <c r="V5466" s="2">
        <v>0.7</v>
      </c>
      <c r="W5466" s="6">
        <v>-23.72</v>
      </c>
      <c r="X5466" s="14">
        <f>AA5466-W5466</f>
        <v>120.74000000000004</v>
      </c>
      <c r="Y5466" s="6">
        <f>T5466*U5466</f>
        <v>323.40000000000003</v>
      </c>
      <c r="Z5466" s="6">
        <f>Y5466*V5466</f>
        <v>226.38</v>
      </c>
      <c r="AA5466" s="6">
        <f t="shared" si="443"/>
        <v>97.020000000000039</v>
      </c>
    </row>
    <row r="5467" spans="2:27" x14ac:dyDescent="0.3">
      <c r="B5467">
        <v>5464</v>
      </c>
      <c r="C5467" t="s">
        <v>8272</v>
      </c>
      <c r="D5467" s="1">
        <v>41658</v>
      </c>
      <c r="E5467" s="1">
        <v>41659</v>
      </c>
      <c r="F5467" s="9" t="str">
        <f t="shared" si="446"/>
        <v>1 days</v>
      </c>
      <c r="G5467" t="s">
        <v>187</v>
      </c>
      <c r="H5467" t="s">
        <v>2967</v>
      </c>
      <c r="I5467" t="s">
        <v>2968</v>
      </c>
      <c r="J5467" t="s">
        <v>25</v>
      </c>
      <c r="K5467" t="s">
        <v>26</v>
      </c>
      <c r="L5467" t="s">
        <v>622</v>
      </c>
      <c r="M5467" t="s">
        <v>309</v>
      </c>
      <c r="N5467">
        <v>85254</v>
      </c>
      <c r="O5467" t="s">
        <v>43</v>
      </c>
      <c r="P5467" t="s">
        <v>698</v>
      </c>
      <c r="Q5467" t="s">
        <v>45</v>
      </c>
      <c r="R5467" t="s">
        <v>89</v>
      </c>
      <c r="S5467" t="s">
        <v>5377</v>
      </c>
      <c r="T5467" s="9">
        <v>56.06</v>
      </c>
      <c r="U5467">
        <v>4</v>
      </c>
      <c r="V5467" s="2">
        <v>0.2</v>
      </c>
      <c r="W5467" s="6">
        <v>19.62</v>
      </c>
      <c r="X5467" s="14">
        <f>AA5467-W5467</f>
        <v>159.77199999999999</v>
      </c>
      <c r="Y5467" s="6">
        <f>T5467*U5467</f>
        <v>224.24</v>
      </c>
      <c r="Z5467" s="6">
        <f>Y5467*V5467</f>
        <v>44.848000000000006</v>
      </c>
      <c r="AA5467" s="6">
        <f t="shared" si="443"/>
        <v>179.392</v>
      </c>
    </row>
    <row r="5468" spans="2:27" x14ac:dyDescent="0.3">
      <c r="B5468">
        <v>5465</v>
      </c>
      <c r="C5468" t="s">
        <v>8272</v>
      </c>
      <c r="D5468" s="1">
        <v>41658</v>
      </c>
      <c r="E5468" s="1">
        <v>41659</v>
      </c>
      <c r="F5468" s="9" t="str">
        <f t="shared" si="446"/>
        <v>1 days</v>
      </c>
      <c r="G5468" t="s">
        <v>187</v>
      </c>
      <c r="H5468" t="s">
        <v>2967</v>
      </c>
      <c r="I5468" t="s">
        <v>2968</v>
      </c>
      <c r="J5468" t="s">
        <v>25</v>
      </c>
      <c r="K5468" t="s">
        <v>26</v>
      </c>
      <c r="L5468" t="s">
        <v>622</v>
      </c>
      <c r="M5468" t="s">
        <v>309</v>
      </c>
      <c r="N5468">
        <v>85254</v>
      </c>
      <c r="O5468" t="s">
        <v>43</v>
      </c>
      <c r="P5468" t="s">
        <v>504</v>
      </c>
      <c r="Q5468" t="s">
        <v>45</v>
      </c>
      <c r="R5468" t="s">
        <v>172</v>
      </c>
      <c r="S5468" t="s">
        <v>505</v>
      </c>
      <c r="T5468" s="9">
        <v>108.72</v>
      </c>
      <c r="U5468">
        <v>5</v>
      </c>
      <c r="V5468" s="2">
        <v>0.2</v>
      </c>
      <c r="W5468" s="6">
        <v>36.69</v>
      </c>
      <c r="X5468" s="14">
        <f>AA5468-W5468</f>
        <v>398.19</v>
      </c>
      <c r="Y5468" s="6">
        <f>T5468*U5468</f>
        <v>543.6</v>
      </c>
      <c r="Z5468" s="6">
        <f>Y5468*V5468</f>
        <v>108.72000000000001</v>
      </c>
      <c r="AA5468" s="6">
        <f t="shared" si="443"/>
        <v>434.88</v>
      </c>
    </row>
    <row r="5469" spans="2:27" x14ac:dyDescent="0.3">
      <c r="B5469">
        <v>5466</v>
      </c>
      <c r="C5469" t="s">
        <v>8272</v>
      </c>
      <c r="D5469" s="1">
        <v>41658</v>
      </c>
      <c r="E5469" s="1">
        <v>41659</v>
      </c>
      <c r="F5469" s="9" t="str">
        <f t="shared" si="446"/>
        <v>1 days</v>
      </c>
      <c r="G5469" t="s">
        <v>187</v>
      </c>
      <c r="H5469" t="s">
        <v>2967</v>
      </c>
      <c r="I5469" t="s">
        <v>2968</v>
      </c>
      <c r="J5469" t="s">
        <v>25</v>
      </c>
      <c r="K5469" t="s">
        <v>26</v>
      </c>
      <c r="L5469" t="s">
        <v>622</v>
      </c>
      <c r="M5469" t="s">
        <v>309</v>
      </c>
      <c r="N5469">
        <v>85254</v>
      </c>
      <c r="O5469" t="s">
        <v>43</v>
      </c>
      <c r="P5469" t="s">
        <v>1447</v>
      </c>
      <c r="Q5469" t="s">
        <v>31</v>
      </c>
      <c r="R5469" t="s">
        <v>32</v>
      </c>
      <c r="S5469" t="s">
        <v>1448</v>
      </c>
      <c r="T5469" s="9">
        <v>181.47</v>
      </c>
      <c r="U5469">
        <v>5</v>
      </c>
      <c r="V5469" s="2">
        <v>0.7</v>
      </c>
      <c r="W5469" s="6">
        <v>-320.60000000000002</v>
      </c>
      <c r="X5469" s="14">
        <f>AA5469-W5469</f>
        <v>592.80500000000006</v>
      </c>
      <c r="Y5469" s="6">
        <f>T5469*U5469</f>
        <v>907.35</v>
      </c>
      <c r="Z5469" s="6">
        <f>Y5469*V5469</f>
        <v>635.14499999999998</v>
      </c>
      <c r="AA5469" s="6">
        <f t="shared" si="443"/>
        <v>272.20500000000004</v>
      </c>
    </row>
    <row r="5470" spans="2:27" x14ac:dyDescent="0.3">
      <c r="B5470">
        <v>5467</v>
      </c>
      <c r="C5470" t="s">
        <v>8273</v>
      </c>
      <c r="D5470" s="1">
        <v>41684</v>
      </c>
      <c r="E5470" s="1">
        <v>41689</v>
      </c>
      <c r="F5470" s="9" t="str">
        <f t="shared" si="446"/>
        <v>5 days</v>
      </c>
      <c r="G5470" t="s">
        <v>22</v>
      </c>
      <c r="H5470" t="s">
        <v>3876</v>
      </c>
      <c r="I5470" t="s">
        <v>3877</v>
      </c>
      <c r="J5470" t="s">
        <v>25</v>
      </c>
      <c r="K5470" t="s">
        <v>26</v>
      </c>
      <c r="L5470" t="s">
        <v>183</v>
      </c>
      <c r="M5470" t="s">
        <v>103</v>
      </c>
      <c r="N5470">
        <v>77095</v>
      </c>
      <c r="O5470" t="s">
        <v>104</v>
      </c>
      <c r="P5470" t="s">
        <v>3722</v>
      </c>
      <c r="Q5470" t="s">
        <v>45</v>
      </c>
      <c r="R5470" t="s">
        <v>89</v>
      </c>
      <c r="S5470" t="s">
        <v>3723</v>
      </c>
      <c r="T5470" s="9">
        <v>16.18</v>
      </c>
      <c r="U5470">
        <v>3</v>
      </c>
      <c r="V5470" s="2">
        <v>0.2</v>
      </c>
      <c r="W5470" s="6">
        <v>6.07</v>
      </c>
      <c r="X5470" s="14">
        <f>AA5470-W5470</f>
        <v>32.762</v>
      </c>
      <c r="Y5470" s="6">
        <f>T5470*U5470</f>
        <v>48.54</v>
      </c>
      <c r="Z5470" s="6">
        <f>Y5470*V5470</f>
        <v>9.7080000000000002</v>
      </c>
      <c r="AA5470" s="6">
        <f t="shared" si="443"/>
        <v>38.832000000000001</v>
      </c>
    </row>
    <row r="5471" spans="2:27" x14ac:dyDescent="0.3">
      <c r="B5471">
        <v>5468</v>
      </c>
      <c r="C5471" t="s">
        <v>8274</v>
      </c>
      <c r="D5471" s="1">
        <v>42619</v>
      </c>
      <c r="E5471" s="1">
        <v>42535</v>
      </c>
      <c r="F5471" s="23" t="s">
        <v>10956</v>
      </c>
      <c r="G5471" t="s">
        <v>49</v>
      </c>
      <c r="H5471" t="s">
        <v>1776</v>
      </c>
      <c r="I5471" t="s">
        <v>1777</v>
      </c>
      <c r="J5471" t="s">
        <v>25</v>
      </c>
      <c r="K5471" t="s">
        <v>26</v>
      </c>
      <c r="L5471" t="s">
        <v>126</v>
      </c>
      <c r="M5471" t="s">
        <v>42</v>
      </c>
      <c r="N5471">
        <v>94109</v>
      </c>
      <c r="O5471" t="s">
        <v>43</v>
      </c>
      <c r="P5471" t="s">
        <v>148</v>
      </c>
      <c r="Q5471" t="s">
        <v>31</v>
      </c>
      <c r="R5471" t="s">
        <v>35</v>
      </c>
      <c r="S5471" t="s">
        <v>149</v>
      </c>
      <c r="T5471" s="9">
        <v>122.35</v>
      </c>
      <c r="U5471">
        <v>3</v>
      </c>
      <c r="V5471" s="2">
        <v>0.2</v>
      </c>
      <c r="W5471" s="6">
        <v>13.76</v>
      </c>
      <c r="X5471" s="14">
        <f>AA5471-W5471</f>
        <v>279.88</v>
      </c>
      <c r="Y5471" s="6">
        <f>T5471*U5471</f>
        <v>367.04999999999995</v>
      </c>
      <c r="Z5471" s="6">
        <f>Y5471*V5471</f>
        <v>73.41</v>
      </c>
      <c r="AA5471" s="6">
        <f t="shared" si="443"/>
        <v>293.64</v>
      </c>
    </row>
    <row r="5472" spans="2:27" x14ac:dyDescent="0.3">
      <c r="B5472">
        <v>5469</v>
      </c>
      <c r="C5472" t="s">
        <v>8275</v>
      </c>
      <c r="D5472" s="1">
        <v>41908</v>
      </c>
      <c r="E5472" s="1">
        <v>41909</v>
      </c>
      <c r="F5472" s="9" t="str">
        <f t="shared" ref="F5472:F5473" si="447">DATEDIF(D5472,E5472,"d")&amp;" days"</f>
        <v>1 days</v>
      </c>
      <c r="G5472" t="s">
        <v>187</v>
      </c>
      <c r="H5472" t="s">
        <v>5106</v>
      </c>
      <c r="I5472" t="s">
        <v>5107</v>
      </c>
      <c r="J5472" t="s">
        <v>101</v>
      </c>
      <c r="K5472" t="s">
        <v>26</v>
      </c>
      <c r="L5472" t="s">
        <v>949</v>
      </c>
      <c r="M5472" t="s">
        <v>42</v>
      </c>
      <c r="N5472">
        <v>92105</v>
      </c>
      <c r="O5472" t="s">
        <v>43</v>
      </c>
      <c r="P5472" t="s">
        <v>34</v>
      </c>
      <c r="Q5472" t="s">
        <v>31</v>
      </c>
      <c r="R5472" t="s">
        <v>35</v>
      </c>
      <c r="S5472" t="s">
        <v>36</v>
      </c>
      <c r="T5472" s="9">
        <v>585.54999999999995</v>
      </c>
      <c r="U5472">
        <v>3</v>
      </c>
      <c r="V5472" s="2">
        <v>0.2</v>
      </c>
      <c r="W5472" s="6">
        <v>73.19</v>
      </c>
      <c r="X5472" s="14">
        <f>AA5472-W5472</f>
        <v>1332.1299999999999</v>
      </c>
      <c r="Y5472" s="6">
        <f>T5472*U5472</f>
        <v>1756.6499999999999</v>
      </c>
      <c r="Z5472" s="6">
        <f>Y5472*V5472</f>
        <v>351.33</v>
      </c>
      <c r="AA5472" s="6">
        <f t="shared" si="443"/>
        <v>1405.32</v>
      </c>
    </row>
    <row r="5473" spans="2:27" x14ac:dyDescent="0.3">
      <c r="B5473">
        <v>5470</v>
      </c>
      <c r="C5473" t="s">
        <v>8275</v>
      </c>
      <c r="D5473" s="1">
        <v>41908</v>
      </c>
      <c r="E5473" s="1">
        <v>41909</v>
      </c>
      <c r="F5473" s="9" t="str">
        <f t="shared" si="447"/>
        <v>1 days</v>
      </c>
      <c r="G5473" t="s">
        <v>187</v>
      </c>
      <c r="H5473" t="s">
        <v>5106</v>
      </c>
      <c r="I5473" t="s">
        <v>5107</v>
      </c>
      <c r="J5473" t="s">
        <v>101</v>
      </c>
      <c r="K5473" t="s">
        <v>26</v>
      </c>
      <c r="L5473" t="s">
        <v>949</v>
      </c>
      <c r="M5473" t="s">
        <v>42</v>
      </c>
      <c r="N5473">
        <v>92105</v>
      </c>
      <c r="O5473" t="s">
        <v>43</v>
      </c>
      <c r="P5473" t="s">
        <v>3819</v>
      </c>
      <c r="Q5473" t="s">
        <v>45</v>
      </c>
      <c r="R5473" t="s">
        <v>89</v>
      </c>
      <c r="S5473" t="s">
        <v>3820</v>
      </c>
      <c r="T5473" s="9">
        <v>19.440000000000001</v>
      </c>
      <c r="U5473">
        <v>3</v>
      </c>
      <c r="V5473" s="2">
        <v>0</v>
      </c>
      <c r="W5473" s="6">
        <v>9.33</v>
      </c>
      <c r="X5473" s="14">
        <f>AA5473-W5473</f>
        <v>48.990000000000009</v>
      </c>
      <c r="Y5473" s="6">
        <f>T5473*U5473</f>
        <v>58.320000000000007</v>
      </c>
      <c r="Z5473" s="6">
        <f>Y5473*V5473</f>
        <v>0</v>
      </c>
      <c r="AA5473" s="6">
        <f t="shared" si="443"/>
        <v>58.320000000000007</v>
      </c>
    </row>
    <row r="5474" spans="2:27" x14ac:dyDescent="0.3">
      <c r="B5474">
        <v>5471</v>
      </c>
      <c r="C5474" t="s">
        <v>8276</v>
      </c>
      <c r="D5474" s="1">
        <v>42520</v>
      </c>
      <c r="E5474" s="1">
        <v>42466</v>
      </c>
      <c r="F5474" s="23" t="s">
        <v>10956</v>
      </c>
      <c r="G5474" t="s">
        <v>49</v>
      </c>
      <c r="H5474" t="s">
        <v>5231</v>
      </c>
      <c r="I5474" t="s">
        <v>5232</v>
      </c>
      <c r="J5474" t="s">
        <v>25</v>
      </c>
      <c r="K5474" t="s">
        <v>26</v>
      </c>
      <c r="L5474" t="s">
        <v>780</v>
      </c>
      <c r="M5474" t="s">
        <v>497</v>
      </c>
      <c r="N5474">
        <v>45011</v>
      </c>
      <c r="O5474" t="s">
        <v>147</v>
      </c>
      <c r="P5474" t="s">
        <v>5169</v>
      </c>
      <c r="Q5474" t="s">
        <v>45</v>
      </c>
      <c r="R5474" t="s">
        <v>77</v>
      </c>
      <c r="S5474" t="s">
        <v>5170</v>
      </c>
      <c r="T5474" s="9">
        <v>123.92</v>
      </c>
      <c r="U5474">
        <v>5</v>
      </c>
      <c r="V5474" s="2">
        <v>0.2</v>
      </c>
      <c r="W5474" s="6">
        <v>9.2899999999999991</v>
      </c>
      <c r="X5474" s="14">
        <f>AA5474-W5474</f>
        <v>486.39</v>
      </c>
      <c r="Y5474" s="6">
        <f>T5474*U5474</f>
        <v>619.6</v>
      </c>
      <c r="Z5474" s="6">
        <f>Y5474*V5474</f>
        <v>123.92000000000002</v>
      </c>
      <c r="AA5474" s="6">
        <f t="shared" si="443"/>
        <v>495.68</v>
      </c>
    </row>
    <row r="5475" spans="2:27" x14ac:dyDescent="0.3">
      <c r="B5475">
        <v>5472</v>
      </c>
      <c r="C5475" t="s">
        <v>8277</v>
      </c>
      <c r="D5475" s="1">
        <v>43088</v>
      </c>
      <c r="E5475" s="1">
        <v>43092</v>
      </c>
      <c r="F5475" s="9" t="str">
        <f t="shared" ref="F5475:F5499" si="448">DATEDIF(D5475,E5475,"d")&amp;" days"</f>
        <v>4 days</v>
      </c>
      <c r="G5475" t="s">
        <v>49</v>
      </c>
      <c r="H5475" t="s">
        <v>6539</v>
      </c>
      <c r="I5475" t="s">
        <v>6540</v>
      </c>
      <c r="J5475" t="s">
        <v>25</v>
      </c>
      <c r="K5475" t="s">
        <v>26</v>
      </c>
      <c r="L5475" t="s">
        <v>1725</v>
      </c>
      <c r="M5475" t="s">
        <v>456</v>
      </c>
      <c r="N5475">
        <v>80134</v>
      </c>
      <c r="O5475" t="s">
        <v>43</v>
      </c>
      <c r="P5475" t="s">
        <v>6598</v>
      </c>
      <c r="Q5475" t="s">
        <v>31</v>
      </c>
      <c r="R5475" t="s">
        <v>64</v>
      </c>
      <c r="S5475" t="s">
        <v>6599</v>
      </c>
      <c r="T5475" s="9">
        <v>13.36</v>
      </c>
      <c r="U5475">
        <v>5</v>
      </c>
      <c r="V5475" s="2">
        <v>0.2</v>
      </c>
      <c r="W5475" s="6">
        <v>4.01</v>
      </c>
      <c r="X5475" s="14">
        <f>AA5475-W5475</f>
        <v>49.43</v>
      </c>
      <c r="Y5475" s="6">
        <f>T5475*U5475</f>
        <v>66.8</v>
      </c>
      <c r="Z5475" s="6">
        <f>Y5475*V5475</f>
        <v>13.36</v>
      </c>
      <c r="AA5475" s="6">
        <f t="shared" si="443"/>
        <v>53.44</v>
      </c>
    </row>
    <row r="5476" spans="2:27" x14ac:dyDescent="0.3">
      <c r="B5476">
        <v>5473</v>
      </c>
      <c r="C5476" t="s">
        <v>8277</v>
      </c>
      <c r="D5476" s="1">
        <v>43088</v>
      </c>
      <c r="E5476" s="1">
        <v>43092</v>
      </c>
      <c r="F5476" s="9" t="str">
        <f t="shared" si="448"/>
        <v>4 days</v>
      </c>
      <c r="G5476" t="s">
        <v>49</v>
      </c>
      <c r="H5476" t="s">
        <v>6539</v>
      </c>
      <c r="I5476" t="s">
        <v>6540</v>
      </c>
      <c r="J5476" t="s">
        <v>25</v>
      </c>
      <c r="K5476" t="s">
        <v>26</v>
      </c>
      <c r="L5476" t="s">
        <v>1725</v>
      </c>
      <c r="M5476" t="s">
        <v>456</v>
      </c>
      <c r="N5476">
        <v>80134</v>
      </c>
      <c r="O5476" t="s">
        <v>43</v>
      </c>
      <c r="P5476" t="s">
        <v>4671</v>
      </c>
      <c r="Q5476" t="s">
        <v>45</v>
      </c>
      <c r="R5476" t="s">
        <v>58</v>
      </c>
      <c r="S5476" t="s">
        <v>4672</v>
      </c>
      <c r="T5476" s="9">
        <v>78.260000000000005</v>
      </c>
      <c r="U5476">
        <v>2</v>
      </c>
      <c r="V5476" s="2">
        <v>0.2</v>
      </c>
      <c r="W5476" s="6">
        <v>-17.61</v>
      </c>
      <c r="X5476" s="14">
        <f>AA5476-W5476</f>
        <v>142.82600000000002</v>
      </c>
      <c r="Y5476" s="6">
        <f>T5476*U5476</f>
        <v>156.52000000000001</v>
      </c>
      <c r="Z5476" s="6">
        <f>Y5476*V5476</f>
        <v>31.304000000000002</v>
      </c>
      <c r="AA5476" s="6">
        <f t="shared" si="443"/>
        <v>125.21600000000001</v>
      </c>
    </row>
    <row r="5477" spans="2:27" x14ac:dyDescent="0.3">
      <c r="B5477">
        <v>5474</v>
      </c>
      <c r="C5477" t="s">
        <v>8277</v>
      </c>
      <c r="D5477" s="1">
        <v>43088</v>
      </c>
      <c r="E5477" s="1">
        <v>43092</v>
      </c>
      <c r="F5477" s="9" t="str">
        <f t="shared" si="448"/>
        <v>4 days</v>
      </c>
      <c r="G5477" t="s">
        <v>49</v>
      </c>
      <c r="H5477" t="s">
        <v>6539</v>
      </c>
      <c r="I5477" t="s">
        <v>6540</v>
      </c>
      <c r="J5477" t="s">
        <v>25</v>
      </c>
      <c r="K5477" t="s">
        <v>26</v>
      </c>
      <c r="L5477" t="s">
        <v>1725</v>
      </c>
      <c r="M5477" t="s">
        <v>456</v>
      </c>
      <c r="N5477">
        <v>80134</v>
      </c>
      <c r="O5477" t="s">
        <v>43</v>
      </c>
      <c r="P5477" t="s">
        <v>4799</v>
      </c>
      <c r="Q5477" t="s">
        <v>31</v>
      </c>
      <c r="R5477" t="s">
        <v>32</v>
      </c>
      <c r="S5477" t="s">
        <v>4800</v>
      </c>
      <c r="T5477" s="9">
        <v>102.02</v>
      </c>
      <c r="U5477">
        <v>7</v>
      </c>
      <c r="V5477" s="2">
        <v>0.7</v>
      </c>
      <c r="W5477" s="6">
        <v>-183.63</v>
      </c>
      <c r="X5477" s="14">
        <f>AA5477-W5477</f>
        <v>397.87200000000001</v>
      </c>
      <c r="Y5477" s="6">
        <f>T5477*U5477</f>
        <v>714.14</v>
      </c>
      <c r="Z5477" s="6">
        <f>Y5477*V5477</f>
        <v>499.89799999999997</v>
      </c>
      <c r="AA5477" s="6">
        <f t="shared" si="443"/>
        <v>214.24200000000002</v>
      </c>
    </row>
    <row r="5478" spans="2:27" x14ac:dyDescent="0.3">
      <c r="B5478">
        <v>5475</v>
      </c>
      <c r="C5478" t="s">
        <v>8278</v>
      </c>
      <c r="D5478" s="1">
        <v>43095</v>
      </c>
      <c r="E5478" s="1">
        <v>43095</v>
      </c>
      <c r="F5478" s="9" t="str">
        <f t="shared" si="448"/>
        <v>0 days</v>
      </c>
      <c r="G5478" t="s">
        <v>1292</v>
      </c>
      <c r="H5478" t="s">
        <v>2398</v>
      </c>
      <c r="I5478" t="s">
        <v>2399</v>
      </c>
      <c r="J5478" t="s">
        <v>40</v>
      </c>
      <c r="K5478" t="s">
        <v>26</v>
      </c>
      <c r="L5478" t="s">
        <v>136</v>
      </c>
      <c r="M5478" t="s">
        <v>137</v>
      </c>
      <c r="N5478">
        <v>68025</v>
      </c>
      <c r="O5478" t="s">
        <v>104</v>
      </c>
      <c r="P5478" t="s">
        <v>1773</v>
      </c>
      <c r="Q5478" t="s">
        <v>45</v>
      </c>
      <c r="R5478" t="s">
        <v>58</v>
      </c>
      <c r="S5478" t="s">
        <v>1774</v>
      </c>
      <c r="T5478" s="9">
        <v>750.68</v>
      </c>
      <c r="U5478">
        <v>2</v>
      </c>
      <c r="V5478" s="2">
        <v>0</v>
      </c>
      <c r="W5478" s="6">
        <v>37.53</v>
      </c>
      <c r="X5478" s="14">
        <f>AA5478-W5478</f>
        <v>1463.83</v>
      </c>
      <c r="Y5478" s="6">
        <f>T5478*U5478</f>
        <v>1501.36</v>
      </c>
      <c r="Z5478" s="6">
        <f>Y5478*V5478</f>
        <v>0</v>
      </c>
      <c r="AA5478" s="6">
        <f t="shared" si="443"/>
        <v>1501.36</v>
      </c>
    </row>
    <row r="5479" spans="2:27" x14ac:dyDescent="0.3">
      <c r="B5479">
        <v>5476</v>
      </c>
      <c r="C5479" t="s">
        <v>8279</v>
      </c>
      <c r="D5479" s="1">
        <v>42901</v>
      </c>
      <c r="E5479" s="1">
        <v>42904</v>
      </c>
      <c r="F5479" s="9" t="str">
        <f t="shared" si="448"/>
        <v>3 days</v>
      </c>
      <c r="G5479" t="s">
        <v>187</v>
      </c>
      <c r="H5479" t="s">
        <v>5935</v>
      </c>
      <c r="I5479" t="s">
        <v>5936</v>
      </c>
      <c r="J5479" t="s">
        <v>101</v>
      </c>
      <c r="K5479" t="s">
        <v>26</v>
      </c>
      <c r="L5479" t="s">
        <v>6373</v>
      </c>
      <c r="M5479" t="s">
        <v>228</v>
      </c>
      <c r="N5479">
        <v>55369</v>
      </c>
      <c r="O5479" t="s">
        <v>104</v>
      </c>
      <c r="P5479" t="s">
        <v>2257</v>
      </c>
      <c r="Q5479" t="s">
        <v>45</v>
      </c>
      <c r="R5479" t="s">
        <v>46</v>
      </c>
      <c r="S5479" t="s">
        <v>2258</v>
      </c>
      <c r="T5479" s="9">
        <v>44.4</v>
      </c>
      <c r="U5479">
        <v>3</v>
      </c>
      <c r="V5479" s="2">
        <v>0</v>
      </c>
      <c r="W5479" s="6">
        <v>22.2</v>
      </c>
      <c r="X5479" s="14">
        <f>AA5479-W5479</f>
        <v>110.99999999999999</v>
      </c>
      <c r="Y5479" s="6">
        <f>T5479*U5479</f>
        <v>133.19999999999999</v>
      </c>
      <c r="Z5479" s="6">
        <f>Y5479*V5479</f>
        <v>0</v>
      </c>
      <c r="AA5479" s="6">
        <f t="shared" si="443"/>
        <v>133.19999999999999</v>
      </c>
    </row>
    <row r="5480" spans="2:27" x14ac:dyDescent="0.3">
      <c r="B5480">
        <v>5477</v>
      </c>
      <c r="C5480" t="s">
        <v>8279</v>
      </c>
      <c r="D5480" s="1">
        <v>42901</v>
      </c>
      <c r="E5480" s="1">
        <v>42904</v>
      </c>
      <c r="F5480" s="9" t="str">
        <f t="shared" si="448"/>
        <v>3 days</v>
      </c>
      <c r="G5480" t="s">
        <v>187</v>
      </c>
      <c r="H5480" t="s">
        <v>5935</v>
      </c>
      <c r="I5480" t="s">
        <v>5936</v>
      </c>
      <c r="J5480" t="s">
        <v>101</v>
      </c>
      <c r="K5480" t="s">
        <v>26</v>
      </c>
      <c r="L5480" t="s">
        <v>6373</v>
      </c>
      <c r="M5480" t="s">
        <v>228</v>
      </c>
      <c r="N5480">
        <v>55369</v>
      </c>
      <c r="O5480" t="s">
        <v>104</v>
      </c>
      <c r="P5480" t="s">
        <v>4113</v>
      </c>
      <c r="Q5480" t="s">
        <v>45</v>
      </c>
      <c r="R5480" t="s">
        <v>58</v>
      </c>
      <c r="S5480" t="s">
        <v>4114</v>
      </c>
      <c r="T5480" s="9">
        <v>84.55</v>
      </c>
      <c r="U5480">
        <v>5</v>
      </c>
      <c r="V5480" s="2">
        <v>0</v>
      </c>
      <c r="W5480" s="6">
        <v>22.83</v>
      </c>
      <c r="X5480" s="14">
        <f>AA5480-W5480</f>
        <v>399.92</v>
      </c>
      <c r="Y5480" s="6">
        <f>T5480*U5480</f>
        <v>422.75</v>
      </c>
      <c r="Z5480" s="6">
        <f>Y5480*V5480</f>
        <v>0</v>
      </c>
      <c r="AA5480" s="6">
        <f t="shared" si="443"/>
        <v>422.75</v>
      </c>
    </row>
    <row r="5481" spans="2:27" x14ac:dyDescent="0.3">
      <c r="B5481">
        <v>5478</v>
      </c>
      <c r="C5481" t="s">
        <v>8279</v>
      </c>
      <c r="D5481" s="1">
        <v>42901</v>
      </c>
      <c r="E5481" s="1">
        <v>42904</v>
      </c>
      <c r="F5481" s="9" t="str">
        <f t="shared" si="448"/>
        <v>3 days</v>
      </c>
      <c r="G5481" t="s">
        <v>187</v>
      </c>
      <c r="H5481" t="s">
        <v>5935</v>
      </c>
      <c r="I5481" t="s">
        <v>5936</v>
      </c>
      <c r="J5481" t="s">
        <v>101</v>
      </c>
      <c r="K5481" t="s">
        <v>26</v>
      </c>
      <c r="L5481" t="s">
        <v>6373</v>
      </c>
      <c r="M5481" t="s">
        <v>228</v>
      </c>
      <c r="N5481">
        <v>55369</v>
      </c>
      <c r="O5481" t="s">
        <v>104</v>
      </c>
      <c r="P5481" t="s">
        <v>7524</v>
      </c>
      <c r="Q5481" t="s">
        <v>45</v>
      </c>
      <c r="R5481" t="s">
        <v>89</v>
      </c>
      <c r="S5481" t="s">
        <v>7525</v>
      </c>
      <c r="T5481" s="9">
        <v>17.940000000000001</v>
      </c>
      <c r="U5481">
        <v>3</v>
      </c>
      <c r="V5481" s="2">
        <v>0</v>
      </c>
      <c r="W5481" s="6">
        <v>8.7899999999999991</v>
      </c>
      <c r="X5481" s="14">
        <f>AA5481-W5481</f>
        <v>45.030000000000008</v>
      </c>
      <c r="Y5481" s="6">
        <f>T5481*U5481</f>
        <v>53.820000000000007</v>
      </c>
      <c r="Z5481" s="6">
        <f>Y5481*V5481</f>
        <v>0</v>
      </c>
      <c r="AA5481" s="6">
        <f t="shared" si="443"/>
        <v>53.820000000000007</v>
      </c>
    </row>
    <row r="5482" spans="2:27" x14ac:dyDescent="0.3">
      <c r="B5482">
        <v>5479</v>
      </c>
      <c r="C5482" t="s">
        <v>8280</v>
      </c>
      <c r="D5482" s="1">
        <v>42694</v>
      </c>
      <c r="E5482" s="1">
        <v>42698</v>
      </c>
      <c r="F5482" s="9" t="str">
        <f t="shared" si="448"/>
        <v>4 days</v>
      </c>
      <c r="G5482" t="s">
        <v>49</v>
      </c>
      <c r="H5482" t="s">
        <v>712</v>
      </c>
      <c r="I5482" t="s">
        <v>713</v>
      </c>
      <c r="J5482" t="s">
        <v>25</v>
      </c>
      <c r="K5482" t="s">
        <v>26</v>
      </c>
      <c r="L5482" t="s">
        <v>606</v>
      </c>
      <c r="M5482" t="s">
        <v>244</v>
      </c>
      <c r="N5482">
        <v>19711</v>
      </c>
      <c r="O5482" t="s">
        <v>147</v>
      </c>
      <c r="P5482" t="s">
        <v>4650</v>
      </c>
      <c r="Q5482" t="s">
        <v>45</v>
      </c>
      <c r="R5482" t="s">
        <v>74</v>
      </c>
      <c r="S5482" t="s">
        <v>4651</v>
      </c>
      <c r="T5482" s="9">
        <v>128.4</v>
      </c>
      <c r="U5482">
        <v>3</v>
      </c>
      <c r="V5482" s="2">
        <v>0</v>
      </c>
      <c r="W5482" s="6">
        <v>62.92</v>
      </c>
      <c r="X5482" s="14">
        <f>AA5482-W5482</f>
        <v>322.28000000000003</v>
      </c>
      <c r="Y5482" s="6">
        <f>T5482*U5482</f>
        <v>385.20000000000005</v>
      </c>
      <c r="Z5482" s="6">
        <f>Y5482*V5482</f>
        <v>0</v>
      </c>
      <c r="AA5482" s="6">
        <f t="shared" si="443"/>
        <v>385.20000000000005</v>
      </c>
    </row>
    <row r="5483" spans="2:27" x14ac:dyDescent="0.3">
      <c r="B5483">
        <v>5480</v>
      </c>
      <c r="C5483" t="s">
        <v>8281</v>
      </c>
      <c r="D5483" s="1">
        <v>41729</v>
      </c>
      <c r="E5483" s="1">
        <v>41733</v>
      </c>
      <c r="F5483" s="9" t="str">
        <f t="shared" si="448"/>
        <v>4 days</v>
      </c>
      <c r="G5483" t="s">
        <v>49</v>
      </c>
      <c r="H5483" t="s">
        <v>1809</v>
      </c>
      <c r="I5483" t="s">
        <v>1810</v>
      </c>
      <c r="J5483" t="s">
        <v>40</v>
      </c>
      <c r="K5483" t="s">
        <v>26</v>
      </c>
      <c r="L5483" t="s">
        <v>1422</v>
      </c>
      <c r="M5483" t="s">
        <v>53</v>
      </c>
      <c r="N5483">
        <v>33180</v>
      </c>
      <c r="O5483" t="s">
        <v>29</v>
      </c>
      <c r="P5483" t="s">
        <v>3132</v>
      </c>
      <c r="Q5483" t="s">
        <v>45</v>
      </c>
      <c r="R5483" t="s">
        <v>74</v>
      </c>
      <c r="S5483" t="s">
        <v>3133</v>
      </c>
      <c r="T5483" s="9">
        <v>1.87</v>
      </c>
      <c r="U5483">
        <v>1</v>
      </c>
      <c r="V5483" s="2">
        <v>0.7</v>
      </c>
      <c r="W5483" s="6">
        <v>-1.31</v>
      </c>
      <c r="X5483" s="14">
        <f>AA5483-W5483</f>
        <v>1.8710000000000002</v>
      </c>
      <c r="Y5483" s="6">
        <f>T5483*U5483</f>
        <v>1.87</v>
      </c>
      <c r="Z5483" s="6">
        <f>Y5483*V5483</f>
        <v>1.3089999999999999</v>
      </c>
      <c r="AA5483" s="6">
        <f t="shared" si="443"/>
        <v>0.56100000000000017</v>
      </c>
    </row>
    <row r="5484" spans="2:27" x14ac:dyDescent="0.3">
      <c r="B5484">
        <v>5481</v>
      </c>
      <c r="C5484" t="s">
        <v>8282</v>
      </c>
      <c r="D5484" s="1">
        <v>42957</v>
      </c>
      <c r="E5484" s="1">
        <v>43022</v>
      </c>
      <c r="F5484" s="9" t="str">
        <f t="shared" si="448"/>
        <v>65 days</v>
      </c>
      <c r="G5484" t="s">
        <v>49</v>
      </c>
      <c r="H5484" t="s">
        <v>2424</v>
      </c>
      <c r="I5484" t="s">
        <v>2425</v>
      </c>
      <c r="J5484" t="s">
        <v>40</v>
      </c>
      <c r="K5484" t="s">
        <v>26</v>
      </c>
      <c r="L5484" t="s">
        <v>949</v>
      </c>
      <c r="M5484" t="s">
        <v>42</v>
      </c>
      <c r="N5484">
        <v>92105</v>
      </c>
      <c r="O5484" t="s">
        <v>43</v>
      </c>
      <c r="P5484" t="s">
        <v>3756</v>
      </c>
      <c r="Q5484" t="s">
        <v>70</v>
      </c>
      <c r="R5484" t="s">
        <v>71</v>
      </c>
      <c r="S5484" t="s">
        <v>3757</v>
      </c>
      <c r="T5484" s="9">
        <v>103.19</v>
      </c>
      <c r="U5484">
        <v>1</v>
      </c>
      <c r="V5484" s="2">
        <v>0.2</v>
      </c>
      <c r="W5484" s="6">
        <v>11.61</v>
      </c>
      <c r="X5484" s="14">
        <f>AA5484-W5484</f>
        <v>70.941999999999993</v>
      </c>
      <c r="Y5484" s="6">
        <f>T5484*U5484</f>
        <v>103.19</v>
      </c>
      <c r="Z5484" s="6">
        <f>Y5484*V5484</f>
        <v>20.638000000000002</v>
      </c>
      <c r="AA5484" s="6">
        <f t="shared" si="443"/>
        <v>82.551999999999992</v>
      </c>
    </row>
    <row r="5485" spans="2:27" x14ac:dyDescent="0.3">
      <c r="B5485">
        <v>5482</v>
      </c>
      <c r="C5485" t="s">
        <v>8282</v>
      </c>
      <c r="D5485" s="1">
        <v>42957</v>
      </c>
      <c r="E5485" s="1">
        <v>43022</v>
      </c>
      <c r="F5485" s="9" t="str">
        <f t="shared" si="448"/>
        <v>65 days</v>
      </c>
      <c r="G5485" t="s">
        <v>49</v>
      </c>
      <c r="H5485" t="s">
        <v>2424</v>
      </c>
      <c r="I5485" t="s">
        <v>2425</v>
      </c>
      <c r="J5485" t="s">
        <v>40</v>
      </c>
      <c r="K5485" t="s">
        <v>26</v>
      </c>
      <c r="L5485" t="s">
        <v>949</v>
      </c>
      <c r="M5485" t="s">
        <v>42</v>
      </c>
      <c r="N5485">
        <v>92105</v>
      </c>
      <c r="O5485" t="s">
        <v>43</v>
      </c>
      <c r="P5485" t="s">
        <v>6692</v>
      </c>
      <c r="Q5485" t="s">
        <v>70</v>
      </c>
      <c r="R5485" t="s">
        <v>160</v>
      </c>
      <c r="S5485" t="s">
        <v>6693</v>
      </c>
      <c r="T5485" s="9">
        <v>36</v>
      </c>
      <c r="U5485">
        <v>2</v>
      </c>
      <c r="V5485" s="2">
        <v>0</v>
      </c>
      <c r="W5485" s="6">
        <v>6.48</v>
      </c>
      <c r="X5485" s="14">
        <f>AA5485-W5485</f>
        <v>65.52</v>
      </c>
      <c r="Y5485" s="6">
        <f>T5485*U5485</f>
        <v>72</v>
      </c>
      <c r="Z5485" s="6">
        <f>Y5485*V5485</f>
        <v>0</v>
      </c>
      <c r="AA5485" s="6">
        <f t="shared" si="443"/>
        <v>72</v>
      </c>
    </row>
    <row r="5486" spans="2:27" x14ac:dyDescent="0.3">
      <c r="B5486">
        <v>5483</v>
      </c>
      <c r="C5486" t="s">
        <v>8282</v>
      </c>
      <c r="D5486" s="1">
        <v>42957</v>
      </c>
      <c r="E5486" s="1">
        <v>43022</v>
      </c>
      <c r="F5486" s="9" t="str">
        <f t="shared" si="448"/>
        <v>65 days</v>
      </c>
      <c r="G5486" t="s">
        <v>49</v>
      </c>
      <c r="H5486" t="s">
        <v>2424</v>
      </c>
      <c r="I5486" t="s">
        <v>2425</v>
      </c>
      <c r="J5486" t="s">
        <v>40</v>
      </c>
      <c r="K5486" t="s">
        <v>26</v>
      </c>
      <c r="L5486" t="s">
        <v>949</v>
      </c>
      <c r="M5486" t="s">
        <v>42</v>
      </c>
      <c r="N5486">
        <v>92105</v>
      </c>
      <c r="O5486" t="s">
        <v>43</v>
      </c>
      <c r="P5486" t="s">
        <v>2357</v>
      </c>
      <c r="Q5486" t="s">
        <v>70</v>
      </c>
      <c r="R5486" t="s">
        <v>160</v>
      </c>
      <c r="S5486" t="s">
        <v>2358</v>
      </c>
      <c r="T5486" s="9">
        <v>239.96</v>
      </c>
      <c r="U5486">
        <v>4</v>
      </c>
      <c r="V5486" s="2">
        <v>0</v>
      </c>
      <c r="W5486" s="6">
        <v>115.18</v>
      </c>
      <c r="X5486" s="14">
        <f>AA5486-W5486</f>
        <v>844.66000000000008</v>
      </c>
      <c r="Y5486" s="6">
        <f>T5486*U5486</f>
        <v>959.84</v>
      </c>
      <c r="Z5486" s="6">
        <f>Y5486*V5486</f>
        <v>0</v>
      </c>
      <c r="AA5486" s="6">
        <f t="shared" si="443"/>
        <v>959.84</v>
      </c>
    </row>
    <row r="5487" spans="2:27" x14ac:dyDescent="0.3">
      <c r="B5487">
        <v>5484</v>
      </c>
      <c r="C5487" t="s">
        <v>8282</v>
      </c>
      <c r="D5487" s="1">
        <v>42957</v>
      </c>
      <c r="E5487" s="1">
        <v>43022</v>
      </c>
      <c r="F5487" s="9" t="str">
        <f t="shared" si="448"/>
        <v>65 days</v>
      </c>
      <c r="G5487" t="s">
        <v>49</v>
      </c>
      <c r="H5487" t="s">
        <v>2424</v>
      </c>
      <c r="I5487" t="s">
        <v>2425</v>
      </c>
      <c r="J5487" t="s">
        <v>40</v>
      </c>
      <c r="K5487" t="s">
        <v>26</v>
      </c>
      <c r="L5487" t="s">
        <v>949</v>
      </c>
      <c r="M5487" t="s">
        <v>42</v>
      </c>
      <c r="N5487">
        <v>92105</v>
      </c>
      <c r="O5487" t="s">
        <v>43</v>
      </c>
      <c r="P5487" t="s">
        <v>6453</v>
      </c>
      <c r="Q5487" t="s">
        <v>45</v>
      </c>
      <c r="R5487" t="s">
        <v>58</v>
      </c>
      <c r="S5487" t="s">
        <v>6454</v>
      </c>
      <c r="T5487" s="9">
        <v>40.68</v>
      </c>
      <c r="U5487">
        <v>2</v>
      </c>
      <c r="V5487" s="2">
        <v>0</v>
      </c>
      <c r="W5487" s="6">
        <v>0.41</v>
      </c>
      <c r="X5487" s="14">
        <f>AA5487-W5487</f>
        <v>80.95</v>
      </c>
      <c r="Y5487" s="6">
        <f>T5487*U5487</f>
        <v>81.36</v>
      </c>
      <c r="Z5487" s="6">
        <f>Y5487*V5487</f>
        <v>0</v>
      </c>
      <c r="AA5487" s="6">
        <f t="shared" si="443"/>
        <v>81.36</v>
      </c>
    </row>
    <row r="5488" spans="2:27" x14ac:dyDescent="0.3">
      <c r="B5488">
        <v>5485</v>
      </c>
      <c r="C5488" t="s">
        <v>8283</v>
      </c>
      <c r="D5488" s="1">
        <v>42765</v>
      </c>
      <c r="E5488" s="1">
        <v>42827</v>
      </c>
      <c r="F5488" s="9" t="str">
        <f t="shared" si="448"/>
        <v>62 days</v>
      </c>
      <c r="G5488" t="s">
        <v>49</v>
      </c>
      <c r="H5488" t="s">
        <v>151</v>
      </c>
      <c r="I5488" t="s">
        <v>152</v>
      </c>
      <c r="J5488" t="s">
        <v>25</v>
      </c>
      <c r="K5488" t="s">
        <v>26</v>
      </c>
      <c r="L5488" t="s">
        <v>1422</v>
      </c>
      <c r="M5488" t="s">
        <v>53</v>
      </c>
      <c r="N5488">
        <v>33142</v>
      </c>
      <c r="O5488" t="s">
        <v>29</v>
      </c>
      <c r="P5488" t="s">
        <v>8284</v>
      </c>
      <c r="Q5488" t="s">
        <v>31</v>
      </c>
      <c r="R5488" t="s">
        <v>35</v>
      </c>
      <c r="S5488" t="s">
        <v>8285</v>
      </c>
      <c r="T5488" s="9">
        <v>419.14</v>
      </c>
      <c r="U5488">
        <v>4</v>
      </c>
      <c r="V5488" s="2">
        <v>0.2</v>
      </c>
      <c r="W5488" s="6">
        <v>-68.11</v>
      </c>
      <c r="X5488" s="14">
        <f>AA5488-W5488</f>
        <v>1409.3579999999999</v>
      </c>
      <c r="Y5488" s="6">
        <f>T5488*U5488</f>
        <v>1676.56</v>
      </c>
      <c r="Z5488" s="6">
        <f>Y5488*V5488</f>
        <v>335.31200000000001</v>
      </c>
      <c r="AA5488" s="6">
        <f t="shared" si="443"/>
        <v>1341.248</v>
      </c>
    </row>
    <row r="5489" spans="2:27" x14ac:dyDescent="0.3">
      <c r="B5489">
        <v>5486</v>
      </c>
      <c r="C5489" t="s">
        <v>8286</v>
      </c>
      <c r="D5489" s="1">
        <v>41985</v>
      </c>
      <c r="E5489" s="1">
        <v>41990</v>
      </c>
      <c r="F5489" s="9" t="str">
        <f t="shared" si="448"/>
        <v>5 days</v>
      </c>
      <c r="G5489" t="s">
        <v>49</v>
      </c>
      <c r="H5489" t="s">
        <v>1463</v>
      </c>
      <c r="I5489" t="s">
        <v>1464</v>
      </c>
      <c r="J5489" t="s">
        <v>25</v>
      </c>
      <c r="K5489" t="s">
        <v>26</v>
      </c>
      <c r="L5489" t="s">
        <v>1422</v>
      </c>
      <c r="M5489" t="s">
        <v>53</v>
      </c>
      <c r="N5489">
        <v>33178</v>
      </c>
      <c r="O5489" t="s">
        <v>29</v>
      </c>
      <c r="P5489" t="s">
        <v>2761</v>
      </c>
      <c r="Q5489" t="s">
        <v>45</v>
      </c>
      <c r="R5489" t="s">
        <v>172</v>
      </c>
      <c r="S5489" t="s">
        <v>670</v>
      </c>
      <c r="T5489" s="9">
        <v>23.47</v>
      </c>
      <c r="U5489">
        <v>3</v>
      </c>
      <c r="V5489" s="2">
        <v>0.2</v>
      </c>
      <c r="W5489" s="6">
        <v>7.63</v>
      </c>
      <c r="X5489" s="14">
        <f>AA5489-W5489</f>
        <v>48.697999999999993</v>
      </c>
      <c r="Y5489" s="6">
        <f>T5489*U5489</f>
        <v>70.41</v>
      </c>
      <c r="Z5489" s="6">
        <f>Y5489*V5489</f>
        <v>14.082000000000001</v>
      </c>
      <c r="AA5489" s="6">
        <f t="shared" si="443"/>
        <v>56.327999999999996</v>
      </c>
    </row>
    <row r="5490" spans="2:27" x14ac:dyDescent="0.3">
      <c r="B5490">
        <v>5487</v>
      </c>
      <c r="C5490" t="s">
        <v>8287</v>
      </c>
      <c r="D5490" s="1">
        <v>42301</v>
      </c>
      <c r="E5490" s="1">
        <v>42306</v>
      </c>
      <c r="F5490" s="9" t="str">
        <f t="shared" si="448"/>
        <v>5 days</v>
      </c>
      <c r="G5490" t="s">
        <v>49</v>
      </c>
      <c r="H5490" t="s">
        <v>1669</v>
      </c>
      <c r="I5490" t="s">
        <v>1670</v>
      </c>
      <c r="J5490" t="s">
        <v>101</v>
      </c>
      <c r="K5490" t="s">
        <v>26</v>
      </c>
      <c r="L5490" t="s">
        <v>679</v>
      </c>
      <c r="M5490" t="s">
        <v>103</v>
      </c>
      <c r="N5490">
        <v>78207</v>
      </c>
      <c r="O5490" t="s">
        <v>104</v>
      </c>
      <c r="P5490" t="s">
        <v>1220</v>
      </c>
      <c r="Q5490" t="s">
        <v>45</v>
      </c>
      <c r="R5490" t="s">
        <v>74</v>
      </c>
      <c r="S5490" t="s">
        <v>1221</v>
      </c>
      <c r="T5490" s="9">
        <v>3.59</v>
      </c>
      <c r="U5490">
        <v>4</v>
      </c>
      <c r="V5490" s="2">
        <v>0.8</v>
      </c>
      <c r="W5490" s="6">
        <v>-6.29</v>
      </c>
      <c r="X5490" s="14">
        <f>AA5490-W5490</f>
        <v>9.161999999999999</v>
      </c>
      <c r="Y5490" s="6">
        <f>T5490*U5490</f>
        <v>14.36</v>
      </c>
      <c r="Z5490" s="6">
        <f>Y5490*V5490</f>
        <v>11.488</v>
      </c>
      <c r="AA5490" s="6">
        <f t="shared" si="443"/>
        <v>2.8719999999999999</v>
      </c>
    </row>
    <row r="5491" spans="2:27" x14ac:dyDescent="0.3">
      <c r="B5491">
        <v>5488</v>
      </c>
      <c r="C5491" t="s">
        <v>8288</v>
      </c>
      <c r="D5491" s="1">
        <v>42739</v>
      </c>
      <c r="E5491" s="1">
        <v>42829</v>
      </c>
      <c r="F5491" s="9" t="str">
        <f t="shared" si="448"/>
        <v>90 days</v>
      </c>
      <c r="G5491" t="s">
        <v>22</v>
      </c>
      <c r="H5491" t="s">
        <v>2414</v>
      </c>
      <c r="I5491" t="s">
        <v>2415</v>
      </c>
      <c r="J5491" t="s">
        <v>40</v>
      </c>
      <c r="K5491" t="s">
        <v>26</v>
      </c>
      <c r="L5491" t="s">
        <v>1525</v>
      </c>
      <c r="M5491" t="s">
        <v>53</v>
      </c>
      <c r="N5491">
        <v>32216</v>
      </c>
      <c r="O5491" t="s">
        <v>29</v>
      </c>
      <c r="P5491" t="s">
        <v>4557</v>
      </c>
      <c r="Q5491" t="s">
        <v>70</v>
      </c>
      <c r="R5491" t="s">
        <v>71</v>
      </c>
      <c r="S5491" t="s">
        <v>4558</v>
      </c>
      <c r="T5491" s="9">
        <v>23.98</v>
      </c>
      <c r="U5491">
        <v>3</v>
      </c>
      <c r="V5491" s="2">
        <v>0.2</v>
      </c>
      <c r="W5491" s="6">
        <v>-5.69</v>
      </c>
      <c r="X5491" s="14">
        <f>AA5491-W5491</f>
        <v>63.241999999999997</v>
      </c>
      <c r="Y5491" s="6">
        <f>T5491*U5491</f>
        <v>71.94</v>
      </c>
      <c r="Z5491" s="6">
        <f>Y5491*V5491</f>
        <v>14.388</v>
      </c>
      <c r="AA5491" s="6">
        <f t="shared" si="443"/>
        <v>57.552</v>
      </c>
    </row>
    <row r="5492" spans="2:27" x14ac:dyDescent="0.3">
      <c r="B5492">
        <v>5489</v>
      </c>
      <c r="C5492" t="s">
        <v>8288</v>
      </c>
      <c r="D5492" s="1">
        <v>42739</v>
      </c>
      <c r="E5492" s="1">
        <v>42829</v>
      </c>
      <c r="F5492" s="9" t="str">
        <f t="shared" si="448"/>
        <v>90 days</v>
      </c>
      <c r="G5492" t="s">
        <v>22</v>
      </c>
      <c r="H5492" t="s">
        <v>2414</v>
      </c>
      <c r="I5492" t="s">
        <v>2415</v>
      </c>
      <c r="J5492" t="s">
        <v>40</v>
      </c>
      <c r="K5492" t="s">
        <v>26</v>
      </c>
      <c r="L5492" t="s">
        <v>1525</v>
      </c>
      <c r="M5492" t="s">
        <v>53</v>
      </c>
      <c r="N5492">
        <v>32216</v>
      </c>
      <c r="O5492" t="s">
        <v>29</v>
      </c>
      <c r="P5492" t="s">
        <v>3719</v>
      </c>
      <c r="Q5492" t="s">
        <v>45</v>
      </c>
      <c r="R5492" t="s">
        <v>46</v>
      </c>
      <c r="S5492" t="s">
        <v>3720</v>
      </c>
      <c r="T5492" s="9">
        <v>6.26</v>
      </c>
      <c r="U5492">
        <v>3</v>
      </c>
      <c r="V5492" s="2">
        <v>0.2</v>
      </c>
      <c r="W5492" s="6">
        <v>2.04</v>
      </c>
      <c r="X5492" s="14">
        <f>AA5492-W5492</f>
        <v>12.984000000000002</v>
      </c>
      <c r="Y5492" s="6">
        <f>T5492*U5492</f>
        <v>18.78</v>
      </c>
      <c r="Z5492" s="6">
        <f>Y5492*V5492</f>
        <v>3.7560000000000002</v>
      </c>
      <c r="AA5492" s="6">
        <f t="shared" si="443"/>
        <v>15.024000000000001</v>
      </c>
    </row>
    <row r="5493" spans="2:27" x14ac:dyDescent="0.3">
      <c r="B5493">
        <v>5490</v>
      </c>
      <c r="C5493" t="s">
        <v>8288</v>
      </c>
      <c r="D5493" s="1">
        <v>42739</v>
      </c>
      <c r="E5493" s="1">
        <v>42829</v>
      </c>
      <c r="F5493" s="9" t="str">
        <f t="shared" si="448"/>
        <v>90 days</v>
      </c>
      <c r="G5493" t="s">
        <v>22</v>
      </c>
      <c r="H5493" t="s">
        <v>2414</v>
      </c>
      <c r="I5493" t="s">
        <v>2415</v>
      </c>
      <c r="J5493" t="s">
        <v>40</v>
      </c>
      <c r="K5493" t="s">
        <v>26</v>
      </c>
      <c r="L5493" t="s">
        <v>1525</v>
      </c>
      <c r="M5493" t="s">
        <v>53</v>
      </c>
      <c r="N5493">
        <v>32216</v>
      </c>
      <c r="O5493" t="s">
        <v>29</v>
      </c>
      <c r="P5493" t="s">
        <v>5293</v>
      </c>
      <c r="Q5493" t="s">
        <v>45</v>
      </c>
      <c r="R5493" t="s">
        <v>77</v>
      </c>
      <c r="S5493" t="s">
        <v>1432</v>
      </c>
      <c r="T5493" s="9">
        <v>20.81</v>
      </c>
      <c r="U5493">
        <v>3</v>
      </c>
      <c r="V5493" s="2">
        <v>0.2</v>
      </c>
      <c r="W5493" s="6">
        <v>1.82</v>
      </c>
      <c r="X5493" s="14">
        <f>AA5493-W5493</f>
        <v>48.123999999999995</v>
      </c>
      <c r="Y5493" s="6">
        <f>T5493*U5493</f>
        <v>62.429999999999993</v>
      </c>
      <c r="Z5493" s="6">
        <f>Y5493*V5493</f>
        <v>12.485999999999999</v>
      </c>
      <c r="AA5493" s="6">
        <f t="shared" si="443"/>
        <v>49.943999999999996</v>
      </c>
    </row>
    <row r="5494" spans="2:27" x14ac:dyDescent="0.3">
      <c r="B5494">
        <v>5491</v>
      </c>
      <c r="C5494" t="s">
        <v>8288</v>
      </c>
      <c r="D5494" s="1">
        <v>42739</v>
      </c>
      <c r="E5494" s="1">
        <v>42829</v>
      </c>
      <c r="F5494" s="9" t="str">
        <f t="shared" si="448"/>
        <v>90 days</v>
      </c>
      <c r="G5494" t="s">
        <v>22</v>
      </c>
      <c r="H5494" t="s">
        <v>2414</v>
      </c>
      <c r="I5494" t="s">
        <v>2415</v>
      </c>
      <c r="J5494" t="s">
        <v>40</v>
      </c>
      <c r="K5494" t="s">
        <v>26</v>
      </c>
      <c r="L5494" t="s">
        <v>1525</v>
      </c>
      <c r="M5494" t="s">
        <v>53</v>
      </c>
      <c r="N5494">
        <v>32216</v>
      </c>
      <c r="O5494" t="s">
        <v>29</v>
      </c>
      <c r="P5494" t="s">
        <v>4847</v>
      </c>
      <c r="Q5494" t="s">
        <v>31</v>
      </c>
      <c r="R5494" t="s">
        <v>35</v>
      </c>
      <c r="S5494" t="s">
        <v>4848</v>
      </c>
      <c r="T5494" s="9">
        <v>218.35</v>
      </c>
      <c r="U5494">
        <v>3</v>
      </c>
      <c r="V5494" s="2">
        <v>0.2</v>
      </c>
      <c r="W5494" s="6">
        <v>-19.11</v>
      </c>
      <c r="X5494" s="14">
        <f>AA5494-W5494</f>
        <v>543.15</v>
      </c>
      <c r="Y5494" s="6">
        <f>T5494*U5494</f>
        <v>655.04999999999995</v>
      </c>
      <c r="Z5494" s="6">
        <f>Y5494*V5494</f>
        <v>131.01</v>
      </c>
      <c r="AA5494" s="6">
        <f t="shared" si="443"/>
        <v>524.04</v>
      </c>
    </row>
    <row r="5495" spans="2:27" x14ac:dyDescent="0.3">
      <c r="B5495">
        <v>5492</v>
      </c>
      <c r="C5495" t="s">
        <v>8289</v>
      </c>
      <c r="D5495" s="1">
        <v>42761</v>
      </c>
      <c r="E5495" s="1">
        <v>42762</v>
      </c>
      <c r="F5495" s="9" t="str">
        <f t="shared" si="448"/>
        <v>1 days</v>
      </c>
      <c r="G5495" t="s">
        <v>187</v>
      </c>
      <c r="H5495" t="s">
        <v>23</v>
      </c>
      <c r="I5495" t="s">
        <v>24</v>
      </c>
      <c r="J5495" t="s">
        <v>25</v>
      </c>
      <c r="K5495" t="s">
        <v>26</v>
      </c>
      <c r="L5495" t="s">
        <v>183</v>
      </c>
      <c r="M5495" t="s">
        <v>103</v>
      </c>
      <c r="N5495">
        <v>77070</v>
      </c>
      <c r="O5495" t="s">
        <v>104</v>
      </c>
      <c r="P5495" t="s">
        <v>348</v>
      </c>
      <c r="Q5495" t="s">
        <v>45</v>
      </c>
      <c r="R5495" t="s">
        <v>58</v>
      </c>
      <c r="S5495" t="s">
        <v>349</v>
      </c>
      <c r="T5495" s="9">
        <v>18.16</v>
      </c>
      <c r="U5495">
        <v>2</v>
      </c>
      <c r="V5495" s="2">
        <v>0.2</v>
      </c>
      <c r="W5495" s="6">
        <v>1.82</v>
      </c>
      <c r="X5495" s="14">
        <f>AA5495-W5495</f>
        <v>27.236000000000001</v>
      </c>
      <c r="Y5495" s="6">
        <f>T5495*U5495</f>
        <v>36.32</v>
      </c>
      <c r="Z5495" s="6">
        <f>Y5495*V5495</f>
        <v>7.2640000000000002</v>
      </c>
      <c r="AA5495" s="6">
        <f t="shared" si="443"/>
        <v>29.056000000000001</v>
      </c>
    </row>
    <row r="5496" spans="2:27" x14ac:dyDescent="0.3">
      <c r="B5496">
        <v>5493</v>
      </c>
      <c r="C5496" t="s">
        <v>8290</v>
      </c>
      <c r="D5496" s="1">
        <v>41971</v>
      </c>
      <c r="E5496" s="1">
        <v>41971</v>
      </c>
      <c r="F5496" s="9" t="str">
        <f t="shared" si="448"/>
        <v>0 days</v>
      </c>
      <c r="G5496" t="s">
        <v>1292</v>
      </c>
      <c r="H5496" t="s">
        <v>7000</v>
      </c>
      <c r="I5496" t="s">
        <v>7001</v>
      </c>
      <c r="J5496" t="s">
        <v>101</v>
      </c>
      <c r="K5496" t="s">
        <v>26</v>
      </c>
      <c r="L5496" t="s">
        <v>126</v>
      </c>
      <c r="M5496" t="s">
        <v>42</v>
      </c>
      <c r="N5496">
        <v>94122</v>
      </c>
      <c r="O5496" t="s">
        <v>43</v>
      </c>
      <c r="P5496" t="s">
        <v>1298</v>
      </c>
      <c r="Q5496" t="s">
        <v>45</v>
      </c>
      <c r="R5496" t="s">
        <v>578</v>
      </c>
      <c r="S5496" t="s">
        <v>1299</v>
      </c>
      <c r="T5496" s="9">
        <v>7.36</v>
      </c>
      <c r="U5496">
        <v>2</v>
      </c>
      <c r="V5496" s="2">
        <v>0</v>
      </c>
      <c r="W5496" s="6">
        <v>0.15</v>
      </c>
      <c r="X5496" s="14">
        <f>AA5496-W5496</f>
        <v>14.57</v>
      </c>
      <c r="Y5496" s="6">
        <f>T5496*U5496</f>
        <v>14.72</v>
      </c>
      <c r="Z5496" s="6">
        <f>Y5496*V5496</f>
        <v>0</v>
      </c>
      <c r="AA5496" s="6">
        <f t="shared" si="443"/>
        <v>14.72</v>
      </c>
    </row>
    <row r="5497" spans="2:27" x14ac:dyDescent="0.3">
      <c r="B5497">
        <v>5494</v>
      </c>
      <c r="C5497" t="s">
        <v>8290</v>
      </c>
      <c r="D5497" s="1">
        <v>41971</v>
      </c>
      <c r="E5497" s="1">
        <v>41971</v>
      </c>
      <c r="F5497" s="9" t="str">
        <f t="shared" si="448"/>
        <v>0 days</v>
      </c>
      <c r="G5497" t="s">
        <v>1292</v>
      </c>
      <c r="H5497" t="s">
        <v>7000</v>
      </c>
      <c r="I5497" t="s">
        <v>7001</v>
      </c>
      <c r="J5497" t="s">
        <v>101</v>
      </c>
      <c r="K5497" t="s">
        <v>26</v>
      </c>
      <c r="L5497" t="s">
        <v>126</v>
      </c>
      <c r="M5497" t="s">
        <v>42</v>
      </c>
      <c r="N5497">
        <v>94122</v>
      </c>
      <c r="O5497" t="s">
        <v>43</v>
      </c>
      <c r="P5497" t="s">
        <v>1043</v>
      </c>
      <c r="Q5497" t="s">
        <v>45</v>
      </c>
      <c r="R5497" t="s">
        <v>46</v>
      </c>
      <c r="S5497" t="s">
        <v>1044</v>
      </c>
      <c r="T5497" s="9">
        <v>41.4</v>
      </c>
      <c r="U5497">
        <v>4</v>
      </c>
      <c r="V5497" s="2">
        <v>0</v>
      </c>
      <c r="W5497" s="6">
        <v>19.87</v>
      </c>
      <c r="X5497" s="14">
        <f>AA5497-W5497</f>
        <v>145.72999999999999</v>
      </c>
      <c r="Y5497" s="6">
        <f>T5497*U5497</f>
        <v>165.6</v>
      </c>
      <c r="Z5497" s="6">
        <f>Y5497*V5497</f>
        <v>0</v>
      </c>
      <c r="AA5497" s="6">
        <f t="shared" si="443"/>
        <v>165.6</v>
      </c>
    </row>
    <row r="5498" spans="2:27" x14ac:dyDescent="0.3">
      <c r="B5498">
        <v>5495</v>
      </c>
      <c r="C5498" t="s">
        <v>8290</v>
      </c>
      <c r="D5498" s="1">
        <v>41971</v>
      </c>
      <c r="E5498" s="1">
        <v>41971</v>
      </c>
      <c r="F5498" s="9" t="str">
        <f t="shared" si="448"/>
        <v>0 days</v>
      </c>
      <c r="G5498" t="s">
        <v>1292</v>
      </c>
      <c r="H5498" t="s">
        <v>7000</v>
      </c>
      <c r="I5498" t="s">
        <v>7001</v>
      </c>
      <c r="J5498" t="s">
        <v>101</v>
      </c>
      <c r="K5498" t="s">
        <v>26</v>
      </c>
      <c r="L5498" t="s">
        <v>126</v>
      </c>
      <c r="M5498" t="s">
        <v>42</v>
      </c>
      <c r="N5498">
        <v>94122</v>
      </c>
      <c r="O5498" t="s">
        <v>43</v>
      </c>
      <c r="P5498" t="s">
        <v>4480</v>
      </c>
      <c r="Q5498" t="s">
        <v>31</v>
      </c>
      <c r="R5498" t="s">
        <v>32</v>
      </c>
      <c r="S5498" t="s">
        <v>4481</v>
      </c>
      <c r="T5498" s="9">
        <v>411.33</v>
      </c>
      <c r="U5498">
        <v>4</v>
      </c>
      <c r="V5498" s="2">
        <v>0.15</v>
      </c>
      <c r="W5498" s="6">
        <v>-4.84</v>
      </c>
      <c r="X5498" s="14">
        <f>AA5498-W5498</f>
        <v>1403.3619999999999</v>
      </c>
      <c r="Y5498" s="6">
        <f>T5498*U5498</f>
        <v>1645.32</v>
      </c>
      <c r="Z5498" s="6">
        <f>Y5498*V5498</f>
        <v>246.79799999999997</v>
      </c>
      <c r="AA5498" s="6">
        <f t="shared" si="443"/>
        <v>1398.5219999999999</v>
      </c>
    </row>
    <row r="5499" spans="2:27" x14ac:dyDescent="0.3">
      <c r="B5499">
        <v>5496</v>
      </c>
      <c r="C5499" t="s">
        <v>8291</v>
      </c>
      <c r="D5499" s="1">
        <v>42103</v>
      </c>
      <c r="E5499" s="1">
        <v>42225</v>
      </c>
      <c r="F5499" s="9" t="str">
        <f t="shared" si="448"/>
        <v>122 days</v>
      </c>
      <c r="G5499" t="s">
        <v>49</v>
      </c>
      <c r="H5499" t="s">
        <v>3895</v>
      </c>
      <c r="I5499" t="s">
        <v>3896</v>
      </c>
      <c r="J5499" t="s">
        <v>40</v>
      </c>
      <c r="K5499" t="s">
        <v>26</v>
      </c>
      <c r="L5499" t="s">
        <v>145</v>
      </c>
      <c r="M5499" t="s">
        <v>146</v>
      </c>
      <c r="N5499">
        <v>19140</v>
      </c>
      <c r="O5499" t="s">
        <v>147</v>
      </c>
      <c r="P5499" t="s">
        <v>4840</v>
      </c>
      <c r="Q5499" t="s">
        <v>45</v>
      </c>
      <c r="R5499" t="s">
        <v>74</v>
      </c>
      <c r="S5499" t="s">
        <v>4841</v>
      </c>
      <c r="T5499" s="9">
        <v>7.66</v>
      </c>
      <c r="U5499">
        <v>4</v>
      </c>
      <c r="V5499" s="2">
        <v>0.7</v>
      </c>
      <c r="W5499" s="6">
        <v>-6.12</v>
      </c>
      <c r="X5499" s="14">
        <f>AA5499-W5499</f>
        <v>15.312000000000001</v>
      </c>
      <c r="Y5499" s="6">
        <f>T5499*U5499</f>
        <v>30.64</v>
      </c>
      <c r="Z5499" s="6">
        <f>Y5499*V5499</f>
        <v>21.448</v>
      </c>
      <c r="AA5499" s="6">
        <f t="shared" si="443"/>
        <v>9.1920000000000002</v>
      </c>
    </row>
    <row r="5500" spans="2:27" x14ac:dyDescent="0.3">
      <c r="B5500">
        <v>5497</v>
      </c>
      <c r="C5500" t="s">
        <v>8292</v>
      </c>
      <c r="D5500" s="1">
        <v>43075</v>
      </c>
      <c r="E5500" s="1">
        <v>42902</v>
      </c>
      <c r="F5500" s="23" t="s">
        <v>10956</v>
      </c>
      <c r="G5500" t="s">
        <v>49</v>
      </c>
      <c r="H5500" t="s">
        <v>5800</v>
      </c>
      <c r="I5500" t="s">
        <v>5801</v>
      </c>
      <c r="J5500" t="s">
        <v>25</v>
      </c>
      <c r="K5500" t="s">
        <v>26</v>
      </c>
      <c r="L5500" t="s">
        <v>5186</v>
      </c>
      <c r="M5500" t="s">
        <v>497</v>
      </c>
      <c r="N5500">
        <v>43302</v>
      </c>
      <c r="O5500" t="s">
        <v>147</v>
      </c>
      <c r="P5500" t="s">
        <v>994</v>
      </c>
      <c r="Q5500" t="s">
        <v>70</v>
      </c>
      <c r="R5500" t="s">
        <v>160</v>
      </c>
      <c r="S5500" t="s">
        <v>995</v>
      </c>
      <c r="T5500" s="9">
        <v>63.92</v>
      </c>
      <c r="U5500">
        <v>2</v>
      </c>
      <c r="V5500" s="2">
        <v>0.2</v>
      </c>
      <c r="W5500" s="6">
        <v>19.18</v>
      </c>
      <c r="X5500" s="14">
        <f>AA5500-W5500</f>
        <v>83.092000000000013</v>
      </c>
      <c r="Y5500" s="6">
        <f>T5500*U5500</f>
        <v>127.84</v>
      </c>
      <c r="Z5500" s="6">
        <f>Y5500*V5500</f>
        <v>25.568000000000001</v>
      </c>
      <c r="AA5500" s="6">
        <f t="shared" si="443"/>
        <v>102.27200000000001</v>
      </c>
    </row>
    <row r="5501" spans="2:27" x14ac:dyDescent="0.3">
      <c r="B5501">
        <v>5498</v>
      </c>
      <c r="C5501" t="s">
        <v>8293</v>
      </c>
      <c r="D5501" s="1">
        <v>42931</v>
      </c>
      <c r="E5501" s="1">
        <v>42934</v>
      </c>
      <c r="F5501" s="9" t="str">
        <f t="shared" ref="F5501:F5510" si="449">DATEDIF(D5501,E5501,"d")&amp;" days"</f>
        <v>3 days</v>
      </c>
      <c r="G5501" t="s">
        <v>22</v>
      </c>
      <c r="H5501" t="s">
        <v>4332</v>
      </c>
      <c r="I5501" t="s">
        <v>4333</v>
      </c>
      <c r="J5501" t="s">
        <v>25</v>
      </c>
      <c r="K5501" t="s">
        <v>26</v>
      </c>
      <c r="L5501" t="s">
        <v>265</v>
      </c>
      <c r="M5501" t="s">
        <v>266</v>
      </c>
      <c r="N5501">
        <v>10024</v>
      </c>
      <c r="O5501" t="s">
        <v>147</v>
      </c>
      <c r="P5501" t="s">
        <v>4999</v>
      </c>
      <c r="Q5501" t="s">
        <v>45</v>
      </c>
      <c r="R5501" t="s">
        <v>67</v>
      </c>
      <c r="S5501" t="s">
        <v>5000</v>
      </c>
      <c r="T5501" s="9">
        <v>6.56</v>
      </c>
      <c r="U5501">
        <v>2</v>
      </c>
      <c r="V5501" s="2">
        <v>0</v>
      </c>
      <c r="W5501" s="6">
        <v>1.9</v>
      </c>
      <c r="X5501" s="14">
        <f>AA5501-W5501</f>
        <v>11.219999999999999</v>
      </c>
      <c r="Y5501" s="6">
        <f>T5501*U5501</f>
        <v>13.12</v>
      </c>
      <c r="Z5501" s="6">
        <f>Y5501*V5501</f>
        <v>0</v>
      </c>
      <c r="AA5501" s="6">
        <f t="shared" si="443"/>
        <v>13.12</v>
      </c>
    </row>
    <row r="5502" spans="2:27" x14ac:dyDescent="0.3">
      <c r="B5502">
        <v>5499</v>
      </c>
      <c r="C5502" t="s">
        <v>8293</v>
      </c>
      <c r="D5502" s="1">
        <v>42931</v>
      </c>
      <c r="E5502" s="1">
        <v>42934</v>
      </c>
      <c r="F5502" s="9" t="str">
        <f t="shared" si="449"/>
        <v>3 days</v>
      </c>
      <c r="G5502" t="s">
        <v>22</v>
      </c>
      <c r="H5502" t="s">
        <v>4332</v>
      </c>
      <c r="I5502" t="s">
        <v>4333</v>
      </c>
      <c r="J5502" t="s">
        <v>25</v>
      </c>
      <c r="K5502" t="s">
        <v>26</v>
      </c>
      <c r="L5502" t="s">
        <v>265</v>
      </c>
      <c r="M5502" t="s">
        <v>266</v>
      </c>
      <c r="N5502">
        <v>10024</v>
      </c>
      <c r="O5502" t="s">
        <v>147</v>
      </c>
      <c r="P5502" t="s">
        <v>1142</v>
      </c>
      <c r="Q5502" t="s">
        <v>45</v>
      </c>
      <c r="R5502" t="s">
        <v>46</v>
      </c>
      <c r="S5502" t="s">
        <v>1143</v>
      </c>
      <c r="T5502" s="9">
        <v>7.83</v>
      </c>
      <c r="U5502">
        <v>3</v>
      </c>
      <c r="V5502" s="2">
        <v>0</v>
      </c>
      <c r="W5502" s="6">
        <v>3.6</v>
      </c>
      <c r="X5502" s="14">
        <f>AA5502-W5502</f>
        <v>19.89</v>
      </c>
      <c r="Y5502" s="6">
        <f>T5502*U5502</f>
        <v>23.490000000000002</v>
      </c>
      <c r="Z5502" s="6">
        <f>Y5502*V5502</f>
        <v>0</v>
      </c>
      <c r="AA5502" s="6">
        <f t="shared" si="443"/>
        <v>23.490000000000002</v>
      </c>
    </row>
    <row r="5503" spans="2:27" x14ac:dyDescent="0.3">
      <c r="B5503">
        <v>5500</v>
      </c>
      <c r="C5503" t="s">
        <v>8293</v>
      </c>
      <c r="D5503" s="1">
        <v>42931</v>
      </c>
      <c r="E5503" s="1">
        <v>42934</v>
      </c>
      <c r="F5503" s="9" t="str">
        <f t="shared" si="449"/>
        <v>3 days</v>
      </c>
      <c r="G5503" t="s">
        <v>22</v>
      </c>
      <c r="H5503" t="s">
        <v>4332</v>
      </c>
      <c r="I5503" t="s">
        <v>4333</v>
      </c>
      <c r="J5503" t="s">
        <v>25</v>
      </c>
      <c r="K5503" t="s">
        <v>26</v>
      </c>
      <c r="L5503" t="s">
        <v>265</v>
      </c>
      <c r="M5503" t="s">
        <v>266</v>
      </c>
      <c r="N5503">
        <v>10024</v>
      </c>
      <c r="O5503" t="s">
        <v>147</v>
      </c>
      <c r="P5503" t="s">
        <v>1350</v>
      </c>
      <c r="Q5503" t="s">
        <v>70</v>
      </c>
      <c r="R5503" t="s">
        <v>160</v>
      </c>
      <c r="S5503" t="s">
        <v>1351</v>
      </c>
      <c r="T5503" s="9">
        <v>41.9</v>
      </c>
      <c r="U5503">
        <v>2</v>
      </c>
      <c r="V5503" s="2">
        <v>0</v>
      </c>
      <c r="W5503" s="6">
        <v>8.8000000000000007</v>
      </c>
      <c r="X5503" s="14">
        <f>AA5503-W5503</f>
        <v>75</v>
      </c>
      <c r="Y5503" s="6">
        <f>T5503*U5503</f>
        <v>83.8</v>
      </c>
      <c r="Z5503" s="6">
        <f>Y5503*V5503</f>
        <v>0</v>
      </c>
      <c r="AA5503" s="6">
        <f t="shared" si="443"/>
        <v>83.8</v>
      </c>
    </row>
    <row r="5504" spans="2:27" x14ac:dyDescent="0.3">
      <c r="B5504">
        <v>5501</v>
      </c>
      <c r="C5504" t="s">
        <v>8293</v>
      </c>
      <c r="D5504" s="1">
        <v>42931</v>
      </c>
      <c r="E5504" s="1">
        <v>42934</v>
      </c>
      <c r="F5504" s="9" t="str">
        <f t="shared" si="449"/>
        <v>3 days</v>
      </c>
      <c r="G5504" t="s">
        <v>22</v>
      </c>
      <c r="H5504" t="s">
        <v>4332</v>
      </c>
      <c r="I5504" t="s">
        <v>4333</v>
      </c>
      <c r="J5504" t="s">
        <v>25</v>
      </c>
      <c r="K5504" t="s">
        <v>26</v>
      </c>
      <c r="L5504" t="s">
        <v>265</v>
      </c>
      <c r="M5504" t="s">
        <v>266</v>
      </c>
      <c r="N5504">
        <v>10024</v>
      </c>
      <c r="O5504" t="s">
        <v>147</v>
      </c>
      <c r="P5504" t="s">
        <v>5131</v>
      </c>
      <c r="Q5504" t="s">
        <v>31</v>
      </c>
      <c r="R5504" t="s">
        <v>35</v>
      </c>
      <c r="S5504" t="s">
        <v>5132</v>
      </c>
      <c r="T5504" s="9">
        <v>664.15</v>
      </c>
      <c r="U5504">
        <v>6</v>
      </c>
      <c r="V5504" s="2">
        <v>0.1</v>
      </c>
      <c r="W5504" s="6">
        <v>88.55</v>
      </c>
      <c r="X5504" s="14">
        <f>AA5504-W5504</f>
        <v>3497.8599999999997</v>
      </c>
      <c r="Y5504" s="6">
        <f>T5504*U5504</f>
        <v>3984.8999999999996</v>
      </c>
      <c r="Z5504" s="6">
        <f>Y5504*V5504</f>
        <v>398.49</v>
      </c>
      <c r="AA5504" s="6">
        <f t="shared" si="443"/>
        <v>3586.41</v>
      </c>
    </row>
    <row r="5505" spans="2:27" x14ac:dyDescent="0.3">
      <c r="B5505">
        <v>5502</v>
      </c>
      <c r="C5505" t="s">
        <v>8293</v>
      </c>
      <c r="D5505" s="1">
        <v>42931</v>
      </c>
      <c r="E5505" s="1">
        <v>42934</v>
      </c>
      <c r="F5505" s="9" t="str">
        <f t="shared" si="449"/>
        <v>3 days</v>
      </c>
      <c r="G5505" t="s">
        <v>22</v>
      </c>
      <c r="H5505" t="s">
        <v>4332</v>
      </c>
      <c r="I5505" t="s">
        <v>4333</v>
      </c>
      <c r="J5505" t="s">
        <v>25</v>
      </c>
      <c r="K5505" t="s">
        <v>26</v>
      </c>
      <c r="L5505" t="s">
        <v>265</v>
      </c>
      <c r="M5505" t="s">
        <v>266</v>
      </c>
      <c r="N5505">
        <v>10024</v>
      </c>
      <c r="O5505" t="s">
        <v>147</v>
      </c>
      <c r="P5505" t="s">
        <v>4212</v>
      </c>
      <c r="Q5505" t="s">
        <v>45</v>
      </c>
      <c r="R5505" t="s">
        <v>89</v>
      </c>
      <c r="S5505" t="s">
        <v>4213</v>
      </c>
      <c r="T5505" s="9">
        <v>8.9600000000000009</v>
      </c>
      <c r="U5505">
        <v>2</v>
      </c>
      <c r="V5505" s="2">
        <v>0</v>
      </c>
      <c r="W5505" s="6">
        <v>4.3899999999999997</v>
      </c>
      <c r="X5505" s="14">
        <f>AA5505-W5505</f>
        <v>13.530000000000001</v>
      </c>
      <c r="Y5505" s="6">
        <f>T5505*U5505</f>
        <v>17.920000000000002</v>
      </c>
      <c r="Z5505" s="6">
        <f>Y5505*V5505</f>
        <v>0</v>
      </c>
      <c r="AA5505" s="6">
        <f t="shared" si="443"/>
        <v>17.920000000000002</v>
      </c>
    </row>
    <row r="5506" spans="2:27" x14ac:dyDescent="0.3">
      <c r="B5506">
        <v>5503</v>
      </c>
      <c r="C5506" t="s">
        <v>8294</v>
      </c>
      <c r="D5506" s="1">
        <v>42777</v>
      </c>
      <c r="E5506" s="1">
        <v>42897</v>
      </c>
      <c r="F5506" s="9" t="str">
        <f t="shared" si="449"/>
        <v>120 days</v>
      </c>
      <c r="G5506" t="s">
        <v>49</v>
      </c>
      <c r="H5506" t="s">
        <v>8295</v>
      </c>
      <c r="I5506" t="s">
        <v>8296</v>
      </c>
      <c r="J5506" t="s">
        <v>40</v>
      </c>
      <c r="K5506" t="s">
        <v>26</v>
      </c>
      <c r="L5506" t="s">
        <v>145</v>
      </c>
      <c r="M5506" t="s">
        <v>146</v>
      </c>
      <c r="N5506">
        <v>19140</v>
      </c>
      <c r="O5506" t="s">
        <v>147</v>
      </c>
      <c r="P5506" t="s">
        <v>5695</v>
      </c>
      <c r="Q5506" t="s">
        <v>31</v>
      </c>
      <c r="R5506" t="s">
        <v>64</v>
      </c>
      <c r="S5506" t="s">
        <v>5696</v>
      </c>
      <c r="T5506" s="9">
        <v>3.31</v>
      </c>
      <c r="U5506">
        <v>1</v>
      </c>
      <c r="V5506" s="2">
        <v>0.2</v>
      </c>
      <c r="W5506" s="6">
        <v>0.66</v>
      </c>
      <c r="X5506" s="14">
        <f>AA5506-W5506</f>
        <v>1.988</v>
      </c>
      <c r="Y5506" s="6">
        <f>T5506*U5506</f>
        <v>3.31</v>
      </c>
      <c r="Z5506" s="6">
        <f>Y5506*V5506</f>
        <v>0.66200000000000003</v>
      </c>
      <c r="AA5506" s="6">
        <f t="shared" si="443"/>
        <v>2.6480000000000001</v>
      </c>
    </row>
    <row r="5507" spans="2:27" x14ac:dyDescent="0.3">
      <c r="B5507">
        <v>5504</v>
      </c>
      <c r="C5507" t="s">
        <v>8294</v>
      </c>
      <c r="D5507" s="1">
        <v>42777</v>
      </c>
      <c r="E5507" s="1">
        <v>42897</v>
      </c>
      <c r="F5507" s="9" t="str">
        <f t="shared" si="449"/>
        <v>120 days</v>
      </c>
      <c r="G5507" t="s">
        <v>49</v>
      </c>
      <c r="H5507" t="s">
        <v>8295</v>
      </c>
      <c r="I5507" t="s">
        <v>8296</v>
      </c>
      <c r="J5507" t="s">
        <v>40</v>
      </c>
      <c r="K5507" t="s">
        <v>26</v>
      </c>
      <c r="L5507" t="s">
        <v>145</v>
      </c>
      <c r="M5507" t="s">
        <v>146</v>
      </c>
      <c r="N5507">
        <v>19140</v>
      </c>
      <c r="O5507" t="s">
        <v>147</v>
      </c>
      <c r="P5507" t="s">
        <v>7126</v>
      </c>
      <c r="Q5507" t="s">
        <v>45</v>
      </c>
      <c r="R5507" t="s">
        <v>77</v>
      </c>
      <c r="S5507" t="s">
        <v>7127</v>
      </c>
      <c r="T5507" s="9">
        <v>20.14</v>
      </c>
      <c r="U5507">
        <v>3</v>
      </c>
      <c r="V5507" s="2">
        <v>0.2</v>
      </c>
      <c r="W5507" s="6">
        <v>1.26</v>
      </c>
      <c r="X5507" s="14">
        <f>AA5507-W5507</f>
        <v>47.076000000000001</v>
      </c>
      <c r="Y5507" s="6">
        <f>T5507*U5507</f>
        <v>60.42</v>
      </c>
      <c r="Z5507" s="6">
        <f>Y5507*V5507</f>
        <v>12.084000000000001</v>
      </c>
      <c r="AA5507" s="6">
        <f t="shared" si="443"/>
        <v>48.335999999999999</v>
      </c>
    </row>
    <row r="5508" spans="2:27" x14ac:dyDescent="0.3">
      <c r="B5508">
        <v>5505</v>
      </c>
      <c r="C5508" t="s">
        <v>8294</v>
      </c>
      <c r="D5508" s="1">
        <v>42777</v>
      </c>
      <c r="E5508" s="1">
        <v>42897</v>
      </c>
      <c r="F5508" s="9" t="str">
        <f t="shared" si="449"/>
        <v>120 days</v>
      </c>
      <c r="G5508" t="s">
        <v>49</v>
      </c>
      <c r="H5508" t="s">
        <v>8295</v>
      </c>
      <c r="I5508" t="s">
        <v>8296</v>
      </c>
      <c r="J5508" t="s">
        <v>40</v>
      </c>
      <c r="K5508" t="s">
        <v>26</v>
      </c>
      <c r="L5508" t="s">
        <v>145</v>
      </c>
      <c r="M5508" t="s">
        <v>146</v>
      </c>
      <c r="N5508">
        <v>19140</v>
      </c>
      <c r="O5508" t="s">
        <v>147</v>
      </c>
      <c r="P5508" t="s">
        <v>1695</v>
      </c>
      <c r="Q5508" t="s">
        <v>45</v>
      </c>
      <c r="R5508" t="s">
        <v>172</v>
      </c>
      <c r="S5508" t="s">
        <v>1696</v>
      </c>
      <c r="T5508" s="9">
        <v>8.86</v>
      </c>
      <c r="U5508">
        <v>3</v>
      </c>
      <c r="V5508" s="2">
        <v>0.2</v>
      </c>
      <c r="W5508" s="6">
        <v>2.88</v>
      </c>
      <c r="X5508" s="14">
        <f>AA5508-W5508</f>
        <v>18.384</v>
      </c>
      <c r="Y5508" s="6">
        <f>T5508*U5508</f>
        <v>26.58</v>
      </c>
      <c r="Z5508" s="6">
        <f>Y5508*V5508</f>
        <v>5.3159999999999998</v>
      </c>
      <c r="AA5508" s="6">
        <f t="shared" si="443"/>
        <v>21.263999999999999</v>
      </c>
    </row>
    <row r="5509" spans="2:27" x14ac:dyDescent="0.3">
      <c r="B5509">
        <v>5506</v>
      </c>
      <c r="C5509" t="s">
        <v>8294</v>
      </c>
      <c r="D5509" s="1">
        <v>42777</v>
      </c>
      <c r="E5509" s="1">
        <v>42897</v>
      </c>
      <c r="F5509" s="9" t="str">
        <f t="shared" si="449"/>
        <v>120 days</v>
      </c>
      <c r="G5509" t="s">
        <v>49</v>
      </c>
      <c r="H5509" t="s">
        <v>8295</v>
      </c>
      <c r="I5509" t="s">
        <v>8296</v>
      </c>
      <c r="J5509" t="s">
        <v>40</v>
      </c>
      <c r="K5509" t="s">
        <v>26</v>
      </c>
      <c r="L5509" t="s">
        <v>145</v>
      </c>
      <c r="M5509" t="s">
        <v>146</v>
      </c>
      <c r="N5509">
        <v>19140</v>
      </c>
      <c r="O5509" t="s">
        <v>147</v>
      </c>
      <c r="P5509" t="s">
        <v>4472</v>
      </c>
      <c r="Q5509" t="s">
        <v>70</v>
      </c>
      <c r="R5509" t="s">
        <v>71</v>
      </c>
      <c r="S5509" t="s">
        <v>4473</v>
      </c>
      <c r="T5509" s="9">
        <v>859.2</v>
      </c>
      <c r="U5509">
        <v>4</v>
      </c>
      <c r="V5509" s="2">
        <v>0.4</v>
      </c>
      <c r="W5509" s="6">
        <v>-186.16</v>
      </c>
      <c r="X5509" s="14">
        <f>AA5509-W5509</f>
        <v>2248.2399999999998</v>
      </c>
      <c r="Y5509" s="6">
        <f>T5509*U5509</f>
        <v>3436.8</v>
      </c>
      <c r="Z5509" s="6">
        <f>Y5509*V5509</f>
        <v>1374.7200000000003</v>
      </c>
      <c r="AA5509" s="6">
        <f t="shared" ref="AA5509:AA5572" si="450">Y5509-Z5509</f>
        <v>2062.08</v>
      </c>
    </row>
    <row r="5510" spans="2:27" x14ac:dyDescent="0.3">
      <c r="B5510">
        <v>5507</v>
      </c>
      <c r="C5510" t="s">
        <v>8297</v>
      </c>
      <c r="D5510" s="1">
        <v>42592</v>
      </c>
      <c r="E5510" s="1">
        <v>42592</v>
      </c>
      <c r="F5510" s="9" t="str">
        <f t="shared" si="449"/>
        <v>0 days</v>
      </c>
      <c r="G5510" t="s">
        <v>1292</v>
      </c>
      <c r="H5510" t="s">
        <v>331</v>
      </c>
      <c r="I5510" t="s">
        <v>332</v>
      </c>
      <c r="J5510" t="s">
        <v>25</v>
      </c>
      <c r="K5510" t="s">
        <v>26</v>
      </c>
      <c r="L5510" t="s">
        <v>41</v>
      </c>
      <c r="M5510" t="s">
        <v>42</v>
      </c>
      <c r="N5510">
        <v>90036</v>
      </c>
      <c r="O5510" t="s">
        <v>43</v>
      </c>
      <c r="P5510" t="s">
        <v>4344</v>
      </c>
      <c r="Q5510" t="s">
        <v>45</v>
      </c>
      <c r="R5510" t="s">
        <v>89</v>
      </c>
      <c r="S5510" t="s">
        <v>4345</v>
      </c>
      <c r="T5510" s="9">
        <v>61.96</v>
      </c>
      <c r="U5510">
        <v>2</v>
      </c>
      <c r="V5510" s="2">
        <v>0</v>
      </c>
      <c r="W5510" s="6">
        <v>27.88</v>
      </c>
      <c r="X5510" s="14">
        <f>AA5510-W5510</f>
        <v>96.04</v>
      </c>
      <c r="Y5510" s="6">
        <f>T5510*U5510</f>
        <v>123.92</v>
      </c>
      <c r="Z5510" s="6">
        <f>Y5510*V5510</f>
        <v>0</v>
      </c>
      <c r="AA5510" s="6">
        <f t="shared" si="450"/>
        <v>123.92</v>
      </c>
    </row>
    <row r="5511" spans="2:27" x14ac:dyDescent="0.3">
      <c r="B5511">
        <v>5508</v>
      </c>
      <c r="C5511" t="s">
        <v>8298</v>
      </c>
      <c r="D5511" s="1">
        <v>42586</v>
      </c>
      <c r="E5511" s="1">
        <v>42474</v>
      </c>
      <c r="F5511" s="23" t="s">
        <v>10956</v>
      </c>
      <c r="G5511" t="s">
        <v>49</v>
      </c>
      <c r="H5511" t="s">
        <v>2572</v>
      </c>
      <c r="I5511" t="s">
        <v>2573</v>
      </c>
      <c r="J5511" t="s">
        <v>25</v>
      </c>
      <c r="K5511" t="s">
        <v>26</v>
      </c>
      <c r="L5511" t="s">
        <v>3800</v>
      </c>
      <c r="M5511" t="s">
        <v>1274</v>
      </c>
      <c r="N5511">
        <v>30080</v>
      </c>
      <c r="O5511" t="s">
        <v>29</v>
      </c>
      <c r="P5511" t="s">
        <v>5516</v>
      </c>
      <c r="Q5511" t="s">
        <v>45</v>
      </c>
      <c r="R5511" t="s">
        <v>172</v>
      </c>
      <c r="S5511" t="s">
        <v>5517</v>
      </c>
      <c r="T5511" s="9">
        <v>17.920000000000002</v>
      </c>
      <c r="U5511">
        <v>4</v>
      </c>
      <c r="V5511" s="2">
        <v>0</v>
      </c>
      <c r="W5511" s="6">
        <v>8.6</v>
      </c>
      <c r="X5511" s="14">
        <f>AA5511-W5511</f>
        <v>63.080000000000005</v>
      </c>
      <c r="Y5511" s="6">
        <f>T5511*U5511</f>
        <v>71.680000000000007</v>
      </c>
      <c r="Z5511" s="6">
        <f>Y5511*V5511</f>
        <v>0</v>
      </c>
      <c r="AA5511" s="6">
        <f t="shared" si="450"/>
        <v>71.680000000000007</v>
      </c>
    </row>
    <row r="5512" spans="2:27" x14ac:dyDescent="0.3">
      <c r="B5512">
        <v>5509</v>
      </c>
      <c r="C5512" t="s">
        <v>8299</v>
      </c>
      <c r="D5512" s="1">
        <v>42226</v>
      </c>
      <c r="E5512" s="1">
        <v>42348</v>
      </c>
      <c r="F5512" s="9" t="str">
        <f t="shared" ref="F5512:F5514" si="451">DATEDIF(D5512,E5512,"d")&amp;" days"</f>
        <v>122 days</v>
      </c>
      <c r="G5512" t="s">
        <v>49</v>
      </c>
      <c r="H5512" t="s">
        <v>800</v>
      </c>
      <c r="I5512" t="s">
        <v>801</v>
      </c>
      <c r="J5512" t="s">
        <v>25</v>
      </c>
      <c r="K5512" t="s">
        <v>26</v>
      </c>
      <c r="L5512" t="s">
        <v>126</v>
      </c>
      <c r="M5512" t="s">
        <v>42</v>
      </c>
      <c r="N5512">
        <v>94122</v>
      </c>
      <c r="O5512" t="s">
        <v>43</v>
      </c>
      <c r="P5512" t="s">
        <v>1148</v>
      </c>
      <c r="Q5512" t="s">
        <v>31</v>
      </c>
      <c r="R5512" t="s">
        <v>64</v>
      </c>
      <c r="S5512" t="s">
        <v>1149</v>
      </c>
      <c r="T5512" s="9">
        <v>145.9</v>
      </c>
      <c r="U5512">
        <v>5</v>
      </c>
      <c r="V5512" s="2">
        <v>0</v>
      </c>
      <c r="W5512" s="6">
        <v>62.74</v>
      </c>
      <c r="X5512" s="14">
        <f>AA5512-W5512</f>
        <v>666.76</v>
      </c>
      <c r="Y5512" s="6">
        <f>T5512*U5512</f>
        <v>729.5</v>
      </c>
      <c r="Z5512" s="6">
        <f>Y5512*V5512</f>
        <v>0</v>
      </c>
      <c r="AA5512" s="6">
        <f t="shared" si="450"/>
        <v>729.5</v>
      </c>
    </row>
    <row r="5513" spans="2:27" x14ac:dyDescent="0.3">
      <c r="B5513">
        <v>5510</v>
      </c>
      <c r="C5513" t="s">
        <v>8300</v>
      </c>
      <c r="D5513" s="1">
        <v>42870</v>
      </c>
      <c r="E5513" s="1">
        <v>42875</v>
      </c>
      <c r="F5513" s="9" t="str">
        <f t="shared" si="451"/>
        <v>5 days</v>
      </c>
      <c r="G5513" t="s">
        <v>49</v>
      </c>
      <c r="H5513" t="s">
        <v>4838</v>
      </c>
      <c r="I5513" t="s">
        <v>4839</v>
      </c>
      <c r="J5513" t="s">
        <v>25</v>
      </c>
      <c r="K5513" t="s">
        <v>26</v>
      </c>
      <c r="L5513" t="s">
        <v>302</v>
      </c>
      <c r="M5513" t="s">
        <v>210</v>
      </c>
      <c r="N5513">
        <v>60653</v>
      </c>
      <c r="O5513" t="s">
        <v>104</v>
      </c>
      <c r="P5513" t="s">
        <v>569</v>
      </c>
      <c r="Q5513" t="s">
        <v>45</v>
      </c>
      <c r="R5513" t="s">
        <v>89</v>
      </c>
      <c r="S5513" t="s">
        <v>570</v>
      </c>
      <c r="T5513" s="9">
        <v>56.7</v>
      </c>
      <c r="U5513">
        <v>2</v>
      </c>
      <c r="V5513" s="2">
        <v>0.2</v>
      </c>
      <c r="W5513" s="6">
        <v>19.14</v>
      </c>
      <c r="X5513" s="14">
        <f>AA5513-W5513</f>
        <v>71.58</v>
      </c>
      <c r="Y5513" s="6">
        <f>T5513*U5513</f>
        <v>113.4</v>
      </c>
      <c r="Z5513" s="6">
        <f>Y5513*V5513</f>
        <v>22.680000000000003</v>
      </c>
      <c r="AA5513" s="6">
        <f t="shared" si="450"/>
        <v>90.72</v>
      </c>
    </row>
    <row r="5514" spans="2:27" x14ac:dyDescent="0.3">
      <c r="B5514">
        <v>5511</v>
      </c>
      <c r="C5514" t="s">
        <v>8300</v>
      </c>
      <c r="D5514" s="1">
        <v>42870</v>
      </c>
      <c r="E5514" s="1">
        <v>42875</v>
      </c>
      <c r="F5514" s="9" t="str">
        <f t="shared" si="451"/>
        <v>5 days</v>
      </c>
      <c r="G5514" t="s">
        <v>49</v>
      </c>
      <c r="H5514" t="s">
        <v>4838</v>
      </c>
      <c r="I5514" t="s">
        <v>4839</v>
      </c>
      <c r="J5514" t="s">
        <v>25</v>
      </c>
      <c r="K5514" t="s">
        <v>26</v>
      </c>
      <c r="L5514" t="s">
        <v>302</v>
      </c>
      <c r="M5514" t="s">
        <v>210</v>
      </c>
      <c r="N5514">
        <v>60653</v>
      </c>
      <c r="O5514" t="s">
        <v>104</v>
      </c>
      <c r="P5514" t="s">
        <v>4348</v>
      </c>
      <c r="Q5514" t="s">
        <v>70</v>
      </c>
      <c r="R5514" t="s">
        <v>71</v>
      </c>
      <c r="S5514" t="s">
        <v>4349</v>
      </c>
      <c r="T5514" s="9">
        <v>11.12</v>
      </c>
      <c r="U5514">
        <v>2</v>
      </c>
      <c r="V5514" s="2">
        <v>0.2</v>
      </c>
      <c r="W5514" s="6">
        <v>3.48</v>
      </c>
      <c r="X5514" s="14">
        <f>AA5514-W5514</f>
        <v>14.311999999999998</v>
      </c>
      <c r="Y5514" s="6">
        <f>T5514*U5514</f>
        <v>22.24</v>
      </c>
      <c r="Z5514" s="6">
        <f>Y5514*V5514</f>
        <v>4.4479999999999995</v>
      </c>
      <c r="AA5514" s="6">
        <f t="shared" si="450"/>
        <v>17.791999999999998</v>
      </c>
    </row>
    <row r="5515" spans="2:27" x14ac:dyDescent="0.3">
      <c r="B5515">
        <v>5512</v>
      </c>
      <c r="C5515" t="s">
        <v>8301</v>
      </c>
      <c r="D5515" s="1">
        <v>41694</v>
      </c>
      <c r="E5515" s="1">
        <v>41673</v>
      </c>
      <c r="F5515" s="23" t="s">
        <v>10956</v>
      </c>
      <c r="G5515" t="s">
        <v>49</v>
      </c>
      <c r="H5515" t="s">
        <v>3084</v>
      </c>
      <c r="I5515" t="s">
        <v>3085</v>
      </c>
      <c r="J5515" t="s">
        <v>25</v>
      </c>
      <c r="K5515" t="s">
        <v>26</v>
      </c>
      <c r="L5515" t="s">
        <v>4712</v>
      </c>
      <c r="M5515" t="s">
        <v>419</v>
      </c>
      <c r="N5515">
        <v>97504</v>
      </c>
      <c r="O5515" t="s">
        <v>43</v>
      </c>
      <c r="P5515" t="s">
        <v>6629</v>
      </c>
      <c r="Q5515" t="s">
        <v>45</v>
      </c>
      <c r="R5515" t="s">
        <v>89</v>
      </c>
      <c r="S5515" t="s">
        <v>6630</v>
      </c>
      <c r="T5515" s="9">
        <v>32.9</v>
      </c>
      <c r="U5515">
        <v>4</v>
      </c>
      <c r="V5515" s="2">
        <v>0.2</v>
      </c>
      <c r="W5515" s="6">
        <v>11.1</v>
      </c>
      <c r="X5515" s="14">
        <f>AA5515-W5515</f>
        <v>94.18</v>
      </c>
      <c r="Y5515" s="6">
        <f>T5515*U5515</f>
        <v>131.6</v>
      </c>
      <c r="Z5515" s="6">
        <f>Y5515*V5515</f>
        <v>26.32</v>
      </c>
      <c r="AA5515" s="6">
        <f t="shared" si="450"/>
        <v>105.28</v>
      </c>
    </row>
    <row r="5516" spans="2:27" x14ac:dyDescent="0.3">
      <c r="B5516">
        <v>5513</v>
      </c>
      <c r="C5516" t="s">
        <v>8301</v>
      </c>
      <c r="D5516" s="1">
        <v>41694</v>
      </c>
      <c r="E5516" s="1">
        <v>41673</v>
      </c>
      <c r="F5516" s="23" t="s">
        <v>10956</v>
      </c>
      <c r="G5516" t="s">
        <v>49</v>
      </c>
      <c r="H5516" t="s">
        <v>3084</v>
      </c>
      <c r="I5516" t="s">
        <v>3085</v>
      </c>
      <c r="J5516" t="s">
        <v>25</v>
      </c>
      <c r="K5516" t="s">
        <v>26</v>
      </c>
      <c r="L5516" t="s">
        <v>4712</v>
      </c>
      <c r="M5516" t="s">
        <v>419</v>
      </c>
      <c r="N5516">
        <v>97504</v>
      </c>
      <c r="O5516" t="s">
        <v>43</v>
      </c>
      <c r="P5516" t="s">
        <v>6972</v>
      </c>
      <c r="Q5516" t="s">
        <v>45</v>
      </c>
      <c r="R5516" t="s">
        <v>89</v>
      </c>
      <c r="S5516" t="s">
        <v>6973</v>
      </c>
      <c r="T5516" s="9">
        <v>22.78</v>
      </c>
      <c r="U5516">
        <v>3</v>
      </c>
      <c r="V5516" s="2">
        <v>0.2</v>
      </c>
      <c r="W5516" s="6">
        <v>7.69</v>
      </c>
      <c r="X5516" s="14">
        <f>AA5516-W5516</f>
        <v>46.982000000000006</v>
      </c>
      <c r="Y5516" s="6">
        <f>T5516*U5516</f>
        <v>68.34</v>
      </c>
      <c r="Z5516" s="6">
        <f>Y5516*V5516</f>
        <v>13.668000000000001</v>
      </c>
      <c r="AA5516" s="6">
        <f t="shared" si="450"/>
        <v>54.672000000000004</v>
      </c>
    </row>
    <row r="5517" spans="2:27" x14ac:dyDescent="0.3">
      <c r="B5517">
        <v>5514</v>
      </c>
      <c r="C5517" t="s">
        <v>8302</v>
      </c>
      <c r="D5517" s="1">
        <v>42154</v>
      </c>
      <c r="E5517" s="1">
        <v>42010</v>
      </c>
      <c r="F5517" s="23" t="s">
        <v>10956</v>
      </c>
      <c r="G5517" t="s">
        <v>187</v>
      </c>
      <c r="H5517" t="s">
        <v>5717</v>
      </c>
      <c r="I5517" t="s">
        <v>5718</v>
      </c>
      <c r="J5517" t="s">
        <v>25</v>
      </c>
      <c r="K5517" t="s">
        <v>26</v>
      </c>
      <c r="L5517" t="s">
        <v>265</v>
      </c>
      <c r="M5517" t="s">
        <v>266</v>
      </c>
      <c r="N5517">
        <v>10009</v>
      </c>
      <c r="O5517" t="s">
        <v>147</v>
      </c>
      <c r="P5517" t="s">
        <v>2532</v>
      </c>
      <c r="Q5517" t="s">
        <v>70</v>
      </c>
      <c r="R5517" t="s">
        <v>71</v>
      </c>
      <c r="S5517" t="s">
        <v>8303</v>
      </c>
      <c r="T5517" s="9">
        <v>239.97</v>
      </c>
      <c r="U5517">
        <v>3</v>
      </c>
      <c r="V5517" s="2">
        <v>0</v>
      </c>
      <c r="W5517" s="6">
        <v>2.4</v>
      </c>
      <c r="X5517" s="14">
        <f>AA5517-W5517</f>
        <v>717.51</v>
      </c>
      <c r="Y5517" s="6">
        <f>T5517*U5517</f>
        <v>719.91</v>
      </c>
      <c r="Z5517" s="6">
        <f>Y5517*V5517</f>
        <v>0</v>
      </c>
      <c r="AA5517" s="6">
        <f t="shared" si="450"/>
        <v>719.91</v>
      </c>
    </row>
    <row r="5518" spans="2:27" x14ac:dyDescent="0.3">
      <c r="B5518">
        <v>5515</v>
      </c>
      <c r="C5518" t="s">
        <v>8302</v>
      </c>
      <c r="D5518" s="1">
        <v>42154</v>
      </c>
      <c r="E5518" s="1">
        <v>42010</v>
      </c>
      <c r="F5518" s="23" t="s">
        <v>10956</v>
      </c>
      <c r="G5518" t="s">
        <v>187</v>
      </c>
      <c r="H5518" t="s">
        <v>5717</v>
      </c>
      <c r="I5518" t="s">
        <v>5718</v>
      </c>
      <c r="J5518" t="s">
        <v>25</v>
      </c>
      <c r="K5518" t="s">
        <v>26</v>
      </c>
      <c r="L5518" t="s">
        <v>265</v>
      </c>
      <c r="M5518" t="s">
        <v>266</v>
      </c>
      <c r="N5518">
        <v>10009</v>
      </c>
      <c r="O5518" t="s">
        <v>147</v>
      </c>
      <c r="P5518" t="s">
        <v>5399</v>
      </c>
      <c r="Q5518" t="s">
        <v>45</v>
      </c>
      <c r="R5518" t="s">
        <v>77</v>
      </c>
      <c r="S5518" t="s">
        <v>5400</v>
      </c>
      <c r="T5518" s="9">
        <v>160.32</v>
      </c>
      <c r="U5518">
        <v>2</v>
      </c>
      <c r="V5518" s="2">
        <v>0</v>
      </c>
      <c r="W5518" s="6">
        <v>44.89</v>
      </c>
      <c r="X5518" s="14">
        <f>AA5518-W5518</f>
        <v>275.75</v>
      </c>
      <c r="Y5518" s="6">
        <f>T5518*U5518</f>
        <v>320.64</v>
      </c>
      <c r="Z5518" s="6">
        <f>Y5518*V5518</f>
        <v>0</v>
      </c>
      <c r="AA5518" s="6">
        <f t="shared" si="450"/>
        <v>320.64</v>
      </c>
    </row>
    <row r="5519" spans="2:27" x14ac:dyDescent="0.3">
      <c r="B5519">
        <v>5516</v>
      </c>
      <c r="C5519" t="s">
        <v>8302</v>
      </c>
      <c r="D5519" s="1">
        <v>42154</v>
      </c>
      <c r="E5519" s="1">
        <v>42010</v>
      </c>
      <c r="F5519" s="23" t="s">
        <v>10956</v>
      </c>
      <c r="G5519" t="s">
        <v>187</v>
      </c>
      <c r="H5519" t="s">
        <v>5717</v>
      </c>
      <c r="I5519" t="s">
        <v>5718</v>
      </c>
      <c r="J5519" t="s">
        <v>25</v>
      </c>
      <c r="K5519" t="s">
        <v>26</v>
      </c>
      <c r="L5519" t="s">
        <v>265</v>
      </c>
      <c r="M5519" t="s">
        <v>266</v>
      </c>
      <c r="N5519">
        <v>10009</v>
      </c>
      <c r="O5519" t="s">
        <v>147</v>
      </c>
      <c r="P5519" t="s">
        <v>5315</v>
      </c>
      <c r="Q5519" t="s">
        <v>70</v>
      </c>
      <c r="R5519" t="s">
        <v>71</v>
      </c>
      <c r="S5519" t="s">
        <v>5316</v>
      </c>
      <c r="T5519" s="9">
        <v>128.85</v>
      </c>
      <c r="U5519">
        <v>3</v>
      </c>
      <c r="V5519" s="2">
        <v>0</v>
      </c>
      <c r="W5519" s="6">
        <v>3.87</v>
      </c>
      <c r="X5519" s="14">
        <f>AA5519-W5519</f>
        <v>382.67999999999995</v>
      </c>
      <c r="Y5519" s="6">
        <f>T5519*U5519</f>
        <v>386.54999999999995</v>
      </c>
      <c r="Z5519" s="6">
        <f>Y5519*V5519</f>
        <v>0</v>
      </c>
      <c r="AA5519" s="6">
        <f t="shared" si="450"/>
        <v>386.54999999999995</v>
      </c>
    </row>
    <row r="5520" spans="2:27" x14ac:dyDescent="0.3">
      <c r="B5520">
        <v>5517</v>
      </c>
      <c r="C5520" t="s">
        <v>8304</v>
      </c>
      <c r="D5520" s="1">
        <v>42692</v>
      </c>
      <c r="E5520" s="1">
        <v>42695</v>
      </c>
      <c r="F5520" s="9" t="str">
        <f t="shared" ref="F5520:F5551" si="452">DATEDIF(D5520,E5520,"d")&amp;" days"</f>
        <v>3 days</v>
      </c>
      <c r="G5520" t="s">
        <v>22</v>
      </c>
      <c r="H5520" t="s">
        <v>2867</v>
      </c>
      <c r="I5520" t="s">
        <v>2868</v>
      </c>
      <c r="J5520" t="s">
        <v>40</v>
      </c>
      <c r="K5520" t="s">
        <v>26</v>
      </c>
      <c r="L5520" t="s">
        <v>1685</v>
      </c>
      <c r="M5520" t="s">
        <v>357</v>
      </c>
      <c r="N5520">
        <v>35810</v>
      </c>
      <c r="O5520" t="s">
        <v>29</v>
      </c>
      <c r="P5520" t="s">
        <v>8232</v>
      </c>
      <c r="Q5520" t="s">
        <v>70</v>
      </c>
      <c r="R5520" t="s">
        <v>160</v>
      </c>
      <c r="S5520" t="s">
        <v>8233</v>
      </c>
      <c r="T5520" s="9">
        <v>1319.96</v>
      </c>
      <c r="U5520">
        <v>4</v>
      </c>
      <c r="V5520" s="2">
        <v>0</v>
      </c>
      <c r="W5520" s="6">
        <v>527.98</v>
      </c>
      <c r="X5520" s="14">
        <f>AA5520-W5520</f>
        <v>4751.8600000000006</v>
      </c>
      <c r="Y5520" s="6">
        <f>T5520*U5520</f>
        <v>5279.84</v>
      </c>
      <c r="Z5520" s="6">
        <f>Y5520*V5520</f>
        <v>0</v>
      </c>
      <c r="AA5520" s="6">
        <f t="shared" si="450"/>
        <v>5279.84</v>
      </c>
    </row>
    <row r="5521" spans="2:27" x14ac:dyDescent="0.3">
      <c r="B5521">
        <v>5518</v>
      </c>
      <c r="C5521" t="s">
        <v>8305</v>
      </c>
      <c r="D5521" s="1">
        <v>42837</v>
      </c>
      <c r="E5521" s="1">
        <v>42990</v>
      </c>
      <c r="F5521" s="9" t="str">
        <f t="shared" si="452"/>
        <v>153 days</v>
      </c>
      <c r="G5521" t="s">
        <v>49</v>
      </c>
      <c r="H5521" t="s">
        <v>843</v>
      </c>
      <c r="I5521" t="s">
        <v>844</v>
      </c>
      <c r="J5521" t="s">
        <v>40</v>
      </c>
      <c r="K5521" t="s">
        <v>26</v>
      </c>
      <c r="L5521" t="s">
        <v>145</v>
      </c>
      <c r="M5521" t="s">
        <v>146</v>
      </c>
      <c r="N5521">
        <v>19134</v>
      </c>
      <c r="O5521" t="s">
        <v>147</v>
      </c>
      <c r="P5521" t="s">
        <v>3419</v>
      </c>
      <c r="Q5521" t="s">
        <v>31</v>
      </c>
      <c r="R5521" t="s">
        <v>35</v>
      </c>
      <c r="S5521" t="s">
        <v>3420</v>
      </c>
      <c r="T5521" s="9">
        <v>239.96</v>
      </c>
      <c r="U5521">
        <v>10</v>
      </c>
      <c r="V5521" s="2">
        <v>0.3</v>
      </c>
      <c r="W5521" s="6">
        <v>-10.28</v>
      </c>
      <c r="X5521" s="14">
        <f>AA5521-W5521</f>
        <v>1689.9999999999998</v>
      </c>
      <c r="Y5521" s="6">
        <f>T5521*U5521</f>
        <v>2399.6</v>
      </c>
      <c r="Z5521" s="6">
        <f>Y5521*V5521</f>
        <v>719.88</v>
      </c>
      <c r="AA5521" s="6">
        <f t="shared" si="450"/>
        <v>1679.7199999999998</v>
      </c>
    </row>
    <row r="5522" spans="2:27" x14ac:dyDescent="0.3">
      <c r="B5522">
        <v>5519</v>
      </c>
      <c r="C5522" t="s">
        <v>8305</v>
      </c>
      <c r="D5522" s="1">
        <v>42837</v>
      </c>
      <c r="E5522" s="1">
        <v>42990</v>
      </c>
      <c r="F5522" s="9" t="str">
        <f t="shared" si="452"/>
        <v>153 days</v>
      </c>
      <c r="G5522" t="s">
        <v>49</v>
      </c>
      <c r="H5522" t="s">
        <v>843</v>
      </c>
      <c r="I5522" t="s">
        <v>844</v>
      </c>
      <c r="J5522" t="s">
        <v>40</v>
      </c>
      <c r="K5522" t="s">
        <v>26</v>
      </c>
      <c r="L5522" t="s">
        <v>145</v>
      </c>
      <c r="M5522" t="s">
        <v>146</v>
      </c>
      <c r="N5522">
        <v>19134</v>
      </c>
      <c r="O5522" t="s">
        <v>147</v>
      </c>
      <c r="P5522" t="s">
        <v>4748</v>
      </c>
      <c r="Q5522" t="s">
        <v>31</v>
      </c>
      <c r="R5522" t="s">
        <v>64</v>
      </c>
      <c r="S5522" t="s">
        <v>4749</v>
      </c>
      <c r="T5522" s="9">
        <v>54.77</v>
      </c>
      <c r="U5522">
        <v>2</v>
      </c>
      <c r="V5522" s="2">
        <v>0.2</v>
      </c>
      <c r="W5522" s="6">
        <v>6.85</v>
      </c>
      <c r="X5522" s="14">
        <f>AA5522-W5522</f>
        <v>80.782000000000011</v>
      </c>
      <c r="Y5522" s="6">
        <f>T5522*U5522</f>
        <v>109.54</v>
      </c>
      <c r="Z5522" s="6">
        <f>Y5522*V5522</f>
        <v>21.908000000000001</v>
      </c>
      <c r="AA5522" s="6">
        <f t="shared" si="450"/>
        <v>87.632000000000005</v>
      </c>
    </row>
    <row r="5523" spans="2:27" x14ac:dyDescent="0.3">
      <c r="B5523">
        <v>5520</v>
      </c>
      <c r="C5523" t="s">
        <v>8305</v>
      </c>
      <c r="D5523" s="1">
        <v>42837</v>
      </c>
      <c r="E5523" s="1">
        <v>42990</v>
      </c>
      <c r="F5523" s="9" t="str">
        <f t="shared" si="452"/>
        <v>153 days</v>
      </c>
      <c r="G5523" t="s">
        <v>49</v>
      </c>
      <c r="H5523" t="s">
        <v>843</v>
      </c>
      <c r="I5523" t="s">
        <v>844</v>
      </c>
      <c r="J5523" t="s">
        <v>40</v>
      </c>
      <c r="K5523" t="s">
        <v>26</v>
      </c>
      <c r="L5523" t="s">
        <v>145</v>
      </c>
      <c r="M5523" t="s">
        <v>146</v>
      </c>
      <c r="N5523">
        <v>19134</v>
      </c>
      <c r="O5523" t="s">
        <v>147</v>
      </c>
      <c r="P5523" t="s">
        <v>3125</v>
      </c>
      <c r="Q5523" t="s">
        <v>45</v>
      </c>
      <c r="R5523" t="s">
        <v>67</v>
      </c>
      <c r="S5523" t="s">
        <v>3126</v>
      </c>
      <c r="T5523" s="9">
        <v>13.39</v>
      </c>
      <c r="U5523">
        <v>3</v>
      </c>
      <c r="V5523" s="2">
        <v>0.2</v>
      </c>
      <c r="W5523" s="6">
        <v>3.18</v>
      </c>
      <c r="X5523" s="14">
        <f>AA5523-W5523</f>
        <v>28.956000000000003</v>
      </c>
      <c r="Y5523" s="6">
        <f>T5523*U5523</f>
        <v>40.17</v>
      </c>
      <c r="Z5523" s="6">
        <f>Y5523*V5523</f>
        <v>8.0340000000000007</v>
      </c>
      <c r="AA5523" s="6">
        <f t="shared" si="450"/>
        <v>32.136000000000003</v>
      </c>
    </row>
    <row r="5524" spans="2:27" x14ac:dyDescent="0.3">
      <c r="B5524">
        <v>5521</v>
      </c>
      <c r="C5524" t="s">
        <v>8305</v>
      </c>
      <c r="D5524" s="1">
        <v>42837</v>
      </c>
      <c r="E5524" s="1">
        <v>42990</v>
      </c>
      <c r="F5524" s="9" t="str">
        <f t="shared" si="452"/>
        <v>153 days</v>
      </c>
      <c r="G5524" t="s">
        <v>49</v>
      </c>
      <c r="H5524" t="s">
        <v>843</v>
      </c>
      <c r="I5524" t="s">
        <v>844</v>
      </c>
      <c r="J5524" t="s">
        <v>40</v>
      </c>
      <c r="K5524" t="s">
        <v>26</v>
      </c>
      <c r="L5524" t="s">
        <v>145</v>
      </c>
      <c r="M5524" t="s">
        <v>146</v>
      </c>
      <c r="N5524">
        <v>19134</v>
      </c>
      <c r="O5524" t="s">
        <v>147</v>
      </c>
      <c r="P5524" t="s">
        <v>7623</v>
      </c>
      <c r="Q5524" t="s">
        <v>45</v>
      </c>
      <c r="R5524" t="s">
        <v>89</v>
      </c>
      <c r="S5524" t="s">
        <v>7624</v>
      </c>
      <c r="T5524" s="9">
        <v>23.92</v>
      </c>
      <c r="U5524">
        <v>5</v>
      </c>
      <c r="V5524" s="2">
        <v>0.2</v>
      </c>
      <c r="W5524" s="6">
        <v>8.67</v>
      </c>
      <c r="X5524" s="14">
        <f>AA5524-W5524</f>
        <v>87.01</v>
      </c>
      <c r="Y5524" s="6">
        <f>T5524*U5524</f>
        <v>119.60000000000001</v>
      </c>
      <c r="Z5524" s="6">
        <f>Y5524*V5524</f>
        <v>23.92</v>
      </c>
      <c r="AA5524" s="6">
        <f t="shared" si="450"/>
        <v>95.68</v>
      </c>
    </row>
    <row r="5525" spans="2:27" x14ac:dyDescent="0.3">
      <c r="B5525">
        <v>5522</v>
      </c>
      <c r="C5525" t="s">
        <v>8305</v>
      </c>
      <c r="D5525" s="1">
        <v>42837</v>
      </c>
      <c r="E5525" s="1">
        <v>42990</v>
      </c>
      <c r="F5525" s="9" t="str">
        <f t="shared" si="452"/>
        <v>153 days</v>
      </c>
      <c r="G5525" t="s">
        <v>49</v>
      </c>
      <c r="H5525" t="s">
        <v>843</v>
      </c>
      <c r="I5525" t="s">
        <v>844</v>
      </c>
      <c r="J5525" t="s">
        <v>40</v>
      </c>
      <c r="K5525" t="s">
        <v>26</v>
      </c>
      <c r="L5525" t="s">
        <v>145</v>
      </c>
      <c r="M5525" t="s">
        <v>146</v>
      </c>
      <c r="N5525">
        <v>19134</v>
      </c>
      <c r="O5525" t="s">
        <v>147</v>
      </c>
      <c r="P5525" t="s">
        <v>3555</v>
      </c>
      <c r="Q5525" t="s">
        <v>70</v>
      </c>
      <c r="R5525" t="s">
        <v>160</v>
      </c>
      <c r="S5525" t="s">
        <v>3556</v>
      </c>
      <c r="T5525" s="9">
        <v>255.97</v>
      </c>
      <c r="U5525">
        <v>4</v>
      </c>
      <c r="V5525" s="2">
        <v>0.2</v>
      </c>
      <c r="W5525" s="6">
        <v>-28.8</v>
      </c>
      <c r="X5525" s="14">
        <f>AA5525-W5525</f>
        <v>847.904</v>
      </c>
      <c r="Y5525" s="6">
        <f>T5525*U5525</f>
        <v>1023.88</v>
      </c>
      <c r="Z5525" s="6">
        <f>Y5525*V5525</f>
        <v>204.77600000000001</v>
      </c>
      <c r="AA5525" s="6">
        <f t="shared" si="450"/>
        <v>819.10400000000004</v>
      </c>
    </row>
    <row r="5526" spans="2:27" x14ac:dyDescent="0.3">
      <c r="B5526">
        <v>5523</v>
      </c>
      <c r="C5526" t="s">
        <v>8306</v>
      </c>
      <c r="D5526" s="1">
        <v>42496</v>
      </c>
      <c r="E5526" s="1">
        <v>42557</v>
      </c>
      <c r="F5526" s="9" t="str">
        <f t="shared" si="452"/>
        <v>61 days</v>
      </c>
      <c r="G5526" t="s">
        <v>187</v>
      </c>
      <c r="H5526" t="s">
        <v>2006</v>
      </c>
      <c r="I5526" t="s">
        <v>2007</v>
      </c>
      <c r="J5526" t="s">
        <v>25</v>
      </c>
      <c r="K5526" t="s">
        <v>26</v>
      </c>
      <c r="L5526" t="s">
        <v>913</v>
      </c>
      <c r="M5526" t="s">
        <v>42</v>
      </c>
      <c r="N5526">
        <v>95051</v>
      </c>
      <c r="O5526" t="s">
        <v>43</v>
      </c>
      <c r="P5526" t="s">
        <v>5628</v>
      </c>
      <c r="Q5526" t="s">
        <v>45</v>
      </c>
      <c r="R5526" t="s">
        <v>74</v>
      </c>
      <c r="S5526" t="s">
        <v>1221</v>
      </c>
      <c r="T5526" s="9">
        <v>21.55</v>
      </c>
      <c r="U5526">
        <v>6</v>
      </c>
      <c r="V5526" s="2">
        <v>0.2</v>
      </c>
      <c r="W5526" s="6">
        <v>7</v>
      </c>
      <c r="X5526" s="14">
        <f>AA5526-W5526</f>
        <v>96.440000000000012</v>
      </c>
      <c r="Y5526" s="6">
        <f>T5526*U5526</f>
        <v>129.30000000000001</v>
      </c>
      <c r="Z5526" s="6">
        <f>Y5526*V5526</f>
        <v>25.860000000000003</v>
      </c>
      <c r="AA5526" s="6">
        <f t="shared" si="450"/>
        <v>103.44000000000001</v>
      </c>
    </row>
    <row r="5527" spans="2:27" x14ac:dyDescent="0.3">
      <c r="B5527">
        <v>5524</v>
      </c>
      <c r="C5527" t="s">
        <v>8306</v>
      </c>
      <c r="D5527" s="1">
        <v>42496</v>
      </c>
      <c r="E5527" s="1">
        <v>42557</v>
      </c>
      <c r="F5527" s="9" t="str">
        <f t="shared" si="452"/>
        <v>61 days</v>
      </c>
      <c r="G5527" t="s">
        <v>187</v>
      </c>
      <c r="H5527" t="s">
        <v>2006</v>
      </c>
      <c r="I5527" t="s">
        <v>2007</v>
      </c>
      <c r="J5527" t="s">
        <v>25</v>
      </c>
      <c r="K5527" t="s">
        <v>26</v>
      </c>
      <c r="L5527" t="s">
        <v>913</v>
      </c>
      <c r="M5527" t="s">
        <v>42</v>
      </c>
      <c r="N5527">
        <v>95051</v>
      </c>
      <c r="O5527" t="s">
        <v>43</v>
      </c>
      <c r="P5527" t="s">
        <v>3658</v>
      </c>
      <c r="Q5527" t="s">
        <v>45</v>
      </c>
      <c r="R5527" t="s">
        <v>77</v>
      </c>
      <c r="S5527" t="s">
        <v>3659</v>
      </c>
      <c r="T5527" s="9">
        <v>58.24</v>
      </c>
      <c r="U5527">
        <v>4</v>
      </c>
      <c r="V5527" s="2">
        <v>0</v>
      </c>
      <c r="W5527" s="6">
        <v>15.72</v>
      </c>
      <c r="X5527" s="14">
        <f>AA5527-W5527</f>
        <v>217.24</v>
      </c>
      <c r="Y5527" s="6">
        <f>T5527*U5527</f>
        <v>232.96</v>
      </c>
      <c r="Z5527" s="6">
        <f>Y5527*V5527</f>
        <v>0</v>
      </c>
      <c r="AA5527" s="6">
        <f t="shared" si="450"/>
        <v>232.96</v>
      </c>
    </row>
    <row r="5528" spans="2:27" x14ac:dyDescent="0.3">
      <c r="B5528">
        <v>5525</v>
      </c>
      <c r="C5528" t="s">
        <v>8307</v>
      </c>
      <c r="D5528" s="1">
        <v>42655</v>
      </c>
      <c r="E5528" s="1">
        <v>42716</v>
      </c>
      <c r="F5528" s="9" t="str">
        <f t="shared" si="452"/>
        <v>61 days</v>
      </c>
      <c r="G5528" t="s">
        <v>187</v>
      </c>
      <c r="H5528" t="s">
        <v>2662</v>
      </c>
      <c r="I5528" t="s">
        <v>2663</v>
      </c>
      <c r="J5528" t="s">
        <v>101</v>
      </c>
      <c r="K5528" t="s">
        <v>26</v>
      </c>
      <c r="L5528" t="s">
        <v>1175</v>
      </c>
      <c r="M5528" t="s">
        <v>42</v>
      </c>
      <c r="N5528">
        <v>90805</v>
      </c>
      <c r="O5528" t="s">
        <v>43</v>
      </c>
      <c r="P5528" t="s">
        <v>4258</v>
      </c>
      <c r="Q5528" t="s">
        <v>45</v>
      </c>
      <c r="R5528" t="s">
        <v>89</v>
      </c>
      <c r="S5528" t="s">
        <v>4259</v>
      </c>
      <c r="T5528" s="9">
        <v>80.28</v>
      </c>
      <c r="U5528">
        <v>12</v>
      </c>
      <c r="V5528" s="2">
        <v>0</v>
      </c>
      <c r="W5528" s="6">
        <v>36.93</v>
      </c>
      <c r="X5528" s="14">
        <f>AA5528-W5528</f>
        <v>926.43000000000006</v>
      </c>
      <c r="Y5528" s="6">
        <f>T5528*U5528</f>
        <v>963.36</v>
      </c>
      <c r="Z5528" s="6">
        <f>Y5528*V5528</f>
        <v>0</v>
      </c>
      <c r="AA5528" s="6">
        <f t="shared" si="450"/>
        <v>963.36</v>
      </c>
    </row>
    <row r="5529" spans="2:27" x14ac:dyDescent="0.3">
      <c r="B5529">
        <v>5526</v>
      </c>
      <c r="C5529" t="s">
        <v>8308</v>
      </c>
      <c r="D5529" s="1">
        <v>42855</v>
      </c>
      <c r="E5529" s="1">
        <v>42860</v>
      </c>
      <c r="F5529" s="9" t="str">
        <f t="shared" si="452"/>
        <v>5 days</v>
      </c>
      <c r="G5529" t="s">
        <v>49</v>
      </c>
      <c r="H5529" t="s">
        <v>896</v>
      </c>
      <c r="I5529" t="s">
        <v>897</v>
      </c>
      <c r="J5529" t="s">
        <v>40</v>
      </c>
      <c r="K5529" t="s">
        <v>26</v>
      </c>
      <c r="L5529" t="s">
        <v>41</v>
      </c>
      <c r="M5529" t="s">
        <v>42</v>
      </c>
      <c r="N5529">
        <v>90008</v>
      </c>
      <c r="O5529" t="s">
        <v>43</v>
      </c>
      <c r="P5529" t="s">
        <v>1130</v>
      </c>
      <c r="Q5529" t="s">
        <v>45</v>
      </c>
      <c r="R5529" t="s">
        <v>67</v>
      </c>
      <c r="S5529" t="s">
        <v>1131</v>
      </c>
      <c r="T5529" s="9">
        <v>9.7799999999999994</v>
      </c>
      <c r="U5529">
        <v>2</v>
      </c>
      <c r="V5529" s="2">
        <v>0</v>
      </c>
      <c r="W5529" s="6">
        <v>4.01</v>
      </c>
      <c r="X5529" s="14">
        <f>AA5529-W5529</f>
        <v>15.549999999999999</v>
      </c>
      <c r="Y5529" s="6">
        <f>T5529*U5529</f>
        <v>19.559999999999999</v>
      </c>
      <c r="Z5529" s="6">
        <f>Y5529*V5529</f>
        <v>0</v>
      </c>
      <c r="AA5529" s="6">
        <f t="shared" si="450"/>
        <v>19.559999999999999</v>
      </c>
    </row>
    <row r="5530" spans="2:27" x14ac:dyDescent="0.3">
      <c r="B5530">
        <v>5527</v>
      </c>
      <c r="C5530" t="s">
        <v>8309</v>
      </c>
      <c r="D5530" s="1">
        <v>42849</v>
      </c>
      <c r="E5530" s="1">
        <v>42853</v>
      </c>
      <c r="F5530" s="9" t="str">
        <f t="shared" si="452"/>
        <v>4 days</v>
      </c>
      <c r="G5530" t="s">
        <v>49</v>
      </c>
      <c r="H5530" t="s">
        <v>3771</v>
      </c>
      <c r="I5530" t="s">
        <v>3772</v>
      </c>
      <c r="J5530" t="s">
        <v>101</v>
      </c>
      <c r="K5530" t="s">
        <v>26</v>
      </c>
      <c r="L5530" t="s">
        <v>8310</v>
      </c>
      <c r="M5530" t="s">
        <v>42</v>
      </c>
      <c r="N5530">
        <v>93101</v>
      </c>
      <c r="O5530" t="s">
        <v>43</v>
      </c>
      <c r="P5530" t="s">
        <v>4340</v>
      </c>
      <c r="Q5530" t="s">
        <v>45</v>
      </c>
      <c r="R5530" t="s">
        <v>268</v>
      </c>
      <c r="S5530" t="s">
        <v>4341</v>
      </c>
      <c r="T5530" s="9">
        <v>1.81</v>
      </c>
      <c r="U5530">
        <v>1</v>
      </c>
      <c r="V5530" s="2">
        <v>0</v>
      </c>
      <c r="W5530" s="6">
        <v>0.65</v>
      </c>
      <c r="X5530" s="14">
        <f>AA5530-W5530</f>
        <v>1.1600000000000001</v>
      </c>
      <c r="Y5530" s="6">
        <f>T5530*U5530</f>
        <v>1.81</v>
      </c>
      <c r="Z5530" s="6">
        <f>Y5530*V5530</f>
        <v>0</v>
      </c>
      <c r="AA5530" s="6">
        <f t="shared" si="450"/>
        <v>1.81</v>
      </c>
    </row>
    <row r="5531" spans="2:27" x14ac:dyDescent="0.3">
      <c r="B5531">
        <v>5528</v>
      </c>
      <c r="C5531" t="s">
        <v>8311</v>
      </c>
      <c r="D5531" s="1">
        <v>42221</v>
      </c>
      <c r="E5531" s="1">
        <v>42282</v>
      </c>
      <c r="F5531" s="9" t="str">
        <f t="shared" si="452"/>
        <v>61 days</v>
      </c>
      <c r="G5531" t="s">
        <v>187</v>
      </c>
      <c r="H5531" t="s">
        <v>3684</v>
      </c>
      <c r="I5531" t="s">
        <v>3685</v>
      </c>
      <c r="J5531" t="s">
        <v>101</v>
      </c>
      <c r="K5531" t="s">
        <v>26</v>
      </c>
      <c r="L5531" t="s">
        <v>265</v>
      </c>
      <c r="M5531" t="s">
        <v>266</v>
      </c>
      <c r="N5531">
        <v>10009</v>
      </c>
      <c r="O5531" t="s">
        <v>147</v>
      </c>
      <c r="P5531" t="s">
        <v>1643</v>
      </c>
      <c r="Q5531" t="s">
        <v>45</v>
      </c>
      <c r="R5531" t="s">
        <v>89</v>
      </c>
      <c r="S5531" t="s">
        <v>1644</v>
      </c>
      <c r="T5531" s="9">
        <v>37.94</v>
      </c>
      <c r="U5531">
        <v>2</v>
      </c>
      <c r="V5531" s="2">
        <v>0</v>
      </c>
      <c r="W5531" s="6">
        <v>18.21</v>
      </c>
      <c r="X5531" s="14">
        <f>AA5531-W5531</f>
        <v>57.669999999999995</v>
      </c>
      <c r="Y5531" s="6">
        <f>T5531*U5531</f>
        <v>75.88</v>
      </c>
      <c r="Z5531" s="6">
        <f>Y5531*V5531</f>
        <v>0</v>
      </c>
      <c r="AA5531" s="6">
        <f t="shared" si="450"/>
        <v>75.88</v>
      </c>
    </row>
    <row r="5532" spans="2:27" x14ac:dyDescent="0.3">
      <c r="B5532">
        <v>5529</v>
      </c>
      <c r="C5532" t="s">
        <v>8312</v>
      </c>
      <c r="D5532" s="1">
        <v>42094</v>
      </c>
      <c r="E5532" s="1">
        <v>42098</v>
      </c>
      <c r="F5532" s="9" t="str">
        <f t="shared" si="452"/>
        <v>4 days</v>
      </c>
      <c r="G5532" t="s">
        <v>49</v>
      </c>
      <c r="H5532" t="s">
        <v>5384</v>
      </c>
      <c r="I5532" t="s">
        <v>5385</v>
      </c>
      <c r="J5532" t="s">
        <v>40</v>
      </c>
      <c r="K5532" t="s">
        <v>26</v>
      </c>
      <c r="L5532" t="s">
        <v>1525</v>
      </c>
      <c r="M5532" t="s">
        <v>53</v>
      </c>
      <c r="N5532">
        <v>32216</v>
      </c>
      <c r="O5532" t="s">
        <v>29</v>
      </c>
      <c r="P5532" t="s">
        <v>925</v>
      </c>
      <c r="Q5532" t="s">
        <v>70</v>
      </c>
      <c r="R5532" t="s">
        <v>71</v>
      </c>
      <c r="S5532" t="s">
        <v>926</v>
      </c>
      <c r="T5532" s="9">
        <v>79.959999999999994</v>
      </c>
      <c r="U5532">
        <v>5</v>
      </c>
      <c r="V5532" s="2">
        <v>0.2</v>
      </c>
      <c r="W5532" s="6">
        <v>27.99</v>
      </c>
      <c r="X5532" s="14">
        <f>AA5532-W5532</f>
        <v>291.84999999999997</v>
      </c>
      <c r="Y5532" s="6">
        <f>T5532*U5532</f>
        <v>399.79999999999995</v>
      </c>
      <c r="Z5532" s="6">
        <f>Y5532*V5532</f>
        <v>79.959999999999994</v>
      </c>
      <c r="AA5532" s="6">
        <f t="shared" si="450"/>
        <v>319.83999999999997</v>
      </c>
    </row>
    <row r="5533" spans="2:27" x14ac:dyDescent="0.3">
      <c r="B5533">
        <v>5530</v>
      </c>
      <c r="C5533" t="s">
        <v>8313</v>
      </c>
      <c r="D5533" s="1">
        <v>42894</v>
      </c>
      <c r="E5533" s="1">
        <v>43047</v>
      </c>
      <c r="F5533" s="9" t="str">
        <f t="shared" si="452"/>
        <v>153 days</v>
      </c>
      <c r="G5533" t="s">
        <v>49</v>
      </c>
      <c r="H5533" t="s">
        <v>3590</v>
      </c>
      <c r="I5533" t="s">
        <v>3591</v>
      </c>
      <c r="J5533" t="s">
        <v>40</v>
      </c>
      <c r="K5533" t="s">
        <v>26</v>
      </c>
      <c r="L5533" t="s">
        <v>8314</v>
      </c>
      <c r="M5533" t="s">
        <v>103</v>
      </c>
      <c r="N5533">
        <v>75104</v>
      </c>
      <c r="O5533" t="s">
        <v>104</v>
      </c>
      <c r="P5533" t="s">
        <v>7752</v>
      </c>
      <c r="Q5533" t="s">
        <v>45</v>
      </c>
      <c r="R5533" t="s">
        <v>89</v>
      </c>
      <c r="S5533" t="s">
        <v>7753</v>
      </c>
      <c r="T5533" s="9">
        <v>115.3</v>
      </c>
      <c r="U5533">
        <v>3</v>
      </c>
      <c r="V5533" s="2">
        <v>0.2</v>
      </c>
      <c r="W5533" s="6">
        <v>40.35</v>
      </c>
      <c r="X5533" s="14">
        <f>AA5533-W5533</f>
        <v>236.36999999999998</v>
      </c>
      <c r="Y5533" s="6">
        <f>T5533*U5533</f>
        <v>345.9</v>
      </c>
      <c r="Z5533" s="6">
        <f>Y5533*V5533</f>
        <v>69.179999999999993</v>
      </c>
      <c r="AA5533" s="6">
        <f t="shared" si="450"/>
        <v>276.71999999999997</v>
      </c>
    </row>
    <row r="5534" spans="2:27" x14ac:dyDescent="0.3">
      <c r="B5534">
        <v>5531</v>
      </c>
      <c r="C5534" t="s">
        <v>8315</v>
      </c>
      <c r="D5534" s="1">
        <v>42778</v>
      </c>
      <c r="E5534" s="1">
        <v>42898</v>
      </c>
      <c r="F5534" s="9" t="str">
        <f t="shared" si="452"/>
        <v>120 days</v>
      </c>
      <c r="G5534" t="s">
        <v>49</v>
      </c>
      <c r="H5534" t="s">
        <v>8316</v>
      </c>
      <c r="I5534" t="s">
        <v>8317</v>
      </c>
      <c r="J5534" t="s">
        <v>25</v>
      </c>
      <c r="K5534" t="s">
        <v>26</v>
      </c>
      <c r="L5534" t="s">
        <v>2535</v>
      </c>
      <c r="M5534" t="s">
        <v>137</v>
      </c>
      <c r="N5534">
        <v>68104</v>
      </c>
      <c r="O5534" t="s">
        <v>104</v>
      </c>
      <c r="P5534" t="s">
        <v>2532</v>
      </c>
      <c r="Q5534" t="s">
        <v>70</v>
      </c>
      <c r="R5534" t="s">
        <v>71</v>
      </c>
      <c r="S5534" t="s">
        <v>2533</v>
      </c>
      <c r="T5534" s="9">
        <v>2479.96</v>
      </c>
      <c r="U5534">
        <v>4</v>
      </c>
      <c r="V5534" s="2">
        <v>0</v>
      </c>
      <c r="W5534" s="6">
        <v>743.99</v>
      </c>
      <c r="X5534" s="14">
        <f>AA5534-W5534</f>
        <v>9175.85</v>
      </c>
      <c r="Y5534" s="6">
        <f>T5534*U5534</f>
        <v>9919.84</v>
      </c>
      <c r="Z5534" s="6">
        <f>Y5534*V5534</f>
        <v>0</v>
      </c>
      <c r="AA5534" s="6">
        <f t="shared" si="450"/>
        <v>9919.84</v>
      </c>
    </row>
    <row r="5535" spans="2:27" x14ac:dyDescent="0.3">
      <c r="B5535">
        <v>5532</v>
      </c>
      <c r="C5535" t="s">
        <v>8318</v>
      </c>
      <c r="D5535" s="1">
        <v>42527</v>
      </c>
      <c r="E5535" s="1">
        <v>42557</v>
      </c>
      <c r="F5535" s="9" t="str">
        <f t="shared" si="452"/>
        <v>30 days</v>
      </c>
      <c r="G5535" t="s">
        <v>187</v>
      </c>
      <c r="H5535" t="s">
        <v>2039</v>
      </c>
      <c r="I5535" t="s">
        <v>2040</v>
      </c>
      <c r="J5535" t="s">
        <v>25</v>
      </c>
      <c r="K5535" t="s">
        <v>26</v>
      </c>
      <c r="L5535" t="s">
        <v>5149</v>
      </c>
      <c r="M5535" t="s">
        <v>1711</v>
      </c>
      <c r="N5535">
        <v>72209</v>
      </c>
      <c r="O5535" t="s">
        <v>29</v>
      </c>
      <c r="P5535" t="s">
        <v>4003</v>
      </c>
      <c r="Q5535" t="s">
        <v>70</v>
      </c>
      <c r="R5535" t="s">
        <v>160</v>
      </c>
      <c r="S5535" t="s">
        <v>4004</v>
      </c>
      <c r="T5535" s="9">
        <v>179.94</v>
      </c>
      <c r="U5535">
        <v>6</v>
      </c>
      <c r="V5535" s="2">
        <v>0</v>
      </c>
      <c r="W5535" s="6">
        <v>75.569999999999993</v>
      </c>
      <c r="X5535" s="14">
        <f>AA5535-W5535</f>
        <v>1004.0699999999999</v>
      </c>
      <c r="Y5535" s="6">
        <f>T5535*U5535</f>
        <v>1079.6399999999999</v>
      </c>
      <c r="Z5535" s="6">
        <f>Y5535*V5535</f>
        <v>0</v>
      </c>
      <c r="AA5535" s="6">
        <f t="shared" si="450"/>
        <v>1079.6399999999999</v>
      </c>
    </row>
    <row r="5536" spans="2:27" x14ac:dyDescent="0.3">
      <c r="B5536">
        <v>5533</v>
      </c>
      <c r="C5536" t="s">
        <v>8318</v>
      </c>
      <c r="D5536" s="1">
        <v>42527</v>
      </c>
      <c r="E5536" s="1">
        <v>42557</v>
      </c>
      <c r="F5536" s="9" t="str">
        <f t="shared" si="452"/>
        <v>30 days</v>
      </c>
      <c r="G5536" t="s">
        <v>187</v>
      </c>
      <c r="H5536" t="s">
        <v>2039</v>
      </c>
      <c r="I5536" t="s">
        <v>2040</v>
      </c>
      <c r="J5536" t="s">
        <v>25</v>
      </c>
      <c r="K5536" t="s">
        <v>26</v>
      </c>
      <c r="L5536" t="s">
        <v>5149</v>
      </c>
      <c r="M5536" t="s">
        <v>1711</v>
      </c>
      <c r="N5536">
        <v>72209</v>
      </c>
      <c r="O5536" t="s">
        <v>29</v>
      </c>
      <c r="P5536" t="s">
        <v>4164</v>
      </c>
      <c r="Q5536" t="s">
        <v>70</v>
      </c>
      <c r="R5536" t="s">
        <v>160</v>
      </c>
      <c r="S5536" t="s">
        <v>4165</v>
      </c>
      <c r="T5536" s="9">
        <v>26.85</v>
      </c>
      <c r="U5536">
        <v>3</v>
      </c>
      <c r="V5536" s="2">
        <v>0</v>
      </c>
      <c r="W5536" s="6">
        <v>5.0999999999999996</v>
      </c>
      <c r="X5536" s="14">
        <f>AA5536-W5536</f>
        <v>75.450000000000017</v>
      </c>
      <c r="Y5536" s="6">
        <f>T5536*U5536</f>
        <v>80.550000000000011</v>
      </c>
      <c r="Z5536" s="6">
        <f>Y5536*V5536</f>
        <v>0</v>
      </c>
      <c r="AA5536" s="6">
        <f t="shared" si="450"/>
        <v>80.550000000000011</v>
      </c>
    </row>
    <row r="5537" spans="2:27" x14ac:dyDescent="0.3">
      <c r="B5537">
        <v>5534</v>
      </c>
      <c r="C5537" t="s">
        <v>8318</v>
      </c>
      <c r="D5537" s="1">
        <v>42527</v>
      </c>
      <c r="E5537" s="1">
        <v>42557</v>
      </c>
      <c r="F5537" s="9" t="str">
        <f t="shared" si="452"/>
        <v>30 days</v>
      </c>
      <c r="G5537" t="s">
        <v>187</v>
      </c>
      <c r="H5537" t="s">
        <v>2039</v>
      </c>
      <c r="I5537" t="s">
        <v>2040</v>
      </c>
      <c r="J5537" t="s">
        <v>25</v>
      </c>
      <c r="K5537" t="s">
        <v>26</v>
      </c>
      <c r="L5537" t="s">
        <v>5149</v>
      </c>
      <c r="M5537" t="s">
        <v>1711</v>
      </c>
      <c r="N5537">
        <v>72209</v>
      </c>
      <c r="O5537" t="s">
        <v>29</v>
      </c>
      <c r="P5537" t="s">
        <v>2429</v>
      </c>
      <c r="Q5537" t="s">
        <v>70</v>
      </c>
      <c r="R5537" t="s">
        <v>160</v>
      </c>
      <c r="S5537" t="s">
        <v>2430</v>
      </c>
      <c r="T5537" s="9">
        <v>323.37</v>
      </c>
      <c r="U5537">
        <v>3</v>
      </c>
      <c r="V5537" s="2">
        <v>0</v>
      </c>
      <c r="W5537" s="6">
        <v>129.35</v>
      </c>
      <c r="X5537" s="14">
        <f>AA5537-W5537</f>
        <v>840.76</v>
      </c>
      <c r="Y5537" s="6">
        <f>T5537*U5537</f>
        <v>970.11</v>
      </c>
      <c r="Z5537" s="6">
        <f>Y5537*V5537</f>
        <v>0</v>
      </c>
      <c r="AA5537" s="6">
        <f t="shared" si="450"/>
        <v>970.11</v>
      </c>
    </row>
    <row r="5538" spans="2:27" x14ac:dyDescent="0.3">
      <c r="B5538">
        <v>5535</v>
      </c>
      <c r="C5538" t="s">
        <v>8318</v>
      </c>
      <c r="D5538" s="1">
        <v>42527</v>
      </c>
      <c r="E5538" s="1">
        <v>42557</v>
      </c>
      <c r="F5538" s="9" t="str">
        <f t="shared" si="452"/>
        <v>30 days</v>
      </c>
      <c r="G5538" t="s">
        <v>187</v>
      </c>
      <c r="H5538" t="s">
        <v>2039</v>
      </c>
      <c r="I5538" t="s">
        <v>2040</v>
      </c>
      <c r="J5538" t="s">
        <v>25</v>
      </c>
      <c r="K5538" t="s">
        <v>26</v>
      </c>
      <c r="L5538" t="s">
        <v>5149</v>
      </c>
      <c r="M5538" t="s">
        <v>1711</v>
      </c>
      <c r="N5538">
        <v>72209</v>
      </c>
      <c r="O5538" t="s">
        <v>29</v>
      </c>
      <c r="P5538" t="s">
        <v>1454</v>
      </c>
      <c r="Q5538" t="s">
        <v>45</v>
      </c>
      <c r="R5538" t="s">
        <v>89</v>
      </c>
      <c r="S5538" t="s">
        <v>1455</v>
      </c>
      <c r="T5538" s="9">
        <v>59.94</v>
      </c>
      <c r="U5538">
        <v>3</v>
      </c>
      <c r="V5538" s="2">
        <v>0</v>
      </c>
      <c r="W5538" s="6">
        <v>28.17</v>
      </c>
      <c r="X5538" s="14">
        <f>AA5538-W5538</f>
        <v>151.64999999999998</v>
      </c>
      <c r="Y5538" s="6">
        <f>T5538*U5538</f>
        <v>179.82</v>
      </c>
      <c r="Z5538" s="6">
        <f>Y5538*V5538</f>
        <v>0</v>
      </c>
      <c r="AA5538" s="6">
        <f t="shared" si="450"/>
        <v>179.82</v>
      </c>
    </row>
    <row r="5539" spans="2:27" x14ac:dyDescent="0.3">
      <c r="B5539">
        <v>5536</v>
      </c>
      <c r="C5539" t="s">
        <v>8318</v>
      </c>
      <c r="D5539" s="1">
        <v>42527</v>
      </c>
      <c r="E5539" s="1">
        <v>42557</v>
      </c>
      <c r="F5539" s="9" t="str">
        <f t="shared" si="452"/>
        <v>30 days</v>
      </c>
      <c r="G5539" t="s">
        <v>187</v>
      </c>
      <c r="H5539" t="s">
        <v>2039</v>
      </c>
      <c r="I5539" t="s">
        <v>2040</v>
      </c>
      <c r="J5539" t="s">
        <v>25</v>
      </c>
      <c r="K5539" t="s">
        <v>26</v>
      </c>
      <c r="L5539" t="s">
        <v>5149</v>
      </c>
      <c r="M5539" t="s">
        <v>1711</v>
      </c>
      <c r="N5539">
        <v>72209</v>
      </c>
      <c r="O5539" t="s">
        <v>29</v>
      </c>
      <c r="P5539" t="s">
        <v>430</v>
      </c>
      <c r="Q5539" t="s">
        <v>45</v>
      </c>
      <c r="R5539" t="s">
        <v>74</v>
      </c>
      <c r="S5539" t="s">
        <v>431</v>
      </c>
      <c r="T5539" s="9">
        <v>64.14</v>
      </c>
      <c r="U5539">
        <v>3</v>
      </c>
      <c r="V5539" s="2">
        <v>0</v>
      </c>
      <c r="W5539" s="6">
        <v>30.79</v>
      </c>
      <c r="X5539" s="14">
        <f>AA5539-W5539</f>
        <v>161.63000000000002</v>
      </c>
      <c r="Y5539" s="6">
        <f>T5539*U5539</f>
        <v>192.42000000000002</v>
      </c>
      <c r="Z5539" s="6">
        <f>Y5539*V5539</f>
        <v>0</v>
      </c>
      <c r="AA5539" s="6">
        <f t="shared" si="450"/>
        <v>192.42000000000002</v>
      </c>
    </row>
    <row r="5540" spans="2:27" x14ac:dyDescent="0.3">
      <c r="B5540">
        <v>5537</v>
      </c>
      <c r="C5540" t="s">
        <v>8318</v>
      </c>
      <c r="D5540" s="1">
        <v>42527</v>
      </c>
      <c r="E5540" s="1">
        <v>42557</v>
      </c>
      <c r="F5540" s="9" t="str">
        <f t="shared" si="452"/>
        <v>30 days</v>
      </c>
      <c r="G5540" t="s">
        <v>187</v>
      </c>
      <c r="H5540" t="s">
        <v>2039</v>
      </c>
      <c r="I5540" t="s">
        <v>2040</v>
      </c>
      <c r="J5540" t="s">
        <v>25</v>
      </c>
      <c r="K5540" t="s">
        <v>26</v>
      </c>
      <c r="L5540" t="s">
        <v>5149</v>
      </c>
      <c r="M5540" t="s">
        <v>1711</v>
      </c>
      <c r="N5540">
        <v>72209</v>
      </c>
      <c r="O5540" t="s">
        <v>29</v>
      </c>
      <c r="P5540" t="s">
        <v>4241</v>
      </c>
      <c r="Q5540" t="s">
        <v>45</v>
      </c>
      <c r="R5540" t="s">
        <v>74</v>
      </c>
      <c r="S5540" t="s">
        <v>4242</v>
      </c>
      <c r="T5540" s="9">
        <v>11.67</v>
      </c>
      <c r="U5540">
        <v>3</v>
      </c>
      <c r="V5540" s="2">
        <v>0</v>
      </c>
      <c r="W5540" s="6">
        <v>5.6</v>
      </c>
      <c r="X5540" s="14">
        <f>AA5540-W5540</f>
        <v>29.409999999999997</v>
      </c>
      <c r="Y5540" s="6">
        <f>T5540*U5540</f>
        <v>35.01</v>
      </c>
      <c r="Z5540" s="6">
        <f>Y5540*V5540</f>
        <v>0</v>
      </c>
      <c r="AA5540" s="6">
        <f t="shared" si="450"/>
        <v>35.01</v>
      </c>
    </row>
    <row r="5541" spans="2:27" x14ac:dyDescent="0.3">
      <c r="B5541">
        <v>5538</v>
      </c>
      <c r="C5541" t="s">
        <v>8318</v>
      </c>
      <c r="D5541" s="1">
        <v>42527</v>
      </c>
      <c r="E5541" s="1">
        <v>42557</v>
      </c>
      <c r="F5541" s="9" t="str">
        <f t="shared" si="452"/>
        <v>30 days</v>
      </c>
      <c r="G5541" t="s">
        <v>187</v>
      </c>
      <c r="H5541" t="s">
        <v>2039</v>
      </c>
      <c r="I5541" t="s">
        <v>2040</v>
      </c>
      <c r="J5541" t="s">
        <v>25</v>
      </c>
      <c r="K5541" t="s">
        <v>26</v>
      </c>
      <c r="L5541" t="s">
        <v>5149</v>
      </c>
      <c r="M5541" t="s">
        <v>1711</v>
      </c>
      <c r="N5541">
        <v>72209</v>
      </c>
      <c r="O5541" t="s">
        <v>29</v>
      </c>
      <c r="P5541" t="s">
        <v>6291</v>
      </c>
      <c r="Q5541" t="s">
        <v>45</v>
      </c>
      <c r="R5541" t="s">
        <v>89</v>
      </c>
      <c r="S5541" t="s">
        <v>6292</v>
      </c>
      <c r="T5541" s="9">
        <v>12.96</v>
      </c>
      <c r="U5541">
        <v>2</v>
      </c>
      <c r="V5541" s="2">
        <v>0</v>
      </c>
      <c r="W5541" s="6">
        <v>6.22</v>
      </c>
      <c r="X5541" s="14">
        <f>AA5541-W5541</f>
        <v>19.700000000000003</v>
      </c>
      <c r="Y5541" s="6">
        <f>T5541*U5541</f>
        <v>25.92</v>
      </c>
      <c r="Z5541" s="6">
        <f>Y5541*V5541</f>
        <v>0</v>
      </c>
      <c r="AA5541" s="6">
        <f t="shared" si="450"/>
        <v>25.92</v>
      </c>
    </row>
    <row r="5542" spans="2:27" x14ac:dyDescent="0.3">
      <c r="B5542">
        <v>5539</v>
      </c>
      <c r="C5542" t="s">
        <v>8319</v>
      </c>
      <c r="D5542" s="1">
        <v>42107</v>
      </c>
      <c r="E5542" s="1">
        <v>42114</v>
      </c>
      <c r="F5542" s="9" t="str">
        <f t="shared" si="452"/>
        <v>7 days</v>
      </c>
      <c r="G5542" t="s">
        <v>49</v>
      </c>
      <c r="H5542" t="s">
        <v>1698</v>
      </c>
      <c r="I5542" t="s">
        <v>1699</v>
      </c>
      <c r="J5542" t="s">
        <v>25</v>
      </c>
      <c r="K5542" t="s">
        <v>26</v>
      </c>
      <c r="L5542" t="s">
        <v>8320</v>
      </c>
      <c r="M5542" t="s">
        <v>137</v>
      </c>
      <c r="N5542">
        <v>68701</v>
      </c>
      <c r="O5542" t="s">
        <v>104</v>
      </c>
      <c r="P5542" t="s">
        <v>2733</v>
      </c>
      <c r="Q5542" t="s">
        <v>45</v>
      </c>
      <c r="R5542" t="s">
        <v>74</v>
      </c>
      <c r="S5542" t="s">
        <v>2734</v>
      </c>
      <c r="T5542" s="9">
        <v>17.43</v>
      </c>
      <c r="U5542">
        <v>3</v>
      </c>
      <c r="V5542" s="2">
        <v>0</v>
      </c>
      <c r="W5542" s="6">
        <v>8.02</v>
      </c>
      <c r="X5542" s="14">
        <f>AA5542-W5542</f>
        <v>44.269999999999996</v>
      </c>
      <c r="Y5542" s="6">
        <f>T5542*U5542</f>
        <v>52.29</v>
      </c>
      <c r="Z5542" s="6">
        <f>Y5542*V5542</f>
        <v>0</v>
      </c>
      <c r="AA5542" s="6">
        <f t="shared" si="450"/>
        <v>52.29</v>
      </c>
    </row>
    <row r="5543" spans="2:27" x14ac:dyDescent="0.3">
      <c r="B5543">
        <v>5540</v>
      </c>
      <c r="C5543" t="s">
        <v>8321</v>
      </c>
      <c r="D5543" s="1">
        <v>42877</v>
      </c>
      <c r="E5543" s="1">
        <v>42881</v>
      </c>
      <c r="F5543" s="9" t="str">
        <f t="shared" si="452"/>
        <v>4 days</v>
      </c>
      <c r="G5543" t="s">
        <v>49</v>
      </c>
      <c r="H5543" t="s">
        <v>825</v>
      </c>
      <c r="I5543" t="s">
        <v>826</v>
      </c>
      <c r="J5543" t="s">
        <v>25</v>
      </c>
      <c r="K5543" t="s">
        <v>26</v>
      </c>
      <c r="L5543" t="s">
        <v>302</v>
      </c>
      <c r="M5543" t="s">
        <v>210</v>
      </c>
      <c r="N5543">
        <v>60653</v>
      </c>
      <c r="O5543" t="s">
        <v>104</v>
      </c>
      <c r="P5543" t="s">
        <v>335</v>
      </c>
      <c r="Q5543" t="s">
        <v>31</v>
      </c>
      <c r="R5543" t="s">
        <v>35</v>
      </c>
      <c r="S5543" t="s">
        <v>336</v>
      </c>
      <c r="T5543" s="9">
        <v>181.99</v>
      </c>
      <c r="U5543">
        <v>2</v>
      </c>
      <c r="V5543" s="2">
        <v>0.3</v>
      </c>
      <c r="W5543" s="6">
        <v>-54.6</v>
      </c>
      <c r="X5543" s="14">
        <f>AA5543-W5543</f>
        <v>309.38600000000002</v>
      </c>
      <c r="Y5543" s="6">
        <f>T5543*U5543</f>
        <v>363.98</v>
      </c>
      <c r="Z5543" s="6">
        <f>Y5543*V5543</f>
        <v>109.194</v>
      </c>
      <c r="AA5543" s="6">
        <f t="shared" si="450"/>
        <v>254.786</v>
      </c>
    </row>
    <row r="5544" spans="2:27" x14ac:dyDescent="0.3">
      <c r="B5544">
        <v>5541</v>
      </c>
      <c r="C5544" t="s">
        <v>8321</v>
      </c>
      <c r="D5544" s="1">
        <v>42877</v>
      </c>
      <c r="E5544" s="1">
        <v>42881</v>
      </c>
      <c r="F5544" s="9" t="str">
        <f t="shared" si="452"/>
        <v>4 days</v>
      </c>
      <c r="G5544" t="s">
        <v>49</v>
      </c>
      <c r="H5544" t="s">
        <v>825</v>
      </c>
      <c r="I5544" t="s">
        <v>826</v>
      </c>
      <c r="J5544" t="s">
        <v>25</v>
      </c>
      <c r="K5544" t="s">
        <v>26</v>
      </c>
      <c r="L5544" t="s">
        <v>302</v>
      </c>
      <c r="M5544" t="s">
        <v>210</v>
      </c>
      <c r="N5544">
        <v>60653</v>
      </c>
      <c r="O5544" t="s">
        <v>104</v>
      </c>
      <c r="P5544" t="s">
        <v>544</v>
      </c>
      <c r="Q5544" t="s">
        <v>45</v>
      </c>
      <c r="R5544" t="s">
        <v>74</v>
      </c>
      <c r="S5544" t="s">
        <v>545</v>
      </c>
      <c r="T5544" s="9">
        <v>1.59</v>
      </c>
      <c r="U5544">
        <v>2</v>
      </c>
      <c r="V5544" s="2">
        <v>0.8</v>
      </c>
      <c r="W5544" s="6">
        <v>-2.63</v>
      </c>
      <c r="X5544" s="14">
        <f>AA5544-W5544</f>
        <v>3.2659999999999996</v>
      </c>
      <c r="Y5544" s="6">
        <f>T5544*U5544</f>
        <v>3.18</v>
      </c>
      <c r="Z5544" s="6">
        <f>Y5544*V5544</f>
        <v>2.5440000000000005</v>
      </c>
      <c r="AA5544" s="6">
        <f t="shared" si="450"/>
        <v>0.63599999999999968</v>
      </c>
    </row>
    <row r="5545" spans="2:27" x14ac:dyDescent="0.3">
      <c r="B5545">
        <v>5542</v>
      </c>
      <c r="C5545" t="s">
        <v>8321</v>
      </c>
      <c r="D5545" s="1">
        <v>42877</v>
      </c>
      <c r="E5545" s="1">
        <v>42881</v>
      </c>
      <c r="F5545" s="9" t="str">
        <f t="shared" si="452"/>
        <v>4 days</v>
      </c>
      <c r="G5545" t="s">
        <v>49</v>
      </c>
      <c r="H5545" t="s">
        <v>825</v>
      </c>
      <c r="I5545" t="s">
        <v>826</v>
      </c>
      <c r="J5545" t="s">
        <v>25</v>
      </c>
      <c r="K5545" t="s">
        <v>26</v>
      </c>
      <c r="L5545" t="s">
        <v>302</v>
      </c>
      <c r="M5545" t="s">
        <v>210</v>
      </c>
      <c r="N5545">
        <v>60653</v>
      </c>
      <c r="O5545" t="s">
        <v>104</v>
      </c>
      <c r="P5545" t="s">
        <v>2579</v>
      </c>
      <c r="Q5545" t="s">
        <v>45</v>
      </c>
      <c r="R5545" t="s">
        <v>578</v>
      </c>
      <c r="S5545" t="s">
        <v>2580</v>
      </c>
      <c r="T5545" s="9">
        <v>22.34</v>
      </c>
      <c r="U5545">
        <v>3</v>
      </c>
      <c r="V5545" s="2">
        <v>0.2</v>
      </c>
      <c r="W5545" s="6">
        <v>2.5099999999999998</v>
      </c>
      <c r="X5545" s="14">
        <f>AA5545-W5545</f>
        <v>51.106000000000002</v>
      </c>
      <c r="Y5545" s="6">
        <f>T5545*U5545</f>
        <v>67.02</v>
      </c>
      <c r="Z5545" s="6">
        <f>Y5545*V5545</f>
        <v>13.404</v>
      </c>
      <c r="AA5545" s="6">
        <f t="shared" si="450"/>
        <v>53.616</v>
      </c>
    </row>
    <row r="5546" spans="2:27" x14ac:dyDescent="0.3">
      <c r="B5546">
        <v>5543</v>
      </c>
      <c r="C5546" t="s">
        <v>8322</v>
      </c>
      <c r="D5546" s="1">
        <v>42723</v>
      </c>
      <c r="E5546" s="1">
        <v>42729</v>
      </c>
      <c r="F5546" s="9" t="str">
        <f t="shared" si="452"/>
        <v>6 days</v>
      </c>
      <c r="G5546" t="s">
        <v>49</v>
      </c>
      <c r="H5546" t="s">
        <v>219</v>
      </c>
      <c r="I5546" t="s">
        <v>220</v>
      </c>
      <c r="J5546" t="s">
        <v>40</v>
      </c>
      <c r="K5546" t="s">
        <v>26</v>
      </c>
      <c r="L5546" t="s">
        <v>1313</v>
      </c>
      <c r="M5546" t="s">
        <v>309</v>
      </c>
      <c r="N5546">
        <v>85705</v>
      </c>
      <c r="O5546" t="s">
        <v>43</v>
      </c>
      <c r="P5546" t="s">
        <v>8323</v>
      </c>
      <c r="Q5546" t="s">
        <v>31</v>
      </c>
      <c r="R5546" t="s">
        <v>55</v>
      </c>
      <c r="S5546" t="s">
        <v>8324</v>
      </c>
      <c r="T5546" s="9">
        <v>455.97</v>
      </c>
      <c r="U5546">
        <v>6</v>
      </c>
      <c r="V5546" s="2">
        <v>0.5</v>
      </c>
      <c r="W5546" s="6">
        <v>-218.87</v>
      </c>
      <c r="X5546" s="14">
        <f>AA5546-W5546</f>
        <v>1586.7800000000002</v>
      </c>
      <c r="Y5546" s="6">
        <f>T5546*U5546</f>
        <v>2735.82</v>
      </c>
      <c r="Z5546" s="6">
        <f>Y5546*V5546</f>
        <v>1367.91</v>
      </c>
      <c r="AA5546" s="6">
        <f t="shared" si="450"/>
        <v>1367.91</v>
      </c>
    </row>
    <row r="5547" spans="2:27" x14ac:dyDescent="0.3">
      <c r="B5547">
        <v>5544</v>
      </c>
      <c r="C5547" t="s">
        <v>8322</v>
      </c>
      <c r="D5547" s="1">
        <v>42723</v>
      </c>
      <c r="E5547" s="1">
        <v>42729</v>
      </c>
      <c r="F5547" s="9" t="str">
        <f t="shared" si="452"/>
        <v>6 days</v>
      </c>
      <c r="G5547" t="s">
        <v>49</v>
      </c>
      <c r="H5547" t="s">
        <v>219</v>
      </c>
      <c r="I5547" t="s">
        <v>220</v>
      </c>
      <c r="J5547" t="s">
        <v>40</v>
      </c>
      <c r="K5547" t="s">
        <v>26</v>
      </c>
      <c r="L5547" t="s">
        <v>1313</v>
      </c>
      <c r="M5547" t="s">
        <v>309</v>
      </c>
      <c r="N5547">
        <v>85705</v>
      </c>
      <c r="O5547" t="s">
        <v>43</v>
      </c>
      <c r="P5547" t="s">
        <v>6144</v>
      </c>
      <c r="Q5547" t="s">
        <v>45</v>
      </c>
      <c r="R5547" t="s">
        <v>74</v>
      </c>
      <c r="S5547" t="s">
        <v>6145</v>
      </c>
      <c r="T5547" s="9">
        <v>10.44</v>
      </c>
      <c r="U5547">
        <v>6</v>
      </c>
      <c r="V5547" s="2">
        <v>0.7</v>
      </c>
      <c r="W5547" s="6">
        <v>-7.66</v>
      </c>
      <c r="X5547" s="14">
        <f>AA5547-W5547</f>
        <v>26.452000000000002</v>
      </c>
      <c r="Y5547" s="6">
        <f>T5547*U5547</f>
        <v>62.64</v>
      </c>
      <c r="Z5547" s="6">
        <f>Y5547*V5547</f>
        <v>43.847999999999999</v>
      </c>
      <c r="AA5547" s="6">
        <f t="shared" si="450"/>
        <v>18.792000000000002</v>
      </c>
    </row>
    <row r="5548" spans="2:27" x14ac:dyDescent="0.3">
      <c r="B5548">
        <v>5545</v>
      </c>
      <c r="C5548" t="s">
        <v>8322</v>
      </c>
      <c r="D5548" s="1">
        <v>42723</v>
      </c>
      <c r="E5548" s="1">
        <v>42729</v>
      </c>
      <c r="F5548" s="9" t="str">
        <f t="shared" si="452"/>
        <v>6 days</v>
      </c>
      <c r="G5548" t="s">
        <v>49</v>
      </c>
      <c r="H5548" t="s">
        <v>219</v>
      </c>
      <c r="I5548" t="s">
        <v>220</v>
      </c>
      <c r="J5548" t="s">
        <v>40</v>
      </c>
      <c r="K5548" t="s">
        <v>26</v>
      </c>
      <c r="L5548" t="s">
        <v>1313</v>
      </c>
      <c r="M5548" t="s">
        <v>309</v>
      </c>
      <c r="N5548">
        <v>85705</v>
      </c>
      <c r="O5548" t="s">
        <v>43</v>
      </c>
      <c r="P5548" t="s">
        <v>2058</v>
      </c>
      <c r="Q5548" t="s">
        <v>45</v>
      </c>
      <c r="R5548" t="s">
        <v>74</v>
      </c>
      <c r="S5548" t="s">
        <v>2059</v>
      </c>
      <c r="T5548" s="9">
        <v>5.21</v>
      </c>
      <c r="U5548">
        <v>2</v>
      </c>
      <c r="V5548" s="2">
        <v>0.7</v>
      </c>
      <c r="W5548" s="6">
        <v>-4.17</v>
      </c>
      <c r="X5548" s="14">
        <f>AA5548-W5548</f>
        <v>7.2960000000000003</v>
      </c>
      <c r="Y5548" s="6">
        <f>T5548*U5548</f>
        <v>10.42</v>
      </c>
      <c r="Z5548" s="6">
        <f>Y5548*V5548</f>
        <v>7.2939999999999996</v>
      </c>
      <c r="AA5548" s="6">
        <f t="shared" si="450"/>
        <v>3.1260000000000003</v>
      </c>
    </row>
    <row r="5549" spans="2:27" x14ac:dyDescent="0.3">
      <c r="B5549">
        <v>5546</v>
      </c>
      <c r="C5549" t="s">
        <v>8325</v>
      </c>
      <c r="D5549" s="1">
        <v>43000</v>
      </c>
      <c r="E5549" s="1">
        <v>43004</v>
      </c>
      <c r="F5549" s="9" t="str">
        <f t="shared" si="452"/>
        <v>4 days</v>
      </c>
      <c r="G5549" t="s">
        <v>49</v>
      </c>
      <c r="H5549" t="s">
        <v>3771</v>
      </c>
      <c r="I5549" t="s">
        <v>3772</v>
      </c>
      <c r="J5549" t="s">
        <v>101</v>
      </c>
      <c r="K5549" t="s">
        <v>26</v>
      </c>
      <c r="L5549" t="s">
        <v>86</v>
      </c>
      <c r="M5549" t="s">
        <v>2700</v>
      </c>
      <c r="N5549">
        <v>3301</v>
      </c>
      <c r="O5549" t="s">
        <v>147</v>
      </c>
      <c r="P5549" t="s">
        <v>635</v>
      </c>
      <c r="Q5549" t="s">
        <v>45</v>
      </c>
      <c r="R5549" t="s">
        <v>58</v>
      </c>
      <c r="S5549" t="s">
        <v>636</v>
      </c>
      <c r="T5549" s="9">
        <v>67.400000000000006</v>
      </c>
      <c r="U5549">
        <v>5</v>
      </c>
      <c r="V5549" s="2">
        <v>0</v>
      </c>
      <c r="W5549" s="6">
        <v>17.52</v>
      </c>
      <c r="X5549" s="14">
        <f>AA5549-W5549</f>
        <v>319.48</v>
      </c>
      <c r="Y5549" s="6">
        <f>T5549*U5549</f>
        <v>337</v>
      </c>
      <c r="Z5549" s="6">
        <f>Y5549*V5549</f>
        <v>0</v>
      </c>
      <c r="AA5549" s="6">
        <f t="shared" si="450"/>
        <v>337</v>
      </c>
    </row>
    <row r="5550" spans="2:27" x14ac:dyDescent="0.3">
      <c r="B5550">
        <v>5547</v>
      </c>
      <c r="C5550" t="s">
        <v>8326</v>
      </c>
      <c r="D5550" s="1">
        <v>42925</v>
      </c>
      <c r="E5550" s="1">
        <v>42956</v>
      </c>
      <c r="F5550" s="9" t="str">
        <f t="shared" si="452"/>
        <v>31 days</v>
      </c>
      <c r="G5550" t="s">
        <v>187</v>
      </c>
      <c r="H5550" t="s">
        <v>5231</v>
      </c>
      <c r="I5550" t="s">
        <v>5232</v>
      </c>
      <c r="J5550" t="s">
        <v>25</v>
      </c>
      <c r="K5550" t="s">
        <v>26</v>
      </c>
      <c r="L5550" t="s">
        <v>8327</v>
      </c>
      <c r="M5550" t="s">
        <v>120</v>
      </c>
      <c r="N5550">
        <v>84020</v>
      </c>
      <c r="O5550" t="s">
        <v>43</v>
      </c>
      <c r="P5550" t="s">
        <v>7033</v>
      </c>
      <c r="Q5550" t="s">
        <v>31</v>
      </c>
      <c r="R5550" t="s">
        <v>64</v>
      </c>
      <c r="S5550" t="s">
        <v>7034</v>
      </c>
      <c r="T5550" s="9">
        <v>25.16</v>
      </c>
      <c r="U5550">
        <v>2</v>
      </c>
      <c r="V5550" s="2">
        <v>0</v>
      </c>
      <c r="W5550" s="6">
        <v>10.57</v>
      </c>
      <c r="X5550" s="14">
        <f>AA5550-W5550</f>
        <v>39.75</v>
      </c>
      <c r="Y5550" s="6">
        <f>T5550*U5550</f>
        <v>50.32</v>
      </c>
      <c r="Z5550" s="6">
        <f>Y5550*V5550</f>
        <v>0</v>
      </c>
      <c r="AA5550" s="6">
        <f t="shared" si="450"/>
        <v>50.32</v>
      </c>
    </row>
    <row r="5551" spans="2:27" x14ac:dyDescent="0.3">
      <c r="B5551">
        <v>5548</v>
      </c>
      <c r="C5551" t="s">
        <v>8326</v>
      </c>
      <c r="D5551" s="1">
        <v>42925</v>
      </c>
      <c r="E5551" s="1">
        <v>42956</v>
      </c>
      <c r="F5551" s="9" t="str">
        <f t="shared" si="452"/>
        <v>31 days</v>
      </c>
      <c r="G5551" t="s">
        <v>187</v>
      </c>
      <c r="H5551" t="s">
        <v>5231</v>
      </c>
      <c r="I5551" t="s">
        <v>5232</v>
      </c>
      <c r="J5551" t="s">
        <v>25</v>
      </c>
      <c r="K5551" t="s">
        <v>26</v>
      </c>
      <c r="L5551" t="s">
        <v>8327</v>
      </c>
      <c r="M5551" t="s">
        <v>120</v>
      </c>
      <c r="N5551">
        <v>84020</v>
      </c>
      <c r="O5551" t="s">
        <v>43</v>
      </c>
      <c r="P5551" t="s">
        <v>5064</v>
      </c>
      <c r="Q5551" t="s">
        <v>70</v>
      </c>
      <c r="R5551" t="s">
        <v>71</v>
      </c>
      <c r="S5551" t="s">
        <v>5065</v>
      </c>
      <c r="T5551" s="9">
        <v>126.56</v>
      </c>
      <c r="U5551">
        <v>4</v>
      </c>
      <c r="V5551" s="2">
        <v>0.2</v>
      </c>
      <c r="W5551" s="6">
        <v>47.46</v>
      </c>
      <c r="X5551" s="14">
        <f>AA5551-W5551</f>
        <v>357.53200000000004</v>
      </c>
      <c r="Y5551" s="6">
        <f>T5551*U5551</f>
        <v>506.24</v>
      </c>
      <c r="Z5551" s="6">
        <f>Y5551*V5551</f>
        <v>101.248</v>
      </c>
      <c r="AA5551" s="6">
        <f t="shared" si="450"/>
        <v>404.99200000000002</v>
      </c>
    </row>
    <row r="5552" spans="2:27" x14ac:dyDescent="0.3">
      <c r="B5552">
        <v>5549</v>
      </c>
      <c r="C5552" t="s">
        <v>8328</v>
      </c>
      <c r="D5552" s="1">
        <v>41971</v>
      </c>
      <c r="E5552" s="1">
        <v>41651</v>
      </c>
      <c r="F5552" s="23" t="s">
        <v>10956</v>
      </c>
      <c r="G5552" t="s">
        <v>187</v>
      </c>
      <c r="H5552" t="s">
        <v>4151</v>
      </c>
      <c r="I5552" t="s">
        <v>4152</v>
      </c>
      <c r="J5552" t="s">
        <v>25</v>
      </c>
      <c r="K5552" t="s">
        <v>26</v>
      </c>
      <c r="L5552" t="s">
        <v>126</v>
      </c>
      <c r="M5552" t="s">
        <v>42</v>
      </c>
      <c r="N5552">
        <v>94109</v>
      </c>
      <c r="O5552" t="s">
        <v>43</v>
      </c>
      <c r="P5552" t="s">
        <v>3658</v>
      </c>
      <c r="Q5552" t="s">
        <v>45</v>
      </c>
      <c r="R5552" t="s">
        <v>77</v>
      </c>
      <c r="S5552" t="s">
        <v>3659</v>
      </c>
      <c r="T5552" s="9">
        <v>43.68</v>
      </c>
      <c r="U5552">
        <v>3</v>
      </c>
      <c r="V5552" s="2">
        <v>0</v>
      </c>
      <c r="W5552" s="6">
        <v>11.79</v>
      </c>
      <c r="X5552" s="14">
        <f>AA5552-W5552</f>
        <v>119.25</v>
      </c>
      <c r="Y5552" s="6">
        <f>T5552*U5552</f>
        <v>131.04</v>
      </c>
      <c r="Z5552" s="6">
        <f>Y5552*V5552</f>
        <v>0</v>
      </c>
      <c r="AA5552" s="6">
        <f t="shared" si="450"/>
        <v>131.04</v>
      </c>
    </row>
    <row r="5553" spans="2:27" x14ac:dyDescent="0.3">
      <c r="B5553">
        <v>5550</v>
      </c>
      <c r="C5553" t="s">
        <v>8328</v>
      </c>
      <c r="D5553" s="1">
        <v>41971</v>
      </c>
      <c r="E5553" s="1">
        <v>41651</v>
      </c>
      <c r="F5553" s="23" t="s">
        <v>10956</v>
      </c>
      <c r="G5553" t="s">
        <v>187</v>
      </c>
      <c r="H5553" t="s">
        <v>4151</v>
      </c>
      <c r="I5553" t="s">
        <v>4152</v>
      </c>
      <c r="J5553" t="s">
        <v>25</v>
      </c>
      <c r="K5553" t="s">
        <v>26</v>
      </c>
      <c r="L5553" t="s">
        <v>126</v>
      </c>
      <c r="M5553" t="s">
        <v>42</v>
      </c>
      <c r="N5553">
        <v>94109</v>
      </c>
      <c r="O5553" t="s">
        <v>43</v>
      </c>
      <c r="P5553" t="s">
        <v>3177</v>
      </c>
      <c r="Q5553" t="s">
        <v>70</v>
      </c>
      <c r="R5553" t="s">
        <v>160</v>
      </c>
      <c r="S5553" t="s">
        <v>3178</v>
      </c>
      <c r="T5553" s="9">
        <v>139.93</v>
      </c>
      <c r="U5553">
        <v>7</v>
      </c>
      <c r="V5553" s="2">
        <v>0</v>
      </c>
      <c r="W5553" s="6">
        <v>34.979999999999997</v>
      </c>
      <c r="X5553" s="14">
        <f>AA5553-W5553</f>
        <v>944.53</v>
      </c>
      <c r="Y5553" s="6">
        <f>T5553*U5553</f>
        <v>979.51</v>
      </c>
      <c r="Z5553" s="6">
        <f>Y5553*V5553</f>
        <v>0</v>
      </c>
      <c r="AA5553" s="6">
        <f t="shared" si="450"/>
        <v>979.51</v>
      </c>
    </row>
    <row r="5554" spans="2:27" x14ac:dyDescent="0.3">
      <c r="B5554">
        <v>5551</v>
      </c>
      <c r="C5554" t="s">
        <v>8329</v>
      </c>
      <c r="D5554" s="1">
        <v>41984</v>
      </c>
      <c r="E5554" s="1">
        <v>41959</v>
      </c>
      <c r="F5554" s="23" t="s">
        <v>10956</v>
      </c>
      <c r="G5554" t="s">
        <v>49</v>
      </c>
      <c r="H5554" t="s">
        <v>6805</v>
      </c>
      <c r="I5554" t="s">
        <v>6806</v>
      </c>
      <c r="J5554" t="s">
        <v>40</v>
      </c>
      <c r="K5554" t="s">
        <v>26</v>
      </c>
      <c r="L5554" t="s">
        <v>183</v>
      </c>
      <c r="M5554" t="s">
        <v>103</v>
      </c>
      <c r="N5554">
        <v>77036</v>
      </c>
      <c r="O5554" t="s">
        <v>104</v>
      </c>
      <c r="P5554" t="s">
        <v>5852</v>
      </c>
      <c r="Q5554" t="s">
        <v>45</v>
      </c>
      <c r="R5554" t="s">
        <v>67</v>
      </c>
      <c r="S5554" t="s">
        <v>5853</v>
      </c>
      <c r="T5554" s="9">
        <v>2.67</v>
      </c>
      <c r="U5554">
        <v>1</v>
      </c>
      <c r="V5554" s="2">
        <v>0.2</v>
      </c>
      <c r="W5554" s="6">
        <v>0.33</v>
      </c>
      <c r="X5554" s="14">
        <f>AA5554-W5554</f>
        <v>1.806</v>
      </c>
      <c r="Y5554" s="6">
        <f>T5554*U5554</f>
        <v>2.67</v>
      </c>
      <c r="Z5554" s="6">
        <f>Y5554*V5554</f>
        <v>0.53400000000000003</v>
      </c>
      <c r="AA5554" s="6">
        <f t="shared" si="450"/>
        <v>2.1360000000000001</v>
      </c>
    </row>
    <row r="5555" spans="2:27" x14ac:dyDescent="0.3">
      <c r="B5555">
        <v>5552</v>
      </c>
      <c r="C5555" t="s">
        <v>8329</v>
      </c>
      <c r="D5555" s="1">
        <v>41984</v>
      </c>
      <c r="E5555" s="1">
        <v>41959</v>
      </c>
      <c r="F5555" s="23" t="s">
        <v>10956</v>
      </c>
      <c r="G5555" t="s">
        <v>49</v>
      </c>
      <c r="H5555" t="s">
        <v>6805</v>
      </c>
      <c r="I5555" t="s">
        <v>6806</v>
      </c>
      <c r="J5555" t="s">
        <v>40</v>
      </c>
      <c r="K5555" t="s">
        <v>26</v>
      </c>
      <c r="L5555" t="s">
        <v>183</v>
      </c>
      <c r="M5555" t="s">
        <v>103</v>
      </c>
      <c r="N5555">
        <v>77036</v>
      </c>
      <c r="O5555" t="s">
        <v>104</v>
      </c>
      <c r="P5555" t="s">
        <v>6841</v>
      </c>
      <c r="Q5555" t="s">
        <v>45</v>
      </c>
      <c r="R5555" t="s">
        <v>578</v>
      </c>
      <c r="S5555" t="s">
        <v>6842</v>
      </c>
      <c r="T5555" s="9">
        <v>16.66</v>
      </c>
      <c r="U5555">
        <v>6</v>
      </c>
      <c r="V5555" s="2">
        <v>0.2</v>
      </c>
      <c r="W5555" s="6">
        <v>-3.12</v>
      </c>
      <c r="X5555" s="14">
        <f>AA5555-W5555</f>
        <v>83.088000000000008</v>
      </c>
      <c r="Y5555" s="6">
        <f>T5555*U5555</f>
        <v>99.960000000000008</v>
      </c>
      <c r="Z5555" s="6">
        <f>Y5555*V5555</f>
        <v>19.992000000000004</v>
      </c>
      <c r="AA5555" s="6">
        <f t="shared" si="450"/>
        <v>79.968000000000004</v>
      </c>
    </row>
    <row r="5556" spans="2:27" x14ac:dyDescent="0.3">
      <c r="B5556">
        <v>5553</v>
      </c>
      <c r="C5556" t="s">
        <v>8329</v>
      </c>
      <c r="D5556" s="1">
        <v>41984</v>
      </c>
      <c r="E5556" s="1">
        <v>41959</v>
      </c>
      <c r="F5556" s="23" t="s">
        <v>10956</v>
      </c>
      <c r="G5556" t="s">
        <v>49</v>
      </c>
      <c r="H5556" t="s">
        <v>6805</v>
      </c>
      <c r="I5556" t="s">
        <v>6806</v>
      </c>
      <c r="J5556" t="s">
        <v>40</v>
      </c>
      <c r="K5556" t="s">
        <v>26</v>
      </c>
      <c r="L5556" t="s">
        <v>183</v>
      </c>
      <c r="M5556" t="s">
        <v>103</v>
      </c>
      <c r="N5556">
        <v>77036</v>
      </c>
      <c r="O5556" t="s">
        <v>104</v>
      </c>
      <c r="P5556" t="s">
        <v>908</v>
      </c>
      <c r="Q5556" t="s">
        <v>70</v>
      </c>
      <c r="R5556" t="s">
        <v>160</v>
      </c>
      <c r="S5556" t="s">
        <v>1788</v>
      </c>
      <c r="T5556" s="9">
        <v>79.510000000000005</v>
      </c>
      <c r="U5556">
        <v>3</v>
      </c>
      <c r="V5556" s="2">
        <v>0.2</v>
      </c>
      <c r="W5556" s="6">
        <v>20.87</v>
      </c>
      <c r="X5556" s="14">
        <f>AA5556-W5556</f>
        <v>169.95400000000001</v>
      </c>
      <c r="Y5556" s="6">
        <f>T5556*U5556</f>
        <v>238.53000000000003</v>
      </c>
      <c r="Z5556" s="6">
        <f>Y5556*V5556</f>
        <v>47.70600000000001</v>
      </c>
      <c r="AA5556" s="6">
        <f t="shared" si="450"/>
        <v>190.82400000000001</v>
      </c>
    </row>
    <row r="5557" spans="2:27" x14ac:dyDescent="0.3">
      <c r="B5557">
        <v>5554</v>
      </c>
      <c r="C5557" t="s">
        <v>8329</v>
      </c>
      <c r="D5557" s="1">
        <v>41984</v>
      </c>
      <c r="E5557" s="1">
        <v>41959</v>
      </c>
      <c r="F5557" s="23" t="s">
        <v>10956</v>
      </c>
      <c r="G5557" t="s">
        <v>49</v>
      </c>
      <c r="H5557" t="s">
        <v>6805</v>
      </c>
      <c r="I5557" t="s">
        <v>6806</v>
      </c>
      <c r="J5557" t="s">
        <v>40</v>
      </c>
      <c r="K5557" t="s">
        <v>26</v>
      </c>
      <c r="L5557" t="s">
        <v>183</v>
      </c>
      <c r="M5557" t="s">
        <v>103</v>
      </c>
      <c r="N5557">
        <v>77036</v>
      </c>
      <c r="O5557" t="s">
        <v>104</v>
      </c>
      <c r="P5557" t="s">
        <v>1059</v>
      </c>
      <c r="Q5557" t="s">
        <v>45</v>
      </c>
      <c r="R5557" t="s">
        <v>89</v>
      </c>
      <c r="S5557" t="s">
        <v>1060</v>
      </c>
      <c r="T5557" s="9">
        <v>36.29</v>
      </c>
      <c r="U5557">
        <v>7</v>
      </c>
      <c r="V5557" s="2">
        <v>0.2</v>
      </c>
      <c r="W5557" s="6">
        <v>12.7</v>
      </c>
      <c r="X5557" s="14">
        <f>AA5557-W5557</f>
        <v>190.524</v>
      </c>
      <c r="Y5557" s="6">
        <f>T5557*U5557</f>
        <v>254.03</v>
      </c>
      <c r="Z5557" s="6">
        <f>Y5557*V5557</f>
        <v>50.806000000000004</v>
      </c>
      <c r="AA5557" s="6">
        <f t="shared" si="450"/>
        <v>203.22399999999999</v>
      </c>
    </row>
    <row r="5558" spans="2:27" x14ac:dyDescent="0.3">
      <c r="B5558">
        <v>5555</v>
      </c>
      <c r="C5558" t="s">
        <v>8329</v>
      </c>
      <c r="D5558" s="1">
        <v>41984</v>
      </c>
      <c r="E5558" s="1">
        <v>41959</v>
      </c>
      <c r="F5558" s="23" t="s">
        <v>10956</v>
      </c>
      <c r="G5558" t="s">
        <v>49</v>
      </c>
      <c r="H5558" t="s">
        <v>6805</v>
      </c>
      <c r="I5558" t="s">
        <v>6806</v>
      </c>
      <c r="J5558" t="s">
        <v>40</v>
      </c>
      <c r="K5558" t="s">
        <v>26</v>
      </c>
      <c r="L5558" t="s">
        <v>183</v>
      </c>
      <c r="M5558" t="s">
        <v>103</v>
      </c>
      <c r="N5558">
        <v>77036</v>
      </c>
      <c r="O5558" t="s">
        <v>104</v>
      </c>
      <c r="P5558" t="s">
        <v>3499</v>
      </c>
      <c r="Q5558" t="s">
        <v>31</v>
      </c>
      <c r="R5558" t="s">
        <v>32</v>
      </c>
      <c r="S5558" t="s">
        <v>3500</v>
      </c>
      <c r="T5558" s="9">
        <v>67.989999999999995</v>
      </c>
      <c r="U5558">
        <v>1</v>
      </c>
      <c r="V5558" s="2">
        <v>0.32</v>
      </c>
      <c r="W5558" s="6">
        <v>-13</v>
      </c>
      <c r="X5558" s="14">
        <f>AA5558-W5558</f>
        <v>59.233199999999997</v>
      </c>
      <c r="Y5558" s="6">
        <f>T5558*U5558</f>
        <v>67.989999999999995</v>
      </c>
      <c r="Z5558" s="6">
        <f>Y5558*V5558</f>
        <v>21.756799999999998</v>
      </c>
      <c r="AA5558" s="6">
        <f t="shared" si="450"/>
        <v>46.233199999999997</v>
      </c>
    </row>
    <row r="5559" spans="2:27" x14ac:dyDescent="0.3">
      <c r="B5559">
        <v>5556</v>
      </c>
      <c r="C5559" t="s">
        <v>8330</v>
      </c>
      <c r="D5559" s="1">
        <v>42776</v>
      </c>
      <c r="E5559" s="1">
        <v>42896</v>
      </c>
      <c r="F5559" s="9" t="str">
        <f t="shared" ref="F5559:F5564" si="453">DATEDIF(D5559,E5559,"d")&amp;" days"</f>
        <v>120 days</v>
      </c>
      <c r="G5559" t="s">
        <v>22</v>
      </c>
      <c r="H5559" t="s">
        <v>4015</v>
      </c>
      <c r="I5559" t="s">
        <v>4016</v>
      </c>
      <c r="J5559" t="s">
        <v>40</v>
      </c>
      <c r="K5559" t="s">
        <v>26</v>
      </c>
      <c r="L5559" t="s">
        <v>1821</v>
      </c>
      <c r="M5559" t="s">
        <v>357</v>
      </c>
      <c r="N5559">
        <v>36116</v>
      </c>
      <c r="O5559" t="s">
        <v>29</v>
      </c>
      <c r="P5559" t="s">
        <v>6548</v>
      </c>
      <c r="Q5559" t="s">
        <v>31</v>
      </c>
      <c r="R5559" t="s">
        <v>64</v>
      </c>
      <c r="S5559" t="s">
        <v>6549</v>
      </c>
      <c r="T5559" s="9">
        <v>10.16</v>
      </c>
      <c r="U5559">
        <v>2</v>
      </c>
      <c r="V5559" s="2">
        <v>0</v>
      </c>
      <c r="W5559" s="6">
        <v>3.45</v>
      </c>
      <c r="X5559" s="14">
        <f>AA5559-W5559</f>
        <v>16.87</v>
      </c>
      <c r="Y5559" s="6">
        <f>T5559*U5559</f>
        <v>20.32</v>
      </c>
      <c r="Z5559" s="6">
        <f>Y5559*V5559</f>
        <v>0</v>
      </c>
      <c r="AA5559" s="6">
        <f t="shared" si="450"/>
        <v>20.32</v>
      </c>
    </row>
    <row r="5560" spans="2:27" x14ac:dyDescent="0.3">
      <c r="B5560">
        <v>5557</v>
      </c>
      <c r="C5560" t="s">
        <v>8331</v>
      </c>
      <c r="D5560" s="1">
        <v>42352</v>
      </c>
      <c r="E5560" s="1">
        <v>42356</v>
      </c>
      <c r="F5560" s="9" t="str">
        <f t="shared" si="453"/>
        <v>4 days</v>
      </c>
      <c r="G5560" t="s">
        <v>49</v>
      </c>
      <c r="H5560" t="s">
        <v>3947</v>
      </c>
      <c r="I5560" t="s">
        <v>3948</v>
      </c>
      <c r="J5560" t="s">
        <v>40</v>
      </c>
      <c r="K5560" t="s">
        <v>26</v>
      </c>
      <c r="L5560" t="s">
        <v>327</v>
      </c>
      <c r="M5560" t="s">
        <v>1491</v>
      </c>
      <c r="N5560">
        <v>39212</v>
      </c>
      <c r="O5560" t="s">
        <v>29</v>
      </c>
      <c r="P5560" t="s">
        <v>5760</v>
      </c>
      <c r="Q5560" t="s">
        <v>31</v>
      </c>
      <c r="R5560" t="s">
        <v>64</v>
      </c>
      <c r="S5560" t="s">
        <v>5761</v>
      </c>
      <c r="T5560" s="9">
        <v>6.16</v>
      </c>
      <c r="U5560">
        <v>2</v>
      </c>
      <c r="V5560" s="2">
        <v>0</v>
      </c>
      <c r="W5560" s="6">
        <v>1.97</v>
      </c>
      <c r="X5560" s="14">
        <f>AA5560-W5560</f>
        <v>10.35</v>
      </c>
      <c r="Y5560" s="6">
        <f>T5560*U5560</f>
        <v>12.32</v>
      </c>
      <c r="Z5560" s="6">
        <f>Y5560*V5560</f>
        <v>0</v>
      </c>
      <c r="AA5560" s="6">
        <f t="shared" si="450"/>
        <v>12.32</v>
      </c>
    </row>
    <row r="5561" spans="2:27" x14ac:dyDescent="0.3">
      <c r="B5561">
        <v>5558</v>
      </c>
      <c r="C5561" t="s">
        <v>8331</v>
      </c>
      <c r="D5561" s="1">
        <v>42352</v>
      </c>
      <c r="E5561" s="1">
        <v>42356</v>
      </c>
      <c r="F5561" s="9" t="str">
        <f t="shared" si="453"/>
        <v>4 days</v>
      </c>
      <c r="G5561" t="s">
        <v>49</v>
      </c>
      <c r="H5561" t="s">
        <v>3947</v>
      </c>
      <c r="I5561" t="s">
        <v>3948</v>
      </c>
      <c r="J5561" t="s">
        <v>40</v>
      </c>
      <c r="K5561" t="s">
        <v>26</v>
      </c>
      <c r="L5561" t="s">
        <v>327</v>
      </c>
      <c r="M5561" t="s">
        <v>1491</v>
      </c>
      <c r="N5561">
        <v>39212</v>
      </c>
      <c r="O5561" t="s">
        <v>29</v>
      </c>
      <c r="P5561" t="s">
        <v>6245</v>
      </c>
      <c r="Q5561" t="s">
        <v>45</v>
      </c>
      <c r="R5561" t="s">
        <v>67</v>
      </c>
      <c r="S5561" t="s">
        <v>6246</v>
      </c>
      <c r="T5561" s="9">
        <v>56.3</v>
      </c>
      <c r="U5561">
        <v>2</v>
      </c>
      <c r="V5561" s="2">
        <v>0</v>
      </c>
      <c r="W5561" s="6">
        <v>15.76</v>
      </c>
      <c r="X5561" s="14">
        <f>AA5561-W5561</f>
        <v>96.839999999999989</v>
      </c>
      <c r="Y5561" s="6">
        <f>T5561*U5561</f>
        <v>112.6</v>
      </c>
      <c r="Z5561" s="6">
        <f>Y5561*V5561</f>
        <v>0</v>
      </c>
      <c r="AA5561" s="6">
        <f t="shared" si="450"/>
        <v>112.6</v>
      </c>
    </row>
    <row r="5562" spans="2:27" x14ac:dyDescent="0.3">
      <c r="B5562">
        <v>5559</v>
      </c>
      <c r="C5562" t="s">
        <v>8332</v>
      </c>
      <c r="D5562" s="1">
        <v>42167</v>
      </c>
      <c r="E5562" s="1">
        <v>42289</v>
      </c>
      <c r="F5562" s="9" t="str">
        <f t="shared" si="453"/>
        <v>122 days</v>
      </c>
      <c r="G5562" t="s">
        <v>49</v>
      </c>
      <c r="H5562" t="s">
        <v>5118</v>
      </c>
      <c r="I5562" t="s">
        <v>5119</v>
      </c>
      <c r="J5562" t="s">
        <v>25</v>
      </c>
      <c r="K5562" t="s">
        <v>26</v>
      </c>
      <c r="L5562" t="s">
        <v>4053</v>
      </c>
      <c r="M5562" t="s">
        <v>1395</v>
      </c>
      <c r="N5562">
        <v>89031</v>
      </c>
      <c r="O5562" t="s">
        <v>43</v>
      </c>
      <c r="P5562" t="s">
        <v>8333</v>
      </c>
      <c r="Q5562" t="s">
        <v>45</v>
      </c>
      <c r="R5562" t="s">
        <v>89</v>
      </c>
      <c r="S5562" t="s">
        <v>8334</v>
      </c>
      <c r="T5562" s="9">
        <v>6.48</v>
      </c>
      <c r="U5562">
        <v>1</v>
      </c>
      <c r="V5562" s="2">
        <v>0</v>
      </c>
      <c r="W5562" s="6">
        <v>3.11</v>
      </c>
      <c r="X5562" s="14">
        <f>AA5562-W5562</f>
        <v>3.3700000000000006</v>
      </c>
      <c r="Y5562" s="6">
        <f>T5562*U5562</f>
        <v>6.48</v>
      </c>
      <c r="Z5562" s="6">
        <f>Y5562*V5562</f>
        <v>0</v>
      </c>
      <c r="AA5562" s="6">
        <f t="shared" si="450"/>
        <v>6.48</v>
      </c>
    </row>
    <row r="5563" spans="2:27" x14ac:dyDescent="0.3">
      <c r="B5563">
        <v>5560</v>
      </c>
      <c r="C5563" t="s">
        <v>8332</v>
      </c>
      <c r="D5563" s="1">
        <v>42167</v>
      </c>
      <c r="E5563" s="1">
        <v>42289</v>
      </c>
      <c r="F5563" s="9" t="str">
        <f t="shared" si="453"/>
        <v>122 days</v>
      </c>
      <c r="G5563" t="s">
        <v>49</v>
      </c>
      <c r="H5563" t="s">
        <v>5118</v>
      </c>
      <c r="I5563" t="s">
        <v>5119</v>
      </c>
      <c r="J5563" t="s">
        <v>25</v>
      </c>
      <c r="K5563" t="s">
        <v>26</v>
      </c>
      <c r="L5563" t="s">
        <v>4053</v>
      </c>
      <c r="M5563" t="s">
        <v>1395</v>
      </c>
      <c r="N5563">
        <v>89031</v>
      </c>
      <c r="O5563" t="s">
        <v>43</v>
      </c>
      <c r="P5563" t="s">
        <v>5008</v>
      </c>
      <c r="Q5563" t="s">
        <v>45</v>
      </c>
      <c r="R5563" t="s">
        <v>58</v>
      </c>
      <c r="S5563" t="s">
        <v>5009</v>
      </c>
      <c r="T5563" s="9">
        <v>1325.85</v>
      </c>
      <c r="U5563">
        <v>5</v>
      </c>
      <c r="V5563" s="2">
        <v>0</v>
      </c>
      <c r="W5563" s="6">
        <v>238.65</v>
      </c>
      <c r="X5563" s="14">
        <f>AA5563-W5563</f>
        <v>6390.6</v>
      </c>
      <c r="Y5563" s="6">
        <f>T5563*U5563</f>
        <v>6629.25</v>
      </c>
      <c r="Z5563" s="6">
        <f>Y5563*V5563</f>
        <v>0</v>
      </c>
      <c r="AA5563" s="6">
        <f t="shared" si="450"/>
        <v>6629.25</v>
      </c>
    </row>
    <row r="5564" spans="2:27" x14ac:dyDescent="0.3">
      <c r="B5564">
        <v>5561</v>
      </c>
      <c r="C5564" t="s">
        <v>8332</v>
      </c>
      <c r="D5564" s="1">
        <v>42167</v>
      </c>
      <c r="E5564" s="1">
        <v>42289</v>
      </c>
      <c r="F5564" s="9" t="str">
        <f t="shared" si="453"/>
        <v>122 days</v>
      </c>
      <c r="G5564" t="s">
        <v>49</v>
      </c>
      <c r="H5564" t="s">
        <v>5118</v>
      </c>
      <c r="I5564" t="s">
        <v>5119</v>
      </c>
      <c r="J5564" t="s">
        <v>25</v>
      </c>
      <c r="K5564" t="s">
        <v>26</v>
      </c>
      <c r="L5564" t="s">
        <v>4053</v>
      </c>
      <c r="M5564" t="s">
        <v>1395</v>
      </c>
      <c r="N5564">
        <v>89031</v>
      </c>
      <c r="O5564" t="s">
        <v>43</v>
      </c>
      <c r="P5564" t="s">
        <v>2687</v>
      </c>
      <c r="Q5564" t="s">
        <v>45</v>
      </c>
      <c r="R5564" t="s">
        <v>46</v>
      </c>
      <c r="S5564" t="s">
        <v>2688</v>
      </c>
      <c r="T5564" s="9">
        <v>14.94</v>
      </c>
      <c r="U5564">
        <v>3</v>
      </c>
      <c r="V5564" s="2">
        <v>0</v>
      </c>
      <c r="W5564" s="6">
        <v>6.87</v>
      </c>
      <c r="X5564" s="14">
        <f>AA5564-W5564</f>
        <v>37.950000000000003</v>
      </c>
      <c r="Y5564" s="6">
        <f>T5564*U5564</f>
        <v>44.82</v>
      </c>
      <c r="Z5564" s="6">
        <f>Y5564*V5564</f>
        <v>0</v>
      </c>
      <c r="AA5564" s="6">
        <f t="shared" si="450"/>
        <v>44.82</v>
      </c>
    </row>
    <row r="5565" spans="2:27" x14ac:dyDescent="0.3">
      <c r="B5565">
        <v>5562</v>
      </c>
      <c r="C5565" t="s">
        <v>8335</v>
      </c>
      <c r="D5565" s="1">
        <v>42825</v>
      </c>
      <c r="E5565" s="1">
        <v>42770</v>
      </c>
      <c r="F5565" s="23" t="s">
        <v>10956</v>
      </c>
      <c r="G5565" t="s">
        <v>22</v>
      </c>
      <c r="H5565" t="s">
        <v>4515</v>
      </c>
      <c r="I5565" t="s">
        <v>4516</v>
      </c>
      <c r="J5565" t="s">
        <v>40</v>
      </c>
      <c r="K5565" t="s">
        <v>26</v>
      </c>
      <c r="L5565" t="s">
        <v>1740</v>
      </c>
      <c r="M5565" t="s">
        <v>1274</v>
      </c>
      <c r="N5565">
        <v>30318</v>
      </c>
      <c r="O5565" t="s">
        <v>29</v>
      </c>
      <c r="P5565" t="s">
        <v>1208</v>
      </c>
      <c r="Q5565" t="s">
        <v>45</v>
      </c>
      <c r="R5565" t="s">
        <v>74</v>
      </c>
      <c r="S5565" t="s">
        <v>1209</v>
      </c>
      <c r="T5565" s="9">
        <v>34.54</v>
      </c>
      <c r="U5565">
        <v>1</v>
      </c>
      <c r="V5565" s="2">
        <v>0</v>
      </c>
      <c r="W5565" s="6">
        <v>17.27</v>
      </c>
      <c r="X5565" s="14">
        <f>AA5565-W5565</f>
        <v>17.27</v>
      </c>
      <c r="Y5565" s="6">
        <f>T5565*U5565</f>
        <v>34.54</v>
      </c>
      <c r="Z5565" s="6">
        <f>Y5565*V5565</f>
        <v>0</v>
      </c>
      <c r="AA5565" s="6">
        <f t="shared" si="450"/>
        <v>34.54</v>
      </c>
    </row>
    <row r="5566" spans="2:27" x14ac:dyDescent="0.3">
      <c r="B5566">
        <v>5563</v>
      </c>
      <c r="C5566" t="s">
        <v>8335</v>
      </c>
      <c r="D5566" s="1">
        <v>42825</v>
      </c>
      <c r="E5566" s="1">
        <v>42770</v>
      </c>
      <c r="F5566" s="23" t="s">
        <v>10956</v>
      </c>
      <c r="G5566" t="s">
        <v>22</v>
      </c>
      <c r="H5566" t="s">
        <v>4515</v>
      </c>
      <c r="I5566" t="s">
        <v>4516</v>
      </c>
      <c r="J5566" t="s">
        <v>40</v>
      </c>
      <c r="K5566" t="s">
        <v>26</v>
      </c>
      <c r="L5566" t="s">
        <v>1740</v>
      </c>
      <c r="M5566" t="s">
        <v>1274</v>
      </c>
      <c r="N5566">
        <v>30318</v>
      </c>
      <c r="O5566" t="s">
        <v>29</v>
      </c>
      <c r="P5566" t="s">
        <v>1217</v>
      </c>
      <c r="Q5566" t="s">
        <v>70</v>
      </c>
      <c r="R5566" t="s">
        <v>1218</v>
      </c>
      <c r="S5566" t="s">
        <v>1219</v>
      </c>
      <c r="T5566" s="9">
        <v>2999.95</v>
      </c>
      <c r="U5566">
        <v>5</v>
      </c>
      <c r="V5566" s="2">
        <v>0</v>
      </c>
      <c r="W5566" s="6">
        <v>1439.98</v>
      </c>
      <c r="X5566" s="14">
        <f>AA5566-W5566</f>
        <v>13559.77</v>
      </c>
      <c r="Y5566" s="6">
        <f>T5566*U5566</f>
        <v>14999.75</v>
      </c>
      <c r="Z5566" s="6">
        <f>Y5566*V5566</f>
        <v>0</v>
      </c>
      <c r="AA5566" s="6">
        <f t="shared" si="450"/>
        <v>14999.75</v>
      </c>
    </row>
    <row r="5567" spans="2:27" x14ac:dyDescent="0.3">
      <c r="B5567">
        <v>5564</v>
      </c>
      <c r="C5567" t="s">
        <v>8335</v>
      </c>
      <c r="D5567" s="1">
        <v>42825</v>
      </c>
      <c r="E5567" s="1">
        <v>42770</v>
      </c>
      <c r="F5567" s="23" t="s">
        <v>10956</v>
      </c>
      <c r="G5567" t="s">
        <v>22</v>
      </c>
      <c r="H5567" t="s">
        <v>4515</v>
      </c>
      <c r="I5567" t="s">
        <v>4516</v>
      </c>
      <c r="J5567" t="s">
        <v>40</v>
      </c>
      <c r="K5567" t="s">
        <v>26</v>
      </c>
      <c r="L5567" t="s">
        <v>1740</v>
      </c>
      <c r="M5567" t="s">
        <v>1274</v>
      </c>
      <c r="N5567">
        <v>30318</v>
      </c>
      <c r="O5567" t="s">
        <v>29</v>
      </c>
      <c r="P5567" t="s">
        <v>167</v>
      </c>
      <c r="Q5567" t="s">
        <v>45</v>
      </c>
      <c r="R5567" t="s">
        <v>74</v>
      </c>
      <c r="S5567" t="s">
        <v>168</v>
      </c>
      <c r="T5567" s="9">
        <v>64.12</v>
      </c>
      <c r="U5567">
        <v>4</v>
      </c>
      <c r="V5567" s="2">
        <v>0</v>
      </c>
      <c r="W5567" s="6">
        <v>30.78</v>
      </c>
      <c r="X5567" s="14">
        <f>AA5567-W5567</f>
        <v>225.70000000000002</v>
      </c>
      <c r="Y5567" s="6">
        <f>T5567*U5567</f>
        <v>256.48</v>
      </c>
      <c r="Z5567" s="6">
        <f>Y5567*V5567</f>
        <v>0</v>
      </c>
      <c r="AA5567" s="6">
        <f t="shared" si="450"/>
        <v>256.48</v>
      </c>
    </row>
    <row r="5568" spans="2:27" x14ac:dyDescent="0.3">
      <c r="B5568">
        <v>5565</v>
      </c>
      <c r="C5568" t="s">
        <v>8336</v>
      </c>
      <c r="D5568" s="1">
        <v>42807</v>
      </c>
      <c r="E5568" s="1">
        <v>42807</v>
      </c>
      <c r="F5568" s="9" t="str">
        <f t="shared" ref="F5568:F5585" si="454">DATEDIF(D5568,E5568,"d")&amp;" days"</f>
        <v>0 days</v>
      </c>
      <c r="G5568" t="s">
        <v>1292</v>
      </c>
      <c r="H5568" t="s">
        <v>6720</v>
      </c>
      <c r="I5568" t="s">
        <v>6721</v>
      </c>
      <c r="J5568" t="s">
        <v>101</v>
      </c>
      <c r="K5568" t="s">
        <v>26</v>
      </c>
      <c r="L5568" t="s">
        <v>302</v>
      </c>
      <c r="M5568" t="s">
        <v>210</v>
      </c>
      <c r="N5568">
        <v>60610</v>
      </c>
      <c r="O5568" t="s">
        <v>104</v>
      </c>
      <c r="P5568" t="s">
        <v>6473</v>
      </c>
      <c r="Q5568" t="s">
        <v>45</v>
      </c>
      <c r="R5568" t="s">
        <v>67</v>
      </c>
      <c r="S5568" t="s">
        <v>6474</v>
      </c>
      <c r="T5568" s="9">
        <v>19.46</v>
      </c>
      <c r="U5568">
        <v>4</v>
      </c>
      <c r="V5568" s="2">
        <v>0.2</v>
      </c>
      <c r="W5568" s="6">
        <v>2.19</v>
      </c>
      <c r="X5568" s="14">
        <f>AA5568-W5568</f>
        <v>60.082000000000008</v>
      </c>
      <c r="Y5568" s="6">
        <f>T5568*U5568</f>
        <v>77.84</v>
      </c>
      <c r="Z5568" s="6">
        <f>Y5568*V5568</f>
        <v>15.568000000000001</v>
      </c>
      <c r="AA5568" s="6">
        <f t="shared" si="450"/>
        <v>62.272000000000006</v>
      </c>
    </row>
    <row r="5569" spans="2:27" x14ac:dyDescent="0.3">
      <c r="B5569">
        <v>5566</v>
      </c>
      <c r="C5569" t="s">
        <v>8336</v>
      </c>
      <c r="D5569" s="1">
        <v>42807</v>
      </c>
      <c r="E5569" s="1">
        <v>42807</v>
      </c>
      <c r="F5569" s="9" t="str">
        <f t="shared" si="454"/>
        <v>0 days</v>
      </c>
      <c r="G5569" t="s">
        <v>1292</v>
      </c>
      <c r="H5569" t="s">
        <v>6720</v>
      </c>
      <c r="I5569" t="s">
        <v>6721</v>
      </c>
      <c r="J5569" t="s">
        <v>101</v>
      </c>
      <c r="K5569" t="s">
        <v>26</v>
      </c>
      <c r="L5569" t="s">
        <v>302</v>
      </c>
      <c r="M5569" t="s">
        <v>210</v>
      </c>
      <c r="N5569">
        <v>60610</v>
      </c>
      <c r="O5569" t="s">
        <v>104</v>
      </c>
      <c r="P5569" t="s">
        <v>8337</v>
      </c>
      <c r="Q5569" t="s">
        <v>70</v>
      </c>
      <c r="R5569" t="s">
        <v>683</v>
      </c>
      <c r="S5569" t="s">
        <v>8338</v>
      </c>
      <c r="T5569" s="9">
        <v>209.99</v>
      </c>
      <c r="U5569">
        <v>2</v>
      </c>
      <c r="V5569" s="2">
        <v>0.3</v>
      </c>
      <c r="W5569" s="6">
        <v>9</v>
      </c>
      <c r="X5569" s="14">
        <f>AA5569-W5569</f>
        <v>284.98599999999999</v>
      </c>
      <c r="Y5569" s="6">
        <f>T5569*U5569</f>
        <v>419.98</v>
      </c>
      <c r="Z5569" s="6">
        <f>Y5569*V5569</f>
        <v>125.994</v>
      </c>
      <c r="AA5569" s="6">
        <f t="shared" si="450"/>
        <v>293.98599999999999</v>
      </c>
    </row>
    <row r="5570" spans="2:27" x14ac:dyDescent="0.3">
      <c r="B5570">
        <v>5567</v>
      </c>
      <c r="C5570" t="s">
        <v>8336</v>
      </c>
      <c r="D5570" s="1">
        <v>42807</v>
      </c>
      <c r="E5570" s="1">
        <v>42807</v>
      </c>
      <c r="F5570" s="9" t="str">
        <f t="shared" si="454"/>
        <v>0 days</v>
      </c>
      <c r="G5570" t="s">
        <v>1292</v>
      </c>
      <c r="H5570" t="s">
        <v>6720</v>
      </c>
      <c r="I5570" t="s">
        <v>6721</v>
      </c>
      <c r="J5570" t="s">
        <v>101</v>
      </c>
      <c r="K5570" t="s">
        <v>26</v>
      </c>
      <c r="L5570" t="s">
        <v>302</v>
      </c>
      <c r="M5570" t="s">
        <v>210</v>
      </c>
      <c r="N5570">
        <v>60610</v>
      </c>
      <c r="O5570" t="s">
        <v>104</v>
      </c>
      <c r="P5570" t="s">
        <v>6116</v>
      </c>
      <c r="Q5570" t="s">
        <v>45</v>
      </c>
      <c r="R5570" t="s">
        <v>67</v>
      </c>
      <c r="S5570" t="s">
        <v>6117</v>
      </c>
      <c r="T5570" s="9">
        <v>29.76</v>
      </c>
      <c r="U5570">
        <v>5</v>
      </c>
      <c r="V5570" s="2">
        <v>0.2</v>
      </c>
      <c r="W5570" s="6">
        <v>1.86</v>
      </c>
      <c r="X5570" s="14">
        <f>AA5570-W5570</f>
        <v>117.18</v>
      </c>
      <c r="Y5570" s="6">
        <f>T5570*U5570</f>
        <v>148.80000000000001</v>
      </c>
      <c r="Z5570" s="6">
        <f>Y5570*V5570</f>
        <v>29.760000000000005</v>
      </c>
      <c r="AA5570" s="6">
        <f t="shared" si="450"/>
        <v>119.04</v>
      </c>
    </row>
    <row r="5571" spans="2:27" x14ac:dyDescent="0.3">
      <c r="B5571">
        <v>5568</v>
      </c>
      <c r="C5571" t="s">
        <v>8336</v>
      </c>
      <c r="D5571" s="1">
        <v>42807</v>
      </c>
      <c r="E5571" s="1">
        <v>42807</v>
      </c>
      <c r="F5571" s="9" t="str">
        <f t="shared" si="454"/>
        <v>0 days</v>
      </c>
      <c r="G5571" t="s">
        <v>1292</v>
      </c>
      <c r="H5571" t="s">
        <v>6720</v>
      </c>
      <c r="I5571" t="s">
        <v>6721</v>
      </c>
      <c r="J5571" t="s">
        <v>101</v>
      </c>
      <c r="K5571" t="s">
        <v>26</v>
      </c>
      <c r="L5571" t="s">
        <v>302</v>
      </c>
      <c r="M5571" t="s">
        <v>210</v>
      </c>
      <c r="N5571">
        <v>60610</v>
      </c>
      <c r="O5571" t="s">
        <v>104</v>
      </c>
      <c r="P5571" t="s">
        <v>6960</v>
      </c>
      <c r="Q5571" t="s">
        <v>31</v>
      </c>
      <c r="R5571" t="s">
        <v>35</v>
      </c>
      <c r="S5571" t="s">
        <v>6961</v>
      </c>
      <c r="T5571" s="9">
        <v>89.77</v>
      </c>
      <c r="U5571">
        <v>1</v>
      </c>
      <c r="V5571" s="2">
        <v>0.3</v>
      </c>
      <c r="W5571" s="6">
        <v>-2.56</v>
      </c>
      <c r="X5571" s="14">
        <f>AA5571-W5571</f>
        <v>65.399000000000001</v>
      </c>
      <c r="Y5571" s="6">
        <f>T5571*U5571</f>
        <v>89.77</v>
      </c>
      <c r="Z5571" s="6">
        <f>Y5571*V5571</f>
        <v>26.930999999999997</v>
      </c>
      <c r="AA5571" s="6">
        <f t="shared" si="450"/>
        <v>62.838999999999999</v>
      </c>
    </row>
    <row r="5572" spans="2:27" x14ac:dyDescent="0.3">
      <c r="B5572">
        <v>5569</v>
      </c>
      <c r="C5572" t="s">
        <v>8336</v>
      </c>
      <c r="D5572" s="1">
        <v>42807</v>
      </c>
      <c r="E5572" s="1">
        <v>42807</v>
      </c>
      <c r="F5572" s="9" t="str">
        <f t="shared" si="454"/>
        <v>0 days</v>
      </c>
      <c r="G5572" t="s">
        <v>1292</v>
      </c>
      <c r="H5572" t="s">
        <v>6720</v>
      </c>
      <c r="I5572" t="s">
        <v>6721</v>
      </c>
      <c r="J5572" t="s">
        <v>101</v>
      </c>
      <c r="K5572" t="s">
        <v>26</v>
      </c>
      <c r="L5572" t="s">
        <v>302</v>
      </c>
      <c r="M5572" t="s">
        <v>210</v>
      </c>
      <c r="N5572">
        <v>60610</v>
      </c>
      <c r="O5572" t="s">
        <v>104</v>
      </c>
      <c r="P5572" t="s">
        <v>1217</v>
      </c>
      <c r="Q5572" t="s">
        <v>70</v>
      </c>
      <c r="R5572" t="s">
        <v>1218</v>
      </c>
      <c r="S5572" t="s">
        <v>1219</v>
      </c>
      <c r="T5572" s="9">
        <v>959.98</v>
      </c>
      <c r="U5572">
        <v>2</v>
      </c>
      <c r="V5572" s="2">
        <v>0.2</v>
      </c>
      <c r="W5572" s="6">
        <v>335.99</v>
      </c>
      <c r="X5572" s="14">
        <f>AA5572-W5572</f>
        <v>1199.9780000000001</v>
      </c>
      <c r="Y5572" s="6">
        <f>T5572*U5572</f>
        <v>1919.96</v>
      </c>
      <c r="Z5572" s="6">
        <f>Y5572*V5572</f>
        <v>383.99200000000002</v>
      </c>
      <c r="AA5572" s="6">
        <f t="shared" si="450"/>
        <v>1535.9680000000001</v>
      </c>
    </row>
    <row r="5573" spans="2:27" x14ac:dyDescent="0.3">
      <c r="B5573">
        <v>5570</v>
      </c>
      <c r="C5573" t="s">
        <v>8336</v>
      </c>
      <c r="D5573" s="1">
        <v>42807</v>
      </c>
      <c r="E5573" s="1">
        <v>42807</v>
      </c>
      <c r="F5573" s="9" t="str">
        <f t="shared" si="454"/>
        <v>0 days</v>
      </c>
      <c r="G5573" t="s">
        <v>1292</v>
      </c>
      <c r="H5573" t="s">
        <v>6720</v>
      </c>
      <c r="I5573" t="s">
        <v>6721</v>
      </c>
      <c r="J5573" t="s">
        <v>101</v>
      </c>
      <c r="K5573" t="s">
        <v>26</v>
      </c>
      <c r="L5573" t="s">
        <v>302</v>
      </c>
      <c r="M5573" t="s">
        <v>210</v>
      </c>
      <c r="N5573">
        <v>60610</v>
      </c>
      <c r="O5573" t="s">
        <v>104</v>
      </c>
      <c r="P5573" t="s">
        <v>2131</v>
      </c>
      <c r="Q5573" t="s">
        <v>45</v>
      </c>
      <c r="R5573" t="s">
        <v>89</v>
      </c>
      <c r="S5573" t="s">
        <v>2132</v>
      </c>
      <c r="T5573" s="9">
        <v>15.55</v>
      </c>
      <c r="U5573">
        <v>3</v>
      </c>
      <c r="V5573" s="2">
        <v>0.2</v>
      </c>
      <c r="W5573" s="6">
        <v>5.64</v>
      </c>
      <c r="X5573" s="14">
        <f>AA5573-W5573</f>
        <v>31.680000000000007</v>
      </c>
      <c r="Y5573" s="6">
        <f>T5573*U5573</f>
        <v>46.650000000000006</v>
      </c>
      <c r="Z5573" s="6">
        <f>Y5573*V5573</f>
        <v>9.3300000000000018</v>
      </c>
      <c r="AA5573" s="6">
        <f t="shared" ref="AA5573:AA5636" si="455">Y5573-Z5573</f>
        <v>37.320000000000007</v>
      </c>
    </row>
    <row r="5574" spans="2:27" x14ac:dyDescent="0.3">
      <c r="B5574">
        <v>5571</v>
      </c>
      <c r="C5574" t="s">
        <v>8336</v>
      </c>
      <c r="D5574" s="1">
        <v>42807</v>
      </c>
      <c r="E5574" s="1">
        <v>42807</v>
      </c>
      <c r="F5574" s="9" t="str">
        <f t="shared" si="454"/>
        <v>0 days</v>
      </c>
      <c r="G5574" t="s">
        <v>1292</v>
      </c>
      <c r="H5574" t="s">
        <v>6720</v>
      </c>
      <c r="I5574" t="s">
        <v>6721</v>
      </c>
      <c r="J5574" t="s">
        <v>101</v>
      </c>
      <c r="K5574" t="s">
        <v>26</v>
      </c>
      <c r="L5574" t="s">
        <v>302</v>
      </c>
      <c r="M5574" t="s">
        <v>210</v>
      </c>
      <c r="N5574">
        <v>60610</v>
      </c>
      <c r="O5574" t="s">
        <v>104</v>
      </c>
      <c r="P5574" t="s">
        <v>5315</v>
      </c>
      <c r="Q5574" t="s">
        <v>70</v>
      </c>
      <c r="R5574" t="s">
        <v>71</v>
      </c>
      <c r="S5574" t="s">
        <v>5316</v>
      </c>
      <c r="T5574" s="9">
        <v>34.36</v>
      </c>
      <c r="U5574">
        <v>1</v>
      </c>
      <c r="V5574" s="2">
        <v>0.2</v>
      </c>
      <c r="W5574" s="6">
        <v>-7.3</v>
      </c>
      <c r="X5574" s="14">
        <f>AA5574-W5574</f>
        <v>34.787999999999997</v>
      </c>
      <c r="Y5574" s="6">
        <f>T5574*U5574</f>
        <v>34.36</v>
      </c>
      <c r="Z5574" s="6">
        <f>Y5574*V5574</f>
        <v>6.8719999999999999</v>
      </c>
      <c r="AA5574" s="6">
        <f t="shared" si="455"/>
        <v>27.488</v>
      </c>
    </row>
    <row r="5575" spans="2:27" x14ac:dyDescent="0.3">
      <c r="B5575">
        <v>5572</v>
      </c>
      <c r="C5575" t="s">
        <v>8339</v>
      </c>
      <c r="D5575" s="1">
        <v>41771</v>
      </c>
      <c r="E5575" s="1">
        <v>41894</v>
      </c>
      <c r="F5575" s="9" t="str">
        <f t="shared" si="454"/>
        <v>123 days</v>
      </c>
      <c r="G5575" t="s">
        <v>49</v>
      </c>
      <c r="H5575" t="s">
        <v>896</v>
      </c>
      <c r="I5575" t="s">
        <v>897</v>
      </c>
      <c r="J5575" t="s">
        <v>40</v>
      </c>
      <c r="K5575" t="s">
        <v>26</v>
      </c>
      <c r="L5575" t="s">
        <v>496</v>
      </c>
      <c r="M5575" t="s">
        <v>497</v>
      </c>
      <c r="N5575">
        <v>43229</v>
      </c>
      <c r="O5575" t="s">
        <v>147</v>
      </c>
      <c r="P5575" t="s">
        <v>6543</v>
      </c>
      <c r="Q5575" t="s">
        <v>45</v>
      </c>
      <c r="R5575" t="s">
        <v>89</v>
      </c>
      <c r="S5575" t="s">
        <v>6544</v>
      </c>
      <c r="T5575" s="9">
        <v>98.38</v>
      </c>
      <c r="U5575">
        <v>3</v>
      </c>
      <c r="V5575" s="2">
        <v>0.2</v>
      </c>
      <c r="W5575" s="6">
        <v>35.659999999999997</v>
      </c>
      <c r="X5575" s="14">
        <f>AA5575-W5575</f>
        <v>200.452</v>
      </c>
      <c r="Y5575" s="6">
        <f>T5575*U5575</f>
        <v>295.14</v>
      </c>
      <c r="Z5575" s="6">
        <f>Y5575*V5575</f>
        <v>59.027999999999999</v>
      </c>
      <c r="AA5575" s="6">
        <f t="shared" si="455"/>
        <v>236.11199999999999</v>
      </c>
    </row>
    <row r="5576" spans="2:27" x14ac:dyDescent="0.3">
      <c r="B5576">
        <v>5573</v>
      </c>
      <c r="C5576" t="s">
        <v>8339</v>
      </c>
      <c r="D5576" s="1">
        <v>41771</v>
      </c>
      <c r="E5576" s="1">
        <v>41894</v>
      </c>
      <c r="F5576" s="9" t="str">
        <f t="shared" si="454"/>
        <v>123 days</v>
      </c>
      <c r="G5576" t="s">
        <v>49</v>
      </c>
      <c r="H5576" t="s">
        <v>896</v>
      </c>
      <c r="I5576" t="s">
        <v>897</v>
      </c>
      <c r="J5576" t="s">
        <v>40</v>
      </c>
      <c r="K5576" t="s">
        <v>26</v>
      </c>
      <c r="L5576" t="s">
        <v>496</v>
      </c>
      <c r="M5576" t="s">
        <v>497</v>
      </c>
      <c r="N5576">
        <v>43229</v>
      </c>
      <c r="O5576" t="s">
        <v>147</v>
      </c>
      <c r="P5576" t="s">
        <v>2692</v>
      </c>
      <c r="Q5576" t="s">
        <v>45</v>
      </c>
      <c r="R5576" t="s">
        <v>74</v>
      </c>
      <c r="S5576" t="s">
        <v>2693</v>
      </c>
      <c r="T5576" s="9">
        <v>29.94</v>
      </c>
      <c r="U5576">
        <v>4</v>
      </c>
      <c r="V5576" s="2">
        <v>0.7</v>
      </c>
      <c r="W5576" s="6">
        <v>-23.95</v>
      </c>
      <c r="X5576" s="14">
        <f>AA5576-W5576</f>
        <v>59.878000000000014</v>
      </c>
      <c r="Y5576" s="6">
        <f>T5576*U5576</f>
        <v>119.76</v>
      </c>
      <c r="Z5576" s="6">
        <f>Y5576*V5576</f>
        <v>83.831999999999994</v>
      </c>
      <c r="AA5576" s="6">
        <f t="shared" si="455"/>
        <v>35.928000000000011</v>
      </c>
    </row>
    <row r="5577" spans="2:27" x14ac:dyDescent="0.3">
      <c r="B5577">
        <v>5574</v>
      </c>
      <c r="C5577" t="s">
        <v>8339</v>
      </c>
      <c r="D5577" s="1">
        <v>41771</v>
      </c>
      <c r="E5577" s="1">
        <v>41894</v>
      </c>
      <c r="F5577" s="9" t="str">
        <f t="shared" si="454"/>
        <v>123 days</v>
      </c>
      <c r="G5577" t="s">
        <v>49</v>
      </c>
      <c r="H5577" t="s">
        <v>896</v>
      </c>
      <c r="I5577" t="s">
        <v>897</v>
      </c>
      <c r="J5577" t="s">
        <v>40</v>
      </c>
      <c r="K5577" t="s">
        <v>26</v>
      </c>
      <c r="L5577" t="s">
        <v>496</v>
      </c>
      <c r="M5577" t="s">
        <v>497</v>
      </c>
      <c r="N5577">
        <v>43229</v>
      </c>
      <c r="O5577" t="s">
        <v>147</v>
      </c>
      <c r="P5577" t="s">
        <v>8340</v>
      </c>
      <c r="Q5577" t="s">
        <v>45</v>
      </c>
      <c r="R5577" t="s">
        <v>89</v>
      </c>
      <c r="S5577" t="s">
        <v>8341</v>
      </c>
      <c r="T5577" s="9">
        <v>17.47</v>
      </c>
      <c r="U5577">
        <v>3</v>
      </c>
      <c r="V5577" s="2">
        <v>0.2</v>
      </c>
      <c r="W5577" s="6">
        <v>5.68</v>
      </c>
      <c r="X5577" s="14">
        <f>AA5577-W5577</f>
        <v>36.247999999999998</v>
      </c>
      <c r="Y5577" s="6">
        <f>T5577*U5577</f>
        <v>52.41</v>
      </c>
      <c r="Z5577" s="6">
        <f>Y5577*V5577</f>
        <v>10.481999999999999</v>
      </c>
      <c r="AA5577" s="6">
        <f t="shared" si="455"/>
        <v>41.927999999999997</v>
      </c>
    </row>
    <row r="5578" spans="2:27" x14ac:dyDescent="0.3">
      <c r="B5578">
        <v>5575</v>
      </c>
      <c r="C5578" t="s">
        <v>8339</v>
      </c>
      <c r="D5578" s="1">
        <v>41771</v>
      </c>
      <c r="E5578" s="1">
        <v>41894</v>
      </c>
      <c r="F5578" s="9" t="str">
        <f t="shared" si="454"/>
        <v>123 days</v>
      </c>
      <c r="G5578" t="s">
        <v>49</v>
      </c>
      <c r="H5578" t="s">
        <v>896</v>
      </c>
      <c r="I5578" t="s">
        <v>897</v>
      </c>
      <c r="J5578" t="s">
        <v>40</v>
      </c>
      <c r="K5578" t="s">
        <v>26</v>
      </c>
      <c r="L5578" t="s">
        <v>496</v>
      </c>
      <c r="M5578" t="s">
        <v>497</v>
      </c>
      <c r="N5578">
        <v>43229</v>
      </c>
      <c r="O5578" t="s">
        <v>147</v>
      </c>
      <c r="P5578" t="s">
        <v>8342</v>
      </c>
      <c r="Q5578" t="s">
        <v>70</v>
      </c>
      <c r="R5578" t="s">
        <v>71</v>
      </c>
      <c r="S5578" t="s">
        <v>8343</v>
      </c>
      <c r="T5578" s="9">
        <v>36.74</v>
      </c>
      <c r="U5578">
        <v>1</v>
      </c>
      <c r="V5578" s="2">
        <v>0.4</v>
      </c>
      <c r="W5578" s="6">
        <v>-9.18</v>
      </c>
      <c r="X5578" s="14">
        <f>AA5578-W5578</f>
        <v>31.224</v>
      </c>
      <c r="Y5578" s="6">
        <f>T5578*U5578</f>
        <v>36.74</v>
      </c>
      <c r="Z5578" s="6">
        <f>Y5578*V5578</f>
        <v>14.696000000000002</v>
      </c>
      <c r="AA5578" s="6">
        <f t="shared" si="455"/>
        <v>22.044</v>
      </c>
    </row>
    <row r="5579" spans="2:27" x14ac:dyDescent="0.3">
      <c r="B5579">
        <v>5576</v>
      </c>
      <c r="C5579" t="s">
        <v>8339</v>
      </c>
      <c r="D5579" s="1">
        <v>41771</v>
      </c>
      <c r="E5579" s="1">
        <v>41894</v>
      </c>
      <c r="F5579" s="9" t="str">
        <f t="shared" si="454"/>
        <v>123 days</v>
      </c>
      <c r="G5579" t="s">
        <v>49</v>
      </c>
      <c r="H5579" t="s">
        <v>896</v>
      </c>
      <c r="I5579" t="s">
        <v>897</v>
      </c>
      <c r="J5579" t="s">
        <v>40</v>
      </c>
      <c r="K5579" t="s">
        <v>26</v>
      </c>
      <c r="L5579" t="s">
        <v>496</v>
      </c>
      <c r="M5579" t="s">
        <v>497</v>
      </c>
      <c r="N5579">
        <v>43229</v>
      </c>
      <c r="O5579" t="s">
        <v>147</v>
      </c>
      <c r="P5579" t="s">
        <v>4769</v>
      </c>
      <c r="Q5579" t="s">
        <v>70</v>
      </c>
      <c r="R5579" t="s">
        <v>71</v>
      </c>
      <c r="S5579" t="s">
        <v>4770</v>
      </c>
      <c r="T5579" s="9">
        <v>179.94</v>
      </c>
      <c r="U5579">
        <v>2</v>
      </c>
      <c r="V5579" s="2">
        <v>0.4</v>
      </c>
      <c r="W5579" s="6">
        <v>-44.99</v>
      </c>
      <c r="X5579" s="14">
        <f>AA5579-W5579</f>
        <v>260.91800000000001</v>
      </c>
      <c r="Y5579" s="6">
        <f>T5579*U5579</f>
        <v>359.88</v>
      </c>
      <c r="Z5579" s="6">
        <f>Y5579*V5579</f>
        <v>143.952</v>
      </c>
      <c r="AA5579" s="6">
        <f t="shared" si="455"/>
        <v>215.928</v>
      </c>
    </row>
    <row r="5580" spans="2:27" x14ac:dyDescent="0.3">
      <c r="B5580">
        <v>5577</v>
      </c>
      <c r="C5580" t="s">
        <v>8344</v>
      </c>
      <c r="D5580" s="1">
        <v>42716</v>
      </c>
      <c r="E5580" s="1">
        <v>42720</v>
      </c>
      <c r="F5580" s="9" t="str">
        <f t="shared" si="454"/>
        <v>4 days</v>
      </c>
      <c r="G5580" t="s">
        <v>49</v>
      </c>
      <c r="H5580" t="s">
        <v>1429</v>
      </c>
      <c r="I5580" t="s">
        <v>1430</v>
      </c>
      <c r="J5580" t="s">
        <v>25</v>
      </c>
      <c r="K5580" t="s">
        <v>26</v>
      </c>
      <c r="L5580" t="s">
        <v>602</v>
      </c>
      <c r="M5580" t="s">
        <v>42</v>
      </c>
      <c r="N5580">
        <v>91104</v>
      </c>
      <c r="O5580" t="s">
        <v>43</v>
      </c>
      <c r="P5580" t="s">
        <v>1718</v>
      </c>
      <c r="Q5580" t="s">
        <v>31</v>
      </c>
      <c r="R5580" t="s">
        <v>64</v>
      </c>
      <c r="S5580" t="s">
        <v>1719</v>
      </c>
      <c r="T5580" s="9">
        <v>383.64</v>
      </c>
      <c r="U5580">
        <v>6</v>
      </c>
      <c r="V5580" s="2">
        <v>0</v>
      </c>
      <c r="W5580" s="6">
        <v>122.76</v>
      </c>
      <c r="X5580" s="14">
        <f>AA5580-W5580</f>
        <v>2179.08</v>
      </c>
      <c r="Y5580" s="6">
        <f>T5580*U5580</f>
        <v>2301.84</v>
      </c>
      <c r="Z5580" s="6">
        <f>Y5580*V5580</f>
        <v>0</v>
      </c>
      <c r="AA5580" s="6">
        <f t="shared" si="455"/>
        <v>2301.84</v>
      </c>
    </row>
    <row r="5581" spans="2:27" x14ac:dyDescent="0.3">
      <c r="B5581">
        <v>5578</v>
      </c>
      <c r="C5581" t="s">
        <v>8344</v>
      </c>
      <c r="D5581" s="1">
        <v>42716</v>
      </c>
      <c r="E5581" s="1">
        <v>42720</v>
      </c>
      <c r="F5581" s="9" t="str">
        <f t="shared" si="454"/>
        <v>4 days</v>
      </c>
      <c r="G5581" t="s">
        <v>49</v>
      </c>
      <c r="H5581" t="s">
        <v>1429</v>
      </c>
      <c r="I5581" t="s">
        <v>1430</v>
      </c>
      <c r="J5581" t="s">
        <v>25</v>
      </c>
      <c r="K5581" t="s">
        <v>26</v>
      </c>
      <c r="L5581" t="s">
        <v>602</v>
      </c>
      <c r="M5581" t="s">
        <v>42</v>
      </c>
      <c r="N5581">
        <v>91104</v>
      </c>
      <c r="O5581" t="s">
        <v>43</v>
      </c>
      <c r="P5581" t="s">
        <v>2141</v>
      </c>
      <c r="Q5581" t="s">
        <v>45</v>
      </c>
      <c r="R5581" t="s">
        <v>77</v>
      </c>
      <c r="S5581" t="s">
        <v>2142</v>
      </c>
      <c r="T5581" s="9">
        <v>56.52</v>
      </c>
      <c r="U5581">
        <v>3</v>
      </c>
      <c r="V5581" s="2">
        <v>0</v>
      </c>
      <c r="W5581" s="6">
        <v>15.83</v>
      </c>
      <c r="X5581" s="14">
        <f>AA5581-W5581</f>
        <v>153.72999999999999</v>
      </c>
      <c r="Y5581" s="6">
        <f>T5581*U5581</f>
        <v>169.56</v>
      </c>
      <c r="Z5581" s="6">
        <f>Y5581*V5581</f>
        <v>0</v>
      </c>
      <c r="AA5581" s="6">
        <f t="shared" si="455"/>
        <v>169.56</v>
      </c>
    </row>
    <row r="5582" spans="2:27" x14ac:dyDescent="0.3">
      <c r="B5582">
        <v>5579</v>
      </c>
      <c r="C5582" t="s">
        <v>8345</v>
      </c>
      <c r="D5582" s="1">
        <v>42987</v>
      </c>
      <c r="E5582" s="1">
        <v>42992</v>
      </c>
      <c r="F5582" s="9" t="str">
        <f t="shared" si="454"/>
        <v>5 days</v>
      </c>
      <c r="G5582" t="s">
        <v>22</v>
      </c>
      <c r="H5582" t="s">
        <v>6580</v>
      </c>
      <c r="I5582" t="s">
        <v>6581</v>
      </c>
      <c r="J5582" t="s">
        <v>25</v>
      </c>
      <c r="K5582" t="s">
        <v>26</v>
      </c>
      <c r="L5582" t="s">
        <v>41</v>
      </c>
      <c r="M5582" t="s">
        <v>42</v>
      </c>
      <c r="N5582">
        <v>90004</v>
      </c>
      <c r="O5582" t="s">
        <v>43</v>
      </c>
      <c r="P5582" t="s">
        <v>3724</v>
      </c>
      <c r="Q5582" t="s">
        <v>45</v>
      </c>
      <c r="R5582" t="s">
        <v>67</v>
      </c>
      <c r="S5582" t="s">
        <v>3725</v>
      </c>
      <c r="T5582" s="9">
        <v>6.56</v>
      </c>
      <c r="U5582">
        <v>2</v>
      </c>
      <c r="V5582" s="2">
        <v>0</v>
      </c>
      <c r="W5582" s="6">
        <v>1.9</v>
      </c>
      <c r="X5582" s="14">
        <f>AA5582-W5582</f>
        <v>11.219999999999999</v>
      </c>
      <c r="Y5582" s="6">
        <f>T5582*U5582</f>
        <v>13.12</v>
      </c>
      <c r="Z5582" s="6">
        <f>Y5582*V5582</f>
        <v>0</v>
      </c>
      <c r="AA5582" s="6">
        <f t="shared" si="455"/>
        <v>13.12</v>
      </c>
    </row>
    <row r="5583" spans="2:27" x14ac:dyDescent="0.3">
      <c r="B5583">
        <v>5580</v>
      </c>
      <c r="C5583" t="s">
        <v>8345</v>
      </c>
      <c r="D5583" s="1">
        <v>42987</v>
      </c>
      <c r="E5583" s="1">
        <v>42992</v>
      </c>
      <c r="F5583" s="9" t="str">
        <f t="shared" si="454"/>
        <v>5 days</v>
      </c>
      <c r="G5583" t="s">
        <v>22</v>
      </c>
      <c r="H5583" t="s">
        <v>6580</v>
      </c>
      <c r="I5583" t="s">
        <v>6581</v>
      </c>
      <c r="J5583" t="s">
        <v>25</v>
      </c>
      <c r="K5583" t="s">
        <v>26</v>
      </c>
      <c r="L5583" t="s">
        <v>41</v>
      </c>
      <c r="M5583" t="s">
        <v>42</v>
      </c>
      <c r="N5583">
        <v>90004</v>
      </c>
      <c r="O5583" t="s">
        <v>43</v>
      </c>
      <c r="P5583" t="s">
        <v>4936</v>
      </c>
      <c r="Q5583" t="s">
        <v>31</v>
      </c>
      <c r="R5583" t="s">
        <v>35</v>
      </c>
      <c r="S5583" t="s">
        <v>4937</v>
      </c>
      <c r="T5583" s="9">
        <v>243.92</v>
      </c>
      <c r="U5583">
        <v>5</v>
      </c>
      <c r="V5583" s="2">
        <v>0.2</v>
      </c>
      <c r="W5583" s="6">
        <v>-15.25</v>
      </c>
      <c r="X5583" s="14">
        <f>AA5583-W5583</f>
        <v>990.93</v>
      </c>
      <c r="Y5583" s="6">
        <f>T5583*U5583</f>
        <v>1219.5999999999999</v>
      </c>
      <c r="Z5583" s="6">
        <f>Y5583*V5583</f>
        <v>243.92</v>
      </c>
      <c r="AA5583" s="6">
        <f t="shared" si="455"/>
        <v>975.68</v>
      </c>
    </row>
    <row r="5584" spans="2:27" x14ac:dyDescent="0.3">
      <c r="B5584">
        <v>5581</v>
      </c>
      <c r="C5584" t="s">
        <v>8345</v>
      </c>
      <c r="D5584" s="1">
        <v>42987</v>
      </c>
      <c r="E5584" s="1">
        <v>42992</v>
      </c>
      <c r="F5584" s="9" t="str">
        <f t="shared" si="454"/>
        <v>5 days</v>
      </c>
      <c r="G5584" t="s">
        <v>22</v>
      </c>
      <c r="H5584" t="s">
        <v>6580</v>
      </c>
      <c r="I5584" t="s">
        <v>6581</v>
      </c>
      <c r="J5584" t="s">
        <v>25</v>
      </c>
      <c r="K5584" t="s">
        <v>26</v>
      </c>
      <c r="L5584" t="s">
        <v>41</v>
      </c>
      <c r="M5584" t="s">
        <v>42</v>
      </c>
      <c r="N5584">
        <v>90004</v>
      </c>
      <c r="O5584" t="s">
        <v>43</v>
      </c>
      <c r="P5584" t="s">
        <v>7933</v>
      </c>
      <c r="Q5584" t="s">
        <v>45</v>
      </c>
      <c r="R5584" t="s">
        <v>89</v>
      </c>
      <c r="S5584" t="s">
        <v>7934</v>
      </c>
      <c r="T5584" s="9">
        <v>47.52</v>
      </c>
      <c r="U5584">
        <v>9</v>
      </c>
      <c r="V5584" s="2">
        <v>0</v>
      </c>
      <c r="W5584" s="6">
        <v>22.81</v>
      </c>
      <c r="X5584" s="14">
        <f>AA5584-W5584</f>
        <v>404.87</v>
      </c>
      <c r="Y5584" s="6">
        <f>T5584*U5584</f>
        <v>427.68</v>
      </c>
      <c r="Z5584" s="6">
        <f>Y5584*V5584</f>
        <v>0</v>
      </c>
      <c r="AA5584" s="6">
        <f t="shared" si="455"/>
        <v>427.68</v>
      </c>
    </row>
    <row r="5585" spans="2:27" x14ac:dyDescent="0.3">
      <c r="B5585">
        <v>5582</v>
      </c>
      <c r="C5585" t="s">
        <v>8346</v>
      </c>
      <c r="D5585" s="1">
        <v>42835</v>
      </c>
      <c r="E5585" s="1">
        <v>42957</v>
      </c>
      <c r="F5585" s="9" t="str">
        <f t="shared" si="454"/>
        <v>122 days</v>
      </c>
      <c r="G5585" t="s">
        <v>49</v>
      </c>
      <c r="H5585" t="s">
        <v>300</v>
      </c>
      <c r="I5585" t="s">
        <v>301</v>
      </c>
      <c r="J5585" t="s">
        <v>101</v>
      </c>
      <c r="K5585" t="s">
        <v>26</v>
      </c>
      <c r="L5585" t="s">
        <v>3220</v>
      </c>
      <c r="M5585" t="s">
        <v>2741</v>
      </c>
      <c r="N5585">
        <v>20735</v>
      </c>
      <c r="O5585" t="s">
        <v>147</v>
      </c>
      <c r="P5585" t="s">
        <v>3470</v>
      </c>
      <c r="Q5585" t="s">
        <v>31</v>
      </c>
      <c r="R5585" t="s">
        <v>64</v>
      </c>
      <c r="S5585" t="s">
        <v>3471</v>
      </c>
      <c r="T5585" s="9">
        <v>19.98</v>
      </c>
      <c r="U5585">
        <v>1</v>
      </c>
      <c r="V5585" s="2">
        <v>0</v>
      </c>
      <c r="W5585" s="6">
        <v>8.59</v>
      </c>
      <c r="X5585" s="14">
        <f>AA5585-W5585</f>
        <v>11.39</v>
      </c>
      <c r="Y5585" s="6">
        <f>T5585*U5585</f>
        <v>19.98</v>
      </c>
      <c r="Z5585" s="6">
        <f>Y5585*V5585</f>
        <v>0</v>
      </c>
      <c r="AA5585" s="6">
        <f t="shared" si="455"/>
        <v>19.98</v>
      </c>
    </row>
    <row r="5586" spans="2:27" x14ac:dyDescent="0.3">
      <c r="B5586">
        <v>5583</v>
      </c>
      <c r="C5586" t="s">
        <v>8347</v>
      </c>
      <c r="D5586" s="1">
        <v>42618</v>
      </c>
      <c r="E5586" s="1">
        <v>42503</v>
      </c>
      <c r="F5586" s="23" t="s">
        <v>10956</v>
      </c>
      <c r="G5586" t="s">
        <v>49</v>
      </c>
      <c r="H5586" t="s">
        <v>300</v>
      </c>
      <c r="I5586" t="s">
        <v>301</v>
      </c>
      <c r="J5586" t="s">
        <v>101</v>
      </c>
      <c r="K5586" t="s">
        <v>26</v>
      </c>
      <c r="L5586" t="s">
        <v>265</v>
      </c>
      <c r="M5586" t="s">
        <v>266</v>
      </c>
      <c r="N5586">
        <v>10024</v>
      </c>
      <c r="O5586" t="s">
        <v>147</v>
      </c>
      <c r="P5586" t="s">
        <v>3505</v>
      </c>
      <c r="Q5586" t="s">
        <v>45</v>
      </c>
      <c r="R5586" t="s">
        <v>67</v>
      </c>
      <c r="S5586" t="s">
        <v>3506</v>
      </c>
      <c r="T5586" s="9">
        <v>8</v>
      </c>
      <c r="U5586">
        <v>5</v>
      </c>
      <c r="V5586" s="2">
        <v>0</v>
      </c>
      <c r="W5586" s="6">
        <v>3.44</v>
      </c>
      <c r="X5586" s="14">
        <f>AA5586-W5586</f>
        <v>36.56</v>
      </c>
      <c r="Y5586" s="6">
        <f>T5586*U5586</f>
        <v>40</v>
      </c>
      <c r="Z5586" s="6">
        <f>Y5586*V5586</f>
        <v>0</v>
      </c>
      <c r="AA5586" s="6">
        <f t="shared" si="455"/>
        <v>40</v>
      </c>
    </row>
    <row r="5587" spans="2:27" x14ac:dyDescent="0.3">
      <c r="B5587">
        <v>5584</v>
      </c>
      <c r="C5587" t="s">
        <v>8348</v>
      </c>
      <c r="D5587" s="1">
        <v>41988</v>
      </c>
      <c r="E5587" s="1">
        <v>41992</v>
      </c>
      <c r="F5587" s="9" t="str">
        <f>DATEDIF(D5587,E5587,"d")&amp;" days"</f>
        <v>4 days</v>
      </c>
      <c r="G5587" t="s">
        <v>22</v>
      </c>
      <c r="H5587" t="s">
        <v>1051</v>
      </c>
      <c r="I5587" t="s">
        <v>1052</v>
      </c>
      <c r="J5587" t="s">
        <v>25</v>
      </c>
      <c r="K5587" t="s">
        <v>26</v>
      </c>
      <c r="L5587" t="s">
        <v>949</v>
      </c>
      <c r="M5587" t="s">
        <v>42</v>
      </c>
      <c r="N5587">
        <v>92037</v>
      </c>
      <c r="O5587" t="s">
        <v>43</v>
      </c>
      <c r="P5587" t="s">
        <v>5760</v>
      </c>
      <c r="Q5587" t="s">
        <v>31</v>
      </c>
      <c r="R5587" t="s">
        <v>64</v>
      </c>
      <c r="S5587" t="s">
        <v>5761</v>
      </c>
      <c r="T5587" s="9">
        <v>6.16</v>
      </c>
      <c r="U5587">
        <v>2</v>
      </c>
      <c r="V5587" s="2">
        <v>0</v>
      </c>
      <c r="W5587" s="6">
        <v>1.97</v>
      </c>
      <c r="X5587" s="14">
        <f>AA5587-W5587</f>
        <v>10.35</v>
      </c>
      <c r="Y5587" s="6">
        <f>T5587*U5587</f>
        <v>12.32</v>
      </c>
      <c r="Z5587" s="6">
        <f>Y5587*V5587</f>
        <v>0</v>
      </c>
      <c r="AA5587" s="6">
        <f t="shared" si="455"/>
        <v>12.32</v>
      </c>
    </row>
    <row r="5588" spans="2:27" x14ac:dyDescent="0.3">
      <c r="B5588">
        <v>5585</v>
      </c>
      <c r="C5588" t="s">
        <v>8349</v>
      </c>
      <c r="D5588" s="1">
        <v>43069</v>
      </c>
      <c r="E5588" s="1">
        <v>42837</v>
      </c>
      <c r="F5588" s="23" t="s">
        <v>10956</v>
      </c>
      <c r="G5588" t="s">
        <v>49</v>
      </c>
      <c r="H5588" t="s">
        <v>1392</v>
      </c>
      <c r="I5588" t="s">
        <v>1393</v>
      </c>
      <c r="J5588" t="s">
        <v>101</v>
      </c>
      <c r="K5588" t="s">
        <v>26</v>
      </c>
      <c r="L5588" t="s">
        <v>265</v>
      </c>
      <c r="M5588" t="s">
        <v>266</v>
      </c>
      <c r="N5588">
        <v>10011</v>
      </c>
      <c r="O5588" t="s">
        <v>147</v>
      </c>
      <c r="P5588" t="s">
        <v>8350</v>
      </c>
      <c r="Q5588" t="s">
        <v>45</v>
      </c>
      <c r="R5588" t="s">
        <v>58</v>
      </c>
      <c r="S5588" t="s">
        <v>8351</v>
      </c>
      <c r="T5588" s="9">
        <v>83.56</v>
      </c>
      <c r="U5588">
        <v>4</v>
      </c>
      <c r="V5588" s="2">
        <v>0</v>
      </c>
      <c r="W5588" s="6">
        <v>1.67</v>
      </c>
      <c r="X5588" s="14">
        <f>AA5588-W5588</f>
        <v>332.57</v>
      </c>
      <c r="Y5588" s="6">
        <f>T5588*U5588</f>
        <v>334.24</v>
      </c>
      <c r="Z5588" s="6">
        <f>Y5588*V5588</f>
        <v>0</v>
      </c>
      <c r="AA5588" s="6">
        <f t="shared" si="455"/>
        <v>334.24</v>
      </c>
    </row>
    <row r="5589" spans="2:27" x14ac:dyDescent="0.3">
      <c r="B5589">
        <v>5586</v>
      </c>
      <c r="C5589" t="s">
        <v>8349</v>
      </c>
      <c r="D5589" s="1">
        <v>43069</v>
      </c>
      <c r="E5589" s="1">
        <v>42837</v>
      </c>
      <c r="F5589" s="23" t="s">
        <v>10956</v>
      </c>
      <c r="G5589" t="s">
        <v>49</v>
      </c>
      <c r="H5589" t="s">
        <v>1392</v>
      </c>
      <c r="I5589" t="s">
        <v>1393</v>
      </c>
      <c r="J5589" t="s">
        <v>101</v>
      </c>
      <c r="K5589" t="s">
        <v>26</v>
      </c>
      <c r="L5589" t="s">
        <v>265</v>
      </c>
      <c r="M5589" t="s">
        <v>266</v>
      </c>
      <c r="N5589">
        <v>10011</v>
      </c>
      <c r="O5589" t="s">
        <v>147</v>
      </c>
      <c r="P5589" t="s">
        <v>8352</v>
      </c>
      <c r="Q5589" t="s">
        <v>70</v>
      </c>
      <c r="R5589" t="s">
        <v>71</v>
      </c>
      <c r="S5589" t="s">
        <v>8353</v>
      </c>
      <c r="T5589" s="9">
        <v>546.05999999999995</v>
      </c>
      <c r="U5589">
        <v>3</v>
      </c>
      <c r="V5589" s="2">
        <v>0</v>
      </c>
      <c r="W5589" s="6">
        <v>163.82</v>
      </c>
      <c r="X5589" s="14">
        <f>AA5589-W5589</f>
        <v>1474.36</v>
      </c>
      <c r="Y5589" s="6">
        <f>T5589*U5589</f>
        <v>1638.1799999999998</v>
      </c>
      <c r="Z5589" s="6">
        <f>Y5589*V5589</f>
        <v>0</v>
      </c>
      <c r="AA5589" s="6">
        <f t="shared" si="455"/>
        <v>1638.1799999999998</v>
      </c>
    </row>
    <row r="5590" spans="2:27" x14ac:dyDescent="0.3">
      <c r="B5590">
        <v>5587</v>
      </c>
      <c r="C5590" t="s">
        <v>8349</v>
      </c>
      <c r="D5590" s="1">
        <v>43069</v>
      </c>
      <c r="E5590" s="1">
        <v>42837</v>
      </c>
      <c r="F5590" s="23" t="s">
        <v>10956</v>
      </c>
      <c r="G5590" t="s">
        <v>49</v>
      </c>
      <c r="H5590" t="s">
        <v>1392</v>
      </c>
      <c r="I5590" t="s">
        <v>1393</v>
      </c>
      <c r="J5590" t="s">
        <v>101</v>
      </c>
      <c r="K5590" t="s">
        <v>26</v>
      </c>
      <c r="L5590" t="s">
        <v>265</v>
      </c>
      <c r="M5590" t="s">
        <v>266</v>
      </c>
      <c r="N5590">
        <v>10011</v>
      </c>
      <c r="O5590" t="s">
        <v>147</v>
      </c>
      <c r="P5590" t="s">
        <v>1693</v>
      </c>
      <c r="Q5590" t="s">
        <v>45</v>
      </c>
      <c r="R5590" t="s">
        <v>58</v>
      </c>
      <c r="S5590" t="s">
        <v>1694</v>
      </c>
      <c r="T5590" s="9">
        <v>269.49</v>
      </c>
      <c r="U5590">
        <v>3</v>
      </c>
      <c r="V5590" s="2">
        <v>0</v>
      </c>
      <c r="W5590" s="6">
        <v>5.39</v>
      </c>
      <c r="X5590" s="14">
        <f>AA5590-W5590</f>
        <v>803.08</v>
      </c>
      <c r="Y5590" s="6">
        <f>T5590*U5590</f>
        <v>808.47</v>
      </c>
      <c r="Z5590" s="6">
        <f>Y5590*V5590</f>
        <v>0</v>
      </c>
      <c r="AA5590" s="6">
        <f t="shared" si="455"/>
        <v>808.47</v>
      </c>
    </row>
    <row r="5591" spans="2:27" x14ac:dyDescent="0.3">
      <c r="B5591">
        <v>5588</v>
      </c>
      <c r="C5591" t="s">
        <v>8354</v>
      </c>
      <c r="D5591" s="1">
        <v>42082</v>
      </c>
      <c r="E5591" s="1">
        <v>42083</v>
      </c>
      <c r="F5591" s="9" t="str">
        <f t="shared" ref="F5591:F5612" si="456">DATEDIF(D5591,E5591,"d")&amp;" days"</f>
        <v>1 days</v>
      </c>
      <c r="G5591" t="s">
        <v>187</v>
      </c>
      <c r="H5591" t="s">
        <v>2631</v>
      </c>
      <c r="I5591" t="s">
        <v>2632</v>
      </c>
      <c r="J5591" t="s">
        <v>25</v>
      </c>
      <c r="K5591" t="s">
        <v>26</v>
      </c>
      <c r="L5591" t="s">
        <v>2475</v>
      </c>
      <c r="M5591" t="s">
        <v>42</v>
      </c>
      <c r="N5591">
        <v>93534</v>
      </c>
      <c r="O5591" t="s">
        <v>43</v>
      </c>
      <c r="P5591" t="s">
        <v>3304</v>
      </c>
      <c r="Q5591" t="s">
        <v>45</v>
      </c>
      <c r="R5591" t="s">
        <v>268</v>
      </c>
      <c r="S5591" t="s">
        <v>3305</v>
      </c>
      <c r="T5591" s="9">
        <v>10.9</v>
      </c>
      <c r="U5591">
        <v>5</v>
      </c>
      <c r="V5591" s="2">
        <v>0</v>
      </c>
      <c r="W5591" s="6">
        <v>3.6</v>
      </c>
      <c r="X5591" s="14">
        <f>AA5591-W5591</f>
        <v>50.9</v>
      </c>
      <c r="Y5591" s="6">
        <f>T5591*U5591</f>
        <v>54.5</v>
      </c>
      <c r="Z5591" s="6">
        <f>Y5591*V5591</f>
        <v>0</v>
      </c>
      <c r="AA5591" s="6">
        <f t="shared" si="455"/>
        <v>54.5</v>
      </c>
    </row>
    <row r="5592" spans="2:27" x14ac:dyDescent="0.3">
      <c r="B5592">
        <v>5589</v>
      </c>
      <c r="C5592" t="s">
        <v>8355</v>
      </c>
      <c r="D5592" s="1">
        <v>41839</v>
      </c>
      <c r="E5592" s="1">
        <v>41844</v>
      </c>
      <c r="F5592" s="9" t="str">
        <f t="shared" si="456"/>
        <v>5 days</v>
      </c>
      <c r="G5592" t="s">
        <v>49</v>
      </c>
      <c r="H5592" t="s">
        <v>6147</v>
      </c>
      <c r="I5592" t="s">
        <v>6148</v>
      </c>
      <c r="J5592" t="s">
        <v>101</v>
      </c>
      <c r="K5592" t="s">
        <v>26</v>
      </c>
      <c r="L5592" t="s">
        <v>1765</v>
      </c>
      <c r="M5592" t="s">
        <v>1766</v>
      </c>
      <c r="N5592">
        <v>59405</v>
      </c>
      <c r="O5592" t="s">
        <v>43</v>
      </c>
      <c r="P5592" t="s">
        <v>2873</v>
      </c>
      <c r="Q5592" t="s">
        <v>45</v>
      </c>
      <c r="R5592" t="s">
        <v>74</v>
      </c>
      <c r="S5592" t="s">
        <v>2874</v>
      </c>
      <c r="T5592" s="9">
        <v>6.1</v>
      </c>
      <c r="U5592">
        <v>2</v>
      </c>
      <c r="V5592" s="2">
        <v>0.2</v>
      </c>
      <c r="W5592" s="6">
        <v>2.21</v>
      </c>
      <c r="X5592" s="14">
        <f>AA5592-W5592</f>
        <v>7.55</v>
      </c>
      <c r="Y5592" s="6">
        <f>T5592*U5592</f>
        <v>12.2</v>
      </c>
      <c r="Z5592" s="6">
        <f>Y5592*V5592</f>
        <v>2.44</v>
      </c>
      <c r="AA5592" s="6">
        <f t="shared" si="455"/>
        <v>9.76</v>
      </c>
    </row>
    <row r="5593" spans="2:27" x14ac:dyDescent="0.3">
      <c r="B5593">
        <v>5590</v>
      </c>
      <c r="C5593" t="s">
        <v>8356</v>
      </c>
      <c r="D5593" s="1">
        <v>42594</v>
      </c>
      <c r="E5593" s="1">
        <v>42686</v>
      </c>
      <c r="F5593" s="9" t="str">
        <f t="shared" si="456"/>
        <v>92 days</v>
      </c>
      <c r="G5593" t="s">
        <v>22</v>
      </c>
      <c r="H5593" t="s">
        <v>1213</v>
      </c>
      <c r="I5593" t="s">
        <v>1214</v>
      </c>
      <c r="J5593" t="s">
        <v>25</v>
      </c>
      <c r="K5593" t="s">
        <v>26</v>
      </c>
      <c r="L5593" t="s">
        <v>126</v>
      </c>
      <c r="M5593" t="s">
        <v>42</v>
      </c>
      <c r="N5593">
        <v>94110</v>
      </c>
      <c r="O5593" t="s">
        <v>43</v>
      </c>
      <c r="P5593" t="s">
        <v>348</v>
      </c>
      <c r="Q5593" t="s">
        <v>45</v>
      </c>
      <c r="R5593" t="s">
        <v>58</v>
      </c>
      <c r="S5593" t="s">
        <v>349</v>
      </c>
      <c r="T5593" s="9">
        <v>34.049999999999997</v>
      </c>
      <c r="U5593">
        <v>3</v>
      </c>
      <c r="V5593" s="2">
        <v>0</v>
      </c>
      <c r="W5593" s="6">
        <v>9.5299999999999994</v>
      </c>
      <c r="X5593" s="14">
        <f>AA5593-W5593</f>
        <v>92.61999999999999</v>
      </c>
      <c r="Y5593" s="6">
        <f>T5593*U5593</f>
        <v>102.14999999999999</v>
      </c>
      <c r="Z5593" s="6">
        <f>Y5593*V5593</f>
        <v>0</v>
      </c>
      <c r="AA5593" s="6">
        <f t="shared" si="455"/>
        <v>102.14999999999999</v>
      </c>
    </row>
    <row r="5594" spans="2:27" x14ac:dyDescent="0.3">
      <c r="B5594">
        <v>5591</v>
      </c>
      <c r="C5594" t="s">
        <v>8356</v>
      </c>
      <c r="D5594" s="1">
        <v>42594</v>
      </c>
      <c r="E5594" s="1">
        <v>42686</v>
      </c>
      <c r="F5594" s="9" t="str">
        <f t="shared" si="456"/>
        <v>92 days</v>
      </c>
      <c r="G5594" t="s">
        <v>22</v>
      </c>
      <c r="H5594" t="s">
        <v>1213</v>
      </c>
      <c r="I5594" t="s">
        <v>1214</v>
      </c>
      <c r="J5594" t="s">
        <v>25</v>
      </c>
      <c r="K5594" t="s">
        <v>26</v>
      </c>
      <c r="L5594" t="s">
        <v>126</v>
      </c>
      <c r="M5594" t="s">
        <v>42</v>
      </c>
      <c r="N5594">
        <v>94110</v>
      </c>
      <c r="O5594" t="s">
        <v>43</v>
      </c>
      <c r="P5594" t="s">
        <v>2801</v>
      </c>
      <c r="Q5594" t="s">
        <v>45</v>
      </c>
      <c r="R5594" t="s">
        <v>58</v>
      </c>
      <c r="S5594" t="s">
        <v>2802</v>
      </c>
      <c r="T5594" s="9">
        <v>352.38</v>
      </c>
      <c r="U5594">
        <v>2</v>
      </c>
      <c r="V5594" s="2">
        <v>0</v>
      </c>
      <c r="W5594" s="6">
        <v>81.05</v>
      </c>
      <c r="X5594" s="14">
        <f>AA5594-W5594</f>
        <v>623.71</v>
      </c>
      <c r="Y5594" s="6">
        <f>T5594*U5594</f>
        <v>704.76</v>
      </c>
      <c r="Z5594" s="6">
        <f>Y5594*V5594</f>
        <v>0</v>
      </c>
      <c r="AA5594" s="6">
        <f t="shared" si="455"/>
        <v>704.76</v>
      </c>
    </row>
    <row r="5595" spans="2:27" x14ac:dyDescent="0.3">
      <c r="B5595">
        <v>5592</v>
      </c>
      <c r="C5595" t="s">
        <v>8357</v>
      </c>
      <c r="D5595" s="1">
        <v>41925</v>
      </c>
      <c r="E5595" s="1">
        <v>41930</v>
      </c>
      <c r="F5595" s="9" t="str">
        <f t="shared" si="456"/>
        <v>5 days</v>
      </c>
      <c r="G5595" t="s">
        <v>22</v>
      </c>
      <c r="H5595" t="s">
        <v>4244</v>
      </c>
      <c r="I5595" t="s">
        <v>4245</v>
      </c>
      <c r="J5595" t="s">
        <v>40</v>
      </c>
      <c r="K5595" t="s">
        <v>26</v>
      </c>
      <c r="L5595" t="s">
        <v>1121</v>
      </c>
      <c r="M5595" t="s">
        <v>789</v>
      </c>
      <c r="N5595">
        <v>8701</v>
      </c>
      <c r="O5595" t="s">
        <v>147</v>
      </c>
      <c r="P5595" t="s">
        <v>3193</v>
      </c>
      <c r="Q5595" t="s">
        <v>31</v>
      </c>
      <c r="R5595" t="s">
        <v>35</v>
      </c>
      <c r="S5595" t="s">
        <v>3194</v>
      </c>
      <c r="T5595" s="9">
        <v>245.98</v>
      </c>
      <c r="U5595">
        <v>2</v>
      </c>
      <c r="V5595" s="2">
        <v>0</v>
      </c>
      <c r="W5595" s="6">
        <v>27.06</v>
      </c>
      <c r="X5595" s="14">
        <f>AA5595-W5595</f>
        <v>464.9</v>
      </c>
      <c r="Y5595" s="6">
        <f>T5595*U5595</f>
        <v>491.96</v>
      </c>
      <c r="Z5595" s="6">
        <f>Y5595*V5595</f>
        <v>0</v>
      </c>
      <c r="AA5595" s="6">
        <f t="shared" si="455"/>
        <v>491.96</v>
      </c>
    </row>
    <row r="5596" spans="2:27" x14ac:dyDescent="0.3">
      <c r="B5596">
        <v>5593</v>
      </c>
      <c r="C5596" t="s">
        <v>8357</v>
      </c>
      <c r="D5596" s="1">
        <v>41925</v>
      </c>
      <c r="E5596" s="1">
        <v>41930</v>
      </c>
      <c r="F5596" s="9" t="str">
        <f t="shared" si="456"/>
        <v>5 days</v>
      </c>
      <c r="G5596" t="s">
        <v>22</v>
      </c>
      <c r="H5596" t="s">
        <v>4244</v>
      </c>
      <c r="I5596" t="s">
        <v>4245</v>
      </c>
      <c r="J5596" t="s">
        <v>40</v>
      </c>
      <c r="K5596" t="s">
        <v>26</v>
      </c>
      <c r="L5596" t="s">
        <v>1121</v>
      </c>
      <c r="M5596" t="s">
        <v>789</v>
      </c>
      <c r="N5596">
        <v>8701</v>
      </c>
      <c r="O5596" t="s">
        <v>147</v>
      </c>
      <c r="P5596" t="s">
        <v>420</v>
      </c>
      <c r="Q5596" t="s">
        <v>45</v>
      </c>
      <c r="R5596" t="s">
        <v>74</v>
      </c>
      <c r="S5596" t="s">
        <v>421</v>
      </c>
      <c r="T5596" s="9">
        <v>18.940000000000001</v>
      </c>
      <c r="U5596">
        <v>1</v>
      </c>
      <c r="V5596" s="2">
        <v>0</v>
      </c>
      <c r="W5596" s="6">
        <v>9.4700000000000006</v>
      </c>
      <c r="X5596" s="14">
        <f>AA5596-W5596</f>
        <v>9.4700000000000006</v>
      </c>
      <c r="Y5596" s="6">
        <f>T5596*U5596</f>
        <v>18.940000000000001</v>
      </c>
      <c r="Z5596" s="6">
        <f>Y5596*V5596</f>
        <v>0</v>
      </c>
      <c r="AA5596" s="6">
        <f t="shared" si="455"/>
        <v>18.940000000000001</v>
      </c>
    </row>
    <row r="5597" spans="2:27" x14ac:dyDescent="0.3">
      <c r="B5597">
        <v>5594</v>
      </c>
      <c r="C5597" t="s">
        <v>8358</v>
      </c>
      <c r="D5597" s="1">
        <v>43058</v>
      </c>
      <c r="E5597" s="1">
        <v>43064</v>
      </c>
      <c r="F5597" s="9" t="str">
        <f t="shared" si="456"/>
        <v>6 days</v>
      </c>
      <c r="G5597" t="s">
        <v>49</v>
      </c>
      <c r="H5597" t="s">
        <v>3084</v>
      </c>
      <c r="I5597" t="s">
        <v>3085</v>
      </c>
      <c r="J5597" t="s">
        <v>25</v>
      </c>
      <c r="K5597" t="s">
        <v>26</v>
      </c>
      <c r="L5597" t="s">
        <v>2184</v>
      </c>
      <c r="M5597" t="s">
        <v>497</v>
      </c>
      <c r="N5597">
        <v>44105</v>
      </c>
      <c r="O5597" t="s">
        <v>147</v>
      </c>
      <c r="P5597" t="s">
        <v>2718</v>
      </c>
      <c r="Q5597" t="s">
        <v>45</v>
      </c>
      <c r="R5597" t="s">
        <v>74</v>
      </c>
      <c r="S5597" t="s">
        <v>2719</v>
      </c>
      <c r="T5597" s="9">
        <v>59.91</v>
      </c>
      <c r="U5597">
        <v>7</v>
      </c>
      <c r="V5597" s="2">
        <v>0.7</v>
      </c>
      <c r="W5597" s="6">
        <v>-45.93</v>
      </c>
      <c r="X5597" s="14">
        <f>AA5597-W5597</f>
        <v>171.74100000000004</v>
      </c>
      <c r="Y5597" s="6">
        <f>T5597*U5597</f>
        <v>419.37</v>
      </c>
      <c r="Z5597" s="6">
        <f>Y5597*V5597</f>
        <v>293.55899999999997</v>
      </c>
      <c r="AA5597" s="6">
        <f t="shared" si="455"/>
        <v>125.81100000000004</v>
      </c>
    </row>
    <row r="5598" spans="2:27" x14ac:dyDescent="0.3">
      <c r="B5598">
        <v>5595</v>
      </c>
      <c r="C5598" t="s">
        <v>8359</v>
      </c>
      <c r="D5598" s="1">
        <v>43002</v>
      </c>
      <c r="E5598" s="1">
        <v>43002</v>
      </c>
      <c r="F5598" s="9" t="str">
        <f t="shared" si="456"/>
        <v>0 days</v>
      </c>
      <c r="G5598" t="s">
        <v>1292</v>
      </c>
      <c r="H5598" t="s">
        <v>1386</v>
      </c>
      <c r="I5598" t="s">
        <v>1387</v>
      </c>
      <c r="J5598" t="s">
        <v>40</v>
      </c>
      <c r="K5598" t="s">
        <v>26</v>
      </c>
      <c r="L5598" t="s">
        <v>1483</v>
      </c>
      <c r="M5598" t="s">
        <v>1247</v>
      </c>
      <c r="N5598">
        <v>1841</v>
      </c>
      <c r="O5598" t="s">
        <v>147</v>
      </c>
      <c r="P5598" t="s">
        <v>1822</v>
      </c>
      <c r="Q5598" t="s">
        <v>70</v>
      </c>
      <c r="R5598" t="s">
        <v>71</v>
      </c>
      <c r="S5598" t="s">
        <v>1823</v>
      </c>
      <c r="T5598" s="9">
        <v>391.98</v>
      </c>
      <c r="U5598">
        <v>2</v>
      </c>
      <c r="V5598" s="2">
        <v>0</v>
      </c>
      <c r="W5598" s="6">
        <v>109.75</v>
      </c>
      <c r="X5598" s="14">
        <f>AA5598-W5598</f>
        <v>674.21</v>
      </c>
      <c r="Y5598" s="6">
        <f>T5598*U5598</f>
        <v>783.96</v>
      </c>
      <c r="Z5598" s="6">
        <f>Y5598*V5598</f>
        <v>0</v>
      </c>
      <c r="AA5598" s="6">
        <f t="shared" si="455"/>
        <v>783.96</v>
      </c>
    </row>
    <row r="5599" spans="2:27" x14ac:dyDescent="0.3">
      <c r="B5599">
        <v>5596</v>
      </c>
      <c r="C5599" t="s">
        <v>8359</v>
      </c>
      <c r="D5599" s="1">
        <v>43002</v>
      </c>
      <c r="E5599" s="1">
        <v>43002</v>
      </c>
      <c r="F5599" s="9" t="str">
        <f t="shared" si="456"/>
        <v>0 days</v>
      </c>
      <c r="G5599" t="s">
        <v>1292</v>
      </c>
      <c r="H5599" t="s">
        <v>1386</v>
      </c>
      <c r="I5599" t="s">
        <v>1387</v>
      </c>
      <c r="J5599" t="s">
        <v>40</v>
      </c>
      <c r="K5599" t="s">
        <v>26</v>
      </c>
      <c r="L5599" t="s">
        <v>1483</v>
      </c>
      <c r="M5599" t="s">
        <v>1247</v>
      </c>
      <c r="N5599">
        <v>1841</v>
      </c>
      <c r="O5599" t="s">
        <v>147</v>
      </c>
      <c r="P5599" t="s">
        <v>5243</v>
      </c>
      <c r="Q5599" t="s">
        <v>70</v>
      </c>
      <c r="R5599" t="s">
        <v>71</v>
      </c>
      <c r="S5599" t="s">
        <v>5244</v>
      </c>
      <c r="T5599" s="9">
        <v>437.85</v>
      </c>
      <c r="U5599">
        <v>3</v>
      </c>
      <c r="V5599" s="2">
        <v>0</v>
      </c>
      <c r="W5599" s="6">
        <v>131.36000000000001</v>
      </c>
      <c r="X5599" s="14">
        <f>AA5599-W5599</f>
        <v>1182.19</v>
      </c>
      <c r="Y5599" s="6">
        <f>T5599*U5599</f>
        <v>1313.5500000000002</v>
      </c>
      <c r="Z5599" s="6">
        <f>Y5599*V5599</f>
        <v>0</v>
      </c>
      <c r="AA5599" s="6">
        <f t="shared" si="455"/>
        <v>1313.5500000000002</v>
      </c>
    </row>
    <row r="5600" spans="2:27" x14ac:dyDescent="0.3">
      <c r="B5600">
        <v>5597</v>
      </c>
      <c r="C5600" t="s">
        <v>8360</v>
      </c>
      <c r="D5600" s="1">
        <v>42272</v>
      </c>
      <c r="E5600" s="1">
        <v>42276</v>
      </c>
      <c r="F5600" s="9" t="str">
        <f t="shared" si="456"/>
        <v>4 days</v>
      </c>
      <c r="G5600" t="s">
        <v>49</v>
      </c>
      <c r="H5600" t="s">
        <v>8361</v>
      </c>
      <c r="I5600" t="s">
        <v>8362</v>
      </c>
      <c r="J5600" t="s">
        <v>25</v>
      </c>
      <c r="K5600" t="s">
        <v>26</v>
      </c>
      <c r="L5600" t="s">
        <v>86</v>
      </c>
      <c r="M5600" t="s">
        <v>2700</v>
      </c>
      <c r="N5600">
        <v>3301</v>
      </c>
      <c r="O5600" t="s">
        <v>147</v>
      </c>
      <c r="P5600" t="s">
        <v>617</v>
      </c>
      <c r="Q5600" t="s">
        <v>45</v>
      </c>
      <c r="R5600" t="s">
        <v>74</v>
      </c>
      <c r="S5600" t="s">
        <v>618</v>
      </c>
      <c r="T5600" s="9">
        <v>68.62</v>
      </c>
      <c r="U5600">
        <v>2</v>
      </c>
      <c r="V5600" s="2">
        <v>0</v>
      </c>
      <c r="W5600" s="6">
        <v>32.25</v>
      </c>
      <c r="X5600" s="14">
        <f>AA5600-W5600</f>
        <v>104.99000000000001</v>
      </c>
      <c r="Y5600" s="6">
        <f>T5600*U5600</f>
        <v>137.24</v>
      </c>
      <c r="Z5600" s="6">
        <f>Y5600*V5600</f>
        <v>0</v>
      </c>
      <c r="AA5600" s="6">
        <f t="shared" si="455"/>
        <v>137.24</v>
      </c>
    </row>
    <row r="5601" spans="2:27" x14ac:dyDescent="0.3">
      <c r="B5601">
        <v>5598</v>
      </c>
      <c r="C5601" t="s">
        <v>8363</v>
      </c>
      <c r="D5601" s="1">
        <v>42779</v>
      </c>
      <c r="E5601" s="1">
        <v>42786</v>
      </c>
      <c r="F5601" s="9" t="str">
        <f t="shared" si="456"/>
        <v>7 days</v>
      </c>
      <c r="G5601" t="s">
        <v>49</v>
      </c>
      <c r="H5601" t="s">
        <v>5817</v>
      </c>
      <c r="I5601" t="s">
        <v>5818</v>
      </c>
      <c r="J5601" t="s">
        <v>25</v>
      </c>
      <c r="K5601" t="s">
        <v>26</v>
      </c>
      <c r="L5601" t="s">
        <v>4500</v>
      </c>
      <c r="M5601" t="s">
        <v>2741</v>
      </c>
      <c r="N5601">
        <v>21215</v>
      </c>
      <c r="O5601" t="s">
        <v>147</v>
      </c>
      <c r="P5601" t="s">
        <v>4225</v>
      </c>
      <c r="Q5601" t="s">
        <v>45</v>
      </c>
      <c r="R5601" t="s">
        <v>578</v>
      </c>
      <c r="S5601" t="s">
        <v>4226</v>
      </c>
      <c r="T5601" s="9">
        <v>25.02</v>
      </c>
      <c r="U5601">
        <v>3</v>
      </c>
      <c r="V5601" s="2">
        <v>0</v>
      </c>
      <c r="W5601" s="6">
        <v>6.51</v>
      </c>
      <c r="X5601" s="14">
        <f>AA5601-W5601</f>
        <v>68.55</v>
      </c>
      <c r="Y5601" s="6">
        <f>T5601*U5601</f>
        <v>75.06</v>
      </c>
      <c r="Z5601" s="6">
        <f>Y5601*V5601</f>
        <v>0</v>
      </c>
      <c r="AA5601" s="6">
        <f t="shared" si="455"/>
        <v>75.06</v>
      </c>
    </row>
    <row r="5602" spans="2:27" x14ac:dyDescent="0.3">
      <c r="B5602">
        <v>5599</v>
      </c>
      <c r="C5602" t="s">
        <v>8363</v>
      </c>
      <c r="D5602" s="1">
        <v>42779</v>
      </c>
      <c r="E5602" s="1">
        <v>42786</v>
      </c>
      <c r="F5602" s="9" t="str">
        <f t="shared" si="456"/>
        <v>7 days</v>
      </c>
      <c r="G5602" t="s">
        <v>49</v>
      </c>
      <c r="H5602" t="s">
        <v>5817</v>
      </c>
      <c r="I5602" t="s">
        <v>5818</v>
      </c>
      <c r="J5602" t="s">
        <v>25</v>
      </c>
      <c r="K5602" t="s">
        <v>26</v>
      </c>
      <c r="L5602" t="s">
        <v>4500</v>
      </c>
      <c r="M5602" t="s">
        <v>2741</v>
      </c>
      <c r="N5602">
        <v>21215</v>
      </c>
      <c r="O5602" t="s">
        <v>147</v>
      </c>
      <c r="P5602" t="s">
        <v>8256</v>
      </c>
      <c r="Q5602" t="s">
        <v>45</v>
      </c>
      <c r="R5602" t="s">
        <v>67</v>
      </c>
      <c r="S5602" t="s">
        <v>8257</v>
      </c>
      <c r="T5602" s="9">
        <v>10.71</v>
      </c>
      <c r="U5602">
        <v>3</v>
      </c>
      <c r="V5602" s="2">
        <v>0</v>
      </c>
      <c r="W5602" s="6">
        <v>2.78</v>
      </c>
      <c r="X5602" s="14">
        <f>AA5602-W5602</f>
        <v>29.35</v>
      </c>
      <c r="Y5602" s="6">
        <f>T5602*U5602</f>
        <v>32.130000000000003</v>
      </c>
      <c r="Z5602" s="6">
        <f>Y5602*V5602</f>
        <v>0</v>
      </c>
      <c r="AA5602" s="6">
        <f t="shared" si="455"/>
        <v>32.130000000000003</v>
      </c>
    </row>
    <row r="5603" spans="2:27" x14ac:dyDescent="0.3">
      <c r="B5603">
        <v>5600</v>
      </c>
      <c r="C5603" t="s">
        <v>8364</v>
      </c>
      <c r="D5603" s="1">
        <v>41708</v>
      </c>
      <c r="E5603" s="1">
        <v>41708</v>
      </c>
      <c r="F5603" s="9" t="str">
        <f t="shared" si="456"/>
        <v>0 days</v>
      </c>
      <c r="G5603" t="s">
        <v>1292</v>
      </c>
      <c r="H5603" t="s">
        <v>1353</v>
      </c>
      <c r="I5603" t="s">
        <v>1354</v>
      </c>
      <c r="J5603" t="s">
        <v>25</v>
      </c>
      <c r="K5603" t="s">
        <v>26</v>
      </c>
      <c r="L5603" t="s">
        <v>496</v>
      </c>
      <c r="M5603" t="s">
        <v>497</v>
      </c>
      <c r="N5603">
        <v>43229</v>
      </c>
      <c r="O5603" t="s">
        <v>147</v>
      </c>
      <c r="P5603" t="s">
        <v>8365</v>
      </c>
      <c r="Q5603" t="s">
        <v>45</v>
      </c>
      <c r="R5603" t="s">
        <v>67</v>
      </c>
      <c r="S5603" t="s">
        <v>8366</v>
      </c>
      <c r="T5603" s="9">
        <v>55.98</v>
      </c>
      <c r="U5603">
        <v>2</v>
      </c>
      <c r="V5603" s="2">
        <v>0.2</v>
      </c>
      <c r="W5603" s="6">
        <v>4.2</v>
      </c>
      <c r="X5603" s="14">
        <f>AA5603-W5603</f>
        <v>85.367999999999995</v>
      </c>
      <c r="Y5603" s="6">
        <f>T5603*U5603</f>
        <v>111.96</v>
      </c>
      <c r="Z5603" s="6">
        <f>Y5603*V5603</f>
        <v>22.391999999999999</v>
      </c>
      <c r="AA5603" s="6">
        <f t="shared" si="455"/>
        <v>89.567999999999998</v>
      </c>
    </row>
    <row r="5604" spans="2:27" x14ac:dyDescent="0.3">
      <c r="B5604">
        <v>5601</v>
      </c>
      <c r="C5604" t="s">
        <v>8364</v>
      </c>
      <c r="D5604" s="1">
        <v>41708</v>
      </c>
      <c r="E5604" s="1">
        <v>41708</v>
      </c>
      <c r="F5604" s="9" t="str">
        <f t="shared" si="456"/>
        <v>0 days</v>
      </c>
      <c r="G5604" t="s">
        <v>1292</v>
      </c>
      <c r="H5604" t="s">
        <v>1353</v>
      </c>
      <c r="I5604" t="s">
        <v>1354</v>
      </c>
      <c r="J5604" t="s">
        <v>25</v>
      </c>
      <c r="K5604" t="s">
        <v>26</v>
      </c>
      <c r="L5604" t="s">
        <v>496</v>
      </c>
      <c r="M5604" t="s">
        <v>497</v>
      </c>
      <c r="N5604">
        <v>43229</v>
      </c>
      <c r="O5604" t="s">
        <v>147</v>
      </c>
      <c r="P5604" t="s">
        <v>588</v>
      </c>
      <c r="Q5604" t="s">
        <v>45</v>
      </c>
      <c r="R5604" t="s">
        <v>172</v>
      </c>
      <c r="S5604" t="s">
        <v>589</v>
      </c>
      <c r="T5604" s="9">
        <v>14.48</v>
      </c>
      <c r="U5604">
        <v>5</v>
      </c>
      <c r="V5604" s="2">
        <v>0.2</v>
      </c>
      <c r="W5604" s="6">
        <v>4.8899999999999997</v>
      </c>
      <c r="X5604" s="14">
        <f>AA5604-W5604</f>
        <v>53.03</v>
      </c>
      <c r="Y5604" s="6">
        <f>T5604*U5604</f>
        <v>72.400000000000006</v>
      </c>
      <c r="Z5604" s="6">
        <f>Y5604*V5604</f>
        <v>14.480000000000002</v>
      </c>
      <c r="AA5604" s="6">
        <f t="shared" si="455"/>
        <v>57.92</v>
      </c>
    </row>
    <row r="5605" spans="2:27" x14ac:dyDescent="0.3">
      <c r="B5605">
        <v>5602</v>
      </c>
      <c r="C5605" t="s">
        <v>8364</v>
      </c>
      <c r="D5605" s="1">
        <v>41708</v>
      </c>
      <c r="E5605" s="1">
        <v>41708</v>
      </c>
      <c r="F5605" s="9" t="str">
        <f t="shared" si="456"/>
        <v>0 days</v>
      </c>
      <c r="G5605" t="s">
        <v>1292</v>
      </c>
      <c r="H5605" t="s">
        <v>1353</v>
      </c>
      <c r="I5605" t="s">
        <v>1354</v>
      </c>
      <c r="J5605" t="s">
        <v>25</v>
      </c>
      <c r="K5605" t="s">
        <v>26</v>
      </c>
      <c r="L5605" t="s">
        <v>496</v>
      </c>
      <c r="M5605" t="s">
        <v>497</v>
      </c>
      <c r="N5605">
        <v>43229</v>
      </c>
      <c r="O5605" t="s">
        <v>147</v>
      </c>
      <c r="P5605" t="s">
        <v>4342</v>
      </c>
      <c r="Q5605" t="s">
        <v>70</v>
      </c>
      <c r="R5605" t="s">
        <v>160</v>
      </c>
      <c r="S5605" t="s">
        <v>4343</v>
      </c>
      <c r="T5605" s="9">
        <v>142.49</v>
      </c>
      <c r="U5605">
        <v>3</v>
      </c>
      <c r="V5605" s="2">
        <v>0.2</v>
      </c>
      <c r="W5605" s="6">
        <v>-3.56</v>
      </c>
      <c r="X5605" s="14">
        <f>AA5605-W5605</f>
        <v>345.536</v>
      </c>
      <c r="Y5605" s="6">
        <f>T5605*U5605</f>
        <v>427.47</v>
      </c>
      <c r="Z5605" s="6">
        <f>Y5605*V5605</f>
        <v>85.494000000000014</v>
      </c>
      <c r="AA5605" s="6">
        <f t="shared" si="455"/>
        <v>341.976</v>
      </c>
    </row>
    <row r="5606" spans="2:27" x14ac:dyDescent="0.3">
      <c r="B5606">
        <v>5603</v>
      </c>
      <c r="C5606" t="s">
        <v>8367</v>
      </c>
      <c r="D5606" s="1">
        <v>42609</v>
      </c>
      <c r="E5606" s="1">
        <v>42611</v>
      </c>
      <c r="F5606" s="9" t="str">
        <f t="shared" si="456"/>
        <v>2 days</v>
      </c>
      <c r="G5606" t="s">
        <v>22</v>
      </c>
      <c r="H5606" t="s">
        <v>3590</v>
      </c>
      <c r="I5606" t="s">
        <v>3591</v>
      </c>
      <c r="J5606" t="s">
        <v>40</v>
      </c>
      <c r="K5606" t="s">
        <v>26</v>
      </c>
      <c r="L5606" t="s">
        <v>183</v>
      </c>
      <c r="M5606" t="s">
        <v>103</v>
      </c>
      <c r="N5606">
        <v>77041</v>
      </c>
      <c r="O5606" t="s">
        <v>104</v>
      </c>
      <c r="P5606" t="s">
        <v>8368</v>
      </c>
      <c r="Q5606" t="s">
        <v>45</v>
      </c>
      <c r="R5606" t="s">
        <v>58</v>
      </c>
      <c r="S5606" t="s">
        <v>8369</v>
      </c>
      <c r="T5606" s="9">
        <v>14.16</v>
      </c>
      <c r="U5606">
        <v>1</v>
      </c>
      <c r="V5606" s="2">
        <v>0.2</v>
      </c>
      <c r="W5606" s="6">
        <v>1.06</v>
      </c>
      <c r="X5606" s="14">
        <f>AA5606-W5606</f>
        <v>10.267999999999999</v>
      </c>
      <c r="Y5606" s="6">
        <f>T5606*U5606</f>
        <v>14.16</v>
      </c>
      <c r="Z5606" s="6">
        <f>Y5606*V5606</f>
        <v>2.8320000000000003</v>
      </c>
      <c r="AA5606" s="6">
        <f t="shared" si="455"/>
        <v>11.327999999999999</v>
      </c>
    </row>
    <row r="5607" spans="2:27" x14ac:dyDescent="0.3">
      <c r="B5607">
        <v>5604</v>
      </c>
      <c r="C5607" t="s">
        <v>8367</v>
      </c>
      <c r="D5607" s="1">
        <v>42609</v>
      </c>
      <c r="E5607" s="1">
        <v>42611</v>
      </c>
      <c r="F5607" s="9" t="str">
        <f t="shared" si="456"/>
        <v>2 days</v>
      </c>
      <c r="G5607" t="s">
        <v>22</v>
      </c>
      <c r="H5607" t="s">
        <v>3590</v>
      </c>
      <c r="I5607" t="s">
        <v>3591</v>
      </c>
      <c r="J5607" t="s">
        <v>40</v>
      </c>
      <c r="K5607" t="s">
        <v>26</v>
      </c>
      <c r="L5607" t="s">
        <v>183</v>
      </c>
      <c r="M5607" t="s">
        <v>103</v>
      </c>
      <c r="N5607">
        <v>77041</v>
      </c>
      <c r="O5607" t="s">
        <v>104</v>
      </c>
      <c r="P5607" t="s">
        <v>7577</v>
      </c>
      <c r="Q5607" t="s">
        <v>45</v>
      </c>
      <c r="R5607" t="s">
        <v>89</v>
      </c>
      <c r="S5607" t="s">
        <v>7578</v>
      </c>
      <c r="T5607" s="9">
        <v>79.92</v>
      </c>
      <c r="U5607">
        <v>5</v>
      </c>
      <c r="V5607" s="2">
        <v>0.2</v>
      </c>
      <c r="W5607" s="6">
        <v>27.97</v>
      </c>
      <c r="X5607" s="14">
        <f>AA5607-W5607</f>
        <v>291.71000000000004</v>
      </c>
      <c r="Y5607" s="6">
        <f>T5607*U5607</f>
        <v>399.6</v>
      </c>
      <c r="Z5607" s="6">
        <f>Y5607*V5607</f>
        <v>79.920000000000016</v>
      </c>
      <c r="AA5607" s="6">
        <f t="shared" si="455"/>
        <v>319.68</v>
      </c>
    </row>
    <row r="5608" spans="2:27" x14ac:dyDescent="0.3">
      <c r="B5608">
        <v>5605</v>
      </c>
      <c r="C5608" t="s">
        <v>8370</v>
      </c>
      <c r="D5608" s="1">
        <v>42075</v>
      </c>
      <c r="E5608" s="1">
        <v>42197</v>
      </c>
      <c r="F5608" s="9" t="str">
        <f t="shared" si="456"/>
        <v>122 days</v>
      </c>
      <c r="G5608" t="s">
        <v>49</v>
      </c>
      <c r="H5608" t="s">
        <v>4295</v>
      </c>
      <c r="I5608" t="s">
        <v>4296</v>
      </c>
      <c r="J5608" t="s">
        <v>40</v>
      </c>
      <c r="K5608" t="s">
        <v>26</v>
      </c>
      <c r="L5608" t="s">
        <v>265</v>
      </c>
      <c r="M5608" t="s">
        <v>266</v>
      </c>
      <c r="N5608">
        <v>10011</v>
      </c>
      <c r="O5608" t="s">
        <v>147</v>
      </c>
      <c r="P5608" t="s">
        <v>7636</v>
      </c>
      <c r="Q5608" t="s">
        <v>45</v>
      </c>
      <c r="R5608" t="s">
        <v>74</v>
      </c>
      <c r="S5608" t="s">
        <v>7637</v>
      </c>
      <c r="T5608" s="9">
        <v>590.35</v>
      </c>
      <c r="U5608">
        <v>6</v>
      </c>
      <c r="V5608" s="2">
        <v>0.2</v>
      </c>
      <c r="W5608" s="6">
        <v>206.62</v>
      </c>
      <c r="X5608" s="14">
        <f>AA5608-W5608</f>
        <v>2627.0600000000004</v>
      </c>
      <c r="Y5608" s="6">
        <f>T5608*U5608</f>
        <v>3542.1000000000004</v>
      </c>
      <c r="Z5608" s="6">
        <f>Y5608*V5608</f>
        <v>708.42000000000007</v>
      </c>
      <c r="AA5608" s="6">
        <f t="shared" si="455"/>
        <v>2833.6800000000003</v>
      </c>
    </row>
    <row r="5609" spans="2:27" x14ac:dyDescent="0.3">
      <c r="B5609">
        <v>5606</v>
      </c>
      <c r="C5609" t="s">
        <v>8371</v>
      </c>
      <c r="D5609" s="1">
        <v>42633</v>
      </c>
      <c r="E5609" s="1">
        <v>42638</v>
      </c>
      <c r="F5609" s="9" t="str">
        <f t="shared" si="456"/>
        <v>5 days</v>
      </c>
      <c r="G5609" t="s">
        <v>49</v>
      </c>
      <c r="H5609" t="s">
        <v>4435</v>
      </c>
      <c r="I5609" t="s">
        <v>4436</v>
      </c>
      <c r="J5609" t="s">
        <v>40</v>
      </c>
      <c r="K5609" t="s">
        <v>26</v>
      </c>
      <c r="L5609" t="s">
        <v>4496</v>
      </c>
      <c r="M5609" t="s">
        <v>87</v>
      </c>
      <c r="N5609">
        <v>27405</v>
      </c>
      <c r="O5609" t="s">
        <v>29</v>
      </c>
      <c r="P5609" t="s">
        <v>6063</v>
      </c>
      <c r="Q5609" t="s">
        <v>31</v>
      </c>
      <c r="R5609" t="s">
        <v>64</v>
      </c>
      <c r="S5609" t="s">
        <v>6064</v>
      </c>
      <c r="T5609" s="9">
        <v>17.09</v>
      </c>
      <c r="U5609">
        <v>2</v>
      </c>
      <c r="V5609" s="2">
        <v>0.2</v>
      </c>
      <c r="W5609" s="6">
        <v>1.07</v>
      </c>
      <c r="X5609" s="14">
        <f>AA5609-W5609</f>
        <v>26.274000000000001</v>
      </c>
      <c r="Y5609" s="6">
        <f>T5609*U5609</f>
        <v>34.18</v>
      </c>
      <c r="Z5609" s="6">
        <f>Y5609*V5609</f>
        <v>6.8360000000000003</v>
      </c>
      <c r="AA5609" s="6">
        <f t="shared" si="455"/>
        <v>27.344000000000001</v>
      </c>
    </row>
    <row r="5610" spans="2:27" x14ac:dyDescent="0.3">
      <c r="B5610">
        <v>5607</v>
      </c>
      <c r="C5610" t="s">
        <v>8371</v>
      </c>
      <c r="D5610" s="1">
        <v>42633</v>
      </c>
      <c r="E5610" s="1">
        <v>42638</v>
      </c>
      <c r="F5610" s="9" t="str">
        <f t="shared" si="456"/>
        <v>5 days</v>
      </c>
      <c r="G5610" t="s">
        <v>49</v>
      </c>
      <c r="H5610" t="s">
        <v>4435</v>
      </c>
      <c r="I5610" t="s">
        <v>4436</v>
      </c>
      <c r="J5610" t="s">
        <v>40</v>
      </c>
      <c r="K5610" t="s">
        <v>26</v>
      </c>
      <c r="L5610" t="s">
        <v>4496</v>
      </c>
      <c r="M5610" t="s">
        <v>87</v>
      </c>
      <c r="N5610">
        <v>27405</v>
      </c>
      <c r="O5610" t="s">
        <v>29</v>
      </c>
      <c r="P5610" t="s">
        <v>3193</v>
      </c>
      <c r="Q5610" t="s">
        <v>31</v>
      </c>
      <c r="R5610" t="s">
        <v>35</v>
      </c>
      <c r="S5610" t="s">
        <v>3194</v>
      </c>
      <c r="T5610" s="9">
        <v>98.39</v>
      </c>
      <c r="U5610">
        <v>1</v>
      </c>
      <c r="V5610" s="2">
        <v>0.2</v>
      </c>
      <c r="W5610" s="6">
        <v>-11.07</v>
      </c>
      <c r="X5610" s="14">
        <f>AA5610-W5610</f>
        <v>89.782000000000011</v>
      </c>
      <c r="Y5610" s="6">
        <f>T5610*U5610</f>
        <v>98.39</v>
      </c>
      <c r="Z5610" s="6">
        <f>Y5610*V5610</f>
        <v>19.678000000000001</v>
      </c>
      <c r="AA5610" s="6">
        <f t="shared" si="455"/>
        <v>78.712000000000003</v>
      </c>
    </row>
    <row r="5611" spans="2:27" x14ac:dyDescent="0.3">
      <c r="B5611">
        <v>5608</v>
      </c>
      <c r="C5611" t="s">
        <v>8372</v>
      </c>
      <c r="D5611" s="1">
        <v>42819</v>
      </c>
      <c r="E5611" s="1">
        <v>42825</v>
      </c>
      <c r="F5611" s="9" t="str">
        <f t="shared" si="456"/>
        <v>6 days</v>
      </c>
      <c r="G5611" t="s">
        <v>49</v>
      </c>
      <c r="H5611" t="s">
        <v>2118</v>
      </c>
      <c r="I5611" t="s">
        <v>2119</v>
      </c>
      <c r="J5611" t="s">
        <v>25</v>
      </c>
      <c r="K5611" t="s">
        <v>26</v>
      </c>
      <c r="L5611" t="s">
        <v>265</v>
      </c>
      <c r="M5611" t="s">
        <v>266</v>
      </c>
      <c r="N5611">
        <v>10024</v>
      </c>
      <c r="O5611" t="s">
        <v>147</v>
      </c>
      <c r="P5611" t="s">
        <v>640</v>
      </c>
      <c r="Q5611" t="s">
        <v>45</v>
      </c>
      <c r="R5611" t="s">
        <v>67</v>
      </c>
      <c r="S5611" t="s">
        <v>641</v>
      </c>
      <c r="T5611" s="9">
        <v>11.05</v>
      </c>
      <c r="U5611">
        <v>5</v>
      </c>
      <c r="V5611" s="2">
        <v>0</v>
      </c>
      <c r="W5611" s="6">
        <v>2.98</v>
      </c>
      <c r="X5611" s="14">
        <f>AA5611-W5611</f>
        <v>52.27</v>
      </c>
      <c r="Y5611" s="6">
        <f>T5611*U5611</f>
        <v>55.25</v>
      </c>
      <c r="Z5611" s="6">
        <f>Y5611*V5611</f>
        <v>0</v>
      </c>
      <c r="AA5611" s="6">
        <f t="shared" si="455"/>
        <v>55.25</v>
      </c>
    </row>
    <row r="5612" spans="2:27" x14ac:dyDescent="0.3">
      <c r="B5612">
        <v>5609</v>
      </c>
      <c r="C5612" t="s">
        <v>8373</v>
      </c>
      <c r="D5612" s="1">
        <v>42167</v>
      </c>
      <c r="E5612" s="1">
        <v>42320</v>
      </c>
      <c r="F5612" s="9" t="str">
        <f t="shared" si="456"/>
        <v>153 days</v>
      </c>
      <c r="G5612" t="s">
        <v>49</v>
      </c>
      <c r="H5612" t="s">
        <v>5085</v>
      </c>
      <c r="I5612" t="s">
        <v>5086</v>
      </c>
      <c r="J5612" t="s">
        <v>25</v>
      </c>
      <c r="K5612" t="s">
        <v>26</v>
      </c>
      <c r="L5612" t="s">
        <v>126</v>
      </c>
      <c r="M5612" t="s">
        <v>42</v>
      </c>
      <c r="N5612">
        <v>94109</v>
      </c>
      <c r="O5612" t="s">
        <v>43</v>
      </c>
      <c r="P5612" t="s">
        <v>4099</v>
      </c>
      <c r="Q5612" t="s">
        <v>45</v>
      </c>
      <c r="R5612" t="s">
        <v>77</v>
      </c>
      <c r="S5612" t="s">
        <v>4100</v>
      </c>
      <c r="T5612" s="9">
        <v>7.78</v>
      </c>
      <c r="U5612">
        <v>2</v>
      </c>
      <c r="V5612" s="2">
        <v>0</v>
      </c>
      <c r="W5612" s="6">
        <v>2.02</v>
      </c>
      <c r="X5612" s="14">
        <f>AA5612-W5612</f>
        <v>13.540000000000001</v>
      </c>
      <c r="Y5612" s="6">
        <f>T5612*U5612</f>
        <v>15.56</v>
      </c>
      <c r="Z5612" s="6">
        <f>Y5612*V5612</f>
        <v>0</v>
      </c>
      <c r="AA5612" s="6">
        <f t="shared" si="455"/>
        <v>15.56</v>
      </c>
    </row>
    <row r="5613" spans="2:27" x14ac:dyDescent="0.3">
      <c r="B5613">
        <v>5610</v>
      </c>
      <c r="C5613" t="s">
        <v>8374</v>
      </c>
      <c r="D5613" s="1">
        <v>42978</v>
      </c>
      <c r="E5613" s="1">
        <v>42864</v>
      </c>
      <c r="F5613" s="23" t="s">
        <v>10956</v>
      </c>
      <c r="G5613" t="s">
        <v>49</v>
      </c>
      <c r="H5613" t="s">
        <v>8375</v>
      </c>
      <c r="I5613" t="s">
        <v>8376</v>
      </c>
      <c r="J5613" t="s">
        <v>25</v>
      </c>
      <c r="K5613" t="s">
        <v>26</v>
      </c>
      <c r="L5613" t="s">
        <v>736</v>
      </c>
      <c r="M5613" t="s">
        <v>737</v>
      </c>
      <c r="N5613">
        <v>71203</v>
      </c>
      <c r="O5613" t="s">
        <v>29</v>
      </c>
      <c r="P5613" t="s">
        <v>2999</v>
      </c>
      <c r="Q5613" t="s">
        <v>70</v>
      </c>
      <c r="R5613" t="s">
        <v>160</v>
      </c>
      <c r="S5613" t="s">
        <v>3000</v>
      </c>
      <c r="T5613" s="9">
        <v>659.9</v>
      </c>
      <c r="U5613">
        <v>2</v>
      </c>
      <c r="V5613" s="2">
        <v>0</v>
      </c>
      <c r="W5613" s="6">
        <v>217.77</v>
      </c>
      <c r="X5613" s="14">
        <f>AA5613-W5613</f>
        <v>1102.03</v>
      </c>
      <c r="Y5613" s="6">
        <f>T5613*U5613</f>
        <v>1319.8</v>
      </c>
      <c r="Z5613" s="6">
        <f>Y5613*V5613</f>
        <v>0</v>
      </c>
      <c r="AA5613" s="6">
        <f t="shared" si="455"/>
        <v>1319.8</v>
      </c>
    </row>
    <row r="5614" spans="2:27" x14ac:dyDescent="0.3">
      <c r="B5614">
        <v>5611</v>
      </c>
      <c r="C5614" t="s">
        <v>8377</v>
      </c>
      <c r="D5614" s="1">
        <v>42134</v>
      </c>
      <c r="E5614" s="1">
        <v>42195</v>
      </c>
      <c r="F5614" s="9" t="str">
        <f t="shared" ref="F5614:F5620" si="457">DATEDIF(D5614,E5614,"d")&amp;" days"</f>
        <v>61 days</v>
      </c>
      <c r="G5614" t="s">
        <v>187</v>
      </c>
      <c r="H5614" t="s">
        <v>800</v>
      </c>
      <c r="I5614" t="s">
        <v>801</v>
      </c>
      <c r="J5614" t="s">
        <v>25</v>
      </c>
      <c r="K5614" t="s">
        <v>26</v>
      </c>
      <c r="L5614" t="s">
        <v>1009</v>
      </c>
      <c r="M5614" t="s">
        <v>497</v>
      </c>
      <c r="N5614">
        <v>45231</v>
      </c>
      <c r="O5614" t="s">
        <v>147</v>
      </c>
      <c r="P5614" t="s">
        <v>754</v>
      </c>
      <c r="Q5614" t="s">
        <v>70</v>
      </c>
      <c r="R5614" t="s">
        <v>160</v>
      </c>
      <c r="S5614" t="s">
        <v>755</v>
      </c>
      <c r="T5614" s="9">
        <v>53.04</v>
      </c>
      <c r="U5614">
        <v>3</v>
      </c>
      <c r="V5614" s="2">
        <v>0.2</v>
      </c>
      <c r="W5614" s="6">
        <v>-4.6399999999999997</v>
      </c>
      <c r="X5614" s="14">
        <f>AA5614-W5614</f>
        <v>131.93600000000001</v>
      </c>
      <c r="Y5614" s="6">
        <f>T5614*U5614</f>
        <v>159.12</v>
      </c>
      <c r="Z5614" s="6">
        <f>Y5614*V5614</f>
        <v>31.824000000000002</v>
      </c>
      <c r="AA5614" s="6">
        <f t="shared" si="455"/>
        <v>127.29600000000001</v>
      </c>
    </row>
    <row r="5615" spans="2:27" x14ac:dyDescent="0.3">
      <c r="B5615">
        <v>5612</v>
      </c>
      <c r="C5615" t="s">
        <v>8378</v>
      </c>
      <c r="D5615" s="1">
        <v>42965</v>
      </c>
      <c r="E5615" s="1">
        <v>42969</v>
      </c>
      <c r="F5615" s="9" t="str">
        <f t="shared" si="457"/>
        <v>4 days</v>
      </c>
      <c r="G5615" t="s">
        <v>49</v>
      </c>
      <c r="H5615" t="s">
        <v>2512</v>
      </c>
      <c r="I5615" t="s">
        <v>2513</v>
      </c>
      <c r="J5615" t="s">
        <v>40</v>
      </c>
      <c r="K5615" t="s">
        <v>26</v>
      </c>
      <c r="L5615" t="s">
        <v>94</v>
      </c>
      <c r="M5615" t="s">
        <v>95</v>
      </c>
      <c r="N5615">
        <v>98105</v>
      </c>
      <c r="O5615" t="s">
        <v>43</v>
      </c>
      <c r="P5615" t="s">
        <v>2710</v>
      </c>
      <c r="Q5615" t="s">
        <v>70</v>
      </c>
      <c r="R5615" t="s">
        <v>160</v>
      </c>
      <c r="S5615" t="s">
        <v>4271</v>
      </c>
      <c r="T5615" s="9">
        <v>843.9</v>
      </c>
      <c r="U5615">
        <v>2</v>
      </c>
      <c r="V5615" s="2">
        <v>0</v>
      </c>
      <c r="W5615" s="6">
        <v>371.32</v>
      </c>
      <c r="X5615" s="14">
        <f>AA5615-W5615</f>
        <v>1316.48</v>
      </c>
      <c r="Y5615" s="6">
        <f>T5615*U5615</f>
        <v>1687.8</v>
      </c>
      <c r="Z5615" s="6">
        <f>Y5615*V5615</f>
        <v>0</v>
      </c>
      <c r="AA5615" s="6">
        <f t="shared" si="455"/>
        <v>1687.8</v>
      </c>
    </row>
    <row r="5616" spans="2:27" x14ac:dyDescent="0.3">
      <c r="B5616">
        <v>5613</v>
      </c>
      <c r="C5616" t="s">
        <v>8378</v>
      </c>
      <c r="D5616" s="1">
        <v>42965</v>
      </c>
      <c r="E5616" s="1">
        <v>42969</v>
      </c>
      <c r="F5616" s="9" t="str">
        <f t="shared" si="457"/>
        <v>4 days</v>
      </c>
      <c r="G5616" t="s">
        <v>49</v>
      </c>
      <c r="H5616" t="s">
        <v>2512</v>
      </c>
      <c r="I5616" t="s">
        <v>2513</v>
      </c>
      <c r="J5616" t="s">
        <v>40</v>
      </c>
      <c r="K5616" t="s">
        <v>26</v>
      </c>
      <c r="L5616" t="s">
        <v>94</v>
      </c>
      <c r="M5616" t="s">
        <v>95</v>
      </c>
      <c r="N5616">
        <v>98105</v>
      </c>
      <c r="O5616" t="s">
        <v>43</v>
      </c>
      <c r="P5616" t="s">
        <v>2249</v>
      </c>
      <c r="Q5616" t="s">
        <v>70</v>
      </c>
      <c r="R5616" t="s">
        <v>160</v>
      </c>
      <c r="S5616" t="s">
        <v>2250</v>
      </c>
      <c r="T5616" s="9">
        <v>1496.16</v>
      </c>
      <c r="U5616">
        <v>9</v>
      </c>
      <c r="V5616" s="2">
        <v>0</v>
      </c>
      <c r="W5616" s="6">
        <v>224.42</v>
      </c>
      <c r="X5616" s="14">
        <f>AA5616-W5616</f>
        <v>13241.02</v>
      </c>
      <c r="Y5616" s="6">
        <f>T5616*U5616</f>
        <v>13465.44</v>
      </c>
      <c r="Z5616" s="6">
        <f>Y5616*V5616</f>
        <v>0</v>
      </c>
      <c r="AA5616" s="6">
        <f t="shared" si="455"/>
        <v>13465.44</v>
      </c>
    </row>
    <row r="5617" spans="2:27" x14ac:dyDescent="0.3">
      <c r="B5617">
        <v>5614</v>
      </c>
      <c r="C5617" t="s">
        <v>8379</v>
      </c>
      <c r="D5617" s="1">
        <v>42402</v>
      </c>
      <c r="E5617" s="1">
        <v>42553</v>
      </c>
      <c r="F5617" s="9" t="str">
        <f t="shared" si="457"/>
        <v>151 days</v>
      </c>
      <c r="G5617" t="s">
        <v>49</v>
      </c>
      <c r="H5617" t="s">
        <v>3835</v>
      </c>
      <c r="I5617" t="s">
        <v>3836</v>
      </c>
      <c r="J5617" t="s">
        <v>25</v>
      </c>
      <c r="K5617" t="s">
        <v>26</v>
      </c>
      <c r="L5617" t="s">
        <v>265</v>
      </c>
      <c r="M5617" t="s">
        <v>266</v>
      </c>
      <c r="N5617">
        <v>10011</v>
      </c>
      <c r="O5617" t="s">
        <v>147</v>
      </c>
      <c r="P5617" t="s">
        <v>8380</v>
      </c>
      <c r="Q5617" t="s">
        <v>45</v>
      </c>
      <c r="R5617" t="s">
        <v>58</v>
      </c>
      <c r="S5617" t="s">
        <v>8381</v>
      </c>
      <c r="T5617" s="9">
        <v>117.96</v>
      </c>
      <c r="U5617">
        <v>2</v>
      </c>
      <c r="V5617" s="2">
        <v>0</v>
      </c>
      <c r="W5617" s="6">
        <v>5.9</v>
      </c>
      <c r="X5617" s="14">
        <f>AA5617-W5617</f>
        <v>230.01999999999998</v>
      </c>
      <c r="Y5617" s="6">
        <f>T5617*U5617</f>
        <v>235.92</v>
      </c>
      <c r="Z5617" s="6">
        <f>Y5617*V5617</f>
        <v>0</v>
      </c>
      <c r="AA5617" s="6">
        <f t="shared" si="455"/>
        <v>235.92</v>
      </c>
    </row>
    <row r="5618" spans="2:27" x14ac:dyDescent="0.3">
      <c r="B5618">
        <v>5615</v>
      </c>
      <c r="C5618" t="s">
        <v>8382</v>
      </c>
      <c r="D5618" s="1">
        <v>42605</v>
      </c>
      <c r="E5618" s="1">
        <v>42609</v>
      </c>
      <c r="F5618" s="9" t="str">
        <f t="shared" si="457"/>
        <v>4 days</v>
      </c>
      <c r="G5618" t="s">
        <v>49</v>
      </c>
      <c r="H5618" t="s">
        <v>6350</v>
      </c>
      <c r="I5618" t="s">
        <v>6351</v>
      </c>
      <c r="J5618" t="s">
        <v>40</v>
      </c>
      <c r="K5618" t="s">
        <v>26</v>
      </c>
      <c r="L5618" t="s">
        <v>265</v>
      </c>
      <c r="M5618" t="s">
        <v>266</v>
      </c>
      <c r="N5618">
        <v>10035</v>
      </c>
      <c r="O5618" t="s">
        <v>147</v>
      </c>
      <c r="P5618" t="s">
        <v>1266</v>
      </c>
      <c r="Q5618" t="s">
        <v>45</v>
      </c>
      <c r="R5618" t="s">
        <v>67</v>
      </c>
      <c r="S5618" t="s">
        <v>1267</v>
      </c>
      <c r="T5618" s="9">
        <v>21.3</v>
      </c>
      <c r="U5618">
        <v>5</v>
      </c>
      <c r="V5618" s="2">
        <v>0</v>
      </c>
      <c r="W5618" s="6">
        <v>8.73</v>
      </c>
      <c r="X5618" s="14">
        <f>AA5618-W5618</f>
        <v>97.77</v>
      </c>
      <c r="Y5618" s="6">
        <f>T5618*U5618</f>
        <v>106.5</v>
      </c>
      <c r="Z5618" s="6">
        <f>Y5618*V5618</f>
        <v>0</v>
      </c>
      <c r="AA5618" s="6">
        <f t="shared" si="455"/>
        <v>106.5</v>
      </c>
    </row>
    <row r="5619" spans="2:27" x14ac:dyDescent="0.3">
      <c r="B5619">
        <v>5616</v>
      </c>
      <c r="C5619" t="s">
        <v>8382</v>
      </c>
      <c r="D5619" s="1">
        <v>42605</v>
      </c>
      <c r="E5619" s="1">
        <v>42609</v>
      </c>
      <c r="F5619" s="9" t="str">
        <f t="shared" si="457"/>
        <v>4 days</v>
      </c>
      <c r="G5619" t="s">
        <v>49</v>
      </c>
      <c r="H5619" t="s">
        <v>6350</v>
      </c>
      <c r="I5619" t="s">
        <v>6351</v>
      </c>
      <c r="J5619" t="s">
        <v>40</v>
      </c>
      <c r="K5619" t="s">
        <v>26</v>
      </c>
      <c r="L5619" t="s">
        <v>265</v>
      </c>
      <c r="M5619" t="s">
        <v>266</v>
      </c>
      <c r="N5619">
        <v>10035</v>
      </c>
      <c r="O5619" t="s">
        <v>147</v>
      </c>
      <c r="P5619" t="s">
        <v>358</v>
      </c>
      <c r="Q5619" t="s">
        <v>45</v>
      </c>
      <c r="R5619" t="s">
        <v>77</v>
      </c>
      <c r="S5619" t="s">
        <v>359</v>
      </c>
      <c r="T5619" s="9">
        <v>1040.8</v>
      </c>
      <c r="U5619">
        <v>5</v>
      </c>
      <c r="V5619" s="2">
        <v>0</v>
      </c>
      <c r="W5619" s="6">
        <v>281.02</v>
      </c>
      <c r="X5619" s="14">
        <f>AA5619-W5619</f>
        <v>4922.9799999999996</v>
      </c>
      <c r="Y5619" s="6">
        <f>T5619*U5619</f>
        <v>5204</v>
      </c>
      <c r="Z5619" s="6">
        <f>Y5619*V5619</f>
        <v>0</v>
      </c>
      <c r="AA5619" s="6">
        <f t="shared" si="455"/>
        <v>5204</v>
      </c>
    </row>
    <row r="5620" spans="2:27" x14ac:dyDescent="0.3">
      <c r="B5620">
        <v>5617</v>
      </c>
      <c r="C5620" t="s">
        <v>8382</v>
      </c>
      <c r="D5620" s="1">
        <v>42605</v>
      </c>
      <c r="E5620" s="1">
        <v>42609</v>
      </c>
      <c r="F5620" s="9" t="str">
        <f t="shared" si="457"/>
        <v>4 days</v>
      </c>
      <c r="G5620" t="s">
        <v>49</v>
      </c>
      <c r="H5620" t="s">
        <v>6350</v>
      </c>
      <c r="I5620" t="s">
        <v>6351</v>
      </c>
      <c r="J5620" t="s">
        <v>40</v>
      </c>
      <c r="K5620" t="s">
        <v>26</v>
      </c>
      <c r="L5620" t="s">
        <v>265</v>
      </c>
      <c r="M5620" t="s">
        <v>266</v>
      </c>
      <c r="N5620">
        <v>10035</v>
      </c>
      <c r="O5620" t="s">
        <v>147</v>
      </c>
      <c r="P5620" t="s">
        <v>2194</v>
      </c>
      <c r="Q5620" t="s">
        <v>45</v>
      </c>
      <c r="R5620" t="s">
        <v>67</v>
      </c>
      <c r="S5620" t="s">
        <v>2195</v>
      </c>
      <c r="T5620" s="9">
        <v>29.34</v>
      </c>
      <c r="U5620">
        <v>6</v>
      </c>
      <c r="V5620" s="2">
        <v>0</v>
      </c>
      <c r="W5620" s="6">
        <v>7.92</v>
      </c>
      <c r="X5620" s="14">
        <f>AA5620-W5620</f>
        <v>168.12</v>
      </c>
      <c r="Y5620" s="6">
        <f>T5620*U5620</f>
        <v>176.04</v>
      </c>
      <c r="Z5620" s="6">
        <f>Y5620*V5620</f>
        <v>0</v>
      </c>
      <c r="AA5620" s="6">
        <f t="shared" si="455"/>
        <v>176.04</v>
      </c>
    </row>
    <row r="5621" spans="2:27" x14ac:dyDescent="0.3">
      <c r="B5621">
        <v>5618</v>
      </c>
      <c r="C5621" t="s">
        <v>8383</v>
      </c>
      <c r="D5621" s="1">
        <v>42916</v>
      </c>
      <c r="E5621" s="1">
        <v>42832</v>
      </c>
      <c r="F5621" s="23" t="s">
        <v>10956</v>
      </c>
      <c r="G5621" t="s">
        <v>49</v>
      </c>
      <c r="H5621" t="s">
        <v>38</v>
      </c>
      <c r="I5621" t="s">
        <v>39</v>
      </c>
      <c r="J5621" t="s">
        <v>40</v>
      </c>
      <c r="K5621" t="s">
        <v>26</v>
      </c>
      <c r="L5621" t="s">
        <v>333</v>
      </c>
      <c r="M5621" t="s">
        <v>334</v>
      </c>
      <c r="N5621">
        <v>38109</v>
      </c>
      <c r="O5621" t="s">
        <v>29</v>
      </c>
      <c r="P5621" t="s">
        <v>4489</v>
      </c>
      <c r="Q5621" t="s">
        <v>31</v>
      </c>
      <c r="R5621" t="s">
        <v>64</v>
      </c>
      <c r="S5621" t="s">
        <v>4490</v>
      </c>
      <c r="T5621" s="9">
        <v>19.52</v>
      </c>
      <c r="U5621">
        <v>2</v>
      </c>
      <c r="V5621" s="2">
        <v>0.2</v>
      </c>
      <c r="W5621" s="6">
        <v>5.37</v>
      </c>
      <c r="X5621" s="14">
        <f>AA5621-W5621</f>
        <v>25.861999999999998</v>
      </c>
      <c r="Y5621" s="6">
        <f>T5621*U5621</f>
        <v>39.04</v>
      </c>
      <c r="Z5621" s="6">
        <f>Y5621*V5621</f>
        <v>7.8079999999999998</v>
      </c>
      <c r="AA5621" s="6">
        <f t="shared" si="455"/>
        <v>31.231999999999999</v>
      </c>
    </row>
    <row r="5622" spans="2:27" x14ac:dyDescent="0.3">
      <c r="B5622">
        <v>5619</v>
      </c>
      <c r="C5622" t="s">
        <v>8384</v>
      </c>
      <c r="D5622" s="1">
        <v>42265</v>
      </c>
      <c r="E5622" s="1">
        <v>42268</v>
      </c>
      <c r="F5622" s="9" t="str">
        <f t="shared" ref="F5622:F5628" si="458">DATEDIF(D5622,E5622,"d")&amp;" days"</f>
        <v>3 days</v>
      </c>
      <c r="G5622" t="s">
        <v>187</v>
      </c>
      <c r="H5622" t="s">
        <v>4154</v>
      </c>
      <c r="I5622" t="s">
        <v>4155</v>
      </c>
      <c r="J5622" t="s">
        <v>25</v>
      </c>
      <c r="K5622" t="s">
        <v>26</v>
      </c>
      <c r="L5622" t="s">
        <v>949</v>
      </c>
      <c r="M5622" t="s">
        <v>42</v>
      </c>
      <c r="N5622">
        <v>92105</v>
      </c>
      <c r="O5622" t="s">
        <v>43</v>
      </c>
      <c r="P5622" t="s">
        <v>114</v>
      </c>
      <c r="Q5622" t="s">
        <v>45</v>
      </c>
      <c r="R5622" t="s">
        <v>58</v>
      </c>
      <c r="S5622" t="s">
        <v>115</v>
      </c>
      <c r="T5622" s="9">
        <v>443.92</v>
      </c>
      <c r="U5622">
        <v>4</v>
      </c>
      <c r="V5622" s="2">
        <v>0</v>
      </c>
      <c r="W5622" s="6">
        <v>8.8800000000000008</v>
      </c>
      <c r="X5622" s="14">
        <f>AA5622-W5622</f>
        <v>1766.8</v>
      </c>
      <c r="Y5622" s="6">
        <f>T5622*U5622</f>
        <v>1775.68</v>
      </c>
      <c r="Z5622" s="6">
        <f>Y5622*V5622</f>
        <v>0</v>
      </c>
      <c r="AA5622" s="6">
        <f t="shared" si="455"/>
        <v>1775.68</v>
      </c>
    </row>
    <row r="5623" spans="2:27" x14ac:dyDescent="0.3">
      <c r="B5623">
        <v>5620</v>
      </c>
      <c r="C5623" t="s">
        <v>8385</v>
      </c>
      <c r="D5623" s="1">
        <v>42638</v>
      </c>
      <c r="E5623" s="1">
        <v>42643</v>
      </c>
      <c r="F5623" s="9" t="str">
        <f t="shared" si="458"/>
        <v>5 days</v>
      </c>
      <c r="G5623" t="s">
        <v>49</v>
      </c>
      <c r="H5623" t="s">
        <v>2332</v>
      </c>
      <c r="I5623" t="s">
        <v>2333</v>
      </c>
      <c r="J5623" t="s">
        <v>40</v>
      </c>
      <c r="K5623" t="s">
        <v>26</v>
      </c>
      <c r="L5623" t="s">
        <v>7599</v>
      </c>
      <c r="M5623" t="s">
        <v>113</v>
      </c>
      <c r="N5623">
        <v>54601</v>
      </c>
      <c r="O5623" t="s">
        <v>104</v>
      </c>
      <c r="P5623" t="s">
        <v>1182</v>
      </c>
      <c r="Q5623" t="s">
        <v>70</v>
      </c>
      <c r="R5623" t="s">
        <v>160</v>
      </c>
      <c r="S5623" t="s">
        <v>1183</v>
      </c>
      <c r="T5623" s="9">
        <v>499.95</v>
      </c>
      <c r="U5623">
        <v>5</v>
      </c>
      <c r="V5623" s="2">
        <v>0</v>
      </c>
      <c r="W5623" s="6">
        <v>174.98</v>
      </c>
      <c r="X5623" s="14">
        <f>AA5623-W5623</f>
        <v>2324.77</v>
      </c>
      <c r="Y5623" s="6">
        <f>T5623*U5623</f>
        <v>2499.75</v>
      </c>
      <c r="Z5623" s="6">
        <f>Y5623*V5623</f>
        <v>0</v>
      </c>
      <c r="AA5623" s="6">
        <f t="shared" si="455"/>
        <v>2499.75</v>
      </c>
    </row>
    <row r="5624" spans="2:27" x14ac:dyDescent="0.3">
      <c r="B5624">
        <v>5621</v>
      </c>
      <c r="C5624" t="s">
        <v>8385</v>
      </c>
      <c r="D5624" s="1">
        <v>42638</v>
      </c>
      <c r="E5624" s="1">
        <v>42643</v>
      </c>
      <c r="F5624" s="9" t="str">
        <f t="shared" si="458"/>
        <v>5 days</v>
      </c>
      <c r="G5624" t="s">
        <v>49</v>
      </c>
      <c r="H5624" t="s">
        <v>2332</v>
      </c>
      <c r="I5624" t="s">
        <v>2333</v>
      </c>
      <c r="J5624" t="s">
        <v>40</v>
      </c>
      <c r="K5624" t="s">
        <v>26</v>
      </c>
      <c r="L5624" t="s">
        <v>7599</v>
      </c>
      <c r="M5624" t="s">
        <v>113</v>
      </c>
      <c r="N5624">
        <v>54601</v>
      </c>
      <c r="O5624" t="s">
        <v>104</v>
      </c>
      <c r="P5624" t="s">
        <v>5213</v>
      </c>
      <c r="Q5624" t="s">
        <v>45</v>
      </c>
      <c r="R5624" t="s">
        <v>67</v>
      </c>
      <c r="S5624" t="s">
        <v>5214</v>
      </c>
      <c r="T5624" s="9">
        <v>3.04</v>
      </c>
      <c r="U5624">
        <v>1</v>
      </c>
      <c r="V5624" s="2">
        <v>0</v>
      </c>
      <c r="W5624" s="6">
        <v>1.03</v>
      </c>
      <c r="X5624" s="14">
        <f>AA5624-W5624</f>
        <v>2.0099999999999998</v>
      </c>
      <c r="Y5624" s="6">
        <f>T5624*U5624</f>
        <v>3.04</v>
      </c>
      <c r="Z5624" s="6">
        <f>Y5624*V5624</f>
        <v>0</v>
      </c>
      <c r="AA5624" s="6">
        <f t="shared" si="455"/>
        <v>3.04</v>
      </c>
    </row>
    <row r="5625" spans="2:27" x14ac:dyDescent="0.3">
      <c r="B5625">
        <v>5622</v>
      </c>
      <c r="C5625" t="s">
        <v>8385</v>
      </c>
      <c r="D5625" s="1">
        <v>42638</v>
      </c>
      <c r="E5625" s="1">
        <v>42643</v>
      </c>
      <c r="F5625" s="9" t="str">
        <f t="shared" si="458"/>
        <v>5 days</v>
      </c>
      <c r="G5625" t="s">
        <v>49</v>
      </c>
      <c r="H5625" t="s">
        <v>2332</v>
      </c>
      <c r="I5625" t="s">
        <v>2333</v>
      </c>
      <c r="J5625" t="s">
        <v>40</v>
      </c>
      <c r="K5625" t="s">
        <v>26</v>
      </c>
      <c r="L5625" t="s">
        <v>7599</v>
      </c>
      <c r="M5625" t="s">
        <v>113</v>
      </c>
      <c r="N5625">
        <v>54601</v>
      </c>
      <c r="O5625" t="s">
        <v>104</v>
      </c>
      <c r="P5625" t="s">
        <v>202</v>
      </c>
      <c r="Q5625" t="s">
        <v>31</v>
      </c>
      <c r="R5625" t="s">
        <v>35</v>
      </c>
      <c r="S5625" t="s">
        <v>203</v>
      </c>
      <c r="T5625" s="9">
        <v>201.96</v>
      </c>
      <c r="U5625">
        <v>2</v>
      </c>
      <c r="V5625" s="2">
        <v>0</v>
      </c>
      <c r="W5625" s="6">
        <v>50.49</v>
      </c>
      <c r="X5625" s="14">
        <f>AA5625-W5625</f>
        <v>353.43</v>
      </c>
      <c r="Y5625" s="6">
        <f>T5625*U5625</f>
        <v>403.92</v>
      </c>
      <c r="Z5625" s="6">
        <f>Y5625*V5625</f>
        <v>0</v>
      </c>
      <c r="AA5625" s="6">
        <f t="shared" si="455"/>
        <v>403.92</v>
      </c>
    </row>
    <row r="5626" spans="2:27" x14ac:dyDescent="0.3">
      <c r="B5626">
        <v>5623</v>
      </c>
      <c r="C5626" t="s">
        <v>8385</v>
      </c>
      <c r="D5626" s="1">
        <v>42638</v>
      </c>
      <c r="E5626" s="1">
        <v>42643</v>
      </c>
      <c r="F5626" s="9" t="str">
        <f t="shared" si="458"/>
        <v>5 days</v>
      </c>
      <c r="G5626" t="s">
        <v>49</v>
      </c>
      <c r="H5626" t="s">
        <v>2332</v>
      </c>
      <c r="I5626" t="s">
        <v>2333</v>
      </c>
      <c r="J5626" t="s">
        <v>40</v>
      </c>
      <c r="K5626" t="s">
        <v>26</v>
      </c>
      <c r="L5626" t="s">
        <v>7599</v>
      </c>
      <c r="M5626" t="s">
        <v>113</v>
      </c>
      <c r="N5626">
        <v>54601</v>
      </c>
      <c r="O5626" t="s">
        <v>104</v>
      </c>
      <c r="P5626" t="s">
        <v>6189</v>
      </c>
      <c r="Q5626" t="s">
        <v>31</v>
      </c>
      <c r="R5626" t="s">
        <v>64</v>
      </c>
      <c r="S5626" t="s">
        <v>6190</v>
      </c>
      <c r="T5626" s="9">
        <v>68.64</v>
      </c>
      <c r="U5626">
        <v>11</v>
      </c>
      <c r="V5626" s="2">
        <v>0</v>
      </c>
      <c r="W5626" s="6">
        <v>17.16</v>
      </c>
      <c r="X5626" s="14">
        <f>AA5626-W5626</f>
        <v>737.88</v>
      </c>
      <c r="Y5626" s="6">
        <f>T5626*U5626</f>
        <v>755.04</v>
      </c>
      <c r="Z5626" s="6">
        <f>Y5626*V5626</f>
        <v>0</v>
      </c>
      <c r="AA5626" s="6">
        <f t="shared" si="455"/>
        <v>755.04</v>
      </c>
    </row>
    <row r="5627" spans="2:27" x14ac:dyDescent="0.3">
      <c r="B5627">
        <v>5624</v>
      </c>
      <c r="C5627" t="s">
        <v>8386</v>
      </c>
      <c r="D5627" s="1">
        <v>42667</v>
      </c>
      <c r="E5627" s="1">
        <v>42671</v>
      </c>
      <c r="F5627" s="9" t="str">
        <f t="shared" si="458"/>
        <v>4 days</v>
      </c>
      <c r="G5627" t="s">
        <v>22</v>
      </c>
      <c r="H5627" t="s">
        <v>848</v>
      </c>
      <c r="I5627" t="s">
        <v>849</v>
      </c>
      <c r="J5627" t="s">
        <v>40</v>
      </c>
      <c r="K5627" t="s">
        <v>26</v>
      </c>
      <c r="L5627" t="s">
        <v>41</v>
      </c>
      <c r="M5627" t="s">
        <v>42</v>
      </c>
      <c r="N5627">
        <v>90032</v>
      </c>
      <c r="O5627" t="s">
        <v>43</v>
      </c>
      <c r="P5627" t="s">
        <v>4266</v>
      </c>
      <c r="Q5627" t="s">
        <v>70</v>
      </c>
      <c r="R5627" t="s">
        <v>160</v>
      </c>
      <c r="S5627" t="s">
        <v>4267</v>
      </c>
      <c r="T5627" s="9">
        <v>100</v>
      </c>
      <c r="U5627">
        <v>4</v>
      </c>
      <c r="V5627" s="2">
        <v>0</v>
      </c>
      <c r="W5627" s="6">
        <v>21</v>
      </c>
      <c r="X5627" s="14">
        <f>AA5627-W5627</f>
        <v>379</v>
      </c>
      <c r="Y5627" s="6">
        <f>T5627*U5627</f>
        <v>400</v>
      </c>
      <c r="Z5627" s="6">
        <f>Y5627*V5627</f>
        <v>0</v>
      </c>
      <c r="AA5627" s="6">
        <f t="shared" si="455"/>
        <v>400</v>
      </c>
    </row>
    <row r="5628" spans="2:27" x14ac:dyDescent="0.3">
      <c r="B5628">
        <v>5625</v>
      </c>
      <c r="C5628" t="s">
        <v>8386</v>
      </c>
      <c r="D5628" s="1">
        <v>42667</v>
      </c>
      <c r="E5628" s="1">
        <v>42671</v>
      </c>
      <c r="F5628" s="9" t="str">
        <f t="shared" si="458"/>
        <v>4 days</v>
      </c>
      <c r="G5628" t="s">
        <v>22</v>
      </c>
      <c r="H5628" t="s">
        <v>848</v>
      </c>
      <c r="I5628" t="s">
        <v>849</v>
      </c>
      <c r="J5628" t="s">
        <v>40</v>
      </c>
      <c r="K5628" t="s">
        <v>26</v>
      </c>
      <c r="L5628" t="s">
        <v>41</v>
      </c>
      <c r="M5628" t="s">
        <v>42</v>
      </c>
      <c r="N5628">
        <v>90032</v>
      </c>
      <c r="O5628" t="s">
        <v>43</v>
      </c>
      <c r="P5628" t="s">
        <v>5446</v>
      </c>
      <c r="Q5628" t="s">
        <v>70</v>
      </c>
      <c r="R5628" t="s">
        <v>160</v>
      </c>
      <c r="S5628" t="s">
        <v>5447</v>
      </c>
      <c r="T5628" s="9">
        <v>359.98</v>
      </c>
      <c r="U5628">
        <v>2</v>
      </c>
      <c r="V5628" s="2">
        <v>0</v>
      </c>
      <c r="W5628" s="6">
        <v>21.6</v>
      </c>
      <c r="X5628" s="14">
        <f>AA5628-W5628</f>
        <v>698.36</v>
      </c>
      <c r="Y5628" s="6">
        <f>T5628*U5628</f>
        <v>719.96</v>
      </c>
      <c r="Z5628" s="6">
        <f>Y5628*V5628</f>
        <v>0</v>
      </c>
      <c r="AA5628" s="6">
        <f t="shared" si="455"/>
        <v>719.96</v>
      </c>
    </row>
    <row r="5629" spans="2:27" x14ac:dyDescent="0.3">
      <c r="B5629">
        <v>5626</v>
      </c>
      <c r="C5629" t="s">
        <v>8387</v>
      </c>
      <c r="D5629" s="1">
        <v>41911</v>
      </c>
      <c r="E5629" s="1">
        <v>41649</v>
      </c>
      <c r="F5629" s="23" t="s">
        <v>10956</v>
      </c>
      <c r="G5629" t="s">
        <v>22</v>
      </c>
      <c r="H5629" t="s">
        <v>3798</v>
      </c>
      <c r="I5629" t="s">
        <v>3799</v>
      </c>
      <c r="J5629" t="s">
        <v>101</v>
      </c>
      <c r="K5629" t="s">
        <v>26</v>
      </c>
      <c r="L5629" t="s">
        <v>94</v>
      </c>
      <c r="M5629" t="s">
        <v>95</v>
      </c>
      <c r="N5629">
        <v>98115</v>
      </c>
      <c r="O5629" t="s">
        <v>43</v>
      </c>
      <c r="P5629" t="s">
        <v>258</v>
      </c>
      <c r="Q5629" t="s">
        <v>31</v>
      </c>
      <c r="R5629" t="s">
        <v>64</v>
      </c>
      <c r="S5629" t="s">
        <v>259</v>
      </c>
      <c r="T5629" s="9">
        <v>6.16</v>
      </c>
      <c r="U5629">
        <v>2</v>
      </c>
      <c r="V5629" s="2">
        <v>0</v>
      </c>
      <c r="W5629" s="6">
        <v>2.96</v>
      </c>
      <c r="X5629" s="14">
        <f>AA5629-W5629</f>
        <v>9.36</v>
      </c>
      <c r="Y5629" s="6">
        <f>T5629*U5629</f>
        <v>12.32</v>
      </c>
      <c r="Z5629" s="6">
        <f>Y5629*V5629</f>
        <v>0</v>
      </c>
      <c r="AA5629" s="6">
        <f t="shared" si="455"/>
        <v>12.32</v>
      </c>
    </row>
    <row r="5630" spans="2:27" x14ac:dyDescent="0.3">
      <c r="B5630">
        <v>5627</v>
      </c>
      <c r="C5630" t="s">
        <v>8387</v>
      </c>
      <c r="D5630" s="1">
        <v>41911</v>
      </c>
      <c r="E5630" s="1">
        <v>41649</v>
      </c>
      <c r="F5630" s="23" t="s">
        <v>10956</v>
      </c>
      <c r="G5630" t="s">
        <v>22</v>
      </c>
      <c r="H5630" t="s">
        <v>3798</v>
      </c>
      <c r="I5630" t="s">
        <v>3799</v>
      </c>
      <c r="J5630" t="s">
        <v>101</v>
      </c>
      <c r="K5630" t="s">
        <v>26</v>
      </c>
      <c r="L5630" t="s">
        <v>94</v>
      </c>
      <c r="M5630" t="s">
        <v>95</v>
      </c>
      <c r="N5630">
        <v>98115</v>
      </c>
      <c r="O5630" t="s">
        <v>43</v>
      </c>
      <c r="P5630" t="s">
        <v>3812</v>
      </c>
      <c r="Q5630" t="s">
        <v>31</v>
      </c>
      <c r="R5630" t="s">
        <v>55</v>
      </c>
      <c r="S5630" t="s">
        <v>3813</v>
      </c>
      <c r="T5630" s="9">
        <v>2348.8200000000002</v>
      </c>
      <c r="U5630">
        <v>9</v>
      </c>
      <c r="V5630" s="2">
        <v>0</v>
      </c>
      <c r="W5630" s="6">
        <v>399.3</v>
      </c>
      <c r="X5630" s="14">
        <f>AA5630-W5630</f>
        <v>20740.080000000002</v>
      </c>
      <c r="Y5630" s="6">
        <f>T5630*U5630</f>
        <v>21139.38</v>
      </c>
      <c r="Z5630" s="6">
        <f>Y5630*V5630</f>
        <v>0</v>
      </c>
      <c r="AA5630" s="6">
        <f t="shared" si="455"/>
        <v>21139.38</v>
      </c>
    </row>
    <row r="5631" spans="2:27" x14ac:dyDescent="0.3">
      <c r="B5631">
        <v>5628</v>
      </c>
      <c r="C5631" t="s">
        <v>8388</v>
      </c>
      <c r="D5631" s="1">
        <v>42912</v>
      </c>
      <c r="E5631" s="1">
        <v>42742</v>
      </c>
      <c r="F5631" s="23" t="s">
        <v>10956</v>
      </c>
      <c r="G5631" t="s">
        <v>49</v>
      </c>
      <c r="H5631" t="s">
        <v>960</v>
      </c>
      <c r="I5631" t="s">
        <v>961</v>
      </c>
      <c r="J5631" t="s">
        <v>40</v>
      </c>
      <c r="K5631" t="s">
        <v>26</v>
      </c>
      <c r="L5631" t="s">
        <v>1422</v>
      </c>
      <c r="M5631" t="s">
        <v>53</v>
      </c>
      <c r="N5631">
        <v>33180</v>
      </c>
      <c r="O5631" t="s">
        <v>29</v>
      </c>
      <c r="P5631" t="s">
        <v>1074</v>
      </c>
      <c r="Q5631" t="s">
        <v>45</v>
      </c>
      <c r="R5631" t="s">
        <v>46</v>
      </c>
      <c r="S5631" t="s">
        <v>1075</v>
      </c>
      <c r="T5631" s="9">
        <v>13.87</v>
      </c>
      <c r="U5631">
        <v>6</v>
      </c>
      <c r="V5631" s="2">
        <v>0.2</v>
      </c>
      <c r="W5631" s="6">
        <v>4.68</v>
      </c>
      <c r="X5631" s="14">
        <f>AA5631-W5631</f>
        <v>61.895999999999994</v>
      </c>
      <c r="Y5631" s="6">
        <f>T5631*U5631</f>
        <v>83.22</v>
      </c>
      <c r="Z5631" s="6">
        <f>Y5631*V5631</f>
        <v>16.644000000000002</v>
      </c>
      <c r="AA5631" s="6">
        <f t="shared" si="455"/>
        <v>66.575999999999993</v>
      </c>
    </row>
    <row r="5632" spans="2:27" x14ac:dyDescent="0.3">
      <c r="B5632">
        <v>5629</v>
      </c>
      <c r="C5632" t="s">
        <v>8388</v>
      </c>
      <c r="D5632" s="1">
        <v>42912</v>
      </c>
      <c r="E5632" s="1">
        <v>42742</v>
      </c>
      <c r="F5632" s="23" t="s">
        <v>10956</v>
      </c>
      <c r="G5632" t="s">
        <v>49</v>
      </c>
      <c r="H5632" t="s">
        <v>960</v>
      </c>
      <c r="I5632" t="s">
        <v>961</v>
      </c>
      <c r="J5632" t="s">
        <v>40</v>
      </c>
      <c r="K5632" t="s">
        <v>26</v>
      </c>
      <c r="L5632" t="s">
        <v>1422</v>
      </c>
      <c r="M5632" t="s">
        <v>53</v>
      </c>
      <c r="N5632">
        <v>33180</v>
      </c>
      <c r="O5632" t="s">
        <v>29</v>
      </c>
      <c r="P5632" t="s">
        <v>8389</v>
      </c>
      <c r="Q5632" t="s">
        <v>31</v>
      </c>
      <c r="R5632" t="s">
        <v>35</v>
      </c>
      <c r="S5632" t="s">
        <v>8390</v>
      </c>
      <c r="T5632" s="9">
        <v>273.55</v>
      </c>
      <c r="U5632">
        <v>3</v>
      </c>
      <c r="V5632" s="2">
        <v>0.2</v>
      </c>
      <c r="W5632" s="6">
        <v>-13.68</v>
      </c>
      <c r="X5632" s="14">
        <f>AA5632-W5632</f>
        <v>670.2</v>
      </c>
      <c r="Y5632" s="6">
        <f>T5632*U5632</f>
        <v>820.65000000000009</v>
      </c>
      <c r="Z5632" s="6">
        <f>Y5632*V5632</f>
        <v>164.13000000000002</v>
      </c>
      <c r="AA5632" s="6">
        <f t="shared" si="455"/>
        <v>656.5200000000001</v>
      </c>
    </row>
    <row r="5633" spans="2:27" x14ac:dyDescent="0.3">
      <c r="B5633">
        <v>5630</v>
      </c>
      <c r="C5633" t="s">
        <v>8391</v>
      </c>
      <c r="D5633" s="1">
        <v>42603</v>
      </c>
      <c r="E5633" s="1">
        <v>42605</v>
      </c>
      <c r="F5633" s="9" t="str">
        <f>DATEDIF(D5633,E5633,"d")&amp;" days"</f>
        <v>2 days</v>
      </c>
      <c r="G5633" t="s">
        <v>22</v>
      </c>
      <c r="H5633" t="s">
        <v>439</v>
      </c>
      <c r="I5633" t="s">
        <v>440</v>
      </c>
      <c r="J5633" t="s">
        <v>101</v>
      </c>
      <c r="K5633" t="s">
        <v>26</v>
      </c>
      <c r="L5633" t="s">
        <v>145</v>
      </c>
      <c r="M5633" t="s">
        <v>146</v>
      </c>
      <c r="N5633">
        <v>19143</v>
      </c>
      <c r="O5633" t="s">
        <v>147</v>
      </c>
      <c r="P5633" t="s">
        <v>3927</v>
      </c>
      <c r="Q5633" t="s">
        <v>31</v>
      </c>
      <c r="R5633" t="s">
        <v>55</v>
      </c>
      <c r="S5633" t="s">
        <v>3928</v>
      </c>
      <c r="T5633" s="9">
        <v>815.29</v>
      </c>
      <c r="U5633">
        <v>9</v>
      </c>
      <c r="V5633" s="2">
        <v>0.4</v>
      </c>
      <c r="W5633" s="6">
        <v>-339.71</v>
      </c>
      <c r="X5633" s="14">
        <f>AA5633-W5633</f>
        <v>4742.2759999999998</v>
      </c>
      <c r="Y5633" s="6">
        <f>T5633*U5633</f>
        <v>7337.61</v>
      </c>
      <c r="Z5633" s="6">
        <f>Y5633*V5633</f>
        <v>2935.0439999999999</v>
      </c>
      <c r="AA5633" s="6">
        <f t="shared" si="455"/>
        <v>4402.5659999999998</v>
      </c>
    </row>
    <row r="5634" spans="2:27" x14ac:dyDescent="0.3">
      <c r="B5634">
        <v>5631</v>
      </c>
      <c r="C5634" t="s">
        <v>8392</v>
      </c>
      <c r="D5634" s="1">
        <v>41945</v>
      </c>
      <c r="E5634" s="1">
        <v>41685</v>
      </c>
      <c r="F5634" s="23" t="s">
        <v>10956</v>
      </c>
      <c r="G5634" t="s">
        <v>49</v>
      </c>
      <c r="H5634" t="s">
        <v>1489</v>
      </c>
      <c r="I5634" t="s">
        <v>1490</v>
      </c>
      <c r="J5634" t="s">
        <v>25</v>
      </c>
      <c r="K5634" t="s">
        <v>26</v>
      </c>
      <c r="L5634" t="s">
        <v>4882</v>
      </c>
      <c r="M5634" t="s">
        <v>318</v>
      </c>
      <c r="N5634">
        <v>23320</v>
      </c>
      <c r="O5634" t="s">
        <v>29</v>
      </c>
      <c r="P5634" t="s">
        <v>1849</v>
      </c>
      <c r="Q5634" t="s">
        <v>70</v>
      </c>
      <c r="R5634" t="s">
        <v>160</v>
      </c>
      <c r="S5634" t="s">
        <v>1850</v>
      </c>
      <c r="T5634" s="9">
        <v>234.45</v>
      </c>
      <c r="U5634">
        <v>3</v>
      </c>
      <c r="V5634" s="2">
        <v>0</v>
      </c>
      <c r="W5634" s="6">
        <v>103.16</v>
      </c>
      <c r="X5634" s="14">
        <f>AA5634-W5634</f>
        <v>600.18999999999994</v>
      </c>
      <c r="Y5634" s="6">
        <f>T5634*U5634</f>
        <v>703.34999999999991</v>
      </c>
      <c r="Z5634" s="6">
        <f>Y5634*V5634</f>
        <v>0</v>
      </c>
      <c r="AA5634" s="6">
        <f t="shared" si="455"/>
        <v>703.34999999999991</v>
      </c>
    </row>
    <row r="5635" spans="2:27" x14ac:dyDescent="0.3">
      <c r="B5635">
        <v>5632</v>
      </c>
      <c r="C5635" t="s">
        <v>8392</v>
      </c>
      <c r="D5635" s="1">
        <v>41945</v>
      </c>
      <c r="E5635" s="1">
        <v>41685</v>
      </c>
      <c r="F5635" s="23" t="s">
        <v>10956</v>
      </c>
      <c r="G5635" t="s">
        <v>49</v>
      </c>
      <c r="H5635" t="s">
        <v>1489</v>
      </c>
      <c r="I5635" t="s">
        <v>1490</v>
      </c>
      <c r="J5635" t="s">
        <v>25</v>
      </c>
      <c r="K5635" t="s">
        <v>26</v>
      </c>
      <c r="L5635" t="s">
        <v>4882</v>
      </c>
      <c r="M5635" t="s">
        <v>318</v>
      </c>
      <c r="N5635">
        <v>23320</v>
      </c>
      <c r="O5635" t="s">
        <v>29</v>
      </c>
      <c r="P5635" t="s">
        <v>4034</v>
      </c>
      <c r="Q5635" t="s">
        <v>31</v>
      </c>
      <c r="R5635" t="s">
        <v>55</v>
      </c>
      <c r="S5635" t="s">
        <v>4035</v>
      </c>
      <c r="T5635" s="9">
        <v>1256.22</v>
      </c>
      <c r="U5635">
        <v>6</v>
      </c>
      <c r="V5635" s="2">
        <v>0</v>
      </c>
      <c r="W5635" s="6">
        <v>75.37</v>
      </c>
      <c r="X5635" s="14">
        <f>AA5635-W5635</f>
        <v>7461.95</v>
      </c>
      <c r="Y5635" s="6">
        <f>T5635*U5635</f>
        <v>7537.32</v>
      </c>
      <c r="Z5635" s="6">
        <f>Y5635*V5635</f>
        <v>0</v>
      </c>
      <c r="AA5635" s="6">
        <f t="shared" si="455"/>
        <v>7537.32</v>
      </c>
    </row>
    <row r="5636" spans="2:27" x14ac:dyDescent="0.3">
      <c r="B5636">
        <v>5633</v>
      </c>
      <c r="C5636" t="s">
        <v>8392</v>
      </c>
      <c r="D5636" s="1">
        <v>41945</v>
      </c>
      <c r="E5636" s="1">
        <v>41685</v>
      </c>
      <c r="F5636" s="23" t="s">
        <v>10956</v>
      </c>
      <c r="G5636" t="s">
        <v>49</v>
      </c>
      <c r="H5636" t="s">
        <v>1489</v>
      </c>
      <c r="I5636" t="s">
        <v>1490</v>
      </c>
      <c r="J5636" t="s">
        <v>25</v>
      </c>
      <c r="K5636" t="s">
        <v>26</v>
      </c>
      <c r="L5636" t="s">
        <v>4882</v>
      </c>
      <c r="M5636" t="s">
        <v>318</v>
      </c>
      <c r="N5636">
        <v>23320</v>
      </c>
      <c r="O5636" t="s">
        <v>29</v>
      </c>
      <c r="P5636" t="s">
        <v>231</v>
      </c>
      <c r="Q5636" t="s">
        <v>45</v>
      </c>
      <c r="R5636" t="s">
        <v>74</v>
      </c>
      <c r="S5636" t="s">
        <v>232</v>
      </c>
      <c r="T5636" s="9">
        <v>17.46</v>
      </c>
      <c r="U5636">
        <v>2</v>
      </c>
      <c r="V5636" s="2">
        <v>0</v>
      </c>
      <c r="W5636" s="6">
        <v>8.2100000000000009</v>
      </c>
      <c r="X5636" s="14">
        <f>AA5636-W5636</f>
        <v>26.71</v>
      </c>
      <c r="Y5636" s="6">
        <f>T5636*U5636</f>
        <v>34.92</v>
      </c>
      <c r="Z5636" s="6">
        <f>Y5636*V5636</f>
        <v>0</v>
      </c>
      <c r="AA5636" s="6">
        <f t="shared" si="455"/>
        <v>34.92</v>
      </c>
    </row>
    <row r="5637" spans="2:27" x14ac:dyDescent="0.3">
      <c r="B5637">
        <v>5634</v>
      </c>
      <c r="C5637" t="s">
        <v>8393</v>
      </c>
      <c r="D5637" s="1">
        <v>42636</v>
      </c>
      <c r="E5637" s="1">
        <v>42641</v>
      </c>
      <c r="F5637" s="9" t="str">
        <f t="shared" ref="F5637:F5640" si="459">DATEDIF(D5637,E5637,"d")&amp;" days"</f>
        <v>5 days</v>
      </c>
      <c r="G5637" t="s">
        <v>22</v>
      </c>
      <c r="H5637" t="s">
        <v>5485</v>
      </c>
      <c r="I5637" t="s">
        <v>5486</v>
      </c>
      <c r="J5637" t="s">
        <v>101</v>
      </c>
      <c r="K5637" t="s">
        <v>26</v>
      </c>
      <c r="L5637" t="s">
        <v>265</v>
      </c>
      <c r="M5637" t="s">
        <v>266</v>
      </c>
      <c r="N5637">
        <v>10009</v>
      </c>
      <c r="O5637" t="s">
        <v>147</v>
      </c>
      <c r="P5637" t="s">
        <v>2431</v>
      </c>
      <c r="Q5637" t="s">
        <v>45</v>
      </c>
      <c r="R5637" t="s">
        <v>74</v>
      </c>
      <c r="S5637" t="s">
        <v>2432</v>
      </c>
      <c r="T5637" s="9">
        <v>10.53</v>
      </c>
      <c r="U5637">
        <v>7</v>
      </c>
      <c r="V5637" s="2">
        <v>0.2</v>
      </c>
      <c r="W5637" s="6">
        <v>3.68</v>
      </c>
      <c r="X5637" s="14">
        <f>AA5637-W5637</f>
        <v>55.287999999999997</v>
      </c>
      <c r="Y5637" s="6">
        <f>T5637*U5637</f>
        <v>73.709999999999994</v>
      </c>
      <c r="Z5637" s="6">
        <f>Y5637*V5637</f>
        <v>14.741999999999999</v>
      </c>
      <c r="AA5637" s="6">
        <f t="shared" ref="AA5637:AA5700" si="460">Y5637-Z5637</f>
        <v>58.967999999999996</v>
      </c>
    </row>
    <row r="5638" spans="2:27" x14ac:dyDescent="0.3">
      <c r="B5638">
        <v>5635</v>
      </c>
      <c r="C5638" t="s">
        <v>8394</v>
      </c>
      <c r="D5638" s="1">
        <v>42136</v>
      </c>
      <c r="E5638" s="1">
        <v>42167</v>
      </c>
      <c r="F5638" s="9" t="str">
        <f t="shared" si="459"/>
        <v>31 days</v>
      </c>
      <c r="G5638" t="s">
        <v>187</v>
      </c>
      <c r="H5638" t="s">
        <v>6720</v>
      </c>
      <c r="I5638" t="s">
        <v>6721</v>
      </c>
      <c r="J5638" t="s">
        <v>101</v>
      </c>
      <c r="K5638" t="s">
        <v>26</v>
      </c>
      <c r="L5638" t="s">
        <v>8395</v>
      </c>
      <c r="M5638" t="s">
        <v>237</v>
      </c>
      <c r="N5638">
        <v>48104</v>
      </c>
      <c r="O5638" t="s">
        <v>104</v>
      </c>
      <c r="P5638" t="s">
        <v>3918</v>
      </c>
      <c r="Q5638" t="s">
        <v>45</v>
      </c>
      <c r="R5638" t="s">
        <v>74</v>
      </c>
      <c r="S5638" t="s">
        <v>3919</v>
      </c>
      <c r="T5638" s="9">
        <v>152.80000000000001</v>
      </c>
      <c r="U5638">
        <v>5</v>
      </c>
      <c r="V5638" s="2">
        <v>0</v>
      </c>
      <c r="W5638" s="6">
        <v>76.400000000000006</v>
      </c>
      <c r="X5638" s="14">
        <f>AA5638-W5638</f>
        <v>687.6</v>
      </c>
      <c r="Y5638" s="6">
        <f>T5638*U5638</f>
        <v>764</v>
      </c>
      <c r="Z5638" s="6">
        <f>Y5638*V5638</f>
        <v>0</v>
      </c>
      <c r="AA5638" s="6">
        <f t="shared" si="460"/>
        <v>764</v>
      </c>
    </row>
    <row r="5639" spans="2:27" x14ac:dyDescent="0.3">
      <c r="B5639">
        <v>5636</v>
      </c>
      <c r="C5639" t="s">
        <v>8396</v>
      </c>
      <c r="D5639" s="1">
        <v>42803</v>
      </c>
      <c r="E5639" s="1">
        <v>42956</v>
      </c>
      <c r="F5639" s="9" t="str">
        <f t="shared" si="459"/>
        <v>153 days</v>
      </c>
      <c r="G5639" t="s">
        <v>49</v>
      </c>
      <c r="H5639" t="s">
        <v>2804</v>
      </c>
      <c r="I5639" t="s">
        <v>2805</v>
      </c>
      <c r="J5639" t="s">
        <v>101</v>
      </c>
      <c r="K5639" t="s">
        <v>26</v>
      </c>
      <c r="L5639" t="s">
        <v>8397</v>
      </c>
      <c r="M5639" t="s">
        <v>42</v>
      </c>
      <c r="N5639">
        <v>91941</v>
      </c>
      <c r="O5639" t="s">
        <v>43</v>
      </c>
      <c r="P5639" t="s">
        <v>1345</v>
      </c>
      <c r="Q5639" t="s">
        <v>45</v>
      </c>
      <c r="R5639" t="s">
        <v>74</v>
      </c>
      <c r="S5639" t="s">
        <v>1346</v>
      </c>
      <c r="T5639" s="9">
        <v>82.56</v>
      </c>
      <c r="U5639">
        <v>5</v>
      </c>
      <c r="V5639" s="2">
        <v>0.2</v>
      </c>
      <c r="W5639" s="6">
        <v>28.9</v>
      </c>
      <c r="X5639" s="14">
        <f>AA5639-W5639</f>
        <v>301.34000000000003</v>
      </c>
      <c r="Y5639" s="6">
        <f>T5639*U5639</f>
        <v>412.8</v>
      </c>
      <c r="Z5639" s="6">
        <f>Y5639*V5639</f>
        <v>82.56</v>
      </c>
      <c r="AA5639" s="6">
        <f t="shared" si="460"/>
        <v>330.24</v>
      </c>
    </row>
    <row r="5640" spans="2:27" x14ac:dyDescent="0.3">
      <c r="B5640">
        <v>5637</v>
      </c>
      <c r="C5640" t="s">
        <v>8396</v>
      </c>
      <c r="D5640" s="1">
        <v>42803</v>
      </c>
      <c r="E5640" s="1">
        <v>42956</v>
      </c>
      <c r="F5640" s="9" t="str">
        <f t="shared" si="459"/>
        <v>153 days</v>
      </c>
      <c r="G5640" t="s">
        <v>49</v>
      </c>
      <c r="H5640" t="s">
        <v>2804</v>
      </c>
      <c r="I5640" t="s">
        <v>2805</v>
      </c>
      <c r="J5640" t="s">
        <v>101</v>
      </c>
      <c r="K5640" t="s">
        <v>26</v>
      </c>
      <c r="L5640" t="s">
        <v>8397</v>
      </c>
      <c r="M5640" t="s">
        <v>42</v>
      </c>
      <c r="N5640">
        <v>91941</v>
      </c>
      <c r="O5640" t="s">
        <v>43</v>
      </c>
      <c r="P5640" t="s">
        <v>6546</v>
      </c>
      <c r="Q5640" t="s">
        <v>70</v>
      </c>
      <c r="R5640" t="s">
        <v>160</v>
      </c>
      <c r="S5640" t="s">
        <v>6547</v>
      </c>
      <c r="T5640" s="9">
        <v>284.97000000000003</v>
      </c>
      <c r="U5640">
        <v>3</v>
      </c>
      <c r="V5640" s="2">
        <v>0</v>
      </c>
      <c r="W5640" s="6">
        <v>85.49</v>
      </c>
      <c r="X5640" s="14">
        <f>AA5640-W5640</f>
        <v>769.42000000000007</v>
      </c>
      <c r="Y5640" s="6">
        <f>T5640*U5640</f>
        <v>854.91000000000008</v>
      </c>
      <c r="Z5640" s="6">
        <f>Y5640*V5640</f>
        <v>0</v>
      </c>
      <c r="AA5640" s="6">
        <f t="shared" si="460"/>
        <v>854.91000000000008</v>
      </c>
    </row>
    <row r="5641" spans="2:27" x14ac:dyDescent="0.3">
      <c r="B5641">
        <v>5638</v>
      </c>
      <c r="C5641" t="s">
        <v>8398</v>
      </c>
      <c r="D5641" s="1">
        <v>42820</v>
      </c>
      <c r="E5641" s="1">
        <v>42770</v>
      </c>
      <c r="F5641" s="23" t="s">
        <v>10956</v>
      </c>
      <c r="G5641" t="s">
        <v>49</v>
      </c>
      <c r="H5641" t="s">
        <v>5473</v>
      </c>
      <c r="I5641" t="s">
        <v>5474</v>
      </c>
      <c r="J5641" t="s">
        <v>40</v>
      </c>
      <c r="K5641" t="s">
        <v>26</v>
      </c>
      <c r="L5641" t="s">
        <v>2063</v>
      </c>
      <c r="M5641" t="s">
        <v>237</v>
      </c>
      <c r="N5641">
        <v>48126</v>
      </c>
      <c r="O5641" t="s">
        <v>104</v>
      </c>
      <c r="P5641" t="s">
        <v>8399</v>
      </c>
      <c r="Q5641" t="s">
        <v>31</v>
      </c>
      <c r="R5641" t="s">
        <v>64</v>
      </c>
      <c r="S5641" t="s">
        <v>8400</v>
      </c>
      <c r="T5641" s="9">
        <v>60.84</v>
      </c>
      <c r="U5641">
        <v>3</v>
      </c>
      <c r="V5641" s="2">
        <v>0</v>
      </c>
      <c r="W5641" s="6">
        <v>23.12</v>
      </c>
      <c r="X5641" s="14">
        <f>AA5641-W5641</f>
        <v>159.4</v>
      </c>
      <c r="Y5641" s="6">
        <f>T5641*U5641</f>
        <v>182.52</v>
      </c>
      <c r="Z5641" s="6">
        <f>Y5641*V5641</f>
        <v>0</v>
      </c>
      <c r="AA5641" s="6">
        <f t="shared" si="460"/>
        <v>182.52</v>
      </c>
    </row>
    <row r="5642" spans="2:27" x14ac:dyDescent="0.3">
      <c r="B5642">
        <v>5639</v>
      </c>
      <c r="C5642" t="s">
        <v>8401</v>
      </c>
      <c r="D5642" s="1">
        <v>41994</v>
      </c>
      <c r="E5642" s="1">
        <v>42000</v>
      </c>
      <c r="F5642" s="9" t="str">
        <f t="shared" ref="F5642:F5664" si="461">DATEDIF(D5642,E5642,"d")&amp;" days"</f>
        <v>6 days</v>
      </c>
      <c r="G5642" t="s">
        <v>49</v>
      </c>
      <c r="H5642" t="s">
        <v>2525</v>
      </c>
      <c r="I5642" t="s">
        <v>2526</v>
      </c>
      <c r="J5642" t="s">
        <v>25</v>
      </c>
      <c r="K5642" t="s">
        <v>26</v>
      </c>
      <c r="L5642" t="s">
        <v>949</v>
      </c>
      <c r="M5642" t="s">
        <v>42</v>
      </c>
      <c r="N5642">
        <v>92024</v>
      </c>
      <c r="O5642" t="s">
        <v>43</v>
      </c>
      <c r="P5642" t="s">
        <v>687</v>
      </c>
      <c r="Q5642" t="s">
        <v>31</v>
      </c>
      <c r="R5642" t="s">
        <v>35</v>
      </c>
      <c r="S5642" t="s">
        <v>688</v>
      </c>
      <c r="T5642" s="9">
        <v>1325.76</v>
      </c>
      <c r="U5642">
        <v>6</v>
      </c>
      <c r="V5642" s="2">
        <v>0.2</v>
      </c>
      <c r="W5642" s="6">
        <v>149.15</v>
      </c>
      <c r="X5642" s="14">
        <f>AA5642-W5642</f>
        <v>6214.4979999999996</v>
      </c>
      <c r="Y5642" s="6">
        <f>T5642*U5642</f>
        <v>7954.5599999999995</v>
      </c>
      <c r="Z5642" s="6">
        <f>Y5642*V5642</f>
        <v>1590.912</v>
      </c>
      <c r="AA5642" s="6">
        <f t="shared" si="460"/>
        <v>6363.6479999999992</v>
      </c>
    </row>
    <row r="5643" spans="2:27" x14ac:dyDescent="0.3">
      <c r="B5643">
        <v>5640</v>
      </c>
      <c r="C5643" t="s">
        <v>8401</v>
      </c>
      <c r="D5643" s="1">
        <v>41994</v>
      </c>
      <c r="E5643" s="1">
        <v>42000</v>
      </c>
      <c r="F5643" s="9" t="str">
        <f t="shared" si="461"/>
        <v>6 days</v>
      </c>
      <c r="G5643" t="s">
        <v>49</v>
      </c>
      <c r="H5643" t="s">
        <v>2525</v>
      </c>
      <c r="I5643" t="s">
        <v>2526</v>
      </c>
      <c r="J5643" t="s">
        <v>25</v>
      </c>
      <c r="K5643" t="s">
        <v>26</v>
      </c>
      <c r="L5643" t="s">
        <v>949</v>
      </c>
      <c r="M5643" t="s">
        <v>42</v>
      </c>
      <c r="N5643">
        <v>92024</v>
      </c>
      <c r="O5643" t="s">
        <v>43</v>
      </c>
      <c r="P5643" t="s">
        <v>1811</v>
      </c>
      <c r="Q5643" t="s">
        <v>31</v>
      </c>
      <c r="R5643" t="s">
        <v>35</v>
      </c>
      <c r="S5643" t="s">
        <v>1812</v>
      </c>
      <c r="T5643" s="9">
        <v>572.16</v>
      </c>
      <c r="U5643">
        <v>3</v>
      </c>
      <c r="V5643" s="2">
        <v>0.2</v>
      </c>
      <c r="W5643" s="6">
        <v>35.76</v>
      </c>
      <c r="X5643" s="14">
        <f>AA5643-W5643</f>
        <v>1337.424</v>
      </c>
      <c r="Y5643" s="6">
        <f>T5643*U5643</f>
        <v>1716.48</v>
      </c>
      <c r="Z5643" s="6">
        <f>Y5643*V5643</f>
        <v>343.29600000000005</v>
      </c>
      <c r="AA5643" s="6">
        <f t="shared" si="460"/>
        <v>1373.184</v>
      </c>
    </row>
    <row r="5644" spans="2:27" x14ac:dyDescent="0.3">
      <c r="B5644">
        <v>5641</v>
      </c>
      <c r="C5644" t="s">
        <v>8402</v>
      </c>
      <c r="D5644" s="1">
        <v>41905</v>
      </c>
      <c r="E5644" s="1">
        <v>41910</v>
      </c>
      <c r="F5644" s="9" t="str">
        <f t="shared" si="461"/>
        <v>5 days</v>
      </c>
      <c r="G5644" t="s">
        <v>49</v>
      </c>
      <c r="H5644" t="s">
        <v>722</v>
      </c>
      <c r="I5644" t="s">
        <v>723</v>
      </c>
      <c r="J5644" t="s">
        <v>101</v>
      </c>
      <c r="K5644" t="s">
        <v>26</v>
      </c>
      <c r="L5644" t="s">
        <v>1121</v>
      </c>
      <c r="M5644" t="s">
        <v>497</v>
      </c>
      <c r="N5644">
        <v>44107</v>
      </c>
      <c r="O5644" t="s">
        <v>147</v>
      </c>
      <c r="P5644" t="s">
        <v>8174</v>
      </c>
      <c r="Q5644" t="s">
        <v>45</v>
      </c>
      <c r="R5644" t="s">
        <v>89</v>
      </c>
      <c r="S5644" t="s">
        <v>8175</v>
      </c>
      <c r="T5644" s="9">
        <v>28.8</v>
      </c>
      <c r="U5644">
        <v>9</v>
      </c>
      <c r="V5644" s="2">
        <v>0.2</v>
      </c>
      <c r="W5644" s="6">
        <v>10.08</v>
      </c>
      <c r="X5644" s="14">
        <f>AA5644-W5644</f>
        <v>197.27999999999997</v>
      </c>
      <c r="Y5644" s="6">
        <f>T5644*U5644</f>
        <v>259.2</v>
      </c>
      <c r="Z5644" s="6">
        <f>Y5644*V5644</f>
        <v>51.84</v>
      </c>
      <c r="AA5644" s="6">
        <f t="shared" si="460"/>
        <v>207.35999999999999</v>
      </c>
    </row>
    <row r="5645" spans="2:27" x14ac:dyDescent="0.3">
      <c r="B5645">
        <v>5642</v>
      </c>
      <c r="C5645" t="s">
        <v>8403</v>
      </c>
      <c r="D5645" s="1">
        <v>42770</v>
      </c>
      <c r="E5645" s="1">
        <v>42859</v>
      </c>
      <c r="F5645" s="9" t="str">
        <f t="shared" si="461"/>
        <v>89 days</v>
      </c>
      <c r="G5645" t="s">
        <v>187</v>
      </c>
      <c r="H5645" t="s">
        <v>3377</v>
      </c>
      <c r="I5645" t="s">
        <v>3378</v>
      </c>
      <c r="J5645" t="s">
        <v>101</v>
      </c>
      <c r="K5645" t="s">
        <v>26</v>
      </c>
      <c r="L5645" t="s">
        <v>4616</v>
      </c>
      <c r="M5645" t="s">
        <v>748</v>
      </c>
      <c r="N5645">
        <v>6450</v>
      </c>
      <c r="O5645" t="s">
        <v>147</v>
      </c>
      <c r="P5645" t="s">
        <v>138</v>
      </c>
      <c r="Q5645" t="s">
        <v>45</v>
      </c>
      <c r="R5645" t="s">
        <v>67</v>
      </c>
      <c r="S5645" t="s">
        <v>139</v>
      </c>
      <c r="T5645" s="9">
        <v>11.12</v>
      </c>
      <c r="U5645">
        <v>4</v>
      </c>
      <c r="V5645" s="2">
        <v>0</v>
      </c>
      <c r="W5645" s="6">
        <v>2.89</v>
      </c>
      <c r="X5645" s="14">
        <f>AA5645-W5645</f>
        <v>41.589999999999996</v>
      </c>
      <c r="Y5645" s="6">
        <f>T5645*U5645</f>
        <v>44.48</v>
      </c>
      <c r="Z5645" s="6">
        <f>Y5645*V5645</f>
        <v>0</v>
      </c>
      <c r="AA5645" s="6">
        <f t="shared" si="460"/>
        <v>44.48</v>
      </c>
    </row>
    <row r="5646" spans="2:27" x14ac:dyDescent="0.3">
      <c r="B5646">
        <v>5643</v>
      </c>
      <c r="C5646" t="s">
        <v>8404</v>
      </c>
      <c r="D5646" s="1">
        <v>42373</v>
      </c>
      <c r="E5646" s="1">
        <v>42494</v>
      </c>
      <c r="F5646" s="9" t="str">
        <f t="shared" si="461"/>
        <v>121 days</v>
      </c>
      <c r="G5646" t="s">
        <v>22</v>
      </c>
      <c r="H5646" t="s">
        <v>5610</v>
      </c>
      <c r="I5646" t="s">
        <v>5611</v>
      </c>
      <c r="J5646" t="s">
        <v>101</v>
      </c>
      <c r="K5646" t="s">
        <v>26</v>
      </c>
      <c r="L5646" t="s">
        <v>496</v>
      </c>
      <c r="M5646" t="s">
        <v>1274</v>
      </c>
      <c r="N5646">
        <v>31907</v>
      </c>
      <c r="O5646" t="s">
        <v>29</v>
      </c>
      <c r="P5646" t="s">
        <v>1022</v>
      </c>
      <c r="Q5646" t="s">
        <v>31</v>
      </c>
      <c r="R5646" t="s">
        <v>64</v>
      </c>
      <c r="S5646" t="s">
        <v>1023</v>
      </c>
      <c r="T5646" s="9">
        <v>7.04</v>
      </c>
      <c r="U5646">
        <v>4</v>
      </c>
      <c r="V5646" s="2">
        <v>0</v>
      </c>
      <c r="W5646" s="6">
        <v>3.1</v>
      </c>
      <c r="X5646" s="14">
        <f>AA5646-W5646</f>
        <v>25.06</v>
      </c>
      <c r="Y5646" s="6">
        <f>T5646*U5646</f>
        <v>28.16</v>
      </c>
      <c r="Z5646" s="6">
        <f>Y5646*V5646</f>
        <v>0</v>
      </c>
      <c r="AA5646" s="6">
        <f t="shared" si="460"/>
        <v>28.16</v>
      </c>
    </row>
    <row r="5647" spans="2:27" x14ac:dyDescent="0.3">
      <c r="B5647">
        <v>5644</v>
      </c>
      <c r="C5647" t="s">
        <v>8405</v>
      </c>
      <c r="D5647" s="1">
        <v>42139</v>
      </c>
      <c r="E5647" s="1">
        <v>42144</v>
      </c>
      <c r="F5647" s="9" t="str">
        <f t="shared" si="461"/>
        <v>5 days</v>
      </c>
      <c r="G5647" t="s">
        <v>22</v>
      </c>
      <c r="H5647" t="s">
        <v>6645</v>
      </c>
      <c r="I5647" t="s">
        <v>6646</v>
      </c>
      <c r="J5647" t="s">
        <v>40</v>
      </c>
      <c r="K5647" t="s">
        <v>26</v>
      </c>
      <c r="L5647" t="s">
        <v>3268</v>
      </c>
      <c r="M5647" t="s">
        <v>1274</v>
      </c>
      <c r="N5647">
        <v>30076</v>
      </c>
      <c r="O5647" t="s">
        <v>29</v>
      </c>
      <c r="P5647" t="s">
        <v>5348</v>
      </c>
      <c r="Q5647" t="s">
        <v>45</v>
      </c>
      <c r="R5647" t="s">
        <v>172</v>
      </c>
      <c r="S5647" t="s">
        <v>5349</v>
      </c>
      <c r="T5647" s="9">
        <v>17.940000000000001</v>
      </c>
      <c r="U5647">
        <v>3</v>
      </c>
      <c r="V5647" s="2">
        <v>0</v>
      </c>
      <c r="W5647" s="6">
        <v>8.7899999999999991</v>
      </c>
      <c r="X5647" s="14">
        <f>AA5647-W5647</f>
        <v>45.030000000000008</v>
      </c>
      <c r="Y5647" s="6">
        <f>T5647*U5647</f>
        <v>53.820000000000007</v>
      </c>
      <c r="Z5647" s="6">
        <f>Y5647*V5647</f>
        <v>0</v>
      </c>
      <c r="AA5647" s="6">
        <f t="shared" si="460"/>
        <v>53.820000000000007</v>
      </c>
    </row>
    <row r="5648" spans="2:27" x14ac:dyDescent="0.3">
      <c r="B5648">
        <v>5645</v>
      </c>
      <c r="C5648" t="s">
        <v>8406</v>
      </c>
      <c r="D5648" s="1">
        <v>42817</v>
      </c>
      <c r="E5648" s="1">
        <v>42820</v>
      </c>
      <c r="F5648" s="9" t="str">
        <f t="shared" si="461"/>
        <v>3 days</v>
      </c>
      <c r="G5648" t="s">
        <v>187</v>
      </c>
      <c r="H5648" t="s">
        <v>2662</v>
      </c>
      <c r="I5648" t="s">
        <v>2663</v>
      </c>
      <c r="J5648" t="s">
        <v>101</v>
      </c>
      <c r="K5648" t="s">
        <v>26</v>
      </c>
      <c r="L5648" t="s">
        <v>94</v>
      </c>
      <c r="M5648" t="s">
        <v>95</v>
      </c>
      <c r="N5648">
        <v>98105</v>
      </c>
      <c r="O5648" t="s">
        <v>43</v>
      </c>
      <c r="P5648" t="s">
        <v>2058</v>
      </c>
      <c r="Q5648" t="s">
        <v>45</v>
      </c>
      <c r="R5648" t="s">
        <v>74</v>
      </c>
      <c r="S5648" t="s">
        <v>2059</v>
      </c>
      <c r="T5648" s="9">
        <v>34.76</v>
      </c>
      <c r="U5648">
        <v>5</v>
      </c>
      <c r="V5648" s="2">
        <v>0.2</v>
      </c>
      <c r="W5648" s="6">
        <v>11.3</v>
      </c>
      <c r="X5648" s="14">
        <f>AA5648-W5648</f>
        <v>127.74</v>
      </c>
      <c r="Y5648" s="6">
        <f>T5648*U5648</f>
        <v>173.79999999999998</v>
      </c>
      <c r="Z5648" s="6">
        <f>Y5648*V5648</f>
        <v>34.76</v>
      </c>
      <c r="AA5648" s="6">
        <f t="shared" si="460"/>
        <v>139.04</v>
      </c>
    </row>
    <row r="5649" spans="2:27" x14ac:dyDescent="0.3">
      <c r="B5649">
        <v>5646</v>
      </c>
      <c r="C5649" t="s">
        <v>8407</v>
      </c>
      <c r="D5649" s="1">
        <v>42839</v>
      </c>
      <c r="E5649" s="1">
        <v>42844</v>
      </c>
      <c r="F5649" s="9" t="str">
        <f t="shared" si="461"/>
        <v>5 days</v>
      </c>
      <c r="G5649" t="s">
        <v>49</v>
      </c>
      <c r="H5649" t="s">
        <v>3752</v>
      </c>
      <c r="I5649" t="s">
        <v>3753</v>
      </c>
      <c r="J5649" t="s">
        <v>40</v>
      </c>
      <c r="K5649" t="s">
        <v>26</v>
      </c>
      <c r="L5649" t="s">
        <v>1003</v>
      </c>
      <c r="M5649" t="s">
        <v>789</v>
      </c>
      <c r="N5649">
        <v>7960</v>
      </c>
      <c r="O5649" t="s">
        <v>147</v>
      </c>
      <c r="P5649" t="s">
        <v>3704</v>
      </c>
      <c r="Q5649" t="s">
        <v>31</v>
      </c>
      <c r="R5649" t="s">
        <v>64</v>
      </c>
      <c r="S5649" t="s">
        <v>3705</v>
      </c>
      <c r="T5649" s="9">
        <v>74.45</v>
      </c>
      <c r="U5649">
        <v>5</v>
      </c>
      <c r="V5649" s="2">
        <v>0</v>
      </c>
      <c r="W5649" s="6">
        <v>20.100000000000001</v>
      </c>
      <c r="X5649" s="14">
        <f>AA5649-W5649</f>
        <v>352.15</v>
      </c>
      <c r="Y5649" s="6">
        <f>T5649*U5649</f>
        <v>372.25</v>
      </c>
      <c r="Z5649" s="6">
        <f>Y5649*V5649</f>
        <v>0</v>
      </c>
      <c r="AA5649" s="6">
        <f t="shared" si="460"/>
        <v>372.25</v>
      </c>
    </row>
    <row r="5650" spans="2:27" x14ac:dyDescent="0.3">
      <c r="B5650">
        <v>5647</v>
      </c>
      <c r="C5650" t="s">
        <v>8408</v>
      </c>
      <c r="D5650" s="1">
        <v>42095</v>
      </c>
      <c r="E5650" s="1">
        <v>42248</v>
      </c>
      <c r="F5650" s="9" t="str">
        <f t="shared" si="461"/>
        <v>153 days</v>
      </c>
      <c r="G5650" t="s">
        <v>49</v>
      </c>
      <c r="H5650" t="s">
        <v>1035</v>
      </c>
      <c r="I5650" t="s">
        <v>1036</v>
      </c>
      <c r="J5650" t="s">
        <v>40</v>
      </c>
      <c r="K5650" t="s">
        <v>26</v>
      </c>
      <c r="L5650" t="s">
        <v>2817</v>
      </c>
      <c r="M5650" t="s">
        <v>318</v>
      </c>
      <c r="N5650">
        <v>22304</v>
      </c>
      <c r="O5650" t="s">
        <v>29</v>
      </c>
      <c r="P5650" t="s">
        <v>3936</v>
      </c>
      <c r="Q5650" t="s">
        <v>31</v>
      </c>
      <c r="R5650" t="s">
        <v>64</v>
      </c>
      <c r="S5650" t="s">
        <v>3937</v>
      </c>
      <c r="T5650" s="9">
        <v>192.22</v>
      </c>
      <c r="U5650">
        <v>14</v>
      </c>
      <c r="V5650" s="2">
        <v>0</v>
      </c>
      <c r="W5650" s="6">
        <v>69.2</v>
      </c>
      <c r="X5650" s="14">
        <f>AA5650-W5650</f>
        <v>2621.88</v>
      </c>
      <c r="Y5650" s="6">
        <f>T5650*U5650</f>
        <v>2691.08</v>
      </c>
      <c r="Z5650" s="6">
        <f>Y5650*V5650</f>
        <v>0</v>
      </c>
      <c r="AA5650" s="6">
        <f t="shared" si="460"/>
        <v>2691.08</v>
      </c>
    </row>
    <row r="5651" spans="2:27" x14ac:dyDescent="0.3">
      <c r="B5651">
        <v>5648</v>
      </c>
      <c r="C5651" t="s">
        <v>8409</v>
      </c>
      <c r="D5651" s="1">
        <v>42777</v>
      </c>
      <c r="E5651" s="1">
        <v>42927</v>
      </c>
      <c r="F5651" s="9" t="str">
        <f t="shared" si="461"/>
        <v>150 days</v>
      </c>
      <c r="G5651" t="s">
        <v>49</v>
      </c>
      <c r="H5651" t="s">
        <v>6228</v>
      </c>
      <c r="I5651" t="s">
        <v>6229</v>
      </c>
      <c r="J5651" t="s">
        <v>25</v>
      </c>
      <c r="K5651" t="s">
        <v>26</v>
      </c>
      <c r="L5651" t="s">
        <v>5127</v>
      </c>
      <c r="M5651" t="s">
        <v>120</v>
      </c>
      <c r="N5651">
        <v>84106</v>
      </c>
      <c r="O5651" t="s">
        <v>43</v>
      </c>
      <c r="P5651" t="s">
        <v>2278</v>
      </c>
      <c r="Q5651" t="s">
        <v>45</v>
      </c>
      <c r="R5651" t="s">
        <v>89</v>
      </c>
      <c r="S5651" t="s">
        <v>2279</v>
      </c>
      <c r="T5651" s="9">
        <v>19.440000000000001</v>
      </c>
      <c r="U5651">
        <v>3</v>
      </c>
      <c r="V5651" s="2">
        <v>0</v>
      </c>
      <c r="W5651" s="6">
        <v>9.33</v>
      </c>
      <c r="X5651" s="14">
        <f>AA5651-W5651</f>
        <v>48.990000000000009</v>
      </c>
      <c r="Y5651" s="6">
        <f>T5651*U5651</f>
        <v>58.320000000000007</v>
      </c>
      <c r="Z5651" s="6">
        <f>Y5651*V5651</f>
        <v>0</v>
      </c>
      <c r="AA5651" s="6">
        <f t="shared" si="460"/>
        <v>58.320000000000007</v>
      </c>
    </row>
    <row r="5652" spans="2:27" x14ac:dyDescent="0.3">
      <c r="B5652">
        <v>5649</v>
      </c>
      <c r="C5652" t="s">
        <v>8410</v>
      </c>
      <c r="D5652" s="1">
        <v>42933</v>
      </c>
      <c r="E5652" s="1">
        <v>42935</v>
      </c>
      <c r="F5652" s="9" t="str">
        <f t="shared" si="461"/>
        <v>2 days</v>
      </c>
      <c r="G5652" t="s">
        <v>22</v>
      </c>
      <c r="H5652" t="s">
        <v>2436</v>
      </c>
      <c r="I5652" t="s">
        <v>2437</v>
      </c>
      <c r="J5652" t="s">
        <v>40</v>
      </c>
      <c r="K5652" t="s">
        <v>26</v>
      </c>
      <c r="L5652" t="s">
        <v>6129</v>
      </c>
      <c r="M5652" t="s">
        <v>42</v>
      </c>
      <c r="N5652">
        <v>92307</v>
      </c>
      <c r="O5652" t="s">
        <v>43</v>
      </c>
      <c r="P5652" t="s">
        <v>6491</v>
      </c>
      <c r="Q5652" t="s">
        <v>45</v>
      </c>
      <c r="R5652" t="s">
        <v>89</v>
      </c>
      <c r="S5652" t="s">
        <v>6492</v>
      </c>
      <c r="T5652" s="9">
        <v>32.4</v>
      </c>
      <c r="U5652">
        <v>5</v>
      </c>
      <c r="V5652" s="2">
        <v>0</v>
      </c>
      <c r="W5652" s="6">
        <v>15.55</v>
      </c>
      <c r="X5652" s="14">
        <f>AA5652-W5652</f>
        <v>146.44999999999999</v>
      </c>
      <c r="Y5652" s="6">
        <f>T5652*U5652</f>
        <v>162</v>
      </c>
      <c r="Z5652" s="6">
        <f>Y5652*V5652</f>
        <v>0</v>
      </c>
      <c r="AA5652" s="6">
        <f t="shared" si="460"/>
        <v>162</v>
      </c>
    </row>
    <row r="5653" spans="2:27" x14ac:dyDescent="0.3">
      <c r="B5653">
        <v>5650</v>
      </c>
      <c r="C5653" t="s">
        <v>8410</v>
      </c>
      <c r="D5653" s="1">
        <v>42933</v>
      </c>
      <c r="E5653" s="1">
        <v>42935</v>
      </c>
      <c r="F5653" s="9" t="str">
        <f t="shared" si="461"/>
        <v>2 days</v>
      </c>
      <c r="G5653" t="s">
        <v>22</v>
      </c>
      <c r="H5653" t="s">
        <v>2436</v>
      </c>
      <c r="I5653" t="s">
        <v>2437</v>
      </c>
      <c r="J5653" t="s">
        <v>40</v>
      </c>
      <c r="K5653" t="s">
        <v>26</v>
      </c>
      <c r="L5653" t="s">
        <v>6129</v>
      </c>
      <c r="M5653" t="s">
        <v>42</v>
      </c>
      <c r="N5653">
        <v>92307</v>
      </c>
      <c r="O5653" t="s">
        <v>43</v>
      </c>
      <c r="P5653" t="s">
        <v>8411</v>
      </c>
      <c r="Q5653" t="s">
        <v>45</v>
      </c>
      <c r="R5653" t="s">
        <v>172</v>
      </c>
      <c r="S5653" t="s">
        <v>8063</v>
      </c>
      <c r="T5653" s="9">
        <v>57.9</v>
      </c>
      <c r="U5653">
        <v>5</v>
      </c>
      <c r="V5653" s="2">
        <v>0</v>
      </c>
      <c r="W5653" s="6">
        <v>28.95</v>
      </c>
      <c r="X5653" s="14">
        <f>AA5653-W5653</f>
        <v>260.55</v>
      </c>
      <c r="Y5653" s="6">
        <f>T5653*U5653</f>
        <v>289.5</v>
      </c>
      <c r="Z5653" s="6">
        <f>Y5653*V5653</f>
        <v>0</v>
      </c>
      <c r="AA5653" s="6">
        <f t="shared" si="460"/>
        <v>289.5</v>
      </c>
    </row>
    <row r="5654" spans="2:27" x14ac:dyDescent="0.3">
      <c r="B5654">
        <v>5651</v>
      </c>
      <c r="C5654" t="s">
        <v>8410</v>
      </c>
      <c r="D5654" s="1">
        <v>42933</v>
      </c>
      <c r="E5654" s="1">
        <v>42935</v>
      </c>
      <c r="F5654" s="9" t="str">
        <f t="shared" si="461"/>
        <v>2 days</v>
      </c>
      <c r="G5654" t="s">
        <v>22</v>
      </c>
      <c r="H5654" t="s">
        <v>2436</v>
      </c>
      <c r="I5654" t="s">
        <v>2437</v>
      </c>
      <c r="J5654" t="s">
        <v>40</v>
      </c>
      <c r="K5654" t="s">
        <v>26</v>
      </c>
      <c r="L5654" t="s">
        <v>6129</v>
      </c>
      <c r="M5654" t="s">
        <v>42</v>
      </c>
      <c r="N5654">
        <v>92307</v>
      </c>
      <c r="O5654" t="s">
        <v>43</v>
      </c>
      <c r="P5654" t="s">
        <v>6410</v>
      </c>
      <c r="Q5654" t="s">
        <v>45</v>
      </c>
      <c r="R5654" t="s">
        <v>58</v>
      </c>
      <c r="S5654" t="s">
        <v>6411</v>
      </c>
      <c r="T5654" s="9">
        <v>10.56</v>
      </c>
      <c r="U5654">
        <v>2</v>
      </c>
      <c r="V5654" s="2">
        <v>0</v>
      </c>
      <c r="W5654" s="6">
        <v>0</v>
      </c>
      <c r="X5654" s="14">
        <f>AA5654-W5654</f>
        <v>21.12</v>
      </c>
      <c r="Y5654" s="6">
        <f>T5654*U5654</f>
        <v>21.12</v>
      </c>
      <c r="Z5654" s="6">
        <f>Y5654*V5654</f>
        <v>0</v>
      </c>
      <c r="AA5654" s="6">
        <f t="shared" si="460"/>
        <v>21.12</v>
      </c>
    </row>
    <row r="5655" spans="2:27" x14ac:dyDescent="0.3">
      <c r="B5655">
        <v>5652</v>
      </c>
      <c r="C5655" t="s">
        <v>8410</v>
      </c>
      <c r="D5655" s="1">
        <v>42933</v>
      </c>
      <c r="E5655" s="1">
        <v>42935</v>
      </c>
      <c r="F5655" s="9" t="str">
        <f t="shared" si="461"/>
        <v>2 days</v>
      </c>
      <c r="G5655" t="s">
        <v>22</v>
      </c>
      <c r="H5655" t="s">
        <v>2436</v>
      </c>
      <c r="I5655" t="s">
        <v>2437</v>
      </c>
      <c r="J5655" t="s">
        <v>40</v>
      </c>
      <c r="K5655" t="s">
        <v>26</v>
      </c>
      <c r="L5655" t="s">
        <v>6129</v>
      </c>
      <c r="M5655" t="s">
        <v>42</v>
      </c>
      <c r="N5655">
        <v>92307</v>
      </c>
      <c r="O5655" t="s">
        <v>43</v>
      </c>
      <c r="P5655" t="s">
        <v>765</v>
      </c>
      <c r="Q5655" t="s">
        <v>31</v>
      </c>
      <c r="R5655" t="s">
        <v>32</v>
      </c>
      <c r="S5655" t="s">
        <v>766</v>
      </c>
      <c r="T5655" s="9">
        <v>1194.17</v>
      </c>
      <c r="U5655">
        <v>5</v>
      </c>
      <c r="V5655" s="2">
        <v>0.15</v>
      </c>
      <c r="W5655" s="6">
        <v>210.74</v>
      </c>
      <c r="X5655" s="14">
        <f>AA5655-W5655</f>
        <v>4864.4825000000001</v>
      </c>
      <c r="Y5655" s="6">
        <f>T5655*U5655</f>
        <v>5970.85</v>
      </c>
      <c r="Z5655" s="6">
        <f>Y5655*V5655</f>
        <v>895.62750000000005</v>
      </c>
      <c r="AA5655" s="6">
        <f t="shared" si="460"/>
        <v>5075.2224999999999</v>
      </c>
    </row>
    <row r="5656" spans="2:27" x14ac:dyDescent="0.3">
      <c r="B5656">
        <v>5653</v>
      </c>
      <c r="C5656" t="s">
        <v>8412</v>
      </c>
      <c r="D5656" s="1">
        <v>42896</v>
      </c>
      <c r="E5656" s="1">
        <v>43049</v>
      </c>
      <c r="F5656" s="9" t="str">
        <f t="shared" si="461"/>
        <v>153 days</v>
      </c>
      <c r="G5656" t="s">
        <v>49</v>
      </c>
      <c r="H5656" t="s">
        <v>1321</v>
      </c>
      <c r="I5656" t="s">
        <v>1322</v>
      </c>
      <c r="J5656" t="s">
        <v>40</v>
      </c>
      <c r="K5656" t="s">
        <v>26</v>
      </c>
      <c r="L5656" t="s">
        <v>265</v>
      </c>
      <c r="M5656" t="s">
        <v>266</v>
      </c>
      <c r="N5656">
        <v>10009</v>
      </c>
      <c r="O5656" t="s">
        <v>147</v>
      </c>
      <c r="P5656" t="s">
        <v>6543</v>
      </c>
      <c r="Q5656" t="s">
        <v>45</v>
      </c>
      <c r="R5656" t="s">
        <v>89</v>
      </c>
      <c r="S5656" t="s">
        <v>6544</v>
      </c>
      <c r="T5656" s="9">
        <v>40.99</v>
      </c>
      <c r="U5656">
        <v>1</v>
      </c>
      <c r="V5656" s="2">
        <v>0</v>
      </c>
      <c r="W5656" s="6">
        <v>20.09</v>
      </c>
      <c r="X5656" s="14">
        <f>AA5656-W5656</f>
        <v>20.900000000000002</v>
      </c>
      <c r="Y5656" s="6">
        <f>T5656*U5656</f>
        <v>40.99</v>
      </c>
      <c r="Z5656" s="6">
        <f>Y5656*V5656</f>
        <v>0</v>
      </c>
      <c r="AA5656" s="6">
        <f t="shared" si="460"/>
        <v>40.99</v>
      </c>
    </row>
    <row r="5657" spans="2:27" x14ac:dyDescent="0.3">
      <c r="B5657">
        <v>5654</v>
      </c>
      <c r="C5657" t="s">
        <v>8413</v>
      </c>
      <c r="D5657" s="1">
        <v>41740</v>
      </c>
      <c r="E5657" s="1">
        <v>41954</v>
      </c>
      <c r="F5657" s="9" t="str">
        <f t="shared" si="461"/>
        <v>214 days</v>
      </c>
      <c r="G5657" t="s">
        <v>49</v>
      </c>
      <c r="H5657" t="s">
        <v>2175</v>
      </c>
      <c r="I5657" t="s">
        <v>2176</v>
      </c>
      <c r="J5657" t="s">
        <v>40</v>
      </c>
      <c r="K5657" t="s">
        <v>26</v>
      </c>
      <c r="L5657" t="s">
        <v>1175</v>
      </c>
      <c r="M5657" t="s">
        <v>42</v>
      </c>
      <c r="N5657">
        <v>90805</v>
      </c>
      <c r="O5657" t="s">
        <v>43</v>
      </c>
      <c r="P5657" t="s">
        <v>586</v>
      </c>
      <c r="Q5657" t="s">
        <v>45</v>
      </c>
      <c r="R5657" t="s">
        <v>67</v>
      </c>
      <c r="S5657" t="s">
        <v>587</v>
      </c>
      <c r="T5657" s="9">
        <v>2.94</v>
      </c>
      <c r="U5657">
        <v>1</v>
      </c>
      <c r="V5657" s="2">
        <v>0</v>
      </c>
      <c r="W5657" s="6">
        <v>0.79</v>
      </c>
      <c r="X5657" s="14">
        <f>AA5657-W5657</f>
        <v>2.15</v>
      </c>
      <c r="Y5657" s="6">
        <f>T5657*U5657</f>
        <v>2.94</v>
      </c>
      <c r="Z5657" s="6">
        <f>Y5657*V5657</f>
        <v>0</v>
      </c>
      <c r="AA5657" s="6">
        <f t="shared" si="460"/>
        <v>2.94</v>
      </c>
    </row>
    <row r="5658" spans="2:27" x14ac:dyDescent="0.3">
      <c r="B5658">
        <v>5655</v>
      </c>
      <c r="C5658" t="s">
        <v>8414</v>
      </c>
      <c r="D5658" s="1">
        <v>42722</v>
      </c>
      <c r="E5658" s="1">
        <v>42725</v>
      </c>
      <c r="F5658" s="9" t="str">
        <f t="shared" si="461"/>
        <v>3 days</v>
      </c>
      <c r="G5658" t="s">
        <v>187</v>
      </c>
      <c r="H5658" t="s">
        <v>5011</v>
      </c>
      <c r="I5658" t="s">
        <v>5012</v>
      </c>
      <c r="J5658" t="s">
        <v>101</v>
      </c>
      <c r="K5658" t="s">
        <v>26</v>
      </c>
      <c r="L5658" t="s">
        <v>1980</v>
      </c>
      <c r="M5658" t="s">
        <v>419</v>
      </c>
      <c r="N5658">
        <v>97301</v>
      </c>
      <c r="O5658" t="s">
        <v>43</v>
      </c>
      <c r="P5658" t="s">
        <v>1726</v>
      </c>
      <c r="Q5658" t="s">
        <v>45</v>
      </c>
      <c r="R5658" t="s">
        <v>74</v>
      </c>
      <c r="S5658" t="s">
        <v>1727</v>
      </c>
      <c r="T5658" s="9">
        <v>45.24</v>
      </c>
      <c r="U5658">
        <v>4</v>
      </c>
      <c r="V5658" s="2">
        <v>0.7</v>
      </c>
      <c r="W5658" s="6">
        <v>-30.16</v>
      </c>
      <c r="X5658" s="14">
        <f>AA5658-W5658</f>
        <v>84.448000000000008</v>
      </c>
      <c r="Y5658" s="6">
        <f>T5658*U5658</f>
        <v>180.96</v>
      </c>
      <c r="Z5658" s="6">
        <f>Y5658*V5658</f>
        <v>126.672</v>
      </c>
      <c r="AA5658" s="6">
        <f t="shared" si="460"/>
        <v>54.288000000000011</v>
      </c>
    </row>
    <row r="5659" spans="2:27" x14ac:dyDescent="0.3">
      <c r="B5659">
        <v>5656</v>
      </c>
      <c r="C5659" t="s">
        <v>8414</v>
      </c>
      <c r="D5659" s="1">
        <v>42722</v>
      </c>
      <c r="E5659" s="1">
        <v>42725</v>
      </c>
      <c r="F5659" s="9" t="str">
        <f t="shared" si="461"/>
        <v>3 days</v>
      </c>
      <c r="G5659" t="s">
        <v>187</v>
      </c>
      <c r="H5659" t="s">
        <v>5011</v>
      </c>
      <c r="I5659" t="s">
        <v>5012</v>
      </c>
      <c r="J5659" t="s">
        <v>101</v>
      </c>
      <c r="K5659" t="s">
        <v>26</v>
      </c>
      <c r="L5659" t="s">
        <v>1980</v>
      </c>
      <c r="M5659" t="s">
        <v>419</v>
      </c>
      <c r="N5659">
        <v>97301</v>
      </c>
      <c r="O5659" t="s">
        <v>43</v>
      </c>
      <c r="P5659" t="s">
        <v>1991</v>
      </c>
      <c r="Q5659" t="s">
        <v>45</v>
      </c>
      <c r="R5659" t="s">
        <v>67</v>
      </c>
      <c r="S5659" t="s">
        <v>1992</v>
      </c>
      <c r="T5659" s="9">
        <v>18.690000000000001</v>
      </c>
      <c r="U5659">
        <v>4</v>
      </c>
      <c r="V5659" s="2">
        <v>0.2</v>
      </c>
      <c r="W5659" s="6">
        <v>2.34</v>
      </c>
      <c r="X5659" s="14">
        <f>AA5659-W5659</f>
        <v>57.468000000000004</v>
      </c>
      <c r="Y5659" s="6">
        <f>T5659*U5659</f>
        <v>74.760000000000005</v>
      </c>
      <c r="Z5659" s="6">
        <f>Y5659*V5659</f>
        <v>14.952000000000002</v>
      </c>
      <c r="AA5659" s="6">
        <f t="shared" si="460"/>
        <v>59.808000000000007</v>
      </c>
    </row>
    <row r="5660" spans="2:27" x14ac:dyDescent="0.3">
      <c r="B5660">
        <v>5657</v>
      </c>
      <c r="C5660" t="s">
        <v>8414</v>
      </c>
      <c r="D5660" s="1">
        <v>42722</v>
      </c>
      <c r="E5660" s="1">
        <v>42725</v>
      </c>
      <c r="F5660" s="9" t="str">
        <f t="shared" si="461"/>
        <v>3 days</v>
      </c>
      <c r="G5660" t="s">
        <v>187</v>
      </c>
      <c r="H5660" t="s">
        <v>5011</v>
      </c>
      <c r="I5660" t="s">
        <v>5012</v>
      </c>
      <c r="J5660" t="s">
        <v>101</v>
      </c>
      <c r="K5660" t="s">
        <v>26</v>
      </c>
      <c r="L5660" t="s">
        <v>1980</v>
      </c>
      <c r="M5660" t="s">
        <v>419</v>
      </c>
      <c r="N5660">
        <v>97301</v>
      </c>
      <c r="O5660" t="s">
        <v>43</v>
      </c>
      <c r="P5660" t="s">
        <v>8340</v>
      </c>
      <c r="Q5660" t="s">
        <v>45</v>
      </c>
      <c r="R5660" t="s">
        <v>89</v>
      </c>
      <c r="S5660" t="s">
        <v>8341</v>
      </c>
      <c r="T5660" s="9">
        <v>11.65</v>
      </c>
      <c r="U5660">
        <v>2</v>
      </c>
      <c r="V5660" s="2">
        <v>0.2</v>
      </c>
      <c r="W5660" s="6">
        <v>3.79</v>
      </c>
      <c r="X5660" s="14">
        <f>AA5660-W5660</f>
        <v>14.850000000000001</v>
      </c>
      <c r="Y5660" s="6">
        <f>T5660*U5660</f>
        <v>23.3</v>
      </c>
      <c r="Z5660" s="6">
        <f>Y5660*V5660</f>
        <v>4.66</v>
      </c>
      <c r="AA5660" s="6">
        <f t="shared" si="460"/>
        <v>18.64</v>
      </c>
    </row>
    <row r="5661" spans="2:27" x14ac:dyDescent="0.3">
      <c r="B5661">
        <v>5658</v>
      </c>
      <c r="C5661" t="s">
        <v>8414</v>
      </c>
      <c r="D5661" s="1">
        <v>42722</v>
      </c>
      <c r="E5661" s="1">
        <v>42725</v>
      </c>
      <c r="F5661" s="9" t="str">
        <f t="shared" si="461"/>
        <v>3 days</v>
      </c>
      <c r="G5661" t="s">
        <v>187</v>
      </c>
      <c r="H5661" t="s">
        <v>5011</v>
      </c>
      <c r="I5661" t="s">
        <v>5012</v>
      </c>
      <c r="J5661" t="s">
        <v>101</v>
      </c>
      <c r="K5661" t="s">
        <v>26</v>
      </c>
      <c r="L5661" t="s">
        <v>1980</v>
      </c>
      <c r="M5661" t="s">
        <v>419</v>
      </c>
      <c r="N5661">
        <v>97301</v>
      </c>
      <c r="O5661" t="s">
        <v>43</v>
      </c>
      <c r="P5661" t="s">
        <v>1700</v>
      </c>
      <c r="Q5661" t="s">
        <v>70</v>
      </c>
      <c r="R5661" t="s">
        <v>160</v>
      </c>
      <c r="S5661" t="s">
        <v>1701</v>
      </c>
      <c r="T5661" s="9">
        <v>112.78</v>
      </c>
      <c r="U5661">
        <v>3</v>
      </c>
      <c r="V5661" s="2">
        <v>0.2</v>
      </c>
      <c r="W5661" s="6">
        <v>-8.4600000000000009</v>
      </c>
      <c r="X5661" s="14">
        <f>AA5661-W5661</f>
        <v>279.13200000000001</v>
      </c>
      <c r="Y5661" s="6">
        <f>T5661*U5661</f>
        <v>338.34000000000003</v>
      </c>
      <c r="Z5661" s="6">
        <f>Y5661*V5661</f>
        <v>67.668000000000006</v>
      </c>
      <c r="AA5661" s="6">
        <f t="shared" si="460"/>
        <v>270.67200000000003</v>
      </c>
    </row>
    <row r="5662" spans="2:27" x14ac:dyDescent="0.3">
      <c r="B5662">
        <v>5659</v>
      </c>
      <c r="C5662" t="s">
        <v>8414</v>
      </c>
      <c r="D5662" s="1">
        <v>42722</v>
      </c>
      <c r="E5662" s="1">
        <v>42725</v>
      </c>
      <c r="F5662" s="9" t="str">
        <f t="shared" si="461"/>
        <v>3 days</v>
      </c>
      <c r="G5662" t="s">
        <v>187</v>
      </c>
      <c r="H5662" t="s">
        <v>5011</v>
      </c>
      <c r="I5662" t="s">
        <v>5012</v>
      </c>
      <c r="J5662" t="s">
        <v>101</v>
      </c>
      <c r="K5662" t="s">
        <v>26</v>
      </c>
      <c r="L5662" t="s">
        <v>1980</v>
      </c>
      <c r="M5662" t="s">
        <v>419</v>
      </c>
      <c r="N5662">
        <v>97301</v>
      </c>
      <c r="O5662" t="s">
        <v>43</v>
      </c>
      <c r="P5662" t="s">
        <v>3927</v>
      </c>
      <c r="Q5662" t="s">
        <v>31</v>
      </c>
      <c r="R5662" t="s">
        <v>55</v>
      </c>
      <c r="S5662" t="s">
        <v>3928</v>
      </c>
      <c r="T5662" s="9">
        <v>377.45</v>
      </c>
      <c r="U5662">
        <v>5</v>
      </c>
      <c r="V5662" s="2">
        <v>0.5</v>
      </c>
      <c r="W5662" s="6">
        <v>-264.22000000000003</v>
      </c>
      <c r="X5662" s="14">
        <f>AA5662-W5662</f>
        <v>1207.845</v>
      </c>
      <c r="Y5662" s="6">
        <f>T5662*U5662</f>
        <v>1887.25</v>
      </c>
      <c r="Z5662" s="6">
        <f>Y5662*V5662</f>
        <v>943.625</v>
      </c>
      <c r="AA5662" s="6">
        <f t="shared" si="460"/>
        <v>943.625</v>
      </c>
    </row>
    <row r="5663" spans="2:27" x14ac:dyDescent="0.3">
      <c r="B5663">
        <v>5660</v>
      </c>
      <c r="C5663" t="s">
        <v>8414</v>
      </c>
      <c r="D5663" s="1">
        <v>42722</v>
      </c>
      <c r="E5663" s="1">
        <v>42725</v>
      </c>
      <c r="F5663" s="9" t="str">
        <f t="shared" si="461"/>
        <v>3 days</v>
      </c>
      <c r="G5663" t="s">
        <v>187</v>
      </c>
      <c r="H5663" t="s">
        <v>5011</v>
      </c>
      <c r="I5663" t="s">
        <v>5012</v>
      </c>
      <c r="J5663" t="s">
        <v>101</v>
      </c>
      <c r="K5663" t="s">
        <v>26</v>
      </c>
      <c r="L5663" t="s">
        <v>1980</v>
      </c>
      <c r="M5663" t="s">
        <v>419</v>
      </c>
      <c r="N5663">
        <v>97301</v>
      </c>
      <c r="O5663" t="s">
        <v>43</v>
      </c>
      <c r="P5663" t="s">
        <v>6431</v>
      </c>
      <c r="Q5663" t="s">
        <v>45</v>
      </c>
      <c r="R5663" t="s">
        <v>46</v>
      </c>
      <c r="S5663" t="s">
        <v>6432</v>
      </c>
      <c r="T5663" s="9">
        <v>15.94</v>
      </c>
      <c r="U5663">
        <v>4</v>
      </c>
      <c r="V5663" s="2">
        <v>0.2</v>
      </c>
      <c r="W5663" s="6">
        <v>5.18</v>
      </c>
      <c r="X5663" s="14">
        <f>AA5663-W5663</f>
        <v>45.827999999999996</v>
      </c>
      <c r="Y5663" s="6">
        <f>T5663*U5663</f>
        <v>63.76</v>
      </c>
      <c r="Z5663" s="6">
        <f>Y5663*V5663</f>
        <v>12.752000000000001</v>
      </c>
      <c r="AA5663" s="6">
        <f t="shared" si="460"/>
        <v>51.007999999999996</v>
      </c>
    </row>
    <row r="5664" spans="2:27" x14ac:dyDescent="0.3">
      <c r="B5664">
        <v>5661</v>
      </c>
      <c r="C5664" t="s">
        <v>8414</v>
      </c>
      <c r="D5664" s="1">
        <v>42722</v>
      </c>
      <c r="E5664" s="1">
        <v>42725</v>
      </c>
      <c r="F5664" s="9" t="str">
        <f t="shared" si="461"/>
        <v>3 days</v>
      </c>
      <c r="G5664" t="s">
        <v>187</v>
      </c>
      <c r="H5664" t="s">
        <v>5011</v>
      </c>
      <c r="I5664" t="s">
        <v>5012</v>
      </c>
      <c r="J5664" t="s">
        <v>101</v>
      </c>
      <c r="K5664" t="s">
        <v>26</v>
      </c>
      <c r="L5664" t="s">
        <v>1980</v>
      </c>
      <c r="M5664" t="s">
        <v>419</v>
      </c>
      <c r="N5664">
        <v>97301</v>
      </c>
      <c r="O5664" t="s">
        <v>43</v>
      </c>
      <c r="P5664" t="s">
        <v>5693</v>
      </c>
      <c r="Q5664" t="s">
        <v>70</v>
      </c>
      <c r="R5664" t="s">
        <v>71</v>
      </c>
      <c r="S5664" t="s">
        <v>5694</v>
      </c>
      <c r="T5664" s="9">
        <v>28.68</v>
      </c>
      <c r="U5664">
        <v>3</v>
      </c>
      <c r="V5664" s="2">
        <v>0.2</v>
      </c>
      <c r="W5664" s="6">
        <v>-7.17</v>
      </c>
      <c r="X5664" s="14">
        <f>AA5664-W5664</f>
        <v>76.001999999999995</v>
      </c>
      <c r="Y5664" s="6">
        <f>T5664*U5664</f>
        <v>86.039999999999992</v>
      </c>
      <c r="Z5664" s="6">
        <f>Y5664*V5664</f>
        <v>17.207999999999998</v>
      </c>
      <c r="AA5664" s="6">
        <f t="shared" si="460"/>
        <v>68.831999999999994</v>
      </c>
    </row>
    <row r="5665" spans="2:27" x14ac:dyDescent="0.3">
      <c r="B5665">
        <v>5662</v>
      </c>
      <c r="C5665" t="s">
        <v>8415</v>
      </c>
      <c r="D5665" s="1">
        <v>42637</v>
      </c>
      <c r="E5665" s="1">
        <v>42379</v>
      </c>
      <c r="F5665" s="23" t="s">
        <v>10956</v>
      </c>
      <c r="G5665" t="s">
        <v>49</v>
      </c>
      <c r="H5665" t="s">
        <v>5796</v>
      </c>
      <c r="I5665" t="s">
        <v>5797</v>
      </c>
      <c r="J5665" t="s">
        <v>101</v>
      </c>
      <c r="K5665" t="s">
        <v>26</v>
      </c>
      <c r="L5665" t="s">
        <v>455</v>
      </c>
      <c r="M5665" t="s">
        <v>456</v>
      </c>
      <c r="N5665">
        <v>80013</v>
      </c>
      <c r="O5665" t="s">
        <v>43</v>
      </c>
      <c r="P5665" t="s">
        <v>1112</v>
      </c>
      <c r="Q5665" t="s">
        <v>31</v>
      </c>
      <c r="R5665" t="s">
        <v>64</v>
      </c>
      <c r="S5665" t="s">
        <v>1113</v>
      </c>
      <c r="T5665" s="9">
        <v>21.44</v>
      </c>
      <c r="U5665">
        <v>2</v>
      </c>
      <c r="V5665" s="2">
        <v>0.2</v>
      </c>
      <c r="W5665" s="6">
        <v>7.5</v>
      </c>
      <c r="X5665" s="14">
        <f>AA5665-W5665</f>
        <v>26.804000000000002</v>
      </c>
      <c r="Y5665" s="6">
        <f>T5665*U5665</f>
        <v>42.88</v>
      </c>
      <c r="Z5665" s="6">
        <f>Y5665*V5665</f>
        <v>8.5760000000000005</v>
      </c>
      <c r="AA5665" s="6">
        <f t="shared" si="460"/>
        <v>34.304000000000002</v>
      </c>
    </row>
    <row r="5666" spans="2:27" x14ac:dyDescent="0.3">
      <c r="B5666">
        <v>5663</v>
      </c>
      <c r="C5666" t="s">
        <v>8415</v>
      </c>
      <c r="D5666" s="1">
        <v>42637</v>
      </c>
      <c r="E5666" s="1">
        <v>42379</v>
      </c>
      <c r="F5666" s="23" t="s">
        <v>10956</v>
      </c>
      <c r="G5666" t="s">
        <v>49</v>
      </c>
      <c r="H5666" t="s">
        <v>5796</v>
      </c>
      <c r="I5666" t="s">
        <v>5797</v>
      </c>
      <c r="J5666" t="s">
        <v>101</v>
      </c>
      <c r="K5666" t="s">
        <v>26</v>
      </c>
      <c r="L5666" t="s">
        <v>455</v>
      </c>
      <c r="M5666" t="s">
        <v>456</v>
      </c>
      <c r="N5666">
        <v>80013</v>
      </c>
      <c r="O5666" t="s">
        <v>43</v>
      </c>
      <c r="P5666" t="s">
        <v>4157</v>
      </c>
      <c r="Q5666" t="s">
        <v>45</v>
      </c>
      <c r="R5666" t="s">
        <v>58</v>
      </c>
      <c r="S5666" t="s">
        <v>4158</v>
      </c>
      <c r="T5666" s="9">
        <v>511.06</v>
      </c>
      <c r="U5666">
        <v>9</v>
      </c>
      <c r="V5666" s="2">
        <v>0.2</v>
      </c>
      <c r="W5666" s="6">
        <v>-95.82</v>
      </c>
      <c r="X5666" s="14">
        <f>AA5666-W5666</f>
        <v>3775.4520000000002</v>
      </c>
      <c r="Y5666" s="6">
        <f>T5666*U5666</f>
        <v>4599.54</v>
      </c>
      <c r="Z5666" s="6">
        <f>Y5666*V5666</f>
        <v>919.90800000000002</v>
      </c>
      <c r="AA5666" s="6">
        <f t="shared" si="460"/>
        <v>3679.6320000000001</v>
      </c>
    </row>
    <row r="5667" spans="2:27" x14ac:dyDescent="0.3">
      <c r="B5667">
        <v>5664</v>
      </c>
      <c r="C5667" t="s">
        <v>8416</v>
      </c>
      <c r="D5667" s="1">
        <v>42572</v>
      </c>
      <c r="E5667" s="1">
        <v>42572</v>
      </c>
      <c r="F5667" s="9" t="str">
        <f t="shared" ref="F5667:F5670" si="462">DATEDIF(D5667,E5667,"d")&amp;" days"</f>
        <v>0 days</v>
      </c>
      <c r="G5667" t="s">
        <v>1292</v>
      </c>
      <c r="H5667" t="s">
        <v>6318</v>
      </c>
      <c r="I5667" t="s">
        <v>6319</v>
      </c>
      <c r="J5667" t="s">
        <v>40</v>
      </c>
      <c r="K5667" t="s">
        <v>26</v>
      </c>
      <c r="L5667" t="s">
        <v>606</v>
      </c>
      <c r="M5667" t="s">
        <v>497</v>
      </c>
      <c r="N5667">
        <v>43055</v>
      </c>
      <c r="O5667" t="s">
        <v>147</v>
      </c>
      <c r="P5667" t="s">
        <v>8417</v>
      </c>
      <c r="Q5667" t="s">
        <v>45</v>
      </c>
      <c r="R5667" t="s">
        <v>67</v>
      </c>
      <c r="S5667" t="s">
        <v>8418</v>
      </c>
      <c r="T5667" s="9">
        <v>18.66</v>
      </c>
      <c r="U5667">
        <v>2</v>
      </c>
      <c r="V5667" s="2">
        <v>0.2</v>
      </c>
      <c r="W5667" s="6">
        <v>1.4</v>
      </c>
      <c r="X5667" s="14">
        <f>AA5667-W5667</f>
        <v>28.456000000000003</v>
      </c>
      <c r="Y5667" s="6">
        <f>T5667*U5667</f>
        <v>37.32</v>
      </c>
      <c r="Z5667" s="6">
        <f>Y5667*V5667</f>
        <v>7.4640000000000004</v>
      </c>
      <c r="AA5667" s="6">
        <f t="shared" si="460"/>
        <v>29.856000000000002</v>
      </c>
    </row>
    <row r="5668" spans="2:27" x14ac:dyDescent="0.3">
      <c r="B5668">
        <v>5665</v>
      </c>
      <c r="C5668" t="s">
        <v>8416</v>
      </c>
      <c r="D5668" s="1">
        <v>42572</v>
      </c>
      <c r="E5668" s="1">
        <v>42572</v>
      </c>
      <c r="F5668" s="9" t="str">
        <f t="shared" si="462"/>
        <v>0 days</v>
      </c>
      <c r="G5668" t="s">
        <v>1292</v>
      </c>
      <c r="H5668" t="s">
        <v>6318</v>
      </c>
      <c r="I5668" t="s">
        <v>6319</v>
      </c>
      <c r="J5668" t="s">
        <v>40</v>
      </c>
      <c r="K5668" t="s">
        <v>26</v>
      </c>
      <c r="L5668" t="s">
        <v>606</v>
      </c>
      <c r="M5668" t="s">
        <v>497</v>
      </c>
      <c r="N5668">
        <v>43055</v>
      </c>
      <c r="O5668" t="s">
        <v>147</v>
      </c>
      <c r="P5668" t="s">
        <v>4323</v>
      </c>
      <c r="Q5668" t="s">
        <v>45</v>
      </c>
      <c r="R5668" t="s">
        <v>74</v>
      </c>
      <c r="S5668" t="s">
        <v>4324</v>
      </c>
      <c r="T5668" s="9">
        <v>11.09</v>
      </c>
      <c r="U5668">
        <v>7</v>
      </c>
      <c r="V5668" s="2">
        <v>0.7</v>
      </c>
      <c r="W5668" s="6">
        <v>-8.1300000000000008</v>
      </c>
      <c r="X5668" s="14">
        <f>AA5668-W5668</f>
        <v>31.419000000000004</v>
      </c>
      <c r="Y5668" s="6">
        <f>T5668*U5668</f>
        <v>77.63</v>
      </c>
      <c r="Z5668" s="6">
        <f>Y5668*V5668</f>
        <v>54.340999999999994</v>
      </c>
      <c r="AA5668" s="6">
        <f t="shared" si="460"/>
        <v>23.289000000000001</v>
      </c>
    </row>
    <row r="5669" spans="2:27" x14ac:dyDescent="0.3">
      <c r="B5669">
        <v>5666</v>
      </c>
      <c r="C5669" t="s">
        <v>8416</v>
      </c>
      <c r="D5669" s="1">
        <v>42572</v>
      </c>
      <c r="E5669" s="1">
        <v>42572</v>
      </c>
      <c r="F5669" s="9" t="str">
        <f t="shared" si="462"/>
        <v>0 days</v>
      </c>
      <c r="G5669" t="s">
        <v>1292</v>
      </c>
      <c r="H5669" t="s">
        <v>6318</v>
      </c>
      <c r="I5669" t="s">
        <v>6319</v>
      </c>
      <c r="J5669" t="s">
        <v>40</v>
      </c>
      <c r="K5669" t="s">
        <v>26</v>
      </c>
      <c r="L5669" t="s">
        <v>606</v>
      </c>
      <c r="M5669" t="s">
        <v>497</v>
      </c>
      <c r="N5669">
        <v>43055</v>
      </c>
      <c r="O5669" t="s">
        <v>147</v>
      </c>
      <c r="P5669" t="s">
        <v>935</v>
      </c>
      <c r="Q5669" t="s">
        <v>45</v>
      </c>
      <c r="R5669" t="s">
        <v>58</v>
      </c>
      <c r="S5669" t="s">
        <v>936</v>
      </c>
      <c r="T5669" s="9">
        <v>66.69</v>
      </c>
      <c r="U5669">
        <v>1</v>
      </c>
      <c r="V5669" s="2">
        <v>0.2</v>
      </c>
      <c r="W5669" s="6">
        <v>4.17</v>
      </c>
      <c r="X5669" s="14">
        <f>AA5669-W5669</f>
        <v>49.181999999999995</v>
      </c>
      <c r="Y5669" s="6">
        <f>T5669*U5669</f>
        <v>66.69</v>
      </c>
      <c r="Z5669" s="6">
        <f>Y5669*V5669</f>
        <v>13.338000000000001</v>
      </c>
      <c r="AA5669" s="6">
        <f t="shared" si="460"/>
        <v>53.351999999999997</v>
      </c>
    </row>
    <row r="5670" spans="2:27" x14ac:dyDescent="0.3">
      <c r="B5670">
        <v>5667</v>
      </c>
      <c r="C5670" t="s">
        <v>8416</v>
      </c>
      <c r="D5670" s="1">
        <v>42572</v>
      </c>
      <c r="E5670" s="1">
        <v>42572</v>
      </c>
      <c r="F5670" s="9" t="str">
        <f t="shared" si="462"/>
        <v>0 days</v>
      </c>
      <c r="G5670" t="s">
        <v>1292</v>
      </c>
      <c r="H5670" t="s">
        <v>6318</v>
      </c>
      <c r="I5670" t="s">
        <v>6319</v>
      </c>
      <c r="J5670" t="s">
        <v>40</v>
      </c>
      <c r="K5670" t="s">
        <v>26</v>
      </c>
      <c r="L5670" t="s">
        <v>606</v>
      </c>
      <c r="M5670" t="s">
        <v>497</v>
      </c>
      <c r="N5670">
        <v>43055</v>
      </c>
      <c r="O5670" t="s">
        <v>147</v>
      </c>
      <c r="P5670" t="s">
        <v>3226</v>
      </c>
      <c r="Q5670" t="s">
        <v>45</v>
      </c>
      <c r="R5670" t="s">
        <v>58</v>
      </c>
      <c r="S5670" t="s">
        <v>3227</v>
      </c>
      <c r="T5670" s="9">
        <v>99.49</v>
      </c>
      <c r="U5670">
        <v>2</v>
      </c>
      <c r="V5670" s="2">
        <v>0.2</v>
      </c>
      <c r="W5670" s="6">
        <v>8.7100000000000009</v>
      </c>
      <c r="X5670" s="14">
        <f>AA5670-W5670</f>
        <v>150.47399999999999</v>
      </c>
      <c r="Y5670" s="6">
        <f>T5670*U5670</f>
        <v>198.98</v>
      </c>
      <c r="Z5670" s="6">
        <f>Y5670*V5670</f>
        <v>39.795999999999999</v>
      </c>
      <c r="AA5670" s="6">
        <f t="shared" si="460"/>
        <v>159.184</v>
      </c>
    </row>
    <row r="5671" spans="2:27" x14ac:dyDescent="0.3">
      <c r="B5671">
        <v>5668</v>
      </c>
      <c r="C5671" t="s">
        <v>8419</v>
      </c>
      <c r="D5671" s="1">
        <v>42680</v>
      </c>
      <c r="E5671" s="1">
        <v>42536</v>
      </c>
      <c r="F5671" s="23" t="s">
        <v>10956</v>
      </c>
      <c r="G5671" t="s">
        <v>49</v>
      </c>
      <c r="H5671" t="s">
        <v>2819</v>
      </c>
      <c r="I5671" t="s">
        <v>2820</v>
      </c>
      <c r="J5671" t="s">
        <v>25</v>
      </c>
      <c r="K5671" t="s">
        <v>26</v>
      </c>
      <c r="L5671" t="s">
        <v>94</v>
      </c>
      <c r="M5671" t="s">
        <v>95</v>
      </c>
      <c r="N5671">
        <v>98103</v>
      </c>
      <c r="O5671" t="s">
        <v>43</v>
      </c>
      <c r="P5671" t="s">
        <v>2625</v>
      </c>
      <c r="Q5671" t="s">
        <v>45</v>
      </c>
      <c r="R5671" t="s">
        <v>46</v>
      </c>
      <c r="S5671" t="s">
        <v>2626</v>
      </c>
      <c r="T5671" s="9">
        <v>14.62</v>
      </c>
      <c r="U5671">
        <v>2</v>
      </c>
      <c r="V5671" s="2">
        <v>0</v>
      </c>
      <c r="W5671" s="6">
        <v>6.87</v>
      </c>
      <c r="X5671" s="14">
        <f>AA5671-W5671</f>
        <v>22.369999999999997</v>
      </c>
      <c r="Y5671" s="6">
        <f>T5671*U5671</f>
        <v>29.24</v>
      </c>
      <c r="Z5671" s="6">
        <f>Y5671*V5671</f>
        <v>0</v>
      </c>
      <c r="AA5671" s="6">
        <f t="shared" si="460"/>
        <v>29.24</v>
      </c>
    </row>
    <row r="5672" spans="2:27" x14ac:dyDescent="0.3">
      <c r="B5672">
        <v>5669</v>
      </c>
      <c r="C5672" t="s">
        <v>8419</v>
      </c>
      <c r="D5672" s="1">
        <v>42680</v>
      </c>
      <c r="E5672" s="1">
        <v>42536</v>
      </c>
      <c r="F5672" s="23" t="s">
        <v>10956</v>
      </c>
      <c r="G5672" t="s">
        <v>49</v>
      </c>
      <c r="H5672" t="s">
        <v>2819</v>
      </c>
      <c r="I5672" t="s">
        <v>2820</v>
      </c>
      <c r="J5672" t="s">
        <v>25</v>
      </c>
      <c r="K5672" t="s">
        <v>26</v>
      </c>
      <c r="L5672" t="s">
        <v>94</v>
      </c>
      <c r="M5672" t="s">
        <v>95</v>
      </c>
      <c r="N5672">
        <v>98103</v>
      </c>
      <c r="O5672" t="s">
        <v>43</v>
      </c>
      <c r="P5672" t="s">
        <v>2110</v>
      </c>
      <c r="Q5672" t="s">
        <v>45</v>
      </c>
      <c r="R5672" t="s">
        <v>74</v>
      </c>
      <c r="S5672" t="s">
        <v>2111</v>
      </c>
      <c r="T5672" s="9">
        <v>53.98</v>
      </c>
      <c r="U5672">
        <v>14</v>
      </c>
      <c r="V5672" s="2">
        <v>0.2</v>
      </c>
      <c r="W5672" s="6">
        <v>17.54</v>
      </c>
      <c r="X5672" s="14">
        <f>AA5672-W5672</f>
        <v>587.03599999999994</v>
      </c>
      <c r="Y5672" s="6">
        <f>T5672*U5672</f>
        <v>755.71999999999991</v>
      </c>
      <c r="Z5672" s="6">
        <f>Y5672*V5672</f>
        <v>151.14399999999998</v>
      </c>
      <c r="AA5672" s="6">
        <f t="shared" si="460"/>
        <v>604.57599999999991</v>
      </c>
    </row>
    <row r="5673" spans="2:27" x14ac:dyDescent="0.3">
      <c r="B5673">
        <v>5670</v>
      </c>
      <c r="C5673" t="s">
        <v>8419</v>
      </c>
      <c r="D5673" s="1">
        <v>42680</v>
      </c>
      <c r="E5673" s="1">
        <v>42536</v>
      </c>
      <c r="F5673" s="23" t="s">
        <v>10956</v>
      </c>
      <c r="G5673" t="s">
        <v>49</v>
      </c>
      <c r="H5673" t="s">
        <v>2819</v>
      </c>
      <c r="I5673" t="s">
        <v>2820</v>
      </c>
      <c r="J5673" t="s">
        <v>25</v>
      </c>
      <c r="K5673" t="s">
        <v>26</v>
      </c>
      <c r="L5673" t="s">
        <v>94</v>
      </c>
      <c r="M5673" t="s">
        <v>95</v>
      </c>
      <c r="N5673">
        <v>98103</v>
      </c>
      <c r="O5673" t="s">
        <v>43</v>
      </c>
      <c r="P5673" t="s">
        <v>5334</v>
      </c>
      <c r="Q5673" t="s">
        <v>70</v>
      </c>
      <c r="R5673" t="s">
        <v>160</v>
      </c>
      <c r="S5673" t="s">
        <v>5335</v>
      </c>
      <c r="T5673" s="9">
        <v>389.97</v>
      </c>
      <c r="U5673">
        <v>3</v>
      </c>
      <c r="V5673" s="2">
        <v>0</v>
      </c>
      <c r="W5673" s="6">
        <v>132.59</v>
      </c>
      <c r="X5673" s="14">
        <f>AA5673-W5673</f>
        <v>1037.3200000000002</v>
      </c>
      <c r="Y5673" s="6">
        <f>T5673*U5673</f>
        <v>1169.9100000000001</v>
      </c>
      <c r="Z5673" s="6">
        <f>Y5673*V5673</f>
        <v>0</v>
      </c>
      <c r="AA5673" s="6">
        <f t="shared" si="460"/>
        <v>1169.9100000000001</v>
      </c>
    </row>
    <row r="5674" spans="2:27" x14ac:dyDescent="0.3">
      <c r="B5674">
        <v>5671</v>
      </c>
      <c r="C5674" t="s">
        <v>8420</v>
      </c>
      <c r="D5674" s="1">
        <v>42253</v>
      </c>
      <c r="E5674" s="1">
        <v>42314</v>
      </c>
      <c r="F5674" s="9" t="str">
        <f t="shared" ref="F5674:F5675" si="463">DATEDIF(D5674,E5674,"d")&amp;" days"</f>
        <v>61 days</v>
      </c>
      <c r="G5674" t="s">
        <v>22</v>
      </c>
      <c r="H5674" t="s">
        <v>1949</v>
      </c>
      <c r="I5674" t="s">
        <v>1950</v>
      </c>
      <c r="J5674" t="s">
        <v>25</v>
      </c>
      <c r="K5674" t="s">
        <v>26</v>
      </c>
      <c r="L5674" t="s">
        <v>8421</v>
      </c>
      <c r="M5674" t="s">
        <v>6267</v>
      </c>
      <c r="N5674">
        <v>83201</v>
      </c>
      <c r="O5674" t="s">
        <v>43</v>
      </c>
      <c r="P5674" t="s">
        <v>8247</v>
      </c>
      <c r="Q5674" t="s">
        <v>31</v>
      </c>
      <c r="R5674" t="s">
        <v>64</v>
      </c>
      <c r="S5674" t="s">
        <v>8248</v>
      </c>
      <c r="T5674" s="9">
        <v>355.36</v>
      </c>
      <c r="U5674">
        <v>4</v>
      </c>
      <c r="V5674" s="2">
        <v>0</v>
      </c>
      <c r="W5674" s="6">
        <v>92.39</v>
      </c>
      <c r="X5674" s="14">
        <f>AA5674-W5674</f>
        <v>1329.05</v>
      </c>
      <c r="Y5674" s="6">
        <f>T5674*U5674</f>
        <v>1421.44</v>
      </c>
      <c r="Z5674" s="6">
        <f>Y5674*V5674</f>
        <v>0</v>
      </c>
      <c r="AA5674" s="6">
        <f t="shared" si="460"/>
        <v>1421.44</v>
      </c>
    </row>
    <row r="5675" spans="2:27" x14ac:dyDescent="0.3">
      <c r="B5675">
        <v>5672</v>
      </c>
      <c r="C5675" t="s">
        <v>8420</v>
      </c>
      <c r="D5675" s="1">
        <v>42253</v>
      </c>
      <c r="E5675" s="1">
        <v>42314</v>
      </c>
      <c r="F5675" s="9" t="str">
        <f t="shared" si="463"/>
        <v>61 days</v>
      </c>
      <c r="G5675" t="s">
        <v>22</v>
      </c>
      <c r="H5675" t="s">
        <v>1949</v>
      </c>
      <c r="I5675" t="s">
        <v>1950</v>
      </c>
      <c r="J5675" t="s">
        <v>25</v>
      </c>
      <c r="K5675" t="s">
        <v>26</v>
      </c>
      <c r="L5675" t="s">
        <v>8421</v>
      </c>
      <c r="M5675" t="s">
        <v>6267</v>
      </c>
      <c r="N5675">
        <v>83201</v>
      </c>
      <c r="O5675" t="s">
        <v>43</v>
      </c>
      <c r="P5675" t="s">
        <v>7947</v>
      </c>
      <c r="Q5675" t="s">
        <v>70</v>
      </c>
      <c r="R5675" t="s">
        <v>71</v>
      </c>
      <c r="S5675" t="s">
        <v>7948</v>
      </c>
      <c r="T5675" s="9">
        <v>140.38</v>
      </c>
      <c r="U5675">
        <v>3</v>
      </c>
      <c r="V5675" s="2">
        <v>0.2</v>
      </c>
      <c r="W5675" s="6">
        <v>8.77</v>
      </c>
      <c r="X5675" s="14">
        <f>AA5675-W5675</f>
        <v>328.142</v>
      </c>
      <c r="Y5675" s="6">
        <f>T5675*U5675</f>
        <v>421.14</v>
      </c>
      <c r="Z5675" s="6">
        <f>Y5675*V5675</f>
        <v>84.228000000000009</v>
      </c>
      <c r="AA5675" s="6">
        <f t="shared" si="460"/>
        <v>336.91199999999998</v>
      </c>
    </row>
    <row r="5676" spans="2:27" x14ac:dyDescent="0.3">
      <c r="B5676">
        <v>5673</v>
      </c>
      <c r="C5676" t="s">
        <v>8422</v>
      </c>
      <c r="D5676" s="1">
        <v>43035</v>
      </c>
      <c r="E5676" s="1">
        <v>42805</v>
      </c>
      <c r="F5676" s="23" t="s">
        <v>10956</v>
      </c>
      <c r="G5676" t="s">
        <v>49</v>
      </c>
      <c r="H5676" t="s">
        <v>584</v>
      </c>
      <c r="I5676" t="s">
        <v>585</v>
      </c>
      <c r="J5676" t="s">
        <v>40</v>
      </c>
      <c r="K5676" t="s">
        <v>26</v>
      </c>
      <c r="L5676" t="s">
        <v>816</v>
      </c>
      <c r="M5676" t="s">
        <v>103</v>
      </c>
      <c r="N5676">
        <v>75081</v>
      </c>
      <c r="O5676" t="s">
        <v>104</v>
      </c>
      <c r="P5676" t="s">
        <v>7432</v>
      </c>
      <c r="Q5676" t="s">
        <v>45</v>
      </c>
      <c r="R5676" t="s">
        <v>172</v>
      </c>
      <c r="S5676" t="s">
        <v>7433</v>
      </c>
      <c r="T5676" s="9">
        <v>15.84</v>
      </c>
      <c r="U5676">
        <v>2</v>
      </c>
      <c r="V5676" s="2">
        <v>0.2</v>
      </c>
      <c r="W5676" s="6">
        <v>5.54</v>
      </c>
      <c r="X5676" s="14">
        <f>AA5676-W5676</f>
        <v>19.804000000000002</v>
      </c>
      <c r="Y5676" s="6">
        <f>T5676*U5676</f>
        <v>31.68</v>
      </c>
      <c r="Z5676" s="6">
        <f>Y5676*V5676</f>
        <v>6.3360000000000003</v>
      </c>
      <c r="AA5676" s="6">
        <f t="shared" si="460"/>
        <v>25.344000000000001</v>
      </c>
    </row>
    <row r="5677" spans="2:27" x14ac:dyDescent="0.3">
      <c r="B5677">
        <v>5674</v>
      </c>
      <c r="C5677" t="s">
        <v>8422</v>
      </c>
      <c r="D5677" s="1">
        <v>43035</v>
      </c>
      <c r="E5677" s="1">
        <v>42805</v>
      </c>
      <c r="F5677" s="23" t="s">
        <v>10956</v>
      </c>
      <c r="G5677" t="s">
        <v>49</v>
      </c>
      <c r="H5677" t="s">
        <v>584</v>
      </c>
      <c r="I5677" t="s">
        <v>585</v>
      </c>
      <c r="J5677" t="s">
        <v>40</v>
      </c>
      <c r="K5677" t="s">
        <v>26</v>
      </c>
      <c r="L5677" t="s">
        <v>816</v>
      </c>
      <c r="M5677" t="s">
        <v>103</v>
      </c>
      <c r="N5677">
        <v>75081</v>
      </c>
      <c r="O5677" t="s">
        <v>104</v>
      </c>
      <c r="P5677" t="s">
        <v>2034</v>
      </c>
      <c r="Q5677" t="s">
        <v>45</v>
      </c>
      <c r="R5677" t="s">
        <v>89</v>
      </c>
      <c r="S5677" t="s">
        <v>2035</v>
      </c>
      <c r="T5677" s="9">
        <v>8.4499999999999993</v>
      </c>
      <c r="U5677">
        <v>2</v>
      </c>
      <c r="V5677" s="2">
        <v>0.2</v>
      </c>
      <c r="W5677" s="6">
        <v>2.64</v>
      </c>
      <c r="X5677" s="14">
        <f>AA5677-W5677</f>
        <v>10.879999999999999</v>
      </c>
      <c r="Y5677" s="6">
        <f>T5677*U5677</f>
        <v>16.899999999999999</v>
      </c>
      <c r="Z5677" s="6">
        <f>Y5677*V5677</f>
        <v>3.38</v>
      </c>
      <c r="AA5677" s="6">
        <f t="shared" si="460"/>
        <v>13.52</v>
      </c>
    </row>
    <row r="5678" spans="2:27" x14ac:dyDescent="0.3">
      <c r="B5678">
        <v>5675</v>
      </c>
      <c r="C5678" t="s">
        <v>8423</v>
      </c>
      <c r="D5678" s="1">
        <v>42391</v>
      </c>
      <c r="E5678" s="1">
        <v>42396</v>
      </c>
      <c r="F5678" s="9" t="str">
        <f>DATEDIF(D5678,E5678,"d")&amp;" days"</f>
        <v>5 days</v>
      </c>
      <c r="G5678" t="s">
        <v>49</v>
      </c>
      <c r="H5678" t="s">
        <v>4274</v>
      </c>
      <c r="I5678" t="s">
        <v>4275</v>
      </c>
      <c r="J5678" t="s">
        <v>25</v>
      </c>
      <c r="K5678" t="s">
        <v>26</v>
      </c>
      <c r="L5678" t="s">
        <v>94</v>
      </c>
      <c r="M5678" t="s">
        <v>95</v>
      </c>
      <c r="N5678">
        <v>98105</v>
      </c>
      <c r="O5678" t="s">
        <v>43</v>
      </c>
      <c r="P5678" t="s">
        <v>2522</v>
      </c>
      <c r="Q5678" t="s">
        <v>45</v>
      </c>
      <c r="R5678" t="s">
        <v>89</v>
      </c>
      <c r="S5678" t="s">
        <v>2523</v>
      </c>
      <c r="T5678" s="9">
        <v>12.96</v>
      </c>
      <c r="U5678">
        <v>2</v>
      </c>
      <c r="V5678" s="2">
        <v>0</v>
      </c>
      <c r="W5678" s="6">
        <v>6.22</v>
      </c>
      <c r="X5678" s="14">
        <f>AA5678-W5678</f>
        <v>19.700000000000003</v>
      </c>
      <c r="Y5678" s="6">
        <f>T5678*U5678</f>
        <v>25.92</v>
      </c>
      <c r="Z5678" s="6">
        <f>Y5678*V5678</f>
        <v>0</v>
      </c>
      <c r="AA5678" s="6">
        <f t="shared" si="460"/>
        <v>25.92</v>
      </c>
    </row>
    <row r="5679" spans="2:27" x14ac:dyDescent="0.3">
      <c r="B5679">
        <v>5676</v>
      </c>
      <c r="C5679" t="s">
        <v>8424</v>
      </c>
      <c r="D5679" s="1">
        <v>41787</v>
      </c>
      <c r="E5679" s="1">
        <v>41676</v>
      </c>
      <c r="F5679" s="23" t="s">
        <v>10956</v>
      </c>
      <c r="G5679" t="s">
        <v>49</v>
      </c>
      <c r="H5679" t="s">
        <v>5295</v>
      </c>
      <c r="I5679" t="s">
        <v>5296</v>
      </c>
      <c r="J5679" t="s">
        <v>40</v>
      </c>
      <c r="K5679" t="s">
        <v>26</v>
      </c>
      <c r="L5679" t="s">
        <v>94</v>
      </c>
      <c r="M5679" t="s">
        <v>95</v>
      </c>
      <c r="N5679">
        <v>98115</v>
      </c>
      <c r="O5679" t="s">
        <v>43</v>
      </c>
      <c r="P5679" t="s">
        <v>767</v>
      </c>
      <c r="Q5679" t="s">
        <v>70</v>
      </c>
      <c r="R5679" t="s">
        <v>71</v>
      </c>
      <c r="S5679" t="s">
        <v>768</v>
      </c>
      <c r="T5679" s="9">
        <v>57.41</v>
      </c>
      <c r="U5679">
        <v>6</v>
      </c>
      <c r="V5679" s="2">
        <v>0.2</v>
      </c>
      <c r="W5679" s="6">
        <v>5.74</v>
      </c>
      <c r="X5679" s="14">
        <f>AA5679-W5679</f>
        <v>269.82799999999997</v>
      </c>
      <c r="Y5679" s="6">
        <f>T5679*U5679</f>
        <v>344.46</v>
      </c>
      <c r="Z5679" s="6">
        <f>Y5679*V5679</f>
        <v>68.891999999999996</v>
      </c>
      <c r="AA5679" s="6">
        <f t="shared" si="460"/>
        <v>275.56799999999998</v>
      </c>
    </row>
    <row r="5680" spans="2:27" x14ac:dyDescent="0.3">
      <c r="B5680">
        <v>5677</v>
      </c>
      <c r="C5680" t="s">
        <v>8424</v>
      </c>
      <c r="D5680" s="1">
        <v>41787</v>
      </c>
      <c r="E5680" s="1">
        <v>41676</v>
      </c>
      <c r="F5680" s="23" t="s">
        <v>10956</v>
      </c>
      <c r="G5680" t="s">
        <v>49</v>
      </c>
      <c r="H5680" t="s">
        <v>5295</v>
      </c>
      <c r="I5680" t="s">
        <v>5296</v>
      </c>
      <c r="J5680" t="s">
        <v>40</v>
      </c>
      <c r="K5680" t="s">
        <v>26</v>
      </c>
      <c r="L5680" t="s">
        <v>94</v>
      </c>
      <c r="M5680" t="s">
        <v>95</v>
      </c>
      <c r="N5680">
        <v>98115</v>
      </c>
      <c r="O5680" t="s">
        <v>43</v>
      </c>
      <c r="P5680" t="s">
        <v>7699</v>
      </c>
      <c r="Q5680" t="s">
        <v>70</v>
      </c>
      <c r="R5680" t="s">
        <v>160</v>
      </c>
      <c r="S5680" t="s">
        <v>7700</v>
      </c>
      <c r="T5680" s="9">
        <v>27.6</v>
      </c>
      <c r="U5680">
        <v>4</v>
      </c>
      <c r="V5680" s="2">
        <v>0</v>
      </c>
      <c r="W5680" s="6">
        <v>2.21</v>
      </c>
      <c r="X5680" s="14">
        <f>AA5680-W5680</f>
        <v>108.19000000000001</v>
      </c>
      <c r="Y5680" s="6">
        <f>T5680*U5680</f>
        <v>110.4</v>
      </c>
      <c r="Z5680" s="6">
        <f>Y5680*V5680</f>
        <v>0</v>
      </c>
      <c r="AA5680" s="6">
        <f t="shared" si="460"/>
        <v>110.4</v>
      </c>
    </row>
    <row r="5681" spans="2:27" x14ac:dyDescent="0.3">
      <c r="B5681">
        <v>5678</v>
      </c>
      <c r="C5681" t="s">
        <v>8425</v>
      </c>
      <c r="D5681" s="1">
        <v>42002</v>
      </c>
      <c r="E5681" s="1">
        <v>42125</v>
      </c>
      <c r="F5681" s="9" t="str">
        <f>DATEDIF(D5681,E5681,"d")&amp;" days"</f>
        <v>123 days</v>
      </c>
      <c r="G5681" t="s">
        <v>49</v>
      </c>
      <c r="H5681" t="s">
        <v>1978</v>
      </c>
      <c r="I5681" t="s">
        <v>1979</v>
      </c>
      <c r="J5681" t="s">
        <v>25</v>
      </c>
      <c r="K5681" t="s">
        <v>26</v>
      </c>
      <c r="L5681" t="s">
        <v>302</v>
      </c>
      <c r="M5681" t="s">
        <v>210</v>
      </c>
      <c r="N5681">
        <v>60610</v>
      </c>
      <c r="O5681" t="s">
        <v>104</v>
      </c>
      <c r="P5681" t="s">
        <v>6553</v>
      </c>
      <c r="Q5681" t="s">
        <v>31</v>
      </c>
      <c r="R5681" t="s">
        <v>64</v>
      </c>
      <c r="S5681" t="s">
        <v>6554</v>
      </c>
      <c r="T5681" s="9">
        <v>38.979999999999997</v>
      </c>
      <c r="U5681">
        <v>3</v>
      </c>
      <c r="V5681" s="2">
        <v>0.6</v>
      </c>
      <c r="W5681" s="6">
        <v>-50.67</v>
      </c>
      <c r="X5681" s="14">
        <f>AA5681-W5681</f>
        <v>97.445999999999998</v>
      </c>
      <c r="Y5681" s="6">
        <f>T5681*U5681</f>
        <v>116.94</v>
      </c>
      <c r="Z5681" s="6">
        <f>Y5681*V5681</f>
        <v>70.164000000000001</v>
      </c>
      <c r="AA5681" s="6">
        <f t="shared" si="460"/>
        <v>46.775999999999996</v>
      </c>
    </row>
    <row r="5682" spans="2:27" x14ac:dyDescent="0.3">
      <c r="B5682">
        <v>5679</v>
      </c>
      <c r="C5682" t="s">
        <v>8426</v>
      </c>
      <c r="D5682" s="1">
        <v>42579</v>
      </c>
      <c r="E5682" s="1">
        <v>42437</v>
      </c>
      <c r="F5682" s="23" t="s">
        <v>10956</v>
      </c>
      <c r="G5682" t="s">
        <v>49</v>
      </c>
      <c r="H5682" t="s">
        <v>5876</v>
      </c>
      <c r="I5682" t="s">
        <v>5877</v>
      </c>
      <c r="J5682" t="s">
        <v>101</v>
      </c>
      <c r="K5682" t="s">
        <v>26</v>
      </c>
      <c r="L5682" t="s">
        <v>8427</v>
      </c>
      <c r="M5682" t="s">
        <v>237</v>
      </c>
      <c r="N5682">
        <v>49423</v>
      </c>
      <c r="O5682" t="s">
        <v>104</v>
      </c>
      <c r="P5682" t="s">
        <v>3314</v>
      </c>
      <c r="Q5682" t="s">
        <v>45</v>
      </c>
      <c r="R5682" t="s">
        <v>268</v>
      </c>
      <c r="S5682" t="s">
        <v>562</v>
      </c>
      <c r="T5682" s="9">
        <v>20.440000000000001</v>
      </c>
      <c r="U5682">
        <v>7</v>
      </c>
      <c r="V5682" s="2">
        <v>0</v>
      </c>
      <c r="W5682" s="6">
        <v>9.1999999999999993</v>
      </c>
      <c r="X5682" s="14">
        <f>AA5682-W5682</f>
        <v>133.88000000000002</v>
      </c>
      <c r="Y5682" s="6">
        <f>T5682*U5682</f>
        <v>143.08000000000001</v>
      </c>
      <c r="Z5682" s="6">
        <f>Y5682*V5682</f>
        <v>0</v>
      </c>
      <c r="AA5682" s="6">
        <f t="shared" si="460"/>
        <v>143.08000000000001</v>
      </c>
    </row>
    <row r="5683" spans="2:27" x14ac:dyDescent="0.3">
      <c r="B5683">
        <v>5680</v>
      </c>
      <c r="C5683" t="s">
        <v>8426</v>
      </c>
      <c r="D5683" s="1">
        <v>42579</v>
      </c>
      <c r="E5683" s="1">
        <v>42437</v>
      </c>
      <c r="F5683" s="23" t="s">
        <v>10956</v>
      </c>
      <c r="G5683" t="s">
        <v>49</v>
      </c>
      <c r="H5683" t="s">
        <v>5876</v>
      </c>
      <c r="I5683" t="s">
        <v>5877</v>
      </c>
      <c r="J5683" t="s">
        <v>101</v>
      </c>
      <c r="K5683" t="s">
        <v>26</v>
      </c>
      <c r="L5683" t="s">
        <v>8427</v>
      </c>
      <c r="M5683" t="s">
        <v>237</v>
      </c>
      <c r="N5683">
        <v>49423</v>
      </c>
      <c r="O5683" t="s">
        <v>104</v>
      </c>
      <c r="P5683" t="s">
        <v>2017</v>
      </c>
      <c r="Q5683" t="s">
        <v>45</v>
      </c>
      <c r="R5683" t="s">
        <v>89</v>
      </c>
      <c r="S5683" t="s">
        <v>2018</v>
      </c>
      <c r="T5683" s="9">
        <v>109.92</v>
      </c>
      <c r="U5683">
        <v>2</v>
      </c>
      <c r="V5683" s="2">
        <v>0</v>
      </c>
      <c r="W5683" s="6">
        <v>53.86</v>
      </c>
      <c r="X5683" s="14">
        <f>AA5683-W5683</f>
        <v>165.98000000000002</v>
      </c>
      <c r="Y5683" s="6">
        <f>T5683*U5683</f>
        <v>219.84</v>
      </c>
      <c r="Z5683" s="6">
        <f>Y5683*V5683</f>
        <v>0</v>
      </c>
      <c r="AA5683" s="6">
        <f t="shared" si="460"/>
        <v>219.84</v>
      </c>
    </row>
    <row r="5684" spans="2:27" x14ac:dyDescent="0.3">
      <c r="B5684">
        <v>5681</v>
      </c>
      <c r="C5684" t="s">
        <v>8428</v>
      </c>
      <c r="D5684" s="1">
        <v>42637</v>
      </c>
      <c r="E5684" s="1">
        <v>42643</v>
      </c>
      <c r="F5684" s="9" t="str">
        <f t="shared" ref="F5684:F5710" si="464">DATEDIF(D5684,E5684,"d")&amp;" days"</f>
        <v>6 days</v>
      </c>
      <c r="G5684" t="s">
        <v>49</v>
      </c>
      <c r="H5684" t="s">
        <v>4682</v>
      </c>
      <c r="I5684" t="s">
        <v>4683</v>
      </c>
      <c r="J5684" t="s">
        <v>25</v>
      </c>
      <c r="K5684" t="s">
        <v>26</v>
      </c>
      <c r="L5684" t="s">
        <v>7199</v>
      </c>
      <c r="M5684" t="s">
        <v>649</v>
      </c>
      <c r="N5684">
        <v>74012</v>
      </c>
      <c r="O5684" t="s">
        <v>104</v>
      </c>
      <c r="P5684" t="s">
        <v>4840</v>
      </c>
      <c r="Q5684" t="s">
        <v>45</v>
      </c>
      <c r="R5684" t="s">
        <v>74</v>
      </c>
      <c r="S5684" t="s">
        <v>4841</v>
      </c>
      <c r="T5684" s="9">
        <v>6.38</v>
      </c>
      <c r="U5684">
        <v>1</v>
      </c>
      <c r="V5684" s="2">
        <v>0</v>
      </c>
      <c r="W5684" s="6">
        <v>2.93</v>
      </c>
      <c r="X5684" s="14">
        <f>AA5684-W5684</f>
        <v>3.4499999999999997</v>
      </c>
      <c r="Y5684" s="6">
        <f>T5684*U5684</f>
        <v>6.38</v>
      </c>
      <c r="Z5684" s="6">
        <f>Y5684*V5684</f>
        <v>0</v>
      </c>
      <c r="AA5684" s="6">
        <f t="shared" si="460"/>
        <v>6.38</v>
      </c>
    </row>
    <row r="5685" spans="2:27" x14ac:dyDescent="0.3">
      <c r="B5685">
        <v>5682</v>
      </c>
      <c r="C5685" t="s">
        <v>8428</v>
      </c>
      <c r="D5685" s="1">
        <v>42637</v>
      </c>
      <c r="E5685" s="1">
        <v>42643</v>
      </c>
      <c r="F5685" s="9" t="str">
        <f t="shared" si="464"/>
        <v>6 days</v>
      </c>
      <c r="G5685" t="s">
        <v>49</v>
      </c>
      <c r="H5685" t="s">
        <v>4682</v>
      </c>
      <c r="I5685" t="s">
        <v>4683</v>
      </c>
      <c r="J5685" t="s">
        <v>25</v>
      </c>
      <c r="K5685" t="s">
        <v>26</v>
      </c>
      <c r="L5685" t="s">
        <v>7199</v>
      </c>
      <c r="M5685" t="s">
        <v>649</v>
      </c>
      <c r="N5685">
        <v>74012</v>
      </c>
      <c r="O5685" t="s">
        <v>104</v>
      </c>
      <c r="P5685" t="s">
        <v>278</v>
      </c>
      <c r="Q5685" t="s">
        <v>45</v>
      </c>
      <c r="R5685" t="s">
        <v>89</v>
      </c>
      <c r="S5685" t="s">
        <v>279</v>
      </c>
      <c r="T5685" s="9">
        <v>6.48</v>
      </c>
      <c r="U5685">
        <v>1</v>
      </c>
      <c r="V5685" s="2">
        <v>0</v>
      </c>
      <c r="W5685" s="6">
        <v>3.11</v>
      </c>
      <c r="X5685" s="14">
        <f>AA5685-W5685</f>
        <v>3.3700000000000006</v>
      </c>
      <c r="Y5685" s="6">
        <f>T5685*U5685</f>
        <v>6.48</v>
      </c>
      <c r="Z5685" s="6">
        <f>Y5685*V5685</f>
        <v>0</v>
      </c>
      <c r="AA5685" s="6">
        <f t="shared" si="460"/>
        <v>6.48</v>
      </c>
    </row>
    <row r="5686" spans="2:27" x14ac:dyDescent="0.3">
      <c r="B5686">
        <v>5683</v>
      </c>
      <c r="C5686" t="s">
        <v>8429</v>
      </c>
      <c r="D5686" s="1">
        <v>41674</v>
      </c>
      <c r="E5686" s="1">
        <v>41855</v>
      </c>
      <c r="F5686" s="9" t="str">
        <f t="shared" si="464"/>
        <v>181 days</v>
      </c>
      <c r="G5686" t="s">
        <v>49</v>
      </c>
      <c r="H5686" t="s">
        <v>2989</v>
      </c>
      <c r="I5686" t="s">
        <v>2990</v>
      </c>
      <c r="J5686" t="s">
        <v>25</v>
      </c>
      <c r="K5686" t="s">
        <v>26</v>
      </c>
      <c r="L5686" t="s">
        <v>7730</v>
      </c>
      <c r="M5686" t="s">
        <v>1274</v>
      </c>
      <c r="N5686">
        <v>30605</v>
      </c>
      <c r="O5686" t="s">
        <v>29</v>
      </c>
      <c r="P5686" t="s">
        <v>7303</v>
      </c>
      <c r="Q5686" t="s">
        <v>45</v>
      </c>
      <c r="R5686" t="s">
        <v>89</v>
      </c>
      <c r="S5686" t="s">
        <v>7304</v>
      </c>
      <c r="T5686" s="9">
        <v>15.84</v>
      </c>
      <c r="U5686">
        <v>3</v>
      </c>
      <c r="V5686" s="2">
        <v>0</v>
      </c>
      <c r="W5686" s="6">
        <v>7.13</v>
      </c>
      <c r="X5686" s="14">
        <f>AA5686-W5686</f>
        <v>40.389999999999993</v>
      </c>
      <c r="Y5686" s="6">
        <f>T5686*U5686</f>
        <v>47.519999999999996</v>
      </c>
      <c r="Z5686" s="6">
        <f>Y5686*V5686</f>
        <v>0</v>
      </c>
      <c r="AA5686" s="6">
        <f t="shared" si="460"/>
        <v>47.519999999999996</v>
      </c>
    </row>
    <row r="5687" spans="2:27" x14ac:dyDescent="0.3">
      <c r="B5687">
        <v>5684</v>
      </c>
      <c r="C5687" t="s">
        <v>8429</v>
      </c>
      <c r="D5687" s="1">
        <v>41674</v>
      </c>
      <c r="E5687" s="1">
        <v>41855</v>
      </c>
      <c r="F5687" s="9" t="str">
        <f t="shared" si="464"/>
        <v>181 days</v>
      </c>
      <c r="G5687" t="s">
        <v>49</v>
      </c>
      <c r="H5687" t="s">
        <v>2989</v>
      </c>
      <c r="I5687" t="s">
        <v>2990</v>
      </c>
      <c r="J5687" t="s">
        <v>25</v>
      </c>
      <c r="K5687" t="s">
        <v>26</v>
      </c>
      <c r="L5687" t="s">
        <v>7730</v>
      </c>
      <c r="M5687" t="s">
        <v>1274</v>
      </c>
      <c r="N5687">
        <v>30605</v>
      </c>
      <c r="O5687" t="s">
        <v>29</v>
      </c>
      <c r="P5687" t="s">
        <v>6528</v>
      </c>
      <c r="Q5687" t="s">
        <v>70</v>
      </c>
      <c r="R5687" t="s">
        <v>71</v>
      </c>
      <c r="S5687" t="s">
        <v>6529</v>
      </c>
      <c r="T5687" s="9">
        <v>1049.93</v>
      </c>
      <c r="U5687">
        <v>7</v>
      </c>
      <c r="V5687" s="2">
        <v>0</v>
      </c>
      <c r="W5687" s="6">
        <v>293.98</v>
      </c>
      <c r="X5687" s="14">
        <f>AA5687-W5687</f>
        <v>7055.5300000000007</v>
      </c>
      <c r="Y5687" s="6">
        <f>T5687*U5687</f>
        <v>7349.51</v>
      </c>
      <c r="Z5687" s="6">
        <f>Y5687*V5687</f>
        <v>0</v>
      </c>
      <c r="AA5687" s="6">
        <f t="shared" si="460"/>
        <v>7349.51</v>
      </c>
    </row>
    <row r="5688" spans="2:27" x14ac:dyDescent="0.3">
      <c r="B5688">
        <v>5685</v>
      </c>
      <c r="C5688" t="s">
        <v>8429</v>
      </c>
      <c r="D5688" s="1">
        <v>41674</v>
      </c>
      <c r="E5688" s="1">
        <v>41855</v>
      </c>
      <c r="F5688" s="9" t="str">
        <f t="shared" si="464"/>
        <v>181 days</v>
      </c>
      <c r="G5688" t="s">
        <v>49</v>
      </c>
      <c r="H5688" t="s">
        <v>2989</v>
      </c>
      <c r="I5688" t="s">
        <v>2990</v>
      </c>
      <c r="J5688" t="s">
        <v>25</v>
      </c>
      <c r="K5688" t="s">
        <v>26</v>
      </c>
      <c r="L5688" t="s">
        <v>7730</v>
      </c>
      <c r="M5688" t="s">
        <v>1274</v>
      </c>
      <c r="N5688">
        <v>30605</v>
      </c>
      <c r="O5688" t="s">
        <v>29</v>
      </c>
      <c r="P5688" t="s">
        <v>5169</v>
      </c>
      <c r="Q5688" t="s">
        <v>45</v>
      </c>
      <c r="R5688" t="s">
        <v>77</v>
      </c>
      <c r="S5688" t="s">
        <v>5170</v>
      </c>
      <c r="T5688" s="9">
        <v>154.9</v>
      </c>
      <c r="U5688">
        <v>5</v>
      </c>
      <c r="V5688" s="2">
        <v>0</v>
      </c>
      <c r="W5688" s="6">
        <v>40.270000000000003</v>
      </c>
      <c r="X5688" s="14">
        <f>AA5688-W5688</f>
        <v>734.23</v>
      </c>
      <c r="Y5688" s="6">
        <f>T5688*U5688</f>
        <v>774.5</v>
      </c>
      <c r="Z5688" s="6">
        <f>Y5688*V5688</f>
        <v>0</v>
      </c>
      <c r="AA5688" s="6">
        <f t="shared" si="460"/>
        <v>774.5</v>
      </c>
    </row>
    <row r="5689" spans="2:27" x14ac:dyDescent="0.3">
      <c r="B5689">
        <v>5686</v>
      </c>
      <c r="C5689" t="s">
        <v>8430</v>
      </c>
      <c r="D5689" s="1">
        <v>42135</v>
      </c>
      <c r="E5689" s="1">
        <v>42135</v>
      </c>
      <c r="F5689" s="9" t="str">
        <f t="shared" si="464"/>
        <v>0 days</v>
      </c>
      <c r="G5689" t="s">
        <v>1292</v>
      </c>
      <c r="H5689" t="s">
        <v>917</v>
      </c>
      <c r="I5689" t="s">
        <v>918</v>
      </c>
      <c r="J5689" t="s">
        <v>25</v>
      </c>
      <c r="K5689" t="s">
        <v>26</v>
      </c>
      <c r="L5689" t="s">
        <v>94</v>
      </c>
      <c r="M5689" t="s">
        <v>95</v>
      </c>
      <c r="N5689">
        <v>98105</v>
      </c>
      <c r="O5689" t="s">
        <v>43</v>
      </c>
      <c r="P5689" t="s">
        <v>461</v>
      </c>
      <c r="Q5689" t="s">
        <v>45</v>
      </c>
      <c r="R5689" t="s">
        <v>74</v>
      </c>
      <c r="S5689" t="s">
        <v>462</v>
      </c>
      <c r="T5689" s="9">
        <v>98.35</v>
      </c>
      <c r="U5689">
        <v>3</v>
      </c>
      <c r="V5689" s="2">
        <v>0.2</v>
      </c>
      <c r="W5689" s="6">
        <v>35.65</v>
      </c>
      <c r="X5689" s="14">
        <f>AA5689-W5689</f>
        <v>200.38999999999996</v>
      </c>
      <c r="Y5689" s="6">
        <f>T5689*U5689</f>
        <v>295.04999999999995</v>
      </c>
      <c r="Z5689" s="6">
        <f>Y5689*V5689</f>
        <v>59.009999999999991</v>
      </c>
      <c r="AA5689" s="6">
        <f t="shared" si="460"/>
        <v>236.03999999999996</v>
      </c>
    </row>
    <row r="5690" spans="2:27" x14ac:dyDescent="0.3">
      <c r="B5690">
        <v>5687</v>
      </c>
      <c r="C5690" t="s">
        <v>8431</v>
      </c>
      <c r="D5690" s="1">
        <v>41848</v>
      </c>
      <c r="E5690" s="1">
        <v>41848</v>
      </c>
      <c r="F5690" s="9" t="str">
        <f t="shared" si="464"/>
        <v>0 days</v>
      </c>
      <c r="G5690" t="s">
        <v>1292</v>
      </c>
      <c r="H5690" t="s">
        <v>2006</v>
      </c>
      <c r="I5690" t="s">
        <v>2007</v>
      </c>
      <c r="J5690" t="s">
        <v>25</v>
      </c>
      <c r="K5690" t="s">
        <v>26</v>
      </c>
      <c r="L5690" t="s">
        <v>4744</v>
      </c>
      <c r="M5690" t="s">
        <v>53</v>
      </c>
      <c r="N5690">
        <v>32712</v>
      </c>
      <c r="O5690" t="s">
        <v>29</v>
      </c>
      <c r="P5690" t="s">
        <v>498</v>
      </c>
      <c r="Q5690" t="s">
        <v>45</v>
      </c>
      <c r="R5690" t="s">
        <v>268</v>
      </c>
      <c r="S5690" t="s">
        <v>499</v>
      </c>
      <c r="T5690" s="9">
        <v>14.32</v>
      </c>
      <c r="U5690">
        <v>5</v>
      </c>
      <c r="V5690" s="2">
        <v>0.2</v>
      </c>
      <c r="W5690" s="6">
        <v>5.19</v>
      </c>
      <c r="X5690" s="14">
        <f>AA5690-W5690</f>
        <v>52.089999999999996</v>
      </c>
      <c r="Y5690" s="6">
        <f>T5690*U5690</f>
        <v>71.599999999999994</v>
      </c>
      <c r="Z5690" s="6">
        <f>Y5690*V5690</f>
        <v>14.32</v>
      </c>
      <c r="AA5690" s="6">
        <f t="shared" si="460"/>
        <v>57.279999999999994</v>
      </c>
    </row>
    <row r="5691" spans="2:27" x14ac:dyDescent="0.3">
      <c r="B5691">
        <v>5688</v>
      </c>
      <c r="C5691" t="s">
        <v>8431</v>
      </c>
      <c r="D5691" s="1">
        <v>41848</v>
      </c>
      <c r="E5691" s="1">
        <v>41848</v>
      </c>
      <c r="F5691" s="9" t="str">
        <f t="shared" si="464"/>
        <v>0 days</v>
      </c>
      <c r="G5691" t="s">
        <v>1292</v>
      </c>
      <c r="H5691" t="s">
        <v>2006</v>
      </c>
      <c r="I5691" t="s">
        <v>2007</v>
      </c>
      <c r="J5691" t="s">
        <v>25</v>
      </c>
      <c r="K5691" t="s">
        <v>26</v>
      </c>
      <c r="L5691" t="s">
        <v>4744</v>
      </c>
      <c r="M5691" t="s">
        <v>53</v>
      </c>
      <c r="N5691">
        <v>32712</v>
      </c>
      <c r="O5691" t="s">
        <v>29</v>
      </c>
      <c r="P5691" t="s">
        <v>5049</v>
      </c>
      <c r="Q5691" t="s">
        <v>31</v>
      </c>
      <c r="R5691" t="s">
        <v>64</v>
      </c>
      <c r="S5691" t="s">
        <v>5050</v>
      </c>
      <c r="T5691" s="9">
        <v>129.88999999999999</v>
      </c>
      <c r="U5691">
        <v>6</v>
      </c>
      <c r="V5691" s="2">
        <v>0.2</v>
      </c>
      <c r="W5691" s="6">
        <v>12.99</v>
      </c>
      <c r="X5691" s="14">
        <f>AA5691-W5691</f>
        <v>610.48199999999997</v>
      </c>
      <c r="Y5691" s="6">
        <f>T5691*U5691</f>
        <v>779.33999999999992</v>
      </c>
      <c r="Z5691" s="6">
        <f>Y5691*V5691</f>
        <v>155.86799999999999</v>
      </c>
      <c r="AA5691" s="6">
        <f t="shared" si="460"/>
        <v>623.47199999999998</v>
      </c>
    </row>
    <row r="5692" spans="2:27" x14ac:dyDescent="0.3">
      <c r="B5692">
        <v>5689</v>
      </c>
      <c r="C5692" t="s">
        <v>8431</v>
      </c>
      <c r="D5692" s="1">
        <v>41848</v>
      </c>
      <c r="E5692" s="1">
        <v>41848</v>
      </c>
      <c r="F5692" s="9" t="str">
        <f t="shared" si="464"/>
        <v>0 days</v>
      </c>
      <c r="G5692" t="s">
        <v>1292</v>
      </c>
      <c r="H5692" t="s">
        <v>2006</v>
      </c>
      <c r="I5692" t="s">
        <v>2007</v>
      </c>
      <c r="J5692" t="s">
        <v>25</v>
      </c>
      <c r="K5692" t="s">
        <v>26</v>
      </c>
      <c r="L5692" t="s">
        <v>4744</v>
      </c>
      <c r="M5692" t="s">
        <v>53</v>
      </c>
      <c r="N5692">
        <v>32712</v>
      </c>
      <c r="O5692" t="s">
        <v>29</v>
      </c>
      <c r="P5692" t="s">
        <v>4867</v>
      </c>
      <c r="Q5692" t="s">
        <v>45</v>
      </c>
      <c r="R5692" t="s">
        <v>172</v>
      </c>
      <c r="S5692" t="s">
        <v>2963</v>
      </c>
      <c r="T5692" s="9">
        <v>48.94</v>
      </c>
      <c r="U5692">
        <v>7</v>
      </c>
      <c r="V5692" s="2">
        <v>0.2</v>
      </c>
      <c r="W5692" s="6">
        <v>16.52</v>
      </c>
      <c r="X5692" s="14">
        <f>AA5692-W5692</f>
        <v>257.54399999999998</v>
      </c>
      <c r="Y5692" s="6">
        <f>T5692*U5692</f>
        <v>342.58</v>
      </c>
      <c r="Z5692" s="6">
        <f>Y5692*V5692</f>
        <v>68.516000000000005</v>
      </c>
      <c r="AA5692" s="6">
        <f t="shared" si="460"/>
        <v>274.06399999999996</v>
      </c>
    </row>
    <row r="5693" spans="2:27" x14ac:dyDescent="0.3">
      <c r="B5693">
        <v>5690</v>
      </c>
      <c r="C5693" t="s">
        <v>8432</v>
      </c>
      <c r="D5693" s="1">
        <v>42364</v>
      </c>
      <c r="E5693" s="1">
        <v>42369</v>
      </c>
      <c r="F5693" s="9" t="str">
        <f t="shared" si="464"/>
        <v>5 days</v>
      </c>
      <c r="G5693" t="s">
        <v>49</v>
      </c>
      <c r="H5693" t="s">
        <v>416</v>
      </c>
      <c r="I5693" t="s">
        <v>417</v>
      </c>
      <c r="J5693" t="s">
        <v>101</v>
      </c>
      <c r="K5693" t="s">
        <v>26</v>
      </c>
      <c r="L5693" t="s">
        <v>183</v>
      </c>
      <c r="M5693" t="s">
        <v>103</v>
      </c>
      <c r="N5693">
        <v>77070</v>
      </c>
      <c r="O5693" t="s">
        <v>104</v>
      </c>
      <c r="P5693" t="s">
        <v>8284</v>
      </c>
      <c r="Q5693" t="s">
        <v>31</v>
      </c>
      <c r="R5693" t="s">
        <v>35</v>
      </c>
      <c r="S5693" t="s">
        <v>8285</v>
      </c>
      <c r="T5693" s="9">
        <v>275.06</v>
      </c>
      <c r="U5693">
        <v>3</v>
      </c>
      <c r="V5693" s="2">
        <v>0.3</v>
      </c>
      <c r="W5693" s="6">
        <v>-90.38</v>
      </c>
      <c r="X5693" s="14">
        <f>AA5693-W5693</f>
        <v>668.00600000000009</v>
      </c>
      <c r="Y5693" s="6">
        <f>T5693*U5693</f>
        <v>825.18000000000006</v>
      </c>
      <c r="Z5693" s="6">
        <f>Y5693*V5693</f>
        <v>247.554</v>
      </c>
      <c r="AA5693" s="6">
        <f t="shared" si="460"/>
        <v>577.62600000000009</v>
      </c>
    </row>
    <row r="5694" spans="2:27" x14ac:dyDescent="0.3">
      <c r="B5694">
        <v>5691</v>
      </c>
      <c r="C5694" t="s">
        <v>8433</v>
      </c>
      <c r="D5694" s="1">
        <v>42289</v>
      </c>
      <c r="E5694" s="1">
        <v>42354</v>
      </c>
      <c r="F5694" s="9" t="str">
        <f t="shared" si="464"/>
        <v>65 days</v>
      </c>
      <c r="G5694" t="s">
        <v>49</v>
      </c>
      <c r="H5694" t="s">
        <v>3031</v>
      </c>
      <c r="I5694" t="s">
        <v>3032</v>
      </c>
      <c r="J5694" t="s">
        <v>40</v>
      </c>
      <c r="K5694" t="s">
        <v>26</v>
      </c>
      <c r="L5694" t="s">
        <v>4500</v>
      </c>
      <c r="M5694" t="s">
        <v>2741</v>
      </c>
      <c r="N5694">
        <v>21215</v>
      </c>
      <c r="O5694" t="s">
        <v>147</v>
      </c>
      <c r="P5694" t="s">
        <v>5213</v>
      </c>
      <c r="Q5694" t="s">
        <v>45</v>
      </c>
      <c r="R5694" t="s">
        <v>67</v>
      </c>
      <c r="S5694" t="s">
        <v>5214</v>
      </c>
      <c r="T5694" s="9">
        <v>27.36</v>
      </c>
      <c r="U5694">
        <v>9</v>
      </c>
      <c r="V5694" s="2">
        <v>0</v>
      </c>
      <c r="W5694" s="6">
        <v>9.3000000000000007</v>
      </c>
      <c r="X5694" s="14">
        <f>AA5694-W5694</f>
        <v>236.94</v>
      </c>
      <c r="Y5694" s="6">
        <f>T5694*U5694</f>
        <v>246.24</v>
      </c>
      <c r="Z5694" s="6">
        <f>Y5694*V5694</f>
        <v>0</v>
      </c>
      <c r="AA5694" s="6">
        <f t="shared" si="460"/>
        <v>246.24</v>
      </c>
    </row>
    <row r="5695" spans="2:27" x14ac:dyDescent="0.3">
      <c r="B5695">
        <v>5692</v>
      </c>
      <c r="C5695" t="s">
        <v>8433</v>
      </c>
      <c r="D5695" s="1">
        <v>42289</v>
      </c>
      <c r="E5695" s="1">
        <v>42354</v>
      </c>
      <c r="F5695" s="9" t="str">
        <f t="shared" si="464"/>
        <v>65 days</v>
      </c>
      <c r="G5695" t="s">
        <v>49</v>
      </c>
      <c r="H5695" t="s">
        <v>3031</v>
      </c>
      <c r="I5695" t="s">
        <v>3032</v>
      </c>
      <c r="J5695" t="s">
        <v>40</v>
      </c>
      <c r="K5695" t="s">
        <v>26</v>
      </c>
      <c r="L5695" t="s">
        <v>4500</v>
      </c>
      <c r="M5695" t="s">
        <v>2741</v>
      </c>
      <c r="N5695">
        <v>21215</v>
      </c>
      <c r="O5695" t="s">
        <v>147</v>
      </c>
      <c r="P5695" t="s">
        <v>1641</v>
      </c>
      <c r="Q5695" t="s">
        <v>45</v>
      </c>
      <c r="R5695" t="s">
        <v>89</v>
      </c>
      <c r="S5695" t="s">
        <v>1642</v>
      </c>
      <c r="T5695" s="9">
        <v>44.75</v>
      </c>
      <c r="U5695">
        <v>5</v>
      </c>
      <c r="V5695" s="2">
        <v>0</v>
      </c>
      <c r="W5695" s="6">
        <v>20.59</v>
      </c>
      <c r="X5695" s="14">
        <f>AA5695-W5695</f>
        <v>203.16</v>
      </c>
      <c r="Y5695" s="6">
        <f>T5695*U5695</f>
        <v>223.75</v>
      </c>
      <c r="Z5695" s="6">
        <f>Y5695*V5695</f>
        <v>0</v>
      </c>
      <c r="AA5695" s="6">
        <f t="shared" si="460"/>
        <v>223.75</v>
      </c>
    </row>
    <row r="5696" spans="2:27" x14ac:dyDescent="0.3">
      <c r="B5696">
        <v>5693</v>
      </c>
      <c r="C5696" t="s">
        <v>8433</v>
      </c>
      <c r="D5696" s="1">
        <v>42289</v>
      </c>
      <c r="E5696" s="1">
        <v>42354</v>
      </c>
      <c r="F5696" s="9" t="str">
        <f t="shared" si="464"/>
        <v>65 days</v>
      </c>
      <c r="G5696" t="s">
        <v>49</v>
      </c>
      <c r="H5696" t="s">
        <v>3031</v>
      </c>
      <c r="I5696" t="s">
        <v>3032</v>
      </c>
      <c r="J5696" t="s">
        <v>40</v>
      </c>
      <c r="K5696" t="s">
        <v>26</v>
      </c>
      <c r="L5696" t="s">
        <v>4500</v>
      </c>
      <c r="M5696" t="s">
        <v>2741</v>
      </c>
      <c r="N5696">
        <v>21215</v>
      </c>
      <c r="O5696" t="s">
        <v>147</v>
      </c>
      <c r="P5696" t="s">
        <v>2036</v>
      </c>
      <c r="Q5696" t="s">
        <v>70</v>
      </c>
      <c r="R5696" t="s">
        <v>71</v>
      </c>
      <c r="S5696" t="s">
        <v>2037</v>
      </c>
      <c r="T5696" s="9">
        <v>134.99</v>
      </c>
      <c r="U5696">
        <v>1</v>
      </c>
      <c r="V5696" s="2">
        <v>0</v>
      </c>
      <c r="W5696" s="6">
        <v>36.450000000000003</v>
      </c>
      <c r="X5696" s="14">
        <f>AA5696-W5696</f>
        <v>98.54</v>
      </c>
      <c r="Y5696" s="6">
        <f>T5696*U5696</f>
        <v>134.99</v>
      </c>
      <c r="Z5696" s="6">
        <f>Y5696*V5696</f>
        <v>0</v>
      </c>
      <c r="AA5696" s="6">
        <f t="shared" si="460"/>
        <v>134.99</v>
      </c>
    </row>
    <row r="5697" spans="2:27" x14ac:dyDescent="0.3">
      <c r="B5697">
        <v>5694</v>
      </c>
      <c r="C5697" t="s">
        <v>8433</v>
      </c>
      <c r="D5697" s="1">
        <v>42289</v>
      </c>
      <c r="E5697" s="1">
        <v>42354</v>
      </c>
      <c r="F5697" s="9" t="str">
        <f t="shared" si="464"/>
        <v>65 days</v>
      </c>
      <c r="G5697" t="s">
        <v>49</v>
      </c>
      <c r="H5697" t="s">
        <v>3031</v>
      </c>
      <c r="I5697" t="s">
        <v>3032</v>
      </c>
      <c r="J5697" t="s">
        <v>40</v>
      </c>
      <c r="K5697" t="s">
        <v>26</v>
      </c>
      <c r="L5697" t="s">
        <v>4500</v>
      </c>
      <c r="M5697" t="s">
        <v>2741</v>
      </c>
      <c r="N5697">
        <v>21215</v>
      </c>
      <c r="O5697" t="s">
        <v>147</v>
      </c>
      <c r="P5697" t="s">
        <v>7933</v>
      </c>
      <c r="Q5697" t="s">
        <v>45</v>
      </c>
      <c r="R5697" t="s">
        <v>89</v>
      </c>
      <c r="S5697" t="s">
        <v>7934</v>
      </c>
      <c r="T5697" s="9">
        <v>26.4</v>
      </c>
      <c r="U5697">
        <v>5</v>
      </c>
      <c r="V5697" s="2">
        <v>0</v>
      </c>
      <c r="W5697" s="6">
        <v>12.67</v>
      </c>
      <c r="X5697" s="14">
        <f>AA5697-W5697</f>
        <v>119.33</v>
      </c>
      <c r="Y5697" s="6">
        <f>T5697*U5697</f>
        <v>132</v>
      </c>
      <c r="Z5697" s="6">
        <f>Y5697*V5697</f>
        <v>0</v>
      </c>
      <c r="AA5697" s="6">
        <f t="shared" si="460"/>
        <v>132</v>
      </c>
    </row>
    <row r="5698" spans="2:27" x14ac:dyDescent="0.3">
      <c r="B5698">
        <v>5695</v>
      </c>
      <c r="C5698" t="s">
        <v>8433</v>
      </c>
      <c r="D5698" s="1">
        <v>42289</v>
      </c>
      <c r="E5698" s="1">
        <v>42354</v>
      </c>
      <c r="F5698" s="9" t="str">
        <f t="shared" si="464"/>
        <v>65 days</v>
      </c>
      <c r="G5698" t="s">
        <v>49</v>
      </c>
      <c r="H5698" t="s">
        <v>3031</v>
      </c>
      <c r="I5698" t="s">
        <v>3032</v>
      </c>
      <c r="J5698" t="s">
        <v>40</v>
      </c>
      <c r="K5698" t="s">
        <v>26</v>
      </c>
      <c r="L5698" t="s">
        <v>4500</v>
      </c>
      <c r="M5698" t="s">
        <v>2741</v>
      </c>
      <c r="N5698">
        <v>21215</v>
      </c>
      <c r="O5698" t="s">
        <v>147</v>
      </c>
      <c r="P5698" t="s">
        <v>1282</v>
      </c>
      <c r="Q5698" t="s">
        <v>31</v>
      </c>
      <c r="R5698" t="s">
        <v>35</v>
      </c>
      <c r="S5698" t="s">
        <v>1283</v>
      </c>
      <c r="T5698" s="9">
        <v>542.94000000000005</v>
      </c>
      <c r="U5698">
        <v>3</v>
      </c>
      <c r="V5698" s="2">
        <v>0</v>
      </c>
      <c r="W5698" s="6">
        <v>141.16</v>
      </c>
      <c r="X5698" s="14">
        <f>AA5698-W5698</f>
        <v>1487.66</v>
      </c>
      <c r="Y5698" s="6">
        <f>T5698*U5698</f>
        <v>1628.8200000000002</v>
      </c>
      <c r="Z5698" s="6">
        <f>Y5698*V5698</f>
        <v>0</v>
      </c>
      <c r="AA5698" s="6">
        <f t="shared" si="460"/>
        <v>1628.8200000000002</v>
      </c>
    </row>
    <row r="5699" spans="2:27" x14ac:dyDescent="0.3">
      <c r="B5699">
        <v>5696</v>
      </c>
      <c r="C5699" t="s">
        <v>8434</v>
      </c>
      <c r="D5699" s="1">
        <v>42495</v>
      </c>
      <c r="E5699" s="1">
        <v>42556</v>
      </c>
      <c r="F5699" s="9" t="str">
        <f t="shared" si="464"/>
        <v>61 days</v>
      </c>
      <c r="G5699" t="s">
        <v>22</v>
      </c>
      <c r="H5699" t="s">
        <v>7266</v>
      </c>
      <c r="I5699" t="s">
        <v>7267</v>
      </c>
      <c r="J5699" t="s">
        <v>25</v>
      </c>
      <c r="K5699" t="s">
        <v>26</v>
      </c>
      <c r="L5699" t="s">
        <v>126</v>
      </c>
      <c r="M5699" t="s">
        <v>42</v>
      </c>
      <c r="N5699">
        <v>94109</v>
      </c>
      <c r="O5699" t="s">
        <v>43</v>
      </c>
      <c r="P5699" t="s">
        <v>3814</v>
      </c>
      <c r="Q5699" t="s">
        <v>31</v>
      </c>
      <c r="R5699" t="s">
        <v>55</v>
      </c>
      <c r="S5699" t="s">
        <v>3815</v>
      </c>
      <c r="T5699" s="9">
        <v>71.09</v>
      </c>
      <c r="U5699">
        <v>2</v>
      </c>
      <c r="V5699" s="2">
        <v>0.2</v>
      </c>
      <c r="W5699" s="6">
        <v>-1.78</v>
      </c>
      <c r="X5699" s="14">
        <f>AA5699-W5699</f>
        <v>115.524</v>
      </c>
      <c r="Y5699" s="6">
        <f>T5699*U5699</f>
        <v>142.18</v>
      </c>
      <c r="Z5699" s="6">
        <f>Y5699*V5699</f>
        <v>28.436000000000003</v>
      </c>
      <c r="AA5699" s="6">
        <f t="shared" si="460"/>
        <v>113.744</v>
      </c>
    </row>
    <row r="5700" spans="2:27" x14ac:dyDescent="0.3">
      <c r="B5700">
        <v>5697</v>
      </c>
      <c r="C5700" t="s">
        <v>8435</v>
      </c>
      <c r="D5700" s="1">
        <v>43022</v>
      </c>
      <c r="E5700" s="1">
        <v>43026</v>
      </c>
      <c r="F5700" s="9" t="str">
        <f t="shared" si="464"/>
        <v>4 days</v>
      </c>
      <c r="G5700" t="s">
        <v>49</v>
      </c>
      <c r="H5700" t="s">
        <v>2713</v>
      </c>
      <c r="I5700" t="s">
        <v>2714</v>
      </c>
      <c r="J5700" t="s">
        <v>101</v>
      </c>
      <c r="K5700" t="s">
        <v>26</v>
      </c>
      <c r="L5700" t="s">
        <v>302</v>
      </c>
      <c r="M5700" t="s">
        <v>210</v>
      </c>
      <c r="N5700">
        <v>60623</v>
      </c>
      <c r="O5700" t="s">
        <v>104</v>
      </c>
      <c r="P5700" t="s">
        <v>1338</v>
      </c>
      <c r="Q5700" t="s">
        <v>45</v>
      </c>
      <c r="R5700" t="s">
        <v>74</v>
      </c>
      <c r="S5700" t="s">
        <v>1339</v>
      </c>
      <c r="T5700" s="9">
        <v>27.4</v>
      </c>
      <c r="U5700">
        <v>9</v>
      </c>
      <c r="V5700" s="2">
        <v>0.8</v>
      </c>
      <c r="W5700" s="6">
        <v>-42.46</v>
      </c>
      <c r="X5700" s="14">
        <f>AA5700-W5700</f>
        <v>91.78</v>
      </c>
      <c r="Y5700" s="6">
        <f>T5700*U5700</f>
        <v>246.6</v>
      </c>
      <c r="Z5700" s="6">
        <f>Y5700*V5700</f>
        <v>197.28</v>
      </c>
      <c r="AA5700" s="6">
        <f t="shared" si="460"/>
        <v>49.319999999999993</v>
      </c>
    </row>
    <row r="5701" spans="2:27" x14ac:dyDescent="0.3">
      <c r="B5701">
        <v>5698</v>
      </c>
      <c r="C5701" t="s">
        <v>8435</v>
      </c>
      <c r="D5701" s="1">
        <v>43022</v>
      </c>
      <c r="E5701" s="1">
        <v>43026</v>
      </c>
      <c r="F5701" s="9" t="str">
        <f t="shared" si="464"/>
        <v>4 days</v>
      </c>
      <c r="G5701" t="s">
        <v>49</v>
      </c>
      <c r="H5701" t="s">
        <v>2713</v>
      </c>
      <c r="I5701" t="s">
        <v>2714</v>
      </c>
      <c r="J5701" t="s">
        <v>101</v>
      </c>
      <c r="K5701" t="s">
        <v>26</v>
      </c>
      <c r="L5701" t="s">
        <v>302</v>
      </c>
      <c r="M5701" t="s">
        <v>210</v>
      </c>
      <c r="N5701">
        <v>60623</v>
      </c>
      <c r="O5701" t="s">
        <v>104</v>
      </c>
      <c r="P5701" t="s">
        <v>4307</v>
      </c>
      <c r="Q5701" t="s">
        <v>45</v>
      </c>
      <c r="R5701" t="s">
        <v>74</v>
      </c>
      <c r="S5701" t="s">
        <v>4308</v>
      </c>
      <c r="T5701" s="9">
        <v>13.46</v>
      </c>
      <c r="U5701">
        <v>1</v>
      </c>
      <c r="V5701" s="2">
        <v>0.8</v>
      </c>
      <c r="W5701" s="6">
        <v>-23.55</v>
      </c>
      <c r="X5701" s="14">
        <f>AA5701-W5701</f>
        <v>26.242000000000001</v>
      </c>
      <c r="Y5701" s="6">
        <f>T5701*U5701</f>
        <v>13.46</v>
      </c>
      <c r="Z5701" s="6">
        <f>Y5701*V5701</f>
        <v>10.768000000000001</v>
      </c>
      <c r="AA5701" s="6">
        <f t="shared" ref="AA5701:AA5764" si="465">Y5701-Z5701</f>
        <v>2.6920000000000002</v>
      </c>
    </row>
    <row r="5702" spans="2:27" x14ac:dyDescent="0.3">
      <c r="B5702">
        <v>5699</v>
      </c>
      <c r="C5702" t="s">
        <v>8436</v>
      </c>
      <c r="D5702" s="1">
        <v>42501</v>
      </c>
      <c r="E5702" s="1">
        <v>42501</v>
      </c>
      <c r="F5702" s="9" t="str">
        <f t="shared" si="464"/>
        <v>0 days</v>
      </c>
      <c r="G5702" t="s">
        <v>1292</v>
      </c>
      <c r="H5702" t="s">
        <v>3661</v>
      </c>
      <c r="I5702" t="s">
        <v>3662</v>
      </c>
      <c r="J5702" t="s">
        <v>25</v>
      </c>
      <c r="K5702" t="s">
        <v>26</v>
      </c>
      <c r="L5702" t="s">
        <v>1990</v>
      </c>
      <c r="M5702" t="s">
        <v>103</v>
      </c>
      <c r="N5702">
        <v>78041</v>
      </c>
      <c r="O5702" t="s">
        <v>104</v>
      </c>
      <c r="P5702" t="s">
        <v>2257</v>
      </c>
      <c r="Q5702" t="s">
        <v>45</v>
      </c>
      <c r="R5702" t="s">
        <v>46</v>
      </c>
      <c r="S5702" t="s">
        <v>2258</v>
      </c>
      <c r="T5702" s="9">
        <v>11.84</v>
      </c>
      <c r="U5702">
        <v>1</v>
      </c>
      <c r="V5702" s="2">
        <v>0.2</v>
      </c>
      <c r="W5702" s="6">
        <v>4.4400000000000004</v>
      </c>
      <c r="X5702" s="14">
        <f>AA5702-W5702</f>
        <v>5.0319999999999991</v>
      </c>
      <c r="Y5702" s="6">
        <f>T5702*U5702</f>
        <v>11.84</v>
      </c>
      <c r="Z5702" s="6">
        <f>Y5702*V5702</f>
        <v>2.3679999999999999</v>
      </c>
      <c r="AA5702" s="6">
        <f t="shared" si="465"/>
        <v>9.4719999999999995</v>
      </c>
    </row>
    <row r="5703" spans="2:27" x14ac:dyDescent="0.3">
      <c r="B5703">
        <v>5700</v>
      </c>
      <c r="C5703" t="s">
        <v>8437</v>
      </c>
      <c r="D5703" s="1">
        <v>42805</v>
      </c>
      <c r="E5703" s="1">
        <v>42958</v>
      </c>
      <c r="F5703" s="9" t="str">
        <f t="shared" si="464"/>
        <v>153 days</v>
      </c>
      <c r="G5703" t="s">
        <v>49</v>
      </c>
      <c r="H5703" t="s">
        <v>386</v>
      </c>
      <c r="I5703" t="s">
        <v>387</v>
      </c>
      <c r="J5703" t="s">
        <v>25</v>
      </c>
      <c r="K5703" t="s">
        <v>26</v>
      </c>
      <c r="L5703" t="s">
        <v>126</v>
      </c>
      <c r="M5703" t="s">
        <v>42</v>
      </c>
      <c r="N5703">
        <v>94109</v>
      </c>
      <c r="O5703" t="s">
        <v>43</v>
      </c>
      <c r="P5703" t="s">
        <v>7524</v>
      </c>
      <c r="Q5703" t="s">
        <v>45</v>
      </c>
      <c r="R5703" t="s">
        <v>89</v>
      </c>
      <c r="S5703" t="s">
        <v>7525</v>
      </c>
      <c r="T5703" s="9">
        <v>35.880000000000003</v>
      </c>
      <c r="U5703">
        <v>6</v>
      </c>
      <c r="V5703" s="2">
        <v>0</v>
      </c>
      <c r="W5703" s="6">
        <v>17.579999999999998</v>
      </c>
      <c r="X5703" s="14">
        <f>AA5703-W5703</f>
        <v>197.70000000000005</v>
      </c>
      <c r="Y5703" s="6">
        <f>T5703*U5703</f>
        <v>215.28000000000003</v>
      </c>
      <c r="Z5703" s="6">
        <f>Y5703*V5703</f>
        <v>0</v>
      </c>
      <c r="AA5703" s="6">
        <f t="shared" si="465"/>
        <v>215.28000000000003</v>
      </c>
    </row>
    <row r="5704" spans="2:27" x14ac:dyDescent="0.3">
      <c r="B5704">
        <v>5701</v>
      </c>
      <c r="C5704" t="s">
        <v>8438</v>
      </c>
      <c r="D5704" s="1">
        <v>42698</v>
      </c>
      <c r="E5704" s="1">
        <v>42700</v>
      </c>
      <c r="F5704" s="9" t="str">
        <f t="shared" si="464"/>
        <v>2 days</v>
      </c>
      <c r="G5704" t="s">
        <v>187</v>
      </c>
      <c r="H5704" t="s">
        <v>3386</v>
      </c>
      <c r="I5704" t="s">
        <v>3387</v>
      </c>
      <c r="J5704" t="s">
        <v>101</v>
      </c>
      <c r="K5704" t="s">
        <v>26</v>
      </c>
      <c r="L5704" t="s">
        <v>2184</v>
      </c>
      <c r="M5704" t="s">
        <v>497</v>
      </c>
      <c r="N5704">
        <v>44105</v>
      </c>
      <c r="O5704" t="s">
        <v>147</v>
      </c>
      <c r="P5704" t="s">
        <v>2427</v>
      </c>
      <c r="Q5704" t="s">
        <v>45</v>
      </c>
      <c r="R5704" t="s">
        <v>172</v>
      </c>
      <c r="S5704" t="s">
        <v>2428</v>
      </c>
      <c r="T5704" s="9">
        <v>40.75</v>
      </c>
      <c r="U5704">
        <v>3</v>
      </c>
      <c r="V5704" s="2">
        <v>0.2</v>
      </c>
      <c r="W5704" s="6">
        <v>15.28</v>
      </c>
      <c r="X5704" s="14">
        <f>AA5704-W5704</f>
        <v>82.52</v>
      </c>
      <c r="Y5704" s="6">
        <f>T5704*U5704</f>
        <v>122.25</v>
      </c>
      <c r="Z5704" s="6">
        <f>Y5704*V5704</f>
        <v>24.450000000000003</v>
      </c>
      <c r="AA5704" s="6">
        <f t="shared" si="465"/>
        <v>97.8</v>
      </c>
    </row>
    <row r="5705" spans="2:27" x14ac:dyDescent="0.3">
      <c r="B5705">
        <v>5702</v>
      </c>
      <c r="C5705" t="s">
        <v>8438</v>
      </c>
      <c r="D5705" s="1">
        <v>42698</v>
      </c>
      <c r="E5705" s="1">
        <v>42700</v>
      </c>
      <c r="F5705" s="9" t="str">
        <f t="shared" si="464"/>
        <v>2 days</v>
      </c>
      <c r="G5705" t="s">
        <v>187</v>
      </c>
      <c r="H5705" t="s">
        <v>3386</v>
      </c>
      <c r="I5705" t="s">
        <v>3387</v>
      </c>
      <c r="J5705" t="s">
        <v>101</v>
      </c>
      <c r="K5705" t="s">
        <v>26</v>
      </c>
      <c r="L5705" t="s">
        <v>2184</v>
      </c>
      <c r="M5705" t="s">
        <v>497</v>
      </c>
      <c r="N5705">
        <v>44105</v>
      </c>
      <c r="O5705" t="s">
        <v>147</v>
      </c>
      <c r="P5705" t="s">
        <v>4250</v>
      </c>
      <c r="Q5705" t="s">
        <v>70</v>
      </c>
      <c r="R5705" t="s">
        <v>160</v>
      </c>
      <c r="S5705" t="s">
        <v>4251</v>
      </c>
      <c r="T5705" s="9">
        <v>139.96</v>
      </c>
      <c r="U5705">
        <v>5</v>
      </c>
      <c r="V5705" s="2">
        <v>0.2</v>
      </c>
      <c r="W5705" s="6">
        <v>-22.74</v>
      </c>
      <c r="X5705" s="14">
        <f>AA5705-W5705</f>
        <v>582.58000000000004</v>
      </c>
      <c r="Y5705" s="6">
        <f>T5705*U5705</f>
        <v>699.80000000000007</v>
      </c>
      <c r="Z5705" s="6">
        <f>Y5705*V5705</f>
        <v>139.96</v>
      </c>
      <c r="AA5705" s="6">
        <f t="shared" si="465"/>
        <v>559.84</v>
      </c>
    </row>
    <row r="5706" spans="2:27" x14ac:dyDescent="0.3">
      <c r="B5706">
        <v>5703</v>
      </c>
      <c r="C5706" t="s">
        <v>8439</v>
      </c>
      <c r="D5706" s="1">
        <v>41987</v>
      </c>
      <c r="E5706" s="1">
        <v>41994</v>
      </c>
      <c r="F5706" s="9" t="str">
        <f t="shared" si="464"/>
        <v>7 days</v>
      </c>
      <c r="G5706" t="s">
        <v>49</v>
      </c>
      <c r="H5706" t="s">
        <v>2374</v>
      </c>
      <c r="I5706" t="s">
        <v>2375</v>
      </c>
      <c r="J5706" t="s">
        <v>25</v>
      </c>
      <c r="K5706" t="s">
        <v>26</v>
      </c>
      <c r="L5706" t="s">
        <v>5186</v>
      </c>
      <c r="M5706" t="s">
        <v>497</v>
      </c>
      <c r="N5706">
        <v>43302</v>
      </c>
      <c r="O5706" t="s">
        <v>147</v>
      </c>
      <c r="P5706" t="s">
        <v>3724</v>
      </c>
      <c r="Q5706" t="s">
        <v>45</v>
      </c>
      <c r="R5706" t="s">
        <v>67</v>
      </c>
      <c r="S5706" t="s">
        <v>3725</v>
      </c>
      <c r="T5706" s="9">
        <v>2.62</v>
      </c>
      <c r="U5706">
        <v>1</v>
      </c>
      <c r="V5706" s="2">
        <v>0.2</v>
      </c>
      <c r="W5706" s="6">
        <v>0.3</v>
      </c>
      <c r="X5706" s="14">
        <f>AA5706-W5706</f>
        <v>1.796</v>
      </c>
      <c r="Y5706" s="6">
        <f>T5706*U5706</f>
        <v>2.62</v>
      </c>
      <c r="Z5706" s="6">
        <f>Y5706*V5706</f>
        <v>0.52400000000000002</v>
      </c>
      <c r="AA5706" s="6">
        <f t="shared" si="465"/>
        <v>2.0960000000000001</v>
      </c>
    </row>
    <row r="5707" spans="2:27" x14ac:dyDescent="0.3">
      <c r="B5707">
        <v>5704</v>
      </c>
      <c r="C5707" t="s">
        <v>8439</v>
      </c>
      <c r="D5707" s="1">
        <v>41987</v>
      </c>
      <c r="E5707" s="1">
        <v>41994</v>
      </c>
      <c r="F5707" s="9" t="str">
        <f t="shared" si="464"/>
        <v>7 days</v>
      </c>
      <c r="G5707" t="s">
        <v>49</v>
      </c>
      <c r="H5707" t="s">
        <v>2374</v>
      </c>
      <c r="I5707" t="s">
        <v>2375</v>
      </c>
      <c r="J5707" t="s">
        <v>25</v>
      </c>
      <c r="K5707" t="s">
        <v>26</v>
      </c>
      <c r="L5707" t="s">
        <v>5186</v>
      </c>
      <c r="M5707" t="s">
        <v>497</v>
      </c>
      <c r="N5707">
        <v>43302</v>
      </c>
      <c r="O5707" t="s">
        <v>147</v>
      </c>
      <c r="P5707" t="s">
        <v>5489</v>
      </c>
      <c r="Q5707" t="s">
        <v>31</v>
      </c>
      <c r="R5707" t="s">
        <v>55</v>
      </c>
      <c r="S5707" t="s">
        <v>5490</v>
      </c>
      <c r="T5707" s="9">
        <v>136.53</v>
      </c>
      <c r="U5707">
        <v>1</v>
      </c>
      <c r="V5707" s="2">
        <v>0.4</v>
      </c>
      <c r="W5707" s="6">
        <v>-52.34</v>
      </c>
      <c r="X5707" s="14">
        <f>AA5707-W5707</f>
        <v>134.25800000000001</v>
      </c>
      <c r="Y5707" s="6">
        <f>T5707*U5707</f>
        <v>136.53</v>
      </c>
      <c r="Z5707" s="6">
        <f>Y5707*V5707</f>
        <v>54.612000000000002</v>
      </c>
      <c r="AA5707" s="6">
        <f t="shared" si="465"/>
        <v>81.918000000000006</v>
      </c>
    </row>
    <row r="5708" spans="2:27" x14ac:dyDescent="0.3">
      <c r="B5708">
        <v>5705</v>
      </c>
      <c r="C5708" t="s">
        <v>8439</v>
      </c>
      <c r="D5708" s="1">
        <v>41987</v>
      </c>
      <c r="E5708" s="1">
        <v>41994</v>
      </c>
      <c r="F5708" s="9" t="str">
        <f t="shared" si="464"/>
        <v>7 days</v>
      </c>
      <c r="G5708" t="s">
        <v>49</v>
      </c>
      <c r="H5708" t="s">
        <v>2374</v>
      </c>
      <c r="I5708" t="s">
        <v>2375</v>
      </c>
      <c r="J5708" t="s">
        <v>25</v>
      </c>
      <c r="K5708" t="s">
        <v>26</v>
      </c>
      <c r="L5708" t="s">
        <v>5186</v>
      </c>
      <c r="M5708" t="s">
        <v>497</v>
      </c>
      <c r="N5708">
        <v>43302</v>
      </c>
      <c r="O5708" t="s">
        <v>147</v>
      </c>
      <c r="P5708" t="s">
        <v>2999</v>
      </c>
      <c r="Q5708" t="s">
        <v>70</v>
      </c>
      <c r="R5708" t="s">
        <v>160</v>
      </c>
      <c r="S5708" t="s">
        <v>3000</v>
      </c>
      <c r="T5708" s="9">
        <v>263.95999999999998</v>
      </c>
      <c r="U5708">
        <v>1</v>
      </c>
      <c r="V5708" s="2">
        <v>0.2</v>
      </c>
      <c r="W5708" s="6">
        <v>42.89</v>
      </c>
      <c r="X5708" s="14">
        <f>AA5708-W5708</f>
        <v>168.27799999999996</v>
      </c>
      <c r="Y5708" s="6">
        <f>T5708*U5708</f>
        <v>263.95999999999998</v>
      </c>
      <c r="Z5708" s="6">
        <f>Y5708*V5708</f>
        <v>52.792000000000002</v>
      </c>
      <c r="AA5708" s="6">
        <f t="shared" si="465"/>
        <v>211.16799999999998</v>
      </c>
    </row>
    <row r="5709" spans="2:27" x14ac:dyDescent="0.3">
      <c r="B5709">
        <v>5706</v>
      </c>
      <c r="C5709" t="s">
        <v>8440</v>
      </c>
      <c r="D5709" s="1">
        <v>41709</v>
      </c>
      <c r="E5709" s="1">
        <v>41862</v>
      </c>
      <c r="F5709" s="9" t="str">
        <f t="shared" si="464"/>
        <v>153 days</v>
      </c>
      <c r="G5709" t="s">
        <v>49</v>
      </c>
      <c r="H5709" t="s">
        <v>2182</v>
      </c>
      <c r="I5709" t="s">
        <v>2183</v>
      </c>
      <c r="J5709" t="s">
        <v>25</v>
      </c>
      <c r="K5709" t="s">
        <v>26</v>
      </c>
      <c r="L5709" t="s">
        <v>747</v>
      </c>
      <c r="M5709" t="s">
        <v>748</v>
      </c>
      <c r="N5709">
        <v>6824</v>
      </c>
      <c r="O5709" t="s">
        <v>147</v>
      </c>
      <c r="P5709" t="s">
        <v>6820</v>
      </c>
      <c r="Q5709" t="s">
        <v>45</v>
      </c>
      <c r="R5709" t="s">
        <v>578</v>
      </c>
      <c r="S5709" t="s">
        <v>6821</v>
      </c>
      <c r="T5709" s="9">
        <v>11.64</v>
      </c>
      <c r="U5709">
        <v>3</v>
      </c>
      <c r="V5709" s="2">
        <v>0</v>
      </c>
      <c r="W5709" s="6">
        <v>3.38</v>
      </c>
      <c r="X5709" s="14">
        <f>AA5709-W5709</f>
        <v>31.540000000000003</v>
      </c>
      <c r="Y5709" s="6">
        <f>T5709*U5709</f>
        <v>34.92</v>
      </c>
      <c r="Z5709" s="6">
        <f>Y5709*V5709</f>
        <v>0</v>
      </c>
      <c r="AA5709" s="6">
        <f t="shared" si="465"/>
        <v>34.92</v>
      </c>
    </row>
    <row r="5710" spans="2:27" x14ac:dyDescent="0.3">
      <c r="B5710">
        <v>5707</v>
      </c>
      <c r="C5710" t="s">
        <v>8441</v>
      </c>
      <c r="D5710" s="1">
        <v>43000</v>
      </c>
      <c r="E5710" s="1">
        <v>43003</v>
      </c>
      <c r="F5710" s="9" t="str">
        <f t="shared" si="464"/>
        <v>3 days</v>
      </c>
      <c r="G5710" t="s">
        <v>22</v>
      </c>
      <c r="H5710" t="s">
        <v>3895</v>
      </c>
      <c r="I5710" t="s">
        <v>3896</v>
      </c>
      <c r="J5710" t="s">
        <v>40</v>
      </c>
      <c r="K5710" t="s">
        <v>26</v>
      </c>
      <c r="L5710" t="s">
        <v>265</v>
      </c>
      <c r="M5710" t="s">
        <v>266</v>
      </c>
      <c r="N5710">
        <v>10009</v>
      </c>
      <c r="O5710" t="s">
        <v>147</v>
      </c>
      <c r="P5710" t="s">
        <v>7015</v>
      </c>
      <c r="Q5710" t="s">
        <v>45</v>
      </c>
      <c r="R5710" t="s">
        <v>74</v>
      </c>
      <c r="S5710" t="s">
        <v>7016</v>
      </c>
      <c r="T5710" s="9">
        <v>40.18</v>
      </c>
      <c r="U5710">
        <v>3</v>
      </c>
      <c r="V5710" s="2">
        <v>0.2</v>
      </c>
      <c r="W5710" s="6">
        <v>14.56</v>
      </c>
      <c r="X5710" s="14">
        <f>AA5710-W5710</f>
        <v>81.871999999999986</v>
      </c>
      <c r="Y5710" s="6">
        <f>T5710*U5710</f>
        <v>120.53999999999999</v>
      </c>
      <c r="Z5710" s="6">
        <f>Y5710*V5710</f>
        <v>24.108000000000001</v>
      </c>
      <c r="AA5710" s="6">
        <f t="shared" si="465"/>
        <v>96.431999999999988</v>
      </c>
    </row>
    <row r="5711" spans="2:27" x14ac:dyDescent="0.3">
      <c r="B5711">
        <v>5708</v>
      </c>
      <c r="C5711" t="s">
        <v>8442</v>
      </c>
      <c r="D5711" s="1">
        <v>42221</v>
      </c>
      <c r="E5711" s="1">
        <v>42139</v>
      </c>
      <c r="F5711" s="23" t="s">
        <v>10956</v>
      </c>
      <c r="G5711" t="s">
        <v>49</v>
      </c>
      <c r="H5711" t="s">
        <v>4284</v>
      </c>
      <c r="I5711" t="s">
        <v>4285</v>
      </c>
      <c r="J5711" t="s">
        <v>25</v>
      </c>
      <c r="K5711" t="s">
        <v>26</v>
      </c>
      <c r="L5711" t="s">
        <v>265</v>
      </c>
      <c r="M5711" t="s">
        <v>266</v>
      </c>
      <c r="N5711">
        <v>10024</v>
      </c>
      <c r="O5711" t="s">
        <v>147</v>
      </c>
      <c r="P5711" t="s">
        <v>2938</v>
      </c>
      <c r="Q5711" t="s">
        <v>31</v>
      </c>
      <c r="R5711" t="s">
        <v>64</v>
      </c>
      <c r="S5711" t="s">
        <v>2939</v>
      </c>
      <c r="T5711" s="9">
        <v>79.44</v>
      </c>
      <c r="U5711">
        <v>3</v>
      </c>
      <c r="V5711" s="2">
        <v>0</v>
      </c>
      <c r="W5711" s="6">
        <v>30.19</v>
      </c>
      <c r="X5711" s="14">
        <f>AA5711-W5711</f>
        <v>208.13</v>
      </c>
      <c r="Y5711" s="6">
        <f>T5711*U5711</f>
        <v>238.32</v>
      </c>
      <c r="Z5711" s="6">
        <f>Y5711*V5711</f>
        <v>0</v>
      </c>
      <c r="AA5711" s="6">
        <f t="shared" si="465"/>
        <v>238.32</v>
      </c>
    </row>
    <row r="5712" spans="2:27" x14ac:dyDescent="0.3">
      <c r="B5712">
        <v>5709</v>
      </c>
      <c r="C5712" t="s">
        <v>8442</v>
      </c>
      <c r="D5712" s="1">
        <v>42221</v>
      </c>
      <c r="E5712" s="1">
        <v>42139</v>
      </c>
      <c r="F5712" s="23" t="s">
        <v>10956</v>
      </c>
      <c r="G5712" t="s">
        <v>49</v>
      </c>
      <c r="H5712" t="s">
        <v>4284</v>
      </c>
      <c r="I5712" t="s">
        <v>4285</v>
      </c>
      <c r="J5712" t="s">
        <v>25</v>
      </c>
      <c r="K5712" t="s">
        <v>26</v>
      </c>
      <c r="L5712" t="s">
        <v>265</v>
      </c>
      <c r="M5712" t="s">
        <v>266</v>
      </c>
      <c r="N5712">
        <v>10024</v>
      </c>
      <c r="O5712" t="s">
        <v>147</v>
      </c>
      <c r="P5712" t="s">
        <v>5901</v>
      </c>
      <c r="Q5712" t="s">
        <v>45</v>
      </c>
      <c r="R5712" t="s">
        <v>578</v>
      </c>
      <c r="S5712" t="s">
        <v>5902</v>
      </c>
      <c r="T5712" s="9">
        <v>357.93</v>
      </c>
      <c r="U5712">
        <v>3</v>
      </c>
      <c r="V5712" s="2">
        <v>0</v>
      </c>
      <c r="W5712" s="6">
        <v>7.16</v>
      </c>
      <c r="X5712" s="14">
        <f>AA5712-W5712</f>
        <v>1066.6299999999999</v>
      </c>
      <c r="Y5712" s="6">
        <f>T5712*U5712</f>
        <v>1073.79</v>
      </c>
      <c r="Z5712" s="6">
        <f>Y5712*V5712</f>
        <v>0</v>
      </c>
      <c r="AA5712" s="6">
        <f t="shared" si="465"/>
        <v>1073.79</v>
      </c>
    </row>
    <row r="5713" spans="2:27" x14ac:dyDescent="0.3">
      <c r="B5713">
        <v>5710</v>
      </c>
      <c r="C5713" t="s">
        <v>8442</v>
      </c>
      <c r="D5713" s="1">
        <v>42221</v>
      </c>
      <c r="E5713" s="1">
        <v>42139</v>
      </c>
      <c r="F5713" s="23" t="s">
        <v>10956</v>
      </c>
      <c r="G5713" t="s">
        <v>49</v>
      </c>
      <c r="H5713" t="s">
        <v>4284</v>
      </c>
      <c r="I5713" t="s">
        <v>4285</v>
      </c>
      <c r="J5713" t="s">
        <v>25</v>
      </c>
      <c r="K5713" t="s">
        <v>26</v>
      </c>
      <c r="L5713" t="s">
        <v>265</v>
      </c>
      <c r="M5713" t="s">
        <v>266</v>
      </c>
      <c r="N5713">
        <v>10024</v>
      </c>
      <c r="O5713" t="s">
        <v>147</v>
      </c>
      <c r="P5713" t="s">
        <v>1843</v>
      </c>
      <c r="Q5713" t="s">
        <v>31</v>
      </c>
      <c r="R5713" t="s">
        <v>35</v>
      </c>
      <c r="S5713" t="s">
        <v>1844</v>
      </c>
      <c r="T5713" s="9">
        <v>127.76</v>
      </c>
      <c r="U5713">
        <v>2</v>
      </c>
      <c r="V5713" s="2">
        <v>0.1</v>
      </c>
      <c r="W5713" s="6">
        <v>21.29</v>
      </c>
      <c r="X5713" s="14">
        <f>AA5713-W5713</f>
        <v>208.67800000000003</v>
      </c>
      <c r="Y5713" s="6">
        <f>T5713*U5713</f>
        <v>255.52</v>
      </c>
      <c r="Z5713" s="6">
        <f>Y5713*V5713</f>
        <v>25.552000000000003</v>
      </c>
      <c r="AA5713" s="6">
        <f t="shared" si="465"/>
        <v>229.96800000000002</v>
      </c>
    </row>
    <row r="5714" spans="2:27" x14ac:dyDescent="0.3">
      <c r="B5714">
        <v>5711</v>
      </c>
      <c r="C5714" t="s">
        <v>8442</v>
      </c>
      <c r="D5714" s="1">
        <v>42221</v>
      </c>
      <c r="E5714" s="1">
        <v>42139</v>
      </c>
      <c r="F5714" s="23" t="s">
        <v>10956</v>
      </c>
      <c r="G5714" t="s">
        <v>49</v>
      </c>
      <c r="H5714" t="s">
        <v>4284</v>
      </c>
      <c r="I5714" t="s">
        <v>4285</v>
      </c>
      <c r="J5714" t="s">
        <v>25</v>
      </c>
      <c r="K5714" t="s">
        <v>26</v>
      </c>
      <c r="L5714" t="s">
        <v>265</v>
      </c>
      <c r="M5714" t="s">
        <v>266</v>
      </c>
      <c r="N5714">
        <v>10024</v>
      </c>
      <c r="O5714" t="s">
        <v>147</v>
      </c>
      <c r="P5714" t="s">
        <v>1436</v>
      </c>
      <c r="Q5714" t="s">
        <v>70</v>
      </c>
      <c r="R5714" t="s">
        <v>1218</v>
      </c>
      <c r="S5714" t="s">
        <v>1437</v>
      </c>
      <c r="T5714" s="9">
        <v>2799.94</v>
      </c>
      <c r="U5714">
        <v>7</v>
      </c>
      <c r="V5714" s="2">
        <v>0.2</v>
      </c>
      <c r="W5714" s="6">
        <v>1014.98</v>
      </c>
      <c r="X5714" s="14">
        <f>AA5714-W5714</f>
        <v>14664.684000000001</v>
      </c>
      <c r="Y5714" s="6">
        <f>T5714*U5714</f>
        <v>19599.580000000002</v>
      </c>
      <c r="Z5714" s="6">
        <f>Y5714*V5714</f>
        <v>3919.9160000000006</v>
      </c>
      <c r="AA5714" s="6">
        <f t="shared" si="465"/>
        <v>15679.664000000001</v>
      </c>
    </row>
    <row r="5715" spans="2:27" x14ac:dyDescent="0.3">
      <c r="B5715">
        <v>5712</v>
      </c>
      <c r="C5715" t="s">
        <v>8442</v>
      </c>
      <c r="D5715" s="1">
        <v>42221</v>
      </c>
      <c r="E5715" s="1">
        <v>42139</v>
      </c>
      <c r="F5715" s="23" t="s">
        <v>10956</v>
      </c>
      <c r="G5715" t="s">
        <v>49</v>
      </c>
      <c r="H5715" t="s">
        <v>4284</v>
      </c>
      <c r="I5715" t="s">
        <v>4285</v>
      </c>
      <c r="J5715" t="s">
        <v>25</v>
      </c>
      <c r="K5715" t="s">
        <v>26</v>
      </c>
      <c r="L5715" t="s">
        <v>265</v>
      </c>
      <c r="M5715" t="s">
        <v>266</v>
      </c>
      <c r="N5715">
        <v>10024</v>
      </c>
      <c r="O5715" t="s">
        <v>147</v>
      </c>
      <c r="P5715" t="s">
        <v>6680</v>
      </c>
      <c r="Q5715" t="s">
        <v>45</v>
      </c>
      <c r="R5715" t="s">
        <v>89</v>
      </c>
      <c r="S5715" t="s">
        <v>6681</v>
      </c>
      <c r="T5715" s="9">
        <v>19.440000000000001</v>
      </c>
      <c r="U5715">
        <v>3</v>
      </c>
      <c r="V5715" s="2">
        <v>0</v>
      </c>
      <c r="W5715" s="6">
        <v>9.33</v>
      </c>
      <c r="X5715" s="14">
        <f>AA5715-W5715</f>
        <v>48.990000000000009</v>
      </c>
      <c r="Y5715" s="6">
        <f>T5715*U5715</f>
        <v>58.320000000000007</v>
      </c>
      <c r="Z5715" s="6">
        <f>Y5715*V5715</f>
        <v>0</v>
      </c>
      <c r="AA5715" s="6">
        <f t="shared" si="465"/>
        <v>58.320000000000007</v>
      </c>
    </row>
    <row r="5716" spans="2:27" x14ac:dyDescent="0.3">
      <c r="B5716">
        <v>5713</v>
      </c>
      <c r="C5716" t="s">
        <v>8443</v>
      </c>
      <c r="D5716" s="1">
        <v>42947</v>
      </c>
      <c r="E5716" s="1">
        <v>42947</v>
      </c>
      <c r="F5716" s="9" t="str">
        <f t="shared" ref="F5716:F5722" si="466">DATEDIF(D5716,E5716,"d")&amp;" days"</f>
        <v>0 days</v>
      </c>
      <c r="G5716" t="s">
        <v>1292</v>
      </c>
      <c r="H5716" t="s">
        <v>1280</v>
      </c>
      <c r="I5716" t="s">
        <v>1281</v>
      </c>
      <c r="J5716" t="s">
        <v>25</v>
      </c>
      <c r="K5716" t="s">
        <v>26</v>
      </c>
      <c r="L5716" t="s">
        <v>302</v>
      </c>
      <c r="M5716" t="s">
        <v>210</v>
      </c>
      <c r="N5716">
        <v>60653</v>
      </c>
      <c r="O5716" t="s">
        <v>104</v>
      </c>
      <c r="P5716" t="s">
        <v>2024</v>
      </c>
      <c r="Q5716" t="s">
        <v>70</v>
      </c>
      <c r="R5716" t="s">
        <v>71</v>
      </c>
      <c r="S5716" t="s">
        <v>2025</v>
      </c>
      <c r="T5716" s="9">
        <v>36.79</v>
      </c>
      <c r="U5716">
        <v>1</v>
      </c>
      <c r="V5716" s="2">
        <v>0.2</v>
      </c>
      <c r="W5716" s="6">
        <v>4.1399999999999997</v>
      </c>
      <c r="X5716" s="14">
        <f>AA5716-W5716</f>
        <v>25.291999999999998</v>
      </c>
      <c r="Y5716" s="6">
        <f>T5716*U5716</f>
        <v>36.79</v>
      </c>
      <c r="Z5716" s="6">
        <f>Y5716*V5716</f>
        <v>7.3580000000000005</v>
      </c>
      <c r="AA5716" s="6">
        <f t="shared" si="465"/>
        <v>29.431999999999999</v>
      </c>
    </row>
    <row r="5717" spans="2:27" x14ac:dyDescent="0.3">
      <c r="B5717">
        <v>5714</v>
      </c>
      <c r="C5717" t="s">
        <v>8444</v>
      </c>
      <c r="D5717" s="1">
        <v>41642</v>
      </c>
      <c r="E5717" s="1">
        <v>41762</v>
      </c>
      <c r="F5717" s="9" t="str">
        <f t="shared" si="466"/>
        <v>120 days</v>
      </c>
      <c r="G5717" t="s">
        <v>49</v>
      </c>
      <c r="H5717" t="s">
        <v>3051</v>
      </c>
      <c r="I5717" t="s">
        <v>3052</v>
      </c>
      <c r="J5717" t="s">
        <v>101</v>
      </c>
      <c r="K5717" t="s">
        <v>26</v>
      </c>
      <c r="L5717" t="s">
        <v>265</v>
      </c>
      <c r="M5717" t="s">
        <v>266</v>
      </c>
      <c r="N5717">
        <v>10035</v>
      </c>
      <c r="O5717" t="s">
        <v>147</v>
      </c>
      <c r="P5717" t="s">
        <v>3394</v>
      </c>
      <c r="Q5717" t="s">
        <v>70</v>
      </c>
      <c r="R5717" t="s">
        <v>71</v>
      </c>
      <c r="S5717" t="s">
        <v>3395</v>
      </c>
      <c r="T5717" s="9">
        <v>5.94</v>
      </c>
      <c r="U5717">
        <v>3</v>
      </c>
      <c r="V5717" s="2">
        <v>0</v>
      </c>
      <c r="W5717" s="6">
        <v>1.6</v>
      </c>
      <c r="X5717" s="14">
        <f>AA5717-W5717</f>
        <v>16.22</v>
      </c>
      <c r="Y5717" s="6">
        <f>T5717*U5717</f>
        <v>17.82</v>
      </c>
      <c r="Z5717" s="6">
        <f>Y5717*V5717</f>
        <v>0</v>
      </c>
      <c r="AA5717" s="6">
        <f t="shared" si="465"/>
        <v>17.82</v>
      </c>
    </row>
    <row r="5718" spans="2:27" x14ac:dyDescent="0.3">
      <c r="B5718">
        <v>5715</v>
      </c>
      <c r="C5718" t="s">
        <v>8445</v>
      </c>
      <c r="D5718" s="1">
        <v>43003</v>
      </c>
      <c r="E5718" s="1">
        <v>43007</v>
      </c>
      <c r="F5718" s="9" t="str">
        <f t="shared" si="466"/>
        <v>4 days</v>
      </c>
      <c r="G5718" t="s">
        <v>49</v>
      </c>
      <c r="H5718" t="s">
        <v>1311</v>
      </c>
      <c r="I5718" t="s">
        <v>1312</v>
      </c>
      <c r="J5718" t="s">
        <v>25</v>
      </c>
      <c r="K5718" t="s">
        <v>26</v>
      </c>
      <c r="L5718" t="s">
        <v>1468</v>
      </c>
      <c r="M5718" t="s">
        <v>318</v>
      </c>
      <c r="N5718">
        <v>23223</v>
      </c>
      <c r="O5718" t="s">
        <v>29</v>
      </c>
      <c r="P5718" t="s">
        <v>3291</v>
      </c>
      <c r="Q5718" t="s">
        <v>45</v>
      </c>
      <c r="R5718" t="s">
        <v>58</v>
      </c>
      <c r="S5718" t="s">
        <v>3292</v>
      </c>
      <c r="T5718" s="9">
        <v>177.55</v>
      </c>
      <c r="U5718">
        <v>5</v>
      </c>
      <c r="V5718" s="2">
        <v>0</v>
      </c>
      <c r="W5718" s="6">
        <v>47.94</v>
      </c>
      <c r="X5718" s="14">
        <f>AA5718-W5718</f>
        <v>839.81</v>
      </c>
      <c r="Y5718" s="6">
        <f>T5718*U5718</f>
        <v>887.75</v>
      </c>
      <c r="Z5718" s="6">
        <f>Y5718*V5718</f>
        <v>0</v>
      </c>
      <c r="AA5718" s="6">
        <f t="shared" si="465"/>
        <v>887.75</v>
      </c>
    </row>
    <row r="5719" spans="2:27" x14ac:dyDescent="0.3">
      <c r="B5719">
        <v>5716</v>
      </c>
      <c r="C5719" t="s">
        <v>8446</v>
      </c>
      <c r="D5719" s="1">
        <v>42257</v>
      </c>
      <c r="E5719" s="1">
        <v>42348</v>
      </c>
      <c r="F5719" s="9" t="str">
        <f t="shared" si="466"/>
        <v>91 days</v>
      </c>
      <c r="G5719" t="s">
        <v>22</v>
      </c>
      <c r="H5719" t="s">
        <v>2610</v>
      </c>
      <c r="I5719" t="s">
        <v>2611</v>
      </c>
      <c r="J5719" t="s">
        <v>40</v>
      </c>
      <c r="K5719" t="s">
        <v>26</v>
      </c>
      <c r="L5719" t="s">
        <v>8395</v>
      </c>
      <c r="M5719" t="s">
        <v>237</v>
      </c>
      <c r="N5719">
        <v>48104</v>
      </c>
      <c r="O5719" t="s">
        <v>104</v>
      </c>
      <c r="P5719" t="s">
        <v>2710</v>
      </c>
      <c r="Q5719" t="s">
        <v>70</v>
      </c>
      <c r="R5719" t="s">
        <v>160</v>
      </c>
      <c r="S5719" t="s">
        <v>2711</v>
      </c>
      <c r="T5719" s="9">
        <v>619.95000000000005</v>
      </c>
      <c r="U5719">
        <v>5</v>
      </c>
      <c r="V5719" s="2">
        <v>0</v>
      </c>
      <c r="W5719" s="6">
        <v>111.59</v>
      </c>
      <c r="X5719" s="14">
        <f>AA5719-W5719</f>
        <v>2988.16</v>
      </c>
      <c r="Y5719" s="6">
        <f>T5719*U5719</f>
        <v>3099.75</v>
      </c>
      <c r="Z5719" s="6">
        <f>Y5719*V5719</f>
        <v>0</v>
      </c>
      <c r="AA5719" s="6">
        <f t="shared" si="465"/>
        <v>3099.75</v>
      </c>
    </row>
    <row r="5720" spans="2:27" x14ac:dyDescent="0.3">
      <c r="B5720">
        <v>5717</v>
      </c>
      <c r="C5720" t="s">
        <v>8446</v>
      </c>
      <c r="D5720" s="1">
        <v>42257</v>
      </c>
      <c r="E5720" s="1">
        <v>42348</v>
      </c>
      <c r="F5720" s="9" t="str">
        <f t="shared" si="466"/>
        <v>91 days</v>
      </c>
      <c r="G5720" t="s">
        <v>22</v>
      </c>
      <c r="H5720" t="s">
        <v>2610</v>
      </c>
      <c r="I5720" t="s">
        <v>2611</v>
      </c>
      <c r="J5720" t="s">
        <v>40</v>
      </c>
      <c r="K5720" t="s">
        <v>26</v>
      </c>
      <c r="L5720" t="s">
        <v>8395</v>
      </c>
      <c r="M5720" t="s">
        <v>237</v>
      </c>
      <c r="N5720">
        <v>48104</v>
      </c>
      <c r="O5720" t="s">
        <v>104</v>
      </c>
      <c r="P5720" t="s">
        <v>527</v>
      </c>
      <c r="Q5720" t="s">
        <v>70</v>
      </c>
      <c r="R5720" t="s">
        <v>71</v>
      </c>
      <c r="S5720" t="s">
        <v>528</v>
      </c>
      <c r="T5720" s="9">
        <v>29.16</v>
      </c>
      <c r="U5720">
        <v>3</v>
      </c>
      <c r="V5720" s="2">
        <v>0</v>
      </c>
      <c r="W5720" s="6">
        <v>8.4600000000000009</v>
      </c>
      <c r="X5720" s="14">
        <f>AA5720-W5720</f>
        <v>79.02000000000001</v>
      </c>
      <c r="Y5720" s="6">
        <f>T5720*U5720</f>
        <v>87.48</v>
      </c>
      <c r="Z5720" s="6">
        <f>Y5720*V5720</f>
        <v>0</v>
      </c>
      <c r="AA5720" s="6">
        <f t="shared" si="465"/>
        <v>87.48</v>
      </c>
    </row>
    <row r="5721" spans="2:27" x14ac:dyDescent="0.3">
      <c r="B5721">
        <v>5718</v>
      </c>
      <c r="C5721" t="s">
        <v>8446</v>
      </c>
      <c r="D5721" s="1">
        <v>42257</v>
      </c>
      <c r="E5721" s="1">
        <v>42348</v>
      </c>
      <c r="F5721" s="9" t="str">
        <f t="shared" si="466"/>
        <v>91 days</v>
      </c>
      <c r="G5721" t="s">
        <v>22</v>
      </c>
      <c r="H5721" t="s">
        <v>2610</v>
      </c>
      <c r="I5721" t="s">
        <v>2611</v>
      </c>
      <c r="J5721" t="s">
        <v>40</v>
      </c>
      <c r="K5721" t="s">
        <v>26</v>
      </c>
      <c r="L5721" t="s">
        <v>8395</v>
      </c>
      <c r="M5721" t="s">
        <v>237</v>
      </c>
      <c r="N5721">
        <v>48104</v>
      </c>
      <c r="O5721" t="s">
        <v>104</v>
      </c>
      <c r="P5721" t="s">
        <v>6110</v>
      </c>
      <c r="Q5721" t="s">
        <v>45</v>
      </c>
      <c r="R5721" t="s">
        <v>172</v>
      </c>
      <c r="S5721" t="s">
        <v>670</v>
      </c>
      <c r="T5721" s="9">
        <v>57.96</v>
      </c>
      <c r="U5721">
        <v>7</v>
      </c>
      <c r="V5721" s="2">
        <v>0</v>
      </c>
      <c r="W5721" s="6">
        <v>27.24</v>
      </c>
      <c r="X5721" s="14">
        <f>AA5721-W5721</f>
        <v>378.48</v>
      </c>
      <c r="Y5721" s="6">
        <f>T5721*U5721</f>
        <v>405.72</v>
      </c>
      <c r="Z5721" s="6">
        <f>Y5721*V5721</f>
        <v>0</v>
      </c>
      <c r="AA5721" s="6">
        <f t="shared" si="465"/>
        <v>405.72</v>
      </c>
    </row>
    <row r="5722" spans="2:27" x14ac:dyDescent="0.3">
      <c r="B5722">
        <v>5719</v>
      </c>
      <c r="C5722" t="s">
        <v>8446</v>
      </c>
      <c r="D5722" s="1">
        <v>42257</v>
      </c>
      <c r="E5722" s="1">
        <v>42348</v>
      </c>
      <c r="F5722" s="9" t="str">
        <f t="shared" si="466"/>
        <v>91 days</v>
      </c>
      <c r="G5722" t="s">
        <v>22</v>
      </c>
      <c r="H5722" t="s">
        <v>2610</v>
      </c>
      <c r="I5722" t="s">
        <v>2611</v>
      </c>
      <c r="J5722" t="s">
        <v>40</v>
      </c>
      <c r="K5722" t="s">
        <v>26</v>
      </c>
      <c r="L5722" t="s">
        <v>8395</v>
      </c>
      <c r="M5722" t="s">
        <v>237</v>
      </c>
      <c r="N5722">
        <v>48104</v>
      </c>
      <c r="O5722" t="s">
        <v>104</v>
      </c>
      <c r="P5722" t="s">
        <v>3627</v>
      </c>
      <c r="Q5722" t="s">
        <v>45</v>
      </c>
      <c r="R5722" t="s">
        <v>77</v>
      </c>
      <c r="S5722" t="s">
        <v>3628</v>
      </c>
      <c r="T5722" s="9">
        <v>29.4</v>
      </c>
      <c r="U5722">
        <v>3</v>
      </c>
      <c r="V5722" s="2">
        <v>0.1</v>
      </c>
      <c r="W5722" s="6">
        <v>5.23</v>
      </c>
      <c r="X5722" s="14">
        <f>AA5722-W5722</f>
        <v>74.149999999999991</v>
      </c>
      <c r="Y5722" s="6">
        <f>T5722*U5722</f>
        <v>88.199999999999989</v>
      </c>
      <c r="Z5722" s="6">
        <f>Y5722*V5722</f>
        <v>8.8199999999999985</v>
      </c>
      <c r="AA5722" s="6">
        <f t="shared" si="465"/>
        <v>79.38</v>
      </c>
    </row>
    <row r="5723" spans="2:27" x14ac:dyDescent="0.3">
      <c r="B5723">
        <v>5720</v>
      </c>
      <c r="C5723" t="s">
        <v>8447</v>
      </c>
      <c r="D5723" s="1">
        <v>42823</v>
      </c>
      <c r="E5723" s="1">
        <v>42770</v>
      </c>
      <c r="F5723" s="23" t="s">
        <v>10956</v>
      </c>
      <c r="G5723" t="s">
        <v>22</v>
      </c>
      <c r="H5723" t="s">
        <v>7425</v>
      </c>
      <c r="I5723" t="s">
        <v>7426</v>
      </c>
      <c r="J5723" t="s">
        <v>25</v>
      </c>
      <c r="K5723" t="s">
        <v>26</v>
      </c>
      <c r="L5723" t="s">
        <v>4276</v>
      </c>
      <c r="M5723" t="s">
        <v>253</v>
      </c>
      <c r="N5723">
        <v>47905</v>
      </c>
      <c r="O5723" t="s">
        <v>104</v>
      </c>
      <c r="P5723" t="s">
        <v>6845</v>
      </c>
      <c r="Q5723" t="s">
        <v>45</v>
      </c>
      <c r="R5723" t="s">
        <v>58</v>
      </c>
      <c r="S5723" t="s">
        <v>6846</v>
      </c>
      <c r="T5723" s="9">
        <v>81.400000000000006</v>
      </c>
      <c r="U5723">
        <v>5</v>
      </c>
      <c r="V5723" s="2">
        <v>0</v>
      </c>
      <c r="W5723" s="6">
        <v>21.16</v>
      </c>
      <c r="X5723" s="14">
        <f>AA5723-W5723</f>
        <v>385.84</v>
      </c>
      <c r="Y5723" s="6">
        <f>T5723*U5723</f>
        <v>407</v>
      </c>
      <c r="Z5723" s="6">
        <f>Y5723*V5723</f>
        <v>0</v>
      </c>
      <c r="AA5723" s="6">
        <f t="shared" si="465"/>
        <v>407</v>
      </c>
    </row>
    <row r="5724" spans="2:27" x14ac:dyDescent="0.3">
      <c r="B5724">
        <v>5721</v>
      </c>
      <c r="C5724" t="s">
        <v>8448</v>
      </c>
      <c r="D5724" s="1">
        <v>42322</v>
      </c>
      <c r="E5724" s="1">
        <v>42325</v>
      </c>
      <c r="F5724" s="9" t="str">
        <f t="shared" ref="F5724:F5735" si="467">DATEDIF(D5724,E5724,"d")&amp;" days"</f>
        <v>3 days</v>
      </c>
      <c r="G5724" t="s">
        <v>187</v>
      </c>
      <c r="H5724" t="s">
        <v>134</v>
      </c>
      <c r="I5724" t="s">
        <v>135</v>
      </c>
      <c r="J5724" t="s">
        <v>40</v>
      </c>
      <c r="K5724" t="s">
        <v>26</v>
      </c>
      <c r="L5724" t="s">
        <v>317</v>
      </c>
      <c r="M5724" t="s">
        <v>419</v>
      </c>
      <c r="N5724">
        <v>97477</v>
      </c>
      <c r="O5724" t="s">
        <v>43</v>
      </c>
      <c r="P5724" t="s">
        <v>267</v>
      </c>
      <c r="Q5724" t="s">
        <v>45</v>
      </c>
      <c r="R5724" t="s">
        <v>268</v>
      </c>
      <c r="S5724" t="s">
        <v>269</v>
      </c>
      <c r="T5724" s="9">
        <v>8.7200000000000006</v>
      </c>
      <c r="U5724">
        <v>5</v>
      </c>
      <c r="V5724" s="2">
        <v>0.2</v>
      </c>
      <c r="W5724" s="6">
        <v>2.29</v>
      </c>
      <c r="X5724" s="14">
        <f>AA5724-W5724</f>
        <v>32.590000000000003</v>
      </c>
      <c r="Y5724" s="6">
        <f>T5724*U5724</f>
        <v>43.6</v>
      </c>
      <c r="Z5724" s="6">
        <f>Y5724*V5724</f>
        <v>8.7200000000000006</v>
      </c>
      <c r="AA5724" s="6">
        <f t="shared" si="465"/>
        <v>34.880000000000003</v>
      </c>
    </row>
    <row r="5725" spans="2:27" x14ac:dyDescent="0.3">
      <c r="B5725">
        <v>5722</v>
      </c>
      <c r="C5725" t="s">
        <v>8448</v>
      </c>
      <c r="D5725" s="1">
        <v>42322</v>
      </c>
      <c r="E5725" s="1">
        <v>42325</v>
      </c>
      <c r="F5725" s="9" t="str">
        <f t="shared" si="467"/>
        <v>3 days</v>
      </c>
      <c r="G5725" t="s">
        <v>187</v>
      </c>
      <c r="H5725" t="s">
        <v>134</v>
      </c>
      <c r="I5725" t="s">
        <v>135</v>
      </c>
      <c r="J5725" t="s">
        <v>40</v>
      </c>
      <c r="K5725" t="s">
        <v>26</v>
      </c>
      <c r="L5725" t="s">
        <v>317</v>
      </c>
      <c r="M5725" t="s">
        <v>419</v>
      </c>
      <c r="N5725">
        <v>97477</v>
      </c>
      <c r="O5725" t="s">
        <v>43</v>
      </c>
      <c r="P5725" t="s">
        <v>5338</v>
      </c>
      <c r="Q5725" t="s">
        <v>70</v>
      </c>
      <c r="R5725" t="s">
        <v>160</v>
      </c>
      <c r="S5725" t="s">
        <v>5339</v>
      </c>
      <c r="T5725" s="9">
        <v>91.18</v>
      </c>
      <c r="U5725">
        <v>3</v>
      </c>
      <c r="V5725" s="2">
        <v>0.2</v>
      </c>
      <c r="W5725" s="6">
        <v>4.5599999999999996</v>
      </c>
      <c r="X5725" s="14">
        <f>AA5725-W5725</f>
        <v>214.27200000000002</v>
      </c>
      <c r="Y5725" s="6">
        <f>T5725*U5725</f>
        <v>273.54000000000002</v>
      </c>
      <c r="Z5725" s="6">
        <f>Y5725*V5725</f>
        <v>54.708000000000006</v>
      </c>
      <c r="AA5725" s="6">
        <f t="shared" si="465"/>
        <v>218.83200000000002</v>
      </c>
    </row>
    <row r="5726" spans="2:27" x14ac:dyDescent="0.3">
      <c r="B5726">
        <v>5723</v>
      </c>
      <c r="C5726" t="s">
        <v>8448</v>
      </c>
      <c r="D5726" s="1">
        <v>42322</v>
      </c>
      <c r="E5726" s="1">
        <v>42325</v>
      </c>
      <c r="F5726" s="9" t="str">
        <f t="shared" si="467"/>
        <v>3 days</v>
      </c>
      <c r="G5726" t="s">
        <v>187</v>
      </c>
      <c r="H5726" t="s">
        <v>134</v>
      </c>
      <c r="I5726" t="s">
        <v>135</v>
      </c>
      <c r="J5726" t="s">
        <v>40</v>
      </c>
      <c r="K5726" t="s">
        <v>26</v>
      </c>
      <c r="L5726" t="s">
        <v>317</v>
      </c>
      <c r="M5726" t="s">
        <v>419</v>
      </c>
      <c r="N5726">
        <v>97477</v>
      </c>
      <c r="O5726" t="s">
        <v>43</v>
      </c>
      <c r="P5726" t="s">
        <v>4955</v>
      </c>
      <c r="Q5726" t="s">
        <v>70</v>
      </c>
      <c r="R5726" t="s">
        <v>160</v>
      </c>
      <c r="S5726" t="s">
        <v>4956</v>
      </c>
      <c r="T5726" s="9">
        <v>159.97</v>
      </c>
      <c r="U5726">
        <v>4</v>
      </c>
      <c r="V5726" s="2">
        <v>0.2</v>
      </c>
      <c r="W5726" s="6">
        <v>29.99</v>
      </c>
      <c r="X5726" s="14">
        <f>AA5726-W5726</f>
        <v>481.91399999999999</v>
      </c>
      <c r="Y5726" s="6">
        <f>T5726*U5726</f>
        <v>639.88</v>
      </c>
      <c r="Z5726" s="6">
        <f>Y5726*V5726</f>
        <v>127.976</v>
      </c>
      <c r="AA5726" s="6">
        <f t="shared" si="465"/>
        <v>511.904</v>
      </c>
    </row>
    <row r="5727" spans="2:27" x14ac:dyDescent="0.3">
      <c r="B5727">
        <v>5724</v>
      </c>
      <c r="C5727" t="s">
        <v>8449</v>
      </c>
      <c r="D5727" s="1">
        <v>42639</v>
      </c>
      <c r="E5727" s="1">
        <v>42643</v>
      </c>
      <c r="F5727" s="9" t="str">
        <f t="shared" si="467"/>
        <v>4 days</v>
      </c>
      <c r="G5727" t="s">
        <v>49</v>
      </c>
      <c r="H5727" t="s">
        <v>555</v>
      </c>
      <c r="I5727" t="s">
        <v>556</v>
      </c>
      <c r="J5727" t="s">
        <v>40</v>
      </c>
      <c r="K5727" t="s">
        <v>26</v>
      </c>
      <c r="L5727" t="s">
        <v>126</v>
      </c>
      <c r="M5727" t="s">
        <v>42</v>
      </c>
      <c r="N5727">
        <v>94109</v>
      </c>
      <c r="O5727" t="s">
        <v>43</v>
      </c>
      <c r="P5727" t="s">
        <v>3256</v>
      </c>
      <c r="Q5727" t="s">
        <v>45</v>
      </c>
      <c r="R5727" t="s">
        <v>89</v>
      </c>
      <c r="S5727" t="s">
        <v>3257</v>
      </c>
      <c r="T5727" s="9">
        <v>12.96</v>
      </c>
      <c r="U5727">
        <v>2</v>
      </c>
      <c r="V5727" s="2">
        <v>0</v>
      </c>
      <c r="W5727" s="6">
        <v>6.22</v>
      </c>
      <c r="X5727" s="14">
        <f>AA5727-W5727</f>
        <v>19.700000000000003</v>
      </c>
      <c r="Y5727" s="6">
        <f>T5727*U5727</f>
        <v>25.92</v>
      </c>
      <c r="Z5727" s="6">
        <f>Y5727*V5727</f>
        <v>0</v>
      </c>
      <c r="AA5727" s="6">
        <f t="shared" si="465"/>
        <v>25.92</v>
      </c>
    </row>
    <row r="5728" spans="2:27" x14ac:dyDescent="0.3">
      <c r="B5728">
        <v>5725</v>
      </c>
      <c r="C5728" t="s">
        <v>8450</v>
      </c>
      <c r="D5728" s="1">
        <v>41904</v>
      </c>
      <c r="E5728" s="1">
        <v>41909</v>
      </c>
      <c r="F5728" s="9" t="str">
        <f t="shared" si="467"/>
        <v>5 days</v>
      </c>
      <c r="G5728" t="s">
        <v>49</v>
      </c>
      <c r="H5728" t="s">
        <v>4198</v>
      </c>
      <c r="I5728" t="s">
        <v>4199</v>
      </c>
      <c r="J5728" t="s">
        <v>40</v>
      </c>
      <c r="K5728" t="s">
        <v>26</v>
      </c>
      <c r="L5728" t="s">
        <v>302</v>
      </c>
      <c r="M5728" t="s">
        <v>210</v>
      </c>
      <c r="N5728">
        <v>60653</v>
      </c>
      <c r="O5728" t="s">
        <v>104</v>
      </c>
      <c r="P5728" t="s">
        <v>3696</v>
      </c>
      <c r="Q5728" t="s">
        <v>45</v>
      </c>
      <c r="R5728" t="s">
        <v>58</v>
      </c>
      <c r="S5728" t="s">
        <v>3697</v>
      </c>
      <c r="T5728" s="9">
        <v>331.54</v>
      </c>
      <c r="U5728">
        <v>3</v>
      </c>
      <c r="V5728" s="2">
        <v>0.2</v>
      </c>
      <c r="W5728" s="6">
        <v>-82.88</v>
      </c>
      <c r="X5728" s="14">
        <f>AA5728-W5728</f>
        <v>878.57600000000014</v>
      </c>
      <c r="Y5728" s="6">
        <f>T5728*U5728</f>
        <v>994.62000000000012</v>
      </c>
      <c r="Z5728" s="6">
        <f>Y5728*V5728</f>
        <v>198.92400000000004</v>
      </c>
      <c r="AA5728" s="6">
        <f t="shared" si="465"/>
        <v>795.69600000000014</v>
      </c>
    </row>
    <row r="5729" spans="2:27" x14ac:dyDescent="0.3">
      <c r="B5729">
        <v>5726</v>
      </c>
      <c r="C5729" t="s">
        <v>8451</v>
      </c>
      <c r="D5729" s="1">
        <v>42272</v>
      </c>
      <c r="E5729" s="1">
        <v>42274</v>
      </c>
      <c r="F5729" s="9" t="str">
        <f t="shared" si="467"/>
        <v>2 days</v>
      </c>
      <c r="G5729" t="s">
        <v>187</v>
      </c>
      <c r="H5729" t="s">
        <v>960</v>
      </c>
      <c r="I5729" t="s">
        <v>961</v>
      </c>
      <c r="J5729" t="s">
        <v>40</v>
      </c>
      <c r="K5729" t="s">
        <v>26</v>
      </c>
      <c r="L5729" t="s">
        <v>265</v>
      </c>
      <c r="M5729" t="s">
        <v>266</v>
      </c>
      <c r="N5729">
        <v>10011</v>
      </c>
      <c r="O5729" t="s">
        <v>147</v>
      </c>
      <c r="P5729" t="s">
        <v>5482</v>
      </c>
      <c r="Q5729" t="s">
        <v>70</v>
      </c>
      <c r="R5729" t="s">
        <v>160</v>
      </c>
      <c r="S5729" t="s">
        <v>5483</v>
      </c>
      <c r="T5729" s="9">
        <v>899.91</v>
      </c>
      <c r="U5729">
        <v>9</v>
      </c>
      <c r="V5729" s="2">
        <v>0</v>
      </c>
      <c r="W5729" s="6">
        <v>395.96</v>
      </c>
      <c r="X5729" s="14">
        <f>AA5729-W5729</f>
        <v>7703.23</v>
      </c>
      <c r="Y5729" s="6">
        <f>T5729*U5729</f>
        <v>8099.19</v>
      </c>
      <c r="Z5729" s="6">
        <f>Y5729*V5729</f>
        <v>0</v>
      </c>
      <c r="AA5729" s="6">
        <f t="shared" si="465"/>
        <v>8099.19</v>
      </c>
    </row>
    <row r="5730" spans="2:27" x14ac:dyDescent="0.3">
      <c r="B5730">
        <v>5727</v>
      </c>
      <c r="C5730" t="s">
        <v>8452</v>
      </c>
      <c r="D5730" s="1">
        <v>42099</v>
      </c>
      <c r="E5730" s="1">
        <v>42221</v>
      </c>
      <c r="F5730" s="9" t="str">
        <f t="shared" si="467"/>
        <v>122 days</v>
      </c>
      <c r="G5730" t="s">
        <v>49</v>
      </c>
      <c r="H5730" t="s">
        <v>6645</v>
      </c>
      <c r="I5730" t="s">
        <v>6646</v>
      </c>
      <c r="J5730" t="s">
        <v>40</v>
      </c>
      <c r="K5730" t="s">
        <v>26</v>
      </c>
      <c r="L5730" t="s">
        <v>183</v>
      </c>
      <c r="M5730" t="s">
        <v>103</v>
      </c>
      <c r="N5730">
        <v>77095</v>
      </c>
      <c r="O5730" t="s">
        <v>104</v>
      </c>
      <c r="P5730" t="s">
        <v>3852</v>
      </c>
      <c r="Q5730" t="s">
        <v>70</v>
      </c>
      <c r="R5730" t="s">
        <v>71</v>
      </c>
      <c r="S5730" t="s">
        <v>3853</v>
      </c>
      <c r="T5730" s="9">
        <v>946.34</v>
      </c>
      <c r="U5730">
        <v>7</v>
      </c>
      <c r="V5730" s="2">
        <v>0.2</v>
      </c>
      <c r="W5730" s="6">
        <v>118.29</v>
      </c>
      <c r="X5730" s="14">
        <f>AA5730-W5730</f>
        <v>5181.2139999999999</v>
      </c>
      <c r="Y5730" s="6">
        <f>T5730*U5730</f>
        <v>6624.38</v>
      </c>
      <c r="Z5730" s="6">
        <f>Y5730*V5730</f>
        <v>1324.8760000000002</v>
      </c>
      <c r="AA5730" s="6">
        <f t="shared" si="465"/>
        <v>5299.5039999999999</v>
      </c>
    </row>
    <row r="5731" spans="2:27" x14ac:dyDescent="0.3">
      <c r="B5731">
        <v>5728</v>
      </c>
      <c r="C5731" t="s">
        <v>8453</v>
      </c>
      <c r="D5731" s="1">
        <v>42959</v>
      </c>
      <c r="E5731" s="1">
        <v>43082</v>
      </c>
      <c r="F5731" s="9" t="str">
        <f t="shared" si="467"/>
        <v>123 days</v>
      </c>
      <c r="G5731" t="s">
        <v>49</v>
      </c>
      <c r="H5731" t="s">
        <v>1631</v>
      </c>
      <c r="I5731" t="s">
        <v>1632</v>
      </c>
      <c r="J5731" t="s">
        <v>25</v>
      </c>
      <c r="K5731" t="s">
        <v>26</v>
      </c>
      <c r="L5731" t="s">
        <v>112</v>
      </c>
      <c r="M5731" t="s">
        <v>113</v>
      </c>
      <c r="N5731">
        <v>53711</v>
      </c>
      <c r="O5731" t="s">
        <v>104</v>
      </c>
      <c r="P5731" t="s">
        <v>4342</v>
      </c>
      <c r="Q5731" t="s">
        <v>70</v>
      </c>
      <c r="R5731" t="s">
        <v>160</v>
      </c>
      <c r="S5731" t="s">
        <v>4343</v>
      </c>
      <c r="T5731" s="9">
        <v>178.11</v>
      </c>
      <c r="U5731">
        <v>3</v>
      </c>
      <c r="V5731" s="2">
        <v>0</v>
      </c>
      <c r="W5731" s="6">
        <v>32.06</v>
      </c>
      <c r="X5731" s="14">
        <f>AA5731-W5731</f>
        <v>502.27000000000004</v>
      </c>
      <c r="Y5731" s="6">
        <f>T5731*U5731</f>
        <v>534.33000000000004</v>
      </c>
      <c r="Z5731" s="6">
        <f>Y5731*V5731</f>
        <v>0</v>
      </c>
      <c r="AA5731" s="6">
        <f t="shared" si="465"/>
        <v>534.33000000000004</v>
      </c>
    </row>
    <row r="5732" spans="2:27" x14ac:dyDescent="0.3">
      <c r="B5732">
        <v>5729</v>
      </c>
      <c r="C5732" t="s">
        <v>8453</v>
      </c>
      <c r="D5732" s="1">
        <v>42959</v>
      </c>
      <c r="E5732" s="1">
        <v>43082</v>
      </c>
      <c r="F5732" s="9" t="str">
        <f t="shared" si="467"/>
        <v>123 days</v>
      </c>
      <c r="G5732" t="s">
        <v>49</v>
      </c>
      <c r="H5732" t="s">
        <v>1631</v>
      </c>
      <c r="I5732" t="s">
        <v>1632</v>
      </c>
      <c r="J5732" t="s">
        <v>25</v>
      </c>
      <c r="K5732" t="s">
        <v>26</v>
      </c>
      <c r="L5732" t="s">
        <v>112</v>
      </c>
      <c r="M5732" t="s">
        <v>113</v>
      </c>
      <c r="N5732">
        <v>53711</v>
      </c>
      <c r="O5732" t="s">
        <v>104</v>
      </c>
      <c r="P5732" t="s">
        <v>3784</v>
      </c>
      <c r="Q5732" t="s">
        <v>45</v>
      </c>
      <c r="R5732" t="s">
        <v>77</v>
      </c>
      <c r="S5732" t="s">
        <v>3785</v>
      </c>
      <c r="T5732" s="9">
        <v>1089.75</v>
      </c>
      <c r="U5732">
        <v>3</v>
      </c>
      <c r="V5732" s="2">
        <v>0</v>
      </c>
      <c r="W5732" s="6">
        <v>305.13</v>
      </c>
      <c r="X5732" s="14">
        <f>AA5732-W5732</f>
        <v>2964.12</v>
      </c>
      <c r="Y5732" s="6">
        <f>T5732*U5732</f>
        <v>3269.25</v>
      </c>
      <c r="Z5732" s="6">
        <f>Y5732*V5732</f>
        <v>0</v>
      </c>
      <c r="AA5732" s="6">
        <f t="shared" si="465"/>
        <v>3269.25</v>
      </c>
    </row>
    <row r="5733" spans="2:27" x14ac:dyDescent="0.3">
      <c r="B5733">
        <v>5730</v>
      </c>
      <c r="C5733" t="s">
        <v>8453</v>
      </c>
      <c r="D5733" s="1">
        <v>42959</v>
      </c>
      <c r="E5733" s="1">
        <v>43082</v>
      </c>
      <c r="F5733" s="9" t="str">
        <f t="shared" si="467"/>
        <v>123 days</v>
      </c>
      <c r="G5733" t="s">
        <v>49</v>
      </c>
      <c r="H5733" t="s">
        <v>1631</v>
      </c>
      <c r="I5733" t="s">
        <v>1632</v>
      </c>
      <c r="J5733" t="s">
        <v>25</v>
      </c>
      <c r="K5733" t="s">
        <v>26</v>
      </c>
      <c r="L5733" t="s">
        <v>112</v>
      </c>
      <c r="M5733" t="s">
        <v>113</v>
      </c>
      <c r="N5733">
        <v>53711</v>
      </c>
      <c r="O5733" t="s">
        <v>104</v>
      </c>
      <c r="P5733" t="s">
        <v>2259</v>
      </c>
      <c r="Q5733" t="s">
        <v>45</v>
      </c>
      <c r="R5733" t="s">
        <v>46</v>
      </c>
      <c r="S5733" t="s">
        <v>2260</v>
      </c>
      <c r="T5733" s="9">
        <v>61.06</v>
      </c>
      <c r="U5733">
        <v>2</v>
      </c>
      <c r="V5733" s="2">
        <v>0</v>
      </c>
      <c r="W5733" s="6">
        <v>28.09</v>
      </c>
      <c r="X5733" s="14">
        <f>AA5733-W5733</f>
        <v>94.03</v>
      </c>
      <c r="Y5733" s="6">
        <f>T5733*U5733</f>
        <v>122.12</v>
      </c>
      <c r="Z5733" s="6">
        <f>Y5733*V5733</f>
        <v>0</v>
      </c>
      <c r="AA5733" s="6">
        <f t="shared" si="465"/>
        <v>122.12</v>
      </c>
    </row>
    <row r="5734" spans="2:27" x14ac:dyDescent="0.3">
      <c r="B5734">
        <v>5731</v>
      </c>
      <c r="C5734" t="s">
        <v>8453</v>
      </c>
      <c r="D5734" s="1">
        <v>42959</v>
      </c>
      <c r="E5734" s="1">
        <v>43082</v>
      </c>
      <c r="F5734" s="9" t="str">
        <f t="shared" si="467"/>
        <v>123 days</v>
      </c>
      <c r="G5734" t="s">
        <v>49</v>
      </c>
      <c r="H5734" t="s">
        <v>1631</v>
      </c>
      <c r="I5734" t="s">
        <v>1632</v>
      </c>
      <c r="J5734" t="s">
        <v>25</v>
      </c>
      <c r="K5734" t="s">
        <v>26</v>
      </c>
      <c r="L5734" t="s">
        <v>112</v>
      </c>
      <c r="M5734" t="s">
        <v>113</v>
      </c>
      <c r="N5734">
        <v>53711</v>
      </c>
      <c r="O5734" t="s">
        <v>104</v>
      </c>
      <c r="P5734" t="s">
        <v>4484</v>
      </c>
      <c r="Q5734" t="s">
        <v>31</v>
      </c>
      <c r="R5734" t="s">
        <v>32</v>
      </c>
      <c r="S5734" t="s">
        <v>4485</v>
      </c>
      <c r="T5734" s="9">
        <v>459.92</v>
      </c>
      <c r="U5734">
        <v>4</v>
      </c>
      <c r="V5734" s="2">
        <v>0</v>
      </c>
      <c r="W5734" s="6">
        <v>41.39</v>
      </c>
      <c r="X5734" s="14">
        <f>AA5734-W5734</f>
        <v>1798.29</v>
      </c>
      <c r="Y5734" s="6">
        <f>T5734*U5734</f>
        <v>1839.68</v>
      </c>
      <c r="Z5734" s="6">
        <f>Y5734*V5734</f>
        <v>0</v>
      </c>
      <c r="AA5734" s="6">
        <f t="shared" si="465"/>
        <v>1839.68</v>
      </c>
    </row>
    <row r="5735" spans="2:27" x14ac:dyDescent="0.3">
      <c r="B5735">
        <v>5732</v>
      </c>
      <c r="C5735" t="s">
        <v>8453</v>
      </c>
      <c r="D5735" s="1">
        <v>42959</v>
      </c>
      <c r="E5735" s="1">
        <v>43082</v>
      </c>
      <c r="F5735" s="9" t="str">
        <f t="shared" si="467"/>
        <v>123 days</v>
      </c>
      <c r="G5735" t="s">
        <v>49</v>
      </c>
      <c r="H5735" t="s">
        <v>1631</v>
      </c>
      <c r="I5735" t="s">
        <v>1632</v>
      </c>
      <c r="J5735" t="s">
        <v>25</v>
      </c>
      <c r="K5735" t="s">
        <v>26</v>
      </c>
      <c r="L5735" t="s">
        <v>112</v>
      </c>
      <c r="M5735" t="s">
        <v>113</v>
      </c>
      <c r="N5735">
        <v>53711</v>
      </c>
      <c r="O5735" t="s">
        <v>104</v>
      </c>
      <c r="P5735" t="s">
        <v>1268</v>
      </c>
      <c r="Q5735" t="s">
        <v>45</v>
      </c>
      <c r="R5735" t="s">
        <v>89</v>
      </c>
      <c r="S5735" t="s">
        <v>1269</v>
      </c>
      <c r="T5735" s="9">
        <v>27.52</v>
      </c>
      <c r="U5735">
        <v>4</v>
      </c>
      <c r="V5735" s="2">
        <v>0</v>
      </c>
      <c r="W5735" s="6">
        <v>12.66</v>
      </c>
      <c r="X5735" s="14">
        <f>AA5735-W5735</f>
        <v>97.42</v>
      </c>
      <c r="Y5735" s="6">
        <f>T5735*U5735</f>
        <v>110.08</v>
      </c>
      <c r="Z5735" s="6">
        <f>Y5735*V5735</f>
        <v>0</v>
      </c>
      <c r="AA5735" s="6">
        <f t="shared" si="465"/>
        <v>110.08</v>
      </c>
    </row>
    <row r="5736" spans="2:27" x14ac:dyDescent="0.3">
      <c r="B5736">
        <v>5733</v>
      </c>
      <c r="C5736" t="s">
        <v>8454</v>
      </c>
      <c r="D5736" s="1">
        <v>42915</v>
      </c>
      <c r="E5736" s="1">
        <v>42773</v>
      </c>
      <c r="F5736" s="23" t="s">
        <v>10956</v>
      </c>
      <c r="G5736" t="s">
        <v>187</v>
      </c>
      <c r="H5736" t="s">
        <v>960</v>
      </c>
      <c r="I5736" t="s">
        <v>961</v>
      </c>
      <c r="J5736" t="s">
        <v>40</v>
      </c>
      <c r="K5736" t="s">
        <v>26</v>
      </c>
      <c r="L5736" t="s">
        <v>8455</v>
      </c>
      <c r="M5736" t="s">
        <v>748</v>
      </c>
      <c r="N5736">
        <v>6460</v>
      </c>
      <c r="O5736" t="s">
        <v>147</v>
      </c>
      <c r="P5736" t="s">
        <v>6584</v>
      </c>
      <c r="Q5736" t="s">
        <v>31</v>
      </c>
      <c r="R5736" t="s">
        <v>32</v>
      </c>
      <c r="S5736" t="s">
        <v>6585</v>
      </c>
      <c r="T5736" s="9">
        <v>638.82000000000005</v>
      </c>
      <c r="U5736">
        <v>9</v>
      </c>
      <c r="V5736" s="2">
        <v>0</v>
      </c>
      <c r="W5736" s="6">
        <v>185.26</v>
      </c>
      <c r="X5736" s="14">
        <f>AA5736-W5736</f>
        <v>5564.12</v>
      </c>
      <c r="Y5736" s="6">
        <f>T5736*U5736</f>
        <v>5749.38</v>
      </c>
      <c r="Z5736" s="6">
        <f>Y5736*V5736</f>
        <v>0</v>
      </c>
      <c r="AA5736" s="6">
        <f t="shared" si="465"/>
        <v>5749.38</v>
      </c>
    </row>
    <row r="5737" spans="2:27" x14ac:dyDescent="0.3">
      <c r="B5737">
        <v>5734</v>
      </c>
      <c r="C5737" t="s">
        <v>8454</v>
      </c>
      <c r="D5737" s="1">
        <v>42915</v>
      </c>
      <c r="E5737" s="1">
        <v>42773</v>
      </c>
      <c r="F5737" s="23" t="s">
        <v>10956</v>
      </c>
      <c r="G5737" t="s">
        <v>187</v>
      </c>
      <c r="H5737" t="s">
        <v>960</v>
      </c>
      <c r="I5737" t="s">
        <v>961</v>
      </c>
      <c r="J5737" t="s">
        <v>40</v>
      </c>
      <c r="K5737" t="s">
        <v>26</v>
      </c>
      <c r="L5737" t="s">
        <v>8455</v>
      </c>
      <c r="M5737" t="s">
        <v>748</v>
      </c>
      <c r="N5737">
        <v>6460</v>
      </c>
      <c r="O5737" t="s">
        <v>147</v>
      </c>
      <c r="P5737" t="s">
        <v>2657</v>
      </c>
      <c r="Q5737" t="s">
        <v>45</v>
      </c>
      <c r="R5737" t="s">
        <v>578</v>
      </c>
      <c r="S5737" t="s">
        <v>2658</v>
      </c>
      <c r="T5737" s="9">
        <v>30.69</v>
      </c>
      <c r="U5737">
        <v>3</v>
      </c>
      <c r="V5737" s="2">
        <v>0</v>
      </c>
      <c r="W5737" s="6">
        <v>7.98</v>
      </c>
      <c r="X5737" s="14">
        <f>AA5737-W5737</f>
        <v>84.09</v>
      </c>
      <c r="Y5737" s="6">
        <f>T5737*U5737</f>
        <v>92.070000000000007</v>
      </c>
      <c r="Z5737" s="6">
        <f>Y5737*V5737</f>
        <v>0</v>
      </c>
      <c r="AA5737" s="6">
        <f t="shared" si="465"/>
        <v>92.070000000000007</v>
      </c>
    </row>
    <row r="5738" spans="2:27" x14ac:dyDescent="0.3">
      <c r="B5738">
        <v>5735</v>
      </c>
      <c r="C5738" t="s">
        <v>8454</v>
      </c>
      <c r="D5738" s="1">
        <v>42915</v>
      </c>
      <c r="E5738" s="1">
        <v>42773</v>
      </c>
      <c r="F5738" s="23" t="s">
        <v>10956</v>
      </c>
      <c r="G5738" t="s">
        <v>187</v>
      </c>
      <c r="H5738" t="s">
        <v>960</v>
      </c>
      <c r="I5738" t="s">
        <v>961</v>
      </c>
      <c r="J5738" t="s">
        <v>40</v>
      </c>
      <c r="K5738" t="s">
        <v>26</v>
      </c>
      <c r="L5738" t="s">
        <v>8455</v>
      </c>
      <c r="M5738" t="s">
        <v>748</v>
      </c>
      <c r="N5738">
        <v>6460</v>
      </c>
      <c r="O5738" t="s">
        <v>147</v>
      </c>
      <c r="P5738" t="s">
        <v>3847</v>
      </c>
      <c r="Q5738" t="s">
        <v>31</v>
      </c>
      <c r="R5738" t="s">
        <v>64</v>
      </c>
      <c r="S5738" t="s">
        <v>3848</v>
      </c>
      <c r="T5738" s="9">
        <v>25.16</v>
      </c>
      <c r="U5738">
        <v>2</v>
      </c>
      <c r="V5738" s="2">
        <v>0</v>
      </c>
      <c r="W5738" s="6">
        <v>8.5500000000000007</v>
      </c>
      <c r="X5738" s="14">
        <f>AA5738-W5738</f>
        <v>41.769999999999996</v>
      </c>
      <c r="Y5738" s="6">
        <f>T5738*U5738</f>
        <v>50.32</v>
      </c>
      <c r="Z5738" s="6">
        <f>Y5738*V5738</f>
        <v>0</v>
      </c>
      <c r="AA5738" s="6">
        <f t="shared" si="465"/>
        <v>50.32</v>
      </c>
    </row>
    <row r="5739" spans="2:27" x14ac:dyDescent="0.3">
      <c r="B5739">
        <v>5736</v>
      </c>
      <c r="C5739" t="s">
        <v>8456</v>
      </c>
      <c r="D5739" s="1">
        <v>41819</v>
      </c>
      <c r="E5739" s="1">
        <v>41705</v>
      </c>
      <c r="F5739" s="23" t="s">
        <v>10956</v>
      </c>
      <c r="G5739" t="s">
        <v>49</v>
      </c>
      <c r="H5739" t="s">
        <v>5288</v>
      </c>
      <c r="I5739" t="s">
        <v>5289</v>
      </c>
      <c r="J5739" t="s">
        <v>25</v>
      </c>
      <c r="K5739" t="s">
        <v>26</v>
      </c>
      <c r="L5739" t="s">
        <v>265</v>
      </c>
      <c r="M5739" t="s">
        <v>266</v>
      </c>
      <c r="N5739">
        <v>10024</v>
      </c>
      <c r="O5739" t="s">
        <v>147</v>
      </c>
      <c r="P5739" t="s">
        <v>6144</v>
      </c>
      <c r="Q5739" t="s">
        <v>45</v>
      </c>
      <c r="R5739" t="s">
        <v>74</v>
      </c>
      <c r="S5739" t="s">
        <v>6145</v>
      </c>
      <c r="T5739" s="9">
        <v>13.92</v>
      </c>
      <c r="U5739">
        <v>3</v>
      </c>
      <c r="V5739" s="2">
        <v>0.2</v>
      </c>
      <c r="W5739" s="6">
        <v>4.87</v>
      </c>
      <c r="X5739" s="14">
        <f>AA5739-W5739</f>
        <v>28.538</v>
      </c>
      <c r="Y5739" s="6">
        <f>T5739*U5739</f>
        <v>41.76</v>
      </c>
      <c r="Z5739" s="6">
        <f>Y5739*V5739</f>
        <v>8.3520000000000003</v>
      </c>
      <c r="AA5739" s="6">
        <f t="shared" si="465"/>
        <v>33.408000000000001</v>
      </c>
    </row>
    <row r="5740" spans="2:27" x14ac:dyDescent="0.3">
      <c r="B5740">
        <v>5737</v>
      </c>
      <c r="C5740" t="s">
        <v>8457</v>
      </c>
      <c r="D5740" s="1">
        <v>41659</v>
      </c>
      <c r="E5740" s="1">
        <v>41664</v>
      </c>
      <c r="F5740" s="9" t="str">
        <f t="shared" ref="F5740:F5753" si="468">DATEDIF(D5740,E5740,"d")&amp;" days"</f>
        <v>5 days</v>
      </c>
      <c r="G5740" t="s">
        <v>49</v>
      </c>
      <c r="H5740" t="s">
        <v>5255</v>
      </c>
      <c r="I5740" t="s">
        <v>5256</v>
      </c>
      <c r="J5740" t="s">
        <v>25</v>
      </c>
      <c r="K5740" t="s">
        <v>26</v>
      </c>
      <c r="L5740" t="s">
        <v>41</v>
      </c>
      <c r="M5740" t="s">
        <v>42</v>
      </c>
      <c r="N5740">
        <v>90049</v>
      </c>
      <c r="O5740" t="s">
        <v>43</v>
      </c>
      <c r="P5740" t="s">
        <v>1442</v>
      </c>
      <c r="Q5740" t="s">
        <v>45</v>
      </c>
      <c r="R5740" t="s">
        <v>89</v>
      </c>
      <c r="S5740" t="s">
        <v>1443</v>
      </c>
      <c r="T5740" s="9">
        <v>19.36</v>
      </c>
      <c r="U5740">
        <v>2</v>
      </c>
      <c r="V5740" s="2">
        <v>0</v>
      </c>
      <c r="W5740" s="6">
        <v>9.2899999999999991</v>
      </c>
      <c r="X5740" s="14">
        <f>AA5740-W5740</f>
        <v>29.43</v>
      </c>
      <c r="Y5740" s="6">
        <f>T5740*U5740</f>
        <v>38.72</v>
      </c>
      <c r="Z5740" s="6">
        <f>Y5740*V5740</f>
        <v>0</v>
      </c>
      <c r="AA5740" s="6">
        <f t="shared" si="465"/>
        <v>38.72</v>
      </c>
    </row>
    <row r="5741" spans="2:27" x14ac:dyDescent="0.3">
      <c r="B5741">
        <v>5738</v>
      </c>
      <c r="C5741" t="s">
        <v>8457</v>
      </c>
      <c r="D5741" s="1">
        <v>41659</v>
      </c>
      <c r="E5741" s="1">
        <v>41664</v>
      </c>
      <c r="F5741" s="9" t="str">
        <f t="shared" si="468"/>
        <v>5 days</v>
      </c>
      <c r="G5741" t="s">
        <v>49</v>
      </c>
      <c r="H5741" t="s">
        <v>5255</v>
      </c>
      <c r="I5741" t="s">
        <v>5256</v>
      </c>
      <c r="J5741" t="s">
        <v>25</v>
      </c>
      <c r="K5741" t="s">
        <v>26</v>
      </c>
      <c r="L5741" t="s">
        <v>41</v>
      </c>
      <c r="M5741" t="s">
        <v>42</v>
      </c>
      <c r="N5741">
        <v>90049</v>
      </c>
      <c r="O5741" t="s">
        <v>43</v>
      </c>
      <c r="P5741" t="s">
        <v>351</v>
      </c>
      <c r="Q5741" t="s">
        <v>31</v>
      </c>
      <c r="R5741" t="s">
        <v>64</v>
      </c>
      <c r="S5741" t="s">
        <v>352</v>
      </c>
      <c r="T5741" s="9">
        <v>19.3</v>
      </c>
      <c r="U5741">
        <v>2</v>
      </c>
      <c r="V5741" s="2">
        <v>0</v>
      </c>
      <c r="W5741" s="6">
        <v>5.79</v>
      </c>
      <c r="X5741" s="14">
        <f>AA5741-W5741</f>
        <v>32.81</v>
      </c>
      <c r="Y5741" s="6">
        <f>T5741*U5741</f>
        <v>38.6</v>
      </c>
      <c r="Z5741" s="6">
        <f>Y5741*V5741</f>
        <v>0</v>
      </c>
      <c r="AA5741" s="6">
        <f t="shared" si="465"/>
        <v>38.6</v>
      </c>
    </row>
    <row r="5742" spans="2:27" x14ac:dyDescent="0.3">
      <c r="B5742">
        <v>5739</v>
      </c>
      <c r="C5742" t="s">
        <v>8458</v>
      </c>
      <c r="D5742" s="1">
        <v>42735</v>
      </c>
      <c r="E5742" s="1">
        <v>42887</v>
      </c>
      <c r="F5742" s="9" t="str">
        <f t="shared" si="468"/>
        <v>152 days</v>
      </c>
      <c r="G5742" t="s">
        <v>49</v>
      </c>
      <c r="H5742" t="s">
        <v>6126</v>
      </c>
      <c r="I5742" t="s">
        <v>6127</v>
      </c>
      <c r="J5742" t="s">
        <v>25</v>
      </c>
      <c r="K5742" t="s">
        <v>26</v>
      </c>
      <c r="L5742" t="s">
        <v>126</v>
      </c>
      <c r="M5742" t="s">
        <v>42</v>
      </c>
      <c r="N5742">
        <v>94109</v>
      </c>
      <c r="O5742" t="s">
        <v>43</v>
      </c>
      <c r="P5742" t="s">
        <v>5788</v>
      </c>
      <c r="Q5742" t="s">
        <v>45</v>
      </c>
      <c r="R5742" t="s">
        <v>74</v>
      </c>
      <c r="S5742" t="s">
        <v>5789</v>
      </c>
      <c r="T5742" s="9">
        <v>38.380000000000003</v>
      </c>
      <c r="U5742">
        <v>3</v>
      </c>
      <c r="V5742" s="2">
        <v>0.2</v>
      </c>
      <c r="W5742" s="6">
        <v>13.43</v>
      </c>
      <c r="X5742" s="14">
        <f>AA5742-W5742</f>
        <v>78.682000000000016</v>
      </c>
      <c r="Y5742" s="6">
        <f>T5742*U5742</f>
        <v>115.14000000000001</v>
      </c>
      <c r="Z5742" s="6">
        <f>Y5742*V5742</f>
        <v>23.028000000000006</v>
      </c>
      <c r="AA5742" s="6">
        <f t="shared" si="465"/>
        <v>92.112000000000009</v>
      </c>
    </row>
    <row r="5743" spans="2:27" x14ac:dyDescent="0.3">
      <c r="B5743">
        <v>5740</v>
      </c>
      <c r="C5743" t="s">
        <v>8459</v>
      </c>
      <c r="D5743" s="1">
        <v>42822</v>
      </c>
      <c r="E5743" s="1">
        <v>42825</v>
      </c>
      <c r="F5743" s="9" t="str">
        <f t="shared" si="468"/>
        <v>3 days</v>
      </c>
      <c r="G5743" t="s">
        <v>187</v>
      </c>
      <c r="H5743" t="s">
        <v>6611</v>
      </c>
      <c r="I5743" t="s">
        <v>6612</v>
      </c>
      <c r="J5743" t="s">
        <v>40</v>
      </c>
      <c r="K5743" t="s">
        <v>26</v>
      </c>
      <c r="L5743" t="s">
        <v>747</v>
      </c>
      <c r="M5743" t="s">
        <v>42</v>
      </c>
      <c r="N5743">
        <v>94533</v>
      </c>
      <c r="O5743" t="s">
        <v>43</v>
      </c>
      <c r="P5743" t="s">
        <v>7341</v>
      </c>
      <c r="Q5743" t="s">
        <v>45</v>
      </c>
      <c r="R5743" t="s">
        <v>89</v>
      </c>
      <c r="S5743" t="s">
        <v>7342</v>
      </c>
      <c r="T5743" s="9">
        <v>12.96</v>
      </c>
      <c r="U5743">
        <v>2</v>
      </c>
      <c r="V5743" s="2">
        <v>0</v>
      </c>
      <c r="W5743" s="6">
        <v>6.35</v>
      </c>
      <c r="X5743" s="14">
        <f>AA5743-W5743</f>
        <v>19.57</v>
      </c>
      <c r="Y5743" s="6">
        <f>T5743*U5743</f>
        <v>25.92</v>
      </c>
      <c r="Z5743" s="6">
        <f>Y5743*V5743</f>
        <v>0</v>
      </c>
      <c r="AA5743" s="6">
        <f t="shared" si="465"/>
        <v>25.92</v>
      </c>
    </row>
    <row r="5744" spans="2:27" x14ac:dyDescent="0.3">
      <c r="B5744">
        <v>5741</v>
      </c>
      <c r="C5744" t="s">
        <v>8459</v>
      </c>
      <c r="D5744" s="1">
        <v>42822</v>
      </c>
      <c r="E5744" s="1">
        <v>42825</v>
      </c>
      <c r="F5744" s="9" t="str">
        <f t="shared" si="468"/>
        <v>3 days</v>
      </c>
      <c r="G5744" t="s">
        <v>187</v>
      </c>
      <c r="H5744" t="s">
        <v>6611</v>
      </c>
      <c r="I5744" t="s">
        <v>6612</v>
      </c>
      <c r="J5744" t="s">
        <v>40</v>
      </c>
      <c r="K5744" t="s">
        <v>26</v>
      </c>
      <c r="L5744" t="s">
        <v>747</v>
      </c>
      <c r="M5744" t="s">
        <v>42</v>
      </c>
      <c r="N5744">
        <v>94533</v>
      </c>
      <c r="O5744" t="s">
        <v>43</v>
      </c>
      <c r="P5744" t="s">
        <v>2938</v>
      </c>
      <c r="Q5744" t="s">
        <v>31</v>
      </c>
      <c r="R5744" t="s">
        <v>64</v>
      </c>
      <c r="S5744" t="s">
        <v>2939</v>
      </c>
      <c r="T5744" s="9">
        <v>26.48</v>
      </c>
      <c r="U5744">
        <v>1</v>
      </c>
      <c r="V5744" s="2">
        <v>0</v>
      </c>
      <c r="W5744" s="6">
        <v>10.06</v>
      </c>
      <c r="X5744" s="14">
        <f>AA5744-W5744</f>
        <v>16.420000000000002</v>
      </c>
      <c r="Y5744" s="6">
        <f>T5744*U5744</f>
        <v>26.48</v>
      </c>
      <c r="Z5744" s="6">
        <f>Y5744*V5744</f>
        <v>0</v>
      </c>
      <c r="AA5744" s="6">
        <f t="shared" si="465"/>
        <v>26.48</v>
      </c>
    </row>
    <row r="5745" spans="2:27" x14ac:dyDescent="0.3">
      <c r="B5745">
        <v>5742</v>
      </c>
      <c r="C5745" t="s">
        <v>8459</v>
      </c>
      <c r="D5745" s="1">
        <v>42822</v>
      </c>
      <c r="E5745" s="1">
        <v>42825</v>
      </c>
      <c r="F5745" s="9" t="str">
        <f t="shared" si="468"/>
        <v>3 days</v>
      </c>
      <c r="G5745" t="s">
        <v>187</v>
      </c>
      <c r="H5745" t="s">
        <v>6611</v>
      </c>
      <c r="I5745" t="s">
        <v>6612</v>
      </c>
      <c r="J5745" t="s">
        <v>40</v>
      </c>
      <c r="K5745" t="s">
        <v>26</v>
      </c>
      <c r="L5745" t="s">
        <v>747</v>
      </c>
      <c r="M5745" t="s">
        <v>42</v>
      </c>
      <c r="N5745">
        <v>94533</v>
      </c>
      <c r="O5745" t="s">
        <v>43</v>
      </c>
      <c r="P5745" t="s">
        <v>4366</v>
      </c>
      <c r="Q5745" t="s">
        <v>70</v>
      </c>
      <c r="R5745" t="s">
        <v>683</v>
      </c>
      <c r="S5745" t="s">
        <v>4367</v>
      </c>
      <c r="T5745" s="9">
        <v>532.72</v>
      </c>
      <c r="U5745">
        <v>2</v>
      </c>
      <c r="V5745" s="2">
        <v>0.2</v>
      </c>
      <c r="W5745" s="6">
        <v>53.27</v>
      </c>
      <c r="X5745" s="14">
        <f>AA5745-W5745</f>
        <v>799.08200000000011</v>
      </c>
      <c r="Y5745" s="6">
        <f>T5745*U5745</f>
        <v>1065.44</v>
      </c>
      <c r="Z5745" s="6">
        <f>Y5745*V5745</f>
        <v>213.08800000000002</v>
      </c>
      <c r="AA5745" s="6">
        <f t="shared" si="465"/>
        <v>852.35200000000009</v>
      </c>
    </row>
    <row r="5746" spans="2:27" x14ac:dyDescent="0.3">
      <c r="B5746">
        <v>5743</v>
      </c>
      <c r="C5746" t="s">
        <v>8459</v>
      </c>
      <c r="D5746" s="1">
        <v>42822</v>
      </c>
      <c r="E5746" s="1">
        <v>42825</v>
      </c>
      <c r="F5746" s="9" t="str">
        <f t="shared" si="468"/>
        <v>3 days</v>
      </c>
      <c r="G5746" t="s">
        <v>187</v>
      </c>
      <c r="H5746" t="s">
        <v>6611</v>
      </c>
      <c r="I5746" t="s">
        <v>6612</v>
      </c>
      <c r="J5746" t="s">
        <v>40</v>
      </c>
      <c r="K5746" t="s">
        <v>26</v>
      </c>
      <c r="L5746" t="s">
        <v>747</v>
      </c>
      <c r="M5746" t="s">
        <v>42</v>
      </c>
      <c r="N5746">
        <v>94533</v>
      </c>
      <c r="O5746" t="s">
        <v>43</v>
      </c>
      <c r="P5746" t="s">
        <v>2555</v>
      </c>
      <c r="Q5746" t="s">
        <v>45</v>
      </c>
      <c r="R5746" t="s">
        <v>89</v>
      </c>
      <c r="S5746" t="s">
        <v>2556</v>
      </c>
      <c r="T5746" s="9">
        <v>26.72</v>
      </c>
      <c r="U5746">
        <v>4</v>
      </c>
      <c r="V5746" s="2">
        <v>0</v>
      </c>
      <c r="W5746" s="6">
        <v>12.83</v>
      </c>
      <c r="X5746" s="14">
        <f>AA5746-W5746</f>
        <v>94.05</v>
      </c>
      <c r="Y5746" s="6">
        <f>T5746*U5746</f>
        <v>106.88</v>
      </c>
      <c r="Z5746" s="6">
        <f>Y5746*V5746</f>
        <v>0</v>
      </c>
      <c r="AA5746" s="6">
        <f t="shared" si="465"/>
        <v>106.88</v>
      </c>
    </row>
    <row r="5747" spans="2:27" x14ac:dyDescent="0.3">
      <c r="B5747">
        <v>5744</v>
      </c>
      <c r="C5747" t="s">
        <v>8459</v>
      </c>
      <c r="D5747" s="1">
        <v>42822</v>
      </c>
      <c r="E5747" s="1">
        <v>42825</v>
      </c>
      <c r="F5747" s="9" t="str">
        <f t="shared" si="468"/>
        <v>3 days</v>
      </c>
      <c r="G5747" t="s">
        <v>187</v>
      </c>
      <c r="H5747" t="s">
        <v>6611</v>
      </c>
      <c r="I5747" t="s">
        <v>6612</v>
      </c>
      <c r="J5747" t="s">
        <v>40</v>
      </c>
      <c r="K5747" t="s">
        <v>26</v>
      </c>
      <c r="L5747" t="s">
        <v>747</v>
      </c>
      <c r="M5747" t="s">
        <v>42</v>
      </c>
      <c r="N5747">
        <v>94533</v>
      </c>
      <c r="O5747" t="s">
        <v>43</v>
      </c>
      <c r="P5747" t="s">
        <v>2251</v>
      </c>
      <c r="Q5747" t="s">
        <v>45</v>
      </c>
      <c r="R5747" t="s">
        <v>89</v>
      </c>
      <c r="S5747" t="s">
        <v>2252</v>
      </c>
      <c r="T5747" s="9">
        <v>20.04</v>
      </c>
      <c r="U5747">
        <v>3</v>
      </c>
      <c r="V5747" s="2">
        <v>0</v>
      </c>
      <c r="W5747" s="6">
        <v>9.6199999999999992</v>
      </c>
      <c r="X5747" s="14">
        <f>AA5747-W5747</f>
        <v>50.5</v>
      </c>
      <c r="Y5747" s="6">
        <f>T5747*U5747</f>
        <v>60.12</v>
      </c>
      <c r="Z5747" s="6">
        <f>Y5747*V5747</f>
        <v>0</v>
      </c>
      <c r="AA5747" s="6">
        <f t="shared" si="465"/>
        <v>60.12</v>
      </c>
    </row>
    <row r="5748" spans="2:27" x14ac:dyDescent="0.3">
      <c r="B5748">
        <v>5745</v>
      </c>
      <c r="C5748" t="s">
        <v>8459</v>
      </c>
      <c r="D5748" s="1">
        <v>42822</v>
      </c>
      <c r="E5748" s="1">
        <v>42825</v>
      </c>
      <c r="F5748" s="9" t="str">
        <f t="shared" si="468"/>
        <v>3 days</v>
      </c>
      <c r="G5748" t="s">
        <v>187</v>
      </c>
      <c r="H5748" t="s">
        <v>6611</v>
      </c>
      <c r="I5748" t="s">
        <v>6612</v>
      </c>
      <c r="J5748" t="s">
        <v>40</v>
      </c>
      <c r="K5748" t="s">
        <v>26</v>
      </c>
      <c r="L5748" t="s">
        <v>747</v>
      </c>
      <c r="M5748" t="s">
        <v>42</v>
      </c>
      <c r="N5748">
        <v>94533</v>
      </c>
      <c r="O5748" t="s">
        <v>43</v>
      </c>
      <c r="P5748" t="s">
        <v>1633</v>
      </c>
      <c r="Q5748" t="s">
        <v>45</v>
      </c>
      <c r="R5748" t="s">
        <v>58</v>
      </c>
      <c r="S5748" t="s">
        <v>1634</v>
      </c>
      <c r="T5748" s="9">
        <v>795.48</v>
      </c>
      <c r="U5748">
        <v>7</v>
      </c>
      <c r="V5748" s="2">
        <v>0</v>
      </c>
      <c r="W5748" s="6">
        <v>7.95</v>
      </c>
      <c r="X5748" s="14">
        <f>AA5748-W5748</f>
        <v>5560.4100000000008</v>
      </c>
      <c r="Y5748" s="6">
        <f>T5748*U5748</f>
        <v>5568.3600000000006</v>
      </c>
      <c r="Z5748" s="6">
        <f>Y5748*V5748</f>
        <v>0</v>
      </c>
      <c r="AA5748" s="6">
        <f t="shared" si="465"/>
        <v>5568.3600000000006</v>
      </c>
    </row>
    <row r="5749" spans="2:27" x14ac:dyDescent="0.3">
      <c r="B5749">
        <v>5746</v>
      </c>
      <c r="C5749" t="s">
        <v>8459</v>
      </c>
      <c r="D5749" s="1">
        <v>42822</v>
      </c>
      <c r="E5749" s="1">
        <v>42825</v>
      </c>
      <c r="F5749" s="9" t="str">
        <f t="shared" si="468"/>
        <v>3 days</v>
      </c>
      <c r="G5749" t="s">
        <v>187</v>
      </c>
      <c r="H5749" t="s">
        <v>6611</v>
      </c>
      <c r="I5749" t="s">
        <v>6612</v>
      </c>
      <c r="J5749" t="s">
        <v>40</v>
      </c>
      <c r="K5749" t="s">
        <v>26</v>
      </c>
      <c r="L5749" t="s">
        <v>747</v>
      </c>
      <c r="M5749" t="s">
        <v>42</v>
      </c>
      <c r="N5749">
        <v>94533</v>
      </c>
      <c r="O5749" t="s">
        <v>43</v>
      </c>
      <c r="P5749" t="s">
        <v>5760</v>
      </c>
      <c r="Q5749" t="s">
        <v>31</v>
      </c>
      <c r="R5749" t="s">
        <v>64</v>
      </c>
      <c r="S5749" t="s">
        <v>5761</v>
      </c>
      <c r="T5749" s="9">
        <v>21.56</v>
      </c>
      <c r="U5749">
        <v>7</v>
      </c>
      <c r="V5749" s="2">
        <v>0</v>
      </c>
      <c r="W5749" s="6">
        <v>6.9</v>
      </c>
      <c r="X5749" s="14">
        <f>AA5749-W5749</f>
        <v>144.01999999999998</v>
      </c>
      <c r="Y5749" s="6">
        <f>T5749*U5749</f>
        <v>150.91999999999999</v>
      </c>
      <c r="Z5749" s="6">
        <f>Y5749*V5749</f>
        <v>0</v>
      </c>
      <c r="AA5749" s="6">
        <f t="shared" si="465"/>
        <v>150.91999999999999</v>
      </c>
    </row>
    <row r="5750" spans="2:27" x14ac:dyDescent="0.3">
      <c r="B5750">
        <v>5747</v>
      </c>
      <c r="C5750" t="s">
        <v>8460</v>
      </c>
      <c r="D5750" s="1">
        <v>42594</v>
      </c>
      <c r="E5750" s="1">
        <v>42716</v>
      </c>
      <c r="F5750" s="9" t="str">
        <f t="shared" si="468"/>
        <v>122 days</v>
      </c>
      <c r="G5750" t="s">
        <v>49</v>
      </c>
      <c r="H5750" t="s">
        <v>241</v>
      </c>
      <c r="I5750" t="s">
        <v>242</v>
      </c>
      <c r="J5750" t="s">
        <v>25</v>
      </c>
      <c r="K5750" t="s">
        <v>26</v>
      </c>
      <c r="L5750" t="s">
        <v>3528</v>
      </c>
      <c r="M5750" t="s">
        <v>87</v>
      </c>
      <c r="N5750">
        <v>27834</v>
      </c>
      <c r="O5750" t="s">
        <v>29</v>
      </c>
      <c r="P5750" t="s">
        <v>1924</v>
      </c>
      <c r="Q5750" t="s">
        <v>70</v>
      </c>
      <c r="R5750" t="s">
        <v>71</v>
      </c>
      <c r="S5750" t="s">
        <v>1925</v>
      </c>
      <c r="T5750" s="9">
        <v>249.58</v>
      </c>
      <c r="U5750">
        <v>2</v>
      </c>
      <c r="V5750" s="2">
        <v>0.2</v>
      </c>
      <c r="W5750" s="6">
        <v>31.2</v>
      </c>
      <c r="X5750" s="14">
        <f>AA5750-W5750</f>
        <v>368.12800000000004</v>
      </c>
      <c r="Y5750" s="6">
        <f>T5750*U5750</f>
        <v>499.16</v>
      </c>
      <c r="Z5750" s="6">
        <f>Y5750*V5750</f>
        <v>99.832000000000008</v>
      </c>
      <c r="AA5750" s="6">
        <f t="shared" si="465"/>
        <v>399.32800000000003</v>
      </c>
    </row>
    <row r="5751" spans="2:27" x14ac:dyDescent="0.3">
      <c r="B5751">
        <v>5748</v>
      </c>
      <c r="C5751" t="s">
        <v>8460</v>
      </c>
      <c r="D5751" s="1">
        <v>42594</v>
      </c>
      <c r="E5751" s="1">
        <v>42716</v>
      </c>
      <c r="F5751" s="9" t="str">
        <f t="shared" si="468"/>
        <v>122 days</v>
      </c>
      <c r="G5751" t="s">
        <v>49</v>
      </c>
      <c r="H5751" t="s">
        <v>241</v>
      </c>
      <c r="I5751" t="s">
        <v>242</v>
      </c>
      <c r="J5751" t="s">
        <v>25</v>
      </c>
      <c r="K5751" t="s">
        <v>26</v>
      </c>
      <c r="L5751" t="s">
        <v>3528</v>
      </c>
      <c r="M5751" t="s">
        <v>87</v>
      </c>
      <c r="N5751">
        <v>27834</v>
      </c>
      <c r="O5751" t="s">
        <v>29</v>
      </c>
      <c r="P5751" t="s">
        <v>2821</v>
      </c>
      <c r="Q5751" t="s">
        <v>70</v>
      </c>
      <c r="R5751" t="s">
        <v>160</v>
      </c>
      <c r="S5751" t="s">
        <v>2822</v>
      </c>
      <c r="T5751" s="9">
        <v>68.11</v>
      </c>
      <c r="U5751">
        <v>3</v>
      </c>
      <c r="V5751" s="2">
        <v>0.2</v>
      </c>
      <c r="W5751" s="6">
        <v>17.88</v>
      </c>
      <c r="X5751" s="14">
        <f>AA5751-W5751</f>
        <v>145.584</v>
      </c>
      <c r="Y5751" s="6">
        <f>T5751*U5751</f>
        <v>204.32999999999998</v>
      </c>
      <c r="Z5751" s="6">
        <f>Y5751*V5751</f>
        <v>40.866</v>
      </c>
      <c r="AA5751" s="6">
        <f t="shared" si="465"/>
        <v>163.464</v>
      </c>
    </row>
    <row r="5752" spans="2:27" x14ac:dyDescent="0.3">
      <c r="B5752">
        <v>5749</v>
      </c>
      <c r="C5752" t="s">
        <v>8460</v>
      </c>
      <c r="D5752" s="1">
        <v>42594</v>
      </c>
      <c r="E5752" s="1">
        <v>42716</v>
      </c>
      <c r="F5752" s="9" t="str">
        <f t="shared" si="468"/>
        <v>122 days</v>
      </c>
      <c r="G5752" t="s">
        <v>49</v>
      </c>
      <c r="H5752" t="s">
        <v>241</v>
      </c>
      <c r="I5752" t="s">
        <v>242</v>
      </c>
      <c r="J5752" t="s">
        <v>25</v>
      </c>
      <c r="K5752" t="s">
        <v>26</v>
      </c>
      <c r="L5752" t="s">
        <v>3528</v>
      </c>
      <c r="M5752" t="s">
        <v>87</v>
      </c>
      <c r="N5752">
        <v>27834</v>
      </c>
      <c r="O5752" t="s">
        <v>29</v>
      </c>
      <c r="P5752" t="s">
        <v>7699</v>
      </c>
      <c r="Q5752" t="s">
        <v>70</v>
      </c>
      <c r="R5752" t="s">
        <v>160</v>
      </c>
      <c r="S5752" t="s">
        <v>7700</v>
      </c>
      <c r="T5752" s="9">
        <v>16.559999999999999</v>
      </c>
      <c r="U5752">
        <v>3</v>
      </c>
      <c r="V5752" s="2">
        <v>0.2</v>
      </c>
      <c r="W5752" s="6">
        <v>-2.48</v>
      </c>
      <c r="X5752" s="14">
        <f>AA5752-W5752</f>
        <v>42.22399999999999</v>
      </c>
      <c r="Y5752" s="6">
        <f>T5752*U5752</f>
        <v>49.679999999999993</v>
      </c>
      <c r="Z5752" s="6">
        <f>Y5752*V5752</f>
        <v>9.9359999999999999</v>
      </c>
      <c r="AA5752" s="6">
        <f t="shared" si="465"/>
        <v>39.743999999999993</v>
      </c>
    </row>
    <row r="5753" spans="2:27" x14ac:dyDescent="0.3">
      <c r="B5753">
        <v>5750</v>
      </c>
      <c r="C5753" t="s">
        <v>8461</v>
      </c>
      <c r="D5753" s="1">
        <v>43057</v>
      </c>
      <c r="E5753" s="1">
        <v>43061</v>
      </c>
      <c r="F5753" s="9" t="str">
        <f t="shared" si="468"/>
        <v>4 days</v>
      </c>
      <c r="G5753" t="s">
        <v>49</v>
      </c>
      <c r="H5753" t="s">
        <v>507</v>
      </c>
      <c r="I5753" t="s">
        <v>508</v>
      </c>
      <c r="J5753" t="s">
        <v>25</v>
      </c>
      <c r="K5753" t="s">
        <v>26</v>
      </c>
      <c r="L5753" t="s">
        <v>1175</v>
      </c>
      <c r="M5753" t="s">
        <v>266</v>
      </c>
      <c r="N5753">
        <v>11561</v>
      </c>
      <c r="O5753" t="s">
        <v>147</v>
      </c>
      <c r="P5753" t="s">
        <v>5043</v>
      </c>
      <c r="Q5753" t="s">
        <v>70</v>
      </c>
      <c r="R5753" t="s">
        <v>71</v>
      </c>
      <c r="S5753" t="s">
        <v>5044</v>
      </c>
      <c r="T5753" s="9">
        <v>74.95</v>
      </c>
      <c r="U5753">
        <v>5</v>
      </c>
      <c r="V5753" s="2">
        <v>0</v>
      </c>
      <c r="W5753" s="6">
        <v>36.729999999999997</v>
      </c>
      <c r="X5753" s="14">
        <f>AA5753-W5753</f>
        <v>338.02</v>
      </c>
      <c r="Y5753" s="6">
        <f>T5753*U5753</f>
        <v>374.75</v>
      </c>
      <c r="Z5753" s="6">
        <f>Y5753*V5753</f>
        <v>0</v>
      </c>
      <c r="AA5753" s="6">
        <f t="shared" si="465"/>
        <v>374.75</v>
      </c>
    </row>
    <row r="5754" spans="2:27" x14ac:dyDescent="0.3">
      <c r="B5754">
        <v>5751</v>
      </c>
      <c r="C5754" t="s">
        <v>8462</v>
      </c>
      <c r="D5754" s="1">
        <v>41789</v>
      </c>
      <c r="E5754" s="1">
        <v>41765</v>
      </c>
      <c r="F5754" s="23" t="s">
        <v>10956</v>
      </c>
      <c r="G5754" t="s">
        <v>49</v>
      </c>
      <c r="H5754" t="s">
        <v>7953</v>
      </c>
      <c r="I5754" t="s">
        <v>7954</v>
      </c>
      <c r="J5754" t="s">
        <v>25</v>
      </c>
      <c r="K5754" t="s">
        <v>26</v>
      </c>
      <c r="L5754" t="s">
        <v>8463</v>
      </c>
      <c r="M5754" t="s">
        <v>210</v>
      </c>
      <c r="N5754">
        <v>60089</v>
      </c>
      <c r="O5754" t="s">
        <v>104</v>
      </c>
      <c r="P5754" t="s">
        <v>79</v>
      </c>
      <c r="Q5754" t="s">
        <v>31</v>
      </c>
      <c r="R5754" t="s">
        <v>55</v>
      </c>
      <c r="S5754" t="s">
        <v>80</v>
      </c>
      <c r="T5754" s="9">
        <v>355.46</v>
      </c>
      <c r="U5754">
        <v>3</v>
      </c>
      <c r="V5754" s="2">
        <v>0.5</v>
      </c>
      <c r="W5754" s="6">
        <v>-184.84</v>
      </c>
      <c r="X5754" s="14">
        <f>AA5754-W5754</f>
        <v>718.03</v>
      </c>
      <c r="Y5754" s="6">
        <f>T5754*U5754</f>
        <v>1066.3799999999999</v>
      </c>
      <c r="Z5754" s="6">
        <f>Y5754*V5754</f>
        <v>533.18999999999994</v>
      </c>
      <c r="AA5754" s="6">
        <f t="shared" si="465"/>
        <v>533.18999999999994</v>
      </c>
    </row>
    <row r="5755" spans="2:27" x14ac:dyDescent="0.3">
      <c r="B5755">
        <v>5752</v>
      </c>
      <c r="C5755" t="s">
        <v>8464</v>
      </c>
      <c r="D5755" s="1">
        <v>42391</v>
      </c>
      <c r="E5755" s="1">
        <v>42397</v>
      </c>
      <c r="F5755" s="9" t="str">
        <f t="shared" ref="F5755:F5757" si="469">DATEDIF(D5755,E5755,"d")&amp;" days"</f>
        <v>6 days</v>
      </c>
      <c r="G5755" t="s">
        <v>49</v>
      </c>
      <c r="H5755" t="s">
        <v>1922</v>
      </c>
      <c r="I5755" t="s">
        <v>1923</v>
      </c>
      <c r="J5755" t="s">
        <v>25</v>
      </c>
      <c r="K5755" t="s">
        <v>26</v>
      </c>
      <c r="L5755" t="s">
        <v>949</v>
      </c>
      <c r="M5755" t="s">
        <v>42</v>
      </c>
      <c r="N5755">
        <v>92037</v>
      </c>
      <c r="O5755" t="s">
        <v>43</v>
      </c>
      <c r="P5755" t="s">
        <v>8465</v>
      </c>
      <c r="Q5755" t="s">
        <v>45</v>
      </c>
      <c r="R5755" t="s">
        <v>46</v>
      </c>
      <c r="S5755" t="s">
        <v>8466</v>
      </c>
      <c r="T5755" s="9">
        <v>44.4</v>
      </c>
      <c r="U5755">
        <v>3</v>
      </c>
      <c r="V5755" s="2">
        <v>0</v>
      </c>
      <c r="W5755" s="6">
        <v>22.2</v>
      </c>
      <c r="X5755" s="14">
        <f>AA5755-W5755</f>
        <v>110.99999999999999</v>
      </c>
      <c r="Y5755" s="6">
        <f>T5755*U5755</f>
        <v>133.19999999999999</v>
      </c>
      <c r="Z5755" s="6">
        <f>Y5755*V5755</f>
        <v>0</v>
      </c>
      <c r="AA5755" s="6">
        <f t="shared" si="465"/>
        <v>133.19999999999999</v>
      </c>
    </row>
    <row r="5756" spans="2:27" x14ac:dyDescent="0.3">
      <c r="B5756">
        <v>5753</v>
      </c>
      <c r="C5756" t="s">
        <v>8464</v>
      </c>
      <c r="D5756" s="1">
        <v>42391</v>
      </c>
      <c r="E5756" s="1">
        <v>42397</v>
      </c>
      <c r="F5756" s="9" t="str">
        <f t="shared" si="469"/>
        <v>6 days</v>
      </c>
      <c r="G5756" t="s">
        <v>49</v>
      </c>
      <c r="H5756" t="s">
        <v>1922</v>
      </c>
      <c r="I5756" t="s">
        <v>1923</v>
      </c>
      <c r="J5756" t="s">
        <v>25</v>
      </c>
      <c r="K5756" t="s">
        <v>26</v>
      </c>
      <c r="L5756" t="s">
        <v>949</v>
      </c>
      <c r="M5756" t="s">
        <v>42</v>
      </c>
      <c r="N5756">
        <v>92037</v>
      </c>
      <c r="O5756" t="s">
        <v>43</v>
      </c>
      <c r="P5756" t="s">
        <v>2418</v>
      </c>
      <c r="Q5756" t="s">
        <v>45</v>
      </c>
      <c r="R5756" t="s">
        <v>46</v>
      </c>
      <c r="S5756" t="s">
        <v>2419</v>
      </c>
      <c r="T5756" s="9">
        <v>20.65</v>
      </c>
      <c r="U5756">
        <v>5</v>
      </c>
      <c r="V5756" s="2">
        <v>0</v>
      </c>
      <c r="W5756" s="6">
        <v>9.5</v>
      </c>
      <c r="X5756" s="14">
        <f>AA5756-W5756</f>
        <v>93.75</v>
      </c>
      <c r="Y5756" s="6">
        <f>T5756*U5756</f>
        <v>103.25</v>
      </c>
      <c r="Z5756" s="6">
        <f>Y5756*V5756</f>
        <v>0</v>
      </c>
      <c r="AA5756" s="6">
        <f t="shared" si="465"/>
        <v>103.25</v>
      </c>
    </row>
    <row r="5757" spans="2:27" x14ac:dyDescent="0.3">
      <c r="B5757">
        <v>5754</v>
      </c>
      <c r="C5757" t="s">
        <v>8467</v>
      </c>
      <c r="D5757" s="1">
        <v>42431</v>
      </c>
      <c r="E5757" s="1">
        <v>42645</v>
      </c>
      <c r="F5757" s="9" t="str">
        <f t="shared" si="469"/>
        <v>214 days</v>
      </c>
      <c r="G5757" t="s">
        <v>49</v>
      </c>
      <c r="H5757" t="s">
        <v>6580</v>
      </c>
      <c r="I5757" t="s">
        <v>6581</v>
      </c>
      <c r="J5757" t="s">
        <v>25</v>
      </c>
      <c r="K5757" t="s">
        <v>26</v>
      </c>
      <c r="L5757" t="s">
        <v>1468</v>
      </c>
      <c r="M5757" t="s">
        <v>28</v>
      </c>
      <c r="N5757">
        <v>40475</v>
      </c>
      <c r="O5757" t="s">
        <v>29</v>
      </c>
      <c r="P5757" t="s">
        <v>1492</v>
      </c>
      <c r="Q5757" t="s">
        <v>31</v>
      </c>
      <c r="R5757" t="s">
        <v>35</v>
      </c>
      <c r="S5757" t="s">
        <v>1493</v>
      </c>
      <c r="T5757" s="9">
        <v>866.4</v>
      </c>
      <c r="U5757">
        <v>4</v>
      </c>
      <c r="V5757" s="2">
        <v>0</v>
      </c>
      <c r="W5757" s="6">
        <v>225.26</v>
      </c>
      <c r="X5757" s="14">
        <f>AA5757-W5757</f>
        <v>3240.34</v>
      </c>
      <c r="Y5757" s="6">
        <f>T5757*U5757</f>
        <v>3465.6</v>
      </c>
      <c r="Z5757" s="6">
        <f>Y5757*V5757</f>
        <v>0</v>
      </c>
      <c r="AA5757" s="6">
        <f t="shared" si="465"/>
        <v>3465.6</v>
      </c>
    </row>
    <row r="5758" spans="2:27" x14ac:dyDescent="0.3">
      <c r="B5758">
        <v>5755</v>
      </c>
      <c r="C5758" t="s">
        <v>8468</v>
      </c>
      <c r="D5758" s="1">
        <v>42092</v>
      </c>
      <c r="E5758" s="1">
        <v>42067</v>
      </c>
      <c r="F5758" s="23" t="s">
        <v>10956</v>
      </c>
      <c r="G5758" t="s">
        <v>22</v>
      </c>
      <c r="H5758" t="s">
        <v>2013</v>
      </c>
      <c r="I5758" t="s">
        <v>2014</v>
      </c>
      <c r="J5758" t="s">
        <v>25</v>
      </c>
      <c r="K5758" t="s">
        <v>26</v>
      </c>
      <c r="L5758" t="s">
        <v>317</v>
      </c>
      <c r="M5758" t="s">
        <v>318</v>
      </c>
      <c r="N5758">
        <v>22153</v>
      </c>
      <c r="O5758" t="s">
        <v>29</v>
      </c>
      <c r="P5758" t="s">
        <v>1284</v>
      </c>
      <c r="Q5758" t="s">
        <v>45</v>
      </c>
      <c r="R5758" t="s">
        <v>67</v>
      </c>
      <c r="S5758" t="s">
        <v>1285</v>
      </c>
      <c r="T5758" s="9">
        <v>5.56</v>
      </c>
      <c r="U5758">
        <v>2</v>
      </c>
      <c r="V5758" s="2">
        <v>0</v>
      </c>
      <c r="W5758" s="6">
        <v>1.45</v>
      </c>
      <c r="X5758" s="14">
        <f>AA5758-W5758</f>
        <v>9.67</v>
      </c>
      <c r="Y5758" s="6">
        <f>T5758*U5758</f>
        <v>11.12</v>
      </c>
      <c r="Z5758" s="6">
        <f>Y5758*V5758</f>
        <v>0</v>
      </c>
      <c r="AA5758" s="6">
        <f t="shared" si="465"/>
        <v>11.12</v>
      </c>
    </row>
    <row r="5759" spans="2:27" x14ac:dyDescent="0.3">
      <c r="B5759">
        <v>5756</v>
      </c>
      <c r="C5759" t="s">
        <v>8469</v>
      </c>
      <c r="D5759" s="1">
        <v>41926</v>
      </c>
      <c r="E5759" s="1">
        <v>41930</v>
      </c>
      <c r="F5759" s="9" t="str">
        <f t="shared" ref="F5759:F5760" si="470">DATEDIF(D5759,E5759,"d")&amp;" days"</f>
        <v>4 days</v>
      </c>
      <c r="G5759" t="s">
        <v>49</v>
      </c>
      <c r="H5759" t="s">
        <v>5800</v>
      </c>
      <c r="I5759" t="s">
        <v>5801</v>
      </c>
      <c r="J5759" t="s">
        <v>25</v>
      </c>
      <c r="K5759" t="s">
        <v>26</v>
      </c>
      <c r="L5759" t="s">
        <v>102</v>
      </c>
      <c r="M5759" t="s">
        <v>103</v>
      </c>
      <c r="N5759">
        <v>76106</v>
      </c>
      <c r="O5759" t="s">
        <v>104</v>
      </c>
      <c r="P5759" t="s">
        <v>7641</v>
      </c>
      <c r="Q5759" t="s">
        <v>45</v>
      </c>
      <c r="R5759" t="s">
        <v>77</v>
      </c>
      <c r="S5759" t="s">
        <v>7642</v>
      </c>
      <c r="T5759" s="9">
        <v>3.16</v>
      </c>
      <c r="U5759">
        <v>4</v>
      </c>
      <c r="V5759" s="2">
        <v>0.8</v>
      </c>
      <c r="W5759" s="6">
        <v>-8.5299999999999994</v>
      </c>
      <c r="X5759" s="14">
        <f>AA5759-W5759</f>
        <v>11.057999999999998</v>
      </c>
      <c r="Y5759" s="6">
        <f>T5759*U5759</f>
        <v>12.64</v>
      </c>
      <c r="Z5759" s="6">
        <f>Y5759*V5759</f>
        <v>10.112000000000002</v>
      </c>
      <c r="AA5759" s="6">
        <f t="shared" si="465"/>
        <v>2.5279999999999987</v>
      </c>
    </row>
    <row r="5760" spans="2:27" x14ac:dyDescent="0.3">
      <c r="B5760">
        <v>5757</v>
      </c>
      <c r="C5760" t="s">
        <v>8469</v>
      </c>
      <c r="D5760" s="1">
        <v>41926</v>
      </c>
      <c r="E5760" s="1">
        <v>41930</v>
      </c>
      <c r="F5760" s="9" t="str">
        <f t="shared" si="470"/>
        <v>4 days</v>
      </c>
      <c r="G5760" t="s">
        <v>49</v>
      </c>
      <c r="H5760" t="s">
        <v>5800</v>
      </c>
      <c r="I5760" t="s">
        <v>5801</v>
      </c>
      <c r="J5760" t="s">
        <v>25</v>
      </c>
      <c r="K5760" t="s">
        <v>26</v>
      </c>
      <c r="L5760" t="s">
        <v>102</v>
      </c>
      <c r="M5760" t="s">
        <v>103</v>
      </c>
      <c r="N5760">
        <v>76106</v>
      </c>
      <c r="O5760" t="s">
        <v>104</v>
      </c>
      <c r="P5760" t="s">
        <v>2400</v>
      </c>
      <c r="Q5760" t="s">
        <v>70</v>
      </c>
      <c r="R5760" t="s">
        <v>1218</v>
      </c>
      <c r="S5760" t="s">
        <v>2401</v>
      </c>
      <c r="T5760" s="9">
        <v>1999.96</v>
      </c>
      <c r="U5760">
        <v>5</v>
      </c>
      <c r="V5760" s="2">
        <v>0.2</v>
      </c>
      <c r="W5760" s="6">
        <v>624.99</v>
      </c>
      <c r="X5760" s="14">
        <f>AA5760-W5760</f>
        <v>7374.8499999999995</v>
      </c>
      <c r="Y5760" s="6">
        <f>T5760*U5760</f>
        <v>9999.7999999999993</v>
      </c>
      <c r="Z5760" s="6">
        <f>Y5760*V5760</f>
        <v>1999.96</v>
      </c>
      <c r="AA5760" s="6">
        <f t="shared" si="465"/>
        <v>7999.8399999999992</v>
      </c>
    </row>
    <row r="5761" spans="2:27" x14ac:dyDescent="0.3">
      <c r="B5761">
        <v>5758</v>
      </c>
      <c r="C5761" t="s">
        <v>8470</v>
      </c>
      <c r="D5761" s="1">
        <v>42316</v>
      </c>
      <c r="E5761" s="1">
        <v>42232</v>
      </c>
      <c r="F5761" s="23" t="s">
        <v>10956</v>
      </c>
      <c r="G5761" t="s">
        <v>49</v>
      </c>
      <c r="H5761" t="s">
        <v>8471</v>
      </c>
      <c r="I5761" t="s">
        <v>8472</v>
      </c>
      <c r="J5761" t="s">
        <v>25</v>
      </c>
      <c r="K5761" t="s">
        <v>26</v>
      </c>
      <c r="L5761" t="s">
        <v>4596</v>
      </c>
      <c r="M5761" t="s">
        <v>87</v>
      </c>
      <c r="N5761">
        <v>27604</v>
      </c>
      <c r="O5761" t="s">
        <v>29</v>
      </c>
      <c r="P5761" t="s">
        <v>3964</v>
      </c>
      <c r="Q5761" t="s">
        <v>31</v>
      </c>
      <c r="R5761" t="s">
        <v>64</v>
      </c>
      <c r="S5761" t="s">
        <v>5777</v>
      </c>
      <c r="T5761" s="9">
        <v>46.15</v>
      </c>
      <c r="U5761">
        <v>3</v>
      </c>
      <c r="V5761" s="2">
        <v>0.2</v>
      </c>
      <c r="W5761" s="6">
        <v>12.11</v>
      </c>
      <c r="X5761" s="14">
        <f>AA5761-W5761</f>
        <v>98.649999999999991</v>
      </c>
      <c r="Y5761" s="6">
        <f>T5761*U5761</f>
        <v>138.44999999999999</v>
      </c>
      <c r="Z5761" s="6">
        <f>Y5761*V5761</f>
        <v>27.689999999999998</v>
      </c>
      <c r="AA5761" s="6">
        <f t="shared" si="465"/>
        <v>110.75999999999999</v>
      </c>
    </row>
    <row r="5762" spans="2:27" x14ac:dyDescent="0.3">
      <c r="B5762">
        <v>5759</v>
      </c>
      <c r="C5762" t="s">
        <v>8473</v>
      </c>
      <c r="D5762" s="1">
        <v>42330</v>
      </c>
      <c r="E5762" s="1">
        <v>42331</v>
      </c>
      <c r="F5762" s="9" t="str">
        <f t="shared" ref="F5762:F5764" si="471">DATEDIF(D5762,E5762,"d")&amp;" days"</f>
        <v>1 days</v>
      </c>
      <c r="G5762" t="s">
        <v>187</v>
      </c>
      <c r="H5762" t="s">
        <v>61</v>
      </c>
      <c r="I5762" t="s">
        <v>62</v>
      </c>
      <c r="J5762" t="s">
        <v>25</v>
      </c>
      <c r="K5762" t="s">
        <v>26</v>
      </c>
      <c r="L5762" t="s">
        <v>2334</v>
      </c>
      <c r="M5762" t="s">
        <v>53</v>
      </c>
      <c r="N5762">
        <v>33012</v>
      </c>
      <c r="O5762" t="s">
        <v>29</v>
      </c>
      <c r="P5762" t="s">
        <v>8192</v>
      </c>
      <c r="Q5762" t="s">
        <v>70</v>
      </c>
      <c r="R5762" t="s">
        <v>683</v>
      </c>
      <c r="S5762" t="s">
        <v>8193</v>
      </c>
      <c r="T5762" s="9">
        <v>32.99</v>
      </c>
      <c r="U5762">
        <v>3</v>
      </c>
      <c r="V5762" s="2">
        <v>0.5</v>
      </c>
      <c r="W5762" s="6">
        <v>-1.98</v>
      </c>
      <c r="X5762" s="14">
        <f>AA5762-W5762</f>
        <v>51.464999999999996</v>
      </c>
      <c r="Y5762" s="6">
        <f>T5762*U5762</f>
        <v>98.97</v>
      </c>
      <c r="Z5762" s="6">
        <f>Y5762*V5762</f>
        <v>49.484999999999999</v>
      </c>
      <c r="AA5762" s="6">
        <f t="shared" si="465"/>
        <v>49.484999999999999</v>
      </c>
    </row>
    <row r="5763" spans="2:27" x14ac:dyDescent="0.3">
      <c r="B5763">
        <v>5760</v>
      </c>
      <c r="C5763" t="s">
        <v>8474</v>
      </c>
      <c r="D5763" s="1">
        <v>42734</v>
      </c>
      <c r="E5763" s="1">
        <v>42734</v>
      </c>
      <c r="F5763" s="9" t="str">
        <f t="shared" si="471"/>
        <v>0 days</v>
      </c>
      <c r="G5763" t="s">
        <v>1292</v>
      </c>
      <c r="H5763" t="s">
        <v>5932</v>
      </c>
      <c r="I5763" t="s">
        <v>5933</v>
      </c>
      <c r="J5763" t="s">
        <v>101</v>
      </c>
      <c r="K5763" t="s">
        <v>26</v>
      </c>
      <c r="L5763" t="s">
        <v>41</v>
      </c>
      <c r="M5763" t="s">
        <v>42</v>
      </c>
      <c r="N5763">
        <v>90032</v>
      </c>
      <c r="O5763" t="s">
        <v>43</v>
      </c>
      <c r="P5763" t="s">
        <v>3037</v>
      </c>
      <c r="Q5763" t="s">
        <v>45</v>
      </c>
      <c r="R5763" t="s">
        <v>58</v>
      </c>
      <c r="S5763" t="s">
        <v>3038</v>
      </c>
      <c r="T5763" s="9">
        <v>481.32</v>
      </c>
      <c r="U5763">
        <v>4</v>
      </c>
      <c r="V5763" s="2">
        <v>0</v>
      </c>
      <c r="W5763" s="6">
        <v>125.14</v>
      </c>
      <c r="X5763" s="14">
        <f>AA5763-W5763</f>
        <v>1800.1399999999999</v>
      </c>
      <c r="Y5763" s="6">
        <f>T5763*U5763</f>
        <v>1925.28</v>
      </c>
      <c r="Z5763" s="6">
        <f>Y5763*V5763</f>
        <v>0</v>
      </c>
      <c r="AA5763" s="6">
        <f t="shared" si="465"/>
        <v>1925.28</v>
      </c>
    </row>
    <row r="5764" spans="2:27" x14ac:dyDescent="0.3">
      <c r="B5764">
        <v>5761</v>
      </c>
      <c r="C5764" t="s">
        <v>8474</v>
      </c>
      <c r="D5764" s="1">
        <v>42734</v>
      </c>
      <c r="E5764" s="1">
        <v>42734</v>
      </c>
      <c r="F5764" s="9" t="str">
        <f t="shared" si="471"/>
        <v>0 days</v>
      </c>
      <c r="G5764" t="s">
        <v>1292</v>
      </c>
      <c r="H5764" t="s">
        <v>5932</v>
      </c>
      <c r="I5764" t="s">
        <v>5933</v>
      </c>
      <c r="J5764" t="s">
        <v>101</v>
      </c>
      <c r="K5764" t="s">
        <v>26</v>
      </c>
      <c r="L5764" t="s">
        <v>41</v>
      </c>
      <c r="M5764" t="s">
        <v>42</v>
      </c>
      <c r="N5764">
        <v>90032</v>
      </c>
      <c r="O5764" t="s">
        <v>43</v>
      </c>
      <c r="P5764" t="s">
        <v>1622</v>
      </c>
      <c r="Q5764" t="s">
        <v>45</v>
      </c>
      <c r="R5764" t="s">
        <v>74</v>
      </c>
      <c r="S5764" t="s">
        <v>1623</v>
      </c>
      <c r="T5764" s="9">
        <v>6.38</v>
      </c>
      <c r="U5764">
        <v>1</v>
      </c>
      <c r="V5764" s="2">
        <v>0.2</v>
      </c>
      <c r="W5764" s="6">
        <v>2.15</v>
      </c>
      <c r="X5764" s="14">
        <f>AA5764-W5764</f>
        <v>2.9540000000000002</v>
      </c>
      <c r="Y5764" s="6">
        <f>T5764*U5764</f>
        <v>6.38</v>
      </c>
      <c r="Z5764" s="6">
        <f>Y5764*V5764</f>
        <v>1.276</v>
      </c>
      <c r="AA5764" s="6">
        <f t="shared" si="465"/>
        <v>5.1040000000000001</v>
      </c>
    </row>
    <row r="5765" spans="2:27" x14ac:dyDescent="0.3">
      <c r="B5765">
        <v>5762</v>
      </c>
      <c r="C5765" t="s">
        <v>8475</v>
      </c>
      <c r="D5765" s="1">
        <v>43077</v>
      </c>
      <c r="E5765" s="1">
        <v>42962</v>
      </c>
      <c r="F5765" s="23" t="s">
        <v>10956</v>
      </c>
      <c r="G5765" t="s">
        <v>187</v>
      </c>
      <c r="H5765" t="s">
        <v>5231</v>
      </c>
      <c r="I5765" t="s">
        <v>5232</v>
      </c>
      <c r="J5765" t="s">
        <v>25</v>
      </c>
      <c r="K5765" t="s">
        <v>26</v>
      </c>
      <c r="L5765" t="s">
        <v>8476</v>
      </c>
      <c r="M5765" t="s">
        <v>42</v>
      </c>
      <c r="N5765">
        <v>92630</v>
      </c>
      <c r="O5765" t="s">
        <v>43</v>
      </c>
      <c r="P5765" t="s">
        <v>4428</v>
      </c>
      <c r="Q5765" t="s">
        <v>45</v>
      </c>
      <c r="R5765" t="s">
        <v>77</v>
      </c>
      <c r="S5765" t="s">
        <v>4429</v>
      </c>
      <c r="T5765" s="9">
        <v>542.94000000000005</v>
      </c>
      <c r="U5765">
        <v>3</v>
      </c>
      <c r="V5765" s="2">
        <v>0</v>
      </c>
      <c r="W5765" s="6">
        <v>152.02000000000001</v>
      </c>
      <c r="X5765" s="14">
        <f>AA5765-W5765</f>
        <v>1476.8000000000002</v>
      </c>
      <c r="Y5765" s="6">
        <f>T5765*U5765</f>
        <v>1628.8200000000002</v>
      </c>
      <c r="Z5765" s="6">
        <f>Y5765*V5765</f>
        <v>0</v>
      </c>
      <c r="AA5765" s="6">
        <f t="shared" ref="AA5765:AA5828" si="472">Y5765-Z5765</f>
        <v>1628.8200000000002</v>
      </c>
    </row>
    <row r="5766" spans="2:27" x14ac:dyDescent="0.3">
      <c r="B5766">
        <v>5763</v>
      </c>
      <c r="C5766" t="s">
        <v>8475</v>
      </c>
      <c r="D5766" s="1">
        <v>43077</v>
      </c>
      <c r="E5766" s="1">
        <v>42962</v>
      </c>
      <c r="F5766" s="23" t="s">
        <v>10956</v>
      </c>
      <c r="G5766" t="s">
        <v>187</v>
      </c>
      <c r="H5766" t="s">
        <v>5231</v>
      </c>
      <c r="I5766" t="s">
        <v>5232</v>
      </c>
      <c r="J5766" t="s">
        <v>25</v>
      </c>
      <c r="K5766" t="s">
        <v>26</v>
      </c>
      <c r="L5766" t="s">
        <v>8476</v>
      </c>
      <c r="M5766" t="s">
        <v>42</v>
      </c>
      <c r="N5766">
        <v>92630</v>
      </c>
      <c r="O5766" t="s">
        <v>43</v>
      </c>
      <c r="P5766" t="s">
        <v>3936</v>
      </c>
      <c r="Q5766" t="s">
        <v>31</v>
      </c>
      <c r="R5766" t="s">
        <v>64</v>
      </c>
      <c r="S5766" t="s">
        <v>3937</v>
      </c>
      <c r="T5766" s="9">
        <v>54.92</v>
      </c>
      <c r="U5766">
        <v>4</v>
      </c>
      <c r="V5766" s="2">
        <v>0</v>
      </c>
      <c r="W5766" s="6">
        <v>19.77</v>
      </c>
      <c r="X5766" s="14">
        <f>AA5766-W5766</f>
        <v>199.91</v>
      </c>
      <c r="Y5766" s="6">
        <f>T5766*U5766</f>
        <v>219.68</v>
      </c>
      <c r="Z5766" s="6">
        <f>Y5766*V5766</f>
        <v>0</v>
      </c>
      <c r="AA5766" s="6">
        <f t="shared" si="472"/>
        <v>219.68</v>
      </c>
    </row>
    <row r="5767" spans="2:27" x14ac:dyDescent="0.3">
      <c r="B5767">
        <v>5764</v>
      </c>
      <c r="C5767" t="s">
        <v>8477</v>
      </c>
      <c r="D5767" s="1">
        <v>42074</v>
      </c>
      <c r="E5767" s="1">
        <v>42135</v>
      </c>
      <c r="F5767" s="9" t="str">
        <f t="shared" ref="F5767:F5771" si="473">DATEDIF(D5767,E5767,"d")&amp;" days"</f>
        <v>61 days</v>
      </c>
      <c r="G5767" t="s">
        <v>187</v>
      </c>
      <c r="H5767" t="s">
        <v>793</v>
      </c>
      <c r="I5767" t="s">
        <v>794</v>
      </c>
      <c r="J5767" t="s">
        <v>40</v>
      </c>
      <c r="K5767" t="s">
        <v>26</v>
      </c>
      <c r="L5767" t="s">
        <v>1175</v>
      </c>
      <c r="M5767" t="s">
        <v>266</v>
      </c>
      <c r="N5767">
        <v>11561</v>
      </c>
      <c r="O5767" t="s">
        <v>147</v>
      </c>
      <c r="P5767" t="s">
        <v>6910</v>
      </c>
      <c r="Q5767" t="s">
        <v>31</v>
      </c>
      <c r="R5767" t="s">
        <v>35</v>
      </c>
      <c r="S5767" t="s">
        <v>6911</v>
      </c>
      <c r="T5767" s="9">
        <v>1448.82</v>
      </c>
      <c r="U5767">
        <v>10</v>
      </c>
      <c r="V5767" s="2">
        <v>0.1</v>
      </c>
      <c r="W5767" s="6">
        <v>209.27</v>
      </c>
      <c r="X5767" s="14">
        <f>AA5767-W5767</f>
        <v>12830.109999999999</v>
      </c>
      <c r="Y5767" s="6">
        <f>T5767*U5767</f>
        <v>14488.199999999999</v>
      </c>
      <c r="Z5767" s="6">
        <f>Y5767*V5767</f>
        <v>1448.82</v>
      </c>
      <c r="AA5767" s="6">
        <f t="shared" si="472"/>
        <v>13039.38</v>
      </c>
    </row>
    <row r="5768" spans="2:27" x14ac:dyDescent="0.3">
      <c r="B5768">
        <v>5765</v>
      </c>
      <c r="C5768" t="s">
        <v>8478</v>
      </c>
      <c r="D5768" s="1">
        <v>42286</v>
      </c>
      <c r="E5768" s="1">
        <v>42347</v>
      </c>
      <c r="F5768" s="9" t="str">
        <f t="shared" si="473"/>
        <v>61 days</v>
      </c>
      <c r="G5768" t="s">
        <v>22</v>
      </c>
      <c r="H5768" t="s">
        <v>3652</v>
      </c>
      <c r="I5768" t="s">
        <v>3653</v>
      </c>
      <c r="J5768" t="s">
        <v>25</v>
      </c>
      <c r="K5768" t="s">
        <v>26</v>
      </c>
      <c r="L5768" t="s">
        <v>94</v>
      </c>
      <c r="M5768" t="s">
        <v>95</v>
      </c>
      <c r="N5768">
        <v>98103</v>
      </c>
      <c r="O5768" t="s">
        <v>43</v>
      </c>
      <c r="P5768" t="s">
        <v>8380</v>
      </c>
      <c r="Q5768" t="s">
        <v>45</v>
      </c>
      <c r="R5768" t="s">
        <v>58</v>
      </c>
      <c r="S5768" t="s">
        <v>8381</v>
      </c>
      <c r="T5768" s="9">
        <v>353.88</v>
      </c>
      <c r="U5768">
        <v>6</v>
      </c>
      <c r="V5768" s="2">
        <v>0</v>
      </c>
      <c r="W5768" s="6">
        <v>17.690000000000001</v>
      </c>
      <c r="X5768" s="14">
        <f>AA5768-W5768</f>
        <v>2105.5899999999997</v>
      </c>
      <c r="Y5768" s="6">
        <f>T5768*U5768</f>
        <v>2123.2799999999997</v>
      </c>
      <c r="Z5768" s="6">
        <f>Y5768*V5768</f>
        <v>0</v>
      </c>
      <c r="AA5768" s="6">
        <f t="shared" si="472"/>
        <v>2123.2799999999997</v>
      </c>
    </row>
    <row r="5769" spans="2:27" x14ac:dyDescent="0.3">
      <c r="B5769">
        <v>5766</v>
      </c>
      <c r="C5769" t="s">
        <v>8479</v>
      </c>
      <c r="D5769" s="1">
        <v>41862</v>
      </c>
      <c r="E5769" s="1">
        <v>41957</v>
      </c>
      <c r="F5769" s="9" t="str">
        <f t="shared" si="473"/>
        <v>95 days</v>
      </c>
      <c r="G5769" t="s">
        <v>49</v>
      </c>
      <c r="H5769" t="s">
        <v>151</v>
      </c>
      <c r="I5769" t="s">
        <v>152</v>
      </c>
      <c r="J5769" t="s">
        <v>25</v>
      </c>
      <c r="K5769" t="s">
        <v>26</v>
      </c>
      <c r="L5769" t="s">
        <v>8480</v>
      </c>
      <c r="M5769" t="s">
        <v>42</v>
      </c>
      <c r="N5769">
        <v>96003</v>
      </c>
      <c r="O5769" t="s">
        <v>43</v>
      </c>
      <c r="P5769" t="s">
        <v>3406</v>
      </c>
      <c r="Q5769" t="s">
        <v>70</v>
      </c>
      <c r="R5769" t="s">
        <v>71</v>
      </c>
      <c r="S5769" t="s">
        <v>3407</v>
      </c>
      <c r="T5769" s="9">
        <v>333.58</v>
      </c>
      <c r="U5769">
        <v>3</v>
      </c>
      <c r="V5769" s="2">
        <v>0.2</v>
      </c>
      <c r="W5769" s="6">
        <v>25.02</v>
      </c>
      <c r="X5769" s="14">
        <f>AA5769-W5769</f>
        <v>775.572</v>
      </c>
      <c r="Y5769" s="6">
        <f>T5769*U5769</f>
        <v>1000.74</v>
      </c>
      <c r="Z5769" s="6">
        <f>Y5769*V5769</f>
        <v>200.14800000000002</v>
      </c>
      <c r="AA5769" s="6">
        <f t="shared" si="472"/>
        <v>800.59199999999998</v>
      </c>
    </row>
    <row r="5770" spans="2:27" x14ac:dyDescent="0.3">
      <c r="B5770">
        <v>5767</v>
      </c>
      <c r="C5770" t="s">
        <v>8481</v>
      </c>
      <c r="D5770" s="1">
        <v>42592</v>
      </c>
      <c r="E5770" s="1">
        <v>42658</v>
      </c>
      <c r="F5770" s="9" t="str">
        <f t="shared" si="473"/>
        <v>66 days</v>
      </c>
      <c r="G5770" t="s">
        <v>49</v>
      </c>
      <c r="H5770" t="s">
        <v>2723</v>
      </c>
      <c r="I5770" t="s">
        <v>2724</v>
      </c>
      <c r="J5770" t="s">
        <v>101</v>
      </c>
      <c r="K5770" t="s">
        <v>26</v>
      </c>
      <c r="L5770" t="s">
        <v>679</v>
      </c>
      <c r="M5770" t="s">
        <v>103</v>
      </c>
      <c r="N5770">
        <v>78207</v>
      </c>
      <c r="O5770" t="s">
        <v>104</v>
      </c>
      <c r="P5770" t="s">
        <v>5550</v>
      </c>
      <c r="Q5770" t="s">
        <v>45</v>
      </c>
      <c r="R5770" t="s">
        <v>46</v>
      </c>
      <c r="S5770" t="s">
        <v>5551</v>
      </c>
      <c r="T5770" s="9">
        <v>60.14</v>
      </c>
      <c r="U5770">
        <v>6</v>
      </c>
      <c r="V5770" s="2">
        <v>0.2</v>
      </c>
      <c r="W5770" s="6">
        <v>20.3</v>
      </c>
      <c r="X5770" s="14">
        <f>AA5770-W5770</f>
        <v>268.37200000000001</v>
      </c>
      <c r="Y5770" s="6">
        <f>T5770*U5770</f>
        <v>360.84000000000003</v>
      </c>
      <c r="Z5770" s="6">
        <f>Y5770*V5770</f>
        <v>72.168000000000006</v>
      </c>
      <c r="AA5770" s="6">
        <f t="shared" si="472"/>
        <v>288.67200000000003</v>
      </c>
    </row>
    <row r="5771" spans="2:27" x14ac:dyDescent="0.3">
      <c r="B5771">
        <v>5768</v>
      </c>
      <c r="C5771" t="s">
        <v>8482</v>
      </c>
      <c r="D5771" s="1">
        <v>42956</v>
      </c>
      <c r="E5771" s="1">
        <v>43078</v>
      </c>
      <c r="F5771" s="9" t="str">
        <f t="shared" si="473"/>
        <v>122 days</v>
      </c>
      <c r="G5771" t="s">
        <v>22</v>
      </c>
      <c r="H5771" t="s">
        <v>7874</v>
      </c>
      <c r="I5771" t="s">
        <v>7875</v>
      </c>
      <c r="J5771" t="s">
        <v>40</v>
      </c>
      <c r="K5771" t="s">
        <v>26</v>
      </c>
      <c r="L5771" t="s">
        <v>183</v>
      </c>
      <c r="M5771" t="s">
        <v>103</v>
      </c>
      <c r="N5771">
        <v>77070</v>
      </c>
      <c r="O5771" t="s">
        <v>104</v>
      </c>
      <c r="P5771" t="s">
        <v>3645</v>
      </c>
      <c r="Q5771" t="s">
        <v>70</v>
      </c>
      <c r="R5771" t="s">
        <v>160</v>
      </c>
      <c r="S5771" t="s">
        <v>3646</v>
      </c>
      <c r="T5771" s="9">
        <v>85.2</v>
      </c>
      <c r="U5771">
        <v>6</v>
      </c>
      <c r="V5771" s="2">
        <v>0.2</v>
      </c>
      <c r="W5771" s="6">
        <v>20.239999999999998</v>
      </c>
      <c r="X5771" s="14">
        <f>AA5771-W5771</f>
        <v>388.72</v>
      </c>
      <c r="Y5771" s="6">
        <f>T5771*U5771</f>
        <v>511.20000000000005</v>
      </c>
      <c r="Z5771" s="6">
        <f>Y5771*V5771</f>
        <v>102.24000000000001</v>
      </c>
      <c r="AA5771" s="6">
        <f t="shared" si="472"/>
        <v>408.96000000000004</v>
      </c>
    </row>
    <row r="5772" spans="2:27" x14ac:dyDescent="0.3">
      <c r="B5772">
        <v>5769</v>
      </c>
      <c r="C5772" t="s">
        <v>8483</v>
      </c>
      <c r="D5772" s="1">
        <v>42060</v>
      </c>
      <c r="E5772" s="1">
        <v>42007</v>
      </c>
      <c r="F5772" s="23" t="s">
        <v>10956</v>
      </c>
      <c r="G5772" t="s">
        <v>49</v>
      </c>
      <c r="H5772" t="s">
        <v>2374</v>
      </c>
      <c r="I5772" t="s">
        <v>2375</v>
      </c>
      <c r="J5772" t="s">
        <v>25</v>
      </c>
      <c r="K5772" t="s">
        <v>26</v>
      </c>
      <c r="L5772" t="s">
        <v>4914</v>
      </c>
      <c r="M5772" t="s">
        <v>1247</v>
      </c>
      <c r="N5772">
        <v>1453</v>
      </c>
      <c r="O5772" t="s">
        <v>147</v>
      </c>
      <c r="P5772" t="s">
        <v>4147</v>
      </c>
      <c r="Q5772" t="s">
        <v>45</v>
      </c>
      <c r="R5772" t="s">
        <v>46</v>
      </c>
      <c r="S5772" t="s">
        <v>4148</v>
      </c>
      <c r="T5772" s="9">
        <v>3.15</v>
      </c>
      <c r="U5772">
        <v>1</v>
      </c>
      <c r="V5772" s="2">
        <v>0</v>
      </c>
      <c r="W5772" s="6">
        <v>1.51</v>
      </c>
      <c r="X5772" s="14">
        <f>AA5772-W5772</f>
        <v>1.64</v>
      </c>
      <c r="Y5772" s="6">
        <f>T5772*U5772</f>
        <v>3.15</v>
      </c>
      <c r="Z5772" s="6">
        <f>Y5772*V5772</f>
        <v>0</v>
      </c>
      <c r="AA5772" s="6">
        <f t="shared" si="472"/>
        <v>3.15</v>
      </c>
    </row>
    <row r="5773" spans="2:27" x14ac:dyDescent="0.3">
      <c r="B5773">
        <v>5770</v>
      </c>
      <c r="C5773" t="s">
        <v>8483</v>
      </c>
      <c r="D5773" s="1">
        <v>42060</v>
      </c>
      <c r="E5773" s="1">
        <v>42007</v>
      </c>
      <c r="F5773" s="23" t="s">
        <v>10956</v>
      </c>
      <c r="G5773" t="s">
        <v>49</v>
      </c>
      <c r="H5773" t="s">
        <v>2374</v>
      </c>
      <c r="I5773" t="s">
        <v>2375</v>
      </c>
      <c r="J5773" t="s">
        <v>25</v>
      </c>
      <c r="K5773" t="s">
        <v>26</v>
      </c>
      <c r="L5773" t="s">
        <v>4914</v>
      </c>
      <c r="M5773" t="s">
        <v>1247</v>
      </c>
      <c r="N5773">
        <v>1453</v>
      </c>
      <c r="O5773" t="s">
        <v>147</v>
      </c>
      <c r="P5773" t="s">
        <v>559</v>
      </c>
      <c r="Q5773" t="s">
        <v>45</v>
      </c>
      <c r="R5773" t="s">
        <v>89</v>
      </c>
      <c r="S5773" t="s">
        <v>2192</v>
      </c>
      <c r="T5773" s="9">
        <v>22.72</v>
      </c>
      <c r="U5773">
        <v>4</v>
      </c>
      <c r="V5773" s="2">
        <v>0</v>
      </c>
      <c r="W5773" s="6">
        <v>10.220000000000001</v>
      </c>
      <c r="X5773" s="14">
        <f>AA5773-W5773</f>
        <v>80.66</v>
      </c>
      <c r="Y5773" s="6">
        <f>T5773*U5773</f>
        <v>90.88</v>
      </c>
      <c r="Z5773" s="6">
        <f>Y5773*V5773</f>
        <v>0</v>
      </c>
      <c r="AA5773" s="6">
        <f t="shared" si="472"/>
        <v>90.88</v>
      </c>
    </row>
    <row r="5774" spans="2:27" x14ac:dyDescent="0.3">
      <c r="B5774">
        <v>5771</v>
      </c>
      <c r="C5774" t="s">
        <v>8484</v>
      </c>
      <c r="D5774" s="1">
        <v>42271</v>
      </c>
      <c r="E5774" s="1">
        <v>42275</v>
      </c>
      <c r="F5774" s="9" t="str">
        <f t="shared" ref="F5774:F5775" si="474">DATEDIF(D5774,E5774,"d")&amp;" days"</f>
        <v>4 days</v>
      </c>
      <c r="G5774" t="s">
        <v>49</v>
      </c>
      <c r="H5774" t="s">
        <v>3895</v>
      </c>
      <c r="I5774" t="s">
        <v>3896</v>
      </c>
      <c r="J5774" t="s">
        <v>40</v>
      </c>
      <c r="K5774" t="s">
        <v>26</v>
      </c>
      <c r="L5774" t="s">
        <v>41</v>
      </c>
      <c r="M5774" t="s">
        <v>42</v>
      </c>
      <c r="N5774">
        <v>90032</v>
      </c>
      <c r="O5774" t="s">
        <v>43</v>
      </c>
      <c r="P5774" t="s">
        <v>2049</v>
      </c>
      <c r="Q5774" t="s">
        <v>31</v>
      </c>
      <c r="R5774" t="s">
        <v>64</v>
      </c>
      <c r="S5774" t="s">
        <v>2050</v>
      </c>
      <c r="T5774" s="9">
        <v>14.91</v>
      </c>
      <c r="U5774">
        <v>3</v>
      </c>
      <c r="V5774" s="2">
        <v>0</v>
      </c>
      <c r="W5774" s="6">
        <v>4.62</v>
      </c>
      <c r="X5774" s="14">
        <f>AA5774-W5774</f>
        <v>40.110000000000007</v>
      </c>
      <c r="Y5774" s="6">
        <f>T5774*U5774</f>
        <v>44.730000000000004</v>
      </c>
      <c r="Z5774" s="6">
        <f>Y5774*V5774</f>
        <v>0</v>
      </c>
      <c r="AA5774" s="6">
        <f t="shared" si="472"/>
        <v>44.730000000000004</v>
      </c>
    </row>
    <row r="5775" spans="2:27" x14ac:dyDescent="0.3">
      <c r="B5775">
        <v>5772</v>
      </c>
      <c r="C5775" t="s">
        <v>8484</v>
      </c>
      <c r="D5775" s="1">
        <v>42271</v>
      </c>
      <c r="E5775" s="1">
        <v>42275</v>
      </c>
      <c r="F5775" s="9" t="str">
        <f t="shared" si="474"/>
        <v>4 days</v>
      </c>
      <c r="G5775" t="s">
        <v>49</v>
      </c>
      <c r="H5775" t="s">
        <v>3895</v>
      </c>
      <c r="I5775" t="s">
        <v>3896</v>
      </c>
      <c r="J5775" t="s">
        <v>40</v>
      </c>
      <c r="K5775" t="s">
        <v>26</v>
      </c>
      <c r="L5775" t="s">
        <v>41</v>
      </c>
      <c r="M5775" t="s">
        <v>42</v>
      </c>
      <c r="N5775">
        <v>90032</v>
      </c>
      <c r="O5775" t="s">
        <v>43</v>
      </c>
      <c r="P5775" t="s">
        <v>5619</v>
      </c>
      <c r="Q5775" t="s">
        <v>45</v>
      </c>
      <c r="R5775" t="s">
        <v>77</v>
      </c>
      <c r="S5775" t="s">
        <v>5620</v>
      </c>
      <c r="T5775" s="9">
        <v>1158.1199999999999</v>
      </c>
      <c r="U5775">
        <v>4</v>
      </c>
      <c r="V5775" s="2">
        <v>0</v>
      </c>
      <c r="W5775" s="6">
        <v>335.85</v>
      </c>
      <c r="X5775" s="14">
        <f>AA5775-W5775</f>
        <v>4296.6299999999992</v>
      </c>
      <c r="Y5775" s="6">
        <f>T5775*U5775</f>
        <v>4632.4799999999996</v>
      </c>
      <c r="Z5775" s="6">
        <f>Y5775*V5775</f>
        <v>0</v>
      </c>
      <c r="AA5775" s="6">
        <f t="shared" si="472"/>
        <v>4632.4799999999996</v>
      </c>
    </row>
    <row r="5776" spans="2:27" x14ac:dyDescent="0.3">
      <c r="B5776">
        <v>5773</v>
      </c>
      <c r="C5776" t="s">
        <v>8485</v>
      </c>
      <c r="D5776" s="1">
        <v>42334</v>
      </c>
      <c r="E5776" s="1">
        <v>42016</v>
      </c>
      <c r="F5776" s="23" t="s">
        <v>10956</v>
      </c>
      <c r="G5776" t="s">
        <v>49</v>
      </c>
      <c r="H5776" t="s">
        <v>896</v>
      </c>
      <c r="I5776" t="s">
        <v>897</v>
      </c>
      <c r="J5776" t="s">
        <v>40</v>
      </c>
      <c r="K5776" t="s">
        <v>26</v>
      </c>
      <c r="L5776" t="s">
        <v>317</v>
      </c>
      <c r="M5776" t="s">
        <v>596</v>
      </c>
      <c r="N5776">
        <v>65807</v>
      </c>
      <c r="O5776" t="s">
        <v>104</v>
      </c>
      <c r="P5776" t="s">
        <v>1383</v>
      </c>
      <c r="Q5776" t="s">
        <v>70</v>
      </c>
      <c r="R5776" t="s">
        <v>1218</v>
      </c>
      <c r="S5776" t="s">
        <v>1384</v>
      </c>
      <c r="T5776" s="9">
        <v>599.99</v>
      </c>
      <c r="U5776">
        <v>1</v>
      </c>
      <c r="V5776" s="2">
        <v>0</v>
      </c>
      <c r="W5776" s="6">
        <v>234</v>
      </c>
      <c r="X5776" s="14">
        <f>AA5776-W5776</f>
        <v>365.99</v>
      </c>
      <c r="Y5776" s="6">
        <f>T5776*U5776</f>
        <v>599.99</v>
      </c>
      <c r="Z5776" s="6">
        <f>Y5776*V5776</f>
        <v>0</v>
      </c>
      <c r="AA5776" s="6">
        <f t="shared" si="472"/>
        <v>599.99</v>
      </c>
    </row>
    <row r="5777" spans="2:27" x14ac:dyDescent="0.3">
      <c r="B5777">
        <v>5774</v>
      </c>
      <c r="C5777" t="s">
        <v>8486</v>
      </c>
      <c r="D5777" s="1">
        <v>42613</v>
      </c>
      <c r="E5777" s="1">
        <v>42530</v>
      </c>
      <c r="F5777" s="23" t="s">
        <v>10956</v>
      </c>
      <c r="G5777" t="s">
        <v>49</v>
      </c>
      <c r="H5777" t="s">
        <v>2001</v>
      </c>
      <c r="I5777" t="s">
        <v>2002</v>
      </c>
      <c r="J5777" t="s">
        <v>25</v>
      </c>
      <c r="K5777" t="s">
        <v>26</v>
      </c>
      <c r="L5777" t="s">
        <v>8051</v>
      </c>
      <c r="M5777" t="s">
        <v>103</v>
      </c>
      <c r="N5777">
        <v>76706</v>
      </c>
      <c r="O5777" t="s">
        <v>104</v>
      </c>
      <c r="P5777" t="s">
        <v>1413</v>
      </c>
      <c r="Q5777" t="s">
        <v>45</v>
      </c>
      <c r="R5777" t="s">
        <v>58</v>
      </c>
      <c r="S5777" t="s">
        <v>1414</v>
      </c>
      <c r="T5777" s="9">
        <v>23.97</v>
      </c>
      <c r="U5777">
        <v>2</v>
      </c>
      <c r="V5777" s="2">
        <v>0.2</v>
      </c>
      <c r="W5777" s="6">
        <v>2.4</v>
      </c>
      <c r="X5777" s="14">
        <f>AA5777-W5777</f>
        <v>35.951999999999998</v>
      </c>
      <c r="Y5777" s="6">
        <f>T5777*U5777</f>
        <v>47.94</v>
      </c>
      <c r="Z5777" s="6">
        <f>Y5777*V5777</f>
        <v>9.5879999999999992</v>
      </c>
      <c r="AA5777" s="6">
        <f t="shared" si="472"/>
        <v>38.351999999999997</v>
      </c>
    </row>
    <row r="5778" spans="2:27" x14ac:dyDescent="0.3">
      <c r="B5778">
        <v>5775</v>
      </c>
      <c r="C5778" t="s">
        <v>8487</v>
      </c>
      <c r="D5778" s="1">
        <v>42708</v>
      </c>
      <c r="E5778" s="1">
        <v>42476</v>
      </c>
      <c r="F5778" s="23" t="s">
        <v>10956</v>
      </c>
      <c r="G5778" t="s">
        <v>49</v>
      </c>
      <c r="H5778" t="s">
        <v>3731</v>
      </c>
      <c r="I5778" t="s">
        <v>3732</v>
      </c>
      <c r="J5778" t="s">
        <v>25</v>
      </c>
      <c r="K5778" t="s">
        <v>26</v>
      </c>
      <c r="L5778" t="s">
        <v>41</v>
      </c>
      <c r="M5778" t="s">
        <v>42</v>
      </c>
      <c r="N5778">
        <v>90036</v>
      </c>
      <c r="O5778" t="s">
        <v>43</v>
      </c>
      <c r="P5778" t="s">
        <v>8389</v>
      </c>
      <c r="Q5778" t="s">
        <v>31</v>
      </c>
      <c r="R5778" t="s">
        <v>35</v>
      </c>
      <c r="S5778" t="s">
        <v>8390</v>
      </c>
      <c r="T5778" s="9">
        <v>638.29</v>
      </c>
      <c r="U5778">
        <v>7</v>
      </c>
      <c r="V5778" s="2">
        <v>0.2</v>
      </c>
      <c r="W5778" s="6">
        <v>-31.91</v>
      </c>
      <c r="X5778" s="14">
        <f>AA5778-W5778</f>
        <v>3606.3339999999998</v>
      </c>
      <c r="Y5778" s="6">
        <f>T5778*U5778</f>
        <v>4468.03</v>
      </c>
      <c r="Z5778" s="6">
        <f>Y5778*V5778</f>
        <v>893.60599999999999</v>
      </c>
      <c r="AA5778" s="6">
        <f t="shared" si="472"/>
        <v>3574.424</v>
      </c>
    </row>
    <row r="5779" spans="2:27" x14ac:dyDescent="0.3">
      <c r="B5779">
        <v>5776</v>
      </c>
      <c r="C5779" t="s">
        <v>8487</v>
      </c>
      <c r="D5779" s="1">
        <v>42708</v>
      </c>
      <c r="E5779" s="1">
        <v>42476</v>
      </c>
      <c r="F5779" s="23" t="s">
        <v>10956</v>
      </c>
      <c r="G5779" t="s">
        <v>49</v>
      </c>
      <c r="H5779" t="s">
        <v>3731</v>
      </c>
      <c r="I5779" t="s">
        <v>3732</v>
      </c>
      <c r="J5779" t="s">
        <v>25</v>
      </c>
      <c r="K5779" t="s">
        <v>26</v>
      </c>
      <c r="L5779" t="s">
        <v>41</v>
      </c>
      <c r="M5779" t="s">
        <v>42</v>
      </c>
      <c r="N5779">
        <v>90036</v>
      </c>
      <c r="O5779" t="s">
        <v>43</v>
      </c>
      <c r="P5779" t="s">
        <v>2854</v>
      </c>
      <c r="Q5779" t="s">
        <v>45</v>
      </c>
      <c r="R5779" t="s">
        <v>74</v>
      </c>
      <c r="S5779" t="s">
        <v>2855</v>
      </c>
      <c r="T5779" s="9">
        <v>13.21</v>
      </c>
      <c r="U5779">
        <v>1</v>
      </c>
      <c r="V5779" s="2">
        <v>0.2</v>
      </c>
      <c r="W5779" s="6">
        <v>4.62</v>
      </c>
      <c r="X5779" s="14">
        <f>AA5779-W5779</f>
        <v>5.9480000000000013</v>
      </c>
      <c r="Y5779" s="6">
        <f>T5779*U5779</f>
        <v>13.21</v>
      </c>
      <c r="Z5779" s="6">
        <f>Y5779*V5779</f>
        <v>2.6420000000000003</v>
      </c>
      <c r="AA5779" s="6">
        <f t="shared" si="472"/>
        <v>10.568000000000001</v>
      </c>
    </row>
    <row r="5780" spans="2:27" x14ac:dyDescent="0.3">
      <c r="B5780">
        <v>5777</v>
      </c>
      <c r="C5780" t="s">
        <v>8488</v>
      </c>
      <c r="D5780" s="1">
        <v>42472</v>
      </c>
      <c r="E5780" s="1">
        <v>42594</v>
      </c>
      <c r="F5780" s="9" t="str">
        <f t="shared" ref="F5780:F5791" si="475">DATEDIF(D5780,E5780,"d")&amp;" days"</f>
        <v>122 days</v>
      </c>
      <c r="G5780" t="s">
        <v>49</v>
      </c>
      <c r="H5780" t="s">
        <v>1855</v>
      </c>
      <c r="I5780" t="s">
        <v>1856</v>
      </c>
      <c r="J5780" t="s">
        <v>25</v>
      </c>
      <c r="K5780" t="s">
        <v>26</v>
      </c>
      <c r="L5780" t="s">
        <v>1564</v>
      </c>
      <c r="M5780" t="s">
        <v>266</v>
      </c>
      <c r="N5780">
        <v>13021</v>
      </c>
      <c r="O5780" t="s">
        <v>147</v>
      </c>
      <c r="P5780" t="s">
        <v>2448</v>
      </c>
      <c r="Q5780" t="s">
        <v>45</v>
      </c>
      <c r="R5780" t="s">
        <v>74</v>
      </c>
      <c r="S5780" t="s">
        <v>2449</v>
      </c>
      <c r="T5780" s="9">
        <v>15.53</v>
      </c>
      <c r="U5780">
        <v>3</v>
      </c>
      <c r="V5780" s="2">
        <v>0.2</v>
      </c>
      <c r="W5780" s="6">
        <v>5.82</v>
      </c>
      <c r="X5780" s="14">
        <f>AA5780-W5780</f>
        <v>31.451999999999998</v>
      </c>
      <c r="Y5780" s="6">
        <f>T5780*U5780</f>
        <v>46.589999999999996</v>
      </c>
      <c r="Z5780" s="6">
        <f>Y5780*V5780</f>
        <v>9.3179999999999996</v>
      </c>
      <c r="AA5780" s="6">
        <f t="shared" si="472"/>
        <v>37.271999999999998</v>
      </c>
    </row>
    <row r="5781" spans="2:27" x14ac:dyDescent="0.3">
      <c r="B5781">
        <v>5778</v>
      </c>
      <c r="C5781" t="s">
        <v>8489</v>
      </c>
      <c r="D5781" s="1">
        <v>42472</v>
      </c>
      <c r="E5781" s="1">
        <v>42625</v>
      </c>
      <c r="F5781" s="9" t="str">
        <f t="shared" si="475"/>
        <v>153 days</v>
      </c>
      <c r="G5781" t="s">
        <v>49</v>
      </c>
      <c r="H5781" t="s">
        <v>3747</v>
      </c>
      <c r="I5781" t="s">
        <v>3748</v>
      </c>
      <c r="J5781" t="s">
        <v>25</v>
      </c>
      <c r="K5781" t="s">
        <v>26</v>
      </c>
      <c r="L5781" t="s">
        <v>126</v>
      </c>
      <c r="M5781" t="s">
        <v>42</v>
      </c>
      <c r="N5781">
        <v>94109</v>
      </c>
      <c r="O5781" t="s">
        <v>43</v>
      </c>
      <c r="P5781" t="s">
        <v>3577</v>
      </c>
      <c r="Q5781" t="s">
        <v>45</v>
      </c>
      <c r="R5781" t="s">
        <v>89</v>
      </c>
      <c r="S5781" t="s">
        <v>3578</v>
      </c>
      <c r="T5781" s="9">
        <v>104.85</v>
      </c>
      <c r="U5781">
        <v>1</v>
      </c>
      <c r="V5781" s="2">
        <v>0</v>
      </c>
      <c r="W5781" s="6">
        <v>50.33</v>
      </c>
      <c r="X5781" s="14">
        <f>AA5781-W5781</f>
        <v>54.519999999999996</v>
      </c>
      <c r="Y5781" s="6">
        <f>T5781*U5781</f>
        <v>104.85</v>
      </c>
      <c r="Z5781" s="6">
        <f>Y5781*V5781</f>
        <v>0</v>
      </c>
      <c r="AA5781" s="6">
        <f t="shared" si="472"/>
        <v>104.85</v>
      </c>
    </row>
    <row r="5782" spans="2:27" x14ac:dyDescent="0.3">
      <c r="B5782">
        <v>5779</v>
      </c>
      <c r="C5782" t="s">
        <v>8490</v>
      </c>
      <c r="D5782" s="1">
        <v>41954</v>
      </c>
      <c r="E5782" s="1">
        <v>41961</v>
      </c>
      <c r="F5782" s="9" t="str">
        <f t="shared" si="475"/>
        <v>7 days</v>
      </c>
      <c r="G5782" t="s">
        <v>49</v>
      </c>
      <c r="H5782" t="s">
        <v>2291</v>
      </c>
      <c r="I5782" t="s">
        <v>2292</v>
      </c>
      <c r="J5782" t="s">
        <v>25</v>
      </c>
      <c r="K5782" t="s">
        <v>26</v>
      </c>
      <c r="L5782" t="s">
        <v>41</v>
      </c>
      <c r="M5782" t="s">
        <v>42</v>
      </c>
      <c r="N5782">
        <v>90008</v>
      </c>
      <c r="O5782" t="s">
        <v>43</v>
      </c>
      <c r="P5782" t="s">
        <v>1571</v>
      </c>
      <c r="Q5782" t="s">
        <v>45</v>
      </c>
      <c r="R5782" t="s">
        <v>67</v>
      </c>
      <c r="S5782" t="s">
        <v>1572</v>
      </c>
      <c r="T5782" s="9">
        <v>30.48</v>
      </c>
      <c r="U5782">
        <v>3</v>
      </c>
      <c r="V5782" s="2">
        <v>0</v>
      </c>
      <c r="W5782" s="6">
        <v>7.92</v>
      </c>
      <c r="X5782" s="14">
        <f>AA5782-W5782</f>
        <v>83.52</v>
      </c>
      <c r="Y5782" s="6">
        <f>T5782*U5782</f>
        <v>91.44</v>
      </c>
      <c r="Z5782" s="6">
        <f>Y5782*V5782</f>
        <v>0</v>
      </c>
      <c r="AA5782" s="6">
        <f t="shared" si="472"/>
        <v>91.44</v>
      </c>
    </row>
    <row r="5783" spans="2:27" x14ac:dyDescent="0.3">
      <c r="B5783">
        <v>5780</v>
      </c>
      <c r="C5783" t="s">
        <v>8490</v>
      </c>
      <c r="D5783" s="1">
        <v>41954</v>
      </c>
      <c r="E5783" s="1">
        <v>41961</v>
      </c>
      <c r="F5783" s="9" t="str">
        <f t="shared" si="475"/>
        <v>7 days</v>
      </c>
      <c r="G5783" t="s">
        <v>49</v>
      </c>
      <c r="H5783" t="s">
        <v>2291</v>
      </c>
      <c r="I5783" t="s">
        <v>2292</v>
      </c>
      <c r="J5783" t="s">
        <v>25</v>
      </c>
      <c r="K5783" t="s">
        <v>26</v>
      </c>
      <c r="L5783" t="s">
        <v>41</v>
      </c>
      <c r="M5783" t="s">
        <v>42</v>
      </c>
      <c r="N5783">
        <v>90008</v>
      </c>
      <c r="O5783" t="s">
        <v>43</v>
      </c>
      <c r="P5783" t="s">
        <v>4627</v>
      </c>
      <c r="Q5783" t="s">
        <v>31</v>
      </c>
      <c r="R5783" t="s">
        <v>35</v>
      </c>
      <c r="S5783" t="s">
        <v>4628</v>
      </c>
      <c r="T5783" s="9">
        <v>112.65</v>
      </c>
      <c r="U5783">
        <v>1</v>
      </c>
      <c r="V5783" s="2">
        <v>0.2</v>
      </c>
      <c r="W5783" s="6">
        <v>11.26</v>
      </c>
      <c r="X5783" s="14">
        <f>AA5783-W5783</f>
        <v>78.86</v>
      </c>
      <c r="Y5783" s="6">
        <f>T5783*U5783</f>
        <v>112.65</v>
      </c>
      <c r="Z5783" s="6">
        <f>Y5783*V5783</f>
        <v>22.53</v>
      </c>
      <c r="AA5783" s="6">
        <f t="shared" si="472"/>
        <v>90.12</v>
      </c>
    </row>
    <row r="5784" spans="2:27" x14ac:dyDescent="0.3">
      <c r="B5784">
        <v>5781</v>
      </c>
      <c r="C5784" t="s">
        <v>8491</v>
      </c>
      <c r="D5784" s="1">
        <v>42039</v>
      </c>
      <c r="E5784" s="1">
        <v>42251</v>
      </c>
      <c r="F5784" s="9" t="str">
        <f t="shared" si="475"/>
        <v>212 days</v>
      </c>
      <c r="G5784" t="s">
        <v>49</v>
      </c>
      <c r="H5784" t="s">
        <v>4019</v>
      </c>
      <c r="I5784" t="s">
        <v>4020</v>
      </c>
      <c r="J5784" t="s">
        <v>25</v>
      </c>
      <c r="K5784" t="s">
        <v>26</v>
      </c>
      <c r="L5784" t="s">
        <v>41</v>
      </c>
      <c r="M5784" t="s">
        <v>42</v>
      </c>
      <c r="N5784">
        <v>90049</v>
      </c>
      <c r="O5784" t="s">
        <v>43</v>
      </c>
      <c r="P5784" t="s">
        <v>8492</v>
      </c>
      <c r="Q5784" t="s">
        <v>70</v>
      </c>
      <c r="R5784" t="s">
        <v>683</v>
      </c>
      <c r="S5784" t="s">
        <v>8493</v>
      </c>
      <c r="T5784" s="9">
        <v>71.98</v>
      </c>
      <c r="U5784">
        <v>3</v>
      </c>
      <c r="V5784" s="2">
        <v>0.2</v>
      </c>
      <c r="W5784" s="6">
        <v>24.29</v>
      </c>
      <c r="X5784" s="14">
        <f>AA5784-W5784</f>
        <v>148.46200000000002</v>
      </c>
      <c r="Y5784" s="6">
        <f>T5784*U5784</f>
        <v>215.94</v>
      </c>
      <c r="Z5784" s="6">
        <f>Y5784*V5784</f>
        <v>43.188000000000002</v>
      </c>
      <c r="AA5784" s="6">
        <f t="shared" si="472"/>
        <v>172.75200000000001</v>
      </c>
    </row>
    <row r="5785" spans="2:27" x14ac:dyDescent="0.3">
      <c r="B5785">
        <v>5782</v>
      </c>
      <c r="C5785" t="s">
        <v>8494</v>
      </c>
      <c r="D5785" s="1">
        <v>42350</v>
      </c>
      <c r="E5785" s="1">
        <v>42354</v>
      </c>
      <c r="F5785" s="9" t="str">
        <f t="shared" si="475"/>
        <v>4 days</v>
      </c>
      <c r="G5785" t="s">
        <v>22</v>
      </c>
      <c r="H5785" t="s">
        <v>1659</v>
      </c>
      <c r="I5785" t="s">
        <v>1660</v>
      </c>
      <c r="J5785" t="s">
        <v>25</v>
      </c>
      <c r="K5785" t="s">
        <v>26</v>
      </c>
      <c r="L5785" t="s">
        <v>8495</v>
      </c>
      <c r="M5785" t="s">
        <v>42</v>
      </c>
      <c r="N5785">
        <v>95928</v>
      </c>
      <c r="O5785" t="s">
        <v>43</v>
      </c>
      <c r="P5785" t="s">
        <v>640</v>
      </c>
      <c r="Q5785" t="s">
        <v>45</v>
      </c>
      <c r="R5785" t="s">
        <v>67</v>
      </c>
      <c r="S5785" t="s">
        <v>641</v>
      </c>
      <c r="T5785" s="9">
        <v>2.21</v>
      </c>
      <c r="U5785">
        <v>1</v>
      </c>
      <c r="V5785" s="2">
        <v>0</v>
      </c>
      <c r="W5785" s="6">
        <v>0.6</v>
      </c>
      <c r="X5785" s="14">
        <f>AA5785-W5785</f>
        <v>1.6099999999999999</v>
      </c>
      <c r="Y5785" s="6">
        <f>T5785*U5785</f>
        <v>2.21</v>
      </c>
      <c r="Z5785" s="6">
        <f>Y5785*V5785</f>
        <v>0</v>
      </c>
      <c r="AA5785" s="6">
        <f t="shared" si="472"/>
        <v>2.21</v>
      </c>
    </row>
    <row r="5786" spans="2:27" x14ac:dyDescent="0.3">
      <c r="B5786">
        <v>5783</v>
      </c>
      <c r="C5786" t="s">
        <v>8494</v>
      </c>
      <c r="D5786" s="1">
        <v>42350</v>
      </c>
      <c r="E5786" s="1">
        <v>42354</v>
      </c>
      <c r="F5786" s="9" t="str">
        <f t="shared" si="475"/>
        <v>4 days</v>
      </c>
      <c r="G5786" t="s">
        <v>22</v>
      </c>
      <c r="H5786" t="s">
        <v>1659</v>
      </c>
      <c r="I5786" t="s">
        <v>1660</v>
      </c>
      <c r="J5786" t="s">
        <v>25</v>
      </c>
      <c r="K5786" t="s">
        <v>26</v>
      </c>
      <c r="L5786" t="s">
        <v>8495</v>
      </c>
      <c r="M5786" t="s">
        <v>42</v>
      </c>
      <c r="N5786">
        <v>95928</v>
      </c>
      <c r="O5786" t="s">
        <v>43</v>
      </c>
      <c r="P5786" t="s">
        <v>3048</v>
      </c>
      <c r="Q5786" t="s">
        <v>45</v>
      </c>
      <c r="R5786" t="s">
        <v>172</v>
      </c>
      <c r="S5786" t="s">
        <v>3049</v>
      </c>
      <c r="T5786" s="9">
        <v>15.52</v>
      </c>
      <c r="U5786">
        <v>4</v>
      </c>
      <c r="V5786" s="2">
        <v>0</v>
      </c>
      <c r="W5786" s="6">
        <v>7.45</v>
      </c>
      <c r="X5786" s="14">
        <f>AA5786-W5786</f>
        <v>54.629999999999995</v>
      </c>
      <c r="Y5786" s="6">
        <f>T5786*U5786</f>
        <v>62.08</v>
      </c>
      <c r="Z5786" s="6">
        <f>Y5786*V5786</f>
        <v>0</v>
      </c>
      <c r="AA5786" s="6">
        <f t="shared" si="472"/>
        <v>62.08</v>
      </c>
    </row>
    <row r="5787" spans="2:27" x14ac:dyDescent="0.3">
      <c r="B5787">
        <v>5784</v>
      </c>
      <c r="C5787" t="s">
        <v>8494</v>
      </c>
      <c r="D5787" s="1">
        <v>42350</v>
      </c>
      <c r="E5787" s="1">
        <v>42354</v>
      </c>
      <c r="F5787" s="9" t="str">
        <f t="shared" si="475"/>
        <v>4 days</v>
      </c>
      <c r="G5787" t="s">
        <v>22</v>
      </c>
      <c r="H5787" t="s">
        <v>1659</v>
      </c>
      <c r="I5787" t="s">
        <v>1660</v>
      </c>
      <c r="J5787" t="s">
        <v>25</v>
      </c>
      <c r="K5787" t="s">
        <v>26</v>
      </c>
      <c r="L5787" t="s">
        <v>8495</v>
      </c>
      <c r="M5787" t="s">
        <v>42</v>
      </c>
      <c r="N5787">
        <v>95928</v>
      </c>
      <c r="O5787" t="s">
        <v>43</v>
      </c>
      <c r="P5787" t="s">
        <v>5535</v>
      </c>
      <c r="Q5787" t="s">
        <v>45</v>
      </c>
      <c r="R5787" t="s">
        <v>89</v>
      </c>
      <c r="S5787" t="s">
        <v>5536</v>
      </c>
      <c r="T5787" s="9">
        <v>36.44</v>
      </c>
      <c r="U5787">
        <v>4</v>
      </c>
      <c r="V5787" s="2">
        <v>0</v>
      </c>
      <c r="W5787" s="6">
        <v>16.399999999999999</v>
      </c>
      <c r="X5787" s="14">
        <f>AA5787-W5787</f>
        <v>129.35999999999999</v>
      </c>
      <c r="Y5787" s="6">
        <f>T5787*U5787</f>
        <v>145.76</v>
      </c>
      <c r="Z5787" s="6">
        <f>Y5787*V5787</f>
        <v>0</v>
      </c>
      <c r="AA5787" s="6">
        <f t="shared" si="472"/>
        <v>145.76</v>
      </c>
    </row>
    <row r="5788" spans="2:27" x14ac:dyDescent="0.3">
      <c r="B5788">
        <v>5785</v>
      </c>
      <c r="C5788" t="s">
        <v>8496</v>
      </c>
      <c r="D5788" s="1">
        <v>42776</v>
      </c>
      <c r="E5788" s="1">
        <v>42957</v>
      </c>
      <c r="F5788" s="9" t="str">
        <f t="shared" si="475"/>
        <v>181 days</v>
      </c>
      <c r="G5788" t="s">
        <v>49</v>
      </c>
      <c r="H5788" t="s">
        <v>8316</v>
      </c>
      <c r="I5788" t="s">
        <v>8317</v>
      </c>
      <c r="J5788" t="s">
        <v>25</v>
      </c>
      <c r="K5788" t="s">
        <v>26</v>
      </c>
      <c r="L5788" t="s">
        <v>317</v>
      </c>
      <c r="M5788" t="s">
        <v>419</v>
      </c>
      <c r="N5788">
        <v>97477</v>
      </c>
      <c r="O5788" t="s">
        <v>43</v>
      </c>
      <c r="P5788" t="s">
        <v>1447</v>
      </c>
      <c r="Q5788" t="s">
        <v>31</v>
      </c>
      <c r="R5788" t="s">
        <v>32</v>
      </c>
      <c r="S5788" t="s">
        <v>1448</v>
      </c>
      <c r="T5788" s="9">
        <v>217.76</v>
      </c>
      <c r="U5788">
        <v>6</v>
      </c>
      <c r="V5788" s="2">
        <v>0.7</v>
      </c>
      <c r="W5788" s="6">
        <v>-384.72</v>
      </c>
      <c r="X5788" s="14">
        <f>AA5788-W5788</f>
        <v>776.6880000000001</v>
      </c>
      <c r="Y5788" s="6">
        <f>T5788*U5788</f>
        <v>1306.56</v>
      </c>
      <c r="Z5788" s="6">
        <f>Y5788*V5788</f>
        <v>914.59199999999987</v>
      </c>
      <c r="AA5788" s="6">
        <f t="shared" si="472"/>
        <v>391.96800000000007</v>
      </c>
    </row>
    <row r="5789" spans="2:27" x14ac:dyDescent="0.3">
      <c r="B5789">
        <v>5786</v>
      </c>
      <c r="C5789" t="s">
        <v>8496</v>
      </c>
      <c r="D5789" s="1">
        <v>42776</v>
      </c>
      <c r="E5789" s="1">
        <v>42957</v>
      </c>
      <c r="F5789" s="9" t="str">
        <f t="shared" si="475"/>
        <v>181 days</v>
      </c>
      <c r="G5789" t="s">
        <v>49</v>
      </c>
      <c r="H5789" t="s">
        <v>8316</v>
      </c>
      <c r="I5789" t="s">
        <v>8317</v>
      </c>
      <c r="J5789" t="s">
        <v>25</v>
      </c>
      <c r="K5789" t="s">
        <v>26</v>
      </c>
      <c r="L5789" t="s">
        <v>317</v>
      </c>
      <c r="M5789" t="s">
        <v>419</v>
      </c>
      <c r="N5789">
        <v>97477</v>
      </c>
      <c r="O5789" t="s">
        <v>43</v>
      </c>
      <c r="P5789" t="s">
        <v>2335</v>
      </c>
      <c r="Q5789" t="s">
        <v>45</v>
      </c>
      <c r="R5789" t="s">
        <v>578</v>
      </c>
      <c r="S5789" t="s">
        <v>2336</v>
      </c>
      <c r="T5789" s="9">
        <v>39.07</v>
      </c>
      <c r="U5789">
        <v>6</v>
      </c>
      <c r="V5789" s="2">
        <v>0.2</v>
      </c>
      <c r="W5789" s="6">
        <v>4.4000000000000004</v>
      </c>
      <c r="X5789" s="14">
        <f>AA5789-W5789</f>
        <v>183.136</v>
      </c>
      <c r="Y5789" s="6">
        <f>T5789*U5789</f>
        <v>234.42000000000002</v>
      </c>
      <c r="Z5789" s="6">
        <f>Y5789*V5789</f>
        <v>46.884000000000007</v>
      </c>
      <c r="AA5789" s="6">
        <f t="shared" si="472"/>
        <v>187.536</v>
      </c>
    </row>
    <row r="5790" spans="2:27" x14ac:dyDescent="0.3">
      <c r="B5790">
        <v>5787</v>
      </c>
      <c r="C5790" t="s">
        <v>8496</v>
      </c>
      <c r="D5790" s="1">
        <v>42776</v>
      </c>
      <c r="E5790" s="1">
        <v>42957</v>
      </c>
      <c r="F5790" s="9" t="str">
        <f t="shared" si="475"/>
        <v>181 days</v>
      </c>
      <c r="G5790" t="s">
        <v>49</v>
      </c>
      <c r="H5790" t="s">
        <v>8316</v>
      </c>
      <c r="I5790" t="s">
        <v>8317</v>
      </c>
      <c r="J5790" t="s">
        <v>25</v>
      </c>
      <c r="K5790" t="s">
        <v>26</v>
      </c>
      <c r="L5790" t="s">
        <v>317</v>
      </c>
      <c r="M5790" t="s">
        <v>419</v>
      </c>
      <c r="N5790">
        <v>97477</v>
      </c>
      <c r="O5790" t="s">
        <v>43</v>
      </c>
      <c r="P5790" t="s">
        <v>3249</v>
      </c>
      <c r="Q5790" t="s">
        <v>45</v>
      </c>
      <c r="R5790" t="s">
        <v>74</v>
      </c>
      <c r="S5790" t="s">
        <v>3250</v>
      </c>
      <c r="T5790" s="9">
        <v>22.64</v>
      </c>
      <c r="U5790">
        <v>7</v>
      </c>
      <c r="V5790" s="2">
        <v>0.7</v>
      </c>
      <c r="W5790" s="6">
        <v>-16.600000000000001</v>
      </c>
      <c r="X5790" s="14">
        <f>AA5790-W5790</f>
        <v>64.144000000000005</v>
      </c>
      <c r="Y5790" s="6">
        <f>T5790*U5790</f>
        <v>158.48000000000002</v>
      </c>
      <c r="Z5790" s="6">
        <f>Y5790*V5790</f>
        <v>110.93600000000001</v>
      </c>
      <c r="AA5790" s="6">
        <f t="shared" si="472"/>
        <v>47.544000000000011</v>
      </c>
    </row>
    <row r="5791" spans="2:27" x14ac:dyDescent="0.3">
      <c r="B5791">
        <v>5788</v>
      </c>
      <c r="C5791" t="s">
        <v>8496</v>
      </c>
      <c r="D5791" s="1">
        <v>42776</v>
      </c>
      <c r="E5791" s="1">
        <v>42957</v>
      </c>
      <c r="F5791" s="9" t="str">
        <f t="shared" si="475"/>
        <v>181 days</v>
      </c>
      <c r="G5791" t="s">
        <v>49</v>
      </c>
      <c r="H5791" t="s">
        <v>8316</v>
      </c>
      <c r="I5791" t="s">
        <v>8317</v>
      </c>
      <c r="J5791" t="s">
        <v>25</v>
      </c>
      <c r="K5791" t="s">
        <v>26</v>
      </c>
      <c r="L5791" t="s">
        <v>317</v>
      </c>
      <c r="M5791" t="s">
        <v>419</v>
      </c>
      <c r="N5791">
        <v>97477</v>
      </c>
      <c r="O5791" t="s">
        <v>43</v>
      </c>
      <c r="P5791" t="s">
        <v>5725</v>
      </c>
      <c r="Q5791" t="s">
        <v>45</v>
      </c>
      <c r="R5791" t="s">
        <v>67</v>
      </c>
      <c r="S5791" t="s">
        <v>5726</v>
      </c>
      <c r="T5791" s="9">
        <v>95.14</v>
      </c>
      <c r="U5791">
        <v>7</v>
      </c>
      <c r="V5791" s="2">
        <v>0.2</v>
      </c>
      <c r="W5791" s="6">
        <v>10.7</v>
      </c>
      <c r="X5791" s="14">
        <f>AA5791-W5791</f>
        <v>522.08399999999995</v>
      </c>
      <c r="Y5791" s="6">
        <f>T5791*U5791</f>
        <v>665.98</v>
      </c>
      <c r="Z5791" s="6">
        <f>Y5791*V5791</f>
        <v>133.196</v>
      </c>
      <c r="AA5791" s="6">
        <f t="shared" si="472"/>
        <v>532.78399999999999</v>
      </c>
    </row>
    <row r="5792" spans="2:27" x14ac:dyDescent="0.3">
      <c r="B5792">
        <v>5789</v>
      </c>
      <c r="C5792" t="s">
        <v>8497</v>
      </c>
      <c r="D5792" s="1">
        <v>43012</v>
      </c>
      <c r="E5792" s="1">
        <v>42839</v>
      </c>
      <c r="F5792" s="23" t="s">
        <v>10956</v>
      </c>
      <c r="G5792" t="s">
        <v>22</v>
      </c>
      <c r="H5792" t="s">
        <v>8498</v>
      </c>
      <c r="I5792" t="s">
        <v>8499</v>
      </c>
      <c r="J5792" t="s">
        <v>40</v>
      </c>
      <c r="K5792" t="s">
        <v>26</v>
      </c>
      <c r="L5792" t="s">
        <v>1525</v>
      </c>
      <c r="M5792" t="s">
        <v>53</v>
      </c>
      <c r="N5792">
        <v>32216</v>
      </c>
      <c r="O5792" t="s">
        <v>29</v>
      </c>
      <c r="P5792" t="s">
        <v>5760</v>
      </c>
      <c r="Q5792" t="s">
        <v>31</v>
      </c>
      <c r="R5792" t="s">
        <v>64</v>
      </c>
      <c r="S5792" t="s">
        <v>5761</v>
      </c>
      <c r="T5792" s="9">
        <v>12.32</v>
      </c>
      <c r="U5792">
        <v>5</v>
      </c>
      <c r="V5792" s="2">
        <v>0.2</v>
      </c>
      <c r="W5792" s="6">
        <v>1.85</v>
      </c>
      <c r="X5792" s="14">
        <f>AA5792-W5792</f>
        <v>47.43</v>
      </c>
      <c r="Y5792" s="6">
        <f>T5792*U5792</f>
        <v>61.6</v>
      </c>
      <c r="Z5792" s="6">
        <f>Y5792*V5792</f>
        <v>12.32</v>
      </c>
      <c r="AA5792" s="6">
        <f t="shared" si="472"/>
        <v>49.28</v>
      </c>
    </row>
    <row r="5793" spans="2:27" x14ac:dyDescent="0.3">
      <c r="B5793">
        <v>5790</v>
      </c>
      <c r="C5793" t="s">
        <v>8497</v>
      </c>
      <c r="D5793" s="1">
        <v>43012</v>
      </c>
      <c r="E5793" s="1">
        <v>42839</v>
      </c>
      <c r="F5793" s="23" t="s">
        <v>10956</v>
      </c>
      <c r="G5793" t="s">
        <v>22</v>
      </c>
      <c r="H5793" t="s">
        <v>8498</v>
      </c>
      <c r="I5793" t="s">
        <v>8499</v>
      </c>
      <c r="J5793" t="s">
        <v>40</v>
      </c>
      <c r="K5793" t="s">
        <v>26</v>
      </c>
      <c r="L5793" t="s">
        <v>1525</v>
      </c>
      <c r="M5793" t="s">
        <v>53</v>
      </c>
      <c r="N5793">
        <v>32216</v>
      </c>
      <c r="O5793" t="s">
        <v>29</v>
      </c>
      <c r="P5793" t="s">
        <v>2715</v>
      </c>
      <c r="Q5793" t="s">
        <v>45</v>
      </c>
      <c r="R5793" t="s">
        <v>74</v>
      </c>
      <c r="S5793" t="s">
        <v>2716</v>
      </c>
      <c r="T5793" s="9">
        <v>4.42</v>
      </c>
      <c r="U5793">
        <v>3</v>
      </c>
      <c r="V5793" s="2">
        <v>0.7</v>
      </c>
      <c r="W5793" s="6">
        <v>-3.09</v>
      </c>
      <c r="X5793" s="14">
        <f>AA5793-W5793</f>
        <v>7.0679999999999996</v>
      </c>
      <c r="Y5793" s="6">
        <f>T5793*U5793</f>
        <v>13.26</v>
      </c>
      <c r="Z5793" s="6">
        <f>Y5793*V5793</f>
        <v>9.282</v>
      </c>
      <c r="AA5793" s="6">
        <f t="shared" si="472"/>
        <v>3.9779999999999998</v>
      </c>
    </row>
    <row r="5794" spans="2:27" x14ac:dyDescent="0.3">
      <c r="B5794">
        <v>5791</v>
      </c>
      <c r="C5794" t="s">
        <v>8500</v>
      </c>
      <c r="D5794" s="1">
        <v>43007</v>
      </c>
      <c r="E5794" s="1">
        <v>42776</v>
      </c>
      <c r="F5794" s="23" t="s">
        <v>10956</v>
      </c>
      <c r="G5794" t="s">
        <v>187</v>
      </c>
      <c r="H5794" t="s">
        <v>2572</v>
      </c>
      <c r="I5794" t="s">
        <v>2573</v>
      </c>
      <c r="J5794" t="s">
        <v>25</v>
      </c>
      <c r="K5794" t="s">
        <v>26</v>
      </c>
      <c r="L5794" t="s">
        <v>5961</v>
      </c>
      <c r="M5794" t="s">
        <v>42</v>
      </c>
      <c r="N5794">
        <v>93309</v>
      </c>
      <c r="O5794" t="s">
        <v>43</v>
      </c>
      <c r="P5794" t="s">
        <v>2577</v>
      </c>
      <c r="Q5794" t="s">
        <v>45</v>
      </c>
      <c r="R5794" t="s">
        <v>268</v>
      </c>
      <c r="S5794" t="s">
        <v>2578</v>
      </c>
      <c r="T5794" s="9">
        <v>35</v>
      </c>
      <c r="U5794">
        <v>7</v>
      </c>
      <c r="V5794" s="2">
        <v>0</v>
      </c>
      <c r="W5794" s="6">
        <v>16.8</v>
      </c>
      <c r="X5794" s="14">
        <f>AA5794-W5794</f>
        <v>228.2</v>
      </c>
      <c r="Y5794" s="6">
        <f>T5794*U5794</f>
        <v>245</v>
      </c>
      <c r="Z5794" s="6">
        <f>Y5794*V5794</f>
        <v>0</v>
      </c>
      <c r="AA5794" s="6">
        <f t="shared" si="472"/>
        <v>245</v>
      </c>
    </row>
    <row r="5795" spans="2:27" x14ac:dyDescent="0.3">
      <c r="B5795">
        <v>5792</v>
      </c>
      <c r="C5795" t="s">
        <v>8500</v>
      </c>
      <c r="D5795" s="1">
        <v>43007</v>
      </c>
      <c r="E5795" s="1">
        <v>42776</v>
      </c>
      <c r="F5795" s="23" t="s">
        <v>10956</v>
      </c>
      <c r="G5795" t="s">
        <v>187</v>
      </c>
      <c r="H5795" t="s">
        <v>2572</v>
      </c>
      <c r="I5795" t="s">
        <v>2573</v>
      </c>
      <c r="J5795" t="s">
        <v>25</v>
      </c>
      <c r="K5795" t="s">
        <v>26</v>
      </c>
      <c r="L5795" t="s">
        <v>5961</v>
      </c>
      <c r="M5795" t="s">
        <v>42</v>
      </c>
      <c r="N5795">
        <v>93309</v>
      </c>
      <c r="O5795" t="s">
        <v>43</v>
      </c>
      <c r="P5795" t="s">
        <v>3749</v>
      </c>
      <c r="Q5795" t="s">
        <v>31</v>
      </c>
      <c r="R5795" t="s">
        <v>35</v>
      </c>
      <c r="S5795" t="s">
        <v>3750</v>
      </c>
      <c r="T5795" s="9">
        <v>72.78</v>
      </c>
      <c r="U5795">
        <v>1</v>
      </c>
      <c r="V5795" s="2">
        <v>0.2</v>
      </c>
      <c r="W5795" s="6">
        <v>0</v>
      </c>
      <c r="X5795" s="14">
        <f>AA5795-W5795</f>
        <v>58.224000000000004</v>
      </c>
      <c r="Y5795" s="6">
        <f>T5795*U5795</f>
        <v>72.78</v>
      </c>
      <c r="Z5795" s="6">
        <f>Y5795*V5795</f>
        <v>14.556000000000001</v>
      </c>
      <c r="AA5795" s="6">
        <f t="shared" si="472"/>
        <v>58.224000000000004</v>
      </c>
    </row>
    <row r="5796" spans="2:27" x14ac:dyDescent="0.3">
      <c r="B5796">
        <v>5793</v>
      </c>
      <c r="C5796" t="s">
        <v>8500</v>
      </c>
      <c r="D5796" s="1">
        <v>43007</v>
      </c>
      <c r="E5796" s="1">
        <v>42776</v>
      </c>
      <c r="F5796" s="23" t="s">
        <v>10956</v>
      </c>
      <c r="G5796" t="s">
        <v>187</v>
      </c>
      <c r="H5796" t="s">
        <v>2572</v>
      </c>
      <c r="I5796" t="s">
        <v>2573</v>
      </c>
      <c r="J5796" t="s">
        <v>25</v>
      </c>
      <c r="K5796" t="s">
        <v>26</v>
      </c>
      <c r="L5796" t="s">
        <v>5961</v>
      </c>
      <c r="M5796" t="s">
        <v>42</v>
      </c>
      <c r="N5796">
        <v>93309</v>
      </c>
      <c r="O5796" t="s">
        <v>43</v>
      </c>
      <c r="P5796" t="s">
        <v>1611</v>
      </c>
      <c r="Q5796" t="s">
        <v>45</v>
      </c>
      <c r="R5796" t="s">
        <v>77</v>
      </c>
      <c r="S5796" t="s">
        <v>1612</v>
      </c>
      <c r="T5796" s="9">
        <v>97.84</v>
      </c>
      <c r="U5796">
        <v>2</v>
      </c>
      <c r="V5796" s="2">
        <v>0</v>
      </c>
      <c r="W5796" s="6">
        <v>25.44</v>
      </c>
      <c r="X5796" s="14">
        <f>AA5796-W5796</f>
        <v>170.24</v>
      </c>
      <c r="Y5796" s="6">
        <f>T5796*U5796</f>
        <v>195.68</v>
      </c>
      <c r="Z5796" s="6">
        <f>Y5796*V5796</f>
        <v>0</v>
      </c>
      <c r="AA5796" s="6">
        <f t="shared" si="472"/>
        <v>195.68</v>
      </c>
    </row>
    <row r="5797" spans="2:27" x14ac:dyDescent="0.3">
      <c r="B5797">
        <v>5794</v>
      </c>
      <c r="C5797" t="s">
        <v>8500</v>
      </c>
      <c r="D5797" s="1">
        <v>43007</v>
      </c>
      <c r="E5797" s="1">
        <v>42776</v>
      </c>
      <c r="F5797" s="23" t="s">
        <v>10956</v>
      </c>
      <c r="G5797" t="s">
        <v>187</v>
      </c>
      <c r="H5797" t="s">
        <v>2572</v>
      </c>
      <c r="I5797" t="s">
        <v>2573</v>
      </c>
      <c r="J5797" t="s">
        <v>25</v>
      </c>
      <c r="K5797" t="s">
        <v>26</v>
      </c>
      <c r="L5797" t="s">
        <v>5961</v>
      </c>
      <c r="M5797" t="s">
        <v>42</v>
      </c>
      <c r="N5797">
        <v>93309</v>
      </c>
      <c r="O5797" t="s">
        <v>43</v>
      </c>
      <c r="P5797" t="s">
        <v>169</v>
      </c>
      <c r="Q5797" t="s">
        <v>31</v>
      </c>
      <c r="R5797" t="s">
        <v>64</v>
      </c>
      <c r="S5797" t="s">
        <v>170</v>
      </c>
      <c r="T5797" s="9">
        <v>51.75</v>
      </c>
      <c r="U5797">
        <v>1</v>
      </c>
      <c r="V5797" s="2">
        <v>0</v>
      </c>
      <c r="W5797" s="6">
        <v>15.53</v>
      </c>
      <c r="X5797" s="14">
        <f>AA5797-W5797</f>
        <v>36.22</v>
      </c>
      <c r="Y5797" s="6">
        <f>T5797*U5797</f>
        <v>51.75</v>
      </c>
      <c r="Z5797" s="6">
        <f>Y5797*V5797</f>
        <v>0</v>
      </c>
      <c r="AA5797" s="6">
        <f t="shared" si="472"/>
        <v>51.75</v>
      </c>
    </row>
    <row r="5798" spans="2:27" x14ac:dyDescent="0.3">
      <c r="B5798">
        <v>5795</v>
      </c>
      <c r="C5798" t="s">
        <v>8500</v>
      </c>
      <c r="D5798" s="1">
        <v>43007</v>
      </c>
      <c r="E5798" s="1">
        <v>42776</v>
      </c>
      <c r="F5798" s="23" t="s">
        <v>10956</v>
      </c>
      <c r="G5798" t="s">
        <v>187</v>
      </c>
      <c r="H5798" t="s">
        <v>2572</v>
      </c>
      <c r="I5798" t="s">
        <v>2573</v>
      </c>
      <c r="J5798" t="s">
        <v>25</v>
      </c>
      <c r="K5798" t="s">
        <v>26</v>
      </c>
      <c r="L5798" t="s">
        <v>5961</v>
      </c>
      <c r="M5798" t="s">
        <v>42</v>
      </c>
      <c r="N5798">
        <v>93309</v>
      </c>
      <c r="O5798" t="s">
        <v>43</v>
      </c>
      <c r="P5798" t="s">
        <v>2756</v>
      </c>
      <c r="Q5798" t="s">
        <v>45</v>
      </c>
      <c r="R5798" t="s">
        <v>74</v>
      </c>
      <c r="S5798" t="s">
        <v>2757</v>
      </c>
      <c r="T5798" s="9">
        <v>46.67</v>
      </c>
      <c r="U5798">
        <v>2</v>
      </c>
      <c r="V5798" s="2">
        <v>0.2</v>
      </c>
      <c r="W5798" s="6">
        <v>16.34</v>
      </c>
      <c r="X5798" s="14">
        <f>AA5798-W5798</f>
        <v>58.331999999999994</v>
      </c>
      <c r="Y5798" s="6">
        <f>T5798*U5798</f>
        <v>93.34</v>
      </c>
      <c r="Z5798" s="6">
        <f>Y5798*V5798</f>
        <v>18.668000000000003</v>
      </c>
      <c r="AA5798" s="6">
        <f t="shared" si="472"/>
        <v>74.671999999999997</v>
      </c>
    </row>
    <row r="5799" spans="2:27" x14ac:dyDescent="0.3">
      <c r="B5799">
        <v>5796</v>
      </c>
      <c r="C5799" t="s">
        <v>8501</v>
      </c>
      <c r="D5799" s="1">
        <v>41911</v>
      </c>
      <c r="E5799" s="1">
        <v>41708</v>
      </c>
      <c r="F5799" s="23" t="s">
        <v>10956</v>
      </c>
      <c r="G5799" t="s">
        <v>22</v>
      </c>
      <c r="H5799" t="s">
        <v>3681</v>
      </c>
      <c r="I5799" t="s">
        <v>3682</v>
      </c>
      <c r="J5799" t="s">
        <v>25</v>
      </c>
      <c r="K5799" t="s">
        <v>26</v>
      </c>
      <c r="L5799" t="s">
        <v>265</v>
      </c>
      <c r="M5799" t="s">
        <v>266</v>
      </c>
      <c r="N5799">
        <v>10011</v>
      </c>
      <c r="O5799" t="s">
        <v>147</v>
      </c>
      <c r="P5799" t="s">
        <v>6101</v>
      </c>
      <c r="Q5799" t="s">
        <v>45</v>
      </c>
      <c r="R5799" t="s">
        <v>58</v>
      </c>
      <c r="S5799" t="s">
        <v>6102</v>
      </c>
      <c r="T5799" s="9">
        <v>1395.54</v>
      </c>
      <c r="U5799">
        <v>9</v>
      </c>
      <c r="V5799" s="2">
        <v>0</v>
      </c>
      <c r="W5799" s="6">
        <v>362.84</v>
      </c>
      <c r="X5799" s="14">
        <f>AA5799-W5799</f>
        <v>12197.02</v>
      </c>
      <c r="Y5799" s="6">
        <f>T5799*U5799</f>
        <v>12559.86</v>
      </c>
      <c r="Z5799" s="6">
        <f>Y5799*V5799</f>
        <v>0</v>
      </c>
      <c r="AA5799" s="6">
        <f t="shared" si="472"/>
        <v>12559.86</v>
      </c>
    </row>
    <row r="5800" spans="2:27" x14ac:dyDescent="0.3">
      <c r="B5800">
        <v>5797</v>
      </c>
      <c r="C5800" t="s">
        <v>8501</v>
      </c>
      <c r="D5800" s="1">
        <v>41911</v>
      </c>
      <c r="E5800" s="1">
        <v>41708</v>
      </c>
      <c r="F5800" s="23" t="s">
        <v>10956</v>
      </c>
      <c r="G5800" t="s">
        <v>22</v>
      </c>
      <c r="H5800" t="s">
        <v>3681</v>
      </c>
      <c r="I5800" t="s">
        <v>3682</v>
      </c>
      <c r="J5800" t="s">
        <v>25</v>
      </c>
      <c r="K5800" t="s">
        <v>26</v>
      </c>
      <c r="L5800" t="s">
        <v>265</v>
      </c>
      <c r="M5800" t="s">
        <v>266</v>
      </c>
      <c r="N5800">
        <v>10011</v>
      </c>
      <c r="O5800" t="s">
        <v>147</v>
      </c>
      <c r="P5800" t="s">
        <v>607</v>
      </c>
      <c r="Q5800" t="s">
        <v>31</v>
      </c>
      <c r="R5800" t="s">
        <v>64</v>
      </c>
      <c r="S5800" t="s">
        <v>608</v>
      </c>
      <c r="T5800" s="9">
        <v>117.36</v>
      </c>
      <c r="U5800">
        <v>4</v>
      </c>
      <c r="V5800" s="2">
        <v>0</v>
      </c>
      <c r="W5800" s="6">
        <v>36.380000000000003</v>
      </c>
      <c r="X5800" s="14">
        <f>AA5800-W5800</f>
        <v>433.06</v>
      </c>
      <c r="Y5800" s="6">
        <f>T5800*U5800</f>
        <v>469.44</v>
      </c>
      <c r="Z5800" s="6">
        <f>Y5800*V5800</f>
        <v>0</v>
      </c>
      <c r="AA5800" s="6">
        <f t="shared" si="472"/>
        <v>469.44</v>
      </c>
    </row>
    <row r="5801" spans="2:27" x14ac:dyDescent="0.3">
      <c r="B5801">
        <v>5798</v>
      </c>
      <c r="C5801" t="s">
        <v>8501</v>
      </c>
      <c r="D5801" s="1">
        <v>41911</v>
      </c>
      <c r="E5801" s="1">
        <v>41708</v>
      </c>
      <c r="F5801" s="23" t="s">
        <v>10956</v>
      </c>
      <c r="G5801" t="s">
        <v>22</v>
      </c>
      <c r="H5801" t="s">
        <v>3681</v>
      </c>
      <c r="I5801" t="s">
        <v>3682</v>
      </c>
      <c r="J5801" t="s">
        <v>25</v>
      </c>
      <c r="K5801" t="s">
        <v>26</v>
      </c>
      <c r="L5801" t="s">
        <v>265</v>
      </c>
      <c r="M5801" t="s">
        <v>266</v>
      </c>
      <c r="N5801">
        <v>10011</v>
      </c>
      <c r="O5801" t="s">
        <v>147</v>
      </c>
      <c r="P5801" t="s">
        <v>3573</v>
      </c>
      <c r="Q5801" t="s">
        <v>45</v>
      </c>
      <c r="R5801" t="s">
        <v>46</v>
      </c>
      <c r="S5801" t="s">
        <v>3574</v>
      </c>
      <c r="T5801" s="9">
        <v>18.899999999999999</v>
      </c>
      <c r="U5801">
        <v>3</v>
      </c>
      <c r="V5801" s="2">
        <v>0</v>
      </c>
      <c r="W5801" s="6">
        <v>8.69</v>
      </c>
      <c r="X5801" s="14">
        <f>AA5801-W5801</f>
        <v>48.01</v>
      </c>
      <c r="Y5801" s="6">
        <f>T5801*U5801</f>
        <v>56.699999999999996</v>
      </c>
      <c r="Z5801" s="6">
        <f>Y5801*V5801</f>
        <v>0</v>
      </c>
      <c r="AA5801" s="6">
        <f t="shared" si="472"/>
        <v>56.699999999999996</v>
      </c>
    </row>
    <row r="5802" spans="2:27" x14ac:dyDescent="0.3">
      <c r="B5802">
        <v>5799</v>
      </c>
      <c r="C5802" t="s">
        <v>8501</v>
      </c>
      <c r="D5802" s="1">
        <v>41911</v>
      </c>
      <c r="E5802" s="1">
        <v>41708</v>
      </c>
      <c r="F5802" s="23" t="s">
        <v>10956</v>
      </c>
      <c r="G5802" t="s">
        <v>22</v>
      </c>
      <c r="H5802" t="s">
        <v>3681</v>
      </c>
      <c r="I5802" t="s">
        <v>3682</v>
      </c>
      <c r="J5802" t="s">
        <v>25</v>
      </c>
      <c r="K5802" t="s">
        <v>26</v>
      </c>
      <c r="L5802" t="s">
        <v>265</v>
      </c>
      <c r="M5802" t="s">
        <v>266</v>
      </c>
      <c r="N5802">
        <v>10011</v>
      </c>
      <c r="O5802" t="s">
        <v>147</v>
      </c>
      <c r="P5802" t="s">
        <v>3801</v>
      </c>
      <c r="Q5802" t="s">
        <v>45</v>
      </c>
      <c r="R5802" t="s">
        <v>89</v>
      </c>
      <c r="S5802" t="s">
        <v>3802</v>
      </c>
      <c r="T5802" s="9">
        <v>77.52</v>
      </c>
      <c r="U5802">
        <v>2</v>
      </c>
      <c r="V5802" s="2">
        <v>0</v>
      </c>
      <c r="W5802" s="6">
        <v>37.979999999999997</v>
      </c>
      <c r="X5802" s="14">
        <f>AA5802-W5802</f>
        <v>117.06</v>
      </c>
      <c r="Y5802" s="6">
        <f>T5802*U5802</f>
        <v>155.04</v>
      </c>
      <c r="Z5802" s="6">
        <f>Y5802*V5802</f>
        <v>0</v>
      </c>
      <c r="AA5802" s="6">
        <f t="shared" si="472"/>
        <v>155.04</v>
      </c>
    </row>
    <row r="5803" spans="2:27" x14ac:dyDescent="0.3">
      <c r="B5803">
        <v>5800</v>
      </c>
      <c r="C5803" t="s">
        <v>8502</v>
      </c>
      <c r="D5803" s="1">
        <v>41871</v>
      </c>
      <c r="E5803" s="1">
        <v>41876</v>
      </c>
      <c r="F5803" s="9" t="str">
        <f>DATEDIF(D5803,E5803,"d")&amp;" days"</f>
        <v>5 days</v>
      </c>
      <c r="G5803" t="s">
        <v>22</v>
      </c>
      <c r="H5803" t="s">
        <v>2156</v>
      </c>
      <c r="I5803" t="s">
        <v>2157</v>
      </c>
      <c r="J5803" t="s">
        <v>25</v>
      </c>
      <c r="K5803" t="s">
        <v>26</v>
      </c>
      <c r="L5803" t="s">
        <v>302</v>
      </c>
      <c r="M5803" t="s">
        <v>210</v>
      </c>
      <c r="N5803">
        <v>60610</v>
      </c>
      <c r="O5803" t="s">
        <v>104</v>
      </c>
      <c r="P5803" t="s">
        <v>6364</v>
      </c>
      <c r="Q5803" t="s">
        <v>31</v>
      </c>
      <c r="R5803" t="s">
        <v>35</v>
      </c>
      <c r="S5803" t="s">
        <v>6365</v>
      </c>
      <c r="T5803" s="9">
        <v>421.37</v>
      </c>
      <c r="U5803">
        <v>2</v>
      </c>
      <c r="V5803" s="2">
        <v>0.3</v>
      </c>
      <c r="W5803" s="6">
        <v>-6.02</v>
      </c>
      <c r="X5803" s="14">
        <f>AA5803-W5803</f>
        <v>595.93799999999999</v>
      </c>
      <c r="Y5803" s="6">
        <f>T5803*U5803</f>
        <v>842.74</v>
      </c>
      <c r="Z5803" s="6">
        <f>Y5803*V5803</f>
        <v>252.822</v>
      </c>
      <c r="AA5803" s="6">
        <f t="shared" si="472"/>
        <v>589.91800000000001</v>
      </c>
    </row>
    <row r="5804" spans="2:27" x14ac:dyDescent="0.3">
      <c r="B5804">
        <v>5801</v>
      </c>
      <c r="C5804" t="s">
        <v>8503</v>
      </c>
      <c r="D5804" s="1">
        <v>41950</v>
      </c>
      <c r="E5804" s="1">
        <v>41834</v>
      </c>
      <c r="F5804" s="23" t="s">
        <v>10956</v>
      </c>
      <c r="G5804" t="s">
        <v>187</v>
      </c>
      <c r="H5804" t="s">
        <v>3687</v>
      </c>
      <c r="I5804" t="s">
        <v>3688</v>
      </c>
      <c r="J5804" t="s">
        <v>25</v>
      </c>
      <c r="K5804" t="s">
        <v>26</v>
      </c>
      <c r="L5804" t="s">
        <v>4180</v>
      </c>
      <c r="M5804" t="s">
        <v>103</v>
      </c>
      <c r="N5804">
        <v>79907</v>
      </c>
      <c r="O5804" t="s">
        <v>104</v>
      </c>
      <c r="P5804" t="s">
        <v>4607</v>
      </c>
      <c r="Q5804" t="s">
        <v>70</v>
      </c>
      <c r="R5804" t="s">
        <v>71</v>
      </c>
      <c r="S5804" t="s">
        <v>4608</v>
      </c>
      <c r="T5804" s="9">
        <v>575.97</v>
      </c>
      <c r="U5804">
        <v>4</v>
      </c>
      <c r="V5804" s="2">
        <v>0.2</v>
      </c>
      <c r="W5804" s="6">
        <v>43.2</v>
      </c>
      <c r="X5804" s="14">
        <f>AA5804-W5804</f>
        <v>1799.904</v>
      </c>
      <c r="Y5804" s="6">
        <f>T5804*U5804</f>
        <v>2303.88</v>
      </c>
      <c r="Z5804" s="6">
        <f>Y5804*V5804</f>
        <v>460.77600000000007</v>
      </c>
      <c r="AA5804" s="6">
        <f t="shared" si="472"/>
        <v>1843.104</v>
      </c>
    </row>
    <row r="5805" spans="2:27" x14ac:dyDescent="0.3">
      <c r="B5805">
        <v>5802</v>
      </c>
      <c r="C5805" t="s">
        <v>8503</v>
      </c>
      <c r="D5805" s="1">
        <v>41950</v>
      </c>
      <c r="E5805" s="1">
        <v>41834</v>
      </c>
      <c r="F5805" s="23" t="s">
        <v>10956</v>
      </c>
      <c r="G5805" t="s">
        <v>187</v>
      </c>
      <c r="H5805" t="s">
        <v>3687</v>
      </c>
      <c r="I5805" t="s">
        <v>3688</v>
      </c>
      <c r="J5805" t="s">
        <v>25</v>
      </c>
      <c r="K5805" t="s">
        <v>26</v>
      </c>
      <c r="L5805" t="s">
        <v>4180</v>
      </c>
      <c r="M5805" t="s">
        <v>103</v>
      </c>
      <c r="N5805">
        <v>79907</v>
      </c>
      <c r="O5805" t="s">
        <v>104</v>
      </c>
      <c r="P5805" t="s">
        <v>6751</v>
      </c>
      <c r="Q5805" t="s">
        <v>45</v>
      </c>
      <c r="R5805" t="s">
        <v>89</v>
      </c>
      <c r="S5805" t="s">
        <v>6752</v>
      </c>
      <c r="T5805" s="9">
        <v>10.37</v>
      </c>
      <c r="U5805">
        <v>2</v>
      </c>
      <c r="V5805" s="2">
        <v>0.2</v>
      </c>
      <c r="W5805" s="6">
        <v>3.63</v>
      </c>
      <c r="X5805" s="14">
        <f>AA5805-W5805</f>
        <v>12.962</v>
      </c>
      <c r="Y5805" s="6">
        <f>T5805*U5805</f>
        <v>20.74</v>
      </c>
      <c r="Z5805" s="6">
        <f>Y5805*V5805</f>
        <v>4.1479999999999997</v>
      </c>
      <c r="AA5805" s="6">
        <f t="shared" si="472"/>
        <v>16.591999999999999</v>
      </c>
    </row>
    <row r="5806" spans="2:27" x14ac:dyDescent="0.3">
      <c r="B5806">
        <v>5803</v>
      </c>
      <c r="C5806" t="s">
        <v>8504</v>
      </c>
      <c r="D5806" s="1">
        <v>42085</v>
      </c>
      <c r="E5806" s="1">
        <v>42087</v>
      </c>
      <c r="F5806" s="9" t="str">
        <f>DATEDIF(D5806,E5806,"d")&amp;" days"</f>
        <v>2 days</v>
      </c>
      <c r="G5806" t="s">
        <v>187</v>
      </c>
      <c r="H5806" t="s">
        <v>665</v>
      </c>
      <c r="I5806" t="s">
        <v>666</v>
      </c>
      <c r="J5806" t="s">
        <v>25</v>
      </c>
      <c r="K5806" t="s">
        <v>26</v>
      </c>
      <c r="L5806" t="s">
        <v>5420</v>
      </c>
      <c r="M5806" t="s">
        <v>42</v>
      </c>
      <c r="N5806">
        <v>91360</v>
      </c>
      <c r="O5806" t="s">
        <v>43</v>
      </c>
      <c r="P5806" t="s">
        <v>1686</v>
      </c>
      <c r="Q5806" t="s">
        <v>70</v>
      </c>
      <c r="R5806" t="s">
        <v>71</v>
      </c>
      <c r="S5806" t="s">
        <v>1687</v>
      </c>
      <c r="T5806" s="9">
        <v>15.98</v>
      </c>
      <c r="U5806">
        <v>2</v>
      </c>
      <c r="V5806" s="2">
        <v>0.2</v>
      </c>
      <c r="W5806" s="6">
        <v>1.2</v>
      </c>
      <c r="X5806" s="14">
        <f>AA5806-W5806</f>
        <v>24.368000000000002</v>
      </c>
      <c r="Y5806" s="6">
        <f>T5806*U5806</f>
        <v>31.96</v>
      </c>
      <c r="Z5806" s="6">
        <f>Y5806*V5806</f>
        <v>6.3920000000000003</v>
      </c>
      <c r="AA5806" s="6">
        <f t="shared" si="472"/>
        <v>25.568000000000001</v>
      </c>
    </row>
    <row r="5807" spans="2:27" x14ac:dyDescent="0.3">
      <c r="B5807">
        <v>5804</v>
      </c>
      <c r="C5807" t="s">
        <v>8505</v>
      </c>
      <c r="D5807" s="1">
        <v>43074</v>
      </c>
      <c r="E5807" s="1">
        <v>42874</v>
      </c>
      <c r="F5807" s="23" t="s">
        <v>10956</v>
      </c>
      <c r="G5807" t="s">
        <v>49</v>
      </c>
      <c r="H5807" t="s">
        <v>5932</v>
      </c>
      <c r="I5807" t="s">
        <v>5933</v>
      </c>
      <c r="J5807" t="s">
        <v>101</v>
      </c>
      <c r="K5807" t="s">
        <v>26</v>
      </c>
      <c r="L5807" t="s">
        <v>317</v>
      </c>
      <c r="M5807" t="s">
        <v>497</v>
      </c>
      <c r="N5807">
        <v>45503</v>
      </c>
      <c r="O5807" t="s">
        <v>147</v>
      </c>
      <c r="P5807" t="s">
        <v>4170</v>
      </c>
      <c r="Q5807" t="s">
        <v>45</v>
      </c>
      <c r="R5807" t="s">
        <v>67</v>
      </c>
      <c r="S5807" t="s">
        <v>4171</v>
      </c>
      <c r="T5807" s="9">
        <v>10.27</v>
      </c>
      <c r="U5807">
        <v>3</v>
      </c>
      <c r="V5807" s="2">
        <v>0.2</v>
      </c>
      <c r="W5807" s="6">
        <v>1.1599999999999999</v>
      </c>
      <c r="X5807" s="14">
        <f>AA5807-W5807</f>
        <v>23.488</v>
      </c>
      <c r="Y5807" s="6">
        <f>T5807*U5807</f>
        <v>30.81</v>
      </c>
      <c r="Z5807" s="6">
        <f>Y5807*V5807</f>
        <v>6.1619999999999999</v>
      </c>
      <c r="AA5807" s="6">
        <f t="shared" si="472"/>
        <v>24.648</v>
      </c>
    </row>
    <row r="5808" spans="2:27" x14ac:dyDescent="0.3">
      <c r="B5808">
        <v>5805</v>
      </c>
      <c r="C5808" t="s">
        <v>8506</v>
      </c>
      <c r="D5808" s="1">
        <v>43052</v>
      </c>
      <c r="E5808" s="1">
        <v>43058</v>
      </c>
      <c r="F5808" s="9" t="str">
        <f t="shared" ref="F5808:F5823" si="476">DATEDIF(D5808,E5808,"d")&amp;" days"</f>
        <v>6 days</v>
      </c>
      <c r="G5808" t="s">
        <v>49</v>
      </c>
      <c r="H5808" t="s">
        <v>6989</v>
      </c>
      <c r="I5808" t="s">
        <v>6990</v>
      </c>
      <c r="J5808" t="s">
        <v>40</v>
      </c>
      <c r="K5808" t="s">
        <v>26</v>
      </c>
      <c r="L5808" t="s">
        <v>816</v>
      </c>
      <c r="M5808" t="s">
        <v>103</v>
      </c>
      <c r="N5808">
        <v>75220</v>
      </c>
      <c r="O5808" t="s">
        <v>104</v>
      </c>
      <c r="P5808" t="s">
        <v>4898</v>
      </c>
      <c r="Q5808" t="s">
        <v>45</v>
      </c>
      <c r="R5808" t="s">
        <v>58</v>
      </c>
      <c r="S5808" t="s">
        <v>4899</v>
      </c>
      <c r="T5808" s="9">
        <v>61.79</v>
      </c>
      <c r="U5808">
        <v>4</v>
      </c>
      <c r="V5808" s="2">
        <v>0.2</v>
      </c>
      <c r="W5808" s="6">
        <v>6.18</v>
      </c>
      <c r="X5808" s="14">
        <f>AA5808-W5808</f>
        <v>191.548</v>
      </c>
      <c r="Y5808" s="6">
        <f>T5808*U5808</f>
        <v>247.16</v>
      </c>
      <c r="Z5808" s="6">
        <f>Y5808*V5808</f>
        <v>49.432000000000002</v>
      </c>
      <c r="AA5808" s="6">
        <f t="shared" si="472"/>
        <v>197.72800000000001</v>
      </c>
    </row>
    <row r="5809" spans="2:27" x14ac:dyDescent="0.3">
      <c r="B5809">
        <v>5806</v>
      </c>
      <c r="C5809" t="s">
        <v>8506</v>
      </c>
      <c r="D5809" s="1">
        <v>43052</v>
      </c>
      <c r="E5809" s="1">
        <v>43058</v>
      </c>
      <c r="F5809" s="9" t="str">
        <f t="shared" si="476"/>
        <v>6 days</v>
      </c>
      <c r="G5809" t="s">
        <v>49</v>
      </c>
      <c r="H5809" t="s">
        <v>6989</v>
      </c>
      <c r="I5809" t="s">
        <v>6990</v>
      </c>
      <c r="J5809" t="s">
        <v>40</v>
      </c>
      <c r="K5809" t="s">
        <v>26</v>
      </c>
      <c r="L5809" t="s">
        <v>816</v>
      </c>
      <c r="M5809" t="s">
        <v>103</v>
      </c>
      <c r="N5809">
        <v>75220</v>
      </c>
      <c r="O5809" t="s">
        <v>104</v>
      </c>
      <c r="P5809" t="s">
        <v>2788</v>
      </c>
      <c r="Q5809" t="s">
        <v>31</v>
      </c>
      <c r="R5809" t="s">
        <v>32</v>
      </c>
      <c r="S5809" t="s">
        <v>2789</v>
      </c>
      <c r="T5809" s="9">
        <v>206</v>
      </c>
      <c r="U5809">
        <v>3</v>
      </c>
      <c r="V5809" s="2">
        <v>0.32</v>
      </c>
      <c r="W5809" s="6">
        <v>-27.26</v>
      </c>
      <c r="X5809" s="14">
        <f>AA5809-W5809</f>
        <v>447.5</v>
      </c>
      <c r="Y5809" s="6">
        <f>T5809*U5809</f>
        <v>618</v>
      </c>
      <c r="Z5809" s="6">
        <f>Y5809*V5809</f>
        <v>197.76</v>
      </c>
      <c r="AA5809" s="6">
        <f t="shared" si="472"/>
        <v>420.24</v>
      </c>
    </row>
    <row r="5810" spans="2:27" x14ac:dyDescent="0.3">
      <c r="B5810">
        <v>5807</v>
      </c>
      <c r="C5810" t="s">
        <v>8507</v>
      </c>
      <c r="D5810" s="1">
        <v>42469</v>
      </c>
      <c r="E5810" s="1">
        <v>42560</v>
      </c>
      <c r="F5810" s="9" t="str">
        <f t="shared" si="476"/>
        <v>91 days</v>
      </c>
      <c r="G5810" t="s">
        <v>22</v>
      </c>
      <c r="H5810" t="s">
        <v>953</v>
      </c>
      <c r="I5810" t="s">
        <v>954</v>
      </c>
      <c r="J5810" t="s">
        <v>25</v>
      </c>
      <c r="K5810" t="s">
        <v>26</v>
      </c>
      <c r="L5810" t="s">
        <v>5145</v>
      </c>
      <c r="M5810" t="s">
        <v>334</v>
      </c>
      <c r="N5810">
        <v>37918</v>
      </c>
      <c r="O5810" t="s">
        <v>29</v>
      </c>
      <c r="P5810" t="s">
        <v>2847</v>
      </c>
      <c r="Q5810" t="s">
        <v>45</v>
      </c>
      <c r="R5810" t="s">
        <v>89</v>
      </c>
      <c r="S5810" t="s">
        <v>2848</v>
      </c>
      <c r="T5810" s="9">
        <v>12.19</v>
      </c>
      <c r="U5810">
        <v>3</v>
      </c>
      <c r="V5810" s="2">
        <v>0.2</v>
      </c>
      <c r="W5810" s="6">
        <v>4.1100000000000003</v>
      </c>
      <c r="X5810" s="14">
        <f>AA5810-W5810</f>
        <v>25.146000000000001</v>
      </c>
      <c r="Y5810" s="6">
        <f>T5810*U5810</f>
        <v>36.57</v>
      </c>
      <c r="Z5810" s="6">
        <f>Y5810*V5810</f>
        <v>7.3140000000000001</v>
      </c>
      <c r="AA5810" s="6">
        <f t="shared" si="472"/>
        <v>29.256</v>
      </c>
    </row>
    <row r="5811" spans="2:27" x14ac:dyDescent="0.3">
      <c r="B5811">
        <v>5808</v>
      </c>
      <c r="C5811" t="s">
        <v>8507</v>
      </c>
      <c r="D5811" s="1">
        <v>42469</v>
      </c>
      <c r="E5811" s="1">
        <v>42560</v>
      </c>
      <c r="F5811" s="9" t="str">
        <f t="shared" si="476"/>
        <v>91 days</v>
      </c>
      <c r="G5811" t="s">
        <v>22</v>
      </c>
      <c r="H5811" t="s">
        <v>953</v>
      </c>
      <c r="I5811" t="s">
        <v>954</v>
      </c>
      <c r="J5811" t="s">
        <v>25</v>
      </c>
      <c r="K5811" t="s">
        <v>26</v>
      </c>
      <c r="L5811" t="s">
        <v>5145</v>
      </c>
      <c r="M5811" t="s">
        <v>334</v>
      </c>
      <c r="N5811">
        <v>37918</v>
      </c>
      <c r="O5811" t="s">
        <v>29</v>
      </c>
      <c r="P5811" t="s">
        <v>5374</v>
      </c>
      <c r="Q5811" t="s">
        <v>45</v>
      </c>
      <c r="R5811" t="s">
        <v>77</v>
      </c>
      <c r="S5811" t="s">
        <v>5375</v>
      </c>
      <c r="T5811" s="9">
        <v>87.17</v>
      </c>
      <c r="U5811">
        <v>2</v>
      </c>
      <c r="V5811" s="2">
        <v>0.2</v>
      </c>
      <c r="W5811" s="6">
        <v>8.7200000000000006</v>
      </c>
      <c r="X5811" s="14">
        <f>AA5811-W5811</f>
        <v>130.75200000000001</v>
      </c>
      <c r="Y5811" s="6">
        <f>T5811*U5811</f>
        <v>174.34</v>
      </c>
      <c r="Z5811" s="6">
        <f>Y5811*V5811</f>
        <v>34.868000000000002</v>
      </c>
      <c r="AA5811" s="6">
        <f t="shared" si="472"/>
        <v>139.47200000000001</v>
      </c>
    </row>
    <row r="5812" spans="2:27" x14ac:dyDescent="0.3">
      <c r="B5812">
        <v>5809</v>
      </c>
      <c r="C5812" t="s">
        <v>8507</v>
      </c>
      <c r="D5812" s="1">
        <v>42469</v>
      </c>
      <c r="E5812" s="1">
        <v>42560</v>
      </c>
      <c r="F5812" s="9" t="str">
        <f t="shared" si="476"/>
        <v>91 days</v>
      </c>
      <c r="G5812" t="s">
        <v>22</v>
      </c>
      <c r="H5812" t="s">
        <v>953</v>
      </c>
      <c r="I5812" t="s">
        <v>954</v>
      </c>
      <c r="J5812" t="s">
        <v>25</v>
      </c>
      <c r="K5812" t="s">
        <v>26</v>
      </c>
      <c r="L5812" t="s">
        <v>5145</v>
      </c>
      <c r="M5812" t="s">
        <v>334</v>
      </c>
      <c r="N5812">
        <v>37918</v>
      </c>
      <c r="O5812" t="s">
        <v>29</v>
      </c>
      <c r="P5812" t="s">
        <v>6853</v>
      </c>
      <c r="Q5812" t="s">
        <v>45</v>
      </c>
      <c r="R5812" t="s">
        <v>67</v>
      </c>
      <c r="S5812" t="s">
        <v>6854</v>
      </c>
      <c r="T5812" s="9">
        <v>31.74</v>
      </c>
      <c r="U5812">
        <v>2</v>
      </c>
      <c r="V5812" s="2">
        <v>0.2</v>
      </c>
      <c r="W5812" s="6">
        <v>8.33</v>
      </c>
      <c r="X5812" s="14">
        <f>AA5812-W5812</f>
        <v>42.454000000000001</v>
      </c>
      <c r="Y5812" s="6">
        <f>T5812*U5812</f>
        <v>63.48</v>
      </c>
      <c r="Z5812" s="6">
        <f>Y5812*V5812</f>
        <v>12.696</v>
      </c>
      <c r="AA5812" s="6">
        <f t="shared" si="472"/>
        <v>50.783999999999999</v>
      </c>
    </row>
    <row r="5813" spans="2:27" x14ac:dyDescent="0.3">
      <c r="B5813">
        <v>5810</v>
      </c>
      <c r="C5813" t="s">
        <v>8508</v>
      </c>
      <c r="D5813" s="1">
        <v>42523</v>
      </c>
      <c r="E5813" s="1">
        <v>42676</v>
      </c>
      <c r="F5813" s="9" t="str">
        <f t="shared" si="476"/>
        <v>153 days</v>
      </c>
      <c r="G5813" t="s">
        <v>49</v>
      </c>
      <c r="H5813" t="s">
        <v>1809</v>
      </c>
      <c r="I5813" t="s">
        <v>1810</v>
      </c>
      <c r="J5813" t="s">
        <v>40</v>
      </c>
      <c r="K5813" t="s">
        <v>26</v>
      </c>
      <c r="L5813" t="s">
        <v>6251</v>
      </c>
      <c r="M5813" t="s">
        <v>334</v>
      </c>
      <c r="N5813">
        <v>37421</v>
      </c>
      <c r="O5813" t="s">
        <v>29</v>
      </c>
      <c r="P5813" t="s">
        <v>1862</v>
      </c>
      <c r="Q5813" t="s">
        <v>31</v>
      </c>
      <c r="R5813" t="s">
        <v>64</v>
      </c>
      <c r="S5813" t="s">
        <v>1863</v>
      </c>
      <c r="T5813" s="9">
        <v>132.22</v>
      </c>
      <c r="U5813">
        <v>4</v>
      </c>
      <c r="V5813" s="2">
        <v>0.2</v>
      </c>
      <c r="W5813" s="6">
        <v>-18.18</v>
      </c>
      <c r="X5813" s="14">
        <f>AA5813-W5813</f>
        <v>441.28399999999999</v>
      </c>
      <c r="Y5813" s="6">
        <f>T5813*U5813</f>
        <v>528.88</v>
      </c>
      <c r="Z5813" s="6">
        <f>Y5813*V5813</f>
        <v>105.77600000000001</v>
      </c>
      <c r="AA5813" s="6">
        <f t="shared" si="472"/>
        <v>423.10399999999998</v>
      </c>
    </row>
    <row r="5814" spans="2:27" x14ac:dyDescent="0.3">
      <c r="B5814">
        <v>5811</v>
      </c>
      <c r="C5814" t="s">
        <v>8509</v>
      </c>
      <c r="D5814" s="1">
        <v>42085</v>
      </c>
      <c r="E5814" s="1">
        <v>42089</v>
      </c>
      <c r="F5814" s="9" t="str">
        <f t="shared" si="476"/>
        <v>4 days</v>
      </c>
      <c r="G5814" t="s">
        <v>49</v>
      </c>
      <c r="H5814" t="s">
        <v>2113</v>
      </c>
      <c r="I5814" t="s">
        <v>2114</v>
      </c>
      <c r="J5814" t="s">
        <v>40</v>
      </c>
      <c r="K5814" t="s">
        <v>26</v>
      </c>
      <c r="L5814" t="s">
        <v>949</v>
      </c>
      <c r="M5814" t="s">
        <v>42</v>
      </c>
      <c r="N5814">
        <v>92037</v>
      </c>
      <c r="O5814" t="s">
        <v>43</v>
      </c>
      <c r="P5814" t="s">
        <v>3197</v>
      </c>
      <c r="Q5814" t="s">
        <v>45</v>
      </c>
      <c r="R5814" t="s">
        <v>89</v>
      </c>
      <c r="S5814" t="s">
        <v>185</v>
      </c>
      <c r="T5814" s="9">
        <v>105.52</v>
      </c>
      <c r="U5814">
        <v>4</v>
      </c>
      <c r="V5814" s="2">
        <v>0</v>
      </c>
      <c r="W5814" s="6">
        <v>48.54</v>
      </c>
      <c r="X5814" s="14">
        <f>AA5814-W5814</f>
        <v>373.53999999999996</v>
      </c>
      <c r="Y5814" s="6">
        <f>T5814*U5814</f>
        <v>422.08</v>
      </c>
      <c r="Z5814" s="6">
        <f>Y5814*V5814</f>
        <v>0</v>
      </c>
      <c r="AA5814" s="6">
        <f t="shared" si="472"/>
        <v>422.08</v>
      </c>
    </row>
    <row r="5815" spans="2:27" x14ac:dyDescent="0.3">
      <c r="B5815">
        <v>5812</v>
      </c>
      <c r="C5815" t="s">
        <v>8509</v>
      </c>
      <c r="D5815" s="1">
        <v>42085</v>
      </c>
      <c r="E5815" s="1">
        <v>42089</v>
      </c>
      <c r="F5815" s="9" t="str">
        <f t="shared" si="476"/>
        <v>4 days</v>
      </c>
      <c r="G5815" t="s">
        <v>49</v>
      </c>
      <c r="H5815" t="s">
        <v>2113</v>
      </c>
      <c r="I5815" t="s">
        <v>2114</v>
      </c>
      <c r="J5815" t="s">
        <v>40</v>
      </c>
      <c r="K5815" t="s">
        <v>26</v>
      </c>
      <c r="L5815" t="s">
        <v>949</v>
      </c>
      <c r="M5815" t="s">
        <v>42</v>
      </c>
      <c r="N5815">
        <v>92037</v>
      </c>
      <c r="O5815" t="s">
        <v>43</v>
      </c>
      <c r="P5815" t="s">
        <v>8510</v>
      </c>
      <c r="Q5815" t="s">
        <v>31</v>
      </c>
      <c r="R5815" t="s">
        <v>64</v>
      </c>
      <c r="S5815" t="s">
        <v>8511</v>
      </c>
      <c r="T5815" s="9">
        <v>91.96</v>
      </c>
      <c r="U5815">
        <v>2</v>
      </c>
      <c r="V5815" s="2">
        <v>0</v>
      </c>
      <c r="W5815" s="6">
        <v>15.63</v>
      </c>
      <c r="X5815" s="14">
        <f>AA5815-W5815</f>
        <v>168.29</v>
      </c>
      <c r="Y5815" s="6">
        <f>T5815*U5815</f>
        <v>183.92</v>
      </c>
      <c r="Z5815" s="6">
        <f>Y5815*V5815</f>
        <v>0</v>
      </c>
      <c r="AA5815" s="6">
        <f t="shared" si="472"/>
        <v>183.92</v>
      </c>
    </row>
    <row r="5816" spans="2:27" x14ac:dyDescent="0.3">
      <c r="B5816">
        <v>5813</v>
      </c>
      <c r="C5816" t="s">
        <v>8509</v>
      </c>
      <c r="D5816" s="1">
        <v>42085</v>
      </c>
      <c r="E5816" s="1">
        <v>42089</v>
      </c>
      <c r="F5816" s="9" t="str">
        <f t="shared" si="476"/>
        <v>4 days</v>
      </c>
      <c r="G5816" t="s">
        <v>49</v>
      </c>
      <c r="H5816" t="s">
        <v>2113</v>
      </c>
      <c r="I5816" t="s">
        <v>2114</v>
      </c>
      <c r="J5816" t="s">
        <v>40</v>
      </c>
      <c r="K5816" t="s">
        <v>26</v>
      </c>
      <c r="L5816" t="s">
        <v>949</v>
      </c>
      <c r="M5816" t="s">
        <v>42</v>
      </c>
      <c r="N5816">
        <v>92037</v>
      </c>
      <c r="O5816" t="s">
        <v>43</v>
      </c>
      <c r="P5816" t="s">
        <v>2532</v>
      </c>
      <c r="Q5816" t="s">
        <v>70</v>
      </c>
      <c r="R5816" t="s">
        <v>71</v>
      </c>
      <c r="S5816" t="s">
        <v>2533</v>
      </c>
      <c r="T5816" s="9">
        <v>1487.98</v>
      </c>
      <c r="U5816">
        <v>3</v>
      </c>
      <c r="V5816" s="2">
        <v>0.2</v>
      </c>
      <c r="W5816" s="6">
        <v>186</v>
      </c>
      <c r="X5816" s="14">
        <f>AA5816-W5816</f>
        <v>3385.1520000000005</v>
      </c>
      <c r="Y5816" s="6">
        <f>T5816*U5816</f>
        <v>4463.9400000000005</v>
      </c>
      <c r="Z5816" s="6">
        <f>Y5816*V5816</f>
        <v>892.78800000000012</v>
      </c>
      <c r="AA5816" s="6">
        <f t="shared" si="472"/>
        <v>3571.1520000000005</v>
      </c>
    </row>
    <row r="5817" spans="2:27" x14ac:dyDescent="0.3">
      <c r="B5817">
        <v>5814</v>
      </c>
      <c r="C5817" t="s">
        <v>8512</v>
      </c>
      <c r="D5817" s="1">
        <v>42042</v>
      </c>
      <c r="E5817" s="1">
        <v>42070</v>
      </c>
      <c r="F5817" s="9" t="str">
        <f t="shared" si="476"/>
        <v>28 days</v>
      </c>
      <c r="G5817" t="s">
        <v>187</v>
      </c>
      <c r="H5817" t="s">
        <v>2150</v>
      </c>
      <c r="I5817" t="s">
        <v>2151</v>
      </c>
      <c r="J5817" t="s">
        <v>101</v>
      </c>
      <c r="K5817" t="s">
        <v>26</v>
      </c>
      <c r="L5817" t="s">
        <v>265</v>
      </c>
      <c r="M5817" t="s">
        <v>266</v>
      </c>
      <c r="N5817">
        <v>10024</v>
      </c>
      <c r="O5817" t="s">
        <v>147</v>
      </c>
      <c r="P5817" t="s">
        <v>8020</v>
      </c>
      <c r="Q5817" t="s">
        <v>45</v>
      </c>
      <c r="R5817" t="s">
        <v>89</v>
      </c>
      <c r="S5817" t="s">
        <v>8021</v>
      </c>
      <c r="T5817" s="9">
        <v>19.440000000000001</v>
      </c>
      <c r="U5817">
        <v>3</v>
      </c>
      <c r="V5817" s="2">
        <v>0</v>
      </c>
      <c r="W5817" s="6">
        <v>9.33</v>
      </c>
      <c r="X5817" s="14">
        <f>AA5817-W5817</f>
        <v>48.990000000000009</v>
      </c>
      <c r="Y5817" s="6">
        <f>T5817*U5817</f>
        <v>58.320000000000007</v>
      </c>
      <c r="Z5817" s="6">
        <f>Y5817*V5817</f>
        <v>0</v>
      </c>
      <c r="AA5817" s="6">
        <f t="shared" si="472"/>
        <v>58.320000000000007</v>
      </c>
    </row>
    <row r="5818" spans="2:27" x14ac:dyDescent="0.3">
      <c r="B5818">
        <v>5815</v>
      </c>
      <c r="C5818" t="s">
        <v>8513</v>
      </c>
      <c r="D5818" s="1">
        <v>42170</v>
      </c>
      <c r="E5818" s="1">
        <v>42172</v>
      </c>
      <c r="F5818" s="9" t="str">
        <f t="shared" si="476"/>
        <v>2 days</v>
      </c>
      <c r="G5818" t="s">
        <v>187</v>
      </c>
      <c r="H5818" t="s">
        <v>4724</v>
      </c>
      <c r="I5818" t="s">
        <v>4725</v>
      </c>
      <c r="J5818" t="s">
        <v>25</v>
      </c>
      <c r="K5818" t="s">
        <v>26</v>
      </c>
      <c r="L5818" t="s">
        <v>901</v>
      </c>
      <c r="M5818" t="s">
        <v>53</v>
      </c>
      <c r="N5818">
        <v>33614</v>
      </c>
      <c r="O5818" t="s">
        <v>29</v>
      </c>
      <c r="P5818" t="s">
        <v>4842</v>
      </c>
      <c r="Q5818" t="s">
        <v>70</v>
      </c>
      <c r="R5818" t="s">
        <v>160</v>
      </c>
      <c r="S5818" t="s">
        <v>4843</v>
      </c>
      <c r="T5818" s="9">
        <v>11.67</v>
      </c>
      <c r="U5818">
        <v>1</v>
      </c>
      <c r="V5818" s="2">
        <v>0.2</v>
      </c>
      <c r="W5818" s="6">
        <v>-0.73</v>
      </c>
      <c r="X5818" s="14">
        <f>AA5818-W5818</f>
        <v>10.066000000000001</v>
      </c>
      <c r="Y5818" s="6">
        <f>T5818*U5818</f>
        <v>11.67</v>
      </c>
      <c r="Z5818" s="6">
        <f>Y5818*V5818</f>
        <v>2.3340000000000001</v>
      </c>
      <c r="AA5818" s="6">
        <f t="shared" si="472"/>
        <v>9.3360000000000003</v>
      </c>
    </row>
    <row r="5819" spans="2:27" x14ac:dyDescent="0.3">
      <c r="B5819">
        <v>5816</v>
      </c>
      <c r="C5819" t="s">
        <v>8514</v>
      </c>
      <c r="D5819" s="1">
        <v>41969</v>
      </c>
      <c r="E5819" s="1">
        <v>41969</v>
      </c>
      <c r="F5819" s="9" t="str">
        <f t="shared" si="476"/>
        <v>0 days</v>
      </c>
      <c r="G5819" t="s">
        <v>1292</v>
      </c>
      <c r="H5819" t="s">
        <v>1749</v>
      </c>
      <c r="I5819" t="s">
        <v>1750</v>
      </c>
      <c r="J5819" t="s">
        <v>25</v>
      </c>
      <c r="K5819" t="s">
        <v>26</v>
      </c>
      <c r="L5819" t="s">
        <v>8515</v>
      </c>
      <c r="M5819" t="s">
        <v>266</v>
      </c>
      <c r="N5819">
        <v>13501</v>
      </c>
      <c r="O5819" t="s">
        <v>147</v>
      </c>
      <c r="P5819" t="s">
        <v>2342</v>
      </c>
      <c r="Q5819" t="s">
        <v>70</v>
      </c>
      <c r="R5819" t="s">
        <v>71</v>
      </c>
      <c r="S5819" t="s">
        <v>2343</v>
      </c>
      <c r="T5819" s="9">
        <v>279.95999999999998</v>
      </c>
      <c r="U5819">
        <v>4</v>
      </c>
      <c r="V5819" s="2">
        <v>0</v>
      </c>
      <c r="W5819" s="6">
        <v>78.39</v>
      </c>
      <c r="X5819" s="14">
        <f>AA5819-W5819</f>
        <v>1041.4499999999998</v>
      </c>
      <c r="Y5819" s="6">
        <f>T5819*U5819</f>
        <v>1119.8399999999999</v>
      </c>
      <c r="Z5819" s="6">
        <f>Y5819*V5819</f>
        <v>0</v>
      </c>
      <c r="AA5819" s="6">
        <f t="shared" si="472"/>
        <v>1119.8399999999999</v>
      </c>
    </row>
    <row r="5820" spans="2:27" x14ac:dyDescent="0.3">
      <c r="B5820">
        <v>5817</v>
      </c>
      <c r="C5820" t="s">
        <v>8514</v>
      </c>
      <c r="D5820" s="1">
        <v>41969</v>
      </c>
      <c r="E5820" s="1">
        <v>41969</v>
      </c>
      <c r="F5820" s="9" t="str">
        <f t="shared" si="476"/>
        <v>0 days</v>
      </c>
      <c r="G5820" t="s">
        <v>1292</v>
      </c>
      <c r="H5820" t="s">
        <v>1749</v>
      </c>
      <c r="I5820" t="s">
        <v>1750</v>
      </c>
      <c r="J5820" t="s">
        <v>25</v>
      </c>
      <c r="K5820" t="s">
        <v>26</v>
      </c>
      <c r="L5820" t="s">
        <v>8515</v>
      </c>
      <c r="M5820" t="s">
        <v>266</v>
      </c>
      <c r="N5820">
        <v>13501</v>
      </c>
      <c r="O5820" t="s">
        <v>147</v>
      </c>
      <c r="P5820" t="s">
        <v>293</v>
      </c>
      <c r="Q5820" t="s">
        <v>45</v>
      </c>
      <c r="R5820" t="s">
        <v>74</v>
      </c>
      <c r="S5820" t="s">
        <v>294</v>
      </c>
      <c r="T5820" s="9">
        <v>12.91</v>
      </c>
      <c r="U5820">
        <v>3</v>
      </c>
      <c r="V5820" s="2">
        <v>0.2</v>
      </c>
      <c r="W5820" s="6">
        <v>4.68</v>
      </c>
      <c r="X5820" s="14">
        <f>AA5820-W5820</f>
        <v>26.304000000000002</v>
      </c>
      <c r="Y5820" s="6">
        <f>T5820*U5820</f>
        <v>38.730000000000004</v>
      </c>
      <c r="Z5820" s="6">
        <f>Y5820*V5820</f>
        <v>7.7460000000000013</v>
      </c>
      <c r="AA5820" s="6">
        <f t="shared" si="472"/>
        <v>30.984000000000002</v>
      </c>
    </row>
    <row r="5821" spans="2:27" x14ac:dyDescent="0.3">
      <c r="B5821">
        <v>5818</v>
      </c>
      <c r="C5821" t="s">
        <v>8514</v>
      </c>
      <c r="D5821" s="1">
        <v>41969</v>
      </c>
      <c r="E5821" s="1">
        <v>41969</v>
      </c>
      <c r="F5821" s="9" t="str">
        <f t="shared" si="476"/>
        <v>0 days</v>
      </c>
      <c r="G5821" t="s">
        <v>1292</v>
      </c>
      <c r="H5821" t="s">
        <v>1749</v>
      </c>
      <c r="I5821" t="s">
        <v>1750</v>
      </c>
      <c r="J5821" t="s">
        <v>25</v>
      </c>
      <c r="K5821" t="s">
        <v>26</v>
      </c>
      <c r="L5821" t="s">
        <v>8515</v>
      </c>
      <c r="M5821" t="s">
        <v>266</v>
      </c>
      <c r="N5821">
        <v>13501</v>
      </c>
      <c r="O5821" t="s">
        <v>147</v>
      </c>
      <c r="P5821" t="s">
        <v>3432</v>
      </c>
      <c r="Q5821" t="s">
        <v>45</v>
      </c>
      <c r="R5821" t="s">
        <v>74</v>
      </c>
      <c r="S5821" t="s">
        <v>3433</v>
      </c>
      <c r="T5821" s="9">
        <v>17.09</v>
      </c>
      <c r="U5821">
        <v>4</v>
      </c>
      <c r="V5821" s="2">
        <v>0.2</v>
      </c>
      <c r="W5821" s="6">
        <v>5.77</v>
      </c>
      <c r="X5821" s="14">
        <f>AA5821-W5821</f>
        <v>48.918000000000006</v>
      </c>
      <c r="Y5821" s="6">
        <f>T5821*U5821</f>
        <v>68.36</v>
      </c>
      <c r="Z5821" s="6">
        <f>Y5821*V5821</f>
        <v>13.672000000000001</v>
      </c>
      <c r="AA5821" s="6">
        <f t="shared" si="472"/>
        <v>54.688000000000002</v>
      </c>
    </row>
    <row r="5822" spans="2:27" x14ac:dyDescent="0.3">
      <c r="B5822">
        <v>5819</v>
      </c>
      <c r="C5822" t="s">
        <v>8514</v>
      </c>
      <c r="D5822" s="1">
        <v>41969</v>
      </c>
      <c r="E5822" s="1">
        <v>41969</v>
      </c>
      <c r="F5822" s="9" t="str">
        <f t="shared" si="476"/>
        <v>0 days</v>
      </c>
      <c r="G5822" t="s">
        <v>1292</v>
      </c>
      <c r="H5822" t="s">
        <v>1749</v>
      </c>
      <c r="I5822" t="s">
        <v>1750</v>
      </c>
      <c r="J5822" t="s">
        <v>25</v>
      </c>
      <c r="K5822" t="s">
        <v>26</v>
      </c>
      <c r="L5822" t="s">
        <v>8515</v>
      </c>
      <c r="M5822" t="s">
        <v>266</v>
      </c>
      <c r="N5822">
        <v>13501</v>
      </c>
      <c r="O5822" t="s">
        <v>147</v>
      </c>
      <c r="P5822" t="s">
        <v>1277</v>
      </c>
      <c r="Q5822" t="s">
        <v>45</v>
      </c>
      <c r="R5822" t="s">
        <v>46</v>
      </c>
      <c r="S5822" t="s">
        <v>1278</v>
      </c>
      <c r="T5822" s="9">
        <v>93.15</v>
      </c>
      <c r="U5822">
        <v>9</v>
      </c>
      <c r="V5822" s="2">
        <v>0</v>
      </c>
      <c r="W5822" s="6">
        <v>44.71</v>
      </c>
      <c r="X5822" s="14">
        <f>AA5822-W5822</f>
        <v>793.64</v>
      </c>
      <c r="Y5822" s="6">
        <f>T5822*U5822</f>
        <v>838.35</v>
      </c>
      <c r="Z5822" s="6">
        <f>Y5822*V5822</f>
        <v>0</v>
      </c>
      <c r="AA5822" s="6">
        <f t="shared" si="472"/>
        <v>838.35</v>
      </c>
    </row>
    <row r="5823" spans="2:27" x14ac:dyDescent="0.3">
      <c r="B5823">
        <v>5820</v>
      </c>
      <c r="C5823" t="s">
        <v>8514</v>
      </c>
      <c r="D5823" s="1">
        <v>41969</v>
      </c>
      <c r="E5823" s="1">
        <v>41969</v>
      </c>
      <c r="F5823" s="9" t="str">
        <f t="shared" si="476"/>
        <v>0 days</v>
      </c>
      <c r="G5823" t="s">
        <v>1292</v>
      </c>
      <c r="H5823" t="s">
        <v>1749</v>
      </c>
      <c r="I5823" t="s">
        <v>1750</v>
      </c>
      <c r="J5823" t="s">
        <v>25</v>
      </c>
      <c r="K5823" t="s">
        <v>26</v>
      </c>
      <c r="L5823" t="s">
        <v>8515</v>
      </c>
      <c r="M5823" t="s">
        <v>266</v>
      </c>
      <c r="N5823">
        <v>13501</v>
      </c>
      <c r="O5823" t="s">
        <v>147</v>
      </c>
      <c r="P5823" t="s">
        <v>2924</v>
      </c>
      <c r="Q5823" t="s">
        <v>45</v>
      </c>
      <c r="R5823" t="s">
        <v>46</v>
      </c>
      <c r="S5823" t="s">
        <v>2925</v>
      </c>
      <c r="T5823" s="9">
        <v>11.52</v>
      </c>
      <c r="U5823">
        <v>4</v>
      </c>
      <c r="V5823" s="2">
        <v>0</v>
      </c>
      <c r="W5823" s="6">
        <v>5.64</v>
      </c>
      <c r="X5823" s="14">
        <f>AA5823-W5823</f>
        <v>40.44</v>
      </c>
      <c r="Y5823" s="6">
        <f>T5823*U5823</f>
        <v>46.08</v>
      </c>
      <c r="Z5823" s="6">
        <f>Y5823*V5823</f>
        <v>0</v>
      </c>
      <c r="AA5823" s="6">
        <f t="shared" si="472"/>
        <v>46.08</v>
      </c>
    </row>
    <row r="5824" spans="2:27" x14ac:dyDescent="0.3">
      <c r="B5824">
        <v>5821</v>
      </c>
      <c r="C5824" t="s">
        <v>8516</v>
      </c>
      <c r="D5824" s="1">
        <v>43074</v>
      </c>
      <c r="E5824" s="1">
        <v>42873</v>
      </c>
      <c r="F5824" s="23" t="s">
        <v>10956</v>
      </c>
      <c r="G5824" t="s">
        <v>49</v>
      </c>
      <c r="H5824" t="s">
        <v>7129</v>
      </c>
      <c r="I5824" t="s">
        <v>7130</v>
      </c>
      <c r="J5824" t="s">
        <v>40</v>
      </c>
      <c r="K5824" t="s">
        <v>26</v>
      </c>
      <c r="L5824" t="s">
        <v>126</v>
      </c>
      <c r="M5824" t="s">
        <v>42</v>
      </c>
      <c r="N5824">
        <v>94122</v>
      </c>
      <c r="O5824" t="s">
        <v>43</v>
      </c>
      <c r="P5824" t="s">
        <v>5901</v>
      </c>
      <c r="Q5824" t="s">
        <v>45</v>
      </c>
      <c r="R5824" t="s">
        <v>578</v>
      </c>
      <c r="S5824" t="s">
        <v>5902</v>
      </c>
      <c r="T5824" s="9">
        <v>238.62</v>
      </c>
      <c r="U5824">
        <v>2</v>
      </c>
      <c r="V5824" s="2">
        <v>0</v>
      </c>
      <c r="W5824" s="6">
        <v>4.7699999999999996</v>
      </c>
      <c r="X5824" s="14">
        <f>AA5824-W5824</f>
        <v>472.47</v>
      </c>
      <c r="Y5824" s="6">
        <f>T5824*U5824</f>
        <v>477.24</v>
      </c>
      <c r="Z5824" s="6">
        <f>Y5824*V5824</f>
        <v>0</v>
      </c>
      <c r="AA5824" s="6">
        <f t="shared" si="472"/>
        <v>477.24</v>
      </c>
    </row>
    <row r="5825" spans="2:27" x14ac:dyDescent="0.3">
      <c r="B5825">
        <v>5822</v>
      </c>
      <c r="C5825" t="s">
        <v>8516</v>
      </c>
      <c r="D5825" s="1">
        <v>43074</v>
      </c>
      <c r="E5825" s="1">
        <v>42873</v>
      </c>
      <c r="F5825" s="23" t="s">
        <v>10956</v>
      </c>
      <c r="G5825" t="s">
        <v>49</v>
      </c>
      <c r="H5825" t="s">
        <v>7129</v>
      </c>
      <c r="I5825" t="s">
        <v>7130</v>
      </c>
      <c r="J5825" t="s">
        <v>40</v>
      </c>
      <c r="K5825" t="s">
        <v>26</v>
      </c>
      <c r="L5825" t="s">
        <v>126</v>
      </c>
      <c r="M5825" t="s">
        <v>42</v>
      </c>
      <c r="N5825">
        <v>94122</v>
      </c>
      <c r="O5825" t="s">
        <v>43</v>
      </c>
      <c r="P5825" t="s">
        <v>4117</v>
      </c>
      <c r="Q5825" t="s">
        <v>45</v>
      </c>
      <c r="R5825" t="s">
        <v>77</v>
      </c>
      <c r="S5825" t="s">
        <v>4118</v>
      </c>
      <c r="T5825" s="9">
        <v>7.77</v>
      </c>
      <c r="U5825">
        <v>1</v>
      </c>
      <c r="V5825" s="2">
        <v>0</v>
      </c>
      <c r="W5825" s="6">
        <v>2.1</v>
      </c>
      <c r="X5825" s="14">
        <f>AA5825-W5825</f>
        <v>5.67</v>
      </c>
      <c r="Y5825" s="6">
        <f>T5825*U5825</f>
        <v>7.77</v>
      </c>
      <c r="Z5825" s="6">
        <f>Y5825*V5825</f>
        <v>0</v>
      </c>
      <c r="AA5825" s="6">
        <f t="shared" si="472"/>
        <v>7.77</v>
      </c>
    </row>
    <row r="5826" spans="2:27" x14ac:dyDescent="0.3">
      <c r="B5826">
        <v>5823</v>
      </c>
      <c r="C5826" t="s">
        <v>8516</v>
      </c>
      <c r="D5826" s="1">
        <v>43074</v>
      </c>
      <c r="E5826" s="1">
        <v>42873</v>
      </c>
      <c r="F5826" s="23" t="s">
        <v>10956</v>
      </c>
      <c r="G5826" t="s">
        <v>49</v>
      </c>
      <c r="H5826" t="s">
        <v>7129</v>
      </c>
      <c r="I5826" t="s">
        <v>7130</v>
      </c>
      <c r="J5826" t="s">
        <v>40</v>
      </c>
      <c r="K5826" t="s">
        <v>26</v>
      </c>
      <c r="L5826" t="s">
        <v>126</v>
      </c>
      <c r="M5826" t="s">
        <v>42</v>
      </c>
      <c r="N5826">
        <v>94122</v>
      </c>
      <c r="O5826" t="s">
        <v>43</v>
      </c>
      <c r="P5826" t="s">
        <v>2809</v>
      </c>
      <c r="Q5826" t="s">
        <v>31</v>
      </c>
      <c r="R5826" t="s">
        <v>55</v>
      </c>
      <c r="S5826" t="s">
        <v>2810</v>
      </c>
      <c r="T5826" s="9">
        <v>285.48</v>
      </c>
      <c r="U5826">
        <v>5</v>
      </c>
      <c r="V5826" s="2">
        <v>0.2</v>
      </c>
      <c r="W5826" s="6">
        <v>-10.71</v>
      </c>
      <c r="X5826" s="14">
        <f>AA5826-W5826</f>
        <v>1152.6300000000001</v>
      </c>
      <c r="Y5826" s="6">
        <f>T5826*U5826</f>
        <v>1427.4</v>
      </c>
      <c r="Z5826" s="6">
        <f>Y5826*V5826</f>
        <v>285.48</v>
      </c>
      <c r="AA5826" s="6">
        <f t="shared" si="472"/>
        <v>1141.92</v>
      </c>
    </row>
    <row r="5827" spans="2:27" x14ac:dyDescent="0.3">
      <c r="B5827">
        <v>5824</v>
      </c>
      <c r="C5827" t="s">
        <v>8516</v>
      </c>
      <c r="D5827" s="1">
        <v>43074</v>
      </c>
      <c r="E5827" s="1">
        <v>42873</v>
      </c>
      <c r="F5827" s="23" t="s">
        <v>10956</v>
      </c>
      <c r="G5827" t="s">
        <v>49</v>
      </c>
      <c r="H5827" t="s">
        <v>7129</v>
      </c>
      <c r="I5827" t="s">
        <v>7130</v>
      </c>
      <c r="J5827" t="s">
        <v>40</v>
      </c>
      <c r="K5827" t="s">
        <v>26</v>
      </c>
      <c r="L5827" t="s">
        <v>126</v>
      </c>
      <c r="M5827" t="s">
        <v>42</v>
      </c>
      <c r="N5827">
        <v>94122</v>
      </c>
      <c r="O5827" t="s">
        <v>43</v>
      </c>
      <c r="P5827" t="s">
        <v>4482</v>
      </c>
      <c r="Q5827" t="s">
        <v>45</v>
      </c>
      <c r="R5827" t="s">
        <v>74</v>
      </c>
      <c r="S5827" t="s">
        <v>4483</v>
      </c>
      <c r="T5827" s="9">
        <v>19.170000000000002</v>
      </c>
      <c r="U5827">
        <v>4</v>
      </c>
      <c r="V5827" s="2">
        <v>0.2</v>
      </c>
      <c r="W5827" s="6">
        <v>6.47</v>
      </c>
      <c r="X5827" s="14">
        <f>AA5827-W5827</f>
        <v>54.874000000000009</v>
      </c>
      <c r="Y5827" s="6">
        <f>T5827*U5827</f>
        <v>76.680000000000007</v>
      </c>
      <c r="Z5827" s="6">
        <f>Y5827*V5827</f>
        <v>15.336000000000002</v>
      </c>
      <c r="AA5827" s="6">
        <f t="shared" si="472"/>
        <v>61.344000000000008</v>
      </c>
    </row>
    <row r="5828" spans="2:27" x14ac:dyDescent="0.3">
      <c r="B5828">
        <v>5825</v>
      </c>
      <c r="C5828" t="s">
        <v>8517</v>
      </c>
      <c r="D5828" s="1">
        <v>41675</v>
      </c>
      <c r="E5828" s="1">
        <v>41675</v>
      </c>
      <c r="F5828" s="9" t="str">
        <f t="shared" ref="F5828:F5837" si="477">DATEDIF(D5828,E5828,"d")&amp;" days"</f>
        <v>0 days</v>
      </c>
      <c r="G5828" t="s">
        <v>1292</v>
      </c>
      <c r="H5828" t="s">
        <v>2020</v>
      </c>
      <c r="I5828" t="s">
        <v>2021</v>
      </c>
      <c r="J5828" t="s">
        <v>25</v>
      </c>
      <c r="K5828" t="s">
        <v>26</v>
      </c>
      <c r="L5828" t="s">
        <v>496</v>
      </c>
      <c r="M5828" t="s">
        <v>497</v>
      </c>
      <c r="N5828">
        <v>43229</v>
      </c>
      <c r="O5828" t="s">
        <v>147</v>
      </c>
      <c r="P5828" t="s">
        <v>3627</v>
      </c>
      <c r="Q5828" t="s">
        <v>45</v>
      </c>
      <c r="R5828" t="s">
        <v>77</v>
      </c>
      <c r="S5828" t="s">
        <v>3628</v>
      </c>
      <c r="T5828" s="9">
        <v>26.14</v>
      </c>
      <c r="U5828">
        <v>3</v>
      </c>
      <c r="V5828" s="2">
        <v>0.2</v>
      </c>
      <c r="W5828" s="6">
        <v>1.96</v>
      </c>
      <c r="X5828" s="14">
        <f>AA5828-W5828</f>
        <v>60.776000000000003</v>
      </c>
      <c r="Y5828" s="6">
        <f>T5828*U5828</f>
        <v>78.42</v>
      </c>
      <c r="Z5828" s="6">
        <f>Y5828*V5828</f>
        <v>15.684000000000001</v>
      </c>
      <c r="AA5828" s="6">
        <f t="shared" si="472"/>
        <v>62.736000000000004</v>
      </c>
    </row>
    <row r="5829" spans="2:27" x14ac:dyDescent="0.3">
      <c r="B5829">
        <v>5826</v>
      </c>
      <c r="C5829" t="s">
        <v>8518</v>
      </c>
      <c r="D5829" s="1">
        <v>42803</v>
      </c>
      <c r="E5829" s="1">
        <v>42895</v>
      </c>
      <c r="F5829" s="9" t="str">
        <f t="shared" si="477"/>
        <v>92 days</v>
      </c>
      <c r="G5829" t="s">
        <v>22</v>
      </c>
      <c r="H5829" t="s">
        <v>6302</v>
      </c>
      <c r="I5829" t="s">
        <v>6303</v>
      </c>
      <c r="J5829" t="s">
        <v>101</v>
      </c>
      <c r="K5829" t="s">
        <v>26</v>
      </c>
      <c r="L5829" t="s">
        <v>265</v>
      </c>
      <c r="M5829" t="s">
        <v>266</v>
      </c>
      <c r="N5829">
        <v>10035</v>
      </c>
      <c r="O5829" t="s">
        <v>147</v>
      </c>
      <c r="P5829" t="s">
        <v>3827</v>
      </c>
      <c r="Q5829" t="s">
        <v>45</v>
      </c>
      <c r="R5829" t="s">
        <v>89</v>
      </c>
      <c r="S5829" t="s">
        <v>3828</v>
      </c>
      <c r="T5829" s="9">
        <v>419.4</v>
      </c>
      <c r="U5829">
        <v>4</v>
      </c>
      <c r="V5829" s="2">
        <v>0</v>
      </c>
      <c r="W5829" s="6">
        <v>201.31</v>
      </c>
      <c r="X5829" s="14">
        <f>AA5829-W5829</f>
        <v>1476.29</v>
      </c>
      <c r="Y5829" s="6">
        <f>T5829*U5829</f>
        <v>1677.6</v>
      </c>
      <c r="Z5829" s="6">
        <f>Y5829*V5829</f>
        <v>0</v>
      </c>
      <c r="AA5829" s="6">
        <f t="shared" ref="AA5829:AA5892" si="478">Y5829-Z5829</f>
        <v>1677.6</v>
      </c>
    </row>
    <row r="5830" spans="2:27" x14ac:dyDescent="0.3">
      <c r="B5830">
        <v>5827</v>
      </c>
      <c r="C5830" t="s">
        <v>8518</v>
      </c>
      <c r="D5830" s="1">
        <v>42803</v>
      </c>
      <c r="E5830" s="1">
        <v>42895</v>
      </c>
      <c r="F5830" s="9" t="str">
        <f t="shared" si="477"/>
        <v>92 days</v>
      </c>
      <c r="G5830" t="s">
        <v>22</v>
      </c>
      <c r="H5830" t="s">
        <v>6302</v>
      </c>
      <c r="I5830" t="s">
        <v>6303</v>
      </c>
      <c r="J5830" t="s">
        <v>101</v>
      </c>
      <c r="K5830" t="s">
        <v>26</v>
      </c>
      <c r="L5830" t="s">
        <v>265</v>
      </c>
      <c r="M5830" t="s">
        <v>266</v>
      </c>
      <c r="N5830">
        <v>10035</v>
      </c>
      <c r="O5830" t="s">
        <v>147</v>
      </c>
      <c r="P5830" t="s">
        <v>7958</v>
      </c>
      <c r="Q5830" t="s">
        <v>31</v>
      </c>
      <c r="R5830" t="s">
        <v>35</v>
      </c>
      <c r="S5830" t="s">
        <v>7959</v>
      </c>
      <c r="T5830" s="9">
        <v>90.8</v>
      </c>
      <c r="U5830">
        <v>1</v>
      </c>
      <c r="V5830" s="2">
        <v>0.1</v>
      </c>
      <c r="W5830" s="6">
        <v>14.12</v>
      </c>
      <c r="X5830" s="14">
        <f>AA5830-W5830</f>
        <v>67.599999999999994</v>
      </c>
      <c r="Y5830" s="6">
        <f>T5830*U5830</f>
        <v>90.8</v>
      </c>
      <c r="Z5830" s="6">
        <f>Y5830*V5830</f>
        <v>9.08</v>
      </c>
      <c r="AA5830" s="6">
        <f t="shared" si="478"/>
        <v>81.72</v>
      </c>
    </row>
    <row r="5831" spans="2:27" x14ac:dyDescent="0.3">
      <c r="B5831">
        <v>5828</v>
      </c>
      <c r="C5831" t="s">
        <v>8518</v>
      </c>
      <c r="D5831" s="1">
        <v>42803</v>
      </c>
      <c r="E5831" s="1">
        <v>42895</v>
      </c>
      <c r="F5831" s="9" t="str">
        <f t="shared" si="477"/>
        <v>92 days</v>
      </c>
      <c r="G5831" t="s">
        <v>22</v>
      </c>
      <c r="H5831" t="s">
        <v>6302</v>
      </c>
      <c r="I5831" t="s">
        <v>6303</v>
      </c>
      <c r="J5831" t="s">
        <v>101</v>
      </c>
      <c r="K5831" t="s">
        <v>26</v>
      </c>
      <c r="L5831" t="s">
        <v>265</v>
      </c>
      <c r="M5831" t="s">
        <v>266</v>
      </c>
      <c r="N5831">
        <v>10035</v>
      </c>
      <c r="O5831" t="s">
        <v>147</v>
      </c>
      <c r="P5831" t="s">
        <v>891</v>
      </c>
      <c r="Q5831" t="s">
        <v>31</v>
      </c>
      <c r="R5831" t="s">
        <v>35</v>
      </c>
      <c r="S5831" t="s">
        <v>892</v>
      </c>
      <c r="T5831" s="9">
        <v>181.76</v>
      </c>
      <c r="U5831">
        <v>2</v>
      </c>
      <c r="V5831" s="2">
        <v>0.1</v>
      </c>
      <c r="W5831" s="6">
        <v>-8.08</v>
      </c>
      <c r="X5831" s="14">
        <f>AA5831-W5831</f>
        <v>335.24799999999999</v>
      </c>
      <c r="Y5831" s="6">
        <f>T5831*U5831</f>
        <v>363.52</v>
      </c>
      <c r="Z5831" s="6">
        <f>Y5831*V5831</f>
        <v>36.351999999999997</v>
      </c>
      <c r="AA5831" s="6">
        <f t="shared" si="478"/>
        <v>327.16800000000001</v>
      </c>
    </row>
    <row r="5832" spans="2:27" x14ac:dyDescent="0.3">
      <c r="B5832">
        <v>5829</v>
      </c>
      <c r="C5832" t="s">
        <v>8518</v>
      </c>
      <c r="D5832" s="1">
        <v>42803</v>
      </c>
      <c r="E5832" s="1">
        <v>42895</v>
      </c>
      <c r="F5832" s="9" t="str">
        <f t="shared" si="477"/>
        <v>92 days</v>
      </c>
      <c r="G5832" t="s">
        <v>22</v>
      </c>
      <c r="H5832" t="s">
        <v>6302</v>
      </c>
      <c r="I5832" t="s">
        <v>6303</v>
      </c>
      <c r="J5832" t="s">
        <v>101</v>
      </c>
      <c r="K5832" t="s">
        <v>26</v>
      </c>
      <c r="L5832" t="s">
        <v>265</v>
      </c>
      <c r="M5832" t="s">
        <v>266</v>
      </c>
      <c r="N5832">
        <v>10035</v>
      </c>
      <c r="O5832" t="s">
        <v>147</v>
      </c>
      <c r="P5832" t="s">
        <v>4231</v>
      </c>
      <c r="Q5832" t="s">
        <v>45</v>
      </c>
      <c r="R5832" t="s">
        <v>67</v>
      </c>
      <c r="S5832" t="s">
        <v>4232</v>
      </c>
      <c r="T5832" s="9">
        <v>5.56</v>
      </c>
      <c r="U5832">
        <v>2</v>
      </c>
      <c r="V5832" s="2">
        <v>0</v>
      </c>
      <c r="W5832" s="6">
        <v>2.2200000000000002</v>
      </c>
      <c r="X5832" s="14">
        <f>AA5832-W5832</f>
        <v>8.8999999999999986</v>
      </c>
      <c r="Y5832" s="6">
        <f>T5832*U5832</f>
        <v>11.12</v>
      </c>
      <c r="Z5832" s="6">
        <f>Y5832*V5832</f>
        <v>0</v>
      </c>
      <c r="AA5832" s="6">
        <f t="shared" si="478"/>
        <v>11.12</v>
      </c>
    </row>
    <row r="5833" spans="2:27" x14ac:dyDescent="0.3">
      <c r="B5833">
        <v>5830</v>
      </c>
      <c r="C5833" t="s">
        <v>8519</v>
      </c>
      <c r="D5833" s="1">
        <v>42441</v>
      </c>
      <c r="E5833" s="1">
        <v>42563</v>
      </c>
      <c r="F5833" s="9" t="str">
        <f t="shared" si="477"/>
        <v>122 days</v>
      </c>
      <c r="G5833" t="s">
        <v>49</v>
      </c>
      <c r="H5833" t="s">
        <v>3889</v>
      </c>
      <c r="I5833" t="s">
        <v>3890</v>
      </c>
      <c r="J5833" t="s">
        <v>25</v>
      </c>
      <c r="K5833" t="s">
        <v>26</v>
      </c>
      <c r="L5833" t="s">
        <v>1468</v>
      </c>
      <c r="M5833" t="s">
        <v>253</v>
      </c>
      <c r="N5833">
        <v>47374</v>
      </c>
      <c r="O5833" t="s">
        <v>104</v>
      </c>
      <c r="P5833" t="s">
        <v>1227</v>
      </c>
      <c r="Q5833" t="s">
        <v>31</v>
      </c>
      <c r="R5833" t="s">
        <v>55</v>
      </c>
      <c r="S5833" t="s">
        <v>1228</v>
      </c>
      <c r="T5833" s="9">
        <v>581.96</v>
      </c>
      <c r="U5833">
        <v>2</v>
      </c>
      <c r="V5833" s="2">
        <v>0</v>
      </c>
      <c r="W5833" s="6">
        <v>104.75</v>
      </c>
      <c r="X5833" s="14">
        <f>AA5833-W5833</f>
        <v>1059.17</v>
      </c>
      <c r="Y5833" s="6">
        <f>T5833*U5833</f>
        <v>1163.92</v>
      </c>
      <c r="Z5833" s="6">
        <f>Y5833*V5833</f>
        <v>0</v>
      </c>
      <c r="AA5833" s="6">
        <f t="shared" si="478"/>
        <v>1163.92</v>
      </c>
    </row>
    <row r="5834" spans="2:27" x14ac:dyDescent="0.3">
      <c r="B5834">
        <v>5831</v>
      </c>
      <c r="C5834" t="s">
        <v>8519</v>
      </c>
      <c r="D5834" s="1">
        <v>42441</v>
      </c>
      <c r="E5834" s="1">
        <v>42563</v>
      </c>
      <c r="F5834" s="9" t="str">
        <f t="shared" si="477"/>
        <v>122 days</v>
      </c>
      <c r="G5834" t="s">
        <v>49</v>
      </c>
      <c r="H5834" t="s">
        <v>3889</v>
      </c>
      <c r="I5834" t="s">
        <v>3890</v>
      </c>
      <c r="J5834" t="s">
        <v>25</v>
      </c>
      <c r="K5834" t="s">
        <v>26</v>
      </c>
      <c r="L5834" t="s">
        <v>1468</v>
      </c>
      <c r="M5834" t="s">
        <v>253</v>
      </c>
      <c r="N5834">
        <v>47374</v>
      </c>
      <c r="O5834" t="s">
        <v>104</v>
      </c>
      <c r="P5834" t="s">
        <v>4585</v>
      </c>
      <c r="Q5834" t="s">
        <v>31</v>
      </c>
      <c r="R5834" t="s">
        <v>35</v>
      </c>
      <c r="S5834" t="s">
        <v>4586</v>
      </c>
      <c r="T5834" s="9">
        <v>29.98</v>
      </c>
      <c r="U5834">
        <v>1</v>
      </c>
      <c r="V5834" s="2">
        <v>0</v>
      </c>
      <c r="W5834" s="6">
        <v>8.09</v>
      </c>
      <c r="X5834" s="14">
        <f>AA5834-W5834</f>
        <v>21.89</v>
      </c>
      <c r="Y5834" s="6">
        <f>T5834*U5834</f>
        <v>29.98</v>
      </c>
      <c r="Z5834" s="6">
        <f>Y5834*V5834</f>
        <v>0</v>
      </c>
      <c r="AA5834" s="6">
        <f t="shared" si="478"/>
        <v>29.98</v>
      </c>
    </row>
    <row r="5835" spans="2:27" x14ac:dyDescent="0.3">
      <c r="B5835">
        <v>5832</v>
      </c>
      <c r="C5835" t="s">
        <v>8520</v>
      </c>
      <c r="D5835" s="1">
        <v>42203</v>
      </c>
      <c r="E5835" s="1">
        <v>42207</v>
      </c>
      <c r="F5835" s="9" t="str">
        <f t="shared" si="477"/>
        <v>4 days</v>
      </c>
      <c r="G5835" t="s">
        <v>49</v>
      </c>
      <c r="H5835" t="s">
        <v>2388</v>
      </c>
      <c r="I5835" t="s">
        <v>2389</v>
      </c>
      <c r="J5835" t="s">
        <v>25</v>
      </c>
      <c r="K5835" t="s">
        <v>26</v>
      </c>
      <c r="L5835" t="s">
        <v>949</v>
      </c>
      <c r="M5835" t="s">
        <v>42</v>
      </c>
      <c r="N5835">
        <v>92105</v>
      </c>
      <c r="O5835" t="s">
        <v>43</v>
      </c>
      <c r="P5835" t="s">
        <v>5334</v>
      </c>
      <c r="Q5835" t="s">
        <v>70</v>
      </c>
      <c r="R5835" t="s">
        <v>160</v>
      </c>
      <c r="S5835" t="s">
        <v>5335</v>
      </c>
      <c r="T5835" s="9">
        <v>519.96</v>
      </c>
      <c r="U5835">
        <v>4</v>
      </c>
      <c r="V5835" s="2">
        <v>0</v>
      </c>
      <c r="W5835" s="6">
        <v>176.79</v>
      </c>
      <c r="X5835" s="14">
        <f>AA5835-W5835</f>
        <v>1903.0500000000002</v>
      </c>
      <c r="Y5835" s="6">
        <f>T5835*U5835</f>
        <v>2079.84</v>
      </c>
      <c r="Z5835" s="6">
        <f>Y5835*V5835</f>
        <v>0</v>
      </c>
      <c r="AA5835" s="6">
        <f t="shared" si="478"/>
        <v>2079.84</v>
      </c>
    </row>
    <row r="5836" spans="2:27" x14ac:dyDescent="0.3">
      <c r="B5836">
        <v>5833</v>
      </c>
      <c r="C5836" t="s">
        <v>8521</v>
      </c>
      <c r="D5836" s="1">
        <v>42572</v>
      </c>
      <c r="E5836" s="1">
        <v>42577</v>
      </c>
      <c r="F5836" s="9" t="str">
        <f t="shared" si="477"/>
        <v>5 days</v>
      </c>
      <c r="G5836" t="s">
        <v>49</v>
      </c>
      <c r="H5836" t="s">
        <v>3731</v>
      </c>
      <c r="I5836" t="s">
        <v>3732</v>
      </c>
      <c r="J5836" t="s">
        <v>25</v>
      </c>
      <c r="K5836" t="s">
        <v>26</v>
      </c>
      <c r="L5836" t="s">
        <v>86</v>
      </c>
      <c r="M5836" t="s">
        <v>87</v>
      </c>
      <c r="N5836">
        <v>28027</v>
      </c>
      <c r="O5836" t="s">
        <v>29</v>
      </c>
      <c r="P5836" t="s">
        <v>3719</v>
      </c>
      <c r="Q5836" t="s">
        <v>45</v>
      </c>
      <c r="R5836" t="s">
        <v>46</v>
      </c>
      <c r="S5836" t="s">
        <v>3720</v>
      </c>
      <c r="T5836" s="9">
        <v>6.26</v>
      </c>
      <c r="U5836">
        <v>3</v>
      </c>
      <c r="V5836" s="2">
        <v>0.2</v>
      </c>
      <c r="W5836" s="6">
        <v>2.04</v>
      </c>
      <c r="X5836" s="14">
        <f>AA5836-W5836</f>
        <v>12.984000000000002</v>
      </c>
      <c r="Y5836" s="6">
        <f>T5836*U5836</f>
        <v>18.78</v>
      </c>
      <c r="Z5836" s="6">
        <f>Y5836*V5836</f>
        <v>3.7560000000000002</v>
      </c>
      <c r="AA5836" s="6">
        <f t="shared" si="478"/>
        <v>15.024000000000001</v>
      </c>
    </row>
    <row r="5837" spans="2:27" x14ac:dyDescent="0.3">
      <c r="B5837">
        <v>5834</v>
      </c>
      <c r="C5837" t="s">
        <v>8521</v>
      </c>
      <c r="D5837" s="1">
        <v>42572</v>
      </c>
      <c r="E5837" s="1">
        <v>42577</v>
      </c>
      <c r="F5837" s="9" t="str">
        <f t="shared" si="477"/>
        <v>5 days</v>
      </c>
      <c r="G5837" t="s">
        <v>49</v>
      </c>
      <c r="H5837" t="s">
        <v>3731</v>
      </c>
      <c r="I5837" t="s">
        <v>3732</v>
      </c>
      <c r="J5837" t="s">
        <v>25</v>
      </c>
      <c r="K5837" t="s">
        <v>26</v>
      </c>
      <c r="L5837" t="s">
        <v>86</v>
      </c>
      <c r="M5837" t="s">
        <v>87</v>
      </c>
      <c r="N5837">
        <v>28027</v>
      </c>
      <c r="O5837" t="s">
        <v>29</v>
      </c>
      <c r="P5837" t="s">
        <v>3749</v>
      </c>
      <c r="Q5837" t="s">
        <v>31</v>
      </c>
      <c r="R5837" t="s">
        <v>35</v>
      </c>
      <c r="S5837" t="s">
        <v>3750</v>
      </c>
      <c r="T5837" s="9">
        <v>363.92</v>
      </c>
      <c r="U5837">
        <v>5</v>
      </c>
      <c r="V5837" s="2">
        <v>0.2</v>
      </c>
      <c r="W5837" s="6">
        <v>0</v>
      </c>
      <c r="X5837" s="14">
        <f>AA5837-W5837</f>
        <v>1455.68</v>
      </c>
      <c r="Y5837" s="6">
        <f>T5837*U5837</f>
        <v>1819.6000000000001</v>
      </c>
      <c r="Z5837" s="6">
        <f>Y5837*V5837</f>
        <v>363.92000000000007</v>
      </c>
      <c r="AA5837" s="6">
        <f t="shared" si="478"/>
        <v>1455.68</v>
      </c>
    </row>
    <row r="5838" spans="2:27" x14ac:dyDescent="0.3">
      <c r="B5838">
        <v>5835</v>
      </c>
      <c r="C5838" t="s">
        <v>8522</v>
      </c>
      <c r="D5838" s="1">
        <v>42253</v>
      </c>
      <c r="E5838" s="1">
        <v>42171</v>
      </c>
      <c r="F5838" s="23" t="s">
        <v>10956</v>
      </c>
      <c r="G5838" t="s">
        <v>49</v>
      </c>
      <c r="H5838" t="s">
        <v>672</v>
      </c>
      <c r="I5838" t="s">
        <v>673</v>
      </c>
      <c r="J5838" t="s">
        <v>25</v>
      </c>
      <c r="K5838" t="s">
        <v>26</v>
      </c>
      <c r="L5838" t="s">
        <v>1422</v>
      </c>
      <c r="M5838" t="s">
        <v>53</v>
      </c>
      <c r="N5838">
        <v>33178</v>
      </c>
      <c r="O5838" t="s">
        <v>29</v>
      </c>
      <c r="P5838" t="s">
        <v>7321</v>
      </c>
      <c r="Q5838" t="s">
        <v>45</v>
      </c>
      <c r="R5838" t="s">
        <v>74</v>
      </c>
      <c r="S5838" t="s">
        <v>7322</v>
      </c>
      <c r="T5838" s="9">
        <v>64.2</v>
      </c>
      <c r="U5838">
        <v>5</v>
      </c>
      <c r="V5838" s="2">
        <v>0.7</v>
      </c>
      <c r="W5838" s="6">
        <v>-42.8</v>
      </c>
      <c r="X5838" s="14">
        <f>AA5838-W5838</f>
        <v>139.10000000000002</v>
      </c>
      <c r="Y5838" s="6">
        <f>T5838*U5838</f>
        <v>321</v>
      </c>
      <c r="Z5838" s="6">
        <f>Y5838*V5838</f>
        <v>224.7</v>
      </c>
      <c r="AA5838" s="6">
        <f t="shared" si="478"/>
        <v>96.300000000000011</v>
      </c>
    </row>
    <row r="5839" spans="2:27" x14ac:dyDescent="0.3">
      <c r="B5839">
        <v>5836</v>
      </c>
      <c r="C5839" t="s">
        <v>8522</v>
      </c>
      <c r="D5839" s="1">
        <v>42253</v>
      </c>
      <c r="E5839" s="1">
        <v>42171</v>
      </c>
      <c r="F5839" s="23" t="s">
        <v>10956</v>
      </c>
      <c r="G5839" t="s">
        <v>49</v>
      </c>
      <c r="H5839" t="s">
        <v>672</v>
      </c>
      <c r="I5839" t="s">
        <v>673</v>
      </c>
      <c r="J5839" t="s">
        <v>25</v>
      </c>
      <c r="K5839" t="s">
        <v>26</v>
      </c>
      <c r="L5839" t="s">
        <v>1422</v>
      </c>
      <c r="M5839" t="s">
        <v>53</v>
      </c>
      <c r="N5839">
        <v>33178</v>
      </c>
      <c r="O5839" t="s">
        <v>29</v>
      </c>
      <c r="P5839" t="s">
        <v>4650</v>
      </c>
      <c r="Q5839" t="s">
        <v>45</v>
      </c>
      <c r="R5839" t="s">
        <v>74</v>
      </c>
      <c r="S5839" t="s">
        <v>4651</v>
      </c>
      <c r="T5839" s="9">
        <v>38.520000000000003</v>
      </c>
      <c r="U5839">
        <v>3</v>
      </c>
      <c r="V5839" s="2">
        <v>0.7</v>
      </c>
      <c r="W5839" s="6">
        <v>-26.96</v>
      </c>
      <c r="X5839" s="14">
        <f>AA5839-W5839</f>
        <v>61.628000000000007</v>
      </c>
      <c r="Y5839" s="6">
        <f>T5839*U5839</f>
        <v>115.56</v>
      </c>
      <c r="Z5839" s="6">
        <f>Y5839*V5839</f>
        <v>80.891999999999996</v>
      </c>
      <c r="AA5839" s="6">
        <f t="shared" si="478"/>
        <v>34.668000000000006</v>
      </c>
    </row>
    <row r="5840" spans="2:27" x14ac:dyDescent="0.3">
      <c r="B5840">
        <v>5837</v>
      </c>
      <c r="C5840" t="s">
        <v>8522</v>
      </c>
      <c r="D5840" s="1">
        <v>42253</v>
      </c>
      <c r="E5840" s="1">
        <v>42171</v>
      </c>
      <c r="F5840" s="23" t="s">
        <v>10956</v>
      </c>
      <c r="G5840" t="s">
        <v>49</v>
      </c>
      <c r="H5840" t="s">
        <v>672</v>
      </c>
      <c r="I5840" t="s">
        <v>673</v>
      </c>
      <c r="J5840" t="s">
        <v>25</v>
      </c>
      <c r="K5840" t="s">
        <v>26</v>
      </c>
      <c r="L5840" t="s">
        <v>1422</v>
      </c>
      <c r="M5840" t="s">
        <v>53</v>
      </c>
      <c r="N5840">
        <v>33178</v>
      </c>
      <c r="O5840" t="s">
        <v>29</v>
      </c>
      <c r="P5840" t="s">
        <v>7782</v>
      </c>
      <c r="Q5840" t="s">
        <v>70</v>
      </c>
      <c r="R5840" t="s">
        <v>160</v>
      </c>
      <c r="S5840" t="s">
        <v>7783</v>
      </c>
      <c r="T5840" s="9">
        <v>72.599999999999994</v>
      </c>
      <c r="U5840">
        <v>5</v>
      </c>
      <c r="V5840" s="2">
        <v>0.2</v>
      </c>
      <c r="W5840" s="6">
        <v>-8.17</v>
      </c>
      <c r="X5840" s="14">
        <f>AA5840-W5840</f>
        <v>298.57</v>
      </c>
      <c r="Y5840" s="6">
        <f>T5840*U5840</f>
        <v>363</v>
      </c>
      <c r="Z5840" s="6">
        <f>Y5840*V5840</f>
        <v>72.600000000000009</v>
      </c>
      <c r="AA5840" s="6">
        <f t="shared" si="478"/>
        <v>290.39999999999998</v>
      </c>
    </row>
    <row r="5841" spans="2:27" x14ac:dyDescent="0.3">
      <c r="B5841">
        <v>5838</v>
      </c>
      <c r="C5841" t="s">
        <v>8523</v>
      </c>
      <c r="D5841" s="1">
        <v>43066</v>
      </c>
      <c r="E5841" s="1">
        <v>42806</v>
      </c>
      <c r="F5841" s="23" t="s">
        <v>10956</v>
      </c>
      <c r="G5841" t="s">
        <v>49</v>
      </c>
      <c r="H5841" t="s">
        <v>8524</v>
      </c>
      <c r="I5841" t="s">
        <v>8525</v>
      </c>
      <c r="J5841" t="s">
        <v>25</v>
      </c>
      <c r="K5841" t="s">
        <v>26</v>
      </c>
      <c r="L5841" t="s">
        <v>41</v>
      </c>
      <c r="M5841" t="s">
        <v>42</v>
      </c>
      <c r="N5841">
        <v>90036</v>
      </c>
      <c r="O5841" t="s">
        <v>43</v>
      </c>
      <c r="P5841" t="s">
        <v>8526</v>
      </c>
      <c r="Q5841" t="s">
        <v>70</v>
      </c>
      <c r="R5841" t="s">
        <v>71</v>
      </c>
      <c r="S5841" t="s">
        <v>8527</v>
      </c>
      <c r="T5841" s="9">
        <v>57.57</v>
      </c>
      <c r="U5841">
        <v>4</v>
      </c>
      <c r="V5841" s="2">
        <v>0.2</v>
      </c>
      <c r="W5841" s="6">
        <v>5.76</v>
      </c>
      <c r="X5841" s="14">
        <f>AA5841-W5841</f>
        <v>178.464</v>
      </c>
      <c r="Y5841" s="6">
        <f>T5841*U5841</f>
        <v>230.28</v>
      </c>
      <c r="Z5841" s="6">
        <f>Y5841*V5841</f>
        <v>46.056000000000004</v>
      </c>
      <c r="AA5841" s="6">
        <f t="shared" si="478"/>
        <v>184.22399999999999</v>
      </c>
    </row>
    <row r="5842" spans="2:27" x14ac:dyDescent="0.3">
      <c r="B5842">
        <v>5839</v>
      </c>
      <c r="C5842" t="s">
        <v>8528</v>
      </c>
      <c r="D5842" s="1">
        <v>42090</v>
      </c>
      <c r="E5842" s="1">
        <v>42067</v>
      </c>
      <c r="F5842" s="23" t="s">
        <v>10956</v>
      </c>
      <c r="G5842" t="s">
        <v>49</v>
      </c>
      <c r="H5842" t="s">
        <v>5255</v>
      </c>
      <c r="I5842" t="s">
        <v>5256</v>
      </c>
      <c r="J5842" t="s">
        <v>25</v>
      </c>
      <c r="K5842" t="s">
        <v>26</v>
      </c>
      <c r="L5842" t="s">
        <v>94</v>
      </c>
      <c r="M5842" t="s">
        <v>95</v>
      </c>
      <c r="N5842">
        <v>98115</v>
      </c>
      <c r="O5842" t="s">
        <v>43</v>
      </c>
      <c r="P5842" t="s">
        <v>8529</v>
      </c>
      <c r="Q5842" t="s">
        <v>45</v>
      </c>
      <c r="R5842" t="s">
        <v>58</v>
      </c>
      <c r="S5842" t="s">
        <v>8530</v>
      </c>
      <c r="T5842" s="9">
        <v>83.7</v>
      </c>
      <c r="U5842">
        <v>5</v>
      </c>
      <c r="V5842" s="2">
        <v>0</v>
      </c>
      <c r="W5842" s="6">
        <v>3.35</v>
      </c>
      <c r="X5842" s="14">
        <f>AA5842-W5842</f>
        <v>415.15</v>
      </c>
      <c r="Y5842" s="6">
        <f>T5842*U5842</f>
        <v>418.5</v>
      </c>
      <c r="Z5842" s="6">
        <f>Y5842*V5842</f>
        <v>0</v>
      </c>
      <c r="AA5842" s="6">
        <f t="shared" si="478"/>
        <v>418.5</v>
      </c>
    </row>
    <row r="5843" spans="2:27" x14ac:dyDescent="0.3">
      <c r="B5843">
        <v>5840</v>
      </c>
      <c r="C5843" t="s">
        <v>8531</v>
      </c>
      <c r="D5843" s="1">
        <v>42269</v>
      </c>
      <c r="E5843" s="1">
        <v>42273</v>
      </c>
      <c r="F5843" s="9" t="str">
        <f t="shared" ref="F5843:F5856" si="479">DATEDIF(D5843,E5843,"d")&amp;" days"</f>
        <v>4 days</v>
      </c>
      <c r="G5843" t="s">
        <v>22</v>
      </c>
      <c r="H5843" t="s">
        <v>6208</v>
      </c>
      <c r="I5843" t="s">
        <v>6209</v>
      </c>
      <c r="J5843" t="s">
        <v>101</v>
      </c>
      <c r="K5843" t="s">
        <v>26</v>
      </c>
      <c r="L5843" t="s">
        <v>1129</v>
      </c>
      <c r="M5843" t="s">
        <v>318</v>
      </c>
      <c r="N5843">
        <v>22204</v>
      </c>
      <c r="O5843" t="s">
        <v>29</v>
      </c>
      <c r="P5843" t="s">
        <v>4793</v>
      </c>
      <c r="Q5843" t="s">
        <v>45</v>
      </c>
      <c r="R5843" t="s">
        <v>89</v>
      </c>
      <c r="S5843" t="s">
        <v>4794</v>
      </c>
      <c r="T5843" s="9">
        <v>32.4</v>
      </c>
      <c r="U5843">
        <v>5</v>
      </c>
      <c r="V5843" s="2">
        <v>0</v>
      </c>
      <c r="W5843" s="6">
        <v>15.55</v>
      </c>
      <c r="X5843" s="14">
        <f>AA5843-W5843</f>
        <v>146.44999999999999</v>
      </c>
      <c r="Y5843" s="6">
        <f>T5843*U5843</f>
        <v>162</v>
      </c>
      <c r="Z5843" s="6">
        <f>Y5843*V5843</f>
        <v>0</v>
      </c>
      <c r="AA5843" s="6">
        <f t="shared" si="478"/>
        <v>162</v>
      </c>
    </row>
    <row r="5844" spans="2:27" x14ac:dyDescent="0.3">
      <c r="B5844">
        <v>5841</v>
      </c>
      <c r="C5844" t="s">
        <v>8531</v>
      </c>
      <c r="D5844" s="1">
        <v>42269</v>
      </c>
      <c r="E5844" s="1">
        <v>42273</v>
      </c>
      <c r="F5844" s="9" t="str">
        <f t="shared" si="479"/>
        <v>4 days</v>
      </c>
      <c r="G5844" t="s">
        <v>22</v>
      </c>
      <c r="H5844" t="s">
        <v>6208</v>
      </c>
      <c r="I5844" t="s">
        <v>6209</v>
      </c>
      <c r="J5844" t="s">
        <v>101</v>
      </c>
      <c r="K5844" t="s">
        <v>26</v>
      </c>
      <c r="L5844" t="s">
        <v>1129</v>
      </c>
      <c r="M5844" t="s">
        <v>318</v>
      </c>
      <c r="N5844">
        <v>22204</v>
      </c>
      <c r="O5844" t="s">
        <v>29</v>
      </c>
      <c r="P5844" t="s">
        <v>3621</v>
      </c>
      <c r="Q5844" t="s">
        <v>31</v>
      </c>
      <c r="R5844" t="s">
        <v>64</v>
      </c>
      <c r="S5844" t="s">
        <v>3622</v>
      </c>
      <c r="T5844" s="9">
        <v>47.98</v>
      </c>
      <c r="U5844">
        <v>2</v>
      </c>
      <c r="V5844" s="2">
        <v>0</v>
      </c>
      <c r="W5844" s="6">
        <v>11.04</v>
      </c>
      <c r="X5844" s="14">
        <f>AA5844-W5844</f>
        <v>84.919999999999987</v>
      </c>
      <c r="Y5844" s="6">
        <f>T5844*U5844</f>
        <v>95.96</v>
      </c>
      <c r="Z5844" s="6">
        <f>Y5844*V5844</f>
        <v>0</v>
      </c>
      <c r="AA5844" s="6">
        <f t="shared" si="478"/>
        <v>95.96</v>
      </c>
    </row>
    <row r="5845" spans="2:27" x14ac:dyDescent="0.3">
      <c r="B5845">
        <v>5842</v>
      </c>
      <c r="C5845" t="s">
        <v>8532</v>
      </c>
      <c r="D5845" s="1">
        <v>42325</v>
      </c>
      <c r="E5845" s="1">
        <v>42329</v>
      </c>
      <c r="F5845" s="9" t="str">
        <f t="shared" si="479"/>
        <v>4 days</v>
      </c>
      <c r="G5845" t="s">
        <v>49</v>
      </c>
      <c r="H5845" t="s">
        <v>5046</v>
      </c>
      <c r="I5845" t="s">
        <v>5047</v>
      </c>
      <c r="J5845" t="s">
        <v>25</v>
      </c>
      <c r="K5845" t="s">
        <v>26</v>
      </c>
      <c r="L5845" t="s">
        <v>949</v>
      </c>
      <c r="M5845" t="s">
        <v>42</v>
      </c>
      <c r="N5845">
        <v>92105</v>
      </c>
      <c r="O5845" t="s">
        <v>43</v>
      </c>
      <c r="P5845" t="s">
        <v>8533</v>
      </c>
      <c r="Q5845" t="s">
        <v>70</v>
      </c>
      <c r="R5845" t="s">
        <v>71</v>
      </c>
      <c r="S5845" t="s">
        <v>8534</v>
      </c>
      <c r="T5845" s="9">
        <v>415.97</v>
      </c>
      <c r="U5845">
        <v>4</v>
      </c>
      <c r="V5845" s="2">
        <v>0.2</v>
      </c>
      <c r="W5845" s="6">
        <v>52</v>
      </c>
      <c r="X5845" s="14">
        <f>AA5845-W5845</f>
        <v>1279.104</v>
      </c>
      <c r="Y5845" s="6">
        <f>T5845*U5845</f>
        <v>1663.88</v>
      </c>
      <c r="Z5845" s="6">
        <f>Y5845*V5845</f>
        <v>332.77600000000007</v>
      </c>
      <c r="AA5845" s="6">
        <f t="shared" si="478"/>
        <v>1331.104</v>
      </c>
    </row>
    <row r="5846" spans="2:27" x14ac:dyDescent="0.3">
      <c r="B5846">
        <v>5843</v>
      </c>
      <c r="C5846" t="s">
        <v>8532</v>
      </c>
      <c r="D5846" s="1">
        <v>42325</v>
      </c>
      <c r="E5846" s="1">
        <v>42329</v>
      </c>
      <c r="F5846" s="9" t="str">
        <f t="shared" si="479"/>
        <v>4 days</v>
      </c>
      <c r="G5846" t="s">
        <v>49</v>
      </c>
      <c r="H5846" t="s">
        <v>5046</v>
      </c>
      <c r="I5846" t="s">
        <v>5047</v>
      </c>
      <c r="J5846" t="s">
        <v>25</v>
      </c>
      <c r="K5846" t="s">
        <v>26</v>
      </c>
      <c r="L5846" t="s">
        <v>949</v>
      </c>
      <c r="M5846" t="s">
        <v>42</v>
      </c>
      <c r="N5846">
        <v>92105</v>
      </c>
      <c r="O5846" t="s">
        <v>43</v>
      </c>
      <c r="P5846" t="s">
        <v>3450</v>
      </c>
      <c r="Q5846" t="s">
        <v>45</v>
      </c>
      <c r="R5846" t="s">
        <v>58</v>
      </c>
      <c r="S5846" t="s">
        <v>3451</v>
      </c>
      <c r="T5846" s="9">
        <v>304.89999999999998</v>
      </c>
      <c r="U5846">
        <v>5</v>
      </c>
      <c r="V5846" s="2">
        <v>0</v>
      </c>
      <c r="W5846" s="6">
        <v>6.1</v>
      </c>
      <c r="X5846" s="14">
        <f>AA5846-W5846</f>
        <v>1518.4</v>
      </c>
      <c r="Y5846" s="6">
        <f>T5846*U5846</f>
        <v>1524.5</v>
      </c>
      <c r="Z5846" s="6">
        <f>Y5846*V5846</f>
        <v>0</v>
      </c>
      <c r="AA5846" s="6">
        <f t="shared" si="478"/>
        <v>1524.5</v>
      </c>
    </row>
    <row r="5847" spans="2:27" x14ac:dyDescent="0.3">
      <c r="B5847">
        <v>5844</v>
      </c>
      <c r="C5847" t="s">
        <v>8532</v>
      </c>
      <c r="D5847" s="1">
        <v>42325</v>
      </c>
      <c r="E5847" s="1">
        <v>42329</v>
      </c>
      <c r="F5847" s="9" t="str">
        <f t="shared" si="479"/>
        <v>4 days</v>
      </c>
      <c r="G5847" t="s">
        <v>49</v>
      </c>
      <c r="H5847" t="s">
        <v>5046</v>
      </c>
      <c r="I5847" t="s">
        <v>5047</v>
      </c>
      <c r="J5847" t="s">
        <v>25</v>
      </c>
      <c r="K5847" t="s">
        <v>26</v>
      </c>
      <c r="L5847" t="s">
        <v>949</v>
      </c>
      <c r="M5847" t="s">
        <v>42</v>
      </c>
      <c r="N5847">
        <v>92105</v>
      </c>
      <c r="O5847" t="s">
        <v>43</v>
      </c>
      <c r="P5847" t="s">
        <v>7799</v>
      </c>
      <c r="Q5847" t="s">
        <v>31</v>
      </c>
      <c r="R5847" t="s">
        <v>64</v>
      </c>
      <c r="S5847" t="s">
        <v>7800</v>
      </c>
      <c r="T5847" s="9">
        <v>80.959999999999994</v>
      </c>
      <c r="U5847">
        <v>4</v>
      </c>
      <c r="V5847" s="2">
        <v>0</v>
      </c>
      <c r="W5847" s="6">
        <v>29.15</v>
      </c>
      <c r="X5847" s="14">
        <f>AA5847-W5847</f>
        <v>294.69</v>
      </c>
      <c r="Y5847" s="6">
        <f>T5847*U5847</f>
        <v>323.83999999999997</v>
      </c>
      <c r="Z5847" s="6">
        <f>Y5847*V5847</f>
        <v>0</v>
      </c>
      <c r="AA5847" s="6">
        <f t="shared" si="478"/>
        <v>323.83999999999997</v>
      </c>
    </row>
    <row r="5848" spans="2:27" x14ac:dyDescent="0.3">
      <c r="B5848">
        <v>5845</v>
      </c>
      <c r="C5848" t="s">
        <v>8532</v>
      </c>
      <c r="D5848" s="1">
        <v>42325</v>
      </c>
      <c r="E5848" s="1">
        <v>42329</v>
      </c>
      <c r="F5848" s="9" t="str">
        <f t="shared" si="479"/>
        <v>4 days</v>
      </c>
      <c r="G5848" t="s">
        <v>49</v>
      </c>
      <c r="H5848" t="s">
        <v>5046</v>
      </c>
      <c r="I5848" t="s">
        <v>5047</v>
      </c>
      <c r="J5848" t="s">
        <v>25</v>
      </c>
      <c r="K5848" t="s">
        <v>26</v>
      </c>
      <c r="L5848" t="s">
        <v>949</v>
      </c>
      <c r="M5848" t="s">
        <v>42</v>
      </c>
      <c r="N5848">
        <v>92105</v>
      </c>
      <c r="O5848" t="s">
        <v>43</v>
      </c>
      <c r="P5848" t="s">
        <v>7535</v>
      </c>
      <c r="Q5848" t="s">
        <v>45</v>
      </c>
      <c r="R5848" t="s">
        <v>58</v>
      </c>
      <c r="S5848" t="s">
        <v>7536</v>
      </c>
      <c r="T5848" s="9">
        <v>777.21</v>
      </c>
      <c r="U5848">
        <v>7</v>
      </c>
      <c r="V5848" s="2">
        <v>0</v>
      </c>
      <c r="W5848" s="6">
        <v>54.4</v>
      </c>
      <c r="X5848" s="14">
        <f>AA5848-W5848</f>
        <v>5386.0700000000006</v>
      </c>
      <c r="Y5848" s="6">
        <f>T5848*U5848</f>
        <v>5440.47</v>
      </c>
      <c r="Z5848" s="6">
        <f>Y5848*V5848</f>
        <v>0</v>
      </c>
      <c r="AA5848" s="6">
        <f t="shared" si="478"/>
        <v>5440.47</v>
      </c>
    </row>
    <row r="5849" spans="2:27" x14ac:dyDescent="0.3">
      <c r="B5849">
        <v>5846</v>
      </c>
      <c r="C5849" t="s">
        <v>8532</v>
      </c>
      <c r="D5849" s="1">
        <v>42325</v>
      </c>
      <c r="E5849" s="1">
        <v>42329</v>
      </c>
      <c r="F5849" s="9" t="str">
        <f t="shared" si="479"/>
        <v>4 days</v>
      </c>
      <c r="G5849" t="s">
        <v>49</v>
      </c>
      <c r="H5849" t="s">
        <v>5046</v>
      </c>
      <c r="I5849" t="s">
        <v>5047</v>
      </c>
      <c r="J5849" t="s">
        <v>25</v>
      </c>
      <c r="K5849" t="s">
        <v>26</v>
      </c>
      <c r="L5849" t="s">
        <v>949</v>
      </c>
      <c r="M5849" t="s">
        <v>42</v>
      </c>
      <c r="N5849">
        <v>92105</v>
      </c>
      <c r="O5849" t="s">
        <v>43</v>
      </c>
      <c r="P5849" t="s">
        <v>3879</v>
      </c>
      <c r="Q5849" t="s">
        <v>45</v>
      </c>
      <c r="R5849" t="s">
        <v>89</v>
      </c>
      <c r="S5849" t="s">
        <v>3880</v>
      </c>
      <c r="T5849" s="9">
        <v>32.4</v>
      </c>
      <c r="U5849">
        <v>5</v>
      </c>
      <c r="V5849" s="2">
        <v>0</v>
      </c>
      <c r="W5849" s="6">
        <v>15.55</v>
      </c>
      <c r="X5849" s="14">
        <f>AA5849-W5849</f>
        <v>146.44999999999999</v>
      </c>
      <c r="Y5849" s="6">
        <f>T5849*U5849</f>
        <v>162</v>
      </c>
      <c r="Z5849" s="6">
        <f>Y5849*V5849</f>
        <v>0</v>
      </c>
      <c r="AA5849" s="6">
        <f t="shared" si="478"/>
        <v>162</v>
      </c>
    </row>
    <row r="5850" spans="2:27" x14ac:dyDescent="0.3">
      <c r="B5850">
        <v>5847</v>
      </c>
      <c r="C5850" t="s">
        <v>8532</v>
      </c>
      <c r="D5850" s="1">
        <v>42325</v>
      </c>
      <c r="E5850" s="1">
        <v>42329</v>
      </c>
      <c r="F5850" s="9" t="str">
        <f t="shared" si="479"/>
        <v>4 days</v>
      </c>
      <c r="G5850" t="s">
        <v>49</v>
      </c>
      <c r="H5850" t="s">
        <v>5046</v>
      </c>
      <c r="I5850" t="s">
        <v>5047</v>
      </c>
      <c r="J5850" t="s">
        <v>25</v>
      </c>
      <c r="K5850" t="s">
        <v>26</v>
      </c>
      <c r="L5850" t="s">
        <v>949</v>
      </c>
      <c r="M5850" t="s">
        <v>42</v>
      </c>
      <c r="N5850">
        <v>92105</v>
      </c>
      <c r="O5850" t="s">
        <v>43</v>
      </c>
      <c r="P5850" t="s">
        <v>3503</v>
      </c>
      <c r="Q5850" t="s">
        <v>31</v>
      </c>
      <c r="R5850" t="s">
        <v>35</v>
      </c>
      <c r="S5850" t="s">
        <v>3504</v>
      </c>
      <c r="T5850" s="9">
        <v>225.57</v>
      </c>
      <c r="U5850">
        <v>2</v>
      </c>
      <c r="V5850" s="2">
        <v>0.2</v>
      </c>
      <c r="W5850" s="6">
        <v>2.82</v>
      </c>
      <c r="X5850" s="14">
        <f>AA5850-W5850</f>
        <v>358.09199999999998</v>
      </c>
      <c r="Y5850" s="6">
        <f>T5850*U5850</f>
        <v>451.14</v>
      </c>
      <c r="Z5850" s="6">
        <f>Y5850*V5850</f>
        <v>90.228000000000009</v>
      </c>
      <c r="AA5850" s="6">
        <f t="shared" si="478"/>
        <v>360.91199999999998</v>
      </c>
    </row>
    <row r="5851" spans="2:27" x14ac:dyDescent="0.3">
      <c r="B5851">
        <v>5848</v>
      </c>
      <c r="C5851" t="s">
        <v>8532</v>
      </c>
      <c r="D5851" s="1">
        <v>42325</v>
      </c>
      <c r="E5851" s="1">
        <v>42329</v>
      </c>
      <c r="F5851" s="9" t="str">
        <f t="shared" si="479"/>
        <v>4 days</v>
      </c>
      <c r="G5851" t="s">
        <v>49</v>
      </c>
      <c r="H5851" t="s">
        <v>5046</v>
      </c>
      <c r="I5851" t="s">
        <v>5047</v>
      </c>
      <c r="J5851" t="s">
        <v>25</v>
      </c>
      <c r="K5851" t="s">
        <v>26</v>
      </c>
      <c r="L5851" t="s">
        <v>949</v>
      </c>
      <c r="M5851" t="s">
        <v>42</v>
      </c>
      <c r="N5851">
        <v>92105</v>
      </c>
      <c r="O5851" t="s">
        <v>43</v>
      </c>
      <c r="P5851" t="s">
        <v>4489</v>
      </c>
      <c r="Q5851" t="s">
        <v>31</v>
      </c>
      <c r="R5851" t="s">
        <v>64</v>
      </c>
      <c r="S5851" t="s">
        <v>4490</v>
      </c>
      <c r="T5851" s="9">
        <v>36.6</v>
      </c>
      <c r="U5851">
        <v>3</v>
      </c>
      <c r="V5851" s="2">
        <v>0</v>
      </c>
      <c r="W5851" s="6">
        <v>15.37</v>
      </c>
      <c r="X5851" s="14">
        <f>AA5851-W5851</f>
        <v>94.43</v>
      </c>
      <c r="Y5851" s="6">
        <f>T5851*U5851</f>
        <v>109.80000000000001</v>
      </c>
      <c r="Z5851" s="6">
        <f>Y5851*V5851</f>
        <v>0</v>
      </c>
      <c r="AA5851" s="6">
        <f t="shared" si="478"/>
        <v>109.80000000000001</v>
      </c>
    </row>
    <row r="5852" spans="2:27" x14ac:dyDescent="0.3">
      <c r="B5852">
        <v>5849</v>
      </c>
      <c r="C5852" t="s">
        <v>8535</v>
      </c>
      <c r="D5852" s="1">
        <v>42288</v>
      </c>
      <c r="E5852" s="1">
        <v>42322</v>
      </c>
      <c r="F5852" s="9" t="str">
        <f t="shared" si="479"/>
        <v>34 days</v>
      </c>
      <c r="G5852" t="s">
        <v>49</v>
      </c>
      <c r="H5852" t="s">
        <v>1531</v>
      </c>
      <c r="I5852" t="s">
        <v>1532</v>
      </c>
      <c r="J5852" t="s">
        <v>101</v>
      </c>
      <c r="K5852" t="s">
        <v>26</v>
      </c>
      <c r="L5852" t="s">
        <v>566</v>
      </c>
      <c r="M5852" t="s">
        <v>228</v>
      </c>
      <c r="N5852">
        <v>55113</v>
      </c>
      <c r="O5852" t="s">
        <v>104</v>
      </c>
      <c r="P5852" t="s">
        <v>3312</v>
      </c>
      <c r="Q5852" t="s">
        <v>45</v>
      </c>
      <c r="R5852" t="s">
        <v>77</v>
      </c>
      <c r="S5852" t="s">
        <v>3313</v>
      </c>
      <c r="T5852" s="9">
        <v>715.64</v>
      </c>
      <c r="U5852">
        <v>2</v>
      </c>
      <c r="V5852" s="2">
        <v>0</v>
      </c>
      <c r="W5852" s="6">
        <v>178.91</v>
      </c>
      <c r="X5852" s="14">
        <f>AA5852-W5852</f>
        <v>1252.3699999999999</v>
      </c>
      <c r="Y5852" s="6">
        <f>T5852*U5852</f>
        <v>1431.28</v>
      </c>
      <c r="Z5852" s="6">
        <f>Y5852*V5852</f>
        <v>0</v>
      </c>
      <c r="AA5852" s="6">
        <f t="shared" si="478"/>
        <v>1431.28</v>
      </c>
    </row>
    <row r="5853" spans="2:27" x14ac:dyDescent="0.3">
      <c r="B5853">
        <v>5850</v>
      </c>
      <c r="C5853" t="s">
        <v>8535</v>
      </c>
      <c r="D5853" s="1">
        <v>42288</v>
      </c>
      <c r="E5853" s="1">
        <v>42322</v>
      </c>
      <c r="F5853" s="9" t="str">
        <f t="shared" si="479"/>
        <v>34 days</v>
      </c>
      <c r="G5853" t="s">
        <v>49</v>
      </c>
      <c r="H5853" t="s">
        <v>1531</v>
      </c>
      <c r="I5853" t="s">
        <v>1532</v>
      </c>
      <c r="J5853" t="s">
        <v>101</v>
      </c>
      <c r="K5853" t="s">
        <v>26</v>
      </c>
      <c r="L5853" t="s">
        <v>566</v>
      </c>
      <c r="M5853" t="s">
        <v>228</v>
      </c>
      <c r="N5853">
        <v>55113</v>
      </c>
      <c r="O5853" t="s">
        <v>104</v>
      </c>
      <c r="P5853" t="s">
        <v>5008</v>
      </c>
      <c r="Q5853" t="s">
        <v>45</v>
      </c>
      <c r="R5853" t="s">
        <v>58</v>
      </c>
      <c r="S5853" t="s">
        <v>5009</v>
      </c>
      <c r="T5853" s="9">
        <v>795.51</v>
      </c>
      <c r="U5853">
        <v>3</v>
      </c>
      <c r="V5853" s="2">
        <v>0</v>
      </c>
      <c r="W5853" s="6">
        <v>143.19</v>
      </c>
      <c r="X5853" s="14">
        <f>AA5853-W5853</f>
        <v>2243.3399999999997</v>
      </c>
      <c r="Y5853" s="6">
        <f>T5853*U5853</f>
        <v>2386.5299999999997</v>
      </c>
      <c r="Z5853" s="6">
        <f>Y5853*V5853</f>
        <v>0</v>
      </c>
      <c r="AA5853" s="6">
        <f t="shared" si="478"/>
        <v>2386.5299999999997</v>
      </c>
    </row>
    <row r="5854" spans="2:27" x14ac:dyDescent="0.3">
      <c r="B5854">
        <v>5851</v>
      </c>
      <c r="C5854" t="s">
        <v>8535</v>
      </c>
      <c r="D5854" s="1">
        <v>42288</v>
      </c>
      <c r="E5854" s="1">
        <v>42322</v>
      </c>
      <c r="F5854" s="9" t="str">
        <f t="shared" si="479"/>
        <v>34 days</v>
      </c>
      <c r="G5854" t="s">
        <v>49</v>
      </c>
      <c r="H5854" t="s">
        <v>1531</v>
      </c>
      <c r="I5854" t="s">
        <v>1532</v>
      </c>
      <c r="J5854" t="s">
        <v>101</v>
      </c>
      <c r="K5854" t="s">
        <v>26</v>
      </c>
      <c r="L5854" t="s">
        <v>566</v>
      </c>
      <c r="M5854" t="s">
        <v>228</v>
      </c>
      <c r="N5854">
        <v>55113</v>
      </c>
      <c r="O5854" t="s">
        <v>104</v>
      </c>
      <c r="P5854" t="s">
        <v>6860</v>
      </c>
      <c r="Q5854" t="s">
        <v>70</v>
      </c>
      <c r="R5854" t="s">
        <v>1218</v>
      </c>
      <c r="S5854" t="s">
        <v>6861</v>
      </c>
      <c r="T5854" s="9">
        <v>549.99</v>
      </c>
      <c r="U5854">
        <v>1</v>
      </c>
      <c r="V5854" s="2">
        <v>0</v>
      </c>
      <c r="W5854" s="6">
        <v>275</v>
      </c>
      <c r="X5854" s="14">
        <f>AA5854-W5854</f>
        <v>274.99</v>
      </c>
      <c r="Y5854" s="6">
        <f>T5854*U5854</f>
        <v>549.99</v>
      </c>
      <c r="Z5854" s="6">
        <f>Y5854*V5854</f>
        <v>0</v>
      </c>
      <c r="AA5854" s="6">
        <f t="shared" si="478"/>
        <v>549.99</v>
      </c>
    </row>
    <row r="5855" spans="2:27" x14ac:dyDescent="0.3">
      <c r="B5855">
        <v>5852</v>
      </c>
      <c r="C5855" t="s">
        <v>8535</v>
      </c>
      <c r="D5855" s="1">
        <v>42288</v>
      </c>
      <c r="E5855" s="1">
        <v>42322</v>
      </c>
      <c r="F5855" s="9" t="str">
        <f t="shared" si="479"/>
        <v>34 days</v>
      </c>
      <c r="G5855" t="s">
        <v>49</v>
      </c>
      <c r="H5855" t="s">
        <v>1531</v>
      </c>
      <c r="I5855" t="s">
        <v>1532</v>
      </c>
      <c r="J5855" t="s">
        <v>101</v>
      </c>
      <c r="K5855" t="s">
        <v>26</v>
      </c>
      <c r="L5855" t="s">
        <v>566</v>
      </c>
      <c r="M5855" t="s">
        <v>228</v>
      </c>
      <c r="N5855">
        <v>55113</v>
      </c>
      <c r="O5855" t="s">
        <v>104</v>
      </c>
      <c r="P5855" t="s">
        <v>1728</v>
      </c>
      <c r="Q5855" t="s">
        <v>45</v>
      </c>
      <c r="R5855" t="s">
        <v>74</v>
      </c>
      <c r="S5855" t="s">
        <v>1729</v>
      </c>
      <c r="T5855" s="9">
        <v>74.760000000000005</v>
      </c>
      <c r="U5855">
        <v>3</v>
      </c>
      <c r="V5855" s="2">
        <v>0</v>
      </c>
      <c r="W5855" s="6">
        <v>34.39</v>
      </c>
      <c r="X5855" s="14">
        <f>AA5855-W5855</f>
        <v>189.89000000000004</v>
      </c>
      <c r="Y5855" s="6">
        <f>T5855*U5855</f>
        <v>224.28000000000003</v>
      </c>
      <c r="Z5855" s="6">
        <f>Y5855*V5855</f>
        <v>0</v>
      </c>
      <c r="AA5855" s="6">
        <f t="shared" si="478"/>
        <v>224.28000000000003</v>
      </c>
    </row>
    <row r="5856" spans="2:27" x14ac:dyDescent="0.3">
      <c r="B5856">
        <v>5853</v>
      </c>
      <c r="C5856" t="s">
        <v>8535</v>
      </c>
      <c r="D5856" s="1">
        <v>42288</v>
      </c>
      <c r="E5856" s="1">
        <v>42322</v>
      </c>
      <c r="F5856" s="9" t="str">
        <f t="shared" si="479"/>
        <v>34 days</v>
      </c>
      <c r="G5856" t="s">
        <v>49</v>
      </c>
      <c r="H5856" t="s">
        <v>1531</v>
      </c>
      <c r="I5856" t="s">
        <v>1532</v>
      </c>
      <c r="J5856" t="s">
        <v>101</v>
      </c>
      <c r="K5856" t="s">
        <v>26</v>
      </c>
      <c r="L5856" t="s">
        <v>566</v>
      </c>
      <c r="M5856" t="s">
        <v>228</v>
      </c>
      <c r="N5856">
        <v>55113</v>
      </c>
      <c r="O5856" t="s">
        <v>104</v>
      </c>
      <c r="P5856" t="s">
        <v>923</v>
      </c>
      <c r="Q5856" t="s">
        <v>31</v>
      </c>
      <c r="R5856" t="s">
        <v>64</v>
      </c>
      <c r="S5856" t="s">
        <v>924</v>
      </c>
      <c r="T5856" s="9">
        <v>29.22</v>
      </c>
      <c r="U5856">
        <v>3</v>
      </c>
      <c r="V5856" s="2">
        <v>0</v>
      </c>
      <c r="W5856" s="6">
        <v>12.86</v>
      </c>
      <c r="X5856" s="14">
        <f>AA5856-W5856</f>
        <v>74.8</v>
      </c>
      <c r="Y5856" s="6">
        <f>T5856*U5856</f>
        <v>87.66</v>
      </c>
      <c r="Z5856" s="6">
        <f>Y5856*V5856</f>
        <v>0</v>
      </c>
      <c r="AA5856" s="6">
        <f t="shared" si="478"/>
        <v>87.66</v>
      </c>
    </row>
    <row r="5857" spans="2:27" x14ac:dyDescent="0.3">
      <c r="B5857">
        <v>5854</v>
      </c>
      <c r="C5857" t="s">
        <v>8536</v>
      </c>
      <c r="D5857" s="1">
        <v>41921</v>
      </c>
      <c r="E5857" s="1">
        <v>41896</v>
      </c>
      <c r="F5857" s="23" t="s">
        <v>10956</v>
      </c>
      <c r="G5857" t="s">
        <v>49</v>
      </c>
      <c r="H5857" t="s">
        <v>4460</v>
      </c>
      <c r="I5857" t="s">
        <v>4461</v>
      </c>
      <c r="J5857" t="s">
        <v>101</v>
      </c>
      <c r="K5857" t="s">
        <v>26</v>
      </c>
      <c r="L5857" t="s">
        <v>2984</v>
      </c>
      <c r="M5857" t="s">
        <v>318</v>
      </c>
      <c r="N5857">
        <v>23464</v>
      </c>
      <c r="O5857" t="s">
        <v>29</v>
      </c>
      <c r="P5857" t="s">
        <v>1225</v>
      </c>
      <c r="Q5857" t="s">
        <v>45</v>
      </c>
      <c r="R5857" t="s">
        <v>74</v>
      </c>
      <c r="S5857" t="s">
        <v>1226</v>
      </c>
      <c r="T5857" s="9">
        <v>9.64</v>
      </c>
      <c r="U5857">
        <v>2</v>
      </c>
      <c r="V5857" s="2">
        <v>0</v>
      </c>
      <c r="W5857" s="6">
        <v>4.72</v>
      </c>
      <c r="X5857" s="14">
        <f>AA5857-W5857</f>
        <v>14.560000000000002</v>
      </c>
      <c r="Y5857" s="6">
        <f>T5857*U5857</f>
        <v>19.28</v>
      </c>
      <c r="Z5857" s="6">
        <f>Y5857*V5857</f>
        <v>0</v>
      </c>
      <c r="AA5857" s="6">
        <f t="shared" si="478"/>
        <v>19.28</v>
      </c>
    </row>
    <row r="5858" spans="2:27" x14ac:dyDescent="0.3">
      <c r="B5858">
        <v>5855</v>
      </c>
      <c r="C5858" t="s">
        <v>8537</v>
      </c>
      <c r="D5858" s="1">
        <v>42132</v>
      </c>
      <c r="E5858" s="1">
        <v>42316</v>
      </c>
      <c r="F5858" s="9" t="str">
        <f t="shared" ref="F5858:F5863" si="480">DATEDIF(D5858,E5858,"d")&amp;" days"</f>
        <v>184 days</v>
      </c>
      <c r="G5858" t="s">
        <v>49</v>
      </c>
      <c r="H5858" t="s">
        <v>6645</v>
      </c>
      <c r="I5858" t="s">
        <v>6646</v>
      </c>
      <c r="J5858" t="s">
        <v>40</v>
      </c>
      <c r="K5858" t="s">
        <v>26</v>
      </c>
      <c r="L5858" t="s">
        <v>816</v>
      </c>
      <c r="M5858" t="s">
        <v>103</v>
      </c>
      <c r="N5858">
        <v>75220</v>
      </c>
      <c r="O5858" t="s">
        <v>104</v>
      </c>
      <c r="P5858" t="s">
        <v>4811</v>
      </c>
      <c r="Q5858" t="s">
        <v>45</v>
      </c>
      <c r="R5858" t="s">
        <v>58</v>
      </c>
      <c r="S5858" t="s">
        <v>4812</v>
      </c>
      <c r="T5858" s="9">
        <v>33.49</v>
      </c>
      <c r="U5858">
        <v>7</v>
      </c>
      <c r="V5858" s="2">
        <v>0.2</v>
      </c>
      <c r="W5858" s="6">
        <v>-1.26</v>
      </c>
      <c r="X5858" s="14">
        <f>AA5858-W5858</f>
        <v>188.804</v>
      </c>
      <c r="Y5858" s="6">
        <f>T5858*U5858</f>
        <v>234.43</v>
      </c>
      <c r="Z5858" s="6">
        <f>Y5858*V5858</f>
        <v>46.886000000000003</v>
      </c>
      <c r="AA5858" s="6">
        <f t="shared" si="478"/>
        <v>187.54400000000001</v>
      </c>
    </row>
    <row r="5859" spans="2:27" x14ac:dyDescent="0.3">
      <c r="B5859">
        <v>5856</v>
      </c>
      <c r="C5859" t="s">
        <v>8537</v>
      </c>
      <c r="D5859" s="1">
        <v>42132</v>
      </c>
      <c r="E5859" s="1">
        <v>42316</v>
      </c>
      <c r="F5859" s="9" t="str">
        <f t="shared" si="480"/>
        <v>184 days</v>
      </c>
      <c r="G5859" t="s">
        <v>49</v>
      </c>
      <c r="H5859" t="s">
        <v>6645</v>
      </c>
      <c r="I5859" t="s">
        <v>6646</v>
      </c>
      <c r="J5859" t="s">
        <v>40</v>
      </c>
      <c r="K5859" t="s">
        <v>26</v>
      </c>
      <c r="L5859" t="s">
        <v>816</v>
      </c>
      <c r="M5859" t="s">
        <v>103</v>
      </c>
      <c r="N5859">
        <v>75220</v>
      </c>
      <c r="O5859" t="s">
        <v>104</v>
      </c>
      <c r="P5859" t="s">
        <v>6448</v>
      </c>
      <c r="Q5859" t="s">
        <v>45</v>
      </c>
      <c r="R5859" t="s">
        <v>578</v>
      </c>
      <c r="S5859" t="s">
        <v>6449</v>
      </c>
      <c r="T5859" s="9">
        <v>23.04</v>
      </c>
      <c r="U5859">
        <v>3</v>
      </c>
      <c r="V5859" s="2">
        <v>0.2</v>
      </c>
      <c r="W5859" s="6">
        <v>-4.9000000000000004</v>
      </c>
      <c r="X5859" s="14">
        <f>AA5859-W5859</f>
        <v>60.196000000000005</v>
      </c>
      <c r="Y5859" s="6">
        <f>T5859*U5859</f>
        <v>69.12</v>
      </c>
      <c r="Z5859" s="6">
        <f>Y5859*V5859</f>
        <v>13.824000000000002</v>
      </c>
      <c r="AA5859" s="6">
        <f t="shared" si="478"/>
        <v>55.296000000000006</v>
      </c>
    </row>
    <row r="5860" spans="2:27" x14ac:dyDescent="0.3">
      <c r="B5860">
        <v>5857</v>
      </c>
      <c r="C5860" t="s">
        <v>8537</v>
      </c>
      <c r="D5860" s="1">
        <v>42132</v>
      </c>
      <c r="E5860" s="1">
        <v>42316</v>
      </c>
      <c r="F5860" s="9" t="str">
        <f t="shared" si="480"/>
        <v>184 days</v>
      </c>
      <c r="G5860" t="s">
        <v>49</v>
      </c>
      <c r="H5860" t="s">
        <v>6645</v>
      </c>
      <c r="I5860" t="s">
        <v>6646</v>
      </c>
      <c r="J5860" t="s">
        <v>40</v>
      </c>
      <c r="K5860" t="s">
        <v>26</v>
      </c>
      <c r="L5860" t="s">
        <v>816</v>
      </c>
      <c r="M5860" t="s">
        <v>103</v>
      </c>
      <c r="N5860">
        <v>75220</v>
      </c>
      <c r="O5860" t="s">
        <v>104</v>
      </c>
      <c r="P5860" t="s">
        <v>5224</v>
      </c>
      <c r="Q5860" t="s">
        <v>45</v>
      </c>
      <c r="R5860" t="s">
        <v>74</v>
      </c>
      <c r="S5860" t="s">
        <v>5225</v>
      </c>
      <c r="T5860" s="9">
        <v>1.36</v>
      </c>
      <c r="U5860">
        <v>1</v>
      </c>
      <c r="V5860" s="2">
        <v>0.8</v>
      </c>
      <c r="W5860" s="6">
        <v>-2.1800000000000002</v>
      </c>
      <c r="X5860" s="14">
        <f>AA5860-W5860</f>
        <v>2.452</v>
      </c>
      <c r="Y5860" s="6">
        <f>T5860*U5860</f>
        <v>1.36</v>
      </c>
      <c r="Z5860" s="6">
        <f>Y5860*V5860</f>
        <v>1.0880000000000001</v>
      </c>
      <c r="AA5860" s="6">
        <f t="shared" si="478"/>
        <v>0.27200000000000002</v>
      </c>
    </row>
    <row r="5861" spans="2:27" x14ac:dyDescent="0.3">
      <c r="B5861">
        <v>5858</v>
      </c>
      <c r="C5861" t="s">
        <v>8537</v>
      </c>
      <c r="D5861" s="1">
        <v>42132</v>
      </c>
      <c r="E5861" s="1">
        <v>42316</v>
      </c>
      <c r="F5861" s="9" t="str">
        <f t="shared" si="480"/>
        <v>184 days</v>
      </c>
      <c r="G5861" t="s">
        <v>49</v>
      </c>
      <c r="H5861" t="s">
        <v>6645</v>
      </c>
      <c r="I5861" t="s">
        <v>6646</v>
      </c>
      <c r="J5861" t="s">
        <v>40</v>
      </c>
      <c r="K5861" t="s">
        <v>26</v>
      </c>
      <c r="L5861" t="s">
        <v>816</v>
      </c>
      <c r="M5861" t="s">
        <v>103</v>
      </c>
      <c r="N5861">
        <v>75220</v>
      </c>
      <c r="O5861" t="s">
        <v>104</v>
      </c>
      <c r="P5861" t="s">
        <v>5069</v>
      </c>
      <c r="Q5861" t="s">
        <v>31</v>
      </c>
      <c r="R5861" t="s">
        <v>64</v>
      </c>
      <c r="S5861" t="s">
        <v>5070</v>
      </c>
      <c r="T5861" s="9">
        <v>14.76</v>
      </c>
      <c r="U5861">
        <v>5</v>
      </c>
      <c r="V5861" s="2">
        <v>0.6</v>
      </c>
      <c r="W5861" s="6">
        <v>-11.44</v>
      </c>
      <c r="X5861" s="14">
        <f>AA5861-W5861</f>
        <v>40.96</v>
      </c>
      <c r="Y5861" s="6">
        <f>T5861*U5861</f>
        <v>73.8</v>
      </c>
      <c r="Z5861" s="6">
        <f>Y5861*V5861</f>
        <v>44.279999999999994</v>
      </c>
      <c r="AA5861" s="6">
        <f t="shared" si="478"/>
        <v>29.520000000000003</v>
      </c>
    </row>
    <row r="5862" spans="2:27" x14ac:dyDescent="0.3">
      <c r="B5862">
        <v>5859</v>
      </c>
      <c r="C5862" t="s">
        <v>8538</v>
      </c>
      <c r="D5862" s="1">
        <v>42803</v>
      </c>
      <c r="E5862" s="1">
        <v>42925</v>
      </c>
      <c r="F5862" s="9" t="str">
        <f t="shared" si="480"/>
        <v>122 days</v>
      </c>
      <c r="G5862" t="s">
        <v>22</v>
      </c>
      <c r="H5862" t="s">
        <v>2489</v>
      </c>
      <c r="I5862" t="s">
        <v>2490</v>
      </c>
      <c r="J5862" t="s">
        <v>25</v>
      </c>
      <c r="K5862" t="s">
        <v>26</v>
      </c>
      <c r="L5862" t="s">
        <v>86</v>
      </c>
      <c r="M5862" t="s">
        <v>42</v>
      </c>
      <c r="N5862">
        <v>94521</v>
      </c>
      <c r="O5862" t="s">
        <v>43</v>
      </c>
      <c r="P5862" t="s">
        <v>7059</v>
      </c>
      <c r="Q5862" t="s">
        <v>31</v>
      </c>
      <c r="R5862" t="s">
        <v>32</v>
      </c>
      <c r="S5862" t="s">
        <v>7060</v>
      </c>
      <c r="T5862" s="9">
        <v>239.67</v>
      </c>
      <c r="U5862">
        <v>2</v>
      </c>
      <c r="V5862" s="2">
        <v>0.15</v>
      </c>
      <c r="W5862" s="6">
        <v>14.1</v>
      </c>
      <c r="X5862" s="14">
        <f>AA5862-W5862</f>
        <v>393.33899999999994</v>
      </c>
      <c r="Y5862" s="6">
        <f>T5862*U5862</f>
        <v>479.34</v>
      </c>
      <c r="Z5862" s="6">
        <f>Y5862*V5862</f>
        <v>71.900999999999996</v>
      </c>
      <c r="AA5862" s="6">
        <f t="shared" si="478"/>
        <v>407.43899999999996</v>
      </c>
    </row>
    <row r="5863" spans="2:27" x14ac:dyDescent="0.3">
      <c r="B5863">
        <v>5860</v>
      </c>
      <c r="C5863" t="s">
        <v>8539</v>
      </c>
      <c r="D5863" s="1">
        <v>42015</v>
      </c>
      <c r="E5863" s="1">
        <v>42227</v>
      </c>
      <c r="F5863" s="9" t="str">
        <f t="shared" si="480"/>
        <v>212 days</v>
      </c>
      <c r="G5863" t="s">
        <v>49</v>
      </c>
      <c r="H5863" t="s">
        <v>5907</v>
      </c>
      <c r="I5863" t="s">
        <v>5908</v>
      </c>
      <c r="J5863" t="s">
        <v>25</v>
      </c>
      <c r="K5863" t="s">
        <v>26</v>
      </c>
      <c r="L5863" t="s">
        <v>8540</v>
      </c>
      <c r="M5863" t="s">
        <v>1711</v>
      </c>
      <c r="N5863">
        <v>72032</v>
      </c>
      <c r="O5863" t="s">
        <v>29</v>
      </c>
      <c r="P5863" t="s">
        <v>3927</v>
      </c>
      <c r="Q5863" t="s">
        <v>31</v>
      </c>
      <c r="R5863" t="s">
        <v>55</v>
      </c>
      <c r="S5863" t="s">
        <v>3928</v>
      </c>
      <c r="T5863" s="9">
        <v>301.95999999999998</v>
      </c>
      <c r="U5863">
        <v>2</v>
      </c>
      <c r="V5863" s="2">
        <v>0</v>
      </c>
      <c r="W5863" s="6">
        <v>45.29</v>
      </c>
      <c r="X5863" s="14">
        <f>AA5863-W5863</f>
        <v>558.63</v>
      </c>
      <c r="Y5863" s="6">
        <f>T5863*U5863</f>
        <v>603.91999999999996</v>
      </c>
      <c r="Z5863" s="6">
        <f>Y5863*V5863</f>
        <v>0</v>
      </c>
      <c r="AA5863" s="6">
        <f t="shared" si="478"/>
        <v>603.91999999999996</v>
      </c>
    </row>
    <row r="5864" spans="2:27" x14ac:dyDescent="0.3">
      <c r="B5864">
        <v>5861</v>
      </c>
      <c r="C5864" t="s">
        <v>8541</v>
      </c>
      <c r="D5864" s="1">
        <v>42123</v>
      </c>
      <c r="E5864" s="1">
        <v>42099</v>
      </c>
      <c r="F5864" s="23" t="s">
        <v>10956</v>
      </c>
      <c r="G5864" t="s">
        <v>22</v>
      </c>
      <c r="H5864" t="s">
        <v>722</v>
      </c>
      <c r="I5864" t="s">
        <v>723</v>
      </c>
      <c r="J5864" t="s">
        <v>101</v>
      </c>
      <c r="K5864" t="s">
        <v>26</v>
      </c>
      <c r="L5864" t="s">
        <v>145</v>
      </c>
      <c r="M5864" t="s">
        <v>146</v>
      </c>
      <c r="N5864">
        <v>19120</v>
      </c>
      <c r="O5864" t="s">
        <v>147</v>
      </c>
      <c r="P5864" t="s">
        <v>4187</v>
      </c>
      <c r="Q5864" t="s">
        <v>45</v>
      </c>
      <c r="R5864" t="s">
        <v>89</v>
      </c>
      <c r="S5864" t="s">
        <v>4188</v>
      </c>
      <c r="T5864" s="9">
        <v>7.97</v>
      </c>
      <c r="U5864">
        <v>2</v>
      </c>
      <c r="V5864" s="2">
        <v>0.2</v>
      </c>
      <c r="W5864" s="6">
        <v>2.89</v>
      </c>
      <c r="X5864" s="14">
        <f>AA5864-W5864</f>
        <v>9.8619999999999983</v>
      </c>
      <c r="Y5864" s="6">
        <f>T5864*U5864</f>
        <v>15.94</v>
      </c>
      <c r="Z5864" s="6">
        <f>Y5864*V5864</f>
        <v>3.1880000000000002</v>
      </c>
      <c r="AA5864" s="6">
        <f t="shared" si="478"/>
        <v>12.751999999999999</v>
      </c>
    </row>
    <row r="5865" spans="2:27" x14ac:dyDescent="0.3">
      <c r="B5865">
        <v>5862</v>
      </c>
      <c r="C5865" t="s">
        <v>8542</v>
      </c>
      <c r="D5865" s="1">
        <v>42374</v>
      </c>
      <c r="E5865" s="1">
        <v>42465</v>
      </c>
      <c r="F5865" s="9" t="str">
        <f t="shared" ref="F5865:F5875" si="481">DATEDIF(D5865,E5865,"d")&amp;" days"</f>
        <v>91 days</v>
      </c>
      <c r="G5865" t="s">
        <v>22</v>
      </c>
      <c r="H5865" t="s">
        <v>5684</v>
      </c>
      <c r="I5865" t="s">
        <v>5685</v>
      </c>
      <c r="J5865" t="s">
        <v>25</v>
      </c>
      <c r="K5865" t="s">
        <v>26</v>
      </c>
      <c r="L5865" t="s">
        <v>5149</v>
      </c>
      <c r="M5865" t="s">
        <v>1711</v>
      </c>
      <c r="N5865">
        <v>72209</v>
      </c>
      <c r="O5865" t="s">
        <v>29</v>
      </c>
      <c r="P5865" t="s">
        <v>8543</v>
      </c>
      <c r="Q5865" t="s">
        <v>45</v>
      </c>
      <c r="R5865" t="s">
        <v>89</v>
      </c>
      <c r="S5865" t="s">
        <v>8544</v>
      </c>
      <c r="T5865" s="9">
        <v>109.92</v>
      </c>
      <c r="U5865">
        <v>2</v>
      </c>
      <c r="V5865" s="2">
        <v>0</v>
      </c>
      <c r="W5865" s="6">
        <v>53.86</v>
      </c>
      <c r="X5865" s="14">
        <f>AA5865-W5865</f>
        <v>165.98000000000002</v>
      </c>
      <c r="Y5865" s="6">
        <f>T5865*U5865</f>
        <v>219.84</v>
      </c>
      <c r="Z5865" s="6">
        <f>Y5865*V5865</f>
        <v>0</v>
      </c>
      <c r="AA5865" s="6">
        <f t="shared" si="478"/>
        <v>219.84</v>
      </c>
    </row>
    <row r="5866" spans="2:27" x14ac:dyDescent="0.3">
      <c r="B5866">
        <v>5863</v>
      </c>
      <c r="C5866" t="s">
        <v>8542</v>
      </c>
      <c r="D5866" s="1">
        <v>42374</v>
      </c>
      <c r="E5866" s="1">
        <v>42465</v>
      </c>
      <c r="F5866" s="9" t="str">
        <f t="shared" si="481"/>
        <v>91 days</v>
      </c>
      <c r="G5866" t="s">
        <v>22</v>
      </c>
      <c r="H5866" t="s">
        <v>5684</v>
      </c>
      <c r="I5866" t="s">
        <v>5685</v>
      </c>
      <c r="J5866" t="s">
        <v>25</v>
      </c>
      <c r="K5866" t="s">
        <v>26</v>
      </c>
      <c r="L5866" t="s">
        <v>5149</v>
      </c>
      <c r="M5866" t="s">
        <v>1711</v>
      </c>
      <c r="N5866">
        <v>72209</v>
      </c>
      <c r="O5866" t="s">
        <v>29</v>
      </c>
      <c r="P5866" t="s">
        <v>5365</v>
      </c>
      <c r="Q5866" t="s">
        <v>45</v>
      </c>
      <c r="R5866" t="s">
        <v>89</v>
      </c>
      <c r="S5866" t="s">
        <v>5366</v>
      </c>
      <c r="T5866" s="9">
        <v>19.440000000000001</v>
      </c>
      <c r="U5866">
        <v>3</v>
      </c>
      <c r="V5866" s="2">
        <v>0</v>
      </c>
      <c r="W5866" s="6">
        <v>9.33</v>
      </c>
      <c r="X5866" s="14">
        <f>AA5866-W5866</f>
        <v>48.990000000000009</v>
      </c>
      <c r="Y5866" s="6">
        <f>T5866*U5866</f>
        <v>58.320000000000007</v>
      </c>
      <c r="Z5866" s="6">
        <f>Y5866*V5866</f>
        <v>0</v>
      </c>
      <c r="AA5866" s="6">
        <f t="shared" si="478"/>
        <v>58.320000000000007</v>
      </c>
    </row>
    <row r="5867" spans="2:27" x14ac:dyDescent="0.3">
      <c r="B5867">
        <v>5864</v>
      </c>
      <c r="C5867" t="s">
        <v>8542</v>
      </c>
      <c r="D5867" s="1">
        <v>42374</v>
      </c>
      <c r="E5867" s="1">
        <v>42465</v>
      </c>
      <c r="F5867" s="9" t="str">
        <f t="shared" si="481"/>
        <v>91 days</v>
      </c>
      <c r="G5867" t="s">
        <v>22</v>
      </c>
      <c r="H5867" t="s">
        <v>5684</v>
      </c>
      <c r="I5867" t="s">
        <v>5685</v>
      </c>
      <c r="J5867" t="s">
        <v>25</v>
      </c>
      <c r="K5867" t="s">
        <v>26</v>
      </c>
      <c r="L5867" t="s">
        <v>5149</v>
      </c>
      <c r="M5867" t="s">
        <v>1711</v>
      </c>
      <c r="N5867">
        <v>72209</v>
      </c>
      <c r="O5867" t="s">
        <v>29</v>
      </c>
      <c r="P5867" t="s">
        <v>3125</v>
      </c>
      <c r="Q5867" t="s">
        <v>45</v>
      </c>
      <c r="R5867" t="s">
        <v>67</v>
      </c>
      <c r="S5867" t="s">
        <v>3126</v>
      </c>
      <c r="T5867" s="9">
        <v>11.16</v>
      </c>
      <c r="U5867">
        <v>2</v>
      </c>
      <c r="V5867" s="2">
        <v>0</v>
      </c>
      <c r="W5867" s="6">
        <v>4.3499999999999996</v>
      </c>
      <c r="X5867" s="14">
        <f>AA5867-W5867</f>
        <v>17.97</v>
      </c>
      <c r="Y5867" s="6">
        <f>T5867*U5867</f>
        <v>22.32</v>
      </c>
      <c r="Z5867" s="6">
        <f>Y5867*V5867</f>
        <v>0</v>
      </c>
      <c r="AA5867" s="6">
        <f t="shared" si="478"/>
        <v>22.32</v>
      </c>
    </row>
    <row r="5868" spans="2:27" x14ac:dyDescent="0.3">
      <c r="B5868">
        <v>5865</v>
      </c>
      <c r="C5868" t="s">
        <v>8545</v>
      </c>
      <c r="D5868" s="1">
        <v>41767</v>
      </c>
      <c r="E5868" s="1">
        <v>41828</v>
      </c>
      <c r="F5868" s="9" t="str">
        <f t="shared" si="481"/>
        <v>61 days</v>
      </c>
      <c r="G5868" t="s">
        <v>22</v>
      </c>
      <c r="H5868" t="s">
        <v>5307</v>
      </c>
      <c r="I5868" t="s">
        <v>5308</v>
      </c>
      <c r="J5868" t="s">
        <v>40</v>
      </c>
      <c r="K5868" t="s">
        <v>26</v>
      </c>
      <c r="L5868" t="s">
        <v>4616</v>
      </c>
      <c r="M5868" t="s">
        <v>748</v>
      </c>
      <c r="N5868">
        <v>6450</v>
      </c>
      <c r="O5868" t="s">
        <v>147</v>
      </c>
      <c r="P5868" t="s">
        <v>5199</v>
      </c>
      <c r="Q5868" t="s">
        <v>45</v>
      </c>
      <c r="R5868" t="s">
        <v>77</v>
      </c>
      <c r="S5868" t="s">
        <v>5200</v>
      </c>
      <c r="T5868" s="9">
        <v>79.47</v>
      </c>
      <c r="U5868">
        <v>3</v>
      </c>
      <c r="V5868" s="2">
        <v>0</v>
      </c>
      <c r="W5868" s="6">
        <v>22.25</v>
      </c>
      <c r="X5868" s="14">
        <f>AA5868-W5868</f>
        <v>216.16</v>
      </c>
      <c r="Y5868" s="6">
        <f>T5868*U5868</f>
        <v>238.41</v>
      </c>
      <c r="Z5868" s="6">
        <f>Y5868*V5868</f>
        <v>0</v>
      </c>
      <c r="AA5868" s="6">
        <f t="shared" si="478"/>
        <v>238.41</v>
      </c>
    </row>
    <row r="5869" spans="2:27" x14ac:dyDescent="0.3">
      <c r="B5869">
        <v>5866</v>
      </c>
      <c r="C5869" t="s">
        <v>8545</v>
      </c>
      <c r="D5869" s="1">
        <v>41767</v>
      </c>
      <c r="E5869" s="1">
        <v>41828</v>
      </c>
      <c r="F5869" s="9" t="str">
        <f t="shared" si="481"/>
        <v>61 days</v>
      </c>
      <c r="G5869" t="s">
        <v>22</v>
      </c>
      <c r="H5869" t="s">
        <v>5307</v>
      </c>
      <c r="I5869" t="s">
        <v>5308</v>
      </c>
      <c r="J5869" t="s">
        <v>40</v>
      </c>
      <c r="K5869" t="s">
        <v>26</v>
      </c>
      <c r="L5869" t="s">
        <v>4616</v>
      </c>
      <c r="M5869" t="s">
        <v>748</v>
      </c>
      <c r="N5869">
        <v>6450</v>
      </c>
      <c r="O5869" t="s">
        <v>147</v>
      </c>
      <c r="P5869" t="s">
        <v>7076</v>
      </c>
      <c r="Q5869" t="s">
        <v>45</v>
      </c>
      <c r="R5869" t="s">
        <v>67</v>
      </c>
      <c r="S5869" t="s">
        <v>7077</v>
      </c>
      <c r="T5869" s="9">
        <v>4.5599999999999996</v>
      </c>
      <c r="U5869">
        <v>2</v>
      </c>
      <c r="V5869" s="2">
        <v>0</v>
      </c>
      <c r="W5869" s="6">
        <v>2.0099999999999998</v>
      </c>
      <c r="X5869" s="14">
        <f>AA5869-W5869</f>
        <v>7.1099999999999994</v>
      </c>
      <c r="Y5869" s="6">
        <f>T5869*U5869</f>
        <v>9.1199999999999992</v>
      </c>
      <c r="Z5869" s="6">
        <f>Y5869*V5869</f>
        <v>0</v>
      </c>
      <c r="AA5869" s="6">
        <f t="shared" si="478"/>
        <v>9.1199999999999992</v>
      </c>
    </row>
    <row r="5870" spans="2:27" x14ac:dyDescent="0.3">
      <c r="B5870">
        <v>5867</v>
      </c>
      <c r="C5870" t="s">
        <v>8545</v>
      </c>
      <c r="D5870" s="1">
        <v>41767</v>
      </c>
      <c r="E5870" s="1">
        <v>41828</v>
      </c>
      <c r="F5870" s="9" t="str">
        <f t="shared" si="481"/>
        <v>61 days</v>
      </c>
      <c r="G5870" t="s">
        <v>22</v>
      </c>
      <c r="H5870" t="s">
        <v>5307</v>
      </c>
      <c r="I5870" t="s">
        <v>5308</v>
      </c>
      <c r="J5870" t="s">
        <v>40</v>
      </c>
      <c r="K5870" t="s">
        <v>26</v>
      </c>
      <c r="L5870" t="s">
        <v>4616</v>
      </c>
      <c r="M5870" t="s">
        <v>748</v>
      </c>
      <c r="N5870">
        <v>6450</v>
      </c>
      <c r="O5870" t="s">
        <v>147</v>
      </c>
      <c r="P5870" t="s">
        <v>2460</v>
      </c>
      <c r="Q5870" t="s">
        <v>31</v>
      </c>
      <c r="R5870" t="s">
        <v>35</v>
      </c>
      <c r="S5870" t="s">
        <v>2461</v>
      </c>
      <c r="T5870" s="9">
        <v>1133.3499999999999</v>
      </c>
      <c r="U5870">
        <v>5</v>
      </c>
      <c r="V5870" s="2">
        <v>0</v>
      </c>
      <c r="W5870" s="6">
        <v>294.67</v>
      </c>
      <c r="X5870" s="14">
        <f>AA5870-W5870</f>
        <v>5372.08</v>
      </c>
      <c r="Y5870" s="6">
        <f>T5870*U5870</f>
        <v>5666.75</v>
      </c>
      <c r="Z5870" s="6">
        <f>Y5870*V5870</f>
        <v>0</v>
      </c>
      <c r="AA5870" s="6">
        <f t="shared" si="478"/>
        <v>5666.75</v>
      </c>
    </row>
    <row r="5871" spans="2:27" x14ac:dyDescent="0.3">
      <c r="B5871">
        <v>5868</v>
      </c>
      <c r="C5871" t="s">
        <v>8546</v>
      </c>
      <c r="D5871" s="1">
        <v>42461</v>
      </c>
      <c r="E5871" s="1">
        <v>42583</v>
      </c>
      <c r="F5871" s="9" t="str">
        <f t="shared" si="481"/>
        <v>122 days</v>
      </c>
      <c r="G5871" t="s">
        <v>49</v>
      </c>
      <c r="H5871" t="s">
        <v>1133</v>
      </c>
      <c r="I5871" t="s">
        <v>1134</v>
      </c>
      <c r="J5871" t="s">
        <v>40</v>
      </c>
      <c r="K5871" t="s">
        <v>26</v>
      </c>
      <c r="L5871" t="s">
        <v>145</v>
      </c>
      <c r="M5871" t="s">
        <v>146</v>
      </c>
      <c r="N5871">
        <v>19143</v>
      </c>
      <c r="O5871" t="s">
        <v>147</v>
      </c>
      <c r="P5871" t="s">
        <v>1991</v>
      </c>
      <c r="Q5871" t="s">
        <v>45</v>
      </c>
      <c r="R5871" t="s">
        <v>67</v>
      </c>
      <c r="S5871" t="s">
        <v>1992</v>
      </c>
      <c r="T5871" s="9">
        <v>4.67</v>
      </c>
      <c r="U5871">
        <v>1</v>
      </c>
      <c r="V5871" s="2">
        <v>0.2</v>
      </c>
      <c r="W5871" s="6">
        <v>0.57999999999999996</v>
      </c>
      <c r="X5871" s="14">
        <f>AA5871-W5871</f>
        <v>3.1559999999999997</v>
      </c>
      <c r="Y5871" s="6">
        <f>T5871*U5871</f>
        <v>4.67</v>
      </c>
      <c r="Z5871" s="6">
        <f>Y5871*V5871</f>
        <v>0.93400000000000005</v>
      </c>
      <c r="AA5871" s="6">
        <f t="shared" si="478"/>
        <v>3.7359999999999998</v>
      </c>
    </row>
    <row r="5872" spans="2:27" x14ac:dyDescent="0.3">
      <c r="B5872">
        <v>5869</v>
      </c>
      <c r="C5872" t="s">
        <v>8546</v>
      </c>
      <c r="D5872" s="1">
        <v>42461</v>
      </c>
      <c r="E5872" s="1">
        <v>42583</v>
      </c>
      <c r="F5872" s="9" t="str">
        <f t="shared" si="481"/>
        <v>122 days</v>
      </c>
      <c r="G5872" t="s">
        <v>49</v>
      </c>
      <c r="H5872" t="s">
        <v>1133</v>
      </c>
      <c r="I5872" t="s">
        <v>1134</v>
      </c>
      <c r="J5872" t="s">
        <v>40</v>
      </c>
      <c r="K5872" t="s">
        <v>26</v>
      </c>
      <c r="L5872" t="s">
        <v>145</v>
      </c>
      <c r="M5872" t="s">
        <v>146</v>
      </c>
      <c r="N5872">
        <v>19143</v>
      </c>
      <c r="O5872" t="s">
        <v>147</v>
      </c>
      <c r="P5872" t="s">
        <v>3575</v>
      </c>
      <c r="Q5872" t="s">
        <v>45</v>
      </c>
      <c r="R5872" t="s">
        <v>74</v>
      </c>
      <c r="S5872" t="s">
        <v>3576</v>
      </c>
      <c r="T5872" s="9">
        <v>104.58</v>
      </c>
      <c r="U5872">
        <v>6</v>
      </c>
      <c r="V5872" s="2">
        <v>0.7</v>
      </c>
      <c r="W5872" s="6">
        <v>-80.180000000000007</v>
      </c>
      <c r="X5872" s="14">
        <f>AA5872-W5872</f>
        <v>268.42400000000004</v>
      </c>
      <c r="Y5872" s="6">
        <f>T5872*U5872</f>
        <v>627.48</v>
      </c>
      <c r="Z5872" s="6">
        <f>Y5872*V5872</f>
        <v>439.23599999999999</v>
      </c>
      <c r="AA5872" s="6">
        <f t="shared" si="478"/>
        <v>188.24400000000003</v>
      </c>
    </row>
    <row r="5873" spans="2:27" x14ac:dyDescent="0.3">
      <c r="B5873">
        <v>5870</v>
      </c>
      <c r="C5873" t="s">
        <v>8547</v>
      </c>
      <c r="D5873" s="1">
        <v>42562</v>
      </c>
      <c r="E5873" s="1">
        <v>42715</v>
      </c>
      <c r="F5873" s="9" t="str">
        <f t="shared" si="481"/>
        <v>153 days</v>
      </c>
      <c r="G5873" t="s">
        <v>49</v>
      </c>
      <c r="H5873" t="s">
        <v>6157</v>
      </c>
      <c r="I5873" t="s">
        <v>6158</v>
      </c>
      <c r="J5873" t="s">
        <v>101</v>
      </c>
      <c r="K5873" t="s">
        <v>26</v>
      </c>
      <c r="L5873" t="s">
        <v>8548</v>
      </c>
      <c r="M5873" t="s">
        <v>8549</v>
      </c>
      <c r="N5873">
        <v>82001</v>
      </c>
      <c r="O5873" t="s">
        <v>43</v>
      </c>
      <c r="P5873" t="s">
        <v>1730</v>
      </c>
      <c r="Q5873" t="s">
        <v>31</v>
      </c>
      <c r="R5873" t="s">
        <v>35</v>
      </c>
      <c r="S5873" t="s">
        <v>1731</v>
      </c>
      <c r="T5873" s="9">
        <v>1603.14</v>
      </c>
      <c r="U5873">
        <v>4</v>
      </c>
      <c r="V5873" s="2">
        <v>0.2</v>
      </c>
      <c r="W5873" s="6">
        <v>100.2</v>
      </c>
      <c r="X5873" s="14">
        <f>AA5873-W5873</f>
        <v>5029.8480000000009</v>
      </c>
      <c r="Y5873" s="6">
        <f>T5873*U5873</f>
        <v>6412.56</v>
      </c>
      <c r="Z5873" s="6">
        <f>Y5873*V5873</f>
        <v>1282.5120000000002</v>
      </c>
      <c r="AA5873" s="6">
        <f t="shared" si="478"/>
        <v>5130.0480000000007</v>
      </c>
    </row>
    <row r="5874" spans="2:27" x14ac:dyDescent="0.3">
      <c r="B5874">
        <v>5871</v>
      </c>
      <c r="C5874" t="s">
        <v>8550</v>
      </c>
      <c r="D5874" s="1">
        <v>42535</v>
      </c>
      <c r="E5874" s="1">
        <v>42535</v>
      </c>
      <c r="F5874" s="9" t="str">
        <f t="shared" si="481"/>
        <v>0 days</v>
      </c>
      <c r="G5874" t="s">
        <v>1292</v>
      </c>
      <c r="H5874" t="s">
        <v>1578</v>
      </c>
      <c r="I5874" t="s">
        <v>1579</v>
      </c>
      <c r="J5874" t="s">
        <v>40</v>
      </c>
      <c r="K5874" t="s">
        <v>26</v>
      </c>
      <c r="L5874" t="s">
        <v>1887</v>
      </c>
      <c r="M5874" t="s">
        <v>42</v>
      </c>
      <c r="N5874">
        <v>92804</v>
      </c>
      <c r="O5874" t="s">
        <v>43</v>
      </c>
      <c r="P5874" t="s">
        <v>8268</v>
      </c>
      <c r="Q5874" t="s">
        <v>31</v>
      </c>
      <c r="R5874" t="s">
        <v>55</v>
      </c>
      <c r="S5874" t="s">
        <v>8269</v>
      </c>
      <c r="T5874" s="9">
        <v>1293.49</v>
      </c>
      <c r="U5874">
        <v>7</v>
      </c>
      <c r="V5874" s="2">
        <v>0.2</v>
      </c>
      <c r="W5874" s="6">
        <v>80.84</v>
      </c>
      <c r="X5874" s="14">
        <f>AA5874-W5874</f>
        <v>7162.7039999999997</v>
      </c>
      <c r="Y5874" s="6">
        <f>T5874*U5874</f>
        <v>9054.43</v>
      </c>
      <c r="Z5874" s="6">
        <f>Y5874*V5874</f>
        <v>1810.8860000000002</v>
      </c>
      <c r="AA5874" s="6">
        <f t="shared" si="478"/>
        <v>7243.5439999999999</v>
      </c>
    </row>
    <row r="5875" spans="2:27" x14ac:dyDescent="0.3">
      <c r="B5875">
        <v>5872</v>
      </c>
      <c r="C5875" t="s">
        <v>8551</v>
      </c>
      <c r="D5875" s="1">
        <v>42637</v>
      </c>
      <c r="E5875" s="1">
        <v>42641</v>
      </c>
      <c r="F5875" s="9" t="str">
        <f t="shared" si="481"/>
        <v>4 days</v>
      </c>
      <c r="G5875" t="s">
        <v>49</v>
      </c>
      <c r="H5875" t="s">
        <v>665</v>
      </c>
      <c r="I5875" t="s">
        <v>666</v>
      </c>
      <c r="J5875" t="s">
        <v>25</v>
      </c>
      <c r="K5875" t="s">
        <v>26</v>
      </c>
      <c r="L5875" t="s">
        <v>537</v>
      </c>
      <c r="M5875" t="s">
        <v>253</v>
      </c>
      <c r="N5875">
        <v>47401</v>
      </c>
      <c r="O5875" t="s">
        <v>104</v>
      </c>
      <c r="P5875" t="s">
        <v>459</v>
      </c>
      <c r="Q5875" t="s">
        <v>31</v>
      </c>
      <c r="R5875" t="s">
        <v>64</v>
      </c>
      <c r="S5875" t="s">
        <v>460</v>
      </c>
      <c r="T5875" s="9">
        <v>127.95</v>
      </c>
      <c r="U5875">
        <v>3</v>
      </c>
      <c r="V5875" s="2">
        <v>0</v>
      </c>
      <c r="W5875" s="6">
        <v>21.75</v>
      </c>
      <c r="X5875" s="14">
        <f>AA5875-W5875</f>
        <v>362.1</v>
      </c>
      <c r="Y5875" s="6">
        <f>T5875*U5875</f>
        <v>383.85</v>
      </c>
      <c r="Z5875" s="6">
        <f>Y5875*V5875</f>
        <v>0</v>
      </c>
      <c r="AA5875" s="6">
        <f t="shared" si="478"/>
        <v>383.85</v>
      </c>
    </row>
    <row r="5876" spans="2:27" x14ac:dyDescent="0.3">
      <c r="B5876">
        <v>5873</v>
      </c>
      <c r="C5876" t="s">
        <v>8552</v>
      </c>
      <c r="D5876" s="1">
        <v>42824</v>
      </c>
      <c r="E5876" s="1">
        <v>42798</v>
      </c>
      <c r="F5876" s="23" t="s">
        <v>10956</v>
      </c>
      <c r="G5876" t="s">
        <v>49</v>
      </c>
      <c r="H5876" t="s">
        <v>3923</v>
      </c>
      <c r="I5876" t="s">
        <v>3924</v>
      </c>
      <c r="J5876" t="s">
        <v>101</v>
      </c>
      <c r="K5876" t="s">
        <v>26</v>
      </c>
      <c r="L5876" t="s">
        <v>496</v>
      </c>
      <c r="M5876" t="s">
        <v>1274</v>
      </c>
      <c r="N5876">
        <v>31907</v>
      </c>
      <c r="O5876" t="s">
        <v>29</v>
      </c>
      <c r="P5876" t="s">
        <v>222</v>
      </c>
      <c r="Q5876" t="s">
        <v>45</v>
      </c>
      <c r="R5876" t="s">
        <v>58</v>
      </c>
      <c r="S5876" t="s">
        <v>223</v>
      </c>
      <c r="T5876" s="9">
        <v>59.76</v>
      </c>
      <c r="U5876">
        <v>1</v>
      </c>
      <c r="V5876" s="2">
        <v>0</v>
      </c>
      <c r="W5876" s="6">
        <v>16.73</v>
      </c>
      <c r="X5876" s="14">
        <f>AA5876-W5876</f>
        <v>43.03</v>
      </c>
      <c r="Y5876" s="6">
        <f>T5876*U5876</f>
        <v>59.76</v>
      </c>
      <c r="Z5876" s="6">
        <f>Y5876*V5876</f>
        <v>0</v>
      </c>
      <c r="AA5876" s="6">
        <f t="shared" si="478"/>
        <v>59.76</v>
      </c>
    </row>
    <row r="5877" spans="2:27" x14ac:dyDescent="0.3">
      <c r="B5877">
        <v>5874</v>
      </c>
      <c r="C5877" t="s">
        <v>8553</v>
      </c>
      <c r="D5877" s="1">
        <v>42831</v>
      </c>
      <c r="E5877" s="1">
        <v>42831</v>
      </c>
      <c r="F5877" s="9" t="str">
        <f t="shared" ref="F5877:F5896" si="482">DATEDIF(D5877,E5877,"d")&amp;" days"</f>
        <v>0 days</v>
      </c>
      <c r="G5877" t="s">
        <v>1292</v>
      </c>
      <c r="H5877" t="s">
        <v>3165</v>
      </c>
      <c r="I5877" t="s">
        <v>3166</v>
      </c>
      <c r="J5877" t="s">
        <v>101</v>
      </c>
      <c r="K5877" t="s">
        <v>26</v>
      </c>
      <c r="L5877" t="s">
        <v>3272</v>
      </c>
      <c r="M5877" t="s">
        <v>1711</v>
      </c>
      <c r="N5877">
        <v>72401</v>
      </c>
      <c r="O5877" t="s">
        <v>29</v>
      </c>
      <c r="P5877" t="s">
        <v>4335</v>
      </c>
      <c r="Q5877" t="s">
        <v>45</v>
      </c>
      <c r="R5877" t="s">
        <v>74</v>
      </c>
      <c r="S5877" t="s">
        <v>4336</v>
      </c>
      <c r="T5877" s="9">
        <v>108.08</v>
      </c>
      <c r="U5877">
        <v>7</v>
      </c>
      <c r="V5877" s="2">
        <v>0</v>
      </c>
      <c r="W5877" s="6">
        <v>54.04</v>
      </c>
      <c r="X5877" s="14">
        <f>AA5877-W5877</f>
        <v>702.52</v>
      </c>
      <c r="Y5877" s="6">
        <f>T5877*U5877</f>
        <v>756.56</v>
      </c>
      <c r="Z5877" s="6">
        <f>Y5877*V5877</f>
        <v>0</v>
      </c>
      <c r="AA5877" s="6">
        <f t="shared" si="478"/>
        <v>756.56</v>
      </c>
    </row>
    <row r="5878" spans="2:27" x14ac:dyDescent="0.3">
      <c r="B5878">
        <v>5875</v>
      </c>
      <c r="C5878" t="s">
        <v>8553</v>
      </c>
      <c r="D5878" s="1">
        <v>42831</v>
      </c>
      <c r="E5878" s="1">
        <v>42831</v>
      </c>
      <c r="F5878" s="9" t="str">
        <f t="shared" si="482"/>
        <v>0 days</v>
      </c>
      <c r="G5878" t="s">
        <v>1292</v>
      </c>
      <c r="H5878" t="s">
        <v>3165</v>
      </c>
      <c r="I5878" t="s">
        <v>3166</v>
      </c>
      <c r="J5878" t="s">
        <v>101</v>
      </c>
      <c r="K5878" t="s">
        <v>26</v>
      </c>
      <c r="L5878" t="s">
        <v>3272</v>
      </c>
      <c r="M5878" t="s">
        <v>1711</v>
      </c>
      <c r="N5878">
        <v>72401</v>
      </c>
      <c r="O5878" t="s">
        <v>29</v>
      </c>
      <c r="P5878" t="s">
        <v>5378</v>
      </c>
      <c r="Q5878" t="s">
        <v>45</v>
      </c>
      <c r="R5878" t="s">
        <v>74</v>
      </c>
      <c r="S5878" t="s">
        <v>5379</v>
      </c>
      <c r="T5878" s="9">
        <v>9.5399999999999991</v>
      </c>
      <c r="U5878">
        <v>3</v>
      </c>
      <c r="V5878" s="2">
        <v>0</v>
      </c>
      <c r="W5878" s="6">
        <v>4.3899999999999997</v>
      </c>
      <c r="X5878" s="14">
        <f>AA5878-W5878</f>
        <v>24.229999999999997</v>
      </c>
      <c r="Y5878" s="6">
        <f>T5878*U5878</f>
        <v>28.619999999999997</v>
      </c>
      <c r="Z5878" s="6">
        <f>Y5878*V5878</f>
        <v>0</v>
      </c>
      <c r="AA5878" s="6">
        <f t="shared" si="478"/>
        <v>28.619999999999997</v>
      </c>
    </row>
    <row r="5879" spans="2:27" x14ac:dyDescent="0.3">
      <c r="B5879">
        <v>5876</v>
      </c>
      <c r="C5879" t="s">
        <v>8554</v>
      </c>
      <c r="D5879" s="1">
        <v>42189</v>
      </c>
      <c r="E5879" s="1">
        <v>42251</v>
      </c>
      <c r="F5879" s="9" t="str">
        <f t="shared" si="482"/>
        <v>62 days</v>
      </c>
      <c r="G5879" t="s">
        <v>187</v>
      </c>
      <c r="H5879" t="s">
        <v>752</v>
      </c>
      <c r="I5879" t="s">
        <v>753</v>
      </c>
      <c r="J5879" t="s">
        <v>101</v>
      </c>
      <c r="K5879" t="s">
        <v>26</v>
      </c>
      <c r="L5879" t="s">
        <v>145</v>
      </c>
      <c r="M5879" t="s">
        <v>146</v>
      </c>
      <c r="N5879">
        <v>19140</v>
      </c>
      <c r="O5879" t="s">
        <v>147</v>
      </c>
      <c r="P5879" t="s">
        <v>2194</v>
      </c>
      <c r="Q5879" t="s">
        <v>45</v>
      </c>
      <c r="R5879" t="s">
        <v>67</v>
      </c>
      <c r="S5879" t="s">
        <v>2195</v>
      </c>
      <c r="T5879" s="9">
        <v>11.74</v>
      </c>
      <c r="U5879">
        <v>3</v>
      </c>
      <c r="V5879" s="2">
        <v>0.2</v>
      </c>
      <c r="W5879" s="6">
        <v>1.03</v>
      </c>
      <c r="X5879" s="14">
        <f>AA5879-W5879</f>
        <v>27.145999999999997</v>
      </c>
      <c r="Y5879" s="6">
        <f>T5879*U5879</f>
        <v>35.22</v>
      </c>
      <c r="Z5879" s="6">
        <f>Y5879*V5879</f>
        <v>7.0440000000000005</v>
      </c>
      <c r="AA5879" s="6">
        <f t="shared" si="478"/>
        <v>28.175999999999998</v>
      </c>
    </row>
    <row r="5880" spans="2:27" x14ac:dyDescent="0.3">
      <c r="B5880">
        <v>5877</v>
      </c>
      <c r="C5880" t="s">
        <v>8555</v>
      </c>
      <c r="D5880" s="1">
        <v>41780</v>
      </c>
      <c r="E5880" s="1">
        <v>41785</v>
      </c>
      <c r="F5880" s="9" t="str">
        <f t="shared" si="482"/>
        <v>5 days</v>
      </c>
      <c r="G5880" t="s">
        <v>49</v>
      </c>
      <c r="H5880" t="s">
        <v>3676</v>
      </c>
      <c r="I5880" t="s">
        <v>3677</v>
      </c>
      <c r="J5880" t="s">
        <v>101</v>
      </c>
      <c r="K5880" t="s">
        <v>26</v>
      </c>
      <c r="L5880" t="s">
        <v>1483</v>
      </c>
      <c r="M5880" t="s">
        <v>1247</v>
      </c>
      <c r="N5880">
        <v>1841</v>
      </c>
      <c r="O5880" t="s">
        <v>147</v>
      </c>
      <c r="P5880" t="s">
        <v>2601</v>
      </c>
      <c r="Q5880" t="s">
        <v>45</v>
      </c>
      <c r="R5880" t="s">
        <v>74</v>
      </c>
      <c r="S5880" t="s">
        <v>2602</v>
      </c>
      <c r="T5880" s="9">
        <v>447.86</v>
      </c>
      <c r="U5880">
        <v>7</v>
      </c>
      <c r="V5880" s="2">
        <v>0</v>
      </c>
      <c r="W5880" s="6">
        <v>219.45</v>
      </c>
      <c r="X5880" s="14">
        <f>AA5880-W5880</f>
        <v>2915.57</v>
      </c>
      <c r="Y5880" s="6">
        <f>T5880*U5880</f>
        <v>3135.02</v>
      </c>
      <c r="Z5880" s="6">
        <f>Y5880*V5880</f>
        <v>0</v>
      </c>
      <c r="AA5880" s="6">
        <f t="shared" si="478"/>
        <v>3135.02</v>
      </c>
    </row>
    <row r="5881" spans="2:27" x14ac:dyDescent="0.3">
      <c r="B5881">
        <v>5878</v>
      </c>
      <c r="C5881" t="s">
        <v>8555</v>
      </c>
      <c r="D5881" s="1">
        <v>41780</v>
      </c>
      <c r="E5881" s="1">
        <v>41785</v>
      </c>
      <c r="F5881" s="9" t="str">
        <f t="shared" si="482"/>
        <v>5 days</v>
      </c>
      <c r="G5881" t="s">
        <v>49</v>
      </c>
      <c r="H5881" t="s">
        <v>3676</v>
      </c>
      <c r="I5881" t="s">
        <v>3677</v>
      </c>
      <c r="J5881" t="s">
        <v>101</v>
      </c>
      <c r="K5881" t="s">
        <v>26</v>
      </c>
      <c r="L5881" t="s">
        <v>1483</v>
      </c>
      <c r="M5881" t="s">
        <v>1247</v>
      </c>
      <c r="N5881">
        <v>1841</v>
      </c>
      <c r="O5881" t="s">
        <v>147</v>
      </c>
      <c r="P5881" t="s">
        <v>7524</v>
      </c>
      <c r="Q5881" t="s">
        <v>45</v>
      </c>
      <c r="R5881" t="s">
        <v>89</v>
      </c>
      <c r="S5881" t="s">
        <v>7525</v>
      </c>
      <c r="T5881" s="9">
        <v>17.940000000000001</v>
      </c>
      <c r="U5881">
        <v>3</v>
      </c>
      <c r="V5881" s="2">
        <v>0</v>
      </c>
      <c r="W5881" s="6">
        <v>8.7899999999999991</v>
      </c>
      <c r="X5881" s="14">
        <f>AA5881-W5881</f>
        <v>45.030000000000008</v>
      </c>
      <c r="Y5881" s="6">
        <f>T5881*U5881</f>
        <v>53.820000000000007</v>
      </c>
      <c r="Z5881" s="6">
        <f>Y5881*V5881</f>
        <v>0</v>
      </c>
      <c r="AA5881" s="6">
        <f t="shared" si="478"/>
        <v>53.820000000000007</v>
      </c>
    </row>
    <row r="5882" spans="2:27" x14ac:dyDescent="0.3">
      <c r="B5882">
        <v>5879</v>
      </c>
      <c r="C5882" t="s">
        <v>8555</v>
      </c>
      <c r="D5882" s="1">
        <v>41780</v>
      </c>
      <c r="E5882" s="1">
        <v>41785</v>
      </c>
      <c r="F5882" s="9" t="str">
        <f t="shared" si="482"/>
        <v>5 days</v>
      </c>
      <c r="G5882" t="s">
        <v>49</v>
      </c>
      <c r="H5882" t="s">
        <v>3676</v>
      </c>
      <c r="I5882" t="s">
        <v>3677</v>
      </c>
      <c r="J5882" t="s">
        <v>101</v>
      </c>
      <c r="K5882" t="s">
        <v>26</v>
      </c>
      <c r="L5882" t="s">
        <v>1483</v>
      </c>
      <c r="M5882" t="s">
        <v>1247</v>
      </c>
      <c r="N5882">
        <v>1841</v>
      </c>
      <c r="O5882" t="s">
        <v>147</v>
      </c>
      <c r="P5882" t="s">
        <v>5600</v>
      </c>
      <c r="Q5882" t="s">
        <v>45</v>
      </c>
      <c r="R5882" t="s">
        <v>77</v>
      </c>
      <c r="S5882" t="s">
        <v>5601</v>
      </c>
      <c r="T5882" s="9">
        <v>245.88</v>
      </c>
      <c r="U5882">
        <v>6</v>
      </c>
      <c r="V5882" s="2">
        <v>0</v>
      </c>
      <c r="W5882" s="6">
        <v>68.849999999999994</v>
      </c>
      <c r="X5882" s="14">
        <f>AA5882-W5882</f>
        <v>1406.43</v>
      </c>
      <c r="Y5882" s="6">
        <f>T5882*U5882</f>
        <v>1475.28</v>
      </c>
      <c r="Z5882" s="6">
        <f>Y5882*V5882</f>
        <v>0</v>
      </c>
      <c r="AA5882" s="6">
        <f t="shared" si="478"/>
        <v>1475.28</v>
      </c>
    </row>
    <row r="5883" spans="2:27" x14ac:dyDescent="0.3">
      <c r="B5883">
        <v>5880</v>
      </c>
      <c r="C5883" t="s">
        <v>8556</v>
      </c>
      <c r="D5883" s="1">
        <v>42499</v>
      </c>
      <c r="E5883" s="1">
        <v>42683</v>
      </c>
      <c r="F5883" s="9" t="str">
        <f t="shared" si="482"/>
        <v>184 days</v>
      </c>
      <c r="G5883" t="s">
        <v>49</v>
      </c>
      <c r="H5883" t="s">
        <v>5255</v>
      </c>
      <c r="I5883" t="s">
        <v>5256</v>
      </c>
      <c r="J5883" t="s">
        <v>25</v>
      </c>
      <c r="K5883" t="s">
        <v>26</v>
      </c>
      <c r="L5883" t="s">
        <v>265</v>
      </c>
      <c r="M5883" t="s">
        <v>266</v>
      </c>
      <c r="N5883">
        <v>10011</v>
      </c>
      <c r="O5883" t="s">
        <v>147</v>
      </c>
      <c r="P5883" t="s">
        <v>5861</v>
      </c>
      <c r="Q5883" t="s">
        <v>45</v>
      </c>
      <c r="R5883" t="s">
        <v>89</v>
      </c>
      <c r="S5883" t="s">
        <v>5862</v>
      </c>
      <c r="T5883" s="9">
        <v>192.16</v>
      </c>
      <c r="U5883">
        <v>4</v>
      </c>
      <c r="V5883" s="2">
        <v>0</v>
      </c>
      <c r="W5883" s="6">
        <v>92.24</v>
      </c>
      <c r="X5883" s="14">
        <f>AA5883-W5883</f>
        <v>676.4</v>
      </c>
      <c r="Y5883" s="6">
        <f>T5883*U5883</f>
        <v>768.64</v>
      </c>
      <c r="Z5883" s="6">
        <f>Y5883*V5883</f>
        <v>0</v>
      </c>
      <c r="AA5883" s="6">
        <f t="shared" si="478"/>
        <v>768.64</v>
      </c>
    </row>
    <row r="5884" spans="2:27" x14ac:dyDescent="0.3">
      <c r="B5884">
        <v>5881</v>
      </c>
      <c r="C5884" t="s">
        <v>8557</v>
      </c>
      <c r="D5884" s="1">
        <v>42631</v>
      </c>
      <c r="E5884" s="1">
        <v>42635</v>
      </c>
      <c r="F5884" s="9" t="str">
        <f t="shared" si="482"/>
        <v>4 days</v>
      </c>
      <c r="G5884" t="s">
        <v>49</v>
      </c>
      <c r="H5884" t="s">
        <v>4015</v>
      </c>
      <c r="I5884" t="s">
        <v>4016</v>
      </c>
      <c r="J5884" t="s">
        <v>40</v>
      </c>
      <c r="K5884" t="s">
        <v>26</v>
      </c>
      <c r="L5884" t="s">
        <v>949</v>
      </c>
      <c r="M5884" t="s">
        <v>42</v>
      </c>
      <c r="N5884">
        <v>92105</v>
      </c>
      <c r="O5884" t="s">
        <v>43</v>
      </c>
      <c r="P5884" t="s">
        <v>1730</v>
      </c>
      <c r="Q5884" t="s">
        <v>31</v>
      </c>
      <c r="R5884" t="s">
        <v>35</v>
      </c>
      <c r="S5884" t="s">
        <v>1731</v>
      </c>
      <c r="T5884" s="9">
        <v>801.57</v>
      </c>
      <c r="U5884">
        <v>2</v>
      </c>
      <c r="V5884" s="2">
        <v>0.2</v>
      </c>
      <c r="W5884" s="6">
        <v>50.1</v>
      </c>
      <c r="X5884" s="14">
        <f>AA5884-W5884</f>
        <v>1232.4120000000003</v>
      </c>
      <c r="Y5884" s="6">
        <f>T5884*U5884</f>
        <v>1603.14</v>
      </c>
      <c r="Z5884" s="6">
        <f>Y5884*V5884</f>
        <v>320.62800000000004</v>
      </c>
      <c r="AA5884" s="6">
        <f t="shared" si="478"/>
        <v>1282.5120000000002</v>
      </c>
    </row>
    <row r="5885" spans="2:27" x14ac:dyDescent="0.3">
      <c r="B5885">
        <v>5882</v>
      </c>
      <c r="C5885" t="s">
        <v>8557</v>
      </c>
      <c r="D5885" s="1">
        <v>42631</v>
      </c>
      <c r="E5885" s="1">
        <v>42635</v>
      </c>
      <c r="F5885" s="9" t="str">
        <f t="shared" si="482"/>
        <v>4 days</v>
      </c>
      <c r="G5885" t="s">
        <v>49</v>
      </c>
      <c r="H5885" t="s">
        <v>4015</v>
      </c>
      <c r="I5885" t="s">
        <v>4016</v>
      </c>
      <c r="J5885" t="s">
        <v>40</v>
      </c>
      <c r="K5885" t="s">
        <v>26</v>
      </c>
      <c r="L5885" t="s">
        <v>949</v>
      </c>
      <c r="M5885" t="s">
        <v>42</v>
      </c>
      <c r="N5885">
        <v>92105</v>
      </c>
      <c r="O5885" t="s">
        <v>43</v>
      </c>
      <c r="P5885" t="s">
        <v>3282</v>
      </c>
      <c r="Q5885" t="s">
        <v>45</v>
      </c>
      <c r="R5885" t="s">
        <v>89</v>
      </c>
      <c r="S5885" t="s">
        <v>3283</v>
      </c>
      <c r="T5885" s="9">
        <v>368.91</v>
      </c>
      <c r="U5885">
        <v>9</v>
      </c>
      <c r="V5885" s="2">
        <v>0</v>
      </c>
      <c r="W5885" s="6">
        <v>180.77</v>
      </c>
      <c r="X5885" s="14">
        <f>AA5885-W5885</f>
        <v>3139.42</v>
      </c>
      <c r="Y5885" s="6">
        <f>T5885*U5885</f>
        <v>3320.19</v>
      </c>
      <c r="Z5885" s="6">
        <f>Y5885*V5885</f>
        <v>0</v>
      </c>
      <c r="AA5885" s="6">
        <f t="shared" si="478"/>
        <v>3320.19</v>
      </c>
    </row>
    <row r="5886" spans="2:27" x14ac:dyDescent="0.3">
      <c r="B5886">
        <v>5883</v>
      </c>
      <c r="C5886" t="s">
        <v>8557</v>
      </c>
      <c r="D5886" s="1">
        <v>42631</v>
      </c>
      <c r="E5886" s="1">
        <v>42635</v>
      </c>
      <c r="F5886" s="9" t="str">
        <f t="shared" si="482"/>
        <v>4 days</v>
      </c>
      <c r="G5886" t="s">
        <v>49</v>
      </c>
      <c r="H5886" t="s">
        <v>4015</v>
      </c>
      <c r="I5886" t="s">
        <v>4016</v>
      </c>
      <c r="J5886" t="s">
        <v>40</v>
      </c>
      <c r="K5886" t="s">
        <v>26</v>
      </c>
      <c r="L5886" t="s">
        <v>949</v>
      </c>
      <c r="M5886" t="s">
        <v>42</v>
      </c>
      <c r="N5886">
        <v>92105</v>
      </c>
      <c r="O5886" t="s">
        <v>43</v>
      </c>
      <c r="P5886" t="s">
        <v>3193</v>
      </c>
      <c r="Q5886" t="s">
        <v>31</v>
      </c>
      <c r="R5886" t="s">
        <v>35</v>
      </c>
      <c r="S5886" t="s">
        <v>3194</v>
      </c>
      <c r="T5886" s="9">
        <v>885.53</v>
      </c>
      <c r="U5886">
        <v>9</v>
      </c>
      <c r="V5886" s="2">
        <v>0.2</v>
      </c>
      <c r="W5886" s="6">
        <v>-99.62</v>
      </c>
      <c r="X5886" s="14">
        <f>AA5886-W5886</f>
        <v>6475.4359999999997</v>
      </c>
      <c r="Y5886" s="6">
        <f>T5886*U5886</f>
        <v>7969.7699999999995</v>
      </c>
      <c r="Z5886" s="6">
        <f>Y5886*V5886</f>
        <v>1593.954</v>
      </c>
      <c r="AA5886" s="6">
        <f t="shared" si="478"/>
        <v>6375.8159999999998</v>
      </c>
    </row>
    <row r="5887" spans="2:27" x14ac:dyDescent="0.3">
      <c r="B5887">
        <v>5884</v>
      </c>
      <c r="C5887" t="s">
        <v>8558</v>
      </c>
      <c r="D5887" s="1">
        <v>42442</v>
      </c>
      <c r="E5887" s="1">
        <v>42444</v>
      </c>
      <c r="F5887" s="9" t="str">
        <f t="shared" si="482"/>
        <v>2 days</v>
      </c>
      <c r="G5887" t="s">
        <v>22</v>
      </c>
      <c r="H5887" t="s">
        <v>4772</v>
      </c>
      <c r="I5887" t="s">
        <v>4773</v>
      </c>
      <c r="J5887" t="s">
        <v>40</v>
      </c>
      <c r="K5887" t="s">
        <v>26</v>
      </c>
      <c r="L5887" t="s">
        <v>126</v>
      </c>
      <c r="M5887" t="s">
        <v>42</v>
      </c>
      <c r="N5887">
        <v>94109</v>
      </c>
      <c r="O5887" t="s">
        <v>43</v>
      </c>
      <c r="P5887" t="s">
        <v>1484</v>
      </c>
      <c r="Q5887" t="s">
        <v>31</v>
      </c>
      <c r="R5887" t="s">
        <v>64</v>
      </c>
      <c r="S5887" t="s">
        <v>1485</v>
      </c>
      <c r="T5887" s="9">
        <v>28.28</v>
      </c>
      <c r="U5887">
        <v>2</v>
      </c>
      <c r="V5887" s="2">
        <v>0</v>
      </c>
      <c r="W5887" s="6">
        <v>7.35</v>
      </c>
      <c r="X5887" s="14">
        <f>AA5887-W5887</f>
        <v>49.21</v>
      </c>
      <c r="Y5887" s="6">
        <f>T5887*U5887</f>
        <v>56.56</v>
      </c>
      <c r="Z5887" s="6">
        <f>Y5887*V5887</f>
        <v>0</v>
      </c>
      <c r="AA5887" s="6">
        <f t="shared" si="478"/>
        <v>56.56</v>
      </c>
    </row>
    <row r="5888" spans="2:27" x14ac:dyDescent="0.3">
      <c r="B5888">
        <v>5885</v>
      </c>
      <c r="C5888" t="s">
        <v>8558</v>
      </c>
      <c r="D5888" s="1">
        <v>42442</v>
      </c>
      <c r="E5888" s="1">
        <v>42444</v>
      </c>
      <c r="F5888" s="9" t="str">
        <f t="shared" si="482"/>
        <v>2 days</v>
      </c>
      <c r="G5888" t="s">
        <v>22</v>
      </c>
      <c r="H5888" t="s">
        <v>4772</v>
      </c>
      <c r="I5888" t="s">
        <v>4773</v>
      </c>
      <c r="J5888" t="s">
        <v>40</v>
      </c>
      <c r="K5888" t="s">
        <v>26</v>
      </c>
      <c r="L5888" t="s">
        <v>126</v>
      </c>
      <c r="M5888" t="s">
        <v>42</v>
      </c>
      <c r="N5888">
        <v>94109</v>
      </c>
      <c r="O5888" t="s">
        <v>43</v>
      </c>
      <c r="P5888" t="s">
        <v>5597</v>
      </c>
      <c r="Q5888" t="s">
        <v>45</v>
      </c>
      <c r="R5888" t="s">
        <v>578</v>
      </c>
      <c r="S5888" t="s">
        <v>5598</v>
      </c>
      <c r="T5888" s="9">
        <v>4912.59</v>
      </c>
      <c r="U5888">
        <v>3</v>
      </c>
      <c r="V5888" s="2">
        <v>0</v>
      </c>
      <c r="W5888" s="6">
        <v>196.5</v>
      </c>
      <c r="X5888" s="14">
        <f>AA5888-W5888</f>
        <v>14541.27</v>
      </c>
      <c r="Y5888" s="6">
        <f>T5888*U5888</f>
        <v>14737.77</v>
      </c>
      <c r="Z5888" s="6">
        <f>Y5888*V5888</f>
        <v>0</v>
      </c>
      <c r="AA5888" s="6">
        <f t="shared" si="478"/>
        <v>14737.77</v>
      </c>
    </row>
    <row r="5889" spans="2:27" x14ac:dyDescent="0.3">
      <c r="B5889">
        <v>5886</v>
      </c>
      <c r="C5889" t="s">
        <v>8559</v>
      </c>
      <c r="D5889" s="1">
        <v>41928</v>
      </c>
      <c r="E5889" s="1">
        <v>41929</v>
      </c>
      <c r="F5889" s="9" t="str">
        <f t="shared" si="482"/>
        <v>1 days</v>
      </c>
      <c r="G5889" t="s">
        <v>1292</v>
      </c>
      <c r="H5889" t="s">
        <v>1749</v>
      </c>
      <c r="I5889" t="s">
        <v>1750</v>
      </c>
      <c r="J5889" t="s">
        <v>25</v>
      </c>
      <c r="K5889" t="s">
        <v>26</v>
      </c>
      <c r="L5889" t="s">
        <v>126</v>
      </c>
      <c r="M5889" t="s">
        <v>42</v>
      </c>
      <c r="N5889">
        <v>94110</v>
      </c>
      <c r="O5889" t="s">
        <v>43</v>
      </c>
      <c r="P5889" t="s">
        <v>3728</v>
      </c>
      <c r="Q5889" t="s">
        <v>45</v>
      </c>
      <c r="R5889" t="s">
        <v>74</v>
      </c>
      <c r="S5889" t="s">
        <v>3729</v>
      </c>
      <c r="T5889" s="9">
        <v>14.35</v>
      </c>
      <c r="U5889">
        <v>3</v>
      </c>
      <c r="V5889" s="2">
        <v>0.2</v>
      </c>
      <c r="W5889" s="6">
        <v>5.0199999999999996</v>
      </c>
      <c r="X5889" s="14">
        <f>AA5889-W5889</f>
        <v>29.419999999999998</v>
      </c>
      <c r="Y5889" s="6">
        <f>T5889*U5889</f>
        <v>43.05</v>
      </c>
      <c r="Z5889" s="6">
        <f>Y5889*V5889</f>
        <v>8.61</v>
      </c>
      <c r="AA5889" s="6">
        <f t="shared" si="478"/>
        <v>34.44</v>
      </c>
    </row>
    <row r="5890" spans="2:27" x14ac:dyDescent="0.3">
      <c r="B5890">
        <v>5887</v>
      </c>
      <c r="C5890" t="s">
        <v>8559</v>
      </c>
      <c r="D5890" s="1">
        <v>41928</v>
      </c>
      <c r="E5890" s="1">
        <v>41929</v>
      </c>
      <c r="F5890" s="9" t="str">
        <f t="shared" si="482"/>
        <v>1 days</v>
      </c>
      <c r="G5890" t="s">
        <v>1292</v>
      </c>
      <c r="H5890" t="s">
        <v>1749</v>
      </c>
      <c r="I5890" t="s">
        <v>1750</v>
      </c>
      <c r="J5890" t="s">
        <v>25</v>
      </c>
      <c r="K5890" t="s">
        <v>26</v>
      </c>
      <c r="L5890" t="s">
        <v>126</v>
      </c>
      <c r="M5890" t="s">
        <v>42</v>
      </c>
      <c r="N5890">
        <v>94110</v>
      </c>
      <c r="O5890" t="s">
        <v>43</v>
      </c>
      <c r="P5890" t="s">
        <v>2357</v>
      </c>
      <c r="Q5890" t="s">
        <v>70</v>
      </c>
      <c r="R5890" t="s">
        <v>160</v>
      </c>
      <c r="S5890" t="s">
        <v>2358</v>
      </c>
      <c r="T5890" s="9">
        <v>179.97</v>
      </c>
      <c r="U5890">
        <v>3</v>
      </c>
      <c r="V5890" s="2">
        <v>0</v>
      </c>
      <c r="W5890" s="6">
        <v>86.39</v>
      </c>
      <c r="X5890" s="14">
        <f>AA5890-W5890</f>
        <v>453.52</v>
      </c>
      <c r="Y5890" s="6">
        <f>T5890*U5890</f>
        <v>539.91</v>
      </c>
      <c r="Z5890" s="6">
        <f>Y5890*V5890</f>
        <v>0</v>
      </c>
      <c r="AA5890" s="6">
        <f t="shared" si="478"/>
        <v>539.91</v>
      </c>
    </row>
    <row r="5891" spans="2:27" x14ac:dyDescent="0.3">
      <c r="B5891">
        <v>5888</v>
      </c>
      <c r="C5891" t="s">
        <v>8560</v>
      </c>
      <c r="D5891" s="1">
        <v>42957</v>
      </c>
      <c r="E5891" s="1">
        <v>43049</v>
      </c>
      <c r="F5891" s="9" t="str">
        <f t="shared" si="482"/>
        <v>92 days</v>
      </c>
      <c r="G5891" t="s">
        <v>187</v>
      </c>
      <c r="H5891" t="s">
        <v>8561</v>
      </c>
      <c r="I5891" t="s">
        <v>8562</v>
      </c>
      <c r="J5891" t="s">
        <v>40</v>
      </c>
      <c r="K5891" t="s">
        <v>26</v>
      </c>
      <c r="L5891" t="s">
        <v>7313</v>
      </c>
      <c r="M5891" t="s">
        <v>1402</v>
      </c>
      <c r="N5891">
        <v>2920</v>
      </c>
      <c r="O5891" t="s">
        <v>147</v>
      </c>
      <c r="P5891" t="s">
        <v>5564</v>
      </c>
      <c r="Q5891" t="s">
        <v>45</v>
      </c>
      <c r="R5891" t="s">
        <v>58</v>
      </c>
      <c r="S5891" t="s">
        <v>5565</v>
      </c>
      <c r="T5891" s="9">
        <v>42.76</v>
      </c>
      <c r="U5891">
        <v>1</v>
      </c>
      <c r="V5891" s="2">
        <v>0</v>
      </c>
      <c r="W5891" s="6">
        <v>11.12</v>
      </c>
      <c r="X5891" s="14">
        <f>AA5891-W5891</f>
        <v>31.64</v>
      </c>
      <c r="Y5891" s="6">
        <f>T5891*U5891</f>
        <v>42.76</v>
      </c>
      <c r="Z5891" s="6">
        <f>Y5891*V5891</f>
        <v>0</v>
      </c>
      <c r="AA5891" s="6">
        <f t="shared" si="478"/>
        <v>42.76</v>
      </c>
    </row>
    <row r="5892" spans="2:27" x14ac:dyDescent="0.3">
      <c r="B5892">
        <v>5889</v>
      </c>
      <c r="C5892" t="s">
        <v>8563</v>
      </c>
      <c r="D5892" s="1">
        <v>42190</v>
      </c>
      <c r="E5892" s="1">
        <v>42343</v>
      </c>
      <c r="F5892" s="9" t="str">
        <f t="shared" si="482"/>
        <v>153 days</v>
      </c>
      <c r="G5892" t="s">
        <v>49</v>
      </c>
      <c r="H5892" t="s">
        <v>3533</v>
      </c>
      <c r="I5892" t="s">
        <v>3534</v>
      </c>
      <c r="J5892" t="s">
        <v>25</v>
      </c>
      <c r="K5892" t="s">
        <v>26</v>
      </c>
      <c r="L5892" t="s">
        <v>8564</v>
      </c>
      <c r="M5892" t="s">
        <v>28</v>
      </c>
      <c r="N5892">
        <v>42301</v>
      </c>
      <c r="O5892" t="s">
        <v>29</v>
      </c>
      <c r="P5892" t="s">
        <v>8565</v>
      </c>
      <c r="Q5892" t="s">
        <v>45</v>
      </c>
      <c r="R5892" t="s">
        <v>89</v>
      </c>
      <c r="S5892" t="s">
        <v>8566</v>
      </c>
      <c r="T5892" s="9">
        <v>45.68</v>
      </c>
      <c r="U5892">
        <v>2</v>
      </c>
      <c r="V5892" s="2">
        <v>0</v>
      </c>
      <c r="W5892" s="6">
        <v>21.01</v>
      </c>
      <c r="X5892" s="14">
        <f>AA5892-W5892</f>
        <v>70.349999999999994</v>
      </c>
      <c r="Y5892" s="6">
        <f>T5892*U5892</f>
        <v>91.36</v>
      </c>
      <c r="Z5892" s="6">
        <f>Y5892*V5892</f>
        <v>0</v>
      </c>
      <c r="AA5892" s="6">
        <f t="shared" si="478"/>
        <v>91.36</v>
      </c>
    </row>
    <row r="5893" spans="2:27" x14ac:dyDescent="0.3">
      <c r="B5893">
        <v>5890</v>
      </c>
      <c r="C5893" t="s">
        <v>8567</v>
      </c>
      <c r="D5893" s="1">
        <v>42474</v>
      </c>
      <c r="E5893" s="1">
        <v>42477</v>
      </c>
      <c r="F5893" s="9" t="str">
        <f t="shared" si="482"/>
        <v>3 days</v>
      </c>
      <c r="G5893" t="s">
        <v>187</v>
      </c>
      <c r="H5893" t="s">
        <v>7990</v>
      </c>
      <c r="I5893" t="s">
        <v>7991</v>
      </c>
      <c r="J5893" t="s">
        <v>25</v>
      </c>
      <c r="K5893" t="s">
        <v>26</v>
      </c>
      <c r="L5893" t="s">
        <v>4500</v>
      </c>
      <c r="M5893" t="s">
        <v>2741</v>
      </c>
      <c r="N5893">
        <v>21215</v>
      </c>
      <c r="O5893" t="s">
        <v>147</v>
      </c>
      <c r="P5893" t="s">
        <v>4375</v>
      </c>
      <c r="Q5893" t="s">
        <v>45</v>
      </c>
      <c r="R5893" t="s">
        <v>74</v>
      </c>
      <c r="S5893" t="s">
        <v>4376</v>
      </c>
      <c r="T5893" s="9">
        <v>25.06</v>
      </c>
      <c r="U5893">
        <v>2</v>
      </c>
      <c r="V5893" s="2">
        <v>0</v>
      </c>
      <c r="W5893" s="6">
        <v>11.78</v>
      </c>
      <c r="X5893" s="14">
        <f>AA5893-W5893</f>
        <v>38.339999999999996</v>
      </c>
      <c r="Y5893" s="6">
        <f>T5893*U5893</f>
        <v>50.12</v>
      </c>
      <c r="Z5893" s="6">
        <f>Y5893*V5893</f>
        <v>0</v>
      </c>
      <c r="AA5893" s="6">
        <f t="shared" ref="AA5893:AA5956" si="483">Y5893-Z5893</f>
        <v>50.12</v>
      </c>
    </row>
    <row r="5894" spans="2:27" x14ac:dyDescent="0.3">
      <c r="B5894">
        <v>5891</v>
      </c>
      <c r="C5894" t="s">
        <v>8568</v>
      </c>
      <c r="D5894" s="1">
        <v>42695</v>
      </c>
      <c r="E5894" s="1">
        <v>42700</v>
      </c>
      <c r="F5894" s="9" t="str">
        <f t="shared" si="482"/>
        <v>5 days</v>
      </c>
      <c r="G5894" t="s">
        <v>49</v>
      </c>
      <c r="H5894" t="s">
        <v>7425</v>
      </c>
      <c r="I5894" t="s">
        <v>7426</v>
      </c>
      <c r="J5894" t="s">
        <v>25</v>
      </c>
      <c r="K5894" t="s">
        <v>26</v>
      </c>
      <c r="L5894" t="s">
        <v>302</v>
      </c>
      <c r="M5894" t="s">
        <v>210</v>
      </c>
      <c r="N5894">
        <v>60610</v>
      </c>
      <c r="O5894" t="s">
        <v>104</v>
      </c>
      <c r="P5894" t="s">
        <v>2707</v>
      </c>
      <c r="Q5894" t="s">
        <v>45</v>
      </c>
      <c r="R5894" t="s">
        <v>89</v>
      </c>
      <c r="S5894" t="s">
        <v>2708</v>
      </c>
      <c r="T5894" s="9">
        <v>38.43</v>
      </c>
      <c r="U5894">
        <v>1</v>
      </c>
      <c r="V5894" s="2">
        <v>0.2</v>
      </c>
      <c r="W5894" s="6">
        <v>13.45</v>
      </c>
      <c r="X5894" s="14">
        <f>AA5894-W5894</f>
        <v>17.294</v>
      </c>
      <c r="Y5894" s="6">
        <f>T5894*U5894</f>
        <v>38.43</v>
      </c>
      <c r="Z5894" s="6">
        <f>Y5894*V5894</f>
        <v>7.6859999999999999</v>
      </c>
      <c r="AA5894" s="6">
        <f t="shared" si="483"/>
        <v>30.744</v>
      </c>
    </row>
    <row r="5895" spans="2:27" x14ac:dyDescent="0.3">
      <c r="B5895">
        <v>5892</v>
      </c>
      <c r="C5895" t="s">
        <v>8568</v>
      </c>
      <c r="D5895" s="1">
        <v>42695</v>
      </c>
      <c r="E5895" s="1">
        <v>42700</v>
      </c>
      <c r="F5895" s="9" t="str">
        <f t="shared" si="482"/>
        <v>5 days</v>
      </c>
      <c r="G5895" t="s">
        <v>49</v>
      </c>
      <c r="H5895" t="s">
        <v>7425</v>
      </c>
      <c r="I5895" t="s">
        <v>7426</v>
      </c>
      <c r="J5895" t="s">
        <v>25</v>
      </c>
      <c r="K5895" t="s">
        <v>26</v>
      </c>
      <c r="L5895" t="s">
        <v>302</v>
      </c>
      <c r="M5895" t="s">
        <v>210</v>
      </c>
      <c r="N5895">
        <v>60610</v>
      </c>
      <c r="O5895" t="s">
        <v>104</v>
      </c>
      <c r="P5895" t="s">
        <v>635</v>
      </c>
      <c r="Q5895" t="s">
        <v>45</v>
      </c>
      <c r="R5895" t="s">
        <v>58</v>
      </c>
      <c r="S5895" t="s">
        <v>636</v>
      </c>
      <c r="T5895" s="9">
        <v>21.57</v>
      </c>
      <c r="U5895">
        <v>2</v>
      </c>
      <c r="V5895" s="2">
        <v>0.2</v>
      </c>
      <c r="W5895" s="6">
        <v>1.62</v>
      </c>
      <c r="X5895" s="14">
        <f>AA5895-W5895</f>
        <v>32.892000000000003</v>
      </c>
      <c r="Y5895" s="6">
        <f>T5895*U5895</f>
        <v>43.14</v>
      </c>
      <c r="Z5895" s="6">
        <f>Y5895*V5895</f>
        <v>8.6280000000000001</v>
      </c>
      <c r="AA5895" s="6">
        <f t="shared" si="483"/>
        <v>34.512</v>
      </c>
    </row>
    <row r="5896" spans="2:27" x14ac:dyDescent="0.3">
      <c r="B5896">
        <v>5893</v>
      </c>
      <c r="C5896" t="s">
        <v>8568</v>
      </c>
      <c r="D5896" s="1">
        <v>42695</v>
      </c>
      <c r="E5896" s="1">
        <v>42700</v>
      </c>
      <c r="F5896" s="9" t="str">
        <f t="shared" si="482"/>
        <v>5 days</v>
      </c>
      <c r="G5896" t="s">
        <v>49</v>
      </c>
      <c r="H5896" t="s">
        <v>7425</v>
      </c>
      <c r="I5896" t="s">
        <v>7426</v>
      </c>
      <c r="J5896" t="s">
        <v>25</v>
      </c>
      <c r="K5896" t="s">
        <v>26</v>
      </c>
      <c r="L5896" t="s">
        <v>302</v>
      </c>
      <c r="M5896" t="s">
        <v>210</v>
      </c>
      <c r="N5896">
        <v>60610</v>
      </c>
      <c r="O5896" t="s">
        <v>104</v>
      </c>
      <c r="P5896" t="s">
        <v>662</v>
      </c>
      <c r="Q5896" t="s">
        <v>70</v>
      </c>
      <c r="R5896" t="s">
        <v>160</v>
      </c>
      <c r="S5896" t="s">
        <v>663</v>
      </c>
      <c r="T5896" s="9">
        <v>81.58</v>
      </c>
      <c r="U5896">
        <v>3</v>
      </c>
      <c r="V5896" s="2">
        <v>0.2</v>
      </c>
      <c r="W5896" s="6">
        <v>2.04</v>
      </c>
      <c r="X5896" s="14">
        <f>AA5896-W5896</f>
        <v>193.75200000000001</v>
      </c>
      <c r="Y5896" s="6">
        <f>T5896*U5896</f>
        <v>244.74</v>
      </c>
      <c r="Z5896" s="6">
        <f>Y5896*V5896</f>
        <v>48.948000000000008</v>
      </c>
      <c r="AA5896" s="6">
        <f t="shared" si="483"/>
        <v>195.792</v>
      </c>
    </row>
    <row r="5897" spans="2:27" x14ac:dyDescent="0.3">
      <c r="B5897">
        <v>5894</v>
      </c>
      <c r="C5897" t="s">
        <v>8569</v>
      </c>
      <c r="D5897" s="1">
        <v>43017</v>
      </c>
      <c r="E5897" s="1">
        <v>42992</v>
      </c>
      <c r="F5897" s="23" t="s">
        <v>10956</v>
      </c>
      <c r="G5897" t="s">
        <v>49</v>
      </c>
      <c r="H5897" t="s">
        <v>7953</v>
      </c>
      <c r="I5897" t="s">
        <v>7954</v>
      </c>
      <c r="J5897" t="s">
        <v>25</v>
      </c>
      <c r="K5897" t="s">
        <v>26</v>
      </c>
      <c r="L5897" t="s">
        <v>1740</v>
      </c>
      <c r="M5897" t="s">
        <v>1274</v>
      </c>
      <c r="N5897">
        <v>30318</v>
      </c>
      <c r="O5897" t="s">
        <v>29</v>
      </c>
      <c r="P5897" t="s">
        <v>3904</v>
      </c>
      <c r="Q5897" t="s">
        <v>45</v>
      </c>
      <c r="R5897" t="s">
        <v>74</v>
      </c>
      <c r="S5897" t="s">
        <v>3905</v>
      </c>
      <c r="T5897" s="9">
        <v>2.78</v>
      </c>
      <c r="U5897">
        <v>1</v>
      </c>
      <c r="V5897" s="2">
        <v>0</v>
      </c>
      <c r="W5897" s="6">
        <v>1.36</v>
      </c>
      <c r="X5897" s="14">
        <f>AA5897-W5897</f>
        <v>1.4199999999999997</v>
      </c>
      <c r="Y5897" s="6">
        <f>T5897*U5897</f>
        <v>2.78</v>
      </c>
      <c r="Z5897" s="6">
        <f>Y5897*V5897</f>
        <v>0</v>
      </c>
      <c r="AA5897" s="6">
        <f t="shared" si="483"/>
        <v>2.78</v>
      </c>
    </row>
    <row r="5898" spans="2:27" x14ac:dyDescent="0.3">
      <c r="B5898">
        <v>5895</v>
      </c>
      <c r="C5898" t="s">
        <v>8570</v>
      </c>
      <c r="D5898" s="1">
        <v>42987</v>
      </c>
      <c r="E5898" s="1">
        <v>42992</v>
      </c>
      <c r="F5898" s="9" t="str">
        <f t="shared" ref="F5898:F5902" si="484">DATEDIF(D5898,E5898,"d")&amp;" days"</f>
        <v>5 days</v>
      </c>
      <c r="G5898" t="s">
        <v>49</v>
      </c>
      <c r="H5898" t="s">
        <v>3947</v>
      </c>
      <c r="I5898" t="s">
        <v>3948</v>
      </c>
      <c r="J5898" t="s">
        <v>40</v>
      </c>
      <c r="K5898" t="s">
        <v>26</v>
      </c>
      <c r="L5898" t="s">
        <v>41</v>
      </c>
      <c r="M5898" t="s">
        <v>42</v>
      </c>
      <c r="N5898">
        <v>90036</v>
      </c>
      <c r="O5898" t="s">
        <v>43</v>
      </c>
      <c r="P5898" t="s">
        <v>5275</v>
      </c>
      <c r="Q5898" t="s">
        <v>45</v>
      </c>
      <c r="R5898" t="s">
        <v>58</v>
      </c>
      <c r="S5898" t="s">
        <v>5276</v>
      </c>
      <c r="T5898" s="9">
        <v>99.87</v>
      </c>
      <c r="U5898">
        <v>3</v>
      </c>
      <c r="V5898" s="2">
        <v>0</v>
      </c>
      <c r="W5898" s="6">
        <v>23.97</v>
      </c>
      <c r="X5898" s="14">
        <f>AA5898-W5898</f>
        <v>275.64</v>
      </c>
      <c r="Y5898" s="6">
        <f>T5898*U5898</f>
        <v>299.61</v>
      </c>
      <c r="Z5898" s="6">
        <f>Y5898*V5898</f>
        <v>0</v>
      </c>
      <c r="AA5898" s="6">
        <f t="shared" si="483"/>
        <v>299.61</v>
      </c>
    </row>
    <row r="5899" spans="2:27" x14ac:dyDescent="0.3">
      <c r="B5899">
        <v>5896</v>
      </c>
      <c r="C5899" t="s">
        <v>8571</v>
      </c>
      <c r="D5899" s="1">
        <v>41650</v>
      </c>
      <c r="E5899" s="1">
        <v>41862</v>
      </c>
      <c r="F5899" s="9" t="str">
        <f t="shared" si="484"/>
        <v>212 days</v>
      </c>
      <c r="G5899" t="s">
        <v>49</v>
      </c>
      <c r="H5899" t="s">
        <v>4059</v>
      </c>
      <c r="I5899" t="s">
        <v>4060</v>
      </c>
      <c r="J5899" t="s">
        <v>101</v>
      </c>
      <c r="K5899" t="s">
        <v>26</v>
      </c>
      <c r="L5899" t="s">
        <v>41</v>
      </c>
      <c r="M5899" t="s">
        <v>42</v>
      </c>
      <c r="N5899">
        <v>90049</v>
      </c>
      <c r="O5899" t="s">
        <v>43</v>
      </c>
      <c r="P5899" t="s">
        <v>8465</v>
      </c>
      <c r="Q5899" t="s">
        <v>45</v>
      </c>
      <c r="R5899" t="s">
        <v>46</v>
      </c>
      <c r="S5899" t="s">
        <v>8466</v>
      </c>
      <c r="T5899" s="9">
        <v>44.4</v>
      </c>
      <c r="U5899">
        <v>3</v>
      </c>
      <c r="V5899" s="2">
        <v>0</v>
      </c>
      <c r="W5899" s="6">
        <v>22.2</v>
      </c>
      <c r="X5899" s="14">
        <f>AA5899-W5899</f>
        <v>110.99999999999999</v>
      </c>
      <c r="Y5899" s="6">
        <f>T5899*U5899</f>
        <v>133.19999999999999</v>
      </c>
      <c r="Z5899" s="6">
        <f>Y5899*V5899</f>
        <v>0</v>
      </c>
      <c r="AA5899" s="6">
        <f t="shared" si="483"/>
        <v>133.19999999999999</v>
      </c>
    </row>
    <row r="5900" spans="2:27" x14ac:dyDescent="0.3">
      <c r="B5900">
        <v>5897</v>
      </c>
      <c r="C5900" t="s">
        <v>8571</v>
      </c>
      <c r="D5900" s="1">
        <v>41650</v>
      </c>
      <c r="E5900" s="1">
        <v>41862</v>
      </c>
      <c r="F5900" s="9" t="str">
        <f t="shared" si="484"/>
        <v>212 days</v>
      </c>
      <c r="G5900" t="s">
        <v>49</v>
      </c>
      <c r="H5900" t="s">
        <v>4059</v>
      </c>
      <c r="I5900" t="s">
        <v>4060</v>
      </c>
      <c r="J5900" t="s">
        <v>101</v>
      </c>
      <c r="K5900" t="s">
        <v>26</v>
      </c>
      <c r="L5900" t="s">
        <v>41</v>
      </c>
      <c r="M5900" t="s">
        <v>42</v>
      </c>
      <c r="N5900">
        <v>90049</v>
      </c>
      <c r="O5900" t="s">
        <v>43</v>
      </c>
      <c r="P5900" t="s">
        <v>4458</v>
      </c>
      <c r="Q5900" t="s">
        <v>45</v>
      </c>
      <c r="R5900" t="s">
        <v>89</v>
      </c>
      <c r="S5900" t="s">
        <v>185</v>
      </c>
      <c r="T5900" s="9">
        <v>21.4</v>
      </c>
      <c r="U5900">
        <v>5</v>
      </c>
      <c r="V5900" s="2">
        <v>0</v>
      </c>
      <c r="W5900" s="6">
        <v>9.6300000000000008</v>
      </c>
      <c r="X5900" s="14">
        <f>AA5900-W5900</f>
        <v>97.37</v>
      </c>
      <c r="Y5900" s="6">
        <f>T5900*U5900</f>
        <v>107</v>
      </c>
      <c r="Z5900" s="6">
        <f>Y5900*V5900</f>
        <v>0</v>
      </c>
      <c r="AA5900" s="6">
        <f t="shared" si="483"/>
        <v>107</v>
      </c>
    </row>
    <row r="5901" spans="2:27" x14ac:dyDescent="0.3">
      <c r="B5901">
        <v>5898</v>
      </c>
      <c r="C5901" t="s">
        <v>8572</v>
      </c>
      <c r="D5901" s="1">
        <v>42433</v>
      </c>
      <c r="E5901" s="1">
        <v>42617</v>
      </c>
      <c r="F5901" s="9" t="str">
        <f t="shared" si="484"/>
        <v>184 days</v>
      </c>
      <c r="G5901" t="s">
        <v>49</v>
      </c>
      <c r="H5901" t="s">
        <v>124</v>
      </c>
      <c r="I5901" t="s">
        <v>125</v>
      </c>
      <c r="J5901" t="s">
        <v>25</v>
      </c>
      <c r="K5901" t="s">
        <v>26</v>
      </c>
      <c r="L5901" t="s">
        <v>1468</v>
      </c>
      <c r="M5901" t="s">
        <v>253</v>
      </c>
      <c r="N5901">
        <v>47374</v>
      </c>
      <c r="O5901" t="s">
        <v>104</v>
      </c>
      <c r="P5901" t="s">
        <v>411</v>
      </c>
      <c r="Q5901" t="s">
        <v>31</v>
      </c>
      <c r="R5901" t="s">
        <v>64</v>
      </c>
      <c r="S5901" t="s">
        <v>412</v>
      </c>
      <c r="T5901" s="9">
        <v>71.12</v>
      </c>
      <c r="U5901">
        <v>4</v>
      </c>
      <c r="V5901" s="2">
        <v>0</v>
      </c>
      <c r="W5901" s="6">
        <v>22.05</v>
      </c>
      <c r="X5901" s="14">
        <f>AA5901-W5901</f>
        <v>262.43</v>
      </c>
      <c r="Y5901" s="6">
        <f>T5901*U5901</f>
        <v>284.48</v>
      </c>
      <c r="Z5901" s="6">
        <f>Y5901*V5901</f>
        <v>0</v>
      </c>
      <c r="AA5901" s="6">
        <f t="shared" si="483"/>
        <v>284.48</v>
      </c>
    </row>
    <row r="5902" spans="2:27" x14ac:dyDescent="0.3">
      <c r="B5902">
        <v>5899</v>
      </c>
      <c r="C5902" t="s">
        <v>8572</v>
      </c>
      <c r="D5902" s="1">
        <v>42433</v>
      </c>
      <c r="E5902" s="1">
        <v>42617</v>
      </c>
      <c r="F5902" s="9" t="str">
        <f t="shared" si="484"/>
        <v>184 days</v>
      </c>
      <c r="G5902" t="s">
        <v>49</v>
      </c>
      <c r="H5902" t="s">
        <v>124</v>
      </c>
      <c r="I5902" t="s">
        <v>125</v>
      </c>
      <c r="J5902" t="s">
        <v>25</v>
      </c>
      <c r="K5902" t="s">
        <v>26</v>
      </c>
      <c r="L5902" t="s">
        <v>1468</v>
      </c>
      <c r="M5902" t="s">
        <v>253</v>
      </c>
      <c r="N5902">
        <v>47374</v>
      </c>
      <c r="O5902" t="s">
        <v>104</v>
      </c>
      <c r="P5902" t="s">
        <v>5873</v>
      </c>
      <c r="Q5902" t="s">
        <v>70</v>
      </c>
      <c r="R5902" t="s">
        <v>71</v>
      </c>
      <c r="S5902" t="s">
        <v>5874</v>
      </c>
      <c r="T5902" s="9">
        <v>259.95999999999998</v>
      </c>
      <c r="U5902">
        <v>4</v>
      </c>
      <c r="V5902" s="2">
        <v>0</v>
      </c>
      <c r="W5902" s="6">
        <v>124.78</v>
      </c>
      <c r="X5902" s="14">
        <f>AA5902-W5902</f>
        <v>915.06</v>
      </c>
      <c r="Y5902" s="6">
        <f>T5902*U5902</f>
        <v>1039.8399999999999</v>
      </c>
      <c r="Z5902" s="6">
        <f>Y5902*V5902</f>
        <v>0</v>
      </c>
      <c r="AA5902" s="6">
        <f t="shared" si="483"/>
        <v>1039.8399999999999</v>
      </c>
    </row>
    <row r="5903" spans="2:27" x14ac:dyDescent="0.3">
      <c r="B5903">
        <v>5900</v>
      </c>
      <c r="C5903" t="s">
        <v>8573</v>
      </c>
      <c r="D5903" s="1">
        <v>43070</v>
      </c>
      <c r="E5903" s="1">
        <v>42751</v>
      </c>
      <c r="F5903" s="23" t="s">
        <v>10956</v>
      </c>
      <c r="G5903" t="s">
        <v>49</v>
      </c>
      <c r="H5903" t="s">
        <v>2685</v>
      </c>
      <c r="I5903" t="s">
        <v>2686</v>
      </c>
      <c r="J5903" t="s">
        <v>40</v>
      </c>
      <c r="K5903" t="s">
        <v>26</v>
      </c>
      <c r="L5903" t="s">
        <v>126</v>
      </c>
      <c r="M5903" t="s">
        <v>42</v>
      </c>
      <c r="N5903">
        <v>94110</v>
      </c>
      <c r="O5903" t="s">
        <v>43</v>
      </c>
      <c r="P5903" t="s">
        <v>4695</v>
      </c>
      <c r="Q5903" t="s">
        <v>45</v>
      </c>
      <c r="R5903" t="s">
        <v>172</v>
      </c>
      <c r="S5903" t="s">
        <v>670</v>
      </c>
      <c r="T5903" s="9">
        <v>9.7799999999999994</v>
      </c>
      <c r="U5903">
        <v>1</v>
      </c>
      <c r="V5903" s="2">
        <v>0</v>
      </c>
      <c r="W5903" s="6">
        <v>4.8899999999999997</v>
      </c>
      <c r="X5903" s="14">
        <f>AA5903-W5903</f>
        <v>4.8899999999999997</v>
      </c>
      <c r="Y5903" s="6">
        <f>T5903*U5903</f>
        <v>9.7799999999999994</v>
      </c>
      <c r="Z5903" s="6">
        <f>Y5903*V5903</f>
        <v>0</v>
      </c>
      <c r="AA5903" s="6">
        <f t="shared" si="483"/>
        <v>9.7799999999999994</v>
      </c>
    </row>
    <row r="5904" spans="2:27" x14ac:dyDescent="0.3">
      <c r="B5904">
        <v>5901</v>
      </c>
      <c r="C5904" t="s">
        <v>8574</v>
      </c>
      <c r="D5904" s="1">
        <v>42328</v>
      </c>
      <c r="E5904" s="1">
        <v>42332</v>
      </c>
      <c r="F5904" s="9" t="str">
        <f>DATEDIF(D5904,E5904,"d")&amp;" days"</f>
        <v>4 days</v>
      </c>
      <c r="G5904" t="s">
        <v>49</v>
      </c>
      <c r="H5904" t="s">
        <v>5125</v>
      </c>
      <c r="I5904" t="s">
        <v>5126</v>
      </c>
      <c r="J5904" t="s">
        <v>101</v>
      </c>
      <c r="K5904" t="s">
        <v>26</v>
      </c>
      <c r="L5904" t="s">
        <v>126</v>
      </c>
      <c r="M5904" t="s">
        <v>42</v>
      </c>
      <c r="N5904">
        <v>94122</v>
      </c>
      <c r="O5904" t="s">
        <v>43</v>
      </c>
      <c r="P5904" t="s">
        <v>1836</v>
      </c>
      <c r="Q5904" t="s">
        <v>45</v>
      </c>
      <c r="R5904" t="s">
        <v>74</v>
      </c>
      <c r="S5904" t="s">
        <v>1837</v>
      </c>
      <c r="T5904" s="9">
        <v>24.19</v>
      </c>
      <c r="U5904">
        <v>9</v>
      </c>
      <c r="V5904" s="2">
        <v>0.2</v>
      </c>
      <c r="W5904" s="6">
        <v>7.56</v>
      </c>
      <c r="X5904" s="14">
        <f>AA5904-W5904</f>
        <v>166.608</v>
      </c>
      <c r="Y5904" s="6">
        <f>T5904*U5904</f>
        <v>217.71</v>
      </c>
      <c r="Z5904" s="6">
        <f>Y5904*V5904</f>
        <v>43.542000000000002</v>
      </c>
      <c r="AA5904" s="6">
        <f t="shared" si="483"/>
        <v>174.16800000000001</v>
      </c>
    </row>
    <row r="5905" spans="2:27" x14ac:dyDescent="0.3">
      <c r="B5905">
        <v>5902</v>
      </c>
      <c r="C5905" t="s">
        <v>8575</v>
      </c>
      <c r="D5905" s="1">
        <v>42701</v>
      </c>
      <c r="E5905" s="1">
        <v>42412</v>
      </c>
      <c r="F5905" s="23" t="s">
        <v>10956</v>
      </c>
      <c r="G5905" t="s">
        <v>49</v>
      </c>
      <c r="H5905" t="s">
        <v>2754</v>
      </c>
      <c r="I5905" t="s">
        <v>2755</v>
      </c>
      <c r="J5905" t="s">
        <v>40</v>
      </c>
      <c r="K5905" t="s">
        <v>26</v>
      </c>
      <c r="L5905" t="s">
        <v>788</v>
      </c>
      <c r="M5905" t="s">
        <v>789</v>
      </c>
      <c r="N5905">
        <v>7090</v>
      </c>
      <c r="O5905" t="s">
        <v>147</v>
      </c>
      <c r="P5905" t="s">
        <v>4702</v>
      </c>
      <c r="Q5905" t="s">
        <v>31</v>
      </c>
      <c r="R5905" t="s">
        <v>64</v>
      </c>
      <c r="S5905" t="s">
        <v>4703</v>
      </c>
      <c r="T5905" s="9">
        <v>31.56</v>
      </c>
      <c r="U5905">
        <v>3</v>
      </c>
      <c r="V5905" s="2">
        <v>0</v>
      </c>
      <c r="W5905" s="6">
        <v>10.41</v>
      </c>
      <c r="X5905" s="14">
        <f>AA5905-W5905</f>
        <v>84.27</v>
      </c>
      <c r="Y5905" s="6">
        <f>T5905*U5905</f>
        <v>94.679999999999993</v>
      </c>
      <c r="Z5905" s="6">
        <f>Y5905*V5905</f>
        <v>0</v>
      </c>
      <c r="AA5905" s="6">
        <f t="shared" si="483"/>
        <v>94.679999999999993</v>
      </c>
    </row>
    <row r="5906" spans="2:27" x14ac:dyDescent="0.3">
      <c r="B5906">
        <v>5903</v>
      </c>
      <c r="C5906" t="s">
        <v>8576</v>
      </c>
      <c r="D5906" s="1">
        <v>42897</v>
      </c>
      <c r="E5906" s="1">
        <v>42897</v>
      </c>
      <c r="F5906" s="9" t="str">
        <f t="shared" ref="F5906:F5930" si="485">DATEDIF(D5906,E5906,"d")&amp;" days"</f>
        <v>0 days</v>
      </c>
      <c r="G5906" t="s">
        <v>1292</v>
      </c>
      <c r="H5906" t="s">
        <v>752</v>
      </c>
      <c r="I5906" t="s">
        <v>753</v>
      </c>
      <c r="J5906" t="s">
        <v>101</v>
      </c>
      <c r="K5906" t="s">
        <v>26</v>
      </c>
      <c r="L5906" t="s">
        <v>126</v>
      </c>
      <c r="M5906" t="s">
        <v>42</v>
      </c>
      <c r="N5906">
        <v>94122</v>
      </c>
      <c r="O5906" t="s">
        <v>43</v>
      </c>
      <c r="P5906" t="s">
        <v>1454</v>
      </c>
      <c r="Q5906" t="s">
        <v>45</v>
      </c>
      <c r="R5906" t="s">
        <v>89</v>
      </c>
      <c r="S5906" t="s">
        <v>1455</v>
      </c>
      <c r="T5906" s="9">
        <v>59.94</v>
      </c>
      <c r="U5906">
        <v>3</v>
      </c>
      <c r="V5906" s="2">
        <v>0</v>
      </c>
      <c r="W5906" s="6">
        <v>28.17</v>
      </c>
      <c r="X5906" s="14">
        <f>AA5906-W5906</f>
        <v>151.64999999999998</v>
      </c>
      <c r="Y5906" s="6">
        <f>T5906*U5906</f>
        <v>179.82</v>
      </c>
      <c r="Z5906" s="6">
        <f>Y5906*V5906</f>
        <v>0</v>
      </c>
      <c r="AA5906" s="6">
        <f t="shared" si="483"/>
        <v>179.82</v>
      </c>
    </row>
    <row r="5907" spans="2:27" x14ac:dyDescent="0.3">
      <c r="B5907">
        <v>5904</v>
      </c>
      <c r="C5907" t="s">
        <v>8576</v>
      </c>
      <c r="D5907" s="1">
        <v>42897</v>
      </c>
      <c r="E5907" s="1">
        <v>42897</v>
      </c>
      <c r="F5907" s="9" t="str">
        <f t="shared" si="485"/>
        <v>0 days</v>
      </c>
      <c r="G5907" t="s">
        <v>1292</v>
      </c>
      <c r="H5907" t="s">
        <v>752</v>
      </c>
      <c r="I5907" t="s">
        <v>753</v>
      </c>
      <c r="J5907" t="s">
        <v>101</v>
      </c>
      <c r="K5907" t="s">
        <v>26</v>
      </c>
      <c r="L5907" t="s">
        <v>126</v>
      </c>
      <c r="M5907" t="s">
        <v>42</v>
      </c>
      <c r="N5907">
        <v>94122</v>
      </c>
      <c r="O5907" t="s">
        <v>43</v>
      </c>
      <c r="P5907" t="s">
        <v>7929</v>
      </c>
      <c r="Q5907" t="s">
        <v>45</v>
      </c>
      <c r="R5907" t="s">
        <v>89</v>
      </c>
      <c r="S5907" t="s">
        <v>185</v>
      </c>
      <c r="T5907" s="9">
        <v>45.36</v>
      </c>
      <c r="U5907">
        <v>4</v>
      </c>
      <c r="V5907" s="2">
        <v>0</v>
      </c>
      <c r="W5907" s="6">
        <v>22.23</v>
      </c>
      <c r="X5907" s="14">
        <f>AA5907-W5907</f>
        <v>159.21</v>
      </c>
      <c r="Y5907" s="6">
        <f>T5907*U5907</f>
        <v>181.44</v>
      </c>
      <c r="Z5907" s="6">
        <f>Y5907*V5907</f>
        <v>0</v>
      </c>
      <c r="AA5907" s="6">
        <f t="shared" si="483"/>
        <v>181.44</v>
      </c>
    </row>
    <row r="5908" spans="2:27" x14ac:dyDescent="0.3">
      <c r="B5908">
        <v>5905</v>
      </c>
      <c r="C5908" t="s">
        <v>8576</v>
      </c>
      <c r="D5908" s="1">
        <v>42897</v>
      </c>
      <c r="E5908" s="1">
        <v>42897</v>
      </c>
      <c r="F5908" s="9" t="str">
        <f t="shared" si="485"/>
        <v>0 days</v>
      </c>
      <c r="G5908" t="s">
        <v>1292</v>
      </c>
      <c r="H5908" t="s">
        <v>752</v>
      </c>
      <c r="I5908" t="s">
        <v>753</v>
      </c>
      <c r="J5908" t="s">
        <v>101</v>
      </c>
      <c r="K5908" t="s">
        <v>26</v>
      </c>
      <c r="L5908" t="s">
        <v>126</v>
      </c>
      <c r="M5908" t="s">
        <v>42</v>
      </c>
      <c r="N5908">
        <v>94122</v>
      </c>
      <c r="O5908" t="s">
        <v>43</v>
      </c>
      <c r="P5908" t="s">
        <v>7933</v>
      </c>
      <c r="Q5908" t="s">
        <v>45</v>
      </c>
      <c r="R5908" t="s">
        <v>89</v>
      </c>
      <c r="S5908" t="s">
        <v>7934</v>
      </c>
      <c r="T5908" s="9">
        <v>26.4</v>
      </c>
      <c r="U5908">
        <v>5</v>
      </c>
      <c r="V5908" s="2">
        <v>0</v>
      </c>
      <c r="W5908" s="6">
        <v>12.67</v>
      </c>
      <c r="X5908" s="14">
        <f>AA5908-W5908</f>
        <v>119.33</v>
      </c>
      <c r="Y5908" s="6">
        <f>T5908*U5908</f>
        <v>132</v>
      </c>
      <c r="Z5908" s="6">
        <f>Y5908*V5908</f>
        <v>0</v>
      </c>
      <c r="AA5908" s="6">
        <f t="shared" si="483"/>
        <v>132</v>
      </c>
    </row>
    <row r="5909" spans="2:27" x14ac:dyDescent="0.3">
      <c r="B5909">
        <v>5906</v>
      </c>
      <c r="C5909" t="s">
        <v>8576</v>
      </c>
      <c r="D5909" s="1">
        <v>42897</v>
      </c>
      <c r="E5909" s="1">
        <v>42897</v>
      </c>
      <c r="F5909" s="9" t="str">
        <f t="shared" si="485"/>
        <v>0 days</v>
      </c>
      <c r="G5909" t="s">
        <v>1292</v>
      </c>
      <c r="H5909" t="s">
        <v>752</v>
      </c>
      <c r="I5909" t="s">
        <v>753</v>
      </c>
      <c r="J5909" t="s">
        <v>101</v>
      </c>
      <c r="K5909" t="s">
        <v>26</v>
      </c>
      <c r="L5909" t="s">
        <v>126</v>
      </c>
      <c r="M5909" t="s">
        <v>42</v>
      </c>
      <c r="N5909">
        <v>94122</v>
      </c>
      <c r="O5909" t="s">
        <v>43</v>
      </c>
      <c r="P5909" t="s">
        <v>7459</v>
      </c>
      <c r="Q5909" t="s">
        <v>45</v>
      </c>
      <c r="R5909" t="s">
        <v>46</v>
      </c>
      <c r="S5909" t="s">
        <v>7460</v>
      </c>
      <c r="T5909" s="9">
        <v>41.4</v>
      </c>
      <c r="U5909">
        <v>4</v>
      </c>
      <c r="V5909" s="2">
        <v>0</v>
      </c>
      <c r="W5909" s="6">
        <v>19.87</v>
      </c>
      <c r="X5909" s="14">
        <f>AA5909-W5909</f>
        <v>145.72999999999999</v>
      </c>
      <c r="Y5909" s="6">
        <f>T5909*U5909</f>
        <v>165.6</v>
      </c>
      <c r="Z5909" s="6">
        <f>Y5909*V5909</f>
        <v>0</v>
      </c>
      <c r="AA5909" s="6">
        <f t="shared" si="483"/>
        <v>165.6</v>
      </c>
    </row>
    <row r="5910" spans="2:27" x14ac:dyDescent="0.3">
      <c r="B5910">
        <v>5907</v>
      </c>
      <c r="C5910" t="s">
        <v>8576</v>
      </c>
      <c r="D5910" s="1">
        <v>42897</v>
      </c>
      <c r="E5910" s="1">
        <v>42897</v>
      </c>
      <c r="F5910" s="9" t="str">
        <f t="shared" si="485"/>
        <v>0 days</v>
      </c>
      <c r="G5910" t="s">
        <v>1292</v>
      </c>
      <c r="H5910" t="s">
        <v>752</v>
      </c>
      <c r="I5910" t="s">
        <v>753</v>
      </c>
      <c r="J5910" t="s">
        <v>101</v>
      </c>
      <c r="K5910" t="s">
        <v>26</v>
      </c>
      <c r="L5910" t="s">
        <v>126</v>
      </c>
      <c r="M5910" t="s">
        <v>42</v>
      </c>
      <c r="N5910">
        <v>94122</v>
      </c>
      <c r="O5910" t="s">
        <v>43</v>
      </c>
      <c r="P5910" t="s">
        <v>2574</v>
      </c>
      <c r="Q5910" t="s">
        <v>70</v>
      </c>
      <c r="R5910" t="s">
        <v>160</v>
      </c>
      <c r="S5910" t="s">
        <v>2575</v>
      </c>
      <c r="T5910" s="9">
        <v>16.95</v>
      </c>
      <c r="U5910">
        <v>1</v>
      </c>
      <c r="V5910" s="2">
        <v>0</v>
      </c>
      <c r="W5910" s="6">
        <v>1.02</v>
      </c>
      <c r="X5910" s="14">
        <f>AA5910-W5910</f>
        <v>15.93</v>
      </c>
      <c r="Y5910" s="6">
        <f>T5910*U5910</f>
        <v>16.95</v>
      </c>
      <c r="Z5910" s="6">
        <f>Y5910*V5910</f>
        <v>0</v>
      </c>
      <c r="AA5910" s="6">
        <f t="shared" si="483"/>
        <v>16.95</v>
      </c>
    </row>
    <row r="5911" spans="2:27" x14ac:dyDescent="0.3">
      <c r="B5911">
        <v>5908</v>
      </c>
      <c r="C5911" t="s">
        <v>8577</v>
      </c>
      <c r="D5911" s="1">
        <v>42412</v>
      </c>
      <c r="E5911" s="1">
        <v>42563</v>
      </c>
      <c r="F5911" s="9" t="str">
        <f t="shared" si="485"/>
        <v>151 days</v>
      </c>
      <c r="G5911" t="s">
        <v>49</v>
      </c>
      <c r="H5911" t="s">
        <v>3947</v>
      </c>
      <c r="I5911" t="s">
        <v>3948</v>
      </c>
      <c r="J5911" t="s">
        <v>40</v>
      </c>
      <c r="K5911" t="s">
        <v>26</v>
      </c>
      <c r="L5911" t="s">
        <v>630</v>
      </c>
      <c r="M5911" t="s">
        <v>42</v>
      </c>
      <c r="N5911">
        <v>95123</v>
      </c>
      <c r="O5911" t="s">
        <v>43</v>
      </c>
      <c r="P5911" t="s">
        <v>4335</v>
      </c>
      <c r="Q5911" t="s">
        <v>45</v>
      </c>
      <c r="R5911" t="s">
        <v>74</v>
      </c>
      <c r="S5911" t="s">
        <v>4336</v>
      </c>
      <c r="T5911" s="9">
        <v>24.7</v>
      </c>
      <c r="U5911">
        <v>2</v>
      </c>
      <c r="V5911" s="2">
        <v>0.2</v>
      </c>
      <c r="W5911" s="6">
        <v>9.26</v>
      </c>
      <c r="X5911" s="14">
        <f>AA5911-W5911</f>
        <v>30.259999999999998</v>
      </c>
      <c r="Y5911" s="6">
        <f>T5911*U5911</f>
        <v>49.4</v>
      </c>
      <c r="Z5911" s="6">
        <f>Y5911*V5911</f>
        <v>9.8800000000000008</v>
      </c>
      <c r="AA5911" s="6">
        <f t="shared" si="483"/>
        <v>39.519999999999996</v>
      </c>
    </row>
    <row r="5912" spans="2:27" x14ac:dyDescent="0.3">
      <c r="B5912">
        <v>5909</v>
      </c>
      <c r="C5912" t="s">
        <v>8577</v>
      </c>
      <c r="D5912" s="1">
        <v>42412</v>
      </c>
      <c r="E5912" s="1">
        <v>42563</v>
      </c>
      <c r="F5912" s="9" t="str">
        <f t="shared" si="485"/>
        <v>151 days</v>
      </c>
      <c r="G5912" t="s">
        <v>49</v>
      </c>
      <c r="H5912" t="s">
        <v>3947</v>
      </c>
      <c r="I5912" t="s">
        <v>3948</v>
      </c>
      <c r="J5912" t="s">
        <v>40</v>
      </c>
      <c r="K5912" t="s">
        <v>26</v>
      </c>
      <c r="L5912" t="s">
        <v>630</v>
      </c>
      <c r="M5912" t="s">
        <v>42</v>
      </c>
      <c r="N5912">
        <v>95123</v>
      </c>
      <c r="O5912" t="s">
        <v>43</v>
      </c>
      <c r="P5912" t="s">
        <v>3689</v>
      </c>
      <c r="Q5912" t="s">
        <v>45</v>
      </c>
      <c r="R5912" t="s">
        <v>77</v>
      </c>
      <c r="S5912" t="s">
        <v>3690</v>
      </c>
      <c r="T5912" s="9">
        <v>59.7</v>
      </c>
      <c r="U5912">
        <v>3</v>
      </c>
      <c r="V5912" s="2">
        <v>0</v>
      </c>
      <c r="W5912" s="6">
        <v>26.87</v>
      </c>
      <c r="X5912" s="14">
        <f>AA5912-W5912</f>
        <v>152.23000000000002</v>
      </c>
      <c r="Y5912" s="6">
        <f>T5912*U5912</f>
        <v>179.10000000000002</v>
      </c>
      <c r="Z5912" s="6">
        <f>Y5912*V5912</f>
        <v>0</v>
      </c>
      <c r="AA5912" s="6">
        <f t="shared" si="483"/>
        <v>179.10000000000002</v>
      </c>
    </row>
    <row r="5913" spans="2:27" x14ac:dyDescent="0.3">
      <c r="B5913">
        <v>5910</v>
      </c>
      <c r="C5913" t="s">
        <v>8577</v>
      </c>
      <c r="D5913" s="1">
        <v>42412</v>
      </c>
      <c r="E5913" s="1">
        <v>42563</v>
      </c>
      <c r="F5913" s="9" t="str">
        <f t="shared" si="485"/>
        <v>151 days</v>
      </c>
      <c r="G5913" t="s">
        <v>49</v>
      </c>
      <c r="H5913" t="s">
        <v>3947</v>
      </c>
      <c r="I5913" t="s">
        <v>3948</v>
      </c>
      <c r="J5913" t="s">
        <v>40</v>
      </c>
      <c r="K5913" t="s">
        <v>26</v>
      </c>
      <c r="L5913" t="s">
        <v>630</v>
      </c>
      <c r="M5913" t="s">
        <v>42</v>
      </c>
      <c r="N5913">
        <v>95123</v>
      </c>
      <c r="O5913" t="s">
        <v>43</v>
      </c>
      <c r="P5913" t="s">
        <v>6862</v>
      </c>
      <c r="Q5913" t="s">
        <v>31</v>
      </c>
      <c r="R5913" t="s">
        <v>64</v>
      </c>
      <c r="S5913" t="s">
        <v>6863</v>
      </c>
      <c r="T5913" s="9">
        <v>14.52</v>
      </c>
      <c r="U5913">
        <v>3</v>
      </c>
      <c r="V5913" s="2">
        <v>0</v>
      </c>
      <c r="W5913" s="6">
        <v>5.66</v>
      </c>
      <c r="X5913" s="14">
        <f>AA5913-W5913</f>
        <v>37.900000000000006</v>
      </c>
      <c r="Y5913" s="6">
        <f>T5913*U5913</f>
        <v>43.56</v>
      </c>
      <c r="Z5913" s="6">
        <f>Y5913*V5913</f>
        <v>0</v>
      </c>
      <c r="AA5913" s="6">
        <f t="shared" si="483"/>
        <v>43.56</v>
      </c>
    </row>
    <row r="5914" spans="2:27" x14ac:dyDescent="0.3">
      <c r="B5914">
        <v>5911</v>
      </c>
      <c r="C5914" t="s">
        <v>8577</v>
      </c>
      <c r="D5914" s="1">
        <v>42412</v>
      </c>
      <c r="E5914" s="1">
        <v>42563</v>
      </c>
      <c r="F5914" s="9" t="str">
        <f t="shared" si="485"/>
        <v>151 days</v>
      </c>
      <c r="G5914" t="s">
        <v>49</v>
      </c>
      <c r="H5914" t="s">
        <v>3947</v>
      </c>
      <c r="I5914" t="s">
        <v>3948</v>
      </c>
      <c r="J5914" t="s">
        <v>40</v>
      </c>
      <c r="K5914" t="s">
        <v>26</v>
      </c>
      <c r="L5914" t="s">
        <v>630</v>
      </c>
      <c r="M5914" t="s">
        <v>42</v>
      </c>
      <c r="N5914">
        <v>95123</v>
      </c>
      <c r="O5914" t="s">
        <v>43</v>
      </c>
      <c r="P5914" t="s">
        <v>5381</v>
      </c>
      <c r="Q5914" t="s">
        <v>45</v>
      </c>
      <c r="R5914" t="s">
        <v>74</v>
      </c>
      <c r="S5914" t="s">
        <v>5382</v>
      </c>
      <c r="T5914" s="9">
        <v>104.18</v>
      </c>
      <c r="U5914">
        <v>3</v>
      </c>
      <c r="V5914" s="2">
        <v>0.2</v>
      </c>
      <c r="W5914" s="6">
        <v>33.86</v>
      </c>
      <c r="X5914" s="14">
        <f>AA5914-W5914</f>
        <v>216.17200000000003</v>
      </c>
      <c r="Y5914" s="6">
        <f>T5914*U5914</f>
        <v>312.54000000000002</v>
      </c>
      <c r="Z5914" s="6">
        <f>Y5914*V5914</f>
        <v>62.50800000000001</v>
      </c>
      <c r="AA5914" s="6">
        <f t="shared" si="483"/>
        <v>250.03200000000001</v>
      </c>
    </row>
    <row r="5915" spans="2:27" x14ac:dyDescent="0.3">
      <c r="B5915">
        <v>5912</v>
      </c>
      <c r="C5915" t="s">
        <v>8578</v>
      </c>
      <c r="D5915" s="1">
        <v>42721</v>
      </c>
      <c r="E5915" s="1">
        <v>42726</v>
      </c>
      <c r="F5915" s="9" t="str">
        <f t="shared" si="485"/>
        <v>5 days</v>
      </c>
      <c r="G5915" t="s">
        <v>49</v>
      </c>
      <c r="H5915" t="s">
        <v>5876</v>
      </c>
      <c r="I5915" t="s">
        <v>5877</v>
      </c>
      <c r="J5915" t="s">
        <v>101</v>
      </c>
      <c r="K5915" t="s">
        <v>26</v>
      </c>
      <c r="L5915" t="s">
        <v>94</v>
      </c>
      <c r="M5915" t="s">
        <v>95</v>
      </c>
      <c r="N5915">
        <v>98115</v>
      </c>
      <c r="O5915" t="s">
        <v>43</v>
      </c>
      <c r="P5915" t="s">
        <v>760</v>
      </c>
      <c r="Q5915" t="s">
        <v>45</v>
      </c>
      <c r="R5915" t="s">
        <v>58</v>
      </c>
      <c r="S5915" t="s">
        <v>761</v>
      </c>
      <c r="T5915" s="9">
        <v>46.53</v>
      </c>
      <c r="U5915">
        <v>3</v>
      </c>
      <c r="V5915" s="2">
        <v>0</v>
      </c>
      <c r="W5915" s="6">
        <v>13.03</v>
      </c>
      <c r="X5915" s="14">
        <f>AA5915-W5915</f>
        <v>126.56</v>
      </c>
      <c r="Y5915" s="6">
        <f>T5915*U5915</f>
        <v>139.59</v>
      </c>
      <c r="Z5915" s="6">
        <f>Y5915*V5915</f>
        <v>0</v>
      </c>
      <c r="AA5915" s="6">
        <f t="shared" si="483"/>
        <v>139.59</v>
      </c>
    </row>
    <row r="5916" spans="2:27" x14ac:dyDescent="0.3">
      <c r="B5916">
        <v>5913</v>
      </c>
      <c r="C5916" t="s">
        <v>8579</v>
      </c>
      <c r="D5916" s="1">
        <v>41875</v>
      </c>
      <c r="E5916" s="1">
        <v>41877</v>
      </c>
      <c r="F5916" s="9" t="str">
        <f t="shared" si="485"/>
        <v>2 days</v>
      </c>
      <c r="G5916" t="s">
        <v>22</v>
      </c>
      <c r="H5916" t="s">
        <v>555</v>
      </c>
      <c r="I5916" t="s">
        <v>556</v>
      </c>
      <c r="J5916" t="s">
        <v>40</v>
      </c>
      <c r="K5916" t="s">
        <v>26</v>
      </c>
      <c r="L5916" t="s">
        <v>8564</v>
      </c>
      <c r="M5916" t="s">
        <v>28</v>
      </c>
      <c r="N5916">
        <v>42301</v>
      </c>
      <c r="O5916" t="s">
        <v>29</v>
      </c>
      <c r="P5916" t="s">
        <v>8580</v>
      </c>
      <c r="Q5916" t="s">
        <v>45</v>
      </c>
      <c r="R5916" t="s">
        <v>578</v>
      </c>
      <c r="S5916" t="s">
        <v>8581</v>
      </c>
      <c r="T5916" s="9">
        <v>25.5</v>
      </c>
      <c r="U5916">
        <v>3</v>
      </c>
      <c r="V5916" s="2">
        <v>0</v>
      </c>
      <c r="W5916" s="6">
        <v>6.63</v>
      </c>
      <c r="X5916" s="14">
        <f>AA5916-W5916</f>
        <v>69.87</v>
      </c>
      <c r="Y5916" s="6">
        <f>T5916*U5916</f>
        <v>76.5</v>
      </c>
      <c r="Z5916" s="6">
        <f>Y5916*V5916</f>
        <v>0</v>
      </c>
      <c r="AA5916" s="6">
        <f t="shared" si="483"/>
        <v>76.5</v>
      </c>
    </row>
    <row r="5917" spans="2:27" x14ac:dyDescent="0.3">
      <c r="B5917">
        <v>5914</v>
      </c>
      <c r="C5917" t="s">
        <v>8582</v>
      </c>
      <c r="D5917" s="1">
        <v>42264</v>
      </c>
      <c r="E5917" s="1">
        <v>42270</v>
      </c>
      <c r="F5917" s="9" t="str">
        <f t="shared" si="485"/>
        <v>6 days</v>
      </c>
      <c r="G5917" t="s">
        <v>49</v>
      </c>
      <c r="H5917" t="s">
        <v>7031</v>
      </c>
      <c r="I5917" t="s">
        <v>7032</v>
      </c>
      <c r="J5917" t="s">
        <v>25</v>
      </c>
      <c r="K5917" t="s">
        <v>26</v>
      </c>
      <c r="L5917" t="s">
        <v>265</v>
      </c>
      <c r="M5917" t="s">
        <v>266</v>
      </c>
      <c r="N5917">
        <v>10035</v>
      </c>
      <c r="O5917" t="s">
        <v>147</v>
      </c>
      <c r="P5917" t="s">
        <v>1517</v>
      </c>
      <c r="Q5917" t="s">
        <v>45</v>
      </c>
      <c r="R5917" t="s">
        <v>58</v>
      </c>
      <c r="S5917" t="s">
        <v>1518</v>
      </c>
      <c r="T5917" s="9">
        <v>14.9</v>
      </c>
      <c r="U5917">
        <v>5</v>
      </c>
      <c r="V5917" s="2">
        <v>0</v>
      </c>
      <c r="W5917" s="6">
        <v>1.04</v>
      </c>
      <c r="X5917" s="14">
        <f>AA5917-W5917</f>
        <v>73.459999999999994</v>
      </c>
      <c r="Y5917" s="6">
        <f>T5917*U5917</f>
        <v>74.5</v>
      </c>
      <c r="Z5917" s="6">
        <f>Y5917*V5917</f>
        <v>0</v>
      </c>
      <c r="AA5917" s="6">
        <f t="shared" si="483"/>
        <v>74.5</v>
      </c>
    </row>
    <row r="5918" spans="2:27" x14ac:dyDescent="0.3">
      <c r="B5918">
        <v>5915</v>
      </c>
      <c r="C5918" t="s">
        <v>8582</v>
      </c>
      <c r="D5918" s="1">
        <v>42264</v>
      </c>
      <c r="E5918" s="1">
        <v>42270</v>
      </c>
      <c r="F5918" s="9" t="str">
        <f t="shared" si="485"/>
        <v>6 days</v>
      </c>
      <c r="G5918" t="s">
        <v>49</v>
      </c>
      <c r="H5918" t="s">
        <v>7031</v>
      </c>
      <c r="I5918" t="s">
        <v>7032</v>
      </c>
      <c r="J5918" t="s">
        <v>25</v>
      </c>
      <c r="K5918" t="s">
        <v>26</v>
      </c>
      <c r="L5918" t="s">
        <v>265</v>
      </c>
      <c r="M5918" t="s">
        <v>266</v>
      </c>
      <c r="N5918">
        <v>10035</v>
      </c>
      <c r="O5918" t="s">
        <v>147</v>
      </c>
      <c r="P5918" t="s">
        <v>256</v>
      </c>
      <c r="Q5918" t="s">
        <v>45</v>
      </c>
      <c r="R5918" t="s">
        <v>46</v>
      </c>
      <c r="S5918" t="s">
        <v>257</v>
      </c>
      <c r="T5918" s="9">
        <v>87.71</v>
      </c>
      <c r="U5918">
        <v>7</v>
      </c>
      <c r="V5918" s="2">
        <v>0</v>
      </c>
      <c r="W5918" s="6">
        <v>41.22</v>
      </c>
      <c r="X5918" s="14">
        <f>AA5918-W5918</f>
        <v>572.74999999999989</v>
      </c>
      <c r="Y5918" s="6">
        <f>T5918*U5918</f>
        <v>613.96999999999991</v>
      </c>
      <c r="Z5918" s="6">
        <f>Y5918*V5918</f>
        <v>0</v>
      </c>
      <c r="AA5918" s="6">
        <f t="shared" si="483"/>
        <v>613.96999999999991</v>
      </c>
    </row>
    <row r="5919" spans="2:27" x14ac:dyDescent="0.3">
      <c r="B5919">
        <v>5916</v>
      </c>
      <c r="C5919" t="s">
        <v>8582</v>
      </c>
      <c r="D5919" s="1">
        <v>42264</v>
      </c>
      <c r="E5919" s="1">
        <v>42270</v>
      </c>
      <c r="F5919" s="9" t="str">
        <f t="shared" si="485"/>
        <v>6 days</v>
      </c>
      <c r="G5919" t="s">
        <v>49</v>
      </c>
      <c r="H5919" t="s">
        <v>7031</v>
      </c>
      <c r="I5919" t="s">
        <v>7032</v>
      </c>
      <c r="J5919" t="s">
        <v>25</v>
      </c>
      <c r="K5919" t="s">
        <v>26</v>
      </c>
      <c r="L5919" t="s">
        <v>265</v>
      </c>
      <c r="M5919" t="s">
        <v>266</v>
      </c>
      <c r="N5919">
        <v>10035</v>
      </c>
      <c r="O5919" t="s">
        <v>147</v>
      </c>
      <c r="P5919" t="s">
        <v>3553</v>
      </c>
      <c r="Q5919" t="s">
        <v>31</v>
      </c>
      <c r="R5919" t="s">
        <v>35</v>
      </c>
      <c r="S5919" t="s">
        <v>3554</v>
      </c>
      <c r="T5919" s="9">
        <v>199.76</v>
      </c>
      <c r="U5919">
        <v>2</v>
      </c>
      <c r="V5919" s="2">
        <v>0.1</v>
      </c>
      <c r="W5919" s="6">
        <v>8.8800000000000008</v>
      </c>
      <c r="X5919" s="14">
        <f>AA5919-W5919</f>
        <v>350.68799999999999</v>
      </c>
      <c r="Y5919" s="6">
        <f>T5919*U5919</f>
        <v>399.52</v>
      </c>
      <c r="Z5919" s="6">
        <f>Y5919*V5919</f>
        <v>39.951999999999998</v>
      </c>
      <c r="AA5919" s="6">
        <f t="shared" si="483"/>
        <v>359.56799999999998</v>
      </c>
    </row>
    <row r="5920" spans="2:27" x14ac:dyDescent="0.3">
      <c r="B5920">
        <v>5917</v>
      </c>
      <c r="C5920" t="s">
        <v>8582</v>
      </c>
      <c r="D5920" s="1">
        <v>42264</v>
      </c>
      <c r="E5920" s="1">
        <v>42270</v>
      </c>
      <c r="F5920" s="9" t="str">
        <f t="shared" si="485"/>
        <v>6 days</v>
      </c>
      <c r="G5920" t="s">
        <v>49</v>
      </c>
      <c r="H5920" t="s">
        <v>7031</v>
      </c>
      <c r="I5920" t="s">
        <v>7032</v>
      </c>
      <c r="J5920" t="s">
        <v>25</v>
      </c>
      <c r="K5920" t="s">
        <v>26</v>
      </c>
      <c r="L5920" t="s">
        <v>265</v>
      </c>
      <c r="M5920" t="s">
        <v>266</v>
      </c>
      <c r="N5920">
        <v>10035</v>
      </c>
      <c r="O5920" t="s">
        <v>147</v>
      </c>
      <c r="P5920" t="s">
        <v>1548</v>
      </c>
      <c r="Q5920" t="s">
        <v>45</v>
      </c>
      <c r="R5920" t="s">
        <v>58</v>
      </c>
      <c r="S5920" t="s">
        <v>1549</v>
      </c>
      <c r="T5920" s="9">
        <v>94.6</v>
      </c>
      <c r="U5920">
        <v>4</v>
      </c>
      <c r="V5920" s="2">
        <v>0</v>
      </c>
      <c r="W5920" s="6">
        <v>27.43</v>
      </c>
      <c r="X5920" s="14">
        <f>AA5920-W5920</f>
        <v>350.96999999999997</v>
      </c>
      <c r="Y5920" s="6">
        <f>T5920*U5920</f>
        <v>378.4</v>
      </c>
      <c r="Z5920" s="6">
        <f>Y5920*V5920</f>
        <v>0</v>
      </c>
      <c r="AA5920" s="6">
        <f t="shared" si="483"/>
        <v>378.4</v>
      </c>
    </row>
    <row r="5921" spans="2:27" x14ac:dyDescent="0.3">
      <c r="B5921">
        <v>5918</v>
      </c>
      <c r="C5921" t="s">
        <v>8582</v>
      </c>
      <c r="D5921" s="1">
        <v>42264</v>
      </c>
      <c r="E5921" s="1">
        <v>42270</v>
      </c>
      <c r="F5921" s="9" t="str">
        <f t="shared" si="485"/>
        <v>6 days</v>
      </c>
      <c r="G5921" t="s">
        <v>49</v>
      </c>
      <c r="H5921" t="s">
        <v>7031</v>
      </c>
      <c r="I5921" t="s">
        <v>7032</v>
      </c>
      <c r="J5921" t="s">
        <v>25</v>
      </c>
      <c r="K5921" t="s">
        <v>26</v>
      </c>
      <c r="L5921" t="s">
        <v>265</v>
      </c>
      <c r="M5921" t="s">
        <v>266</v>
      </c>
      <c r="N5921">
        <v>10035</v>
      </c>
      <c r="O5921" t="s">
        <v>147</v>
      </c>
      <c r="P5921" t="s">
        <v>165</v>
      </c>
      <c r="Q5921" t="s">
        <v>31</v>
      </c>
      <c r="R5921" t="s">
        <v>32</v>
      </c>
      <c r="S5921" t="s">
        <v>166</v>
      </c>
      <c r="T5921" s="9">
        <v>4228.7</v>
      </c>
      <c r="U5921">
        <v>6</v>
      </c>
      <c r="V5921" s="2">
        <v>0.2</v>
      </c>
      <c r="W5921" s="6">
        <v>158.58000000000001</v>
      </c>
      <c r="X5921" s="14">
        <f>AA5921-W5921</f>
        <v>20139.179999999997</v>
      </c>
      <c r="Y5921" s="6">
        <f>T5921*U5921</f>
        <v>25372.199999999997</v>
      </c>
      <c r="Z5921" s="6">
        <f>Y5921*V5921</f>
        <v>5074.4399999999996</v>
      </c>
      <c r="AA5921" s="6">
        <f t="shared" si="483"/>
        <v>20297.759999999998</v>
      </c>
    </row>
    <row r="5922" spans="2:27" x14ac:dyDescent="0.3">
      <c r="B5922">
        <v>5919</v>
      </c>
      <c r="C5922" t="s">
        <v>8582</v>
      </c>
      <c r="D5922" s="1">
        <v>42264</v>
      </c>
      <c r="E5922" s="1">
        <v>42270</v>
      </c>
      <c r="F5922" s="9" t="str">
        <f t="shared" si="485"/>
        <v>6 days</v>
      </c>
      <c r="G5922" t="s">
        <v>49</v>
      </c>
      <c r="H5922" t="s">
        <v>7031</v>
      </c>
      <c r="I5922" t="s">
        <v>7032</v>
      </c>
      <c r="J5922" t="s">
        <v>25</v>
      </c>
      <c r="K5922" t="s">
        <v>26</v>
      </c>
      <c r="L5922" t="s">
        <v>265</v>
      </c>
      <c r="M5922" t="s">
        <v>266</v>
      </c>
      <c r="N5922">
        <v>10035</v>
      </c>
      <c r="O5922" t="s">
        <v>147</v>
      </c>
      <c r="P5922" t="s">
        <v>5027</v>
      </c>
      <c r="Q5922" t="s">
        <v>31</v>
      </c>
      <c r="R5922" t="s">
        <v>32</v>
      </c>
      <c r="S5922" t="s">
        <v>5028</v>
      </c>
      <c r="T5922" s="9">
        <v>2003.92</v>
      </c>
      <c r="U5922">
        <v>5</v>
      </c>
      <c r="V5922" s="2">
        <v>0.2</v>
      </c>
      <c r="W5922" s="6">
        <v>-25.05</v>
      </c>
      <c r="X5922" s="14">
        <f>AA5922-W5922</f>
        <v>8040.7300000000005</v>
      </c>
      <c r="Y5922" s="6">
        <f>T5922*U5922</f>
        <v>10019.6</v>
      </c>
      <c r="Z5922" s="6">
        <f>Y5922*V5922</f>
        <v>2003.92</v>
      </c>
      <c r="AA5922" s="6">
        <f t="shared" si="483"/>
        <v>8015.68</v>
      </c>
    </row>
    <row r="5923" spans="2:27" x14ac:dyDescent="0.3">
      <c r="B5923">
        <v>5920</v>
      </c>
      <c r="C5923" t="s">
        <v>8582</v>
      </c>
      <c r="D5923" s="1">
        <v>42264</v>
      </c>
      <c r="E5923" s="1">
        <v>42270</v>
      </c>
      <c r="F5923" s="9" t="str">
        <f t="shared" si="485"/>
        <v>6 days</v>
      </c>
      <c r="G5923" t="s">
        <v>49</v>
      </c>
      <c r="H5923" t="s">
        <v>7031</v>
      </c>
      <c r="I5923" t="s">
        <v>7032</v>
      </c>
      <c r="J5923" t="s">
        <v>25</v>
      </c>
      <c r="K5923" t="s">
        <v>26</v>
      </c>
      <c r="L5923" t="s">
        <v>265</v>
      </c>
      <c r="M5923" t="s">
        <v>266</v>
      </c>
      <c r="N5923">
        <v>10035</v>
      </c>
      <c r="O5923" t="s">
        <v>147</v>
      </c>
      <c r="P5923" t="s">
        <v>2342</v>
      </c>
      <c r="Q5923" t="s">
        <v>70</v>
      </c>
      <c r="R5923" t="s">
        <v>71</v>
      </c>
      <c r="S5923" t="s">
        <v>2343</v>
      </c>
      <c r="T5923" s="9">
        <v>209.97</v>
      </c>
      <c r="U5923">
        <v>3</v>
      </c>
      <c r="V5923" s="2">
        <v>0</v>
      </c>
      <c r="W5923" s="6">
        <v>58.79</v>
      </c>
      <c r="X5923" s="14">
        <f>AA5923-W5923</f>
        <v>571.12</v>
      </c>
      <c r="Y5923" s="6">
        <f>T5923*U5923</f>
        <v>629.91</v>
      </c>
      <c r="Z5923" s="6">
        <f>Y5923*V5923</f>
        <v>0</v>
      </c>
      <c r="AA5923" s="6">
        <f t="shared" si="483"/>
        <v>629.91</v>
      </c>
    </row>
    <row r="5924" spans="2:27" x14ac:dyDescent="0.3">
      <c r="B5924">
        <v>5921</v>
      </c>
      <c r="C5924" t="s">
        <v>8582</v>
      </c>
      <c r="D5924" s="1">
        <v>42264</v>
      </c>
      <c r="E5924" s="1">
        <v>42270</v>
      </c>
      <c r="F5924" s="9" t="str">
        <f t="shared" si="485"/>
        <v>6 days</v>
      </c>
      <c r="G5924" t="s">
        <v>49</v>
      </c>
      <c r="H5924" t="s">
        <v>7031</v>
      </c>
      <c r="I5924" t="s">
        <v>7032</v>
      </c>
      <c r="J5924" t="s">
        <v>25</v>
      </c>
      <c r="K5924" t="s">
        <v>26</v>
      </c>
      <c r="L5924" t="s">
        <v>265</v>
      </c>
      <c r="M5924" t="s">
        <v>266</v>
      </c>
      <c r="N5924">
        <v>10035</v>
      </c>
      <c r="O5924" t="s">
        <v>147</v>
      </c>
      <c r="P5924" t="s">
        <v>2999</v>
      </c>
      <c r="Q5924" t="s">
        <v>70</v>
      </c>
      <c r="R5924" t="s">
        <v>160</v>
      </c>
      <c r="S5924" t="s">
        <v>3000</v>
      </c>
      <c r="T5924" s="9">
        <v>659.9</v>
      </c>
      <c r="U5924">
        <v>2</v>
      </c>
      <c r="V5924" s="2">
        <v>0</v>
      </c>
      <c r="W5924" s="6">
        <v>217.77</v>
      </c>
      <c r="X5924" s="14">
        <f>AA5924-W5924</f>
        <v>1102.03</v>
      </c>
      <c r="Y5924" s="6">
        <f>T5924*U5924</f>
        <v>1319.8</v>
      </c>
      <c r="Z5924" s="6">
        <f>Y5924*V5924</f>
        <v>0</v>
      </c>
      <c r="AA5924" s="6">
        <f t="shared" si="483"/>
        <v>1319.8</v>
      </c>
    </row>
    <row r="5925" spans="2:27" x14ac:dyDescent="0.3">
      <c r="B5925">
        <v>5922</v>
      </c>
      <c r="C5925" t="s">
        <v>8582</v>
      </c>
      <c r="D5925" s="1">
        <v>42264</v>
      </c>
      <c r="E5925" s="1">
        <v>42270</v>
      </c>
      <c r="F5925" s="9" t="str">
        <f t="shared" si="485"/>
        <v>6 days</v>
      </c>
      <c r="G5925" t="s">
        <v>49</v>
      </c>
      <c r="H5925" t="s">
        <v>7031</v>
      </c>
      <c r="I5925" t="s">
        <v>7032</v>
      </c>
      <c r="J5925" t="s">
        <v>25</v>
      </c>
      <c r="K5925" t="s">
        <v>26</v>
      </c>
      <c r="L5925" t="s">
        <v>265</v>
      </c>
      <c r="M5925" t="s">
        <v>266</v>
      </c>
      <c r="N5925">
        <v>10035</v>
      </c>
      <c r="O5925" t="s">
        <v>147</v>
      </c>
      <c r="P5925" t="s">
        <v>1628</v>
      </c>
      <c r="Q5925" t="s">
        <v>45</v>
      </c>
      <c r="R5925" t="s">
        <v>89</v>
      </c>
      <c r="S5925" t="s">
        <v>1629</v>
      </c>
      <c r="T5925" s="9">
        <v>110.96</v>
      </c>
      <c r="U5925">
        <v>2</v>
      </c>
      <c r="V5925" s="2">
        <v>0</v>
      </c>
      <c r="W5925" s="6">
        <v>53.26</v>
      </c>
      <c r="X5925" s="14">
        <f>AA5925-W5925</f>
        <v>168.66</v>
      </c>
      <c r="Y5925" s="6">
        <f>T5925*U5925</f>
        <v>221.92</v>
      </c>
      <c r="Z5925" s="6">
        <f>Y5925*V5925</f>
        <v>0</v>
      </c>
      <c r="AA5925" s="6">
        <f t="shared" si="483"/>
        <v>221.92</v>
      </c>
    </row>
    <row r="5926" spans="2:27" x14ac:dyDescent="0.3">
      <c r="B5926">
        <v>5923</v>
      </c>
      <c r="C5926" t="s">
        <v>8582</v>
      </c>
      <c r="D5926" s="1">
        <v>42264</v>
      </c>
      <c r="E5926" s="1">
        <v>42270</v>
      </c>
      <c r="F5926" s="9" t="str">
        <f t="shared" si="485"/>
        <v>6 days</v>
      </c>
      <c r="G5926" t="s">
        <v>49</v>
      </c>
      <c r="H5926" t="s">
        <v>7031</v>
      </c>
      <c r="I5926" t="s">
        <v>7032</v>
      </c>
      <c r="J5926" t="s">
        <v>25</v>
      </c>
      <c r="K5926" t="s">
        <v>26</v>
      </c>
      <c r="L5926" t="s">
        <v>265</v>
      </c>
      <c r="M5926" t="s">
        <v>266</v>
      </c>
      <c r="N5926">
        <v>10035</v>
      </c>
      <c r="O5926" t="s">
        <v>147</v>
      </c>
      <c r="P5926" t="s">
        <v>4181</v>
      </c>
      <c r="Q5926" t="s">
        <v>70</v>
      </c>
      <c r="R5926" t="s">
        <v>71</v>
      </c>
      <c r="S5926" t="s">
        <v>4182</v>
      </c>
      <c r="T5926" s="9">
        <v>67.8</v>
      </c>
      <c r="U5926">
        <v>4</v>
      </c>
      <c r="V5926" s="2">
        <v>0</v>
      </c>
      <c r="W5926" s="6">
        <v>1.36</v>
      </c>
      <c r="X5926" s="14">
        <f>AA5926-W5926</f>
        <v>269.83999999999997</v>
      </c>
      <c r="Y5926" s="6">
        <f>T5926*U5926</f>
        <v>271.2</v>
      </c>
      <c r="Z5926" s="6">
        <f>Y5926*V5926</f>
        <v>0</v>
      </c>
      <c r="AA5926" s="6">
        <f t="shared" si="483"/>
        <v>271.2</v>
      </c>
    </row>
    <row r="5927" spans="2:27" x14ac:dyDescent="0.3">
      <c r="B5927">
        <v>5924</v>
      </c>
      <c r="C5927" t="s">
        <v>8583</v>
      </c>
      <c r="D5927" s="1">
        <v>42700</v>
      </c>
      <c r="E5927" s="1">
        <v>42704</v>
      </c>
      <c r="F5927" s="9" t="str">
        <f t="shared" si="485"/>
        <v>4 days</v>
      </c>
      <c r="G5927" t="s">
        <v>22</v>
      </c>
      <c r="H5927" t="s">
        <v>1361</v>
      </c>
      <c r="I5927" t="s">
        <v>1362</v>
      </c>
      <c r="J5927" t="s">
        <v>40</v>
      </c>
      <c r="K5927" t="s">
        <v>26</v>
      </c>
      <c r="L5927" t="s">
        <v>265</v>
      </c>
      <c r="M5927" t="s">
        <v>266</v>
      </c>
      <c r="N5927">
        <v>10011</v>
      </c>
      <c r="O5927" t="s">
        <v>147</v>
      </c>
      <c r="P5927" t="s">
        <v>3812</v>
      </c>
      <c r="Q5927" t="s">
        <v>31</v>
      </c>
      <c r="R5927" t="s">
        <v>55</v>
      </c>
      <c r="S5927" t="s">
        <v>3813</v>
      </c>
      <c r="T5927" s="9">
        <v>313.18</v>
      </c>
      <c r="U5927">
        <v>2</v>
      </c>
      <c r="V5927" s="2">
        <v>0.4</v>
      </c>
      <c r="W5927" s="6">
        <v>-120.05</v>
      </c>
      <c r="X5927" s="14">
        <f>AA5927-W5927</f>
        <v>495.86600000000004</v>
      </c>
      <c r="Y5927" s="6">
        <f>T5927*U5927</f>
        <v>626.36</v>
      </c>
      <c r="Z5927" s="6">
        <f>Y5927*V5927</f>
        <v>250.54400000000001</v>
      </c>
      <c r="AA5927" s="6">
        <f t="shared" si="483"/>
        <v>375.81600000000003</v>
      </c>
    </row>
    <row r="5928" spans="2:27" x14ac:dyDescent="0.3">
      <c r="B5928">
        <v>5925</v>
      </c>
      <c r="C5928" t="s">
        <v>8584</v>
      </c>
      <c r="D5928" s="1">
        <v>43058</v>
      </c>
      <c r="E5928" s="1">
        <v>43061</v>
      </c>
      <c r="F5928" s="9" t="str">
        <f t="shared" si="485"/>
        <v>3 days</v>
      </c>
      <c r="G5928" t="s">
        <v>22</v>
      </c>
      <c r="H5928" t="s">
        <v>5089</v>
      </c>
      <c r="I5928" t="s">
        <v>5090</v>
      </c>
      <c r="J5928" t="s">
        <v>25</v>
      </c>
      <c r="K5928" t="s">
        <v>26</v>
      </c>
      <c r="L5928" t="s">
        <v>317</v>
      </c>
      <c r="M5928" t="s">
        <v>318</v>
      </c>
      <c r="N5928">
        <v>22153</v>
      </c>
      <c r="O5928" t="s">
        <v>29</v>
      </c>
      <c r="P5928" t="s">
        <v>4999</v>
      </c>
      <c r="Q5928" t="s">
        <v>45</v>
      </c>
      <c r="R5928" t="s">
        <v>67</v>
      </c>
      <c r="S5928" t="s">
        <v>5000</v>
      </c>
      <c r="T5928" s="9">
        <v>22.96</v>
      </c>
      <c r="U5928">
        <v>7</v>
      </c>
      <c r="V5928" s="2">
        <v>0</v>
      </c>
      <c r="W5928" s="6">
        <v>6.66</v>
      </c>
      <c r="X5928" s="14">
        <f>AA5928-W5928</f>
        <v>154.06</v>
      </c>
      <c r="Y5928" s="6">
        <f>T5928*U5928</f>
        <v>160.72</v>
      </c>
      <c r="Z5928" s="6">
        <f>Y5928*V5928</f>
        <v>0</v>
      </c>
      <c r="AA5928" s="6">
        <f t="shared" si="483"/>
        <v>160.72</v>
      </c>
    </row>
    <row r="5929" spans="2:27" x14ac:dyDescent="0.3">
      <c r="B5929">
        <v>5926</v>
      </c>
      <c r="C5929" t="s">
        <v>8585</v>
      </c>
      <c r="D5929" s="1">
        <v>42800</v>
      </c>
      <c r="E5929" s="1">
        <v>42953</v>
      </c>
      <c r="F5929" s="9" t="str">
        <f t="shared" si="485"/>
        <v>153 days</v>
      </c>
      <c r="G5929" t="s">
        <v>49</v>
      </c>
      <c r="H5929" t="s">
        <v>2032</v>
      </c>
      <c r="I5929" t="s">
        <v>2033</v>
      </c>
      <c r="J5929" t="s">
        <v>40</v>
      </c>
      <c r="K5929" t="s">
        <v>26</v>
      </c>
      <c r="L5929" t="s">
        <v>5676</v>
      </c>
      <c r="M5929" t="s">
        <v>95</v>
      </c>
      <c r="N5929">
        <v>98226</v>
      </c>
      <c r="O5929" t="s">
        <v>43</v>
      </c>
      <c r="P5929" t="s">
        <v>3882</v>
      </c>
      <c r="Q5929" t="s">
        <v>70</v>
      </c>
      <c r="R5929" t="s">
        <v>160</v>
      </c>
      <c r="S5929" t="s">
        <v>3883</v>
      </c>
      <c r="T5929" s="9">
        <v>1099.5</v>
      </c>
      <c r="U5929">
        <v>10</v>
      </c>
      <c r="V5929" s="2">
        <v>0</v>
      </c>
      <c r="W5929" s="6">
        <v>362.84</v>
      </c>
      <c r="X5929" s="14">
        <f>AA5929-W5929</f>
        <v>10632.16</v>
      </c>
      <c r="Y5929" s="6">
        <f>T5929*U5929</f>
        <v>10995</v>
      </c>
      <c r="Z5929" s="6">
        <f>Y5929*V5929</f>
        <v>0</v>
      </c>
      <c r="AA5929" s="6">
        <f t="shared" si="483"/>
        <v>10995</v>
      </c>
    </row>
    <row r="5930" spans="2:27" x14ac:dyDescent="0.3">
      <c r="B5930">
        <v>5927</v>
      </c>
      <c r="C5930" t="s">
        <v>8586</v>
      </c>
      <c r="D5930" s="1">
        <v>41855</v>
      </c>
      <c r="E5930" s="1">
        <v>41977</v>
      </c>
      <c r="F5930" s="9" t="str">
        <f t="shared" si="485"/>
        <v>122 days</v>
      </c>
      <c r="G5930" t="s">
        <v>49</v>
      </c>
      <c r="H5930" t="s">
        <v>214</v>
      </c>
      <c r="I5930" t="s">
        <v>215</v>
      </c>
      <c r="J5930" t="s">
        <v>40</v>
      </c>
      <c r="K5930" t="s">
        <v>26</v>
      </c>
      <c r="L5930" t="s">
        <v>356</v>
      </c>
      <c r="M5930" t="s">
        <v>357</v>
      </c>
      <c r="N5930">
        <v>35601</v>
      </c>
      <c r="O5930" t="s">
        <v>29</v>
      </c>
      <c r="P5930" t="s">
        <v>8323</v>
      </c>
      <c r="Q5930" t="s">
        <v>31</v>
      </c>
      <c r="R5930" t="s">
        <v>55</v>
      </c>
      <c r="S5930" t="s">
        <v>8324</v>
      </c>
      <c r="T5930" s="9">
        <v>1215.92</v>
      </c>
      <c r="U5930">
        <v>8</v>
      </c>
      <c r="V5930" s="2">
        <v>0</v>
      </c>
      <c r="W5930" s="6">
        <v>316.14</v>
      </c>
      <c r="X5930" s="14">
        <f>AA5930-W5930</f>
        <v>9411.2200000000012</v>
      </c>
      <c r="Y5930" s="6">
        <f>T5930*U5930</f>
        <v>9727.36</v>
      </c>
      <c r="Z5930" s="6">
        <f>Y5930*V5930</f>
        <v>0</v>
      </c>
      <c r="AA5930" s="6">
        <f t="shared" si="483"/>
        <v>9727.36</v>
      </c>
    </row>
    <row r="5931" spans="2:27" x14ac:dyDescent="0.3">
      <c r="B5931">
        <v>5928</v>
      </c>
      <c r="C5931" t="s">
        <v>8587</v>
      </c>
      <c r="D5931" s="1">
        <v>41953</v>
      </c>
      <c r="E5931" s="1">
        <v>41927</v>
      </c>
      <c r="F5931" s="23" t="s">
        <v>10956</v>
      </c>
      <c r="G5931" t="s">
        <v>49</v>
      </c>
      <c r="H5931" t="s">
        <v>5176</v>
      </c>
      <c r="I5931" t="s">
        <v>5177</v>
      </c>
      <c r="J5931" t="s">
        <v>40</v>
      </c>
      <c r="K5931" t="s">
        <v>26</v>
      </c>
      <c r="L5931" t="s">
        <v>1710</v>
      </c>
      <c r="M5931" t="s">
        <v>1711</v>
      </c>
      <c r="N5931">
        <v>72701</v>
      </c>
      <c r="O5931" t="s">
        <v>29</v>
      </c>
      <c r="P5931" t="s">
        <v>44</v>
      </c>
      <c r="Q5931" t="s">
        <v>45</v>
      </c>
      <c r="R5931" t="s">
        <v>46</v>
      </c>
      <c r="S5931" t="s">
        <v>47</v>
      </c>
      <c r="T5931" s="9">
        <v>7.31</v>
      </c>
      <c r="U5931">
        <v>1</v>
      </c>
      <c r="V5931" s="2">
        <v>0</v>
      </c>
      <c r="W5931" s="6">
        <v>3.44</v>
      </c>
      <c r="X5931" s="14">
        <f>AA5931-W5931</f>
        <v>3.8699999999999997</v>
      </c>
      <c r="Y5931" s="6">
        <f>T5931*U5931</f>
        <v>7.31</v>
      </c>
      <c r="Z5931" s="6">
        <f>Y5931*V5931</f>
        <v>0</v>
      </c>
      <c r="AA5931" s="6">
        <f t="shared" si="483"/>
        <v>7.31</v>
      </c>
    </row>
    <row r="5932" spans="2:27" x14ac:dyDescent="0.3">
      <c r="B5932">
        <v>5929</v>
      </c>
      <c r="C5932" t="s">
        <v>8587</v>
      </c>
      <c r="D5932" s="1">
        <v>41953</v>
      </c>
      <c r="E5932" s="1">
        <v>41927</v>
      </c>
      <c r="F5932" s="23" t="s">
        <v>10956</v>
      </c>
      <c r="G5932" t="s">
        <v>49</v>
      </c>
      <c r="H5932" t="s">
        <v>5176</v>
      </c>
      <c r="I5932" t="s">
        <v>5177</v>
      </c>
      <c r="J5932" t="s">
        <v>40</v>
      </c>
      <c r="K5932" t="s">
        <v>26</v>
      </c>
      <c r="L5932" t="s">
        <v>1710</v>
      </c>
      <c r="M5932" t="s">
        <v>1711</v>
      </c>
      <c r="N5932">
        <v>72701</v>
      </c>
      <c r="O5932" t="s">
        <v>29</v>
      </c>
      <c r="P5932" t="s">
        <v>5542</v>
      </c>
      <c r="Q5932" t="s">
        <v>31</v>
      </c>
      <c r="R5932" t="s">
        <v>64</v>
      </c>
      <c r="S5932" t="s">
        <v>5543</v>
      </c>
      <c r="T5932" s="9">
        <v>8.92</v>
      </c>
      <c r="U5932">
        <v>4</v>
      </c>
      <c r="V5932" s="2">
        <v>0</v>
      </c>
      <c r="W5932" s="6">
        <v>3.92</v>
      </c>
      <c r="X5932" s="14">
        <f>AA5932-W5932</f>
        <v>31.759999999999998</v>
      </c>
      <c r="Y5932" s="6">
        <f>T5932*U5932</f>
        <v>35.68</v>
      </c>
      <c r="Z5932" s="6">
        <f>Y5932*V5932</f>
        <v>0</v>
      </c>
      <c r="AA5932" s="6">
        <f t="shared" si="483"/>
        <v>35.68</v>
      </c>
    </row>
    <row r="5933" spans="2:27" x14ac:dyDescent="0.3">
      <c r="B5933">
        <v>5930</v>
      </c>
      <c r="C5933" t="s">
        <v>8588</v>
      </c>
      <c r="D5933" s="1">
        <v>42923</v>
      </c>
      <c r="E5933" s="1">
        <v>42985</v>
      </c>
      <c r="F5933" s="9" t="str">
        <f t="shared" ref="F5933:F5943" si="486">DATEDIF(D5933,E5933,"d")&amp;" days"</f>
        <v>62 days</v>
      </c>
      <c r="G5933" t="s">
        <v>187</v>
      </c>
      <c r="H5933" t="s">
        <v>1819</v>
      </c>
      <c r="I5933" t="s">
        <v>1820</v>
      </c>
      <c r="J5933" t="s">
        <v>25</v>
      </c>
      <c r="K5933" t="s">
        <v>26</v>
      </c>
      <c r="L5933" t="s">
        <v>145</v>
      </c>
      <c r="M5933" t="s">
        <v>146</v>
      </c>
      <c r="N5933">
        <v>19120</v>
      </c>
      <c r="O5933" t="s">
        <v>147</v>
      </c>
      <c r="P5933" t="s">
        <v>2614</v>
      </c>
      <c r="Q5933" t="s">
        <v>31</v>
      </c>
      <c r="R5933" t="s">
        <v>32</v>
      </c>
      <c r="S5933" t="s">
        <v>2615</v>
      </c>
      <c r="T5933" s="9">
        <v>87.21</v>
      </c>
      <c r="U5933">
        <v>3</v>
      </c>
      <c r="V5933" s="2">
        <v>0.5</v>
      </c>
      <c r="W5933" s="6">
        <v>-45.35</v>
      </c>
      <c r="X5933" s="14">
        <f>AA5933-W5933</f>
        <v>176.16499999999999</v>
      </c>
      <c r="Y5933" s="6">
        <f>T5933*U5933</f>
        <v>261.63</v>
      </c>
      <c r="Z5933" s="6">
        <f>Y5933*V5933</f>
        <v>130.815</v>
      </c>
      <c r="AA5933" s="6">
        <f t="shared" si="483"/>
        <v>130.815</v>
      </c>
    </row>
    <row r="5934" spans="2:27" x14ac:dyDescent="0.3">
      <c r="B5934">
        <v>5931</v>
      </c>
      <c r="C5934" t="s">
        <v>8588</v>
      </c>
      <c r="D5934" s="1">
        <v>42923</v>
      </c>
      <c r="E5934" s="1">
        <v>42985</v>
      </c>
      <c r="F5934" s="9" t="str">
        <f t="shared" si="486"/>
        <v>62 days</v>
      </c>
      <c r="G5934" t="s">
        <v>187</v>
      </c>
      <c r="H5934" t="s">
        <v>1819</v>
      </c>
      <c r="I5934" t="s">
        <v>1820</v>
      </c>
      <c r="J5934" t="s">
        <v>25</v>
      </c>
      <c r="K5934" t="s">
        <v>26</v>
      </c>
      <c r="L5934" t="s">
        <v>145</v>
      </c>
      <c r="M5934" t="s">
        <v>146</v>
      </c>
      <c r="N5934">
        <v>19120</v>
      </c>
      <c r="O5934" t="s">
        <v>147</v>
      </c>
      <c r="P5934" t="s">
        <v>1059</v>
      </c>
      <c r="Q5934" t="s">
        <v>45</v>
      </c>
      <c r="R5934" t="s">
        <v>89</v>
      </c>
      <c r="S5934" t="s">
        <v>1060</v>
      </c>
      <c r="T5934" s="9">
        <v>15.55</v>
      </c>
      <c r="U5934">
        <v>3</v>
      </c>
      <c r="V5934" s="2">
        <v>0.2</v>
      </c>
      <c r="W5934" s="6">
        <v>5.44</v>
      </c>
      <c r="X5934" s="14">
        <f>AA5934-W5934</f>
        <v>31.880000000000006</v>
      </c>
      <c r="Y5934" s="6">
        <f>T5934*U5934</f>
        <v>46.650000000000006</v>
      </c>
      <c r="Z5934" s="6">
        <f>Y5934*V5934</f>
        <v>9.3300000000000018</v>
      </c>
      <c r="AA5934" s="6">
        <f t="shared" si="483"/>
        <v>37.320000000000007</v>
      </c>
    </row>
    <row r="5935" spans="2:27" x14ac:dyDescent="0.3">
      <c r="B5935">
        <v>5932</v>
      </c>
      <c r="C5935" t="s">
        <v>8588</v>
      </c>
      <c r="D5935" s="1">
        <v>42923</v>
      </c>
      <c r="E5935" s="1">
        <v>42985</v>
      </c>
      <c r="F5935" s="9" t="str">
        <f t="shared" si="486"/>
        <v>62 days</v>
      </c>
      <c r="G5935" t="s">
        <v>187</v>
      </c>
      <c r="H5935" t="s">
        <v>1819</v>
      </c>
      <c r="I5935" t="s">
        <v>1820</v>
      </c>
      <c r="J5935" t="s">
        <v>25</v>
      </c>
      <c r="K5935" t="s">
        <v>26</v>
      </c>
      <c r="L5935" t="s">
        <v>145</v>
      </c>
      <c r="M5935" t="s">
        <v>146</v>
      </c>
      <c r="N5935">
        <v>19120</v>
      </c>
      <c r="O5935" t="s">
        <v>147</v>
      </c>
      <c r="P5935" t="s">
        <v>1680</v>
      </c>
      <c r="Q5935" t="s">
        <v>70</v>
      </c>
      <c r="R5935" t="s">
        <v>71</v>
      </c>
      <c r="S5935" t="s">
        <v>1681</v>
      </c>
      <c r="T5935" s="9">
        <v>683.99</v>
      </c>
      <c r="U5935">
        <v>2</v>
      </c>
      <c r="V5935" s="2">
        <v>0.4</v>
      </c>
      <c r="W5935" s="6">
        <v>-114</v>
      </c>
      <c r="X5935" s="14">
        <f>AA5935-W5935</f>
        <v>934.78800000000001</v>
      </c>
      <c r="Y5935" s="6">
        <f>T5935*U5935</f>
        <v>1367.98</v>
      </c>
      <c r="Z5935" s="6">
        <f>Y5935*V5935</f>
        <v>547.19200000000001</v>
      </c>
      <c r="AA5935" s="6">
        <f t="shared" si="483"/>
        <v>820.78800000000001</v>
      </c>
    </row>
    <row r="5936" spans="2:27" x14ac:dyDescent="0.3">
      <c r="B5936">
        <v>5933</v>
      </c>
      <c r="C5936" t="s">
        <v>8588</v>
      </c>
      <c r="D5936" s="1">
        <v>42923</v>
      </c>
      <c r="E5936" s="1">
        <v>42985</v>
      </c>
      <c r="F5936" s="9" t="str">
        <f t="shared" si="486"/>
        <v>62 days</v>
      </c>
      <c r="G5936" t="s">
        <v>187</v>
      </c>
      <c r="H5936" t="s">
        <v>1819</v>
      </c>
      <c r="I5936" t="s">
        <v>1820</v>
      </c>
      <c r="J5936" t="s">
        <v>25</v>
      </c>
      <c r="K5936" t="s">
        <v>26</v>
      </c>
      <c r="L5936" t="s">
        <v>145</v>
      </c>
      <c r="M5936" t="s">
        <v>146</v>
      </c>
      <c r="N5936">
        <v>19120</v>
      </c>
      <c r="O5936" t="s">
        <v>147</v>
      </c>
      <c r="P5936" t="s">
        <v>5943</v>
      </c>
      <c r="Q5936" t="s">
        <v>45</v>
      </c>
      <c r="R5936" t="s">
        <v>58</v>
      </c>
      <c r="S5936" t="s">
        <v>5944</v>
      </c>
      <c r="T5936" s="9">
        <v>13.39</v>
      </c>
      <c r="U5936">
        <v>3</v>
      </c>
      <c r="V5936" s="2">
        <v>0.2</v>
      </c>
      <c r="W5936" s="6">
        <v>1</v>
      </c>
      <c r="X5936" s="14">
        <f>AA5936-W5936</f>
        <v>31.136000000000003</v>
      </c>
      <c r="Y5936" s="6">
        <f>T5936*U5936</f>
        <v>40.17</v>
      </c>
      <c r="Z5936" s="6">
        <f>Y5936*V5936</f>
        <v>8.0340000000000007</v>
      </c>
      <c r="AA5936" s="6">
        <f t="shared" si="483"/>
        <v>32.136000000000003</v>
      </c>
    </row>
    <row r="5937" spans="2:27" x14ac:dyDescent="0.3">
      <c r="B5937">
        <v>5934</v>
      </c>
      <c r="C5937" t="s">
        <v>8588</v>
      </c>
      <c r="D5937" s="1">
        <v>42923</v>
      </c>
      <c r="E5937" s="1">
        <v>42985</v>
      </c>
      <c r="F5937" s="9" t="str">
        <f t="shared" si="486"/>
        <v>62 days</v>
      </c>
      <c r="G5937" t="s">
        <v>187</v>
      </c>
      <c r="H5937" t="s">
        <v>1819</v>
      </c>
      <c r="I5937" t="s">
        <v>1820</v>
      </c>
      <c r="J5937" t="s">
        <v>25</v>
      </c>
      <c r="K5937" t="s">
        <v>26</v>
      </c>
      <c r="L5937" t="s">
        <v>145</v>
      </c>
      <c r="M5937" t="s">
        <v>146</v>
      </c>
      <c r="N5937">
        <v>19120</v>
      </c>
      <c r="O5937" t="s">
        <v>147</v>
      </c>
      <c r="P5937" t="s">
        <v>7749</v>
      </c>
      <c r="Q5937" t="s">
        <v>70</v>
      </c>
      <c r="R5937" t="s">
        <v>160</v>
      </c>
      <c r="S5937" t="s">
        <v>7750</v>
      </c>
      <c r="T5937" s="9">
        <v>16.78</v>
      </c>
      <c r="U5937">
        <v>3</v>
      </c>
      <c r="V5937" s="2">
        <v>0.2</v>
      </c>
      <c r="W5937" s="6">
        <v>4.82</v>
      </c>
      <c r="X5937" s="14">
        <f>AA5937-W5937</f>
        <v>35.452000000000005</v>
      </c>
      <c r="Y5937" s="6">
        <f>T5937*U5937</f>
        <v>50.34</v>
      </c>
      <c r="Z5937" s="6">
        <f>Y5937*V5937</f>
        <v>10.068000000000001</v>
      </c>
      <c r="AA5937" s="6">
        <f t="shared" si="483"/>
        <v>40.272000000000006</v>
      </c>
    </row>
    <row r="5938" spans="2:27" x14ac:dyDescent="0.3">
      <c r="B5938">
        <v>5935</v>
      </c>
      <c r="C5938" t="s">
        <v>8588</v>
      </c>
      <c r="D5938" s="1">
        <v>42923</v>
      </c>
      <c r="E5938" s="1">
        <v>42985</v>
      </c>
      <c r="F5938" s="9" t="str">
        <f t="shared" si="486"/>
        <v>62 days</v>
      </c>
      <c r="G5938" t="s">
        <v>187</v>
      </c>
      <c r="H5938" t="s">
        <v>1819</v>
      </c>
      <c r="I5938" t="s">
        <v>1820</v>
      </c>
      <c r="J5938" t="s">
        <v>25</v>
      </c>
      <c r="K5938" t="s">
        <v>26</v>
      </c>
      <c r="L5938" t="s">
        <v>145</v>
      </c>
      <c r="M5938" t="s">
        <v>146</v>
      </c>
      <c r="N5938">
        <v>19120</v>
      </c>
      <c r="O5938" t="s">
        <v>147</v>
      </c>
      <c r="P5938" t="s">
        <v>2999</v>
      </c>
      <c r="Q5938" t="s">
        <v>70</v>
      </c>
      <c r="R5938" t="s">
        <v>160</v>
      </c>
      <c r="S5938" t="s">
        <v>3000</v>
      </c>
      <c r="T5938" s="9">
        <v>527.91999999999996</v>
      </c>
      <c r="U5938">
        <v>2</v>
      </c>
      <c r="V5938" s="2">
        <v>0.2</v>
      </c>
      <c r="W5938" s="6">
        <v>85.79</v>
      </c>
      <c r="X5938" s="14">
        <f>AA5938-W5938</f>
        <v>758.88199999999995</v>
      </c>
      <c r="Y5938" s="6">
        <f>T5938*U5938</f>
        <v>1055.8399999999999</v>
      </c>
      <c r="Z5938" s="6">
        <f>Y5938*V5938</f>
        <v>211.16800000000001</v>
      </c>
      <c r="AA5938" s="6">
        <f t="shared" si="483"/>
        <v>844.67199999999991</v>
      </c>
    </row>
    <row r="5939" spans="2:27" x14ac:dyDescent="0.3">
      <c r="B5939">
        <v>5936</v>
      </c>
      <c r="C5939" t="s">
        <v>8589</v>
      </c>
      <c r="D5939" s="1">
        <v>42467</v>
      </c>
      <c r="E5939" s="1">
        <v>42467</v>
      </c>
      <c r="F5939" s="9" t="str">
        <f t="shared" si="486"/>
        <v>0 days</v>
      </c>
      <c r="G5939" t="s">
        <v>1292</v>
      </c>
      <c r="H5939" t="s">
        <v>439</v>
      </c>
      <c r="I5939" t="s">
        <v>440</v>
      </c>
      <c r="J5939" t="s">
        <v>101</v>
      </c>
      <c r="K5939" t="s">
        <v>26</v>
      </c>
      <c r="L5939" t="s">
        <v>94</v>
      </c>
      <c r="M5939" t="s">
        <v>95</v>
      </c>
      <c r="N5939">
        <v>98103</v>
      </c>
      <c r="O5939" t="s">
        <v>43</v>
      </c>
      <c r="P5939" t="s">
        <v>2073</v>
      </c>
      <c r="Q5939" t="s">
        <v>31</v>
      </c>
      <c r="R5939" t="s">
        <v>64</v>
      </c>
      <c r="S5939" t="s">
        <v>2074</v>
      </c>
      <c r="T5939" s="9">
        <v>25.4</v>
      </c>
      <c r="U5939">
        <v>5</v>
      </c>
      <c r="V5939" s="2">
        <v>0</v>
      </c>
      <c r="W5939" s="6">
        <v>8.64</v>
      </c>
      <c r="X5939" s="14">
        <f>AA5939-W5939</f>
        <v>118.36</v>
      </c>
      <c r="Y5939" s="6">
        <f>T5939*U5939</f>
        <v>127</v>
      </c>
      <c r="Z5939" s="6">
        <f>Y5939*V5939</f>
        <v>0</v>
      </c>
      <c r="AA5939" s="6">
        <f t="shared" si="483"/>
        <v>127</v>
      </c>
    </row>
    <row r="5940" spans="2:27" x14ac:dyDescent="0.3">
      <c r="B5940">
        <v>5937</v>
      </c>
      <c r="C5940" t="s">
        <v>8589</v>
      </c>
      <c r="D5940" s="1">
        <v>42467</v>
      </c>
      <c r="E5940" s="1">
        <v>42467</v>
      </c>
      <c r="F5940" s="9" t="str">
        <f t="shared" si="486"/>
        <v>0 days</v>
      </c>
      <c r="G5940" t="s">
        <v>1292</v>
      </c>
      <c r="H5940" t="s">
        <v>439</v>
      </c>
      <c r="I5940" t="s">
        <v>440</v>
      </c>
      <c r="J5940" t="s">
        <v>101</v>
      </c>
      <c r="K5940" t="s">
        <v>26</v>
      </c>
      <c r="L5940" t="s">
        <v>94</v>
      </c>
      <c r="M5940" t="s">
        <v>95</v>
      </c>
      <c r="N5940">
        <v>98103</v>
      </c>
      <c r="O5940" t="s">
        <v>43</v>
      </c>
      <c r="P5940" t="s">
        <v>4789</v>
      </c>
      <c r="Q5940" t="s">
        <v>70</v>
      </c>
      <c r="R5940" t="s">
        <v>71</v>
      </c>
      <c r="S5940" t="s">
        <v>4790</v>
      </c>
      <c r="T5940" s="9">
        <v>177.48</v>
      </c>
      <c r="U5940">
        <v>3</v>
      </c>
      <c r="V5940" s="2">
        <v>0.2</v>
      </c>
      <c r="W5940" s="6">
        <v>19.97</v>
      </c>
      <c r="X5940" s="14">
        <f>AA5940-W5940</f>
        <v>405.98199999999997</v>
      </c>
      <c r="Y5940" s="6">
        <f>T5940*U5940</f>
        <v>532.43999999999994</v>
      </c>
      <c r="Z5940" s="6">
        <f>Y5940*V5940</f>
        <v>106.488</v>
      </c>
      <c r="AA5940" s="6">
        <f t="shared" si="483"/>
        <v>425.95199999999994</v>
      </c>
    </row>
    <row r="5941" spans="2:27" x14ac:dyDescent="0.3">
      <c r="B5941">
        <v>5938</v>
      </c>
      <c r="C5941" t="s">
        <v>8589</v>
      </c>
      <c r="D5941" s="1">
        <v>42467</v>
      </c>
      <c r="E5941" s="1">
        <v>42467</v>
      </c>
      <c r="F5941" s="9" t="str">
        <f t="shared" si="486"/>
        <v>0 days</v>
      </c>
      <c r="G5941" t="s">
        <v>1292</v>
      </c>
      <c r="H5941" t="s">
        <v>439</v>
      </c>
      <c r="I5941" t="s">
        <v>440</v>
      </c>
      <c r="J5941" t="s">
        <v>101</v>
      </c>
      <c r="K5941" t="s">
        <v>26</v>
      </c>
      <c r="L5941" t="s">
        <v>94</v>
      </c>
      <c r="M5941" t="s">
        <v>95</v>
      </c>
      <c r="N5941">
        <v>98103</v>
      </c>
      <c r="O5941" t="s">
        <v>43</v>
      </c>
      <c r="P5941" t="s">
        <v>3901</v>
      </c>
      <c r="Q5941" t="s">
        <v>70</v>
      </c>
      <c r="R5941" t="s">
        <v>71</v>
      </c>
      <c r="S5941" t="s">
        <v>3902</v>
      </c>
      <c r="T5941" s="9">
        <v>71.98</v>
      </c>
      <c r="U5941">
        <v>3</v>
      </c>
      <c r="V5941" s="2">
        <v>0.2</v>
      </c>
      <c r="W5941" s="6">
        <v>9</v>
      </c>
      <c r="X5941" s="14">
        <f>AA5941-W5941</f>
        <v>163.75200000000001</v>
      </c>
      <c r="Y5941" s="6">
        <f>T5941*U5941</f>
        <v>215.94</v>
      </c>
      <c r="Z5941" s="6">
        <f>Y5941*V5941</f>
        <v>43.188000000000002</v>
      </c>
      <c r="AA5941" s="6">
        <f t="shared" si="483"/>
        <v>172.75200000000001</v>
      </c>
    </row>
    <row r="5942" spans="2:27" x14ac:dyDescent="0.3">
      <c r="B5942">
        <v>5939</v>
      </c>
      <c r="C5942" t="s">
        <v>8590</v>
      </c>
      <c r="D5942" s="1">
        <v>42874</v>
      </c>
      <c r="E5942" s="1">
        <v>42880</v>
      </c>
      <c r="F5942" s="9" t="str">
        <f t="shared" si="486"/>
        <v>6 days</v>
      </c>
      <c r="G5942" t="s">
        <v>49</v>
      </c>
      <c r="H5942" t="s">
        <v>5755</v>
      </c>
      <c r="I5942" t="s">
        <v>5756</v>
      </c>
      <c r="J5942" t="s">
        <v>25</v>
      </c>
      <c r="K5942" t="s">
        <v>26</v>
      </c>
      <c r="L5942" t="s">
        <v>4354</v>
      </c>
      <c r="M5942" t="s">
        <v>103</v>
      </c>
      <c r="N5942">
        <v>75023</v>
      </c>
      <c r="O5942" t="s">
        <v>104</v>
      </c>
      <c r="P5942" t="s">
        <v>4856</v>
      </c>
      <c r="Q5942" t="s">
        <v>70</v>
      </c>
      <c r="R5942" t="s">
        <v>71</v>
      </c>
      <c r="S5942" t="s">
        <v>4857</v>
      </c>
      <c r="T5942" s="9">
        <v>95.99</v>
      </c>
      <c r="U5942">
        <v>1</v>
      </c>
      <c r="V5942" s="2">
        <v>0.2</v>
      </c>
      <c r="W5942" s="6">
        <v>9.6</v>
      </c>
      <c r="X5942" s="14">
        <f>AA5942-W5942</f>
        <v>67.192000000000007</v>
      </c>
      <c r="Y5942" s="6">
        <f>T5942*U5942</f>
        <v>95.99</v>
      </c>
      <c r="Z5942" s="6">
        <f>Y5942*V5942</f>
        <v>19.198</v>
      </c>
      <c r="AA5942" s="6">
        <f t="shared" si="483"/>
        <v>76.792000000000002</v>
      </c>
    </row>
    <row r="5943" spans="2:27" x14ac:dyDescent="0.3">
      <c r="B5943">
        <v>5940</v>
      </c>
      <c r="C5943" t="s">
        <v>8590</v>
      </c>
      <c r="D5943" s="1">
        <v>42874</v>
      </c>
      <c r="E5943" s="1">
        <v>42880</v>
      </c>
      <c r="F5943" s="9" t="str">
        <f t="shared" si="486"/>
        <v>6 days</v>
      </c>
      <c r="G5943" t="s">
        <v>49</v>
      </c>
      <c r="H5943" t="s">
        <v>5755</v>
      </c>
      <c r="I5943" t="s">
        <v>5756</v>
      </c>
      <c r="J5943" t="s">
        <v>25</v>
      </c>
      <c r="K5943" t="s">
        <v>26</v>
      </c>
      <c r="L5943" t="s">
        <v>4354</v>
      </c>
      <c r="M5943" t="s">
        <v>103</v>
      </c>
      <c r="N5943">
        <v>75023</v>
      </c>
      <c r="O5943" t="s">
        <v>104</v>
      </c>
      <c r="P5943" t="s">
        <v>8015</v>
      </c>
      <c r="Q5943" t="s">
        <v>45</v>
      </c>
      <c r="R5943" t="s">
        <v>46</v>
      </c>
      <c r="S5943" t="s">
        <v>8016</v>
      </c>
      <c r="T5943" s="9">
        <v>13.22</v>
      </c>
      <c r="U5943">
        <v>4</v>
      </c>
      <c r="V5943" s="2">
        <v>0.2</v>
      </c>
      <c r="W5943" s="6">
        <v>4.3</v>
      </c>
      <c r="X5943" s="14">
        <f>AA5943-W5943</f>
        <v>38.004000000000005</v>
      </c>
      <c r="Y5943" s="6">
        <f>T5943*U5943</f>
        <v>52.88</v>
      </c>
      <c r="Z5943" s="6">
        <f>Y5943*V5943</f>
        <v>10.576000000000001</v>
      </c>
      <c r="AA5943" s="6">
        <f t="shared" si="483"/>
        <v>42.304000000000002</v>
      </c>
    </row>
    <row r="5944" spans="2:27" x14ac:dyDescent="0.3">
      <c r="B5944">
        <v>5941</v>
      </c>
      <c r="C5944" t="s">
        <v>8591</v>
      </c>
      <c r="D5944" s="1">
        <v>43079</v>
      </c>
      <c r="E5944" s="1">
        <v>43022</v>
      </c>
      <c r="F5944" s="23" t="s">
        <v>10956</v>
      </c>
      <c r="G5944" t="s">
        <v>22</v>
      </c>
      <c r="H5944" t="s">
        <v>2946</v>
      </c>
      <c r="I5944" t="s">
        <v>2947</v>
      </c>
      <c r="J5944" t="s">
        <v>25</v>
      </c>
      <c r="K5944" t="s">
        <v>26</v>
      </c>
      <c r="L5944" t="s">
        <v>41</v>
      </c>
      <c r="M5944" t="s">
        <v>42</v>
      </c>
      <c r="N5944">
        <v>90049</v>
      </c>
      <c r="O5944" t="s">
        <v>43</v>
      </c>
      <c r="P5944" t="s">
        <v>1858</v>
      </c>
      <c r="Q5944" t="s">
        <v>70</v>
      </c>
      <c r="R5944" t="s">
        <v>160</v>
      </c>
      <c r="S5944" t="s">
        <v>1859</v>
      </c>
      <c r="T5944" s="9">
        <v>435.84</v>
      </c>
      <c r="U5944">
        <v>12</v>
      </c>
      <c r="V5944" s="2">
        <v>0</v>
      </c>
      <c r="W5944" s="6">
        <v>130.75</v>
      </c>
      <c r="X5944" s="14">
        <f>AA5944-W5944</f>
        <v>5099.33</v>
      </c>
      <c r="Y5944" s="6">
        <f>T5944*U5944</f>
        <v>5230.08</v>
      </c>
      <c r="Z5944" s="6">
        <f>Y5944*V5944</f>
        <v>0</v>
      </c>
      <c r="AA5944" s="6">
        <f t="shared" si="483"/>
        <v>5230.08</v>
      </c>
    </row>
    <row r="5945" spans="2:27" x14ac:dyDescent="0.3">
      <c r="B5945">
        <v>5942</v>
      </c>
      <c r="C5945" t="s">
        <v>8591</v>
      </c>
      <c r="D5945" s="1">
        <v>43079</v>
      </c>
      <c r="E5945" s="1">
        <v>43022</v>
      </c>
      <c r="F5945" s="23" t="s">
        <v>10956</v>
      </c>
      <c r="G5945" t="s">
        <v>22</v>
      </c>
      <c r="H5945" t="s">
        <v>2946</v>
      </c>
      <c r="I5945" t="s">
        <v>2947</v>
      </c>
      <c r="J5945" t="s">
        <v>25</v>
      </c>
      <c r="K5945" t="s">
        <v>26</v>
      </c>
      <c r="L5945" t="s">
        <v>41</v>
      </c>
      <c r="M5945" t="s">
        <v>42</v>
      </c>
      <c r="N5945">
        <v>90049</v>
      </c>
      <c r="O5945" t="s">
        <v>43</v>
      </c>
      <c r="P5945" t="s">
        <v>586</v>
      </c>
      <c r="Q5945" t="s">
        <v>45</v>
      </c>
      <c r="R5945" t="s">
        <v>67</v>
      </c>
      <c r="S5945" t="s">
        <v>587</v>
      </c>
      <c r="T5945" s="9">
        <v>5.88</v>
      </c>
      <c r="U5945">
        <v>2</v>
      </c>
      <c r="V5945" s="2">
        <v>0</v>
      </c>
      <c r="W5945" s="6">
        <v>1.59</v>
      </c>
      <c r="X5945" s="14">
        <f>AA5945-W5945</f>
        <v>10.17</v>
      </c>
      <c r="Y5945" s="6">
        <f>T5945*U5945</f>
        <v>11.76</v>
      </c>
      <c r="Z5945" s="6">
        <f>Y5945*V5945</f>
        <v>0</v>
      </c>
      <c r="AA5945" s="6">
        <f t="shared" si="483"/>
        <v>11.76</v>
      </c>
    </row>
    <row r="5946" spans="2:27" x14ac:dyDescent="0.3">
      <c r="B5946">
        <v>5943</v>
      </c>
      <c r="C5946" t="s">
        <v>8592</v>
      </c>
      <c r="D5946" s="1">
        <v>42529</v>
      </c>
      <c r="E5946" s="1">
        <v>42595</v>
      </c>
      <c r="F5946" s="9" t="str">
        <f t="shared" ref="F5946:F5959" si="487">DATEDIF(D5946,E5946,"d")&amp;" days"</f>
        <v>66 days</v>
      </c>
      <c r="G5946" t="s">
        <v>49</v>
      </c>
      <c r="H5946" t="s">
        <v>3016</v>
      </c>
      <c r="I5946" t="s">
        <v>3017</v>
      </c>
      <c r="J5946" t="s">
        <v>25</v>
      </c>
      <c r="K5946" t="s">
        <v>26</v>
      </c>
      <c r="L5946" t="s">
        <v>41</v>
      </c>
      <c r="M5946" t="s">
        <v>42</v>
      </c>
      <c r="N5946">
        <v>90032</v>
      </c>
      <c r="O5946" t="s">
        <v>43</v>
      </c>
      <c r="P5946" t="s">
        <v>836</v>
      </c>
      <c r="Q5946" t="s">
        <v>70</v>
      </c>
      <c r="R5946" t="s">
        <v>71</v>
      </c>
      <c r="S5946" t="s">
        <v>837</v>
      </c>
      <c r="T5946" s="9">
        <v>211.17</v>
      </c>
      <c r="U5946">
        <v>4</v>
      </c>
      <c r="V5946" s="2">
        <v>0.2</v>
      </c>
      <c r="W5946" s="6">
        <v>18.48</v>
      </c>
      <c r="X5946" s="14">
        <f>AA5946-W5946</f>
        <v>657.2639999999999</v>
      </c>
      <c r="Y5946" s="6">
        <f>T5946*U5946</f>
        <v>844.68</v>
      </c>
      <c r="Z5946" s="6">
        <f>Y5946*V5946</f>
        <v>168.93600000000001</v>
      </c>
      <c r="AA5946" s="6">
        <f t="shared" si="483"/>
        <v>675.74399999999991</v>
      </c>
    </row>
    <row r="5947" spans="2:27" x14ac:dyDescent="0.3">
      <c r="B5947">
        <v>5944</v>
      </c>
      <c r="C5947" t="s">
        <v>8593</v>
      </c>
      <c r="D5947" s="1">
        <v>41876</v>
      </c>
      <c r="E5947" s="1">
        <v>41880</v>
      </c>
      <c r="F5947" s="9" t="str">
        <f t="shared" si="487"/>
        <v>4 days</v>
      </c>
      <c r="G5947" t="s">
        <v>49</v>
      </c>
      <c r="H5947" t="s">
        <v>263</v>
      </c>
      <c r="I5947" t="s">
        <v>264</v>
      </c>
      <c r="J5947" t="s">
        <v>40</v>
      </c>
      <c r="K5947" t="s">
        <v>26</v>
      </c>
      <c r="L5947" t="s">
        <v>41</v>
      </c>
      <c r="M5947" t="s">
        <v>42</v>
      </c>
      <c r="N5947">
        <v>90036</v>
      </c>
      <c r="O5947" t="s">
        <v>43</v>
      </c>
      <c r="P5947" t="s">
        <v>6090</v>
      </c>
      <c r="Q5947" t="s">
        <v>31</v>
      </c>
      <c r="R5947" t="s">
        <v>64</v>
      </c>
      <c r="S5947" t="s">
        <v>6091</v>
      </c>
      <c r="T5947" s="9">
        <v>6.28</v>
      </c>
      <c r="U5947">
        <v>1</v>
      </c>
      <c r="V5947" s="2">
        <v>0</v>
      </c>
      <c r="W5947" s="6">
        <v>2.64</v>
      </c>
      <c r="X5947" s="14">
        <f>AA5947-W5947</f>
        <v>3.64</v>
      </c>
      <c r="Y5947" s="6">
        <f>T5947*U5947</f>
        <v>6.28</v>
      </c>
      <c r="Z5947" s="6">
        <f>Y5947*V5947</f>
        <v>0</v>
      </c>
      <c r="AA5947" s="6">
        <f t="shared" si="483"/>
        <v>6.28</v>
      </c>
    </row>
    <row r="5948" spans="2:27" x14ac:dyDescent="0.3">
      <c r="B5948">
        <v>5945</v>
      </c>
      <c r="C5948" t="s">
        <v>8593</v>
      </c>
      <c r="D5948" s="1">
        <v>41876</v>
      </c>
      <c r="E5948" s="1">
        <v>41880</v>
      </c>
      <c r="F5948" s="9" t="str">
        <f t="shared" si="487"/>
        <v>4 days</v>
      </c>
      <c r="G5948" t="s">
        <v>49</v>
      </c>
      <c r="H5948" t="s">
        <v>263</v>
      </c>
      <c r="I5948" t="s">
        <v>264</v>
      </c>
      <c r="J5948" t="s">
        <v>40</v>
      </c>
      <c r="K5948" t="s">
        <v>26</v>
      </c>
      <c r="L5948" t="s">
        <v>41</v>
      </c>
      <c r="M5948" t="s">
        <v>42</v>
      </c>
      <c r="N5948">
        <v>90036</v>
      </c>
      <c r="O5948" t="s">
        <v>43</v>
      </c>
      <c r="P5948" t="s">
        <v>1754</v>
      </c>
      <c r="Q5948" t="s">
        <v>70</v>
      </c>
      <c r="R5948" t="s">
        <v>160</v>
      </c>
      <c r="S5948" t="s">
        <v>1755</v>
      </c>
      <c r="T5948" s="9">
        <v>95.1</v>
      </c>
      <c r="U5948">
        <v>5</v>
      </c>
      <c r="V5948" s="2">
        <v>0</v>
      </c>
      <c r="W5948" s="6">
        <v>30.43</v>
      </c>
      <c r="X5948" s="14">
        <f>AA5948-W5948</f>
        <v>445.07</v>
      </c>
      <c r="Y5948" s="6">
        <f>T5948*U5948</f>
        <v>475.5</v>
      </c>
      <c r="Z5948" s="6">
        <f>Y5948*V5948</f>
        <v>0</v>
      </c>
      <c r="AA5948" s="6">
        <f t="shared" si="483"/>
        <v>475.5</v>
      </c>
    </row>
    <row r="5949" spans="2:27" x14ac:dyDescent="0.3">
      <c r="B5949">
        <v>5946</v>
      </c>
      <c r="C5949" t="s">
        <v>8593</v>
      </c>
      <c r="D5949" s="1">
        <v>41876</v>
      </c>
      <c r="E5949" s="1">
        <v>41880</v>
      </c>
      <c r="F5949" s="9" t="str">
        <f t="shared" si="487"/>
        <v>4 days</v>
      </c>
      <c r="G5949" t="s">
        <v>49</v>
      </c>
      <c r="H5949" t="s">
        <v>263</v>
      </c>
      <c r="I5949" t="s">
        <v>264</v>
      </c>
      <c r="J5949" t="s">
        <v>40</v>
      </c>
      <c r="K5949" t="s">
        <v>26</v>
      </c>
      <c r="L5949" t="s">
        <v>41</v>
      </c>
      <c r="M5949" t="s">
        <v>42</v>
      </c>
      <c r="N5949">
        <v>90036</v>
      </c>
      <c r="O5949" t="s">
        <v>43</v>
      </c>
      <c r="P5949" t="s">
        <v>5537</v>
      </c>
      <c r="Q5949" t="s">
        <v>45</v>
      </c>
      <c r="R5949" t="s">
        <v>89</v>
      </c>
      <c r="S5949" t="s">
        <v>5538</v>
      </c>
      <c r="T5949" s="9">
        <v>25.92</v>
      </c>
      <c r="U5949">
        <v>4</v>
      </c>
      <c r="V5949" s="2">
        <v>0</v>
      </c>
      <c r="W5949" s="6">
        <v>12.44</v>
      </c>
      <c r="X5949" s="14">
        <f>AA5949-W5949</f>
        <v>91.240000000000009</v>
      </c>
      <c r="Y5949" s="6">
        <f>T5949*U5949</f>
        <v>103.68</v>
      </c>
      <c r="Z5949" s="6">
        <f>Y5949*V5949</f>
        <v>0</v>
      </c>
      <c r="AA5949" s="6">
        <f t="shared" si="483"/>
        <v>103.68</v>
      </c>
    </row>
    <row r="5950" spans="2:27" x14ac:dyDescent="0.3">
      <c r="B5950">
        <v>5947</v>
      </c>
      <c r="C5950" t="s">
        <v>8593</v>
      </c>
      <c r="D5950" s="1">
        <v>41876</v>
      </c>
      <c r="E5950" s="1">
        <v>41880</v>
      </c>
      <c r="F5950" s="9" t="str">
        <f t="shared" si="487"/>
        <v>4 days</v>
      </c>
      <c r="G5950" t="s">
        <v>49</v>
      </c>
      <c r="H5950" t="s">
        <v>263</v>
      </c>
      <c r="I5950" t="s">
        <v>264</v>
      </c>
      <c r="J5950" t="s">
        <v>40</v>
      </c>
      <c r="K5950" t="s">
        <v>26</v>
      </c>
      <c r="L5950" t="s">
        <v>41</v>
      </c>
      <c r="M5950" t="s">
        <v>42</v>
      </c>
      <c r="N5950">
        <v>90036</v>
      </c>
      <c r="O5950" t="s">
        <v>43</v>
      </c>
      <c r="P5950" t="s">
        <v>2993</v>
      </c>
      <c r="Q5950" t="s">
        <v>45</v>
      </c>
      <c r="R5950" t="s">
        <v>58</v>
      </c>
      <c r="S5950" t="s">
        <v>2994</v>
      </c>
      <c r="T5950" s="9">
        <v>48.84</v>
      </c>
      <c r="U5950">
        <v>4</v>
      </c>
      <c r="V5950" s="2">
        <v>0</v>
      </c>
      <c r="W5950" s="6">
        <v>13.19</v>
      </c>
      <c r="X5950" s="14">
        <f>AA5950-W5950</f>
        <v>182.17000000000002</v>
      </c>
      <c r="Y5950" s="6">
        <f>T5950*U5950</f>
        <v>195.36</v>
      </c>
      <c r="Z5950" s="6">
        <f>Y5950*V5950</f>
        <v>0</v>
      </c>
      <c r="AA5950" s="6">
        <f t="shared" si="483"/>
        <v>195.36</v>
      </c>
    </row>
    <row r="5951" spans="2:27" x14ac:dyDescent="0.3">
      <c r="B5951">
        <v>5948</v>
      </c>
      <c r="C5951" t="s">
        <v>8594</v>
      </c>
      <c r="D5951" s="1">
        <v>42261</v>
      </c>
      <c r="E5951" s="1">
        <v>42265</v>
      </c>
      <c r="F5951" s="9" t="str">
        <f t="shared" si="487"/>
        <v>4 days</v>
      </c>
      <c r="G5951" t="s">
        <v>22</v>
      </c>
      <c r="H5951" t="s">
        <v>4535</v>
      </c>
      <c r="I5951" t="s">
        <v>4536</v>
      </c>
      <c r="J5951" t="s">
        <v>101</v>
      </c>
      <c r="K5951" t="s">
        <v>26</v>
      </c>
      <c r="L5951" t="s">
        <v>1380</v>
      </c>
      <c r="M5951" t="s">
        <v>488</v>
      </c>
      <c r="N5951">
        <v>50315</v>
      </c>
      <c r="O5951" t="s">
        <v>104</v>
      </c>
      <c r="P5951" t="s">
        <v>6384</v>
      </c>
      <c r="Q5951" t="s">
        <v>45</v>
      </c>
      <c r="R5951" t="s">
        <v>74</v>
      </c>
      <c r="S5951" t="s">
        <v>6385</v>
      </c>
      <c r="T5951" s="9">
        <v>25.9</v>
      </c>
      <c r="U5951">
        <v>5</v>
      </c>
      <c r="V5951" s="2">
        <v>0</v>
      </c>
      <c r="W5951" s="6">
        <v>12.69</v>
      </c>
      <c r="X5951" s="14">
        <f>AA5951-W5951</f>
        <v>116.81</v>
      </c>
      <c r="Y5951" s="6">
        <f>T5951*U5951</f>
        <v>129.5</v>
      </c>
      <c r="Z5951" s="6">
        <f>Y5951*V5951</f>
        <v>0</v>
      </c>
      <c r="AA5951" s="6">
        <f t="shared" si="483"/>
        <v>129.5</v>
      </c>
    </row>
    <row r="5952" spans="2:27" x14ac:dyDescent="0.3">
      <c r="B5952">
        <v>5949</v>
      </c>
      <c r="C5952" t="s">
        <v>8595</v>
      </c>
      <c r="D5952" s="1">
        <v>42858</v>
      </c>
      <c r="E5952" s="1">
        <v>42858</v>
      </c>
      <c r="F5952" s="9" t="str">
        <f t="shared" si="487"/>
        <v>0 days</v>
      </c>
      <c r="G5952" t="s">
        <v>1292</v>
      </c>
      <c r="H5952" t="s">
        <v>997</v>
      </c>
      <c r="I5952" t="s">
        <v>998</v>
      </c>
      <c r="J5952" t="s">
        <v>40</v>
      </c>
      <c r="K5952" t="s">
        <v>26</v>
      </c>
      <c r="L5952" t="s">
        <v>5286</v>
      </c>
      <c r="M5952" t="s">
        <v>1491</v>
      </c>
      <c r="N5952">
        <v>38671</v>
      </c>
      <c r="O5952" t="s">
        <v>29</v>
      </c>
      <c r="P5952" t="s">
        <v>2991</v>
      </c>
      <c r="Q5952" t="s">
        <v>45</v>
      </c>
      <c r="R5952" t="s">
        <v>172</v>
      </c>
      <c r="S5952" t="s">
        <v>2992</v>
      </c>
      <c r="T5952" s="9">
        <v>42.68</v>
      </c>
      <c r="U5952">
        <v>4</v>
      </c>
      <c r="V5952" s="2">
        <v>0</v>
      </c>
      <c r="W5952" s="6">
        <v>19.63</v>
      </c>
      <c r="X5952" s="14">
        <f>AA5952-W5952</f>
        <v>151.09</v>
      </c>
      <c r="Y5952" s="6">
        <f>T5952*U5952</f>
        <v>170.72</v>
      </c>
      <c r="Z5952" s="6">
        <f>Y5952*V5952</f>
        <v>0</v>
      </c>
      <c r="AA5952" s="6">
        <f t="shared" si="483"/>
        <v>170.72</v>
      </c>
    </row>
    <row r="5953" spans="2:27" x14ac:dyDescent="0.3">
      <c r="B5953">
        <v>5950</v>
      </c>
      <c r="C5953" t="s">
        <v>8595</v>
      </c>
      <c r="D5953" s="1">
        <v>42858</v>
      </c>
      <c r="E5953" s="1">
        <v>42858</v>
      </c>
      <c r="F5953" s="9" t="str">
        <f t="shared" si="487"/>
        <v>0 days</v>
      </c>
      <c r="G5953" t="s">
        <v>1292</v>
      </c>
      <c r="H5953" t="s">
        <v>997</v>
      </c>
      <c r="I5953" t="s">
        <v>998</v>
      </c>
      <c r="J5953" t="s">
        <v>40</v>
      </c>
      <c r="K5953" t="s">
        <v>26</v>
      </c>
      <c r="L5953" t="s">
        <v>5286</v>
      </c>
      <c r="M5953" t="s">
        <v>1491</v>
      </c>
      <c r="N5953">
        <v>38671</v>
      </c>
      <c r="O5953" t="s">
        <v>29</v>
      </c>
      <c r="P5953" t="s">
        <v>1598</v>
      </c>
      <c r="Q5953" t="s">
        <v>70</v>
      </c>
      <c r="R5953" t="s">
        <v>160</v>
      </c>
      <c r="S5953" t="s">
        <v>1599</v>
      </c>
      <c r="T5953" s="9">
        <v>299.97000000000003</v>
      </c>
      <c r="U5953">
        <v>3</v>
      </c>
      <c r="V5953" s="2">
        <v>0</v>
      </c>
      <c r="W5953" s="6">
        <v>125.99</v>
      </c>
      <c r="X5953" s="14">
        <f>AA5953-W5953</f>
        <v>773.92000000000007</v>
      </c>
      <c r="Y5953" s="6">
        <f>T5953*U5953</f>
        <v>899.91000000000008</v>
      </c>
      <c r="Z5953" s="6">
        <f>Y5953*V5953</f>
        <v>0</v>
      </c>
      <c r="AA5953" s="6">
        <f t="shared" si="483"/>
        <v>899.91000000000008</v>
      </c>
    </row>
    <row r="5954" spans="2:27" x14ac:dyDescent="0.3">
      <c r="B5954">
        <v>5951</v>
      </c>
      <c r="C5954" t="s">
        <v>8595</v>
      </c>
      <c r="D5954" s="1">
        <v>42858</v>
      </c>
      <c r="E5954" s="1">
        <v>42858</v>
      </c>
      <c r="F5954" s="9" t="str">
        <f t="shared" si="487"/>
        <v>0 days</v>
      </c>
      <c r="G5954" t="s">
        <v>1292</v>
      </c>
      <c r="H5954" t="s">
        <v>997</v>
      </c>
      <c r="I5954" t="s">
        <v>998</v>
      </c>
      <c r="J5954" t="s">
        <v>40</v>
      </c>
      <c r="K5954" t="s">
        <v>26</v>
      </c>
      <c r="L5954" t="s">
        <v>5286</v>
      </c>
      <c r="M5954" t="s">
        <v>1491</v>
      </c>
      <c r="N5954">
        <v>38671</v>
      </c>
      <c r="O5954" t="s">
        <v>29</v>
      </c>
      <c r="P5954" t="s">
        <v>707</v>
      </c>
      <c r="Q5954" t="s">
        <v>45</v>
      </c>
      <c r="R5954" t="s">
        <v>77</v>
      </c>
      <c r="S5954" t="s">
        <v>708</v>
      </c>
      <c r="T5954" s="9">
        <v>262.24</v>
      </c>
      <c r="U5954">
        <v>2</v>
      </c>
      <c r="V5954" s="2">
        <v>0</v>
      </c>
      <c r="W5954" s="6">
        <v>78.67</v>
      </c>
      <c r="X5954" s="14">
        <f>AA5954-W5954</f>
        <v>445.81</v>
      </c>
      <c r="Y5954" s="6">
        <f>T5954*U5954</f>
        <v>524.48</v>
      </c>
      <c r="Z5954" s="6">
        <f>Y5954*V5954</f>
        <v>0</v>
      </c>
      <c r="AA5954" s="6">
        <f t="shared" si="483"/>
        <v>524.48</v>
      </c>
    </row>
    <row r="5955" spans="2:27" x14ac:dyDescent="0.3">
      <c r="B5955">
        <v>5952</v>
      </c>
      <c r="C5955" t="s">
        <v>8595</v>
      </c>
      <c r="D5955" s="1">
        <v>42858</v>
      </c>
      <c r="E5955" s="1">
        <v>42858</v>
      </c>
      <c r="F5955" s="9" t="str">
        <f t="shared" si="487"/>
        <v>0 days</v>
      </c>
      <c r="G5955" t="s">
        <v>1292</v>
      </c>
      <c r="H5955" t="s">
        <v>997</v>
      </c>
      <c r="I5955" t="s">
        <v>998</v>
      </c>
      <c r="J5955" t="s">
        <v>40</v>
      </c>
      <c r="K5955" t="s">
        <v>26</v>
      </c>
      <c r="L5955" t="s">
        <v>5286</v>
      </c>
      <c r="M5955" t="s">
        <v>1491</v>
      </c>
      <c r="N5955">
        <v>38671</v>
      </c>
      <c r="O5955" t="s">
        <v>29</v>
      </c>
      <c r="P5955" t="s">
        <v>3575</v>
      </c>
      <c r="Q5955" t="s">
        <v>45</v>
      </c>
      <c r="R5955" t="s">
        <v>74</v>
      </c>
      <c r="S5955" t="s">
        <v>8596</v>
      </c>
      <c r="T5955" s="9">
        <v>234.36</v>
      </c>
      <c r="U5955">
        <v>6</v>
      </c>
      <c r="V5955" s="2">
        <v>0</v>
      </c>
      <c r="W5955" s="6">
        <v>112.49</v>
      </c>
      <c r="X5955" s="14">
        <f>AA5955-W5955</f>
        <v>1293.67</v>
      </c>
      <c r="Y5955" s="6">
        <f>T5955*U5955</f>
        <v>1406.16</v>
      </c>
      <c r="Z5955" s="6">
        <f>Y5955*V5955</f>
        <v>0</v>
      </c>
      <c r="AA5955" s="6">
        <f t="shared" si="483"/>
        <v>1406.16</v>
      </c>
    </row>
    <row r="5956" spans="2:27" x14ac:dyDescent="0.3">
      <c r="B5956">
        <v>5953</v>
      </c>
      <c r="C5956" t="s">
        <v>8597</v>
      </c>
      <c r="D5956" s="1">
        <v>42840</v>
      </c>
      <c r="E5956" s="1">
        <v>42846</v>
      </c>
      <c r="F5956" s="9" t="str">
        <f t="shared" si="487"/>
        <v>6 days</v>
      </c>
      <c r="G5956" t="s">
        <v>49</v>
      </c>
      <c r="H5956" t="s">
        <v>1501</v>
      </c>
      <c r="I5956" t="s">
        <v>1502</v>
      </c>
      <c r="J5956" t="s">
        <v>101</v>
      </c>
      <c r="K5956" t="s">
        <v>26</v>
      </c>
      <c r="L5956" t="s">
        <v>183</v>
      </c>
      <c r="M5956" t="s">
        <v>103</v>
      </c>
      <c r="N5956">
        <v>77041</v>
      </c>
      <c r="O5956" t="s">
        <v>104</v>
      </c>
      <c r="P5956" t="s">
        <v>8598</v>
      </c>
      <c r="Q5956" t="s">
        <v>45</v>
      </c>
      <c r="R5956" t="s">
        <v>89</v>
      </c>
      <c r="S5956" t="s">
        <v>8599</v>
      </c>
      <c r="T5956" s="9">
        <v>20.74</v>
      </c>
      <c r="U5956">
        <v>4</v>
      </c>
      <c r="V5956" s="2">
        <v>0.2</v>
      </c>
      <c r="W5956" s="6">
        <v>7.26</v>
      </c>
      <c r="X5956" s="14">
        <f>AA5956-W5956</f>
        <v>59.107999999999997</v>
      </c>
      <c r="Y5956" s="6">
        <f>T5956*U5956</f>
        <v>82.96</v>
      </c>
      <c r="Z5956" s="6">
        <f>Y5956*V5956</f>
        <v>16.591999999999999</v>
      </c>
      <c r="AA5956" s="6">
        <f t="shared" si="483"/>
        <v>66.367999999999995</v>
      </c>
    </row>
    <row r="5957" spans="2:27" x14ac:dyDescent="0.3">
      <c r="B5957">
        <v>5954</v>
      </c>
      <c r="C5957" t="s">
        <v>8600</v>
      </c>
      <c r="D5957" s="1">
        <v>41728</v>
      </c>
      <c r="E5957" s="1">
        <v>41729</v>
      </c>
      <c r="F5957" s="9" t="str">
        <f t="shared" si="487"/>
        <v>1 days</v>
      </c>
      <c r="G5957" t="s">
        <v>187</v>
      </c>
      <c r="H5957" t="s">
        <v>7294</v>
      </c>
      <c r="I5957" t="s">
        <v>7295</v>
      </c>
      <c r="J5957" t="s">
        <v>40</v>
      </c>
      <c r="K5957" t="s">
        <v>26</v>
      </c>
      <c r="L5957" t="s">
        <v>265</v>
      </c>
      <c r="M5957" t="s">
        <v>266</v>
      </c>
      <c r="N5957">
        <v>10009</v>
      </c>
      <c r="O5957" t="s">
        <v>147</v>
      </c>
      <c r="P5957" t="s">
        <v>7852</v>
      </c>
      <c r="Q5957" t="s">
        <v>45</v>
      </c>
      <c r="R5957" t="s">
        <v>67</v>
      </c>
      <c r="S5957" t="s">
        <v>7853</v>
      </c>
      <c r="T5957" s="9">
        <v>10.5</v>
      </c>
      <c r="U5957">
        <v>5</v>
      </c>
      <c r="V5957" s="2">
        <v>0</v>
      </c>
      <c r="W5957" s="6">
        <v>2.94</v>
      </c>
      <c r="X5957" s="14">
        <f>AA5957-W5957</f>
        <v>49.56</v>
      </c>
      <c r="Y5957" s="6">
        <f>T5957*U5957</f>
        <v>52.5</v>
      </c>
      <c r="Z5957" s="6">
        <f>Y5957*V5957</f>
        <v>0</v>
      </c>
      <c r="AA5957" s="6">
        <f t="shared" ref="AA5957:AA6020" si="488">Y5957-Z5957</f>
        <v>52.5</v>
      </c>
    </row>
    <row r="5958" spans="2:27" x14ac:dyDescent="0.3">
      <c r="B5958">
        <v>5955</v>
      </c>
      <c r="C5958" t="s">
        <v>8601</v>
      </c>
      <c r="D5958" s="1">
        <v>41954</v>
      </c>
      <c r="E5958" s="1">
        <v>41958</v>
      </c>
      <c r="F5958" s="9" t="str">
        <f t="shared" si="487"/>
        <v>4 days</v>
      </c>
      <c r="G5958" t="s">
        <v>22</v>
      </c>
      <c r="H5958" t="s">
        <v>7632</v>
      </c>
      <c r="I5958" t="s">
        <v>7633</v>
      </c>
      <c r="J5958" t="s">
        <v>40</v>
      </c>
      <c r="K5958" t="s">
        <v>26</v>
      </c>
      <c r="L5958" t="s">
        <v>4779</v>
      </c>
      <c r="M5958" t="s">
        <v>146</v>
      </c>
      <c r="N5958">
        <v>19601</v>
      </c>
      <c r="O5958" t="s">
        <v>147</v>
      </c>
      <c r="P5958" t="s">
        <v>6046</v>
      </c>
      <c r="Q5958" t="s">
        <v>31</v>
      </c>
      <c r="R5958" t="s">
        <v>64</v>
      </c>
      <c r="S5958" t="s">
        <v>6047</v>
      </c>
      <c r="T5958" s="9">
        <v>23.97</v>
      </c>
      <c r="U5958">
        <v>2</v>
      </c>
      <c r="V5958" s="2">
        <v>0.2</v>
      </c>
      <c r="W5958" s="6">
        <v>7.79</v>
      </c>
      <c r="X5958" s="14">
        <f>AA5958-W5958</f>
        <v>30.561999999999998</v>
      </c>
      <c r="Y5958" s="6">
        <f>T5958*U5958</f>
        <v>47.94</v>
      </c>
      <c r="Z5958" s="6">
        <f>Y5958*V5958</f>
        <v>9.5879999999999992</v>
      </c>
      <c r="AA5958" s="6">
        <f t="shared" si="488"/>
        <v>38.351999999999997</v>
      </c>
    </row>
    <row r="5959" spans="2:27" x14ac:dyDescent="0.3">
      <c r="B5959">
        <v>5956</v>
      </c>
      <c r="C5959" t="s">
        <v>8601</v>
      </c>
      <c r="D5959" s="1">
        <v>41954</v>
      </c>
      <c r="E5959" s="1">
        <v>41958</v>
      </c>
      <c r="F5959" s="9" t="str">
        <f t="shared" si="487"/>
        <v>4 days</v>
      </c>
      <c r="G5959" t="s">
        <v>22</v>
      </c>
      <c r="H5959" t="s">
        <v>7632</v>
      </c>
      <c r="I5959" t="s">
        <v>7633</v>
      </c>
      <c r="J5959" t="s">
        <v>40</v>
      </c>
      <c r="K5959" t="s">
        <v>26</v>
      </c>
      <c r="L5959" t="s">
        <v>4779</v>
      </c>
      <c r="M5959" t="s">
        <v>146</v>
      </c>
      <c r="N5959">
        <v>19601</v>
      </c>
      <c r="O5959" t="s">
        <v>147</v>
      </c>
      <c r="P5959" t="s">
        <v>200</v>
      </c>
      <c r="Q5959" t="s">
        <v>31</v>
      </c>
      <c r="R5959" t="s">
        <v>32</v>
      </c>
      <c r="S5959" t="s">
        <v>201</v>
      </c>
      <c r="T5959" s="9">
        <v>521.96</v>
      </c>
      <c r="U5959">
        <v>4</v>
      </c>
      <c r="V5959" s="2">
        <v>0.5</v>
      </c>
      <c r="W5959" s="6">
        <v>-250.54</v>
      </c>
      <c r="X5959" s="14">
        <f>AA5959-W5959</f>
        <v>1294.46</v>
      </c>
      <c r="Y5959" s="6">
        <f>T5959*U5959</f>
        <v>2087.84</v>
      </c>
      <c r="Z5959" s="6">
        <f>Y5959*V5959</f>
        <v>1043.92</v>
      </c>
      <c r="AA5959" s="6">
        <f t="shared" si="488"/>
        <v>1043.92</v>
      </c>
    </row>
    <row r="5960" spans="2:27" x14ac:dyDescent="0.3">
      <c r="B5960">
        <v>5957</v>
      </c>
      <c r="C5960" t="s">
        <v>8602</v>
      </c>
      <c r="D5960" s="1">
        <v>42707</v>
      </c>
      <c r="E5960" s="1">
        <v>42444</v>
      </c>
      <c r="F5960" s="23" t="s">
        <v>10956</v>
      </c>
      <c r="G5960" t="s">
        <v>22</v>
      </c>
      <c r="H5960" t="s">
        <v>1361</v>
      </c>
      <c r="I5960" t="s">
        <v>1362</v>
      </c>
      <c r="J5960" t="s">
        <v>40</v>
      </c>
      <c r="K5960" t="s">
        <v>26</v>
      </c>
      <c r="L5960" t="s">
        <v>126</v>
      </c>
      <c r="M5960" t="s">
        <v>42</v>
      </c>
      <c r="N5960">
        <v>94109</v>
      </c>
      <c r="O5960" t="s">
        <v>43</v>
      </c>
      <c r="P5960" t="s">
        <v>1098</v>
      </c>
      <c r="Q5960" t="s">
        <v>45</v>
      </c>
      <c r="R5960" t="s">
        <v>58</v>
      </c>
      <c r="S5960" t="s">
        <v>1099</v>
      </c>
      <c r="T5960" s="9">
        <v>676.55</v>
      </c>
      <c r="U5960">
        <v>5</v>
      </c>
      <c r="V5960" s="2">
        <v>0</v>
      </c>
      <c r="W5960" s="6">
        <v>6.77</v>
      </c>
      <c r="X5960" s="14">
        <f>AA5960-W5960</f>
        <v>3375.98</v>
      </c>
      <c r="Y5960" s="6">
        <f>T5960*U5960</f>
        <v>3382.75</v>
      </c>
      <c r="Z5960" s="6">
        <f>Y5960*V5960</f>
        <v>0</v>
      </c>
      <c r="AA5960" s="6">
        <f t="shared" si="488"/>
        <v>3382.75</v>
      </c>
    </row>
    <row r="5961" spans="2:27" x14ac:dyDescent="0.3">
      <c r="B5961">
        <v>5958</v>
      </c>
      <c r="C5961" t="s">
        <v>8602</v>
      </c>
      <c r="D5961" s="1">
        <v>42707</v>
      </c>
      <c r="E5961" s="1">
        <v>42444</v>
      </c>
      <c r="F5961" s="23" t="s">
        <v>10956</v>
      </c>
      <c r="G5961" t="s">
        <v>22</v>
      </c>
      <c r="H5961" t="s">
        <v>1361</v>
      </c>
      <c r="I5961" t="s">
        <v>1362</v>
      </c>
      <c r="J5961" t="s">
        <v>40</v>
      </c>
      <c r="K5961" t="s">
        <v>26</v>
      </c>
      <c r="L5961" t="s">
        <v>126</v>
      </c>
      <c r="M5961" t="s">
        <v>42</v>
      </c>
      <c r="N5961">
        <v>94109</v>
      </c>
      <c r="O5961" t="s">
        <v>43</v>
      </c>
      <c r="P5961" t="s">
        <v>5169</v>
      </c>
      <c r="Q5961" t="s">
        <v>45</v>
      </c>
      <c r="R5961" t="s">
        <v>77</v>
      </c>
      <c r="S5961" t="s">
        <v>5170</v>
      </c>
      <c r="T5961" s="9">
        <v>154.9</v>
      </c>
      <c r="U5961">
        <v>5</v>
      </c>
      <c r="V5961" s="2">
        <v>0</v>
      </c>
      <c r="W5961" s="6">
        <v>40.270000000000003</v>
      </c>
      <c r="X5961" s="14">
        <f>AA5961-W5961</f>
        <v>734.23</v>
      </c>
      <c r="Y5961" s="6">
        <f>T5961*U5961</f>
        <v>774.5</v>
      </c>
      <c r="Z5961" s="6">
        <f>Y5961*V5961</f>
        <v>0</v>
      </c>
      <c r="AA5961" s="6">
        <f t="shared" si="488"/>
        <v>774.5</v>
      </c>
    </row>
    <row r="5962" spans="2:27" x14ac:dyDescent="0.3">
      <c r="B5962">
        <v>5959</v>
      </c>
      <c r="C5962" t="s">
        <v>8602</v>
      </c>
      <c r="D5962" s="1">
        <v>42707</v>
      </c>
      <c r="E5962" s="1">
        <v>42444</v>
      </c>
      <c r="F5962" s="23" t="s">
        <v>10956</v>
      </c>
      <c r="G5962" t="s">
        <v>22</v>
      </c>
      <c r="H5962" t="s">
        <v>1361</v>
      </c>
      <c r="I5962" t="s">
        <v>1362</v>
      </c>
      <c r="J5962" t="s">
        <v>40</v>
      </c>
      <c r="K5962" t="s">
        <v>26</v>
      </c>
      <c r="L5962" t="s">
        <v>126</v>
      </c>
      <c r="M5962" t="s">
        <v>42</v>
      </c>
      <c r="N5962">
        <v>94109</v>
      </c>
      <c r="O5962" t="s">
        <v>43</v>
      </c>
      <c r="P5962" t="s">
        <v>2581</v>
      </c>
      <c r="Q5962" t="s">
        <v>45</v>
      </c>
      <c r="R5962" t="s">
        <v>172</v>
      </c>
      <c r="S5962" t="s">
        <v>2582</v>
      </c>
      <c r="T5962" s="9">
        <v>30.56</v>
      </c>
      <c r="U5962">
        <v>4</v>
      </c>
      <c r="V5962" s="2">
        <v>0</v>
      </c>
      <c r="W5962" s="6">
        <v>14.97</v>
      </c>
      <c r="X5962" s="14">
        <f>AA5962-W5962</f>
        <v>107.27</v>
      </c>
      <c r="Y5962" s="6">
        <f>T5962*U5962</f>
        <v>122.24</v>
      </c>
      <c r="Z5962" s="6">
        <f>Y5962*V5962</f>
        <v>0</v>
      </c>
      <c r="AA5962" s="6">
        <f t="shared" si="488"/>
        <v>122.24</v>
      </c>
    </row>
    <row r="5963" spans="2:27" x14ac:dyDescent="0.3">
      <c r="B5963">
        <v>5960</v>
      </c>
      <c r="C5963" t="s">
        <v>8602</v>
      </c>
      <c r="D5963" s="1">
        <v>42707</v>
      </c>
      <c r="E5963" s="1">
        <v>42444</v>
      </c>
      <c r="F5963" s="23" t="s">
        <v>10956</v>
      </c>
      <c r="G5963" t="s">
        <v>22</v>
      </c>
      <c r="H5963" t="s">
        <v>1361</v>
      </c>
      <c r="I5963" t="s">
        <v>1362</v>
      </c>
      <c r="J5963" t="s">
        <v>40</v>
      </c>
      <c r="K5963" t="s">
        <v>26</v>
      </c>
      <c r="L5963" t="s">
        <v>126</v>
      </c>
      <c r="M5963" t="s">
        <v>42</v>
      </c>
      <c r="N5963">
        <v>94109</v>
      </c>
      <c r="O5963" t="s">
        <v>43</v>
      </c>
      <c r="P5963" t="s">
        <v>2441</v>
      </c>
      <c r="Q5963" t="s">
        <v>31</v>
      </c>
      <c r="R5963" t="s">
        <v>35</v>
      </c>
      <c r="S5963" t="s">
        <v>2442</v>
      </c>
      <c r="T5963" s="9">
        <v>770.35</v>
      </c>
      <c r="U5963">
        <v>3</v>
      </c>
      <c r="V5963" s="2">
        <v>0.2</v>
      </c>
      <c r="W5963" s="6">
        <v>77.040000000000006</v>
      </c>
      <c r="X5963" s="14">
        <f>AA5963-W5963</f>
        <v>1771.8000000000002</v>
      </c>
      <c r="Y5963" s="6">
        <f>T5963*U5963</f>
        <v>2311.0500000000002</v>
      </c>
      <c r="Z5963" s="6">
        <f>Y5963*V5963</f>
        <v>462.21000000000004</v>
      </c>
      <c r="AA5963" s="6">
        <f t="shared" si="488"/>
        <v>1848.8400000000001</v>
      </c>
    </row>
    <row r="5964" spans="2:27" x14ac:dyDescent="0.3">
      <c r="B5964">
        <v>5961</v>
      </c>
      <c r="C5964" t="s">
        <v>8603</v>
      </c>
      <c r="D5964" s="1">
        <v>42980</v>
      </c>
      <c r="E5964" s="1">
        <v>42780</v>
      </c>
      <c r="F5964" s="23" t="s">
        <v>10956</v>
      </c>
      <c r="G5964" t="s">
        <v>22</v>
      </c>
      <c r="H5964" t="s">
        <v>4244</v>
      </c>
      <c r="I5964" t="s">
        <v>4245</v>
      </c>
      <c r="J5964" t="s">
        <v>40</v>
      </c>
      <c r="K5964" t="s">
        <v>26</v>
      </c>
      <c r="L5964" t="s">
        <v>41</v>
      </c>
      <c r="M5964" t="s">
        <v>42</v>
      </c>
      <c r="N5964">
        <v>90045</v>
      </c>
      <c r="O5964" t="s">
        <v>43</v>
      </c>
      <c r="P5964" t="s">
        <v>4938</v>
      </c>
      <c r="Q5964" t="s">
        <v>31</v>
      </c>
      <c r="R5964" t="s">
        <v>64</v>
      </c>
      <c r="S5964" t="s">
        <v>4939</v>
      </c>
      <c r="T5964" s="9">
        <v>21.12</v>
      </c>
      <c r="U5964">
        <v>4</v>
      </c>
      <c r="V5964" s="2">
        <v>0</v>
      </c>
      <c r="W5964" s="6">
        <v>6.55</v>
      </c>
      <c r="X5964" s="14">
        <f>AA5964-W5964</f>
        <v>77.930000000000007</v>
      </c>
      <c r="Y5964" s="6">
        <f>T5964*U5964</f>
        <v>84.48</v>
      </c>
      <c r="Z5964" s="6">
        <f>Y5964*V5964</f>
        <v>0</v>
      </c>
      <c r="AA5964" s="6">
        <f t="shared" si="488"/>
        <v>84.48</v>
      </c>
    </row>
    <row r="5965" spans="2:27" x14ac:dyDescent="0.3">
      <c r="B5965">
        <v>5962</v>
      </c>
      <c r="C5965" t="s">
        <v>8604</v>
      </c>
      <c r="D5965" s="1">
        <v>41954</v>
      </c>
      <c r="E5965" s="1">
        <v>41956</v>
      </c>
      <c r="F5965" s="9" t="str">
        <f t="shared" ref="F5965:F6028" si="489">DATEDIF(D5965,E5965,"d")&amp;" days"</f>
        <v>2 days</v>
      </c>
      <c r="G5965" t="s">
        <v>22</v>
      </c>
      <c r="H5965" t="s">
        <v>181</v>
      </c>
      <c r="I5965" t="s">
        <v>182</v>
      </c>
      <c r="J5965" t="s">
        <v>101</v>
      </c>
      <c r="K5965" t="s">
        <v>26</v>
      </c>
      <c r="L5965" t="s">
        <v>41</v>
      </c>
      <c r="M5965" t="s">
        <v>42</v>
      </c>
      <c r="N5965">
        <v>90004</v>
      </c>
      <c r="O5965" t="s">
        <v>43</v>
      </c>
      <c r="P5965" t="s">
        <v>2008</v>
      </c>
      <c r="Q5965" t="s">
        <v>70</v>
      </c>
      <c r="R5965" t="s">
        <v>71</v>
      </c>
      <c r="S5965" t="s">
        <v>2009</v>
      </c>
      <c r="T5965" s="9">
        <v>575.92999999999995</v>
      </c>
      <c r="U5965">
        <v>9</v>
      </c>
      <c r="V5965" s="2">
        <v>0.2</v>
      </c>
      <c r="W5965" s="6">
        <v>57.59</v>
      </c>
      <c r="X5965" s="14">
        <f>AA5965-W5965</f>
        <v>4089.1059999999998</v>
      </c>
      <c r="Y5965" s="6">
        <f>T5965*U5965</f>
        <v>5183.37</v>
      </c>
      <c r="Z5965" s="6">
        <f>Y5965*V5965</f>
        <v>1036.674</v>
      </c>
      <c r="AA5965" s="6">
        <f t="shared" si="488"/>
        <v>4146.6959999999999</v>
      </c>
    </row>
    <row r="5966" spans="2:27" x14ac:dyDescent="0.3">
      <c r="B5966">
        <v>5963</v>
      </c>
      <c r="C5966" t="s">
        <v>8604</v>
      </c>
      <c r="D5966" s="1">
        <v>41954</v>
      </c>
      <c r="E5966" s="1">
        <v>41956</v>
      </c>
      <c r="F5966" s="9" t="str">
        <f t="shared" si="489"/>
        <v>2 days</v>
      </c>
      <c r="G5966" t="s">
        <v>22</v>
      </c>
      <c r="H5966" t="s">
        <v>181</v>
      </c>
      <c r="I5966" t="s">
        <v>182</v>
      </c>
      <c r="J5966" t="s">
        <v>101</v>
      </c>
      <c r="K5966" t="s">
        <v>26</v>
      </c>
      <c r="L5966" t="s">
        <v>41</v>
      </c>
      <c r="M5966" t="s">
        <v>42</v>
      </c>
      <c r="N5966">
        <v>90004</v>
      </c>
      <c r="O5966" t="s">
        <v>43</v>
      </c>
      <c r="P5966" t="s">
        <v>4099</v>
      </c>
      <c r="Q5966" t="s">
        <v>45</v>
      </c>
      <c r="R5966" t="s">
        <v>77</v>
      </c>
      <c r="S5966" t="s">
        <v>4100</v>
      </c>
      <c r="T5966" s="9">
        <v>7.78</v>
      </c>
      <c r="U5966">
        <v>2</v>
      </c>
      <c r="V5966" s="2">
        <v>0</v>
      </c>
      <c r="W5966" s="6">
        <v>2.02</v>
      </c>
      <c r="X5966" s="14">
        <f>AA5966-W5966</f>
        <v>13.540000000000001</v>
      </c>
      <c r="Y5966" s="6">
        <f>T5966*U5966</f>
        <v>15.56</v>
      </c>
      <c r="Z5966" s="6">
        <f>Y5966*V5966</f>
        <v>0</v>
      </c>
      <c r="AA5966" s="6">
        <f t="shared" si="488"/>
        <v>15.56</v>
      </c>
    </row>
    <row r="5967" spans="2:27" x14ac:dyDescent="0.3">
      <c r="B5967">
        <v>5964</v>
      </c>
      <c r="C5967" t="s">
        <v>8604</v>
      </c>
      <c r="D5967" s="1">
        <v>41954</v>
      </c>
      <c r="E5967" s="1">
        <v>41956</v>
      </c>
      <c r="F5967" s="9" t="str">
        <f t="shared" si="489"/>
        <v>2 days</v>
      </c>
      <c r="G5967" t="s">
        <v>22</v>
      </c>
      <c r="H5967" t="s">
        <v>181</v>
      </c>
      <c r="I5967" t="s">
        <v>182</v>
      </c>
      <c r="J5967" t="s">
        <v>101</v>
      </c>
      <c r="K5967" t="s">
        <v>26</v>
      </c>
      <c r="L5967" t="s">
        <v>41</v>
      </c>
      <c r="M5967" t="s">
        <v>42</v>
      </c>
      <c r="N5967">
        <v>90004</v>
      </c>
      <c r="O5967" t="s">
        <v>43</v>
      </c>
      <c r="P5967" t="s">
        <v>2979</v>
      </c>
      <c r="Q5967" t="s">
        <v>45</v>
      </c>
      <c r="R5967" t="s">
        <v>89</v>
      </c>
      <c r="S5967" t="s">
        <v>2980</v>
      </c>
      <c r="T5967" s="9">
        <v>123.92</v>
      </c>
      <c r="U5967">
        <v>4</v>
      </c>
      <c r="V5967" s="2">
        <v>0</v>
      </c>
      <c r="W5967" s="6">
        <v>55.76</v>
      </c>
      <c r="X5967" s="14">
        <f>AA5967-W5967</f>
        <v>439.92</v>
      </c>
      <c r="Y5967" s="6">
        <f>T5967*U5967</f>
        <v>495.68</v>
      </c>
      <c r="Z5967" s="6">
        <f>Y5967*V5967</f>
        <v>0</v>
      </c>
      <c r="AA5967" s="6">
        <f t="shared" si="488"/>
        <v>495.68</v>
      </c>
    </row>
    <row r="5968" spans="2:27" x14ac:dyDescent="0.3">
      <c r="B5968">
        <v>5965</v>
      </c>
      <c r="C5968" t="s">
        <v>8605</v>
      </c>
      <c r="D5968" s="1">
        <v>42967</v>
      </c>
      <c r="E5968" s="1">
        <v>42972</v>
      </c>
      <c r="F5968" s="9" t="str">
        <f t="shared" si="489"/>
        <v>5 days</v>
      </c>
      <c r="G5968" t="s">
        <v>49</v>
      </c>
      <c r="H5968" t="s">
        <v>7941</v>
      </c>
      <c r="I5968" t="s">
        <v>7942</v>
      </c>
      <c r="J5968" t="s">
        <v>40</v>
      </c>
      <c r="K5968" t="s">
        <v>26</v>
      </c>
      <c r="L5968" t="s">
        <v>126</v>
      </c>
      <c r="M5968" t="s">
        <v>42</v>
      </c>
      <c r="N5968">
        <v>94109</v>
      </c>
      <c r="O5968" t="s">
        <v>43</v>
      </c>
      <c r="P5968" t="s">
        <v>5417</v>
      </c>
      <c r="Q5968" t="s">
        <v>45</v>
      </c>
      <c r="R5968" t="s">
        <v>578</v>
      </c>
      <c r="S5968" t="s">
        <v>5418</v>
      </c>
      <c r="T5968" s="9">
        <v>17.22</v>
      </c>
      <c r="U5968">
        <v>3</v>
      </c>
      <c r="V5968" s="2">
        <v>0</v>
      </c>
      <c r="W5968" s="6">
        <v>5.17</v>
      </c>
      <c r="X5968" s="14">
        <f>AA5968-W5968</f>
        <v>46.489999999999995</v>
      </c>
      <c r="Y5968" s="6">
        <f>T5968*U5968</f>
        <v>51.66</v>
      </c>
      <c r="Z5968" s="6">
        <f>Y5968*V5968</f>
        <v>0</v>
      </c>
      <c r="AA5968" s="6">
        <f t="shared" si="488"/>
        <v>51.66</v>
      </c>
    </row>
    <row r="5969" spans="2:27" x14ac:dyDescent="0.3">
      <c r="B5969">
        <v>5966</v>
      </c>
      <c r="C5969" t="s">
        <v>8605</v>
      </c>
      <c r="D5969" s="1">
        <v>42967</v>
      </c>
      <c r="E5969" s="1">
        <v>42972</v>
      </c>
      <c r="F5969" s="9" t="str">
        <f t="shared" si="489"/>
        <v>5 days</v>
      </c>
      <c r="G5969" t="s">
        <v>49</v>
      </c>
      <c r="H5969" t="s">
        <v>7941</v>
      </c>
      <c r="I5969" t="s">
        <v>7942</v>
      </c>
      <c r="J5969" t="s">
        <v>40</v>
      </c>
      <c r="K5969" t="s">
        <v>26</v>
      </c>
      <c r="L5969" t="s">
        <v>126</v>
      </c>
      <c r="M5969" t="s">
        <v>42</v>
      </c>
      <c r="N5969">
        <v>94109</v>
      </c>
      <c r="O5969" t="s">
        <v>43</v>
      </c>
      <c r="P5969" t="s">
        <v>523</v>
      </c>
      <c r="Q5969" t="s">
        <v>45</v>
      </c>
      <c r="R5969" t="s">
        <v>58</v>
      </c>
      <c r="S5969" t="s">
        <v>524</v>
      </c>
      <c r="T5969" s="9">
        <v>226.56</v>
      </c>
      <c r="U5969">
        <v>6</v>
      </c>
      <c r="V5969" s="2">
        <v>0</v>
      </c>
      <c r="W5969" s="6">
        <v>63.44</v>
      </c>
      <c r="X5969" s="14">
        <f>AA5969-W5969</f>
        <v>1295.92</v>
      </c>
      <c r="Y5969" s="6">
        <f>T5969*U5969</f>
        <v>1359.3600000000001</v>
      </c>
      <c r="Z5969" s="6">
        <f>Y5969*V5969</f>
        <v>0</v>
      </c>
      <c r="AA5969" s="6">
        <f t="shared" si="488"/>
        <v>1359.3600000000001</v>
      </c>
    </row>
    <row r="5970" spans="2:27" x14ac:dyDescent="0.3">
      <c r="B5970">
        <v>5967</v>
      </c>
      <c r="C5970" t="s">
        <v>8605</v>
      </c>
      <c r="D5970" s="1">
        <v>42967</v>
      </c>
      <c r="E5970" s="1">
        <v>42972</v>
      </c>
      <c r="F5970" s="9" t="str">
        <f t="shared" si="489"/>
        <v>5 days</v>
      </c>
      <c r="G5970" t="s">
        <v>49</v>
      </c>
      <c r="H5970" t="s">
        <v>7941</v>
      </c>
      <c r="I5970" t="s">
        <v>7942</v>
      </c>
      <c r="J5970" t="s">
        <v>40</v>
      </c>
      <c r="K5970" t="s">
        <v>26</v>
      </c>
      <c r="L5970" t="s">
        <v>126</v>
      </c>
      <c r="M5970" t="s">
        <v>42</v>
      </c>
      <c r="N5970">
        <v>94109</v>
      </c>
      <c r="O5970" t="s">
        <v>43</v>
      </c>
      <c r="P5970" t="s">
        <v>6499</v>
      </c>
      <c r="Q5970" t="s">
        <v>70</v>
      </c>
      <c r="R5970" t="s">
        <v>71</v>
      </c>
      <c r="S5970" t="s">
        <v>6500</v>
      </c>
      <c r="T5970" s="9">
        <v>107.88</v>
      </c>
      <c r="U5970">
        <v>3</v>
      </c>
      <c r="V5970" s="2">
        <v>0.2</v>
      </c>
      <c r="W5970" s="6">
        <v>10.79</v>
      </c>
      <c r="X5970" s="14">
        <f>AA5970-W5970</f>
        <v>248.12199999999999</v>
      </c>
      <c r="Y5970" s="6">
        <f>T5970*U5970</f>
        <v>323.64</v>
      </c>
      <c r="Z5970" s="6">
        <f>Y5970*V5970</f>
        <v>64.727999999999994</v>
      </c>
      <c r="AA5970" s="6">
        <f t="shared" si="488"/>
        <v>258.91199999999998</v>
      </c>
    </row>
    <row r="5971" spans="2:27" x14ac:dyDescent="0.3">
      <c r="B5971">
        <v>5968</v>
      </c>
      <c r="C5971" t="s">
        <v>8606</v>
      </c>
      <c r="D5971" s="1">
        <v>42384</v>
      </c>
      <c r="E5971" s="1">
        <v>42386</v>
      </c>
      <c r="F5971" s="9" t="str">
        <f t="shared" si="489"/>
        <v>2 days</v>
      </c>
      <c r="G5971" t="s">
        <v>187</v>
      </c>
      <c r="H5971" t="s">
        <v>2795</v>
      </c>
      <c r="I5971" t="s">
        <v>2796</v>
      </c>
      <c r="J5971" t="s">
        <v>101</v>
      </c>
      <c r="K5971" t="s">
        <v>26</v>
      </c>
      <c r="L5971" t="s">
        <v>265</v>
      </c>
      <c r="M5971" t="s">
        <v>266</v>
      </c>
      <c r="N5971">
        <v>10009</v>
      </c>
      <c r="O5971" t="s">
        <v>147</v>
      </c>
      <c r="P5971" t="s">
        <v>6543</v>
      </c>
      <c r="Q5971" t="s">
        <v>45</v>
      </c>
      <c r="R5971" t="s">
        <v>89</v>
      </c>
      <c r="S5971" t="s">
        <v>6544</v>
      </c>
      <c r="T5971" s="9">
        <v>81.98</v>
      </c>
      <c r="U5971">
        <v>2</v>
      </c>
      <c r="V5971" s="2">
        <v>0</v>
      </c>
      <c r="W5971" s="6">
        <v>40.17</v>
      </c>
      <c r="X5971" s="14">
        <f>AA5971-W5971</f>
        <v>123.79</v>
      </c>
      <c r="Y5971" s="6">
        <f>T5971*U5971</f>
        <v>163.96</v>
      </c>
      <c r="Z5971" s="6">
        <f>Y5971*V5971</f>
        <v>0</v>
      </c>
      <c r="AA5971" s="6">
        <f t="shared" si="488"/>
        <v>163.96</v>
      </c>
    </row>
    <row r="5972" spans="2:27" x14ac:dyDescent="0.3">
      <c r="B5972">
        <v>5969</v>
      </c>
      <c r="C5972" t="s">
        <v>8607</v>
      </c>
      <c r="D5972" s="1">
        <v>41840</v>
      </c>
      <c r="E5972" s="1">
        <v>41842</v>
      </c>
      <c r="F5972" s="9" t="str">
        <f t="shared" si="489"/>
        <v>2 days</v>
      </c>
      <c r="G5972" t="s">
        <v>187</v>
      </c>
      <c r="H5972" t="s">
        <v>1961</v>
      </c>
      <c r="I5972" t="s">
        <v>1962</v>
      </c>
      <c r="J5972" t="s">
        <v>25</v>
      </c>
      <c r="K5972" t="s">
        <v>26</v>
      </c>
      <c r="L5972" t="s">
        <v>949</v>
      </c>
      <c r="M5972" t="s">
        <v>42</v>
      </c>
      <c r="N5972">
        <v>92105</v>
      </c>
      <c r="O5972" t="s">
        <v>43</v>
      </c>
      <c r="P5972" t="s">
        <v>3827</v>
      </c>
      <c r="Q5972" t="s">
        <v>45</v>
      </c>
      <c r="R5972" t="s">
        <v>89</v>
      </c>
      <c r="S5972" t="s">
        <v>3828</v>
      </c>
      <c r="T5972" s="9">
        <v>104.85</v>
      </c>
      <c r="U5972">
        <v>1</v>
      </c>
      <c r="V5972" s="2">
        <v>0</v>
      </c>
      <c r="W5972" s="6">
        <v>50.33</v>
      </c>
      <c r="X5972" s="14">
        <f>AA5972-W5972</f>
        <v>54.519999999999996</v>
      </c>
      <c r="Y5972" s="6">
        <f>T5972*U5972</f>
        <v>104.85</v>
      </c>
      <c r="Z5972" s="6">
        <f>Y5972*V5972</f>
        <v>0</v>
      </c>
      <c r="AA5972" s="6">
        <f t="shared" si="488"/>
        <v>104.85</v>
      </c>
    </row>
    <row r="5973" spans="2:27" x14ac:dyDescent="0.3">
      <c r="B5973">
        <v>5970</v>
      </c>
      <c r="C5973" t="s">
        <v>8607</v>
      </c>
      <c r="D5973" s="1">
        <v>41840</v>
      </c>
      <c r="E5973" s="1">
        <v>41842</v>
      </c>
      <c r="F5973" s="9" t="str">
        <f t="shared" si="489"/>
        <v>2 days</v>
      </c>
      <c r="G5973" t="s">
        <v>187</v>
      </c>
      <c r="H5973" t="s">
        <v>1961</v>
      </c>
      <c r="I5973" t="s">
        <v>1962</v>
      </c>
      <c r="J5973" t="s">
        <v>25</v>
      </c>
      <c r="K5973" t="s">
        <v>26</v>
      </c>
      <c r="L5973" t="s">
        <v>949</v>
      </c>
      <c r="M5973" t="s">
        <v>42</v>
      </c>
      <c r="N5973">
        <v>92105</v>
      </c>
      <c r="O5973" t="s">
        <v>43</v>
      </c>
      <c r="P5973" t="s">
        <v>1210</v>
      </c>
      <c r="Q5973" t="s">
        <v>45</v>
      </c>
      <c r="R5973" t="s">
        <v>74</v>
      </c>
      <c r="S5973" t="s">
        <v>1211</v>
      </c>
      <c r="T5973" s="9">
        <v>8.6999999999999993</v>
      </c>
      <c r="U5973">
        <v>2</v>
      </c>
      <c r="V5973" s="2">
        <v>0.2</v>
      </c>
      <c r="W5973" s="6">
        <v>3.16</v>
      </c>
      <c r="X5973" s="14">
        <f>AA5973-W5973</f>
        <v>10.759999999999998</v>
      </c>
      <c r="Y5973" s="6">
        <f>T5973*U5973</f>
        <v>17.399999999999999</v>
      </c>
      <c r="Z5973" s="6">
        <f>Y5973*V5973</f>
        <v>3.48</v>
      </c>
      <c r="AA5973" s="6">
        <f t="shared" si="488"/>
        <v>13.919999999999998</v>
      </c>
    </row>
    <row r="5974" spans="2:27" x14ac:dyDescent="0.3">
      <c r="B5974">
        <v>5971</v>
      </c>
      <c r="C5974" t="s">
        <v>8607</v>
      </c>
      <c r="D5974" s="1">
        <v>41840</v>
      </c>
      <c r="E5974" s="1">
        <v>41842</v>
      </c>
      <c r="F5974" s="9" t="str">
        <f t="shared" si="489"/>
        <v>2 days</v>
      </c>
      <c r="G5974" t="s">
        <v>187</v>
      </c>
      <c r="H5974" t="s">
        <v>1961</v>
      </c>
      <c r="I5974" t="s">
        <v>1962</v>
      </c>
      <c r="J5974" t="s">
        <v>25</v>
      </c>
      <c r="K5974" t="s">
        <v>26</v>
      </c>
      <c r="L5974" t="s">
        <v>949</v>
      </c>
      <c r="M5974" t="s">
        <v>42</v>
      </c>
      <c r="N5974">
        <v>92105</v>
      </c>
      <c r="O5974" t="s">
        <v>43</v>
      </c>
      <c r="P5974" t="s">
        <v>1538</v>
      </c>
      <c r="Q5974" t="s">
        <v>45</v>
      </c>
      <c r="R5974" t="s">
        <v>89</v>
      </c>
      <c r="S5974" t="s">
        <v>1539</v>
      </c>
      <c r="T5974" s="9">
        <v>19.920000000000002</v>
      </c>
      <c r="U5974">
        <v>4</v>
      </c>
      <c r="V5974" s="2">
        <v>0</v>
      </c>
      <c r="W5974" s="6">
        <v>9.76</v>
      </c>
      <c r="X5974" s="14">
        <f>AA5974-W5974</f>
        <v>69.92</v>
      </c>
      <c r="Y5974" s="6">
        <f>T5974*U5974</f>
        <v>79.680000000000007</v>
      </c>
      <c r="Z5974" s="6">
        <f>Y5974*V5974</f>
        <v>0</v>
      </c>
      <c r="AA5974" s="6">
        <f t="shared" si="488"/>
        <v>79.680000000000007</v>
      </c>
    </row>
    <row r="5975" spans="2:27" x14ac:dyDescent="0.3">
      <c r="B5975">
        <v>5972</v>
      </c>
      <c r="C5975" t="s">
        <v>8607</v>
      </c>
      <c r="D5975" s="1">
        <v>41840</v>
      </c>
      <c r="E5975" s="1">
        <v>41842</v>
      </c>
      <c r="F5975" s="9" t="str">
        <f t="shared" si="489"/>
        <v>2 days</v>
      </c>
      <c r="G5975" t="s">
        <v>187</v>
      </c>
      <c r="H5975" t="s">
        <v>1961</v>
      </c>
      <c r="I5975" t="s">
        <v>1962</v>
      </c>
      <c r="J5975" t="s">
        <v>25</v>
      </c>
      <c r="K5975" t="s">
        <v>26</v>
      </c>
      <c r="L5975" t="s">
        <v>949</v>
      </c>
      <c r="M5975" t="s">
        <v>42</v>
      </c>
      <c r="N5975">
        <v>92105</v>
      </c>
      <c r="O5975" t="s">
        <v>43</v>
      </c>
      <c r="P5975" t="s">
        <v>2393</v>
      </c>
      <c r="Q5975" t="s">
        <v>31</v>
      </c>
      <c r="R5975" t="s">
        <v>64</v>
      </c>
      <c r="S5975" t="s">
        <v>2394</v>
      </c>
      <c r="T5975" s="9">
        <v>43.02</v>
      </c>
      <c r="U5975">
        <v>3</v>
      </c>
      <c r="V5975" s="2">
        <v>0</v>
      </c>
      <c r="W5975" s="6">
        <v>15.49</v>
      </c>
      <c r="X5975" s="14">
        <f>AA5975-W5975</f>
        <v>113.57000000000001</v>
      </c>
      <c r="Y5975" s="6">
        <f>T5975*U5975</f>
        <v>129.06</v>
      </c>
      <c r="Z5975" s="6">
        <f>Y5975*V5975</f>
        <v>0</v>
      </c>
      <c r="AA5975" s="6">
        <f t="shared" si="488"/>
        <v>129.06</v>
      </c>
    </row>
    <row r="5976" spans="2:27" x14ac:dyDescent="0.3">
      <c r="B5976">
        <v>5973</v>
      </c>
      <c r="C5976" t="s">
        <v>8608</v>
      </c>
      <c r="D5976" s="1">
        <v>42888</v>
      </c>
      <c r="E5976" s="1">
        <v>43041</v>
      </c>
      <c r="F5976" s="9" t="str">
        <f t="shared" si="489"/>
        <v>153 days</v>
      </c>
      <c r="G5976" t="s">
        <v>49</v>
      </c>
      <c r="H5976" t="s">
        <v>3558</v>
      </c>
      <c r="I5976" t="s">
        <v>3559</v>
      </c>
      <c r="J5976" t="s">
        <v>25</v>
      </c>
      <c r="K5976" t="s">
        <v>26</v>
      </c>
      <c r="L5976" t="s">
        <v>265</v>
      </c>
      <c r="M5976" t="s">
        <v>266</v>
      </c>
      <c r="N5976">
        <v>10024</v>
      </c>
      <c r="O5976" t="s">
        <v>147</v>
      </c>
      <c r="P5976" t="s">
        <v>3098</v>
      </c>
      <c r="Q5976" t="s">
        <v>31</v>
      </c>
      <c r="R5976" t="s">
        <v>32</v>
      </c>
      <c r="S5976" t="s">
        <v>3099</v>
      </c>
      <c r="T5976" s="9">
        <v>240.78</v>
      </c>
      <c r="U5976">
        <v>1</v>
      </c>
      <c r="V5976" s="2">
        <v>0.2</v>
      </c>
      <c r="W5976" s="6">
        <v>30.1</v>
      </c>
      <c r="X5976" s="14">
        <f>AA5976-W5976</f>
        <v>162.524</v>
      </c>
      <c r="Y5976" s="6">
        <f>T5976*U5976</f>
        <v>240.78</v>
      </c>
      <c r="Z5976" s="6">
        <f>Y5976*V5976</f>
        <v>48.156000000000006</v>
      </c>
      <c r="AA5976" s="6">
        <f t="shared" si="488"/>
        <v>192.624</v>
      </c>
    </row>
    <row r="5977" spans="2:27" x14ac:dyDescent="0.3">
      <c r="B5977">
        <v>5974</v>
      </c>
      <c r="C5977" t="s">
        <v>8609</v>
      </c>
      <c r="D5977" s="1">
        <v>42363</v>
      </c>
      <c r="E5977" s="1">
        <v>42367</v>
      </c>
      <c r="F5977" s="9" t="str">
        <f t="shared" si="489"/>
        <v>4 days</v>
      </c>
      <c r="G5977" t="s">
        <v>49</v>
      </c>
      <c r="H5977" t="s">
        <v>722</v>
      </c>
      <c r="I5977" t="s">
        <v>723</v>
      </c>
      <c r="J5977" t="s">
        <v>101</v>
      </c>
      <c r="K5977" t="s">
        <v>26</v>
      </c>
      <c r="L5977" t="s">
        <v>265</v>
      </c>
      <c r="M5977" t="s">
        <v>266</v>
      </c>
      <c r="N5977">
        <v>10011</v>
      </c>
      <c r="O5977" t="s">
        <v>147</v>
      </c>
      <c r="P5977" t="s">
        <v>6210</v>
      </c>
      <c r="Q5977" t="s">
        <v>45</v>
      </c>
      <c r="R5977" t="s">
        <v>77</v>
      </c>
      <c r="S5977" t="s">
        <v>6211</v>
      </c>
      <c r="T5977" s="9">
        <v>414.96</v>
      </c>
      <c r="U5977">
        <v>2</v>
      </c>
      <c r="V5977" s="2">
        <v>0</v>
      </c>
      <c r="W5977" s="6">
        <v>124.49</v>
      </c>
      <c r="X5977" s="14">
        <f>AA5977-W5977</f>
        <v>705.43</v>
      </c>
      <c r="Y5977" s="6">
        <f>T5977*U5977</f>
        <v>829.92</v>
      </c>
      <c r="Z5977" s="6">
        <f>Y5977*V5977</f>
        <v>0</v>
      </c>
      <c r="AA5977" s="6">
        <f t="shared" si="488"/>
        <v>829.92</v>
      </c>
    </row>
    <row r="5978" spans="2:27" x14ac:dyDescent="0.3">
      <c r="B5978">
        <v>5975</v>
      </c>
      <c r="C5978" t="s">
        <v>8610</v>
      </c>
      <c r="D5978" s="1">
        <v>42592</v>
      </c>
      <c r="E5978" s="1">
        <v>42656</v>
      </c>
      <c r="F5978" s="9" t="str">
        <f t="shared" si="489"/>
        <v>64 days</v>
      </c>
      <c r="G5978" t="s">
        <v>49</v>
      </c>
      <c r="H5978" t="s">
        <v>1213</v>
      </c>
      <c r="I5978" t="s">
        <v>1214</v>
      </c>
      <c r="J5978" t="s">
        <v>25</v>
      </c>
      <c r="K5978" t="s">
        <v>26</v>
      </c>
      <c r="L5978" t="s">
        <v>466</v>
      </c>
      <c r="M5978" t="s">
        <v>87</v>
      </c>
      <c r="N5978">
        <v>28205</v>
      </c>
      <c r="O5978" t="s">
        <v>29</v>
      </c>
      <c r="P5978" t="s">
        <v>3452</v>
      </c>
      <c r="Q5978" t="s">
        <v>45</v>
      </c>
      <c r="R5978" t="s">
        <v>58</v>
      </c>
      <c r="S5978" t="s">
        <v>3453</v>
      </c>
      <c r="T5978" s="9">
        <v>387.72</v>
      </c>
      <c r="U5978">
        <v>5</v>
      </c>
      <c r="V5978" s="2">
        <v>0.2</v>
      </c>
      <c r="W5978" s="6">
        <v>-67.849999999999994</v>
      </c>
      <c r="X5978" s="14">
        <f>AA5978-W5978</f>
        <v>1618.73</v>
      </c>
      <c r="Y5978" s="6">
        <f>T5978*U5978</f>
        <v>1938.6000000000001</v>
      </c>
      <c r="Z5978" s="6">
        <f>Y5978*V5978</f>
        <v>387.72</v>
      </c>
      <c r="AA5978" s="6">
        <f t="shared" si="488"/>
        <v>1550.88</v>
      </c>
    </row>
    <row r="5979" spans="2:27" x14ac:dyDescent="0.3">
      <c r="B5979">
        <v>5976</v>
      </c>
      <c r="C5979" t="s">
        <v>8611</v>
      </c>
      <c r="D5979" s="1">
        <v>42929</v>
      </c>
      <c r="E5979" s="1">
        <v>42933</v>
      </c>
      <c r="F5979" s="9" t="str">
        <f t="shared" si="489"/>
        <v>4 days</v>
      </c>
      <c r="G5979" t="s">
        <v>49</v>
      </c>
      <c r="H5979" t="s">
        <v>5806</v>
      </c>
      <c r="I5979" t="s">
        <v>5807</v>
      </c>
      <c r="J5979" t="s">
        <v>40</v>
      </c>
      <c r="K5979" t="s">
        <v>26</v>
      </c>
      <c r="L5979" t="s">
        <v>6507</v>
      </c>
      <c r="M5979" t="s">
        <v>4538</v>
      </c>
      <c r="N5979">
        <v>66212</v>
      </c>
      <c r="O5979" t="s">
        <v>104</v>
      </c>
      <c r="P5979" t="s">
        <v>2876</v>
      </c>
      <c r="Q5979" t="s">
        <v>45</v>
      </c>
      <c r="R5979" t="s">
        <v>58</v>
      </c>
      <c r="S5979" t="s">
        <v>2877</v>
      </c>
      <c r="T5979" s="9">
        <v>360.38</v>
      </c>
      <c r="U5979">
        <v>2</v>
      </c>
      <c r="V5979" s="2">
        <v>0</v>
      </c>
      <c r="W5979" s="6">
        <v>93.7</v>
      </c>
      <c r="X5979" s="14">
        <f>AA5979-W5979</f>
        <v>627.05999999999995</v>
      </c>
      <c r="Y5979" s="6">
        <f>T5979*U5979</f>
        <v>720.76</v>
      </c>
      <c r="Z5979" s="6">
        <f>Y5979*V5979</f>
        <v>0</v>
      </c>
      <c r="AA5979" s="6">
        <f t="shared" si="488"/>
        <v>720.76</v>
      </c>
    </row>
    <row r="5980" spans="2:27" x14ac:dyDescent="0.3">
      <c r="B5980">
        <v>5977</v>
      </c>
      <c r="C5980" t="s">
        <v>8611</v>
      </c>
      <c r="D5980" s="1">
        <v>42929</v>
      </c>
      <c r="E5980" s="1">
        <v>42933</v>
      </c>
      <c r="F5980" s="9" t="str">
        <f t="shared" si="489"/>
        <v>4 days</v>
      </c>
      <c r="G5980" t="s">
        <v>49</v>
      </c>
      <c r="H5980" t="s">
        <v>5806</v>
      </c>
      <c r="I5980" t="s">
        <v>5807</v>
      </c>
      <c r="J5980" t="s">
        <v>40</v>
      </c>
      <c r="K5980" t="s">
        <v>26</v>
      </c>
      <c r="L5980" t="s">
        <v>6507</v>
      </c>
      <c r="M5980" t="s">
        <v>4538</v>
      </c>
      <c r="N5980">
        <v>66212</v>
      </c>
      <c r="O5980" t="s">
        <v>104</v>
      </c>
      <c r="P5980" t="s">
        <v>3873</v>
      </c>
      <c r="Q5980" t="s">
        <v>45</v>
      </c>
      <c r="R5980" t="s">
        <v>89</v>
      </c>
      <c r="S5980" t="s">
        <v>3874</v>
      </c>
      <c r="T5980" s="9">
        <v>13.56</v>
      </c>
      <c r="U5980">
        <v>2</v>
      </c>
      <c r="V5980" s="2">
        <v>0</v>
      </c>
      <c r="W5980" s="6">
        <v>6.24</v>
      </c>
      <c r="X5980" s="14">
        <f>AA5980-W5980</f>
        <v>20.880000000000003</v>
      </c>
      <c r="Y5980" s="6">
        <f>T5980*U5980</f>
        <v>27.12</v>
      </c>
      <c r="Z5980" s="6">
        <f>Y5980*V5980</f>
        <v>0</v>
      </c>
      <c r="AA5980" s="6">
        <f t="shared" si="488"/>
        <v>27.12</v>
      </c>
    </row>
    <row r="5981" spans="2:27" x14ac:dyDescent="0.3">
      <c r="B5981">
        <v>5978</v>
      </c>
      <c r="C5981" t="s">
        <v>8612</v>
      </c>
      <c r="D5981" s="1">
        <v>42849</v>
      </c>
      <c r="E5981" s="1">
        <v>42850</v>
      </c>
      <c r="F5981" s="9" t="str">
        <f t="shared" si="489"/>
        <v>1 days</v>
      </c>
      <c r="G5981" t="s">
        <v>187</v>
      </c>
      <c r="H5981" t="s">
        <v>5324</v>
      </c>
      <c r="I5981" t="s">
        <v>5325</v>
      </c>
      <c r="J5981" t="s">
        <v>25</v>
      </c>
      <c r="K5981" t="s">
        <v>26</v>
      </c>
      <c r="L5981" t="s">
        <v>1827</v>
      </c>
      <c r="M5981" t="s">
        <v>309</v>
      </c>
      <c r="N5981">
        <v>85204</v>
      </c>
      <c r="O5981" t="s">
        <v>43</v>
      </c>
      <c r="P5981" t="s">
        <v>1206</v>
      </c>
      <c r="Q5981" t="s">
        <v>70</v>
      </c>
      <c r="R5981" t="s">
        <v>71</v>
      </c>
      <c r="S5981" t="s">
        <v>1207</v>
      </c>
      <c r="T5981" s="9">
        <v>552</v>
      </c>
      <c r="U5981">
        <v>10</v>
      </c>
      <c r="V5981" s="2">
        <v>0.2</v>
      </c>
      <c r="W5981" s="6">
        <v>34.5</v>
      </c>
      <c r="X5981" s="14">
        <f>AA5981-W5981</f>
        <v>4381.5</v>
      </c>
      <c r="Y5981" s="6">
        <f>T5981*U5981</f>
        <v>5520</v>
      </c>
      <c r="Z5981" s="6">
        <f>Y5981*V5981</f>
        <v>1104</v>
      </c>
      <c r="AA5981" s="6">
        <f t="shared" si="488"/>
        <v>4416</v>
      </c>
    </row>
    <row r="5982" spans="2:27" x14ac:dyDescent="0.3">
      <c r="B5982">
        <v>5979</v>
      </c>
      <c r="C5982" t="s">
        <v>8613</v>
      </c>
      <c r="D5982" s="1">
        <v>41829</v>
      </c>
      <c r="E5982" s="1">
        <v>41895</v>
      </c>
      <c r="F5982" s="9" t="str">
        <f t="shared" si="489"/>
        <v>66 days</v>
      </c>
      <c r="G5982" t="s">
        <v>49</v>
      </c>
      <c r="H5982" t="s">
        <v>439</v>
      </c>
      <c r="I5982" t="s">
        <v>440</v>
      </c>
      <c r="J5982" t="s">
        <v>101</v>
      </c>
      <c r="K5982" t="s">
        <v>26</v>
      </c>
      <c r="L5982" t="s">
        <v>4556</v>
      </c>
      <c r="M5982" t="s">
        <v>649</v>
      </c>
      <c r="N5982">
        <v>74133</v>
      </c>
      <c r="O5982" t="s">
        <v>104</v>
      </c>
      <c r="P5982" t="s">
        <v>3830</v>
      </c>
      <c r="Q5982" t="s">
        <v>31</v>
      </c>
      <c r="R5982" t="s">
        <v>55</v>
      </c>
      <c r="S5982" t="s">
        <v>3281</v>
      </c>
      <c r="T5982" s="9">
        <v>429.9</v>
      </c>
      <c r="U5982">
        <v>5</v>
      </c>
      <c r="V5982" s="2">
        <v>0</v>
      </c>
      <c r="W5982" s="6">
        <v>111.77</v>
      </c>
      <c r="X5982" s="14">
        <f>AA5982-W5982</f>
        <v>2037.73</v>
      </c>
      <c r="Y5982" s="6">
        <f>T5982*U5982</f>
        <v>2149.5</v>
      </c>
      <c r="Z5982" s="6">
        <f>Y5982*V5982</f>
        <v>0</v>
      </c>
      <c r="AA5982" s="6">
        <f t="shared" si="488"/>
        <v>2149.5</v>
      </c>
    </row>
    <row r="5983" spans="2:27" x14ac:dyDescent="0.3">
      <c r="B5983">
        <v>5980</v>
      </c>
      <c r="C5983" t="s">
        <v>8613</v>
      </c>
      <c r="D5983" s="1">
        <v>41829</v>
      </c>
      <c r="E5983" s="1">
        <v>41895</v>
      </c>
      <c r="F5983" s="9" t="str">
        <f t="shared" si="489"/>
        <v>66 days</v>
      </c>
      <c r="G5983" t="s">
        <v>49</v>
      </c>
      <c r="H5983" t="s">
        <v>439</v>
      </c>
      <c r="I5983" t="s">
        <v>440</v>
      </c>
      <c r="J5983" t="s">
        <v>101</v>
      </c>
      <c r="K5983" t="s">
        <v>26</v>
      </c>
      <c r="L5983" t="s">
        <v>4556</v>
      </c>
      <c r="M5983" t="s">
        <v>649</v>
      </c>
      <c r="N5983">
        <v>74133</v>
      </c>
      <c r="O5983" t="s">
        <v>104</v>
      </c>
      <c r="P5983" t="s">
        <v>167</v>
      </c>
      <c r="Q5983" t="s">
        <v>45</v>
      </c>
      <c r="R5983" t="s">
        <v>74</v>
      </c>
      <c r="S5983" t="s">
        <v>168</v>
      </c>
      <c r="T5983" s="9">
        <v>32.06</v>
      </c>
      <c r="U5983">
        <v>2</v>
      </c>
      <c r="V5983" s="2">
        <v>0</v>
      </c>
      <c r="W5983" s="6">
        <v>15.39</v>
      </c>
      <c r="X5983" s="14">
        <f>AA5983-W5983</f>
        <v>48.730000000000004</v>
      </c>
      <c r="Y5983" s="6">
        <f>T5983*U5983</f>
        <v>64.12</v>
      </c>
      <c r="Z5983" s="6">
        <f>Y5983*V5983</f>
        <v>0</v>
      </c>
      <c r="AA5983" s="6">
        <f t="shared" si="488"/>
        <v>64.12</v>
      </c>
    </row>
    <row r="5984" spans="2:27" x14ac:dyDescent="0.3">
      <c r="B5984">
        <v>5981</v>
      </c>
      <c r="C5984" t="s">
        <v>8613</v>
      </c>
      <c r="D5984" s="1">
        <v>41829</v>
      </c>
      <c r="E5984" s="1">
        <v>41895</v>
      </c>
      <c r="F5984" s="9" t="str">
        <f t="shared" si="489"/>
        <v>66 days</v>
      </c>
      <c r="G5984" t="s">
        <v>49</v>
      </c>
      <c r="H5984" t="s">
        <v>439</v>
      </c>
      <c r="I5984" t="s">
        <v>440</v>
      </c>
      <c r="J5984" t="s">
        <v>101</v>
      </c>
      <c r="K5984" t="s">
        <v>26</v>
      </c>
      <c r="L5984" t="s">
        <v>4556</v>
      </c>
      <c r="M5984" t="s">
        <v>649</v>
      </c>
      <c r="N5984">
        <v>74133</v>
      </c>
      <c r="O5984" t="s">
        <v>104</v>
      </c>
      <c r="P5984" t="s">
        <v>717</v>
      </c>
      <c r="Q5984" t="s">
        <v>31</v>
      </c>
      <c r="R5984" t="s">
        <v>35</v>
      </c>
      <c r="S5984" t="s">
        <v>718</v>
      </c>
      <c r="T5984" s="9">
        <v>161.96</v>
      </c>
      <c r="U5984">
        <v>2</v>
      </c>
      <c r="V5984" s="2">
        <v>0</v>
      </c>
      <c r="W5984" s="6">
        <v>45.35</v>
      </c>
      <c r="X5984" s="14">
        <f>AA5984-W5984</f>
        <v>278.57</v>
      </c>
      <c r="Y5984" s="6">
        <f>T5984*U5984</f>
        <v>323.92</v>
      </c>
      <c r="Z5984" s="6">
        <f>Y5984*V5984</f>
        <v>0</v>
      </c>
      <c r="AA5984" s="6">
        <f t="shared" si="488"/>
        <v>323.92</v>
      </c>
    </row>
    <row r="5985" spans="2:27" x14ac:dyDescent="0.3">
      <c r="B5985">
        <v>5982</v>
      </c>
      <c r="C5985" t="s">
        <v>8613</v>
      </c>
      <c r="D5985" s="1">
        <v>41829</v>
      </c>
      <c r="E5985" s="1">
        <v>41895</v>
      </c>
      <c r="F5985" s="9" t="str">
        <f t="shared" si="489"/>
        <v>66 days</v>
      </c>
      <c r="G5985" t="s">
        <v>49</v>
      </c>
      <c r="H5985" t="s">
        <v>439</v>
      </c>
      <c r="I5985" t="s">
        <v>440</v>
      </c>
      <c r="J5985" t="s">
        <v>101</v>
      </c>
      <c r="K5985" t="s">
        <v>26</v>
      </c>
      <c r="L5985" t="s">
        <v>4556</v>
      </c>
      <c r="M5985" t="s">
        <v>649</v>
      </c>
      <c r="N5985">
        <v>74133</v>
      </c>
      <c r="O5985" t="s">
        <v>104</v>
      </c>
      <c r="P5985" t="s">
        <v>1336</v>
      </c>
      <c r="Q5985" t="s">
        <v>45</v>
      </c>
      <c r="R5985" t="s">
        <v>58</v>
      </c>
      <c r="S5985" t="s">
        <v>1337</v>
      </c>
      <c r="T5985" s="9">
        <v>19.86</v>
      </c>
      <c r="U5985">
        <v>2</v>
      </c>
      <c r="V5985" s="2">
        <v>0</v>
      </c>
      <c r="W5985" s="6">
        <v>5.76</v>
      </c>
      <c r="X5985" s="14">
        <f>AA5985-W5985</f>
        <v>33.96</v>
      </c>
      <c r="Y5985" s="6">
        <f>T5985*U5985</f>
        <v>39.72</v>
      </c>
      <c r="Z5985" s="6">
        <f>Y5985*V5985</f>
        <v>0</v>
      </c>
      <c r="AA5985" s="6">
        <f t="shared" si="488"/>
        <v>39.72</v>
      </c>
    </row>
    <row r="5986" spans="2:27" x14ac:dyDescent="0.3">
      <c r="B5986">
        <v>5983</v>
      </c>
      <c r="C5986" t="s">
        <v>8614</v>
      </c>
      <c r="D5986" s="1">
        <v>42695</v>
      </c>
      <c r="E5986" s="1">
        <v>42702</v>
      </c>
      <c r="F5986" s="9" t="str">
        <f t="shared" si="489"/>
        <v>7 days</v>
      </c>
      <c r="G5986" t="s">
        <v>49</v>
      </c>
      <c r="H5986" t="s">
        <v>1373</v>
      </c>
      <c r="I5986" t="s">
        <v>1374</v>
      </c>
      <c r="J5986" t="s">
        <v>25</v>
      </c>
      <c r="K5986" t="s">
        <v>26</v>
      </c>
      <c r="L5986" t="s">
        <v>265</v>
      </c>
      <c r="M5986" t="s">
        <v>266</v>
      </c>
      <c r="N5986">
        <v>10035</v>
      </c>
      <c r="O5986" t="s">
        <v>147</v>
      </c>
      <c r="P5986" t="s">
        <v>7341</v>
      </c>
      <c r="Q5986" t="s">
        <v>45</v>
      </c>
      <c r="R5986" t="s">
        <v>89</v>
      </c>
      <c r="S5986" t="s">
        <v>7342</v>
      </c>
      <c r="T5986" s="9">
        <v>12.96</v>
      </c>
      <c r="U5986">
        <v>2</v>
      </c>
      <c r="V5986" s="2">
        <v>0</v>
      </c>
      <c r="W5986" s="6">
        <v>6.35</v>
      </c>
      <c r="X5986" s="14">
        <f>AA5986-W5986</f>
        <v>19.57</v>
      </c>
      <c r="Y5986" s="6">
        <f>T5986*U5986</f>
        <v>25.92</v>
      </c>
      <c r="Z5986" s="6">
        <f>Y5986*V5986</f>
        <v>0</v>
      </c>
      <c r="AA5986" s="6">
        <f t="shared" si="488"/>
        <v>25.92</v>
      </c>
    </row>
    <row r="5987" spans="2:27" x14ac:dyDescent="0.3">
      <c r="B5987">
        <v>5984</v>
      </c>
      <c r="C5987" t="s">
        <v>8615</v>
      </c>
      <c r="D5987" s="1">
        <v>42994</v>
      </c>
      <c r="E5987" s="1">
        <v>42996</v>
      </c>
      <c r="F5987" s="9" t="str">
        <f t="shared" si="489"/>
        <v>2 days</v>
      </c>
      <c r="G5987" t="s">
        <v>22</v>
      </c>
      <c r="H5987" t="s">
        <v>6497</v>
      </c>
      <c r="I5987" t="s">
        <v>6498</v>
      </c>
      <c r="J5987" t="s">
        <v>25</v>
      </c>
      <c r="K5987" t="s">
        <v>26</v>
      </c>
      <c r="L5987" t="s">
        <v>145</v>
      </c>
      <c r="M5987" t="s">
        <v>146</v>
      </c>
      <c r="N5987">
        <v>19143</v>
      </c>
      <c r="O5987" t="s">
        <v>147</v>
      </c>
      <c r="P5987" t="s">
        <v>2462</v>
      </c>
      <c r="Q5987" t="s">
        <v>45</v>
      </c>
      <c r="R5987" t="s">
        <v>89</v>
      </c>
      <c r="S5987" t="s">
        <v>2463</v>
      </c>
      <c r="T5987" s="9">
        <v>20.54</v>
      </c>
      <c r="U5987">
        <v>6</v>
      </c>
      <c r="V5987" s="2">
        <v>0.2</v>
      </c>
      <c r="W5987" s="6">
        <v>6.42</v>
      </c>
      <c r="X5987" s="14">
        <f>AA5987-W5987</f>
        <v>92.171999999999997</v>
      </c>
      <c r="Y5987" s="6">
        <f>T5987*U5987</f>
        <v>123.24</v>
      </c>
      <c r="Z5987" s="6">
        <f>Y5987*V5987</f>
        <v>24.648</v>
      </c>
      <c r="AA5987" s="6">
        <f t="shared" si="488"/>
        <v>98.591999999999999</v>
      </c>
    </row>
    <row r="5988" spans="2:27" x14ac:dyDescent="0.3">
      <c r="B5988">
        <v>5985</v>
      </c>
      <c r="C5988" t="s">
        <v>8616</v>
      </c>
      <c r="D5988" s="1">
        <v>42570</v>
      </c>
      <c r="E5988" s="1">
        <v>42576</v>
      </c>
      <c r="F5988" s="9" t="str">
        <f t="shared" si="489"/>
        <v>6 days</v>
      </c>
      <c r="G5988" t="s">
        <v>49</v>
      </c>
      <c r="H5988" t="s">
        <v>4877</v>
      </c>
      <c r="I5988" t="s">
        <v>4878</v>
      </c>
      <c r="J5988" t="s">
        <v>25</v>
      </c>
      <c r="K5988" t="s">
        <v>26</v>
      </c>
      <c r="L5988" t="s">
        <v>7626</v>
      </c>
      <c r="M5988" t="s">
        <v>1491</v>
      </c>
      <c r="N5988">
        <v>39401</v>
      </c>
      <c r="O5988" t="s">
        <v>29</v>
      </c>
      <c r="P5988" t="s">
        <v>5997</v>
      </c>
      <c r="Q5988" t="s">
        <v>31</v>
      </c>
      <c r="R5988" t="s">
        <v>64</v>
      </c>
      <c r="S5988" t="s">
        <v>5998</v>
      </c>
      <c r="T5988" s="9">
        <v>185.58</v>
      </c>
      <c r="U5988">
        <v>6</v>
      </c>
      <c r="V5988" s="2">
        <v>0</v>
      </c>
      <c r="W5988" s="6">
        <v>76.09</v>
      </c>
      <c r="X5988" s="14">
        <f>AA5988-W5988</f>
        <v>1037.3900000000001</v>
      </c>
      <c r="Y5988" s="6">
        <f>T5988*U5988</f>
        <v>1113.48</v>
      </c>
      <c r="Z5988" s="6">
        <f>Y5988*V5988</f>
        <v>0</v>
      </c>
      <c r="AA5988" s="6">
        <f t="shared" si="488"/>
        <v>1113.48</v>
      </c>
    </row>
    <row r="5989" spans="2:27" x14ac:dyDescent="0.3">
      <c r="B5989">
        <v>5986</v>
      </c>
      <c r="C5989" t="s">
        <v>8616</v>
      </c>
      <c r="D5989" s="1">
        <v>42570</v>
      </c>
      <c r="E5989" s="1">
        <v>42576</v>
      </c>
      <c r="F5989" s="9" t="str">
        <f t="shared" si="489"/>
        <v>6 days</v>
      </c>
      <c r="G5989" t="s">
        <v>49</v>
      </c>
      <c r="H5989" t="s">
        <v>4877</v>
      </c>
      <c r="I5989" t="s">
        <v>4878</v>
      </c>
      <c r="J5989" t="s">
        <v>25</v>
      </c>
      <c r="K5989" t="s">
        <v>26</v>
      </c>
      <c r="L5989" t="s">
        <v>7626</v>
      </c>
      <c r="M5989" t="s">
        <v>1491</v>
      </c>
      <c r="N5989">
        <v>39401</v>
      </c>
      <c r="O5989" t="s">
        <v>29</v>
      </c>
      <c r="P5989" t="s">
        <v>6816</v>
      </c>
      <c r="Q5989" t="s">
        <v>45</v>
      </c>
      <c r="R5989" t="s">
        <v>74</v>
      </c>
      <c r="S5989" t="s">
        <v>6817</v>
      </c>
      <c r="T5989" s="9">
        <v>77.56</v>
      </c>
      <c r="U5989">
        <v>2</v>
      </c>
      <c r="V5989" s="2">
        <v>0</v>
      </c>
      <c r="W5989" s="6">
        <v>35.68</v>
      </c>
      <c r="X5989" s="14">
        <f>AA5989-W5989</f>
        <v>119.44</v>
      </c>
      <c r="Y5989" s="6">
        <f>T5989*U5989</f>
        <v>155.12</v>
      </c>
      <c r="Z5989" s="6">
        <f>Y5989*V5989</f>
        <v>0</v>
      </c>
      <c r="AA5989" s="6">
        <f t="shared" si="488"/>
        <v>155.12</v>
      </c>
    </row>
    <row r="5990" spans="2:27" x14ac:dyDescent="0.3">
      <c r="B5990">
        <v>5987</v>
      </c>
      <c r="C5990" t="s">
        <v>8616</v>
      </c>
      <c r="D5990" s="1">
        <v>42570</v>
      </c>
      <c r="E5990" s="1">
        <v>42576</v>
      </c>
      <c r="F5990" s="9" t="str">
        <f t="shared" si="489"/>
        <v>6 days</v>
      </c>
      <c r="G5990" t="s">
        <v>49</v>
      </c>
      <c r="H5990" t="s">
        <v>4877</v>
      </c>
      <c r="I5990" t="s">
        <v>4878</v>
      </c>
      <c r="J5990" t="s">
        <v>25</v>
      </c>
      <c r="K5990" t="s">
        <v>26</v>
      </c>
      <c r="L5990" t="s">
        <v>7626</v>
      </c>
      <c r="M5990" t="s">
        <v>1491</v>
      </c>
      <c r="N5990">
        <v>39401</v>
      </c>
      <c r="O5990" t="s">
        <v>29</v>
      </c>
      <c r="P5990" t="s">
        <v>886</v>
      </c>
      <c r="Q5990" t="s">
        <v>45</v>
      </c>
      <c r="R5990" t="s">
        <v>58</v>
      </c>
      <c r="S5990" t="s">
        <v>887</v>
      </c>
      <c r="T5990" s="9">
        <v>87.92</v>
      </c>
      <c r="U5990">
        <v>4</v>
      </c>
      <c r="V5990" s="2">
        <v>0</v>
      </c>
      <c r="W5990" s="6">
        <v>0.88</v>
      </c>
      <c r="X5990" s="14">
        <f>AA5990-W5990</f>
        <v>350.8</v>
      </c>
      <c r="Y5990" s="6">
        <f>T5990*U5990</f>
        <v>351.68</v>
      </c>
      <c r="Z5990" s="6">
        <f>Y5990*V5990</f>
        <v>0</v>
      </c>
      <c r="AA5990" s="6">
        <f t="shared" si="488"/>
        <v>351.68</v>
      </c>
    </row>
    <row r="5991" spans="2:27" x14ac:dyDescent="0.3">
      <c r="B5991">
        <v>5988</v>
      </c>
      <c r="C5991" t="s">
        <v>8616</v>
      </c>
      <c r="D5991" s="1">
        <v>42570</v>
      </c>
      <c r="E5991" s="1">
        <v>42576</v>
      </c>
      <c r="F5991" s="9" t="str">
        <f t="shared" si="489"/>
        <v>6 days</v>
      </c>
      <c r="G5991" t="s">
        <v>49</v>
      </c>
      <c r="H5991" t="s">
        <v>4877</v>
      </c>
      <c r="I5991" t="s">
        <v>4878</v>
      </c>
      <c r="J5991" t="s">
        <v>25</v>
      </c>
      <c r="K5991" t="s">
        <v>26</v>
      </c>
      <c r="L5991" t="s">
        <v>7626</v>
      </c>
      <c r="M5991" t="s">
        <v>1491</v>
      </c>
      <c r="N5991">
        <v>39401</v>
      </c>
      <c r="O5991" t="s">
        <v>29</v>
      </c>
      <c r="P5991" t="s">
        <v>6543</v>
      </c>
      <c r="Q5991" t="s">
        <v>45</v>
      </c>
      <c r="R5991" t="s">
        <v>89</v>
      </c>
      <c r="S5991" t="s">
        <v>6544</v>
      </c>
      <c r="T5991" s="9">
        <v>245.94</v>
      </c>
      <c r="U5991">
        <v>6</v>
      </c>
      <c r="V5991" s="2">
        <v>0</v>
      </c>
      <c r="W5991" s="6">
        <v>120.51</v>
      </c>
      <c r="X5991" s="14">
        <f>AA5991-W5991</f>
        <v>1355.1299999999999</v>
      </c>
      <c r="Y5991" s="6">
        <f>T5991*U5991</f>
        <v>1475.6399999999999</v>
      </c>
      <c r="Z5991" s="6">
        <f>Y5991*V5991</f>
        <v>0</v>
      </c>
      <c r="AA5991" s="6">
        <f t="shared" si="488"/>
        <v>1475.6399999999999</v>
      </c>
    </row>
    <row r="5992" spans="2:27" x14ac:dyDescent="0.3">
      <c r="B5992">
        <v>5989</v>
      </c>
      <c r="C5992" t="s">
        <v>8616</v>
      </c>
      <c r="D5992" s="1">
        <v>42570</v>
      </c>
      <c r="E5992" s="1">
        <v>42576</v>
      </c>
      <c r="F5992" s="9" t="str">
        <f t="shared" si="489"/>
        <v>6 days</v>
      </c>
      <c r="G5992" t="s">
        <v>49</v>
      </c>
      <c r="H5992" t="s">
        <v>4877</v>
      </c>
      <c r="I5992" t="s">
        <v>4878</v>
      </c>
      <c r="J5992" t="s">
        <v>25</v>
      </c>
      <c r="K5992" t="s">
        <v>26</v>
      </c>
      <c r="L5992" t="s">
        <v>7626</v>
      </c>
      <c r="M5992" t="s">
        <v>1491</v>
      </c>
      <c r="N5992">
        <v>39401</v>
      </c>
      <c r="O5992" t="s">
        <v>29</v>
      </c>
      <c r="P5992" t="s">
        <v>1867</v>
      </c>
      <c r="Q5992" t="s">
        <v>45</v>
      </c>
      <c r="R5992" t="s">
        <v>74</v>
      </c>
      <c r="S5992" t="s">
        <v>1868</v>
      </c>
      <c r="T5992" s="9">
        <v>8.6</v>
      </c>
      <c r="U5992">
        <v>1</v>
      </c>
      <c r="V5992" s="2">
        <v>0</v>
      </c>
      <c r="W5992" s="6">
        <v>4.04</v>
      </c>
      <c r="X5992" s="14">
        <f>AA5992-W5992</f>
        <v>4.5599999999999996</v>
      </c>
      <c r="Y5992" s="6">
        <f>T5992*U5992</f>
        <v>8.6</v>
      </c>
      <c r="Z5992" s="6">
        <f>Y5992*V5992</f>
        <v>0</v>
      </c>
      <c r="AA5992" s="6">
        <f t="shared" si="488"/>
        <v>8.6</v>
      </c>
    </row>
    <row r="5993" spans="2:27" x14ac:dyDescent="0.3">
      <c r="B5993">
        <v>5990</v>
      </c>
      <c r="C5993" t="s">
        <v>8616</v>
      </c>
      <c r="D5993" s="1">
        <v>42570</v>
      </c>
      <c r="E5993" s="1">
        <v>42576</v>
      </c>
      <c r="F5993" s="9" t="str">
        <f t="shared" si="489"/>
        <v>6 days</v>
      </c>
      <c r="G5993" t="s">
        <v>49</v>
      </c>
      <c r="H5993" t="s">
        <v>4877</v>
      </c>
      <c r="I5993" t="s">
        <v>4878</v>
      </c>
      <c r="J5993" t="s">
        <v>25</v>
      </c>
      <c r="K5993" t="s">
        <v>26</v>
      </c>
      <c r="L5993" t="s">
        <v>7626</v>
      </c>
      <c r="M5993" t="s">
        <v>1491</v>
      </c>
      <c r="N5993">
        <v>39401</v>
      </c>
      <c r="O5993" t="s">
        <v>29</v>
      </c>
      <c r="P5993" t="s">
        <v>7498</v>
      </c>
      <c r="Q5993" t="s">
        <v>31</v>
      </c>
      <c r="R5993" t="s">
        <v>32</v>
      </c>
      <c r="S5993" t="s">
        <v>7499</v>
      </c>
      <c r="T5993" s="9">
        <v>504.9</v>
      </c>
      <c r="U5993">
        <v>5</v>
      </c>
      <c r="V5993" s="2">
        <v>0</v>
      </c>
      <c r="W5993" s="6">
        <v>126.23</v>
      </c>
      <c r="X5993" s="14">
        <f>AA5993-W5993</f>
        <v>2398.27</v>
      </c>
      <c r="Y5993" s="6">
        <f>T5993*U5993</f>
        <v>2524.5</v>
      </c>
      <c r="Z5993" s="6">
        <f>Y5993*V5993</f>
        <v>0</v>
      </c>
      <c r="AA5993" s="6">
        <f t="shared" si="488"/>
        <v>2524.5</v>
      </c>
    </row>
    <row r="5994" spans="2:27" x14ac:dyDescent="0.3">
      <c r="B5994">
        <v>5991</v>
      </c>
      <c r="C5994" t="s">
        <v>8617</v>
      </c>
      <c r="D5994" s="1">
        <v>42993</v>
      </c>
      <c r="E5994" s="1">
        <v>42999</v>
      </c>
      <c r="F5994" s="9" t="str">
        <f t="shared" si="489"/>
        <v>6 days</v>
      </c>
      <c r="G5994" t="s">
        <v>49</v>
      </c>
      <c r="H5994" t="s">
        <v>2495</v>
      </c>
      <c r="I5994" t="s">
        <v>2496</v>
      </c>
      <c r="J5994" t="s">
        <v>25</v>
      </c>
      <c r="K5994" t="s">
        <v>26</v>
      </c>
      <c r="L5994" t="s">
        <v>41</v>
      </c>
      <c r="M5994" t="s">
        <v>42</v>
      </c>
      <c r="N5994">
        <v>90049</v>
      </c>
      <c r="O5994" t="s">
        <v>43</v>
      </c>
      <c r="P5994" t="s">
        <v>4731</v>
      </c>
      <c r="Q5994" t="s">
        <v>45</v>
      </c>
      <c r="R5994" t="s">
        <v>74</v>
      </c>
      <c r="S5994" t="s">
        <v>4732</v>
      </c>
      <c r="T5994" s="9">
        <v>2357.4899999999998</v>
      </c>
      <c r="U5994">
        <v>7</v>
      </c>
      <c r="V5994" s="2">
        <v>0.2</v>
      </c>
      <c r="W5994" s="6">
        <v>884.06</v>
      </c>
      <c r="X5994" s="14">
        <f>AA5994-W5994</f>
        <v>12317.884</v>
      </c>
      <c r="Y5994" s="6">
        <f>T5994*U5994</f>
        <v>16502.43</v>
      </c>
      <c r="Z5994" s="6">
        <f>Y5994*V5994</f>
        <v>3300.4860000000003</v>
      </c>
      <c r="AA5994" s="6">
        <f t="shared" si="488"/>
        <v>13201.944</v>
      </c>
    </row>
    <row r="5995" spans="2:27" x14ac:dyDescent="0.3">
      <c r="B5995">
        <v>5992</v>
      </c>
      <c r="C5995" t="s">
        <v>8617</v>
      </c>
      <c r="D5995" s="1">
        <v>42993</v>
      </c>
      <c r="E5995" s="1">
        <v>42999</v>
      </c>
      <c r="F5995" s="9" t="str">
        <f t="shared" si="489"/>
        <v>6 days</v>
      </c>
      <c r="G5995" t="s">
        <v>49</v>
      </c>
      <c r="H5995" t="s">
        <v>2495</v>
      </c>
      <c r="I5995" t="s">
        <v>2496</v>
      </c>
      <c r="J5995" t="s">
        <v>25</v>
      </c>
      <c r="K5995" t="s">
        <v>26</v>
      </c>
      <c r="L5995" t="s">
        <v>41</v>
      </c>
      <c r="M5995" t="s">
        <v>42</v>
      </c>
      <c r="N5995">
        <v>90049</v>
      </c>
      <c r="O5995" t="s">
        <v>43</v>
      </c>
      <c r="P5995" t="s">
        <v>836</v>
      </c>
      <c r="Q5995" t="s">
        <v>70</v>
      </c>
      <c r="R5995" t="s">
        <v>71</v>
      </c>
      <c r="S5995" t="s">
        <v>837</v>
      </c>
      <c r="T5995" s="9">
        <v>369.54</v>
      </c>
      <c r="U5995">
        <v>7</v>
      </c>
      <c r="V5995" s="2">
        <v>0.2</v>
      </c>
      <c r="W5995" s="6">
        <v>32.340000000000003</v>
      </c>
      <c r="X5995" s="14">
        <f>AA5995-W5995</f>
        <v>2037.0840000000001</v>
      </c>
      <c r="Y5995" s="6">
        <f>T5995*U5995</f>
        <v>2586.7800000000002</v>
      </c>
      <c r="Z5995" s="6">
        <f>Y5995*V5995</f>
        <v>517.35600000000011</v>
      </c>
      <c r="AA5995" s="6">
        <f t="shared" si="488"/>
        <v>2069.424</v>
      </c>
    </row>
    <row r="5996" spans="2:27" x14ac:dyDescent="0.3">
      <c r="B5996">
        <v>5993</v>
      </c>
      <c r="C5996" t="s">
        <v>8617</v>
      </c>
      <c r="D5996" s="1">
        <v>42993</v>
      </c>
      <c r="E5996" s="1">
        <v>42999</v>
      </c>
      <c r="F5996" s="9" t="str">
        <f t="shared" si="489"/>
        <v>6 days</v>
      </c>
      <c r="G5996" t="s">
        <v>49</v>
      </c>
      <c r="H5996" t="s">
        <v>2495</v>
      </c>
      <c r="I5996" t="s">
        <v>2496</v>
      </c>
      <c r="J5996" t="s">
        <v>25</v>
      </c>
      <c r="K5996" t="s">
        <v>26</v>
      </c>
      <c r="L5996" t="s">
        <v>41</v>
      </c>
      <c r="M5996" t="s">
        <v>42</v>
      </c>
      <c r="N5996">
        <v>90049</v>
      </c>
      <c r="O5996" t="s">
        <v>43</v>
      </c>
      <c r="P5996" t="s">
        <v>1541</v>
      </c>
      <c r="Q5996" t="s">
        <v>31</v>
      </c>
      <c r="R5996" t="s">
        <v>35</v>
      </c>
      <c r="S5996" t="s">
        <v>1542</v>
      </c>
      <c r="T5996" s="9">
        <v>184.75</v>
      </c>
      <c r="U5996">
        <v>3</v>
      </c>
      <c r="V5996" s="2">
        <v>0.2</v>
      </c>
      <c r="W5996" s="6">
        <v>-20.78</v>
      </c>
      <c r="X5996" s="14">
        <f>AA5996-W5996</f>
        <v>464.17999999999995</v>
      </c>
      <c r="Y5996" s="6">
        <f>T5996*U5996</f>
        <v>554.25</v>
      </c>
      <c r="Z5996" s="6">
        <f>Y5996*V5996</f>
        <v>110.85000000000001</v>
      </c>
      <c r="AA5996" s="6">
        <f t="shared" si="488"/>
        <v>443.4</v>
      </c>
    </row>
    <row r="5997" spans="2:27" x14ac:dyDescent="0.3">
      <c r="B5997">
        <v>5994</v>
      </c>
      <c r="C5997" t="s">
        <v>8618</v>
      </c>
      <c r="D5997" s="1">
        <v>42686</v>
      </c>
      <c r="E5997" s="1">
        <v>42686</v>
      </c>
      <c r="F5997" s="9" t="str">
        <f t="shared" si="489"/>
        <v>0 days</v>
      </c>
      <c r="G5997" t="s">
        <v>1292</v>
      </c>
      <c r="H5997" t="s">
        <v>3101</v>
      </c>
      <c r="I5997" t="s">
        <v>3102</v>
      </c>
      <c r="J5997" t="s">
        <v>40</v>
      </c>
      <c r="K5997" t="s">
        <v>26</v>
      </c>
      <c r="L5997" t="s">
        <v>496</v>
      </c>
      <c r="M5997" t="s">
        <v>497</v>
      </c>
      <c r="N5997">
        <v>43229</v>
      </c>
      <c r="O5997" t="s">
        <v>147</v>
      </c>
      <c r="P5997" t="s">
        <v>2814</v>
      </c>
      <c r="Q5997" t="s">
        <v>45</v>
      </c>
      <c r="R5997" t="s">
        <v>58</v>
      </c>
      <c r="S5997" t="s">
        <v>2815</v>
      </c>
      <c r="T5997" s="9">
        <v>64.959999999999994</v>
      </c>
      <c r="U5997">
        <v>5</v>
      </c>
      <c r="V5997" s="2">
        <v>0.2</v>
      </c>
      <c r="W5997" s="6">
        <v>-4.0599999999999996</v>
      </c>
      <c r="X5997" s="14">
        <f>AA5997-W5997</f>
        <v>263.89999999999998</v>
      </c>
      <c r="Y5997" s="6">
        <f>T5997*U5997</f>
        <v>324.79999999999995</v>
      </c>
      <c r="Z5997" s="6">
        <f>Y5997*V5997</f>
        <v>64.959999999999994</v>
      </c>
      <c r="AA5997" s="6">
        <f t="shared" si="488"/>
        <v>259.83999999999997</v>
      </c>
    </row>
    <row r="5998" spans="2:27" x14ac:dyDescent="0.3">
      <c r="B5998">
        <v>5995</v>
      </c>
      <c r="C5998" t="s">
        <v>8618</v>
      </c>
      <c r="D5998" s="1">
        <v>42686</v>
      </c>
      <c r="E5998" s="1">
        <v>42686</v>
      </c>
      <c r="F5998" s="9" t="str">
        <f t="shared" si="489"/>
        <v>0 days</v>
      </c>
      <c r="G5998" t="s">
        <v>1292</v>
      </c>
      <c r="H5998" t="s">
        <v>3101</v>
      </c>
      <c r="I5998" t="s">
        <v>3102</v>
      </c>
      <c r="J5998" t="s">
        <v>40</v>
      </c>
      <c r="K5998" t="s">
        <v>26</v>
      </c>
      <c r="L5998" t="s">
        <v>496</v>
      </c>
      <c r="M5998" t="s">
        <v>497</v>
      </c>
      <c r="N5998">
        <v>43229</v>
      </c>
      <c r="O5998" t="s">
        <v>147</v>
      </c>
      <c r="P5998" t="s">
        <v>6836</v>
      </c>
      <c r="Q5998" t="s">
        <v>45</v>
      </c>
      <c r="R5998" t="s">
        <v>578</v>
      </c>
      <c r="S5998" t="s">
        <v>6837</v>
      </c>
      <c r="T5998" s="9">
        <v>13.52</v>
      </c>
      <c r="U5998">
        <v>2</v>
      </c>
      <c r="V5998" s="2">
        <v>0.2</v>
      </c>
      <c r="W5998" s="6">
        <v>1.69</v>
      </c>
      <c r="X5998" s="14">
        <f>AA5998-W5998</f>
        <v>19.941999999999997</v>
      </c>
      <c r="Y5998" s="6">
        <f>T5998*U5998</f>
        <v>27.04</v>
      </c>
      <c r="Z5998" s="6">
        <f>Y5998*V5998</f>
        <v>5.4080000000000004</v>
      </c>
      <c r="AA5998" s="6">
        <f t="shared" si="488"/>
        <v>21.631999999999998</v>
      </c>
    </row>
    <row r="5999" spans="2:27" x14ac:dyDescent="0.3">
      <c r="B5999">
        <v>5996</v>
      </c>
      <c r="C5999" t="s">
        <v>8618</v>
      </c>
      <c r="D5999" s="1">
        <v>42686</v>
      </c>
      <c r="E5999" s="1">
        <v>42686</v>
      </c>
      <c r="F5999" s="9" t="str">
        <f t="shared" si="489"/>
        <v>0 days</v>
      </c>
      <c r="G5999" t="s">
        <v>1292</v>
      </c>
      <c r="H5999" t="s">
        <v>3101</v>
      </c>
      <c r="I5999" t="s">
        <v>3102</v>
      </c>
      <c r="J5999" t="s">
        <v>40</v>
      </c>
      <c r="K5999" t="s">
        <v>26</v>
      </c>
      <c r="L5999" t="s">
        <v>496</v>
      </c>
      <c r="M5999" t="s">
        <v>497</v>
      </c>
      <c r="N5999">
        <v>43229</v>
      </c>
      <c r="O5999" t="s">
        <v>147</v>
      </c>
      <c r="P5999" t="s">
        <v>6963</v>
      </c>
      <c r="Q5999" t="s">
        <v>31</v>
      </c>
      <c r="R5999" t="s">
        <v>35</v>
      </c>
      <c r="S5999" t="s">
        <v>6964</v>
      </c>
      <c r="T5999" s="9">
        <v>458.43</v>
      </c>
      <c r="U5999">
        <v>5</v>
      </c>
      <c r="V5999" s="2">
        <v>0.3</v>
      </c>
      <c r="W5999" s="6">
        <v>-137.53</v>
      </c>
      <c r="X5999" s="14">
        <f>AA5999-W5999</f>
        <v>1742.0350000000001</v>
      </c>
      <c r="Y5999" s="6">
        <f>T5999*U5999</f>
        <v>2292.15</v>
      </c>
      <c r="Z5999" s="6">
        <f>Y5999*V5999</f>
        <v>687.64499999999998</v>
      </c>
      <c r="AA5999" s="6">
        <f t="shared" si="488"/>
        <v>1604.5050000000001</v>
      </c>
    </row>
    <row r="6000" spans="2:27" x14ac:dyDescent="0.3">
      <c r="B6000">
        <v>5997</v>
      </c>
      <c r="C6000" t="s">
        <v>8618</v>
      </c>
      <c r="D6000" s="1">
        <v>42686</v>
      </c>
      <c r="E6000" s="1">
        <v>42686</v>
      </c>
      <c r="F6000" s="9" t="str">
        <f t="shared" si="489"/>
        <v>0 days</v>
      </c>
      <c r="G6000" t="s">
        <v>1292</v>
      </c>
      <c r="H6000" t="s">
        <v>3101</v>
      </c>
      <c r="I6000" t="s">
        <v>3102</v>
      </c>
      <c r="J6000" t="s">
        <v>40</v>
      </c>
      <c r="K6000" t="s">
        <v>26</v>
      </c>
      <c r="L6000" t="s">
        <v>496</v>
      </c>
      <c r="M6000" t="s">
        <v>497</v>
      </c>
      <c r="N6000">
        <v>43229</v>
      </c>
      <c r="O6000" t="s">
        <v>147</v>
      </c>
      <c r="P6000" t="s">
        <v>2517</v>
      </c>
      <c r="Q6000" t="s">
        <v>45</v>
      </c>
      <c r="R6000" t="s">
        <v>77</v>
      </c>
      <c r="S6000" t="s">
        <v>3341</v>
      </c>
      <c r="T6000" s="9">
        <v>387.14</v>
      </c>
      <c r="U6000">
        <v>4</v>
      </c>
      <c r="V6000" s="2">
        <v>0.2</v>
      </c>
      <c r="W6000" s="6">
        <v>24.2</v>
      </c>
      <c r="X6000" s="14">
        <f>AA6000-W6000</f>
        <v>1214.6479999999999</v>
      </c>
      <c r="Y6000" s="6">
        <f>T6000*U6000</f>
        <v>1548.56</v>
      </c>
      <c r="Z6000" s="6">
        <f>Y6000*V6000</f>
        <v>309.71199999999999</v>
      </c>
      <c r="AA6000" s="6">
        <f t="shared" si="488"/>
        <v>1238.848</v>
      </c>
    </row>
    <row r="6001" spans="2:27" x14ac:dyDescent="0.3">
      <c r="B6001">
        <v>5998</v>
      </c>
      <c r="C6001" t="s">
        <v>8618</v>
      </c>
      <c r="D6001" s="1">
        <v>42686</v>
      </c>
      <c r="E6001" s="1">
        <v>42686</v>
      </c>
      <c r="F6001" s="9" t="str">
        <f t="shared" si="489"/>
        <v>0 days</v>
      </c>
      <c r="G6001" t="s">
        <v>1292</v>
      </c>
      <c r="H6001" t="s">
        <v>3101</v>
      </c>
      <c r="I6001" t="s">
        <v>3102</v>
      </c>
      <c r="J6001" t="s">
        <v>40</v>
      </c>
      <c r="K6001" t="s">
        <v>26</v>
      </c>
      <c r="L6001" t="s">
        <v>496</v>
      </c>
      <c r="M6001" t="s">
        <v>497</v>
      </c>
      <c r="N6001">
        <v>43229</v>
      </c>
      <c r="O6001" t="s">
        <v>147</v>
      </c>
      <c r="P6001" t="s">
        <v>3780</v>
      </c>
      <c r="Q6001" t="s">
        <v>31</v>
      </c>
      <c r="R6001" t="s">
        <v>55</v>
      </c>
      <c r="S6001" t="s">
        <v>3781</v>
      </c>
      <c r="T6001" s="9">
        <v>328.59</v>
      </c>
      <c r="U6001">
        <v>3</v>
      </c>
      <c r="V6001" s="2">
        <v>0.4</v>
      </c>
      <c r="W6001" s="6">
        <v>-147.87</v>
      </c>
      <c r="X6001" s="14">
        <f>AA6001-W6001</f>
        <v>739.33199999999999</v>
      </c>
      <c r="Y6001" s="6">
        <f>T6001*U6001</f>
        <v>985.77</v>
      </c>
      <c r="Z6001" s="6">
        <f>Y6001*V6001</f>
        <v>394.30799999999999</v>
      </c>
      <c r="AA6001" s="6">
        <f t="shared" si="488"/>
        <v>591.46199999999999</v>
      </c>
    </row>
    <row r="6002" spans="2:27" x14ac:dyDescent="0.3">
      <c r="B6002">
        <v>5999</v>
      </c>
      <c r="C6002" t="s">
        <v>8619</v>
      </c>
      <c r="D6002" s="1">
        <v>41924</v>
      </c>
      <c r="E6002" s="1">
        <v>41987</v>
      </c>
      <c r="F6002" s="9" t="str">
        <f t="shared" si="489"/>
        <v>63 days</v>
      </c>
      <c r="G6002" t="s">
        <v>49</v>
      </c>
      <c r="H6002" t="s">
        <v>584</v>
      </c>
      <c r="I6002" t="s">
        <v>585</v>
      </c>
      <c r="J6002" t="s">
        <v>40</v>
      </c>
      <c r="K6002" t="s">
        <v>26</v>
      </c>
      <c r="L6002" t="s">
        <v>8620</v>
      </c>
      <c r="M6002" t="s">
        <v>6267</v>
      </c>
      <c r="N6002">
        <v>83605</v>
      </c>
      <c r="O6002" t="s">
        <v>43</v>
      </c>
      <c r="P6002" t="s">
        <v>3503</v>
      </c>
      <c r="Q6002" t="s">
        <v>31</v>
      </c>
      <c r="R6002" t="s">
        <v>35</v>
      </c>
      <c r="S6002" t="s">
        <v>3504</v>
      </c>
      <c r="T6002" s="9">
        <v>338.35</v>
      </c>
      <c r="U6002">
        <v>3</v>
      </c>
      <c r="V6002" s="2">
        <v>0.2</v>
      </c>
      <c r="W6002" s="6">
        <v>4.2300000000000004</v>
      </c>
      <c r="X6002" s="14">
        <f>AA6002-W6002</f>
        <v>807.81000000000006</v>
      </c>
      <c r="Y6002" s="6">
        <f>T6002*U6002</f>
        <v>1015.0500000000001</v>
      </c>
      <c r="Z6002" s="6">
        <f>Y6002*V6002</f>
        <v>203.01000000000002</v>
      </c>
      <c r="AA6002" s="6">
        <f t="shared" si="488"/>
        <v>812.04000000000008</v>
      </c>
    </row>
    <row r="6003" spans="2:27" x14ac:dyDescent="0.3">
      <c r="B6003">
        <v>6000</v>
      </c>
      <c r="C6003" t="s">
        <v>8619</v>
      </c>
      <c r="D6003" s="1">
        <v>41924</v>
      </c>
      <c r="E6003" s="1">
        <v>41987</v>
      </c>
      <c r="F6003" s="9" t="str">
        <f t="shared" si="489"/>
        <v>63 days</v>
      </c>
      <c r="G6003" t="s">
        <v>49</v>
      </c>
      <c r="H6003" t="s">
        <v>584</v>
      </c>
      <c r="I6003" t="s">
        <v>585</v>
      </c>
      <c r="J6003" t="s">
        <v>40</v>
      </c>
      <c r="K6003" t="s">
        <v>26</v>
      </c>
      <c r="L6003" t="s">
        <v>8620</v>
      </c>
      <c r="M6003" t="s">
        <v>6267</v>
      </c>
      <c r="N6003">
        <v>83605</v>
      </c>
      <c r="O6003" t="s">
        <v>43</v>
      </c>
      <c r="P6003" t="s">
        <v>2785</v>
      </c>
      <c r="Q6003" t="s">
        <v>45</v>
      </c>
      <c r="R6003" t="s">
        <v>89</v>
      </c>
      <c r="S6003" t="s">
        <v>2786</v>
      </c>
      <c r="T6003" s="9">
        <v>25.92</v>
      </c>
      <c r="U6003">
        <v>4</v>
      </c>
      <c r="V6003" s="2">
        <v>0</v>
      </c>
      <c r="W6003" s="6">
        <v>12.44</v>
      </c>
      <c r="X6003" s="14">
        <f>AA6003-W6003</f>
        <v>91.240000000000009</v>
      </c>
      <c r="Y6003" s="6">
        <f>T6003*U6003</f>
        <v>103.68</v>
      </c>
      <c r="Z6003" s="6">
        <f>Y6003*V6003</f>
        <v>0</v>
      </c>
      <c r="AA6003" s="6">
        <f t="shared" si="488"/>
        <v>103.68</v>
      </c>
    </row>
    <row r="6004" spans="2:27" x14ac:dyDescent="0.3">
      <c r="B6004">
        <v>6001</v>
      </c>
      <c r="C6004" t="s">
        <v>8619</v>
      </c>
      <c r="D6004" s="1">
        <v>41924</v>
      </c>
      <c r="E6004" s="1">
        <v>41987</v>
      </c>
      <c r="F6004" s="9" t="str">
        <f t="shared" si="489"/>
        <v>63 days</v>
      </c>
      <c r="G6004" t="s">
        <v>49</v>
      </c>
      <c r="H6004" t="s">
        <v>584</v>
      </c>
      <c r="I6004" t="s">
        <v>585</v>
      </c>
      <c r="J6004" t="s">
        <v>40</v>
      </c>
      <c r="K6004" t="s">
        <v>26</v>
      </c>
      <c r="L6004" t="s">
        <v>8620</v>
      </c>
      <c r="M6004" t="s">
        <v>6267</v>
      </c>
      <c r="N6004">
        <v>83605</v>
      </c>
      <c r="O6004" t="s">
        <v>43</v>
      </c>
      <c r="P6004" t="s">
        <v>1550</v>
      </c>
      <c r="Q6004" t="s">
        <v>45</v>
      </c>
      <c r="R6004" t="s">
        <v>89</v>
      </c>
      <c r="S6004" t="s">
        <v>1551</v>
      </c>
      <c r="T6004" s="9">
        <v>91.36</v>
      </c>
      <c r="U6004">
        <v>4</v>
      </c>
      <c r="V6004" s="2">
        <v>0</v>
      </c>
      <c r="W6004" s="6">
        <v>42.03</v>
      </c>
      <c r="X6004" s="14">
        <f>AA6004-W6004</f>
        <v>323.40999999999997</v>
      </c>
      <c r="Y6004" s="6">
        <f>T6004*U6004</f>
        <v>365.44</v>
      </c>
      <c r="Z6004" s="6">
        <f>Y6004*V6004</f>
        <v>0</v>
      </c>
      <c r="AA6004" s="6">
        <f t="shared" si="488"/>
        <v>365.44</v>
      </c>
    </row>
    <row r="6005" spans="2:27" x14ac:dyDescent="0.3">
      <c r="B6005">
        <v>6002</v>
      </c>
      <c r="C6005" t="s">
        <v>8621</v>
      </c>
      <c r="D6005" s="1">
        <v>41986</v>
      </c>
      <c r="E6005" s="1">
        <v>41990</v>
      </c>
      <c r="F6005" s="9" t="str">
        <f t="shared" si="489"/>
        <v>4 days</v>
      </c>
      <c r="G6005" t="s">
        <v>49</v>
      </c>
      <c r="H6005" t="s">
        <v>5052</v>
      </c>
      <c r="I6005" t="s">
        <v>5053</v>
      </c>
      <c r="J6005" t="s">
        <v>40</v>
      </c>
      <c r="K6005" t="s">
        <v>26</v>
      </c>
      <c r="L6005" t="s">
        <v>543</v>
      </c>
      <c r="M6005" t="s">
        <v>309</v>
      </c>
      <c r="N6005">
        <v>85023</v>
      </c>
      <c r="O6005" t="s">
        <v>43</v>
      </c>
      <c r="P6005" t="s">
        <v>4580</v>
      </c>
      <c r="Q6005" t="s">
        <v>31</v>
      </c>
      <c r="R6005" t="s">
        <v>64</v>
      </c>
      <c r="S6005" t="s">
        <v>4581</v>
      </c>
      <c r="T6005" s="9">
        <v>87.96</v>
      </c>
      <c r="U6005">
        <v>3</v>
      </c>
      <c r="V6005" s="2">
        <v>0.2</v>
      </c>
      <c r="W6005" s="6">
        <v>7.7</v>
      </c>
      <c r="X6005" s="14">
        <f>AA6005-W6005</f>
        <v>203.404</v>
      </c>
      <c r="Y6005" s="6">
        <f>T6005*U6005</f>
        <v>263.88</v>
      </c>
      <c r="Z6005" s="6">
        <f>Y6005*V6005</f>
        <v>52.776000000000003</v>
      </c>
      <c r="AA6005" s="6">
        <f t="shared" si="488"/>
        <v>211.10399999999998</v>
      </c>
    </row>
    <row r="6006" spans="2:27" x14ac:dyDescent="0.3">
      <c r="B6006">
        <v>6003</v>
      </c>
      <c r="C6006" t="s">
        <v>8621</v>
      </c>
      <c r="D6006" s="1">
        <v>41986</v>
      </c>
      <c r="E6006" s="1">
        <v>41990</v>
      </c>
      <c r="F6006" s="9" t="str">
        <f t="shared" si="489"/>
        <v>4 days</v>
      </c>
      <c r="G6006" t="s">
        <v>49</v>
      </c>
      <c r="H6006" t="s">
        <v>5052</v>
      </c>
      <c r="I6006" t="s">
        <v>5053</v>
      </c>
      <c r="J6006" t="s">
        <v>40</v>
      </c>
      <c r="K6006" t="s">
        <v>26</v>
      </c>
      <c r="L6006" t="s">
        <v>543</v>
      </c>
      <c r="M6006" t="s">
        <v>309</v>
      </c>
      <c r="N6006">
        <v>85023</v>
      </c>
      <c r="O6006" t="s">
        <v>43</v>
      </c>
      <c r="P6006" t="s">
        <v>2058</v>
      </c>
      <c r="Q6006" t="s">
        <v>45</v>
      </c>
      <c r="R6006" t="s">
        <v>74</v>
      </c>
      <c r="S6006" t="s">
        <v>2059</v>
      </c>
      <c r="T6006" s="9">
        <v>5.21</v>
      </c>
      <c r="U6006">
        <v>2</v>
      </c>
      <c r="V6006" s="2">
        <v>0.7</v>
      </c>
      <c r="W6006" s="6">
        <v>-4.17</v>
      </c>
      <c r="X6006" s="14">
        <f>AA6006-W6006</f>
        <v>7.2960000000000003</v>
      </c>
      <c r="Y6006" s="6">
        <f>T6006*U6006</f>
        <v>10.42</v>
      </c>
      <c r="Z6006" s="6">
        <f>Y6006*V6006</f>
        <v>7.2939999999999996</v>
      </c>
      <c r="AA6006" s="6">
        <f t="shared" si="488"/>
        <v>3.1260000000000003</v>
      </c>
    </row>
    <row r="6007" spans="2:27" x14ac:dyDescent="0.3">
      <c r="B6007">
        <v>6004</v>
      </c>
      <c r="C6007" t="s">
        <v>8622</v>
      </c>
      <c r="D6007" s="1">
        <v>42999</v>
      </c>
      <c r="E6007" s="1">
        <v>43005</v>
      </c>
      <c r="F6007" s="9" t="str">
        <f t="shared" si="489"/>
        <v>6 days</v>
      </c>
      <c r="G6007" t="s">
        <v>49</v>
      </c>
      <c r="H6007" t="s">
        <v>2455</v>
      </c>
      <c r="I6007" t="s">
        <v>2456</v>
      </c>
      <c r="J6007" t="s">
        <v>25</v>
      </c>
      <c r="K6007" t="s">
        <v>26</v>
      </c>
      <c r="L6007" t="s">
        <v>1422</v>
      </c>
      <c r="M6007" t="s">
        <v>53</v>
      </c>
      <c r="N6007">
        <v>33142</v>
      </c>
      <c r="O6007" t="s">
        <v>29</v>
      </c>
      <c r="P6007" t="s">
        <v>461</v>
      </c>
      <c r="Q6007" t="s">
        <v>45</v>
      </c>
      <c r="R6007" t="s">
        <v>74</v>
      </c>
      <c r="S6007" t="s">
        <v>462</v>
      </c>
      <c r="T6007" s="9">
        <v>12.29</v>
      </c>
      <c r="U6007">
        <v>1</v>
      </c>
      <c r="V6007" s="2">
        <v>0.7</v>
      </c>
      <c r="W6007" s="6">
        <v>-8.61</v>
      </c>
      <c r="X6007" s="14">
        <f>AA6007-W6007</f>
        <v>12.297000000000001</v>
      </c>
      <c r="Y6007" s="6">
        <f>T6007*U6007</f>
        <v>12.29</v>
      </c>
      <c r="Z6007" s="6">
        <f>Y6007*V6007</f>
        <v>8.602999999999998</v>
      </c>
      <c r="AA6007" s="6">
        <f t="shared" si="488"/>
        <v>3.6870000000000012</v>
      </c>
    </row>
    <row r="6008" spans="2:27" x14ac:dyDescent="0.3">
      <c r="B6008">
        <v>6005</v>
      </c>
      <c r="C6008" t="s">
        <v>8623</v>
      </c>
      <c r="D6008" s="1">
        <v>42925</v>
      </c>
      <c r="E6008" s="1">
        <v>43048</v>
      </c>
      <c r="F6008" s="9" t="str">
        <f t="shared" si="489"/>
        <v>123 days</v>
      </c>
      <c r="G6008" t="s">
        <v>49</v>
      </c>
      <c r="H6008" t="s">
        <v>3070</v>
      </c>
      <c r="I6008" t="s">
        <v>3071</v>
      </c>
      <c r="J6008" t="s">
        <v>25</v>
      </c>
      <c r="K6008" t="s">
        <v>26</v>
      </c>
      <c r="L6008" t="s">
        <v>41</v>
      </c>
      <c r="M6008" t="s">
        <v>42</v>
      </c>
      <c r="N6008">
        <v>90004</v>
      </c>
      <c r="O6008" t="s">
        <v>43</v>
      </c>
      <c r="P6008" t="s">
        <v>2452</v>
      </c>
      <c r="Q6008" t="s">
        <v>31</v>
      </c>
      <c r="R6008" t="s">
        <v>64</v>
      </c>
      <c r="S6008" t="s">
        <v>2453</v>
      </c>
      <c r="T6008" s="9">
        <v>19.760000000000002</v>
      </c>
      <c r="U6008">
        <v>4</v>
      </c>
      <c r="V6008" s="2">
        <v>0</v>
      </c>
      <c r="W6008" s="6">
        <v>8.3000000000000007</v>
      </c>
      <c r="X6008" s="14">
        <f>AA6008-W6008</f>
        <v>70.740000000000009</v>
      </c>
      <c r="Y6008" s="6">
        <f>T6008*U6008</f>
        <v>79.040000000000006</v>
      </c>
      <c r="Z6008" s="6">
        <f>Y6008*V6008</f>
        <v>0</v>
      </c>
      <c r="AA6008" s="6">
        <f t="shared" si="488"/>
        <v>79.040000000000006</v>
      </c>
    </row>
    <row r="6009" spans="2:27" x14ac:dyDescent="0.3">
      <c r="B6009">
        <v>6006</v>
      </c>
      <c r="C6009" t="s">
        <v>8624</v>
      </c>
      <c r="D6009" s="1">
        <v>42046</v>
      </c>
      <c r="E6009" s="1">
        <v>42196</v>
      </c>
      <c r="F6009" s="9" t="str">
        <f t="shared" si="489"/>
        <v>150 days</v>
      </c>
      <c r="G6009" t="s">
        <v>49</v>
      </c>
      <c r="H6009" t="s">
        <v>5031</v>
      </c>
      <c r="I6009" t="s">
        <v>5032</v>
      </c>
      <c r="J6009" t="s">
        <v>25</v>
      </c>
      <c r="K6009" t="s">
        <v>26</v>
      </c>
      <c r="L6009" t="s">
        <v>275</v>
      </c>
      <c r="M6009" t="s">
        <v>266</v>
      </c>
      <c r="N6009">
        <v>12180</v>
      </c>
      <c r="O6009" t="s">
        <v>147</v>
      </c>
      <c r="P6009" t="s">
        <v>6602</v>
      </c>
      <c r="Q6009" t="s">
        <v>31</v>
      </c>
      <c r="R6009" t="s">
        <v>35</v>
      </c>
      <c r="S6009" t="s">
        <v>6603</v>
      </c>
      <c r="T6009" s="9">
        <v>109.76</v>
      </c>
      <c r="U6009">
        <v>2</v>
      </c>
      <c r="V6009" s="2">
        <v>0.1</v>
      </c>
      <c r="W6009" s="6">
        <v>8.5399999999999991</v>
      </c>
      <c r="X6009" s="14">
        <f>AA6009-W6009</f>
        <v>189.02800000000002</v>
      </c>
      <c r="Y6009" s="6">
        <f>T6009*U6009</f>
        <v>219.52</v>
      </c>
      <c r="Z6009" s="6">
        <f>Y6009*V6009</f>
        <v>21.952000000000002</v>
      </c>
      <c r="AA6009" s="6">
        <f t="shared" si="488"/>
        <v>197.56800000000001</v>
      </c>
    </row>
    <row r="6010" spans="2:27" x14ac:dyDescent="0.3">
      <c r="B6010">
        <v>6007</v>
      </c>
      <c r="C6010" t="s">
        <v>8625</v>
      </c>
      <c r="D6010" s="1">
        <v>43051</v>
      </c>
      <c r="E6010" s="1">
        <v>43087</v>
      </c>
      <c r="F6010" s="9" t="str">
        <f t="shared" si="489"/>
        <v>36 days</v>
      </c>
      <c r="G6010" t="s">
        <v>49</v>
      </c>
      <c r="H6010" t="s">
        <v>3961</v>
      </c>
      <c r="I6010" t="s">
        <v>3962</v>
      </c>
      <c r="J6010" t="s">
        <v>40</v>
      </c>
      <c r="K6010" t="s">
        <v>26</v>
      </c>
      <c r="L6010" t="s">
        <v>3930</v>
      </c>
      <c r="M6010" t="s">
        <v>1247</v>
      </c>
      <c r="N6010">
        <v>2740</v>
      </c>
      <c r="O6010" t="s">
        <v>147</v>
      </c>
      <c r="P6010" t="s">
        <v>5315</v>
      </c>
      <c r="Q6010" t="s">
        <v>70</v>
      </c>
      <c r="R6010" t="s">
        <v>71</v>
      </c>
      <c r="S6010" t="s">
        <v>5316</v>
      </c>
      <c r="T6010" s="9">
        <v>128.85</v>
      </c>
      <c r="U6010">
        <v>3</v>
      </c>
      <c r="V6010" s="2">
        <v>0</v>
      </c>
      <c r="W6010" s="6">
        <v>3.87</v>
      </c>
      <c r="X6010" s="14">
        <f>AA6010-W6010</f>
        <v>382.67999999999995</v>
      </c>
      <c r="Y6010" s="6">
        <f>T6010*U6010</f>
        <v>386.54999999999995</v>
      </c>
      <c r="Z6010" s="6">
        <f>Y6010*V6010</f>
        <v>0</v>
      </c>
      <c r="AA6010" s="6">
        <f t="shared" si="488"/>
        <v>386.54999999999995</v>
      </c>
    </row>
    <row r="6011" spans="2:27" x14ac:dyDescent="0.3">
      <c r="B6011">
        <v>6008</v>
      </c>
      <c r="C6011" t="s">
        <v>8626</v>
      </c>
      <c r="D6011" s="1">
        <v>42739</v>
      </c>
      <c r="E6011" s="1">
        <v>42798</v>
      </c>
      <c r="F6011" s="9" t="str">
        <f t="shared" si="489"/>
        <v>59 days</v>
      </c>
      <c r="G6011" t="s">
        <v>187</v>
      </c>
      <c r="H6011" t="s">
        <v>2766</v>
      </c>
      <c r="I6011" t="s">
        <v>2767</v>
      </c>
      <c r="J6011" t="s">
        <v>40</v>
      </c>
      <c r="K6011" t="s">
        <v>26</v>
      </c>
      <c r="L6011" t="s">
        <v>2584</v>
      </c>
      <c r="M6011" t="s">
        <v>382</v>
      </c>
      <c r="N6011">
        <v>29501</v>
      </c>
      <c r="O6011" t="s">
        <v>29</v>
      </c>
      <c r="P6011" t="s">
        <v>459</v>
      </c>
      <c r="Q6011" t="s">
        <v>31</v>
      </c>
      <c r="R6011" t="s">
        <v>64</v>
      </c>
      <c r="S6011" t="s">
        <v>460</v>
      </c>
      <c r="T6011" s="9">
        <v>127.95</v>
      </c>
      <c r="U6011">
        <v>3</v>
      </c>
      <c r="V6011" s="2">
        <v>0</v>
      </c>
      <c r="W6011" s="6">
        <v>21.75</v>
      </c>
      <c r="X6011" s="14">
        <f>AA6011-W6011</f>
        <v>362.1</v>
      </c>
      <c r="Y6011" s="6">
        <f>T6011*U6011</f>
        <v>383.85</v>
      </c>
      <c r="Z6011" s="6">
        <f>Y6011*V6011</f>
        <v>0</v>
      </c>
      <c r="AA6011" s="6">
        <f t="shared" si="488"/>
        <v>383.85</v>
      </c>
    </row>
    <row r="6012" spans="2:27" x14ac:dyDescent="0.3">
      <c r="B6012">
        <v>6009</v>
      </c>
      <c r="C6012" t="s">
        <v>8627</v>
      </c>
      <c r="D6012" s="1">
        <v>42368</v>
      </c>
      <c r="E6012" s="1">
        <v>42430</v>
      </c>
      <c r="F6012" s="9" t="str">
        <f t="shared" si="489"/>
        <v>62 days</v>
      </c>
      <c r="G6012" t="s">
        <v>49</v>
      </c>
      <c r="H6012" t="s">
        <v>485</v>
      </c>
      <c r="I6012" t="s">
        <v>486</v>
      </c>
      <c r="J6012" t="s">
        <v>25</v>
      </c>
      <c r="K6012" t="s">
        <v>26</v>
      </c>
      <c r="L6012" t="s">
        <v>41</v>
      </c>
      <c r="M6012" t="s">
        <v>42</v>
      </c>
      <c r="N6012">
        <v>90049</v>
      </c>
      <c r="O6012" t="s">
        <v>43</v>
      </c>
      <c r="P6012" t="s">
        <v>4562</v>
      </c>
      <c r="Q6012" t="s">
        <v>45</v>
      </c>
      <c r="R6012" t="s">
        <v>89</v>
      </c>
      <c r="S6012" t="s">
        <v>4563</v>
      </c>
      <c r="T6012" s="9">
        <v>68.52</v>
      </c>
      <c r="U6012">
        <v>3</v>
      </c>
      <c r="V6012" s="2">
        <v>0</v>
      </c>
      <c r="W6012" s="6">
        <v>31.52</v>
      </c>
      <c r="X6012" s="14">
        <f>AA6012-W6012</f>
        <v>174.04</v>
      </c>
      <c r="Y6012" s="6">
        <f>T6012*U6012</f>
        <v>205.56</v>
      </c>
      <c r="Z6012" s="6">
        <f>Y6012*V6012</f>
        <v>0</v>
      </c>
      <c r="AA6012" s="6">
        <f t="shared" si="488"/>
        <v>205.56</v>
      </c>
    </row>
    <row r="6013" spans="2:27" x14ac:dyDescent="0.3">
      <c r="B6013">
        <v>6010</v>
      </c>
      <c r="C6013" t="s">
        <v>8627</v>
      </c>
      <c r="D6013" s="1">
        <v>42368</v>
      </c>
      <c r="E6013" s="1">
        <v>42430</v>
      </c>
      <c r="F6013" s="9" t="str">
        <f t="shared" si="489"/>
        <v>62 days</v>
      </c>
      <c r="G6013" t="s">
        <v>49</v>
      </c>
      <c r="H6013" t="s">
        <v>485</v>
      </c>
      <c r="I6013" t="s">
        <v>486</v>
      </c>
      <c r="J6013" t="s">
        <v>25</v>
      </c>
      <c r="K6013" t="s">
        <v>26</v>
      </c>
      <c r="L6013" t="s">
        <v>41</v>
      </c>
      <c r="M6013" t="s">
        <v>42</v>
      </c>
      <c r="N6013">
        <v>90049</v>
      </c>
      <c r="O6013" t="s">
        <v>43</v>
      </c>
      <c r="P6013" t="s">
        <v>1403</v>
      </c>
      <c r="Q6013" t="s">
        <v>45</v>
      </c>
      <c r="R6013" t="s">
        <v>58</v>
      </c>
      <c r="S6013" t="s">
        <v>1404</v>
      </c>
      <c r="T6013" s="9">
        <v>74.94</v>
      </c>
      <c r="U6013">
        <v>3</v>
      </c>
      <c r="V6013" s="2">
        <v>0</v>
      </c>
      <c r="W6013" s="6">
        <v>14.24</v>
      </c>
      <c r="X6013" s="14">
        <f>AA6013-W6013</f>
        <v>210.57999999999998</v>
      </c>
      <c r="Y6013" s="6">
        <f>T6013*U6013</f>
        <v>224.82</v>
      </c>
      <c r="Z6013" s="6">
        <f>Y6013*V6013</f>
        <v>0</v>
      </c>
      <c r="AA6013" s="6">
        <f t="shared" si="488"/>
        <v>224.82</v>
      </c>
    </row>
    <row r="6014" spans="2:27" x14ac:dyDescent="0.3">
      <c r="B6014">
        <v>6011</v>
      </c>
      <c r="C6014" t="s">
        <v>8627</v>
      </c>
      <c r="D6014" s="1">
        <v>42368</v>
      </c>
      <c r="E6014" s="1">
        <v>42430</v>
      </c>
      <c r="F6014" s="9" t="str">
        <f t="shared" si="489"/>
        <v>62 days</v>
      </c>
      <c r="G6014" t="s">
        <v>49</v>
      </c>
      <c r="H6014" t="s">
        <v>485</v>
      </c>
      <c r="I6014" t="s">
        <v>486</v>
      </c>
      <c r="J6014" t="s">
        <v>25</v>
      </c>
      <c r="K6014" t="s">
        <v>26</v>
      </c>
      <c r="L6014" t="s">
        <v>41</v>
      </c>
      <c r="M6014" t="s">
        <v>42</v>
      </c>
      <c r="N6014">
        <v>90049</v>
      </c>
      <c r="O6014" t="s">
        <v>43</v>
      </c>
      <c r="P6014" t="s">
        <v>2598</v>
      </c>
      <c r="Q6014" t="s">
        <v>70</v>
      </c>
      <c r="R6014" t="s">
        <v>683</v>
      </c>
      <c r="S6014" t="s">
        <v>2599</v>
      </c>
      <c r="T6014" s="9">
        <v>2548.56</v>
      </c>
      <c r="U6014">
        <v>6</v>
      </c>
      <c r="V6014" s="2">
        <v>0.2</v>
      </c>
      <c r="W6014" s="6">
        <v>286.70999999999998</v>
      </c>
      <c r="X6014" s="14">
        <f>AA6014-W6014</f>
        <v>11946.378000000001</v>
      </c>
      <c r="Y6014" s="6">
        <f>T6014*U6014</f>
        <v>15291.36</v>
      </c>
      <c r="Z6014" s="6">
        <f>Y6014*V6014</f>
        <v>3058.2720000000004</v>
      </c>
      <c r="AA6014" s="6">
        <f t="shared" si="488"/>
        <v>12233.088</v>
      </c>
    </row>
    <row r="6015" spans="2:27" x14ac:dyDescent="0.3">
      <c r="B6015">
        <v>6012</v>
      </c>
      <c r="C6015" t="s">
        <v>8627</v>
      </c>
      <c r="D6015" s="1">
        <v>42368</v>
      </c>
      <c r="E6015" s="1">
        <v>42430</v>
      </c>
      <c r="F6015" s="9" t="str">
        <f t="shared" si="489"/>
        <v>62 days</v>
      </c>
      <c r="G6015" t="s">
        <v>49</v>
      </c>
      <c r="H6015" t="s">
        <v>485</v>
      </c>
      <c r="I6015" t="s">
        <v>486</v>
      </c>
      <c r="J6015" t="s">
        <v>25</v>
      </c>
      <c r="K6015" t="s">
        <v>26</v>
      </c>
      <c r="L6015" t="s">
        <v>41</v>
      </c>
      <c r="M6015" t="s">
        <v>42</v>
      </c>
      <c r="N6015">
        <v>90049</v>
      </c>
      <c r="O6015" t="s">
        <v>43</v>
      </c>
      <c r="P6015" t="s">
        <v>957</v>
      </c>
      <c r="Q6015" t="s">
        <v>45</v>
      </c>
      <c r="R6015" t="s">
        <v>172</v>
      </c>
      <c r="S6015" t="s">
        <v>958</v>
      </c>
      <c r="T6015" s="9">
        <v>271.44</v>
      </c>
      <c r="U6015">
        <v>3</v>
      </c>
      <c r="V6015" s="2">
        <v>0</v>
      </c>
      <c r="W6015" s="6">
        <v>122.15</v>
      </c>
      <c r="X6015" s="14">
        <f>AA6015-W6015</f>
        <v>692.17</v>
      </c>
      <c r="Y6015" s="6">
        <f>T6015*U6015</f>
        <v>814.31999999999994</v>
      </c>
      <c r="Z6015" s="6">
        <f>Y6015*V6015</f>
        <v>0</v>
      </c>
      <c r="AA6015" s="6">
        <f t="shared" si="488"/>
        <v>814.31999999999994</v>
      </c>
    </row>
    <row r="6016" spans="2:27" x14ac:dyDescent="0.3">
      <c r="B6016">
        <v>6013</v>
      </c>
      <c r="C6016" t="s">
        <v>8627</v>
      </c>
      <c r="D6016" s="1">
        <v>42368</v>
      </c>
      <c r="E6016" s="1">
        <v>42430</v>
      </c>
      <c r="F6016" s="9" t="str">
        <f t="shared" si="489"/>
        <v>62 days</v>
      </c>
      <c r="G6016" t="s">
        <v>49</v>
      </c>
      <c r="H6016" t="s">
        <v>485</v>
      </c>
      <c r="I6016" t="s">
        <v>486</v>
      </c>
      <c r="J6016" t="s">
        <v>25</v>
      </c>
      <c r="K6016" t="s">
        <v>26</v>
      </c>
      <c r="L6016" t="s">
        <v>41</v>
      </c>
      <c r="M6016" t="s">
        <v>42</v>
      </c>
      <c r="N6016">
        <v>90049</v>
      </c>
      <c r="O6016" t="s">
        <v>43</v>
      </c>
      <c r="P6016" t="s">
        <v>4784</v>
      </c>
      <c r="Q6016" t="s">
        <v>70</v>
      </c>
      <c r="R6016" t="s">
        <v>71</v>
      </c>
      <c r="S6016" t="s">
        <v>4785</v>
      </c>
      <c r="T6016" s="9">
        <v>287.88</v>
      </c>
      <c r="U6016">
        <v>3</v>
      </c>
      <c r="V6016" s="2">
        <v>0.2</v>
      </c>
      <c r="W6016" s="6">
        <v>35.99</v>
      </c>
      <c r="X6016" s="14">
        <f>AA6016-W6016</f>
        <v>654.92200000000003</v>
      </c>
      <c r="Y6016" s="6">
        <f>T6016*U6016</f>
        <v>863.64</v>
      </c>
      <c r="Z6016" s="6">
        <f>Y6016*V6016</f>
        <v>172.72800000000001</v>
      </c>
      <c r="AA6016" s="6">
        <f t="shared" si="488"/>
        <v>690.91200000000003</v>
      </c>
    </row>
    <row r="6017" spans="2:27" x14ac:dyDescent="0.3">
      <c r="B6017">
        <v>6014</v>
      </c>
      <c r="C6017" t="s">
        <v>8628</v>
      </c>
      <c r="D6017" s="1">
        <v>42646</v>
      </c>
      <c r="E6017" s="1">
        <v>42677</v>
      </c>
      <c r="F6017" s="9" t="str">
        <f t="shared" si="489"/>
        <v>31 days</v>
      </c>
      <c r="G6017" t="s">
        <v>187</v>
      </c>
      <c r="H6017" t="s">
        <v>5106</v>
      </c>
      <c r="I6017" t="s">
        <v>5107</v>
      </c>
      <c r="J6017" t="s">
        <v>101</v>
      </c>
      <c r="K6017" t="s">
        <v>26</v>
      </c>
      <c r="L6017" t="s">
        <v>41</v>
      </c>
      <c r="M6017" t="s">
        <v>42</v>
      </c>
      <c r="N6017">
        <v>90008</v>
      </c>
      <c r="O6017" t="s">
        <v>43</v>
      </c>
      <c r="P6017" t="s">
        <v>4412</v>
      </c>
      <c r="Q6017" t="s">
        <v>45</v>
      </c>
      <c r="R6017" t="s">
        <v>89</v>
      </c>
      <c r="S6017" t="s">
        <v>4413</v>
      </c>
      <c r="T6017" s="9">
        <v>14.9</v>
      </c>
      <c r="U6017">
        <v>5</v>
      </c>
      <c r="V6017" s="2">
        <v>0</v>
      </c>
      <c r="W6017" s="6">
        <v>7.15</v>
      </c>
      <c r="X6017" s="14">
        <f>AA6017-W6017</f>
        <v>67.349999999999994</v>
      </c>
      <c r="Y6017" s="6">
        <f>T6017*U6017</f>
        <v>74.5</v>
      </c>
      <c r="Z6017" s="6">
        <f>Y6017*V6017</f>
        <v>0</v>
      </c>
      <c r="AA6017" s="6">
        <f t="shared" si="488"/>
        <v>74.5</v>
      </c>
    </row>
    <row r="6018" spans="2:27" x14ac:dyDescent="0.3">
      <c r="B6018">
        <v>6015</v>
      </c>
      <c r="C6018" t="s">
        <v>8628</v>
      </c>
      <c r="D6018" s="1">
        <v>42646</v>
      </c>
      <c r="E6018" s="1">
        <v>42677</v>
      </c>
      <c r="F6018" s="9" t="str">
        <f t="shared" si="489"/>
        <v>31 days</v>
      </c>
      <c r="G6018" t="s">
        <v>187</v>
      </c>
      <c r="H6018" t="s">
        <v>5106</v>
      </c>
      <c r="I6018" t="s">
        <v>5107</v>
      </c>
      <c r="J6018" t="s">
        <v>101</v>
      </c>
      <c r="K6018" t="s">
        <v>26</v>
      </c>
      <c r="L6018" t="s">
        <v>41</v>
      </c>
      <c r="M6018" t="s">
        <v>42</v>
      </c>
      <c r="N6018">
        <v>90008</v>
      </c>
      <c r="O6018" t="s">
        <v>43</v>
      </c>
      <c r="P6018" t="s">
        <v>4603</v>
      </c>
      <c r="Q6018" t="s">
        <v>70</v>
      </c>
      <c r="R6018" t="s">
        <v>71</v>
      </c>
      <c r="S6018" t="s">
        <v>4604</v>
      </c>
      <c r="T6018" s="9">
        <v>4158.91</v>
      </c>
      <c r="U6018">
        <v>8</v>
      </c>
      <c r="V6018" s="2">
        <v>0.2</v>
      </c>
      <c r="W6018" s="6">
        <v>363.9</v>
      </c>
      <c r="X6018" s="14">
        <f>AA6018-W6018</f>
        <v>26253.123999999996</v>
      </c>
      <c r="Y6018" s="6">
        <f>T6018*U6018</f>
        <v>33271.279999999999</v>
      </c>
      <c r="Z6018" s="6">
        <f>Y6018*V6018</f>
        <v>6654.2560000000003</v>
      </c>
      <c r="AA6018" s="6">
        <f t="shared" si="488"/>
        <v>26617.023999999998</v>
      </c>
    </row>
    <row r="6019" spans="2:27" x14ac:dyDescent="0.3">
      <c r="B6019">
        <v>6016</v>
      </c>
      <c r="C6019" t="s">
        <v>8629</v>
      </c>
      <c r="D6019" s="1">
        <v>41794</v>
      </c>
      <c r="E6019" s="1">
        <v>41977</v>
      </c>
      <c r="F6019" s="9" t="str">
        <f t="shared" si="489"/>
        <v>183 days</v>
      </c>
      <c r="G6019" t="s">
        <v>49</v>
      </c>
      <c r="H6019" t="s">
        <v>6163</v>
      </c>
      <c r="I6019" t="s">
        <v>6164</v>
      </c>
      <c r="J6019" t="s">
        <v>40</v>
      </c>
      <c r="K6019" t="s">
        <v>26</v>
      </c>
      <c r="L6019" t="s">
        <v>41</v>
      </c>
      <c r="M6019" t="s">
        <v>42</v>
      </c>
      <c r="N6019">
        <v>90049</v>
      </c>
      <c r="O6019" t="s">
        <v>43</v>
      </c>
      <c r="P6019" t="s">
        <v>8510</v>
      </c>
      <c r="Q6019" t="s">
        <v>31</v>
      </c>
      <c r="R6019" t="s">
        <v>64</v>
      </c>
      <c r="S6019" t="s">
        <v>8511</v>
      </c>
      <c r="T6019" s="9">
        <v>91.96</v>
      </c>
      <c r="U6019">
        <v>2</v>
      </c>
      <c r="V6019" s="2">
        <v>0</v>
      </c>
      <c r="W6019" s="6">
        <v>15.63</v>
      </c>
      <c r="X6019" s="14">
        <f>AA6019-W6019</f>
        <v>168.29</v>
      </c>
      <c r="Y6019" s="6">
        <f>T6019*U6019</f>
        <v>183.92</v>
      </c>
      <c r="Z6019" s="6">
        <f>Y6019*V6019</f>
        <v>0</v>
      </c>
      <c r="AA6019" s="6">
        <f t="shared" si="488"/>
        <v>183.92</v>
      </c>
    </row>
    <row r="6020" spans="2:27" x14ac:dyDescent="0.3">
      <c r="B6020">
        <v>6017</v>
      </c>
      <c r="C6020" t="s">
        <v>8629</v>
      </c>
      <c r="D6020" s="1">
        <v>41794</v>
      </c>
      <c r="E6020" s="1">
        <v>41977</v>
      </c>
      <c r="F6020" s="9" t="str">
        <f t="shared" si="489"/>
        <v>183 days</v>
      </c>
      <c r="G6020" t="s">
        <v>49</v>
      </c>
      <c r="H6020" t="s">
        <v>6163</v>
      </c>
      <c r="I6020" t="s">
        <v>6164</v>
      </c>
      <c r="J6020" t="s">
        <v>40</v>
      </c>
      <c r="K6020" t="s">
        <v>26</v>
      </c>
      <c r="L6020" t="s">
        <v>41</v>
      </c>
      <c r="M6020" t="s">
        <v>42</v>
      </c>
      <c r="N6020">
        <v>90049</v>
      </c>
      <c r="O6020" t="s">
        <v>43</v>
      </c>
      <c r="P6020" t="s">
        <v>1136</v>
      </c>
      <c r="Q6020" t="s">
        <v>31</v>
      </c>
      <c r="R6020" t="s">
        <v>64</v>
      </c>
      <c r="S6020" t="s">
        <v>1137</v>
      </c>
      <c r="T6020" s="9">
        <v>33.11</v>
      </c>
      <c r="U6020">
        <v>7</v>
      </c>
      <c r="V6020" s="2">
        <v>0</v>
      </c>
      <c r="W6020" s="6">
        <v>12.91</v>
      </c>
      <c r="X6020" s="14">
        <f>AA6020-W6020</f>
        <v>218.85999999999999</v>
      </c>
      <c r="Y6020" s="6">
        <f>T6020*U6020</f>
        <v>231.76999999999998</v>
      </c>
      <c r="Z6020" s="6">
        <f>Y6020*V6020</f>
        <v>0</v>
      </c>
      <c r="AA6020" s="6">
        <f t="shared" si="488"/>
        <v>231.76999999999998</v>
      </c>
    </row>
    <row r="6021" spans="2:27" x14ac:dyDescent="0.3">
      <c r="B6021">
        <v>6018</v>
      </c>
      <c r="C6021" t="s">
        <v>8629</v>
      </c>
      <c r="D6021" s="1">
        <v>41794</v>
      </c>
      <c r="E6021" s="1">
        <v>41977</v>
      </c>
      <c r="F6021" s="9" t="str">
        <f t="shared" si="489"/>
        <v>183 days</v>
      </c>
      <c r="G6021" t="s">
        <v>49</v>
      </c>
      <c r="H6021" t="s">
        <v>6163</v>
      </c>
      <c r="I6021" t="s">
        <v>6164</v>
      </c>
      <c r="J6021" t="s">
        <v>40</v>
      </c>
      <c r="K6021" t="s">
        <v>26</v>
      </c>
      <c r="L6021" t="s">
        <v>41</v>
      </c>
      <c r="M6021" t="s">
        <v>42</v>
      </c>
      <c r="N6021">
        <v>90049</v>
      </c>
      <c r="O6021" t="s">
        <v>43</v>
      </c>
      <c r="P6021" t="s">
        <v>4669</v>
      </c>
      <c r="Q6021" t="s">
        <v>45</v>
      </c>
      <c r="R6021" t="s">
        <v>89</v>
      </c>
      <c r="S6021" t="s">
        <v>4670</v>
      </c>
      <c r="T6021" s="9">
        <v>19.440000000000001</v>
      </c>
      <c r="U6021">
        <v>3</v>
      </c>
      <c r="V6021" s="2">
        <v>0</v>
      </c>
      <c r="W6021" s="6">
        <v>9.33</v>
      </c>
      <c r="X6021" s="14">
        <f>AA6021-W6021</f>
        <v>48.990000000000009</v>
      </c>
      <c r="Y6021" s="6">
        <f>T6021*U6021</f>
        <v>58.320000000000007</v>
      </c>
      <c r="Z6021" s="6">
        <f>Y6021*V6021</f>
        <v>0</v>
      </c>
      <c r="AA6021" s="6">
        <f t="shared" ref="AA6021:AA6084" si="490">Y6021-Z6021</f>
        <v>58.320000000000007</v>
      </c>
    </row>
    <row r="6022" spans="2:27" x14ac:dyDescent="0.3">
      <c r="B6022">
        <v>6019</v>
      </c>
      <c r="C6022" t="s">
        <v>8629</v>
      </c>
      <c r="D6022" s="1">
        <v>41794</v>
      </c>
      <c r="E6022" s="1">
        <v>41977</v>
      </c>
      <c r="F6022" s="9" t="str">
        <f t="shared" si="489"/>
        <v>183 days</v>
      </c>
      <c r="G6022" t="s">
        <v>49</v>
      </c>
      <c r="H6022" t="s">
        <v>6163</v>
      </c>
      <c r="I6022" t="s">
        <v>6164</v>
      </c>
      <c r="J6022" t="s">
        <v>40</v>
      </c>
      <c r="K6022" t="s">
        <v>26</v>
      </c>
      <c r="L6022" t="s">
        <v>41</v>
      </c>
      <c r="M6022" t="s">
        <v>42</v>
      </c>
      <c r="N6022">
        <v>90049</v>
      </c>
      <c r="O6022" t="s">
        <v>43</v>
      </c>
      <c r="P6022" t="s">
        <v>6311</v>
      </c>
      <c r="Q6022" t="s">
        <v>45</v>
      </c>
      <c r="R6022" t="s">
        <v>89</v>
      </c>
      <c r="S6022" t="s">
        <v>6312</v>
      </c>
      <c r="T6022" s="9">
        <v>55.48</v>
      </c>
      <c r="U6022">
        <v>1</v>
      </c>
      <c r="V6022" s="2">
        <v>0</v>
      </c>
      <c r="W6022" s="6">
        <v>26.63</v>
      </c>
      <c r="X6022" s="14">
        <f>AA6022-W6022</f>
        <v>28.849999999999998</v>
      </c>
      <c r="Y6022" s="6">
        <f>T6022*U6022</f>
        <v>55.48</v>
      </c>
      <c r="Z6022" s="6">
        <f>Y6022*V6022</f>
        <v>0</v>
      </c>
      <c r="AA6022" s="6">
        <f t="shared" si="490"/>
        <v>55.48</v>
      </c>
    </row>
    <row r="6023" spans="2:27" x14ac:dyDescent="0.3">
      <c r="B6023">
        <v>6020</v>
      </c>
      <c r="C6023" t="s">
        <v>8630</v>
      </c>
      <c r="D6023" s="1">
        <v>41769</v>
      </c>
      <c r="E6023" s="1">
        <v>41922</v>
      </c>
      <c r="F6023" s="9" t="str">
        <f t="shared" si="489"/>
        <v>153 days</v>
      </c>
      <c r="G6023" t="s">
        <v>22</v>
      </c>
      <c r="H6023" t="s">
        <v>5673</v>
      </c>
      <c r="I6023" t="s">
        <v>5674</v>
      </c>
      <c r="J6023" t="s">
        <v>25</v>
      </c>
      <c r="K6023" t="s">
        <v>26</v>
      </c>
      <c r="L6023" t="s">
        <v>496</v>
      </c>
      <c r="M6023" t="s">
        <v>497</v>
      </c>
      <c r="N6023">
        <v>43229</v>
      </c>
      <c r="O6023" t="s">
        <v>147</v>
      </c>
      <c r="P6023" t="s">
        <v>76</v>
      </c>
      <c r="Q6023" t="s">
        <v>45</v>
      </c>
      <c r="R6023" t="s">
        <v>77</v>
      </c>
      <c r="S6023" t="s">
        <v>78</v>
      </c>
      <c r="T6023" s="9">
        <v>91.92</v>
      </c>
      <c r="U6023">
        <v>5</v>
      </c>
      <c r="V6023" s="2">
        <v>0.2</v>
      </c>
      <c r="W6023" s="6">
        <v>11.49</v>
      </c>
      <c r="X6023" s="14">
        <f>AA6023-W6023</f>
        <v>356.19</v>
      </c>
      <c r="Y6023" s="6">
        <f>T6023*U6023</f>
        <v>459.6</v>
      </c>
      <c r="Z6023" s="6">
        <f>Y6023*V6023</f>
        <v>91.920000000000016</v>
      </c>
      <c r="AA6023" s="6">
        <f t="shared" si="490"/>
        <v>367.68</v>
      </c>
    </row>
    <row r="6024" spans="2:27" x14ac:dyDescent="0.3">
      <c r="B6024">
        <v>6021</v>
      </c>
      <c r="C6024" t="s">
        <v>8631</v>
      </c>
      <c r="D6024" s="1">
        <v>42595</v>
      </c>
      <c r="E6024" s="1">
        <v>42595</v>
      </c>
      <c r="F6024" s="9" t="str">
        <f t="shared" si="489"/>
        <v>0 days</v>
      </c>
      <c r="G6024" t="s">
        <v>1292</v>
      </c>
      <c r="H6024" t="s">
        <v>5800</v>
      </c>
      <c r="I6024" t="s">
        <v>5801</v>
      </c>
      <c r="J6024" t="s">
        <v>25</v>
      </c>
      <c r="K6024" t="s">
        <v>26</v>
      </c>
      <c r="L6024" t="s">
        <v>8632</v>
      </c>
      <c r="M6024" t="s">
        <v>737</v>
      </c>
      <c r="N6024">
        <v>70065</v>
      </c>
      <c r="O6024" t="s">
        <v>29</v>
      </c>
      <c r="P6024" t="s">
        <v>5293</v>
      </c>
      <c r="Q6024" t="s">
        <v>45</v>
      </c>
      <c r="R6024" t="s">
        <v>77</v>
      </c>
      <c r="S6024" t="s">
        <v>1432</v>
      </c>
      <c r="T6024" s="9">
        <v>17.34</v>
      </c>
      <c r="U6024">
        <v>2</v>
      </c>
      <c r="V6024" s="2">
        <v>0</v>
      </c>
      <c r="W6024" s="6">
        <v>4.68</v>
      </c>
      <c r="X6024" s="14">
        <f>AA6024-W6024</f>
        <v>30</v>
      </c>
      <c r="Y6024" s="6">
        <f>T6024*U6024</f>
        <v>34.68</v>
      </c>
      <c r="Z6024" s="6">
        <f>Y6024*V6024</f>
        <v>0</v>
      </c>
      <c r="AA6024" s="6">
        <f t="shared" si="490"/>
        <v>34.68</v>
      </c>
    </row>
    <row r="6025" spans="2:27" x14ac:dyDescent="0.3">
      <c r="B6025">
        <v>6022</v>
      </c>
      <c r="C6025" t="s">
        <v>8631</v>
      </c>
      <c r="D6025" s="1">
        <v>42595</v>
      </c>
      <c r="E6025" s="1">
        <v>42595</v>
      </c>
      <c r="F6025" s="9" t="str">
        <f t="shared" si="489"/>
        <v>0 days</v>
      </c>
      <c r="G6025" t="s">
        <v>1292</v>
      </c>
      <c r="H6025" t="s">
        <v>5800</v>
      </c>
      <c r="I6025" t="s">
        <v>5801</v>
      </c>
      <c r="J6025" t="s">
        <v>25</v>
      </c>
      <c r="K6025" t="s">
        <v>26</v>
      </c>
      <c r="L6025" t="s">
        <v>8632</v>
      </c>
      <c r="M6025" t="s">
        <v>737</v>
      </c>
      <c r="N6025">
        <v>70065</v>
      </c>
      <c r="O6025" t="s">
        <v>29</v>
      </c>
      <c r="P6025" t="s">
        <v>1417</v>
      </c>
      <c r="Q6025" t="s">
        <v>70</v>
      </c>
      <c r="R6025" t="s">
        <v>160</v>
      </c>
      <c r="S6025" t="s">
        <v>1418</v>
      </c>
      <c r="T6025" s="9">
        <v>71.98</v>
      </c>
      <c r="U6025">
        <v>2</v>
      </c>
      <c r="V6025" s="2">
        <v>0</v>
      </c>
      <c r="W6025" s="6">
        <v>15.12</v>
      </c>
      <c r="X6025" s="14">
        <f>AA6025-W6025</f>
        <v>128.84</v>
      </c>
      <c r="Y6025" s="6">
        <f>T6025*U6025</f>
        <v>143.96</v>
      </c>
      <c r="Z6025" s="6">
        <f>Y6025*V6025</f>
        <v>0</v>
      </c>
      <c r="AA6025" s="6">
        <f t="shared" si="490"/>
        <v>143.96</v>
      </c>
    </row>
    <row r="6026" spans="2:27" x14ac:dyDescent="0.3">
      <c r="B6026">
        <v>6023</v>
      </c>
      <c r="C6026" t="s">
        <v>8633</v>
      </c>
      <c r="D6026" s="1">
        <v>41960</v>
      </c>
      <c r="E6026" s="1">
        <v>41964</v>
      </c>
      <c r="F6026" s="9" t="str">
        <f t="shared" si="489"/>
        <v>4 days</v>
      </c>
      <c r="G6026" t="s">
        <v>49</v>
      </c>
      <c r="H6026" t="s">
        <v>778</v>
      </c>
      <c r="I6026" t="s">
        <v>779</v>
      </c>
      <c r="J6026" t="s">
        <v>25</v>
      </c>
      <c r="K6026" t="s">
        <v>26</v>
      </c>
      <c r="L6026" t="s">
        <v>8314</v>
      </c>
      <c r="M6026" t="s">
        <v>103</v>
      </c>
      <c r="N6026">
        <v>75104</v>
      </c>
      <c r="O6026" t="s">
        <v>104</v>
      </c>
      <c r="P6026" t="s">
        <v>500</v>
      </c>
      <c r="Q6026" t="s">
        <v>45</v>
      </c>
      <c r="R6026" t="s">
        <v>172</v>
      </c>
      <c r="S6026" t="s">
        <v>501</v>
      </c>
      <c r="T6026" s="9">
        <v>7.08</v>
      </c>
      <c r="U6026">
        <v>3</v>
      </c>
      <c r="V6026" s="2">
        <v>0.2</v>
      </c>
      <c r="W6026" s="6">
        <v>2.48</v>
      </c>
      <c r="X6026" s="14">
        <f>AA6026-W6026</f>
        <v>14.512</v>
      </c>
      <c r="Y6026" s="6">
        <f>T6026*U6026</f>
        <v>21.240000000000002</v>
      </c>
      <c r="Z6026" s="6">
        <f>Y6026*V6026</f>
        <v>4.2480000000000002</v>
      </c>
      <c r="AA6026" s="6">
        <f t="shared" si="490"/>
        <v>16.992000000000001</v>
      </c>
    </row>
    <row r="6027" spans="2:27" x14ac:dyDescent="0.3">
      <c r="B6027">
        <v>6024</v>
      </c>
      <c r="C6027" t="s">
        <v>8634</v>
      </c>
      <c r="D6027" s="1">
        <v>42849</v>
      </c>
      <c r="E6027" s="1">
        <v>42852</v>
      </c>
      <c r="F6027" s="9" t="str">
        <f t="shared" si="489"/>
        <v>3 days</v>
      </c>
      <c r="G6027" t="s">
        <v>187</v>
      </c>
      <c r="H6027" t="s">
        <v>2685</v>
      </c>
      <c r="I6027" t="s">
        <v>2686</v>
      </c>
      <c r="J6027" t="s">
        <v>40</v>
      </c>
      <c r="K6027" t="s">
        <v>26</v>
      </c>
      <c r="L6027" t="s">
        <v>3585</v>
      </c>
      <c r="M6027" t="s">
        <v>1402</v>
      </c>
      <c r="N6027">
        <v>2908</v>
      </c>
      <c r="O6027" t="s">
        <v>147</v>
      </c>
      <c r="P6027" t="s">
        <v>4250</v>
      </c>
      <c r="Q6027" t="s">
        <v>70</v>
      </c>
      <c r="R6027" t="s">
        <v>160</v>
      </c>
      <c r="S6027" t="s">
        <v>4251</v>
      </c>
      <c r="T6027" s="9">
        <v>69.98</v>
      </c>
      <c r="U6027">
        <v>2</v>
      </c>
      <c r="V6027" s="2">
        <v>0</v>
      </c>
      <c r="W6027" s="6">
        <v>4.9000000000000004</v>
      </c>
      <c r="X6027" s="14">
        <f>AA6027-W6027</f>
        <v>135.06</v>
      </c>
      <c r="Y6027" s="6">
        <f>T6027*U6027</f>
        <v>139.96</v>
      </c>
      <c r="Z6027" s="6">
        <f>Y6027*V6027</f>
        <v>0</v>
      </c>
      <c r="AA6027" s="6">
        <f t="shared" si="490"/>
        <v>139.96</v>
      </c>
    </row>
    <row r="6028" spans="2:27" x14ac:dyDescent="0.3">
      <c r="B6028">
        <v>6025</v>
      </c>
      <c r="C6028" t="s">
        <v>8635</v>
      </c>
      <c r="D6028" s="1">
        <v>42971</v>
      </c>
      <c r="E6028" s="1">
        <v>42973</v>
      </c>
      <c r="F6028" s="9" t="str">
        <f t="shared" si="489"/>
        <v>2 days</v>
      </c>
      <c r="G6028" t="s">
        <v>22</v>
      </c>
      <c r="H6028" t="s">
        <v>6003</v>
      </c>
      <c r="I6028" t="s">
        <v>6004</v>
      </c>
      <c r="J6028" t="s">
        <v>25</v>
      </c>
      <c r="K6028" t="s">
        <v>26</v>
      </c>
      <c r="L6028" t="s">
        <v>2475</v>
      </c>
      <c r="M6028" t="s">
        <v>497</v>
      </c>
      <c r="N6028">
        <v>43130</v>
      </c>
      <c r="O6028" t="s">
        <v>147</v>
      </c>
      <c r="P6028" t="s">
        <v>8078</v>
      </c>
      <c r="Q6028" t="s">
        <v>45</v>
      </c>
      <c r="R6028" t="s">
        <v>77</v>
      </c>
      <c r="S6028" t="s">
        <v>8079</v>
      </c>
      <c r="T6028" s="9">
        <v>646.27</v>
      </c>
      <c r="U6028">
        <v>8</v>
      </c>
      <c r="V6028" s="2">
        <v>0.2</v>
      </c>
      <c r="W6028" s="6">
        <v>64.63</v>
      </c>
      <c r="X6028" s="14">
        <f>AA6028-W6028</f>
        <v>4071.4979999999996</v>
      </c>
      <c r="Y6028" s="6">
        <f>T6028*U6028</f>
        <v>5170.16</v>
      </c>
      <c r="Z6028" s="6">
        <f>Y6028*V6028</f>
        <v>1034.0319999999999</v>
      </c>
      <c r="AA6028" s="6">
        <f t="shared" si="490"/>
        <v>4136.1279999999997</v>
      </c>
    </row>
    <row r="6029" spans="2:27" x14ac:dyDescent="0.3">
      <c r="B6029">
        <v>6026</v>
      </c>
      <c r="C6029" t="s">
        <v>8635</v>
      </c>
      <c r="D6029" s="1">
        <v>42971</v>
      </c>
      <c r="E6029" s="1">
        <v>42973</v>
      </c>
      <c r="F6029" s="9" t="str">
        <f t="shared" ref="F6029" si="491">DATEDIF(D6029,E6029,"d")&amp;" days"</f>
        <v>2 days</v>
      </c>
      <c r="G6029" t="s">
        <v>22</v>
      </c>
      <c r="H6029" t="s">
        <v>6003</v>
      </c>
      <c r="I6029" t="s">
        <v>6004</v>
      </c>
      <c r="J6029" t="s">
        <v>25</v>
      </c>
      <c r="K6029" t="s">
        <v>26</v>
      </c>
      <c r="L6029" t="s">
        <v>2475</v>
      </c>
      <c r="M6029" t="s">
        <v>497</v>
      </c>
      <c r="N6029">
        <v>43130</v>
      </c>
      <c r="O6029" t="s">
        <v>147</v>
      </c>
      <c r="P6029" t="s">
        <v>2847</v>
      </c>
      <c r="Q6029" t="s">
        <v>45</v>
      </c>
      <c r="R6029" t="s">
        <v>89</v>
      </c>
      <c r="S6029" t="s">
        <v>6819</v>
      </c>
      <c r="T6029" s="9">
        <v>10.37</v>
      </c>
      <c r="U6029">
        <v>2</v>
      </c>
      <c r="V6029" s="2">
        <v>0.2</v>
      </c>
      <c r="W6029" s="6">
        <v>3.76</v>
      </c>
      <c r="X6029" s="14">
        <f>AA6029-W6029</f>
        <v>12.831999999999999</v>
      </c>
      <c r="Y6029" s="6">
        <f>T6029*U6029</f>
        <v>20.74</v>
      </c>
      <c r="Z6029" s="6">
        <f>Y6029*V6029</f>
        <v>4.1479999999999997</v>
      </c>
      <c r="AA6029" s="6">
        <f t="shared" si="490"/>
        <v>16.591999999999999</v>
      </c>
    </row>
    <row r="6030" spans="2:27" x14ac:dyDescent="0.3">
      <c r="B6030">
        <v>6027</v>
      </c>
      <c r="C6030" t="s">
        <v>8636</v>
      </c>
      <c r="D6030" s="1">
        <v>42789</v>
      </c>
      <c r="E6030" s="1">
        <v>42769</v>
      </c>
      <c r="F6030" s="23" t="s">
        <v>10956</v>
      </c>
      <c r="G6030" t="s">
        <v>49</v>
      </c>
      <c r="H6030" t="s">
        <v>4816</v>
      </c>
      <c r="I6030" t="s">
        <v>4817</v>
      </c>
      <c r="J6030" t="s">
        <v>40</v>
      </c>
      <c r="K6030" t="s">
        <v>26</v>
      </c>
      <c r="L6030" t="s">
        <v>94</v>
      </c>
      <c r="M6030" t="s">
        <v>95</v>
      </c>
      <c r="N6030">
        <v>98115</v>
      </c>
      <c r="O6030" t="s">
        <v>43</v>
      </c>
      <c r="P6030" t="s">
        <v>6225</v>
      </c>
      <c r="Q6030" t="s">
        <v>45</v>
      </c>
      <c r="R6030" t="s">
        <v>268</v>
      </c>
      <c r="S6030" t="s">
        <v>6226</v>
      </c>
      <c r="T6030" s="9">
        <v>8.4</v>
      </c>
      <c r="U6030">
        <v>5</v>
      </c>
      <c r="V6030" s="2">
        <v>0</v>
      </c>
      <c r="W6030" s="6">
        <v>0.34</v>
      </c>
      <c r="X6030" s="14">
        <f>AA6030-W6030</f>
        <v>41.66</v>
      </c>
      <c r="Y6030" s="6">
        <f>T6030*U6030</f>
        <v>42</v>
      </c>
      <c r="Z6030" s="6">
        <f>Y6030*V6030</f>
        <v>0</v>
      </c>
      <c r="AA6030" s="6">
        <f t="shared" si="490"/>
        <v>42</v>
      </c>
    </row>
    <row r="6031" spans="2:27" x14ac:dyDescent="0.3">
      <c r="B6031">
        <v>6028</v>
      </c>
      <c r="C6031" t="s">
        <v>8636</v>
      </c>
      <c r="D6031" s="1">
        <v>42789</v>
      </c>
      <c r="E6031" s="1">
        <v>42769</v>
      </c>
      <c r="F6031" s="23" t="s">
        <v>10956</v>
      </c>
      <c r="G6031" t="s">
        <v>49</v>
      </c>
      <c r="H6031" t="s">
        <v>4816</v>
      </c>
      <c r="I6031" t="s">
        <v>4817</v>
      </c>
      <c r="J6031" t="s">
        <v>40</v>
      </c>
      <c r="K6031" t="s">
        <v>26</v>
      </c>
      <c r="L6031" t="s">
        <v>94</v>
      </c>
      <c r="M6031" t="s">
        <v>95</v>
      </c>
      <c r="N6031">
        <v>98115</v>
      </c>
      <c r="O6031" t="s">
        <v>43</v>
      </c>
      <c r="P6031" t="s">
        <v>3254</v>
      </c>
      <c r="Q6031" t="s">
        <v>70</v>
      </c>
      <c r="R6031" t="s">
        <v>71</v>
      </c>
      <c r="S6031" t="s">
        <v>3255</v>
      </c>
      <c r="T6031" s="9">
        <v>71.959999999999994</v>
      </c>
      <c r="U6031">
        <v>5</v>
      </c>
      <c r="V6031" s="2">
        <v>0.2</v>
      </c>
      <c r="W6031" s="6">
        <v>25.19</v>
      </c>
      <c r="X6031" s="14">
        <f>AA6031-W6031</f>
        <v>262.64999999999998</v>
      </c>
      <c r="Y6031" s="6">
        <f>T6031*U6031</f>
        <v>359.79999999999995</v>
      </c>
      <c r="Z6031" s="6">
        <f>Y6031*V6031</f>
        <v>71.959999999999994</v>
      </c>
      <c r="AA6031" s="6">
        <f t="shared" si="490"/>
        <v>287.83999999999997</v>
      </c>
    </row>
    <row r="6032" spans="2:27" x14ac:dyDescent="0.3">
      <c r="B6032">
        <v>6029</v>
      </c>
      <c r="C6032" t="s">
        <v>8637</v>
      </c>
      <c r="D6032" s="1">
        <v>42693</v>
      </c>
      <c r="E6032" s="1">
        <v>42695</v>
      </c>
      <c r="F6032" s="9" t="str">
        <f t="shared" ref="F6032:F6049" si="492">DATEDIF(D6032,E6032,"d")&amp;" days"</f>
        <v>2 days</v>
      </c>
      <c r="G6032" t="s">
        <v>187</v>
      </c>
      <c r="H6032" t="s">
        <v>2479</v>
      </c>
      <c r="I6032" t="s">
        <v>2480</v>
      </c>
      <c r="J6032" t="s">
        <v>25</v>
      </c>
      <c r="K6032" t="s">
        <v>26</v>
      </c>
      <c r="L6032" t="s">
        <v>1525</v>
      </c>
      <c r="M6032" t="s">
        <v>87</v>
      </c>
      <c r="N6032">
        <v>28540</v>
      </c>
      <c r="O6032" t="s">
        <v>29</v>
      </c>
      <c r="P6032" t="s">
        <v>2668</v>
      </c>
      <c r="Q6032" t="s">
        <v>45</v>
      </c>
      <c r="R6032" t="s">
        <v>67</v>
      </c>
      <c r="S6032" t="s">
        <v>2669</v>
      </c>
      <c r="T6032" s="9">
        <v>18.48</v>
      </c>
      <c r="U6032">
        <v>2</v>
      </c>
      <c r="V6032" s="2">
        <v>0.2</v>
      </c>
      <c r="W6032" s="6">
        <v>6.01</v>
      </c>
      <c r="X6032" s="14">
        <f>AA6032-W6032</f>
        <v>23.558</v>
      </c>
      <c r="Y6032" s="6">
        <f>T6032*U6032</f>
        <v>36.96</v>
      </c>
      <c r="Z6032" s="6">
        <f>Y6032*V6032</f>
        <v>7.3920000000000003</v>
      </c>
      <c r="AA6032" s="6">
        <f t="shared" si="490"/>
        <v>29.568000000000001</v>
      </c>
    </row>
    <row r="6033" spans="2:27" x14ac:dyDescent="0.3">
      <c r="B6033">
        <v>6030</v>
      </c>
      <c r="C6033" t="s">
        <v>8638</v>
      </c>
      <c r="D6033" s="1">
        <v>42688</v>
      </c>
      <c r="E6033" s="1">
        <v>42689</v>
      </c>
      <c r="F6033" s="9" t="str">
        <f t="shared" si="492"/>
        <v>1 days</v>
      </c>
      <c r="G6033" t="s">
        <v>187</v>
      </c>
      <c r="H6033" t="s">
        <v>5569</v>
      </c>
      <c r="I6033" t="s">
        <v>5570</v>
      </c>
      <c r="J6033" t="s">
        <v>25</v>
      </c>
      <c r="K6033" t="s">
        <v>26</v>
      </c>
      <c r="L6033" t="s">
        <v>41</v>
      </c>
      <c r="M6033" t="s">
        <v>42</v>
      </c>
      <c r="N6033">
        <v>90049</v>
      </c>
      <c r="O6033" t="s">
        <v>43</v>
      </c>
      <c r="P6033" t="s">
        <v>3724</v>
      </c>
      <c r="Q6033" t="s">
        <v>45</v>
      </c>
      <c r="R6033" t="s">
        <v>67</v>
      </c>
      <c r="S6033" t="s">
        <v>3725</v>
      </c>
      <c r="T6033" s="9">
        <v>9.84</v>
      </c>
      <c r="U6033">
        <v>3</v>
      </c>
      <c r="V6033" s="2">
        <v>0</v>
      </c>
      <c r="W6033" s="6">
        <v>2.85</v>
      </c>
      <c r="X6033" s="14">
        <f>AA6033-W6033</f>
        <v>26.669999999999998</v>
      </c>
      <c r="Y6033" s="6">
        <f>T6033*U6033</f>
        <v>29.52</v>
      </c>
      <c r="Z6033" s="6">
        <f>Y6033*V6033</f>
        <v>0</v>
      </c>
      <c r="AA6033" s="6">
        <f t="shared" si="490"/>
        <v>29.52</v>
      </c>
    </row>
    <row r="6034" spans="2:27" x14ac:dyDescent="0.3">
      <c r="B6034">
        <v>6031</v>
      </c>
      <c r="C6034" t="s">
        <v>8639</v>
      </c>
      <c r="D6034" s="1">
        <v>42893</v>
      </c>
      <c r="E6034" s="1">
        <v>42893</v>
      </c>
      <c r="F6034" s="9" t="str">
        <f t="shared" si="492"/>
        <v>0 days</v>
      </c>
      <c r="G6034" t="s">
        <v>1292</v>
      </c>
      <c r="H6034" t="s">
        <v>7315</v>
      </c>
      <c r="I6034" t="s">
        <v>7316</v>
      </c>
      <c r="J6034" t="s">
        <v>25</v>
      </c>
      <c r="K6034" t="s">
        <v>26</v>
      </c>
      <c r="L6034" t="s">
        <v>1422</v>
      </c>
      <c r="M6034" t="s">
        <v>53</v>
      </c>
      <c r="N6034">
        <v>33142</v>
      </c>
      <c r="O6034" t="s">
        <v>29</v>
      </c>
      <c r="P6034" t="s">
        <v>4738</v>
      </c>
      <c r="Q6034" t="s">
        <v>31</v>
      </c>
      <c r="R6034" t="s">
        <v>35</v>
      </c>
      <c r="S6034" t="s">
        <v>4739</v>
      </c>
      <c r="T6034" s="9">
        <v>239.24</v>
      </c>
      <c r="U6034">
        <v>1</v>
      </c>
      <c r="V6034" s="2">
        <v>0.2</v>
      </c>
      <c r="W6034" s="6">
        <v>23.92</v>
      </c>
      <c r="X6034" s="14">
        <f>AA6034-W6034</f>
        <v>167.47199999999998</v>
      </c>
      <c r="Y6034" s="6">
        <f>T6034*U6034</f>
        <v>239.24</v>
      </c>
      <c r="Z6034" s="6">
        <f>Y6034*V6034</f>
        <v>47.848000000000006</v>
      </c>
      <c r="AA6034" s="6">
        <f t="shared" si="490"/>
        <v>191.392</v>
      </c>
    </row>
    <row r="6035" spans="2:27" x14ac:dyDescent="0.3">
      <c r="B6035">
        <v>6032</v>
      </c>
      <c r="C6035" t="s">
        <v>8640</v>
      </c>
      <c r="D6035" s="1">
        <v>42729</v>
      </c>
      <c r="E6035" s="1">
        <v>42736</v>
      </c>
      <c r="F6035" s="9" t="str">
        <f t="shared" si="492"/>
        <v>7 days</v>
      </c>
      <c r="G6035" t="s">
        <v>49</v>
      </c>
      <c r="H6035" t="s">
        <v>1399</v>
      </c>
      <c r="I6035" t="s">
        <v>1400</v>
      </c>
      <c r="J6035" t="s">
        <v>40</v>
      </c>
      <c r="K6035" t="s">
        <v>26</v>
      </c>
      <c r="L6035" t="s">
        <v>8641</v>
      </c>
      <c r="M6035" t="s">
        <v>2700</v>
      </c>
      <c r="N6035">
        <v>3060</v>
      </c>
      <c r="O6035" t="s">
        <v>147</v>
      </c>
      <c r="P6035" t="s">
        <v>4938</v>
      </c>
      <c r="Q6035" t="s">
        <v>31</v>
      </c>
      <c r="R6035" t="s">
        <v>64</v>
      </c>
      <c r="S6035" t="s">
        <v>4939</v>
      </c>
      <c r="T6035" s="9">
        <v>21.12</v>
      </c>
      <c r="U6035">
        <v>4</v>
      </c>
      <c r="V6035" s="2">
        <v>0</v>
      </c>
      <c r="W6035" s="6">
        <v>6.55</v>
      </c>
      <c r="X6035" s="14">
        <f>AA6035-W6035</f>
        <v>77.930000000000007</v>
      </c>
      <c r="Y6035" s="6">
        <f>T6035*U6035</f>
        <v>84.48</v>
      </c>
      <c r="Z6035" s="6">
        <f>Y6035*V6035</f>
        <v>0</v>
      </c>
      <c r="AA6035" s="6">
        <f t="shared" si="490"/>
        <v>84.48</v>
      </c>
    </row>
    <row r="6036" spans="2:27" x14ac:dyDescent="0.3">
      <c r="B6036">
        <v>6033</v>
      </c>
      <c r="C6036" t="s">
        <v>8642</v>
      </c>
      <c r="D6036" s="1">
        <v>42848</v>
      </c>
      <c r="E6036" s="1">
        <v>42850</v>
      </c>
      <c r="F6036" s="9" t="str">
        <f t="shared" si="492"/>
        <v>2 days</v>
      </c>
      <c r="G6036" t="s">
        <v>187</v>
      </c>
      <c r="H6036" t="s">
        <v>1244</v>
      </c>
      <c r="I6036" t="s">
        <v>1245</v>
      </c>
      <c r="J6036" t="s">
        <v>25</v>
      </c>
      <c r="K6036" t="s">
        <v>26</v>
      </c>
      <c r="L6036" t="s">
        <v>265</v>
      </c>
      <c r="M6036" t="s">
        <v>266</v>
      </c>
      <c r="N6036">
        <v>10011</v>
      </c>
      <c r="O6036" t="s">
        <v>147</v>
      </c>
      <c r="P6036" t="s">
        <v>577</v>
      </c>
      <c r="Q6036" t="s">
        <v>45</v>
      </c>
      <c r="R6036" t="s">
        <v>578</v>
      </c>
      <c r="S6036" t="s">
        <v>579</v>
      </c>
      <c r="T6036" s="9">
        <v>54.9</v>
      </c>
      <c r="U6036">
        <v>5</v>
      </c>
      <c r="V6036" s="2">
        <v>0</v>
      </c>
      <c r="W6036" s="6">
        <v>15.37</v>
      </c>
      <c r="X6036" s="14">
        <f>AA6036-W6036</f>
        <v>259.13</v>
      </c>
      <c r="Y6036" s="6">
        <f>T6036*U6036</f>
        <v>274.5</v>
      </c>
      <c r="Z6036" s="6">
        <f>Y6036*V6036</f>
        <v>0</v>
      </c>
      <c r="AA6036" s="6">
        <f t="shared" si="490"/>
        <v>274.5</v>
      </c>
    </row>
    <row r="6037" spans="2:27" x14ac:dyDescent="0.3">
      <c r="B6037">
        <v>6034</v>
      </c>
      <c r="C6037" t="s">
        <v>8643</v>
      </c>
      <c r="D6037" s="1">
        <v>42352</v>
      </c>
      <c r="E6037" s="1">
        <v>42356</v>
      </c>
      <c r="F6037" s="9" t="str">
        <f t="shared" si="492"/>
        <v>4 days</v>
      </c>
      <c r="G6037" t="s">
        <v>49</v>
      </c>
      <c r="H6037" t="s">
        <v>3798</v>
      </c>
      <c r="I6037" t="s">
        <v>3799</v>
      </c>
      <c r="J6037" t="s">
        <v>101</v>
      </c>
      <c r="K6037" t="s">
        <v>26</v>
      </c>
      <c r="L6037" t="s">
        <v>41</v>
      </c>
      <c r="M6037" t="s">
        <v>42</v>
      </c>
      <c r="N6037">
        <v>90036</v>
      </c>
      <c r="O6037" t="s">
        <v>43</v>
      </c>
      <c r="P6037" t="s">
        <v>6548</v>
      </c>
      <c r="Q6037" t="s">
        <v>31</v>
      </c>
      <c r="R6037" t="s">
        <v>64</v>
      </c>
      <c r="S6037" t="s">
        <v>6549</v>
      </c>
      <c r="T6037" s="9">
        <v>15.24</v>
      </c>
      <c r="U6037">
        <v>3</v>
      </c>
      <c r="V6037" s="2">
        <v>0</v>
      </c>
      <c r="W6037" s="6">
        <v>5.18</v>
      </c>
      <c r="X6037" s="14">
        <f>AA6037-W6037</f>
        <v>40.54</v>
      </c>
      <c r="Y6037" s="6">
        <f>T6037*U6037</f>
        <v>45.72</v>
      </c>
      <c r="Z6037" s="6">
        <f>Y6037*V6037</f>
        <v>0</v>
      </c>
      <c r="AA6037" s="6">
        <f t="shared" si="490"/>
        <v>45.72</v>
      </c>
    </row>
    <row r="6038" spans="2:27" x14ac:dyDescent="0.3">
      <c r="B6038">
        <v>6035</v>
      </c>
      <c r="C6038" t="s">
        <v>8644</v>
      </c>
      <c r="D6038" s="1">
        <v>42113</v>
      </c>
      <c r="E6038" s="1">
        <v>42119</v>
      </c>
      <c r="F6038" s="9" t="str">
        <f t="shared" si="492"/>
        <v>6 days</v>
      </c>
      <c r="G6038" t="s">
        <v>49</v>
      </c>
      <c r="H6038" t="s">
        <v>2572</v>
      </c>
      <c r="I6038" t="s">
        <v>2573</v>
      </c>
      <c r="J6038" t="s">
        <v>25</v>
      </c>
      <c r="K6038" t="s">
        <v>26</v>
      </c>
      <c r="L6038" t="s">
        <v>4222</v>
      </c>
      <c r="M6038" t="s">
        <v>103</v>
      </c>
      <c r="N6038">
        <v>75007</v>
      </c>
      <c r="O6038" t="s">
        <v>104</v>
      </c>
      <c r="P6038" t="s">
        <v>1611</v>
      </c>
      <c r="Q6038" t="s">
        <v>45</v>
      </c>
      <c r="R6038" t="s">
        <v>77</v>
      </c>
      <c r="S6038" t="s">
        <v>1612</v>
      </c>
      <c r="T6038" s="9">
        <v>19.57</v>
      </c>
      <c r="U6038">
        <v>2</v>
      </c>
      <c r="V6038" s="2">
        <v>0.8</v>
      </c>
      <c r="W6038" s="6">
        <v>-52.83</v>
      </c>
      <c r="X6038" s="14">
        <f>AA6038-W6038</f>
        <v>60.658000000000001</v>
      </c>
      <c r="Y6038" s="6">
        <f>T6038*U6038</f>
        <v>39.14</v>
      </c>
      <c r="Z6038" s="6">
        <f>Y6038*V6038</f>
        <v>31.312000000000001</v>
      </c>
      <c r="AA6038" s="6">
        <f t="shared" si="490"/>
        <v>7.8279999999999994</v>
      </c>
    </row>
    <row r="6039" spans="2:27" x14ac:dyDescent="0.3">
      <c r="B6039">
        <v>6036</v>
      </c>
      <c r="C6039" t="s">
        <v>8644</v>
      </c>
      <c r="D6039" s="1">
        <v>42113</v>
      </c>
      <c r="E6039" s="1">
        <v>42119</v>
      </c>
      <c r="F6039" s="9" t="str">
        <f t="shared" si="492"/>
        <v>6 days</v>
      </c>
      <c r="G6039" t="s">
        <v>49</v>
      </c>
      <c r="H6039" t="s">
        <v>2572</v>
      </c>
      <c r="I6039" t="s">
        <v>2573</v>
      </c>
      <c r="J6039" t="s">
        <v>25</v>
      </c>
      <c r="K6039" t="s">
        <v>26</v>
      </c>
      <c r="L6039" t="s">
        <v>4222</v>
      </c>
      <c r="M6039" t="s">
        <v>103</v>
      </c>
      <c r="N6039">
        <v>75007</v>
      </c>
      <c r="O6039" t="s">
        <v>104</v>
      </c>
      <c r="P6039" t="s">
        <v>2985</v>
      </c>
      <c r="Q6039" t="s">
        <v>45</v>
      </c>
      <c r="R6039" t="s">
        <v>74</v>
      </c>
      <c r="S6039" t="s">
        <v>2986</v>
      </c>
      <c r="T6039" s="9">
        <v>310.39</v>
      </c>
      <c r="U6039">
        <v>4</v>
      </c>
      <c r="V6039" s="2">
        <v>0.8</v>
      </c>
      <c r="W6039" s="6">
        <v>-512.15</v>
      </c>
      <c r="X6039" s="14">
        <f>AA6039-W6039</f>
        <v>760.46199999999988</v>
      </c>
      <c r="Y6039" s="6">
        <f>T6039*U6039</f>
        <v>1241.56</v>
      </c>
      <c r="Z6039" s="6">
        <f>Y6039*V6039</f>
        <v>993.24800000000005</v>
      </c>
      <c r="AA6039" s="6">
        <f t="shared" si="490"/>
        <v>248.3119999999999</v>
      </c>
    </row>
    <row r="6040" spans="2:27" x14ac:dyDescent="0.3">
      <c r="B6040">
        <v>6037</v>
      </c>
      <c r="C6040" t="s">
        <v>8645</v>
      </c>
      <c r="D6040" s="1">
        <v>42469</v>
      </c>
      <c r="E6040" s="1">
        <v>42591</v>
      </c>
      <c r="F6040" s="9" t="str">
        <f t="shared" si="492"/>
        <v>122 days</v>
      </c>
      <c r="G6040" t="s">
        <v>49</v>
      </c>
      <c r="H6040" t="s">
        <v>7165</v>
      </c>
      <c r="I6040" t="s">
        <v>7166</v>
      </c>
      <c r="J6040" t="s">
        <v>25</v>
      </c>
      <c r="K6040" t="s">
        <v>26</v>
      </c>
      <c r="L6040" t="s">
        <v>7977</v>
      </c>
      <c r="M6040" t="s">
        <v>28</v>
      </c>
      <c r="N6040">
        <v>40324</v>
      </c>
      <c r="O6040" t="s">
        <v>29</v>
      </c>
      <c r="P6040" t="s">
        <v>1496</v>
      </c>
      <c r="Q6040" t="s">
        <v>31</v>
      </c>
      <c r="R6040" t="s">
        <v>64</v>
      </c>
      <c r="S6040" t="s">
        <v>1497</v>
      </c>
      <c r="T6040" s="9">
        <v>42.6</v>
      </c>
      <c r="U6040">
        <v>3</v>
      </c>
      <c r="V6040" s="2">
        <v>0</v>
      </c>
      <c r="W6040" s="6">
        <v>16.61</v>
      </c>
      <c r="X6040" s="14">
        <f>AA6040-W6040</f>
        <v>111.19000000000001</v>
      </c>
      <c r="Y6040" s="6">
        <f>T6040*U6040</f>
        <v>127.80000000000001</v>
      </c>
      <c r="Z6040" s="6">
        <f>Y6040*V6040</f>
        <v>0</v>
      </c>
      <c r="AA6040" s="6">
        <f t="shared" si="490"/>
        <v>127.80000000000001</v>
      </c>
    </row>
    <row r="6041" spans="2:27" x14ac:dyDescent="0.3">
      <c r="B6041">
        <v>6038</v>
      </c>
      <c r="C6041" t="s">
        <v>8645</v>
      </c>
      <c r="D6041" s="1">
        <v>42469</v>
      </c>
      <c r="E6041" s="1">
        <v>42591</v>
      </c>
      <c r="F6041" s="9" t="str">
        <f t="shared" si="492"/>
        <v>122 days</v>
      </c>
      <c r="G6041" t="s">
        <v>49</v>
      </c>
      <c r="H6041" t="s">
        <v>7165</v>
      </c>
      <c r="I6041" t="s">
        <v>7166</v>
      </c>
      <c r="J6041" t="s">
        <v>25</v>
      </c>
      <c r="K6041" t="s">
        <v>26</v>
      </c>
      <c r="L6041" t="s">
        <v>7977</v>
      </c>
      <c r="M6041" t="s">
        <v>28</v>
      </c>
      <c r="N6041">
        <v>40324</v>
      </c>
      <c r="O6041" t="s">
        <v>29</v>
      </c>
      <c r="P6041" t="s">
        <v>1607</v>
      </c>
      <c r="Q6041" t="s">
        <v>45</v>
      </c>
      <c r="R6041" t="s">
        <v>74</v>
      </c>
      <c r="S6041" t="s">
        <v>1608</v>
      </c>
      <c r="T6041" s="9">
        <v>113.94</v>
      </c>
      <c r="U6041">
        <v>6</v>
      </c>
      <c r="V6041" s="2">
        <v>0</v>
      </c>
      <c r="W6041" s="6">
        <v>54.69</v>
      </c>
      <c r="X6041" s="14">
        <f>AA6041-W6041</f>
        <v>628.95000000000005</v>
      </c>
      <c r="Y6041" s="6">
        <f>T6041*U6041</f>
        <v>683.64</v>
      </c>
      <c r="Z6041" s="6">
        <f>Y6041*V6041</f>
        <v>0</v>
      </c>
      <c r="AA6041" s="6">
        <f t="shared" si="490"/>
        <v>683.64</v>
      </c>
    </row>
    <row r="6042" spans="2:27" x14ac:dyDescent="0.3">
      <c r="B6042">
        <v>6039</v>
      </c>
      <c r="C6042" t="s">
        <v>8645</v>
      </c>
      <c r="D6042" s="1">
        <v>42469</v>
      </c>
      <c r="E6042" s="1">
        <v>42591</v>
      </c>
      <c r="F6042" s="9" t="str">
        <f t="shared" si="492"/>
        <v>122 days</v>
      </c>
      <c r="G6042" t="s">
        <v>49</v>
      </c>
      <c r="H6042" t="s">
        <v>7165</v>
      </c>
      <c r="I6042" t="s">
        <v>7166</v>
      </c>
      <c r="J6042" t="s">
        <v>25</v>
      </c>
      <c r="K6042" t="s">
        <v>26</v>
      </c>
      <c r="L6042" t="s">
        <v>7977</v>
      </c>
      <c r="M6042" t="s">
        <v>28</v>
      </c>
      <c r="N6042">
        <v>40324</v>
      </c>
      <c r="O6042" t="s">
        <v>29</v>
      </c>
      <c r="P6042" t="s">
        <v>2220</v>
      </c>
      <c r="Q6042" t="s">
        <v>45</v>
      </c>
      <c r="R6042" t="s">
        <v>58</v>
      </c>
      <c r="S6042" t="s">
        <v>2221</v>
      </c>
      <c r="T6042" s="9">
        <v>129.91999999999999</v>
      </c>
      <c r="U6042">
        <v>4</v>
      </c>
      <c r="V6042" s="2">
        <v>0</v>
      </c>
      <c r="W6042" s="6">
        <v>5.2</v>
      </c>
      <c r="X6042" s="14">
        <f>AA6042-W6042</f>
        <v>514.4799999999999</v>
      </c>
      <c r="Y6042" s="6">
        <f>T6042*U6042</f>
        <v>519.67999999999995</v>
      </c>
      <c r="Z6042" s="6">
        <f>Y6042*V6042</f>
        <v>0</v>
      </c>
      <c r="AA6042" s="6">
        <f t="shared" si="490"/>
        <v>519.67999999999995</v>
      </c>
    </row>
    <row r="6043" spans="2:27" x14ac:dyDescent="0.3">
      <c r="B6043">
        <v>6040</v>
      </c>
      <c r="C6043" t="s">
        <v>8645</v>
      </c>
      <c r="D6043" s="1">
        <v>42469</v>
      </c>
      <c r="E6043" s="1">
        <v>42591</v>
      </c>
      <c r="F6043" s="9" t="str">
        <f t="shared" si="492"/>
        <v>122 days</v>
      </c>
      <c r="G6043" t="s">
        <v>49</v>
      </c>
      <c r="H6043" t="s">
        <v>7165</v>
      </c>
      <c r="I6043" t="s">
        <v>7166</v>
      </c>
      <c r="J6043" t="s">
        <v>25</v>
      </c>
      <c r="K6043" t="s">
        <v>26</v>
      </c>
      <c r="L6043" t="s">
        <v>7977</v>
      </c>
      <c r="M6043" t="s">
        <v>28</v>
      </c>
      <c r="N6043">
        <v>40324</v>
      </c>
      <c r="O6043" t="s">
        <v>29</v>
      </c>
      <c r="P6043" t="s">
        <v>5178</v>
      </c>
      <c r="Q6043" t="s">
        <v>45</v>
      </c>
      <c r="R6043" t="s">
        <v>67</v>
      </c>
      <c r="S6043" t="s">
        <v>5179</v>
      </c>
      <c r="T6043" s="9">
        <v>5.28</v>
      </c>
      <c r="U6043">
        <v>3</v>
      </c>
      <c r="V6043" s="2">
        <v>0</v>
      </c>
      <c r="W6043" s="6">
        <v>2.5299999999999998</v>
      </c>
      <c r="X6043" s="14">
        <f>AA6043-W6043</f>
        <v>13.31</v>
      </c>
      <c r="Y6043" s="6">
        <f>T6043*U6043</f>
        <v>15.84</v>
      </c>
      <c r="Z6043" s="6">
        <f>Y6043*V6043</f>
        <v>0</v>
      </c>
      <c r="AA6043" s="6">
        <f t="shared" si="490"/>
        <v>15.84</v>
      </c>
    </row>
    <row r="6044" spans="2:27" x14ac:dyDescent="0.3">
      <c r="B6044">
        <v>6041</v>
      </c>
      <c r="C6044" t="s">
        <v>8646</v>
      </c>
      <c r="D6044" s="1">
        <v>43002</v>
      </c>
      <c r="E6044" s="1">
        <v>43007</v>
      </c>
      <c r="F6044" s="9" t="str">
        <f t="shared" si="492"/>
        <v>5 days</v>
      </c>
      <c r="G6044" t="s">
        <v>49</v>
      </c>
      <c r="H6044" t="s">
        <v>1173</v>
      </c>
      <c r="I6044" t="s">
        <v>1174</v>
      </c>
      <c r="J6044" t="s">
        <v>40</v>
      </c>
      <c r="K6044" t="s">
        <v>26</v>
      </c>
      <c r="L6044" t="s">
        <v>41</v>
      </c>
      <c r="M6044" t="s">
        <v>42</v>
      </c>
      <c r="N6044">
        <v>90008</v>
      </c>
      <c r="O6044" t="s">
        <v>43</v>
      </c>
      <c r="P6044" t="s">
        <v>4472</v>
      </c>
      <c r="Q6044" t="s">
        <v>70</v>
      </c>
      <c r="R6044" t="s">
        <v>71</v>
      </c>
      <c r="S6044" t="s">
        <v>4473</v>
      </c>
      <c r="T6044" s="9">
        <v>859.2</v>
      </c>
      <c r="U6044">
        <v>3</v>
      </c>
      <c r="V6044" s="2">
        <v>0.2</v>
      </c>
      <c r="W6044" s="6">
        <v>75.180000000000007</v>
      </c>
      <c r="X6044" s="14">
        <f>AA6044-W6044</f>
        <v>1986.9000000000003</v>
      </c>
      <c r="Y6044" s="6">
        <f>T6044*U6044</f>
        <v>2577.6000000000004</v>
      </c>
      <c r="Z6044" s="6">
        <f>Y6044*V6044</f>
        <v>515.5200000000001</v>
      </c>
      <c r="AA6044" s="6">
        <f t="shared" si="490"/>
        <v>2062.0800000000004</v>
      </c>
    </row>
    <row r="6045" spans="2:27" x14ac:dyDescent="0.3">
      <c r="B6045">
        <v>6042</v>
      </c>
      <c r="C6045" t="s">
        <v>8646</v>
      </c>
      <c r="D6045" s="1">
        <v>43002</v>
      </c>
      <c r="E6045" s="1">
        <v>43007</v>
      </c>
      <c r="F6045" s="9" t="str">
        <f t="shared" si="492"/>
        <v>5 days</v>
      </c>
      <c r="G6045" t="s">
        <v>49</v>
      </c>
      <c r="H6045" t="s">
        <v>1173</v>
      </c>
      <c r="I6045" t="s">
        <v>1174</v>
      </c>
      <c r="J6045" t="s">
        <v>40</v>
      </c>
      <c r="K6045" t="s">
        <v>26</v>
      </c>
      <c r="L6045" t="s">
        <v>41</v>
      </c>
      <c r="M6045" t="s">
        <v>42</v>
      </c>
      <c r="N6045">
        <v>90008</v>
      </c>
      <c r="O6045" t="s">
        <v>43</v>
      </c>
      <c r="P6045" t="s">
        <v>8647</v>
      </c>
      <c r="Q6045" t="s">
        <v>70</v>
      </c>
      <c r="R6045" t="s">
        <v>683</v>
      </c>
      <c r="S6045" t="s">
        <v>8648</v>
      </c>
      <c r="T6045" s="9">
        <v>506.28</v>
      </c>
      <c r="U6045">
        <v>3</v>
      </c>
      <c r="V6045" s="2">
        <v>0.2</v>
      </c>
      <c r="W6045" s="6">
        <v>177.2</v>
      </c>
      <c r="X6045" s="14">
        <f>AA6045-W6045</f>
        <v>1037.8719999999998</v>
      </c>
      <c r="Y6045" s="6">
        <f>T6045*U6045</f>
        <v>1518.84</v>
      </c>
      <c r="Z6045" s="6">
        <f>Y6045*V6045</f>
        <v>303.76799999999997</v>
      </c>
      <c r="AA6045" s="6">
        <f t="shared" si="490"/>
        <v>1215.0719999999999</v>
      </c>
    </row>
    <row r="6046" spans="2:27" x14ac:dyDescent="0.3">
      <c r="B6046">
        <v>6043</v>
      </c>
      <c r="C6046" t="s">
        <v>8649</v>
      </c>
      <c r="D6046" s="1">
        <v>42462</v>
      </c>
      <c r="E6046" s="1">
        <v>42584</v>
      </c>
      <c r="F6046" s="9" t="str">
        <f t="shared" si="492"/>
        <v>122 days</v>
      </c>
      <c r="G6046" t="s">
        <v>49</v>
      </c>
      <c r="H6046" t="s">
        <v>163</v>
      </c>
      <c r="I6046" t="s">
        <v>164</v>
      </c>
      <c r="J6046" t="s">
        <v>25</v>
      </c>
      <c r="K6046" t="s">
        <v>26</v>
      </c>
      <c r="L6046" t="s">
        <v>2139</v>
      </c>
      <c r="M6046" t="s">
        <v>309</v>
      </c>
      <c r="N6046">
        <v>85635</v>
      </c>
      <c r="O6046" t="s">
        <v>43</v>
      </c>
      <c r="P6046" t="s">
        <v>4420</v>
      </c>
      <c r="Q6046" t="s">
        <v>31</v>
      </c>
      <c r="R6046" t="s">
        <v>64</v>
      </c>
      <c r="S6046" t="s">
        <v>4421</v>
      </c>
      <c r="T6046" s="9">
        <v>14.37</v>
      </c>
      <c r="U6046">
        <v>2</v>
      </c>
      <c r="V6046" s="2">
        <v>0.2</v>
      </c>
      <c r="W6046" s="6">
        <v>3.95</v>
      </c>
      <c r="X6046" s="14">
        <f>AA6046-W6046</f>
        <v>19.041999999999998</v>
      </c>
      <c r="Y6046" s="6">
        <f>T6046*U6046</f>
        <v>28.74</v>
      </c>
      <c r="Z6046" s="6">
        <f>Y6046*V6046</f>
        <v>5.7480000000000002</v>
      </c>
      <c r="AA6046" s="6">
        <f t="shared" si="490"/>
        <v>22.991999999999997</v>
      </c>
    </row>
    <row r="6047" spans="2:27" x14ac:dyDescent="0.3">
      <c r="B6047">
        <v>6044</v>
      </c>
      <c r="C6047" t="s">
        <v>8650</v>
      </c>
      <c r="D6047" s="1">
        <v>42874</v>
      </c>
      <c r="E6047" s="1">
        <v>42879</v>
      </c>
      <c r="F6047" s="9" t="str">
        <f t="shared" si="492"/>
        <v>5 days</v>
      </c>
      <c r="G6047" t="s">
        <v>22</v>
      </c>
      <c r="H6047" t="s">
        <v>2828</v>
      </c>
      <c r="I6047" t="s">
        <v>2829</v>
      </c>
      <c r="J6047" t="s">
        <v>40</v>
      </c>
      <c r="K6047" t="s">
        <v>26</v>
      </c>
      <c r="L6047" t="s">
        <v>5145</v>
      </c>
      <c r="M6047" t="s">
        <v>334</v>
      </c>
      <c r="N6047">
        <v>37918</v>
      </c>
      <c r="O6047" t="s">
        <v>29</v>
      </c>
      <c r="P6047" t="s">
        <v>2099</v>
      </c>
      <c r="Q6047" t="s">
        <v>31</v>
      </c>
      <c r="R6047" t="s">
        <v>35</v>
      </c>
      <c r="S6047" t="s">
        <v>2100</v>
      </c>
      <c r="T6047" s="9">
        <v>314.35000000000002</v>
      </c>
      <c r="U6047">
        <v>3</v>
      </c>
      <c r="V6047" s="2">
        <v>0.2</v>
      </c>
      <c r="W6047" s="6">
        <v>-35.36</v>
      </c>
      <c r="X6047" s="14">
        <f>AA6047-W6047</f>
        <v>789.80000000000007</v>
      </c>
      <c r="Y6047" s="6">
        <f>T6047*U6047</f>
        <v>943.05000000000007</v>
      </c>
      <c r="Z6047" s="6">
        <f>Y6047*V6047</f>
        <v>188.61</v>
      </c>
      <c r="AA6047" s="6">
        <f t="shared" si="490"/>
        <v>754.44</v>
      </c>
    </row>
    <row r="6048" spans="2:27" x14ac:dyDescent="0.3">
      <c r="B6048">
        <v>6045</v>
      </c>
      <c r="C6048" t="s">
        <v>8650</v>
      </c>
      <c r="D6048" s="1">
        <v>42874</v>
      </c>
      <c r="E6048" s="1">
        <v>42879</v>
      </c>
      <c r="F6048" s="9" t="str">
        <f t="shared" si="492"/>
        <v>5 days</v>
      </c>
      <c r="G6048" t="s">
        <v>22</v>
      </c>
      <c r="H6048" t="s">
        <v>2828</v>
      </c>
      <c r="I6048" t="s">
        <v>2829</v>
      </c>
      <c r="J6048" t="s">
        <v>40</v>
      </c>
      <c r="K6048" t="s">
        <v>26</v>
      </c>
      <c r="L6048" t="s">
        <v>5145</v>
      </c>
      <c r="M6048" t="s">
        <v>334</v>
      </c>
      <c r="N6048">
        <v>37918</v>
      </c>
      <c r="O6048" t="s">
        <v>29</v>
      </c>
      <c r="P6048" t="s">
        <v>4187</v>
      </c>
      <c r="Q6048" t="s">
        <v>45</v>
      </c>
      <c r="R6048" t="s">
        <v>89</v>
      </c>
      <c r="S6048" t="s">
        <v>4188</v>
      </c>
      <c r="T6048" s="9">
        <v>27.89</v>
      </c>
      <c r="U6048">
        <v>7</v>
      </c>
      <c r="V6048" s="2">
        <v>0.2</v>
      </c>
      <c r="W6048" s="6">
        <v>10.11</v>
      </c>
      <c r="X6048" s="14">
        <f>AA6048-W6048</f>
        <v>146.07400000000001</v>
      </c>
      <c r="Y6048" s="6">
        <f>T6048*U6048</f>
        <v>195.23000000000002</v>
      </c>
      <c r="Z6048" s="6">
        <f>Y6048*V6048</f>
        <v>39.046000000000006</v>
      </c>
      <c r="AA6048" s="6">
        <f t="shared" si="490"/>
        <v>156.18400000000003</v>
      </c>
    </row>
    <row r="6049" spans="2:27" x14ac:dyDescent="0.3">
      <c r="B6049">
        <v>6046</v>
      </c>
      <c r="C6049" t="s">
        <v>8651</v>
      </c>
      <c r="D6049" s="1">
        <v>42072</v>
      </c>
      <c r="E6049" s="1">
        <v>42225</v>
      </c>
      <c r="F6049" s="9" t="str">
        <f t="shared" si="492"/>
        <v>153 days</v>
      </c>
      <c r="G6049" t="s">
        <v>49</v>
      </c>
      <c r="H6049" t="s">
        <v>3673</v>
      </c>
      <c r="I6049" t="s">
        <v>3674</v>
      </c>
      <c r="J6049" t="s">
        <v>40</v>
      </c>
      <c r="K6049" t="s">
        <v>26</v>
      </c>
      <c r="L6049" t="s">
        <v>1313</v>
      </c>
      <c r="M6049" t="s">
        <v>309</v>
      </c>
      <c r="N6049">
        <v>85705</v>
      </c>
      <c r="O6049" t="s">
        <v>43</v>
      </c>
      <c r="P6049" t="s">
        <v>4264</v>
      </c>
      <c r="Q6049" t="s">
        <v>31</v>
      </c>
      <c r="R6049" t="s">
        <v>64</v>
      </c>
      <c r="S6049" t="s">
        <v>4265</v>
      </c>
      <c r="T6049" s="9">
        <v>238.15</v>
      </c>
      <c r="U6049">
        <v>3</v>
      </c>
      <c r="V6049" s="2">
        <v>0.2</v>
      </c>
      <c r="W6049" s="6">
        <v>89.31</v>
      </c>
      <c r="X6049" s="14">
        <f>AA6049-W6049</f>
        <v>482.25000000000006</v>
      </c>
      <c r="Y6049" s="6">
        <f>T6049*U6049</f>
        <v>714.45</v>
      </c>
      <c r="Z6049" s="6">
        <f>Y6049*V6049</f>
        <v>142.89000000000001</v>
      </c>
      <c r="AA6049" s="6">
        <f t="shared" si="490"/>
        <v>571.56000000000006</v>
      </c>
    </row>
    <row r="6050" spans="2:27" x14ac:dyDescent="0.3">
      <c r="B6050">
        <v>6047</v>
      </c>
      <c r="C6050" t="s">
        <v>8652</v>
      </c>
      <c r="D6050" s="1">
        <v>42619</v>
      </c>
      <c r="E6050" s="1">
        <v>42537</v>
      </c>
      <c r="F6050" s="23" t="s">
        <v>10956</v>
      </c>
      <c r="G6050" t="s">
        <v>49</v>
      </c>
      <c r="H6050" t="s">
        <v>6287</v>
      </c>
      <c r="I6050" t="s">
        <v>6288</v>
      </c>
      <c r="J6050" t="s">
        <v>101</v>
      </c>
      <c r="K6050" t="s">
        <v>26</v>
      </c>
      <c r="L6050" t="s">
        <v>408</v>
      </c>
      <c r="M6050" t="s">
        <v>228</v>
      </c>
      <c r="N6050">
        <v>55407</v>
      </c>
      <c r="O6050" t="s">
        <v>104</v>
      </c>
      <c r="P6050" t="s">
        <v>8268</v>
      </c>
      <c r="Q6050" t="s">
        <v>31</v>
      </c>
      <c r="R6050" t="s">
        <v>55</v>
      </c>
      <c r="S6050" t="s">
        <v>8269</v>
      </c>
      <c r="T6050" s="9">
        <v>692.94</v>
      </c>
      <c r="U6050">
        <v>3</v>
      </c>
      <c r="V6050" s="2">
        <v>0</v>
      </c>
      <c r="W6050" s="6">
        <v>173.24</v>
      </c>
      <c r="X6050" s="14">
        <f>AA6050-W6050</f>
        <v>1905.5800000000002</v>
      </c>
      <c r="Y6050" s="6">
        <f>T6050*U6050</f>
        <v>2078.8200000000002</v>
      </c>
      <c r="Z6050" s="6">
        <f>Y6050*V6050</f>
        <v>0</v>
      </c>
      <c r="AA6050" s="6">
        <f t="shared" si="490"/>
        <v>2078.8200000000002</v>
      </c>
    </row>
    <row r="6051" spans="2:27" x14ac:dyDescent="0.3">
      <c r="B6051">
        <v>6048</v>
      </c>
      <c r="C6051" t="s">
        <v>8653</v>
      </c>
      <c r="D6051" s="1">
        <v>42196</v>
      </c>
      <c r="E6051" s="1">
        <v>42319</v>
      </c>
      <c r="F6051" s="9" t="str">
        <f t="shared" ref="F6051:F6063" si="493">DATEDIF(D6051,E6051,"d")&amp;" days"</f>
        <v>123 days</v>
      </c>
      <c r="G6051" t="s">
        <v>49</v>
      </c>
      <c r="H6051" t="s">
        <v>2411</v>
      </c>
      <c r="I6051" t="s">
        <v>2412</v>
      </c>
      <c r="J6051" t="s">
        <v>40</v>
      </c>
      <c r="K6051" t="s">
        <v>26</v>
      </c>
      <c r="L6051" t="s">
        <v>1422</v>
      </c>
      <c r="M6051" t="s">
        <v>53</v>
      </c>
      <c r="N6051">
        <v>33142</v>
      </c>
      <c r="O6051" t="s">
        <v>29</v>
      </c>
      <c r="P6051" t="s">
        <v>2218</v>
      </c>
      <c r="Q6051" t="s">
        <v>45</v>
      </c>
      <c r="R6051" t="s">
        <v>74</v>
      </c>
      <c r="S6051" t="s">
        <v>2219</v>
      </c>
      <c r="T6051" s="9">
        <v>16.149999999999999</v>
      </c>
      <c r="U6051">
        <v>9</v>
      </c>
      <c r="V6051" s="2">
        <v>0.7</v>
      </c>
      <c r="W6051" s="6">
        <v>-12.92</v>
      </c>
      <c r="X6051" s="14">
        <f>AA6051-W6051</f>
        <v>56.525000000000006</v>
      </c>
      <c r="Y6051" s="6">
        <f>T6051*U6051</f>
        <v>145.35</v>
      </c>
      <c r="Z6051" s="6">
        <f>Y6051*V6051</f>
        <v>101.74499999999999</v>
      </c>
      <c r="AA6051" s="6">
        <f t="shared" si="490"/>
        <v>43.605000000000004</v>
      </c>
    </row>
    <row r="6052" spans="2:27" x14ac:dyDescent="0.3">
      <c r="B6052">
        <v>6049</v>
      </c>
      <c r="C6052" t="s">
        <v>8653</v>
      </c>
      <c r="D6052" s="1">
        <v>42196</v>
      </c>
      <c r="E6052" s="1">
        <v>42319</v>
      </c>
      <c r="F6052" s="9" t="str">
        <f t="shared" si="493"/>
        <v>123 days</v>
      </c>
      <c r="G6052" t="s">
        <v>49</v>
      </c>
      <c r="H6052" t="s">
        <v>2411</v>
      </c>
      <c r="I6052" t="s">
        <v>2412</v>
      </c>
      <c r="J6052" t="s">
        <v>40</v>
      </c>
      <c r="K6052" t="s">
        <v>26</v>
      </c>
      <c r="L6052" t="s">
        <v>1422</v>
      </c>
      <c r="M6052" t="s">
        <v>53</v>
      </c>
      <c r="N6052">
        <v>33142</v>
      </c>
      <c r="O6052" t="s">
        <v>29</v>
      </c>
      <c r="P6052" t="s">
        <v>4726</v>
      </c>
      <c r="Q6052" t="s">
        <v>45</v>
      </c>
      <c r="R6052" t="s">
        <v>74</v>
      </c>
      <c r="S6052" t="s">
        <v>4727</v>
      </c>
      <c r="T6052" s="9">
        <v>1345.49</v>
      </c>
      <c r="U6052">
        <v>5</v>
      </c>
      <c r="V6052" s="2">
        <v>0.7</v>
      </c>
      <c r="W6052" s="6">
        <v>-1031.54</v>
      </c>
      <c r="X6052" s="14">
        <f>AA6052-W6052</f>
        <v>3049.7750000000005</v>
      </c>
      <c r="Y6052" s="6">
        <f>T6052*U6052</f>
        <v>6727.45</v>
      </c>
      <c r="Z6052" s="6">
        <f>Y6052*V6052</f>
        <v>4709.2149999999992</v>
      </c>
      <c r="AA6052" s="6">
        <f t="shared" si="490"/>
        <v>2018.2350000000006</v>
      </c>
    </row>
    <row r="6053" spans="2:27" x14ac:dyDescent="0.3">
      <c r="B6053">
        <v>6050</v>
      </c>
      <c r="C6053" t="s">
        <v>8654</v>
      </c>
      <c r="D6053" s="1">
        <v>42536</v>
      </c>
      <c r="E6053" s="1">
        <v>42539</v>
      </c>
      <c r="F6053" s="9" t="str">
        <f t="shared" si="493"/>
        <v>3 days</v>
      </c>
      <c r="G6053" t="s">
        <v>187</v>
      </c>
      <c r="H6053" t="s">
        <v>1749</v>
      </c>
      <c r="I6053" t="s">
        <v>1750</v>
      </c>
      <c r="J6053" t="s">
        <v>25</v>
      </c>
      <c r="K6053" t="s">
        <v>26</v>
      </c>
      <c r="L6053" t="s">
        <v>183</v>
      </c>
      <c r="M6053" t="s">
        <v>103</v>
      </c>
      <c r="N6053">
        <v>77036</v>
      </c>
      <c r="O6053" t="s">
        <v>104</v>
      </c>
      <c r="P6053" t="s">
        <v>7723</v>
      </c>
      <c r="Q6053" t="s">
        <v>45</v>
      </c>
      <c r="R6053" t="s">
        <v>89</v>
      </c>
      <c r="S6053" t="s">
        <v>7724</v>
      </c>
      <c r="T6053" s="9">
        <v>173.49</v>
      </c>
      <c r="U6053">
        <v>7</v>
      </c>
      <c r="V6053" s="2">
        <v>0.2</v>
      </c>
      <c r="W6053" s="6">
        <v>54.22</v>
      </c>
      <c r="X6053" s="14">
        <f>AA6053-W6053</f>
        <v>917.32400000000007</v>
      </c>
      <c r="Y6053" s="6">
        <f>T6053*U6053</f>
        <v>1214.43</v>
      </c>
      <c r="Z6053" s="6">
        <f>Y6053*V6053</f>
        <v>242.88600000000002</v>
      </c>
      <c r="AA6053" s="6">
        <f t="shared" si="490"/>
        <v>971.5440000000001</v>
      </c>
    </row>
    <row r="6054" spans="2:27" x14ac:dyDescent="0.3">
      <c r="B6054">
        <v>6051</v>
      </c>
      <c r="C6054" t="s">
        <v>8655</v>
      </c>
      <c r="D6054" s="1">
        <v>42119</v>
      </c>
      <c r="E6054" s="1">
        <v>42124</v>
      </c>
      <c r="F6054" s="9" t="str">
        <f t="shared" si="493"/>
        <v>5 days</v>
      </c>
      <c r="G6054" t="s">
        <v>49</v>
      </c>
      <c r="H6054" t="s">
        <v>8656</v>
      </c>
      <c r="I6054" t="s">
        <v>8657</v>
      </c>
      <c r="J6054" t="s">
        <v>25</v>
      </c>
      <c r="K6054" t="s">
        <v>26</v>
      </c>
      <c r="L6054" t="s">
        <v>2553</v>
      </c>
      <c r="M6054" t="s">
        <v>113</v>
      </c>
      <c r="N6054">
        <v>53209</v>
      </c>
      <c r="O6054" t="s">
        <v>104</v>
      </c>
      <c r="P6054" t="s">
        <v>1316</v>
      </c>
      <c r="Q6054" t="s">
        <v>45</v>
      </c>
      <c r="R6054" t="s">
        <v>67</v>
      </c>
      <c r="S6054" t="s">
        <v>1317</v>
      </c>
      <c r="T6054" s="9">
        <v>57.75</v>
      </c>
      <c r="U6054">
        <v>5</v>
      </c>
      <c r="V6054" s="2">
        <v>0</v>
      </c>
      <c r="W6054" s="6">
        <v>16.170000000000002</v>
      </c>
      <c r="X6054" s="14">
        <f>AA6054-W6054</f>
        <v>272.58</v>
      </c>
      <c r="Y6054" s="6">
        <f>T6054*U6054</f>
        <v>288.75</v>
      </c>
      <c r="Z6054" s="6">
        <f>Y6054*V6054</f>
        <v>0</v>
      </c>
      <c r="AA6054" s="6">
        <f t="shared" si="490"/>
        <v>288.75</v>
      </c>
    </row>
    <row r="6055" spans="2:27" x14ac:dyDescent="0.3">
      <c r="B6055">
        <v>6052</v>
      </c>
      <c r="C6055" t="s">
        <v>8655</v>
      </c>
      <c r="D6055" s="1">
        <v>42119</v>
      </c>
      <c r="E6055" s="1">
        <v>42124</v>
      </c>
      <c r="F6055" s="9" t="str">
        <f t="shared" si="493"/>
        <v>5 days</v>
      </c>
      <c r="G6055" t="s">
        <v>49</v>
      </c>
      <c r="H6055" t="s">
        <v>8656</v>
      </c>
      <c r="I6055" t="s">
        <v>8657</v>
      </c>
      <c r="J6055" t="s">
        <v>25</v>
      </c>
      <c r="K6055" t="s">
        <v>26</v>
      </c>
      <c r="L6055" t="s">
        <v>2553</v>
      </c>
      <c r="M6055" t="s">
        <v>113</v>
      </c>
      <c r="N6055">
        <v>53209</v>
      </c>
      <c r="O6055" t="s">
        <v>104</v>
      </c>
      <c r="P6055" t="s">
        <v>5374</v>
      </c>
      <c r="Q6055" t="s">
        <v>45</v>
      </c>
      <c r="R6055" t="s">
        <v>77</v>
      </c>
      <c r="S6055" t="s">
        <v>5375</v>
      </c>
      <c r="T6055" s="9">
        <v>272.39999999999998</v>
      </c>
      <c r="U6055">
        <v>5</v>
      </c>
      <c r="V6055" s="2">
        <v>0</v>
      </c>
      <c r="W6055" s="6">
        <v>76.27</v>
      </c>
      <c r="X6055" s="14">
        <f>AA6055-W6055</f>
        <v>1285.73</v>
      </c>
      <c r="Y6055" s="6">
        <f>T6055*U6055</f>
        <v>1362</v>
      </c>
      <c r="Z6055" s="6">
        <f>Y6055*V6055</f>
        <v>0</v>
      </c>
      <c r="AA6055" s="6">
        <f t="shared" si="490"/>
        <v>1362</v>
      </c>
    </row>
    <row r="6056" spans="2:27" x14ac:dyDescent="0.3">
      <c r="B6056">
        <v>6053</v>
      </c>
      <c r="C6056" t="s">
        <v>8658</v>
      </c>
      <c r="D6056" s="1">
        <v>42636</v>
      </c>
      <c r="E6056" s="1">
        <v>42639</v>
      </c>
      <c r="F6056" s="9" t="str">
        <f t="shared" si="493"/>
        <v>3 days</v>
      </c>
      <c r="G6056" t="s">
        <v>22</v>
      </c>
      <c r="H6056" t="s">
        <v>1614</v>
      </c>
      <c r="I6056" t="s">
        <v>1615</v>
      </c>
      <c r="J6056" t="s">
        <v>101</v>
      </c>
      <c r="K6056" t="s">
        <v>26</v>
      </c>
      <c r="L6056" t="s">
        <v>2475</v>
      </c>
      <c r="M6056" t="s">
        <v>497</v>
      </c>
      <c r="N6056">
        <v>43130</v>
      </c>
      <c r="O6056" t="s">
        <v>147</v>
      </c>
      <c r="P6056" t="s">
        <v>4066</v>
      </c>
      <c r="Q6056" t="s">
        <v>45</v>
      </c>
      <c r="R6056" t="s">
        <v>89</v>
      </c>
      <c r="S6056" t="s">
        <v>4067</v>
      </c>
      <c r="T6056" s="9">
        <v>11.95</v>
      </c>
      <c r="U6056">
        <v>3</v>
      </c>
      <c r="V6056" s="2">
        <v>0.2</v>
      </c>
      <c r="W6056" s="6">
        <v>4.03</v>
      </c>
      <c r="X6056" s="14">
        <f>AA6056-W6056</f>
        <v>24.649999999999995</v>
      </c>
      <c r="Y6056" s="6">
        <f>T6056*U6056</f>
        <v>35.849999999999994</v>
      </c>
      <c r="Z6056" s="6">
        <f>Y6056*V6056</f>
        <v>7.169999999999999</v>
      </c>
      <c r="AA6056" s="6">
        <f t="shared" si="490"/>
        <v>28.679999999999996</v>
      </c>
    </row>
    <row r="6057" spans="2:27" x14ac:dyDescent="0.3">
      <c r="B6057">
        <v>6054</v>
      </c>
      <c r="C6057" t="s">
        <v>8658</v>
      </c>
      <c r="D6057" s="1">
        <v>42636</v>
      </c>
      <c r="E6057" s="1">
        <v>42639</v>
      </c>
      <c r="F6057" s="9" t="str">
        <f t="shared" si="493"/>
        <v>3 days</v>
      </c>
      <c r="G6057" t="s">
        <v>22</v>
      </c>
      <c r="H6057" t="s">
        <v>1614</v>
      </c>
      <c r="I6057" t="s">
        <v>1615</v>
      </c>
      <c r="J6057" t="s">
        <v>101</v>
      </c>
      <c r="K6057" t="s">
        <v>26</v>
      </c>
      <c r="L6057" t="s">
        <v>2475</v>
      </c>
      <c r="M6057" t="s">
        <v>497</v>
      </c>
      <c r="N6057">
        <v>43130</v>
      </c>
      <c r="O6057" t="s">
        <v>147</v>
      </c>
      <c r="P6057" t="s">
        <v>6142</v>
      </c>
      <c r="Q6057" t="s">
        <v>31</v>
      </c>
      <c r="R6057" t="s">
        <v>64</v>
      </c>
      <c r="S6057" t="s">
        <v>6143</v>
      </c>
      <c r="T6057" s="9">
        <v>28</v>
      </c>
      <c r="U6057">
        <v>4</v>
      </c>
      <c r="V6057" s="2">
        <v>0.2</v>
      </c>
      <c r="W6057" s="6">
        <v>7.7</v>
      </c>
      <c r="X6057" s="14">
        <f>AA6057-W6057</f>
        <v>81.899999999999991</v>
      </c>
      <c r="Y6057" s="6">
        <f>T6057*U6057</f>
        <v>112</v>
      </c>
      <c r="Z6057" s="6">
        <f>Y6057*V6057</f>
        <v>22.400000000000002</v>
      </c>
      <c r="AA6057" s="6">
        <f t="shared" si="490"/>
        <v>89.6</v>
      </c>
    </row>
    <row r="6058" spans="2:27" x14ac:dyDescent="0.3">
      <c r="B6058">
        <v>6055</v>
      </c>
      <c r="C6058" t="s">
        <v>8658</v>
      </c>
      <c r="D6058" s="1">
        <v>42636</v>
      </c>
      <c r="E6058" s="1">
        <v>42639</v>
      </c>
      <c r="F6058" s="9" t="str">
        <f t="shared" si="493"/>
        <v>3 days</v>
      </c>
      <c r="G6058" t="s">
        <v>22</v>
      </c>
      <c r="H6058" t="s">
        <v>1614</v>
      </c>
      <c r="I6058" t="s">
        <v>1615</v>
      </c>
      <c r="J6058" t="s">
        <v>101</v>
      </c>
      <c r="K6058" t="s">
        <v>26</v>
      </c>
      <c r="L6058" t="s">
        <v>2475</v>
      </c>
      <c r="M6058" t="s">
        <v>497</v>
      </c>
      <c r="N6058">
        <v>43130</v>
      </c>
      <c r="O6058" t="s">
        <v>147</v>
      </c>
      <c r="P6058" t="s">
        <v>2733</v>
      </c>
      <c r="Q6058" t="s">
        <v>45</v>
      </c>
      <c r="R6058" t="s">
        <v>74</v>
      </c>
      <c r="S6058" t="s">
        <v>2734</v>
      </c>
      <c r="T6058" s="9">
        <v>12.2</v>
      </c>
      <c r="U6058">
        <v>7</v>
      </c>
      <c r="V6058" s="2">
        <v>0.7</v>
      </c>
      <c r="W6058" s="6">
        <v>-9.76</v>
      </c>
      <c r="X6058" s="14">
        <f>AA6058-W6058</f>
        <v>35.380000000000003</v>
      </c>
      <c r="Y6058" s="6">
        <f>T6058*U6058</f>
        <v>85.399999999999991</v>
      </c>
      <c r="Z6058" s="6">
        <f>Y6058*V6058</f>
        <v>59.779999999999987</v>
      </c>
      <c r="AA6058" s="6">
        <f t="shared" si="490"/>
        <v>25.620000000000005</v>
      </c>
    </row>
    <row r="6059" spans="2:27" x14ac:dyDescent="0.3">
      <c r="B6059">
        <v>6056</v>
      </c>
      <c r="C6059" t="s">
        <v>8659</v>
      </c>
      <c r="D6059" s="1">
        <v>42600</v>
      </c>
      <c r="E6059" s="1">
        <v>42602</v>
      </c>
      <c r="F6059" s="9" t="str">
        <f t="shared" si="493"/>
        <v>2 days</v>
      </c>
      <c r="G6059" t="s">
        <v>187</v>
      </c>
      <c r="H6059" t="s">
        <v>1489</v>
      </c>
      <c r="I6059" t="s">
        <v>1490</v>
      </c>
      <c r="J6059" t="s">
        <v>25</v>
      </c>
      <c r="K6059" t="s">
        <v>26</v>
      </c>
      <c r="L6059" t="s">
        <v>7048</v>
      </c>
      <c r="M6059" t="s">
        <v>103</v>
      </c>
      <c r="N6059">
        <v>78539</v>
      </c>
      <c r="O6059" t="s">
        <v>104</v>
      </c>
      <c r="P6059" t="s">
        <v>5494</v>
      </c>
      <c r="Q6059" t="s">
        <v>45</v>
      </c>
      <c r="R6059" t="s">
        <v>74</v>
      </c>
      <c r="S6059" t="s">
        <v>5495</v>
      </c>
      <c r="T6059" s="9">
        <v>2.0699999999999998</v>
      </c>
      <c r="U6059">
        <v>1</v>
      </c>
      <c r="V6059" s="2">
        <v>0.8</v>
      </c>
      <c r="W6059" s="6">
        <v>-3.41</v>
      </c>
      <c r="X6059" s="14">
        <f>AA6059-W6059</f>
        <v>3.8239999999999998</v>
      </c>
      <c r="Y6059" s="6">
        <f>T6059*U6059</f>
        <v>2.0699999999999998</v>
      </c>
      <c r="Z6059" s="6">
        <f>Y6059*V6059</f>
        <v>1.6559999999999999</v>
      </c>
      <c r="AA6059" s="6">
        <f t="shared" si="490"/>
        <v>0.41399999999999992</v>
      </c>
    </row>
    <row r="6060" spans="2:27" x14ac:dyDescent="0.3">
      <c r="B6060">
        <v>6057</v>
      </c>
      <c r="C6060" t="s">
        <v>8659</v>
      </c>
      <c r="D6060" s="1">
        <v>42600</v>
      </c>
      <c r="E6060" s="1">
        <v>42602</v>
      </c>
      <c r="F6060" s="9" t="str">
        <f t="shared" si="493"/>
        <v>2 days</v>
      </c>
      <c r="G6060" t="s">
        <v>187</v>
      </c>
      <c r="H6060" t="s">
        <v>1489</v>
      </c>
      <c r="I6060" t="s">
        <v>1490</v>
      </c>
      <c r="J6060" t="s">
        <v>25</v>
      </c>
      <c r="K6060" t="s">
        <v>26</v>
      </c>
      <c r="L6060" t="s">
        <v>7048</v>
      </c>
      <c r="M6060" t="s">
        <v>103</v>
      </c>
      <c r="N6060">
        <v>78539</v>
      </c>
      <c r="O6060" t="s">
        <v>104</v>
      </c>
      <c r="P6060" t="s">
        <v>5810</v>
      </c>
      <c r="Q6060" t="s">
        <v>45</v>
      </c>
      <c r="R6060" t="s">
        <v>89</v>
      </c>
      <c r="S6060" t="s">
        <v>5811</v>
      </c>
      <c r="T6060" s="9">
        <v>83.84</v>
      </c>
      <c r="U6060">
        <v>8</v>
      </c>
      <c r="V6060" s="2">
        <v>0.2</v>
      </c>
      <c r="W6060" s="6">
        <v>30.39</v>
      </c>
      <c r="X6060" s="14">
        <f>AA6060-W6060</f>
        <v>506.18600000000004</v>
      </c>
      <c r="Y6060" s="6">
        <f>T6060*U6060</f>
        <v>670.72</v>
      </c>
      <c r="Z6060" s="6">
        <f>Y6060*V6060</f>
        <v>134.14400000000001</v>
      </c>
      <c r="AA6060" s="6">
        <f t="shared" si="490"/>
        <v>536.57600000000002</v>
      </c>
    </row>
    <row r="6061" spans="2:27" x14ac:dyDescent="0.3">
      <c r="B6061">
        <v>6058</v>
      </c>
      <c r="C6061" t="s">
        <v>8660</v>
      </c>
      <c r="D6061" s="1">
        <v>41673</v>
      </c>
      <c r="E6061" s="1">
        <v>41854</v>
      </c>
      <c r="F6061" s="9" t="str">
        <f t="shared" si="493"/>
        <v>181 days</v>
      </c>
      <c r="G6061" t="s">
        <v>49</v>
      </c>
      <c r="H6061" t="s">
        <v>5345</v>
      </c>
      <c r="I6061" t="s">
        <v>5346</v>
      </c>
      <c r="J6061" t="s">
        <v>101</v>
      </c>
      <c r="K6061" t="s">
        <v>26</v>
      </c>
      <c r="L6061" t="s">
        <v>265</v>
      </c>
      <c r="M6061" t="s">
        <v>266</v>
      </c>
      <c r="N6061">
        <v>10009</v>
      </c>
      <c r="O6061" t="s">
        <v>147</v>
      </c>
      <c r="P6061" t="s">
        <v>669</v>
      </c>
      <c r="Q6061" t="s">
        <v>45</v>
      </c>
      <c r="R6061" t="s">
        <v>172</v>
      </c>
      <c r="S6061" t="s">
        <v>670</v>
      </c>
      <c r="T6061" s="9">
        <v>11.36</v>
      </c>
      <c r="U6061">
        <v>2</v>
      </c>
      <c r="V6061" s="2">
        <v>0</v>
      </c>
      <c r="W6061" s="6">
        <v>5.34</v>
      </c>
      <c r="X6061" s="14">
        <f>AA6061-W6061</f>
        <v>17.38</v>
      </c>
      <c r="Y6061" s="6">
        <f>T6061*U6061</f>
        <v>22.72</v>
      </c>
      <c r="Z6061" s="6">
        <f>Y6061*V6061</f>
        <v>0</v>
      </c>
      <c r="AA6061" s="6">
        <f t="shared" si="490"/>
        <v>22.72</v>
      </c>
    </row>
    <row r="6062" spans="2:27" x14ac:dyDescent="0.3">
      <c r="B6062">
        <v>6059</v>
      </c>
      <c r="C6062" t="s">
        <v>8660</v>
      </c>
      <c r="D6062" s="1">
        <v>41673</v>
      </c>
      <c r="E6062" s="1">
        <v>41854</v>
      </c>
      <c r="F6062" s="9" t="str">
        <f t="shared" si="493"/>
        <v>181 days</v>
      </c>
      <c r="G6062" t="s">
        <v>49</v>
      </c>
      <c r="H6062" t="s">
        <v>5345</v>
      </c>
      <c r="I6062" t="s">
        <v>5346</v>
      </c>
      <c r="J6062" t="s">
        <v>101</v>
      </c>
      <c r="K6062" t="s">
        <v>26</v>
      </c>
      <c r="L6062" t="s">
        <v>265</v>
      </c>
      <c r="M6062" t="s">
        <v>266</v>
      </c>
      <c r="N6062">
        <v>10009</v>
      </c>
      <c r="O6062" t="s">
        <v>147</v>
      </c>
      <c r="P6062" t="s">
        <v>282</v>
      </c>
      <c r="Q6062" t="s">
        <v>45</v>
      </c>
      <c r="R6062" t="s">
        <v>89</v>
      </c>
      <c r="S6062" t="s">
        <v>283</v>
      </c>
      <c r="T6062" s="9">
        <v>36.4</v>
      </c>
      <c r="U6062">
        <v>5</v>
      </c>
      <c r="V6062" s="2">
        <v>0</v>
      </c>
      <c r="W6062" s="6">
        <v>17.47</v>
      </c>
      <c r="X6062" s="14">
        <f>AA6062-W6062</f>
        <v>164.53</v>
      </c>
      <c r="Y6062" s="6">
        <f>T6062*U6062</f>
        <v>182</v>
      </c>
      <c r="Z6062" s="6">
        <f>Y6062*V6062</f>
        <v>0</v>
      </c>
      <c r="AA6062" s="6">
        <f t="shared" si="490"/>
        <v>182</v>
      </c>
    </row>
    <row r="6063" spans="2:27" x14ac:dyDescent="0.3">
      <c r="B6063">
        <v>6060</v>
      </c>
      <c r="C6063" t="s">
        <v>8661</v>
      </c>
      <c r="D6063" s="1">
        <v>42003</v>
      </c>
      <c r="E6063" s="1">
        <v>42064</v>
      </c>
      <c r="F6063" s="9" t="str">
        <f t="shared" si="493"/>
        <v>61 days</v>
      </c>
      <c r="G6063" t="s">
        <v>49</v>
      </c>
      <c r="H6063" t="s">
        <v>2631</v>
      </c>
      <c r="I6063" t="s">
        <v>2632</v>
      </c>
      <c r="J6063" t="s">
        <v>25</v>
      </c>
      <c r="K6063" t="s">
        <v>26</v>
      </c>
      <c r="L6063" t="s">
        <v>145</v>
      </c>
      <c r="M6063" t="s">
        <v>146</v>
      </c>
      <c r="N6063">
        <v>19120</v>
      </c>
      <c r="O6063" t="s">
        <v>147</v>
      </c>
      <c r="P6063" t="s">
        <v>6824</v>
      </c>
      <c r="Q6063" t="s">
        <v>70</v>
      </c>
      <c r="R6063" t="s">
        <v>160</v>
      </c>
      <c r="S6063" t="s">
        <v>6825</v>
      </c>
      <c r="T6063" s="9">
        <v>27.97</v>
      </c>
      <c r="U6063">
        <v>2</v>
      </c>
      <c r="V6063" s="2">
        <v>0.2</v>
      </c>
      <c r="W6063" s="6">
        <v>6.99</v>
      </c>
      <c r="X6063" s="14">
        <f>AA6063-W6063</f>
        <v>37.761999999999993</v>
      </c>
      <c r="Y6063" s="6">
        <f>T6063*U6063</f>
        <v>55.94</v>
      </c>
      <c r="Z6063" s="6">
        <f>Y6063*V6063</f>
        <v>11.188000000000001</v>
      </c>
      <c r="AA6063" s="6">
        <f t="shared" si="490"/>
        <v>44.751999999999995</v>
      </c>
    </row>
    <row r="6064" spans="2:27" x14ac:dyDescent="0.3">
      <c r="B6064">
        <v>6061</v>
      </c>
      <c r="C6064" t="s">
        <v>8662</v>
      </c>
      <c r="D6064" s="1">
        <v>42281</v>
      </c>
      <c r="E6064" s="1">
        <v>42110</v>
      </c>
      <c r="F6064" s="23" t="s">
        <v>10956</v>
      </c>
      <c r="G6064" t="s">
        <v>49</v>
      </c>
      <c r="H6064" t="s">
        <v>2165</v>
      </c>
      <c r="I6064" t="s">
        <v>2166</v>
      </c>
      <c r="J6064" t="s">
        <v>101</v>
      </c>
      <c r="K6064" t="s">
        <v>26</v>
      </c>
      <c r="L6064" t="s">
        <v>388</v>
      </c>
      <c r="M6064" t="s">
        <v>266</v>
      </c>
      <c r="N6064">
        <v>14609</v>
      </c>
      <c r="O6064" t="s">
        <v>147</v>
      </c>
      <c r="P6064" t="s">
        <v>3291</v>
      </c>
      <c r="Q6064" t="s">
        <v>45</v>
      </c>
      <c r="R6064" t="s">
        <v>58</v>
      </c>
      <c r="S6064" t="s">
        <v>3292</v>
      </c>
      <c r="T6064" s="9">
        <v>142.04</v>
      </c>
      <c r="U6064">
        <v>4</v>
      </c>
      <c r="V6064" s="2">
        <v>0</v>
      </c>
      <c r="W6064" s="6">
        <v>38.35</v>
      </c>
      <c r="X6064" s="14">
        <f>AA6064-W6064</f>
        <v>529.80999999999995</v>
      </c>
      <c r="Y6064" s="6">
        <f>T6064*U6064</f>
        <v>568.16</v>
      </c>
      <c r="Z6064" s="6">
        <f>Y6064*V6064</f>
        <v>0</v>
      </c>
      <c r="AA6064" s="6">
        <f t="shared" si="490"/>
        <v>568.16</v>
      </c>
    </row>
    <row r="6065" spans="2:27" x14ac:dyDescent="0.3">
      <c r="B6065">
        <v>6062</v>
      </c>
      <c r="C6065" t="s">
        <v>8662</v>
      </c>
      <c r="D6065" s="1">
        <v>42281</v>
      </c>
      <c r="E6065" s="1">
        <v>42110</v>
      </c>
      <c r="F6065" s="23" t="s">
        <v>10956</v>
      </c>
      <c r="G6065" t="s">
        <v>49</v>
      </c>
      <c r="H6065" t="s">
        <v>2165</v>
      </c>
      <c r="I6065" t="s">
        <v>2166</v>
      </c>
      <c r="J6065" t="s">
        <v>101</v>
      </c>
      <c r="K6065" t="s">
        <v>26</v>
      </c>
      <c r="L6065" t="s">
        <v>388</v>
      </c>
      <c r="M6065" t="s">
        <v>266</v>
      </c>
      <c r="N6065">
        <v>14609</v>
      </c>
      <c r="O6065" t="s">
        <v>147</v>
      </c>
      <c r="P6065" t="s">
        <v>1130</v>
      </c>
      <c r="Q6065" t="s">
        <v>45</v>
      </c>
      <c r="R6065" t="s">
        <v>67</v>
      </c>
      <c r="S6065" t="s">
        <v>1131</v>
      </c>
      <c r="T6065" s="9">
        <v>14.67</v>
      </c>
      <c r="U6065">
        <v>3</v>
      </c>
      <c r="V6065" s="2">
        <v>0</v>
      </c>
      <c r="W6065" s="6">
        <v>6.01</v>
      </c>
      <c r="X6065" s="14">
        <f>AA6065-W6065</f>
        <v>38</v>
      </c>
      <c r="Y6065" s="6">
        <f>T6065*U6065</f>
        <v>44.01</v>
      </c>
      <c r="Z6065" s="6">
        <f>Y6065*V6065</f>
        <v>0</v>
      </c>
      <c r="AA6065" s="6">
        <f t="shared" si="490"/>
        <v>44.01</v>
      </c>
    </row>
    <row r="6066" spans="2:27" x14ac:dyDescent="0.3">
      <c r="B6066">
        <v>6063</v>
      </c>
      <c r="C6066" t="s">
        <v>8663</v>
      </c>
      <c r="D6066" s="1">
        <v>42363</v>
      </c>
      <c r="E6066" s="1">
        <v>42368</v>
      </c>
      <c r="F6066" s="9" t="str">
        <f t="shared" ref="F6066:F6111" si="494">DATEDIF(D6066,E6066,"d")&amp;" days"</f>
        <v>5 days</v>
      </c>
      <c r="G6066" t="s">
        <v>22</v>
      </c>
      <c r="H6066" t="s">
        <v>2234</v>
      </c>
      <c r="I6066" t="s">
        <v>2235</v>
      </c>
      <c r="J6066" t="s">
        <v>25</v>
      </c>
      <c r="K6066" t="s">
        <v>26</v>
      </c>
      <c r="L6066" t="s">
        <v>949</v>
      </c>
      <c r="M6066" t="s">
        <v>42</v>
      </c>
      <c r="N6066">
        <v>92037</v>
      </c>
      <c r="O6066" t="s">
        <v>43</v>
      </c>
      <c r="P6066" t="s">
        <v>3319</v>
      </c>
      <c r="Q6066" t="s">
        <v>70</v>
      </c>
      <c r="R6066" t="s">
        <v>1218</v>
      </c>
      <c r="S6066" t="s">
        <v>3320</v>
      </c>
      <c r="T6066" s="9">
        <v>1199.96</v>
      </c>
      <c r="U6066">
        <v>5</v>
      </c>
      <c r="V6066" s="2">
        <v>0.2</v>
      </c>
      <c r="W6066" s="6">
        <v>224.99</v>
      </c>
      <c r="X6066" s="14">
        <f>AA6066-W6066</f>
        <v>4574.8500000000004</v>
      </c>
      <c r="Y6066" s="6">
        <f>T6066*U6066</f>
        <v>5999.8</v>
      </c>
      <c r="Z6066" s="6">
        <f>Y6066*V6066</f>
        <v>1199.96</v>
      </c>
      <c r="AA6066" s="6">
        <f t="shared" si="490"/>
        <v>4799.84</v>
      </c>
    </row>
    <row r="6067" spans="2:27" x14ac:dyDescent="0.3">
      <c r="B6067">
        <v>6064</v>
      </c>
      <c r="C6067" t="s">
        <v>8663</v>
      </c>
      <c r="D6067" s="1">
        <v>42363</v>
      </c>
      <c r="E6067" s="1">
        <v>42368</v>
      </c>
      <c r="F6067" s="9" t="str">
        <f t="shared" si="494"/>
        <v>5 days</v>
      </c>
      <c r="G6067" t="s">
        <v>22</v>
      </c>
      <c r="H6067" t="s">
        <v>2234</v>
      </c>
      <c r="I6067" t="s">
        <v>2235</v>
      </c>
      <c r="J6067" t="s">
        <v>25</v>
      </c>
      <c r="K6067" t="s">
        <v>26</v>
      </c>
      <c r="L6067" t="s">
        <v>949</v>
      </c>
      <c r="M6067" t="s">
        <v>42</v>
      </c>
      <c r="N6067">
        <v>92037</v>
      </c>
      <c r="O6067" t="s">
        <v>43</v>
      </c>
      <c r="P6067" t="s">
        <v>3118</v>
      </c>
      <c r="Q6067" t="s">
        <v>45</v>
      </c>
      <c r="R6067" t="s">
        <v>89</v>
      </c>
      <c r="S6067" t="s">
        <v>3119</v>
      </c>
      <c r="T6067" s="9">
        <v>12.6</v>
      </c>
      <c r="U6067">
        <v>3</v>
      </c>
      <c r="V6067" s="2">
        <v>0</v>
      </c>
      <c r="W6067" s="6">
        <v>6.17</v>
      </c>
      <c r="X6067" s="14">
        <f>AA6067-W6067</f>
        <v>31.629999999999995</v>
      </c>
      <c r="Y6067" s="6">
        <f>T6067*U6067</f>
        <v>37.799999999999997</v>
      </c>
      <c r="Z6067" s="6">
        <f>Y6067*V6067</f>
        <v>0</v>
      </c>
      <c r="AA6067" s="6">
        <f t="shared" si="490"/>
        <v>37.799999999999997</v>
      </c>
    </row>
    <row r="6068" spans="2:27" x14ac:dyDescent="0.3">
      <c r="B6068">
        <v>6065</v>
      </c>
      <c r="C6068" t="s">
        <v>8663</v>
      </c>
      <c r="D6068" s="1">
        <v>42363</v>
      </c>
      <c r="E6068" s="1">
        <v>42368</v>
      </c>
      <c r="F6068" s="9" t="str">
        <f t="shared" si="494"/>
        <v>5 days</v>
      </c>
      <c r="G6068" t="s">
        <v>22</v>
      </c>
      <c r="H6068" t="s">
        <v>2234</v>
      </c>
      <c r="I6068" t="s">
        <v>2235</v>
      </c>
      <c r="J6068" t="s">
        <v>25</v>
      </c>
      <c r="K6068" t="s">
        <v>26</v>
      </c>
      <c r="L6068" t="s">
        <v>949</v>
      </c>
      <c r="M6068" t="s">
        <v>42</v>
      </c>
      <c r="N6068">
        <v>92037</v>
      </c>
      <c r="O6068" t="s">
        <v>43</v>
      </c>
      <c r="P6068" t="s">
        <v>1771</v>
      </c>
      <c r="Q6068" t="s">
        <v>45</v>
      </c>
      <c r="R6068" t="s">
        <v>89</v>
      </c>
      <c r="S6068" t="s">
        <v>1772</v>
      </c>
      <c r="T6068" s="9">
        <v>17.940000000000001</v>
      </c>
      <c r="U6068">
        <v>3</v>
      </c>
      <c r="V6068" s="2">
        <v>0</v>
      </c>
      <c r="W6068" s="6">
        <v>8.07</v>
      </c>
      <c r="X6068" s="14">
        <f>AA6068-W6068</f>
        <v>45.750000000000007</v>
      </c>
      <c r="Y6068" s="6">
        <f>T6068*U6068</f>
        <v>53.820000000000007</v>
      </c>
      <c r="Z6068" s="6">
        <f>Y6068*V6068</f>
        <v>0</v>
      </c>
      <c r="AA6068" s="6">
        <f t="shared" si="490"/>
        <v>53.820000000000007</v>
      </c>
    </row>
    <row r="6069" spans="2:27" x14ac:dyDescent="0.3">
      <c r="B6069">
        <v>6066</v>
      </c>
      <c r="C6069" t="s">
        <v>8664</v>
      </c>
      <c r="D6069" s="1">
        <v>42128</v>
      </c>
      <c r="E6069" s="1">
        <v>42189</v>
      </c>
      <c r="F6069" s="9" t="str">
        <f t="shared" si="494"/>
        <v>61 days</v>
      </c>
      <c r="G6069" t="s">
        <v>187</v>
      </c>
      <c r="H6069" t="s">
        <v>655</v>
      </c>
      <c r="I6069" t="s">
        <v>656</v>
      </c>
      <c r="J6069" t="s">
        <v>25</v>
      </c>
      <c r="K6069" t="s">
        <v>26</v>
      </c>
      <c r="L6069" t="s">
        <v>145</v>
      </c>
      <c r="M6069" t="s">
        <v>146</v>
      </c>
      <c r="N6069">
        <v>19120</v>
      </c>
      <c r="O6069" t="s">
        <v>147</v>
      </c>
      <c r="P6069" t="s">
        <v>2497</v>
      </c>
      <c r="Q6069" t="s">
        <v>45</v>
      </c>
      <c r="R6069" t="s">
        <v>46</v>
      </c>
      <c r="S6069" t="s">
        <v>2498</v>
      </c>
      <c r="T6069" s="9">
        <v>23.9</v>
      </c>
      <c r="U6069">
        <v>6</v>
      </c>
      <c r="V6069" s="2">
        <v>0.2</v>
      </c>
      <c r="W6069" s="6">
        <v>7.77</v>
      </c>
      <c r="X6069" s="14">
        <f>AA6069-W6069</f>
        <v>106.94999999999999</v>
      </c>
      <c r="Y6069" s="6">
        <f>T6069*U6069</f>
        <v>143.39999999999998</v>
      </c>
      <c r="Z6069" s="6">
        <f>Y6069*V6069</f>
        <v>28.679999999999996</v>
      </c>
      <c r="AA6069" s="6">
        <f t="shared" si="490"/>
        <v>114.71999999999998</v>
      </c>
    </row>
    <row r="6070" spans="2:27" x14ac:dyDescent="0.3">
      <c r="B6070">
        <v>6067</v>
      </c>
      <c r="C6070" t="s">
        <v>8665</v>
      </c>
      <c r="D6070" s="1">
        <v>42021</v>
      </c>
      <c r="E6070" s="1">
        <v>42027</v>
      </c>
      <c r="F6070" s="9" t="str">
        <f t="shared" si="494"/>
        <v>6 days</v>
      </c>
      <c r="G6070" t="s">
        <v>49</v>
      </c>
      <c r="H6070" t="s">
        <v>7266</v>
      </c>
      <c r="I6070" t="s">
        <v>7267</v>
      </c>
      <c r="J6070" t="s">
        <v>25</v>
      </c>
      <c r="K6070" t="s">
        <v>26</v>
      </c>
      <c r="L6070" t="s">
        <v>8666</v>
      </c>
      <c r="M6070" t="s">
        <v>334</v>
      </c>
      <c r="N6070">
        <v>38134</v>
      </c>
      <c r="O6070" t="s">
        <v>29</v>
      </c>
      <c r="P6070" t="s">
        <v>4833</v>
      </c>
      <c r="Q6070" t="s">
        <v>45</v>
      </c>
      <c r="R6070" t="s">
        <v>578</v>
      </c>
      <c r="S6070" t="s">
        <v>4834</v>
      </c>
      <c r="T6070" s="9">
        <v>88.96</v>
      </c>
      <c r="U6070">
        <v>8</v>
      </c>
      <c r="V6070" s="2">
        <v>0.2</v>
      </c>
      <c r="W6070" s="6">
        <v>10.01</v>
      </c>
      <c r="X6070" s="14">
        <f>AA6070-W6070</f>
        <v>559.33399999999995</v>
      </c>
      <c r="Y6070" s="6">
        <f>T6070*U6070</f>
        <v>711.68</v>
      </c>
      <c r="Z6070" s="6">
        <f>Y6070*V6070</f>
        <v>142.33599999999998</v>
      </c>
      <c r="AA6070" s="6">
        <f t="shared" si="490"/>
        <v>569.34399999999994</v>
      </c>
    </row>
    <row r="6071" spans="2:27" x14ac:dyDescent="0.3">
      <c r="B6071">
        <v>6068</v>
      </c>
      <c r="C6071" t="s">
        <v>8667</v>
      </c>
      <c r="D6071" s="1">
        <v>42875</v>
      </c>
      <c r="E6071" s="1">
        <v>42879</v>
      </c>
      <c r="F6071" s="9" t="str">
        <f t="shared" si="494"/>
        <v>4 days</v>
      </c>
      <c r="G6071" t="s">
        <v>49</v>
      </c>
      <c r="H6071" t="s">
        <v>2134</v>
      </c>
      <c r="I6071" t="s">
        <v>2135</v>
      </c>
      <c r="J6071" t="s">
        <v>101</v>
      </c>
      <c r="K6071" t="s">
        <v>26</v>
      </c>
      <c r="L6071" t="s">
        <v>1121</v>
      </c>
      <c r="M6071" t="s">
        <v>42</v>
      </c>
      <c r="N6071">
        <v>90712</v>
      </c>
      <c r="O6071" t="s">
        <v>43</v>
      </c>
      <c r="P6071" t="s">
        <v>1589</v>
      </c>
      <c r="Q6071" t="s">
        <v>31</v>
      </c>
      <c r="R6071" t="s">
        <v>35</v>
      </c>
      <c r="S6071" t="s">
        <v>1590</v>
      </c>
      <c r="T6071" s="9">
        <v>518.27</v>
      </c>
      <c r="U6071">
        <v>8</v>
      </c>
      <c r="V6071" s="2">
        <v>0.2</v>
      </c>
      <c r="W6071" s="6">
        <v>-97.18</v>
      </c>
      <c r="X6071" s="14">
        <f>AA6071-W6071</f>
        <v>3414.1079999999997</v>
      </c>
      <c r="Y6071" s="6">
        <f>T6071*U6071</f>
        <v>4146.16</v>
      </c>
      <c r="Z6071" s="6">
        <f>Y6071*V6071</f>
        <v>829.23199999999997</v>
      </c>
      <c r="AA6071" s="6">
        <f t="shared" si="490"/>
        <v>3316.9279999999999</v>
      </c>
    </row>
    <row r="6072" spans="2:27" x14ac:dyDescent="0.3">
      <c r="B6072">
        <v>6069</v>
      </c>
      <c r="C6072" t="s">
        <v>8667</v>
      </c>
      <c r="D6072" s="1">
        <v>42875</v>
      </c>
      <c r="E6072" s="1">
        <v>42879</v>
      </c>
      <c r="F6072" s="9" t="str">
        <f t="shared" si="494"/>
        <v>4 days</v>
      </c>
      <c r="G6072" t="s">
        <v>49</v>
      </c>
      <c r="H6072" t="s">
        <v>2134</v>
      </c>
      <c r="I6072" t="s">
        <v>2135</v>
      </c>
      <c r="J6072" t="s">
        <v>101</v>
      </c>
      <c r="K6072" t="s">
        <v>26</v>
      </c>
      <c r="L6072" t="s">
        <v>1121</v>
      </c>
      <c r="M6072" t="s">
        <v>42</v>
      </c>
      <c r="N6072">
        <v>90712</v>
      </c>
      <c r="O6072" t="s">
        <v>43</v>
      </c>
      <c r="P6072" t="s">
        <v>3033</v>
      </c>
      <c r="Q6072" t="s">
        <v>31</v>
      </c>
      <c r="R6072" t="s">
        <v>64</v>
      </c>
      <c r="S6072" t="s">
        <v>3034</v>
      </c>
      <c r="T6072" s="9">
        <v>6.98</v>
      </c>
      <c r="U6072">
        <v>1</v>
      </c>
      <c r="V6072" s="2">
        <v>0</v>
      </c>
      <c r="W6072" s="6">
        <v>3.35</v>
      </c>
      <c r="X6072" s="14">
        <f>AA6072-W6072</f>
        <v>3.6300000000000003</v>
      </c>
      <c r="Y6072" s="6">
        <f>T6072*U6072</f>
        <v>6.98</v>
      </c>
      <c r="Z6072" s="6">
        <f>Y6072*V6072</f>
        <v>0</v>
      </c>
      <c r="AA6072" s="6">
        <f t="shared" si="490"/>
        <v>6.98</v>
      </c>
    </row>
    <row r="6073" spans="2:27" x14ac:dyDescent="0.3">
      <c r="B6073">
        <v>6070</v>
      </c>
      <c r="C6073" t="s">
        <v>8667</v>
      </c>
      <c r="D6073" s="1">
        <v>42875</v>
      </c>
      <c r="E6073" s="1">
        <v>42879</v>
      </c>
      <c r="F6073" s="9" t="str">
        <f t="shared" si="494"/>
        <v>4 days</v>
      </c>
      <c r="G6073" t="s">
        <v>49</v>
      </c>
      <c r="H6073" t="s">
        <v>2134</v>
      </c>
      <c r="I6073" t="s">
        <v>2135</v>
      </c>
      <c r="J6073" t="s">
        <v>101</v>
      </c>
      <c r="K6073" t="s">
        <v>26</v>
      </c>
      <c r="L6073" t="s">
        <v>1121</v>
      </c>
      <c r="M6073" t="s">
        <v>42</v>
      </c>
      <c r="N6073">
        <v>90712</v>
      </c>
      <c r="O6073" t="s">
        <v>43</v>
      </c>
      <c r="P6073" t="s">
        <v>8668</v>
      </c>
      <c r="Q6073" t="s">
        <v>70</v>
      </c>
      <c r="R6073" t="s">
        <v>683</v>
      </c>
      <c r="S6073" t="s">
        <v>8669</v>
      </c>
      <c r="T6073" s="9">
        <v>343.2</v>
      </c>
      <c r="U6073">
        <v>1</v>
      </c>
      <c r="V6073" s="2">
        <v>0.2</v>
      </c>
      <c r="W6073" s="6">
        <v>38.61</v>
      </c>
      <c r="X6073" s="14">
        <f>AA6073-W6073</f>
        <v>235.95</v>
      </c>
      <c r="Y6073" s="6">
        <f>T6073*U6073</f>
        <v>343.2</v>
      </c>
      <c r="Z6073" s="6">
        <f>Y6073*V6073</f>
        <v>68.64</v>
      </c>
      <c r="AA6073" s="6">
        <f t="shared" si="490"/>
        <v>274.56</v>
      </c>
    </row>
    <row r="6074" spans="2:27" x14ac:dyDescent="0.3">
      <c r="B6074">
        <v>6071</v>
      </c>
      <c r="C6074" t="s">
        <v>8670</v>
      </c>
      <c r="D6074" s="1">
        <v>42960</v>
      </c>
      <c r="E6074" s="1">
        <v>42967</v>
      </c>
      <c r="F6074" s="9" t="str">
        <f t="shared" si="494"/>
        <v>7 days</v>
      </c>
      <c r="G6074" t="s">
        <v>49</v>
      </c>
      <c r="H6074" t="s">
        <v>3947</v>
      </c>
      <c r="I6074" t="s">
        <v>3948</v>
      </c>
      <c r="J6074" t="s">
        <v>40</v>
      </c>
      <c r="K6074" t="s">
        <v>26</v>
      </c>
      <c r="L6074" t="s">
        <v>145</v>
      </c>
      <c r="M6074" t="s">
        <v>146</v>
      </c>
      <c r="N6074">
        <v>19120</v>
      </c>
      <c r="O6074" t="s">
        <v>147</v>
      </c>
      <c r="P6074" t="s">
        <v>2625</v>
      </c>
      <c r="Q6074" t="s">
        <v>45</v>
      </c>
      <c r="R6074" t="s">
        <v>46</v>
      </c>
      <c r="S6074" t="s">
        <v>2626</v>
      </c>
      <c r="T6074" s="9">
        <v>17.54</v>
      </c>
      <c r="U6074">
        <v>3</v>
      </c>
      <c r="V6074" s="2">
        <v>0.2</v>
      </c>
      <c r="W6074" s="6">
        <v>5.92</v>
      </c>
      <c r="X6074" s="14">
        <f>AA6074-W6074</f>
        <v>36.175999999999995</v>
      </c>
      <c r="Y6074" s="6">
        <f>T6074*U6074</f>
        <v>52.62</v>
      </c>
      <c r="Z6074" s="6">
        <f>Y6074*V6074</f>
        <v>10.524000000000001</v>
      </c>
      <c r="AA6074" s="6">
        <f t="shared" si="490"/>
        <v>42.095999999999997</v>
      </c>
    </row>
    <row r="6075" spans="2:27" x14ac:dyDescent="0.3">
      <c r="B6075">
        <v>6072</v>
      </c>
      <c r="C6075" t="s">
        <v>8671</v>
      </c>
      <c r="D6075" s="1">
        <v>42369</v>
      </c>
      <c r="E6075" s="1">
        <v>42461</v>
      </c>
      <c r="F6075" s="9" t="str">
        <f t="shared" si="494"/>
        <v>92 days</v>
      </c>
      <c r="G6075" t="s">
        <v>49</v>
      </c>
      <c r="H6075" t="s">
        <v>8375</v>
      </c>
      <c r="I6075" t="s">
        <v>8376</v>
      </c>
      <c r="J6075" t="s">
        <v>25</v>
      </c>
      <c r="K6075" t="s">
        <v>26</v>
      </c>
      <c r="L6075" t="s">
        <v>1239</v>
      </c>
      <c r="M6075" t="s">
        <v>103</v>
      </c>
      <c r="N6075">
        <v>78745</v>
      </c>
      <c r="O6075" t="s">
        <v>104</v>
      </c>
      <c r="P6075" t="s">
        <v>2433</v>
      </c>
      <c r="Q6075" t="s">
        <v>45</v>
      </c>
      <c r="R6075" t="s">
        <v>58</v>
      </c>
      <c r="S6075" t="s">
        <v>2434</v>
      </c>
      <c r="T6075" s="9">
        <v>152.69</v>
      </c>
      <c r="U6075">
        <v>2</v>
      </c>
      <c r="V6075" s="2">
        <v>0.2</v>
      </c>
      <c r="W6075" s="6">
        <v>-26.72</v>
      </c>
      <c r="X6075" s="14">
        <f>AA6075-W6075</f>
        <v>271.024</v>
      </c>
      <c r="Y6075" s="6">
        <f>T6075*U6075</f>
        <v>305.38</v>
      </c>
      <c r="Z6075" s="6">
        <f>Y6075*V6075</f>
        <v>61.076000000000001</v>
      </c>
      <c r="AA6075" s="6">
        <f t="shared" si="490"/>
        <v>244.304</v>
      </c>
    </row>
    <row r="6076" spans="2:27" x14ac:dyDescent="0.3">
      <c r="B6076">
        <v>6073</v>
      </c>
      <c r="C6076" t="s">
        <v>8671</v>
      </c>
      <c r="D6076" s="1">
        <v>42369</v>
      </c>
      <c r="E6076" s="1">
        <v>42461</v>
      </c>
      <c r="F6076" s="9" t="str">
        <f t="shared" si="494"/>
        <v>92 days</v>
      </c>
      <c r="G6076" t="s">
        <v>49</v>
      </c>
      <c r="H6076" t="s">
        <v>8375</v>
      </c>
      <c r="I6076" t="s">
        <v>8376</v>
      </c>
      <c r="J6076" t="s">
        <v>25</v>
      </c>
      <c r="K6076" t="s">
        <v>26</v>
      </c>
      <c r="L6076" t="s">
        <v>1239</v>
      </c>
      <c r="M6076" t="s">
        <v>103</v>
      </c>
      <c r="N6076">
        <v>78745</v>
      </c>
      <c r="O6076" t="s">
        <v>104</v>
      </c>
      <c r="P6076" t="s">
        <v>3304</v>
      </c>
      <c r="Q6076" t="s">
        <v>45</v>
      </c>
      <c r="R6076" t="s">
        <v>268</v>
      </c>
      <c r="S6076" t="s">
        <v>3305</v>
      </c>
      <c r="T6076" s="9">
        <v>3.49</v>
      </c>
      <c r="U6076">
        <v>2</v>
      </c>
      <c r="V6076" s="2">
        <v>0.2</v>
      </c>
      <c r="W6076" s="6">
        <v>0.56999999999999995</v>
      </c>
      <c r="X6076" s="14">
        <f>AA6076-W6076</f>
        <v>5.0140000000000002</v>
      </c>
      <c r="Y6076" s="6">
        <f>T6076*U6076</f>
        <v>6.98</v>
      </c>
      <c r="Z6076" s="6">
        <f>Y6076*V6076</f>
        <v>1.3960000000000001</v>
      </c>
      <c r="AA6076" s="6">
        <f t="shared" si="490"/>
        <v>5.5840000000000005</v>
      </c>
    </row>
    <row r="6077" spans="2:27" x14ac:dyDescent="0.3">
      <c r="B6077">
        <v>6074</v>
      </c>
      <c r="C6077" t="s">
        <v>8671</v>
      </c>
      <c r="D6077" s="1">
        <v>42369</v>
      </c>
      <c r="E6077" s="1">
        <v>42461</v>
      </c>
      <c r="F6077" s="9" t="str">
        <f t="shared" si="494"/>
        <v>92 days</v>
      </c>
      <c r="G6077" t="s">
        <v>49</v>
      </c>
      <c r="H6077" t="s">
        <v>8375</v>
      </c>
      <c r="I6077" t="s">
        <v>8376</v>
      </c>
      <c r="J6077" t="s">
        <v>25</v>
      </c>
      <c r="K6077" t="s">
        <v>26</v>
      </c>
      <c r="L6077" t="s">
        <v>1239</v>
      </c>
      <c r="M6077" t="s">
        <v>103</v>
      </c>
      <c r="N6077">
        <v>78745</v>
      </c>
      <c r="O6077" t="s">
        <v>104</v>
      </c>
      <c r="P6077" t="s">
        <v>1298</v>
      </c>
      <c r="Q6077" t="s">
        <v>45</v>
      </c>
      <c r="R6077" t="s">
        <v>578</v>
      </c>
      <c r="S6077" t="s">
        <v>1299</v>
      </c>
      <c r="T6077" s="9">
        <v>5.89</v>
      </c>
      <c r="U6077">
        <v>2</v>
      </c>
      <c r="V6077" s="2">
        <v>0.2</v>
      </c>
      <c r="W6077" s="6">
        <v>-1.32</v>
      </c>
      <c r="X6077" s="14">
        <f>AA6077-W6077</f>
        <v>10.744</v>
      </c>
      <c r="Y6077" s="6">
        <f>T6077*U6077</f>
        <v>11.78</v>
      </c>
      <c r="Z6077" s="6">
        <f>Y6077*V6077</f>
        <v>2.3559999999999999</v>
      </c>
      <c r="AA6077" s="6">
        <f t="shared" si="490"/>
        <v>9.4239999999999995</v>
      </c>
    </row>
    <row r="6078" spans="2:27" x14ac:dyDescent="0.3">
      <c r="B6078">
        <v>6075</v>
      </c>
      <c r="C6078" t="s">
        <v>8672</v>
      </c>
      <c r="D6078" s="1">
        <v>43094</v>
      </c>
      <c r="E6078" s="1">
        <v>43098</v>
      </c>
      <c r="F6078" s="9" t="str">
        <f t="shared" si="494"/>
        <v>4 days</v>
      </c>
      <c r="G6078" t="s">
        <v>49</v>
      </c>
      <c r="H6078" t="s">
        <v>793</v>
      </c>
      <c r="I6078" t="s">
        <v>794</v>
      </c>
      <c r="J6078" t="s">
        <v>40</v>
      </c>
      <c r="K6078" t="s">
        <v>26</v>
      </c>
      <c r="L6078" t="s">
        <v>41</v>
      </c>
      <c r="M6078" t="s">
        <v>42</v>
      </c>
      <c r="N6078">
        <v>90008</v>
      </c>
      <c r="O6078" t="s">
        <v>43</v>
      </c>
      <c r="P6078" t="s">
        <v>5002</v>
      </c>
      <c r="Q6078" t="s">
        <v>45</v>
      </c>
      <c r="R6078" t="s">
        <v>74</v>
      </c>
      <c r="S6078" t="s">
        <v>5003</v>
      </c>
      <c r="T6078" s="9">
        <v>153.55000000000001</v>
      </c>
      <c r="U6078">
        <v>3</v>
      </c>
      <c r="V6078" s="2">
        <v>0.2</v>
      </c>
      <c r="W6078" s="6">
        <v>51.82</v>
      </c>
      <c r="X6078" s="14">
        <f>AA6078-W6078</f>
        <v>316.70000000000005</v>
      </c>
      <c r="Y6078" s="6">
        <f>T6078*U6078</f>
        <v>460.65000000000003</v>
      </c>
      <c r="Z6078" s="6">
        <f>Y6078*V6078</f>
        <v>92.13000000000001</v>
      </c>
      <c r="AA6078" s="6">
        <f t="shared" si="490"/>
        <v>368.52000000000004</v>
      </c>
    </row>
    <row r="6079" spans="2:27" x14ac:dyDescent="0.3">
      <c r="B6079">
        <v>6076</v>
      </c>
      <c r="C6079" t="s">
        <v>8672</v>
      </c>
      <c r="D6079" s="1">
        <v>43094</v>
      </c>
      <c r="E6079" s="1">
        <v>43098</v>
      </c>
      <c r="F6079" s="9" t="str">
        <f t="shared" si="494"/>
        <v>4 days</v>
      </c>
      <c r="G6079" t="s">
        <v>49</v>
      </c>
      <c r="H6079" t="s">
        <v>793</v>
      </c>
      <c r="I6079" t="s">
        <v>794</v>
      </c>
      <c r="J6079" t="s">
        <v>40</v>
      </c>
      <c r="K6079" t="s">
        <v>26</v>
      </c>
      <c r="L6079" t="s">
        <v>41</v>
      </c>
      <c r="M6079" t="s">
        <v>42</v>
      </c>
      <c r="N6079">
        <v>90008</v>
      </c>
      <c r="O6079" t="s">
        <v>43</v>
      </c>
      <c r="P6079" t="s">
        <v>1098</v>
      </c>
      <c r="Q6079" t="s">
        <v>45</v>
      </c>
      <c r="R6079" t="s">
        <v>58</v>
      </c>
      <c r="S6079" t="s">
        <v>1099</v>
      </c>
      <c r="T6079" s="9">
        <v>270.62</v>
      </c>
      <c r="U6079">
        <v>2</v>
      </c>
      <c r="V6079" s="2">
        <v>0</v>
      </c>
      <c r="W6079" s="6">
        <v>2.71</v>
      </c>
      <c r="X6079" s="14">
        <f>AA6079-W6079</f>
        <v>538.53</v>
      </c>
      <c r="Y6079" s="6">
        <f>T6079*U6079</f>
        <v>541.24</v>
      </c>
      <c r="Z6079" s="6">
        <f>Y6079*V6079</f>
        <v>0</v>
      </c>
      <c r="AA6079" s="6">
        <f t="shared" si="490"/>
        <v>541.24</v>
      </c>
    </row>
    <row r="6080" spans="2:27" x14ac:dyDescent="0.3">
      <c r="B6080">
        <v>6077</v>
      </c>
      <c r="C6080" t="s">
        <v>8673</v>
      </c>
      <c r="D6080" s="1">
        <v>42378</v>
      </c>
      <c r="E6080" s="1">
        <v>42560</v>
      </c>
      <c r="F6080" s="9" t="str">
        <f t="shared" si="494"/>
        <v>182 days</v>
      </c>
      <c r="G6080" t="s">
        <v>49</v>
      </c>
      <c r="H6080" t="s">
        <v>2572</v>
      </c>
      <c r="I6080" t="s">
        <v>2573</v>
      </c>
      <c r="J6080" t="s">
        <v>25</v>
      </c>
      <c r="K6080" t="s">
        <v>26</v>
      </c>
      <c r="L6080" t="s">
        <v>265</v>
      </c>
      <c r="M6080" t="s">
        <v>266</v>
      </c>
      <c r="N6080">
        <v>10011</v>
      </c>
      <c r="O6080" t="s">
        <v>147</v>
      </c>
      <c r="P6080" t="s">
        <v>1849</v>
      </c>
      <c r="Q6080" t="s">
        <v>70</v>
      </c>
      <c r="R6080" t="s">
        <v>160</v>
      </c>
      <c r="S6080" t="s">
        <v>1850</v>
      </c>
      <c r="T6080" s="9">
        <v>468.9</v>
      </c>
      <c r="U6080">
        <v>6</v>
      </c>
      <c r="V6080" s="2">
        <v>0</v>
      </c>
      <c r="W6080" s="6">
        <v>206.32</v>
      </c>
      <c r="X6080" s="14">
        <f>AA6080-W6080</f>
        <v>2607.0799999999995</v>
      </c>
      <c r="Y6080" s="6">
        <f>T6080*U6080</f>
        <v>2813.3999999999996</v>
      </c>
      <c r="Z6080" s="6">
        <f>Y6080*V6080</f>
        <v>0</v>
      </c>
      <c r="AA6080" s="6">
        <f t="shared" si="490"/>
        <v>2813.3999999999996</v>
      </c>
    </row>
    <row r="6081" spans="2:27" x14ac:dyDescent="0.3">
      <c r="B6081">
        <v>6078</v>
      </c>
      <c r="C6081" t="s">
        <v>8673</v>
      </c>
      <c r="D6081" s="1">
        <v>42378</v>
      </c>
      <c r="E6081" s="1">
        <v>42560</v>
      </c>
      <c r="F6081" s="9" t="str">
        <f t="shared" si="494"/>
        <v>182 days</v>
      </c>
      <c r="G6081" t="s">
        <v>49</v>
      </c>
      <c r="H6081" t="s">
        <v>2572</v>
      </c>
      <c r="I6081" t="s">
        <v>2573</v>
      </c>
      <c r="J6081" t="s">
        <v>25</v>
      </c>
      <c r="K6081" t="s">
        <v>26</v>
      </c>
      <c r="L6081" t="s">
        <v>265</v>
      </c>
      <c r="M6081" t="s">
        <v>266</v>
      </c>
      <c r="N6081">
        <v>10011</v>
      </c>
      <c r="O6081" t="s">
        <v>147</v>
      </c>
      <c r="P6081" t="s">
        <v>6517</v>
      </c>
      <c r="Q6081" t="s">
        <v>70</v>
      </c>
      <c r="R6081" t="s">
        <v>160</v>
      </c>
      <c r="S6081" t="s">
        <v>6518</v>
      </c>
      <c r="T6081" s="9">
        <v>72.48</v>
      </c>
      <c r="U6081">
        <v>2</v>
      </c>
      <c r="V6081" s="2">
        <v>0</v>
      </c>
      <c r="W6081" s="6">
        <v>30.44</v>
      </c>
      <c r="X6081" s="14">
        <f>AA6081-W6081</f>
        <v>114.52000000000001</v>
      </c>
      <c r="Y6081" s="6">
        <f>T6081*U6081</f>
        <v>144.96</v>
      </c>
      <c r="Z6081" s="6">
        <f>Y6081*V6081</f>
        <v>0</v>
      </c>
      <c r="AA6081" s="6">
        <f t="shared" si="490"/>
        <v>144.96</v>
      </c>
    </row>
    <row r="6082" spans="2:27" x14ac:dyDescent="0.3">
      <c r="B6082">
        <v>6079</v>
      </c>
      <c r="C6082" t="s">
        <v>8673</v>
      </c>
      <c r="D6082" s="1">
        <v>42378</v>
      </c>
      <c r="E6082" s="1">
        <v>42560</v>
      </c>
      <c r="F6082" s="9" t="str">
        <f t="shared" si="494"/>
        <v>182 days</v>
      </c>
      <c r="G6082" t="s">
        <v>49</v>
      </c>
      <c r="H6082" t="s">
        <v>2572</v>
      </c>
      <c r="I6082" t="s">
        <v>2573</v>
      </c>
      <c r="J6082" t="s">
        <v>25</v>
      </c>
      <c r="K6082" t="s">
        <v>26</v>
      </c>
      <c r="L6082" t="s">
        <v>265</v>
      </c>
      <c r="M6082" t="s">
        <v>266</v>
      </c>
      <c r="N6082">
        <v>10011</v>
      </c>
      <c r="O6082" t="s">
        <v>147</v>
      </c>
      <c r="P6082" t="s">
        <v>1953</v>
      </c>
      <c r="Q6082" t="s">
        <v>45</v>
      </c>
      <c r="R6082" t="s">
        <v>578</v>
      </c>
      <c r="S6082" t="s">
        <v>1954</v>
      </c>
      <c r="T6082" s="9">
        <v>10.95</v>
      </c>
      <c r="U6082">
        <v>3</v>
      </c>
      <c r="V6082" s="2">
        <v>0</v>
      </c>
      <c r="W6082" s="6">
        <v>3.29</v>
      </c>
      <c r="X6082" s="14">
        <f>AA6082-W6082</f>
        <v>29.559999999999995</v>
      </c>
      <c r="Y6082" s="6">
        <f>T6082*U6082</f>
        <v>32.849999999999994</v>
      </c>
      <c r="Z6082" s="6">
        <f>Y6082*V6082</f>
        <v>0</v>
      </c>
      <c r="AA6082" s="6">
        <f t="shared" si="490"/>
        <v>32.849999999999994</v>
      </c>
    </row>
    <row r="6083" spans="2:27" x14ac:dyDescent="0.3">
      <c r="B6083">
        <v>6080</v>
      </c>
      <c r="C6083" t="s">
        <v>8673</v>
      </c>
      <c r="D6083" s="1">
        <v>42378</v>
      </c>
      <c r="E6083" s="1">
        <v>42560</v>
      </c>
      <c r="F6083" s="9" t="str">
        <f t="shared" si="494"/>
        <v>182 days</v>
      </c>
      <c r="G6083" t="s">
        <v>49</v>
      </c>
      <c r="H6083" t="s">
        <v>2572</v>
      </c>
      <c r="I6083" t="s">
        <v>2573</v>
      </c>
      <c r="J6083" t="s">
        <v>25</v>
      </c>
      <c r="K6083" t="s">
        <v>26</v>
      </c>
      <c r="L6083" t="s">
        <v>265</v>
      </c>
      <c r="M6083" t="s">
        <v>266</v>
      </c>
      <c r="N6083">
        <v>10011</v>
      </c>
      <c r="O6083" t="s">
        <v>147</v>
      </c>
      <c r="P6083" t="s">
        <v>1718</v>
      </c>
      <c r="Q6083" t="s">
        <v>31</v>
      </c>
      <c r="R6083" t="s">
        <v>64</v>
      </c>
      <c r="S6083" t="s">
        <v>1719</v>
      </c>
      <c r="T6083" s="9">
        <v>191.82</v>
      </c>
      <c r="U6083">
        <v>3</v>
      </c>
      <c r="V6083" s="2">
        <v>0</v>
      </c>
      <c r="W6083" s="6">
        <v>61.38</v>
      </c>
      <c r="X6083" s="14">
        <f>AA6083-W6083</f>
        <v>514.08000000000004</v>
      </c>
      <c r="Y6083" s="6">
        <f>T6083*U6083</f>
        <v>575.46</v>
      </c>
      <c r="Z6083" s="6">
        <f>Y6083*V6083</f>
        <v>0</v>
      </c>
      <c r="AA6083" s="6">
        <f t="shared" si="490"/>
        <v>575.46</v>
      </c>
    </row>
    <row r="6084" spans="2:27" x14ac:dyDescent="0.3">
      <c r="B6084">
        <v>6081</v>
      </c>
      <c r="C6084" t="s">
        <v>8674</v>
      </c>
      <c r="D6084" s="1">
        <v>42863</v>
      </c>
      <c r="E6084" s="1">
        <v>42955</v>
      </c>
      <c r="F6084" s="9" t="str">
        <f t="shared" si="494"/>
        <v>92 days</v>
      </c>
      <c r="G6084" t="s">
        <v>187</v>
      </c>
      <c r="H6084" t="s">
        <v>1070</v>
      </c>
      <c r="I6084" t="s">
        <v>1071</v>
      </c>
      <c r="J6084" t="s">
        <v>101</v>
      </c>
      <c r="K6084" t="s">
        <v>26</v>
      </c>
      <c r="L6084" t="s">
        <v>183</v>
      </c>
      <c r="M6084" t="s">
        <v>103</v>
      </c>
      <c r="N6084">
        <v>77070</v>
      </c>
      <c r="O6084" t="s">
        <v>104</v>
      </c>
      <c r="P6084" t="s">
        <v>4915</v>
      </c>
      <c r="Q6084" t="s">
        <v>45</v>
      </c>
      <c r="R6084" t="s">
        <v>58</v>
      </c>
      <c r="S6084" t="s">
        <v>4916</v>
      </c>
      <c r="T6084" s="9">
        <v>151.06</v>
      </c>
      <c r="U6084">
        <v>9</v>
      </c>
      <c r="V6084" s="2">
        <v>0.2</v>
      </c>
      <c r="W6084" s="6">
        <v>7.55</v>
      </c>
      <c r="X6084" s="14">
        <f>AA6084-W6084</f>
        <v>1080.0820000000001</v>
      </c>
      <c r="Y6084" s="6">
        <f>T6084*U6084</f>
        <v>1359.54</v>
      </c>
      <c r="Z6084" s="6">
        <f>Y6084*V6084</f>
        <v>271.90800000000002</v>
      </c>
      <c r="AA6084" s="6">
        <f t="shared" si="490"/>
        <v>1087.6320000000001</v>
      </c>
    </row>
    <row r="6085" spans="2:27" x14ac:dyDescent="0.3">
      <c r="B6085">
        <v>6082</v>
      </c>
      <c r="C6085" t="s">
        <v>8675</v>
      </c>
      <c r="D6085" s="1">
        <v>41688</v>
      </c>
      <c r="E6085" s="1">
        <v>41688</v>
      </c>
      <c r="F6085" s="9" t="str">
        <f t="shared" si="494"/>
        <v>0 days</v>
      </c>
      <c r="G6085" t="s">
        <v>1292</v>
      </c>
      <c r="H6085" t="s">
        <v>1557</v>
      </c>
      <c r="I6085" t="s">
        <v>1558</v>
      </c>
      <c r="J6085" t="s">
        <v>25</v>
      </c>
      <c r="K6085" t="s">
        <v>26</v>
      </c>
      <c r="L6085" t="s">
        <v>4888</v>
      </c>
      <c r="M6085" t="s">
        <v>103</v>
      </c>
      <c r="N6085">
        <v>79424</v>
      </c>
      <c r="O6085" t="s">
        <v>104</v>
      </c>
      <c r="P6085" t="s">
        <v>7033</v>
      </c>
      <c r="Q6085" t="s">
        <v>31</v>
      </c>
      <c r="R6085" t="s">
        <v>64</v>
      </c>
      <c r="S6085" t="s">
        <v>7034</v>
      </c>
      <c r="T6085" s="9">
        <v>25.16</v>
      </c>
      <c r="U6085">
        <v>5</v>
      </c>
      <c r="V6085" s="2">
        <v>0.6</v>
      </c>
      <c r="W6085" s="6">
        <v>-11.32</v>
      </c>
      <c r="X6085" s="14">
        <f>AA6085-W6085</f>
        <v>61.640000000000008</v>
      </c>
      <c r="Y6085" s="6">
        <f>T6085*U6085</f>
        <v>125.8</v>
      </c>
      <c r="Z6085" s="6">
        <f>Y6085*V6085</f>
        <v>75.47999999999999</v>
      </c>
      <c r="AA6085" s="6">
        <f t="shared" ref="AA6085:AA6148" si="495">Y6085-Z6085</f>
        <v>50.320000000000007</v>
      </c>
    </row>
    <row r="6086" spans="2:27" x14ac:dyDescent="0.3">
      <c r="B6086">
        <v>6083</v>
      </c>
      <c r="C6086" t="s">
        <v>8676</v>
      </c>
      <c r="D6086" s="1">
        <v>42696</v>
      </c>
      <c r="E6086" s="1">
        <v>42701</v>
      </c>
      <c r="F6086" s="9" t="str">
        <f t="shared" si="494"/>
        <v>5 days</v>
      </c>
      <c r="G6086" t="s">
        <v>49</v>
      </c>
      <c r="H6086" t="s">
        <v>1649</v>
      </c>
      <c r="I6086" t="s">
        <v>1650</v>
      </c>
      <c r="J6086" t="s">
        <v>25</v>
      </c>
      <c r="K6086" t="s">
        <v>26</v>
      </c>
      <c r="L6086" t="s">
        <v>183</v>
      </c>
      <c r="M6086" t="s">
        <v>103</v>
      </c>
      <c r="N6086">
        <v>77095</v>
      </c>
      <c r="O6086" t="s">
        <v>104</v>
      </c>
      <c r="P6086" t="s">
        <v>6384</v>
      </c>
      <c r="Q6086" t="s">
        <v>45</v>
      </c>
      <c r="R6086" t="s">
        <v>74</v>
      </c>
      <c r="S6086" t="s">
        <v>6385</v>
      </c>
      <c r="T6086" s="9">
        <v>6.22</v>
      </c>
      <c r="U6086">
        <v>6</v>
      </c>
      <c r="V6086" s="2">
        <v>0.8</v>
      </c>
      <c r="W6086" s="6">
        <v>-9.6300000000000008</v>
      </c>
      <c r="X6086" s="14">
        <f>AA6086-W6086</f>
        <v>17.094000000000001</v>
      </c>
      <c r="Y6086" s="6">
        <f>T6086*U6086</f>
        <v>37.32</v>
      </c>
      <c r="Z6086" s="6">
        <f>Y6086*V6086</f>
        <v>29.856000000000002</v>
      </c>
      <c r="AA6086" s="6">
        <f t="shared" si="495"/>
        <v>7.4639999999999986</v>
      </c>
    </row>
    <row r="6087" spans="2:27" x14ac:dyDescent="0.3">
      <c r="B6087">
        <v>6084</v>
      </c>
      <c r="C6087" t="s">
        <v>8676</v>
      </c>
      <c r="D6087" s="1">
        <v>42696</v>
      </c>
      <c r="E6087" s="1">
        <v>42701</v>
      </c>
      <c r="F6087" s="9" t="str">
        <f t="shared" si="494"/>
        <v>5 days</v>
      </c>
      <c r="G6087" t="s">
        <v>49</v>
      </c>
      <c r="H6087" t="s">
        <v>1649</v>
      </c>
      <c r="I6087" t="s">
        <v>1650</v>
      </c>
      <c r="J6087" t="s">
        <v>25</v>
      </c>
      <c r="K6087" t="s">
        <v>26</v>
      </c>
      <c r="L6087" t="s">
        <v>183</v>
      </c>
      <c r="M6087" t="s">
        <v>103</v>
      </c>
      <c r="N6087">
        <v>77095</v>
      </c>
      <c r="O6087" t="s">
        <v>104</v>
      </c>
      <c r="P6087" t="s">
        <v>7104</v>
      </c>
      <c r="Q6087" t="s">
        <v>45</v>
      </c>
      <c r="R6087" t="s">
        <v>67</v>
      </c>
      <c r="S6087" t="s">
        <v>7105</v>
      </c>
      <c r="T6087" s="9">
        <v>23.62</v>
      </c>
      <c r="U6087">
        <v>9</v>
      </c>
      <c r="V6087" s="2">
        <v>0.2</v>
      </c>
      <c r="W6087" s="6">
        <v>2.66</v>
      </c>
      <c r="X6087" s="14">
        <f>AA6087-W6087</f>
        <v>167.40400000000002</v>
      </c>
      <c r="Y6087" s="6">
        <f>T6087*U6087</f>
        <v>212.58</v>
      </c>
      <c r="Z6087" s="6">
        <f>Y6087*V6087</f>
        <v>42.516000000000005</v>
      </c>
      <c r="AA6087" s="6">
        <f t="shared" si="495"/>
        <v>170.06400000000002</v>
      </c>
    </row>
    <row r="6088" spans="2:27" x14ac:dyDescent="0.3">
      <c r="B6088">
        <v>6085</v>
      </c>
      <c r="C6088" t="s">
        <v>8676</v>
      </c>
      <c r="D6088" s="1">
        <v>42696</v>
      </c>
      <c r="E6088" s="1">
        <v>42701</v>
      </c>
      <c r="F6088" s="9" t="str">
        <f t="shared" si="494"/>
        <v>5 days</v>
      </c>
      <c r="G6088" t="s">
        <v>49</v>
      </c>
      <c r="H6088" t="s">
        <v>1649</v>
      </c>
      <c r="I6088" t="s">
        <v>1650</v>
      </c>
      <c r="J6088" t="s">
        <v>25</v>
      </c>
      <c r="K6088" t="s">
        <v>26</v>
      </c>
      <c r="L6088" t="s">
        <v>183</v>
      </c>
      <c r="M6088" t="s">
        <v>103</v>
      </c>
      <c r="N6088">
        <v>77095</v>
      </c>
      <c r="O6088" t="s">
        <v>104</v>
      </c>
      <c r="P6088" t="s">
        <v>5670</v>
      </c>
      <c r="Q6088" t="s">
        <v>70</v>
      </c>
      <c r="R6088" t="s">
        <v>160</v>
      </c>
      <c r="S6088" t="s">
        <v>5671</v>
      </c>
      <c r="T6088" s="9">
        <v>24.03</v>
      </c>
      <c r="U6088">
        <v>2</v>
      </c>
      <c r="V6088" s="2">
        <v>0.2</v>
      </c>
      <c r="W6088" s="6">
        <v>-0.6</v>
      </c>
      <c r="X6088" s="14">
        <f>AA6088-W6088</f>
        <v>39.048000000000002</v>
      </c>
      <c r="Y6088" s="6">
        <f>T6088*U6088</f>
        <v>48.06</v>
      </c>
      <c r="Z6088" s="6">
        <f>Y6088*V6088</f>
        <v>9.6120000000000019</v>
      </c>
      <c r="AA6088" s="6">
        <f t="shared" si="495"/>
        <v>38.448</v>
      </c>
    </row>
    <row r="6089" spans="2:27" x14ac:dyDescent="0.3">
      <c r="B6089">
        <v>6086</v>
      </c>
      <c r="C6089" t="s">
        <v>8676</v>
      </c>
      <c r="D6089" s="1">
        <v>42696</v>
      </c>
      <c r="E6089" s="1">
        <v>42701</v>
      </c>
      <c r="F6089" s="9" t="str">
        <f t="shared" si="494"/>
        <v>5 days</v>
      </c>
      <c r="G6089" t="s">
        <v>49</v>
      </c>
      <c r="H6089" t="s">
        <v>1649</v>
      </c>
      <c r="I6089" t="s">
        <v>1650</v>
      </c>
      <c r="J6089" t="s">
        <v>25</v>
      </c>
      <c r="K6089" t="s">
        <v>26</v>
      </c>
      <c r="L6089" t="s">
        <v>183</v>
      </c>
      <c r="M6089" t="s">
        <v>103</v>
      </c>
      <c r="N6089">
        <v>77095</v>
      </c>
      <c r="O6089" t="s">
        <v>104</v>
      </c>
      <c r="P6089" t="s">
        <v>3719</v>
      </c>
      <c r="Q6089" t="s">
        <v>45</v>
      </c>
      <c r="R6089" t="s">
        <v>46</v>
      </c>
      <c r="S6089" t="s">
        <v>3720</v>
      </c>
      <c r="T6089" s="9">
        <v>2.09</v>
      </c>
      <c r="U6089">
        <v>1</v>
      </c>
      <c r="V6089" s="2">
        <v>0.2</v>
      </c>
      <c r="W6089" s="6">
        <v>0.68</v>
      </c>
      <c r="X6089" s="14">
        <f>AA6089-W6089</f>
        <v>0.99199999999999988</v>
      </c>
      <c r="Y6089" s="6">
        <f>T6089*U6089</f>
        <v>2.09</v>
      </c>
      <c r="Z6089" s="6">
        <f>Y6089*V6089</f>
        <v>0.41799999999999998</v>
      </c>
      <c r="AA6089" s="6">
        <f t="shared" si="495"/>
        <v>1.6719999999999999</v>
      </c>
    </row>
    <row r="6090" spans="2:27" x14ac:dyDescent="0.3">
      <c r="B6090">
        <v>6087</v>
      </c>
      <c r="C6090" t="s">
        <v>8676</v>
      </c>
      <c r="D6090" s="1">
        <v>42696</v>
      </c>
      <c r="E6090" s="1">
        <v>42701</v>
      </c>
      <c r="F6090" s="9" t="str">
        <f t="shared" si="494"/>
        <v>5 days</v>
      </c>
      <c r="G6090" t="s">
        <v>49</v>
      </c>
      <c r="H6090" t="s">
        <v>1649</v>
      </c>
      <c r="I6090" t="s">
        <v>1650</v>
      </c>
      <c r="J6090" t="s">
        <v>25</v>
      </c>
      <c r="K6090" t="s">
        <v>26</v>
      </c>
      <c r="L6090" t="s">
        <v>183</v>
      </c>
      <c r="M6090" t="s">
        <v>103</v>
      </c>
      <c r="N6090">
        <v>77095</v>
      </c>
      <c r="O6090" t="s">
        <v>104</v>
      </c>
      <c r="P6090" t="s">
        <v>5751</v>
      </c>
      <c r="Q6090" t="s">
        <v>45</v>
      </c>
      <c r="R6090" t="s">
        <v>74</v>
      </c>
      <c r="S6090" t="s">
        <v>5752</v>
      </c>
      <c r="T6090" s="9">
        <v>4.49</v>
      </c>
      <c r="U6090">
        <v>6</v>
      </c>
      <c r="V6090" s="2">
        <v>0.8</v>
      </c>
      <c r="W6090" s="6">
        <v>-6.73</v>
      </c>
      <c r="X6090" s="14">
        <f>AA6090-W6090</f>
        <v>12.117999999999999</v>
      </c>
      <c r="Y6090" s="6">
        <f>T6090*U6090</f>
        <v>26.94</v>
      </c>
      <c r="Z6090" s="6">
        <f>Y6090*V6090</f>
        <v>21.552000000000003</v>
      </c>
      <c r="AA6090" s="6">
        <f t="shared" si="495"/>
        <v>5.3879999999999981</v>
      </c>
    </row>
    <row r="6091" spans="2:27" x14ac:dyDescent="0.3">
      <c r="B6091">
        <v>6088</v>
      </c>
      <c r="C6091" t="s">
        <v>8677</v>
      </c>
      <c r="D6091" s="1">
        <v>42352</v>
      </c>
      <c r="E6091" s="1">
        <v>42356</v>
      </c>
      <c r="F6091" s="9" t="str">
        <f t="shared" si="494"/>
        <v>4 days</v>
      </c>
      <c r="G6091" t="s">
        <v>49</v>
      </c>
      <c r="H6091" t="s">
        <v>155</v>
      </c>
      <c r="I6091" t="s">
        <v>156</v>
      </c>
      <c r="J6091" t="s">
        <v>25</v>
      </c>
      <c r="K6091" t="s">
        <v>26</v>
      </c>
      <c r="L6091" t="s">
        <v>1715</v>
      </c>
      <c r="M6091" t="s">
        <v>42</v>
      </c>
      <c r="N6091">
        <v>92627</v>
      </c>
      <c r="O6091" t="s">
        <v>43</v>
      </c>
      <c r="P6091" t="s">
        <v>923</v>
      </c>
      <c r="Q6091" t="s">
        <v>31</v>
      </c>
      <c r="R6091" t="s">
        <v>64</v>
      </c>
      <c r="S6091" t="s">
        <v>924</v>
      </c>
      <c r="T6091" s="9">
        <v>29.22</v>
      </c>
      <c r="U6091">
        <v>3</v>
      </c>
      <c r="V6091" s="2">
        <v>0</v>
      </c>
      <c r="W6091" s="6">
        <v>12.86</v>
      </c>
      <c r="X6091" s="14">
        <f>AA6091-W6091</f>
        <v>74.8</v>
      </c>
      <c r="Y6091" s="6">
        <f>T6091*U6091</f>
        <v>87.66</v>
      </c>
      <c r="Z6091" s="6">
        <f>Y6091*V6091</f>
        <v>0</v>
      </c>
      <c r="AA6091" s="6">
        <f t="shared" si="495"/>
        <v>87.66</v>
      </c>
    </row>
    <row r="6092" spans="2:27" x14ac:dyDescent="0.3">
      <c r="B6092">
        <v>6089</v>
      </c>
      <c r="C6092" t="s">
        <v>8678</v>
      </c>
      <c r="D6092" s="1">
        <v>42168</v>
      </c>
      <c r="E6092" s="1">
        <v>42172</v>
      </c>
      <c r="F6092" s="9" t="str">
        <f t="shared" si="494"/>
        <v>4 days</v>
      </c>
      <c r="G6092" t="s">
        <v>49</v>
      </c>
      <c r="H6092" t="s">
        <v>4619</v>
      </c>
      <c r="I6092" t="s">
        <v>4620</v>
      </c>
      <c r="J6092" t="s">
        <v>40</v>
      </c>
      <c r="K6092" t="s">
        <v>26</v>
      </c>
      <c r="L6092" t="s">
        <v>3268</v>
      </c>
      <c r="M6092" t="s">
        <v>1274</v>
      </c>
      <c r="N6092">
        <v>30076</v>
      </c>
      <c r="O6092" t="s">
        <v>29</v>
      </c>
      <c r="P6092" t="s">
        <v>2648</v>
      </c>
      <c r="Q6092" t="s">
        <v>45</v>
      </c>
      <c r="R6092" t="s">
        <v>89</v>
      </c>
      <c r="S6092" t="s">
        <v>2649</v>
      </c>
      <c r="T6092" s="9">
        <v>6.48</v>
      </c>
      <c r="U6092">
        <v>1</v>
      </c>
      <c r="V6092" s="2">
        <v>0</v>
      </c>
      <c r="W6092" s="6">
        <v>3.11</v>
      </c>
      <c r="X6092" s="14">
        <f>AA6092-W6092</f>
        <v>3.3700000000000006</v>
      </c>
      <c r="Y6092" s="6">
        <f>T6092*U6092</f>
        <v>6.48</v>
      </c>
      <c r="Z6092" s="6">
        <f>Y6092*V6092</f>
        <v>0</v>
      </c>
      <c r="AA6092" s="6">
        <f t="shared" si="495"/>
        <v>6.48</v>
      </c>
    </row>
    <row r="6093" spans="2:27" x14ac:dyDescent="0.3">
      <c r="B6093">
        <v>6090</v>
      </c>
      <c r="C6093" t="s">
        <v>8679</v>
      </c>
      <c r="D6093" s="1">
        <v>43097</v>
      </c>
      <c r="E6093" s="1">
        <v>43100</v>
      </c>
      <c r="F6093" s="9" t="str">
        <f t="shared" si="494"/>
        <v>3 days</v>
      </c>
      <c r="G6093" t="s">
        <v>22</v>
      </c>
      <c r="H6093" t="s">
        <v>2754</v>
      </c>
      <c r="I6093" t="s">
        <v>2755</v>
      </c>
      <c r="J6093" t="s">
        <v>40</v>
      </c>
      <c r="K6093" t="s">
        <v>26</v>
      </c>
      <c r="L6093" t="s">
        <v>7998</v>
      </c>
      <c r="M6093" t="s">
        <v>456</v>
      </c>
      <c r="N6093">
        <v>80538</v>
      </c>
      <c r="O6093" t="s">
        <v>43</v>
      </c>
      <c r="P6093" t="s">
        <v>3580</v>
      </c>
      <c r="Q6093" t="s">
        <v>45</v>
      </c>
      <c r="R6093" t="s">
        <v>74</v>
      </c>
      <c r="S6093" t="s">
        <v>3581</v>
      </c>
      <c r="T6093" s="9">
        <v>1.19</v>
      </c>
      <c r="U6093">
        <v>2</v>
      </c>
      <c r="V6093" s="2">
        <v>0.7</v>
      </c>
      <c r="W6093" s="6">
        <v>-0.99</v>
      </c>
      <c r="X6093" s="14">
        <f>AA6093-W6093</f>
        <v>1.704</v>
      </c>
      <c r="Y6093" s="6">
        <f>T6093*U6093</f>
        <v>2.38</v>
      </c>
      <c r="Z6093" s="6">
        <f>Y6093*V6093</f>
        <v>1.6659999999999999</v>
      </c>
      <c r="AA6093" s="6">
        <f t="shared" si="495"/>
        <v>0.71399999999999997</v>
      </c>
    </row>
    <row r="6094" spans="2:27" x14ac:dyDescent="0.3">
      <c r="B6094">
        <v>6091</v>
      </c>
      <c r="C6094" t="s">
        <v>8680</v>
      </c>
      <c r="D6094" s="1">
        <v>42998</v>
      </c>
      <c r="E6094" s="1">
        <v>43004</v>
      </c>
      <c r="F6094" s="9" t="str">
        <f t="shared" si="494"/>
        <v>6 days</v>
      </c>
      <c r="G6094" t="s">
        <v>49</v>
      </c>
      <c r="H6094" t="s">
        <v>2308</v>
      </c>
      <c r="I6094" t="s">
        <v>2309</v>
      </c>
      <c r="J6094" t="s">
        <v>25</v>
      </c>
      <c r="K6094" t="s">
        <v>26</v>
      </c>
      <c r="L6094" t="s">
        <v>265</v>
      </c>
      <c r="M6094" t="s">
        <v>266</v>
      </c>
      <c r="N6094">
        <v>10035</v>
      </c>
      <c r="O6094" t="s">
        <v>147</v>
      </c>
      <c r="P6094" t="s">
        <v>3629</v>
      </c>
      <c r="Q6094" t="s">
        <v>31</v>
      </c>
      <c r="R6094" t="s">
        <v>35</v>
      </c>
      <c r="S6094" t="s">
        <v>3630</v>
      </c>
      <c r="T6094" s="9">
        <v>272.64999999999998</v>
      </c>
      <c r="U6094">
        <v>3</v>
      </c>
      <c r="V6094" s="2">
        <v>0.1</v>
      </c>
      <c r="W6094" s="6">
        <v>18.18</v>
      </c>
      <c r="X6094" s="14">
        <f>AA6094-W6094</f>
        <v>717.97500000000002</v>
      </c>
      <c r="Y6094" s="6">
        <f>T6094*U6094</f>
        <v>817.94999999999993</v>
      </c>
      <c r="Z6094" s="6">
        <f>Y6094*V6094</f>
        <v>81.795000000000002</v>
      </c>
      <c r="AA6094" s="6">
        <f t="shared" si="495"/>
        <v>736.15499999999997</v>
      </c>
    </row>
    <row r="6095" spans="2:27" x14ac:dyDescent="0.3">
      <c r="B6095">
        <v>6092</v>
      </c>
      <c r="C6095" t="s">
        <v>8680</v>
      </c>
      <c r="D6095" s="1">
        <v>42998</v>
      </c>
      <c r="E6095" s="1">
        <v>43004</v>
      </c>
      <c r="F6095" s="9" t="str">
        <f t="shared" si="494"/>
        <v>6 days</v>
      </c>
      <c r="G6095" t="s">
        <v>49</v>
      </c>
      <c r="H6095" t="s">
        <v>2308</v>
      </c>
      <c r="I6095" t="s">
        <v>2309</v>
      </c>
      <c r="J6095" t="s">
        <v>25</v>
      </c>
      <c r="K6095" t="s">
        <v>26</v>
      </c>
      <c r="L6095" t="s">
        <v>265</v>
      </c>
      <c r="M6095" t="s">
        <v>266</v>
      </c>
      <c r="N6095">
        <v>10035</v>
      </c>
      <c r="O6095" t="s">
        <v>147</v>
      </c>
      <c r="P6095" t="s">
        <v>8681</v>
      </c>
      <c r="Q6095" t="s">
        <v>70</v>
      </c>
      <c r="R6095" t="s">
        <v>160</v>
      </c>
      <c r="S6095" t="s">
        <v>8682</v>
      </c>
      <c r="T6095" s="9">
        <v>212.8</v>
      </c>
      <c r="U6095">
        <v>2</v>
      </c>
      <c r="V6095" s="2">
        <v>0</v>
      </c>
      <c r="W6095" s="6">
        <v>95.76</v>
      </c>
      <c r="X6095" s="14">
        <f>AA6095-W6095</f>
        <v>329.84000000000003</v>
      </c>
      <c r="Y6095" s="6">
        <f>T6095*U6095</f>
        <v>425.6</v>
      </c>
      <c r="Z6095" s="6">
        <f>Y6095*V6095</f>
        <v>0</v>
      </c>
      <c r="AA6095" s="6">
        <f t="shared" si="495"/>
        <v>425.6</v>
      </c>
    </row>
    <row r="6096" spans="2:27" x14ac:dyDescent="0.3">
      <c r="B6096">
        <v>6093</v>
      </c>
      <c r="C6096" t="s">
        <v>8680</v>
      </c>
      <c r="D6096" s="1">
        <v>42998</v>
      </c>
      <c r="E6096" s="1">
        <v>43004</v>
      </c>
      <c r="F6096" s="9" t="str">
        <f t="shared" si="494"/>
        <v>6 days</v>
      </c>
      <c r="G6096" t="s">
        <v>49</v>
      </c>
      <c r="H6096" t="s">
        <v>2308</v>
      </c>
      <c r="I6096" t="s">
        <v>2309</v>
      </c>
      <c r="J6096" t="s">
        <v>25</v>
      </c>
      <c r="K6096" t="s">
        <v>26</v>
      </c>
      <c r="L6096" t="s">
        <v>265</v>
      </c>
      <c r="M6096" t="s">
        <v>266</v>
      </c>
      <c r="N6096">
        <v>10035</v>
      </c>
      <c r="O6096" t="s">
        <v>147</v>
      </c>
      <c r="P6096" t="s">
        <v>7566</v>
      </c>
      <c r="Q6096" t="s">
        <v>45</v>
      </c>
      <c r="R6096" t="s">
        <v>89</v>
      </c>
      <c r="S6096" t="s">
        <v>7567</v>
      </c>
      <c r="T6096" s="9">
        <v>38.520000000000003</v>
      </c>
      <c r="U6096">
        <v>9</v>
      </c>
      <c r="V6096" s="2">
        <v>0</v>
      </c>
      <c r="W6096" s="6">
        <v>18.100000000000001</v>
      </c>
      <c r="X6096" s="14">
        <f>AA6096-W6096</f>
        <v>328.58</v>
      </c>
      <c r="Y6096" s="6">
        <f>T6096*U6096</f>
        <v>346.68</v>
      </c>
      <c r="Z6096" s="6">
        <f>Y6096*V6096</f>
        <v>0</v>
      </c>
      <c r="AA6096" s="6">
        <f t="shared" si="495"/>
        <v>346.68</v>
      </c>
    </row>
    <row r="6097" spans="2:27" x14ac:dyDescent="0.3">
      <c r="B6097">
        <v>6094</v>
      </c>
      <c r="C6097" t="s">
        <v>8680</v>
      </c>
      <c r="D6097" s="1">
        <v>42998</v>
      </c>
      <c r="E6097" s="1">
        <v>43004</v>
      </c>
      <c r="F6097" s="9" t="str">
        <f t="shared" si="494"/>
        <v>6 days</v>
      </c>
      <c r="G6097" t="s">
        <v>49</v>
      </c>
      <c r="H6097" t="s">
        <v>2308</v>
      </c>
      <c r="I6097" t="s">
        <v>2309</v>
      </c>
      <c r="J6097" t="s">
        <v>25</v>
      </c>
      <c r="K6097" t="s">
        <v>26</v>
      </c>
      <c r="L6097" t="s">
        <v>265</v>
      </c>
      <c r="M6097" t="s">
        <v>266</v>
      </c>
      <c r="N6097">
        <v>10035</v>
      </c>
      <c r="O6097" t="s">
        <v>147</v>
      </c>
      <c r="P6097" t="s">
        <v>1858</v>
      </c>
      <c r="Q6097" t="s">
        <v>70</v>
      </c>
      <c r="R6097" t="s">
        <v>160</v>
      </c>
      <c r="S6097" t="s">
        <v>1859</v>
      </c>
      <c r="T6097" s="9">
        <v>72.64</v>
      </c>
      <c r="U6097">
        <v>2</v>
      </c>
      <c r="V6097" s="2">
        <v>0</v>
      </c>
      <c r="W6097" s="6">
        <v>21.79</v>
      </c>
      <c r="X6097" s="14">
        <f>AA6097-W6097</f>
        <v>123.49000000000001</v>
      </c>
      <c r="Y6097" s="6">
        <f>T6097*U6097</f>
        <v>145.28</v>
      </c>
      <c r="Z6097" s="6">
        <f>Y6097*V6097</f>
        <v>0</v>
      </c>
      <c r="AA6097" s="6">
        <f t="shared" si="495"/>
        <v>145.28</v>
      </c>
    </row>
    <row r="6098" spans="2:27" x14ac:dyDescent="0.3">
      <c r="B6098">
        <v>6095</v>
      </c>
      <c r="C6098" t="s">
        <v>8680</v>
      </c>
      <c r="D6098" s="1">
        <v>42998</v>
      </c>
      <c r="E6098" s="1">
        <v>43004</v>
      </c>
      <c r="F6098" s="9" t="str">
        <f t="shared" si="494"/>
        <v>6 days</v>
      </c>
      <c r="G6098" t="s">
        <v>49</v>
      </c>
      <c r="H6098" t="s">
        <v>2308</v>
      </c>
      <c r="I6098" t="s">
        <v>2309</v>
      </c>
      <c r="J6098" t="s">
        <v>25</v>
      </c>
      <c r="K6098" t="s">
        <v>26</v>
      </c>
      <c r="L6098" t="s">
        <v>265</v>
      </c>
      <c r="M6098" t="s">
        <v>266</v>
      </c>
      <c r="N6098">
        <v>10035</v>
      </c>
      <c r="O6098" t="s">
        <v>147</v>
      </c>
      <c r="P6098" t="s">
        <v>348</v>
      </c>
      <c r="Q6098" t="s">
        <v>45</v>
      </c>
      <c r="R6098" t="s">
        <v>58</v>
      </c>
      <c r="S6098" t="s">
        <v>349</v>
      </c>
      <c r="T6098" s="9">
        <v>45.4</v>
      </c>
      <c r="U6098">
        <v>4</v>
      </c>
      <c r="V6098" s="2">
        <v>0</v>
      </c>
      <c r="W6098" s="6">
        <v>12.71</v>
      </c>
      <c r="X6098" s="14">
        <f>AA6098-W6098</f>
        <v>168.89</v>
      </c>
      <c r="Y6098" s="6">
        <f>T6098*U6098</f>
        <v>181.6</v>
      </c>
      <c r="Z6098" s="6">
        <f>Y6098*V6098</f>
        <v>0</v>
      </c>
      <c r="AA6098" s="6">
        <f t="shared" si="495"/>
        <v>181.6</v>
      </c>
    </row>
    <row r="6099" spans="2:27" x14ac:dyDescent="0.3">
      <c r="B6099">
        <v>6096</v>
      </c>
      <c r="C6099" t="s">
        <v>8680</v>
      </c>
      <c r="D6099" s="1">
        <v>42998</v>
      </c>
      <c r="E6099" s="1">
        <v>43004</v>
      </c>
      <c r="F6099" s="9" t="str">
        <f t="shared" si="494"/>
        <v>6 days</v>
      </c>
      <c r="G6099" t="s">
        <v>49</v>
      </c>
      <c r="H6099" t="s">
        <v>2308</v>
      </c>
      <c r="I6099" t="s">
        <v>2309</v>
      </c>
      <c r="J6099" t="s">
        <v>25</v>
      </c>
      <c r="K6099" t="s">
        <v>26</v>
      </c>
      <c r="L6099" t="s">
        <v>265</v>
      </c>
      <c r="M6099" t="s">
        <v>266</v>
      </c>
      <c r="N6099">
        <v>10035</v>
      </c>
      <c r="O6099" t="s">
        <v>147</v>
      </c>
      <c r="P6099" t="s">
        <v>1268</v>
      </c>
      <c r="Q6099" t="s">
        <v>45</v>
      </c>
      <c r="R6099" t="s">
        <v>89</v>
      </c>
      <c r="S6099" t="s">
        <v>1269</v>
      </c>
      <c r="T6099" s="9">
        <v>13.76</v>
      </c>
      <c r="U6099">
        <v>2</v>
      </c>
      <c r="V6099" s="2">
        <v>0</v>
      </c>
      <c r="W6099" s="6">
        <v>6.33</v>
      </c>
      <c r="X6099" s="14">
        <f>AA6099-W6099</f>
        <v>21.189999999999998</v>
      </c>
      <c r="Y6099" s="6">
        <f>T6099*U6099</f>
        <v>27.52</v>
      </c>
      <c r="Z6099" s="6">
        <f>Y6099*V6099</f>
        <v>0</v>
      </c>
      <c r="AA6099" s="6">
        <f t="shared" si="495"/>
        <v>27.52</v>
      </c>
    </row>
    <row r="6100" spans="2:27" x14ac:dyDescent="0.3">
      <c r="B6100">
        <v>6097</v>
      </c>
      <c r="C6100" t="s">
        <v>8680</v>
      </c>
      <c r="D6100" s="1">
        <v>42998</v>
      </c>
      <c r="E6100" s="1">
        <v>43004</v>
      </c>
      <c r="F6100" s="9" t="str">
        <f t="shared" si="494"/>
        <v>6 days</v>
      </c>
      <c r="G6100" t="s">
        <v>49</v>
      </c>
      <c r="H6100" t="s">
        <v>2308</v>
      </c>
      <c r="I6100" t="s">
        <v>2309</v>
      </c>
      <c r="J6100" t="s">
        <v>25</v>
      </c>
      <c r="K6100" t="s">
        <v>26</v>
      </c>
      <c r="L6100" t="s">
        <v>265</v>
      </c>
      <c r="M6100" t="s">
        <v>266</v>
      </c>
      <c r="N6100">
        <v>10035</v>
      </c>
      <c r="O6100" t="s">
        <v>147</v>
      </c>
      <c r="P6100" t="s">
        <v>260</v>
      </c>
      <c r="Q6100" t="s">
        <v>31</v>
      </c>
      <c r="R6100" t="s">
        <v>35</v>
      </c>
      <c r="S6100" t="s">
        <v>261</v>
      </c>
      <c r="T6100" s="9">
        <v>80.989999999999995</v>
      </c>
      <c r="U6100">
        <v>1</v>
      </c>
      <c r="V6100" s="2">
        <v>0.1</v>
      </c>
      <c r="W6100" s="6">
        <v>8.1</v>
      </c>
      <c r="X6100" s="14">
        <f>AA6100-W6100</f>
        <v>64.790999999999997</v>
      </c>
      <c r="Y6100" s="6">
        <f>T6100*U6100</f>
        <v>80.989999999999995</v>
      </c>
      <c r="Z6100" s="6">
        <f>Y6100*V6100</f>
        <v>8.0990000000000002</v>
      </c>
      <c r="AA6100" s="6">
        <f t="shared" si="495"/>
        <v>72.890999999999991</v>
      </c>
    </row>
    <row r="6101" spans="2:27" x14ac:dyDescent="0.3">
      <c r="B6101">
        <v>6098</v>
      </c>
      <c r="C6101" t="s">
        <v>8680</v>
      </c>
      <c r="D6101" s="1">
        <v>42998</v>
      </c>
      <c r="E6101" s="1">
        <v>43004</v>
      </c>
      <c r="F6101" s="9" t="str">
        <f t="shared" si="494"/>
        <v>6 days</v>
      </c>
      <c r="G6101" t="s">
        <v>49</v>
      </c>
      <c r="H6101" t="s">
        <v>2308</v>
      </c>
      <c r="I6101" t="s">
        <v>2309</v>
      </c>
      <c r="J6101" t="s">
        <v>25</v>
      </c>
      <c r="K6101" t="s">
        <v>26</v>
      </c>
      <c r="L6101" t="s">
        <v>265</v>
      </c>
      <c r="M6101" t="s">
        <v>266</v>
      </c>
      <c r="N6101">
        <v>10035</v>
      </c>
      <c r="O6101" t="s">
        <v>147</v>
      </c>
      <c r="P6101" t="s">
        <v>795</v>
      </c>
      <c r="Q6101" t="s">
        <v>45</v>
      </c>
      <c r="R6101" t="s">
        <v>74</v>
      </c>
      <c r="S6101" t="s">
        <v>796</v>
      </c>
      <c r="T6101" s="9">
        <v>11.78</v>
      </c>
      <c r="U6101">
        <v>3</v>
      </c>
      <c r="V6101" s="2">
        <v>0.2</v>
      </c>
      <c r="W6101" s="6">
        <v>3.98</v>
      </c>
      <c r="X6101" s="14">
        <f>AA6101-W6101</f>
        <v>24.291999999999998</v>
      </c>
      <c r="Y6101" s="6">
        <f>T6101*U6101</f>
        <v>35.339999999999996</v>
      </c>
      <c r="Z6101" s="6">
        <f>Y6101*V6101</f>
        <v>7.0679999999999996</v>
      </c>
      <c r="AA6101" s="6">
        <f t="shared" si="495"/>
        <v>28.271999999999998</v>
      </c>
    </row>
    <row r="6102" spans="2:27" x14ac:dyDescent="0.3">
      <c r="B6102">
        <v>6099</v>
      </c>
      <c r="C6102" t="s">
        <v>8680</v>
      </c>
      <c r="D6102" s="1">
        <v>42998</v>
      </c>
      <c r="E6102" s="1">
        <v>43004</v>
      </c>
      <c r="F6102" s="9" t="str">
        <f t="shared" si="494"/>
        <v>6 days</v>
      </c>
      <c r="G6102" t="s">
        <v>49</v>
      </c>
      <c r="H6102" t="s">
        <v>2308</v>
      </c>
      <c r="I6102" t="s">
        <v>2309</v>
      </c>
      <c r="J6102" t="s">
        <v>25</v>
      </c>
      <c r="K6102" t="s">
        <v>26</v>
      </c>
      <c r="L6102" t="s">
        <v>265</v>
      </c>
      <c r="M6102" t="s">
        <v>266</v>
      </c>
      <c r="N6102">
        <v>10035</v>
      </c>
      <c r="O6102" t="s">
        <v>147</v>
      </c>
      <c r="P6102" t="s">
        <v>267</v>
      </c>
      <c r="Q6102" t="s">
        <v>45</v>
      </c>
      <c r="R6102" t="s">
        <v>268</v>
      </c>
      <c r="S6102" t="s">
        <v>269</v>
      </c>
      <c r="T6102" s="9">
        <v>4.3600000000000003</v>
      </c>
      <c r="U6102">
        <v>2</v>
      </c>
      <c r="V6102" s="2">
        <v>0</v>
      </c>
      <c r="W6102" s="6">
        <v>1.79</v>
      </c>
      <c r="X6102" s="14">
        <f>AA6102-W6102</f>
        <v>6.9300000000000006</v>
      </c>
      <c r="Y6102" s="6">
        <f>T6102*U6102</f>
        <v>8.7200000000000006</v>
      </c>
      <c r="Z6102" s="6">
        <f>Y6102*V6102</f>
        <v>0</v>
      </c>
      <c r="AA6102" s="6">
        <f t="shared" si="495"/>
        <v>8.7200000000000006</v>
      </c>
    </row>
    <row r="6103" spans="2:27" x14ac:dyDescent="0.3">
      <c r="B6103">
        <v>6100</v>
      </c>
      <c r="C6103" t="s">
        <v>8680</v>
      </c>
      <c r="D6103" s="1">
        <v>42998</v>
      </c>
      <c r="E6103" s="1">
        <v>43004</v>
      </c>
      <c r="F6103" s="9" t="str">
        <f t="shared" si="494"/>
        <v>6 days</v>
      </c>
      <c r="G6103" t="s">
        <v>49</v>
      </c>
      <c r="H6103" t="s">
        <v>2308</v>
      </c>
      <c r="I6103" t="s">
        <v>2309</v>
      </c>
      <c r="J6103" t="s">
        <v>25</v>
      </c>
      <c r="K6103" t="s">
        <v>26</v>
      </c>
      <c r="L6103" t="s">
        <v>265</v>
      </c>
      <c r="M6103" t="s">
        <v>266</v>
      </c>
      <c r="N6103">
        <v>10035</v>
      </c>
      <c r="O6103" t="s">
        <v>147</v>
      </c>
      <c r="P6103" t="s">
        <v>1138</v>
      </c>
      <c r="Q6103" t="s">
        <v>31</v>
      </c>
      <c r="R6103" t="s">
        <v>35</v>
      </c>
      <c r="S6103" t="s">
        <v>1139</v>
      </c>
      <c r="T6103" s="9">
        <v>2888.13</v>
      </c>
      <c r="U6103">
        <v>11</v>
      </c>
      <c r="V6103" s="2">
        <v>0.1</v>
      </c>
      <c r="W6103" s="6">
        <v>609.72</v>
      </c>
      <c r="X6103" s="14">
        <f>AA6103-W6103</f>
        <v>27982.767</v>
      </c>
      <c r="Y6103" s="6">
        <f>T6103*U6103</f>
        <v>31769.43</v>
      </c>
      <c r="Z6103" s="6">
        <f>Y6103*V6103</f>
        <v>3176.9430000000002</v>
      </c>
      <c r="AA6103" s="6">
        <f t="shared" si="495"/>
        <v>28592.487000000001</v>
      </c>
    </row>
    <row r="6104" spans="2:27" x14ac:dyDescent="0.3">
      <c r="B6104">
        <v>6101</v>
      </c>
      <c r="C6104" t="s">
        <v>8680</v>
      </c>
      <c r="D6104" s="1">
        <v>42998</v>
      </c>
      <c r="E6104" s="1">
        <v>43004</v>
      </c>
      <c r="F6104" s="9" t="str">
        <f t="shared" si="494"/>
        <v>6 days</v>
      </c>
      <c r="G6104" t="s">
        <v>49</v>
      </c>
      <c r="H6104" t="s">
        <v>2308</v>
      </c>
      <c r="I6104" t="s">
        <v>2309</v>
      </c>
      <c r="J6104" t="s">
        <v>25</v>
      </c>
      <c r="K6104" t="s">
        <v>26</v>
      </c>
      <c r="L6104" t="s">
        <v>265</v>
      </c>
      <c r="M6104" t="s">
        <v>266</v>
      </c>
      <c r="N6104">
        <v>10035</v>
      </c>
      <c r="O6104" t="s">
        <v>147</v>
      </c>
      <c r="P6104" t="s">
        <v>4603</v>
      </c>
      <c r="Q6104" t="s">
        <v>70</v>
      </c>
      <c r="R6104" t="s">
        <v>71</v>
      </c>
      <c r="S6104" t="s">
        <v>4604</v>
      </c>
      <c r="T6104" s="9">
        <v>1299.6600000000001</v>
      </c>
      <c r="U6104">
        <v>2</v>
      </c>
      <c r="V6104" s="2">
        <v>0</v>
      </c>
      <c r="W6104" s="6">
        <v>350.91</v>
      </c>
      <c r="X6104" s="14">
        <f>AA6104-W6104</f>
        <v>2248.4100000000003</v>
      </c>
      <c r="Y6104" s="6">
        <f>T6104*U6104</f>
        <v>2599.3200000000002</v>
      </c>
      <c r="Z6104" s="6">
        <f>Y6104*V6104</f>
        <v>0</v>
      </c>
      <c r="AA6104" s="6">
        <f t="shared" si="495"/>
        <v>2599.3200000000002</v>
      </c>
    </row>
    <row r="6105" spans="2:27" x14ac:dyDescent="0.3">
      <c r="B6105">
        <v>6102</v>
      </c>
      <c r="C6105" t="s">
        <v>8680</v>
      </c>
      <c r="D6105" s="1">
        <v>42998</v>
      </c>
      <c r="E6105" s="1">
        <v>43004</v>
      </c>
      <c r="F6105" s="9" t="str">
        <f t="shared" si="494"/>
        <v>6 days</v>
      </c>
      <c r="G6105" t="s">
        <v>49</v>
      </c>
      <c r="H6105" t="s">
        <v>2308</v>
      </c>
      <c r="I6105" t="s">
        <v>2309</v>
      </c>
      <c r="J6105" t="s">
        <v>25</v>
      </c>
      <c r="K6105" t="s">
        <v>26</v>
      </c>
      <c r="L6105" t="s">
        <v>265</v>
      </c>
      <c r="M6105" t="s">
        <v>266</v>
      </c>
      <c r="N6105">
        <v>10035</v>
      </c>
      <c r="O6105" t="s">
        <v>147</v>
      </c>
      <c r="P6105" t="s">
        <v>1730</v>
      </c>
      <c r="Q6105" t="s">
        <v>31</v>
      </c>
      <c r="R6105" t="s">
        <v>35</v>
      </c>
      <c r="S6105" t="s">
        <v>1731</v>
      </c>
      <c r="T6105" s="9">
        <v>2254.41</v>
      </c>
      <c r="U6105">
        <v>5</v>
      </c>
      <c r="V6105" s="2">
        <v>0.1</v>
      </c>
      <c r="W6105" s="6">
        <v>375.74</v>
      </c>
      <c r="X6105" s="14">
        <f>AA6105-W6105</f>
        <v>9769.1049999999996</v>
      </c>
      <c r="Y6105" s="6">
        <f>T6105*U6105</f>
        <v>11272.05</v>
      </c>
      <c r="Z6105" s="6">
        <f>Y6105*V6105</f>
        <v>1127.2049999999999</v>
      </c>
      <c r="AA6105" s="6">
        <f t="shared" si="495"/>
        <v>10144.844999999999</v>
      </c>
    </row>
    <row r="6106" spans="2:27" x14ac:dyDescent="0.3">
      <c r="B6106">
        <v>6103</v>
      </c>
      <c r="C6106" t="s">
        <v>8680</v>
      </c>
      <c r="D6106" s="1">
        <v>42998</v>
      </c>
      <c r="E6106" s="1">
        <v>43004</v>
      </c>
      <c r="F6106" s="9" t="str">
        <f t="shared" si="494"/>
        <v>6 days</v>
      </c>
      <c r="G6106" t="s">
        <v>49</v>
      </c>
      <c r="H6106" t="s">
        <v>2308</v>
      </c>
      <c r="I6106" t="s">
        <v>2309</v>
      </c>
      <c r="J6106" t="s">
        <v>25</v>
      </c>
      <c r="K6106" t="s">
        <v>26</v>
      </c>
      <c r="L6106" t="s">
        <v>265</v>
      </c>
      <c r="M6106" t="s">
        <v>266</v>
      </c>
      <c r="N6106">
        <v>10035</v>
      </c>
      <c r="O6106" t="s">
        <v>147</v>
      </c>
      <c r="P6106" t="s">
        <v>613</v>
      </c>
      <c r="Q6106" t="s">
        <v>70</v>
      </c>
      <c r="R6106" t="s">
        <v>71</v>
      </c>
      <c r="S6106" t="s">
        <v>614</v>
      </c>
      <c r="T6106" s="9">
        <v>104.85</v>
      </c>
      <c r="U6106">
        <v>3</v>
      </c>
      <c r="V6106" s="2">
        <v>0</v>
      </c>
      <c r="W6106" s="6">
        <v>28.31</v>
      </c>
      <c r="X6106" s="14">
        <f>AA6106-W6106</f>
        <v>286.23999999999995</v>
      </c>
      <c r="Y6106" s="6">
        <f>T6106*U6106</f>
        <v>314.54999999999995</v>
      </c>
      <c r="Z6106" s="6">
        <f>Y6106*V6106</f>
        <v>0</v>
      </c>
      <c r="AA6106" s="6">
        <f t="shared" si="495"/>
        <v>314.54999999999995</v>
      </c>
    </row>
    <row r="6107" spans="2:27" x14ac:dyDescent="0.3">
      <c r="B6107">
        <v>6104</v>
      </c>
      <c r="C6107" t="s">
        <v>8680</v>
      </c>
      <c r="D6107" s="1">
        <v>42998</v>
      </c>
      <c r="E6107" s="1">
        <v>43004</v>
      </c>
      <c r="F6107" s="9" t="str">
        <f t="shared" si="494"/>
        <v>6 days</v>
      </c>
      <c r="G6107" t="s">
        <v>49</v>
      </c>
      <c r="H6107" t="s">
        <v>2308</v>
      </c>
      <c r="I6107" t="s">
        <v>2309</v>
      </c>
      <c r="J6107" t="s">
        <v>25</v>
      </c>
      <c r="K6107" t="s">
        <v>26</v>
      </c>
      <c r="L6107" t="s">
        <v>265</v>
      </c>
      <c r="M6107" t="s">
        <v>266</v>
      </c>
      <c r="N6107">
        <v>10035</v>
      </c>
      <c r="O6107" t="s">
        <v>147</v>
      </c>
      <c r="P6107" t="s">
        <v>389</v>
      </c>
      <c r="Q6107" t="s">
        <v>70</v>
      </c>
      <c r="R6107" t="s">
        <v>160</v>
      </c>
      <c r="S6107" t="s">
        <v>390</v>
      </c>
      <c r="T6107" s="9">
        <v>59.97</v>
      </c>
      <c r="U6107">
        <v>3</v>
      </c>
      <c r="V6107" s="2">
        <v>0</v>
      </c>
      <c r="W6107" s="6">
        <v>20.39</v>
      </c>
      <c r="X6107" s="14">
        <f>AA6107-W6107</f>
        <v>159.51999999999998</v>
      </c>
      <c r="Y6107" s="6">
        <f>T6107*U6107</f>
        <v>179.91</v>
      </c>
      <c r="Z6107" s="6">
        <f>Y6107*V6107</f>
        <v>0</v>
      </c>
      <c r="AA6107" s="6">
        <f t="shared" si="495"/>
        <v>179.91</v>
      </c>
    </row>
    <row r="6108" spans="2:27" x14ac:dyDescent="0.3">
      <c r="B6108">
        <v>6105</v>
      </c>
      <c r="C6108" t="s">
        <v>8683</v>
      </c>
      <c r="D6108" s="1">
        <v>42969</v>
      </c>
      <c r="E6108" s="1">
        <v>42971</v>
      </c>
      <c r="F6108" s="9" t="str">
        <f t="shared" si="494"/>
        <v>2 days</v>
      </c>
      <c r="G6108" t="s">
        <v>187</v>
      </c>
      <c r="H6108" t="s">
        <v>5935</v>
      </c>
      <c r="I6108" t="s">
        <v>5936</v>
      </c>
      <c r="J6108" t="s">
        <v>101</v>
      </c>
      <c r="K6108" t="s">
        <v>26</v>
      </c>
      <c r="L6108" t="s">
        <v>145</v>
      </c>
      <c r="M6108" t="s">
        <v>146</v>
      </c>
      <c r="N6108">
        <v>19143</v>
      </c>
      <c r="O6108" t="s">
        <v>147</v>
      </c>
      <c r="P6108" t="s">
        <v>2881</v>
      </c>
      <c r="Q6108" t="s">
        <v>31</v>
      </c>
      <c r="R6108" t="s">
        <v>55</v>
      </c>
      <c r="S6108" t="s">
        <v>2882</v>
      </c>
      <c r="T6108" s="9">
        <v>314.52999999999997</v>
      </c>
      <c r="U6108">
        <v>2</v>
      </c>
      <c r="V6108" s="2">
        <v>0.4</v>
      </c>
      <c r="W6108" s="6">
        <v>-83.88</v>
      </c>
      <c r="X6108" s="14">
        <f>AA6108-W6108</f>
        <v>461.31599999999992</v>
      </c>
      <c r="Y6108" s="6">
        <f>T6108*U6108</f>
        <v>629.05999999999995</v>
      </c>
      <c r="Z6108" s="6">
        <f>Y6108*V6108</f>
        <v>251.624</v>
      </c>
      <c r="AA6108" s="6">
        <f t="shared" si="495"/>
        <v>377.43599999999992</v>
      </c>
    </row>
    <row r="6109" spans="2:27" x14ac:dyDescent="0.3">
      <c r="B6109">
        <v>6106</v>
      </c>
      <c r="C6109" t="s">
        <v>8684</v>
      </c>
      <c r="D6109" s="1">
        <v>42173</v>
      </c>
      <c r="E6109" s="1">
        <v>42177</v>
      </c>
      <c r="F6109" s="9" t="str">
        <f t="shared" si="494"/>
        <v>4 days</v>
      </c>
      <c r="G6109" t="s">
        <v>49</v>
      </c>
      <c r="H6109" t="s">
        <v>3397</v>
      </c>
      <c r="I6109" t="s">
        <v>3398</v>
      </c>
      <c r="J6109" t="s">
        <v>40</v>
      </c>
      <c r="K6109" t="s">
        <v>26</v>
      </c>
      <c r="L6109" t="s">
        <v>1422</v>
      </c>
      <c r="M6109" t="s">
        <v>53</v>
      </c>
      <c r="N6109">
        <v>33178</v>
      </c>
      <c r="O6109" t="s">
        <v>29</v>
      </c>
      <c r="P6109" t="s">
        <v>1266</v>
      </c>
      <c r="Q6109" t="s">
        <v>45</v>
      </c>
      <c r="R6109" t="s">
        <v>67</v>
      </c>
      <c r="S6109" t="s">
        <v>1267</v>
      </c>
      <c r="T6109" s="9">
        <v>13.63</v>
      </c>
      <c r="U6109">
        <v>4</v>
      </c>
      <c r="V6109" s="2">
        <v>0.2</v>
      </c>
      <c r="W6109" s="6">
        <v>3.58</v>
      </c>
      <c r="X6109" s="14">
        <f>AA6109-W6109</f>
        <v>40.036000000000001</v>
      </c>
      <c r="Y6109" s="6">
        <f>T6109*U6109</f>
        <v>54.52</v>
      </c>
      <c r="Z6109" s="6">
        <f>Y6109*V6109</f>
        <v>10.904000000000002</v>
      </c>
      <c r="AA6109" s="6">
        <f t="shared" si="495"/>
        <v>43.616</v>
      </c>
    </row>
    <row r="6110" spans="2:27" x14ac:dyDescent="0.3">
      <c r="B6110">
        <v>6107</v>
      </c>
      <c r="C6110" t="s">
        <v>8685</v>
      </c>
      <c r="D6110" s="1">
        <v>41993</v>
      </c>
      <c r="E6110" s="1">
        <v>41998</v>
      </c>
      <c r="F6110" s="9" t="str">
        <f t="shared" si="494"/>
        <v>5 days</v>
      </c>
      <c r="G6110" t="s">
        <v>49</v>
      </c>
      <c r="H6110" t="s">
        <v>5062</v>
      </c>
      <c r="I6110" t="s">
        <v>5063</v>
      </c>
      <c r="J6110" t="s">
        <v>25</v>
      </c>
      <c r="K6110" t="s">
        <v>26</v>
      </c>
      <c r="L6110" t="s">
        <v>759</v>
      </c>
      <c r="M6110" t="s">
        <v>103</v>
      </c>
      <c r="N6110">
        <v>75051</v>
      </c>
      <c r="O6110" t="s">
        <v>104</v>
      </c>
      <c r="P6110" t="s">
        <v>2078</v>
      </c>
      <c r="Q6110" t="s">
        <v>45</v>
      </c>
      <c r="R6110" t="s">
        <v>77</v>
      </c>
      <c r="S6110" t="s">
        <v>2079</v>
      </c>
      <c r="T6110" s="9">
        <v>19.43</v>
      </c>
      <c r="U6110">
        <v>2</v>
      </c>
      <c r="V6110" s="2">
        <v>0.8</v>
      </c>
      <c r="W6110" s="6">
        <v>-49.55</v>
      </c>
      <c r="X6110" s="14">
        <f>AA6110-W6110</f>
        <v>57.321999999999996</v>
      </c>
      <c r="Y6110" s="6">
        <f>T6110*U6110</f>
        <v>38.86</v>
      </c>
      <c r="Z6110" s="6">
        <f>Y6110*V6110</f>
        <v>31.088000000000001</v>
      </c>
      <c r="AA6110" s="6">
        <f t="shared" si="495"/>
        <v>7.7719999999999985</v>
      </c>
    </row>
    <row r="6111" spans="2:27" x14ac:dyDescent="0.3">
      <c r="B6111">
        <v>6108</v>
      </c>
      <c r="C6111" t="s">
        <v>8685</v>
      </c>
      <c r="D6111" s="1">
        <v>41993</v>
      </c>
      <c r="E6111" s="1">
        <v>41998</v>
      </c>
      <c r="F6111" s="9" t="str">
        <f t="shared" si="494"/>
        <v>5 days</v>
      </c>
      <c r="G6111" t="s">
        <v>49</v>
      </c>
      <c r="H6111" t="s">
        <v>5062</v>
      </c>
      <c r="I6111" t="s">
        <v>5063</v>
      </c>
      <c r="J6111" t="s">
        <v>25</v>
      </c>
      <c r="K6111" t="s">
        <v>26</v>
      </c>
      <c r="L6111" t="s">
        <v>759</v>
      </c>
      <c r="M6111" t="s">
        <v>103</v>
      </c>
      <c r="N6111">
        <v>75051</v>
      </c>
      <c r="O6111" t="s">
        <v>104</v>
      </c>
      <c r="P6111" t="s">
        <v>3773</v>
      </c>
      <c r="Q6111" t="s">
        <v>70</v>
      </c>
      <c r="R6111" t="s">
        <v>160</v>
      </c>
      <c r="S6111" t="s">
        <v>3774</v>
      </c>
      <c r="T6111" s="9">
        <v>65.44</v>
      </c>
      <c r="U6111">
        <v>5</v>
      </c>
      <c r="V6111" s="2">
        <v>0.2</v>
      </c>
      <c r="W6111" s="6">
        <v>-8.18</v>
      </c>
      <c r="X6111" s="14">
        <f>AA6111-W6111</f>
        <v>269.94</v>
      </c>
      <c r="Y6111" s="6">
        <f>T6111*U6111</f>
        <v>327.2</v>
      </c>
      <c r="Z6111" s="6">
        <f>Y6111*V6111</f>
        <v>65.44</v>
      </c>
      <c r="AA6111" s="6">
        <f t="shared" si="495"/>
        <v>261.76</v>
      </c>
    </row>
    <row r="6112" spans="2:27" x14ac:dyDescent="0.3">
      <c r="B6112">
        <v>6109</v>
      </c>
      <c r="C6112" t="s">
        <v>8686</v>
      </c>
      <c r="D6112" s="1">
        <v>42683</v>
      </c>
      <c r="E6112" s="1">
        <v>42629</v>
      </c>
      <c r="F6112" s="23" t="s">
        <v>10956</v>
      </c>
      <c r="G6112" t="s">
        <v>49</v>
      </c>
      <c r="H6112" t="s">
        <v>4716</v>
      </c>
      <c r="I6112" t="s">
        <v>4717</v>
      </c>
      <c r="J6112" t="s">
        <v>25</v>
      </c>
      <c r="K6112" t="s">
        <v>26</v>
      </c>
      <c r="L6112" t="s">
        <v>302</v>
      </c>
      <c r="M6112" t="s">
        <v>210</v>
      </c>
      <c r="N6112">
        <v>60653</v>
      </c>
      <c r="O6112" t="s">
        <v>104</v>
      </c>
      <c r="P6112" t="s">
        <v>6738</v>
      </c>
      <c r="Q6112" t="s">
        <v>45</v>
      </c>
      <c r="R6112" t="s">
        <v>46</v>
      </c>
      <c r="S6112" t="s">
        <v>6739</v>
      </c>
      <c r="T6112" s="9">
        <v>6</v>
      </c>
      <c r="U6112">
        <v>2</v>
      </c>
      <c r="V6112" s="2">
        <v>0.2</v>
      </c>
      <c r="W6112" s="6">
        <v>2.1</v>
      </c>
      <c r="X6112" s="14">
        <f>AA6112-W6112</f>
        <v>7.5</v>
      </c>
      <c r="Y6112" s="6">
        <f>T6112*U6112</f>
        <v>12</v>
      </c>
      <c r="Z6112" s="6">
        <f>Y6112*V6112</f>
        <v>2.4000000000000004</v>
      </c>
      <c r="AA6112" s="6">
        <f t="shared" si="495"/>
        <v>9.6</v>
      </c>
    </row>
    <row r="6113" spans="2:27" x14ac:dyDescent="0.3">
      <c r="B6113">
        <v>6110</v>
      </c>
      <c r="C6113" t="s">
        <v>8686</v>
      </c>
      <c r="D6113" s="1">
        <v>42683</v>
      </c>
      <c r="E6113" s="1">
        <v>42629</v>
      </c>
      <c r="F6113" s="23" t="s">
        <v>10956</v>
      </c>
      <c r="G6113" t="s">
        <v>49</v>
      </c>
      <c r="H6113" t="s">
        <v>4716</v>
      </c>
      <c r="I6113" t="s">
        <v>4717</v>
      </c>
      <c r="J6113" t="s">
        <v>25</v>
      </c>
      <c r="K6113" t="s">
        <v>26</v>
      </c>
      <c r="L6113" t="s">
        <v>302</v>
      </c>
      <c r="M6113" t="s">
        <v>210</v>
      </c>
      <c r="N6113">
        <v>60653</v>
      </c>
      <c r="O6113" t="s">
        <v>104</v>
      </c>
      <c r="P6113" t="s">
        <v>5378</v>
      </c>
      <c r="Q6113" t="s">
        <v>45</v>
      </c>
      <c r="R6113" t="s">
        <v>74</v>
      </c>
      <c r="S6113" t="s">
        <v>5379</v>
      </c>
      <c r="T6113" s="9">
        <v>1.91</v>
      </c>
      <c r="U6113">
        <v>3</v>
      </c>
      <c r="V6113" s="2">
        <v>0.8</v>
      </c>
      <c r="W6113" s="6">
        <v>-3.24</v>
      </c>
      <c r="X6113" s="14">
        <f>AA6113-W6113</f>
        <v>4.3860000000000001</v>
      </c>
      <c r="Y6113" s="6">
        <f>T6113*U6113</f>
        <v>5.7299999999999995</v>
      </c>
      <c r="Z6113" s="6">
        <f>Y6113*V6113</f>
        <v>4.5839999999999996</v>
      </c>
      <c r="AA6113" s="6">
        <f t="shared" si="495"/>
        <v>1.1459999999999999</v>
      </c>
    </row>
    <row r="6114" spans="2:27" x14ac:dyDescent="0.3">
      <c r="B6114">
        <v>6111</v>
      </c>
      <c r="C6114" t="s">
        <v>8687</v>
      </c>
      <c r="D6114" s="1">
        <v>42715</v>
      </c>
      <c r="E6114" s="1">
        <v>42690</v>
      </c>
      <c r="F6114" s="23" t="s">
        <v>10956</v>
      </c>
      <c r="G6114" t="s">
        <v>49</v>
      </c>
      <c r="H6114" t="s">
        <v>7113</v>
      </c>
      <c r="I6114" t="s">
        <v>7114</v>
      </c>
      <c r="J6114" t="s">
        <v>25</v>
      </c>
      <c r="K6114" t="s">
        <v>26</v>
      </c>
      <c r="L6114" t="s">
        <v>3878</v>
      </c>
      <c r="M6114" t="s">
        <v>497</v>
      </c>
      <c r="N6114">
        <v>44134</v>
      </c>
      <c r="O6114" t="s">
        <v>147</v>
      </c>
      <c r="P6114" t="s">
        <v>6364</v>
      </c>
      <c r="Q6114" t="s">
        <v>31</v>
      </c>
      <c r="R6114" t="s">
        <v>35</v>
      </c>
      <c r="S6114" t="s">
        <v>6365</v>
      </c>
      <c r="T6114" s="9">
        <v>1474.8</v>
      </c>
      <c r="U6114">
        <v>7</v>
      </c>
      <c r="V6114" s="2">
        <v>0.3</v>
      </c>
      <c r="W6114" s="6">
        <v>-21.07</v>
      </c>
      <c r="X6114" s="14">
        <f>AA6114-W6114</f>
        <v>7247.59</v>
      </c>
      <c r="Y6114" s="6">
        <f>T6114*U6114</f>
        <v>10323.6</v>
      </c>
      <c r="Z6114" s="6">
        <f>Y6114*V6114</f>
        <v>3097.08</v>
      </c>
      <c r="AA6114" s="6">
        <f t="shared" si="495"/>
        <v>7226.52</v>
      </c>
    </row>
    <row r="6115" spans="2:27" x14ac:dyDescent="0.3">
      <c r="B6115">
        <v>6112</v>
      </c>
      <c r="C6115" t="s">
        <v>8687</v>
      </c>
      <c r="D6115" s="1">
        <v>42715</v>
      </c>
      <c r="E6115" s="1">
        <v>42690</v>
      </c>
      <c r="F6115" s="23" t="s">
        <v>10956</v>
      </c>
      <c r="G6115" t="s">
        <v>49</v>
      </c>
      <c r="H6115" t="s">
        <v>7113</v>
      </c>
      <c r="I6115" t="s">
        <v>7114</v>
      </c>
      <c r="J6115" t="s">
        <v>25</v>
      </c>
      <c r="K6115" t="s">
        <v>26</v>
      </c>
      <c r="L6115" t="s">
        <v>3878</v>
      </c>
      <c r="M6115" t="s">
        <v>497</v>
      </c>
      <c r="N6115">
        <v>44134</v>
      </c>
      <c r="O6115" t="s">
        <v>147</v>
      </c>
      <c r="P6115" t="s">
        <v>105</v>
      </c>
      <c r="Q6115" t="s">
        <v>45</v>
      </c>
      <c r="R6115" t="s">
        <v>77</v>
      </c>
      <c r="S6115" t="s">
        <v>106</v>
      </c>
      <c r="T6115" s="9">
        <v>110.1</v>
      </c>
      <c r="U6115">
        <v>2</v>
      </c>
      <c r="V6115" s="2">
        <v>0.2</v>
      </c>
      <c r="W6115" s="6">
        <v>33.03</v>
      </c>
      <c r="X6115" s="14">
        <f>AA6115-W6115</f>
        <v>143.13</v>
      </c>
      <c r="Y6115" s="6">
        <f>T6115*U6115</f>
        <v>220.2</v>
      </c>
      <c r="Z6115" s="6">
        <f>Y6115*V6115</f>
        <v>44.04</v>
      </c>
      <c r="AA6115" s="6">
        <f t="shared" si="495"/>
        <v>176.16</v>
      </c>
    </row>
    <row r="6116" spans="2:27" x14ac:dyDescent="0.3">
      <c r="B6116">
        <v>6113</v>
      </c>
      <c r="C6116" t="s">
        <v>8687</v>
      </c>
      <c r="D6116" s="1">
        <v>42715</v>
      </c>
      <c r="E6116" s="1">
        <v>42690</v>
      </c>
      <c r="F6116" s="23" t="s">
        <v>10956</v>
      </c>
      <c r="G6116" t="s">
        <v>49</v>
      </c>
      <c r="H6116" t="s">
        <v>7113</v>
      </c>
      <c r="I6116" t="s">
        <v>7114</v>
      </c>
      <c r="J6116" t="s">
        <v>25</v>
      </c>
      <c r="K6116" t="s">
        <v>26</v>
      </c>
      <c r="L6116" t="s">
        <v>3878</v>
      </c>
      <c r="M6116" t="s">
        <v>497</v>
      </c>
      <c r="N6116">
        <v>44134</v>
      </c>
      <c r="O6116" t="s">
        <v>147</v>
      </c>
      <c r="P6116" t="s">
        <v>868</v>
      </c>
      <c r="Q6116" t="s">
        <v>45</v>
      </c>
      <c r="R6116" t="s">
        <v>268</v>
      </c>
      <c r="S6116" t="s">
        <v>869</v>
      </c>
      <c r="T6116" s="9">
        <v>16.75</v>
      </c>
      <c r="U6116">
        <v>6</v>
      </c>
      <c r="V6116" s="2">
        <v>0.2</v>
      </c>
      <c r="W6116" s="6">
        <v>5.44</v>
      </c>
      <c r="X6116" s="14">
        <f>AA6116-W6116</f>
        <v>74.960000000000008</v>
      </c>
      <c r="Y6116" s="6">
        <f>T6116*U6116</f>
        <v>100.5</v>
      </c>
      <c r="Z6116" s="6">
        <f>Y6116*V6116</f>
        <v>20.100000000000001</v>
      </c>
      <c r="AA6116" s="6">
        <f t="shared" si="495"/>
        <v>80.400000000000006</v>
      </c>
    </row>
    <row r="6117" spans="2:27" x14ac:dyDescent="0.3">
      <c r="B6117">
        <v>6114</v>
      </c>
      <c r="C6117" t="s">
        <v>8687</v>
      </c>
      <c r="D6117" s="1">
        <v>42715</v>
      </c>
      <c r="E6117" s="1">
        <v>42690</v>
      </c>
      <c r="F6117" s="23" t="s">
        <v>10956</v>
      </c>
      <c r="G6117" t="s">
        <v>49</v>
      </c>
      <c r="H6117" t="s">
        <v>7113</v>
      </c>
      <c r="I6117" t="s">
        <v>7114</v>
      </c>
      <c r="J6117" t="s">
        <v>25</v>
      </c>
      <c r="K6117" t="s">
        <v>26</v>
      </c>
      <c r="L6117" t="s">
        <v>3878</v>
      </c>
      <c r="M6117" t="s">
        <v>497</v>
      </c>
      <c r="N6117">
        <v>44134</v>
      </c>
      <c r="O6117" t="s">
        <v>147</v>
      </c>
      <c r="P6117" t="s">
        <v>34</v>
      </c>
      <c r="Q6117" t="s">
        <v>31</v>
      </c>
      <c r="R6117" t="s">
        <v>35</v>
      </c>
      <c r="S6117" t="s">
        <v>36</v>
      </c>
      <c r="T6117" s="9">
        <v>1537.07</v>
      </c>
      <c r="U6117">
        <v>9</v>
      </c>
      <c r="V6117" s="2">
        <v>0.3</v>
      </c>
      <c r="W6117" s="6">
        <v>0</v>
      </c>
      <c r="X6117" s="14">
        <f>AA6117-W6117</f>
        <v>9683.5409999999993</v>
      </c>
      <c r="Y6117" s="6">
        <f>T6117*U6117</f>
        <v>13833.63</v>
      </c>
      <c r="Z6117" s="6">
        <f>Y6117*V6117</f>
        <v>4150.0889999999999</v>
      </c>
      <c r="AA6117" s="6">
        <f t="shared" si="495"/>
        <v>9683.5409999999993</v>
      </c>
    </row>
    <row r="6118" spans="2:27" x14ac:dyDescent="0.3">
      <c r="B6118">
        <v>6115</v>
      </c>
      <c r="C6118" t="s">
        <v>8687</v>
      </c>
      <c r="D6118" s="1">
        <v>42715</v>
      </c>
      <c r="E6118" s="1">
        <v>42690</v>
      </c>
      <c r="F6118" s="23" t="s">
        <v>10956</v>
      </c>
      <c r="G6118" t="s">
        <v>49</v>
      </c>
      <c r="H6118" t="s">
        <v>7113</v>
      </c>
      <c r="I6118" t="s">
        <v>7114</v>
      </c>
      <c r="J6118" t="s">
        <v>25</v>
      </c>
      <c r="K6118" t="s">
        <v>26</v>
      </c>
      <c r="L6118" t="s">
        <v>3878</v>
      </c>
      <c r="M6118" t="s">
        <v>497</v>
      </c>
      <c r="N6118">
        <v>44134</v>
      </c>
      <c r="O6118" t="s">
        <v>147</v>
      </c>
      <c r="P6118" t="s">
        <v>2441</v>
      </c>
      <c r="Q6118" t="s">
        <v>31</v>
      </c>
      <c r="R6118" t="s">
        <v>35</v>
      </c>
      <c r="S6118" t="s">
        <v>2442</v>
      </c>
      <c r="T6118" s="9">
        <v>449.37</v>
      </c>
      <c r="U6118">
        <v>2</v>
      </c>
      <c r="V6118" s="2">
        <v>0.3</v>
      </c>
      <c r="W6118" s="6">
        <v>-12.84</v>
      </c>
      <c r="X6118" s="14">
        <f>AA6118-W6118</f>
        <v>641.95799999999997</v>
      </c>
      <c r="Y6118" s="6">
        <f>T6118*U6118</f>
        <v>898.74</v>
      </c>
      <c r="Z6118" s="6">
        <f>Y6118*V6118</f>
        <v>269.62200000000001</v>
      </c>
      <c r="AA6118" s="6">
        <f t="shared" si="495"/>
        <v>629.11799999999994</v>
      </c>
    </row>
    <row r="6119" spans="2:27" x14ac:dyDescent="0.3">
      <c r="B6119">
        <v>6116</v>
      </c>
      <c r="C6119" t="s">
        <v>8688</v>
      </c>
      <c r="D6119" s="1">
        <v>42443</v>
      </c>
      <c r="E6119" s="1">
        <v>42449</v>
      </c>
      <c r="F6119" s="9" t="str">
        <f t="shared" ref="F6119:F6126" si="496">DATEDIF(D6119,E6119,"d")&amp;" days"</f>
        <v>6 days</v>
      </c>
      <c r="G6119" t="s">
        <v>49</v>
      </c>
      <c r="H6119" t="s">
        <v>628</v>
      </c>
      <c r="I6119" t="s">
        <v>629</v>
      </c>
      <c r="J6119" t="s">
        <v>40</v>
      </c>
      <c r="K6119" t="s">
        <v>26</v>
      </c>
      <c r="L6119" t="s">
        <v>8689</v>
      </c>
      <c r="M6119" t="s">
        <v>42</v>
      </c>
      <c r="N6119">
        <v>94061</v>
      </c>
      <c r="O6119" t="s">
        <v>43</v>
      </c>
      <c r="P6119" t="s">
        <v>231</v>
      </c>
      <c r="Q6119" t="s">
        <v>45</v>
      </c>
      <c r="R6119" t="s">
        <v>74</v>
      </c>
      <c r="S6119" t="s">
        <v>232</v>
      </c>
      <c r="T6119" s="9">
        <v>41.9</v>
      </c>
      <c r="U6119">
        <v>6</v>
      </c>
      <c r="V6119" s="2">
        <v>0.2</v>
      </c>
      <c r="W6119" s="6">
        <v>14.14</v>
      </c>
      <c r="X6119" s="14">
        <f>AA6119-W6119</f>
        <v>186.97999999999996</v>
      </c>
      <c r="Y6119" s="6">
        <f>T6119*U6119</f>
        <v>251.39999999999998</v>
      </c>
      <c r="Z6119" s="6">
        <f>Y6119*V6119</f>
        <v>50.28</v>
      </c>
      <c r="AA6119" s="6">
        <f t="shared" si="495"/>
        <v>201.11999999999998</v>
      </c>
    </row>
    <row r="6120" spans="2:27" x14ac:dyDescent="0.3">
      <c r="B6120">
        <v>6117</v>
      </c>
      <c r="C6120" t="s">
        <v>8690</v>
      </c>
      <c r="D6120" s="1">
        <v>42687</v>
      </c>
      <c r="E6120" s="1">
        <v>42693</v>
      </c>
      <c r="F6120" s="9" t="str">
        <f t="shared" si="496"/>
        <v>6 days</v>
      </c>
      <c r="G6120" t="s">
        <v>49</v>
      </c>
      <c r="H6120" t="s">
        <v>3999</v>
      </c>
      <c r="I6120" t="s">
        <v>4000</v>
      </c>
      <c r="J6120" t="s">
        <v>101</v>
      </c>
      <c r="K6120" t="s">
        <v>26</v>
      </c>
      <c r="L6120" t="s">
        <v>265</v>
      </c>
      <c r="M6120" t="s">
        <v>266</v>
      </c>
      <c r="N6120">
        <v>10011</v>
      </c>
      <c r="O6120" t="s">
        <v>147</v>
      </c>
      <c r="P6120" t="s">
        <v>8691</v>
      </c>
      <c r="Q6120" t="s">
        <v>70</v>
      </c>
      <c r="R6120" t="s">
        <v>71</v>
      </c>
      <c r="S6120" t="s">
        <v>8692</v>
      </c>
      <c r="T6120" s="9">
        <v>2279.96</v>
      </c>
      <c r="U6120">
        <v>4</v>
      </c>
      <c r="V6120" s="2">
        <v>0</v>
      </c>
      <c r="W6120" s="6">
        <v>592.79</v>
      </c>
      <c r="X6120" s="14">
        <f>AA6120-W6120</f>
        <v>8527.0499999999993</v>
      </c>
      <c r="Y6120" s="6">
        <f>T6120*U6120</f>
        <v>9119.84</v>
      </c>
      <c r="Z6120" s="6">
        <f>Y6120*V6120</f>
        <v>0</v>
      </c>
      <c r="AA6120" s="6">
        <f t="shared" si="495"/>
        <v>9119.84</v>
      </c>
    </row>
    <row r="6121" spans="2:27" x14ac:dyDescent="0.3">
      <c r="B6121">
        <v>6118</v>
      </c>
      <c r="C6121" t="s">
        <v>8690</v>
      </c>
      <c r="D6121" s="1">
        <v>42687</v>
      </c>
      <c r="E6121" s="1">
        <v>42693</v>
      </c>
      <c r="F6121" s="9" t="str">
        <f t="shared" si="496"/>
        <v>6 days</v>
      </c>
      <c r="G6121" t="s">
        <v>49</v>
      </c>
      <c r="H6121" t="s">
        <v>3999</v>
      </c>
      <c r="I6121" t="s">
        <v>4000</v>
      </c>
      <c r="J6121" t="s">
        <v>101</v>
      </c>
      <c r="K6121" t="s">
        <v>26</v>
      </c>
      <c r="L6121" t="s">
        <v>265</v>
      </c>
      <c r="M6121" t="s">
        <v>266</v>
      </c>
      <c r="N6121">
        <v>10011</v>
      </c>
      <c r="O6121" t="s">
        <v>147</v>
      </c>
      <c r="P6121" t="s">
        <v>2497</v>
      </c>
      <c r="Q6121" t="s">
        <v>45</v>
      </c>
      <c r="R6121" t="s">
        <v>46</v>
      </c>
      <c r="S6121" t="s">
        <v>2498</v>
      </c>
      <c r="T6121" s="9">
        <v>14.94</v>
      </c>
      <c r="U6121">
        <v>3</v>
      </c>
      <c r="V6121" s="2">
        <v>0</v>
      </c>
      <c r="W6121" s="6">
        <v>6.87</v>
      </c>
      <c r="X6121" s="14">
        <f>AA6121-W6121</f>
        <v>37.950000000000003</v>
      </c>
      <c r="Y6121" s="6">
        <f>T6121*U6121</f>
        <v>44.82</v>
      </c>
      <c r="Z6121" s="6">
        <f>Y6121*V6121</f>
        <v>0</v>
      </c>
      <c r="AA6121" s="6">
        <f t="shared" si="495"/>
        <v>44.82</v>
      </c>
    </row>
    <row r="6122" spans="2:27" x14ac:dyDescent="0.3">
      <c r="B6122">
        <v>6119</v>
      </c>
      <c r="C6122" t="s">
        <v>8693</v>
      </c>
      <c r="D6122" s="1">
        <v>42997</v>
      </c>
      <c r="E6122" s="1">
        <v>43003</v>
      </c>
      <c r="F6122" s="9" t="str">
        <f t="shared" si="496"/>
        <v>6 days</v>
      </c>
      <c r="G6122" t="s">
        <v>49</v>
      </c>
      <c r="H6122" t="s">
        <v>2771</v>
      </c>
      <c r="I6122" t="s">
        <v>2772</v>
      </c>
      <c r="J6122" t="s">
        <v>40</v>
      </c>
      <c r="K6122" t="s">
        <v>26</v>
      </c>
      <c r="L6122" t="s">
        <v>317</v>
      </c>
      <c r="M6122" t="s">
        <v>419</v>
      </c>
      <c r="N6122">
        <v>97477</v>
      </c>
      <c r="O6122" t="s">
        <v>43</v>
      </c>
      <c r="P6122" t="s">
        <v>2008</v>
      </c>
      <c r="Q6122" t="s">
        <v>70</v>
      </c>
      <c r="R6122" t="s">
        <v>71</v>
      </c>
      <c r="S6122" t="s">
        <v>2009</v>
      </c>
      <c r="T6122" s="9">
        <v>191.98</v>
      </c>
      <c r="U6122">
        <v>3</v>
      </c>
      <c r="V6122" s="2">
        <v>0.2</v>
      </c>
      <c r="W6122" s="6">
        <v>19.2</v>
      </c>
      <c r="X6122" s="14">
        <f>AA6122-W6122</f>
        <v>441.55199999999996</v>
      </c>
      <c r="Y6122" s="6">
        <f>T6122*U6122</f>
        <v>575.93999999999994</v>
      </c>
      <c r="Z6122" s="6">
        <f>Y6122*V6122</f>
        <v>115.18799999999999</v>
      </c>
      <c r="AA6122" s="6">
        <f t="shared" si="495"/>
        <v>460.75199999999995</v>
      </c>
    </row>
    <row r="6123" spans="2:27" x14ac:dyDescent="0.3">
      <c r="B6123">
        <v>6120</v>
      </c>
      <c r="C6123" t="s">
        <v>8693</v>
      </c>
      <c r="D6123" s="1">
        <v>42997</v>
      </c>
      <c r="E6123" s="1">
        <v>43003</v>
      </c>
      <c r="F6123" s="9" t="str">
        <f t="shared" si="496"/>
        <v>6 days</v>
      </c>
      <c r="G6123" t="s">
        <v>49</v>
      </c>
      <c r="H6123" t="s">
        <v>2771</v>
      </c>
      <c r="I6123" t="s">
        <v>2772</v>
      </c>
      <c r="J6123" t="s">
        <v>40</v>
      </c>
      <c r="K6123" t="s">
        <v>26</v>
      </c>
      <c r="L6123" t="s">
        <v>317</v>
      </c>
      <c r="M6123" t="s">
        <v>419</v>
      </c>
      <c r="N6123">
        <v>97477</v>
      </c>
      <c r="O6123" t="s">
        <v>43</v>
      </c>
      <c r="P6123" t="s">
        <v>4253</v>
      </c>
      <c r="Q6123" t="s">
        <v>45</v>
      </c>
      <c r="R6123" t="s">
        <v>67</v>
      </c>
      <c r="S6123" t="s">
        <v>4254</v>
      </c>
      <c r="T6123" s="9">
        <v>23.83</v>
      </c>
      <c r="U6123">
        <v>3</v>
      </c>
      <c r="V6123" s="2">
        <v>0.2</v>
      </c>
      <c r="W6123" s="6">
        <v>6.55</v>
      </c>
      <c r="X6123" s="14">
        <f>AA6123-W6123</f>
        <v>50.641999999999996</v>
      </c>
      <c r="Y6123" s="6">
        <f>T6123*U6123</f>
        <v>71.489999999999995</v>
      </c>
      <c r="Z6123" s="6">
        <f>Y6123*V6123</f>
        <v>14.298</v>
      </c>
      <c r="AA6123" s="6">
        <f t="shared" si="495"/>
        <v>57.191999999999993</v>
      </c>
    </row>
    <row r="6124" spans="2:27" x14ac:dyDescent="0.3">
      <c r="B6124">
        <v>6121</v>
      </c>
      <c r="C6124" t="s">
        <v>8693</v>
      </c>
      <c r="D6124" s="1">
        <v>42997</v>
      </c>
      <c r="E6124" s="1">
        <v>43003</v>
      </c>
      <c r="F6124" s="9" t="str">
        <f t="shared" si="496"/>
        <v>6 days</v>
      </c>
      <c r="G6124" t="s">
        <v>49</v>
      </c>
      <c r="H6124" t="s">
        <v>2771</v>
      </c>
      <c r="I6124" t="s">
        <v>2772</v>
      </c>
      <c r="J6124" t="s">
        <v>40</v>
      </c>
      <c r="K6124" t="s">
        <v>26</v>
      </c>
      <c r="L6124" t="s">
        <v>317</v>
      </c>
      <c r="M6124" t="s">
        <v>419</v>
      </c>
      <c r="N6124">
        <v>97477</v>
      </c>
      <c r="O6124" t="s">
        <v>43</v>
      </c>
      <c r="P6124" t="s">
        <v>1718</v>
      </c>
      <c r="Q6124" t="s">
        <v>31</v>
      </c>
      <c r="R6124" t="s">
        <v>64</v>
      </c>
      <c r="S6124" t="s">
        <v>1719</v>
      </c>
      <c r="T6124" s="9">
        <v>409.22</v>
      </c>
      <c r="U6124">
        <v>8</v>
      </c>
      <c r="V6124" s="2">
        <v>0.2</v>
      </c>
      <c r="W6124" s="6">
        <v>61.38</v>
      </c>
      <c r="X6124" s="14">
        <f>AA6124-W6124</f>
        <v>2557.6280000000002</v>
      </c>
      <c r="Y6124" s="6">
        <f>T6124*U6124</f>
        <v>3273.76</v>
      </c>
      <c r="Z6124" s="6">
        <f>Y6124*V6124</f>
        <v>654.75200000000007</v>
      </c>
      <c r="AA6124" s="6">
        <f t="shared" si="495"/>
        <v>2619.0080000000003</v>
      </c>
    </row>
    <row r="6125" spans="2:27" x14ac:dyDescent="0.3">
      <c r="B6125">
        <v>6122</v>
      </c>
      <c r="C6125" t="s">
        <v>8693</v>
      </c>
      <c r="D6125" s="1">
        <v>42997</v>
      </c>
      <c r="E6125" s="1">
        <v>43003</v>
      </c>
      <c r="F6125" s="9" t="str">
        <f t="shared" si="496"/>
        <v>6 days</v>
      </c>
      <c r="G6125" t="s">
        <v>49</v>
      </c>
      <c r="H6125" t="s">
        <v>2771</v>
      </c>
      <c r="I6125" t="s">
        <v>2772</v>
      </c>
      <c r="J6125" t="s">
        <v>40</v>
      </c>
      <c r="K6125" t="s">
        <v>26</v>
      </c>
      <c r="L6125" t="s">
        <v>317</v>
      </c>
      <c r="M6125" t="s">
        <v>419</v>
      </c>
      <c r="N6125">
        <v>97477</v>
      </c>
      <c r="O6125" t="s">
        <v>43</v>
      </c>
      <c r="P6125" t="s">
        <v>1447</v>
      </c>
      <c r="Q6125" t="s">
        <v>31</v>
      </c>
      <c r="R6125" t="s">
        <v>32</v>
      </c>
      <c r="S6125" t="s">
        <v>1448</v>
      </c>
      <c r="T6125" s="9">
        <v>72.59</v>
      </c>
      <c r="U6125">
        <v>2</v>
      </c>
      <c r="V6125" s="2">
        <v>0.7</v>
      </c>
      <c r="W6125" s="6">
        <v>-128.24</v>
      </c>
      <c r="X6125" s="14">
        <f>AA6125-W6125</f>
        <v>171.79400000000001</v>
      </c>
      <c r="Y6125" s="6">
        <f>T6125*U6125</f>
        <v>145.18</v>
      </c>
      <c r="Z6125" s="6">
        <f>Y6125*V6125</f>
        <v>101.626</v>
      </c>
      <c r="AA6125" s="6">
        <f t="shared" si="495"/>
        <v>43.554000000000002</v>
      </c>
    </row>
    <row r="6126" spans="2:27" x14ac:dyDescent="0.3">
      <c r="B6126">
        <v>6123</v>
      </c>
      <c r="C6126" t="s">
        <v>8694</v>
      </c>
      <c r="D6126" s="1">
        <v>42837</v>
      </c>
      <c r="E6126" s="1">
        <v>42990</v>
      </c>
      <c r="F6126" s="9" t="str">
        <f t="shared" si="496"/>
        <v>153 days</v>
      </c>
      <c r="G6126" t="s">
        <v>49</v>
      </c>
      <c r="H6126" t="s">
        <v>4860</v>
      </c>
      <c r="I6126" t="s">
        <v>4861</v>
      </c>
      <c r="J6126" t="s">
        <v>25</v>
      </c>
      <c r="K6126" t="s">
        <v>26</v>
      </c>
      <c r="L6126" t="s">
        <v>302</v>
      </c>
      <c r="M6126" t="s">
        <v>210</v>
      </c>
      <c r="N6126">
        <v>60610</v>
      </c>
      <c r="O6126" t="s">
        <v>104</v>
      </c>
      <c r="P6126" t="s">
        <v>5924</v>
      </c>
      <c r="Q6126" t="s">
        <v>45</v>
      </c>
      <c r="R6126" t="s">
        <v>58</v>
      </c>
      <c r="S6126" t="s">
        <v>5925</v>
      </c>
      <c r="T6126" s="9">
        <v>61.57</v>
      </c>
      <c r="U6126">
        <v>2</v>
      </c>
      <c r="V6126" s="2">
        <v>0.2</v>
      </c>
      <c r="W6126" s="6">
        <v>4.62</v>
      </c>
      <c r="X6126" s="14">
        <f>AA6126-W6126</f>
        <v>93.891999999999996</v>
      </c>
      <c r="Y6126" s="6">
        <f>T6126*U6126</f>
        <v>123.14</v>
      </c>
      <c r="Z6126" s="6">
        <f>Y6126*V6126</f>
        <v>24.628</v>
      </c>
      <c r="AA6126" s="6">
        <f t="shared" si="495"/>
        <v>98.512</v>
      </c>
    </row>
    <row r="6127" spans="2:27" x14ac:dyDescent="0.3">
      <c r="B6127">
        <v>6124</v>
      </c>
      <c r="C6127" t="s">
        <v>8695</v>
      </c>
      <c r="D6127" s="1">
        <v>42247</v>
      </c>
      <c r="E6127" s="1">
        <v>42133</v>
      </c>
      <c r="F6127" s="23" t="s">
        <v>10956</v>
      </c>
      <c r="G6127" t="s">
        <v>49</v>
      </c>
      <c r="H6127" t="s">
        <v>1501</v>
      </c>
      <c r="I6127" t="s">
        <v>1502</v>
      </c>
      <c r="J6127" t="s">
        <v>101</v>
      </c>
      <c r="K6127" t="s">
        <v>26</v>
      </c>
      <c r="L6127" t="s">
        <v>7171</v>
      </c>
      <c r="M6127" t="s">
        <v>103</v>
      </c>
      <c r="N6127">
        <v>76021</v>
      </c>
      <c r="O6127" t="s">
        <v>104</v>
      </c>
      <c r="P6127" t="s">
        <v>5059</v>
      </c>
      <c r="Q6127" t="s">
        <v>45</v>
      </c>
      <c r="R6127" t="s">
        <v>89</v>
      </c>
      <c r="S6127" t="s">
        <v>5060</v>
      </c>
      <c r="T6127" s="9">
        <v>20.96</v>
      </c>
      <c r="U6127">
        <v>4</v>
      </c>
      <c r="V6127" s="2">
        <v>0.2</v>
      </c>
      <c r="W6127" s="6">
        <v>6.81</v>
      </c>
      <c r="X6127" s="14">
        <f>AA6127-W6127</f>
        <v>60.262</v>
      </c>
      <c r="Y6127" s="6">
        <f>T6127*U6127</f>
        <v>83.84</v>
      </c>
      <c r="Z6127" s="6">
        <f>Y6127*V6127</f>
        <v>16.768000000000001</v>
      </c>
      <c r="AA6127" s="6">
        <f t="shared" si="495"/>
        <v>67.072000000000003</v>
      </c>
    </row>
    <row r="6128" spans="2:27" x14ac:dyDescent="0.3">
      <c r="B6128">
        <v>6125</v>
      </c>
      <c r="C6128" t="s">
        <v>8696</v>
      </c>
      <c r="D6128" s="1">
        <v>42800</v>
      </c>
      <c r="E6128" s="1">
        <v>42922</v>
      </c>
      <c r="F6128" s="9" t="str">
        <f t="shared" ref="F6128:F6132" si="497">DATEDIF(D6128,E6128,"d")&amp;" days"</f>
        <v>122 days</v>
      </c>
      <c r="G6128" t="s">
        <v>49</v>
      </c>
      <c r="H6128" t="s">
        <v>1399</v>
      </c>
      <c r="I6128" t="s">
        <v>1400</v>
      </c>
      <c r="J6128" t="s">
        <v>40</v>
      </c>
      <c r="K6128" t="s">
        <v>26</v>
      </c>
      <c r="L6128" t="s">
        <v>41</v>
      </c>
      <c r="M6128" t="s">
        <v>42</v>
      </c>
      <c r="N6128">
        <v>90036</v>
      </c>
      <c r="O6128" t="s">
        <v>43</v>
      </c>
      <c r="P6128" t="s">
        <v>4164</v>
      </c>
      <c r="Q6128" t="s">
        <v>70</v>
      </c>
      <c r="R6128" t="s">
        <v>160</v>
      </c>
      <c r="S6128" t="s">
        <v>4165</v>
      </c>
      <c r="T6128" s="9">
        <v>44.75</v>
      </c>
      <c r="U6128">
        <v>5</v>
      </c>
      <c r="V6128" s="2">
        <v>0</v>
      </c>
      <c r="W6128" s="6">
        <v>8.5</v>
      </c>
      <c r="X6128" s="14">
        <f>AA6128-W6128</f>
        <v>215.25</v>
      </c>
      <c r="Y6128" s="6">
        <f>T6128*U6128</f>
        <v>223.75</v>
      </c>
      <c r="Z6128" s="6">
        <f>Y6128*V6128</f>
        <v>0</v>
      </c>
      <c r="AA6128" s="6">
        <f t="shared" si="495"/>
        <v>223.75</v>
      </c>
    </row>
    <row r="6129" spans="2:27" x14ac:dyDescent="0.3">
      <c r="B6129">
        <v>6126</v>
      </c>
      <c r="C6129" t="s">
        <v>8696</v>
      </c>
      <c r="D6129" s="1">
        <v>42800</v>
      </c>
      <c r="E6129" s="1">
        <v>42922</v>
      </c>
      <c r="F6129" s="9" t="str">
        <f t="shared" si="497"/>
        <v>122 days</v>
      </c>
      <c r="G6129" t="s">
        <v>49</v>
      </c>
      <c r="H6129" t="s">
        <v>1399</v>
      </c>
      <c r="I6129" t="s">
        <v>1400</v>
      </c>
      <c r="J6129" t="s">
        <v>40</v>
      </c>
      <c r="K6129" t="s">
        <v>26</v>
      </c>
      <c r="L6129" t="s">
        <v>41</v>
      </c>
      <c r="M6129" t="s">
        <v>42</v>
      </c>
      <c r="N6129">
        <v>90036</v>
      </c>
      <c r="O6129" t="s">
        <v>43</v>
      </c>
      <c r="P6129" t="s">
        <v>8697</v>
      </c>
      <c r="Q6129" t="s">
        <v>45</v>
      </c>
      <c r="R6129" t="s">
        <v>89</v>
      </c>
      <c r="S6129" t="s">
        <v>8698</v>
      </c>
      <c r="T6129" s="9">
        <v>11.96</v>
      </c>
      <c r="U6129">
        <v>2</v>
      </c>
      <c r="V6129" s="2">
        <v>0</v>
      </c>
      <c r="W6129" s="6">
        <v>5.38</v>
      </c>
      <c r="X6129" s="14">
        <f>AA6129-W6129</f>
        <v>18.540000000000003</v>
      </c>
      <c r="Y6129" s="6">
        <f>T6129*U6129</f>
        <v>23.92</v>
      </c>
      <c r="Z6129" s="6">
        <f>Y6129*V6129</f>
        <v>0</v>
      </c>
      <c r="AA6129" s="6">
        <f t="shared" si="495"/>
        <v>23.92</v>
      </c>
    </row>
    <row r="6130" spans="2:27" x14ac:dyDescent="0.3">
      <c r="B6130">
        <v>6127</v>
      </c>
      <c r="C6130" t="s">
        <v>8696</v>
      </c>
      <c r="D6130" s="1">
        <v>42800</v>
      </c>
      <c r="E6130" s="1">
        <v>42922</v>
      </c>
      <c r="F6130" s="9" t="str">
        <f t="shared" si="497"/>
        <v>122 days</v>
      </c>
      <c r="G6130" t="s">
        <v>49</v>
      </c>
      <c r="H6130" t="s">
        <v>1399</v>
      </c>
      <c r="I6130" t="s">
        <v>1400</v>
      </c>
      <c r="J6130" t="s">
        <v>40</v>
      </c>
      <c r="K6130" t="s">
        <v>26</v>
      </c>
      <c r="L6130" t="s">
        <v>41</v>
      </c>
      <c r="M6130" t="s">
        <v>42</v>
      </c>
      <c r="N6130">
        <v>90036</v>
      </c>
      <c r="O6130" t="s">
        <v>43</v>
      </c>
      <c r="P6130" t="s">
        <v>3011</v>
      </c>
      <c r="Q6130" t="s">
        <v>45</v>
      </c>
      <c r="R6130" t="s">
        <v>74</v>
      </c>
      <c r="S6130" t="s">
        <v>3012</v>
      </c>
      <c r="T6130" s="9">
        <v>3.91</v>
      </c>
      <c r="U6130">
        <v>1</v>
      </c>
      <c r="V6130" s="2">
        <v>0.2</v>
      </c>
      <c r="W6130" s="6">
        <v>1.27</v>
      </c>
      <c r="X6130" s="14">
        <f>AA6130-W6130</f>
        <v>1.8580000000000001</v>
      </c>
      <c r="Y6130" s="6">
        <f>T6130*U6130</f>
        <v>3.91</v>
      </c>
      <c r="Z6130" s="6">
        <f>Y6130*V6130</f>
        <v>0.78200000000000003</v>
      </c>
      <c r="AA6130" s="6">
        <f t="shared" si="495"/>
        <v>3.1280000000000001</v>
      </c>
    </row>
    <row r="6131" spans="2:27" x14ac:dyDescent="0.3">
      <c r="B6131">
        <v>6128</v>
      </c>
      <c r="C6131" t="s">
        <v>8699</v>
      </c>
      <c r="D6131" s="1">
        <v>42460</v>
      </c>
      <c r="E6131" s="1">
        <v>42525</v>
      </c>
      <c r="F6131" s="9" t="str">
        <f t="shared" si="497"/>
        <v>65 days</v>
      </c>
      <c r="G6131" t="s">
        <v>49</v>
      </c>
      <c r="H6131" t="s">
        <v>4762</v>
      </c>
      <c r="I6131" t="s">
        <v>4763</v>
      </c>
      <c r="J6131" t="s">
        <v>25</v>
      </c>
      <c r="K6131" t="s">
        <v>26</v>
      </c>
      <c r="L6131" t="s">
        <v>265</v>
      </c>
      <c r="M6131" t="s">
        <v>266</v>
      </c>
      <c r="N6131">
        <v>10009</v>
      </c>
      <c r="O6131" t="s">
        <v>147</v>
      </c>
      <c r="P6131" t="s">
        <v>702</v>
      </c>
      <c r="Q6131" t="s">
        <v>31</v>
      </c>
      <c r="R6131" t="s">
        <v>35</v>
      </c>
      <c r="S6131" t="s">
        <v>703</v>
      </c>
      <c r="T6131" s="9">
        <v>328</v>
      </c>
      <c r="U6131">
        <v>6</v>
      </c>
      <c r="V6131" s="2">
        <v>0.1</v>
      </c>
      <c r="W6131" s="6">
        <v>54.67</v>
      </c>
      <c r="X6131" s="14">
        <f>AA6131-W6131</f>
        <v>1716.53</v>
      </c>
      <c r="Y6131" s="6">
        <f>T6131*U6131</f>
        <v>1968</v>
      </c>
      <c r="Z6131" s="6">
        <f>Y6131*V6131</f>
        <v>196.8</v>
      </c>
      <c r="AA6131" s="6">
        <f t="shared" si="495"/>
        <v>1771.2</v>
      </c>
    </row>
    <row r="6132" spans="2:27" x14ac:dyDescent="0.3">
      <c r="B6132">
        <v>6129</v>
      </c>
      <c r="C6132" t="s">
        <v>8700</v>
      </c>
      <c r="D6132" s="1">
        <v>41937</v>
      </c>
      <c r="E6132" s="1">
        <v>41940</v>
      </c>
      <c r="F6132" s="9" t="str">
        <f t="shared" si="497"/>
        <v>3 days</v>
      </c>
      <c r="G6132" t="s">
        <v>187</v>
      </c>
      <c r="H6132" t="s">
        <v>6427</v>
      </c>
      <c r="I6132" t="s">
        <v>6428</v>
      </c>
      <c r="J6132" t="s">
        <v>40</v>
      </c>
      <c r="K6132" t="s">
        <v>26</v>
      </c>
      <c r="L6132" t="s">
        <v>126</v>
      </c>
      <c r="M6132" t="s">
        <v>42</v>
      </c>
      <c r="N6132">
        <v>94109</v>
      </c>
      <c r="O6132" t="s">
        <v>43</v>
      </c>
      <c r="P6132" t="s">
        <v>4335</v>
      </c>
      <c r="Q6132" t="s">
        <v>45</v>
      </c>
      <c r="R6132" t="s">
        <v>74</v>
      </c>
      <c r="S6132" t="s">
        <v>4336</v>
      </c>
      <c r="T6132" s="9">
        <v>49.41</v>
      </c>
      <c r="U6132">
        <v>4</v>
      </c>
      <c r="V6132" s="2">
        <v>0.2</v>
      </c>
      <c r="W6132" s="6">
        <v>18.53</v>
      </c>
      <c r="X6132" s="14">
        <f>AA6132-W6132</f>
        <v>139.58199999999999</v>
      </c>
      <c r="Y6132" s="6">
        <f>T6132*U6132</f>
        <v>197.64</v>
      </c>
      <c r="Z6132" s="6">
        <f>Y6132*V6132</f>
        <v>39.527999999999999</v>
      </c>
      <c r="AA6132" s="6">
        <f t="shared" si="495"/>
        <v>158.11199999999999</v>
      </c>
    </row>
    <row r="6133" spans="2:27" x14ac:dyDescent="0.3">
      <c r="B6133">
        <v>6130</v>
      </c>
      <c r="C6133" t="s">
        <v>8701</v>
      </c>
      <c r="D6133" s="1">
        <v>42820</v>
      </c>
      <c r="E6133" s="1">
        <v>42770</v>
      </c>
      <c r="F6133" s="23" t="s">
        <v>10956</v>
      </c>
      <c r="G6133" t="s">
        <v>49</v>
      </c>
      <c r="H6133" t="s">
        <v>8702</v>
      </c>
      <c r="I6133" t="s">
        <v>8703</v>
      </c>
      <c r="J6133" t="s">
        <v>101</v>
      </c>
      <c r="K6133" t="s">
        <v>26</v>
      </c>
      <c r="L6133" t="s">
        <v>2984</v>
      </c>
      <c r="M6133" t="s">
        <v>318</v>
      </c>
      <c r="N6133">
        <v>23464</v>
      </c>
      <c r="O6133" t="s">
        <v>29</v>
      </c>
      <c r="P6133" t="s">
        <v>3645</v>
      </c>
      <c r="Q6133" t="s">
        <v>70</v>
      </c>
      <c r="R6133" t="s">
        <v>160</v>
      </c>
      <c r="S6133" t="s">
        <v>3646</v>
      </c>
      <c r="T6133" s="9">
        <v>53.25</v>
      </c>
      <c r="U6133">
        <v>3</v>
      </c>
      <c r="V6133" s="2">
        <v>0</v>
      </c>
      <c r="W6133" s="6">
        <v>20.77</v>
      </c>
      <c r="X6133" s="14">
        <f>AA6133-W6133</f>
        <v>138.97999999999999</v>
      </c>
      <c r="Y6133" s="6">
        <f>T6133*U6133</f>
        <v>159.75</v>
      </c>
      <c r="Z6133" s="6">
        <f>Y6133*V6133</f>
        <v>0</v>
      </c>
      <c r="AA6133" s="6">
        <f t="shared" si="495"/>
        <v>159.75</v>
      </c>
    </row>
    <row r="6134" spans="2:27" x14ac:dyDescent="0.3">
      <c r="B6134">
        <v>6131</v>
      </c>
      <c r="C6134" t="s">
        <v>8701</v>
      </c>
      <c r="D6134" s="1">
        <v>42820</v>
      </c>
      <c r="E6134" s="1">
        <v>42770</v>
      </c>
      <c r="F6134" s="23" t="s">
        <v>10956</v>
      </c>
      <c r="G6134" t="s">
        <v>49</v>
      </c>
      <c r="H6134" t="s">
        <v>8702</v>
      </c>
      <c r="I6134" t="s">
        <v>8703</v>
      </c>
      <c r="J6134" t="s">
        <v>101</v>
      </c>
      <c r="K6134" t="s">
        <v>26</v>
      </c>
      <c r="L6134" t="s">
        <v>2984</v>
      </c>
      <c r="M6134" t="s">
        <v>318</v>
      </c>
      <c r="N6134">
        <v>23464</v>
      </c>
      <c r="O6134" t="s">
        <v>29</v>
      </c>
      <c r="P6134" t="s">
        <v>3997</v>
      </c>
      <c r="Q6134" t="s">
        <v>45</v>
      </c>
      <c r="R6134" t="s">
        <v>268</v>
      </c>
      <c r="S6134" t="s">
        <v>562</v>
      </c>
      <c r="T6134" s="9">
        <v>3.76</v>
      </c>
      <c r="U6134">
        <v>2</v>
      </c>
      <c r="V6134" s="2">
        <v>0</v>
      </c>
      <c r="W6134" s="6">
        <v>1.32</v>
      </c>
      <c r="X6134" s="14">
        <f>AA6134-W6134</f>
        <v>6.1999999999999993</v>
      </c>
      <c r="Y6134" s="6">
        <f>T6134*U6134</f>
        <v>7.52</v>
      </c>
      <c r="Z6134" s="6">
        <f>Y6134*V6134</f>
        <v>0</v>
      </c>
      <c r="AA6134" s="6">
        <f t="shared" si="495"/>
        <v>7.52</v>
      </c>
    </row>
    <row r="6135" spans="2:27" x14ac:dyDescent="0.3">
      <c r="B6135">
        <v>6132</v>
      </c>
      <c r="C6135" t="s">
        <v>8704</v>
      </c>
      <c r="D6135" s="1">
        <v>42000</v>
      </c>
      <c r="E6135" s="1">
        <v>42004</v>
      </c>
      <c r="F6135" s="9" t="str">
        <f t="shared" ref="F6135:F6140" si="498">DATEDIF(D6135,E6135,"d")&amp;" days"</f>
        <v>4 days</v>
      </c>
      <c r="G6135" t="s">
        <v>49</v>
      </c>
      <c r="H6135" t="s">
        <v>2917</v>
      </c>
      <c r="I6135" t="s">
        <v>2918</v>
      </c>
      <c r="J6135" t="s">
        <v>101</v>
      </c>
      <c r="K6135" t="s">
        <v>26</v>
      </c>
      <c r="L6135" t="s">
        <v>265</v>
      </c>
      <c r="M6135" t="s">
        <v>266</v>
      </c>
      <c r="N6135">
        <v>10011</v>
      </c>
      <c r="O6135" t="s">
        <v>147</v>
      </c>
      <c r="P6135" t="s">
        <v>893</v>
      </c>
      <c r="Q6135" t="s">
        <v>31</v>
      </c>
      <c r="R6135" t="s">
        <v>35</v>
      </c>
      <c r="S6135" t="s">
        <v>894</v>
      </c>
      <c r="T6135" s="9">
        <v>767.21</v>
      </c>
      <c r="U6135">
        <v>14</v>
      </c>
      <c r="V6135" s="2">
        <v>0.1</v>
      </c>
      <c r="W6135" s="6">
        <v>161.97</v>
      </c>
      <c r="X6135" s="14">
        <f>AA6135-W6135</f>
        <v>9504.876000000002</v>
      </c>
      <c r="Y6135" s="6">
        <f>T6135*U6135</f>
        <v>10740.94</v>
      </c>
      <c r="Z6135" s="6">
        <f>Y6135*V6135</f>
        <v>1074.0940000000001</v>
      </c>
      <c r="AA6135" s="6">
        <f t="shared" si="495"/>
        <v>9666.8460000000014</v>
      </c>
    </row>
    <row r="6136" spans="2:27" x14ac:dyDescent="0.3">
      <c r="B6136">
        <v>6133</v>
      </c>
      <c r="C6136" t="s">
        <v>8705</v>
      </c>
      <c r="D6136" s="1">
        <v>42993</v>
      </c>
      <c r="E6136" s="1">
        <v>42998</v>
      </c>
      <c r="F6136" s="9" t="str">
        <f t="shared" si="498"/>
        <v>5 days</v>
      </c>
      <c r="G6136" t="s">
        <v>49</v>
      </c>
      <c r="H6136" t="s">
        <v>2247</v>
      </c>
      <c r="I6136" t="s">
        <v>2248</v>
      </c>
      <c r="J6136" t="s">
        <v>25</v>
      </c>
      <c r="K6136" t="s">
        <v>26</v>
      </c>
      <c r="L6136" t="s">
        <v>8706</v>
      </c>
      <c r="M6136" t="s">
        <v>334</v>
      </c>
      <c r="N6136">
        <v>37087</v>
      </c>
      <c r="O6136" t="s">
        <v>29</v>
      </c>
      <c r="P6136" t="s">
        <v>6543</v>
      </c>
      <c r="Q6136" t="s">
        <v>45</v>
      </c>
      <c r="R6136" t="s">
        <v>89</v>
      </c>
      <c r="S6136" t="s">
        <v>6544</v>
      </c>
      <c r="T6136" s="9">
        <v>163.96</v>
      </c>
      <c r="U6136">
        <v>5</v>
      </c>
      <c r="V6136" s="2">
        <v>0.2</v>
      </c>
      <c r="W6136" s="6">
        <v>59.44</v>
      </c>
      <c r="X6136" s="14">
        <f>AA6136-W6136</f>
        <v>596.40000000000009</v>
      </c>
      <c r="Y6136" s="6">
        <f>T6136*U6136</f>
        <v>819.80000000000007</v>
      </c>
      <c r="Z6136" s="6">
        <f>Y6136*V6136</f>
        <v>163.96000000000004</v>
      </c>
      <c r="AA6136" s="6">
        <f t="shared" si="495"/>
        <v>655.84</v>
      </c>
    </row>
    <row r="6137" spans="2:27" x14ac:dyDescent="0.3">
      <c r="B6137">
        <v>6134</v>
      </c>
      <c r="C6137" t="s">
        <v>8707</v>
      </c>
      <c r="D6137" s="1">
        <v>42598</v>
      </c>
      <c r="E6137" s="1">
        <v>42601</v>
      </c>
      <c r="F6137" s="9" t="str">
        <f t="shared" si="498"/>
        <v>3 days</v>
      </c>
      <c r="G6137" t="s">
        <v>187</v>
      </c>
      <c r="H6137" t="s">
        <v>8708</v>
      </c>
      <c r="I6137" t="s">
        <v>8709</v>
      </c>
      <c r="J6137" t="s">
        <v>40</v>
      </c>
      <c r="K6137" t="s">
        <v>26</v>
      </c>
      <c r="L6137" t="s">
        <v>41</v>
      </c>
      <c r="M6137" t="s">
        <v>42</v>
      </c>
      <c r="N6137">
        <v>90045</v>
      </c>
      <c r="O6137" t="s">
        <v>43</v>
      </c>
      <c r="P6137" t="s">
        <v>6569</v>
      </c>
      <c r="Q6137" t="s">
        <v>31</v>
      </c>
      <c r="R6137" t="s">
        <v>55</v>
      </c>
      <c r="S6137" t="s">
        <v>6570</v>
      </c>
      <c r="T6137" s="9">
        <v>161.28</v>
      </c>
      <c r="U6137">
        <v>2</v>
      </c>
      <c r="V6137" s="2">
        <v>0.2</v>
      </c>
      <c r="W6137" s="6">
        <v>12.1</v>
      </c>
      <c r="X6137" s="14">
        <f>AA6137-W6137</f>
        <v>245.94800000000001</v>
      </c>
      <c r="Y6137" s="6">
        <f>T6137*U6137</f>
        <v>322.56</v>
      </c>
      <c r="Z6137" s="6">
        <f>Y6137*V6137</f>
        <v>64.512</v>
      </c>
      <c r="AA6137" s="6">
        <f t="shared" si="495"/>
        <v>258.048</v>
      </c>
    </row>
    <row r="6138" spans="2:27" x14ac:dyDescent="0.3">
      <c r="B6138">
        <v>6135</v>
      </c>
      <c r="C6138" t="s">
        <v>8710</v>
      </c>
      <c r="D6138" s="1">
        <v>42471</v>
      </c>
      <c r="E6138" s="1">
        <v>42471</v>
      </c>
      <c r="F6138" s="9" t="str">
        <f t="shared" si="498"/>
        <v>0 days</v>
      </c>
      <c r="G6138" t="s">
        <v>1292</v>
      </c>
      <c r="H6138" t="s">
        <v>5622</v>
      </c>
      <c r="I6138" t="s">
        <v>5623</v>
      </c>
      <c r="J6138" t="s">
        <v>25</v>
      </c>
      <c r="K6138" t="s">
        <v>26</v>
      </c>
      <c r="L6138" t="s">
        <v>6930</v>
      </c>
      <c r="M6138" t="s">
        <v>42</v>
      </c>
      <c r="N6138">
        <v>91911</v>
      </c>
      <c r="O6138" t="s">
        <v>43</v>
      </c>
      <c r="P6138" t="s">
        <v>1124</v>
      </c>
      <c r="Q6138" t="s">
        <v>45</v>
      </c>
      <c r="R6138" t="s">
        <v>67</v>
      </c>
      <c r="S6138" t="s">
        <v>1125</v>
      </c>
      <c r="T6138" s="9">
        <v>192.8</v>
      </c>
      <c r="U6138">
        <v>4</v>
      </c>
      <c r="V6138" s="2">
        <v>0</v>
      </c>
      <c r="W6138" s="6">
        <v>55.91</v>
      </c>
      <c r="X6138" s="14">
        <f>AA6138-W6138</f>
        <v>715.29000000000008</v>
      </c>
      <c r="Y6138" s="6">
        <f>T6138*U6138</f>
        <v>771.2</v>
      </c>
      <c r="Z6138" s="6">
        <f>Y6138*V6138</f>
        <v>0</v>
      </c>
      <c r="AA6138" s="6">
        <f t="shared" si="495"/>
        <v>771.2</v>
      </c>
    </row>
    <row r="6139" spans="2:27" x14ac:dyDescent="0.3">
      <c r="B6139">
        <v>6136</v>
      </c>
      <c r="C6139" t="s">
        <v>8711</v>
      </c>
      <c r="D6139" s="1">
        <v>42295</v>
      </c>
      <c r="E6139" s="1">
        <v>42299</v>
      </c>
      <c r="F6139" s="9" t="str">
        <f t="shared" si="498"/>
        <v>4 days</v>
      </c>
      <c r="G6139" t="s">
        <v>49</v>
      </c>
      <c r="H6139" t="s">
        <v>5345</v>
      </c>
      <c r="I6139" t="s">
        <v>5346</v>
      </c>
      <c r="J6139" t="s">
        <v>101</v>
      </c>
      <c r="K6139" t="s">
        <v>26</v>
      </c>
      <c r="L6139" t="s">
        <v>7296</v>
      </c>
      <c r="M6139" t="s">
        <v>103</v>
      </c>
      <c r="N6139">
        <v>78501</v>
      </c>
      <c r="O6139" t="s">
        <v>104</v>
      </c>
      <c r="P6139" t="s">
        <v>6879</v>
      </c>
      <c r="Q6139" t="s">
        <v>70</v>
      </c>
      <c r="R6139" t="s">
        <v>160</v>
      </c>
      <c r="S6139" t="s">
        <v>6880</v>
      </c>
      <c r="T6139" s="9">
        <v>27.7</v>
      </c>
      <c r="U6139">
        <v>3</v>
      </c>
      <c r="V6139" s="2">
        <v>0.2</v>
      </c>
      <c r="W6139" s="6">
        <v>3.46</v>
      </c>
      <c r="X6139" s="14">
        <f>AA6139-W6139</f>
        <v>63.019999999999989</v>
      </c>
      <c r="Y6139" s="6">
        <f>T6139*U6139</f>
        <v>83.1</v>
      </c>
      <c r="Z6139" s="6">
        <f>Y6139*V6139</f>
        <v>16.62</v>
      </c>
      <c r="AA6139" s="6">
        <f t="shared" si="495"/>
        <v>66.47999999999999</v>
      </c>
    </row>
    <row r="6140" spans="2:27" x14ac:dyDescent="0.3">
      <c r="B6140">
        <v>6137</v>
      </c>
      <c r="C6140" t="s">
        <v>8711</v>
      </c>
      <c r="D6140" s="1">
        <v>42295</v>
      </c>
      <c r="E6140" s="1">
        <v>42299</v>
      </c>
      <c r="F6140" s="9" t="str">
        <f t="shared" si="498"/>
        <v>4 days</v>
      </c>
      <c r="G6140" t="s">
        <v>49</v>
      </c>
      <c r="H6140" t="s">
        <v>5345</v>
      </c>
      <c r="I6140" t="s">
        <v>5346</v>
      </c>
      <c r="J6140" t="s">
        <v>101</v>
      </c>
      <c r="K6140" t="s">
        <v>26</v>
      </c>
      <c r="L6140" t="s">
        <v>7296</v>
      </c>
      <c r="M6140" t="s">
        <v>103</v>
      </c>
      <c r="N6140">
        <v>78501</v>
      </c>
      <c r="O6140" t="s">
        <v>104</v>
      </c>
      <c r="P6140" t="s">
        <v>5362</v>
      </c>
      <c r="Q6140" t="s">
        <v>45</v>
      </c>
      <c r="R6140" t="s">
        <v>77</v>
      </c>
      <c r="S6140" t="s">
        <v>5363</v>
      </c>
      <c r="T6140" s="9">
        <v>73.16</v>
      </c>
      <c r="U6140">
        <v>6</v>
      </c>
      <c r="V6140" s="2">
        <v>0.8</v>
      </c>
      <c r="W6140" s="6">
        <v>-186.57</v>
      </c>
      <c r="X6140" s="14">
        <f>AA6140-W6140</f>
        <v>274.36199999999997</v>
      </c>
      <c r="Y6140" s="6">
        <f>T6140*U6140</f>
        <v>438.96</v>
      </c>
      <c r="Z6140" s="6">
        <f>Y6140*V6140</f>
        <v>351.16800000000001</v>
      </c>
      <c r="AA6140" s="6">
        <f t="shared" si="495"/>
        <v>87.791999999999973</v>
      </c>
    </row>
    <row r="6141" spans="2:27" x14ac:dyDescent="0.3">
      <c r="B6141">
        <v>6138</v>
      </c>
      <c r="C6141" t="s">
        <v>8712</v>
      </c>
      <c r="D6141" s="1">
        <v>42674</v>
      </c>
      <c r="E6141" s="1">
        <v>42471</v>
      </c>
      <c r="F6141" s="23" t="s">
        <v>10956</v>
      </c>
      <c r="G6141" t="s">
        <v>22</v>
      </c>
      <c r="H6141" t="s">
        <v>3168</v>
      </c>
      <c r="I6141" t="s">
        <v>3169</v>
      </c>
      <c r="J6141" t="s">
        <v>25</v>
      </c>
      <c r="K6141" t="s">
        <v>26</v>
      </c>
      <c r="L6141" t="s">
        <v>7245</v>
      </c>
      <c r="M6141" t="s">
        <v>53</v>
      </c>
      <c r="N6141">
        <v>33021</v>
      </c>
      <c r="O6141" t="s">
        <v>29</v>
      </c>
      <c r="P6141" t="s">
        <v>1869</v>
      </c>
      <c r="Q6141" t="s">
        <v>45</v>
      </c>
      <c r="R6141" t="s">
        <v>89</v>
      </c>
      <c r="S6141" t="s">
        <v>1870</v>
      </c>
      <c r="T6141" s="9">
        <v>32.06</v>
      </c>
      <c r="U6141">
        <v>6</v>
      </c>
      <c r="V6141" s="2">
        <v>0.2</v>
      </c>
      <c r="W6141" s="6">
        <v>11.22</v>
      </c>
      <c r="X6141" s="14">
        <f>AA6141-W6141</f>
        <v>142.66800000000001</v>
      </c>
      <c r="Y6141" s="6">
        <f>T6141*U6141</f>
        <v>192.36</v>
      </c>
      <c r="Z6141" s="6">
        <f>Y6141*V6141</f>
        <v>38.472000000000008</v>
      </c>
      <c r="AA6141" s="6">
        <f t="shared" si="495"/>
        <v>153.88800000000001</v>
      </c>
    </row>
    <row r="6142" spans="2:27" x14ac:dyDescent="0.3">
      <c r="B6142">
        <v>6139</v>
      </c>
      <c r="C6142" t="s">
        <v>8713</v>
      </c>
      <c r="D6142" s="1">
        <v>41728</v>
      </c>
      <c r="E6142" s="1">
        <v>41733</v>
      </c>
      <c r="F6142" s="9" t="str">
        <f t="shared" ref="F6142:F6143" si="499">DATEDIF(D6142,E6142,"d")&amp;" days"</f>
        <v>5 days</v>
      </c>
      <c r="G6142" t="s">
        <v>49</v>
      </c>
      <c r="H6142" t="s">
        <v>2631</v>
      </c>
      <c r="I6142" t="s">
        <v>2632</v>
      </c>
      <c r="J6142" t="s">
        <v>25</v>
      </c>
      <c r="K6142" t="s">
        <v>26</v>
      </c>
      <c r="L6142" t="s">
        <v>126</v>
      </c>
      <c r="M6142" t="s">
        <v>42</v>
      </c>
      <c r="N6142">
        <v>94110</v>
      </c>
      <c r="O6142" t="s">
        <v>43</v>
      </c>
      <c r="P6142" t="s">
        <v>1673</v>
      </c>
      <c r="Q6142" t="s">
        <v>31</v>
      </c>
      <c r="R6142" t="s">
        <v>32</v>
      </c>
      <c r="S6142" t="s">
        <v>1674</v>
      </c>
      <c r="T6142" s="9">
        <v>205.67</v>
      </c>
      <c r="U6142">
        <v>2</v>
      </c>
      <c r="V6142" s="2">
        <v>0.15</v>
      </c>
      <c r="W6142" s="6">
        <v>-12.1</v>
      </c>
      <c r="X6142" s="14">
        <f>AA6142-W6142</f>
        <v>361.73900000000003</v>
      </c>
      <c r="Y6142" s="6">
        <f>T6142*U6142</f>
        <v>411.34</v>
      </c>
      <c r="Z6142" s="6">
        <f>Y6142*V6142</f>
        <v>61.700999999999993</v>
      </c>
      <c r="AA6142" s="6">
        <f t="shared" si="495"/>
        <v>349.63900000000001</v>
      </c>
    </row>
    <row r="6143" spans="2:27" x14ac:dyDescent="0.3">
      <c r="B6143">
        <v>6140</v>
      </c>
      <c r="C6143" t="s">
        <v>8714</v>
      </c>
      <c r="D6143" s="1">
        <v>42112</v>
      </c>
      <c r="E6143" s="1">
        <v>42114</v>
      </c>
      <c r="F6143" s="9" t="str">
        <f t="shared" si="499"/>
        <v>2 days</v>
      </c>
      <c r="G6143" t="s">
        <v>187</v>
      </c>
      <c r="H6143" t="s">
        <v>6958</v>
      </c>
      <c r="I6143" t="s">
        <v>6959</v>
      </c>
      <c r="J6143" t="s">
        <v>25</v>
      </c>
      <c r="K6143" t="s">
        <v>26</v>
      </c>
      <c r="L6143" t="s">
        <v>8715</v>
      </c>
      <c r="M6143" t="s">
        <v>42</v>
      </c>
      <c r="N6143">
        <v>93454</v>
      </c>
      <c r="O6143" t="s">
        <v>43</v>
      </c>
      <c r="P6143" t="s">
        <v>5924</v>
      </c>
      <c r="Q6143" t="s">
        <v>45</v>
      </c>
      <c r="R6143" t="s">
        <v>58</v>
      </c>
      <c r="S6143" t="s">
        <v>5925</v>
      </c>
      <c r="T6143" s="9">
        <v>115.44</v>
      </c>
      <c r="U6143">
        <v>3</v>
      </c>
      <c r="V6143" s="2">
        <v>0</v>
      </c>
      <c r="W6143" s="6">
        <v>30.01</v>
      </c>
      <c r="X6143" s="14">
        <f>AA6143-W6143</f>
        <v>316.31</v>
      </c>
      <c r="Y6143" s="6">
        <f>T6143*U6143</f>
        <v>346.32</v>
      </c>
      <c r="Z6143" s="6">
        <f>Y6143*V6143</f>
        <v>0</v>
      </c>
      <c r="AA6143" s="6">
        <f t="shared" si="495"/>
        <v>346.32</v>
      </c>
    </row>
    <row r="6144" spans="2:27" x14ac:dyDescent="0.3">
      <c r="B6144">
        <v>6141</v>
      </c>
      <c r="C6144" t="s">
        <v>8716</v>
      </c>
      <c r="D6144" s="1">
        <v>42985</v>
      </c>
      <c r="E6144" s="1">
        <v>42931</v>
      </c>
      <c r="F6144" s="23" t="s">
        <v>10956</v>
      </c>
      <c r="G6144" t="s">
        <v>49</v>
      </c>
      <c r="H6144" t="s">
        <v>3699</v>
      </c>
      <c r="I6144" t="s">
        <v>3700</v>
      </c>
      <c r="J6144" t="s">
        <v>25</v>
      </c>
      <c r="K6144" t="s">
        <v>26</v>
      </c>
      <c r="L6144" t="s">
        <v>1295</v>
      </c>
      <c r="M6144" t="s">
        <v>748</v>
      </c>
      <c r="N6144">
        <v>6040</v>
      </c>
      <c r="O6144" t="s">
        <v>147</v>
      </c>
      <c r="P6144" t="s">
        <v>8543</v>
      </c>
      <c r="Q6144" t="s">
        <v>45</v>
      </c>
      <c r="R6144" t="s">
        <v>89</v>
      </c>
      <c r="S6144" t="s">
        <v>8544</v>
      </c>
      <c r="T6144" s="9">
        <v>274.8</v>
      </c>
      <c r="U6144">
        <v>5</v>
      </c>
      <c r="V6144" s="2">
        <v>0</v>
      </c>
      <c r="W6144" s="6">
        <v>134.65</v>
      </c>
      <c r="X6144" s="14">
        <f>AA6144-W6144</f>
        <v>1239.3499999999999</v>
      </c>
      <c r="Y6144" s="6">
        <f>T6144*U6144</f>
        <v>1374</v>
      </c>
      <c r="Z6144" s="6">
        <f>Y6144*V6144</f>
        <v>0</v>
      </c>
      <c r="AA6144" s="6">
        <f t="shared" si="495"/>
        <v>1374</v>
      </c>
    </row>
    <row r="6145" spans="2:27" x14ac:dyDescent="0.3">
      <c r="B6145">
        <v>6142</v>
      </c>
      <c r="C6145" t="s">
        <v>8716</v>
      </c>
      <c r="D6145" s="1">
        <v>42985</v>
      </c>
      <c r="E6145" s="1">
        <v>42931</v>
      </c>
      <c r="F6145" s="23" t="s">
        <v>10956</v>
      </c>
      <c r="G6145" t="s">
        <v>49</v>
      </c>
      <c r="H6145" t="s">
        <v>3699</v>
      </c>
      <c r="I6145" t="s">
        <v>3700</v>
      </c>
      <c r="J6145" t="s">
        <v>25</v>
      </c>
      <c r="K6145" t="s">
        <v>26</v>
      </c>
      <c r="L6145" t="s">
        <v>1295</v>
      </c>
      <c r="M6145" t="s">
        <v>748</v>
      </c>
      <c r="N6145">
        <v>6040</v>
      </c>
      <c r="O6145" t="s">
        <v>147</v>
      </c>
      <c r="P6145" t="s">
        <v>4671</v>
      </c>
      <c r="Q6145" t="s">
        <v>45</v>
      </c>
      <c r="R6145" t="s">
        <v>58</v>
      </c>
      <c r="S6145" t="s">
        <v>4672</v>
      </c>
      <c r="T6145" s="9">
        <v>195.64</v>
      </c>
      <c r="U6145">
        <v>4</v>
      </c>
      <c r="V6145" s="2">
        <v>0</v>
      </c>
      <c r="W6145" s="6">
        <v>3.91</v>
      </c>
      <c r="X6145" s="14">
        <f>AA6145-W6145</f>
        <v>778.65</v>
      </c>
      <c r="Y6145" s="6">
        <f>T6145*U6145</f>
        <v>782.56</v>
      </c>
      <c r="Z6145" s="6">
        <f>Y6145*V6145</f>
        <v>0</v>
      </c>
      <c r="AA6145" s="6">
        <f t="shared" si="495"/>
        <v>782.56</v>
      </c>
    </row>
    <row r="6146" spans="2:27" x14ac:dyDescent="0.3">
      <c r="B6146">
        <v>6143</v>
      </c>
      <c r="C6146" t="s">
        <v>8716</v>
      </c>
      <c r="D6146" s="1">
        <v>42985</v>
      </c>
      <c r="E6146" s="1">
        <v>42931</v>
      </c>
      <c r="F6146" s="23" t="s">
        <v>10956</v>
      </c>
      <c r="G6146" t="s">
        <v>49</v>
      </c>
      <c r="H6146" t="s">
        <v>3699</v>
      </c>
      <c r="I6146" t="s">
        <v>3700</v>
      </c>
      <c r="J6146" t="s">
        <v>25</v>
      </c>
      <c r="K6146" t="s">
        <v>26</v>
      </c>
      <c r="L6146" t="s">
        <v>1295</v>
      </c>
      <c r="M6146" t="s">
        <v>748</v>
      </c>
      <c r="N6146">
        <v>6040</v>
      </c>
      <c r="O6146" t="s">
        <v>147</v>
      </c>
      <c r="P6146" t="s">
        <v>3756</v>
      </c>
      <c r="Q6146" t="s">
        <v>70</v>
      </c>
      <c r="R6146" t="s">
        <v>71</v>
      </c>
      <c r="S6146" t="s">
        <v>3757</v>
      </c>
      <c r="T6146" s="9">
        <v>257.98</v>
      </c>
      <c r="U6146">
        <v>2</v>
      </c>
      <c r="V6146" s="2">
        <v>0</v>
      </c>
      <c r="W6146" s="6">
        <v>74.81</v>
      </c>
      <c r="X6146" s="14">
        <f>AA6146-W6146</f>
        <v>441.15000000000003</v>
      </c>
      <c r="Y6146" s="6">
        <f>T6146*U6146</f>
        <v>515.96</v>
      </c>
      <c r="Z6146" s="6">
        <f>Y6146*V6146</f>
        <v>0</v>
      </c>
      <c r="AA6146" s="6">
        <f t="shared" si="495"/>
        <v>515.96</v>
      </c>
    </row>
    <row r="6147" spans="2:27" x14ac:dyDescent="0.3">
      <c r="B6147">
        <v>6144</v>
      </c>
      <c r="C6147" t="s">
        <v>8716</v>
      </c>
      <c r="D6147" s="1">
        <v>42985</v>
      </c>
      <c r="E6147" s="1">
        <v>42931</v>
      </c>
      <c r="F6147" s="23" t="s">
        <v>10956</v>
      </c>
      <c r="G6147" t="s">
        <v>49</v>
      </c>
      <c r="H6147" t="s">
        <v>3699</v>
      </c>
      <c r="I6147" t="s">
        <v>3700</v>
      </c>
      <c r="J6147" t="s">
        <v>25</v>
      </c>
      <c r="K6147" t="s">
        <v>26</v>
      </c>
      <c r="L6147" t="s">
        <v>1295</v>
      </c>
      <c r="M6147" t="s">
        <v>748</v>
      </c>
      <c r="N6147">
        <v>6040</v>
      </c>
      <c r="O6147" t="s">
        <v>147</v>
      </c>
      <c r="P6147" t="s">
        <v>6853</v>
      </c>
      <c r="Q6147" t="s">
        <v>45</v>
      </c>
      <c r="R6147" t="s">
        <v>67</v>
      </c>
      <c r="S6147" t="s">
        <v>6854</v>
      </c>
      <c r="T6147" s="9">
        <v>119.04</v>
      </c>
      <c r="U6147">
        <v>6</v>
      </c>
      <c r="V6147" s="2">
        <v>0</v>
      </c>
      <c r="W6147" s="6">
        <v>48.81</v>
      </c>
      <c r="X6147" s="14">
        <f>AA6147-W6147</f>
        <v>665.43000000000006</v>
      </c>
      <c r="Y6147" s="6">
        <f>T6147*U6147</f>
        <v>714.24</v>
      </c>
      <c r="Z6147" s="6">
        <f>Y6147*V6147</f>
        <v>0</v>
      </c>
      <c r="AA6147" s="6">
        <f t="shared" si="495"/>
        <v>714.24</v>
      </c>
    </row>
    <row r="6148" spans="2:27" x14ac:dyDescent="0.3">
      <c r="B6148">
        <v>6145</v>
      </c>
      <c r="C6148" t="s">
        <v>8717</v>
      </c>
      <c r="D6148" s="1">
        <v>42913</v>
      </c>
      <c r="E6148" s="1">
        <v>42742</v>
      </c>
      <c r="F6148" s="23" t="s">
        <v>10956</v>
      </c>
      <c r="G6148" t="s">
        <v>49</v>
      </c>
      <c r="H6148" t="s">
        <v>1882</v>
      </c>
      <c r="I6148" t="s">
        <v>1883</v>
      </c>
      <c r="J6148" t="s">
        <v>25</v>
      </c>
      <c r="K6148" t="s">
        <v>26</v>
      </c>
      <c r="L6148" t="s">
        <v>2535</v>
      </c>
      <c r="M6148" t="s">
        <v>137</v>
      </c>
      <c r="N6148">
        <v>68104</v>
      </c>
      <c r="O6148" t="s">
        <v>104</v>
      </c>
      <c r="P6148" t="s">
        <v>4258</v>
      </c>
      <c r="Q6148" t="s">
        <v>45</v>
      </c>
      <c r="R6148" t="s">
        <v>89</v>
      </c>
      <c r="S6148" t="s">
        <v>4259</v>
      </c>
      <c r="T6148" s="9">
        <v>20.07</v>
      </c>
      <c r="U6148">
        <v>3</v>
      </c>
      <c r="V6148" s="2">
        <v>0</v>
      </c>
      <c r="W6148" s="6">
        <v>9.23</v>
      </c>
      <c r="X6148" s="14">
        <f>AA6148-W6148</f>
        <v>50.980000000000004</v>
      </c>
      <c r="Y6148" s="6">
        <f>T6148*U6148</f>
        <v>60.21</v>
      </c>
      <c r="Z6148" s="6">
        <f>Y6148*V6148</f>
        <v>0</v>
      </c>
      <c r="AA6148" s="6">
        <f t="shared" si="495"/>
        <v>60.21</v>
      </c>
    </row>
    <row r="6149" spans="2:27" x14ac:dyDescent="0.3">
      <c r="B6149">
        <v>6146</v>
      </c>
      <c r="C6149" t="s">
        <v>8718</v>
      </c>
      <c r="D6149" s="1">
        <v>41995</v>
      </c>
      <c r="E6149" s="1">
        <v>41999</v>
      </c>
      <c r="F6149" s="9" t="str">
        <f t="shared" ref="F6149:F6211" si="500">DATEDIF(D6149,E6149,"d")&amp;" days"</f>
        <v>4 days</v>
      </c>
      <c r="G6149" t="s">
        <v>49</v>
      </c>
      <c r="H6149" t="s">
        <v>7150</v>
      </c>
      <c r="I6149" t="s">
        <v>7151</v>
      </c>
      <c r="J6149" t="s">
        <v>25</v>
      </c>
      <c r="K6149" t="s">
        <v>26</v>
      </c>
      <c r="L6149" t="s">
        <v>630</v>
      </c>
      <c r="M6149" t="s">
        <v>42</v>
      </c>
      <c r="N6149">
        <v>95123</v>
      </c>
      <c r="O6149" t="s">
        <v>43</v>
      </c>
      <c r="P6149" t="s">
        <v>1946</v>
      </c>
      <c r="Q6149" t="s">
        <v>45</v>
      </c>
      <c r="R6149" t="s">
        <v>67</v>
      </c>
      <c r="S6149" t="s">
        <v>1947</v>
      </c>
      <c r="T6149" s="9">
        <v>11.76</v>
      </c>
      <c r="U6149">
        <v>4</v>
      </c>
      <c r="V6149" s="2">
        <v>0</v>
      </c>
      <c r="W6149" s="6">
        <v>3.18</v>
      </c>
      <c r="X6149" s="14">
        <f>AA6149-W6149</f>
        <v>43.86</v>
      </c>
      <c r="Y6149" s="6">
        <f>T6149*U6149</f>
        <v>47.04</v>
      </c>
      <c r="Z6149" s="6">
        <f>Y6149*V6149</f>
        <v>0</v>
      </c>
      <c r="AA6149" s="6">
        <f t="shared" ref="AA6149:AA6212" si="501">Y6149-Z6149</f>
        <v>47.04</v>
      </c>
    </row>
    <row r="6150" spans="2:27" x14ac:dyDescent="0.3">
      <c r="B6150">
        <v>6147</v>
      </c>
      <c r="C6150" t="s">
        <v>8719</v>
      </c>
      <c r="D6150" s="1">
        <v>43060</v>
      </c>
      <c r="E6150" s="1">
        <v>43064</v>
      </c>
      <c r="F6150" s="9" t="str">
        <f t="shared" si="500"/>
        <v>4 days</v>
      </c>
      <c r="G6150" t="s">
        <v>49</v>
      </c>
      <c r="H6150" t="s">
        <v>5295</v>
      </c>
      <c r="I6150" t="s">
        <v>5296</v>
      </c>
      <c r="J6150" t="s">
        <v>40</v>
      </c>
      <c r="K6150" t="s">
        <v>26</v>
      </c>
      <c r="L6150" t="s">
        <v>126</v>
      </c>
      <c r="M6150" t="s">
        <v>42</v>
      </c>
      <c r="N6150">
        <v>94122</v>
      </c>
      <c r="O6150" t="s">
        <v>43</v>
      </c>
      <c r="P6150" t="s">
        <v>1946</v>
      </c>
      <c r="Q6150" t="s">
        <v>45</v>
      </c>
      <c r="R6150" t="s">
        <v>67</v>
      </c>
      <c r="S6150" t="s">
        <v>1947</v>
      </c>
      <c r="T6150" s="9">
        <v>11.76</v>
      </c>
      <c r="U6150">
        <v>4</v>
      </c>
      <c r="V6150" s="2">
        <v>0</v>
      </c>
      <c r="W6150" s="6">
        <v>3.18</v>
      </c>
      <c r="X6150" s="14">
        <f>AA6150-W6150</f>
        <v>43.86</v>
      </c>
      <c r="Y6150" s="6">
        <f>T6150*U6150</f>
        <v>47.04</v>
      </c>
      <c r="Z6150" s="6">
        <f>Y6150*V6150</f>
        <v>0</v>
      </c>
      <c r="AA6150" s="6">
        <f t="shared" si="501"/>
        <v>47.04</v>
      </c>
    </row>
    <row r="6151" spans="2:27" x14ac:dyDescent="0.3">
      <c r="B6151">
        <v>6148</v>
      </c>
      <c r="C6151" t="s">
        <v>8719</v>
      </c>
      <c r="D6151" s="1">
        <v>43060</v>
      </c>
      <c r="E6151" s="1">
        <v>43064</v>
      </c>
      <c r="F6151" s="9" t="str">
        <f t="shared" si="500"/>
        <v>4 days</v>
      </c>
      <c r="G6151" t="s">
        <v>49</v>
      </c>
      <c r="H6151" t="s">
        <v>5295</v>
      </c>
      <c r="I6151" t="s">
        <v>5296</v>
      </c>
      <c r="J6151" t="s">
        <v>40</v>
      </c>
      <c r="K6151" t="s">
        <v>26</v>
      </c>
      <c r="L6151" t="s">
        <v>126</v>
      </c>
      <c r="M6151" t="s">
        <v>42</v>
      </c>
      <c r="N6151">
        <v>94122</v>
      </c>
      <c r="O6151" t="s">
        <v>43</v>
      </c>
      <c r="P6151" t="s">
        <v>3870</v>
      </c>
      <c r="Q6151" t="s">
        <v>45</v>
      </c>
      <c r="R6151" t="s">
        <v>74</v>
      </c>
      <c r="S6151" t="s">
        <v>3871</v>
      </c>
      <c r="T6151" s="9">
        <v>40.74</v>
      </c>
      <c r="U6151">
        <v>2</v>
      </c>
      <c r="V6151" s="2">
        <v>0.2</v>
      </c>
      <c r="W6151" s="6">
        <v>14.77</v>
      </c>
      <c r="X6151" s="14">
        <f>AA6151-W6151</f>
        <v>50.414000000000001</v>
      </c>
      <c r="Y6151" s="6">
        <f>T6151*U6151</f>
        <v>81.48</v>
      </c>
      <c r="Z6151" s="6">
        <f>Y6151*V6151</f>
        <v>16.296000000000003</v>
      </c>
      <c r="AA6151" s="6">
        <f t="shared" si="501"/>
        <v>65.183999999999997</v>
      </c>
    </row>
    <row r="6152" spans="2:27" x14ac:dyDescent="0.3">
      <c r="B6152">
        <v>6149</v>
      </c>
      <c r="C6152" t="s">
        <v>8720</v>
      </c>
      <c r="D6152" s="1">
        <v>42548</v>
      </c>
      <c r="E6152" s="1">
        <v>42550</v>
      </c>
      <c r="F6152" s="9" t="str">
        <f t="shared" si="500"/>
        <v>2 days</v>
      </c>
      <c r="G6152" t="s">
        <v>22</v>
      </c>
      <c r="H6152" t="s">
        <v>6029</v>
      </c>
      <c r="I6152" t="s">
        <v>6030</v>
      </c>
      <c r="J6152" t="s">
        <v>25</v>
      </c>
      <c r="K6152" t="s">
        <v>26</v>
      </c>
      <c r="L6152" t="s">
        <v>126</v>
      </c>
      <c r="M6152" t="s">
        <v>42</v>
      </c>
      <c r="N6152">
        <v>94109</v>
      </c>
      <c r="O6152" t="s">
        <v>43</v>
      </c>
      <c r="P6152" t="s">
        <v>6743</v>
      </c>
      <c r="Q6152" t="s">
        <v>70</v>
      </c>
      <c r="R6152" t="s">
        <v>71</v>
      </c>
      <c r="S6152" t="s">
        <v>6744</v>
      </c>
      <c r="T6152" s="9">
        <v>201.58</v>
      </c>
      <c r="U6152">
        <v>2</v>
      </c>
      <c r="V6152" s="2">
        <v>0.2</v>
      </c>
      <c r="W6152" s="6">
        <v>12.6</v>
      </c>
      <c r="X6152" s="14">
        <f>AA6152-W6152</f>
        <v>309.928</v>
      </c>
      <c r="Y6152" s="6">
        <f>T6152*U6152</f>
        <v>403.16</v>
      </c>
      <c r="Z6152" s="6">
        <f>Y6152*V6152</f>
        <v>80.632000000000005</v>
      </c>
      <c r="AA6152" s="6">
        <f t="shared" si="501"/>
        <v>322.52800000000002</v>
      </c>
    </row>
    <row r="6153" spans="2:27" x14ac:dyDescent="0.3">
      <c r="B6153">
        <v>6150</v>
      </c>
      <c r="C6153" t="s">
        <v>8721</v>
      </c>
      <c r="D6153" s="1">
        <v>43097</v>
      </c>
      <c r="E6153" s="1">
        <v>43100</v>
      </c>
      <c r="F6153" s="9" t="str">
        <f t="shared" si="500"/>
        <v>3 days</v>
      </c>
      <c r="G6153" t="s">
        <v>187</v>
      </c>
      <c r="H6153" t="s">
        <v>6318</v>
      </c>
      <c r="I6153" t="s">
        <v>6319</v>
      </c>
      <c r="J6153" t="s">
        <v>40</v>
      </c>
      <c r="K6153" t="s">
        <v>26</v>
      </c>
      <c r="L6153" t="s">
        <v>1175</v>
      </c>
      <c r="M6153" t="s">
        <v>42</v>
      </c>
      <c r="N6153">
        <v>90805</v>
      </c>
      <c r="O6153" t="s">
        <v>43</v>
      </c>
      <c r="P6153" t="s">
        <v>280</v>
      </c>
      <c r="Q6153" t="s">
        <v>31</v>
      </c>
      <c r="R6153" t="s">
        <v>35</v>
      </c>
      <c r="S6153" t="s">
        <v>281</v>
      </c>
      <c r="T6153" s="9">
        <v>340.7</v>
      </c>
      <c r="U6153">
        <v>6</v>
      </c>
      <c r="V6153" s="2">
        <v>0.2</v>
      </c>
      <c r="W6153" s="6">
        <v>-34.07</v>
      </c>
      <c r="X6153" s="14">
        <f>AA6153-W6153</f>
        <v>1669.4299999999998</v>
      </c>
      <c r="Y6153" s="6">
        <f>T6153*U6153</f>
        <v>2044.1999999999998</v>
      </c>
      <c r="Z6153" s="6">
        <f>Y6153*V6153</f>
        <v>408.84</v>
      </c>
      <c r="AA6153" s="6">
        <f t="shared" si="501"/>
        <v>1635.36</v>
      </c>
    </row>
    <row r="6154" spans="2:27" x14ac:dyDescent="0.3">
      <c r="B6154">
        <v>6151</v>
      </c>
      <c r="C6154" t="s">
        <v>8722</v>
      </c>
      <c r="D6154" s="1">
        <v>42586</v>
      </c>
      <c r="E6154" s="1">
        <v>42678</v>
      </c>
      <c r="F6154" s="9" t="str">
        <f t="shared" si="500"/>
        <v>92 days</v>
      </c>
      <c r="G6154" t="s">
        <v>187</v>
      </c>
      <c r="H6154" t="s">
        <v>4476</v>
      </c>
      <c r="I6154" t="s">
        <v>4477</v>
      </c>
      <c r="J6154" t="s">
        <v>25</v>
      </c>
      <c r="K6154" t="s">
        <v>26</v>
      </c>
      <c r="L6154" t="s">
        <v>496</v>
      </c>
      <c r="M6154" t="s">
        <v>1274</v>
      </c>
      <c r="N6154">
        <v>31907</v>
      </c>
      <c r="O6154" t="s">
        <v>29</v>
      </c>
      <c r="P6154" t="s">
        <v>6705</v>
      </c>
      <c r="Q6154" t="s">
        <v>31</v>
      </c>
      <c r="R6154" t="s">
        <v>32</v>
      </c>
      <c r="S6154" t="s">
        <v>6706</v>
      </c>
      <c r="T6154" s="9">
        <v>354.9</v>
      </c>
      <c r="U6154">
        <v>5</v>
      </c>
      <c r="V6154" s="2">
        <v>0</v>
      </c>
      <c r="W6154" s="6">
        <v>88.73</v>
      </c>
      <c r="X6154" s="14">
        <f>AA6154-W6154</f>
        <v>1685.77</v>
      </c>
      <c r="Y6154" s="6">
        <f>T6154*U6154</f>
        <v>1774.5</v>
      </c>
      <c r="Z6154" s="6">
        <f>Y6154*V6154</f>
        <v>0</v>
      </c>
      <c r="AA6154" s="6">
        <f t="shared" si="501"/>
        <v>1774.5</v>
      </c>
    </row>
    <row r="6155" spans="2:27" x14ac:dyDescent="0.3">
      <c r="B6155">
        <v>6152</v>
      </c>
      <c r="C6155" t="s">
        <v>8723</v>
      </c>
      <c r="D6155" s="1">
        <v>41716</v>
      </c>
      <c r="E6155" s="1">
        <v>41719</v>
      </c>
      <c r="F6155" s="9" t="str">
        <f t="shared" si="500"/>
        <v>3 days</v>
      </c>
      <c r="G6155" t="s">
        <v>22</v>
      </c>
      <c r="H6155" t="s">
        <v>7280</v>
      </c>
      <c r="I6155" t="s">
        <v>7281</v>
      </c>
      <c r="J6155" t="s">
        <v>101</v>
      </c>
      <c r="K6155" t="s">
        <v>26</v>
      </c>
      <c r="L6155" t="s">
        <v>126</v>
      </c>
      <c r="M6155" t="s">
        <v>42</v>
      </c>
      <c r="N6155">
        <v>94110</v>
      </c>
      <c r="O6155" t="s">
        <v>43</v>
      </c>
      <c r="P6155" t="s">
        <v>7059</v>
      </c>
      <c r="Q6155" t="s">
        <v>31</v>
      </c>
      <c r="R6155" t="s">
        <v>32</v>
      </c>
      <c r="S6155" t="s">
        <v>7060</v>
      </c>
      <c r="T6155" s="9">
        <v>1198.33</v>
      </c>
      <c r="U6155">
        <v>10</v>
      </c>
      <c r="V6155" s="2">
        <v>0.15</v>
      </c>
      <c r="W6155" s="6">
        <v>70.489999999999995</v>
      </c>
      <c r="X6155" s="14">
        <f>AA6155-W6155</f>
        <v>10115.315000000001</v>
      </c>
      <c r="Y6155" s="6">
        <f>T6155*U6155</f>
        <v>11983.3</v>
      </c>
      <c r="Z6155" s="6">
        <f>Y6155*V6155</f>
        <v>1797.4949999999999</v>
      </c>
      <c r="AA6155" s="6">
        <f t="shared" si="501"/>
        <v>10185.805</v>
      </c>
    </row>
    <row r="6156" spans="2:27" x14ac:dyDescent="0.3">
      <c r="B6156">
        <v>6153</v>
      </c>
      <c r="C6156" t="s">
        <v>8724</v>
      </c>
      <c r="D6156" s="1">
        <v>42801</v>
      </c>
      <c r="E6156" s="1">
        <v>42954</v>
      </c>
      <c r="F6156" s="9" t="str">
        <f t="shared" si="500"/>
        <v>153 days</v>
      </c>
      <c r="G6156" t="s">
        <v>49</v>
      </c>
      <c r="H6156" t="s">
        <v>2989</v>
      </c>
      <c r="I6156" t="s">
        <v>2990</v>
      </c>
      <c r="J6156" t="s">
        <v>25</v>
      </c>
      <c r="K6156" t="s">
        <v>26</v>
      </c>
      <c r="L6156" t="s">
        <v>41</v>
      </c>
      <c r="M6156" t="s">
        <v>42</v>
      </c>
      <c r="N6156">
        <v>90004</v>
      </c>
      <c r="O6156" t="s">
        <v>43</v>
      </c>
      <c r="P6156" t="s">
        <v>886</v>
      </c>
      <c r="Q6156" t="s">
        <v>45</v>
      </c>
      <c r="R6156" t="s">
        <v>58</v>
      </c>
      <c r="S6156" t="s">
        <v>887</v>
      </c>
      <c r="T6156" s="9">
        <v>87.92</v>
      </c>
      <c r="U6156">
        <v>4</v>
      </c>
      <c r="V6156" s="2">
        <v>0</v>
      </c>
      <c r="W6156" s="6">
        <v>0.88</v>
      </c>
      <c r="X6156" s="14">
        <f>AA6156-W6156</f>
        <v>350.8</v>
      </c>
      <c r="Y6156" s="6">
        <f>T6156*U6156</f>
        <v>351.68</v>
      </c>
      <c r="Z6156" s="6">
        <f>Y6156*V6156</f>
        <v>0</v>
      </c>
      <c r="AA6156" s="6">
        <f t="shared" si="501"/>
        <v>351.68</v>
      </c>
    </row>
    <row r="6157" spans="2:27" x14ac:dyDescent="0.3">
      <c r="B6157">
        <v>6154</v>
      </c>
      <c r="C6157" t="s">
        <v>8725</v>
      </c>
      <c r="D6157" s="1">
        <v>42845</v>
      </c>
      <c r="E6157" s="1">
        <v>42848</v>
      </c>
      <c r="F6157" s="9" t="str">
        <f t="shared" si="500"/>
        <v>3 days</v>
      </c>
      <c r="G6157" t="s">
        <v>187</v>
      </c>
      <c r="H6157" t="s">
        <v>480</v>
      </c>
      <c r="I6157" t="s">
        <v>481</v>
      </c>
      <c r="J6157" t="s">
        <v>40</v>
      </c>
      <c r="K6157" t="s">
        <v>26</v>
      </c>
      <c r="L6157" t="s">
        <v>145</v>
      </c>
      <c r="M6157" t="s">
        <v>146</v>
      </c>
      <c r="N6157">
        <v>19120</v>
      </c>
      <c r="O6157" t="s">
        <v>147</v>
      </c>
      <c r="P6157" t="s">
        <v>5864</v>
      </c>
      <c r="Q6157" t="s">
        <v>31</v>
      </c>
      <c r="R6157" t="s">
        <v>64</v>
      </c>
      <c r="S6157" t="s">
        <v>5865</v>
      </c>
      <c r="T6157" s="9">
        <v>51.97</v>
      </c>
      <c r="U6157">
        <v>2</v>
      </c>
      <c r="V6157" s="2">
        <v>0.2</v>
      </c>
      <c r="W6157" s="6">
        <v>10.39</v>
      </c>
      <c r="X6157" s="14">
        <f>AA6157-W6157</f>
        <v>72.762</v>
      </c>
      <c r="Y6157" s="6">
        <f>T6157*U6157</f>
        <v>103.94</v>
      </c>
      <c r="Z6157" s="6">
        <f>Y6157*V6157</f>
        <v>20.788</v>
      </c>
      <c r="AA6157" s="6">
        <f t="shared" si="501"/>
        <v>83.152000000000001</v>
      </c>
    </row>
    <row r="6158" spans="2:27" x14ac:dyDescent="0.3">
      <c r="B6158">
        <v>6155</v>
      </c>
      <c r="C6158" t="s">
        <v>8725</v>
      </c>
      <c r="D6158" s="1">
        <v>42845</v>
      </c>
      <c r="E6158" s="1">
        <v>42848</v>
      </c>
      <c r="F6158" s="9" t="str">
        <f t="shared" si="500"/>
        <v>3 days</v>
      </c>
      <c r="G6158" t="s">
        <v>187</v>
      </c>
      <c r="H6158" t="s">
        <v>480</v>
      </c>
      <c r="I6158" t="s">
        <v>481</v>
      </c>
      <c r="J6158" t="s">
        <v>40</v>
      </c>
      <c r="K6158" t="s">
        <v>26</v>
      </c>
      <c r="L6158" t="s">
        <v>145</v>
      </c>
      <c r="M6158" t="s">
        <v>146</v>
      </c>
      <c r="N6158">
        <v>19120</v>
      </c>
      <c r="O6158" t="s">
        <v>147</v>
      </c>
      <c r="P6158" t="s">
        <v>367</v>
      </c>
      <c r="Q6158" t="s">
        <v>45</v>
      </c>
      <c r="R6158" t="s">
        <v>58</v>
      </c>
      <c r="S6158" t="s">
        <v>368</v>
      </c>
      <c r="T6158" s="9">
        <v>51.34</v>
      </c>
      <c r="U6158">
        <v>3</v>
      </c>
      <c r="V6158" s="2">
        <v>0.2</v>
      </c>
      <c r="W6158" s="6">
        <v>5.78</v>
      </c>
      <c r="X6158" s="14">
        <f>AA6158-W6158</f>
        <v>117.43600000000001</v>
      </c>
      <c r="Y6158" s="6">
        <f>T6158*U6158</f>
        <v>154.02000000000001</v>
      </c>
      <c r="Z6158" s="6">
        <f>Y6158*V6158</f>
        <v>30.804000000000002</v>
      </c>
      <c r="AA6158" s="6">
        <f t="shared" si="501"/>
        <v>123.21600000000001</v>
      </c>
    </row>
    <row r="6159" spans="2:27" x14ac:dyDescent="0.3">
      <c r="B6159">
        <v>6156</v>
      </c>
      <c r="C6159" t="s">
        <v>8725</v>
      </c>
      <c r="D6159" s="1">
        <v>42845</v>
      </c>
      <c r="E6159" s="1">
        <v>42848</v>
      </c>
      <c r="F6159" s="9" t="str">
        <f t="shared" si="500"/>
        <v>3 days</v>
      </c>
      <c r="G6159" t="s">
        <v>187</v>
      </c>
      <c r="H6159" t="s">
        <v>480</v>
      </c>
      <c r="I6159" t="s">
        <v>481</v>
      </c>
      <c r="J6159" t="s">
        <v>40</v>
      </c>
      <c r="K6159" t="s">
        <v>26</v>
      </c>
      <c r="L6159" t="s">
        <v>145</v>
      </c>
      <c r="M6159" t="s">
        <v>146</v>
      </c>
      <c r="N6159">
        <v>19120</v>
      </c>
      <c r="O6159" t="s">
        <v>147</v>
      </c>
      <c r="P6159" t="s">
        <v>1580</v>
      </c>
      <c r="Q6159" t="s">
        <v>45</v>
      </c>
      <c r="R6159" t="s">
        <v>58</v>
      </c>
      <c r="S6159" t="s">
        <v>1581</v>
      </c>
      <c r="T6159" s="9">
        <v>332.7</v>
      </c>
      <c r="U6159">
        <v>1</v>
      </c>
      <c r="V6159" s="2">
        <v>0.2</v>
      </c>
      <c r="W6159" s="6">
        <v>33.270000000000003</v>
      </c>
      <c r="X6159" s="14">
        <f>AA6159-W6159</f>
        <v>232.88999999999996</v>
      </c>
      <c r="Y6159" s="6">
        <f>T6159*U6159</f>
        <v>332.7</v>
      </c>
      <c r="Z6159" s="6">
        <f>Y6159*V6159</f>
        <v>66.540000000000006</v>
      </c>
      <c r="AA6159" s="6">
        <f t="shared" si="501"/>
        <v>266.15999999999997</v>
      </c>
    </row>
    <row r="6160" spans="2:27" x14ac:dyDescent="0.3">
      <c r="B6160">
        <v>6157</v>
      </c>
      <c r="C6160" t="s">
        <v>8725</v>
      </c>
      <c r="D6160" s="1">
        <v>42845</v>
      </c>
      <c r="E6160" s="1">
        <v>42848</v>
      </c>
      <c r="F6160" s="9" t="str">
        <f t="shared" si="500"/>
        <v>3 days</v>
      </c>
      <c r="G6160" t="s">
        <v>187</v>
      </c>
      <c r="H6160" t="s">
        <v>480</v>
      </c>
      <c r="I6160" t="s">
        <v>481</v>
      </c>
      <c r="J6160" t="s">
        <v>40</v>
      </c>
      <c r="K6160" t="s">
        <v>26</v>
      </c>
      <c r="L6160" t="s">
        <v>145</v>
      </c>
      <c r="M6160" t="s">
        <v>146</v>
      </c>
      <c r="N6160">
        <v>19120</v>
      </c>
      <c r="O6160" t="s">
        <v>147</v>
      </c>
      <c r="P6160" t="s">
        <v>5705</v>
      </c>
      <c r="Q6160" t="s">
        <v>31</v>
      </c>
      <c r="R6160" t="s">
        <v>64</v>
      </c>
      <c r="S6160" t="s">
        <v>5706</v>
      </c>
      <c r="T6160" s="9">
        <v>42.41</v>
      </c>
      <c r="U6160">
        <v>3</v>
      </c>
      <c r="V6160" s="2">
        <v>0.2</v>
      </c>
      <c r="W6160" s="6">
        <v>9.5399999999999991</v>
      </c>
      <c r="X6160" s="14">
        <f>AA6160-W6160</f>
        <v>92.244</v>
      </c>
      <c r="Y6160" s="6">
        <f>T6160*U6160</f>
        <v>127.22999999999999</v>
      </c>
      <c r="Z6160" s="6">
        <f>Y6160*V6160</f>
        <v>25.445999999999998</v>
      </c>
      <c r="AA6160" s="6">
        <f t="shared" si="501"/>
        <v>101.78399999999999</v>
      </c>
    </row>
    <row r="6161" spans="2:27" x14ac:dyDescent="0.3">
      <c r="B6161">
        <v>6158</v>
      </c>
      <c r="C6161" t="s">
        <v>8726</v>
      </c>
      <c r="D6161" s="1">
        <v>42437</v>
      </c>
      <c r="E6161" s="1">
        <v>42498</v>
      </c>
      <c r="F6161" s="9" t="str">
        <f t="shared" si="500"/>
        <v>61 days</v>
      </c>
      <c r="G6161" t="s">
        <v>22</v>
      </c>
      <c r="H6161" t="s">
        <v>7446</v>
      </c>
      <c r="I6161" t="s">
        <v>7447</v>
      </c>
      <c r="J6161" t="s">
        <v>25</v>
      </c>
      <c r="K6161" t="s">
        <v>26</v>
      </c>
      <c r="L6161" t="s">
        <v>4556</v>
      </c>
      <c r="M6161" t="s">
        <v>649</v>
      </c>
      <c r="N6161">
        <v>74133</v>
      </c>
      <c r="O6161" t="s">
        <v>104</v>
      </c>
      <c r="P6161" t="s">
        <v>504</v>
      </c>
      <c r="Q6161" t="s">
        <v>45</v>
      </c>
      <c r="R6161" t="s">
        <v>172</v>
      </c>
      <c r="S6161" t="s">
        <v>505</v>
      </c>
      <c r="T6161" s="9">
        <v>81.540000000000006</v>
      </c>
      <c r="U6161">
        <v>3</v>
      </c>
      <c r="V6161" s="2">
        <v>0</v>
      </c>
      <c r="W6161" s="6">
        <v>38.32</v>
      </c>
      <c r="X6161" s="14">
        <f>AA6161-W6161</f>
        <v>206.3</v>
      </c>
      <c r="Y6161" s="6">
        <f>T6161*U6161</f>
        <v>244.62</v>
      </c>
      <c r="Z6161" s="6">
        <f>Y6161*V6161</f>
        <v>0</v>
      </c>
      <c r="AA6161" s="6">
        <f t="shared" si="501"/>
        <v>244.62</v>
      </c>
    </row>
    <row r="6162" spans="2:27" x14ac:dyDescent="0.3">
      <c r="B6162">
        <v>6159</v>
      </c>
      <c r="C6162" t="s">
        <v>8726</v>
      </c>
      <c r="D6162" s="1">
        <v>42437</v>
      </c>
      <c r="E6162" s="1">
        <v>42498</v>
      </c>
      <c r="F6162" s="9" t="str">
        <f t="shared" si="500"/>
        <v>61 days</v>
      </c>
      <c r="G6162" t="s">
        <v>22</v>
      </c>
      <c r="H6162" t="s">
        <v>7446</v>
      </c>
      <c r="I6162" t="s">
        <v>7447</v>
      </c>
      <c r="J6162" t="s">
        <v>25</v>
      </c>
      <c r="K6162" t="s">
        <v>26</v>
      </c>
      <c r="L6162" t="s">
        <v>4556</v>
      </c>
      <c r="M6162" t="s">
        <v>649</v>
      </c>
      <c r="N6162">
        <v>74133</v>
      </c>
      <c r="O6162" t="s">
        <v>104</v>
      </c>
      <c r="P6162" t="s">
        <v>8727</v>
      </c>
      <c r="Q6162" t="s">
        <v>70</v>
      </c>
      <c r="R6162" t="s">
        <v>160</v>
      </c>
      <c r="S6162" t="s">
        <v>8728</v>
      </c>
      <c r="T6162" s="9">
        <v>167.28</v>
      </c>
      <c r="U6162">
        <v>12</v>
      </c>
      <c r="V6162" s="2">
        <v>0</v>
      </c>
      <c r="W6162" s="6">
        <v>23.42</v>
      </c>
      <c r="X6162" s="14">
        <f>AA6162-W6162</f>
        <v>1983.94</v>
      </c>
      <c r="Y6162" s="6">
        <f>T6162*U6162</f>
        <v>2007.3600000000001</v>
      </c>
      <c r="Z6162" s="6">
        <f>Y6162*V6162</f>
        <v>0</v>
      </c>
      <c r="AA6162" s="6">
        <f t="shared" si="501"/>
        <v>2007.3600000000001</v>
      </c>
    </row>
    <row r="6163" spans="2:27" x14ac:dyDescent="0.3">
      <c r="B6163">
        <v>6160</v>
      </c>
      <c r="C6163" t="s">
        <v>8729</v>
      </c>
      <c r="D6163" s="1">
        <v>42441</v>
      </c>
      <c r="E6163" s="1">
        <v>42625</v>
      </c>
      <c r="F6163" s="9" t="str">
        <f t="shared" si="500"/>
        <v>184 days</v>
      </c>
      <c r="G6163" t="s">
        <v>49</v>
      </c>
      <c r="H6163" t="s">
        <v>2525</v>
      </c>
      <c r="I6163" t="s">
        <v>2526</v>
      </c>
      <c r="J6163" t="s">
        <v>25</v>
      </c>
      <c r="K6163" t="s">
        <v>26</v>
      </c>
      <c r="L6163" t="s">
        <v>41</v>
      </c>
      <c r="M6163" t="s">
        <v>42</v>
      </c>
      <c r="N6163">
        <v>90049</v>
      </c>
      <c r="O6163" t="s">
        <v>43</v>
      </c>
      <c r="P6163" t="s">
        <v>7511</v>
      </c>
      <c r="Q6163" t="s">
        <v>45</v>
      </c>
      <c r="R6163" t="s">
        <v>58</v>
      </c>
      <c r="S6163" t="s">
        <v>7512</v>
      </c>
      <c r="T6163" s="9">
        <v>772.68</v>
      </c>
      <c r="U6163">
        <v>4</v>
      </c>
      <c r="V6163" s="2">
        <v>0</v>
      </c>
      <c r="W6163" s="6">
        <v>108.18</v>
      </c>
      <c r="X6163" s="14">
        <f>AA6163-W6163</f>
        <v>2982.54</v>
      </c>
      <c r="Y6163" s="6">
        <f>T6163*U6163</f>
        <v>3090.72</v>
      </c>
      <c r="Z6163" s="6">
        <f>Y6163*V6163</f>
        <v>0</v>
      </c>
      <c r="AA6163" s="6">
        <f t="shared" si="501"/>
        <v>3090.72</v>
      </c>
    </row>
    <row r="6164" spans="2:27" x14ac:dyDescent="0.3">
      <c r="B6164">
        <v>6161</v>
      </c>
      <c r="C6164" t="s">
        <v>8730</v>
      </c>
      <c r="D6164" s="1">
        <v>41717</v>
      </c>
      <c r="E6164" s="1">
        <v>41719</v>
      </c>
      <c r="F6164" s="9" t="str">
        <f t="shared" si="500"/>
        <v>2 days</v>
      </c>
      <c r="G6164" t="s">
        <v>187</v>
      </c>
      <c r="H6164" t="s">
        <v>1783</v>
      </c>
      <c r="I6164" t="s">
        <v>1784</v>
      </c>
      <c r="J6164" t="s">
        <v>40</v>
      </c>
      <c r="K6164" t="s">
        <v>26</v>
      </c>
      <c r="L6164" t="s">
        <v>1796</v>
      </c>
      <c r="M6164" t="s">
        <v>53</v>
      </c>
      <c r="N6164">
        <v>33801</v>
      </c>
      <c r="O6164" t="s">
        <v>29</v>
      </c>
      <c r="P6164" t="s">
        <v>2036</v>
      </c>
      <c r="Q6164" t="s">
        <v>70</v>
      </c>
      <c r="R6164" t="s">
        <v>71</v>
      </c>
      <c r="S6164" t="s">
        <v>2037</v>
      </c>
      <c r="T6164" s="9">
        <v>323.98</v>
      </c>
      <c r="U6164">
        <v>3</v>
      </c>
      <c r="V6164" s="2">
        <v>0.2</v>
      </c>
      <c r="W6164" s="6">
        <v>28.35</v>
      </c>
      <c r="X6164" s="14">
        <f>AA6164-W6164</f>
        <v>749.202</v>
      </c>
      <c r="Y6164" s="6">
        <f>T6164*U6164</f>
        <v>971.94</v>
      </c>
      <c r="Z6164" s="6">
        <f>Y6164*V6164</f>
        <v>194.38800000000003</v>
      </c>
      <c r="AA6164" s="6">
        <f t="shared" si="501"/>
        <v>777.55200000000002</v>
      </c>
    </row>
    <row r="6165" spans="2:27" x14ac:dyDescent="0.3">
      <c r="B6165">
        <v>6162</v>
      </c>
      <c r="C6165" t="s">
        <v>8730</v>
      </c>
      <c r="D6165" s="1">
        <v>41717</v>
      </c>
      <c r="E6165" s="1">
        <v>41719</v>
      </c>
      <c r="F6165" s="9" t="str">
        <f t="shared" si="500"/>
        <v>2 days</v>
      </c>
      <c r="G6165" t="s">
        <v>187</v>
      </c>
      <c r="H6165" t="s">
        <v>1783</v>
      </c>
      <c r="I6165" t="s">
        <v>1784</v>
      </c>
      <c r="J6165" t="s">
        <v>40</v>
      </c>
      <c r="K6165" t="s">
        <v>26</v>
      </c>
      <c r="L6165" t="s">
        <v>1796</v>
      </c>
      <c r="M6165" t="s">
        <v>53</v>
      </c>
      <c r="N6165">
        <v>33801</v>
      </c>
      <c r="O6165" t="s">
        <v>29</v>
      </c>
      <c r="P6165" t="s">
        <v>4570</v>
      </c>
      <c r="Q6165" t="s">
        <v>45</v>
      </c>
      <c r="R6165" t="s">
        <v>46</v>
      </c>
      <c r="S6165" t="s">
        <v>4571</v>
      </c>
      <c r="T6165" s="9">
        <v>11.81</v>
      </c>
      <c r="U6165">
        <v>4</v>
      </c>
      <c r="V6165" s="2">
        <v>0.2</v>
      </c>
      <c r="W6165" s="6">
        <v>3.99</v>
      </c>
      <c r="X6165" s="14">
        <f>AA6165-W6165</f>
        <v>33.802</v>
      </c>
      <c r="Y6165" s="6">
        <f>T6165*U6165</f>
        <v>47.24</v>
      </c>
      <c r="Z6165" s="6">
        <f>Y6165*V6165</f>
        <v>9.4480000000000004</v>
      </c>
      <c r="AA6165" s="6">
        <f t="shared" si="501"/>
        <v>37.792000000000002</v>
      </c>
    </row>
    <row r="6166" spans="2:27" x14ac:dyDescent="0.3">
      <c r="B6166">
        <v>6163</v>
      </c>
      <c r="C6166" t="s">
        <v>8730</v>
      </c>
      <c r="D6166" s="1">
        <v>41717</v>
      </c>
      <c r="E6166" s="1">
        <v>41719</v>
      </c>
      <c r="F6166" s="9" t="str">
        <f t="shared" si="500"/>
        <v>2 days</v>
      </c>
      <c r="G6166" t="s">
        <v>187</v>
      </c>
      <c r="H6166" t="s">
        <v>1783</v>
      </c>
      <c r="I6166" t="s">
        <v>1784</v>
      </c>
      <c r="J6166" t="s">
        <v>40</v>
      </c>
      <c r="K6166" t="s">
        <v>26</v>
      </c>
      <c r="L6166" t="s">
        <v>1796</v>
      </c>
      <c r="M6166" t="s">
        <v>53</v>
      </c>
      <c r="N6166">
        <v>33801</v>
      </c>
      <c r="O6166" t="s">
        <v>29</v>
      </c>
      <c r="P6166" t="s">
        <v>1486</v>
      </c>
      <c r="Q6166" t="s">
        <v>45</v>
      </c>
      <c r="R6166" t="s">
        <v>58</v>
      </c>
      <c r="S6166" t="s">
        <v>1487</v>
      </c>
      <c r="T6166" s="9">
        <v>26.16</v>
      </c>
      <c r="U6166">
        <v>3</v>
      </c>
      <c r="V6166" s="2">
        <v>0.2</v>
      </c>
      <c r="W6166" s="6">
        <v>1.96</v>
      </c>
      <c r="X6166" s="14">
        <f>AA6166-W6166</f>
        <v>60.824000000000005</v>
      </c>
      <c r="Y6166" s="6">
        <f>T6166*U6166</f>
        <v>78.48</v>
      </c>
      <c r="Z6166" s="6">
        <f>Y6166*V6166</f>
        <v>15.696000000000002</v>
      </c>
      <c r="AA6166" s="6">
        <f t="shared" si="501"/>
        <v>62.784000000000006</v>
      </c>
    </row>
    <row r="6167" spans="2:27" x14ac:dyDescent="0.3">
      <c r="B6167">
        <v>6164</v>
      </c>
      <c r="C6167" t="s">
        <v>8730</v>
      </c>
      <c r="D6167" s="1">
        <v>41717</v>
      </c>
      <c r="E6167" s="1">
        <v>41719</v>
      </c>
      <c r="F6167" s="9" t="str">
        <f t="shared" si="500"/>
        <v>2 days</v>
      </c>
      <c r="G6167" t="s">
        <v>187</v>
      </c>
      <c r="H6167" t="s">
        <v>1783</v>
      </c>
      <c r="I6167" t="s">
        <v>1784</v>
      </c>
      <c r="J6167" t="s">
        <v>40</v>
      </c>
      <c r="K6167" t="s">
        <v>26</v>
      </c>
      <c r="L6167" t="s">
        <v>1796</v>
      </c>
      <c r="M6167" t="s">
        <v>53</v>
      </c>
      <c r="N6167">
        <v>33801</v>
      </c>
      <c r="O6167" t="s">
        <v>29</v>
      </c>
      <c r="P6167" t="s">
        <v>5820</v>
      </c>
      <c r="Q6167" t="s">
        <v>45</v>
      </c>
      <c r="R6167" t="s">
        <v>74</v>
      </c>
      <c r="S6167" t="s">
        <v>5821</v>
      </c>
      <c r="T6167" s="9">
        <v>33.57</v>
      </c>
      <c r="U6167">
        <v>5</v>
      </c>
      <c r="V6167" s="2">
        <v>0.7</v>
      </c>
      <c r="W6167" s="6">
        <v>-25.74</v>
      </c>
      <c r="X6167" s="14">
        <f>AA6167-W6167</f>
        <v>76.094999999999999</v>
      </c>
      <c r="Y6167" s="6">
        <f>T6167*U6167</f>
        <v>167.85</v>
      </c>
      <c r="Z6167" s="6">
        <f>Y6167*V6167</f>
        <v>117.49499999999999</v>
      </c>
      <c r="AA6167" s="6">
        <f t="shared" si="501"/>
        <v>50.355000000000004</v>
      </c>
    </row>
    <row r="6168" spans="2:27" x14ac:dyDescent="0.3">
      <c r="B6168">
        <v>6165</v>
      </c>
      <c r="C6168" t="s">
        <v>8730</v>
      </c>
      <c r="D6168" s="1">
        <v>41717</v>
      </c>
      <c r="E6168" s="1">
        <v>41719</v>
      </c>
      <c r="F6168" s="9" t="str">
        <f t="shared" si="500"/>
        <v>2 days</v>
      </c>
      <c r="G6168" t="s">
        <v>187</v>
      </c>
      <c r="H6168" t="s">
        <v>1783</v>
      </c>
      <c r="I6168" t="s">
        <v>1784</v>
      </c>
      <c r="J6168" t="s">
        <v>40</v>
      </c>
      <c r="K6168" t="s">
        <v>26</v>
      </c>
      <c r="L6168" t="s">
        <v>1796</v>
      </c>
      <c r="M6168" t="s">
        <v>53</v>
      </c>
      <c r="N6168">
        <v>33801</v>
      </c>
      <c r="O6168" t="s">
        <v>29</v>
      </c>
      <c r="P6168" t="s">
        <v>4106</v>
      </c>
      <c r="Q6168" t="s">
        <v>31</v>
      </c>
      <c r="R6168" t="s">
        <v>64</v>
      </c>
      <c r="S6168" t="s">
        <v>1287</v>
      </c>
      <c r="T6168" s="9">
        <v>4.99</v>
      </c>
      <c r="U6168">
        <v>3</v>
      </c>
      <c r="V6168" s="2">
        <v>0.2</v>
      </c>
      <c r="W6168" s="6">
        <v>1.37</v>
      </c>
      <c r="X6168" s="14">
        <f>AA6168-W6168</f>
        <v>10.606000000000002</v>
      </c>
      <c r="Y6168" s="6">
        <f>T6168*U6168</f>
        <v>14.97</v>
      </c>
      <c r="Z6168" s="6">
        <f>Y6168*V6168</f>
        <v>2.9940000000000002</v>
      </c>
      <c r="AA6168" s="6">
        <f t="shared" si="501"/>
        <v>11.976000000000001</v>
      </c>
    </row>
    <row r="6169" spans="2:27" x14ac:dyDescent="0.3">
      <c r="B6169">
        <v>6166</v>
      </c>
      <c r="C6169" t="s">
        <v>8730</v>
      </c>
      <c r="D6169" s="1">
        <v>41717</v>
      </c>
      <c r="E6169" s="1">
        <v>41719</v>
      </c>
      <c r="F6169" s="9" t="str">
        <f t="shared" si="500"/>
        <v>2 days</v>
      </c>
      <c r="G6169" t="s">
        <v>187</v>
      </c>
      <c r="H6169" t="s">
        <v>1783</v>
      </c>
      <c r="I6169" t="s">
        <v>1784</v>
      </c>
      <c r="J6169" t="s">
        <v>40</v>
      </c>
      <c r="K6169" t="s">
        <v>26</v>
      </c>
      <c r="L6169" t="s">
        <v>1796</v>
      </c>
      <c r="M6169" t="s">
        <v>53</v>
      </c>
      <c r="N6169">
        <v>33801</v>
      </c>
      <c r="O6169" t="s">
        <v>29</v>
      </c>
      <c r="P6169" t="s">
        <v>7638</v>
      </c>
      <c r="Q6169" t="s">
        <v>31</v>
      </c>
      <c r="R6169" t="s">
        <v>64</v>
      </c>
      <c r="S6169" t="s">
        <v>7639</v>
      </c>
      <c r="T6169" s="9">
        <v>20.02</v>
      </c>
      <c r="U6169">
        <v>3</v>
      </c>
      <c r="V6169" s="2">
        <v>0.2</v>
      </c>
      <c r="W6169" s="6">
        <v>5.5</v>
      </c>
      <c r="X6169" s="14">
        <f>AA6169-W6169</f>
        <v>42.548000000000002</v>
      </c>
      <c r="Y6169" s="6">
        <f>T6169*U6169</f>
        <v>60.06</v>
      </c>
      <c r="Z6169" s="6">
        <f>Y6169*V6169</f>
        <v>12.012</v>
      </c>
      <c r="AA6169" s="6">
        <f t="shared" si="501"/>
        <v>48.048000000000002</v>
      </c>
    </row>
    <row r="6170" spans="2:27" x14ac:dyDescent="0.3">
      <c r="B6170">
        <v>6167</v>
      </c>
      <c r="C6170" t="s">
        <v>8730</v>
      </c>
      <c r="D6170" s="1">
        <v>41717</v>
      </c>
      <c r="E6170" s="1">
        <v>41719</v>
      </c>
      <c r="F6170" s="9" t="str">
        <f t="shared" si="500"/>
        <v>2 days</v>
      </c>
      <c r="G6170" t="s">
        <v>187</v>
      </c>
      <c r="H6170" t="s">
        <v>1783</v>
      </c>
      <c r="I6170" t="s">
        <v>1784</v>
      </c>
      <c r="J6170" t="s">
        <v>40</v>
      </c>
      <c r="K6170" t="s">
        <v>26</v>
      </c>
      <c r="L6170" t="s">
        <v>1796</v>
      </c>
      <c r="M6170" t="s">
        <v>53</v>
      </c>
      <c r="N6170">
        <v>33801</v>
      </c>
      <c r="O6170" t="s">
        <v>29</v>
      </c>
      <c r="P6170" t="s">
        <v>8681</v>
      </c>
      <c r="Q6170" t="s">
        <v>70</v>
      </c>
      <c r="R6170" t="s">
        <v>160</v>
      </c>
      <c r="S6170" t="s">
        <v>8682</v>
      </c>
      <c r="T6170" s="9">
        <v>170.24</v>
      </c>
      <c r="U6170">
        <v>2</v>
      </c>
      <c r="V6170" s="2">
        <v>0.2</v>
      </c>
      <c r="W6170" s="6">
        <v>53.2</v>
      </c>
      <c r="X6170" s="14">
        <f>AA6170-W6170</f>
        <v>219.18400000000003</v>
      </c>
      <c r="Y6170" s="6">
        <f>T6170*U6170</f>
        <v>340.48</v>
      </c>
      <c r="Z6170" s="6">
        <f>Y6170*V6170</f>
        <v>68.096000000000004</v>
      </c>
      <c r="AA6170" s="6">
        <f t="shared" si="501"/>
        <v>272.38400000000001</v>
      </c>
    </row>
    <row r="6171" spans="2:27" x14ac:dyDescent="0.3">
      <c r="B6171">
        <v>6168</v>
      </c>
      <c r="C6171" t="s">
        <v>8731</v>
      </c>
      <c r="D6171" s="1">
        <v>42114</v>
      </c>
      <c r="E6171" s="1">
        <v>42119</v>
      </c>
      <c r="F6171" s="9" t="str">
        <f t="shared" si="500"/>
        <v>5 days</v>
      </c>
      <c r="G6171" t="s">
        <v>49</v>
      </c>
      <c r="H6171" t="s">
        <v>2495</v>
      </c>
      <c r="I6171" t="s">
        <v>2496</v>
      </c>
      <c r="J6171" t="s">
        <v>25</v>
      </c>
      <c r="K6171" t="s">
        <v>26</v>
      </c>
      <c r="L6171" t="s">
        <v>183</v>
      </c>
      <c r="M6171" t="s">
        <v>103</v>
      </c>
      <c r="N6171">
        <v>77036</v>
      </c>
      <c r="O6171" t="s">
        <v>104</v>
      </c>
      <c r="P6171" t="s">
        <v>559</v>
      </c>
      <c r="Q6171" t="s">
        <v>45</v>
      </c>
      <c r="R6171" t="s">
        <v>89</v>
      </c>
      <c r="S6171" t="s">
        <v>560</v>
      </c>
      <c r="T6171" s="9">
        <v>117.46</v>
      </c>
      <c r="U6171">
        <v>3</v>
      </c>
      <c r="V6171" s="2">
        <v>0.2</v>
      </c>
      <c r="W6171" s="6">
        <v>44.05</v>
      </c>
      <c r="X6171" s="14">
        <f>AA6171-W6171</f>
        <v>237.85399999999998</v>
      </c>
      <c r="Y6171" s="6">
        <f>T6171*U6171</f>
        <v>352.38</v>
      </c>
      <c r="Z6171" s="6">
        <f>Y6171*V6171</f>
        <v>70.475999999999999</v>
      </c>
      <c r="AA6171" s="6">
        <f t="shared" si="501"/>
        <v>281.904</v>
      </c>
    </row>
    <row r="6172" spans="2:27" x14ac:dyDescent="0.3">
      <c r="B6172">
        <v>6169</v>
      </c>
      <c r="C6172" t="s">
        <v>8732</v>
      </c>
      <c r="D6172" s="1">
        <v>42266</v>
      </c>
      <c r="E6172" s="1">
        <v>42269</v>
      </c>
      <c r="F6172" s="9" t="str">
        <f t="shared" si="500"/>
        <v>3 days</v>
      </c>
      <c r="G6172" t="s">
        <v>22</v>
      </c>
      <c r="H6172" t="s">
        <v>3855</v>
      </c>
      <c r="I6172" t="s">
        <v>3856</v>
      </c>
      <c r="J6172" t="s">
        <v>40</v>
      </c>
      <c r="K6172" t="s">
        <v>26</v>
      </c>
      <c r="L6172" t="s">
        <v>41</v>
      </c>
      <c r="M6172" t="s">
        <v>42</v>
      </c>
      <c r="N6172">
        <v>90008</v>
      </c>
      <c r="O6172" t="s">
        <v>43</v>
      </c>
      <c r="P6172" t="s">
        <v>1929</v>
      </c>
      <c r="Q6172" t="s">
        <v>45</v>
      </c>
      <c r="R6172" t="s">
        <v>89</v>
      </c>
      <c r="S6172" t="s">
        <v>1930</v>
      </c>
      <c r="T6172" s="9">
        <v>22.96</v>
      </c>
      <c r="U6172">
        <v>2</v>
      </c>
      <c r="V6172" s="2">
        <v>0</v>
      </c>
      <c r="W6172" s="6">
        <v>11.25</v>
      </c>
      <c r="X6172" s="14">
        <f>AA6172-W6172</f>
        <v>34.67</v>
      </c>
      <c r="Y6172" s="6">
        <f>T6172*U6172</f>
        <v>45.92</v>
      </c>
      <c r="Z6172" s="6">
        <f>Y6172*V6172</f>
        <v>0</v>
      </c>
      <c r="AA6172" s="6">
        <f t="shared" si="501"/>
        <v>45.92</v>
      </c>
    </row>
    <row r="6173" spans="2:27" x14ac:dyDescent="0.3">
      <c r="B6173">
        <v>6170</v>
      </c>
      <c r="C6173" t="s">
        <v>8733</v>
      </c>
      <c r="D6173" s="1">
        <v>41878</v>
      </c>
      <c r="E6173" s="1">
        <v>41881</v>
      </c>
      <c r="F6173" s="9" t="str">
        <f t="shared" si="500"/>
        <v>3 days</v>
      </c>
      <c r="G6173" t="s">
        <v>22</v>
      </c>
      <c r="H6173" t="s">
        <v>3889</v>
      </c>
      <c r="I6173" t="s">
        <v>3890</v>
      </c>
      <c r="J6173" t="s">
        <v>25</v>
      </c>
      <c r="K6173" t="s">
        <v>26</v>
      </c>
      <c r="L6173" t="s">
        <v>317</v>
      </c>
      <c r="M6173" t="s">
        <v>318</v>
      </c>
      <c r="N6173">
        <v>22153</v>
      </c>
      <c r="O6173" t="s">
        <v>29</v>
      </c>
      <c r="P6173" t="s">
        <v>1869</v>
      </c>
      <c r="Q6173" t="s">
        <v>45</v>
      </c>
      <c r="R6173" t="s">
        <v>89</v>
      </c>
      <c r="S6173" t="s">
        <v>1870</v>
      </c>
      <c r="T6173" s="9">
        <v>13.36</v>
      </c>
      <c r="U6173">
        <v>2</v>
      </c>
      <c r="V6173" s="2">
        <v>0</v>
      </c>
      <c r="W6173" s="6">
        <v>6.41</v>
      </c>
      <c r="X6173" s="14">
        <f>AA6173-W6173</f>
        <v>20.309999999999999</v>
      </c>
      <c r="Y6173" s="6">
        <f>T6173*U6173</f>
        <v>26.72</v>
      </c>
      <c r="Z6173" s="6">
        <f>Y6173*V6173</f>
        <v>0</v>
      </c>
      <c r="AA6173" s="6">
        <f t="shared" si="501"/>
        <v>26.72</v>
      </c>
    </row>
    <row r="6174" spans="2:27" x14ac:dyDescent="0.3">
      <c r="B6174">
        <v>6171</v>
      </c>
      <c r="C6174" t="s">
        <v>8734</v>
      </c>
      <c r="D6174" s="1">
        <v>42723</v>
      </c>
      <c r="E6174" s="1">
        <v>42728</v>
      </c>
      <c r="F6174" s="9" t="str">
        <f t="shared" si="500"/>
        <v>5 days</v>
      </c>
      <c r="G6174" t="s">
        <v>22</v>
      </c>
      <c r="H6174" t="s">
        <v>8735</v>
      </c>
      <c r="I6174" t="s">
        <v>8736</v>
      </c>
      <c r="J6174" t="s">
        <v>40</v>
      </c>
      <c r="K6174" t="s">
        <v>26</v>
      </c>
      <c r="L6174" t="s">
        <v>265</v>
      </c>
      <c r="M6174" t="s">
        <v>266</v>
      </c>
      <c r="N6174">
        <v>10035</v>
      </c>
      <c r="O6174" t="s">
        <v>147</v>
      </c>
      <c r="P6174" t="s">
        <v>5778</v>
      </c>
      <c r="Q6174" t="s">
        <v>45</v>
      </c>
      <c r="R6174" t="s">
        <v>74</v>
      </c>
      <c r="S6174" t="s">
        <v>5779</v>
      </c>
      <c r="T6174" s="9">
        <v>34.25</v>
      </c>
      <c r="U6174">
        <v>3</v>
      </c>
      <c r="V6174" s="2">
        <v>0.2</v>
      </c>
      <c r="W6174" s="6">
        <v>11.56</v>
      </c>
      <c r="X6174" s="14">
        <f>AA6174-W6174</f>
        <v>70.64</v>
      </c>
      <c r="Y6174" s="6">
        <f>T6174*U6174</f>
        <v>102.75</v>
      </c>
      <c r="Z6174" s="6">
        <f>Y6174*V6174</f>
        <v>20.55</v>
      </c>
      <c r="AA6174" s="6">
        <f t="shared" si="501"/>
        <v>82.2</v>
      </c>
    </row>
    <row r="6175" spans="2:27" x14ac:dyDescent="0.3">
      <c r="B6175">
        <v>6172</v>
      </c>
      <c r="C6175" t="s">
        <v>8734</v>
      </c>
      <c r="D6175" s="1">
        <v>42723</v>
      </c>
      <c r="E6175" s="1">
        <v>42728</v>
      </c>
      <c r="F6175" s="9" t="str">
        <f t="shared" si="500"/>
        <v>5 days</v>
      </c>
      <c r="G6175" t="s">
        <v>22</v>
      </c>
      <c r="H6175" t="s">
        <v>8735</v>
      </c>
      <c r="I6175" t="s">
        <v>8736</v>
      </c>
      <c r="J6175" t="s">
        <v>40</v>
      </c>
      <c r="K6175" t="s">
        <v>26</v>
      </c>
      <c r="L6175" t="s">
        <v>265</v>
      </c>
      <c r="M6175" t="s">
        <v>266</v>
      </c>
      <c r="N6175">
        <v>10035</v>
      </c>
      <c r="O6175" t="s">
        <v>147</v>
      </c>
      <c r="P6175" t="s">
        <v>3236</v>
      </c>
      <c r="Q6175" t="s">
        <v>45</v>
      </c>
      <c r="R6175" t="s">
        <v>67</v>
      </c>
      <c r="S6175" t="s">
        <v>3237</v>
      </c>
      <c r="T6175" s="9">
        <v>3.52</v>
      </c>
      <c r="U6175">
        <v>2</v>
      </c>
      <c r="V6175" s="2">
        <v>0</v>
      </c>
      <c r="W6175" s="6">
        <v>1.02</v>
      </c>
      <c r="X6175" s="14">
        <f>AA6175-W6175</f>
        <v>6.02</v>
      </c>
      <c r="Y6175" s="6">
        <f>T6175*U6175</f>
        <v>7.04</v>
      </c>
      <c r="Z6175" s="6">
        <f>Y6175*V6175</f>
        <v>0</v>
      </c>
      <c r="AA6175" s="6">
        <f t="shared" si="501"/>
        <v>7.04</v>
      </c>
    </row>
    <row r="6176" spans="2:27" x14ac:dyDescent="0.3">
      <c r="B6176">
        <v>6173</v>
      </c>
      <c r="C6176" t="s">
        <v>8737</v>
      </c>
      <c r="D6176" s="1">
        <v>41678</v>
      </c>
      <c r="E6176" s="1">
        <v>41859</v>
      </c>
      <c r="F6176" s="9" t="str">
        <f t="shared" si="500"/>
        <v>181 days</v>
      </c>
      <c r="G6176" t="s">
        <v>49</v>
      </c>
      <c r="H6176" t="s">
        <v>1070</v>
      </c>
      <c r="I6176" t="s">
        <v>1071</v>
      </c>
      <c r="J6176" t="s">
        <v>101</v>
      </c>
      <c r="K6176" t="s">
        <v>26</v>
      </c>
      <c r="L6176" t="s">
        <v>317</v>
      </c>
      <c r="M6176" t="s">
        <v>596</v>
      </c>
      <c r="N6176">
        <v>65807</v>
      </c>
      <c r="O6176" t="s">
        <v>104</v>
      </c>
      <c r="P6176" t="s">
        <v>3726</v>
      </c>
      <c r="Q6176" t="s">
        <v>45</v>
      </c>
      <c r="R6176" t="s">
        <v>74</v>
      </c>
      <c r="S6176" t="s">
        <v>3727</v>
      </c>
      <c r="T6176" s="9">
        <v>26.7</v>
      </c>
      <c r="U6176">
        <v>5</v>
      </c>
      <c r="V6176" s="2">
        <v>0</v>
      </c>
      <c r="W6176" s="6">
        <v>12.55</v>
      </c>
      <c r="X6176" s="14">
        <f>AA6176-W6176</f>
        <v>120.95</v>
      </c>
      <c r="Y6176" s="6">
        <f>T6176*U6176</f>
        <v>133.5</v>
      </c>
      <c r="Z6176" s="6">
        <f>Y6176*V6176</f>
        <v>0</v>
      </c>
      <c r="AA6176" s="6">
        <f t="shared" si="501"/>
        <v>133.5</v>
      </c>
    </row>
    <row r="6177" spans="2:27" x14ac:dyDescent="0.3">
      <c r="B6177">
        <v>6174</v>
      </c>
      <c r="C6177" t="s">
        <v>8737</v>
      </c>
      <c r="D6177" s="1">
        <v>41678</v>
      </c>
      <c r="E6177" s="1">
        <v>41859</v>
      </c>
      <c r="F6177" s="9" t="str">
        <f t="shared" si="500"/>
        <v>181 days</v>
      </c>
      <c r="G6177" t="s">
        <v>49</v>
      </c>
      <c r="H6177" t="s">
        <v>1070</v>
      </c>
      <c r="I6177" t="s">
        <v>1071</v>
      </c>
      <c r="J6177" t="s">
        <v>101</v>
      </c>
      <c r="K6177" t="s">
        <v>26</v>
      </c>
      <c r="L6177" t="s">
        <v>317</v>
      </c>
      <c r="M6177" t="s">
        <v>596</v>
      </c>
      <c r="N6177">
        <v>65807</v>
      </c>
      <c r="O6177" t="s">
        <v>104</v>
      </c>
      <c r="P6177" t="s">
        <v>7428</v>
      </c>
      <c r="Q6177" t="s">
        <v>70</v>
      </c>
      <c r="R6177" t="s">
        <v>160</v>
      </c>
      <c r="S6177" t="s">
        <v>7429</v>
      </c>
      <c r="T6177" s="9">
        <v>21.2</v>
      </c>
      <c r="U6177">
        <v>2</v>
      </c>
      <c r="V6177" s="2">
        <v>0</v>
      </c>
      <c r="W6177" s="6">
        <v>9.1199999999999992</v>
      </c>
      <c r="X6177" s="14">
        <f>AA6177-W6177</f>
        <v>33.28</v>
      </c>
      <c r="Y6177" s="6">
        <f>T6177*U6177</f>
        <v>42.4</v>
      </c>
      <c r="Z6177" s="6">
        <f>Y6177*V6177</f>
        <v>0</v>
      </c>
      <c r="AA6177" s="6">
        <f t="shared" si="501"/>
        <v>42.4</v>
      </c>
    </row>
    <row r="6178" spans="2:27" x14ac:dyDescent="0.3">
      <c r="B6178">
        <v>6175</v>
      </c>
      <c r="C6178" t="s">
        <v>8737</v>
      </c>
      <c r="D6178" s="1">
        <v>41678</v>
      </c>
      <c r="E6178" s="1">
        <v>41859</v>
      </c>
      <c r="F6178" s="9" t="str">
        <f t="shared" si="500"/>
        <v>181 days</v>
      </c>
      <c r="G6178" t="s">
        <v>49</v>
      </c>
      <c r="H6178" t="s">
        <v>1070</v>
      </c>
      <c r="I6178" t="s">
        <v>1071</v>
      </c>
      <c r="J6178" t="s">
        <v>101</v>
      </c>
      <c r="K6178" t="s">
        <v>26</v>
      </c>
      <c r="L6178" t="s">
        <v>317</v>
      </c>
      <c r="M6178" t="s">
        <v>596</v>
      </c>
      <c r="N6178">
        <v>65807</v>
      </c>
      <c r="O6178" t="s">
        <v>104</v>
      </c>
      <c r="P6178" t="s">
        <v>4281</v>
      </c>
      <c r="Q6178" t="s">
        <v>45</v>
      </c>
      <c r="R6178" t="s">
        <v>58</v>
      </c>
      <c r="S6178" t="s">
        <v>4282</v>
      </c>
      <c r="T6178" s="9">
        <v>838.38</v>
      </c>
      <c r="U6178">
        <v>2</v>
      </c>
      <c r="V6178" s="2">
        <v>0</v>
      </c>
      <c r="W6178" s="6">
        <v>226.36</v>
      </c>
      <c r="X6178" s="14">
        <f>AA6178-W6178</f>
        <v>1450.4</v>
      </c>
      <c r="Y6178" s="6">
        <f>T6178*U6178</f>
        <v>1676.76</v>
      </c>
      <c r="Z6178" s="6">
        <f>Y6178*V6178</f>
        <v>0</v>
      </c>
      <c r="AA6178" s="6">
        <f t="shared" si="501"/>
        <v>1676.76</v>
      </c>
    </row>
    <row r="6179" spans="2:27" x14ac:dyDescent="0.3">
      <c r="B6179">
        <v>6176</v>
      </c>
      <c r="C6179" t="s">
        <v>8738</v>
      </c>
      <c r="D6179" s="1">
        <v>42268</v>
      </c>
      <c r="E6179" s="1">
        <v>42273</v>
      </c>
      <c r="F6179" s="9" t="str">
        <f t="shared" si="500"/>
        <v>5 days</v>
      </c>
      <c r="G6179" t="s">
        <v>49</v>
      </c>
      <c r="H6179" t="s">
        <v>6180</v>
      </c>
      <c r="I6179" t="s">
        <v>6181</v>
      </c>
      <c r="J6179" t="s">
        <v>25</v>
      </c>
      <c r="K6179" t="s">
        <v>26</v>
      </c>
      <c r="L6179" t="s">
        <v>381</v>
      </c>
      <c r="M6179" t="s">
        <v>382</v>
      </c>
      <c r="N6179">
        <v>29203</v>
      </c>
      <c r="O6179" t="s">
        <v>29</v>
      </c>
      <c r="P6179" t="s">
        <v>3043</v>
      </c>
      <c r="Q6179" t="s">
        <v>31</v>
      </c>
      <c r="R6179" t="s">
        <v>35</v>
      </c>
      <c r="S6179" t="s">
        <v>3044</v>
      </c>
      <c r="T6179" s="9">
        <v>1690.04</v>
      </c>
      <c r="U6179">
        <v>4</v>
      </c>
      <c r="V6179" s="2">
        <v>0</v>
      </c>
      <c r="W6179" s="6">
        <v>422.51</v>
      </c>
      <c r="X6179" s="14">
        <f>AA6179-W6179</f>
        <v>6337.65</v>
      </c>
      <c r="Y6179" s="6">
        <f>T6179*U6179</f>
        <v>6760.16</v>
      </c>
      <c r="Z6179" s="6">
        <f>Y6179*V6179</f>
        <v>0</v>
      </c>
      <c r="AA6179" s="6">
        <f t="shared" si="501"/>
        <v>6760.16</v>
      </c>
    </row>
    <row r="6180" spans="2:27" x14ac:dyDescent="0.3">
      <c r="B6180">
        <v>6177</v>
      </c>
      <c r="C6180" t="s">
        <v>8738</v>
      </c>
      <c r="D6180" s="1">
        <v>42268</v>
      </c>
      <c r="E6180" s="1">
        <v>42273</v>
      </c>
      <c r="F6180" s="9" t="str">
        <f t="shared" si="500"/>
        <v>5 days</v>
      </c>
      <c r="G6180" t="s">
        <v>49</v>
      </c>
      <c r="H6180" t="s">
        <v>6180</v>
      </c>
      <c r="I6180" t="s">
        <v>6181</v>
      </c>
      <c r="J6180" t="s">
        <v>25</v>
      </c>
      <c r="K6180" t="s">
        <v>26</v>
      </c>
      <c r="L6180" t="s">
        <v>381</v>
      </c>
      <c r="M6180" t="s">
        <v>382</v>
      </c>
      <c r="N6180">
        <v>29203</v>
      </c>
      <c r="O6180" t="s">
        <v>29</v>
      </c>
      <c r="P6180" t="s">
        <v>2244</v>
      </c>
      <c r="Q6180" t="s">
        <v>45</v>
      </c>
      <c r="R6180" t="s">
        <v>58</v>
      </c>
      <c r="S6180" t="s">
        <v>2245</v>
      </c>
      <c r="T6180" s="9">
        <v>85.96</v>
      </c>
      <c r="U6180">
        <v>7</v>
      </c>
      <c r="V6180" s="2">
        <v>0</v>
      </c>
      <c r="W6180" s="6">
        <v>24.07</v>
      </c>
      <c r="X6180" s="14">
        <f>AA6180-W6180</f>
        <v>577.64999999999986</v>
      </c>
      <c r="Y6180" s="6">
        <f>T6180*U6180</f>
        <v>601.71999999999991</v>
      </c>
      <c r="Z6180" s="6">
        <f>Y6180*V6180</f>
        <v>0</v>
      </c>
      <c r="AA6180" s="6">
        <f t="shared" si="501"/>
        <v>601.71999999999991</v>
      </c>
    </row>
    <row r="6181" spans="2:27" x14ac:dyDescent="0.3">
      <c r="B6181">
        <v>6178</v>
      </c>
      <c r="C6181" t="s">
        <v>8738</v>
      </c>
      <c r="D6181" s="1">
        <v>42268</v>
      </c>
      <c r="E6181" s="1">
        <v>42273</v>
      </c>
      <c r="F6181" s="9" t="str">
        <f t="shared" si="500"/>
        <v>5 days</v>
      </c>
      <c r="G6181" t="s">
        <v>49</v>
      </c>
      <c r="H6181" t="s">
        <v>6180</v>
      </c>
      <c r="I6181" t="s">
        <v>6181</v>
      </c>
      <c r="J6181" t="s">
        <v>25</v>
      </c>
      <c r="K6181" t="s">
        <v>26</v>
      </c>
      <c r="L6181" t="s">
        <v>381</v>
      </c>
      <c r="M6181" t="s">
        <v>382</v>
      </c>
      <c r="N6181">
        <v>29203</v>
      </c>
      <c r="O6181" t="s">
        <v>29</v>
      </c>
      <c r="P6181" t="s">
        <v>7759</v>
      </c>
      <c r="Q6181" t="s">
        <v>45</v>
      </c>
      <c r="R6181" t="s">
        <v>172</v>
      </c>
      <c r="S6181" t="s">
        <v>7760</v>
      </c>
      <c r="T6181" s="9">
        <v>121.96</v>
      </c>
      <c r="U6181">
        <v>2</v>
      </c>
      <c r="V6181" s="2">
        <v>0</v>
      </c>
      <c r="W6181" s="6">
        <v>57.32</v>
      </c>
      <c r="X6181" s="14">
        <f>AA6181-W6181</f>
        <v>186.6</v>
      </c>
      <c r="Y6181" s="6">
        <f>T6181*U6181</f>
        <v>243.92</v>
      </c>
      <c r="Z6181" s="6">
        <f>Y6181*V6181</f>
        <v>0</v>
      </c>
      <c r="AA6181" s="6">
        <f t="shared" si="501"/>
        <v>243.92</v>
      </c>
    </row>
    <row r="6182" spans="2:27" x14ac:dyDescent="0.3">
      <c r="B6182">
        <v>6179</v>
      </c>
      <c r="C6182" t="s">
        <v>8738</v>
      </c>
      <c r="D6182" s="1">
        <v>42268</v>
      </c>
      <c r="E6182" s="1">
        <v>42273</v>
      </c>
      <c r="F6182" s="9" t="str">
        <f t="shared" si="500"/>
        <v>5 days</v>
      </c>
      <c r="G6182" t="s">
        <v>49</v>
      </c>
      <c r="H6182" t="s">
        <v>6180</v>
      </c>
      <c r="I6182" t="s">
        <v>6181</v>
      </c>
      <c r="J6182" t="s">
        <v>25</v>
      </c>
      <c r="K6182" t="s">
        <v>26</v>
      </c>
      <c r="L6182" t="s">
        <v>381</v>
      </c>
      <c r="M6182" t="s">
        <v>382</v>
      </c>
      <c r="N6182">
        <v>29203</v>
      </c>
      <c r="O6182" t="s">
        <v>29</v>
      </c>
      <c r="P6182" t="s">
        <v>8739</v>
      </c>
      <c r="Q6182" t="s">
        <v>45</v>
      </c>
      <c r="R6182" t="s">
        <v>89</v>
      </c>
      <c r="S6182" t="s">
        <v>8740</v>
      </c>
      <c r="T6182" s="9">
        <v>23.92</v>
      </c>
      <c r="U6182">
        <v>4</v>
      </c>
      <c r="V6182" s="2">
        <v>0</v>
      </c>
      <c r="W6182" s="6">
        <v>11.72</v>
      </c>
      <c r="X6182" s="14">
        <f>AA6182-W6182</f>
        <v>83.960000000000008</v>
      </c>
      <c r="Y6182" s="6">
        <f>T6182*U6182</f>
        <v>95.68</v>
      </c>
      <c r="Z6182" s="6">
        <f>Y6182*V6182</f>
        <v>0</v>
      </c>
      <c r="AA6182" s="6">
        <f t="shared" si="501"/>
        <v>95.68</v>
      </c>
    </row>
    <row r="6183" spans="2:27" x14ac:dyDescent="0.3">
      <c r="B6183">
        <v>6180</v>
      </c>
      <c r="C6183" t="s">
        <v>8738</v>
      </c>
      <c r="D6183" s="1">
        <v>42268</v>
      </c>
      <c r="E6183" s="1">
        <v>42273</v>
      </c>
      <c r="F6183" s="9" t="str">
        <f t="shared" si="500"/>
        <v>5 days</v>
      </c>
      <c r="G6183" t="s">
        <v>49</v>
      </c>
      <c r="H6183" t="s">
        <v>6180</v>
      </c>
      <c r="I6183" t="s">
        <v>6181</v>
      </c>
      <c r="J6183" t="s">
        <v>25</v>
      </c>
      <c r="K6183" t="s">
        <v>26</v>
      </c>
      <c r="L6183" t="s">
        <v>381</v>
      </c>
      <c r="M6183" t="s">
        <v>382</v>
      </c>
      <c r="N6183">
        <v>29203</v>
      </c>
      <c r="O6183" t="s">
        <v>29</v>
      </c>
      <c r="P6183" t="s">
        <v>3548</v>
      </c>
      <c r="Q6183" t="s">
        <v>45</v>
      </c>
      <c r="R6183" t="s">
        <v>58</v>
      </c>
      <c r="S6183" t="s">
        <v>3549</v>
      </c>
      <c r="T6183" s="9">
        <v>63.96</v>
      </c>
      <c r="U6183">
        <v>2</v>
      </c>
      <c r="V6183" s="2">
        <v>0</v>
      </c>
      <c r="W6183" s="6">
        <v>6.4</v>
      </c>
      <c r="X6183" s="14">
        <f>AA6183-W6183</f>
        <v>121.52</v>
      </c>
      <c r="Y6183" s="6">
        <f>T6183*U6183</f>
        <v>127.92</v>
      </c>
      <c r="Z6183" s="6">
        <f>Y6183*V6183</f>
        <v>0</v>
      </c>
      <c r="AA6183" s="6">
        <f t="shared" si="501"/>
        <v>127.92</v>
      </c>
    </row>
    <row r="6184" spans="2:27" x14ac:dyDescent="0.3">
      <c r="B6184">
        <v>6181</v>
      </c>
      <c r="C6184" t="s">
        <v>8738</v>
      </c>
      <c r="D6184" s="1">
        <v>42268</v>
      </c>
      <c r="E6184" s="1">
        <v>42273</v>
      </c>
      <c r="F6184" s="9" t="str">
        <f t="shared" si="500"/>
        <v>5 days</v>
      </c>
      <c r="G6184" t="s">
        <v>49</v>
      </c>
      <c r="H6184" t="s">
        <v>6180</v>
      </c>
      <c r="I6184" t="s">
        <v>6181</v>
      </c>
      <c r="J6184" t="s">
        <v>25</v>
      </c>
      <c r="K6184" t="s">
        <v>26</v>
      </c>
      <c r="L6184" t="s">
        <v>381</v>
      </c>
      <c r="M6184" t="s">
        <v>382</v>
      </c>
      <c r="N6184">
        <v>29203</v>
      </c>
      <c r="O6184" t="s">
        <v>29</v>
      </c>
      <c r="P6184" t="s">
        <v>5655</v>
      </c>
      <c r="Q6184" t="s">
        <v>70</v>
      </c>
      <c r="R6184" t="s">
        <v>71</v>
      </c>
      <c r="S6184" t="s">
        <v>5656</v>
      </c>
      <c r="T6184" s="9">
        <v>629.95000000000005</v>
      </c>
      <c r="U6184">
        <v>5</v>
      </c>
      <c r="V6184" s="2">
        <v>0</v>
      </c>
      <c r="W6184" s="6">
        <v>176.39</v>
      </c>
      <c r="X6184" s="14">
        <f>AA6184-W6184</f>
        <v>2973.36</v>
      </c>
      <c r="Y6184" s="6">
        <f>T6184*U6184</f>
        <v>3149.75</v>
      </c>
      <c r="Z6184" s="6">
        <f>Y6184*V6184</f>
        <v>0</v>
      </c>
      <c r="AA6184" s="6">
        <f t="shared" si="501"/>
        <v>3149.75</v>
      </c>
    </row>
    <row r="6185" spans="2:27" x14ac:dyDescent="0.3">
      <c r="B6185">
        <v>6182</v>
      </c>
      <c r="C6185" t="s">
        <v>8738</v>
      </c>
      <c r="D6185" s="1">
        <v>42268</v>
      </c>
      <c r="E6185" s="1">
        <v>42273</v>
      </c>
      <c r="F6185" s="9" t="str">
        <f t="shared" si="500"/>
        <v>5 days</v>
      </c>
      <c r="G6185" t="s">
        <v>49</v>
      </c>
      <c r="H6185" t="s">
        <v>6180</v>
      </c>
      <c r="I6185" t="s">
        <v>6181</v>
      </c>
      <c r="J6185" t="s">
        <v>25</v>
      </c>
      <c r="K6185" t="s">
        <v>26</v>
      </c>
      <c r="L6185" t="s">
        <v>381</v>
      </c>
      <c r="M6185" t="s">
        <v>382</v>
      </c>
      <c r="N6185">
        <v>29203</v>
      </c>
      <c r="O6185" t="s">
        <v>29</v>
      </c>
      <c r="P6185" t="s">
        <v>2053</v>
      </c>
      <c r="Q6185" t="s">
        <v>70</v>
      </c>
      <c r="R6185" t="s">
        <v>71</v>
      </c>
      <c r="S6185" t="s">
        <v>2054</v>
      </c>
      <c r="T6185" s="9">
        <v>113.73</v>
      </c>
      <c r="U6185">
        <v>3</v>
      </c>
      <c r="V6185" s="2">
        <v>0</v>
      </c>
      <c r="W6185" s="6">
        <v>32.979999999999997</v>
      </c>
      <c r="X6185" s="14">
        <f>AA6185-W6185</f>
        <v>308.20999999999998</v>
      </c>
      <c r="Y6185" s="6">
        <f>T6185*U6185</f>
        <v>341.19</v>
      </c>
      <c r="Z6185" s="6">
        <f>Y6185*V6185</f>
        <v>0</v>
      </c>
      <c r="AA6185" s="6">
        <f t="shared" si="501"/>
        <v>341.19</v>
      </c>
    </row>
    <row r="6186" spans="2:27" x14ac:dyDescent="0.3">
      <c r="B6186">
        <v>6183</v>
      </c>
      <c r="C6186" t="s">
        <v>8738</v>
      </c>
      <c r="D6186" s="1">
        <v>42268</v>
      </c>
      <c r="E6186" s="1">
        <v>42273</v>
      </c>
      <c r="F6186" s="9" t="str">
        <f t="shared" si="500"/>
        <v>5 days</v>
      </c>
      <c r="G6186" t="s">
        <v>49</v>
      </c>
      <c r="H6186" t="s">
        <v>6180</v>
      </c>
      <c r="I6186" t="s">
        <v>6181</v>
      </c>
      <c r="J6186" t="s">
        <v>25</v>
      </c>
      <c r="K6186" t="s">
        <v>26</v>
      </c>
      <c r="L6186" t="s">
        <v>381</v>
      </c>
      <c r="M6186" t="s">
        <v>382</v>
      </c>
      <c r="N6186">
        <v>29203</v>
      </c>
      <c r="O6186" t="s">
        <v>29</v>
      </c>
      <c r="P6186" t="s">
        <v>1375</v>
      </c>
      <c r="Q6186" t="s">
        <v>45</v>
      </c>
      <c r="R6186" t="s">
        <v>74</v>
      </c>
      <c r="S6186" t="s">
        <v>1376</v>
      </c>
      <c r="T6186" s="9">
        <v>14.6</v>
      </c>
      <c r="U6186">
        <v>2</v>
      </c>
      <c r="V6186" s="2">
        <v>0</v>
      </c>
      <c r="W6186" s="6">
        <v>6.86</v>
      </c>
      <c r="X6186" s="14">
        <f>AA6186-W6186</f>
        <v>22.34</v>
      </c>
      <c r="Y6186" s="6">
        <f>T6186*U6186</f>
        <v>29.2</v>
      </c>
      <c r="Z6186" s="6">
        <f>Y6186*V6186</f>
        <v>0</v>
      </c>
      <c r="AA6186" s="6">
        <f t="shared" si="501"/>
        <v>29.2</v>
      </c>
    </row>
    <row r="6187" spans="2:27" x14ac:dyDescent="0.3">
      <c r="B6187">
        <v>6184</v>
      </c>
      <c r="C6187" t="s">
        <v>8738</v>
      </c>
      <c r="D6187" s="1">
        <v>42268</v>
      </c>
      <c r="E6187" s="1">
        <v>42273</v>
      </c>
      <c r="F6187" s="9" t="str">
        <f t="shared" si="500"/>
        <v>5 days</v>
      </c>
      <c r="G6187" t="s">
        <v>49</v>
      </c>
      <c r="H6187" t="s">
        <v>6180</v>
      </c>
      <c r="I6187" t="s">
        <v>6181</v>
      </c>
      <c r="J6187" t="s">
        <v>25</v>
      </c>
      <c r="K6187" t="s">
        <v>26</v>
      </c>
      <c r="L6187" t="s">
        <v>381</v>
      </c>
      <c r="M6187" t="s">
        <v>382</v>
      </c>
      <c r="N6187">
        <v>29203</v>
      </c>
      <c r="O6187" t="s">
        <v>29</v>
      </c>
      <c r="P6187" t="s">
        <v>114</v>
      </c>
      <c r="Q6187" t="s">
        <v>45</v>
      </c>
      <c r="R6187" t="s">
        <v>58</v>
      </c>
      <c r="S6187" t="s">
        <v>115</v>
      </c>
      <c r="T6187" s="9">
        <v>887.84</v>
      </c>
      <c r="U6187">
        <v>8</v>
      </c>
      <c r="V6187" s="2">
        <v>0</v>
      </c>
      <c r="W6187" s="6">
        <v>17.760000000000002</v>
      </c>
      <c r="X6187" s="14">
        <f>AA6187-W6187</f>
        <v>7084.96</v>
      </c>
      <c r="Y6187" s="6">
        <f>T6187*U6187</f>
        <v>7102.72</v>
      </c>
      <c r="Z6187" s="6">
        <f>Y6187*V6187</f>
        <v>0</v>
      </c>
      <c r="AA6187" s="6">
        <f t="shared" si="501"/>
        <v>7102.72</v>
      </c>
    </row>
    <row r="6188" spans="2:27" x14ac:dyDescent="0.3">
      <c r="B6188">
        <v>6185</v>
      </c>
      <c r="C6188" t="s">
        <v>8741</v>
      </c>
      <c r="D6188" s="1">
        <v>42686</v>
      </c>
      <c r="E6188" s="1">
        <v>42717</v>
      </c>
      <c r="F6188" s="9" t="str">
        <f t="shared" si="500"/>
        <v>31 days</v>
      </c>
      <c r="G6188" t="s">
        <v>187</v>
      </c>
      <c r="H6188" t="s">
        <v>4108</v>
      </c>
      <c r="I6188" t="s">
        <v>4109</v>
      </c>
      <c r="J6188" t="s">
        <v>101</v>
      </c>
      <c r="K6188" t="s">
        <v>26</v>
      </c>
      <c r="L6188" t="s">
        <v>418</v>
      </c>
      <c r="M6188" t="s">
        <v>419</v>
      </c>
      <c r="N6188">
        <v>97206</v>
      </c>
      <c r="O6188" t="s">
        <v>43</v>
      </c>
      <c r="P6188" t="s">
        <v>202</v>
      </c>
      <c r="Q6188" t="s">
        <v>31</v>
      </c>
      <c r="R6188" t="s">
        <v>35</v>
      </c>
      <c r="S6188" t="s">
        <v>203</v>
      </c>
      <c r="T6188" s="9">
        <v>403.92</v>
      </c>
      <c r="U6188">
        <v>5</v>
      </c>
      <c r="V6188" s="2">
        <v>0.2</v>
      </c>
      <c r="W6188" s="6">
        <v>25.25</v>
      </c>
      <c r="X6188" s="14">
        <f>AA6188-W6188</f>
        <v>1590.43</v>
      </c>
      <c r="Y6188" s="6">
        <f>T6188*U6188</f>
        <v>2019.6000000000001</v>
      </c>
      <c r="Z6188" s="6">
        <f>Y6188*V6188</f>
        <v>403.92000000000007</v>
      </c>
      <c r="AA6188" s="6">
        <f t="shared" si="501"/>
        <v>1615.68</v>
      </c>
    </row>
    <row r="6189" spans="2:27" x14ac:dyDescent="0.3">
      <c r="B6189">
        <v>6186</v>
      </c>
      <c r="C6189" t="s">
        <v>8742</v>
      </c>
      <c r="D6189" s="1">
        <v>42193</v>
      </c>
      <c r="E6189" s="1">
        <v>42346</v>
      </c>
      <c r="F6189" s="9" t="str">
        <f t="shared" si="500"/>
        <v>153 days</v>
      </c>
      <c r="G6189" t="s">
        <v>49</v>
      </c>
      <c r="H6189" t="s">
        <v>5288</v>
      </c>
      <c r="I6189" t="s">
        <v>5289</v>
      </c>
      <c r="J6189" t="s">
        <v>25</v>
      </c>
      <c r="K6189" t="s">
        <v>26</v>
      </c>
      <c r="L6189" t="s">
        <v>145</v>
      </c>
      <c r="M6189" t="s">
        <v>146</v>
      </c>
      <c r="N6189">
        <v>19120</v>
      </c>
      <c r="O6189" t="s">
        <v>147</v>
      </c>
      <c r="P6189" t="s">
        <v>3213</v>
      </c>
      <c r="Q6189" t="s">
        <v>45</v>
      </c>
      <c r="R6189" t="s">
        <v>67</v>
      </c>
      <c r="S6189" t="s">
        <v>3214</v>
      </c>
      <c r="T6189" s="9">
        <v>106.8</v>
      </c>
      <c r="U6189">
        <v>10</v>
      </c>
      <c r="V6189" s="2">
        <v>0.2</v>
      </c>
      <c r="W6189" s="6">
        <v>10.68</v>
      </c>
      <c r="X6189" s="14">
        <f>AA6189-W6189</f>
        <v>843.72</v>
      </c>
      <c r="Y6189" s="6">
        <f>T6189*U6189</f>
        <v>1068</v>
      </c>
      <c r="Z6189" s="6">
        <f>Y6189*V6189</f>
        <v>213.60000000000002</v>
      </c>
      <c r="AA6189" s="6">
        <f t="shared" si="501"/>
        <v>854.4</v>
      </c>
    </row>
    <row r="6190" spans="2:27" x14ac:dyDescent="0.3">
      <c r="B6190">
        <v>6187</v>
      </c>
      <c r="C6190" t="s">
        <v>8743</v>
      </c>
      <c r="D6190" s="1">
        <v>42323</v>
      </c>
      <c r="E6190" s="1">
        <v>42325</v>
      </c>
      <c r="F6190" s="9" t="str">
        <f t="shared" si="500"/>
        <v>2 days</v>
      </c>
      <c r="G6190" t="s">
        <v>187</v>
      </c>
      <c r="H6190" t="s">
        <v>1625</v>
      </c>
      <c r="I6190" t="s">
        <v>1626</v>
      </c>
      <c r="J6190" t="s">
        <v>40</v>
      </c>
      <c r="K6190" t="s">
        <v>26</v>
      </c>
      <c r="L6190" t="s">
        <v>265</v>
      </c>
      <c r="M6190" t="s">
        <v>266</v>
      </c>
      <c r="N6190">
        <v>10035</v>
      </c>
      <c r="O6190" t="s">
        <v>147</v>
      </c>
      <c r="P6190" t="s">
        <v>1548</v>
      </c>
      <c r="Q6190" t="s">
        <v>45</v>
      </c>
      <c r="R6190" t="s">
        <v>58</v>
      </c>
      <c r="S6190" t="s">
        <v>1549</v>
      </c>
      <c r="T6190" s="9">
        <v>70.95</v>
      </c>
      <c r="U6190">
        <v>3</v>
      </c>
      <c r="V6190" s="2">
        <v>0</v>
      </c>
      <c r="W6190" s="6">
        <v>20.58</v>
      </c>
      <c r="X6190" s="14">
        <f>AA6190-W6190</f>
        <v>192.27000000000004</v>
      </c>
      <c r="Y6190" s="6">
        <f>T6190*U6190</f>
        <v>212.85000000000002</v>
      </c>
      <c r="Z6190" s="6">
        <f>Y6190*V6190</f>
        <v>0</v>
      </c>
      <c r="AA6190" s="6">
        <f t="shared" si="501"/>
        <v>212.85000000000002</v>
      </c>
    </row>
    <row r="6191" spans="2:27" x14ac:dyDescent="0.3">
      <c r="B6191">
        <v>6188</v>
      </c>
      <c r="C6191" t="s">
        <v>8743</v>
      </c>
      <c r="D6191" s="1">
        <v>42323</v>
      </c>
      <c r="E6191" s="1">
        <v>42325</v>
      </c>
      <c r="F6191" s="9" t="str">
        <f t="shared" si="500"/>
        <v>2 days</v>
      </c>
      <c r="G6191" t="s">
        <v>187</v>
      </c>
      <c r="H6191" t="s">
        <v>1625</v>
      </c>
      <c r="I6191" t="s">
        <v>1626</v>
      </c>
      <c r="J6191" t="s">
        <v>40</v>
      </c>
      <c r="K6191" t="s">
        <v>26</v>
      </c>
      <c r="L6191" t="s">
        <v>265</v>
      </c>
      <c r="M6191" t="s">
        <v>266</v>
      </c>
      <c r="N6191">
        <v>10035</v>
      </c>
      <c r="O6191" t="s">
        <v>147</v>
      </c>
      <c r="P6191" t="s">
        <v>5523</v>
      </c>
      <c r="Q6191" t="s">
        <v>45</v>
      </c>
      <c r="R6191" t="s">
        <v>74</v>
      </c>
      <c r="S6191" t="s">
        <v>5524</v>
      </c>
      <c r="T6191" s="9">
        <v>34.94</v>
      </c>
      <c r="U6191">
        <v>6</v>
      </c>
      <c r="V6191" s="2">
        <v>0.2</v>
      </c>
      <c r="W6191" s="6">
        <v>11.79</v>
      </c>
      <c r="X6191" s="14">
        <f>AA6191-W6191</f>
        <v>155.922</v>
      </c>
      <c r="Y6191" s="6">
        <f>T6191*U6191</f>
        <v>209.64</v>
      </c>
      <c r="Z6191" s="6">
        <f>Y6191*V6191</f>
        <v>41.927999999999997</v>
      </c>
      <c r="AA6191" s="6">
        <f t="shared" si="501"/>
        <v>167.71199999999999</v>
      </c>
    </row>
    <row r="6192" spans="2:27" x14ac:dyDescent="0.3">
      <c r="B6192">
        <v>6189</v>
      </c>
      <c r="C6192" t="s">
        <v>8743</v>
      </c>
      <c r="D6192" s="1">
        <v>42323</v>
      </c>
      <c r="E6192" s="1">
        <v>42325</v>
      </c>
      <c r="F6192" s="9" t="str">
        <f t="shared" si="500"/>
        <v>2 days</v>
      </c>
      <c r="G6192" t="s">
        <v>187</v>
      </c>
      <c r="H6192" t="s">
        <v>1625</v>
      </c>
      <c r="I6192" t="s">
        <v>1626</v>
      </c>
      <c r="J6192" t="s">
        <v>40</v>
      </c>
      <c r="K6192" t="s">
        <v>26</v>
      </c>
      <c r="L6192" t="s">
        <v>265</v>
      </c>
      <c r="M6192" t="s">
        <v>266</v>
      </c>
      <c r="N6192">
        <v>10035</v>
      </c>
      <c r="O6192" t="s">
        <v>147</v>
      </c>
      <c r="P6192" t="s">
        <v>4140</v>
      </c>
      <c r="Q6192" t="s">
        <v>45</v>
      </c>
      <c r="R6192" t="s">
        <v>67</v>
      </c>
      <c r="S6192" t="s">
        <v>4141</v>
      </c>
      <c r="T6192" s="9">
        <v>119.04</v>
      </c>
      <c r="U6192">
        <v>6</v>
      </c>
      <c r="V6192" s="2">
        <v>0</v>
      </c>
      <c r="W6192" s="6">
        <v>35.71</v>
      </c>
      <c r="X6192" s="14">
        <f>AA6192-W6192</f>
        <v>678.53</v>
      </c>
      <c r="Y6192" s="6">
        <f>T6192*U6192</f>
        <v>714.24</v>
      </c>
      <c r="Z6192" s="6">
        <f>Y6192*V6192</f>
        <v>0</v>
      </c>
      <c r="AA6192" s="6">
        <f t="shared" si="501"/>
        <v>714.24</v>
      </c>
    </row>
    <row r="6193" spans="2:27" x14ac:dyDescent="0.3">
      <c r="B6193">
        <v>6190</v>
      </c>
      <c r="C6193" t="s">
        <v>8744</v>
      </c>
      <c r="D6193" s="1">
        <v>42829</v>
      </c>
      <c r="E6193" s="1">
        <v>42951</v>
      </c>
      <c r="F6193" s="9" t="str">
        <f t="shared" si="500"/>
        <v>122 days</v>
      </c>
      <c r="G6193" t="s">
        <v>49</v>
      </c>
      <c r="H6193" t="s">
        <v>4901</v>
      </c>
      <c r="I6193" t="s">
        <v>4902</v>
      </c>
      <c r="J6193" t="s">
        <v>25</v>
      </c>
      <c r="K6193" t="s">
        <v>26</v>
      </c>
      <c r="L6193" t="s">
        <v>8745</v>
      </c>
      <c r="M6193" t="s">
        <v>210</v>
      </c>
      <c r="N6193">
        <v>60016</v>
      </c>
      <c r="O6193" t="s">
        <v>104</v>
      </c>
      <c r="P6193" t="s">
        <v>4784</v>
      </c>
      <c r="Q6193" t="s">
        <v>70</v>
      </c>
      <c r="R6193" t="s">
        <v>71</v>
      </c>
      <c r="S6193" t="s">
        <v>4785</v>
      </c>
      <c r="T6193" s="9">
        <v>383.84</v>
      </c>
      <c r="U6193">
        <v>4</v>
      </c>
      <c r="V6193" s="2">
        <v>0.2</v>
      </c>
      <c r="W6193" s="6">
        <v>47.98</v>
      </c>
      <c r="X6193" s="14">
        <f>AA6193-W6193</f>
        <v>1180.308</v>
      </c>
      <c r="Y6193" s="6">
        <f>T6193*U6193</f>
        <v>1535.36</v>
      </c>
      <c r="Z6193" s="6">
        <f>Y6193*V6193</f>
        <v>307.072</v>
      </c>
      <c r="AA6193" s="6">
        <f t="shared" si="501"/>
        <v>1228.288</v>
      </c>
    </row>
    <row r="6194" spans="2:27" x14ac:dyDescent="0.3">
      <c r="B6194">
        <v>6191</v>
      </c>
      <c r="C6194" t="s">
        <v>8746</v>
      </c>
      <c r="D6194" s="1">
        <v>42728</v>
      </c>
      <c r="E6194" s="1">
        <v>42732</v>
      </c>
      <c r="F6194" s="9" t="str">
        <f t="shared" si="500"/>
        <v>4 days</v>
      </c>
      <c r="G6194" t="s">
        <v>49</v>
      </c>
      <c r="H6194" t="s">
        <v>2831</v>
      </c>
      <c r="I6194" t="s">
        <v>2832</v>
      </c>
      <c r="J6194" t="s">
        <v>25</v>
      </c>
      <c r="K6194" t="s">
        <v>26</v>
      </c>
      <c r="L6194" t="s">
        <v>265</v>
      </c>
      <c r="M6194" t="s">
        <v>266</v>
      </c>
      <c r="N6194">
        <v>10035</v>
      </c>
      <c r="O6194" t="s">
        <v>147</v>
      </c>
      <c r="P6194" t="s">
        <v>8247</v>
      </c>
      <c r="Q6194" t="s">
        <v>31</v>
      </c>
      <c r="R6194" t="s">
        <v>64</v>
      </c>
      <c r="S6194" t="s">
        <v>8248</v>
      </c>
      <c r="T6194" s="9">
        <v>799.56</v>
      </c>
      <c r="U6194">
        <v>9</v>
      </c>
      <c r="V6194" s="2">
        <v>0</v>
      </c>
      <c r="W6194" s="6">
        <v>207.89</v>
      </c>
      <c r="X6194" s="14">
        <f>AA6194-W6194</f>
        <v>6988.1499999999987</v>
      </c>
      <c r="Y6194" s="6">
        <f>T6194*U6194</f>
        <v>7196.0399999999991</v>
      </c>
      <c r="Z6194" s="6">
        <f>Y6194*V6194</f>
        <v>0</v>
      </c>
      <c r="AA6194" s="6">
        <f t="shared" si="501"/>
        <v>7196.0399999999991</v>
      </c>
    </row>
    <row r="6195" spans="2:27" x14ac:dyDescent="0.3">
      <c r="B6195">
        <v>6192</v>
      </c>
      <c r="C6195" t="s">
        <v>8747</v>
      </c>
      <c r="D6195" s="1">
        <v>43082</v>
      </c>
      <c r="E6195" s="1">
        <v>43082</v>
      </c>
      <c r="F6195" s="9" t="str">
        <f t="shared" si="500"/>
        <v>0 days</v>
      </c>
      <c r="G6195" t="s">
        <v>1292</v>
      </c>
      <c r="H6195" t="s">
        <v>5252</v>
      </c>
      <c r="I6195" t="s">
        <v>5253</v>
      </c>
      <c r="J6195" t="s">
        <v>25</v>
      </c>
      <c r="K6195" t="s">
        <v>26</v>
      </c>
      <c r="L6195" t="s">
        <v>94</v>
      </c>
      <c r="M6195" t="s">
        <v>95</v>
      </c>
      <c r="N6195">
        <v>98103</v>
      </c>
      <c r="O6195" t="s">
        <v>43</v>
      </c>
      <c r="P6195" t="s">
        <v>1828</v>
      </c>
      <c r="Q6195" t="s">
        <v>45</v>
      </c>
      <c r="R6195" t="s">
        <v>58</v>
      </c>
      <c r="S6195" t="s">
        <v>1829</v>
      </c>
      <c r="T6195" s="9">
        <v>31.44</v>
      </c>
      <c r="U6195">
        <v>3</v>
      </c>
      <c r="V6195" s="2">
        <v>0</v>
      </c>
      <c r="W6195" s="6">
        <v>8.49</v>
      </c>
      <c r="X6195" s="14">
        <f>AA6195-W6195</f>
        <v>85.830000000000013</v>
      </c>
      <c r="Y6195" s="6">
        <f>T6195*U6195</f>
        <v>94.320000000000007</v>
      </c>
      <c r="Z6195" s="6">
        <f>Y6195*V6195</f>
        <v>0</v>
      </c>
      <c r="AA6195" s="6">
        <f t="shared" si="501"/>
        <v>94.320000000000007</v>
      </c>
    </row>
    <row r="6196" spans="2:27" x14ac:dyDescent="0.3">
      <c r="B6196">
        <v>6193</v>
      </c>
      <c r="C6196" t="s">
        <v>8748</v>
      </c>
      <c r="D6196" s="1">
        <v>43091</v>
      </c>
      <c r="E6196" s="1">
        <v>43095</v>
      </c>
      <c r="F6196" s="9" t="str">
        <f t="shared" si="500"/>
        <v>4 days</v>
      </c>
      <c r="G6196" t="s">
        <v>49</v>
      </c>
      <c r="H6196" t="s">
        <v>7446</v>
      </c>
      <c r="I6196" t="s">
        <v>7447</v>
      </c>
      <c r="J6196" t="s">
        <v>25</v>
      </c>
      <c r="K6196" t="s">
        <v>26</v>
      </c>
      <c r="L6196" t="s">
        <v>183</v>
      </c>
      <c r="M6196" t="s">
        <v>103</v>
      </c>
      <c r="N6196">
        <v>77095</v>
      </c>
      <c r="O6196" t="s">
        <v>104</v>
      </c>
      <c r="P6196" t="s">
        <v>2785</v>
      </c>
      <c r="Q6196" t="s">
        <v>45</v>
      </c>
      <c r="R6196" t="s">
        <v>89</v>
      </c>
      <c r="S6196" t="s">
        <v>2786</v>
      </c>
      <c r="T6196" s="9">
        <v>25.92</v>
      </c>
      <c r="U6196">
        <v>5</v>
      </c>
      <c r="V6196" s="2">
        <v>0.2</v>
      </c>
      <c r="W6196" s="6">
        <v>9.07</v>
      </c>
      <c r="X6196" s="14">
        <f>AA6196-W6196</f>
        <v>94.610000000000014</v>
      </c>
      <c r="Y6196" s="6">
        <f>T6196*U6196</f>
        <v>129.60000000000002</v>
      </c>
      <c r="Z6196" s="6">
        <f>Y6196*V6196</f>
        <v>25.920000000000005</v>
      </c>
      <c r="AA6196" s="6">
        <f t="shared" si="501"/>
        <v>103.68000000000002</v>
      </c>
    </row>
    <row r="6197" spans="2:27" x14ac:dyDescent="0.3">
      <c r="B6197">
        <v>6194</v>
      </c>
      <c r="C6197" t="s">
        <v>8748</v>
      </c>
      <c r="D6197" s="1">
        <v>43091</v>
      </c>
      <c r="E6197" s="1">
        <v>43095</v>
      </c>
      <c r="F6197" s="9" t="str">
        <f t="shared" si="500"/>
        <v>4 days</v>
      </c>
      <c r="G6197" t="s">
        <v>49</v>
      </c>
      <c r="H6197" t="s">
        <v>7446</v>
      </c>
      <c r="I6197" t="s">
        <v>7447</v>
      </c>
      <c r="J6197" t="s">
        <v>25</v>
      </c>
      <c r="K6197" t="s">
        <v>26</v>
      </c>
      <c r="L6197" t="s">
        <v>183</v>
      </c>
      <c r="M6197" t="s">
        <v>103</v>
      </c>
      <c r="N6197">
        <v>77095</v>
      </c>
      <c r="O6197" t="s">
        <v>104</v>
      </c>
      <c r="P6197" t="s">
        <v>3351</v>
      </c>
      <c r="Q6197" t="s">
        <v>45</v>
      </c>
      <c r="R6197" t="s">
        <v>74</v>
      </c>
      <c r="S6197" t="s">
        <v>3352</v>
      </c>
      <c r="T6197" s="9">
        <v>6.33</v>
      </c>
      <c r="U6197">
        <v>5</v>
      </c>
      <c r="V6197" s="2">
        <v>0.8</v>
      </c>
      <c r="W6197" s="6">
        <v>-9.81</v>
      </c>
      <c r="X6197" s="14">
        <f>AA6197-W6197</f>
        <v>16.14</v>
      </c>
      <c r="Y6197" s="6">
        <f>T6197*U6197</f>
        <v>31.65</v>
      </c>
      <c r="Z6197" s="6">
        <f>Y6197*V6197</f>
        <v>25.32</v>
      </c>
      <c r="AA6197" s="6">
        <f t="shared" si="501"/>
        <v>6.3299999999999983</v>
      </c>
    </row>
    <row r="6198" spans="2:27" x14ac:dyDescent="0.3">
      <c r="B6198">
        <v>6195</v>
      </c>
      <c r="C6198" t="s">
        <v>8748</v>
      </c>
      <c r="D6198" s="1">
        <v>43091</v>
      </c>
      <c r="E6198" s="1">
        <v>43095</v>
      </c>
      <c r="F6198" s="9" t="str">
        <f t="shared" si="500"/>
        <v>4 days</v>
      </c>
      <c r="G6198" t="s">
        <v>49</v>
      </c>
      <c r="H6198" t="s">
        <v>7446</v>
      </c>
      <c r="I6198" t="s">
        <v>7447</v>
      </c>
      <c r="J6198" t="s">
        <v>25</v>
      </c>
      <c r="K6198" t="s">
        <v>26</v>
      </c>
      <c r="L6198" t="s">
        <v>183</v>
      </c>
      <c r="M6198" t="s">
        <v>103</v>
      </c>
      <c r="N6198">
        <v>77095</v>
      </c>
      <c r="O6198" t="s">
        <v>104</v>
      </c>
      <c r="P6198" t="s">
        <v>2503</v>
      </c>
      <c r="Q6198" t="s">
        <v>45</v>
      </c>
      <c r="R6198" t="s">
        <v>89</v>
      </c>
      <c r="S6198" t="s">
        <v>2504</v>
      </c>
      <c r="T6198" s="9">
        <v>75.88</v>
      </c>
      <c r="U6198">
        <v>5</v>
      </c>
      <c r="V6198" s="2">
        <v>0.2</v>
      </c>
      <c r="W6198" s="6">
        <v>26.56</v>
      </c>
      <c r="X6198" s="14">
        <f>AA6198-W6198</f>
        <v>276.95999999999998</v>
      </c>
      <c r="Y6198" s="6">
        <f>T6198*U6198</f>
        <v>379.4</v>
      </c>
      <c r="Z6198" s="6">
        <f>Y6198*V6198</f>
        <v>75.88</v>
      </c>
      <c r="AA6198" s="6">
        <f t="shared" si="501"/>
        <v>303.52</v>
      </c>
    </row>
    <row r="6199" spans="2:27" x14ac:dyDescent="0.3">
      <c r="B6199">
        <v>6196</v>
      </c>
      <c r="C6199" t="s">
        <v>8749</v>
      </c>
      <c r="D6199" s="1">
        <v>43029</v>
      </c>
      <c r="E6199" s="1">
        <v>43036</v>
      </c>
      <c r="F6199" s="9" t="str">
        <f t="shared" si="500"/>
        <v>7 days</v>
      </c>
      <c r="G6199" t="s">
        <v>49</v>
      </c>
      <c r="H6199" t="s">
        <v>3157</v>
      </c>
      <c r="I6199" t="s">
        <v>3158</v>
      </c>
      <c r="J6199" t="s">
        <v>25</v>
      </c>
      <c r="K6199" t="s">
        <v>26</v>
      </c>
      <c r="L6199" t="s">
        <v>145</v>
      </c>
      <c r="M6199" t="s">
        <v>146</v>
      </c>
      <c r="N6199">
        <v>19143</v>
      </c>
      <c r="O6199" t="s">
        <v>147</v>
      </c>
      <c r="P6199" t="s">
        <v>3508</v>
      </c>
      <c r="Q6199" t="s">
        <v>70</v>
      </c>
      <c r="R6199" t="s">
        <v>71</v>
      </c>
      <c r="S6199" t="s">
        <v>3509</v>
      </c>
      <c r="T6199" s="9">
        <v>329.99</v>
      </c>
      <c r="U6199">
        <v>2</v>
      </c>
      <c r="V6199" s="2">
        <v>0.4</v>
      </c>
      <c r="W6199" s="6">
        <v>-77</v>
      </c>
      <c r="X6199" s="14">
        <f>AA6199-W6199</f>
        <v>472.988</v>
      </c>
      <c r="Y6199" s="6">
        <f>T6199*U6199</f>
        <v>659.98</v>
      </c>
      <c r="Z6199" s="6">
        <f>Y6199*V6199</f>
        <v>263.99200000000002</v>
      </c>
      <c r="AA6199" s="6">
        <f t="shared" si="501"/>
        <v>395.988</v>
      </c>
    </row>
    <row r="6200" spans="2:27" x14ac:dyDescent="0.3">
      <c r="B6200">
        <v>6197</v>
      </c>
      <c r="C6200" t="s">
        <v>8749</v>
      </c>
      <c r="D6200" s="1">
        <v>43029</v>
      </c>
      <c r="E6200" s="1">
        <v>43036</v>
      </c>
      <c r="F6200" s="9" t="str">
        <f t="shared" si="500"/>
        <v>7 days</v>
      </c>
      <c r="G6200" t="s">
        <v>49</v>
      </c>
      <c r="H6200" t="s">
        <v>3157</v>
      </c>
      <c r="I6200" t="s">
        <v>3158</v>
      </c>
      <c r="J6200" t="s">
        <v>25</v>
      </c>
      <c r="K6200" t="s">
        <v>26</v>
      </c>
      <c r="L6200" t="s">
        <v>145</v>
      </c>
      <c r="M6200" t="s">
        <v>146</v>
      </c>
      <c r="N6200">
        <v>19143</v>
      </c>
      <c r="O6200" t="s">
        <v>147</v>
      </c>
      <c r="P6200" t="s">
        <v>4256</v>
      </c>
      <c r="Q6200" t="s">
        <v>45</v>
      </c>
      <c r="R6200" t="s">
        <v>58</v>
      </c>
      <c r="S6200" t="s">
        <v>4257</v>
      </c>
      <c r="T6200" s="9">
        <v>71.38</v>
      </c>
      <c r="U6200">
        <v>3</v>
      </c>
      <c r="V6200" s="2">
        <v>0.2</v>
      </c>
      <c r="W6200" s="6">
        <v>-4.46</v>
      </c>
      <c r="X6200" s="14">
        <f>AA6200-W6200</f>
        <v>175.77199999999999</v>
      </c>
      <c r="Y6200" s="6">
        <f>T6200*U6200</f>
        <v>214.14</v>
      </c>
      <c r="Z6200" s="6">
        <f>Y6200*V6200</f>
        <v>42.828000000000003</v>
      </c>
      <c r="AA6200" s="6">
        <f t="shared" si="501"/>
        <v>171.31199999999998</v>
      </c>
    </row>
    <row r="6201" spans="2:27" x14ac:dyDescent="0.3">
      <c r="B6201">
        <v>6198</v>
      </c>
      <c r="C6201" t="s">
        <v>8750</v>
      </c>
      <c r="D6201" s="1">
        <v>42321</v>
      </c>
      <c r="E6201" s="1">
        <v>42325</v>
      </c>
      <c r="F6201" s="9" t="str">
        <f t="shared" si="500"/>
        <v>4 days</v>
      </c>
      <c r="G6201" t="s">
        <v>49</v>
      </c>
      <c r="H6201" t="s">
        <v>1332</v>
      </c>
      <c r="I6201" t="s">
        <v>1333</v>
      </c>
      <c r="J6201" t="s">
        <v>25</v>
      </c>
      <c r="K6201" t="s">
        <v>26</v>
      </c>
      <c r="L6201" t="s">
        <v>496</v>
      </c>
      <c r="M6201" t="s">
        <v>253</v>
      </c>
      <c r="N6201">
        <v>47201</v>
      </c>
      <c r="O6201" t="s">
        <v>104</v>
      </c>
      <c r="P6201" t="s">
        <v>5535</v>
      </c>
      <c r="Q6201" t="s">
        <v>45</v>
      </c>
      <c r="R6201" t="s">
        <v>89</v>
      </c>
      <c r="S6201" t="s">
        <v>5536</v>
      </c>
      <c r="T6201" s="9">
        <v>63.77</v>
      </c>
      <c r="U6201">
        <v>7</v>
      </c>
      <c r="V6201" s="2">
        <v>0</v>
      </c>
      <c r="W6201" s="6">
        <v>28.7</v>
      </c>
      <c r="X6201" s="14">
        <f>AA6201-W6201</f>
        <v>417.69000000000005</v>
      </c>
      <c r="Y6201" s="6">
        <f>T6201*U6201</f>
        <v>446.39000000000004</v>
      </c>
      <c r="Z6201" s="6">
        <f>Y6201*V6201</f>
        <v>0</v>
      </c>
      <c r="AA6201" s="6">
        <f t="shared" si="501"/>
        <v>446.39000000000004</v>
      </c>
    </row>
    <row r="6202" spans="2:27" x14ac:dyDescent="0.3">
      <c r="B6202">
        <v>6199</v>
      </c>
      <c r="C6202" t="s">
        <v>8750</v>
      </c>
      <c r="D6202" s="1">
        <v>42321</v>
      </c>
      <c r="E6202" s="1">
        <v>42325</v>
      </c>
      <c r="F6202" s="9" t="str">
        <f t="shared" si="500"/>
        <v>4 days</v>
      </c>
      <c r="G6202" t="s">
        <v>49</v>
      </c>
      <c r="H6202" t="s">
        <v>1332</v>
      </c>
      <c r="I6202" t="s">
        <v>1333</v>
      </c>
      <c r="J6202" t="s">
        <v>25</v>
      </c>
      <c r="K6202" t="s">
        <v>26</v>
      </c>
      <c r="L6202" t="s">
        <v>496</v>
      </c>
      <c r="M6202" t="s">
        <v>253</v>
      </c>
      <c r="N6202">
        <v>47201</v>
      </c>
      <c r="O6202" t="s">
        <v>104</v>
      </c>
      <c r="P6202" t="s">
        <v>5082</v>
      </c>
      <c r="Q6202" t="s">
        <v>70</v>
      </c>
      <c r="R6202" t="s">
        <v>71</v>
      </c>
      <c r="S6202" t="s">
        <v>5083</v>
      </c>
      <c r="T6202" s="9">
        <v>50.97</v>
      </c>
      <c r="U6202">
        <v>3</v>
      </c>
      <c r="V6202" s="2">
        <v>0</v>
      </c>
      <c r="W6202" s="6">
        <v>13.25</v>
      </c>
      <c r="X6202" s="14">
        <f>AA6202-W6202</f>
        <v>139.66</v>
      </c>
      <c r="Y6202" s="6">
        <f>T6202*U6202</f>
        <v>152.91</v>
      </c>
      <c r="Z6202" s="6">
        <f>Y6202*V6202</f>
        <v>0</v>
      </c>
      <c r="AA6202" s="6">
        <f t="shared" si="501"/>
        <v>152.91</v>
      </c>
    </row>
    <row r="6203" spans="2:27" x14ac:dyDescent="0.3">
      <c r="B6203">
        <v>6200</v>
      </c>
      <c r="C6203" t="s">
        <v>8750</v>
      </c>
      <c r="D6203" s="1">
        <v>42321</v>
      </c>
      <c r="E6203" s="1">
        <v>42325</v>
      </c>
      <c r="F6203" s="9" t="str">
        <f t="shared" si="500"/>
        <v>4 days</v>
      </c>
      <c r="G6203" t="s">
        <v>49</v>
      </c>
      <c r="H6203" t="s">
        <v>1332</v>
      </c>
      <c r="I6203" t="s">
        <v>1333</v>
      </c>
      <c r="J6203" t="s">
        <v>25</v>
      </c>
      <c r="K6203" t="s">
        <v>26</v>
      </c>
      <c r="L6203" t="s">
        <v>496</v>
      </c>
      <c r="M6203" t="s">
        <v>253</v>
      </c>
      <c r="N6203">
        <v>47201</v>
      </c>
      <c r="O6203" t="s">
        <v>104</v>
      </c>
      <c r="P6203" t="s">
        <v>2707</v>
      </c>
      <c r="Q6203" t="s">
        <v>45</v>
      </c>
      <c r="R6203" t="s">
        <v>89</v>
      </c>
      <c r="S6203" t="s">
        <v>2708</v>
      </c>
      <c r="T6203" s="9">
        <v>96.08</v>
      </c>
      <c r="U6203">
        <v>2</v>
      </c>
      <c r="V6203" s="2">
        <v>0</v>
      </c>
      <c r="W6203" s="6">
        <v>46.12</v>
      </c>
      <c r="X6203" s="14">
        <f>AA6203-W6203</f>
        <v>146.04</v>
      </c>
      <c r="Y6203" s="6">
        <f>T6203*U6203</f>
        <v>192.16</v>
      </c>
      <c r="Z6203" s="6">
        <f>Y6203*V6203</f>
        <v>0</v>
      </c>
      <c r="AA6203" s="6">
        <f t="shared" si="501"/>
        <v>192.16</v>
      </c>
    </row>
    <row r="6204" spans="2:27" x14ac:dyDescent="0.3">
      <c r="B6204">
        <v>6201</v>
      </c>
      <c r="C6204" t="s">
        <v>8751</v>
      </c>
      <c r="D6204" s="1">
        <v>42110</v>
      </c>
      <c r="E6204" s="1">
        <v>42114</v>
      </c>
      <c r="F6204" s="9" t="str">
        <f t="shared" si="500"/>
        <v>4 days</v>
      </c>
      <c r="G6204" t="s">
        <v>49</v>
      </c>
      <c r="H6204" t="s">
        <v>8361</v>
      </c>
      <c r="I6204" t="s">
        <v>8362</v>
      </c>
      <c r="J6204" t="s">
        <v>25</v>
      </c>
      <c r="K6204" t="s">
        <v>26</v>
      </c>
      <c r="L6204" t="s">
        <v>2384</v>
      </c>
      <c r="M6204" t="s">
        <v>210</v>
      </c>
      <c r="N6204">
        <v>60201</v>
      </c>
      <c r="O6204" t="s">
        <v>104</v>
      </c>
      <c r="P6204" t="s">
        <v>4299</v>
      </c>
      <c r="Q6204" t="s">
        <v>70</v>
      </c>
      <c r="R6204" t="s">
        <v>1218</v>
      </c>
      <c r="S6204" t="s">
        <v>4300</v>
      </c>
      <c r="T6204" s="9">
        <v>1439.97</v>
      </c>
      <c r="U6204">
        <v>4</v>
      </c>
      <c r="V6204" s="2">
        <v>0.2</v>
      </c>
      <c r="W6204" s="6">
        <v>485.99</v>
      </c>
      <c r="X6204" s="14">
        <f>AA6204-W6204</f>
        <v>4121.9140000000007</v>
      </c>
      <c r="Y6204" s="6">
        <f>T6204*U6204</f>
        <v>5759.88</v>
      </c>
      <c r="Z6204" s="6">
        <f>Y6204*V6204</f>
        <v>1151.9760000000001</v>
      </c>
      <c r="AA6204" s="6">
        <f t="shared" si="501"/>
        <v>4607.9040000000005</v>
      </c>
    </row>
    <row r="6205" spans="2:27" x14ac:dyDescent="0.3">
      <c r="B6205">
        <v>6202</v>
      </c>
      <c r="C6205" t="s">
        <v>8751</v>
      </c>
      <c r="D6205" s="1">
        <v>42110</v>
      </c>
      <c r="E6205" s="1">
        <v>42114</v>
      </c>
      <c r="F6205" s="9" t="str">
        <f t="shared" si="500"/>
        <v>4 days</v>
      </c>
      <c r="G6205" t="s">
        <v>49</v>
      </c>
      <c r="H6205" t="s">
        <v>8361</v>
      </c>
      <c r="I6205" t="s">
        <v>8362</v>
      </c>
      <c r="J6205" t="s">
        <v>25</v>
      </c>
      <c r="K6205" t="s">
        <v>26</v>
      </c>
      <c r="L6205" t="s">
        <v>2384</v>
      </c>
      <c r="M6205" t="s">
        <v>210</v>
      </c>
      <c r="N6205">
        <v>60201</v>
      </c>
      <c r="O6205" t="s">
        <v>104</v>
      </c>
      <c r="P6205" t="s">
        <v>7782</v>
      </c>
      <c r="Q6205" t="s">
        <v>70</v>
      </c>
      <c r="R6205" t="s">
        <v>160</v>
      </c>
      <c r="S6205" t="s">
        <v>7783</v>
      </c>
      <c r="T6205" s="9">
        <v>43.56</v>
      </c>
      <c r="U6205">
        <v>3</v>
      </c>
      <c r="V6205" s="2">
        <v>0.2</v>
      </c>
      <c r="W6205" s="6">
        <v>-4.9000000000000004</v>
      </c>
      <c r="X6205" s="14">
        <f>AA6205-W6205</f>
        <v>109.44400000000002</v>
      </c>
      <c r="Y6205" s="6">
        <f>T6205*U6205</f>
        <v>130.68</v>
      </c>
      <c r="Z6205" s="6">
        <f>Y6205*V6205</f>
        <v>26.136000000000003</v>
      </c>
      <c r="AA6205" s="6">
        <f t="shared" si="501"/>
        <v>104.54400000000001</v>
      </c>
    </row>
    <row r="6206" spans="2:27" x14ac:dyDescent="0.3">
      <c r="B6206">
        <v>6203</v>
      </c>
      <c r="C6206" t="s">
        <v>8752</v>
      </c>
      <c r="D6206" s="1">
        <v>42720</v>
      </c>
      <c r="E6206" s="1">
        <v>42727</v>
      </c>
      <c r="F6206" s="9" t="str">
        <f t="shared" si="500"/>
        <v>7 days</v>
      </c>
      <c r="G6206" t="s">
        <v>49</v>
      </c>
      <c r="H6206" t="s">
        <v>110</v>
      </c>
      <c r="I6206" t="s">
        <v>111</v>
      </c>
      <c r="J6206" t="s">
        <v>25</v>
      </c>
      <c r="K6206" t="s">
        <v>26</v>
      </c>
      <c r="L6206" t="s">
        <v>6129</v>
      </c>
      <c r="M6206" t="s">
        <v>42</v>
      </c>
      <c r="N6206">
        <v>92307</v>
      </c>
      <c r="O6206" t="s">
        <v>43</v>
      </c>
      <c r="P6206" t="s">
        <v>3503</v>
      </c>
      <c r="Q6206" t="s">
        <v>31</v>
      </c>
      <c r="R6206" t="s">
        <v>35</v>
      </c>
      <c r="S6206" t="s">
        <v>3504</v>
      </c>
      <c r="T6206" s="9">
        <v>563.91999999999996</v>
      </c>
      <c r="U6206">
        <v>5</v>
      </c>
      <c r="V6206" s="2">
        <v>0.2</v>
      </c>
      <c r="W6206" s="6">
        <v>7.05</v>
      </c>
      <c r="X6206" s="14">
        <f>AA6206-W6206</f>
        <v>2248.6299999999997</v>
      </c>
      <c r="Y6206" s="6">
        <f>T6206*U6206</f>
        <v>2819.6</v>
      </c>
      <c r="Z6206" s="6">
        <f>Y6206*V6206</f>
        <v>563.91999999999996</v>
      </c>
      <c r="AA6206" s="6">
        <f t="shared" si="501"/>
        <v>2255.6799999999998</v>
      </c>
    </row>
    <row r="6207" spans="2:27" x14ac:dyDescent="0.3">
      <c r="B6207">
        <v>6204</v>
      </c>
      <c r="C6207" t="s">
        <v>8753</v>
      </c>
      <c r="D6207" s="1">
        <v>42664</v>
      </c>
      <c r="E6207" s="1">
        <v>42670</v>
      </c>
      <c r="F6207" s="9" t="str">
        <f t="shared" si="500"/>
        <v>6 days</v>
      </c>
      <c r="G6207" t="s">
        <v>49</v>
      </c>
      <c r="H6207" t="s">
        <v>5324</v>
      </c>
      <c r="I6207" t="s">
        <v>5325</v>
      </c>
      <c r="J6207" t="s">
        <v>25</v>
      </c>
      <c r="K6207" t="s">
        <v>26</v>
      </c>
      <c r="L6207" t="s">
        <v>496</v>
      </c>
      <c r="M6207" t="s">
        <v>497</v>
      </c>
      <c r="N6207">
        <v>43229</v>
      </c>
      <c r="O6207" t="s">
        <v>147</v>
      </c>
      <c r="P6207" t="s">
        <v>7705</v>
      </c>
      <c r="Q6207" t="s">
        <v>70</v>
      </c>
      <c r="R6207" t="s">
        <v>71</v>
      </c>
      <c r="S6207" t="s">
        <v>7706</v>
      </c>
      <c r="T6207" s="9">
        <v>235.15</v>
      </c>
      <c r="U6207">
        <v>8</v>
      </c>
      <c r="V6207" s="2">
        <v>0.4</v>
      </c>
      <c r="W6207" s="6">
        <v>-47.03</v>
      </c>
      <c r="X6207" s="14">
        <f>AA6207-W6207</f>
        <v>1175.75</v>
      </c>
      <c r="Y6207" s="6">
        <f>T6207*U6207</f>
        <v>1881.2</v>
      </c>
      <c r="Z6207" s="6">
        <f>Y6207*V6207</f>
        <v>752.48</v>
      </c>
      <c r="AA6207" s="6">
        <f t="shared" si="501"/>
        <v>1128.72</v>
      </c>
    </row>
    <row r="6208" spans="2:27" x14ac:dyDescent="0.3">
      <c r="B6208">
        <v>6205</v>
      </c>
      <c r="C6208" t="s">
        <v>8754</v>
      </c>
      <c r="D6208" s="1">
        <v>42747</v>
      </c>
      <c r="E6208" s="1">
        <v>42806</v>
      </c>
      <c r="F6208" s="9" t="str">
        <f t="shared" si="500"/>
        <v>59 days</v>
      </c>
      <c r="G6208" t="s">
        <v>187</v>
      </c>
      <c r="H6208" t="s">
        <v>3137</v>
      </c>
      <c r="I6208" t="s">
        <v>3138</v>
      </c>
      <c r="J6208" t="s">
        <v>101</v>
      </c>
      <c r="K6208" t="s">
        <v>26</v>
      </c>
      <c r="L6208" t="s">
        <v>5186</v>
      </c>
      <c r="M6208" t="s">
        <v>497</v>
      </c>
      <c r="N6208">
        <v>43302</v>
      </c>
      <c r="O6208" t="s">
        <v>147</v>
      </c>
      <c r="P6208" t="s">
        <v>2995</v>
      </c>
      <c r="Q6208" t="s">
        <v>31</v>
      </c>
      <c r="R6208" t="s">
        <v>64</v>
      </c>
      <c r="S6208" t="s">
        <v>2996</v>
      </c>
      <c r="T6208" s="9">
        <v>7.71</v>
      </c>
      <c r="U6208">
        <v>2</v>
      </c>
      <c r="V6208" s="2">
        <v>0.2</v>
      </c>
      <c r="W6208" s="6">
        <v>1.74</v>
      </c>
      <c r="X6208" s="14">
        <f>AA6208-W6208</f>
        <v>10.596</v>
      </c>
      <c r="Y6208" s="6">
        <f>T6208*U6208</f>
        <v>15.42</v>
      </c>
      <c r="Z6208" s="6">
        <f>Y6208*V6208</f>
        <v>3.0840000000000001</v>
      </c>
      <c r="AA6208" s="6">
        <f t="shared" si="501"/>
        <v>12.336</v>
      </c>
    </row>
    <row r="6209" spans="2:27" x14ac:dyDescent="0.3">
      <c r="B6209">
        <v>6206</v>
      </c>
      <c r="C6209" t="s">
        <v>8755</v>
      </c>
      <c r="D6209" s="1">
        <v>42663</v>
      </c>
      <c r="E6209" s="1">
        <v>42667</v>
      </c>
      <c r="F6209" s="9" t="str">
        <f t="shared" si="500"/>
        <v>4 days</v>
      </c>
      <c r="G6209" t="s">
        <v>22</v>
      </c>
      <c r="H6209" t="s">
        <v>2666</v>
      </c>
      <c r="I6209" t="s">
        <v>2667</v>
      </c>
      <c r="J6209" t="s">
        <v>25</v>
      </c>
      <c r="K6209" t="s">
        <v>26</v>
      </c>
      <c r="L6209" t="s">
        <v>183</v>
      </c>
      <c r="M6209" t="s">
        <v>103</v>
      </c>
      <c r="N6209">
        <v>77095</v>
      </c>
      <c r="O6209" t="s">
        <v>104</v>
      </c>
      <c r="P6209" t="s">
        <v>5535</v>
      </c>
      <c r="Q6209" t="s">
        <v>45</v>
      </c>
      <c r="R6209" t="s">
        <v>89</v>
      </c>
      <c r="S6209" t="s">
        <v>5536</v>
      </c>
      <c r="T6209" s="9">
        <v>51.02</v>
      </c>
      <c r="U6209">
        <v>7</v>
      </c>
      <c r="V6209" s="2">
        <v>0.2</v>
      </c>
      <c r="W6209" s="6">
        <v>15.94</v>
      </c>
      <c r="X6209" s="14">
        <f>AA6209-W6209</f>
        <v>269.77200000000005</v>
      </c>
      <c r="Y6209" s="6">
        <f>T6209*U6209</f>
        <v>357.14000000000004</v>
      </c>
      <c r="Z6209" s="6">
        <f>Y6209*V6209</f>
        <v>71.428000000000011</v>
      </c>
      <c r="AA6209" s="6">
        <f t="shared" si="501"/>
        <v>285.71200000000005</v>
      </c>
    </row>
    <row r="6210" spans="2:27" x14ac:dyDescent="0.3">
      <c r="B6210">
        <v>6207</v>
      </c>
      <c r="C6210" t="s">
        <v>8755</v>
      </c>
      <c r="D6210" s="1">
        <v>42663</v>
      </c>
      <c r="E6210" s="1">
        <v>42667</v>
      </c>
      <c r="F6210" s="9" t="str">
        <f t="shared" si="500"/>
        <v>4 days</v>
      </c>
      <c r="G6210" t="s">
        <v>22</v>
      </c>
      <c r="H6210" t="s">
        <v>2666</v>
      </c>
      <c r="I6210" t="s">
        <v>2667</v>
      </c>
      <c r="J6210" t="s">
        <v>25</v>
      </c>
      <c r="K6210" t="s">
        <v>26</v>
      </c>
      <c r="L6210" t="s">
        <v>183</v>
      </c>
      <c r="M6210" t="s">
        <v>103</v>
      </c>
      <c r="N6210">
        <v>77095</v>
      </c>
      <c r="O6210" t="s">
        <v>104</v>
      </c>
      <c r="P6210" t="s">
        <v>2140</v>
      </c>
      <c r="Q6210" t="s">
        <v>45</v>
      </c>
      <c r="R6210" t="s">
        <v>268</v>
      </c>
      <c r="S6210" t="s">
        <v>562</v>
      </c>
      <c r="T6210" s="9">
        <v>25.25</v>
      </c>
      <c r="U6210">
        <v>4</v>
      </c>
      <c r="V6210" s="2">
        <v>0.2</v>
      </c>
      <c r="W6210" s="6">
        <v>7.89</v>
      </c>
      <c r="X6210" s="14">
        <f>AA6210-W6210</f>
        <v>72.91</v>
      </c>
      <c r="Y6210" s="6">
        <f>T6210*U6210</f>
        <v>101</v>
      </c>
      <c r="Z6210" s="6">
        <f>Y6210*V6210</f>
        <v>20.200000000000003</v>
      </c>
      <c r="AA6210" s="6">
        <f t="shared" si="501"/>
        <v>80.8</v>
      </c>
    </row>
    <row r="6211" spans="2:27" x14ac:dyDescent="0.3">
      <c r="B6211">
        <v>6208</v>
      </c>
      <c r="C6211" t="s">
        <v>8755</v>
      </c>
      <c r="D6211" s="1">
        <v>42663</v>
      </c>
      <c r="E6211" s="1">
        <v>42667</v>
      </c>
      <c r="F6211" s="9" t="str">
        <f t="shared" si="500"/>
        <v>4 days</v>
      </c>
      <c r="G6211" t="s">
        <v>22</v>
      </c>
      <c r="H6211" t="s">
        <v>2666</v>
      </c>
      <c r="I6211" t="s">
        <v>2667</v>
      </c>
      <c r="J6211" t="s">
        <v>25</v>
      </c>
      <c r="K6211" t="s">
        <v>26</v>
      </c>
      <c r="L6211" t="s">
        <v>183</v>
      </c>
      <c r="M6211" t="s">
        <v>103</v>
      </c>
      <c r="N6211">
        <v>77095</v>
      </c>
      <c r="O6211" t="s">
        <v>104</v>
      </c>
      <c r="P6211" t="s">
        <v>1552</v>
      </c>
      <c r="Q6211" t="s">
        <v>31</v>
      </c>
      <c r="R6211" t="s">
        <v>35</v>
      </c>
      <c r="S6211" t="s">
        <v>1553</v>
      </c>
      <c r="T6211" s="9">
        <v>56.69</v>
      </c>
      <c r="U6211">
        <v>1</v>
      </c>
      <c r="V6211" s="2">
        <v>0.3</v>
      </c>
      <c r="W6211" s="6">
        <v>-14.58</v>
      </c>
      <c r="X6211" s="14">
        <f>AA6211-W6211</f>
        <v>54.262999999999998</v>
      </c>
      <c r="Y6211" s="6">
        <f>T6211*U6211</f>
        <v>56.69</v>
      </c>
      <c r="Z6211" s="6">
        <f>Y6211*V6211</f>
        <v>17.006999999999998</v>
      </c>
      <c r="AA6211" s="6">
        <f t="shared" si="501"/>
        <v>39.683</v>
      </c>
    </row>
    <row r="6212" spans="2:27" x14ac:dyDescent="0.3">
      <c r="B6212">
        <v>6209</v>
      </c>
      <c r="C6212" t="s">
        <v>8756</v>
      </c>
      <c r="D6212" s="1">
        <v>43007</v>
      </c>
      <c r="E6212" s="1">
        <v>42804</v>
      </c>
      <c r="F6212" s="23" t="s">
        <v>10956</v>
      </c>
      <c r="G6212" t="s">
        <v>49</v>
      </c>
      <c r="H6212" t="s">
        <v>4675</v>
      </c>
      <c r="I6212" t="s">
        <v>4676</v>
      </c>
      <c r="J6212" t="s">
        <v>40</v>
      </c>
      <c r="K6212" t="s">
        <v>26</v>
      </c>
      <c r="L6212" t="s">
        <v>5186</v>
      </c>
      <c r="M6212" t="s">
        <v>497</v>
      </c>
      <c r="N6212">
        <v>43302</v>
      </c>
      <c r="O6212" t="s">
        <v>147</v>
      </c>
      <c r="P6212" t="s">
        <v>3548</v>
      </c>
      <c r="Q6212" t="s">
        <v>45</v>
      </c>
      <c r="R6212" t="s">
        <v>58</v>
      </c>
      <c r="S6212" t="s">
        <v>3549</v>
      </c>
      <c r="T6212" s="9">
        <v>51.17</v>
      </c>
      <c r="U6212">
        <v>2</v>
      </c>
      <c r="V6212" s="2">
        <v>0.2</v>
      </c>
      <c r="W6212" s="6">
        <v>-6.4</v>
      </c>
      <c r="X6212" s="14">
        <f>AA6212-W6212</f>
        <v>88.272000000000006</v>
      </c>
      <c r="Y6212" s="6">
        <f>T6212*U6212</f>
        <v>102.34</v>
      </c>
      <c r="Z6212" s="6">
        <f>Y6212*V6212</f>
        <v>20.468000000000004</v>
      </c>
      <c r="AA6212" s="6">
        <f t="shared" si="501"/>
        <v>81.872</v>
      </c>
    </row>
    <row r="6213" spans="2:27" x14ac:dyDescent="0.3">
      <c r="B6213">
        <v>6210</v>
      </c>
      <c r="C6213" t="s">
        <v>8757</v>
      </c>
      <c r="D6213" s="1">
        <v>42965</v>
      </c>
      <c r="E6213" s="1">
        <v>42972</v>
      </c>
      <c r="F6213" s="9" t="str">
        <f t="shared" ref="F6213:F6215" si="502">DATEDIF(D6213,E6213,"d")&amp;" days"</f>
        <v>7 days</v>
      </c>
      <c r="G6213" t="s">
        <v>49</v>
      </c>
      <c r="H6213" t="s">
        <v>3809</v>
      </c>
      <c r="I6213" t="s">
        <v>3810</v>
      </c>
      <c r="J6213" t="s">
        <v>40</v>
      </c>
      <c r="K6213" t="s">
        <v>26</v>
      </c>
      <c r="L6213" t="s">
        <v>94</v>
      </c>
      <c r="M6213" t="s">
        <v>95</v>
      </c>
      <c r="N6213">
        <v>98103</v>
      </c>
      <c r="O6213" t="s">
        <v>43</v>
      </c>
      <c r="P6213" t="s">
        <v>2985</v>
      </c>
      <c r="Q6213" t="s">
        <v>45</v>
      </c>
      <c r="R6213" t="s">
        <v>74</v>
      </c>
      <c r="S6213" t="s">
        <v>2986</v>
      </c>
      <c r="T6213" s="9">
        <v>2793.53</v>
      </c>
      <c r="U6213">
        <v>9</v>
      </c>
      <c r="V6213" s="2">
        <v>0.2</v>
      </c>
      <c r="W6213" s="6">
        <v>942.82</v>
      </c>
      <c r="X6213" s="14">
        <f>AA6213-W6213</f>
        <v>19170.596000000001</v>
      </c>
      <c r="Y6213" s="6">
        <f>T6213*U6213</f>
        <v>25141.77</v>
      </c>
      <c r="Z6213" s="6">
        <f>Y6213*V6213</f>
        <v>5028.3540000000003</v>
      </c>
      <c r="AA6213" s="6">
        <f t="shared" ref="AA6213:AA6276" si="503">Y6213-Z6213</f>
        <v>20113.416000000001</v>
      </c>
    </row>
    <row r="6214" spans="2:27" x14ac:dyDescent="0.3">
      <c r="B6214">
        <v>6211</v>
      </c>
      <c r="C6214" t="s">
        <v>8757</v>
      </c>
      <c r="D6214" s="1">
        <v>42965</v>
      </c>
      <c r="E6214" s="1">
        <v>42972</v>
      </c>
      <c r="F6214" s="9" t="str">
        <f t="shared" si="502"/>
        <v>7 days</v>
      </c>
      <c r="G6214" t="s">
        <v>49</v>
      </c>
      <c r="H6214" t="s">
        <v>3809</v>
      </c>
      <c r="I6214" t="s">
        <v>3810</v>
      </c>
      <c r="J6214" t="s">
        <v>40</v>
      </c>
      <c r="K6214" t="s">
        <v>26</v>
      </c>
      <c r="L6214" t="s">
        <v>94</v>
      </c>
      <c r="M6214" t="s">
        <v>95</v>
      </c>
      <c r="N6214">
        <v>98103</v>
      </c>
      <c r="O6214" t="s">
        <v>43</v>
      </c>
      <c r="P6214" t="s">
        <v>1520</v>
      </c>
      <c r="Q6214" t="s">
        <v>45</v>
      </c>
      <c r="R6214" t="s">
        <v>58</v>
      </c>
      <c r="S6214" t="s">
        <v>1521</v>
      </c>
      <c r="T6214" s="9">
        <v>1000.02</v>
      </c>
      <c r="U6214">
        <v>7</v>
      </c>
      <c r="V6214" s="2">
        <v>0</v>
      </c>
      <c r="W6214" s="6">
        <v>290.01</v>
      </c>
      <c r="X6214" s="14">
        <f>AA6214-W6214</f>
        <v>6710.1299999999992</v>
      </c>
      <c r="Y6214" s="6">
        <f>T6214*U6214</f>
        <v>7000.1399999999994</v>
      </c>
      <c r="Z6214" s="6">
        <f>Y6214*V6214</f>
        <v>0</v>
      </c>
      <c r="AA6214" s="6">
        <f t="shared" si="503"/>
        <v>7000.1399999999994</v>
      </c>
    </row>
    <row r="6215" spans="2:27" x14ac:dyDescent="0.3">
      <c r="B6215">
        <v>6212</v>
      </c>
      <c r="C6215" t="s">
        <v>8757</v>
      </c>
      <c r="D6215" s="1">
        <v>42965</v>
      </c>
      <c r="E6215" s="1">
        <v>42972</v>
      </c>
      <c r="F6215" s="9" t="str">
        <f t="shared" si="502"/>
        <v>7 days</v>
      </c>
      <c r="G6215" t="s">
        <v>49</v>
      </c>
      <c r="H6215" t="s">
        <v>3809</v>
      </c>
      <c r="I6215" t="s">
        <v>3810</v>
      </c>
      <c r="J6215" t="s">
        <v>40</v>
      </c>
      <c r="K6215" t="s">
        <v>26</v>
      </c>
      <c r="L6215" t="s">
        <v>94</v>
      </c>
      <c r="M6215" t="s">
        <v>95</v>
      </c>
      <c r="N6215">
        <v>98103</v>
      </c>
      <c r="O6215" t="s">
        <v>43</v>
      </c>
      <c r="P6215" t="s">
        <v>1958</v>
      </c>
      <c r="Q6215" t="s">
        <v>31</v>
      </c>
      <c r="R6215" t="s">
        <v>64</v>
      </c>
      <c r="S6215" t="s">
        <v>1959</v>
      </c>
      <c r="T6215" s="9">
        <v>65.94</v>
      </c>
      <c r="U6215">
        <v>3</v>
      </c>
      <c r="V6215" s="2">
        <v>0</v>
      </c>
      <c r="W6215" s="6">
        <v>22.42</v>
      </c>
      <c r="X6215" s="14">
        <f>AA6215-W6215</f>
        <v>175.39999999999998</v>
      </c>
      <c r="Y6215" s="6">
        <f>T6215*U6215</f>
        <v>197.82</v>
      </c>
      <c r="Z6215" s="6">
        <f>Y6215*V6215</f>
        <v>0</v>
      </c>
      <c r="AA6215" s="6">
        <f t="shared" si="503"/>
        <v>197.82</v>
      </c>
    </row>
    <row r="6216" spans="2:27" x14ac:dyDescent="0.3">
      <c r="B6216">
        <v>6213</v>
      </c>
      <c r="C6216" t="s">
        <v>8758</v>
      </c>
      <c r="D6216" s="1">
        <v>43080</v>
      </c>
      <c r="E6216" s="1">
        <v>43055</v>
      </c>
      <c r="F6216" s="23" t="s">
        <v>10956</v>
      </c>
      <c r="G6216" t="s">
        <v>22</v>
      </c>
      <c r="H6216" t="s">
        <v>800</v>
      </c>
      <c r="I6216" t="s">
        <v>801</v>
      </c>
      <c r="J6216" t="s">
        <v>25</v>
      </c>
      <c r="K6216" t="s">
        <v>26</v>
      </c>
      <c r="L6216" t="s">
        <v>8759</v>
      </c>
      <c r="M6216" t="s">
        <v>95</v>
      </c>
      <c r="N6216">
        <v>98632</v>
      </c>
      <c r="O6216" t="s">
        <v>43</v>
      </c>
      <c r="P6216" t="s">
        <v>3251</v>
      </c>
      <c r="Q6216" t="s">
        <v>45</v>
      </c>
      <c r="R6216" t="s">
        <v>268</v>
      </c>
      <c r="S6216" t="s">
        <v>562</v>
      </c>
      <c r="T6216" s="9">
        <v>18.239999999999998</v>
      </c>
      <c r="U6216">
        <v>3</v>
      </c>
      <c r="V6216" s="2">
        <v>0</v>
      </c>
      <c r="W6216" s="6">
        <v>9.1199999999999992</v>
      </c>
      <c r="X6216" s="14">
        <f>AA6216-W6216</f>
        <v>45.6</v>
      </c>
      <c r="Y6216" s="6">
        <f>T6216*U6216</f>
        <v>54.72</v>
      </c>
      <c r="Z6216" s="6">
        <f>Y6216*V6216</f>
        <v>0</v>
      </c>
      <c r="AA6216" s="6">
        <f t="shared" si="503"/>
        <v>54.72</v>
      </c>
    </row>
    <row r="6217" spans="2:27" x14ac:dyDescent="0.3">
      <c r="B6217">
        <v>6214</v>
      </c>
      <c r="C6217" t="s">
        <v>8758</v>
      </c>
      <c r="D6217" s="1">
        <v>43080</v>
      </c>
      <c r="E6217" s="1">
        <v>43055</v>
      </c>
      <c r="F6217" s="23" t="s">
        <v>10956</v>
      </c>
      <c r="G6217" t="s">
        <v>22</v>
      </c>
      <c r="H6217" t="s">
        <v>800</v>
      </c>
      <c r="I6217" t="s">
        <v>801</v>
      </c>
      <c r="J6217" t="s">
        <v>25</v>
      </c>
      <c r="K6217" t="s">
        <v>26</v>
      </c>
      <c r="L6217" t="s">
        <v>8759</v>
      </c>
      <c r="M6217" t="s">
        <v>95</v>
      </c>
      <c r="N6217">
        <v>98632</v>
      </c>
      <c r="O6217" t="s">
        <v>43</v>
      </c>
      <c r="P6217" t="s">
        <v>1996</v>
      </c>
      <c r="Q6217" t="s">
        <v>45</v>
      </c>
      <c r="R6217" t="s">
        <v>77</v>
      </c>
      <c r="S6217" t="s">
        <v>1997</v>
      </c>
      <c r="T6217" s="9">
        <v>76.12</v>
      </c>
      <c r="U6217">
        <v>2</v>
      </c>
      <c r="V6217" s="2">
        <v>0</v>
      </c>
      <c r="W6217" s="6">
        <v>22.07</v>
      </c>
      <c r="X6217" s="14">
        <f>AA6217-W6217</f>
        <v>130.17000000000002</v>
      </c>
      <c r="Y6217" s="6">
        <f>T6217*U6217</f>
        <v>152.24</v>
      </c>
      <c r="Z6217" s="6">
        <f>Y6217*V6217</f>
        <v>0</v>
      </c>
      <c r="AA6217" s="6">
        <f t="shared" si="503"/>
        <v>152.24</v>
      </c>
    </row>
    <row r="6218" spans="2:27" x14ac:dyDescent="0.3">
      <c r="B6218">
        <v>6215</v>
      </c>
      <c r="C6218" t="s">
        <v>8760</v>
      </c>
      <c r="D6218" s="1">
        <v>41953</v>
      </c>
      <c r="E6218" s="1">
        <v>41927</v>
      </c>
      <c r="F6218" s="23" t="s">
        <v>10956</v>
      </c>
      <c r="G6218" t="s">
        <v>49</v>
      </c>
      <c r="H6218" t="s">
        <v>2013</v>
      </c>
      <c r="I6218" t="s">
        <v>2014</v>
      </c>
      <c r="J6218" t="s">
        <v>25</v>
      </c>
      <c r="K6218" t="s">
        <v>26</v>
      </c>
      <c r="L6218" t="s">
        <v>5980</v>
      </c>
      <c r="M6218" t="s">
        <v>42</v>
      </c>
      <c r="N6218">
        <v>90278</v>
      </c>
      <c r="O6218" t="s">
        <v>43</v>
      </c>
      <c r="P6218" t="s">
        <v>2294</v>
      </c>
      <c r="Q6218" t="s">
        <v>45</v>
      </c>
      <c r="R6218" t="s">
        <v>172</v>
      </c>
      <c r="S6218" t="s">
        <v>2295</v>
      </c>
      <c r="T6218" s="9">
        <v>7.64</v>
      </c>
      <c r="U6218">
        <v>1</v>
      </c>
      <c r="V6218" s="2">
        <v>0</v>
      </c>
      <c r="W6218" s="6">
        <v>3.74</v>
      </c>
      <c r="X6218" s="14">
        <f>AA6218-W6218</f>
        <v>3.8999999999999995</v>
      </c>
      <c r="Y6218" s="6">
        <f>T6218*U6218</f>
        <v>7.64</v>
      </c>
      <c r="Z6218" s="6">
        <f>Y6218*V6218</f>
        <v>0</v>
      </c>
      <c r="AA6218" s="6">
        <f t="shared" si="503"/>
        <v>7.64</v>
      </c>
    </row>
    <row r="6219" spans="2:27" x14ac:dyDescent="0.3">
      <c r="B6219">
        <v>6216</v>
      </c>
      <c r="C6219" t="s">
        <v>8761</v>
      </c>
      <c r="D6219" s="1">
        <v>42336</v>
      </c>
      <c r="E6219" s="1">
        <v>42075</v>
      </c>
      <c r="F6219" s="23" t="s">
        <v>10956</v>
      </c>
      <c r="G6219" t="s">
        <v>49</v>
      </c>
      <c r="H6219" t="s">
        <v>3915</v>
      </c>
      <c r="I6219" t="s">
        <v>3916</v>
      </c>
      <c r="J6219" t="s">
        <v>40</v>
      </c>
      <c r="K6219" t="s">
        <v>26</v>
      </c>
      <c r="L6219" t="s">
        <v>265</v>
      </c>
      <c r="M6219" t="s">
        <v>266</v>
      </c>
      <c r="N6219">
        <v>10035</v>
      </c>
      <c r="O6219" t="s">
        <v>147</v>
      </c>
      <c r="P6219" t="s">
        <v>872</v>
      </c>
      <c r="Q6219" t="s">
        <v>31</v>
      </c>
      <c r="R6219" t="s">
        <v>64</v>
      </c>
      <c r="S6219" t="s">
        <v>873</v>
      </c>
      <c r="T6219" s="9">
        <v>68.16</v>
      </c>
      <c r="U6219">
        <v>3</v>
      </c>
      <c r="V6219" s="2">
        <v>0</v>
      </c>
      <c r="W6219" s="6">
        <v>27.95</v>
      </c>
      <c r="X6219" s="14">
        <f>AA6219-W6219</f>
        <v>176.53</v>
      </c>
      <c r="Y6219" s="6">
        <f>T6219*U6219</f>
        <v>204.48</v>
      </c>
      <c r="Z6219" s="6">
        <f>Y6219*V6219</f>
        <v>0</v>
      </c>
      <c r="AA6219" s="6">
        <f t="shared" si="503"/>
        <v>204.48</v>
      </c>
    </row>
    <row r="6220" spans="2:27" x14ac:dyDescent="0.3">
      <c r="B6220">
        <v>6217</v>
      </c>
      <c r="C6220" t="s">
        <v>8761</v>
      </c>
      <c r="D6220" s="1">
        <v>42336</v>
      </c>
      <c r="E6220" s="1">
        <v>42075</v>
      </c>
      <c r="F6220" s="23" t="s">
        <v>10956</v>
      </c>
      <c r="G6220" t="s">
        <v>49</v>
      </c>
      <c r="H6220" t="s">
        <v>3915</v>
      </c>
      <c r="I6220" t="s">
        <v>3916</v>
      </c>
      <c r="J6220" t="s">
        <v>40</v>
      </c>
      <c r="K6220" t="s">
        <v>26</v>
      </c>
      <c r="L6220" t="s">
        <v>265</v>
      </c>
      <c r="M6220" t="s">
        <v>266</v>
      </c>
      <c r="N6220">
        <v>10035</v>
      </c>
      <c r="O6220" t="s">
        <v>147</v>
      </c>
      <c r="P6220" t="s">
        <v>3277</v>
      </c>
      <c r="Q6220" t="s">
        <v>45</v>
      </c>
      <c r="R6220" t="s">
        <v>172</v>
      </c>
      <c r="S6220" t="s">
        <v>670</v>
      </c>
      <c r="T6220" s="9">
        <v>62.24</v>
      </c>
      <c r="U6220">
        <v>8</v>
      </c>
      <c r="V6220" s="2">
        <v>0</v>
      </c>
      <c r="W6220" s="6">
        <v>29.25</v>
      </c>
      <c r="X6220" s="14">
        <f>AA6220-W6220</f>
        <v>468.67</v>
      </c>
      <c r="Y6220" s="6">
        <f>T6220*U6220</f>
        <v>497.92</v>
      </c>
      <c r="Z6220" s="6">
        <f>Y6220*V6220</f>
        <v>0</v>
      </c>
      <c r="AA6220" s="6">
        <f t="shared" si="503"/>
        <v>497.92</v>
      </c>
    </row>
    <row r="6221" spans="2:27" x14ac:dyDescent="0.3">
      <c r="B6221">
        <v>6218</v>
      </c>
      <c r="C6221" t="s">
        <v>8762</v>
      </c>
      <c r="D6221" s="1">
        <v>42212</v>
      </c>
      <c r="E6221" s="1">
        <v>42043</v>
      </c>
      <c r="F6221" s="23" t="s">
        <v>10956</v>
      </c>
      <c r="G6221" t="s">
        <v>49</v>
      </c>
      <c r="H6221" t="s">
        <v>2572</v>
      </c>
      <c r="I6221" t="s">
        <v>2573</v>
      </c>
      <c r="J6221" t="s">
        <v>25</v>
      </c>
      <c r="K6221" t="s">
        <v>26</v>
      </c>
      <c r="L6221" t="s">
        <v>1477</v>
      </c>
      <c r="M6221" t="s">
        <v>28</v>
      </c>
      <c r="N6221">
        <v>40214</v>
      </c>
      <c r="O6221" t="s">
        <v>29</v>
      </c>
      <c r="P6221" t="s">
        <v>4557</v>
      </c>
      <c r="Q6221" t="s">
        <v>70</v>
      </c>
      <c r="R6221" t="s">
        <v>71</v>
      </c>
      <c r="S6221" t="s">
        <v>4558</v>
      </c>
      <c r="T6221" s="9">
        <v>29.97</v>
      </c>
      <c r="U6221">
        <v>3</v>
      </c>
      <c r="V6221" s="2">
        <v>0</v>
      </c>
      <c r="W6221" s="6">
        <v>0.3</v>
      </c>
      <c r="X6221" s="14">
        <f>AA6221-W6221</f>
        <v>89.61</v>
      </c>
      <c r="Y6221" s="6">
        <f>T6221*U6221</f>
        <v>89.91</v>
      </c>
      <c r="Z6221" s="6">
        <f>Y6221*V6221</f>
        <v>0</v>
      </c>
      <c r="AA6221" s="6">
        <f t="shared" si="503"/>
        <v>89.91</v>
      </c>
    </row>
    <row r="6222" spans="2:27" x14ac:dyDescent="0.3">
      <c r="B6222">
        <v>6219</v>
      </c>
      <c r="C6222" t="s">
        <v>8763</v>
      </c>
      <c r="D6222" s="1">
        <v>42663</v>
      </c>
      <c r="E6222" s="1">
        <v>42669</v>
      </c>
      <c r="F6222" s="9" t="str">
        <f t="shared" ref="F6222:F6233" si="504">DATEDIF(D6222,E6222,"d")&amp;" days"</f>
        <v>6 days</v>
      </c>
      <c r="G6222" t="s">
        <v>49</v>
      </c>
      <c r="H6222" t="s">
        <v>4877</v>
      </c>
      <c r="I6222" t="s">
        <v>4878</v>
      </c>
      <c r="J6222" t="s">
        <v>25</v>
      </c>
      <c r="K6222" t="s">
        <v>26</v>
      </c>
      <c r="L6222" t="s">
        <v>2390</v>
      </c>
      <c r="M6222" t="s">
        <v>237</v>
      </c>
      <c r="N6222">
        <v>48183</v>
      </c>
      <c r="O6222" t="s">
        <v>104</v>
      </c>
      <c r="P6222" t="s">
        <v>4029</v>
      </c>
      <c r="Q6222" t="s">
        <v>70</v>
      </c>
      <c r="R6222" t="s">
        <v>71</v>
      </c>
      <c r="S6222" t="s">
        <v>4030</v>
      </c>
      <c r="T6222" s="9">
        <v>125.7</v>
      </c>
      <c r="U6222">
        <v>6</v>
      </c>
      <c r="V6222" s="2">
        <v>0</v>
      </c>
      <c r="W6222" s="6">
        <v>35.200000000000003</v>
      </c>
      <c r="X6222" s="14">
        <f>AA6222-W6222</f>
        <v>719</v>
      </c>
      <c r="Y6222" s="6">
        <f>T6222*U6222</f>
        <v>754.2</v>
      </c>
      <c r="Z6222" s="6">
        <f>Y6222*V6222</f>
        <v>0</v>
      </c>
      <c r="AA6222" s="6">
        <f t="shared" si="503"/>
        <v>754.2</v>
      </c>
    </row>
    <row r="6223" spans="2:27" x14ac:dyDescent="0.3">
      <c r="B6223">
        <v>6220</v>
      </c>
      <c r="C6223" t="s">
        <v>8763</v>
      </c>
      <c r="D6223" s="1">
        <v>42663</v>
      </c>
      <c r="E6223" s="1">
        <v>42669</v>
      </c>
      <c r="F6223" s="9" t="str">
        <f t="shared" si="504"/>
        <v>6 days</v>
      </c>
      <c r="G6223" t="s">
        <v>49</v>
      </c>
      <c r="H6223" t="s">
        <v>4877</v>
      </c>
      <c r="I6223" t="s">
        <v>4878</v>
      </c>
      <c r="J6223" t="s">
        <v>25</v>
      </c>
      <c r="K6223" t="s">
        <v>26</v>
      </c>
      <c r="L6223" t="s">
        <v>2390</v>
      </c>
      <c r="M6223" t="s">
        <v>237</v>
      </c>
      <c r="N6223">
        <v>48183</v>
      </c>
      <c r="O6223" t="s">
        <v>104</v>
      </c>
      <c r="P6223" t="s">
        <v>2589</v>
      </c>
      <c r="Q6223" t="s">
        <v>70</v>
      </c>
      <c r="R6223" t="s">
        <v>71</v>
      </c>
      <c r="S6223" t="s">
        <v>2590</v>
      </c>
      <c r="T6223" s="9">
        <v>191.98</v>
      </c>
      <c r="U6223">
        <v>2</v>
      </c>
      <c r="V6223" s="2">
        <v>0</v>
      </c>
      <c r="W6223" s="6">
        <v>51.83</v>
      </c>
      <c r="X6223" s="14">
        <f>AA6223-W6223</f>
        <v>332.13</v>
      </c>
      <c r="Y6223" s="6">
        <f>T6223*U6223</f>
        <v>383.96</v>
      </c>
      <c r="Z6223" s="6">
        <f>Y6223*V6223</f>
        <v>0</v>
      </c>
      <c r="AA6223" s="6">
        <f t="shared" si="503"/>
        <v>383.96</v>
      </c>
    </row>
    <row r="6224" spans="2:27" x14ac:dyDescent="0.3">
      <c r="B6224">
        <v>6221</v>
      </c>
      <c r="C6224" t="s">
        <v>8763</v>
      </c>
      <c r="D6224" s="1">
        <v>42663</v>
      </c>
      <c r="E6224" s="1">
        <v>42669</v>
      </c>
      <c r="F6224" s="9" t="str">
        <f t="shared" si="504"/>
        <v>6 days</v>
      </c>
      <c r="G6224" t="s">
        <v>49</v>
      </c>
      <c r="H6224" t="s">
        <v>4877</v>
      </c>
      <c r="I6224" t="s">
        <v>4878</v>
      </c>
      <c r="J6224" t="s">
        <v>25</v>
      </c>
      <c r="K6224" t="s">
        <v>26</v>
      </c>
      <c r="L6224" t="s">
        <v>2390</v>
      </c>
      <c r="M6224" t="s">
        <v>237</v>
      </c>
      <c r="N6224">
        <v>48183</v>
      </c>
      <c r="O6224" t="s">
        <v>104</v>
      </c>
      <c r="P6224" t="s">
        <v>1517</v>
      </c>
      <c r="Q6224" t="s">
        <v>45</v>
      </c>
      <c r="R6224" t="s">
        <v>58</v>
      </c>
      <c r="S6224" t="s">
        <v>1518</v>
      </c>
      <c r="T6224" s="9">
        <v>20.86</v>
      </c>
      <c r="U6224">
        <v>7</v>
      </c>
      <c r="V6224" s="2">
        <v>0</v>
      </c>
      <c r="W6224" s="6">
        <v>1.46</v>
      </c>
      <c r="X6224" s="14">
        <f>AA6224-W6224</f>
        <v>144.55999999999997</v>
      </c>
      <c r="Y6224" s="6">
        <f>T6224*U6224</f>
        <v>146.01999999999998</v>
      </c>
      <c r="Z6224" s="6">
        <f>Y6224*V6224</f>
        <v>0</v>
      </c>
      <c r="AA6224" s="6">
        <f t="shared" si="503"/>
        <v>146.01999999999998</v>
      </c>
    </row>
    <row r="6225" spans="2:27" x14ac:dyDescent="0.3">
      <c r="B6225">
        <v>6222</v>
      </c>
      <c r="C6225" t="s">
        <v>8764</v>
      </c>
      <c r="D6225" s="1">
        <v>42992</v>
      </c>
      <c r="E6225" s="1">
        <v>42996</v>
      </c>
      <c r="F6225" s="9" t="str">
        <f t="shared" si="504"/>
        <v>4 days</v>
      </c>
      <c r="G6225" t="s">
        <v>22</v>
      </c>
      <c r="H6225" t="s">
        <v>6228</v>
      </c>
      <c r="I6225" t="s">
        <v>6229</v>
      </c>
      <c r="J6225" t="s">
        <v>25</v>
      </c>
      <c r="K6225" t="s">
        <v>26</v>
      </c>
      <c r="L6225" t="s">
        <v>41</v>
      </c>
      <c r="M6225" t="s">
        <v>42</v>
      </c>
      <c r="N6225">
        <v>90045</v>
      </c>
      <c r="O6225" t="s">
        <v>43</v>
      </c>
      <c r="P6225" t="s">
        <v>3573</v>
      </c>
      <c r="Q6225" t="s">
        <v>45</v>
      </c>
      <c r="R6225" t="s">
        <v>46</v>
      </c>
      <c r="S6225" t="s">
        <v>3574</v>
      </c>
      <c r="T6225" s="9">
        <v>56.7</v>
      </c>
      <c r="U6225">
        <v>9</v>
      </c>
      <c r="V6225" s="2">
        <v>0</v>
      </c>
      <c r="W6225" s="6">
        <v>26.08</v>
      </c>
      <c r="X6225" s="14">
        <f>AA6225-W6225</f>
        <v>484.22</v>
      </c>
      <c r="Y6225" s="6">
        <f>T6225*U6225</f>
        <v>510.3</v>
      </c>
      <c r="Z6225" s="6">
        <f>Y6225*V6225</f>
        <v>0</v>
      </c>
      <c r="AA6225" s="6">
        <f t="shared" si="503"/>
        <v>510.3</v>
      </c>
    </row>
    <row r="6226" spans="2:27" x14ac:dyDescent="0.3">
      <c r="B6226">
        <v>6223</v>
      </c>
      <c r="C6226" t="s">
        <v>8765</v>
      </c>
      <c r="D6226" s="1">
        <v>43092</v>
      </c>
      <c r="E6226" s="1">
        <v>43096</v>
      </c>
      <c r="F6226" s="9" t="str">
        <f t="shared" si="504"/>
        <v>4 days</v>
      </c>
      <c r="G6226" t="s">
        <v>49</v>
      </c>
      <c r="H6226" t="s">
        <v>1839</v>
      </c>
      <c r="I6226" t="s">
        <v>1840</v>
      </c>
      <c r="J6226" t="s">
        <v>25</v>
      </c>
      <c r="K6226" t="s">
        <v>26</v>
      </c>
      <c r="L6226" t="s">
        <v>8766</v>
      </c>
      <c r="M6226" t="s">
        <v>334</v>
      </c>
      <c r="N6226">
        <v>37075</v>
      </c>
      <c r="O6226" t="s">
        <v>29</v>
      </c>
      <c r="P6226" t="s">
        <v>872</v>
      </c>
      <c r="Q6226" t="s">
        <v>31</v>
      </c>
      <c r="R6226" t="s">
        <v>64</v>
      </c>
      <c r="S6226" t="s">
        <v>873</v>
      </c>
      <c r="T6226" s="9">
        <v>72.7</v>
      </c>
      <c r="U6226">
        <v>4</v>
      </c>
      <c r="V6226" s="2">
        <v>0.2</v>
      </c>
      <c r="W6226" s="6">
        <v>19.079999999999998</v>
      </c>
      <c r="X6226" s="14">
        <f>AA6226-W6226</f>
        <v>213.56</v>
      </c>
      <c r="Y6226" s="6">
        <f>T6226*U6226</f>
        <v>290.8</v>
      </c>
      <c r="Z6226" s="6">
        <f>Y6226*V6226</f>
        <v>58.160000000000004</v>
      </c>
      <c r="AA6226" s="6">
        <f t="shared" si="503"/>
        <v>232.64000000000001</v>
      </c>
    </row>
    <row r="6227" spans="2:27" x14ac:dyDescent="0.3">
      <c r="B6227">
        <v>6224</v>
      </c>
      <c r="C6227" t="s">
        <v>8765</v>
      </c>
      <c r="D6227" s="1">
        <v>43092</v>
      </c>
      <c r="E6227" s="1">
        <v>43096</v>
      </c>
      <c r="F6227" s="9" t="str">
        <f t="shared" si="504"/>
        <v>4 days</v>
      </c>
      <c r="G6227" t="s">
        <v>49</v>
      </c>
      <c r="H6227" t="s">
        <v>1839</v>
      </c>
      <c r="I6227" t="s">
        <v>1840</v>
      </c>
      <c r="J6227" t="s">
        <v>25</v>
      </c>
      <c r="K6227" t="s">
        <v>26</v>
      </c>
      <c r="L6227" t="s">
        <v>8766</v>
      </c>
      <c r="M6227" t="s">
        <v>334</v>
      </c>
      <c r="N6227">
        <v>37075</v>
      </c>
      <c r="O6227" t="s">
        <v>29</v>
      </c>
      <c r="P6227" t="s">
        <v>3538</v>
      </c>
      <c r="Q6227" t="s">
        <v>45</v>
      </c>
      <c r="R6227" t="s">
        <v>67</v>
      </c>
      <c r="S6227" t="s">
        <v>3539</v>
      </c>
      <c r="T6227" s="9">
        <v>12.26</v>
      </c>
      <c r="U6227">
        <v>7</v>
      </c>
      <c r="V6227" s="2">
        <v>0.2</v>
      </c>
      <c r="W6227" s="6">
        <v>1.07</v>
      </c>
      <c r="X6227" s="14">
        <f>AA6227-W6227</f>
        <v>67.585999999999999</v>
      </c>
      <c r="Y6227" s="6">
        <f>T6227*U6227</f>
        <v>85.82</v>
      </c>
      <c r="Z6227" s="6">
        <f>Y6227*V6227</f>
        <v>17.163999999999998</v>
      </c>
      <c r="AA6227" s="6">
        <f t="shared" si="503"/>
        <v>68.655999999999992</v>
      </c>
    </row>
    <row r="6228" spans="2:27" x14ac:dyDescent="0.3">
      <c r="B6228">
        <v>6225</v>
      </c>
      <c r="C6228" t="s">
        <v>8765</v>
      </c>
      <c r="D6228" s="1">
        <v>43092</v>
      </c>
      <c r="E6228" s="1">
        <v>43096</v>
      </c>
      <c r="F6228" s="9" t="str">
        <f t="shared" si="504"/>
        <v>4 days</v>
      </c>
      <c r="G6228" t="s">
        <v>49</v>
      </c>
      <c r="H6228" t="s">
        <v>1839</v>
      </c>
      <c r="I6228" t="s">
        <v>1840</v>
      </c>
      <c r="J6228" t="s">
        <v>25</v>
      </c>
      <c r="K6228" t="s">
        <v>26</v>
      </c>
      <c r="L6228" t="s">
        <v>8766</v>
      </c>
      <c r="M6228" t="s">
        <v>334</v>
      </c>
      <c r="N6228">
        <v>37075</v>
      </c>
      <c r="O6228" t="s">
        <v>29</v>
      </c>
      <c r="P6228" t="s">
        <v>339</v>
      </c>
      <c r="Q6228" t="s">
        <v>45</v>
      </c>
      <c r="R6228" t="s">
        <v>58</v>
      </c>
      <c r="S6228" t="s">
        <v>340</v>
      </c>
      <c r="T6228" s="9">
        <v>218.35</v>
      </c>
      <c r="U6228">
        <v>3</v>
      </c>
      <c r="V6228" s="2">
        <v>0.2</v>
      </c>
      <c r="W6228" s="6">
        <v>-54.59</v>
      </c>
      <c r="X6228" s="14">
        <f>AA6228-W6228</f>
        <v>578.63</v>
      </c>
      <c r="Y6228" s="6">
        <f>T6228*U6228</f>
        <v>655.04999999999995</v>
      </c>
      <c r="Z6228" s="6">
        <f>Y6228*V6228</f>
        <v>131.01</v>
      </c>
      <c r="AA6228" s="6">
        <f t="shared" si="503"/>
        <v>524.04</v>
      </c>
    </row>
    <row r="6229" spans="2:27" x14ac:dyDescent="0.3">
      <c r="B6229">
        <v>6226</v>
      </c>
      <c r="C6229" t="s">
        <v>8767</v>
      </c>
      <c r="D6229" s="1">
        <v>42134</v>
      </c>
      <c r="E6229" s="1">
        <v>42257</v>
      </c>
      <c r="F6229" s="9" t="str">
        <f t="shared" si="504"/>
        <v>123 days</v>
      </c>
      <c r="G6229" t="s">
        <v>49</v>
      </c>
      <c r="H6229" t="s">
        <v>1917</v>
      </c>
      <c r="I6229" t="s">
        <v>1918</v>
      </c>
      <c r="J6229" t="s">
        <v>25</v>
      </c>
      <c r="K6229" t="s">
        <v>26</v>
      </c>
      <c r="L6229" t="s">
        <v>418</v>
      </c>
      <c r="M6229" t="s">
        <v>419</v>
      </c>
      <c r="N6229">
        <v>97206</v>
      </c>
      <c r="O6229" t="s">
        <v>43</v>
      </c>
      <c r="P6229" t="s">
        <v>6320</v>
      </c>
      <c r="Q6229" t="s">
        <v>31</v>
      </c>
      <c r="R6229" t="s">
        <v>32</v>
      </c>
      <c r="S6229" t="s">
        <v>6321</v>
      </c>
      <c r="T6229" s="9">
        <v>66.290000000000006</v>
      </c>
      <c r="U6229">
        <v>1</v>
      </c>
      <c r="V6229" s="2">
        <v>0.7</v>
      </c>
      <c r="W6229" s="6">
        <v>-103.86</v>
      </c>
      <c r="X6229" s="14">
        <f>AA6229-W6229</f>
        <v>123.74700000000001</v>
      </c>
      <c r="Y6229" s="6">
        <f>T6229*U6229</f>
        <v>66.290000000000006</v>
      </c>
      <c r="Z6229" s="6">
        <f>Y6229*V6229</f>
        <v>46.402999999999999</v>
      </c>
      <c r="AA6229" s="6">
        <f t="shared" si="503"/>
        <v>19.887000000000008</v>
      </c>
    </row>
    <row r="6230" spans="2:27" x14ac:dyDescent="0.3">
      <c r="B6230">
        <v>6227</v>
      </c>
      <c r="C6230" t="s">
        <v>8767</v>
      </c>
      <c r="D6230" s="1">
        <v>42134</v>
      </c>
      <c r="E6230" s="1">
        <v>42257</v>
      </c>
      <c r="F6230" s="9" t="str">
        <f t="shared" si="504"/>
        <v>123 days</v>
      </c>
      <c r="G6230" t="s">
        <v>49</v>
      </c>
      <c r="H6230" t="s">
        <v>1917</v>
      </c>
      <c r="I6230" t="s">
        <v>1918</v>
      </c>
      <c r="J6230" t="s">
        <v>25</v>
      </c>
      <c r="K6230" t="s">
        <v>26</v>
      </c>
      <c r="L6230" t="s">
        <v>418</v>
      </c>
      <c r="M6230" t="s">
        <v>419</v>
      </c>
      <c r="N6230">
        <v>97206</v>
      </c>
      <c r="O6230" t="s">
        <v>43</v>
      </c>
      <c r="P6230" t="s">
        <v>6135</v>
      </c>
      <c r="Q6230" t="s">
        <v>31</v>
      </c>
      <c r="R6230" t="s">
        <v>35</v>
      </c>
      <c r="S6230" t="s">
        <v>6136</v>
      </c>
      <c r="T6230" s="9">
        <v>291.17</v>
      </c>
      <c r="U6230">
        <v>4</v>
      </c>
      <c r="V6230" s="2">
        <v>0.2</v>
      </c>
      <c r="W6230" s="6">
        <v>-14.56</v>
      </c>
      <c r="X6230" s="14">
        <f>AA6230-W6230</f>
        <v>946.30399999999997</v>
      </c>
      <c r="Y6230" s="6">
        <f>T6230*U6230</f>
        <v>1164.68</v>
      </c>
      <c r="Z6230" s="6">
        <f>Y6230*V6230</f>
        <v>232.93600000000004</v>
      </c>
      <c r="AA6230" s="6">
        <f t="shared" si="503"/>
        <v>931.74400000000003</v>
      </c>
    </row>
    <row r="6231" spans="2:27" x14ac:dyDescent="0.3">
      <c r="B6231">
        <v>6228</v>
      </c>
      <c r="C6231" t="s">
        <v>8768</v>
      </c>
      <c r="D6231" s="1">
        <v>41681</v>
      </c>
      <c r="E6231" s="1">
        <v>41831</v>
      </c>
      <c r="F6231" s="9" t="str">
        <f t="shared" si="504"/>
        <v>150 days</v>
      </c>
      <c r="G6231" t="s">
        <v>49</v>
      </c>
      <c r="H6231" t="s">
        <v>1191</v>
      </c>
      <c r="I6231" t="s">
        <v>1192</v>
      </c>
      <c r="J6231" t="s">
        <v>25</v>
      </c>
      <c r="K6231" t="s">
        <v>26</v>
      </c>
      <c r="L6231" t="s">
        <v>3934</v>
      </c>
      <c r="M6231" t="s">
        <v>103</v>
      </c>
      <c r="N6231">
        <v>75061</v>
      </c>
      <c r="O6231" t="s">
        <v>104</v>
      </c>
      <c r="P6231" t="s">
        <v>2675</v>
      </c>
      <c r="Q6231" t="s">
        <v>70</v>
      </c>
      <c r="R6231" t="s">
        <v>71</v>
      </c>
      <c r="S6231" t="s">
        <v>2676</v>
      </c>
      <c r="T6231" s="9">
        <v>88.78</v>
      </c>
      <c r="U6231">
        <v>3</v>
      </c>
      <c r="V6231" s="2">
        <v>0.2</v>
      </c>
      <c r="W6231" s="6">
        <v>7.77</v>
      </c>
      <c r="X6231" s="14">
        <f>AA6231-W6231</f>
        <v>205.30200000000002</v>
      </c>
      <c r="Y6231" s="6">
        <f>T6231*U6231</f>
        <v>266.34000000000003</v>
      </c>
      <c r="Z6231" s="6">
        <f>Y6231*V6231</f>
        <v>53.268000000000008</v>
      </c>
      <c r="AA6231" s="6">
        <f t="shared" si="503"/>
        <v>213.07200000000003</v>
      </c>
    </row>
    <row r="6232" spans="2:27" x14ac:dyDescent="0.3">
      <c r="B6232">
        <v>6229</v>
      </c>
      <c r="C6232" t="s">
        <v>8769</v>
      </c>
      <c r="D6232" s="1">
        <v>42391</v>
      </c>
      <c r="E6232" s="1">
        <v>42396</v>
      </c>
      <c r="F6232" s="9" t="str">
        <f t="shared" si="504"/>
        <v>5 days</v>
      </c>
      <c r="G6232" t="s">
        <v>49</v>
      </c>
      <c r="H6232" t="s">
        <v>3404</v>
      </c>
      <c r="I6232" t="s">
        <v>3405</v>
      </c>
      <c r="J6232" t="s">
        <v>101</v>
      </c>
      <c r="K6232" t="s">
        <v>26</v>
      </c>
      <c r="L6232" t="s">
        <v>2184</v>
      </c>
      <c r="M6232" t="s">
        <v>497</v>
      </c>
      <c r="N6232">
        <v>44105</v>
      </c>
      <c r="O6232" t="s">
        <v>147</v>
      </c>
      <c r="P6232" t="s">
        <v>211</v>
      </c>
      <c r="Q6232" t="s">
        <v>70</v>
      </c>
      <c r="R6232" t="s">
        <v>71</v>
      </c>
      <c r="S6232" t="s">
        <v>212</v>
      </c>
      <c r="T6232" s="9">
        <v>110.38</v>
      </c>
      <c r="U6232">
        <v>4</v>
      </c>
      <c r="V6232" s="2">
        <v>0.4</v>
      </c>
      <c r="W6232" s="6">
        <v>-20.239999999999998</v>
      </c>
      <c r="X6232" s="14">
        <f>AA6232-W6232</f>
        <v>285.15199999999999</v>
      </c>
      <c r="Y6232" s="6">
        <f>T6232*U6232</f>
        <v>441.52</v>
      </c>
      <c r="Z6232" s="6">
        <f>Y6232*V6232</f>
        <v>176.608</v>
      </c>
      <c r="AA6232" s="6">
        <f t="shared" si="503"/>
        <v>264.91199999999998</v>
      </c>
    </row>
    <row r="6233" spans="2:27" x14ac:dyDescent="0.3">
      <c r="B6233">
        <v>6230</v>
      </c>
      <c r="C6233" t="s">
        <v>8769</v>
      </c>
      <c r="D6233" s="1">
        <v>42391</v>
      </c>
      <c r="E6233" s="1">
        <v>42396</v>
      </c>
      <c r="F6233" s="9" t="str">
        <f t="shared" si="504"/>
        <v>5 days</v>
      </c>
      <c r="G6233" t="s">
        <v>49</v>
      </c>
      <c r="H6233" t="s">
        <v>3404</v>
      </c>
      <c r="I6233" t="s">
        <v>3405</v>
      </c>
      <c r="J6233" t="s">
        <v>101</v>
      </c>
      <c r="K6233" t="s">
        <v>26</v>
      </c>
      <c r="L6233" t="s">
        <v>2184</v>
      </c>
      <c r="M6233" t="s">
        <v>497</v>
      </c>
      <c r="N6233">
        <v>44105</v>
      </c>
      <c r="O6233" t="s">
        <v>147</v>
      </c>
      <c r="P6233" t="s">
        <v>229</v>
      </c>
      <c r="Q6233" t="s">
        <v>70</v>
      </c>
      <c r="R6233" t="s">
        <v>160</v>
      </c>
      <c r="S6233" t="s">
        <v>230</v>
      </c>
      <c r="T6233" s="9">
        <v>55.18</v>
      </c>
      <c r="U6233">
        <v>3</v>
      </c>
      <c r="V6233" s="2">
        <v>0.2</v>
      </c>
      <c r="W6233" s="6">
        <v>15.86</v>
      </c>
      <c r="X6233" s="14">
        <f>AA6233-W6233</f>
        <v>116.57199999999999</v>
      </c>
      <c r="Y6233" s="6">
        <f>T6233*U6233</f>
        <v>165.54</v>
      </c>
      <c r="Z6233" s="6">
        <f>Y6233*V6233</f>
        <v>33.107999999999997</v>
      </c>
      <c r="AA6233" s="6">
        <f t="shared" si="503"/>
        <v>132.43199999999999</v>
      </c>
    </row>
    <row r="6234" spans="2:27" x14ac:dyDescent="0.3">
      <c r="B6234">
        <v>6231</v>
      </c>
      <c r="C6234" t="s">
        <v>8770</v>
      </c>
      <c r="D6234" s="1">
        <v>43046</v>
      </c>
      <c r="E6234" s="1">
        <v>42933</v>
      </c>
      <c r="F6234" s="23" t="s">
        <v>10956</v>
      </c>
      <c r="G6234" t="s">
        <v>49</v>
      </c>
      <c r="H6234" t="s">
        <v>4284</v>
      </c>
      <c r="I6234" t="s">
        <v>4285</v>
      </c>
      <c r="J6234" t="s">
        <v>25</v>
      </c>
      <c r="K6234" t="s">
        <v>26</v>
      </c>
      <c r="L6234" t="s">
        <v>8771</v>
      </c>
      <c r="M6234" t="s">
        <v>488</v>
      </c>
      <c r="N6234">
        <v>50701</v>
      </c>
      <c r="O6234" t="s">
        <v>104</v>
      </c>
      <c r="P6234" t="s">
        <v>3041</v>
      </c>
      <c r="Q6234" t="s">
        <v>45</v>
      </c>
      <c r="R6234" t="s">
        <v>67</v>
      </c>
      <c r="S6234" t="s">
        <v>3042</v>
      </c>
      <c r="T6234" s="9">
        <v>30.32</v>
      </c>
      <c r="U6234">
        <v>4</v>
      </c>
      <c r="V6234" s="2">
        <v>0</v>
      </c>
      <c r="W6234" s="6">
        <v>11.82</v>
      </c>
      <c r="X6234" s="14">
        <f>AA6234-W6234</f>
        <v>109.46000000000001</v>
      </c>
      <c r="Y6234" s="6">
        <f>T6234*U6234</f>
        <v>121.28</v>
      </c>
      <c r="Z6234" s="6">
        <f>Y6234*V6234</f>
        <v>0</v>
      </c>
      <c r="AA6234" s="6">
        <f t="shared" si="503"/>
        <v>121.28</v>
      </c>
    </row>
    <row r="6235" spans="2:27" x14ac:dyDescent="0.3">
      <c r="B6235">
        <v>6232</v>
      </c>
      <c r="C6235" t="s">
        <v>8772</v>
      </c>
      <c r="D6235" s="1">
        <v>43048</v>
      </c>
      <c r="E6235" s="1">
        <v>43048</v>
      </c>
      <c r="F6235" s="9" t="str">
        <f t="shared" ref="F6235:F6243" si="505">DATEDIF(D6235,E6235,"d")&amp;" days"</f>
        <v>0 days</v>
      </c>
      <c r="G6235" t="s">
        <v>1292</v>
      </c>
      <c r="H6235" t="s">
        <v>1938</v>
      </c>
      <c r="I6235" t="s">
        <v>1939</v>
      </c>
      <c r="J6235" t="s">
        <v>25</v>
      </c>
      <c r="K6235" t="s">
        <v>26</v>
      </c>
      <c r="L6235" t="s">
        <v>94</v>
      </c>
      <c r="M6235" t="s">
        <v>95</v>
      </c>
      <c r="N6235">
        <v>98105</v>
      </c>
      <c r="O6235" t="s">
        <v>43</v>
      </c>
      <c r="P6235" t="s">
        <v>2486</v>
      </c>
      <c r="Q6235" t="s">
        <v>31</v>
      </c>
      <c r="R6235" t="s">
        <v>35</v>
      </c>
      <c r="S6235" t="s">
        <v>2487</v>
      </c>
      <c r="T6235" s="9">
        <v>177.57</v>
      </c>
      <c r="U6235">
        <v>2</v>
      </c>
      <c r="V6235" s="2">
        <v>0.2</v>
      </c>
      <c r="W6235" s="6">
        <v>8.8800000000000008</v>
      </c>
      <c r="X6235" s="14">
        <f>AA6235-W6235</f>
        <v>275.23199999999997</v>
      </c>
      <c r="Y6235" s="6">
        <f>T6235*U6235</f>
        <v>355.14</v>
      </c>
      <c r="Z6235" s="6">
        <f>Y6235*V6235</f>
        <v>71.028000000000006</v>
      </c>
      <c r="AA6235" s="6">
        <f t="shared" si="503"/>
        <v>284.11199999999997</v>
      </c>
    </row>
    <row r="6236" spans="2:27" x14ac:dyDescent="0.3">
      <c r="B6236">
        <v>6233</v>
      </c>
      <c r="C6236" t="s">
        <v>8772</v>
      </c>
      <c r="D6236" s="1">
        <v>43048</v>
      </c>
      <c r="E6236" s="1">
        <v>43048</v>
      </c>
      <c r="F6236" s="9" t="str">
        <f t="shared" si="505"/>
        <v>0 days</v>
      </c>
      <c r="G6236" t="s">
        <v>1292</v>
      </c>
      <c r="H6236" t="s">
        <v>1938</v>
      </c>
      <c r="I6236" t="s">
        <v>1939</v>
      </c>
      <c r="J6236" t="s">
        <v>25</v>
      </c>
      <c r="K6236" t="s">
        <v>26</v>
      </c>
      <c r="L6236" t="s">
        <v>94</v>
      </c>
      <c r="M6236" t="s">
        <v>95</v>
      </c>
      <c r="N6236">
        <v>98105</v>
      </c>
      <c r="O6236" t="s">
        <v>43</v>
      </c>
      <c r="P6236" t="s">
        <v>1983</v>
      </c>
      <c r="Q6236" t="s">
        <v>45</v>
      </c>
      <c r="R6236" t="s">
        <v>89</v>
      </c>
      <c r="S6236" t="s">
        <v>1984</v>
      </c>
      <c r="T6236" s="9">
        <v>19.440000000000001</v>
      </c>
      <c r="U6236">
        <v>3</v>
      </c>
      <c r="V6236" s="2">
        <v>0</v>
      </c>
      <c r="W6236" s="6">
        <v>9.33</v>
      </c>
      <c r="X6236" s="14">
        <f>AA6236-W6236</f>
        <v>48.990000000000009</v>
      </c>
      <c r="Y6236" s="6">
        <f>T6236*U6236</f>
        <v>58.320000000000007</v>
      </c>
      <c r="Z6236" s="6">
        <f>Y6236*V6236</f>
        <v>0</v>
      </c>
      <c r="AA6236" s="6">
        <f t="shared" si="503"/>
        <v>58.320000000000007</v>
      </c>
    </row>
    <row r="6237" spans="2:27" x14ac:dyDescent="0.3">
      <c r="B6237">
        <v>6234</v>
      </c>
      <c r="C6237" t="s">
        <v>8772</v>
      </c>
      <c r="D6237" s="1">
        <v>43048</v>
      </c>
      <c r="E6237" s="1">
        <v>43048</v>
      </c>
      <c r="F6237" s="9" t="str">
        <f t="shared" si="505"/>
        <v>0 days</v>
      </c>
      <c r="G6237" t="s">
        <v>1292</v>
      </c>
      <c r="H6237" t="s">
        <v>1938</v>
      </c>
      <c r="I6237" t="s">
        <v>1939</v>
      </c>
      <c r="J6237" t="s">
        <v>25</v>
      </c>
      <c r="K6237" t="s">
        <v>26</v>
      </c>
      <c r="L6237" t="s">
        <v>94</v>
      </c>
      <c r="M6237" t="s">
        <v>95</v>
      </c>
      <c r="N6237">
        <v>98105</v>
      </c>
      <c r="O6237" t="s">
        <v>43</v>
      </c>
      <c r="P6237" t="s">
        <v>1985</v>
      </c>
      <c r="Q6237" t="s">
        <v>45</v>
      </c>
      <c r="R6237" t="s">
        <v>89</v>
      </c>
      <c r="S6237" t="s">
        <v>1986</v>
      </c>
      <c r="T6237" s="9">
        <v>71.28</v>
      </c>
      <c r="U6237">
        <v>11</v>
      </c>
      <c r="V6237" s="2">
        <v>0</v>
      </c>
      <c r="W6237" s="6">
        <v>34.21</v>
      </c>
      <c r="X6237" s="14">
        <f>AA6237-W6237</f>
        <v>749.87</v>
      </c>
      <c r="Y6237" s="6">
        <f>T6237*U6237</f>
        <v>784.08</v>
      </c>
      <c r="Z6237" s="6">
        <f>Y6237*V6237</f>
        <v>0</v>
      </c>
      <c r="AA6237" s="6">
        <f t="shared" si="503"/>
        <v>784.08</v>
      </c>
    </row>
    <row r="6238" spans="2:27" x14ac:dyDescent="0.3">
      <c r="B6238">
        <v>6235</v>
      </c>
      <c r="C6238" t="s">
        <v>8772</v>
      </c>
      <c r="D6238" s="1">
        <v>43048</v>
      </c>
      <c r="E6238" s="1">
        <v>43048</v>
      </c>
      <c r="F6238" s="9" t="str">
        <f t="shared" si="505"/>
        <v>0 days</v>
      </c>
      <c r="G6238" t="s">
        <v>1292</v>
      </c>
      <c r="H6238" t="s">
        <v>1938</v>
      </c>
      <c r="I6238" t="s">
        <v>1939</v>
      </c>
      <c r="J6238" t="s">
        <v>25</v>
      </c>
      <c r="K6238" t="s">
        <v>26</v>
      </c>
      <c r="L6238" t="s">
        <v>94</v>
      </c>
      <c r="M6238" t="s">
        <v>95</v>
      </c>
      <c r="N6238">
        <v>98105</v>
      </c>
      <c r="O6238" t="s">
        <v>43</v>
      </c>
      <c r="P6238" t="s">
        <v>6374</v>
      </c>
      <c r="Q6238" t="s">
        <v>45</v>
      </c>
      <c r="R6238" t="s">
        <v>74</v>
      </c>
      <c r="S6238" t="s">
        <v>6375</v>
      </c>
      <c r="T6238" s="9">
        <v>1471.96</v>
      </c>
      <c r="U6238">
        <v>5</v>
      </c>
      <c r="V6238" s="2">
        <v>0.2</v>
      </c>
      <c r="W6238" s="6">
        <v>459.99</v>
      </c>
      <c r="X6238" s="14">
        <f>AA6238-W6238</f>
        <v>5427.85</v>
      </c>
      <c r="Y6238" s="6">
        <f>T6238*U6238</f>
        <v>7359.8</v>
      </c>
      <c r="Z6238" s="6">
        <f>Y6238*V6238</f>
        <v>1471.96</v>
      </c>
      <c r="AA6238" s="6">
        <f t="shared" si="503"/>
        <v>5887.84</v>
      </c>
    </row>
    <row r="6239" spans="2:27" x14ac:dyDescent="0.3">
      <c r="B6239">
        <v>6236</v>
      </c>
      <c r="C6239" t="s">
        <v>8772</v>
      </c>
      <c r="D6239" s="1">
        <v>43048</v>
      </c>
      <c r="E6239" s="1">
        <v>43048</v>
      </c>
      <c r="F6239" s="9" t="str">
        <f t="shared" si="505"/>
        <v>0 days</v>
      </c>
      <c r="G6239" t="s">
        <v>1292</v>
      </c>
      <c r="H6239" t="s">
        <v>1938</v>
      </c>
      <c r="I6239" t="s">
        <v>1939</v>
      </c>
      <c r="J6239" t="s">
        <v>25</v>
      </c>
      <c r="K6239" t="s">
        <v>26</v>
      </c>
      <c r="L6239" t="s">
        <v>94</v>
      </c>
      <c r="M6239" t="s">
        <v>95</v>
      </c>
      <c r="N6239">
        <v>98105</v>
      </c>
      <c r="O6239" t="s">
        <v>43</v>
      </c>
      <c r="P6239" t="s">
        <v>8773</v>
      </c>
      <c r="Q6239" t="s">
        <v>70</v>
      </c>
      <c r="R6239" t="s">
        <v>71</v>
      </c>
      <c r="S6239" t="s">
        <v>8774</v>
      </c>
      <c r="T6239" s="9">
        <v>79.959999999999994</v>
      </c>
      <c r="U6239">
        <v>5</v>
      </c>
      <c r="V6239" s="2">
        <v>0.2</v>
      </c>
      <c r="W6239" s="6">
        <v>-17.989999999999998</v>
      </c>
      <c r="X6239" s="14">
        <f>AA6239-W6239</f>
        <v>337.83</v>
      </c>
      <c r="Y6239" s="6">
        <f>T6239*U6239</f>
        <v>399.79999999999995</v>
      </c>
      <c r="Z6239" s="6">
        <f>Y6239*V6239</f>
        <v>79.959999999999994</v>
      </c>
      <c r="AA6239" s="6">
        <f t="shared" si="503"/>
        <v>319.83999999999997</v>
      </c>
    </row>
    <row r="6240" spans="2:27" x14ac:dyDescent="0.3">
      <c r="B6240">
        <v>6237</v>
      </c>
      <c r="C6240" t="s">
        <v>8775</v>
      </c>
      <c r="D6240" s="1">
        <v>42423</v>
      </c>
      <c r="E6240" s="1">
        <v>42427</v>
      </c>
      <c r="F6240" s="9" t="str">
        <f t="shared" si="505"/>
        <v>4 days</v>
      </c>
      <c r="G6240" t="s">
        <v>49</v>
      </c>
      <c r="H6240" t="s">
        <v>1223</v>
      </c>
      <c r="I6240" t="s">
        <v>1224</v>
      </c>
      <c r="J6240" t="s">
        <v>40</v>
      </c>
      <c r="K6240" t="s">
        <v>26</v>
      </c>
      <c r="L6240" t="s">
        <v>145</v>
      </c>
      <c r="M6240" t="s">
        <v>146</v>
      </c>
      <c r="N6240">
        <v>19120</v>
      </c>
      <c r="O6240" t="s">
        <v>147</v>
      </c>
      <c r="P6240" t="s">
        <v>1012</v>
      </c>
      <c r="Q6240" t="s">
        <v>45</v>
      </c>
      <c r="R6240" t="s">
        <v>172</v>
      </c>
      <c r="S6240" t="s">
        <v>1013</v>
      </c>
      <c r="T6240" s="9">
        <v>57.58</v>
      </c>
      <c r="U6240">
        <v>3</v>
      </c>
      <c r="V6240" s="2">
        <v>0.2</v>
      </c>
      <c r="W6240" s="6">
        <v>21.59</v>
      </c>
      <c r="X6240" s="14">
        <f>AA6240-W6240</f>
        <v>116.602</v>
      </c>
      <c r="Y6240" s="6">
        <f>T6240*U6240</f>
        <v>172.74</v>
      </c>
      <c r="Z6240" s="6">
        <f>Y6240*V6240</f>
        <v>34.548000000000002</v>
      </c>
      <c r="AA6240" s="6">
        <f t="shared" si="503"/>
        <v>138.19200000000001</v>
      </c>
    </row>
    <row r="6241" spans="2:27" x14ac:dyDescent="0.3">
      <c r="B6241">
        <v>6238</v>
      </c>
      <c r="C6241" t="s">
        <v>8776</v>
      </c>
      <c r="D6241" s="1">
        <v>42391</v>
      </c>
      <c r="E6241" s="1">
        <v>42398</v>
      </c>
      <c r="F6241" s="9" t="str">
        <f t="shared" si="505"/>
        <v>7 days</v>
      </c>
      <c r="G6241" t="s">
        <v>49</v>
      </c>
      <c r="H6241" t="s">
        <v>4290</v>
      </c>
      <c r="I6241" t="s">
        <v>4291</v>
      </c>
      <c r="J6241" t="s">
        <v>25</v>
      </c>
      <c r="K6241" t="s">
        <v>26</v>
      </c>
      <c r="L6241" t="s">
        <v>265</v>
      </c>
      <c r="M6241" t="s">
        <v>266</v>
      </c>
      <c r="N6241">
        <v>10009</v>
      </c>
      <c r="O6241" t="s">
        <v>147</v>
      </c>
      <c r="P6241" t="s">
        <v>5120</v>
      </c>
      <c r="Q6241" t="s">
        <v>45</v>
      </c>
      <c r="R6241" t="s">
        <v>74</v>
      </c>
      <c r="S6241" t="s">
        <v>5121</v>
      </c>
      <c r="T6241" s="9">
        <v>26.34</v>
      </c>
      <c r="U6241">
        <v>4</v>
      </c>
      <c r="V6241" s="2">
        <v>0.2</v>
      </c>
      <c r="W6241" s="6">
        <v>9.2200000000000006</v>
      </c>
      <c r="X6241" s="14">
        <f>AA6241-W6241</f>
        <v>75.067999999999998</v>
      </c>
      <c r="Y6241" s="6">
        <f>T6241*U6241</f>
        <v>105.36</v>
      </c>
      <c r="Z6241" s="6">
        <f>Y6241*V6241</f>
        <v>21.072000000000003</v>
      </c>
      <c r="AA6241" s="6">
        <f t="shared" si="503"/>
        <v>84.287999999999997</v>
      </c>
    </row>
    <row r="6242" spans="2:27" x14ac:dyDescent="0.3">
      <c r="B6242">
        <v>6239</v>
      </c>
      <c r="C6242" t="s">
        <v>8777</v>
      </c>
      <c r="D6242" s="1">
        <v>42350</v>
      </c>
      <c r="E6242" s="1">
        <v>42354</v>
      </c>
      <c r="F6242" s="9" t="str">
        <f t="shared" si="505"/>
        <v>4 days</v>
      </c>
      <c r="G6242" t="s">
        <v>49</v>
      </c>
      <c r="H6242" t="s">
        <v>3840</v>
      </c>
      <c r="I6242" t="s">
        <v>3841</v>
      </c>
      <c r="J6242" t="s">
        <v>25</v>
      </c>
      <c r="K6242" t="s">
        <v>26</v>
      </c>
      <c r="L6242" t="s">
        <v>630</v>
      </c>
      <c r="M6242" t="s">
        <v>42</v>
      </c>
      <c r="N6242">
        <v>95123</v>
      </c>
      <c r="O6242" t="s">
        <v>43</v>
      </c>
      <c r="P6242" t="s">
        <v>5219</v>
      </c>
      <c r="Q6242" t="s">
        <v>31</v>
      </c>
      <c r="R6242" t="s">
        <v>64</v>
      </c>
      <c r="S6242" t="s">
        <v>5220</v>
      </c>
      <c r="T6242" s="9">
        <v>166.5</v>
      </c>
      <c r="U6242">
        <v>3</v>
      </c>
      <c r="V6242" s="2">
        <v>0</v>
      </c>
      <c r="W6242" s="6">
        <v>21.65</v>
      </c>
      <c r="X6242" s="14">
        <f>AA6242-W6242</f>
        <v>477.85</v>
      </c>
      <c r="Y6242" s="6">
        <f>T6242*U6242</f>
        <v>499.5</v>
      </c>
      <c r="Z6242" s="6">
        <f>Y6242*V6242</f>
        <v>0</v>
      </c>
      <c r="AA6242" s="6">
        <f t="shared" si="503"/>
        <v>499.5</v>
      </c>
    </row>
    <row r="6243" spans="2:27" x14ac:dyDescent="0.3">
      <c r="B6243">
        <v>6240</v>
      </c>
      <c r="C6243" t="s">
        <v>8777</v>
      </c>
      <c r="D6243" s="1">
        <v>42350</v>
      </c>
      <c r="E6243" s="1">
        <v>42354</v>
      </c>
      <c r="F6243" s="9" t="str">
        <f t="shared" si="505"/>
        <v>4 days</v>
      </c>
      <c r="G6243" t="s">
        <v>49</v>
      </c>
      <c r="H6243" t="s">
        <v>3840</v>
      </c>
      <c r="I6243" t="s">
        <v>3841</v>
      </c>
      <c r="J6243" t="s">
        <v>25</v>
      </c>
      <c r="K6243" t="s">
        <v>26</v>
      </c>
      <c r="L6243" t="s">
        <v>630</v>
      </c>
      <c r="M6243" t="s">
        <v>42</v>
      </c>
      <c r="N6243">
        <v>95123</v>
      </c>
      <c r="O6243" t="s">
        <v>43</v>
      </c>
      <c r="P6243" t="s">
        <v>2876</v>
      </c>
      <c r="Q6243" t="s">
        <v>45</v>
      </c>
      <c r="R6243" t="s">
        <v>58</v>
      </c>
      <c r="S6243" t="s">
        <v>2877</v>
      </c>
      <c r="T6243" s="9">
        <v>360.38</v>
      </c>
      <c r="U6243">
        <v>2</v>
      </c>
      <c r="V6243" s="2">
        <v>0</v>
      </c>
      <c r="W6243" s="6">
        <v>93.7</v>
      </c>
      <c r="X6243" s="14">
        <f>AA6243-W6243</f>
        <v>627.05999999999995</v>
      </c>
      <c r="Y6243" s="6">
        <f>T6243*U6243</f>
        <v>720.76</v>
      </c>
      <c r="Z6243" s="6">
        <f>Y6243*V6243</f>
        <v>0</v>
      </c>
      <c r="AA6243" s="6">
        <f t="shared" si="503"/>
        <v>720.76</v>
      </c>
    </row>
    <row r="6244" spans="2:27" x14ac:dyDescent="0.3">
      <c r="B6244">
        <v>6241</v>
      </c>
      <c r="C6244" t="s">
        <v>8778</v>
      </c>
      <c r="D6244" s="1">
        <v>42672</v>
      </c>
      <c r="E6244" s="1">
        <v>42380</v>
      </c>
      <c r="F6244" s="23" t="s">
        <v>10956</v>
      </c>
      <c r="G6244" t="s">
        <v>22</v>
      </c>
      <c r="H6244" t="s">
        <v>942</v>
      </c>
      <c r="I6244" t="s">
        <v>943</v>
      </c>
      <c r="J6244" t="s">
        <v>25</v>
      </c>
      <c r="K6244" t="s">
        <v>26</v>
      </c>
      <c r="L6244" t="s">
        <v>41</v>
      </c>
      <c r="M6244" t="s">
        <v>42</v>
      </c>
      <c r="N6244">
        <v>90008</v>
      </c>
      <c r="O6244" t="s">
        <v>43</v>
      </c>
      <c r="P6244" t="s">
        <v>3529</v>
      </c>
      <c r="Q6244" t="s">
        <v>45</v>
      </c>
      <c r="R6244" t="s">
        <v>74</v>
      </c>
      <c r="S6244" t="s">
        <v>3530</v>
      </c>
      <c r="T6244" s="9">
        <v>11.74</v>
      </c>
      <c r="U6244">
        <v>1</v>
      </c>
      <c r="V6244" s="2">
        <v>0.2</v>
      </c>
      <c r="W6244" s="6">
        <v>3.82</v>
      </c>
      <c r="X6244" s="14">
        <f>AA6244-W6244</f>
        <v>5.5719999999999992</v>
      </c>
      <c r="Y6244" s="6">
        <f>T6244*U6244</f>
        <v>11.74</v>
      </c>
      <c r="Z6244" s="6">
        <f>Y6244*V6244</f>
        <v>2.3480000000000003</v>
      </c>
      <c r="AA6244" s="6">
        <f t="shared" si="503"/>
        <v>9.3919999999999995</v>
      </c>
    </row>
    <row r="6245" spans="2:27" x14ac:dyDescent="0.3">
      <c r="B6245">
        <v>6242</v>
      </c>
      <c r="C6245" t="s">
        <v>8779</v>
      </c>
      <c r="D6245" s="1">
        <v>42883</v>
      </c>
      <c r="E6245" s="1">
        <v>42886</v>
      </c>
      <c r="F6245" s="9" t="str">
        <f t="shared" ref="F6245:F6250" si="506">DATEDIF(D6245,E6245,"d")&amp;" days"</f>
        <v>3 days</v>
      </c>
      <c r="G6245" t="s">
        <v>22</v>
      </c>
      <c r="H6245" t="s">
        <v>5631</v>
      </c>
      <c r="I6245" t="s">
        <v>5632</v>
      </c>
      <c r="J6245" t="s">
        <v>40</v>
      </c>
      <c r="K6245" t="s">
        <v>26</v>
      </c>
      <c r="L6245" t="s">
        <v>86</v>
      </c>
      <c r="M6245" t="s">
        <v>2700</v>
      </c>
      <c r="N6245">
        <v>3301</v>
      </c>
      <c r="O6245" t="s">
        <v>147</v>
      </c>
      <c r="P6245" t="s">
        <v>5997</v>
      </c>
      <c r="Q6245" t="s">
        <v>31</v>
      </c>
      <c r="R6245" t="s">
        <v>64</v>
      </c>
      <c r="S6245" t="s">
        <v>5998</v>
      </c>
      <c r="T6245" s="9">
        <v>247.44</v>
      </c>
      <c r="U6245">
        <v>8</v>
      </c>
      <c r="V6245" s="2">
        <v>0</v>
      </c>
      <c r="W6245" s="6">
        <v>101.45</v>
      </c>
      <c r="X6245" s="14">
        <f>AA6245-W6245</f>
        <v>1878.07</v>
      </c>
      <c r="Y6245" s="6">
        <f>T6245*U6245</f>
        <v>1979.52</v>
      </c>
      <c r="Z6245" s="6">
        <f>Y6245*V6245</f>
        <v>0</v>
      </c>
      <c r="AA6245" s="6">
        <f t="shared" si="503"/>
        <v>1979.52</v>
      </c>
    </row>
    <row r="6246" spans="2:27" x14ac:dyDescent="0.3">
      <c r="B6246">
        <v>6243</v>
      </c>
      <c r="C6246" t="s">
        <v>8780</v>
      </c>
      <c r="D6246" s="1">
        <v>41994</v>
      </c>
      <c r="E6246" s="1">
        <v>42001</v>
      </c>
      <c r="F6246" s="9" t="str">
        <f t="shared" si="506"/>
        <v>7 days</v>
      </c>
      <c r="G6246" t="s">
        <v>49</v>
      </c>
      <c r="H6246" t="s">
        <v>4215</v>
      </c>
      <c r="I6246" t="s">
        <v>4216</v>
      </c>
      <c r="J6246" t="s">
        <v>101</v>
      </c>
      <c r="K6246" t="s">
        <v>26</v>
      </c>
      <c r="L6246" t="s">
        <v>381</v>
      </c>
      <c r="M6246" t="s">
        <v>334</v>
      </c>
      <c r="N6246">
        <v>38401</v>
      </c>
      <c r="O6246" t="s">
        <v>29</v>
      </c>
      <c r="P6246" t="s">
        <v>3925</v>
      </c>
      <c r="Q6246" t="s">
        <v>45</v>
      </c>
      <c r="R6246" t="s">
        <v>74</v>
      </c>
      <c r="S6246" t="s">
        <v>3926</v>
      </c>
      <c r="T6246" s="9">
        <v>18.239999999999998</v>
      </c>
      <c r="U6246">
        <v>2</v>
      </c>
      <c r="V6246" s="2">
        <v>0.7</v>
      </c>
      <c r="W6246" s="6">
        <v>-14.59</v>
      </c>
      <c r="X6246" s="14">
        <f>AA6246-W6246</f>
        <v>25.533999999999999</v>
      </c>
      <c r="Y6246" s="6">
        <f>T6246*U6246</f>
        <v>36.479999999999997</v>
      </c>
      <c r="Z6246" s="6">
        <f>Y6246*V6246</f>
        <v>25.535999999999998</v>
      </c>
      <c r="AA6246" s="6">
        <f t="shared" si="503"/>
        <v>10.943999999999999</v>
      </c>
    </row>
    <row r="6247" spans="2:27" x14ac:dyDescent="0.3">
      <c r="B6247">
        <v>6244</v>
      </c>
      <c r="C6247" t="s">
        <v>8781</v>
      </c>
      <c r="D6247" s="1">
        <v>42698</v>
      </c>
      <c r="E6247" s="1">
        <v>42702</v>
      </c>
      <c r="F6247" s="9" t="str">
        <f t="shared" si="506"/>
        <v>4 days</v>
      </c>
      <c r="G6247" t="s">
        <v>49</v>
      </c>
      <c r="H6247" t="s">
        <v>5485</v>
      </c>
      <c r="I6247" t="s">
        <v>5486</v>
      </c>
      <c r="J6247" t="s">
        <v>101</v>
      </c>
      <c r="K6247" t="s">
        <v>26</v>
      </c>
      <c r="L6247" t="s">
        <v>4130</v>
      </c>
      <c r="M6247" t="s">
        <v>95</v>
      </c>
      <c r="N6247">
        <v>98006</v>
      </c>
      <c r="O6247" t="s">
        <v>43</v>
      </c>
      <c r="P6247" t="s">
        <v>6836</v>
      </c>
      <c r="Q6247" t="s">
        <v>45</v>
      </c>
      <c r="R6247" t="s">
        <v>578</v>
      </c>
      <c r="S6247" t="s">
        <v>6837</v>
      </c>
      <c r="T6247" s="9">
        <v>25.35</v>
      </c>
      <c r="U6247">
        <v>3</v>
      </c>
      <c r="V6247" s="2">
        <v>0</v>
      </c>
      <c r="W6247" s="6">
        <v>7.61</v>
      </c>
      <c r="X6247" s="14">
        <f>AA6247-W6247</f>
        <v>68.440000000000012</v>
      </c>
      <c r="Y6247" s="6">
        <f>T6247*U6247</f>
        <v>76.050000000000011</v>
      </c>
      <c r="Z6247" s="6">
        <f>Y6247*V6247</f>
        <v>0</v>
      </c>
      <c r="AA6247" s="6">
        <f t="shared" si="503"/>
        <v>76.050000000000011</v>
      </c>
    </row>
    <row r="6248" spans="2:27" x14ac:dyDescent="0.3">
      <c r="B6248">
        <v>6245</v>
      </c>
      <c r="C6248" t="s">
        <v>8782</v>
      </c>
      <c r="D6248" s="1">
        <v>42328</v>
      </c>
      <c r="E6248" s="1">
        <v>42333</v>
      </c>
      <c r="F6248" s="9" t="str">
        <f t="shared" si="506"/>
        <v>5 days</v>
      </c>
      <c r="G6248" t="s">
        <v>49</v>
      </c>
      <c r="H6248" t="s">
        <v>6302</v>
      </c>
      <c r="I6248" t="s">
        <v>6303</v>
      </c>
      <c r="J6248" t="s">
        <v>101</v>
      </c>
      <c r="K6248" t="s">
        <v>26</v>
      </c>
      <c r="L6248" t="s">
        <v>94</v>
      </c>
      <c r="M6248" t="s">
        <v>95</v>
      </c>
      <c r="N6248">
        <v>98105</v>
      </c>
      <c r="O6248" t="s">
        <v>43</v>
      </c>
      <c r="P6248" t="s">
        <v>4677</v>
      </c>
      <c r="Q6248" t="s">
        <v>45</v>
      </c>
      <c r="R6248" t="s">
        <v>67</v>
      </c>
      <c r="S6248" t="s">
        <v>4678</v>
      </c>
      <c r="T6248" s="9">
        <v>119.04</v>
      </c>
      <c r="U6248">
        <v>6</v>
      </c>
      <c r="V6248" s="2">
        <v>0</v>
      </c>
      <c r="W6248" s="6">
        <v>30.95</v>
      </c>
      <c r="X6248" s="14">
        <f>AA6248-W6248</f>
        <v>683.29</v>
      </c>
      <c r="Y6248" s="6">
        <f>T6248*U6248</f>
        <v>714.24</v>
      </c>
      <c r="Z6248" s="6">
        <f>Y6248*V6248</f>
        <v>0</v>
      </c>
      <c r="AA6248" s="6">
        <f t="shared" si="503"/>
        <v>714.24</v>
      </c>
    </row>
    <row r="6249" spans="2:27" x14ac:dyDescent="0.3">
      <c r="B6249">
        <v>6246</v>
      </c>
      <c r="C6249" t="s">
        <v>8782</v>
      </c>
      <c r="D6249" s="1">
        <v>42328</v>
      </c>
      <c r="E6249" s="1">
        <v>42333</v>
      </c>
      <c r="F6249" s="9" t="str">
        <f t="shared" si="506"/>
        <v>5 days</v>
      </c>
      <c r="G6249" t="s">
        <v>49</v>
      </c>
      <c r="H6249" t="s">
        <v>6302</v>
      </c>
      <c r="I6249" t="s">
        <v>6303</v>
      </c>
      <c r="J6249" t="s">
        <v>101</v>
      </c>
      <c r="K6249" t="s">
        <v>26</v>
      </c>
      <c r="L6249" t="s">
        <v>94</v>
      </c>
      <c r="M6249" t="s">
        <v>95</v>
      </c>
      <c r="N6249">
        <v>98105</v>
      </c>
      <c r="O6249" t="s">
        <v>43</v>
      </c>
      <c r="P6249" t="s">
        <v>5069</v>
      </c>
      <c r="Q6249" t="s">
        <v>31</v>
      </c>
      <c r="R6249" t="s">
        <v>64</v>
      </c>
      <c r="S6249" t="s">
        <v>5070</v>
      </c>
      <c r="T6249" s="9">
        <v>22.14</v>
      </c>
      <c r="U6249">
        <v>3</v>
      </c>
      <c r="V6249" s="2">
        <v>0</v>
      </c>
      <c r="W6249" s="6">
        <v>6.42</v>
      </c>
      <c r="X6249" s="14">
        <f>AA6249-W6249</f>
        <v>60</v>
      </c>
      <c r="Y6249" s="6">
        <f>T6249*U6249</f>
        <v>66.42</v>
      </c>
      <c r="Z6249" s="6">
        <f>Y6249*V6249</f>
        <v>0</v>
      </c>
      <c r="AA6249" s="6">
        <f t="shared" si="503"/>
        <v>66.42</v>
      </c>
    </row>
    <row r="6250" spans="2:27" x14ac:dyDescent="0.3">
      <c r="B6250">
        <v>6247</v>
      </c>
      <c r="C6250" t="s">
        <v>8782</v>
      </c>
      <c r="D6250" s="1">
        <v>42328</v>
      </c>
      <c r="E6250" s="1">
        <v>42333</v>
      </c>
      <c r="F6250" s="9" t="str">
        <f t="shared" si="506"/>
        <v>5 days</v>
      </c>
      <c r="G6250" t="s">
        <v>49</v>
      </c>
      <c r="H6250" t="s">
        <v>6302</v>
      </c>
      <c r="I6250" t="s">
        <v>6303</v>
      </c>
      <c r="J6250" t="s">
        <v>101</v>
      </c>
      <c r="K6250" t="s">
        <v>26</v>
      </c>
      <c r="L6250" t="s">
        <v>94</v>
      </c>
      <c r="M6250" t="s">
        <v>95</v>
      </c>
      <c r="N6250">
        <v>98105</v>
      </c>
      <c r="O6250" t="s">
        <v>43</v>
      </c>
      <c r="P6250" t="s">
        <v>7749</v>
      </c>
      <c r="Q6250" t="s">
        <v>70</v>
      </c>
      <c r="R6250" t="s">
        <v>160</v>
      </c>
      <c r="S6250" t="s">
        <v>7750</v>
      </c>
      <c r="T6250" s="9">
        <v>13.98</v>
      </c>
      <c r="U6250">
        <v>2</v>
      </c>
      <c r="V6250" s="2">
        <v>0</v>
      </c>
      <c r="W6250" s="6">
        <v>6.01</v>
      </c>
      <c r="X6250" s="14">
        <f>AA6250-W6250</f>
        <v>21.950000000000003</v>
      </c>
      <c r="Y6250" s="6">
        <f>T6250*U6250</f>
        <v>27.96</v>
      </c>
      <c r="Z6250" s="6">
        <f>Y6250*V6250</f>
        <v>0</v>
      </c>
      <c r="AA6250" s="6">
        <f t="shared" si="503"/>
        <v>27.96</v>
      </c>
    </row>
    <row r="6251" spans="2:27" x14ac:dyDescent="0.3">
      <c r="B6251">
        <v>6248</v>
      </c>
      <c r="C6251" t="s">
        <v>8783</v>
      </c>
      <c r="D6251" s="1">
        <v>42884</v>
      </c>
      <c r="E6251" s="1">
        <v>42831</v>
      </c>
      <c r="F6251" s="23" t="s">
        <v>10956</v>
      </c>
      <c r="G6251" t="s">
        <v>49</v>
      </c>
      <c r="H6251" t="s">
        <v>5163</v>
      </c>
      <c r="I6251" t="s">
        <v>5164</v>
      </c>
      <c r="J6251" t="s">
        <v>25</v>
      </c>
      <c r="K6251" t="s">
        <v>26</v>
      </c>
      <c r="L6251" t="s">
        <v>496</v>
      </c>
      <c r="M6251" t="s">
        <v>253</v>
      </c>
      <c r="N6251">
        <v>47201</v>
      </c>
      <c r="O6251" t="s">
        <v>104</v>
      </c>
      <c r="P6251" t="s">
        <v>5381</v>
      </c>
      <c r="Q6251" t="s">
        <v>45</v>
      </c>
      <c r="R6251" t="s">
        <v>74</v>
      </c>
      <c r="S6251" t="s">
        <v>5382</v>
      </c>
      <c r="T6251" s="9">
        <v>43.41</v>
      </c>
      <c r="U6251">
        <v>1</v>
      </c>
      <c r="V6251" s="2">
        <v>0</v>
      </c>
      <c r="W6251" s="6">
        <v>19.97</v>
      </c>
      <c r="X6251" s="14">
        <f>AA6251-W6251</f>
        <v>23.439999999999998</v>
      </c>
      <c r="Y6251" s="6">
        <f>T6251*U6251</f>
        <v>43.41</v>
      </c>
      <c r="Z6251" s="6">
        <f>Y6251*V6251</f>
        <v>0</v>
      </c>
      <c r="AA6251" s="6">
        <f t="shared" si="503"/>
        <v>43.41</v>
      </c>
    </row>
    <row r="6252" spans="2:27" x14ac:dyDescent="0.3">
      <c r="B6252">
        <v>6249</v>
      </c>
      <c r="C6252" t="s">
        <v>8783</v>
      </c>
      <c r="D6252" s="1">
        <v>42884</v>
      </c>
      <c r="E6252" s="1">
        <v>42831</v>
      </c>
      <c r="F6252" s="23" t="s">
        <v>10956</v>
      </c>
      <c r="G6252" t="s">
        <v>49</v>
      </c>
      <c r="H6252" t="s">
        <v>5163</v>
      </c>
      <c r="I6252" t="s">
        <v>5164</v>
      </c>
      <c r="J6252" t="s">
        <v>25</v>
      </c>
      <c r="K6252" t="s">
        <v>26</v>
      </c>
      <c r="L6252" t="s">
        <v>496</v>
      </c>
      <c r="M6252" t="s">
        <v>253</v>
      </c>
      <c r="N6252">
        <v>47201</v>
      </c>
      <c r="O6252" t="s">
        <v>104</v>
      </c>
      <c r="P6252" t="s">
        <v>4106</v>
      </c>
      <c r="Q6252" t="s">
        <v>31</v>
      </c>
      <c r="R6252" t="s">
        <v>64</v>
      </c>
      <c r="S6252" t="s">
        <v>1287</v>
      </c>
      <c r="T6252" s="9">
        <v>6.24</v>
      </c>
      <c r="U6252">
        <v>3</v>
      </c>
      <c r="V6252" s="2">
        <v>0</v>
      </c>
      <c r="W6252" s="6">
        <v>2.62</v>
      </c>
      <c r="X6252" s="14">
        <f>AA6252-W6252</f>
        <v>16.099999999999998</v>
      </c>
      <c r="Y6252" s="6">
        <f>T6252*U6252</f>
        <v>18.72</v>
      </c>
      <c r="Z6252" s="6">
        <f>Y6252*V6252</f>
        <v>0</v>
      </c>
      <c r="AA6252" s="6">
        <f t="shared" si="503"/>
        <v>18.72</v>
      </c>
    </row>
    <row r="6253" spans="2:27" x14ac:dyDescent="0.3">
      <c r="B6253">
        <v>6250</v>
      </c>
      <c r="C6253" t="s">
        <v>8783</v>
      </c>
      <c r="D6253" s="1">
        <v>42884</v>
      </c>
      <c r="E6253" s="1">
        <v>42831</v>
      </c>
      <c r="F6253" s="23" t="s">
        <v>10956</v>
      </c>
      <c r="G6253" t="s">
        <v>49</v>
      </c>
      <c r="H6253" t="s">
        <v>5163</v>
      </c>
      <c r="I6253" t="s">
        <v>5164</v>
      </c>
      <c r="J6253" t="s">
        <v>25</v>
      </c>
      <c r="K6253" t="s">
        <v>26</v>
      </c>
      <c r="L6253" t="s">
        <v>496</v>
      </c>
      <c r="M6253" t="s">
        <v>253</v>
      </c>
      <c r="N6253">
        <v>47201</v>
      </c>
      <c r="O6253" t="s">
        <v>104</v>
      </c>
      <c r="P6253" t="s">
        <v>8784</v>
      </c>
      <c r="Q6253" t="s">
        <v>45</v>
      </c>
      <c r="R6253" t="s">
        <v>77</v>
      </c>
      <c r="S6253" t="s">
        <v>8785</v>
      </c>
      <c r="T6253" s="9">
        <v>465.16</v>
      </c>
      <c r="U6253">
        <v>2</v>
      </c>
      <c r="V6253" s="2">
        <v>0</v>
      </c>
      <c r="W6253" s="6">
        <v>120.94</v>
      </c>
      <c r="X6253" s="14">
        <f>AA6253-W6253</f>
        <v>809.38000000000011</v>
      </c>
      <c r="Y6253" s="6">
        <f>T6253*U6253</f>
        <v>930.32</v>
      </c>
      <c r="Z6253" s="6">
        <f>Y6253*V6253</f>
        <v>0</v>
      </c>
      <c r="AA6253" s="6">
        <f t="shared" si="503"/>
        <v>930.32</v>
      </c>
    </row>
    <row r="6254" spans="2:27" x14ac:dyDescent="0.3">
      <c r="B6254">
        <v>6251</v>
      </c>
      <c r="C6254" t="s">
        <v>8783</v>
      </c>
      <c r="D6254" s="1">
        <v>42884</v>
      </c>
      <c r="E6254" s="1">
        <v>42831</v>
      </c>
      <c r="F6254" s="23" t="s">
        <v>10956</v>
      </c>
      <c r="G6254" t="s">
        <v>49</v>
      </c>
      <c r="H6254" t="s">
        <v>5163</v>
      </c>
      <c r="I6254" t="s">
        <v>5164</v>
      </c>
      <c r="J6254" t="s">
        <v>25</v>
      </c>
      <c r="K6254" t="s">
        <v>26</v>
      </c>
      <c r="L6254" t="s">
        <v>496</v>
      </c>
      <c r="M6254" t="s">
        <v>253</v>
      </c>
      <c r="N6254">
        <v>47201</v>
      </c>
      <c r="O6254" t="s">
        <v>104</v>
      </c>
      <c r="P6254" t="s">
        <v>937</v>
      </c>
      <c r="Q6254" t="s">
        <v>45</v>
      </c>
      <c r="R6254" t="s">
        <v>89</v>
      </c>
      <c r="S6254" t="s">
        <v>938</v>
      </c>
      <c r="T6254" s="9">
        <v>7.98</v>
      </c>
      <c r="U6254">
        <v>1</v>
      </c>
      <c r="V6254" s="2">
        <v>0</v>
      </c>
      <c r="W6254" s="6">
        <v>3.99</v>
      </c>
      <c r="X6254" s="14">
        <f>AA6254-W6254</f>
        <v>3.99</v>
      </c>
      <c r="Y6254" s="6">
        <f>T6254*U6254</f>
        <v>7.98</v>
      </c>
      <c r="Z6254" s="6">
        <f>Y6254*V6254</f>
        <v>0</v>
      </c>
      <c r="AA6254" s="6">
        <f t="shared" si="503"/>
        <v>7.98</v>
      </c>
    </row>
    <row r="6255" spans="2:27" x14ac:dyDescent="0.3">
      <c r="B6255">
        <v>6252</v>
      </c>
      <c r="C6255" t="s">
        <v>8786</v>
      </c>
      <c r="D6255" s="1">
        <v>41682</v>
      </c>
      <c r="E6255" s="1">
        <v>41741</v>
      </c>
      <c r="F6255" s="9" t="str">
        <f t="shared" ref="F6255:F6263" si="507">DATEDIF(D6255,E6255,"d")&amp;" days"</f>
        <v>59 days</v>
      </c>
      <c r="G6255" t="s">
        <v>187</v>
      </c>
      <c r="H6255" t="s">
        <v>3652</v>
      </c>
      <c r="I6255" t="s">
        <v>3653</v>
      </c>
      <c r="J6255" t="s">
        <v>25</v>
      </c>
      <c r="K6255" t="s">
        <v>26</v>
      </c>
      <c r="L6255" t="s">
        <v>302</v>
      </c>
      <c r="M6255" t="s">
        <v>210</v>
      </c>
      <c r="N6255">
        <v>60623</v>
      </c>
      <c r="O6255" t="s">
        <v>104</v>
      </c>
      <c r="P6255" t="s">
        <v>1431</v>
      </c>
      <c r="Q6255" t="s">
        <v>45</v>
      </c>
      <c r="R6255" t="s">
        <v>77</v>
      </c>
      <c r="S6255" t="s">
        <v>1432</v>
      </c>
      <c r="T6255" s="9">
        <v>2.39</v>
      </c>
      <c r="U6255">
        <v>1</v>
      </c>
      <c r="V6255" s="2">
        <v>0.8</v>
      </c>
      <c r="W6255" s="6">
        <v>-6.34</v>
      </c>
      <c r="X6255" s="14">
        <f>AA6255-W6255</f>
        <v>6.8179999999999996</v>
      </c>
      <c r="Y6255" s="6">
        <f>T6255*U6255</f>
        <v>2.39</v>
      </c>
      <c r="Z6255" s="6">
        <f>Y6255*V6255</f>
        <v>1.9120000000000001</v>
      </c>
      <c r="AA6255" s="6">
        <f t="shared" si="503"/>
        <v>0.47799999999999998</v>
      </c>
    </row>
    <row r="6256" spans="2:27" x14ac:dyDescent="0.3">
      <c r="B6256">
        <v>6253</v>
      </c>
      <c r="C6256" t="s">
        <v>8787</v>
      </c>
      <c r="D6256" s="1">
        <v>41824</v>
      </c>
      <c r="E6256" s="1">
        <v>41824</v>
      </c>
      <c r="F6256" s="9" t="str">
        <f t="shared" si="507"/>
        <v>0 days</v>
      </c>
      <c r="G6256" t="s">
        <v>1292</v>
      </c>
      <c r="H6256" t="s">
        <v>786</v>
      </c>
      <c r="I6256" t="s">
        <v>787</v>
      </c>
      <c r="J6256" t="s">
        <v>101</v>
      </c>
      <c r="K6256" t="s">
        <v>26</v>
      </c>
      <c r="L6256" t="s">
        <v>7790</v>
      </c>
      <c r="M6256" t="s">
        <v>1274</v>
      </c>
      <c r="N6256">
        <v>30062</v>
      </c>
      <c r="O6256" t="s">
        <v>29</v>
      </c>
      <c r="P6256" t="s">
        <v>1902</v>
      </c>
      <c r="Q6256" t="s">
        <v>45</v>
      </c>
      <c r="R6256" t="s">
        <v>89</v>
      </c>
      <c r="S6256" t="s">
        <v>1903</v>
      </c>
      <c r="T6256" s="9">
        <v>58.32</v>
      </c>
      <c r="U6256">
        <v>9</v>
      </c>
      <c r="V6256" s="2">
        <v>0</v>
      </c>
      <c r="W6256" s="6">
        <v>27.99</v>
      </c>
      <c r="X6256" s="14">
        <f>AA6256-W6256</f>
        <v>496.89</v>
      </c>
      <c r="Y6256" s="6">
        <f>T6256*U6256</f>
        <v>524.88</v>
      </c>
      <c r="Z6256" s="6">
        <f>Y6256*V6256</f>
        <v>0</v>
      </c>
      <c r="AA6256" s="6">
        <f t="shared" si="503"/>
        <v>524.88</v>
      </c>
    </row>
    <row r="6257" spans="2:27" x14ac:dyDescent="0.3">
      <c r="B6257">
        <v>6254</v>
      </c>
      <c r="C6257" t="s">
        <v>8787</v>
      </c>
      <c r="D6257" s="1">
        <v>41824</v>
      </c>
      <c r="E6257" s="1">
        <v>41824</v>
      </c>
      <c r="F6257" s="9" t="str">
        <f t="shared" si="507"/>
        <v>0 days</v>
      </c>
      <c r="G6257" t="s">
        <v>1292</v>
      </c>
      <c r="H6257" t="s">
        <v>786</v>
      </c>
      <c r="I6257" t="s">
        <v>787</v>
      </c>
      <c r="J6257" t="s">
        <v>101</v>
      </c>
      <c r="K6257" t="s">
        <v>26</v>
      </c>
      <c r="L6257" t="s">
        <v>7790</v>
      </c>
      <c r="M6257" t="s">
        <v>1274</v>
      </c>
      <c r="N6257">
        <v>30062</v>
      </c>
      <c r="O6257" t="s">
        <v>29</v>
      </c>
      <c r="P6257" t="s">
        <v>4329</v>
      </c>
      <c r="Q6257" t="s">
        <v>70</v>
      </c>
      <c r="R6257" t="s">
        <v>71</v>
      </c>
      <c r="S6257" t="s">
        <v>4330</v>
      </c>
      <c r="T6257" s="9">
        <v>200.97</v>
      </c>
      <c r="U6257">
        <v>3</v>
      </c>
      <c r="V6257" s="2">
        <v>0</v>
      </c>
      <c r="W6257" s="6">
        <v>50.24</v>
      </c>
      <c r="X6257" s="14">
        <f>AA6257-W6257</f>
        <v>552.66999999999996</v>
      </c>
      <c r="Y6257" s="6">
        <f>T6257*U6257</f>
        <v>602.91</v>
      </c>
      <c r="Z6257" s="6">
        <f>Y6257*V6257</f>
        <v>0</v>
      </c>
      <c r="AA6257" s="6">
        <f t="shared" si="503"/>
        <v>602.91</v>
      </c>
    </row>
    <row r="6258" spans="2:27" x14ac:dyDescent="0.3">
      <c r="B6258">
        <v>6255</v>
      </c>
      <c r="C6258" t="s">
        <v>8788</v>
      </c>
      <c r="D6258" s="1">
        <v>42225</v>
      </c>
      <c r="E6258" s="1">
        <v>42261</v>
      </c>
      <c r="F6258" s="9" t="str">
        <f t="shared" si="507"/>
        <v>36 days</v>
      </c>
      <c r="G6258" t="s">
        <v>49</v>
      </c>
      <c r="H6258" t="s">
        <v>848</v>
      </c>
      <c r="I6258" t="s">
        <v>849</v>
      </c>
      <c r="J6258" t="s">
        <v>40</v>
      </c>
      <c r="K6258" t="s">
        <v>26</v>
      </c>
      <c r="L6258" t="s">
        <v>1821</v>
      </c>
      <c r="M6258" t="s">
        <v>357</v>
      </c>
      <c r="N6258">
        <v>36116</v>
      </c>
      <c r="O6258" t="s">
        <v>29</v>
      </c>
      <c r="P6258" t="s">
        <v>6833</v>
      </c>
      <c r="Q6258" t="s">
        <v>31</v>
      </c>
      <c r="R6258" t="s">
        <v>64</v>
      </c>
      <c r="S6258" t="s">
        <v>6834</v>
      </c>
      <c r="T6258" s="9">
        <v>21.36</v>
      </c>
      <c r="U6258">
        <v>8</v>
      </c>
      <c r="V6258" s="2">
        <v>0</v>
      </c>
      <c r="W6258" s="6">
        <v>8.1199999999999992</v>
      </c>
      <c r="X6258" s="14">
        <f>AA6258-W6258</f>
        <v>162.76</v>
      </c>
      <c r="Y6258" s="6">
        <f>T6258*U6258</f>
        <v>170.88</v>
      </c>
      <c r="Z6258" s="6">
        <f>Y6258*V6258</f>
        <v>0</v>
      </c>
      <c r="AA6258" s="6">
        <f t="shared" si="503"/>
        <v>170.88</v>
      </c>
    </row>
    <row r="6259" spans="2:27" x14ac:dyDescent="0.3">
      <c r="B6259">
        <v>6256</v>
      </c>
      <c r="C6259" t="s">
        <v>8789</v>
      </c>
      <c r="D6259" s="1">
        <v>42987</v>
      </c>
      <c r="E6259" s="1">
        <v>42993</v>
      </c>
      <c r="F6259" s="9" t="str">
        <f t="shared" si="507"/>
        <v>6 days</v>
      </c>
      <c r="G6259" t="s">
        <v>49</v>
      </c>
      <c r="H6259" t="s">
        <v>1179</v>
      </c>
      <c r="I6259" t="s">
        <v>1180</v>
      </c>
      <c r="J6259" t="s">
        <v>40</v>
      </c>
      <c r="K6259" t="s">
        <v>26</v>
      </c>
      <c r="L6259" t="s">
        <v>4354</v>
      </c>
      <c r="M6259" t="s">
        <v>103</v>
      </c>
      <c r="N6259">
        <v>75023</v>
      </c>
      <c r="O6259" t="s">
        <v>104</v>
      </c>
      <c r="P6259" t="s">
        <v>391</v>
      </c>
      <c r="Q6259" t="s">
        <v>45</v>
      </c>
      <c r="R6259" t="s">
        <v>46</v>
      </c>
      <c r="S6259" t="s">
        <v>392</v>
      </c>
      <c r="T6259" s="9">
        <v>9.86</v>
      </c>
      <c r="U6259">
        <v>4</v>
      </c>
      <c r="V6259" s="2">
        <v>0.2</v>
      </c>
      <c r="W6259" s="6">
        <v>3.45</v>
      </c>
      <c r="X6259" s="14">
        <f>AA6259-W6259</f>
        <v>28.102</v>
      </c>
      <c r="Y6259" s="6">
        <f>T6259*U6259</f>
        <v>39.44</v>
      </c>
      <c r="Z6259" s="6">
        <f>Y6259*V6259</f>
        <v>7.8879999999999999</v>
      </c>
      <c r="AA6259" s="6">
        <f t="shared" si="503"/>
        <v>31.552</v>
      </c>
    </row>
    <row r="6260" spans="2:27" x14ac:dyDescent="0.3">
      <c r="B6260">
        <v>6257</v>
      </c>
      <c r="C6260" t="s">
        <v>8790</v>
      </c>
      <c r="D6260" s="1">
        <v>42164</v>
      </c>
      <c r="E6260" s="1">
        <v>42225</v>
      </c>
      <c r="F6260" s="9" t="str">
        <f t="shared" si="507"/>
        <v>61 days</v>
      </c>
      <c r="G6260" t="s">
        <v>22</v>
      </c>
      <c r="H6260" t="s">
        <v>3377</v>
      </c>
      <c r="I6260" t="s">
        <v>3378</v>
      </c>
      <c r="J6260" t="s">
        <v>101</v>
      </c>
      <c r="K6260" t="s">
        <v>26</v>
      </c>
      <c r="L6260" t="s">
        <v>1064</v>
      </c>
      <c r="M6260" t="s">
        <v>53</v>
      </c>
      <c r="N6260">
        <v>33319</v>
      </c>
      <c r="O6260" t="s">
        <v>29</v>
      </c>
      <c r="P6260" t="s">
        <v>5941</v>
      </c>
      <c r="Q6260" t="s">
        <v>45</v>
      </c>
      <c r="R6260" t="s">
        <v>74</v>
      </c>
      <c r="S6260" t="s">
        <v>5942</v>
      </c>
      <c r="T6260" s="9">
        <v>3.44</v>
      </c>
      <c r="U6260">
        <v>1</v>
      </c>
      <c r="V6260" s="2">
        <v>0.7</v>
      </c>
      <c r="W6260" s="6">
        <v>-2.5299999999999998</v>
      </c>
      <c r="X6260" s="14">
        <f>AA6260-W6260</f>
        <v>3.5619999999999998</v>
      </c>
      <c r="Y6260" s="6">
        <f>T6260*U6260</f>
        <v>3.44</v>
      </c>
      <c r="Z6260" s="6">
        <f>Y6260*V6260</f>
        <v>2.4079999999999999</v>
      </c>
      <c r="AA6260" s="6">
        <f t="shared" si="503"/>
        <v>1.032</v>
      </c>
    </row>
    <row r="6261" spans="2:27" x14ac:dyDescent="0.3">
      <c r="B6261">
        <v>6258</v>
      </c>
      <c r="C6261" t="s">
        <v>8791</v>
      </c>
      <c r="D6261" s="1">
        <v>42777</v>
      </c>
      <c r="E6261" s="1">
        <v>42897</v>
      </c>
      <c r="F6261" s="9" t="str">
        <f t="shared" si="507"/>
        <v>120 days</v>
      </c>
      <c r="G6261" t="s">
        <v>22</v>
      </c>
      <c r="H6261" t="s">
        <v>2144</v>
      </c>
      <c r="I6261" t="s">
        <v>2145</v>
      </c>
      <c r="J6261" t="s">
        <v>40</v>
      </c>
      <c r="K6261" t="s">
        <v>26</v>
      </c>
      <c r="L6261" t="s">
        <v>496</v>
      </c>
      <c r="M6261" t="s">
        <v>497</v>
      </c>
      <c r="N6261">
        <v>43229</v>
      </c>
      <c r="O6261" t="s">
        <v>147</v>
      </c>
      <c r="P6261" t="s">
        <v>1067</v>
      </c>
      <c r="Q6261" t="s">
        <v>45</v>
      </c>
      <c r="R6261" t="s">
        <v>578</v>
      </c>
      <c r="S6261" t="s">
        <v>1068</v>
      </c>
      <c r="T6261" s="9">
        <v>384.59</v>
      </c>
      <c r="U6261">
        <v>2</v>
      </c>
      <c r="V6261" s="2">
        <v>0.2</v>
      </c>
      <c r="W6261" s="6">
        <v>-81.73</v>
      </c>
      <c r="X6261" s="14">
        <f>AA6261-W6261</f>
        <v>697.07399999999996</v>
      </c>
      <c r="Y6261" s="6">
        <f>T6261*U6261</f>
        <v>769.18</v>
      </c>
      <c r="Z6261" s="6">
        <f>Y6261*V6261</f>
        <v>153.83600000000001</v>
      </c>
      <c r="AA6261" s="6">
        <f t="shared" si="503"/>
        <v>615.34399999999994</v>
      </c>
    </row>
    <row r="6262" spans="2:27" x14ac:dyDescent="0.3">
      <c r="B6262">
        <v>6259</v>
      </c>
      <c r="C6262" t="s">
        <v>8792</v>
      </c>
      <c r="D6262" s="1">
        <v>42091</v>
      </c>
      <c r="E6262" s="1">
        <v>42093</v>
      </c>
      <c r="F6262" s="9" t="str">
        <f t="shared" si="507"/>
        <v>2 days</v>
      </c>
      <c r="G6262" t="s">
        <v>22</v>
      </c>
      <c r="H6262" t="s">
        <v>5113</v>
      </c>
      <c r="I6262" t="s">
        <v>5114</v>
      </c>
      <c r="J6262" t="s">
        <v>25</v>
      </c>
      <c r="K6262" t="s">
        <v>26</v>
      </c>
      <c r="L6262" t="s">
        <v>265</v>
      </c>
      <c r="M6262" t="s">
        <v>266</v>
      </c>
      <c r="N6262">
        <v>10009</v>
      </c>
      <c r="O6262" t="s">
        <v>147</v>
      </c>
      <c r="P6262" t="s">
        <v>2581</v>
      </c>
      <c r="Q6262" t="s">
        <v>45</v>
      </c>
      <c r="R6262" t="s">
        <v>172</v>
      </c>
      <c r="S6262" t="s">
        <v>2582</v>
      </c>
      <c r="T6262" s="9">
        <v>22.92</v>
      </c>
      <c r="U6262">
        <v>3</v>
      </c>
      <c r="V6262" s="2">
        <v>0</v>
      </c>
      <c r="W6262" s="6">
        <v>11.23</v>
      </c>
      <c r="X6262" s="14">
        <f>AA6262-W6262</f>
        <v>57.53</v>
      </c>
      <c r="Y6262" s="6">
        <f>T6262*U6262</f>
        <v>68.760000000000005</v>
      </c>
      <c r="Z6262" s="6">
        <f>Y6262*V6262</f>
        <v>0</v>
      </c>
      <c r="AA6262" s="6">
        <f t="shared" si="503"/>
        <v>68.760000000000005</v>
      </c>
    </row>
    <row r="6263" spans="2:27" x14ac:dyDescent="0.3">
      <c r="B6263">
        <v>6260</v>
      </c>
      <c r="C6263" t="s">
        <v>8793</v>
      </c>
      <c r="D6263" s="1">
        <v>42229</v>
      </c>
      <c r="E6263" s="1">
        <v>42233</v>
      </c>
      <c r="F6263" s="9" t="str">
        <f t="shared" si="507"/>
        <v>4 days</v>
      </c>
      <c r="G6263" t="s">
        <v>22</v>
      </c>
      <c r="H6263" t="s">
        <v>2234</v>
      </c>
      <c r="I6263" t="s">
        <v>2235</v>
      </c>
      <c r="J6263" t="s">
        <v>25</v>
      </c>
      <c r="K6263" t="s">
        <v>26</v>
      </c>
      <c r="L6263" t="s">
        <v>1468</v>
      </c>
      <c r="M6263" t="s">
        <v>253</v>
      </c>
      <c r="N6263">
        <v>47374</v>
      </c>
      <c r="O6263" t="s">
        <v>104</v>
      </c>
      <c r="P6263" t="s">
        <v>3129</v>
      </c>
      <c r="Q6263" t="s">
        <v>45</v>
      </c>
      <c r="R6263" t="s">
        <v>74</v>
      </c>
      <c r="S6263" t="s">
        <v>3130</v>
      </c>
      <c r="T6263" s="9">
        <v>11.36</v>
      </c>
      <c r="U6263">
        <v>4</v>
      </c>
      <c r="V6263" s="2">
        <v>0</v>
      </c>
      <c r="W6263" s="6">
        <v>5.57</v>
      </c>
      <c r="X6263" s="14">
        <f>AA6263-W6263</f>
        <v>39.869999999999997</v>
      </c>
      <c r="Y6263" s="6">
        <f>T6263*U6263</f>
        <v>45.44</v>
      </c>
      <c r="Z6263" s="6">
        <f>Y6263*V6263</f>
        <v>0</v>
      </c>
      <c r="AA6263" s="6">
        <f t="shared" si="503"/>
        <v>45.44</v>
      </c>
    </row>
    <row r="6264" spans="2:27" x14ac:dyDescent="0.3">
      <c r="B6264">
        <v>6261</v>
      </c>
      <c r="C6264" t="s">
        <v>8794</v>
      </c>
      <c r="D6264" s="1">
        <v>42343</v>
      </c>
      <c r="E6264" s="1">
        <v>42142</v>
      </c>
      <c r="F6264" s="23" t="s">
        <v>10956</v>
      </c>
      <c r="G6264" t="s">
        <v>49</v>
      </c>
      <c r="H6264" t="s">
        <v>1703</v>
      </c>
      <c r="I6264" t="s">
        <v>1704</v>
      </c>
      <c r="J6264" t="s">
        <v>25</v>
      </c>
      <c r="K6264" t="s">
        <v>26</v>
      </c>
      <c r="L6264" t="s">
        <v>94</v>
      </c>
      <c r="M6264" t="s">
        <v>95</v>
      </c>
      <c r="N6264">
        <v>98115</v>
      </c>
      <c r="O6264" t="s">
        <v>43</v>
      </c>
      <c r="P6264" t="s">
        <v>2042</v>
      </c>
      <c r="Q6264" t="s">
        <v>45</v>
      </c>
      <c r="R6264" t="s">
        <v>74</v>
      </c>
      <c r="S6264" t="s">
        <v>2043</v>
      </c>
      <c r="T6264" s="9">
        <v>14.59</v>
      </c>
      <c r="U6264">
        <v>3</v>
      </c>
      <c r="V6264" s="2">
        <v>0.2</v>
      </c>
      <c r="W6264" s="6">
        <v>4.92</v>
      </c>
      <c r="X6264" s="14">
        <f>AA6264-W6264</f>
        <v>30.095999999999997</v>
      </c>
      <c r="Y6264" s="6">
        <f>T6264*U6264</f>
        <v>43.769999999999996</v>
      </c>
      <c r="Z6264" s="6">
        <f>Y6264*V6264</f>
        <v>8.7539999999999996</v>
      </c>
      <c r="AA6264" s="6">
        <f t="shared" si="503"/>
        <v>35.015999999999998</v>
      </c>
    </row>
    <row r="6265" spans="2:27" x14ac:dyDescent="0.3">
      <c r="B6265">
        <v>6262</v>
      </c>
      <c r="C6265" t="s">
        <v>8795</v>
      </c>
      <c r="D6265" s="1">
        <v>42939</v>
      </c>
      <c r="E6265" s="1">
        <v>42943</v>
      </c>
      <c r="F6265" s="9" t="str">
        <f t="shared" ref="F6265:F6283" si="508">DATEDIF(D6265,E6265,"d")&amp;" days"</f>
        <v>4 days</v>
      </c>
      <c r="G6265" t="s">
        <v>49</v>
      </c>
      <c r="H6265" t="s">
        <v>7941</v>
      </c>
      <c r="I6265" t="s">
        <v>7942</v>
      </c>
      <c r="J6265" t="s">
        <v>40</v>
      </c>
      <c r="K6265" t="s">
        <v>26</v>
      </c>
      <c r="L6265" t="s">
        <v>1175</v>
      </c>
      <c r="M6265" t="s">
        <v>266</v>
      </c>
      <c r="N6265">
        <v>11561</v>
      </c>
      <c r="O6265" t="s">
        <v>147</v>
      </c>
      <c r="P6265" t="s">
        <v>1277</v>
      </c>
      <c r="Q6265" t="s">
        <v>45</v>
      </c>
      <c r="R6265" t="s">
        <v>46</v>
      </c>
      <c r="S6265" t="s">
        <v>1278</v>
      </c>
      <c r="T6265" s="9">
        <v>41.4</v>
      </c>
      <c r="U6265">
        <v>4</v>
      </c>
      <c r="V6265" s="2">
        <v>0</v>
      </c>
      <c r="W6265" s="6">
        <v>19.87</v>
      </c>
      <c r="X6265" s="14">
        <f>AA6265-W6265</f>
        <v>145.72999999999999</v>
      </c>
      <c r="Y6265" s="6">
        <f>T6265*U6265</f>
        <v>165.6</v>
      </c>
      <c r="Z6265" s="6">
        <f>Y6265*V6265</f>
        <v>0</v>
      </c>
      <c r="AA6265" s="6">
        <f t="shared" si="503"/>
        <v>165.6</v>
      </c>
    </row>
    <row r="6266" spans="2:27" x14ac:dyDescent="0.3">
      <c r="B6266">
        <v>6263</v>
      </c>
      <c r="C6266" t="s">
        <v>8796</v>
      </c>
      <c r="D6266" s="1">
        <v>42637</v>
      </c>
      <c r="E6266" s="1">
        <v>42639</v>
      </c>
      <c r="F6266" s="9" t="str">
        <f t="shared" si="508"/>
        <v>2 days</v>
      </c>
      <c r="G6266" t="s">
        <v>187</v>
      </c>
      <c r="H6266" t="s">
        <v>1293</v>
      </c>
      <c r="I6266" t="s">
        <v>1294</v>
      </c>
      <c r="J6266" t="s">
        <v>40</v>
      </c>
      <c r="K6266" t="s">
        <v>26</v>
      </c>
      <c r="L6266" t="s">
        <v>3108</v>
      </c>
      <c r="M6266" t="s">
        <v>210</v>
      </c>
      <c r="N6266">
        <v>61107</v>
      </c>
      <c r="O6266" t="s">
        <v>104</v>
      </c>
      <c r="P6266" t="s">
        <v>1515</v>
      </c>
      <c r="Q6266" t="s">
        <v>45</v>
      </c>
      <c r="R6266" t="s">
        <v>74</v>
      </c>
      <c r="S6266" t="s">
        <v>1516</v>
      </c>
      <c r="T6266" s="9">
        <v>442.37</v>
      </c>
      <c r="U6266">
        <v>7</v>
      </c>
      <c r="V6266" s="2">
        <v>0.8</v>
      </c>
      <c r="W6266" s="6">
        <v>-729.91</v>
      </c>
      <c r="X6266" s="14">
        <f>AA6266-W6266</f>
        <v>1349.2279999999996</v>
      </c>
      <c r="Y6266" s="6">
        <f>T6266*U6266</f>
        <v>3096.59</v>
      </c>
      <c r="Z6266" s="6">
        <f>Y6266*V6266</f>
        <v>2477.2720000000004</v>
      </c>
      <c r="AA6266" s="6">
        <f t="shared" si="503"/>
        <v>619.31799999999976</v>
      </c>
    </row>
    <row r="6267" spans="2:27" x14ac:dyDescent="0.3">
      <c r="B6267">
        <v>6264</v>
      </c>
      <c r="C6267" t="s">
        <v>8797</v>
      </c>
      <c r="D6267" s="1">
        <v>42860</v>
      </c>
      <c r="E6267" s="1">
        <v>43013</v>
      </c>
      <c r="F6267" s="9" t="str">
        <f t="shared" si="508"/>
        <v>153 days</v>
      </c>
      <c r="G6267" t="s">
        <v>49</v>
      </c>
      <c r="H6267" t="s">
        <v>3809</v>
      </c>
      <c r="I6267" t="s">
        <v>3810</v>
      </c>
      <c r="J6267" t="s">
        <v>40</v>
      </c>
      <c r="K6267" t="s">
        <v>26</v>
      </c>
      <c r="L6267" t="s">
        <v>496</v>
      </c>
      <c r="M6267" t="s">
        <v>1274</v>
      </c>
      <c r="N6267">
        <v>31907</v>
      </c>
      <c r="O6267" t="s">
        <v>29</v>
      </c>
      <c r="P6267" t="s">
        <v>4043</v>
      </c>
      <c r="Q6267" t="s">
        <v>45</v>
      </c>
      <c r="R6267" t="s">
        <v>74</v>
      </c>
      <c r="S6267" t="s">
        <v>4044</v>
      </c>
      <c r="T6267" s="9">
        <v>34.5</v>
      </c>
      <c r="U6267">
        <v>3</v>
      </c>
      <c r="V6267" s="2">
        <v>0</v>
      </c>
      <c r="W6267" s="6">
        <v>15.53</v>
      </c>
      <c r="X6267" s="14">
        <f>AA6267-W6267</f>
        <v>87.97</v>
      </c>
      <c r="Y6267" s="6">
        <f>T6267*U6267</f>
        <v>103.5</v>
      </c>
      <c r="Z6267" s="6">
        <f>Y6267*V6267</f>
        <v>0</v>
      </c>
      <c r="AA6267" s="6">
        <f t="shared" si="503"/>
        <v>103.5</v>
      </c>
    </row>
    <row r="6268" spans="2:27" x14ac:dyDescent="0.3">
      <c r="B6268">
        <v>6265</v>
      </c>
      <c r="C6268" t="s">
        <v>8798</v>
      </c>
      <c r="D6268" s="1">
        <v>42531</v>
      </c>
      <c r="E6268" s="1">
        <v>42531</v>
      </c>
      <c r="F6268" s="9" t="str">
        <f t="shared" si="508"/>
        <v>0 days</v>
      </c>
      <c r="G6268" t="s">
        <v>1292</v>
      </c>
      <c r="H6268" t="s">
        <v>860</v>
      </c>
      <c r="I6268" t="s">
        <v>861</v>
      </c>
      <c r="J6268" t="s">
        <v>25</v>
      </c>
      <c r="K6268" t="s">
        <v>26</v>
      </c>
      <c r="L6268" t="s">
        <v>4556</v>
      </c>
      <c r="M6268" t="s">
        <v>649</v>
      </c>
      <c r="N6268">
        <v>74133</v>
      </c>
      <c r="O6268" t="s">
        <v>104</v>
      </c>
      <c r="P6268" t="s">
        <v>324</v>
      </c>
      <c r="Q6268" t="s">
        <v>45</v>
      </c>
      <c r="R6268" t="s">
        <v>74</v>
      </c>
      <c r="S6268" t="s">
        <v>325</v>
      </c>
      <c r="T6268" s="9">
        <v>28.85</v>
      </c>
      <c r="U6268">
        <v>5</v>
      </c>
      <c r="V6268" s="2">
        <v>0</v>
      </c>
      <c r="W6268" s="6">
        <v>14.43</v>
      </c>
      <c r="X6268" s="14">
        <f>AA6268-W6268</f>
        <v>129.82</v>
      </c>
      <c r="Y6268" s="6">
        <f>T6268*U6268</f>
        <v>144.25</v>
      </c>
      <c r="Z6268" s="6">
        <f>Y6268*V6268</f>
        <v>0</v>
      </c>
      <c r="AA6268" s="6">
        <f t="shared" si="503"/>
        <v>144.25</v>
      </c>
    </row>
    <row r="6269" spans="2:27" x14ac:dyDescent="0.3">
      <c r="B6269">
        <v>6266</v>
      </c>
      <c r="C6269" t="s">
        <v>8799</v>
      </c>
      <c r="D6269" s="1">
        <v>41709</v>
      </c>
      <c r="E6269" s="1">
        <v>41862</v>
      </c>
      <c r="F6269" s="9" t="str">
        <f t="shared" si="508"/>
        <v>153 days</v>
      </c>
      <c r="G6269" t="s">
        <v>49</v>
      </c>
      <c r="H6269" t="s">
        <v>2076</v>
      </c>
      <c r="I6269" t="s">
        <v>2077</v>
      </c>
      <c r="J6269" t="s">
        <v>25</v>
      </c>
      <c r="K6269" t="s">
        <v>26</v>
      </c>
      <c r="L6269" t="s">
        <v>5668</v>
      </c>
      <c r="M6269" t="s">
        <v>334</v>
      </c>
      <c r="N6269">
        <v>37211</v>
      </c>
      <c r="O6269" t="s">
        <v>29</v>
      </c>
      <c r="P6269" t="s">
        <v>3269</v>
      </c>
      <c r="Q6269" t="s">
        <v>45</v>
      </c>
      <c r="R6269" t="s">
        <v>89</v>
      </c>
      <c r="S6269" t="s">
        <v>3270</v>
      </c>
      <c r="T6269" s="9">
        <v>3.49</v>
      </c>
      <c r="U6269">
        <v>2</v>
      </c>
      <c r="V6269" s="2">
        <v>0.2</v>
      </c>
      <c r="W6269" s="6">
        <v>1.18</v>
      </c>
      <c r="X6269" s="14">
        <f>AA6269-W6269</f>
        <v>4.4040000000000008</v>
      </c>
      <c r="Y6269" s="6">
        <f>T6269*U6269</f>
        <v>6.98</v>
      </c>
      <c r="Z6269" s="6">
        <f>Y6269*V6269</f>
        <v>1.3960000000000001</v>
      </c>
      <c r="AA6269" s="6">
        <f t="shared" si="503"/>
        <v>5.5840000000000005</v>
      </c>
    </row>
    <row r="6270" spans="2:27" x14ac:dyDescent="0.3">
      <c r="B6270">
        <v>6267</v>
      </c>
      <c r="C6270" t="s">
        <v>8799</v>
      </c>
      <c r="D6270" s="1">
        <v>41709</v>
      </c>
      <c r="E6270" s="1">
        <v>41862</v>
      </c>
      <c r="F6270" s="9" t="str">
        <f t="shared" si="508"/>
        <v>153 days</v>
      </c>
      <c r="G6270" t="s">
        <v>49</v>
      </c>
      <c r="H6270" t="s">
        <v>2076</v>
      </c>
      <c r="I6270" t="s">
        <v>2077</v>
      </c>
      <c r="J6270" t="s">
        <v>25</v>
      </c>
      <c r="K6270" t="s">
        <v>26</v>
      </c>
      <c r="L6270" t="s">
        <v>5668</v>
      </c>
      <c r="M6270" t="s">
        <v>334</v>
      </c>
      <c r="N6270">
        <v>37211</v>
      </c>
      <c r="O6270" t="s">
        <v>29</v>
      </c>
      <c r="P6270" t="s">
        <v>2655</v>
      </c>
      <c r="Q6270" t="s">
        <v>45</v>
      </c>
      <c r="R6270" t="s">
        <v>89</v>
      </c>
      <c r="S6270" t="s">
        <v>2656</v>
      </c>
      <c r="T6270" s="9">
        <v>143.86000000000001</v>
      </c>
      <c r="U6270">
        <v>9</v>
      </c>
      <c r="V6270" s="2">
        <v>0.2</v>
      </c>
      <c r="W6270" s="6">
        <v>48.55</v>
      </c>
      <c r="X6270" s="14">
        <f>AA6270-W6270</f>
        <v>987.24200000000019</v>
      </c>
      <c r="Y6270" s="6">
        <f>T6270*U6270</f>
        <v>1294.7400000000002</v>
      </c>
      <c r="Z6270" s="6">
        <f>Y6270*V6270</f>
        <v>258.94800000000004</v>
      </c>
      <c r="AA6270" s="6">
        <f t="shared" si="503"/>
        <v>1035.7920000000001</v>
      </c>
    </row>
    <row r="6271" spans="2:27" x14ac:dyDescent="0.3">
      <c r="B6271">
        <v>6268</v>
      </c>
      <c r="C6271" t="s">
        <v>8800</v>
      </c>
      <c r="D6271" s="1">
        <v>42014</v>
      </c>
      <c r="E6271" s="1">
        <v>42104</v>
      </c>
      <c r="F6271" s="9" t="str">
        <f t="shared" si="508"/>
        <v>90 days</v>
      </c>
      <c r="G6271" t="s">
        <v>22</v>
      </c>
      <c r="H6271" t="s">
        <v>734</v>
      </c>
      <c r="I6271" t="s">
        <v>735</v>
      </c>
      <c r="J6271" t="s">
        <v>101</v>
      </c>
      <c r="K6271" t="s">
        <v>26</v>
      </c>
      <c r="L6271" t="s">
        <v>8801</v>
      </c>
      <c r="M6271" t="s">
        <v>1247</v>
      </c>
      <c r="N6271">
        <v>2138</v>
      </c>
      <c r="O6271" t="s">
        <v>147</v>
      </c>
      <c r="P6271" t="s">
        <v>1924</v>
      </c>
      <c r="Q6271" t="s">
        <v>70</v>
      </c>
      <c r="R6271" t="s">
        <v>71</v>
      </c>
      <c r="S6271" t="s">
        <v>1925</v>
      </c>
      <c r="T6271" s="9">
        <v>311.98</v>
      </c>
      <c r="U6271">
        <v>2</v>
      </c>
      <c r="V6271" s="2">
        <v>0</v>
      </c>
      <c r="W6271" s="6">
        <v>93.59</v>
      </c>
      <c r="X6271" s="14">
        <f>AA6271-W6271</f>
        <v>530.37</v>
      </c>
      <c r="Y6271" s="6">
        <f>T6271*U6271</f>
        <v>623.96</v>
      </c>
      <c r="Z6271" s="6">
        <f>Y6271*V6271</f>
        <v>0</v>
      </c>
      <c r="AA6271" s="6">
        <f t="shared" si="503"/>
        <v>623.96</v>
      </c>
    </row>
    <row r="6272" spans="2:27" x14ac:dyDescent="0.3">
      <c r="B6272">
        <v>6269</v>
      </c>
      <c r="C6272" t="s">
        <v>8800</v>
      </c>
      <c r="D6272" s="1">
        <v>42014</v>
      </c>
      <c r="E6272" s="1">
        <v>42104</v>
      </c>
      <c r="F6272" s="9" t="str">
        <f t="shared" si="508"/>
        <v>90 days</v>
      </c>
      <c r="G6272" t="s">
        <v>22</v>
      </c>
      <c r="H6272" t="s">
        <v>734</v>
      </c>
      <c r="I6272" t="s">
        <v>735</v>
      </c>
      <c r="J6272" t="s">
        <v>101</v>
      </c>
      <c r="K6272" t="s">
        <v>26</v>
      </c>
      <c r="L6272" t="s">
        <v>8801</v>
      </c>
      <c r="M6272" t="s">
        <v>1247</v>
      </c>
      <c r="N6272">
        <v>2138</v>
      </c>
      <c r="O6272" t="s">
        <v>147</v>
      </c>
      <c r="P6272" t="s">
        <v>5628</v>
      </c>
      <c r="Q6272" t="s">
        <v>45</v>
      </c>
      <c r="R6272" t="s">
        <v>74</v>
      </c>
      <c r="S6272" t="s">
        <v>1221</v>
      </c>
      <c r="T6272" s="9">
        <v>22.45</v>
      </c>
      <c r="U6272">
        <v>5</v>
      </c>
      <c r="V6272" s="2">
        <v>0</v>
      </c>
      <c r="W6272" s="6">
        <v>10.33</v>
      </c>
      <c r="X6272" s="14">
        <f>AA6272-W6272</f>
        <v>101.92</v>
      </c>
      <c r="Y6272" s="6">
        <f>T6272*U6272</f>
        <v>112.25</v>
      </c>
      <c r="Z6272" s="6">
        <f>Y6272*V6272</f>
        <v>0</v>
      </c>
      <c r="AA6272" s="6">
        <f t="shared" si="503"/>
        <v>112.25</v>
      </c>
    </row>
    <row r="6273" spans="2:27" x14ac:dyDescent="0.3">
      <c r="B6273">
        <v>6270</v>
      </c>
      <c r="C6273" t="s">
        <v>8802</v>
      </c>
      <c r="D6273" s="1">
        <v>42778</v>
      </c>
      <c r="E6273" s="1">
        <v>42898</v>
      </c>
      <c r="F6273" s="9" t="str">
        <f t="shared" si="508"/>
        <v>120 days</v>
      </c>
      <c r="G6273" t="s">
        <v>49</v>
      </c>
      <c r="H6273" t="s">
        <v>1536</v>
      </c>
      <c r="I6273" t="s">
        <v>1537</v>
      </c>
      <c r="J6273" t="s">
        <v>40</v>
      </c>
      <c r="K6273" t="s">
        <v>26</v>
      </c>
      <c r="L6273" t="s">
        <v>3206</v>
      </c>
      <c r="M6273" t="s">
        <v>42</v>
      </c>
      <c r="N6273">
        <v>94601</v>
      </c>
      <c r="O6273" t="s">
        <v>43</v>
      </c>
      <c r="P6273" t="s">
        <v>615</v>
      </c>
      <c r="Q6273" t="s">
        <v>70</v>
      </c>
      <c r="R6273" t="s">
        <v>71</v>
      </c>
      <c r="S6273" t="s">
        <v>616</v>
      </c>
      <c r="T6273" s="9">
        <v>39.99</v>
      </c>
      <c r="U6273">
        <v>1</v>
      </c>
      <c r="V6273" s="2">
        <v>0.2</v>
      </c>
      <c r="W6273" s="6">
        <v>-8</v>
      </c>
      <c r="X6273" s="14">
        <f>AA6273-W6273</f>
        <v>39.992000000000004</v>
      </c>
      <c r="Y6273" s="6">
        <f>T6273*U6273</f>
        <v>39.99</v>
      </c>
      <c r="Z6273" s="6">
        <f>Y6273*V6273</f>
        <v>7.9980000000000011</v>
      </c>
      <c r="AA6273" s="6">
        <f t="shared" si="503"/>
        <v>31.992000000000001</v>
      </c>
    </row>
    <row r="6274" spans="2:27" x14ac:dyDescent="0.3">
      <c r="B6274">
        <v>6271</v>
      </c>
      <c r="C6274" t="s">
        <v>8802</v>
      </c>
      <c r="D6274" s="1">
        <v>42778</v>
      </c>
      <c r="E6274" s="1">
        <v>42898</v>
      </c>
      <c r="F6274" s="9" t="str">
        <f t="shared" si="508"/>
        <v>120 days</v>
      </c>
      <c r="G6274" t="s">
        <v>49</v>
      </c>
      <c r="H6274" t="s">
        <v>1536</v>
      </c>
      <c r="I6274" t="s">
        <v>1537</v>
      </c>
      <c r="J6274" t="s">
        <v>40</v>
      </c>
      <c r="K6274" t="s">
        <v>26</v>
      </c>
      <c r="L6274" t="s">
        <v>3206</v>
      </c>
      <c r="M6274" t="s">
        <v>42</v>
      </c>
      <c r="N6274">
        <v>94601</v>
      </c>
      <c r="O6274" t="s">
        <v>43</v>
      </c>
      <c r="P6274" t="s">
        <v>6910</v>
      </c>
      <c r="Q6274" t="s">
        <v>31</v>
      </c>
      <c r="R6274" t="s">
        <v>35</v>
      </c>
      <c r="S6274" t="s">
        <v>6911</v>
      </c>
      <c r="T6274" s="9">
        <v>1159.06</v>
      </c>
      <c r="U6274">
        <v>9</v>
      </c>
      <c r="V6274" s="2">
        <v>0.2</v>
      </c>
      <c r="W6274" s="6">
        <v>43.46</v>
      </c>
      <c r="X6274" s="14">
        <f>AA6274-W6274</f>
        <v>8301.7720000000008</v>
      </c>
      <c r="Y6274" s="6">
        <f>T6274*U6274</f>
        <v>10431.539999999999</v>
      </c>
      <c r="Z6274" s="6">
        <f>Y6274*V6274</f>
        <v>2086.308</v>
      </c>
      <c r="AA6274" s="6">
        <f t="shared" si="503"/>
        <v>8345.232</v>
      </c>
    </row>
    <row r="6275" spans="2:27" x14ac:dyDescent="0.3">
      <c r="B6275">
        <v>6272</v>
      </c>
      <c r="C6275" t="s">
        <v>8802</v>
      </c>
      <c r="D6275" s="1">
        <v>42778</v>
      </c>
      <c r="E6275" s="1">
        <v>42898</v>
      </c>
      <c r="F6275" s="9" t="str">
        <f t="shared" si="508"/>
        <v>120 days</v>
      </c>
      <c r="G6275" t="s">
        <v>49</v>
      </c>
      <c r="H6275" t="s">
        <v>1536</v>
      </c>
      <c r="I6275" t="s">
        <v>1537</v>
      </c>
      <c r="J6275" t="s">
        <v>40</v>
      </c>
      <c r="K6275" t="s">
        <v>26</v>
      </c>
      <c r="L6275" t="s">
        <v>3206</v>
      </c>
      <c r="M6275" t="s">
        <v>42</v>
      </c>
      <c r="N6275">
        <v>94601</v>
      </c>
      <c r="O6275" t="s">
        <v>43</v>
      </c>
      <c r="P6275" t="s">
        <v>3560</v>
      </c>
      <c r="Q6275" t="s">
        <v>45</v>
      </c>
      <c r="R6275" t="s">
        <v>67</v>
      </c>
      <c r="S6275" t="s">
        <v>3561</v>
      </c>
      <c r="T6275" s="9">
        <v>179.9</v>
      </c>
      <c r="U6275">
        <v>5</v>
      </c>
      <c r="V6275" s="2">
        <v>0</v>
      </c>
      <c r="W6275" s="6">
        <v>44.98</v>
      </c>
      <c r="X6275" s="14">
        <f>AA6275-W6275</f>
        <v>854.52</v>
      </c>
      <c r="Y6275" s="6">
        <f>T6275*U6275</f>
        <v>899.5</v>
      </c>
      <c r="Z6275" s="6">
        <f>Y6275*V6275</f>
        <v>0</v>
      </c>
      <c r="AA6275" s="6">
        <f t="shared" si="503"/>
        <v>899.5</v>
      </c>
    </row>
    <row r="6276" spans="2:27" x14ac:dyDescent="0.3">
      <c r="B6276">
        <v>6273</v>
      </c>
      <c r="C6276" t="s">
        <v>8803</v>
      </c>
      <c r="D6276" s="1">
        <v>43051</v>
      </c>
      <c r="E6276" s="1">
        <v>43081</v>
      </c>
      <c r="F6276" s="9" t="str">
        <f t="shared" si="508"/>
        <v>30 days</v>
      </c>
      <c r="G6276" t="s">
        <v>187</v>
      </c>
      <c r="H6276" t="s">
        <v>1341</v>
      </c>
      <c r="I6276" t="s">
        <v>1342</v>
      </c>
      <c r="J6276" t="s">
        <v>40</v>
      </c>
      <c r="K6276" t="s">
        <v>26</v>
      </c>
      <c r="L6276" t="s">
        <v>8804</v>
      </c>
      <c r="M6276" t="s">
        <v>210</v>
      </c>
      <c r="N6276">
        <v>60067</v>
      </c>
      <c r="O6276" t="s">
        <v>104</v>
      </c>
      <c r="P6276" t="s">
        <v>4802</v>
      </c>
      <c r="Q6276" t="s">
        <v>70</v>
      </c>
      <c r="R6276" t="s">
        <v>160</v>
      </c>
      <c r="S6276" t="s">
        <v>4803</v>
      </c>
      <c r="T6276" s="9">
        <v>116.31</v>
      </c>
      <c r="U6276">
        <v>7</v>
      </c>
      <c r="V6276" s="2">
        <v>0.2</v>
      </c>
      <c r="W6276" s="6">
        <v>23.26</v>
      </c>
      <c r="X6276" s="14">
        <f>AA6276-W6276</f>
        <v>628.07600000000002</v>
      </c>
      <c r="Y6276" s="6">
        <f>T6276*U6276</f>
        <v>814.17000000000007</v>
      </c>
      <c r="Z6276" s="6">
        <f>Y6276*V6276</f>
        <v>162.83400000000003</v>
      </c>
      <c r="AA6276" s="6">
        <f t="shared" si="503"/>
        <v>651.33600000000001</v>
      </c>
    </row>
    <row r="6277" spans="2:27" x14ac:dyDescent="0.3">
      <c r="B6277">
        <v>6274</v>
      </c>
      <c r="C6277" t="s">
        <v>8805</v>
      </c>
      <c r="D6277" s="1">
        <v>42568</v>
      </c>
      <c r="E6277" s="1">
        <v>42573</v>
      </c>
      <c r="F6277" s="9" t="str">
        <f t="shared" si="508"/>
        <v>5 days</v>
      </c>
      <c r="G6277" t="s">
        <v>22</v>
      </c>
      <c r="H6277" t="s">
        <v>5184</v>
      </c>
      <c r="I6277" t="s">
        <v>5185</v>
      </c>
      <c r="J6277" t="s">
        <v>25</v>
      </c>
      <c r="K6277" t="s">
        <v>26</v>
      </c>
      <c r="L6277" t="s">
        <v>94</v>
      </c>
      <c r="M6277" t="s">
        <v>95</v>
      </c>
      <c r="N6277">
        <v>98105</v>
      </c>
      <c r="O6277" t="s">
        <v>43</v>
      </c>
      <c r="P6277" t="s">
        <v>5695</v>
      </c>
      <c r="Q6277" t="s">
        <v>31</v>
      </c>
      <c r="R6277" t="s">
        <v>64</v>
      </c>
      <c r="S6277" t="s">
        <v>5696</v>
      </c>
      <c r="T6277" s="9">
        <v>12.42</v>
      </c>
      <c r="U6277">
        <v>3</v>
      </c>
      <c r="V6277" s="2">
        <v>0</v>
      </c>
      <c r="W6277" s="6">
        <v>4.47</v>
      </c>
      <c r="X6277" s="14">
        <f>AA6277-W6277</f>
        <v>32.79</v>
      </c>
      <c r="Y6277" s="6">
        <f>T6277*U6277</f>
        <v>37.26</v>
      </c>
      <c r="Z6277" s="6">
        <f>Y6277*V6277</f>
        <v>0</v>
      </c>
      <c r="AA6277" s="6">
        <f t="shared" ref="AA6277:AA6340" si="509">Y6277-Z6277</f>
        <v>37.26</v>
      </c>
    </row>
    <row r="6278" spans="2:27" x14ac:dyDescent="0.3">
      <c r="B6278">
        <v>6275</v>
      </c>
      <c r="C6278" t="s">
        <v>8805</v>
      </c>
      <c r="D6278" s="1">
        <v>42568</v>
      </c>
      <c r="E6278" s="1">
        <v>42573</v>
      </c>
      <c r="F6278" s="9" t="str">
        <f t="shared" si="508"/>
        <v>5 days</v>
      </c>
      <c r="G6278" t="s">
        <v>22</v>
      </c>
      <c r="H6278" t="s">
        <v>5184</v>
      </c>
      <c r="I6278" t="s">
        <v>5185</v>
      </c>
      <c r="J6278" t="s">
        <v>25</v>
      </c>
      <c r="K6278" t="s">
        <v>26</v>
      </c>
      <c r="L6278" t="s">
        <v>94</v>
      </c>
      <c r="M6278" t="s">
        <v>95</v>
      </c>
      <c r="N6278">
        <v>98105</v>
      </c>
      <c r="O6278" t="s">
        <v>43</v>
      </c>
      <c r="P6278" t="s">
        <v>8806</v>
      </c>
      <c r="Q6278" t="s">
        <v>70</v>
      </c>
      <c r="R6278" t="s">
        <v>160</v>
      </c>
      <c r="S6278" t="s">
        <v>8807</v>
      </c>
      <c r="T6278" s="9">
        <v>428.4</v>
      </c>
      <c r="U6278">
        <v>3</v>
      </c>
      <c r="V6278" s="2">
        <v>0</v>
      </c>
      <c r="W6278" s="6">
        <v>89.96</v>
      </c>
      <c r="X6278" s="14">
        <f>AA6278-W6278</f>
        <v>1195.2399999999998</v>
      </c>
      <c r="Y6278" s="6">
        <f>T6278*U6278</f>
        <v>1285.1999999999998</v>
      </c>
      <c r="Z6278" s="6">
        <f>Y6278*V6278</f>
        <v>0</v>
      </c>
      <c r="AA6278" s="6">
        <f t="shared" si="509"/>
        <v>1285.1999999999998</v>
      </c>
    </row>
    <row r="6279" spans="2:27" x14ac:dyDescent="0.3">
      <c r="B6279">
        <v>6276</v>
      </c>
      <c r="C6279" t="s">
        <v>8805</v>
      </c>
      <c r="D6279" s="1">
        <v>42568</v>
      </c>
      <c r="E6279" s="1">
        <v>42573</v>
      </c>
      <c r="F6279" s="9" t="str">
        <f t="shared" si="508"/>
        <v>5 days</v>
      </c>
      <c r="G6279" t="s">
        <v>22</v>
      </c>
      <c r="H6279" t="s">
        <v>5184</v>
      </c>
      <c r="I6279" t="s">
        <v>5185</v>
      </c>
      <c r="J6279" t="s">
        <v>25</v>
      </c>
      <c r="K6279" t="s">
        <v>26</v>
      </c>
      <c r="L6279" t="s">
        <v>94</v>
      </c>
      <c r="M6279" t="s">
        <v>95</v>
      </c>
      <c r="N6279">
        <v>98105</v>
      </c>
      <c r="O6279" t="s">
        <v>43</v>
      </c>
      <c r="P6279" t="s">
        <v>7004</v>
      </c>
      <c r="Q6279" t="s">
        <v>31</v>
      </c>
      <c r="R6279" t="s">
        <v>64</v>
      </c>
      <c r="S6279" t="s">
        <v>7005</v>
      </c>
      <c r="T6279" s="9">
        <v>24.75</v>
      </c>
      <c r="U6279">
        <v>5</v>
      </c>
      <c r="V6279" s="2">
        <v>0</v>
      </c>
      <c r="W6279" s="6">
        <v>10.89</v>
      </c>
      <c r="X6279" s="14">
        <f>AA6279-W6279</f>
        <v>112.86</v>
      </c>
      <c r="Y6279" s="6">
        <f>T6279*U6279</f>
        <v>123.75</v>
      </c>
      <c r="Z6279" s="6">
        <f>Y6279*V6279</f>
        <v>0</v>
      </c>
      <c r="AA6279" s="6">
        <f t="shared" si="509"/>
        <v>123.75</v>
      </c>
    </row>
    <row r="6280" spans="2:27" x14ac:dyDescent="0.3">
      <c r="B6280">
        <v>6277</v>
      </c>
      <c r="C6280" t="s">
        <v>8805</v>
      </c>
      <c r="D6280" s="1">
        <v>42568</v>
      </c>
      <c r="E6280" s="1">
        <v>42573</v>
      </c>
      <c r="F6280" s="9" t="str">
        <f t="shared" si="508"/>
        <v>5 days</v>
      </c>
      <c r="G6280" t="s">
        <v>22</v>
      </c>
      <c r="H6280" t="s">
        <v>5184</v>
      </c>
      <c r="I6280" t="s">
        <v>5185</v>
      </c>
      <c r="J6280" t="s">
        <v>25</v>
      </c>
      <c r="K6280" t="s">
        <v>26</v>
      </c>
      <c r="L6280" t="s">
        <v>94</v>
      </c>
      <c r="M6280" t="s">
        <v>95</v>
      </c>
      <c r="N6280">
        <v>98105</v>
      </c>
      <c r="O6280" t="s">
        <v>43</v>
      </c>
      <c r="P6280" t="s">
        <v>1199</v>
      </c>
      <c r="Q6280" t="s">
        <v>45</v>
      </c>
      <c r="R6280" t="s">
        <v>46</v>
      </c>
      <c r="S6280" t="s">
        <v>1200</v>
      </c>
      <c r="T6280" s="9">
        <v>87.71</v>
      </c>
      <c r="U6280">
        <v>7</v>
      </c>
      <c r="V6280" s="2">
        <v>0</v>
      </c>
      <c r="W6280" s="6">
        <v>41.22</v>
      </c>
      <c r="X6280" s="14">
        <f>AA6280-W6280</f>
        <v>572.74999999999989</v>
      </c>
      <c r="Y6280" s="6">
        <f>T6280*U6280</f>
        <v>613.96999999999991</v>
      </c>
      <c r="Z6280" s="6">
        <f>Y6280*V6280</f>
        <v>0</v>
      </c>
      <c r="AA6280" s="6">
        <f t="shared" si="509"/>
        <v>613.96999999999991</v>
      </c>
    </row>
    <row r="6281" spans="2:27" x14ac:dyDescent="0.3">
      <c r="B6281">
        <v>6278</v>
      </c>
      <c r="C6281" t="s">
        <v>8805</v>
      </c>
      <c r="D6281" s="1">
        <v>42568</v>
      </c>
      <c r="E6281" s="1">
        <v>42573</v>
      </c>
      <c r="F6281" s="9" t="str">
        <f t="shared" si="508"/>
        <v>5 days</v>
      </c>
      <c r="G6281" t="s">
        <v>22</v>
      </c>
      <c r="H6281" t="s">
        <v>5184</v>
      </c>
      <c r="I6281" t="s">
        <v>5185</v>
      </c>
      <c r="J6281" t="s">
        <v>25</v>
      </c>
      <c r="K6281" t="s">
        <v>26</v>
      </c>
      <c r="L6281" t="s">
        <v>94</v>
      </c>
      <c r="M6281" t="s">
        <v>95</v>
      </c>
      <c r="N6281">
        <v>98105</v>
      </c>
      <c r="O6281" t="s">
        <v>43</v>
      </c>
      <c r="P6281" t="s">
        <v>276</v>
      </c>
      <c r="Q6281" t="s">
        <v>45</v>
      </c>
      <c r="R6281" t="s">
        <v>58</v>
      </c>
      <c r="S6281" t="s">
        <v>277</v>
      </c>
      <c r="T6281" s="9">
        <v>69.52</v>
      </c>
      <c r="U6281">
        <v>2</v>
      </c>
      <c r="V6281" s="2">
        <v>0</v>
      </c>
      <c r="W6281" s="6">
        <v>17.38</v>
      </c>
      <c r="X6281" s="14">
        <f>AA6281-W6281</f>
        <v>121.66</v>
      </c>
      <c r="Y6281" s="6">
        <f>T6281*U6281</f>
        <v>139.04</v>
      </c>
      <c r="Z6281" s="6">
        <f>Y6281*V6281</f>
        <v>0</v>
      </c>
      <c r="AA6281" s="6">
        <f t="shared" si="509"/>
        <v>139.04</v>
      </c>
    </row>
    <row r="6282" spans="2:27" x14ac:dyDescent="0.3">
      <c r="B6282">
        <v>6279</v>
      </c>
      <c r="C6282" t="s">
        <v>8805</v>
      </c>
      <c r="D6282" s="1">
        <v>42568</v>
      </c>
      <c r="E6282" s="1">
        <v>42573</v>
      </c>
      <c r="F6282" s="9" t="str">
        <f t="shared" si="508"/>
        <v>5 days</v>
      </c>
      <c r="G6282" t="s">
        <v>22</v>
      </c>
      <c r="H6282" t="s">
        <v>5184</v>
      </c>
      <c r="I6282" t="s">
        <v>5185</v>
      </c>
      <c r="J6282" t="s">
        <v>25</v>
      </c>
      <c r="K6282" t="s">
        <v>26</v>
      </c>
      <c r="L6282" t="s">
        <v>94</v>
      </c>
      <c r="M6282" t="s">
        <v>95</v>
      </c>
      <c r="N6282">
        <v>98105</v>
      </c>
      <c r="O6282" t="s">
        <v>43</v>
      </c>
      <c r="P6282" t="s">
        <v>3062</v>
      </c>
      <c r="Q6282" t="s">
        <v>70</v>
      </c>
      <c r="R6282" t="s">
        <v>71</v>
      </c>
      <c r="S6282" t="s">
        <v>3063</v>
      </c>
      <c r="T6282" s="9">
        <v>20.78</v>
      </c>
      <c r="U6282">
        <v>2</v>
      </c>
      <c r="V6282" s="2">
        <v>0.2</v>
      </c>
      <c r="W6282" s="6">
        <v>-4.68</v>
      </c>
      <c r="X6282" s="14">
        <f>AA6282-W6282</f>
        <v>37.928000000000004</v>
      </c>
      <c r="Y6282" s="6">
        <f>T6282*U6282</f>
        <v>41.56</v>
      </c>
      <c r="Z6282" s="6">
        <f>Y6282*V6282</f>
        <v>8.3120000000000012</v>
      </c>
      <c r="AA6282" s="6">
        <f t="shared" si="509"/>
        <v>33.248000000000005</v>
      </c>
    </row>
    <row r="6283" spans="2:27" x14ac:dyDescent="0.3">
      <c r="B6283">
        <v>6280</v>
      </c>
      <c r="C6283" t="s">
        <v>8805</v>
      </c>
      <c r="D6283" s="1">
        <v>42568</v>
      </c>
      <c r="E6283" s="1">
        <v>42573</v>
      </c>
      <c r="F6283" s="9" t="str">
        <f t="shared" si="508"/>
        <v>5 days</v>
      </c>
      <c r="G6283" t="s">
        <v>22</v>
      </c>
      <c r="H6283" t="s">
        <v>5184</v>
      </c>
      <c r="I6283" t="s">
        <v>5185</v>
      </c>
      <c r="J6283" t="s">
        <v>25</v>
      </c>
      <c r="K6283" t="s">
        <v>26</v>
      </c>
      <c r="L6283" t="s">
        <v>94</v>
      </c>
      <c r="M6283" t="s">
        <v>95</v>
      </c>
      <c r="N6283">
        <v>98105</v>
      </c>
      <c r="O6283" t="s">
        <v>43</v>
      </c>
      <c r="P6283" t="s">
        <v>3776</v>
      </c>
      <c r="Q6283" t="s">
        <v>45</v>
      </c>
      <c r="R6283" t="s">
        <v>74</v>
      </c>
      <c r="S6283" t="s">
        <v>3777</v>
      </c>
      <c r="T6283" s="9">
        <v>12.82</v>
      </c>
      <c r="U6283">
        <v>3</v>
      </c>
      <c r="V6283" s="2">
        <v>0.2</v>
      </c>
      <c r="W6283" s="6">
        <v>4.17</v>
      </c>
      <c r="X6283" s="14">
        <f>AA6283-W6283</f>
        <v>26.597999999999999</v>
      </c>
      <c r="Y6283" s="6">
        <f>T6283*U6283</f>
        <v>38.46</v>
      </c>
      <c r="Z6283" s="6">
        <f>Y6283*V6283</f>
        <v>7.6920000000000002</v>
      </c>
      <c r="AA6283" s="6">
        <f t="shared" si="509"/>
        <v>30.768000000000001</v>
      </c>
    </row>
    <row r="6284" spans="2:27" x14ac:dyDescent="0.3">
      <c r="B6284">
        <v>6281</v>
      </c>
      <c r="C6284" t="s">
        <v>8808</v>
      </c>
      <c r="D6284" s="1">
        <v>43074</v>
      </c>
      <c r="E6284" s="1">
        <v>42871</v>
      </c>
      <c r="F6284" s="23" t="s">
        <v>10956</v>
      </c>
      <c r="G6284" t="s">
        <v>49</v>
      </c>
      <c r="H6284" t="s">
        <v>860</v>
      </c>
      <c r="I6284" t="s">
        <v>861</v>
      </c>
      <c r="J6284" t="s">
        <v>25</v>
      </c>
      <c r="K6284" t="s">
        <v>26</v>
      </c>
      <c r="L6284" t="s">
        <v>1009</v>
      </c>
      <c r="M6284" t="s">
        <v>497</v>
      </c>
      <c r="N6284">
        <v>45231</v>
      </c>
      <c r="O6284" t="s">
        <v>147</v>
      </c>
      <c r="P6284" t="s">
        <v>4570</v>
      </c>
      <c r="Q6284" t="s">
        <v>45</v>
      </c>
      <c r="R6284" t="s">
        <v>46</v>
      </c>
      <c r="S6284" t="s">
        <v>4571</v>
      </c>
      <c r="T6284" s="9">
        <v>5.9</v>
      </c>
      <c r="U6284">
        <v>2</v>
      </c>
      <c r="V6284" s="2">
        <v>0.2</v>
      </c>
      <c r="W6284" s="6">
        <v>1.99</v>
      </c>
      <c r="X6284" s="14">
        <f>AA6284-W6284</f>
        <v>7.4500000000000011</v>
      </c>
      <c r="Y6284" s="6">
        <f>T6284*U6284</f>
        <v>11.8</v>
      </c>
      <c r="Z6284" s="6">
        <f>Y6284*V6284</f>
        <v>2.3600000000000003</v>
      </c>
      <c r="AA6284" s="6">
        <f t="shared" si="509"/>
        <v>9.4400000000000013</v>
      </c>
    </row>
    <row r="6285" spans="2:27" x14ac:dyDescent="0.3">
      <c r="B6285">
        <v>6282</v>
      </c>
      <c r="C6285" t="s">
        <v>8809</v>
      </c>
      <c r="D6285" s="1">
        <v>42328</v>
      </c>
      <c r="E6285" s="1">
        <v>42334</v>
      </c>
      <c r="F6285" s="9" t="str">
        <f t="shared" ref="F6285:F6302" si="510">DATEDIF(D6285,E6285,"d")&amp;" days"</f>
        <v>6 days</v>
      </c>
      <c r="G6285" t="s">
        <v>49</v>
      </c>
      <c r="H6285" t="s">
        <v>4405</v>
      </c>
      <c r="I6285" t="s">
        <v>4406</v>
      </c>
      <c r="J6285" t="s">
        <v>25</v>
      </c>
      <c r="K6285" t="s">
        <v>26</v>
      </c>
      <c r="L6285" t="s">
        <v>5186</v>
      </c>
      <c r="M6285" t="s">
        <v>497</v>
      </c>
      <c r="N6285">
        <v>43302</v>
      </c>
      <c r="O6285" t="s">
        <v>147</v>
      </c>
      <c r="P6285" t="s">
        <v>8810</v>
      </c>
      <c r="Q6285" t="s">
        <v>31</v>
      </c>
      <c r="R6285" t="s">
        <v>64</v>
      </c>
      <c r="S6285" t="s">
        <v>8811</v>
      </c>
      <c r="T6285" s="9">
        <v>63.82</v>
      </c>
      <c r="U6285">
        <v>2</v>
      </c>
      <c r="V6285" s="2">
        <v>0.2</v>
      </c>
      <c r="W6285" s="6">
        <v>9.57</v>
      </c>
      <c r="X6285" s="14">
        <f>AA6285-W6285</f>
        <v>92.542000000000002</v>
      </c>
      <c r="Y6285" s="6">
        <f>T6285*U6285</f>
        <v>127.64</v>
      </c>
      <c r="Z6285" s="6">
        <f>Y6285*V6285</f>
        <v>25.528000000000002</v>
      </c>
      <c r="AA6285" s="6">
        <f t="shared" si="509"/>
        <v>102.11199999999999</v>
      </c>
    </row>
    <row r="6286" spans="2:27" x14ac:dyDescent="0.3">
      <c r="B6286">
        <v>6283</v>
      </c>
      <c r="C6286" t="s">
        <v>8809</v>
      </c>
      <c r="D6286" s="1">
        <v>42328</v>
      </c>
      <c r="E6286" s="1">
        <v>42334</v>
      </c>
      <c r="F6286" s="9" t="str">
        <f t="shared" si="510"/>
        <v>6 days</v>
      </c>
      <c r="G6286" t="s">
        <v>49</v>
      </c>
      <c r="H6286" t="s">
        <v>4405</v>
      </c>
      <c r="I6286" t="s">
        <v>4406</v>
      </c>
      <c r="J6286" t="s">
        <v>25</v>
      </c>
      <c r="K6286" t="s">
        <v>26</v>
      </c>
      <c r="L6286" t="s">
        <v>5186</v>
      </c>
      <c r="M6286" t="s">
        <v>497</v>
      </c>
      <c r="N6286">
        <v>43302</v>
      </c>
      <c r="O6286" t="s">
        <v>147</v>
      </c>
      <c r="P6286" t="s">
        <v>8380</v>
      </c>
      <c r="Q6286" t="s">
        <v>45</v>
      </c>
      <c r="R6286" t="s">
        <v>58</v>
      </c>
      <c r="S6286" t="s">
        <v>8381</v>
      </c>
      <c r="T6286" s="9">
        <v>141.55000000000001</v>
      </c>
      <c r="U6286">
        <v>3</v>
      </c>
      <c r="V6286" s="2">
        <v>0.2</v>
      </c>
      <c r="W6286" s="6">
        <v>-26.54</v>
      </c>
      <c r="X6286" s="14">
        <f>AA6286-W6286</f>
        <v>366.26000000000005</v>
      </c>
      <c r="Y6286" s="6">
        <f>T6286*U6286</f>
        <v>424.65000000000003</v>
      </c>
      <c r="Z6286" s="6">
        <f>Y6286*V6286</f>
        <v>84.93</v>
      </c>
      <c r="AA6286" s="6">
        <f t="shared" si="509"/>
        <v>339.72</v>
      </c>
    </row>
    <row r="6287" spans="2:27" x14ac:dyDescent="0.3">
      <c r="B6287">
        <v>6284</v>
      </c>
      <c r="C6287" t="s">
        <v>8812</v>
      </c>
      <c r="D6287" s="1">
        <v>42637</v>
      </c>
      <c r="E6287" s="1">
        <v>42641</v>
      </c>
      <c r="F6287" s="9" t="str">
        <f t="shared" si="510"/>
        <v>4 days</v>
      </c>
      <c r="G6287" t="s">
        <v>49</v>
      </c>
      <c r="H6287" t="s">
        <v>4772</v>
      </c>
      <c r="I6287" t="s">
        <v>4773</v>
      </c>
      <c r="J6287" t="s">
        <v>40</v>
      </c>
      <c r="K6287" t="s">
        <v>26</v>
      </c>
      <c r="L6287" t="s">
        <v>41</v>
      </c>
      <c r="M6287" t="s">
        <v>42</v>
      </c>
      <c r="N6287">
        <v>90049</v>
      </c>
      <c r="O6287" t="s">
        <v>43</v>
      </c>
      <c r="P6287" t="s">
        <v>7759</v>
      </c>
      <c r="Q6287" t="s">
        <v>45</v>
      </c>
      <c r="R6287" t="s">
        <v>172</v>
      </c>
      <c r="S6287" t="s">
        <v>7760</v>
      </c>
      <c r="T6287" s="9">
        <v>304.89999999999998</v>
      </c>
      <c r="U6287">
        <v>5</v>
      </c>
      <c r="V6287" s="2">
        <v>0</v>
      </c>
      <c r="W6287" s="6">
        <v>143.30000000000001</v>
      </c>
      <c r="X6287" s="14">
        <f>AA6287-W6287</f>
        <v>1381.2</v>
      </c>
      <c r="Y6287" s="6">
        <f>T6287*U6287</f>
        <v>1524.5</v>
      </c>
      <c r="Z6287" s="6">
        <f>Y6287*V6287</f>
        <v>0</v>
      </c>
      <c r="AA6287" s="6">
        <f t="shared" si="509"/>
        <v>1524.5</v>
      </c>
    </row>
    <row r="6288" spans="2:27" x14ac:dyDescent="0.3">
      <c r="B6288">
        <v>6285</v>
      </c>
      <c r="C6288" t="s">
        <v>8812</v>
      </c>
      <c r="D6288" s="1">
        <v>42637</v>
      </c>
      <c r="E6288" s="1">
        <v>42641</v>
      </c>
      <c r="F6288" s="9" t="str">
        <f t="shared" si="510"/>
        <v>4 days</v>
      </c>
      <c r="G6288" t="s">
        <v>49</v>
      </c>
      <c r="H6288" t="s">
        <v>4772</v>
      </c>
      <c r="I6288" t="s">
        <v>4773</v>
      </c>
      <c r="J6288" t="s">
        <v>40</v>
      </c>
      <c r="K6288" t="s">
        <v>26</v>
      </c>
      <c r="L6288" t="s">
        <v>41</v>
      </c>
      <c r="M6288" t="s">
        <v>42</v>
      </c>
      <c r="N6288">
        <v>90049</v>
      </c>
      <c r="O6288" t="s">
        <v>43</v>
      </c>
      <c r="P6288" t="s">
        <v>4627</v>
      </c>
      <c r="Q6288" t="s">
        <v>31</v>
      </c>
      <c r="R6288" t="s">
        <v>35</v>
      </c>
      <c r="S6288" t="s">
        <v>4628</v>
      </c>
      <c r="T6288" s="9">
        <v>563.24</v>
      </c>
      <c r="U6288">
        <v>5</v>
      </c>
      <c r="V6288" s="2">
        <v>0.2</v>
      </c>
      <c r="W6288" s="6">
        <v>56.32</v>
      </c>
      <c r="X6288" s="14">
        <f>AA6288-W6288</f>
        <v>2196.64</v>
      </c>
      <c r="Y6288" s="6">
        <f>T6288*U6288</f>
        <v>2816.2</v>
      </c>
      <c r="Z6288" s="6">
        <f>Y6288*V6288</f>
        <v>563.24</v>
      </c>
      <c r="AA6288" s="6">
        <f t="shared" si="509"/>
        <v>2252.96</v>
      </c>
    </row>
    <row r="6289" spans="2:27" x14ac:dyDescent="0.3">
      <c r="B6289">
        <v>6286</v>
      </c>
      <c r="C6289" t="s">
        <v>8813</v>
      </c>
      <c r="D6289" s="1">
        <v>42664</v>
      </c>
      <c r="E6289" s="1">
        <v>42669</v>
      </c>
      <c r="F6289" s="9" t="str">
        <f t="shared" si="510"/>
        <v>5 days</v>
      </c>
      <c r="G6289" t="s">
        <v>49</v>
      </c>
      <c r="H6289" t="s">
        <v>848</v>
      </c>
      <c r="I6289" t="s">
        <v>849</v>
      </c>
      <c r="J6289" t="s">
        <v>40</v>
      </c>
      <c r="K6289" t="s">
        <v>26</v>
      </c>
      <c r="L6289" t="s">
        <v>1121</v>
      </c>
      <c r="M6289" t="s">
        <v>497</v>
      </c>
      <c r="N6289">
        <v>44107</v>
      </c>
      <c r="O6289" t="s">
        <v>147</v>
      </c>
      <c r="P6289" t="s">
        <v>5075</v>
      </c>
      <c r="Q6289" t="s">
        <v>31</v>
      </c>
      <c r="R6289" t="s">
        <v>55</v>
      </c>
      <c r="S6289" t="s">
        <v>5076</v>
      </c>
      <c r="T6289" s="9">
        <v>661.18</v>
      </c>
      <c r="U6289">
        <v>2</v>
      </c>
      <c r="V6289" s="2">
        <v>0.4</v>
      </c>
      <c r="W6289" s="6">
        <v>-231.41</v>
      </c>
      <c r="X6289" s="14">
        <f>AA6289-W6289</f>
        <v>1024.826</v>
      </c>
      <c r="Y6289" s="6">
        <f>T6289*U6289</f>
        <v>1322.36</v>
      </c>
      <c r="Z6289" s="6">
        <f>Y6289*V6289</f>
        <v>528.94399999999996</v>
      </c>
      <c r="AA6289" s="6">
        <f t="shared" si="509"/>
        <v>793.41599999999994</v>
      </c>
    </row>
    <row r="6290" spans="2:27" x14ac:dyDescent="0.3">
      <c r="B6290">
        <v>6287</v>
      </c>
      <c r="C6290" t="s">
        <v>8814</v>
      </c>
      <c r="D6290" s="1">
        <v>42667</v>
      </c>
      <c r="E6290" s="1">
        <v>42674</v>
      </c>
      <c r="F6290" s="9" t="str">
        <f t="shared" si="510"/>
        <v>7 days</v>
      </c>
      <c r="G6290" t="s">
        <v>49</v>
      </c>
      <c r="H6290" t="s">
        <v>2850</v>
      </c>
      <c r="I6290" t="s">
        <v>2851</v>
      </c>
      <c r="J6290" t="s">
        <v>101</v>
      </c>
      <c r="K6290" t="s">
        <v>26</v>
      </c>
      <c r="L6290" t="s">
        <v>8706</v>
      </c>
      <c r="M6290" t="s">
        <v>334</v>
      </c>
      <c r="N6290">
        <v>37087</v>
      </c>
      <c r="O6290" t="s">
        <v>29</v>
      </c>
      <c r="P6290" t="s">
        <v>3273</v>
      </c>
      <c r="Q6290" t="s">
        <v>70</v>
      </c>
      <c r="R6290" t="s">
        <v>71</v>
      </c>
      <c r="S6290" t="s">
        <v>3274</v>
      </c>
      <c r="T6290" s="9">
        <v>239.98</v>
      </c>
      <c r="U6290">
        <v>3</v>
      </c>
      <c r="V6290" s="2">
        <v>0.2</v>
      </c>
      <c r="W6290" s="6">
        <v>18</v>
      </c>
      <c r="X6290" s="14">
        <f>AA6290-W6290</f>
        <v>557.952</v>
      </c>
      <c r="Y6290" s="6">
        <f>T6290*U6290</f>
        <v>719.93999999999994</v>
      </c>
      <c r="Z6290" s="6">
        <f>Y6290*V6290</f>
        <v>143.988</v>
      </c>
      <c r="AA6290" s="6">
        <f t="shared" si="509"/>
        <v>575.952</v>
      </c>
    </row>
    <row r="6291" spans="2:27" x14ac:dyDescent="0.3">
      <c r="B6291">
        <v>6288</v>
      </c>
      <c r="C6291" t="s">
        <v>8815</v>
      </c>
      <c r="D6291" s="1">
        <v>41858</v>
      </c>
      <c r="E6291" s="1">
        <v>41980</v>
      </c>
      <c r="F6291" s="9" t="str">
        <f t="shared" si="510"/>
        <v>122 days</v>
      </c>
      <c r="G6291" t="s">
        <v>49</v>
      </c>
      <c r="H6291" t="s">
        <v>1578</v>
      </c>
      <c r="I6291" t="s">
        <v>1579</v>
      </c>
      <c r="J6291" t="s">
        <v>40</v>
      </c>
      <c r="K6291" t="s">
        <v>26</v>
      </c>
      <c r="L6291" t="s">
        <v>126</v>
      </c>
      <c r="M6291" t="s">
        <v>42</v>
      </c>
      <c r="N6291">
        <v>94122</v>
      </c>
      <c r="O6291" t="s">
        <v>43</v>
      </c>
      <c r="P6291" t="s">
        <v>4034</v>
      </c>
      <c r="Q6291" t="s">
        <v>31</v>
      </c>
      <c r="R6291" t="s">
        <v>55</v>
      </c>
      <c r="S6291" t="s">
        <v>4035</v>
      </c>
      <c r="T6291" s="9">
        <v>502.49</v>
      </c>
      <c r="U6291">
        <v>3</v>
      </c>
      <c r="V6291" s="2">
        <v>0.2</v>
      </c>
      <c r="W6291" s="6">
        <v>-87.94</v>
      </c>
      <c r="X6291" s="14">
        <f>AA6291-W6291</f>
        <v>1293.9160000000002</v>
      </c>
      <c r="Y6291" s="6">
        <f>T6291*U6291</f>
        <v>1507.47</v>
      </c>
      <c r="Z6291" s="6">
        <f>Y6291*V6291</f>
        <v>301.49400000000003</v>
      </c>
      <c r="AA6291" s="6">
        <f t="shared" si="509"/>
        <v>1205.9760000000001</v>
      </c>
    </row>
    <row r="6292" spans="2:27" x14ac:dyDescent="0.3">
      <c r="B6292">
        <v>6289</v>
      </c>
      <c r="C6292" t="s">
        <v>8815</v>
      </c>
      <c r="D6292" s="1">
        <v>41858</v>
      </c>
      <c r="E6292" s="1">
        <v>41980</v>
      </c>
      <c r="F6292" s="9" t="str">
        <f t="shared" si="510"/>
        <v>122 days</v>
      </c>
      <c r="G6292" t="s">
        <v>49</v>
      </c>
      <c r="H6292" t="s">
        <v>1578</v>
      </c>
      <c r="I6292" t="s">
        <v>1579</v>
      </c>
      <c r="J6292" t="s">
        <v>40</v>
      </c>
      <c r="K6292" t="s">
        <v>26</v>
      </c>
      <c r="L6292" t="s">
        <v>126</v>
      </c>
      <c r="M6292" t="s">
        <v>42</v>
      </c>
      <c r="N6292">
        <v>94122</v>
      </c>
      <c r="O6292" t="s">
        <v>43</v>
      </c>
      <c r="P6292" t="s">
        <v>3134</v>
      </c>
      <c r="Q6292" t="s">
        <v>45</v>
      </c>
      <c r="R6292" t="s">
        <v>74</v>
      </c>
      <c r="S6292" t="s">
        <v>3135</v>
      </c>
      <c r="T6292" s="9">
        <v>196.7</v>
      </c>
      <c r="U6292">
        <v>6</v>
      </c>
      <c r="V6292" s="2">
        <v>0.2</v>
      </c>
      <c r="W6292" s="6">
        <v>68.849999999999994</v>
      </c>
      <c r="X6292" s="14">
        <f>AA6292-W6292</f>
        <v>875.30999999999983</v>
      </c>
      <c r="Y6292" s="6">
        <f>T6292*U6292</f>
        <v>1180.1999999999998</v>
      </c>
      <c r="Z6292" s="6">
        <f>Y6292*V6292</f>
        <v>236.03999999999996</v>
      </c>
      <c r="AA6292" s="6">
        <f t="shared" si="509"/>
        <v>944.15999999999985</v>
      </c>
    </row>
    <row r="6293" spans="2:27" x14ac:dyDescent="0.3">
      <c r="B6293">
        <v>6290</v>
      </c>
      <c r="C6293" t="s">
        <v>8816</v>
      </c>
      <c r="D6293" s="1">
        <v>42076</v>
      </c>
      <c r="E6293" s="1">
        <v>42081</v>
      </c>
      <c r="F6293" s="9" t="str">
        <f t="shared" si="510"/>
        <v>5 days</v>
      </c>
      <c r="G6293" t="s">
        <v>22</v>
      </c>
      <c r="H6293" t="s">
        <v>3123</v>
      </c>
      <c r="I6293" t="s">
        <v>3124</v>
      </c>
      <c r="J6293" t="s">
        <v>101</v>
      </c>
      <c r="K6293" t="s">
        <v>26</v>
      </c>
      <c r="L6293" t="s">
        <v>8495</v>
      </c>
      <c r="M6293" t="s">
        <v>42</v>
      </c>
      <c r="N6293">
        <v>95928</v>
      </c>
      <c r="O6293" t="s">
        <v>43</v>
      </c>
      <c r="P6293" t="s">
        <v>532</v>
      </c>
      <c r="Q6293" t="s">
        <v>31</v>
      </c>
      <c r="R6293" t="s">
        <v>35</v>
      </c>
      <c r="S6293" t="s">
        <v>533</v>
      </c>
      <c r="T6293" s="9">
        <v>915.14</v>
      </c>
      <c r="U6293">
        <v>4</v>
      </c>
      <c r="V6293" s="2">
        <v>0.2</v>
      </c>
      <c r="W6293" s="6">
        <v>102.95</v>
      </c>
      <c r="X6293" s="14">
        <f>AA6293-W6293</f>
        <v>2825.498</v>
      </c>
      <c r="Y6293" s="6">
        <f>T6293*U6293</f>
        <v>3660.56</v>
      </c>
      <c r="Z6293" s="6">
        <f>Y6293*V6293</f>
        <v>732.11200000000008</v>
      </c>
      <c r="AA6293" s="6">
        <f t="shared" si="509"/>
        <v>2928.4479999999999</v>
      </c>
    </row>
    <row r="6294" spans="2:27" x14ac:dyDescent="0.3">
      <c r="B6294">
        <v>6291</v>
      </c>
      <c r="C6294" t="s">
        <v>8816</v>
      </c>
      <c r="D6294" s="1">
        <v>42076</v>
      </c>
      <c r="E6294" s="1">
        <v>42081</v>
      </c>
      <c r="F6294" s="9" t="str">
        <f t="shared" si="510"/>
        <v>5 days</v>
      </c>
      <c r="G6294" t="s">
        <v>22</v>
      </c>
      <c r="H6294" t="s">
        <v>3123</v>
      </c>
      <c r="I6294" t="s">
        <v>3124</v>
      </c>
      <c r="J6294" t="s">
        <v>101</v>
      </c>
      <c r="K6294" t="s">
        <v>26</v>
      </c>
      <c r="L6294" t="s">
        <v>8495</v>
      </c>
      <c r="M6294" t="s">
        <v>42</v>
      </c>
      <c r="N6294">
        <v>95928</v>
      </c>
      <c r="O6294" t="s">
        <v>43</v>
      </c>
      <c r="P6294" t="s">
        <v>1998</v>
      </c>
      <c r="Q6294" t="s">
        <v>31</v>
      </c>
      <c r="R6294" t="s">
        <v>64</v>
      </c>
      <c r="S6294" t="s">
        <v>1999</v>
      </c>
      <c r="T6294" s="9">
        <v>327.76</v>
      </c>
      <c r="U6294">
        <v>8</v>
      </c>
      <c r="V6294" s="2">
        <v>0</v>
      </c>
      <c r="W6294" s="6">
        <v>91.77</v>
      </c>
      <c r="X6294" s="14">
        <f>AA6294-W6294</f>
        <v>2530.31</v>
      </c>
      <c r="Y6294" s="6">
        <f>T6294*U6294</f>
        <v>2622.08</v>
      </c>
      <c r="Z6294" s="6">
        <f>Y6294*V6294</f>
        <v>0</v>
      </c>
      <c r="AA6294" s="6">
        <f t="shared" si="509"/>
        <v>2622.08</v>
      </c>
    </row>
    <row r="6295" spans="2:27" x14ac:dyDescent="0.3">
      <c r="B6295">
        <v>6292</v>
      </c>
      <c r="C6295" t="s">
        <v>8817</v>
      </c>
      <c r="D6295" s="1">
        <v>42778</v>
      </c>
      <c r="E6295" s="1">
        <v>42867</v>
      </c>
      <c r="F6295" s="9" t="str">
        <f t="shared" si="510"/>
        <v>89 days</v>
      </c>
      <c r="G6295" t="s">
        <v>187</v>
      </c>
      <c r="H6295" t="s">
        <v>2102</v>
      </c>
      <c r="I6295" t="s">
        <v>2103</v>
      </c>
      <c r="J6295" t="s">
        <v>25</v>
      </c>
      <c r="K6295" t="s">
        <v>26</v>
      </c>
      <c r="L6295" t="s">
        <v>1980</v>
      </c>
      <c r="M6295" t="s">
        <v>318</v>
      </c>
      <c r="N6295">
        <v>24153</v>
      </c>
      <c r="O6295" t="s">
        <v>29</v>
      </c>
      <c r="P6295" t="s">
        <v>4527</v>
      </c>
      <c r="Q6295" t="s">
        <v>31</v>
      </c>
      <c r="R6295" t="s">
        <v>35</v>
      </c>
      <c r="S6295" t="s">
        <v>4528</v>
      </c>
      <c r="T6295" s="9">
        <v>701.96</v>
      </c>
      <c r="U6295">
        <v>2</v>
      </c>
      <c r="V6295" s="2">
        <v>0</v>
      </c>
      <c r="W6295" s="6">
        <v>168.47</v>
      </c>
      <c r="X6295" s="14">
        <f>AA6295-W6295</f>
        <v>1235.45</v>
      </c>
      <c r="Y6295" s="6">
        <f>T6295*U6295</f>
        <v>1403.92</v>
      </c>
      <c r="Z6295" s="6">
        <f>Y6295*V6295</f>
        <v>0</v>
      </c>
      <c r="AA6295" s="6">
        <f t="shared" si="509"/>
        <v>1403.92</v>
      </c>
    </row>
    <row r="6296" spans="2:27" x14ac:dyDescent="0.3">
      <c r="B6296">
        <v>6293</v>
      </c>
      <c r="C6296" t="s">
        <v>8818</v>
      </c>
      <c r="D6296" s="1">
        <v>42116</v>
      </c>
      <c r="E6296" s="1">
        <v>42120</v>
      </c>
      <c r="F6296" s="9" t="str">
        <f t="shared" si="510"/>
        <v>4 days</v>
      </c>
      <c r="G6296" t="s">
        <v>49</v>
      </c>
      <c r="H6296" t="s">
        <v>5499</v>
      </c>
      <c r="I6296" t="s">
        <v>5500</v>
      </c>
      <c r="J6296" t="s">
        <v>25</v>
      </c>
      <c r="K6296" t="s">
        <v>26</v>
      </c>
      <c r="L6296" t="s">
        <v>41</v>
      </c>
      <c r="M6296" t="s">
        <v>42</v>
      </c>
      <c r="N6296">
        <v>90008</v>
      </c>
      <c r="O6296" t="s">
        <v>43</v>
      </c>
      <c r="P6296" t="s">
        <v>2675</v>
      </c>
      <c r="Q6296" t="s">
        <v>70</v>
      </c>
      <c r="R6296" t="s">
        <v>71</v>
      </c>
      <c r="S6296" t="s">
        <v>2676</v>
      </c>
      <c r="T6296" s="9">
        <v>88.78</v>
      </c>
      <c r="U6296">
        <v>3</v>
      </c>
      <c r="V6296" s="2">
        <v>0.2</v>
      </c>
      <c r="W6296" s="6">
        <v>7.77</v>
      </c>
      <c r="X6296" s="14">
        <f>AA6296-W6296</f>
        <v>205.30200000000002</v>
      </c>
      <c r="Y6296" s="6">
        <f>T6296*U6296</f>
        <v>266.34000000000003</v>
      </c>
      <c r="Z6296" s="6">
        <f>Y6296*V6296</f>
        <v>53.268000000000008</v>
      </c>
      <c r="AA6296" s="6">
        <f t="shared" si="509"/>
        <v>213.07200000000003</v>
      </c>
    </row>
    <row r="6297" spans="2:27" x14ac:dyDescent="0.3">
      <c r="B6297">
        <v>6294</v>
      </c>
      <c r="C6297" t="s">
        <v>8818</v>
      </c>
      <c r="D6297" s="1">
        <v>42116</v>
      </c>
      <c r="E6297" s="1">
        <v>42120</v>
      </c>
      <c r="F6297" s="9" t="str">
        <f t="shared" si="510"/>
        <v>4 days</v>
      </c>
      <c r="G6297" t="s">
        <v>49</v>
      </c>
      <c r="H6297" t="s">
        <v>5499</v>
      </c>
      <c r="I6297" t="s">
        <v>5500</v>
      </c>
      <c r="J6297" t="s">
        <v>25</v>
      </c>
      <c r="K6297" t="s">
        <v>26</v>
      </c>
      <c r="L6297" t="s">
        <v>41</v>
      </c>
      <c r="M6297" t="s">
        <v>42</v>
      </c>
      <c r="N6297">
        <v>90008</v>
      </c>
      <c r="O6297" t="s">
        <v>43</v>
      </c>
      <c r="P6297" t="s">
        <v>5770</v>
      </c>
      <c r="Q6297" t="s">
        <v>45</v>
      </c>
      <c r="R6297" t="s">
        <v>67</v>
      </c>
      <c r="S6297" t="s">
        <v>5771</v>
      </c>
      <c r="T6297" s="9">
        <v>64.14</v>
      </c>
      <c r="U6297">
        <v>3</v>
      </c>
      <c r="V6297" s="2">
        <v>0</v>
      </c>
      <c r="W6297" s="6">
        <v>16.68</v>
      </c>
      <c r="X6297" s="14">
        <f>AA6297-W6297</f>
        <v>175.74</v>
      </c>
      <c r="Y6297" s="6">
        <f>T6297*U6297</f>
        <v>192.42000000000002</v>
      </c>
      <c r="Z6297" s="6">
        <f>Y6297*V6297</f>
        <v>0</v>
      </c>
      <c r="AA6297" s="6">
        <f t="shared" si="509"/>
        <v>192.42000000000002</v>
      </c>
    </row>
    <row r="6298" spans="2:27" x14ac:dyDescent="0.3">
      <c r="B6298">
        <v>6295</v>
      </c>
      <c r="C6298" t="s">
        <v>8819</v>
      </c>
      <c r="D6298" s="1">
        <v>41898</v>
      </c>
      <c r="E6298" s="1">
        <v>41901</v>
      </c>
      <c r="F6298" s="9" t="str">
        <f t="shared" si="510"/>
        <v>3 days</v>
      </c>
      <c r="G6298" t="s">
        <v>187</v>
      </c>
      <c r="H6298" t="s">
        <v>5052</v>
      </c>
      <c r="I6298" t="s">
        <v>5053</v>
      </c>
      <c r="J6298" t="s">
        <v>40</v>
      </c>
      <c r="K6298" t="s">
        <v>26</v>
      </c>
      <c r="L6298" t="s">
        <v>265</v>
      </c>
      <c r="M6298" t="s">
        <v>266</v>
      </c>
      <c r="N6298">
        <v>10024</v>
      </c>
      <c r="O6298" t="s">
        <v>147</v>
      </c>
      <c r="P6298" t="s">
        <v>2878</v>
      </c>
      <c r="Q6298" t="s">
        <v>45</v>
      </c>
      <c r="R6298" t="s">
        <v>74</v>
      </c>
      <c r="S6298" t="s">
        <v>2879</v>
      </c>
      <c r="T6298" s="9">
        <v>33.549999999999997</v>
      </c>
      <c r="U6298">
        <v>1</v>
      </c>
      <c r="V6298" s="2">
        <v>0.2</v>
      </c>
      <c r="W6298" s="6">
        <v>12.58</v>
      </c>
      <c r="X6298" s="14">
        <f>AA6298-W6298</f>
        <v>14.259999999999996</v>
      </c>
      <c r="Y6298" s="6">
        <f>T6298*U6298</f>
        <v>33.549999999999997</v>
      </c>
      <c r="Z6298" s="6">
        <f>Y6298*V6298</f>
        <v>6.71</v>
      </c>
      <c r="AA6298" s="6">
        <f t="shared" si="509"/>
        <v>26.839999999999996</v>
      </c>
    </row>
    <row r="6299" spans="2:27" x14ac:dyDescent="0.3">
      <c r="B6299">
        <v>6296</v>
      </c>
      <c r="C6299" t="s">
        <v>8820</v>
      </c>
      <c r="D6299" s="1">
        <v>42001</v>
      </c>
      <c r="E6299" s="1">
        <v>42005</v>
      </c>
      <c r="F6299" s="9" t="str">
        <f t="shared" si="510"/>
        <v>4 days</v>
      </c>
      <c r="G6299" t="s">
        <v>49</v>
      </c>
      <c r="H6299" t="s">
        <v>2678</v>
      </c>
      <c r="I6299" t="s">
        <v>2679</v>
      </c>
      <c r="J6299" t="s">
        <v>40</v>
      </c>
      <c r="K6299" t="s">
        <v>26</v>
      </c>
      <c r="L6299" t="s">
        <v>8821</v>
      </c>
      <c r="M6299" t="s">
        <v>1247</v>
      </c>
      <c r="N6299">
        <v>1915</v>
      </c>
      <c r="O6299" t="s">
        <v>147</v>
      </c>
      <c r="P6299" t="s">
        <v>5619</v>
      </c>
      <c r="Q6299" t="s">
        <v>45</v>
      </c>
      <c r="R6299" t="s">
        <v>77</v>
      </c>
      <c r="S6299" t="s">
        <v>5620</v>
      </c>
      <c r="T6299" s="9">
        <v>1737.18</v>
      </c>
      <c r="U6299">
        <v>6</v>
      </c>
      <c r="V6299" s="2">
        <v>0</v>
      </c>
      <c r="W6299" s="6">
        <v>503.78</v>
      </c>
      <c r="X6299" s="14">
        <f>AA6299-W6299</f>
        <v>9919.2999999999993</v>
      </c>
      <c r="Y6299" s="6">
        <f>T6299*U6299</f>
        <v>10423.08</v>
      </c>
      <c r="Z6299" s="6">
        <f>Y6299*V6299</f>
        <v>0</v>
      </c>
      <c r="AA6299" s="6">
        <f t="shared" si="509"/>
        <v>10423.08</v>
      </c>
    </row>
    <row r="6300" spans="2:27" x14ac:dyDescent="0.3">
      <c r="B6300">
        <v>6297</v>
      </c>
      <c r="C6300" t="s">
        <v>8820</v>
      </c>
      <c r="D6300" s="1">
        <v>42001</v>
      </c>
      <c r="E6300" s="1">
        <v>42005</v>
      </c>
      <c r="F6300" s="9" t="str">
        <f t="shared" si="510"/>
        <v>4 days</v>
      </c>
      <c r="G6300" t="s">
        <v>49</v>
      </c>
      <c r="H6300" t="s">
        <v>2678</v>
      </c>
      <c r="I6300" t="s">
        <v>2679</v>
      </c>
      <c r="J6300" t="s">
        <v>40</v>
      </c>
      <c r="K6300" t="s">
        <v>26</v>
      </c>
      <c r="L6300" t="s">
        <v>8821</v>
      </c>
      <c r="M6300" t="s">
        <v>1247</v>
      </c>
      <c r="N6300">
        <v>1915</v>
      </c>
      <c r="O6300" t="s">
        <v>147</v>
      </c>
      <c r="P6300" t="s">
        <v>1656</v>
      </c>
      <c r="Q6300" t="s">
        <v>45</v>
      </c>
      <c r="R6300" t="s">
        <v>58</v>
      </c>
      <c r="S6300" t="s">
        <v>1657</v>
      </c>
      <c r="T6300" s="9">
        <v>704.25</v>
      </c>
      <c r="U6300">
        <v>5</v>
      </c>
      <c r="V6300" s="2">
        <v>0</v>
      </c>
      <c r="W6300" s="6">
        <v>84.51</v>
      </c>
      <c r="X6300" s="14">
        <f>AA6300-W6300</f>
        <v>3436.74</v>
      </c>
      <c r="Y6300" s="6">
        <f>T6300*U6300</f>
        <v>3521.25</v>
      </c>
      <c r="Z6300" s="6">
        <f>Y6300*V6300</f>
        <v>0</v>
      </c>
      <c r="AA6300" s="6">
        <f t="shared" si="509"/>
        <v>3521.25</v>
      </c>
    </row>
    <row r="6301" spans="2:27" x14ac:dyDescent="0.3">
      <c r="B6301">
        <v>6298</v>
      </c>
      <c r="C6301" t="s">
        <v>8820</v>
      </c>
      <c r="D6301" s="1">
        <v>42001</v>
      </c>
      <c r="E6301" s="1">
        <v>42005</v>
      </c>
      <c r="F6301" s="9" t="str">
        <f t="shared" si="510"/>
        <v>4 days</v>
      </c>
      <c r="G6301" t="s">
        <v>49</v>
      </c>
      <c r="H6301" t="s">
        <v>2678</v>
      </c>
      <c r="I6301" t="s">
        <v>2679</v>
      </c>
      <c r="J6301" t="s">
        <v>40</v>
      </c>
      <c r="K6301" t="s">
        <v>26</v>
      </c>
      <c r="L6301" t="s">
        <v>8821</v>
      </c>
      <c r="M6301" t="s">
        <v>1247</v>
      </c>
      <c r="N6301">
        <v>1915</v>
      </c>
      <c r="O6301" t="s">
        <v>147</v>
      </c>
      <c r="P6301" t="s">
        <v>8185</v>
      </c>
      <c r="Q6301" t="s">
        <v>45</v>
      </c>
      <c r="R6301" t="s">
        <v>89</v>
      </c>
      <c r="S6301" t="s">
        <v>8186</v>
      </c>
      <c r="T6301" s="9">
        <v>141.76</v>
      </c>
      <c r="U6301">
        <v>4</v>
      </c>
      <c r="V6301" s="2">
        <v>0</v>
      </c>
      <c r="W6301" s="6">
        <v>66.63</v>
      </c>
      <c r="X6301" s="14">
        <f>AA6301-W6301</f>
        <v>500.40999999999997</v>
      </c>
      <c r="Y6301" s="6">
        <f>T6301*U6301</f>
        <v>567.04</v>
      </c>
      <c r="Z6301" s="6">
        <f>Y6301*V6301</f>
        <v>0</v>
      </c>
      <c r="AA6301" s="6">
        <f t="shared" si="509"/>
        <v>567.04</v>
      </c>
    </row>
    <row r="6302" spans="2:27" x14ac:dyDescent="0.3">
      <c r="B6302">
        <v>6299</v>
      </c>
      <c r="C6302" t="s">
        <v>8822</v>
      </c>
      <c r="D6302" s="1">
        <v>41933</v>
      </c>
      <c r="E6302" s="1">
        <v>41938</v>
      </c>
      <c r="F6302" s="9" t="str">
        <f t="shared" si="510"/>
        <v>5 days</v>
      </c>
      <c r="G6302" t="s">
        <v>49</v>
      </c>
      <c r="H6302" t="s">
        <v>2061</v>
      </c>
      <c r="I6302" t="s">
        <v>2062</v>
      </c>
      <c r="J6302" t="s">
        <v>40</v>
      </c>
      <c r="K6302" t="s">
        <v>26</v>
      </c>
      <c r="L6302" t="s">
        <v>949</v>
      </c>
      <c r="M6302" t="s">
        <v>42</v>
      </c>
      <c r="N6302">
        <v>92024</v>
      </c>
      <c r="O6302" t="s">
        <v>43</v>
      </c>
      <c r="P6302" t="s">
        <v>284</v>
      </c>
      <c r="Q6302" t="s">
        <v>45</v>
      </c>
      <c r="R6302" t="s">
        <v>74</v>
      </c>
      <c r="S6302" t="s">
        <v>285</v>
      </c>
      <c r="T6302" s="9">
        <v>36.36</v>
      </c>
      <c r="U6302">
        <v>3</v>
      </c>
      <c r="V6302" s="2">
        <v>0.2</v>
      </c>
      <c r="W6302" s="6">
        <v>12.27</v>
      </c>
      <c r="X6302" s="14">
        <f>AA6302-W6302</f>
        <v>74.994</v>
      </c>
      <c r="Y6302" s="6">
        <f>T6302*U6302</f>
        <v>109.08</v>
      </c>
      <c r="Z6302" s="6">
        <f>Y6302*V6302</f>
        <v>21.816000000000003</v>
      </c>
      <c r="AA6302" s="6">
        <f t="shared" si="509"/>
        <v>87.263999999999996</v>
      </c>
    </row>
    <row r="6303" spans="2:27" x14ac:dyDescent="0.3">
      <c r="B6303">
        <v>6300</v>
      </c>
      <c r="C6303" t="s">
        <v>8823</v>
      </c>
      <c r="D6303" s="1">
        <v>43069</v>
      </c>
      <c r="E6303" s="1">
        <v>42806</v>
      </c>
      <c r="F6303" s="23" t="s">
        <v>10956</v>
      </c>
      <c r="G6303" t="s">
        <v>187</v>
      </c>
      <c r="H6303" t="s">
        <v>5249</v>
      </c>
      <c r="I6303" t="s">
        <v>5250</v>
      </c>
      <c r="J6303" t="s">
        <v>101</v>
      </c>
      <c r="K6303" t="s">
        <v>26</v>
      </c>
      <c r="L6303" t="s">
        <v>126</v>
      </c>
      <c r="M6303" t="s">
        <v>42</v>
      </c>
      <c r="N6303">
        <v>94109</v>
      </c>
      <c r="O6303" t="s">
        <v>43</v>
      </c>
      <c r="P6303" t="s">
        <v>8824</v>
      </c>
      <c r="Q6303" t="s">
        <v>31</v>
      </c>
      <c r="R6303" t="s">
        <v>64</v>
      </c>
      <c r="S6303" t="s">
        <v>8825</v>
      </c>
      <c r="T6303" s="9">
        <v>25.83</v>
      </c>
      <c r="U6303">
        <v>3</v>
      </c>
      <c r="V6303" s="2">
        <v>0</v>
      </c>
      <c r="W6303" s="6">
        <v>9.56</v>
      </c>
      <c r="X6303" s="14">
        <f>AA6303-W6303</f>
        <v>67.929999999999993</v>
      </c>
      <c r="Y6303" s="6">
        <f>T6303*U6303</f>
        <v>77.489999999999995</v>
      </c>
      <c r="Z6303" s="6">
        <f>Y6303*V6303</f>
        <v>0</v>
      </c>
      <c r="AA6303" s="6">
        <f t="shared" si="509"/>
        <v>77.489999999999995</v>
      </c>
    </row>
    <row r="6304" spans="2:27" x14ac:dyDescent="0.3">
      <c r="B6304">
        <v>6301</v>
      </c>
      <c r="C6304" t="s">
        <v>8826</v>
      </c>
      <c r="D6304" s="1">
        <v>41796</v>
      </c>
      <c r="E6304" s="1">
        <v>41979</v>
      </c>
      <c r="F6304" s="9" t="str">
        <f t="shared" ref="F6304:F6314" si="511">DATEDIF(D6304,E6304,"d")&amp;" days"</f>
        <v>183 days</v>
      </c>
      <c r="G6304" t="s">
        <v>49</v>
      </c>
      <c r="H6304" t="s">
        <v>5766</v>
      </c>
      <c r="I6304" t="s">
        <v>5767</v>
      </c>
      <c r="J6304" t="s">
        <v>25</v>
      </c>
      <c r="K6304" t="s">
        <v>26</v>
      </c>
      <c r="L6304" t="s">
        <v>302</v>
      </c>
      <c r="M6304" t="s">
        <v>210</v>
      </c>
      <c r="N6304">
        <v>60623</v>
      </c>
      <c r="O6304" t="s">
        <v>104</v>
      </c>
      <c r="P6304" t="s">
        <v>461</v>
      </c>
      <c r="Q6304" t="s">
        <v>45</v>
      </c>
      <c r="R6304" t="s">
        <v>74</v>
      </c>
      <c r="S6304" t="s">
        <v>462</v>
      </c>
      <c r="T6304" s="9">
        <v>24.59</v>
      </c>
      <c r="U6304">
        <v>3</v>
      </c>
      <c r="V6304" s="2">
        <v>0.8</v>
      </c>
      <c r="W6304" s="6">
        <v>-38.11</v>
      </c>
      <c r="X6304" s="14">
        <f>AA6304-W6304</f>
        <v>52.863999999999997</v>
      </c>
      <c r="Y6304" s="6">
        <f>T6304*U6304</f>
        <v>73.77</v>
      </c>
      <c r="Z6304" s="6">
        <f>Y6304*V6304</f>
        <v>59.015999999999998</v>
      </c>
      <c r="AA6304" s="6">
        <f t="shared" si="509"/>
        <v>14.753999999999998</v>
      </c>
    </row>
    <row r="6305" spans="2:27" x14ac:dyDescent="0.3">
      <c r="B6305">
        <v>6302</v>
      </c>
      <c r="C6305" t="s">
        <v>8826</v>
      </c>
      <c r="D6305" s="1">
        <v>41796</v>
      </c>
      <c r="E6305" s="1">
        <v>41979</v>
      </c>
      <c r="F6305" s="9" t="str">
        <f t="shared" si="511"/>
        <v>183 days</v>
      </c>
      <c r="G6305" t="s">
        <v>49</v>
      </c>
      <c r="H6305" t="s">
        <v>5766</v>
      </c>
      <c r="I6305" t="s">
        <v>5767</v>
      </c>
      <c r="J6305" t="s">
        <v>25</v>
      </c>
      <c r="K6305" t="s">
        <v>26</v>
      </c>
      <c r="L6305" t="s">
        <v>302</v>
      </c>
      <c r="M6305" t="s">
        <v>210</v>
      </c>
      <c r="N6305">
        <v>60623</v>
      </c>
      <c r="O6305" t="s">
        <v>104</v>
      </c>
      <c r="P6305" t="s">
        <v>2962</v>
      </c>
      <c r="Q6305" t="s">
        <v>45</v>
      </c>
      <c r="R6305" t="s">
        <v>172</v>
      </c>
      <c r="S6305" t="s">
        <v>2963</v>
      </c>
      <c r="T6305" s="9">
        <v>13.98</v>
      </c>
      <c r="U6305">
        <v>2</v>
      </c>
      <c r="V6305" s="2">
        <v>0.2</v>
      </c>
      <c r="W6305" s="6">
        <v>4.72</v>
      </c>
      <c r="X6305" s="14">
        <f>AA6305-W6305</f>
        <v>17.648000000000003</v>
      </c>
      <c r="Y6305" s="6">
        <f>T6305*U6305</f>
        <v>27.96</v>
      </c>
      <c r="Z6305" s="6">
        <f>Y6305*V6305</f>
        <v>5.5920000000000005</v>
      </c>
      <c r="AA6305" s="6">
        <f t="shared" si="509"/>
        <v>22.368000000000002</v>
      </c>
    </row>
    <row r="6306" spans="2:27" x14ac:dyDescent="0.3">
      <c r="B6306">
        <v>6303</v>
      </c>
      <c r="C6306" t="s">
        <v>8827</v>
      </c>
      <c r="D6306" s="1">
        <v>43062</v>
      </c>
      <c r="E6306" s="1">
        <v>43066</v>
      </c>
      <c r="F6306" s="9" t="str">
        <f t="shared" si="511"/>
        <v>4 days</v>
      </c>
      <c r="G6306" t="s">
        <v>49</v>
      </c>
      <c r="H6306" t="s">
        <v>991</v>
      </c>
      <c r="I6306" t="s">
        <v>992</v>
      </c>
      <c r="J6306" t="s">
        <v>25</v>
      </c>
      <c r="K6306" t="s">
        <v>26</v>
      </c>
      <c r="L6306" t="s">
        <v>816</v>
      </c>
      <c r="M6306" t="s">
        <v>103</v>
      </c>
      <c r="N6306">
        <v>75220</v>
      </c>
      <c r="O6306" t="s">
        <v>104</v>
      </c>
      <c r="P6306" t="s">
        <v>7705</v>
      </c>
      <c r="Q6306" t="s">
        <v>70</v>
      </c>
      <c r="R6306" t="s">
        <v>71</v>
      </c>
      <c r="S6306" t="s">
        <v>7706</v>
      </c>
      <c r="T6306" s="9">
        <v>195.96</v>
      </c>
      <c r="U6306">
        <v>5</v>
      </c>
      <c r="V6306" s="2">
        <v>0.2</v>
      </c>
      <c r="W6306" s="6">
        <v>19.600000000000001</v>
      </c>
      <c r="X6306" s="14">
        <f>AA6306-W6306</f>
        <v>764.24</v>
      </c>
      <c r="Y6306" s="6">
        <f>T6306*U6306</f>
        <v>979.80000000000007</v>
      </c>
      <c r="Z6306" s="6">
        <f>Y6306*V6306</f>
        <v>195.96000000000004</v>
      </c>
      <c r="AA6306" s="6">
        <f t="shared" si="509"/>
        <v>783.84</v>
      </c>
    </row>
    <row r="6307" spans="2:27" x14ac:dyDescent="0.3">
      <c r="B6307">
        <v>6304</v>
      </c>
      <c r="C6307" t="s">
        <v>8828</v>
      </c>
      <c r="D6307" s="1">
        <v>42904</v>
      </c>
      <c r="E6307" s="1">
        <v>42906</v>
      </c>
      <c r="F6307" s="9" t="str">
        <f t="shared" si="511"/>
        <v>2 days</v>
      </c>
      <c r="G6307" t="s">
        <v>22</v>
      </c>
      <c r="H6307" t="s">
        <v>638</v>
      </c>
      <c r="I6307" t="s">
        <v>639</v>
      </c>
      <c r="J6307" t="s">
        <v>101</v>
      </c>
      <c r="K6307" t="s">
        <v>26</v>
      </c>
      <c r="L6307" t="s">
        <v>5977</v>
      </c>
      <c r="M6307" t="s">
        <v>103</v>
      </c>
      <c r="N6307">
        <v>78415</v>
      </c>
      <c r="O6307" t="s">
        <v>104</v>
      </c>
      <c r="P6307" t="s">
        <v>4344</v>
      </c>
      <c r="Q6307" t="s">
        <v>45</v>
      </c>
      <c r="R6307" t="s">
        <v>89</v>
      </c>
      <c r="S6307" t="s">
        <v>4345</v>
      </c>
      <c r="T6307" s="9">
        <v>74.349999999999994</v>
      </c>
      <c r="U6307">
        <v>3</v>
      </c>
      <c r="V6307" s="2">
        <v>0.2</v>
      </c>
      <c r="W6307" s="6">
        <v>23.24</v>
      </c>
      <c r="X6307" s="14">
        <f>AA6307-W6307</f>
        <v>155.19999999999999</v>
      </c>
      <c r="Y6307" s="6">
        <f>T6307*U6307</f>
        <v>223.04999999999998</v>
      </c>
      <c r="Z6307" s="6">
        <f>Y6307*V6307</f>
        <v>44.61</v>
      </c>
      <c r="AA6307" s="6">
        <f t="shared" si="509"/>
        <v>178.44</v>
      </c>
    </row>
    <row r="6308" spans="2:27" x14ac:dyDescent="0.3">
      <c r="B6308">
        <v>6305</v>
      </c>
      <c r="C6308" t="s">
        <v>8829</v>
      </c>
      <c r="D6308" s="1">
        <v>42860</v>
      </c>
      <c r="E6308" s="1">
        <v>42860</v>
      </c>
      <c r="F6308" s="9" t="str">
        <f t="shared" si="511"/>
        <v>0 days</v>
      </c>
      <c r="G6308" t="s">
        <v>1292</v>
      </c>
      <c r="H6308" t="s">
        <v>4050</v>
      </c>
      <c r="I6308" t="s">
        <v>4051</v>
      </c>
      <c r="J6308" t="s">
        <v>25</v>
      </c>
      <c r="K6308" t="s">
        <v>26</v>
      </c>
      <c r="L6308" t="s">
        <v>265</v>
      </c>
      <c r="M6308" t="s">
        <v>266</v>
      </c>
      <c r="N6308">
        <v>10035</v>
      </c>
      <c r="O6308" t="s">
        <v>147</v>
      </c>
      <c r="P6308" t="s">
        <v>2783</v>
      </c>
      <c r="Q6308" t="s">
        <v>45</v>
      </c>
      <c r="R6308" t="s">
        <v>89</v>
      </c>
      <c r="S6308" t="s">
        <v>2784</v>
      </c>
      <c r="T6308" s="9">
        <v>6.68</v>
      </c>
      <c r="U6308">
        <v>1</v>
      </c>
      <c r="V6308" s="2">
        <v>0</v>
      </c>
      <c r="W6308" s="6">
        <v>3.21</v>
      </c>
      <c r="X6308" s="14">
        <f>AA6308-W6308</f>
        <v>3.4699999999999998</v>
      </c>
      <c r="Y6308" s="6">
        <f>T6308*U6308</f>
        <v>6.68</v>
      </c>
      <c r="Z6308" s="6">
        <f>Y6308*V6308</f>
        <v>0</v>
      </c>
      <c r="AA6308" s="6">
        <f t="shared" si="509"/>
        <v>6.68</v>
      </c>
    </row>
    <row r="6309" spans="2:27" x14ac:dyDescent="0.3">
      <c r="B6309">
        <v>6306</v>
      </c>
      <c r="C6309" t="s">
        <v>8830</v>
      </c>
      <c r="D6309" s="1">
        <v>42471</v>
      </c>
      <c r="E6309" s="1">
        <v>42532</v>
      </c>
      <c r="F6309" s="9" t="str">
        <f t="shared" si="511"/>
        <v>61 days</v>
      </c>
      <c r="G6309" t="s">
        <v>22</v>
      </c>
      <c r="H6309" t="s">
        <v>7270</v>
      </c>
      <c r="I6309" t="s">
        <v>7271</v>
      </c>
      <c r="J6309" t="s">
        <v>40</v>
      </c>
      <c r="K6309" t="s">
        <v>26</v>
      </c>
      <c r="L6309" t="s">
        <v>8831</v>
      </c>
      <c r="M6309" t="s">
        <v>419</v>
      </c>
      <c r="N6309">
        <v>97405</v>
      </c>
      <c r="O6309" t="s">
        <v>43</v>
      </c>
      <c r="P6309" t="s">
        <v>6992</v>
      </c>
      <c r="Q6309" t="s">
        <v>45</v>
      </c>
      <c r="R6309" t="s">
        <v>578</v>
      </c>
      <c r="S6309" t="s">
        <v>6993</v>
      </c>
      <c r="T6309" s="9">
        <v>17.579999999999998</v>
      </c>
      <c r="U6309">
        <v>7</v>
      </c>
      <c r="V6309" s="2">
        <v>0.2</v>
      </c>
      <c r="W6309" s="6">
        <v>-4.18</v>
      </c>
      <c r="X6309" s="14">
        <f>AA6309-W6309</f>
        <v>102.62799999999999</v>
      </c>
      <c r="Y6309" s="6">
        <f>T6309*U6309</f>
        <v>123.05999999999999</v>
      </c>
      <c r="Z6309" s="6">
        <f>Y6309*V6309</f>
        <v>24.611999999999998</v>
      </c>
      <c r="AA6309" s="6">
        <f t="shared" si="509"/>
        <v>98.447999999999993</v>
      </c>
    </row>
    <row r="6310" spans="2:27" x14ac:dyDescent="0.3">
      <c r="B6310">
        <v>6307</v>
      </c>
      <c r="C6310" t="s">
        <v>8830</v>
      </c>
      <c r="D6310" s="1">
        <v>42471</v>
      </c>
      <c r="E6310" s="1">
        <v>42532</v>
      </c>
      <c r="F6310" s="9" t="str">
        <f t="shared" si="511"/>
        <v>61 days</v>
      </c>
      <c r="G6310" t="s">
        <v>22</v>
      </c>
      <c r="H6310" t="s">
        <v>7270</v>
      </c>
      <c r="I6310" t="s">
        <v>7271</v>
      </c>
      <c r="J6310" t="s">
        <v>40</v>
      </c>
      <c r="K6310" t="s">
        <v>26</v>
      </c>
      <c r="L6310" t="s">
        <v>8831</v>
      </c>
      <c r="M6310" t="s">
        <v>419</v>
      </c>
      <c r="N6310">
        <v>97405</v>
      </c>
      <c r="O6310" t="s">
        <v>43</v>
      </c>
      <c r="P6310" t="s">
        <v>6963</v>
      </c>
      <c r="Q6310" t="s">
        <v>31</v>
      </c>
      <c r="R6310" t="s">
        <v>35</v>
      </c>
      <c r="S6310" t="s">
        <v>6964</v>
      </c>
      <c r="T6310" s="9">
        <v>104.78</v>
      </c>
      <c r="U6310">
        <v>1</v>
      </c>
      <c r="V6310" s="2">
        <v>0.2</v>
      </c>
      <c r="W6310" s="6">
        <v>-14.41</v>
      </c>
      <c r="X6310" s="14">
        <f>AA6310-W6310</f>
        <v>98.233999999999995</v>
      </c>
      <c r="Y6310" s="6">
        <f>T6310*U6310</f>
        <v>104.78</v>
      </c>
      <c r="Z6310" s="6">
        <f>Y6310*V6310</f>
        <v>20.956000000000003</v>
      </c>
      <c r="AA6310" s="6">
        <f t="shared" si="509"/>
        <v>83.823999999999998</v>
      </c>
    </row>
    <row r="6311" spans="2:27" x14ac:dyDescent="0.3">
      <c r="B6311">
        <v>6308</v>
      </c>
      <c r="C6311" t="s">
        <v>8830</v>
      </c>
      <c r="D6311" s="1">
        <v>42471</v>
      </c>
      <c r="E6311" s="1">
        <v>42532</v>
      </c>
      <c r="F6311" s="9" t="str">
        <f t="shared" si="511"/>
        <v>61 days</v>
      </c>
      <c r="G6311" t="s">
        <v>22</v>
      </c>
      <c r="H6311" t="s">
        <v>7270</v>
      </c>
      <c r="I6311" t="s">
        <v>7271</v>
      </c>
      <c r="J6311" t="s">
        <v>40</v>
      </c>
      <c r="K6311" t="s">
        <v>26</v>
      </c>
      <c r="L6311" t="s">
        <v>8831</v>
      </c>
      <c r="M6311" t="s">
        <v>419</v>
      </c>
      <c r="N6311">
        <v>97405</v>
      </c>
      <c r="O6311" t="s">
        <v>43</v>
      </c>
      <c r="P6311" t="s">
        <v>7577</v>
      </c>
      <c r="Q6311" t="s">
        <v>45</v>
      </c>
      <c r="R6311" t="s">
        <v>89</v>
      </c>
      <c r="S6311" t="s">
        <v>7578</v>
      </c>
      <c r="T6311" s="9">
        <v>47.95</v>
      </c>
      <c r="U6311">
        <v>3</v>
      </c>
      <c r="V6311" s="2">
        <v>0.2</v>
      </c>
      <c r="W6311" s="6">
        <v>16.78</v>
      </c>
      <c r="X6311" s="14">
        <f>AA6311-W6311</f>
        <v>98.300000000000011</v>
      </c>
      <c r="Y6311" s="6">
        <f>T6311*U6311</f>
        <v>143.85000000000002</v>
      </c>
      <c r="Z6311" s="6">
        <f>Y6311*V6311</f>
        <v>28.770000000000007</v>
      </c>
      <c r="AA6311" s="6">
        <f t="shared" si="509"/>
        <v>115.08000000000001</v>
      </c>
    </row>
    <row r="6312" spans="2:27" x14ac:dyDescent="0.3">
      <c r="B6312">
        <v>6309</v>
      </c>
      <c r="C6312" t="s">
        <v>8830</v>
      </c>
      <c r="D6312" s="1">
        <v>42471</v>
      </c>
      <c r="E6312" s="1">
        <v>42532</v>
      </c>
      <c r="F6312" s="9" t="str">
        <f t="shared" si="511"/>
        <v>61 days</v>
      </c>
      <c r="G6312" t="s">
        <v>22</v>
      </c>
      <c r="H6312" t="s">
        <v>7270</v>
      </c>
      <c r="I6312" t="s">
        <v>7271</v>
      </c>
      <c r="J6312" t="s">
        <v>40</v>
      </c>
      <c r="K6312" t="s">
        <v>26</v>
      </c>
      <c r="L6312" t="s">
        <v>8831</v>
      </c>
      <c r="M6312" t="s">
        <v>419</v>
      </c>
      <c r="N6312">
        <v>97405</v>
      </c>
      <c r="O6312" t="s">
        <v>43</v>
      </c>
      <c r="P6312" t="s">
        <v>7274</v>
      </c>
      <c r="Q6312" t="s">
        <v>31</v>
      </c>
      <c r="R6312" t="s">
        <v>35</v>
      </c>
      <c r="S6312" t="s">
        <v>7275</v>
      </c>
      <c r="T6312" s="9">
        <v>650.35</v>
      </c>
      <c r="U6312">
        <v>3</v>
      </c>
      <c r="V6312" s="2">
        <v>0.2</v>
      </c>
      <c r="W6312" s="6">
        <v>-97.55</v>
      </c>
      <c r="X6312" s="14">
        <f>AA6312-W6312</f>
        <v>1658.39</v>
      </c>
      <c r="Y6312" s="6">
        <f>T6312*U6312</f>
        <v>1951.0500000000002</v>
      </c>
      <c r="Z6312" s="6">
        <f>Y6312*V6312</f>
        <v>390.21000000000004</v>
      </c>
      <c r="AA6312" s="6">
        <f t="shared" si="509"/>
        <v>1560.8400000000001</v>
      </c>
    </row>
    <row r="6313" spans="2:27" x14ac:dyDescent="0.3">
      <c r="B6313">
        <v>6310</v>
      </c>
      <c r="C6313" t="s">
        <v>8830</v>
      </c>
      <c r="D6313" s="1">
        <v>42471</v>
      </c>
      <c r="E6313" s="1">
        <v>42532</v>
      </c>
      <c r="F6313" s="9" t="str">
        <f t="shared" si="511"/>
        <v>61 days</v>
      </c>
      <c r="G6313" t="s">
        <v>22</v>
      </c>
      <c r="H6313" t="s">
        <v>7270</v>
      </c>
      <c r="I6313" t="s">
        <v>7271</v>
      </c>
      <c r="J6313" t="s">
        <v>40</v>
      </c>
      <c r="K6313" t="s">
        <v>26</v>
      </c>
      <c r="L6313" t="s">
        <v>8831</v>
      </c>
      <c r="M6313" t="s">
        <v>419</v>
      </c>
      <c r="N6313">
        <v>97405</v>
      </c>
      <c r="O6313" t="s">
        <v>43</v>
      </c>
      <c r="P6313" t="s">
        <v>1975</v>
      </c>
      <c r="Q6313" t="s">
        <v>45</v>
      </c>
      <c r="R6313" t="s">
        <v>46</v>
      </c>
      <c r="S6313" t="s">
        <v>1976</v>
      </c>
      <c r="T6313" s="9">
        <v>629.17999999999995</v>
      </c>
      <c r="U6313">
        <v>8</v>
      </c>
      <c r="V6313" s="2">
        <v>0.2</v>
      </c>
      <c r="W6313" s="6">
        <v>228.08</v>
      </c>
      <c r="X6313" s="14">
        <f>AA6313-W6313</f>
        <v>3798.6719999999996</v>
      </c>
      <c r="Y6313" s="6">
        <f>T6313*U6313</f>
        <v>5033.4399999999996</v>
      </c>
      <c r="Z6313" s="6">
        <f>Y6313*V6313</f>
        <v>1006.688</v>
      </c>
      <c r="AA6313" s="6">
        <f t="shared" si="509"/>
        <v>4026.7519999999995</v>
      </c>
    </row>
    <row r="6314" spans="2:27" x14ac:dyDescent="0.3">
      <c r="B6314">
        <v>6311</v>
      </c>
      <c r="C6314" t="s">
        <v>8830</v>
      </c>
      <c r="D6314" s="1">
        <v>42471</v>
      </c>
      <c r="E6314" s="1">
        <v>42532</v>
      </c>
      <c r="F6314" s="9" t="str">
        <f t="shared" si="511"/>
        <v>61 days</v>
      </c>
      <c r="G6314" t="s">
        <v>22</v>
      </c>
      <c r="H6314" t="s">
        <v>7270</v>
      </c>
      <c r="I6314" t="s">
        <v>7271</v>
      </c>
      <c r="J6314" t="s">
        <v>40</v>
      </c>
      <c r="K6314" t="s">
        <v>26</v>
      </c>
      <c r="L6314" t="s">
        <v>8831</v>
      </c>
      <c r="M6314" t="s">
        <v>419</v>
      </c>
      <c r="N6314">
        <v>97405</v>
      </c>
      <c r="O6314" t="s">
        <v>43</v>
      </c>
      <c r="P6314" t="s">
        <v>2503</v>
      </c>
      <c r="Q6314" t="s">
        <v>45</v>
      </c>
      <c r="R6314" t="s">
        <v>89</v>
      </c>
      <c r="S6314" t="s">
        <v>2504</v>
      </c>
      <c r="T6314" s="9">
        <v>15.18</v>
      </c>
      <c r="U6314">
        <v>1</v>
      </c>
      <c r="V6314" s="2">
        <v>0.2</v>
      </c>
      <c r="W6314" s="6">
        <v>5.31</v>
      </c>
      <c r="X6314" s="14">
        <f>AA6314-W6314</f>
        <v>6.8340000000000005</v>
      </c>
      <c r="Y6314" s="6">
        <f>T6314*U6314</f>
        <v>15.18</v>
      </c>
      <c r="Z6314" s="6">
        <f>Y6314*V6314</f>
        <v>3.036</v>
      </c>
      <c r="AA6314" s="6">
        <f t="shared" si="509"/>
        <v>12.144</v>
      </c>
    </row>
    <row r="6315" spans="2:27" x14ac:dyDescent="0.3">
      <c r="B6315">
        <v>6312</v>
      </c>
      <c r="C6315" t="s">
        <v>8832</v>
      </c>
      <c r="D6315" s="1">
        <v>41952</v>
      </c>
      <c r="E6315" s="1">
        <v>41898</v>
      </c>
      <c r="F6315" s="23" t="s">
        <v>10956</v>
      </c>
      <c r="G6315" t="s">
        <v>49</v>
      </c>
      <c r="H6315" t="s">
        <v>7804</v>
      </c>
      <c r="I6315" t="s">
        <v>7805</v>
      </c>
      <c r="J6315" t="s">
        <v>25</v>
      </c>
      <c r="K6315" t="s">
        <v>26</v>
      </c>
      <c r="L6315" t="s">
        <v>8833</v>
      </c>
      <c r="M6315" t="s">
        <v>42</v>
      </c>
      <c r="N6315">
        <v>93030</v>
      </c>
      <c r="O6315" t="s">
        <v>43</v>
      </c>
      <c r="P6315" t="s">
        <v>459</v>
      </c>
      <c r="Q6315" t="s">
        <v>31</v>
      </c>
      <c r="R6315" t="s">
        <v>64</v>
      </c>
      <c r="S6315" t="s">
        <v>460</v>
      </c>
      <c r="T6315" s="9">
        <v>127.95</v>
      </c>
      <c r="U6315">
        <v>3</v>
      </c>
      <c r="V6315" s="2">
        <v>0</v>
      </c>
      <c r="W6315" s="6">
        <v>21.75</v>
      </c>
      <c r="X6315" s="14">
        <f>AA6315-W6315</f>
        <v>362.1</v>
      </c>
      <c r="Y6315" s="6">
        <f>T6315*U6315</f>
        <v>383.85</v>
      </c>
      <c r="Z6315" s="6">
        <f>Y6315*V6315</f>
        <v>0</v>
      </c>
      <c r="AA6315" s="6">
        <f t="shared" si="509"/>
        <v>383.85</v>
      </c>
    </row>
    <row r="6316" spans="2:27" x14ac:dyDescent="0.3">
      <c r="B6316">
        <v>6313</v>
      </c>
      <c r="C6316" t="s">
        <v>8834</v>
      </c>
      <c r="D6316" s="1">
        <v>42782</v>
      </c>
      <c r="E6316" s="1">
        <v>42787</v>
      </c>
      <c r="F6316" s="9" t="str">
        <f t="shared" ref="F6316:F6323" si="512">DATEDIF(D6316,E6316,"d")&amp;" days"</f>
        <v>5 days</v>
      </c>
      <c r="G6316" t="s">
        <v>49</v>
      </c>
      <c r="H6316" t="s">
        <v>2045</v>
      </c>
      <c r="I6316" t="s">
        <v>2046</v>
      </c>
      <c r="J6316" t="s">
        <v>40</v>
      </c>
      <c r="K6316" t="s">
        <v>26</v>
      </c>
      <c r="L6316" t="s">
        <v>747</v>
      </c>
      <c r="M6316" t="s">
        <v>748</v>
      </c>
      <c r="N6316">
        <v>6824</v>
      </c>
      <c r="O6316" t="s">
        <v>147</v>
      </c>
      <c r="P6316" t="s">
        <v>7511</v>
      </c>
      <c r="Q6316" t="s">
        <v>45</v>
      </c>
      <c r="R6316" t="s">
        <v>58</v>
      </c>
      <c r="S6316" t="s">
        <v>7512</v>
      </c>
      <c r="T6316" s="9">
        <v>579.51</v>
      </c>
      <c r="U6316">
        <v>3</v>
      </c>
      <c r="V6316" s="2">
        <v>0</v>
      </c>
      <c r="W6316" s="6">
        <v>81.13</v>
      </c>
      <c r="X6316" s="14">
        <f>AA6316-W6316</f>
        <v>1657.4</v>
      </c>
      <c r="Y6316" s="6">
        <f>T6316*U6316</f>
        <v>1738.53</v>
      </c>
      <c r="Z6316" s="6">
        <f>Y6316*V6316</f>
        <v>0</v>
      </c>
      <c r="AA6316" s="6">
        <f t="shared" si="509"/>
        <v>1738.53</v>
      </c>
    </row>
    <row r="6317" spans="2:27" x14ac:dyDescent="0.3">
      <c r="B6317">
        <v>6314</v>
      </c>
      <c r="C6317" t="s">
        <v>8834</v>
      </c>
      <c r="D6317" s="1">
        <v>42782</v>
      </c>
      <c r="E6317" s="1">
        <v>42787</v>
      </c>
      <c r="F6317" s="9" t="str">
        <f t="shared" si="512"/>
        <v>5 days</v>
      </c>
      <c r="G6317" t="s">
        <v>49</v>
      </c>
      <c r="H6317" t="s">
        <v>2045</v>
      </c>
      <c r="I6317" t="s">
        <v>2046</v>
      </c>
      <c r="J6317" t="s">
        <v>40</v>
      </c>
      <c r="K6317" t="s">
        <v>26</v>
      </c>
      <c r="L6317" t="s">
        <v>747</v>
      </c>
      <c r="M6317" t="s">
        <v>748</v>
      </c>
      <c r="N6317">
        <v>6824</v>
      </c>
      <c r="O6317" t="s">
        <v>147</v>
      </c>
      <c r="P6317" t="s">
        <v>5043</v>
      </c>
      <c r="Q6317" t="s">
        <v>70</v>
      </c>
      <c r="R6317" t="s">
        <v>71</v>
      </c>
      <c r="S6317" t="s">
        <v>5044</v>
      </c>
      <c r="T6317" s="9">
        <v>14.99</v>
      </c>
      <c r="U6317">
        <v>1</v>
      </c>
      <c r="V6317" s="2">
        <v>0</v>
      </c>
      <c r="W6317" s="6">
        <v>7.35</v>
      </c>
      <c r="X6317" s="14">
        <f>AA6317-W6317</f>
        <v>7.6400000000000006</v>
      </c>
      <c r="Y6317" s="6">
        <f>T6317*U6317</f>
        <v>14.99</v>
      </c>
      <c r="Z6317" s="6">
        <f>Y6317*V6317</f>
        <v>0</v>
      </c>
      <c r="AA6317" s="6">
        <f t="shared" si="509"/>
        <v>14.99</v>
      </c>
    </row>
    <row r="6318" spans="2:27" x14ac:dyDescent="0.3">
      <c r="B6318">
        <v>6315</v>
      </c>
      <c r="C6318" t="s">
        <v>8835</v>
      </c>
      <c r="D6318" s="1">
        <v>41967</v>
      </c>
      <c r="E6318" s="1">
        <v>41972</v>
      </c>
      <c r="F6318" s="9" t="str">
        <f t="shared" si="512"/>
        <v>5 days</v>
      </c>
      <c r="G6318" t="s">
        <v>49</v>
      </c>
      <c r="H6318" t="s">
        <v>2045</v>
      </c>
      <c r="I6318" t="s">
        <v>2046</v>
      </c>
      <c r="J6318" t="s">
        <v>40</v>
      </c>
      <c r="K6318" t="s">
        <v>26</v>
      </c>
      <c r="L6318" t="s">
        <v>327</v>
      </c>
      <c r="M6318" t="s">
        <v>237</v>
      </c>
      <c r="N6318">
        <v>49201</v>
      </c>
      <c r="O6318" t="s">
        <v>104</v>
      </c>
      <c r="P6318" t="s">
        <v>489</v>
      </c>
      <c r="Q6318" t="s">
        <v>45</v>
      </c>
      <c r="R6318" t="s">
        <v>67</v>
      </c>
      <c r="S6318" t="s">
        <v>490</v>
      </c>
      <c r="T6318" s="9">
        <v>151.91999999999999</v>
      </c>
      <c r="U6318">
        <v>4</v>
      </c>
      <c r="V6318" s="2">
        <v>0</v>
      </c>
      <c r="W6318" s="6">
        <v>45.58</v>
      </c>
      <c r="X6318" s="14">
        <f>AA6318-W6318</f>
        <v>562.09999999999991</v>
      </c>
      <c r="Y6318" s="6">
        <f>T6318*U6318</f>
        <v>607.67999999999995</v>
      </c>
      <c r="Z6318" s="6">
        <f>Y6318*V6318</f>
        <v>0</v>
      </c>
      <c r="AA6318" s="6">
        <f t="shared" si="509"/>
        <v>607.67999999999995</v>
      </c>
    </row>
    <row r="6319" spans="2:27" x14ac:dyDescent="0.3">
      <c r="B6319">
        <v>6316</v>
      </c>
      <c r="C6319" t="s">
        <v>8835</v>
      </c>
      <c r="D6319" s="1">
        <v>41967</v>
      </c>
      <c r="E6319" s="1">
        <v>41972</v>
      </c>
      <c r="F6319" s="9" t="str">
        <f t="shared" si="512"/>
        <v>5 days</v>
      </c>
      <c r="G6319" t="s">
        <v>49</v>
      </c>
      <c r="H6319" t="s">
        <v>2045</v>
      </c>
      <c r="I6319" t="s">
        <v>2046</v>
      </c>
      <c r="J6319" t="s">
        <v>40</v>
      </c>
      <c r="K6319" t="s">
        <v>26</v>
      </c>
      <c r="L6319" t="s">
        <v>327</v>
      </c>
      <c r="M6319" t="s">
        <v>237</v>
      </c>
      <c r="N6319">
        <v>49201</v>
      </c>
      <c r="O6319" t="s">
        <v>104</v>
      </c>
      <c r="P6319" t="s">
        <v>1975</v>
      </c>
      <c r="Q6319" t="s">
        <v>45</v>
      </c>
      <c r="R6319" t="s">
        <v>46</v>
      </c>
      <c r="S6319" t="s">
        <v>1976</v>
      </c>
      <c r="T6319" s="9">
        <v>196.62</v>
      </c>
      <c r="U6319">
        <v>2</v>
      </c>
      <c r="V6319" s="2">
        <v>0</v>
      </c>
      <c r="W6319" s="6">
        <v>96.34</v>
      </c>
      <c r="X6319" s="14">
        <f>AA6319-W6319</f>
        <v>296.89999999999998</v>
      </c>
      <c r="Y6319" s="6">
        <f>T6319*U6319</f>
        <v>393.24</v>
      </c>
      <c r="Z6319" s="6">
        <f>Y6319*V6319</f>
        <v>0</v>
      </c>
      <c r="AA6319" s="6">
        <f t="shared" si="509"/>
        <v>393.24</v>
      </c>
    </row>
    <row r="6320" spans="2:27" x14ac:dyDescent="0.3">
      <c r="B6320">
        <v>6317</v>
      </c>
      <c r="C6320" t="s">
        <v>8835</v>
      </c>
      <c r="D6320" s="1">
        <v>41967</v>
      </c>
      <c r="E6320" s="1">
        <v>41972</v>
      </c>
      <c r="F6320" s="9" t="str">
        <f t="shared" si="512"/>
        <v>5 days</v>
      </c>
      <c r="G6320" t="s">
        <v>49</v>
      </c>
      <c r="H6320" t="s">
        <v>2045</v>
      </c>
      <c r="I6320" t="s">
        <v>2046</v>
      </c>
      <c r="J6320" t="s">
        <v>40</v>
      </c>
      <c r="K6320" t="s">
        <v>26</v>
      </c>
      <c r="L6320" t="s">
        <v>327</v>
      </c>
      <c r="M6320" t="s">
        <v>237</v>
      </c>
      <c r="N6320">
        <v>49201</v>
      </c>
      <c r="O6320" t="s">
        <v>104</v>
      </c>
      <c r="P6320" t="s">
        <v>5861</v>
      </c>
      <c r="Q6320" t="s">
        <v>45</v>
      </c>
      <c r="R6320" t="s">
        <v>89</v>
      </c>
      <c r="S6320" t="s">
        <v>5862</v>
      </c>
      <c r="T6320" s="9">
        <v>144.12</v>
      </c>
      <c r="U6320">
        <v>3</v>
      </c>
      <c r="V6320" s="2">
        <v>0</v>
      </c>
      <c r="W6320" s="6">
        <v>69.180000000000007</v>
      </c>
      <c r="X6320" s="14">
        <f>AA6320-W6320</f>
        <v>363.18</v>
      </c>
      <c r="Y6320" s="6">
        <f>T6320*U6320</f>
        <v>432.36</v>
      </c>
      <c r="Z6320" s="6">
        <f>Y6320*V6320</f>
        <v>0</v>
      </c>
      <c r="AA6320" s="6">
        <f t="shared" si="509"/>
        <v>432.36</v>
      </c>
    </row>
    <row r="6321" spans="2:27" x14ac:dyDescent="0.3">
      <c r="B6321">
        <v>6318</v>
      </c>
      <c r="C6321" t="s">
        <v>8835</v>
      </c>
      <c r="D6321" s="1">
        <v>41967</v>
      </c>
      <c r="E6321" s="1">
        <v>41972</v>
      </c>
      <c r="F6321" s="9" t="str">
        <f t="shared" si="512"/>
        <v>5 days</v>
      </c>
      <c r="G6321" t="s">
        <v>49</v>
      </c>
      <c r="H6321" t="s">
        <v>2045</v>
      </c>
      <c r="I6321" t="s">
        <v>2046</v>
      </c>
      <c r="J6321" t="s">
        <v>40</v>
      </c>
      <c r="K6321" t="s">
        <v>26</v>
      </c>
      <c r="L6321" t="s">
        <v>327</v>
      </c>
      <c r="M6321" t="s">
        <v>237</v>
      </c>
      <c r="N6321">
        <v>49201</v>
      </c>
      <c r="O6321" t="s">
        <v>104</v>
      </c>
      <c r="P6321" t="s">
        <v>937</v>
      </c>
      <c r="Q6321" t="s">
        <v>45</v>
      </c>
      <c r="R6321" t="s">
        <v>89</v>
      </c>
      <c r="S6321" t="s">
        <v>938</v>
      </c>
      <c r="T6321" s="9">
        <v>15.96</v>
      </c>
      <c r="U6321">
        <v>2</v>
      </c>
      <c r="V6321" s="2">
        <v>0</v>
      </c>
      <c r="W6321" s="6">
        <v>7.98</v>
      </c>
      <c r="X6321" s="14">
        <f>AA6321-W6321</f>
        <v>23.94</v>
      </c>
      <c r="Y6321" s="6">
        <f>T6321*U6321</f>
        <v>31.92</v>
      </c>
      <c r="Z6321" s="6">
        <f>Y6321*V6321</f>
        <v>0</v>
      </c>
      <c r="AA6321" s="6">
        <f t="shared" si="509"/>
        <v>31.92</v>
      </c>
    </row>
    <row r="6322" spans="2:27" x14ac:dyDescent="0.3">
      <c r="B6322">
        <v>6319</v>
      </c>
      <c r="C6322" t="s">
        <v>8836</v>
      </c>
      <c r="D6322" s="1">
        <v>43064</v>
      </c>
      <c r="E6322" s="1">
        <v>43068</v>
      </c>
      <c r="F6322" s="9" t="str">
        <f t="shared" si="512"/>
        <v>4 days</v>
      </c>
      <c r="G6322" t="s">
        <v>22</v>
      </c>
      <c r="H6322" t="s">
        <v>4144</v>
      </c>
      <c r="I6322" t="s">
        <v>4145</v>
      </c>
      <c r="J6322" t="s">
        <v>40</v>
      </c>
      <c r="K6322" t="s">
        <v>26</v>
      </c>
      <c r="L6322" t="s">
        <v>4092</v>
      </c>
      <c r="M6322" t="s">
        <v>42</v>
      </c>
      <c r="N6322">
        <v>92677</v>
      </c>
      <c r="O6322" t="s">
        <v>43</v>
      </c>
      <c r="P6322" t="s">
        <v>6798</v>
      </c>
      <c r="Q6322" t="s">
        <v>70</v>
      </c>
      <c r="R6322" t="s">
        <v>71</v>
      </c>
      <c r="S6322" t="s">
        <v>6799</v>
      </c>
      <c r="T6322" s="9">
        <v>39.96</v>
      </c>
      <c r="U6322">
        <v>5</v>
      </c>
      <c r="V6322" s="2">
        <v>0.2</v>
      </c>
      <c r="W6322" s="6">
        <v>3.5</v>
      </c>
      <c r="X6322" s="14">
        <f>AA6322-W6322</f>
        <v>156.34</v>
      </c>
      <c r="Y6322" s="6">
        <f>T6322*U6322</f>
        <v>199.8</v>
      </c>
      <c r="Z6322" s="6">
        <f>Y6322*V6322</f>
        <v>39.960000000000008</v>
      </c>
      <c r="AA6322" s="6">
        <f t="shared" si="509"/>
        <v>159.84</v>
      </c>
    </row>
    <row r="6323" spans="2:27" x14ac:dyDescent="0.3">
      <c r="B6323">
        <v>6320</v>
      </c>
      <c r="C6323" t="s">
        <v>8836</v>
      </c>
      <c r="D6323" s="1">
        <v>43064</v>
      </c>
      <c r="E6323" s="1">
        <v>43068</v>
      </c>
      <c r="F6323" s="9" t="str">
        <f t="shared" si="512"/>
        <v>4 days</v>
      </c>
      <c r="G6323" t="s">
        <v>22</v>
      </c>
      <c r="H6323" t="s">
        <v>4144</v>
      </c>
      <c r="I6323" t="s">
        <v>4145</v>
      </c>
      <c r="J6323" t="s">
        <v>40</v>
      </c>
      <c r="K6323" t="s">
        <v>26</v>
      </c>
      <c r="L6323" t="s">
        <v>4092</v>
      </c>
      <c r="M6323" t="s">
        <v>42</v>
      </c>
      <c r="N6323">
        <v>92677</v>
      </c>
      <c r="O6323" t="s">
        <v>43</v>
      </c>
      <c r="P6323" t="s">
        <v>559</v>
      </c>
      <c r="Q6323" t="s">
        <v>45</v>
      </c>
      <c r="R6323" t="s">
        <v>89</v>
      </c>
      <c r="S6323" t="s">
        <v>2192</v>
      </c>
      <c r="T6323" s="9">
        <v>34.08</v>
      </c>
      <c r="U6323">
        <v>6</v>
      </c>
      <c r="V6323" s="2">
        <v>0</v>
      </c>
      <c r="W6323" s="6">
        <v>15.34</v>
      </c>
      <c r="X6323" s="14">
        <f>AA6323-W6323</f>
        <v>189.14</v>
      </c>
      <c r="Y6323" s="6">
        <f>T6323*U6323</f>
        <v>204.48</v>
      </c>
      <c r="Z6323" s="6">
        <f>Y6323*V6323</f>
        <v>0</v>
      </c>
      <c r="AA6323" s="6">
        <f t="shared" si="509"/>
        <v>204.48</v>
      </c>
    </row>
    <row r="6324" spans="2:27" x14ac:dyDescent="0.3">
      <c r="B6324">
        <v>6321</v>
      </c>
      <c r="C6324" t="s">
        <v>8837</v>
      </c>
      <c r="D6324" s="1">
        <v>43006</v>
      </c>
      <c r="E6324" s="1">
        <v>42776</v>
      </c>
      <c r="F6324" s="23" t="s">
        <v>10956</v>
      </c>
      <c r="G6324" t="s">
        <v>49</v>
      </c>
      <c r="H6324" t="s">
        <v>1159</v>
      </c>
      <c r="I6324" t="s">
        <v>1160</v>
      </c>
      <c r="J6324" t="s">
        <v>40</v>
      </c>
      <c r="K6324" t="s">
        <v>26</v>
      </c>
      <c r="L6324" t="s">
        <v>1525</v>
      </c>
      <c r="M6324" t="s">
        <v>53</v>
      </c>
      <c r="N6324">
        <v>32216</v>
      </c>
      <c r="O6324" t="s">
        <v>29</v>
      </c>
      <c r="P6324" t="s">
        <v>2278</v>
      </c>
      <c r="Q6324" t="s">
        <v>45</v>
      </c>
      <c r="R6324" t="s">
        <v>89</v>
      </c>
      <c r="S6324" t="s">
        <v>2279</v>
      </c>
      <c r="T6324" s="9">
        <v>10.37</v>
      </c>
      <c r="U6324">
        <v>2</v>
      </c>
      <c r="V6324" s="2">
        <v>0.2</v>
      </c>
      <c r="W6324" s="6">
        <v>3.63</v>
      </c>
      <c r="X6324" s="14">
        <f>AA6324-W6324</f>
        <v>12.962</v>
      </c>
      <c r="Y6324" s="6">
        <f>T6324*U6324</f>
        <v>20.74</v>
      </c>
      <c r="Z6324" s="6">
        <f>Y6324*V6324</f>
        <v>4.1479999999999997</v>
      </c>
      <c r="AA6324" s="6">
        <f t="shared" si="509"/>
        <v>16.591999999999999</v>
      </c>
    </row>
    <row r="6325" spans="2:27" x14ac:dyDescent="0.3">
      <c r="B6325">
        <v>6322</v>
      </c>
      <c r="C6325" t="s">
        <v>8838</v>
      </c>
      <c r="D6325" s="1">
        <v>41925</v>
      </c>
      <c r="E6325" s="1">
        <v>41929</v>
      </c>
      <c r="F6325" s="9" t="str">
        <f t="shared" ref="F6325:F6327" si="513">DATEDIF(D6325,E6325,"d")&amp;" days"</f>
        <v>4 days</v>
      </c>
      <c r="G6325" t="s">
        <v>49</v>
      </c>
      <c r="H6325" t="s">
        <v>2171</v>
      </c>
      <c r="I6325" t="s">
        <v>2172</v>
      </c>
      <c r="J6325" t="s">
        <v>40</v>
      </c>
      <c r="K6325" t="s">
        <v>26</v>
      </c>
      <c r="L6325" t="s">
        <v>2299</v>
      </c>
      <c r="M6325" t="s">
        <v>266</v>
      </c>
      <c r="N6325">
        <v>10550</v>
      </c>
      <c r="O6325" t="s">
        <v>147</v>
      </c>
      <c r="P6325" t="s">
        <v>1970</v>
      </c>
      <c r="Q6325" t="s">
        <v>45</v>
      </c>
      <c r="R6325" t="s">
        <v>74</v>
      </c>
      <c r="S6325" t="s">
        <v>1971</v>
      </c>
      <c r="T6325" s="9">
        <v>7.75</v>
      </c>
      <c r="U6325">
        <v>3</v>
      </c>
      <c r="V6325" s="2">
        <v>0.2</v>
      </c>
      <c r="W6325" s="6">
        <v>2.81</v>
      </c>
      <c r="X6325" s="14">
        <f>AA6325-W6325</f>
        <v>15.790000000000001</v>
      </c>
      <c r="Y6325" s="6">
        <f>T6325*U6325</f>
        <v>23.25</v>
      </c>
      <c r="Z6325" s="6">
        <f>Y6325*V6325</f>
        <v>4.6500000000000004</v>
      </c>
      <c r="AA6325" s="6">
        <f t="shared" si="509"/>
        <v>18.600000000000001</v>
      </c>
    </row>
    <row r="6326" spans="2:27" x14ac:dyDescent="0.3">
      <c r="B6326">
        <v>6323</v>
      </c>
      <c r="C6326" t="s">
        <v>8839</v>
      </c>
      <c r="D6326" s="1">
        <v>41704</v>
      </c>
      <c r="E6326" s="1">
        <v>41826</v>
      </c>
      <c r="F6326" s="9" t="str">
        <f t="shared" si="513"/>
        <v>122 days</v>
      </c>
      <c r="G6326" t="s">
        <v>22</v>
      </c>
      <c r="H6326" t="s">
        <v>1512</v>
      </c>
      <c r="I6326" t="s">
        <v>1513</v>
      </c>
      <c r="J6326" t="s">
        <v>101</v>
      </c>
      <c r="K6326" t="s">
        <v>26</v>
      </c>
      <c r="L6326" t="s">
        <v>5318</v>
      </c>
      <c r="M6326" t="s">
        <v>237</v>
      </c>
      <c r="N6326">
        <v>48640</v>
      </c>
      <c r="O6326" t="s">
        <v>104</v>
      </c>
      <c r="P6326" t="s">
        <v>2581</v>
      </c>
      <c r="Q6326" t="s">
        <v>45</v>
      </c>
      <c r="R6326" t="s">
        <v>172</v>
      </c>
      <c r="S6326" t="s">
        <v>2582</v>
      </c>
      <c r="T6326" s="9">
        <v>15.28</v>
      </c>
      <c r="U6326">
        <v>2</v>
      </c>
      <c r="V6326" s="2">
        <v>0</v>
      </c>
      <c r="W6326" s="6">
        <v>7.49</v>
      </c>
      <c r="X6326" s="14">
        <f>AA6326-W6326</f>
        <v>23.07</v>
      </c>
      <c r="Y6326" s="6">
        <f>T6326*U6326</f>
        <v>30.56</v>
      </c>
      <c r="Z6326" s="6">
        <f>Y6326*V6326</f>
        <v>0</v>
      </c>
      <c r="AA6326" s="6">
        <f t="shared" si="509"/>
        <v>30.56</v>
      </c>
    </row>
    <row r="6327" spans="2:27" x14ac:dyDescent="0.3">
      <c r="B6327">
        <v>6324</v>
      </c>
      <c r="C6327" t="s">
        <v>8840</v>
      </c>
      <c r="D6327" s="1">
        <v>41807</v>
      </c>
      <c r="E6327" s="1">
        <v>41813</v>
      </c>
      <c r="F6327" s="9" t="str">
        <f t="shared" si="513"/>
        <v>6 days</v>
      </c>
      <c r="G6327" t="s">
        <v>49</v>
      </c>
      <c r="H6327" t="s">
        <v>4751</v>
      </c>
      <c r="I6327" t="s">
        <v>4752</v>
      </c>
      <c r="J6327" t="s">
        <v>25</v>
      </c>
      <c r="K6327" t="s">
        <v>26</v>
      </c>
      <c r="L6327" t="s">
        <v>606</v>
      </c>
      <c r="M6327" t="s">
        <v>244</v>
      </c>
      <c r="N6327">
        <v>19711</v>
      </c>
      <c r="O6327" t="s">
        <v>147</v>
      </c>
      <c r="P6327" t="s">
        <v>8192</v>
      </c>
      <c r="Q6327" t="s">
        <v>70</v>
      </c>
      <c r="R6327" t="s">
        <v>683</v>
      </c>
      <c r="S6327" t="s">
        <v>8193</v>
      </c>
      <c r="T6327" s="9">
        <v>65.97</v>
      </c>
      <c r="U6327">
        <v>3</v>
      </c>
      <c r="V6327" s="2">
        <v>0</v>
      </c>
      <c r="W6327" s="6">
        <v>31.01</v>
      </c>
      <c r="X6327" s="14">
        <f>AA6327-W6327</f>
        <v>166.9</v>
      </c>
      <c r="Y6327" s="6">
        <f>T6327*U6327</f>
        <v>197.91</v>
      </c>
      <c r="Z6327" s="6">
        <f>Y6327*V6327</f>
        <v>0</v>
      </c>
      <c r="AA6327" s="6">
        <f t="shared" si="509"/>
        <v>197.91</v>
      </c>
    </row>
    <row r="6328" spans="2:27" x14ac:dyDescent="0.3">
      <c r="B6328">
        <v>6325</v>
      </c>
      <c r="C6328" t="s">
        <v>8841</v>
      </c>
      <c r="D6328" s="1">
        <v>42306</v>
      </c>
      <c r="E6328" s="1">
        <v>42046</v>
      </c>
      <c r="F6328" s="23" t="s">
        <v>10956</v>
      </c>
      <c r="G6328" t="s">
        <v>49</v>
      </c>
      <c r="H6328" t="s">
        <v>2027</v>
      </c>
      <c r="I6328" t="s">
        <v>2028</v>
      </c>
      <c r="J6328" t="s">
        <v>40</v>
      </c>
      <c r="K6328" t="s">
        <v>26</v>
      </c>
      <c r="L6328" t="s">
        <v>126</v>
      </c>
      <c r="M6328" t="s">
        <v>42</v>
      </c>
      <c r="N6328">
        <v>94109</v>
      </c>
      <c r="O6328" t="s">
        <v>43</v>
      </c>
      <c r="P6328" t="s">
        <v>1869</v>
      </c>
      <c r="Q6328" t="s">
        <v>45</v>
      </c>
      <c r="R6328" t="s">
        <v>89</v>
      </c>
      <c r="S6328" t="s">
        <v>1870</v>
      </c>
      <c r="T6328" s="9">
        <v>33.4</v>
      </c>
      <c r="U6328">
        <v>5</v>
      </c>
      <c r="V6328" s="2">
        <v>0</v>
      </c>
      <c r="W6328" s="6">
        <v>16.03</v>
      </c>
      <c r="X6328" s="14">
        <f>AA6328-W6328</f>
        <v>150.97</v>
      </c>
      <c r="Y6328" s="6">
        <f>T6328*U6328</f>
        <v>167</v>
      </c>
      <c r="Z6328" s="6">
        <f>Y6328*V6328</f>
        <v>0</v>
      </c>
      <c r="AA6328" s="6">
        <f t="shared" si="509"/>
        <v>167</v>
      </c>
    </row>
    <row r="6329" spans="2:27" x14ac:dyDescent="0.3">
      <c r="B6329">
        <v>6326</v>
      </c>
      <c r="C6329" t="s">
        <v>8841</v>
      </c>
      <c r="D6329" s="1">
        <v>42306</v>
      </c>
      <c r="E6329" s="1">
        <v>42046</v>
      </c>
      <c r="F6329" s="23" t="s">
        <v>10956</v>
      </c>
      <c r="G6329" t="s">
        <v>49</v>
      </c>
      <c r="H6329" t="s">
        <v>2027</v>
      </c>
      <c r="I6329" t="s">
        <v>2028</v>
      </c>
      <c r="J6329" t="s">
        <v>40</v>
      </c>
      <c r="K6329" t="s">
        <v>26</v>
      </c>
      <c r="L6329" t="s">
        <v>126</v>
      </c>
      <c r="M6329" t="s">
        <v>42</v>
      </c>
      <c r="N6329">
        <v>94109</v>
      </c>
      <c r="O6329" t="s">
        <v>43</v>
      </c>
      <c r="P6329" t="s">
        <v>1712</v>
      </c>
      <c r="Q6329" t="s">
        <v>45</v>
      </c>
      <c r="R6329" t="s">
        <v>172</v>
      </c>
      <c r="S6329" t="s">
        <v>1713</v>
      </c>
      <c r="T6329" s="9">
        <v>210.84</v>
      </c>
      <c r="U6329">
        <v>4</v>
      </c>
      <c r="V6329" s="2">
        <v>0</v>
      </c>
      <c r="W6329" s="6">
        <v>103.31</v>
      </c>
      <c r="X6329" s="14">
        <f>AA6329-W6329</f>
        <v>740.05</v>
      </c>
      <c r="Y6329" s="6">
        <f>T6329*U6329</f>
        <v>843.36</v>
      </c>
      <c r="Z6329" s="6">
        <f>Y6329*V6329</f>
        <v>0</v>
      </c>
      <c r="AA6329" s="6">
        <f t="shared" si="509"/>
        <v>843.36</v>
      </c>
    </row>
    <row r="6330" spans="2:27" x14ac:dyDescent="0.3">
      <c r="B6330">
        <v>6327</v>
      </c>
      <c r="C6330" t="s">
        <v>8842</v>
      </c>
      <c r="D6330" s="1">
        <v>41659</v>
      </c>
      <c r="E6330" s="1">
        <v>41665</v>
      </c>
      <c r="F6330" s="9" t="str">
        <f t="shared" ref="F6330:F6337" si="514">DATEDIF(D6330,E6330,"d")&amp;" days"</f>
        <v>6 days</v>
      </c>
      <c r="G6330" t="s">
        <v>49</v>
      </c>
      <c r="H6330" t="s">
        <v>1659</v>
      </c>
      <c r="I6330" t="s">
        <v>1660</v>
      </c>
      <c r="J6330" t="s">
        <v>25</v>
      </c>
      <c r="K6330" t="s">
        <v>26</v>
      </c>
      <c r="L6330" t="s">
        <v>236</v>
      </c>
      <c r="M6330" t="s">
        <v>237</v>
      </c>
      <c r="N6330">
        <v>48185</v>
      </c>
      <c r="O6330" t="s">
        <v>104</v>
      </c>
      <c r="P6330" t="s">
        <v>57</v>
      </c>
      <c r="Q6330" t="s">
        <v>45</v>
      </c>
      <c r="R6330" t="s">
        <v>58</v>
      </c>
      <c r="S6330" t="s">
        <v>59</v>
      </c>
      <c r="T6330" s="9">
        <v>13.98</v>
      </c>
      <c r="U6330">
        <v>1</v>
      </c>
      <c r="V6330" s="2">
        <v>0</v>
      </c>
      <c r="W6330" s="6">
        <v>4.05</v>
      </c>
      <c r="X6330" s="14">
        <f>AA6330-W6330</f>
        <v>9.93</v>
      </c>
      <c r="Y6330" s="6">
        <f>T6330*U6330</f>
        <v>13.98</v>
      </c>
      <c r="Z6330" s="6">
        <f>Y6330*V6330</f>
        <v>0</v>
      </c>
      <c r="AA6330" s="6">
        <f t="shared" si="509"/>
        <v>13.98</v>
      </c>
    </row>
    <row r="6331" spans="2:27" x14ac:dyDescent="0.3">
      <c r="B6331">
        <v>6328</v>
      </c>
      <c r="C6331" t="s">
        <v>8842</v>
      </c>
      <c r="D6331" s="1">
        <v>41659</v>
      </c>
      <c r="E6331" s="1">
        <v>41665</v>
      </c>
      <c r="F6331" s="9" t="str">
        <f t="shared" si="514"/>
        <v>6 days</v>
      </c>
      <c r="G6331" t="s">
        <v>49</v>
      </c>
      <c r="H6331" t="s">
        <v>1659</v>
      </c>
      <c r="I6331" t="s">
        <v>1660</v>
      </c>
      <c r="J6331" t="s">
        <v>25</v>
      </c>
      <c r="K6331" t="s">
        <v>26</v>
      </c>
      <c r="L6331" t="s">
        <v>236</v>
      </c>
      <c r="M6331" t="s">
        <v>237</v>
      </c>
      <c r="N6331">
        <v>48185</v>
      </c>
      <c r="O6331" t="s">
        <v>104</v>
      </c>
      <c r="P6331" t="s">
        <v>1088</v>
      </c>
      <c r="Q6331" t="s">
        <v>31</v>
      </c>
      <c r="R6331" t="s">
        <v>64</v>
      </c>
      <c r="S6331" t="s">
        <v>1089</v>
      </c>
      <c r="T6331" s="9">
        <v>272.94</v>
      </c>
      <c r="U6331">
        <v>3</v>
      </c>
      <c r="V6331" s="2">
        <v>0</v>
      </c>
      <c r="W6331" s="6">
        <v>30.02</v>
      </c>
      <c r="X6331" s="14">
        <f>AA6331-W6331</f>
        <v>788.8</v>
      </c>
      <c r="Y6331" s="6">
        <f>T6331*U6331</f>
        <v>818.81999999999994</v>
      </c>
      <c r="Z6331" s="6">
        <f>Y6331*V6331</f>
        <v>0</v>
      </c>
      <c r="AA6331" s="6">
        <f t="shared" si="509"/>
        <v>818.81999999999994</v>
      </c>
    </row>
    <row r="6332" spans="2:27" x14ac:dyDescent="0.3">
      <c r="B6332">
        <v>6329</v>
      </c>
      <c r="C6332" t="s">
        <v>8842</v>
      </c>
      <c r="D6332" s="1">
        <v>41659</v>
      </c>
      <c r="E6332" s="1">
        <v>41665</v>
      </c>
      <c r="F6332" s="9" t="str">
        <f t="shared" si="514"/>
        <v>6 days</v>
      </c>
      <c r="G6332" t="s">
        <v>49</v>
      </c>
      <c r="H6332" t="s">
        <v>1659</v>
      </c>
      <c r="I6332" t="s">
        <v>1660</v>
      </c>
      <c r="J6332" t="s">
        <v>25</v>
      </c>
      <c r="K6332" t="s">
        <v>26</v>
      </c>
      <c r="L6332" t="s">
        <v>236</v>
      </c>
      <c r="M6332" t="s">
        <v>237</v>
      </c>
      <c r="N6332">
        <v>48185</v>
      </c>
      <c r="O6332" t="s">
        <v>104</v>
      </c>
      <c r="P6332" t="s">
        <v>2081</v>
      </c>
      <c r="Q6332" t="s">
        <v>45</v>
      </c>
      <c r="R6332" t="s">
        <v>74</v>
      </c>
      <c r="S6332" t="s">
        <v>2082</v>
      </c>
      <c r="T6332" s="9">
        <v>19.05</v>
      </c>
      <c r="U6332">
        <v>5</v>
      </c>
      <c r="V6332" s="2">
        <v>0</v>
      </c>
      <c r="W6332" s="6">
        <v>8.9499999999999993</v>
      </c>
      <c r="X6332" s="14">
        <f>AA6332-W6332</f>
        <v>86.3</v>
      </c>
      <c r="Y6332" s="6">
        <f>T6332*U6332</f>
        <v>95.25</v>
      </c>
      <c r="Z6332" s="6">
        <f>Y6332*V6332</f>
        <v>0</v>
      </c>
      <c r="AA6332" s="6">
        <f t="shared" si="509"/>
        <v>95.25</v>
      </c>
    </row>
    <row r="6333" spans="2:27" x14ac:dyDescent="0.3">
      <c r="B6333">
        <v>6330</v>
      </c>
      <c r="C6333" t="s">
        <v>8842</v>
      </c>
      <c r="D6333" s="1">
        <v>41659</v>
      </c>
      <c r="E6333" s="1">
        <v>41665</v>
      </c>
      <c r="F6333" s="9" t="str">
        <f t="shared" si="514"/>
        <v>6 days</v>
      </c>
      <c r="G6333" t="s">
        <v>49</v>
      </c>
      <c r="H6333" t="s">
        <v>1659</v>
      </c>
      <c r="I6333" t="s">
        <v>1660</v>
      </c>
      <c r="J6333" t="s">
        <v>25</v>
      </c>
      <c r="K6333" t="s">
        <v>26</v>
      </c>
      <c r="L6333" t="s">
        <v>236</v>
      </c>
      <c r="M6333" t="s">
        <v>237</v>
      </c>
      <c r="N6333">
        <v>48185</v>
      </c>
      <c r="O6333" t="s">
        <v>104</v>
      </c>
      <c r="P6333" t="s">
        <v>105</v>
      </c>
      <c r="Q6333" t="s">
        <v>45</v>
      </c>
      <c r="R6333" t="s">
        <v>77</v>
      </c>
      <c r="S6333" t="s">
        <v>106</v>
      </c>
      <c r="T6333" s="9">
        <v>247.72</v>
      </c>
      <c r="U6333">
        <v>4</v>
      </c>
      <c r="V6333" s="2">
        <v>0.1</v>
      </c>
      <c r="W6333" s="6">
        <v>93.58</v>
      </c>
      <c r="X6333" s="14">
        <f>AA6333-W6333</f>
        <v>798.21199999999999</v>
      </c>
      <c r="Y6333" s="6">
        <f>T6333*U6333</f>
        <v>990.88</v>
      </c>
      <c r="Z6333" s="6">
        <f>Y6333*V6333</f>
        <v>99.088000000000008</v>
      </c>
      <c r="AA6333" s="6">
        <f t="shared" si="509"/>
        <v>891.79200000000003</v>
      </c>
    </row>
    <row r="6334" spans="2:27" x14ac:dyDescent="0.3">
      <c r="B6334">
        <v>6331</v>
      </c>
      <c r="C6334" t="s">
        <v>8842</v>
      </c>
      <c r="D6334" s="1">
        <v>41659</v>
      </c>
      <c r="E6334" s="1">
        <v>41665</v>
      </c>
      <c r="F6334" s="9" t="str">
        <f t="shared" si="514"/>
        <v>6 days</v>
      </c>
      <c r="G6334" t="s">
        <v>49</v>
      </c>
      <c r="H6334" t="s">
        <v>1659</v>
      </c>
      <c r="I6334" t="s">
        <v>1660</v>
      </c>
      <c r="J6334" t="s">
        <v>25</v>
      </c>
      <c r="K6334" t="s">
        <v>26</v>
      </c>
      <c r="L6334" t="s">
        <v>236</v>
      </c>
      <c r="M6334" t="s">
        <v>237</v>
      </c>
      <c r="N6334">
        <v>48185</v>
      </c>
      <c r="O6334" t="s">
        <v>104</v>
      </c>
      <c r="P6334" t="s">
        <v>5275</v>
      </c>
      <c r="Q6334" t="s">
        <v>45</v>
      </c>
      <c r="R6334" t="s">
        <v>58</v>
      </c>
      <c r="S6334" t="s">
        <v>5276</v>
      </c>
      <c r="T6334" s="9">
        <v>66.58</v>
      </c>
      <c r="U6334">
        <v>2</v>
      </c>
      <c r="V6334" s="2">
        <v>0</v>
      </c>
      <c r="W6334" s="6">
        <v>15.98</v>
      </c>
      <c r="X6334" s="14">
        <f>AA6334-W6334</f>
        <v>117.17999999999999</v>
      </c>
      <c r="Y6334" s="6">
        <f>T6334*U6334</f>
        <v>133.16</v>
      </c>
      <c r="Z6334" s="6">
        <f>Y6334*V6334</f>
        <v>0</v>
      </c>
      <c r="AA6334" s="6">
        <f t="shared" si="509"/>
        <v>133.16</v>
      </c>
    </row>
    <row r="6335" spans="2:27" x14ac:dyDescent="0.3">
      <c r="B6335">
        <v>6332</v>
      </c>
      <c r="C6335" t="s">
        <v>8842</v>
      </c>
      <c r="D6335" s="1">
        <v>41659</v>
      </c>
      <c r="E6335" s="1">
        <v>41665</v>
      </c>
      <c r="F6335" s="9" t="str">
        <f t="shared" si="514"/>
        <v>6 days</v>
      </c>
      <c r="G6335" t="s">
        <v>49</v>
      </c>
      <c r="H6335" t="s">
        <v>1659</v>
      </c>
      <c r="I6335" t="s">
        <v>1660</v>
      </c>
      <c r="J6335" t="s">
        <v>25</v>
      </c>
      <c r="K6335" t="s">
        <v>26</v>
      </c>
      <c r="L6335" t="s">
        <v>236</v>
      </c>
      <c r="M6335" t="s">
        <v>237</v>
      </c>
      <c r="N6335">
        <v>48185</v>
      </c>
      <c r="O6335" t="s">
        <v>104</v>
      </c>
      <c r="P6335" t="s">
        <v>4239</v>
      </c>
      <c r="Q6335" t="s">
        <v>45</v>
      </c>
      <c r="R6335" t="s">
        <v>67</v>
      </c>
      <c r="S6335" t="s">
        <v>4240</v>
      </c>
      <c r="T6335" s="9">
        <v>43.92</v>
      </c>
      <c r="U6335">
        <v>3</v>
      </c>
      <c r="V6335" s="2">
        <v>0</v>
      </c>
      <c r="W6335" s="6">
        <v>12.74</v>
      </c>
      <c r="X6335" s="14">
        <f>AA6335-W6335</f>
        <v>119.02</v>
      </c>
      <c r="Y6335" s="6">
        <f>T6335*U6335</f>
        <v>131.76</v>
      </c>
      <c r="Z6335" s="6">
        <f>Y6335*V6335</f>
        <v>0</v>
      </c>
      <c r="AA6335" s="6">
        <f t="shared" si="509"/>
        <v>131.76</v>
      </c>
    </row>
    <row r="6336" spans="2:27" x14ac:dyDescent="0.3">
      <c r="B6336">
        <v>6333</v>
      </c>
      <c r="C6336" t="s">
        <v>8842</v>
      </c>
      <c r="D6336" s="1">
        <v>41659</v>
      </c>
      <c r="E6336" s="1">
        <v>41665</v>
      </c>
      <c r="F6336" s="9" t="str">
        <f t="shared" si="514"/>
        <v>6 days</v>
      </c>
      <c r="G6336" t="s">
        <v>49</v>
      </c>
      <c r="H6336" t="s">
        <v>1659</v>
      </c>
      <c r="I6336" t="s">
        <v>1660</v>
      </c>
      <c r="J6336" t="s">
        <v>25</v>
      </c>
      <c r="K6336" t="s">
        <v>26</v>
      </c>
      <c r="L6336" t="s">
        <v>236</v>
      </c>
      <c r="M6336" t="s">
        <v>237</v>
      </c>
      <c r="N6336">
        <v>48185</v>
      </c>
      <c r="O6336" t="s">
        <v>104</v>
      </c>
      <c r="P6336" t="s">
        <v>3414</v>
      </c>
      <c r="Q6336" t="s">
        <v>31</v>
      </c>
      <c r="R6336" t="s">
        <v>64</v>
      </c>
      <c r="S6336" t="s">
        <v>3415</v>
      </c>
      <c r="T6336" s="9">
        <v>14.73</v>
      </c>
      <c r="U6336">
        <v>3</v>
      </c>
      <c r="V6336" s="2">
        <v>0</v>
      </c>
      <c r="W6336" s="6">
        <v>4.8600000000000003</v>
      </c>
      <c r="X6336" s="14">
        <f>AA6336-W6336</f>
        <v>39.33</v>
      </c>
      <c r="Y6336" s="6">
        <f>T6336*U6336</f>
        <v>44.19</v>
      </c>
      <c r="Z6336" s="6">
        <f>Y6336*V6336</f>
        <v>0</v>
      </c>
      <c r="AA6336" s="6">
        <f t="shared" si="509"/>
        <v>44.19</v>
      </c>
    </row>
    <row r="6337" spans="2:27" x14ac:dyDescent="0.3">
      <c r="B6337">
        <v>6334</v>
      </c>
      <c r="C6337" t="s">
        <v>8842</v>
      </c>
      <c r="D6337" s="1">
        <v>41659</v>
      </c>
      <c r="E6337" s="1">
        <v>41665</v>
      </c>
      <c r="F6337" s="9" t="str">
        <f t="shared" si="514"/>
        <v>6 days</v>
      </c>
      <c r="G6337" t="s">
        <v>49</v>
      </c>
      <c r="H6337" t="s">
        <v>1659</v>
      </c>
      <c r="I6337" t="s">
        <v>1660</v>
      </c>
      <c r="J6337" t="s">
        <v>25</v>
      </c>
      <c r="K6337" t="s">
        <v>26</v>
      </c>
      <c r="L6337" t="s">
        <v>236</v>
      </c>
      <c r="M6337" t="s">
        <v>237</v>
      </c>
      <c r="N6337">
        <v>48185</v>
      </c>
      <c r="O6337" t="s">
        <v>104</v>
      </c>
      <c r="P6337" t="s">
        <v>3885</v>
      </c>
      <c r="Q6337" t="s">
        <v>45</v>
      </c>
      <c r="R6337" t="s">
        <v>74</v>
      </c>
      <c r="S6337" t="s">
        <v>1216</v>
      </c>
      <c r="T6337" s="9">
        <v>29.7</v>
      </c>
      <c r="U6337">
        <v>5</v>
      </c>
      <c r="V6337" s="2">
        <v>0</v>
      </c>
      <c r="W6337" s="6">
        <v>13.37</v>
      </c>
      <c r="X6337" s="14">
        <f>AA6337-W6337</f>
        <v>135.13</v>
      </c>
      <c r="Y6337" s="6">
        <f>T6337*U6337</f>
        <v>148.5</v>
      </c>
      <c r="Z6337" s="6">
        <f>Y6337*V6337</f>
        <v>0</v>
      </c>
      <c r="AA6337" s="6">
        <f t="shared" si="509"/>
        <v>148.5</v>
      </c>
    </row>
    <row r="6338" spans="2:27" x14ac:dyDescent="0.3">
      <c r="B6338">
        <v>6335</v>
      </c>
      <c r="C6338" t="s">
        <v>8843</v>
      </c>
      <c r="D6338" s="1">
        <v>41950</v>
      </c>
      <c r="E6338" s="1">
        <v>41835</v>
      </c>
      <c r="F6338" s="23" t="s">
        <v>10956</v>
      </c>
      <c r="G6338" t="s">
        <v>49</v>
      </c>
      <c r="H6338" t="s">
        <v>6670</v>
      </c>
      <c r="I6338" t="s">
        <v>6671</v>
      </c>
      <c r="J6338" t="s">
        <v>25</v>
      </c>
      <c r="K6338" t="s">
        <v>26</v>
      </c>
      <c r="L6338" t="s">
        <v>265</v>
      </c>
      <c r="M6338" t="s">
        <v>266</v>
      </c>
      <c r="N6338">
        <v>10011</v>
      </c>
      <c r="O6338" t="s">
        <v>147</v>
      </c>
      <c r="P6338" t="s">
        <v>1253</v>
      </c>
      <c r="Q6338" t="s">
        <v>45</v>
      </c>
      <c r="R6338" t="s">
        <v>89</v>
      </c>
      <c r="S6338" t="s">
        <v>1254</v>
      </c>
      <c r="T6338" s="9">
        <v>49.12</v>
      </c>
      <c r="U6338">
        <v>4</v>
      </c>
      <c r="V6338" s="2">
        <v>0</v>
      </c>
      <c r="W6338" s="6">
        <v>23.09</v>
      </c>
      <c r="X6338" s="14">
        <f>AA6338-W6338</f>
        <v>173.39</v>
      </c>
      <c r="Y6338" s="6">
        <f>T6338*U6338</f>
        <v>196.48</v>
      </c>
      <c r="Z6338" s="6">
        <f>Y6338*V6338</f>
        <v>0</v>
      </c>
      <c r="AA6338" s="6">
        <f t="shared" si="509"/>
        <v>196.48</v>
      </c>
    </row>
    <row r="6339" spans="2:27" x14ac:dyDescent="0.3">
      <c r="B6339">
        <v>6336</v>
      </c>
      <c r="C6339" t="s">
        <v>8843</v>
      </c>
      <c r="D6339" s="1">
        <v>41950</v>
      </c>
      <c r="E6339" s="1">
        <v>41835</v>
      </c>
      <c r="F6339" s="23" t="s">
        <v>10956</v>
      </c>
      <c r="G6339" t="s">
        <v>49</v>
      </c>
      <c r="H6339" t="s">
        <v>6670</v>
      </c>
      <c r="I6339" t="s">
        <v>6671</v>
      </c>
      <c r="J6339" t="s">
        <v>25</v>
      </c>
      <c r="K6339" t="s">
        <v>26</v>
      </c>
      <c r="L6339" t="s">
        <v>265</v>
      </c>
      <c r="M6339" t="s">
        <v>266</v>
      </c>
      <c r="N6339">
        <v>10011</v>
      </c>
      <c r="O6339" t="s">
        <v>147</v>
      </c>
      <c r="P6339" t="s">
        <v>4827</v>
      </c>
      <c r="Q6339" t="s">
        <v>45</v>
      </c>
      <c r="R6339" t="s">
        <v>74</v>
      </c>
      <c r="S6339" t="s">
        <v>4828</v>
      </c>
      <c r="T6339" s="9">
        <v>18.28</v>
      </c>
      <c r="U6339">
        <v>5</v>
      </c>
      <c r="V6339" s="2">
        <v>0.2</v>
      </c>
      <c r="W6339" s="6">
        <v>6.4</v>
      </c>
      <c r="X6339" s="14">
        <f>AA6339-W6339</f>
        <v>66.72</v>
      </c>
      <c r="Y6339" s="6">
        <f>T6339*U6339</f>
        <v>91.4</v>
      </c>
      <c r="Z6339" s="6">
        <f>Y6339*V6339</f>
        <v>18.28</v>
      </c>
      <c r="AA6339" s="6">
        <f t="shared" si="509"/>
        <v>73.12</v>
      </c>
    </row>
    <row r="6340" spans="2:27" x14ac:dyDescent="0.3">
      <c r="B6340">
        <v>6337</v>
      </c>
      <c r="C6340" t="s">
        <v>8844</v>
      </c>
      <c r="D6340" s="1">
        <v>42612</v>
      </c>
      <c r="E6340" s="1">
        <v>42530</v>
      </c>
      <c r="F6340" s="23" t="s">
        <v>10956</v>
      </c>
      <c r="G6340" t="s">
        <v>49</v>
      </c>
      <c r="H6340" t="s">
        <v>6479</v>
      </c>
      <c r="I6340" t="s">
        <v>6480</v>
      </c>
      <c r="J6340" t="s">
        <v>25</v>
      </c>
      <c r="K6340" t="s">
        <v>26</v>
      </c>
      <c r="L6340" t="s">
        <v>41</v>
      </c>
      <c r="M6340" t="s">
        <v>42</v>
      </c>
      <c r="N6340">
        <v>90008</v>
      </c>
      <c r="O6340" t="s">
        <v>43</v>
      </c>
      <c r="P6340" t="s">
        <v>6574</v>
      </c>
      <c r="Q6340" t="s">
        <v>31</v>
      </c>
      <c r="R6340" t="s">
        <v>64</v>
      </c>
      <c r="S6340" t="s">
        <v>6575</v>
      </c>
      <c r="T6340" s="9">
        <v>47.04</v>
      </c>
      <c r="U6340">
        <v>4</v>
      </c>
      <c r="V6340" s="2">
        <v>0</v>
      </c>
      <c r="W6340" s="6">
        <v>15.99</v>
      </c>
      <c r="X6340" s="14">
        <f>AA6340-W6340</f>
        <v>172.17</v>
      </c>
      <c r="Y6340" s="6">
        <f>T6340*U6340</f>
        <v>188.16</v>
      </c>
      <c r="Z6340" s="6">
        <f>Y6340*V6340</f>
        <v>0</v>
      </c>
      <c r="AA6340" s="6">
        <f t="shared" si="509"/>
        <v>188.16</v>
      </c>
    </row>
    <row r="6341" spans="2:27" x14ac:dyDescent="0.3">
      <c r="B6341">
        <v>6338</v>
      </c>
      <c r="C6341" t="s">
        <v>8844</v>
      </c>
      <c r="D6341" s="1">
        <v>42612</v>
      </c>
      <c r="E6341" s="1">
        <v>42530</v>
      </c>
      <c r="F6341" s="23" t="s">
        <v>10956</v>
      </c>
      <c r="G6341" t="s">
        <v>49</v>
      </c>
      <c r="H6341" t="s">
        <v>6479</v>
      </c>
      <c r="I6341" t="s">
        <v>6480</v>
      </c>
      <c r="J6341" t="s">
        <v>25</v>
      </c>
      <c r="K6341" t="s">
        <v>26</v>
      </c>
      <c r="L6341" t="s">
        <v>41</v>
      </c>
      <c r="M6341" t="s">
        <v>42</v>
      </c>
      <c r="N6341">
        <v>90008</v>
      </c>
      <c r="O6341" t="s">
        <v>43</v>
      </c>
      <c r="P6341" t="s">
        <v>6355</v>
      </c>
      <c r="Q6341" t="s">
        <v>70</v>
      </c>
      <c r="R6341" t="s">
        <v>71</v>
      </c>
      <c r="S6341" t="s">
        <v>6356</v>
      </c>
      <c r="T6341" s="9">
        <v>339.96</v>
      </c>
      <c r="U6341">
        <v>5</v>
      </c>
      <c r="V6341" s="2">
        <v>0.2</v>
      </c>
      <c r="W6341" s="6">
        <v>42.5</v>
      </c>
      <c r="X6341" s="14">
        <f>AA6341-W6341</f>
        <v>1317.34</v>
      </c>
      <c r="Y6341" s="6">
        <f>T6341*U6341</f>
        <v>1699.8</v>
      </c>
      <c r="Z6341" s="6">
        <f>Y6341*V6341</f>
        <v>339.96000000000004</v>
      </c>
      <c r="AA6341" s="6">
        <f t="shared" ref="AA6341:AA6404" si="515">Y6341-Z6341</f>
        <v>1359.84</v>
      </c>
    </row>
    <row r="6342" spans="2:27" x14ac:dyDescent="0.3">
      <c r="B6342">
        <v>6339</v>
      </c>
      <c r="C6342" t="s">
        <v>8845</v>
      </c>
      <c r="D6342" s="1">
        <v>42865</v>
      </c>
      <c r="E6342" s="1">
        <v>42988</v>
      </c>
      <c r="F6342" s="9" t="str">
        <f t="shared" ref="F6342:F6377" si="516">DATEDIF(D6342,E6342,"d")&amp;" days"</f>
        <v>123 days</v>
      </c>
      <c r="G6342" t="s">
        <v>49</v>
      </c>
      <c r="H6342" t="s">
        <v>4010</v>
      </c>
      <c r="I6342" t="s">
        <v>4011</v>
      </c>
      <c r="J6342" t="s">
        <v>40</v>
      </c>
      <c r="K6342" t="s">
        <v>26</v>
      </c>
      <c r="L6342" t="s">
        <v>265</v>
      </c>
      <c r="M6342" t="s">
        <v>266</v>
      </c>
      <c r="N6342">
        <v>10035</v>
      </c>
      <c r="O6342" t="s">
        <v>147</v>
      </c>
      <c r="P6342" t="s">
        <v>6463</v>
      </c>
      <c r="Q6342" t="s">
        <v>70</v>
      </c>
      <c r="R6342" t="s">
        <v>71</v>
      </c>
      <c r="S6342" t="s">
        <v>6464</v>
      </c>
      <c r="T6342" s="9">
        <v>87.8</v>
      </c>
      <c r="U6342">
        <v>4</v>
      </c>
      <c r="V6342" s="2">
        <v>0</v>
      </c>
      <c r="W6342" s="6">
        <v>43.9</v>
      </c>
      <c r="X6342" s="14">
        <f>AA6342-W6342</f>
        <v>307.3</v>
      </c>
      <c r="Y6342" s="6">
        <f>T6342*U6342</f>
        <v>351.2</v>
      </c>
      <c r="Z6342" s="6">
        <f>Y6342*V6342</f>
        <v>0</v>
      </c>
      <c r="AA6342" s="6">
        <f t="shared" si="515"/>
        <v>351.2</v>
      </c>
    </row>
    <row r="6343" spans="2:27" x14ac:dyDescent="0.3">
      <c r="B6343">
        <v>6340</v>
      </c>
      <c r="C6343" t="s">
        <v>8845</v>
      </c>
      <c r="D6343" s="1">
        <v>42865</v>
      </c>
      <c r="E6343" s="1">
        <v>42988</v>
      </c>
      <c r="F6343" s="9" t="str">
        <f t="shared" si="516"/>
        <v>123 days</v>
      </c>
      <c r="G6343" t="s">
        <v>49</v>
      </c>
      <c r="H6343" t="s">
        <v>4010</v>
      </c>
      <c r="I6343" t="s">
        <v>4011</v>
      </c>
      <c r="J6343" t="s">
        <v>40</v>
      </c>
      <c r="K6343" t="s">
        <v>26</v>
      </c>
      <c r="L6343" t="s">
        <v>265</v>
      </c>
      <c r="M6343" t="s">
        <v>266</v>
      </c>
      <c r="N6343">
        <v>10035</v>
      </c>
      <c r="O6343" t="s">
        <v>147</v>
      </c>
      <c r="P6343" t="s">
        <v>3193</v>
      </c>
      <c r="Q6343" t="s">
        <v>31</v>
      </c>
      <c r="R6343" t="s">
        <v>35</v>
      </c>
      <c r="S6343" t="s">
        <v>3194</v>
      </c>
      <c r="T6343" s="9">
        <v>221.38</v>
      </c>
      <c r="U6343">
        <v>2</v>
      </c>
      <c r="V6343" s="2">
        <v>0.1</v>
      </c>
      <c r="W6343" s="6">
        <v>2.46</v>
      </c>
      <c r="X6343" s="14">
        <f>AA6343-W6343</f>
        <v>396.024</v>
      </c>
      <c r="Y6343" s="6">
        <f>T6343*U6343</f>
        <v>442.76</v>
      </c>
      <c r="Z6343" s="6">
        <f>Y6343*V6343</f>
        <v>44.276000000000003</v>
      </c>
      <c r="AA6343" s="6">
        <f t="shared" si="515"/>
        <v>398.48399999999998</v>
      </c>
    </row>
    <row r="6344" spans="2:27" x14ac:dyDescent="0.3">
      <c r="B6344">
        <v>6341</v>
      </c>
      <c r="C6344" t="s">
        <v>8845</v>
      </c>
      <c r="D6344" s="1">
        <v>42865</v>
      </c>
      <c r="E6344" s="1">
        <v>42988</v>
      </c>
      <c r="F6344" s="9" t="str">
        <f t="shared" si="516"/>
        <v>123 days</v>
      </c>
      <c r="G6344" t="s">
        <v>49</v>
      </c>
      <c r="H6344" t="s">
        <v>4010</v>
      </c>
      <c r="I6344" t="s">
        <v>4011</v>
      </c>
      <c r="J6344" t="s">
        <v>40</v>
      </c>
      <c r="K6344" t="s">
        <v>26</v>
      </c>
      <c r="L6344" t="s">
        <v>265</v>
      </c>
      <c r="M6344" t="s">
        <v>266</v>
      </c>
      <c r="N6344">
        <v>10035</v>
      </c>
      <c r="O6344" t="s">
        <v>147</v>
      </c>
      <c r="P6344" t="s">
        <v>7385</v>
      </c>
      <c r="Q6344" t="s">
        <v>70</v>
      </c>
      <c r="R6344" t="s">
        <v>683</v>
      </c>
      <c r="S6344" t="s">
        <v>7386</v>
      </c>
      <c r="T6344" s="9">
        <v>5199.96</v>
      </c>
      <c r="U6344">
        <v>4</v>
      </c>
      <c r="V6344" s="2">
        <v>0</v>
      </c>
      <c r="W6344" s="6">
        <v>1351.99</v>
      </c>
      <c r="X6344" s="14">
        <f>AA6344-W6344</f>
        <v>19447.849999999999</v>
      </c>
      <c r="Y6344" s="6">
        <f>T6344*U6344</f>
        <v>20799.84</v>
      </c>
      <c r="Z6344" s="6">
        <f>Y6344*V6344</f>
        <v>0</v>
      </c>
      <c r="AA6344" s="6">
        <f t="shared" si="515"/>
        <v>20799.84</v>
      </c>
    </row>
    <row r="6345" spans="2:27" x14ac:dyDescent="0.3">
      <c r="B6345">
        <v>6342</v>
      </c>
      <c r="C6345" t="s">
        <v>8846</v>
      </c>
      <c r="D6345" s="1">
        <v>42735</v>
      </c>
      <c r="E6345" s="1">
        <v>42767</v>
      </c>
      <c r="F6345" s="9" t="str">
        <f t="shared" si="516"/>
        <v>32 days</v>
      </c>
      <c r="G6345" t="s">
        <v>187</v>
      </c>
      <c r="H6345" t="s">
        <v>4751</v>
      </c>
      <c r="I6345" t="s">
        <v>4752</v>
      </c>
      <c r="J6345" t="s">
        <v>25</v>
      </c>
      <c r="K6345" t="s">
        <v>26</v>
      </c>
      <c r="L6345" t="s">
        <v>2475</v>
      </c>
      <c r="M6345" t="s">
        <v>497</v>
      </c>
      <c r="N6345">
        <v>43130</v>
      </c>
      <c r="O6345" t="s">
        <v>147</v>
      </c>
      <c r="P6345" t="s">
        <v>4671</v>
      </c>
      <c r="Q6345" t="s">
        <v>45</v>
      </c>
      <c r="R6345" t="s">
        <v>58</v>
      </c>
      <c r="S6345" t="s">
        <v>4672</v>
      </c>
      <c r="T6345" s="9">
        <v>156.51</v>
      </c>
      <c r="U6345">
        <v>4</v>
      </c>
      <c r="V6345" s="2">
        <v>0.2</v>
      </c>
      <c r="W6345" s="6">
        <v>-35.22</v>
      </c>
      <c r="X6345" s="14">
        <f>AA6345-W6345</f>
        <v>536.05200000000002</v>
      </c>
      <c r="Y6345" s="6">
        <f>T6345*U6345</f>
        <v>626.04</v>
      </c>
      <c r="Z6345" s="6">
        <f>Y6345*V6345</f>
        <v>125.208</v>
      </c>
      <c r="AA6345" s="6">
        <f t="shared" si="515"/>
        <v>500.83199999999999</v>
      </c>
    </row>
    <row r="6346" spans="2:27" x14ac:dyDescent="0.3">
      <c r="B6346">
        <v>6343</v>
      </c>
      <c r="C6346" t="s">
        <v>8847</v>
      </c>
      <c r="D6346" s="1">
        <v>42188</v>
      </c>
      <c r="E6346" s="1">
        <v>42280</v>
      </c>
      <c r="F6346" s="9" t="str">
        <f t="shared" si="516"/>
        <v>92 days</v>
      </c>
      <c r="G6346" t="s">
        <v>187</v>
      </c>
      <c r="H6346" t="s">
        <v>6147</v>
      </c>
      <c r="I6346" t="s">
        <v>6148</v>
      </c>
      <c r="J6346" t="s">
        <v>101</v>
      </c>
      <c r="K6346" t="s">
        <v>26</v>
      </c>
      <c r="L6346" t="s">
        <v>606</v>
      </c>
      <c r="M6346" t="s">
        <v>244</v>
      </c>
      <c r="N6346">
        <v>19711</v>
      </c>
      <c r="O6346" t="s">
        <v>147</v>
      </c>
      <c r="P6346" t="s">
        <v>994</v>
      </c>
      <c r="Q6346" t="s">
        <v>70</v>
      </c>
      <c r="R6346" t="s">
        <v>160</v>
      </c>
      <c r="S6346" t="s">
        <v>995</v>
      </c>
      <c r="T6346" s="9">
        <v>119.85</v>
      </c>
      <c r="U6346">
        <v>3</v>
      </c>
      <c r="V6346" s="2">
        <v>0</v>
      </c>
      <c r="W6346" s="6">
        <v>52.73</v>
      </c>
      <c r="X6346" s="14">
        <f>AA6346-W6346</f>
        <v>306.81999999999994</v>
      </c>
      <c r="Y6346" s="6">
        <f>T6346*U6346</f>
        <v>359.54999999999995</v>
      </c>
      <c r="Z6346" s="6">
        <f>Y6346*V6346</f>
        <v>0</v>
      </c>
      <c r="AA6346" s="6">
        <f t="shared" si="515"/>
        <v>359.54999999999995</v>
      </c>
    </row>
    <row r="6347" spans="2:27" x14ac:dyDescent="0.3">
      <c r="B6347">
        <v>6344</v>
      </c>
      <c r="C6347" t="s">
        <v>8847</v>
      </c>
      <c r="D6347" s="1">
        <v>42188</v>
      </c>
      <c r="E6347" s="1">
        <v>42280</v>
      </c>
      <c r="F6347" s="9" t="str">
        <f t="shared" si="516"/>
        <v>92 days</v>
      </c>
      <c r="G6347" t="s">
        <v>187</v>
      </c>
      <c r="H6347" t="s">
        <v>6147</v>
      </c>
      <c r="I6347" t="s">
        <v>6148</v>
      </c>
      <c r="J6347" t="s">
        <v>101</v>
      </c>
      <c r="K6347" t="s">
        <v>26</v>
      </c>
      <c r="L6347" t="s">
        <v>606</v>
      </c>
      <c r="M6347" t="s">
        <v>244</v>
      </c>
      <c r="N6347">
        <v>19711</v>
      </c>
      <c r="O6347" t="s">
        <v>147</v>
      </c>
      <c r="P6347" t="s">
        <v>1338</v>
      </c>
      <c r="Q6347" t="s">
        <v>45</v>
      </c>
      <c r="R6347" t="s">
        <v>74</v>
      </c>
      <c r="S6347" t="s">
        <v>1339</v>
      </c>
      <c r="T6347" s="9">
        <v>30.44</v>
      </c>
      <c r="U6347">
        <v>2</v>
      </c>
      <c r="V6347" s="2">
        <v>0</v>
      </c>
      <c r="W6347" s="6">
        <v>14.92</v>
      </c>
      <c r="X6347" s="14">
        <f>AA6347-W6347</f>
        <v>45.96</v>
      </c>
      <c r="Y6347" s="6">
        <f>T6347*U6347</f>
        <v>60.88</v>
      </c>
      <c r="Z6347" s="6">
        <f>Y6347*V6347</f>
        <v>0</v>
      </c>
      <c r="AA6347" s="6">
        <f t="shared" si="515"/>
        <v>60.88</v>
      </c>
    </row>
    <row r="6348" spans="2:27" x14ac:dyDescent="0.3">
      <c r="B6348">
        <v>6345</v>
      </c>
      <c r="C6348" t="s">
        <v>8847</v>
      </c>
      <c r="D6348" s="1">
        <v>42188</v>
      </c>
      <c r="E6348" s="1">
        <v>42280</v>
      </c>
      <c r="F6348" s="9" t="str">
        <f t="shared" si="516"/>
        <v>92 days</v>
      </c>
      <c r="G6348" t="s">
        <v>187</v>
      </c>
      <c r="H6348" t="s">
        <v>6147</v>
      </c>
      <c r="I6348" t="s">
        <v>6148</v>
      </c>
      <c r="J6348" t="s">
        <v>101</v>
      </c>
      <c r="K6348" t="s">
        <v>26</v>
      </c>
      <c r="L6348" t="s">
        <v>606</v>
      </c>
      <c r="M6348" t="s">
        <v>244</v>
      </c>
      <c r="N6348">
        <v>19711</v>
      </c>
      <c r="O6348" t="s">
        <v>147</v>
      </c>
      <c r="P6348" t="s">
        <v>3939</v>
      </c>
      <c r="Q6348" t="s">
        <v>45</v>
      </c>
      <c r="R6348" t="s">
        <v>74</v>
      </c>
      <c r="S6348" t="s">
        <v>3940</v>
      </c>
      <c r="T6348" s="9">
        <v>69.28</v>
      </c>
      <c r="U6348">
        <v>2</v>
      </c>
      <c r="V6348" s="2">
        <v>0</v>
      </c>
      <c r="W6348" s="6">
        <v>33.25</v>
      </c>
      <c r="X6348" s="14">
        <f>AA6348-W6348</f>
        <v>105.31</v>
      </c>
      <c r="Y6348" s="6">
        <f>T6348*U6348</f>
        <v>138.56</v>
      </c>
      <c r="Z6348" s="6">
        <f>Y6348*V6348</f>
        <v>0</v>
      </c>
      <c r="AA6348" s="6">
        <f t="shared" si="515"/>
        <v>138.56</v>
      </c>
    </row>
    <row r="6349" spans="2:27" x14ac:dyDescent="0.3">
      <c r="B6349">
        <v>6346</v>
      </c>
      <c r="C6349" t="s">
        <v>8847</v>
      </c>
      <c r="D6349" s="1">
        <v>42188</v>
      </c>
      <c r="E6349" s="1">
        <v>42280</v>
      </c>
      <c r="F6349" s="9" t="str">
        <f t="shared" si="516"/>
        <v>92 days</v>
      </c>
      <c r="G6349" t="s">
        <v>187</v>
      </c>
      <c r="H6349" t="s">
        <v>6147</v>
      </c>
      <c r="I6349" t="s">
        <v>6148</v>
      </c>
      <c r="J6349" t="s">
        <v>101</v>
      </c>
      <c r="K6349" t="s">
        <v>26</v>
      </c>
      <c r="L6349" t="s">
        <v>606</v>
      </c>
      <c r="M6349" t="s">
        <v>244</v>
      </c>
      <c r="N6349">
        <v>19711</v>
      </c>
      <c r="O6349" t="s">
        <v>147</v>
      </c>
      <c r="P6349" t="s">
        <v>7062</v>
      </c>
      <c r="Q6349" t="s">
        <v>70</v>
      </c>
      <c r="R6349" t="s">
        <v>71</v>
      </c>
      <c r="S6349" t="s">
        <v>7063</v>
      </c>
      <c r="T6349" s="9">
        <v>587.97</v>
      </c>
      <c r="U6349">
        <v>3</v>
      </c>
      <c r="V6349" s="2">
        <v>0</v>
      </c>
      <c r="W6349" s="6">
        <v>170.51</v>
      </c>
      <c r="X6349" s="14">
        <f>AA6349-W6349</f>
        <v>1593.4</v>
      </c>
      <c r="Y6349" s="6">
        <f>T6349*U6349</f>
        <v>1763.91</v>
      </c>
      <c r="Z6349" s="6">
        <f>Y6349*V6349</f>
        <v>0</v>
      </c>
      <c r="AA6349" s="6">
        <f t="shared" si="515"/>
        <v>1763.91</v>
      </c>
    </row>
    <row r="6350" spans="2:27" x14ac:dyDescent="0.3">
      <c r="B6350">
        <v>6347</v>
      </c>
      <c r="C6350" t="s">
        <v>8848</v>
      </c>
      <c r="D6350" s="1">
        <v>43028</v>
      </c>
      <c r="E6350" s="1">
        <v>43028</v>
      </c>
      <c r="F6350" s="9" t="str">
        <f t="shared" si="516"/>
        <v>0 days</v>
      </c>
      <c r="G6350" t="s">
        <v>1292</v>
      </c>
      <c r="H6350" t="s">
        <v>439</v>
      </c>
      <c r="I6350" t="s">
        <v>440</v>
      </c>
      <c r="J6350" t="s">
        <v>101</v>
      </c>
      <c r="K6350" t="s">
        <v>26</v>
      </c>
      <c r="L6350" t="s">
        <v>265</v>
      </c>
      <c r="M6350" t="s">
        <v>266</v>
      </c>
      <c r="N6350">
        <v>10024</v>
      </c>
      <c r="O6350" t="s">
        <v>147</v>
      </c>
      <c r="P6350" t="s">
        <v>4491</v>
      </c>
      <c r="Q6350" t="s">
        <v>45</v>
      </c>
      <c r="R6350" t="s">
        <v>46</v>
      </c>
      <c r="S6350" t="s">
        <v>4492</v>
      </c>
      <c r="T6350" s="9">
        <v>24.55</v>
      </c>
      <c r="U6350">
        <v>5</v>
      </c>
      <c r="V6350" s="2">
        <v>0</v>
      </c>
      <c r="W6350" s="6">
        <v>12.03</v>
      </c>
      <c r="X6350" s="14">
        <f>AA6350-W6350</f>
        <v>110.72</v>
      </c>
      <c r="Y6350" s="6">
        <f>T6350*U6350</f>
        <v>122.75</v>
      </c>
      <c r="Z6350" s="6">
        <f>Y6350*V6350</f>
        <v>0</v>
      </c>
      <c r="AA6350" s="6">
        <f t="shared" si="515"/>
        <v>122.75</v>
      </c>
    </row>
    <row r="6351" spans="2:27" x14ac:dyDescent="0.3">
      <c r="B6351">
        <v>6348</v>
      </c>
      <c r="C6351" t="s">
        <v>8849</v>
      </c>
      <c r="D6351" s="1">
        <v>42009</v>
      </c>
      <c r="E6351" s="1">
        <v>42160</v>
      </c>
      <c r="F6351" s="9" t="str">
        <f t="shared" si="516"/>
        <v>151 days</v>
      </c>
      <c r="G6351" t="s">
        <v>49</v>
      </c>
      <c r="H6351" t="s">
        <v>1191</v>
      </c>
      <c r="I6351" t="s">
        <v>1192</v>
      </c>
      <c r="J6351" t="s">
        <v>25</v>
      </c>
      <c r="K6351" t="s">
        <v>26</v>
      </c>
      <c r="L6351" t="s">
        <v>126</v>
      </c>
      <c r="M6351" t="s">
        <v>42</v>
      </c>
      <c r="N6351">
        <v>94109</v>
      </c>
      <c r="O6351" t="s">
        <v>43</v>
      </c>
      <c r="P6351" t="s">
        <v>1338</v>
      </c>
      <c r="Q6351" t="s">
        <v>45</v>
      </c>
      <c r="R6351" t="s">
        <v>74</v>
      </c>
      <c r="S6351" t="s">
        <v>1339</v>
      </c>
      <c r="T6351" s="9">
        <v>12.18</v>
      </c>
      <c r="U6351">
        <v>1</v>
      </c>
      <c r="V6351" s="2">
        <v>0.2</v>
      </c>
      <c r="W6351" s="6">
        <v>4.41</v>
      </c>
      <c r="X6351" s="14">
        <f>AA6351-W6351</f>
        <v>5.3339999999999996</v>
      </c>
      <c r="Y6351" s="6">
        <f>T6351*U6351</f>
        <v>12.18</v>
      </c>
      <c r="Z6351" s="6">
        <f>Y6351*V6351</f>
        <v>2.4359999999999999</v>
      </c>
      <c r="AA6351" s="6">
        <f t="shared" si="515"/>
        <v>9.7439999999999998</v>
      </c>
    </row>
    <row r="6352" spans="2:27" x14ac:dyDescent="0.3">
      <c r="B6352">
        <v>6349</v>
      </c>
      <c r="C6352" t="s">
        <v>8849</v>
      </c>
      <c r="D6352" s="1">
        <v>42009</v>
      </c>
      <c r="E6352" s="1">
        <v>42160</v>
      </c>
      <c r="F6352" s="9" t="str">
        <f t="shared" si="516"/>
        <v>151 days</v>
      </c>
      <c r="G6352" t="s">
        <v>49</v>
      </c>
      <c r="H6352" t="s">
        <v>1191</v>
      </c>
      <c r="I6352" t="s">
        <v>1192</v>
      </c>
      <c r="J6352" t="s">
        <v>25</v>
      </c>
      <c r="K6352" t="s">
        <v>26</v>
      </c>
      <c r="L6352" t="s">
        <v>126</v>
      </c>
      <c r="M6352" t="s">
        <v>42</v>
      </c>
      <c r="N6352">
        <v>94109</v>
      </c>
      <c r="O6352" t="s">
        <v>43</v>
      </c>
      <c r="P6352" t="s">
        <v>1041</v>
      </c>
      <c r="Q6352" t="s">
        <v>45</v>
      </c>
      <c r="R6352" t="s">
        <v>58</v>
      </c>
      <c r="S6352" t="s">
        <v>1042</v>
      </c>
      <c r="T6352" s="9">
        <v>37.32</v>
      </c>
      <c r="U6352">
        <v>3</v>
      </c>
      <c r="V6352" s="2">
        <v>0</v>
      </c>
      <c r="W6352" s="6">
        <v>10.45</v>
      </c>
      <c r="X6352" s="14">
        <f>AA6352-W6352</f>
        <v>101.51</v>
      </c>
      <c r="Y6352" s="6">
        <f>T6352*U6352</f>
        <v>111.96000000000001</v>
      </c>
      <c r="Z6352" s="6">
        <f>Y6352*V6352</f>
        <v>0</v>
      </c>
      <c r="AA6352" s="6">
        <f t="shared" si="515"/>
        <v>111.96000000000001</v>
      </c>
    </row>
    <row r="6353" spans="2:27" x14ac:dyDescent="0.3">
      <c r="B6353">
        <v>6350</v>
      </c>
      <c r="C6353" t="s">
        <v>8849</v>
      </c>
      <c r="D6353" s="1">
        <v>42009</v>
      </c>
      <c r="E6353" s="1">
        <v>42160</v>
      </c>
      <c r="F6353" s="9" t="str">
        <f t="shared" si="516"/>
        <v>151 days</v>
      </c>
      <c r="G6353" t="s">
        <v>49</v>
      </c>
      <c r="H6353" t="s">
        <v>1191</v>
      </c>
      <c r="I6353" t="s">
        <v>1192</v>
      </c>
      <c r="J6353" t="s">
        <v>25</v>
      </c>
      <c r="K6353" t="s">
        <v>26</v>
      </c>
      <c r="L6353" t="s">
        <v>126</v>
      </c>
      <c r="M6353" t="s">
        <v>42</v>
      </c>
      <c r="N6353">
        <v>94109</v>
      </c>
      <c r="O6353" t="s">
        <v>43</v>
      </c>
      <c r="P6353" t="s">
        <v>1408</v>
      </c>
      <c r="Q6353" t="s">
        <v>45</v>
      </c>
      <c r="R6353" t="s">
        <v>578</v>
      </c>
      <c r="S6353" t="s">
        <v>1409</v>
      </c>
      <c r="T6353" s="9">
        <v>35.06</v>
      </c>
      <c r="U6353">
        <v>2</v>
      </c>
      <c r="V6353" s="2">
        <v>0</v>
      </c>
      <c r="W6353" s="6">
        <v>10.52</v>
      </c>
      <c r="X6353" s="14">
        <f>AA6353-W6353</f>
        <v>59.600000000000009</v>
      </c>
      <c r="Y6353" s="6">
        <f>T6353*U6353</f>
        <v>70.12</v>
      </c>
      <c r="Z6353" s="6">
        <f>Y6353*V6353</f>
        <v>0</v>
      </c>
      <c r="AA6353" s="6">
        <f t="shared" si="515"/>
        <v>70.12</v>
      </c>
    </row>
    <row r="6354" spans="2:27" x14ac:dyDescent="0.3">
      <c r="B6354">
        <v>6351</v>
      </c>
      <c r="C6354" t="s">
        <v>8850</v>
      </c>
      <c r="D6354" s="1">
        <v>42803</v>
      </c>
      <c r="E6354" s="1">
        <v>42956</v>
      </c>
      <c r="F6354" s="9" t="str">
        <f t="shared" si="516"/>
        <v>153 days</v>
      </c>
      <c r="G6354" t="s">
        <v>49</v>
      </c>
      <c r="H6354" t="s">
        <v>1311</v>
      </c>
      <c r="I6354" t="s">
        <v>1312</v>
      </c>
      <c r="J6354" t="s">
        <v>25</v>
      </c>
      <c r="K6354" t="s">
        <v>26</v>
      </c>
      <c r="L6354" t="s">
        <v>816</v>
      </c>
      <c r="M6354" t="s">
        <v>103</v>
      </c>
      <c r="N6354">
        <v>75217</v>
      </c>
      <c r="O6354" t="s">
        <v>104</v>
      </c>
      <c r="P6354" t="s">
        <v>3127</v>
      </c>
      <c r="Q6354" t="s">
        <v>31</v>
      </c>
      <c r="R6354" t="s">
        <v>64</v>
      </c>
      <c r="S6354" t="s">
        <v>3128</v>
      </c>
      <c r="T6354" s="9">
        <v>108.4</v>
      </c>
      <c r="U6354">
        <v>5</v>
      </c>
      <c r="V6354" s="2">
        <v>0.6</v>
      </c>
      <c r="W6354" s="6">
        <v>-105.69</v>
      </c>
      <c r="X6354" s="14">
        <f>AA6354-W6354</f>
        <v>322.49</v>
      </c>
      <c r="Y6354" s="6">
        <f>T6354*U6354</f>
        <v>542</v>
      </c>
      <c r="Z6354" s="6">
        <f>Y6354*V6354</f>
        <v>325.2</v>
      </c>
      <c r="AA6354" s="6">
        <f t="shared" si="515"/>
        <v>216.8</v>
      </c>
    </row>
    <row r="6355" spans="2:27" x14ac:dyDescent="0.3">
      <c r="B6355">
        <v>6352</v>
      </c>
      <c r="C6355" t="s">
        <v>8851</v>
      </c>
      <c r="D6355" s="1">
        <v>42805</v>
      </c>
      <c r="E6355" s="1">
        <v>42958</v>
      </c>
      <c r="F6355" s="9" t="str">
        <f t="shared" si="516"/>
        <v>153 days</v>
      </c>
      <c r="G6355" t="s">
        <v>49</v>
      </c>
      <c r="H6355" t="s">
        <v>6066</v>
      </c>
      <c r="I6355" t="s">
        <v>6067</v>
      </c>
      <c r="J6355" t="s">
        <v>40</v>
      </c>
      <c r="K6355" t="s">
        <v>26</v>
      </c>
      <c r="L6355" t="s">
        <v>1422</v>
      </c>
      <c r="M6355" t="s">
        <v>53</v>
      </c>
      <c r="N6355">
        <v>33178</v>
      </c>
      <c r="O6355" t="s">
        <v>29</v>
      </c>
      <c r="P6355" t="s">
        <v>3706</v>
      </c>
      <c r="Q6355" t="s">
        <v>70</v>
      </c>
      <c r="R6355" t="s">
        <v>71</v>
      </c>
      <c r="S6355" t="s">
        <v>3707</v>
      </c>
      <c r="T6355" s="9">
        <v>361.38</v>
      </c>
      <c r="U6355">
        <v>2</v>
      </c>
      <c r="V6355" s="2">
        <v>0.2</v>
      </c>
      <c r="W6355" s="6">
        <v>27.1</v>
      </c>
      <c r="X6355" s="14">
        <f>AA6355-W6355</f>
        <v>551.10799999999995</v>
      </c>
      <c r="Y6355" s="6">
        <f>T6355*U6355</f>
        <v>722.76</v>
      </c>
      <c r="Z6355" s="6">
        <f>Y6355*V6355</f>
        <v>144.55199999999999</v>
      </c>
      <c r="AA6355" s="6">
        <f t="shared" si="515"/>
        <v>578.20799999999997</v>
      </c>
    </row>
    <row r="6356" spans="2:27" x14ac:dyDescent="0.3">
      <c r="B6356">
        <v>6353</v>
      </c>
      <c r="C6356" t="s">
        <v>8852</v>
      </c>
      <c r="D6356" s="1">
        <v>42260</v>
      </c>
      <c r="E6356" s="1">
        <v>42266</v>
      </c>
      <c r="F6356" s="9" t="str">
        <f t="shared" si="516"/>
        <v>6 days</v>
      </c>
      <c r="G6356" t="s">
        <v>49</v>
      </c>
      <c r="H6356" t="s">
        <v>6084</v>
      </c>
      <c r="I6356" t="s">
        <v>6085</v>
      </c>
      <c r="J6356" t="s">
        <v>25</v>
      </c>
      <c r="K6356" t="s">
        <v>26</v>
      </c>
      <c r="L6356" t="s">
        <v>145</v>
      </c>
      <c r="M6356" t="s">
        <v>146</v>
      </c>
      <c r="N6356">
        <v>19120</v>
      </c>
      <c r="O6356" t="s">
        <v>147</v>
      </c>
      <c r="P6356" t="s">
        <v>4952</v>
      </c>
      <c r="Q6356" t="s">
        <v>45</v>
      </c>
      <c r="R6356" t="s">
        <v>74</v>
      </c>
      <c r="S6356" t="s">
        <v>4953</v>
      </c>
      <c r="T6356" s="9">
        <v>2.41</v>
      </c>
      <c r="U6356">
        <v>1</v>
      </c>
      <c r="V6356" s="2">
        <v>0.7</v>
      </c>
      <c r="W6356" s="6">
        <v>-2.0099999999999998</v>
      </c>
      <c r="X6356" s="14">
        <f>AA6356-W6356</f>
        <v>2.7329999999999997</v>
      </c>
      <c r="Y6356" s="6">
        <f>T6356*U6356</f>
        <v>2.41</v>
      </c>
      <c r="Z6356" s="6">
        <f>Y6356*V6356</f>
        <v>1.6870000000000001</v>
      </c>
      <c r="AA6356" s="6">
        <f t="shared" si="515"/>
        <v>0.72300000000000009</v>
      </c>
    </row>
    <row r="6357" spans="2:27" x14ac:dyDescent="0.3">
      <c r="B6357">
        <v>6354</v>
      </c>
      <c r="C6357" t="s">
        <v>8853</v>
      </c>
      <c r="D6357" s="1">
        <v>42164</v>
      </c>
      <c r="E6357" s="1">
        <v>42347</v>
      </c>
      <c r="F6357" s="9" t="str">
        <f t="shared" si="516"/>
        <v>183 days</v>
      </c>
      <c r="G6357" t="s">
        <v>49</v>
      </c>
      <c r="H6357" t="s">
        <v>306</v>
      </c>
      <c r="I6357" t="s">
        <v>307</v>
      </c>
      <c r="J6357" t="s">
        <v>40</v>
      </c>
      <c r="K6357" t="s">
        <v>26</v>
      </c>
      <c r="L6357" t="s">
        <v>265</v>
      </c>
      <c r="M6357" t="s">
        <v>266</v>
      </c>
      <c r="N6357">
        <v>10011</v>
      </c>
      <c r="O6357" t="s">
        <v>147</v>
      </c>
      <c r="P6357" t="s">
        <v>7126</v>
      </c>
      <c r="Q6357" t="s">
        <v>45</v>
      </c>
      <c r="R6357" t="s">
        <v>77</v>
      </c>
      <c r="S6357" t="s">
        <v>7127</v>
      </c>
      <c r="T6357" s="9">
        <v>8.39</v>
      </c>
      <c r="U6357">
        <v>1</v>
      </c>
      <c r="V6357" s="2">
        <v>0</v>
      </c>
      <c r="W6357" s="6">
        <v>2.1</v>
      </c>
      <c r="X6357" s="14">
        <f>AA6357-W6357</f>
        <v>6.2900000000000009</v>
      </c>
      <c r="Y6357" s="6">
        <f>T6357*U6357</f>
        <v>8.39</v>
      </c>
      <c r="Z6357" s="6">
        <f>Y6357*V6357</f>
        <v>0</v>
      </c>
      <c r="AA6357" s="6">
        <f t="shared" si="515"/>
        <v>8.39</v>
      </c>
    </row>
    <row r="6358" spans="2:27" x14ac:dyDescent="0.3">
      <c r="B6358">
        <v>6355</v>
      </c>
      <c r="C6358" t="s">
        <v>8853</v>
      </c>
      <c r="D6358" s="1">
        <v>42164</v>
      </c>
      <c r="E6358" s="1">
        <v>42347</v>
      </c>
      <c r="F6358" s="9" t="str">
        <f t="shared" si="516"/>
        <v>183 days</v>
      </c>
      <c r="G6358" t="s">
        <v>49</v>
      </c>
      <c r="H6358" t="s">
        <v>306</v>
      </c>
      <c r="I6358" t="s">
        <v>307</v>
      </c>
      <c r="J6358" t="s">
        <v>40</v>
      </c>
      <c r="K6358" t="s">
        <v>26</v>
      </c>
      <c r="L6358" t="s">
        <v>265</v>
      </c>
      <c r="M6358" t="s">
        <v>266</v>
      </c>
      <c r="N6358">
        <v>10011</v>
      </c>
      <c r="O6358" t="s">
        <v>147</v>
      </c>
      <c r="P6358" t="s">
        <v>3852</v>
      </c>
      <c r="Q6358" t="s">
        <v>70</v>
      </c>
      <c r="R6358" t="s">
        <v>71</v>
      </c>
      <c r="S6358" t="s">
        <v>3853</v>
      </c>
      <c r="T6358" s="9">
        <v>337.98</v>
      </c>
      <c r="U6358">
        <v>2</v>
      </c>
      <c r="V6358" s="2">
        <v>0</v>
      </c>
      <c r="W6358" s="6">
        <v>101.39</v>
      </c>
      <c r="X6358" s="14">
        <f>AA6358-W6358</f>
        <v>574.57000000000005</v>
      </c>
      <c r="Y6358" s="6">
        <f>T6358*U6358</f>
        <v>675.96</v>
      </c>
      <c r="Z6358" s="6">
        <f>Y6358*V6358</f>
        <v>0</v>
      </c>
      <c r="AA6358" s="6">
        <f t="shared" si="515"/>
        <v>675.96</v>
      </c>
    </row>
    <row r="6359" spans="2:27" x14ac:dyDescent="0.3">
      <c r="B6359">
        <v>6356</v>
      </c>
      <c r="C6359" t="s">
        <v>8854</v>
      </c>
      <c r="D6359" s="1">
        <v>41800</v>
      </c>
      <c r="E6359" s="1">
        <v>41925</v>
      </c>
      <c r="F6359" s="9" t="str">
        <f t="shared" si="516"/>
        <v>125 days</v>
      </c>
      <c r="G6359" t="s">
        <v>49</v>
      </c>
      <c r="H6359" t="s">
        <v>4838</v>
      </c>
      <c r="I6359" t="s">
        <v>4839</v>
      </c>
      <c r="J6359" t="s">
        <v>25</v>
      </c>
      <c r="K6359" t="s">
        <v>26</v>
      </c>
      <c r="L6359" t="s">
        <v>145</v>
      </c>
      <c r="M6359" t="s">
        <v>146</v>
      </c>
      <c r="N6359">
        <v>19120</v>
      </c>
      <c r="O6359" t="s">
        <v>147</v>
      </c>
      <c r="P6359" t="s">
        <v>834</v>
      </c>
      <c r="Q6359" t="s">
        <v>45</v>
      </c>
      <c r="R6359" t="s">
        <v>58</v>
      </c>
      <c r="S6359" t="s">
        <v>835</v>
      </c>
      <c r="T6359" s="9">
        <v>83.92</v>
      </c>
      <c r="U6359">
        <v>5</v>
      </c>
      <c r="V6359" s="2">
        <v>0.2</v>
      </c>
      <c r="W6359" s="6">
        <v>-13.64</v>
      </c>
      <c r="X6359" s="14">
        <f>AA6359-W6359</f>
        <v>349.32</v>
      </c>
      <c r="Y6359" s="6">
        <f>T6359*U6359</f>
        <v>419.6</v>
      </c>
      <c r="Z6359" s="6">
        <f>Y6359*V6359</f>
        <v>83.920000000000016</v>
      </c>
      <c r="AA6359" s="6">
        <f t="shared" si="515"/>
        <v>335.68</v>
      </c>
    </row>
    <row r="6360" spans="2:27" x14ac:dyDescent="0.3">
      <c r="B6360">
        <v>6357</v>
      </c>
      <c r="C6360" t="s">
        <v>8855</v>
      </c>
      <c r="D6360" s="1">
        <v>42758</v>
      </c>
      <c r="E6360" s="1">
        <v>42763</v>
      </c>
      <c r="F6360" s="9" t="str">
        <f t="shared" si="516"/>
        <v>5 days</v>
      </c>
      <c r="G6360" t="s">
        <v>49</v>
      </c>
      <c r="H6360" t="s">
        <v>2424</v>
      </c>
      <c r="I6360" t="s">
        <v>2425</v>
      </c>
      <c r="J6360" t="s">
        <v>40</v>
      </c>
      <c r="K6360" t="s">
        <v>26</v>
      </c>
      <c r="L6360" t="s">
        <v>94</v>
      </c>
      <c r="M6360" t="s">
        <v>95</v>
      </c>
      <c r="N6360">
        <v>98103</v>
      </c>
      <c r="O6360" t="s">
        <v>43</v>
      </c>
      <c r="P6360" t="s">
        <v>4745</v>
      </c>
      <c r="Q6360" t="s">
        <v>45</v>
      </c>
      <c r="R6360" t="s">
        <v>74</v>
      </c>
      <c r="S6360" t="s">
        <v>4746</v>
      </c>
      <c r="T6360" s="9">
        <v>19.68</v>
      </c>
      <c r="U6360">
        <v>5</v>
      </c>
      <c r="V6360" s="2">
        <v>0.2</v>
      </c>
      <c r="W6360" s="6">
        <v>6.89</v>
      </c>
      <c r="X6360" s="14">
        <f>AA6360-W6360</f>
        <v>71.83</v>
      </c>
      <c r="Y6360" s="6">
        <f>T6360*U6360</f>
        <v>98.4</v>
      </c>
      <c r="Z6360" s="6">
        <f>Y6360*V6360</f>
        <v>19.680000000000003</v>
      </c>
      <c r="AA6360" s="6">
        <f t="shared" si="515"/>
        <v>78.72</v>
      </c>
    </row>
    <row r="6361" spans="2:27" x14ac:dyDescent="0.3">
      <c r="B6361">
        <v>6358</v>
      </c>
      <c r="C6361" t="s">
        <v>8855</v>
      </c>
      <c r="D6361" s="1">
        <v>42758</v>
      </c>
      <c r="E6361" s="1">
        <v>42763</v>
      </c>
      <c r="F6361" s="9" t="str">
        <f t="shared" si="516"/>
        <v>5 days</v>
      </c>
      <c r="G6361" t="s">
        <v>49</v>
      </c>
      <c r="H6361" t="s">
        <v>2424</v>
      </c>
      <c r="I6361" t="s">
        <v>2425</v>
      </c>
      <c r="J6361" t="s">
        <v>40</v>
      </c>
      <c r="K6361" t="s">
        <v>26</v>
      </c>
      <c r="L6361" t="s">
        <v>94</v>
      </c>
      <c r="M6361" t="s">
        <v>95</v>
      </c>
      <c r="N6361">
        <v>98103</v>
      </c>
      <c r="O6361" t="s">
        <v>43</v>
      </c>
      <c r="P6361" t="s">
        <v>2931</v>
      </c>
      <c r="Q6361" t="s">
        <v>45</v>
      </c>
      <c r="R6361" t="s">
        <v>89</v>
      </c>
      <c r="S6361" t="s">
        <v>2932</v>
      </c>
      <c r="T6361" s="9">
        <v>25.92</v>
      </c>
      <c r="U6361">
        <v>4</v>
      </c>
      <c r="V6361" s="2">
        <v>0</v>
      </c>
      <c r="W6361" s="6">
        <v>12.44</v>
      </c>
      <c r="X6361" s="14">
        <f>AA6361-W6361</f>
        <v>91.240000000000009</v>
      </c>
      <c r="Y6361" s="6">
        <f>T6361*U6361</f>
        <v>103.68</v>
      </c>
      <c r="Z6361" s="6">
        <f>Y6361*V6361</f>
        <v>0</v>
      </c>
      <c r="AA6361" s="6">
        <f t="shared" si="515"/>
        <v>103.68</v>
      </c>
    </row>
    <row r="6362" spans="2:27" x14ac:dyDescent="0.3">
      <c r="B6362">
        <v>6359</v>
      </c>
      <c r="C6362" t="s">
        <v>8855</v>
      </c>
      <c r="D6362" s="1">
        <v>42758</v>
      </c>
      <c r="E6362" s="1">
        <v>42763</v>
      </c>
      <c r="F6362" s="9" t="str">
        <f t="shared" si="516"/>
        <v>5 days</v>
      </c>
      <c r="G6362" t="s">
        <v>49</v>
      </c>
      <c r="H6362" t="s">
        <v>2424</v>
      </c>
      <c r="I6362" t="s">
        <v>2425</v>
      </c>
      <c r="J6362" t="s">
        <v>40</v>
      </c>
      <c r="K6362" t="s">
        <v>26</v>
      </c>
      <c r="L6362" t="s">
        <v>94</v>
      </c>
      <c r="M6362" t="s">
        <v>95</v>
      </c>
      <c r="N6362">
        <v>98103</v>
      </c>
      <c r="O6362" t="s">
        <v>43</v>
      </c>
      <c r="P6362" t="s">
        <v>3982</v>
      </c>
      <c r="Q6362" t="s">
        <v>45</v>
      </c>
      <c r="R6362" t="s">
        <v>89</v>
      </c>
      <c r="S6362" t="s">
        <v>3983</v>
      </c>
      <c r="T6362" s="9">
        <v>6.48</v>
      </c>
      <c r="U6362">
        <v>1</v>
      </c>
      <c r="V6362" s="2">
        <v>0</v>
      </c>
      <c r="W6362" s="6">
        <v>3.11</v>
      </c>
      <c r="X6362" s="14">
        <f>AA6362-W6362</f>
        <v>3.3700000000000006</v>
      </c>
      <c r="Y6362" s="6">
        <f>T6362*U6362</f>
        <v>6.48</v>
      </c>
      <c r="Z6362" s="6">
        <f>Y6362*V6362</f>
        <v>0</v>
      </c>
      <c r="AA6362" s="6">
        <f t="shared" si="515"/>
        <v>6.48</v>
      </c>
    </row>
    <row r="6363" spans="2:27" x14ac:dyDescent="0.3">
      <c r="B6363">
        <v>6360</v>
      </c>
      <c r="C6363" t="s">
        <v>8855</v>
      </c>
      <c r="D6363" s="1">
        <v>42758</v>
      </c>
      <c r="E6363" s="1">
        <v>42763</v>
      </c>
      <c r="F6363" s="9" t="str">
        <f t="shared" si="516"/>
        <v>5 days</v>
      </c>
      <c r="G6363" t="s">
        <v>49</v>
      </c>
      <c r="H6363" t="s">
        <v>2424</v>
      </c>
      <c r="I6363" t="s">
        <v>2425</v>
      </c>
      <c r="J6363" t="s">
        <v>40</v>
      </c>
      <c r="K6363" t="s">
        <v>26</v>
      </c>
      <c r="L6363" t="s">
        <v>94</v>
      </c>
      <c r="M6363" t="s">
        <v>95</v>
      </c>
      <c r="N6363">
        <v>98103</v>
      </c>
      <c r="O6363" t="s">
        <v>43</v>
      </c>
      <c r="P6363" t="s">
        <v>8526</v>
      </c>
      <c r="Q6363" t="s">
        <v>70</v>
      </c>
      <c r="R6363" t="s">
        <v>71</v>
      </c>
      <c r="S6363" t="s">
        <v>8527</v>
      </c>
      <c r="T6363" s="9">
        <v>86.35</v>
      </c>
      <c r="U6363">
        <v>6</v>
      </c>
      <c r="V6363" s="2">
        <v>0.2</v>
      </c>
      <c r="W6363" s="6">
        <v>8.64</v>
      </c>
      <c r="X6363" s="14">
        <f>AA6363-W6363</f>
        <v>405.83999999999992</v>
      </c>
      <c r="Y6363" s="6">
        <f>T6363*U6363</f>
        <v>518.09999999999991</v>
      </c>
      <c r="Z6363" s="6">
        <f>Y6363*V6363</f>
        <v>103.61999999999999</v>
      </c>
      <c r="AA6363" s="6">
        <f t="shared" si="515"/>
        <v>414.4799999999999</v>
      </c>
    </row>
    <row r="6364" spans="2:27" x14ac:dyDescent="0.3">
      <c r="B6364">
        <v>6361</v>
      </c>
      <c r="C6364" t="s">
        <v>8856</v>
      </c>
      <c r="D6364" s="1">
        <v>42289</v>
      </c>
      <c r="E6364" s="1">
        <v>42353</v>
      </c>
      <c r="F6364" s="9" t="str">
        <f t="shared" si="516"/>
        <v>64 days</v>
      </c>
      <c r="G6364" t="s">
        <v>49</v>
      </c>
      <c r="H6364" t="s">
        <v>8240</v>
      </c>
      <c r="I6364" t="s">
        <v>8241</v>
      </c>
      <c r="J6364" t="s">
        <v>101</v>
      </c>
      <c r="K6364" t="s">
        <v>26</v>
      </c>
      <c r="L6364" t="s">
        <v>41</v>
      </c>
      <c r="M6364" t="s">
        <v>42</v>
      </c>
      <c r="N6364">
        <v>90032</v>
      </c>
      <c r="O6364" t="s">
        <v>43</v>
      </c>
      <c r="P6364" t="s">
        <v>6245</v>
      </c>
      <c r="Q6364" t="s">
        <v>45</v>
      </c>
      <c r="R6364" t="s">
        <v>67</v>
      </c>
      <c r="S6364" t="s">
        <v>6246</v>
      </c>
      <c r="T6364" s="9">
        <v>56.3</v>
      </c>
      <c r="U6364">
        <v>2</v>
      </c>
      <c r="V6364" s="2">
        <v>0</v>
      </c>
      <c r="W6364" s="6">
        <v>15.76</v>
      </c>
      <c r="X6364" s="14">
        <f>AA6364-W6364</f>
        <v>96.839999999999989</v>
      </c>
      <c r="Y6364" s="6">
        <f>T6364*U6364</f>
        <v>112.6</v>
      </c>
      <c r="Z6364" s="6">
        <f>Y6364*V6364</f>
        <v>0</v>
      </c>
      <c r="AA6364" s="6">
        <f t="shared" si="515"/>
        <v>112.6</v>
      </c>
    </row>
    <row r="6365" spans="2:27" x14ac:dyDescent="0.3">
      <c r="B6365">
        <v>6362</v>
      </c>
      <c r="C6365" t="s">
        <v>8857</v>
      </c>
      <c r="D6365" s="1">
        <v>41968</v>
      </c>
      <c r="E6365" s="1">
        <v>41973</v>
      </c>
      <c r="F6365" s="9" t="str">
        <f t="shared" si="516"/>
        <v>5 days</v>
      </c>
      <c r="G6365" t="s">
        <v>49</v>
      </c>
      <c r="H6365" t="s">
        <v>2819</v>
      </c>
      <c r="I6365" t="s">
        <v>2820</v>
      </c>
      <c r="J6365" t="s">
        <v>25</v>
      </c>
      <c r="K6365" t="s">
        <v>26</v>
      </c>
      <c r="L6365" t="s">
        <v>317</v>
      </c>
      <c r="M6365" t="s">
        <v>419</v>
      </c>
      <c r="N6365">
        <v>97477</v>
      </c>
      <c r="O6365" t="s">
        <v>43</v>
      </c>
      <c r="P6365" t="s">
        <v>6953</v>
      </c>
      <c r="Q6365" t="s">
        <v>45</v>
      </c>
      <c r="R6365" t="s">
        <v>67</v>
      </c>
      <c r="S6365" t="s">
        <v>6954</v>
      </c>
      <c r="T6365" s="9">
        <v>51.02</v>
      </c>
      <c r="U6365">
        <v>7</v>
      </c>
      <c r="V6365" s="2">
        <v>0.2</v>
      </c>
      <c r="W6365" s="6">
        <v>8.2899999999999991</v>
      </c>
      <c r="X6365" s="14">
        <f>AA6365-W6365</f>
        <v>277.42200000000003</v>
      </c>
      <c r="Y6365" s="6">
        <f>T6365*U6365</f>
        <v>357.14000000000004</v>
      </c>
      <c r="Z6365" s="6">
        <f>Y6365*V6365</f>
        <v>71.428000000000011</v>
      </c>
      <c r="AA6365" s="6">
        <f t="shared" si="515"/>
        <v>285.71200000000005</v>
      </c>
    </row>
    <row r="6366" spans="2:27" x14ac:dyDescent="0.3">
      <c r="B6366">
        <v>6363</v>
      </c>
      <c r="C6366" t="s">
        <v>8858</v>
      </c>
      <c r="D6366" s="1">
        <v>43060</v>
      </c>
      <c r="E6366" s="1">
        <v>43064</v>
      </c>
      <c r="F6366" s="9" t="str">
        <f t="shared" si="516"/>
        <v>4 days</v>
      </c>
      <c r="G6366" t="s">
        <v>49</v>
      </c>
      <c r="H6366" t="s">
        <v>2006</v>
      </c>
      <c r="I6366" t="s">
        <v>2007</v>
      </c>
      <c r="J6366" t="s">
        <v>25</v>
      </c>
      <c r="K6366" t="s">
        <v>26</v>
      </c>
      <c r="L6366" t="s">
        <v>8859</v>
      </c>
      <c r="M6366" t="s">
        <v>95</v>
      </c>
      <c r="N6366">
        <v>98059</v>
      </c>
      <c r="O6366" t="s">
        <v>43</v>
      </c>
      <c r="P6366" t="s">
        <v>1726</v>
      </c>
      <c r="Q6366" t="s">
        <v>45</v>
      </c>
      <c r="R6366" t="s">
        <v>74</v>
      </c>
      <c r="S6366" t="s">
        <v>1727</v>
      </c>
      <c r="T6366" s="9">
        <v>150.80000000000001</v>
      </c>
      <c r="U6366">
        <v>5</v>
      </c>
      <c r="V6366" s="2">
        <v>0.2</v>
      </c>
      <c r="W6366" s="6">
        <v>56.55</v>
      </c>
      <c r="X6366" s="14">
        <f>AA6366-W6366</f>
        <v>546.65000000000009</v>
      </c>
      <c r="Y6366" s="6">
        <f>T6366*U6366</f>
        <v>754</v>
      </c>
      <c r="Z6366" s="6">
        <f>Y6366*V6366</f>
        <v>150.80000000000001</v>
      </c>
      <c r="AA6366" s="6">
        <f t="shared" si="515"/>
        <v>603.20000000000005</v>
      </c>
    </row>
    <row r="6367" spans="2:27" x14ac:dyDescent="0.3">
      <c r="B6367">
        <v>6364</v>
      </c>
      <c r="C6367" t="s">
        <v>8858</v>
      </c>
      <c r="D6367" s="1">
        <v>43060</v>
      </c>
      <c r="E6367" s="1">
        <v>43064</v>
      </c>
      <c r="F6367" s="9" t="str">
        <f t="shared" si="516"/>
        <v>4 days</v>
      </c>
      <c r="G6367" t="s">
        <v>49</v>
      </c>
      <c r="H6367" t="s">
        <v>2006</v>
      </c>
      <c r="I6367" t="s">
        <v>2007</v>
      </c>
      <c r="J6367" t="s">
        <v>25</v>
      </c>
      <c r="K6367" t="s">
        <v>26</v>
      </c>
      <c r="L6367" t="s">
        <v>8859</v>
      </c>
      <c r="M6367" t="s">
        <v>95</v>
      </c>
      <c r="N6367">
        <v>98059</v>
      </c>
      <c r="O6367" t="s">
        <v>43</v>
      </c>
      <c r="P6367" t="s">
        <v>8860</v>
      </c>
      <c r="Q6367" t="s">
        <v>70</v>
      </c>
      <c r="R6367" t="s">
        <v>683</v>
      </c>
      <c r="S6367" t="s">
        <v>8861</v>
      </c>
      <c r="T6367" s="9">
        <v>1039.99</v>
      </c>
      <c r="U6367">
        <v>1</v>
      </c>
      <c r="V6367" s="2">
        <v>0.2</v>
      </c>
      <c r="W6367" s="6">
        <v>104</v>
      </c>
      <c r="X6367" s="14">
        <f>AA6367-W6367</f>
        <v>727.99199999999996</v>
      </c>
      <c r="Y6367" s="6">
        <f>T6367*U6367</f>
        <v>1039.99</v>
      </c>
      <c r="Z6367" s="6">
        <f>Y6367*V6367</f>
        <v>207.99800000000002</v>
      </c>
      <c r="AA6367" s="6">
        <f t="shared" si="515"/>
        <v>831.99199999999996</v>
      </c>
    </row>
    <row r="6368" spans="2:27" x14ac:dyDescent="0.3">
      <c r="B6368">
        <v>6365</v>
      </c>
      <c r="C6368" t="s">
        <v>8858</v>
      </c>
      <c r="D6368" s="1">
        <v>43060</v>
      </c>
      <c r="E6368" s="1">
        <v>43064</v>
      </c>
      <c r="F6368" s="9" t="str">
        <f t="shared" si="516"/>
        <v>4 days</v>
      </c>
      <c r="G6368" t="s">
        <v>49</v>
      </c>
      <c r="H6368" t="s">
        <v>2006</v>
      </c>
      <c r="I6368" t="s">
        <v>2007</v>
      </c>
      <c r="J6368" t="s">
        <v>25</v>
      </c>
      <c r="K6368" t="s">
        <v>26</v>
      </c>
      <c r="L6368" t="s">
        <v>8859</v>
      </c>
      <c r="M6368" t="s">
        <v>95</v>
      </c>
      <c r="N6368">
        <v>98059</v>
      </c>
      <c r="O6368" t="s">
        <v>43</v>
      </c>
      <c r="P6368" t="s">
        <v>8020</v>
      </c>
      <c r="Q6368" t="s">
        <v>45</v>
      </c>
      <c r="R6368" t="s">
        <v>89</v>
      </c>
      <c r="S6368" t="s">
        <v>8021</v>
      </c>
      <c r="T6368" s="9">
        <v>51.84</v>
      </c>
      <c r="U6368">
        <v>8</v>
      </c>
      <c r="V6368" s="2">
        <v>0</v>
      </c>
      <c r="W6368" s="6">
        <v>24.88</v>
      </c>
      <c r="X6368" s="14">
        <f>AA6368-W6368</f>
        <v>389.84000000000003</v>
      </c>
      <c r="Y6368" s="6">
        <f>T6368*U6368</f>
        <v>414.72</v>
      </c>
      <c r="Z6368" s="6">
        <f>Y6368*V6368</f>
        <v>0</v>
      </c>
      <c r="AA6368" s="6">
        <f t="shared" si="515"/>
        <v>414.72</v>
      </c>
    </row>
    <row r="6369" spans="2:27" x14ac:dyDescent="0.3">
      <c r="B6369">
        <v>6366</v>
      </c>
      <c r="C6369" t="s">
        <v>8862</v>
      </c>
      <c r="D6369" s="1">
        <v>42829</v>
      </c>
      <c r="E6369" s="1">
        <v>42859</v>
      </c>
      <c r="F6369" s="9" t="str">
        <f t="shared" si="516"/>
        <v>30 days</v>
      </c>
      <c r="G6369" t="s">
        <v>187</v>
      </c>
      <c r="H6369" t="s">
        <v>2355</v>
      </c>
      <c r="I6369" t="s">
        <v>2356</v>
      </c>
      <c r="J6369" t="s">
        <v>101</v>
      </c>
      <c r="K6369" t="s">
        <v>26</v>
      </c>
      <c r="L6369" t="s">
        <v>265</v>
      </c>
      <c r="M6369" t="s">
        <v>266</v>
      </c>
      <c r="N6369">
        <v>10009</v>
      </c>
      <c r="O6369" t="s">
        <v>147</v>
      </c>
      <c r="P6369" t="s">
        <v>8863</v>
      </c>
      <c r="Q6369" t="s">
        <v>70</v>
      </c>
      <c r="R6369" t="s">
        <v>71</v>
      </c>
      <c r="S6369" t="s">
        <v>8864</v>
      </c>
      <c r="T6369" s="9">
        <v>41.22</v>
      </c>
      <c r="U6369">
        <v>1</v>
      </c>
      <c r="V6369" s="2">
        <v>0</v>
      </c>
      <c r="W6369" s="6">
        <v>11.13</v>
      </c>
      <c r="X6369" s="14">
        <f>AA6369-W6369</f>
        <v>30.089999999999996</v>
      </c>
      <c r="Y6369" s="6">
        <f>T6369*U6369</f>
        <v>41.22</v>
      </c>
      <c r="Z6369" s="6">
        <f>Y6369*V6369</f>
        <v>0</v>
      </c>
      <c r="AA6369" s="6">
        <f t="shared" si="515"/>
        <v>41.22</v>
      </c>
    </row>
    <row r="6370" spans="2:27" x14ac:dyDescent="0.3">
      <c r="B6370">
        <v>6367</v>
      </c>
      <c r="C6370" t="s">
        <v>8862</v>
      </c>
      <c r="D6370" s="1">
        <v>42829</v>
      </c>
      <c r="E6370" s="1">
        <v>42859</v>
      </c>
      <c r="F6370" s="9" t="str">
        <f t="shared" si="516"/>
        <v>30 days</v>
      </c>
      <c r="G6370" t="s">
        <v>187</v>
      </c>
      <c r="H6370" t="s">
        <v>2355</v>
      </c>
      <c r="I6370" t="s">
        <v>2356</v>
      </c>
      <c r="J6370" t="s">
        <v>101</v>
      </c>
      <c r="K6370" t="s">
        <v>26</v>
      </c>
      <c r="L6370" t="s">
        <v>265</v>
      </c>
      <c r="M6370" t="s">
        <v>266</v>
      </c>
      <c r="N6370">
        <v>10009</v>
      </c>
      <c r="O6370" t="s">
        <v>147</v>
      </c>
      <c r="P6370" t="s">
        <v>1067</v>
      </c>
      <c r="Q6370" t="s">
        <v>45</v>
      </c>
      <c r="R6370" t="s">
        <v>578</v>
      </c>
      <c r="S6370" t="s">
        <v>1068</v>
      </c>
      <c r="T6370" s="9">
        <v>240.37</v>
      </c>
      <c r="U6370">
        <v>1</v>
      </c>
      <c r="V6370" s="2">
        <v>0</v>
      </c>
      <c r="W6370" s="6">
        <v>7.21</v>
      </c>
      <c r="X6370" s="14">
        <f>AA6370-W6370</f>
        <v>233.16</v>
      </c>
      <c r="Y6370" s="6">
        <f>T6370*U6370</f>
        <v>240.37</v>
      </c>
      <c r="Z6370" s="6">
        <f>Y6370*V6370</f>
        <v>0</v>
      </c>
      <c r="AA6370" s="6">
        <f t="shared" si="515"/>
        <v>240.37</v>
      </c>
    </row>
    <row r="6371" spans="2:27" x14ac:dyDescent="0.3">
      <c r="B6371">
        <v>6368</v>
      </c>
      <c r="C6371" t="s">
        <v>8862</v>
      </c>
      <c r="D6371" s="1">
        <v>42829</v>
      </c>
      <c r="E6371" s="1">
        <v>42859</v>
      </c>
      <c r="F6371" s="9" t="str">
        <f t="shared" si="516"/>
        <v>30 days</v>
      </c>
      <c r="G6371" t="s">
        <v>187</v>
      </c>
      <c r="H6371" t="s">
        <v>2355</v>
      </c>
      <c r="I6371" t="s">
        <v>2356</v>
      </c>
      <c r="J6371" t="s">
        <v>101</v>
      </c>
      <c r="K6371" t="s">
        <v>26</v>
      </c>
      <c r="L6371" t="s">
        <v>265</v>
      </c>
      <c r="M6371" t="s">
        <v>266</v>
      </c>
      <c r="N6371">
        <v>10009</v>
      </c>
      <c r="O6371" t="s">
        <v>147</v>
      </c>
      <c r="P6371" t="s">
        <v>1852</v>
      </c>
      <c r="Q6371" t="s">
        <v>70</v>
      </c>
      <c r="R6371" t="s">
        <v>71</v>
      </c>
      <c r="S6371" t="s">
        <v>1853</v>
      </c>
      <c r="T6371" s="9">
        <v>119.02</v>
      </c>
      <c r="U6371">
        <v>2</v>
      </c>
      <c r="V6371" s="2">
        <v>0</v>
      </c>
      <c r="W6371" s="6">
        <v>33.33</v>
      </c>
      <c r="X6371" s="14">
        <f>AA6371-W6371</f>
        <v>204.70999999999998</v>
      </c>
      <c r="Y6371" s="6">
        <f>T6371*U6371</f>
        <v>238.04</v>
      </c>
      <c r="Z6371" s="6">
        <f>Y6371*V6371</f>
        <v>0</v>
      </c>
      <c r="AA6371" s="6">
        <f t="shared" si="515"/>
        <v>238.04</v>
      </c>
    </row>
    <row r="6372" spans="2:27" x14ac:dyDescent="0.3">
      <c r="B6372">
        <v>6369</v>
      </c>
      <c r="C6372" t="s">
        <v>8865</v>
      </c>
      <c r="D6372" s="1">
        <v>42874</v>
      </c>
      <c r="E6372" s="1">
        <v>42879</v>
      </c>
      <c r="F6372" s="9" t="str">
        <f t="shared" si="516"/>
        <v>5 days</v>
      </c>
      <c r="G6372" t="s">
        <v>49</v>
      </c>
      <c r="H6372" t="s">
        <v>1678</v>
      </c>
      <c r="I6372" t="s">
        <v>1679</v>
      </c>
      <c r="J6372" t="s">
        <v>25</v>
      </c>
      <c r="K6372" t="s">
        <v>26</v>
      </c>
      <c r="L6372" t="s">
        <v>630</v>
      </c>
      <c r="M6372" t="s">
        <v>42</v>
      </c>
      <c r="N6372">
        <v>95123</v>
      </c>
      <c r="O6372" t="s">
        <v>43</v>
      </c>
      <c r="P6372" t="s">
        <v>4809</v>
      </c>
      <c r="Q6372" t="s">
        <v>45</v>
      </c>
      <c r="R6372" t="s">
        <v>74</v>
      </c>
      <c r="S6372" t="s">
        <v>4810</v>
      </c>
      <c r="T6372" s="9">
        <v>133.12</v>
      </c>
      <c r="U6372">
        <v>5</v>
      </c>
      <c r="V6372" s="2">
        <v>0.2</v>
      </c>
      <c r="W6372" s="6">
        <v>49.92</v>
      </c>
      <c r="X6372" s="14">
        <f>AA6372-W6372</f>
        <v>482.56</v>
      </c>
      <c r="Y6372" s="6">
        <f>T6372*U6372</f>
        <v>665.6</v>
      </c>
      <c r="Z6372" s="6">
        <f>Y6372*V6372</f>
        <v>133.12</v>
      </c>
      <c r="AA6372" s="6">
        <f t="shared" si="515"/>
        <v>532.48</v>
      </c>
    </row>
    <row r="6373" spans="2:27" x14ac:dyDescent="0.3">
      <c r="B6373">
        <v>6370</v>
      </c>
      <c r="C6373" t="s">
        <v>8866</v>
      </c>
      <c r="D6373" s="1">
        <v>42439</v>
      </c>
      <c r="E6373" s="1">
        <v>42561</v>
      </c>
      <c r="F6373" s="9" t="str">
        <f t="shared" si="516"/>
        <v>122 days</v>
      </c>
      <c r="G6373" t="s">
        <v>49</v>
      </c>
      <c r="H6373" t="s">
        <v>7270</v>
      </c>
      <c r="I6373" t="s">
        <v>7271</v>
      </c>
      <c r="J6373" t="s">
        <v>40</v>
      </c>
      <c r="K6373" t="s">
        <v>26</v>
      </c>
      <c r="L6373" t="s">
        <v>759</v>
      </c>
      <c r="M6373" t="s">
        <v>103</v>
      </c>
      <c r="N6373">
        <v>75051</v>
      </c>
      <c r="O6373" t="s">
        <v>104</v>
      </c>
      <c r="P6373" t="s">
        <v>1140</v>
      </c>
      <c r="Q6373" t="s">
        <v>31</v>
      </c>
      <c r="R6373" t="s">
        <v>64</v>
      </c>
      <c r="S6373" t="s">
        <v>1141</v>
      </c>
      <c r="T6373" s="9">
        <v>38.08</v>
      </c>
      <c r="U6373">
        <v>5</v>
      </c>
      <c r="V6373" s="2">
        <v>0.6</v>
      </c>
      <c r="W6373" s="6">
        <v>-29.51</v>
      </c>
      <c r="X6373" s="14">
        <f>AA6373-W6373</f>
        <v>105.67</v>
      </c>
      <c r="Y6373" s="6">
        <f>T6373*U6373</f>
        <v>190.39999999999998</v>
      </c>
      <c r="Z6373" s="6">
        <f>Y6373*V6373</f>
        <v>114.23999999999998</v>
      </c>
      <c r="AA6373" s="6">
        <f t="shared" si="515"/>
        <v>76.16</v>
      </c>
    </row>
    <row r="6374" spans="2:27" x14ac:dyDescent="0.3">
      <c r="B6374">
        <v>6371</v>
      </c>
      <c r="C6374" t="s">
        <v>8867</v>
      </c>
      <c r="D6374" s="1">
        <v>42695</v>
      </c>
      <c r="E6374" s="1">
        <v>42695</v>
      </c>
      <c r="F6374" s="9" t="str">
        <f t="shared" si="516"/>
        <v>0 days</v>
      </c>
      <c r="G6374" t="s">
        <v>1292</v>
      </c>
      <c r="H6374" t="s">
        <v>3795</v>
      </c>
      <c r="I6374" t="s">
        <v>3796</v>
      </c>
      <c r="J6374" t="s">
        <v>101</v>
      </c>
      <c r="K6374" t="s">
        <v>26</v>
      </c>
      <c r="L6374" t="s">
        <v>265</v>
      </c>
      <c r="M6374" t="s">
        <v>266</v>
      </c>
      <c r="N6374">
        <v>10009</v>
      </c>
      <c r="O6374" t="s">
        <v>147</v>
      </c>
      <c r="P6374" t="s">
        <v>6584</v>
      </c>
      <c r="Q6374" t="s">
        <v>31</v>
      </c>
      <c r="R6374" t="s">
        <v>32</v>
      </c>
      <c r="S6374" t="s">
        <v>6585</v>
      </c>
      <c r="T6374" s="9">
        <v>113.57</v>
      </c>
      <c r="U6374">
        <v>2</v>
      </c>
      <c r="V6374" s="2">
        <v>0.2</v>
      </c>
      <c r="W6374" s="6">
        <v>12.78</v>
      </c>
      <c r="X6374" s="14">
        <f>AA6374-W6374</f>
        <v>168.93199999999999</v>
      </c>
      <c r="Y6374" s="6">
        <f>T6374*U6374</f>
        <v>227.14</v>
      </c>
      <c r="Z6374" s="6">
        <f>Y6374*V6374</f>
        <v>45.427999999999997</v>
      </c>
      <c r="AA6374" s="6">
        <f t="shared" si="515"/>
        <v>181.71199999999999</v>
      </c>
    </row>
    <row r="6375" spans="2:27" x14ac:dyDescent="0.3">
      <c r="B6375">
        <v>6372</v>
      </c>
      <c r="C6375" t="s">
        <v>8868</v>
      </c>
      <c r="D6375" s="1">
        <v>42804</v>
      </c>
      <c r="E6375" s="1">
        <v>42865</v>
      </c>
      <c r="F6375" s="9" t="str">
        <f t="shared" si="516"/>
        <v>61 days</v>
      </c>
      <c r="G6375" t="s">
        <v>22</v>
      </c>
      <c r="H6375" t="s">
        <v>2134</v>
      </c>
      <c r="I6375" t="s">
        <v>2135</v>
      </c>
      <c r="J6375" t="s">
        <v>101</v>
      </c>
      <c r="K6375" t="s">
        <v>26</v>
      </c>
      <c r="L6375" t="s">
        <v>265</v>
      </c>
      <c r="M6375" t="s">
        <v>266</v>
      </c>
      <c r="N6375">
        <v>10009</v>
      </c>
      <c r="O6375" t="s">
        <v>147</v>
      </c>
      <c r="P6375" t="s">
        <v>482</v>
      </c>
      <c r="Q6375" t="s">
        <v>31</v>
      </c>
      <c r="R6375" t="s">
        <v>64</v>
      </c>
      <c r="S6375" t="s">
        <v>483</v>
      </c>
      <c r="T6375" s="9">
        <v>83.92</v>
      </c>
      <c r="U6375">
        <v>4</v>
      </c>
      <c r="V6375" s="2">
        <v>0</v>
      </c>
      <c r="W6375" s="6">
        <v>21.82</v>
      </c>
      <c r="X6375" s="14">
        <f>AA6375-W6375</f>
        <v>313.86</v>
      </c>
      <c r="Y6375" s="6">
        <f>T6375*U6375</f>
        <v>335.68</v>
      </c>
      <c r="Z6375" s="6">
        <f>Y6375*V6375</f>
        <v>0</v>
      </c>
      <c r="AA6375" s="6">
        <f t="shared" si="515"/>
        <v>335.68</v>
      </c>
    </row>
    <row r="6376" spans="2:27" x14ac:dyDescent="0.3">
      <c r="B6376">
        <v>6373</v>
      </c>
      <c r="C6376" t="s">
        <v>8868</v>
      </c>
      <c r="D6376" s="1">
        <v>42804</v>
      </c>
      <c r="E6376" s="1">
        <v>42865</v>
      </c>
      <c r="F6376" s="9" t="str">
        <f t="shared" si="516"/>
        <v>61 days</v>
      </c>
      <c r="G6376" t="s">
        <v>22</v>
      </c>
      <c r="H6376" t="s">
        <v>2134</v>
      </c>
      <c r="I6376" t="s">
        <v>2135</v>
      </c>
      <c r="J6376" t="s">
        <v>101</v>
      </c>
      <c r="K6376" t="s">
        <v>26</v>
      </c>
      <c r="L6376" t="s">
        <v>265</v>
      </c>
      <c r="M6376" t="s">
        <v>266</v>
      </c>
      <c r="N6376">
        <v>10009</v>
      </c>
      <c r="O6376" t="s">
        <v>147</v>
      </c>
      <c r="P6376" t="s">
        <v>3103</v>
      </c>
      <c r="Q6376" t="s">
        <v>45</v>
      </c>
      <c r="R6376" t="s">
        <v>67</v>
      </c>
      <c r="S6376" t="s">
        <v>3104</v>
      </c>
      <c r="T6376" s="9">
        <v>6.63</v>
      </c>
      <c r="U6376">
        <v>3</v>
      </c>
      <c r="V6376" s="2">
        <v>0</v>
      </c>
      <c r="W6376" s="6">
        <v>3.12</v>
      </c>
      <c r="X6376" s="14">
        <f>AA6376-W6376</f>
        <v>16.77</v>
      </c>
      <c r="Y6376" s="6">
        <f>T6376*U6376</f>
        <v>19.89</v>
      </c>
      <c r="Z6376" s="6">
        <f>Y6376*V6376</f>
        <v>0</v>
      </c>
      <c r="AA6376" s="6">
        <f t="shared" si="515"/>
        <v>19.89</v>
      </c>
    </row>
    <row r="6377" spans="2:27" x14ac:dyDescent="0.3">
      <c r="B6377">
        <v>6374</v>
      </c>
      <c r="C6377" t="s">
        <v>8868</v>
      </c>
      <c r="D6377" s="1">
        <v>42804</v>
      </c>
      <c r="E6377" s="1">
        <v>42865</v>
      </c>
      <c r="F6377" s="9" t="str">
        <f t="shared" si="516"/>
        <v>61 days</v>
      </c>
      <c r="G6377" t="s">
        <v>22</v>
      </c>
      <c r="H6377" t="s">
        <v>2134</v>
      </c>
      <c r="I6377" t="s">
        <v>2135</v>
      </c>
      <c r="J6377" t="s">
        <v>101</v>
      </c>
      <c r="K6377" t="s">
        <v>26</v>
      </c>
      <c r="L6377" t="s">
        <v>265</v>
      </c>
      <c r="M6377" t="s">
        <v>266</v>
      </c>
      <c r="N6377">
        <v>10009</v>
      </c>
      <c r="O6377" t="s">
        <v>147</v>
      </c>
      <c r="P6377" t="s">
        <v>2710</v>
      </c>
      <c r="Q6377" t="s">
        <v>70</v>
      </c>
      <c r="R6377" t="s">
        <v>160</v>
      </c>
      <c r="S6377" t="s">
        <v>2711</v>
      </c>
      <c r="T6377" s="9">
        <v>371.97</v>
      </c>
      <c r="U6377">
        <v>3</v>
      </c>
      <c r="V6377" s="2">
        <v>0</v>
      </c>
      <c r="W6377" s="6">
        <v>66.95</v>
      </c>
      <c r="X6377" s="14">
        <f>AA6377-W6377</f>
        <v>1048.96</v>
      </c>
      <c r="Y6377" s="6">
        <f>T6377*U6377</f>
        <v>1115.9100000000001</v>
      </c>
      <c r="Z6377" s="6">
        <f>Y6377*V6377</f>
        <v>0</v>
      </c>
      <c r="AA6377" s="6">
        <f t="shared" si="515"/>
        <v>1115.9100000000001</v>
      </c>
    </row>
    <row r="6378" spans="2:27" x14ac:dyDescent="0.3">
      <c r="B6378">
        <v>6375</v>
      </c>
      <c r="C6378" t="s">
        <v>8869</v>
      </c>
      <c r="D6378" s="1">
        <v>41758</v>
      </c>
      <c r="E6378" s="1">
        <v>41703</v>
      </c>
      <c r="F6378" s="23" t="s">
        <v>10956</v>
      </c>
      <c r="G6378" t="s">
        <v>49</v>
      </c>
      <c r="H6378" t="s">
        <v>1348</v>
      </c>
      <c r="I6378" t="s">
        <v>1349</v>
      </c>
      <c r="J6378" t="s">
        <v>40</v>
      </c>
      <c r="K6378" t="s">
        <v>26</v>
      </c>
      <c r="L6378" t="s">
        <v>333</v>
      </c>
      <c r="M6378" t="s">
        <v>334</v>
      </c>
      <c r="N6378">
        <v>38109</v>
      </c>
      <c r="O6378" t="s">
        <v>29</v>
      </c>
      <c r="P6378" t="s">
        <v>2560</v>
      </c>
      <c r="Q6378" t="s">
        <v>31</v>
      </c>
      <c r="R6378" t="s">
        <v>35</v>
      </c>
      <c r="S6378" t="s">
        <v>2561</v>
      </c>
      <c r="T6378" s="9">
        <v>561.58000000000004</v>
      </c>
      <c r="U6378">
        <v>2</v>
      </c>
      <c r="V6378" s="2">
        <v>0.2</v>
      </c>
      <c r="W6378" s="6">
        <v>70.2</v>
      </c>
      <c r="X6378" s="14">
        <f>AA6378-W6378</f>
        <v>828.32799999999997</v>
      </c>
      <c r="Y6378" s="6">
        <f>T6378*U6378</f>
        <v>1123.1600000000001</v>
      </c>
      <c r="Z6378" s="6">
        <f>Y6378*V6378</f>
        <v>224.63200000000003</v>
      </c>
      <c r="AA6378" s="6">
        <f t="shared" si="515"/>
        <v>898.52800000000002</v>
      </c>
    </row>
    <row r="6379" spans="2:27" x14ac:dyDescent="0.3">
      <c r="B6379">
        <v>6376</v>
      </c>
      <c r="C6379" t="s">
        <v>8869</v>
      </c>
      <c r="D6379" s="1">
        <v>41758</v>
      </c>
      <c r="E6379" s="1">
        <v>41703</v>
      </c>
      <c r="F6379" s="23" t="s">
        <v>10956</v>
      </c>
      <c r="G6379" t="s">
        <v>49</v>
      </c>
      <c r="H6379" t="s">
        <v>1348</v>
      </c>
      <c r="I6379" t="s">
        <v>1349</v>
      </c>
      <c r="J6379" t="s">
        <v>40</v>
      </c>
      <c r="K6379" t="s">
        <v>26</v>
      </c>
      <c r="L6379" t="s">
        <v>333</v>
      </c>
      <c r="M6379" t="s">
        <v>334</v>
      </c>
      <c r="N6379">
        <v>38109</v>
      </c>
      <c r="O6379" t="s">
        <v>29</v>
      </c>
      <c r="P6379" t="s">
        <v>1403</v>
      </c>
      <c r="Q6379" t="s">
        <v>45</v>
      </c>
      <c r="R6379" t="s">
        <v>58</v>
      </c>
      <c r="S6379" t="s">
        <v>1404</v>
      </c>
      <c r="T6379" s="9">
        <v>99.92</v>
      </c>
      <c r="U6379">
        <v>5</v>
      </c>
      <c r="V6379" s="2">
        <v>0.2</v>
      </c>
      <c r="W6379" s="6">
        <v>-1.25</v>
      </c>
      <c r="X6379" s="14">
        <f>AA6379-W6379</f>
        <v>400.93</v>
      </c>
      <c r="Y6379" s="6">
        <f>T6379*U6379</f>
        <v>499.6</v>
      </c>
      <c r="Z6379" s="6">
        <f>Y6379*V6379</f>
        <v>99.920000000000016</v>
      </c>
      <c r="AA6379" s="6">
        <f t="shared" si="515"/>
        <v>399.68</v>
      </c>
    </row>
    <row r="6380" spans="2:27" x14ac:dyDescent="0.3">
      <c r="B6380">
        <v>6377</v>
      </c>
      <c r="C6380" t="s">
        <v>8870</v>
      </c>
      <c r="D6380" s="1">
        <v>42561</v>
      </c>
      <c r="E6380" s="1">
        <v>42653</v>
      </c>
      <c r="F6380" s="9" t="str">
        <f t="shared" ref="F6380:F6381" si="517">DATEDIF(D6380,E6380,"d")&amp;" days"</f>
        <v>92 days</v>
      </c>
      <c r="G6380" t="s">
        <v>187</v>
      </c>
      <c r="H6380" t="s">
        <v>5159</v>
      </c>
      <c r="I6380" t="s">
        <v>5160</v>
      </c>
      <c r="J6380" t="s">
        <v>101</v>
      </c>
      <c r="K6380" t="s">
        <v>26</v>
      </c>
      <c r="L6380" t="s">
        <v>145</v>
      </c>
      <c r="M6380" t="s">
        <v>146</v>
      </c>
      <c r="N6380">
        <v>19143</v>
      </c>
      <c r="O6380" t="s">
        <v>147</v>
      </c>
      <c r="P6380" t="s">
        <v>391</v>
      </c>
      <c r="Q6380" t="s">
        <v>45</v>
      </c>
      <c r="R6380" t="s">
        <v>46</v>
      </c>
      <c r="S6380" t="s">
        <v>392</v>
      </c>
      <c r="T6380" s="9">
        <v>4.93</v>
      </c>
      <c r="U6380">
        <v>2</v>
      </c>
      <c r="V6380" s="2">
        <v>0.2</v>
      </c>
      <c r="W6380" s="6">
        <v>1.72</v>
      </c>
      <c r="X6380" s="14">
        <f>AA6380-W6380</f>
        <v>6.1680000000000001</v>
      </c>
      <c r="Y6380" s="6">
        <f>T6380*U6380</f>
        <v>9.86</v>
      </c>
      <c r="Z6380" s="6">
        <f>Y6380*V6380</f>
        <v>1.972</v>
      </c>
      <c r="AA6380" s="6">
        <f t="shared" si="515"/>
        <v>7.8879999999999999</v>
      </c>
    </row>
    <row r="6381" spans="2:27" x14ac:dyDescent="0.3">
      <c r="B6381">
        <v>6378</v>
      </c>
      <c r="C6381" t="s">
        <v>8871</v>
      </c>
      <c r="D6381" s="1">
        <v>42719</v>
      </c>
      <c r="E6381" s="1">
        <v>42726</v>
      </c>
      <c r="F6381" s="9" t="str">
        <f t="shared" si="517"/>
        <v>7 days</v>
      </c>
      <c r="G6381" t="s">
        <v>49</v>
      </c>
      <c r="H6381" t="s">
        <v>4682</v>
      </c>
      <c r="I6381" t="s">
        <v>4683</v>
      </c>
      <c r="J6381" t="s">
        <v>25</v>
      </c>
      <c r="K6381" t="s">
        <v>26</v>
      </c>
      <c r="L6381" t="s">
        <v>41</v>
      </c>
      <c r="M6381" t="s">
        <v>42</v>
      </c>
      <c r="N6381">
        <v>90004</v>
      </c>
      <c r="O6381" t="s">
        <v>43</v>
      </c>
      <c r="P6381" t="s">
        <v>5069</v>
      </c>
      <c r="Q6381" t="s">
        <v>31</v>
      </c>
      <c r="R6381" t="s">
        <v>64</v>
      </c>
      <c r="S6381" t="s">
        <v>5070</v>
      </c>
      <c r="T6381" s="9">
        <v>14.76</v>
      </c>
      <c r="U6381">
        <v>2</v>
      </c>
      <c r="V6381" s="2">
        <v>0</v>
      </c>
      <c r="W6381" s="6">
        <v>4.28</v>
      </c>
      <c r="X6381" s="14">
        <f>AA6381-W6381</f>
        <v>25.24</v>
      </c>
      <c r="Y6381" s="6">
        <f>T6381*U6381</f>
        <v>29.52</v>
      </c>
      <c r="Z6381" s="6">
        <f>Y6381*V6381</f>
        <v>0</v>
      </c>
      <c r="AA6381" s="6">
        <f t="shared" si="515"/>
        <v>29.52</v>
      </c>
    </row>
    <row r="6382" spans="2:27" x14ac:dyDescent="0.3">
      <c r="B6382">
        <v>6379</v>
      </c>
      <c r="C6382" t="s">
        <v>8872</v>
      </c>
      <c r="D6382" s="1">
        <v>43012</v>
      </c>
      <c r="E6382" s="1">
        <v>42839</v>
      </c>
      <c r="F6382" s="23" t="s">
        <v>10956</v>
      </c>
      <c r="G6382" t="s">
        <v>49</v>
      </c>
      <c r="H6382" t="s">
        <v>7679</v>
      </c>
      <c r="I6382" t="s">
        <v>7680</v>
      </c>
      <c r="J6382" t="s">
        <v>101</v>
      </c>
      <c r="K6382" t="s">
        <v>26</v>
      </c>
      <c r="L6382" t="s">
        <v>7713</v>
      </c>
      <c r="M6382" t="s">
        <v>748</v>
      </c>
      <c r="N6382">
        <v>6708</v>
      </c>
      <c r="O6382" t="s">
        <v>147</v>
      </c>
      <c r="P6382" t="s">
        <v>1598</v>
      </c>
      <c r="Q6382" t="s">
        <v>70</v>
      </c>
      <c r="R6382" t="s">
        <v>160</v>
      </c>
      <c r="S6382" t="s">
        <v>1599</v>
      </c>
      <c r="T6382" s="9">
        <v>99.99</v>
      </c>
      <c r="U6382">
        <v>1</v>
      </c>
      <c r="V6382" s="2">
        <v>0</v>
      </c>
      <c r="W6382" s="6">
        <v>42</v>
      </c>
      <c r="X6382" s="14">
        <f>AA6382-W6382</f>
        <v>57.989999999999995</v>
      </c>
      <c r="Y6382" s="6">
        <f>T6382*U6382</f>
        <v>99.99</v>
      </c>
      <c r="Z6382" s="6">
        <f>Y6382*V6382</f>
        <v>0</v>
      </c>
      <c r="AA6382" s="6">
        <f t="shared" si="515"/>
        <v>99.99</v>
      </c>
    </row>
    <row r="6383" spans="2:27" x14ac:dyDescent="0.3">
      <c r="B6383">
        <v>6380</v>
      </c>
      <c r="C6383" t="s">
        <v>8872</v>
      </c>
      <c r="D6383" s="1">
        <v>43012</v>
      </c>
      <c r="E6383" s="1">
        <v>42839</v>
      </c>
      <c r="F6383" s="23" t="s">
        <v>10956</v>
      </c>
      <c r="G6383" t="s">
        <v>49</v>
      </c>
      <c r="H6383" t="s">
        <v>7679</v>
      </c>
      <c r="I6383" t="s">
        <v>7680</v>
      </c>
      <c r="J6383" t="s">
        <v>101</v>
      </c>
      <c r="K6383" t="s">
        <v>26</v>
      </c>
      <c r="L6383" t="s">
        <v>7713</v>
      </c>
      <c r="M6383" t="s">
        <v>748</v>
      </c>
      <c r="N6383">
        <v>6708</v>
      </c>
      <c r="O6383" t="s">
        <v>147</v>
      </c>
      <c r="P6383" t="s">
        <v>5205</v>
      </c>
      <c r="Q6383" t="s">
        <v>45</v>
      </c>
      <c r="R6383" t="s">
        <v>58</v>
      </c>
      <c r="S6383" t="s">
        <v>5206</v>
      </c>
      <c r="T6383" s="9">
        <v>286.14999999999998</v>
      </c>
      <c r="U6383">
        <v>5</v>
      </c>
      <c r="V6383" s="2">
        <v>0</v>
      </c>
      <c r="W6383" s="6">
        <v>71.540000000000006</v>
      </c>
      <c r="X6383" s="14">
        <f>AA6383-W6383</f>
        <v>1359.21</v>
      </c>
      <c r="Y6383" s="6">
        <f>T6383*U6383</f>
        <v>1430.75</v>
      </c>
      <c r="Z6383" s="6">
        <f>Y6383*V6383</f>
        <v>0</v>
      </c>
      <c r="AA6383" s="6">
        <f t="shared" si="515"/>
        <v>1430.75</v>
      </c>
    </row>
    <row r="6384" spans="2:27" x14ac:dyDescent="0.3">
      <c r="B6384">
        <v>6381</v>
      </c>
      <c r="C6384" t="s">
        <v>8873</v>
      </c>
      <c r="D6384" s="1">
        <v>41855</v>
      </c>
      <c r="E6384" s="1">
        <v>41742</v>
      </c>
      <c r="F6384" s="23" t="s">
        <v>10956</v>
      </c>
      <c r="G6384" t="s">
        <v>49</v>
      </c>
      <c r="H6384" t="s">
        <v>4032</v>
      </c>
      <c r="I6384" t="s">
        <v>4033</v>
      </c>
      <c r="J6384" t="s">
        <v>101</v>
      </c>
      <c r="K6384" t="s">
        <v>26</v>
      </c>
      <c r="L6384" t="s">
        <v>8034</v>
      </c>
      <c r="M6384" t="s">
        <v>309</v>
      </c>
      <c r="N6384">
        <v>85224</v>
      </c>
      <c r="O6384" t="s">
        <v>43</v>
      </c>
      <c r="P6384" t="s">
        <v>6419</v>
      </c>
      <c r="Q6384" t="s">
        <v>45</v>
      </c>
      <c r="R6384" t="s">
        <v>268</v>
      </c>
      <c r="S6384" t="s">
        <v>6420</v>
      </c>
      <c r="T6384" s="9">
        <v>49.79</v>
      </c>
      <c r="U6384">
        <v>8</v>
      </c>
      <c r="V6384" s="2">
        <v>0.2</v>
      </c>
      <c r="W6384" s="6">
        <v>-11.83</v>
      </c>
      <c r="X6384" s="14">
        <f>AA6384-W6384</f>
        <v>330.48599999999999</v>
      </c>
      <c r="Y6384" s="6">
        <f>T6384*U6384</f>
        <v>398.32</v>
      </c>
      <c r="Z6384" s="6">
        <f>Y6384*V6384</f>
        <v>79.664000000000001</v>
      </c>
      <c r="AA6384" s="6">
        <f t="shared" si="515"/>
        <v>318.65600000000001</v>
      </c>
    </row>
    <row r="6385" spans="2:27" x14ac:dyDescent="0.3">
      <c r="B6385">
        <v>6382</v>
      </c>
      <c r="C6385" t="s">
        <v>8874</v>
      </c>
      <c r="D6385" s="1">
        <v>42458</v>
      </c>
      <c r="E6385" s="1">
        <v>42404</v>
      </c>
      <c r="F6385" s="23" t="s">
        <v>10956</v>
      </c>
      <c r="G6385" t="s">
        <v>49</v>
      </c>
      <c r="H6385" t="s">
        <v>1557</v>
      </c>
      <c r="I6385" t="s">
        <v>1558</v>
      </c>
      <c r="J6385" t="s">
        <v>25</v>
      </c>
      <c r="K6385" t="s">
        <v>26</v>
      </c>
      <c r="L6385" t="s">
        <v>317</v>
      </c>
      <c r="M6385" t="s">
        <v>497</v>
      </c>
      <c r="N6385">
        <v>45503</v>
      </c>
      <c r="O6385" t="s">
        <v>147</v>
      </c>
      <c r="P6385" t="s">
        <v>2236</v>
      </c>
      <c r="Q6385" t="s">
        <v>31</v>
      </c>
      <c r="R6385" t="s">
        <v>32</v>
      </c>
      <c r="S6385" t="s">
        <v>2237</v>
      </c>
      <c r="T6385" s="9">
        <v>299.98</v>
      </c>
      <c r="U6385">
        <v>5</v>
      </c>
      <c r="V6385" s="2">
        <v>0.5</v>
      </c>
      <c r="W6385" s="6">
        <v>-167.99</v>
      </c>
      <c r="X6385" s="14">
        <f>AA6385-W6385</f>
        <v>917.94</v>
      </c>
      <c r="Y6385" s="6">
        <f>T6385*U6385</f>
        <v>1499.9</v>
      </c>
      <c r="Z6385" s="6">
        <f>Y6385*V6385</f>
        <v>749.95</v>
      </c>
      <c r="AA6385" s="6">
        <f t="shared" si="515"/>
        <v>749.95</v>
      </c>
    </row>
    <row r="6386" spans="2:27" x14ac:dyDescent="0.3">
      <c r="B6386">
        <v>6383</v>
      </c>
      <c r="C6386" t="s">
        <v>8874</v>
      </c>
      <c r="D6386" s="1">
        <v>42458</v>
      </c>
      <c r="E6386" s="1">
        <v>42404</v>
      </c>
      <c r="F6386" s="23" t="s">
        <v>10956</v>
      </c>
      <c r="G6386" t="s">
        <v>49</v>
      </c>
      <c r="H6386" t="s">
        <v>1557</v>
      </c>
      <c r="I6386" t="s">
        <v>1558</v>
      </c>
      <c r="J6386" t="s">
        <v>25</v>
      </c>
      <c r="K6386" t="s">
        <v>26</v>
      </c>
      <c r="L6386" t="s">
        <v>317</v>
      </c>
      <c r="M6386" t="s">
        <v>497</v>
      </c>
      <c r="N6386">
        <v>45503</v>
      </c>
      <c r="O6386" t="s">
        <v>147</v>
      </c>
      <c r="P6386" t="s">
        <v>5431</v>
      </c>
      <c r="Q6386" t="s">
        <v>70</v>
      </c>
      <c r="R6386" t="s">
        <v>71</v>
      </c>
      <c r="S6386" t="s">
        <v>5432</v>
      </c>
      <c r="T6386" s="9">
        <v>158.38</v>
      </c>
      <c r="U6386">
        <v>4</v>
      </c>
      <c r="V6386" s="2">
        <v>0.4</v>
      </c>
      <c r="W6386" s="6">
        <v>-36.950000000000003</v>
      </c>
      <c r="X6386" s="14">
        <f>AA6386-W6386</f>
        <v>417.06199999999995</v>
      </c>
      <c r="Y6386" s="6">
        <f>T6386*U6386</f>
        <v>633.52</v>
      </c>
      <c r="Z6386" s="6">
        <f>Y6386*V6386</f>
        <v>253.40800000000002</v>
      </c>
      <c r="AA6386" s="6">
        <f t="shared" si="515"/>
        <v>380.11199999999997</v>
      </c>
    </row>
    <row r="6387" spans="2:27" x14ac:dyDescent="0.3">
      <c r="B6387">
        <v>6384</v>
      </c>
      <c r="C6387" t="s">
        <v>8875</v>
      </c>
      <c r="D6387" s="1">
        <v>42750</v>
      </c>
      <c r="E6387" s="1">
        <v>42753</v>
      </c>
      <c r="F6387" s="9" t="str">
        <f t="shared" ref="F6387:F6400" si="518">DATEDIF(D6387,E6387,"d")&amp;" days"</f>
        <v>3 days</v>
      </c>
      <c r="G6387" t="s">
        <v>187</v>
      </c>
      <c r="H6387" t="s">
        <v>5569</v>
      </c>
      <c r="I6387" t="s">
        <v>5570</v>
      </c>
      <c r="J6387" t="s">
        <v>25</v>
      </c>
      <c r="K6387" t="s">
        <v>26</v>
      </c>
      <c r="L6387" t="s">
        <v>1239</v>
      </c>
      <c r="M6387" t="s">
        <v>103</v>
      </c>
      <c r="N6387">
        <v>78745</v>
      </c>
      <c r="O6387" t="s">
        <v>104</v>
      </c>
      <c r="P6387" t="s">
        <v>3134</v>
      </c>
      <c r="Q6387" t="s">
        <v>45</v>
      </c>
      <c r="R6387" t="s">
        <v>74</v>
      </c>
      <c r="S6387" t="s">
        <v>3135</v>
      </c>
      <c r="T6387" s="9">
        <v>32.78</v>
      </c>
      <c r="U6387">
        <v>4</v>
      </c>
      <c r="V6387" s="2">
        <v>0.8</v>
      </c>
      <c r="W6387" s="6">
        <v>-52.45</v>
      </c>
      <c r="X6387" s="14">
        <f>AA6387-W6387</f>
        <v>78.673999999999992</v>
      </c>
      <c r="Y6387" s="6">
        <f>T6387*U6387</f>
        <v>131.12</v>
      </c>
      <c r="Z6387" s="6">
        <f>Y6387*V6387</f>
        <v>104.89600000000002</v>
      </c>
      <c r="AA6387" s="6">
        <f t="shared" si="515"/>
        <v>26.22399999999999</v>
      </c>
    </row>
    <row r="6388" spans="2:27" x14ac:dyDescent="0.3">
      <c r="B6388">
        <v>6385</v>
      </c>
      <c r="C6388" t="s">
        <v>8875</v>
      </c>
      <c r="D6388" s="1">
        <v>42750</v>
      </c>
      <c r="E6388" s="1">
        <v>42753</v>
      </c>
      <c r="F6388" s="9" t="str">
        <f t="shared" si="518"/>
        <v>3 days</v>
      </c>
      <c r="G6388" t="s">
        <v>187</v>
      </c>
      <c r="H6388" t="s">
        <v>5569</v>
      </c>
      <c r="I6388" t="s">
        <v>5570</v>
      </c>
      <c r="J6388" t="s">
        <v>25</v>
      </c>
      <c r="K6388" t="s">
        <v>26</v>
      </c>
      <c r="L6388" t="s">
        <v>1239</v>
      </c>
      <c r="M6388" t="s">
        <v>103</v>
      </c>
      <c r="N6388">
        <v>78745</v>
      </c>
      <c r="O6388" t="s">
        <v>104</v>
      </c>
      <c r="P6388" t="s">
        <v>1020</v>
      </c>
      <c r="Q6388" t="s">
        <v>70</v>
      </c>
      <c r="R6388" t="s">
        <v>160</v>
      </c>
      <c r="S6388" t="s">
        <v>1021</v>
      </c>
      <c r="T6388" s="9">
        <v>47.98</v>
      </c>
      <c r="U6388">
        <v>2</v>
      </c>
      <c r="V6388" s="2">
        <v>0.2</v>
      </c>
      <c r="W6388" s="6">
        <v>14.4</v>
      </c>
      <c r="X6388" s="14">
        <f>AA6388-W6388</f>
        <v>62.368000000000002</v>
      </c>
      <c r="Y6388" s="6">
        <f>T6388*U6388</f>
        <v>95.96</v>
      </c>
      <c r="Z6388" s="6">
        <f>Y6388*V6388</f>
        <v>19.192</v>
      </c>
      <c r="AA6388" s="6">
        <f t="shared" si="515"/>
        <v>76.768000000000001</v>
      </c>
    </row>
    <row r="6389" spans="2:27" x14ac:dyDescent="0.3">
      <c r="B6389">
        <v>6386</v>
      </c>
      <c r="C6389" t="s">
        <v>8875</v>
      </c>
      <c r="D6389" s="1">
        <v>42750</v>
      </c>
      <c r="E6389" s="1">
        <v>42753</v>
      </c>
      <c r="F6389" s="9" t="str">
        <f t="shared" si="518"/>
        <v>3 days</v>
      </c>
      <c r="G6389" t="s">
        <v>187</v>
      </c>
      <c r="H6389" t="s">
        <v>5569</v>
      </c>
      <c r="I6389" t="s">
        <v>5570</v>
      </c>
      <c r="J6389" t="s">
        <v>25</v>
      </c>
      <c r="K6389" t="s">
        <v>26</v>
      </c>
      <c r="L6389" t="s">
        <v>1239</v>
      </c>
      <c r="M6389" t="s">
        <v>103</v>
      </c>
      <c r="N6389">
        <v>78745</v>
      </c>
      <c r="O6389" t="s">
        <v>104</v>
      </c>
      <c r="P6389" t="s">
        <v>7044</v>
      </c>
      <c r="Q6389" t="s">
        <v>70</v>
      </c>
      <c r="R6389" t="s">
        <v>160</v>
      </c>
      <c r="S6389" t="s">
        <v>7045</v>
      </c>
      <c r="T6389" s="9">
        <v>62.59</v>
      </c>
      <c r="U6389">
        <v>8</v>
      </c>
      <c r="V6389" s="2">
        <v>0.2</v>
      </c>
      <c r="W6389" s="6">
        <v>13.3</v>
      </c>
      <c r="X6389" s="14">
        <f>AA6389-W6389</f>
        <v>387.27600000000001</v>
      </c>
      <c r="Y6389" s="6">
        <f>T6389*U6389</f>
        <v>500.72</v>
      </c>
      <c r="Z6389" s="6">
        <f>Y6389*V6389</f>
        <v>100.14400000000001</v>
      </c>
      <c r="AA6389" s="6">
        <f t="shared" si="515"/>
        <v>400.57600000000002</v>
      </c>
    </row>
    <row r="6390" spans="2:27" x14ac:dyDescent="0.3">
      <c r="B6390">
        <v>6387</v>
      </c>
      <c r="C6390" t="s">
        <v>8875</v>
      </c>
      <c r="D6390" s="1">
        <v>42750</v>
      </c>
      <c r="E6390" s="1">
        <v>42753</v>
      </c>
      <c r="F6390" s="9" t="str">
        <f t="shared" si="518"/>
        <v>3 days</v>
      </c>
      <c r="G6390" t="s">
        <v>187</v>
      </c>
      <c r="H6390" t="s">
        <v>5569</v>
      </c>
      <c r="I6390" t="s">
        <v>5570</v>
      </c>
      <c r="J6390" t="s">
        <v>25</v>
      </c>
      <c r="K6390" t="s">
        <v>26</v>
      </c>
      <c r="L6390" t="s">
        <v>1239</v>
      </c>
      <c r="M6390" t="s">
        <v>103</v>
      </c>
      <c r="N6390">
        <v>78745</v>
      </c>
      <c r="O6390" t="s">
        <v>104</v>
      </c>
      <c r="P6390" t="s">
        <v>1600</v>
      </c>
      <c r="Q6390" t="s">
        <v>45</v>
      </c>
      <c r="R6390" t="s">
        <v>74</v>
      </c>
      <c r="S6390" t="s">
        <v>1601</v>
      </c>
      <c r="T6390" s="9">
        <v>4.28</v>
      </c>
      <c r="U6390">
        <v>1</v>
      </c>
      <c r="V6390" s="2">
        <v>0.8</v>
      </c>
      <c r="W6390" s="6">
        <v>-6.63</v>
      </c>
      <c r="X6390" s="14">
        <f>AA6390-W6390</f>
        <v>7.4859999999999998</v>
      </c>
      <c r="Y6390" s="6">
        <f>T6390*U6390</f>
        <v>4.28</v>
      </c>
      <c r="Z6390" s="6">
        <f>Y6390*V6390</f>
        <v>3.4240000000000004</v>
      </c>
      <c r="AA6390" s="6">
        <f t="shared" si="515"/>
        <v>0.85599999999999987</v>
      </c>
    </row>
    <row r="6391" spans="2:27" x14ac:dyDescent="0.3">
      <c r="B6391">
        <v>6388</v>
      </c>
      <c r="C6391" t="s">
        <v>8876</v>
      </c>
      <c r="D6391" s="1">
        <v>41669</v>
      </c>
      <c r="E6391" s="1">
        <v>41731</v>
      </c>
      <c r="F6391" s="9" t="str">
        <f t="shared" si="518"/>
        <v>62 days</v>
      </c>
      <c r="G6391" t="s">
        <v>49</v>
      </c>
      <c r="H6391" t="s">
        <v>1373</v>
      </c>
      <c r="I6391" t="s">
        <v>1374</v>
      </c>
      <c r="J6391" t="s">
        <v>25</v>
      </c>
      <c r="K6391" t="s">
        <v>26</v>
      </c>
      <c r="L6391" t="s">
        <v>881</v>
      </c>
      <c r="M6391" t="s">
        <v>237</v>
      </c>
      <c r="N6391">
        <v>48234</v>
      </c>
      <c r="O6391" t="s">
        <v>104</v>
      </c>
      <c r="P6391" t="s">
        <v>2034</v>
      </c>
      <c r="Q6391" t="s">
        <v>45</v>
      </c>
      <c r="R6391" t="s">
        <v>89</v>
      </c>
      <c r="S6391" t="s">
        <v>2035</v>
      </c>
      <c r="T6391" s="9">
        <v>10.56</v>
      </c>
      <c r="U6391">
        <v>2</v>
      </c>
      <c r="V6391" s="2">
        <v>0</v>
      </c>
      <c r="W6391" s="6">
        <v>4.75</v>
      </c>
      <c r="X6391" s="14">
        <f>AA6391-W6391</f>
        <v>16.37</v>
      </c>
      <c r="Y6391" s="6">
        <f>T6391*U6391</f>
        <v>21.12</v>
      </c>
      <c r="Z6391" s="6">
        <f>Y6391*V6391</f>
        <v>0</v>
      </c>
      <c r="AA6391" s="6">
        <f t="shared" si="515"/>
        <v>21.12</v>
      </c>
    </row>
    <row r="6392" spans="2:27" x14ac:dyDescent="0.3">
      <c r="B6392">
        <v>6389</v>
      </c>
      <c r="C6392" t="s">
        <v>8876</v>
      </c>
      <c r="D6392" s="1">
        <v>41669</v>
      </c>
      <c r="E6392" s="1">
        <v>41731</v>
      </c>
      <c r="F6392" s="9" t="str">
        <f t="shared" si="518"/>
        <v>62 days</v>
      </c>
      <c r="G6392" t="s">
        <v>49</v>
      </c>
      <c r="H6392" t="s">
        <v>1373</v>
      </c>
      <c r="I6392" t="s">
        <v>1374</v>
      </c>
      <c r="J6392" t="s">
        <v>25</v>
      </c>
      <c r="K6392" t="s">
        <v>26</v>
      </c>
      <c r="L6392" t="s">
        <v>881</v>
      </c>
      <c r="M6392" t="s">
        <v>237</v>
      </c>
      <c r="N6392">
        <v>48234</v>
      </c>
      <c r="O6392" t="s">
        <v>104</v>
      </c>
      <c r="P6392" t="s">
        <v>685</v>
      </c>
      <c r="Q6392" t="s">
        <v>45</v>
      </c>
      <c r="R6392" t="s">
        <v>58</v>
      </c>
      <c r="S6392" t="s">
        <v>686</v>
      </c>
      <c r="T6392" s="9">
        <v>229.94</v>
      </c>
      <c r="U6392">
        <v>2</v>
      </c>
      <c r="V6392" s="2">
        <v>0</v>
      </c>
      <c r="W6392" s="6">
        <v>6.9</v>
      </c>
      <c r="X6392" s="14">
        <f>AA6392-W6392</f>
        <v>452.98</v>
      </c>
      <c r="Y6392" s="6">
        <f>T6392*U6392</f>
        <v>459.88</v>
      </c>
      <c r="Z6392" s="6">
        <f>Y6392*V6392</f>
        <v>0</v>
      </c>
      <c r="AA6392" s="6">
        <f t="shared" si="515"/>
        <v>459.88</v>
      </c>
    </row>
    <row r="6393" spans="2:27" x14ac:dyDescent="0.3">
      <c r="B6393">
        <v>6390</v>
      </c>
      <c r="C6393" t="s">
        <v>8877</v>
      </c>
      <c r="D6393" s="1">
        <v>42187</v>
      </c>
      <c r="E6393" s="1">
        <v>42310</v>
      </c>
      <c r="F6393" s="9" t="str">
        <f t="shared" si="518"/>
        <v>123 days</v>
      </c>
      <c r="G6393" t="s">
        <v>49</v>
      </c>
      <c r="H6393" t="s">
        <v>3864</v>
      </c>
      <c r="I6393" t="s">
        <v>3865</v>
      </c>
      <c r="J6393" t="s">
        <v>40</v>
      </c>
      <c r="K6393" t="s">
        <v>26</v>
      </c>
      <c r="L6393" t="s">
        <v>317</v>
      </c>
      <c r="M6393" t="s">
        <v>318</v>
      </c>
      <c r="N6393">
        <v>22153</v>
      </c>
      <c r="O6393" t="s">
        <v>29</v>
      </c>
      <c r="P6393" t="s">
        <v>2472</v>
      </c>
      <c r="Q6393" t="s">
        <v>45</v>
      </c>
      <c r="R6393" t="s">
        <v>172</v>
      </c>
      <c r="S6393" t="s">
        <v>2473</v>
      </c>
      <c r="T6393" s="9">
        <v>311.14999999999998</v>
      </c>
      <c r="U6393">
        <v>5</v>
      </c>
      <c r="V6393" s="2">
        <v>0</v>
      </c>
      <c r="W6393" s="6">
        <v>146.24</v>
      </c>
      <c r="X6393" s="14">
        <f>AA6393-W6393</f>
        <v>1409.51</v>
      </c>
      <c r="Y6393" s="6">
        <f>T6393*U6393</f>
        <v>1555.75</v>
      </c>
      <c r="Z6393" s="6">
        <f>Y6393*V6393</f>
        <v>0</v>
      </c>
      <c r="AA6393" s="6">
        <f t="shared" si="515"/>
        <v>1555.75</v>
      </c>
    </row>
    <row r="6394" spans="2:27" x14ac:dyDescent="0.3">
      <c r="B6394">
        <v>6391</v>
      </c>
      <c r="C6394" t="s">
        <v>8877</v>
      </c>
      <c r="D6394" s="1">
        <v>42187</v>
      </c>
      <c r="E6394" s="1">
        <v>42310</v>
      </c>
      <c r="F6394" s="9" t="str">
        <f t="shared" si="518"/>
        <v>123 days</v>
      </c>
      <c r="G6394" t="s">
        <v>49</v>
      </c>
      <c r="H6394" t="s">
        <v>3864</v>
      </c>
      <c r="I6394" t="s">
        <v>3865</v>
      </c>
      <c r="J6394" t="s">
        <v>40</v>
      </c>
      <c r="K6394" t="s">
        <v>26</v>
      </c>
      <c r="L6394" t="s">
        <v>317</v>
      </c>
      <c r="M6394" t="s">
        <v>318</v>
      </c>
      <c r="N6394">
        <v>22153</v>
      </c>
      <c r="O6394" t="s">
        <v>29</v>
      </c>
      <c r="P6394" t="s">
        <v>919</v>
      </c>
      <c r="Q6394" t="s">
        <v>45</v>
      </c>
      <c r="R6394" t="s">
        <v>89</v>
      </c>
      <c r="S6394" t="s">
        <v>920</v>
      </c>
      <c r="T6394" s="9">
        <v>12.96</v>
      </c>
      <c r="U6394">
        <v>2</v>
      </c>
      <c r="V6394" s="2">
        <v>0</v>
      </c>
      <c r="W6394" s="6">
        <v>6.35</v>
      </c>
      <c r="X6394" s="14">
        <f>AA6394-W6394</f>
        <v>19.57</v>
      </c>
      <c r="Y6394" s="6">
        <f>T6394*U6394</f>
        <v>25.92</v>
      </c>
      <c r="Z6394" s="6">
        <f>Y6394*V6394</f>
        <v>0</v>
      </c>
      <c r="AA6394" s="6">
        <f t="shared" si="515"/>
        <v>25.92</v>
      </c>
    </row>
    <row r="6395" spans="2:27" x14ac:dyDescent="0.3">
      <c r="B6395">
        <v>6392</v>
      </c>
      <c r="C6395" t="s">
        <v>8878</v>
      </c>
      <c r="D6395" s="1">
        <v>42718</v>
      </c>
      <c r="E6395" s="1">
        <v>42723</v>
      </c>
      <c r="F6395" s="9" t="str">
        <f t="shared" si="518"/>
        <v>5 days</v>
      </c>
      <c r="G6395" t="s">
        <v>49</v>
      </c>
      <c r="H6395" t="s">
        <v>110</v>
      </c>
      <c r="I6395" t="s">
        <v>111</v>
      </c>
      <c r="J6395" t="s">
        <v>25</v>
      </c>
      <c r="K6395" t="s">
        <v>26</v>
      </c>
      <c r="L6395" t="s">
        <v>265</v>
      </c>
      <c r="M6395" t="s">
        <v>266</v>
      </c>
      <c r="N6395">
        <v>10011</v>
      </c>
      <c r="O6395" t="s">
        <v>147</v>
      </c>
      <c r="P6395" t="s">
        <v>6333</v>
      </c>
      <c r="Q6395" t="s">
        <v>45</v>
      </c>
      <c r="R6395" t="s">
        <v>89</v>
      </c>
      <c r="S6395" t="s">
        <v>6334</v>
      </c>
      <c r="T6395" s="9">
        <v>14.62</v>
      </c>
      <c r="U6395">
        <v>2</v>
      </c>
      <c r="V6395" s="2">
        <v>0</v>
      </c>
      <c r="W6395" s="6">
        <v>6.73</v>
      </c>
      <c r="X6395" s="14">
        <f>AA6395-W6395</f>
        <v>22.509999999999998</v>
      </c>
      <c r="Y6395" s="6">
        <f>T6395*U6395</f>
        <v>29.24</v>
      </c>
      <c r="Z6395" s="6">
        <f>Y6395*V6395</f>
        <v>0</v>
      </c>
      <c r="AA6395" s="6">
        <f t="shared" si="515"/>
        <v>29.24</v>
      </c>
    </row>
    <row r="6396" spans="2:27" x14ac:dyDescent="0.3">
      <c r="B6396">
        <v>6393</v>
      </c>
      <c r="C6396" t="s">
        <v>8878</v>
      </c>
      <c r="D6396" s="1">
        <v>42718</v>
      </c>
      <c r="E6396" s="1">
        <v>42723</v>
      </c>
      <c r="F6396" s="9" t="str">
        <f t="shared" si="518"/>
        <v>5 days</v>
      </c>
      <c r="G6396" t="s">
        <v>49</v>
      </c>
      <c r="H6396" t="s">
        <v>110</v>
      </c>
      <c r="I6396" t="s">
        <v>111</v>
      </c>
      <c r="J6396" t="s">
        <v>25</v>
      </c>
      <c r="K6396" t="s">
        <v>26</v>
      </c>
      <c r="L6396" t="s">
        <v>265</v>
      </c>
      <c r="M6396" t="s">
        <v>266</v>
      </c>
      <c r="N6396">
        <v>10011</v>
      </c>
      <c r="O6396" t="s">
        <v>147</v>
      </c>
      <c r="P6396" t="s">
        <v>4765</v>
      </c>
      <c r="Q6396" t="s">
        <v>45</v>
      </c>
      <c r="R6396" t="s">
        <v>46</v>
      </c>
      <c r="S6396" t="s">
        <v>4766</v>
      </c>
      <c r="T6396" s="9">
        <v>5.76</v>
      </c>
      <c r="U6396">
        <v>2</v>
      </c>
      <c r="V6396" s="2">
        <v>0</v>
      </c>
      <c r="W6396" s="6">
        <v>2.82</v>
      </c>
      <c r="X6396" s="14">
        <f>AA6396-W6396</f>
        <v>8.6999999999999993</v>
      </c>
      <c r="Y6396" s="6">
        <f>T6396*U6396</f>
        <v>11.52</v>
      </c>
      <c r="Z6396" s="6">
        <f>Y6396*V6396</f>
        <v>0</v>
      </c>
      <c r="AA6396" s="6">
        <f t="shared" si="515"/>
        <v>11.52</v>
      </c>
    </row>
    <row r="6397" spans="2:27" x14ac:dyDescent="0.3">
      <c r="B6397">
        <v>6394</v>
      </c>
      <c r="C6397" t="s">
        <v>8878</v>
      </c>
      <c r="D6397" s="1">
        <v>42718</v>
      </c>
      <c r="E6397" s="1">
        <v>42723</v>
      </c>
      <c r="F6397" s="9" t="str">
        <f t="shared" si="518"/>
        <v>5 days</v>
      </c>
      <c r="G6397" t="s">
        <v>49</v>
      </c>
      <c r="H6397" t="s">
        <v>110</v>
      </c>
      <c r="I6397" t="s">
        <v>111</v>
      </c>
      <c r="J6397" t="s">
        <v>25</v>
      </c>
      <c r="K6397" t="s">
        <v>26</v>
      </c>
      <c r="L6397" t="s">
        <v>265</v>
      </c>
      <c r="M6397" t="s">
        <v>266</v>
      </c>
      <c r="N6397">
        <v>10011</v>
      </c>
      <c r="O6397" t="s">
        <v>147</v>
      </c>
      <c r="P6397" t="s">
        <v>498</v>
      </c>
      <c r="Q6397" t="s">
        <v>45</v>
      </c>
      <c r="R6397" t="s">
        <v>268</v>
      </c>
      <c r="S6397" t="s">
        <v>499</v>
      </c>
      <c r="T6397" s="9">
        <v>21.48</v>
      </c>
      <c r="U6397">
        <v>6</v>
      </c>
      <c r="V6397" s="2">
        <v>0</v>
      </c>
      <c r="W6397" s="6">
        <v>10.53</v>
      </c>
      <c r="X6397" s="14">
        <f>AA6397-W6397</f>
        <v>118.35</v>
      </c>
      <c r="Y6397" s="6">
        <f>T6397*U6397</f>
        <v>128.88</v>
      </c>
      <c r="Z6397" s="6">
        <f>Y6397*V6397</f>
        <v>0</v>
      </c>
      <c r="AA6397" s="6">
        <f t="shared" si="515"/>
        <v>128.88</v>
      </c>
    </row>
    <row r="6398" spans="2:27" x14ac:dyDescent="0.3">
      <c r="B6398">
        <v>6395</v>
      </c>
      <c r="C6398" t="s">
        <v>8878</v>
      </c>
      <c r="D6398" s="1">
        <v>42718</v>
      </c>
      <c r="E6398" s="1">
        <v>42723</v>
      </c>
      <c r="F6398" s="9" t="str">
        <f t="shared" si="518"/>
        <v>5 days</v>
      </c>
      <c r="G6398" t="s">
        <v>49</v>
      </c>
      <c r="H6398" t="s">
        <v>110</v>
      </c>
      <c r="I6398" t="s">
        <v>111</v>
      </c>
      <c r="J6398" t="s">
        <v>25</v>
      </c>
      <c r="K6398" t="s">
        <v>26</v>
      </c>
      <c r="L6398" t="s">
        <v>265</v>
      </c>
      <c r="M6398" t="s">
        <v>266</v>
      </c>
      <c r="N6398">
        <v>10011</v>
      </c>
      <c r="O6398" t="s">
        <v>147</v>
      </c>
      <c r="P6398" t="s">
        <v>4264</v>
      </c>
      <c r="Q6398" t="s">
        <v>31</v>
      </c>
      <c r="R6398" t="s">
        <v>64</v>
      </c>
      <c r="S6398" t="s">
        <v>4265</v>
      </c>
      <c r="T6398" s="9">
        <v>396.92</v>
      </c>
      <c r="U6398">
        <v>4</v>
      </c>
      <c r="V6398" s="2">
        <v>0</v>
      </c>
      <c r="W6398" s="6">
        <v>198.46</v>
      </c>
      <c r="X6398" s="14">
        <f>AA6398-W6398</f>
        <v>1389.22</v>
      </c>
      <c r="Y6398" s="6">
        <f>T6398*U6398</f>
        <v>1587.68</v>
      </c>
      <c r="Z6398" s="6">
        <f>Y6398*V6398</f>
        <v>0</v>
      </c>
      <c r="AA6398" s="6">
        <f t="shared" si="515"/>
        <v>1587.68</v>
      </c>
    </row>
    <row r="6399" spans="2:27" x14ac:dyDescent="0.3">
      <c r="B6399">
        <v>6396</v>
      </c>
      <c r="C6399" t="s">
        <v>8878</v>
      </c>
      <c r="D6399" s="1">
        <v>42718</v>
      </c>
      <c r="E6399" s="1">
        <v>42723</v>
      </c>
      <c r="F6399" s="9" t="str">
        <f t="shared" si="518"/>
        <v>5 days</v>
      </c>
      <c r="G6399" t="s">
        <v>49</v>
      </c>
      <c r="H6399" t="s">
        <v>110</v>
      </c>
      <c r="I6399" t="s">
        <v>111</v>
      </c>
      <c r="J6399" t="s">
        <v>25</v>
      </c>
      <c r="K6399" t="s">
        <v>26</v>
      </c>
      <c r="L6399" t="s">
        <v>265</v>
      </c>
      <c r="M6399" t="s">
        <v>266</v>
      </c>
      <c r="N6399">
        <v>10011</v>
      </c>
      <c r="O6399" t="s">
        <v>147</v>
      </c>
      <c r="P6399" t="s">
        <v>1769</v>
      </c>
      <c r="Q6399" t="s">
        <v>45</v>
      </c>
      <c r="R6399" t="s">
        <v>58</v>
      </c>
      <c r="S6399" t="s">
        <v>1770</v>
      </c>
      <c r="T6399" s="9">
        <v>17.149999999999999</v>
      </c>
      <c r="U6399">
        <v>1</v>
      </c>
      <c r="V6399" s="2">
        <v>0</v>
      </c>
      <c r="W6399" s="6">
        <v>4.63</v>
      </c>
      <c r="X6399" s="14">
        <f>AA6399-W6399</f>
        <v>12.52</v>
      </c>
      <c r="Y6399" s="6">
        <f>T6399*U6399</f>
        <v>17.149999999999999</v>
      </c>
      <c r="Z6399" s="6">
        <f>Y6399*V6399</f>
        <v>0</v>
      </c>
      <c r="AA6399" s="6">
        <f t="shared" si="515"/>
        <v>17.149999999999999</v>
      </c>
    </row>
    <row r="6400" spans="2:27" x14ac:dyDescent="0.3">
      <c r="B6400">
        <v>6397</v>
      </c>
      <c r="C6400" t="s">
        <v>8878</v>
      </c>
      <c r="D6400" s="1">
        <v>42718</v>
      </c>
      <c r="E6400" s="1">
        <v>42723</v>
      </c>
      <c r="F6400" s="9" t="str">
        <f t="shared" si="518"/>
        <v>5 days</v>
      </c>
      <c r="G6400" t="s">
        <v>49</v>
      </c>
      <c r="H6400" t="s">
        <v>110</v>
      </c>
      <c r="I6400" t="s">
        <v>111</v>
      </c>
      <c r="J6400" t="s">
        <v>25</v>
      </c>
      <c r="K6400" t="s">
        <v>26</v>
      </c>
      <c r="L6400" t="s">
        <v>265</v>
      </c>
      <c r="M6400" t="s">
        <v>266</v>
      </c>
      <c r="N6400">
        <v>10011</v>
      </c>
      <c r="O6400" t="s">
        <v>147</v>
      </c>
      <c r="P6400" t="s">
        <v>8879</v>
      </c>
      <c r="Q6400" t="s">
        <v>45</v>
      </c>
      <c r="R6400" t="s">
        <v>74</v>
      </c>
      <c r="S6400" t="s">
        <v>8880</v>
      </c>
      <c r="T6400" s="9">
        <v>23.12</v>
      </c>
      <c r="U6400">
        <v>2</v>
      </c>
      <c r="V6400" s="2">
        <v>0.2</v>
      </c>
      <c r="W6400" s="6">
        <v>7.8</v>
      </c>
      <c r="X6400" s="14">
        <f>AA6400-W6400</f>
        <v>29.192000000000004</v>
      </c>
      <c r="Y6400" s="6">
        <f>T6400*U6400</f>
        <v>46.24</v>
      </c>
      <c r="Z6400" s="6">
        <f>Y6400*V6400</f>
        <v>9.2480000000000011</v>
      </c>
      <c r="AA6400" s="6">
        <f t="shared" si="515"/>
        <v>36.992000000000004</v>
      </c>
    </row>
    <row r="6401" spans="2:27" x14ac:dyDescent="0.3">
      <c r="B6401">
        <v>6398</v>
      </c>
      <c r="C6401" t="s">
        <v>8881</v>
      </c>
      <c r="D6401" s="1">
        <v>43039</v>
      </c>
      <c r="E6401" s="1">
        <v>42836</v>
      </c>
      <c r="F6401" s="23" t="s">
        <v>10956</v>
      </c>
      <c r="G6401" t="s">
        <v>49</v>
      </c>
      <c r="H6401" t="s">
        <v>5011</v>
      </c>
      <c r="I6401" t="s">
        <v>5012</v>
      </c>
      <c r="J6401" t="s">
        <v>101</v>
      </c>
      <c r="K6401" t="s">
        <v>26</v>
      </c>
      <c r="L6401" t="s">
        <v>816</v>
      </c>
      <c r="M6401" t="s">
        <v>103</v>
      </c>
      <c r="N6401">
        <v>75217</v>
      </c>
      <c r="O6401" t="s">
        <v>104</v>
      </c>
      <c r="P6401" t="s">
        <v>1116</v>
      </c>
      <c r="Q6401" t="s">
        <v>45</v>
      </c>
      <c r="R6401" t="s">
        <v>67</v>
      </c>
      <c r="S6401" t="s">
        <v>1117</v>
      </c>
      <c r="T6401" s="9">
        <v>5.25</v>
      </c>
      <c r="U6401">
        <v>2</v>
      </c>
      <c r="V6401" s="2">
        <v>0.2</v>
      </c>
      <c r="W6401" s="6">
        <v>0.59</v>
      </c>
      <c r="X6401" s="14">
        <f>AA6401-W6401</f>
        <v>7.8100000000000005</v>
      </c>
      <c r="Y6401" s="6">
        <f>T6401*U6401</f>
        <v>10.5</v>
      </c>
      <c r="Z6401" s="6">
        <f>Y6401*V6401</f>
        <v>2.1</v>
      </c>
      <c r="AA6401" s="6">
        <f t="shared" si="515"/>
        <v>8.4</v>
      </c>
    </row>
    <row r="6402" spans="2:27" x14ac:dyDescent="0.3">
      <c r="B6402">
        <v>6399</v>
      </c>
      <c r="C6402" t="s">
        <v>8882</v>
      </c>
      <c r="D6402" s="1">
        <v>42894</v>
      </c>
      <c r="E6402" s="1">
        <v>43077</v>
      </c>
      <c r="F6402" s="9" t="str">
        <f t="shared" ref="F6402:F6407" si="519">DATEDIF(D6402,E6402,"d")&amp;" days"</f>
        <v>183 days</v>
      </c>
      <c r="G6402" t="s">
        <v>49</v>
      </c>
      <c r="H6402" t="s">
        <v>394</v>
      </c>
      <c r="I6402" t="s">
        <v>395</v>
      </c>
      <c r="J6402" t="s">
        <v>101</v>
      </c>
      <c r="K6402" t="s">
        <v>26</v>
      </c>
      <c r="L6402" t="s">
        <v>86</v>
      </c>
      <c r="M6402" t="s">
        <v>2700</v>
      </c>
      <c r="N6402">
        <v>3301</v>
      </c>
      <c r="O6402" t="s">
        <v>147</v>
      </c>
      <c r="P6402" t="s">
        <v>5824</v>
      </c>
      <c r="Q6402" t="s">
        <v>70</v>
      </c>
      <c r="R6402" t="s">
        <v>71</v>
      </c>
      <c r="S6402" t="s">
        <v>5825</v>
      </c>
      <c r="T6402" s="9">
        <v>824.95</v>
      </c>
      <c r="U6402">
        <v>5</v>
      </c>
      <c r="V6402" s="2">
        <v>0</v>
      </c>
      <c r="W6402" s="6">
        <v>247.49</v>
      </c>
      <c r="X6402" s="14">
        <f>AA6402-W6402</f>
        <v>3877.26</v>
      </c>
      <c r="Y6402" s="6">
        <f>T6402*U6402</f>
        <v>4124.75</v>
      </c>
      <c r="Z6402" s="6">
        <f>Y6402*V6402</f>
        <v>0</v>
      </c>
      <c r="AA6402" s="6">
        <f t="shared" si="515"/>
        <v>4124.75</v>
      </c>
    </row>
    <row r="6403" spans="2:27" x14ac:dyDescent="0.3">
      <c r="B6403">
        <v>6400</v>
      </c>
      <c r="C6403" t="s">
        <v>8882</v>
      </c>
      <c r="D6403" s="1">
        <v>42894</v>
      </c>
      <c r="E6403" s="1">
        <v>43077</v>
      </c>
      <c r="F6403" s="9" t="str">
        <f t="shared" si="519"/>
        <v>183 days</v>
      </c>
      <c r="G6403" t="s">
        <v>49</v>
      </c>
      <c r="H6403" t="s">
        <v>394</v>
      </c>
      <c r="I6403" t="s">
        <v>395</v>
      </c>
      <c r="J6403" t="s">
        <v>101</v>
      </c>
      <c r="K6403" t="s">
        <v>26</v>
      </c>
      <c r="L6403" t="s">
        <v>86</v>
      </c>
      <c r="M6403" t="s">
        <v>2700</v>
      </c>
      <c r="N6403">
        <v>3301</v>
      </c>
      <c r="O6403" t="s">
        <v>147</v>
      </c>
      <c r="P6403" t="s">
        <v>4124</v>
      </c>
      <c r="Q6403" t="s">
        <v>45</v>
      </c>
      <c r="R6403" t="s">
        <v>46</v>
      </c>
      <c r="S6403" t="s">
        <v>4125</v>
      </c>
      <c r="T6403" s="9">
        <v>24.64</v>
      </c>
      <c r="U6403">
        <v>8</v>
      </c>
      <c r="V6403" s="2">
        <v>0</v>
      </c>
      <c r="W6403" s="6">
        <v>11.83</v>
      </c>
      <c r="X6403" s="14">
        <f>AA6403-W6403</f>
        <v>185.29</v>
      </c>
      <c r="Y6403" s="6">
        <f>T6403*U6403</f>
        <v>197.12</v>
      </c>
      <c r="Z6403" s="6">
        <f>Y6403*V6403</f>
        <v>0</v>
      </c>
      <c r="AA6403" s="6">
        <f t="shared" si="515"/>
        <v>197.12</v>
      </c>
    </row>
    <row r="6404" spans="2:27" x14ac:dyDescent="0.3">
      <c r="B6404">
        <v>6401</v>
      </c>
      <c r="C6404" t="s">
        <v>8882</v>
      </c>
      <c r="D6404" s="1">
        <v>42894</v>
      </c>
      <c r="E6404" s="1">
        <v>43077</v>
      </c>
      <c r="F6404" s="9" t="str">
        <f t="shared" si="519"/>
        <v>183 days</v>
      </c>
      <c r="G6404" t="s">
        <v>49</v>
      </c>
      <c r="H6404" t="s">
        <v>394</v>
      </c>
      <c r="I6404" t="s">
        <v>395</v>
      </c>
      <c r="J6404" t="s">
        <v>101</v>
      </c>
      <c r="K6404" t="s">
        <v>26</v>
      </c>
      <c r="L6404" t="s">
        <v>86</v>
      </c>
      <c r="M6404" t="s">
        <v>2700</v>
      </c>
      <c r="N6404">
        <v>3301</v>
      </c>
      <c r="O6404" t="s">
        <v>147</v>
      </c>
      <c r="P6404" t="s">
        <v>489</v>
      </c>
      <c r="Q6404" t="s">
        <v>45</v>
      </c>
      <c r="R6404" t="s">
        <v>67</v>
      </c>
      <c r="S6404" t="s">
        <v>490</v>
      </c>
      <c r="T6404" s="9">
        <v>227.88</v>
      </c>
      <c r="U6404">
        <v>6</v>
      </c>
      <c r="V6404" s="2">
        <v>0</v>
      </c>
      <c r="W6404" s="6">
        <v>68.36</v>
      </c>
      <c r="X6404" s="14">
        <f>AA6404-W6404</f>
        <v>1298.92</v>
      </c>
      <c r="Y6404" s="6">
        <f>T6404*U6404</f>
        <v>1367.28</v>
      </c>
      <c r="Z6404" s="6">
        <f>Y6404*V6404</f>
        <v>0</v>
      </c>
      <c r="AA6404" s="6">
        <f t="shared" si="515"/>
        <v>1367.28</v>
      </c>
    </row>
    <row r="6405" spans="2:27" x14ac:dyDescent="0.3">
      <c r="B6405">
        <v>6402</v>
      </c>
      <c r="C6405" t="s">
        <v>8883</v>
      </c>
      <c r="D6405" s="1">
        <v>42885</v>
      </c>
      <c r="E6405" s="1">
        <v>42886</v>
      </c>
      <c r="F6405" s="9" t="str">
        <f t="shared" si="519"/>
        <v>1 days</v>
      </c>
      <c r="G6405" t="s">
        <v>187</v>
      </c>
      <c r="H6405" t="s">
        <v>1973</v>
      </c>
      <c r="I6405" t="s">
        <v>1974</v>
      </c>
      <c r="J6405" t="s">
        <v>25</v>
      </c>
      <c r="K6405" t="s">
        <v>26</v>
      </c>
      <c r="L6405" t="s">
        <v>4276</v>
      </c>
      <c r="M6405" t="s">
        <v>737</v>
      </c>
      <c r="N6405">
        <v>70506</v>
      </c>
      <c r="O6405" t="s">
        <v>29</v>
      </c>
      <c r="P6405" t="s">
        <v>4480</v>
      </c>
      <c r="Q6405" t="s">
        <v>31</v>
      </c>
      <c r="R6405" t="s">
        <v>32</v>
      </c>
      <c r="S6405" t="s">
        <v>4481</v>
      </c>
      <c r="T6405" s="9">
        <v>241.96</v>
      </c>
      <c r="U6405">
        <v>2</v>
      </c>
      <c r="V6405" s="2">
        <v>0</v>
      </c>
      <c r="W6405" s="6">
        <v>33.869999999999997</v>
      </c>
      <c r="X6405" s="14">
        <f>AA6405-W6405</f>
        <v>450.05</v>
      </c>
      <c r="Y6405" s="6">
        <f>T6405*U6405</f>
        <v>483.92</v>
      </c>
      <c r="Z6405" s="6">
        <f>Y6405*V6405</f>
        <v>0</v>
      </c>
      <c r="AA6405" s="6">
        <f t="shared" ref="AA6405:AA6468" si="520">Y6405-Z6405</f>
        <v>483.92</v>
      </c>
    </row>
    <row r="6406" spans="2:27" x14ac:dyDescent="0.3">
      <c r="B6406">
        <v>6403</v>
      </c>
      <c r="C6406" t="s">
        <v>8883</v>
      </c>
      <c r="D6406" s="1">
        <v>42885</v>
      </c>
      <c r="E6406" s="1">
        <v>42886</v>
      </c>
      <c r="F6406" s="9" t="str">
        <f t="shared" si="519"/>
        <v>1 days</v>
      </c>
      <c r="G6406" t="s">
        <v>187</v>
      </c>
      <c r="H6406" t="s">
        <v>1973</v>
      </c>
      <c r="I6406" t="s">
        <v>1974</v>
      </c>
      <c r="J6406" t="s">
        <v>25</v>
      </c>
      <c r="K6406" t="s">
        <v>26</v>
      </c>
      <c r="L6406" t="s">
        <v>4276</v>
      </c>
      <c r="M6406" t="s">
        <v>737</v>
      </c>
      <c r="N6406">
        <v>70506</v>
      </c>
      <c r="O6406" t="s">
        <v>29</v>
      </c>
      <c r="P6406" t="s">
        <v>4241</v>
      </c>
      <c r="Q6406" t="s">
        <v>45</v>
      </c>
      <c r="R6406" t="s">
        <v>74</v>
      </c>
      <c r="S6406" t="s">
        <v>4242</v>
      </c>
      <c r="T6406" s="9">
        <v>3.89</v>
      </c>
      <c r="U6406">
        <v>1</v>
      </c>
      <c r="V6406" s="2">
        <v>0</v>
      </c>
      <c r="W6406" s="6">
        <v>1.87</v>
      </c>
      <c r="X6406" s="14">
        <f>AA6406-W6406</f>
        <v>2.02</v>
      </c>
      <c r="Y6406" s="6">
        <f>T6406*U6406</f>
        <v>3.89</v>
      </c>
      <c r="Z6406" s="6">
        <f>Y6406*V6406</f>
        <v>0</v>
      </c>
      <c r="AA6406" s="6">
        <f t="shared" si="520"/>
        <v>3.89</v>
      </c>
    </row>
    <row r="6407" spans="2:27" x14ac:dyDescent="0.3">
      <c r="B6407">
        <v>6404</v>
      </c>
      <c r="C6407" t="s">
        <v>8883</v>
      </c>
      <c r="D6407" s="1">
        <v>42885</v>
      </c>
      <c r="E6407" s="1">
        <v>42886</v>
      </c>
      <c r="F6407" s="9" t="str">
        <f t="shared" si="519"/>
        <v>1 days</v>
      </c>
      <c r="G6407" t="s">
        <v>187</v>
      </c>
      <c r="H6407" t="s">
        <v>1973</v>
      </c>
      <c r="I6407" t="s">
        <v>1974</v>
      </c>
      <c r="J6407" t="s">
        <v>25</v>
      </c>
      <c r="K6407" t="s">
        <v>26</v>
      </c>
      <c r="L6407" t="s">
        <v>4276</v>
      </c>
      <c r="M6407" t="s">
        <v>737</v>
      </c>
      <c r="N6407">
        <v>70506</v>
      </c>
      <c r="O6407" t="s">
        <v>29</v>
      </c>
      <c r="P6407" t="s">
        <v>6833</v>
      </c>
      <c r="Q6407" t="s">
        <v>31</v>
      </c>
      <c r="R6407" t="s">
        <v>64</v>
      </c>
      <c r="S6407" t="s">
        <v>6834</v>
      </c>
      <c r="T6407" s="9">
        <v>8.01</v>
      </c>
      <c r="U6407">
        <v>3</v>
      </c>
      <c r="V6407" s="2">
        <v>0</v>
      </c>
      <c r="W6407" s="6">
        <v>3.04</v>
      </c>
      <c r="X6407" s="14">
        <f>AA6407-W6407</f>
        <v>20.990000000000002</v>
      </c>
      <c r="Y6407" s="6">
        <f>T6407*U6407</f>
        <v>24.03</v>
      </c>
      <c r="Z6407" s="6">
        <f>Y6407*V6407</f>
        <v>0</v>
      </c>
      <c r="AA6407" s="6">
        <f t="shared" si="520"/>
        <v>24.03</v>
      </c>
    </row>
    <row r="6408" spans="2:27" x14ac:dyDescent="0.3">
      <c r="B6408">
        <v>6405</v>
      </c>
      <c r="C6408" t="s">
        <v>8884</v>
      </c>
      <c r="D6408" s="1">
        <v>42338</v>
      </c>
      <c r="E6408" s="1">
        <v>42136</v>
      </c>
      <c r="F6408" s="23" t="s">
        <v>10956</v>
      </c>
      <c r="G6408" t="s">
        <v>49</v>
      </c>
      <c r="H6408" t="s">
        <v>4476</v>
      </c>
      <c r="I6408" t="s">
        <v>4477</v>
      </c>
      <c r="J6408" t="s">
        <v>25</v>
      </c>
      <c r="K6408" t="s">
        <v>26</v>
      </c>
      <c r="L6408" t="s">
        <v>4596</v>
      </c>
      <c r="M6408" t="s">
        <v>87</v>
      </c>
      <c r="N6408">
        <v>27604</v>
      </c>
      <c r="O6408" t="s">
        <v>29</v>
      </c>
      <c r="P6408" t="s">
        <v>4789</v>
      </c>
      <c r="Q6408" t="s">
        <v>70</v>
      </c>
      <c r="R6408" t="s">
        <v>71</v>
      </c>
      <c r="S6408" t="s">
        <v>4790</v>
      </c>
      <c r="T6408" s="9">
        <v>177.48</v>
      </c>
      <c r="U6408">
        <v>3</v>
      </c>
      <c r="V6408" s="2">
        <v>0.2</v>
      </c>
      <c r="W6408" s="6">
        <v>19.97</v>
      </c>
      <c r="X6408" s="14">
        <f>AA6408-W6408</f>
        <v>405.98199999999997</v>
      </c>
      <c r="Y6408" s="6">
        <f>T6408*U6408</f>
        <v>532.43999999999994</v>
      </c>
      <c r="Z6408" s="6">
        <f>Y6408*V6408</f>
        <v>106.488</v>
      </c>
      <c r="AA6408" s="6">
        <f t="shared" si="520"/>
        <v>425.95199999999994</v>
      </c>
    </row>
    <row r="6409" spans="2:27" x14ac:dyDescent="0.3">
      <c r="B6409">
        <v>6406</v>
      </c>
      <c r="C6409" t="s">
        <v>8885</v>
      </c>
      <c r="D6409" s="1">
        <v>42978</v>
      </c>
      <c r="E6409" s="1">
        <v>42775</v>
      </c>
      <c r="F6409" s="23" t="s">
        <v>10956</v>
      </c>
      <c r="G6409" t="s">
        <v>22</v>
      </c>
      <c r="H6409" t="s">
        <v>2551</v>
      </c>
      <c r="I6409" t="s">
        <v>2552</v>
      </c>
      <c r="J6409" t="s">
        <v>40</v>
      </c>
      <c r="K6409" t="s">
        <v>26</v>
      </c>
      <c r="L6409" t="s">
        <v>4684</v>
      </c>
      <c r="M6409" t="s">
        <v>95</v>
      </c>
      <c r="N6409">
        <v>99207</v>
      </c>
      <c r="O6409" t="s">
        <v>43</v>
      </c>
      <c r="P6409" t="s">
        <v>1592</v>
      </c>
      <c r="Q6409" t="s">
        <v>31</v>
      </c>
      <c r="R6409" t="s">
        <v>35</v>
      </c>
      <c r="S6409" t="s">
        <v>1593</v>
      </c>
      <c r="T6409" s="9">
        <v>569.57000000000005</v>
      </c>
      <c r="U6409">
        <v>2</v>
      </c>
      <c r="V6409" s="2">
        <v>0.2</v>
      </c>
      <c r="W6409" s="6">
        <v>7.12</v>
      </c>
      <c r="X6409" s="14">
        <f>AA6409-W6409</f>
        <v>904.19200000000012</v>
      </c>
      <c r="Y6409" s="6">
        <f>T6409*U6409</f>
        <v>1139.1400000000001</v>
      </c>
      <c r="Z6409" s="6">
        <f>Y6409*V6409</f>
        <v>227.82800000000003</v>
      </c>
      <c r="AA6409" s="6">
        <f t="shared" si="520"/>
        <v>911.31200000000013</v>
      </c>
    </row>
    <row r="6410" spans="2:27" x14ac:dyDescent="0.3">
      <c r="B6410">
        <v>6407</v>
      </c>
      <c r="C6410" t="s">
        <v>8885</v>
      </c>
      <c r="D6410" s="1">
        <v>42978</v>
      </c>
      <c r="E6410" s="1">
        <v>42775</v>
      </c>
      <c r="F6410" s="23" t="s">
        <v>10956</v>
      </c>
      <c r="G6410" t="s">
        <v>22</v>
      </c>
      <c r="H6410" t="s">
        <v>2551</v>
      </c>
      <c r="I6410" t="s">
        <v>2552</v>
      </c>
      <c r="J6410" t="s">
        <v>40</v>
      </c>
      <c r="K6410" t="s">
        <v>26</v>
      </c>
      <c r="L6410" t="s">
        <v>4684</v>
      </c>
      <c r="M6410" t="s">
        <v>95</v>
      </c>
      <c r="N6410">
        <v>99207</v>
      </c>
      <c r="O6410" t="s">
        <v>43</v>
      </c>
      <c r="P6410" t="s">
        <v>367</v>
      </c>
      <c r="Q6410" t="s">
        <v>45</v>
      </c>
      <c r="R6410" t="s">
        <v>58</v>
      </c>
      <c r="S6410" t="s">
        <v>368</v>
      </c>
      <c r="T6410" s="9">
        <v>149.72999999999999</v>
      </c>
      <c r="U6410">
        <v>7</v>
      </c>
      <c r="V6410" s="2">
        <v>0</v>
      </c>
      <c r="W6410" s="6">
        <v>43.42</v>
      </c>
      <c r="X6410" s="14">
        <f>AA6410-W6410</f>
        <v>1004.6899999999999</v>
      </c>
      <c r="Y6410" s="6">
        <f>T6410*U6410</f>
        <v>1048.1099999999999</v>
      </c>
      <c r="Z6410" s="6">
        <f>Y6410*V6410</f>
        <v>0</v>
      </c>
      <c r="AA6410" s="6">
        <f t="shared" si="520"/>
        <v>1048.1099999999999</v>
      </c>
    </row>
    <row r="6411" spans="2:27" x14ac:dyDescent="0.3">
      <c r="B6411">
        <v>6408</v>
      </c>
      <c r="C6411" t="s">
        <v>8886</v>
      </c>
      <c r="D6411" s="1">
        <v>42869</v>
      </c>
      <c r="E6411" s="1">
        <v>42870</v>
      </c>
      <c r="F6411" s="9" t="str">
        <f t="shared" ref="F6411:F6421" si="521">DATEDIF(D6411,E6411,"d")&amp;" days"</f>
        <v>1 days</v>
      </c>
      <c r="G6411" t="s">
        <v>187</v>
      </c>
      <c r="H6411" t="s">
        <v>1882</v>
      </c>
      <c r="I6411" t="s">
        <v>1883</v>
      </c>
      <c r="J6411" t="s">
        <v>25</v>
      </c>
      <c r="K6411" t="s">
        <v>26</v>
      </c>
      <c r="L6411" t="s">
        <v>183</v>
      </c>
      <c r="M6411" t="s">
        <v>103</v>
      </c>
      <c r="N6411">
        <v>77041</v>
      </c>
      <c r="O6411" t="s">
        <v>104</v>
      </c>
      <c r="P6411" t="s">
        <v>4776</v>
      </c>
      <c r="Q6411" t="s">
        <v>31</v>
      </c>
      <c r="R6411" t="s">
        <v>35</v>
      </c>
      <c r="S6411" t="s">
        <v>4777</v>
      </c>
      <c r="T6411" s="9">
        <v>899.43</v>
      </c>
      <c r="U6411">
        <v>5</v>
      </c>
      <c r="V6411" s="2">
        <v>0.3</v>
      </c>
      <c r="W6411" s="6">
        <v>-12.85</v>
      </c>
      <c r="X6411" s="14">
        <f>AA6411-W6411</f>
        <v>3160.855</v>
      </c>
      <c r="Y6411" s="6">
        <f>T6411*U6411</f>
        <v>4497.1499999999996</v>
      </c>
      <c r="Z6411" s="6">
        <f>Y6411*V6411</f>
        <v>1349.1449999999998</v>
      </c>
      <c r="AA6411" s="6">
        <f t="shared" si="520"/>
        <v>3148.0050000000001</v>
      </c>
    </row>
    <row r="6412" spans="2:27" x14ac:dyDescent="0.3">
      <c r="B6412">
        <v>6409</v>
      </c>
      <c r="C6412" t="s">
        <v>8886</v>
      </c>
      <c r="D6412" s="1">
        <v>42869</v>
      </c>
      <c r="E6412" s="1">
        <v>42870</v>
      </c>
      <c r="F6412" s="9" t="str">
        <f t="shared" si="521"/>
        <v>1 days</v>
      </c>
      <c r="G6412" t="s">
        <v>187</v>
      </c>
      <c r="H6412" t="s">
        <v>1882</v>
      </c>
      <c r="I6412" t="s">
        <v>1883</v>
      </c>
      <c r="J6412" t="s">
        <v>25</v>
      </c>
      <c r="K6412" t="s">
        <v>26</v>
      </c>
      <c r="L6412" t="s">
        <v>183</v>
      </c>
      <c r="M6412" t="s">
        <v>103</v>
      </c>
      <c r="N6412">
        <v>77041</v>
      </c>
      <c r="O6412" t="s">
        <v>104</v>
      </c>
      <c r="P6412" t="s">
        <v>4719</v>
      </c>
      <c r="Q6412" t="s">
        <v>45</v>
      </c>
      <c r="R6412" t="s">
        <v>67</v>
      </c>
      <c r="S6412" t="s">
        <v>4720</v>
      </c>
      <c r="T6412" s="9">
        <v>46.2</v>
      </c>
      <c r="U6412">
        <v>5</v>
      </c>
      <c r="V6412" s="2">
        <v>0.2</v>
      </c>
      <c r="W6412" s="6">
        <v>5.78</v>
      </c>
      <c r="X6412" s="14">
        <f>AA6412-W6412</f>
        <v>179.02</v>
      </c>
      <c r="Y6412" s="6">
        <f>T6412*U6412</f>
        <v>231</v>
      </c>
      <c r="Z6412" s="6">
        <f>Y6412*V6412</f>
        <v>46.2</v>
      </c>
      <c r="AA6412" s="6">
        <f t="shared" si="520"/>
        <v>184.8</v>
      </c>
    </row>
    <row r="6413" spans="2:27" x14ac:dyDescent="0.3">
      <c r="B6413">
        <v>6410</v>
      </c>
      <c r="C6413" t="s">
        <v>8886</v>
      </c>
      <c r="D6413" s="1">
        <v>42869</v>
      </c>
      <c r="E6413" s="1">
        <v>42870</v>
      </c>
      <c r="F6413" s="9" t="str">
        <f t="shared" si="521"/>
        <v>1 days</v>
      </c>
      <c r="G6413" t="s">
        <v>187</v>
      </c>
      <c r="H6413" t="s">
        <v>1882</v>
      </c>
      <c r="I6413" t="s">
        <v>1883</v>
      </c>
      <c r="J6413" t="s">
        <v>25</v>
      </c>
      <c r="K6413" t="s">
        <v>26</v>
      </c>
      <c r="L6413" t="s">
        <v>183</v>
      </c>
      <c r="M6413" t="s">
        <v>103</v>
      </c>
      <c r="N6413">
        <v>77041</v>
      </c>
      <c r="O6413" t="s">
        <v>104</v>
      </c>
      <c r="P6413" t="s">
        <v>8887</v>
      </c>
      <c r="Q6413" t="s">
        <v>45</v>
      </c>
      <c r="R6413" t="s">
        <v>89</v>
      </c>
      <c r="S6413" t="s">
        <v>8888</v>
      </c>
      <c r="T6413" s="9">
        <v>47.95</v>
      </c>
      <c r="U6413">
        <v>3</v>
      </c>
      <c r="V6413" s="2">
        <v>0.2</v>
      </c>
      <c r="W6413" s="6">
        <v>16.18</v>
      </c>
      <c r="X6413" s="14">
        <f>AA6413-W6413</f>
        <v>98.9</v>
      </c>
      <c r="Y6413" s="6">
        <f>T6413*U6413</f>
        <v>143.85000000000002</v>
      </c>
      <c r="Z6413" s="6">
        <f>Y6413*V6413</f>
        <v>28.770000000000007</v>
      </c>
      <c r="AA6413" s="6">
        <f t="shared" si="520"/>
        <v>115.08000000000001</v>
      </c>
    </row>
    <row r="6414" spans="2:27" x14ac:dyDescent="0.3">
      <c r="B6414">
        <v>6411</v>
      </c>
      <c r="C6414" t="s">
        <v>8886</v>
      </c>
      <c r="D6414" s="1">
        <v>42869</v>
      </c>
      <c r="E6414" s="1">
        <v>42870</v>
      </c>
      <c r="F6414" s="9" t="str">
        <f t="shared" si="521"/>
        <v>1 days</v>
      </c>
      <c r="G6414" t="s">
        <v>187</v>
      </c>
      <c r="H6414" t="s">
        <v>1882</v>
      </c>
      <c r="I6414" t="s">
        <v>1883</v>
      </c>
      <c r="J6414" t="s">
        <v>25</v>
      </c>
      <c r="K6414" t="s">
        <v>26</v>
      </c>
      <c r="L6414" t="s">
        <v>183</v>
      </c>
      <c r="M6414" t="s">
        <v>103</v>
      </c>
      <c r="N6414">
        <v>77041</v>
      </c>
      <c r="O6414" t="s">
        <v>104</v>
      </c>
      <c r="P6414" t="s">
        <v>6798</v>
      </c>
      <c r="Q6414" t="s">
        <v>70</v>
      </c>
      <c r="R6414" t="s">
        <v>71</v>
      </c>
      <c r="S6414" t="s">
        <v>6799</v>
      </c>
      <c r="T6414" s="9">
        <v>7.99</v>
      </c>
      <c r="U6414">
        <v>1</v>
      </c>
      <c r="V6414" s="2">
        <v>0.2</v>
      </c>
      <c r="W6414" s="6">
        <v>0.7</v>
      </c>
      <c r="X6414" s="14">
        <f>AA6414-W6414</f>
        <v>5.6920000000000002</v>
      </c>
      <c r="Y6414" s="6">
        <f>T6414*U6414</f>
        <v>7.99</v>
      </c>
      <c r="Z6414" s="6">
        <f>Y6414*V6414</f>
        <v>1.5980000000000001</v>
      </c>
      <c r="AA6414" s="6">
        <f t="shared" si="520"/>
        <v>6.3920000000000003</v>
      </c>
    </row>
    <row r="6415" spans="2:27" x14ac:dyDescent="0.3">
      <c r="B6415">
        <v>6412</v>
      </c>
      <c r="C6415" t="s">
        <v>8886</v>
      </c>
      <c r="D6415" s="1">
        <v>42869</v>
      </c>
      <c r="E6415" s="1">
        <v>42870</v>
      </c>
      <c r="F6415" s="9" t="str">
        <f t="shared" si="521"/>
        <v>1 days</v>
      </c>
      <c r="G6415" t="s">
        <v>187</v>
      </c>
      <c r="H6415" t="s">
        <v>1882</v>
      </c>
      <c r="I6415" t="s">
        <v>1883</v>
      </c>
      <c r="J6415" t="s">
        <v>25</v>
      </c>
      <c r="K6415" t="s">
        <v>26</v>
      </c>
      <c r="L6415" t="s">
        <v>183</v>
      </c>
      <c r="M6415" t="s">
        <v>103</v>
      </c>
      <c r="N6415">
        <v>77041</v>
      </c>
      <c r="O6415" t="s">
        <v>104</v>
      </c>
      <c r="P6415" t="s">
        <v>7647</v>
      </c>
      <c r="Q6415" t="s">
        <v>45</v>
      </c>
      <c r="R6415" t="s">
        <v>89</v>
      </c>
      <c r="S6415" t="s">
        <v>7648</v>
      </c>
      <c r="T6415" s="9">
        <v>76.86</v>
      </c>
      <c r="U6415">
        <v>2</v>
      </c>
      <c r="V6415" s="2">
        <v>0.2</v>
      </c>
      <c r="W6415" s="6">
        <v>26.9</v>
      </c>
      <c r="X6415" s="14">
        <f>AA6415-W6415</f>
        <v>96.075999999999993</v>
      </c>
      <c r="Y6415" s="6">
        <f>T6415*U6415</f>
        <v>153.72</v>
      </c>
      <c r="Z6415" s="6">
        <f>Y6415*V6415</f>
        <v>30.744</v>
      </c>
      <c r="AA6415" s="6">
        <f t="shared" si="520"/>
        <v>122.976</v>
      </c>
    </row>
    <row r="6416" spans="2:27" x14ac:dyDescent="0.3">
      <c r="B6416">
        <v>6413</v>
      </c>
      <c r="C6416" t="s">
        <v>8889</v>
      </c>
      <c r="D6416" s="1">
        <v>42964</v>
      </c>
      <c r="E6416" s="1">
        <v>42970</v>
      </c>
      <c r="F6416" s="9" t="str">
        <f t="shared" si="521"/>
        <v>6 days</v>
      </c>
      <c r="G6416" t="s">
        <v>49</v>
      </c>
      <c r="H6416" t="s">
        <v>5011</v>
      </c>
      <c r="I6416" t="s">
        <v>5012</v>
      </c>
      <c r="J6416" t="s">
        <v>101</v>
      </c>
      <c r="K6416" t="s">
        <v>26</v>
      </c>
      <c r="L6416" t="s">
        <v>1477</v>
      </c>
      <c r="M6416" t="s">
        <v>28</v>
      </c>
      <c r="N6416">
        <v>40214</v>
      </c>
      <c r="O6416" t="s">
        <v>29</v>
      </c>
      <c r="P6416" t="s">
        <v>617</v>
      </c>
      <c r="Q6416" t="s">
        <v>45</v>
      </c>
      <c r="R6416" t="s">
        <v>74</v>
      </c>
      <c r="S6416" t="s">
        <v>618</v>
      </c>
      <c r="T6416" s="9">
        <v>102.93</v>
      </c>
      <c r="U6416">
        <v>3</v>
      </c>
      <c r="V6416" s="2">
        <v>0</v>
      </c>
      <c r="W6416" s="6">
        <v>48.38</v>
      </c>
      <c r="X6416" s="14">
        <f>AA6416-W6416</f>
        <v>260.41000000000003</v>
      </c>
      <c r="Y6416" s="6">
        <f>T6416*U6416</f>
        <v>308.79000000000002</v>
      </c>
      <c r="Z6416" s="6">
        <f>Y6416*V6416</f>
        <v>0</v>
      </c>
      <c r="AA6416" s="6">
        <f t="shared" si="520"/>
        <v>308.79000000000002</v>
      </c>
    </row>
    <row r="6417" spans="2:27" x14ac:dyDescent="0.3">
      <c r="B6417">
        <v>6414</v>
      </c>
      <c r="C6417" t="s">
        <v>8889</v>
      </c>
      <c r="D6417" s="1">
        <v>42964</v>
      </c>
      <c r="E6417" s="1">
        <v>42970</v>
      </c>
      <c r="F6417" s="9" t="str">
        <f t="shared" si="521"/>
        <v>6 days</v>
      </c>
      <c r="G6417" t="s">
        <v>49</v>
      </c>
      <c r="H6417" t="s">
        <v>5011</v>
      </c>
      <c r="I6417" t="s">
        <v>5012</v>
      </c>
      <c r="J6417" t="s">
        <v>101</v>
      </c>
      <c r="K6417" t="s">
        <v>26</v>
      </c>
      <c r="L6417" t="s">
        <v>1477</v>
      </c>
      <c r="M6417" t="s">
        <v>28</v>
      </c>
      <c r="N6417">
        <v>40214</v>
      </c>
      <c r="O6417" t="s">
        <v>29</v>
      </c>
      <c r="P6417" t="s">
        <v>3773</v>
      </c>
      <c r="Q6417" t="s">
        <v>70</v>
      </c>
      <c r="R6417" t="s">
        <v>160</v>
      </c>
      <c r="S6417" t="s">
        <v>3774</v>
      </c>
      <c r="T6417" s="9">
        <v>98.16</v>
      </c>
      <c r="U6417">
        <v>6</v>
      </c>
      <c r="V6417" s="2">
        <v>0</v>
      </c>
      <c r="W6417" s="6">
        <v>9.82</v>
      </c>
      <c r="X6417" s="14">
        <f>AA6417-W6417</f>
        <v>579.14</v>
      </c>
      <c r="Y6417" s="6">
        <f>T6417*U6417</f>
        <v>588.96</v>
      </c>
      <c r="Z6417" s="6">
        <f>Y6417*V6417</f>
        <v>0</v>
      </c>
      <c r="AA6417" s="6">
        <f t="shared" si="520"/>
        <v>588.96</v>
      </c>
    </row>
    <row r="6418" spans="2:27" x14ac:dyDescent="0.3">
      <c r="B6418">
        <v>6415</v>
      </c>
      <c r="C6418" t="s">
        <v>8890</v>
      </c>
      <c r="D6418" s="1">
        <v>43019</v>
      </c>
      <c r="E6418" s="1">
        <v>43053</v>
      </c>
      <c r="F6418" s="9" t="str">
        <f t="shared" si="521"/>
        <v>34 days</v>
      </c>
      <c r="G6418" t="s">
        <v>22</v>
      </c>
      <c r="H6418" t="s">
        <v>6000</v>
      </c>
      <c r="I6418" t="s">
        <v>6001</v>
      </c>
      <c r="J6418" t="s">
        <v>101</v>
      </c>
      <c r="K6418" t="s">
        <v>26</v>
      </c>
      <c r="L6418" t="s">
        <v>7245</v>
      </c>
      <c r="M6418" t="s">
        <v>53</v>
      </c>
      <c r="N6418">
        <v>33021</v>
      </c>
      <c r="O6418" t="s">
        <v>29</v>
      </c>
      <c r="P6418" t="s">
        <v>8222</v>
      </c>
      <c r="Q6418" t="s">
        <v>45</v>
      </c>
      <c r="R6418" t="s">
        <v>74</v>
      </c>
      <c r="S6418" t="s">
        <v>8223</v>
      </c>
      <c r="T6418" s="9">
        <v>11.52</v>
      </c>
      <c r="U6418">
        <v>5</v>
      </c>
      <c r="V6418" s="2">
        <v>0.7</v>
      </c>
      <c r="W6418" s="6">
        <v>-7.68</v>
      </c>
      <c r="X6418" s="14">
        <f>AA6418-W6418</f>
        <v>24.96</v>
      </c>
      <c r="Y6418" s="6">
        <f>T6418*U6418</f>
        <v>57.599999999999994</v>
      </c>
      <c r="Z6418" s="6">
        <f>Y6418*V6418</f>
        <v>40.319999999999993</v>
      </c>
      <c r="AA6418" s="6">
        <f t="shared" si="520"/>
        <v>17.28</v>
      </c>
    </row>
    <row r="6419" spans="2:27" x14ac:dyDescent="0.3">
      <c r="B6419">
        <v>6416</v>
      </c>
      <c r="C6419" t="s">
        <v>8891</v>
      </c>
      <c r="D6419" s="1">
        <v>42968</v>
      </c>
      <c r="E6419" s="1">
        <v>42968</v>
      </c>
      <c r="F6419" s="9" t="str">
        <f t="shared" si="521"/>
        <v>0 days</v>
      </c>
      <c r="G6419" t="s">
        <v>1292</v>
      </c>
      <c r="H6419" t="s">
        <v>3263</v>
      </c>
      <c r="I6419" t="s">
        <v>3264</v>
      </c>
      <c r="J6419" t="s">
        <v>40</v>
      </c>
      <c r="K6419" t="s">
        <v>26</v>
      </c>
      <c r="L6419" t="s">
        <v>8034</v>
      </c>
      <c r="M6419" t="s">
        <v>309</v>
      </c>
      <c r="N6419">
        <v>85224</v>
      </c>
      <c r="O6419" t="s">
        <v>43</v>
      </c>
      <c r="P6419" t="s">
        <v>2564</v>
      </c>
      <c r="Q6419" t="s">
        <v>45</v>
      </c>
      <c r="R6419" t="s">
        <v>89</v>
      </c>
      <c r="S6419" t="s">
        <v>2565</v>
      </c>
      <c r="T6419" s="9">
        <v>83.88</v>
      </c>
      <c r="U6419">
        <v>1</v>
      </c>
      <c r="V6419" s="2">
        <v>0.2</v>
      </c>
      <c r="W6419" s="6">
        <v>29.36</v>
      </c>
      <c r="X6419" s="14">
        <f>AA6419-W6419</f>
        <v>37.744</v>
      </c>
      <c r="Y6419" s="6">
        <f>T6419*U6419</f>
        <v>83.88</v>
      </c>
      <c r="Z6419" s="6">
        <f>Y6419*V6419</f>
        <v>16.776</v>
      </c>
      <c r="AA6419" s="6">
        <f t="shared" si="520"/>
        <v>67.103999999999999</v>
      </c>
    </row>
    <row r="6420" spans="2:27" x14ac:dyDescent="0.3">
      <c r="B6420">
        <v>6417</v>
      </c>
      <c r="C6420" t="s">
        <v>8892</v>
      </c>
      <c r="D6420" s="1">
        <v>42585</v>
      </c>
      <c r="E6420" s="1">
        <v>42707</v>
      </c>
      <c r="F6420" s="9" t="str">
        <f t="shared" si="521"/>
        <v>122 days</v>
      </c>
      <c r="G6420" t="s">
        <v>49</v>
      </c>
      <c r="H6420" t="s">
        <v>3154</v>
      </c>
      <c r="I6420" t="s">
        <v>3155</v>
      </c>
      <c r="J6420" t="s">
        <v>25</v>
      </c>
      <c r="K6420" t="s">
        <v>26</v>
      </c>
      <c r="L6420" t="s">
        <v>145</v>
      </c>
      <c r="M6420" t="s">
        <v>146</v>
      </c>
      <c r="N6420">
        <v>19120</v>
      </c>
      <c r="O6420" t="s">
        <v>147</v>
      </c>
      <c r="P6420" t="s">
        <v>5840</v>
      </c>
      <c r="Q6420" t="s">
        <v>70</v>
      </c>
      <c r="R6420" t="s">
        <v>71</v>
      </c>
      <c r="S6420" t="s">
        <v>5841</v>
      </c>
      <c r="T6420" s="9">
        <v>108.58</v>
      </c>
      <c r="U6420">
        <v>4</v>
      </c>
      <c r="V6420" s="2">
        <v>0.4</v>
      </c>
      <c r="W6420" s="6">
        <v>-25.33</v>
      </c>
      <c r="X6420" s="14">
        <f>AA6420-W6420</f>
        <v>285.92199999999997</v>
      </c>
      <c r="Y6420" s="6">
        <f>T6420*U6420</f>
        <v>434.32</v>
      </c>
      <c r="Z6420" s="6">
        <f>Y6420*V6420</f>
        <v>173.72800000000001</v>
      </c>
      <c r="AA6420" s="6">
        <f t="shared" si="520"/>
        <v>260.59199999999998</v>
      </c>
    </row>
    <row r="6421" spans="2:27" x14ac:dyDescent="0.3">
      <c r="B6421">
        <v>6418</v>
      </c>
      <c r="C6421" t="s">
        <v>8892</v>
      </c>
      <c r="D6421" s="1">
        <v>42585</v>
      </c>
      <c r="E6421" s="1">
        <v>42707</v>
      </c>
      <c r="F6421" s="9" t="str">
        <f t="shared" si="521"/>
        <v>122 days</v>
      </c>
      <c r="G6421" t="s">
        <v>49</v>
      </c>
      <c r="H6421" t="s">
        <v>3154</v>
      </c>
      <c r="I6421" t="s">
        <v>3155</v>
      </c>
      <c r="J6421" t="s">
        <v>25</v>
      </c>
      <c r="K6421" t="s">
        <v>26</v>
      </c>
      <c r="L6421" t="s">
        <v>145</v>
      </c>
      <c r="M6421" t="s">
        <v>146</v>
      </c>
      <c r="N6421">
        <v>19120</v>
      </c>
      <c r="O6421" t="s">
        <v>147</v>
      </c>
      <c r="P6421" t="s">
        <v>4075</v>
      </c>
      <c r="Q6421" t="s">
        <v>45</v>
      </c>
      <c r="R6421" t="s">
        <v>268</v>
      </c>
      <c r="S6421" t="s">
        <v>4076</v>
      </c>
      <c r="T6421" s="9">
        <v>5.98</v>
      </c>
      <c r="U6421">
        <v>2</v>
      </c>
      <c r="V6421" s="2">
        <v>0.2</v>
      </c>
      <c r="W6421" s="6">
        <v>-1.35</v>
      </c>
      <c r="X6421" s="14">
        <f>AA6421-W6421</f>
        <v>10.918000000000001</v>
      </c>
      <c r="Y6421" s="6">
        <f>T6421*U6421</f>
        <v>11.96</v>
      </c>
      <c r="Z6421" s="6">
        <f>Y6421*V6421</f>
        <v>2.3920000000000003</v>
      </c>
      <c r="AA6421" s="6">
        <f t="shared" si="520"/>
        <v>9.5680000000000014</v>
      </c>
    </row>
    <row r="6422" spans="2:27" x14ac:dyDescent="0.3">
      <c r="B6422">
        <v>6419</v>
      </c>
      <c r="C6422" t="s">
        <v>8893</v>
      </c>
      <c r="D6422" s="1">
        <v>42674</v>
      </c>
      <c r="E6422" s="1">
        <v>42501</v>
      </c>
      <c r="F6422" s="23" t="s">
        <v>10956</v>
      </c>
      <c r="G6422" t="s">
        <v>49</v>
      </c>
      <c r="H6422" t="s">
        <v>2512</v>
      </c>
      <c r="I6422" t="s">
        <v>2513</v>
      </c>
      <c r="J6422" t="s">
        <v>40</v>
      </c>
      <c r="K6422" t="s">
        <v>26</v>
      </c>
      <c r="L6422" t="s">
        <v>4556</v>
      </c>
      <c r="M6422" t="s">
        <v>649</v>
      </c>
      <c r="N6422">
        <v>74133</v>
      </c>
      <c r="O6422" t="s">
        <v>104</v>
      </c>
      <c r="P6422" t="s">
        <v>577</v>
      </c>
      <c r="Q6422" t="s">
        <v>45</v>
      </c>
      <c r="R6422" t="s">
        <v>578</v>
      </c>
      <c r="S6422" t="s">
        <v>579</v>
      </c>
      <c r="T6422" s="9">
        <v>21.96</v>
      </c>
      <c r="U6422">
        <v>2</v>
      </c>
      <c r="V6422" s="2">
        <v>0</v>
      </c>
      <c r="W6422" s="6">
        <v>6.15</v>
      </c>
      <c r="X6422" s="14">
        <f>AA6422-W6422</f>
        <v>37.770000000000003</v>
      </c>
      <c r="Y6422" s="6">
        <f>T6422*U6422</f>
        <v>43.92</v>
      </c>
      <c r="Z6422" s="6">
        <f>Y6422*V6422</f>
        <v>0</v>
      </c>
      <c r="AA6422" s="6">
        <f t="shared" si="520"/>
        <v>43.92</v>
      </c>
    </row>
    <row r="6423" spans="2:27" x14ac:dyDescent="0.3">
      <c r="B6423">
        <v>6420</v>
      </c>
      <c r="C6423" t="s">
        <v>8893</v>
      </c>
      <c r="D6423" s="1">
        <v>42674</v>
      </c>
      <c r="E6423" s="1">
        <v>42501</v>
      </c>
      <c r="F6423" s="23" t="s">
        <v>10956</v>
      </c>
      <c r="G6423" t="s">
        <v>49</v>
      </c>
      <c r="H6423" t="s">
        <v>2512</v>
      </c>
      <c r="I6423" t="s">
        <v>2513</v>
      </c>
      <c r="J6423" t="s">
        <v>40</v>
      </c>
      <c r="K6423" t="s">
        <v>26</v>
      </c>
      <c r="L6423" t="s">
        <v>4556</v>
      </c>
      <c r="M6423" t="s">
        <v>649</v>
      </c>
      <c r="N6423">
        <v>74133</v>
      </c>
      <c r="O6423" t="s">
        <v>104</v>
      </c>
      <c r="P6423" t="s">
        <v>5131</v>
      </c>
      <c r="Q6423" t="s">
        <v>31</v>
      </c>
      <c r="R6423" t="s">
        <v>35</v>
      </c>
      <c r="S6423" t="s">
        <v>5132</v>
      </c>
      <c r="T6423" s="9">
        <v>368.97</v>
      </c>
      <c r="U6423">
        <v>3</v>
      </c>
      <c r="V6423" s="2">
        <v>0</v>
      </c>
      <c r="W6423" s="6">
        <v>81.17</v>
      </c>
      <c r="X6423" s="14">
        <f>AA6423-W6423</f>
        <v>1025.74</v>
      </c>
      <c r="Y6423" s="6">
        <f>T6423*U6423</f>
        <v>1106.9100000000001</v>
      </c>
      <c r="Z6423" s="6">
        <f>Y6423*V6423</f>
        <v>0</v>
      </c>
      <c r="AA6423" s="6">
        <f t="shared" si="520"/>
        <v>1106.9100000000001</v>
      </c>
    </row>
    <row r="6424" spans="2:27" x14ac:dyDescent="0.3">
      <c r="B6424">
        <v>6421</v>
      </c>
      <c r="C6424" t="s">
        <v>8893</v>
      </c>
      <c r="D6424" s="1">
        <v>42674</v>
      </c>
      <c r="E6424" s="1">
        <v>42501</v>
      </c>
      <c r="F6424" s="23" t="s">
        <v>10956</v>
      </c>
      <c r="G6424" t="s">
        <v>49</v>
      </c>
      <c r="H6424" t="s">
        <v>2512</v>
      </c>
      <c r="I6424" t="s">
        <v>2513</v>
      </c>
      <c r="J6424" t="s">
        <v>40</v>
      </c>
      <c r="K6424" t="s">
        <v>26</v>
      </c>
      <c r="L6424" t="s">
        <v>4556</v>
      </c>
      <c r="M6424" t="s">
        <v>649</v>
      </c>
      <c r="N6424">
        <v>74133</v>
      </c>
      <c r="O6424" t="s">
        <v>104</v>
      </c>
      <c r="P6424" t="s">
        <v>6814</v>
      </c>
      <c r="Q6424" t="s">
        <v>45</v>
      </c>
      <c r="R6424" t="s">
        <v>67</v>
      </c>
      <c r="S6424" t="s">
        <v>6815</v>
      </c>
      <c r="T6424" s="9">
        <v>12.39</v>
      </c>
      <c r="U6424">
        <v>3</v>
      </c>
      <c r="V6424" s="2">
        <v>0</v>
      </c>
      <c r="W6424" s="6">
        <v>3.47</v>
      </c>
      <c r="X6424" s="14">
        <f>AA6424-W6424</f>
        <v>33.700000000000003</v>
      </c>
      <c r="Y6424" s="6">
        <f>T6424*U6424</f>
        <v>37.17</v>
      </c>
      <c r="Z6424" s="6">
        <f>Y6424*V6424</f>
        <v>0</v>
      </c>
      <c r="AA6424" s="6">
        <f t="shared" si="520"/>
        <v>37.17</v>
      </c>
    </row>
    <row r="6425" spans="2:27" x14ac:dyDescent="0.3">
      <c r="B6425">
        <v>6422</v>
      </c>
      <c r="C6425" t="s">
        <v>8893</v>
      </c>
      <c r="D6425" s="1">
        <v>42674</v>
      </c>
      <c r="E6425" s="1">
        <v>42501</v>
      </c>
      <c r="F6425" s="23" t="s">
        <v>10956</v>
      </c>
      <c r="G6425" t="s">
        <v>49</v>
      </c>
      <c r="H6425" t="s">
        <v>2512</v>
      </c>
      <c r="I6425" t="s">
        <v>2513</v>
      </c>
      <c r="J6425" t="s">
        <v>40</v>
      </c>
      <c r="K6425" t="s">
        <v>26</v>
      </c>
      <c r="L6425" t="s">
        <v>4556</v>
      </c>
      <c r="M6425" t="s">
        <v>649</v>
      </c>
      <c r="N6425">
        <v>74133</v>
      </c>
      <c r="O6425" t="s">
        <v>104</v>
      </c>
      <c r="P6425" t="s">
        <v>6016</v>
      </c>
      <c r="Q6425" t="s">
        <v>45</v>
      </c>
      <c r="R6425" t="s">
        <v>58</v>
      </c>
      <c r="S6425" t="s">
        <v>6017</v>
      </c>
      <c r="T6425" s="9">
        <v>332.94</v>
      </c>
      <c r="U6425">
        <v>3</v>
      </c>
      <c r="V6425" s="2">
        <v>0</v>
      </c>
      <c r="W6425" s="6">
        <v>9.99</v>
      </c>
      <c r="X6425" s="14">
        <f>AA6425-W6425</f>
        <v>988.82999999999993</v>
      </c>
      <c r="Y6425" s="6">
        <f>T6425*U6425</f>
        <v>998.81999999999994</v>
      </c>
      <c r="Z6425" s="6">
        <f>Y6425*V6425</f>
        <v>0</v>
      </c>
      <c r="AA6425" s="6">
        <f t="shared" si="520"/>
        <v>998.81999999999994</v>
      </c>
    </row>
    <row r="6426" spans="2:27" x14ac:dyDescent="0.3">
      <c r="B6426">
        <v>6423</v>
      </c>
      <c r="C6426" t="s">
        <v>8894</v>
      </c>
      <c r="D6426" s="1">
        <v>41846</v>
      </c>
      <c r="E6426" s="1">
        <v>41647</v>
      </c>
      <c r="F6426" s="23" t="s">
        <v>10956</v>
      </c>
      <c r="G6426" t="s">
        <v>49</v>
      </c>
      <c r="H6426" t="s">
        <v>6641</v>
      </c>
      <c r="I6426" t="s">
        <v>6642</v>
      </c>
      <c r="J6426" t="s">
        <v>40</v>
      </c>
      <c r="K6426" t="s">
        <v>26</v>
      </c>
      <c r="L6426" t="s">
        <v>8327</v>
      </c>
      <c r="M6426" t="s">
        <v>120</v>
      </c>
      <c r="N6426">
        <v>84020</v>
      </c>
      <c r="O6426" t="s">
        <v>43</v>
      </c>
      <c r="P6426" t="s">
        <v>4391</v>
      </c>
      <c r="Q6426" t="s">
        <v>70</v>
      </c>
      <c r="R6426" t="s">
        <v>160</v>
      </c>
      <c r="S6426" t="s">
        <v>4392</v>
      </c>
      <c r="T6426" s="9">
        <v>111.93</v>
      </c>
      <c r="U6426">
        <v>7</v>
      </c>
      <c r="V6426" s="2">
        <v>0</v>
      </c>
      <c r="W6426" s="6">
        <v>34.700000000000003</v>
      </c>
      <c r="X6426" s="14">
        <f>AA6426-W6426</f>
        <v>748.81</v>
      </c>
      <c r="Y6426" s="6">
        <f>T6426*U6426</f>
        <v>783.51</v>
      </c>
      <c r="Z6426" s="6">
        <f>Y6426*V6426</f>
        <v>0</v>
      </c>
      <c r="AA6426" s="6">
        <f t="shared" si="520"/>
        <v>783.51</v>
      </c>
    </row>
    <row r="6427" spans="2:27" x14ac:dyDescent="0.3">
      <c r="B6427">
        <v>6424</v>
      </c>
      <c r="C6427" t="s">
        <v>8895</v>
      </c>
      <c r="D6427" s="1">
        <v>42301</v>
      </c>
      <c r="E6427" s="1">
        <v>42304</v>
      </c>
      <c r="F6427" s="9" t="str">
        <f t="shared" ref="F6427:F6457" si="522">DATEDIF(D6427,E6427,"d")&amp;" days"</f>
        <v>3 days</v>
      </c>
      <c r="G6427" t="s">
        <v>187</v>
      </c>
      <c r="H6427" t="s">
        <v>3090</v>
      </c>
      <c r="I6427" t="s">
        <v>3091</v>
      </c>
      <c r="J6427" t="s">
        <v>101</v>
      </c>
      <c r="K6427" t="s">
        <v>26</v>
      </c>
      <c r="L6427" t="s">
        <v>3206</v>
      </c>
      <c r="M6427" t="s">
        <v>42</v>
      </c>
      <c r="N6427">
        <v>94601</v>
      </c>
      <c r="O6427" t="s">
        <v>43</v>
      </c>
      <c r="P6427" t="s">
        <v>1449</v>
      </c>
      <c r="Q6427" t="s">
        <v>31</v>
      </c>
      <c r="R6427" t="s">
        <v>35</v>
      </c>
      <c r="S6427" t="s">
        <v>1450</v>
      </c>
      <c r="T6427" s="9">
        <v>454.27</v>
      </c>
      <c r="U6427">
        <v>8</v>
      </c>
      <c r="V6427" s="2">
        <v>0.2</v>
      </c>
      <c r="W6427" s="6">
        <v>-73.819999999999993</v>
      </c>
      <c r="X6427" s="14">
        <f>AA6427-W6427</f>
        <v>2981.1480000000001</v>
      </c>
      <c r="Y6427" s="6">
        <f>T6427*U6427</f>
        <v>3634.16</v>
      </c>
      <c r="Z6427" s="6">
        <f>Y6427*V6427</f>
        <v>726.83199999999999</v>
      </c>
      <c r="AA6427" s="6">
        <f t="shared" si="520"/>
        <v>2907.328</v>
      </c>
    </row>
    <row r="6428" spans="2:27" x14ac:dyDescent="0.3">
      <c r="B6428">
        <v>6425</v>
      </c>
      <c r="C6428" t="s">
        <v>8896</v>
      </c>
      <c r="D6428" s="1">
        <v>42966</v>
      </c>
      <c r="E6428" s="1">
        <v>42971</v>
      </c>
      <c r="F6428" s="9" t="str">
        <f t="shared" si="522"/>
        <v>5 days</v>
      </c>
      <c r="G6428" t="s">
        <v>49</v>
      </c>
      <c r="H6428" t="s">
        <v>8524</v>
      </c>
      <c r="I6428" t="s">
        <v>8525</v>
      </c>
      <c r="J6428" t="s">
        <v>25</v>
      </c>
      <c r="K6428" t="s">
        <v>26</v>
      </c>
      <c r="L6428" t="s">
        <v>1483</v>
      </c>
      <c r="M6428" t="s">
        <v>1247</v>
      </c>
      <c r="N6428">
        <v>1841</v>
      </c>
      <c r="O6428" t="s">
        <v>147</v>
      </c>
      <c r="P6428" t="s">
        <v>6751</v>
      </c>
      <c r="Q6428" t="s">
        <v>45</v>
      </c>
      <c r="R6428" t="s">
        <v>89</v>
      </c>
      <c r="S6428" t="s">
        <v>6752</v>
      </c>
      <c r="T6428" s="9">
        <v>19.440000000000001</v>
      </c>
      <c r="U6428">
        <v>3</v>
      </c>
      <c r="V6428" s="2">
        <v>0</v>
      </c>
      <c r="W6428" s="6">
        <v>9.33</v>
      </c>
      <c r="X6428" s="14">
        <f>AA6428-W6428</f>
        <v>48.990000000000009</v>
      </c>
      <c r="Y6428" s="6">
        <f>T6428*U6428</f>
        <v>58.320000000000007</v>
      </c>
      <c r="Z6428" s="6">
        <f>Y6428*V6428</f>
        <v>0</v>
      </c>
      <c r="AA6428" s="6">
        <f t="shared" si="520"/>
        <v>58.320000000000007</v>
      </c>
    </row>
    <row r="6429" spans="2:27" x14ac:dyDescent="0.3">
      <c r="B6429">
        <v>6426</v>
      </c>
      <c r="C6429" t="s">
        <v>8897</v>
      </c>
      <c r="D6429" s="1">
        <v>42513</v>
      </c>
      <c r="E6429" s="1">
        <v>42517</v>
      </c>
      <c r="F6429" s="9" t="str">
        <f t="shared" si="522"/>
        <v>4 days</v>
      </c>
      <c r="G6429" t="s">
        <v>49</v>
      </c>
      <c r="H6429" t="s">
        <v>6052</v>
      </c>
      <c r="I6429" t="s">
        <v>6053</v>
      </c>
      <c r="J6429" t="s">
        <v>25</v>
      </c>
      <c r="K6429" t="s">
        <v>26</v>
      </c>
      <c r="L6429" t="s">
        <v>145</v>
      </c>
      <c r="M6429" t="s">
        <v>146</v>
      </c>
      <c r="N6429">
        <v>19120</v>
      </c>
      <c r="O6429" t="s">
        <v>147</v>
      </c>
      <c r="P6429" t="s">
        <v>5746</v>
      </c>
      <c r="Q6429" t="s">
        <v>70</v>
      </c>
      <c r="R6429" t="s">
        <v>1218</v>
      </c>
      <c r="S6429" t="s">
        <v>5747</v>
      </c>
      <c r="T6429" s="9">
        <v>8399.98</v>
      </c>
      <c r="U6429">
        <v>4</v>
      </c>
      <c r="V6429" s="2">
        <v>0.4</v>
      </c>
      <c r="W6429" s="6">
        <v>1120</v>
      </c>
      <c r="X6429" s="14">
        <f>AA6429-W6429</f>
        <v>19039.951999999997</v>
      </c>
      <c r="Y6429" s="6">
        <f>T6429*U6429</f>
        <v>33599.919999999998</v>
      </c>
      <c r="Z6429" s="6">
        <f>Y6429*V6429</f>
        <v>13439.968000000001</v>
      </c>
      <c r="AA6429" s="6">
        <f t="shared" si="520"/>
        <v>20159.951999999997</v>
      </c>
    </row>
    <row r="6430" spans="2:27" x14ac:dyDescent="0.3">
      <c r="B6430">
        <v>6427</v>
      </c>
      <c r="C6430" t="s">
        <v>8897</v>
      </c>
      <c r="D6430" s="1">
        <v>42513</v>
      </c>
      <c r="E6430" s="1">
        <v>42517</v>
      </c>
      <c r="F6430" s="9" t="str">
        <f t="shared" si="522"/>
        <v>4 days</v>
      </c>
      <c r="G6430" t="s">
        <v>49</v>
      </c>
      <c r="H6430" t="s">
        <v>6052</v>
      </c>
      <c r="I6430" t="s">
        <v>6053</v>
      </c>
      <c r="J6430" t="s">
        <v>25</v>
      </c>
      <c r="K6430" t="s">
        <v>26</v>
      </c>
      <c r="L6430" t="s">
        <v>145</v>
      </c>
      <c r="M6430" t="s">
        <v>146</v>
      </c>
      <c r="N6430">
        <v>19120</v>
      </c>
      <c r="O6430" t="s">
        <v>147</v>
      </c>
      <c r="P6430" t="s">
        <v>8898</v>
      </c>
      <c r="Q6430" t="s">
        <v>45</v>
      </c>
      <c r="R6430" t="s">
        <v>74</v>
      </c>
      <c r="S6430" t="s">
        <v>8899</v>
      </c>
      <c r="T6430" s="9">
        <v>6.29</v>
      </c>
      <c r="U6430">
        <v>1</v>
      </c>
      <c r="V6430" s="2">
        <v>0.7</v>
      </c>
      <c r="W6430" s="6">
        <v>-4.2</v>
      </c>
      <c r="X6430" s="14">
        <f>AA6430-W6430</f>
        <v>6.0870000000000006</v>
      </c>
      <c r="Y6430" s="6">
        <f>T6430*U6430</f>
        <v>6.29</v>
      </c>
      <c r="Z6430" s="6">
        <f>Y6430*V6430</f>
        <v>4.4029999999999996</v>
      </c>
      <c r="AA6430" s="6">
        <f t="shared" si="520"/>
        <v>1.8870000000000005</v>
      </c>
    </row>
    <row r="6431" spans="2:27" x14ac:dyDescent="0.3">
      <c r="B6431">
        <v>6428</v>
      </c>
      <c r="C6431" t="s">
        <v>8897</v>
      </c>
      <c r="D6431" s="1">
        <v>42513</v>
      </c>
      <c r="E6431" s="1">
        <v>42517</v>
      </c>
      <c r="F6431" s="9" t="str">
        <f t="shared" si="522"/>
        <v>4 days</v>
      </c>
      <c r="G6431" t="s">
        <v>49</v>
      </c>
      <c r="H6431" t="s">
        <v>6052</v>
      </c>
      <c r="I6431" t="s">
        <v>6053</v>
      </c>
      <c r="J6431" t="s">
        <v>25</v>
      </c>
      <c r="K6431" t="s">
        <v>26</v>
      </c>
      <c r="L6431" t="s">
        <v>145</v>
      </c>
      <c r="M6431" t="s">
        <v>146</v>
      </c>
      <c r="N6431">
        <v>19120</v>
      </c>
      <c r="O6431" t="s">
        <v>147</v>
      </c>
      <c r="P6431" t="s">
        <v>3201</v>
      </c>
      <c r="Q6431" t="s">
        <v>45</v>
      </c>
      <c r="R6431" t="s">
        <v>89</v>
      </c>
      <c r="S6431" t="s">
        <v>3202</v>
      </c>
      <c r="T6431" s="9">
        <v>10.37</v>
      </c>
      <c r="U6431">
        <v>2</v>
      </c>
      <c r="V6431" s="2">
        <v>0.2</v>
      </c>
      <c r="W6431" s="6">
        <v>3.63</v>
      </c>
      <c r="X6431" s="14">
        <f>AA6431-W6431</f>
        <v>12.962</v>
      </c>
      <c r="Y6431" s="6">
        <f>T6431*U6431</f>
        <v>20.74</v>
      </c>
      <c r="Z6431" s="6">
        <f>Y6431*V6431</f>
        <v>4.1479999999999997</v>
      </c>
      <c r="AA6431" s="6">
        <f t="shared" si="520"/>
        <v>16.591999999999999</v>
      </c>
    </row>
    <row r="6432" spans="2:27" x14ac:dyDescent="0.3">
      <c r="B6432">
        <v>6429</v>
      </c>
      <c r="C6432" t="s">
        <v>8897</v>
      </c>
      <c r="D6432" s="1">
        <v>42513</v>
      </c>
      <c r="E6432" s="1">
        <v>42517</v>
      </c>
      <c r="F6432" s="9" t="str">
        <f t="shared" si="522"/>
        <v>4 days</v>
      </c>
      <c r="G6432" t="s">
        <v>49</v>
      </c>
      <c r="H6432" t="s">
        <v>6052</v>
      </c>
      <c r="I6432" t="s">
        <v>6053</v>
      </c>
      <c r="J6432" t="s">
        <v>25</v>
      </c>
      <c r="K6432" t="s">
        <v>26</v>
      </c>
      <c r="L6432" t="s">
        <v>145</v>
      </c>
      <c r="M6432" t="s">
        <v>146</v>
      </c>
      <c r="N6432">
        <v>19120</v>
      </c>
      <c r="O6432" t="s">
        <v>147</v>
      </c>
      <c r="P6432" t="s">
        <v>8900</v>
      </c>
      <c r="Q6432" t="s">
        <v>70</v>
      </c>
      <c r="R6432" t="s">
        <v>71</v>
      </c>
      <c r="S6432" t="s">
        <v>8901</v>
      </c>
      <c r="T6432" s="9">
        <v>122.38</v>
      </c>
      <c r="U6432">
        <v>3</v>
      </c>
      <c r="V6432" s="2">
        <v>0.4</v>
      </c>
      <c r="W6432" s="6">
        <v>-24.48</v>
      </c>
      <c r="X6432" s="14">
        <f>AA6432-W6432</f>
        <v>244.76399999999998</v>
      </c>
      <c r="Y6432" s="6">
        <f>T6432*U6432</f>
        <v>367.14</v>
      </c>
      <c r="Z6432" s="6">
        <f>Y6432*V6432</f>
        <v>146.85599999999999</v>
      </c>
      <c r="AA6432" s="6">
        <f t="shared" si="520"/>
        <v>220.28399999999999</v>
      </c>
    </row>
    <row r="6433" spans="2:27" x14ac:dyDescent="0.3">
      <c r="B6433">
        <v>6430</v>
      </c>
      <c r="C6433" t="s">
        <v>8902</v>
      </c>
      <c r="D6433" s="1">
        <v>41709</v>
      </c>
      <c r="E6433" s="1">
        <v>41831</v>
      </c>
      <c r="F6433" s="9" t="str">
        <f t="shared" si="522"/>
        <v>122 days</v>
      </c>
      <c r="G6433" t="s">
        <v>49</v>
      </c>
      <c r="H6433" t="s">
        <v>1127</v>
      </c>
      <c r="I6433" t="s">
        <v>1128</v>
      </c>
      <c r="J6433" t="s">
        <v>25</v>
      </c>
      <c r="K6433" t="s">
        <v>26</v>
      </c>
      <c r="L6433" t="s">
        <v>1525</v>
      </c>
      <c r="M6433" t="s">
        <v>87</v>
      </c>
      <c r="N6433">
        <v>28540</v>
      </c>
      <c r="O6433" t="s">
        <v>29</v>
      </c>
      <c r="P6433" t="s">
        <v>2814</v>
      </c>
      <c r="Q6433" t="s">
        <v>45</v>
      </c>
      <c r="R6433" t="s">
        <v>58</v>
      </c>
      <c r="S6433" t="s">
        <v>2815</v>
      </c>
      <c r="T6433" s="9">
        <v>25.98</v>
      </c>
      <c r="U6433">
        <v>2</v>
      </c>
      <c r="V6433" s="2">
        <v>0.2</v>
      </c>
      <c r="W6433" s="6">
        <v>-1.62</v>
      </c>
      <c r="X6433" s="14">
        <f>AA6433-W6433</f>
        <v>43.187999999999995</v>
      </c>
      <c r="Y6433" s="6">
        <f>T6433*U6433</f>
        <v>51.96</v>
      </c>
      <c r="Z6433" s="6">
        <f>Y6433*V6433</f>
        <v>10.392000000000001</v>
      </c>
      <c r="AA6433" s="6">
        <f t="shared" si="520"/>
        <v>41.567999999999998</v>
      </c>
    </row>
    <row r="6434" spans="2:27" x14ac:dyDescent="0.3">
      <c r="B6434">
        <v>6431</v>
      </c>
      <c r="C6434" t="s">
        <v>8902</v>
      </c>
      <c r="D6434" s="1">
        <v>41709</v>
      </c>
      <c r="E6434" s="1">
        <v>41831</v>
      </c>
      <c r="F6434" s="9" t="str">
        <f t="shared" si="522"/>
        <v>122 days</v>
      </c>
      <c r="G6434" t="s">
        <v>49</v>
      </c>
      <c r="H6434" t="s">
        <v>1127</v>
      </c>
      <c r="I6434" t="s">
        <v>1128</v>
      </c>
      <c r="J6434" t="s">
        <v>25</v>
      </c>
      <c r="K6434" t="s">
        <v>26</v>
      </c>
      <c r="L6434" t="s">
        <v>1525</v>
      </c>
      <c r="M6434" t="s">
        <v>87</v>
      </c>
      <c r="N6434">
        <v>28540</v>
      </c>
      <c r="O6434" t="s">
        <v>29</v>
      </c>
      <c r="P6434" t="s">
        <v>509</v>
      </c>
      <c r="Q6434" t="s">
        <v>31</v>
      </c>
      <c r="R6434" t="s">
        <v>55</v>
      </c>
      <c r="S6434" t="s">
        <v>510</v>
      </c>
      <c r="T6434" s="9">
        <v>945.04</v>
      </c>
      <c r="U6434">
        <v>6</v>
      </c>
      <c r="V6434" s="2">
        <v>0.4</v>
      </c>
      <c r="W6434" s="6">
        <v>-299.26</v>
      </c>
      <c r="X6434" s="14">
        <f>AA6434-W6434</f>
        <v>3701.4039999999995</v>
      </c>
      <c r="Y6434" s="6">
        <f>T6434*U6434</f>
        <v>5670.24</v>
      </c>
      <c r="Z6434" s="6">
        <f>Y6434*V6434</f>
        <v>2268.096</v>
      </c>
      <c r="AA6434" s="6">
        <f t="shared" si="520"/>
        <v>3402.1439999999998</v>
      </c>
    </row>
    <row r="6435" spans="2:27" x14ac:dyDescent="0.3">
      <c r="B6435">
        <v>6432</v>
      </c>
      <c r="C6435" t="s">
        <v>8902</v>
      </c>
      <c r="D6435" s="1">
        <v>41709</v>
      </c>
      <c r="E6435" s="1">
        <v>41831</v>
      </c>
      <c r="F6435" s="9" t="str">
        <f t="shared" si="522"/>
        <v>122 days</v>
      </c>
      <c r="G6435" t="s">
        <v>49</v>
      </c>
      <c r="H6435" t="s">
        <v>1127</v>
      </c>
      <c r="I6435" t="s">
        <v>1128</v>
      </c>
      <c r="J6435" t="s">
        <v>25</v>
      </c>
      <c r="K6435" t="s">
        <v>26</v>
      </c>
      <c r="L6435" t="s">
        <v>1525</v>
      </c>
      <c r="M6435" t="s">
        <v>87</v>
      </c>
      <c r="N6435">
        <v>28540</v>
      </c>
      <c r="O6435" t="s">
        <v>29</v>
      </c>
      <c r="P6435" t="s">
        <v>5224</v>
      </c>
      <c r="Q6435" t="s">
        <v>45</v>
      </c>
      <c r="R6435" t="s">
        <v>74</v>
      </c>
      <c r="S6435" t="s">
        <v>5225</v>
      </c>
      <c r="T6435" s="9">
        <v>14.3</v>
      </c>
      <c r="U6435">
        <v>7</v>
      </c>
      <c r="V6435" s="2">
        <v>0.7</v>
      </c>
      <c r="W6435" s="6">
        <v>-10.49</v>
      </c>
      <c r="X6435" s="14">
        <f>AA6435-W6435</f>
        <v>40.520000000000003</v>
      </c>
      <c r="Y6435" s="6">
        <f>T6435*U6435</f>
        <v>100.10000000000001</v>
      </c>
      <c r="Z6435" s="6">
        <f>Y6435*V6435</f>
        <v>70.070000000000007</v>
      </c>
      <c r="AA6435" s="6">
        <f t="shared" si="520"/>
        <v>30.03</v>
      </c>
    </row>
    <row r="6436" spans="2:27" x14ac:dyDescent="0.3">
      <c r="B6436">
        <v>6433</v>
      </c>
      <c r="C6436" t="s">
        <v>8902</v>
      </c>
      <c r="D6436" s="1">
        <v>41709</v>
      </c>
      <c r="E6436" s="1">
        <v>41831</v>
      </c>
      <c r="F6436" s="9" t="str">
        <f t="shared" si="522"/>
        <v>122 days</v>
      </c>
      <c r="G6436" t="s">
        <v>49</v>
      </c>
      <c r="H6436" t="s">
        <v>1127</v>
      </c>
      <c r="I6436" t="s">
        <v>1128</v>
      </c>
      <c r="J6436" t="s">
        <v>25</v>
      </c>
      <c r="K6436" t="s">
        <v>26</v>
      </c>
      <c r="L6436" t="s">
        <v>1525</v>
      </c>
      <c r="M6436" t="s">
        <v>87</v>
      </c>
      <c r="N6436">
        <v>28540</v>
      </c>
      <c r="O6436" t="s">
        <v>29</v>
      </c>
      <c r="P6436" t="s">
        <v>5351</v>
      </c>
      <c r="Q6436" t="s">
        <v>31</v>
      </c>
      <c r="R6436" t="s">
        <v>64</v>
      </c>
      <c r="S6436" t="s">
        <v>5352</v>
      </c>
      <c r="T6436" s="9">
        <v>410.35</v>
      </c>
      <c r="U6436">
        <v>3</v>
      </c>
      <c r="V6436" s="2">
        <v>0.2</v>
      </c>
      <c r="W6436" s="6">
        <v>-51.29</v>
      </c>
      <c r="X6436" s="14">
        <f>AA6436-W6436</f>
        <v>1036.1300000000001</v>
      </c>
      <c r="Y6436" s="6">
        <f>T6436*U6436</f>
        <v>1231.0500000000002</v>
      </c>
      <c r="Z6436" s="6">
        <f>Y6436*V6436</f>
        <v>246.21000000000004</v>
      </c>
      <c r="AA6436" s="6">
        <f t="shared" si="520"/>
        <v>984.84000000000015</v>
      </c>
    </row>
    <row r="6437" spans="2:27" x14ac:dyDescent="0.3">
      <c r="B6437">
        <v>6434</v>
      </c>
      <c r="C6437" t="s">
        <v>8903</v>
      </c>
      <c r="D6437" s="1">
        <v>42093</v>
      </c>
      <c r="E6437" s="1">
        <v>42098</v>
      </c>
      <c r="F6437" s="9" t="str">
        <f t="shared" si="522"/>
        <v>5 days</v>
      </c>
      <c r="G6437" t="s">
        <v>49</v>
      </c>
      <c r="H6437" t="s">
        <v>6758</v>
      </c>
      <c r="I6437" t="s">
        <v>6759</v>
      </c>
      <c r="J6437" t="s">
        <v>40</v>
      </c>
      <c r="K6437" t="s">
        <v>26</v>
      </c>
      <c r="L6437" t="s">
        <v>302</v>
      </c>
      <c r="M6437" t="s">
        <v>210</v>
      </c>
      <c r="N6437">
        <v>60610</v>
      </c>
      <c r="O6437" t="s">
        <v>104</v>
      </c>
      <c r="P6437" t="s">
        <v>4012</v>
      </c>
      <c r="Q6437" t="s">
        <v>45</v>
      </c>
      <c r="R6437" t="s">
        <v>89</v>
      </c>
      <c r="S6437" t="s">
        <v>4013</v>
      </c>
      <c r="T6437" s="9">
        <v>23.52</v>
      </c>
      <c r="U6437">
        <v>5</v>
      </c>
      <c r="V6437" s="2">
        <v>0.2</v>
      </c>
      <c r="W6437" s="6">
        <v>8.5299999999999994</v>
      </c>
      <c r="X6437" s="14">
        <f>AA6437-W6437</f>
        <v>85.55</v>
      </c>
      <c r="Y6437" s="6">
        <f>T6437*U6437</f>
        <v>117.6</v>
      </c>
      <c r="Z6437" s="6">
        <f>Y6437*V6437</f>
        <v>23.52</v>
      </c>
      <c r="AA6437" s="6">
        <f t="shared" si="520"/>
        <v>94.08</v>
      </c>
    </row>
    <row r="6438" spans="2:27" x14ac:dyDescent="0.3">
      <c r="B6438">
        <v>6435</v>
      </c>
      <c r="C6438" t="s">
        <v>8903</v>
      </c>
      <c r="D6438" s="1">
        <v>42093</v>
      </c>
      <c r="E6438" s="1">
        <v>42098</v>
      </c>
      <c r="F6438" s="9" t="str">
        <f t="shared" si="522"/>
        <v>5 days</v>
      </c>
      <c r="G6438" t="s">
        <v>49</v>
      </c>
      <c r="H6438" t="s">
        <v>6758</v>
      </c>
      <c r="I6438" t="s">
        <v>6759</v>
      </c>
      <c r="J6438" t="s">
        <v>40</v>
      </c>
      <c r="K6438" t="s">
        <v>26</v>
      </c>
      <c r="L6438" t="s">
        <v>302</v>
      </c>
      <c r="M6438" t="s">
        <v>210</v>
      </c>
      <c r="N6438">
        <v>60610</v>
      </c>
      <c r="O6438" t="s">
        <v>104</v>
      </c>
      <c r="P6438" t="s">
        <v>5840</v>
      </c>
      <c r="Q6438" t="s">
        <v>70</v>
      </c>
      <c r="R6438" t="s">
        <v>71</v>
      </c>
      <c r="S6438" t="s">
        <v>5841</v>
      </c>
      <c r="T6438" s="9">
        <v>180.96</v>
      </c>
      <c r="U6438">
        <v>5</v>
      </c>
      <c r="V6438" s="2">
        <v>0.2</v>
      </c>
      <c r="W6438" s="6">
        <v>13.57</v>
      </c>
      <c r="X6438" s="14">
        <f>AA6438-W6438</f>
        <v>710.27</v>
      </c>
      <c r="Y6438" s="6">
        <f>T6438*U6438</f>
        <v>904.80000000000007</v>
      </c>
      <c r="Z6438" s="6">
        <f>Y6438*V6438</f>
        <v>180.96000000000004</v>
      </c>
      <c r="AA6438" s="6">
        <f t="shared" si="520"/>
        <v>723.84</v>
      </c>
    </row>
    <row r="6439" spans="2:27" x14ac:dyDescent="0.3">
      <c r="B6439">
        <v>6436</v>
      </c>
      <c r="C6439" t="s">
        <v>8904</v>
      </c>
      <c r="D6439" s="1">
        <v>42882</v>
      </c>
      <c r="E6439" s="1">
        <v>42884</v>
      </c>
      <c r="F6439" s="9" t="str">
        <f t="shared" si="522"/>
        <v>2 days</v>
      </c>
      <c r="G6439" t="s">
        <v>187</v>
      </c>
      <c r="H6439" t="s">
        <v>4269</v>
      </c>
      <c r="I6439" t="s">
        <v>4270</v>
      </c>
      <c r="J6439" t="s">
        <v>25</v>
      </c>
      <c r="K6439" t="s">
        <v>26</v>
      </c>
      <c r="L6439" t="s">
        <v>8421</v>
      </c>
      <c r="M6439" t="s">
        <v>6267</v>
      </c>
      <c r="N6439">
        <v>83201</v>
      </c>
      <c r="O6439" t="s">
        <v>43</v>
      </c>
      <c r="P6439" t="s">
        <v>6142</v>
      </c>
      <c r="Q6439" t="s">
        <v>31</v>
      </c>
      <c r="R6439" t="s">
        <v>64</v>
      </c>
      <c r="S6439" t="s">
        <v>6143</v>
      </c>
      <c r="T6439" s="9">
        <v>35</v>
      </c>
      <c r="U6439">
        <v>4</v>
      </c>
      <c r="V6439" s="2">
        <v>0</v>
      </c>
      <c r="W6439" s="6">
        <v>14.7</v>
      </c>
      <c r="X6439" s="14">
        <f>AA6439-W6439</f>
        <v>125.3</v>
      </c>
      <c r="Y6439" s="6">
        <f>T6439*U6439</f>
        <v>140</v>
      </c>
      <c r="Z6439" s="6">
        <f>Y6439*V6439</f>
        <v>0</v>
      </c>
      <c r="AA6439" s="6">
        <f t="shared" si="520"/>
        <v>140</v>
      </c>
    </row>
    <row r="6440" spans="2:27" x14ac:dyDescent="0.3">
      <c r="B6440">
        <v>6437</v>
      </c>
      <c r="C6440" t="s">
        <v>8904</v>
      </c>
      <c r="D6440" s="1">
        <v>42882</v>
      </c>
      <c r="E6440" s="1">
        <v>42884</v>
      </c>
      <c r="F6440" s="9" t="str">
        <f t="shared" si="522"/>
        <v>2 days</v>
      </c>
      <c r="G6440" t="s">
        <v>187</v>
      </c>
      <c r="H6440" t="s">
        <v>4269</v>
      </c>
      <c r="I6440" t="s">
        <v>4270</v>
      </c>
      <c r="J6440" t="s">
        <v>25</v>
      </c>
      <c r="K6440" t="s">
        <v>26</v>
      </c>
      <c r="L6440" t="s">
        <v>8421</v>
      </c>
      <c r="M6440" t="s">
        <v>6267</v>
      </c>
      <c r="N6440">
        <v>83201</v>
      </c>
      <c r="O6440" t="s">
        <v>43</v>
      </c>
      <c r="P6440" t="s">
        <v>2433</v>
      </c>
      <c r="Q6440" t="s">
        <v>45</v>
      </c>
      <c r="R6440" t="s">
        <v>58</v>
      </c>
      <c r="S6440" t="s">
        <v>2434</v>
      </c>
      <c r="T6440" s="9">
        <v>477.15</v>
      </c>
      <c r="U6440">
        <v>5</v>
      </c>
      <c r="V6440" s="2">
        <v>0</v>
      </c>
      <c r="W6440" s="6">
        <v>28.63</v>
      </c>
      <c r="X6440" s="14">
        <f>AA6440-W6440</f>
        <v>2357.12</v>
      </c>
      <c r="Y6440" s="6">
        <f>T6440*U6440</f>
        <v>2385.75</v>
      </c>
      <c r="Z6440" s="6">
        <f>Y6440*V6440</f>
        <v>0</v>
      </c>
      <c r="AA6440" s="6">
        <f t="shared" si="520"/>
        <v>2385.75</v>
      </c>
    </row>
    <row r="6441" spans="2:27" x14ac:dyDescent="0.3">
      <c r="B6441">
        <v>6438</v>
      </c>
      <c r="C6441" t="s">
        <v>8904</v>
      </c>
      <c r="D6441" s="1">
        <v>42882</v>
      </c>
      <c r="E6441" s="1">
        <v>42884</v>
      </c>
      <c r="F6441" s="9" t="str">
        <f t="shared" si="522"/>
        <v>2 days</v>
      </c>
      <c r="G6441" t="s">
        <v>187</v>
      </c>
      <c r="H6441" t="s">
        <v>4269</v>
      </c>
      <c r="I6441" t="s">
        <v>4270</v>
      </c>
      <c r="J6441" t="s">
        <v>25</v>
      </c>
      <c r="K6441" t="s">
        <v>26</v>
      </c>
      <c r="L6441" t="s">
        <v>8421</v>
      </c>
      <c r="M6441" t="s">
        <v>6267</v>
      </c>
      <c r="N6441">
        <v>83201</v>
      </c>
      <c r="O6441" t="s">
        <v>43</v>
      </c>
      <c r="P6441" t="s">
        <v>6055</v>
      </c>
      <c r="Q6441" t="s">
        <v>70</v>
      </c>
      <c r="R6441" t="s">
        <v>71</v>
      </c>
      <c r="S6441" t="s">
        <v>6056</v>
      </c>
      <c r="T6441" s="9">
        <v>302.38</v>
      </c>
      <c r="U6441">
        <v>3</v>
      </c>
      <c r="V6441" s="2">
        <v>0.2</v>
      </c>
      <c r="W6441" s="6">
        <v>22.68</v>
      </c>
      <c r="X6441" s="14">
        <f>AA6441-W6441</f>
        <v>703.03200000000004</v>
      </c>
      <c r="Y6441" s="6">
        <f>T6441*U6441</f>
        <v>907.14</v>
      </c>
      <c r="Z6441" s="6">
        <f>Y6441*V6441</f>
        <v>181.428</v>
      </c>
      <c r="AA6441" s="6">
        <f t="shared" si="520"/>
        <v>725.71199999999999</v>
      </c>
    </row>
    <row r="6442" spans="2:27" x14ac:dyDescent="0.3">
      <c r="B6442">
        <v>6439</v>
      </c>
      <c r="C6442" t="s">
        <v>8905</v>
      </c>
      <c r="D6442" s="1">
        <v>43083</v>
      </c>
      <c r="E6442" s="1">
        <v>43088</v>
      </c>
      <c r="F6442" s="9" t="str">
        <f t="shared" si="522"/>
        <v>5 days</v>
      </c>
      <c r="G6442" t="s">
        <v>49</v>
      </c>
      <c r="H6442" t="s">
        <v>564</v>
      </c>
      <c r="I6442" t="s">
        <v>565</v>
      </c>
      <c r="J6442" t="s">
        <v>25</v>
      </c>
      <c r="K6442" t="s">
        <v>26</v>
      </c>
      <c r="L6442" t="s">
        <v>4354</v>
      </c>
      <c r="M6442" t="s">
        <v>103</v>
      </c>
      <c r="N6442">
        <v>75023</v>
      </c>
      <c r="O6442" t="s">
        <v>104</v>
      </c>
      <c r="P6442" t="s">
        <v>54</v>
      </c>
      <c r="Q6442" t="s">
        <v>31</v>
      </c>
      <c r="R6442" t="s">
        <v>55</v>
      </c>
      <c r="S6442" t="s">
        <v>56</v>
      </c>
      <c r="T6442" s="9">
        <v>974.99</v>
      </c>
      <c r="U6442">
        <v>4</v>
      </c>
      <c r="V6442" s="2">
        <v>0.3</v>
      </c>
      <c r="W6442" s="6">
        <v>-97.5</v>
      </c>
      <c r="X6442" s="14">
        <f>AA6442-W6442</f>
        <v>2827.4719999999998</v>
      </c>
      <c r="Y6442" s="6">
        <f>T6442*U6442</f>
        <v>3899.96</v>
      </c>
      <c r="Z6442" s="6">
        <f>Y6442*V6442</f>
        <v>1169.9880000000001</v>
      </c>
      <c r="AA6442" s="6">
        <f t="shared" si="520"/>
        <v>2729.9719999999998</v>
      </c>
    </row>
    <row r="6443" spans="2:27" x14ac:dyDescent="0.3">
      <c r="B6443">
        <v>6440</v>
      </c>
      <c r="C6443" t="s">
        <v>8906</v>
      </c>
      <c r="D6443" s="1">
        <v>41739</v>
      </c>
      <c r="E6443" s="1">
        <v>41800</v>
      </c>
      <c r="F6443" s="9" t="str">
        <f t="shared" si="522"/>
        <v>61 days</v>
      </c>
      <c r="G6443" t="s">
        <v>187</v>
      </c>
      <c r="H6443" t="s">
        <v>3533</v>
      </c>
      <c r="I6443" t="s">
        <v>3534</v>
      </c>
      <c r="J6443" t="s">
        <v>25</v>
      </c>
      <c r="K6443" t="s">
        <v>26</v>
      </c>
      <c r="L6443" t="s">
        <v>265</v>
      </c>
      <c r="M6443" t="s">
        <v>266</v>
      </c>
      <c r="N6443">
        <v>10024</v>
      </c>
      <c r="O6443" t="s">
        <v>147</v>
      </c>
      <c r="P6443" t="s">
        <v>6963</v>
      </c>
      <c r="Q6443" t="s">
        <v>31</v>
      </c>
      <c r="R6443" t="s">
        <v>35</v>
      </c>
      <c r="S6443" t="s">
        <v>6964</v>
      </c>
      <c r="T6443" s="9">
        <v>589.41</v>
      </c>
      <c r="U6443">
        <v>5</v>
      </c>
      <c r="V6443" s="2">
        <v>0.1</v>
      </c>
      <c r="W6443" s="6">
        <v>-6.55</v>
      </c>
      <c r="X6443" s="14">
        <f>AA6443-W6443</f>
        <v>2658.895</v>
      </c>
      <c r="Y6443" s="6">
        <f>T6443*U6443</f>
        <v>2947.0499999999997</v>
      </c>
      <c r="Z6443" s="6">
        <f>Y6443*V6443</f>
        <v>294.70499999999998</v>
      </c>
      <c r="AA6443" s="6">
        <f t="shared" si="520"/>
        <v>2652.3449999999998</v>
      </c>
    </row>
    <row r="6444" spans="2:27" x14ac:dyDescent="0.3">
      <c r="B6444">
        <v>6441</v>
      </c>
      <c r="C6444" t="s">
        <v>8907</v>
      </c>
      <c r="D6444" s="1">
        <v>42656</v>
      </c>
      <c r="E6444" s="1">
        <v>42663</v>
      </c>
      <c r="F6444" s="9" t="str">
        <f t="shared" si="522"/>
        <v>7 days</v>
      </c>
      <c r="G6444" t="s">
        <v>49</v>
      </c>
      <c r="H6444" t="s">
        <v>2551</v>
      </c>
      <c r="I6444" t="s">
        <v>2552</v>
      </c>
      <c r="J6444" t="s">
        <v>40</v>
      </c>
      <c r="K6444" t="s">
        <v>26</v>
      </c>
      <c r="L6444" t="s">
        <v>265</v>
      </c>
      <c r="M6444" t="s">
        <v>266</v>
      </c>
      <c r="N6444">
        <v>10024</v>
      </c>
      <c r="O6444" t="s">
        <v>147</v>
      </c>
      <c r="P6444" t="s">
        <v>3592</v>
      </c>
      <c r="Q6444" t="s">
        <v>45</v>
      </c>
      <c r="R6444" t="s">
        <v>67</v>
      </c>
      <c r="S6444" t="s">
        <v>3593</v>
      </c>
      <c r="T6444" s="9">
        <v>34.700000000000003</v>
      </c>
      <c r="U6444">
        <v>5</v>
      </c>
      <c r="V6444" s="2">
        <v>0</v>
      </c>
      <c r="W6444" s="6">
        <v>12.49</v>
      </c>
      <c r="X6444" s="14">
        <f>AA6444-W6444</f>
        <v>161.01</v>
      </c>
      <c r="Y6444" s="6">
        <f>T6444*U6444</f>
        <v>173.5</v>
      </c>
      <c r="Z6444" s="6">
        <f>Y6444*V6444</f>
        <v>0</v>
      </c>
      <c r="AA6444" s="6">
        <f t="shared" si="520"/>
        <v>173.5</v>
      </c>
    </row>
    <row r="6445" spans="2:27" x14ac:dyDescent="0.3">
      <c r="B6445">
        <v>6442</v>
      </c>
      <c r="C6445" t="s">
        <v>8907</v>
      </c>
      <c r="D6445" s="1">
        <v>42656</v>
      </c>
      <c r="E6445" s="1">
        <v>42663</v>
      </c>
      <c r="F6445" s="9" t="str">
        <f t="shared" si="522"/>
        <v>7 days</v>
      </c>
      <c r="G6445" t="s">
        <v>49</v>
      </c>
      <c r="H6445" t="s">
        <v>2551</v>
      </c>
      <c r="I6445" t="s">
        <v>2552</v>
      </c>
      <c r="J6445" t="s">
        <v>40</v>
      </c>
      <c r="K6445" t="s">
        <v>26</v>
      </c>
      <c r="L6445" t="s">
        <v>265</v>
      </c>
      <c r="M6445" t="s">
        <v>266</v>
      </c>
      <c r="N6445">
        <v>10024</v>
      </c>
      <c r="O6445" t="s">
        <v>147</v>
      </c>
      <c r="P6445" t="s">
        <v>5275</v>
      </c>
      <c r="Q6445" t="s">
        <v>45</v>
      </c>
      <c r="R6445" t="s">
        <v>58</v>
      </c>
      <c r="S6445" t="s">
        <v>5276</v>
      </c>
      <c r="T6445" s="9">
        <v>99.87</v>
      </c>
      <c r="U6445">
        <v>3</v>
      </c>
      <c r="V6445" s="2">
        <v>0</v>
      </c>
      <c r="W6445" s="6">
        <v>23.97</v>
      </c>
      <c r="X6445" s="14">
        <f>AA6445-W6445</f>
        <v>275.64</v>
      </c>
      <c r="Y6445" s="6">
        <f>T6445*U6445</f>
        <v>299.61</v>
      </c>
      <c r="Z6445" s="6">
        <f>Y6445*V6445</f>
        <v>0</v>
      </c>
      <c r="AA6445" s="6">
        <f t="shared" si="520"/>
        <v>299.61</v>
      </c>
    </row>
    <row r="6446" spans="2:27" x14ac:dyDescent="0.3">
      <c r="B6446">
        <v>6443</v>
      </c>
      <c r="C6446" t="s">
        <v>8907</v>
      </c>
      <c r="D6446" s="1">
        <v>42656</v>
      </c>
      <c r="E6446" s="1">
        <v>42663</v>
      </c>
      <c r="F6446" s="9" t="str">
        <f t="shared" si="522"/>
        <v>7 days</v>
      </c>
      <c r="G6446" t="s">
        <v>49</v>
      </c>
      <c r="H6446" t="s">
        <v>2551</v>
      </c>
      <c r="I6446" t="s">
        <v>2552</v>
      </c>
      <c r="J6446" t="s">
        <v>40</v>
      </c>
      <c r="K6446" t="s">
        <v>26</v>
      </c>
      <c r="L6446" t="s">
        <v>265</v>
      </c>
      <c r="M6446" t="s">
        <v>266</v>
      </c>
      <c r="N6446">
        <v>10024</v>
      </c>
      <c r="O6446" t="s">
        <v>147</v>
      </c>
      <c r="P6446" t="s">
        <v>4979</v>
      </c>
      <c r="Q6446" t="s">
        <v>45</v>
      </c>
      <c r="R6446" t="s">
        <v>89</v>
      </c>
      <c r="S6446" t="s">
        <v>4980</v>
      </c>
      <c r="T6446" s="9">
        <v>37.94</v>
      </c>
      <c r="U6446">
        <v>2</v>
      </c>
      <c r="V6446" s="2">
        <v>0</v>
      </c>
      <c r="W6446" s="6">
        <v>18.21</v>
      </c>
      <c r="X6446" s="14">
        <f>AA6446-W6446</f>
        <v>57.669999999999995</v>
      </c>
      <c r="Y6446" s="6">
        <f>T6446*U6446</f>
        <v>75.88</v>
      </c>
      <c r="Z6446" s="6">
        <f>Y6446*V6446</f>
        <v>0</v>
      </c>
      <c r="AA6446" s="6">
        <f t="shared" si="520"/>
        <v>75.88</v>
      </c>
    </row>
    <row r="6447" spans="2:27" x14ac:dyDescent="0.3">
      <c r="B6447">
        <v>6444</v>
      </c>
      <c r="C6447" t="s">
        <v>8907</v>
      </c>
      <c r="D6447" s="1">
        <v>42656</v>
      </c>
      <c r="E6447" s="1">
        <v>42663</v>
      </c>
      <c r="F6447" s="9" t="str">
        <f t="shared" si="522"/>
        <v>7 days</v>
      </c>
      <c r="G6447" t="s">
        <v>49</v>
      </c>
      <c r="H6447" t="s">
        <v>2551</v>
      </c>
      <c r="I6447" t="s">
        <v>2552</v>
      </c>
      <c r="J6447" t="s">
        <v>40</v>
      </c>
      <c r="K6447" t="s">
        <v>26</v>
      </c>
      <c r="L6447" t="s">
        <v>265</v>
      </c>
      <c r="M6447" t="s">
        <v>266</v>
      </c>
      <c r="N6447">
        <v>10024</v>
      </c>
      <c r="O6447" t="s">
        <v>147</v>
      </c>
      <c r="P6447" t="s">
        <v>6431</v>
      </c>
      <c r="Q6447" t="s">
        <v>45</v>
      </c>
      <c r="R6447" t="s">
        <v>46</v>
      </c>
      <c r="S6447" t="s">
        <v>6432</v>
      </c>
      <c r="T6447" s="9">
        <v>24.9</v>
      </c>
      <c r="U6447">
        <v>5</v>
      </c>
      <c r="V6447" s="2">
        <v>0</v>
      </c>
      <c r="W6447" s="6">
        <v>11.45</v>
      </c>
      <c r="X6447" s="14">
        <f>AA6447-W6447</f>
        <v>113.05</v>
      </c>
      <c r="Y6447" s="6">
        <f>T6447*U6447</f>
        <v>124.5</v>
      </c>
      <c r="Z6447" s="6">
        <f>Y6447*V6447</f>
        <v>0</v>
      </c>
      <c r="AA6447" s="6">
        <f t="shared" si="520"/>
        <v>124.5</v>
      </c>
    </row>
    <row r="6448" spans="2:27" x14ac:dyDescent="0.3">
      <c r="B6448">
        <v>6445</v>
      </c>
      <c r="C6448" t="s">
        <v>8907</v>
      </c>
      <c r="D6448" s="1">
        <v>42656</v>
      </c>
      <c r="E6448" s="1">
        <v>42663</v>
      </c>
      <c r="F6448" s="9" t="str">
        <f t="shared" si="522"/>
        <v>7 days</v>
      </c>
      <c r="G6448" t="s">
        <v>49</v>
      </c>
      <c r="H6448" t="s">
        <v>2551</v>
      </c>
      <c r="I6448" t="s">
        <v>2552</v>
      </c>
      <c r="J6448" t="s">
        <v>40</v>
      </c>
      <c r="K6448" t="s">
        <v>26</v>
      </c>
      <c r="L6448" t="s">
        <v>265</v>
      </c>
      <c r="M6448" t="s">
        <v>266</v>
      </c>
      <c r="N6448">
        <v>10024</v>
      </c>
      <c r="O6448" t="s">
        <v>147</v>
      </c>
      <c r="P6448" t="s">
        <v>3515</v>
      </c>
      <c r="Q6448" t="s">
        <v>31</v>
      </c>
      <c r="R6448" t="s">
        <v>64</v>
      </c>
      <c r="S6448" t="s">
        <v>3516</v>
      </c>
      <c r="T6448" s="9">
        <v>82.26</v>
      </c>
      <c r="U6448">
        <v>3</v>
      </c>
      <c r="V6448" s="2">
        <v>0</v>
      </c>
      <c r="W6448" s="6">
        <v>33.729999999999997</v>
      </c>
      <c r="X6448" s="14">
        <f>AA6448-W6448</f>
        <v>213.05000000000004</v>
      </c>
      <c r="Y6448" s="6">
        <f>T6448*U6448</f>
        <v>246.78000000000003</v>
      </c>
      <c r="Z6448" s="6">
        <f>Y6448*V6448</f>
        <v>0</v>
      </c>
      <c r="AA6448" s="6">
        <f t="shared" si="520"/>
        <v>246.78000000000003</v>
      </c>
    </row>
    <row r="6449" spans="2:27" x14ac:dyDescent="0.3">
      <c r="B6449">
        <v>6446</v>
      </c>
      <c r="C6449" t="s">
        <v>8908</v>
      </c>
      <c r="D6449" s="1">
        <v>42127</v>
      </c>
      <c r="E6449" s="1">
        <v>42280</v>
      </c>
      <c r="F6449" s="9" t="str">
        <f t="shared" si="522"/>
        <v>153 days</v>
      </c>
      <c r="G6449" t="s">
        <v>49</v>
      </c>
      <c r="H6449" t="s">
        <v>3079</v>
      </c>
      <c r="I6449" t="s">
        <v>3080</v>
      </c>
      <c r="J6449" t="s">
        <v>25</v>
      </c>
      <c r="K6449" t="s">
        <v>26</v>
      </c>
      <c r="L6449" t="s">
        <v>302</v>
      </c>
      <c r="M6449" t="s">
        <v>210</v>
      </c>
      <c r="N6449">
        <v>60623</v>
      </c>
      <c r="O6449" t="s">
        <v>104</v>
      </c>
      <c r="P6449" t="s">
        <v>4321</v>
      </c>
      <c r="Q6449" t="s">
        <v>45</v>
      </c>
      <c r="R6449" t="s">
        <v>268</v>
      </c>
      <c r="S6449" t="s">
        <v>4322</v>
      </c>
      <c r="T6449" s="9">
        <v>7.1</v>
      </c>
      <c r="U6449">
        <v>6</v>
      </c>
      <c r="V6449" s="2">
        <v>0.2</v>
      </c>
      <c r="W6449" s="6">
        <v>2.4900000000000002</v>
      </c>
      <c r="X6449" s="14">
        <f>AA6449-W6449</f>
        <v>31.589999999999996</v>
      </c>
      <c r="Y6449" s="6">
        <f>T6449*U6449</f>
        <v>42.599999999999994</v>
      </c>
      <c r="Z6449" s="6">
        <f>Y6449*V6449</f>
        <v>8.52</v>
      </c>
      <c r="AA6449" s="6">
        <f t="shared" si="520"/>
        <v>34.08</v>
      </c>
    </row>
    <row r="6450" spans="2:27" x14ac:dyDescent="0.3">
      <c r="B6450">
        <v>6447</v>
      </c>
      <c r="C6450" t="s">
        <v>8909</v>
      </c>
      <c r="D6450" s="1">
        <v>42828</v>
      </c>
      <c r="E6450" s="1">
        <v>42889</v>
      </c>
      <c r="F6450" s="9" t="str">
        <f t="shared" si="522"/>
        <v>61 days</v>
      </c>
      <c r="G6450" t="s">
        <v>22</v>
      </c>
      <c r="H6450" t="s">
        <v>4184</v>
      </c>
      <c r="I6450" t="s">
        <v>4185</v>
      </c>
      <c r="J6450" t="s">
        <v>101</v>
      </c>
      <c r="K6450" t="s">
        <v>26</v>
      </c>
      <c r="L6450" t="s">
        <v>183</v>
      </c>
      <c r="M6450" t="s">
        <v>103</v>
      </c>
      <c r="N6450">
        <v>77095</v>
      </c>
      <c r="O6450" t="s">
        <v>104</v>
      </c>
      <c r="P6450" t="s">
        <v>169</v>
      </c>
      <c r="Q6450" t="s">
        <v>31</v>
      </c>
      <c r="R6450" t="s">
        <v>64</v>
      </c>
      <c r="S6450" t="s">
        <v>170</v>
      </c>
      <c r="T6450" s="9">
        <v>103.5</v>
      </c>
      <c r="U6450">
        <v>5</v>
      </c>
      <c r="V6450" s="2">
        <v>0.6</v>
      </c>
      <c r="W6450" s="6">
        <v>-77.63</v>
      </c>
      <c r="X6450" s="14">
        <f>AA6450-W6450</f>
        <v>284.63</v>
      </c>
      <c r="Y6450" s="6">
        <f>T6450*U6450</f>
        <v>517.5</v>
      </c>
      <c r="Z6450" s="6">
        <f>Y6450*V6450</f>
        <v>310.5</v>
      </c>
      <c r="AA6450" s="6">
        <f t="shared" si="520"/>
        <v>207</v>
      </c>
    </row>
    <row r="6451" spans="2:27" x14ac:dyDescent="0.3">
      <c r="B6451">
        <v>6448</v>
      </c>
      <c r="C6451" t="s">
        <v>8909</v>
      </c>
      <c r="D6451" s="1">
        <v>42828</v>
      </c>
      <c r="E6451" s="1">
        <v>42889</v>
      </c>
      <c r="F6451" s="9" t="str">
        <f t="shared" si="522"/>
        <v>61 days</v>
      </c>
      <c r="G6451" t="s">
        <v>22</v>
      </c>
      <c r="H6451" t="s">
        <v>4184</v>
      </c>
      <c r="I6451" t="s">
        <v>4185</v>
      </c>
      <c r="J6451" t="s">
        <v>101</v>
      </c>
      <c r="K6451" t="s">
        <v>26</v>
      </c>
      <c r="L6451" t="s">
        <v>183</v>
      </c>
      <c r="M6451" t="s">
        <v>103</v>
      </c>
      <c r="N6451">
        <v>77095</v>
      </c>
      <c r="O6451" t="s">
        <v>104</v>
      </c>
      <c r="P6451" t="s">
        <v>4394</v>
      </c>
      <c r="Q6451" t="s">
        <v>45</v>
      </c>
      <c r="R6451" t="s">
        <v>46</v>
      </c>
      <c r="S6451" t="s">
        <v>4395</v>
      </c>
      <c r="T6451" s="9">
        <v>2.46</v>
      </c>
      <c r="U6451">
        <v>1</v>
      </c>
      <c r="V6451" s="2">
        <v>0.2</v>
      </c>
      <c r="W6451" s="6">
        <v>0.86</v>
      </c>
      <c r="X6451" s="14">
        <f>AA6451-W6451</f>
        <v>1.1080000000000001</v>
      </c>
      <c r="Y6451" s="6">
        <f>T6451*U6451</f>
        <v>2.46</v>
      </c>
      <c r="Z6451" s="6">
        <f>Y6451*V6451</f>
        <v>0.49199999999999999</v>
      </c>
      <c r="AA6451" s="6">
        <f t="shared" si="520"/>
        <v>1.968</v>
      </c>
    </row>
    <row r="6452" spans="2:27" x14ac:dyDescent="0.3">
      <c r="B6452">
        <v>6449</v>
      </c>
      <c r="C6452" t="s">
        <v>8909</v>
      </c>
      <c r="D6452" s="1">
        <v>42828</v>
      </c>
      <c r="E6452" s="1">
        <v>42889</v>
      </c>
      <c r="F6452" s="9" t="str">
        <f t="shared" si="522"/>
        <v>61 days</v>
      </c>
      <c r="G6452" t="s">
        <v>22</v>
      </c>
      <c r="H6452" t="s">
        <v>4184</v>
      </c>
      <c r="I6452" t="s">
        <v>4185</v>
      </c>
      <c r="J6452" t="s">
        <v>101</v>
      </c>
      <c r="K6452" t="s">
        <v>26</v>
      </c>
      <c r="L6452" t="s">
        <v>183</v>
      </c>
      <c r="M6452" t="s">
        <v>103</v>
      </c>
      <c r="N6452">
        <v>77095</v>
      </c>
      <c r="O6452" t="s">
        <v>104</v>
      </c>
      <c r="P6452" t="s">
        <v>1486</v>
      </c>
      <c r="Q6452" t="s">
        <v>45</v>
      </c>
      <c r="R6452" t="s">
        <v>58</v>
      </c>
      <c r="S6452" t="s">
        <v>1487</v>
      </c>
      <c r="T6452" s="9">
        <v>8.7200000000000006</v>
      </c>
      <c r="U6452">
        <v>1</v>
      </c>
      <c r="V6452" s="2">
        <v>0.2</v>
      </c>
      <c r="W6452" s="6">
        <v>0.65</v>
      </c>
      <c r="X6452" s="14">
        <f>AA6452-W6452</f>
        <v>6.3260000000000005</v>
      </c>
      <c r="Y6452" s="6">
        <f>T6452*U6452</f>
        <v>8.7200000000000006</v>
      </c>
      <c r="Z6452" s="6">
        <f>Y6452*V6452</f>
        <v>1.7440000000000002</v>
      </c>
      <c r="AA6452" s="6">
        <f t="shared" si="520"/>
        <v>6.9760000000000009</v>
      </c>
    </row>
    <row r="6453" spans="2:27" x14ac:dyDescent="0.3">
      <c r="B6453">
        <v>6450</v>
      </c>
      <c r="C6453" t="s">
        <v>8910</v>
      </c>
      <c r="D6453" s="1">
        <v>42272</v>
      </c>
      <c r="E6453" s="1">
        <v>42276</v>
      </c>
      <c r="F6453" s="9" t="str">
        <f t="shared" si="522"/>
        <v>4 days</v>
      </c>
      <c r="G6453" t="s">
        <v>49</v>
      </c>
      <c r="H6453" t="s">
        <v>4762</v>
      </c>
      <c r="I6453" t="s">
        <v>4763</v>
      </c>
      <c r="J6453" t="s">
        <v>25</v>
      </c>
      <c r="K6453" t="s">
        <v>26</v>
      </c>
      <c r="L6453" t="s">
        <v>4616</v>
      </c>
      <c r="M6453" t="s">
        <v>748</v>
      </c>
      <c r="N6453">
        <v>6450</v>
      </c>
      <c r="O6453" t="s">
        <v>147</v>
      </c>
      <c r="P6453" t="s">
        <v>3817</v>
      </c>
      <c r="Q6453" t="s">
        <v>45</v>
      </c>
      <c r="R6453" t="s">
        <v>74</v>
      </c>
      <c r="S6453" t="s">
        <v>3818</v>
      </c>
      <c r="T6453" s="9">
        <v>10.76</v>
      </c>
      <c r="U6453">
        <v>2</v>
      </c>
      <c r="V6453" s="2">
        <v>0</v>
      </c>
      <c r="W6453" s="6">
        <v>5.16</v>
      </c>
      <c r="X6453" s="14">
        <f>AA6453-W6453</f>
        <v>16.36</v>
      </c>
      <c r="Y6453" s="6">
        <f>T6453*U6453</f>
        <v>21.52</v>
      </c>
      <c r="Z6453" s="6">
        <f>Y6453*V6453</f>
        <v>0</v>
      </c>
      <c r="AA6453" s="6">
        <f t="shared" si="520"/>
        <v>21.52</v>
      </c>
    </row>
    <row r="6454" spans="2:27" x14ac:dyDescent="0.3">
      <c r="B6454">
        <v>6451</v>
      </c>
      <c r="C6454" t="s">
        <v>8910</v>
      </c>
      <c r="D6454" s="1">
        <v>42272</v>
      </c>
      <c r="E6454" s="1">
        <v>42276</v>
      </c>
      <c r="F6454" s="9" t="str">
        <f t="shared" si="522"/>
        <v>4 days</v>
      </c>
      <c r="G6454" t="s">
        <v>49</v>
      </c>
      <c r="H6454" t="s">
        <v>4762</v>
      </c>
      <c r="I6454" t="s">
        <v>4763</v>
      </c>
      <c r="J6454" t="s">
        <v>25</v>
      </c>
      <c r="K6454" t="s">
        <v>26</v>
      </c>
      <c r="L6454" t="s">
        <v>4616</v>
      </c>
      <c r="M6454" t="s">
        <v>748</v>
      </c>
      <c r="N6454">
        <v>6450</v>
      </c>
      <c r="O6454" t="s">
        <v>147</v>
      </c>
      <c r="P6454" t="s">
        <v>1550</v>
      </c>
      <c r="Q6454" t="s">
        <v>45</v>
      </c>
      <c r="R6454" t="s">
        <v>89</v>
      </c>
      <c r="S6454" t="s">
        <v>1551</v>
      </c>
      <c r="T6454" s="9">
        <v>45.68</v>
      </c>
      <c r="U6454">
        <v>2</v>
      </c>
      <c r="V6454" s="2">
        <v>0</v>
      </c>
      <c r="W6454" s="6">
        <v>21.01</v>
      </c>
      <c r="X6454" s="14">
        <f>AA6454-W6454</f>
        <v>70.349999999999994</v>
      </c>
      <c r="Y6454" s="6">
        <f>T6454*U6454</f>
        <v>91.36</v>
      </c>
      <c r="Z6454" s="6">
        <f>Y6454*V6454</f>
        <v>0</v>
      </c>
      <c r="AA6454" s="6">
        <f t="shared" si="520"/>
        <v>91.36</v>
      </c>
    </row>
    <row r="6455" spans="2:27" x14ac:dyDescent="0.3">
      <c r="B6455">
        <v>6452</v>
      </c>
      <c r="C6455" t="s">
        <v>8910</v>
      </c>
      <c r="D6455" s="1">
        <v>42272</v>
      </c>
      <c r="E6455" s="1">
        <v>42276</v>
      </c>
      <c r="F6455" s="9" t="str">
        <f t="shared" si="522"/>
        <v>4 days</v>
      </c>
      <c r="G6455" t="s">
        <v>49</v>
      </c>
      <c r="H6455" t="s">
        <v>4762</v>
      </c>
      <c r="I6455" t="s">
        <v>4763</v>
      </c>
      <c r="J6455" t="s">
        <v>25</v>
      </c>
      <c r="K6455" t="s">
        <v>26</v>
      </c>
      <c r="L6455" t="s">
        <v>4616</v>
      </c>
      <c r="M6455" t="s">
        <v>748</v>
      </c>
      <c r="N6455">
        <v>6450</v>
      </c>
      <c r="O6455" t="s">
        <v>147</v>
      </c>
      <c r="P6455" t="s">
        <v>401</v>
      </c>
      <c r="Q6455" t="s">
        <v>45</v>
      </c>
      <c r="R6455" t="s">
        <v>67</v>
      </c>
      <c r="S6455" t="s">
        <v>402</v>
      </c>
      <c r="T6455" s="9">
        <v>6.7</v>
      </c>
      <c r="U6455">
        <v>1</v>
      </c>
      <c r="V6455" s="2">
        <v>0</v>
      </c>
      <c r="W6455" s="6">
        <v>2.21</v>
      </c>
      <c r="X6455" s="14">
        <f>AA6455-W6455</f>
        <v>4.49</v>
      </c>
      <c r="Y6455" s="6">
        <f>T6455*U6455</f>
        <v>6.7</v>
      </c>
      <c r="Z6455" s="6">
        <f>Y6455*V6455</f>
        <v>0</v>
      </c>
      <c r="AA6455" s="6">
        <f t="shared" si="520"/>
        <v>6.7</v>
      </c>
    </row>
    <row r="6456" spans="2:27" x14ac:dyDescent="0.3">
      <c r="B6456">
        <v>6453</v>
      </c>
      <c r="C6456" t="s">
        <v>8911</v>
      </c>
      <c r="D6456" s="1">
        <v>42357</v>
      </c>
      <c r="E6456" s="1">
        <v>42361</v>
      </c>
      <c r="F6456" s="9" t="str">
        <f t="shared" si="522"/>
        <v>4 days</v>
      </c>
      <c r="G6456" t="s">
        <v>22</v>
      </c>
      <c r="H6456" t="s">
        <v>6551</v>
      </c>
      <c r="I6456" t="s">
        <v>6552</v>
      </c>
      <c r="J6456" t="s">
        <v>25</v>
      </c>
      <c r="K6456" t="s">
        <v>26</v>
      </c>
      <c r="L6456" t="s">
        <v>8912</v>
      </c>
      <c r="M6456" t="s">
        <v>210</v>
      </c>
      <c r="N6456">
        <v>60025</v>
      </c>
      <c r="O6456" t="s">
        <v>104</v>
      </c>
      <c r="P6456" t="s">
        <v>3861</v>
      </c>
      <c r="Q6456" t="s">
        <v>70</v>
      </c>
      <c r="R6456" t="s">
        <v>71</v>
      </c>
      <c r="S6456" t="s">
        <v>3862</v>
      </c>
      <c r="T6456" s="9">
        <v>158.38</v>
      </c>
      <c r="U6456">
        <v>3</v>
      </c>
      <c r="V6456" s="2">
        <v>0.2</v>
      </c>
      <c r="W6456" s="6">
        <v>13.86</v>
      </c>
      <c r="X6456" s="14">
        <f>AA6456-W6456</f>
        <v>366.25199999999995</v>
      </c>
      <c r="Y6456" s="6">
        <f>T6456*U6456</f>
        <v>475.14</v>
      </c>
      <c r="Z6456" s="6">
        <f>Y6456*V6456</f>
        <v>95.028000000000006</v>
      </c>
      <c r="AA6456" s="6">
        <f t="shared" si="520"/>
        <v>380.11199999999997</v>
      </c>
    </row>
    <row r="6457" spans="2:27" x14ac:dyDescent="0.3">
      <c r="B6457">
        <v>6454</v>
      </c>
      <c r="C6457" t="s">
        <v>8913</v>
      </c>
      <c r="D6457" s="1">
        <v>42226</v>
      </c>
      <c r="E6457" s="1">
        <v>42290</v>
      </c>
      <c r="F6457" s="9" t="str">
        <f t="shared" si="522"/>
        <v>64 days</v>
      </c>
      <c r="G6457" t="s">
        <v>49</v>
      </c>
      <c r="H6457" t="s">
        <v>4566</v>
      </c>
      <c r="I6457" t="s">
        <v>4567</v>
      </c>
      <c r="J6457" t="s">
        <v>25</v>
      </c>
      <c r="K6457" t="s">
        <v>26</v>
      </c>
      <c r="L6457" t="s">
        <v>183</v>
      </c>
      <c r="M6457" t="s">
        <v>103</v>
      </c>
      <c r="N6457">
        <v>77036</v>
      </c>
      <c r="O6457" t="s">
        <v>104</v>
      </c>
      <c r="P6457" t="s">
        <v>6655</v>
      </c>
      <c r="Q6457" t="s">
        <v>45</v>
      </c>
      <c r="R6457" t="s">
        <v>67</v>
      </c>
      <c r="S6457" t="s">
        <v>6656</v>
      </c>
      <c r="T6457" s="9">
        <v>3.44</v>
      </c>
      <c r="U6457">
        <v>2</v>
      </c>
      <c r="V6457" s="2">
        <v>0.2</v>
      </c>
      <c r="W6457" s="6">
        <v>0.56000000000000005</v>
      </c>
      <c r="X6457" s="14">
        <f>AA6457-W6457</f>
        <v>4.9439999999999991</v>
      </c>
      <c r="Y6457" s="6">
        <f>T6457*U6457</f>
        <v>6.88</v>
      </c>
      <c r="Z6457" s="6">
        <f>Y6457*V6457</f>
        <v>1.3760000000000001</v>
      </c>
      <c r="AA6457" s="6">
        <f t="shared" si="520"/>
        <v>5.5039999999999996</v>
      </c>
    </row>
    <row r="6458" spans="2:27" x14ac:dyDescent="0.3">
      <c r="B6458">
        <v>6455</v>
      </c>
      <c r="C6458" t="s">
        <v>8914</v>
      </c>
      <c r="D6458" s="1">
        <v>42947</v>
      </c>
      <c r="E6458" s="1">
        <v>42802</v>
      </c>
      <c r="F6458" s="23" t="s">
        <v>10956</v>
      </c>
      <c r="G6458" t="s">
        <v>187</v>
      </c>
      <c r="H6458" t="s">
        <v>6326</v>
      </c>
      <c r="I6458" t="s">
        <v>6327</v>
      </c>
      <c r="J6458" t="s">
        <v>25</v>
      </c>
      <c r="K6458" t="s">
        <v>26</v>
      </c>
      <c r="L6458" t="s">
        <v>126</v>
      </c>
      <c r="M6458" t="s">
        <v>42</v>
      </c>
      <c r="N6458">
        <v>94110</v>
      </c>
      <c r="O6458" t="s">
        <v>43</v>
      </c>
      <c r="P6458" t="s">
        <v>396</v>
      </c>
      <c r="Q6458" t="s">
        <v>45</v>
      </c>
      <c r="R6458" t="s">
        <v>58</v>
      </c>
      <c r="S6458" t="s">
        <v>397</v>
      </c>
      <c r="T6458" s="9">
        <v>56.56</v>
      </c>
      <c r="U6458">
        <v>2</v>
      </c>
      <c r="V6458" s="2">
        <v>0</v>
      </c>
      <c r="W6458" s="6">
        <v>15.27</v>
      </c>
      <c r="X6458" s="14">
        <f>AA6458-W6458</f>
        <v>97.850000000000009</v>
      </c>
      <c r="Y6458" s="6">
        <f>T6458*U6458</f>
        <v>113.12</v>
      </c>
      <c r="Z6458" s="6">
        <f>Y6458*V6458</f>
        <v>0</v>
      </c>
      <c r="AA6458" s="6">
        <f t="shared" si="520"/>
        <v>113.12</v>
      </c>
    </row>
    <row r="6459" spans="2:27" x14ac:dyDescent="0.3">
      <c r="B6459">
        <v>6456</v>
      </c>
      <c r="C6459" t="s">
        <v>8914</v>
      </c>
      <c r="D6459" s="1">
        <v>42947</v>
      </c>
      <c r="E6459" s="1">
        <v>42802</v>
      </c>
      <c r="F6459" s="23" t="s">
        <v>10956</v>
      </c>
      <c r="G6459" t="s">
        <v>187</v>
      </c>
      <c r="H6459" t="s">
        <v>6326</v>
      </c>
      <c r="I6459" t="s">
        <v>6327</v>
      </c>
      <c r="J6459" t="s">
        <v>25</v>
      </c>
      <c r="K6459" t="s">
        <v>26</v>
      </c>
      <c r="L6459" t="s">
        <v>126</v>
      </c>
      <c r="M6459" t="s">
        <v>42</v>
      </c>
      <c r="N6459">
        <v>94110</v>
      </c>
      <c r="O6459" t="s">
        <v>43</v>
      </c>
      <c r="P6459" t="s">
        <v>4938</v>
      </c>
      <c r="Q6459" t="s">
        <v>31</v>
      </c>
      <c r="R6459" t="s">
        <v>64</v>
      </c>
      <c r="S6459" t="s">
        <v>4939</v>
      </c>
      <c r="T6459" s="9">
        <v>36.96</v>
      </c>
      <c r="U6459">
        <v>7</v>
      </c>
      <c r="V6459" s="2">
        <v>0</v>
      </c>
      <c r="W6459" s="6">
        <v>11.46</v>
      </c>
      <c r="X6459" s="14">
        <f>AA6459-W6459</f>
        <v>247.26000000000002</v>
      </c>
      <c r="Y6459" s="6">
        <f>T6459*U6459</f>
        <v>258.72000000000003</v>
      </c>
      <c r="Z6459" s="6">
        <f>Y6459*V6459</f>
        <v>0</v>
      </c>
      <c r="AA6459" s="6">
        <f t="shared" si="520"/>
        <v>258.72000000000003</v>
      </c>
    </row>
    <row r="6460" spans="2:27" x14ac:dyDescent="0.3">
      <c r="B6460">
        <v>6457</v>
      </c>
      <c r="C6460" t="s">
        <v>8915</v>
      </c>
      <c r="D6460" s="1">
        <v>41767</v>
      </c>
      <c r="E6460" s="1">
        <v>41951</v>
      </c>
      <c r="F6460" s="9" t="str">
        <f t="shared" ref="F6460:F6473" si="523">DATEDIF(D6460,E6460,"d")&amp;" days"</f>
        <v>184 days</v>
      </c>
      <c r="G6460" t="s">
        <v>49</v>
      </c>
      <c r="H6460" t="s">
        <v>628</v>
      </c>
      <c r="I6460" t="s">
        <v>629</v>
      </c>
      <c r="J6460" t="s">
        <v>40</v>
      </c>
      <c r="K6460" t="s">
        <v>26</v>
      </c>
      <c r="L6460" t="s">
        <v>265</v>
      </c>
      <c r="M6460" t="s">
        <v>266</v>
      </c>
      <c r="N6460">
        <v>10009</v>
      </c>
      <c r="O6460" t="s">
        <v>147</v>
      </c>
      <c r="P6460" t="s">
        <v>4972</v>
      </c>
      <c r="Q6460" t="s">
        <v>70</v>
      </c>
      <c r="R6460" t="s">
        <v>71</v>
      </c>
      <c r="S6460" t="s">
        <v>4973</v>
      </c>
      <c r="T6460" s="9">
        <v>135.99</v>
      </c>
      <c r="U6460">
        <v>1</v>
      </c>
      <c r="V6460" s="2">
        <v>0</v>
      </c>
      <c r="W6460" s="6">
        <v>36.72</v>
      </c>
      <c r="X6460" s="14">
        <f>AA6460-W6460</f>
        <v>99.27000000000001</v>
      </c>
      <c r="Y6460" s="6">
        <f>T6460*U6460</f>
        <v>135.99</v>
      </c>
      <c r="Z6460" s="6">
        <f>Y6460*V6460</f>
        <v>0</v>
      </c>
      <c r="AA6460" s="6">
        <f t="shared" si="520"/>
        <v>135.99</v>
      </c>
    </row>
    <row r="6461" spans="2:27" x14ac:dyDescent="0.3">
      <c r="B6461">
        <v>6458</v>
      </c>
      <c r="C6461" t="s">
        <v>8915</v>
      </c>
      <c r="D6461" s="1">
        <v>41767</v>
      </c>
      <c r="E6461" s="1">
        <v>41951</v>
      </c>
      <c r="F6461" s="9" t="str">
        <f t="shared" si="523"/>
        <v>184 days</v>
      </c>
      <c r="G6461" t="s">
        <v>49</v>
      </c>
      <c r="H6461" t="s">
        <v>628</v>
      </c>
      <c r="I6461" t="s">
        <v>629</v>
      </c>
      <c r="J6461" t="s">
        <v>40</v>
      </c>
      <c r="K6461" t="s">
        <v>26</v>
      </c>
      <c r="L6461" t="s">
        <v>265</v>
      </c>
      <c r="M6461" t="s">
        <v>266</v>
      </c>
      <c r="N6461">
        <v>10009</v>
      </c>
      <c r="O6461" t="s">
        <v>147</v>
      </c>
      <c r="P6461" t="s">
        <v>7076</v>
      </c>
      <c r="Q6461" t="s">
        <v>45</v>
      </c>
      <c r="R6461" t="s">
        <v>67</v>
      </c>
      <c r="S6461" t="s">
        <v>7077</v>
      </c>
      <c r="T6461" s="9">
        <v>15.96</v>
      </c>
      <c r="U6461">
        <v>7</v>
      </c>
      <c r="V6461" s="2">
        <v>0</v>
      </c>
      <c r="W6461" s="6">
        <v>7.02</v>
      </c>
      <c r="X6461" s="14">
        <f>AA6461-W6461</f>
        <v>104.7</v>
      </c>
      <c r="Y6461" s="6">
        <f>T6461*U6461</f>
        <v>111.72</v>
      </c>
      <c r="Z6461" s="6">
        <f>Y6461*V6461</f>
        <v>0</v>
      </c>
      <c r="AA6461" s="6">
        <f t="shared" si="520"/>
        <v>111.72</v>
      </c>
    </row>
    <row r="6462" spans="2:27" x14ac:dyDescent="0.3">
      <c r="B6462">
        <v>6459</v>
      </c>
      <c r="C6462" t="s">
        <v>8916</v>
      </c>
      <c r="D6462" s="1">
        <v>42869</v>
      </c>
      <c r="E6462" s="1">
        <v>42872</v>
      </c>
      <c r="F6462" s="9" t="str">
        <f t="shared" si="523"/>
        <v>3 days</v>
      </c>
      <c r="G6462" t="s">
        <v>187</v>
      </c>
      <c r="H6462" t="s">
        <v>2678</v>
      </c>
      <c r="I6462" t="s">
        <v>2679</v>
      </c>
      <c r="J6462" t="s">
        <v>40</v>
      </c>
      <c r="K6462" t="s">
        <v>26</v>
      </c>
      <c r="L6462" t="s">
        <v>4500</v>
      </c>
      <c r="M6462" t="s">
        <v>2741</v>
      </c>
      <c r="N6462">
        <v>21215</v>
      </c>
      <c r="O6462" t="s">
        <v>147</v>
      </c>
      <c r="P6462" t="s">
        <v>3391</v>
      </c>
      <c r="Q6462" t="s">
        <v>45</v>
      </c>
      <c r="R6462" t="s">
        <v>67</v>
      </c>
      <c r="S6462" t="s">
        <v>3392</v>
      </c>
      <c r="T6462" s="9">
        <v>3.76</v>
      </c>
      <c r="U6462">
        <v>2</v>
      </c>
      <c r="V6462" s="2">
        <v>0</v>
      </c>
      <c r="W6462" s="6">
        <v>1.0900000000000001</v>
      </c>
      <c r="X6462" s="14">
        <f>AA6462-W6462</f>
        <v>6.43</v>
      </c>
      <c r="Y6462" s="6">
        <f>T6462*U6462</f>
        <v>7.52</v>
      </c>
      <c r="Z6462" s="6">
        <f>Y6462*V6462</f>
        <v>0</v>
      </c>
      <c r="AA6462" s="6">
        <f t="shared" si="520"/>
        <v>7.52</v>
      </c>
    </row>
    <row r="6463" spans="2:27" x14ac:dyDescent="0.3">
      <c r="B6463">
        <v>6460</v>
      </c>
      <c r="C6463" t="s">
        <v>8916</v>
      </c>
      <c r="D6463" s="1">
        <v>42869</v>
      </c>
      <c r="E6463" s="1">
        <v>42872</v>
      </c>
      <c r="F6463" s="9" t="str">
        <f t="shared" si="523"/>
        <v>3 days</v>
      </c>
      <c r="G6463" t="s">
        <v>187</v>
      </c>
      <c r="H6463" t="s">
        <v>2678</v>
      </c>
      <c r="I6463" t="s">
        <v>2679</v>
      </c>
      <c r="J6463" t="s">
        <v>40</v>
      </c>
      <c r="K6463" t="s">
        <v>26</v>
      </c>
      <c r="L6463" t="s">
        <v>4500</v>
      </c>
      <c r="M6463" t="s">
        <v>2741</v>
      </c>
      <c r="N6463">
        <v>21215</v>
      </c>
      <c r="O6463" t="s">
        <v>147</v>
      </c>
      <c r="P6463" t="s">
        <v>1654</v>
      </c>
      <c r="Q6463" t="s">
        <v>45</v>
      </c>
      <c r="R6463" t="s">
        <v>67</v>
      </c>
      <c r="S6463" t="s">
        <v>1655</v>
      </c>
      <c r="T6463" s="9">
        <v>14.7</v>
      </c>
      <c r="U6463">
        <v>5</v>
      </c>
      <c r="V6463" s="2">
        <v>0</v>
      </c>
      <c r="W6463" s="6">
        <v>6.62</v>
      </c>
      <c r="X6463" s="14">
        <f>AA6463-W6463</f>
        <v>66.88</v>
      </c>
      <c r="Y6463" s="6">
        <f>T6463*U6463</f>
        <v>73.5</v>
      </c>
      <c r="Z6463" s="6">
        <f>Y6463*V6463</f>
        <v>0</v>
      </c>
      <c r="AA6463" s="6">
        <f t="shared" si="520"/>
        <v>73.5</v>
      </c>
    </row>
    <row r="6464" spans="2:27" x14ac:dyDescent="0.3">
      <c r="B6464">
        <v>6461</v>
      </c>
      <c r="C6464" t="s">
        <v>8916</v>
      </c>
      <c r="D6464" s="1">
        <v>42869</v>
      </c>
      <c r="E6464" s="1">
        <v>42872</v>
      </c>
      <c r="F6464" s="9" t="str">
        <f t="shared" si="523"/>
        <v>3 days</v>
      </c>
      <c r="G6464" t="s">
        <v>187</v>
      </c>
      <c r="H6464" t="s">
        <v>2678</v>
      </c>
      <c r="I6464" t="s">
        <v>2679</v>
      </c>
      <c r="J6464" t="s">
        <v>40</v>
      </c>
      <c r="K6464" t="s">
        <v>26</v>
      </c>
      <c r="L6464" t="s">
        <v>4500</v>
      </c>
      <c r="M6464" t="s">
        <v>2741</v>
      </c>
      <c r="N6464">
        <v>21215</v>
      </c>
      <c r="O6464" t="s">
        <v>147</v>
      </c>
      <c r="P6464" t="s">
        <v>6116</v>
      </c>
      <c r="Q6464" t="s">
        <v>45</v>
      </c>
      <c r="R6464" t="s">
        <v>67</v>
      </c>
      <c r="S6464" t="s">
        <v>6117</v>
      </c>
      <c r="T6464" s="9">
        <v>37.200000000000003</v>
      </c>
      <c r="U6464">
        <v>5</v>
      </c>
      <c r="V6464" s="2">
        <v>0</v>
      </c>
      <c r="W6464" s="6">
        <v>9.3000000000000007</v>
      </c>
      <c r="X6464" s="14">
        <f>AA6464-W6464</f>
        <v>176.7</v>
      </c>
      <c r="Y6464" s="6">
        <f>T6464*U6464</f>
        <v>186</v>
      </c>
      <c r="Z6464" s="6">
        <f>Y6464*V6464</f>
        <v>0</v>
      </c>
      <c r="AA6464" s="6">
        <f t="shared" si="520"/>
        <v>186</v>
      </c>
    </row>
    <row r="6465" spans="2:27" x14ac:dyDescent="0.3">
      <c r="B6465">
        <v>6462</v>
      </c>
      <c r="C6465" t="s">
        <v>8916</v>
      </c>
      <c r="D6465" s="1">
        <v>42869</v>
      </c>
      <c r="E6465" s="1">
        <v>42872</v>
      </c>
      <c r="F6465" s="9" t="str">
        <f t="shared" si="523"/>
        <v>3 days</v>
      </c>
      <c r="G6465" t="s">
        <v>187</v>
      </c>
      <c r="H6465" t="s">
        <v>2678</v>
      </c>
      <c r="I6465" t="s">
        <v>2679</v>
      </c>
      <c r="J6465" t="s">
        <v>40</v>
      </c>
      <c r="K6465" t="s">
        <v>26</v>
      </c>
      <c r="L6465" t="s">
        <v>4500</v>
      </c>
      <c r="M6465" t="s">
        <v>2741</v>
      </c>
      <c r="N6465">
        <v>21215</v>
      </c>
      <c r="O6465" t="s">
        <v>147</v>
      </c>
      <c r="P6465" t="s">
        <v>4175</v>
      </c>
      <c r="Q6465" t="s">
        <v>70</v>
      </c>
      <c r="R6465" t="s">
        <v>160</v>
      </c>
      <c r="S6465" t="s">
        <v>4176</v>
      </c>
      <c r="T6465" s="9">
        <v>89.97</v>
      </c>
      <c r="U6465">
        <v>3</v>
      </c>
      <c r="V6465" s="2">
        <v>0</v>
      </c>
      <c r="W6465" s="6">
        <v>18.89</v>
      </c>
      <c r="X6465" s="14">
        <f>AA6465-W6465</f>
        <v>251.01999999999998</v>
      </c>
      <c r="Y6465" s="6">
        <f>T6465*U6465</f>
        <v>269.90999999999997</v>
      </c>
      <c r="Z6465" s="6">
        <f>Y6465*V6465</f>
        <v>0</v>
      </c>
      <c r="AA6465" s="6">
        <f t="shared" si="520"/>
        <v>269.90999999999997</v>
      </c>
    </row>
    <row r="6466" spans="2:27" x14ac:dyDescent="0.3">
      <c r="B6466">
        <v>6463</v>
      </c>
      <c r="C6466" t="s">
        <v>8916</v>
      </c>
      <c r="D6466" s="1">
        <v>42869</v>
      </c>
      <c r="E6466" s="1">
        <v>42872</v>
      </c>
      <c r="F6466" s="9" t="str">
        <f t="shared" si="523"/>
        <v>3 days</v>
      </c>
      <c r="G6466" t="s">
        <v>187</v>
      </c>
      <c r="H6466" t="s">
        <v>2678</v>
      </c>
      <c r="I6466" t="s">
        <v>2679</v>
      </c>
      <c r="J6466" t="s">
        <v>40</v>
      </c>
      <c r="K6466" t="s">
        <v>26</v>
      </c>
      <c r="L6466" t="s">
        <v>4500</v>
      </c>
      <c r="M6466" t="s">
        <v>2741</v>
      </c>
      <c r="N6466">
        <v>21215</v>
      </c>
      <c r="O6466" t="s">
        <v>147</v>
      </c>
      <c r="P6466" t="s">
        <v>6963</v>
      </c>
      <c r="Q6466" t="s">
        <v>31</v>
      </c>
      <c r="R6466" t="s">
        <v>35</v>
      </c>
      <c r="S6466" t="s">
        <v>6964</v>
      </c>
      <c r="T6466" s="9">
        <v>261.95999999999998</v>
      </c>
      <c r="U6466">
        <v>2</v>
      </c>
      <c r="V6466" s="2">
        <v>0</v>
      </c>
      <c r="W6466" s="6">
        <v>23.58</v>
      </c>
      <c r="X6466" s="14">
        <f>AA6466-W6466</f>
        <v>500.34</v>
      </c>
      <c r="Y6466" s="6">
        <f>T6466*U6466</f>
        <v>523.91999999999996</v>
      </c>
      <c r="Z6466" s="6">
        <f>Y6466*V6466</f>
        <v>0</v>
      </c>
      <c r="AA6466" s="6">
        <f t="shared" si="520"/>
        <v>523.91999999999996</v>
      </c>
    </row>
    <row r="6467" spans="2:27" x14ac:dyDescent="0.3">
      <c r="B6467">
        <v>6464</v>
      </c>
      <c r="C6467" t="s">
        <v>8916</v>
      </c>
      <c r="D6467" s="1">
        <v>42869</v>
      </c>
      <c r="E6467" s="1">
        <v>42872</v>
      </c>
      <c r="F6467" s="9" t="str">
        <f t="shared" si="523"/>
        <v>3 days</v>
      </c>
      <c r="G6467" t="s">
        <v>187</v>
      </c>
      <c r="H6467" t="s">
        <v>2678</v>
      </c>
      <c r="I6467" t="s">
        <v>2679</v>
      </c>
      <c r="J6467" t="s">
        <v>40</v>
      </c>
      <c r="K6467" t="s">
        <v>26</v>
      </c>
      <c r="L6467" t="s">
        <v>4500</v>
      </c>
      <c r="M6467" t="s">
        <v>2741</v>
      </c>
      <c r="N6467">
        <v>21215</v>
      </c>
      <c r="O6467" t="s">
        <v>147</v>
      </c>
      <c r="P6467" t="s">
        <v>851</v>
      </c>
      <c r="Q6467" t="s">
        <v>45</v>
      </c>
      <c r="R6467" t="s">
        <v>46</v>
      </c>
      <c r="S6467" t="s">
        <v>852</v>
      </c>
      <c r="T6467" s="9">
        <v>74</v>
      </c>
      <c r="U6467">
        <v>5</v>
      </c>
      <c r="V6467" s="2">
        <v>0</v>
      </c>
      <c r="W6467" s="6">
        <v>37</v>
      </c>
      <c r="X6467" s="14">
        <f>AA6467-W6467</f>
        <v>333</v>
      </c>
      <c r="Y6467" s="6">
        <f>T6467*U6467</f>
        <v>370</v>
      </c>
      <c r="Z6467" s="6">
        <f>Y6467*V6467</f>
        <v>0</v>
      </c>
      <c r="AA6467" s="6">
        <f t="shared" si="520"/>
        <v>370</v>
      </c>
    </row>
    <row r="6468" spans="2:27" x14ac:dyDescent="0.3">
      <c r="B6468">
        <v>6465</v>
      </c>
      <c r="C6468" t="s">
        <v>8917</v>
      </c>
      <c r="D6468" s="1">
        <v>42635</v>
      </c>
      <c r="E6468" s="1">
        <v>42641</v>
      </c>
      <c r="F6468" s="9" t="str">
        <f t="shared" si="523"/>
        <v>6 days</v>
      </c>
      <c r="G6468" t="s">
        <v>49</v>
      </c>
      <c r="H6468" t="s">
        <v>2960</v>
      </c>
      <c r="I6468" t="s">
        <v>2961</v>
      </c>
      <c r="J6468" t="s">
        <v>101</v>
      </c>
      <c r="K6468" t="s">
        <v>26</v>
      </c>
      <c r="L6468" t="s">
        <v>1477</v>
      </c>
      <c r="M6468" t="s">
        <v>28</v>
      </c>
      <c r="N6468">
        <v>40214</v>
      </c>
      <c r="O6468" t="s">
        <v>29</v>
      </c>
      <c r="P6468" t="s">
        <v>6352</v>
      </c>
      <c r="Q6468" t="s">
        <v>31</v>
      </c>
      <c r="R6468" t="s">
        <v>64</v>
      </c>
      <c r="S6468" t="s">
        <v>6353</v>
      </c>
      <c r="T6468" s="9">
        <v>13.28</v>
      </c>
      <c r="U6468">
        <v>2</v>
      </c>
      <c r="V6468" s="2">
        <v>0</v>
      </c>
      <c r="W6468" s="6">
        <v>6.37</v>
      </c>
      <c r="X6468" s="14">
        <f>AA6468-W6468</f>
        <v>20.189999999999998</v>
      </c>
      <c r="Y6468" s="6">
        <f>T6468*U6468</f>
        <v>26.56</v>
      </c>
      <c r="Z6468" s="6">
        <f>Y6468*V6468</f>
        <v>0</v>
      </c>
      <c r="AA6468" s="6">
        <f t="shared" si="520"/>
        <v>26.56</v>
      </c>
    </row>
    <row r="6469" spans="2:27" x14ac:dyDescent="0.3">
      <c r="B6469">
        <v>6466</v>
      </c>
      <c r="C6469" t="s">
        <v>8918</v>
      </c>
      <c r="D6469" s="1">
        <v>42321</v>
      </c>
      <c r="E6469" s="1">
        <v>42325</v>
      </c>
      <c r="F6469" s="9" t="str">
        <f t="shared" si="523"/>
        <v>4 days</v>
      </c>
      <c r="G6469" t="s">
        <v>49</v>
      </c>
      <c r="H6469" t="s">
        <v>1825</v>
      </c>
      <c r="I6469" t="s">
        <v>1826</v>
      </c>
      <c r="J6469" t="s">
        <v>25</v>
      </c>
      <c r="K6469" t="s">
        <v>26</v>
      </c>
      <c r="L6469" t="s">
        <v>8706</v>
      </c>
      <c r="M6469" t="s">
        <v>334</v>
      </c>
      <c r="N6469">
        <v>37087</v>
      </c>
      <c r="O6469" t="s">
        <v>29</v>
      </c>
      <c r="P6469" t="s">
        <v>8368</v>
      </c>
      <c r="Q6469" t="s">
        <v>45</v>
      </c>
      <c r="R6469" t="s">
        <v>58</v>
      </c>
      <c r="S6469" t="s">
        <v>8369</v>
      </c>
      <c r="T6469" s="9">
        <v>84.96</v>
      </c>
      <c r="U6469">
        <v>6</v>
      </c>
      <c r="V6469" s="2">
        <v>0.2</v>
      </c>
      <c r="W6469" s="6">
        <v>6.37</v>
      </c>
      <c r="X6469" s="14">
        <f>AA6469-W6469</f>
        <v>401.43799999999999</v>
      </c>
      <c r="Y6469" s="6">
        <f>T6469*U6469</f>
        <v>509.76</v>
      </c>
      <c r="Z6469" s="6">
        <f>Y6469*V6469</f>
        <v>101.952</v>
      </c>
      <c r="AA6469" s="6">
        <f t="shared" ref="AA6469:AA6532" si="524">Y6469-Z6469</f>
        <v>407.80799999999999</v>
      </c>
    </row>
    <row r="6470" spans="2:27" x14ac:dyDescent="0.3">
      <c r="B6470">
        <v>6467</v>
      </c>
      <c r="C6470" t="s">
        <v>8919</v>
      </c>
      <c r="D6470" s="1">
        <v>42877</v>
      </c>
      <c r="E6470" s="1">
        <v>42880</v>
      </c>
      <c r="F6470" s="9" t="str">
        <f t="shared" si="523"/>
        <v>3 days</v>
      </c>
      <c r="G6470" t="s">
        <v>22</v>
      </c>
      <c r="H6470" t="s">
        <v>155</v>
      </c>
      <c r="I6470" t="s">
        <v>156</v>
      </c>
      <c r="J6470" t="s">
        <v>25</v>
      </c>
      <c r="K6470" t="s">
        <v>26</v>
      </c>
      <c r="L6470" t="s">
        <v>41</v>
      </c>
      <c r="M6470" t="s">
        <v>42</v>
      </c>
      <c r="N6470">
        <v>90008</v>
      </c>
      <c r="O6470" t="s">
        <v>43</v>
      </c>
      <c r="P6470" t="s">
        <v>7044</v>
      </c>
      <c r="Q6470" t="s">
        <v>70</v>
      </c>
      <c r="R6470" t="s">
        <v>160</v>
      </c>
      <c r="S6470" t="s">
        <v>7045</v>
      </c>
      <c r="T6470" s="9">
        <v>68.459999999999994</v>
      </c>
      <c r="U6470">
        <v>7</v>
      </c>
      <c r="V6470" s="2">
        <v>0</v>
      </c>
      <c r="W6470" s="6">
        <v>25.33</v>
      </c>
      <c r="X6470" s="14">
        <f>AA6470-W6470</f>
        <v>453.89</v>
      </c>
      <c r="Y6470" s="6">
        <f>T6470*U6470</f>
        <v>479.21999999999997</v>
      </c>
      <c r="Z6470" s="6">
        <f>Y6470*V6470</f>
        <v>0</v>
      </c>
      <c r="AA6470" s="6">
        <f t="shared" si="524"/>
        <v>479.21999999999997</v>
      </c>
    </row>
    <row r="6471" spans="2:27" x14ac:dyDescent="0.3">
      <c r="B6471">
        <v>6468</v>
      </c>
      <c r="C6471" t="s">
        <v>8920</v>
      </c>
      <c r="D6471" s="1">
        <v>42412</v>
      </c>
      <c r="E6471" s="1">
        <v>42594</v>
      </c>
      <c r="F6471" s="9" t="str">
        <f t="shared" si="523"/>
        <v>182 days</v>
      </c>
      <c r="G6471" t="s">
        <v>49</v>
      </c>
      <c r="H6471" t="s">
        <v>4108</v>
      </c>
      <c r="I6471" t="s">
        <v>4109</v>
      </c>
      <c r="J6471" t="s">
        <v>101</v>
      </c>
      <c r="K6471" t="s">
        <v>26</v>
      </c>
      <c r="L6471" t="s">
        <v>3585</v>
      </c>
      <c r="M6471" t="s">
        <v>1402</v>
      </c>
      <c r="N6471">
        <v>2908</v>
      </c>
      <c r="O6471" t="s">
        <v>147</v>
      </c>
      <c r="P6471" t="s">
        <v>1580</v>
      </c>
      <c r="Q6471" t="s">
        <v>45</v>
      </c>
      <c r="R6471" t="s">
        <v>58</v>
      </c>
      <c r="S6471" t="s">
        <v>1581</v>
      </c>
      <c r="T6471" s="9">
        <v>2079.4</v>
      </c>
      <c r="U6471">
        <v>5</v>
      </c>
      <c r="V6471" s="2">
        <v>0</v>
      </c>
      <c r="W6471" s="6">
        <v>582.23</v>
      </c>
      <c r="X6471" s="14">
        <f>AA6471-W6471</f>
        <v>9814.77</v>
      </c>
      <c r="Y6471" s="6">
        <f>T6471*U6471</f>
        <v>10397</v>
      </c>
      <c r="Z6471" s="6">
        <f>Y6471*V6471</f>
        <v>0</v>
      </c>
      <c r="AA6471" s="6">
        <f t="shared" si="524"/>
        <v>10397</v>
      </c>
    </row>
    <row r="6472" spans="2:27" x14ac:dyDescent="0.3">
      <c r="B6472">
        <v>6469</v>
      </c>
      <c r="C6472" t="s">
        <v>8920</v>
      </c>
      <c r="D6472" s="1">
        <v>42412</v>
      </c>
      <c r="E6472" s="1">
        <v>42594</v>
      </c>
      <c r="F6472" s="9" t="str">
        <f t="shared" si="523"/>
        <v>182 days</v>
      </c>
      <c r="G6472" t="s">
        <v>49</v>
      </c>
      <c r="H6472" t="s">
        <v>4108</v>
      </c>
      <c r="I6472" t="s">
        <v>4109</v>
      </c>
      <c r="J6472" t="s">
        <v>101</v>
      </c>
      <c r="K6472" t="s">
        <v>26</v>
      </c>
      <c r="L6472" t="s">
        <v>3585</v>
      </c>
      <c r="M6472" t="s">
        <v>1402</v>
      </c>
      <c r="N6472">
        <v>2908</v>
      </c>
      <c r="O6472" t="s">
        <v>147</v>
      </c>
      <c r="P6472" t="s">
        <v>4246</v>
      </c>
      <c r="Q6472" t="s">
        <v>70</v>
      </c>
      <c r="R6472" t="s">
        <v>71</v>
      </c>
      <c r="S6472" t="s">
        <v>4247</v>
      </c>
      <c r="T6472" s="9">
        <v>629.95000000000005</v>
      </c>
      <c r="U6472">
        <v>5</v>
      </c>
      <c r="V6472" s="2">
        <v>0</v>
      </c>
      <c r="W6472" s="6">
        <v>176.39</v>
      </c>
      <c r="X6472" s="14">
        <f>AA6472-W6472</f>
        <v>2973.36</v>
      </c>
      <c r="Y6472" s="6">
        <f>T6472*U6472</f>
        <v>3149.75</v>
      </c>
      <c r="Z6472" s="6">
        <f>Y6472*V6472</f>
        <v>0</v>
      </c>
      <c r="AA6472" s="6">
        <f t="shared" si="524"/>
        <v>3149.75</v>
      </c>
    </row>
    <row r="6473" spans="2:27" x14ac:dyDescent="0.3">
      <c r="B6473">
        <v>6470</v>
      </c>
      <c r="C6473" t="s">
        <v>8920</v>
      </c>
      <c r="D6473" s="1">
        <v>42412</v>
      </c>
      <c r="E6473" s="1">
        <v>42594</v>
      </c>
      <c r="F6473" s="9" t="str">
        <f t="shared" si="523"/>
        <v>182 days</v>
      </c>
      <c r="G6473" t="s">
        <v>49</v>
      </c>
      <c r="H6473" t="s">
        <v>4108</v>
      </c>
      <c r="I6473" t="s">
        <v>4109</v>
      </c>
      <c r="J6473" t="s">
        <v>101</v>
      </c>
      <c r="K6473" t="s">
        <v>26</v>
      </c>
      <c r="L6473" t="s">
        <v>3585</v>
      </c>
      <c r="M6473" t="s">
        <v>1402</v>
      </c>
      <c r="N6473">
        <v>2908</v>
      </c>
      <c r="O6473" t="s">
        <v>147</v>
      </c>
      <c r="P6473" t="s">
        <v>1718</v>
      </c>
      <c r="Q6473" t="s">
        <v>31</v>
      </c>
      <c r="R6473" t="s">
        <v>64</v>
      </c>
      <c r="S6473" t="s">
        <v>8150</v>
      </c>
      <c r="T6473" s="9">
        <v>72.42</v>
      </c>
      <c r="U6473">
        <v>6</v>
      </c>
      <c r="V6473" s="2">
        <v>0</v>
      </c>
      <c r="W6473" s="6">
        <v>23.9</v>
      </c>
      <c r="X6473" s="14">
        <f>AA6473-W6473</f>
        <v>410.62</v>
      </c>
      <c r="Y6473" s="6">
        <f>T6473*U6473</f>
        <v>434.52</v>
      </c>
      <c r="Z6473" s="6">
        <f>Y6473*V6473</f>
        <v>0</v>
      </c>
      <c r="AA6473" s="6">
        <f t="shared" si="524"/>
        <v>434.52</v>
      </c>
    </row>
    <row r="6474" spans="2:27" x14ac:dyDescent="0.3">
      <c r="B6474">
        <v>6471</v>
      </c>
      <c r="C6474" t="s">
        <v>8921</v>
      </c>
      <c r="D6474" s="1">
        <v>42245</v>
      </c>
      <c r="E6474" s="1">
        <v>42044</v>
      </c>
      <c r="F6474" s="23" t="s">
        <v>10956</v>
      </c>
      <c r="G6474" t="s">
        <v>49</v>
      </c>
      <c r="H6474" t="s">
        <v>3180</v>
      </c>
      <c r="I6474" t="s">
        <v>3181</v>
      </c>
      <c r="J6474" t="s">
        <v>101</v>
      </c>
      <c r="K6474" t="s">
        <v>26</v>
      </c>
      <c r="L6474" t="s">
        <v>881</v>
      </c>
      <c r="M6474" t="s">
        <v>237</v>
      </c>
      <c r="N6474">
        <v>48234</v>
      </c>
      <c r="O6474" t="s">
        <v>104</v>
      </c>
      <c r="P6474" t="s">
        <v>3861</v>
      </c>
      <c r="Q6474" t="s">
        <v>70</v>
      </c>
      <c r="R6474" t="s">
        <v>71</v>
      </c>
      <c r="S6474" t="s">
        <v>3862</v>
      </c>
      <c r="T6474" s="9">
        <v>131.97999999999999</v>
      </c>
      <c r="U6474">
        <v>2</v>
      </c>
      <c r="V6474" s="2">
        <v>0</v>
      </c>
      <c r="W6474" s="6">
        <v>35.630000000000003</v>
      </c>
      <c r="X6474" s="14">
        <f>AA6474-W6474</f>
        <v>228.32999999999998</v>
      </c>
      <c r="Y6474" s="6">
        <f>T6474*U6474</f>
        <v>263.95999999999998</v>
      </c>
      <c r="Z6474" s="6">
        <f>Y6474*V6474</f>
        <v>0</v>
      </c>
      <c r="AA6474" s="6">
        <f t="shared" si="524"/>
        <v>263.95999999999998</v>
      </c>
    </row>
    <row r="6475" spans="2:27" x14ac:dyDescent="0.3">
      <c r="B6475">
        <v>6472</v>
      </c>
      <c r="C6475" t="s">
        <v>8921</v>
      </c>
      <c r="D6475" s="1">
        <v>42245</v>
      </c>
      <c r="E6475" s="1">
        <v>42044</v>
      </c>
      <c r="F6475" s="23" t="s">
        <v>10956</v>
      </c>
      <c r="G6475" t="s">
        <v>49</v>
      </c>
      <c r="H6475" t="s">
        <v>3180</v>
      </c>
      <c r="I6475" t="s">
        <v>3181</v>
      </c>
      <c r="J6475" t="s">
        <v>101</v>
      </c>
      <c r="K6475" t="s">
        <v>26</v>
      </c>
      <c r="L6475" t="s">
        <v>881</v>
      </c>
      <c r="M6475" t="s">
        <v>237</v>
      </c>
      <c r="N6475">
        <v>48234</v>
      </c>
      <c r="O6475" t="s">
        <v>104</v>
      </c>
      <c r="P6475" t="s">
        <v>3773</v>
      </c>
      <c r="Q6475" t="s">
        <v>70</v>
      </c>
      <c r="R6475" t="s">
        <v>160</v>
      </c>
      <c r="S6475" t="s">
        <v>3774</v>
      </c>
      <c r="T6475" s="9">
        <v>114.52</v>
      </c>
      <c r="U6475">
        <v>7</v>
      </c>
      <c r="V6475" s="2">
        <v>0</v>
      </c>
      <c r="W6475" s="6">
        <v>11.45</v>
      </c>
      <c r="X6475" s="14">
        <f>AA6475-W6475</f>
        <v>790.18999999999994</v>
      </c>
      <c r="Y6475" s="6">
        <f>T6475*U6475</f>
        <v>801.64</v>
      </c>
      <c r="Z6475" s="6">
        <f>Y6475*V6475</f>
        <v>0</v>
      </c>
      <c r="AA6475" s="6">
        <f t="shared" si="524"/>
        <v>801.64</v>
      </c>
    </row>
    <row r="6476" spans="2:27" x14ac:dyDescent="0.3">
      <c r="B6476">
        <v>6473</v>
      </c>
      <c r="C6476" t="s">
        <v>8922</v>
      </c>
      <c r="D6476" s="1">
        <v>41796</v>
      </c>
      <c r="E6476" s="1">
        <v>41918</v>
      </c>
      <c r="F6476" s="9" t="str">
        <f t="shared" ref="F6476:F6497" si="525">DATEDIF(D6476,E6476,"d")&amp;" days"</f>
        <v>122 days</v>
      </c>
      <c r="G6476" t="s">
        <v>49</v>
      </c>
      <c r="H6476" t="s">
        <v>7057</v>
      </c>
      <c r="I6476" t="s">
        <v>7058</v>
      </c>
      <c r="J6476" t="s">
        <v>101</v>
      </c>
      <c r="K6476" t="s">
        <v>26</v>
      </c>
      <c r="L6476" t="s">
        <v>183</v>
      </c>
      <c r="M6476" t="s">
        <v>103</v>
      </c>
      <c r="N6476">
        <v>77070</v>
      </c>
      <c r="O6476" t="s">
        <v>104</v>
      </c>
      <c r="P6476" t="s">
        <v>1199</v>
      </c>
      <c r="Q6476" t="s">
        <v>45</v>
      </c>
      <c r="R6476" t="s">
        <v>46</v>
      </c>
      <c r="S6476" t="s">
        <v>1200</v>
      </c>
      <c r="T6476" s="9">
        <v>100.24</v>
      </c>
      <c r="U6476">
        <v>10</v>
      </c>
      <c r="V6476" s="2">
        <v>0.2</v>
      </c>
      <c r="W6476" s="6">
        <v>33.83</v>
      </c>
      <c r="X6476" s="14">
        <f>AA6476-W6476</f>
        <v>768.08999999999992</v>
      </c>
      <c r="Y6476" s="6">
        <f>T6476*U6476</f>
        <v>1002.4</v>
      </c>
      <c r="Z6476" s="6">
        <f>Y6476*V6476</f>
        <v>200.48000000000002</v>
      </c>
      <c r="AA6476" s="6">
        <f t="shared" si="524"/>
        <v>801.92</v>
      </c>
    </row>
    <row r="6477" spans="2:27" x14ac:dyDescent="0.3">
      <c r="B6477">
        <v>6474</v>
      </c>
      <c r="C6477" t="s">
        <v>8923</v>
      </c>
      <c r="D6477" s="1">
        <v>42447</v>
      </c>
      <c r="E6477" s="1">
        <v>42449</v>
      </c>
      <c r="F6477" s="9" t="str">
        <f t="shared" si="525"/>
        <v>2 days</v>
      </c>
      <c r="G6477" t="s">
        <v>22</v>
      </c>
      <c r="H6477" t="s">
        <v>643</v>
      </c>
      <c r="I6477" t="s">
        <v>644</v>
      </c>
      <c r="J6477" t="s">
        <v>25</v>
      </c>
      <c r="K6477" t="s">
        <v>26</v>
      </c>
      <c r="L6477" t="s">
        <v>381</v>
      </c>
      <c r="M6477" t="s">
        <v>334</v>
      </c>
      <c r="N6477">
        <v>38401</v>
      </c>
      <c r="O6477" t="s">
        <v>29</v>
      </c>
      <c r="P6477" t="s">
        <v>3784</v>
      </c>
      <c r="Q6477" t="s">
        <v>45</v>
      </c>
      <c r="R6477" t="s">
        <v>77</v>
      </c>
      <c r="S6477" t="s">
        <v>3785</v>
      </c>
      <c r="T6477" s="9">
        <v>871.8</v>
      </c>
      <c r="U6477">
        <v>3</v>
      </c>
      <c r="V6477" s="2">
        <v>0.2</v>
      </c>
      <c r="W6477" s="6">
        <v>87.18</v>
      </c>
      <c r="X6477" s="14">
        <f>AA6477-W6477</f>
        <v>2005.1399999999996</v>
      </c>
      <c r="Y6477" s="6">
        <f>T6477*U6477</f>
        <v>2615.3999999999996</v>
      </c>
      <c r="Z6477" s="6">
        <f>Y6477*V6477</f>
        <v>523.07999999999993</v>
      </c>
      <c r="AA6477" s="6">
        <f t="shared" si="524"/>
        <v>2092.3199999999997</v>
      </c>
    </row>
    <row r="6478" spans="2:27" x14ac:dyDescent="0.3">
      <c r="B6478">
        <v>6475</v>
      </c>
      <c r="C6478" t="s">
        <v>8924</v>
      </c>
      <c r="D6478" s="1">
        <v>41653</v>
      </c>
      <c r="E6478" s="1">
        <v>41654</v>
      </c>
      <c r="F6478" s="9" t="str">
        <f t="shared" si="525"/>
        <v>1 days</v>
      </c>
      <c r="G6478" t="s">
        <v>187</v>
      </c>
      <c r="H6478" t="s">
        <v>306</v>
      </c>
      <c r="I6478" t="s">
        <v>307</v>
      </c>
      <c r="J6478" t="s">
        <v>40</v>
      </c>
      <c r="K6478" t="s">
        <v>26</v>
      </c>
      <c r="L6478" t="s">
        <v>145</v>
      </c>
      <c r="M6478" t="s">
        <v>146</v>
      </c>
      <c r="N6478">
        <v>19140</v>
      </c>
      <c r="O6478" t="s">
        <v>147</v>
      </c>
      <c r="P6478" t="s">
        <v>3616</v>
      </c>
      <c r="Q6478" t="s">
        <v>31</v>
      </c>
      <c r="R6478" t="s">
        <v>32</v>
      </c>
      <c r="S6478" t="s">
        <v>3617</v>
      </c>
      <c r="T6478" s="9">
        <v>61.96</v>
      </c>
      <c r="U6478">
        <v>4</v>
      </c>
      <c r="V6478" s="2">
        <v>0.5</v>
      </c>
      <c r="W6478" s="6">
        <v>-53.29</v>
      </c>
      <c r="X6478" s="14">
        <f>AA6478-W6478</f>
        <v>177.21</v>
      </c>
      <c r="Y6478" s="6">
        <f>T6478*U6478</f>
        <v>247.84</v>
      </c>
      <c r="Z6478" s="6">
        <f>Y6478*V6478</f>
        <v>123.92</v>
      </c>
      <c r="AA6478" s="6">
        <f t="shared" si="524"/>
        <v>123.92</v>
      </c>
    </row>
    <row r="6479" spans="2:27" x14ac:dyDescent="0.3">
      <c r="B6479">
        <v>6476</v>
      </c>
      <c r="C6479" t="s">
        <v>8925</v>
      </c>
      <c r="D6479" s="1">
        <v>42800</v>
      </c>
      <c r="E6479" s="1">
        <v>43014</v>
      </c>
      <c r="F6479" s="9" t="str">
        <f t="shared" si="525"/>
        <v>214 days</v>
      </c>
      <c r="G6479" t="s">
        <v>49</v>
      </c>
      <c r="H6479" t="s">
        <v>7726</v>
      </c>
      <c r="I6479" t="s">
        <v>7727</v>
      </c>
      <c r="J6479" t="s">
        <v>25</v>
      </c>
      <c r="K6479" t="s">
        <v>26</v>
      </c>
      <c r="L6479" t="s">
        <v>1355</v>
      </c>
      <c r="M6479" t="s">
        <v>53</v>
      </c>
      <c r="N6479">
        <v>33024</v>
      </c>
      <c r="O6479" t="s">
        <v>29</v>
      </c>
      <c r="P6479" t="s">
        <v>3437</v>
      </c>
      <c r="Q6479" t="s">
        <v>45</v>
      </c>
      <c r="R6479" t="s">
        <v>74</v>
      </c>
      <c r="S6479" t="s">
        <v>3438</v>
      </c>
      <c r="T6479" s="9">
        <v>4.55</v>
      </c>
      <c r="U6479">
        <v>3</v>
      </c>
      <c r="V6479" s="2">
        <v>0.7</v>
      </c>
      <c r="W6479" s="6">
        <v>-3.49</v>
      </c>
      <c r="X6479" s="14">
        <f>AA6479-W6479</f>
        <v>7.5850000000000009</v>
      </c>
      <c r="Y6479" s="6">
        <f>T6479*U6479</f>
        <v>13.649999999999999</v>
      </c>
      <c r="Z6479" s="6">
        <f>Y6479*V6479</f>
        <v>9.5549999999999979</v>
      </c>
      <c r="AA6479" s="6">
        <f t="shared" si="524"/>
        <v>4.0950000000000006</v>
      </c>
    </row>
    <row r="6480" spans="2:27" x14ac:dyDescent="0.3">
      <c r="B6480">
        <v>6477</v>
      </c>
      <c r="C6480" t="s">
        <v>8925</v>
      </c>
      <c r="D6480" s="1">
        <v>42800</v>
      </c>
      <c r="E6480" s="1">
        <v>43014</v>
      </c>
      <c r="F6480" s="9" t="str">
        <f t="shared" si="525"/>
        <v>214 days</v>
      </c>
      <c r="G6480" t="s">
        <v>49</v>
      </c>
      <c r="H6480" t="s">
        <v>7726</v>
      </c>
      <c r="I6480" t="s">
        <v>7727</v>
      </c>
      <c r="J6480" t="s">
        <v>25</v>
      </c>
      <c r="K6480" t="s">
        <v>26</v>
      </c>
      <c r="L6480" t="s">
        <v>1355</v>
      </c>
      <c r="M6480" t="s">
        <v>53</v>
      </c>
      <c r="N6480">
        <v>33024</v>
      </c>
      <c r="O6480" t="s">
        <v>29</v>
      </c>
      <c r="P6480" t="s">
        <v>811</v>
      </c>
      <c r="Q6480" t="s">
        <v>45</v>
      </c>
      <c r="R6480" t="s">
        <v>77</v>
      </c>
      <c r="S6480" t="s">
        <v>812</v>
      </c>
      <c r="T6480" s="9">
        <v>5.2</v>
      </c>
      <c r="U6480">
        <v>2</v>
      </c>
      <c r="V6480" s="2">
        <v>0.2</v>
      </c>
      <c r="W6480" s="6">
        <v>0.59</v>
      </c>
      <c r="X6480" s="14">
        <f>AA6480-W6480</f>
        <v>7.73</v>
      </c>
      <c r="Y6480" s="6">
        <f>T6480*U6480</f>
        <v>10.4</v>
      </c>
      <c r="Z6480" s="6">
        <f>Y6480*V6480</f>
        <v>2.08</v>
      </c>
      <c r="AA6480" s="6">
        <f t="shared" si="524"/>
        <v>8.32</v>
      </c>
    </row>
    <row r="6481" spans="2:27" x14ac:dyDescent="0.3">
      <c r="B6481">
        <v>6478</v>
      </c>
      <c r="C6481" t="s">
        <v>8925</v>
      </c>
      <c r="D6481" s="1">
        <v>42800</v>
      </c>
      <c r="E6481" s="1">
        <v>43014</v>
      </c>
      <c r="F6481" s="9" t="str">
        <f t="shared" si="525"/>
        <v>214 days</v>
      </c>
      <c r="G6481" t="s">
        <v>49</v>
      </c>
      <c r="H6481" t="s">
        <v>7726</v>
      </c>
      <c r="I6481" t="s">
        <v>7727</v>
      </c>
      <c r="J6481" t="s">
        <v>25</v>
      </c>
      <c r="K6481" t="s">
        <v>26</v>
      </c>
      <c r="L6481" t="s">
        <v>1355</v>
      </c>
      <c r="M6481" t="s">
        <v>53</v>
      </c>
      <c r="N6481">
        <v>33024</v>
      </c>
      <c r="O6481" t="s">
        <v>29</v>
      </c>
      <c r="P6481" t="s">
        <v>908</v>
      </c>
      <c r="Q6481" t="s">
        <v>70</v>
      </c>
      <c r="R6481" t="s">
        <v>160</v>
      </c>
      <c r="S6481" t="s">
        <v>909</v>
      </c>
      <c r="T6481" s="9">
        <v>205.99</v>
      </c>
      <c r="U6481">
        <v>1</v>
      </c>
      <c r="V6481" s="2">
        <v>0.2</v>
      </c>
      <c r="W6481" s="6">
        <v>-2.57</v>
      </c>
      <c r="X6481" s="14">
        <f>AA6481-W6481</f>
        <v>167.36199999999999</v>
      </c>
      <c r="Y6481" s="6">
        <f>T6481*U6481</f>
        <v>205.99</v>
      </c>
      <c r="Z6481" s="6">
        <f>Y6481*V6481</f>
        <v>41.198000000000008</v>
      </c>
      <c r="AA6481" s="6">
        <f t="shared" si="524"/>
        <v>164.792</v>
      </c>
    </row>
    <row r="6482" spans="2:27" x14ac:dyDescent="0.3">
      <c r="B6482">
        <v>6479</v>
      </c>
      <c r="C6482" t="s">
        <v>8925</v>
      </c>
      <c r="D6482" s="1">
        <v>42800</v>
      </c>
      <c r="E6482" s="1">
        <v>43014</v>
      </c>
      <c r="F6482" s="9" t="str">
        <f t="shared" si="525"/>
        <v>214 days</v>
      </c>
      <c r="G6482" t="s">
        <v>49</v>
      </c>
      <c r="H6482" t="s">
        <v>7726</v>
      </c>
      <c r="I6482" t="s">
        <v>7727</v>
      </c>
      <c r="J6482" t="s">
        <v>25</v>
      </c>
      <c r="K6482" t="s">
        <v>26</v>
      </c>
      <c r="L6482" t="s">
        <v>1355</v>
      </c>
      <c r="M6482" t="s">
        <v>53</v>
      </c>
      <c r="N6482">
        <v>33024</v>
      </c>
      <c r="O6482" t="s">
        <v>29</v>
      </c>
      <c r="P6482" t="s">
        <v>4587</v>
      </c>
      <c r="Q6482" t="s">
        <v>45</v>
      </c>
      <c r="R6482" t="s">
        <v>89</v>
      </c>
      <c r="S6482" t="s">
        <v>4588</v>
      </c>
      <c r="T6482" s="9">
        <v>15.55</v>
      </c>
      <c r="U6482">
        <v>3</v>
      </c>
      <c r="V6482" s="2">
        <v>0.2</v>
      </c>
      <c r="W6482" s="6">
        <v>5.44</v>
      </c>
      <c r="X6482" s="14">
        <f>AA6482-W6482</f>
        <v>31.880000000000006</v>
      </c>
      <c r="Y6482" s="6">
        <f>T6482*U6482</f>
        <v>46.650000000000006</v>
      </c>
      <c r="Z6482" s="6">
        <f>Y6482*V6482</f>
        <v>9.3300000000000018</v>
      </c>
      <c r="AA6482" s="6">
        <f t="shared" si="524"/>
        <v>37.320000000000007</v>
      </c>
    </row>
    <row r="6483" spans="2:27" x14ac:dyDescent="0.3">
      <c r="B6483">
        <v>6480</v>
      </c>
      <c r="C6483" t="s">
        <v>8925</v>
      </c>
      <c r="D6483" s="1">
        <v>42800</v>
      </c>
      <c r="E6483" s="1">
        <v>43014</v>
      </c>
      <c r="F6483" s="9" t="str">
        <f t="shared" si="525"/>
        <v>214 days</v>
      </c>
      <c r="G6483" t="s">
        <v>49</v>
      </c>
      <c r="H6483" t="s">
        <v>7726</v>
      </c>
      <c r="I6483" t="s">
        <v>7727</v>
      </c>
      <c r="J6483" t="s">
        <v>25</v>
      </c>
      <c r="K6483" t="s">
        <v>26</v>
      </c>
      <c r="L6483" t="s">
        <v>1355</v>
      </c>
      <c r="M6483" t="s">
        <v>53</v>
      </c>
      <c r="N6483">
        <v>33024</v>
      </c>
      <c r="O6483" t="s">
        <v>29</v>
      </c>
      <c r="P6483" t="s">
        <v>4246</v>
      </c>
      <c r="Q6483" t="s">
        <v>70</v>
      </c>
      <c r="R6483" t="s">
        <v>71</v>
      </c>
      <c r="S6483" t="s">
        <v>4247</v>
      </c>
      <c r="T6483" s="9">
        <v>503.96</v>
      </c>
      <c r="U6483">
        <v>5</v>
      </c>
      <c r="V6483" s="2">
        <v>0.2</v>
      </c>
      <c r="W6483" s="6">
        <v>50.4</v>
      </c>
      <c r="X6483" s="14">
        <f>AA6483-W6483</f>
        <v>1965.4399999999996</v>
      </c>
      <c r="Y6483" s="6">
        <f>T6483*U6483</f>
        <v>2519.7999999999997</v>
      </c>
      <c r="Z6483" s="6">
        <f>Y6483*V6483</f>
        <v>503.96</v>
      </c>
      <c r="AA6483" s="6">
        <f t="shared" si="524"/>
        <v>2015.8399999999997</v>
      </c>
    </row>
    <row r="6484" spans="2:27" x14ac:dyDescent="0.3">
      <c r="B6484">
        <v>6481</v>
      </c>
      <c r="C6484" t="s">
        <v>8925</v>
      </c>
      <c r="D6484" s="1">
        <v>42800</v>
      </c>
      <c r="E6484" s="1">
        <v>43014</v>
      </c>
      <c r="F6484" s="9" t="str">
        <f t="shared" si="525"/>
        <v>214 days</v>
      </c>
      <c r="G6484" t="s">
        <v>49</v>
      </c>
      <c r="H6484" t="s">
        <v>7726</v>
      </c>
      <c r="I6484" t="s">
        <v>7727</v>
      </c>
      <c r="J6484" t="s">
        <v>25</v>
      </c>
      <c r="K6484" t="s">
        <v>26</v>
      </c>
      <c r="L6484" t="s">
        <v>1355</v>
      </c>
      <c r="M6484" t="s">
        <v>53</v>
      </c>
      <c r="N6484">
        <v>33024</v>
      </c>
      <c r="O6484" t="s">
        <v>29</v>
      </c>
      <c r="P6484" t="s">
        <v>5303</v>
      </c>
      <c r="Q6484" t="s">
        <v>45</v>
      </c>
      <c r="R6484" t="s">
        <v>77</v>
      </c>
      <c r="S6484" t="s">
        <v>5304</v>
      </c>
      <c r="T6484" s="9">
        <v>24.47</v>
      </c>
      <c r="U6484">
        <v>7</v>
      </c>
      <c r="V6484" s="2">
        <v>0.2</v>
      </c>
      <c r="W6484" s="6">
        <v>1.84</v>
      </c>
      <c r="X6484" s="14">
        <f>AA6484-W6484</f>
        <v>135.19199999999998</v>
      </c>
      <c r="Y6484" s="6">
        <f>T6484*U6484</f>
        <v>171.29</v>
      </c>
      <c r="Z6484" s="6">
        <f>Y6484*V6484</f>
        <v>34.258000000000003</v>
      </c>
      <c r="AA6484" s="6">
        <f t="shared" si="524"/>
        <v>137.03199999999998</v>
      </c>
    </row>
    <row r="6485" spans="2:27" x14ac:dyDescent="0.3">
      <c r="B6485">
        <v>6482</v>
      </c>
      <c r="C6485" t="s">
        <v>8925</v>
      </c>
      <c r="D6485" s="1">
        <v>42800</v>
      </c>
      <c r="E6485" s="1">
        <v>43014</v>
      </c>
      <c r="F6485" s="9" t="str">
        <f t="shared" si="525"/>
        <v>214 days</v>
      </c>
      <c r="G6485" t="s">
        <v>49</v>
      </c>
      <c r="H6485" t="s">
        <v>7726</v>
      </c>
      <c r="I6485" t="s">
        <v>7727</v>
      </c>
      <c r="J6485" t="s">
        <v>25</v>
      </c>
      <c r="K6485" t="s">
        <v>26</v>
      </c>
      <c r="L6485" t="s">
        <v>1355</v>
      </c>
      <c r="M6485" t="s">
        <v>53</v>
      </c>
      <c r="N6485">
        <v>33024</v>
      </c>
      <c r="O6485" t="s">
        <v>29</v>
      </c>
      <c r="P6485" t="s">
        <v>1619</v>
      </c>
      <c r="Q6485" t="s">
        <v>31</v>
      </c>
      <c r="R6485" t="s">
        <v>32</v>
      </c>
      <c r="S6485" t="s">
        <v>1620</v>
      </c>
      <c r="T6485" s="9">
        <v>241.57</v>
      </c>
      <c r="U6485">
        <v>2</v>
      </c>
      <c r="V6485" s="2">
        <v>0.2</v>
      </c>
      <c r="W6485" s="6">
        <v>0</v>
      </c>
      <c r="X6485" s="14">
        <f>AA6485-W6485</f>
        <v>386.512</v>
      </c>
      <c r="Y6485" s="6">
        <f>T6485*U6485</f>
        <v>483.14</v>
      </c>
      <c r="Z6485" s="6">
        <f>Y6485*V6485</f>
        <v>96.628</v>
      </c>
      <c r="AA6485" s="6">
        <f t="shared" si="524"/>
        <v>386.512</v>
      </c>
    </row>
    <row r="6486" spans="2:27" x14ac:dyDescent="0.3">
      <c r="B6486">
        <v>6483</v>
      </c>
      <c r="C6486" t="s">
        <v>8925</v>
      </c>
      <c r="D6486" s="1">
        <v>42800</v>
      </c>
      <c r="E6486" s="1">
        <v>43014</v>
      </c>
      <c r="F6486" s="9" t="str">
        <f t="shared" si="525"/>
        <v>214 days</v>
      </c>
      <c r="G6486" t="s">
        <v>49</v>
      </c>
      <c r="H6486" t="s">
        <v>7726</v>
      </c>
      <c r="I6486" t="s">
        <v>7727</v>
      </c>
      <c r="J6486" t="s">
        <v>25</v>
      </c>
      <c r="K6486" t="s">
        <v>26</v>
      </c>
      <c r="L6486" t="s">
        <v>1355</v>
      </c>
      <c r="M6486" t="s">
        <v>53</v>
      </c>
      <c r="N6486">
        <v>33024</v>
      </c>
      <c r="O6486" t="s">
        <v>29</v>
      </c>
      <c r="P6486" t="s">
        <v>7144</v>
      </c>
      <c r="Q6486" t="s">
        <v>70</v>
      </c>
      <c r="R6486" t="s">
        <v>160</v>
      </c>
      <c r="S6486" t="s">
        <v>7145</v>
      </c>
      <c r="T6486" s="9">
        <v>110.4</v>
      </c>
      <c r="U6486">
        <v>2</v>
      </c>
      <c r="V6486" s="2">
        <v>0.2</v>
      </c>
      <c r="W6486" s="6">
        <v>-4.1399999999999997</v>
      </c>
      <c r="X6486" s="14">
        <f>AA6486-W6486</f>
        <v>180.78</v>
      </c>
      <c r="Y6486" s="6">
        <f>T6486*U6486</f>
        <v>220.8</v>
      </c>
      <c r="Z6486" s="6">
        <f>Y6486*V6486</f>
        <v>44.160000000000004</v>
      </c>
      <c r="AA6486" s="6">
        <f t="shared" si="524"/>
        <v>176.64000000000001</v>
      </c>
    </row>
    <row r="6487" spans="2:27" x14ac:dyDescent="0.3">
      <c r="B6487">
        <v>6484</v>
      </c>
      <c r="C6487" t="s">
        <v>8926</v>
      </c>
      <c r="D6487" s="1">
        <v>42800</v>
      </c>
      <c r="E6487" s="1">
        <v>42984</v>
      </c>
      <c r="F6487" s="9" t="str">
        <f t="shared" si="525"/>
        <v>184 days</v>
      </c>
      <c r="G6487" t="s">
        <v>49</v>
      </c>
      <c r="H6487" t="s">
        <v>3961</v>
      </c>
      <c r="I6487" t="s">
        <v>3962</v>
      </c>
      <c r="J6487" t="s">
        <v>40</v>
      </c>
      <c r="K6487" t="s">
        <v>26</v>
      </c>
      <c r="L6487" t="s">
        <v>265</v>
      </c>
      <c r="M6487" t="s">
        <v>266</v>
      </c>
      <c r="N6487">
        <v>10011</v>
      </c>
      <c r="O6487" t="s">
        <v>147</v>
      </c>
      <c r="P6487" t="s">
        <v>3333</v>
      </c>
      <c r="Q6487" t="s">
        <v>31</v>
      </c>
      <c r="R6487" t="s">
        <v>55</v>
      </c>
      <c r="S6487" t="s">
        <v>3334</v>
      </c>
      <c r="T6487" s="9">
        <v>384.77</v>
      </c>
      <c r="U6487">
        <v>2</v>
      </c>
      <c r="V6487" s="2">
        <v>0.4</v>
      </c>
      <c r="W6487" s="6">
        <v>-115.43</v>
      </c>
      <c r="X6487" s="14">
        <f>AA6487-W6487</f>
        <v>577.154</v>
      </c>
      <c r="Y6487" s="6">
        <f>T6487*U6487</f>
        <v>769.54</v>
      </c>
      <c r="Z6487" s="6">
        <f>Y6487*V6487</f>
        <v>307.81600000000003</v>
      </c>
      <c r="AA6487" s="6">
        <f t="shared" si="524"/>
        <v>461.72399999999993</v>
      </c>
    </row>
    <row r="6488" spans="2:27" x14ac:dyDescent="0.3">
      <c r="B6488">
        <v>6485</v>
      </c>
      <c r="C6488" t="s">
        <v>8926</v>
      </c>
      <c r="D6488" s="1">
        <v>42800</v>
      </c>
      <c r="E6488" s="1">
        <v>42984</v>
      </c>
      <c r="F6488" s="9" t="str">
        <f t="shared" si="525"/>
        <v>184 days</v>
      </c>
      <c r="G6488" t="s">
        <v>49</v>
      </c>
      <c r="H6488" t="s">
        <v>3961</v>
      </c>
      <c r="I6488" t="s">
        <v>3962</v>
      </c>
      <c r="J6488" t="s">
        <v>40</v>
      </c>
      <c r="K6488" t="s">
        <v>26</v>
      </c>
      <c r="L6488" t="s">
        <v>265</v>
      </c>
      <c r="M6488" t="s">
        <v>266</v>
      </c>
      <c r="N6488">
        <v>10011</v>
      </c>
      <c r="O6488" t="s">
        <v>147</v>
      </c>
      <c r="P6488" t="s">
        <v>8113</v>
      </c>
      <c r="Q6488" t="s">
        <v>70</v>
      </c>
      <c r="R6488" t="s">
        <v>683</v>
      </c>
      <c r="S6488" t="s">
        <v>8114</v>
      </c>
      <c r="T6488" s="9">
        <v>78.66</v>
      </c>
      <c r="U6488">
        <v>6</v>
      </c>
      <c r="V6488" s="2">
        <v>0</v>
      </c>
      <c r="W6488" s="6">
        <v>36.18</v>
      </c>
      <c r="X6488" s="14">
        <f>AA6488-W6488</f>
        <v>435.78</v>
      </c>
      <c r="Y6488" s="6">
        <f>T6488*U6488</f>
        <v>471.96</v>
      </c>
      <c r="Z6488" s="6">
        <f>Y6488*V6488</f>
        <v>0</v>
      </c>
      <c r="AA6488" s="6">
        <f t="shared" si="524"/>
        <v>471.96</v>
      </c>
    </row>
    <row r="6489" spans="2:27" x14ac:dyDescent="0.3">
      <c r="B6489">
        <v>6486</v>
      </c>
      <c r="C6489" t="s">
        <v>8926</v>
      </c>
      <c r="D6489" s="1">
        <v>42800</v>
      </c>
      <c r="E6489" s="1">
        <v>42984</v>
      </c>
      <c r="F6489" s="9" t="str">
        <f t="shared" si="525"/>
        <v>184 days</v>
      </c>
      <c r="G6489" t="s">
        <v>49</v>
      </c>
      <c r="H6489" t="s">
        <v>3961</v>
      </c>
      <c r="I6489" t="s">
        <v>3962</v>
      </c>
      <c r="J6489" t="s">
        <v>40</v>
      </c>
      <c r="K6489" t="s">
        <v>26</v>
      </c>
      <c r="L6489" t="s">
        <v>265</v>
      </c>
      <c r="M6489" t="s">
        <v>266</v>
      </c>
      <c r="N6489">
        <v>10011</v>
      </c>
      <c r="O6489" t="s">
        <v>147</v>
      </c>
      <c r="P6489" t="s">
        <v>2949</v>
      </c>
      <c r="Q6489" t="s">
        <v>45</v>
      </c>
      <c r="R6489" t="s">
        <v>89</v>
      </c>
      <c r="S6489" t="s">
        <v>2950</v>
      </c>
      <c r="T6489" s="9">
        <v>45.36</v>
      </c>
      <c r="U6489">
        <v>4</v>
      </c>
      <c r="V6489" s="2">
        <v>0</v>
      </c>
      <c r="W6489" s="6">
        <v>22.23</v>
      </c>
      <c r="X6489" s="14">
        <f>AA6489-W6489</f>
        <v>159.21</v>
      </c>
      <c r="Y6489" s="6">
        <f>T6489*U6489</f>
        <v>181.44</v>
      </c>
      <c r="Z6489" s="6">
        <f>Y6489*V6489</f>
        <v>0</v>
      </c>
      <c r="AA6489" s="6">
        <f t="shared" si="524"/>
        <v>181.44</v>
      </c>
    </row>
    <row r="6490" spans="2:27" x14ac:dyDescent="0.3">
      <c r="B6490">
        <v>6487</v>
      </c>
      <c r="C6490" t="s">
        <v>8927</v>
      </c>
      <c r="D6490" s="1">
        <v>42084</v>
      </c>
      <c r="E6490" s="1">
        <v>42089</v>
      </c>
      <c r="F6490" s="9" t="str">
        <f t="shared" si="525"/>
        <v>5 days</v>
      </c>
      <c r="G6490" t="s">
        <v>49</v>
      </c>
      <c r="H6490" t="s">
        <v>4137</v>
      </c>
      <c r="I6490" t="s">
        <v>4138</v>
      </c>
      <c r="J6490" t="s">
        <v>25</v>
      </c>
      <c r="K6490" t="s">
        <v>26</v>
      </c>
      <c r="L6490" t="s">
        <v>1525</v>
      </c>
      <c r="M6490" t="s">
        <v>87</v>
      </c>
      <c r="N6490">
        <v>28540</v>
      </c>
      <c r="O6490" t="s">
        <v>29</v>
      </c>
      <c r="P6490" t="s">
        <v>939</v>
      </c>
      <c r="Q6490" t="s">
        <v>45</v>
      </c>
      <c r="R6490" t="s">
        <v>77</v>
      </c>
      <c r="S6490" t="s">
        <v>940</v>
      </c>
      <c r="T6490" s="9">
        <v>962.08</v>
      </c>
      <c r="U6490">
        <v>4</v>
      </c>
      <c r="V6490" s="2">
        <v>0.2</v>
      </c>
      <c r="W6490" s="6">
        <v>156.34</v>
      </c>
      <c r="X6490" s="14">
        <f>AA6490-W6490</f>
        <v>2922.3159999999998</v>
      </c>
      <c r="Y6490" s="6">
        <f>T6490*U6490</f>
        <v>3848.32</v>
      </c>
      <c r="Z6490" s="6">
        <f>Y6490*V6490</f>
        <v>769.6640000000001</v>
      </c>
      <c r="AA6490" s="6">
        <f t="shared" si="524"/>
        <v>3078.6559999999999</v>
      </c>
    </row>
    <row r="6491" spans="2:27" x14ac:dyDescent="0.3">
      <c r="B6491">
        <v>6488</v>
      </c>
      <c r="C6491" t="s">
        <v>8927</v>
      </c>
      <c r="D6491" s="1">
        <v>42084</v>
      </c>
      <c r="E6491" s="1">
        <v>42089</v>
      </c>
      <c r="F6491" s="9" t="str">
        <f t="shared" si="525"/>
        <v>5 days</v>
      </c>
      <c r="G6491" t="s">
        <v>49</v>
      </c>
      <c r="H6491" t="s">
        <v>4137</v>
      </c>
      <c r="I6491" t="s">
        <v>4138</v>
      </c>
      <c r="J6491" t="s">
        <v>25</v>
      </c>
      <c r="K6491" t="s">
        <v>26</v>
      </c>
      <c r="L6491" t="s">
        <v>1525</v>
      </c>
      <c r="M6491" t="s">
        <v>87</v>
      </c>
      <c r="N6491">
        <v>28540</v>
      </c>
      <c r="O6491" t="s">
        <v>29</v>
      </c>
      <c r="P6491" t="s">
        <v>5778</v>
      </c>
      <c r="Q6491" t="s">
        <v>45</v>
      </c>
      <c r="R6491" t="s">
        <v>74</v>
      </c>
      <c r="S6491" t="s">
        <v>5779</v>
      </c>
      <c r="T6491" s="9">
        <v>12.84</v>
      </c>
      <c r="U6491">
        <v>3</v>
      </c>
      <c r="V6491" s="2">
        <v>0.7</v>
      </c>
      <c r="W6491" s="6">
        <v>-9.85</v>
      </c>
      <c r="X6491" s="14">
        <f>AA6491-W6491</f>
        <v>21.405999999999999</v>
      </c>
      <c r="Y6491" s="6">
        <f>T6491*U6491</f>
        <v>38.519999999999996</v>
      </c>
      <c r="Z6491" s="6">
        <f>Y6491*V6491</f>
        <v>26.963999999999995</v>
      </c>
      <c r="AA6491" s="6">
        <f t="shared" si="524"/>
        <v>11.556000000000001</v>
      </c>
    </row>
    <row r="6492" spans="2:27" x14ac:dyDescent="0.3">
      <c r="B6492">
        <v>6489</v>
      </c>
      <c r="C6492" t="s">
        <v>8927</v>
      </c>
      <c r="D6492" s="1">
        <v>42084</v>
      </c>
      <c r="E6492" s="1">
        <v>42089</v>
      </c>
      <c r="F6492" s="9" t="str">
        <f t="shared" si="525"/>
        <v>5 days</v>
      </c>
      <c r="G6492" t="s">
        <v>49</v>
      </c>
      <c r="H6492" t="s">
        <v>4137</v>
      </c>
      <c r="I6492" t="s">
        <v>4138</v>
      </c>
      <c r="J6492" t="s">
        <v>25</v>
      </c>
      <c r="K6492" t="s">
        <v>26</v>
      </c>
      <c r="L6492" t="s">
        <v>1525</v>
      </c>
      <c r="M6492" t="s">
        <v>87</v>
      </c>
      <c r="N6492">
        <v>28540</v>
      </c>
      <c r="O6492" t="s">
        <v>29</v>
      </c>
      <c r="P6492" t="s">
        <v>633</v>
      </c>
      <c r="Q6492" t="s">
        <v>45</v>
      </c>
      <c r="R6492" t="s">
        <v>89</v>
      </c>
      <c r="S6492" t="s">
        <v>634</v>
      </c>
      <c r="T6492" s="9">
        <v>295.45999999999998</v>
      </c>
      <c r="U6492">
        <v>14</v>
      </c>
      <c r="V6492" s="2">
        <v>0.2</v>
      </c>
      <c r="W6492" s="6">
        <v>96.02</v>
      </c>
      <c r="X6492" s="14">
        <f>AA6492-W6492</f>
        <v>3213.1319999999996</v>
      </c>
      <c r="Y6492" s="6">
        <f>T6492*U6492</f>
        <v>4136.4399999999996</v>
      </c>
      <c r="Z6492" s="6">
        <f>Y6492*V6492</f>
        <v>827.28800000000001</v>
      </c>
      <c r="AA6492" s="6">
        <f t="shared" si="524"/>
        <v>3309.1519999999996</v>
      </c>
    </row>
    <row r="6493" spans="2:27" x14ac:dyDescent="0.3">
      <c r="B6493">
        <v>6490</v>
      </c>
      <c r="C6493" t="s">
        <v>8928</v>
      </c>
      <c r="D6493" s="1">
        <v>42997</v>
      </c>
      <c r="E6493" s="1">
        <v>43002</v>
      </c>
      <c r="F6493" s="9" t="str">
        <f t="shared" si="525"/>
        <v>5 days</v>
      </c>
      <c r="G6493" t="s">
        <v>49</v>
      </c>
      <c r="H6493" t="s">
        <v>2831</v>
      </c>
      <c r="I6493" t="s">
        <v>2832</v>
      </c>
      <c r="J6493" t="s">
        <v>25</v>
      </c>
      <c r="K6493" t="s">
        <v>26</v>
      </c>
      <c r="L6493" t="s">
        <v>265</v>
      </c>
      <c r="M6493" t="s">
        <v>266</v>
      </c>
      <c r="N6493">
        <v>10011</v>
      </c>
      <c r="O6493" t="s">
        <v>147</v>
      </c>
      <c r="P6493" t="s">
        <v>5994</v>
      </c>
      <c r="Q6493" t="s">
        <v>45</v>
      </c>
      <c r="R6493" t="s">
        <v>89</v>
      </c>
      <c r="S6493" t="s">
        <v>5995</v>
      </c>
      <c r="T6493" s="9">
        <v>32.4</v>
      </c>
      <c r="U6493">
        <v>5</v>
      </c>
      <c r="V6493" s="2">
        <v>0</v>
      </c>
      <c r="W6493" s="6">
        <v>15.55</v>
      </c>
      <c r="X6493" s="14">
        <f>AA6493-W6493</f>
        <v>146.44999999999999</v>
      </c>
      <c r="Y6493" s="6">
        <f>T6493*U6493</f>
        <v>162</v>
      </c>
      <c r="Z6493" s="6">
        <f>Y6493*V6493</f>
        <v>0</v>
      </c>
      <c r="AA6493" s="6">
        <f t="shared" si="524"/>
        <v>162</v>
      </c>
    </row>
    <row r="6494" spans="2:27" x14ac:dyDescent="0.3">
      <c r="B6494">
        <v>6491</v>
      </c>
      <c r="C6494" t="s">
        <v>8929</v>
      </c>
      <c r="D6494" s="1">
        <v>41897</v>
      </c>
      <c r="E6494" s="1">
        <v>41901</v>
      </c>
      <c r="F6494" s="9" t="str">
        <f t="shared" si="525"/>
        <v>4 days</v>
      </c>
      <c r="G6494" t="s">
        <v>49</v>
      </c>
      <c r="H6494" t="s">
        <v>7787</v>
      </c>
      <c r="I6494" t="s">
        <v>7788</v>
      </c>
      <c r="J6494" t="s">
        <v>40</v>
      </c>
      <c r="K6494" t="s">
        <v>26</v>
      </c>
      <c r="L6494" t="s">
        <v>145</v>
      </c>
      <c r="M6494" t="s">
        <v>146</v>
      </c>
      <c r="N6494">
        <v>19120</v>
      </c>
      <c r="O6494" t="s">
        <v>147</v>
      </c>
      <c r="P6494" t="s">
        <v>2329</v>
      </c>
      <c r="Q6494" t="s">
        <v>31</v>
      </c>
      <c r="R6494" t="s">
        <v>64</v>
      </c>
      <c r="S6494" t="s">
        <v>2330</v>
      </c>
      <c r="T6494" s="9">
        <v>103.94</v>
      </c>
      <c r="U6494">
        <v>4</v>
      </c>
      <c r="V6494" s="2">
        <v>0.2</v>
      </c>
      <c r="W6494" s="6">
        <v>16.89</v>
      </c>
      <c r="X6494" s="14">
        <f>AA6494-W6494</f>
        <v>315.71800000000002</v>
      </c>
      <c r="Y6494" s="6">
        <f>T6494*U6494</f>
        <v>415.76</v>
      </c>
      <c r="Z6494" s="6">
        <f>Y6494*V6494</f>
        <v>83.152000000000001</v>
      </c>
      <c r="AA6494" s="6">
        <f t="shared" si="524"/>
        <v>332.608</v>
      </c>
    </row>
    <row r="6495" spans="2:27" x14ac:dyDescent="0.3">
      <c r="B6495">
        <v>6492</v>
      </c>
      <c r="C6495" t="s">
        <v>8930</v>
      </c>
      <c r="D6495" s="1">
        <v>42694</v>
      </c>
      <c r="E6495" s="1">
        <v>42699</v>
      </c>
      <c r="F6495" s="9" t="str">
        <f t="shared" si="525"/>
        <v>5 days</v>
      </c>
      <c r="G6495" t="s">
        <v>49</v>
      </c>
      <c r="H6495" t="s">
        <v>1173</v>
      </c>
      <c r="I6495" t="s">
        <v>1174</v>
      </c>
      <c r="J6495" t="s">
        <v>40</v>
      </c>
      <c r="K6495" t="s">
        <v>26</v>
      </c>
      <c r="L6495" t="s">
        <v>6058</v>
      </c>
      <c r="M6495" t="s">
        <v>53</v>
      </c>
      <c r="N6495">
        <v>32839</v>
      </c>
      <c r="O6495" t="s">
        <v>29</v>
      </c>
      <c r="P6495" t="s">
        <v>853</v>
      </c>
      <c r="Q6495" t="s">
        <v>31</v>
      </c>
      <c r="R6495" t="s">
        <v>32</v>
      </c>
      <c r="S6495" t="s">
        <v>854</v>
      </c>
      <c r="T6495" s="9">
        <v>289.57</v>
      </c>
      <c r="U6495">
        <v>2</v>
      </c>
      <c r="V6495" s="2">
        <v>0.2</v>
      </c>
      <c r="W6495" s="6">
        <v>10.86</v>
      </c>
      <c r="X6495" s="14">
        <f>AA6495-W6495</f>
        <v>452.452</v>
      </c>
      <c r="Y6495" s="6">
        <f>T6495*U6495</f>
        <v>579.14</v>
      </c>
      <c r="Z6495" s="6">
        <f>Y6495*V6495</f>
        <v>115.828</v>
      </c>
      <c r="AA6495" s="6">
        <f t="shared" si="524"/>
        <v>463.31200000000001</v>
      </c>
    </row>
    <row r="6496" spans="2:27" x14ac:dyDescent="0.3">
      <c r="B6496">
        <v>6493</v>
      </c>
      <c r="C6496" t="s">
        <v>8930</v>
      </c>
      <c r="D6496" s="1">
        <v>42694</v>
      </c>
      <c r="E6496" s="1">
        <v>42699</v>
      </c>
      <c r="F6496" s="9" t="str">
        <f t="shared" si="525"/>
        <v>5 days</v>
      </c>
      <c r="G6496" t="s">
        <v>49</v>
      </c>
      <c r="H6496" t="s">
        <v>1173</v>
      </c>
      <c r="I6496" t="s">
        <v>1174</v>
      </c>
      <c r="J6496" t="s">
        <v>40</v>
      </c>
      <c r="K6496" t="s">
        <v>26</v>
      </c>
      <c r="L6496" t="s">
        <v>6058</v>
      </c>
      <c r="M6496" t="s">
        <v>53</v>
      </c>
      <c r="N6496">
        <v>32839</v>
      </c>
      <c r="O6496" t="s">
        <v>29</v>
      </c>
      <c r="P6496" t="s">
        <v>1336</v>
      </c>
      <c r="Q6496" t="s">
        <v>45</v>
      </c>
      <c r="R6496" t="s">
        <v>58</v>
      </c>
      <c r="S6496" t="s">
        <v>1337</v>
      </c>
      <c r="T6496" s="9">
        <v>39.72</v>
      </c>
      <c r="U6496">
        <v>5</v>
      </c>
      <c r="V6496" s="2">
        <v>0.2</v>
      </c>
      <c r="W6496" s="6">
        <v>4.47</v>
      </c>
      <c r="X6496" s="14">
        <f>AA6496-W6496</f>
        <v>154.41</v>
      </c>
      <c r="Y6496" s="6">
        <f>T6496*U6496</f>
        <v>198.6</v>
      </c>
      <c r="Z6496" s="6">
        <f>Y6496*V6496</f>
        <v>39.72</v>
      </c>
      <c r="AA6496" s="6">
        <f t="shared" si="524"/>
        <v>158.88</v>
      </c>
    </row>
    <row r="6497" spans="2:27" x14ac:dyDescent="0.3">
      <c r="B6497">
        <v>6494</v>
      </c>
      <c r="C6497" t="s">
        <v>8930</v>
      </c>
      <c r="D6497" s="1">
        <v>42694</v>
      </c>
      <c r="E6497" s="1">
        <v>42699</v>
      </c>
      <c r="F6497" s="9" t="str">
        <f t="shared" si="525"/>
        <v>5 days</v>
      </c>
      <c r="G6497" t="s">
        <v>49</v>
      </c>
      <c r="H6497" t="s">
        <v>1173</v>
      </c>
      <c r="I6497" t="s">
        <v>1174</v>
      </c>
      <c r="J6497" t="s">
        <v>40</v>
      </c>
      <c r="K6497" t="s">
        <v>26</v>
      </c>
      <c r="L6497" t="s">
        <v>6058</v>
      </c>
      <c r="M6497" t="s">
        <v>53</v>
      </c>
      <c r="N6497">
        <v>32839</v>
      </c>
      <c r="O6497" t="s">
        <v>29</v>
      </c>
      <c r="P6497" t="s">
        <v>4309</v>
      </c>
      <c r="Q6497" t="s">
        <v>70</v>
      </c>
      <c r="R6497" t="s">
        <v>71</v>
      </c>
      <c r="S6497" t="s">
        <v>4310</v>
      </c>
      <c r="T6497" s="9">
        <v>244.77</v>
      </c>
      <c r="U6497">
        <v>4</v>
      </c>
      <c r="V6497" s="2">
        <v>0.2</v>
      </c>
      <c r="W6497" s="6">
        <v>24.48</v>
      </c>
      <c r="X6497" s="14">
        <f>AA6497-W6497</f>
        <v>758.78399999999999</v>
      </c>
      <c r="Y6497" s="6">
        <f>T6497*U6497</f>
        <v>979.08</v>
      </c>
      <c r="Z6497" s="6">
        <f>Y6497*V6497</f>
        <v>195.81600000000003</v>
      </c>
      <c r="AA6497" s="6">
        <f t="shared" si="524"/>
        <v>783.26400000000001</v>
      </c>
    </row>
    <row r="6498" spans="2:27" x14ac:dyDescent="0.3">
      <c r="B6498">
        <v>6495</v>
      </c>
      <c r="C6498" t="s">
        <v>8931</v>
      </c>
      <c r="D6498" s="1">
        <v>43036</v>
      </c>
      <c r="E6498" s="1">
        <v>42746</v>
      </c>
      <c r="F6498" s="23" t="s">
        <v>10956</v>
      </c>
      <c r="G6498" t="s">
        <v>22</v>
      </c>
      <c r="H6498" t="s">
        <v>1434</v>
      </c>
      <c r="I6498" t="s">
        <v>1435</v>
      </c>
      <c r="J6498" t="s">
        <v>25</v>
      </c>
      <c r="K6498" t="s">
        <v>26</v>
      </c>
      <c r="L6498" t="s">
        <v>183</v>
      </c>
      <c r="M6498" t="s">
        <v>103</v>
      </c>
      <c r="N6498">
        <v>77095</v>
      </c>
      <c r="O6498" t="s">
        <v>104</v>
      </c>
      <c r="P6498" t="s">
        <v>245</v>
      </c>
      <c r="Q6498" t="s">
        <v>70</v>
      </c>
      <c r="R6498" t="s">
        <v>160</v>
      </c>
      <c r="S6498" t="s">
        <v>246</v>
      </c>
      <c r="T6498" s="9">
        <v>24</v>
      </c>
      <c r="U6498">
        <v>2</v>
      </c>
      <c r="V6498" s="2">
        <v>0.2</v>
      </c>
      <c r="W6498" s="6">
        <v>-2.7</v>
      </c>
      <c r="X6498" s="14">
        <f>AA6498-W6498</f>
        <v>41.1</v>
      </c>
      <c r="Y6498" s="6">
        <f>T6498*U6498</f>
        <v>48</v>
      </c>
      <c r="Z6498" s="6">
        <f>Y6498*V6498</f>
        <v>9.6000000000000014</v>
      </c>
      <c r="AA6498" s="6">
        <f t="shared" si="524"/>
        <v>38.4</v>
      </c>
    </row>
    <row r="6499" spans="2:27" x14ac:dyDescent="0.3">
      <c r="B6499">
        <v>6496</v>
      </c>
      <c r="C6499" t="s">
        <v>8931</v>
      </c>
      <c r="D6499" s="1">
        <v>43036</v>
      </c>
      <c r="E6499" s="1">
        <v>42746</v>
      </c>
      <c r="F6499" s="23" t="s">
        <v>10956</v>
      </c>
      <c r="G6499" t="s">
        <v>22</v>
      </c>
      <c r="H6499" t="s">
        <v>1434</v>
      </c>
      <c r="I6499" t="s">
        <v>1435</v>
      </c>
      <c r="J6499" t="s">
        <v>25</v>
      </c>
      <c r="K6499" t="s">
        <v>26</v>
      </c>
      <c r="L6499" t="s">
        <v>183</v>
      </c>
      <c r="M6499" t="s">
        <v>103</v>
      </c>
      <c r="N6499">
        <v>77095</v>
      </c>
      <c r="O6499" t="s">
        <v>104</v>
      </c>
      <c r="P6499" t="s">
        <v>1156</v>
      </c>
      <c r="Q6499" t="s">
        <v>45</v>
      </c>
      <c r="R6499" t="s">
        <v>89</v>
      </c>
      <c r="S6499" t="s">
        <v>1157</v>
      </c>
      <c r="T6499" s="9">
        <v>15.55</v>
      </c>
      <c r="U6499">
        <v>3</v>
      </c>
      <c r="V6499" s="2">
        <v>0.2</v>
      </c>
      <c r="W6499" s="6">
        <v>5.44</v>
      </c>
      <c r="X6499" s="14">
        <f>AA6499-W6499</f>
        <v>31.880000000000006</v>
      </c>
      <c r="Y6499" s="6">
        <f>T6499*U6499</f>
        <v>46.650000000000006</v>
      </c>
      <c r="Z6499" s="6">
        <f>Y6499*V6499</f>
        <v>9.3300000000000018</v>
      </c>
      <c r="AA6499" s="6">
        <f t="shared" si="524"/>
        <v>37.320000000000007</v>
      </c>
    </row>
    <row r="6500" spans="2:27" x14ac:dyDescent="0.3">
      <c r="B6500">
        <v>6497</v>
      </c>
      <c r="C6500" t="s">
        <v>8931</v>
      </c>
      <c r="D6500" s="1">
        <v>43036</v>
      </c>
      <c r="E6500" s="1">
        <v>42746</v>
      </c>
      <c r="F6500" s="23" t="s">
        <v>10956</v>
      </c>
      <c r="G6500" t="s">
        <v>22</v>
      </c>
      <c r="H6500" t="s">
        <v>1434</v>
      </c>
      <c r="I6500" t="s">
        <v>1435</v>
      </c>
      <c r="J6500" t="s">
        <v>25</v>
      </c>
      <c r="K6500" t="s">
        <v>26</v>
      </c>
      <c r="L6500" t="s">
        <v>183</v>
      </c>
      <c r="M6500" t="s">
        <v>103</v>
      </c>
      <c r="N6500">
        <v>77095</v>
      </c>
      <c r="O6500" t="s">
        <v>104</v>
      </c>
      <c r="P6500" t="s">
        <v>3773</v>
      </c>
      <c r="Q6500" t="s">
        <v>70</v>
      </c>
      <c r="R6500" t="s">
        <v>160</v>
      </c>
      <c r="S6500" t="s">
        <v>3774</v>
      </c>
      <c r="T6500" s="9">
        <v>26.18</v>
      </c>
      <c r="U6500">
        <v>2</v>
      </c>
      <c r="V6500" s="2">
        <v>0.2</v>
      </c>
      <c r="W6500" s="6">
        <v>-3.27</v>
      </c>
      <c r="X6500" s="14">
        <f>AA6500-W6500</f>
        <v>45.158000000000001</v>
      </c>
      <c r="Y6500" s="6">
        <f>T6500*U6500</f>
        <v>52.36</v>
      </c>
      <c r="Z6500" s="6">
        <f>Y6500*V6500</f>
        <v>10.472000000000001</v>
      </c>
      <c r="AA6500" s="6">
        <f t="shared" si="524"/>
        <v>41.887999999999998</v>
      </c>
    </row>
    <row r="6501" spans="2:27" x14ac:dyDescent="0.3">
      <c r="B6501">
        <v>6498</v>
      </c>
      <c r="C6501" t="s">
        <v>8932</v>
      </c>
      <c r="D6501" s="1">
        <v>42209</v>
      </c>
      <c r="E6501" s="1">
        <v>42213</v>
      </c>
      <c r="F6501" s="9" t="str">
        <f t="shared" ref="F6501:F6552" si="526">DATEDIF(D6501,E6501,"d")&amp;" days"</f>
        <v>4 days</v>
      </c>
      <c r="G6501" t="s">
        <v>49</v>
      </c>
      <c r="H6501" t="s">
        <v>8933</v>
      </c>
      <c r="I6501" t="s">
        <v>8934</v>
      </c>
      <c r="J6501" t="s">
        <v>101</v>
      </c>
      <c r="K6501" t="s">
        <v>26</v>
      </c>
      <c r="L6501" t="s">
        <v>1477</v>
      </c>
      <c r="M6501" t="s">
        <v>28</v>
      </c>
      <c r="N6501">
        <v>40214</v>
      </c>
      <c r="O6501" t="s">
        <v>29</v>
      </c>
      <c r="P6501" t="s">
        <v>63</v>
      </c>
      <c r="Q6501" t="s">
        <v>31</v>
      </c>
      <c r="R6501" t="s">
        <v>64</v>
      </c>
      <c r="S6501" t="s">
        <v>65</v>
      </c>
      <c r="T6501" s="9">
        <v>20.94</v>
      </c>
      <c r="U6501">
        <v>3</v>
      </c>
      <c r="V6501" s="2">
        <v>0</v>
      </c>
      <c r="W6501" s="6">
        <v>6.07</v>
      </c>
      <c r="X6501" s="14">
        <f>AA6501-W6501</f>
        <v>56.750000000000007</v>
      </c>
      <c r="Y6501" s="6">
        <f>T6501*U6501</f>
        <v>62.820000000000007</v>
      </c>
      <c r="Z6501" s="6">
        <f>Y6501*V6501</f>
        <v>0</v>
      </c>
      <c r="AA6501" s="6">
        <f t="shared" si="524"/>
        <v>62.820000000000007</v>
      </c>
    </row>
    <row r="6502" spans="2:27" x14ac:dyDescent="0.3">
      <c r="B6502">
        <v>6499</v>
      </c>
      <c r="C6502" t="s">
        <v>8932</v>
      </c>
      <c r="D6502" s="1">
        <v>42209</v>
      </c>
      <c r="E6502" s="1">
        <v>42213</v>
      </c>
      <c r="F6502" s="9" t="str">
        <f t="shared" si="526"/>
        <v>4 days</v>
      </c>
      <c r="G6502" t="s">
        <v>49</v>
      </c>
      <c r="H6502" t="s">
        <v>8933</v>
      </c>
      <c r="I6502" t="s">
        <v>8934</v>
      </c>
      <c r="J6502" t="s">
        <v>101</v>
      </c>
      <c r="K6502" t="s">
        <v>26</v>
      </c>
      <c r="L6502" t="s">
        <v>1477</v>
      </c>
      <c r="M6502" t="s">
        <v>28</v>
      </c>
      <c r="N6502">
        <v>40214</v>
      </c>
      <c r="O6502" t="s">
        <v>29</v>
      </c>
      <c r="P6502" t="s">
        <v>1907</v>
      </c>
      <c r="Q6502" t="s">
        <v>45</v>
      </c>
      <c r="R6502" t="s">
        <v>74</v>
      </c>
      <c r="S6502" t="s">
        <v>1908</v>
      </c>
      <c r="T6502" s="9">
        <v>135.09</v>
      </c>
      <c r="U6502">
        <v>9</v>
      </c>
      <c r="V6502" s="2">
        <v>0</v>
      </c>
      <c r="W6502" s="6">
        <v>62.14</v>
      </c>
      <c r="X6502" s="14">
        <f>AA6502-W6502</f>
        <v>1153.6699999999998</v>
      </c>
      <c r="Y6502" s="6">
        <f>T6502*U6502</f>
        <v>1215.81</v>
      </c>
      <c r="Z6502" s="6">
        <f>Y6502*V6502</f>
        <v>0</v>
      </c>
      <c r="AA6502" s="6">
        <f t="shared" si="524"/>
        <v>1215.81</v>
      </c>
    </row>
    <row r="6503" spans="2:27" x14ac:dyDescent="0.3">
      <c r="B6503">
        <v>6500</v>
      </c>
      <c r="C6503" t="s">
        <v>8932</v>
      </c>
      <c r="D6503" s="1">
        <v>42209</v>
      </c>
      <c r="E6503" s="1">
        <v>42213</v>
      </c>
      <c r="F6503" s="9" t="str">
        <f t="shared" si="526"/>
        <v>4 days</v>
      </c>
      <c r="G6503" t="s">
        <v>49</v>
      </c>
      <c r="H6503" t="s">
        <v>8933</v>
      </c>
      <c r="I6503" t="s">
        <v>8934</v>
      </c>
      <c r="J6503" t="s">
        <v>101</v>
      </c>
      <c r="K6503" t="s">
        <v>26</v>
      </c>
      <c r="L6503" t="s">
        <v>1477</v>
      </c>
      <c r="M6503" t="s">
        <v>28</v>
      </c>
      <c r="N6503">
        <v>40214</v>
      </c>
      <c r="O6503" t="s">
        <v>29</v>
      </c>
      <c r="P6503" t="s">
        <v>4970</v>
      </c>
      <c r="Q6503" t="s">
        <v>70</v>
      </c>
      <c r="R6503" t="s">
        <v>160</v>
      </c>
      <c r="S6503" t="s">
        <v>4971</v>
      </c>
      <c r="T6503" s="9">
        <v>279.86</v>
      </c>
      <c r="U6503">
        <v>14</v>
      </c>
      <c r="V6503" s="2">
        <v>0</v>
      </c>
      <c r="W6503" s="6">
        <v>64.37</v>
      </c>
      <c r="X6503" s="14">
        <f>AA6503-W6503</f>
        <v>3853.67</v>
      </c>
      <c r="Y6503" s="6">
        <f>T6503*U6503</f>
        <v>3918.04</v>
      </c>
      <c r="Z6503" s="6">
        <f>Y6503*V6503</f>
        <v>0</v>
      </c>
      <c r="AA6503" s="6">
        <f t="shared" si="524"/>
        <v>3918.04</v>
      </c>
    </row>
    <row r="6504" spans="2:27" x14ac:dyDescent="0.3">
      <c r="B6504">
        <v>6501</v>
      </c>
      <c r="C6504" t="s">
        <v>8932</v>
      </c>
      <c r="D6504" s="1">
        <v>42209</v>
      </c>
      <c r="E6504" s="1">
        <v>42213</v>
      </c>
      <c r="F6504" s="9" t="str">
        <f t="shared" si="526"/>
        <v>4 days</v>
      </c>
      <c r="G6504" t="s">
        <v>49</v>
      </c>
      <c r="H6504" t="s">
        <v>8933</v>
      </c>
      <c r="I6504" t="s">
        <v>8934</v>
      </c>
      <c r="J6504" t="s">
        <v>101</v>
      </c>
      <c r="K6504" t="s">
        <v>26</v>
      </c>
      <c r="L6504" t="s">
        <v>1477</v>
      </c>
      <c r="M6504" t="s">
        <v>28</v>
      </c>
      <c r="N6504">
        <v>40214</v>
      </c>
      <c r="O6504" t="s">
        <v>29</v>
      </c>
      <c r="P6504" t="s">
        <v>1907</v>
      </c>
      <c r="Q6504" t="s">
        <v>45</v>
      </c>
      <c r="R6504" t="s">
        <v>74</v>
      </c>
      <c r="S6504" t="s">
        <v>1908</v>
      </c>
      <c r="T6504" s="9">
        <v>90.06</v>
      </c>
      <c r="U6504">
        <v>6</v>
      </c>
      <c r="V6504" s="2">
        <v>0</v>
      </c>
      <c r="W6504" s="6">
        <v>41.43</v>
      </c>
      <c r="X6504" s="14">
        <f>AA6504-W6504</f>
        <v>498.93</v>
      </c>
      <c r="Y6504" s="6">
        <f>T6504*U6504</f>
        <v>540.36</v>
      </c>
      <c r="Z6504" s="6">
        <f>Y6504*V6504</f>
        <v>0</v>
      </c>
      <c r="AA6504" s="6">
        <f t="shared" si="524"/>
        <v>540.36</v>
      </c>
    </row>
    <row r="6505" spans="2:27" x14ac:dyDescent="0.3">
      <c r="B6505">
        <v>6502</v>
      </c>
      <c r="C6505" t="s">
        <v>8935</v>
      </c>
      <c r="D6505" s="1">
        <v>41681</v>
      </c>
      <c r="E6505" s="1">
        <v>41801</v>
      </c>
      <c r="F6505" s="9" t="str">
        <f t="shared" si="526"/>
        <v>120 days</v>
      </c>
      <c r="G6505" t="s">
        <v>49</v>
      </c>
      <c r="H6505" t="s">
        <v>6580</v>
      </c>
      <c r="I6505" t="s">
        <v>6581</v>
      </c>
      <c r="J6505" t="s">
        <v>25</v>
      </c>
      <c r="K6505" t="s">
        <v>26</v>
      </c>
      <c r="L6505" t="s">
        <v>850</v>
      </c>
      <c r="M6505" t="s">
        <v>497</v>
      </c>
      <c r="N6505">
        <v>44256</v>
      </c>
      <c r="O6505" t="s">
        <v>147</v>
      </c>
      <c r="P6505" t="s">
        <v>6389</v>
      </c>
      <c r="Q6505" t="s">
        <v>70</v>
      </c>
      <c r="R6505" t="s">
        <v>71</v>
      </c>
      <c r="S6505" t="s">
        <v>6390</v>
      </c>
      <c r="T6505" s="9">
        <v>539.96</v>
      </c>
      <c r="U6505">
        <v>6</v>
      </c>
      <c r="V6505" s="2">
        <v>0.4</v>
      </c>
      <c r="W6505" s="6">
        <v>-107.99</v>
      </c>
      <c r="X6505" s="14">
        <f>AA6505-W6505</f>
        <v>2051.846</v>
      </c>
      <c r="Y6505" s="6">
        <f>T6505*U6505</f>
        <v>3239.76</v>
      </c>
      <c r="Z6505" s="6">
        <f>Y6505*V6505</f>
        <v>1295.9040000000002</v>
      </c>
      <c r="AA6505" s="6">
        <f t="shared" si="524"/>
        <v>1943.856</v>
      </c>
    </row>
    <row r="6506" spans="2:27" x14ac:dyDescent="0.3">
      <c r="B6506">
        <v>6503</v>
      </c>
      <c r="C6506" t="s">
        <v>8935</v>
      </c>
      <c r="D6506" s="1">
        <v>41681</v>
      </c>
      <c r="E6506" s="1">
        <v>41801</v>
      </c>
      <c r="F6506" s="9" t="str">
        <f t="shared" si="526"/>
        <v>120 days</v>
      </c>
      <c r="G6506" t="s">
        <v>49</v>
      </c>
      <c r="H6506" t="s">
        <v>6580</v>
      </c>
      <c r="I6506" t="s">
        <v>6581</v>
      </c>
      <c r="J6506" t="s">
        <v>25</v>
      </c>
      <c r="K6506" t="s">
        <v>26</v>
      </c>
      <c r="L6506" t="s">
        <v>850</v>
      </c>
      <c r="M6506" t="s">
        <v>497</v>
      </c>
      <c r="N6506">
        <v>44256</v>
      </c>
      <c r="O6506" t="s">
        <v>147</v>
      </c>
      <c r="P6506" t="s">
        <v>767</v>
      </c>
      <c r="Q6506" t="s">
        <v>70</v>
      </c>
      <c r="R6506" t="s">
        <v>71</v>
      </c>
      <c r="S6506" t="s">
        <v>768</v>
      </c>
      <c r="T6506" s="9">
        <v>50.23</v>
      </c>
      <c r="U6506">
        <v>7</v>
      </c>
      <c r="V6506" s="2">
        <v>0.4</v>
      </c>
      <c r="W6506" s="6">
        <v>-10.050000000000001</v>
      </c>
      <c r="X6506" s="14">
        <f>AA6506-W6506</f>
        <v>221.01599999999999</v>
      </c>
      <c r="Y6506" s="6">
        <f>T6506*U6506</f>
        <v>351.60999999999996</v>
      </c>
      <c r="Z6506" s="6">
        <f>Y6506*V6506</f>
        <v>140.64399999999998</v>
      </c>
      <c r="AA6506" s="6">
        <f t="shared" si="524"/>
        <v>210.96599999999998</v>
      </c>
    </row>
    <row r="6507" spans="2:27" x14ac:dyDescent="0.3">
      <c r="B6507">
        <v>6504</v>
      </c>
      <c r="C6507" t="s">
        <v>8935</v>
      </c>
      <c r="D6507" s="1">
        <v>41681</v>
      </c>
      <c r="E6507" s="1">
        <v>41801</v>
      </c>
      <c r="F6507" s="9" t="str">
        <f t="shared" si="526"/>
        <v>120 days</v>
      </c>
      <c r="G6507" t="s">
        <v>49</v>
      </c>
      <c r="H6507" t="s">
        <v>6580</v>
      </c>
      <c r="I6507" t="s">
        <v>6581</v>
      </c>
      <c r="J6507" t="s">
        <v>25</v>
      </c>
      <c r="K6507" t="s">
        <v>26</v>
      </c>
      <c r="L6507" t="s">
        <v>850</v>
      </c>
      <c r="M6507" t="s">
        <v>497</v>
      </c>
      <c r="N6507">
        <v>44256</v>
      </c>
      <c r="O6507" t="s">
        <v>147</v>
      </c>
      <c r="P6507" t="s">
        <v>1600</v>
      </c>
      <c r="Q6507" t="s">
        <v>45</v>
      </c>
      <c r="R6507" t="s">
        <v>74</v>
      </c>
      <c r="S6507" t="s">
        <v>1601</v>
      </c>
      <c r="T6507" s="9">
        <v>19.239999999999998</v>
      </c>
      <c r="U6507">
        <v>3</v>
      </c>
      <c r="V6507" s="2">
        <v>0.7</v>
      </c>
      <c r="W6507" s="6">
        <v>-13.47</v>
      </c>
      <c r="X6507" s="14">
        <f>AA6507-W6507</f>
        <v>30.786000000000001</v>
      </c>
      <c r="Y6507" s="6">
        <f>T6507*U6507</f>
        <v>57.72</v>
      </c>
      <c r="Z6507" s="6">
        <f>Y6507*V6507</f>
        <v>40.403999999999996</v>
      </c>
      <c r="AA6507" s="6">
        <f t="shared" si="524"/>
        <v>17.316000000000003</v>
      </c>
    </row>
    <row r="6508" spans="2:27" x14ac:dyDescent="0.3">
      <c r="B6508">
        <v>6505</v>
      </c>
      <c r="C6508" t="s">
        <v>8936</v>
      </c>
      <c r="D6508" s="1">
        <v>43056</v>
      </c>
      <c r="E6508" s="1">
        <v>43061</v>
      </c>
      <c r="F6508" s="9" t="str">
        <f t="shared" si="526"/>
        <v>5 days</v>
      </c>
      <c r="G6508" t="s">
        <v>22</v>
      </c>
      <c r="H6508" t="s">
        <v>848</v>
      </c>
      <c r="I6508" t="s">
        <v>849</v>
      </c>
      <c r="J6508" t="s">
        <v>40</v>
      </c>
      <c r="K6508" t="s">
        <v>26</v>
      </c>
      <c r="L6508" t="s">
        <v>265</v>
      </c>
      <c r="M6508" t="s">
        <v>266</v>
      </c>
      <c r="N6508">
        <v>10011</v>
      </c>
      <c r="O6508" t="s">
        <v>147</v>
      </c>
      <c r="P6508" t="s">
        <v>1580</v>
      </c>
      <c r="Q6508" t="s">
        <v>45</v>
      </c>
      <c r="R6508" t="s">
        <v>58</v>
      </c>
      <c r="S6508" t="s">
        <v>1581</v>
      </c>
      <c r="T6508" s="9">
        <v>1247.6400000000001</v>
      </c>
      <c r="U6508">
        <v>3</v>
      </c>
      <c r="V6508" s="2">
        <v>0</v>
      </c>
      <c r="W6508" s="6">
        <v>349.34</v>
      </c>
      <c r="X6508" s="14">
        <f>AA6508-W6508</f>
        <v>3393.58</v>
      </c>
      <c r="Y6508" s="6">
        <f>T6508*U6508</f>
        <v>3742.92</v>
      </c>
      <c r="Z6508" s="6">
        <f>Y6508*V6508</f>
        <v>0</v>
      </c>
      <c r="AA6508" s="6">
        <f t="shared" si="524"/>
        <v>3742.92</v>
      </c>
    </row>
    <row r="6509" spans="2:27" x14ac:dyDescent="0.3">
      <c r="B6509">
        <v>6506</v>
      </c>
      <c r="C6509" t="s">
        <v>8937</v>
      </c>
      <c r="D6509" s="1">
        <v>42547</v>
      </c>
      <c r="E6509" s="1">
        <v>42551</v>
      </c>
      <c r="F6509" s="9" t="str">
        <f t="shared" si="526"/>
        <v>4 days</v>
      </c>
      <c r="G6509" t="s">
        <v>49</v>
      </c>
      <c r="H6509" t="s">
        <v>8938</v>
      </c>
      <c r="I6509" t="s">
        <v>8939</v>
      </c>
      <c r="J6509" t="s">
        <v>40</v>
      </c>
      <c r="K6509" t="s">
        <v>26</v>
      </c>
      <c r="L6509" t="s">
        <v>302</v>
      </c>
      <c r="M6509" t="s">
        <v>210</v>
      </c>
      <c r="N6509">
        <v>60653</v>
      </c>
      <c r="O6509" t="s">
        <v>104</v>
      </c>
      <c r="P6509" t="s">
        <v>640</v>
      </c>
      <c r="Q6509" t="s">
        <v>45</v>
      </c>
      <c r="R6509" t="s">
        <v>67</v>
      </c>
      <c r="S6509" t="s">
        <v>641</v>
      </c>
      <c r="T6509" s="9">
        <v>5.3</v>
      </c>
      <c r="U6509">
        <v>3</v>
      </c>
      <c r="V6509" s="2">
        <v>0.2</v>
      </c>
      <c r="W6509" s="6">
        <v>0.46</v>
      </c>
      <c r="X6509" s="14">
        <f>AA6509-W6509</f>
        <v>12.259999999999998</v>
      </c>
      <c r="Y6509" s="6">
        <f>T6509*U6509</f>
        <v>15.899999999999999</v>
      </c>
      <c r="Z6509" s="6">
        <f>Y6509*V6509</f>
        <v>3.1799999999999997</v>
      </c>
      <c r="AA6509" s="6">
        <f t="shared" si="524"/>
        <v>12.719999999999999</v>
      </c>
    </row>
    <row r="6510" spans="2:27" x14ac:dyDescent="0.3">
      <c r="B6510">
        <v>6507</v>
      </c>
      <c r="C6510" t="s">
        <v>8940</v>
      </c>
      <c r="D6510" s="1">
        <v>42623</v>
      </c>
      <c r="E6510" s="1">
        <v>42684</v>
      </c>
      <c r="F6510" s="9" t="str">
        <f t="shared" si="526"/>
        <v>61 days</v>
      </c>
      <c r="G6510" t="s">
        <v>22</v>
      </c>
      <c r="H6510" t="s">
        <v>2171</v>
      </c>
      <c r="I6510" t="s">
        <v>2172</v>
      </c>
      <c r="J6510" t="s">
        <v>40</v>
      </c>
      <c r="K6510" t="s">
        <v>26</v>
      </c>
      <c r="L6510" t="s">
        <v>145</v>
      </c>
      <c r="M6510" t="s">
        <v>146</v>
      </c>
      <c r="N6510">
        <v>19143</v>
      </c>
      <c r="O6510" t="s">
        <v>147</v>
      </c>
      <c r="P6510" t="s">
        <v>8697</v>
      </c>
      <c r="Q6510" t="s">
        <v>45</v>
      </c>
      <c r="R6510" t="s">
        <v>89</v>
      </c>
      <c r="S6510" t="s">
        <v>8698</v>
      </c>
      <c r="T6510" s="9">
        <v>19.14</v>
      </c>
      <c r="U6510">
        <v>4</v>
      </c>
      <c r="V6510" s="2">
        <v>0.2</v>
      </c>
      <c r="W6510" s="6">
        <v>5.98</v>
      </c>
      <c r="X6510" s="14">
        <f>AA6510-W6510</f>
        <v>55.268000000000001</v>
      </c>
      <c r="Y6510" s="6">
        <f>T6510*U6510</f>
        <v>76.56</v>
      </c>
      <c r="Z6510" s="6">
        <f>Y6510*V6510</f>
        <v>15.312000000000001</v>
      </c>
      <c r="AA6510" s="6">
        <f t="shared" si="524"/>
        <v>61.248000000000005</v>
      </c>
    </row>
    <row r="6511" spans="2:27" x14ac:dyDescent="0.3">
      <c r="B6511">
        <v>6508</v>
      </c>
      <c r="C6511" t="s">
        <v>8940</v>
      </c>
      <c r="D6511" s="1">
        <v>42623</v>
      </c>
      <c r="E6511" s="1">
        <v>42684</v>
      </c>
      <c r="F6511" s="9" t="str">
        <f t="shared" si="526"/>
        <v>61 days</v>
      </c>
      <c r="G6511" t="s">
        <v>22</v>
      </c>
      <c r="H6511" t="s">
        <v>2171</v>
      </c>
      <c r="I6511" t="s">
        <v>2172</v>
      </c>
      <c r="J6511" t="s">
        <v>40</v>
      </c>
      <c r="K6511" t="s">
        <v>26</v>
      </c>
      <c r="L6511" t="s">
        <v>145</v>
      </c>
      <c r="M6511" t="s">
        <v>146</v>
      </c>
      <c r="N6511">
        <v>19143</v>
      </c>
      <c r="O6511" t="s">
        <v>147</v>
      </c>
      <c r="P6511" t="s">
        <v>2242</v>
      </c>
      <c r="Q6511" t="s">
        <v>31</v>
      </c>
      <c r="R6511" t="s">
        <v>64</v>
      </c>
      <c r="S6511" t="s">
        <v>2243</v>
      </c>
      <c r="T6511" s="9">
        <v>332.83</v>
      </c>
      <c r="U6511">
        <v>4</v>
      </c>
      <c r="V6511" s="2">
        <v>0.2</v>
      </c>
      <c r="W6511" s="6">
        <v>-24.96</v>
      </c>
      <c r="X6511" s="14">
        <f>AA6511-W6511</f>
        <v>1090.0160000000001</v>
      </c>
      <c r="Y6511" s="6">
        <f>T6511*U6511</f>
        <v>1331.32</v>
      </c>
      <c r="Z6511" s="6">
        <f>Y6511*V6511</f>
        <v>266.26400000000001</v>
      </c>
      <c r="AA6511" s="6">
        <f t="shared" si="524"/>
        <v>1065.056</v>
      </c>
    </row>
    <row r="6512" spans="2:27" x14ac:dyDescent="0.3">
      <c r="B6512">
        <v>6509</v>
      </c>
      <c r="C6512" t="s">
        <v>8941</v>
      </c>
      <c r="D6512" s="1">
        <v>43089</v>
      </c>
      <c r="E6512" s="1">
        <v>43095</v>
      </c>
      <c r="F6512" s="9" t="str">
        <f t="shared" si="526"/>
        <v>6 days</v>
      </c>
      <c r="G6512" t="s">
        <v>49</v>
      </c>
      <c r="H6512" t="s">
        <v>727</v>
      </c>
      <c r="I6512" t="s">
        <v>728</v>
      </c>
      <c r="J6512" t="s">
        <v>40</v>
      </c>
      <c r="K6512" t="s">
        <v>26</v>
      </c>
      <c r="L6512" t="s">
        <v>265</v>
      </c>
      <c r="M6512" t="s">
        <v>266</v>
      </c>
      <c r="N6512">
        <v>10009</v>
      </c>
      <c r="O6512" t="s">
        <v>147</v>
      </c>
      <c r="P6512" t="s">
        <v>1253</v>
      </c>
      <c r="Q6512" t="s">
        <v>45</v>
      </c>
      <c r="R6512" t="s">
        <v>89</v>
      </c>
      <c r="S6512" t="s">
        <v>1446</v>
      </c>
      <c r="T6512" s="9">
        <v>279.89999999999998</v>
      </c>
      <c r="U6512">
        <v>5</v>
      </c>
      <c r="V6512" s="2">
        <v>0</v>
      </c>
      <c r="W6512" s="6">
        <v>137.15</v>
      </c>
      <c r="X6512" s="14">
        <f>AA6512-W6512</f>
        <v>1262.3499999999999</v>
      </c>
      <c r="Y6512" s="6">
        <f>T6512*U6512</f>
        <v>1399.5</v>
      </c>
      <c r="Z6512" s="6">
        <f>Y6512*V6512</f>
        <v>0</v>
      </c>
      <c r="AA6512" s="6">
        <f t="shared" si="524"/>
        <v>1399.5</v>
      </c>
    </row>
    <row r="6513" spans="2:27" x14ac:dyDescent="0.3">
      <c r="B6513">
        <v>6510</v>
      </c>
      <c r="C6513" t="s">
        <v>8941</v>
      </c>
      <c r="D6513" s="1">
        <v>43089</v>
      </c>
      <c r="E6513" s="1">
        <v>43095</v>
      </c>
      <c r="F6513" s="9" t="str">
        <f t="shared" si="526"/>
        <v>6 days</v>
      </c>
      <c r="G6513" t="s">
        <v>49</v>
      </c>
      <c r="H6513" t="s">
        <v>727</v>
      </c>
      <c r="I6513" t="s">
        <v>728</v>
      </c>
      <c r="J6513" t="s">
        <v>40</v>
      </c>
      <c r="K6513" t="s">
        <v>26</v>
      </c>
      <c r="L6513" t="s">
        <v>265</v>
      </c>
      <c r="M6513" t="s">
        <v>266</v>
      </c>
      <c r="N6513">
        <v>10009</v>
      </c>
      <c r="O6513" t="s">
        <v>147</v>
      </c>
      <c r="P6513" t="s">
        <v>1201</v>
      </c>
      <c r="Q6513" t="s">
        <v>45</v>
      </c>
      <c r="R6513" t="s">
        <v>74</v>
      </c>
      <c r="S6513" t="s">
        <v>1202</v>
      </c>
      <c r="T6513" s="9">
        <v>50.35</v>
      </c>
      <c r="U6513">
        <v>3</v>
      </c>
      <c r="V6513" s="2">
        <v>0.2</v>
      </c>
      <c r="W6513" s="6">
        <v>17.62</v>
      </c>
      <c r="X6513" s="14">
        <f>AA6513-W6513</f>
        <v>103.22</v>
      </c>
      <c r="Y6513" s="6">
        <f>T6513*U6513</f>
        <v>151.05000000000001</v>
      </c>
      <c r="Z6513" s="6">
        <f>Y6513*V6513</f>
        <v>30.210000000000004</v>
      </c>
      <c r="AA6513" s="6">
        <f t="shared" si="524"/>
        <v>120.84</v>
      </c>
    </row>
    <row r="6514" spans="2:27" x14ac:dyDescent="0.3">
      <c r="B6514">
        <v>6511</v>
      </c>
      <c r="C6514" t="s">
        <v>8941</v>
      </c>
      <c r="D6514" s="1">
        <v>43089</v>
      </c>
      <c r="E6514" s="1">
        <v>43095</v>
      </c>
      <c r="F6514" s="9" t="str">
        <f t="shared" si="526"/>
        <v>6 days</v>
      </c>
      <c r="G6514" t="s">
        <v>49</v>
      </c>
      <c r="H6514" t="s">
        <v>727</v>
      </c>
      <c r="I6514" t="s">
        <v>728</v>
      </c>
      <c r="J6514" t="s">
        <v>40</v>
      </c>
      <c r="K6514" t="s">
        <v>26</v>
      </c>
      <c r="L6514" t="s">
        <v>265</v>
      </c>
      <c r="M6514" t="s">
        <v>266</v>
      </c>
      <c r="N6514">
        <v>10009</v>
      </c>
      <c r="O6514" t="s">
        <v>147</v>
      </c>
      <c r="P6514" t="s">
        <v>2949</v>
      </c>
      <c r="Q6514" t="s">
        <v>45</v>
      </c>
      <c r="R6514" t="s">
        <v>89</v>
      </c>
      <c r="S6514" t="s">
        <v>2950</v>
      </c>
      <c r="T6514" s="9">
        <v>34.020000000000003</v>
      </c>
      <c r="U6514">
        <v>3</v>
      </c>
      <c r="V6514" s="2">
        <v>0</v>
      </c>
      <c r="W6514" s="6">
        <v>16.670000000000002</v>
      </c>
      <c r="X6514" s="14">
        <f>AA6514-W6514</f>
        <v>85.39</v>
      </c>
      <c r="Y6514" s="6">
        <f>T6514*U6514</f>
        <v>102.06</v>
      </c>
      <c r="Z6514" s="6">
        <f>Y6514*V6514</f>
        <v>0</v>
      </c>
      <c r="AA6514" s="6">
        <f t="shared" si="524"/>
        <v>102.06</v>
      </c>
    </row>
    <row r="6515" spans="2:27" x14ac:dyDescent="0.3">
      <c r="B6515">
        <v>6512</v>
      </c>
      <c r="C6515" t="s">
        <v>8942</v>
      </c>
      <c r="D6515" s="1">
        <v>42889</v>
      </c>
      <c r="E6515" s="1">
        <v>43011</v>
      </c>
      <c r="F6515" s="9" t="str">
        <f t="shared" si="526"/>
        <v>122 days</v>
      </c>
      <c r="G6515" t="s">
        <v>49</v>
      </c>
      <c r="H6515" t="s">
        <v>8240</v>
      </c>
      <c r="I6515" t="s">
        <v>8241</v>
      </c>
      <c r="J6515" t="s">
        <v>101</v>
      </c>
      <c r="K6515" t="s">
        <v>26</v>
      </c>
      <c r="L6515" t="s">
        <v>126</v>
      </c>
      <c r="M6515" t="s">
        <v>42</v>
      </c>
      <c r="N6515">
        <v>94109</v>
      </c>
      <c r="O6515" t="s">
        <v>43</v>
      </c>
      <c r="P6515" t="s">
        <v>2749</v>
      </c>
      <c r="Q6515" t="s">
        <v>45</v>
      </c>
      <c r="R6515" t="s">
        <v>67</v>
      </c>
      <c r="S6515" t="s">
        <v>2750</v>
      </c>
      <c r="T6515" s="9">
        <v>23.88</v>
      </c>
      <c r="U6515">
        <v>6</v>
      </c>
      <c r="V6515" s="2">
        <v>0</v>
      </c>
      <c r="W6515" s="6">
        <v>8.1199999999999992</v>
      </c>
      <c r="X6515" s="14">
        <f>AA6515-W6515</f>
        <v>135.16</v>
      </c>
      <c r="Y6515" s="6">
        <f>T6515*U6515</f>
        <v>143.28</v>
      </c>
      <c r="Z6515" s="6">
        <f>Y6515*V6515</f>
        <v>0</v>
      </c>
      <c r="AA6515" s="6">
        <f t="shared" si="524"/>
        <v>143.28</v>
      </c>
    </row>
    <row r="6516" spans="2:27" x14ac:dyDescent="0.3">
      <c r="B6516">
        <v>6513</v>
      </c>
      <c r="C6516" t="s">
        <v>8942</v>
      </c>
      <c r="D6516" s="1">
        <v>42889</v>
      </c>
      <c r="E6516" s="1">
        <v>43011</v>
      </c>
      <c r="F6516" s="9" t="str">
        <f t="shared" si="526"/>
        <v>122 days</v>
      </c>
      <c r="G6516" t="s">
        <v>49</v>
      </c>
      <c r="H6516" t="s">
        <v>8240</v>
      </c>
      <c r="I6516" t="s">
        <v>8241</v>
      </c>
      <c r="J6516" t="s">
        <v>101</v>
      </c>
      <c r="K6516" t="s">
        <v>26</v>
      </c>
      <c r="L6516" t="s">
        <v>126</v>
      </c>
      <c r="M6516" t="s">
        <v>42</v>
      </c>
      <c r="N6516">
        <v>94109</v>
      </c>
      <c r="O6516" t="s">
        <v>43</v>
      </c>
      <c r="P6516" t="s">
        <v>5617</v>
      </c>
      <c r="Q6516" t="s">
        <v>45</v>
      </c>
      <c r="R6516" t="s">
        <v>46</v>
      </c>
      <c r="S6516" t="s">
        <v>5618</v>
      </c>
      <c r="T6516" s="9">
        <v>11.52</v>
      </c>
      <c r="U6516">
        <v>4</v>
      </c>
      <c r="V6516" s="2">
        <v>0</v>
      </c>
      <c r="W6516" s="6">
        <v>5.64</v>
      </c>
      <c r="X6516" s="14">
        <f>AA6516-W6516</f>
        <v>40.44</v>
      </c>
      <c r="Y6516" s="6">
        <f>T6516*U6516</f>
        <v>46.08</v>
      </c>
      <c r="Z6516" s="6">
        <f>Y6516*V6516</f>
        <v>0</v>
      </c>
      <c r="AA6516" s="6">
        <f t="shared" si="524"/>
        <v>46.08</v>
      </c>
    </row>
    <row r="6517" spans="2:27" x14ac:dyDescent="0.3">
      <c r="B6517">
        <v>6514</v>
      </c>
      <c r="C6517" t="s">
        <v>8942</v>
      </c>
      <c r="D6517" s="1">
        <v>42889</v>
      </c>
      <c r="E6517" s="1">
        <v>43011</v>
      </c>
      <c r="F6517" s="9" t="str">
        <f t="shared" si="526"/>
        <v>122 days</v>
      </c>
      <c r="G6517" t="s">
        <v>49</v>
      </c>
      <c r="H6517" t="s">
        <v>8240</v>
      </c>
      <c r="I6517" t="s">
        <v>8241</v>
      </c>
      <c r="J6517" t="s">
        <v>101</v>
      </c>
      <c r="K6517" t="s">
        <v>26</v>
      </c>
      <c r="L6517" t="s">
        <v>126</v>
      </c>
      <c r="M6517" t="s">
        <v>42</v>
      </c>
      <c r="N6517">
        <v>94109</v>
      </c>
      <c r="O6517" t="s">
        <v>43</v>
      </c>
      <c r="P6517" t="s">
        <v>6543</v>
      </c>
      <c r="Q6517" t="s">
        <v>45</v>
      </c>
      <c r="R6517" t="s">
        <v>89</v>
      </c>
      <c r="S6517" t="s">
        <v>6544</v>
      </c>
      <c r="T6517" s="9">
        <v>286.93</v>
      </c>
      <c r="U6517">
        <v>7</v>
      </c>
      <c r="V6517" s="2">
        <v>0</v>
      </c>
      <c r="W6517" s="6">
        <v>140.6</v>
      </c>
      <c r="X6517" s="14">
        <f>AA6517-W6517</f>
        <v>1867.91</v>
      </c>
      <c r="Y6517" s="6">
        <f>T6517*U6517</f>
        <v>2008.51</v>
      </c>
      <c r="Z6517" s="6">
        <f>Y6517*V6517</f>
        <v>0</v>
      </c>
      <c r="AA6517" s="6">
        <f t="shared" si="524"/>
        <v>2008.51</v>
      </c>
    </row>
    <row r="6518" spans="2:27" x14ac:dyDescent="0.3">
      <c r="B6518">
        <v>6515</v>
      </c>
      <c r="C6518" t="s">
        <v>8942</v>
      </c>
      <c r="D6518" s="1">
        <v>42889</v>
      </c>
      <c r="E6518" s="1">
        <v>43011</v>
      </c>
      <c r="F6518" s="9" t="str">
        <f t="shared" si="526"/>
        <v>122 days</v>
      </c>
      <c r="G6518" t="s">
        <v>49</v>
      </c>
      <c r="H6518" t="s">
        <v>8240</v>
      </c>
      <c r="I6518" t="s">
        <v>8241</v>
      </c>
      <c r="J6518" t="s">
        <v>101</v>
      </c>
      <c r="K6518" t="s">
        <v>26</v>
      </c>
      <c r="L6518" t="s">
        <v>126</v>
      </c>
      <c r="M6518" t="s">
        <v>42</v>
      </c>
      <c r="N6518">
        <v>94109</v>
      </c>
      <c r="O6518" t="s">
        <v>43</v>
      </c>
      <c r="P6518" t="s">
        <v>3756</v>
      </c>
      <c r="Q6518" t="s">
        <v>70</v>
      </c>
      <c r="R6518" t="s">
        <v>71</v>
      </c>
      <c r="S6518" t="s">
        <v>3757</v>
      </c>
      <c r="T6518" s="9">
        <v>206.38</v>
      </c>
      <c r="U6518">
        <v>2</v>
      </c>
      <c r="V6518" s="2">
        <v>0.2</v>
      </c>
      <c r="W6518" s="6">
        <v>23.22</v>
      </c>
      <c r="X6518" s="14">
        <f>AA6518-W6518</f>
        <v>306.98799999999994</v>
      </c>
      <c r="Y6518" s="6">
        <f>T6518*U6518</f>
        <v>412.76</v>
      </c>
      <c r="Z6518" s="6">
        <f>Y6518*V6518</f>
        <v>82.552000000000007</v>
      </c>
      <c r="AA6518" s="6">
        <f t="shared" si="524"/>
        <v>330.20799999999997</v>
      </c>
    </row>
    <row r="6519" spans="2:27" x14ac:dyDescent="0.3">
      <c r="B6519">
        <v>6516</v>
      </c>
      <c r="C6519" t="s">
        <v>8943</v>
      </c>
      <c r="D6519" s="1">
        <v>42993</v>
      </c>
      <c r="E6519" s="1">
        <v>42997</v>
      </c>
      <c r="F6519" s="9" t="str">
        <f t="shared" si="526"/>
        <v>4 days</v>
      </c>
      <c r="G6519" t="s">
        <v>49</v>
      </c>
      <c r="H6519" t="s">
        <v>4207</v>
      </c>
      <c r="I6519" t="s">
        <v>4208</v>
      </c>
      <c r="J6519" t="s">
        <v>25</v>
      </c>
      <c r="K6519" t="s">
        <v>26</v>
      </c>
      <c r="L6519" t="s">
        <v>126</v>
      </c>
      <c r="M6519" t="s">
        <v>42</v>
      </c>
      <c r="N6519">
        <v>94122</v>
      </c>
      <c r="O6519" t="s">
        <v>43</v>
      </c>
      <c r="P6519" t="s">
        <v>3749</v>
      </c>
      <c r="Q6519" t="s">
        <v>31</v>
      </c>
      <c r="R6519" t="s">
        <v>35</v>
      </c>
      <c r="S6519" t="s">
        <v>3750</v>
      </c>
      <c r="T6519" s="9">
        <v>218.35</v>
      </c>
      <c r="U6519">
        <v>3</v>
      </c>
      <c r="V6519" s="2">
        <v>0.2</v>
      </c>
      <c r="W6519" s="6">
        <v>0</v>
      </c>
      <c r="X6519" s="14">
        <f>AA6519-W6519</f>
        <v>524.04</v>
      </c>
      <c r="Y6519" s="6">
        <f>T6519*U6519</f>
        <v>655.04999999999995</v>
      </c>
      <c r="Z6519" s="6">
        <f>Y6519*V6519</f>
        <v>131.01</v>
      </c>
      <c r="AA6519" s="6">
        <f t="shared" si="524"/>
        <v>524.04</v>
      </c>
    </row>
    <row r="6520" spans="2:27" x14ac:dyDescent="0.3">
      <c r="B6520">
        <v>6517</v>
      </c>
      <c r="C6520" t="s">
        <v>8943</v>
      </c>
      <c r="D6520" s="1">
        <v>42993</v>
      </c>
      <c r="E6520" s="1">
        <v>42997</v>
      </c>
      <c r="F6520" s="9" t="str">
        <f t="shared" si="526"/>
        <v>4 days</v>
      </c>
      <c r="G6520" t="s">
        <v>49</v>
      </c>
      <c r="H6520" t="s">
        <v>4207</v>
      </c>
      <c r="I6520" t="s">
        <v>4208</v>
      </c>
      <c r="J6520" t="s">
        <v>25</v>
      </c>
      <c r="K6520" t="s">
        <v>26</v>
      </c>
      <c r="L6520" t="s">
        <v>126</v>
      </c>
      <c r="M6520" t="s">
        <v>42</v>
      </c>
      <c r="N6520">
        <v>94122</v>
      </c>
      <c r="O6520" t="s">
        <v>43</v>
      </c>
      <c r="P6520" t="s">
        <v>4228</v>
      </c>
      <c r="Q6520" t="s">
        <v>31</v>
      </c>
      <c r="R6520" t="s">
        <v>64</v>
      </c>
      <c r="S6520" t="s">
        <v>4229</v>
      </c>
      <c r="T6520" s="9">
        <v>529.9</v>
      </c>
      <c r="U6520">
        <v>5</v>
      </c>
      <c r="V6520" s="2">
        <v>0</v>
      </c>
      <c r="W6520" s="6">
        <v>105.98</v>
      </c>
      <c r="X6520" s="14">
        <f>AA6520-W6520</f>
        <v>2543.52</v>
      </c>
      <c r="Y6520" s="6">
        <f>T6520*U6520</f>
        <v>2649.5</v>
      </c>
      <c r="Z6520" s="6">
        <f>Y6520*V6520</f>
        <v>0</v>
      </c>
      <c r="AA6520" s="6">
        <f t="shared" si="524"/>
        <v>2649.5</v>
      </c>
    </row>
    <row r="6521" spans="2:27" x14ac:dyDescent="0.3">
      <c r="B6521">
        <v>6518</v>
      </c>
      <c r="C6521" t="s">
        <v>8943</v>
      </c>
      <c r="D6521" s="1">
        <v>42993</v>
      </c>
      <c r="E6521" s="1">
        <v>42997</v>
      </c>
      <c r="F6521" s="9" t="str">
        <f t="shared" si="526"/>
        <v>4 days</v>
      </c>
      <c r="G6521" t="s">
        <v>49</v>
      </c>
      <c r="H6521" t="s">
        <v>4207</v>
      </c>
      <c r="I6521" t="s">
        <v>4208</v>
      </c>
      <c r="J6521" t="s">
        <v>25</v>
      </c>
      <c r="K6521" t="s">
        <v>26</v>
      </c>
      <c r="L6521" t="s">
        <v>126</v>
      </c>
      <c r="M6521" t="s">
        <v>42</v>
      </c>
      <c r="N6521">
        <v>94122</v>
      </c>
      <c r="O6521" t="s">
        <v>43</v>
      </c>
      <c r="P6521" t="s">
        <v>4253</v>
      </c>
      <c r="Q6521" t="s">
        <v>45</v>
      </c>
      <c r="R6521" t="s">
        <v>67</v>
      </c>
      <c r="S6521" t="s">
        <v>4254</v>
      </c>
      <c r="T6521" s="9">
        <v>99.3</v>
      </c>
      <c r="U6521">
        <v>10</v>
      </c>
      <c r="V6521" s="2">
        <v>0</v>
      </c>
      <c r="W6521" s="6">
        <v>41.71</v>
      </c>
      <c r="X6521" s="14">
        <f>AA6521-W6521</f>
        <v>951.29</v>
      </c>
      <c r="Y6521" s="6">
        <f>T6521*U6521</f>
        <v>993</v>
      </c>
      <c r="Z6521" s="6">
        <f>Y6521*V6521</f>
        <v>0</v>
      </c>
      <c r="AA6521" s="6">
        <f t="shared" si="524"/>
        <v>993</v>
      </c>
    </row>
    <row r="6522" spans="2:27" x14ac:dyDescent="0.3">
      <c r="B6522">
        <v>6519</v>
      </c>
      <c r="C6522" t="s">
        <v>8943</v>
      </c>
      <c r="D6522" s="1">
        <v>42993</v>
      </c>
      <c r="E6522" s="1">
        <v>42997</v>
      </c>
      <c r="F6522" s="9" t="str">
        <f t="shared" si="526"/>
        <v>4 days</v>
      </c>
      <c r="G6522" t="s">
        <v>49</v>
      </c>
      <c r="H6522" t="s">
        <v>4207</v>
      </c>
      <c r="I6522" t="s">
        <v>4208</v>
      </c>
      <c r="J6522" t="s">
        <v>25</v>
      </c>
      <c r="K6522" t="s">
        <v>26</v>
      </c>
      <c r="L6522" t="s">
        <v>126</v>
      </c>
      <c r="M6522" t="s">
        <v>42</v>
      </c>
      <c r="N6522">
        <v>94122</v>
      </c>
      <c r="O6522" t="s">
        <v>43</v>
      </c>
      <c r="P6522" t="s">
        <v>5374</v>
      </c>
      <c r="Q6522" t="s">
        <v>45</v>
      </c>
      <c r="R6522" t="s">
        <v>77</v>
      </c>
      <c r="S6522" t="s">
        <v>5375</v>
      </c>
      <c r="T6522" s="9">
        <v>108.96</v>
      </c>
      <c r="U6522">
        <v>2</v>
      </c>
      <c r="V6522" s="2">
        <v>0</v>
      </c>
      <c r="W6522" s="6">
        <v>30.51</v>
      </c>
      <c r="X6522" s="14">
        <f>AA6522-W6522</f>
        <v>187.41</v>
      </c>
      <c r="Y6522" s="6">
        <f>T6522*U6522</f>
        <v>217.92</v>
      </c>
      <c r="Z6522" s="6">
        <f>Y6522*V6522</f>
        <v>0</v>
      </c>
      <c r="AA6522" s="6">
        <f t="shared" si="524"/>
        <v>217.92</v>
      </c>
    </row>
    <row r="6523" spans="2:27" x14ac:dyDescent="0.3">
      <c r="B6523">
        <v>6520</v>
      </c>
      <c r="C6523" t="s">
        <v>8943</v>
      </c>
      <c r="D6523" s="1">
        <v>42993</v>
      </c>
      <c r="E6523" s="1">
        <v>42997</v>
      </c>
      <c r="F6523" s="9" t="str">
        <f t="shared" si="526"/>
        <v>4 days</v>
      </c>
      <c r="G6523" t="s">
        <v>49</v>
      </c>
      <c r="H6523" t="s">
        <v>4207</v>
      </c>
      <c r="I6523" t="s">
        <v>4208</v>
      </c>
      <c r="J6523" t="s">
        <v>25</v>
      </c>
      <c r="K6523" t="s">
        <v>26</v>
      </c>
      <c r="L6523" t="s">
        <v>126</v>
      </c>
      <c r="M6523" t="s">
        <v>42</v>
      </c>
      <c r="N6523">
        <v>94122</v>
      </c>
      <c r="O6523" t="s">
        <v>43</v>
      </c>
      <c r="P6523" t="s">
        <v>1836</v>
      </c>
      <c r="Q6523" t="s">
        <v>45</v>
      </c>
      <c r="R6523" t="s">
        <v>74</v>
      </c>
      <c r="S6523" t="s">
        <v>1837</v>
      </c>
      <c r="T6523" s="9">
        <v>2.69</v>
      </c>
      <c r="U6523">
        <v>1</v>
      </c>
      <c r="V6523" s="2">
        <v>0.2</v>
      </c>
      <c r="W6523" s="6">
        <v>0.84</v>
      </c>
      <c r="X6523" s="14">
        <f>AA6523-W6523</f>
        <v>1.3120000000000003</v>
      </c>
      <c r="Y6523" s="6">
        <f>T6523*U6523</f>
        <v>2.69</v>
      </c>
      <c r="Z6523" s="6">
        <f>Y6523*V6523</f>
        <v>0.53800000000000003</v>
      </c>
      <c r="AA6523" s="6">
        <f t="shared" si="524"/>
        <v>2.1520000000000001</v>
      </c>
    </row>
    <row r="6524" spans="2:27" x14ac:dyDescent="0.3">
      <c r="B6524">
        <v>6521</v>
      </c>
      <c r="C6524" t="s">
        <v>8944</v>
      </c>
      <c r="D6524" s="1">
        <v>42751</v>
      </c>
      <c r="E6524" s="1">
        <v>42753</v>
      </c>
      <c r="F6524" s="9" t="str">
        <f t="shared" si="526"/>
        <v>2 days</v>
      </c>
      <c r="G6524" t="s">
        <v>22</v>
      </c>
      <c r="H6524" t="s">
        <v>4037</v>
      </c>
      <c r="I6524" t="s">
        <v>4038</v>
      </c>
      <c r="J6524" t="s">
        <v>25</v>
      </c>
      <c r="K6524" t="s">
        <v>26</v>
      </c>
      <c r="L6524" t="s">
        <v>327</v>
      </c>
      <c r="M6524" t="s">
        <v>237</v>
      </c>
      <c r="N6524">
        <v>49201</v>
      </c>
      <c r="O6524" t="s">
        <v>104</v>
      </c>
      <c r="P6524" t="s">
        <v>1257</v>
      </c>
      <c r="Q6524" t="s">
        <v>45</v>
      </c>
      <c r="R6524" t="s">
        <v>74</v>
      </c>
      <c r="S6524" t="s">
        <v>1258</v>
      </c>
      <c r="T6524" s="9">
        <v>5443.96</v>
      </c>
      <c r="U6524">
        <v>4</v>
      </c>
      <c r="V6524" s="2">
        <v>0</v>
      </c>
      <c r="W6524" s="6">
        <v>2504.2199999999998</v>
      </c>
      <c r="X6524" s="14">
        <f>AA6524-W6524</f>
        <v>19271.62</v>
      </c>
      <c r="Y6524" s="6">
        <f>T6524*U6524</f>
        <v>21775.84</v>
      </c>
      <c r="Z6524" s="6">
        <f>Y6524*V6524</f>
        <v>0</v>
      </c>
      <c r="AA6524" s="6">
        <f t="shared" si="524"/>
        <v>21775.84</v>
      </c>
    </row>
    <row r="6525" spans="2:27" x14ac:dyDescent="0.3">
      <c r="B6525">
        <v>6522</v>
      </c>
      <c r="C6525" t="s">
        <v>8944</v>
      </c>
      <c r="D6525" s="1">
        <v>42751</v>
      </c>
      <c r="E6525" s="1">
        <v>42753</v>
      </c>
      <c r="F6525" s="9" t="str">
        <f t="shared" si="526"/>
        <v>2 days</v>
      </c>
      <c r="G6525" t="s">
        <v>22</v>
      </c>
      <c r="H6525" t="s">
        <v>4037</v>
      </c>
      <c r="I6525" t="s">
        <v>4038</v>
      </c>
      <c r="J6525" t="s">
        <v>25</v>
      </c>
      <c r="K6525" t="s">
        <v>26</v>
      </c>
      <c r="L6525" t="s">
        <v>327</v>
      </c>
      <c r="M6525" t="s">
        <v>237</v>
      </c>
      <c r="N6525">
        <v>49201</v>
      </c>
      <c r="O6525" t="s">
        <v>104</v>
      </c>
      <c r="P6525" t="s">
        <v>7958</v>
      </c>
      <c r="Q6525" t="s">
        <v>31</v>
      </c>
      <c r="R6525" t="s">
        <v>35</v>
      </c>
      <c r="S6525" t="s">
        <v>7959</v>
      </c>
      <c r="T6525" s="9">
        <v>302.67</v>
      </c>
      <c r="U6525">
        <v>3</v>
      </c>
      <c r="V6525" s="2">
        <v>0</v>
      </c>
      <c r="W6525" s="6">
        <v>72.64</v>
      </c>
      <c r="X6525" s="14">
        <f>AA6525-W6525</f>
        <v>835.37</v>
      </c>
      <c r="Y6525" s="6">
        <f>T6525*U6525</f>
        <v>908.01</v>
      </c>
      <c r="Z6525" s="6">
        <f>Y6525*V6525</f>
        <v>0</v>
      </c>
      <c r="AA6525" s="6">
        <f t="shared" si="524"/>
        <v>908.01</v>
      </c>
    </row>
    <row r="6526" spans="2:27" x14ac:dyDescent="0.3">
      <c r="B6526">
        <v>6523</v>
      </c>
      <c r="C6526" t="s">
        <v>8944</v>
      </c>
      <c r="D6526" s="1">
        <v>42751</v>
      </c>
      <c r="E6526" s="1">
        <v>42753</v>
      </c>
      <c r="F6526" s="9" t="str">
        <f t="shared" si="526"/>
        <v>2 days</v>
      </c>
      <c r="G6526" t="s">
        <v>22</v>
      </c>
      <c r="H6526" t="s">
        <v>4037</v>
      </c>
      <c r="I6526" t="s">
        <v>4038</v>
      </c>
      <c r="J6526" t="s">
        <v>25</v>
      </c>
      <c r="K6526" t="s">
        <v>26</v>
      </c>
      <c r="L6526" t="s">
        <v>327</v>
      </c>
      <c r="M6526" t="s">
        <v>237</v>
      </c>
      <c r="N6526">
        <v>49201</v>
      </c>
      <c r="O6526" t="s">
        <v>104</v>
      </c>
      <c r="P6526" t="s">
        <v>8945</v>
      </c>
      <c r="Q6526" t="s">
        <v>45</v>
      </c>
      <c r="R6526" t="s">
        <v>89</v>
      </c>
      <c r="S6526" t="s">
        <v>8946</v>
      </c>
      <c r="T6526" s="9">
        <v>56.07</v>
      </c>
      <c r="U6526">
        <v>7</v>
      </c>
      <c r="V6526" s="2">
        <v>0</v>
      </c>
      <c r="W6526" s="6">
        <v>25.23</v>
      </c>
      <c r="X6526" s="14">
        <f>AA6526-W6526</f>
        <v>367.26</v>
      </c>
      <c r="Y6526" s="6">
        <f>T6526*U6526</f>
        <v>392.49</v>
      </c>
      <c r="Z6526" s="6">
        <f>Y6526*V6526</f>
        <v>0</v>
      </c>
      <c r="AA6526" s="6">
        <f t="shared" si="524"/>
        <v>392.49</v>
      </c>
    </row>
    <row r="6527" spans="2:27" x14ac:dyDescent="0.3">
      <c r="B6527">
        <v>6524</v>
      </c>
      <c r="C6527" t="s">
        <v>8947</v>
      </c>
      <c r="D6527" s="1">
        <v>42558</v>
      </c>
      <c r="E6527" s="1">
        <v>42564</v>
      </c>
      <c r="F6527" s="9" t="str">
        <f t="shared" si="526"/>
        <v>6 days</v>
      </c>
      <c r="G6527" t="s">
        <v>49</v>
      </c>
      <c r="H6527" t="s">
        <v>3180</v>
      </c>
      <c r="I6527" t="s">
        <v>3181</v>
      </c>
      <c r="J6527" t="s">
        <v>101</v>
      </c>
      <c r="K6527" t="s">
        <v>26</v>
      </c>
      <c r="L6527" t="s">
        <v>145</v>
      </c>
      <c r="M6527" t="s">
        <v>146</v>
      </c>
      <c r="N6527">
        <v>19120</v>
      </c>
      <c r="O6527" t="s">
        <v>147</v>
      </c>
      <c r="P6527" t="s">
        <v>7184</v>
      </c>
      <c r="Q6527" t="s">
        <v>45</v>
      </c>
      <c r="R6527" t="s">
        <v>46</v>
      </c>
      <c r="S6527" t="s">
        <v>7185</v>
      </c>
      <c r="T6527" s="9">
        <v>10.08</v>
      </c>
      <c r="U6527">
        <v>2</v>
      </c>
      <c r="V6527" s="2">
        <v>0.2</v>
      </c>
      <c r="W6527" s="6">
        <v>3.28</v>
      </c>
      <c r="X6527" s="14">
        <f>AA6527-W6527</f>
        <v>12.848000000000001</v>
      </c>
      <c r="Y6527" s="6">
        <f>T6527*U6527</f>
        <v>20.16</v>
      </c>
      <c r="Z6527" s="6">
        <f>Y6527*V6527</f>
        <v>4.032</v>
      </c>
      <c r="AA6527" s="6">
        <f t="shared" si="524"/>
        <v>16.128</v>
      </c>
    </row>
    <row r="6528" spans="2:27" x14ac:dyDescent="0.3">
      <c r="B6528">
        <v>6525</v>
      </c>
      <c r="C6528" t="s">
        <v>8947</v>
      </c>
      <c r="D6528" s="1">
        <v>42558</v>
      </c>
      <c r="E6528" s="1">
        <v>42564</v>
      </c>
      <c r="F6528" s="9" t="str">
        <f t="shared" si="526"/>
        <v>6 days</v>
      </c>
      <c r="G6528" t="s">
        <v>49</v>
      </c>
      <c r="H6528" t="s">
        <v>3180</v>
      </c>
      <c r="I6528" t="s">
        <v>3181</v>
      </c>
      <c r="J6528" t="s">
        <v>101</v>
      </c>
      <c r="K6528" t="s">
        <v>26</v>
      </c>
      <c r="L6528" t="s">
        <v>145</v>
      </c>
      <c r="M6528" t="s">
        <v>146</v>
      </c>
      <c r="N6528">
        <v>19120</v>
      </c>
      <c r="O6528" t="s">
        <v>147</v>
      </c>
      <c r="P6528" t="s">
        <v>3790</v>
      </c>
      <c r="Q6528" t="s">
        <v>70</v>
      </c>
      <c r="R6528" t="s">
        <v>71</v>
      </c>
      <c r="S6528" t="s">
        <v>3791</v>
      </c>
      <c r="T6528" s="9">
        <v>59.99</v>
      </c>
      <c r="U6528">
        <v>1</v>
      </c>
      <c r="V6528" s="2">
        <v>0.4</v>
      </c>
      <c r="W6528" s="6">
        <v>-13</v>
      </c>
      <c r="X6528" s="14">
        <f>AA6528-W6528</f>
        <v>48.994</v>
      </c>
      <c r="Y6528" s="6">
        <f>T6528*U6528</f>
        <v>59.99</v>
      </c>
      <c r="Z6528" s="6">
        <f>Y6528*V6528</f>
        <v>23.996000000000002</v>
      </c>
      <c r="AA6528" s="6">
        <f t="shared" si="524"/>
        <v>35.994</v>
      </c>
    </row>
    <row r="6529" spans="2:27" x14ac:dyDescent="0.3">
      <c r="B6529">
        <v>6526</v>
      </c>
      <c r="C6529" t="s">
        <v>8947</v>
      </c>
      <c r="D6529" s="1">
        <v>42558</v>
      </c>
      <c r="E6529" s="1">
        <v>42564</v>
      </c>
      <c r="F6529" s="9" t="str">
        <f t="shared" si="526"/>
        <v>6 days</v>
      </c>
      <c r="G6529" t="s">
        <v>49</v>
      </c>
      <c r="H6529" t="s">
        <v>3180</v>
      </c>
      <c r="I6529" t="s">
        <v>3181</v>
      </c>
      <c r="J6529" t="s">
        <v>101</v>
      </c>
      <c r="K6529" t="s">
        <v>26</v>
      </c>
      <c r="L6529" t="s">
        <v>145</v>
      </c>
      <c r="M6529" t="s">
        <v>146</v>
      </c>
      <c r="N6529">
        <v>19120</v>
      </c>
      <c r="O6529" t="s">
        <v>147</v>
      </c>
      <c r="P6529" t="s">
        <v>176</v>
      </c>
      <c r="Q6529" t="s">
        <v>45</v>
      </c>
      <c r="R6529" t="s">
        <v>74</v>
      </c>
      <c r="S6529" t="s">
        <v>177</v>
      </c>
      <c r="T6529" s="9">
        <v>5.72</v>
      </c>
      <c r="U6529">
        <v>5</v>
      </c>
      <c r="V6529" s="2">
        <v>0.7</v>
      </c>
      <c r="W6529" s="6">
        <v>-4.76</v>
      </c>
      <c r="X6529" s="14">
        <f>AA6529-W6529</f>
        <v>13.340000000000002</v>
      </c>
      <c r="Y6529" s="6">
        <f>T6529*U6529</f>
        <v>28.599999999999998</v>
      </c>
      <c r="Z6529" s="6">
        <f>Y6529*V6529</f>
        <v>20.019999999999996</v>
      </c>
      <c r="AA6529" s="6">
        <f t="shared" si="524"/>
        <v>8.5800000000000018</v>
      </c>
    </row>
    <row r="6530" spans="2:27" x14ac:dyDescent="0.3">
      <c r="B6530">
        <v>6527</v>
      </c>
      <c r="C6530" t="s">
        <v>8947</v>
      </c>
      <c r="D6530" s="1">
        <v>42558</v>
      </c>
      <c r="E6530" s="1">
        <v>42564</v>
      </c>
      <c r="F6530" s="9" t="str">
        <f t="shared" si="526"/>
        <v>6 days</v>
      </c>
      <c r="G6530" t="s">
        <v>49</v>
      </c>
      <c r="H6530" t="s">
        <v>3180</v>
      </c>
      <c r="I6530" t="s">
        <v>3181</v>
      </c>
      <c r="J6530" t="s">
        <v>101</v>
      </c>
      <c r="K6530" t="s">
        <v>26</v>
      </c>
      <c r="L6530" t="s">
        <v>145</v>
      </c>
      <c r="M6530" t="s">
        <v>146</v>
      </c>
      <c r="N6530">
        <v>19120</v>
      </c>
      <c r="O6530" t="s">
        <v>147</v>
      </c>
      <c r="P6530" t="s">
        <v>5677</v>
      </c>
      <c r="Q6530" t="s">
        <v>45</v>
      </c>
      <c r="R6530" t="s">
        <v>74</v>
      </c>
      <c r="S6530" t="s">
        <v>5678</v>
      </c>
      <c r="T6530" s="9">
        <v>9.42</v>
      </c>
      <c r="U6530">
        <v>5</v>
      </c>
      <c r="V6530" s="2">
        <v>0.7</v>
      </c>
      <c r="W6530" s="6">
        <v>-7.85</v>
      </c>
      <c r="X6530" s="14">
        <f>AA6530-W6530</f>
        <v>21.980000000000004</v>
      </c>
      <c r="Y6530" s="6">
        <f>T6530*U6530</f>
        <v>47.1</v>
      </c>
      <c r="Z6530" s="6">
        <f>Y6530*V6530</f>
        <v>32.97</v>
      </c>
      <c r="AA6530" s="6">
        <f t="shared" si="524"/>
        <v>14.130000000000003</v>
      </c>
    </row>
    <row r="6531" spans="2:27" x14ac:dyDescent="0.3">
      <c r="B6531">
        <v>6528</v>
      </c>
      <c r="C6531" t="s">
        <v>8948</v>
      </c>
      <c r="D6531" s="1">
        <v>42727</v>
      </c>
      <c r="E6531" s="1">
        <v>42732</v>
      </c>
      <c r="F6531" s="9" t="str">
        <f t="shared" si="526"/>
        <v>5 days</v>
      </c>
      <c r="G6531" t="s">
        <v>22</v>
      </c>
      <c r="H6531" t="s">
        <v>6019</v>
      </c>
      <c r="I6531" t="s">
        <v>6020</v>
      </c>
      <c r="J6531" t="s">
        <v>40</v>
      </c>
      <c r="K6531" t="s">
        <v>26</v>
      </c>
      <c r="L6531" t="s">
        <v>1401</v>
      </c>
      <c r="M6531" t="s">
        <v>1402</v>
      </c>
      <c r="N6531">
        <v>2886</v>
      </c>
      <c r="O6531" t="s">
        <v>147</v>
      </c>
      <c r="P6531" t="s">
        <v>2400</v>
      </c>
      <c r="Q6531" t="s">
        <v>70</v>
      </c>
      <c r="R6531" t="s">
        <v>1218</v>
      </c>
      <c r="S6531" t="s">
        <v>2401</v>
      </c>
      <c r="T6531" s="9">
        <v>1999.96</v>
      </c>
      <c r="U6531">
        <v>4</v>
      </c>
      <c r="V6531" s="2">
        <v>0</v>
      </c>
      <c r="W6531" s="6">
        <v>899.98</v>
      </c>
      <c r="X6531" s="14">
        <f>AA6531-W6531</f>
        <v>7099.8600000000006</v>
      </c>
      <c r="Y6531" s="6">
        <f>T6531*U6531</f>
        <v>7999.84</v>
      </c>
      <c r="Z6531" s="6">
        <f>Y6531*V6531</f>
        <v>0</v>
      </c>
      <c r="AA6531" s="6">
        <f t="shared" si="524"/>
        <v>7999.84</v>
      </c>
    </row>
    <row r="6532" spans="2:27" x14ac:dyDescent="0.3">
      <c r="B6532">
        <v>6529</v>
      </c>
      <c r="C6532" t="s">
        <v>8949</v>
      </c>
      <c r="D6532" s="1">
        <v>41995</v>
      </c>
      <c r="E6532" s="1">
        <v>41999</v>
      </c>
      <c r="F6532" s="9" t="str">
        <f t="shared" si="526"/>
        <v>4 days</v>
      </c>
      <c r="G6532" t="s">
        <v>49</v>
      </c>
      <c r="H6532" t="s">
        <v>3404</v>
      </c>
      <c r="I6532" t="s">
        <v>3405</v>
      </c>
      <c r="J6532" t="s">
        <v>101</v>
      </c>
      <c r="K6532" t="s">
        <v>26</v>
      </c>
      <c r="L6532" t="s">
        <v>265</v>
      </c>
      <c r="M6532" t="s">
        <v>266</v>
      </c>
      <c r="N6532">
        <v>10024</v>
      </c>
      <c r="O6532" t="s">
        <v>147</v>
      </c>
      <c r="P6532" t="s">
        <v>8950</v>
      </c>
      <c r="Q6532" t="s">
        <v>45</v>
      </c>
      <c r="R6532" t="s">
        <v>58</v>
      </c>
      <c r="S6532" t="s">
        <v>8951</v>
      </c>
      <c r="T6532" s="9">
        <v>216.4</v>
      </c>
      <c r="U6532">
        <v>4</v>
      </c>
      <c r="V6532" s="2">
        <v>0</v>
      </c>
      <c r="W6532" s="6">
        <v>56.26</v>
      </c>
      <c r="X6532" s="14">
        <f>AA6532-W6532</f>
        <v>809.34</v>
      </c>
      <c r="Y6532" s="6">
        <f>T6532*U6532</f>
        <v>865.6</v>
      </c>
      <c r="Z6532" s="6">
        <f>Y6532*V6532</f>
        <v>0</v>
      </c>
      <c r="AA6532" s="6">
        <f t="shared" si="524"/>
        <v>865.6</v>
      </c>
    </row>
    <row r="6533" spans="2:27" x14ac:dyDescent="0.3">
      <c r="B6533">
        <v>6530</v>
      </c>
      <c r="C6533" t="s">
        <v>8952</v>
      </c>
      <c r="D6533" s="1">
        <v>41693</v>
      </c>
      <c r="E6533" s="1">
        <v>41697</v>
      </c>
      <c r="F6533" s="9" t="str">
        <f t="shared" si="526"/>
        <v>4 days</v>
      </c>
      <c r="G6533" t="s">
        <v>49</v>
      </c>
      <c r="H6533" t="s">
        <v>6208</v>
      </c>
      <c r="I6533" t="s">
        <v>6209</v>
      </c>
      <c r="J6533" t="s">
        <v>101</v>
      </c>
      <c r="K6533" t="s">
        <v>26</v>
      </c>
      <c r="L6533" t="s">
        <v>4180</v>
      </c>
      <c r="M6533" t="s">
        <v>103</v>
      </c>
      <c r="N6533">
        <v>79907</v>
      </c>
      <c r="O6533" t="s">
        <v>104</v>
      </c>
      <c r="P6533" t="s">
        <v>3379</v>
      </c>
      <c r="Q6533" t="s">
        <v>45</v>
      </c>
      <c r="R6533" t="s">
        <v>46</v>
      </c>
      <c r="S6533" t="s">
        <v>3380</v>
      </c>
      <c r="T6533" s="9">
        <v>6.94</v>
      </c>
      <c r="U6533">
        <v>3</v>
      </c>
      <c r="V6533" s="2">
        <v>0.2</v>
      </c>
      <c r="W6533" s="6">
        <v>2.34</v>
      </c>
      <c r="X6533" s="14">
        <f>AA6533-W6533</f>
        <v>14.315999999999999</v>
      </c>
      <c r="Y6533" s="6">
        <f>T6533*U6533</f>
        <v>20.82</v>
      </c>
      <c r="Z6533" s="6">
        <f>Y6533*V6533</f>
        <v>4.1640000000000006</v>
      </c>
      <c r="AA6533" s="6">
        <f t="shared" ref="AA6533:AA6596" si="527">Y6533-Z6533</f>
        <v>16.655999999999999</v>
      </c>
    </row>
    <row r="6534" spans="2:27" x14ac:dyDescent="0.3">
      <c r="B6534">
        <v>6531</v>
      </c>
      <c r="C6534" t="s">
        <v>8952</v>
      </c>
      <c r="D6534" s="1">
        <v>41693</v>
      </c>
      <c r="E6534" s="1">
        <v>41697</v>
      </c>
      <c r="F6534" s="9" t="str">
        <f t="shared" si="526"/>
        <v>4 days</v>
      </c>
      <c r="G6534" t="s">
        <v>49</v>
      </c>
      <c r="H6534" t="s">
        <v>6208</v>
      </c>
      <c r="I6534" t="s">
        <v>6209</v>
      </c>
      <c r="J6534" t="s">
        <v>101</v>
      </c>
      <c r="K6534" t="s">
        <v>26</v>
      </c>
      <c r="L6534" t="s">
        <v>4180</v>
      </c>
      <c r="M6534" t="s">
        <v>103</v>
      </c>
      <c r="N6534">
        <v>79907</v>
      </c>
      <c r="O6534" t="s">
        <v>104</v>
      </c>
      <c r="P6534" t="s">
        <v>3053</v>
      </c>
      <c r="Q6534" t="s">
        <v>45</v>
      </c>
      <c r="R6534" t="s">
        <v>74</v>
      </c>
      <c r="S6534" t="s">
        <v>3054</v>
      </c>
      <c r="T6534" s="9">
        <v>4.43</v>
      </c>
      <c r="U6534">
        <v>3</v>
      </c>
      <c r="V6534" s="2">
        <v>0.8</v>
      </c>
      <c r="W6534" s="6">
        <v>-6.86</v>
      </c>
      <c r="X6534" s="14">
        <f>AA6534-W6534</f>
        <v>9.5180000000000007</v>
      </c>
      <c r="Y6534" s="6">
        <f>T6534*U6534</f>
        <v>13.29</v>
      </c>
      <c r="Z6534" s="6">
        <f>Y6534*V6534</f>
        <v>10.632</v>
      </c>
      <c r="AA6534" s="6">
        <f t="shared" si="527"/>
        <v>2.6579999999999995</v>
      </c>
    </row>
    <row r="6535" spans="2:27" x14ac:dyDescent="0.3">
      <c r="B6535">
        <v>6532</v>
      </c>
      <c r="C6535" t="s">
        <v>8953</v>
      </c>
      <c r="D6535" s="1">
        <v>42837</v>
      </c>
      <c r="E6535" s="1">
        <v>42959</v>
      </c>
      <c r="F6535" s="9" t="str">
        <f t="shared" si="526"/>
        <v>122 days</v>
      </c>
      <c r="G6535" t="s">
        <v>49</v>
      </c>
      <c r="H6535" t="s">
        <v>2001</v>
      </c>
      <c r="I6535" t="s">
        <v>2002</v>
      </c>
      <c r="J6535" t="s">
        <v>25</v>
      </c>
      <c r="K6535" t="s">
        <v>26</v>
      </c>
      <c r="L6535" t="s">
        <v>388</v>
      </c>
      <c r="M6535" t="s">
        <v>228</v>
      </c>
      <c r="N6535">
        <v>55901</v>
      </c>
      <c r="O6535" t="s">
        <v>104</v>
      </c>
      <c r="P6535" t="s">
        <v>4131</v>
      </c>
      <c r="Q6535" t="s">
        <v>45</v>
      </c>
      <c r="R6535" t="s">
        <v>67</v>
      </c>
      <c r="S6535" t="s">
        <v>4132</v>
      </c>
      <c r="T6535" s="9">
        <v>8.8000000000000007</v>
      </c>
      <c r="U6535">
        <v>5</v>
      </c>
      <c r="V6535" s="2">
        <v>0</v>
      </c>
      <c r="W6535" s="6">
        <v>2.5499999999999998</v>
      </c>
      <c r="X6535" s="14">
        <f>AA6535-W6535</f>
        <v>41.45</v>
      </c>
      <c r="Y6535" s="6">
        <f>T6535*U6535</f>
        <v>44</v>
      </c>
      <c r="Z6535" s="6">
        <f>Y6535*V6535</f>
        <v>0</v>
      </c>
      <c r="AA6535" s="6">
        <f t="shared" si="527"/>
        <v>44</v>
      </c>
    </row>
    <row r="6536" spans="2:27" x14ac:dyDescent="0.3">
      <c r="B6536">
        <v>6533</v>
      </c>
      <c r="C6536" t="s">
        <v>8953</v>
      </c>
      <c r="D6536" s="1">
        <v>42837</v>
      </c>
      <c r="E6536" s="1">
        <v>42959</v>
      </c>
      <c r="F6536" s="9" t="str">
        <f t="shared" si="526"/>
        <v>122 days</v>
      </c>
      <c r="G6536" t="s">
        <v>49</v>
      </c>
      <c r="H6536" t="s">
        <v>2001</v>
      </c>
      <c r="I6536" t="s">
        <v>2002</v>
      </c>
      <c r="J6536" t="s">
        <v>25</v>
      </c>
      <c r="K6536" t="s">
        <v>26</v>
      </c>
      <c r="L6536" t="s">
        <v>388</v>
      </c>
      <c r="M6536" t="s">
        <v>228</v>
      </c>
      <c r="N6536">
        <v>55901</v>
      </c>
      <c r="O6536" t="s">
        <v>104</v>
      </c>
      <c r="P6536" t="s">
        <v>8806</v>
      </c>
      <c r="Q6536" t="s">
        <v>70</v>
      </c>
      <c r="R6536" t="s">
        <v>160</v>
      </c>
      <c r="S6536" t="s">
        <v>8807</v>
      </c>
      <c r="T6536" s="9">
        <v>142.80000000000001</v>
      </c>
      <c r="U6536">
        <v>1</v>
      </c>
      <c r="V6536" s="2">
        <v>0</v>
      </c>
      <c r="W6536" s="6">
        <v>29.99</v>
      </c>
      <c r="X6536" s="14">
        <f>AA6536-W6536</f>
        <v>112.81000000000002</v>
      </c>
      <c r="Y6536" s="6">
        <f>T6536*U6536</f>
        <v>142.80000000000001</v>
      </c>
      <c r="Z6536" s="6">
        <f>Y6536*V6536</f>
        <v>0</v>
      </c>
      <c r="AA6536" s="6">
        <f t="shared" si="527"/>
        <v>142.80000000000001</v>
      </c>
    </row>
    <row r="6537" spans="2:27" x14ac:dyDescent="0.3">
      <c r="B6537">
        <v>6534</v>
      </c>
      <c r="C6537" t="s">
        <v>8953</v>
      </c>
      <c r="D6537" s="1">
        <v>42837</v>
      </c>
      <c r="E6537" s="1">
        <v>42959</v>
      </c>
      <c r="F6537" s="9" t="str">
        <f t="shared" si="526"/>
        <v>122 days</v>
      </c>
      <c r="G6537" t="s">
        <v>49</v>
      </c>
      <c r="H6537" t="s">
        <v>2001</v>
      </c>
      <c r="I6537" t="s">
        <v>2002</v>
      </c>
      <c r="J6537" t="s">
        <v>25</v>
      </c>
      <c r="K6537" t="s">
        <v>26</v>
      </c>
      <c r="L6537" t="s">
        <v>388</v>
      </c>
      <c r="M6537" t="s">
        <v>228</v>
      </c>
      <c r="N6537">
        <v>55901</v>
      </c>
      <c r="O6537" t="s">
        <v>104</v>
      </c>
      <c r="P6537" t="s">
        <v>7009</v>
      </c>
      <c r="Q6537" t="s">
        <v>70</v>
      </c>
      <c r="R6537" t="s">
        <v>160</v>
      </c>
      <c r="S6537" t="s">
        <v>7010</v>
      </c>
      <c r="T6537" s="9">
        <v>399.95</v>
      </c>
      <c r="U6537">
        <v>5</v>
      </c>
      <c r="V6537" s="2">
        <v>0</v>
      </c>
      <c r="W6537" s="6">
        <v>143.97999999999999</v>
      </c>
      <c r="X6537" s="14">
        <f>AA6537-W6537</f>
        <v>1855.77</v>
      </c>
      <c r="Y6537" s="6">
        <f>T6537*U6537</f>
        <v>1999.75</v>
      </c>
      <c r="Z6537" s="6">
        <f>Y6537*V6537</f>
        <v>0</v>
      </c>
      <c r="AA6537" s="6">
        <f t="shared" si="527"/>
        <v>1999.75</v>
      </c>
    </row>
    <row r="6538" spans="2:27" x14ac:dyDescent="0.3">
      <c r="B6538">
        <v>6535</v>
      </c>
      <c r="C6538" t="s">
        <v>8954</v>
      </c>
      <c r="D6538" s="1">
        <v>41960</v>
      </c>
      <c r="E6538" s="1">
        <v>41965</v>
      </c>
      <c r="F6538" s="9" t="str">
        <f t="shared" si="526"/>
        <v>5 days</v>
      </c>
      <c r="G6538" t="s">
        <v>49</v>
      </c>
      <c r="H6538" t="s">
        <v>1882</v>
      </c>
      <c r="I6538" t="s">
        <v>1883</v>
      </c>
      <c r="J6538" t="s">
        <v>25</v>
      </c>
      <c r="K6538" t="s">
        <v>26</v>
      </c>
      <c r="L6538" t="s">
        <v>3460</v>
      </c>
      <c r="M6538" t="s">
        <v>266</v>
      </c>
      <c r="N6538">
        <v>14215</v>
      </c>
      <c r="O6538" t="s">
        <v>147</v>
      </c>
      <c r="P6538" t="s">
        <v>4726</v>
      </c>
      <c r="Q6538" t="s">
        <v>45</v>
      </c>
      <c r="R6538" t="s">
        <v>74</v>
      </c>
      <c r="S6538" t="s">
        <v>4727</v>
      </c>
      <c r="T6538" s="9">
        <v>2152.7800000000002</v>
      </c>
      <c r="U6538">
        <v>3</v>
      </c>
      <c r="V6538" s="2">
        <v>0.2</v>
      </c>
      <c r="W6538" s="6">
        <v>726.56</v>
      </c>
      <c r="X6538" s="14">
        <f>AA6538-W6538</f>
        <v>4440.112000000001</v>
      </c>
      <c r="Y6538" s="6">
        <f>T6538*U6538</f>
        <v>6458.34</v>
      </c>
      <c r="Z6538" s="6">
        <f>Y6538*V6538</f>
        <v>1291.6680000000001</v>
      </c>
      <c r="AA6538" s="6">
        <f t="shared" si="527"/>
        <v>5166.6720000000005</v>
      </c>
    </row>
    <row r="6539" spans="2:27" x14ac:dyDescent="0.3">
      <c r="B6539">
        <v>6536</v>
      </c>
      <c r="C6539" t="s">
        <v>8954</v>
      </c>
      <c r="D6539" s="1">
        <v>41960</v>
      </c>
      <c r="E6539" s="1">
        <v>41965</v>
      </c>
      <c r="F6539" s="9" t="str">
        <f t="shared" si="526"/>
        <v>5 days</v>
      </c>
      <c r="G6539" t="s">
        <v>49</v>
      </c>
      <c r="H6539" t="s">
        <v>1882</v>
      </c>
      <c r="I6539" t="s">
        <v>1883</v>
      </c>
      <c r="J6539" t="s">
        <v>25</v>
      </c>
      <c r="K6539" t="s">
        <v>26</v>
      </c>
      <c r="L6539" t="s">
        <v>3460</v>
      </c>
      <c r="M6539" t="s">
        <v>266</v>
      </c>
      <c r="N6539">
        <v>14215</v>
      </c>
      <c r="O6539" t="s">
        <v>147</v>
      </c>
      <c r="P6539" t="s">
        <v>5027</v>
      </c>
      <c r="Q6539" t="s">
        <v>31</v>
      </c>
      <c r="R6539" t="s">
        <v>32</v>
      </c>
      <c r="S6539" t="s">
        <v>5028</v>
      </c>
      <c r="T6539" s="9">
        <v>4007.84</v>
      </c>
      <c r="U6539">
        <v>10</v>
      </c>
      <c r="V6539" s="2">
        <v>0.2</v>
      </c>
      <c r="W6539" s="6">
        <v>-50.1</v>
      </c>
      <c r="X6539" s="14">
        <f>AA6539-W6539</f>
        <v>32112.82</v>
      </c>
      <c r="Y6539" s="6">
        <f>T6539*U6539</f>
        <v>40078.400000000001</v>
      </c>
      <c r="Z6539" s="6">
        <f>Y6539*V6539</f>
        <v>8015.68</v>
      </c>
      <c r="AA6539" s="6">
        <f t="shared" si="527"/>
        <v>32062.720000000001</v>
      </c>
    </row>
    <row r="6540" spans="2:27" x14ac:dyDescent="0.3">
      <c r="B6540">
        <v>6537</v>
      </c>
      <c r="C6540" t="s">
        <v>8955</v>
      </c>
      <c r="D6540" s="1">
        <v>41932</v>
      </c>
      <c r="E6540" s="1">
        <v>41935</v>
      </c>
      <c r="F6540" s="9" t="str">
        <f t="shared" si="526"/>
        <v>3 days</v>
      </c>
      <c r="G6540" t="s">
        <v>187</v>
      </c>
      <c r="H6540" t="s">
        <v>793</v>
      </c>
      <c r="I6540" t="s">
        <v>794</v>
      </c>
      <c r="J6540" t="s">
        <v>40</v>
      </c>
      <c r="K6540" t="s">
        <v>26</v>
      </c>
      <c r="L6540" t="s">
        <v>5145</v>
      </c>
      <c r="M6540" t="s">
        <v>334</v>
      </c>
      <c r="N6540">
        <v>37918</v>
      </c>
      <c r="O6540" t="s">
        <v>29</v>
      </c>
      <c r="P6540" t="s">
        <v>3780</v>
      </c>
      <c r="Q6540" t="s">
        <v>31</v>
      </c>
      <c r="R6540" t="s">
        <v>55</v>
      </c>
      <c r="S6540" t="s">
        <v>3781</v>
      </c>
      <c r="T6540" s="9">
        <v>328.59</v>
      </c>
      <c r="U6540">
        <v>3</v>
      </c>
      <c r="V6540" s="2">
        <v>0.4</v>
      </c>
      <c r="W6540" s="6">
        <v>-147.87</v>
      </c>
      <c r="X6540" s="14">
        <f>AA6540-W6540</f>
        <v>739.33199999999999</v>
      </c>
      <c r="Y6540" s="6">
        <f>T6540*U6540</f>
        <v>985.77</v>
      </c>
      <c r="Z6540" s="6">
        <f>Y6540*V6540</f>
        <v>394.30799999999999</v>
      </c>
      <c r="AA6540" s="6">
        <f t="shared" si="527"/>
        <v>591.46199999999999</v>
      </c>
    </row>
    <row r="6541" spans="2:27" x14ac:dyDescent="0.3">
      <c r="B6541">
        <v>6538</v>
      </c>
      <c r="C6541" t="s">
        <v>8955</v>
      </c>
      <c r="D6541" s="1">
        <v>41932</v>
      </c>
      <c r="E6541" s="1">
        <v>41935</v>
      </c>
      <c r="F6541" s="9" t="str">
        <f t="shared" si="526"/>
        <v>3 days</v>
      </c>
      <c r="G6541" t="s">
        <v>187</v>
      </c>
      <c r="H6541" t="s">
        <v>793</v>
      </c>
      <c r="I6541" t="s">
        <v>794</v>
      </c>
      <c r="J6541" t="s">
        <v>40</v>
      </c>
      <c r="K6541" t="s">
        <v>26</v>
      </c>
      <c r="L6541" t="s">
        <v>5145</v>
      </c>
      <c r="M6541" t="s">
        <v>334</v>
      </c>
      <c r="N6541">
        <v>37918</v>
      </c>
      <c r="O6541" t="s">
        <v>29</v>
      </c>
      <c r="P6541" t="s">
        <v>1415</v>
      </c>
      <c r="Q6541" t="s">
        <v>45</v>
      </c>
      <c r="R6541" t="s">
        <v>58</v>
      </c>
      <c r="S6541" t="s">
        <v>1416</v>
      </c>
      <c r="T6541" s="9">
        <v>98.35</v>
      </c>
      <c r="U6541">
        <v>3</v>
      </c>
      <c r="V6541" s="2">
        <v>0.2</v>
      </c>
      <c r="W6541" s="6">
        <v>-24.59</v>
      </c>
      <c r="X6541" s="14">
        <f>AA6541-W6541</f>
        <v>260.62999999999994</v>
      </c>
      <c r="Y6541" s="6">
        <f>T6541*U6541</f>
        <v>295.04999999999995</v>
      </c>
      <c r="Z6541" s="6">
        <f>Y6541*V6541</f>
        <v>59.009999999999991</v>
      </c>
      <c r="AA6541" s="6">
        <f t="shared" si="527"/>
        <v>236.03999999999996</v>
      </c>
    </row>
    <row r="6542" spans="2:27" x14ac:dyDescent="0.3">
      <c r="B6542">
        <v>6539</v>
      </c>
      <c r="C6542" t="s">
        <v>8956</v>
      </c>
      <c r="D6542" s="1">
        <v>42302</v>
      </c>
      <c r="E6542" s="1">
        <v>42307</v>
      </c>
      <c r="F6542" s="9" t="str">
        <f t="shared" si="526"/>
        <v>5 days</v>
      </c>
      <c r="G6542" t="s">
        <v>49</v>
      </c>
      <c r="H6542" t="s">
        <v>820</v>
      </c>
      <c r="I6542" t="s">
        <v>821</v>
      </c>
      <c r="J6542" t="s">
        <v>40</v>
      </c>
      <c r="K6542" t="s">
        <v>26</v>
      </c>
      <c r="L6542" t="s">
        <v>606</v>
      </c>
      <c r="M6542" t="s">
        <v>244</v>
      </c>
      <c r="N6542">
        <v>19711</v>
      </c>
      <c r="O6542" t="s">
        <v>147</v>
      </c>
      <c r="P6542" t="s">
        <v>2179</v>
      </c>
      <c r="Q6542" t="s">
        <v>70</v>
      </c>
      <c r="R6542" t="s">
        <v>71</v>
      </c>
      <c r="S6542" t="s">
        <v>2180</v>
      </c>
      <c r="T6542" s="9">
        <v>158.99</v>
      </c>
      <c r="U6542">
        <v>1</v>
      </c>
      <c r="V6542" s="2">
        <v>0</v>
      </c>
      <c r="W6542" s="6">
        <v>41.34</v>
      </c>
      <c r="X6542" s="14">
        <f>AA6542-W6542</f>
        <v>117.65</v>
      </c>
      <c r="Y6542" s="6">
        <f>T6542*U6542</f>
        <v>158.99</v>
      </c>
      <c r="Z6542" s="6">
        <f>Y6542*V6542</f>
        <v>0</v>
      </c>
      <c r="AA6542" s="6">
        <f t="shared" si="527"/>
        <v>158.99</v>
      </c>
    </row>
    <row r="6543" spans="2:27" x14ac:dyDescent="0.3">
      <c r="B6543">
        <v>6540</v>
      </c>
      <c r="C6543" t="s">
        <v>8956</v>
      </c>
      <c r="D6543" s="1">
        <v>42302</v>
      </c>
      <c r="E6543" s="1">
        <v>42307</v>
      </c>
      <c r="F6543" s="9" t="str">
        <f t="shared" si="526"/>
        <v>5 days</v>
      </c>
      <c r="G6543" t="s">
        <v>49</v>
      </c>
      <c r="H6543" t="s">
        <v>820</v>
      </c>
      <c r="I6543" t="s">
        <v>821</v>
      </c>
      <c r="J6543" t="s">
        <v>40</v>
      </c>
      <c r="K6543" t="s">
        <v>26</v>
      </c>
      <c r="L6543" t="s">
        <v>606</v>
      </c>
      <c r="M6543" t="s">
        <v>244</v>
      </c>
      <c r="N6543">
        <v>19711</v>
      </c>
      <c r="O6543" t="s">
        <v>147</v>
      </c>
      <c r="P6543" t="s">
        <v>5501</v>
      </c>
      <c r="Q6543" t="s">
        <v>31</v>
      </c>
      <c r="R6543" t="s">
        <v>35</v>
      </c>
      <c r="S6543" t="s">
        <v>5502</v>
      </c>
      <c r="T6543" s="9">
        <v>291.10000000000002</v>
      </c>
      <c r="U6543">
        <v>5</v>
      </c>
      <c r="V6543" s="2">
        <v>0</v>
      </c>
      <c r="W6543" s="6">
        <v>75.69</v>
      </c>
      <c r="X6543" s="14">
        <f>AA6543-W6543</f>
        <v>1379.81</v>
      </c>
      <c r="Y6543" s="6">
        <f>T6543*U6543</f>
        <v>1455.5</v>
      </c>
      <c r="Z6543" s="6">
        <f>Y6543*V6543</f>
        <v>0</v>
      </c>
      <c r="AA6543" s="6">
        <f t="shared" si="527"/>
        <v>1455.5</v>
      </c>
    </row>
    <row r="6544" spans="2:27" x14ac:dyDescent="0.3">
      <c r="B6544">
        <v>6541</v>
      </c>
      <c r="C6544" t="s">
        <v>8957</v>
      </c>
      <c r="D6544" s="1">
        <v>43055</v>
      </c>
      <c r="E6544" s="1">
        <v>43058</v>
      </c>
      <c r="F6544" s="9" t="str">
        <f t="shared" si="526"/>
        <v>3 days</v>
      </c>
      <c r="G6544" t="s">
        <v>187</v>
      </c>
      <c r="H6544" t="s">
        <v>3533</v>
      </c>
      <c r="I6544" t="s">
        <v>3534</v>
      </c>
      <c r="J6544" t="s">
        <v>25</v>
      </c>
      <c r="K6544" t="s">
        <v>26</v>
      </c>
      <c r="L6544" t="s">
        <v>94</v>
      </c>
      <c r="M6544" t="s">
        <v>95</v>
      </c>
      <c r="N6544">
        <v>98103</v>
      </c>
      <c r="O6544" t="s">
        <v>43</v>
      </c>
      <c r="P6544" t="s">
        <v>7318</v>
      </c>
      <c r="Q6544" t="s">
        <v>45</v>
      </c>
      <c r="R6544" t="s">
        <v>89</v>
      </c>
      <c r="S6544" t="s">
        <v>7319</v>
      </c>
      <c r="T6544" s="9">
        <v>73.680000000000007</v>
      </c>
      <c r="U6544">
        <v>6</v>
      </c>
      <c r="V6544" s="2">
        <v>0</v>
      </c>
      <c r="W6544" s="6">
        <v>34.630000000000003</v>
      </c>
      <c r="X6544" s="14">
        <f>AA6544-W6544</f>
        <v>407.45000000000005</v>
      </c>
      <c r="Y6544" s="6">
        <f>T6544*U6544</f>
        <v>442.08000000000004</v>
      </c>
      <c r="Z6544" s="6">
        <f>Y6544*V6544</f>
        <v>0</v>
      </c>
      <c r="AA6544" s="6">
        <f t="shared" si="527"/>
        <v>442.08000000000004</v>
      </c>
    </row>
    <row r="6545" spans="2:27" x14ac:dyDescent="0.3">
      <c r="B6545">
        <v>6542</v>
      </c>
      <c r="C6545" t="s">
        <v>8957</v>
      </c>
      <c r="D6545" s="1">
        <v>43055</v>
      </c>
      <c r="E6545" s="1">
        <v>43058</v>
      </c>
      <c r="F6545" s="9" t="str">
        <f t="shared" si="526"/>
        <v>3 days</v>
      </c>
      <c r="G6545" t="s">
        <v>187</v>
      </c>
      <c r="H6545" t="s">
        <v>3533</v>
      </c>
      <c r="I6545" t="s">
        <v>3534</v>
      </c>
      <c r="J6545" t="s">
        <v>25</v>
      </c>
      <c r="K6545" t="s">
        <v>26</v>
      </c>
      <c r="L6545" t="s">
        <v>94</v>
      </c>
      <c r="M6545" t="s">
        <v>95</v>
      </c>
      <c r="N6545">
        <v>98103</v>
      </c>
      <c r="O6545" t="s">
        <v>43</v>
      </c>
      <c r="P6545" t="s">
        <v>2267</v>
      </c>
      <c r="Q6545" t="s">
        <v>31</v>
      </c>
      <c r="R6545" t="s">
        <v>64</v>
      </c>
      <c r="S6545" t="s">
        <v>2268</v>
      </c>
      <c r="T6545" s="9">
        <v>139.91999999999999</v>
      </c>
      <c r="U6545">
        <v>2</v>
      </c>
      <c r="V6545" s="2">
        <v>0</v>
      </c>
      <c r="W6545" s="6">
        <v>23.79</v>
      </c>
      <c r="X6545" s="14">
        <f>AA6545-W6545</f>
        <v>256.04999999999995</v>
      </c>
      <c r="Y6545" s="6">
        <f>T6545*U6545</f>
        <v>279.83999999999997</v>
      </c>
      <c r="Z6545" s="6">
        <f>Y6545*V6545</f>
        <v>0</v>
      </c>
      <c r="AA6545" s="6">
        <f t="shared" si="527"/>
        <v>279.83999999999997</v>
      </c>
    </row>
    <row r="6546" spans="2:27" x14ac:dyDescent="0.3">
      <c r="B6546">
        <v>6543</v>
      </c>
      <c r="C6546" t="s">
        <v>8957</v>
      </c>
      <c r="D6546" s="1">
        <v>43055</v>
      </c>
      <c r="E6546" s="1">
        <v>43058</v>
      </c>
      <c r="F6546" s="9" t="str">
        <f t="shared" si="526"/>
        <v>3 days</v>
      </c>
      <c r="G6546" t="s">
        <v>187</v>
      </c>
      <c r="H6546" t="s">
        <v>3533</v>
      </c>
      <c r="I6546" t="s">
        <v>3534</v>
      </c>
      <c r="J6546" t="s">
        <v>25</v>
      </c>
      <c r="K6546" t="s">
        <v>26</v>
      </c>
      <c r="L6546" t="s">
        <v>94</v>
      </c>
      <c r="M6546" t="s">
        <v>95</v>
      </c>
      <c r="N6546">
        <v>98103</v>
      </c>
      <c r="O6546" t="s">
        <v>43</v>
      </c>
      <c r="P6546" t="s">
        <v>6499</v>
      </c>
      <c r="Q6546" t="s">
        <v>70</v>
      </c>
      <c r="R6546" t="s">
        <v>71</v>
      </c>
      <c r="S6546" t="s">
        <v>6500</v>
      </c>
      <c r="T6546" s="9">
        <v>107.88</v>
      </c>
      <c r="U6546">
        <v>3</v>
      </c>
      <c r="V6546" s="2">
        <v>0.2</v>
      </c>
      <c r="W6546" s="6">
        <v>10.79</v>
      </c>
      <c r="X6546" s="14">
        <f>AA6546-W6546</f>
        <v>248.12199999999999</v>
      </c>
      <c r="Y6546" s="6">
        <f>T6546*U6546</f>
        <v>323.64</v>
      </c>
      <c r="Z6546" s="6">
        <f>Y6546*V6546</f>
        <v>64.727999999999994</v>
      </c>
      <c r="AA6546" s="6">
        <f t="shared" si="527"/>
        <v>258.91199999999998</v>
      </c>
    </row>
    <row r="6547" spans="2:27" x14ac:dyDescent="0.3">
      <c r="B6547">
        <v>6544</v>
      </c>
      <c r="C6547" t="s">
        <v>8957</v>
      </c>
      <c r="D6547" s="1">
        <v>43055</v>
      </c>
      <c r="E6547" s="1">
        <v>43058</v>
      </c>
      <c r="F6547" s="9" t="str">
        <f t="shared" si="526"/>
        <v>3 days</v>
      </c>
      <c r="G6547" t="s">
        <v>187</v>
      </c>
      <c r="H6547" t="s">
        <v>3533</v>
      </c>
      <c r="I6547" t="s">
        <v>3534</v>
      </c>
      <c r="J6547" t="s">
        <v>25</v>
      </c>
      <c r="K6547" t="s">
        <v>26</v>
      </c>
      <c r="L6547" t="s">
        <v>94</v>
      </c>
      <c r="M6547" t="s">
        <v>95</v>
      </c>
      <c r="N6547">
        <v>98103</v>
      </c>
      <c r="O6547" t="s">
        <v>43</v>
      </c>
      <c r="P6547" t="s">
        <v>5275</v>
      </c>
      <c r="Q6547" t="s">
        <v>45</v>
      </c>
      <c r="R6547" t="s">
        <v>58</v>
      </c>
      <c r="S6547" t="s">
        <v>5276</v>
      </c>
      <c r="T6547" s="9">
        <v>33.29</v>
      </c>
      <c r="U6547">
        <v>1</v>
      </c>
      <c r="V6547" s="2">
        <v>0</v>
      </c>
      <c r="W6547" s="6">
        <v>7.99</v>
      </c>
      <c r="X6547" s="14">
        <f>AA6547-W6547</f>
        <v>25.299999999999997</v>
      </c>
      <c r="Y6547" s="6">
        <f>T6547*U6547</f>
        <v>33.29</v>
      </c>
      <c r="Z6547" s="6">
        <f>Y6547*V6547</f>
        <v>0</v>
      </c>
      <c r="AA6547" s="6">
        <f t="shared" si="527"/>
        <v>33.29</v>
      </c>
    </row>
    <row r="6548" spans="2:27" x14ac:dyDescent="0.3">
      <c r="B6548">
        <v>6545</v>
      </c>
      <c r="C6548" t="s">
        <v>8958</v>
      </c>
      <c r="D6548" s="1">
        <v>42869</v>
      </c>
      <c r="E6548" s="1">
        <v>42873</v>
      </c>
      <c r="F6548" s="9" t="str">
        <f t="shared" si="526"/>
        <v>4 days</v>
      </c>
      <c r="G6548" t="s">
        <v>49</v>
      </c>
      <c r="H6548" t="s">
        <v>250</v>
      </c>
      <c r="I6548" t="s">
        <v>251</v>
      </c>
      <c r="J6548" t="s">
        <v>25</v>
      </c>
      <c r="K6548" t="s">
        <v>26</v>
      </c>
      <c r="L6548" t="s">
        <v>2184</v>
      </c>
      <c r="M6548" t="s">
        <v>497</v>
      </c>
      <c r="N6548">
        <v>44105</v>
      </c>
      <c r="O6548" t="s">
        <v>147</v>
      </c>
      <c r="P6548" t="s">
        <v>6816</v>
      </c>
      <c r="Q6548" t="s">
        <v>45</v>
      </c>
      <c r="R6548" t="s">
        <v>74</v>
      </c>
      <c r="S6548" t="s">
        <v>6817</v>
      </c>
      <c r="T6548" s="9">
        <v>58.17</v>
      </c>
      <c r="U6548">
        <v>5</v>
      </c>
      <c r="V6548" s="2">
        <v>0.7</v>
      </c>
      <c r="W6548" s="6">
        <v>-46.54</v>
      </c>
      <c r="X6548" s="14">
        <f>AA6548-W6548</f>
        <v>133.79500000000002</v>
      </c>
      <c r="Y6548" s="6">
        <f>T6548*U6548</f>
        <v>290.85000000000002</v>
      </c>
      <c r="Z6548" s="6">
        <f>Y6548*V6548</f>
        <v>203.595</v>
      </c>
      <c r="AA6548" s="6">
        <f t="shared" si="527"/>
        <v>87.255000000000024</v>
      </c>
    </row>
    <row r="6549" spans="2:27" x14ac:dyDescent="0.3">
      <c r="B6549">
        <v>6546</v>
      </c>
      <c r="C6549" t="s">
        <v>8958</v>
      </c>
      <c r="D6549" s="1">
        <v>42869</v>
      </c>
      <c r="E6549" s="1">
        <v>42873</v>
      </c>
      <c r="F6549" s="9" t="str">
        <f t="shared" si="526"/>
        <v>4 days</v>
      </c>
      <c r="G6549" t="s">
        <v>49</v>
      </c>
      <c r="H6549" t="s">
        <v>250</v>
      </c>
      <c r="I6549" t="s">
        <v>251</v>
      </c>
      <c r="J6549" t="s">
        <v>25</v>
      </c>
      <c r="K6549" t="s">
        <v>26</v>
      </c>
      <c r="L6549" t="s">
        <v>2184</v>
      </c>
      <c r="M6549" t="s">
        <v>497</v>
      </c>
      <c r="N6549">
        <v>44105</v>
      </c>
      <c r="O6549" t="s">
        <v>147</v>
      </c>
      <c r="P6549" t="s">
        <v>3287</v>
      </c>
      <c r="Q6549" t="s">
        <v>45</v>
      </c>
      <c r="R6549" t="s">
        <v>46</v>
      </c>
      <c r="S6549" t="s">
        <v>3288</v>
      </c>
      <c r="T6549" s="9">
        <v>5.04</v>
      </c>
      <c r="U6549">
        <v>2</v>
      </c>
      <c r="V6549" s="2">
        <v>0.2</v>
      </c>
      <c r="W6549" s="6">
        <v>1.76</v>
      </c>
      <c r="X6549" s="14">
        <f>AA6549-W6549</f>
        <v>6.3040000000000003</v>
      </c>
      <c r="Y6549" s="6">
        <f>T6549*U6549</f>
        <v>10.08</v>
      </c>
      <c r="Z6549" s="6">
        <f>Y6549*V6549</f>
        <v>2.016</v>
      </c>
      <c r="AA6549" s="6">
        <f t="shared" si="527"/>
        <v>8.0640000000000001</v>
      </c>
    </row>
    <row r="6550" spans="2:27" x14ac:dyDescent="0.3">
      <c r="B6550">
        <v>6547</v>
      </c>
      <c r="C6550" t="s">
        <v>8958</v>
      </c>
      <c r="D6550" s="1">
        <v>42869</v>
      </c>
      <c r="E6550" s="1">
        <v>42873</v>
      </c>
      <c r="F6550" s="9" t="str">
        <f t="shared" si="526"/>
        <v>4 days</v>
      </c>
      <c r="G6550" t="s">
        <v>49</v>
      </c>
      <c r="H6550" t="s">
        <v>250</v>
      </c>
      <c r="I6550" t="s">
        <v>251</v>
      </c>
      <c r="J6550" t="s">
        <v>25</v>
      </c>
      <c r="K6550" t="s">
        <v>26</v>
      </c>
      <c r="L6550" t="s">
        <v>2184</v>
      </c>
      <c r="M6550" t="s">
        <v>497</v>
      </c>
      <c r="N6550">
        <v>44105</v>
      </c>
      <c r="O6550" t="s">
        <v>147</v>
      </c>
      <c r="P6550" t="s">
        <v>7723</v>
      </c>
      <c r="Q6550" t="s">
        <v>45</v>
      </c>
      <c r="R6550" t="s">
        <v>89</v>
      </c>
      <c r="S6550" t="s">
        <v>7724</v>
      </c>
      <c r="T6550" s="9">
        <v>24.78</v>
      </c>
      <c r="U6550">
        <v>1</v>
      </c>
      <c r="V6550" s="2">
        <v>0.2</v>
      </c>
      <c r="W6550" s="6">
        <v>7.75</v>
      </c>
      <c r="X6550" s="14">
        <f>AA6550-W6550</f>
        <v>12.074000000000002</v>
      </c>
      <c r="Y6550" s="6">
        <f>T6550*U6550</f>
        <v>24.78</v>
      </c>
      <c r="Z6550" s="6">
        <f>Y6550*V6550</f>
        <v>4.9560000000000004</v>
      </c>
      <c r="AA6550" s="6">
        <f t="shared" si="527"/>
        <v>19.824000000000002</v>
      </c>
    </row>
    <row r="6551" spans="2:27" x14ac:dyDescent="0.3">
      <c r="B6551">
        <v>6548</v>
      </c>
      <c r="C6551" t="s">
        <v>8959</v>
      </c>
      <c r="D6551" s="1">
        <v>41642</v>
      </c>
      <c r="E6551" s="1">
        <v>41762</v>
      </c>
      <c r="F6551" s="9" t="str">
        <f t="shared" si="526"/>
        <v>120 days</v>
      </c>
      <c r="G6551" t="s">
        <v>49</v>
      </c>
      <c r="H6551" t="s">
        <v>6043</v>
      </c>
      <c r="I6551" t="s">
        <v>6044</v>
      </c>
      <c r="J6551" t="s">
        <v>101</v>
      </c>
      <c r="K6551" t="s">
        <v>26</v>
      </c>
      <c r="L6551" t="s">
        <v>5487</v>
      </c>
      <c r="M6551" t="s">
        <v>210</v>
      </c>
      <c r="N6551">
        <v>60126</v>
      </c>
      <c r="O6551" t="s">
        <v>104</v>
      </c>
      <c r="P6551" t="s">
        <v>383</v>
      </c>
      <c r="Q6551" t="s">
        <v>31</v>
      </c>
      <c r="R6551" t="s">
        <v>35</v>
      </c>
      <c r="S6551" t="s">
        <v>384</v>
      </c>
      <c r="T6551" s="9">
        <v>634.12</v>
      </c>
      <c r="U6551">
        <v>6</v>
      </c>
      <c r="V6551" s="2">
        <v>0.3</v>
      </c>
      <c r="W6551" s="6">
        <v>-172.12</v>
      </c>
      <c r="X6551" s="14">
        <f>AA6551-W6551</f>
        <v>2835.424</v>
      </c>
      <c r="Y6551" s="6">
        <f>T6551*U6551</f>
        <v>3804.7200000000003</v>
      </c>
      <c r="Z6551" s="6">
        <f>Y6551*V6551</f>
        <v>1141.4159999999999</v>
      </c>
      <c r="AA6551" s="6">
        <f t="shared" si="527"/>
        <v>2663.3040000000001</v>
      </c>
    </row>
    <row r="6552" spans="2:27" x14ac:dyDescent="0.3">
      <c r="B6552">
        <v>6549</v>
      </c>
      <c r="C6552" t="s">
        <v>8959</v>
      </c>
      <c r="D6552" s="1">
        <v>41642</v>
      </c>
      <c r="E6552" s="1">
        <v>41762</v>
      </c>
      <c r="F6552" s="9" t="str">
        <f t="shared" si="526"/>
        <v>120 days</v>
      </c>
      <c r="G6552" t="s">
        <v>49</v>
      </c>
      <c r="H6552" t="s">
        <v>6043</v>
      </c>
      <c r="I6552" t="s">
        <v>6044</v>
      </c>
      <c r="J6552" t="s">
        <v>101</v>
      </c>
      <c r="K6552" t="s">
        <v>26</v>
      </c>
      <c r="L6552" t="s">
        <v>5487</v>
      </c>
      <c r="M6552" t="s">
        <v>210</v>
      </c>
      <c r="N6552">
        <v>60126</v>
      </c>
      <c r="O6552" t="s">
        <v>104</v>
      </c>
      <c r="P6552" t="s">
        <v>8340</v>
      </c>
      <c r="Q6552" t="s">
        <v>45</v>
      </c>
      <c r="R6552" t="s">
        <v>89</v>
      </c>
      <c r="S6552" t="s">
        <v>8341</v>
      </c>
      <c r="T6552" s="9">
        <v>17.47</v>
      </c>
      <c r="U6552">
        <v>3</v>
      </c>
      <c r="V6552" s="2">
        <v>0.2</v>
      </c>
      <c r="W6552" s="6">
        <v>5.68</v>
      </c>
      <c r="X6552" s="14">
        <f>AA6552-W6552</f>
        <v>36.247999999999998</v>
      </c>
      <c r="Y6552" s="6">
        <f>T6552*U6552</f>
        <v>52.41</v>
      </c>
      <c r="Z6552" s="6">
        <f>Y6552*V6552</f>
        <v>10.481999999999999</v>
      </c>
      <c r="AA6552" s="6">
        <f t="shared" si="527"/>
        <v>41.927999999999997</v>
      </c>
    </row>
    <row r="6553" spans="2:27" x14ac:dyDescent="0.3">
      <c r="B6553">
        <v>6550</v>
      </c>
      <c r="C6553" t="s">
        <v>8960</v>
      </c>
      <c r="D6553" s="1">
        <v>42215</v>
      </c>
      <c r="E6553" s="1">
        <v>42012</v>
      </c>
      <c r="F6553" s="23" t="s">
        <v>10956</v>
      </c>
      <c r="G6553" t="s">
        <v>187</v>
      </c>
      <c r="H6553" t="s">
        <v>6377</v>
      </c>
      <c r="I6553" t="s">
        <v>6378</v>
      </c>
      <c r="J6553" t="s">
        <v>101</v>
      </c>
      <c r="K6553" t="s">
        <v>26</v>
      </c>
      <c r="L6553" t="s">
        <v>934</v>
      </c>
      <c r="M6553" t="s">
        <v>228</v>
      </c>
      <c r="N6553">
        <v>55044</v>
      </c>
      <c r="O6553" t="s">
        <v>104</v>
      </c>
      <c r="P6553" t="s">
        <v>3109</v>
      </c>
      <c r="Q6553" t="s">
        <v>31</v>
      </c>
      <c r="R6553" t="s">
        <v>35</v>
      </c>
      <c r="S6553" t="s">
        <v>3110</v>
      </c>
      <c r="T6553" s="9">
        <v>155.88</v>
      </c>
      <c r="U6553">
        <v>6</v>
      </c>
      <c r="V6553" s="2">
        <v>0</v>
      </c>
      <c r="W6553" s="6">
        <v>38.97</v>
      </c>
      <c r="X6553" s="14">
        <f>AA6553-W6553</f>
        <v>896.31</v>
      </c>
      <c r="Y6553" s="6">
        <f>T6553*U6553</f>
        <v>935.28</v>
      </c>
      <c r="Z6553" s="6">
        <f>Y6553*V6553</f>
        <v>0</v>
      </c>
      <c r="AA6553" s="6">
        <f t="shared" si="527"/>
        <v>935.28</v>
      </c>
    </row>
    <row r="6554" spans="2:27" x14ac:dyDescent="0.3">
      <c r="B6554">
        <v>6551</v>
      </c>
      <c r="C6554" t="s">
        <v>8961</v>
      </c>
      <c r="D6554" s="1">
        <v>42015</v>
      </c>
      <c r="E6554" s="1">
        <v>42074</v>
      </c>
      <c r="F6554" s="9" t="str">
        <f t="shared" ref="F6554:F6564" si="528">DATEDIF(D6554,E6554,"d")&amp;" days"</f>
        <v>59 days</v>
      </c>
      <c r="G6554" t="s">
        <v>22</v>
      </c>
      <c r="H6554" t="s">
        <v>3601</v>
      </c>
      <c r="I6554" t="s">
        <v>3602</v>
      </c>
      <c r="J6554" t="s">
        <v>25</v>
      </c>
      <c r="K6554" t="s">
        <v>26</v>
      </c>
      <c r="L6554" t="s">
        <v>265</v>
      </c>
      <c r="M6554" t="s">
        <v>266</v>
      </c>
      <c r="N6554">
        <v>10035</v>
      </c>
      <c r="O6554" t="s">
        <v>147</v>
      </c>
      <c r="P6554" t="s">
        <v>6135</v>
      </c>
      <c r="Q6554" t="s">
        <v>31</v>
      </c>
      <c r="R6554" t="s">
        <v>35</v>
      </c>
      <c r="S6554" t="s">
        <v>6136</v>
      </c>
      <c r="T6554" s="9">
        <v>327.56</v>
      </c>
      <c r="U6554">
        <v>4</v>
      </c>
      <c r="V6554" s="2">
        <v>0.1</v>
      </c>
      <c r="W6554" s="6">
        <v>21.84</v>
      </c>
      <c r="X6554" s="14">
        <f>AA6554-W6554</f>
        <v>1157.376</v>
      </c>
      <c r="Y6554" s="6">
        <f>T6554*U6554</f>
        <v>1310.24</v>
      </c>
      <c r="Z6554" s="6">
        <f>Y6554*V6554</f>
        <v>131.024</v>
      </c>
      <c r="AA6554" s="6">
        <f t="shared" si="527"/>
        <v>1179.2159999999999</v>
      </c>
    </row>
    <row r="6555" spans="2:27" x14ac:dyDescent="0.3">
      <c r="B6555">
        <v>6552</v>
      </c>
      <c r="C6555" t="s">
        <v>8962</v>
      </c>
      <c r="D6555" s="1">
        <v>43085</v>
      </c>
      <c r="E6555" s="1">
        <v>43090</v>
      </c>
      <c r="F6555" s="9" t="str">
        <f t="shared" si="528"/>
        <v>5 days</v>
      </c>
      <c r="G6555" t="s">
        <v>22</v>
      </c>
      <c r="H6555" t="s">
        <v>439</v>
      </c>
      <c r="I6555" t="s">
        <v>440</v>
      </c>
      <c r="J6555" t="s">
        <v>101</v>
      </c>
      <c r="K6555" t="s">
        <v>26</v>
      </c>
      <c r="L6555" t="s">
        <v>41</v>
      </c>
      <c r="M6555" t="s">
        <v>42</v>
      </c>
      <c r="N6555">
        <v>90036</v>
      </c>
      <c r="O6555" t="s">
        <v>43</v>
      </c>
      <c r="P6555" t="s">
        <v>1869</v>
      </c>
      <c r="Q6555" t="s">
        <v>45</v>
      </c>
      <c r="R6555" t="s">
        <v>89</v>
      </c>
      <c r="S6555" t="s">
        <v>1870</v>
      </c>
      <c r="T6555" s="9">
        <v>13.36</v>
      </c>
      <c r="U6555">
        <v>2</v>
      </c>
      <c r="V6555" s="2">
        <v>0</v>
      </c>
      <c r="W6555" s="6">
        <v>6.41</v>
      </c>
      <c r="X6555" s="14">
        <f>AA6555-W6555</f>
        <v>20.309999999999999</v>
      </c>
      <c r="Y6555" s="6">
        <f>T6555*U6555</f>
        <v>26.72</v>
      </c>
      <c r="Z6555" s="6">
        <f>Y6555*V6555</f>
        <v>0</v>
      </c>
      <c r="AA6555" s="6">
        <f t="shared" si="527"/>
        <v>26.72</v>
      </c>
    </row>
    <row r="6556" spans="2:27" x14ac:dyDescent="0.3">
      <c r="B6556">
        <v>6553</v>
      </c>
      <c r="C6556" t="s">
        <v>8962</v>
      </c>
      <c r="D6556" s="1">
        <v>43085</v>
      </c>
      <c r="E6556" s="1">
        <v>43090</v>
      </c>
      <c r="F6556" s="9" t="str">
        <f t="shared" si="528"/>
        <v>5 days</v>
      </c>
      <c r="G6556" t="s">
        <v>22</v>
      </c>
      <c r="H6556" t="s">
        <v>439</v>
      </c>
      <c r="I6556" t="s">
        <v>440</v>
      </c>
      <c r="J6556" t="s">
        <v>101</v>
      </c>
      <c r="K6556" t="s">
        <v>26</v>
      </c>
      <c r="L6556" t="s">
        <v>41</v>
      </c>
      <c r="M6556" t="s">
        <v>42</v>
      </c>
      <c r="N6556">
        <v>90036</v>
      </c>
      <c r="O6556" t="s">
        <v>43</v>
      </c>
      <c r="P6556" t="s">
        <v>3792</v>
      </c>
      <c r="Q6556" t="s">
        <v>45</v>
      </c>
      <c r="R6556" t="s">
        <v>58</v>
      </c>
      <c r="S6556" t="s">
        <v>3793</v>
      </c>
      <c r="T6556" s="9">
        <v>158.9</v>
      </c>
      <c r="U6556">
        <v>5</v>
      </c>
      <c r="V6556" s="2">
        <v>0</v>
      </c>
      <c r="W6556" s="6">
        <v>7.95</v>
      </c>
      <c r="X6556" s="14">
        <f>AA6556-W6556</f>
        <v>786.55</v>
      </c>
      <c r="Y6556" s="6">
        <f>T6556*U6556</f>
        <v>794.5</v>
      </c>
      <c r="Z6556" s="6">
        <f>Y6556*V6556</f>
        <v>0</v>
      </c>
      <c r="AA6556" s="6">
        <f t="shared" si="527"/>
        <v>794.5</v>
      </c>
    </row>
    <row r="6557" spans="2:27" x14ac:dyDescent="0.3">
      <c r="B6557">
        <v>6554</v>
      </c>
      <c r="C6557" t="s">
        <v>8963</v>
      </c>
      <c r="D6557" s="1">
        <v>41932</v>
      </c>
      <c r="E6557" s="1">
        <v>41934</v>
      </c>
      <c r="F6557" s="9" t="str">
        <f t="shared" si="528"/>
        <v>2 days</v>
      </c>
      <c r="G6557" t="s">
        <v>22</v>
      </c>
      <c r="H6557" t="s">
        <v>549</v>
      </c>
      <c r="I6557" t="s">
        <v>550</v>
      </c>
      <c r="J6557" t="s">
        <v>101</v>
      </c>
      <c r="K6557" t="s">
        <v>26</v>
      </c>
      <c r="L6557" t="s">
        <v>302</v>
      </c>
      <c r="M6557" t="s">
        <v>210</v>
      </c>
      <c r="N6557">
        <v>60653</v>
      </c>
      <c r="O6557" t="s">
        <v>104</v>
      </c>
      <c r="P6557" t="s">
        <v>2302</v>
      </c>
      <c r="Q6557" t="s">
        <v>70</v>
      </c>
      <c r="R6557" t="s">
        <v>160</v>
      </c>
      <c r="S6557" t="s">
        <v>2303</v>
      </c>
      <c r="T6557" s="9">
        <v>319.97000000000003</v>
      </c>
      <c r="U6557">
        <v>4</v>
      </c>
      <c r="V6557" s="2">
        <v>0.2</v>
      </c>
      <c r="W6557" s="6">
        <v>71.989999999999995</v>
      </c>
      <c r="X6557" s="14">
        <f>AA6557-W6557</f>
        <v>951.9140000000001</v>
      </c>
      <c r="Y6557" s="6">
        <f>T6557*U6557</f>
        <v>1279.8800000000001</v>
      </c>
      <c r="Z6557" s="6">
        <f>Y6557*V6557</f>
        <v>255.97600000000003</v>
      </c>
      <c r="AA6557" s="6">
        <f t="shared" si="527"/>
        <v>1023.9040000000001</v>
      </c>
    </row>
    <row r="6558" spans="2:27" x14ac:dyDescent="0.3">
      <c r="B6558">
        <v>6555</v>
      </c>
      <c r="C6558" t="s">
        <v>8963</v>
      </c>
      <c r="D6558" s="1">
        <v>41932</v>
      </c>
      <c r="E6558" s="1">
        <v>41934</v>
      </c>
      <c r="F6558" s="9" t="str">
        <f t="shared" si="528"/>
        <v>2 days</v>
      </c>
      <c r="G6558" t="s">
        <v>22</v>
      </c>
      <c r="H6558" t="s">
        <v>549</v>
      </c>
      <c r="I6558" t="s">
        <v>550</v>
      </c>
      <c r="J6558" t="s">
        <v>101</v>
      </c>
      <c r="K6558" t="s">
        <v>26</v>
      </c>
      <c r="L6558" t="s">
        <v>302</v>
      </c>
      <c r="M6558" t="s">
        <v>210</v>
      </c>
      <c r="N6558">
        <v>60653</v>
      </c>
      <c r="O6558" t="s">
        <v>104</v>
      </c>
      <c r="P6558" t="s">
        <v>7570</v>
      </c>
      <c r="Q6558" t="s">
        <v>45</v>
      </c>
      <c r="R6558" t="s">
        <v>58</v>
      </c>
      <c r="S6558" t="s">
        <v>7571</v>
      </c>
      <c r="T6558" s="9">
        <v>505.32</v>
      </c>
      <c r="U6558">
        <v>3</v>
      </c>
      <c r="V6558" s="2">
        <v>0.2</v>
      </c>
      <c r="W6558" s="6">
        <v>31.58</v>
      </c>
      <c r="X6558" s="14">
        <f>AA6558-W6558</f>
        <v>1181.1880000000001</v>
      </c>
      <c r="Y6558" s="6">
        <f>T6558*U6558</f>
        <v>1515.96</v>
      </c>
      <c r="Z6558" s="6">
        <f>Y6558*V6558</f>
        <v>303.19200000000001</v>
      </c>
      <c r="AA6558" s="6">
        <f t="shared" si="527"/>
        <v>1212.768</v>
      </c>
    </row>
    <row r="6559" spans="2:27" x14ac:dyDescent="0.3">
      <c r="B6559">
        <v>6556</v>
      </c>
      <c r="C6559" t="s">
        <v>8963</v>
      </c>
      <c r="D6559" s="1">
        <v>41932</v>
      </c>
      <c r="E6559" s="1">
        <v>41934</v>
      </c>
      <c r="F6559" s="9" t="str">
        <f t="shared" si="528"/>
        <v>2 days</v>
      </c>
      <c r="G6559" t="s">
        <v>22</v>
      </c>
      <c r="H6559" t="s">
        <v>549</v>
      </c>
      <c r="I6559" t="s">
        <v>550</v>
      </c>
      <c r="J6559" t="s">
        <v>101</v>
      </c>
      <c r="K6559" t="s">
        <v>26</v>
      </c>
      <c r="L6559" t="s">
        <v>302</v>
      </c>
      <c r="M6559" t="s">
        <v>210</v>
      </c>
      <c r="N6559">
        <v>60653</v>
      </c>
      <c r="O6559" t="s">
        <v>104</v>
      </c>
      <c r="P6559" t="s">
        <v>8964</v>
      </c>
      <c r="Q6559" t="s">
        <v>45</v>
      </c>
      <c r="R6559" t="s">
        <v>89</v>
      </c>
      <c r="S6559" t="s">
        <v>8965</v>
      </c>
      <c r="T6559" s="9">
        <v>3.81</v>
      </c>
      <c r="U6559">
        <v>1</v>
      </c>
      <c r="V6559" s="2">
        <v>0.2</v>
      </c>
      <c r="W6559" s="6">
        <v>1.24</v>
      </c>
      <c r="X6559" s="14">
        <f>AA6559-W6559</f>
        <v>1.8080000000000001</v>
      </c>
      <c r="Y6559" s="6">
        <f>T6559*U6559</f>
        <v>3.81</v>
      </c>
      <c r="Z6559" s="6">
        <f>Y6559*V6559</f>
        <v>0.76200000000000001</v>
      </c>
      <c r="AA6559" s="6">
        <f t="shared" si="527"/>
        <v>3.048</v>
      </c>
    </row>
    <row r="6560" spans="2:27" x14ac:dyDescent="0.3">
      <c r="B6560">
        <v>6557</v>
      </c>
      <c r="C6560" t="s">
        <v>8963</v>
      </c>
      <c r="D6560" s="1">
        <v>41932</v>
      </c>
      <c r="E6560" s="1">
        <v>41934</v>
      </c>
      <c r="F6560" s="9" t="str">
        <f t="shared" si="528"/>
        <v>2 days</v>
      </c>
      <c r="G6560" t="s">
        <v>22</v>
      </c>
      <c r="H6560" t="s">
        <v>549</v>
      </c>
      <c r="I6560" t="s">
        <v>550</v>
      </c>
      <c r="J6560" t="s">
        <v>101</v>
      </c>
      <c r="K6560" t="s">
        <v>26</v>
      </c>
      <c r="L6560" t="s">
        <v>302</v>
      </c>
      <c r="M6560" t="s">
        <v>210</v>
      </c>
      <c r="N6560">
        <v>60653</v>
      </c>
      <c r="O6560" t="s">
        <v>104</v>
      </c>
      <c r="P6560" t="s">
        <v>5381</v>
      </c>
      <c r="Q6560" t="s">
        <v>45</v>
      </c>
      <c r="R6560" t="s">
        <v>74</v>
      </c>
      <c r="S6560" t="s">
        <v>5382</v>
      </c>
      <c r="T6560" s="9">
        <v>8.68</v>
      </c>
      <c r="U6560">
        <v>1</v>
      </c>
      <c r="V6560" s="2">
        <v>0.8</v>
      </c>
      <c r="W6560" s="6">
        <v>-14.76</v>
      </c>
      <c r="X6560" s="14">
        <f>AA6560-W6560</f>
        <v>16.495999999999999</v>
      </c>
      <c r="Y6560" s="6">
        <f>T6560*U6560</f>
        <v>8.68</v>
      </c>
      <c r="Z6560" s="6">
        <f>Y6560*V6560</f>
        <v>6.944</v>
      </c>
      <c r="AA6560" s="6">
        <f t="shared" si="527"/>
        <v>1.7359999999999998</v>
      </c>
    </row>
    <row r="6561" spans="2:27" x14ac:dyDescent="0.3">
      <c r="B6561">
        <v>6558</v>
      </c>
      <c r="C6561" t="s">
        <v>8963</v>
      </c>
      <c r="D6561" s="1">
        <v>41932</v>
      </c>
      <c r="E6561" s="1">
        <v>41934</v>
      </c>
      <c r="F6561" s="9" t="str">
        <f t="shared" si="528"/>
        <v>2 days</v>
      </c>
      <c r="G6561" t="s">
        <v>22</v>
      </c>
      <c r="H6561" t="s">
        <v>549</v>
      </c>
      <c r="I6561" t="s">
        <v>550</v>
      </c>
      <c r="J6561" t="s">
        <v>101</v>
      </c>
      <c r="K6561" t="s">
        <v>26</v>
      </c>
      <c r="L6561" t="s">
        <v>302</v>
      </c>
      <c r="M6561" t="s">
        <v>210</v>
      </c>
      <c r="N6561">
        <v>60653</v>
      </c>
      <c r="O6561" t="s">
        <v>104</v>
      </c>
      <c r="P6561" t="s">
        <v>2259</v>
      </c>
      <c r="Q6561" t="s">
        <v>45</v>
      </c>
      <c r="R6561" t="s">
        <v>46</v>
      </c>
      <c r="S6561" t="s">
        <v>2260</v>
      </c>
      <c r="T6561" s="9">
        <v>24.42</v>
      </c>
      <c r="U6561">
        <v>1</v>
      </c>
      <c r="V6561" s="2">
        <v>0.2</v>
      </c>
      <c r="W6561" s="6">
        <v>7.94</v>
      </c>
      <c r="X6561" s="14">
        <f>AA6561-W6561</f>
        <v>11.596</v>
      </c>
      <c r="Y6561" s="6">
        <f>T6561*U6561</f>
        <v>24.42</v>
      </c>
      <c r="Z6561" s="6">
        <f>Y6561*V6561</f>
        <v>4.8840000000000003</v>
      </c>
      <c r="AA6561" s="6">
        <f t="shared" si="527"/>
        <v>19.536000000000001</v>
      </c>
    </row>
    <row r="6562" spans="2:27" x14ac:dyDescent="0.3">
      <c r="B6562">
        <v>6559</v>
      </c>
      <c r="C6562" t="s">
        <v>8966</v>
      </c>
      <c r="D6562" s="1">
        <v>42130</v>
      </c>
      <c r="E6562" s="1">
        <v>42283</v>
      </c>
      <c r="F6562" s="9" t="str">
        <f t="shared" si="528"/>
        <v>153 days</v>
      </c>
      <c r="G6562" t="s">
        <v>49</v>
      </c>
      <c r="H6562" t="s">
        <v>4144</v>
      </c>
      <c r="I6562" t="s">
        <v>4145</v>
      </c>
      <c r="J6562" t="s">
        <v>40</v>
      </c>
      <c r="K6562" t="s">
        <v>26</v>
      </c>
      <c r="L6562" t="s">
        <v>3460</v>
      </c>
      <c r="M6562" t="s">
        <v>266</v>
      </c>
      <c r="N6562">
        <v>14215</v>
      </c>
      <c r="O6562" t="s">
        <v>147</v>
      </c>
      <c r="P6562" t="s">
        <v>1935</v>
      </c>
      <c r="Q6562" t="s">
        <v>31</v>
      </c>
      <c r="R6562" t="s">
        <v>35</v>
      </c>
      <c r="S6562" t="s">
        <v>1936</v>
      </c>
      <c r="T6562" s="9">
        <v>1522.64</v>
      </c>
      <c r="U6562">
        <v>9</v>
      </c>
      <c r="V6562" s="2">
        <v>0.1</v>
      </c>
      <c r="W6562" s="6">
        <v>169.18</v>
      </c>
      <c r="X6562" s="14">
        <f>AA6562-W6562</f>
        <v>12164.204</v>
      </c>
      <c r="Y6562" s="6">
        <f>T6562*U6562</f>
        <v>13703.76</v>
      </c>
      <c r="Z6562" s="6">
        <f>Y6562*V6562</f>
        <v>1370.3760000000002</v>
      </c>
      <c r="AA6562" s="6">
        <f t="shared" si="527"/>
        <v>12333.384</v>
      </c>
    </row>
    <row r="6563" spans="2:27" x14ac:dyDescent="0.3">
      <c r="B6563">
        <v>6560</v>
      </c>
      <c r="C6563" t="s">
        <v>8967</v>
      </c>
      <c r="D6563" s="1">
        <v>42572</v>
      </c>
      <c r="E6563" s="1">
        <v>42577</v>
      </c>
      <c r="F6563" s="9" t="str">
        <f t="shared" si="528"/>
        <v>5 days</v>
      </c>
      <c r="G6563" t="s">
        <v>49</v>
      </c>
      <c r="H6563" t="s">
        <v>3864</v>
      </c>
      <c r="I6563" t="s">
        <v>3865</v>
      </c>
      <c r="J6563" t="s">
        <v>40</v>
      </c>
      <c r="K6563" t="s">
        <v>26</v>
      </c>
      <c r="L6563" t="s">
        <v>566</v>
      </c>
      <c r="M6563" t="s">
        <v>42</v>
      </c>
      <c r="N6563">
        <v>95661</v>
      </c>
      <c r="O6563" t="s">
        <v>43</v>
      </c>
      <c r="P6563" t="s">
        <v>3806</v>
      </c>
      <c r="Q6563" t="s">
        <v>45</v>
      </c>
      <c r="R6563" t="s">
        <v>172</v>
      </c>
      <c r="S6563" t="s">
        <v>3807</v>
      </c>
      <c r="T6563" s="9">
        <v>419.9</v>
      </c>
      <c r="U6563">
        <v>5</v>
      </c>
      <c r="V6563" s="2">
        <v>0</v>
      </c>
      <c r="W6563" s="6">
        <v>197.35</v>
      </c>
      <c r="X6563" s="14">
        <f>AA6563-W6563</f>
        <v>1902.15</v>
      </c>
      <c r="Y6563" s="6">
        <f>T6563*U6563</f>
        <v>2099.5</v>
      </c>
      <c r="Z6563" s="6">
        <f>Y6563*V6563</f>
        <v>0</v>
      </c>
      <c r="AA6563" s="6">
        <f t="shared" si="527"/>
        <v>2099.5</v>
      </c>
    </row>
    <row r="6564" spans="2:27" x14ac:dyDescent="0.3">
      <c r="B6564">
        <v>6561</v>
      </c>
      <c r="C6564" t="s">
        <v>8967</v>
      </c>
      <c r="D6564" s="1">
        <v>42572</v>
      </c>
      <c r="E6564" s="1">
        <v>42577</v>
      </c>
      <c r="F6564" s="9" t="str">
        <f t="shared" si="528"/>
        <v>5 days</v>
      </c>
      <c r="G6564" t="s">
        <v>49</v>
      </c>
      <c r="H6564" t="s">
        <v>3864</v>
      </c>
      <c r="I6564" t="s">
        <v>3865</v>
      </c>
      <c r="J6564" t="s">
        <v>40</v>
      </c>
      <c r="K6564" t="s">
        <v>26</v>
      </c>
      <c r="L6564" t="s">
        <v>566</v>
      </c>
      <c r="M6564" t="s">
        <v>42</v>
      </c>
      <c r="N6564">
        <v>95661</v>
      </c>
      <c r="O6564" t="s">
        <v>43</v>
      </c>
      <c r="P6564" t="s">
        <v>1444</v>
      </c>
      <c r="Q6564" t="s">
        <v>45</v>
      </c>
      <c r="R6564" t="s">
        <v>46</v>
      </c>
      <c r="S6564" t="s">
        <v>1445</v>
      </c>
      <c r="T6564" s="9">
        <v>3.15</v>
      </c>
      <c r="U6564">
        <v>1</v>
      </c>
      <c r="V6564" s="2">
        <v>0</v>
      </c>
      <c r="W6564" s="6">
        <v>1.51</v>
      </c>
      <c r="X6564" s="14">
        <f>AA6564-W6564</f>
        <v>1.64</v>
      </c>
      <c r="Y6564" s="6">
        <f>T6564*U6564</f>
        <v>3.15</v>
      </c>
      <c r="Z6564" s="6">
        <f>Y6564*V6564</f>
        <v>0</v>
      </c>
      <c r="AA6564" s="6">
        <f t="shared" si="527"/>
        <v>3.15</v>
      </c>
    </row>
    <row r="6565" spans="2:27" x14ac:dyDescent="0.3">
      <c r="B6565">
        <v>6562</v>
      </c>
      <c r="C6565" t="s">
        <v>8968</v>
      </c>
      <c r="D6565" s="1">
        <v>42825</v>
      </c>
      <c r="E6565" s="1">
        <v>42770</v>
      </c>
      <c r="F6565" s="23" t="s">
        <v>10956</v>
      </c>
      <c r="G6565" t="s">
        <v>187</v>
      </c>
      <c r="H6565" t="s">
        <v>5384</v>
      </c>
      <c r="I6565" t="s">
        <v>5385</v>
      </c>
      <c r="J6565" t="s">
        <v>40</v>
      </c>
      <c r="K6565" t="s">
        <v>26</v>
      </c>
      <c r="L6565" t="s">
        <v>1129</v>
      </c>
      <c r="M6565" t="s">
        <v>103</v>
      </c>
      <c r="N6565">
        <v>76017</v>
      </c>
      <c r="O6565" t="s">
        <v>104</v>
      </c>
      <c r="P6565" t="s">
        <v>2864</v>
      </c>
      <c r="Q6565" t="s">
        <v>45</v>
      </c>
      <c r="R6565" t="s">
        <v>77</v>
      </c>
      <c r="S6565" t="s">
        <v>2865</v>
      </c>
      <c r="T6565" s="9">
        <v>33.619999999999997</v>
      </c>
      <c r="U6565">
        <v>5</v>
      </c>
      <c r="V6565" s="2">
        <v>0.8</v>
      </c>
      <c r="W6565" s="6">
        <v>-90.77</v>
      </c>
      <c r="X6565" s="14">
        <f>AA6565-W6565</f>
        <v>124.39</v>
      </c>
      <c r="Y6565" s="6">
        <f>T6565*U6565</f>
        <v>168.1</v>
      </c>
      <c r="Z6565" s="6">
        <f>Y6565*V6565</f>
        <v>134.47999999999999</v>
      </c>
      <c r="AA6565" s="6">
        <f t="shared" si="527"/>
        <v>33.620000000000005</v>
      </c>
    </row>
    <row r="6566" spans="2:27" x14ac:dyDescent="0.3">
      <c r="B6566">
        <v>6563</v>
      </c>
      <c r="C6566" t="s">
        <v>8969</v>
      </c>
      <c r="D6566" s="1">
        <v>41825</v>
      </c>
      <c r="E6566" s="1">
        <v>41978</v>
      </c>
      <c r="F6566" s="9" t="str">
        <f t="shared" ref="F6566:F6575" si="529">DATEDIF(D6566,E6566,"d")&amp;" days"</f>
        <v>153 days</v>
      </c>
      <c r="G6566" t="s">
        <v>49</v>
      </c>
      <c r="H6566" t="s">
        <v>4919</v>
      </c>
      <c r="I6566" t="s">
        <v>4920</v>
      </c>
      <c r="J6566" t="s">
        <v>25</v>
      </c>
      <c r="K6566" t="s">
        <v>26</v>
      </c>
      <c r="L6566" t="s">
        <v>1483</v>
      </c>
      <c r="M6566" t="s">
        <v>1247</v>
      </c>
      <c r="N6566">
        <v>1841</v>
      </c>
      <c r="O6566" t="s">
        <v>147</v>
      </c>
      <c r="P6566" t="s">
        <v>293</v>
      </c>
      <c r="Q6566" t="s">
        <v>45</v>
      </c>
      <c r="R6566" t="s">
        <v>74</v>
      </c>
      <c r="S6566" t="s">
        <v>294</v>
      </c>
      <c r="T6566" s="9">
        <v>16.14</v>
      </c>
      <c r="U6566">
        <v>3</v>
      </c>
      <c r="V6566" s="2">
        <v>0</v>
      </c>
      <c r="W6566" s="6">
        <v>7.91</v>
      </c>
      <c r="X6566" s="14">
        <f>AA6566-W6566</f>
        <v>40.510000000000005</v>
      </c>
      <c r="Y6566" s="6">
        <f>T6566*U6566</f>
        <v>48.42</v>
      </c>
      <c r="Z6566" s="6">
        <f>Y6566*V6566</f>
        <v>0</v>
      </c>
      <c r="AA6566" s="6">
        <f t="shared" si="527"/>
        <v>48.42</v>
      </c>
    </row>
    <row r="6567" spans="2:27" x14ac:dyDescent="0.3">
      <c r="B6567">
        <v>6564</v>
      </c>
      <c r="C6567" t="s">
        <v>8969</v>
      </c>
      <c r="D6567" s="1">
        <v>41825</v>
      </c>
      <c r="E6567" s="1">
        <v>41978</v>
      </c>
      <c r="F6567" s="9" t="str">
        <f t="shared" si="529"/>
        <v>153 days</v>
      </c>
      <c r="G6567" t="s">
        <v>49</v>
      </c>
      <c r="H6567" t="s">
        <v>4919</v>
      </c>
      <c r="I6567" t="s">
        <v>4920</v>
      </c>
      <c r="J6567" t="s">
        <v>25</v>
      </c>
      <c r="K6567" t="s">
        <v>26</v>
      </c>
      <c r="L6567" t="s">
        <v>1483</v>
      </c>
      <c r="M6567" t="s">
        <v>1247</v>
      </c>
      <c r="N6567">
        <v>1841</v>
      </c>
      <c r="O6567" t="s">
        <v>147</v>
      </c>
      <c r="P6567" t="s">
        <v>6951</v>
      </c>
      <c r="Q6567" t="s">
        <v>31</v>
      </c>
      <c r="R6567" t="s">
        <v>55</v>
      </c>
      <c r="S6567" t="s">
        <v>6952</v>
      </c>
      <c r="T6567" s="9">
        <v>194.25</v>
      </c>
      <c r="U6567">
        <v>2</v>
      </c>
      <c r="V6567" s="2">
        <v>0.3</v>
      </c>
      <c r="W6567" s="6">
        <v>-38.85</v>
      </c>
      <c r="X6567" s="14">
        <f>AA6567-W6567</f>
        <v>310.8</v>
      </c>
      <c r="Y6567" s="6">
        <f>T6567*U6567</f>
        <v>388.5</v>
      </c>
      <c r="Z6567" s="6">
        <f>Y6567*V6567</f>
        <v>116.55</v>
      </c>
      <c r="AA6567" s="6">
        <f t="shared" si="527"/>
        <v>271.95</v>
      </c>
    </row>
    <row r="6568" spans="2:27" x14ac:dyDescent="0.3">
      <c r="B6568">
        <v>6565</v>
      </c>
      <c r="C6568" t="s">
        <v>8969</v>
      </c>
      <c r="D6568" s="1">
        <v>41825</v>
      </c>
      <c r="E6568" s="1">
        <v>41978</v>
      </c>
      <c r="F6568" s="9" t="str">
        <f t="shared" si="529"/>
        <v>153 days</v>
      </c>
      <c r="G6568" t="s">
        <v>49</v>
      </c>
      <c r="H6568" t="s">
        <v>4919</v>
      </c>
      <c r="I6568" t="s">
        <v>4920</v>
      </c>
      <c r="J6568" t="s">
        <v>25</v>
      </c>
      <c r="K6568" t="s">
        <v>26</v>
      </c>
      <c r="L6568" t="s">
        <v>1483</v>
      </c>
      <c r="M6568" t="s">
        <v>1247</v>
      </c>
      <c r="N6568">
        <v>1841</v>
      </c>
      <c r="O6568" t="s">
        <v>147</v>
      </c>
      <c r="P6568" t="s">
        <v>2612</v>
      </c>
      <c r="Q6568" t="s">
        <v>45</v>
      </c>
      <c r="R6568" t="s">
        <v>67</v>
      </c>
      <c r="S6568" t="s">
        <v>2613</v>
      </c>
      <c r="T6568" s="9">
        <v>8.64</v>
      </c>
      <c r="U6568">
        <v>3</v>
      </c>
      <c r="V6568" s="2">
        <v>0</v>
      </c>
      <c r="W6568" s="6">
        <v>2.5099999999999998</v>
      </c>
      <c r="X6568" s="14">
        <f>AA6568-W6568</f>
        <v>23.410000000000004</v>
      </c>
      <c r="Y6568" s="6">
        <f>T6568*U6568</f>
        <v>25.92</v>
      </c>
      <c r="Z6568" s="6">
        <f>Y6568*V6568</f>
        <v>0</v>
      </c>
      <c r="AA6568" s="6">
        <f t="shared" si="527"/>
        <v>25.92</v>
      </c>
    </row>
    <row r="6569" spans="2:27" x14ac:dyDescent="0.3">
      <c r="B6569">
        <v>6566</v>
      </c>
      <c r="C6569" t="s">
        <v>8969</v>
      </c>
      <c r="D6569" s="1">
        <v>41825</v>
      </c>
      <c r="E6569" s="1">
        <v>41978</v>
      </c>
      <c r="F6569" s="9" t="str">
        <f t="shared" si="529"/>
        <v>153 days</v>
      </c>
      <c r="G6569" t="s">
        <v>49</v>
      </c>
      <c r="H6569" t="s">
        <v>4919</v>
      </c>
      <c r="I6569" t="s">
        <v>4920</v>
      </c>
      <c r="J6569" t="s">
        <v>25</v>
      </c>
      <c r="K6569" t="s">
        <v>26</v>
      </c>
      <c r="L6569" t="s">
        <v>1483</v>
      </c>
      <c r="M6569" t="s">
        <v>1247</v>
      </c>
      <c r="N6569">
        <v>1841</v>
      </c>
      <c r="O6569" t="s">
        <v>147</v>
      </c>
      <c r="P6569" t="s">
        <v>2481</v>
      </c>
      <c r="Q6569" t="s">
        <v>31</v>
      </c>
      <c r="R6569" t="s">
        <v>35</v>
      </c>
      <c r="S6569" t="s">
        <v>2482</v>
      </c>
      <c r="T6569" s="9">
        <v>872.32</v>
      </c>
      <c r="U6569">
        <v>4</v>
      </c>
      <c r="V6569" s="2">
        <v>0</v>
      </c>
      <c r="W6569" s="6">
        <v>244.25</v>
      </c>
      <c r="X6569" s="14">
        <f>AA6569-W6569</f>
        <v>3245.03</v>
      </c>
      <c r="Y6569" s="6">
        <f>T6569*U6569</f>
        <v>3489.28</v>
      </c>
      <c r="Z6569" s="6">
        <f>Y6569*V6569</f>
        <v>0</v>
      </c>
      <c r="AA6569" s="6">
        <f t="shared" si="527"/>
        <v>3489.28</v>
      </c>
    </row>
    <row r="6570" spans="2:27" x14ac:dyDescent="0.3">
      <c r="B6570">
        <v>6567</v>
      </c>
      <c r="C6570" t="s">
        <v>8970</v>
      </c>
      <c r="D6570" s="1">
        <v>42857</v>
      </c>
      <c r="E6570" s="1">
        <v>42949</v>
      </c>
      <c r="F6570" s="9" t="str">
        <f t="shared" si="529"/>
        <v>92 days</v>
      </c>
      <c r="G6570" t="s">
        <v>22</v>
      </c>
      <c r="H6570" t="s">
        <v>778</v>
      </c>
      <c r="I6570" t="s">
        <v>779</v>
      </c>
      <c r="J6570" t="s">
        <v>25</v>
      </c>
      <c r="K6570" t="s">
        <v>26</v>
      </c>
      <c r="L6570" t="s">
        <v>8051</v>
      </c>
      <c r="M6570" t="s">
        <v>103</v>
      </c>
      <c r="N6570">
        <v>76706</v>
      </c>
      <c r="O6570" t="s">
        <v>104</v>
      </c>
      <c r="P6570" t="s">
        <v>2213</v>
      </c>
      <c r="Q6570" t="s">
        <v>45</v>
      </c>
      <c r="R6570" t="s">
        <v>74</v>
      </c>
      <c r="S6570" t="s">
        <v>2214</v>
      </c>
      <c r="T6570" s="9">
        <v>243.99</v>
      </c>
      <c r="U6570">
        <v>4</v>
      </c>
      <c r="V6570" s="2">
        <v>0.8</v>
      </c>
      <c r="W6570" s="6">
        <v>-426.99</v>
      </c>
      <c r="X6570" s="14">
        <f>AA6570-W6570</f>
        <v>622.18200000000002</v>
      </c>
      <c r="Y6570" s="6">
        <f>T6570*U6570</f>
        <v>975.96</v>
      </c>
      <c r="Z6570" s="6">
        <f>Y6570*V6570</f>
        <v>780.76800000000003</v>
      </c>
      <c r="AA6570" s="6">
        <f t="shared" si="527"/>
        <v>195.19200000000001</v>
      </c>
    </row>
    <row r="6571" spans="2:27" x14ac:dyDescent="0.3">
      <c r="B6571">
        <v>6568</v>
      </c>
      <c r="C6571" t="s">
        <v>8970</v>
      </c>
      <c r="D6571" s="1">
        <v>42857</v>
      </c>
      <c r="E6571" s="1">
        <v>42949</v>
      </c>
      <c r="F6571" s="9" t="str">
        <f t="shared" si="529"/>
        <v>92 days</v>
      </c>
      <c r="G6571" t="s">
        <v>22</v>
      </c>
      <c r="H6571" t="s">
        <v>778</v>
      </c>
      <c r="I6571" t="s">
        <v>779</v>
      </c>
      <c r="J6571" t="s">
        <v>25</v>
      </c>
      <c r="K6571" t="s">
        <v>26</v>
      </c>
      <c r="L6571" t="s">
        <v>8051</v>
      </c>
      <c r="M6571" t="s">
        <v>103</v>
      </c>
      <c r="N6571">
        <v>76706</v>
      </c>
      <c r="O6571" t="s">
        <v>104</v>
      </c>
      <c r="P6571" t="s">
        <v>5430</v>
      </c>
      <c r="Q6571" t="s">
        <v>45</v>
      </c>
      <c r="R6571" t="s">
        <v>67</v>
      </c>
      <c r="S6571" t="s">
        <v>3042</v>
      </c>
      <c r="T6571" s="9">
        <v>7.12</v>
      </c>
      <c r="U6571">
        <v>5</v>
      </c>
      <c r="V6571" s="2">
        <v>0.2</v>
      </c>
      <c r="W6571" s="6">
        <v>0.71</v>
      </c>
      <c r="X6571" s="14">
        <f>AA6571-W6571</f>
        <v>27.77</v>
      </c>
      <c r="Y6571" s="6">
        <f>T6571*U6571</f>
        <v>35.6</v>
      </c>
      <c r="Z6571" s="6">
        <f>Y6571*V6571</f>
        <v>7.120000000000001</v>
      </c>
      <c r="AA6571" s="6">
        <f t="shared" si="527"/>
        <v>28.48</v>
      </c>
    </row>
    <row r="6572" spans="2:27" x14ac:dyDescent="0.3">
      <c r="B6572">
        <v>6569</v>
      </c>
      <c r="C6572" t="s">
        <v>8971</v>
      </c>
      <c r="D6572" s="1">
        <v>41747</v>
      </c>
      <c r="E6572" s="1">
        <v>41751</v>
      </c>
      <c r="F6572" s="9" t="str">
        <f t="shared" si="529"/>
        <v>4 days</v>
      </c>
      <c r="G6572" t="s">
        <v>49</v>
      </c>
      <c r="H6572" t="s">
        <v>289</v>
      </c>
      <c r="I6572" t="s">
        <v>290</v>
      </c>
      <c r="J6572" t="s">
        <v>25</v>
      </c>
      <c r="K6572" t="s">
        <v>26</v>
      </c>
      <c r="L6572" t="s">
        <v>183</v>
      </c>
      <c r="M6572" t="s">
        <v>103</v>
      </c>
      <c r="N6572">
        <v>77095</v>
      </c>
      <c r="O6572" t="s">
        <v>104</v>
      </c>
      <c r="P6572" t="s">
        <v>286</v>
      </c>
      <c r="Q6572" t="s">
        <v>45</v>
      </c>
      <c r="R6572" t="s">
        <v>67</v>
      </c>
      <c r="S6572" t="s">
        <v>287</v>
      </c>
      <c r="T6572" s="9">
        <v>2.69</v>
      </c>
      <c r="U6572">
        <v>2</v>
      </c>
      <c r="V6572" s="2">
        <v>0.2</v>
      </c>
      <c r="W6572" s="6">
        <v>1.01</v>
      </c>
      <c r="X6572" s="14">
        <f>AA6572-W6572</f>
        <v>3.2940000000000005</v>
      </c>
      <c r="Y6572" s="6">
        <f>T6572*U6572</f>
        <v>5.38</v>
      </c>
      <c r="Z6572" s="6">
        <f>Y6572*V6572</f>
        <v>1.0760000000000001</v>
      </c>
      <c r="AA6572" s="6">
        <f t="shared" si="527"/>
        <v>4.3040000000000003</v>
      </c>
    </row>
    <row r="6573" spans="2:27" x14ac:dyDescent="0.3">
      <c r="B6573">
        <v>6570</v>
      </c>
      <c r="C6573" t="s">
        <v>8971</v>
      </c>
      <c r="D6573" s="1">
        <v>41747</v>
      </c>
      <c r="E6573" s="1">
        <v>41751</v>
      </c>
      <c r="F6573" s="9" t="str">
        <f t="shared" si="529"/>
        <v>4 days</v>
      </c>
      <c r="G6573" t="s">
        <v>49</v>
      </c>
      <c r="H6573" t="s">
        <v>289</v>
      </c>
      <c r="I6573" t="s">
        <v>290</v>
      </c>
      <c r="J6573" t="s">
        <v>25</v>
      </c>
      <c r="K6573" t="s">
        <v>26</v>
      </c>
      <c r="L6573" t="s">
        <v>183</v>
      </c>
      <c r="M6573" t="s">
        <v>103</v>
      </c>
      <c r="N6573">
        <v>77095</v>
      </c>
      <c r="O6573" t="s">
        <v>104</v>
      </c>
      <c r="P6573" t="s">
        <v>1166</v>
      </c>
      <c r="Q6573" t="s">
        <v>31</v>
      </c>
      <c r="R6573" t="s">
        <v>35</v>
      </c>
      <c r="S6573" t="s">
        <v>1167</v>
      </c>
      <c r="T6573" s="9">
        <v>317.06</v>
      </c>
      <c r="U6573">
        <v>3</v>
      </c>
      <c r="V6573" s="2">
        <v>0.3</v>
      </c>
      <c r="W6573" s="6">
        <v>-18.12</v>
      </c>
      <c r="X6573" s="14">
        <f>AA6573-W6573</f>
        <v>683.94600000000003</v>
      </c>
      <c r="Y6573" s="6">
        <f>T6573*U6573</f>
        <v>951.18000000000006</v>
      </c>
      <c r="Z6573" s="6">
        <f>Y6573*V6573</f>
        <v>285.35399999999998</v>
      </c>
      <c r="AA6573" s="6">
        <f t="shared" si="527"/>
        <v>665.82600000000002</v>
      </c>
    </row>
    <row r="6574" spans="2:27" x14ac:dyDescent="0.3">
      <c r="B6574">
        <v>6571</v>
      </c>
      <c r="C6574" t="s">
        <v>8971</v>
      </c>
      <c r="D6574" s="1">
        <v>41747</v>
      </c>
      <c r="E6574" s="1">
        <v>41751</v>
      </c>
      <c r="F6574" s="9" t="str">
        <f t="shared" si="529"/>
        <v>4 days</v>
      </c>
      <c r="G6574" t="s">
        <v>49</v>
      </c>
      <c r="H6574" t="s">
        <v>289</v>
      </c>
      <c r="I6574" t="s">
        <v>290</v>
      </c>
      <c r="J6574" t="s">
        <v>25</v>
      </c>
      <c r="K6574" t="s">
        <v>26</v>
      </c>
      <c r="L6574" t="s">
        <v>183</v>
      </c>
      <c r="M6574" t="s">
        <v>103</v>
      </c>
      <c r="N6574">
        <v>77095</v>
      </c>
      <c r="O6574" t="s">
        <v>104</v>
      </c>
      <c r="P6574" t="s">
        <v>2472</v>
      </c>
      <c r="Q6574" t="s">
        <v>45</v>
      </c>
      <c r="R6574" t="s">
        <v>172</v>
      </c>
      <c r="S6574" t="s">
        <v>2473</v>
      </c>
      <c r="T6574" s="9">
        <v>149.35</v>
      </c>
      <c r="U6574">
        <v>3</v>
      </c>
      <c r="V6574" s="2">
        <v>0.2</v>
      </c>
      <c r="W6574" s="6">
        <v>50.41</v>
      </c>
      <c r="X6574" s="14">
        <f>AA6574-W6574</f>
        <v>308.02999999999997</v>
      </c>
      <c r="Y6574" s="6">
        <f>T6574*U6574</f>
        <v>448.04999999999995</v>
      </c>
      <c r="Z6574" s="6">
        <f>Y6574*V6574</f>
        <v>89.61</v>
      </c>
      <c r="AA6574" s="6">
        <f t="shared" si="527"/>
        <v>358.43999999999994</v>
      </c>
    </row>
    <row r="6575" spans="2:27" x14ac:dyDescent="0.3">
      <c r="B6575">
        <v>6572</v>
      </c>
      <c r="C6575" t="s">
        <v>8971</v>
      </c>
      <c r="D6575" s="1">
        <v>41747</v>
      </c>
      <c r="E6575" s="1">
        <v>41751</v>
      </c>
      <c r="F6575" s="9" t="str">
        <f t="shared" si="529"/>
        <v>4 days</v>
      </c>
      <c r="G6575" t="s">
        <v>49</v>
      </c>
      <c r="H6575" t="s">
        <v>289</v>
      </c>
      <c r="I6575" t="s">
        <v>290</v>
      </c>
      <c r="J6575" t="s">
        <v>25</v>
      </c>
      <c r="K6575" t="s">
        <v>26</v>
      </c>
      <c r="L6575" t="s">
        <v>183</v>
      </c>
      <c r="M6575" t="s">
        <v>103</v>
      </c>
      <c r="N6575">
        <v>77095</v>
      </c>
      <c r="O6575" t="s">
        <v>104</v>
      </c>
      <c r="P6575" t="s">
        <v>6546</v>
      </c>
      <c r="Q6575" t="s">
        <v>70</v>
      </c>
      <c r="R6575" t="s">
        <v>160</v>
      </c>
      <c r="S6575" t="s">
        <v>6547</v>
      </c>
      <c r="T6575" s="9">
        <v>227.98</v>
      </c>
      <c r="U6575">
        <v>3</v>
      </c>
      <c r="V6575" s="2">
        <v>0.2</v>
      </c>
      <c r="W6575" s="6">
        <v>28.5</v>
      </c>
      <c r="X6575" s="14">
        <f>AA6575-W6575</f>
        <v>518.65199999999993</v>
      </c>
      <c r="Y6575" s="6">
        <f>T6575*U6575</f>
        <v>683.93999999999994</v>
      </c>
      <c r="Z6575" s="6">
        <f>Y6575*V6575</f>
        <v>136.78799999999998</v>
      </c>
      <c r="AA6575" s="6">
        <f t="shared" si="527"/>
        <v>547.15199999999993</v>
      </c>
    </row>
    <row r="6576" spans="2:27" x14ac:dyDescent="0.3">
      <c r="B6576">
        <v>6573</v>
      </c>
      <c r="C6576" t="s">
        <v>8972</v>
      </c>
      <c r="D6576" s="1">
        <v>42648</v>
      </c>
      <c r="E6576" s="1">
        <v>42506</v>
      </c>
      <c r="F6576" s="23" t="s">
        <v>10956</v>
      </c>
      <c r="G6576" t="s">
        <v>49</v>
      </c>
      <c r="H6576" t="s">
        <v>7425</v>
      </c>
      <c r="I6576" t="s">
        <v>7426</v>
      </c>
      <c r="J6576" t="s">
        <v>25</v>
      </c>
      <c r="K6576" t="s">
        <v>26</v>
      </c>
      <c r="L6576" t="s">
        <v>94</v>
      </c>
      <c r="M6576" t="s">
        <v>95</v>
      </c>
      <c r="N6576">
        <v>98105</v>
      </c>
      <c r="O6576" t="s">
        <v>43</v>
      </c>
      <c r="P6576" t="s">
        <v>5297</v>
      </c>
      <c r="Q6576" t="s">
        <v>45</v>
      </c>
      <c r="R6576" t="s">
        <v>89</v>
      </c>
      <c r="S6576" t="s">
        <v>5298</v>
      </c>
      <c r="T6576" s="9">
        <v>11.96</v>
      </c>
      <c r="U6576">
        <v>2</v>
      </c>
      <c r="V6576" s="2">
        <v>0</v>
      </c>
      <c r="W6576" s="6">
        <v>5.86</v>
      </c>
      <c r="X6576" s="14">
        <f>AA6576-W6576</f>
        <v>18.060000000000002</v>
      </c>
      <c r="Y6576" s="6">
        <f>T6576*U6576</f>
        <v>23.92</v>
      </c>
      <c r="Z6576" s="6">
        <f>Y6576*V6576</f>
        <v>0</v>
      </c>
      <c r="AA6576" s="6">
        <f t="shared" si="527"/>
        <v>23.92</v>
      </c>
    </row>
    <row r="6577" spans="2:27" x14ac:dyDescent="0.3">
      <c r="B6577">
        <v>6574</v>
      </c>
      <c r="C6577" t="s">
        <v>8973</v>
      </c>
      <c r="D6577" s="1">
        <v>42699</v>
      </c>
      <c r="E6577" s="1">
        <v>42704</v>
      </c>
      <c r="F6577" s="9" t="str">
        <f t="shared" ref="F6577:F6640" si="530">DATEDIF(D6577,E6577,"d")&amp;" days"</f>
        <v>5 days</v>
      </c>
      <c r="G6577" t="s">
        <v>49</v>
      </c>
      <c r="H6577" t="s">
        <v>8561</v>
      </c>
      <c r="I6577" t="s">
        <v>8562</v>
      </c>
      <c r="J6577" t="s">
        <v>40</v>
      </c>
      <c r="K6577" t="s">
        <v>26</v>
      </c>
      <c r="L6577" t="s">
        <v>2130</v>
      </c>
      <c r="M6577" t="s">
        <v>789</v>
      </c>
      <c r="N6577">
        <v>7060</v>
      </c>
      <c r="O6577" t="s">
        <v>147</v>
      </c>
      <c r="P6577" t="s">
        <v>1656</v>
      </c>
      <c r="Q6577" t="s">
        <v>45</v>
      </c>
      <c r="R6577" t="s">
        <v>58</v>
      </c>
      <c r="S6577" t="s">
        <v>1657</v>
      </c>
      <c r="T6577" s="9">
        <v>563.4</v>
      </c>
      <c r="U6577">
        <v>4</v>
      </c>
      <c r="V6577" s="2">
        <v>0</v>
      </c>
      <c r="W6577" s="6">
        <v>67.61</v>
      </c>
      <c r="X6577" s="14">
        <f>AA6577-W6577</f>
        <v>2185.9899999999998</v>
      </c>
      <c r="Y6577" s="6">
        <f>T6577*U6577</f>
        <v>2253.6</v>
      </c>
      <c r="Z6577" s="6">
        <f>Y6577*V6577</f>
        <v>0</v>
      </c>
      <c r="AA6577" s="6">
        <f t="shared" si="527"/>
        <v>2253.6</v>
      </c>
    </row>
    <row r="6578" spans="2:27" x14ac:dyDescent="0.3">
      <c r="B6578">
        <v>6575</v>
      </c>
      <c r="C6578" t="s">
        <v>8973</v>
      </c>
      <c r="D6578" s="1">
        <v>42699</v>
      </c>
      <c r="E6578" s="1">
        <v>42704</v>
      </c>
      <c r="F6578" s="9" t="str">
        <f t="shared" si="530"/>
        <v>5 days</v>
      </c>
      <c r="G6578" t="s">
        <v>49</v>
      </c>
      <c r="H6578" t="s">
        <v>8561</v>
      </c>
      <c r="I6578" t="s">
        <v>8562</v>
      </c>
      <c r="J6578" t="s">
        <v>40</v>
      </c>
      <c r="K6578" t="s">
        <v>26</v>
      </c>
      <c r="L6578" t="s">
        <v>2130</v>
      </c>
      <c r="M6578" t="s">
        <v>789</v>
      </c>
      <c r="N6578">
        <v>7060</v>
      </c>
      <c r="O6578" t="s">
        <v>147</v>
      </c>
      <c r="P6578" t="s">
        <v>8974</v>
      </c>
      <c r="Q6578" t="s">
        <v>70</v>
      </c>
      <c r="R6578" t="s">
        <v>683</v>
      </c>
      <c r="S6578" t="s">
        <v>8975</v>
      </c>
      <c r="T6578" s="9">
        <v>319.92</v>
      </c>
      <c r="U6578">
        <v>8</v>
      </c>
      <c r="V6578" s="2">
        <v>0</v>
      </c>
      <c r="W6578" s="6">
        <v>118.37</v>
      </c>
      <c r="X6578" s="14">
        <f>AA6578-W6578</f>
        <v>2440.9900000000002</v>
      </c>
      <c r="Y6578" s="6">
        <f>T6578*U6578</f>
        <v>2559.36</v>
      </c>
      <c r="Z6578" s="6">
        <f>Y6578*V6578</f>
        <v>0</v>
      </c>
      <c r="AA6578" s="6">
        <f t="shared" si="527"/>
        <v>2559.36</v>
      </c>
    </row>
    <row r="6579" spans="2:27" x14ac:dyDescent="0.3">
      <c r="B6579">
        <v>6576</v>
      </c>
      <c r="C6579" t="s">
        <v>8976</v>
      </c>
      <c r="D6579" s="1">
        <v>42797</v>
      </c>
      <c r="E6579" s="1">
        <v>42950</v>
      </c>
      <c r="F6579" s="9" t="str">
        <f t="shared" si="530"/>
        <v>153 days</v>
      </c>
      <c r="G6579" t="s">
        <v>49</v>
      </c>
      <c r="H6579" t="s">
        <v>6949</v>
      </c>
      <c r="I6579" t="s">
        <v>6950</v>
      </c>
      <c r="J6579" t="s">
        <v>25</v>
      </c>
      <c r="K6579" t="s">
        <v>26</v>
      </c>
      <c r="L6579" t="s">
        <v>41</v>
      </c>
      <c r="M6579" t="s">
        <v>42</v>
      </c>
      <c r="N6579">
        <v>90008</v>
      </c>
      <c r="O6579" t="s">
        <v>43</v>
      </c>
      <c r="P6579" t="s">
        <v>6694</v>
      </c>
      <c r="Q6579" t="s">
        <v>70</v>
      </c>
      <c r="R6579" t="s">
        <v>160</v>
      </c>
      <c r="S6579" t="s">
        <v>6695</v>
      </c>
      <c r="T6579" s="9">
        <v>1049.44</v>
      </c>
      <c r="U6579">
        <v>8</v>
      </c>
      <c r="V6579" s="2">
        <v>0</v>
      </c>
      <c r="W6579" s="6">
        <v>440.76</v>
      </c>
      <c r="X6579" s="14">
        <f>AA6579-W6579</f>
        <v>7954.76</v>
      </c>
      <c r="Y6579" s="6">
        <f>T6579*U6579</f>
        <v>8395.52</v>
      </c>
      <c r="Z6579" s="6">
        <f>Y6579*V6579</f>
        <v>0</v>
      </c>
      <c r="AA6579" s="6">
        <f t="shared" si="527"/>
        <v>8395.52</v>
      </c>
    </row>
    <row r="6580" spans="2:27" x14ac:dyDescent="0.3">
      <c r="B6580">
        <v>6577</v>
      </c>
      <c r="C6580" t="s">
        <v>8976</v>
      </c>
      <c r="D6580" s="1">
        <v>42797</v>
      </c>
      <c r="E6580" s="1">
        <v>42950</v>
      </c>
      <c r="F6580" s="9" t="str">
        <f t="shared" si="530"/>
        <v>153 days</v>
      </c>
      <c r="G6580" t="s">
        <v>49</v>
      </c>
      <c r="H6580" t="s">
        <v>6949</v>
      </c>
      <c r="I6580" t="s">
        <v>6950</v>
      </c>
      <c r="J6580" t="s">
        <v>25</v>
      </c>
      <c r="K6580" t="s">
        <v>26</v>
      </c>
      <c r="L6580" t="s">
        <v>41</v>
      </c>
      <c r="M6580" t="s">
        <v>42</v>
      </c>
      <c r="N6580">
        <v>90008</v>
      </c>
      <c r="O6580" t="s">
        <v>43</v>
      </c>
      <c r="P6580" t="s">
        <v>280</v>
      </c>
      <c r="Q6580" t="s">
        <v>31</v>
      </c>
      <c r="R6580" t="s">
        <v>35</v>
      </c>
      <c r="S6580" t="s">
        <v>281</v>
      </c>
      <c r="T6580" s="9">
        <v>170.35</v>
      </c>
      <c r="U6580">
        <v>3</v>
      </c>
      <c r="V6580" s="2">
        <v>0.2</v>
      </c>
      <c r="W6580" s="6">
        <v>-17.04</v>
      </c>
      <c r="X6580" s="14">
        <f>AA6580-W6580</f>
        <v>425.88</v>
      </c>
      <c r="Y6580" s="6">
        <f>T6580*U6580</f>
        <v>511.04999999999995</v>
      </c>
      <c r="Z6580" s="6">
        <f>Y6580*V6580</f>
        <v>102.21</v>
      </c>
      <c r="AA6580" s="6">
        <f t="shared" si="527"/>
        <v>408.84</v>
      </c>
    </row>
    <row r="6581" spans="2:27" x14ac:dyDescent="0.3">
      <c r="B6581">
        <v>6578</v>
      </c>
      <c r="C6581" t="s">
        <v>8977</v>
      </c>
      <c r="D6581" s="1">
        <v>42167</v>
      </c>
      <c r="E6581" s="1">
        <v>42320</v>
      </c>
      <c r="F6581" s="9" t="str">
        <f t="shared" si="530"/>
        <v>153 days</v>
      </c>
      <c r="G6581" t="s">
        <v>22</v>
      </c>
      <c r="H6581" t="s">
        <v>1703</v>
      </c>
      <c r="I6581" t="s">
        <v>1704</v>
      </c>
      <c r="J6581" t="s">
        <v>25</v>
      </c>
      <c r="K6581" t="s">
        <v>26</v>
      </c>
      <c r="L6581" t="s">
        <v>1129</v>
      </c>
      <c r="M6581" t="s">
        <v>318</v>
      </c>
      <c r="N6581">
        <v>22204</v>
      </c>
      <c r="O6581" t="s">
        <v>29</v>
      </c>
      <c r="P6581" t="s">
        <v>4517</v>
      </c>
      <c r="Q6581" t="s">
        <v>70</v>
      </c>
      <c r="R6581" t="s">
        <v>71</v>
      </c>
      <c r="S6581" t="s">
        <v>4518</v>
      </c>
      <c r="T6581" s="9">
        <v>173.94</v>
      </c>
      <c r="U6581">
        <v>6</v>
      </c>
      <c r="V6581" s="2">
        <v>0</v>
      </c>
      <c r="W6581" s="6">
        <v>50.44</v>
      </c>
      <c r="X6581" s="14">
        <f>AA6581-W6581</f>
        <v>993.19999999999982</v>
      </c>
      <c r="Y6581" s="6">
        <f>T6581*U6581</f>
        <v>1043.6399999999999</v>
      </c>
      <c r="Z6581" s="6">
        <f>Y6581*V6581</f>
        <v>0</v>
      </c>
      <c r="AA6581" s="6">
        <f t="shared" si="527"/>
        <v>1043.6399999999999</v>
      </c>
    </row>
    <row r="6582" spans="2:27" x14ac:dyDescent="0.3">
      <c r="B6582">
        <v>6579</v>
      </c>
      <c r="C6582" t="s">
        <v>8978</v>
      </c>
      <c r="D6582" s="1">
        <v>41876</v>
      </c>
      <c r="E6582" s="1">
        <v>41881</v>
      </c>
      <c r="F6582" s="9" t="str">
        <f t="shared" si="530"/>
        <v>5 days</v>
      </c>
      <c r="G6582" t="s">
        <v>49</v>
      </c>
      <c r="H6582" t="s">
        <v>5252</v>
      </c>
      <c r="I6582" t="s">
        <v>5253</v>
      </c>
      <c r="J6582" t="s">
        <v>25</v>
      </c>
      <c r="K6582" t="s">
        <v>26</v>
      </c>
      <c r="L6582" t="s">
        <v>94</v>
      </c>
      <c r="M6582" t="s">
        <v>95</v>
      </c>
      <c r="N6582">
        <v>98103</v>
      </c>
      <c r="O6582" t="s">
        <v>43</v>
      </c>
      <c r="P6582" t="s">
        <v>4607</v>
      </c>
      <c r="Q6582" t="s">
        <v>70</v>
      </c>
      <c r="R6582" t="s">
        <v>71</v>
      </c>
      <c r="S6582" t="s">
        <v>4608</v>
      </c>
      <c r="T6582" s="9">
        <v>1007.94</v>
      </c>
      <c r="U6582">
        <v>7</v>
      </c>
      <c r="V6582" s="2">
        <v>0.2</v>
      </c>
      <c r="W6582" s="6">
        <v>75.599999999999994</v>
      </c>
      <c r="X6582" s="14">
        <f>AA6582-W6582</f>
        <v>5568.8639999999996</v>
      </c>
      <c r="Y6582" s="6">
        <f>T6582*U6582</f>
        <v>7055.58</v>
      </c>
      <c r="Z6582" s="6">
        <f>Y6582*V6582</f>
        <v>1411.116</v>
      </c>
      <c r="AA6582" s="6">
        <f t="shared" si="527"/>
        <v>5644.4639999999999</v>
      </c>
    </row>
    <row r="6583" spans="2:27" x14ac:dyDescent="0.3">
      <c r="B6583">
        <v>6580</v>
      </c>
      <c r="C6583" t="s">
        <v>8979</v>
      </c>
      <c r="D6583" s="1">
        <v>42665</v>
      </c>
      <c r="E6583" s="1">
        <v>42665</v>
      </c>
      <c r="F6583" s="9" t="str">
        <f t="shared" si="530"/>
        <v>0 days</v>
      </c>
      <c r="G6583" t="s">
        <v>1292</v>
      </c>
      <c r="H6583" t="s">
        <v>5907</v>
      </c>
      <c r="I6583" t="s">
        <v>5908</v>
      </c>
      <c r="J6583" t="s">
        <v>25</v>
      </c>
      <c r="K6583" t="s">
        <v>26</v>
      </c>
      <c r="L6583" t="s">
        <v>94</v>
      </c>
      <c r="M6583" t="s">
        <v>95</v>
      </c>
      <c r="N6583">
        <v>98105</v>
      </c>
      <c r="O6583" t="s">
        <v>43</v>
      </c>
      <c r="P6583" t="s">
        <v>4316</v>
      </c>
      <c r="Q6583" t="s">
        <v>45</v>
      </c>
      <c r="R6583" t="s">
        <v>89</v>
      </c>
      <c r="S6583" t="s">
        <v>4317</v>
      </c>
      <c r="T6583" s="9">
        <v>6.68</v>
      </c>
      <c r="U6583">
        <v>1</v>
      </c>
      <c r="V6583" s="2">
        <v>0</v>
      </c>
      <c r="W6583" s="6">
        <v>3.21</v>
      </c>
      <c r="X6583" s="14">
        <f>AA6583-W6583</f>
        <v>3.4699999999999998</v>
      </c>
      <c r="Y6583" s="6">
        <f>T6583*U6583</f>
        <v>6.68</v>
      </c>
      <c r="Z6583" s="6">
        <f>Y6583*V6583</f>
        <v>0</v>
      </c>
      <c r="AA6583" s="6">
        <f t="shared" si="527"/>
        <v>6.68</v>
      </c>
    </row>
    <row r="6584" spans="2:27" x14ac:dyDescent="0.3">
      <c r="B6584">
        <v>6581</v>
      </c>
      <c r="C6584" t="s">
        <v>8979</v>
      </c>
      <c r="D6584" s="1">
        <v>42665</v>
      </c>
      <c r="E6584" s="1">
        <v>42665</v>
      </c>
      <c r="F6584" s="9" t="str">
        <f t="shared" si="530"/>
        <v>0 days</v>
      </c>
      <c r="G6584" t="s">
        <v>1292</v>
      </c>
      <c r="H6584" t="s">
        <v>5907</v>
      </c>
      <c r="I6584" t="s">
        <v>5908</v>
      </c>
      <c r="J6584" t="s">
        <v>25</v>
      </c>
      <c r="K6584" t="s">
        <v>26</v>
      </c>
      <c r="L6584" t="s">
        <v>94</v>
      </c>
      <c r="M6584" t="s">
        <v>95</v>
      </c>
      <c r="N6584">
        <v>98105</v>
      </c>
      <c r="O6584" t="s">
        <v>43</v>
      </c>
      <c r="P6584" t="s">
        <v>7192</v>
      </c>
      <c r="Q6584" t="s">
        <v>45</v>
      </c>
      <c r="R6584" t="s">
        <v>67</v>
      </c>
      <c r="S6584" t="s">
        <v>4232</v>
      </c>
      <c r="T6584" s="9">
        <v>8.34</v>
      </c>
      <c r="U6584">
        <v>3</v>
      </c>
      <c r="V6584" s="2">
        <v>0</v>
      </c>
      <c r="W6584" s="6">
        <v>2.25</v>
      </c>
      <c r="X6584" s="14">
        <f>AA6584-W6584</f>
        <v>22.77</v>
      </c>
      <c r="Y6584" s="6">
        <f>T6584*U6584</f>
        <v>25.02</v>
      </c>
      <c r="Z6584" s="6">
        <f>Y6584*V6584</f>
        <v>0</v>
      </c>
      <c r="AA6584" s="6">
        <f t="shared" si="527"/>
        <v>25.02</v>
      </c>
    </row>
    <row r="6585" spans="2:27" x14ac:dyDescent="0.3">
      <c r="B6585">
        <v>6582</v>
      </c>
      <c r="C6585" t="s">
        <v>8979</v>
      </c>
      <c r="D6585" s="1">
        <v>42665</v>
      </c>
      <c r="E6585" s="1">
        <v>42665</v>
      </c>
      <c r="F6585" s="9" t="str">
        <f t="shared" si="530"/>
        <v>0 days</v>
      </c>
      <c r="G6585" t="s">
        <v>1292</v>
      </c>
      <c r="H6585" t="s">
        <v>5907</v>
      </c>
      <c r="I6585" t="s">
        <v>5908</v>
      </c>
      <c r="J6585" t="s">
        <v>25</v>
      </c>
      <c r="K6585" t="s">
        <v>26</v>
      </c>
      <c r="L6585" t="s">
        <v>94</v>
      </c>
      <c r="M6585" t="s">
        <v>95</v>
      </c>
      <c r="N6585">
        <v>98105</v>
      </c>
      <c r="O6585" t="s">
        <v>43</v>
      </c>
      <c r="P6585" t="s">
        <v>8980</v>
      </c>
      <c r="Q6585" t="s">
        <v>31</v>
      </c>
      <c r="R6585" t="s">
        <v>64</v>
      </c>
      <c r="S6585" t="s">
        <v>8981</v>
      </c>
      <c r="T6585" s="9">
        <v>101.94</v>
      </c>
      <c r="U6585">
        <v>3</v>
      </c>
      <c r="V6585" s="2">
        <v>0</v>
      </c>
      <c r="W6585" s="6">
        <v>30.58</v>
      </c>
      <c r="X6585" s="14">
        <f>AA6585-W6585</f>
        <v>275.24</v>
      </c>
      <c r="Y6585" s="6">
        <f>T6585*U6585</f>
        <v>305.82</v>
      </c>
      <c r="Z6585" s="6">
        <f>Y6585*V6585</f>
        <v>0</v>
      </c>
      <c r="AA6585" s="6">
        <f t="shared" si="527"/>
        <v>305.82</v>
      </c>
    </row>
    <row r="6586" spans="2:27" x14ac:dyDescent="0.3">
      <c r="B6586">
        <v>6583</v>
      </c>
      <c r="C6586" t="s">
        <v>8982</v>
      </c>
      <c r="D6586" s="1">
        <v>42559</v>
      </c>
      <c r="E6586" s="1">
        <v>42682</v>
      </c>
      <c r="F6586" s="9" t="str">
        <f t="shared" si="530"/>
        <v>123 days</v>
      </c>
      <c r="G6586" t="s">
        <v>49</v>
      </c>
      <c r="H6586" t="s">
        <v>555</v>
      </c>
      <c r="I6586" t="s">
        <v>556</v>
      </c>
      <c r="J6586" t="s">
        <v>40</v>
      </c>
      <c r="K6586" t="s">
        <v>26</v>
      </c>
      <c r="L6586" t="s">
        <v>2539</v>
      </c>
      <c r="M6586" t="s">
        <v>95</v>
      </c>
      <c r="N6586">
        <v>98026</v>
      </c>
      <c r="O6586" t="s">
        <v>43</v>
      </c>
      <c r="P6586" t="s">
        <v>2357</v>
      </c>
      <c r="Q6586" t="s">
        <v>70</v>
      </c>
      <c r="R6586" t="s">
        <v>160</v>
      </c>
      <c r="S6586" t="s">
        <v>2358</v>
      </c>
      <c r="T6586" s="9">
        <v>179.97</v>
      </c>
      <c r="U6586">
        <v>3</v>
      </c>
      <c r="V6586" s="2">
        <v>0</v>
      </c>
      <c r="W6586" s="6">
        <v>86.39</v>
      </c>
      <c r="X6586" s="14">
        <f>AA6586-W6586</f>
        <v>453.52</v>
      </c>
      <c r="Y6586" s="6">
        <f>T6586*U6586</f>
        <v>539.91</v>
      </c>
      <c r="Z6586" s="6">
        <f>Y6586*V6586</f>
        <v>0</v>
      </c>
      <c r="AA6586" s="6">
        <f t="shared" si="527"/>
        <v>539.91</v>
      </c>
    </row>
    <row r="6587" spans="2:27" x14ac:dyDescent="0.3">
      <c r="B6587">
        <v>6584</v>
      </c>
      <c r="C6587" t="s">
        <v>8983</v>
      </c>
      <c r="D6587" s="1">
        <v>42937</v>
      </c>
      <c r="E6587" s="1">
        <v>42943</v>
      </c>
      <c r="F6587" s="9" t="str">
        <f t="shared" si="530"/>
        <v>6 days</v>
      </c>
      <c r="G6587" t="s">
        <v>49</v>
      </c>
      <c r="H6587" t="s">
        <v>4901</v>
      </c>
      <c r="I6587" t="s">
        <v>4902</v>
      </c>
      <c r="J6587" t="s">
        <v>25</v>
      </c>
      <c r="K6587" t="s">
        <v>26</v>
      </c>
      <c r="L6587" t="s">
        <v>1980</v>
      </c>
      <c r="M6587" t="s">
        <v>318</v>
      </c>
      <c r="N6587">
        <v>24153</v>
      </c>
      <c r="O6587" t="s">
        <v>29</v>
      </c>
      <c r="P6587" t="s">
        <v>5725</v>
      </c>
      <c r="Q6587" t="s">
        <v>45</v>
      </c>
      <c r="R6587" t="s">
        <v>67</v>
      </c>
      <c r="S6587" t="s">
        <v>5726</v>
      </c>
      <c r="T6587" s="9">
        <v>101.94</v>
      </c>
      <c r="U6587">
        <v>6</v>
      </c>
      <c r="V6587" s="2">
        <v>0</v>
      </c>
      <c r="W6587" s="6">
        <v>29.56</v>
      </c>
      <c r="X6587" s="14">
        <f>AA6587-W6587</f>
        <v>582.08000000000004</v>
      </c>
      <c r="Y6587" s="6">
        <f>T6587*U6587</f>
        <v>611.64</v>
      </c>
      <c r="Z6587" s="6">
        <f>Y6587*V6587</f>
        <v>0</v>
      </c>
      <c r="AA6587" s="6">
        <f t="shared" si="527"/>
        <v>611.64</v>
      </c>
    </row>
    <row r="6588" spans="2:27" x14ac:dyDescent="0.3">
      <c r="B6588">
        <v>6585</v>
      </c>
      <c r="C6588" t="s">
        <v>8983</v>
      </c>
      <c r="D6588" s="1">
        <v>42937</v>
      </c>
      <c r="E6588" s="1">
        <v>42943</v>
      </c>
      <c r="F6588" s="9" t="str">
        <f t="shared" si="530"/>
        <v>6 days</v>
      </c>
      <c r="G6588" t="s">
        <v>49</v>
      </c>
      <c r="H6588" t="s">
        <v>4901</v>
      </c>
      <c r="I6588" t="s">
        <v>4902</v>
      </c>
      <c r="J6588" t="s">
        <v>25</v>
      </c>
      <c r="K6588" t="s">
        <v>26</v>
      </c>
      <c r="L6588" t="s">
        <v>1980</v>
      </c>
      <c r="M6588" t="s">
        <v>318</v>
      </c>
      <c r="N6588">
        <v>24153</v>
      </c>
      <c r="O6588" t="s">
        <v>29</v>
      </c>
      <c r="P6588" t="s">
        <v>2751</v>
      </c>
      <c r="Q6588" t="s">
        <v>70</v>
      </c>
      <c r="R6588" t="s">
        <v>71</v>
      </c>
      <c r="S6588" t="s">
        <v>2752</v>
      </c>
      <c r="T6588" s="9">
        <v>271.95999999999998</v>
      </c>
      <c r="U6588">
        <v>4</v>
      </c>
      <c r="V6588" s="2">
        <v>0</v>
      </c>
      <c r="W6588" s="6">
        <v>67.989999999999995</v>
      </c>
      <c r="X6588" s="14">
        <f>AA6588-W6588</f>
        <v>1019.8499999999999</v>
      </c>
      <c r="Y6588" s="6">
        <f>T6588*U6588</f>
        <v>1087.8399999999999</v>
      </c>
      <c r="Z6588" s="6">
        <f>Y6588*V6588</f>
        <v>0</v>
      </c>
      <c r="AA6588" s="6">
        <f t="shared" si="527"/>
        <v>1087.8399999999999</v>
      </c>
    </row>
    <row r="6589" spans="2:27" x14ac:dyDescent="0.3">
      <c r="B6589">
        <v>6586</v>
      </c>
      <c r="C6589" t="s">
        <v>8983</v>
      </c>
      <c r="D6589" s="1">
        <v>42937</v>
      </c>
      <c r="E6589" s="1">
        <v>42943</v>
      </c>
      <c r="F6589" s="9" t="str">
        <f t="shared" si="530"/>
        <v>6 days</v>
      </c>
      <c r="G6589" t="s">
        <v>49</v>
      </c>
      <c r="H6589" t="s">
        <v>4901</v>
      </c>
      <c r="I6589" t="s">
        <v>4902</v>
      </c>
      <c r="J6589" t="s">
        <v>25</v>
      </c>
      <c r="K6589" t="s">
        <v>26</v>
      </c>
      <c r="L6589" t="s">
        <v>1980</v>
      </c>
      <c r="M6589" t="s">
        <v>318</v>
      </c>
      <c r="N6589">
        <v>24153</v>
      </c>
      <c r="O6589" t="s">
        <v>29</v>
      </c>
      <c r="P6589" t="s">
        <v>1022</v>
      </c>
      <c r="Q6589" t="s">
        <v>31</v>
      </c>
      <c r="R6589" t="s">
        <v>64</v>
      </c>
      <c r="S6589" t="s">
        <v>1023</v>
      </c>
      <c r="T6589" s="9">
        <v>8.8000000000000007</v>
      </c>
      <c r="U6589">
        <v>5</v>
      </c>
      <c r="V6589" s="2">
        <v>0</v>
      </c>
      <c r="W6589" s="6">
        <v>3.87</v>
      </c>
      <c r="X6589" s="14">
        <f>AA6589-W6589</f>
        <v>40.130000000000003</v>
      </c>
      <c r="Y6589" s="6">
        <f>T6589*U6589</f>
        <v>44</v>
      </c>
      <c r="Z6589" s="6">
        <f>Y6589*V6589</f>
        <v>0</v>
      </c>
      <c r="AA6589" s="6">
        <f t="shared" si="527"/>
        <v>44</v>
      </c>
    </row>
    <row r="6590" spans="2:27" x14ac:dyDescent="0.3">
      <c r="B6590">
        <v>6587</v>
      </c>
      <c r="C6590" t="s">
        <v>8983</v>
      </c>
      <c r="D6590" s="1">
        <v>42937</v>
      </c>
      <c r="E6590" s="1">
        <v>42943</v>
      </c>
      <c r="F6590" s="9" t="str">
        <f t="shared" si="530"/>
        <v>6 days</v>
      </c>
      <c r="G6590" t="s">
        <v>49</v>
      </c>
      <c r="H6590" t="s">
        <v>4901</v>
      </c>
      <c r="I6590" t="s">
        <v>4902</v>
      </c>
      <c r="J6590" t="s">
        <v>25</v>
      </c>
      <c r="K6590" t="s">
        <v>26</v>
      </c>
      <c r="L6590" t="s">
        <v>1980</v>
      </c>
      <c r="M6590" t="s">
        <v>318</v>
      </c>
      <c r="N6590">
        <v>24153</v>
      </c>
      <c r="O6590" t="s">
        <v>29</v>
      </c>
      <c r="P6590" t="s">
        <v>3724</v>
      </c>
      <c r="Q6590" t="s">
        <v>45</v>
      </c>
      <c r="R6590" t="s">
        <v>67</v>
      </c>
      <c r="S6590" t="s">
        <v>3725</v>
      </c>
      <c r="T6590" s="9">
        <v>19.68</v>
      </c>
      <c r="U6590">
        <v>6</v>
      </c>
      <c r="V6590" s="2">
        <v>0</v>
      </c>
      <c r="W6590" s="6">
        <v>5.71</v>
      </c>
      <c r="X6590" s="14">
        <f>AA6590-W6590</f>
        <v>112.37</v>
      </c>
      <c r="Y6590" s="6">
        <f>T6590*U6590</f>
        <v>118.08</v>
      </c>
      <c r="Z6590" s="6">
        <f>Y6590*V6590</f>
        <v>0</v>
      </c>
      <c r="AA6590" s="6">
        <f t="shared" si="527"/>
        <v>118.08</v>
      </c>
    </row>
    <row r="6591" spans="2:27" x14ac:dyDescent="0.3">
      <c r="B6591">
        <v>6588</v>
      </c>
      <c r="C6591" t="s">
        <v>8983</v>
      </c>
      <c r="D6591" s="1">
        <v>42937</v>
      </c>
      <c r="E6591" s="1">
        <v>42943</v>
      </c>
      <c r="F6591" s="9" t="str">
        <f t="shared" si="530"/>
        <v>6 days</v>
      </c>
      <c r="G6591" t="s">
        <v>49</v>
      </c>
      <c r="H6591" t="s">
        <v>4901</v>
      </c>
      <c r="I6591" t="s">
        <v>4902</v>
      </c>
      <c r="J6591" t="s">
        <v>25</v>
      </c>
      <c r="K6591" t="s">
        <v>26</v>
      </c>
      <c r="L6591" t="s">
        <v>1980</v>
      </c>
      <c r="M6591" t="s">
        <v>318</v>
      </c>
      <c r="N6591">
        <v>24153</v>
      </c>
      <c r="O6591" t="s">
        <v>29</v>
      </c>
      <c r="P6591" t="s">
        <v>2788</v>
      </c>
      <c r="Q6591" t="s">
        <v>31</v>
      </c>
      <c r="R6591" t="s">
        <v>32</v>
      </c>
      <c r="S6591" t="s">
        <v>2789</v>
      </c>
      <c r="T6591" s="9">
        <v>302.94</v>
      </c>
      <c r="U6591">
        <v>3</v>
      </c>
      <c r="V6591" s="2">
        <v>0</v>
      </c>
      <c r="W6591" s="6">
        <v>69.680000000000007</v>
      </c>
      <c r="X6591" s="14">
        <f>AA6591-W6591</f>
        <v>839.13999999999987</v>
      </c>
      <c r="Y6591" s="6">
        <f>T6591*U6591</f>
        <v>908.81999999999994</v>
      </c>
      <c r="Z6591" s="6">
        <f>Y6591*V6591</f>
        <v>0</v>
      </c>
      <c r="AA6591" s="6">
        <f t="shared" si="527"/>
        <v>908.81999999999994</v>
      </c>
    </row>
    <row r="6592" spans="2:27" x14ac:dyDescent="0.3">
      <c r="B6592">
        <v>6589</v>
      </c>
      <c r="C6592" t="s">
        <v>8983</v>
      </c>
      <c r="D6592" s="1">
        <v>42937</v>
      </c>
      <c r="E6592" s="1">
        <v>42943</v>
      </c>
      <c r="F6592" s="9" t="str">
        <f t="shared" si="530"/>
        <v>6 days</v>
      </c>
      <c r="G6592" t="s">
        <v>49</v>
      </c>
      <c r="H6592" t="s">
        <v>4901</v>
      </c>
      <c r="I6592" t="s">
        <v>4902</v>
      </c>
      <c r="J6592" t="s">
        <v>25</v>
      </c>
      <c r="K6592" t="s">
        <v>26</v>
      </c>
      <c r="L6592" t="s">
        <v>1980</v>
      </c>
      <c r="M6592" t="s">
        <v>318</v>
      </c>
      <c r="N6592">
        <v>24153</v>
      </c>
      <c r="O6592" t="s">
        <v>29</v>
      </c>
      <c r="P6592" t="s">
        <v>2305</v>
      </c>
      <c r="Q6592" t="s">
        <v>45</v>
      </c>
      <c r="R6592" t="s">
        <v>74</v>
      </c>
      <c r="S6592" t="s">
        <v>2306</v>
      </c>
      <c r="T6592" s="9">
        <v>14.94</v>
      </c>
      <c r="U6592">
        <v>3</v>
      </c>
      <c r="V6592" s="2">
        <v>0</v>
      </c>
      <c r="W6592" s="6">
        <v>7.17</v>
      </c>
      <c r="X6592" s="14">
        <f>AA6592-W6592</f>
        <v>37.65</v>
      </c>
      <c r="Y6592" s="6">
        <f>T6592*U6592</f>
        <v>44.82</v>
      </c>
      <c r="Z6592" s="6">
        <f>Y6592*V6592</f>
        <v>0</v>
      </c>
      <c r="AA6592" s="6">
        <f t="shared" si="527"/>
        <v>44.82</v>
      </c>
    </row>
    <row r="6593" spans="2:27" x14ac:dyDescent="0.3">
      <c r="B6593">
        <v>6590</v>
      </c>
      <c r="C6593" t="s">
        <v>8983</v>
      </c>
      <c r="D6593" s="1">
        <v>42937</v>
      </c>
      <c r="E6593" s="1">
        <v>42943</v>
      </c>
      <c r="F6593" s="9" t="str">
        <f t="shared" si="530"/>
        <v>6 days</v>
      </c>
      <c r="G6593" t="s">
        <v>49</v>
      </c>
      <c r="H6593" t="s">
        <v>4901</v>
      </c>
      <c r="I6593" t="s">
        <v>4902</v>
      </c>
      <c r="J6593" t="s">
        <v>25</v>
      </c>
      <c r="K6593" t="s">
        <v>26</v>
      </c>
      <c r="L6593" t="s">
        <v>1980</v>
      </c>
      <c r="M6593" t="s">
        <v>318</v>
      </c>
      <c r="N6593">
        <v>24153</v>
      </c>
      <c r="O6593" t="s">
        <v>29</v>
      </c>
      <c r="P6593" t="s">
        <v>1609</v>
      </c>
      <c r="Q6593" t="s">
        <v>45</v>
      </c>
      <c r="R6593" t="s">
        <v>578</v>
      </c>
      <c r="S6593" t="s">
        <v>1610</v>
      </c>
      <c r="T6593" s="9">
        <v>231.72</v>
      </c>
      <c r="U6593">
        <v>2</v>
      </c>
      <c r="V6593" s="2">
        <v>0</v>
      </c>
      <c r="W6593" s="6">
        <v>11.59</v>
      </c>
      <c r="X6593" s="14">
        <f>AA6593-W6593</f>
        <v>451.85</v>
      </c>
      <c r="Y6593" s="6">
        <f>T6593*U6593</f>
        <v>463.44</v>
      </c>
      <c r="Z6593" s="6">
        <f>Y6593*V6593</f>
        <v>0</v>
      </c>
      <c r="AA6593" s="6">
        <f t="shared" si="527"/>
        <v>463.44</v>
      </c>
    </row>
    <row r="6594" spans="2:27" x14ac:dyDescent="0.3">
      <c r="B6594">
        <v>6591</v>
      </c>
      <c r="C6594" t="s">
        <v>8984</v>
      </c>
      <c r="D6594" s="1">
        <v>41721</v>
      </c>
      <c r="E6594" s="1">
        <v>41724</v>
      </c>
      <c r="F6594" s="9" t="str">
        <f t="shared" si="530"/>
        <v>3 days</v>
      </c>
      <c r="G6594" t="s">
        <v>187</v>
      </c>
      <c r="H6594" t="s">
        <v>6479</v>
      </c>
      <c r="I6594" t="s">
        <v>6480</v>
      </c>
      <c r="J6594" t="s">
        <v>25</v>
      </c>
      <c r="K6594" t="s">
        <v>26</v>
      </c>
      <c r="L6594" t="s">
        <v>8985</v>
      </c>
      <c r="M6594" t="s">
        <v>53</v>
      </c>
      <c r="N6594">
        <v>33445</v>
      </c>
      <c r="O6594" t="s">
        <v>29</v>
      </c>
      <c r="P6594" t="s">
        <v>2418</v>
      </c>
      <c r="Q6594" t="s">
        <v>45</v>
      </c>
      <c r="R6594" t="s">
        <v>46</v>
      </c>
      <c r="S6594" t="s">
        <v>2419</v>
      </c>
      <c r="T6594" s="9">
        <v>9.91</v>
      </c>
      <c r="U6594">
        <v>3</v>
      </c>
      <c r="V6594" s="2">
        <v>0.2</v>
      </c>
      <c r="W6594" s="6">
        <v>3.22</v>
      </c>
      <c r="X6594" s="14">
        <f>AA6594-W6594</f>
        <v>20.564</v>
      </c>
      <c r="Y6594" s="6">
        <f>T6594*U6594</f>
        <v>29.73</v>
      </c>
      <c r="Z6594" s="6">
        <f>Y6594*V6594</f>
        <v>5.9460000000000006</v>
      </c>
      <c r="AA6594" s="6">
        <f t="shared" si="527"/>
        <v>23.783999999999999</v>
      </c>
    </row>
    <row r="6595" spans="2:27" x14ac:dyDescent="0.3">
      <c r="B6595">
        <v>6592</v>
      </c>
      <c r="C6595" t="s">
        <v>8986</v>
      </c>
      <c r="D6595" s="1">
        <v>42124</v>
      </c>
      <c r="E6595" s="1">
        <v>42160</v>
      </c>
      <c r="F6595" s="9" t="str">
        <f t="shared" si="530"/>
        <v>36 days</v>
      </c>
      <c r="G6595" t="s">
        <v>49</v>
      </c>
      <c r="H6595" t="s">
        <v>134</v>
      </c>
      <c r="I6595" t="s">
        <v>135</v>
      </c>
      <c r="J6595" t="s">
        <v>40</v>
      </c>
      <c r="K6595" t="s">
        <v>26</v>
      </c>
      <c r="L6595" t="s">
        <v>126</v>
      </c>
      <c r="M6595" t="s">
        <v>42</v>
      </c>
      <c r="N6595">
        <v>94110</v>
      </c>
      <c r="O6595" t="s">
        <v>43</v>
      </c>
      <c r="P6595" t="s">
        <v>1316</v>
      </c>
      <c r="Q6595" t="s">
        <v>45</v>
      </c>
      <c r="R6595" t="s">
        <v>67</v>
      </c>
      <c r="S6595" t="s">
        <v>1317</v>
      </c>
      <c r="T6595" s="9">
        <v>34.65</v>
      </c>
      <c r="U6595">
        <v>3</v>
      </c>
      <c r="V6595" s="2">
        <v>0</v>
      </c>
      <c r="W6595" s="6">
        <v>9.6999999999999993</v>
      </c>
      <c r="X6595" s="14">
        <f>AA6595-W6595</f>
        <v>94.249999999999986</v>
      </c>
      <c r="Y6595" s="6">
        <f>T6595*U6595</f>
        <v>103.94999999999999</v>
      </c>
      <c r="Z6595" s="6">
        <f>Y6595*V6595</f>
        <v>0</v>
      </c>
      <c r="AA6595" s="6">
        <f t="shared" si="527"/>
        <v>103.94999999999999</v>
      </c>
    </row>
    <row r="6596" spans="2:27" x14ac:dyDescent="0.3">
      <c r="B6596">
        <v>6593</v>
      </c>
      <c r="C6596" t="s">
        <v>8986</v>
      </c>
      <c r="D6596" s="1">
        <v>42124</v>
      </c>
      <c r="E6596" s="1">
        <v>42160</v>
      </c>
      <c r="F6596" s="9" t="str">
        <f t="shared" si="530"/>
        <v>36 days</v>
      </c>
      <c r="G6596" t="s">
        <v>49</v>
      </c>
      <c r="H6596" t="s">
        <v>134</v>
      </c>
      <c r="I6596" t="s">
        <v>135</v>
      </c>
      <c r="J6596" t="s">
        <v>40</v>
      </c>
      <c r="K6596" t="s">
        <v>26</v>
      </c>
      <c r="L6596" t="s">
        <v>126</v>
      </c>
      <c r="M6596" t="s">
        <v>42</v>
      </c>
      <c r="N6596">
        <v>94110</v>
      </c>
      <c r="O6596" t="s">
        <v>43</v>
      </c>
      <c r="P6596" t="s">
        <v>1940</v>
      </c>
      <c r="Q6596" t="s">
        <v>70</v>
      </c>
      <c r="R6596" t="s">
        <v>71</v>
      </c>
      <c r="S6596" t="s">
        <v>1941</v>
      </c>
      <c r="T6596" s="9">
        <v>19.8</v>
      </c>
      <c r="U6596">
        <v>5</v>
      </c>
      <c r="V6596" s="2">
        <v>0.2</v>
      </c>
      <c r="W6596" s="6">
        <v>1.73</v>
      </c>
      <c r="X6596" s="14">
        <f>AA6596-W6596</f>
        <v>77.47</v>
      </c>
      <c r="Y6596" s="6">
        <f>T6596*U6596</f>
        <v>99</v>
      </c>
      <c r="Z6596" s="6">
        <f>Y6596*V6596</f>
        <v>19.8</v>
      </c>
      <c r="AA6596" s="6">
        <f t="shared" si="527"/>
        <v>79.2</v>
      </c>
    </row>
    <row r="6597" spans="2:27" x14ac:dyDescent="0.3">
      <c r="B6597">
        <v>6594</v>
      </c>
      <c r="C6597" t="s">
        <v>8987</v>
      </c>
      <c r="D6597" s="1">
        <v>42534</v>
      </c>
      <c r="E6597" s="1">
        <v>42537</v>
      </c>
      <c r="F6597" s="9" t="str">
        <f t="shared" si="530"/>
        <v>3 days</v>
      </c>
      <c r="G6597" t="s">
        <v>22</v>
      </c>
      <c r="H6597" t="s">
        <v>1882</v>
      </c>
      <c r="I6597" t="s">
        <v>1883</v>
      </c>
      <c r="J6597" t="s">
        <v>25</v>
      </c>
      <c r="K6597" t="s">
        <v>26</v>
      </c>
      <c r="L6597" t="s">
        <v>265</v>
      </c>
      <c r="M6597" t="s">
        <v>266</v>
      </c>
      <c r="N6597">
        <v>10024</v>
      </c>
      <c r="O6597" t="s">
        <v>147</v>
      </c>
      <c r="P6597" t="s">
        <v>2104</v>
      </c>
      <c r="Q6597" t="s">
        <v>45</v>
      </c>
      <c r="R6597" t="s">
        <v>74</v>
      </c>
      <c r="S6597" t="s">
        <v>2105</v>
      </c>
      <c r="T6597" s="9">
        <v>33.57</v>
      </c>
      <c r="U6597">
        <v>2</v>
      </c>
      <c r="V6597" s="2">
        <v>0.2</v>
      </c>
      <c r="W6597" s="6">
        <v>11.75</v>
      </c>
      <c r="X6597" s="14">
        <f>AA6597-W6597</f>
        <v>41.962000000000003</v>
      </c>
      <c r="Y6597" s="6">
        <f>T6597*U6597</f>
        <v>67.14</v>
      </c>
      <c r="Z6597" s="6">
        <f>Y6597*V6597</f>
        <v>13.428000000000001</v>
      </c>
      <c r="AA6597" s="6">
        <f t="shared" ref="AA6597:AA6660" si="531">Y6597-Z6597</f>
        <v>53.712000000000003</v>
      </c>
    </row>
    <row r="6598" spans="2:27" x14ac:dyDescent="0.3">
      <c r="B6598">
        <v>6595</v>
      </c>
      <c r="C6598" t="s">
        <v>8988</v>
      </c>
      <c r="D6598" s="1">
        <v>42099</v>
      </c>
      <c r="E6598" s="1">
        <v>42313</v>
      </c>
      <c r="F6598" s="9" t="str">
        <f t="shared" si="530"/>
        <v>214 days</v>
      </c>
      <c r="G6598" t="s">
        <v>49</v>
      </c>
      <c r="H6598" t="s">
        <v>3850</v>
      </c>
      <c r="I6598" t="s">
        <v>3851</v>
      </c>
      <c r="J6598" t="s">
        <v>40</v>
      </c>
      <c r="K6598" t="s">
        <v>26</v>
      </c>
      <c r="L6598" t="s">
        <v>4382</v>
      </c>
      <c r="M6598" t="s">
        <v>253</v>
      </c>
      <c r="N6598">
        <v>46203</v>
      </c>
      <c r="O6598" t="s">
        <v>104</v>
      </c>
      <c r="P6598" t="s">
        <v>2530</v>
      </c>
      <c r="Q6598" t="s">
        <v>45</v>
      </c>
      <c r="R6598" t="s">
        <v>67</v>
      </c>
      <c r="S6598" t="s">
        <v>2531</v>
      </c>
      <c r="T6598" s="9">
        <v>125.93</v>
      </c>
      <c r="U6598">
        <v>7</v>
      </c>
      <c r="V6598" s="2">
        <v>0</v>
      </c>
      <c r="W6598" s="6">
        <v>35.26</v>
      </c>
      <c r="X6598" s="14">
        <f>AA6598-W6598</f>
        <v>846.25</v>
      </c>
      <c r="Y6598" s="6">
        <f>T6598*U6598</f>
        <v>881.51</v>
      </c>
      <c r="Z6598" s="6">
        <f>Y6598*V6598</f>
        <v>0</v>
      </c>
      <c r="AA6598" s="6">
        <f t="shared" si="531"/>
        <v>881.51</v>
      </c>
    </row>
    <row r="6599" spans="2:27" x14ac:dyDescent="0.3">
      <c r="B6599">
        <v>6596</v>
      </c>
      <c r="C6599" t="s">
        <v>8989</v>
      </c>
      <c r="D6599" s="1">
        <v>42848</v>
      </c>
      <c r="E6599" s="1">
        <v>42851</v>
      </c>
      <c r="F6599" s="9" t="str">
        <f t="shared" si="530"/>
        <v>3 days</v>
      </c>
      <c r="G6599" t="s">
        <v>187</v>
      </c>
      <c r="H6599" t="s">
        <v>512</v>
      </c>
      <c r="I6599" t="s">
        <v>513</v>
      </c>
      <c r="J6599" t="s">
        <v>40</v>
      </c>
      <c r="K6599" t="s">
        <v>26</v>
      </c>
      <c r="L6599" t="s">
        <v>496</v>
      </c>
      <c r="M6599" t="s">
        <v>497</v>
      </c>
      <c r="N6599">
        <v>43229</v>
      </c>
      <c r="O6599" t="s">
        <v>147</v>
      </c>
      <c r="P6599" t="s">
        <v>1780</v>
      </c>
      <c r="Q6599" t="s">
        <v>45</v>
      </c>
      <c r="R6599" t="s">
        <v>74</v>
      </c>
      <c r="S6599" t="s">
        <v>1781</v>
      </c>
      <c r="T6599" s="9">
        <v>11.76</v>
      </c>
      <c r="U6599">
        <v>5</v>
      </c>
      <c r="V6599" s="2">
        <v>0.7</v>
      </c>
      <c r="W6599" s="6">
        <v>-7.84</v>
      </c>
      <c r="X6599" s="14">
        <f>AA6599-W6599</f>
        <v>25.48</v>
      </c>
      <c r="Y6599" s="6">
        <f>T6599*U6599</f>
        <v>58.8</v>
      </c>
      <c r="Z6599" s="6">
        <f>Y6599*V6599</f>
        <v>41.16</v>
      </c>
      <c r="AA6599" s="6">
        <f t="shared" si="531"/>
        <v>17.64</v>
      </c>
    </row>
    <row r="6600" spans="2:27" x14ac:dyDescent="0.3">
      <c r="B6600">
        <v>6597</v>
      </c>
      <c r="C6600" t="s">
        <v>8989</v>
      </c>
      <c r="D6600" s="1">
        <v>42848</v>
      </c>
      <c r="E6600" s="1">
        <v>42851</v>
      </c>
      <c r="F6600" s="9" t="str">
        <f t="shared" si="530"/>
        <v>3 days</v>
      </c>
      <c r="G6600" t="s">
        <v>187</v>
      </c>
      <c r="H6600" t="s">
        <v>512</v>
      </c>
      <c r="I6600" t="s">
        <v>513</v>
      </c>
      <c r="J6600" t="s">
        <v>40</v>
      </c>
      <c r="K6600" t="s">
        <v>26</v>
      </c>
      <c r="L6600" t="s">
        <v>496</v>
      </c>
      <c r="M6600" t="s">
        <v>497</v>
      </c>
      <c r="N6600">
        <v>43229</v>
      </c>
      <c r="O6600" t="s">
        <v>147</v>
      </c>
      <c r="P6600" t="s">
        <v>567</v>
      </c>
      <c r="Q6600" t="s">
        <v>45</v>
      </c>
      <c r="R6600" t="s">
        <v>89</v>
      </c>
      <c r="S6600" t="s">
        <v>568</v>
      </c>
      <c r="T6600" s="9">
        <v>5.34</v>
      </c>
      <c r="U6600">
        <v>1</v>
      </c>
      <c r="V6600" s="2">
        <v>0.2</v>
      </c>
      <c r="W6600" s="6">
        <v>1.87</v>
      </c>
      <c r="X6600" s="14">
        <f>AA6600-W6600</f>
        <v>2.4020000000000001</v>
      </c>
      <c r="Y6600" s="6">
        <f>T6600*U6600</f>
        <v>5.34</v>
      </c>
      <c r="Z6600" s="6">
        <f>Y6600*V6600</f>
        <v>1.0680000000000001</v>
      </c>
      <c r="AA6600" s="6">
        <f t="shared" si="531"/>
        <v>4.2720000000000002</v>
      </c>
    </row>
    <row r="6601" spans="2:27" x14ac:dyDescent="0.3">
      <c r="B6601">
        <v>6598</v>
      </c>
      <c r="C6601" t="s">
        <v>8990</v>
      </c>
      <c r="D6601" s="1">
        <v>41796</v>
      </c>
      <c r="E6601" s="1">
        <v>41979</v>
      </c>
      <c r="F6601" s="9" t="str">
        <f t="shared" si="530"/>
        <v>183 days</v>
      </c>
      <c r="G6601" t="s">
        <v>49</v>
      </c>
      <c r="H6601" t="s">
        <v>5817</v>
      </c>
      <c r="I6601" t="s">
        <v>5818</v>
      </c>
      <c r="J6601" t="s">
        <v>25</v>
      </c>
      <c r="K6601" t="s">
        <v>26</v>
      </c>
      <c r="L6601" t="s">
        <v>1525</v>
      </c>
      <c r="M6601" t="s">
        <v>53</v>
      </c>
      <c r="N6601">
        <v>32216</v>
      </c>
      <c r="O6601" t="s">
        <v>29</v>
      </c>
      <c r="P6601" t="s">
        <v>1024</v>
      </c>
      <c r="Q6601" t="s">
        <v>45</v>
      </c>
      <c r="R6601" t="s">
        <v>74</v>
      </c>
      <c r="S6601" t="s">
        <v>1025</v>
      </c>
      <c r="T6601" s="9">
        <v>1.37</v>
      </c>
      <c r="U6601">
        <v>1</v>
      </c>
      <c r="V6601" s="2">
        <v>0.7</v>
      </c>
      <c r="W6601" s="6">
        <v>-0.91</v>
      </c>
      <c r="X6601" s="14">
        <f>AA6601-W6601</f>
        <v>1.3210000000000002</v>
      </c>
      <c r="Y6601" s="6">
        <f>T6601*U6601</f>
        <v>1.37</v>
      </c>
      <c r="Z6601" s="6">
        <f>Y6601*V6601</f>
        <v>0.95899999999999996</v>
      </c>
      <c r="AA6601" s="6">
        <f t="shared" si="531"/>
        <v>0.41100000000000014</v>
      </c>
    </row>
    <row r="6602" spans="2:27" x14ac:dyDescent="0.3">
      <c r="B6602">
        <v>6599</v>
      </c>
      <c r="C6602" t="s">
        <v>8990</v>
      </c>
      <c r="D6602" s="1">
        <v>41796</v>
      </c>
      <c r="E6602" s="1">
        <v>41979</v>
      </c>
      <c r="F6602" s="9" t="str">
        <f t="shared" si="530"/>
        <v>183 days</v>
      </c>
      <c r="G6602" t="s">
        <v>49</v>
      </c>
      <c r="H6602" t="s">
        <v>5817</v>
      </c>
      <c r="I6602" t="s">
        <v>5818</v>
      </c>
      <c r="J6602" t="s">
        <v>25</v>
      </c>
      <c r="K6602" t="s">
        <v>26</v>
      </c>
      <c r="L6602" t="s">
        <v>1525</v>
      </c>
      <c r="M6602" t="s">
        <v>53</v>
      </c>
      <c r="N6602">
        <v>32216</v>
      </c>
      <c r="O6602" t="s">
        <v>29</v>
      </c>
      <c r="P6602" t="s">
        <v>5855</v>
      </c>
      <c r="Q6602" t="s">
        <v>45</v>
      </c>
      <c r="R6602" t="s">
        <v>89</v>
      </c>
      <c r="S6602" t="s">
        <v>5856</v>
      </c>
      <c r="T6602" s="9">
        <v>62.02</v>
      </c>
      <c r="U6602">
        <v>2</v>
      </c>
      <c r="V6602" s="2">
        <v>0.2</v>
      </c>
      <c r="W6602" s="6">
        <v>22.48</v>
      </c>
      <c r="X6602" s="14">
        <f>AA6602-W6602</f>
        <v>76.751999999999995</v>
      </c>
      <c r="Y6602" s="6">
        <f>T6602*U6602</f>
        <v>124.04</v>
      </c>
      <c r="Z6602" s="6">
        <f>Y6602*V6602</f>
        <v>24.808000000000003</v>
      </c>
      <c r="AA6602" s="6">
        <f t="shared" si="531"/>
        <v>99.231999999999999</v>
      </c>
    </row>
    <row r="6603" spans="2:27" x14ac:dyDescent="0.3">
      <c r="B6603">
        <v>6600</v>
      </c>
      <c r="C6603" t="s">
        <v>8991</v>
      </c>
      <c r="D6603" s="1">
        <v>41682</v>
      </c>
      <c r="E6603" s="1">
        <v>41832</v>
      </c>
      <c r="F6603" s="9" t="str">
        <f t="shared" si="530"/>
        <v>150 days</v>
      </c>
      <c r="G6603" t="s">
        <v>49</v>
      </c>
      <c r="H6603" t="s">
        <v>225</v>
      </c>
      <c r="I6603" t="s">
        <v>226</v>
      </c>
      <c r="J6603" t="s">
        <v>40</v>
      </c>
      <c r="K6603" t="s">
        <v>26</v>
      </c>
      <c r="L6603" t="s">
        <v>3220</v>
      </c>
      <c r="M6603" t="s">
        <v>2741</v>
      </c>
      <c r="N6603">
        <v>20735</v>
      </c>
      <c r="O6603" t="s">
        <v>147</v>
      </c>
      <c r="P6603" t="s">
        <v>2047</v>
      </c>
      <c r="Q6603" t="s">
        <v>31</v>
      </c>
      <c r="R6603" t="s">
        <v>64</v>
      </c>
      <c r="S6603" t="s">
        <v>2048</v>
      </c>
      <c r="T6603" s="9">
        <v>60.72</v>
      </c>
      <c r="U6603">
        <v>3</v>
      </c>
      <c r="V6603" s="2">
        <v>0</v>
      </c>
      <c r="W6603" s="6">
        <v>23.68</v>
      </c>
      <c r="X6603" s="14">
        <f>AA6603-W6603</f>
        <v>158.47999999999999</v>
      </c>
      <c r="Y6603" s="6">
        <f>T6603*U6603</f>
        <v>182.16</v>
      </c>
      <c r="Z6603" s="6">
        <f>Y6603*V6603</f>
        <v>0</v>
      </c>
      <c r="AA6603" s="6">
        <f t="shared" si="531"/>
        <v>182.16</v>
      </c>
    </row>
    <row r="6604" spans="2:27" x14ac:dyDescent="0.3">
      <c r="B6604">
        <v>6601</v>
      </c>
      <c r="C6604" t="s">
        <v>8991</v>
      </c>
      <c r="D6604" s="1">
        <v>41682</v>
      </c>
      <c r="E6604" s="1">
        <v>41832</v>
      </c>
      <c r="F6604" s="9" t="str">
        <f t="shared" si="530"/>
        <v>150 days</v>
      </c>
      <c r="G6604" t="s">
        <v>49</v>
      </c>
      <c r="H6604" t="s">
        <v>225</v>
      </c>
      <c r="I6604" t="s">
        <v>226</v>
      </c>
      <c r="J6604" t="s">
        <v>40</v>
      </c>
      <c r="K6604" t="s">
        <v>26</v>
      </c>
      <c r="L6604" t="s">
        <v>3220</v>
      </c>
      <c r="M6604" t="s">
        <v>2741</v>
      </c>
      <c r="N6604">
        <v>20735</v>
      </c>
      <c r="O6604" t="s">
        <v>147</v>
      </c>
      <c r="P6604" t="s">
        <v>6013</v>
      </c>
      <c r="Q6604" t="s">
        <v>45</v>
      </c>
      <c r="R6604" t="s">
        <v>89</v>
      </c>
      <c r="S6604" t="s">
        <v>6014</v>
      </c>
      <c r="T6604" s="9">
        <v>146.82</v>
      </c>
      <c r="U6604">
        <v>3</v>
      </c>
      <c r="V6604" s="2">
        <v>0</v>
      </c>
      <c r="W6604" s="6">
        <v>73.41</v>
      </c>
      <c r="X6604" s="14">
        <f>AA6604-W6604</f>
        <v>367.04999999999995</v>
      </c>
      <c r="Y6604" s="6">
        <f>T6604*U6604</f>
        <v>440.46</v>
      </c>
      <c r="Z6604" s="6">
        <f>Y6604*V6604</f>
        <v>0</v>
      </c>
      <c r="AA6604" s="6">
        <f t="shared" si="531"/>
        <v>440.46</v>
      </c>
    </row>
    <row r="6605" spans="2:27" x14ac:dyDescent="0.3">
      <c r="B6605">
        <v>6602</v>
      </c>
      <c r="C6605" t="s">
        <v>8991</v>
      </c>
      <c r="D6605" s="1">
        <v>41682</v>
      </c>
      <c r="E6605" s="1">
        <v>41832</v>
      </c>
      <c r="F6605" s="9" t="str">
        <f t="shared" si="530"/>
        <v>150 days</v>
      </c>
      <c r="G6605" t="s">
        <v>49</v>
      </c>
      <c r="H6605" t="s">
        <v>225</v>
      </c>
      <c r="I6605" t="s">
        <v>226</v>
      </c>
      <c r="J6605" t="s">
        <v>40</v>
      </c>
      <c r="K6605" t="s">
        <v>26</v>
      </c>
      <c r="L6605" t="s">
        <v>3220</v>
      </c>
      <c r="M6605" t="s">
        <v>2741</v>
      </c>
      <c r="N6605">
        <v>20735</v>
      </c>
      <c r="O6605" t="s">
        <v>147</v>
      </c>
      <c r="P6605" t="s">
        <v>4585</v>
      </c>
      <c r="Q6605" t="s">
        <v>31</v>
      </c>
      <c r="R6605" t="s">
        <v>35</v>
      </c>
      <c r="S6605" t="s">
        <v>4586</v>
      </c>
      <c r="T6605" s="9">
        <v>239.84</v>
      </c>
      <c r="U6605">
        <v>8</v>
      </c>
      <c r="V6605" s="2">
        <v>0</v>
      </c>
      <c r="W6605" s="6">
        <v>64.760000000000005</v>
      </c>
      <c r="X6605" s="14">
        <f>AA6605-W6605</f>
        <v>1853.96</v>
      </c>
      <c r="Y6605" s="6">
        <f>T6605*U6605</f>
        <v>1918.72</v>
      </c>
      <c r="Z6605" s="6">
        <f>Y6605*V6605</f>
        <v>0</v>
      </c>
      <c r="AA6605" s="6">
        <f t="shared" si="531"/>
        <v>1918.72</v>
      </c>
    </row>
    <row r="6606" spans="2:27" x14ac:dyDescent="0.3">
      <c r="B6606">
        <v>6603</v>
      </c>
      <c r="C6606" t="s">
        <v>8991</v>
      </c>
      <c r="D6606" s="1">
        <v>41682</v>
      </c>
      <c r="E6606" s="1">
        <v>41832</v>
      </c>
      <c r="F6606" s="9" t="str">
        <f t="shared" si="530"/>
        <v>150 days</v>
      </c>
      <c r="G6606" t="s">
        <v>49</v>
      </c>
      <c r="H6606" t="s">
        <v>225</v>
      </c>
      <c r="I6606" t="s">
        <v>226</v>
      </c>
      <c r="J6606" t="s">
        <v>40</v>
      </c>
      <c r="K6606" t="s">
        <v>26</v>
      </c>
      <c r="L6606" t="s">
        <v>3220</v>
      </c>
      <c r="M6606" t="s">
        <v>2741</v>
      </c>
      <c r="N6606">
        <v>20735</v>
      </c>
      <c r="O6606" t="s">
        <v>147</v>
      </c>
      <c r="P6606" t="s">
        <v>1142</v>
      </c>
      <c r="Q6606" t="s">
        <v>45</v>
      </c>
      <c r="R6606" t="s">
        <v>46</v>
      </c>
      <c r="S6606" t="s">
        <v>1143</v>
      </c>
      <c r="T6606" s="9">
        <v>15.66</v>
      </c>
      <c r="U6606">
        <v>6</v>
      </c>
      <c r="V6606" s="2">
        <v>0</v>
      </c>
      <c r="W6606" s="6">
        <v>7.2</v>
      </c>
      <c r="X6606" s="14">
        <f>AA6606-W6606</f>
        <v>86.76</v>
      </c>
      <c r="Y6606" s="6">
        <f>T6606*U6606</f>
        <v>93.960000000000008</v>
      </c>
      <c r="Z6606" s="6">
        <f>Y6606*V6606</f>
        <v>0</v>
      </c>
      <c r="AA6606" s="6">
        <f t="shared" si="531"/>
        <v>93.960000000000008</v>
      </c>
    </row>
    <row r="6607" spans="2:27" x14ac:dyDescent="0.3">
      <c r="B6607">
        <v>6604</v>
      </c>
      <c r="C6607" t="s">
        <v>8992</v>
      </c>
      <c r="D6607" s="1">
        <v>42903</v>
      </c>
      <c r="E6607" s="1">
        <v>42906</v>
      </c>
      <c r="F6607" s="9" t="str">
        <f t="shared" si="530"/>
        <v>3 days</v>
      </c>
      <c r="G6607" t="s">
        <v>187</v>
      </c>
      <c r="H6607" t="s">
        <v>3002</v>
      </c>
      <c r="I6607" t="s">
        <v>3003</v>
      </c>
      <c r="J6607" t="s">
        <v>25</v>
      </c>
      <c r="K6607" t="s">
        <v>26</v>
      </c>
      <c r="L6607" t="s">
        <v>8993</v>
      </c>
      <c r="M6607" t="s">
        <v>456</v>
      </c>
      <c r="N6607">
        <v>80022</v>
      </c>
      <c r="O6607" t="s">
        <v>43</v>
      </c>
      <c r="P6607" t="s">
        <v>3450</v>
      </c>
      <c r="Q6607" t="s">
        <v>45</v>
      </c>
      <c r="R6607" t="s">
        <v>58</v>
      </c>
      <c r="S6607" t="s">
        <v>3451</v>
      </c>
      <c r="T6607" s="9">
        <v>146.35</v>
      </c>
      <c r="U6607">
        <v>3</v>
      </c>
      <c r="V6607" s="2">
        <v>0.2</v>
      </c>
      <c r="W6607" s="6">
        <v>-32.93</v>
      </c>
      <c r="X6607" s="14">
        <f>AA6607-W6607</f>
        <v>384.16999999999996</v>
      </c>
      <c r="Y6607" s="6">
        <f>T6607*U6607</f>
        <v>439.04999999999995</v>
      </c>
      <c r="Z6607" s="6">
        <f>Y6607*V6607</f>
        <v>87.81</v>
      </c>
      <c r="AA6607" s="6">
        <f t="shared" si="531"/>
        <v>351.23999999999995</v>
      </c>
    </row>
    <row r="6608" spans="2:27" x14ac:dyDescent="0.3">
      <c r="B6608">
        <v>6605</v>
      </c>
      <c r="C6608" t="s">
        <v>8994</v>
      </c>
      <c r="D6608" s="1">
        <v>42516</v>
      </c>
      <c r="E6608" s="1">
        <v>42521</v>
      </c>
      <c r="F6608" s="9" t="str">
        <f t="shared" si="530"/>
        <v>5 days</v>
      </c>
      <c r="G6608" t="s">
        <v>49</v>
      </c>
      <c r="H6608" t="s">
        <v>5817</v>
      </c>
      <c r="I6608" t="s">
        <v>5818</v>
      </c>
      <c r="J6608" t="s">
        <v>25</v>
      </c>
      <c r="K6608" t="s">
        <v>26</v>
      </c>
      <c r="L6608" t="s">
        <v>2547</v>
      </c>
      <c r="M6608" t="s">
        <v>42</v>
      </c>
      <c r="N6608">
        <v>92704</v>
      </c>
      <c r="O6608" t="s">
        <v>43</v>
      </c>
      <c r="P6608" t="s">
        <v>1919</v>
      </c>
      <c r="Q6608" t="s">
        <v>45</v>
      </c>
      <c r="R6608" t="s">
        <v>268</v>
      </c>
      <c r="S6608" t="s">
        <v>1920</v>
      </c>
      <c r="T6608" s="9">
        <v>5.94</v>
      </c>
      <c r="U6608">
        <v>3</v>
      </c>
      <c r="V6608" s="2">
        <v>0</v>
      </c>
      <c r="W6608" s="6">
        <v>0</v>
      </c>
      <c r="X6608" s="14">
        <f>AA6608-W6608</f>
        <v>17.82</v>
      </c>
      <c r="Y6608" s="6">
        <f>T6608*U6608</f>
        <v>17.82</v>
      </c>
      <c r="Z6608" s="6">
        <f>Y6608*V6608</f>
        <v>0</v>
      </c>
      <c r="AA6608" s="6">
        <f t="shared" si="531"/>
        <v>17.82</v>
      </c>
    </row>
    <row r="6609" spans="2:27" x14ac:dyDescent="0.3">
      <c r="B6609">
        <v>6606</v>
      </c>
      <c r="C6609" t="s">
        <v>8994</v>
      </c>
      <c r="D6609" s="1">
        <v>42516</v>
      </c>
      <c r="E6609" s="1">
        <v>42521</v>
      </c>
      <c r="F6609" s="9" t="str">
        <f t="shared" si="530"/>
        <v>5 days</v>
      </c>
      <c r="G6609" t="s">
        <v>49</v>
      </c>
      <c r="H6609" t="s">
        <v>5817</v>
      </c>
      <c r="I6609" t="s">
        <v>5818</v>
      </c>
      <c r="J6609" t="s">
        <v>25</v>
      </c>
      <c r="K6609" t="s">
        <v>26</v>
      </c>
      <c r="L6609" t="s">
        <v>2547</v>
      </c>
      <c r="M6609" t="s">
        <v>42</v>
      </c>
      <c r="N6609">
        <v>92704</v>
      </c>
      <c r="O6609" t="s">
        <v>43</v>
      </c>
      <c r="P6609" t="s">
        <v>3955</v>
      </c>
      <c r="Q6609" t="s">
        <v>45</v>
      </c>
      <c r="R6609" t="s">
        <v>89</v>
      </c>
      <c r="S6609" t="s">
        <v>3956</v>
      </c>
      <c r="T6609" s="9">
        <v>45.36</v>
      </c>
      <c r="U6609">
        <v>7</v>
      </c>
      <c r="V6609" s="2">
        <v>0</v>
      </c>
      <c r="W6609" s="6">
        <v>21.77</v>
      </c>
      <c r="X6609" s="14">
        <f>AA6609-W6609</f>
        <v>295.75</v>
      </c>
      <c r="Y6609" s="6">
        <f>T6609*U6609</f>
        <v>317.52</v>
      </c>
      <c r="Z6609" s="6">
        <f>Y6609*V6609</f>
        <v>0</v>
      </c>
      <c r="AA6609" s="6">
        <f t="shared" si="531"/>
        <v>317.52</v>
      </c>
    </row>
    <row r="6610" spans="2:27" x14ac:dyDescent="0.3">
      <c r="B6610">
        <v>6607</v>
      </c>
      <c r="C6610" t="s">
        <v>8994</v>
      </c>
      <c r="D6610" s="1">
        <v>42516</v>
      </c>
      <c r="E6610" s="1">
        <v>42521</v>
      </c>
      <c r="F6610" s="9" t="str">
        <f t="shared" si="530"/>
        <v>5 days</v>
      </c>
      <c r="G6610" t="s">
        <v>49</v>
      </c>
      <c r="H6610" t="s">
        <v>5817</v>
      </c>
      <c r="I6610" t="s">
        <v>5818</v>
      </c>
      <c r="J6610" t="s">
        <v>25</v>
      </c>
      <c r="K6610" t="s">
        <v>26</v>
      </c>
      <c r="L6610" t="s">
        <v>2547</v>
      </c>
      <c r="M6610" t="s">
        <v>42</v>
      </c>
      <c r="N6610">
        <v>92704</v>
      </c>
      <c r="O6610" t="s">
        <v>43</v>
      </c>
      <c r="P6610" t="s">
        <v>3065</v>
      </c>
      <c r="Q6610" t="s">
        <v>70</v>
      </c>
      <c r="R6610" t="s">
        <v>71</v>
      </c>
      <c r="S6610" t="s">
        <v>3066</v>
      </c>
      <c r="T6610" s="9">
        <v>211.17</v>
      </c>
      <c r="U6610">
        <v>4</v>
      </c>
      <c r="V6610" s="2">
        <v>0.2</v>
      </c>
      <c r="W6610" s="6">
        <v>23.76</v>
      </c>
      <c r="X6610" s="14">
        <f>AA6610-W6610</f>
        <v>651.98399999999992</v>
      </c>
      <c r="Y6610" s="6">
        <f>T6610*U6610</f>
        <v>844.68</v>
      </c>
      <c r="Z6610" s="6">
        <f>Y6610*V6610</f>
        <v>168.93600000000001</v>
      </c>
      <c r="AA6610" s="6">
        <f t="shared" si="531"/>
        <v>675.74399999999991</v>
      </c>
    </row>
    <row r="6611" spans="2:27" x14ac:dyDescent="0.3">
      <c r="B6611">
        <v>6608</v>
      </c>
      <c r="C6611" t="s">
        <v>8994</v>
      </c>
      <c r="D6611" s="1">
        <v>42516</v>
      </c>
      <c r="E6611" s="1">
        <v>42521</v>
      </c>
      <c r="F6611" s="9" t="str">
        <f t="shared" si="530"/>
        <v>5 days</v>
      </c>
      <c r="G6611" t="s">
        <v>49</v>
      </c>
      <c r="H6611" t="s">
        <v>5817</v>
      </c>
      <c r="I6611" t="s">
        <v>5818</v>
      </c>
      <c r="J6611" t="s">
        <v>25</v>
      </c>
      <c r="K6611" t="s">
        <v>26</v>
      </c>
      <c r="L6611" t="s">
        <v>2547</v>
      </c>
      <c r="M6611" t="s">
        <v>42</v>
      </c>
      <c r="N6611">
        <v>92704</v>
      </c>
      <c r="O6611" t="s">
        <v>43</v>
      </c>
      <c r="P6611" t="s">
        <v>891</v>
      </c>
      <c r="Q6611" t="s">
        <v>31</v>
      </c>
      <c r="R6611" t="s">
        <v>35</v>
      </c>
      <c r="S6611" t="s">
        <v>892</v>
      </c>
      <c r="T6611" s="9">
        <v>484.7</v>
      </c>
      <c r="U6611">
        <v>6</v>
      </c>
      <c r="V6611" s="2">
        <v>0.2</v>
      </c>
      <c r="W6611" s="6">
        <v>-84.82</v>
      </c>
      <c r="X6611" s="14">
        <f>AA6611-W6611</f>
        <v>2411.38</v>
      </c>
      <c r="Y6611" s="6">
        <f>T6611*U6611</f>
        <v>2908.2</v>
      </c>
      <c r="Z6611" s="6">
        <f>Y6611*V6611</f>
        <v>581.64</v>
      </c>
      <c r="AA6611" s="6">
        <f t="shared" si="531"/>
        <v>2326.56</v>
      </c>
    </row>
    <row r="6612" spans="2:27" x14ac:dyDescent="0.3">
      <c r="B6612">
        <v>6609</v>
      </c>
      <c r="C6612" t="s">
        <v>8994</v>
      </c>
      <c r="D6612" s="1">
        <v>42516</v>
      </c>
      <c r="E6612" s="1">
        <v>42521</v>
      </c>
      <c r="F6612" s="9" t="str">
        <f t="shared" si="530"/>
        <v>5 days</v>
      </c>
      <c r="G6612" t="s">
        <v>49</v>
      </c>
      <c r="H6612" t="s">
        <v>5817</v>
      </c>
      <c r="I6612" t="s">
        <v>5818</v>
      </c>
      <c r="J6612" t="s">
        <v>25</v>
      </c>
      <c r="K6612" t="s">
        <v>26</v>
      </c>
      <c r="L6612" t="s">
        <v>2547</v>
      </c>
      <c r="M6612" t="s">
        <v>42</v>
      </c>
      <c r="N6612">
        <v>92704</v>
      </c>
      <c r="O6612" t="s">
        <v>43</v>
      </c>
      <c r="P6612" t="s">
        <v>6523</v>
      </c>
      <c r="Q6612" t="s">
        <v>70</v>
      </c>
      <c r="R6612" t="s">
        <v>683</v>
      </c>
      <c r="S6612" t="s">
        <v>6524</v>
      </c>
      <c r="T6612" s="9">
        <v>371.98</v>
      </c>
      <c r="U6612">
        <v>3</v>
      </c>
      <c r="V6612" s="2">
        <v>0.2</v>
      </c>
      <c r="W6612" s="6">
        <v>116.24</v>
      </c>
      <c r="X6612" s="14">
        <f>AA6612-W6612</f>
        <v>776.51200000000006</v>
      </c>
      <c r="Y6612" s="6">
        <f>T6612*U6612</f>
        <v>1115.94</v>
      </c>
      <c r="Z6612" s="6">
        <f>Y6612*V6612</f>
        <v>223.18800000000002</v>
      </c>
      <c r="AA6612" s="6">
        <f t="shared" si="531"/>
        <v>892.75200000000007</v>
      </c>
    </row>
    <row r="6613" spans="2:27" x14ac:dyDescent="0.3">
      <c r="B6613">
        <v>6610</v>
      </c>
      <c r="C6613" t="s">
        <v>8995</v>
      </c>
      <c r="D6613" s="1">
        <v>42280</v>
      </c>
      <c r="E6613" s="1">
        <v>42280</v>
      </c>
      <c r="F6613" s="9" t="str">
        <f t="shared" si="530"/>
        <v>0 days</v>
      </c>
      <c r="G6613" t="s">
        <v>1292</v>
      </c>
      <c r="H6613" t="s">
        <v>134</v>
      </c>
      <c r="I6613" t="s">
        <v>135</v>
      </c>
      <c r="J6613" t="s">
        <v>40</v>
      </c>
      <c r="K6613" t="s">
        <v>26</v>
      </c>
      <c r="L6613" t="s">
        <v>3220</v>
      </c>
      <c r="M6613" t="s">
        <v>2741</v>
      </c>
      <c r="N6613">
        <v>20735</v>
      </c>
      <c r="O6613" t="s">
        <v>147</v>
      </c>
      <c r="P6613" t="s">
        <v>1300</v>
      </c>
      <c r="Q6613" t="s">
        <v>45</v>
      </c>
      <c r="R6613" t="s">
        <v>58</v>
      </c>
      <c r="S6613" t="s">
        <v>1301</v>
      </c>
      <c r="T6613" s="9">
        <v>89.82</v>
      </c>
      <c r="U6613">
        <v>6</v>
      </c>
      <c r="V6613" s="2">
        <v>0</v>
      </c>
      <c r="W6613" s="6">
        <v>25.15</v>
      </c>
      <c r="X6613" s="14">
        <f>AA6613-W6613</f>
        <v>513.77</v>
      </c>
      <c r="Y6613" s="6">
        <f>T6613*U6613</f>
        <v>538.91999999999996</v>
      </c>
      <c r="Z6613" s="6">
        <f>Y6613*V6613</f>
        <v>0</v>
      </c>
      <c r="AA6613" s="6">
        <f t="shared" si="531"/>
        <v>538.91999999999996</v>
      </c>
    </row>
    <row r="6614" spans="2:27" x14ac:dyDescent="0.3">
      <c r="B6614">
        <v>6611</v>
      </c>
      <c r="C6614" t="s">
        <v>8996</v>
      </c>
      <c r="D6614" s="1">
        <v>42663</v>
      </c>
      <c r="E6614" s="1">
        <v>42665</v>
      </c>
      <c r="F6614" s="9" t="str">
        <f t="shared" si="530"/>
        <v>2 days</v>
      </c>
      <c r="G6614" t="s">
        <v>187</v>
      </c>
      <c r="H6614" t="s">
        <v>1035</v>
      </c>
      <c r="I6614" t="s">
        <v>1036</v>
      </c>
      <c r="J6614" t="s">
        <v>40</v>
      </c>
      <c r="K6614" t="s">
        <v>26</v>
      </c>
      <c r="L6614" t="s">
        <v>41</v>
      </c>
      <c r="M6614" t="s">
        <v>42</v>
      </c>
      <c r="N6614">
        <v>90049</v>
      </c>
      <c r="O6614" t="s">
        <v>43</v>
      </c>
      <c r="P6614" t="s">
        <v>4952</v>
      </c>
      <c r="Q6614" t="s">
        <v>45</v>
      </c>
      <c r="R6614" t="s">
        <v>74</v>
      </c>
      <c r="S6614" t="s">
        <v>4953</v>
      </c>
      <c r="T6614" s="9">
        <v>19.3</v>
      </c>
      <c r="U6614">
        <v>3</v>
      </c>
      <c r="V6614" s="2">
        <v>0.2</v>
      </c>
      <c r="W6614" s="6">
        <v>6.03</v>
      </c>
      <c r="X6614" s="14">
        <f>AA6614-W6614</f>
        <v>40.290000000000006</v>
      </c>
      <c r="Y6614" s="6">
        <f>T6614*U6614</f>
        <v>57.900000000000006</v>
      </c>
      <c r="Z6614" s="6">
        <f>Y6614*V6614</f>
        <v>11.580000000000002</v>
      </c>
      <c r="AA6614" s="6">
        <f t="shared" si="531"/>
        <v>46.320000000000007</v>
      </c>
    </row>
    <row r="6615" spans="2:27" x14ac:dyDescent="0.3">
      <c r="B6615">
        <v>6612</v>
      </c>
      <c r="C6615" t="s">
        <v>8997</v>
      </c>
      <c r="D6615" s="1">
        <v>42115</v>
      </c>
      <c r="E6615" s="1">
        <v>42122</v>
      </c>
      <c r="F6615" s="9" t="str">
        <f t="shared" si="530"/>
        <v>7 days</v>
      </c>
      <c r="G6615" t="s">
        <v>49</v>
      </c>
      <c r="H6615" t="s">
        <v>8316</v>
      </c>
      <c r="I6615" t="s">
        <v>8317</v>
      </c>
      <c r="J6615" t="s">
        <v>25</v>
      </c>
      <c r="K6615" t="s">
        <v>26</v>
      </c>
      <c r="L6615" t="s">
        <v>1477</v>
      </c>
      <c r="M6615" t="s">
        <v>28</v>
      </c>
      <c r="N6615">
        <v>40214</v>
      </c>
      <c r="O6615" t="s">
        <v>29</v>
      </c>
      <c r="P6615" t="s">
        <v>1086</v>
      </c>
      <c r="Q6615" t="s">
        <v>31</v>
      </c>
      <c r="R6615" t="s">
        <v>35</v>
      </c>
      <c r="S6615" t="s">
        <v>1087</v>
      </c>
      <c r="T6615" s="9">
        <v>191.96</v>
      </c>
      <c r="U6615">
        <v>2</v>
      </c>
      <c r="V6615" s="2">
        <v>0</v>
      </c>
      <c r="W6615" s="6">
        <v>51.83</v>
      </c>
      <c r="X6615" s="14">
        <f>AA6615-W6615</f>
        <v>332.09000000000003</v>
      </c>
      <c r="Y6615" s="6">
        <f>T6615*U6615</f>
        <v>383.92</v>
      </c>
      <c r="Z6615" s="6">
        <f>Y6615*V6615</f>
        <v>0</v>
      </c>
      <c r="AA6615" s="6">
        <f t="shared" si="531"/>
        <v>383.92</v>
      </c>
    </row>
    <row r="6616" spans="2:27" x14ac:dyDescent="0.3">
      <c r="B6616">
        <v>6613</v>
      </c>
      <c r="C6616" t="s">
        <v>8997</v>
      </c>
      <c r="D6616" s="1">
        <v>42115</v>
      </c>
      <c r="E6616" s="1">
        <v>42122</v>
      </c>
      <c r="F6616" s="9" t="str">
        <f t="shared" si="530"/>
        <v>7 days</v>
      </c>
      <c r="G6616" t="s">
        <v>49</v>
      </c>
      <c r="H6616" t="s">
        <v>8316</v>
      </c>
      <c r="I6616" t="s">
        <v>8317</v>
      </c>
      <c r="J6616" t="s">
        <v>25</v>
      </c>
      <c r="K6616" t="s">
        <v>26</v>
      </c>
      <c r="L6616" t="s">
        <v>1477</v>
      </c>
      <c r="M6616" t="s">
        <v>28</v>
      </c>
      <c r="N6616">
        <v>40214</v>
      </c>
      <c r="O6616" t="s">
        <v>29</v>
      </c>
      <c r="P6616" t="s">
        <v>131</v>
      </c>
      <c r="Q6616" t="s">
        <v>45</v>
      </c>
      <c r="R6616" t="s">
        <v>74</v>
      </c>
      <c r="S6616" t="s">
        <v>132</v>
      </c>
      <c r="T6616" s="9">
        <v>21.3</v>
      </c>
      <c r="U6616">
        <v>3</v>
      </c>
      <c r="V6616" s="2">
        <v>0</v>
      </c>
      <c r="W6616" s="6">
        <v>9.8000000000000007</v>
      </c>
      <c r="X6616" s="14">
        <f>AA6616-W6616</f>
        <v>54.100000000000009</v>
      </c>
      <c r="Y6616" s="6">
        <f>T6616*U6616</f>
        <v>63.900000000000006</v>
      </c>
      <c r="Z6616" s="6">
        <f>Y6616*V6616</f>
        <v>0</v>
      </c>
      <c r="AA6616" s="6">
        <f t="shared" si="531"/>
        <v>63.900000000000006</v>
      </c>
    </row>
    <row r="6617" spans="2:27" x14ac:dyDescent="0.3">
      <c r="B6617">
        <v>6614</v>
      </c>
      <c r="C6617" t="s">
        <v>8997</v>
      </c>
      <c r="D6617" s="1">
        <v>42115</v>
      </c>
      <c r="E6617" s="1">
        <v>42122</v>
      </c>
      <c r="F6617" s="9" t="str">
        <f t="shared" si="530"/>
        <v>7 days</v>
      </c>
      <c r="G6617" t="s">
        <v>49</v>
      </c>
      <c r="H6617" t="s">
        <v>8316</v>
      </c>
      <c r="I6617" t="s">
        <v>8317</v>
      </c>
      <c r="J6617" t="s">
        <v>25</v>
      </c>
      <c r="K6617" t="s">
        <v>26</v>
      </c>
      <c r="L6617" t="s">
        <v>1477</v>
      </c>
      <c r="M6617" t="s">
        <v>28</v>
      </c>
      <c r="N6617">
        <v>40214</v>
      </c>
      <c r="O6617" t="s">
        <v>29</v>
      </c>
      <c r="P6617" t="s">
        <v>2090</v>
      </c>
      <c r="Q6617" t="s">
        <v>70</v>
      </c>
      <c r="R6617" t="s">
        <v>71</v>
      </c>
      <c r="S6617" t="s">
        <v>2091</v>
      </c>
      <c r="T6617" s="9">
        <v>469.95</v>
      </c>
      <c r="U6617">
        <v>5</v>
      </c>
      <c r="V6617" s="2">
        <v>0</v>
      </c>
      <c r="W6617" s="6">
        <v>131.59</v>
      </c>
      <c r="X6617" s="14">
        <f>AA6617-W6617</f>
        <v>2218.16</v>
      </c>
      <c r="Y6617" s="6">
        <f>T6617*U6617</f>
        <v>2349.75</v>
      </c>
      <c r="Z6617" s="6">
        <f>Y6617*V6617</f>
        <v>0</v>
      </c>
      <c r="AA6617" s="6">
        <f t="shared" si="531"/>
        <v>2349.75</v>
      </c>
    </row>
    <row r="6618" spans="2:27" x14ac:dyDescent="0.3">
      <c r="B6618">
        <v>6615</v>
      </c>
      <c r="C6618" t="s">
        <v>8997</v>
      </c>
      <c r="D6618" s="1">
        <v>42115</v>
      </c>
      <c r="E6618" s="1">
        <v>42122</v>
      </c>
      <c r="F6618" s="9" t="str">
        <f t="shared" si="530"/>
        <v>7 days</v>
      </c>
      <c r="G6618" t="s">
        <v>49</v>
      </c>
      <c r="H6618" t="s">
        <v>8316</v>
      </c>
      <c r="I6618" t="s">
        <v>8317</v>
      </c>
      <c r="J6618" t="s">
        <v>25</v>
      </c>
      <c r="K6618" t="s">
        <v>26</v>
      </c>
      <c r="L6618" t="s">
        <v>1477</v>
      </c>
      <c r="M6618" t="s">
        <v>28</v>
      </c>
      <c r="N6618">
        <v>40214</v>
      </c>
      <c r="O6618" t="s">
        <v>29</v>
      </c>
      <c r="P6618" t="s">
        <v>2267</v>
      </c>
      <c r="Q6618" t="s">
        <v>31</v>
      </c>
      <c r="R6618" t="s">
        <v>64</v>
      </c>
      <c r="S6618" t="s">
        <v>2268</v>
      </c>
      <c r="T6618" s="9">
        <v>209.88</v>
      </c>
      <c r="U6618">
        <v>3</v>
      </c>
      <c r="V6618" s="2">
        <v>0</v>
      </c>
      <c r="W6618" s="6">
        <v>35.68</v>
      </c>
      <c r="X6618" s="14">
        <f>AA6618-W6618</f>
        <v>593.96</v>
      </c>
      <c r="Y6618" s="6">
        <f>T6618*U6618</f>
        <v>629.64</v>
      </c>
      <c r="Z6618" s="6">
        <f>Y6618*V6618</f>
        <v>0</v>
      </c>
      <c r="AA6618" s="6">
        <f t="shared" si="531"/>
        <v>629.64</v>
      </c>
    </row>
    <row r="6619" spans="2:27" x14ac:dyDescent="0.3">
      <c r="B6619">
        <v>6616</v>
      </c>
      <c r="C6619" t="s">
        <v>8998</v>
      </c>
      <c r="D6619" s="1">
        <v>42538</v>
      </c>
      <c r="E6619" s="1">
        <v>42540</v>
      </c>
      <c r="F6619" s="9" t="str">
        <f t="shared" si="530"/>
        <v>2 days</v>
      </c>
      <c r="G6619" t="s">
        <v>187</v>
      </c>
      <c r="H6619" t="s">
        <v>1373</v>
      </c>
      <c r="I6619" t="s">
        <v>1374</v>
      </c>
      <c r="J6619" t="s">
        <v>25</v>
      </c>
      <c r="K6619" t="s">
        <v>26</v>
      </c>
      <c r="L6619" t="s">
        <v>41</v>
      </c>
      <c r="M6619" t="s">
        <v>42</v>
      </c>
      <c r="N6619">
        <v>90045</v>
      </c>
      <c r="O6619" t="s">
        <v>43</v>
      </c>
      <c r="P6619" t="s">
        <v>7059</v>
      </c>
      <c r="Q6619" t="s">
        <v>31</v>
      </c>
      <c r="R6619" t="s">
        <v>32</v>
      </c>
      <c r="S6619" t="s">
        <v>7060</v>
      </c>
      <c r="T6619" s="9">
        <v>239.67</v>
      </c>
      <c r="U6619">
        <v>2</v>
      </c>
      <c r="V6619" s="2">
        <v>0.15</v>
      </c>
      <c r="W6619" s="6">
        <v>14.1</v>
      </c>
      <c r="X6619" s="14">
        <f>AA6619-W6619</f>
        <v>393.33899999999994</v>
      </c>
      <c r="Y6619" s="6">
        <f>T6619*U6619</f>
        <v>479.34</v>
      </c>
      <c r="Z6619" s="6">
        <f>Y6619*V6619</f>
        <v>71.900999999999996</v>
      </c>
      <c r="AA6619" s="6">
        <f t="shared" si="531"/>
        <v>407.43899999999996</v>
      </c>
    </row>
    <row r="6620" spans="2:27" x14ac:dyDescent="0.3">
      <c r="B6620">
        <v>6617</v>
      </c>
      <c r="C6620" t="s">
        <v>8998</v>
      </c>
      <c r="D6620" s="1">
        <v>42538</v>
      </c>
      <c r="E6620" s="1">
        <v>42540</v>
      </c>
      <c r="F6620" s="9" t="str">
        <f t="shared" si="530"/>
        <v>2 days</v>
      </c>
      <c r="G6620" t="s">
        <v>187</v>
      </c>
      <c r="H6620" t="s">
        <v>1373</v>
      </c>
      <c r="I6620" t="s">
        <v>1374</v>
      </c>
      <c r="J6620" t="s">
        <v>25</v>
      </c>
      <c r="K6620" t="s">
        <v>26</v>
      </c>
      <c r="L6620" t="s">
        <v>41</v>
      </c>
      <c r="M6620" t="s">
        <v>42</v>
      </c>
      <c r="N6620">
        <v>90045</v>
      </c>
      <c r="O6620" t="s">
        <v>43</v>
      </c>
      <c r="P6620" t="s">
        <v>5526</v>
      </c>
      <c r="Q6620" t="s">
        <v>45</v>
      </c>
      <c r="R6620" t="s">
        <v>46</v>
      </c>
      <c r="S6620" t="s">
        <v>5527</v>
      </c>
      <c r="T6620" s="9">
        <v>22.5</v>
      </c>
      <c r="U6620">
        <v>6</v>
      </c>
      <c r="V6620" s="2">
        <v>0</v>
      </c>
      <c r="W6620" s="6">
        <v>10.8</v>
      </c>
      <c r="X6620" s="14">
        <f>AA6620-W6620</f>
        <v>124.2</v>
      </c>
      <c r="Y6620" s="6">
        <f>T6620*U6620</f>
        <v>135</v>
      </c>
      <c r="Z6620" s="6">
        <f>Y6620*V6620</f>
        <v>0</v>
      </c>
      <c r="AA6620" s="6">
        <f t="shared" si="531"/>
        <v>135</v>
      </c>
    </row>
    <row r="6621" spans="2:27" x14ac:dyDescent="0.3">
      <c r="B6621">
        <v>6618</v>
      </c>
      <c r="C6621" t="s">
        <v>8998</v>
      </c>
      <c r="D6621" s="1">
        <v>42538</v>
      </c>
      <c r="E6621" s="1">
        <v>42540</v>
      </c>
      <c r="F6621" s="9" t="str">
        <f t="shared" si="530"/>
        <v>2 days</v>
      </c>
      <c r="G6621" t="s">
        <v>187</v>
      </c>
      <c r="H6621" t="s">
        <v>1373</v>
      </c>
      <c r="I6621" t="s">
        <v>1374</v>
      </c>
      <c r="J6621" t="s">
        <v>25</v>
      </c>
      <c r="K6621" t="s">
        <v>26</v>
      </c>
      <c r="L6621" t="s">
        <v>41</v>
      </c>
      <c r="M6621" t="s">
        <v>42</v>
      </c>
      <c r="N6621">
        <v>90045</v>
      </c>
      <c r="O6621" t="s">
        <v>43</v>
      </c>
      <c r="P6621" t="s">
        <v>8543</v>
      </c>
      <c r="Q6621" t="s">
        <v>45</v>
      </c>
      <c r="R6621" t="s">
        <v>89</v>
      </c>
      <c r="S6621" t="s">
        <v>8544</v>
      </c>
      <c r="T6621" s="9">
        <v>219.84</v>
      </c>
      <c r="U6621">
        <v>4</v>
      </c>
      <c r="V6621" s="2">
        <v>0</v>
      </c>
      <c r="W6621" s="6">
        <v>107.72</v>
      </c>
      <c r="X6621" s="14">
        <f>AA6621-W6621</f>
        <v>771.64</v>
      </c>
      <c r="Y6621" s="6">
        <f>T6621*U6621</f>
        <v>879.36</v>
      </c>
      <c r="Z6621" s="6">
        <f>Y6621*V6621</f>
        <v>0</v>
      </c>
      <c r="AA6621" s="6">
        <f t="shared" si="531"/>
        <v>879.36</v>
      </c>
    </row>
    <row r="6622" spans="2:27" x14ac:dyDescent="0.3">
      <c r="B6622">
        <v>6619</v>
      </c>
      <c r="C6622" t="s">
        <v>8999</v>
      </c>
      <c r="D6622" s="1">
        <v>42748</v>
      </c>
      <c r="E6622" s="1">
        <v>42753</v>
      </c>
      <c r="F6622" s="9" t="str">
        <f t="shared" si="530"/>
        <v>5 days</v>
      </c>
      <c r="G6622" t="s">
        <v>22</v>
      </c>
      <c r="H6622" t="s">
        <v>3673</v>
      </c>
      <c r="I6622" t="s">
        <v>3674</v>
      </c>
      <c r="J6622" t="s">
        <v>40</v>
      </c>
      <c r="K6622" t="s">
        <v>26</v>
      </c>
      <c r="L6622" t="s">
        <v>317</v>
      </c>
      <c r="M6622" t="s">
        <v>596</v>
      </c>
      <c r="N6622">
        <v>65807</v>
      </c>
      <c r="O6622" t="s">
        <v>104</v>
      </c>
      <c r="P6622" t="s">
        <v>5537</v>
      </c>
      <c r="Q6622" t="s">
        <v>45</v>
      </c>
      <c r="R6622" t="s">
        <v>89</v>
      </c>
      <c r="S6622" t="s">
        <v>5538</v>
      </c>
      <c r="T6622" s="9">
        <v>32.4</v>
      </c>
      <c r="U6622">
        <v>5</v>
      </c>
      <c r="V6622" s="2">
        <v>0</v>
      </c>
      <c r="W6622" s="6">
        <v>15.55</v>
      </c>
      <c r="X6622" s="14">
        <f>AA6622-W6622</f>
        <v>146.44999999999999</v>
      </c>
      <c r="Y6622" s="6">
        <f>T6622*U6622</f>
        <v>162</v>
      </c>
      <c r="Z6622" s="6">
        <f>Y6622*V6622</f>
        <v>0</v>
      </c>
      <c r="AA6622" s="6">
        <f t="shared" si="531"/>
        <v>162</v>
      </c>
    </row>
    <row r="6623" spans="2:27" x14ac:dyDescent="0.3">
      <c r="B6623">
        <v>6620</v>
      </c>
      <c r="C6623" t="s">
        <v>8999</v>
      </c>
      <c r="D6623" s="1">
        <v>42748</v>
      </c>
      <c r="E6623" s="1">
        <v>42753</v>
      </c>
      <c r="F6623" s="9" t="str">
        <f t="shared" si="530"/>
        <v>5 days</v>
      </c>
      <c r="G6623" t="s">
        <v>22</v>
      </c>
      <c r="H6623" t="s">
        <v>3673</v>
      </c>
      <c r="I6623" t="s">
        <v>3674</v>
      </c>
      <c r="J6623" t="s">
        <v>40</v>
      </c>
      <c r="K6623" t="s">
        <v>26</v>
      </c>
      <c r="L6623" t="s">
        <v>317</v>
      </c>
      <c r="M6623" t="s">
        <v>596</v>
      </c>
      <c r="N6623">
        <v>65807</v>
      </c>
      <c r="O6623" t="s">
        <v>104</v>
      </c>
      <c r="P6623" t="s">
        <v>8365</v>
      </c>
      <c r="Q6623" t="s">
        <v>45</v>
      </c>
      <c r="R6623" t="s">
        <v>67</v>
      </c>
      <c r="S6623" t="s">
        <v>8366</v>
      </c>
      <c r="T6623" s="9">
        <v>209.94</v>
      </c>
      <c r="U6623">
        <v>6</v>
      </c>
      <c r="V6623" s="2">
        <v>0</v>
      </c>
      <c r="W6623" s="6">
        <v>54.58</v>
      </c>
      <c r="X6623" s="14">
        <f>AA6623-W6623</f>
        <v>1205.06</v>
      </c>
      <c r="Y6623" s="6">
        <f>T6623*U6623</f>
        <v>1259.6399999999999</v>
      </c>
      <c r="Z6623" s="6">
        <f>Y6623*V6623</f>
        <v>0</v>
      </c>
      <c r="AA6623" s="6">
        <f t="shared" si="531"/>
        <v>1259.6399999999999</v>
      </c>
    </row>
    <row r="6624" spans="2:27" x14ac:dyDescent="0.3">
      <c r="B6624">
        <v>6621</v>
      </c>
      <c r="C6624" t="s">
        <v>8999</v>
      </c>
      <c r="D6624" s="1">
        <v>42748</v>
      </c>
      <c r="E6624" s="1">
        <v>42753</v>
      </c>
      <c r="F6624" s="9" t="str">
        <f t="shared" si="530"/>
        <v>5 days</v>
      </c>
      <c r="G6624" t="s">
        <v>22</v>
      </c>
      <c r="H6624" t="s">
        <v>3673</v>
      </c>
      <c r="I6624" t="s">
        <v>3674</v>
      </c>
      <c r="J6624" t="s">
        <v>40</v>
      </c>
      <c r="K6624" t="s">
        <v>26</v>
      </c>
      <c r="L6624" t="s">
        <v>317</v>
      </c>
      <c r="M6624" t="s">
        <v>596</v>
      </c>
      <c r="N6624">
        <v>65807</v>
      </c>
      <c r="O6624" t="s">
        <v>104</v>
      </c>
      <c r="P6624" t="s">
        <v>1804</v>
      </c>
      <c r="Q6624" t="s">
        <v>45</v>
      </c>
      <c r="R6624" t="s">
        <v>578</v>
      </c>
      <c r="S6624" t="s">
        <v>1805</v>
      </c>
      <c r="T6624" s="9">
        <v>4164.05</v>
      </c>
      <c r="U6624">
        <v>5</v>
      </c>
      <c r="V6624" s="2">
        <v>0</v>
      </c>
      <c r="W6624" s="6">
        <v>83.28</v>
      </c>
      <c r="X6624" s="14">
        <f>AA6624-W6624</f>
        <v>20736.97</v>
      </c>
      <c r="Y6624" s="6">
        <f>T6624*U6624</f>
        <v>20820.25</v>
      </c>
      <c r="Z6624" s="6">
        <f>Y6624*V6624</f>
        <v>0</v>
      </c>
      <c r="AA6624" s="6">
        <f t="shared" si="531"/>
        <v>20820.25</v>
      </c>
    </row>
    <row r="6625" spans="2:27" x14ac:dyDescent="0.3">
      <c r="B6625">
        <v>6622</v>
      </c>
      <c r="C6625" t="s">
        <v>8999</v>
      </c>
      <c r="D6625" s="1">
        <v>42748</v>
      </c>
      <c r="E6625" s="1">
        <v>42753</v>
      </c>
      <c r="F6625" s="9" t="str">
        <f t="shared" si="530"/>
        <v>5 days</v>
      </c>
      <c r="G6625" t="s">
        <v>22</v>
      </c>
      <c r="H6625" t="s">
        <v>3673</v>
      </c>
      <c r="I6625" t="s">
        <v>3674</v>
      </c>
      <c r="J6625" t="s">
        <v>40</v>
      </c>
      <c r="K6625" t="s">
        <v>26</v>
      </c>
      <c r="L6625" t="s">
        <v>317</v>
      </c>
      <c r="M6625" t="s">
        <v>596</v>
      </c>
      <c r="N6625">
        <v>65807</v>
      </c>
      <c r="O6625" t="s">
        <v>104</v>
      </c>
      <c r="P6625" t="s">
        <v>6705</v>
      </c>
      <c r="Q6625" t="s">
        <v>31</v>
      </c>
      <c r="R6625" t="s">
        <v>32</v>
      </c>
      <c r="S6625" t="s">
        <v>6706</v>
      </c>
      <c r="T6625" s="9">
        <v>212.94</v>
      </c>
      <c r="U6625">
        <v>3</v>
      </c>
      <c r="V6625" s="2">
        <v>0</v>
      </c>
      <c r="W6625" s="6">
        <v>53.24</v>
      </c>
      <c r="X6625" s="14">
        <f>AA6625-W6625</f>
        <v>585.57999999999993</v>
      </c>
      <c r="Y6625" s="6">
        <f>T6625*U6625</f>
        <v>638.81999999999994</v>
      </c>
      <c r="Z6625" s="6">
        <f>Y6625*V6625</f>
        <v>0</v>
      </c>
      <c r="AA6625" s="6">
        <f t="shared" si="531"/>
        <v>638.81999999999994</v>
      </c>
    </row>
    <row r="6626" spans="2:27" x14ac:dyDescent="0.3">
      <c r="B6626">
        <v>6623</v>
      </c>
      <c r="C6626" t="s">
        <v>9000</v>
      </c>
      <c r="D6626" s="1">
        <v>41799</v>
      </c>
      <c r="E6626" s="1">
        <v>41891</v>
      </c>
      <c r="F6626" s="9" t="str">
        <f t="shared" si="530"/>
        <v>92 days</v>
      </c>
      <c r="G6626" t="s">
        <v>187</v>
      </c>
      <c r="H6626" t="s">
        <v>9001</v>
      </c>
      <c r="I6626" t="s">
        <v>9002</v>
      </c>
      <c r="J6626" t="s">
        <v>40</v>
      </c>
      <c r="K6626" t="s">
        <v>26</v>
      </c>
      <c r="L6626" t="s">
        <v>126</v>
      </c>
      <c r="M6626" t="s">
        <v>42</v>
      </c>
      <c r="N6626">
        <v>94109</v>
      </c>
      <c r="O6626" t="s">
        <v>43</v>
      </c>
      <c r="P6626" t="s">
        <v>63</v>
      </c>
      <c r="Q6626" t="s">
        <v>31</v>
      </c>
      <c r="R6626" t="s">
        <v>64</v>
      </c>
      <c r="S6626" t="s">
        <v>65</v>
      </c>
      <c r="T6626" s="9">
        <v>41.88</v>
      </c>
      <c r="U6626">
        <v>6</v>
      </c>
      <c r="V6626" s="2">
        <v>0</v>
      </c>
      <c r="W6626" s="6">
        <v>12.15</v>
      </c>
      <c r="X6626" s="14">
        <f>AA6626-W6626</f>
        <v>239.13000000000002</v>
      </c>
      <c r="Y6626" s="6">
        <f>T6626*U6626</f>
        <v>251.28000000000003</v>
      </c>
      <c r="Z6626" s="6">
        <f>Y6626*V6626</f>
        <v>0</v>
      </c>
      <c r="AA6626" s="6">
        <f t="shared" si="531"/>
        <v>251.28000000000003</v>
      </c>
    </row>
    <row r="6627" spans="2:27" x14ac:dyDescent="0.3">
      <c r="B6627">
        <v>6624</v>
      </c>
      <c r="C6627" t="s">
        <v>9000</v>
      </c>
      <c r="D6627" s="1">
        <v>41799</v>
      </c>
      <c r="E6627" s="1">
        <v>41891</v>
      </c>
      <c r="F6627" s="9" t="str">
        <f t="shared" si="530"/>
        <v>92 days</v>
      </c>
      <c r="G6627" t="s">
        <v>187</v>
      </c>
      <c r="H6627" t="s">
        <v>9001</v>
      </c>
      <c r="I6627" t="s">
        <v>9002</v>
      </c>
      <c r="J6627" t="s">
        <v>40</v>
      </c>
      <c r="K6627" t="s">
        <v>26</v>
      </c>
      <c r="L6627" t="s">
        <v>126</v>
      </c>
      <c r="M6627" t="s">
        <v>42</v>
      </c>
      <c r="N6627">
        <v>94109</v>
      </c>
      <c r="O6627" t="s">
        <v>43</v>
      </c>
      <c r="P6627" t="s">
        <v>2231</v>
      </c>
      <c r="Q6627" t="s">
        <v>45</v>
      </c>
      <c r="R6627" t="s">
        <v>46</v>
      </c>
      <c r="S6627" t="s">
        <v>2232</v>
      </c>
      <c r="T6627" s="9">
        <v>58.48</v>
      </c>
      <c r="U6627">
        <v>8</v>
      </c>
      <c r="V6627" s="2">
        <v>0</v>
      </c>
      <c r="W6627" s="6">
        <v>27.49</v>
      </c>
      <c r="X6627" s="14">
        <f>AA6627-W6627</f>
        <v>440.34999999999997</v>
      </c>
      <c r="Y6627" s="6">
        <f>T6627*U6627</f>
        <v>467.84</v>
      </c>
      <c r="Z6627" s="6">
        <f>Y6627*V6627</f>
        <v>0</v>
      </c>
      <c r="AA6627" s="6">
        <f t="shared" si="531"/>
        <v>467.84</v>
      </c>
    </row>
    <row r="6628" spans="2:27" x14ac:dyDescent="0.3">
      <c r="B6628">
        <v>6625</v>
      </c>
      <c r="C6628" t="s">
        <v>9003</v>
      </c>
      <c r="D6628" s="1">
        <v>42023</v>
      </c>
      <c r="E6628" s="1">
        <v>42027</v>
      </c>
      <c r="F6628" s="9" t="str">
        <f t="shared" si="530"/>
        <v>4 days</v>
      </c>
      <c r="G6628" t="s">
        <v>49</v>
      </c>
      <c r="H6628" t="s">
        <v>3354</v>
      </c>
      <c r="I6628" t="s">
        <v>3355</v>
      </c>
      <c r="J6628" t="s">
        <v>25</v>
      </c>
      <c r="K6628" t="s">
        <v>26</v>
      </c>
      <c r="L6628" t="s">
        <v>9004</v>
      </c>
      <c r="M6628" t="s">
        <v>103</v>
      </c>
      <c r="N6628">
        <v>77590</v>
      </c>
      <c r="O6628" t="s">
        <v>104</v>
      </c>
      <c r="P6628" t="s">
        <v>4865</v>
      </c>
      <c r="Q6628" t="s">
        <v>31</v>
      </c>
      <c r="R6628" t="s">
        <v>55</v>
      </c>
      <c r="S6628" t="s">
        <v>4866</v>
      </c>
      <c r="T6628" s="9">
        <v>102.44</v>
      </c>
      <c r="U6628">
        <v>1</v>
      </c>
      <c r="V6628" s="2">
        <v>0.3</v>
      </c>
      <c r="W6628" s="6">
        <v>-13.17</v>
      </c>
      <c r="X6628" s="14">
        <f>AA6628-W6628</f>
        <v>84.878</v>
      </c>
      <c r="Y6628" s="6">
        <f>T6628*U6628</f>
        <v>102.44</v>
      </c>
      <c r="Z6628" s="6">
        <f>Y6628*V6628</f>
        <v>30.731999999999999</v>
      </c>
      <c r="AA6628" s="6">
        <f t="shared" si="531"/>
        <v>71.707999999999998</v>
      </c>
    </row>
    <row r="6629" spans="2:27" x14ac:dyDescent="0.3">
      <c r="B6629">
        <v>6626</v>
      </c>
      <c r="C6629" t="s">
        <v>9003</v>
      </c>
      <c r="D6629" s="1">
        <v>42023</v>
      </c>
      <c r="E6629" s="1">
        <v>42027</v>
      </c>
      <c r="F6629" s="9" t="str">
        <f t="shared" si="530"/>
        <v>4 days</v>
      </c>
      <c r="G6629" t="s">
        <v>49</v>
      </c>
      <c r="H6629" t="s">
        <v>3354</v>
      </c>
      <c r="I6629" t="s">
        <v>3355</v>
      </c>
      <c r="J6629" t="s">
        <v>25</v>
      </c>
      <c r="K6629" t="s">
        <v>26</v>
      </c>
      <c r="L6629" t="s">
        <v>9004</v>
      </c>
      <c r="M6629" t="s">
        <v>103</v>
      </c>
      <c r="N6629">
        <v>77590</v>
      </c>
      <c r="O6629" t="s">
        <v>104</v>
      </c>
      <c r="P6629" t="s">
        <v>6149</v>
      </c>
      <c r="Q6629" t="s">
        <v>31</v>
      </c>
      <c r="R6629" t="s">
        <v>35</v>
      </c>
      <c r="S6629" t="s">
        <v>6150</v>
      </c>
      <c r="T6629" s="9">
        <v>199.3</v>
      </c>
      <c r="U6629">
        <v>4</v>
      </c>
      <c r="V6629" s="2">
        <v>0.3</v>
      </c>
      <c r="W6629" s="6">
        <v>-8.5399999999999991</v>
      </c>
      <c r="X6629" s="14">
        <f>AA6629-W6629</f>
        <v>566.58000000000004</v>
      </c>
      <c r="Y6629" s="6">
        <f>T6629*U6629</f>
        <v>797.2</v>
      </c>
      <c r="Z6629" s="6">
        <f>Y6629*V6629</f>
        <v>239.16</v>
      </c>
      <c r="AA6629" s="6">
        <f t="shared" si="531"/>
        <v>558.04000000000008</v>
      </c>
    </row>
    <row r="6630" spans="2:27" x14ac:dyDescent="0.3">
      <c r="B6630">
        <v>6627</v>
      </c>
      <c r="C6630" t="s">
        <v>9005</v>
      </c>
      <c r="D6630" s="1">
        <v>41987</v>
      </c>
      <c r="E6630" s="1">
        <v>41994</v>
      </c>
      <c r="F6630" s="9" t="str">
        <f t="shared" si="530"/>
        <v>7 days</v>
      </c>
      <c r="G6630" t="s">
        <v>49</v>
      </c>
      <c r="H6630" t="s">
        <v>4055</v>
      </c>
      <c r="I6630" t="s">
        <v>4056</v>
      </c>
      <c r="J6630" t="s">
        <v>25</v>
      </c>
      <c r="K6630" t="s">
        <v>26</v>
      </c>
      <c r="L6630" t="s">
        <v>265</v>
      </c>
      <c r="M6630" t="s">
        <v>266</v>
      </c>
      <c r="N6630">
        <v>10024</v>
      </c>
      <c r="O6630" t="s">
        <v>147</v>
      </c>
      <c r="P6630" t="s">
        <v>7240</v>
      </c>
      <c r="Q6630" t="s">
        <v>70</v>
      </c>
      <c r="R6630" t="s">
        <v>683</v>
      </c>
      <c r="S6630" t="s">
        <v>7241</v>
      </c>
      <c r="T6630" s="9">
        <v>6999.96</v>
      </c>
      <c r="U6630">
        <v>4</v>
      </c>
      <c r="V6630" s="2">
        <v>0</v>
      </c>
      <c r="W6630" s="6">
        <v>2239.9899999999998</v>
      </c>
      <c r="X6630" s="14">
        <f>AA6630-W6630</f>
        <v>25759.85</v>
      </c>
      <c r="Y6630" s="6">
        <f>T6630*U6630</f>
        <v>27999.84</v>
      </c>
      <c r="Z6630" s="6">
        <f>Y6630*V6630</f>
        <v>0</v>
      </c>
      <c r="AA6630" s="6">
        <f t="shared" si="531"/>
        <v>27999.84</v>
      </c>
    </row>
    <row r="6631" spans="2:27" x14ac:dyDescent="0.3">
      <c r="B6631">
        <v>6628</v>
      </c>
      <c r="C6631" t="s">
        <v>9006</v>
      </c>
      <c r="D6631" s="1">
        <v>41782</v>
      </c>
      <c r="E6631" s="1">
        <v>41786</v>
      </c>
      <c r="F6631" s="9" t="str">
        <f t="shared" si="530"/>
        <v>4 days</v>
      </c>
      <c r="G6631" t="s">
        <v>49</v>
      </c>
      <c r="H6631" t="s">
        <v>4762</v>
      </c>
      <c r="I6631" t="s">
        <v>4763</v>
      </c>
      <c r="J6631" t="s">
        <v>25</v>
      </c>
      <c r="K6631" t="s">
        <v>26</v>
      </c>
      <c r="L6631" t="s">
        <v>4130</v>
      </c>
      <c r="M6631" t="s">
        <v>95</v>
      </c>
      <c r="N6631">
        <v>98006</v>
      </c>
      <c r="O6631" t="s">
        <v>43</v>
      </c>
      <c r="P6631" t="s">
        <v>409</v>
      </c>
      <c r="Q6631" t="s">
        <v>45</v>
      </c>
      <c r="R6631" t="s">
        <v>89</v>
      </c>
      <c r="S6631" t="s">
        <v>410</v>
      </c>
      <c r="T6631" s="9">
        <v>12.96</v>
      </c>
      <c r="U6631">
        <v>2</v>
      </c>
      <c r="V6631" s="2">
        <v>0</v>
      </c>
      <c r="W6631" s="6">
        <v>6.22</v>
      </c>
      <c r="X6631" s="14">
        <f>AA6631-W6631</f>
        <v>19.700000000000003</v>
      </c>
      <c r="Y6631" s="6">
        <f>T6631*U6631</f>
        <v>25.92</v>
      </c>
      <c r="Z6631" s="6">
        <f>Y6631*V6631</f>
        <v>0</v>
      </c>
      <c r="AA6631" s="6">
        <f t="shared" si="531"/>
        <v>25.92</v>
      </c>
    </row>
    <row r="6632" spans="2:27" x14ac:dyDescent="0.3">
      <c r="B6632">
        <v>6629</v>
      </c>
      <c r="C6632" t="s">
        <v>9007</v>
      </c>
      <c r="D6632" s="1">
        <v>42266</v>
      </c>
      <c r="E6632" s="1">
        <v>42269</v>
      </c>
      <c r="F6632" s="9" t="str">
        <f t="shared" si="530"/>
        <v>3 days</v>
      </c>
      <c r="G6632" t="s">
        <v>22</v>
      </c>
      <c r="H6632" t="s">
        <v>4633</v>
      </c>
      <c r="I6632" t="s">
        <v>4634</v>
      </c>
      <c r="J6632" t="s">
        <v>25</v>
      </c>
      <c r="K6632" t="s">
        <v>26</v>
      </c>
      <c r="L6632" t="s">
        <v>265</v>
      </c>
      <c r="M6632" t="s">
        <v>266</v>
      </c>
      <c r="N6632">
        <v>10024</v>
      </c>
      <c r="O6632" t="s">
        <v>147</v>
      </c>
      <c r="P6632" t="s">
        <v>925</v>
      </c>
      <c r="Q6632" t="s">
        <v>70</v>
      </c>
      <c r="R6632" t="s">
        <v>71</v>
      </c>
      <c r="S6632" t="s">
        <v>926</v>
      </c>
      <c r="T6632" s="9">
        <v>279.86</v>
      </c>
      <c r="U6632">
        <v>14</v>
      </c>
      <c r="V6632" s="2">
        <v>0</v>
      </c>
      <c r="W6632" s="6">
        <v>134.33000000000001</v>
      </c>
      <c r="X6632" s="14">
        <f>AA6632-W6632</f>
        <v>3783.71</v>
      </c>
      <c r="Y6632" s="6">
        <f>T6632*U6632</f>
        <v>3918.04</v>
      </c>
      <c r="Z6632" s="6">
        <f>Y6632*V6632</f>
        <v>0</v>
      </c>
      <c r="AA6632" s="6">
        <f t="shared" si="531"/>
        <v>3918.04</v>
      </c>
    </row>
    <row r="6633" spans="2:27" x14ac:dyDescent="0.3">
      <c r="B6633">
        <v>6630</v>
      </c>
      <c r="C6633" t="s">
        <v>9008</v>
      </c>
      <c r="D6633" s="1">
        <v>42045</v>
      </c>
      <c r="E6633" s="1">
        <v>42165</v>
      </c>
      <c r="F6633" s="9" t="str">
        <f t="shared" si="530"/>
        <v>120 days</v>
      </c>
      <c r="G6633" t="s">
        <v>49</v>
      </c>
      <c r="H6633" t="s">
        <v>3967</v>
      </c>
      <c r="I6633" t="s">
        <v>3968</v>
      </c>
      <c r="J6633" t="s">
        <v>101</v>
      </c>
      <c r="K6633" t="s">
        <v>26</v>
      </c>
      <c r="L6633" t="s">
        <v>9009</v>
      </c>
      <c r="M6633" t="s">
        <v>87</v>
      </c>
      <c r="N6633">
        <v>27893</v>
      </c>
      <c r="O6633" t="s">
        <v>29</v>
      </c>
      <c r="P6633" t="s">
        <v>4745</v>
      </c>
      <c r="Q6633" t="s">
        <v>45</v>
      </c>
      <c r="R6633" t="s">
        <v>74</v>
      </c>
      <c r="S6633" t="s">
        <v>4746</v>
      </c>
      <c r="T6633" s="9">
        <v>7.38</v>
      </c>
      <c r="U6633">
        <v>5</v>
      </c>
      <c r="V6633" s="2">
        <v>0.7</v>
      </c>
      <c r="W6633" s="6">
        <v>-5.41</v>
      </c>
      <c r="X6633" s="14">
        <f>AA6633-W6633</f>
        <v>16.48</v>
      </c>
      <c r="Y6633" s="6">
        <f>T6633*U6633</f>
        <v>36.9</v>
      </c>
      <c r="Z6633" s="6">
        <f>Y6633*V6633</f>
        <v>25.83</v>
      </c>
      <c r="AA6633" s="6">
        <f t="shared" si="531"/>
        <v>11.07</v>
      </c>
    </row>
    <row r="6634" spans="2:27" x14ac:dyDescent="0.3">
      <c r="B6634">
        <v>6631</v>
      </c>
      <c r="C6634" t="s">
        <v>9010</v>
      </c>
      <c r="D6634" s="1">
        <v>42729</v>
      </c>
      <c r="E6634" s="1">
        <v>42734</v>
      </c>
      <c r="F6634" s="9" t="str">
        <f t="shared" si="530"/>
        <v>5 days</v>
      </c>
      <c r="G6634" t="s">
        <v>49</v>
      </c>
      <c r="H6634" t="s">
        <v>4806</v>
      </c>
      <c r="I6634" t="s">
        <v>4807</v>
      </c>
      <c r="J6634" t="s">
        <v>25</v>
      </c>
      <c r="K6634" t="s">
        <v>26</v>
      </c>
      <c r="L6634" t="s">
        <v>94</v>
      </c>
      <c r="M6634" t="s">
        <v>95</v>
      </c>
      <c r="N6634">
        <v>98115</v>
      </c>
      <c r="O6634" t="s">
        <v>43</v>
      </c>
      <c r="P6634" t="s">
        <v>3953</v>
      </c>
      <c r="Q6634" t="s">
        <v>31</v>
      </c>
      <c r="R6634" t="s">
        <v>35</v>
      </c>
      <c r="S6634" t="s">
        <v>3954</v>
      </c>
      <c r="T6634" s="9">
        <v>698.35</v>
      </c>
      <c r="U6634">
        <v>3</v>
      </c>
      <c r="V6634" s="2">
        <v>0.2</v>
      </c>
      <c r="W6634" s="6">
        <v>52.38</v>
      </c>
      <c r="X6634" s="14">
        <f>AA6634-W6634</f>
        <v>1623.66</v>
      </c>
      <c r="Y6634" s="6">
        <f>T6634*U6634</f>
        <v>2095.0500000000002</v>
      </c>
      <c r="Z6634" s="6">
        <f>Y6634*V6634</f>
        <v>419.01000000000005</v>
      </c>
      <c r="AA6634" s="6">
        <f t="shared" si="531"/>
        <v>1676.0400000000002</v>
      </c>
    </row>
    <row r="6635" spans="2:27" x14ac:dyDescent="0.3">
      <c r="B6635">
        <v>6632</v>
      </c>
      <c r="C6635" t="s">
        <v>9010</v>
      </c>
      <c r="D6635" s="1">
        <v>42729</v>
      </c>
      <c r="E6635" s="1">
        <v>42734</v>
      </c>
      <c r="F6635" s="9" t="str">
        <f t="shared" si="530"/>
        <v>5 days</v>
      </c>
      <c r="G6635" t="s">
        <v>49</v>
      </c>
      <c r="H6635" t="s">
        <v>4806</v>
      </c>
      <c r="I6635" t="s">
        <v>4807</v>
      </c>
      <c r="J6635" t="s">
        <v>25</v>
      </c>
      <c r="K6635" t="s">
        <v>26</v>
      </c>
      <c r="L6635" t="s">
        <v>94</v>
      </c>
      <c r="M6635" t="s">
        <v>95</v>
      </c>
      <c r="N6635">
        <v>98115</v>
      </c>
      <c r="O6635" t="s">
        <v>43</v>
      </c>
      <c r="P6635" t="s">
        <v>4437</v>
      </c>
      <c r="Q6635" t="s">
        <v>31</v>
      </c>
      <c r="R6635" t="s">
        <v>55</v>
      </c>
      <c r="S6635" t="s">
        <v>4438</v>
      </c>
      <c r="T6635" s="9">
        <v>1747.25</v>
      </c>
      <c r="U6635">
        <v>5</v>
      </c>
      <c r="V6635" s="2">
        <v>0</v>
      </c>
      <c r="W6635" s="6">
        <v>629.01</v>
      </c>
      <c r="X6635" s="14">
        <f>AA6635-W6635</f>
        <v>8107.24</v>
      </c>
      <c r="Y6635" s="6">
        <f>T6635*U6635</f>
        <v>8736.25</v>
      </c>
      <c r="Z6635" s="6">
        <f>Y6635*V6635</f>
        <v>0</v>
      </c>
      <c r="AA6635" s="6">
        <f t="shared" si="531"/>
        <v>8736.25</v>
      </c>
    </row>
    <row r="6636" spans="2:27" x14ac:dyDescent="0.3">
      <c r="B6636">
        <v>6633</v>
      </c>
      <c r="C6636" t="s">
        <v>9011</v>
      </c>
      <c r="D6636" s="1">
        <v>42526</v>
      </c>
      <c r="E6636" s="1">
        <v>42587</v>
      </c>
      <c r="F6636" s="9" t="str">
        <f t="shared" si="530"/>
        <v>61 days</v>
      </c>
      <c r="G6636" t="s">
        <v>22</v>
      </c>
      <c r="H6636" t="s">
        <v>4535</v>
      </c>
      <c r="I6636" t="s">
        <v>4536</v>
      </c>
      <c r="J6636" t="s">
        <v>101</v>
      </c>
      <c r="K6636" t="s">
        <v>26</v>
      </c>
      <c r="L6636" t="s">
        <v>317</v>
      </c>
      <c r="M6636" t="s">
        <v>596</v>
      </c>
      <c r="N6636">
        <v>65807</v>
      </c>
      <c r="O6636" t="s">
        <v>104</v>
      </c>
      <c r="P6636" t="s">
        <v>5374</v>
      </c>
      <c r="Q6636" t="s">
        <v>45</v>
      </c>
      <c r="R6636" t="s">
        <v>77</v>
      </c>
      <c r="S6636" t="s">
        <v>5375</v>
      </c>
      <c r="T6636" s="9">
        <v>54.48</v>
      </c>
      <c r="U6636">
        <v>1</v>
      </c>
      <c r="V6636" s="2">
        <v>0</v>
      </c>
      <c r="W6636" s="6">
        <v>15.25</v>
      </c>
      <c r="X6636" s="14">
        <f>AA6636-W6636</f>
        <v>39.229999999999997</v>
      </c>
      <c r="Y6636" s="6">
        <f>T6636*U6636</f>
        <v>54.48</v>
      </c>
      <c r="Z6636" s="6">
        <f>Y6636*V6636</f>
        <v>0</v>
      </c>
      <c r="AA6636" s="6">
        <f t="shared" si="531"/>
        <v>54.48</v>
      </c>
    </row>
    <row r="6637" spans="2:27" x14ac:dyDescent="0.3">
      <c r="B6637">
        <v>6634</v>
      </c>
      <c r="C6637" t="s">
        <v>9012</v>
      </c>
      <c r="D6637" s="1">
        <v>42667</v>
      </c>
      <c r="E6637" s="1">
        <v>42667</v>
      </c>
      <c r="F6637" s="9" t="str">
        <f t="shared" si="530"/>
        <v>0 days</v>
      </c>
      <c r="G6637" t="s">
        <v>1292</v>
      </c>
      <c r="H6637" t="s">
        <v>1698</v>
      </c>
      <c r="I6637" t="s">
        <v>1699</v>
      </c>
      <c r="J6637" t="s">
        <v>25</v>
      </c>
      <c r="K6637" t="s">
        <v>26</v>
      </c>
      <c r="L6637" t="s">
        <v>126</v>
      </c>
      <c r="M6637" t="s">
        <v>42</v>
      </c>
      <c r="N6637">
        <v>94109</v>
      </c>
      <c r="O6637" t="s">
        <v>43</v>
      </c>
      <c r="P6637" t="s">
        <v>2548</v>
      </c>
      <c r="Q6637" t="s">
        <v>70</v>
      </c>
      <c r="R6637" t="s">
        <v>160</v>
      </c>
      <c r="S6637" t="s">
        <v>2549</v>
      </c>
      <c r="T6637" s="9">
        <v>199.99</v>
      </c>
      <c r="U6637">
        <v>1</v>
      </c>
      <c r="V6637" s="2">
        <v>0</v>
      </c>
      <c r="W6637" s="6">
        <v>86</v>
      </c>
      <c r="X6637" s="14">
        <f>AA6637-W6637</f>
        <v>113.99000000000001</v>
      </c>
      <c r="Y6637" s="6">
        <f>T6637*U6637</f>
        <v>199.99</v>
      </c>
      <c r="Z6637" s="6">
        <f>Y6637*V6637</f>
        <v>0</v>
      </c>
      <c r="AA6637" s="6">
        <f t="shared" si="531"/>
        <v>199.99</v>
      </c>
    </row>
    <row r="6638" spans="2:27" x14ac:dyDescent="0.3">
      <c r="B6638">
        <v>6635</v>
      </c>
      <c r="C6638" t="s">
        <v>9013</v>
      </c>
      <c r="D6638" s="1">
        <v>42891</v>
      </c>
      <c r="E6638" s="1">
        <v>42891</v>
      </c>
      <c r="F6638" s="9" t="str">
        <f t="shared" si="530"/>
        <v>0 days</v>
      </c>
      <c r="G6638" t="s">
        <v>1292</v>
      </c>
      <c r="H6638" t="s">
        <v>3942</v>
      </c>
      <c r="I6638" t="s">
        <v>3943</v>
      </c>
      <c r="J6638" t="s">
        <v>25</v>
      </c>
      <c r="K6638" t="s">
        <v>26</v>
      </c>
      <c r="L6638" t="s">
        <v>466</v>
      </c>
      <c r="M6638" t="s">
        <v>87</v>
      </c>
      <c r="N6638">
        <v>28205</v>
      </c>
      <c r="O6638" t="s">
        <v>29</v>
      </c>
      <c r="P6638" t="s">
        <v>1389</v>
      </c>
      <c r="Q6638" t="s">
        <v>45</v>
      </c>
      <c r="R6638" t="s">
        <v>74</v>
      </c>
      <c r="S6638" t="s">
        <v>1390</v>
      </c>
      <c r="T6638" s="9">
        <v>68.540000000000006</v>
      </c>
      <c r="U6638">
        <v>11</v>
      </c>
      <c r="V6638" s="2">
        <v>0.7</v>
      </c>
      <c r="W6638" s="6">
        <v>-52.55</v>
      </c>
      <c r="X6638" s="14">
        <f>AA6638-W6638</f>
        <v>278.73200000000003</v>
      </c>
      <c r="Y6638" s="6">
        <f>T6638*U6638</f>
        <v>753.94</v>
      </c>
      <c r="Z6638" s="6">
        <f>Y6638*V6638</f>
        <v>527.75800000000004</v>
      </c>
      <c r="AA6638" s="6">
        <f t="shared" si="531"/>
        <v>226.18200000000002</v>
      </c>
    </row>
    <row r="6639" spans="2:27" x14ac:dyDescent="0.3">
      <c r="B6639">
        <v>6636</v>
      </c>
      <c r="C6639" t="s">
        <v>9013</v>
      </c>
      <c r="D6639" s="1">
        <v>42891</v>
      </c>
      <c r="E6639" s="1">
        <v>42891</v>
      </c>
      <c r="F6639" s="9" t="str">
        <f t="shared" si="530"/>
        <v>0 days</v>
      </c>
      <c r="G6639" t="s">
        <v>1292</v>
      </c>
      <c r="H6639" t="s">
        <v>3942</v>
      </c>
      <c r="I6639" t="s">
        <v>3943</v>
      </c>
      <c r="J6639" t="s">
        <v>25</v>
      </c>
      <c r="K6639" t="s">
        <v>26</v>
      </c>
      <c r="L6639" t="s">
        <v>466</v>
      </c>
      <c r="M6639" t="s">
        <v>87</v>
      </c>
      <c r="N6639">
        <v>28205</v>
      </c>
      <c r="O6639" t="s">
        <v>29</v>
      </c>
      <c r="P6639" t="s">
        <v>191</v>
      </c>
      <c r="Q6639" t="s">
        <v>70</v>
      </c>
      <c r="R6639" t="s">
        <v>71</v>
      </c>
      <c r="S6639" t="s">
        <v>192</v>
      </c>
      <c r="T6639" s="9">
        <v>627.16999999999996</v>
      </c>
      <c r="U6639">
        <v>4</v>
      </c>
      <c r="V6639" s="2">
        <v>0.2</v>
      </c>
      <c r="W6639" s="6">
        <v>70.56</v>
      </c>
      <c r="X6639" s="14">
        <f>AA6639-W6639</f>
        <v>1936.384</v>
      </c>
      <c r="Y6639" s="6">
        <f>T6639*U6639</f>
        <v>2508.6799999999998</v>
      </c>
      <c r="Z6639" s="6">
        <f>Y6639*V6639</f>
        <v>501.73599999999999</v>
      </c>
      <c r="AA6639" s="6">
        <f t="shared" si="531"/>
        <v>2006.944</v>
      </c>
    </row>
    <row r="6640" spans="2:27" x14ac:dyDescent="0.3">
      <c r="B6640">
        <v>6637</v>
      </c>
      <c r="C6640" t="s">
        <v>9013</v>
      </c>
      <c r="D6640" s="1">
        <v>42891</v>
      </c>
      <c r="E6640" s="1">
        <v>42891</v>
      </c>
      <c r="F6640" s="9" t="str">
        <f t="shared" si="530"/>
        <v>0 days</v>
      </c>
      <c r="G6640" t="s">
        <v>1292</v>
      </c>
      <c r="H6640" t="s">
        <v>3942</v>
      </c>
      <c r="I6640" t="s">
        <v>3943</v>
      </c>
      <c r="J6640" t="s">
        <v>25</v>
      </c>
      <c r="K6640" t="s">
        <v>26</v>
      </c>
      <c r="L6640" t="s">
        <v>466</v>
      </c>
      <c r="M6640" t="s">
        <v>87</v>
      </c>
      <c r="N6640">
        <v>28205</v>
      </c>
      <c r="O6640" t="s">
        <v>29</v>
      </c>
      <c r="P6640" t="s">
        <v>2259</v>
      </c>
      <c r="Q6640" t="s">
        <v>45</v>
      </c>
      <c r="R6640" t="s">
        <v>46</v>
      </c>
      <c r="S6640" t="s">
        <v>2260</v>
      </c>
      <c r="T6640" s="9">
        <v>122.12</v>
      </c>
      <c r="U6640">
        <v>5</v>
      </c>
      <c r="V6640" s="2">
        <v>0.2</v>
      </c>
      <c r="W6640" s="6">
        <v>39.69</v>
      </c>
      <c r="X6640" s="14">
        <f>AA6640-W6640</f>
        <v>448.79</v>
      </c>
      <c r="Y6640" s="6">
        <f>T6640*U6640</f>
        <v>610.6</v>
      </c>
      <c r="Z6640" s="6">
        <f>Y6640*V6640</f>
        <v>122.12</v>
      </c>
      <c r="AA6640" s="6">
        <f t="shared" si="531"/>
        <v>488.48</v>
      </c>
    </row>
    <row r="6641" spans="2:27" x14ac:dyDescent="0.3">
      <c r="B6641">
        <v>6638</v>
      </c>
      <c r="C6641" t="s">
        <v>9014</v>
      </c>
      <c r="D6641" s="1">
        <v>43066</v>
      </c>
      <c r="E6641" s="1">
        <v>43069</v>
      </c>
      <c r="F6641" s="9" t="str">
        <f t="shared" ref="F6641:F6642" si="532">DATEDIF(D6641,E6641,"d")&amp;" days"</f>
        <v>3 days</v>
      </c>
      <c r="G6641" t="s">
        <v>22</v>
      </c>
      <c r="H6641" t="s">
        <v>2182</v>
      </c>
      <c r="I6641" t="s">
        <v>2183</v>
      </c>
      <c r="J6641" t="s">
        <v>25</v>
      </c>
      <c r="K6641" t="s">
        <v>26</v>
      </c>
      <c r="L6641" t="s">
        <v>265</v>
      </c>
      <c r="M6641" t="s">
        <v>266</v>
      </c>
      <c r="N6641">
        <v>10011</v>
      </c>
      <c r="O6641" t="s">
        <v>147</v>
      </c>
      <c r="P6641" t="s">
        <v>1472</v>
      </c>
      <c r="Q6641" t="s">
        <v>45</v>
      </c>
      <c r="R6641" t="s">
        <v>67</v>
      </c>
      <c r="S6641" t="s">
        <v>1473</v>
      </c>
      <c r="T6641" s="9">
        <v>6.99</v>
      </c>
      <c r="U6641">
        <v>3</v>
      </c>
      <c r="V6641" s="2">
        <v>0</v>
      </c>
      <c r="W6641" s="6">
        <v>2.0299999999999998</v>
      </c>
      <c r="X6641" s="14">
        <f>AA6641-W6641</f>
        <v>18.939999999999998</v>
      </c>
      <c r="Y6641" s="6">
        <f>T6641*U6641</f>
        <v>20.97</v>
      </c>
      <c r="Z6641" s="6">
        <f>Y6641*V6641</f>
        <v>0</v>
      </c>
      <c r="AA6641" s="6">
        <f t="shared" si="531"/>
        <v>20.97</v>
      </c>
    </row>
    <row r="6642" spans="2:27" x14ac:dyDescent="0.3">
      <c r="B6642">
        <v>6639</v>
      </c>
      <c r="C6642" t="s">
        <v>9014</v>
      </c>
      <c r="D6642" s="1">
        <v>43066</v>
      </c>
      <c r="E6642" s="1">
        <v>43069</v>
      </c>
      <c r="F6642" s="9" t="str">
        <f t="shared" si="532"/>
        <v>3 days</v>
      </c>
      <c r="G6642" t="s">
        <v>22</v>
      </c>
      <c r="H6642" t="s">
        <v>2182</v>
      </c>
      <c r="I6642" t="s">
        <v>2183</v>
      </c>
      <c r="J6642" t="s">
        <v>25</v>
      </c>
      <c r="K6642" t="s">
        <v>26</v>
      </c>
      <c r="L6642" t="s">
        <v>265</v>
      </c>
      <c r="M6642" t="s">
        <v>266</v>
      </c>
      <c r="N6642">
        <v>10011</v>
      </c>
      <c r="O6642" t="s">
        <v>147</v>
      </c>
      <c r="P6642" t="s">
        <v>5820</v>
      </c>
      <c r="Q6642" t="s">
        <v>45</v>
      </c>
      <c r="R6642" t="s">
        <v>74</v>
      </c>
      <c r="S6642" t="s">
        <v>5821</v>
      </c>
      <c r="T6642" s="9">
        <v>107.42</v>
      </c>
      <c r="U6642">
        <v>6</v>
      </c>
      <c r="V6642" s="2">
        <v>0.2</v>
      </c>
      <c r="W6642" s="6">
        <v>36.26</v>
      </c>
      <c r="X6642" s="14">
        <f>AA6642-W6642</f>
        <v>479.35599999999999</v>
      </c>
      <c r="Y6642" s="6">
        <f>T6642*U6642</f>
        <v>644.52</v>
      </c>
      <c r="Z6642" s="6">
        <f>Y6642*V6642</f>
        <v>128.904</v>
      </c>
      <c r="AA6642" s="6">
        <f t="shared" si="531"/>
        <v>515.61599999999999</v>
      </c>
    </row>
    <row r="6643" spans="2:27" x14ac:dyDescent="0.3">
      <c r="B6643">
        <v>6640</v>
      </c>
      <c r="C6643" t="s">
        <v>9015</v>
      </c>
      <c r="D6643" s="1">
        <v>41943</v>
      </c>
      <c r="E6643" s="1">
        <v>41681</v>
      </c>
      <c r="F6643" s="23" t="s">
        <v>10956</v>
      </c>
      <c r="G6643" t="s">
        <v>22</v>
      </c>
      <c r="H6643" t="s">
        <v>2678</v>
      </c>
      <c r="I6643" t="s">
        <v>2679</v>
      </c>
      <c r="J6643" t="s">
        <v>40</v>
      </c>
      <c r="K6643" t="s">
        <v>26</v>
      </c>
      <c r="L6643" t="s">
        <v>2633</v>
      </c>
      <c r="M6643" t="s">
        <v>497</v>
      </c>
      <c r="N6643">
        <v>44052</v>
      </c>
      <c r="O6643" t="s">
        <v>147</v>
      </c>
      <c r="P6643" t="s">
        <v>4957</v>
      </c>
      <c r="Q6643" t="s">
        <v>31</v>
      </c>
      <c r="R6643" t="s">
        <v>55</v>
      </c>
      <c r="S6643" t="s">
        <v>4958</v>
      </c>
      <c r="T6643" s="9">
        <v>1421.66</v>
      </c>
      <c r="U6643">
        <v>8</v>
      </c>
      <c r="V6643" s="2">
        <v>0.4</v>
      </c>
      <c r="W6643" s="6">
        <v>-734.53</v>
      </c>
      <c r="X6643" s="14">
        <f>AA6643-W6643</f>
        <v>7558.4979999999996</v>
      </c>
      <c r="Y6643" s="6">
        <f>T6643*U6643</f>
        <v>11373.28</v>
      </c>
      <c r="Z6643" s="6">
        <f>Y6643*V6643</f>
        <v>4549.3120000000008</v>
      </c>
      <c r="AA6643" s="6">
        <f t="shared" si="531"/>
        <v>6823.9679999999998</v>
      </c>
    </row>
    <row r="6644" spans="2:27" x14ac:dyDescent="0.3">
      <c r="B6644">
        <v>6641</v>
      </c>
      <c r="C6644" t="s">
        <v>9016</v>
      </c>
      <c r="D6644" s="1">
        <v>42863</v>
      </c>
      <c r="E6644" s="1">
        <v>42986</v>
      </c>
      <c r="F6644" s="9" t="str">
        <f t="shared" ref="F6644:F6646" si="533">DATEDIF(D6644,E6644,"d")&amp;" days"</f>
        <v>123 days</v>
      </c>
      <c r="G6644" t="s">
        <v>49</v>
      </c>
      <c r="H6644" t="s">
        <v>234</v>
      </c>
      <c r="I6644" t="s">
        <v>235</v>
      </c>
      <c r="J6644" t="s">
        <v>25</v>
      </c>
      <c r="K6644" t="s">
        <v>26</v>
      </c>
      <c r="L6644" t="s">
        <v>4382</v>
      </c>
      <c r="M6644" t="s">
        <v>253</v>
      </c>
      <c r="N6644">
        <v>46203</v>
      </c>
      <c r="O6644" t="s">
        <v>104</v>
      </c>
      <c r="P6644" t="s">
        <v>2104</v>
      </c>
      <c r="Q6644" t="s">
        <v>45</v>
      </c>
      <c r="R6644" t="s">
        <v>74</v>
      </c>
      <c r="S6644" t="s">
        <v>2105</v>
      </c>
      <c r="T6644" s="9">
        <v>125.88</v>
      </c>
      <c r="U6644">
        <v>6</v>
      </c>
      <c r="V6644" s="2">
        <v>0</v>
      </c>
      <c r="W6644" s="6">
        <v>60.42</v>
      </c>
      <c r="X6644" s="14">
        <f>AA6644-W6644</f>
        <v>694.86</v>
      </c>
      <c r="Y6644" s="6">
        <f>T6644*U6644</f>
        <v>755.28</v>
      </c>
      <c r="Z6644" s="6">
        <f>Y6644*V6644</f>
        <v>0</v>
      </c>
      <c r="AA6644" s="6">
        <f t="shared" si="531"/>
        <v>755.28</v>
      </c>
    </row>
    <row r="6645" spans="2:27" x14ac:dyDescent="0.3">
      <c r="B6645">
        <v>6642</v>
      </c>
      <c r="C6645" t="s">
        <v>9016</v>
      </c>
      <c r="D6645" s="1">
        <v>42863</v>
      </c>
      <c r="E6645" s="1">
        <v>42986</v>
      </c>
      <c r="F6645" s="9" t="str">
        <f t="shared" si="533"/>
        <v>123 days</v>
      </c>
      <c r="G6645" t="s">
        <v>49</v>
      </c>
      <c r="H6645" t="s">
        <v>234</v>
      </c>
      <c r="I6645" t="s">
        <v>235</v>
      </c>
      <c r="J6645" t="s">
        <v>25</v>
      </c>
      <c r="K6645" t="s">
        <v>26</v>
      </c>
      <c r="L6645" t="s">
        <v>4382</v>
      </c>
      <c r="M6645" t="s">
        <v>253</v>
      </c>
      <c r="N6645">
        <v>46203</v>
      </c>
      <c r="O6645" t="s">
        <v>104</v>
      </c>
      <c r="P6645" t="s">
        <v>2671</v>
      </c>
      <c r="Q6645" t="s">
        <v>70</v>
      </c>
      <c r="R6645" t="s">
        <v>160</v>
      </c>
      <c r="S6645" t="s">
        <v>2672</v>
      </c>
      <c r="T6645" s="9">
        <v>79.78</v>
      </c>
      <c r="U6645">
        <v>2</v>
      </c>
      <c r="V6645" s="2">
        <v>0</v>
      </c>
      <c r="W6645" s="6">
        <v>29.52</v>
      </c>
      <c r="X6645" s="14">
        <f>AA6645-W6645</f>
        <v>130.04</v>
      </c>
      <c r="Y6645" s="6">
        <f>T6645*U6645</f>
        <v>159.56</v>
      </c>
      <c r="Z6645" s="6">
        <f>Y6645*V6645</f>
        <v>0</v>
      </c>
      <c r="AA6645" s="6">
        <f t="shared" si="531"/>
        <v>159.56</v>
      </c>
    </row>
    <row r="6646" spans="2:27" x14ac:dyDescent="0.3">
      <c r="B6646">
        <v>6643</v>
      </c>
      <c r="C6646" t="s">
        <v>9016</v>
      </c>
      <c r="D6646" s="1">
        <v>42863</v>
      </c>
      <c r="E6646" s="1">
        <v>42986</v>
      </c>
      <c r="F6646" s="9" t="str">
        <f t="shared" si="533"/>
        <v>123 days</v>
      </c>
      <c r="G6646" t="s">
        <v>49</v>
      </c>
      <c r="H6646" t="s">
        <v>234</v>
      </c>
      <c r="I6646" t="s">
        <v>235</v>
      </c>
      <c r="J6646" t="s">
        <v>25</v>
      </c>
      <c r="K6646" t="s">
        <v>26</v>
      </c>
      <c r="L6646" t="s">
        <v>4382</v>
      </c>
      <c r="M6646" t="s">
        <v>253</v>
      </c>
      <c r="N6646">
        <v>46203</v>
      </c>
      <c r="O6646" t="s">
        <v>104</v>
      </c>
      <c r="P6646" t="s">
        <v>8465</v>
      </c>
      <c r="Q6646" t="s">
        <v>45</v>
      </c>
      <c r="R6646" t="s">
        <v>46</v>
      </c>
      <c r="S6646" t="s">
        <v>8466</v>
      </c>
      <c r="T6646" s="9">
        <v>133.19999999999999</v>
      </c>
      <c r="U6646">
        <v>9</v>
      </c>
      <c r="V6646" s="2">
        <v>0</v>
      </c>
      <c r="W6646" s="6">
        <v>66.599999999999994</v>
      </c>
      <c r="X6646" s="14">
        <f>AA6646-W6646</f>
        <v>1132.2</v>
      </c>
      <c r="Y6646" s="6">
        <f>T6646*U6646</f>
        <v>1198.8</v>
      </c>
      <c r="Z6646" s="6">
        <f>Y6646*V6646</f>
        <v>0</v>
      </c>
      <c r="AA6646" s="6">
        <f t="shared" si="531"/>
        <v>1198.8</v>
      </c>
    </row>
    <row r="6647" spans="2:27" x14ac:dyDescent="0.3">
      <c r="B6647">
        <v>6644</v>
      </c>
      <c r="C6647" t="s">
        <v>9017</v>
      </c>
      <c r="D6647" s="1">
        <v>42285</v>
      </c>
      <c r="E6647" s="1">
        <v>42232</v>
      </c>
      <c r="F6647" s="23" t="s">
        <v>10956</v>
      </c>
      <c r="G6647" t="s">
        <v>49</v>
      </c>
      <c r="H6647" t="s">
        <v>5062</v>
      </c>
      <c r="I6647" t="s">
        <v>5063</v>
      </c>
      <c r="J6647" t="s">
        <v>25</v>
      </c>
      <c r="K6647" t="s">
        <v>26</v>
      </c>
      <c r="L6647" t="s">
        <v>4590</v>
      </c>
      <c r="M6647" t="s">
        <v>419</v>
      </c>
      <c r="N6647">
        <v>97756</v>
      </c>
      <c r="O6647" t="s">
        <v>43</v>
      </c>
      <c r="P6647" t="s">
        <v>3215</v>
      </c>
      <c r="Q6647" t="s">
        <v>70</v>
      </c>
      <c r="R6647" t="s">
        <v>71</v>
      </c>
      <c r="S6647" t="s">
        <v>3216</v>
      </c>
      <c r="T6647" s="9">
        <v>438.37</v>
      </c>
      <c r="U6647">
        <v>4</v>
      </c>
      <c r="V6647" s="2">
        <v>0.2</v>
      </c>
      <c r="W6647" s="6">
        <v>38.36</v>
      </c>
      <c r="X6647" s="14">
        <f>AA6647-W6647</f>
        <v>1364.4240000000002</v>
      </c>
      <c r="Y6647" s="6">
        <f>T6647*U6647</f>
        <v>1753.48</v>
      </c>
      <c r="Z6647" s="6">
        <f>Y6647*V6647</f>
        <v>350.69600000000003</v>
      </c>
      <c r="AA6647" s="6">
        <f t="shared" si="531"/>
        <v>1402.7840000000001</v>
      </c>
    </row>
    <row r="6648" spans="2:27" x14ac:dyDescent="0.3">
      <c r="B6648">
        <v>6645</v>
      </c>
      <c r="C6648" t="s">
        <v>9017</v>
      </c>
      <c r="D6648" s="1">
        <v>42285</v>
      </c>
      <c r="E6648" s="1">
        <v>42232</v>
      </c>
      <c r="F6648" s="23" t="s">
        <v>10956</v>
      </c>
      <c r="G6648" t="s">
        <v>49</v>
      </c>
      <c r="H6648" t="s">
        <v>5062</v>
      </c>
      <c r="I6648" t="s">
        <v>5063</v>
      </c>
      <c r="J6648" t="s">
        <v>25</v>
      </c>
      <c r="K6648" t="s">
        <v>26</v>
      </c>
      <c r="L6648" t="s">
        <v>4590</v>
      </c>
      <c r="M6648" t="s">
        <v>419</v>
      </c>
      <c r="N6648">
        <v>97756</v>
      </c>
      <c r="O6648" t="s">
        <v>43</v>
      </c>
      <c r="P6648" t="s">
        <v>3035</v>
      </c>
      <c r="Q6648" t="s">
        <v>70</v>
      </c>
      <c r="R6648" t="s">
        <v>71</v>
      </c>
      <c r="S6648" t="s">
        <v>3036</v>
      </c>
      <c r="T6648" s="9">
        <v>139.94</v>
      </c>
      <c r="U6648">
        <v>7</v>
      </c>
      <c r="V6648" s="2">
        <v>0.2</v>
      </c>
      <c r="W6648" s="6">
        <v>-31.49</v>
      </c>
      <c r="X6648" s="14">
        <f>AA6648-W6648</f>
        <v>815.154</v>
      </c>
      <c r="Y6648" s="6">
        <f>T6648*U6648</f>
        <v>979.57999999999993</v>
      </c>
      <c r="Z6648" s="6">
        <f>Y6648*V6648</f>
        <v>195.916</v>
      </c>
      <c r="AA6648" s="6">
        <f t="shared" si="531"/>
        <v>783.66399999999999</v>
      </c>
    </row>
    <row r="6649" spans="2:27" x14ac:dyDescent="0.3">
      <c r="B6649">
        <v>6646</v>
      </c>
      <c r="C6649" t="s">
        <v>9017</v>
      </c>
      <c r="D6649" s="1">
        <v>42285</v>
      </c>
      <c r="E6649" s="1">
        <v>42232</v>
      </c>
      <c r="F6649" s="23" t="s">
        <v>10956</v>
      </c>
      <c r="G6649" t="s">
        <v>49</v>
      </c>
      <c r="H6649" t="s">
        <v>5062</v>
      </c>
      <c r="I6649" t="s">
        <v>5063</v>
      </c>
      <c r="J6649" t="s">
        <v>25</v>
      </c>
      <c r="K6649" t="s">
        <v>26</v>
      </c>
      <c r="L6649" t="s">
        <v>4590</v>
      </c>
      <c r="M6649" t="s">
        <v>419</v>
      </c>
      <c r="N6649">
        <v>97756</v>
      </c>
      <c r="O6649" t="s">
        <v>43</v>
      </c>
      <c r="P6649" t="s">
        <v>2280</v>
      </c>
      <c r="Q6649" t="s">
        <v>45</v>
      </c>
      <c r="R6649" t="s">
        <v>77</v>
      </c>
      <c r="S6649" t="s">
        <v>2281</v>
      </c>
      <c r="T6649" s="9">
        <v>133.47</v>
      </c>
      <c r="U6649">
        <v>4</v>
      </c>
      <c r="V6649" s="2">
        <v>0.2</v>
      </c>
      <c r="W6649" s="6">
        <v>15.02</v>
      </c>
      <c r="X6649" s="14">
        <f>AA6649-W6649</f>
        <v>412.084</v>
      </c>
      <c r="Y6649" s="6">
        <f>T6649*U6649</f>
        <v>533.88</v>
      </c>
      <c r="Z6649" s="6">
        <f>Y6649*V6649</f>
        <v>106.77600000000001</v>
      </c>
      <c r="AA6649" s="6">
        <f t="shared" si="531"/>
        <v>427.10399999999998</v>
      </c>
    </row>
    <row r="6650" spans="2:27" x14ac:dyDescent="0.3">
      <c r="B6650">
        <v>6647</v>
      </c>
      <c r="C6650" t="s">
        <v>9018</v>
      </c>
      <c r="D6650" s="1">
        <v>42719</v>
      </c>
      <c r="E6650" s="1">
        <v>42725</v>
      </c>
      <c r="F6650" s="9" t="str">
        <f t="shared" ref="F6650:F6666" si="534">DATEDIF(D6650,E6650,"d")&amp;" days"</f>
        <v>6 days</v>
      </c>
      <c r="G6650" t="s">
        <v>49</v>
      </c>
      <c r="H6650" t="s">
        <v>4090</v>
      </c>
      <c r="I6650" t="s">
        <v>4091</v>
      </c>
      <c r="J6650" t="s">
        <v>101</v>
      </c>
      <c r="K6650" t="s">
        <v>26</v>
      </c>
      <c r="L6650" t="s">
        <v>317</v>
      </c>
      <c r="M6650" t="s">
        <v>419</v>
      </c>
      <c r="N6650">
        <v>97477</v>
      </c>
      <c r="O6650" t="s">
        <v>43</v>
      </c>
      <c r="P6650" t="s">
        <v>904</v>
      </c>
      <c r="Q6650" t="s">
        <v>31</v>
      </c>
      <c r="R6650" t="s">
        <v>55</v>
      </c>
      <c r="S6650" t="s">
        <v>905</v>
      </c>
      <c r="T6650" s="9">
        <v>564.20000000000005</v>
      </c>
      <c r="U6650">
        <v>3</v>
      </c>
      <c r="V6650" s="2">
        <v>0.5</v>
      </c>
      <c r="W6650" s="6">
        <v>-304.67</v>
      </c>
      <c r="X6650" s="14">
        <f>AA6650-W6650</f>
        <v>1150.97</v>
      </c>
      <c r="Y6650" s="6">
        <f>T6650*U6650</f>
        <v>1692.6000000000001</v>
      </c>
      <c r="Z6650" s="6">
        <f>Y6650*V6650</f>
        <v>846.30000000000007</v>
      </c>
      <c r="AA6650" s="6">
        <f t="shared" si="531"/>
        <v>846.30000000000007</v>
      </c>
    </row>
    <row r="6651" spans="2:27" x14ac:dyDescent="0.3">
      <c r="B6651">
        <v>6648</v>
      </c>
      <c r="C6651" t="s">
        <v>9018</v>
      </c>
      <c r="D6651" s="1">
        <v>42719</v>
      </c>
      <c r="E6651" s="1">
        <v>42725</v>
      </c>
      <c r="F6651" s="9" t="str">
        <f t="shared" si="534"/>
        <v>6 days</v>
      </c>
      <c r="G6651" t="s">
        <v>49</v>
      </c>
      <c r="H6651" t="s">
        <v>4090</v>
      </c>
      <c r="I6651" t="s">
        <v>4091</v>
      </c>
      <c r="J6651" t="s">
        <v>101</v>
      </c>
      <c r="K6651" t="s">
        <v>26</v>
      </c>
      <c r="L6651" t="s">
        <v>317</v>
      </c>
      <c r="M6651" t="s">
        <v>419</v>
      </c>
      <c r="N6651">
        <v>97477</v>
      </c>
      <c r="O6651" t="s">
        <v>43</v>
      </c>
      <c r="P6651" t="s">
        <v>5374</v>
      </c>
      <c r="Q6651" t="s">
        <v>45</v>
      </c>
      <c r="R6651" t="s">
        <v>77</v>
      </c>
      <c r="S6651" t="s">
        <v>5375</v>
      </c>
      <c r="T6651" s="9">
        <v>87.17</v>
      </c>
      <c r="U6651">
        <v>2</v>
      </c>
      <c r="V6651" s="2">
        <v>0.2</v>
      </c>
      <c r="W6651" s="6">
        <v>8.7200000000000006</v>
      </c>
      <c r="X6651" s="14">
        <f>AA6651-W6651</f>
        <v>130.75200000000001</v>
      </c>
      <c r="Y6651" s="6">
        <f>T6651*U6651</f>
        <v>174.34</v>
      </c>
      <c r="Z6651" s="6">
        <f>Y6651*V6651</f>
        <v>34.868000000000002</v>
      </c>
      <c r="AA6651" s="6">
        <f t="shared" si="531"/>
        <v>139.47200000000001</v>
      </c>
    </row>
    <row r="6652" spans="2:27" x14ac:dyDescent="0.3">
      <c r="B6652">
        <v>6649</v>
      </c>
      <c r="C6652" t="s">
        <v>9019</v>
      </c>
      <c r="D6652" s="1">
        <v>42956</v>
      </c>
      <c r="E6652" s="1">
        <v>43048</v>
      </c>
      <c r="F6652" s="9" t="str">
        <f t="shared" si="534"/>
        <v>92 days</v>
      </c>
      <c r="G6652" t="s">
        <v>187</v>
      </c>
      <c r="H6652" t="s">
        <v>2414</v>
      </c>
      <c r="I6652" t="s">
        <v>2415</v>
      </c>
      <c r="J6652" t="s">
        <v>40</v>
      </c>
      <c r="K6652" t="s">
        <v>26</v>
      </c>
      <c r="L6652" t="s">
        <v>1129</v>
      </c>
      <c r="M6652" t="s">
        <v>103</v>
      </c>
      <c r="N6652">
        <v>76017</v>
      </c>
      <c r="O6652" t="s">
        <v>104</v>
      </c>
      <c r="P6652" t="s">
        <v>1833</v>
      </c>
      <c r="Q6652" t="s">
        <v>45</v>
      </c>
      <c r="R6652" t="s">
        <v>74</v>
      </c>
      <c r="S6652" t="s">
        <v>1834</v>
      </c>
      <c r="T6652" s="9">
        <v>42.62</v>
      </c>
      <c r="U6652">
        <v>7</v>
      </c>
      <c r="V6652" s="2">
        <v>0.8</v>
      </c>
      <c r="W6652" s="6">
        <v>-68.19</v>
      </c>
      <c r="X6652" s="14">
        <f>AA6652-W6652</f>
        <v>127.85799999999998</v>
      </c>
      <c r="Y6652" s="6">
        <f>T6652*U6652</f>
        <v>298.33999999999997</v>
      </c>
      <c r="Z6652" s="6">
        <f>Y6652*V6652</f>
        <v>238.672</v>
      </c>
      <c r="AA6652" s="6">
        <f t="shared" si="531"/>
        <v>59.667999999999978</v>
      </c>
    </row>
    <row r="6653" spans="2:27" x14ac:dyDescent="0.3">
      <c r="B6653">
        <v>6650</v>
      </c>
      <c r="C6653" t="s">
        <v>9019</v>
      </c>
      <c r="D6653" s="1">
        <v>42956</v>
      </c>
      <c r="E6653" s="1">
        <v>43048</v>
      </c>
      <c r="F6653" s="9" t="str">
        <f t="shared" si="534"/>
        <v>92 days</v>
      </c>
      <c r="G6653" t="s">
        <v>187</v>
      </c>
      <c r="H6653" t="s">
        <v>2414</v>
      </c>
      <c r="I6653" t="s">
        <v>2415</v>
      </c>
      <c r="J6653" t="s">
        <v>40</v>
      </c>
      <c r="K6653" t="s">
        <v>26</v>
      </c>
      <c r="L6653" t="s">
        <v>1129</v>
      </c>
      <c r="M6653" t="s">
        <v>103</v>
      </c>
      <c r="N6653">
        <v>76017</v>
      </c>
      <c r="O6653" t="s">
        <v>104</v>
      </c>
      <c r="P6653" t="s">
        <v>7670</v>
      </c>
      <c r="Q6653" t="s">
        <v>70</v>
      </c>
      <c r="R6653" t="s">
        <v>1218</v>
      </c>
      <c r="S6653" t="s">
        <v>7671</v>
      </c>
      <c r="T6653" s="9">
        <v>319.98</v>
      </c>
      <c r="U6653">
        <v>2</v>
      </c>
      <c r="V6653" s="2">
        <v>0.2</v>
      </c>
      <c r="W6653" s="6">
        <v>107.99</v>
      </c>
      <c r="X6653" s="14">
        <f>AA6653-W6653</f>
        <v>403.97800000000001</v>
      </c>
      <c r="Y6653" s="6">
        <f>T6653*U6653</f>
        <v>639.96</v>
      </c>
      <c r="Z6653" s="6">
        <f>Y6653*V6653</f>
        <v>127.99200000000002</v>
      </c>
      <c r="AA6653" s="6">
        <f t="shared" si="531"/>
        <v>511.96800000000002</v>
      </c>
    </row>
    <row r="6654" spans="2:27" x14ac:dyDescent="0.3">
      <c r="B6654">
        <v>6651</v>
      </c>
      <c r="C6654" t="s">
        <v>9019</v>
      </c>
      <c r="D6654" s="1">
        <v>42956</v>
      </c>
      <c r="E6654" s="1">
        <v>43048</v>
      </c>
      <c r="F6654" s="9" t="str">
        <f t="shared" si="534"/>
        <v>92 days</v>
      </c>
      <c r="G6654" t="s">
        <v>187</v>
      </c>
      <c r="H6654" t="s">
        <v>2414</v>
      </c>
      <c r="I6654" t="s">
        <v>2415</v>
      </c>
      <c r="J6654" t="s">
        <v>40</v>
      </c>
      <c r="K6654" t="s">
        <v>26</v>
      </c>
      <c r="L6654" t="s">
        <v>1129</v>
      </c>
      <c r="M6654" t="s">
        <v>103</v>
      </c>
      <c r="N6654">
        <v>76017</v>
      </c>
      <c r="O6654" t="s">
        <v>104</v>
      </c>
      <c r="P6654" t="s">
        <v>1092</v>
      </c>
      <c r="Q6654" t="s">
        <v>45</v>
      </c>
      <c r="R6654" t="s">
        <v>268</v>
      </c>
      <c r="S6654" t="s">
        <v>1093</v>
      </c>
      <c r="T6654" s="9">
        <v>45.92</v>
      </c>
      <c r="U6654">
        <v>5</v>
      </c>
      <c r="V6654" s="2">
        <v>0.2</v>
      </c>
      <c r="W6654" s="6">
        <v>15.5</v>
      </c>
      <c r="X6654" s="14">
        <f>AA6654-W6654</f>
        <v>168.18</v>
      </c>
      <c r="Y6654" s="6">
        <f>T6654*U6654</f>
        <v>229.60000000000002</v>
      </c>
      <c r="Z6654" s="6">
        <f>Y6654*V6654</f>
        <v>45.920000000000009</v>
      </c>
      <c r="AA6654" s="6">
        <f t="shared" si="531"/>
        <v>183.68</v>
      </c>
    </row>
    <row r="6655" spans="2:27" x14ac:dyDescent="0.3">
      <c r="B6655">
        <v>6652</v>
      </c>
      <c r="C6655" t="s">
        <v>9019</v>
      </c>
      <c r="D6655" s="1">
        <v>42956</v>
      </c>
      <c r="E6655" s="1">
        <v>43048</v>
      </c>
      <c r="F6655" s="9" t="str">
        <f t="shared" si="534"/>
        <v>92 days</v>
      </c>
      <c r="G6655" t="s">
        <v>187</v>
      </c>
      <c r="H6655" t="s">
        <v>2414</v>
      </c>
      <c r="I6655" t="s">
        <v>2415</v>
      </c>
      <c r="J6655" t="s">
        <v>40</v>
      </c>
      <c r="K6655" t="s">
        <v>26</v>
      </c>
      <c r="L6655" t="s">
        <v>1129</v>
      </c>
      <c r="M6655" t="s">
        <v>103</v>
      </c>
      <c r="N6655">
        <v>76017</v>
      </c>
      <c r="O6655" t="s">
        <v>104</v>
      </c>
      <c r="P6655" t="s">
        <v>2938</v>
      </c>
      <c r="Q6655" t="s">
        <v>31</v>
      </c>
      <c r="R6655" t="s">
        <v>64</v>
      </c>
      <c r="S6655" t="s">
        <v>2939</v>
      </c>
      <c r="T6655" s="9">
        <v>21.18</v>
      </c>
      <c r="U6655">
        <v>2</v>
      </c>
      <c r="V6655" s="2">
        <v>0.6</v>
      </c>
      <c r="W6655" s="6">
        <v>-11.65</v>
      </c>
      <c r="X6655" s="14">
        <f>AA6655-W6655</f>
        <v>28.594000000000001</v>
      </c>
      <c r="Y6655" s="6">
        <f>T6655*U6655</f>
        <v>42.36</v>
      </c>
      <c r="Z6655" s="6">
        <f>Y6655*V6655</f>
        <v>25.416</v>
      </c>
      <c r="AA6655" s="6">
        <f t="shared" si="531"/>
        <v>16.943999999999999</v>
      </c>
    </row>
    <row r="6656" spans="2:27" x14ac:dyDescent="0.3">
      <c r="B6656">
        <v>6653</v>
      </c>
      <c r="C6656" t="s">
        <v>9019</v>
      </c>
      <c r="D6656" s="1">
        <v>42956</v>
      </c>
      <c r="E6656" s="1">
        <v>43048</v>
      </c>
      <c r="F6656" s="9" t="str">
        <f t="shared" si="534"/>
        <v>92 days</v>
      </c>
      <c r="G6656" t="s">
        <v>187</v>
      </c>
      <c r="H6656" t="s">
        <v>2414</v>
      </c>
      <c r="I6656" t="s">
        <v>2415</v>
      </c>
      <c r="J6656" t="s">
        <v>40</v>
      </c>
      <c r="K6656" t="s">
        <v>26</v>
      </c>
      <c r="L6656" t="s">
        <v>1129</v>
      </c>
      <c r="M6656" t="s">
        <v>103</v>
      </c>
      <c r="N6656">
        <v>76017</v>
      </c>
      <c r="O6656" t="s">
        <v>104</v>
      </c>
      <c r="P6656" t="s">
        <v>769</v>
      </c>
      <c r="Q6656" t="s">
        <v>45</v>
      </c>
      <c r="R6656" t="s">
        <v>89</v>
      </c>
      <c r="S6656" t="s">
        <v>770</v>
      </c>
      <c r="T6656" s="9">
        <v>20.74</v>
      </c>
      <c r="U6656">
        <v>4</v>
      </c>
      <c r="V6656" s="2">
        <v>0.2</v>
      </c>
      <c r="W6656" s="6">
        <v>7.26</v>
      </c>
      <c r="X6656" s="14">
        <f>AA6656-W6656</f>
        <v>59.107999999999997</v>
      </c>
      <c r="Y6656" s="6">
        <f>T6656*U6656</f>
        <v>82.96</v>
      </c>
      <c r="Z6656" s="6">
        <f>Y6656*V6656</f>
        <v>16.591999999999999</v>
      </c>
      <c r="AA6656" s="6">
        <f t="shared" si="531"/>
        <v>66.367999999999995</v>
      </c>
    </row>
    <row r="6657" spans="2:27" x14ac:dyDescent="0.3">
      <c r="B6657">
        <v>6654</v>
      </c>
      <c r="C6657" t="s">
        <v>9019</v>
      </c>
      <c r="D6657" s="1">
        <v>42956</v>
      </c>
      <c r="E6657" s="1">
        <v>43048</v>
      </c>
      <c r="F6657" s="9" t="str">
        <f t="shared" si="534"/>
        <v>92 days</v>
      </c>
      <c r="G6657" t="s">
        <v>187</v>
      </c>
      <c r="H6657" t="s">
        <v>2414</v>
      </c>
      <c r="I6657" t="s">
        <v>2415</v>
      </c>
      <c r="J6657" t="s">
        <v>40</v>
      </c>
      <c r="K6657" t="s">
        <v>26</v>
      </c>
      <c r="L6657" t="s">
        <v>1129</v>
      </c>
      <c r="M6657" t="s">
        <v>103</v>
      </c>
      <c r="N6657">
        <v>76017</v>
      </c>
      <c r="O6657" t="s">
        <v>104</v>
      </c>
      <c r="P6657" t="s">
        <v>6602</v>
      </c>
      <c r="Q6657" t="s">
        <v>31</v>
      </c>
      <c r="R6657" t="s">
        <v>35</v>
      </c>
      <c r="S6657" t="s">
        <v>6603</v>
      </c>
      <c r="T6657" s="9">
        <v>213.43</v>
      </c>
      <c r="U6657">
        <v>5</v>
      </c>
      <c r="V6657" s="2">
        <v>0.3</v>
      </c>
      <c r="W6657" s="6">
        <v>-39.64</v>
      </c>
      <c r="X6657" s="14">
        <f>AA6657-W6657</f>
        <v>786.6450000000001</v>
      </c>
      <c r="Y6657" s="6">
        <f>T6657*U6657</f>
        <v>1067.1500000000001</v>
      </c>
      <c r="Z6657" s="6">
        <f>Y6657*V6657</f>
        <v>320.14500000000004</v>
      </c>
      <c r="AA6657" s="6">
        <f t="shared" si="531"/>
        <v>747.00500000000011</v>
      </c>
    </row>
    <row r="6658" spans="2:27" x14ac:dyDescent="0.3">
      <c r="B6658">
        <v>6655</v>
      </c>
      <c r="C6658" t="s">
        <v>9020</v>
      </c>
      <c r="D6658" s="1">
        <v>42786</v>
      </c>
      <c r="E6658" s="1">
        <v>42793</v>
      </c>
      <c r="F6658" s="9" t="str">
        <f t="shared" si="534"/>
        <v>7 days</v>
      </c>
      <c r="G6658" t="s">
        <v>49</v>
      </c>
      <c r="H6658" t="s">
        <v>3822</v>
      </c>
      <c r="I6658" t="s">
        <v>3823</v>
      </c>
      <c r="J6658" t="s">
        <v>101</v>
      </c>
      <c r="K6658" t="s">
        <v>26</v>
      </c>
      <c r="L6658" t="s">
        <v>308</v>
      </c>
      <c r="M6658" t="s">
        <v>309</v>
      </c>
      <c r="N6658">
        <v>85234</v>
      </c>
      <c r="O6658" t="s">
        <v>43</v>
      </c>
      <c r="P6658" t="s">
        <v>3406</v>
      </c>
      <c r="Q6658" t="s">
        <v>70</v>
      </c>
      <c r="R6658" t="s">
        <v>71</v>
      </c>
      <c r="S6658" t="s">
        <v>3407</v>
      </c>
      <c r="T6658" s="9">
        <v>333.58</v>
      </c>
      <c r="U6658">
        <v>3</v>
      </c>
      <c r="V6658" s="2">
        <v>0.2</v>
      </c>
      <c r="W6658" s="6">
        <v>25.02</v>
      </c>
      <c r="X6658" s="14">
        <f>AA6658-W6658</f>
        <v>775.572</v>
      </c>
      <c r="Y6658" s="6">
        <f>T6658*U6658</f>
        <v>1000.74</v>
      </c>
      <c r="Z6658" s="6">
        <f>Y6658*V6658</f>
        <v>200.14800000000002</v>
      </c>
      <c r="AA6658" s="6">
        <f t="shared" si="531"/>
        <v>800.59199999999998</v>
      </c>
    </row>
    <row r="6659" spans="2:27" x14ac:dyDescent="0.3">
      <c r="B6659">
        <v>6656</v>
      </c>
      <c r="C6659" t="s">
        <v>9020</v>
      </c>
      <c r="D6659" s="1">
        <v>42786</v>
      </c>
      <c r="E6659" s="1">
        <v>42793</v>
      </c>
      <c r="F6659" s="9" t="str">
        <f t="shared" si="534"/>
        <v>7 days</v>
      </c>
      <c r="G6659" t="s">
        <v>49</v>
      </c>
      <c r="H6659" t="s">
        <v>3822</v>
      </c>
      <c r="I6659" t="s">
        <v>3823</v>
      </c>
      <c r="J6659" t="s">
        <v>101</v>
      </c>
      <c r="K6659" t="s">
        <v>26</v>
      </c>
      <c r="L6659" t="s">
        <v>308</v>
      </c>
      <c r="M6659" t="s">
        <v>309</v>
      </c>
      <c r="N6659">
        <v>85234</v>
      </c>
      <c r="O6659" t="s">
        <v>43</v>
      </c>
      <c r="P6659" t="s">
        <v>4942</v>
      </c>
      <c r="Q6659" t="s">
        <v>70</v>
      </c>
      <c r="R6659" t="s">
        <v>160</v>
      </c>
      <c r="S6659" t="s">
        <v>4943</v>
      </c>
      <c r="T6659" s="9">
        <v>31.99</v>
      </c>
      <c r="U6659">
        <v>1</v>
      </c>
      <c r="V6659" s="2">
        <v>0.2</v>
      </c>
      <c r="W6659" s="6">
        <v>4.8</v>
      </c>
      <c r="X6659" s="14">
        <f>AA6659-W6659</f>
        <v>20.791999999999998</v>
      </c>
      <c r="Y6659" s="6">
        <f>T6659*U6659</f>
        <v>31.99</v>
      </c>
      <c r="Z6659" s="6">
        <f>Y6659*V6659</f>
        <v>6.3979999999999997</v>
      </c>
      <c r="AA6659" s="6">
        <f t="shared" si="531"/>
        <v>25.591999999999999</v>
      </c>
    </row>
    <row r="6660" spans="2:27" x14ac:dyDescent="0.3">
      <c r="B6660">
        <v>6657</v>
      </c>
      <c r="C6660" t="s">
        <v>9020</v>
      </c>
      <c r="D6660" s="1">
        <v>42786</v>
      </c>
      <c r="E6660" s="1">
        <v>42793</v>
      </c>
      <c r="F6660" s="9" t="str">
        <f t="shared" si="534"/>
        <v>7 days</v>
      </c>
      <c r="G6660" t="s">
        <v>49</v>
      </c>
      <c r="H6660" t="s">
        <v>3822</v>
      </c>
      <c r="I6660" t="s">
        <v>3823</v>
      </c>
      <c r="J6660" t="s">
        <v>101</v>
      </c>
      <c r="K6660" t="s">
        <v>26</v>
      </c>
      <c r="L6660" t="s">
        <v>308</v>
      </c>
      <c r="M6660" t="s">
        <v>309</v>
      </c>
      <c r="N6660">
        <v>85234</v>
      </c>
      <c r="O6660" t="s">
        <v>43</v>
      </c>
      <c r="P6660" t="s">
        <v>3548</v>
      </c>
      <c r="Q6660" t="s">
        <v>45</v>
      </c>
      <c r="R6660" t="s">
        <v>58</v>
      </c>
      <c r="S6660" t="s">
        <v>3549</v>
      </c>
      <c r="T6660" s="9">
        <v>51.17</v>
      </c>
      <c r="U6660">
        <v>2</v>
      </c>
      <c r="V6660" s="2">
        <v>0.2</v>
      </c>
      <c r="W6660" s="6">
        <v>-6.4</v>
      </c>
      <c r="X6660" s="14">
        <f>AA6660-W6660</f>
        <v>88.272000000000006</v>
      </c>
      <c r="Y6660" s="6">
        <f>T6660*U6660</f>
        <v>102.34</v>
      </c>
      <c r="Z6660" s="6">
        <f>Y6660*V6660</f>
        <v>20.468000000000004</v>
      </c>
      <c r="AA6660" s="6">
        <f t="shared" si="531"/>
        <v>81.872</v>
      </c>
    </row>
    <row r="6661" spans="2:27" x14ac:dyDescent="0.3">
      <c r="B6661">
        <v>6658</v>
      </c>
      <c r="C6661" t="s">
        <v>9020</v>
      </c>
      <c r="D6661" s="1">
        <v>42786</v>
      </c>
      <c r="E6661" s="1">
        <v>42793</v>
      </c>
      <c r="F6661" s="9" t="str">
        <f t="shared" si="534"/>
        <v>7 days</v>
      </c>
      <c r="G6661" t="s">
        <v>49</v>
      </c>
      <c r="H6661" t="s">
        <v>3822</v>
      </c>
      <c r="I6661" t="s">
        <v>3823</v>
      </c>
      <c r="J6661" t="s">
        <v>101</v>
      </c>
      <c r="K6661" t="s">
        <v>26</v>
      </c>
      <c r="L6661" t="s">
        <v>308</v>
      </c>
      <c r="M6661" t="s">
        <v>309</v>
      </c>
      <c r="N6661">
        <v>85234</v>
      </c>
      <c r="O6661" t="s">
        <v>43</v>
      </c>
      <c r="P6661" t="s">
        <v>6446</v>
      </c>
      <c r="Q6661" t="s">
        <v>45</v>
      </c>
      <c r="R6661" t="s">
        <v>172</v>
      </c>
      <c r="S6661" t="s">
        <v>6447</v>
      </c>
      <c r="T6661" s="9">
        <v>10.64</v>
      </c>
      <c r="U6661">
        <v>5</v>
      </c>
      <c r="V6661" s="2">
        <v>0.2</v>
      </c>
      <c r="W6661" s="6">
        <v>3.86</v>
      </c>
      <c r="X6661" s="14">
        <f>AA6661-W6661</f>
        <v>38.700000000000003</v>
      </c>
      <c r="Y6661" s="6">
        <f>T6661*U6661</f>
        <v>53.2</v>
      </c>
      <c r="Z6661" s="6">
        <f>Y6661*V6661</f>
        <v>10.64</v>
      </c>
      <c r="AA6661" s="6">
        <f t="shared" ref="AA6661:AA6724" si="535">Y6661-Z6661</f>
        <v>42.56</v>
      </c>
    </row>
    <row r="6662" spans="2:27" x14ac:dyDescent="0.3">
      <c r="B6662">
        <v>6659</v>
      </c>
      <c r="C6662" t="s">
        <v>9020</v>
      </c>
      <c r="D6662" s="1">
        <v>42786</v>
      </c>
      <c r="E6662" s="1">
        <v>42793</v>
      </c>
      <c r="F6662" s="9" t="str">
        <f t="shared" si="534"/>
        <v>7 days</v>
      </c>
      <c r="G6662" t="s">
        <v>49</v>
      </c>
      <c r="H6662" t="s">
        <v>3822</v>
      </c>
      <c r="I6662" t="s">
        <v>3823</v>
      </c>
      <c r="J6662" t="s">
        <v>101</v>
      </c>
      <c r="K6662" t="s">
        <v>26</v>
      </c>
      <c r="L6662" t="s">
        <v>308</v>
      </c>
      <c r="M6662" t="s">
        <v>309</v>
      </c>
      <c r="N6662">
        <v>85234</v>
      </c>
      <c r="O6662" t="s">
        <v>43</v>
      </c>
      <c r="P6662" t="s">
        <v>2311</v>
      </c>
      <c r="Q6662" t="s">
        <v>31</v>
      </c>
      <c r="R6662" t="s">
        <v>64</v>
      </c>
      <c r="S6662" t="s">
        <v>2312</v>
      </c>
      <c r="T6662" s="9">
        <v>68.7</v>
      </c>
      <c r="U6662">
        <v>2</v>
      </c>
      <c r="V6662" s="2">
        <v>0.2</v>
      </c>
      <c r="W6662" s="6">
        <v>16.32</v>
      </c>
      <c r="X6662" s="14">
        <f>AA6662-W6662</f>
        <v>93.6</v>
      </c>
      <c r="Y6662" s="6">
        <f>T6662*U6662</f>
        <v>137.4</v>
      </c>
      <c r="Z6662" s="6">
        <f>Y6662*V6662</f>
        <v>27.480000000000004</v>
      </c>
      <c r="AA6662" s="6">
        <f t="shared" si="535"/>
        <v>109.92</v>
      </c>
    </row>
    <row r="6663" spans="2:27" x14ac:dyDescent="0.3">
      <c r="B6663">
        <v>6660</v>
      </c>
      <c r="C6663" t="s">
        <v>9020</v>
      </c>
      <c r="D6663" s="1">
        <v>42786</v>
      </c>
      <c r="E6663" s="1">
        <v>42793</v>
      </c>
      <c r="F6663" s="9" t="str">
        <f t="shared" si="534"/>
        <v>7 days</v>
      </c>
      <c r="G6663" t="s">
        <v>49</v>
      </c>
      <c r="H6663" t="s">
        <v>3822</v>
      </c>
      <c r="I6663" t="s">
        <v>3823</v>
      </c>
      <c r="J6663" t="s">
        <v>101</v>
      </c>
      <c r="K6663" t="s">
        <v>26</v>
      </c>
      <c r="L6663" t="s">
        <v>308</v>
      </c>
      <c r="M6663" t="s">
        <v>309</v>
      </c>
      <c r="N6663">
        <v>85234</v>
      </c>
      <c r="O6663" t="s">
        <v>43</v>
      </c>
      <c r="P6663" t="s">
        <v>3830</v>
      </c>
      <c r="Q6663" t="s">
        <v>31</v>
      </c>
      <c r="R6663" t="s">
        <v>55</v>
      </c>
      <c r="S6663" t="s">
        <v>3281</v>
      </c>
      <c r="T6663" s="9">
        <v>386.91</v>
      </c>
      <c r="U6663">
        <v>9</v>
      </c>
      <c r="V6663" s="2">
        <v>0.5</v>
      </c>
      <c r="W6663" s="6">
        <v>-185.72</v>
      </c>
      <c r="X6663" s="14">
        <f>AA6663-W6663</f>
        <v>1926.8150000000001</v>
      </c>
      <c r="Y6663" s="6">
        <f>T6663*U6663</f>
        <v>3482.19</v>
      </c>
      <c r="Z6663" s="6">
        <f>Y6663*V6663</f>
        <v>1741.095</v>
      </c>
      <c r="AA6663" s="6">
        <f t="shared" si="535"/>
        <v>1741.095</v>
      </c>
    </row>
    <row r="6664" spans="2:27" x14ac:dyDescent="0.3">
      <c r="B6664">
        <v>6661</v>
      </c>
      <c r="C6664" t="s">
        <v>9021</v>
      </c>
      <c r="D6664" s="1">
        <v>42224</v>
      </c>
      <c r="E6664" s="1">
        <v>42285</v>
      </c>
      <c r="F6664" s="9" t="str">
        <f t="shared" si="534"/>
        <v>61 days</v>
      </c>
      <c r="G6664" t="s">
        <v>22</v>
      </c>
      <c r="H6664" t="s">
        <v>5202</v>
      </c>
      <c r="I6664" t="s">
        <v>5203</v>
      </c>
      <c r="J6664" t="s">
        <v>25</v>
      </c>
      <c r="K6664" t="s">
        <v>26</v>
      </c>
      <c r="L6664" t="s">
        <v>1483</v>
      </c>
      <c r="M6664" t="s">
        <v>1247</v>
      </c>
      <c r="N6664">
        <v>1841</v>
      </c>
      <c r="O6664" t="s">
        <v>147</v>
      </c>
      <c r="P6664" t="s">
        <v>7351</v>
      </c>
      <c r="Q6664" t="s">
        <v>45</v>
      </c>
      <c r="R6664" t="s">
        <v>67</v>
      </c>
      <c r="S6664" t="s">
        <v>7352</v>
      </c>
      <c r="T6664" s="9">
        <v>39.659999999999997</v>
      </c>
      <c r="U6664">
        <v>2</v>
      </c>
      <c r="V6664" s="2">
        <v>0</v>
      </c>
      <c r="W6664" s="6">
        <v>11.9</v>
      </c>
      <c r="X6664" s="14">
        <f>AA6664-W6664</f>
        <v>67.419999999999987</v>
      </c>
      <c r="Y6664" s="6">
        <f>T6664*U6664</f>
        <v>79.319999999999993</v>
      </c>
      <c r="Z6664" s="6">
        <f>Y6664*V6664</f>
        <v>0</v>
      </c>
      <c r="AA6664" s="6">
        <f t="shared" si="535"/>
        <v>79.319999999999993</v>
      </c>
    </row>
    <row r="6665" spans="2:27" x14ac:dyDescent="0.3">
      <c r="B6665">
        <v>6662</v>
      </c>
      <c r="C6665" t="s">
        <v>9021</v>
      </c>
      <c r="D6665" s="1">
        <v>42224</v>
      </c>
      <c r="E6665" s="1">
        <v>42285</v>
      </c>
      <c r="F6665" s="9" t="str">
        <f t="shared" si="534"/>
        <v>61 days</v>
      </c>
      <c r="G6665" t="s">
        <v>22</v>
      </c>
      <c r="H6665" t="s">
        <v>5202</v>
      </c>
      <c r="I6665" t="s">
        <v>5203</v>
      </c>
      <c r="J6665" t="s">
        <v>25</v>
      </c>
      <c r="K6665" t="s">
        <v>26</v>
      </c>
      <c r="L6665" t="s">
        <v>1483</v>
      </c>
      <c r="M6665" t="s">
        <v>1247</v>
      </c>
      <c r="N6665">
        <v>1841</v>
      </c>
      <c r="O6665" t="s">
        <v>147</v>
      </c>
      <c r="P6665" t="s">
        <v>4190</v>
      </c>
      <c r="Q6665" t="s">
        <v>45</v>
      </c>
      <c r="R6665" t="s">
        <v>77</v>
      </c>
      <c r="S6665" t="s">
        <v>4191</v>
      </c>
      <c r="T6665" s="9">
        <v>113.92</v>
      </c>
      <c r="U6665">
        <v>2</v>
      </c>
      <c r="V6665" s="2">
        <v>0</v>
      </c>
      <c r="W6665" s="6">
        <v>33.04</v>
      </c>
      <c r="X6665" s="14">
        <f>AA6665-W6665</f>
        <v>194.8</v>
      </c>
      <c r="Y6665" s="6">
        <f>T6665*U6665</f>
        <v>227.84</v>
      </c>
      <c r="Z6665" s="6">
        <f>Y6665*V6665</f>
        <v>0</v>
      </c>
      <c r="AA6665" s="6">
        <f t="shared" si="535"/>
        <v>227.84</v>
      </c>
    </row>
    <row r="6666" spans="2:27" x14ac:dyDescent="0.3">
      <c r="B6666">
        <v>6663</v>
      </c>
      <c r="C6666" t="s">
        <v>9021</v>
      </c>
      <c r="D6666" s="1">
        <v>42224</v>
      </c>
      <c r="E6666" s="1">
        <v>42285</v>
      </c>
      <c r="F6666" s="9" t="str">
        <f t="shared" si="534"/>
        <v>61 days</v>
      </c>
      <c r="G6666" t="s">
        <v>22</v>
      </c>
      <c r="H6666" t="s">
        <v>5202</v>
      </c>
      <c r="I6666" t="s">
        <v>5203</v>
      </c>
      <c r="J6666" t="s">
        <v>25</v>
      </c>
      <c r="K6666" t="s">
        <v>26</v>
      </c>
      <c r="L6666" t="s">
        <v>1483</v>
      </c>
      <c r="M6666" t="s">
        <v>1247</v>
      </c>
      <c r="N6666">
        <v>1841</v>
      </c>
      <c r="O6666" t="s">
        <v>147</v>
      </c>
      <c r="P6666" t="s">
        <v>5002</v>
      </c>
      <c r="Q6666" t="s">
        <v>45</v>
      </c>
      <c r="R6666" t="s">
        <v>74</v>
      </c>
      <c r="S6666" t="s">
        <v>5003</v>
      </c>
      <c r="T6666" s="9">
        <v>447.86</v>
      </c>
      <c r="U6666">
        <v>7</v>
      </c>
      <c r="V6666" s="2">
        <v>0</v>
      </c>
      <c r="W6666" s="6">
        <v>210.49</v>
      </c>
      <c r="X6666" s="14">
        <f>AA6666-W6666</f>
        <v>2924.5299999999997</v>
      </c>
      <c r="Y6666" s="6">
        <f>T6666*U6666</f>
        <v>3135.02</v>
      </c>
      <c r="Z6666" s="6">
        <f>Y6666*V6666</f>
        <v>0</v>
      </c>
      <c r="AA6666" s="6">
        <f t="shared" si="535"/>
        <v>3135.02</v>
      </c>
    </row>
    <row r="6667" spans="2:27" x14ac:dyDescent="0.3">
      <c r="B6667">
        <v>6664</v>
      </c>
      <c r="C6667" t="s">
        <v>9022</v>
      </c>
      <c r="D6667" s="1">
        <v>43034</v>
      </c>
      <c r="E6667" s="1">
        <v>42746</v>
      </c>
      <c r="F6667" s="23" t="s">
        <v>10956</v>
      </c>
      <c r="G6667" t="s">
        <v>49</v>
      </c>
      <c r="H6667" t="s">
        <v>1896</v>
      </c>
      <c r="I6667" t="s">
        <v>1897</v>
      </c>
      <c r="J6667" t="s">
        <v>25</v>
      </c>
      <c r="K6667" t="s">
        <v>26</v>
      </c>
      <c r="L6667" t="s">
        <v>2984</v>
      </c>
      <c r="M6667" t="s">
        <v>318</v>
      </c>
      <c r="N6667">
        <v>23464</v>
      </c>
      <c r="O6667" t="s">
        <v>29</v>
      </c>
      <c r="P6667" t="s">
        <v>2809</v>
      </c>
      <c r="Q6667" t="s">
        <v>31</v>
      </c>
      <c r="R6667" t="s">
        <v>55</v>
      </c>
      <c r="S6667" t="s">
        <v>2810</v>
      </c>
      <c r="T6667" s="9">
        <v>356.85</v>
      </c>
      <c r="U6667">
        <v>5</v>
      </c>
      <c r="V6667" s="2">
        <v>0</v>
      </c>
      <c r="W6667" s="6">
        <v>60.66</v>
      </c>
      <c r="X6667" s="14">
        <f>AA6667-W6667</f>
        <v>1723.59</v>
      </c>
      <c r="Y6667" s="6">
        <f>T6667*U6667</f>
        <v>1784.25</v>
      </c>
      <c r="Z6667" s="6">
        <f>Y6667*V6667</f>
        <v>0</v>
      </c>
      <c r="AA6667" s="6">
        <f t="shared" si="535"/>
        <v>1784.25</v>
      </c>
    </row>
    <row r="6668" spans="2:27" x14ac:dyDescent="0.3">
      <c r="B6668">
        <v>6665</v>
      </c>
      <c r="C6668" t="s">
        <v>9022</v>
      </c>
      <c r="D6668" s="1">
        <v>43034</v>
      </c>
      <c r="E6668" s="1">
        <v>42746</v>
      </c>
      <c r="F6668" s="23" t="s">
        <v>10956</v>
      </c>
      <c r="G6668" t="s">
        <v>49</v>
      </c>
      <c r="H6668" t="s">
        <v>1896</v>
      </c>
      <c r="I6668" t="s">
        <v>1897</v>
      </c>
      <c r="J6668" t="s">
        <v>25</v>
      </c>
      <c r="K6668" t="s">
        <v>26</v>
      </c>
      <c r="L6668" t="s">
        <v>2984</v>
      </c>
      <c r="M6668" t="s">
        <v>318</v>
      </c>
      <c r="N6668">
        <v>23464</v>
      </c>
      <c r="O6668" t="s">
        <v>29</v>
      </c>
      <c r="P6668" t="s">
        <v>3297</v>
      </c>
      <c r="Q6668" t="s">
        <v>45</v>
      </c>
      <c r="R6668" t="s">
        <v>172</v>
      </c>
      <c r="S6668" t="s">
        <v>3298</v>
      </c>
      <c r="T6668" s="9">
        <v>251.58</v>
      </c>
      <c r="U6668">
        <v>7</v>
      </c>
      <c r="V6668" s="2">
        <v>0</v>
      </c>
      <c r="W6668" s="6">
        <v>113.21</v>
      </c>
      <c r="X6668" s="14">
        <f>AA6668-W6668</f>
        <v>1647.8500000000001</v>
      </c>
      <c r="Y6668" s="6">
        <f>T6668*U6668</f>
        <v>1761.0600000000002</v>
      </c>
      <c r="Z6668" s="6">
        <f>Y6668*V6668</f>
        <v>0</v>
      </c>
      <c r="AA6668" s="6">
        <f t="shared" si="535"/>
        <v>1761.0600000000002</v>
      </c>
    </row>
    <row r="6669" spans="2:27" x14ac:dyDescent="0.3">
      <c r="B6669">
        <v>6666</v>
      </c>
      <c r="C6669" t="s">
        <v>9023</v>
      </c>
      <c r="D6669" s="1">
        <v>42565</v>
      </c>
      <c r="E6669" s="1">
        <v>42569</v>
      </c>
      <c r="F6669" s="9" t="str">
        <f>DATEDIF(D6669,E6669,"d")&amp;" days"</f>
        <v>4 days</v>
      </c>
      <c r="G6669" t="s">
        <v>22</v>
      </c>
      <c r="H6669" t="s">
        <v>3025</v>
      </c>
      <c r="I6669" t="s">
        <v>3026</v>
      </c>
      <c r="J6669" t="s">
        <v>25</v>
      </c>
      <c r="K6669" t="s">
        <v>26</v>
      </c>
      <c r="L6669" t="s">
        <v>3934</v>
      </c>
      <c r="M6669" t="s">
        <v>103</v>
      </c>
      <c r="N6669">
        <v>75061</v>
      </c>
      <c r="O6669" t="s">
        <v>104</v>
      </c>
      <c r="P6669" t="s">
        <v>8543</v>
      </c>
      <c r="Q6669" t="s">
        <v>45</v>
      </c>
      <c r="R6669" t="s">
        <v>89</v>
      </c>
      <c r="S6669" t="s">
        <v>8544</v>
      </c>
      <c r="T6669" s="9">
        <v>219.84</v>
      </c>
      <c r="U6669">
        <v>5</v>
      </c>
      <c r="V6669" s="2">
        <v>0.2</v>
      </c>
      <c r="W6669" s="6">
        <v>79.69</v>
      </c>
      <c r="X6669" s="14">
        <f>AA6669-W6669</f>
        <v>799.67000000000007</v>
      </c>
      <c r="Y6669" s="6">
        <f>T6669*U6669</f>
        <v>1099.2</v>
      </c>
      <c r="Z6669" s="6">
        <f>Y6669*V6669</f>
        <v>219.84000000000003</v>
      </c>
      <c r="AA6669" s="6">
        <f t="shared" si="535"/>
        <v>879.36</v>
      </c>
    </row>
    <row r="6670" spans="2:27" x14ac:dyDescent="0.3">
      <c r="B6670">
        <v>6667</v>
      </c>
      <c r="C6670" t="s">
        <v>9024</v>
      </c>
      <c r="D6670" s="1">
        <v>43074</v>
      </c>
      <c r="E6670" s="1">
        <v>42869</v>
      </c>
      <c r="F6670" s="23" t="s">
        <v>10956</v>
      </c>
      <c r="G6670" t="s">
        <v>22</v>
      </c>
      <c r="H6670" t="s">
        <v>1910</v>
      </c>
      <c r="I6670" t="s">
        <v>1911</v>
      </c>
      <c r="J6670" t="s">
        <v>25</v>
      </c>
      <c r="K6670" t="s">
        <v>26</v>
      </c>
      <c r="L6670" t="s">
        <v>3944</v>
      </c>
      <c r="M6670" t="s">
        <v>789</v>
      </c>
      <c r="N6670">
        <v>8360</v>
      </c>
      <c r="O6670" t="s">
        <v>147</v>
      </c>
      <c r="P6670" t="s">
        <v>7661</v>
      </c>
      <c r="Q6670" t="s">
        <v>31</v>
      </c>
      <c r="R6670" t="s">
        <v>64</v>
      </c>
      <c r="S6670" t="s">
        <v>7662</v>
      </c>
      <c r="T6670" s="9">
        <v>42.85</v>
      </c>
      <c r="U6670">
        <v>5</v>
      </c>
      <c r="V6670" s="2">
        <v>0</v>
      </c>
      <c r="W6670" s="6">
        <v>15.43</v>
      </c>
      <c r="X6670" s="14">
        <f>AA6670-W6670</f>
        <v>198.82</v>
      </c>
      <c r="Y6670" s="6">
        <f>T6670*U6670</f>
        <v>214.25</v>
      </c>
      <c r="Z6670" s="6">
        <f>Y6670*V6670</f>
        <v>0</v>
      </c>
      <c r="AA6670" s="6">
        <f t="shared" si="535"/>
        <v>214.25</v>
      </c>
    </row>
    <row r="6671" spans="2:27" x14ac:dyDescent="0.3">
      <c r="B6671">
        <v>6668</v>
      </c>
      <c r="C6671" t="s">
        <v>9024</v>
      </c>
      <c r="D6671" s="1">
        <v>43074</v>
      </c>
      <c r="E6671" s="1">
        <v>42869</v>
      </c>
      <c r="F6671" s="23" t="s">
        <v>10956</v>
      </c>
      <c r="G6671" t="s">
        <v>22</v>
      </c>
      <c r="H6671" t="s">
        <v>1910</v>
      </c>
      <c r="I6671" t="s">
        <v>1911</v>
      </c>
      <c r="J6671" t="s">
        <v>25</v>
      </c>
      <c r="K6671" t="s">
        <v>26</v>
      </c>
      <c r="L6671" t="s">
        <v>3944</v>
      </c>
      <c r="M6671" t="s">
        <v>789</v>
      </c>
      <c r="N6671">
        <v>8360</v>
      </c>
      <c r="O6671" t="s">
        <v>147</v>
      </c>
      <c r="P6671" t="s">
        <v>2505</v>
      </c>
      <c r="Q6671" t="s">
        <v>45</v>
      </c>
      <c r="R6671" t="s">
        <v>46</v>
      </c>
      <c r="S6671" t="s">
        <v>2506</v>
      </c>
      <c r="T6671" s="9">
        <v>6.16</v>
      </c>
      <c r="U6671">
        <v>2</v>
      </c>
      <c r="V6671" s="2">
        <v>0</v>
      </c>
      <c r="W6671" s="6">
        <v>2.96</v>
      </c>
      <c r="X6671" s="14">
        <f>AA6671-W6671</f>
        <v>9.36</v>
      </c>
      <c r="Y6671" s="6">
        <f>T6671*U6671</f>
        <v>12.32</v>
      </c>
      <c r="Z6671" s="6">
        <f>Y6671*V6671</f>
        <v>0</v>
      </c>
      <c r="AA6671" s="6">
        <f t="shared" si="535"/>
        <v>12.32</v>
      </c>
    </row>
    <row r="6672" spans="2:27" x14ac:dyDescent="0.3">
      <c r="B6672">
        <v>6669</v>
      </c>
      <c r="C6672" t="s">
        <v>9024</v>
      </c>
      <c r="D6672" s="1">
        <v>43074</v>
      </c>
      <c r="E6672" s="1">
        <v>42869</v>
      </c>
      <c r="F6672" s="23" t="s">
        <v>10956</v>
      </c>
      <c r="G6672" t="s">
        <v>22</v>
      </c>
      <c r="H6672" t="s">
        <v>1910</v>
      </c>
      <c r="I6672" t="s">
        <v>1911</v>
      </c>
      <c r="J6672" t="s">
        <v>25</v>
      </c>
      <c r="K6672" t="s">
        <v>26</v>
      </c>
      <c r="L6672" t="s">
        <v>3944</v>
      </c>
      <c r="M6672" t="s">
        <v>789</v>
      </c>
      <c r="N6672">
        <v>8360</v>
      </c>
      <c r="O6672" t="s">
        <v>147</v>
      </c>
      <c r="P6672" t="s">
        <v>8580</v>
      </c>
      <c r="Q6672" t="s">
        <v>45</v>
      </c>
      <c r="R6672" t="s">
        <v>578</v>
      </c>
      <c r="S6672" t="s">
        <v>8581</v>
      </c>
      <c r="T6672" s="9">
        <v>17</v>
      </c>
      <c r="U6672">
        <v>2</v>
      </c>
      <c r="V6672" s="2">
        <v>0</v>
      </c>
      <c r="W6672" s="6">
        <v>4.42</v>
      </c>
      <c r="X6672" s="14">
        <f>AA6672-W6672</f>
        <v>29.58</v>
      </c>
      <c r="Y6672" s="6">
        <f>T6672*U6672</f>
        <v>34</v>
      </c>
      <c r="Z6672" s="6">
        <f>Y6672*V6672</f>
        <v>0</v>
      </c>
      <c r="AA6672" s="6">
        <f t="shared" si="535"/>
        <v>34</v>
      </c>
    </row>
    <row r="6673" spans="2:27" x14ac:dyDescent="0.3">
      <c r="B6673">
        <v>6670</v>
      </c>
      <c r="C6673" t="s">
        <v>9024</v>
      </c>
      <c r="D6673" s="1">
        <v>43074</v>
      </c>
      <c r="E6673" s="1">
        <v>42869</v>
      </c>
      <c r="F6673" s="23" t="s">
        <v>10956</v>
      </c>
      <c r="G6673" t="s">
        <v>22</v>
      </c>
      <c r="H6673" t="s">
        <v>1910</v>
      </c>
      <c r="I6673" t="s">
        <v>1911</v>
      </c>
      <c r="J6673" t="s">
        <v>25</v>
      </c>
      <c r="K6673" t="s">
        <v>26</v>
      </c>
      <c r="L6673" t="s">
        <v>3944</v>
      </c>
      <c r="M6673" t="s">
        <v>789</v>
      </c>
      <c r="N6673">
        <v>8360</v>
      </c>
      <c r="O6673" t="s">
        <v>147</v>
      </c>
      <c r="P6673" t="s">
        <v>6824</v>
      </c>
      <c r="Q6673" t="s">
        <v>70</v>
      </c>
      <c r="R6673" t="s">
        <v>160</v>
      </c>
      <c r="S6673" t="s">
        <v>6825</v>
      </c>
      <c r="T6673" s="9">
        <v>87.4</v>
      </c>
      <c r="U6673">
        <v>5</v>
      </c>
      <c r="V6673" s="2">
        <v>0</v>
      </c>
      <c r="W6673" s="6">
        <v>34.96</v>
      </c>
      <c r="X6673" s="14">
        <f>AA6673-W6673</f>
        <v>402.04</v>
      </c>
      <c r="Y6673" s="6">
        <f>T6673*U6673</f>
        <v>437</v>
      </c>
      <c r="Z6673" s="6">
        <f>Y6673*V6673</f>
        <v>0</v>
      </c>
      <c r="AA6673" s="6">
        <f t="shared" si="535"/>
        <v>437</v>
      </c>
    </row>
    <row r="6674" spans="2:27" x14ac:dyDescent="0.3">
      <c r="B6674">
        <v>6671</v>
      </c>
      <c r="C6674" t="s">
        <v>9025</v>
      </c>
      <c r="D6674" s="1">
        <v>42880</v>
      </c>
      <c r="E6674" s="1">
        <v>42884</v>
      </c>
      <c r="F6674" s="9" t="str">
        <f t="shared" ref="F6674:F6675" si="536">DATEDIF(D6674,E6674,"d")&amp;" days"</f>
        <v>4 days</v>
      </c>
      <c r="G6674" t="s">
        <v>49</v>
      </c>
      <c r="H6674" t="s">
        <v>3511</v>
      </c>
      <c r="I6674" t="s">
        <v>3512</v>
      </c>
      <c r="J6674" t="s">
        <v>101</v>
      </c>
      <c r="K6674" t="s">
        <v>26</v>
      </c>
      <c r="L6674" t="s">
        <v>496</v>
      </c>
      <c r="M6674" t="s">
        <v>1274</v>
      </c>
      <c r="N6674">
        <v>31907</v>
      </c>
      <c r="O6674" t="s">
        <v>29</v>
      </c>
      <c r="P6674" t="s">
        <v>2051</v>
      </c>
      <c r="Q6674" t="s">
        <v>45</v>
      </c>
      <c r="R6674" t="s">
        <v>74</v>
      </c>
      <c r="S6674" t="s">
        <v>2052</v>
      </c>
      <c r="T6674" s="9">
        <v>29.84</v>
      </c>
      <c r="U6674">
        <v>2</v>
      </c>
      <c r="V6674" s="2">
        <v>0</v>
      </c>
      <c r="W6674" s="6">
        <v>13.43</v>
      </c>
      <c r="X6674" s="14">
        <f>AA6674-W6674</f>
        <v>46.25</v>
      </c>
      <c r="Y6674" s="6">
        <f>T6674*U6674</f>
        <v>59.68</v>
      </c>
      <c r="Z6674" s="6">
        <f>Y6674*V6674</f>
        <v>0</v>
      </c>
      <c r="AA6674" s="6">
        <f t="shared" si="535"/>
        <v>59.68</v>
      </c>
    </row>
    <row r="6675" spans="2:27" x14ac:dyDescent="0.3">
      <c r="B6675">
        <v>6672</v>
      </c>
      <c r="C6675" t="s">
        <v>9026</v>
      </c>
      <c r="D6675" s="1">
        <v>41874</v>
      </c>
      <c r="E6675" s="1">
        <v>41878</v>
      </c>
      <c r="F6675" s="9" t="str">
        <f t="shared" si="536"/>
        <v>4 days</v>
      </c>
      <c r="G6675" t="s">
        <v>22</v>
      </c>
      <c r="H6675" t="s">
        <v>4351</v>
      </c>
      <c r="I6675" t="s">
        <v>4352</v>
      </c>
      <c r="J6675" t="s">
        <v>40</v>
      </c>
      <c r="K6675" t="s">
        <v>26</v>
      </c>
      <c r="L6675" t="s">
        <v>41</v>
      </c>
      <c r="M6675" t="s">
        <v>42</v>
      </c>
      <c r="N6675">
        <v>90032</v>
      </c>
      <c r="O6675" t="s">
        <v>43</v>
      </c>
      <c r="P6675" t="s">
        <v>2263</v>
      </c>
      <c r="Q6675" t="s">
        <v>45</v>
      </c>
      <c r="R6675" t="s">
        <v>74</v>
      </c>
      <c r="S6675" t="s">
        <v>2264</v>
      </c>
      <c r="T6675" s="9">
        <v>49.57</v>
      </c>
      <c r="U6675">
        <v>2</v>
      </c>
      <c r="V6675" s="2">
        <v>0.2</v>
      </c>
      <c r="W6675" s="6">
        <v>17.350000000000001</v>
      </c>
      <c r="X6675" s="14">
        <f>AA6675-W6675</f>
        <v>61.961999999999996</v>
      </c>
      <c r="Y6675" s="6">
        <f>T6675*U6675</f>
        <v>99.14</v>
      </c>
      <c r="Z6675" s="6">
        <f>Y6675*V6675</f>
        <v>19.828000000000003</v>
      </c>
      <c r="AA6675" s="6">
        <f t="shared" si="535"/>
        <v>79.311999999999998</v>
      </c>
    </row>
    <row r="6676" spans="2:27" x14ac:dyDescent="0.3">
      <c r="B6676">
        <v>6673</v>
      </c>
      <c r="C6676" t="s">
        <v>9027</v>
      </c>
      <c r="D6676" s="1">
        <v>42317</v>
      </c>
      <c r="E6676" s="1">
        <v>42263</v>
      </c>
      <c r="F6676" s="23" t="s">
        <v>10956</v>
      </c>
      <c r="G6676" t="s">
        <v>49</v>
      </c>
      <c r="H6676" t="s">
        <v>981</v>
      </c>
      <c r="I6676" t="s">
        <v>982</v>
      </c>
      <c r="J6676" t="s">
        <v>40</v>
      </c>
      <c r="K6676" t="s">
        <v>26</v>
      </c>
      <c r="L6676" t="s">
        <v>949</v>
      </c>
      <c r="M6676" t="s">
        <v>42</v>
      </c>
      <c r="N6676">
        <v>92024</v>
      </c>
      <c r="O6676" t="s">
        <v>43</v>
      </c>
      <c r="P6676" t="s">
        <v>489</v>
      </c>
      <c r="Q6676" t="s">
        <v>45</v>
      </c>
      <c r="R6676" t="s">
        <v>67</v>
      </c>
      <c r="S6676" t="s">
        <v>490</v>
      </c>
      <c r="T6676" s="9">
        <v>265.86</v>
      </c>
      <c r="U6676">
        <v>7</v>
      </c>
      <c r="V6676" s="2">
        <v>0</v>
      </c>
      <c r="W6676" s="6">
        <v>79.760000000000005</v>
      </c>
      <c r="X6676" s="14">
        <f>AA6676-W6676</f>
        <v>1781.26</v>
      </c>
      <c r="Y6676" s="6">
        <f>T6676*U6676</f>
        <v>1861.02</v>
      </c>
      <c r="Z6676" s="6">
        <f>Y6676*V6676</f>
        <v>0</v>
      </c>
      <c r="AA6676" s="6">
        <f t="shared" si="535"/>
        <v>1861.02</v>
      </c>
    </row>
    <row r="6677" spans="2:27" x14ac:dyDescent="0.3">
      <c r="B6677">
        <v>6674</v>
      </c>
      <c r="C6677" t="s">
        <v>9028</v>
      </c>
      <c r="D6677" s="1">
        <v>42133</v>
      </c>
      <c r="E6677" s="1">
        <v>42347</v>
      </c>
      <c r="F6677" s="9" t="str">
        <f t="shared" ref="F6677:F6691" si="537">DATEDIF(D6677,E6677,"d")&amp;" days"</f>
        <v>214 days</v>
      </c>
      <c r="G6677" t="s">
        <v>49</v>
      </c>
      <c r="H6677" t="s">
        <v>620</v>
      </c>
      <c r="I6677" t="s">
        <v>621</v>
      </c>
      <c r="J6677" t="s">
        <v>101</v>
      </c>
      <c r="K6677" t="s">
        <v>26</v>
      </c>
      <c r="L6677" t="s">
        <v>4718</v>
      </c>
      <c r="M6677" t="s">
        <v>318</v>
      </c>
      <c r="N6677">
        <v>22901</v>
      </c>
      <c r="O6677" t="s">
        <v>29</v>
      </c>
      <c r="P6677" t="s">
        <v>9029</v>
      </c>
      <c r="Q6677" t="s">
        <v>31</v>
      </c>
      <c r="R6677" t="s">
        <v>64</v>
      </c>
      <c r="S6677" t="s">
        <v>9030</v>
      </c>
      <c r="T6677" s="9">
        <v>67.959999999999994</v>
      </c>
      <c r="U6677">
        <v>4</v>
      </c>
      <c r="V6677" s="2">
        <v>0</v>
      </c>
      <c r="W6677" s="6">
        <v>12.23</v>
      </c>
      <c r="X6677" s="14">
        <f>AA6677-W6677</f>
        <v>259.60999999999996</v>
      </c>
      <c r="Y6677" s="6">
        <f>T6677*U6677</f>
        <v>271.83999999999997</v>
      </c>
      <c r="Z6677" s="6">
        <f>Y6677*V6677</f>
        <v>0</v>
      </c>
      <c r="AA6677" s="6">
        <f t="shared" si="535"/>
        <v>271.83999999999997</v>
      </c>
    </row>
    <row r="6678" spans="2:27" x14ac:dyDescent="0.3">
      <c r="B6678">
        <v>6675</v>
      </c>
      <c r="C6678" t="s">
        <v>9031</v>
      </c>
      <c r="D6678" s="1">
        <v>42329</v>
      </c>
      <c r="E6678" s="1">
        <v>42331</v>
      </c>
      <c r="F6678" s="9" t="str">
        <f t="shared" si="537"/>
        <v>2 days</v>
      </c>
      <c r="G6678" t="s">
        <v>22</v>
      </c>
      <c r="H6678" t="s">
        <v>5985</v>
      </c>
      <c r="I6678" t="s">
        <v>5986</v>
      </c>
      <c r="J6678" t="s">
        <v>25</v>
      </c>
      <c r="K6678" t="s">
        <v>26</v>
      </c>
      <c r="L6678" t="s">
        <v>1483</v>
      </c>
      <c r="M6678" t="s">
        <v>253</v>
      </c>
      <c r="N6678">
        <v>46226</v>
      </c>
      <c r="O6678" t="s">
        <v>104</v>
      </c>
      <c r="P6678" t="s">
        <v>3327</v>
      </c>
      <c r="Q6678" t="s">
        <v>45</v>
      </c>
      <c r="R6678" t="s">
        <v>67</v>
      </c>
      <c r="S6678" t="s">
        <v>3328</v>
      </c>
      <c r="T6678" s="9">
        <v>10.92</v>
      </c>
      <c r="U6678">
        <v>6</v>
      </c>
      <c r="V6678" s="2">
        <v>0</v>
      </c>
      <c r="W6678" s="6">
        <v>4.91</v>
      </c>
      <c r="X6678" s="14">
        <f>AA6678-W6678</f>
        <v>60.61</v>
      </c>
      <c r="Y6678" s="6">
        <f>T6678*U6678</f>
        <v>65.52</v>
      </c>
      <c r="Z6678" s="6">
        <f>Y6678*V6678</f>
        <v>0</v>
      </c>
      <c r="AA6678" s="6">
        <f t="shared" si="535"/>
        <v>65.52</v>
      </c>
    </row>
    <row r="6679" spans="2:27" x14ac:dyDescent="0.3">
      <c r="B6679">
        <v>6676</v>
      </c>
      <c r="C6679" t="s">
        <v>9031</v>
      </c>
      <c r="D6679" s="1">
        <v>42329</v>
      </c>
      <c r="E6679" s="1">
        <v>42331</v>
      </c>
      <c r="F6679" s="9" t="str">
        <f t="shared" si="537"/>
        <v>2 days</v>
      </c>
      <c r="G6679" t="s">
        <v>22</v>
      </c>
      <c r="H6679" t="s">
        <v>5985</v>
      </c>
      <c r="I6679" t="s">
        <v>5986</v>
      </c>
      <c r="J6679" t="s">
        <v>25</v>
      </c>
      <c r="K6679" t="s">
        <v>26</v>
      </c>
      <c r="L6679" t="s">
        <v>1483</v>
      </c>
      <c r="M6679" t="s">
        <v>253</v>
      </c>
      <c r="N6679">
        <v>46226</v>
      </c>
      <c r="O6679" t="s">
        <v>104</v>
      </c>
      <c r="P6679" t="s">
        <v>9032</v>
      </c>
      <c r="Q6679" t="s">
        <v>70</v>
      </c>
      <c r="R6679" t="s">
        <v>683</v>
      </c>
      <c r="S6679" t="s">
        <v>9033</v>
      </c>
      <c r="T6679" s="9">
        <v>83.9</v>
      </c>
      <c r="U6679">
        <v>2</v>
      </c>
      <c r="V6679" s="2">
        <v>0</v>
      </c>
      <c r="W6679" s="6">
        <v>22.65</v>
      </c>
      <c r="X6679" s="14">
        <f>AA6679-W6679</f>
        <v>145.15</v>
      </c>
      <c r="Y6679" s="6">
        <f>T6679*U6679</f>
        <v>167.8</v>
      </c>
      <c r="Z6679" s="6">
        <f>Y6679*V6679</f>
        <v>0</v>
      </c>
      <c r="AA6679" s="6">
        <f t="shared" si="535"/>
        <v>167.8</v>
      </c>
    </row>
    <row r="6680" spans="2:27" x14ac:dyDescent="0.3">
      <c r="B6680">
        <v>6677</v>
      </c>
      <c r="C6680" t="s">
        <v>9031</v>
      </c>
      <c r="D6680" s="1">
        <v>42329</v>
      </c>
      <c r="E6680" s="1">
        <v>42331</v>
      </c>
      <c r="F6680" s="9" t="str">
        <f t="shared" si="537"/>
        <v>2 days</v>
      </c>
      <c r="G6680" t="s">
        <v>22</v>
      </c>
      <c r="H6680" t="s">
        <v>5985</v>
      </c>
      <c r="I6680" t="s">
        <v>5986</v>
      </c>
      <c r="J6680" t="s">
        <v>25</v>
      </c>
      <c r="K6680" t="s">
        <v>26</v>
      </c>
      <c r="L6680" t="s">
        <v>1483</v>
      </c>
      <c r="M6680" t="s">
        <v>253</v>
      </c>
      <c r="N6680">
        <v>46226</v>
      </c>
      <c r="O6680" t="s">
        <v>104</v>
      </c>
      <c r="P6680" t="s">
        <v>7641</v>
      </c>
      <c r="Q6680" t="s">
        <v>45</v>
      </c>
      <c r="R6680" t="s">
        <v>77</v>
      </c>
      <c r="S6680" t="s">
        <v>7642</v>
      </c>
      <c r="T6680" s="9">
        <v>19.75</v>
      </c>
      <c r="U6680">
        <v>5</v>
      </c>
      <c r="V6680" s="2">
        <v>0</v>
      </c>
      <c r="W6680" s="6">
        <v>5.14</v>
      </c>
      <c r="X6680" s="14">
        <f>AA6680-W6680</f>
        <v>93.61</v>
      </c>
      <c r="Y6680" s="6">
        <f>T6680*U6680</f>
        <v>98.75</v>
      </c>
      <c r="Z6680" s="6">
        <f>Y6680*V6680</f>
        <v>0</v>
      </c>
      <c r="AA6680" s="6">
        <f t="shared" si="535"/>
        <v>98.75</v>
      </c>
    </row>
    <row r="6681" spans="2:27" x14ac:dyDescent="0.3">
      <c r="B6681">
        <v>6678</v>
      </c>
      <c r="C6681" t="s">
        <v>9031</v>
      </c>
      <c r="D6681" s="1">
        <v>42329</v>
      </c>
      <c r="E6681" s="1">
        <v>42331</v>
      </c>
      <c r="F6681" s="9" t="str">
        <f t="shared" si="537"/>
        <v>2 days</v>
      </c>
      <c r="G6681" t="s">
        <v>22</v>
      </c>
      <c r="H6681" t="s">
        <v>5985</v>
      </c>
      <c r="I6681" t="s">
        <v>5986</v>
      </c>
      <c r="J6681" t="s">
        <v>25</v>
      </c>
      <c r="K6681" t="s">
        <v>26</v>
      </c>
      <c r="L6681" t="s">
        <v>1483</v>
      </c>
      <c r="M6681" t="s">
        <v>253</v>
      </c>
      <c r="N6681">
        <v>46226</v>
      </c>
      <c r="O6681" t="s">
        <v>104</v>
      </c>
      <c r="P6681" t="s">
        <v>6694</v>
      </c>
      <c r="Q6681" t="s">
        <v>70</v>
      </c>
      <c r="R6681" t="s">
        <v>160</v>
      </c>
      <c r="S6681" t="s">
        <v>6695</v>
      </c>
      <c r="T6681" s="9">
        <v>393.54</v>
      </c>
      <c r="U6681">
        <v>3</v>
      </c>
      <c r="V6681" s="2">
        <v>0</v>
      </c>
      <c r="W6681" s="6">
        <v>165.29</v>
      </c>
      <c r="X6681" s="14">
        <f>AA6681-W6681</f>
        <v>1015.3300000000002</v>
      </c>
      <c r="Y6681" s="6">
        <f>T6681*U6681</f>
        <v>1180.6200000000001</v>
      </c>
      <c r="Z6681" s="6">
        <f>Y6681*V6681</f>
        <v>0</v>
      </c>
      <c r="AA6681" s="6">
        <f t="shared" si="535"/>
        <v>1180.6200000000001</v>
      </c>
    </row>
    <row r="6682" spans="2:27" x14ac:dyDescent="0.3">
      <c r="B6682">
        <v>6679</v>
      </c>
      <c r="C6682" t="s">
        <v>9034</v>
      </c>
      <c r="D6682" s="1">
        <v>41922</v>
      </c>
      <c r="E6682" s="1">
        <v>41926</v>
      </c>
      <c r="F6682" s="9" t="str">
        <f t="shared" si="537"/>
        <v>4 days</v>
      </c>
      <c r="G6682" t="s">
        <v>49</v>
      </c>
      <c r="H6682" t="s">
        <v>1501</v>
      </c>
      <c r="I6682" t="s">
        <v>1502</v>
      </c>
      <c r="J6682" t="s">
        <v>101</v>
      </c>
      <c r="K6682" t="s">
        <v>26</v>
      </c>
      <c r="L6682" t="s">
        <v>543</v>
      </c>
      <c r="M6682" t="s">
        <v>309</v>
      </c>
      <c r="N6682">
        <v>85023</v>
      </c>
      <c r="O6682" t="s">
        <v>43</v>
      </c>
      <c r="P6682" t="s">
        <v>3513</v>
      </c>
      <c r="Q6682" t="s">
        <v>31</v>
      </c>
      <c r="R6682" t="s">
        <v>64</v>
      </c>
      <c r="S6682" t="s">
        <v>3514</v>
      </c>
      <c r="T6682" s="9">
        <v>46.87</v>
      </c>
      <c r="U6682">
        <v>7</v>
      </c>
      <c r="V6682" s="2">
        <v>0.2</v>
      </c>
      <c r="W6682" s="6">
        <v>3.52</v>
      </c>
      <c r="X6682" s="14">
        <f>AA6682-W6682</f>
        <v>258.952</v>
      </c>
      <c r="Y6682" s="6">
        <f>T6682*U6682</f>
        <v>328.09</v>
      </c>
      <c r="Z6682" s="6">
        <f>Y6682*V6682</f>
        <v>65.617999999999995</v>
      </c>
      <c r="AA6682" s="6">
        <f t="shared" si="535"/>
        <v>262.47199999999998</v>
      </c>
    </row>
    <row r="6683" spans="2:27" x14ac:dyDescent="0.3">
      <c r="B6683">
        <v>6680</v>
      </c>
      <c r="C6683" t="s">
        <v>9035</v>
      </c>
      <c r="D6683" s="1">
        <v>42775</v>
      </c>
      <c r="E6683" s="1">
        <v>42925</v>
      </c>
      <c r="F6683" s="9" t="str">
        <f t="shared" si="537"/>
        <v>150 days</v>
      </c>
      <c r="G6683" t="s">
        <v>22</v>
      </c>
      <c r="H6683" t="s">
        <v>273</v>
      </c>
      <c r="I6683" t="s">
        <v>274</v>
      </c>
      <c r="J6683" t="s">
        <v>25</v>
      </c>
      <c r="K6683" t="s">
        <v>26</v>
      </c>
      <c r="L6683" t="s">
        <v>4616</v>
      </c>
      <c r="M6683" t="s">
        <v>748</v>
      </c>
      <c r="N6683">
        <v>6450</v>
      </c>
      <c r="O6683" t="s">
        <v>147</v>
      </c>
      <c r="P6683" t="s">
        <v>1486</v>
      </c>
      <c r="Q6683" t="s">
        <v>45</v>
      </c>
      <c r="R6683" t="s">
        <v>58</v>
      </c>
      <c r="S6683" t="s">
        <v>1487</v>
      </c>
      <c r="T6683" s="9">
        <v>10.9</v>
      </c>
      <c r="U6683">
        <v>1</v>
      </c>
      <c r="V6683" s="2">
        <v>0</v>
      </c>
      <c r="W6683" s="6">
        <v>2.83</v>
      </c>
      <c r="X6683" s="14">
        <f>AA6683-W6683</f>
        <v>8.07</v>
      </c>
      <c r="Y6683" s="6">
        <f>T6683*U6683</f>
        <v>10.9</v>
      </c>
      <c r="Z6683" s="6">
        <f>Y6683*V6683</f>
        <v>0</v>
      </c>
      <c r="AA6683" s="6">
        <f t="shared" si="535"/>
        <v>10.9</v>
      </c>
    </row>
    <row r="6684" spans="2:27" x14ac:dyDescent="0.3">
      <c r="B6684">
        <v>6681</v>
      </c>
      <c r="C6684" t="s">
        <v>9035</v>
      </c>
      <c r="D6684" s="1">
        <v>42775</v>
      </c>
      <c r="E6684" s="1">
        <v>42925</v>
      </c>
      <c r="F6684" s="9" t="str">
        <f t="shared" si="537"/>
        <v>150 days</v>
      </c>
      <c r="G6684" t="s">
        <v>22</v>
      </c>
      <c r="H6684" t="s">
        <v>273</v>
      </c>
      <c r="I6684" t="s">
        <v>274</v>
      </c>
      <c r="J6684" t="s">
        <v>25</v>
      </c>
      <c r="K6684" t="s">
        <v>26</v>
      </c>
      <c r="L6684" t="s">
        <v>4616</v>
      </c>
      <c r="M6684" t="s">
        <v>748</v>
      </c>
      <c r="N6684">
        <v>6450</v>
      </c>
      <c r="O6684" t="s">
        <v>147</v>
      </c>
      <c r="P6684" t="s">
        <v>1454</v>
      </c>
      <c r="Q6684" t="s">
        <v>45</v>
      </c>
      <c r="R6684" t="s">
        <v>89</v>
      </c>
      <c r="S6684" t="s">
        <v>1455</v>
      </c>
      <c r="T6684" s="9">
        <v>79.92</v>
      </c>
      <c r="U6684">
        <v>4</v>
      </c>
      <c r="V6684" s="2">
        <v>0</v>
      </c>
      <c r="W6684" s="6">
        <v>37.56</v>
      </c>
      <c r="X6684" s="14">
        <f>AA6684-W6684</f>
        <v>282.12</v>
      </c>
      <c r="Y6684" s="6">
        <f>T6684*U6684</f>
        <v>319.68</v>
      </c>
      <c r="Z6684" s="6">
        <f>Y6684*V6684</f>
        <v>0</v>
      </c>
      <c r="AA6684" s="6">
        <f t="shared" si="535"/>
        <v>319.68</v>
      </c>
    </row>
    <row r="6685" spans="2:27" x14ac:dyDescent="0.3">
      <c r="B6685">
        <v>6682</v>
      </c>
      <c r="C6685" t="s">
        <v>9035</v>
      </c>
      <c r="D6685" s="1">
        <v>42775</v>
      </c>
      <c r="E6685" s="1">
        <v>42925</v>
      </c>
      <c r="F6685" s="9" t="str">
        <f t="shared" si="537"/>
        <v>150 days</v>
      </c>
      <c r="G6685" t="s">
        <v>22</v>
      </c>
      <c r="H6685" t="s">
        <v>273</v>
      </c>
      <c r="I6685" t="s">
        <v>274</v>
      </c>
      <c r="J6685" t="s">
        <v>25</v>
      </c>
      <c r="K6685" t="s">
        <v>26</v>
      </c>
      <c r="L6685" t="s">
        <v>4616</v>
      </c>
      <c r="M6685" t="s">
        <v>748</v>
      </c>
      <c r="N6685">
        <v>6450</v>
      </c>
      <c r="O6685" t="s">
        <v>147</v>
      </c>
      <c r="P6685" t="s">
        <v>7162</v>
      </c>
      <c r="Q6685" t="s">
        <v>45</v>
      </c>
      <c r="R6685" t="s">
        <v>89</v>
      </c>
      <c r="S6685" t="s">
        <v>7163</v>
      </c>
      <c r="T6685" s="9">
        <v>146.82</v>
      </c>
      <c r="U6685">
        <v>3</v>
      </c>
      <c r="V6685" s="2">
        <v>0</v>
      </c>
      <c r="W6685" s="6">
        <v>73.41</v>
      </c>
      <c r="X6685" s="14">
        <f>AA6685-W6685</f>
        <v>367.04999999999995</v>
      </c>
      <c r="Y6685" s="6">
        <f>T6685*U6685</f>
        <v>440.46</v>
      </c>
      <c r="Z6685" s="6">
        <f>Y6685*V6685</f>
        <v>0</v>
      </c>
      <c r="AA6685" s="6">
        <f t="shared" si="535"/>
        <v>440.46</v>
      </c>
    </row>
    <row r="6686" spans="2:27" x14ac:dyDescent="0.3">
      <c r="B6686">
        <v>6683</v>
      </c>
      <c r="C6686" t="s">
        <v>9036</v>
      </c>
      <c r="D6686" s="1">
        <v>42736</v>
      </c>
      <c r="E6686" s="1">
        <v>42767</v>
      </c>
      <c r="F6686" s="9" t="str">
        <f t="shared" si="537"/>
        <v>31 days</v>
      </c>
      <c r="G6686" t="s">
        <v>187</v>
      </c>
      <c r="H6686" t="s">
        <v>4215</v>
      </c>
      <c r="I6686" t="s">
        <v>4216</v>
      </c>
      <c r="J6686" t="s">
        <v>101</v>
      </c>
      <c r="K6686" t="s">
        <v>26</v>
      </c>
      <c r="L6686" t="s">
        <v>612</v>
      </c>
      <c r="M6686" t="s">
        <v>113</v>
      </c>
      <c r="N6686">
        <v>53132</v>
      </c>
      <c r="O6686" t="s">
        <v>104</v>
      </c>
      <c r="P6686" t="s">
        <v>2942</v>
      </c>
      <c r="Q6686" t="s">
        <v>45</v>
      </c>
      <c r="R6686" t="s">
        <v>74</v>
      </c>
      <c r="S6686" t="s">
        <v>2943</v>
      </c>
      <c r="T6686" s="9">
        <v>3.6</v>
      </c>
      <c r="U6686">
        <v>2</v>
      </c>
      <c r="V6686" s="2">
        <v>0</v>
      </c>
      <c r="W6686" s="6">
        <v>1.73</v>
      </c>
      <c r="X6686" s="14">
        <f>AA6686-W6686</f>
        <v>5.4700000000000006</v>
      </c>
      <c r="Y6686" s="6">
        <f>T6686*U6686</f>
        <v>7.2</v>
      </c>
      <c r="Z6686" s="6">
        <f>Y6686*V6686</f>
        <v>0</v>
      </c>
      <c r="AA6686" s="6">
        <f t="shared" si="535"/>
        <v>7.2</v>
      </c>
    </row>
    <row r="6687" spans="2:27" x14ac:dyDescent="0.3">
      <c r="B6687">
        <v>6684</v>
      </c>
      <c r="C6687" t="s">
        <v>9037</v>
      </c>
      <c r="D6687" s="1">
        <v>41770</v>
      </c>
      <c r="E6687" s="1">
        <v>41923</v>
      </c>
      <c r="F6687" s="9" t="str">
        <f t="shared" si="537"/>
        <v>153 days</v>
      </c>
      <c r="G6687" t="s">
        <v>49</v>
      </c>
      <c r="H6687" t="s">
        <v>3056</v>
      </c>
      <c r="I6687" t="s">
        <v>3057</v>
      </c>
      <c r="J6687" t="s">
        <v>101</v>
      </c>
      <c r="K6687" t="s">
        <v>26</v>
      </c>
      <c r="L6687" t="s">
        <v>41</v>
      </c>
      <c r="M6687" t="s">
        <v>42</v>
      </c>
      <c r="N6687">
        <v>90008</v>
      </c>
      <c r="O6687" t="s">
        <v>43</v>
      </c>
      <c r="P6687" t="s">
        <v>6598</v>
      </c>
      <c r="Q6687" t="s">
        <v>31</v>
      </c>
      <c r="R6687" t="s">
        <v>64</v>
      </c>
      <c r="S6687" t="s">
        <v>6599</v>
      </c>
      <c r="T6687" s="9">
        <v>20.04</v>
      </c>
      <c r="U6687">
        <v>6</v>
      </c>
      <c r="V6687" s="2">
        <v>0</v>
      </c>
      <c r="W6687" s="6">
        <v>8.82</v>
      </c>
      <c r="X6687" s="14">
        <f>AA6687-W6687</f>
        <v>111.41999999999999</v>
      </c>
      <c r="Y6687" s="6">
        <f>T6687*U6687</f>
        <v>120.24</v>
      </c>
      <c r="Z6687" s="6">
        <f>Y6687*V6687</f>
        <v>0</v>
      </c>
      <c r="AA6687" s="6">
        <f t="shared" si="535"/>
        <v>120.24</v>
      </c>
    </row>
    <row r="6688" spans="2:27" x14ac:dyDescent="0.3">
      <c r="B6688">
        <v>6685</v>
      </c>
      <c r="C6688" t="s">
        <v>9038</v>
      </c>
      <c r="D6688" s="1">
        <v>42355</v>
      </c>
      <c r="E6688" s="1">
        <v>42360</v>
      </c>
      <c r="F6688" s="9" t="str">
        <f t="shared" si="537"/>
        <v>5 days</v>
      </c>
      <c r="G6688" t="s">
        <v>49</v>
      </c>
      <c r="H6688" t="s">
        <v>4178</v>
      </c>
      <c r="I6688" t="s">
        <v>4179</v>
      </c>
      <c r="J6688" t="s">
        <v>25</v>
      </c>
      <c r="K6688" t="s">
        <v>26</v>
      </c>
      <c r="L6688" t="s">
        <v>537</v>
      </c>
      <c r="M6688" t="s">
        <v>210</v>
      </c>
      <c r="N6688">
        <v>61701</v>
      </c>
      <c r="O6688" t="s">
        <v>104</v>
      </c>
      <c r="P6688" t="s">
        <v>3518</v>
      </c>
      <c r="Q6688" t="s">
        <v>45</v>
      </c>
      <c r="R6688" t="s">
        <v>58</v>
      </c>
      <c r="S6688" t="s">
        <v>3519</v>
      </c>
      <c r="T6688" s="9">
        <v>180.02</v>
      </c>
      <c r="U6688">
        <v>1</v>
      </c>
      <c r="V6688" s="2">
        <v>0.2</v>
      </c>
      <c r="W6688" s="6">
        <v>-15.75</v>
      </c>
      <c r="X6688" s="14">
        <f>AA6688-W6688</f>
        <v>159.76600000000002</v>
      </c>
      <c r="Y6688" s="6">
        <f>T6688*U6688</f>
        <v>180.02</v>
      </c>
      <c r="Z6688" s="6">
        <f>Y6688*V6688</f>
        <v>36.004000000000005</v>
      </c>
      <c r="AA6688" s="6">
        <f t="shared" si="535"/>
        <v>144.01600000000002</v>
      </c>
    </row>
    <row r="6689" spans="2:27" x14ac:dyDescent="0.3">
      <c r="B6689">
        <v>6686</v>
      </c>
      <c r="C6689" t="s">
        <v>9038</v>
      </c>
      <c r="D6689" s="1">
        <v>42355</v>
      </c>
      <c r="E6689" s="1">
        <v>42360</v>
      </c>
      <c r="F6689" s="9" t="str">
        <f t="shared" si="537"/>
        <v>5 days</v>
      </c>
      <c r="G6689" t="s">
        <v>49</v>
      </c>
      <c r="H6689" t="s">
        <v>4178</v>
      </c>
      <c r="I6689" t="s">
        <v>4179</v>
      </c>
      <c r="J6689" t="s">
        <v>25</v>
      </c>
      <c r="K6689" t="s">
        <v>26</v>
      </c>
      <c r="L6689" t="s">
        <v>537</v>
      </c>
      <c r="M6689" t="s">
        <v>210</v>
      </c>
      <c r="N6689">
        <v>61701</v>
      </c>
      <c r="O6689" t="s">
        <v>104</v>
      </c>
      <c r="P6689" t="s">
        <v>2682</v>
      </c>
      <c r="Q6689" t="s">
        <v>31</v>
      </c>
      <c r="R6689" t="s">
        <v>64</v>
      </c>
      <c r="S6689" t="s">
        <v>2683</v>
      </c>
      <c r="T6689" s="9">
        <v>41.55</v>
      </c>
      <c r="U6689">
        <v>2</v>
      </c>
      <c r="V6689" s="2">
        <v>0.6</v>
      </c>
      <c r="W6689" s="6">
        <v>-19.739999999999998</v>
      </c>
      <c r="X6689" s="14">
        <f>AA6689-W6689</f>
        <v>52.980000000000004</v>
      </c>
      <c r="Y6689" s="6">
        <f>T6689*U6689</f>
        <v>83.1</v>
      </c>
      <c r="Z6689" s="6">
        <f>Y6689*V6689</f>
        <v>49.859999999999992</v>
      </c>
      <c r="AA6689" s="6">
        <f t="shared" si="535"/>
        <v>33.24</v>
      </c>
    </row>
    <row r="6690" spans="2:27" x14ac:dyDescent="0.3">
      <c r="B6690">
        <v>6687</v>
      </c>
      <c r="C6690" t="s">
        <v>9038</v>
      </c>
      <c r="D6690" s="1">
        <v>42355</v>
      </c>
      <c r="E6690" s="1">
        <v>42360</v>
      </c>
      <c r="F6690" s="9" t="str">
        <f t="shared" si="537"/>
        <v>5 days</v>
      </c>
      <c r="G6690" t="s">
        <v>49</v>
      </c>
      <c r="H6690" t="s">
        <v>4178</v>
      </c>
      <c r="I6690" t="s">
        <v>4179</v>
      </c>
      <c r="J6690" t="s">
        <v>25</v>
      </c>
      <c r="K6690" t="s">
        <v>26</v>
      </c>
      <c r="L6690" t="s">
        <v>537</v>
      </c>
      <c r="M6690" t="s">
        <v>210</v>
      </c>
      <c r="N6690">
        <v>61701</v>
      </c>
      <c r="O6690" t="s">
        <v>104</v>
      </c>
      <c r="P6690" t="s">
        <v>3724</v>
      </c>
      <c r="Q6690" t="s">
        <v>45</v>
      </c>
      <c r="R6690" t="s">
        <v>67</v>
      </c>
      <c r="S6690" t="s">
        <v>3725</v>
      </c>
      <c r="T6690" s="9">
        <v>13.12</v>
      </c>
      <c r="U6690">
        <v>5</v>
      </c>
      <c r="V6690" s="2">
        <v>0.2</v>
      </c>
      <c r="W6690" s="6">
        <v>1.48</v>
      </c>
      <c r="X6690" s="14">
        <f>AA6690-W6690</f>
        <v>51</v>
      </c>
      <c r="Y6690" s="6">
        <f>T6690*U6690</f>
        <v>65.599999999999994</v>
      </c>
      <c r="Z6690" s="6">
        <f>Y6690*V6690</f>
        <v>13.12</v>
      </c>
      <c r="AA6690" s="6">
        <f t="shared" si="535"/>
        <v>52.48</v>
      </c>
    </row>
    <row r="6691" spans="2:27" x14ac:dyDescent="0.3">
      <c r="B6691">
        <v>6688</v>
      </c>
      <c r="C6691" t="s">
        <v>9039</v>
      </c>
      <c r="D6691" s="1">
        <v>42138</v>
      </c>
      <c r="E6691" s="1">
        <v>42145</v>
      </c>
      <c r="F6691" s="9" t="str">
        <f t="shared" si="537"/>
        <v>7 days</v>
      </c>
      <c r="G6691" t="s">
        <v>49</v>
      </c>
      <c r="H6691" t="s">
        <v>5800</v>
      </c>
      <c r="I6691" t="s">
        <v>5801</v>
      </c>
      <c r="J6691" t="s">
        <v>25</v>
      </c>
      <c r="K6691" t="s">
        <v>26</v>
      </c>
      <c r="L6691" t="s">
        <v>41</v>
      </c>
      <c r="M6691" t="s">
        <v>42</v>
      </c>
      <c r="N6691">
        <v>90032</v>
      </c>
      <c r="O6691" t="s">
        <v>43</v>
      </c>
      <c r="P6691" t="s">
        <v>5606</v>
      </c>
      <c r="Q6691" t="s">
        <v>45</v>
      </c>
      <c r="R6691" t="s">
        <v>58</v>
      </c>
      <c r="S6691" t="s">
        <v>5607</v>
      </c>
      <c r="T6691" s="9">
        <v>1117.92</v>
      </c>
      <c r="U6691">
        <v>4</v>
      </c>
      <c r="V6691" s="2">
        <v>0</v>
      </c>
      <c r="W6691" s="6">
        <v>55.9</v>
      </c>
      <c r="X6691" s="14">
        <f>AA6691-W6691</f>
        <v>4415.7800000000007</v>
      </c>
      <c r="Y6691" s="6">
        <f>T6691*U6691</f>
        <v>4471.68</v>
      </c>
      <c r="Z6691" s="6">
        <f>Y6691*V6691</f>
        <v>0</v>
      </c>
      <c r="AA6691" s="6">
        <f t="shared" si="535"/>
        <v>4471.68</v>
      </c>
    </row>
    <row r="6692" spans="2:27" x14ac:dyDescent="0.3">
      <c r="B6692">
        <v>6689</v>
      </c>
      <c r="C6692" t="s">
        <v>9040</v>
      </c>
      <c r="D6692" s="1">
        <v>43011</v>
      </c>
      <c r="E6692" s="1">
        <v>42809</v>
      </c>
      <c r="F6692" s="23" t="s">
        <v>10956</v>
      </c>
      <c r="G6692" t="s">
        <v>22</v>
      </c>
      <c r="H6692" t="s">
        <v>6489</v>
      </c>
      <c r="I6692" t="s">
        <v>6490</v>
      </c>
      <c r="J6692" t="s">
        <v>40</v>
      </c>
      <c r="K6692" t="s">
        <v>26</v>
      </c>
      <c r="L6692" t="s">
        <v>126</v>
      </c>
      <c r="M6692" t="s">
        <v>42</v>
      </c>
      <c r="N6692">
        <v>94109</v>
      </c>
      <c r="O6692" t="s">
        <v>43</v>
      </c>
      <c r="P6692" t="s">
        <v>4523</v>
      </c>
      <c r="Q6692" t="s">
        <v>70</v>
      </c>
      <c r="R6692" t="s">
        <v>160</v>
      </c>
      <c r="S6692" t="s">
        <v>4524</v>
      </c>
      <c r="T6692" s="9">
        <v>111.96</v>
      </c>
      <c r="U6692">
        <v>4</v>
      </c>
      <c r="V6692" s="2">
        <v>0</v>
      </c>
      <c r="W6692" s="6">
        <v>21.27</v>
      </c>
      <c r="X6692" s="14">
        <f>AA6692-W6692</f>
        <v>426.57</v>
      </c>
      <c r="Y6692" s="6">
        <f>T6692*U6692</f>
        <v>447.84</v>
      </c>
      <c r="Z6692" s="6">
        <f>Y6692*V6692</f>
        <v>0</v>
      </c>
      <c r="AA6692" s="6">
        <f t="shared" si="535"/>
        <v>447.84</v>
      </c>
    </row>
    <row r="6693" spans="2:27" x14ac:dyDescent="0.3">
      <c r="B6693">
        <v>6690</v>
      </c>
      <c r="C6693" t="s">
        <v>9041</v>
      </c>
      <c r="D6693" s="1">
        <v>42778</v>
      </c>
      <c r="E6693" s="1">
        <v>42990</v>
      </c>
      <c r="F6693" s="9" t="str">
        <f>DATEDIF(D6693,E6693,"d")&amp;" days"</f>
        <v>212 days</v>
      </c>
      <c r="G6693" t="s">
        <v>49</v>
      </c>
      <c r="H6693" t="s">
        <v>4520</v>
      </c>
      <c r="I6693" t="s">
        <v>4521</v>
      </c>
      <c r="J6693" t="s">
        <v>40</v>
      </c>
      <c r="K6693" t="s">
        <v>26</v>
      </c>
      <c r="L6693" t="s">
        <v>183</v>
      </c>
      <c r="M6693" t="s">
        <v>103</v>
      </c>
      <c r="N6693">
        <v>77095</v>
      </c>
      <c r="O6693" t="s">
        <v>104</v>
      </c>
      <c r="P6693" t="s">
        <v>5213</v>
      </c>
      <c r="Q6693" t="s">
        <v>45</v>
      </c>
      <c r="R6693" t="s">
        <v>67</v>
      </c>
      <c r="S6693" t="s">
        <v>5214</v>
      </c>
      <c r="T6693" s="9">
        <v>12.16</v>
      </c>
      <c r="U6693">
        <v>5</v>
      </c>
      <c r="V6693" s="2">
        <v>0.2</v>
      </c>
      <c r="W6693" s="6">
        <v>2.13</v>
      </c>
      <c r="X6693" s="14">
        <f>AA6693-W6693</f>
        <v>46.51</v>
      </c>
      <c r="Y6693" s="6">
        <f>T6693*U6693</f>
        <v>60.8</v>
      </c>
      <c r="Z6693" s="6">
        <f>Y6693*V6693</f>
        <v>12.16</v>
      </c>
      <c r="AA6693" s="6">
        <f t="shared" si="535"/>
        <v>48.64</v>
      </c>
    </row>
    <row r="6694" spans="2:27" x14ac:dyDescent="0.3">
      <c r="B6694">
        <v>6691</v>
      </c>
      <c r="C6694" t="s">
        <v>9042</v>
      </c>
      <c r="D6694" s="1">
        <v>42947</v>
      </c>
      <c r="E6694" s="1">
        <v>42863</v>
      </c>
      <c r="F6694" s="23" t="s">
        <v>10956</v>
      </c>
      <c r="G6694" t="s">
        <v>49</v>
      </c>
      <c r="H6694" t="s">
        <v>5591</v>
      </c>
      <c r="I6694" t="s">
        <v>5592</v>
      </c>
      <c r="J6694" t="s">
        <v>40</v>
      </c>
      <c r="K6694" t="s">
        <v>26</v>
      </c>
      <c r="L6694" t="s">
        <v>2553</v>
      </c>
      <c r="M6694" t="s">
        <v>113</v>
      </c>
      <c r="N6694">
        <v>53209</v>
      </c>
      <c r="O6694" t="s">
        <v>104</v>
      </c>
      <c r="P6694" t="s">
        <v>973</v>
      </c>
      <c r="Q6694" t="s">
        <v>45</v>
      </c>
      <c r="R6694" t="s">
        <v>74</v>
      </c>
      <c r="S6694" t="s">
        <v>974</v>
      </c>
      <c r="T6694" s="9">
        <v>17.52</v>
      </c>
      <c r="U6694">
        <v>4</v>
      </c>
      <c r="V6694" s="2">
        <v>0</v>
      </c>
      <c r="W6694" s="6">
        <v>8.41</v>
      </c>
      <c r="X6694" s="14">
        <f>AA6694-W6694</f>
        <v>61.67</v>
      </c>
      <c r="Y6694" s="6">
        <f>T6694*U6694</f>
        <v>70.08</v>
      </c>
      <c r="Z6694" s="6">
        <f>Y6694*V6694</f>
        <v>0</v>
      </c>
      <c r="AA6694" s="6">
        <f t="shared" si="535"/>
        <v>70.08</v>
      </c>
    </row>
    <row r="6695" spans="2:27" x14ac:dyDescent="0.3">
      <c r="B6695">
        <v>6692</v>
      </c>
      <c r="C6695" t="s">
        <v>9042</v>
      </c>
      <c r="D6695" s="1">
        <v>42947</v>
      </c>
      <c r="E6695" s="1">
        <v>42863</v>
      </c>
      <c r="F6695" s="23" t="s">
        <v>10956</v>
      </c>
      <c r="G6695" t="s">
        <v>49</v>
      </c>
      <c r="H6695" t="s">
        <v>5591</v>
      </c>
      <c r="I6695" t="s">
        <v>5592</v>
      </c>
      <c r="J6695" t="s">
        <v>40</v>
      </c>
      <c r="K6695" t="s">
        <v>26</v>
      </c>
      <c r="L6695" t="s">
        <v>2553</v>
      </c>
      <c r="M6695" t="s">
        <v>113</v>
      </c>
      <c r="N6695">
        <v>53209</v>
      </c>
      <c r="O6695" t="s">
        <v>104</v>
      </c>
      <c r="P6695" t="s">
        <v>1596</v>
      </c>
      <c r="Q6695" t="s">
        <v>45</v>
      </c>
      <c r="R6695" t="s">
        <v>77</v>
      </c>
      <c r="S6695" t="s">
        <v>1597</v>
      </c>
      <c r="T6695" s="9">
        <v>155.88</v>
      </c>
      <c r="U6695">
        <v>6</v>
      </c>
      <c r="V6695" s="2">
        <v>0</v>
      </c>
      <c r="W6695" s="6">
        <v>54.56</v>
      </c>
      <c r="X6695" s="14">
        <f>AA6695-W6695</f>
        <v>880.72</v>
      </c>
      <c r="Y6695" s="6">
        <f>T6695*U6695</f>
        <v>935.28</v>
      </c>
      <c r="Z6695" s="6">
        <f>Y6695*V6695</f>
        <v>0</v>
      </c>
      <c r="AA6695" s="6">
        <f t="shared" si="535"/>
        <v>935.28</v>
      </c>
    </row>
    <row r="6696" spans="2:27" x14ac:dyDescent="0.3">
      <c r="B6696">
        <v>6693</v>
      </c>
      <c r="C6696" t="s">
        <v>9043</v>
      </c>
      <c r="D6696" s="1">
        <v>43047</v>
      </c>
      <c r="E6696" s="1">
        <v>42960</v>
      </c>
      <c r="F6696" s="23" t="s">
        <v>10956</v>
      </c>
      <c r="G6696" t="s">
        <v>22</v>
      </c>
      <c r="H6696" t="s">
        <v>6000</v>
      </c>
      <c r="I6696" t="s">
        <v>6001</v>
      </c>
      <c r="J6696" t="s">
        <v>101</v>
      </c>
      <c r="K6696" t="s">
        <v>26</v>
      </c>
      <c r="L6696" t="s">
        <v>6086</v>
      </c>
      <c r="M6696" t="s">
        <v>737</v>
      </c>
      <c r="N6696">
        <v>70601</v>
      </c>
      <c r="O6696" t="s">
        <v>29</v>
      </c>
      <c r="P6696" t="s">
        <v>5381</v>
      </c>
      <c r="Q6696" t="s">
        <v>45</v>
      </c>
      <c r="R6696" t="s">
        <v>74</v>
      </c>
      <c r="S6696" t="s">
        <v>5382</v>
      </c>
      <c r="T6696" s="9">
        <v>477.51</v>
      </c>
      <c r="U6696">
        <v>11</v>
      </c>
      <c r="V6696" s="2">
        <v>0</v>
      </c>
      <c r="W6696" s="6">
        <v>219.65</v>
      </c>
      <c r="X6696" s="14">
        <f>AA6696-W6696</f>
        <v>5032.96</v>
      </c>
      <c r="Y6696" s="6">
        <f>T6696*U6696</f>
        <v>5252.61</v>
      </c>
      <c r="Z6696" s="6">
        <f>Y6696*V6696</f>
        <v>0</v>
      </c>
      <c r="AA6696" s="6">
        <f t="shared" si="535"/>
        <v>5252.61</v>
      </c>
    </row>
    <row r="6697" spans="2:27" x14ac:dyDescent="0.3">
      <c r="B6697">
        <v>6694</v>
      </c>
      <c r="C6697" t="s">
        <v>9044</v>
      </c>
      <c r="D6697" s="1">
        <v>43008</v>
      </c>
      <c r="E6697" s="1">
        <v>42776</v>
      </c>
      <c r="F6697" s="23" t="s">
        <v>10956</v>
      </c>
      <c r="G6697" t="s">
        <v>22</v>
      </c>
      <c r="H6697" t="s">
        <v>6458</v>
      </c>
      <c r="I6697" t="s">
        <v>6459</v>
      </c>
      <c r="J6697" t="s">
        <v>25</v>
      </c>
      <c r="K6697" t="s">
        <v>26</v>
      </c>
      <c r="L6697" t="s">
        <v>4500</v>
      </c>
      <c r="M6697" t="s">
        <v>2741</v>
      </c>
      <c r="N6697">
        <v>21215</v>
      </c>
      <c r="O6697" t="s">
        <v>147</v>
      </c>
      <c r="P6697" t="s">
        <v>5784</v>
      </c>
      <c r="Q6697" t="s">
        <v>45</v>
      </c>
      <c r="R6697" t="s">
        <v>89</v>
      </c>
      <c r="S6697" t="s">
        <v>5785</v>
      </c>
      <c r="T6697" s="9">
        <v>164.88</v>
      </c>
      <c r="U6697">
        <v>3</v>
      </c>
      <c r="V6697" s="2">
        <v>0</v>
      </c>
      <c r="W6697" s="6">
        <v>80.790000000000006</v>
      </c>
      <c r="X6697" s="14">
        <f>AA6697-W6697</f>
        <v>413.84999999999997</v>
      </c>
      <c r="Y6697" s="6">
        <f>T6697*U6697</f>
        <v>494.64</v>
      </c>
      <c r="Z6697" s="6">
        <f>Y6697*V6697</f>
        <v>0</v>
      </c>
      <c r="AA6697" s="6">
        <f t="shared" si="535"/>
        <v>494.64</v>
      </c>
    </row>
    <row r="6698" spans="2:27" x14ac:dyDescent="0.3">
      <c r="B6698">
        <v>6695</v>
      </c>
      <c r="C6698" t="s">
        <v>9045</v>
      </c>
      <c r="D6698" s="1">
        <v>42608</v>
      </c>
      <c r="E6698" s="1">
        <v>42612</v>
      </c>
      <c r="F6698" s="9" t="str">
        <f t="shared" ref="F6698:F6709" si="538">DATEDIF(D6698,E6698,"d")&amp;" days"</f>
        <v>4 days</v>
      </c>
      <c r="G6698" t="s">
        <v>49</v>
      </c>
      <c r="H6698" t="s">
        <v>8933</v>
      </c>
      <c r="I6698" t="s">
        <v>8934</v>
      </c>
      <c r="J6698" t="s">
        <v>101</v>
      </c>
      <c r="K6698" t="s">
        <v>26</v>
      </c>
      <c r="L6698" t="s">
        <v>612</v>
      </c>
      <c r="M6698" t="s">
        <v>113</v>
      </c>
      <c r="N6698">
        <v>53132</v>
      </c>
      <c r="O6698" t="s">
        <v>104</v>
      </c>
      <c r="P6698" t="s">
        <v>4391</v>
      </c>
      <c r="Q6698" t="s">
        <v>70</v>
      </c>
      <c r="R6698" t="s">
        <v>160</v>
      </c>
      <c r="S6698" t="s">
        <v>4392</v>
      </c>
      <c r="T6698" s="9">
        <v>47.97</v>
      </c>
      <c r="U6698">
        <v>3</v>
      </c>
      <c r="V6698" s="2">
        <v>0</v>
      </c>
      <c r="W6698" s="6">
        <v>14.87</v>
      </c>
      <c r="X6698" s="14">
        <f>AA6698-W6698</f>
        <v>129.04</v>
      </c>
      <c r="Y6698" s="6">
        <f>T6698*U6698</f>
        <v>143.91</v>
      </c>
      <c r="Z6698" s="6">
        <f>Y6698*V6698</f>
        <v>0</v>
      </c>
      <c r="AA6698" s="6">
        <f t="shared" si="535"/>
        <v>143.91</v>
      </c>
    </row>
    <row r="6699" spans="2:27" x14ac:dyDescent="0.3">
      <c r="B6699">
        <v>6696</v>
      </c>
      <c r="C6699" t="s">
        <v>9046</v>
      </c>
      <c r="D6699" s="1">
        <v>42412</v>
      </c>
      <c r="E6699" s="1">
        <v>42563</v>
      </c>
      <c r="F6699" s="9" t="str">
        <f t="shared" si="538"/>
        <v>151 days</v>
      </c>
      <c r="G6699" t="s">
        <v>49</v>
      </c>
      <c r="H6699" t="s">
        <v>3699</v>
      </c>
      <c r="I6699" t="s">
        <v>3700</v>
      </c>
      <c r="J6699" t="s">
        <v>25</v>
      </c>
      <c r="K6699" t="s">
        <v>26</v>
      </c>
      <c r="L6699" t="s">
        <v>265</v>
      </c>
      <c r="M6699" t="s">
        <v>266</v>
      </c>
      <c r="N6699">
        <v>10024</v>
      </c>
      <c r="O6699" t="s">
        <v>147</v>
      </c>
      <c r="P6699" t="s">
        <v>6996</v>
      </c>
      <c r="Q6699" t="s">
        <v>45</v>
      </c>
      <c r="R6699" t="s">
        <v>74</v>
      </c>
      <c r="S6699" t="s">
        <v>6997</v>
      </c>
      <c r="T6699" s="9">
        <v>415.18</v>
      </c>
      <c r="U6699">
        <v>3</v>
      </c>
      <c r="V6699" s="2">
        <v>0.2</v>
      </c>
      <c r="W6699" s="6">
        <v>134.93</v>
      </c>
      <c r="X6699" s="14">
        <f>AA6699-W6699</f>
        <v>861.50199999999995</v>
      </c>
      <c r="Y6699" s="6">
        <f>T6699*U6699</f>
        <v>1245.54</v>
      </c>
      <c r="Z6699" s="6">
        <f>Y6699*V6699</f>
        <v>249.108</v>
      </c>
      <c r="AA6699" s="6">
        <f t="shared" si="535"/>
        <v>996.43200000000002</v>
      </c>
    </row>
    <row r="6700" spans="2:27" x14ac:dyDescent="0.3">
      <c r="B6700">
        <v>6697</v>
      </c>
      <c r="C6700" t="s">
        <v>9046</v>
      </c>
      <c r="D6700" s="1">
        <v>42412</v>
      </c>
      <c r="E6700" s="1">
        <v>42563</v>
      </c>
      <c r="F6700" s="9" t="str">
        <f t="shared" si="538"/>
        <v>151 days</v>
      </c>
      <c r="G6700" t="s">
        <v>49</v>
      </c>
      <c r="H6700" t="s">
        <v>3699</v>
      </c>
      <c r="I6700" t="s">
        <v>3700</v>
      </c>
      <c r="J6700" t="s">
        <v>25</v>
      </c>
      <c r="K6700" t="s">
        <v>26</v>
      </c>
      <c r="L6700" t="s">
        <v>265</v>
      </c>
      <c r="M6700" t="s">
        <v>266</v>
      </c>
      <c r="N6700">
        <v>10024</v>
      </c>
      <c r="O6700" t="s">
        <v>147</v>
      </c>
      <c r="P6700" t="s">
        <v>3529</v>
      </c>
      <c r="Q6700" t="s">
        <v>45</v>
      </c>
      <c r="R6700" t="s">
        <v>74</v>
      </c>
      <c r="S6700" t="s">
        <v>3530</v>
      </c>
      <c r="T6700" s="9">
        <v>35.229999999999997</v>
      </c>
      <c r="U6700">
        <v>3</v>
      </c>
      <c r="V6700" s="2">
        <v>0.2</v>
      </c>
      <c r="W6700" s="6">
        <v>11.45</v>
      </c>
      <c r="X6700" s="14">
        <f>AA6700-W6700</f>
        <v>73.10199999999999</v>
      </c>
      <c r="Y6700" s="6">
        <f>T6700*U6700</f>
        <v>105.69</v>
      </c>
      <c r="Z6700" s="6">
        <f>Y6700*V6700</f>
        <v>21.138000000000002</v>
      </c>
      <c r="AA6700" s="6">
        <f t="shared" si="535"/>
        <v>84.551999999999992</v>
      </c>
    </row>
    <row r="6701" spans="2:27" x14ac:dyDescent="0.3">
      <c r="B6701">
        <v>6698</v>
      </c>
      <c r="C6701" t="s">
        <v>9046</v>
      </c>
      <c r="D6701" s="1">
        <v>42412</v>
      </c>
      <c r="E6701" s="1">
        <v>42563</v>
      </c>
      <c r="F6701" s="9" t="str">
        <f t="shared" si="538"/>
        <v>151 days</v>
      </c>
      <c r="G6701" t="s">
        <v>49</v>
      </c>
      <c r="H6701" t="s">
        <v>3699</v>
      </c>
      <c r="I6701" t="s">
        <v>3700</v>
      </c>
      <c r="J6701" t="s">
        <v>25</v>
      </c>
      <c r="K6701" t="s">
        <v>26</v>
      </c>
      <c r="L6701" t="s">
        <v>265</v>
      </c>
      <c r="M6701" t="s">
        <v>266</v>
      </c>
      <c r="N6701">
        <v>10024</v>
      </c>
      <c r="O6701" t="s">
        <v>147</v>
      </c>
      <c r="P6701" t="s">
        <v>5784</v>
      </c>
      <c r="Q6701" t="s">
        <v>45</v>
      </c>
      <c r="R6701" t="s">
        <v>89</v>
      </c>
      <c r="S6701" t="s">
        <v>5785</v>
      </c>
      <c r="T6701" s="9">
        <v>54.96</v>
      </c>
      <c r="U6701">
        <v>1</v>
      </c>
      <c r="V6701" s="2">
        <v>0</v>
      </c>
      <c r="W6701" s="6">
        <v>26.93</v>
      </c>
      <c r="X6701" s="14">
        <f>AA6701-W6701</f>
        <v>28.03</v>
      </c>
      <c r="Y6701" s="6">
        <f>T6701*U6701</f>
        <v>54.96</v>
      </c>
      <c r="Z6701" s="6">
        <f>Y6701*V6701</f>
        <v>0</v>
      </c>
      <c r="AA6701" s="6">
        <f t="shared" si="535"/>
        <v>54.96</v>
      </c>
    </row>
    <row r="6702" spans="2:27" x14ac:dyDescent="0.3">
      <c r="B6702">
        <v>6699</v>
      </c>
      <c r="C6702" t="s">
        <v>9047</v>
      </c>
      <c r="D6702" s="1">
        <v>42937</v>
      </c>
      <c r="E6702" s="1">
        <v>42941</v>
      </c>
      <c r="F6702" s="9" t="str">
        <f t="shared" si="538"/>
        <v>4 days</v>
      </c>
      <c r="G6702" t="s">
        <v>49</v>
      </c>
      <c r="H6702" t="s">
        <v>4356</v>
      </c>
      <c r="I6702" t="s">
        <v>4357</v>
      </c>
      <c r="J6702" t="s">
        <v>25</v>
      </c>
      <c r="K6702" t="s">
        <v>26</v>
      </c>
      <c r="L6702" t="s">
        <v>949</v>
      </c>
      <c r="M6702" t="s">
        <v>42</v>
      </c>
      <c r="N6702">
        <v>92024</v>
      </c>
      <c r="O6702" t="s">
        <v>43</v>
      </c>
      <c r="P6702" t="s">
        <v>9048</v>
      </c>
      <c r="Q6702" t="s">
        <v>45</v>
      </c>
      <c r="R6702" t="s">
        <v>89</v>
      </c>
      <c r="S6702" t="s">
        <v>9049</v>
      </c>
      <c r="T6702" s="9">
        <v>16.34</v>
      </c>
      <c r="U6702">
        <v>2</v>
      </c>
      <c r="V6702" s="2">
        <v>0</v>
      </c>
      <c r="W6702" s="6">
        <v>7.68</v>
      </c>
      <c r="X6702" s="14">
        <f>AA6702-W6702</f>
        <v>25</v>
      </c>
      <c r="Y6702" s="6">
        <f>T6702*U6702</f>
        <v>32.68</v>
      </c>
      <c r="Z6702" s="6">
        <f>Y6702*V6702</f>
        <v>0</v>
      </c>
      <c r="AA6702" s="6">
        <f t="shared" si="535"/>
        <v>32.68</v>
      </c>
    </row>
    <row r="6703" spans="2:27" x14ac:dyDescent="0.3">
      <c r="B6703">
        <v>6700</v>
      </c>
      <c r="C6703" t="s">
        <v>9047</v>
      </c>
      <c r="D6703" s="1">
        <v>42937</v>
      </c>
      <c r="E6703" s="1">
        <v>42941</v>
      </c>
      <c r="F6703" s="9" t="str">
        <f t="shared" si="538"/>
        <v>4 days</v>
      </c>
      <c r="G6703" t="s">
        <v>49</v>
      </c>
      <c r="H6703" t="s">
        <v>4356</v>
      </c>
      <c r="I6703" t="s">
        <v>4357</v>
      </c>
      <c r="J6703" t="s">
        <v>25</v>
      </c>
      <c r="K6703" t="s">
        <v>26</v>
      </c>
      <c r="L6703" t="s">
        <v>949</v>
      </c>
      <c r="M6703" t="s">
        <v>42</v>
      </c>
      <c r="N6703">
        <v>92024</v>
      </c>
      <c r="O6703" t="s">
        <v>43</v>
      </c>
      <c r="P6703" t="s">
        <v>4627</v>
      </c>
      <c r="Q6703" t="s">
        <v>31</v>
      </c>
      <c r="R6703" t="s">
        <v>35</v>
      </c>
      <c r="S6703" t="s">
        <v>4628</v>
      </c>
      <c r="T6703" s="9">
        <v>225.3</v>
      </c>
      <c r="U6703">
        <v>2</v>
      </c>
      <c r="V6703" s="2">
        <v>0.2</v>
      </c>
      <c r="W6703" s="6">
        <v>22.53</v>
      </c>
      <c r="X6703" s="14">
        <f>AA6703-W6703</f>
        <v>337.95000000000005</v>
      </c>
      <c r="Y6703" s="6">
        <f>T6703*U6703</f>
        <v>450.6</v>
      </c>
      <c r="Z6703" s="6">
        <f>Y6703*V6703</f>
        <v>90.12</v>
      </c>
      <c r="AA6703" s="6">
        <f t="shared" si="535"/>
        <v>360.48</v>
      </c>
    </row>
    <row r="6704" spans="2:27" x14ac:dyDescent="0.3">
      <c r="B6704">
        <v>6701</v>
      </c>
      <c r="C6704" t="s">
        <v>9047</v>
      </c>
      <c r="D6704" s="1">
        <v>42937</v>
      </c>
      <c r="E6704" s="1">
        <v>42941</v>
      </c>
      <c r="F6704" s="9" t="str">
        <f t="shared" si="538"/>
        <v>4 days</v>
      </c>
      <c r="G6704" t="s">
        <v>49</v>
      </c>
      <c r="H6704" t="s">
        <v>4356</v>
      </c>
      <c r="I6704" t="s">
        <v>4357</v>
      </c>
      <c r="J6704" t="s">
        <v>25</v>
      </c>
      <c r="K6704" t="s">
        <v>26</v>
      </c>
      <c r="L6704" t="s">
        <v>949</v>
      </c>
      <c r="M6704" t="s">
        <v>42</v>
      </c>
      <c r="N6704">
        <v>92024</v>
      </c>
      <c r="O6704" t="s">
        <v>43</v>
      </c>
      <c r="P6704" t="s">
        <v>1201</v>
      </c>
      <c r="Q6704" t="s">
        <v>45</v>
      </c>
      <c r="R6704" t="s">
        <v>74</v>
      </c>
      <c r="S6704" t="s">
        <v>1202</v>
      </c>
      <c r="T6704" s="9">
        <v>50.35</v>
      </c>
      <c r="U6704">
        <v>3</v>
      </c>
      <c r="V6704" s="2">
        <v>0.2</v>
      </c>
      <c r="W6704" s="6">
        <v>17.62</v>
      </c>
      <c r="X6704" s="14">
        <f>AA6704-W6704</f>
        <v>103.22</v>
      </c>
      <c r="Y6704" s="6">
        <f>T6704*U6704</f>
        <v>151.05000000000001</v>
      </c>
      <c r="Z6704" s="6">
        <f>Y6704*V6704</f>
        <v>30.210000000000004</v>
      </c>
      <c r="AA6704" s="6">
        <f t="shared" si="535"/>
        <v>120.84</v>
      </c>
    </row>
    <row r="6705" spans="2:27" x14ac:dyDescent="0.3">
      <c r="B6705">
        <v>6702</v>
      </c>
      <c r="C6705" t="s">
        <v>9050</v>
      </c>
      <c r="D6705" s="1">
        <v>42144</v>
      </c>
      <c r="E6705" s="1">
        <v>42148</v>
      </c>
      <c r="F6705" s="9" t="str">
        <f t="shared" si="538"/>
        <v>4 days</v>
      </c>
      <c r="G6705" t="s">
        <v>49</v>
      </c>
      <c r="H6705" t="s">
        <v>4151</v>
      </c>
      <c r="I6705" t="s">
        <v>4152</v>
      </c>
      <c r="J6705" t="s">
        <v>25</v>
      </c>
      <c r="K6705" t="s">
        <v>26</v>
      </c>
      <c r="L6705" t="s">
        <v>9009</v>
      </c>
      <c r="M6705" t="s">
        <v>87</v>
      </c>
      <c r="N6705">
        <v>27893</v>
      </c>
      <c r="O6705" t="s">
        <v>29</v>
      </c>
      <c r="P6705" t="s">
        <v>4630</v>
      </c>
      <c r="Q6705" t="s">
        <v>31</v>
      </c>
      <c r="R6705" t="s">
        <v>64</v>
      </c>
      <c r="S6705" t="s">
        <v>4631</v>
      </c>
      <c r="T6705" s="9">
        <v>163.13999999999999</v>
      </c>
      <c r="U6705">
        <v>4</v>
      </c>
      <c r="V6705" s="2">
        <v>0.2</v>
      </c>
      <c r="W6705" s="6">
        <v>20.39</v>
      </c>
      <c r="X6705" s="14">
        <f>AA6705-W6705</f>
        <v>501.65800000000002</v>
      </c>
      <c r="Y6705" s="6">
        <f>T6705*U6705</f>
        <v>652.55999999999995</v>
      </c>
      <c r="Z6705" s="6">
        <f>Y6705*V6705</f>
        <v>130.512</v>
      </c>
      <c r="AA6705" s="6">
        <f t="shared" si="535"/>
        <v>522.048</v>
      </c>
    </row>
    <row r="6706" spans="2:27" x14ac:dyDescent="0.3">
      <c r="B6706">
        <v>6703</v>
      </c>
      <c r="C6706" t="s">
        <v>9050</v>
      </c>
      <c r="D6706" s="1">
        <v>42144</v>
      </c>
      <c r="E6706" s="1">
        <v>42148</v>
      </c>
      <c r="F6706" s="9" t="str">
        <f t="shared" si="538"/>
        <v>4 days</v>
      </c>
      <c r="G6706" t="s">
        <v>49</v>
      </c>
      <c r="H6706" t="s">
        <v>4151</v>
      </c>
      <c r="I6706" t="s">
        <v>4152</v>
      </c>
      <c r="J6706" t="s">
        <v>25</v>
      </c>
      <c r="K6706" t="s">
        <v>26</v>
      </c>
      <c r="L6706" t="s">
        <v>9009</v>
      </c>
      <c r="M6706" t="s">
        <v>87</v>
      </c>
      <c r="N6706">
        <v>27893</v>
      </c>
      <c r="O6706" t="s">
        <v>29</v>
      </c>
      <c r="P6706" t="s">
        <v>3432</v>
      </c>
      <c r="Q6706" t="s">
        <v>45</v>
      </c>
      <c r="R6706" t="s">
        <v>74</v>
      </c>
      <c r="S6706" t="s">
        <v>3433</v>
      </c>
      <c r="T6706" s="9">
        <v>6.41</v>
      </c>
      <c r="U6706">
        <v>4</v>
      </c>
      <c r="V6706" s="2">
        <v>0.7</v>
      </c>
      <c r="W6706" s="6">
        <v>-4.91</v>
      </c>
      <c r="X6706" s="14">
        <f>AA6706-W6706</f>
        <v>12.602</v>
      </c>
      <c r="Y6706" s="6">
        <f>T6706*U6706</f>
        <v>25.64</v>
      </c>
      <c r="Z6706" s="6">
        <f>Y6706*V6706</f>
        <v>17.948</v>
      </c>
      <c r="AA6706" s="6">
        <f t="shared" si="535"/>
        <v>7.6920000000000002</v>
      </c>
    </row>
    <row r="6707" spans="2:27" x14ac:dyDescent="0.3">
      <c r="B6707">
        <v>6704</v>
      </c>
      <c r="C6707" t="s">
        <v>9051</v>
      </c>
      <c r="D6707" s="1">
        <v>42178</v>
      </c>
      <c r="E6707" s="1">
        <v>42183</v>
      </c>
      <c r="F6707" s="9" t="str">
        <f t="shared" si="538"/>
        <v>5 days</v>
      </c>
      <c r="G6707" t="s">
        <v>49</v>
      </c>
      <c r="H6707" t="s">
        <v>3266</v>
      </c>
      <c r="I6707" t="s">
        <v>3267</v>
      </c>
      <c r="J6707" t="s">
        <v>25</v>
      </c>
      <c r="K6707" t="s">
        <v>26</v>
      </c>
      <c r="L6707" t="s">
        <v>1175</v>
      </c>
      <c r="M6707" t="s">
        <v>42</v>
      </c>
      <c r="N6707">
        <v>90805</v>
      </c>
      <c r="O6707" t="s">
        <v>43</v>
      </c>
      <c r="P6707" t="s">
        <v>4972</v>
      </c>
      <c r="Q6707" t="s">
        <v>70</v>
      </c>
      <c r="R6707" t="s">
        <v>71</v>
      </c>
      <c r="S6707" t="s">
        <v>4973</v>
      </c>
      <c r="T6707" s="9">
        <v>217.58</v>
      </c>
      <c r="U6707">
        <v>2</v>
      </c>
      <c r="V6707" s="2">
        <v>0.2</v>
      </c>
      <c r="W6707" s="6">
        <v>19.04</v>
      </c>
      <c r="X6707" s="14">
        <f>AA6707-W6707</f>
        <v>329.08800000000002</v>
      </c>
      <c r="Y6707" s="6">
        <f>T6707*U6707</f>
        <v>435.16</v>
      </c>
      <c r="Z6707" s="6">
        <f>Y6707*V6707</f>
        <v>87.032000000000011</v>
      </c>
      <c r="AA6707" s="6">
        <f t="shared" si="535"/>
        <v>348.12800000000004</v>
      </c>
    </row>
    <row r="6708" spans="2:27" x14ac:dyDescent="0.3">
      <c r="B6708">
        <v>6705</v>
      </c>
      <c r="C6708" t="s">
        <v>9051</v>
      </c>
      <c r="D6708" s="1">
        <v>42178</v>
      </c>
      <c r="E6708" s="1">
        <v>42183</v>
      </c>
      <c r="F6708" s="9" t="str">
        <f t="shared" si="538"/>
        <v>5 days</v>
      </c>
      <c r="G6708" t="s">
        <v>49</v>
      </c>
      <c r="H6708" t="s">
        <v>3266</v>
      </c>
      <c r="I6708" t="s">
        <v>3267</v>
      </c>
      <c r="J6708" t="s">
        <v>25</v>
      </c>
      <c r="K6708" t="s">
        <v>26</v>
      </c>
      <c r="L6708" t="s">
        <v>1175</v>
      </c>
      <c r="M6708" t="s">
        <v>42</v>
      </c>
      <c r="N6708">
        <v>90805</v>
      </c>
      <c r="O6708" t="s">
        <v>43</v>
      </c>
      <c r="P6708" t="s">
        <v>3149</v>
      </c>
      <c r="Q6708" t="s">
        <v>45</v>
      </c>
      <c r="R6708" t="s">
        <v>268</v>
      </c>
      <c r="S6708" t="s">
        <v>3150</v>
      </c>
      <c r="T6708" s="9">
        <v>5.43</v>
      </c>
      <c r="U6708">
        <v>3</v>
      </c>
      <c r="V6708" s="2">
        <v>0</v>
      </c>
      <c r="W6708" s="6">
        <v>1.79</v>
      </c>
      <c r="X6708" s="14">
        <f>AA6708-W6708</f>
        <v>14.5</v>
      </c>
      <c r="Y6708" s="6">
        <f>T6708*U6708</f>
        <v>16.29</v>
      </c>
      <c r="Z6708" s="6">
        <f>Y6708*V6708</f>
        <v>0</v>
      </c>
      <c r="AA6708" s="6">
        <f t="shared" si="535"/>
        <v>16.29</v>
      </c>
    </row>
    <row r="6709" spans="2:27" x14ac:dyDescent="0.3">
      <c r="B6709">
        <v>6706</v>
      </c>
      <c r="C6709" t="s">
        <v>9051</v>
      </c>
      <c r="D6709" s="1">
        <v>42178</v>
      </c>
      <c r="E6709" s="1">
        <v>42183</v>
      </c>
      <c r="F6709" s="9" t="str">
        <f t="shared" si="538"/>
        <v>5 days</v>
      </c>
      <c r="G6709" t="s">
        <v>49</v>
      </c>
      <c r="H6709" t="s">
        <v>3266</v>
      </c>
      <c r="I6709" t="s">
        <v>3267</v>
      </c>
      <c r="J6709" t="s">
        <v>25</v>
      </c>
      <c r="K6709" t="s">
        <v>26</v>
      </c>
      <c r="L6709" t="s">
        <v>1175</v>
      </c>
      <c r="M6709" t="s">
        <v>42</v>
      </c>
      <c r="N6709">
        <v>90805</v>
      </c>
      <c r="O6709" t="s">
        <v>43</v>
      </c>
      <c r="P6709" t="s">
        <v>693</v>
      </c>
      <c r="Q6709" t="s">
        <v>70</v>
      </c>
      <c r="R6709" t="s">
        <v>71</v>
      </c>
      <c r="S6709" t="s">
        <v>694</v>
      </c>
      <c r="T6709" s="9">
        <v>143.97999999999999</v>
      </c>
      <c r="U6709">
        <v>3</v>
      </c>
      <c r="V6709" s="2">
        <v>0.2</v>
      </c>
      <c r="W6709" s="6">
        <v>9</v>
      </c>
      <c r="X6709" s="14">
        <f>AA6709-W6709</f>
        <v>336.55199999999996</v>
      </c>
      <c r="Y6709" s="6">
        <f>T6709*U6709</f>
        <v>431.93999999999994</v>
      </c>
      <c r="Z6709" s="6">
        <f>Y6709*V6709</f>
        <v>86.387999999999991</v>
      </c>
      <c r="AA6709" s="6">
        <f t="shared" si="535"/>
        <v>345.55199999999996</v>
      </c>
    </row>
    <row r="6710" spans="2:27" x14ac:dyDescent="0.3">
      <c r="B6710">
        <v>6707</v>
      </c>
      <c r="C6710" t="s">
        <v>9052</v>
      </c>
      <c r="D6710" s="1">
        <v>42652</v>
      </c>
      <c r="E6710" s="1">
        <v>42628</v>
      </c>
      <c r="F6710" s="23" t="s">
        <v>10956</v>
      </c>
      <c r="G6710" t="s">
        <v>49</v>
      </c>
      <c r="H6710" t="s">
        <v>2332</v>
      </c>
      <c r="I6710" t="s">
        <v>2333</v>
      </c>
      <c r="J6710" t="s">
        <v>40</v>
      </c>
      <c r="K6710" t="s">
        <v>26</v>
      </c>
      <c r="L6710" t="s">
        <v>52</v>
      </c>
      <c r="M6710" t="s">
        <v>53</v>
      </c>
      <c r="N6710">
        <v>33311</v>
      </c>
      <c r="O6710" t="s">
        <v>29</v>
      </c>
      <c r="P6710" t="s">
        <v>3570</v>
      </c>
      <c r="Q6710" t="s">
        <v>70</v>
      </c>
      <c r="R6710" t="s">
        <v>71</v>
      </c>
      <c r="S6710" t="s">
        <v>3571</v>
      </c>
      <c r="T6710" s="9">
        <v>519.67999999999995</v>
      </c>
      <c r="U6710">
        <v>7</v>
      </c>
      <c r="V6710" s="2">
        <v>0.2</v>
      </c>
      <c r="W6710" s="6">
        <v>58.46</v>
      </c>
      <c r="X6710" s="14">
        <f>AA6710-W6710</f>
        <v>2851.7479999999996</v>
      </c>
      <c r="Y6710" s="6">
        <f>T6710*U6710</f>
        <v>3637.7599999999998</v>
      </c>
      <c r="Z6710" s="6">
        <f>Y6710*V6710</f>
        <v>727.55200000000002</v>
      </c>
      <c r="AA6710" s="6">
        <f t="shared" si="535"/>
        <v>2910.2079999999996</v>
      </c>
    </row>
    <row r="6711" spans="2:27" x14ac:dyDescent="0.3">
      <c r="B6711">
        <v>6708</v>
      </c>
      <c r="C6711" t="s">
        <v>9053</v>
      </c>
      <c r="D6711" s="1">
        <v>41742</v>
      </c>
      <c r="E6711" s="1">
        <v>41747</v>
      </c>
      <c r="F6711" s="9" t="str">
        <f t="shared" ref="F6711:F6719" si="539">DATEDIF(D6711,E6711,"d")&amp;" days"</f>
        <v>5 days</v>
      </c>
      <c r="G6711" t="s">
        <v>49</v>
      </c>
      <c r="H6711" t="s">
        <v>3444</v>
      </c>
      <c r="I6711" t="s">
        <v>3445</v>
      </c>
      <c r="J6711" t="s">
        <v>101</v>
      </c>
      <c r="K6711" t="s">
        <v>26</v>
      </c>
      <c r="L6711" t="s">
        <v>4500</v>
      </c>
      <c r="M6711" t="s">
        <v>2741</v>
      </c>
      <c r="N6711">
        <v>21215</v>
      </c>
      <c r="O6711" t="s">
        <v>147</v>
      </c>
      <c r="P6711" t="s">
        <v>9054</v>
      </c>
      <c r="Q6711" t="s">
        <v>45</v>
      </c>
      <c r="R6711" t="s">
        <v>46</v>
      </c>
      <c r="S6711" t="s">
        <v>9055</v>
      </c>
      <c r="T6711" s="9">
        <v>7.83</v>
      </c>
      <c r="U6711">
        <v>3</v>
      </c>
      <c r="V6711" s="2">
        <v>0</v>
      </c>
      <c r="W6711" s="6">
        <v>3.6</v>
      </c>
      <c r="X6711" s="14">
        <f>AA6711-W6711</f>
        <v>19.89</v>
      </c>
      <c r="Y6711" s="6">
        <f>T6711*U6711</f>
        <v>23.490000000000002</v>
      </c>
      <c r="Z6711" s="6">
        <f>Y6711*V6711</f>
        <v>0</v>
      </c>
      <c r="AA6711" s="6">
        <f t="shared" si="535"/>
        <v>23.490000000000002</v>
      </c>
    </row>
    <row r="6712" spans="2:27" x14ac:dyDescent="0.3">
      <c r="B6712">
        <v>6709</v>
      </c>
      <c r="C6712" t="s">
        <v>9056</v>
      </c>
      <c r="D6712" s="1">
        <v>42322</v>
      </c>
      <c r="E6712" s="1">
        <v>42327</v>
      </c>
      <c r="F6712" s="9" t="str">
        <f t="shared" si="539"/>
        <v>5 days</v>
      </c>
      <c r="G6712" t="s">
        <v>49</v>
      </c>
      <c r="H6712" t="s">
        <v>448</v>
      </c>
      <c r="I6712" t="s">
        <v>449</v>
      </c>
      <c r="J6712" t="s">
        <v>25</v>
      </c>
      <c r="K6712" t="s">
        <v>26</v>
      </c>
      <c r="L6712" t="s">
        <v>9057</v>
      </c>
      <c r="M6712" t="s">
        <v>668</v>
      </c>
      <c r="N6712">
        <v>87124</v>
      </c>
      <c r="O6712" t="s">
        <v>43</v>
      </c>
      <c r="P6712" t="s">
        <v>687</v>
      </c>
      <c r="Q6712" t="s">
        <v>31</v>
      </c>
      <c r="R6712" t="s">
        <v>35</v>
      </c>
      <c r="S6712" t="s">
        <v>688</v>
      </c>
      <c r="T6712" s="9">
        <v>883.84</v>
      </c>
      <c r="U6712">
        <v>4</v>
      </c>
      <c r="V6712" s="2">
        <v>0.2</v>
      </c>
      <c r="W6712" s="6">
        <v>99.43</v>
      </c>
      <c r="X6712" s="14">
        <f>AA6712-W6712</f>
        <v>2728.8580000000002</v>
      </c>
      <c r="Y6712" s="6">
        <f>T6712*U6712</f>
        <v>3535.36</v>
      </c>
      <c r="Z6712" s="6">
        <f>Y6712*V6712</f>
        <v>707.07200000000012</v>
      </c>
      <c r="AA6712" s="6">
        <f t="shared" si="535"/>
        <v>2828.288</v>
      </c>
    </row>
    <row r="6713" spans="2:27" x14ac:dyDescent="0.3">
      <c r="B6713">
        <v>6710</v>
      </c>
      <c r="C6713" t="s">
        <v>9056</v>
      </c>
      <c r="D6713" s="1">
        <v>42322</v>
      </c>
      <c r="E6713" s="1">
        <v>42327</v>
      </c>
      <c r="F6713" s="9" t="str">
        <f t="shared" si="539"/>
        <v>5 days</v>
      </c>
      <c r="G6713" t="s">
        <v>49</v>
      </c>
      <c r="H6713" t="s">
        <v>448</v>
      </c>
      <c r="I6713" t="s">
        <v>449</v>
      </c>
      <c r="J6713" t="s">
        <v>25</v>
      </c>
      <c r="K6713" t="s">
        <v>26</v>
      </c>
      <c r="L6713" t="s">
        <v>9057</v>
      </c>
      <c r="M6713" t="s">
        <v>668</v>
      </c>
      <c r="N6713">
        <v>87124</v>
      </c>
      <c r="O6713" t="s">
        <v>43</v>
      </c>
      <c r="P6713" t="s">
        <v>1086</v>
      </c>
      <c r="Q6713" t="s">
        <v>31</v>
      </c>
      <c r="R6713" t="s">
        <v>35</v>
      </c>
      <c r="S6713" t="s">
        <v>1087</v>
      </c>
      <c r="T6713" s="9">
        <v>230.35</v>
      </c>
      <c r="U6713">
        <v>3</v>
      </c>
      <c r="V6713" s="2">
        <v>0.2</v>
      </c>
      <c r="W6713" s="6">
        <v>20.16</v>
      </c>
      <c r="X6713" s="14">
        <f>AA6713-W6713</f>
        <v>532.67999999999995</v>
      </c>
      <c r="Y6713" s="6">
        <f>T6713*U6713</f>
        <v>691.05</v>
      </c>
      <c r="Z6713" s="6">
        <f>Y6713*V6713</f>
        <v>138.21</v>
      </c>
      <c r="AA6713" s="6">
        <f t="shared" si="535"/>
        <v>552.83999999999992</v>
      </c>
    </row>
    <row r="6714" spans="2:27" x14ac:dyDescent="0.3">
      <c r="B6714">
        <v>6711</v>
      </c>
      <c r="C6714" t="s">
        <v>9058</v>
      </c>
      <c r="D6714" s="1">
        <v>42625</v>
      </c>
      <c r="E6714" s="1">
        <v>42716</v>
      </c>
      <c r="F6714" s="9" t="str">
        <f t="shared" si="539"/>
        <v>91 days</v>
      </c>
      <c r="G6714" t="s">
        <v>187</v>
      </c>
      <c r="H6714" t="s">
        <v>628</v>
      </c>
      <c r="I6714" t="s">
        <v>629</v>
      </c>
      <c r="J6714" t="s">
        <v>40</v>
      </c>
      <c r="K6714" t="s">
        <v>26</v>
      </c>
      <c r="L6714" t="s">
        <v>5033</v>
      </c>
      <c r="M6714" t="s">
        <v>42</v>
      </c>
      <c r="N6714">
        <v>95207</v>
      </c>
      <c r="O6714" t="s">
        <v>43</v>
      </c>
      <c r="P6714" t="s">
        <v>4650</v>
      </c>
      <c r="Q6714" t="s">
        <v>45</v>
      </c>
      <c r="R6714" t="s">
        <v>74</v>
      </c>
      <c r="S6714" t="s">
        <v>4651</v>
      </c>
      <c r="T6714" s="9">
        <v>273.92</v>
      </c>
      <c r="U6714">
        <v>8</v>
      </c>
      <c r="V6714" s="2">
        <v>0.2</v>
      </c>
      <c r="W6714" s="6">
        <v>99.3</v>
      </c>
      <c r="X6714" s="14">
        <f>AA6714-W6714</f>
        <v>1653.7880000000002</v>
      </c>
      <c r="Y6714" s="6">
        <f>T6714*U6714</f>
        <v>2191.36</v>
      </c>
      <c r="Z6714" s="6">
        <f>Y6714*V6714</f>
        <v>438.27200000000005</v>
      </c>
      <c r="AA6714" s="6">
        <f t="shared" si="535"/>
        <v>1753.0880000000002</v>
      </c>
    </row>
    <row r="6715" spans="2:27" x14ac:dyDescent="0.3">
      <c r="B6715">
        <v>6712</v>
      </c>
      <c r="C6715" t="s">
        <v>9059</v>
      </c>
      <c r="D6715" s="1">
        <v>42965</v>
      </c>
      <c r="E6715" s="1">
        <v>42968</v>
      </c>
      <c r="F6715" s="9" t="str">
        <f t="shared" si="539"/>
        <v>3 days</v>
      </c>
      <c r="G6715" t="s">
        <v>22</v>
      </c>
      <c r="H6715" t="s">
        <v>2545</v>
      </c>
      <c r="I6715" t="s">
        <v>2546</v>
      </c>
      <c r="J6715" t="s">
        <v>25</v>
      </c>
      <c r="K6715" t="s">
        <v>26</v>
      </c>
      <c r="L6715" t="s">
        <v>496</v>
      </c>
      <c r="M6715" t="s">
        <v>497</v>
      </c>
      <c r="N6715">
        <v>43229</v>
      </c>
      <c r="O6715" t="s">
        <v>147</v>
      </c>
      <c r="P6715" t="s">
        <v>4061</v>
      </c>
      <c r="Q6715" t="s">
        <v>45</v>
      </c>
      <c r="R6715" t="s">
        <v>67</v>
      </c>
      <c r="S6715" t="s">
        <v>4062</v>
      </c>
      <c r="T6715" s="9">
        <v>9.91</v>
      </c>
      <c r="U6715">
        <v>3</v>
      </c>
      <c r="V6715" s="2">
        <v>0.2</v>
      </c>
      <c r="W6715" s="6">
        <v>1.24</v>
      </c>
      <c r="X6715" s="14">
        <f>AA6715-W6715</f>
        <v>22.544</v>
      </c>
      <c r="Y6715" s="6">
        <f>T6715*U6715</f>
        <v>29.73</v>
      </c>
      <c r="Z6715" s="6">
        <f>Y6715*V6715</f>
        <v>5.9460000000000006</v>
      </c>
      <c r="AA6715" s="6">
        <f t="shared" si="535"/>
        <v>23.783999999999999</v>
      </c>
    </row>
    <row r="6716" spans="2:27" x14ac:dyDescent="0.3">
      <c r="B6716">
        <v>6713</v>
      </c>
      <c r="C6716" t="s">
        <v>9060</v>
      </c>
      <c r="D6716" s="1">
        <v>43083</v>
      </c>
      <c r="E6716" s="1">
        <v>43083</v>
      </c>
      <c r="F6716" s="9" t="str">
        <f t="shared" si="539"/>
        <v>0 days</v>
      </c>
      <c r="G6716" t="s">
        <v>1292</v>
      </c>
      <c r="H6716" t="s">
        <v>643</v>
      </c>
      <c r="I6716" t="s">
        <v>644</v>
      </c>
      <c r="J6716" t="s">
        <v>25</v>
      </c>
      <c r="K6716" t="s">
        <v>26</v>
      </c>
      <c r="L6716" t="s">
        <v>4297</v>
      </c>
      <c r="M6716" t="s">
        <v>210</v>
      </c>
      <c r="N6716">
        <v>60076</v>
      </c>
      <c r="O6716" t="s">
        <v>104</v>
      </c>
      <c r="P6716" t="s">
        <v>5407</v>
      </c>
      <c r="Q6716" t="s">
        <v>31</v>
      </c>
      <c r="R6716" t="s">
        <v>64</v>
      </c>
      <c r="S6716" t="s">
        <v>5408</v>
      </c>
      <c r="T6716" s="9">
        <v>266.35000000000002</v>
      </c>
      <c r="U6716">
        <v>6</v>
      </c>
      <c r="V6716" s="2">
        <v>0.6</v>
      </c>
      <c r="W6716" s="6">
        <v>-292.99</v>
      </c>
      <c r="X6716" s="14">
        <f>AA6716-W6716</f>
        <v>932.23000000000013</v>
      </c>
      <c r="Y6716" s="6">
        <f>T6716*U6716</f>
        <v>1598.1000000000001</v>
      </c>
      <c r="Z6716" s="6">
        <f>Y6716*V6716</f>
        <v>958.86</v>
      </c>
      <c r="AA6716" s="6">
        <f t="shared" si="535"/>
        <v>639.24000000000012</v>
      </c>
    </row>
    <row r="6717" spans="2:27" x14ac:dyDescent="0.3">
      <c r="B6717">
        <v>6714</v>
      </c>
      <c r="C6717" t="s">
        <v>9060</v>
      </c>
      <c r="D6717" s="1">
        <v>43083</v>
      </c>
      <c r="E6717" s="1">
        <v>43083</v>
      </c>
      <c r="F6717" s="9" t="str">
        <f t="shared" si="539"/>
        <v>0 days</v>
      </c>
      <c r="G6717" t="s">
        <v>1292</v>
      </c>
      <c r="H6717" t="s">
        <v>643</v>
      </c>
      <c r="I6717" t="s">
        <v>644</v>
      </c>
      <c r="J6717" t="s">
        <v>25</v>
      </c>
      <c r="K6717" t="s">
        <v>26</v>
      </c>
      <c r="L6717" t="s">
        <v>4297</v>
      </c>
      <c r="M6717" t="s">
        <v>210</v>
      </c>
      <c r="N6717">
        <v>60076</v>
      </c>
      <c r="O6717" t="s">
        <v>104</v>
      </c>
      <c r="P6717" t="s">
        <v>1084</v>
      </c>
      <c r="Q6717" t="s">
        <v>31</v>
      </c>
      <c r="R6717" t="s">
        <v>64</v>
      </c>
      <c r="S6717" t="s">
        <v>1085</v>
      </c>
      <c r="T6717" s="9">
        <v>56.33</v>
      </c>
      <c r="U6717">
        <v>3</v>
      </c>
      <c r="V6717" s="2">
        <v>0.6</v>
      </c>
      <c r="W6717" s="6">
        <v>-26.76</v>
      </c>
      <c r="X6717" s="14">
        <f>AA6717-W6717</f>
        <v>94.356000000000009</v>
      </c>
      <c r="Y6717" s="6">
        <f>T6717*U6717</f>
        <v>168.99</v>
      </c>
      <c r="Z6717" s="6">
        <f>Y6717*V6717</f>
        <v>101.39400000000001</v>
      </c>
      <c r="AA6717" s="6">
        <f t="shared" si="535"/>
        <v>67.596000000000004</v>
      </c>
    </row>
    <row r="6718" spans="2:27" x14ac:dyDescent="0.3">
      <c r="B6718">
        <v>6715</v>
      </c>
      <c r="C6718" t="s">
        <v>9060</v>
      </c>
      <c r="D6718" s="1">
        <v>43083</v>
      </c>
      <c r="E6718" s="1">
        <v>43083</v>
      </c>
      <c r="F6718" s="9" t="str">
        <f t="shared" si="539"/>
        <v>0 days</v>
      </c>
      <c r="G6718" t="s">
        <v>1292</v>
      </c>
      <c r="H6718" t="s">
        <v>643</v>
      </c>
      <c r="I6718" t="s">
        <v>644</v>
      </c>
      <c r="J6718" t="s">
        <v>25</v>
      </c>
      <c r="K6718" t="s">
        <v>26</v>
      </c>
      <c r="L6718" t="s">
        <v>4297</v>
      </c>
      <c r="M6718" t="s">
        <v>210</v>
      </c>
      <c r="N6718">
        <v>60076</v>
      </c>
      <c r="O6718" t="s">
        <v>104</v>
      </c>
      <c r="P6718" t="s">
        <v>3773</v>
      </c>
      <c r="Q6718" t="s">
        <v>70</v>
      </c>
      <c r="R6718" t="s">
        <v>160</v>
      </c>
      <c r="S6718" t="s">
        <v>3774</v>
      </c>
      <c r="T6718" s="9">
        <v>39.26</v>
      </c>
      <c r="U6718">
        <v>3</v>
      </c>
      <c r="V6718" s="2">
        <v>0.2</v>
      </c>
      <c r="W6718" s="6">
        <v>-4.91</v>
      </c>
      <c r="X6718" s="14">
        <f>AA6718-W6718</f>
        <v>99.134</v>
      </c>
      <c r="Y6718" s="6">
        <f>T6718*U6718</f>
        <v>117.78</v>
      </c>
      <c r="Z6718" s="6">
        <f>Y6718*V6718</f>
        <v>23.556000000000001</v>
      </c>
      <c r="AA6718" s="6">
        <f t="shared" si="535"/>
        <v>94.224000000000004</v>
      </c>
    </row>
    <row r="6719" spans="2:27" x14ac:dyDescent="0.3">
      <c r="B6719">
        <v>6716</v>
      </c>
      <c r="C6719" t="s">
        <v>9060</v>
      </c>
      <c r="D6719" s="1">
        <v>43083</v>
      </c>
      <c r="E6719" s="1">
        <v>43083</v>
      </c>
      <c r="F6719" s="9" t="str">
        <f t="shared" si="539"/>
        <v>0 days</v>
      </c>
      <c r="G6719" t="s">
        <v>1292</v>
      </c>
      <c r="H6719" t="s">
        <v>643</v>
      </c>
      <c r="I6719" t="s">
        <v>644</v>
      </c>
      <c r="J6719" t="s">
        <v>25</v>
      </c>
      <c r="K6719" t="s">
        <v>26</v>
      </c>
      <c r="L6719" t="s">
        <v>4297</v>
      </c>
      <c r="M6719" t="s">
        <v>210</v>
      </c>
      <c r="N6719">
        <v>60076</v>
      </c>
      <c r="O6719" t="s">
        <v>104</v>
      </c>
      <c r="P6719" t="s">
        <v>6853</v>
      </c>
      <c r="Q6719" t="s">
        <v>45</v>
      </c>
      <c r="R6719" t="s">
        <v>67</v>
      </c>
      <c r="S6719" t="s">
        <v>6854</v>
      </c>
      <c r="T6719" s="9">
        <v>95.23</v>
      </c>
      <c r="U6719">
        <v>6</v>
      </c>
      <c r="V6719" s="2">
        <v>0.2</v>
      </c>
      <c r="W6719" s="6">
        <v>25</v>
      </c>
      <c r="X6719" s="14">
        <f>AA6719-W6719</f>
        <v>432.10399999999998</v>
      </c>
      <c r="Y6719" s="6">
        <f>T6719*U6719</f>
        <v>571.38</v>
      </c>
      <c r="Z6719" s="6">
        <f>Y6719*V6719</f>
        <v>114.27600000000001</v>
      </c>
      <c r="AA6719" s="6">
        <f t="shared" si="535"/>
        <v>457.10399999999998</v>
      </c>
    </row>
    <row r="6720" spans="2:27" x14ac:dyDescent="0.3">
      <c r="B6720">
        <v>6717</v>
      </c>
      <c r="C6720" t="s">
        <v>9061</v>
      </c>
      <c r="D6720" s="1">
        <v>42586</v>
      </c>
      <c r="E6720" s="1">
        <v>42475</v>
      </c>
      <c r="F6720" s="23" t="s">
        <v>10956</v>
      </c>
      <c r="G6720" t="s">
        <v>49</v>
      </c>
      <c r="H6720" t="s">
        <v>2314</v>
      </c>
      <c r="I6720" t="s">
        <v>2315</v>
      </c>
      <c r="J6720" t="s">
        <v>101</v>
      </c>
      <c r="K6720" t="s">
        <v>26</v>
      </c>
      <c r="L6720" t="s">
        <v>5773</v>
      </c>
      <c r="M6720" t="s">
        <v>1711</v>
      </c>
      <c r="N6720">
        <v>71901</v>
      </c>
      <c r="O6720" t="s">
        <v>29</v>
      </c>
      <c r="P6720" t="s">
        <v>2577</v>
      </c>
      <c r="Q6720" t="s">
        <v>45</v>
      </c>
      <c r="R6720" t="s">
        <v>268</v>
      </c>
      <c r="S6720" t="s">
        <v>2578</v>
      </c>
      <c r="T6720" s="9">
        <v>30</v>
      </c>
      <c r="U6720">
        <v>6</v>
      </c>
      <c r="V6720" s="2">
        <v>0</v>
      </c>
      <c r="W6720" s="6">
        <v>14.4</v>
      </c>
      <c r="X6720" s="14">
        <f>AA6720-W6720</f>
        <v>165.6</v>
      </c>
      <c r="Y6720" s="6">
        <f>T6720*U6720</f>
        <v>180</v>
      </c>
      <c r="Z6720" s="6">
        <f>Y6720*V6720</f>
        <v>0</v>
      </c>
      <c r="AA6720" s="6">
        <f t="shared" si="535"/>
        <v>180</v>
      </c>
    </row>
    <row r="6721" spans="2:27" x14ac:dyDescent="0.3">
      <c r="B6721">
        <v>6718</v>
      </c>
      <c r="C6721" t="s">
        <v>9061</v>
      </c>
      <c r="D6721" s="1">
        <v>42586</v>
      </c>
      <c r="E6721" s="1">
        <v>42475</v>
      </c>
      <c r="F6721" s="23" t="s">
        <v>10956</v>
      </c>
      <c r="G6721" t="s">
        <v>49</v>
      </c>
      <c r="H6721" t="s">
        <v>2314</v>
      </c>
      <c r="I6721" t="s">
        <v>2315</v>
      </c>
      <c r="J6721" t="s">
        <v>101</v>
      </c>
      <c r="K6721" t="s">
        <v>26</v>
      </c>
      <c r="L6721" t="s">
        <v>5773</v>
      </c>
      <c r="M6721" t="s">
        <v>1711</v>
      </c>
      <c r="N6721">
        <v>71901</v>
      </c>
      <c r="O6721" t="s">
        <v>29</v>
      </c>
      <c r="P6721" t="s">
        <v>2131</v>
      </c>
      <c r="Q6721" t="s">
        <v>45</v>
      </c>
      <c r="R6721" t="s">
        <v>89</v>
      </c>
      <c r="S6721" t="s">
        <v>2132</v>
      </c>
      <c r="T6721" s="9">
        <v>25.92</v>
      </c>
      <c r="U6721">
        <v>4</v>
      </c>
      <c r="V6721" s="2">
        <v>0</v>
      </c>
      <c r="W6721" s="6">
        <v>12.7</v>
      </c>
      <c r="X6721" s="14">
        <f>AA6721-W6721</f>
        <v>90.98</v>
      </c>
      <c r="Y6721" s="6">
        <f>T6721*U6721</f>
        <v>103.68</v>
      </c>
      <c r="Z6721" s="6">
        <f>Y6721*V6721</f>
        <v>0</v>
      </c>
      <c r="AA6721" s="6">
        <f t="shared" si="535"/>
        <v>103.68</v>
      </c>
    </row>
    <row r="6722" spans="2:27" x14ac:dyDescent="0.3">
      <c r="B6722">
        <v>6719</v>
      </c>
      <c r="C6722" t="s">
        <v>9061</v>
      </c>
      <c r="D6722" s="1">
        <v>42586</v>
      </c>
      <c r="E6722" s="1">
        <v>42475</v>
      </c>
      <c r="F6722" s="23" t="s">
        <v>10956</v>
      </c>
      <c r="G6722" t="s">
        <v>49</v>
      </c>
      <c r="H6722" t="s">
        <v>2314</v>
      </c>
      <c r="I6722" t="s">
        <v>2315</v>
      </c>
      <c r="J6722" t="s">
        <v>101</v>
      </c>
      <c r="K6722" t="s">
        <v>26</v>
      </c>
      <c r="L6722" t="s">
        <v>5773</v>
      </c>
      <c r="M6722" t="s">
        <v>1711</v>
      </c>
      <c r="N6722">
        <v>71901</v>
      </c>
      <c r="O6722" t="s">
        <v>29</v>
      </c>
      <c r="P6722" t="s">
        <v>3472</v>
      </c>
      <c r="Q6722" t="s">
        <v>31</v>
      </c>
      <c r="R6722" t="s">
        <v>64</v>
      </c>
      <c r="S6722" t="s">
        <v>3473</v>
      </c>
      <c r="T6722" s="9">
        <v>159.91999999999999</v>
      </c>
      <c r="U6722">
        <v>4</v>
      </c>
      <c r="V6722" s="2">
        <v>0</v>
      </c>
      <c r="W6722" s="6">
        <v>31.98</v>
      </c>
      <c r="X6722" s="14">
        <f>AA6722-W6722</f>
        <v>607.69999999999993</v>
      </c>
      <c r="Y6722" s="6">
        <f>T6722*U6722</f>
        <v>639.67999999999995</v>
      </c>
      <c r="Z6722" s="6">
        <f>Y6722*V6722</f>
        <v>0</v>
      </c>
      <c r="AA6722" s="6">
        <f t="shared" si="535"/>
        <v>639.67999999999995</v>
      </c>
    </row>
    <row r="6723" spans="2:27" x14ac:dyDescent="0.3">
      <c r="B6723">
        <v>6720</v>
      </c>
      <c r="C6723" t="s">
        <v>9062</v>
      </c>
      <c r="D6723" s="1">
        <v>42720</v>
      </c>
      <c r="E6723" s="1">
        <v>42723</v>
      </c>
      <c r="F6723" s="9" t="str">
        <f t="shared" ref="F6723:F6727" si="540">DATEDIF(D6723,E6723,"d")&amp;" days"</f>
        <v>3 days</v>
      </c>
      <c r="G6723" t="s">
        <v>187</v>
      </c>
      <c r="H6723" t="s">
        <v>143</v>
      </c>
      <c r="I6723" t="s">
        <v>144</v>
      </c>
      <c r="J6723" t="s">
        <v>25</v>
      </c>
      <c r="K6723" t="s">
        <v>26</v>
      </c>
      <c r="L6723" t="s">
        <v>9063</v>
      </c>
      <c r="M6723" t="s">
        <v>87</v>
      </c>
      <c r="N6723">
        <v>27534</v>
      </c>
      <c r="O6723" t="s">
        <v>29</v>
      </c>
      <c r="P6723" t="s">
        <v>3658</v>
      </c>
      <c r="Q6723" t="s">
        <v>45</v>
      </c>
      <c r="R6723" t="s">
        <v>77</v>
      </c>
      <c r="S6723" t="s">
        <v>3659</v>
      </c>
      <c r="T6723" s="9">
        <v>34.94</v>
      </c>
      <c r="U6723">
        <v>3</v>
      </c>
      <c r="V6723" s="2">
        <v>0.2</v>
      </c>
      <c r="W6723" s="6">
        <v>3.06</v>
      </c>
      <c r="X6723" s="14">
        <f>AA6723-W6723</f>
        <v>80.795999999999992</v>
      </c>
      <c r="Y6723" s="6">
        <f>T6723*U6723</f>
        <v>104.82</v>
      </c>
      <c r="Z6723" s="6">
        <f>Y6723*V6723</f>
        <v>20.963999999999999</v>
      </c>
      <c r="AA6723" s="6">
        <f t="shared" si="535"/>
        <v>83.855999999999995</v>
      </c>
    </row>
    <row r="6724" spans="2:27" x14ac:dyDescent="0.3">
      <c r="B6724">
        <v>6721</v>
      </c>
      <c r="C6724" t="s">
        <v>9064</v>
      </c>
      <c r="D6724" s="1">
        <v>42997</v>
      </c>
      <c r="E6724" s="1">
        <v>43002</v>
      </c>
      <c r="F6724" s="9" t="str">
        <f t="shared" si="540"/>
        <v>5 days</v>
      </c>
      <c r="G6724" t="s">
        <v>49</v>
      </c>
      <c r="H6724" t="s">
        <v>2643</v>
      </c>
      <c r="I6724" t="s">
        <v>2644</v>
      </c>
      <c r="J6724" t="s">
        <v>40</v>
      </c>
      <c r="K6724" t="s">
        <v>26</v>
      </c>
      <c r="L6724" t="s">
        <v>41</v>
      </c>
      <c r="M6724" t="s">
        <v>42</v>
      </c>
      <c r="N6724">
        <v>90032</v>
      </c>
      <c r="O6724" t="s">
        <v>43</v>
      </c>
      <c r="P6724" t="s">
        <v>2469</v>
      </c>
      <c r="Q6724" t="s">
        <v>70</v>
      </c>
      <c r="R6724" t="s">
        <v>160</v>
      </c>
      <c r="S6724" t="s">
        <v>2470</v>
      </c>
      <c r="T6724" s="9">
        <v>149.94999999999999</v>
      </c>
      <c r="U6724">
        <v>5</v>
      </c>
      <c r="V6724" s="2">
        <v>0</v>
      </c>
      <c r="W6724" s="6">
        <v>31.49</v>
      </c>
      <c r="X6724" s="14">
        <f>AA6724-W6724</f>
        <v>718.26</v>
      </c>
      <c r="Y6724" s="6">
        <f>T6724*U6724</f>
        <v>749.75</v>
      </c>
      <c r="Z6724" s="6">
        <f>Y6724*V6724</f>
        <v>0</v>
      </c>
      <c r="AA6724" s="6">
        <f t="shared" si="535"/>
        <v>749.75</v>
      </c>
    </row>
    <row r="6725" spans="2:27" x14ac:dyDescent="0.3">
      <c r="B6725">
        <v>6722</v>
      </c>
      <c r="C6725" t="s">
        <v>9064</v>
      </c>
      <c r="D6725" s="1">
        <v>42997</v>
      </c>
      <c r="E6725" s="1">
        <v>43002</v>
      </c>
      <c r="F6725" s="9" t="str">
        <f t="shared" si="540"/>
        <v>5 days</v>
      </c>
      <c r="G6725" t="s">
        <v>49</v>
      </c>
      <c r="H6725" t="s">
        <v>2643</v>
      </c>
      <c r="I6725" t="s">
        <v>2644</v>
      </c>
      <c r="J6725" t="s">
        <v>40</v>
      </c>
      <c r="K6725" t="s">
        <v>26</v>
      </c>
      <c r="L6725" t="s">
        <v>41</v>
      </c>
      <c r="M6725" t="s">
        <v>42</v>
      </c>
      <c r="N6725">
        <v>90032</v>
      </c>
      <c r="O6725" t="s">
        <v>43</v>
      </c>
      <c r="P6725" t="s">
        <v>8417</v>
      </c>
      <c r="Q6725" t="s">
        <v>45</v>
      </c>
      <c r="R6725" t="s">
        <v>67</v>
      </c>
      <c r="S6725" t="s">
        <v>8418</v>
      </c>
      <c r="T6725" s="9">
        <v>23.32</v>
      </c>
      <c r="U6725">
        <v>2</v>
      </c>
      <c r="V6725" s="2">
        <v>0</v>
      </c>
      <c r="W6725" s="6">
        <v>6.06</v>
      </c>
      <c r="X6725" s="14">
        <f>AA6725-W6725</f>
        <v>40.58</v>
      </c>
      <c r="Y6725" s="6">
        <f>T6725*U6725</f>
        <v>46.64</v>
      </c>
      <c r="Z6725" s="6">
        <f>Y6725*V6725</f>
        <v>0</v>
      </c>
      <c r="AA6725" s="6">
        <f t="shared" ref="AA6725:AA6788" si="541">Y6725-Z6725</f>
        <v>46.64</v>
      </c>
    </row>
    <row r="6726" spans="2:27" x14ac:dyDescent="0.3">
      <c r="B6726">
        <v>6723</v>
      </c>
      <c r="C6726" t="s">
        <v>9064</v>
      </c>
      <c r="D6726" s="1">
        <v>42997</v>
      </c>
      <c r="E6726" s="1">
        <v>43002</v>
      </c>
      <c r="F6726" s="9" t="str">
        <f t="shared" si="540"/>
        <v>5 days</v>
      </c>
      <c r="G6726" t="s">
        <v>49</v>
      </c>
      <c r="H6726" t="s">
        <v>2643</v>
      </c>
      <c r="I6726" t="s">
        <v>2644</v>
      </c>
      <c r="J6726" t="s">
        <v>40</v>
      </c>
      <c r="K6726" t="s">
        <v>26</v>
      </c>
      <c r="L6726" t="s">
        <v>41</v>
      </c>
      <c r="M6726" t="s">
        <v>42</v>
      </c>
      <c r="N6726">
        <v>90032</v>
      </c>
      <c r="O6726" t="s">
        <v>43</v>
      </c>
      <c r="P6726" t="s">
        <v>5098</v>
      </c>
      <c r="Q6726" t="s">
        <v>45</v>
      </c>
      <c r="R6726" t="s">
        <v>67</v>
      </c>
      <c r="S6726" t="s">
        <v>5099</v>
      </c>
      <c r="T6726" s="9">
        <v>16.739999999999998</v>
      </c>
      <c r="U6726">
        <v>3</v>
      </c>
      <c r="V6726" s="2">
        <v>0</v>
      </c>
      <c r="W6726" s="6">
        <v>4.8499999999999996</v>
      </c>
      <c r="X6726" s="14">
        <f>AA6726-W6726</f>
        <v>45.37</v>
      </c>
      <c r="Y6726" s="6">
        <f>T6726*U6726</f>
        <v>50.22</v>
      </c>
      <c r="Z6726" s="6">
        <f>Y6726*V6726</f>
        <v>0</v>
      </c>
      <c r="AA6726" s="6">
        <f t="shared" si="541"/>
        <v>50.22</v>
      </c>
    </row>
    <row r="6727" spans="2:27" x14ac:dyDescent="0.3">
      <c r="B6727">
        <v>6724</v>
      </c>
      <c r="C6727" t="s">
        <v>9065</v>
      </c>
      <c r="D6727" s="1">
        <v>42834</v>
      </c>
      <c r="E6727" s="1">
        <v>42895</v>
      </c>
      <c r="F6727" s="9" t="str">
        <f t="shared" si="540"/>
        <v>61 days</v>
      </c>
      <c r="G6727" t="s">
        <v>22</v>
      </c>
      <c r="H6727" t="s">
        <v>6900</v>
      </c>
      <c r="I6727" t="s">
        <v>6901</v>
      </c>
      <c r="J6727" t="s">
        <v>25</v>
      </c>
      <c r="K6727" t="s">
        <v>26</v>
      </c>
      <c r="L6727" t="s">
        <v>8641</v>
      </c>
      <c r="M6727" t="s">
        <v>2700</v>
      </c>
      <c r="N6727">
        <v>3060</v>
      </c>
      <c r="O6727" t="s">
        <v>147</v>
      </c>
      <c r="P6727" t="s">
        <v>4401</v>
      </c>
      <c r="Q6727" t="s">
        <v>45</v>
      </c>
      <c r="R6727" t="s">
        <v>268</v>
      </c>
      <c r="S6727" t="s">
        <v>562</v>
      </c>
      <c r="T6727" s="9">
        <v>14.82</v>
      </c>
      <c r="U6727">
        <v>6</v>
      </c>
      <c r="V6727" s="2">
        <v>0</v>
      </c>
      <c r="W6727" s="6">
        <v>6.97</v>
      </c>
      <c r="X6727" s="14">
        <f>AA6727-W6727</f>
        <v>81.95</v>
      </c>
      <c r="Y6727" s="6">
        <f>T6727*U6727</f>
        <v>88.92</v>
      </c>
      <c r="Z6727" s="6">
        <f>Y6727*V6727</f>
        <v>0</v>
      </c>
      <c r="AA6727" s="6">
        <f t="shared" si="541"/>
        <v>88.92</v>
      </c>
    </row>
    <row r="6728" spans="2:27" x14ac:dyDescent="0.3">
      <c r="B6728">
        <v>6725</v>
      </c>
      <c r="C6728" t="s">
        <v>9066</v>
      </c>
      <c r="D6728" s="1">
        <v>42713</v>
      </c>
      <c r="E6728" s="1">
        <v>42629</v>
      </c>
      <c r="F6728" s="23" t="s">
        <v>10956</v>
      </c>
      <c r="G6728" t="s">
        <v>49</v>
      </c>
      <c r="H6728" t="s">
        <v>1943</v>
      </c>
      <c r="I6728" t="s">
        <v>1944</v>
      </c>
      <c r="J6728" t="s">
        <v>25</v>
      </c>
      <c r="K6728" t="s">
        <v>26</v>
      </c>
      <c r="L6728" t="s">
        <v>94</v>
      </c>
      <c r="M6728" t="s">
        <v>95</v>
      </c>
      <c r="N6728">
        <v>98103</v>
      </c>
      <c r="O6728" t="s">
        <v>43</v>
      </c>
      <c r="P6728" t="s">
        <v>868</v>
      </c>
      <c r="Q6728" t="s">
        <v>45</v>
      </c>
      <c r="R6728" t="s">
        <v>268</v>
      </c>
      <c r="S6728" t="s">
        <v>869</v>
      </c>
      <c r="T6728" s="9">
        <v>10.47</v>
      </c>
      <c r="U6728">
        <v>3</v>
      </c>
      <c r="V6728" s="2">
        <v>0</v>
      </c>
      <c r="W6728" s="6">
        <v>4.82</v>
      </c>
      <c r="X6728" s="14">
        <f>AA6728-W6728</f>
        <v>26.590000000000003</v>
      </c>
      <c r="Y6728" s="6">
        <f>T6728*U6728</f>
        <v>31.410000000000004</v>
      </c>
      <c r="Z6728" s="6">
        <f>Y6728*V6728</f>
        <v>0</v>
      </c>
      <c r="AA6728" s="6">
        <f t="shared" si="541"/>
        <v>31.410000000000004</v>
      </c>
    </row>
    <row r="6729" spans="2:27" x14ac:dyDescent="0.3">
      <c r="B6729">
        <v>6726</v>
      </c>
      <c r="C6729" t="s">
        <v>9066</v>
      </c>
      <c r="D6729" s="1">
        <v>42713</v>
      </c>
      <c r="E6729" s="1">
        <v>42629</v>
      </c>
      <c r="F6729" s="23" t="s">
        <v>10956</v>
      </c>
      <c r="G6729" t="s">
        <v>49</v>
      </c>
      <c r="H6729" t="s">
        <v>1943</v>
      </c>
      <c r="I6729" t="s">
        <v>1944</v>
      </c>
      <c r="J6729" t="s">
        <v>25</v>
      </c>
      <c r="K6729" t="s">
        <v>26</v>
      </c>
      <c r="L6729" t="s">
        <v>94</v>
      </c>
      <c r="M6729" t="s">
        <v>95</v>
      </c>
      <c r="N6729">
        <v>98103</v>
      </c>
      <c r="O6729" t="s">
        <v>43</v>
      </c>
      <c r="P6729" t="s">
        <v>7389</v>
      </c>
      <c r="Q6729" t="s">
        <v>45</v>
      </c>
      <c r="R6729" t="s">
        <v>46</v>
      </c>
      <c r="S6729" t="s">
        <v>7390</v>
      </c>
      <c r="T6729" s="9">
        <v>11.07</v>
      </c>
      <c r="U6729">
        <v>3</v>
      </c>
      <c r="V6729" s="2">
        <v>0</v>
      </c>
      <c r="W6729" s="6">
        <v>5.2</v>
      </c>
      <c r="X6729" s="14">
        <f>AA6729-W6729</f>
        <v>28.01</v>
      </c>
      <c r="Y6729" s="6">
        <f>T6729*U6729</f>
        <v>33.21</v>
      </c>
      <c r="Z6729" s="6">
        <f>Y6729*V6729</f>
        <v>0</v>
      </c>
      <c r="AA6729" s="6">
        <f t="shared" si="541"/>
        <v>33.21</v>
      </c>
    </row>
    <row r="6730" spans="2:27" x14ac:dyDescent="0.3">
      <c r="B6730">
        <v>6727</v>
      </c>
      <c r="C6730" t="s">
        <v>9066</v>
      </c>
      <c r="D6730" s="1">
        <v>42713</v>
      </c>
      <c r="E6730" s="1">
        <v>42629</v>
      </c>
      <c r="F6730" s="23" t="s">
        <v>10956</v>
      </c>
      <c r="G6730" t="s">
        <v>49</v>
      </c>
      <c r="H6730" t="s">
        <v>1943</v>
      </c>
      <c r="I6730" t="s">
        <v>1944</v>
      </c>
      <c r="J6730" t="s">
        <v>25</v>
      </c>
      <c r="K6730" t="s">
        <v>26</v>
      </c>
      <c r="L6730" t="s">
        <v>94</v>
      </c>
      <c r="M6730" t="s">
        <v>95</v>
      </c>
      <c r="N6730">
        <v>98103</v>
      </c>
      <c r="O6730" t="s">
        <v>43</v>
      </c>
      <c r="P6730" t="s">
        <v>2448</v>
      </c>
      <c r="Q6730" t="s">
        <v>45</v>
      </c>
      <c r="R6730" t="s">
        <v>74</v>
      </c>
      <c r="S6730" t="s">
        <v>2449</v>
      </c>
      <c r="T6730" s="9">
        <v>20.7</v>
      </c>
      <c r="U6730">
        <v>4</v>
      </c>
      <c r="V6730" s="2">
        <v>0.2</v>
      </c>
      <c r="W6730" s="6">
        <v>7.76</v>
      </c>
      <c r="X6730" s="14">
        <f>AA6730-W6730</f>
        <v>58.48</v>
      </c>
      <c r="Y6730" s="6">
        <f>T6730*U6730</f>
        <v>82.8</v>
      </c>
      <c r="Z6730" s="6">
        <f>Y6730*V6730</f>
        <v>16.559999999999999</v>
      </c>
      <c r="AA6730" s="6">
        <f t="shared" si="541"/>
        <v>66.239999999999995</v>
      </c>
    </row>
    <row r="6731" spans="2:27" x14ac:dyDescent="0.3">
      <c r="B6731">
        <v>6728</v>
      </c>
      <c r="C6731" t="s">
        <v>9067</v>
      </c>
      <c r="D6731" s="1">
        <v>43016</v>
      </c>
      <c r="E6731" s="1">
        <v>42962</v>
      </c>
      <c r="F6731" s="23" t="s">
        <v>10956</v>
      </c>
      <c r="G6731" t="s">
        <v>22</v>
      </c>
      <c r="H6731" t="s">
        <v>2332</v>
      </c>
      <c r="I6731" t="s">
        <v>2333</v>
      </c>
      <c r="J6731" t="s">
        <v>40</v>
      </c>
      <c r="K6731" t="s">
        <v>26</v>
      </c>
      <c r="L6731" t="s">
        <v>1468</v>
      </c>
      <c r="M6731" t="s">
        <v>253</v>
      </c>
      <c r="N6731">
        <v>47374</v>
      </c>
      <c r="O6731" t="s">
        <v>104</v>
      </c>
      <c r="P6731" t="s">
        <v>8185</v>
      </c>
      <c r="Q6731" t="s">
        <v>45</v>
      </c>
      <c r="R6731" t="s">
        <v>89</v>
      </c>
      <c r="S6731" t="s">
        <v>8186</v>
      </c>
      <c r="T6731" s="9">
        <v>177.2</v>
      </c>
      <c r="U6731">
        <v>5</v>
      </c>
      <c r="V6731" s="2">
        <v>0</v>
      </c>
      <c r="W6731" s="6">
        <v>83.28</v>
      </c>
      <c r="X6731" s="14">
        <f>AA6731-W6731</f>
        <v>802.72</v>
      </c>
      <c r="Y6731" s="6">
        <f>T6731*U6731</f>
        <v>886</v>
      </c>
      <c r="Z6731" s="6">
        <f>Y6731*V6731</f>
        <v>0</v>
      </c>
      <c r="AA6731" s="6">
        <f t="shared" si="541"/>
        <v>886</v>
      </c>
    </row>
    <row r="6732" spans="2:27" x14ac:dyDescent="0.3">
      <c r="B6732">
        <v>6729</v>
      </c>
      <c r="C6732" t="s">
        <v>9068</v>
      </c>
      <c r="D6732" s="1">
        <v>42471</v>
      </c>
      <c r="E6732" s="1">
        <v>42624</v>
      </c>
      <c r="F6732" s="9" t="str">
        <f t="shared" ref="F6732:F6738" si="542">DATEDIF(D6732,E6732,"d")&amp;" days"</f>
        <v>153 days</v>
      </c>
      <c r="G6732" t="s">
        <v>49</v>
      </c>
      <c r="H6732" t="s">
        <v>6872</v>
      </c>
      <c r="I6732" t="s">
        <v>6873</v>
      </c>
      <c r="J6732" t="s">
        <v>40</v>
      </c>
      <c r="K6732" t="s">
        <v>26</v>
      </c>
      <c r="L6732" t="s">
        <v>1422</v>
      </c>
      <c r="M6732" t="s">
        <v>53</v>
      </c>
      <c r="N6732">
        <v>33180</v>
      </c>
      <c r="O6732" t="s">
        <v>29</v>
      </c>
      <c r="P6732" t="s">
        <v>4702</v>
      </c>
      <c r="Q6732" t="s">
        <v>31</v>
      </c>
      <c r="R6732" t="s">
        <v>64</v>
      </c>
      <c r="S6732" t="s">
        <v>4703</v>
      </c>
      <c r="T6732" s="9">
        <v>50.5</v>
      </c>
      <c r="U6732">
        <v>6</v>
      </c>
      <c r="V6732" s="2">
        <v>0.2</v>
      </c>
      <c r="W6732" s="6">
        <v>8.2100000000000009</v>
      </c>
      <c r="X6732" s="14">
        <f>AA6732-W6732</f>
        <v>234.19</v>
      </c>
      <c r="Y6732" s="6">
        <f>T6732*U6732</f>
        <v>303</v>
      </c>
      <c r="Z6732" s="6">
        <f>Y6732*V6732</f>
        <v>60.6</v>
      </c>
      <c r="AA6732" s="6">
        <f t="shared" si="541"/>
        <v>242.4</v>
      </c>
    </row>
    <row r="6733" spans="2:27" x14ac:dyDescent="0.3">
      <c r="B6733">
        <v>6730</v>
      </c>
      <c r="C6733" t="s">
        <v>9069</v>
      </c>
      <c r="D6733" s="1">
        <v>42173</v>
      </c>
      <c r="E6733" s="1">
        <v>42175</v>
      </c>
      <c r="F6733" s="9" t="str">
        <f t="shared" si="542"/>
        <v>2 days</v>
      </c>
      <c r="G6733" t="s">
        <v>187</v>
      </c>
      <c r="H6733" t="s">
        <v>2444</v>
      </c>
      <c r="I6733" t="s">
        <v>2445</v>
      </c>
      <c r="J6733" t="s">
        <v>40</v>
      </c>
      <c r="K6733" t="s">
        <v>26</v>
      </c>
      <c r="L6733" t="s">
        <v>3800</v>
      </c>
      <c r="M6733" t="s">
        <v>334</v>
      </c>
      <c r="N6733">
        <v>37167</v>
      </c>
      <c r="O6733" t="s">
        <v>29</v>
      </c>
      <c r="P6733" t="s">
        <v>5224</v>
      </c>
      <c r="Q6733" t="s">
        <v>45</v>
      </c>
      <c r="R6733" t="s">
        <v>74</v>
      </c>
      <c r="S6733" t="s">
        <v>5225</v>
      </c>
      <c r="T6733" s="9">
        <v>6.13</v>
      </c>
      <c r="U6733">
        <v>3</v>
      </c>
      <c r="V6733" s="2">
        <v>0.7</v>
      </c>
      <c r="W6733" s="6">
        <v>-4.49</v>
      </c>
      <c r="X6733" s="14">
        <f>AA6733-W6733</f>
        <v>10.007000000000001</v>
      </c>
      <c r="Y6733" s="6">
        <f>T6733*U6733</f>
        <v>18.39</v>
      </c>
      <c r="Z6733" s="6">
        <f>Y6733*V6733</f>
        <v>12.872999999999999</v>
      </c>
      <c r="AA6733" s="6">
        <f t="shared" si="541"/>
        <v>5.5170000000000012</v>
      </c>
    </row>
    <row r="6734" spans="2:27" x14ac:dyDescent="0.3">
      <c r="B6734">
        <v>6731</v>
      </c>
      <c r="C6734" t="s">
        <v>9069</v>
      </c>
      <c r="D6734" s="1">
        <v>42173</v>
      </c>
      <c r="E6734" s="1">
        <v>42175</v>
      </c>
      <c r="F6734" s="9" t="str">
        <f t="shared" si="542"/>
        <v>2 days</v>
      </c>
      <c r="G6734" t="s">
        <v>187</v>
      </c>
      <c r="H6734" t="s">
        <v>2444</v>
      </c>
      <c r="I6734" t="s">
        <v>2445</v>
      </c>
      <c r="J6734" t="s">
        <v>40</v>
      </c>
      <c r="K6734" t="s">
        <v>26</v>
      </c>
      <c r="L6734" t="s">
        <v>3800</v>
      </c>
      <c r="M6734" t="s">
        <v>334</v>
      </c>
      <c r="N6734">
        <v>37167</v>
      </c>
      <c r="O6734" t="s">
        <v>29</v>
      </c>
      <c r="P6734" t="s">
        <v>944</v>
      </c>
      <c r="Q6734" t="s">
        <v>31</v>
      </c>
      <c r="R6734" t="s">
        <v>35</v>
      </c>
      <c r="S6734" t="s">
        <v>945</v>
      </c>
      <c r="T6734" s="9">
        <v>643.14</v>
      </c>
      <c r="U6734">
        <v>4</v>
      </c>
      <c r="V6734" s="2">
        <v>0.2</v>
      </c>
      <c r="W6734" s="6">
        <v>56.27</v>
      </c>
      <c r="X6734" s="14">
        <f>AA6734-W6734</f>
        <v>2001.7779999999998</v>
      </c>
      <c r="Y6734" s="6">
        <f>T6734*U6734</f>
        <v>2572.56</v>
      </c>
      <c r="Z6734" s="6">
        <f>Y6734*V6734</f>
        <v>514.51200000000006</v>
      </c>
      <c r="AA6734" s="6">
        <f t="shared" si="541"/>
        <v>2058.0479999999998</v>
      </c>
    </row>
    <row r="6735" spans="2:27" x14ac:dyDescent="0.3">
      <c r="B6735">
        <v>6732</v>
      </c>
      <c r="C6735" t="s">
        <v>9069</v>
      </c>
      <c r="D6735" s="1">
        <v>42173</v>
      </c>
      <c r="E6735" s="1">
        <v>42175</v>
      </c>
      <c r="F6735" s="9" t="str">
        <f t="shared" si="542"/>
        <v>2 days</v>
      </c>
      <c r="G6735" t="s">
        <v>187</v>
      </c>
      <c r="H6735" t="s">
        <v>2444</v>
      </c>
      <c r="I6735" t="s">
        <v>2445</v>
      </c>
      <c r="J6735" t="s">
        <v>40</v>
      </c>
      <c r="K6735" t="s">
        <v>26</v>
      </c>
      <c r="L6735" t="s">
        <v>3800</v>
      </c>
      <c r="M6735" t="s">
        <v>334</v>
      </c>
      <c r="N6735">
        <v>37167</v>
      </c>
      <c r="O6735" t="s">
        <v>29</v>
      </c>
      <c r="P6735" t="s">
        <v>1156</v>
      </c>
      <c r="Q6735" t="s">
        <v>45</v>
      </c>
      <c r="R6735" t="s">
        <v>89</v>
      </c>
      <c r="S6735" t="s">
        <v>1157</v>
      </c>
      <c r="T6735" s="9">
        <v>20.74</v>
      </c>
      <c r="U6735">
        <v>4</v>
      </c>
      <c r="V6735" s="2">
        <v>0.2</v>
      </c>
      <c r="W6735" s="6">
        <v>7.26</v>
      </c>
      <c r="X6735" s="14">
        <f>AA6735-W6735</f>
        <v>59.107999999999997</v>
      </c>
      <c r="Y6735" s="6">
        <f>T6735*U6735</f>
        <v>82.96</v>
      </c>
      <c r="Z6735" s="6">
        <f>Y6735*V6735</f>
        <v>16.591999999999999</v>
      </c>
      <c r="AA6735" s="6">
        <f t="shared" si="541"/>
        <v>66.367999999999995</v>
      </c>
    </row>
    <row r="6736" spans="2:27" x14ac:dyDescent="0.3">
      <c r="B6736">
        <v>6733</v>
      </c>
      <c r="C6736" t="s">
        <v>9070</v>
      </c>
      <c r="D6736" s="1">
        <v>41736</v>
      </c>
      <c r="E6736" s="1">
        <v>41827</v>
      </c>
      <c r="F6736" s="9" t="str">
        <f t="shared" si="542"/>
        <v>91 days</v>
      </c>
      <c r="G6736" t="s">
        <v>187</v>
      </c>
      <c r="H6736" t="s">
        <v>6989</v>
      </c>
      <c r="I6736" t="s">
        <v>6990</v>
      </c>
      <c r="J6736" t="s">
        <v>40</v>
      </c>
      <c r="K6736" t="s">
        <v>26</v>
      </c>
      <c r="L6736" t="s">
        <v>455</v>
      </c>
      <c r="M6736" t="s">
        <v>456</v>
      </c>
      <c r="N6736">
        <v>80013</v>
      </c>
      <c r="O6736" t="s">
        <v>43</v>
      </c>
      <c r="P6736" t="s">
        <v>6311</v>
      </c>
      <c r="Q6736" t="s">
        <v>45</v>
      </c>
      <c r="R6736" t="s">
        <v>89</v>
      </c>
      <c r="S6736" t="s">
        <v>6312</v>
      </c>
      <c r="T6736" s="9">
        <v>177.54</v>
      </c>
      <c r="U6736">
        <v>4</v>
      </c>
      <c r="V6736" s="2">
        <v>0.2</v>
      </c>
      <c r="W6736" s="6">
        <v>62.14</v>
      </c>
      <c r="X6736" s="14">
        <f>AA6736-W6736</f>
        <v>505.98799999999994</v>
      </c>
      <c r="Y6736" s="6">
        <f>T6736*U6736</f>
        <v>710.16</v>
      </c>
      <c r="Z6736" s="6">
        <f>Y6736*V6736</f>
        <v>142.03200000000001</v>
      </c>
      <c r="AA6736" s="6">
        <f t="shared" si="541"/>
        <v>568.12799999999993</v>
      </c>
    </row>
    <row r="6737" spans="2:27" x14ac:dyDescent="0.3">
      <c r="B6737">
        <v>6734</v>
      </c>
      <c r="C6737" t="s">
        <v>9070</v>
      </c>
      <c r="D6737" s="1">
        <v>41736</v>
      </c>
      <c r="E6737" s="1">
        <v>41827</v>
      </c>
      <c r="F6737" s="9" t="str">
        <f t="shared" si="542"/>
        <v>91 days</v>
      </c>
      <c r="G6737" t="s">
        <v>187</v>
      </c>
      <c r="H6737" t="s">
        <v>6989</v>
      </c>
      <c r="I6737" t="s">
        <v>6990</v>
      </c>
      <c r="J6737" t="s">
        <v>40</v>
      </c>
      <c r="K6737" t="s">
        <v>26</v>
      </c>
      <c r="L6737" t="s">
        <v>455</v>
      </c>
      <c r="M6737" t="s">
        <v>456</v>
      </c>
      <c r="N6737">
        <v>80013</v>
      </c>
      <c r="O6737" t="s">
        <v>43</v>
      </c>
      <c r="P6737" t="s">
        <v>5139</v>
      </c>
      <c r="Q6737" t="s">
        <v>45</v>
      </c>
      <c r="R6737" t="s">
        <v>77</v>
      </c>
      <c r="S6737" t="s">
        <v>5140</v>
      </c>
      <c r="T6737" s="9">
        <v>32.43</v>
      </c>
      <c r="U6737">
        <v>2</v>
      </c>
      <c r="V6737" s="2">
        <v>0.2</v>
      </c>
      <c r="W6737" s="6">
        <v>3.24</v>
      </c>
      <c r="X6737" s="14">
        <f>AA6737-W6737</f>
        <v>48.647999999999996</v>
      </c>
      <c r="Y6737" s="6">
        <f>T6737*U6737</f>
        <v>64.86</v>
      </c>
      <c r="Z6737" s="6">
        <f>Y6737*V6737</f>
        <v>12.972000000000001</v>
      </c>
      <c r="AA6737" s="6">
        <f t="shared" si="541"/>
        <v>51.887999999999998</v>
      </c>
    </row>
    <row r="6738" spans="2:27" x14ac:dyDescent="0.3">
      <c r="B6738">
        <v>6735</v>
      </c>
      <c r="C6738" t="s">
        <v>9071</v>
      </c>
      <c r="D6738" s="1">
        <v>42358</v>
      </c>
      <c r="E6738" s="1">
        <v>42363</v>
      </c>
      <c r="F6738" s="9" t="str">
        <f t="shared" si="542"/>
        <v>5 days</v>
      </c>
      <c r="G6738" t="s">
        <v>49</v>
      </c>
      <c r="H6738" t="s">
        <v>8702</v>
      </c>
      <c r="I6738" t="s">
        <v>8703</v>
      </c>
      <c r="J6738" t="s">
        <v>101</v>
      </c>
      <c r="K6738" t="s">
        <v>26</v>
      </c>
      <c r="L6738" t="s">
        <v>1422</v>
      </c>
      <c r="M6738" t="s">
        <v>53</v>
      </c>
      <c r="N6738">
        <v>33142</v>
      </c>
      <c r="O6738" t="s">
        <v>29</v>
      </c>
      <c r="P6738" t="s">
        <v>2625</v>
      </c>
      <c r="Q6738" t="s">
        <v>45</v>
      </c>
      <c r="R6738" t="s">
        <v>46</v>
      </c>
      <c r="S6738" t="s">
        <v>2626</v>
      </c>
      <c r="T6738" s="9">
        <v>11.7</v>
      </c>
      <c r="U6738">
        <v>2</v>
      </c>
      <c r="V6738" s="2">
        <v>0.2</v>
      </c>
      <c r="W6738" s="6">
        <v>3.95</v>
      </c>
      <c r="X6738" s="14">
        <f>AA6738-W6738</f>
        <v>14.77</v>
      </c>
      <c r="Y6738" s="6">
        <f>T6738*U6738</f>
        <v>23.4</v>
      </c>
      <c r="Z6738" s="6">
        <f>Y6738*V6738</f>
        <v>4.68</v>
      </c>
      <c r="AA6738" s="6">
        <f t="shared" si="541"/>
        <v>18.72</v>
      </c>
    </row>
    <row r="6739" spans="2:27" x14ac:dyDescent="0.3">
      <c r="B6739">
        <v>6736</v>
      </c>
      <c r="C6739" t="s">
        <v>9072</v>
      </c>
      <c r="D6739" s="1">
        <v>42647</v>
      </c>
      <c r="E6739" s="1">
        <v>42477</v>
      </c>
      <c r="F6739" s="23" t="s">
        <v>10956</v>
      </c>
      <c r="G6739" t="s">
        <v>49</v>
      </c>
      <c r="H6739" t="s">
        <v>4566</v>
      </c>
      <c r="I6739" t="s">
        <v>4567</v>
      </c>
      <c r="J6739" t="s">
        <v>25</v>
      </c>
      <c r="K6739" t="s">
        <v>26</v>
      </c>
      <c r="L6739" t="s">
        <v>126</v>
      </c>
      <c r="M6739" t="s">
        <v>42</v>
      </c>
      <c r="N6739">
        <v>94122</v>
      </c>
      <c r="O6739" t="s">
        <v>43</v>
      </c>
      <c r="P6739" t="s">
        <v>3859</v>
      </c>
      <c r="Q6739" t="s">
        <v>45</v>
      </c>
      <c r="R6739" t="s">
        <v>77</v>
      </c>
      <c r="S6739" t="s">
        <v>3860</v>
      </c>
      <c r="T6739" s="9">
        <v>113.76</v>
      </c>
      <c r="U6739">
        <v>3</v>
      </c>
      <c r="V6739" s="2">
        <v>0</v>
      </c>
      <c r="W6739" s="6">
        <v>44.37</v>
      </c>
      <c r="X6739" s="14">
        <f>AA6739-W6739</f>
        <v>296.91000000000003</v>
      </c>
      <c r="Y6739" s="6">
        <f>T6739*U6739</f>
        <v>341.28000000000003</v>
      </c>
      <c r="Z6739" s="6">
        <f>Y6739*V6739</f>
        <v>0</v>
      </c>
      <c r="AA6739" s="6">
        <f t="shared" si="541"/>
        <v>341.28000000000003</v>
      </c>
    </row>
    <row r="6740" spans="2:27" x14ac:dyDescent="0.3">
      <c r="B6740">
        <v>6737</v>
      </c>
      <c r="C6740" t="s">
        <v>9072</v>
      </c>
      <c r="D6740" s="1">
        <v>42647</v>
      </c>
      <c r="E6740" s="1">
        <v>42477</v>
      </c>
      <c r="F6740" s="23" t="s">
        <v>10956</v>
      </c>
      <c r="G6740" t="s">
        <v>49</v>
      </c>
      <c r="H6740" t="s">
        <v>4566</v>
      </c>
      <c r="I6740" t="s">
        <v>4567</v>
      </c>
      <c r="J6740" t="s">
        <v>25</v>
      </c>
      <c r="K6740" t="s">
        <v>26</v>
      </c>
      <c r="L6740" t="s">
        <v>126</v>
      </c>
      <c r="M6740" t="s">
        <v>42</v>
      </c>
      <c r="N6740">
        <v>94122</v>
      </c>
      <c r="O6740" t="s">
        <v>43</v>
      </c>
      <c r="P6740" t="s">
        <v>7511</v>
      </c>
      <c r="Q6740" t="s">
        <v>45</v>
      </c>
      <c r="R6740" t="s">
        <v>58</v>
      </c>
      <c r="S6740" t="s">
        <v>7512</v>
      </c>
      <c r="T6740" s="9">
        <v>579.51</v>
      </c>
      <c r="U6740">
        <v>3</v>
      </c>
      <c r="V6740" s="2">
        <v>0</v>
      </c>
      <c r="W6740" s="6">
        <v>81.13</v>
      </c>
      <c r="X6740" s="14">
        <f>AA6740-W6740</f>
        <v>1657.4</v>
      </c>
      <c r="Y6740" s="6">
        <f>T6740*U6740</f>
        <v>1738.53</v>
      </c>
      <c r="Z6740" s="6">
        <f>Y6740*V6740</f>
        <v>0</v>
      </c>
      <c r="AA6740" s="6">
        <f t="shared" si="541"/>
        <v>1738.53</v>
      </c>
    </row>
    <row r="6741" spans="2:27" x14ac:dyDescent="0.3">
      <c r="B6741">
        <v>6738</v>
      </c>
      <c r="C6741" t="s">
        <v>9072</v>
      </c>
      <c r="D6741" s="1">
        <v>42647</v>
      </c>
      <c r="E6741" s="1">
        <v>42477</v>
      </c>
      <c r="F6741" s="23" t="s">
        <v>10956</v>
      </c>
      <c r="G6741" t="s">
        <v>49</v>
      </c>
      <c r="H6741" t="s">
        <v>4566</v>
      </c>
      <c r="I6741" t="s">
        <v>4567</v>
      </c>
      <c r="J6741" t="s">
        <v>25</v>
      </c>
      <c r="K6741" t="s">
        <v>26</v>
      </c>
      <c r="L6741" t="s">
        <v>126</v>
      </c>
      <c r="M6741" t="s">
        <v>42</v>
      </c>
      <c r="N6741">
        <v>94122</v>
      </c>
      <c r="O6741" t="s">
        <v>43</v>
      </c>
      <c r="P6741" t="s">
        <v>8529</v>
      </c>
      <c r="Q6741" t="s">
        <v>45</v>
      </c>
      <c r="R6741" t="s">
        <v>58</v>
      </c>
      <c r="S6741" t="s">
        <v>8530</v>
      </c>
      <c r="T6741" s="9">
        <v>150.66</v>
      </c>
      <c r="U6741">
        <v>9</v>
      </c>
      <c r="V6741" s="2">
        <v>0</v>
      </c>
      <c r="W6741" s="6">
        <v>6.03</v>
      </c>
      <c r="X6741" s="14">
        <f>AA6741-W6741</f>
        <v>1349.91</v>
      </c>
      <c r="Y6741" s="6">
        <f>T6741*U6741</f>
        <v>1355.94</v>
      </c>
      <c r="Z6741" s="6">
        <f>Y6741*V6741</f>
        <v>0</v>
      </c>
      <c r="AA6741" s="6">
        <f t="shared" si="541"/>
        <v>1355.94</v>
      </c>
    </row>
    <row r="6742" spans="2:27" x14ac:dyDescent="0.3">
      <c r="B6742">
        <v>6739</v>
      </c>
      <c r="C6742" t="s">
        <v>9072</v>
      </c>
      <c r="D6742" s="1">
        <v>42647</v>
      </c>
      <c r="E6742" s="1">
        <v>42477</v>
      </c>
      <c r="F6742" s="23" t="s">
        <v>10956</v>
      </c>
      <c r="G6742" t="s">
        <v>49</v>
      </c>
      <c r="H6742" t="s">
        <v>4566</v>
      </c>
      <c r="I6742" t="s">
        <v>4567</v>
      </c>
      <c r="J6742" t="s">
        <v>25</v>
      </c>
      <c r="K6742" t="s">
        <v>26</v>
      </c>
      <c r="L6742" t="s">
        <v>126</v>
      </c>
      <c r="M6742" t="s">
        <v>42</v>
      </c>
      <c r="N6742">
        <v>94122</v>
      </c>
      <c r="O6742" t="s">
        <v>43</v>
      </c>
      <c r="P6742" t="s">
        <v>1907</v>
      </c>
      <c r="Q6742" t="s">
        <v>45</v>
      </c>
      <c r="R6742" t="s">
        <v>74</v>
      </c>
      <c r="S6742" t="s">
        <v>1908</v>
      </c>
      <c r="T6742" s="9">
        <v>48.03</v>
      </c>
      <c r="U6742">
        <v>4</v>
      </c>
      <c r="V6742" s="2">
        <v>0.2</v>
      </c>
      <c r="W6742" s="6">
        <v>15.61</v>
      </c>
      <c r="X6742" s="14">
        <f>AA6742-W6742</f>
        <v>138.08600000000001</v>
      </c>
      <c r="Y6742" s="6">
        <f>T6742*U6742</f>
        <v>192.12</v>
      </c>
      <c r="Z6742" s="6">
        <f>Y6742*V6742</f>
        <v>38.424000000000007</v>
      </c>
      <c r="AA6742" s="6">
        <f t="shared" si="541"/>
        <v>153.696</v>
      </c>
    </row>
    <row r="6743" spans="2:27" x14ac:dyDescent="0.3">
      <c r="B6743">
        <v>6740</v>
      </c>
      <c r="C6743" t="s">
        <v>9073</v>
      </c>
      <c r="D6743" s="1">
        <v>41785</v>
      </c>
      <c r="E6743" s="1">
        <v>41790</v>
      </c>
      <c r="F6743" s="9" t="str">
        <f t="shared" ref="F6743:F6771" si="543">DATEDIF(D6743,E6743,"d")&amp;" days"</f>
        <v>5 days</v>
      </c>
      <c r="G6743" t="s">
        <v>49</v>
      </c>
      <c r="H6743" t="s">
        <v>4332</v>
      </c>
      <c r="I6743" t="s">
        <v>4333</v>
      </c>
      <c r="J6743" t="s">
        <v>25</v>
      </c>
      <c r="K6743" t="s">
        <v>26</v>
      </c>
      <c r="L6743" t="s">
        <v>302</v>
      </c>
      <c r="M6743" t="s">
        <v>210</v>
      </c>
      <c r="N6743">
        <v>60623</v>
      </c>
      <c r="O6743" t="s">
        <v>104</v>
      </c>
      <c r="P6743" t="s">
        <v>5564</v>
      </c>
      <c r="Q6743" t="s">
        <v>45</v>
      </c>
      <c r="R6743" t="s">
        <v>58</v>
      </c>
      <c r="S6743" t="s">
        <v>5565</v>
      </c>
      <c r="T6743" s="9">
        <v>102.62</v>
      </c>
      <c r="U6743">
        <v>3</v>
      </c>
      <c r="V6743" s="2">
        <v>0.2</v>
      </c>
      <c r="W6743" s="6">
        <v>7.7</v>
      </c>
      <c r="X6743" s="14">
        <f>AA6743-W6743</f>
        <v>238.58800000000002</v>
      </c>
      <c r="Y6743" s="6">
        <f>T6743*U6743</f>
        <v>307.86</v>
      </c>
      <c r="Z6743" s="6">
        <f>Y6743*V6743</f>
        <v>61.572000000000003</v>
      </c>
      <c r="AA6743" s="6">
        <f t="shared" si="541"/>
        <v>246.28800000000001</v>
      </c>
    </row>
    <row r="6744" spans="2:27" x14ac:dyDescent="0.3">
      <c r="B6744">
        <v>6741</v>
      </c>
      <c r="C6744" t="s">
        <v>9073</v>
      </c>
      <c r="D6744" s="1">
        <v>41785</v>
      </c>
      <c r="E6744" s="1">
        <v>41790</v>
      </c>
      <c r="F6744" s="9" t="str">
        <f t="shared" si="543"/>
        <v>5 days</v>
      </c>
      <c r="G6744" t="s">
        <v>49</v>
      </c>
      <c r="H6744" t="s">
        <v>4332</v>
      </c>
      <c r="I6744" t="s">
        <v>4333</v>
      </c>
      <c r="J6744" t="s">
        <v>25</v>
      </c>
      <c r="K6744" t="s">
        <v>26</v>
      </c>
      <c r="L6744" t="s">
        <v>302</v>
      </c>
      <c r="M6744" t="s">
        <v>210</v>
      </c>
      <c r="N6744">
        <v>60623</v>
      </c>
      <c r="O6744" t="s">
        <v>104</v>
      </c>
      <c r="P6744" t="s">
        <v>4776</v>
      </c>
      <c r="Q6744" t="s">
        <v>31</v>
      </c>
      <c r="R6744" t="s">
        <v>35</v>
      </c>
      <c r="S6744" t="s">
        <v>4777</v>
      </c>
      <c r="T6744" s="9">
        <v>359.77</v>
      </c>
      <c r="U6744">
        <v>2</v>
      </c>
      <c r="V6744" s="2">
        <v>0.3</v>
      </c>
      <c r="W6744" s="6">
        <v>-5.14</v>
      </c>
      <c r="X6744" s="14">
        <f>AA6744-W6744</f>
        <v>508.81799999999998</v>
      </c>
      <c r="Y6744" s="6">
        <f>T6744*U6744</f>
        <v>719.54</v>
      </c>
      <c r="Z6744" s="6">
        <f>Y6744*V6744</f>
        <v>215.86199999999999</v>
      </c>
      <c r="AA6744" s="6">
        <f t="shared" si="541"/>
        <v>503.678</v>
      </c>
    </row>
    <row r="6745" spans="2:27" x14ac:dyDescent="0.3">
      <c r="B6745">
        <v>6742</v>
      </c>
      <c r="C6745" t="s">
        <v>9073</v>
      </c>
      <c r="D6745" s="1">
        <v>41785</v>
      </c>
      <c r="E6745" s="1">
        <v>41790</v>
      </c>
      <c r="F6745" s="9" t="str">
        <f t="shared" si="543"/>
        <v>5 days</v>
      </c>
      <c r="G6745" t="s">
        <v>49</v>
      </c>
      <c r="H6745" t="s">
        <v>4332</v>
      </c>
      <c r="I6745" t="s">
        <v>4333</v>
      </c>
      <c r="J6745" t="s">
        <v>25</v>
      </c>
      <c r="K6745" t="s">
        <v>26</v>
      </c>
      <c r="L6745" t="s">
        <v>302</v>
      </c>
      <c r="M6745" t="s">
        <v>210</v>
      </c>
      <c r="N6745">
        <v>60623</v>
      </c>
      <c r="O6745" t="s">
        <v>104</v>
      </c>
      <c r="P6745" t="s">
        <v>3125</v>
      </c>
      <c r="Q6745" t="s">
        <v>45</v>
      </c>
      <c r="R6745" t="s">
        <v>67</v>
      </c>
      <c r="S6745" t="s">
        <v>3126</v>
      </c>
      <c r="T6745" s="9">
        <v>13.39</v>
      </c>
      <c r="U6745">
        <v>3</v>
      </c>
      <c r="V6745" s="2">
        <v>0.2</v>
      </c>
      <c r="W6745" s="6">
        <v>3.18</v>
      </c>
      <c r="X6745" s="14">
        <f>AA6745-W6745</f>
        <v>28.956000000000003</v>
      </c>
      <c r="Y6745" s="6">
        <f>T6745*U6745</f>
        <v>40.17</v>
      </c>
      <c r="Z6745" s="6">
        <f>Y6745*V6745</f>
        <v>8.0340000000000007</v>
      </c>
      <c r="AA6745" s="6">
        <f t="shared" si="541"/>
        <v>32.136000000000003</v>
      </c>
    </row>
    <row r="6746" spans="2:27" x14ac:dyDescent="0.3">
      <c r="B6746">
        <v>6743</v>
      </c>
      <c r="C6746" t="s">
        <v>9074</v>
      </c>
      <c r="D6746" s="1">
        <v>42893</v>
      </c>
      <c r="E6746" s="1">
        <v>43046</v>
      </c>
      <c r="F6746" s="9" t="str">
        <f t="shared" si="543"/>
        <v>153 days</v>
      </c>
      <c r="G6746" t="s">
        <v>49</v>
      </c>
      <c r="H6746" t="s">
        <v>1191</v>
      </c>
      <c r="I6746" t="s">
        <v>1192</v>
      </c>
      <c r="J6746" t="s">
        <v>25</v>
      </c>
      <c r="K6746" t="s">
        <v>26</v>
      </c>
      <c r="L6746" t="s">
        <v>41</v>
      </c>
      <c r="M6746" t="s">
        <v>42</v>
      </c>
      <c r="N6746">
        <v>90008</v>
      </c>
      <c r="O6746" t="s">
        <v>43</v>
      </c>
      <c r="P6746" t="s">
        <v>303</v>
      </c>
      <c r="Q6746" t="s">
        <v>31</v>
      </c>
      <c r="R6746" t="s">
        <v>35</v>
      </c>
      <c r="S6746" t="s">
        <v>551</v>
      </c>
      <c r="T6746" s="9">
        <v>122.14</v>
      </c>
      <c r="U6746">
        <v>3</v>
      </c>
      <c r="V6746" s="2">
        <v>0.2</v>
      </c>
      <c r="W6746" s="6">
        <v>-13.74</v>
      </c>
      <c r="X6746" s="14">
        <f>AA6746-W6746</f>
        <v>306.87600000000003</v>
      </c>
      <c r="Y6746" s="6">
        <f>T6746*U6746</f>
        <v>366.42</v>
      </c>
      <c r="Z6746" s="6">
        <f>Y6746*V6746</f>
        <v>73.284000000000006</v>
      </c>
      <c r="AA6746" s="6">
        <f t="shared" si="541"/>
        <v>293.13600000000002</v>
      </c>
    </row>
    <row r="6747" spans="2:27" x14ac:dyDescent="0.3">
      <c r="B6747">
        <v>6744</v>
      </c>
      <c r="C6747" t="s">
        <v>9075</v>
      </c>
      <c r="D6747" s="1">
        <v>42051</v>
      </c>
      <c r="E6747" s="1">
        <v>42055</v>
      </c>
      <c r="F6747" s="9" t="str">
        <f t="shared" si="543"/>
        <v>4 days</v>
      </c>
      <c r="G6747" t="s">
        <v>49</v>
      </c>
      <c r="H6747" t="s">
        <v>1159</v>
      </c>
      <c r="I6747" t="s">
        <v>1160</v>
      </c>
      <c r="J6747" t="s">
        <v>40</v>
      </c>
      <c r="K6747" t="s">
        <v>26</v>
      </c>
      <c r="L6747" t="s">
        <v>243</v>
      </c>
      <c r="M6747" t="s">
        <v>2700</v>
      </c>
      <c r="N6747">
        <v>3820</v>
      </c>
      <c r="O6747" t="s">
        <v>147</v>
      </c>
      <c r="P6747" t="s">
        <v>657</v>
      </c>
      <c r="Q6747" t="s">
        <v>45</v>
      </c>
      <c r="R6747" t="s">
        <v>89</v>
      </c>
      <c r="S6747" t="s">
        <v>658</v>
      </c>
      <c r="T6747" s="9">
        <v>35.880000000000003</v>
      </c>
      <c r="U6747">
        <v>6</v>
      </c>
      <c r="V6747" s="2">
        <v>0</v>
      </c>
      <c r="W6747" s="6">
        <v>16.149999999999999</v>
      </c>
      <c r="X6747" s="14">
        <f>AA6747-W6747</f>
        <v>199.13000000000002</v>
      </c>
      <c r="Y6747" s="6">
        <f>T6747*U6747</f>
        <v>215.28000000000003</v>
      </c>
      <c r="Z6747" s="6">
        <f>Y6747*V6747</f>
        <v>0</v>
      </c>
      <c r="AA6747" s="6">
        <f t="shared" si="541"/>
        <v>215.28000000000003</v>
      </c>
    </row>
    <row r="6748" spans="2:27" x14ac:dyDescent="0.3">
      <c r="B6748">
        <v>6745</v>
      </c>
      <c r="C6748" t="s">
        <v>9076</v>
      </c>
      <c r="D6748" s="1">
        <v>42902</v>
      </c>
      <c r="E6748" s="1">
        <v>42904</v>
      </c>
      <c r="F6748" s="9" t="str">
        <f t="shared" si="543"/>
        <v>2 days</v>
      </c>
      <c r="G6748" t="s">
        <v>22</v>
      </c>
      <c r="H6748" t="s">
        <v>3266</v>
      </c>
      <c r="I6748" t="s">
        <v>3267</v>
      </c>
      <c r="J6748" t="s">
        <v>25</v>
      </c>
      <c r="K6748" t="s">
        <v>26</v>
      </c>
      <c r="L6748" t="s">
        <v>867</v>
      </c>
      <c r="M6748" t="s">
        <v>497</v>
      </c>
      <c r="N6748">
        <v>43017</v>
      </c>
      <c r="O6748" t="s">
        <v>147</v>
      </c>
      <c r="P6748" t="s">
        <v>2302</v>
      </c>
      <c r="Q6748" t="s">
        <v>70</v>
      </c>
      <c r="R6748" t="s">
        <v>160</v>
      </c>
      <c r="S6748" t="s">
        <v>2303</v>
      </c>
      <c r="T6748" s="9">
        <v>479.95</v>
      </c>
      <c r="U6748">
        <v>6</v>
      </c>
      <c r="V6748" s="2">
        <v>0.2</v>
      </c>
      <c r="W6748" s="6">
        <v>107.99</v>
      </c>
      <c r="X6748" s="14">
        <f>AA6748-W6748</f>
        <v>2195.77</v>
      </c>
      <c r="Y6748" s="6">
        <f>T6748*U6748</f>
        <v>2879.7</v>
      </c>
      <c r="Z6748" s="6">
        <f>Y6748*V6748</f>
        <v>575.93999999999994</v>
      </c>
      <c r="AA6748" s="6">
        <f t="shared" si="541"/>
        <v>2303.7599999999998</v>
      </c>
    </row>
    <row r="6749" spans="2:27" x14ac:dyDescent="0.3">
      <c r="B6749">
        <v>6746</v>
      </c>
      <c r="C6749" t="s">
        <v>9076</v>
      </c>
      <c r="D6749" s="1">
        <v>42902</v>
      </c>
      <c r="E6749" s="1">
        <v>42904</v>
      </c>
      <c r="F6749" s="9" t="str">
        <f t="shared" si="543"/>
        <v>2 days</v>
      </c>
      <c r="G6749" t="s">
        <v>22</v>
      </c>
      <c r="H6749" t="s">
        <v>3266</v>
      </c>
      <c r="I6749" t="s">
        <v>3267</v>
      </c>
      <c r="J6749" t="s">
        <v>25</v>
      </c>
      <c r="K6749" t="s">
        <v>26</v>
      </c>
      <c r="L6749" t="s">
        <v>867</v>
      </c>
      <c r="M6749" t="s">
        <v>497</v>
      </c>
      <c r="N6749">
        <v>43017</v>
      </c>
      <c r="O6749" t="s">
        <v>147</v>
      </c>
      <c r="P6749" t="s">
        <v>1032</v>
      </c>
      <c r="Q6749" t="s">
        <v>45</v>
      </c>
      <c r="R6749" t="s">
        <v>67</v>
      </c>
      <c r="S6749" t="s">
        <v>1033</v>
      </c>
      <c r="T6749" s="9">
        <v>23.92</v>
      </c>
      <c r="U6749">
        <v>5</v>
      </c>
      <c r="V6749" s="2">
        <v>0.2</v>
      </c>
      <c r="W6749" s="6">
        <v>1.79</v>
      </c>
      <c r="X6749" s="14">
        <f>AA6749-W6749</f>
        <v>93.89</v>
      </c>
      <c r="Y6749" s="6">
        <f>T6749*U6749</f>
        <v>119.60000000000001</v>
      </c>
      <c r="Z6749" s="6">
        <f>Y6749*V6749</f>
        <v>23.92</v>
      </c>
      <c r="AA6749" s="6">
        <f t="shared" si="541"/>
        <v>95.68</v>
      </c>
    </row>
    <row r="6750" spans="2:27" x14ac:dyDescent="0.3">
      <c r="B6750">
        <v>6747</v>
      </c>
      <c r="C6750" t="s">
        <v>9077</v>
      </c>
      <c r="D6750" s="1">
        <v>43052</v>
      </c>
      <c r="E6750" s="1">
        <v>43055</v>
      </c>
      <c r="F6750" s="9" t="str">
        <f t="shared" si="543"/>
        <v>3 days</v>
      </c>
      <c r="G6750" t="s">
        <v>187</v>
      </c>
      <c r="H6750" t="s">
        <v>342</v>
      </c>
      <c r="I6750" t="s">
        <v>343</v>
      </c>
      <c r="J6750" t="s">
        <v>40</v>
      </c>
      <c r="K6750" t="s">
        <v>26</v>
      </c>
      <c r="L6750" t="s">
        <v>265</v>
      </c>
      <c r="M6750" t="s">
        <v>266</v>
      </c>
      <c r="N6750">
        <v>10009</v>
      </c>
      <c r="O6750" t="s">
        <v>147</v>
      </c>
      <c r="P6750" t="s">
        <v>6055</v>
      </c>
      <c r="Q6750" t="s">
        <v>70</v>
      </c>
      <c r="R6750" t="s">
        <v>71</v>
      </c>
      <c r="S6750" t="s">
        <v>6056</v>
      </c>
      <c r="T6750" s="9">
        <v>629.95000000000005</v>
      </c>
      <c r="U6750">
        <v>5</v>
      </c>
      <c r="V6750" s="2">
        <v>0</v>
      </c>
      <c r="W6750" s="6">
        <v>163.79</v>
      </c>
      <c r="X6750" s="14">
        <f>AA6750-W6750</f>
        <v>2985.96</v>
      </c>
      <c r="Y6750" s="6">
        <f>T6750*U6750</f>
        <v>3149.75</v>
      </c>
      <c r="Z6750" s="6">
        <f>Y6750*V6750</f>
        <v>0</v>
      </c>
      <c r="AA6750" s="6">
        <f t="shared" si="541"/>
        <v>3149.75</v>
      </c>
    </row>
    <row r="6751" spans="2:27" x14ac:dyDescent="0.3">
      <c r="B6751">
        <v>6748</v>
      </c>
      <c r="C6751" t="s">
        <v>9078</v>
      </c>
      <c r="D6751" s="1">
        <v>43051</v>
      </c>
      <c r="E6751" s="1">
        <v>43084</v>
      </c>
      <c r="F6751" s="9" t="str">
        <f t="shared" si="543"/>
        <v>33 days</v>
      </c>
      <c r="G6751" t="s">
        <v>49</v>
      </c>
      <c r="H6751" t="s">
        <v>1825</v>
      </c>
      <c r="I6751" t="s">
        <v>1826</v>
      </c>
      <c r="J6751" t="s">
        <v>25</v>
      </c>
      <c r="K6751" t="s">
        <v>26</v>
      </c>
      <c r="L6751" t="s">
        <v>265</v>
      </c>
      <c r="M6751" t="s">
        <v>266</v>
      </c>
      <c r="N6751">
        <v>10035</v>
      </c>
      <c r="O6751" t="s">
        <v>147</v>
      </c>
      <c r="P6751" t="s">
        <v>1716</v>
      </c>
      <c r="Q6751" t="s">
        <v>45</v>
      </c>
      <c r="R6751" t="s">
        <v>74</v>
      </c>
      <c r="S6751" t="s">
        <v>1717</v>
      </c>
      <c r="T6751" s="9">
        <v>14.95</v>
      </c>
      <c r="U6751">
        <v>1</v>
      </c>
      <c r="V6751" s="2">
        <v>0.2</v>
      </c>
      <c r="W6751" s="6">
        <v>5.05</v>
      </c>
      <c r="X6751" s="14">
        <f>AA6751-W6751</f>
        <v>6.9099999999999993</v>
      </c>
      <c r="Y6751" s="6">
        <f>T6751*U6751</f>
        <v>14.95</v>
      </c>
      <c r="Z6751" s="6">
        <f>Y6751*V6751</f>
        <v>2.99</v>
      </c>
      <c r="AA6751" s="6">
        <f t="shared" si="541"/>
        <v>11.959999999999999</v>
      </c>
    </row>
    <row r="6752" spans="2:27" x14ac:dyDescent="0.3">
      <c r="B6752">
        <v>6749</v>
      </c>
      <c r="C6752" t="s">
        <v>9078</v>
      </c>
      <c r="D6752" s="1">
        <v>43051</v>
      </c>
      <c r="E6752" s="1">
        <v>43084</v>
      </c>
      <c r="F6752" s="9" t="str">
        <f t="shared" si="543"/>
        <v>33 days</v>
      </c>
      <c r="G6752" t="s">
        <v>49</v>
      </c>
      <c r="H6752" t="s">
        <v>1825</v>
      </c>
      <c r="I6752" t="s">
        <v>1826</v>
      </c>
      <c r="J6752" t="s">
        <v>25</v>
      </c>
      <c r="K6752" t="s">
        <v>26</v>
      </c>
      <c r="L6752" t="s">
        <v>265</v>
      </c>
      <c r="M6752" t="s">
        <v>266</v>
      </c>
      <c r="N6752">
        <v>10035</v>
      </c>
      <c r="O6752" t="s">
        <v>147</v>
      </c>
      <c r="P6752" t="s">
        <v>5573</v>
      </c>
      <c r="Q6752" t="s">
        <v>45</v>
      </c>
      <c r="R6752" t="s">
        <v>89</v>
      </c>
      <c r="S6752" t="s">
        <v>5574</v>
      </c>
      <c r="T6752" s="9">
        <v>17.940000000000001</v>
      </c>
      <c r="U6752">
        <v>3</v>
      </c>
      <c r="V6752" s="2">
        <v>0</v>
      </c>
      <c r="W6752" s="6">
        <v>8.07</v>
      </c>
      <c r="X6752" s="14">
        <f>AA6752-W6752</f>
        <v>45.750000000000007</v>
      </c>
      <c r="Y6752" s="6">
        <f>T6752*U6752</f>
        <v>53.820000000000007</v>
      </c>
      <c r="Z6752" s="6">
        <f>Y6752*V6752</f>
        <v>0</v>
      </c>
      <c r="AA6752" s="6">
        <f t="shared" si="541"/>
        <v>53.820000000000007</v>
      </c>
    </row>
    <row r="6753" spans="2:27" x14ac:dyDescent="0.3">
      <c r="B6753">
        <v>6750</v>
      </c>
      <c r="C6753" t="s">
        <v>9078</v>
      </c>
      <c r="D6753" s="1">
        <v>43051</v>
      </c>
      <c r="E6753" s="1">
        <v>43084</v>
      </c>
      <c r="F6753" s="9" t="str">
        <f t="shared" si="543"/>
        <v>33 days</v>
      </c>
      <c r="G6753" t="s">
        <v>49</v>
      </c>
      <c r="H6753" t="s">
        <v>1825</v>
      </c>
      <c r="I6753" t="s">
        <v>1826</v>
      </c>
      <c r="J6753" t="s">
        <v>25</v>
      </c>
      <c r="K6753" t="s">
        <v>26</v>
      </c>
      <c r="L6753" t="s">
        <v>265</v>
      </c>
      <c r="M6753" t="s">
        <v>266</v>
      </c>
      <c r="N6753">
        <v>10035</v>
      </c>
      <c r="O6753" t="s">
        <v>147</v>
      </c>
      <c r="P6753" t="s">
        <v>7947</v>
      </c>
      <c r="Q6753" t="s">
        <v>70</v>
      </c>
      <c r="R6753" t="s">
        <v>71</v>
      </c>
      <c r="S6753" t="s">
        <v>7948</v>
      </c>
      <c r="T6753" s="9">
        <v>116.98</v>
      </c>
      <c r="U6753">
        <v>2</v>
      </c>
      <c r="V6753" s="2">
        <v>0</v>
      </c>
      <c r="W6753" s="6">
        <v>29.25</v>
      </c>
      <c r="X6753" s="14">
        <f>AA6753-W6753</f>
        <v>204.71</v>
      </c>
      <c r="Y6753" s="6">
        <f>T6753*U6753</f>
        <v>233.96</v>
      </c>
      <c r="Z6753" s="6">
        <f>Y6753*V6753</f>
        <v>0</v>
      </c>
      <c r="AA6753" s="6">
        <f t="shared" si="541"/>
        <v>233.96</v>
      </c>
    </row>
    <row r="6754" spans="2:27" x14ac:dyDescent="0.3">
      <c r="B6754">
        <v>6751</v>
      </c>
      <c r="C6754" t="s">
        <v>9079</v>
      </c>
      <c r="D6754" s="1">
        <v>42549</v>
      </c>
      <c r="E6754" s="1">
        <v>42551</v>
      </c>
      <c r="F6754" s="9" t="str">
        <f t="shared" si="543"/>
        <v>2 days</v>
      </c>
      <c r="G6754" t="s">
        <v>22</v>
      </c>
      <c r="H6754" t="s">
        <v>6126</v>
      </c>
      <c r="I6754" t="s">
        <v>6127</v>
      </c>
      <c r="J6754" t="s">
        <v>25</v>
      </c>
      <c r="K6754" t="s">
        <v>26</v>
      </c>
      <c r="L6754" t="s">
        <v>4832</v>
      </c>
      <c r="M6754" t="s">
        <v>789</v>
      </c>
      <c r="N6754">
        <v>7501</v>
      </c>
      <c r="O6754" t="s">
        <v>147</v>
      </c>
      <c r="P6754" t="s">
        <v>6602</v>
      </c>
      <c r="Q6754" t="s">
        <v>31</v>
      </c>
      <c r="R6754" t="s">
        <v>35</v>
      </c>
      <c r="S6754" t="s">
        <v>6603</v>
      </c>
      <c r="T6754" s="9">
        <v>121.96</v>
      </c>
      <c r="U6754">
        <v>2</v>
      </c>
      <c r="V6754" s="2">
        <v>0</v>
      </c>
      <c r="W6754" s="6">
        <v>20.73</v>
      </c>
      <c r="X6754" s="14">
        <f>AA6754-W6754</f>
        <v>223.19</v>
      </c>
      <c r="Y6754" s="6">
        <f>T6754*U6754</f>
        <v>243.92</v>
      </c>
      <c r="Z6754" s="6">
        <f>Y6754*V6754</f>
        <v>0</v>
      </c>
      <c r="AA6754" s="6">
        <f t="shared" si="541"/>
        <v>243.92</v>
      </c>
    </row>
    <row r="6755" spans="2:27" x14ac:dyDescent="0.3">
      <c r="B6755">
        <v>6752</v>
      </c>
      <c r="C6755" t="s">
        <v>9079</v>
      </c>
      <c r="D6755" s="1">
        <v>42549</v>
      </c>
      <c r="E6755" s="1">
        <v>42551</v>
      </c>
      <c r="F6755" s="9" t="str">
        <f t="shared" si="543"/>
        <v>2 days</v>
      </c>
      <c r="G6755" t="s">
        <v>22</v>
      </c>
      <c r="H6755" t="s">
        <v>6126</v>
      </c>
      <c r="I6755" t="s">
        <v>6127</v>
      </c>
      <c r="J6755" t="s">
        <v>25</v>
      </c>
      <c r="K6755" t="s">
        <v>26</v>
      </c>
      <c r="L6755" t="s">
        <v>4832</v>
      </c>
      <c r="M6755" t="s">
        <v>789</v>
      </c>
      <c r="N6755">
        <v>7501</v>
      </c>
      <c r="O6755" t="s">
        <v>147</v>
      </c>
      <c r="P6755" t="s">
        <v>6513</v>
      </c>
      <c r="Q6755" t="s">
        <v>45</v>
      </c>
      <c r="R6755" t="s">
        <v>77</v>
      </c>
      <c r="S6755" t="s">
        <v>6514</v>
      </c>
      <c r="T6755" s="9">
        <v>8.74</v>
      </c>
      <c r="U6755">
        <v>2</v>
      </c>
      <c r="V6755" s="2">
        <v>0</v>
      </c>
      <c r="W6755" s="6">
        <v>2.27</v>
      </c>
      <c r="X6755" s="14">
        <f>AA6755-W6755</f>
        <v>15.21</v>
      </c>
      <c r="Y6755" s="6">
        <f>T6755*U6755</f>
        <v>17.48</v>
      </c>
      <c r="Z6755" s="6">
        <f>Y6755*V6755</f>
        <v>0</v>
      </c>
      <c r="AA6755" s="6">
        <f t="shared" si="541"/>
        <v>17.48</v>
      </c>
    </row>
    <row r="6756" spans="2:27" x14ac:dyDescent="0.3">
      <c r="B6756">
        <v>6753</v>
      </c>
      <c r="C6756" t="s">
        <v>9079</v>
      </c>
      <c r="D6756" s="1">
        <v>42549</v>
      </c>
      <c r="E6756" s="1">
        <v>42551</v>
      </c>
      <c r="F6756" s="9" t="str">
        <f t="shared" si="543"/>
        <v>2 days</v>
      </c>
      <c r="G6756" t="s">
        <v>22</v>
      </c>
      <c r="H6756" t="s">
        <v>6126</v>
      </c>
      <c r="I6756" t="s">
        <v>6127</v>
      </c>
      <c r="J6756" t="s">
        <v>25</v>
      </c>
      <c r="K6756" t="s">
        <v>26</v>
      </c>
      <c r="L6756" t="s">
        <v>4832</v>
      </c>
      <c r="M6756" t="s">
        <v>789</v>
      </c>
      <c r="N6756">
        <v>7501</v>
      </c>
      <c r="O6756" t="s">
        <v>147</v>
      </c>
      <c r="P6756" t="s">
        <v>1324</v>
      </c>
      <c r="Q6756" t="s">
        <v>45</v>
      </c>
      <c r="R6756" t="s">
        <v>89</v>
      </c>
      <c r="S6756" t="s">
        <v>1325</v>
      </c>
      <c r="T6756" s="9">
        <v>61.96</v>
      </c>
      <c r="U6756">
        <v>2</v>
      </c>
      <c r="V6756" s="2">
        <v>0</v>
      </c>
      <c r="W6756" s="6">
        <v>27.88</v>
      </c>
      <c r="X6756" s="14">
        <f>AA6756-W6756</f>
        <v>96.04</v>
      </c>
      <c r="Y6756" s="6">
        <f>T6756*U6756</f>
        <v>123.92</v>
      </c>
      <c r="Z6756" s="6">
        <f>Y6756*V6756</f>
        <v>0</v>
      </c>
      <c r="AA6756" s="6">
        <f t="shared" si="541"/>
        <v>123.92</v>
      </c>
    </row>
    <row r="6757" spans="2:27" x14ac:dyDescent="0.3">
      <c r="B6757">
        <v>6754</v>
      </c>
      <c r="C6757" t="s">
        <v>9079</v>
      </c>
      <c r="D6757" s="1">
        <v>42549</v>
      </c>
      <c r="E6757" s="1">
        <v>42551</v>
      </c>
      <c r="F6757" s="9" t="str">
        <f t="shared" si="543"/>
        <v>2 days</v>
      </c>
      <c r="G6757" t="s">
        <v>22</v>
      </c>
      <c r="H6757" t="s">
        <v>6126</v>
      </c>
      <c r="I6757" t="s">
        <v>6127</v>
      </c>
      <c r="J6757" t="s">
        <v>25</v>
      </c>
      <c r="K6757" t="s">
        <v>26</v>
      </c>
      <c r="L6757" t="s">
        <v>4832</v>
      </c>
      <c r="M6757" t="s">
        <v>789</v>
      </c>
      <c r="N6757">
        <v>7501</v>
      </c>
      <c r="O6757" t="s">
        <v>147</v>
      </c>
      <c r="P6757" t="s">
        <v>5829</v>
      </c>
      <c r="Q6757" t="s">
        <v>45</v>
      </c>
      <c r="R6757" t="s">
        <v>74</v>
      </c>
      <c r="S6757" t="s">
        <v>5830</v>
      </c>
      <c r="T6757" s="9">
        <v>7.96</v>
      </c>
      <c r="U6757">
        <v>2</v>
      </c>
      <c r="V6757" s="2">
        <v>0</v>
      </c>
      <c r="W6757" s="6">
        <v>3.74</v>
      </c>
      <c r="X6757" s="14">
        <f>AA6757-W6757</f>
        <v>12.18</v>
      </c>
      <c r="Y6757" s="6">
        <f>T6757*U6757</f>
        <v>15.92</v>
      </c>
      <c r="Z6757" s="6">
        <f>Y6757*V6757</f>
        <v>0</v>
      </c>
      <c r="AA6757" s="6">
        <f t="shared" si="541"/>
        <v>15.92</v>
      </c>
    </row>
    <row r="6758" spans="2:27" x14ac:dyDescent="0.3">
      <c r="B6758">
        <v>6755</v>
      </c>
      <c r="C6758" t="s">
        <v>9079</v>
      </c>
      <c r="D6758" s="1">
        <v>42549</v>
      </c>
      <c r="E6758" s="1">
        <v>42551</v>
      </c>
      <c r="F6758" s="9" t="str">
        <f t="shared" si="543"/>
        <v>2 days</v>
      </c>
      <c r="G6758" t="s">
        <v>22</v>
      </c>
      <c r="H6758" t="s">
        <v>6126</v>
      </c>
      <c r="I6758" t="s">
        <v>6127</v>
      </c>
      <c r="J6758" t="s">
        <v>25</v>
      </c>
      <c r="K6758" t="s">
        <v>26</v>
      </c>
      <c r="L6758" t="s">
        <v>4832</v>
      </c>
      <c r="M6758" t="s">
        <v>789</v>
      </c>
      <c r="N6758">
        <v>7501</v>
      </c>
      <c r="O6758" t="s">
        <v>147</v>
      </c>
      <c r="P6758" t="s">
        <v>105</v>
      </c>
      <c r="Q6758" t="s">
        <v>45</v>
      </c>
      <c r="R6758" t="s">
        <v>77</v>
      </c>
      <c r="S6758" t="s">
        <v>106</v>
      </c>
      <c r="T6758" s="9">
        <v>275.24</v>
      </c>
      <c r="U6758">
        <v>4</v>
      </c>
      <c r="V6758" s="2">
        <v>0</v>
      </c>
      <c r="W6758" s="6">
        <v>121.11</v>
      </c>
      <c r="X6758" s="14">
        <f>AA6758-W6758</f>
        <v>979.85</v>
      </c>
      <c r="Y6758" s="6">
        <f>T6758*U6758</f>
        <v>1100.96</v>
      </c>
      <c r="Z6758" s="6">
        <f>Y6758*V6758</f>
        <v>0</v>
      </c>
      <c r="AA6758" s="6">
        <f t="shared" si="541"/>
        <v>1100.96</v>
      </c>
    </row>
    <row r="6759" spans="2:27" x14ac:dyDescent="0.3">
      <c r="B6759">
        <v>6756</v>
      </c>
      <c r="C6759" t="s">
        <v>9080</v>
      </c>
      <c r="D6759" s="1">
        <v>42993</v>
      </c>
      <c r="E6759" s="1">
        <v>42997</v>
      </c>
      <c r="F6759" s="9" t="str">
        <f t="shared" si="543"/>
        <v>4 days</v>
      </c>
      <c r="G6759" t="s">
        <v>49</v>
      </c>
      <c r="H6759" t="s">
        <v>9081</v>
      </c>
      <c r="I6759" t="s">
        <v>9082</v>
      </c>
      <c r="J6759" t="s">
        <v>40</v>
      </c>
      <c r="K6759" t="s">
        <v>26</v>
      </c>
      <c r="L6759" t="s">
        <v>1121</v>
      </c>
      <c r="M6759" t="s">
        <v>789</v>
      </c>
      <c r="N6759">
        <v>8701</v>
      </c>
      <c r="O6759" t="s">
        <v>147</v>
      </c>
      <c r="P6759" t="s">
        <v>6165</v>
      </c>
      <c r="Q6759" t="s">
        <v>31</v>
      </c>
      <c r="R6759" t="s">
        <v>64</v>
      </c>
      <c r="S6759" t="s">
        <v>6166</v>
      </c>
      <c r="T6759" s="9">
        <v>47.4</v>
      </c>
      <c r="U6759">
        <v>5</v>
      </c>
      <c r="V6759" s="2">
        <v>0</v>
      </c>
      <c r="W6759" s="6">
        <v>18.96</v>
      </c>
      <c r="X6759" s="14">
        <f>AA6759-W6759</f>
        <v>218.04</v>
      </c>
      <c r="Y6759" s="6">
        <f>T6759*U6759</f>
        <v>237</v>
      </c>
      <c r="Z6759" s="6">
        <f>Y6759*V6759</f>
        <v>0</v>
      </c>
      <c r="AA6759" s="6">
        <f t="shared" si="541"/>
        <v>237</v>
      </c>
    </row>
    <row r="6760" spans="2:27" x14ac:dyDescent="0.3">
      <c r="B6760">
        <v>6757</v>
      </c>
      <c r="C6760" t="s">
        <v>9080</v>
      </c>
      <c r="D6760" s="1">
        <v>42993</v>
      </c>
      <c r="E6760" s="1">
        <v>42997</v>
      </c>
      <c r="F6760" s="9" t="str">
        <f t="shared" si="543"/>
        <v>4 days</v>
      </c>
      <c r="G6760" t="s">
        <v>49</v>
      </c>
      <c r="H6760" t="s">
        <v>9081</v>
      </c>
      <c r="I6760" t="s">
        <v>9082</v>
      </c>
      <c r="J6760" t="s">
        <v>40</v>
      </c>
      <c r="K6760" t="s">
        <v>26</v>
      </c>
      <c r="L6760" t="s">
        <v>1121</v>
      </c>
      <c r="M6760" t="s">
        <v>789</v>
      </c>
      <c r="N6760">
        <v>8701</v>
      </c>
      <c r="O6760" t="s">
        <v>147</v>
      </c>
      <c r="P6760" t="s">
        <v>6960</v>
      </c>
      <c r="Q6760" t="s">
        <v>31</v>
      </c>
      <c r="R6760" t="s">
        <v>35</v>
      </c>
      <c r="S6760" t="s">
        <v>6961</v>
      </c>
      <c r="T6760" s="9">
        <v>512.96</v>
      </c>
      <c r="U6760">
        <v>4</v>
      </c>
      <c r="V6760" s="2">
        <v>0</v>
      </c>
      <c r="W6760" s="6">
        <v>143.63</v>
      </c>
      <c r="X6760" s="14">
        <f>AA6760-W6760</f>
        <v>1908.21</v>
      </c>
      <c r="Y6760" s="6">
        <f>T6760*U6760</f>
        <v>2051.84</v>
      </c>
      <c r="Z6760" s="6">
        <f>Y6760*V6760</f>
        <v>0</v>
      </c>
      <c r="AA6760" s="6">
        <f t="shared" si="541"/>
        <v>2051.84</v>
      </c>
    </row>
    <row r="6761" spans="2:27" x14ac:dyDescent="0.3">
      <c r="B6761">
        <v>6758</v>
      </c>
      <c r="C6761" t="s">
        <v>9080</v>
      </c>
      <c r="D6761" s="1">
        <v>42993</v>
      </c>
      <c r="E6761" s="1">
        <v>42997</v>
      </c>
      <c r="F6761" s="9" t="str">
        <f t="shared" si="543"/>
        <v>4 days</v>
      </c>
      <c r="G6761" t="s">
        <v>49</v>
      </c>
      <c r="H6761" t="s">
        <v>9081</v>
      </c>
      <c r="I6761" t="s">
        <v>9082</v>
      </c>
      <c r="J6761" t="s">
        <v>40</v>
      </c>
      <c r="K6761" t="s">
        <v>26</v>
      </c>
      <c r="L6761" t="s">
        <v>1121</v>
      </c>
      <c r="M6761" t="s">
        <v>789</v>
      </c>
      <c r="N6761">
        <v>8701</v>
      </c>
      <c r="O6761" t="s">
        <v>147</v>
      </c>
      <c r="P6761" t="s">
        <v>3147</v>
      </c>
      <c r="Q6761" t="s">
        <v>70</v>
      </c>
      <c r="R6761" t="s">
        <v>71</v>
      </c>
      <c r="S6761" t="s">
        <v>3148</v>
      </c>
      <c r="T6761" s="9">
        <v>395.94</v>
      </c>
      <c r="U6761">
        <v>6</v>
      </c>
      <c r="V6761" s="2">
        <v>0</v>
      </c>
      <c r="W6761" s="6">
        <v>102.94</v>
      </c>
      <c r="X6761" s="14">
        <f>AA6761-W6761</f>
        <v>2272.6999999999998</v>
      </c>
      <c r="Y6761" s="6">
        <f>T6761*U6761</f>
        <v>2375.64</v>
      </c>
      <c r="Z6761" s="6">
        <f>Y6761*V6761</f>
        <v>0</v>
      </c>
      <c r="AA6761" s="6">
        <f t="shared" si="541"/>
        <v>2375.64</v>
      </c>
    </row>
    <row r="6762" spans="2:27" x14ac:dyDescent="0.3">
      <c r="B6762">
        <v>6759</v>
      </c>
      <c r="C6762" t="s">
        <v>9080</v>
      </c>
      <c r="D6762" s="1">
        <v>42993</v>
      </c>
      <c r="E6762" s="1">
        <v>42997</v>
      </c>
      <c r="F6762" s="9" t="str">
        <f t="shared" si="543"/>
        <v>4 days</v>
      </c>
      <c r="G6762" t="s">
        <v>49</v>
      </c>
      <c r="H6762" t="s">
        <v>9081</v>
      </c>
      <c r="I6762" t="s">
        <v>9082</v>
      </c>
      <c r="J6762" t="s">
        <v>40</v>
      </c>
      <c r="K6762" t="s">
        <v>26</v>
      </c>
      <c r="L6762" t="s">
        <v>1121</v>
      </c>
      <c r="M6762" t="s">
        <v>789</v>
      </c>
      <c r="N6762">
        <v>8701</v>
      </c>
      <c r="O6762" t="s">
        <v>147</v>
      </c>
      <c r="P6762" t="s">
        <v>1415</v>
      </c>
      <c r="Q6762" t="s">
        <v>45</v>
      </c>
      <c r="R6762" t="s">
        <v>58</v>
      </c>
      <c r="S6762" t="s">
        <v>1416</v>
      </c>
      <c r="T6762" s="9">
        <v>81.96</v>
      </c>
      <c r="U6762">
        <v>2</v>
      </c>
      <c r="V6762" s="2">
        <v>0</v>
      </c>
      <c r="W6762" s="6">
        <v>0</v>
      </c>
      <c r="X6762" s="14">
        <f>AA6762-W6762</f>
        <v>163.92</v>
      </c>
      <c r="Y6762" s="6">
        <f>T6762*U6762</f>
        <v>163.92</v>
      </c>
      <c r="Z6762" s="6">
        <f>Y6762*V6762</f>
        <v>0</v>
      </c>
      <c r="AA6762" s="6">
        <f t="shared" si="541"/>
        <v>163.92</v>
      </c>
    </row>
    <row r="6763" spans="2:27" x14ac:dyDescent="0.3">
      <c r="B6763">
        <v>6760</v>
      </c>
      <c r="C6763" t="s">
        <v>9083</v>
      </c>
      <c r="D6763" s="1">
        <v>42778</v>
      </c>
      <c r="E6763" s="1">
        <v>42959</v>
      </c>
      <c r="F6763" s="9" t="str">
        <f t="shared" si="543"/>
        <v>181 days</v>
      </c>
      <c r="G6763" t="s">
        <v>49</v>
      </c>
      <c r="H6763" t="s">
        <v>8375</v>
      </c>
      <c r="I6763" t="s">
        <v>8376</v>
      </c>
      <c r="J6763" t="s">
        <v>25</v>
      </c>
      <c r="K6763" t="s">
        <v>26</v>
      </c>
      <c r="L6763" t="s">
        <v>4496</v>
      </c>
      <c r="M6763" t="s">
        <v>87</v>
      </c>
      <c r="N6763">
        <v>27405</v>
      </c>
      <c r="O6763" t="s">
        <v>29</v>
      </c>
      <c r="P6763" t="s">
        <v>3479</v>
      </c>
      <c r="Q6763" t="s">
        <v>45</v>
      </c>
      <c r="R6763" t="s">
        <v>67</v>
      </c>
      <c r="S6763" t="s">
        <v>3480</v>
      </c>
      <c r="T6763" s="9">
        <v>32.78</v>
      </c>
      <c r="U6763">
        <v>1</v>
      </c>
      <c r="V6763" s="2">
        <v>0.2</v>
      </c>
      <c r="W6763" s="6">
        <v>2.46</v>
      </c>
      <c r="X6763" s="14">
        <f>AA6763-W6763</f>
        <v>23.763999999999999</v>
      </c>
      <c r="Y6763" s="6">
        <f>T6763*U6763</f>
        <v>32.78</v>
      </c>
      <c r="Z6763" s="6">
        <f>Y6763*V6763</f>
        <v>6.5560000000000009</v>
      </c>
      <c r="AA6763" s="6">
        <f t="shared" si="541"/>
        <v>26.224</v>
      </c>
    </row>
    <row r="6764" spans="2:27" x14ac:dyDescent="0.3">
      <c r="B6764">
        <v>6761</v>
      </c>
      <c r="C6764" t="s">
        <v>9084</v>
      </c>
      <c r="D6764" s="1">
        <v>42912</v>
      </c>
      <c r="E6764" s="1">
        <v>42916</v>
      </c>
      <c r="F6764" s="9" t="str">
        <f t="shared" si="543"/>
        <v>4 days</v>
      </c>
      <c r="G6764" t="s">
        <v>49</v>
      </c>
      <c r="H6764" t="s">
        <v>1353</v>
      </c>
      <c r="I6764" t="s">
        <v>1354</v>
      </c>
      <c r="J6764" t="s">
        <v>25</v>
      </c>
      <c r="K6764" t="s">
        <v>26</v>
      </c>
      <c r="L6764" t="s">
        <v>265</v>
      </c>
      <c r="M6764" t="s">
        <v>266</v>
      </c>
      <c r="N6764">
        <v>10035</v>
      </c>
      <c r="O6764" t="s">
        <v>147</v>
      </c>
      <c r="P6764" t="s">
        <v>339</v>
      </c>
      <c r="Q6764" t="s">
        <v>45</v>
      </c>
      <c r="R6764" t="s">
        <v>58</v>
      </c>
      <c r="S6764" t="s">
        <v>340</v>
      </c>
      <c r="T6764" s="9">
        <v>272.94</v>
      </c>
      <c r="U6764">
        <v>3</v>
      </c>
      <c r="V6764" s="2">
        <v>0</v>
      </c>
      <c r="W6764" s="6">
        <v>0</v>
      </c>
      <c r="X6764" s="14">
        <f>AA6764-W6764</f>
        <v>818.81999999999994</v>
      </c>
      <c r="Y6764" s="6">
        <f>T6764*U6764</f>
        <v>818.81999999999994</v>
      </c>
      <c r="Z6764" s="6">
        <f>Y6764*V6764</f>
        <v>0</v>
      </c>
      <c r="AA6764" s="6">
        <f t="shared" si="541"/>
        <v>818.81999999999994</v>
      </c>
    </row>
    <row r="6765" spans="2:27" x14ac:dyDescent="0.3">
      <c r="B6765">
        <v>6762</v>
      </c>
      <c r="C6765" t="s">
        <v>9085</v>
      </c>
      <c r="D6765" s="1">
        <v>42575</v>
      </c>
      <c r="E6765" s="1">
        <v>42577</v>
      </c>
      <c r="F6765" s="9" t="str">
        <f t="shared" si="543"/>
        <v>2 days</v>
      </c>
      <c r="G6765" t="s">
        <v>22</v>
      </c>
      <c r="H6765" t="s">
        <v>6805</v>
      </c>
      <c r="I6765" t="s">
        <v>6806</v>
      </c>
      <c r="J6765" t="s">
        <v>40</v>
      </c>
      <c r="K6765" t="s">
        <v>26</v>
      </c>
      <c r="L6765" t="s">
        <v>265</v>
      </c>
      <c r="M6765" t="s">
        <v>266</v>
      </c>
      <c r="N6765">
        <v>10035</v>
      </c>
      <c r="O6765" t="s">
        <v>147</v>
      </c>
      <c r="P6765" t="s">
        <v>3503</v>
      </c>
      <c r="Q6765" t="s">
        <v>31</v>
      </c>
      <c r="R6765" t="s">
        <v>35</v>
      </c>
      <c r="S6765" t="s">
        <v>3504</v>
      </c>
      <c r="T6765" s="9">
        <v>253.76</v>
      </c>
      <c r="U6765">
        <v>2</v>
      </c>
      <c r="V6765" s="2">
        <v>0.1</v>
      </c>
      <c r="W6765" s="6">
        <v>31.02</v>
      </c>
      <c r="X6765" s="14">
        <f>AA6765-W6765</f>
        <v>425.74799999999999</v>
      </c>
      <c r="Y6765" s="6">
        <f>T6765*U6765</f>
        <v>507.52</v>
      </c>
      <c r="Z6765" s="6">
        <f>Y6765*V6765</f>
        <v>50.752000000000002</v>
      </c>
      <c r="AA6765" s="6">
        <f t="shared" si="541"/>
        <v>456.76799999999997</v>
      </c>
    </row>
    <row r="6766" spans="2:27" x14ac:dyDescent="0.3">
      <c r="B6766">
        <v>6763</v>
      </c>
      <c r="C6766" t="s">
        <v>9086</v>
      </c>
      <c r="D6766" s="1">
        <v>42409</v>
      </c>
      <c r="E6766" s="1">
        <v>42591</v>
      </c>
      <c r="F6766" s="9" t="str">
        <f t="shared" si="543"/>
        <v>182 days</v>
      </c>
      <c r="G6766" t="s">
        <v>49</v>
      </c>
      <c r="H6766" t="s">
        <v>1819</v>
      </c>
      <c r="I6766" t="s">
        <v>1820</v>
      </c>
      <c r="J6766" t="s">
        <v>25</v>
      </c>
      <c r="K6766" t="s">
        <v>26</v>
      </c>
      <c r="L6766" t="s">
        <v>302</v>
      </c>
      <c r="M6766" t="s">
        <v>210</v>
      </c>
      <c r="N6766">
        <v>60623</v>
      </c>
      <c r="O6766" t="s">
        <v>104</v>
      </c>
      <c r="P6766" t="s">
        <v>44</v>
      </c>
      <c r="Q6766" t="s">
        <v>45</v>
      </c>
      <c r="R6766" t="s">
        <v>46</v>
      </c>
      <c r="S6766" t="s">
        <v>47</v>
      </c>
      <c r="T6766" s="9">
        <v>29.24</v>
      </c>
      <c r="U6766">
        <v>5</v>
      </c>
      <c r="V6766" s="2">
        <v>0.2</v>
      </c>
      <c r="W6766" s="6">
        <v>9.8699999999999992</v>
      </c>
      <c r="X6766" s="14">
        <f>AA6766-W6766</f>
        <v>107.08999999999999</v>
      </c>
      <c r="Y6766" s="6">
        <f>T6766*U6766</f>
        <v>146.19999999999999</v>
      </c>
      <c r="Z6766" s="6">
        <f>Y6766*V6766</f>
        <v>29.24</v>
      </c>
      <c r="AA6766" s="6">
        <f t="shared" si="541"/>
        <v>116.96</v>
      </c>
    </row>
    <row r="6767" spans="2:27" x14ac:dyDescent="0.3">
      <c r="B6767">
        <v>6764</v>
      </c>
      <c r="C6767" t="s">
        <v>9086</v>
      </c>
      <c r="D6767" s="1">
        <v>42409</v>
      </c>
      <c r="E6767" s="1">
        <v>42591</v>
      </c>
      <c r="F6767" s="9" t="str">
        <f t="shared" si="543"/>
        <v>182 days</v>
      </c>
      <c r="G6767" t="s">
        <v>49</v>
      </c>
      <c r="H6767" t="s">
        <v>1819</v>
      </c>
      <c r="I6767" t="s">
        <v>1820</v>
      </c>
      <c r="J6767" t="s">
        <v>25</v>
      </c>
      <c r="K6767" t="s">
        <v>26</v>
      </c>
      <c r="L6767" t="s">
        <v>302</v>
      </c>
      <c r="M6767" t="s">
        <v>210</v>
      </c>
      <c r="N6767">
        <v>60623</v>
      </c>
      <c r="O6767" t="s">
        <v>104</v>
      </c>
      <c r="P6767" t="s">
        <v>886</v>
      </c>
      <c r="Q6767" t="s">
        <v>45</v>
      </c>
      <c r="R6767" t="s">
        <v>58</v>
      </c>
      <c r="S6767" t="s">
        <v>887</v>
      </c>
      <c r="T6767" s="9">
        <v>35.17</v>
      </c>
      <c r="U6767">
        <v>2</v>
      </c>
      <c r="V6767" s="2">
        <v>0.2</v>
      </c>
      <c r="W6767" s="6">
        <v>-8.35</v>
      </c>
      <c r="X6767" s="14">
        <f>AA6767-W6767</f>
        <v>64.622</v>
      </c>
      <c r="Y6767" s="6">
        <f>T6767*U6767</f>
        <v>70.34</v>
      </c>
      <c r="Z6767" s="6">
        <f>Y6767*V6767</f>
        <v>14.068000000000001</v>
      </c>
      <c r="AA6767" s="6">
        <f t="shared" si="541"/>
        <v>56.272000000000006</v>
      </c>
    </row>
    <row r="6768" spans="2:27" x14ac:dyDescent="0.3">
      <c r="B6768">
        <v>6765</v>
      </c>
      <c r="C6768" t="s">
        <v>9086</v>
      </c>
      <c r="D6768" s="1">
        <v>42409</v>
      </c>
      <c r="E6768" s="1">
        <v>42591</v>
      </c>
      <c r="F6768" s="9" t="str">
        <f t="shared" si="543"/>
        <v>182 days</v>
      </c>
      <c r="G6768" t="s">
        <v>49</v>
      </c>
      <c r="H6768" t="s">
        <v>1819</v>
      </c>
      <c r="I6768" t="s">
        <v>1820</v>
      </c>
      <c r="J6768" t="s">
        <v>25</v>
      </c>
      <c r="K6768" t="s">
        <v>26</v>
      </c>
      <c r="L6768" t="s">
        <v>302</v>
      </c>
      <c r="M6768" t="s">
        <v>210</v>
      </c>
      <c r="N6768">
        <v>60623</v>
      </c>
      <c r="O6768" t="s">
        <v>104</v>
      </c>
      <c r="P6768" t="s">
        <v>9087</v>
      </c>
      <c r="Q6768" t="s">
        <v>70</v>
      </c>
      <c r="R6768" t="s">
        <v>683</v>
      </c>
      <c r="S6768" t="s">
        <v>9088</v>
      </c>
      <c r="T6768" s="9">
        <v>1362.9</v>
      </c>
      <c r="U6768">
        <v>3</v>
      </c>
      <c r="V6768" s="2">
        <v>0.3</v>
      </c>
      <c r="W6768" s="6">
        <v>-19.47</v>
      </c>
      <c r="X6768" s="14">
        <f>AA6768-W6768</f>
        <v>2881.56</v>
      </c>
      <c r="Y6768" s="6">
        <f>T6768*U6768</f>
        <v>4088.7000000000003</v>
      </c>
      <c r="Z6768" s="6">
        <f>Y6768*V6768</f>
        <v>1226.6100000000001</v>
      </c>
      <c r="AA6768" s="6">
        <f t="shared" si="541"/>
        <v>2862.09</v>
      </c>
    </row>
    <row r="6769" spans="2:27" x14ac:dyDescent="0.3">
      <c r="B6769">
        <v>6766</v>
      </c>
      <c r="C6769" t="s">
        <v>9089</v>
      </c>
      <c r="D6769" s="1">
        <v>42845</v>
      </c>
      <c r="E6769" s="1">
        <v>42849</v>
      </c>
      <c r="F6769" s="9" t="str">
        <f t="shared" si="543"/>
        <v>4 days</v>
      </c>
      <c r="G6769" t="s">
        <v>49</v>
      </c>
      <c r="H6769" t="s">
        <v>6468</v>
      </c>
      <c r="I6769" t="s">
        <v>6469</v>
      </c>
      <c r="J6769" t="s">
        <v>25</v>
      </c>
      <c r="K6769" t="s">
        <v>26</v>
      </c>
      <c r="L6769" t="s">
        <v>302</v>
      </c>
      <c r="M6769" t="s">
        <v>210</v>
      </c>
      <c r="N6769">
        <v>60653</v>
      </c>
      <c r="O6769" t="s">
        <v>104</v>
      </c>
      <c r="P6769" t="s">
        <v>1166</v>
      </c>
      <c r="Q6769" t="s">
        <v>31</v>
      </c>
      <c r="R6769" t="s">
        <v>35</v>
      </c>
      <c r="S6769" t="s">
        <v>1167</v>
      </c>
      <c r="T6769" s="9">
        <v>317.06</v>
      </c>
      <c r="U6769">
        <v>3</v>
      </c>
      <c r="V6769" s="2">
        <v>0.3</v>
      </c>
      <c r="W6769" s="6">
        <v>-18.12</v>
      </c>
      <c r="X6769" s="14">
        <f>AA6769-W6769</f>
        <v>683.94600000000003</v>
      </c>
      <c r="Y6769" s="6">
        <f>T6769*U6769</f>
        <v>951.18000000000006</v>
      </c>
      <c r="Z6769" s="6">
        <f>Y6769*V6769</f>
        <v>285.35399999999998</v>
      </c>
      <c r="AA6769" s="6">
        <f t="shared" si="541"/>
        <v>665.82600000000002</v>
      </c>
    </row>
    <row r="6770" spans="2:27" x14ac:dyDescent="0.3">
      <c r="B6770">
        <v>6767</v>
      </c>
      <c r="C6770" t="s">
        <v>9089</v>
      </c>
      <c r="D6770" s="1">
        <v>42845</v>
      </c>
      <c r="E6770" s="1">
        <v>42849</v>
      </c>
      <c r="F6770" s="9" t="str">
        <f t="shared" si="543"/>
        <v>4 days</v>
      </c>
      <c r="G6770" t="s">
        <v>49</v>
      </c>
      <c r="H6770" t="s">
        <v>6468</v>
      </c>
      <c r="I6770" t="s">
        <v>6469</v>
      </c>
      <c r="J6770" t="s">
        <v>25</v>
      </c>
      <c r="K6770" t="s">
        <v>26</v>
      </c>
      <c r="L6770" t="s">
        <v>302</v>
      </c>
      <c r="M6770" t="s">
        <v>210</v>
      </c>
      <c r="N6770">
        <v>60653</v>
      </c>
      <c r="O6770" t="s">
        <v>104</v>
      </c>
      <c r="P6770" t="s">
        <v>178</v>
      </c>
      <c r="Q6770" t="s">
        <v>45</v>
      </c>
      <c r="R6770" t="s">
        <v>67</v>
      </c>
      <c r="S6770" t="s">
        <v>179</v>
      </c>
      <c r="T6770" s="9">
        <v>15.76</v>
      </c>
      <c r="U6770">
        <v>2</v>
      </c>
      <c r="V6770" s="2">
        <v>0.2</v>
      </c>
      <c r="W6770" s="6">
        <v>3.55</v>
      </c>
      <c r="X6770" s="14">
        <f>AA6770-W6770</f>
        <v>21.666</v>
      </c>
      <c r="Y6770" s="6">
        <f>T6770*U6770</f>
        <v>31.52</v>
      </c>
      <c r="Z6770" s="6">
        <f>Y6770*V6770</f>
        <v>6.3040000000000003</v>
      </c>
      <c r="AA6770" s="6">
        <f t="shared" si="541"/>
        <v>25.216000000000001</v>
      </c>
    </row>
    <row r="6771" spans="2:27" x14ac:dyDescent="0.3">
      <c r="B6771">
        <v>6768</v>
      </c>
      <c r="C6771" t="s">
        <v>9089</v>
      </c>
      <c r="D6771" s="1">
        <v>42845</v>
      </c>
      <c r="E6771" s="1">
        <v>42849</v>
      </c>
      <c r="F6771" s="9" t="str">
        <f t="shared" si="543"/>
        <v>4 days</v>
      </c>
      <c r="G6771" t="s">
        <v>49</v>
      </c>
      <c r="H6771" t="s">
        <v>6468</v>
      </c>
      <c r="I6771" t="s">
        <v>6469</v>
      </c>
      <c r="J6771" t="s">
        <v>25</v>
      </c>
      <c r="K6771" t="s">
        <v>26</v>
      </c>
      <c r="L6771" t="s">
        <v>302</v>
      </c>
      <c r="M6771" t="s">
        <v>210</v>
      </c>
      <c r="N6771">
        <v>60653</v>
      </c>
      <c r="O6771" t="s">
        <v>104</v>
      </c>
      <c r="P6771" t="s">
        <v>4072</v>
      </c>
      <c r="Q6771" t="s">
        <v>31</v>
      </c>
      <c r="R6771" t="s">
        <v>64</v>
      </c>
      <c r="S6771" t="s">
        <v>4073</v>
      </c>
      <c r="T6771" s="9">
        <v>14.56</v>
      </c>
      <c r="U6771">
        <v>5</v>
      </c>
      <c r="V6771" s="2">
        <v>0.6</v>
      </c>
      <c r="W6771" s="6">
        <v>-6.19</v>
      </c>
      <c r="X6771" s="14">
        <f>AA6771-W6771</f>
        <v>35.309999999999995</v>
      </c>
      <c r="Y6771" s="6">
        <f>T6771*U6771</f>
        <v>72.8</v>
      </c>
      <c r="Z6771" s="6">
        <f>Y6771*V6771</f>
        <v>43.68</v>
      </c>
      <c r="AA6771" s="6">
        <f t="shared" si="541"/>
        <v>29.119999999999997</v>
      </c>
    </row>
    <row r="6772" spans="2:27" x14ac:dyDescent="0.3">
      <c r="B6772">
        <v>6769</v>
      </c>
      <c r="C6772" t="s">
        <v>9090</v>
      </c>
      <c r="D6772" s="1">
        <v>41981</v>
      </c>
      <c r="E6772" s="1">
        <v>41867</v>
      </c>
      <c r="F6772" s="23" t="s">
        <v>10956</v>
      </c>
      <c r="G6772" t="s">
        <v>49</v>
      </c>
      <c r="H6772" t="s">
        <v>7129</v>
      </c>
      <c r="I6772" t="s">
        <v>7130</v>
      </c>
      <c r="J6772" t="s">
        <v>40</v>
      </c>
      <c r="K6772" t="s">
        <v>26</v>
      </c>
      <c r="L6772" t="s">
        <v>1121</v>
      </c>
      <c r="M6772" t="s">
        <v>789</v>
      </c>
      <c r="N6772">
        <v>8701</v>
      </c>
      <c r="O6772" t="s">
        <v>147</v>
      </c>
      <c r="P6772" t="s">
        <v>3550</v>
      </c>
      <c r="Q6772" t="s">
        <v>45</v>
      </c>
      <c r="R6772" t="s">
        <v>74</v>
      </c>
      <c r="S6772" t="s">
        <v>3551</v>
      </c>
      <c r="T6772" s="9">
        <v>196.21</v>
      </c>
      <c r="U6772">
        <v>7</v>
      </c>
      <c r="V6772" s="2">
        <v>0</v>
      </c>
      <c r="W6772" s="6">
        <v>98.11</v>
      </c>
      <c r="X6772" s="14">
        <f>AA6772-W6772</f>
        <v>1275.3600000000001</v>
      </c>
      <c r="Y6772" s="6">
        <f>T6772*U6772</f>
        <v>1373.47</v>
      </c>
      <c r="Z6772" s="6">
        <f>Y6772*V6772</f>
        <v>0</v>
      </c>
      <c r="AA6772" s="6">
        <f t="shared" si="541"/>
        <v>1373.47</v>
      </c>
    </row>
    <row r="6773" spans="2:27" x14ac:dyDescent="0.3">
      <c r="B6773">
        <v>6770</v>
      </c>
      <c r="C6773" t="s">
        <v>9091</v>
      </c>
      <c r="D6773" s="1">
        <v>42997</v>
      </c>
      <c r="E6773" s="1">
        <v>43001</v>
      </c>
      <c r="F6773" s="9" t="str">
        <f t="shared" ref="F6773:F6780" si="544">DATEDIF(D6773,E6773,"d")&amp;" days"</f>
        <v>4 days</v>
      </c>
      <c r="G6773" t="s">
        <v>49</v>
      </c>
      <c r="H6773" t="s">
        <v>5932</v>
      </c>
      <c r="I6773" t="s">
        <v>5933</v>
      </c>
      <c r="J6773" t="s">
        <v>101</v>
      </c>
      <c r="K6773" t="s">
        <v>26</v>
      </c>
      <c r="L6773" t="s">
        <v>496</v>
      </c>
      <c r="M6773" t="s">
        <v>1274</v>
      </c>
      <c r="N6773">
        <v>31907</v>
      </c>
      <c r="O6773" t="s">
        <v>29</v>
      </c>
      <c r="P6773" t="s">
        <v>7481</v>
      </c>
      <c r="Q6773" t="s">
        <v>45</v>
      </c>
      <c r="R6773" t="s">
        <v>67</v>
      </c>
      <c r="S6773" t="s">
        <v>7482</v>
      </c>
      <c r="T6773" s="9">
        <v>35.4</v>
      </c>
      <c r="U6773">
        <v>5</v>
      </c>
      <c r="V6773" s="2">
        <v>0</v>
      </c>
      <c r="W6773" s="6">
        <v>13.45</v>
      </c>
      <c r="X6773" s="14">
        <f>AA6773-W6773</f>
        <v>163.55000000000001</v>
      </c>
      <c r="Y6773" s="6">
        <f>T6773*U6773</f>
        <v>177</v>
      </c>
      <c r="Z6773" s="6">
        <f>Y6773*V6773</f>
        <v>0</v>
      </c>
      <c r="AA6773" s="6">
        <f t="shared" si="541"/>
        <v>177</v>
      </c>
    </row>
    <row r="6774" spans="2:27" x14ac:dyDescent="0.3">
      <c r="B6774">
        <v>6771</v>
      </c>
      <c r="C6774" t="s">
        <v>9092</v>
      </c>
      <c r="D6774" s="1">
        <v>42990</v>
      </c>
      <c r="E6774" s="1">
        <v>43082</v>
      </c>
      <c r="F6774" s="9" t="str">
        <f t="shared" si="544"/>
        <v>92 days</v>
      </c>
      <c r="G6774" t="s">
        <v>49</v>
      </c>
      <c r="H6774" t="s">
        <v>6791</v>
      </c>
      <c r="I6774" t="s">
        <v>6792</v>
      </c>
      <c r="J6774" t="s">
        <v>40</v>
      </c>
      <c r="K6774" t="s">
        <v>26</v>
      </c>
      <c r="L6774" t="s">
        <v>543</v>
      </c>
      <c r="M6774" t="s">
        <v>309</v>
      </c>
      <c r="N6774">
        <v>85023</v>
      </c>
      <c r="O6774" t="s">
        <v>43</v>
      </c>
      <c r="P6774" t="s">
        <v>4301</v>
      </c>
      <c r="Q6774" t="s">
        <v>45</v>
      </c>
      <c r="R6774" t="s">
        <v>89</v>
      </c>
      <c r="S6774" t="s">
        <v>4302</v>
      </c>
      <c r="T6774" s="9">
        <v>419.4</v>
      </c>
      <c r="U6774">
        <v>5</v>
      </c>
      <c r="V6774" s="2">
        <v>0.2</v>
      </c>
      <c r="W6774" s="6">
        <v>146.79</v>
      </c>
      <c r="X6774" s="14">
        <f>AA6774-W6774</f>
        <v>1530.81</v>
      </c>
      <c r="Y6774" s="6">
        <f>T6774*U6774</f>
        <v>2097</v>
      </c>
      <c r="Z6774" s="6">
        <f>Y6774*V6774</f>
        <v>419.40000000000003</v>
      </c>
      <c r="AA6774" s="6">
        <f t="shared" si="541"/>
        <v>1677.6</v>
      </c>
    </row>
    <row r="6775" spans="2:27" x14ac:dyDescent="0.3">
      <c r="B6775">
        <v>6772</v>
      </c>
      <c r="C6775" t="s">
        <v>9092</v>
      </c>
      <c r="D6775" s="1">
        <v>42990</v>
      </c>
      <c r="E6775" s="1">
        <v>43082</v>
      </c>
      <c r="F6775" s="9" t="str">
        <f t="shared" si="544"/>
        <v>92 days</v>
      </c>
      <c r="G6775" t="s">
        <v>49</v>
      </c>
      <c r="H6775" t="s">
        <v>6791</v>
      </c>
      <c r="I6775" t="s">
        <v>6792</v>
      </c>
      <c r="J6775" t="s">
        <v>40</v>
      </c>
      <c r="K6775" t="s">
        <v>26</v>
      </c>
      <c r="L6775" t="s">
        <v>543</v>
      </c>
      <c r="M6775" t="s">
        <v>309</v>
      </c>
      <c r="N6775">
        <v>85023</v>
      </c>
      <c r="O6775" t="s">
        <v>43</v>
      </c>
      <c r="P6775" t="s">
        <v>8879</v>
      </c>
      <c r="Q6775" t="s">
        <v>45</v>
      </c>
      <c r="R6775" t="s">
        <v>74</v>
      </c>
      <c r="S6775" t="s">
        <v>8880</v>
      </c>
      <c r="T6775" s="9">
        <v>13.01</v>
      </c>
      <c r="U6775">
        <v>3</v>
      </c>
      <c r="V6775" s="2">
        <v>0.7</v>
      </c>
      <c r="W6775" s="6">
        <v>-9.9700000000000006</v>
      </c>
      <c r="X6775" s="14">
        <f>AA6775-W6775</f>
        <v>21.679000000000002</v>
      </c>
      <c r="Y6775" s="6">
        <f>T6775*U6775</f>
        <v>39.03</v>
      </c>
      <c r="Z6775" s="6">
        <f>Y6775*V6775</f>
        <v>27.320999999999998</v>
      </c>
      <c r="AA6775" s="6">
        <f t="shared" si="541"/>
        <v>11.709000000000003</v>
      </c>
    </row>
    <row r="6776" spans="2:27" x14ac:dyDescent="0.3">
      <c r="B6776">
        <v>6773</v>
      </c>
      <c r="C6776" t="s">
        <v>9093</v>
      </c>
      <c r="D6776" s="1">
        <v>42471</v>
      </c>
      <c r="E6776" s="1">
        <v>42593</v>
      </c>
      <c r="F6776" s="9" t="str">
        <f t="shared" si="544"/>
        <v>122 days</v>
      </c>
      <c r="G6776" t="s">
        <v>49</v>
      </c>
      <c r="H6776" t="s">
        <v>1683</v>
      </c>
      <c r="I6776" t="s">
        <v>1684</v>
      </c>
      <c r="J6776" t="s">
        <v>101</v>
      </c>
      <c r="K6776" t="s">
        <v>26</v>
      </c>
      <c r="L6776" t="s">
        <v>41</v>
      </c>
      <c r="M6776" t="s">
        <v>42</v>
      </c>
      <c r="N6776">
        <v>90004</v>
      </c>
      <c r="O6776" t="s">
        <v>43</v>
      </c>
      <c r="P6776" t="s">
        <v>1225</v>
      </c>
      <c r="Q6776" t="s">
        <v>45</v>
      </c>
      <c r="R6776" t="s">
        <v>74</v>
      </c>
      <c r="S6776" t="s">
        <v>1226</v>
      </c>
      <c r="T6776" s="9">
        <v>7.71</v>
      </c>
      <c r="U6776">
        <v>2</v>
      </c>
      <c r="V6776" s="2">
        <v>0.2</v>
      </c>
      <c r="W6776" s="6">
        <v>2.8</v>
      </c>
      <c r="X6776" s="14">
        <f>AA6776-W6776</f>
        <v>9.5360000000000014</v>
      </c>
      <c r="Y6776" s="6">
        <f>T6776*U6776</f>
        <v>15.42</v>
      </c>
      <c r="Z6776" s="6">
        <f>Y6776*V6776</f>
        <v>3.0840000000000001</v>
      </c>
      <c r="AA6776" s="6">
        <f t="shared" si="541"/>
        <v>12.336</v>
      </c>
    </row>
    <row r="6777" spans="2:27" x14ac:dyDescent="0.3">
      <c r="B6777">
        <v>6774</v>
      </c>
      <c r="C6777" t="s">
        <v>9093</v>
      </c>
      <c r="D6777" s="1">
        <v>42471</v>
      </c>
      <c r="E6777" s="1">
        <v>42593</v>
      </c>
      <c r="F6777" s="9" t="str">
        <f t="shared" si="544"/>
        <v>122 days</v>
      </c>
      <c r="G6777" t="s">
        <v>49</v>
      </c>
      <c r="H6777" t="s">
        <v>1683</v>
      </c>
      <c r="I6777" t="s">
        <v>1684</v>
      </c>
      <c r="J6777" t="s">
        <v>101</v>
      </c>
      <c r="K6777" t="s">
        <v>26</v>
      </c>
      <c r="L6777" t="s">
        <v>41</v>
      </c>
      <c r="M6777" t="s">
        <v>42</v>
      </c>
      <c r="N6777">
        <v>90004</v>
      </c>
      <c r="O6777" t="s">
        <v>43</v>
      </c>
      <c r="P6777" t="s">
        <v>6939</v>
      </c>
      <c r="Q6777" t="s">
        <v>45</v>
      </c>
      <c r="R6777" t="s">
        <v>74</v>
      </c>
      <c r="S6777" t="s">
        <v>6940</v>
      </c>
      <c r="T6777" s="9">
        <v>4.18</v>
      </c>
      <c r="U6777">
        <v>1</v>
      </c>
      <c r="V6777" s="2">
        <v>0.2</v>
      </c>
      <c r="W6777" s="6">
        <v>1.31</v>
      </c>
      <c r="X6777" s="14">
        <f>AA6777-W6777</f>
        <v>2.0339999999999998</v>
      </c>
      <c r="Y6777" s="6">
        <f>T6777*U6777</f>
        <v>4.18</v>
      </c>
      <c r="Z6777" s="6">
        <f>Y6777*V6777</f>
        <v>0.83599999999999997</v>
      </c>
      <c r="AA6777" s="6">
        <f t="shared" si="541"/>
        <v>3.3439999999999999</v>
      </c>
    </row>
    <row r="6778" spans="2:27" x14ac:dyDescent="0.3">
      <c r="B6778">
        <v>6775</v>
      </c>
      <c r="C6778" t="s">
        <v>9093</v>
      </c>
      <c r="D6778" s="1">
        <v>42471</v>
      </c>
      <c r="E6778" s="1">
        <v>42593</v>
      </c>
      <c r="F6778" s="9" t="str">
        <f t="shared" si="544"/>
        <v>122 days</v>
      </c>
      <c r="G6778" t="s">
        <v>49</v>
      </c>
      <c r="H6778" t="s">
        <v>1683</v>
      </c>
      <c r="I6778" t="s">
        <v>1684</v>
      </c>
      <c r="J6778" t="s">
        <v>101</v>
      </c>
      <c r="K6778" t="s">
        <v>26</v>
      </c>
      <c r="L6778" t="s">
        <v>41</v>
      </c>
      <c r="M6778" t="s">
        <v>42</v>
      </c>
      <c r="N6778">
        <v>90004</v>
      </c>
      <c r="O6778" t="s">
        <v>43</v>
      </c>
      <c r="P6778" t="s">
        <v>9094</v>
      </c>
      <c r="Q6778" t="s">
        <v>45</v>
      </c>
      <c r="R6778" t="s">
        <v>89</v>
      </c>
      <c r="S6778" t="s">
        <v>9095</v>
      </c>
      <c r="T6778" s="9">
        <v>38.880000000000003</v>
      </c>
      <c r="U6778">
        <v>6</v>
      </c>
      <c r="V6778" s="2">
        <v>0</v>
      </c>
      <c r="W6778" s="6">
        <v>18.66</v>
      </c>
      <c r="X6778" s="14">
        <f>AA6778-W6778</f>
        <v>214.62000000000003</v>
      </c>
      <c r="Y6778" s="6">
        <f>T6778*U6778</f>
        <v>233.28000000000003</v>
      </c>
      <c r="Z6778" s="6">
        <f>Y6778*V6778</f>
        <v>0</v>
      </c>
      <c r="AA6778" s="6">
        <f t="shared" si="541"/>
        <v>233.28000000000003</v>
      </c>
    </row>
    <row r="6779" spans="2:27" x14ac:dyDescent="0.3">
      <c r="B6779">
        <v>6776</v>
      </c>
      <c r="C6779" t="s">
        <v>9096</v>
      </c>
      <c r="D6779" s="1">
        <v>42092</v>
      </c>
      <c r="E6779" s="1">
        <v>42098</v>
      </c>
      <c r="F6779" s="9" t="str">
        <f t="shared" si="544"/>
        <v>6 days</v>
      </c>
      <c r="G6779" t="s">
        <v>49</v>
      </c>
      <c r="H6779" t="s">
        <v>3702</v>
      </c>
      <c r="I6779" t="s">
        <v>3703</v>
      </c>
      <c r="J6779" t="s">
        <v>25</v>
      </c>
      <c r="K6779" t="s">
        <v>26</v>
      </c>
      <c r="L6779" t="s">
        <v>265</v>
      </c>
      <c r="M6779" t="s">
        <v>266</v>
      </c>
      <c r="N6779">
        <v>10024</v>
      </c>
      <c r="O6779" t="s">
        <v>147</v>
      </c>
      <c r="P6779" t="s">
        <v>1030</v>
      </c>
      <c r="Q6779" t="s">
        <v>45</v>
      </c>
      <c r="R6779" t="s">
        <v>89</v>
      </c>
      <c r="S6779" t="s">
        <v>1031</v>
      </c>
      <c r="T6779" s="9">
        <v>17.64</v>
      </c>
      <c r="U6779">
        <v>4</v>
      </c>
      <c r="V6779" s="2">
        <v>0</v>
      </c>
      <c r="W6779" s="6">
        <v>8.11</v>
      </c>
      <c r="X6779" s="14">
        <f>AA6779-W6779</f>
        <v>62.45</v>
      </c>
      <c r="Y6779" s="6">
        <f>T6779*U6779</f>
        <v>70.56</v>
      </c>
      <c r="Z6779" s="6">
        <f>Y6779*V6779</f>
        <v>0</v>
      </c>
      <c r="AA6779" s="6">
        <f t="shared" si="541"/>
        <v>70.56</v>
      </c>
    </row>
    <row r="6780" spans="2:27" x14ac:dyDescent="0.3">
      <c r="B6780">
        <v>6777</v>
      </c>
      <c r="C6780" t="s">
        <v>9097</v>
      </c>
      <c r="D6780" s="1">
        <v>42499</v>
      </c>
      <c r="E6780" s="1">
        <v>42683</v>
      </c>
      <c r="F6780" s="9" t="str">
        <f t="shared" si="544"/>
        <v>184 days</v>
      </c>
      <c r="G6780" t="s">
        <v>49</v>
      </c>
      <c r="H6780" t="s">
        <v>6382</v>
      </c>
      <c r="I6780" t="s">
        <v>6383</v>
      </c>
      <c r="J6780" t="s">
        <v>25</v>
      </c>
      <c r="K6780" t="s">
        <v>26</v>
      </c>
      <c r="L6780" t="s">
        <v>679</v>
      </c>
      <c r="M6780" t="s">
        <v>103</v>
      </c>
      <c r="N6780">
        <v>78207</v>
      </c>
      <c r="O6780" t="s">
        <v>104</v>
      </c>
      <c r="P6780" t="s">
        <v>216</v>
      </c>
      <c r="Q6780" t="s">
        <v>45</v>
      </c>
      <c r="R6780" t="s">
        <v>58</v>
      </c>
      <c r="S6780" t="s">
        <v>217</v>
      </c>
      <c r="T6780" s="9">
        <v>93.46</v>
      </c>
      <c r="U6780">
        <v>3</v>
      </c>
      <c r="V6780" s="2">
        <v>0.2</v>
      </c>
      <c r="W6780" s="6">
        <v>-17.52</v>
      </c>
      <c r="X6780" s="14">
        <f>AA6780-W6780</f>
        <v>241.82400000000001</v>
      </c>
      <c r="Y6780" s="6">
        <f>T6780*U6780</f>
        <v>280.38</v>
      </c>
      <c r="Z6780" s="6">
        <f>Y6780*V6780</f>
        <v>56.076000000000001</v>
      </c>
      <c r="AA6780" s="6">
        <f t="shared" si="541"/>
        <v>224.304</v>
      </c>
    </row>
    <row r="6781" spans="2:27" x14ac:dyDescent="0.3">
      <c r="B6781">
        <v>6778</v>
      </c>
      <c r="C6781" t="s">
        <v>9098</v>
      </c>
      <c r="D6781" s="1">
        <v>42763</v>
      </c>
      <c r="E6781" s="1">
        <v>42737</v>
      </c>
      <c r="F6781" s="23" t="s">
        <v>10956</v>
      </c>
      <c r="G6781" t="s">
        <v>49</v>
      </c>
      <c r="H6781" t="s">
        <v>5796</v>
      </c>
      <c r="I6781" t="s">
        <v>5797</v>
      </c>
      <c r="J6781" t="s">
        <v>101</v>
      </c>
      <c r="K6781" t="s">
        <v>26</v>
      </c>
      <c r="L6781" t="s">
        <v>265</v>
      </c>
      <c r="M6781" t="s">
        <v>266</v>
      </c>
      <c r="N6781">
        <v>10009</v>
      </c>
      <c r="O6781" t="s">
        <v>147</v>
      </c>
      <c r="P6781" t="s">
        <v>4955</v>
      </c>
      <c r="Q6781" t="s">
        <v>70</v>
      </c>
      <c r="R6781" t="s">
        <v>160</v>
      </c>
      <c r="S6781" t="s">
        <v>4956</v>
      </c>
      <c r="T6781" s="9">
        <v>449.91</v>
      </c>
      <c r="U6781">
        <v>9</v>
      </c>
      <c r="V6781" s="2">
        <v>0</v>
      </c>
      <c r="W6781" s="6">
        <v>157.47</v>
      </c>
      <c r="X6781" s="14">
        <f>AA6781-W6781</f>
        <v>3891.7200000000003</v>
      </c>
      <c r="Y6781" s="6">
        <f>T6781*U6781</f>
        <v>4049.19</v>
      </c>
      <c r="Z6781" s="6">
        <f>Y6781*V6781</f>
        <v>0</v>
      </c>
      <c r="AA6781" s="6">
        <f t="shared" si="541"/>
        <v>4049.19</v>
      </c>
    </row>
    <row r="6782" spans="2:27" x14ac:dyDescent="0.3">
      <c r="B6782">
        <v>6779</v>
      </c>
      <c r="C6782" t="s">
        <v>9099</v>
      </c>
      <c r="D6782" s="1">
        <v>42438</v>
      </c>
      <c r="E6782" s="1">
        <v>42591</v>
      </c>
      <c r="F6782" s="9" t="str">
        <f t="shared" ref="F6782:F6844" si="545">DATEDIF(D6782,E6782,"d")&amp;" days"</f>
        <v>153 days</v>
      </c>
      <c r="G6782" t="s">
        <v>22</v>
      </c>
      <c r="H6782" t="s">
        <v>4380</v>
      </c>
      <c r="I6782" t="s">
        <v>4381</v>
      </c>
      <c r="J6782" t="s">
        <v>25</v>
      </c>
      <c r="K6782" t="s">
        <v>26</v>
      </c>
      <c r="L6782" t="s">
        <v>4500</v>
      </c>
      <c r="M6782" t="s">
        <v>2741</v>
      </c>
      <c r="N6782">
        <v>21215</v>
      </c>
      <c r="O6782" t="s">
        <v>147</v>
      </c>
      <c r="P6782" t="s">
        <v>4484</v>
      </c>
      <c r="Q6782" t="s">
        <v>31</v>
      </c>
      <c r="R6782" t="s">
        <v>32</v>
      </c>
      <c r="S6782" t="s">
        <v>4485</v>
      </c>
      <c r="T6782" s="9">
        <v>344.94</v>
      </c>
      <c r="U6782">
        <v>3</v>
      </c>
      <c r="V6782" s="2">
        <v>0</v>
      </c>
      <c r="W6782" s="6">
        <v>31.04</v>
      </c>
      <c r="X6782" s="14">
        <f>AA6782-W6782</f>
        <v>1003.78</v>
      </c>
      <c r="Y6782" s="6">
        <f>T6782*U6782</f>
        <v>1034.82</v>
      </c>
      <c r="Z6782" s="6">
        <f>Y6782*V6782</f>
        <v>0</v>
      </c>
      <c r="AA6782" s="6">
        <f t="shared" si="541"/>
        <v>1034.82</v>
      </c>
    </row>
    <row r="6783" spans="2:27" x14ac:dyDescent="0.3">
      <c r="B6783">
        <v>6780</v>
      </c>
      <c r="C6783" t="s">
        <v>9099</v>
      </c>
      <c r="D6783" s="1">
        <v>42438</v>
      </c>
      <c r="E6783" s="1">
        <v>42591</v>
      </c>
      <c r="F6783" s="9" t="str">
        <f t="shared" si="545"/>
        <v>153 days</v>
      </c>
      <c r="G6783" t="s">
        <v>22</v>
      </c>
      <c r="H6783" t="s">
        <v>4380</v>
      </c>
      <c r="I6783" t="s">
        <v>4381</v>
      </c>
      <c r="J6783" t="s">
        <v>25</v>
      </c>
      <c r="K6783" t="s">
        <v>26</v>
      </c>
      <c r="L6783" t="s">
        <v>4500</v>
      </c>
      <c r="M6783" t="s">
        <v>2741</v>
      </c>
      <c r="N6783">
        <v>21215</v>
      </c>
      <c r="O6783" t="s">
        <v>147</v>
      </c>
      <c r="P6783" t="s">
        <v>5069</v>
      </c>
      <c r="Q6783" t="s">
        <v>31</v>
      </c>
      <c r="R6783" t="s">
        <v>64</v>
      </c>
      <c r="S6783" t="s">
        <v>5070</v>
      </c>
      <c r="T6783" s="9">
        <v>14.76</v>
      </c>
      <c r="U6783">
        <v>2</v>
      </c>
      <c r="V6783" s="2">
        <v>0</v>
      </c>
      <c r="W6783" s="6">
        <v>4.28</v>
      </c>
      <c r="X6783" s="14">
        <f>AA6783-W6783</f>
        <v>25.24</v>
      </c>
      <c r="Y6783" s="6">
        <f>T6783*U6783</f>
        <v>29.52</v>
      </c>
      <c r="Z6783" s="6">
        <f>Y6783*V6783</f>
        <v>0</v>
      </c>
      <c r="AA6783" s="6">
        <f t="shared" si="541"/>
        <v>29.52</v>
      </c>
    </row>
    <row r="6784" spans="2:27" x14ac:dyDescent="0.3">
      <c r="B6784">
        <v>6781</v>
      </c>
      <c r="C6784" t="s">
        <v>9099</v>
      </c>
      <c r="D6784" s="1">
        <v>42438</v>
      </c>
      <c r="E6784" s="1">
        <v>42591</v>
      </c>
      <c r="F6784" s="9" t="str">
        <f t="shared" si="545"/>
        <v>153 days</v>
      </c>
      <c r="G6784" t="s">
        <v>22</v>
      </c>
      <c r="H6784" t="s">
        <v>4380</v>
      </c>
      <c r="I6784" t="s">
        <v>4381</v>
      </c>
      <c r="J6784" t="s">
        <v>25</v>
      </c>
      <c r="K6784" t="s">
        <v>26</v>
      </c>
      <c r="L6784" t="s">
        <v>4500</v>
      </c>
      <c r="M6784" t="s">
        <v>2741</v>
      </c>
      <c r="N6784">
        <v>21215</v>
      </c>
      <c r="O6784" t="s">
        <v>147</v>
      </c>
      <c r="P6784" t="s">
        <v>3315</v>
      </c>
      <c r="Q6784" t="s">
        <v>45</v>
      </c>
      <c r="R6784" t="s">
        <v>74</v>
      </c>
      <c r="S6784" t="s">
        <v>3316</v>
      </c>
      <c r="T6784" s="9">
        <v>12.76</v>
      </c>
      <c r="U6784">
        <v>2</v>
      </c>
      <c r="V6784" s="2">
        <v>0</v>
      </c>
      <c r="W6784" s="6">
        <v>5.87</v>
      </c>
      <c r="X6784" s="14">
        <f>AA6784-W6784</f>
        <v>19.649999999999999</v>
      </c>
      <c r="Y6784" s="6">
        <f>T6784*U6784</f>
        <v>25.52</v>
      </c>
      <c r="Z6784" s="6">
        <f>Y6784*V6784</f>
        <v>0</v>
      </c>
      <c r="AA6784" s="6">
        <f t="shared" si="541"/>
        <v>25.52</v>
      </c>
    </row>
    <row r="6785" spans="2:27" x14ac:dyDescent="0.3">
      <c r="B6785">
        <v>6782</v>
      </c>
      <c r="C6785" t="s">
        <v>9099</v>
      </c>
      <c r="D6785" s="1">
        <v>42438</v>
      </c>
      <c r="E6785" s="1">
        <v>42591</v>
      </c>
      <c r="F6785" s="9" t="str">
        <f t="shared" si="545"/>
        <v>153 days</v>
      </c>
      <c r="G6785" t="s">
        <v>22</v>
      </c>
      <c r="H6785" t="s">
        <v>4380</v>
      </c>
      <c r="I6785" t="s">
        <v>4381</v>
      </c>
      <c r="J6785" t="s">
        <v>25</v>
      </c>
      <c r="K6785" t="s">
        <v>26</v>
      </c>
      <c r="L6785" t="s">
        <v>4500</v>
      </c>
      <c r="M6785" t="s">
        <v>2741</v>
      </c>
      <c r="N6785">
        <v>21215</v>
      </c>
      <c r="O6785" t="s">
        <v>147</v>
      </c>
      <c r="P6785" t="s">
        <v>2625</v>
      </c>
      <c r="Q6785" t="s">
        <v>45</v>
      </c>
      <c r="R6785" t="s">
        <v>46</v>
      </c>
      <c r="S6785" t="s">
        <v>2626</v>
      </c>
      <c r="T6785" s="9">
        <v>58.48</v>
      </c>
      <c r="U6785">
        <v>8</v>
      </c>
      <c r="V6785" s="2">
        <v>0</v>
      </c>
      <c r="W6785" s="6">
        <v>27.49</v>
      </c>
      <c r="X6785" s="14">
        <f>AA6785-W6785</f>
        <v>440.34999999999997</v>
      </c>
      <c r="Y6785" s="6">
        <f>T6785*U6785</f>
        <v>467.84</v>
      </c>
      <c r="Z6785" s="6">
        <f>Y6785*V6785</f>
        <v>0</v>
      </c>
      <c r="AA6785" s="6">
        <f t="shared" si="541"/>
        <v>467.84</v>
      </c>
    </row>
    <row r="6786" spans="2:27" x14ac:dyDescent="0.3">
      <c r="B6786">
        <v>6783</v>
      </c>
      <c r="C6786" t="s">
        <v>9100</v>
      </c>
      <c r="D6786" s="1">
        <v>42941</v>
      </c>
      <c r="E6786" s="1">
        <v>42944</v>
      </c>
      <c r="F6786" s="9" t="str">
        <f t="shared" si="545"/>
        <v>3 days</v>
      </c>
      <c r="G6786" t="s">
        <v>22</v>
      </c>
      <c r="H6786" t="s">
        <v>4690</v>
      </c>
      <c r="I6786" t="s">
        <v>4691</v>
      </c>
      <c r="J6786" t="s">
        <v>25</v>
      </c>
      <c r="K6786" t="s">
        <v>26</v>
      </c>
      <c r="L6786" t="s">
        <v>145</v>
      </c>
      <c r="M6786" t="s">
        <v>146</v>
      </c>
      <c r="N6786">
        <v>19143</v>
      </c>
      <c r="O6786" t="s">
        <v>147</v>
      </c>
      <c r="P6786" t="s">
        <v>2115</v>
      </c>
      <c r="Q6786" t="s">
        <v>31</v>
      </c>
      <c r="R6786" t="s">
        <v>64</v>
      </c>
      <c r="S6786" t="s">
        <v>2116</v>
      </c>
      <c r="T6786" s="9">
        <v>20.100000000000001</v>
      </c>
      <c r="U6786">
        <v>4</v>
      </c>
      <c r="V6786" s="2">
        <v>0.2</v>
      </c>
      <c r="W6786" s="6">
        <v>3.01</v>
      </c>
      <c r="X6786" s="14">
        <f>AA6786-W6786</f>
        <v>61.310000000000009</v>
      </c>
      <c r="Y6786" s="6">
        <f>T6786*U6786</f>
        <v>80.400000000000006</v>
      </c>
      <c r="Z6786" s="6">
        <f>Y6786*V6786</f>
        <v>16.080000000000002</v>
      </c>
      <c r="AA6786" s="6">
        <f t="shared" si="541"/>
        <v>64.320000000000007</v>
      </c>
    </row>
    <row r="6787" spans="2:27" x14ac:dyDescent="0.3">
      <c r="B6787">
        <v>6784</v>
      </c>
      <c r="C6787" t="s">
        <v>9100</v>
      </c>
      <c r="D6787" s="1">
        <v>42941</v>
      </c>
      <c r="E6787" s="1">
        <v>42944</v>
      </c>
      <c r="F6787" s="9" t="str">
        <f t="shared" si="545"/>
        <v>3 days</v>
      </c>
      <c r="G6787" t="s">
        <v>22</v>
      </c>
      <c r="H6787" t="s">
        <v>4690</v>
      </c>
      <c r="I6787" t="s">
        <v>4691</v>
      </c>
      <c r="J6787" t="s">
        <v>25</v>
      </c>
      <c r="K6787" t="s">
        <v>26</v>
      </c>
      <c r="L6787" t="s">
        <v>145</v>
      </c>
      <c r="M6787" t="s">
        <v>146</v>
      </c>
      <c r="N6787">
        <v>19143</v>
      </c>
      <c r="O6787" t="s">
        <v>147</v>
      </c>
      <c r="P6787" t="s">
        <v>9101</v>
      </c>
      <c r="Q6787" t="s">
        <v>45</v>
      </c>
      <c r="R6787" t="s">
        <v>578</v>
      </c>
      <c r="S6787" t="s">
        <v>9102</v>
      </c>
      <c r="T6787" s="9">
        <v>37.75</v>
      </c>
      <c r="U6787">
        <v>3</v>
      </c>
      <c r="V6787" s="2">
        <v>0.2</v>
      </c>
      <c r="W6787" s="6">
        <v>4.25</v>
      </c>
      <c r="X6787" s="14">
        <f>AA6787-W6787</f>
        <v>86.35</v>
      </c>
      <c r="Y6787" s="6">
        <f>T6787*U6787</f>
        <v>113.25</v>
      </c>
      <c r="Z6787" s="6">
        <f>Y6787*V6787</f>
        <v>22.650000000000002</v>
      </c>
      <c r="AA6787" s="6">
        <f t="shared" si="541"/>
        <v>90.6</v>
      </c>
    </row>
    <row r="6788" spans="2:27" x14ac:dyDescent="0.3">
      <c r="B6788">
        <v>6785</v>
      </c>
      <c r="C6788" t="s">
        <v>9100</v>
      </c>
      <c r="D6788" s="1">
        <v>42941</v>
      </c>
      <c r="E6788" s="1">
        <v>42944</v>
      </c>
      <c r="F6788" s="9" t="str">
        <f t="shared" si="545"/>
        <v>3 days</v>
      </c>
      <c r="G6788" t="s">
        <v>22</v>
      </c>
      <c r="H6788" t="s">
        <v>4690</v>
      </c>
      <c r="I6788" t="s">
        <v>4691</v>
      </c>
      <c r="J6788" t="s">
        <v>25</v>
      </c>
      <c r="K6788" t="s">
        <v>26</v>
      </c>
      <c r="L6788" t="s">
        <v>145</v>
      </c>
      <c r="M6788" t="s">
        <v>146</v>
      </c>
      <c r="N6788">
        <v>19143</v>
      </c>
      <c r="O6788" t="s">
        <v>147</v>
      </c>
      <c r="P6788" t="s">
        <v>8268</v>
      </c>
      <c r="Q6788" t="s">
        <v>31</v>
      </c>
      <c r="R6788" t="s">
        <v>55</v>
      </c>
      <c r="S6788" t="s">
        <v>8269</v>
      </c>
      <c r="T6788" s="9">
        <v>138.59</v>
      </c>
      <c r="U6788">
        <v>1</v>
      </c>
      <c r="V6788" s="2">
        <v>0.4</v>
      </c>
      <c r="W6788" s="6">
        <v>-34.65</v>
      </c>
      <c r="X6788" s="14">
        <f>AA6788-W6788</f>
        <v>117.804</v>
      </c>
      <c r="Y6788" s="6">
        <f>T6788*U6788</f>
        <v>138.59</v>
      </c>
      <c r="Z6788" s="6">
        <f>Y6788*V6788</f>
        <v>55.436000000000007</v>
      </c>
      <c r="AA6788" s="6">
        <f t="shared" si="541"/>
        <v>83.153999999999996</v>
      </c>
    </row>
    <row r="6789" spans="2:27" x14ac:dyDescent="0.3">
      <c r="B6789">
        <v>6786</v>
      </c>
      <c r="C6789" t="s">
        <v>9100</v>
      </c>
      <c r="D6789" s="1">
        <v>42941</v>
      </c>
      <c r="E6789" s="1">
        <v>42944</v>
      </c>
      <c r="F6789" s="9" t="str">
        <f t="shared" si="545"/>
        <v>3 days</v>
      </c>
      <c r="G6789" t="s">
        <v>22</v>
      </c>
      <c r="H6789" t="s">
        <v>4690</v>
      </c>
      <c r="I6789" t="s">
        <v>4691</v>
      </c>
      <c r="J6789" t="s">
        <v>25</v>
      </c>
      <c r="K6789" t="s">
        <v>26</v>
      </c>
      <c r="L6789" t="s">
        <v>145</v>
      </c>
      <c r="M6789" t="s">
        <v>146</v>
      </c>
      <c r="N6789">
        <v>19143</v>
      </c>
      <c r="O6789" t="s">
        <v>147</v>
      </c>
      <c r="P6789" t="s">
        <v>1546</v>
      </c>
      <c r="Q6789" t="s">
        <v>45</v>
      </c>
      <c r="R6789" t="s">
        <v>58</v>
      </c>
      <c r="S6789" t="s">
        <v>1547</v>
      </c>
      <c r="T6789" s="9">
        <v>259.92</v>
      </c>
      <c r="U6789">
        <v>5</v>
      </c>
      <c r="V6789" s="2">
        <v>0.2</v>
      </c>
      <c r="W6789" s="6">
        <v>-25.99</v>
      </c>
      <c r="X6789" s="14">
        <f>AA6789-W6789</f>
        <v>1065.67</v>
      </c>
      <c r="Y6789" s="6">
        <f>T6789*U6789</f>
        <v>1299.6000000000001</v>
      </c>
      <c r="Z6789" s="6">
        <f>Y6789*V6789</f>
        <v>259.92</v>
      </c>
      <c r="AA6789" s="6">
        <f t="shared" ref="AA6789:AA6852" si="546">Y6789-Z6789</f>
        <v>1039.68</v>
      </c>
    </row>
    <row r="6790" spans="2:27" x14ac:dyDescent="0.3">
      <c r="B6790">
        <v>6787</v>
      </c>
      <c r="C6790" t="s">
        <v>9100</v>
      </c>
      <c r="D6790" s="1">
        <v>42941</v>
      </c>
      <c r="E6790" s="1">
        <v>42944</v>
      </c>
      <c r="F6790" s="9" t="str">
        <f t="shared" si="545"/>
        <v>3 days</v>
      </c>
      <c r="G6790" t="s">
        <v>22</v>
      </c>
      <c r="H6790" t="s">
        <v>4690</v>
      </c>
      <c r="I6790" t="s">
        <v>4691</v>
      </c>
      <c r="J6790" t="s">
        <v>25</v>
      </c>
      <c r="K6790" t="s">
        <v>26</v>
      </c>
      <c r="L6790" t="s">
        <v>145</v>
      </c>
      <c r="M6790" t="s">
        <v>146</v>
      </c>
      <c r="N6790">
        <v>19143</v>
      </c>
      <c r="O6790" t="s">
        <v>147</v>
      </c>
      <c r="P6790" t="s">
        <v>1059</v>
      </c>
      <c r="Q6790" t="s">
        <v>45</v>
      </c>
      <c r="R6790" t="s">
        <v>89</v>
      </c>
      <c r="S6790" t="s">
        <v>1060</v>
      </c>
      <c r="T6790" s="9">
        <v>20.74</v>
      </c>
      <c r="U6790">
        <v>4</v>
      </c>
      <c r="V6790" s="2">
        <v>0.2</v>
      </c>
      <c r="W6790" s="6">
        <v>7.26</v>
      </c>
      <c r="X6790" s="14">
        <f>AA6790-W6790</f>
        <v>59.107999999999997</v>
      </c>
      <c r="Y6790" s="6">
        <f>T6790*U6790</f>
        <v>82.96</v>
      </c>
      <c r="Z6790" s="6">
        <f>Y6790*V6790</f>
        <v>16.591999999999999</v>
      </c>
      <c r="AA6790" s="6">
        <f t="shared" si="546"/>
        <v>66.367999999999995</v>
      </c>
    </row>
    <row r="6791" spans="2:27" x14ac:dyDescent="0.3">
      <c r="B6791">
        <v>6788</v>
      </c>
      <c r="C6791" t="s">
        <v>9103</v>
      </c>
      <c r="D6791" s="1">
        <v>42260</v>
      </c>
      <c r="E6791" s="1">
        <v>42267</v>
      </c>
      <c r="F6791" s="9" t="str">
        <f t="shared" si="545"/>
        <v>7 days</v>
      </c>
      <c r="G6791" t="s">
        <v>49</v>
      </c>
      <c r="H6791" t="s">
        <v>860</v>
      </c>
      <c r="I6791" t="s">
        <v>861</v>
      </c>
      <c r="J6791" t="s">
        <v>25</v>
      </c>
      <c r="K6791" t="s">
        <v>26</v>
      </c>
      <c r="L6791" t="s">
        <v>1740</v>
      </c>
      <c r="M6791" t="s">
        <v>1274</v>
      </c>
      <c r="N6791">
        <v>30318</v>
      </c>
      <c r="O6791" t="s">
        <v>29</v>
      </c>
      <c r="P6791" t="s">
        <v>3076</v>
      </c>
      <c r="Q6791" t="s">
        <v>31</v>
      </c>
      <c r="R6791" t="s">
        <v>64</v>
      </c>
      <c r="S6791" t="s">
        <v>3077</v>
      </c>
      <c r="T6791" s="9">
        <v>129.93</v>
      </c>
      <c r="U6791">
        <v>3</v>
      </c>
      <c r="V6791" s="2">
        <v>0</v>
      </c>
      <c r="W6791" s="6">
        <v>12.99</v>
      </c>
      <c r="X6791" s="14">
        <f>AA6791-W6791</f>
        <v>376.8</v>
      </c>
      <c r="Y6791" s="6">
        <f>T6791*U6791</f>
        <v>389.79</v>
      </c>
      <c r="Z6791" s="6">
        <f>Y6791*V6791</f>
        <v>0</v>
      </c>
      <c r="AA6791" s="6">
        <f t="shared" si="546"/>
        <v>389.79</v>
      </c>
    </row>
    <row r="6792" spans="2:27" x14ac:dyDescent="0.3">
      <c r="B6792">
        <v>6789</v>
      </c>
      <c r="C6792" t="s">
        <v>9103</v>
      </c>
      <c r="D6792" s="1">
        <v>42260</v>
      </c>
      <c r="E6792" s="1">
        <v>42267</v>
      </c>
      <c r="F6792" s="9" t="str">
        <f t="shared" si="545"/>
        <v>7 days</v>
      </c>
      <c r="G6792" t="s">
        <v>49</v>
      </c>
      <c r="H6792" t="s">
        <v>860</v>
      </c>
      <c r="I6792" t="s">
        <v>861</v>
      </c>
      <c r="J6792" t="s">
        <v>25</v>
      </c>
      <c r="K6792" t="s">
        <v>26</v>
      </c>
      <c r="L6792" t="s">
        <v>1740</v>
      </c>
      <c r="M6792" t="s">
        <v>1274</v>
      </c>
      <c r="N6792">
        <v>30318</v>
      </c>
      <c r="O6792" t="s">
        <v>29</v>
      </c>
      <c r="P6792" t="s">
        <v>3886</v>
      </c>
      <c r="Q6792" t="s">
        <v>45</v>
      </c>
      <c r="R6792" t="s">
        <v>89</v>
      </c>
      <c r="S6792" t="s">
        <v>3887</v>
      </c>
      <c r="T6792" s="9">
        <v>69.930000000000007</v>
      </c>
      <c r="U6792">
        <v>7</v>
      </c>
      <c r="V6792" s="2">
        <v>0</v>
      </c>
      <c r="W6792" s="6">
        <v>31.47</v>
      </c>
      <c r="X6792" s="14">
        <f>AA6792-W6792</f>
        <v>458.04000000000008</v>
      </c>
      <c r="Y6792" s="6">
        <f>T6792*U6792</f>
        <v>489.51000000000005</v>
      </c>
      <c r="Z6792" s="6">
        <f>Y6792*V6792</f>
        <v>0</v>
      </c>
      <c r="AA6792" s="6">
        <f t="shared" si="546"/>
        <v>489.51000000000005</v>
      </c>
    </row>
    <row r="6793" spans="2:27" x14ac:dyDescent="0.3">
      <c r="B6793">
        <v>6790</v>
      </c>
      <c r="C6793" t="s">
        <v>9104</v>
      </c>
      <c r="D6793" s="1">
        <v>42194</v>
      </c>
      <c r="E6793" s="1">
        <v>42256</v>
      </c>
      <c r="F6793" s="9" t="str">
        <f t="shared" si="545"/>
        <v>62 days</v>
      </c>
      <c r="G6793" t="s">
        <v>22</v>
      </c>
      <c r="H6793" t="s">
        <v>4960</v>
      </c>
      <c r="I6793" t="s">
        <v>4961</v>
      </c>
      <c r="J6793" t="s">
        <v>40</v>
      </c>
      <c r="K6793" t="s">
        <v>26</v>
      </c>
      <c r="L6793" t="s">
        <v>372</v>
      </c>
      <c r="M6793" t="s">
        <v>87</v>
      </c>
      <c r="N6793">
        <v>27707</v>
      </c>
      <c r="O6793" t="s">
        <v>29</v>
      </c>
      <c r="P6793" t="s">
        <v>1569</v>
      </c>
      <c r="Q6793" t="s">
        <v>45</v>
      </c>
      <c r="R6793" t="s">
        <v>67</v>
      </c>
      <c r="S6793" t="s">
        <v>1570</v>
      </c>
      <c r="T6793" s="9">
        <v>140.74</v>
      </c>
      <c r="U6793">
        <v>4</v>
      </c>
      <c r="V6793" s="2">
        <v>0.2</v>
      </c>
      <c r="W6793" s="6">
        <v>12.31</v>
      </c>
      <c r="X6793" s="14">
        <f>AA6793-W6793</f>
        <v>438.05800000000005</v>
      </c>
      <c r="Y6793" s="6">
        <f>T6793*U6793</f>
        <v>562.96</v>
      </c>
      <c r="Z6793" s="6">
        <f>Y6793*V6793</f>
        <v>112.59200000000001</v>
      </c>
      <c r="AA6793" s="6">
        <f t="shared" si="546"/>
        <v>450.36800000000005</v>
      </c>
    </row>
    <row r="6794" spans="2:27" x14ac:dyDescent="0.3">
      <c r="B6794">
        <v>6791</v>
      </c>
      <c r="C6794" t="s">
        <v>9105</v>
      </c>
      <c r="D6794" s="1">
        <v>42690</v>
      </c>
      <c r="E6794" s="1">
        <v>42691</v>
      </c>
      <c r="F6794" s="9" t="str">
        <f t="shared" si="545"/>
        <v>1 days</v>
      </c>
      <c r="G6794" t="s">
        <v>187</v>
      </c>
      <c r="H6794" t="s">
        <v>9106</v>
      </c>
      <c r="I6794" t="s">
        <v>9107</v>
      </c>
      <c r="J6794" t="s">
        <v>25</v>
      </c>
      <c r="K6794" t="s">
        <v>26</v>
      </c>
      <c r="L6794" t="s">
        <v>566</v>
      </c>
      <c r="M6794" t="s">
        <v>42</v>
      </c>
      <c r="N6794">
        <v>95661</v>
      </c>
      <c r="O6794" t="s">
        <v>43</v>
      </c>
      <c r="P6794" t="s">
        <v>1046</v>
      </c>
      <c r="Q6794" t="s">
        <v>45</v>
      </c>
      <c r="R6794" t="s">
        <v>74</v>
      </c>
      <c r="S6794" t="s">
        <v>1047</v>
      </c>
      <c r="T6794" s="9">
        <v>8.32</v>
      </c>
      <c r="U6794">
        <v>5</v>
      </c>
      <c r="V6794" s="2">
        <v>0.2</v>
      </c>
      <c r="W6794" s="6">
        <v>2.81</v>
      </c>
      <c r="X6794" s="14">
        <f>AA6794-W6794</f>
        <v>30.470000000000002</v>
      </c>
      <c r="Y6794" s="6">
        <f>T6794*U6794</f>
        <v>41.6</v>
      </c>
      <c r="Z6794" s="6">
        <f>Y6794*V6794</f>
        <v>8.32</v>
      </c>
      <c r="AA6794" s="6">
        <f t="shared" si="546"/>
        <v>33.28</v>
      </c>
    </row>
    <row r="6795" spans="2:27" x14ac:dyDescent="0.3">
      <c r="B6795">
        <v>6792</v>
      </c>
      <c r="C6795" t="s">
        <v>9108</v>
      </c>
      <c r="D6795" s="1">
        <v>42654</v>
      </c>
      <c r="E6795" s="1">
        <v>42689</v>
      </c>
      <c r="F6795" s="9" t="str">
        <f t="shared" si="545"/>
        <v>35 days</v>
      </c>
      <c r="G6795" t="s">
        <v>49</v>
      </c>
      <c r="H6795" t="s">
        <v>3444</v>
      </c>
      <c r="I6795" t="s">
        <v>3445</v>
      </c>
      <c r="J6795" t="s">
        <v>101</v>
      </c>
      <c r="K6795" t="s">
        <v>26</v>
      </c>
      <c r="L6795" t="s">
        <v>5402</v>
      </c>
      <c r="M6795" t="s">
        <v>42</v>
      </c>
      <c r="N6795">
        <v>95823</v>
      </c>
      <c r="O6795" t="s">
        <v>43</v>
      </c>
      <c r="P6795" t="s">
        <v>7118</v>
      </c>
      <c r="Q6795" t="s">
        <v>31</v>
      </c>
      <c r="R6795" t="s">
        <v>64</v>
      </c>
      <c r="S6795" t="s">
        <v>7119</v>
      </c>
      <c r="T6795" s="9">
        <v>9.98</v>
      </c>
      <c r="U6795">
        <v>1</v>
      </c>
      <c r="V6795" s="2">
        <v>0</v>
      </c>
      <c r="W6795" s="6">
        <v>2.79</v>
      </c>
      <c r="X6795" s="14">
        <f>AA6795-W6795</f>
        <v>7.19</v>
      </c>
      <c r="Y6795" s="6">
        <f>T6795*U6795</f>
        <v>9.98</v>
      </c>
      <c r="Z6795" s="6">
        <f>Y6795*V6795</f>
        <v>0</v>
      </c>
      <c r="AA6795" s="6">
        <f t="shared" si="546"/>
        <v>9.98</v>
      </c>
    </row>
    <row r="6796" spans="2:27" x14ac:dyDescent="0.3">
      <c r="B6796">
        <v>6793</v>
      </c>
      <c r="C6796" t="s">
        <v>9109</v>
      </c>
      <c r="D6796" s="1">
        <v>41866</v>
      </c>
      <c r="E6796" s="1">
        <v>41869</v>
      </c>
      <c r="F6796" s="9" t="str">
        <f t="shared" si="545"/>
        <v>3 days</v>
      </c>
      <c r="G6796" t="s">
        <v>187</v>
      </c>
      <c r="H6796" t="s">
        <v>3266</v>
      </c>
      <c r="I6796" t="s">
        <v>3267</v>
      </c>
      <c r="J6796" t="s">
        <v>25</v>
      </c>
      <c r="K6796" t="s">
        <v>26</v>
      </c>
      <c r="L6796" t="s">
        <v>747</v>
      </c>
      <c r="M6796" t="s">
        <v>748</v>
      </c>
      <c r="N6796">
        <v>6824</v>
      </c>
      <c r="O6796" t="s">
        <v>147</v>
      </c>
      <c r="P6796" t="s">
        <v>2104</v>
      </c>
      <c r="Q6796" t="s">
        <v>45</v>
      </c>
      <c r="R6796" t="s">
        <v>74</v>
      </c>
      <c r="S6796" t="s">
        <v>2105</v>
      </c>
      <c r="T6796" s="9">
        <v>62.94</v>
      </c>
      <c r="U6796">
        <v>3</v>
      </c>
      <c r="V6796" s="2">
        <v>0</v>
      </c>
      <c r="W6796" s="6">
        <v>30.21</v>
      </c>
      <c r="X6796" s="14">
        <f>AA6796-W6796</f>
        <v>158.60999999999999</v>
      </c>
      <c r="Y6796" s="6">
        <f>T6796*U6796</f>
        <v>188.82</v>
      </c>
      <c r="Z6796" s="6">
        <f>Y6796*V6796</f>
        <v>0</v>
      </c>
      <c r="AA6796" s="6">
        <f t="shared" si="546"/>
        <v>188.82</v>
      </c>
    </row>
    <row r="6797" spans="2:27" x14ac:dyDescent="0.3">
      <c r="B6797">
        <v>6794</v>
      </c>
      <c r="C6797" t="s">
        <v>9110</v>
      </c>
      <c r="D6797" s="1">
        <v>42324</v>
      </c>
      <c r="E6797" s="1">
        <v>42328</v>
      </c>
      <c r="F6797" s="9" t="str">
        <f t="shared" si="545"/>
        <v>4 days</v>
      </c>
      <c r="G6797" t="s">
        <v>49</v>
      </c>
      <c r="H6797" t="s">
        <v>1783</v>
      </c>
      <c r="I6797" t="s">
        <v>1784</v>
      </c>
      <c r="J6797" t="s">
        <v>40</v>
      </c>
      <c r="K6797" t="s">
        <v>26</v>
      </c>
      <c r="L6797" t="s">
        <v>302</v>
      </c>
      <c r="M6797" t="s">
        <v>210</v>
      </c>
      <c r="N6797">
        <v>60610</v>
      </c>
      <c r="O6797" t="s">
        <v>104</v>
      </c>
      <c r="P6797" t="s">
        <v>4084</v>
      </c>
      <c r="Q6797" t="s">
        <v>45</v>
      </c>
      <c r="R6797" t="s">
        <v>58</v>
      </c>
      <c r="S6797" t="s">
        <v>4085</v>
      </c>
      <c r="T6797" s="9">
        <v>21.49</v>
      </c>
      <c r="U6797">
        <v>2</v>
      </c>
      <c r="V6797" s="2">
        <v>0.2</v>
      </c>
      <c r="W6797" s="6">
        <v>1.61</v>
      </c>
      <c r="X6797" s="14">
        <f>AA6797-W6797</f>
        <v>32.774000000000001</v>
      </c>
      <c r="Y6797" s="6">
        <f>T6797*U6797</f>
        <v>42.98</v>
      </c>
      <c r="Z6797" s="6">
        <f>Y6797*V6797</f>
        <v>8.5960000000000001</v>
      </c>
      <c r="AA6797" s="6">
        <f t="shared" si="546"/>
        <v>34.384</v>
      </c>
    </row>
    <row r="6798" spans="2:27" x14ac:dyDescent="0.3">
      <c r="B6798">
        <v>6795</v>
      </c>
      <c r="C6798" t="s">
        <v>9110</v>
      </c>
      <c r="D6798" s="1">
        <v>42324</v>
      </c>
      <c r="E6798" s="1">
        <v>42328</v>
      </c>
      <c r="F6798" s="9" t="str">
        <f t="shared" si="545"/>
        <v>4 days</v>
      </c>
      <c r="G6798" t="s">
        <v>49</v>
      </c>
      <c r="H6798" t="s">
        <v>1783</v>
      </c>
      <c r="I6798" t="s">
        <v>1784</v>
      </c>
      <c r="J6798" t="s">
        <v>40</v>
      </c>
      <c r="K6798" t="s">
        <v>26</v>
      </c>
      <c r="L6798" t="s">
        <v>302</v>
      </c>
      <c r="M6798" t="s">
        <v>210</v>
      </c>
      <c r="N6798">
        <v>60610</v>
      </c>
      <c r="O6798" t="s">
        <v>104</v>
      </c>
      <c r="P6798" t="s">
        <v>5208</v>
      </c>
      <c r="Q6798" t="s">
        <v>70</v>
      </c>
      <c r="R6798" t="s">
        <v>71</v>
      </c>
      <c r="S6798" t="s">
        <v>5209</v>
      </c>
      <c r="T6798" s="9">
        <v>239.98</v>
      </c>
      <c r="U6798">
        <v>3</v>
      </c>
      <c r="V6798" s="2">
        <v>0.2</v>
      </c>
      <c r="W6798" s="6">
        <v>27</v>
      </c>
      <c r="X6798" s="14">
        <f>AA6798-W6798</f>
        <v>548.952</v>
      </c>
      <c r="Y6798" s="6">
        <f>T6798*U6798</f>
        <v>719.93999999999994</v>
      </c>
      <c r="Z6798" s="6">
        <f>Y6798*V6798</f>
        <v>143.988</v>
      </c>
      <c r="AA6798" s="6">
        <f t="shared" si="546"/>
        <v>575.952</v>
      </c>
    </row>
    <row r="6799" spans="2:27" x14ac:dyDescent="0.3">
      <c r="B6799">
        <v>6796</v>
      </c>
      <c r="C6799" t="s">
        <v>9110</v>
      </c>
      <c r="D6799" s="1">
        <v>42324</v>
      </c>
      <c r="E6799" s="1">
        <v>42328</v>
      </c>
      <c r="F6799" s="9" t="str">
        <f t="shared" si="545"/>
        <v>4 days</v>
      </c>
      <c r="G6799" t="s">
        <v>49</v>
      </c>
      <c r="H6799" t="s">
        <v>1783</v>
      </c>
      <c r="I6799" t="s">
        <v>1784</v>
      </c>
      <c r="J6799" t="s">
        <v>40</v>
      </c>
      <c r="K6799" t="s">
        <v>26</v>
      </c>
      <c r="L6799" t="s">
        <v>302</v>
      </c>
      <c r="M6799" t="s">
        <v>210</v>
      </c>
      <c r="N6799">
        <v>60610</v>
      </c>
      <c r="O6799" t="s">
        <v>104</v>
      </c>
      <c r="P6799" t="s">
        <v>7156</v>
      </c>
      <c r="Q6799" t="s">
        <v>31</v>
      </c>
      <c r="R6799" t="s">
        <v>64</v>
      </c>
      <c r="S6799" t="s">
        <v>7157</v>
      </c>
      <c r="T6799" s="9">
        <v>34.5</v>
      </c>
      <c r="U6799">
        <v>2</v>
      </c>
      <c r="V6799" s="2">
        <v>0.6</v>
      </c>
      <c r="W6799" s="6">
        <v>-15.53</v>
      </c>
      <c r="X6799" s="14">
        <f>AA6799-W6799</f>
        <v>43.13</v>
      </c>
      <c r="Y6799" s="6">
        <f>T6799*U6799</f>
        <v>69</v>
      </c>
      <c r="Z6799" s="6">
        <f>Y6799*V6799</f>
        <v>41.4</v>
      </c>
      <c r="AA6799" s="6">
        <f t="shared" si="546"/>
        <v>27.6</v>
      </c>
    </row>
    <row r="6800" spans="2:27" x14ac:dyDescent="0.3">
      <c r="B6800">
        <v>6797</v>
      </c>
      <c r="C6800" t="s">
        <v>9111</v>
      </c>
      <c r="D6800" s="1">
        <v>42241</v>
      </c>
      <c r="E6800" s="1">
        <v>42241</v>
      </c>
      <c r="F6800" s="9" t="str">
        <f t="shared" si="545"/>
        <v>0 days</v>
      </c>
      <c r="G6800" t="s">
        <v>1292</v>
      </c>
      <c r="H6800" t="s">
        <v>4178</v>
      </c>
      <c r="I6800" t="s">
        <v>4179</v>
      </c>
      <c r="J6800" t="s">
        <v>25</v>
      </c>
      <c r="K6800" t="s">
        <v>26</v>
      </c>
      <c r="L6800" t="s">
        <v>183</v>
      </c>
      <c r="M6800" t="s">
        <v>103</v>
      </c>
      <c r="N6800">
        <v>77041</v>
      </c>
      <c r="O6800" t="s">
        <v>104</v>
      </c>
      <c r="P6800" t="s">
        <v>3936</v>
      </c>
      <c r="Q6800" t="s">
        <v>31</v>
      </c>
      <c r="R6800" t="s">
        <v>64</v>
      </c>
      <c r="S6800" t="s">
        <v>5154</v>
      </c>
      <c r="T6800" s="9">
        <v>20.100000000000001</v>
      </c>
      <c r="U6800">
        <v>2</v>
      </c>
      <c r="V6800" s="2">
        <v>0.6</v>
      </c>
      <c r="W6800" s="6">
        <v>-16.59</v>
      </c>
      <c r="X6800" s="14">
        <f>AA6800-W6800</f>
        <v>32.67</v>
      </c>
      <c r="Y6800" s="6">
        <f>T6800*U6800</f>
        <v>40.200000000000003</v>
      </c>
      <c r="Z6800" s="6">
        <f>Y6800*V6800</f>
        <v>24.12</v>
      </c>
      <c r="AA6800" s="6">
        <f t="shared" si="546"/>
        <v>16.080000000000002</v>
      </c>
    </row>
    <row r="6801" spans="2:27" x14ac:dyDescent="0.3">
      <c r="B6801">
        <v>6798</v>
      </c>
      <c r="C6801" t="s">
        <v>9111</v>
      </c>
      <c r="D6801" s="1">
        <v>42241</v>
      </c>
      <c r="E6801" s="1">
        <v>42241</v>
      </c>
      <c r="F6801" s="9" t="str">
        <f t="shared" si="545"/>
        <v>0 days</v>
      </c>
      <c r="G6801" t="s">
        <v>1292</v>
      </c>
      <c r="H6801" t="s">
        <v>4178</v>
      </c>
      <c r="I6801" t="s">
        <v>4179</v>
      </c>
      <c r="J6801" t="s">
        <v>25</v>
      </c>
      <c r="K6801" t="s">
        <v>26</v>
      </c>
      <c r="L6801" t="s">
        <v>183</v>
      </c>
      <c r="M6801" t="s">
        <v>103</v>
      </c>
      <c r="N6801">
        <v>77041</v>
      </c>
      <c r="O6801" t="s">
        <v>104</v>
      </c>
      <c r="P6801" t="s">
        <v>1607</v>
      </c>
      <c r="Q6801" t="s">
        <v>45</v>
      </c>
      <c r="R6801" t="s">
        <v>74</v>
      </c>
      <c r="S6801" t="s">
        <v>1608</v>
      </c>
      <c r="T6801" s="9">
        <v>3.8</v>
      </c>
      <c r="U6801">
        <v>1</v>
      </c>
      <c r="V6801" s="2">
        <v>0.8</v>
      </c>
      <c r="W6801" s="6">
        <v>-6.08</v>
      </c>
      <c r="X6801" s="14">
        <f>AA6801-W6801</f>
        <v>6.84</v>
      </c>
      <c r="Y6801" s="6">
        <f>T6801*U6801</f>
        <v>3.8</v>
      </c>
      <c r="Z6801" s="6">
        <f>Y6801*V6801</f>
        <v>3.04</v>
      </c>
      <c r="AA6801" s="6">
        <f t="shared" si="546"/>
        <v>0.75999999999999979</v>
      </c>
    </row>
    <row r="6802" spans="2:27" x14ac:dyDescent="0.3">
      <c r="B6802">
        <v>6799</v>
      </c>
      <c r="C6802" t="s">
        <v>9111</v>
      </c>
      <c r="D6802" s="1">
        <v>42241</v>
      </c>
      <c r="E6802" s="1">
        <v>42241</v>
      </c>
      <c r="F6802" s="9" t="str">
        <f t="shared" si="545"/>
        <v>0 days</v>
      </c>
      <c r="G6802" t="s">
        <v>1292</v>
      </c>
      <c r="H6802" t="s">
        <v>4178</v>
      </c>
      <c r="I6802" t="s">
        <v>4179</v>
      </c>
      <c r="J6802" t="s">
        <v>25</v>
      </c>
      <c r="K6802" t="s">
        <v>26</v>
      </c>
      <c r="L6802" t="s">
        <v>183</v>
      </c>
      <c r="M6802" t="s">
        <v>103</v>
      </c>
      <c r="N6802">
        <v>77041</v>
      </c>
      <c r="O6802" t="s">
        <v>104</v>
      </c>
      <c r="P6802" t="s">
        <v>9112</v>
      </c>
      <c r="Q6802" t="s">
        <v>31</v>
      </c>
      <c r="R6802" t="s">
        <v>64</v>
      </c>
      <c r="S6802" t="s">
        <v>9113</v>
      </c>
      <c r="T6802" s="9">
        <v>7.88</v>
      </c>
      <c r="U6802">
        <v>5</v>
      </c>
      <c r="V6802" s="2">
        <v>0.6</v>
      </c>
      <c r="W6802" s="6">
        <v>-3.94</v>
      </c>
      <c r="X6802" s="14">
        <f>AA6802-W6802</f>
        <v>19.700000000000003</v>
      </c>
      <c r="Y6802" s="6">
        <f>T6802*U6802</f>
        <v>39.4</v>
      </c>
      <c r="Z6802" s="6">
        <f>Y6802*V6802</f>
        <v>23.639999999999997</v>
      </c>
      <c r="AA6802" s="6">
        <f t="shared" si="546"/>
        <v>15.760000000000002</v>
      </c>
    </row>
    <row r="6803" spans="2:27" x14ac:dyDescent="0.3">
      <c r="B6803">
        <v>6800</v>
      </c>
      <c r="C6803" t="s">
        <v>9114</v>
      </c>
      <c r="D6803" s="1">
        <v>42729</v>
      </c>
      <c r="E6803" s="1">
        <v>42736</v>
      </c>
      <c r="F6803" s="9" t="str">
        <f t="shared" si="545"/>
        <v>7 days</v>
      </c>
      <c r="G6803" t="s">
        <v>49</v>
      </c>
      <c r="H6803" t="s">
        <v>3648</v>
      </c>
      <c r="I6803" t="s">
        <v>3649</v>
      </c>
      <c r="J6803" t="s">
        <v>40</v>
      </c>
      <c r="K6803" t="s">
        <v>26</v>
      </c>
      <c r="L6803" t="s">
        <v>543</v>
      </c>
      <c r="M6803" t="s">
        <v>309</v>
      </c>
      <c r="N6803">
        <v>85023</v>
      </c>
      <c r="O6803" t="s">
        <v>43</v>
      </c>
      <c r="P6803" t="s">
        <v>927</v>
      </c>
      <c r="Q6803" t="s">
        <v>31</v>
      </c>
      <c r="R6803" t="s">
        <v>55</v>
      </c>
      <c r="S6803" t="s">
        <v>928</v>
      </c>
      <c r="T6803" s="9">
        <v>35.450000000000003</v>
      </c>
      <c r="U6803">
        <v>1</v>
      </c>
      <c r="V6803" s="2">
        <v>0.5</v>
      </c>
      <c r="W6803" s="6">
        <v>-24.1</v>
      </c>
      <c r="X6803" s="14">
        <f>AA6803-W6803</f>
        <v>41.825000000000003</v>
      </c>
      <c r="Y6803" s="6">
        <f>T6803*U6803</f>
        <v>35.450000000000003</v>
      </c>
      <c r="Z6803" s="6">
        <f>Y6803*V6803</f>
        <v>17.725000000000001</v>
      </c>
      <c r="AA6803" s="6">
        <f t="shared" si="546"/>
        <v>17.725000000000001</v>
      </c>
    </row>
    <row r="6804" spans="2:27" x14ac:dyDescent="0.3">
      <c r="B6804">
        <v>6801</v>
      </c>
      <c r="C6804" t="s">
        <v>9114</v>
      </c>
      <c r="D6804" s="1">
        <v>42729</v>
      </c>
      <c r="E6804" s="1">
        <v>42736</v>
      </c>
      <c r="F6804" s="9" t="str">
        <f t="shared" si="545"/>
        <v>7 days</v>
      </c>
      <c r="G6804" t="s">
        <v>49</v>
      </c>
      <c r="H6804" t="s">
        <v>3648</v>
      </c>
      <c r="I6804" t="s">
        <v>3649</v>
      </c>
      <c r="J6804" t="s">
        <v>40</v>
      </c>
      <c r="K6804" t="s">
        <v>26</v>
      </c>
      <c r="L6804" t="s">
        <v>543</v>
      </c>
      <c r="M6804" t="s">
        <v>309</v>
      </c>
      <c r="N6804">
        <v>85023</v>
      </c>
      <c r="O6804" t="s">
        <v>43</v>
      </c>
      <c r="P6804" t="s">
        <v>5719</v>
      </c>
      <c r="Q6804" t="s">
        <v>70</v>
      </c>
      <c r="R6804" t="s">
        <v>683</v>
      </c>
      <c r="S6804" t="s">
        <v>5720</v>
      </c>
      <c r="T6804" s="9">
        <v>269.97000000000003</v>
      </c>
      <c r="U6804">
        <v>2</v>
      </c>
      <c r="V6804" s="2">
        <v>0.7</v>
      </c>
      <c r="W6804" s="6">
        <v>-386.96</v>
      </c>
      <c r="X6804" s="14">
        <f>AA6804-W6804</f>
        <v>548.94200000000001</v>
      </c>
      <c r="Y6804" s="6">
        <f>T6804*U6804</f>
        <v>539.94000000000005</v>
      </c>
      <c r="Z6804" s="6">
        <f>Y6804*V6804</f>
        <v>377.95800000000003</v>
      </c>
      <c r="AA6804" s="6">
        <f t="shared" si="546"/>
        <v>161.98200000000003</v>
      </c>
    </row>
    <row r="6805" spans="2:27" x14ac:dyDescent="0.3">
      <c r="B6805">
        <v>6802</v>
      </c>
      <c r="C6805" t="s">
        <v>9114</v>
      </c>
      <c r="D6805" s="1">
        <v>42729</v>
      </c>
      <c r="E6805" s="1">
        <v>42736</v>
      </c>
      <c r="F6805" s="9" t="str">
        <f t="shared" si="545"/>
        <v>7 days</v>
      </c>
      <c r="G6805" t="s">
        <v>49</v>
      </c>
      <c r="H6805" t="s">
        <v>3648</v>
      </c>
      <c r="I6805" t="s">
        <v>3649</v>
      </c>
      <c r="J6805" t="s">
        <v>40</v>
      </c>
      <c r="K6805" t="s">
        <v>26</v>
      </c>
      <c r="L6805" t="s">
        <v>543</v>
      </c>
      <c r="M6805" t="s">
        <v>309</v>
      </c>
      <c r="N6805">
        <v>85023</v>
      </c>
      <c r="O6805" t="s">
        <v>43</v>
      </c>
      <c r="P6805" t="s">
        <v>4825</v>
      </c>
      <c r="Q6805" t="s">
        <v>70</v>
      </c>
      <c r="R6805" t="s">
        <v>160</v>
      </c>
      <c r="S6805" t="s">
        <v>4826</v>
      </c>
      <c r="T6805" s="9">
        <v>45.12</v>
      </c>
      <c r="U6805">
        <v>3</v>
      </c>
      <c r="V6805" s="2">
        <v>0.2</v>
      </c>
      <c r="W6805" s="6">
        <v>-7.9</v>
      </c>
      <c r="X6805" s="14">
        <f>AA6805-W6805</f>
        <v>116.18799999999999</v>
      </c>
      <c r="Y6805" s="6">
        <f>T6805*U6805</f>
        <v>135.35999999999999</v>
      </c>
      <c r="Z6805" s="6">
        <f>Y6805*V6805</f>
        <v>27.071999999999999</v>
      </c>
      <c r="AA6805" s="6">
        <f t="shared" si="546"/>
        <v>108.28799999999998</v>
      </c>
    </row>
    <row r="6806" spans="2:27" x14ac:dyDescent="0.3">
      <c r="B6806">
        <v>6803</v>
      </c>
      <c r="C6806" t="s">
        <v>9114</v>
      </c>
      <c r="D6806" s="1">
        <v>42729</v>
      </c>
      <c r="E6806" s="1">
        <v>42736</v>
      </c>
      <c r="F6806" s="9" t="str">
        <f t="shared" si="545"/>
        <v>7 days</v>
      </c>
      <c r="G6806" t="s">
        <v>49</v>
      </c>
      <c r="H6806" t="s">
        <v>3648</v>
      </c>
      <c r="I6806" t="s">
        <v>3649</v>
      </c>
      <c r="J6806" t="s">
        <v>40</v>
      </c>
      <c r="K6806" t="s">
        <v>26</v>
      </c>
      <c r="L6806" t="s">
        <v>543</v>
      </c>
      <c r="M6806" t="s">
        <v>309</v>
      </c>
      <c r="N6806">
        <v>85023</v>
      </c>
      <c r="O6806" t="s">
        <v>43</v>
      </c>
      <c r="P6806" t="s">
        <v>2835</v>
      </c>
      <c r="Q6806" t="s">
        <v>70</v>
      </c>
      <c r="R6806" t="s">
        <v>160</v>
      </c>
      <c r="S6806" t="s">
        <v>2836</v>
      </c>
      <c r="T6806" s="9">
        <v>100.8</v>
      </c>
      <c r="U6806">
        <v>2</v>
      </c>
      <c r="V6806" s="2">
        <v>0.2</v>
      </c>
      <c r="W6806" s="6">
        <v>21.42</v>
      </c>
      <c r="X6806" s="14">
        <f>AA6806-W6806</f>
        <v>139.86000000000001</v>
      </c>
      <c r="Y6806" s="6">
        <f>T6806*U6806</f>
        <v>201.6</v>
      </c>
      <c r="Z6806" s="6">
        <f>Y6806*V6806</f>
        <v>40.32</v>
      </c>
      <c r="AA6806" s="6">
        <f t="shared" si="546"/>
        <v>161.28</v>
      </c>
    </row>
    <row r="6807" spans="2:27" x14ac:dyDescent="0.3">
      <c r="B6807">
        <v>6804</v>
      </c>
      <c r="C6807" t="s">
        <v>9114</v>
      </c>
      <c r="D6807" s="1">
        <v>42729</v>
      </c>
      <c r="E6807" s="1">
        <v>42736</v>
      </c>
      <c r="F6807" s="9" t="str">
        <f t="shared" si="545"/>
        <v>7 days</v>
      </c>
      <c r="G6807" t="s">
        <v>49</v>
      </c>
      <c r="H6807" t="s">
        <v>3648</v>
      </c>
      <c r="I6807" t="s">
        <v>3649</v>
      </c>
      <c r="J6807" t="s">
        <v>40</v>
      </c>
      <c r="K6807" t="s">
        <v>26</v>
      </c>
      <c r="L6807" t="s">
        <v>543</v>
      </c>
      <c r="M6807" t="s">
        <v>309</v>
      </c>
      <c r="N6807">
        <v>85023</v>
      </c>
      <c r="O6807" t="s">
        <v>43</v>
      </c>
      <c r="P6807" t="s">
        <v>4585</v>
      </c>
      <c r="Q6807" t="s">
        <v>31</v>
      </c>
      <c r="R6807" t="s">
        <v>35</v>
      </c>
      <c r="S6807" t="s">
        <v>4586</v>
      </c>
      <c r="T6807" s="9">
        <v>47.97</v>
      </c>
      <c r="U6807">
        <v>2</v>
      </c>
      <c r="V6807" s="2">
        <v>0.2</v>
      </c>
      <c r="W6807" s="6">
        <v>4.2</v>
      </c>
      <c r="X6807" s="14">
        <f>AA6807-W6807</f>
        <v>72.551999999999992</v>
      </c>
      <c r="Y6807" s="6">
        <f>T6807*U6807</f>
        <v>95.94</v>
      </c>
      <c r="Z6807" s="6">
        <f>Y6807*V6807</f>
        <v>19.188000000000002</v>
      </c>
      <c r="AA6807" s="6">
        <f t="shared" si="546"/>
        <v>76.751999999999995</v>
      </c>
    </row>
    <row r="6808" spans="2:27" x14ac:dyDescent="0.3">
      <c r="B6808">
        <v>6805</v>
      </c>
      <c r="C6808" t="s">
        <v>9115</v>
      </c>
      <c r="D6808" s="1">
        <v>41769</v>
      </c>
      <c r="E6808" s="1">
        <v>41800</v>
      </c>
      <c r="F6808" s="9" t="str">
        <f t="shared" si="545"/>
        <v>31 days</v>
      </c>
      <c r="G6808" t="s">
        <v>187</v>
      </c>
      <c r="H6808" t="s">
        <v>1434</v>
      </c>
      <c r="I6808" t="s">
        <v>1435</v>
      </c>
      <c r="J6808" t="s">
        <v>25</v>
      </c>
      <c r="K6808" t="s">
        <v>26</v>
      </c>
      <c r="L6808" t="s">
        <v>4047</v>
      </c>
      <c r="M6808" t="s">
        <v>42</v>
      </c>
      <c r="N6808">
        <v>91767</v>
      </c>
      <c r="O6808" t="s">
        <v>43</v>
      </c>
      <c r="P6808" t="s">
        <v>4955</v>
      </c>
      <c r="Q6808" t="s">
        <v>70</v>
      </c>
      <c r="R6808" t="s">
        <v>160</v>
      </c>
      <c r="S6808" t="s">
        <v>4956</v>
      </c>
      <c r="T6808" s="9">
        <v>99.98</v>
      </c>
      <c r="U6808">
        <v>2</v>
      </c>
      <c r="V6808" s="2">
        <v>0</v>
      </c>
      <c r="W6808" s="6">
        <v>34.99</v>
      </c>
      <c r="X6808" s="14">
        <f>AA6808-W6808</f>
        <v>164.97</v>
      </c>
      <c r="Y6808" s="6">
        <f>T6808*U6808</f>
        <v>199.96</v>
      </c>
      <c r="Z6808" s="6">
        <f>Y6808*V6808</f>
        <v>0</v>
      </c>
      <c r="AA6808" s="6">
        <f t="shared" si="546"/>
        <v>199.96</v>
      </c>
    </row>
    <row r="6809" spans="2:27" x14ac:dyDescent="0.3">
      <c r="B6809">
        <v>6806</v>
      </c>
      <c r="C6809" t="s">
        <v>9116</v>
      </c>
      <c r="D6809" s="1">
        <v>41965</v>
      </c>
      <c r="E6809" s="1">
        <v>41968</v>
      </c>
      <c r="F6809" s="9" t="str">
        <f t="shared" si="545"/>
        <v>3 days</v>
      </c>
      <c r="G6809" t="s">
        <v>187</v>
      </c>
      <c r="H6809" t="s">
        <v>4351</v>
      </c>
      <c r="I6809" t="s">
        <v>4352</v>
      </c>
      <c r="J6809" t="s">
        <v>40</v>
      </c>
      <c r="K6809" t="s">
        <v>26</v>
      </c>
      <c r="L6809" t="s">
        <v>1740</v>
      </c>
      <c r="M6809" t="s">
        <v>1274</v>
      </c>
      <c r="N6809">
        <v>30318</v>
      </c>
      <c r="O6809" t="s">
        <v>29</v>
      </c>
      <c r="P6809" t="s">
        <v>5713</v>
      </c>
      <c r="Q6809" t="s">
        <v>45</v>
      </c>
      <c r="R6809" t="s">
        <v>89</v>
      </c>
      <c r="S6809" t="s">
        <v>5714</v>
      </c>
      <c r="T6809" s="9">
        <v>9.9600000000000009</v>
      </c>
      <c r="U6809">
        <v>2</v>
      </c>
      <c r="V6809" s="2">
        <v>0</v>
      </c>
      <c r="W6809" s="6">
        <v>4.88</v>
      </c>
      <c r="X6809" s="14">
        <f>AA6809-W6809</f>
        <v>15.040000000000003</v>
      </c>
      <c r="Y6809" s="6">
        <f>T6809*U6809</f>
        <v>19.920000000000002</v>
      </c>
      <c r="Z6809" s="6">
        <f>Y6809*V6809</f>
        <v>0</v>
      </c>
      <c r="AA6809" s="6">
        <f t="shared" si="546"/>
        <v>19.920000000000002</v>
      </c>
    </row>
    <row r="6810" spans="2:27" x14ac:dyDescent="0.3">
      <c r="B6810">
        <v>6807</v>
      </c>
      <c r="C6810" t="s">
        <v>9117</v>
      </c>
      <c r="D6810" s="1">
        <v>43094</v>
      </c>
      <c r="E6810" s="1">
        <v>43098</v>
      </c>
      <c r="F6810" s="9" t="str">
        <f t="shared" si="545"/>
        <v>4 days</v>
      </c>
      <c r="G6810" t="s">
        <v>49</v>
      </c>
      <c r="H6810" t="s">
        <v>2032</v>
      </c>
      <c r="I6810" t="s">
        <v>2033</v>
      </c>
      <c r="J6810" t="s">
        <v>40</v>
      </c>
      <c r="K6810" t="s">
        <v>26</v>
      </c>
      <c r="L6810" t="s">
        <v>4104</v>
      </c>
      <c r="M6810" t="s">
        <v>95</v>
      </c>
      <c r="N6810">
        <v>98208</v>
      </c>
      <c r="O6810" t="s">
        <v>43</v>
      </c>
      <c r="P6810" t="s">
        <v>1225</v>
      </c>
      <c r="Q6810" t="s">
        <v>45</v>
      </c>
      <c r="R6810" t="s">
        <v>74</v>
      </c>
      <c r="S6810" t="s">
        <v>1226</v>
      </c>
      <c r="T6810" s="9">
        <v>3.86</v>
      </c>
      <c r="U6810">
        <v>1</v>
      </c>
      <c r="V6810" s="2">
        <v>0.2</v>
      </c>
      <c r="W6810" s="6">
        <v>1.4</v>
      </c>
      <c r="X6810" s="14">
        <f>AA6810-W6810</f>
        <v>1.6880000000000002</v>
      </c>
      <c r="Y6810" s="6">
        <f>T6810*U6810</f>
        <v>3.86</v>
      </c>
      <c r="Z6810" s="6">
        <f>Y6810*V6810</f>
        <v>0.77200000000000002</v>
      </c>
      <c r="AA6810" s="6">
        <f t="shared" si="546"/>
        <v>3.0880000000000001</v>
      </c>
    </row>
    <row r="6811" spans="2:27" x14ac:dyDescent="0.3">
      <c r="B6811">
        <v>6808</v>
      </c>
      <c r="C6811" t="s">
        <v>9118</v>
      </c>
      <c r="D6811" s="1">
        <v>42094</v>
      </c>
      <c r="E6811" s="1">
        <v>42128</v>
      </c>
      <c r="F6811" s="9" t="str">
        <f t="shared" si="545"/>
        <v>34 days</v>
      </c>
      <c r="G6811" t="s">
        <v>49</v>
      </c>
      <c r="H6811" t="s">
        <v>1578</v>
      </c>
      <c r="I6811" t="s">
        <v>1579</v>
      </c>
      <c r="J6811" t="s">
        <v>40</v>
      </c>
      <c r="K6811" t="s">
        <v>26</v>
      </c>
      <c r="L6811" t="s">
        <v>183</v>
      </c>
      <c r="M6811" t="s">
        <v>103</v>
      </c>
      <c r="N6811">
        <v>77095</v>
      </c>
      <c r="O6811" t="s">
        <v>104</v>
      </c>
      <c r="P6811" t="s">
        <v>1734</v>
      </c>
      <c r="Q6811" t="s">
        <v>45</v>
      </c>
      <c r="R6811" t="s">
        <v>89</v>
      </c>
      <c r="S6811" t="s">
        <v>1735</v>
      </c>
      <c r="T6811" s="9">
        <v>98.38</v>
      </c>
      <c r="U6811">
        <v>3</v>
      </c>
      <c r="V6811" s="2">
        <v>0.2</v>
      </c>
      <c r="W6811" s="6">
        <v>35.659999999999997</v>
      </c>
      <c r="X6811" s="14">
        <f>AA6811-W6811</f>
        <v>200.452</v>
      </c>
      <c r="Y6811" s="6">
        <f>T6811*U6811</f>
        <v>295.14</v>
      </c>
      <c r="Z6811" s="6">
        <f>Y6811*V6811</f>
        <v>59.027999999999999</v>
      </c>
      <c r="AA6811" s="6">
        <f t="shared" si="546"/>
        <v>236.11199999999999</v>
      </c>
    </row>
    <row r="6812" spans="2:27" x14ac:dyDescent="0.3">
      <c r="B6812">
        <v>6809</v>
      </c>
      <c r="C6812" t="s">
        <v>9118</v>
      </c>
      <c r="D6812" s="1">
        <v>42094</v>
      </c>
      <c r="E6812" s="1">
        <v>42128</v>
      </c>
      <c r="F6812" s="9" t="str">
        <f t="shared" si="545"/>
        <v>34 days</v>
      </c>
      <c r="G6812" t="s">
        <v>49</v>
      </c>
      <c r="H6812" t="s">
        <v>1578</v>
      </c>
      <c r="I6812" t="s">
        <v>1579</v>
      </c>
      <c r="J6812" t="s">
        <v>40</v>
      </c>
      <c r="K6812" t="s">
        <v>26</v>
      </c>
      <c r="L6812" t="s">
        <v>183</v>
      </c>
      <c r="M6812" t="s">
        <v>103</v>
      </c>
      <c r="N6812">
        <v>77095</v>
      </c>
      <c r="O6812" t="s">
        <v>104</v>
      </c>
      <c r="P6812" t="s">
        <v>7099</v>
      </c>
      <c r="Q6812" t="s">
        <v>31</v>
      </c>
      <c r="R6812" t="s">
        <v>64</v>
      </c>
      <c r="S6812" t="s">
        <v>7100</v>
      </c>
      <c r="T6812" s="9">
        <v>22.38</v>
      </c>
      <c r="U6812">
        <v>3</v>
      </c>
      <c r="V6812" s="2">
        <v>0.6</v>
      </c>
      <c r="W6812" s="6">
        <v>-7.83</v>
      </c>
      <c r="X6812" s="14">
        <f>AA6812-W6812</f>
        <v>34.686</v>
      </c>
      <c r="Y6812" s="6">
        <f>T6812*U6812</f>
        <v>67.14</v>
      </c>
      <c r="Z6812" s="6">
        <f>Y6812*V6812</f>
        <v>40.283999999999999</v>
      </c>
      <c r="AA6812" s="6">
        <f t="shared" si="546"/>
        <v>26.856000000000002</v>
      </c>
    </row>
    <row r="6813" spans="2:27" x14ac:dyDescent="0.3">
      <c r="B6813">
        <v>6810</v>
      </c>
      <c r="C6813" t="s">
        <v>9119</v>
      </c>
      <c r="D6813" s="1">
        <v>42992</v>
      </c>
      <c r="E6813" s="1">
        <v>42993</v>
      </c>
      <c r="F6813" s="9" t="str">
        <f t="shared" si="545"/>
        <v>1 days</v>
      </c>
      <c r="G6813" t="s">
        <v>187</v>
      </c>
      <c r="H6813" t="s">
        <v>4369</v>
      </c>
      <c r="I6813" t="s">
        <v>4370</v>
      </c>
      <c r="J6813" t="s">
        <v>25</v>
      </c>
      <c r="K6813" t="s">
        <v>26</v>
      </c>
      <c r="L6813" t="s">
        <v>145</v>
      </c>
      <c r="M6813" t="s">
        <v>146</v>
      </c>
      <c r="N6813">
        <v>19140</v>
      </c>
      <c r="O6813" t="s">
        <v>147</v>
      </c>
      <c r="P6813" t="s">
        <v>2448</v>
      </c>
      <c r="Q6813" t="s">
        <v>45</v>
      </c>
      <c r="R6813" t="s">
        <v>74</v>
      </c>
      <c r="S6813" t="s">
        <v>2449</v>
      </c>
      <c r="T6813" s="9">
        <v>3.88</v>
      </c>
      <c r="U6813">
        <v>2</v>
      </c>
      <c r="V6813" s="2">
        <v>0.7</v>
      </c>
      <c r="W6813" s="6">
        <v>-2.59</v>
      </c>
      <c r="X6813" s="14">
        <f>AA6813-W6813</f>
        <v>4.9180000000000001</v>
      </c>
      <c r="Y6813" s="6">
        <f>T6813*U6813</f>
        <v>7.76</v>
      </c>
      <c r="Z6813" s="6">
        <f>Y6813*V6813</f>
        <v>5.4319999999999995</v>
      </c>
      <c r="AA6813" s="6">
        <f t="shared" si="546"/>
        <v>2.3280000000000003</v>
      </c>
    </row>
    <row r="6814" spans="2:27" x14ac:dyDescent="0.3">
      <c r="B6814">
        <v>6811</v>
      </c>
      <c r="C6814" t="s">
        <v>9119</v>
      </c>
      <c r="D6814" s="1">
        <v>42992</v>
      </c>
      <c r="E6814" s="1">
        <v>42993</v>
      </c>
      <c r="F6814" s="9" t="str">
        <f t="shared" si="545"/>
        <v>1 days</v>
      </c>
      <c r="G6814" t="s">
        <v>187</v>
      </c>
      <c r="H6814" t="s">
        <v>4369</v>
      </c>
      <c r="I6814" t="s">
        <v>4370</v>
      </c>
      <c r="J6814" t="s">
        <v>25</v>
      </c>
      <c r="K6814" t="s">
        <v>26</v>
      </c>
      <c r="L6814" t="s">
        <v>145</v>
      </c>
      <c r="M6814" t="s">
        <v>146</v>
      </c>
      <c r="N6814">
        <v>19140</v>
      </c>
      <c r="O6814" t="s">
        <v>147</v>
      </c>
      <c r="P6814" t="s">
        <v>9032</v>
      </c>
      <c r="Q6814" t="s">
        <v>70</v>
      </c>
      <c r="R6814" t="s">
        <v>683</v>
      </c>
      <c r="S6814" t="s">
        <v>9033</v>
      </c>
      <c r="T6814" s="9">
        <v>12.59</v>
      </c>
      <c r="U6814">
        <v>1</v>
      </c>
      <c r="V6814" s="2">
        <v>0.7</v>
      </c>
      <c r="W6814" s="6">
        <v>-18.04</v>
      </c>
      <c r="X6814" s="14">
        <f>AA6814-W6814</f>
        <v>21.817</v>
      </c>
      <c r="Y6814" s="6">
        <f>T6814*U6814</f>
        <v>12.59</v>
      </c>
      <c r="Z6814" s="6">
        <f>Y6814*V6814</f>
        <v>8.8129999999999988</v>
      </c>
      <c r="AA6814" s="6">
        <f t="shared" si="546"/>
        <v>3.777000000000001</v>
      </c>
    </row>
    <row r="6815" spans="2:27" x14ac:dyDescent="0.3">
      <c r="B6815">
        <v>6812</v>
      </c>
      <c r="C6815" t="s">
        <v>9119</v>
      </c>
      <c r="D6815" s="1">
        <v>42992</v>
      </c>
      <c r="E6815" s="1">
        <v>42993</v>
      </c>
      <c r="F6815" s="9" t="str">
        <f t="shared" si="545"/>
        <v>1 days</v>
      </c>
      <c r="G6815" t="s">
        <v>187</v>
      </c>
      <c r="H6815" t="s">
        <v>4369</v>
      </c>
      <c r="I6815" t="s">
        <v>4370</v>
      </c>
      <c r="J6815" t="s">
        <v>25</v>
      </c>
      <c r="K6815" t="s">
        <v>26</v>
      </c>
      <c r="L6815" t="s">
        <v>145</v>
      </c>
      <c r="M6815" t="s">
        <v>146</v>
      </c>
      <c r="N6815">
        <v>19140</v>
      </c>
      <c r="O6815" t="s">
        <v>147</v>
      </c>
      <c r="P6815" t="s">
        <v>1552</v>
      </c>
      <c r="Q6815" t="s">
        <v>31</v>
      </c>
      <c r="R6815" t="s">
        <v>35</v>
      </c>
      <c r="S6815" t="s">
        <v>1553</v>
      </c>
      <c r="T6815" s="9">
        <v>113.37</v>
      </c>
      <c r="U6815">
        <v>2</v>
      </c>
      <c r="V6815" s="2">
        <v>0.3</v>
      </c>
      <c r="W6815" s="6">
        <v>-29.15</v>
      </c>
      <c r="X6815" s="14">
        <f>AA6815-W6815</f>
        <v>187.86800000000002</v>
      </c>
      <c r="Y6815" s="6">
        <f>T6815*U6815</f>
        <v>226.74</v>
      </c>
      <c r="Z6815" s="6">
        <f>Y6815*V6815</f>
        <v>68.022000000000006</v>
      </c>
      <c r="AA6815" s="6">
        <f t="shared" si="546"/>
        <v>158.71800000000002</v>
      </c>
    </row>
    <row r="6816" spans="2:27" x14ac:dyDescent="0.3">
      <c r="B6816">
        <v>6813</v>
      </c>
      <c r="C6816" t="s">
        <v>9119</v>
      </c>
      <c r="D6816" s="1">
        <v>42992</v>
      </c>
      <c r="E6816" s="1">
        <v>42993</v>
      </c>
      <c r="F6816" s="9" t="str">
        <f t="shared" si="545"/>
        <v>1 days</v>
      </c>
      <c r="G6816" t="s">
        <v>187</v>
      </c>
      <c r="H6816" t="s">
        <v>4369</v>
      </c>
      <c r="I6816" t="s">
        <v>4370</v>
      </c>
      <c r="J6816" t="s">
        <v>25</v>
      </c>
      <c r="K6816" t="s">
        <v>26</v>
      </c>
      <c r="L6816" t="s">
        <v>145</v>
      </c>
      <c r="M6816" t="s">
        <v>146</v>
      </c>
      <c r="N6816">
        <v>19140</v>
      </c>
      <c r="O6816" t="s">
        <v>147</v>
      </c>
      <c r="P6816" t="s">
        <v>3081</v>
      </c>
      <c r="Q6816" t="s">
        <v>45</v>
      </c>
      <c r="R6816" t="s">
        <v>74</v>
      </c>
      <c r="S6816" t="s">
        <v>3082</v>
      </c>
      <c r="T6816" s="9">
        <v>18.309999999999999</v>
      </c>
      <c r="U6816">
        <v>4</v>
      </c>
      <c r="V6816" s="2">
        <v>0.7</v>
      </c>
      <c r="W6816" s="6">
        <v>-12.21</v>
      </c>
      <c r="X6816" s="14">
        <f>AA6816-W6816</f>
        <v>34.182000000000002</v>
      </c>
      <c r="Y6816" s="6">
        <f>T6816*U6816</f>
        <v>73.239999999999995</v>
      </c>
      <c r="Z6816" s="6">
        <f>Y6816*V6816</f>
        <v>51.267999999999994</v>
      </c>
      <c r="AA6816" s="6">
        <f t="shared" si="546"/>
        <v>21.972000000000001</v>
      </c>
    </row>
    <row r="6817" spans="2:27" x14ac:dyDescent="0.3">
      <c r="B6817">
        <v>6814</v>
      </c>
      <c r="C6817" t="s">
        <v>9119</v>
      </c>
      <c r="D6817" s="1">
        <v>42992</v>
      </c>
      <c r="E6817" s="1">
        <v>42993</v>
      </c>
      <c r="F6817" s="9" t="str">
        <f t="shared" si="545"/>
        <v>1 days</v>
      </c>
      <c r="G6817" t="s">
        <v>187</v>
      </c>
      <c r="H6817" t="s">
        <v>4369</v>
      </c>
      <c r="I6817" t="s">
        <v>4370</v>
      </c>
      <c r="J6817" t="s">
        <v>25</v>
      </c>
      <c r="K6817" t="s">
        <v>26</v>
      </c>
      <c r="L6817" t="s">
        <v>145</v>
      </c>
      <c r="M6817" t="s">
        <v>146</v>
      </c>
      <c r="N6817">
        <v>19140</v>
      </c>
      <c r="O6817" t="s">
        <v>147</v>
      </c>
      <c r="P6817" t="s">
        <v>9120</v>
      </c>
      <c r="Q6817" t="s">
        <v>31</v>
      </c>
      <c r="R6817" t="s">
        <v>64</v>
      </c>
      <c r="S6817" t="s">
        <v>9121</v>
      </c>
      <c r="T6817" s="9">
        <v>127.94</v>
      </c>
      <c r="U6817">
        <v>8</v>
      </c>
      <c r="V6817" s="2">
        <v>0.2</v>
      </c>
      <c r="W6817" s="6">
        <v>4.8</v>
      </c>
      <c r="X6817" s="14">
        <f>AA6817-W6817</f>
        <v>814.01600000000008</v>
      </c>
      <c r="Y6817" s="6">
        <f>T6817*U6817</f>
        <v>1023.52</v>
      </c>
      <c r="Z6817" s="6">
        <f>Y6817*V6817</f>
        <v>204.70400000000001</v>
      </c>
      <c r="AA6817" s="6">
        <f t="shared" si="546"/>
        <v>818.81600000000003</v>
      </c>
    </row>
    <row r="6818" spans="2:27" x14ac:dyDescent="0.3">
      <c r="B6818">
        <v>6815</v>
      </c>
      <c r="C6818" t="s">
        <v>9119</v>
      </c>
      <c r="D6818" s="1">
        <v>42992</v>
      </c>
      <c r="E6818" s="1">
        <v>42993</v>
      </c>
      <c r="F6818" s="9" t="str">
        <f t="shared" si="545"/>
        <v>1 days</v>
      </c>
      <c r="G6818" t="s">
        <v>187</v>
      </c>
      <c r="H6818" t="s">
        <v>4369</v>
      </c>
      <c r="I6818" t="s">
        <v>4370</v>
      </c>
      <c r="J6818" t="s">
        <v>25</v>
      </c>
      <c r="K6818" t="s">
        <v>26</v>
      </c>
      <c r="L6818" t="s">
        <v>145</v>
      </c>
      <c r="M6818" t="s">
        <v>146</v>
      </c>
      <c r="N6818">
        <v>19140</v>
      </c>
      <c r="O6818" t="s">
        <v>147</v>
      </c>
      <c r="P6818" t="s">
        <v>1363</v>
      </c>
      <c r="Q6818" t="s">
        <v>70</v>
      </c>
      <c r="R6818" t="s">
        <v>683</v>
      </c>
      <c r="S6818" t="s">
        <v>1364</v>
      </c>
      <c r="T6818" s="9">
        <v>241.17</v>
      </c>
      <c r="U6818">
        <v>2</v>
      </c>
      <c r="V6818" s="2">
        <v>0.7</v>
      </c>
      <c r="W6818" s="6">
        <v>-168.82</v>
      </c>
      <c r="X6818" s="14">
        <f>AA6818-W6818</f>
        <v>313.52199999999999</v>
      </c>
      <c r="Y6818" s="6">
        <f>T6818*U6818</f>
        <v>482.34</v>
      </c>
      <c r="Z6818" s="6">
        <f>Y6818*V6818</f>
        <v>337.63799999999998</v>
      </c>
      <c r="AA6818" s="6">
        <f t="shared" si="546"/>
        <v>144.702</v>
      </c>
    </row>
    <row r="6819" spans="2:27" x14ac:dyDescent="0.3">
      <c r="B6819">
        <v>6816</v>
      </c>
      <c r="C6819" t="s">
        <v>9122</v>
      </c>
      <c r="D6819" s="1">
        <v>41807</v>
      </c>
      <c r="E6819" s="1">
        <v>41811</v>
      </c>
      <c r="F6819" s="9" t="str">
        <f t="shared" si="545"/>
        <v>4 days</v>
      </c>
      <c r="G6819" t="s">
        <v>49</v>
      </c>
      <c r="H6819" t="s">
        <v>4064</v>
      </c>
      <c r="I6819" t="s">
        <v>4065</v>
      </c>
      <c r="J6819" t="s">
        <v>25</v>
      </c>
      <c r="K6819" t="s">
        <v>26</v>
      </c>
      <c r="L6819" t="s">
        <v>94</v>
      </c>
      <c r="M6819" t="s">
        <v>95</v>
      </c>
      <c r="N6819">
        <v>98105</v>
      </c>
      <c r="O6819" t="s">
        <v>43</v>
      </c>
      <c r="P6819" t="s">
        <v>4106</v>
      </c>
      <c r="Q6819" t="s">
        <v>31</v>
      </c>
      <c r="R6819" t="s">
        <v>64</v>
      </c>
      <c r="S6819" t="s">
        <v>1287</v>
      </c>
      <c r="T6819" s="9">
        <v>6.24</v>
      </c>
      <c r="U6819">
        <v>3</v>
      </c>
      <c r="V6819" s="2">
        <v>0</v>
      </c>
      <c r="W6819" s="6">
        <v>2.62</v>
      </c>
      <c r="X6819" s="14">
        <f>AA6819-W6819</f>
        <v>16.099999999999998</v>
      </c>
      <c r="Y6819" s="6">
        <f>T6819*U6819</f>
        <v>18.72</v>
      </c>
      <c r="Z6819" s="6">
        <f>Y6819*V6819</f>
        <v>0</v>
      </c>
      <c r="AA6819" s="6">
        <f t="shared" si="546"/>
        <v>18.72</v>
      </c>
    </row>
    <row r="6820" spans="2:27" x14ac:dyDescent="0.3">
      <c r="B6820">
        <v>6817</v>
      </c>
      <c r="C6820" t="s">
        <v>9122</v>
      </c>
      <c r="D6820" s="1">
        <v>41807</v>
      </c>
      <c r="E6820" s="1">
        <v>41811</v>
      </c>
      <c r="F6820" s="9" t="str">
        <f t="shared" si="545"/>
        <v>4 days</v>
      </c>
      <c r="G6820" t="s">
        <v>49</v>
      </c>
      <c r="H6820" t="s">
        <v>4064</v>
      </c>
      <c r="I6820" t="s">
        <v>4065</v>
      </c>
      <c r="J6820" t="s">
        <v>25</v>
      </c>
      <c r="K6820" t="s">
        <v>26</v>
      </c>
      <c r="L6820" t="s">
        <v>94</v>
      </c>
      <c r="M6820" t="s">
        <v>95</v>
      </c>
      <c r="N6820">
        <v>98105</v>
      </c>
      <c r="O6820" t="s">
        <v>43</v>
      </c>
      <c r="P6820" t="s">
        <v>1176</v>
      </c>
      <c r="Q6820" t="s">
        <v>45</v>
      </c>
      <c r="R6820" t="s">
        <v>268</v>
      </c>
      <c r="S6820" t="s">
        <v>1177</v>
      </c>
      <c r="T6820" s="9">
        <v>17.899999999999999</v>
      </c>
      <c r="U6820">
        <v>5</v>
      </c>
      <c r="V6820" s="2">
        <v>0</v>
      </c>
      <c r="W6820" s="6">
        <v>8.9499999999999993</v>
      </c>
      <c r="X6820" s="14">
        <f>AA6820-W6820</f>
        <v>80.55</v>
      </c>
      <c r="Y6820" s="6">
        <f>T6820*U6820</f>
        <v>89.5</v>
      </c>
      <c r="Z6820" s="6">
        <f>Y6820*V6820</f>
        <v>0</v>
      </c>
      <c r="AA6820" s="6">
        <f t="shared" si="546"/>
        <v>89.5</v>
      </c>
    </row>
    <row r="6821" spans="2:27" x14ac:dyDescent="0.3">
      <c r="B6821">
        <v>6818</v>
      </c>
      <c r="C6821" t="s">
        <v>9122</v>
      </c>
      <c r="D6821" s="1">
        <v>41807</v>
      </c>
      <c r="E6821" s="1">
        <v>41811</v>
      </c>
      <c r="F6821" s="9" t="str">
        <f t="shared" si="545"/>
        <v>4 days</v>
      </c>
      <c r="G6821" t="s">
        <v>49</v>
      </c>
      <c r="H6821" t="s">
        <v>4064</v>
      </c>
      <c r="I6821" t="s">
        <v>4065</v>
      </c>
      <c r="J6821" t="s">
        <v>25</v>
      </c>
      <c r="K6821" t="s">
        <v>26</v>
      </c>
      <c r="L6821" t="s">
        <v>94</v>
      </c>
      <c r="M6821" t="s">
        <v>95</v>
      </c>
      <c r="N6821">
        <v>98105</v>
      </c>
      <c r="O6821" t="s">
        <v>43</v>
      </c>
      <c r="P6821" t="s">
        <v>1257</v>
      </c>
      <c r="Q6821" t="s">
        <v>45</v>
      </c>
      <c r="R6821" t="s">
        <v>74</v>
      </c>
      <c r="S6821" t="s">
        <v>1258</v>
      </c>
      <c r="T6821" s="9">
        <v>3266.38</v>
      </c>
      <c r="U6821">
        <v>3</v>
      </c>
      <c r="V6821" s="2">
        <v>0.2</v>
      </c>
      <c r="W6821" s="6">
        <v>1061.57</v>
      </c>
      <c r="X6821" s="14">
        <f>AA6821-W6821</f>
        <v>6777.7420000000002</v>
      </c>
      <c r="Y6821" s="6">
        <f>T6821*U6821</f>
        <v>9799.14</v>
      </c>
      <c r="Z6821" s="6">
        <f>Y6821*V6821</f>
        <v>1959.828</v>
      </c>
      <c r="AA6821" s="6">
        <f t="shared" si="546"/>
        <v>7839.3119999999999</v>
      </c>
    </row>
    <row r="6822" spans="2:27" x14ac:dyDescent="0.3">
      <c r="B6822">
        <v>6819</v>
      </c>
      <c r="C6822" t="s">
        <v>9123</v>
      </c>
      <c r="D6822" s="1">
        <v>43097</v>
      </c>
      <c r="E6822" s="1">
        <v>43101</v>
      </c>
      <c r="F6822" s="9" t="str">
        <f t="shared" si="545"/>
        <v>4 days</v>
      </c>
      <c r="G6822" t="s">
        <v>49</v>
      </c>
      <c r="H6822" t="s">
        <v>5631</v>
      </c>
      <c r="I6822" t="s">
        <v>5632</v>
      </c>
      <c r="J6822" t="s">
        <v>40</v>
      </c>
      <c r="K6822" t="s">
        <v>26</v>
      </c>
      <c r="L6822" t="s">
        <v>1388</v>
      </c>
      <c r="M6822" t="s">
        <v>210</v>
      </c>
      <c r="N6822">
        <v>61604</v>
      </c>
      <c r="O6822" t="s">
        <v>104</v>
      </c>
      <c r="P6822" t="s">
        <v>5492</v>
      </c>
      <c r="Q6822" t="s">
        <v>45</v>
      </c>
      <c r="R6822" t="s">
        <v>74</v>
      </c>
      <c r="S6822" t="s">
        <v>5493</v>
      </c>
      <c r="T6822" s="9">
        <v>1.68</v>
      </c>
      <c r="U6822">
        <v>5</v>
      </c>
      <c r="V6822" s="2">
        <v>0.8</v>
      </c>
      <c r="W6822" s="6">
        <v>-2.69</v>
      </c>
      <c r="X6822" s="14">
        <f>AA6822-W6822</f>
        <v>4.3699999999999992</v>
      </c>
      <c r="Y6822" s="6">
        <f>T6822*U6822</f>
        <v>8.4</v>
      </c>
      <c r="Z6822" s="6">
        <f>Y6822*V6822</f>
        <v>6.7200000000000006</v>
      </c>
      <c r="AA6822" s="6">
        <f t="shared" si="546"/>
        <v>1.6799999999999997</v>
      </c>
    </row>
    <row r="6823" spans="2:27" x14ac:dyDescent="0.3">
      <c r="B6823">
        <v>6820</v>
      </c>
      <c r="C6823" t="s">
        <v>9123</v>
      </c>
      <c r="D6823" s="1">
        <v>43097</v>
      </c>
      <c r="E6823" s="1">
        <v>43101</v>
      </c>
      <c r="F6823" s="9" t="str">
        <f t="shared" si="545"/>
        <v>4 days</v>
      </c>
      <c r="G6823" t="s">
        <v>49</v>
      </c>
      <c r="H6823" t="s">
        <v>5631</v>
      </c>
      <c r="I6823" t="s">
        <v>5632</v>
      </c>
      <c r="J6823" t="s">
        <v>40</v>
      </c>
      <c r="K6823" t="s">
        <v>26</v>
      </c>
      <c r="L6823" t="s">
        <v>1388</v>
      </c>
      <c r="M6823" t="s">
        <v>210</v>
      </c>
      <c r="N6823">
        <v>61604</v>
      </c>
      <c r="O6823" t="s">
        <v>104</v>
      </c>
      <c r="P6823" t="s">
        <v>6352</v>
      </c>
      <c r="Q6823" t="s">
        <v>31</v>
      </c>
      <c r="R6823" t="s">
        <v>64</v>
      </c>
      <c r="S6823" t="s">
        <v>6353</v>
      </c>
      <c r="T6823" s="9">
        <v>7.97</v>
      </c>
      <c r="U6823">
        <v>3</v>
      </c>
      <c r="V6823" s="2">
        <v>0.6</v>
      </c>
      <c r="W6823" s="6">
        <v>-2.39</v>
      </c>
      <c r="X6823" s="14">
        <f>AA6823-W6823</f>
        <v>11.954000000000001</v>
      </c>
      <c r="Y6823" s="6">
        <f>T6823*U6823</f>
        <v>23.91</v>
      </c>
      <c r="Z6823" s="6">
        <f>Y6823*V6823</f>
        <v>14.346</v>
      </c>
      <c r="AA6823" s="6">
        <f t="shared" si="546"/>
        <v>9.5640000000000001</v>
      </c>
    </row>
    <row r="6824" spans="2:27" x14ac:dyDescent="0.3">
      <c r="B6824">
        <v>6821</v>
      </c>
      <c r="C6824" t="s">
        <v>9123</v>
      </c>
      <c r="D6824" s="1">
        <v>43097</v>
      </c>
      <c r="E6824" s="1">
        <v>43101</v>
      </c>
      <c r="F6824" s="9" t="str">
        <f t="shared" si="545"/>
        <v>4 days</v>
      </c>
      <c r="G6824" t="s">
        <v>49</v>
      </c>
      <c r="H6824" t="s">
        <v>5631</v>
      </c>
      <c r="I6824" t="s">
        <v>5632</v>
      </c>
      <c r="J6824" t="s">
        <v>40</v>
      </c>
      <c r="K6824" t="s">
        <v>26</v>
      </c>
      <c r="L6824" t="s">
        <v>1388</v>
      </c>
      <c r="M6824" t="s">
        <v>210</v>
      </c>
      <c r="N6824">
        <v>61604</v>
      </c>
      <c r="O6824" t="s">
        <v>104</v>
      </c>
      <c r="P6824" t="s">
        <v>717</v>
      </c>
      <c r="Q6824" t="s">
        <v>31</v>
      </c>
      <c r="R6824" t="s">
        <v>35</v>
      </c>
      <c r="S6824" t="s">
        <v>718</v>
      </c>
      <c r="T6824" s="9">
        <v>113.37</v>
      </c>
      <c r="U6824">
        <v>2</v>
      </c>
      <c r="V6824" s="2">
        <v>0.3</v>
      </c>
      <c r="W6824" s="6">
        <v>-3.24</v>
      </c>
      <c r="X6824" s="14">
        <f>AA6824-W6824</f>
        <v>161.95800000000003</v>
      </c>
      <c r="Y6824" s="6">
        <f>T6824*U6824</f>
        <v>226.74</v>
      </c>
      <c r="Z6824" s="6">
        <f>Y6824*V6824</f>
        <v>68.022000000000006</v>
      </c>
      <c r="AA6824" s="6">
        <f t="shared" si="546"/>
        <v>158.71800000000002</v>
      </c>
    </row>
    <row r="6825" spans="2:27" x14ac:dyDescent="0.3">
      <c r="B6825">
        <v>6822</v>
      </c>
      <c r="C6825" t="s">
        <v>9123</v>
      </c>
      <c r="D6825" s="1">
        <v>43097</v>
      </c>
      <c r="E6825" s="1">
        <v>43101</v>
      </c>
      <c r="F6825" s="9" t="str">
        <f t="shared" si="545"/>
        <v>4 days</v>
      </c>
      <c r="G6825" t="s">
        <v>49</v>
      </c>
      <c r="H6825" t="s">
        <v>5631</v>
      </c>
      <c r="I6825" t="s">
        <v>5632</v>
      </c>
      <c r="J6825" t="s">
        <v>40</v>
      </c>
      <c r="K6825" t="s">
        <v>26</v>
      </c>
      <c r="L6825" t="s">
        <v>1388</v>
      </c>
      <c r="M6825" t="s">
        <v>210</v>
      </c>
      <c r="N6825">
        <v>61604</v>
      </c>
      <c r="O6825" t="s">
        <v>104</v>
      </c>
      <c r="P6825" t="s">
        <v>1365</v>
      </c>
      <c r="Q6825" t="s">
        <v>31</v>
      </c>
      <c r="R6825" t="s">
        <v>64</v>
      </c>
      <c r="S6825" t="s">
        <v>1366</v>
      </c>
      <c r="T6825" s="9">
        <v>2.96</v>
      </c>
      <c r="U6825">
        <v>2</v>
      </c>
      <c r="V6825" s="2">
        <v>0.6</v>
      </c>
      <c r="W6825" s="6">
        <v>-1.41</v>
      </c>
      <c r="X6825" s="14">
        <f>AA6825-W6825</f>
        <v>3.7779999999999996</v>
      </c>
      <c r="Y6825" s="6">
        <f>T6825*U6825</f>
        <v>5.92</v>
      </c>
      <c r="Z6825" s="6">
        <f>Y6825*V6825</f>
        <v>3.552</v>
      </c>
      <c r="AA6825" s="6">
        <f t="shared" si="546"/>
        <v>2.3679999999999999</v>
      </c>
    </row>
    <row r="6826" spans="2:27" x14ac:dyDescent="0.3">
      <c r="B6826">
        <v>6823</v>
      </c>
      <c r="C6826" t="s">
        <v>9124</v>
      </c>
      <c r="D6826" s="1">
        <v>42777</v>
      </c>
      <c r="E6826" s="1">
        <v>42927</v>
      </c>
      <c r="F6826" s="9" t="str">
        <f t="shared" si="545"/>
        <v>150 days</v>
      </c>
      <c r="G6826" t="s">
        <v>49</v>
      </c>
      <c r="H6826" t="s">
        <v>3976</v>
      </c>
      <c r="I6826" t="s">
        <v>3977</v>
      </c>
      <c r="J6826" t="s">
        <v>25</v>
      </c>
      <c r="K6826" t="s">
        <v>26</v>
      </c>
      <c r="L6826" t="s">
        <v>41</v>
      </c>
      <c r="M6826" t="s">
        <v>42</v>
      </c>
      <c r="N6826">
        <v>90036</v>
      </c>
      <c r="O6826" t="s">
        <v>43</v>
      </c>
      <c r="P6826" t="s">
        <v>2864</v>
      </c>
      <c r="Q6826" t="s">
        <v>45</v>
      </c>
      <c r="R6826" t="s">
        <v>77</v>
      </c>
      <c r="S6826" t="s">
        <v>2865</v>
      </c>
      <c r="T6826" s="9">
        <v>168.1</v>
      </c>
      <c r="U6826">
        <v>5</v>
      </c>
      <c r="V6826" s="2">
        <v>0</v>
      </c>
      <c r="W6826" s="6">
        <v>43.71</v>
      </c>
      <c r="X6826" s="14">
        <f>AA6826-W6826</f>
        <v>796.79</v>
      </c>
      <c r="Y6826" s="6">
        <f>T6826*U6826</f>
        <v>840.5</v>
      </c>
      <c r="Z6826" s="6">
        <f>Y6826*V6826</f>
        <v>0</v>
      </c>
      <c r="AA6826" s="6">
        <f t="shared" si="546"/>
        <v>840.5</v>
      </c>
    </row>
    <row r="6827" spans="2:27" x14ac:dyDescent="0.3">
      <c r="B6827">
        <v>6824</v>
      </c>
      <c r="C6827" t="s">
        <v>9125</v>
      </c>
      <c r="D6827" s="1">
        <v>42210</v>
      </c>
      <c r="E6827" s="1">
        <v>42214</v>
      </c>
      <c r="F6827" s="9" t="str">
        <f t="shared" si="545"/>
        <v>4 days</v>
      </c>
      <c r="G6827" t="s">
        <v>49</v>
      </c>
      <c r="H6827" t="s">
        <v>3809</v>
      </c>
      <c r="I6827" t="s">
        <v>3810</v>
      </c>
      <c r="J6827" t="s">
        <v>40</v>
      </c>
      <c r="K6827" t="s">
        <v>26</v>
      </c>
      <c r="L6827" t="s">
        <v>1821</v>
      </c>
      <c r="M6827" t="s">
        <v>357</v>
      </c>
      <c r="N6827">
        <v>36116</v>
      </c>
      <c r="O6827" t="s">
        <v>29</v>
      </c>
      <c r="P6827" t="s">
        <v>1806</v>
      </c>
      <c r="Q6827" t="s">
        <v>45</v>
      </c>
      <c r="R6827" t="s">
        <v>172</v>
      </c>
      <c r="S6827" t="s">
        <v>1807</v>
      </c>
      <c r="T6827" s="9">
        <v>98.46</v>
      </c>
      <c r="U6827">
        <v>9</v>
      </c>
      <c r="V6827" s="2">
        <v>0</v>
      </c>
      <c r="W6827" s="6">
        <v>49.23</v>
      </c>
      <c r="X6827" s="14">
        <f>AA6827-W6827</f>
        <v>836.91</v>
      </c>
      <c r="Y6827" s="6">
        <f>T6827*U6827</f>
        <v>886.14</v>
      </c>
      <c r="Z6827" s="6">
        <f>Y6827*V6827</f>
        <v>0</v>
      </c>
      <c r="AA6827" s="6">
        <f t="shared" si="546"/>
        <v>886.14</v>
      </c>
    </row>
    <row r="6828" spans="2:27" x14ac:dyDescent="0.3">
      <c r="B6828">
        <v>6825</v>
      </c>
      <c r="C6828" t="s">
        <v>9125</v>
      </c>
      <c r="D6828" s="1">
        <v>42210</v>
      </c>
      <c r="E6828" s="1">
        <v>42214</v>
      </c>
      <c r="F6828" s="9" t="str">
        <f t="shared" si="545"/>
        <v>4 days</v>
      </c>
      <c r="G6828" t="s">
        <v>49</v>
      </c>
      <c r="H6828" t="s">
        <v>3809</v>
      </c>
      <c r="I6828" t="s">
        <v>3810</v>
      </c>
      <c r="J6828" t="s">
        <v>40</v>
      </c>
      <c r="K6828" t="s">
        <v>26</v>
      </c>
      <c r="L6828" t="s">
        <v>1821</v>
      </c>
      <c r="M6828" t="s">
        <v>357</v>
      </c>
      <c r="N6828">
        <v>36116</v>
      </c>
      <c r="O6828" t="s">
        <v>29</v>
      </c>
      <c r="P6828" t="s">
        <v>1440</v>
      </c>
      <c r="Q6828" t="s">
        <v>31</v>
      </c>
      <c r="R6828" t="s">
        <v>55</v>
      </c>
      <c r="S6828" t="s">
        <v>1441</v>
      </c>
      <c r="T6828" s="9">
        <v>358.58</v>
      </c>
      <c r="U6828">
        <v>2</v>
      </c>
      <c r="V6828" s="2">
        <v>0</v>
      </c>
      <c r="W6828" s="6">
        <v>39.44</v>
      </c>
      <c r="X6828" s="14">
        <f>AA6828-W6828</f>
        <v>677.72</v>
      </c>
      <c r="Y6828" s="6">
        <f>T6828*U6828</f>
        <v>717.16</v>
      </c>
      <c r="Z6828" s="6">
        <f>Y6828*V6828</f>
        <v>0</v>
      </c>
      <c r="AA6828" s="6">
        <f t="shared" si="546"/>
        <v>717.16</v>
      </c>
    </row>
    <row r="6829" spans="2:27" x14ac:dyDescent="0.3">
      <c r="B6829">
        <v>6826</v>
      </c>
      <c r="C6829" t="s">
        <v>9126</v>
      </c>
      <c r="D6829" s="1">
        <v>42410</v>
      </c>
      <c r="E6829" s="1">
        <v>42623</v>
      </c>
      <c r="F6829" s="9" t="str">
        <f t="shared" si="545"/>
        <v>213 days</v>
      </c>
      <c r="G6829" t="s">
        <v>49</v>
      </c>
      <c r="H6829" t="s">
        <v>4967</v>
      </c>
      <c r="I6829" t="s">
        <v>4968</v>
      </c>
      <c r="J6829" t="s">
        <v>40</v>
      </c>
      <c r="K6829" t="s">
        <v>26</v>
      </c>
      <c r="L6829" t="s">
        <v>4276</v>
      </c>
      <c r="M6829" t="s">
        <v>253</v>
      </c>
      <c r="N6829">
        <v>47905</v>
      </c>
      <c r="O6829" t="s">
        <v>104</v>
      </c>
      <c r="P6829" t="s">
        <v>2814</v>
      </c>
      <c r="Q6829" t="s">
        <v>45</v>
      </c>
      <c r="R6829" t="s">
        <v>58</v>
      </c>
      <c r="S6829" t="s">
        <v>2815</v>
      </c>
      <c r="T6829" s="9">
        <v>32.479999999999997</v>
      </c>
      <c r="U6829">
        <v>2</v>
      </c>
      <c r="V6829" s="2">
        <v>0</v>
      </c>
      <c r="W6829" s="6">
        <v>4.87</v>
      </c>
      <c r="X6829" s="14">
        <f>AA6829-W6829</f>
        <v>60.089999999999996</v>
      </c>
      <c r="Y6829" s="6">
        <f>T6829*U6829</f>
        <v>64.959999999999994</v>
      </c>
      <c r="Z6829" s="6">
        <f>Y6829*V6829</f>
        <v>0</v>
      </c>
      <c r="AA6829" s="6">
        <f t="shared" si="546"/>
        <v>64.959999999999994</v>
      </c>
    </row>
    <row r="6830" spans="2:27" x14ac:dyDescent="0.3">
      <c r="B6830">
        <v>6827</v>
      </c>
      <c r="C6830" t="s">
        <v>9126</v>
      </c>
      <c r="D6830" s="1">
        <v>42410</v>
      </c>
      <c r="E6830" s="1">
        <v>42623</v>
      </c>
      <c r="F6830" s="9" t="str">
        <f t="shared" si="545"/>
        <v>213 days</v>
      </c>
      <c r="G6830" t="s">
        <v>49</v>
      </c>
      <c r="H6830" t="s">
        <v>4967</v>
      </c>
      <c r="I6830" t="s">
        <v>4968</v>
      </c>
      <c r="J6830" t="s">
        <v>40</v>
      </c>
      <c r="K6830" t="s">
        <v>26</v>
      </c>
      <c r="L6830" t="s">
        <v>4276</v>
      </c>
      <c r="M6830" t="s">
        <v>253</v>
      </c>
      <c r="N6830">
        <v>47905</v>
      </c>
      <c r="O6830" t="s">
        <v>104</v>
      </c>
      <c r="P6830" t="s">
        <v>5746</v>
      </c>
      <c r="Q6830" t="s">
        <v>70</v>
      </c>
      <c r="R6830" t="s">
        <v>1218</v>
      </c>
      <c r="S6830" t="s">
        <v>5747</v>
      </c>
      <c r="T6830" s="9">
        <v>17499.95</v>
      </c>
      <c r="U6830">
        <v>5</v>
      </c>
      <c r="V6830" s="2">
        <v>0</v>
      </c>
      <c r="W6830" s="6">
        <v>8399.98</v>
      </c>
      <c r="X6830" s="14">
        <f>AA6830-W6830</f>
        <v>79099.77</v>
      </c>
      <c r="Y6830" s="6">
        <f>T6830*U6830</f>
        <v>87499.75</v>
      </c>
      <c r="Z6830" s="6">
        <f>Y6830*V6830</f>
        <v>0</v>
      </c>
      <c r="AA6830" s="6">
        <f t="shared" si="546"/>
        <v>87499.75</v>
      </c>
    </row>
    <row r="6831" spans="2:27" x14ac:dyDescent="0.3">
      <c r="B6831">
        <v>6828</v>
      </c>
      <c r="C6831" t="s">
        <v>9126</v>
      </c>
      <c r="D6831" s="1">
        <v>42410</v>
      </c>
      <c r="E6831" s="1">
        <v>42623</v>
      </c>
      <c r="F6831" s="9" t="str">
        <f t="shared" si="545"/>
        <v>213 days</v>
      </c>
      <c r="G6831" t="s">
        <v>49</v>
      </c>
      <c r="H6831" t="s">
        <v>4967</v>
      </c>
      <c r="I6831" t="s">
        <v>4968</v>
      </c>
      <c r="J6831" t="s">
        <v>40</v>
      </c>
      <c r="K6831" t="s">
        <v>26</v>
      </c>
      <c r="L6831" t="s">
        <v>4276</v>
      </c>
      <c r="M6831" t="s">
        <v>253</v>
      </c>
      <c r="N6831">
        <v>47905</v>
      </c>
      <c r="O6831" t="s">
        <v>104</v>
      </c>
      <c r="P6831" t="s">
        <v>6374</v>
      </c>
      <c r="Q6831" t="s">
        <v>45</v>
      </c>
      <c r="R6831" t="s">
        <v>74</v>
      </c>
      <c r="S6831" t="s">
        <v>6375</v>
      </c>
      <c r="T6831" s="9">
        <v>735.98</v>
      </c>
      <c r="U6831">
        <v>2</v>
      </c>
      <c r="V6831" s="2">
        <v>0</v>
      </c>
      <c r="W6831" s="6">
        <v>331.19</v>
      </c>
      <c r="X6831" s="14">
        <f>AA6831-W6831</f>
        <v>1140.77</v>
      </c>
      <c r="Y6831" s="6">
        <f>T6831*U6831</f>
        <v>1471.96</v>
      </c>
      <c r="Z6831" s="6">
        <f>Y6831*V6831</f>
        <v>0</v>
      </c>
      <c r="AA6831" s="6">
        <f t="shared" si="546"/>
        <v>1471.96</v>
      </c>
    </row>
    <row r="6832" spans="2:27" x14ac:dyDescent="0.3">
      <c r="B6832">
        <v>6829</v>
      </c>
      <c r="C6832" t="s">
        <v>9126</v>
      </c>
      <c r="D6832" s="1">
        <v>42410</v>
      </c>
      <c r="E6832" s="1">
        <v>42623</v>
      </c>
      <c r="F6832" s="9" t="str">
        <f t="shared" si="545"/>
        <v>213 days</v>
      </c>
      <c r="G6832" t="s">
        <v>49</v>
      </c>
      <c r="H6832" t="s">
        <v>4967</v>
      </c>
      <c r="I6832" t="s">
        <v>4968</v>
      </c>
      <c r="J6832" t="s">
        <v>40</v>
      </c>
      <c r="K6832" t="s">
        <v>26</v>
      </c>
      <c r="L6832" t="s">
        <v>4276</v>
      </c>
      <c r="M6832" t="s">
        <v>253</v>
      </c>
      <c r="N6832">
        <v>47905</v>
      </c>
      <c r="O6832" t="s">
        <v>104</v>
      </c>
      <c r="P6832" t="s">
        <v>2715</v>
      </c>
      <c r="Q6832" t="s">
        <v>45</v>
      </c>
      <c r="R6832" t="s">
        <v>74</v>
      </c>
      <c r="S6832" t="s">
        <v>2716</v>
      </c>
      <c r="T6832" s="9">
        <v>34.369999999999997</v>
      </c>
      <c r="U6832">
        <v>7</v>
      </c>
      <c r="V6832" s="2">
        <v>0</v>
      </c>
      <c r="W6832" s="6">
        <v>16.84</v>
      </c>
      <c r="X6832" s="14">
        <f>AA6832-W6832</f>
        <v>223.74999999999997</v>
      </c>
      <c r="Y6832" s="6">
        <f>T6832*U6832</f>
        <v>240.58999999999997</v>
      </c>
      <c r="Z6832" s="6">
        <f>Y6832*V6832</f>
        <v>0</v>
      </c>
      <c r="AA6832" s="6">
        <f t="shared" si="546"/>
        <v>240.58999999999997</v>
      </c>
    </row>
    <row r="6833" spans="2:27" x14ac:dyDescent="0.3">
      <c r="B6833">
        <v>6830</v>
      </c>
      <c r="C6833" t="s">
        <v>9126</v>
      </c>
      <c r="D6833" s="1">
        <v>42410</v>
      </c>
      <c r="E6833" s="1">
        <v>42623</v>
      </c>
      <c r="F6833" s="9" t="str">
        <f t="shared" si="545"/>
        <v>213 days</v>
      </c>
      <c r="G6833" t="s">
        <v>49</v>
      </c>
      <c r="H6833" t="s">
        <v>4967</v>
      </c>
      <c r="I6833" t="s">
        <v>4968</v>
      </c>
      <c r="J6833" t="s">
        <v>40</v>
      </c>
      <c r="K6833" t="s">
        <v>26</v>
      </c>
      <c r="L6833" t="s">
        <v>4276</v>
      </c>
      <c r="M6833" t="s">
        <v>253</v>
      </c>
      <c r="N6833">
        <v>47905</v>
      </c>
      <c r="O6833" t="s">
        <v>104</v>
      </c>
      <c r="P6833" t="s">
        <v>876</v>
      </c>
      <c r="Q6833" t="s">
        <v>45</v>
      </c>
      <c r="R6833" t="s">
        <v>67</v>
      </c>
      <c r="S6833" t="s">
        <v>877</v>
      </c>
      <c r="T6833" s="9">
        <v>33.96</v>
      </c>
      <c r="U6833">
        <v>2</v>
      </c>
      <c r="V6833" s="2">
        <v>0</v>
      </c>
      <c r="W6833" s="6">
        <v>9.51</v>
      </c>
      <c r="X6833" s="14">
        <f>AA6833-W6833</f>
        <v>58.410000000000004</v>
      </c>
      <c r="Y6833" s="6">
        <f>T6833*U6833</f>
        <v>67.92</v>
      </c>
      <c r="Z6833" s="6">
        <f>Y6833*V6833</f>
        <v>0</v>
      </c>
      <c r="AA6833" s="6">
        <f t="shared" si="546"/>
        <v>67.92</v>
      </c>
    </row>
    <row r="6834" spans="2:27" x14ac:dyDescent="0.3">
      <c r="B6834">
        <v>6831</v>
      </c>
      <c r="C6834" t="s">
        <v>9127</v>
      </c>
      <c r="D6834" s="1">
        <v>42728</v>
      </c>
      <c r="E6834" s="1">
        <v>42731</v>
      </c>
      <c r="F6834" s="9" t="str">
        <f t="shared" si="545"/>
        <v>3 days</v>
      </c>
      <c r="G6834" t="s">
        <v>22</v>
      </c>
      <c r="H6834" t="s">
        <v>3892</v>
      </c>
      <c r="I6834" t="s">
        <v>3893</v>
      </c>
      <c r="J6834" t="s">
        <v>40</v>
      </c>
      <c r="K6834" t="s">
        <v>26</v>
      </c>
      <c r="L6834" t="s">
        <v>265</v>
      </c>
      <c r="M6834" t="s">
        <v>266</v>
      </c>
      <c r="N6834">
        <v>10009</v>
      </c>
      <c r="O6834" t="s">
        <v>147</v>
      </c>
      <c r="P6834" t="s">
        <v>3861</v>
      </c>
      <c r="Q6834" t="s">
        <v>70</v>
      </c>
      <c r="R6834" t="s">
        <v>71</v>
      </c>
      <c r="S6834" t="s">
        <v>3862</v>
      </c>
      <c r="T6834" s="9">
        <v>197.97</v>
      </c>
      <c r="U6834">
        <v>3</v>
      </c>
      <c r="V6834" s="2">
        <v>0</v>
      </c>
      <c r="W6834" s="6">
        <v>53.45</v>
      </c>
      <c r="X6834" s="14">
        <f>AA6834-W6834</f>
        <v>540.45999999999992</v>
      </c>
      <c r="Y6834" s="6">
        <f>T6834*U6834</f>
        <v>593.91</v>
      </c>
      <c r="Z6834" s="6">
        <f>Y6834*V6834</f>
        <v>0</v>
      </c>
      <c r="AA6834" s="6">
        <f t="shared" si="546"/>
        <v>593.91</v>
      </c>
    </row>
    <row r="6835" spans="2:27" x14ac:dyDescent="0.3">
      <c r="B6835">
        <v>6832</v>
      </c>
      <c r="C6835" t="s">
        <v>9128</v>
      </c>
      <c r="D6835" s="1">
        <v>42937</v>
      </c>
      <c r="E6835" s="1">
        <v>42943</v>
      </c>
      <c r="F6835" s="9" t="str">
        <f t="shared" si="545"/>
        <v>6 days</v>
      </c>
      <c r="G6835" t="s">
        <v>49</v>
      </c>
      <c r="H6835" t="s">
        <v>7765</v>
      </c>
      <c r="I6835" t="s">
        <v>7766</v>
      </c>
      <c r="J6835" t="s">
        <v>25</v>
      </c>
      <c r="K6835" t="s">
        <v>26</v>
      </c>
      <c r="L6835" t="s">
        <v>265</v>
      </c>
      <c r="M6835" t="s">
        <v>266</v>
      </c>
      <c r="N6835">
        <v>10024</v>
      </c>
      <c r="O6835" t="s">
        <v>147</v>
      </c>
      <c r="P6835" t="s">
        <v>5303</v>
      </c>
      <c r="Q6835" t="s">
        <v>45</v>
      </c>
      <c r="R6835" t="s">
        <v>77</v>
      </c>
      <c r="S6835" t="s">
        <v>5304</v>
      </c>
      <c r="T6835" s="9">
        <v>17.48</v>
      </c>
      <c r="U6835">
        <v>4</v>
      </c>
      <c r="V6835" s="2">
        <v>0</v>
      </c>
      <c r="W6835" s="6">
        <v>4.54</v>
      </c>
      <c r="X6835" s="14">
        <f>AA6835-W6835</f>
        <v>65.38</v>
      </c>
      <c r="Y6835" s="6">
        <f>T6835*U6835</f>
        <v>69.92</v>
      </c>
      <c r="Z6835" s="6">
        <f>Y6835*V6835</f>
        <v>0</v>
      </c>
      <c r="AA6835" s="6">
        <f t="shared" si="546"/>
        <v>69.92</v>
      </c>
    </row>
    <row r="6836" spans="2:27" x14ac:dyDescent="0.3">
      <c r="B6836">
        <v>6833</v>
      </c>
      <c r="C6836" t="s">
        <v>9129</v>
      </c>
      <c r="D6836" s="1">
        <v>42287</v>
      </c>
      <c r="E6836" s="1">
        <v>42294</v>
      </c>
      <c r="F6836" s="9" t="str">
        <f t="shared" si="545"/>
        <v>7 days</v>
      </c>
      <c r="G6836" t="s">
        <v>49</v>
      </c>
      <c r="H6836" t="s">
        <v>2283</v>
      </c>
      <c r="I6836" t="s">
        <v>2284</v>
      </c>
      <c r="J6836" t="s">
        <v>25</v>
      </c>
      <c r="K6836" t="s">
        <v>26</v>
      </c>
      <c r="L6836" t="s">
        <v>302</v>
      </c>
      <c r="M6836" t="s">
        <v>210</v>
      </c>
      <c r="N6836">
        <v>60610</v>
      </c>
      <c r="O6836" t="s">
        <v>104</v>
      </c>
      <c r="P6836" t="s">
        <v>5852</v>
      </c>
      <c r="Q6836" t="s">
        <v>45</v>
      </c>
      <c r="R6836" t="s">
        <v>67</v>
      </c>
      <c r="S6836" t="s">
        <v>5853</v>
      </c>
      <c r="T6836" s="9">
        <v>8.02</v>
      </c>
      <c r="U6836">
        <v>3</v>
      </c>
      <c r="V6836" s="2">
        <v>0.2</v>
      </c>
      <c r="W6836" s="6">
        <v>1</v>
      </c>
      <c r="X6836" s="14">
        <f>AA6836-W6836</f>
        <v>18.247999999999998</v>
      </c>
      <c r="Y6836" s="6">
        <f>T6836*U6836</f>
        <v>24.06</v>
      </c>
      <c r="Z6836" s="6">
        <f>Y6836*V6836</f>
        <v>4.8120000000000003</v>
      </c>
      <c r="AA6836" s="6">
        <f t="shared" si="546"/>
        <v>19.247999999999998</v>
      </c>
    </row>
    <row r="6837" spans="2:27" x14ac:dyDescent="0.3">
      <c r="B6837">
        <v>6834</v>
      </c>
      <c r="C6837" t="s">
        <v>9130</v>
      </c>
      <c r="D6837" s="1">
        <v>42591</v>
      </c>
      <c r="E6837" s="1">
        <v>42591</v>
      </c>
      <c r="F6837" s="9" t="str">
        <f t="shared" si="545"/>
        <v>0 days</v>
      </c>
      <c r="G6837" t="s">
        <v>1292</v>
      </c>
      <c r="H6837" t="s">
        <v>2545</v>
      </c>
      <c r="I6837" t="s">
        <v>2546</v>
      </c>
      <c r="J6837" t="s">
        <v>25</v>
      </c>
      <c r="K6837" t="s">
        <v>26</v>
      </c>
      <c r="L6837" t="s">
        <v>2547</v>
      </c>
      <c r="M6837" t="s">
        <v>42</v>
      </c>
      <c r="N6837">
        <v>92704</v>
      </c>
      <c r="O6837" t="s">
        <v>43</v>
      </c>
      <c r="P6837" t="s">
        <v>3780</v>
      </c>
      <c r="Q6837" t="s">
        <v>31</v>
      </c>
      <c r="R6837" t="s">
        <v>55</v>
      </c>
      <c r="S6837" t="s">
        <v>3781</v>
      </c>
      <c r="T6837" s="9">
        <v>146.04</v>
      </c>
      <c r="U6837">
        <v>1</v>
      </c>
      <c r="V6837" s="2">
        <v>0.2</v>
      </c>
      <c r="W6837" s="6">
        <v>-12.78</v>
      </c>
      <c r="X6837" s="14">
        <f>AA6837-W6837</f>
        <v>129.61199999999999</v>
      </c>
      <c r="Y6837" s="6">
        <f>T6837*U6837</f>
        <v>146.04</v>
      </c>
      <c r="Z6837" s="6">
        <f>Y6837*V6837</f>
        <v>29.207999999999998</v>
      </c>
      <c r="AA6837" s="6">
        <f t="shared" si="546"/>
        <v>116.83199999999999</v>
      </c>
    </row>
    <row r="6838" spans="2:27" x14ac:dyDescent="0.3">
      <c r="B6838">
        <v>6835</v>
      </c>
      <c r="C6838" t="s">
        <v>9131</v>
      </c>
      <c r="D6838" s="1">
        <v>42694</v>
      </c>
      <c r="E6838" s="1">
        <v>42698</v>
      </c>
      <c r="F6838" s="9" t="str">
        <f t="shared" si="545"/>
        <v>4 days</v>
      </c>
      <c r="G6838" t="s">
        <v>49</v>
      </c>
      <c r="H6838" t="s">
        <v>5342</v>
      </c>
      <c r="I6838" t="s">
        <v>5343</v>
      </c>
      <c r="J6838" t="s">
        <v>40</v>
      </c>
      <c r="K6838" t="s">
        <v>26</v>
      </c>
      <c r="L6838" t="s">
        <v>9132</v>
      </c>
      <c r="M6838" t="s">
        <v>42</v>
      </c>
      <c r="N6838">
        <v>90640</v>
      </c>
      <c r="O6838" t="s">
        <v>43</v>
      </c>
      <c r="P6838" t="s">
        <v>8727</v>
      </c>
      <c r="Q6838" t="s">
        <v>70</v>
      </c>
      <c r="R6838" t="s">
        <v>160</v>
      </c>
      <c r="S6838" t="s">
        <v>8728</v>
      </c>
      <c r="T6838" s="9">
        <v>27.88</v>
      </c>
      <c r="U6838">
        <v>2</v>
      </c>
      <c r="V6838" s="2">
        <v>0</v>
      </c>
      <c r="W6838" s="6">
        <v>3.9</v>
      </c>
      <c r="X6838" s="14">
        <f>AA6838-W6838</f>
        <v>51.86</v>
      </c>
      <c r="Y6838" s="6">
        <f>T6838*U6838</f>
        <v>55.76</v>
      </c>
      <c r="Z6838" s="6">
        <f>Y6838*V6838</f>
        <v>0</v>
      </c>
      <c r="AA6838" s="6">
        <f t="shared" si="546"/>
        <v>55.76</v>
      </c>
    </row>
    <row r="6839" spans="2:27" x14ac:dyDescent="0.3">
      <c r="B6839">
        <v>6836</v>
      </c>
      <c r="C6839" t="s">
        <v>9133</v>
      </c>
      <c r="D6839" s="1">
        <v>43023</v>
      </c>
      <c r="E6839" s="1">
        <v>43028</v>
      </c>
      <c r="F6839" s="9" t="str">
        <f t="shared" si="545"/>
        <v>5 days</v>
      </c>
      <c r="G6839" t="s">
        <v>49</v>
      </c>
      <c r="H6839" t="s">
        <v>3263</v>
      </c>
      <c r="I6839" t="s">
        <v>3264</v>
      </c>
      <c r="J6839" t="s">
        <v>40</v>
      </c>
      <c r="K6839" t="s">
        <v>26</v>
      </c>
      <c r="L6839" t="s">
        <v>5420</v>
      </c>
      <c r="M6839" t="s">
        <v>42</v>
      </c>
      <c r="N6839">
        <v>91360</v>
      </c>
      <c r="O6839" t="s">
        <v>43</v>
      </c>
      <c r="P6839" t="s">
        <v>2259</v>
      </c>
      <c r="Q6839" t="s">
        <v>45</v>
      </c>
      <c r="R6839" t="s">
        <v>46</v>
      </c>
      <c r="S6839" t="s">
        <v>2260</v>
      </c>
      <c r="T6839" s="9">
        <v>152.65</v>
      </c>
      <c r="U6839">
        <v>5</v>
      </c>
      <c r="V6839" s="2">
        <v>0</v>
      </c>
      <c r="W6839" s="6">
        <v>70.22</v>
      </c>
      <c r="X6839" s="14">
        <f>AA6839-W6839</f>
        <v>693.03</v>
      </c>
      <c r="Y6839" s="6">
        <f>T6839*U6839</f>
        <v>763.25</v>
      </c>
      <c r="Z6839" s="6">
        <f>Y6839*V6839</f>
        <v>0</v>
      </c>
      <c r="AA6839" s="6">
        <f t="shared" si="546"/>
        <v>763.25</v>
      </c>
    </row>
    <row r="6840" spans="2:27" x14ac:dyDescent="0.3">
      <c r="B6840">
        <v>6837</v>
      </c>
      <c r="C6840" t="s">
        <v>9133</v>
      </c>
      <c r="D6840" s="1">
        <v>43023</v>
      </c>
      <c r="E6840" s="1">
        <v>43028</v>
      </c>
      <c r="F6840" s="9" t="str">
        <f t="shared" si="545"/>
        <v>5 days</v>
      </c>
      <c r="G6840" t="s">
        <v>49</v>
      </c>
      <c r="H6840" t="s">
        <v>3263</v>
      </c>
      <c r="I6840" t="s">
        <v>3264</v>
      </c>
      <c r="J6840" t="s">
        <v>40</v>
      </c>
      <c r="K6840" t="s">
        <v>26</v>
      </c>
      <c r="L6840" t="s">
        <v>5420</v>
      </c>
      <c r="M6840" t="s">
        <v>42</v>
      </c>
      <c r="N6840">
        <v>91360</v>
      </c>
      <c r="O6840" t="s">
        <v>43</v>
      </c>
      <c r="P6840" t="s">
        <v>872</v>
      </c>
      <c r="Q6840" t="s">
        <v>31</v>
      </c>
      <c r="R6840" t="s">
        <v>64</v>
      </c>
      <c r="S6840" t="s">
        <v>873</v>
      </c>
      <c r="T6840" s="9">
        <v>22.72</v>
      </c>
      <c r="U6840">
        <v>1</v>
      </c>
      <c r="V6840" s="2">
        <v>0</v>
      </c>
      <c r="W6840" s="6">
        <v>9.32</v>
      </c>
      <c r="X6840" s="14">
        <f>AA6840-W6840</f>
        <v>13.399999999999999</v>
      </c>
      <c r="Y6840" s="6">
        <f>T6840*U6840</f>
        <v>22.72</v>
      </c>
      <c r="Z6840" s="6">
        <f>Y6840*V6840</f>
        <v>0</v>
      </c>
      <c r="AA6840" s="6">
        <f t="shared" si="546"/>
        <v>22.72</v>
      </c>
    </row>
    <row r="6841" spans="2:27" x14ac:dyDescent="0.3">
      <c r="B6841">
        <v>6838</v>
      </c>
      <c r="C6841" t="s">
        <v>9134</v>
      </c>
      <c r="D6841" s="1">
        <v>42162</v>
      </c>
      <c r="E6841" s="1">
        <v>42345</v>
      </c>
      <c r="F6841" s="9" t="str">
        <f t="shared" si="545"/>
        <v>183 days</v>
      </c>
      <c r="G6841" t="s">
        <v>49</v>
      </c>
      <c r="H6841" t="s">
        <v>4619</v>
      </c>
      <c r="I6841" t="s">
        <v>4620</v>
      </c>
      <c r="J6841" t="s">
        <v>40</v>
      </c>
      <c r="K6841" t="s">
        <v>26</v>
      </c>
      <c r="L6841" t="s">
        <v>3944</v>
      </c>
      <c r="M6841" t="s">
        <v>789</v>
      </c>
      <c r="N6841">
        <v>8360</v>
      </c>
      <c r="O6841" t="s">
        <v>147</v>
      </c>
      <c r="P6841" t="s">
        <v>1284</v>
      </c>
      <c r="Q6841" t="s">
        <v>45</v>
      </c>
      <c r="R6841" t="s">
        <v>67</v>
      </c>
      <c r="S6841" t="s">
        <v>1285</v>
      </c>
      <c r="T6841" s="9">
        <v>11.12</v>
      </c>
      <c r="U6841">
        <v>4</v>
      </c>
      <c r="V6841" s="2">
        <v>0</v>
      </c>
      <c r="W6841" s="6">
        <v>2.89</v>
      </c>
      <c r="X6841" s="14">
        <f>AA6841-W6841</f>
        <v>41.589999999999996</v>
      </c>
      <c r="Y6841" s="6">
        <f>T6841*U6841</f>
        <v>44.48</v>
      </c>
      <c r="Z6841" s="6">
        <f>Y6841*V6841</f>
        <v>0</v>
      </c>
      <c r="AA6841" s="6">
        <f t="shared" si="546"/>
        <v>44.48</v>
      </c>
    </row>
    <row r="6842" spans="2:27" x14ac:dyDescent="0.3">
      <c r="B6842">
        <v>6839</v>
      </c>
      <c r="C6842" t="s">
        <v>9135</v>
      </c>
      <c r="D6842" s="1">
        <v>42857</v>
      </c>
      <c r="E6842" s="1">
        <v>42980</v>
      </c>
      <c r="F6842" s="9" t="str">
        <f t="shared" si="545"/>
        <v>123 days</v>
      </c>
      <c r="G6842" t="s">
        <v>49</v>
      </c>
      <c r="H6842" t="s">
        <v>6758</v>
      </c>
      <c r="I6842" t="s">
        <v>6759</v>
      </c>
      <c r="J6842" t="s">
        <v>40</v>
      </c>
      <c r="K6842" t="s">
        <v>26</v>
      </c>
      <c r="L6842" t="s">
        <v>2872</v>
      </c>
      <c r="M6842" t="s">
        <v>42</v>
      </c>
      <c r="N6842">
        <v>90503</v>
      </c>
      <c r="O6842" t="s">
        <v>43</v>
      </c>
      <c r="P6842" t="s">
        <v>8244</v>
      </c>
      <c r="Q6842" t="s">
        <v>45</v>
      </c>
      <c r="R6842" t="s">
        <v>77</v>
      </c>
      <c r="S6842" t="s">
        <v>8245</v>
      </c>
      <c r="T6842" s="9">
        <v>1640.7</v>
      </c>
      <c r="U6842">
        <v>5</v>
      </c>
      <c r="V6842" s="2">
        <v>0</v>
      </c>
      <c r="W6842" s="6">
        <v>459.4</v>
      </c>
      <c r="X6842" s="14">
        <f>AA6842-W6842</f>
        <v>7744.1</v>
      </c>
      <c r="Y6842" s="6">
        <f>T6842*U6842</f>
        <v>8203.5</v>
      </c>
      <c r="Z6842" s="6">
        <f>Y6842*V6842</f>
        <v>0</v>
      </c>
      <c r="AA6842" s="6">
        <f t="shared" si="546"/>
        <v>8203.5</v>
      </c>
    </row>
    <row r="6843" spans="2:27" x14ac:dyDescent="0.3">
      <c r="B6843">
        <v>6840</v>
      </c>
      <c r="C6843" t="s">
        <v>9135</v>
      </c>
      <c r="D6843" s="1">
        <v>42857</v>
      </c>
      <c r="E6843" s="1">
        <v>42980</v>
      </c>
      <c r="F6843" s="9" t="str">
        <f t="shared" si="545"/>
        <v>123 days</v>
      </c>
      <c r="G6843" t="s">
        <v>49</v>
      </c>
      <c r="H6843" t="s">
        <v>6758</v>
      </c>
      <c r="I6843" t="s">
        <v>6759</v>
      </c>
      <c r="J6843" t="s">
        <v>40</v>
      </c>
      <c r="K6843" t="s">
        <v>26</v>
      </c>
      <c r="L6843" t="s">
        <v>2872</v>
      </c>
      <c r="M6843" t="s">
        <v>42</v>
      </c>
      <c r="N6843">
        <v>90503</v>
      </c>
      <c r="O6843" t="s">
        <v>43</v>
      </c>
      <c r="P6843" t="s">
        <v>3570</v>
      </c>
      <c r="Q6843" t="s">
        <v>70</v>
      </c>
      <c r="R6843" t="s">
        <v>71</v>
      </c>
      <c r="S6843" t="s">
        <v>3571</v>
      </c>
      <c r="T6843" s="9">
        <v>371.2</v>
      </c>
      <c r="U6843">
        <v>5</v>
      </c>
      <c r="V6843" s="2">
        <v>0.2</v>
      </c>
      <c r="W6843" s="6">
        <v>41.76</v>
      </c>
      <c r="X6843" s="14">
        <f>AA6843-W6843</f>
        <v>1443.04</v>
      </c>
      <c r="Y6843" s="6">
        <f>T6843*U6843</f>
        <v>1856</v>
      </c>
      <c r="Z6843" s="6">
        <f>Y6843*V6843</f>
        <v>371.20000000000005</v>
      </c>
      <c r="AA6843" s="6">
        <f t="shared" si="546"/>
        <v>1484.8</v>
      </c>
    </row>
    <row r="6844" spans="2:27" x14ac:dyDescent="0.3">
      <c r="B6844">
        <v>6841</v>
      </c>
      <c r="C6844" t="s">
        <v>9136</v>
      </c>
      <c r="D6844" s="1">
        <v>42167</v>
      </c>
      <c r="E6844" s="1">
        <v>42197</v>
      </c>
      <c r="F6844" s="9" t="str">
        <f t="shared" si="545"/>
        <v>30 days</v>
      </c>
      <c r="G6844" t="s">
        <v>187</v>
      </c>
      <c r="H6844" t="s">
        <v>4090</v>
      </c>
      <c r="I6844" t="s">
        <v>4091</v>
      </c>
      <c r="J6844" t="s">
        <v>101</v>
      </c>
      <c r="K6844" t="s">
        <v>26</v>
      </c>
      <c r="L6844" t="s">
        <v>275</v>
      </c>
      <c r="M6844" t="s">
        <v>497</v>
      </c>
      <c r="N6844">
        <v>45373</v>
      </c>
      <c r="O6844" t="s">
        <v>147</v>
      </c>
      <c r="P6844" t="s">
        <v>413</v>
      </c>
      <c r="Q6844" t="s">
        <v>45</v>
      </c>
      <c r="R6844" t="s">
        <v>74</v>
      </c>
      <c r="S6844" t="s">
        <v>414</v>
      </c>
      <c r="T6844" s="9">
        <v>14.83</v>
      </c>
      <c r="U6844">
        <v>3</v>
      </c>
      <c r="V6844" s="2">
        <v>0.7</v>
      </c>
      <c r="W6844" s="6">
        <v>-10.38</v>
      </c>
      <c r="X6844" s="14">
        <f>AA6844-W6844</f>
        <v>23.727000000000004</v>
      </c>
      <c r="Y6844" s="6">
        <f>T6844*U6844</f>
        <v>44.49</v>
      </c>
      <c r="Z6844" s="6">
        <f>Y6844*V6844</f>
        <v>31.143000000000001</v>
      </c>
      <c r="AA6844" s="6">
        <f t="shared" si="546"/>
        <v>13.347000000000001</v>
      </c>
    </row>
    <row r="6845" spans="2:27" x14ac:dyDescent="0.3">
      <c r="B6845">
        <v>6842</v>
      </c>
      <c r="C6845" t="s">
        <v>9137</v>
      </c>
      <c r="D6845" s="1">
        <v>42713</v>
      </c>
      <c r="E6845" s="1">
        <v>42630</v>
      </c>
      <c r="F6845" s="23" t="s">
        <v>10956</v>
      </c>
      <c r="G6845" t="s">
        <v>49</v>
      </c>
      <c r="H6845" t="s">
        <v>2436</v>
      </c>
      <c r="I6845" t="s">
        <v>2437</v>
      </c>
      <c r="J6845" t="s">
        <v>40</v>
      </c>
      <c r="K6845" t="s">
        <v>26</v>
      </c>
      <c r="L6845" t="s">
        <v>317</v>
      </c>
      <c r="M6845" t="s">
        <v>318</v>
      </c>
      <c r="N6845">
        <v>22153</v>
      </c>
      <c r="O6845" t="s">
        <v>29</v>
      </c>
      <c r="P6845" t="s">
        <v>7699</v>
      </c>
      <c r="Q6845" t="s">
        <v>70</v>
      </c>
      <c r="R6845" t="s">
        <v>160</v>
      </c>
      <c r="S6845" t="s">
        <v>7700</v>
      </c>
      <c r="T6845" s="9">
        <v>20.7</v>
      </c>
      <c r="U6845">
        <v>3</v>
      </c>
      <c r="V6845" s="2">
        <v>0</v>
      </c>
      <c r="W6845" s="6">
        <v>1.66</v>
      </c>
      <c r="X6845" s="14">
        <f>AA6845-W6845</f>
        <v>60.44</v>
      </c>
      <c r="Y6845" s="6">
        <f>T6845*U6845</f>
        <v>62.099999999999994</v>
      </c>
      <c r="Z6845" s="6">
        <f>Y6845*V6845</f>
        <v>0</v>
      </c>
      <c r="AA6845" s="6">
        <f t="shared" si="546"/>
        <v>62.099999999999994</v>
      </c>
    </row>
    <row r="6846" spans="2:27" x14ac:dyDescent="0.3">
      <c r="B6846">
        <v>6843</v>
      </c>
      <c r="C6846" t="s">
        <v>9137</v>
      </c>
      <c r="D6846" s="1">
        <v>42713</v>
      </c>
      <c r="E6846" s="1">
        <v>42630</v>
      </c>
      <c r="F6846" s="23" t="s">
        <v>10956</v>
      </c>
      <c r="G6846" t="s">
        <v>49</v>
      </c>
      <c r="H6846" t="s">
        <v>2436</v>
      </c>
      <c r="I6846" t="s">
        <v>2437</v>
      </c>
      <c r="J6846" t="s">
        <v>40</v>
      </c>
      <c r="K6846" t="s">
        <v>26</v>
      </c>
      <c r="L6846" t="s">
        <v>317</v>
      </c>
      <c r="M6846" t="s">
        <v>318</v>
      </c>
      <c r="N6846">
        <v>22153</v>
      </c>
      <c r="O6846" t="s">
        <v>29</v>
      </c>
      <c r="P6846" t="s">
        <v>4945</v>
      </c>
      <c r="Q6846" t="s">
        <v>45</v>
      </c>
      <c r="R6846" t="s">
        <v>268</v>
      </c>
      <c r="S6846" t="s">
        <v>562</v>
      </c>
      <c r="T6846" s="9">
        <v>11.34</v>
      </c>
      <c r="U6846">
        <v>3</v>
      </c>
      <c r="V6846" s="2">
        <v>0</v>
      </c>
      <c r="W6846" s="6">
        <v>5.22</v>
      </c>
      <c r="X6846" s="14">
        <f>AA6846-W6846</f>
        <v>28.799999999999997</v>
      </c>
      <c r="Y6846" s="6">
        <f>T6846*U6846</f>
        <v>34.019999999999996</v>
      </c>
      <c r="Z6846" s="6">
        <f>Y6846*V6846</f>
        <v>0</v>
      </c>
      <c r="AA6846" s="6">
        <f t="shared" si="546"/>
        <v>34.019999999999996</v>
      </c>
    </row>
    <row r="6847" spans="2:27" x14ac:dyDescent="0.3">
      <c r="B6847">
        <v>6844</v>
      </c>
      <c r="C6847" t="s">
        <v>9137</v>
      </c>
      <c r="D6847" s="1">
        <v>42713</v>
      </c>
      <c r="E6847" s="1">
        <v>42630</v>
      </c>
      <c r="F6847" s="23" t="s">
        <v>10956</v>
      </c>
      <c r="G6847" t="s">
        <v>49</v>
      </c>
      <c r="H6847" t="s">
        <v>2436</v>
      </c>
      <c r="I6847" t="s">
        <v>2437</v>
      </c>
      <c r="J6847" t="s">
        <v>40</v>
      </c>
      <c r="K6847" t="s">
        <v>26</v>
      </c>
      <c r="L6847" t="s">
        <v>317</v>
      </c>
      <c r="M6847" t="s">
        <v>318</v>
      </c>
      <c r="N6847">
        <v>22153</v>
      </c>
      <c r="O6847" t="s">
        <v>29</v>
      </c>
      <c r="P6847" t="s">
        <v>4097</v>
      </c>
      <c r="Q6847" t="s">
        <v>45</v>
      </c>
      <c r="R6847" t="s">
        <v>58</v>
      </c>
      <c r="S6847" t="s">
        <v>4098</v>
      </c>
      <c r="T6847" s="9">
        <v>67.900000000000006</v>
      </c>
      <c r="U6847">
        <v>5</v>
      </c>
      <c r="V6847" s="2">
        <v>0</v>
      </c>
      <c r="W6847" s="6">
        <v>0.68</v>
      </c>
      <c r="X6847" s="14">
        <f>AA6847-W6847</f>
        <v>338.82</v>
      </c>
      <c r="Y6847" s="6">
        <f>T6847*U6847</f>
        <v>339.5</v>
      </c>
      <c r="Z6847" s="6">
        <f>Y6847*V6847</f>
        <v>0</v>
      </c>
      <c r="AA6847" s="6">
        <f t="shared" si="546"/>
        <v>339.5</v>
      </c>
    </row>
    <row r="6848" spans="2:27" x14ac:dyDescent="0.3">
      <c r="B6848">
        <v>6845</v>
      </c>
      <c r="C6848" t="s">
        <v>9137</v>
      </c>
      <c r="D6848" s="1">
        <v>42713</v>
      </c>
      <c r="E6848" s="1">
        <v>42630</v>
      </c>
      <c r="F6848" s="23" t="s">
        <v>10956</v>
      </c>
      <c r="G6848" t="s">
        <v>49</v>
      </c>
      <c r="H6848" t="s">
        <v>2436</v>
      </c>
      <c r="I6848" t="s">
        <v>2437</v>
      </c>
      <c r="J6848" t="s">
        <v>40</v>
      </c>
      <c r="K6848" t="s">
        <v>26</v>
      </c>
      <c r="L6848" t="s">
        <v>317</v>
      </c>
      <c r="M6848" t="s">
        <v>318</v>
      </c>
      <c r="N6848">
        <v>22153</v>
      </c>
      <c r="O6848" t="s">
        <v>29</v>
      </c>
      <c r="P6848" t="s">
        <v>9138</v>
      </c>
      <c r="Q6848" t="s">
        <v>31</v>
      </c>
      <c r="R6848" t="s">
        <v>35</v>
      </c>
      <c r="S6848" t="s">
        <v>9139</v>
      </c>
      <c r="T6848" s="9">
        <v>1059.1199999999999</v>
      </c>
      <c r="U6848">
        <v>4</v>
      </c>
      <c r="V6848" s="2">
        <v>0</v>
      </c>
      <c r="W6848" s="6">
        <v>307.14</v>
      </c>
      <c r="X6848" s="14">
        <f>AA6848-W6848</f>
        <v>3929.3399999999997</v>
      </c>
      <c r="Y6848" s="6">
        <f>T6848*U6848</f>
        <v>4236.4799999999996</v>
      </c>
      <c r="Z6848" s="6">
        <f>Y6848*V6848</f>
        <v>0</v>
      </c>
      <c r="AA6848" s="6">
        <f t="shared" si="546"/>
        <v>4236.4799999999996</v>
      </c>
    </row>
    <row r="6849" spans="2:27" x14ac:dyDescent="0.3">
      <c r="B6849">
        <v>6846</v>
      </c>
      <c r="C6849" t="s">
        <v>9140</v>
      </c>
      <c r="D6849" s="1">
        <v>41797</v>
      </c>
      <c r="E6849" s="1">
        <v>41980</v>
      </c>
      <c r="F6849" s="9" t="str">
        <f>DATEDIF(D6849,E6849,"d")&amp;" days"</f>
        <v>183 days</v>
      </c>
      <c r="G6849" t="s">
        <v>49</v>
      </c>
      <c r="H6849" t="s">
        <v>5327</v>
      </c>
      <c r="I6849" t="s">
        <v>5328</v>
      </c>
      <c r="J6849" t="s">
        <v>101</v>
      </c>
      <c r="K6849" t="s">
        <v>26</v>
      </c>
      <c r="L6849" t="s">
        <v>9141</v>
      </c>
      <c r="M6849" t="s">
        <v>42</v>
      </c>
      <c r="N6849">
        <v>92020</v>
      </c>
      <c r="O6849" t="s">
        <v>43</v>
      </c>
      <c r="P6849" t="s">
        <v>4738</v>
      </c>
      <c r="Q6849" t="s">
        <v>31</v>
      </c>
      <c r="R6849" t="s">
        <v>35</v>
      </c>
      <c r="S6849" t="s">
        <v>4739</v>
      </c>
      <c r="T6849" s="9">
        <v>478.48</v>
      </c>
      <c r="U6849">
        <v>2</v>
      </c>
      <c r="V6849" s="2">
        <v>0.2</v>
      </c>
      <c r="W6849" s="6">
        <v>47.85</v>
      </c>
      <c r="X6849" s="14">
        <f>AA6849-W6849</f>
        <v>717.71799999999996</v>
      </c>
      <c r="Y6849" s="6">
        <f>T6849*U6849</f>
        <v>956.96</v>
      </c>
      <c r="Z6849" s="6">
        <f>Y6849*V6849</f>
        <v>191.39200000000002</v>
      </c>
      <c r="AA6849" s="6">
        <f t="shared" si="546"/>
        <v>765.56799999999998</v>
      </c>
    </row>
    <row r="6850" spans="2:27" x14ac:dyDescent="0.3">
      <c r="B6850">
        <v>6847</v>
      </c>
      <c r="C6850" t="s">
        <v>9142</v>
      </c>
      <c r="D6850" s="1">
        <v>42618</v>
      </c>
      <c r="E6850" s="1">
        <v>42504</v>
      </c>
      <c r="F6850" s="23" t="s">
        <v>10956</v>
      </c>
      <c r="G6850" t="s">
        <v>49</v>
      </c>
      <c r="H6850" t="s">
        <v>5307</v>
      </c>
      <c r="I6850" t="s">
        <v>5308</v>
      </c>
      <c r="J6850" t="s">
        <v>40</v>
      </c>
      <c r="K6850" t="s">
        <v>26</v>
      </c>
      <c r="L6850" t="s">
        <v>41</v>
      </c>
      <c r="M6850" t="s">
        <v>42</v>
      </c>
      <c r="N6850">
        <v>90036</v>
      </c>
      <c r="O6850" t="s">
        <v>43</v>
      </c>
      <c r="P6850" t="s">
        <v>8945</v>
      </c>
      <c r="Q6850" t="s">
        <v>45</v>
      </c>
      <c r="R6850" t="s">
        <v>89</v>
      </c>
      <c r="S6850" t="s">
        <v>8946</v>
      </c>
      <c r="T6850" s="9">
        <v>32.04</v>
      </c>
      <c r="U6850">
        <v>4</v>
      </c>
      <c r="V6850" s="2">
        <v>0</v>
      </c>
      <c r="W6850" s="6">
        <v>14.42</v>
      </c>
      <c r="X6850" s="14">
        <f>AA6850-W6850</f>
        <v>113.74</v>
      </c>
      <c r="Y6850" s="6">
        <f>T6850*U6850</f>
        <v>128.16</v>
      </c>
      <c r="Z6850" s="6">
        <f>Y6850*V6850</f>
        <v>0</v>
      </c>
      <c r="AA6850" s="6">
        <f t="shared" si="546"/>
        <v>128.16</v>
      </c>
    </row>
    <row r="6851" spans="2:27" x14ac:dyDescent="0.3">
      <c r="B6851">
        <v>6848</v>
      </c>
      <c r="C6851" t="s">
        <v>9143</v>
      </c>
      <c r="D6851" s="1">
        <v>42569</v>
      </c>
      <c r="E6851" s="1">
        <v>42573</v>
      </c>
      <c r="F6851" s="9" t="str">
        <f t="shared" ref="F6851:F6887" si="547">DATEDIF(D6851,E6851,"d")&amp;" days"</f>
        <v>4 days</v>
      </c>
      <c r="G6851" t="s">
        <v>49</v>
      </c>
      <c r="H6851" t="s">
        <v>646</v>
      </c>
      <c r="I6851" t="s">
        <v>647</v>
      </c>
      <c r="J6851" t="s">
        <v>25</v>
      </c>
      <c r="K6851" t="s">
        <v>26</v>
      </c>
      <c r="L6851" t="s">
        <v>543</v>
      </c>
      <c r="M6851" t="s">
        <v>309</v>
      </c>
      <c r="N6851">
        <v>85023</v>
      </c>
      <c r="O6851" t="s">
        <v>43</v>
      </c>
      <c r="P6851" t="s">
        <v>1675</v>
      </c>
      <c r="Q6851" t="s">
        <v>70</v>
      </c>
      <c r="R6851" t="s">
        <v>71</v>
      </c>
      <c r="S6851" t="s">
        <v>1676</v>
      </c>
      <c r="T6851" s="9">
        <v>55.99</v>
      </c>
      <c r="U6851">
        <v>1</v>
      </c>
      <c r="V6851" s="2">
        <v>0.2</v>
      </c>
      <c r="W6851" s="6">
        <v>3.5</v>
      </c>
      <c r="X6851" s="14">
        <f>AA6851-W6851</f>
        <v>41.292000000000002</v>
      </c>
      <c r="Y6851" s="6">
        <f>T6851*U6851</f>
        <v>55.99</v>
      </c>
      <c r="Z6851" s="6">
        <f>Y6851*V6851</f>
        <v>11.198</v>
      </c>
      <c r="AA6851" s="6">
        <f t="shared" si="546"/>
        <v>44.792000000000002</v>
      </c>
    </row>
    <row r="6852" spans="2:27" x14ac:dyDescent="0.3">
      <c r="B6852">
        <v>6849</v>
      </c>
      <c r="C6852" t="s">
        <v>9144</v>
      </c>
      <c r="D6852" s="1">
        <v>42539</v>
      </c>
      <c r="E6852" s="1">
        <v>42542</v>
      </c>
      <c r="F6852" s="9" t="str">
        <f t="shared" si="547"/>
        <v>3 days</v>
      </c>
      <c r="G6852" t="s">
        <v>187</v>
      </c>
      <c r="H6852" t="s">
        <v>5191</v>
      </c>
      <c r="I6852" t="s">
        <v>5192</v>
      </c>
      <c r="J6852" t="s">
        <v>25</v>
      </c>
      <c r="K6852" t="s">
        <v>26</v>
      </c>
      <c r="L6852" t="s">
        <v>8098</v>
      </c>
      <c r="M6852" t="s">
        <v>210</v>
      </c>
      <c r="N6852">
        <v>60423</v>
      </c>
      <c r="O6852" t="s">
        <v>104</v>
      </c>
      <c r="P6852" t="s">
        <v>7647</v>
      </c>
      <c r="Q6852" t="s">
        <v>45</v>
      </c>
      <c r="R6852" t="s">
        <v>89</v>
      </c>
      <c r="S6852" t="s">
        <v>7648</v>
      </c>
      <c r="T6852" s="9">
        <v>76.86</v>
      </c>
      <c r="U6852">
        <v>2</v>
      </c>
      <c r="V6852" s="2">
        <v>0.2</v>
      </c>
      <c r="W6852" s="6">
        <v>26.9</v>
      </c>
      <c r="X6852" s="14">
        <f>AA6852-W6852</f>
        <v>96.075999999999993</v>
      </c>
      <c r="Y6852" s="6">
        <f>T6852*U6852</f>
        <v>153.72</v>
      </c>
      <c r="Z6852" s="6">
        <f>Y6852*V6852</f>
        <v>30.744</v>
      </c>
      <c r="AA6852" s="6">
        <f t="shared" si="546"/>
        <v>122.976</v>
      </c>
    </row>
    <row r="6853" spans="2:27" x14ac:dyDescent="0.3">
      <c r="B6853">
        <v>6850</v>
      </c>
      <c r="C6853" t="s">
        <v>9145</v>
      </c>
      <c r="D6853" s="1">
        <v>41749</v>
      </c>
      <c r="E6853" s="1">
        <v>41754</v>
      </c>
      <c r="F6853" s="9" t="str">
        <f t="shared" si="547"/>
        <v>5 days</v>
      </c>
      <c r="G6853" t="s">
        <v>49</v>
      </c>
      <c r="H6853" t="s">
        <v>4682</v>
      </c>
      <c r="I6853" t="s">
        <v>4683</v>
      </c>
      <c r="J6853" t="s">
        <v>25</v>
      </c>
      <c r="K6853" t="s">
        <v>26</v>
      </c>
      <c r="L6853" t="s">
        <v>41</v>
      </c>
      <c r="M6853" t="s">
        <v>42</v>
      </c>
      <c r="N6853">
        <v>90045</v>
      </c>
      <c r="O6853" t="s">
        <v>43</v>
      </c>
      <c r="P6853" t="s">
        <v>6046</v>
      </c>
      <c r="Q6853" t="s">
        <v>31</v>
      </c>
      <c r="R6853" t="s">
        <v>64</v>
      </c>
      <c r="S6853" t="s">
        <v>6047</v>
      </c>
      <c r="T6853" s="9">
        <v>59.92</v>
      </c>
      <c r="U6853">
        <v>4</v>
      </c>
      <c r="V6853" s="2">
        <v>0</v>
      </c>
      <c r="W6853" s="6">
        <v>27.56</v>
      </c>
      <c r="X6853" s="14">
        <f>AA6853-W6853</f>
        <v>212.12</v>
      </c>
      <c r="Y6853" s="6">
        <f>T6853*U6853</f>
        <v>239.68</v>
      </c>
      <c r="Z6853" s="6">
        <f>Y6853*V6853</f>
        <v>0</v>
      </c>
      <c r="AA6853" s="6">
        <f t="shared" ref="AA6853:AA6916" si="548">Y6853-Z6853</f>
        <v>239.68</v>
      </c>
    </row>
    <row r="6854" spans="2:27" x14ac:dyDescent="0.3">
      <c r="B6854">
        <v>6851</v>
      </c>
      <c r="C6854" t="s">
        <v>9146</v>
      </c>
      <c r="D6854" s="1">
        <v>42583</v>
      </c>
      <c r="E6854" s="1">
        <v>42705</v>
      </c>
      <c r="F6854" s="9" t="str">
        <f t="shared" si="547"/>
        <v>122 days</v>
      </c>
      <c r="G6854" t="s">
        <v>49</v>
      </c>
      <c r="H6854" t="s">
        <v>6641</v>
      </c>
      <c r="I6854" t="s">
        <v>6642</v>
      </c>
      <c r="J6854" t="s">
        <v>40</v>
      </c>
      <c r="K6854" t="s">
        <v>26</v>
      </c>
      <c r="L6854" t="s">
        <v>612</v>
      </c>
      <c r="M6854" t="s">
        <v>113</v>
      </c>
      <c r="N6854">
        <v>53132</v>
      </c>
      <c r="O6854" t="s">
        <v>104</v>
      </c>
      <c r="P6854" t="s">
        <v>200</v>
      </c>
      <c r="Q6854" t="s">
        <v>31</v>
      </c>
      <c r="R6854" t="s">
        <v>32</v>
      </c>
      <c r="S6854" t="s">
        <v>201</v>
      </c>
      <c r="T6854" s="9">
        <v>1565.88</v>
      </c>
      <c r="U6854">
        <v>6</v>
      </c>
      <c r="V6854" s="2">
        <v>0</v>
      </c>
      <c r="W6854" s="6">
        <v>407.13</v>
      </c>
      <c r="X6854" s="14">
        <f>AA6854-W6854</f>
        <v>8988.1500000000015</v>
      </c>
      <c r="Y6854" s="6">
        <f>T6854*U6854</f>
        <v>9395.2800000000007</v>
      </c>
      <c r="Z6854" s="6">
        <f>Y6854*V6854</f>
        <v>0</v>
      </c>
      <c r="AA6854" s="6">
        <f t="shared" si="548"/>
        <v>9395.2800000000007</v>
      </c>
    </row>
    <row r="6855" spans="2:27" x14ac:dyDescent="0.3">
      <c r="B6855">
        <v>6852</v>
      </c>
      <c r="C6855" t="s">
        <v>9146</v>
      </c>
      <c r="D6855" s="1">
        <v>42583</v>
      </c>
      <c r="E6855" s="1">
        <v>42705</v>
      </c>
      <c r="F6855" s="9" t="str">
        <f t="shared" si="547"/>
        <v>122 days</v>
      </c>
      <c r="G6855" t="s">
        <v>49</v>
      </c>
      <c r="H6855" t="s">
        <v>6641</v>
      </c>
      <c r="I6855" t="s">
        <v>6642</v>
      </c>
      <c r="J6855" t="s">
        <v>40</v>
      </c>
      <c r="K6855" t="s">
        <v>26</v>
      </c>
      <c r="L6855" t="s">
        <v>612</v>
      </c>
      <c r="M6855" t="s">
        <v>113</v>
      </c>
      <c r="N6855">
        <v>53132</v>
      </c>
      <c r="O6855" t="s">
        <v>104</v>
      </c>
      <c r="P6855" t="s">
        <v>284</v>
      </c>
      <c r="Q6855" t="s">
        <v>45</v>
      </c>
      <c r="R6855" t="s">
        <v>74</v>
      </c>
      <c r="S6855" t="s">
        <v>285</v>
      </c>
      <c r="T6855" s="9">
        <v>106.05</v>
      </c>
      <c r="U6855">
        <v>7</v>
      </c>
      <c r="V6855" s="2">
        <v>0</v>
      </c>
      <c r="W6855" s="6">
        <v>49.84</v>
      </c>
      <c r="X6855" s="14">
        <f>AA6855-W6855</f>
        <v>692.51</v>
      </c>
      <c r="Y6855" s="6">
        <f>T6855*U6855</f>
        <v>742.35</v>
      </c>
      <c r="Z6855" s="6">
        <f>Y6855*V6855</f>
        <v>0</v>
      </c>
      <c r="AA6855" s="6">
        <f t="shared" si="548"/>
        <v>742.35</v>
      </c>
    </row>
    <row r="6856" spans="2:27" x14ac:dyDescent="0.3">
      <c r="B6856">
        <v>6853</v>
      </c>
      <c r="C6856" t="s">
        <v>9147</v>
      </c>
      <c r="D6856" s="1">
        <v>43092</v>
      </c>
      <c r="E6856" s="1">
        <v>43097</v>
      </c>
      <c r="F6856" s="9" t="str">
        <f t="shared" si="547"/>
        <v>5 days</v>
      </c>
      <c r="G6856" t="s">
        <v>22</v>
      </c>
      <c r="H6856" t="s">
        <v>7787</v>
      </c>
      <c r="I6856" t="s">
        <v>7788</v>
      </c>
      <c r="J6856" t="s">
        <v>40</v>
      </c>
      <c r="K6856" t="s">
        <v>26</v>
      </c>
      <c r="L6856" t="s">
        <v>5149</v>
      </c>
      <c r="M6856" t="s">
        <v>1711</v>
      </c>
      <c r="N6856">
        <v>72209</v>
      </c>
      <c r="O6856" t="s">
        <v>29</v>
      </c>
      <c r="P6856" t="s">
        <v>760</v>
      </c>
      <c r="Q6856" t="s">
        <v>45</v>
      </c>
      <c r="R6856" t="s">
        <v>58</v>
      </c>
      <c r="S6856" t="s">
        <v>761</v>
      </c>
      <c r="T6856" s="9">
        <v>62.04</v>
      </c>
      <c r="U6856">
        <v>4</v>
      </c>
      <c r="V6856" s="2">
        <v>0</v>
      </c>
      <c r="W6856" s="6">
        <v>17.37</v>
      </c>
      <c r="X6856" s="14">
        <f>AA6856-W6856</f>
        <v>230.79</v>
      </c>
      <c r="Y6856" s="6">
        <f>T6856*U6856</f>
        <v>248.16</v>
      </c>
      <c r="Z6856" s="6">
        <f>Y6856*V6856</f>
        <v>0</v>
      </c>
      <c r="AA6856" s="6">
        <f t="shared" si="548"/>
        <v>248.16</v>
      </c>
    </row>
    <row r="6857" spans="2:27" x14ac:dyDescent="0.3">
      <c r="B6857">
        <v>6854</v>
      </c>
      <c r="C6857" t="s">
        <v>9147</v>
      </c>
      <c r="D6857" s="1">
        <v>43092</v>
      </c>
      <c r="E6857" s="1">
        <v>43097</v>
      </c>
      <c r="F6857" s="9" t="str">
        <f t="shared" si="547"/>
        <v>5 days</v>
      </c>
      <c r="G6857" t="s">
        <v>22</v>
      </c>
      <c r="H6857" t="s">
        <v>7787</v>
      </c>
      <c r="I6857" t="s">
        <v>7788</v>
      </c>
      <c r="J6857" t="s">
        <v>40</v>
      </c>
      <c r="K6857" t="s">
        <v>26</v>
      </c>
      <c r="L6857" t="s">
        <v>5149</v>
      </c>
      <c r="M6857" t="s">
        <v>1711</v>
      </c>
      <c r="N6857">
        <v>72209</v>
      </c>
      <c r="O6857" t="s">
        <v>29</v>
      </c>
      <c r="P6857" t="s">
        <v>5824</v>
      </c>
      <c r="Q6857" t="s">
        <v>70</v>
      </c>
      <c r="R6857" t="s">
        <v>71</v>
      </c>
      <c r="S6857" t="s">
        <v>5825</v>
      </c>
      <c r="T6857" s="9">
        <v>494.97</v>
      </c>
      <c r="U6857">
        <v>3</v>
      </c>
      <c r="V6857" s="2">
        <v>0</v>
      </c>
      <c r="W6857" s="6">
        <v>148.49</v>
      </c>
      <c r="X6857" s="14">
        <f>AA6857-W6857</f>
        <v>1336.42</v>
      </c>
      <c r="Y6857" s="6">
        <f>T6857*U6857</f>
        <v>1484.91</v>
      </c>
      <c r="Z6857" s="6">
        <f>Y6857*V6857</f>
        <v>0</v>
      </c>
      <c r="AA6857" s="6">
        <f t="shared" si="548"/>
        <v>1484.91</v>
      </c>
    </row>
    <row r="6858" spans="2:27" x14ac:dyDescent="0.3">
      <c r="B6858">
        <v>6855</v>
      </c>
      <c r="C6858" t="s">
        <v>9147</v>
      </c>
      <c r="D6858" s="1">
        <v>43092</v>
      </c>
      <c r="E6858" s="1">
        <v>43097</v>
      </c>
      <c r="F6858" s="9" t="str">
        <f t="shared" si="547"/>
        <v>5 days</v>
      </c>
      <c r="G6858" t="s">
        <v>22</v>
      </c>
      <c r="H6858" t="s">
        <v>7787</v>
      </c>
      <c r="I6858" t="s">
        <v>7788</v>
      </c>
      <c r="J6858" t="s">
        <v>40</v>
      </c>
      <c r="K6858" t="s">
        <v>26</v>
      </c>
      <c r="L6858" t="s">
        <v>5149</v>
      </c>
      <c r="M6858" t="s">
        <v>1711</v>
      </c>
      <c r="N6858">
        <v>72209</v>
      </c>
      <c r="O6858" t="s">
        <v>29</v>
      </c>
      <c r="P6858" t="s">
        <v>840</v>
      </c>
      <c r="Q6858" t="s">
        <v>45</v>
      </c>
      <c r="R6858" t="s">
        <v>58</v>
      </c>
      <c r="S6858" t="s">
        <v>841</v>
      </c>
      <c r="T6858" s="9">
        <v>367.96</v>
      </c>
      <c r="U6858">
        <v>4</v>
      </c>
      <c r="V6858" s="2">
        <v>0</v>
      </c>
      <c r="W6858" s="6">
        <v>14.72</v>
      </c>
      <c r="X6858" s="14">
        <f>AA6858-W6858</f>
        <v>1457.12</v>
      </c>
      <c r="Y6858" s="6">
        <f>T6858*U6858</f>
        <v>1471.84</v>
      </c>
      <c r="Z6858" s="6">
        <f>Y6858*V6858</f>
        <v>0</v>
      </c>
      <c r="AA6858" s="6">
        <f t="shared" si="548"/>
        <v>1471.84</v>
      </c>
    </row>
    <row r="6859" spans="2:27" x14ac:dyDescent="0.3">
      <c r="B6859">
        <v>6856</v>
      </c>
      <c r="C6859" t="s">
        <v>9147</v>
      </c>
      <c r="D6859" s="1">
        <v>43092</v>
      </c>
      <c r="E6859" s="1">
        <v>43097</v>
      </c>
      <c r="F6859" s="9" t="str">
        <f t="shared" si="547"/>
        <v>5 days</v>
      </c>
      <c r="G6859" t="s">
        <v>22</v>
      </c>
      <c r="H6859" t="s">
        <v>7787</v>
      </c>
      <c r="I6859" t="s">
        <v>7788</v>
      </c>
      <c r="J6859" t="s">
        <v>40</v>
      </c>
      <c r="K6859" t="s">
        <v>26</v>
      </c>
      <c r="L6859" t="s">
        <v>5149</v>
      </c>
      <c r="M6859" t="s">
        <v>1711</v>
      </c>
      <c r="N6859">
        <v>72209</v>
      </c>
      <c r="O6859" t="s">
        <v>29</v>
      </c>
      <c r="P6859" t="s">
        <v>4546</v>
      </c>
      <c r="Q6859" t="s">
        <v>45</v>
      </c>
      <c r="R6859" t="s">
        <v>89</v>
      </c>
      <c r="S6859" t="s">
        <v>4547</v>
      </c>
      <c r="T6859" s="9">
        <v>44.96</v>
      </c>
      <c r="U6859">
        <v>2</v>
      </c>
      <c r="V6859" s="2">
        <v>0</v>
      </c>
      <c r="W6859" s="6">
        <v>20.68</v>
      </c>
      <c r="X6859" s="14">
        <f>AA6859-W6859</f>
        <v>69.240000000000009</v>
      </c>
      <c r="Y6859" s="6">
        <f>T6859*U6859</f>
        <v>89.92</v>
      </c>
      <c r="Z6859" s="6">
        <f>Y6859*V6859</f>
        <v>0</v>
      </c>
      <c r="AA6859" s="6">
        <f t="shared" si="548"/>
        <v>89.92</v>
      </c>
    </row>
    <row r="6860" spans="2:27" x14ac:dyDescent="0.3">
      <c r="B6860">
        <v>6857</v>
      </c>
      <c r="C6860" t="s">
        <v>9147</v>
      </c>
      <c r="D6860" s="1">
        <v>43092</v>
      </c>
      <c r="E6860" s="1">
        <v>43097</v>
      </c>
      <c r="F6860" s="9" t="str">
        <f t="shared" si="547"/>
        <v>5 days</v>
      </c>
      <c r="G6860" t="s">
        <v>22</v>
      </c>
      <c r="H6860" t="s">
        <v>7787</v>
      </c>
      <c r="I6860" t="s">
        <v>7788</v>
      </c>
      <c r="J6860" t="s">
        <v>40</v>
      </c>
      <c r="K6860" t="s">
        <v>26</v>
      </c>
      <c r="L6860" t="s">
        <v>5149</v>
      </c>
      <c r="M6860" t="s">
        <v>1711</v>
      </c>
      <c r="N6860">
        <v>72209</v>
      </c>
      <c r="O6860" t="s">
        <v>29</v>
      </c>
      <c r="P6860" t="s">
        <v>7759</v>
      </c>
      <c r="Q6860" t="s">
        <v>45</v>
      </c>
      <c r="R6860" t="s">
        <v>172</v>
      </c>
      <c r="S6860" t="s">
        <v>7760</v>
      </c>
      <c r="T6860" s="9">
        <v>182.94</v>
      </c>
      <c r="U6860">
        <v>3</v>
      </c>
      <c r="V6860" s="2">
        <v>0</v>
      </c>
      <c r="W6860" s="6">
        <v>85.98</v>
      </c>
      <c r="X6860" s="14">
        <f>AA6860-W6860</f>
        <v>462.83999999999992</v>
      </c>
      <c r="Y6860" s="6">
        <f>T6860*U6860</f>
        <v>548.81999999999994</v>
      </c>
      <c r="Z6860" s="6">
        <f>Y6860*V6860</f>
        <v>0</v>
      </c>
      <c r="AA6860" s="6">
        <f t="shared" si="548"/>
        <v>548.81999999999994</v>
      </c>
    </row>
    <row r="6861" spans="2:27" x14ac:dyDescent="0.3">
      <c r="B6861">
        <v>6858</v>
      </c>
      <c r="C6861" t="s">
        <v>9148</v>
      </c>
      <c r="D6861" s="1">
        <v>42842</v>
      </c>
      <c r="E6861" s="1">
        <v>42847</v>
      </c>
      <c r="F6861" s="9" t="str">
        <f t="shared" si="547"/>
        <v>5 days</v>
      </c>
      <c r="G6861" t="s">
        <v>49</v>
      </c>
      <c r="H6861" t="s">
        <v>4369</v>
      </c>
      <c r="I6861" t="s">
        <v>4370</v>
      </c>
      <c r="J6861" t="s">
        <v>25</v>
      </c>
      <c r="K6861" t="s">
        <v>26</v>
      </c>
      <c r="L6861" t="s">
        <v>41</v>
      </c>
      <c r="M6861" t="s">
        <v>42</v>
      </c>
      <c r="N6861">
        <v>90008</v>
      </c>
      <c r="O6861" t="s">
        <v>43</v>
      </c>
      <c r="P6861" t="s">
        <v>3708</v>
      </c>
      <c r="Q6861" t="s">
        <v>45</v>
      </c>
      <c r="R6861" t="s">
        <v>89</v>
      </c>
      <c r="S6861" t="s">
        <v>3709</v>
      </c>
      <c r="T6861" s="9">
        <v>28.14</v>
      </c>
      <c r="U6861">
        <v>3</v>
      </c>
      <c r="V6861" s="2">
        <v>0</v>
      </c>
      <c r="W6861" s="6">
        <v>13.51</v>
      </c>
      <c r="X6861" s="14">
        <f>AA6861-W6861</f>
        <v>70.91</v>
      </c>
      <c r="Y6861" s="6">
        <f>T6861*U6861</f>
        <v>84.42</v>
      </c>
      <c r="Z6861" s="6">
        <f>Y6861*V6861</f>
        <v>0</v>
      </c>
      <c r="AA6861" s="6">
        <f t="shared" si="548"/>
        <v>84.42</v>
      </c>
    </row>
    <row r="6862" spans="2:27" x14ac:dyDescent="0.3">
      <c r="B6862">
        <v>6859</v>
      </c>
      <c r="C6862" t="s">
        <v>9148</v>
      </c>
      <c r="D6862" s="1">
        <v>42842</v>
      </c>
      <c r="E6862" s="1">
        <v>42847</v>
      </c>
      <c r="F6862" s="9" t="str">
        <f t="shared" si="547"/>
        <v>5 days</v>
      </c>
      <c r="G6862" t="s">
        <v>49</v>
      </c>
      <c r="H6862" t="s">
        <v>4369</v>
      </c>
      <c r="I6862" t="s">
        <v>4370</v>
      </c>
      <c r="J6862" t="s">
        <v>25</v>
      </c>
      <c r="K6862" t="s">
        <v>26</v>
      </c>
      <c r="L6862" t="s">
        <v>41</v>
      </c>
      <c r="M6862" t="s">
        <v>42</v>
      </c>
      <c r="N6862">
        <v>90008</v>
      </c>
      <c r="O6862" t="s">
        <v>43</v>
      </c>
      <c r="P6862" t="s">
        <v>3632</v>
      </c>
      <c r="Q6862" t="s">
        <v>45</v>
      </c>
      <c r="R6862" t="s">
        <v>46</v>
      </c>
      <c r="S6862" t="s">
        <v>3633</v>
      </c>
      <c r="T6862" s="9">
        <v>7.38</v>
      </c>
      <c r="U6862">
        <v>2</v>
      </c>
      <c r="V6862" s="2">
        <v>0</v>
      </c>
      <c r="W6862" s="6">
        <v>3.47</v>
      </c>
      <c r="X6862" s="14">
        <f>AA6862-W6862</f>
        <v>11.29</v>
      </c>
      <c r="Y6862" s="6">
        <f>T6862*U6862</f>
        <v>14.76</v>
      </c>
      <c r="Z6862" s="6">
        <f>Y6862*V6862</f>
        <v>0</v>
      </c>
      <c r="AA6862" s="6">
        <f t="shared" si="548"/>
        <v>14.76</v>
      </c>
    </row>
    <row r="6863" spans="2:27" x14ac:dyDescent="0.3">
      <c r="B6863">
        <v>6860</v>
      </c>
      <c r="C6863" t="s">
        <v>9148</v>
      </c>
      <c r="D6863" s="1">
        <v>42842</v>
      </c>
      <c r="E6863" s="1">
        <v>42847</v>
      </c>
      <c r="F6863" s="9" t="str">
        <f t="shared" si="547"/>
        <v>5 days</v>
      </c>
      <c r="G6863" t="s">
        <v>49</v>
      </c>
      <c r="H6863" t="s">
        <v>4369</v>
      </c>
      <c r="I6863" t="s">
        <v>4370</v>
      </c>
      <c r="J6863" t="s">
        <v>25</v>
      </c>
      <c r="K6863" t="s">
        <v>26</v>
      </c>
      <c r="L6863" t="s">
        <v>41</v>
      </c>
      <c r="M6863" t="s">
        <v>42</v>
      </c>
      <c r="N6863">
        <v>90008</v>
      </c>
      <c r="O6863" t="s">
        <v>43</v>
      </c>
      <c r="P6863" t="s">
        <v>3304</v>
      </c>
      <c r="Q6863" t="s">
        <v>45</v>
      </c>
      <c r="R6863" t="s">
        <v>268</v>
      </c>
      <c r="S6863" t="s">
        <v>3305</v>
      </c>
      <c r="T6863" s="9">
        <v>10.9</v>
      </c>
      <c r="U6863">
        <v>5</v>
      </c>
      <c r="V6863" s="2">
        <v>0</v>
      </c>
      <c r="W6863" s="6">
        <v>3.6</v>
      </c>
      <c r="X6863" s="14">
        <f>AA6863-W6863</f>
        <v>50.9</v>
      </c>
      <c r="Y6863" s="6">
        <f>T6863*U6863</f>
        <v>54.5</v>
      </c>
      <c r="Z6863" s="6">
        <f>Y6863*V6863</f>
        <v>0</v>
      </c>
      <c r="AA6863" s="6">
        <f t="shared" si="548"/>
        <v>54.5</v>
      </c>
    </row>
    <row r="6864" spans="2:27" x14ac:dyDescent="0.3">
      <c r="B6864">
        <v>6861</v>
      </c>
      <c r="C6864" t="s">
        <v>9148</v>
      </c>
      <c r="D6864" s="1">
        <v>42842</v>
      </c>
      <c r="E6864" s="1">
        <v>42847</v>
      </c>
      <c r="F6864" s="9" t="str">
        <f t="shared" si="547"/>
        <v>5 days</v>
      </c>
      <c r="G6864" t="s">
        <v>49</v>
      </c>
      <c r="H6864" t="s">
        <v>4369</v>
      </c>
      <c r="I6864" t="s">
        <v>4370</v>
      </c>
      <c r="J6864" t="s">
        <v>25</v>
      </c>
      <c r="K6864" t="s">
        <v>26</v>
      </c>
      <c r="L6864" t="s">
        <v>41</v>
      </c>
      <c r="M6864" t="s">
        <v>42</v>
      </c>
      <c r="N6864">
        <v>90008</v>
      </c>
      <c r="O6864" t="s">
        <v>43</v>
      </c>
      <c r="P6864" t="s">
        <v>2364</v>
      </c>
      <c r="Q6864" t="s">
        <v>70</v>
      </c>
      <c r="R6864" t="s">
        <v>160</v>
      </c>
      <c r="S6864" t="s">
        <v>2365</v>
      </c>
      <c r="T6864" s="9">
        <v>274.89</v>
      </c>
      <c r="U6864">
        <v>11</v>
      </c>
      <c r="V6864" s="2">
        <v>0</v>
      </c>
      <c r="W6864" s="6">
        <v>46.73</v>
      </c>
      <c r="X6864" s="14">
        <f>AA6864-W6864</f>
        <v>2977.06</v>
      </c>
      <c r="Y6864" s="6">
        <f>T6864*U6864</f>
        <v>3023.79</v>
      </c>
      <c r="Z6864" s="6">
        <f>Y6864*V6864</f>
        <v>0</v>
      </c>
      <c r="AA6864" s="6">
        <f t="shared" si="548"/>
        <v>3023.79</v>
      </c>
    </row>
    <row r="6865" spans="2:27" x14ac:dyDescent="0.3">
      <c r="B6865">
        <v>6862</v>
      </c>
      <c r="C6865" t="s">
        <v>9148</v>
      </c>
      <c r="D6865" s="1">
        <v>42842</v>
      </c>
      <c r="E6865" s="1">
        <v>42847</v>
      </c>
      <c r="F6865" s="9" t="str">
        <f t="shared" si="547"/>
        <v>5 days</v>
      </c>
      <c r="G6865" t="s">
        <v>49</v>
      </c>
      <c r="H6865" t="s">
        <v>4369</v>
      </c>
      <c r="I6865" t="s">
        <v>4370</v>
      </c>
      <c r="J6865" t="s">
        <v>25</v>
      </c>
      <c r="K6865" t="s">
        <v>26</v>
      </c>
      <c r="L6865" t="s">
        <v>41</v>
      </c>
      <c r="M6865" t="s">
        <v>42</v>
      </c>
      <c r="N6865">
        <v>90008</v>
      </c>
      <c r="O6865" t="s">
        <v>43</v>
      </c>
      <c r="P6865" t="s">
        <v>4765</v>
      </c>
      <c r="Q6865" t="s">
        <v>45</v>
      </c>
      <c r="R6865" t="s">
        <v>46</v>
      </c>
      <c r="S6865" t="s">
        <v>4766</v>
      </c>
      <c r="T6865" s="9">
        <v>23.04</v>
      </c>
      <c r="U6865">
        <v>8</v>
      </c>
      <c r="V6865" s="2">
        <v>0</v>
      </c>
      <c r="W6865" s="6">
        <v>11.29</v>
      </c>
      <c r="X6865" s="14">
        <f>AA6865-W6865</f>
        <v>173.03</v>
      </c>
      <c r="Y6865" s="6">
        <f>T6865*U6865</f>
        <v>184.32</v>
      </c>
      <c r="Z6865" s="6">
        <f>Y6865*V6865</f>
        <v>0</v>
      </c>
      <c r="AA6865" s="6">
        <f t="shared" si="548"/>
        <v>184.32</v>
      </c>
    </row>
    <row r="6866" spans="2:27" x14ac:dyDescent="0.3">
      <c r="B6866">
        <v>6863</v>
      </c>
      <c r="C6866" t="s">
        <v>9148</v>
      </c>
      <c r="D6866" s="1">
        <v>42842</v>
      </c>
      <c r="E6866" s="1">
        <v>42847</v>
      </c>
      <c r="F6866" s="9" t="str">
        <f t="shared" si="547"/>
        <v>5 days</v>
      </c>
      <c r="G6866" t="s">
        <v>49</v>
      </c>
      <c r="H6866" t="s">
        <v>4369</v>
      </c>
      <c r="I6866" t="s">
        <v>4370</v>
      </c>
      <c r="J6866" t="s">
        <v>25</v>
      </c>
      <c r="K6866" t="s">
        <v>26</v>
      </c>
      <c r="L6866" t="s">
        <v>41</v>
      </c>
      <c r="M6866" t="s">
        <v>42</v>
      </c>
      <c r="N6866">
        <v>90008</v>
      </c>
      <c r="O6866" t="s">
        <v>43</v>
      </c>
      <c r="P6866" t="s">
        <v>4847</v>
      </c>
      <c r="Q6866" t="s">
        <v>31</v>
      </c>
      <c r="R6866" t="s">
        <v>35</v>
      </c>
      <c r="S6866" t="s">
        <v>4848</v>
      </c>
      <c r="T6866" s="9">
        <v>218.35</v>
      </c>
      <c r="U6866">
        <v>3</v>
      </c>
      <c r="V6866" s="2">
        <v>0.2</v>
      </c>
      <c r="W6866" s="6">
        <v>-19.11</v>
      </c>
      <c r="X6866" s="14">
        <f>AA6866-W6866</f>
        <v>543.15</v>
      </c>
      <c r="Y6866" s="6">
        <f>T6866*U6866</f>
        <v>655.04999999999995</v>
      </c>
      <c r="Z6866" s="6">
        <f>Y6866*V6866</f>
        <v>131.01</v>
      </c>
      <c r="AA6866" s="6">
        <f t="shared" si="548"/>
        <v>524.04</v>
      </c>
    </row>
    <row r="6867" spans="2:27" x14ac:dyDescent="0.3">
      <c r="B6867">
        <v>6864</v>
      </c>
      <c r="C6867" t="s">
        <v>9149</v>
      </c>
      <c r="D6867" s="1">
        <v>42747</v>
      </c>
      <c r="E6867" s="1">
        <v>42959</v>
      </c>
      <c r="F6867" s="9" t="str">
        <f t="shared" si="547"/>
        <v>212 days</v>
      </c>
      <c r="G6867" t="s">
        <v>49</v>
      </c>
      <c r="H6867" t="s">
        <v>1723</v>
      </c>
      <c r="I6867" t="s">
        <v>1724</v>
      </c>
      <c r="J6867" t="s">
        <v>40</v>
      </c>
      <c r="K6867" t="s">
        <v>26</v>
      </c>
      <c r="L6867" t="s">
        <v>679</v>
      </c>
      <c r="M6867" t="s">
        <v>103</v>
      </c>
      <c r="N6867">
        <v>78207</v>
      </c>
      <c r="O6867" t="s">
        <v>104</v>
      </c>
      <c r="P6867" t="s">
        <v>6022</v>
      </c>
      <c r="Q6867" t="s">
        <v>45</v>
      </c>
      <c r="R6867" t="s">
        <v>89</v>
      </c>
      <c r="S6867" t="s">
        <v>6023</v>
      </c>
      <c r="T6867" s="9">
        <v>10.37</v>
      </c>
      <c r="U6867">
        <v>2</v>
      </c>
      <c r="V6867" s="2">
        <v>0.2</v>
      </c>
      <c r="W6867" s="6">
        <v>3.63</v>
      </c>
      <c r="X6867" s="14">
        <f>AA6867-W6867</f>
        <v>12.962</v>
      </c>
      <c r="Y6867" s="6">
        <f>T6867*U6867</f>
        <v>20.74</v>
      </c>
      <c r="Z6867" s="6">
        <f>Y6867*V6867</f>
        <v>4.1479999999999997</v>
      </c>
      <c r="AA6867" s="6">
        <f t="shared" si="548"/>
        <v>16.591999999999999</v>
      </c>
    </row>
    <row r="6868" spans="2:27" x14ac:dyDescent="0.3">
      <c r="B6868">
        <v>6865</v>
      </c>
      <c r="C6868" t="s">
        <v>9150</v>
      </c>
      <c r="D6868" s="1">
        <v>42603</v>
      </c>
      <c r="E6868" s="1">
        <v>42610</v>
      </c>
      <c r="F6868" s="9" t="str">
        <f t="shared" si="547"/>
        <v>7 days</v>
      </c>
      <c r="G6868" t="s">
        <v>49</v>
      </c>
      <c r="H6868" t="s">
        <v>4782</v>
      </c>
      <c r="I6868" t="s">
        <v>4783</v>
      </c>
      <c r="J6868" t="s">
        <v>40</v>
      </c>
      <c r="K6868" t="s">
        <v>26</v>
      </c>
      <c r="L6868" t="s">
        <v>41</v>
      </c>
      <c r="M6868" t="s">
        <v>42</v>
      </c>
      <c r="N6868">
        <v>90004</v>
      </c>
      <c r="O6868" t="s">
        <v>43</v>
      </c>
      <c r="P6868" t="s">
        <v>2904</v>
      </c>
      <c r="Q6868" t="s">
        <v>45</v>
      </c>
      <c r="R6868" t="s">
        <v>74</v>
      </c>
      <c r="S6868" t="s">
        <v>2905</v>
      </c>
      <c r="T6868" s="9">
        <v>12.67</v>
      </c>
      <c r="U6868">
        <v>2</v>
      </c>
      <c r="V6868" s="2">
        <v>0.2</v>
      </c>
      <c r="W6868" s="6">
        <v>4.75</v>
      </c>
      <c r="X6868" s="14">
        <f>AA6868-W6868</f>
        <v>15.521999999999998</v>
      </c>
      <c r="Y6868" s="6">
        <f>T6868*U6868</f>
        <v>25.34</v>
      </c>
      <c r="Z6868" s="6">
        <f>Y6868*V6868</f>
        <v>5.0680000000000005</v>
      </c>
      <c r="AA6868" s="6">
        <f t="shared" si="548"/>
        <v>20.271999999999998</v>
      </c>
    </row>
    <row r="6869" spans="2:27" x14ac:dyDescent="0.3">
      <c r="B6869">
        <v>6866</v>
      </c>
      <c r="C6869" t="s">
        <v>9150</v>
      </c>
      <c r="D6869" s="1">
        <v>42603</v>
      </c>
      <c r="E6869" s="1">
        <v>42610</v>
      </c>
      <c r="F6869" s="9" t="str">
        <f t="shared" si="547"/>
        <v>7 days</v>
      </c>
      <c r="G6869" t="s">
        <v>49</v>
      </c>
      <c r="H6869" t="s">
        <v>4782</v>
      </c>
      <c r="I6869" t="s">
        <v>4783</v>
      </c>
      <c r="J6869" t="s">
        <v>40</v>
      </c>
      <c r="K6869" t="s">
        <v>26</v>
      </c>
      <c r="L6869" t="s">
        <v>41</v>
      </c>
      <c r="M6869" t="s">
        <v>42</v>
      </c>
      <c r="N6869">
        <v>90004</v>
      </c>
      <c r="O6869" t="s">
        <v>43</v>
      </c>
      <c r="P6869" t="s">
        <v>1786</v>
      </c>
      <c r="Q6869" t="s">
        <v>70</v>
      </c>
      <c r="R6869" t="s">
        <v>71</v>
      </c>
      <c r="S6869" t="s">
        <v>1787</v>
      </c>
      <c r="T6869" s="9">
        <v>91.96</v>
      </c>
      <c r="U6869">
        <v>5</v>
      </c>
      <c r="V6869" s="2">
        <v>0.2</v>
      </c>
      <c r="W6869" s="6">
        <v>-20.69</v>
      </c>
      <c r="X6869" s="14">
        <f>AA6869-W6869</f>
        <v>388.53</v>
      </c>
      <c r="Y6869" s="6">
        <f>T6869*U6869</f>
        <v>459.79999999999995</v>
      </c>
      <c r="Z6869" s="6">
        <f>Y6869*V6869</f>
        <v>91.96</v>
      </c>
      <c r="AA6869" s="6">
        <f t="shared" si="548"/>
        <v>367.84</v>
      </c>
    </row>
    <row r="6870" spans="2:27" x14ac:dyDescent="0.3">
      <c r="B6870">
        <v>6867</v>
      </c>
      <c r="C6870" t="s">
        <v>9150</v>
      </c>
      <c r="D6870" s="1">
        <v>42603</v>
      </c>
      <c r="E6870" s="1">
        <v>42610</v>
      </c>
      <c r="F6870" s="9" t="str">
        <f t="shared" si="547"/>
        <v>7 days</v>
      </c>
      <c r="G6870" t="s">
        <v>49</v>
      </c>
      <c r="H6870" t="s">
        <v>4782</v>
      </c>
      <c r="I6870" t="s">
        <v>4783</v>
      </c>
      <c r="J6870" t="s">
        <v>40</v>
      </c>
      <c r="K6870" t="s">
        <v>26</v>
      </c>
      <c r="L6870" t="s">
        <v>41</v>
      </c>
      <c r="M6870" t="s">
        <v>42</v>
      </c>
      <c r="N6870">
        <v>90004</v>
      </c>
      <c r="O6870" t="s">
        <v>43</v>
      </c>
      <c r="P6870" t="s">
        <v>477</v>
      </c>
      <c r="Q6870" t="s">
        <v>70</v>
      </c>
      <c r="R6870" t="s">
        <v>160</v>
      </c>
      <c r="S6870" t="s">
        <v>478</v>
      </c>
      <c r="T6870" s="9">
        <v>254.97</v>
      </c>
      <c r="U6870">
        <v>3</v>
      </c>
      <c r="V6870" s="2">
        <v>0</v>
      </c>
      <c r="W6870" s="6">
        <v>91.79</v>
      </c>
      <c r="X6870" s="14">
        <f>AA6870-W6870</f>
        <v>673.12</v>
      </c>
      <c r="Y6870" s="6">
        <f>T6870*U6870</f>
        <v>764.91</v>
      </c>
      <c r="Z6870" s="6">
        <f>Y6870*V6870</f>
        <v>0</v>
      </c>
      <c r="AA6870" s="6">
        <f t="shared" si="548"/>
        <v>764.91</v>
      </c>
    </row>
    <row r="6871" spans="2:27" x14ac:dyDescent="0.3">
      <c r="B6871">
        <v>6868</v>
      </c>
      <c r="C6871" t="s">
        <v>9150</v>
      </c>
      <c r="D6871" s="1">
        <v>42603</v>
      </c>
      <c r="E6871" s="1">
        <v>42610</v>
      </c>
      <c r="F6871" s="9" t="str">
        <f t="shared" si="547"/>
        <v>7 days</v>
      </c>
      <c r="G6871" t="s">
        <v>49</v>
      </c>
      <c r="H6871" t="s">
        <v>4782</v>
      </c>
      <c r="I6871" t="s">
        <v>4783</v>
      </c>
      <c r="J6871" t="s">
        <v>40</v>
      </c>
      <c r="K6871" t="s">
        <v>26</v>
      </c>
      <c r="L6871" t="s">
        <v>41</v>
      </c>
      <c r="M6871" t="s">
        <v>42</v>
      </c>
      <c r="N6871">
        <v>90004</v>
      </c>
      <c r="O6871" t="s">
        <v>43</v>
      </c>
      <c r="P6871" t="s">
        <v>5970</v>
      </c>
      <c r="Q6871" t="s">
        <v>70</v>
      </c>
      <c r="R6871" t="s">
        <v>71</v>
      </c>
      <c r="S6871" t="s">
        <v>5971</v>
      </c>
      <c r="T6871" s="9">
        <v>31.98</v>
      </c>
      <c r="U6871">
        <v>2</v>
      </c>
      <c r="V6871" s="2">
        <v>0.2</v>
      </c>
      <c r="W6871" s="6">
        <v>-8</v>
      </c>
      <c r="X6871" s="14">
        <f>AA6871-W6871</f>
        <v>59.167999999999999</v>
      </c>
      <c r="Y6871" s="6">
        <f>T6871*U6871</f>
        <v>63.96</v>
      </c>
      <c r="Z6871" s="6">
        <f>Y6871*V6871</f>
        <v>12.792000000000002</v>
      </c>
      <c r="AA6871" s="6">
        <f t="shared" si="548"/>
        <v>51.167999999999999</v>
      </c>
    </row>
    <row r="6872" spans="2:27" x14ac:dyDescent="0.3">
      <c r="B6872">
        <v>6869</v>
      </c>
      <c r="C6872" t="s">
        <v>9150</v>
      </c>
      <c r="D6872" s="1">
        <v>42603</v>
      </c>
      <c r="E6872" s="1">
        <v>42610</v>
      </c>
      <c r="F6872" s="9" t="str">
        <f t="shared" si="547"/>
        <v>7 days</v>
      </c>
      <c r="G6872" t="s">
        <v>49</v>
      </c>
      <c r="H6872" t="s">
        <v>4782</v>
      </c>
      <c r="I6872" t="s">
        <v>4783</v>
      </c>
      <c r="J6872" t="s">
        <v>40</v>
      </c>
      <c r="K6872" t="s">
        <v>26</v>
      </c>
      <c r="L6872" t="s">
        <v>41</v>
      </c>
      <c r="M6872" t="s">
        <v>42</v>
      </c>
      <c r="N6872">
        <v>90004</v>
      </c>
      <c r="O6872" t="s">
        <v>43</v>
      </c>
      <c r="P6872" t="s">
        <v>5707</v>
      </c>
      <c r="Q6872" t="s">
        <v>31</v>
      </c>
      <c r="R6872" t="s">
        <v>55</v>
      </c>
      <c r="S6872" t="s">
        <v>5708</v>
      </c>
      <c r="T6872" s="9">
        <v>2887.06</v>
      </c>
      <c r="U6872">
        <v>9</v>
      </c>
      <c r="V6872" s="2">
        <v>0.2</v>
      </c>
      <c r="W6872" s="6">
        <v>180.44</v>
      </c>
      <c r="X6872" s="14">
        <f>AA6872-W6872</f>
        <v>20606.392000000003</v>
      </c>
      <c r="Y6872" s="6">
        <f>T6872*U6872</f>
        <v>25983.54</v>
      </c>
      <c r="Z6872" s="6">
        <f>Y6872*V6872</f>
        <v>5196.7080000000005</v>
      </c>
      <c r="AA6872" s="6">
        <f t="shared" si="548"/>
        <v>20786.832000000002</v>
      </c>
    </row>
    <row r="6873" spans="2:27" x14ac:dyDescent="0.3">
      <c r="B6873">
        <v>6870</v>
      </c>
      <c r="C6873" t="s">
        <v>9150</v>
      </c>
      <c r="D6873" s="1">
        <v>42603</v>
      </c>
      <c r="E6873" s="1">
        <v>42610</v>
      </c>
      <c r="F6873" s="9" t="str">
        <f t="shared" si="547"/>
        <v>7 days</v>
      </c>
      <c r="G6873" t="s">
        <v>49</v>
      </c>
      <c r="H6873" t="s">
        <v>4782</v>
      </c>
      <c r="I6873" t="s">
        <v>4783</v>
      </c>
      <c r="J6873" t="s">
        <v>40</v>
      </c>
      <c r="K6873" t="s">
        <v>26</v>
      </c>
      <c r="L6873" t="s">
        <v>41</v>
      </c>
      <c r="M6873" t="s">
        <v>42</v>
      </c>
      <c r="N6873">
        <v>90004</v>
      </c>
      <c r="O6873" t="s">
        <v>43</v>
      </c>
      <c r="P6873" t="s">
        <v>6182</v>
      </c>
      <c r="Q6873" t="s">
        <v>45</v>
      </c>
      <c r="R6873" t="s">
        <v>89</v>
      </c>
      <c r="S6873" t="s">
        <v>6183</v>
      </c>
      <c r="T6873" s="9">
        <v>12.96</v>
      </c>
      <c r="U6873">
        <v>2</v>
      </c>
      <c r="V6873" s="2">
        <v>0</v>
      </c>
      <c r="W6873" s="6">
        <v>6.22</v>
      </c>
      <c r="X6873" s="14">
        <f>AA6873-W6873</f>
        <v>19.700000000000003</v>
      </c>
      <c r="Y6873" s="6">
        <f>T6873*U6873</f>
        <v>25.92</v>
      </c>
      <c r="Z6873" s="6">
        <f>Y6873*V6873</f>
        <v>0</v>
      </c>
      <c r="AA6873" s="6">
        <f t="shared" si="548"/>
        <v>25.92</v>
      </c>
    </row>
    <row r="6874" spans="2:27" x14ac:dyDescent="0.3">
      <c r="B6874">
        <v>6871</v>
      </c>
      <c r="C6874" t="s">
        <v>9150</v>
      </c>
      <c r="D6874" s="1">
        <v>42603</v>
      </c>
      <c r="E6874" s="1">
        <v>42610</v>
      </c>
      <c r="F6874" s="9" t="str">
        <f t="shared" si="547"/>
        <v>7 days</v>
      </c>
      <c r="G6874" t="s">
        <v>49</v>
      </c>
      <c r="H6874" t="s">
        <v>4782</v>
      </c>
      <c r="I6874" t="s">
        <v>4783</v>
      </c>
      <c r="J6874" t="s">
        <v>40</v>
      </c>
      <c r="K6874" t="s">
        <v>26</v>
      </c>
      <c r="L6874" t="s">
        <v>41</v>
      </c>
      <c r="M6874" t="s">
        <v>42</v>
      </c>
      <c r="N6874">
        <v>90004</v>
      </c>
      <c r="O6874" t="s">
        <v>43</v>
      </c>
      <c r="P6874" t="s">
        <v>7110</v>
      </c>
      <c r="Q6874" t="s">
        <v>45</v>
      </c>
      <c r="R6874" t="s">
        <v>89</v>
      </c>
      <c r="S6874" t="s">
        <v>7111</v>
      </c>
      <c r="T6874" s="9">
        <v>47.52</v>
      </c>
      <c r="U6874">
        <v>9</v>
      </c>
      <c r="V6874" s="2">
        <v>0</v>
      </c>
      <c r="W6874" s="6">
        <v>21.38</v>
      </c>
      <c r="X6874" s="14">
        <f>AA6874-W6874</f>
        <v>406.3</v>
      </c>
      <c r="Y6874" s="6">
        <f>T6874*U6874</f>
        <v>427.68</v>
      </c>
      <c r="Z6874" s="6">
        <f>Y6874*V6874</f>
        <v>0</v>
      </c>
      <c r="AA6874" s="6">
        <f t="shared" si="548"/>
        <v>427.68</v>
      </c>
    </row>
    <row r="6875" spans="2:27" x14ac:dyDescent="0.3">
      <c r="B6875">
        <v>6872</v>
      </c>
      <c r="C6875" t="s">
        <v>9151</v>
      </c>
      <c r="D6875" s="1">
        <v>42502</v>
      </c>
      <c r="E6875" s="1">
        <v>42594</v>
      </c>
      <c r="F6875" s="9" t="str">
        <f t="shared" si="547"/>
        <v>92 days</v>
      </c>
      <c r="G6875" t="s">
        <v>22</v>
      </c>
      <c r="H6875" t="s">
        <v>5052</v>
      </c>
      <c r="I6875" t="s">
        <v>5053</v>
      </c>
      <c r="J6875" t="s">
        <v>40</v>
      </c>
      <c r="K6875" t="s">
        <v>26</v>
      </c>
      <c r="L6875" t="s">
        <v>302</v>
      </c>
      <c r="M6875" t="s">
        <v>210</v>
      </c>
      <c r="N6875">
        <v>60610</v>
      </c>
      <c r="O6875" t="s">
        <v>104</v>
      </c>
      <c r="P6875" t="s">
        <v>2687</v>
      </c>
      <c r="Q6875" t="s">
        <v>45</v>
      </c>
      <c r="R6875" t="s">
        <v>46</v>
      </c>
      <c r="S6875" t="s">
        <v>2688</v>
      </c>
      <c r="T6875" s="9">
        <v>11.95</v>
      </c>
      <c r="U6875">
        <v>3</v>
      </c>
      <c r="V6875" s="2">
        <v>0.2</v>
      </c>
      <c r="W6875" s="6">
        <v>3.88</v>
      </c>
      <c r="X6875" s="14">
        <f>AA6875-W6875</f>
        <v>24.799999999999997</v>
      </c>
      <c r="Y6875" s="6">
        <f>T6875*U6875</f>
        <v>35.849999999999994</v>
      </c>
      <c r="Z6875" s="6">
        <f>Y6875*V6875</f>
        <v>7.169999999999999</v>
      </c>
      <c r="AA6875" s="6">
        <f t="shared" si="548"/>
        <v>28.679999999999996</v>
      </c>
    </row>
    <row r="6876" spans="2:27" x14ac:dyDescent="0.3">
      <c r="B6876">
        <v>6873</v>
      </c>
      <c r="C6876" t="s">
        <v>9152</v>
      </c>
      <c r="D6876" s="1">
        <v>42354</v>
      </c>
      <c r="E6876" s="1">
        <v>42357</v>
      </c>
      <c r="F6876" s="9" t="str">
        <f t="shared" si="547"/>
        <v>3 days</v>
      </c>
      <c r="G6876" t="s">
        <v>187</v>
      </c>
      <c r="H6876" t="s">
        <v>593</v>
      </c>
      <c r="I6876" t="s">
        <v>594</v>
      </c>
      <c r="J6876" t="s">
        <v>25</v>
      </c>
      <c r="K6876" t="s">
        <v>26</v>
      </c>
      <c r="L6876" t="s">
        <v>94</v>
      </c>
      <c r="M6876" t="s">
        <v>95</v>
      </c>
      <c r="N6876">
        <v>98105</v>
      </c>
      <c r="O6876" t="s">
        <v>43</v>
      </c>
      <c r="P6876" t="s">
        <v>7538</v>
      </c>
      <c r="Q6876" t="s">
        <v>45</v>
      </c>
      <c r="R6876" t="s">
        <v>89</v>
      </c>
      <c r="S6876" t="s">
        <v>7539</v>
      </c>
      <c r="T6876" s="9">
        <v>4.9800000000000004</v>
      </c>
      <c r="U6876">
        <v>1</v>
      </c>
      <c r="V6876" s="2">
        <v>0</v>
      </c>
      <c r="W6876" s="6">
        <v>2.34</v>
      </c>
      <c r="X6876" s="14">
        <f>AA6876-W6876</f>
        <v>2.6400000000000006</v>
      </c>
      <c r="Y6876" s="6">
        <f>T6876*U6876</f>
        <v>4.9800000000000004</v>
      </c>
      <c r="Z6876" s="6">
        <f>Y6876*V6876</f>
        <v>0</v>
      </c>
      <c r="AA6876" s="6">
        <f t="shared" si="548"/>
        <v>4.9800000000000004</v>
      </c>
    </row>
    <row r="6877" spans="2:27" x14ac:dyDescent="0.3">
      <c r="B6877">
        <v>6874</v>
      </c>
      <c r="C6877" t="s">
        <v>9153</v>
      </c>
      <c r="D6877" s="1">
        <v>41929</v>
      </c>
      <c r="E6877" s="1">
        <v>41934</v>
      </c>
      <c r="F6877" s="9" t="str">
        <f t="shared" si="547"/>
        <v>5 days</v>
      </c>
      <c r="G6877" t="s">
        <v>22</v>
      </c>
      <c r="H6877" t="s">
        <v>163</v>
      </c>
      <c r="I6877" t="s">
        <v>164</v>
      </c>
      <c r="J6877" t="s">
        <v>25</v>
      </c>
      <c r="K6877" t="s">
        <v>26</v>
      </c>
      <c r="L6877" t="s">
        <v>9154</v>
      </c>
      <c r="M6877" t="s">
        <v>103</v>
      </c>
      <c r="N6877">
        <v>77705</v>
      </c>
      <c r="O6877" t="s">
        <v>104</v>
      </c>
      <c r="P6877" t="s">
        <v>3249</v>
      </c>
      <c r="Q6877" t="s">
        <v>45</v>
      </c>
      <c r="R6877" t="s">
        <v>74</v>
      </c>
      <c r="S6877" t="s">
        <v>3250</v>
      </c>
      <c r="T6877" s="9">
        <v>10.78</v>
      </c>
      <c r="U6877">
        <v>5</v>
      </c>
      <c r="V6877" s="2">
        <v>0.8</v>
      </c>
      <c r="W6877" s="6">
        <v>-17.25</v>
      </c>
      <c r="X6877" s="14">
        <f>AA6877-W6877</f>
        <v>28.029999999999994</v>
      </c>
      <c r="Y6877" s="6">
        <f>T6877*U6877</f>
        <v>53.9</v>
      </c>
      <c r="Z6877" s="6">
        <f>Y6877*V6877</f>
        <v>43.120000000000005</v>
      </c>
      <c r="AA6877" s="6">
        <f t="shared" si="548"/>
        <v>10.779999999999994</v>
      </c>
    </row>
    <row r="6878" spans="2:27" x14ac:dyDescent="0.3">
      <c r="B6878">
        <v>6875</v>
      </c>
      <c r="C6878" t="s">
        <v>9153</v>
      </c>
      <c r="D6878" s="1">
        <v>41929</v>
      </c>
      <c r="E6878" s="1">
        <v>41934</v>
      </c>
      <c r="F6878" s="9" t="str">
        <f t="shared" si="547"/>
        <v>5 days</v>
      </c>
      <c r="G6878" t="s">
        <v>22</v>
      </c>
      <c r="H6878" t="s">
        <v>163</v>
      </c>
      <c r="I6878" t="s">
        <v>164</v>
      </c>
      <c r="J6878" t="s">
        <v>25</v>
      </c>
      <c r="K6878" t="s">
        <v>26</v>
      </c>
      <c r="L6878" t="s">
        <v>9154</v>
      </c>
      <c r="M6878" t="s">
        <v>103</v>
      </c>
      <c r="N6878">
        <v>77705</v>
      </c>
      <c r="O6878" t="s">
        <v>104</v>
      </c>
      <c r="P6878" t="s">
        <v>3763</v>
      </c>
      <c r="Q6878" t="s">
        <v>70</v>
      </c>
      <c r="R6878" t="s">
        <v>160</v>
      </c>
      <c r="S6878" t="s">
        <v>3764</v>
      </c>
      <c r="T6878" s="9">
        <v>119.98</v>
      </c>
      <c r="U6878">
        <v>3</v>
      </c>
      <c r="V6878" s="2">
        <v>0.2</v>
      </c>
      <c r="W6878" s="6">
        <v>-18</v>
      </c>
      <c r="X6878" s="14">
        <f>AA6878-W6878</f>
        <v>305.952</v>
      </c>
      <c r="Y6878" s="6">
        <f>T6878*U6878</f>
        <v>359.94</v>
      </c>
      <c r="Z6878" s="6">
        <f>Y6878*V6878</f>
        <v>71.988</v>
      </c>
      <c r="AA6878" s="6">
        <f t="shared" si="548"/>
        <v>287.952</v>
      </c>
    </row>
    <row r="6879" spans="2:27" x14ac:dyDescent="0.3">
      <c r="B6879">
        <v>6876</v>
      </c>
      <c r="C6879" t="s">
        <v>9155</v>
      </c>
      <c r="D6879" s="1">
        <v>42499</v>
      </c>
      <c r="E6879" s="1">
        <v>42652</v>
      </c>
      <c r="F6879" s="9" t="str">
        <f t="shared" si="547"/>
        <v>153 days</v>
      </c>
      <c r="G6879" t="s">
        <v>49</v>
      </c>
      <c r="H6879" t="s">
        <v>3889</v>
      </c>
      <c r="I6879" t="s">
        <v>3890</v>
      </c>
      <c r="J6879" t="s">
        <v>25</v>
      </c>
      <c r="K6879" t="s">
        <v>26</v>
      </c>
      <c r="L6879" t="s">
        <v>4882</v>
      </c>
      <c r="M6879" t="s">
        <v>318</v>
      </c>
      <c r="N6879">
        <v>23320</v>
      </c>
      <c r="O6879" t="s">
        <v>29</v>
      </c>
      <c r="P6879" t="s">
        <v>5550</v>
      </c>
      <c r="Q6879" t="s">
        <v>45</v>
      </c>
      <c r="R6879" t="s">
        <v>46</v>
      </c>
      <c r="S6879" t="s">
        <v>5551</v>
      </c>
      <c r="T6879" s="9">
        <v>25.06</v>
      </c>
      <c r="U6879">
        <v>2</v>
      </c>
      <c r="V6879" s="2">
        <v>0</v>
      </c>
      <c r="W6879" s="6">
        <v>11.78</v>
      </c>
      <c r="X6879" s="14">
        <f>AA6879-W6879</f>
        <v>38.339999999999996</v>
      </c>
      <c r="Y6879" s="6">
        <f>T6879*U6879</f>
        <v>50.12</v>
      </c>
      <c r="Z6879" s="6">
        <f>Y6879*V6879</f>
        <v>0</v>
      </c>
      <c r="AA6879" s="6">
        <f t="shared" si="548"/>
        <v>50.12</v>
      </c>
    </row>
    <row r="6880" spans="2:27" x14ac:dyDescent="0.3">
      <c r="B6880">
        <v>6877</v>
      </c>
      <c r="C6880" t="s">
        <v>9155</v>
      </c>
      <c r="D6880" s="1">
        <v>42499</v>
      </c>
      <c r="E6880" s="1">
        <v>42652</v>
      </c>
      <c r="F6880" s="9" t="str">
        <f t="shared" si="547"/>
        <v>153 days</v>
      </c>
      <c r="G6880" t="s">
        <v>49</v>
      </c>
      <c r="H6880" t="s">
        <v>3889</v>
      </c>
      <c r="I6880" t="s">
        <v>3890</v>
      </c>
      <c r="J6880" t="s">
        <v>25</v>
      </c>
      <c r="K6880" t="s">
        <v>26</v>
      </c>
      <c r="L6880" t="s">
        <v>4882</v>
      </c>
      <c r="M6880" t="s">
        <v>318</v>
      </c>
      <c r="N6880">
        <v>23320</v>
      </c>
      <c r="O6880" t="s">
        <v>29</v>
      </c>
      <c r="P6880" t="s">
        <v>5075</v>
      </c>
      <c r="Q6880" t="s">
        <v>31</v>
      </c>
      <c r="R6880" t="s">
        <v>55</v>
      </c>
      <c r="S6880" t="s">
        <v>5076</v>
      </c>
      <c r="T6880" s="9">
        <v>1652.94</v>
      </c>
      <c r="U6880">
        <v>3</v>
      </c>
      <c r="V6880" s="2">
        <v>0</v>
      </c>
      <c r="W6880" s="6">
        <v>314.06</v>
      </c>
      <c r="X6880" s="14">
        <f>AA6880-W6880</f>
        <v>4644.7599999999993</v>
      </c>
      <c r="Y6880" s="6">
        <f>T6880*U6880</f>
        <v>4958.82</v>
      </c>
      <c r="Z6880" s="6">
        <f>Y6880*V6880</f>
        <v>0</v>
      </c>
      <c r="AA6880" s="6">
        <f t="shared" si="548"/>
        <v>4958.82</v>
      </c>
    </row>
    <row r="6881" spans="2:27" x14ac:dyDescent="0.3">
      <c r="B6881">
        <v>6878</v>
      </c>
      <c r="C6881" t="s">
        <v>9156</v>
      </c>
      <c r="D6881" s="1">
        <v>42292</v>
      </c>
      <c r="E6881" s="1">
        <v>42292</v>
      </c>
      <c r="F6881" s="9" t="str">
        <f t="shared" si="547"/>
        <v>0 days</v>
      </c>
      <c r="G6881" t="s">
        <v>1292</v>
      </c>
      <c r="H6881" t="s">
        <v>23</v>
      </c>
      <c r="I6881" t="s">
        <v>24</v>
      </c>
      <c r="J6881" t="s">
        <v>25</v>
      </c>
      <c r="K6881" t="s">
        <v>26</v>
      </c>
      <c r="L6881" t="s">
        <v>816</v>
      </c>
      <c r="M6881" t="s">
        <v>103</v>
      </c>
      <c r="N6881">
        <v>75217</v>
      </c>
      <c r="O6881" t="s">
        <v>104</v>
      </c>
      <c r="P6881" t="s">
        <v>3358</v>
      </c>
      <c r="Q6881" t="s">
        <v>31</v>
      </c>
      <c r="R6881" t="s">
        <v>64</v>
      </c>
      <c r="S6881" t="s">
        <v>3359</v>
      </c>
      <c r="T6881" s="9">
        <v>131.38</v>
      </c>
      <c r="U6881">
        <v>6</v>
      </c>
      <c r="V6881" s="2">
        <v>0.6</v>
      </c>
      <c r="W6881" s="6">
        <v>-95.25</v>
      </c>
      <c r="X6881" s="14">
        <f>AA6881-W6881</f>
        <v>410.56200000000001</v>
      </c>
      <c r="Y6881" s="6">
        <f>T6881*U6881</f>
        <v>788.28</v>
      </c>
      <c r="Z6881" s="6">
        <f>Y6881*V6881</f>
        <v>472.96799999999996</v>
      </c>
      <c r="AA6881" s="6">
        <f t="shared" si="548"/>
        <v>315.31200000000001</v>
      </c>
    </row>
    <row r="6882" spans="2:27" x14ac:dyDescent="0.3">
      <c r="B6882">
        <v>6879</v>
      </c>
      <c r="C6882" t="s">
        <v>9156</v>
      </c>
      <c r="D6882" s="1">
        <v>42292</v>
      </c>
      <c r="E6882" s="1">
        <v>42292</v>
      </c>
      <c r="F6882" s="9" t="str">
        <f t="shared" si="547"/>
        <v>0 days</v>
      </c>
      <c r="G6882" t="s">
        <v>1292</v>
      </c>
      <c r="H6882" t="s">
        <v>23</v>
      </c>
      <c r="I6882" t="s">
        <v>24</v>
      </c>
      <c r="J6882" t="s">
        <v>25</v>
      </c>
      <c r="K6882" t="s">
        <v>26</v>
      </c>
      <c r="L6882" t="s">
        <v>816</v>
      </c>
      <c r="M6882" t="s">
        <v>103</v>
      </c>
      <c r="N6882">
        <v>75217</v>
      </c>
      <c r="O6882" t="s">
        <v>104</v>
      </c>
      <c r="P6882" t="s">
        <v>4316</v>
      </c>
      <c r="Q6882" t="s">
        <v>45</v>
      </c>
      <c r="R6882" t="s">
        <v>89</v>
      </c>
      <c r="S6882" t="s">
        <v>4317</v>
      </c>
      <c r="T6882" s="9">
        <v>5.34</v>
      </c>
      <c r="U6882">
        <v>1</v>
      </c>
      <c r="V6882" s="2">
        <v>0.2</v>
      </c>
      <c r="W6882" s="6">
        <v>1.87</v>
      </c>
      <c r="X6882" s="14">
        <f>AA6882-W6882</f>
        <v>2.4020000000000001</v>
      </c>
      <c r="Y6882" s="6">
        <f>T6882*U6882</f>
        <v>5.34</v>
      </c>
      <c r="Z6882" s="6">
        <f>Y6882*V6882</f>
        <v>1.0680000000000001</v>
      </c>
      <c r="AA6882" s="6">
        <f t="shared" si="548"/>
        <v>4.2720000000000002</v>
      </c>
    </row>
    <row r="6883" spans="2:27" x14ac:dyDescent="0.3">
      <c r="B6883">
        <v>6880</v>
      </c>
      <c r="C6883" t="s">
        <v>9157</v>
      </c>
      <c r="D6883" s="1">
        <v>42016</v>
      </c>
      <c r="E6883" s="1">
        <v>42136</v>
      </c>
      <c r="F6883" s="9" t="str">
        <f t="shared" si="547"/>
        <v>120 days</v>
      </c>
      <c r="G6883" t="s">
        <v>22</v>
      </c>
      <c r="H6883" t="s">
        <v>620</v>
      </c>
      <c r="I6883" t="s">
        <v>621</v>
      </c>
      <c r="J6883" t="s">
        <v>101</v>
      </c>
      <c r="K6883" t="s">
        <v>26</v>
      </c>
      <c r="L6883" t="s">
        <v>94</v>
      </c>
      <c r="M6883" t="s">
        <v>95</v>
      </c>
      <c r="N6883">
        <v>98105</v>
      </c>
      <c r="O6883" t="s">
        <v>43</v>
      </c>
      <c r="P6883" t="s">
        <v>1730</v>
      </c>
      <c r="Q6883" t="s">
        <v>31</v>
      </c>
      <c r="R6883" t="s">
        <v>35</v>
      </c>
      <c r="S6883" t="s">
        <v>1731</v>
      </c>
      <c r="T6883" s="9">
        <v>2003.92</v>
      </c>
      <c r="U6883">
        <v>5</v>
      </c>
      <c r="V6883" s="2">
        <v>0.2</v>
      </c>
      <c r="W6883" s="6">
        <v>125.25</v>
      </c>
      <c r="X6883" s="14">
        <f>AA6883-W6883</f>
        <v>7890.43</v>
      </c>
      <c r="Y6883" s="6">
        <f>T6883*U6883</f>
        <v>10019.6</v>
      </c>
      <c r="Z6883" s="6">
        <f>Y6883*V6883</f>
        <v>2003.92</v>
      </c>
      <c r="AA6883" s="6">
        <f t="shared" si="548"/>
        <v>8015.68</v>
      </c>
    </row>
    <row r="6884" spans="2:27" x14ac:dyDescent="0.3">
      <c r="B6884">
        <v>6881</v>
      </c>
      <c r="C6884" t="s">
        <v>9157</v>
      </c>
      <c r="D6884" s="1">
        <v>42016</v>
      </c>
      <c r="E6884" s="1">
        <v>42136</v>
      </c>
      <c r="F6884" s="9" t="str">
        <f t="shared" si="547"/>
        <v>120 days</v>
      </c>
      <c r="G6884" t="s">
        <v>22</v>
      </c>
      <c r="H6884" t="s">
        <v>620</v>
      </c>
      <c r="I6884" t="s">
        <v>621</v>
      </c>
      <c r="J6884" t="s">
        <v>101</v>
      </c>
      <c r="K6884" t="s">
        <v>26</v>
      </c>
      <c r="L6884" t="s">
        <v>94</v>
      </c>
      <c r="M6884" t="s">
        <v>95</v>
      </c>
      <c r="N6884">
        <v>98105</v>
      </c>
      <c r="O6884" t="s">
        <v>43</v>
      </c>
      <c r="P6884" t="s">
        <v>5442</v>
      </c>
      <c r="Q6884" t="s">
        <v>45</v>
      </c>
      <c r="R6884" t="s">
        <v>89</v>
      </c>
      <c r="S6884" t="s">
        <v>5443</v>
      </c>
      <c r="T6884" s="9">
        <v>32.4</v>
      </c>
      <c r="U6884">
        <v>5</v>
      </c>
      <c r="V6884" s="2">
        <v>0</v>
      </c>
      <c r="W6884" s="6">
        <v>15.55</v>
      </c>
      <c r="X6884" s="14">
        <f>AA6884-W6884</f>
        <v>146.44999999999999</v>
      </c>
      <c r="Y6884" s="6">
        <f>T6884*U6884</f>
        <v>162</v>
      </c>
      <c r="Z6884" s="6">
        <f>Y6884*V6884</f>
        <v>0</v>
      </c>
      <c r="AA6884" s="6">
        <f t="shared" si="548"/>
        <v>162</v>
      </c>
    </row>
    <row r="6885" spans="2:27" x14ac:dyDescent="0.3">
      <c r="B6885">
        <v>6882</v>
      </c>
      <c r="C6885" t="s">
        <v>9157</v>
      </c>
      <c r="D6885" s="1">
        <v>42016</v>
      </c>
      <c r="E6885" s="1">
        <v>42136</v>
      </c>
      <c r="F6885" s="9" t="str">
        <f t="shared" si="547"/>
        <v>120 days</v>
      </c>
      <c r="G6885" t="s">
        <v>22</v>
      </c>
      <c r="H6885" t="s">
        <v>620</v>
      </c>
      <c r="I6885" t="s">
        <v>621</v>
      </c>
      <c r="J6885" t="s">
        <v>101</v>
      </c>
      <c r="K6885" t="s">
        <v>26</v>
      </c>
      <c r="L6885" t="s">
        <v>94</v>
      </c>
      <c r="M6885" t="s">
        <v>95</v>
      </c>
      <c r="N6885">
        <v>98105</v>
      </c>
      <c r="O6885" t="s">
        <v>43</v>
      </c>
      <c r="P6885" t="s">
        <v>902</v>
      </c>
      <c r="Q6885" t="s">
        <v>31</v>
      </c>
      <c r="R6885" t="s">
        <v>55</v>
      </c>
      <c r="S6885" t="s">
        <v>903</v>
      </c>
      <c r="T6885" s="9">
        <v>1913.4</v>
      </c>
      <c r="U6885">
        <v>9</v>
      </c>
      <c r="V6885" s="2">
        <v>0</v>
      </c>
      <c r="W6885" s="6">
        <v>401.81</v>
      </c>
      <c r="X6885" s="14">
        <f>AA6885-W6885</f>
        <v>16818.79</v>
      </c>
      <c r="Y6885" s="6">
        <f>T6885*U6885</f>
        <v>17220.600000000002</v>
      </c>
      <c r="Z6885" s="6">
        <f>Y6885*V6885</f>
        <v>0</v>
      </c>
      <c r="AA6885" s="6">
        <f t="shared" si="548"/>
        <v>17220.600000000002</v>
      </c>
    </row>
    <row r="6886" spans="2:27" x14ac:dyDescent="0.3">
      <c r="B6886">
        <v>6883</v>
      </c>
      <c r="C6886" t="s">
        <v>9157</v>
      </c>
      <c r="D6886" s="1">
        <v>42016</v>
      </c>
      <c r="E6886" s="1">
        <v>42136</v>
      </c>
      <c r="F6886" s="9" t="str">
        <f t="shared" si="547"/>
        <v>120 days</v>
      </c>
      <c r="G6886" t="s">
        <v>22</v>
      </c>
      <c r="H6886" t="s">
        <v>620</v>
      </c>
      <c r="I6886" t="s">
        <v>621</v>
      </c>
      <c r="J6886" t="s">
        <v>101</v>
      </c>
      <c r="K6886" t="s">
        <v>26</v>
      </c>
      <c r="L6886" t="s">
        <v>94</v>
      </c>
      <c r="M6886" t="s">
        <v>95</v>
      </c>
      <c r="N6886">
        <v>98105</v>
      </c>
      <c r="O6886" t="s">
        <v>43</v>
      </c>
      <c r="P6886" t="s">
        <v>4671</v>
      </c>
      <c r="Q6886" t="s">
        <v>45</v>
      </c>
      <c r="R6886" t="s">
        <v>58</v>
      </c>
      <c r="S6886" t="s">
        <v>4672</v>
      </c>
      <c r="T6886" s="9">
        <v>146.72999999999999</v>
      </c>
      <c r="U6886">
        <v>3</v>
      </c>
      <c r="V6886" s="2">
        <v>0</v>
      </c>
      <c r="W6886" s="6">
        <v>2.93</v>
      </c>
      <c r="X6886" s="14">
        <f>AA6886-W6886</f>
        <v>437.25999999999993</v>
      </c>
      <c r="Y6886" s="6">
        <f>T6886*U6886</f>
        <v>440.18999999999994</v>
      </c>
      <c r="Z6886" s="6">
        <f>Y6886*V6886</f>
        <v>0</v>
      </c>
      <c r="AA6886" s="6">
        <f t="shared" si="548"/>
        <v>440.18999999999994</v>
      </c>
    </row>
    <row r="6887" spans="2:27" x14ac:dyDescent="0.3">
      <c r="B6887">
        <v>6884</v>
      </c>
      <c r="C6887" t="s">
        <v>9157</v>
      </c>
      <c r="D6887" s="1">
        <v>42016</v>
      </c>
      <c r="E6887" s="1">
        <v>42136</v>
      </c>
      <c r="F6887" s="9" t="str">
        <f t="shared" si="547"/>
        <v>120 days</v>
      </c>
      <c r="G6887" t="s">
        <v>22</v>
      </c>
      <c r="H6887" t="s">
        <v>620</v>
      </c>
      <c r="I6887" t="s">
        <v>621</v>
      </c>
      <c r="J6887" t="s">
        <v>101</v>
      </c>
      <c r="K6887" t="s">
        <v>26</v>
      </c>
      <c r="L6887" t="s">
        <v>94</v>
      </c>
      <c r="M6887" t="s">
        <v>95</v>
      </c>
      <c r="N6887">
        <v>98105</v>
      </c>
      <c r="O6887" t="s">
        <v>43</v>
      </c>
      <c r="P6887" t="s">
        <v>1550</v>
      </c>
      <c r="Q6887" t="s">
        <v>45</v>
      </c>
      <c r="R6887" t="s">
        <v>89</v>
      </c>
      <c r="S6887" t="s">
        <v>1551</v>
      </c>
      <c r="T6887" s="9">
        <v>114.2</v>
      </c>
      <c r="U6887">
        <v>5</v>
      </c>
      <c r="V6887" s="2">
        <v>0</v>
      </c>
      <c r="W6887" s="6">
        <v>52.53</v>
      </c>
      <c r="X6887" s="14">
        <f>AA6887-W6887</f>
        <v>518.47</v>
      </c>
      <c r="Y6887" s="6">
        <f>T6887*U6887</f>
        <v>571</v>
      </c>
      <c r="Z6887" s="6">
        <f>Y6887*V6887</f>
        <v>0</v>
      </c>
      <c r="AA6887" s="6">
        <f t="shared" si="548"/>
        <v>571</v>
      </c>
    </row>
    <row r="6888" spans="2:27" x14ac:dyDescent="0.3">
      <c r="B6888">
        <v>6885</v>
      </c>
      <c r="C6888" t="s">
        <v>9158</v>
      </c>
      <c r="D6888" s="1">
        <v>42155</v>
      </c>
      <c r="E6888" s="1">
        <v>42100</v>
      </c>
      <c r="F6888" s="23" t="s">
        <v>10956</v>
      </c>
      <c r="G6888" t="s">
        <v>49</v>
      </c>
      <c r="H6888" t="s">
        <v>1874</v>
      </c>
      <c r="I6888" t="s">
        <v>1875</v>
      </c>
      <c r="J6888" t="s">
        <v>25</v>
      </c>
      <c r="K6888" t="s">
        <v>26</v>
      </c>
      <c r="L6888" t="s">
        <v>408</v>
      </c>
      <c r="M6888" t="s">
        <v>228</v>
      </c>
      <c r="N6888">
        <v>55407</v>
      </c>
      <c r="O6888" t="s">
        <v>104</v>
      </c>
      <c r="P6888" t="s">
        <v>6255</v>
      </c>
      <c r="Q6888" t="s">
        <v>31</v>
      </c>
      <c r="R6888" t="s">
        <v>35</v>
      </c>
      <c r="S6888" t="s">
        <v>6256</v>
      </c>
      <c r="T6888" s="9">
        <v>2567.84</v>
      </c>
      <c r="U6888">
        <v>8</v>
      </c>
      <c r="V6888" s="2">
        <v>0</v>
      </c>
      <c r="W6888" s="6">
        <v>770.35</v>
      </c>
      <c r="X6888" s="14">
        <f>AA6888-W6888</f>
        <v>19772.370000000003</v>
      </c>
      <c r="Y6888" s="6">
        <f>T6888*U6888</f>
        <v>20542.72</v>
      </c>
      <c r="Z6888" s="6">
        <f>Y6888*V6888</f>
        <v>0</v>
      </c>
      <c r="AA6888" s="6">
        <f t="shared" si="548"/>
        <v>20542.72</v>
      </c>
    </row>
    <row r="6889" spans="2:27" x14ac:dyDescent="0.3">
      <c r="B6889">
        <v>6886</v>
      </c>
      <c r="C6889" t="s">
        <v>9159</v>
      </c>
      <c r="D6889" s="1">
        <v>43017</v>
      </c>
      <c r="E6889" s="1">
        <v>42995</v>
      </c>
      <c r="F6889" s="23" t="s">
        <v>10956</v>
      </c>
      <c r="G6889" t="s">
        <v>49</v>
      </c>
      <c r="H6889" t="s">
        <v>3840</v>
      </c>
      <c r="I6889" t="s">
        <v>3841</v>
      </c>
      <c r="J6889" t="s">
        <v>25</v>
      </c>
      <c r="K6889" t="s">
        <v>26</v>
      </c>
      <c r="L6889" t="s">
        <v>317</v>
      </c>
      <c r="M6889" t="s">
        <v>497</v>
      </c>
      <c r="N6889">
        <v>45503</v>
      </c>
      <c r="O6889" t="s">
        <v>147</v>
      </c>
      <c r="P6889" t="s">
        <v>467</v>
      </c>
      <c r="Q6889" t="s">
        <v>70</v>
      </c>
      <c r="R6889" t="s">
        <v>160</v>
      </c>
      <c r="S6889" t="s">
        <v>468</v>
      </c>
      <c r="T6889" s="9">
        <v>37.06</v>
      </c>
      <c r="U6889">
        <v>4</v>
      </c>
      <c r="V6889" s="2">
        <v>0.2</v>
      </c>
      <c r="W6889" s="6">
        <v>8.8000000000000007</v>
      </c>
      <c r="X6889" s="14">
        <f>AA6889-W6889</f>
        <v>109.79200000000002</v>
      </c>
      <c r="Y6889" s="6">
        <f>T6889*U6889</f>
        <v>148.24</v>
      </c>
      <c r="Z6889" s="6">
        <f>Y6889*V6889</f>
        <v>29.648000000000003</v>
      </c>
      <c r="AA6889" s="6">
        <f t="shared" si="548"/>
        <v>118.59200000000001</v>
      </c>
    </row>
    <row r="6890" spans="2:27" x14ac:dyDescent="0.3">
      <c r="B6890">
        <v>6887</v>
      </c>
      <c r="C6890" t="s">
        <v>9159</v>
      </c>
      <c r="D6890" s="1">
        <v>43017</v>
      </c>
      <c r="E6890" s="1">
        <v>42995</v>
      </c>
      <c r="F6890" s="23" t="s">
        <v>10956</v>
      </c>
      <c r="G6890" t="s">
        <v>49</v>
      </c>
      <c r="H6890" t="s">
        <v>3840</v>
      </c>
      <c r="I6890" t="s">
        <v>3841</v>
      </c>
      <c r="J6890" t="s">
        <v>25</v>
      </c>
      <c r="K6890" t="s">
        <v>26</v>
      </c>
      <c r="L6890" t="s">
        <v>317</v>
      </c>
      <c r="M6890" t="s">
        <v>497</v>
      </c>
      <c r="N6890">
        <v>45503</v>
      </c>
      <c r="O6890" t="s">
        <v>147</v>
      </c>
      <c r="P6890" t="s">
        <v>4001</v>
      </c>
      <c r="Q6890" t="s">
        <v>70</v>
      </c>
      <c r="R6890" t="s">
        <v>71</v>
      </c>
      <c r="S6890" t="s">
        <v>4002</v>
      </c>
      <c r="T6890" s="9">
        <v>259.89999999999998</v>
      </c>
      <c r="U6890">
        <v>2</v>
      </c>
      <c r="V6890" s="2">
        <v>0.4</v>
      </c>
      <c r="W6890" s="6">
        <v>-56.31</v>
      </c>
      <c r="X6890" s="14">
        <f>AA6890-W6890</f>
        <v>368.19</v>
      </c>
      <c r="Y6890" s="6">
        <f>T6890*U6890</f>
        <v>519.79999999999995</v>
      </c>
      <c r="Z6890" s="6">
        <f>Y6890*V6890</f>
        <v>207.92</v>
      </c>
      <c r="AA6890" s="6">
        <f t="shared" si="548"/>
        <v>311.88</v>
      </c>
    </row>
    <row r="6891" spans="2:27" x14ac:dyDescent="0.3">
      <c r="B6891">
        <v>6888</v>
      </c>
      <c r="C6891" t="s">
        <v>9160</v>
      </c>
      <c r="D6891" s="1">
        <v>42850</v>
      </c>
      <c r="E6891" s="1">
        <v>42771</v>
      </c>
      <c r="F6891" s="23" t="s">
        <v>10956</v>
      </c>
      <c r="G6891" t="s">
        <v>49</v>
      </c>
      <c r="H6891" t="s">
        <v>2726</v>
      </c>
      <c r="I6891" t="s">
        <v>2727</v>
      </c>
      <c r="J6891" t="s">
        <v>25</v>
      </c>
      <c r="K6891" t="s">
        <v>26</v>
      </c>
      <c r="L6891" t="s">
        <v>41</v>
      </c>
      <c r="M6891" t="s">
        <v>42</v>
      </c>
      <c r="N6891">
        <v>90032</v>
      </c>
      <c r="O6891" t="s">
        <v>43</v>
      </c>
      <c r="P6891" t="s">
        <v>328</v>
      </c>
      <c r="Q6891" t="s">
        <v>45</v>
      </c>
      <c r="R6891" t="s">
        <v>89</v>
      </c>
      <c r="S6891" t="s">
        <v>329</v>
      </c>
      <c r="T6891" s="9">
        <v>19.05</v>
      </c>
      <c r="U6891">
        <v>3</v>
      </c>
      <c r="V6891" s="2">
        <v>0</v>
      </c>
      <c r="W6891" s="6">
        <v>8.76</v>
      </c>
      <c r="X6891" s="14">
        <f>AA6891-W6891</f>
        <v>48.390000000000008</v>
      </c>
      <c r="Y6891" s="6">
        <f>T6891*U6891</f>
        <v>57.150000000000006</v>
      </c>
      <c r="Z6891" s="6">
        <f>Y6891*V6891</f>
        <v>0</v>
      </c>
      <c r="AA6891" s="6">
        <f t="shared" si="548"/>
        <v>57.150000000000006</v>
      </c>
    </row>
    <row r="6892" spans="2:27" x14ac:dyDescent="0.3">
      <c r="B6892">
        <v>6889</v>
      </c>
      <c r="C6892" t="s">
        <v>9160</v>
      </c>
      <c r="D6892" s="1">
        <v>42850</v>
      </c>
      <c r="E6892" s="1">
        <v>42771</v>
      </c>
      <c r="F6892" s="23" t="s">
        <v>10956</v>
      </c>
      <c r="G6892" t="s">
        <v>49</v>
      </c>
      <c r="H6892" t="s">
        <v>2726</v>
      </c>
      <c r="I6892" t="s">
        <v>2727</v>
      </c>
      <c r="J6892" t="s">
        <v>25</v>
      </c>
      <c r="K6892" t="s">
        <v>26</v>
      </c>
      <c r="L6892" t="s">
        <v>41</v>
      </c>
      <c r="M6892" t="s">
        <v>42</v>
      </c>
      <c r="N6892">
        <v>90032</v>
      </c>
      <c r="O6892" t="s">
        <v>43</v>
      </c>
      <c r="P6892" t="s">
        <v>3918</v>
      </c>
      <c r="Q6892" t="s">
        <v>45</v>
      </c>
      <c r="R6892" t="s">
        <v>74</v>
      </c>
      <c r="S6892" t="s">
        <v>3919</v>
      </c>
      <c r="T6892" s="9">
        <v>73.34</v>
      </c>
      <c r="U6892">
        <v>3</v>
      </c>
      <c r="V6892" s="2">
        <v>0.2</v>
      </c>
      <c r="W6892" s="6">
        <v>27.5</v>
      </c>
      <c r="X6892" s="14">
        <f>AA6892-W6892</f>
        <v>148.51600000000002</v>
      </c>
      <c r="Y6892" s="6">
        <f>T6892*U6892</f>
        <v>220.02</v>
      </c>
      <c r="Z6892" s="6">
        <f>Y6892*V6892</f>
        <v>44.004000000000005</v>
      </c>
      <c r="AA6892" s="6">
        <f t="shared" si="548"/>
        <v>176.01600000000002</v>
      </c>
    </row>
    <row r="6893" spans="2:27" x14ac:dyDescent="0.3">
      <c r="B6893">
        <v>6890</v>
      </c>
      <c r="C6893" t="s">
        <v>9161</v>
      </c>
      <c r="D6893" s="1">
        <v>42996</v>
      </c>
      <c r="E6893" s="1">
        <v>43000</v>
      </c>
      <c r="F6893" s="9" t="str">
        <f t="shared" ref="F6893:F6910" si="549">DATEDIF(D6893,E6893,"d")&amp;" days"</f>
        <v>4 days</v>
      </c>
      <c r="G6893" t="s">
        <v>49</v>
      </c>
      <c r="H6893" t="s">
        <v>1399</v>
      </c>
      <c r="I6893" t="s">
        <v>1400</v>
      </c>
      <c r="J6893" t="s">
        <v>40</v>
      </c>
      <c r="K6893" t="s">
        <v>26</v>
      </c>
      <c r="L6893" t="s">
        <v>496</v>
      </c>
      <c r="M6893" t="s">
        <v>1274</v>
      </c>
      <c r="N6893">
        <v>31907</v>
      </c>
      <c r="O6893" t="s">
        <v>29</v>
      </c>
      <c r="P6893" t="s">
        <v>767</v>
      </c>
      <c r="Q6893" t="s">
        <v>70</v>
      </c>
      <c r="R6893" t="s">
        <v>71</v>
      </c>
      <c r="S6893" t="s">
        <v>768</v>
      </c>
      <c r="T6893" s="9">
        <v>95.68</v>
      </c>
      <c r="U6893">
        <v>8</v>
      </c>
      <c r="V6893" s="2">
        <v>0</v>
      </c>
      <c r="W6893" s="6">
        <v>26.79</v>
      </c>
      <c r="X6893" s="14">
        <f>AA6893-W6893</f>
        <v>738.65000000000009</v>
      </c>
      <c r="Y6893" s="6">
        <f>T6893*U6893</f>
        <v>765.44</v>
      </c>
      <c r="Z6893" s="6">
        <f>Y6893*V6893</f>
        <v>0</v>
      </c>
      <c r="AA6893" s="6">
        <f t="shared" si="548"/>
        <v>765.44</v>
      </c>
    </row>
    <row r="6894" spans="2:27" x14ac:dyDescent="0.3">
      <c r="B6894">
        <v>6891</v>
      </c>
      <c r="C6894" t="s">
        <v>9161</v>
      </c>
      <c r="D6894" s="1">
        <v>42996</v>
      </c>
      <c r="E6894" s="1">
        <v>43000</v>
      </c>
      <c r="F6894" s="9" t="str">
        <f t="shared" si="549"/>
        <v>4 days</v>
      </c>
      <c r="G6894" t="s">
        <v>49</v>
      </c>
      <c r="H6894" t="s">
        <v>1399</v>
      </c>
      <c r="I6894" t="s">
        <v>1400</v>
      </c>
      <c r="J6894" t="s">
        <v>40</v>
      </c>
      <c r="K6894" t="s">
        <v>26</v>
      </c>
      <c r="L6894" t="s">
        <v>496</v>
      </c>
      <c r="M6894" t="s">
        <v>1274</v>
      </c>
      <c r="N6894">
        <v>31907</v>
      </c>
      <c r="O6894" t="s">
        <v>29</v>
      </c>
      <c r="P6894" t="s">
        <v>1037</v>
      </c>
      <c r="Q6894" t="s">
        <v>45</v>
      </c>
      <c r="R6894" t="s">
        <v>89</v>
      </c>
      <c r="S6894" t="s">
        <v>1038</v>
      </c>
      <c r="T6894" s="9">
        <v>50.96</v>
      </c>
      <c r="U6894">
        <v>7</v>
      </c>
      <c r="V6894" s="2">
        <v>0</v>
      </c>
      <c r="W6894" s="6">
        <v>24.46</v>
      </c>
      <c r="X6894" s="14">
        <f>AA6894-W6894</f>
        <v>332.26000000000005</v>
      </c>
      <c r="Y6894" s="6">
        <f>T6894*U6894</f>
        <v>356.72</v>
      </c>
      <c r="Z6894" s="6">
        <f>Y6894*V6894</f>
        <v>0</v>
      </c>
      <c r="AA6894" s="6">
        <f t="shared" si="548"/>
        <v>356.72</v>
      </c>
    </row>
    <row r="6895" spans="2:27" x14ac:dyDescent="0.3">
      <c r="B6895">
        <v>6892</v>
      </c>
      <c r="C6895" t="s">
        <v>9161</v>
      </c>
      <c r="D6895" s="1">
        <v>42996</v>
      </c>
      <c r="E6895" s="1">
        <v>43000</v>
      </c>
      <c r="F6895" s="9" t="str">
        <f t="shared" si="549"/>
        <v>4 days</v>
      </c>
      <c r="G6895" t="s">
        <v>49</v>
      </c>
      <c r="H6895" t="s">
        <v>1399</v>
      </c>
      <c r="I6895" t="s">
        <v>1400</v>
      </c>
      <c r="J6895" t="s">
        <v>40</v>
      </c>
      <c r="K6895" t="s">
        <v>26</v>
      </c>
      <c r="L6895" t="s">
        <v>496</v>
      </c>
      <c r="M6895" t="s">
        <v>1274</v>
      </c>
      <c r="N6895">
        <v>31907</v>
      </c>
      <c r="O6895" t="s">
        <v>29</v>
      </c>
      <c r="P6895" t="s">
        <v>489</v>
      </c>
      <c r="Q6895" t="s">
        <v>45</v>
      </c>
      <c r="R6895" t="s">
        <v>67</v>
      </c>
      <c r="S6895" t="s">
        <v>490</v>
      </c>
      <c r="T6895" s="9">
        <v>113.94</v>
      </c>
      <c r="U6895">
        <v>3</v>
      </c>
      <c r="V6895" s="2">
        <v>0</v>
      </c>
      <c r="W6895" s="6">
        <v>34.18</v>
      </c>
      <c r="X6895" s="14">
        <f>AA6895-W6895</f>
        <v>307.64</v>
      </c>
      <c r="Y6895" s="6">
        <f>T6895*U6895</f>
        <v>341.82</v>
      </c>
      <c r="Z6895" s="6">
        <f>Y6895*V6895</f>
        <v>0</v>
      </c>
      <c r="AA6895" s="6">
        <f t="shared" si="548"/>
        <v>341.82</v>
      </c>
    </row>
    <row r="6896" spans="2:27" x14ac:dyDescent="0.3">
      <c r="B6896">
        <v>6893</v>
      </c>
      <c r="C6896" t="s">
        <v>9161</v>
      </c>
      <c r="D6896" s="1">
        <v>42996</v>
      </c>
      <c r="E6896" s="1">
        <v>43000</v>
      </c>
      <c r="F6896" s="9" t="str">
        <f t="shared" si="549"/>
        <v>4 days</v>
      </c>
      <c r="G6896" t="s">
        <v>49</v>
      </c>
      <c r="H6896" t="s">
        <v>1399</v>
      </c>
      <c r="I6896" t="s">
        <v>1400</v>
      </c>
      <c r="J6896" t="s">
        <v>40</v>
      </c>
      <c r="K6896" t="s">
        <v>26</v>
      </c>
      <c r="L6896" t="s">
        <v>496</v>
      </c>
      <c r="M6896" t="s">
        <v>1274</v>
      </c>
      <c r="N6896">
        <v>31907</v>
      </c>
      <c r="O6896" t="s">
        <v>29</v>
      </c>
      <c r="P6896" t="s">
        <v>6182</v>
      </c>
      <c r="Q6896" t="s">
        <v>45</v>
      </c>
      <c r="R6896" t="s">
        <v>89</v>
      </c>
      <c r="S6896" t="s">
        <v>6183</v>
      </c>
      <c r="T6896" s="9">
        <v>25.92</v>
      </c>
      <c r="U6896">
        <v>4</v>
      </c>
      <c r="V6896" s="2">
        <v>0</v>
      </c>
      <c r="W6896" s="6">
        <v>12.44</v>
      </c>
      <c r="X6896" s="14">
        <f>AA6896-W6896</f>
        <v>91.240000000000009</v>
      </c>
      <c r="Y6896" s="6">
        <f>T6896*U6896</f>
        <v>103.68</v>
      </c>
      <c r="Z6896" s="6">
        <f>Y6896*V6896</f>
        <v>0</v>
      </c>
      <c r="AA6896" s="6">
        <f t="shared" si="548"/>
        <v>103.68</v>
      </c>
    </row>
    <row r="6897" spans="2:27" x14ac:dyDescent="0.3">
      <c r="B6897">
        <v>6894</v>
      </c>
      <c r="C6897" t="s">
        <v>9161</v>
      </c>
      <c r="D6897" s="1">
        <v>42996</v>
      </c>
      <c r="E6897" s="1">
        <v>43000</v>
      </c>
      <c r="F6897" s="9" t="str">
        <f t="shared" si="549"/>
        <v>4 days</v>
      </c>
      <c r="G6897" t="s">
        <v>49</v>
      </c>
      <c r="H6897" t="s">
        <v>1399</v>
      </c>
      <c r="I6897" t="s">
        <v>1400</v>
      </c>
      <c r="J6897" t="s">
        <v>40</v>
      </c>
      <c r="K6897" t="s">
        <v>26</v>
      </c>
      <c r="L6897" t="s">
        <v>496</v>
      </c>
      <c r="M6897" t="s">
        <v>1274</v>
      </c>
      <c r="N6897">
        <v>31907</v>
      </c>
      <c r="O6897" t="s">
        <v>29</v>
      </c>
      <c r="P6897" t="s">
        <v>6548</v>
      </c>
      <c r="Q6897" t="s">
        <v>31</v>
      </c>
      <c r="R6897" t="s">
        <v>64</v>
      </c>
      <c r="S6897" t="s">
        <v>6549</v>
      </c>
      <c r="T6897" s="9">
        <v>20.32</v>
      </c>
      <c r="U6897">
        <v>4</v>
      </c>
      <c r="V6897" s="2">
        <v>0</v>
      </c>
      <c r="W6897" s="6">
        <v>6.91</v>
      </c>
      <c r="X6897" s="14">
        <f>AA6897-W6897</f>
        <v>74.37</v>
      </c>
      <c r="Y6897" s="6">
        <f>T6897*U6897</f>
        <v>81.28</v>
      </c>
      <c r="Z6897" s="6">
        <f>Y6897*V6897</f>
        <v>0</v>
      </c>
      <c r="AA6897" s="6">
        <f t="shared" si="548"/>
        <v>81.28</v>
      </c>
    </row>
    <row r="6898" spans="2:27" x14ac:dyDescent="0.3">
      <c r="B6898">
        <v>6895</v>
      </c>
      <c r="C6898" t="s">
        <v>9161</v>
      </c>
      <c r="D6898" s="1">
        <v>42996</v>
      </c>
      <c r="E6898" s="1">
        <v>43000</v>
      </c>
      <c r="F6898" s="9" t="str">
        <f t="shared" si="549"/>
        <v>4 days</v>
      </c>
      <c r="G6898" t="s">
        <v>49</v>
      </c>
      <c r="H6898" t="s">
        <v>1399</v>
      </c>
      <c r="I6898" t="s">
        <v>1400</v>
      </c>
      <c r="J6898" t="s">
        <v>40</v>
      </c>
      <c r="K6898" t="s">
        <v>26</v>
      </c>
      <c r="L6898" t="s">
        <v>496</v>
      </c>
      <c r="M6898" t="s">
        <v>1274</v>
      </c>
      <c r="N6898">
        <v>31907</v>
      </c>
      <c r="O6898" t="s">
        <v>29</v>
      </c>
      <c r="P6898" t="s">
        <v>270</v>
      </c>
      <c r="Q6898" t="s">
        <v>70</v>
      </c>
      <c r="R6898" t="s">
        <v>71</v>
      </c>
      <c r="S6898" t="s">
        <v>271</v>
      </c>
      <c r="T6898" s="9">
        <v>411.98</v>
      </c>
      <c r="U6898">
        <v>2</v>
      </c>
      <c r="V6898" s="2">
        <v>0</v>
      </c>
      <c r="W6898" s="6">
        <v>119.47</v>
      </c>
      <c r="X6898" s="14">
        <f>AA6898-W6898</f>
        <v>704.49</v>
      </c>
      <c r="Y6898" s="6">
        <f>T6898*U6898</f>
        <v>823.96</v>
      </c>
      <c r="Z6898" s="6">
        <f>Y6898*V6898</f>
        <v>0</v>
      </c>
      <c r="AA6898" s="6">
        <f t="shared" si="548"/>
        <v>823.96</v>
      </c>
    </row>
    <row r="6899" spans="2:27" x14ac:dyDescent="0.3">
      <c r="B6899">
        <v>6896</v>
      </c>
      <c r="C6899" t="s">
        <v>9161</v>
      </c>
      <c r="D6899" s="1">
        <v>42996</v>
      </c>
      <c r="E6899" s="1">
        <v>43000</v>
      </c>
      <c r="F6899" s="9" t="str">
        <f t="shared" si="549"/>
        <v>4 days</v>
      </c>
      <c r="G6899" t="s">
        <v>49</v>
      </c>
      <c r="H6899" t="s">
        <v>1399</v>
      </c>
      <c r="I6899" t="s">
        <v>1400</v>
      </c>
      <c r="J6899" t="s">
        <v>40</v>
      </c>
      <c r="K6899" t="s">
        <v>26</v>
      </c>
      <c r="L6899" t="s">
        <v>496</v>
      </c>
      <c r="M6899" t="s">
        <v>1274</v>
      </c>
      <c r="N6899">
        <v>31907</v>
      </c>
      <c r="O6899" t="s">
        <v>29</v>
      </c>
      <c r="P6899" t="s">
        <v>2378</v>
      </c>
      <c r="Q6899" t="s">
        <v>45</v>
      </c>
      <c r="R6899" t="s">
        <v>578</v>
      </c>
      <c r="S6899" t="s">
        <v>2379</v>
      </c>
      <c r="T6899" s="9">
        <v>34.479999999999997</v>
      </c>
      <c r="U6899">
        <v>2</v>
      </c>
      <c r="V6899" s="2">
        <v>0</v>
      </c>
      <c r="W6899" s="6">
        <v>10</v>
      </c>
      <c r="X6899" s="14">
        <f>AA6899-W6899</f>
        <v>58.959999999999994</v>
      </c>
      <c r="Y6899" s="6">
        <f>T6899*U6899</f>
        <v>68.959999999999994</v>
      </c>
      <c r="Z6899" s="6">
        <f>Y6899*V6899</f>
        <v>0</v>
      </c>
      <c r="AA6899" s="6">
        <f t="shared" si="548"/>
        <v>68.959999999999994</v>
      </c>
    </row>
    <row r="6900" spans="2:27" x14ac:dyDescent="0.3">
      <c r="B6900">
        <v>6897</v>
      </c>
      <c r="C6900" t="s">
        <v>9161</v>
      </c>
      <c r="D6900" s="1">
        <v>42996</v>
      </c>
      <c r="E6900" s="1">
        <v>43000</v>
      </c>
      <c r="F6900" s="9" t="str">
        <f t="shared" si="549"/>
        <v>4 days</v>
      </c>
      <c r="G6900" t="s">
        <v>49</v>
      </c>
      <c r="H6900" t="s">
        <v>1399</v>
      </c>
      <c r="I6900" t="s">
        <v>1400</v>
      </c>
      <c r="J6900" t="s">
        <v>40</v>
      </c>
      <c r="K6900" t="s">
        <v>26</v>
      </c>
      <c r="L6900" t="s">
        <v>496</v>
      </c>
      <c r="M6900" t="s">
        <v>1274</v>
      </c>
      <c r="N6900">
        <v>31907</v>
      </c>
      <c r="O6900" t="s">
        <v>29</v>
      </c>
      <c r="P6900" t="s">
        <v>7682</v>
      </c>
      <c r="Q6900" t="s">
        <v>45</v>
      </c>
      <c r="R6900" t="s">
        <v>89</v>
      </c>
      <c r="S6900" t="s">
        <v>7683</v>
      </c>
      <c r="T6900" s="9">
        <v>244.55</v>
      </c>
      <c r="U6900">
        <v>5</v>
      </c>
      <c r="V6900" s="2">
        <v>0</v>
      </c>
      <c r="W6900" s="6">
        <v>114.94</v>
      </c>
      <c r="X6900" s="14">
        <f>AA6900-W6900</f>
        <v>1107.81</v>
      </c>
      <c r="Y6900" s="6">
        <f>T6900*U6900</f>
        <v>1222.75</v>
      </c>
      <c r="Z6900" s="6">
        <f>Y6900*V6900</f>
        <v>0</v>
      </c>
      <c r="AA6900" s="6">
        <f t="shared" si="548"/>
        <v>1222.75</v>
      </c>
    </row>
    <row r="6901" spans="2:27" x14ac:dyDescent="0.3">
      <c r="B6901">
        <v>6898</v>
      </c>
      <c r="C6901" t="s">
        <v>9162</v>
      </c>
      <c r="D6901" s="1">
        <v>42965</v>
      </c>
      <c r="E6901" s="1">
        <v>42972</v>
      </c>
      <c r="F6901" s="9" t="str">
        <f t="shared" si="549"/>
        <v>7 days</v>
      </c>
      <c r="G6901" t="s">
        <v>49</v>
      </c>
      <c r="H6901" t="s">
        <v>2006</v>
      </c>
      <c r="I6901" t="s">
        <v>2007</v>
      </c>
      <c r="J6901" t="s">
        <v>25</v>
      </c>
      <c r="K6901" t="s">
        <v>26</v>
      </c>
      <c r="L6901" t="s">
        <v>1121</v>
      </c>
      <c r="M6901" t="s">
        <v>497</v>
      </c>
      <c r="N6901">
        <v>44107</v>
      </c>
      <c r="O6901" t="s">
        <v>147</v>
      </c>
      <c r="P6901" t="s">
        <v>4927</v>
      </c>
      <c r="Q6901" t="s">
        <v>45</v>
      </c>
      <c r="R6901" t="s">
        <v>74</v>
      </c>
      <c r="S6901" t="s">
        <v>4928</v>
      </c>
      <c r="T6901" s="9">
        <v>10.78</v>
      </c>
      <c r="U6901">
        <v>3</v>
      </c>
      <c r="V6901" s="2">
        <v>0.7</v>
      </c>
      <c r="W6901" s="6">
        <v>-7.91</v>
      </c>
      <c r="X6901" s="14">
        <f>AA6901-W6901</f>
        <v>17.612000000000002</v>
      </c>
      <c r="Y6901" s="6">
        <f>T6901*U6901</f>
        <v>32.339999999999996</v>
      </c>
      <c r="Z6901" s="6">
        <f>Y6901*V6901</f>
        <v>22.637999999999995</v>
      </c>
      <c r="AA6901" s="6">
        <f t="shared" si="548"/>
        <v>9.7020000000000017</v>
      </c>
    </row>
    <row r="6902" spans="2:27" x14ac:dyDescent="0.3">
      <c r="B6902">
        <v>6899</v>
      </c>
      <c r="C6902" t="s">
        <v>9163</v>
      </c>
      <c r="D6902" s="1">
        <v>42148</v>
      </c>
      <c r="E6902" s="1">
        <v>42150</v>
      </c>
      <c r="F6902" s="9" t="str">
        <f t="shared" si="549"/>
        <v>2 days</v>
      </c>
      <c r="G6902" t="s">
        <v>22</v>
      </c>
      <c r="H6902" t="s">
        <v>7557</v>
      </c>
      <c r="I6902" t="s">
        <v>7558</v>
      </c>
      <c r="J6902" t="s">
        <v>25</v>
      </c>
      <c r="K6902" t="s">
        <v>26</v>
      </c>
      <c r="L6902" t="s">
        <v>209</v>
      </c>
      <c r="M6902" t="s">
        <v>210</v>
      </c>
      <c r="N6902">
        <v>60540</v>
      </c>
      <c r="O6902" t="s">
        <v>104</v>
      </c>
      <c r="P6902" t="s">
        <v>3193</v>
      </c>
      <c r="Q6902" t="s">
        <v>31</v>
      </c>
      <c r="R6902" t="s">
        <v>35</v>
      </c>
      <c r="S6902" t="s">
        <v>3194</v>
      </c>
      <c r="T6902" s="9">
        <v>602.65</v>
      </c>
      <c r="U6902">
        <v>7</v>
      </c>
      <c r="V6902" s="2">
        <v>0.3</v>
      </c>
      <c r="W6902" s="6">
        <v>-163.58000000000001</v>
      </c>
      <c r="X6902" s="14">
        <f>AA6902-W6902</f>
        <v>3116.5650000000001</v>
      </c>
      <c r="Y6902" s="6">
        <f>T6902*U6902</f>
        <v>4218.55</v>
      </c>
      <c r="Z6902" s="6">
        <f>Y6902*V6902</f>
        <v>1265.5650000000001</v>
      </c>
      <c r="AA6902" s="6">
        <f t="shared" si="548"/>
        <v>2952.9850000000001</v>
      </c>
    </row>
    <row r="6903" spans="2:27" x14ac:dyDescent="0.3">
      <c r="B6903">
        <v>6900</v>
      </c>
      <c r="C6903" t="s">
        <v>9163</v>
      </c>
      <c r="D6903" s="1">
        <v>42148</v>
      </c>
      <c r="E6903" s="1">
        <v>42150</v>
      </c>
      <c r="F6903" s="9" t="str">
        <f t="shared" si="549"/>
        <v>2 days</v>
      </c>
      <c r="G6903" t="s">
        <v>22</v>
      </c>
      <c r="H6903" t="s">
        <v>7557</v>
      </c>
      <c r="I6903" t="s">
        <v>7558</v>
      </c>
      <c r="J6903" t="s">
        <v>25</v>
      </c>
      <c r="K6903" t="s">
        <v>26</v>
      </c>
      <c r="L6903" t="s">
        <v>209</v>
      </c>
      <c r="M6903" t="s">
        <v>210</v>
      </c>
      <c r="N6903">
        <v>60540</v>
      </c>
      <c r="O6903" t="s">
        <v>104</v>
      </c>
      <c r="P6903" t="s">
        <v>4840</v>
      </c>
      <c r="Q6903" t="s">
        <v>45</v>
      </c>
      <c r="R6903" t="s">
        <v>74</v>
      </c>
      <c r="S6903" t="s">
        <v>4841</v>
      </c>
      <c r="T6903" s="9">
        <v>7.66</v>
      </c>
      <c r="U6903">
        <v>6</v>
      </c>
      <c r="V6903" s="2">
        <v>0.8</v>
      </c>
      <c r="W6903" s="6">
        <v>-13.02</v>
      </c>
      <c r="X6903" s="14">
        <f>AA6903-W6903</f>
        <v>22.212</v>
      </c>
      <c r="Y6903" s="6">
        <f>T6903*U6903</f>
        <v>45.96</v>
      </c>
      <c r="Z6903" s="6">
        <f>Y6903*V6903</f>
        <v>36.768000000000001</v>
      </c>
      <c r="AA6903" s="6">
        <f t="shared" si="548"/>
        <v>9.1920000000000002</v>
      </c>
    </row>
    <row r="6904" spans="2:27" x14ac:dyDescent="0.3">
      <c r="B6904">
        <v>6901</v>
      </c>
      <c r="C6904" t="s">
        <v>9164</v>
      </c>
      <c r="D6904" s="1">
        <v>42194</v>
      </c>
      <c r="E6904" s="1">
        <v>42317</v>
      </c>
      <c r="F6904" s="9" t="str">
        <f t="shared" si="549"/>
        <v>123 days</v>
      </c>
      <c r="G6904" t="s">
        <v>49</v>
      </c>
      <c r="H6904" t="s">
        <v>1603</v>
      </c>
      <c r="I6904" t="s">
        <v>1604</v>
      </c>
      <c r="J6904" t="s">
        <v>101</v>
      </c>
      <c r="K6904" t="s">
        <v>26</v>
      </c>
      <c r="L6904" t="s">
        <v>265</v>
      </c>
      <c r="M6904" t="s">
        <v>266</v>
      </c>
      <c r="N6904">
        <v>10009</v>
      </c>
      <c r="O6904" t="s">
        <v>147</v>
      </c>
      <c r="P6904" t="s">
        <v>2569</v>
      </c>
      <c r="Q6904" t="s">
        <v>70</v>
      </c>
      <c r="R6904" t="s">
        <v>160</v>
      </c>
      <c r="S6904" t="s">
        <v>2570</v>
      </c>
      <c r="T6904" s="9">
        <v>559.92999999999995</v>
      </c>
      <c r="U6904">
        <v>7</v>
      </c>
      <c r="V6904" s="2">
        <v>0</v>
      </c>
      <c r="W6904" s="6">
        <v>167.98</v>
      </c>
      <c r="X6904" s="14">
        <f>AA6904-W6904</f>
        <v>3751.5299999999997</v>
      </c>
      <c r="Y6904" s="6">
        <f>T6904*U6904</f>
        <v>3919.5099999999998</v>
      </c>
      <c r="Z6904" s="6">
        <f>Y6904*V6904</f>
        <v>0</v>
      </c>
      <c r="AA6904" s="6">
        <f t="shared" si="548"/>
        <v>3919.5099999999998</v>
      </c>
    </row>
    <row r="6905" spans="2:27" x14ac:dyDescent="0.3">
      <c r="B6905">
        <v>6902</v>
      </c>
      <c r="C6905" t="s">
        <v>9165</v>
      </c>
      <c r="D6905" s="1">
        <v>42940</v>
      </c>
      <c r="E6905" s="1">
        <v>42940</v>
      </c>
      <c r="F6905" s="9" t="str">
        <f t="shared" si="549"/>
        <v>0 days</v>
      </c>
      <c r="G6905" t="s">
        <v>1292</v>
      </c>
      <c r="H6905" t="s">
        <v>3397</v>
      </c>
      <c r="I6905" t="s">
        <v>3398</v>
      </c>
      <c r="J6905" t="s">
        <v>40</v>
      </c>
      <c r="K6905" t="s">
        <v>26</v>
      </c>
      <c r="L6905" t="s">
        <v>1459</v>
      </c>
      <c r="M6905" t="s">
        <v>42</v>
      </c>
      <c r="N6905">
        <v>92646</v>
      </c>
      <c r="O6905" t="s">
        <v>43</v>
      </c>
      <c r="P6905" t="s">
        <v>1217</v>
      </c>
      <c r="Q6905" t="s">
        <v>70</v>
      </c>
      <c r="R6905" t="s">
        <v>1218</v>
      </c>
      <c r="S6905" t="s">
        <v>1219</v>
      </c>
      <c r="T6905" s="9">
        <v>2399.96</v>
      </c>
      <c r="U6905">
        <v>5</v>
      </c>
      <c r="V6905" s="2">
        <v>0.2</v>
      </c>
      <c r="W6905" s="6">
        <v>839.99</v>
      </c>
      <c r="X6905" s="14">
        <f>AA6905-W6905</f>
        <v>8759.85</v>
      </c>
      <c r="Y6905" s="6">
        <f>T6905*U6905</f>
        <v>11999.8</v>
      </c>
      <c r="Z6905" s="6">
        <f>Y6905*V6905</f>
        <v>2399.96</v>
      </c>
      <c r="AA6905" s="6">
        <f t="shared" si="548"/>
        <v>9599.84</v>
      </c>
    </row>
    <row r="6906" spans="2:27" x14ac:dyDescent="0.3">
      <c r="B6906">
        <v>6903</v>
      </c>
      <c r="C6906" t="s">
        <v>9166</v>
      </c>
      <c r="D6906" s="1">
        <v>42775</v>
      </c>
      <c r="E6906" s="1">
        <v>42956</v>
      </c>
      <c r="F6906" s="9" t="str">
        <f t="shared" si="549"/>
        <v>181 days</v>
      </c>
      <c r="G6906" t="s">
        <v>49</v>
      </c>
      <c r="H6906" t="s">
        <v>2731</v>
      </c>
      <c r="I6906" t="s">
        <v>2732</v>
      </c>
      <c r="J6906" t="s">
        <v>40</v>
      </c>
      <c r="K6906" t="s">
        <v>26</v>
      </c>
      <c r="L6906" t="s">
        <v>302</v>
      </c>
      <c r="M6906" t="s">
        <v>210</v>
      </c>
      <c r="N6906">
        <v>60653</v>
      </c>
      <c r="O6906" t="s">
        <v>104</v>
      </c>
      <c r="P6906" t="s">
        <v>2577</v>
      </c>
      <c r="Q6906" t="s">
        <v>45</v>
      </c>
      <c r="R6906" t="s">
        <v>268</v>
      </c>
      <c r="S6906" t="s">
        <v>2578</v>
      </c>
      <c r="T6906" s="9">
        <v>16</v>
      </c>
      <c r="U6906">
        <v>4</v>
      </c>
      <c r="V6906" s="2">
        <v>0.2</v>
      </c>
      <c r="W6906" s="6">
        <v>5.6</v>
      </c>
      <c r="X6906" s="14">
        <f>AA6906-W6906</f>
        <v>45.6</v>
      </c>
      <c r="Y6906" s="6">
        <f>T6906*U6906</f>
        <v>64</v>
      </c>
      <c r="Z6906" s="6">
        <f>Y6906*V6906</f>
        <v>12.8</v>
      </c>
      <c r="AA6906" s="6">
        <f t="shared" si="548"/>
        <v>51.2</v>
      </c>
    </row>
    <row r="6907" spans="2:27" x14ac:dyDescent="0.3">
      <c r="B6907">
        <v>6904</v>
      </c>
      <c r="C6907" t="s">
        <v>9166</v>
      </c>
      <c r="D6907" s="1">
        <v>42775</v>
      </c>
      <c r="E6907" s="1">
        <v>42956</v>
      </c>
      <c r="F6907" s="9" t="str">
        <f t="shared" si="549"/>
        <v>181 days</v>
      </c>
      <c r="G6907" t="s">
        <v>49</v>
      </c>
      <c r="H6907" t="s">
        <v>2731</v>
      </c>
      <c r="I6907" t="s">
        <v>2732</v>
      </c>
      <c r="J6907" t="s">
        <v>40</v>
      </c>
      <c r="K6907" t="s">
        <v>26</v>
      </c>
      <c r="L6907" t="s">
        <v>302</v>
      </c>
      <c r="M6907" t="s">
        <v>210</v>
      </c>
      <c r="N6907">
        <v>60653</v>
      </c>
      <c r="O6907" t="s">
        <v>104</v>
      </c>
      <c r="P6907" t="s">
        <v>9167</v>
      </c>
      <c r="Q6907" t="s">
        <v>45</v>
      </c>
      <c r="R6907" t="s">
        <v>77</v>
      </c>
      <c r="S6907" t="s">
        <v>9168</v>
      </c>
      <c r="T6907" s="9">
        <v>5.59</v>
      </c>
      <c r="U6907">
        <v>2</v>
      </c>
      <c r="V6907" s="2">
        <v>0.8</v>
      </c>
      <c r="W6907" s="6">
        <v>-15.09</v>
      </c>
      <c r="X6907" s="14">
        <f>AA6907-W6907</f>
        <v>17.326000000000001</v>
      </c>
      <c r="Y6907" s="6">
        <f>T6907*U6907</f>
        <v>11.18</v>
      </c>
      <c r="Z6907" s="6">
        <f>Y6907*V6907</f>
        <v>8.9440000000000008</v>
      </c>
      <c r="AA6907" s="6">
        <f t="shared" si="548"/>
        <v>2.2359999999999989</v>
      </c>
    </row>
    <row r="6908" spans="2:27" x14ac:dyDescent="0.3">
      <c r="B6908">
        <v>6905</v>
      </c>
      <c r="C6908" t="s">
        <v>9166</v>
      </c>
      <c r="D6908" s="1">
        <v>42775</v>
      </c>
      <c r="E6908" s="1">
        <v>42956</v>
      </c>
      <c r="F6908" s="9" t="str">
        <f t="shared" si="549"/>
        <v>181 days</v>
      </c>
      <c r="G6908" t="s">
        <v>49</v>
      </c>
      <c r="H6908" t="s">
        <v>2731</v>
      </c>
      <c r="I6908" t="s">
        <v>2732</v>
      </c>
      <c r="J6908" t="s">
        <v>40</v>
      </c>
      <c r="K6908" t="s">
        <v>26</v>
      </c>
      <c r="L6908" t="s">
        <v>302</v>
      </c>
      <c r="M6908" t="s">
        <v>210</v>
      </c>
      <c r="N6908">
        <v>60653</v>
      </c>
      <c r="O6908" t="s">
        <v>104</v>
      </c>
      <c r="P6908" t="s">
        <v>8380</v>
      </c>
      <c r="Q6908" t="s">
        <v>45</v>
      </c>
      <c r="R6908" t="s">
        <v>58</v>
      </c>
      <c r="S6908" t="s">
        <v>8381</v>
      </c>
      <c r="T6908" s="9">
        <v>235.92</v>
      </c>
      <c r="U6908">
        <v>5</v>
      </c>
      <c r="V6908" s="2">
        <v>0.2</v>
      </c>
      <c r="W6908" s="6">
        <v>-44.24</v>
      </c>
      <c r="X6908" s="14">
        <f>AA6908-W6908</f>
        <v>987.92</v>
      </c>
      <c r="Y6908" s="6">
        <f>T6908*U6908</f>
        <v>1179.5999999999999</v>
      </c>
      <c r="Z6908" s="6">
        <f>Y6908*V6908</f>
        <v>235.92</v>
      </c>
      <c r="AA6908" s="6">
        <f t="shared" si="548"/>
        <v>943.68</v>
      </c>
    </row>
    <row r="6909" spans="2:27" x14ac:dyDescent="0.3">
      <c r="B6909">
        <v>6906</v>
      </c>
      <c r="C6909" t="s">
        <v>9169</v>
      </c>
      <c r="D6909" s="1">
        <v>42898</v>
      </c>
      <c r="E6909" s="1">
        <v>42959</v>
      </c>
      <c r="F6909" s="9" t="str">
        <f t="shared" si="549"/>
        <v>61 days</v>
      </c>
      <c r="G6909" t="s">
        <v>22</v>
      </c>
      <c r="H6909" t="s">
        <v>2275</v>
      </c>
      <c r="I6909" t="s">
        <v>2276</v>
      </c>
      <c r="J6909" t="s">
        <v>40</v>
      </c>
      <c r="K6909" t="s">
        <v>26</v>
      </c>
      <c r="L6909" t="s">
        <v>993</v>
      </c>
      <c r="M6909" t="s">
        <v>42</v>
      </c>
      <c r="N6909">
        <v>94513</v>
      </c>
      <c r="O6909" t="s">
        <v>43</v>
      </c>
      <c r="P6909" t="s">
        <v>2659</v>
      </c>
      <c r="Q6909" t="s">
        <v>45</v>
      </c>
      <c r="R6909" t="s">
        <v>58</v>
      </c>
      <c r="S6909" t="s">
        <v>2660</v>
      </c>
      <c r="T6909" s="9">
        <v>10.68</v>
      </c>
      <c r="U6909">
        <v>1</v>
      </c>
      <c r="V6909" s="2">
        <v>0</v>
      </c>
      <c r="W6909" s="6">
        <v>2.88</v>
      </c>
      <c r="X6909" s="14">
        <f>AA6909-W6909</f>
        <v>7.8</v>
      </c>
      <c r="Y6909" s="6">
        <f>T6909*U6909</f>
        <v>10.68</v>
      </c>
      <c r="Z6909" s="6">
        <f>Y6909*V6909</f>
        <v>0</v>
      </c>
      <c r="AA6909" s="6">
        <f t="shared" si="548"/>
        <v>10.68</v>
      </c>
    </row>
    <row r="6910" spans="2:27" x14ac:dyDescent="0.3">
      <c r="B6910">
        <v>6907</v>
      </c>
      <c r="C6910" t="s">
        <v>9170</v>
      </c>
      <c r="D6910" s="1">
        <v>42875</v>
      </c>
      <c r="E6910" s="1">
        <v>42875</v>
      </c>
      <c r="F6910" s="9" t="str">
        <f t="shared" si="549"/>
        <v>0 days</v>
      </c>
      <c r="G6910" t="s">
        <v>1292</v>
      </c>
      <c r="H6910" t="s">
        <v>1327</v>
      </c>
      <c r="I6910" t="s">
        <v>1328</v>
      </c>
      <c r="J6910" t="s">
        <v>40</v>
      </c>
      <c r="K6910" t="s">
        <v>26</v>
      </c>
      <c r="L6910" t="s">
        <v>2390</v>
      </c>
      <c r="M6910" t="s">
        <v>237</v>
      </c>
      <c r="N6910">
        <v>48183</v>
      </c>
      <c r="O6910" t="s">
        <v>104</v>
      </c>
      <c r="P6910" t="s">
        <v>1345</v>
      </c>
      <c r="Q6910" t="s">
        <v>45</v>
      </c>
      <c r="R6910" t="s">
        <v>74</v>
      </c>
      <c r="S6910" t="s">
        <v>1346</v>
      </c>
      <c r="T6910" s="9">
        <v>41.28</v>
      </c>
      <c r="U6910">
        <v>2</v>
      </c>
      <c r="V6910" s="2">
        <v>0</v>
      </c>
      <c r="W6910" s="6">
        <v>19.809999999999999</v>
      </c>
      <c r="X6910" s="14">
        <f>AA6910-W6910</f>
        <v>62.75</v>
      </c>
      <c r="Y6910" s="6">
        <f>T6910*U6910</f>
        <v>82.56</v>
      </c>
      <c r="Z6910" s="6">
        <f>Y6910*V6910</f>
        <v>0</v>
      </c>
      <c r="AA6910" s="6">
        <f t="shared" si="548"/>
        <v>82.56</v>
      </c>
    </row>
    <row r="6911" spans="2:27" x14ac:dyDescent="0.3">
      <c r="B6911">
        <v>6908</v>
      </c>
      <c r="C6911" t="s">
        <v>9171</v>
      </c>
      <c r="D6911" s="1">
        <v>42640</v>
      </c>
      <c r="E6911" s="1">
        <v>42439</v>
      </c>
      <c r="F6911" s="23" t="s">
        <v>10956</v>
      </c>
      <c r="G6911" t="s">
        <v>49</v>
      </c>
      <c r="H6911" t="s">
        <v>4356</v>
      </c>
      <c r="I6911" t="s">
        <v>4357</v>
      </c>
      <c r="J6911" t="s">
        <v>25</v>
      </c>
      <c r="K6911" t="s">
        <v>26</v>
      </c>
      <c r="L6911" t="s">
        <v>94</v>
      </c>
      <c r="M6911" t="s">
        <v>95</v>
      </c>
      <c r="N6911">
        <v>98103</v>
      </c>
      <c r="O6911" t="s">
        <v>43</v>
      </c>
      <c r="P6911" t="s">
        <v>7950</v>
      </c>
      <c r="Q6911" t="s">
        <v>70</v>
      </c>
      <c r="R6911" t="s">
        <v>71</v>
      </c>
      <c r="S6911" t="s">
        <v>7951</v>
      </c>
      <c r="T6911" s="9">
        <v>1001.58</v>
      </c>
      <c r="U6911">
        <v>2</v>
      </c>
      <c r="V6911" s="2">
        <v>0.2</v>
      </c>
      <c r="W6911" s="6">
        <v>125.2</v>
      </c>
      <c r="X6911" s="14">
        <f>AA6911-W6911</f>
        <v>1477.328</v>
      </c>
      <c r="Y6911" s="6">
        <f>T6911*U6911</f>
        <v>2003.16</v>
      </c>
      <c r="Z6911" s="6">
        <f>Y6911*V6911</f>
        <v>400.63200000000006</v>
      </c>
      <c r="AA6911" s="6">
        <f t="shared" si="548"/>
        <v>1602.528</v>
      </c>
    </row>
    <row r="6912" spans="2:27" x14ac:dyDescent="0.3">
      <c r="B6912">
        <v>6909</v>
      </c>
      <c r="C6912" t="s">
        <v>9172</v>
      </c>
      <c r="D6912" s="1">
        <v>43020</v>
      </c>
      <c r="E6912" s="1">
        <v>43084</v>
      </c>
      <c r="F6912" s="9" t="str">
        <f t="shared" ref="F6912:F6913" si="550">DATEDIF(D6912,E6912,"d")&amp;" days"</f>
        <v>64 days</v>
      </c>
      <c r="G6912" t="s">
        <v>49</v>
      </c>
      <c r="H6912" t="s">
        <v>610</v>
      </c>
      <c r="I6912" t="s">
        <v>611</v>
      </c>
      <c r="J6912" t="s">
        <v>40</v>
      </c>
      <c r="K6912" t="s">
        <v>26</v>
      </c>
      <c r="L6912" t="s">
        <v>5521</v>
      </c>
      <c r="M6912" t="s">
        <v>382</v>
      </c>
      <c r="N6912">
        <v>29406</v>
      </c>
      <c r="O6912" t="s">
        <v>29</v>
      </c>
      <c r="P6912" t="s">
        <v>5069</v>
      </c>
      <c r="Q6912" t="s">
        <v>31</v>
      </c>
      <c r="R6912" t="s">
        <v>64</v>
      </c>
      <c r="S6912" t="s">
        <v>5070</v>
      </c>
      <c r="T6912" s="9">
        <v>14.76</v>
      </c>
      <c r="U6912">
        <v>2</v>
      </c>
      <c r="V6912" s="2">
        <v>0</v>
      </c>
      <c r="W6912" s="6">
        <v>4.28</v>
      </c>
      <c r="X6912" s="14">
        <f>AA6912-W6912</f>
        <v>25.24</v>
      </c>
      <c r="Y6912" s="6">
        <f>T6912*U6912</f>
        <v>29.52</v>
      </c>
      <c r="Z6912" s="6">
        <f>Y6912*V6912</f>
        <v>0</v>
      </c>
      <c r="AA6912" s="6">
        <f t="shared" si="548"/>
        <v>29.52</v>
      </c>
    </row>
    <row r="6913" spans="2:27" x14ac:dyDescent="0.3">
      <c r="B6913">
        <v>6910</v>
      </c>
      <c r="C6913" t="s">
        <v>9173</v>
      </c>
      <c r="D6913" s="1">
        <v>41895</v>
      </c>
      <c r="E6913" s="1">
        <v>41900</v>
      </c>
      <c r="F6913" s="9" t="str">
        <f t="shared" si="550"/>
        <v>5 days</v>
      </c>
      <c r="G6913" t="s">
        <v>22</v>
      </c>
      <c r="H6913" t="s">
        <v>241</v>
      </c>
      <c r="I6913" t="s">
        <v>242</v>
      </c>
      <c r="J6913" t="s">
        <v>25</v>
      </c>
      <c r="K6913" t="s">
        <v>26</v>
      </c>
      <c r="L6913" t="s">
        <v>496</v>
      </c>
      <c r="M6913" t="s">
        <v>497</v>
      </c>
      <c r="N6913">
        <v>43229</v>
      </c>
      <c r="O6913" t="s">
        <v>147</v>
      </c>
      <c r="P6913" t="s">
        <v>2969</v>
      </c>
      <c r="Q6913" t="s">
        <v>45</v>
      </c>
      <c r="R6913" t="s">
        <v>74</v>
      </c>
      <c r="S6913" t="s">
        <v>2970</v>
      </c>
      <c r="T6913" s="9">
        <v>2.5</v>
      </c>
      <c r="U6913">
        <v>3</v>
      </c>
      <c r="V6913" s="2">
        <v>0.7</v>
      </c>
      <c r="W6913" s="6">
        <v>-2</v>
      </c>
      <c r="X6913" s="14">
        <f>AA6913-W6913</f>
        <v>4.25</v>
      </c>
      <c r="Y6913" s="6">
        <f>T6913*U6913</f>
        <v>7.5</v>
      </c>
      <c r="Z6913" s="6">
        <f>Y6913*V6913</f>
        <v>5.25</v>
      </c>
      <c r="AA6913" s="6">
        <f t="shared" si="548"/>
        <v>2.25</v>
      </c>
    </row>
    <row r="6914" spans="2:27" x14ac:dyDescent="0.3">
      <c r="B6914">
        <v>6911</v>
      </c>
      <c r="C6914" t="s">
        <v>9174</v>
      </c>
      <c r="D6914" s="1">
        <v>42945</v>
      </c>
      <c r="E6914" s="1">
        <v>42774</v>
      </c>
      <c r="F6914" s="23" t="s">
        <v>10956</v>
      </c>
      <c r="G6914" t="s">
        <v>49</v>
      </c>
      <c r="H6914" t="s">
        <v>3016</v>
      </c>
      <c r="I6914" t="s">
        <v>3017</v>
      </c>
      <c r="J6914" t="s">
        <v>25</v>
      </c>
      <c r="K6914" t="s">
        <v>26</v>
      </c>
      <c r="L6914" t="s">
        <v>94</v>
      </c>
      <c r="M6914" t="s">
        <v>95</v>
      </c>
      <c r="N6914">
        <v>98103</v>
      </c>
      <c r="O6914" t="s">
        <v>43</v>
      </c>
      <c r="P6914" t="s">
        <v>1078</v>
      </c>
      <c r="Q6914" t="s">
        <v>31</v>
      </c>
      <c r="R6914" t="s">
        <v>32</v>
      </c>
      <c r="S6914" t="s">
        <v>1079</v>
      </c>
      <c r="T6914" s="9">
        <v>115.96</v>
      </c>
      <c r="U6914">
        <v>2</v>
      </c>
      <c r="V6914" s="2">
        <v>0</v>
      </c>
      <c r="W6914" s="6">
        <v>25.51</v>
      </c>
      <c r="X6914" s="14">
        <f>AA6914-W6914</f>
        <v>206.41</v>
      </c>
      <c r="Y6914" s="6">
        <f>T6914*U6914</f>
        <v>231.92</v>
      </c>
      <c r="Z6914" s="6">
        <f>Y6914*V6914</f>
        <v>0</v>
      </c>
      <c r="AA6914" s="6">
        <f t="shared" si="548"/>
        <v>231.92</v>
      </c>
    </row>
    <row r="6915" spans="2:27" x14ac:dyDescent="0.3">
      <c r="B6915">
        <v>6912</v>
      </c>
      <c r="C6915" t="s">
        <v>9175</v>
      </c>
      <c r="D6915" s="1">
        <v>42743</v>
      </c>
      <c r="E6915" s="1">
        <v>42863</v>
      </c>
      <c r="F6915" s="9" t="str">
        <f t="shared" ref="F6915:F6916" si="551">DATEDIF(D6915,E6915,"d")&amp;" days"</f>
        <v>120 days</v>
      </c>
      <c r="G6915" t="s">
        <v>22</v>
      </c>
      <c r="H6915" t="s">
        <v>660</v>
      </c>
      <c r="I6915" t="s">
        <v>661</v>
      </c>
      <c r="J6915" t="s">
        <v>25</v>
      </c>
      <c r="K6915" t="s">
        <v>26</v>
      </c>
      <c r="L6915" t="s">
        <v>126</v>
      </c>
      <c r="M6915" t="s">
        <v>42</v>
      </c>
      <c r="N6915">
        <v>94109</v>
      </c>
      <c r="O6915" t="s">
        <v>43</v>
      </c>
      <c r="P6915" t="s">
        <v>3226</v>
      </c>
      <c r="Q6915" t="s">
        <v>45</v>
      </c>
      <c r="R6915" t="s">
        <v>58</v>
      </c>
      <c r="S6915" t="s">
        <v>3227</v>
      </c>
      <c r="T6915" s="9">
        <v>186.54</v>
      </c>
      <c r="U6915">
        <v>3</v>
      </c>
      <c r="V6915" s="2">
        <v>0</v>
      </c>
      <c r="W6915" s="6">
        <v>50.37</v>
      </c>
      <c r="X6915" s="14">
        <f>AA6915-W6915</f>
        <v>509.25</v>
      </c>
      <c r="Y6915" s="6">
        <f>T6915*U6915</f>
        <v>559.62</v>
      </c>
      <c r="Z6915" s="6">
        <f>Y6915*V6915</f>
        <v>0</v>
      </c>
      <c r="AA6915" s="6">
        <f t="shared" si="548"/>
        <v>559.62</v>
      </c>
    </row>
    <row r="6916" spans="2:27" x14ac:dyDescent="0.3">
      <c r="B6916">
        <v>6913</v>
      </c>
      <c r="C6916" t="s">
        <v>9176</v>
      </c>
      <c r="D6916" s="1">
        <v>42771</v>
      </c>
      <c r="E6916" s="1">
        <v>42860</v>
      </c>
      <c r="F6916" s="9" t="str">
        <f t="shared" si="551"/>
        <v>89 days</v>
      </c>
      <c r="G6916" t="s">
        <v>22</v>
      </c>
      <c r="H6916" t="s">
        <v>5330</v>
      </c>
      <c r="I6916" t="s">
        <v>5331</v>
      </c>
      <c r="J6916" t="s">
        <v>40</v>
      </c>
      <c r="K6916" t="s">
        <v>26</v>
      </c>
      <c r="L6916" t="s">
        <v>41</v>
      </c>
      <c r="M6916" t="s">
        <v>42</v>
      </c>
      <c r="N6916">
        <v>90049</v>
      </c>
      <c r="O6916" t="s">
        <v>43</v>
      </c>
      <c r="P6916" t="s">
        <v>2671</v>
      </c>
      <c r="Q6916" t="s">
        <v>70</v>
      </c>
      <c r="R6916" t="s">
        <v>160</v>
      </c>
      <c r="S6916" t="s">
        <v>2672</v>
      </c>
      <c r="T6916" s="9">
        <v>159.56</v>
      </c>
      <c r="U6916">
        <v>4</v>
      </c>
      <c r="V6916" s="2">
        <v>0</v>
      </c>
      <c r="W6916" s="6">
        <v>59.04</v>
      </c>
      <c r="X6916" s="14">
        <f>AA6916-W6916</f>
        <v>579.20000000000005</v>
      </c>
      <c r="Y6916" s="6">
        <f>T6916*U6916</f>
        <v>638.24</v>
      </c>
      <c r="Z6916" s="6">
        <f>Y6916*V6916</f>
        <v>0</v>
      </c>
      <c r="AA6916" s="6">
        <f t="shared" si="548"/>
        <v>638.24</v>
      </c>
    </row>
    <row r="6917" spans="2:27" x14ac:dyDescent="0.3">
      <c r="B6917">
        <v>6914</v>
      </c>
      <c r="C6917" t="s">
        <v>9177</v>
      </c>
      <c r="D6917" s="1">
        <v>42344</v>
      </c>
      <c r="E6917" s="1">
        <v>42171</v>
      </c>
      <c r="F6917" s="23" t="s">
        <v>10956</v>
      </c>
      <c r="G6917" t="s">
        <v>49</v>
      </c>
      <c r="H6917" t="s">
        <v>860</v>
      </c>
      <c r="I6917" t="s">
        <v>861</v>
      </c>
      <c r="J6917" t="s">
        <v>25</v>
      </c>
      <c r="K6917" t="s">
        <v>26</v>
      </c>
      <c r="L6917" t="s">
        <v>9178</v>
      </c>
      <c r="M6917" t="s">
        <v>53</v>
      </c>
      <c r="N6917">
        <v>33407</v>
      </c>
      <c r="O6917" t="s">
        <v>29</v>
      </c>
      <c r="P6917" t="s">
        <v>469</v>
      </c>
      <c r="Q6917" t="s">
        <v>70</v>
      </c>
      <c r="R6917" t="s">
        <v>71</v>
      </c>
      <c r="S6917" t="s">
        <v>470</v>
      </c>
      <c r="T6917" s="9">
        <v>55.98</v>
      </c>
      <c r="U6917">
        <v>2</v>
      </c>
      <c r="V6917" s="2">
        <v>0.2</v>
      </c>
      <c r="W6917" s="6">
        <v>4.2</v>
      </c>
      <c r="X6917" s="14">
        <f>AA6917-W6917</f>
        <v>85.367999999999995</v>
      </c>
      <c r="Y6917" s="6">
        <f>T6917*U6917</f>
        <v>111.96</v>
      </c>
      <c r="Z6917" s="6">
        <f>Y6917*V6917</f>
        <v>22.391999999999999</v>
      </c>
      <c r="AA6917" s="6">
        <f t="shared" ref="AA6917:AA6980" si="552">Y6917-Z6917</f>
        <v>89.567999999999998</v>
      </c>
    </row>
    <row r="6918" spans="2:27" x14ac:dyDescent="0.3">
      <c r="B6918">
        <v>6915</v>
      </c>
      <c r="C6918" t="s">
        <v>9179</v>
      </c>
      <c r="D6918" s="1">
        <v>41995</v>
      </c>
      <c r="E6918" s="1">
        <v>42002</v>
      </c>
      <c r="F6918" s="9" t="str">
        <f t="shared" ref="F6918:F6923" si="553">DATEDIF(D6918,E6918,"d")&amp;" days"</f>
        <v>7 days</v>
      </c>
      <c r="G6918" t="s">
        <v>49</v>
      </c>
      <c r="H6918" t="s">
        <v>3494</v>
      </c>
      <c r="I6918" t="s">
        <v>3495</v>
      </c>
      <c r="J6918" t="s">
        <v>25</v>
      </c>
      <c r="K6918" t="s">
        <v>26</v>
      </c>
      <c r="L6918" t="s">
        <v>302</v>
      </c>
      <c r="M6918" t="s">
        <v>210</v>
      </c>
      <c r="N6918">
        <v>60623</v>
      </c>
      <c r="O6918" t="s">
        <v>104</v>
      </c>
      <c r="P6918" t="s">
        <v>2121</v>
      </c>
      <c r="Q6918" t="s">
        <v>45</v>
      </c>
      <c r="R6918" t="s">
        <v>58</v>
      </c>
      <c r="S6918" t="s">
        <v>2122</v>
      </c>
      <c r="T6918" s="9">
        <v>132.16</v>
      </c>
      <c r="U6918">
        <v>1</v>
      </c>
      <c r="V6918" s="2">
        <v>0.2</v>
      </c>
      <c r="W6918" s="6">
        <v>9.91</v>
      </c>
      <c r="X6918" s="14">
        <f>AA6918-W6918</f>
        <v>95.817999999999998</v>
      </c>
      <c r="Y6918" s="6">
        <f>T6918*U6918</f>
        <v>132.16</v>
      </c>
      <c r="Z6918" s="6">
        <f>Y6918*V6918</f>
        <v>26.432000000000002</v>
      </c>
      <c r="AA6918" s="6">
        <f t="shared" si="552"/>
        <v>105.72799999999999</v>
      </c>
    </row>
    <row r="6919" spans="2:27" x14ac:dyDescent="0.3">
      <c r="B6919">
        <v>6916</v>
      </c>
      <c r="C6919" t="s">
        <v>9179</v>
      </c>
      <c r="D6919" s="1">
        <v>41995</v>
      </c>
      <c r="E6919" s="1">
        <v>42002</v>
      </c>
      <c r="F6919" s="9" t="str">
        <f t="shared" si="553"/>
        <v>7 days</v>
      </c>
      <c r="G6919" t="s">
        <v>49</v>
      </c>
      <c r="H6919" t="s">
        <v>3494</v>
      </c>
      <c r="I6919" t="s">
        <v>3495</v>
      </c>
      <c r="J6919" t="s">
        <v>25</v>
      </c>
      <c r="K6919" t="s">
        <v>26</v>
      </c>
      <c r="L6919" t="s">
        <v>302</v>
      </c>
      <c r="M6919" t="s">
        <v>210</v>
      </c>
      <c r="N6919">
        <v>60623</v>
      </c>
      <c r="O6919" t="s">
        <v>104</v>
      </c>
      <c r="P6919" t="s">
        <v>2051</v>
      </c>
      <c r="Q6919" t="s">
        <v>45</v>
      </c>
      <c r="R6919" t="s">
        <v>74</v>
      </c>
      <c r="S6919" t="s">
        <v>2052</v>
      </c>
      <c r="T6919" s="9">
        <v>17.899999999999999</v>
      </c>
      <c r="U6919">
        <v>6</v>
      </c>
      <c r="V6919" s="2">
        <v>0.8</v>
      </c>
      <c r="W6919" s="6">
        <v>-31.33</v>
      </c>
      <c r="X6919" s="14">
        <f>AA6919-W6919</f>
        <v>52.809999999999988</v>
      </c>
      <c r="Y6919" s="6">
        <f>T6919*U6919</f>
        <v>107.39999999999999</v>
      </c>
      <c r="Z6919" s="6">
        <f>Y6919*V6919</f>
        <v>85.92</v>
      </c>
      <c r="AA6919" s="6">
        <f t="shared" si="552"/>
        <v>21.47999999999999</v>
      </c>
    </row>
    <row r="6920" spans="2:27" x14ac:dyDescent="0.3">
      <c r="B6920">
        <v>6917</v>
      </c>
      <c r="C6920" t="s">
        <v>9179</v>
      </c>
      <c r="D6920" s="1">
        <v>41995</v>
      </c>
      <c r="E6920" s="1">
        <v>42002</v>
      </c>
      <c r="F6920" s="9" t="str">
        <f t="shared" si="553"/>
        <v>7 days</v>
      </c>
      <c r="G6920" t="s">
        <v>49</v>
      </c>
      <c r="H6920" t="s">
        <v>3494</v>
      </c>
      <c r="I6920" t="s">
        <v>3495</v>
      </c>
      <c r="J6920" t="s">
        <v>25</v>
      </c>
      <c r="K6920" t="s">
        <v>26</v>
      </c>
      <c r="L6920" t="s">
        <v>302</v>
      </c>
      <c r="M6920" t="s">
        <v>210</v>
      </c>
      <c r="N6920">
        <v>60623</v>
      </c>
      <c r="O6920" t="s">
        <v>104</v>
      </c>
      <c r="P6920" t="s">
        <v>3801</v>
      </c>
      <c r="Q6920" t="s">
        <v>45</v>
      </c>
      <c r="R6920" t="s">
        <v>89</v>
      </c>
      <c r="S6920" t="s">
        <v>3802</v>
      </c>
      <c r="T6920" s="9">
        <v>124.03</v>
      </c>
      <c r="U6920">
        <v>4</v>
      </c>
      <c r="V6920" s="2">
        <v>0.2</v>
      </c>
      <c r="W6920" s="6">
        <v>44.96</v>
      </c>
      <c r="X6920" s="14">
        <f>AA6920-W6920</f>
        <v>351.93600000000004</v>
      </c>
      <c r="Y6920" s="6">
        <f>T6920*U6920</f>
        <v>496.12</v>
      </c>
      <c r="Z6920" s="6">
        <f>Y6920*V6920</f>
        <v>99.224000000000004</v>
      </c>
      <c r="AA6920" s="6">
        <f t="shared" si="552"/>
        <v>396.89600000000002</v>
      </c>
    </row>
    <row r="6921" spans="2:27" x14ac:dyDescent="0.3">
      <c r="B6921">
        <v>6918</v>
      </c>
      <c r="C6921" t="s">
        <v>9180</v>
      </c>
      <c r="D6921" s="1">
        <v>41989</v>
      </c>
      <c r="E6921" s="1">
        <v>41994</v>
      </c>
      <c r="F6921" s="9" t="str">
        <f t="shared" si="553"/>
        <v>5 days</v>
      </c>
      <c r="G6921" t="s">
        <v>49</v>
      </c>
      <c r="H6921" t="s">
        <v>7377</v>
      </c>
      <c r="I6921" t="s">
        <v>7378</v>
      </c>
      <c r="J6921" t="s">
        <v>40</v>
      </c>
      <c r="K6921" t="s">
        <v>26</v>
      </c>
      <c r="L6921" t="s">
        <v>5402</v>
      </c>
      <c r="M6921" t="s">
        <v>42</v>
      </c>
      <c r="N6921">
        <v>95823</v>
      </c>
      <c r="O6921" t="s">
        <v>43</v>
      </c>
      <c r="P6921" t="s">
        <v>4527</v>
      </c>
      <c r="Q6921" t="s">
        <v>31</v>
      </c>
      <c r="R6921" t="s">
        <v>35</v>
      </c>
      <c r="S6921" t="s">
        <v>4528</v>
      </c>
      <c r="T6921" s="9">
        <v>1403.92</v>
      </c>
      <c r="U6921">
        <v>5</v>
      </c>
      <c r="V6921" s="2">
        <v>0.2</v>
      </c>
      <c r="W6921" s="6">
        <v>70.2</v>
      </c>
      <c r="X6921" s="14">
        <f>AA6921-W6921</f>
        <v>5545.4800000000005</v>
      </c>
      <c r="Y6921" s="6">
        <f>T6921*U6921</f>
        <v>7019.6</v>
      </c>
      <c r="Z6921" s="6">
        <f>Y6921*V6921</f>
        <v>1403.92</v>
      </c>
      <c r="AA6921" s="6">
        <f t="shared" si="552"/>
        <v>5615.68</v>
      </c>
    </row>
    <row r="6922" spans="2:27" x14ac:dyDescent="0.3">
      <c r="B6922">
        <v>6919</v>
      </c>
      <c r="C6922" t="s">
        <v>9181</v>
      </c>
      <c r="D6922" s="1">
        <v>42476</v>
      </c>
      <c r="E6922" s="1">
        <v>42478</v>
      </c>
      <c r="F6922" s="9" t="str">
        <f t="shared" si="553"/>
        <v>2 days</v>
      </c>
      <c r="G6922" t="s">
        <v>22</v>
      </c>
      <c r="H6922" t="s">
        <v>2465</v>
      </c>
      <c r="I6922" t="s">
        <v>2466</v>
      </c>
      <c r="J6922" t="s">
        <v>25</v>
      </c>
      <c r="K6922" t="s">
        <v>26</v>
      </c>
      <c r="L6922" t="s">
        <v>94</v>
      </c>
      <c r="M6922" t="s">
        <v>95</v>
      </c>
      <c r="N6922">
        <v>98115</v>
      </c>
      <c r="O6922" t="s">
        <v>43</v>
      </c>
      <c r="P6922" t="s">
        <v>6448</v>
      </c>
      <c r="Q6922" t="s">
        <v>45</v>
      </c>
      <c r="R6922" t="s">
        <v>578</v>
      </c>
      <c r="S6922" t="s">
        <v>6449</v>
      </c>
      <c r="T6922" s="9">
        <v>28.8</v>
      </c>
      <c r="U6922">
        <v>3</v>
      </c>
      <c r="V6922" s="2">
        <v>0</v>
      </c>
      <c r="W6922" s="6">
        <v>0.86</v>
      </c>
      <c r="X6922" s="14">
        <f>AA6922-W6922</f>
        <v>85.54</v>
      </c>
      <c r="Y6922" s="6">
        <f>T6922*U6922</f>
        <v>86.4</v>
      </c>
      <c r="Z6922" s="6">
        <f>Y6922*V6922</f>
        <v>0</v>
      </c>
      <c r="AA6922" s="6">
        <f t="shared" si="552"/>
        <v>86.4</v>
      </c>
    </row>
    <row r="6923" spans="2:27" x14ac:dyDescent="0.3">
      <c r="B6923">
        <v>6920</v>
      </c>
      <c r="C6923" t="s">
        <v>9182</v>
      </c>
      <c r="D6923" s="1">
        <v>42145</v>
      </c>
      <c r="E6923" s="1">
        <v>42152</v>
      </c>
      <c r="F6923" s="9" t="str">
        <f t="shared" si="553"/>
        <v>7 days</v>
      </c>
      <c r="G6923" t="s">
        <v>49</v>
      </c>
      <c r="H6923" t="s">
        <v>3638</v>
      </c>
      <c r="I6923" t="s">
        <v>3639</v>
      </c>
      <c r="J6923" t="s">
        <v>40</v>
      </c>
      <c r="K6923" t="s">
        <v>26</v>
      </c>
      <c r="L6923" t="s">
        <v>145</v>
      </c>
      <c r="M6923" t="s">
        <v>146</v>
      </c>
      <c r="N6923">
        <v>19143</v>
      </c>
      <c r="O6923" t="s">
        <v>147</v>
      </c>
      <c r="P6923" t="s">
        <v>3134</v>
      </c>
      <c r="Q6923" t="s">
        <v>45</v>
      </c>
      <c r="R6923" t="s">
        <v>74</v>
      </c>
      <c r="S6923" t="s">
        <v>3135</v>
      </c>
      <c r="T6923" s="9">
        <v>24.59</v>
      </c>
      <c r="U6923">
        <v>2</v>
      </c>
      <c r="V6923" s="2">
        <v>0.7</v>
      </c>
      <c r="W6923" s="6">
        <v>-18.03</v>
      </c>
      <c r="X6923" s="14">
        <f>AA6923-W6923</f>
        <v>32.784000000000006</v>
      </c>
      <c r="Y6923" s="6">
        <f>T6923*U6923</f>
        <v>49.18</v>
      </c>
      <c r="Z6923" s="6">
        <f>Y6923*V6923</f>
        <v>34.425999999999995</v>
      </c>
      <c r="AA6923" s="6">
        <f t="shared" si="552"/>
        <v>14.754000000000005</v>
      </c>
    </row>
    <row r="6924" spans="2:27" x14ac:dyDescent="0.3">
      <c r="B6924">
        <v>6921</v>
      </c>
      <c r="C6924" t="s">
        <v>9183</v>
      </c>
      <c r="D6924" s="1">
        <v>42792</v>
      </c>
      <c r="E6924" s="1">
        <v>42769</v>
      </c>
      <c r="F6924" s="23" t="s">
        <v>10956</v>
      </c>
      <c r="G6924" t="s">
        <v>49</v>
      </c>
      <c r="H6924" t="s">
        <v>677</v>
      </c>
      <c r="I6924" t="s">
        <v>678</v>
      </c>
      <c r="J6924" t="s">
        <v>25</v>
      </c>
      <c r="K6924" t="s">
        <v>26</v>
      </c>
      <c r="L6924" t="s">
        <v>8310</v>
      </c>
      <c r="M6924" t="s">
        <v>42</v>
      </c>
      <c r="N6924">
        <v>93101</v>
      </c>
      <c r="O6924" t="s">
        <v>43</v>
      </c>
      <c r="P6924" t="s">
        <v>2106</v>
      </c>
      <c r="Q6924" t="s">
        <v>45</v>
      </c>
      <c r="R6924" t="s">
        <v>77</v>
      </c>
      <c r="S6924" t="s">
        <v>2107</v>
      </c>
      <c r="T6924" s="9">
        <v>356.79</v>
      </c>
      <c r="U6924">
        <v>7</v>
      </c>
      <c r="V6924" s="2">
        <v>0</v>
      </c>
      <c r="W6924" s="6">
        <v>99.9</v>
      </c>
      <c r="X6924" s="14">
        <f>AA6924-W6924</f>
        <v>2397.63</v>
      </c>
      <c r="Y6924" s="6">
        <f>T6924*U6924</f>
        <v>2497.5300000000002</v>
      </c>
      <c r="Z6924" s="6">
        <f>Y6924*V6924</f>
        <v>0</v>
      </c>
      <c r="AA6924" s="6">
        <f t="shared" si="552"/>
        <v>2497.5300000000002</v>
      </c>
    </row>
    <row r="6925" spans="2:27" x14ac:dyDescent="0.3">
      <c r="B6925">
        <v>6922</v>
      </c>
      <c r="C6925" t="s">
        <v>9184</v>
      </c>
      <c r="D6925" s="1">
        <v>42829</v>
      </c>
      <c r="E6925" s="1">
        <v>43012</v>
      </c>
      <c r="F6925" s="9" t="str">
        <f t="shared" ref="F6925:F6927" si="554">DATEDIF(D6925,E6925,"d")&amp;" days"</f>
        <v>183 days</v>
      </c>
      <c r="G6925" t="s">
        <v>49</v>
      </c>
      <c r="H6925" t="s">
        <v>3224</v>
      </c>
      <c r="I6925" t="s">
        <v>3225</v>
      </c>
      <c r="J6925" t="s">
        <v>101</v>
      </c>
      <c r="K6925" t="s">
        <v>26</v>
      </c>
      <c r="L6925" t="s">
        <v>265</v>
      </c>
      <c r="M6925" t="s">
        <v>266</v>
      </c>
      <c r="N6925">
        <v>10011</v>
      </c>
      <c r="O6925" t="s">
        <v>147</v>
      </c>
      <c r="P6925" t="s">
        <v>2427</v>
      </c>
      <c r="Q6925" t="s">
        <v>45</v>
      </c>
      <c r="R6925" t="s">
        <v>172</v>
      </c>
      <c r="S6925" t="s">
        <v>2428</v>
      </c>
      <c r="T6925" s="9">
        <v>16.98</v>
      </c>
      <c r="U6925">
        <v>1</v>
      </c>
      <c r="V6925" s="2">
        <v>0</v>
      </c>
      <c r="W6925" s="6">
        <v>8.49</v>
      </c>
      <c r="X6925" s="14">
        <f>AA6925-W6925</f>
        <v>8.49</v>
      </c>
      <c r="Y6925" s="6">
        <f>T6925*U6925</f>
        <v>16.98</v>
      </c>
      <c r="Z6925" s="6">
        <f>Y6925*V6925</f>
        <v>0</v>
      </c>
      <c r="AA6925" s="6">
        <f t="shared" si="552"/>
        <v>16.98</v>
      </c>
    </row>
    <row r="6926" spans="2:27" x14ac:dyDescent="0.3">
      <c r="B6926">
        <v>6923</v>
      </c>
      <c r="C6926" t="s">
        <v>9185</v>
      </c>
      <c r="D6926" s="1">
        <v>42079</v>
      </c>
      <c r="E6926" s="1">
        <v>42082</v>
      </c>
      <c r="F6926" s="9" t="str">
        <f t="shared" si="554"/>
        <v>3 days</v>
      </c>
      <c r="G6926" t="s">
        <v>22</v>
      </c>
      <c r="H6926" t="s">
        <v>3173</v>
      </c>
      <c r="I6926" t="s">
        <v>3174</v>
      </c>
      <c r="J6926" t="s">
        <v>25</v>
      </c>
      <c r="K6926" t="s">
        <v>26</v>
      </c>
      <c r="L6926" t="s">
        <v>1564</v>
      </c>
      <c r="M6926" t="s">
        <v>357</v>
      </c>
      <c r="N6926">
        <v>36830</v>
      </c>
      <c r="O6926" t="s">
        <v>29</v>
      </c>
      <c r="P6926" t="s">
        <v>1975</v>
      </c>
      <c r="Q6926" t="s">
        <v>45</v>
      </c>
      <c r="R6926" t="s">
        <v>46</v>
      </c>
      <c r="S6926" t="s">
        <v>1976</v>
      </c>
      <c r="T6926" s="9">
        <v>491.55</v>
      </c>
      <c r="U6926">
        <v>5</v>
      </c>
      <c r="V6926" s="2">
        <v>0</v>
      </c>
      <c r="W6926" s="6">
        <v>240.86</v>
      </c>
      <c r="X6926" s="14">
        <f>AA6926-W6926</f>
        <v>2216.89</v>
      </c>
      <c r="Y6926" s="6">
        <f>T6926*U6926</f>
        <v>2457.75</v>
      </c>
      <c r="Z6926" s="6">
        <f>Y6926*V6926</f>
        <v>0</v>
      </c>
      <c r="AA6926" s="6">
        <f t="shared" si="552"/>
        <v>2457.75</v>
      </c>
    </row>
    <row r="6927" spans="2:27" x14ac:dyDescent="0.3">
      <c r="B6927">
        <v>6924</v>
      </c>
      <c r="C6927" t="s">
        <v>9185</v>
      </c>
      <c r="D6927" s="1">
        <v>42079</v>
      </c>
      <c r="E6927" s="1">
        <v>42082</v>
      </c>
      <c r="F6927" s="9" t="str">
        <f t="shared" si="554"/>
        <v>3 days</v>
      </c>
      <c r="G6927" t="s">
        <v>22</v>
      </c>
      <c r="H6927" t="s">
        <v>3173</v>
      </c>
      <c r="I6927" t="s">
        <v>3174</v>
      </c>
      <c r="J6927" t="s">
        <v>25</v>
      </c>
      <c r="K6927" t="s">
        <v>26</v>
      </c>
      <c r="L6927" t="s">
        <v>1564</v>
      </c>
      <c r="M6927" t="s">
        <v>357</v>
      </c>
      <c r="N6927">
        <v>36830</v>
      </c>
      <c r="O6927" t="s">
        <v>29</v>
      </c>
      <c r="P6927" t="s">
        <v>1695</v>
      </c>
      <c r="Q6927" t="s">
        <v>45</v>
      </c>
      <c r="R6927" t="s">
        <v>172</v>
      </c>
      <c r="S6927" t="s">
        <v>1696</v>
      </c>
      <c r="T6927" s="9">
        <v>7.38</v>
      </c>
      <c r="U6927">
        <v>2</v>
      </c>
      <c r="V6927" s="2">
        <v>0</v>
      </c>
      <c r="W6927" s="6">
        <v>3.39</v>
      </c>
      <c r="X6927" s="14">
        <f>AA6927-W6927</f>
        <v>11.37</v>
      </c>
      <c r="Y6927" s="6">
        <f>T6927*U6927</f>
        <v>14.76</v>
      </c>
      <c r="Z6927" s="6">
        <f>Y6927*V6927</f>
        <v>0</v>
      </c>
      <c r="AA6927" s="6">
        <f t="shared" si="552"/>
        <v>14.76</v>
      </c>
    </row>
    <row r="6928" spans="2:27" x14ac:dyDescent="0.3">
      <c r="B6928">
        <v>6925</v>
      </c>
      <c r="C6928" t="s">
        <v>9186</v>
      </c>
      <c r="D6928" s="1">
        <v>42338</v>
      </c>
      <c r="E6928" s="1">
        <v>42106</v>
      </c>
      <c r="F6928" s="23" t="s">
        <v>10956</v>
      </c>
      <c r="G6928" t="s">
        <v>49</v>
      </c>
      <c r="H6928" t="s">
        <v>4576</v>
      </c>
      <c r="I6928" t="s">
        <v>4577</v>
      </c>
      <c r="J6928" t="s">
        <v>25</v>
      </c>
      <c r="K6928" t="s">
        <v>26</v>
      </c>
      <c r="L6928" t="s">
        <v>265</v>
      </c>
      <c r="M6928" t="s">
        <v>266</v>
      </c>
      <c r="N6928">
        <v>10035</v>
      </c>
      <c r="O6928" t="s">
        <v>147</v>
      </c>
      <c r="P6928" t="s">
        <v>3663</v>
      </c>
      <c r="Q6928" t="s">
        <v>45</v>
      </c>
      <c r="R6928" t="s">
        <v>89</v>
      </c>
      <c r="S6928" t="s">
        <v>3664</v>
      </c>
      <c r="T6928" s="9">
        <v>23.66</v>
      </c>
      <c r="U6928">
        <v>7</v>
      </c>
      <c r="V6928" s="2">
        <v>0</v>
      </c>
      <c r="W6928" s="6">
        <v>10.88</v>
      </c>
      <c r="X6928" s="14">
        <f>AA6928-W6928</f>
        <v>154.74</v>
      </c>
      <c r="Y6928" s="6">
        <f>T6928*U6928</f>
        <v>165.62</v>
      </c>
      <c r="Z6928" s="6">
        <f>Y6928*V6928</f>
        <v>0</v>
      </c>
      <c r="AA6928" s="6">
        <f t="shared" si="552"/>
        <v>165.62</v>
      </c>
    </row>
    <row r="6929" spans="2:27" x14ac:dyDescent="0.3">
      <c r="B6929">
        <v>6926</v>
      </c>
      <c r="C6929" t="s">
        <v>9186</v>
      </c>
      <c r="D6929" s="1">
        <v>42338</v>
      </c>
      <c r="E6929" s="1">
        <v>42106</v>
      </c>
      <c r="F6929" s="23" t="s">
        <v>10956</v>
      </c>
      <c r="G6929" t="s">
        <v>49</v>
      </c>
      <c r="H6929" t="s">
        <v>4576</v>
      </c>
      <c r="I6929" t="s">
        <v>4577</v>
      </c>
      <c r="J6929" t="s">
        <v>25</v>
      </c>
      <c r="K6929" t="s">
        <v>26</v>
      </c>
      <c r="L6929" t="s">
        <v>265</v>
      </c>
      <c r="M6929" t="s">
        <v>266</v>
      </c>
      <c r="N6929">
        <v>10035</v>
      </c>
      <c r="O6929" t="s">
        <v>147</v>
      </c>
      <c r="P6929" t="s">
        <v>6705</v>
      </c>
      <c r="Q6929" t="s">
        <v>31</v>
      </c>
      <c r="R6929" t="s">
        <v>32</v>
      </c>
      <c r="S6929" t="s">
        <v>6706</v>
      </c>
      <c r="T6929" s="9">
        <v>681.41</v>
      </c>
      <c r="U6929">
        <v>12</v>
      </c>
      <c r="V6929" s="2">
        <v>0.2</v>
      </c>
      <c r="W6929" s="6">
        <v>42.59</v>
      </c>
      <c r="X6929" s="14">
        <f>AA6929-W6929</f>
        <v>6498.9459999999999</v>
      </c>
      <c r="Y6929" s="6">
        <f>T6929*U6929</f>
        <v>8176.92</v>
      </c>
      <c r="Z6929" s="6">
        <f>Y6929*V6929</f>
        <v>1635.384</v>
      </c>
      <c r="AA6929" s="6">
        <f t="shared" si="552"/>
        <v>6541.5360000000001</v>
      </c>
    </row>
    <row r="6930" spans="2:27" x14ac:dyDescent="0.3">
      <c r="B6930">
        <v>6927</v>
      </c>
      <c r="C6930" t="s">
        <v>9187</v>
      </c>
      <c r="D6930" s="1">
        <v>42579</v>
      </c>
      <c r="E6930" s="1">
        <v>42437</v>
      </c>
      <c r="F6930" s="23" t="s">
        <v>10956</v>
      </c>
      <c r="G6930" t="s">
        <v>49</v>
      </c>
      <c r="H6930" t="s">
        <v>7150</v>
      </c>
      <c r="I6930" t="s">
        <v>7151</v>
      </c>
      <c r="J6930" t="s">
        <v>25</v>
      </c>
      <c r="K6930" t="s">
        <v>26</v>
      </c>
      <c r="L6930" t="s">
        <v>41</v>
      </c>
      <c r="M6930" t="s">
        <v>42</v>
      </c>
      <c r="N6930">
        <v>90032</v>
      </c>
      <c r="O6930" t="s">
        <v>43</v>
      </c>
      <c r="P6930" t="s">
        <v>8132</v>
      </c>
      <c r="Q6930" t="s">
        <v>45</v>
      </c>
      <c r="R6930" t="s">
        <v>46</v>
      </c>
      <c r="S6930" t="s">
        <v>8133</v>
      </c>
      <c r="T6930" s="9">
        <v>18.899999999999999</v>
      </c>
      <c r="U6930">
        <v>3</v>
      </c>
      <c r="V6930" s="2">
        <v>0</v>
      </c>
      <c r="W6930" s="6">
        <v>8.69</v>
      </c>
      <c r="X6930" s="14">
        <f>AA6930-W6930</f>
        <v>48.01</v>
      </c>
      <c r="Y6930" s="6">
        <f>T6930*U6930</f>
        <v>56.699999999999996</v>
      </c>
      <c r="Z6930" s="6">
        <f>Y6930*V6930</f>
        <v>0</v>
      </c>
      <c r="AA6930" s="6">
        <f t="shared" si="552"/>
        <v>56.699999999999996</v>
      </c>
    </row>
    <row r="6931" spans="2:27" x14ac:dyDescent="0.3">
      <c r="B6931">
        <v>6928</v>
      </c>
      <c r="C6931" t="s">
        <v>9188</v>
      </c>
      <c r="D6931" s="1">
        <v>42544</v>
      </c>
      <c r="E6931" s="1">
        <v>42546</v>
      </c>
      <c r="F6931" s="9" t="str">
        <f t="shared" ref="F6931:F6938" si="555">DATEDIF(D6931,E6931,"d")&amp;" days"</f>
        <v>2 days</v>
      </c>
      <c r="G6931" t="s">
        <v>22</v>
      </c>
      <c r="H6931" t="s">
        <v>665</v>
      </c>
      <c r="I6931" t="s">
        <v>666</v>
      </c>
      <c r="J6931" t="s">
        <v>25</v>
      </c>
      <c r="K6931" t="s">
        <v>26</v>
      </c>
      <c r="L6931" t="s">
        <v>126</v>
      </c>
      <c r="M6931" t="s">
        <v>42</v>
      </c>
      <c r="N6931">
        <v>94109</v>
      </c>
      <c r="O6931" t="s">
        <v>43</v>
      </c>
      <c r="P6931" t="s">
        <v>5025</v>
      </c>
      <c r="Q6931" t="s">
        <v>45</v>
      </c>
      <c r="R6931" t="s">
        <v>58</v>
      </c>
      <c r="S6931" t="s">
        <v>5026</v>
      </c>
      <c r="T6931" s="9">
        <v>93.68</v>
      </c>
      <c r="U6931">
        <v>4</v>
      </c>
      <c r="V6931" s="2">
        <v>0</v>
      </c>
      <c r="W6931" s="6">
        <v>25.29</v>
      </c>
      <c r="X6931" s="14">
        <f>AA6931-W6931</f>
        <v>349.43</v>
      </c>
      <c r="Y6931" s="6">
        <f>T6931*U6931</f>
        <v>374.72</v>
      </c>
      <c r="Z6931" s="6">
        <f>Y6931*V6931</f>
        <v>0</v>
      </c>
      <c r="AA6931" s="6">
        <f t="shared" si="552"/>
        <v>374.72</v>
      </c>
    </row>
    <row r="6932" spans="2:27" x14ac:dyDescent="0.3">
      <c r="B6932">
        <v>6929</v>
      </c>
      <c r="C6932" t="s">
        <v>9188</v>
      </c>
      <c r="D6932" s="1">
        <v>42544</v>
      </c>
      <c r="E6932" s="1">
        <v>42546</v>
      </c>
      <c r="F6932" s="9" t="str">
        <f t="shared" si="555"/>
        <v>2 days</v>
      </c>
      <c r="G6932" t="s">
        <v>22</v>
      </c>
      <c r="H6932" t="s">
        <v>665</v>
      </c>
      <c r="I6932" t="s">
        <v>666</v>
      </c>
      <c r="J6932" t="s">
        <v>25</v>
      </c>
      <c r="K6932" t="s">
        <v>26</v>
      </c>
      <c r="L6932" t="s">
        <v>126</v>
      </c>
      <c r="M6932" t="s">
        <v>42</v>
      </c>
      <c r="N6932">
        <v>94109</v>
      </c>
      <c r="O6932" t="s">
        <v>43</v>
      </c>
      <c r="P6932" t="s">
        <v>2231</v>
      </c>
      <c r="Q6932" t="s">
        <v>45</v>
      </c>
      <c r="R6932" t="s">
        <v>46</v>
      </c>
      <c r="S6932" t="s">
        <v>2232</v>
      </c>
      <c r="T6932" s="9">
        <v>21.93</v>
      </c>
      <c r="U6932">
        <v>3</v>
      </c>
      <c r="V6932" s="2">
        <v>0</v>
      </c>
      <c r="W6932" s="6">
        <v>10.31</v>
      </c>
      <c r="X6932" s="14">
        <f>AA6932-W6932</f>
        <v>55.47999999999999</v>
      </c>
      <c r="Y6932" s="6">
        <f>T6932*U6932</f>
        <v>65.789999999999992</v>
      </c>
      <c r="Z6932" s="6">
        <f>Y6932*V6932</f>
        <v>0</v>
      </c>
      <c r="AA6932" s="6">
        <f t="shared" si="552"/>
        <v>65.789999999999992</v>
      </c>
    </row>
    <row r="6933" spans="2:27" x14ac:dyDescent="0.3">
      <c r="B6933">
        <v>6930</v>
      </c>
      <c r="C6933" t="s">
        <v>9188</v>
      </c>
      <c r="D6933" s="1">
        <v>42544</v>
      </c>
      <c r="E6933" s="1">
        <v>42546</v>
      </c>
      <c r="F6933" s="9" t="str">
        <f t="shared" si="555"/>
        <v>2 days</v>
      </c>
      <c r="G6933" t="s">
        <v>22</v>
      </c>
      <c r="H6933" t="s">
        <v>665</v>
      </c>
      <c r="I6933" t="s">
        <v>666</v>
      </c>
      <c r="J6933" t="s">
        <v>25</v>
      </c>
      <c r="K6933" t="s">
        <v>26</v>
      </c>
      <c r="L6933" t="s">
        <v>126</v>
      </c>
      <c r="M6933" t="s">
        <v>42</v>
      </c>
      <c r="N6933">
        <v>94109</v>
      </c>
      <c r="O6933" t="s">
        <v>43</v>
      </c>
      <c r="P6933" t="s">
        <v>1381</v>
      </c>
      <c r="Q6933" t="s">
        <v>70</v>
      </c>
      <c r="R6933" t="s">
        <v>71</v>
      </c>
      <c r="S6933" t="s">
        <v>1382</v>
      </c>
      <c r="T6933" s="9">
        <v>862.34</v>
      </c>
      <c r="U6933">
        <v>7</v>
      </c>
      <c r="V6933" s="2">
        <v>0.2</v>
      </c>
      <c r="W6933" s="6">
        <v>97.01</v>
      </c>
      <c r="X6933" s="14">
        <f>AA6933-W6933</f>
        <v>4732.0940000000001</v>
      </c>
      <c r="Y6933" s="6">
        <f>T6933*U6933</f>
        <v>6036.38</v>
      </c>
      <c r="Z6933" s="6">
        <f>Y6933*V6933</f>
        <v>1207.2760000000001</v>
      </c>
      <c r="AA6933" s="6">
        <f t="shared" si="552"/>
        <v>4829.1040000000003</v>
      </c>
    </row>
    <row r="6934" spans="2:27" x14ac:dyDescent="0.3">
      <c r="B6934">
        <v>6931</v>
      </c>
      <c r="C6934" t="s">
        <v>9188</v>
      </c>
      <c r="D6934" s="1">
        <v>42544</v>
      </c>
      <c r="E6934" s="1">
        <v>42546</v>
      </c>
      <c r="F6934" s="9" t="str">
        <f t="shared" si="555"/>
        <v>2 days</v>
      </c>
      <c r="G6934" t="s">
        <v>22</v>
      </c>
      <c r="H6934" t="s">
        <v>665</v>
      </c>
      <c r="I6934" t="s">
        <v>666</v>
      </c>
      <c r="J6934" t="s">
        <v>25</v>
      </c>
      <c r="K6934" t="s">
        <v>26</v>
      </c>
      <c r="L6934" t="s">
        <v>126</v>
      </c>
      <c r="M6934" t="s">
        <v>42</v>
      </c>
      <c r="N6934">
        <v>94109</v>
      </c>
      <c r="O6934" t="s">
        <v>43</v>
      </c>
      <c r="P6934" t="s">
        <v>2655</v>
      </c>
      <c r="Q6934" t="s">
        <v>45</v>
      </c>
      <c r="R6934" t="s">
        <v>89</v>
      </c>
      <c r="S6934" t="s">
        <v>2656</v>
      </c>
      <c r="T6934" s="9">
        <v>19.98</v>
      </c>
      <c r="U6934">
        <v>1</v>
      </c>
      <c r="V6934" s="2">
        <v>0</v>
      </c>
      <c r="W6934" s="6">
        <v>9.39</v>
      </c>
      <c r="X6934" s="14">
        <f>AA6934-W6934</f>
        <v>10.59</v>
      </c>
      <c r="Y6934" s="6">
        <f>T6934*U6934</f>
        <v>19.98</v>
      </c>
      <c r="Z6934" s="6">
        <f>Y6934*V6934</f>
        <v>0</v>
      </c>
      <c r="AA6934" s="6">
        <f t="shared" si="552"/>
        <v>19.98</v>
      </c>
    </row>
    <row r="6935" spans="2:27" x14ac:dyDescent="0.3">
      <c r="B6935">
        <v>6932</v>
      </c>
      <c r="C6935" t="s">
        <v>9189</v>
      </c>
      <c r="D6935" s="1">
        <v>41834</v>
      </c>
      <c r="E6935" s="1">
        <v>41838</v>
      </c>
      <c r="F6935" s="9" t="str">
        <f t="shared" si="555"/>
        <v>4 days</v>
      </c>
      <c r="G6935" t="s">
        <v>49</v>
      </c>
      <c r="H6935" t="s">
        <v>3876</v>
      </c>
      <c r="I6935" t="s">
        <v>3877</v>
      </c>
      <c r="J6935" t="s">
        <v>25</v>
      </c>
      <c r="K6935" t="s">
        <v>26</v>
      </c>
      <c r="L6935" t="s">
        <v>145</v>
      </c>
      <c r="M6935" t="s">
        <v>146</v>
      </c>
      <c r="N6935">
        <v>19140</v>
      </c>
      <c r="O6935" t="s">
        <v>147</v>
      </c>
      <c r="P6935" t="s">
        <v>9190</v>
      </c>
      <c r="Q6935" t="s">
        <v>70</v>
      </c>
      <c r="R6935" t="s">
        <v>71</v>
      </c>
      <c r="S6935" t="s">
        <v>9191</v>
      </c>
      <c r="T6935" s="9">
        <v>13.49</v>
      </c>
      <c r="U6935">
        <v>1</v>
      </c>
      <c r="V6935" s="2">
        <v>0.4</v>
      </c>
      <c r="W6935" s="6">
        <v>-2.25</v>
      </c>
      <c r="X6935" s="14">
        <f>AA6935-W6935</f>
        <v>10.343999999999999</v>
      </c>
      <c r="Y6935" s="6">
        <f>T6935*U6935</f>
        <v>13.49</v>
      </c>
      <c r="Z6935" s="6">
        <f>Y6935*V6935</f>
        <v>5.3960000000000008</v>
      </c>
      <c r="AA6935" s="6">
        <f t="shared" si="552"/>
        <v>8.0939999999999994</v>
      </c>
    </row>
    <row r="6936" spans="2:27" x14ac:dyDescent="0.3">
      <c r="B6936">
        <v>6933</v>
      </c>
      <c r="C6936" t="s">
        <v>9189</v>
      </c>
      <c r="D6936" s="1">
        <v>41834</v>
      </c>
      <c r="E6936" s="1">
        <v>41838</v>
      </c>
      <c r="F6936" s="9" t="str">
        <f t="shared" si="555"/>
        <v>4 days</v>
      </c>
      <c r="G6936" t="s">
        <v>49</v>
      </c>
      <c r="H6936" t="s">
        <v>3876</v>
      </c>
      <c r="I6936" t="s">
        <v>3877</v>
      </c>
      <c r="J6936" t="s">
        <v>25</v>
      </c>
      <c r="K6936" t="s">
        <v>26</v>
      </c>
      <c r="L6936" t="s">
        <v>145</v>
      </c>
      <c r="M6936" t="s">
        <v>146</v>
      </c>
      <c r="N6936">
        <v>19140</v>
      </c>
      <c r="O6936" t="s">
        <v>147</v>
      </c>
      <c r="P6936" t="s">
        <v>8141</v>
      </c>
      <c r="Q6936" t="s">
        <v>70</v>
      </c>
      <c r="R6936" t="s">
        <v>71</v>
      </c>
      <c r="S6936" t="s">
        <v>8142</v>
      </c>
      <c r="T6936" s="9">
        <v>23.99</v>
      </c>
      <c r="U6936">
        <v>2</v>
      </c>
      <c r="V6936" s="2">
        <v>0.4</v>
      </c>
      <c r="W6936" s="6">
        <v>-13.99</v>
      </c>
      <c r="X6936" s="14">
        <f>AA6936-W6936</f>
        <v>42.777999999999999</v>
      </c>
      <c r="Y6936" s="6">
        <f>T6936*U6936</f>
        <v>47.98</v>
      </c>
      <c r="Z6936" s="6">
        <f>Y6936*V6936</f>
        <v>19.192</v>
      </c>
      <c r="AA6936" s="6">
        <f t="shared" si="552"/>
        <v>28.787999999999997</v>
      </c>
    </row>
    <row r="6937" spans="2:27" x14ac:dyDescent="0.3">
      <c r="B6937">
        <v>6934</v>
      </c>
      <c r="C6937" t="s">
        <v>9189</v>
      </c>
      <c r="D6937" s="1">
        <v>41834</v>
      </c>
      <c r="E6937" s="1">
        <v>41838</v>
      </c>
      <c r="F6937" s="9" t="str">
        <f t="shared" si="555"/>
        <v>4 days</v>
      </c>
      <c r="G6937" t="s">
        <v>49</v>
      </c>
      <c r="H6937" t="s">
        <v>3876</v>
      </c>
      <c r="I6937" t="s">
        <v>3877</v>
      </c>
      <c r="J6937" t="s">
        <v>25</v>
      </c>
      <c r="K6937" t="s">
        <v>26</v>
      </c>
      <c r="L6937" t="s">
        <v>145</v>
      </c>
      <c r="M6937" t="s">
        <v>146</v>
      </c>
      <c r="N6937">
        <v>19140</v>
      </c>
      <c r="O6937" t="s">
        <v>147</v>
      </c>
      <c r="P6937" t="s">
        <v>9120</v>
      </c>
      <c r="Q6937" t="s">
        <v>31</v>
      </c>
      <c r="R6937" t="s">
        <v>64</v>
      </c>
      <c r="S6937" t="s">
        <v>9121</v>
      </c>
      <c r="T6937" s="9">
        <v>31.98</v>
      </c>
      <c r="U6937">
        <v>2</v>
      </c>
      <c r="V6937" s="2">
        <v>0.2</v>
      </c>
      <c r="W6937" s="6">
        <v>1.2</v>
      </c>
      <c r="X6937" s="14">
        <f>AA6937-W6937</f>
        <v>49.967999999999996</v>
      </c>
      <c r="Y6937" s="6">
        <f>T6937*U6937</f>
        <v>63.96</v>
      </c>
      <c r="Z6937" s="6">
        <f>Y6937*V6937</f>
        <v>12.792000000000002</v>
      </c>
      <c r="AA6937" s="6">
        <f t="shared" si="552"/>
        <v>51.167999999999999</v>
      </c>
    </row>
    <row r="6938" spans="2:27" x14ac:dyDescent="0.3">
      <c r="B6938">
        <v>6935</v>
      </c>
      <c r="C6938" t="s">
        <v>9189</v>
      </c>
      <c r="D6938" s="1">
        <v>41834</v>
      </c>
      <c r="E6938" s="1">
        <v>41838</v>
      </c>
      <c r="F6938" s="9" t="str">
        <f t="shared" si="555"/>
        <v>4 days</v>
      </c>
      <c r="G6938" t="s">
        <v>49</v>
      </c>
      <c r="H6938" t="s">
        <v>3876</v>
      </c>
      <c r="I6938" t="s">
        <v>3877</v>
      </c>
      <c r="J6938" t="s">
        <v>25</v>
      </c>
      <c r="K6938" t="s">
        <v>26</v>
      </c>
      <c r="L6938" t="s">
        <v>145</v>
      </c>
      <c r="M6938" t="s">
        <v>146</v>
      </c>
      <c r="N6938">
        <v>19140</v>
      </c>
      <c r="O6938" t="s">
        <v>147</v>
      </c>
      <c r="P6938" t="s">
        <v>4234</v>
      </c>
      <c r="Q6938" t="s">
        <v>45</v>
      </c>
      <c r="R6938" t="s">
        <v>67</v>
      </c>
      <c r="S6938" t="s">
        <v>4235</v>
      </c>
      <c r="T6938" s="9">
        <v>41.58</v>
      </c>
      <c r="U6938">
        <v>2</v>
      </c>
      <c r="V6938" s="2">
        <v>0.2</v>
      </c>
      <c r="W6938" s="6">
        <v>4.68</v>
      </c>
      <c r="X6938" s="14">
        <f>AA6938-W6938</f>
        <v>61.847999999999992</v>
      </c>
      <c r="Y6938" s="6">
        <f>T6938*U6938</f>
        <v>83.16</v>
      </c>
      <c r="Z6938" s="6">
        <f>Y6938*V6938</f>
        <v>16.632000000000001</v>
      </c>
      <c r="AA6938" s="6">
        <f t="shared" si="552"/>
        <v>66.527999999999992</v>
      </c>
    </row>
    <row r="6939" spans="2:27" x14ac:dyDescent="0.3">
      <c r="B6939">
        <v>6936</v>
      </c>
      <c r="C6939" t="s">
        <v>9192</v>
      </c>
      <c r="D6939" s="1">
        <v>43069</v>
      </c>
      <c r="E6939" s="1">
        <v>42806</v>
      </c>
      <c r="F6939" s="23" t="s">
        <v>10956</v>
      </c>
      <c r="G6939" t="s">
        <v>22</v>
      </c>
      <c r="H6939" t="s">
        <v>1386</v>
      </c>
      <c r="I6939" t="s">
        <v>1387</v>
      </c>
      <c r="J6939" t="s">
        <v>40</v>
      </c>
      <c r="K6939" t="s">
        <v>26</v>
      </c>
      <c r="L6939" t="s">
        <v>4180</v>
      </c>
      <c r="M6939" t="s">
        <v>103</v>
      </c>
      <c r="N6939">
        <v>79907</v>
      </c>
      <c r="O6939" t="s">
        <v>104</v>
      </c>
      <c r="P6939" t="s">
        <v>443</v>
      </c>
      <c r="Q6939" t="s">
        <v>70</v>
      </c>
      <c r="R6939" t="s">
        <v>160</v>
      </c>
      <c r="S6939" t="s">
        <v>444</v>
      </c>
      <c r="T6939" s="9">
        <v>95.98</v>
      </c>
      <c r="U6939">
        <v>3</v>
      </c>
      <c r="V6939" s="2">
        <v>0.2</v>
      </c>
      <c r="W6939" s="6">
        <v>-10.8</v>
      </c>
      <c r="X6939" s="14">
        <f>AA6939-W6939</f>
        <v>241.15200000000002</v>
      </c>
      <c r="Y6939" s="6">
        <f>T6939*U6939</f>
        <v>287.94</v>
      </c>
      <c r="Z6939" s="6">
        <f>Y6939*V6939</f>
        <v>57.588000000000001</v>
      </c>
      <c r="AA6939" s="6">
        <f t="shared" si="552"/>
        <v>230.352</v>
      </c>
    </row>
    <row r="6940" spans="2:27" x14ac:dyDescent="0.3">
      <c r="B6940">
        <v>6937</v>
      </c>
      <c r="C6940" t="s">
        <v>9193</v>
      </c>
      <c r="D6940" s="1">
        <v>42409</v>
      </c>
      <c r="E6940" s="1">
        <v>42469</v>
      </c>
      <c r="F6940" s="9" t="str">
        <f t="shared" ref="F6940:F6948" si="556">DATEDIF(D6940,E6940,"d")&amp;" days"</f>
        <v>60 days</v>
      </c>
      <c r="G6940" t="s">
        <v>187</v>
      </c>
      <c r="H6940" t="s">
        <v>5744</v>
      </c>
      <c r="I6940" t="s">
        <v>5745</v>
      </c>
      <c r="J6940" t="s">
        <v>101</v>
      </c>
      <c r="K6940" t="s">
        <v>26</v>
      </c>
      <c r="L6940" t="s">
        <v>302</v>
      </c>
      <c r="M6940" t="s">
        <v>210</v>
      </c>
      <c r="N6940">
        <v>60653</v>
      </c>
      <c r="O6940" t="s">
        <v>104</v>
      </c>
      <c r="P6940" t="s">
        <v>9194</v>
      </c>
      <c r="Q6940" t="s">
        <v>31</v>
      </c>
      <c r="R6940" t="s">
        <v>64</v>
      </c>
      <c r="S6940" t="s">
        <v>9195</v>
      </c>
      <c r="T6940" s="9">
        <v>84.27</v>
      </c>
      <c r="U6940">
        <v>2</v>
      </c>
      <c r="V6940" s="2">
        <v>0.6</v>
      </c>
      <c r="W6940" s="6">
        <v>-75.84</v>
      </c>
      <c r="X6940" s="14">
        <f>AA6940-W6940</f>
        <v>143.256</v>
      </c>
      <c r="Y6940" s="6">
        <f>T6940*U6940</f>
        <v>168.54</v>
      </c>
      <c r="Z6940" s="6">
        <f>Y6940*V6940</f>
        <v>101.124</v>
      </c>
      <c r="AA6940" s="6">
        <f t="shared" si="552"/>
        <v>67.415999999999997</v>
      </c>
    </row>
    <row r="6941" spans="2:27" x14ac:dyDescent="0.3">
      <c r="B6941">
        <v>6938</v>
      </c>
      <c r="C6941" t="s">
        <v>9196</v>
      </c>
      <c r="D6941" s="1">
        <v>41805</v>
      </c>
      <c r="E6941" s="1">
        <v>41805</v>
      </c>
      <c r="F6941" s="9" t="str">
        <f t="shared" si="556"/>
        <v>0 days</v>
      </c>
      <c r="G6941" t="s">
        <v>1292</v>
      </c>
      <c r="H6941" t="s">
        <v>4369</v>
      </c>
      <c r="I6941" t="s">
        <v>4370</v>
      </c>
      <c r="J6941" t="s">
        <v>25</v>
      </c>
      <c r="K6941" t="s">
        <v>26</v>
      </c>
      <c r="L6941" t="s">
        <v>4180</v>
      </c>
      <c r="M6941" t="s">
        <v>103</v>
      </c>
      <c r="N6941">
        <v>79907</v>
      </c>
      <c r="O6941" t="s">
        <v>104</v>
      </c>
      <c r="P6941" t="s">
        <v>8565</v>
      </c>
      <c r="Q6941" t="s">
        <v>45</v>
      </c>
      <c r="R6941" t="s">
        <v>89</v>
      </c>
      <c r="S6941" t="s">
        <v>8566</v>
      </c>
      <c r="T6941" s="9">
        <v>36.54</v>
      </c>
      <c r="U6941">
        <v>2</v>
      </c>
      <c r="V6941" s="2">
        <v>0.2</v>
      </c>
      <c r="W6941" s="6">
        <v>11.88</v>
      </c>
      <c r="X6941" s="14">
        <f>AA6941-W6941</f>
        <v>46.583999999999996</v>
      </c>
      <c r="Y6941" s="6">
        <f>T6941*U6941</f>
        <v>73.08</v>
      </c>
      <c r="Z6941" s="6">
        <f>Y6941*V6941</f>
        <v>14.616</v>
      </c>
      <c r="AA6941" s="6">
        <f t="shared" si="552"/>
        <v>58.463999999999999</v>
      </c>
    </row>
    <row r="6942" spans="2:27" x14ac:dyDescent="0.3">
      <c r="B6942">
        <v>6939</v>
      </c>
      <c r="C6942" t="s">
        <v>9197</v>
      </c>
      <c r="D6942" s="1">
        <v>42501</v>
      </c>
      <c r="E6942" s="1">
        <v>42624</v>
      </c>
      <c r="F6942" s="9" t="str">
        <f t="shared" si="556"/>
        <v>123 days</v>
      </c>
      <c r="G6942" t="s">
        <v>49</v>
      </c>
      <c r="H6942" t="s">
        <v>3494</v>
      </c>
      <c r="I6942" t="s">
        <v>3495</v>
      </c>
      <c r="J6942" t="s">
        <v>25</v>
      </c>
      <c r="K6942" t="s">
        <v>26</v>
      </c>
      <c r="L6942" t="s">
        <v>94</v>
      </c>
      <c r="M6942" t="s">
        <v>95</v>
      </c>
      <c r="N6942">
        <v>98105</v>
      </c>
      <c r="O6942" t="s">
        <v>43</v>
      </c>
      <c r="P6942" t="s">
        <v>9198</v>
      </c>
      <c r="Q6942" t="s">
        <v>70</v>
      </c>
      <c r="R6942" t="s">
        <v>160</v>
      </c>
      <c r="S6942" t="s">
        <v>9199</v>
      </c>
      <c r="T6942" s="9">
        <v>479.72</v>
      </c>
      <c r="U6942">
        <v>4</v>
      </c>
      <c r="V6942" s="2">
        <v>0</v>
      </c>
      <c r="W6942" s="6">
        <v>52.77</v>
      </c>
      <c r="X6942" s="14">
        <f>AA6942-W6942</f>
        <v>1866.1100000000001</v>
      </c>
      <c r="Y6942" s="6">
        <f>T6942*U6942</f>
        <v>1918.88</v>
      </c>
      <c r="Z6942" s="6">
        <f>Y6942*V6942</f>
        <v>0</v>
      </c>
      <c r="AA6942" s="6">
        <f t="shared" si="552"/>
        <v>1918.88</v>
      </c>
    </row>
    <row r="6943" spans="2:27" x14ac:dyDescent="0.3">
      <c r="B6943">
        <v>6940</v>
      </c>
      <c r="C6943" t="s">
        <v>9200</v>
      </c>
      <c r="D6943" s="1">
        <v>42912</v>
      </c>
      <c r="E6943" s="1">
        <v>42916</v>
      </c>
      <c r="F6943" s="9" t="str">
        <f t="shared" si="556"/>
        <v>4 days</v>
      </c>
      <c r="G6943" t="s">
        <v>49</v>
      </c>
      <c r="H6943" t="s">
        <v>5384</v>
      </c>
      <c r="I6943" t="s">
        <v>5385</v>
      </c>
      <c r="J6943" t="s">
        <v>40</v>
      </c>
      <c r="K6943" t="s">
        <v>26</v>
      </c>
      <c r="L6943" t="s">
        <v>265</v>
      </c>
      <c r="M6943" t="s">
        <v>266</v>
      </c>
      <c r="N6943">
        <v>10009</v>
      </c>
      <c r="O6943" t="s">
        <v>147</v>
      </c>
      <c r="P6943" t="s">
        <v>2601</v>
      </c>
      <c r="Q6943" t="s">
        <v>45</v>
      </c>
      <c r="R6943" t="s">
        <v>74</v>
      </c>
      <c r="S6943" t="s">
        <v>2602</v>
      </c>
      <c r="T6943" s="9">
        <v>102.37</v>
      </c>
      <c r="U6943">
        <v>2</v>
      </c>
      <c r="V6943" s="2">
        <v>0.2</v>
      </c>
      <c r="W6943" s="6">
        <v>37.11</v>
      </c>
      <c r="X6943" s="14">
        <f>AA6943-W6943</f>
        <v>126.682</v>
      </c>
      <c r="Y6943" s="6">
        <f>T6943*U6943</f>
        <v>204.74</v>
      </c>
      <c r="Z6943" s="6">
        <f>Y6943*V6943</f>
        <v>40.948000000000008</v>
      </c>
      <c r="AA6943" s="6">
        <f t="shared" si="552"/>
        <v>163.792</v>
      </c>
    </row>
    <row r="6944" spans="2:27" x14ac:dyDescent="0.3">
      <c r="B6944">
        <v>6941</v>
      </c>
      <c r="C6944" t="s">
        <v>9200</v>
      </c>
      <c r="D6944" s="1">
        <v>42912</v>
      </c>
      <c r="E6944" s="1">
        <v>42916</v>
      </c>
      <c r="F6944" s="9" t="str">
        <f t="shared" si="556"/>
        <v>4 days</v>
      </c>
      <c r="G6944" t="s">
        <v>49</v>
      </c>
      <c r="H6944" t="s">
        <v>5384</v>
      </c>
      <c r="I6944" t="s">
        <v>5385</v>
      </c>
      <c r="J6944" t="s">
        <v>40</v>
      </c>
      <c r="K6944" t="s">
        <v>26</v>
      </c>
      <c r="L6944" t="s">
        <v>265</v>
      </c>
      <c r="M6944" t="s">
        <v>266</v>
      </c>
      <c r="N6944">
        <v>10009</v>
      </c>
      <c r="O6944" t="s">
        <v>147</v>
      </c>
      <c r="P6944" t="s">
        <v>2623</v>
      </c>
      <c r="Q6944" t="s">
        <v>45</v>
      </c>
      <c r="R6944" t="s">
        <v>578</v>
      </c>
      <c r="S6944" t="s">
        <v>2624</v>
      </c>
      <c r="T6944" s="9">
        <v>28.4</v>
      </c>
      <c r="U6944">
        <v>5</v>
      </c>
      <c r="V6944" s="2">
        <v>0</v>
      </c>
      <c r="W6944" s="6">
        <v>8.24</v>
      </c>
      <c r="X6944" s="14">
        <f>AA6944-W6944</f>
        <v>133.76</v>
      </c>
      <c r="Y6944" s="6">
        <f>T6944*U6944</f>
        <v>142</v>
      </c>
      <c r="Z6944" s="6">
        <f>Y6944*V6944</f>
        <v>0</v>
      </c>
      <c r="AA6944" s="6">
        <f t="shared" si="552"/>
        <v>142</v>
      </c>
    </row>
    <row r="6945" spans="2:27" x14ac:dyDescent="0.3">
      <c r="B6945">
        <v>6942</v>
      </c>
      <c r="C6945" t="s">
        <v>9200</v>
      </c>
      <c r="D6945" s="1">
        <v>42912</v>
      </c>
      <c r="E6945" s="1">
        <v>42916</v>
      </c>
      <c r="F6945" s="9" t="str">
        <f t="shared" si="556"/>
        <v>4 days</v>
      </c>
      <c r="G6945" t="s">
        <v>49</v>
      </c>
      <c r="H6945" t="s">
        <v>5384</v>
      </c>
      <c r="I6945" t="s">
        <v>5385</v>
      </c>
      <c r="J6945" t="s">
        <v>40</v>
      </c>
      <c r="K6945" t="s">
        <v>26</v>
      </c>
      <c r="L6945" t="s">
        <v>265</v>
      </c>
      <c r="M6945" t="s">
        <v>266</v>
      </c>
      <c r="N6945">
        <v>10009</v>
      </c>
      <c r="O6945" t="s">
        <v>147</v>
      </c>
      <c r="P6945" t="s">
        <v>2015</v>
      </c>
      <c r="Q6945" t="s">
        <v>45</v>
      </c>
      <c r="R6945" t="s">
        <v>58</v>
      </c>
      <c r="S6945" t="s">
        <v>2016</v>
      </c>
      <c r="T6945" s="9">
        <v>713.88</v>
      </c>
      <c r="U6945">
        <v>4</v>
      </c>
      <c r="V6945" s="2">
        <v>0</v>
      </c>
      <c r="W6945" s="6">
        <v>214.16</v>
      </c>
      <c r="X6945" s="14">
        <f>AA6945-W6945</f>
        <v>2641.36</v>
      </c>
      <c r="Y6945" s="6">
        <f>T6945*U6945</f>
        <v>2855.52</v>
      </c>
      <c r="Z6945" s="6">
        <f>Y6945*V6945</f>
        <v>0</v>
      </c>
      <c r="AA6945" s="6">
        <f t="shared" si="552"/>
        <v>2855.52</v>
      </c>
    </row>
    <row r="6946" spans="2:27" x14ac:dyDescent="0.3">
      <c r="B6946">
        <v>6943</v>
      </c>
      <c r="C6946" t="s">
        <v>9200</v>
      </c>
      <c r="D6946" s="1">
        <v>42912</v>
      </c>
      <c r="E6946" s="1">
        <v>42916</v>
      </c>
      <c r="F6946" s="9" t="str">
        <f t="shared" si="556"/>
        <v>4 days</v>
      </c>
      <c r="G6946" t="s">
        <v>49</v>
      </c>
      <c r="H6946" t="s">
        <v>5384</v>
      </c>
      <c r="I6946" t="s">
        <v>5385</v>
      </c>
      <c r="J6946" t="s">
        <v>40</v>
      </c>
      <c r="K6946" t="s">
        <v>26</v>
      </c>
      <c r="L6946" t="s">
        <v>265</v>
      </c>
      <c r="M6946" t="s">
        <v>266</v>
      </c>
      <c r="N6946">
        <v>10009</v>
      </c>
      <c r="O6946" t="s">
        <v>147</v>
      </c>
      <c r="P6946" t="s">
        <v>5188</v>
      </c>
      <c r="Q6946" t="s">
        <v>45</v>
      </c>
      <c r="R6946" t="s">
        <v>89</v>
      </c>
      <c r="S6946" t="s">
        <v>5189</v>
      </c>
      <c r="T6946" s="9">
        <v>68.52</v>
      </c>
      <c r="U6946">
        <v>3</v>
      </c>
      <c r="V6946" s="2">
        <v>0</v>
      </c>
      <c r="W6946" s="6">
        <v>31.52</v>
      </c>
      <c r="X6946" s="14">
        <f>AA6946-W6946</f>
        <v>174.04</v>
      </c>
      <c r="Y6946" s="6">
        <f>T6946*U6946</f>
        <v>205.56</v>
      </c>
      <c r="Z6946" s="6">
        <f>Y6946*V6946</f>
        <v>0</v>
      </c>
      <c r="AA6946" s="6">
        <f t="shared" si="552"/>
        <v>205.56</v>
      </c>
    </row>
    <row r="6947" spans="2:27" x14ac:dyDescent="0.3">
      <c r="B6947">
        <v>6944</v>
      </c>
      <c r="C6947" t="s">
        <v>9201</v>
      </c>
      <c r="D6947" s="1">
        <v>42210</v>
      </c>
      <c r="E6947" s="1">
        <v>42215</v>
      </c>
      <c r="F6947" s="9" t="str">
        <f t="shared" si="556"/>
        <v>5 days</v>
      </c>
      <c r="G6947" t="s">
        <v>49</v>
      </c>
      <c r="H6947" t="s">
        <v>6699</v>
      </c>
      <c r="I6947" t="s">
        <v>6700</v>
      </c>
      <c r="J6947" t="s">
        <v>25</v>
      </c>
      <c r="K6947" t="s">
        <v>26</v>
      </c>
      <c r="L6947" t="s">
        <v>41</v>
      </c>
      <c r="M6947" t="s">
        <v>42</v>
      </c>
      <c r="N6947">
        <v>90032</v>
      </c>
      <c r="O6947" t="s">
        <v>43</v>
      </c>
      <c r="P6947" t="s">
        <v>9202</v>
      </c>
      <c r="Q6947" t="s">
        <v>70</v>
      </c>
      <c r="R6947" t="s">
        <v>71</v>
      </c>
      <c r="S6947" t="s">
        <v>9203</v>
      </c>
      <c r="T6947" s="9">
        <v>623.96</v>
      </c>
      <c r="U6947">
        <v>5</v>
      </c>
      <c r="V6947" s="2">
        <v>0.2</v>
      </c>
      <c r="W6947" s="6">
        <v>39</v>
      </c>
      <c r="X6947" s="14">
        <f>AA6947-W6947</f>
        <v>2456.84</v>
      </c>
      <c r="Y6947" s="6">
        <f>T6947*U6947</f>
        <v>3119.8</v>
      </c>
      <c r="Z6947" s="6">
        <f>Y6947*V6947</f>
        <v>623.96</v>
      </c>
      <c r="AA6947" s="6">
        <f t="shared" si="552"/>
        <v>2495.84</v>
      </c>
    </row>
    <row r="6948" spans="2:27" x14ac:dyDescent="0.3">
      <c r="B6948">
        <v>6945</v>
      </c>
      <c r="C6948" t="s">
        <v>9204</v>
      </c>
      <c r="D6948" s="1">
        <v>41905</v>
      </c>
      <c r="E6948" s="1">
        <v>41909</v>
      </c>
      <c r="F6948" s="9" t="str">
        <f t="shared" si="556"/>
        <v>4 days</v>
      </c>
      <c r="G6948" t="s">
        <v>49</v>
      </c>
      <c r="H6948" t="s">
        <v>8295</v>
      </c>
      <c r="I6948" t="s">
        <v>8296</v>
      </c>
      <c r="J6948" t="s">
        <v>40</v>
      </c>
      <c r="K6948" t="s">
        <v>26</v>
      </c>
      <c r="L6948" t="s">
        <v>606</v>
      </c>
      <c r="M6948" t="s">
        <v>244</v>
      </c>
      <c r="N6948">
        <v>19711</v>
      </c>
      <c r="O6948" t="s">
        <v>147</v>
      </c>
      <c r="P6948" t="s">
        <v>3904</v>
      </c>
      <c r="Q6948" t="s">
        <v>45</v>
      </c>
      <c r="R6948" t="s">
        <v>74</v>
      </c>
      <c r="S6948" t="s">
        <v>3905</v>
      </c>
      <c r="T6948" s="9">
        <v>11.12</v>
      </c>
      <c r="U6948">
        <v>4</v>
      </c>
      <c r="V6948" s="2">
        <v>0</v>
      </c>
      <c r="W6948" s="6">
        <v>5.45</v>
      </c>
      <c r="X6948" s="14">
        <f>AA6948-W6948</f>
        <v>39.029999999999994</v>
      </c>
      <c r="Y6948" s="6">
        <f>T6948*U6948</f>
        <v>44.48</v>
      </c>
      <c r="Z6948" s="6">
        <f>Y6948*V6948</f>
        <v>0</v>
      </c>
      <c r="AA6948" s="6">
        <f t="shared" si="552"/>
        <v>44.48</v>
      </c>
    </row>
    <row r="6949" spans="2:27" x14ac:dyDescent="0.3">
      <c r="B6949">
        <v>6946</v>
      </c>
      <c r="C6949" t="s">
        <v>9205</v>
      </c>
      <c r="D6949" s="1">
        <v>42643</v>
      </c>
      <c r="E6949" s="1">
        <v>42470</v>
      </c>
      <c r="F6949" s="23" t="s">
        <v>10956</v>
      </c>
      <c r="G6949" t="s">
        <v>49</v>
      </c>
      <c r="H6949" t="s">
        <v>3475</v>
      </c>
      <c r="I6949" t="s">
        <v>3476</v>
      </c>
      <c r="J6949" t="s">
        <v>25</v>
      </c>
      <c r="K6949" t="s">
        <v>26</v>
      </c>
      <c r="L6949" t="s">
        <v>265</v>
      </c>
      <c r="M6949" t="s">
        <v>266</v>
      </c>
      <c r="N6949">
        <v>10011</v>
      </c>
      <c r="O6949" t="s">
        <v>147</v>
      </c>
      <c r="P6949" t="s">
        <v>4891</v>
      </c>
      <c r="Q6949" t="s">
        <v>31</v>
      </c>
      <c r="R6949" t="s">
        <v>32</v>
      </c>
      <c r="S6949" t="s">
        <v>4892</v>
      </c>
      <c r="T6949" s="9">
        <v>523.91999999999996</v>
      </c>
      <c r="U6949">
        <v>5</v>
      </c>
      <c r="V6949" s="2">
        <v>0.2</v>
      </c>
      <c r="W6949" s="6">
        <v>-26.2</v>
      </c>
      <c r="X6949" s="14">
        <f>AA6949-W6949</f>
        <v>2121.8799999999997</v>
      </c>
      <c r="Y6949" s="6">
        <f>T6949*U6949</f>
        <v>2619.6</v>
      </c>
      <c r="Z6949" s="6">
        <f>Y6949*V6949</f>
        <v>523.91999999999996</v>
      </c>
      <c r="AA6949" s="6">
        <f t="shared" si="552"/>
        <v>2095.6799999999998</v>
      </c>
    </row>
    <row r="6950" spans="2:27" x14ac:dyDescent="0.3">
      <c r="B6950">
        <v>6947</v>
      </c>
      <c r="C6950" t="s">
        <v>9206</v>
      </c>
      <c r="D6950" s="1">
        <v>42258</v>
      </c>
      <c r="E6950" s="1">
        <v>42321</v>
      </c>
      <c r="F6950" s="9" t="str">
        <f t="shared" ref="F6950:F6958" si="557">DATEDIF(D6950,E6950,"d")&amp;" days"</f>
        <v>63 days</v>
      </c>
      <c r="G6950" t="s">
        <v>49</v>
      </c>
      <c r="H6950" t="s">
        <v>2254</v>
      </c>
      <c r="I6950" t="s">
        <v>2255</v>
      </c>
      <c r="J6950" t="s">
        <v>101</v>
      </c>
      <c r="K6950" t="s">
        <v>26</v>
      </c>
      <c r="L6950" t="s">
        <v>566</v>
      </c>
      <c r="M6950" t="s">
        <v>42</v>
      </c>
      <c r="N6950">
        <v>95661</v>
      </c>
      <c r="O6950" t="s">
        <v>43</v>
      </c>
      <c r="P6950" t="s">
        <v>1231</v>
      </c>
      <c r="Q6950" t="s">
        <v>45</v>
      </c>
      <c r="R6950" t="s">
        <v>268</v>
      </c>
      <c r="S6950" t="s">
        <v>1232</v>
      </c>
      <c r="T6950" s="9">
        <v>2.48</v>
      </c>
      <c r="U6950">
        <v>2</v>
      </c>
      <c r="V6950" s="2">
        <v>0</v>
      </c>
      <c r="W6950" s="6">
        <v>1.17</v>
      </c>
      <c r="X6950" s="14">
        <f>AA6950-W6950</f>
        <v>3.79</v>
      </c>
      <c r="Y6950" s="6">
        <f>T6950*U6950</f>
        <v>4.96</v>
      </c>
      <c r="Z6950" s="6">
        <f>Y6950*V6950</f>
        <v>0</v>
      </c>
      <c r="AA6950" s="6">
        <f t="shared" si="552"/>
        <v>4.96</v>
      </c>
    </row>
    <row r="6951" spans="2:27" x14ac:dyDescent="0.3">
      <c r="B6951">
        <v>6948</v>
      </c>
      <c r="C6951" t="s">
        <v>9207</v>
      </c>
      <c r="D6951" s="1">
        <v>42119</v>
      </c>
      <c r="E6951" s="1">
        <v>42123</v>
      </c>
      <c r="F6951" s="9" t="str">
        <f t="shared" si="557"/>
        <v>4 days</v>
      </c>
      <c r="G6951" t="s">
        <v>49</v>
      </c>
      <c r="H6951" t="s">
        <v>1978</v>
      </c>
      <c r="I6951" t="s">
        <v>1979</v>
      </c>
      <c r="J6951" t="s">
        <v>25</v>
      </c>
      <c r="K6951" t="s">
        <v>26</v>
      </c>
      <c r="L6951" t="s">
        <v>455</v>
      </c>
      <c r="M6951" t="s">
        <v>210</v>
      </c>
      <c r="N6951">
        <v>60505</v>
      </c>
      <c r="O6951" t="s">
        <v>104</v>
      </c>
      <c r="P6951" t="s">
        <v>3696</v>
      </c>
      <c r="Q6951" t="s">
        <v>45</v>
      </c>
      <c r="R6951" t="s">
        <v>58</v>
      </c>
      <c r="S6951" t="s">
        <v>3697</v>
      </c>
      <c r="T6951" s="9">
        <v>221.02</v>
      </c>
      <c r="U6951">
        <v>2</v>
      </c>
      <c r="V6951" s="2">
        <v>0.2</v>
      </c>
      <c r="W6951" s="6">
        <v>-55.26</v>
      </c>
      <c r="X6951" s="14">
        <f>AA6951-W6951</f>
        <v>408.892</v>
      </c>
      <c r="Y6951" s="6">
        <f>T6951*U6951</f>
        <v>442.04</v>
      </c>
      <c r="Z6951" s="6">
        <f>Y6951*V6951</f>
        <v>88.408000000000015</v>
      </c>
      <c r="AA6951" s="6">
        <f t="shared" si="552"/>
        <v>353.63200000000001</v>
      </c>
    </row>
    <row r="6952" spans="2:27" x14ac:dyDescent="0.3">
      <c r="B6952">
        <v>6949</v>
      </c>
      <c r="C6952" t="s">
        <v>9207</v>
      </c>
      <c r="D6952" s="1">
        <v>42119</v>
      </c>
      <c r="E6952" s="1">
        <v>42123</v>
      </c>
      <c r="F6952" s="9" t="str">
        <f t="shared" si="557"/>
        <v>4 days</v>
      </c>
      <c r="G6952" t="s">
        <v>49</v>
      </c>
      <c r="H6952" t="s">
        <v>1978</v>
      </c>
      <c r="I6952" t="s">
        <v>1979</v>
      </c>
      <c r="J6952" t="s">
        <v>25</v>
      </c>
      <c r="K6952" t="s">
        <v>26</v>
      </c>
      <c r="L6952" t="s">
        <v>455</v>
      </c>
      <c r="M6952" t="s">
        <v>210</v>
      </c>
      <c r="N6952">
        <v>60505</v>
      </c>
      <c r="O6952" t="s">
        <v>104</v>
      </c>
      <c r="P6952" t="s">
        <v>6602</v>
      </c>
      <c r="Q6952" t="s">
        <v>31</v>
      </c>
      <c r="R6952" t="s">
        <v>35</v>
      </c>
      <c r="S6952" t="s">
        <v>6603</v>
      </c>
      <c r="T6952" s="9">
        <v>128.06</v>
      </c>
      <c r="U6952">
        <v>3</v>
      </c>
      <c r="V6952" s="2">
        <v>0.3</v>
      </c>
      <c r="W6952" s="6">
        <v>-23.78</v>
      </c>
      <c r="X6952" s="14">
        <f>AA6952-W6952</f>
        <v>292.70600000000002</v>
      </c>
      <c r="Y6952" s="6">
        <f>T6952*U6952</f>
        <v>384.18</v>
      </c>
      <c r="Z6952" s="6">
        <f>Y6952*V6952</f>
        <v>115.25399999999999</v>
      </c>
      <c r="AA6952" s="6">
        <f t="shared" si="552"/>
        <v>268.92600000000004</v>
      </c>
    </row>
    <row r="6953" spans="2:27" x14ac:dyDescent="0.3">
      <c r="B6953">
        <v>6950</v>
      </c>
      <c r="C6953" t="s">
        <v>9208</v>
      </c>
      <c r="D6953" s="1">
        <v>43058</v>
      </c>
      <c r="E6953" s="1">
        <v>43058</v>
      </c>
      <c r="F6953" s="9" t="str">
        <f t="shared" si="557"/>
        <v>0 days</v>
      </c>
      <c r="G6953" t="s">
        <v>1292</v>
      </c>
      <c r="H6953" t="s">
        <v>3347</v>
      </c>
      <c r="I6953" t="s">
        <v>3348</v>
      </c>
      <c r="J6953" t="s">
        <v>101</v>
      </c>
      <c r="K6953" t="s">
        <v>26</v>
      </c>
      <c r="L6953" t="s">
        <v>265</v>
      </c>
      <c r="M6953" t="s">
        <v>266</v>
      </c>
      <c r="N6953">
        <v>10011</v>
      </c>
      <c r="O6953" t="s">
        <v>147</v>
      </c>
      <c r="P6953" t="s">
        <v>4501</v>
      </c>
      <c r="Q6953" t="s">
        <v>45</v>
      </c>
      <c r="R6953" t="s">
        <v>74</v>
      </c>
      <c r="S6953" t="s">
        <v>4502</v>
      </c>
      <c r="T6953" s="9">
        <v>58.41</v>
      </c>
      <c r="U6953">
        <v>7</v>
      </c>
      <c r="V6953" s="2">
        <v>0.2</v>
      </c>
      <c r="W6953" s="6">
        <v>18.25</v>
      </c>
      <c r="X6953" s="14">
        <f>AA6953-W6953</f>
        <v>308.846</v>
      </c>
      <c r="Y6953" s="6">
        <f>T6953*U6953</f>
        <v>408.87</v>
      </c>
      <c r="Z6953" s="6">
        <f>Y6953*V6953</f>
        <v>81.774000000000001</v>
      </c>
      <c r="AA6953" s="6">
        <f t="shared" si="552"/>
        <v>327.096</v>
      </c>
    </row>
    <row r="6954" spans="2:27" x14ac:dyDescent="0.3">
      <c r="B6954">
        <v>6951</v>
      </c>
      <c r="C6954" t="s">
        <v>9208</v>
      </c>
      <c r="D6954" s="1">
        <v>43058</v>
      </c>
      <c r="E6954" s="1">
        <v>43058</v>
      </c>
      <c r="F6954" s="9" t="str">
        <f t="shared" si="557"/>
        <v>0 days</v>
      </c>
      <c r="G6954" t="s">
        <v>1292</v>
      </c>
      <c r="H6954" t="s">
        <v>3347</v>
      </c>
      <c r="I6954" t="s">
        <v>3348</v>
      </c>
      <c r="J6954" t="s">
        <v>101</v>
      </c>
      <c r="K6954" t="s">
        <v>26</v>
      </c>
      <c r="L6954" t="s">
        <v>265</v>
      </c>
      <c r="M6954" t="s">
        <v>266</v>
      </c>
      <c r="N6954">
        <v>10011</v>
      </c>
      <c r="O6954" t="s">
        <v>147</v>
      </c>
      <c r="P6954" t="s">
        <v>3814</v>
      </c>
      <c r="Q6954" t="s">
        <v>31</v>
      </c>
      <c r="R6954" t="s">
        <v>55</v>
      </c>
      <c r="S6954" t="s">
        <v>3815</v>
      </c>
      <c r="T6954" s="9">
        <v>79.97</v>
      </c>
      <c r="U6954">
        <v>3</v>
      </c>
      <c r="V6954" s="2">
        <v>0.4</v>
      </c>
      <c r="W6954" s="6">
        <v>-29.32</v>
      </c>
      <c r="X6954" s="14">
        <f>AA6954-W6954</f>
        <v>173.26599999999999</v>
      </c>
      <c r="Y6954" s="6">
        <f>T6954*U6954</f>
        <v>239.91</v>
      </c>
      <c r="Z6954" s="6">
        <f>Y6954*V6954</f>
        <v>95.963999999999999</v>
      </c>
      <c r="AA6954" s="6">
        <f t="shared" si="552"/>
        <v>143.946</v>
      </c>
    </row>
    <row r="6955" spans="2:27" x14ac:dyDescent="0.3">
      <c r="B6955">
        <v>6952</v>
      </c>
      <c r="C6955" t="s">
        <v>9209</v>
      </c>
      <c r="D6955" s="1">
        <v>42328</v>
      </c>
      <c r="E6955" s="1">
        <v>42332</v>
      </c>
      <c r="F6955" s="9" t="str">
        <f t="shared" si="557"/>
        <v>4 days</v>
      </c>
      <c r="G6955" t="s">
        <v>49</v>
      </c>
      <c r="H6955" t="s">
        <v>1179</v>
      </c>
      <c r="I6955" t="s">
        <v>1180</v>
      </c>
      <c r="J6955" t="s">
        <v>40</v>
      </c>
      <c r="K6955" t="s">
        <v>26</v>
      </c>
      <c r="L6955" t="s">
        <v>816</v>
      </c>
      <c r="M6955" t="s">
        <v>103</v>
      </c>
      <c r="N6955">
        <v>75217</v>
      </c>
      <c r="O6955" t="s">
        <v>104</v>
      </c>
      <c r="P6955" t="s">
        <v>9210</v>
      </c>
      <c r="Q6955" t="s">
        <v>70</v>
      </c>
      <c r="R6955" t="s">
        <v>683</v>
      </c>
      <c r="S6955" t="s">
        <v>9211</v>
      </c>
      <c r="T6955" s="9">
        <v>479.99</v>
      </c>
      <c r="U6955">
        <v>2</v>
      </c>
      <c r="V6955" s="2">
        <v>0.4</v>
      </c>
      <c r="W6955" s="6">
        <v>56</v>
      </c>
      <c r="X6955" s="14">
        <f>AA6955-W6955</f>
        <v>519.98800000000006</v>
      </c>
      <c r="Y6955" s="6">
        <f>T6955*U6955</f>
        <v>959.98</v>
      </c>
      <c r="Z6955" s="6">
        <f>Y6955*V6955</f>
        <v>383.99200000000002</v>
      </c>
      <c r="AA6955" s="6">
        <f t="shared" si="552"/>
        <v>575.98800000000006</v>
      </c>
    </row>
    <row r="6956" spans="2:27" x14ac:dyDescent="0.3">
      <c r="B6956">
        <v>6953</v>
      </c>
      <c r="C6956" t="s">
        <v>9212</v>
      </c>
      <c r="D6956" s="1">
        <v>42045</v>
      </c>
      <c r="E6956" s="1">
        <v>42073</v>
      </c>
      <c r="F6956" s="9" t="str">
        <f t="shared" si="557"/>
        <v>28 days</v>
      </c>
      <c r="G6956" t="s">
        <v>187</v>
      </c>
      <c r="H6956" t="s">
        <v>322</v>
      </c>
      <c r="I6956" t="s">
        <v>323</v>
      </c>
      <c r="J6956" t="s">
        <v>25</v>
      </c>
      <c r="K6956" t="s">
        <v>26</v>
      </c>
      <c r="L6956" t="s">
        <v>41</v>
      </c>
      <c r="M6956" t="s">
        <v>42</v>
      </c>
      <c r="N6956">
        <v>90008</v>
      </c>
      <c r="O6956" t="s">
        <v>43</v>
      </c>
      <c r="P6956" t="s">
        <v>4745</v>
      </c>
      <c r="Q6956" t="s">
        <v>45</v>
      </c>
      <c r="R6956" t="s">
        <v>74</v>
      </c>
      <c r="S6956" t="s">
        <v>4746</v>
      </c>
      <c r="T6956" s="9">
        <v>11.81</v>
      </c>
      <c r="U6956">
        <v>3</v>
      </c>
      <c r="V6956" s="2">
        <v>0.2</v>
      </c>
      <c r="W6956" s="6">
        <v>4.13</v>
      </c>
      <c r="X6956" s="14">
        <f>AA6956-W6956</f>
        <v>24.214000000000002</v>
      </c>
      <c r="Y6956" s="6">
        <f>T6956*U6956</f>
        <v>35.43</v>
      </c>
      <c r="Z6956" s="6">
        <f>Y6956*V6956</f>
        <v>7.0860000000000003</v>
      </c>
      <c r="AA6956" s="6">
        <f t="shared" si="552"/>
        <v>28.344000000000001</v>
      </c>
    </row>
    <row r="6957" spans="2:27" x14ac:dyDescent="0.3">
      <c r="B6957">
        <v>6954</v>
      </c>
      <c r="C6957" t="s">
        <v>9212</v>
      </c>
      <c r="D6957" s="1">
        <v>42045</v>
      </c>
      <c r="E6957" s="1">
        <v>42073</v>
      </c>
      <c r="F6957" s="9" t="str">
        <f t="shared" si="557"/>
        <v>28 days</v>
      </c>
      <c r="G6957" t="s">
        <v>187</v>
      </c>
      <c r="H6957" t="s">
        <v>322</v>
      </c>
      <c r="I6957" t="s">
        <v>323</v>
      </c>
      <c r="J6957" t="s">
        <v>25</v>
      </c>
      <c r="K6957" t="s">
        <v>26</v>
      </c>
      <c r="L6957" t="s">
        <v>41</v>
      </c>
      <c r="M6957" t="s">
        <v>42</v>
      </c>
      <c r="N6957">
        <v>90008</v>
      </c>
      <c r="O6957" t="s">
        <v>43</v>
      </c>
      <c r="P6957" t="s">
        <v>7015</v>
      </c>
      <c r="Q6957" t="s">
        <v>45</v>
      </c>
      <c r="R6957" t="s">
        <v>74</v>
      </c>
      <c r="S6957" t="s">
        <v>7016</v>
      </c>
      <c r="T6957" s="9">
        <v>53.57</v>
      </c>
      <c r="U6957">
        <v>4</v>
      </c>
      <c r="V6957" s="2">
        <v>0.2</v>
      </c>
      <c r="W6957" s="6">
        <v>19.420000000000002</v>
      </c>
      <c r="X6957" s="14">
        <f>AA6957-W6957</f>
        <v>152.00400000000002</v>
      </c>
      <c r="Y6957" s="6">
        <f>T6957*U6957</f>
        <v>214.28</v>
      </c>
      <c r="Z6957" s="6">
        <f>Y6957*V6957</f>
        <v>42.856000000000002</v>
      </c>
      <c r="AA6957" s="6">
        <f t="shared" si="552"/>
        <v>171.42400000000001</v>
      </c>
    </row>
    <row r="6958" spans="2:27" x14ac:dyDescent="0.3">
      <c r="B6958">
        <v>6955</v>
      </c>
      <c r="C6958" t="s">
        <v>9212</v>
      </c>
      <c r="D6958" s="1">
        <v>42045</v>
      </c>
      <c r="E6958" s="1">
        <v>42073</v>
      </c>
      <c r="F6958" s="9" t="str">
        <f t="shared" si="557"/>
        <v>28 days</v>
      </c>
      <c r="G6958" t="s">
        <v>187</v>
      </c>
      <c r="H6958" t="s">
        <v>322</v>
      </c>
      <c r="I6958" t="s">
        <v>323</v>
      </c>
      <c r="J6958" t="s">
        <v>25</v>
      </c>
      <c r="K6958" t="s">
        <v>26</v>
      </c>
      <c r="L6958" t="s">
        <v>41</v>
      </c>
      <c r="M6958" t="s">
        <v>42</v>
      </c>
      <c r="N6958">
        <v>90008</v>
      </c>
      <c r="O6958" t="s">
        <v>43</v>
      </c>
      <c r="P6958" t="s">
        <v>5655</v>
      </c>
      <c r="Q6958" t="s">
        <v>70</v>
      </c>
      <c r="R6958" t="s">
        <v>71</v>
      </c>
      <c r="S6958" t="s">
        <v>5656</v>
      </c>
      <c r="T6958" s="9">
        <v>503.96</v>
      </c>
      <c r="U6958">
        <v>5</v>
      </c>
      <c r="V6958" s="2">
        <v>0.2</v>
      </c>
      <c r="W6958" s="6">
        <v>50.4</v>
      </c>
      <c r="X6958" s="14">
        <f>AA6958-W6958</f>
        <v>1965.4399999999996</v>
      </c>
      <c r="Y6958" s="6">
        <f>T6958*U6958</f>
        <v>2519.7999999999997</v>
      </c>
      <c r="Z6958" s="6">
        <f>Y6958*V6958</f>
        <v>503.96</v>
      </c>
      <c r="AA6958" s="6">
        <f t="shared" si="552"/>
        <v>2015.8399999999997</v>
      </c>
    </row>
    <row r="6959" spans="2:27" x14ac:dyDescent="0.3">
      <c r="B6959">
        <v>6956</v>
      </c>
      <c r="C6959" t="s">
        <v>9213</v>
      </c>
      <c r="D6959" s="1">
        <v>42119</v>
      </c>
      <c r="E6959" s="1">
        <v>42040</v>
      </c>
      <c r="F6959" s="23" t="s">
        <v>10956</v>
      </c>
      <c r="G6959" t="s">
        <v>49</v>
      </c>
      <c r="H6959" t="s">
        <v>2685</v>
      </c>
      <c r="I6959" t="s">
        <v>2686</v>
      </c>
      <c r="J6959" t="s">
        <v>40</v>
      </c>
      <c r="K6959" t="s">
        <v>26</v>
      </c>
      <c r="L6959" t="s">
        <v>41</v>
      </c>
      <c r="M6959" t="s">
        <v>42</v>
      </c>
      <c r="N6959">
        <v>90004</v>
      </c>
      <c r="O6959" t="s">
        <v>43</v>
      </c>
      <c r="P6959" t="s">
        <v>2991</v>
      </c>
      <c r="Q6959" t="s">
        <v>45</v>
      </c>
      <c r="R6959" t="s">
        <v>172</v>
      </c>
      <c r="S6959" t="s">
        <v>2992</v>
      </c>
      <c r="T6959" s="9">
        <v>21.34</v>
      </c>
      <c r="U6959">
        <v>2</v>
      </c>
      <c r="V6959" s="2">
        <v>0</v>
      </c>
      <c r="W6959" s="6">
        <v>9.82</v>
      </c>
      <c r="X6959" s="14">
        <f>AA6959-W6959</f>
        <v>32.86</v>
      </c>
      <c r="Y6959" s="6">
        <f>T6959*U6959</f>
        <v>42.68</v>
      </c>
      <c r="Z6959" s="6">
        <f>Y6959*V6959</f>
        <v>0</v>
      </c>
      <c r="AA6959" s="6">
        <f t="shared" si="552"/>
        <v>42.68</v>
      </c>
    </row>
    <row r="6960" spans="2:27" x14ac:dyDescent="0.3">
      <c r="B6960">
        <v>6957</v>
      </c>
      <c r="C6960" t="s">
        <v>9214</v>
      </c>
      <c r="D6960" s="1">
        <v>42565</v>
      </c>
      <c r="E6960" s="1">
        <v>42570</v>
      </c>
      <c r="F6960" s="9" t="str">
        <f t="shared" ref="F6960:F6972" si="558">DATEDIF(D6960,E6960,"d")&amp;" days"</f>
        <v>5 days</v>
      </c>
      <c r="G6960" t="s">
        <v>49</v>
      </c>
      <c r="H6960" t="s">
        <v>9215</v>
      </c>
      <c r="I6960" t="s">
        <v>9216</v>
      </c>
      <c r="J6960" t="s">
        <v>25</v>
      </c>
      <c r="K6960" t="s">
        <v>26</v>
      </c>
      <c r="L6960" t="s">
        <v>496</v>
      </c>
      <c r="M6960" t="s">
        <v>1274</v>
      </c>
      <c r="N6960">
        <v>31907</v>
      </c>
      <c r="O6960" t="s">
        <v>29</v>
      </c>
      <c r="P6960" t="s">
        <v>5523</v>
      </c>
      <c r="Q6960" t="s">
        <v>45</v>
      </c>
      <c r="R6960" t="s">
        <v>74</v>
      </c>
      <c r="S6960" t="s">
        <v>5524</v>
      </c>
      <c r="T6960" s="9">
        <v>36.4</v>
      </c>
      <c r="U6960">
        <v>5</v>
      </c>
      <c r="V6960" s="2">
        <v>0</v>
      </c>
      <c r="W6960" s="6">
        <v>17.11</v>
      </c>
      <c r="X6960" s="14">
        <f>AA6960-W6960</f>
        <v>164.89</v>
      </c>
      <c r="Y6960" s="6">
        <f>T6960*U6960</f>
        <v>182</v>
      </c>
      <c r="Z6960" s="6">
        <f>Y6960*V6960</f>
        <v>0</v>
      </c>
      <c r="AA6960" s="6">
        <f t="shared" si="552"/>
        <v>182</v>
      </c>
    </row>
    <row r="6961" spans="2:27" x14ac:dyDescent="0.3">
      <c r="B6961">
        <v>6958</v>
      </c>
      <c r="C6961" t="s">
        <v>9214</v>
      </c>
      <c r="D6961" s="1">
        <v>42565</v>
      </c>
      <c r="E6961" s="1">
        <v>42570</v>
      </c>
      <c r="F6961" s="9" t="str">
        <f t="shared" si="558"/>
        <v>5 days</v>
      </c>
      <c r="G6961" t="s">
        <v>49</v>
      </c>
      <c r="H6961" t="s">
        <v>9215</v>
      </c>
      <c r="I6961" t="s">
        <v>9216</v>
      </c>
      <c r="J6961" t="s">
        <v>25</v>
      </c>
      <c r="K6961" t="s">
        <v>26</v>
      </c>
      <c r="L6961" t="s">
        <v>496</v>
      </c>
      <c r="M6961" t="s">
        <v>1274</v>
      </c>
      <c r="N6961">
        <v>31907</v>
      </c>
      <c r="O6961" t="s">
        <v>29</v>
      </c>
      <c r="P6961" t="s">
        <v>169</v>
      </c>
      <c r="Q6961" t="s">
        <v>31</v>
      </c>
      <c r="R6961" t="s">
        <v>64</v>
      </c>
      <c r="S6961" t="s">
        <v>170</v>
      </c>
      <c r="T6961" s="9">
        <v>51.75</v>
      </c>
      <c r="U6961">
        <v>1</v>
      </c>
      <c r="V6961" s="2">
        <v>0</v>
      </c>
      <c r="W6961" s="6">
        <v>15.53</v>
      </c>
      <c r="X6961" s="14">
        <f>AA6961-W6961</f>
        <v>36.22</v>
      </c>
      <c r="Y6961" s="6">
        <f>T6961*U6961</f>
        <v>51.75</v>
      </c>
      <c r="Z6961" s="6">
        <f>Y6961*V6961</f>
        <v>0</v>
      </c>
      <c r="AA6961" s="6">
        <f t="shared" si="552"/>
        <v>51.75</v>
      </c>
    </row>
    <row r="6962" spans="2:27" x14ac:dyDescent="0.3">
      <c r="B6962">
        <v>6959</v>
      </c>
      <c r="C6962" t="s">
        <v>9217</v>
      </c>
      <c r="D6962" s="1">
        <v>42274</v>
      </c>
      <c r="E6962" s="1">
        <v>42276</v>
      </c>
      <c r="F6962" s="9" t="str">
        <f t="shared" si="558"/>
        <v>2 days</v>
      </c>
      <c r="G6962" t="s">
        <v>22</v>
      </c>
      <c r="H6962" t="s">
        <v>4908</v>
      </c>
      <c r="I6962" t="s">
        <v>4909</v>
      </c>
      <c r="J6962" t="s">
        <v>101</v>
      </c>
      <c r="K6962" t="s">
        <v>26</v>
      </c>
      <c r="L6962" t="s">
        <v>126</v>
      </c>
      <c r="M6962" t="s">
        <v>42</v>
      </c>
      <c r="N6962">
        <v>94110</v>
      </c>
      <c r="O6962" t="s">
        <v>43</v>
      </c>
      <c r="P6962" t="s">
        <v>760</v>
      </c>
      <c r="Q6962" t="s">
        <v>45</v>
      </c>
      <c r="R6962" t="s">
        <v>58</v>
      </c>
      <c r="S6962" t="s">
        <v>761</v>
      </c>
      <c r="T6962" s="9">
        <v>15.51</v>
      </c>
      <c r="U6962">
        <v>1</v>
      </c>
      <c r="V6962" s="2">
        <v>0</v>
      </c>
      <c r="W6962" s="6">
        <v>4.34</v>
      </c>
      <c r="X6962" s="14">
        <f>AA6962-W6962</f>
        <v>11.17</v>
      </c>
      <c r="Y6962" s="6">
        <f>T6962*U6962</f>
        <v>15.51</v>
      </c>
      <c r="Z6962" s="6">
        <f>Y6962*V6962</f>
        <v>0</v>
      </c>
      <c r="AA6962" s="6">
        <f t="shared" si="552"/>
        <v>15.51</v>
      </c>
    </row>
    <row r="6963" spans="2:27" x14ac:dyDescent="0.3">
      <c r="B6963">
        <v>6960</v>
      </c>
      <c r="C6963" t="s">
        <v>9217</v>
      </c>
      <c r="D6963" s="1">
        <v>42274</v>
      </c>
      <c r="E6963" s="1">
        <v>42276</v>
      </c>
      <c r="F6963" s="9" t="str">
        <f t="shared" si="558"/>
        <v>2 days</v>
      </c>
      <c r="G6963" t="s">
        <v>22</v>
      </c>
      <c r="H6963" t="s">
        <v>4908</v>
      </c>
      <c r="I6963" t="s">
        <v>4909</v>
      </c>
      <c r="J6963" t="s">
        <v>101</v>
      </c>
      <c r="K6963" t="s">
        <v>26</v>
      </c>
      <c r="L6963" t="s">
        <v>126</v>
      </c>
      <c r="M6963" t="s">
        <v>42</v>
      </c>
      <c r="N6963">
        <v>94110</v>
      </c>
      <c r="O6963" t="s">
        <v>43</v>
      </c>
      <c r="P6963" t="s">
        <v>559</v>
      </c>
      <c r="Q6963" t="s">
        <v>45</v>
      </c>
      <c r="R6963" t="s">
        <v>89</v>
      </c>
      <c r="S6963" t="s">
        <v>560</v>
      </c>
      <c r="T6963" s="9">
        <v>146.82</v>
      </c>
      <c r="U6963">
        <v>3</v>
      </c>
      <c r="V6963" s="2">
        <v>0</v>
      </c>
      <c r="W6963" s="6">
        <v>73.41</v>
      </c>
      <c r="X6963" s="14">
        <f>AA6963-W6963</f>
        <v>367.04999999999995</v>
      </c>
      <c r="Y6963" s="6">
        <f>T6963*U6963</f>
        <v>440.46</v>
      </c>
      <c r="Z6963" s="6">
        <f>Y6963*V6963</f>
        <v>0</v>
      </c>
      <c r="AA6963" s="6">
        <f t="shared" si="552"/>
        <v>440.46</v>
      </c>
    </row>
    <row r="6964" spans="2:27" x14ac:dyDescent="0.3">
      <c r="B6964">
        <v>6961</v>
      </c>
      <c r="C6964" t="s">
        <v>9217</v>
      </c>
      <c r="D6964" s="1">
        <v>42274</v>
      </c>
      <c r="E6964" s="1">
        <v>42276</v>
      </c>
      <c r="F6964" s="9" t="str">
        <f t="shared" si="558"/>
        <v>2 days</v>
      </c>
      <c r="G6964" t="s">
        <v>22</v>
      </c>
      <c r="H6964" t="s">
        <v>4908</v>
      </c>
      <c r="I6964" t="s">
        <v>4909</v>
      </c>
      <c r="J6964" t="s">
        <v>101</v>
      </c>
      <c r="K6964" t="s">
        <v>26</v>
      </c>
      <c r="L6964" t="s">
        <v>126</v>
      </c>
      <c r="M6964" t="s">
        <v>42</v>
      </c>
      <c r="N6964">
        <v>94110</v>
      </c>
      <c r="O6964" t="s">
        <v>43</v>
      </c>
      <c r="P6964" t="s">
        <v>1902</v>
      </c>
      <c r="Q6964" t="s">
        <v>45</v>
      </c>
      <c r="R6964" t="s">
        <v>89</v>
      </c>
      <c r="S6964" t="s">
        <v>1903</v>
      </c>
      <c r="T6964" s="9">
        <v>12.96</v>
      </c>
      <c r="U6964">
        <v>2</v>
      </c>
      <c r="V6964" s="2">
        <v>0</v>
      </c>
      <c r="W6964" s="6">
        <v>6.22</v>
      </c>
      <c r="X6964" s="14">
        <f>AA6964-W6964</f>
        <v>19.700000000000003</v>
      </c>
      <c r="Y6964" s="6">
        <f>T6964*U6964</f>
        <v>25.92</v>
      </c>
      <c r="Z6964" s="6">
        <f>Y6964*V6964</f>
        <v>0</v>
      </c>
      <c r="AA6964" s="6">
        <f t="shared" si="552"/>
        <v>25.92</v>
      </c>
    </row>
    <row r="6965" spans="2:27" x14ac:dyDescent="0.3">
      <c r="B6965">
        <v>6962</v>
      </c>
      <c r="C6965" t="s">
        <v>9218</v>
      </c>
      <c r="D6965" s="1">
        <v>43019</v>
      </c>
      <c r="E6965" s="1">
        <v>43019</v>
      </c>
      <c r="F6965" s="9" t="str">
        <f t="shared" si="558"/>
        <v>0 days</v>
      </c>
      <c r="G6965" t="s">
        <v>1292</v>
      </c>
      <c r="H6965" t="s">
        <v>2917</v>
      </c>
      <c r="I6965" t="s">
        <v>2918</v>
      </c>
      <c r="J6965" t="s">
        <v>101</v>
      </c>
      <c r="K6965" t="s">
        <v>26</v>
      </c>
      <c r="L6965" t="s">
        <v>2861</v>
      </c>
      <c r="M6965" t="s">
        <v>42</v>
      </c>
      <c r="N6965">
        <v>92503</v>
      </c>
      <c r="O6965" t="s">
        <v>43</v>
      </c>
      <c r="P6965" t="s">
        <v>4070</v>
      </c>
      <c r="Q6965" t="s">
        <v>45</v>
      </c>
      <c r="R6965" t="s">
        <v>67</v>
      </c>
      <c r="S6965" t="s">
        <v>4071</v>
      </c>
      <c r="T6965" s="9">
        <v>7.8</v>
      </c>
      <c r="U6965">
        <v>3</v>
      </c>
      <c r="V6965" s="2">
        <v>0</v>
      </c>
      <c r="W6965" s="6">
        <v>2.11</v>
      </c>
      <c r="X6965" s="14">
        <f>AA6965-W6965</f>
        <v>21.29</v>
      </c>
      <c r="Y6965" s="6">
        <f>T6965*U6965</f>
        <v>23.4</v>
      </c>
      <c r="Z6965" s="6">
        <f>Y6965*V6965</f>
        <v>0</v>
      </c>
      <c r="AA6965" s="6">
        <f t="shared" si="552"/>
        <v>23.4</v>
      </c>
    </row>
    <row r="6966" spans="2:27" x14ac:dyDescent="0.3">
      <c r="B6966">
        <v>6963</v>
      </c>
      <c r="C6966" t="s">
        <v>9219</v>
      </c>
      <c r="D6966" s="1">
        <v>42567</v>
      </c>
      <c r="E6966" s="1">
        <v>42571</v>
      </c>
      <c r="F6966" s="9" t="str">
        <f t="shared" si="558"/>
        <v>4 days</v>
      </c>
      <c r="G6966" t="s">
        <v>22</v>
      </c>
      <c r="H6966" t="s">
        <v>581</v>
      </c>
      <c r="I6966" t="s">
        <v>582</v>
      </c>
      <c r="J6966" t="s">
        <v>40</v>
      </c>
      <c r="K6966" t="s">
        <v>26</v>
      </c>
      <c r="L6966" t="s">
        <v>381</v>
      </c>
      <c r="M6966" t="s">
        <v>382</v>
      </c>
      <c r="N6966">
        <v>29203</v>
      </c>
      <c r="O6966" t="s">
        <v>29</v>
      </c>
      <c r="P6966" t="s">
        <v>171</v>
      </c>
      <c r="Q6966" t="s">
        <v>45</v>
      </c>
      <c r="R6966" t="s">
        <v>172</v>
      </c>
      <c r="S6966" t="s">
        <v>173</v>
      </c>
      <c r="T6966" s="9">
        <v>10.199999999999999</v>
      </c>
      <c r="U6966">
        <v>5</v>
      </c>
      <c r="V6966" s="2">
        <v>0</v>
      </c>
      <c r="W6966" s="6">
        <v>4.79</v>
      </c>
      <c r="X6966" s="14">
        <f>AA6966-W6966</f>
        <v>46.21</v>
      </c>
      <c r="Y6966" s="6">
        <f>T6966*U6966</f>
        <v>51</v>
      </c>
      <c r="Z6966" s="6">
        <f>Y6966*V6966</f>
        <v>0</v>
      </c>
      <c r="AA6966" s="6">
        <f t="shared" si="552"/>
        <v>51</v>
      </c>
    </row>
    <row r="6967" spans="2:27" x14ac:dyDescent="0.3">
      <c r="B6967">
        <v>6964</v>
      </c>
      <c r="C6967" t="s">
        <v>9219</v>
      </c>
      <c r="D6967" s="1">
        <v>42567</v>
      </c>
      <c r="E6967" s="1">
        <v>42571</v>
      </c>
      <c r="F6967" s="9" t="str">
        <f t="shared" si="558"/>
        <v>4 days</v>
      </c>
      <c r="G6967" t="s">
        <v>22</v>
      </c>
      <c r="H6967" t="s">
        <v>581</v>
      </c>
      <c r="I6967" t="s">
        <v>582</v>
      </c>
      <c r="J6967" t="s">
        <v>40</v>
      </c>
      <c r="K6967" t="s">
        <v>26</v>
      </c>
      <c r="L6967" t="s">
        <v>381</v>
      </c>
      <c r="M6967" t="s">
        <v>382</v>
      </c>
      <c r="N6967">
        <v>29203</v>
      </c>
      <c r="O6967" t="s">
        <v>29</v>
      </c>
      <c r="P6967" t="s">
        <v>6116</v>
      </c>
      <c r="Q6967" t="s">
        <v>45</v>
      </c>
      <c r="R6967" t="s">
        <v>67</v>
      </c>
      <c r="S6967" t="s">
        <v>6117</v>
      </c>
      <c r="T6967" s="9">
        <v>22.32</v>
      </c>
      <c r="U6967">
        <v>3</v>
      </c>
      <c r="V6967" s="2">
        <v>0</v>
      </c>
      <c r="W6967" s="6">
        <v>5.58</v>
      </c>
      <c r="X6967" s="14">
        <f>AA6967-W6967</f>
        <v>61.38000000000001</v>
      </c>
      <c r="Y6967" s="6">
        <f>T6967*U6967</f>
        <v>66.960000000000008</v>
      </c>
      <c r="Z6967" s="6">
        <f>Y6967*V6967</f>
        <v>0</v>
      </c>
      <c r="AA6967" s="6">
        <f t="shared" si="552"/>
        <v>66.960000000000008</v>
      </c>
    </row>
    <row r="6968" spans="2:27" x14ac:dyDescent="0.3">
      <c r="B6968">
        <v>6965</v>
      </c>
      <c r="C6968" t="s">
        <v>9219</v>
      </c>
      <c r="D6968" s="1">
        <v>42567</v>
      </c>
      <c r="E6968" s="1">
        <v>42571</v>
      </c>
      <c r="F6968" s="9" t="str">
        <f t="shared" si="558"/>
        <v>4 days</v>
      </c>
      <c r="G6968" t="s">
        <v>22</v>
      </c>
      <c r="H6968" t="s">
        <v>581</v>
      </c>
      <c r="I6968" t="s">
        <v>582</v>
      </c>
      <c r="J6968" t="s">
        <v>40</v>
      </c>
      <c r="K6968" t="s">
        <v>26</v>
      </c>
      <c r="L6968" t="s">
        <v>381</v>
      </c>
      <c r="M6968" t="s">
        <v>382</v>
      </c>
      <c r="N6968">
        <v>29203</v>
      </c>
      <c r="O6968" t="s">
        <v>29</v>
      </c>
      <c r="P6968" t="s">
        <v>2110</v>
      </c>
      <c r="Q6968" t="s">
        <v>45</v>
      </c>
      <c r="R6968" t="s">
        <v>74</v>
      </c>
      <c r="S6968" t="s">
        <v>2111</v>
      </c>
      <c r="T6968" s="9">
        <v>24.1</v>
      </c>
      <c r="U6968">
        <v>5</v>
      </c>
      <c r="V6968" s="2">
        <v>0</v>
      </c>
      <c r="W6968" s="6">
        <v>11.09</v>
      </c>
      <c r="X6968" s="14">
        <f>AA6968-W6968</f>
        <v>109.41</v>
      </c>
      <c r="Y6968" s="6">
        <f>T6968*U6968</f>
        <v>120.5</v>
      </c>
      <c r="Z6968" s="6">
        <f>Y6968*V6968</f>
        <v>0</v>
      </c>
      <c r="AA6968" s="6">
        <f t="shared" si="552"/>
        <v>120.5</v>
      </c>
    </row>
    <row r="6969" spans="2:27" x14ac:dyDescent="0.3">
      <c r="B6969">
        <v>6966</v>
      </c>
      <c r="C6969" t="s">
        <v>9219</v>
      </c>
      <c r="D6969" s="1">
        <v>42567</v>
      </c>
      <c r="E6969" s="1">
        <v>42571</v>
      </c>
      <c r="F6969" s="9" t="str">
        <f t="shared" si="558"/>
        <v>4 days</v>
      </c>
      <c r="G6969" t="s">
        <v>22</v>
      </c>
      <c r="H6969" t="s">
        <v>581</v>
      </c>
      <c r="I6969" t="s">
        <v>582</v>
      </c>
      <c r="J6969" t="s">
        <v>40</v>
      </c>
      <c r="K6969" t="s">
        <v>26</v>
      </c>
      <c r="L6969" t="s">
        <v>381</v>
      </c>
      <c r="M6969" t="s">
        <v>382</v>
      </c>
      <c r="N6969">
        <v>29203</v>
      </c>
      <c r="O6969" t="s">
        <v>29</v>
      </c>
      <c r="P6969" t="s">
        <v>5338</v>
      </c>
      <c r="Q6969" t="s">
        <v>70</v>
      </c>
      <c r="R6969" t="s">
        <v>160</v>
      </c>
      <c r="S6969" t="s">
        <v>5339</v>
      </c>
      <c r="T6969" s="9">
        <v>75.98</v>
      </c>
      <c r="U6969">
        <v>2</v>
      </c>
      <c r="V6969" s="2">
        <v>0</v>
      </c>
      <c r="W6969" s="6">
        <v>18.239999999999998</v>
      </c>
      <c r="X6969" s="14">
        <f>AA6969-W6969</f>
        <v>133.72</v>
      </c>
      <c r="Y6969" s="6">
        <f>T6969*U6969</f>
        <v>151.96</v>
      </c>
      <c r="Z6969" s="6">
        <f>Y6969*V6969</f>
        <v>0</v>
      </c>
      <c r="AA6969" s="6">
        <f t="shared" si="552"/>
        <v>151.96</v>
      </c>
    </row>
    <row r="6970" spans="2:27" x14ac:dyDescent="0.3">
      <c r="B6970">
        <v>6967</v>
      </c>
      <c r="C6970" t="s">
        <v>9219</v>
      </c>
      <c r="D6970" s="1">
        <v>42567</v>
      </c>
      <c r="E6970" s="1">
        <v>42571</v>
      </c>
      <c r="F6970" s="9" t="str">
        <f t="shared" si="558"/>
        <v>4 days</v>
      </c>
      <c r="G6970" t="s">
        <v>22</v>
      </c>
      <c r="H6970" t="s">
        <v>581</v>
      </c>
      <c r="I6970" t="s">
        <v>582</v>
      </c>
      <c r="J6970" t="s">
        <v>40</v>
      </c>
      <c r="K6970" t="s">
        <v>26</v>
      </c>
      <c r="L6970" t="s">
        <v>381</v>
      </c>
      <c r="M6970" t="s">
        <v>382</v>
      </c>
      <c r="N6970">
        <v>29203</v>
      </c>
      <c r="O6970" t="s">
        <v>29</v>
      </c>
      <c r="P6970" t="s">
        <v>1970</v>
      </c>
      <c r="Q6970" t="s">
        <v>45</v>
      </c>
      <c r="R6970" t="s">
        <v>74</v>
      </c>
      <c r="S6970" t="s">
        <v>1971</v>
      </c>
      <c r="T6970" s="9">
        <v>6.46</v>
      </c>
      <c r="U6970">
        <v>2</v>
      </c>
      <c r="V6970" s="2">
        <v>0</v>
      </c>
      <c r="W6970" s="6">
        <v>3.17</v>
      </c>
      <c r="X6970" s="14">
        <f>AA6970-W6970</f>
        <v>9.75</v>
      </c>
      <c r="Y6970" s="6">
        <f>T6970*U6970</f>
        <v>12.92</v>
      </c>
      <c r="Z6970" s="6">
        <f>Y6970*V6970</f>
        <v>0</v>
      </c>
      <c r="AA6970" s="6">
        <f t="shared" si="552"/>
        <v>12.92</v>
      </c>
    </row>
    <row r="6971" spans="2:27" x14ac:dyDescent="0.3">
      <c r="B6971">
        <v>6968</v>
      </c>
      <c r="C6971" t="s">
        <v>9219</v>
      </c>
      <c r="D6971" s="1">
        <v>42567</v>
      </c>
      <c r="E6971" s="1">
        <v>42571</v>
      </c>
      <c r="F6971" s="9" t="str">
        <f t="shared" si="558"/>
        <v>4 days</v>
      </c>
      <c r="G6971" t="s">
        <v>22</v>
      </c>
      <c r="H6971" t="s">
        <v>581</v>
      </c>
      <c r="I6971" t="s">
        <v>582</v>
      </c>
      <c r="J6971" t="s">
        <v>40</v>
      </c>
      <c r="K6971" t="s">
        <v>26</v>
      </c>
      <c r="L6971" t="s">
        <v>381</v>
      </c>
      <c r="M6971" t="s">
        <v>382</v>
      </c>
      <c r="N6971">
        <v>29203</v>
      </c>
      <c r="O6971" t="s">
        <v>29</v>
      </c>
      <c r="P6971" t="s">
        <v>7071</v>
      </c>
      <c r="Q6971" t="s">
        <v>45</v>
      </c>
      <c r="R6971" t="s">
        <v>89</v>
      </c>
      <c r="S6971" t="s">
        <v>7072</v>
      </c>
      <c r="T6971" s="9">
        <v>60.12</v>
      </c>
      <c r="U6971">
        <v>9</v>
      </c>
      <c r="V6971" s="2">
        <v>0</v>
      </c>
      <c r="W6971" s="6">
        <v>28.86</v>
      </c>
      <c r="X6971" s="14">
        <f>AA6971-W6971</f>
        <v>512.21999999999991</v>
      </c>
      <c r="Y6971" s="6">
        <f>T6971*U6971</f>
        <v>541.07999999999993</v>
      </c>
      <c r="Z6971" s="6">
        <f>Y6971*V6971</f>
        <v>0</v>
      </c>
      <c r="AA6971" s="6">
        <f t="shared" si="552"/>
        <v>541.07999999999993</v>
      </c>
    </row>
    <row r="6972" spans="2:27" x14ac:dyDescent="0.3">
      <c r="B6972">
        <v>6969</v>
      </c>
      <c r="C6972" t="s">
        <v>9220</v>
      </c>
      <c r="D6972" s="1">
        <v>42293</v>
      </c>
      <c r="E6972" s="1">
        <v>42297</v>
      </c>
      <c r="F6972" s="9" t="str">
        <f t="shared" si="558"/>
        <v>4 days</v>
      </c>
      <c r="G6972" t="s">
        <v>22</v>
      </c>
      <c r="H6972" t="s">
        <v>1481</v>
      </c>
      <c r="I6972" t="s">
        <v>1482</v>
      </c>
      <c r="J6972" t="s">
        <v>40</v>
      </c>
      <c r="K6972" t="s">
        <v>26</v>
      </c>
      <c r="L6972" t="s">
        <v>265</v>
      </c>
      <c r="M6972" t="s">
        <v>266</v>
      </c>
      <c r="N6972">
        <v>10011</v>
      </c>
      <c r="O6972" t="s">
        <v>147</v>
      </c>
      <c r="P6972" t="s">
        <v>3508</v>
      </c>
      <c r="Q6972" t="s">
        <v>70</v>
      </c>
      <c r="R6972" t="s">
        <v>71</v>
      </c>
      <c r="S6972" t="s">
        <v>3509</v>
      </c>
      <c r="T6972" s="9">
        <v>824.97</v>
      </c>
      <c r="U6972">
        <v>3</v>
      </c>
      <c r="V6972" s="2">
        <v>0</v>
      </c>
      <c r="W6972" s="6">
        <v>214.49</v>
      </c>
      <c r="X6972" s="14">
        <f>AA6972-W6972</f>
        <v>2260.42</v>
      </c>
      <c r="Y6972" s="6">
        <f>T6972*U6972</f>
        <v>2474.91</v>
      </c>
      <c r="Z6972" s="6">
        <f>Y6972*V6972</f>
        <v>0</v>
      </c>
      <c r="AA6972" s="6">
        <f t="shared" si="552"/>
        <v>2474.91</v>
      </c>
    </row>
    <row r="6973" spans="2:27" x14ac:dyDescent="0.3">
      <c r="B6973">
        <v>6970</v>
      </c>
      <c r="C6973" t="s">
        <v>9221</v>
      </c>
      <c r="D6973" s="1">
        <v>42644</v>
      </c>
      <c r="E6973" s="1">
        <v>42382</v>
      </c>
      <c r="F6973" s="23" t="s">
        <v>10956</v>
      </c>
      <c r="G6973" t="s">
        <v>22</v>
      </c>
      <c r="H6973" t="s">
        <v>6228</v>
      </c>
      <c r="I6973" t="s">
        <v>6229</v>
      </c>
      <c r="J6973" t="s">
        <v>25</v>
      </c>
      <c r="K6973" t="s">
        <v>26</v>
      </c>
      <c r="L6973" t="s">
        <v>8759</v>
      </c>
      <c r="M6973" t="s">
        <v>95</v>
      </c>
      <c r="N6973">
        <v>98632</v>
      </c>
      <c r="O6973" t="s">
        <v>43</v>
      </c>
      <c r="P6973" t="s">
        <v>2049</v>
      </c>
      <c r="Q6973" t="s">
        <v>31</v>
      </c>
      <c r="R6973" t="s">
        <v>64</v>
      </c>
      <c r="S6973" t="s">
        <v>2050</v>
      </c>
      <c r="T6973" s="9">
        <v>24.85</v>
      </c>
      <c r="U6973">
        <v>5</v>
      </c>
      <c r="V6973" s="2">
        <v>0</v>
      </c>
      <c r="W6973" s="6">
        <v>7.7</v>
      </c>
      <c r="X6973" s="14">
        <f>AA6973-W6973</f>
        <v>116.55</v>
      </c>
      <c r="Y6973" s="6">
        <f>T6973*U6973</f>
        <v>124.25</v>
      </c>
      <c r="Z6973" s="6">
        <f>Y6973*V6973</f>
        <v>0</v>
      </c>
      <c r="AA6973" s="6">
        <f t="shared" si="552"/>
        <v>124.25</v>
      </c>
    </row>
    <row r="6974" spans="2:27" x14ac:dyDescent="0.3">
      <c r="B6974">
        <v>6971</v>
      </c>
      <c r="C6974" t="s">
        <v>9222</v>
      </c>
      <c r="D6974" s="1">
        <v>42997</v>
      </c>
      <c r="E6974" s="1">
        <v>43003</v>
      </c>
      <c r="F6974" s="9" t="str">
        <f t="shared" ref="F6974:F6978" si="559">DATEDIF(D6974,E6974,"d")&amp;" days"</f>
        <v>6 days</v>
      </c>
      <c r="G6974" t="s">
        <v>49</v>
      </c>
      <c r="H6974" t="s">
        <v>3835</v>
      </c>
      <c r="I6974" t="s">
        <v>3836</v>
      </c>
      <c r="J6974" t="s">
        <v>25</v>
      </c>
      <c r="K6974" t="s">
        <v>26</v>
      </c>
      <c r="L6974" t="s">
        <v>543</v>
      </c>
      <c r="M6974" t="s">
        <v>309</v>
      </c>
      <c r="N6974">
        <v>85023</v>
      </c>
      <c r="O6974" t="s">
        <v>43</v>
      </c>
      <c r="P6974" t="s">
        <v>6766</v>
      </c>
      <c r="Q6974" t="s">
        <v>45</v>
      </c>
      <c r="R6974" t="s">
        <v>58</v>
      </c>
      <c r="S6974" t="s">
        <v>6767</v>
      </c>
      <c r="T6974" s="9">
        <v>12.62</v>
      </c>
      <c r="U6974">
        <v>2</v>
      </c>
      <c r="V6974" s="2">
        <v>0.2</v>
      </c>
      <c r="W6974" s="6">
        <v>-2.52</v>
      </c>
      <c r="X6974" s="14">
        <f>AA6974-W6974</f>
        <v>22.712</v>
      </c>
      <c r="Y6974" s="6">
        <f>T6974*U6974</f>
        <v>25.24</v>
      </c>
      <c r="Z6974" s="6">
        <f>Y6974*V6974</f>
        <v>5.048</v>
      </c>
      <c r="AA6974" s="6">
        <f t="shared" si="552"/>
        <v>20.192</v>
      </c>
    </row>
    <row r="6975" spans="2:27" x14ac:dyDescent="0.3">
      <c r="B6975">
        <v>6972</v>
      </c>
      <c r="C6975" t="s">
        <v>9222</v>
      </c>
      <c r="D6975" s="1">
        <v>42997</v>
      </c>
      <c r="E6975" s="1">
        <v>43003</v>
      </c>
      <c r="F6975" s="9" t="str">
        <f t="shared" si="559"/>
        <v>6 days</v>
      </c>
      <c r="G6975" t="s">
        <v>49</v>
      </c>
      <c r="H6975" t="s">
        <v>3835</v>
      </c>
      <c r="I6975" t="s">
        <v>3836</v>
      </c>
      <c r="J6975" t="s">
        <v>25</v>
      </c>
      <c r="K6975" t="s">
        <v>26</v>
      </c>
      <c r="L6975" t="s">
        <v>543</v>
      </c>
      <c r="M6975" t="s">
        <v>309</v>
      </c>
      <c r="N6975">
        <v>85023</v>
      </c>
      <c r="O6975" t="s">
        <v>43</v>
      </c>
      <c r="P6975" t="s">
        <v>857</v>
      </c>
      <c r="Q6975" t="s">
        <v>70</v>
      </c>
      <c r="R6975" t="s">
        <v>160</v>
      </c>
      <c r="S6975" t="s">
        <v>858</v>
      </c>
      <c r="T6975" s="9">
        <v>89.58</v>
      </c>
      <c r="U6975">
        <v>2</v>
      </c>
      <c r="V6975" s="2">
        <v>0.2</v>
      </c>
      <c r="W6975" s="6">
        <v>4.4800000000000004</v>
      </c>
      <c r="X6975" s="14">
        <f>AA6975-W6975</f>
        <v>138.84800000000001</v>
      </c>
      <c r="Y6975" s="6">
        <f>T6975*U6975</f>
        <v>179.16</v>
      </c>
      <c r="Z6975" s="6">
        <f>Y6975*V6975</f>
        <v>35.832000000000001</v>
      </c>
      <c r="AA6975" s="6">
        <f t="shared" si="552"/>
        <v>143.328</v>
      </c>
    </row>
    <row r="6976" spans="2:27" x14ac:dyDescent="0.3">
      <c r="B6976">
        <v>6973</v>
      </c>
      <c r="C6976" t="s">
        <v>9222</v>
      </c>
      <c r="D6976" s="1">
        <v>42997</v>
      </c>
      <c r="E6976" s="1">
        <v>43003</v>
      </c>
      <c r="F6976" s="9" t="str">
        <f t="shared" si="559"/>
        <v>6 days</v>
      </c>
      <c r="G6976" t="s">
        <v>49</v>
      </c>
      <c r="H6976" t="s">
        <v>3835</v>
      </c>
      <c r="I6976" t="s">
        <v>3836</v>
      </c>
      <c r="J6976" t="s">
        <v>25</v>
      </c>
      <c r="K6976" t="s">
        <v>26</v>
      </c>
      <c r="L6976" t="s">
        <v>543</v>
      </c>
      <c r="M6976" t="s">
        <v>309</v>
      </c>
      <c r="N6976">
        <v>85023</v>
      </c>
      <c r="O6976" t="s">
        <v>43</v>
      </c>
      <c r="P6976" t="s">
        <v>6651</v>
      </c>
      <c r="Q6976" t="s">
        <v>70</v>
      </c>
      <c r="R6976" t="s">
        <v>71</v>
      </c>
      <c r="S6976" t="s">
        <v>6652</v>
      </c>
      <c r="T6976" s="9">
        <v>471.92</v>
      </c>
      <c r="U6976">
        <v>2</v>
      </c>
      <c r="V6976" s="2">
        <v>0.2</v>
      </c>
      <c r="W6976" s="6">
        <v>29.5</v>
      </c>
      <c r="X6976" s="14">
        <f>AA6976-W6976</f>
        <v>725.572</v>
      </c>
      <c r="Y6976" s="6">
        <f>T6976*U6976</f>
        <v>943.84</v>
      </c>
      <c r="Z6976" s="6">
        <f>Y6976*V6976</f>
        <v>188.76800000000003</v>
      </c>
      <c r="AA6976" s="6">
        <f t="shared" si="552"/>
        <v>755.072</v>
      </c>
    </row>
    <row r="6977" spans="2:27" x14ac:dyDescent="0.3">
      <c r="B6977">
        <v>6974</v>
      </c>
      <c r="C6977" t="s">
        <v>9222</v>
      </c>
      <c r="D6977" s="1">
        <v>42997</v>
      </c>
      <c r="E6977" s="1">
        <v>43003</v>
      </c>
      <c r="F6977" s="9" t="str">
        <f t="shared" si="559"/>
        <v>6 days</v>
      </c>
      <c r="G6977" t="s">
        <v>49</v>
      </c>
      <c r="H6977" t="s">
        <v>3835</v>
      </c>
      <c r="I6977" t="s">
        <v>3836</v>
      </c>
      <c r="J6977" t="s">
        <v>25</v>
      </c>
      <c r="K6977" t="s">
        <v>26</v>
      </c>
      <c r="L6977" t="s">
        <v>543</v>
      </c>
      <c r="M6977" t="s">
        <v>309</v>
      </c>
      <c r="N6977">
        <v>85023</v>
      </c>
      <c r="O6977" t="s">
        <v>43</v>
      </c>
      <c r="P6977" t="s">
        <v>284</v>
      </c>
      <c r="Q6977" t="s">
        <v>45</v>
      </c>
      <c r="R6977" t="s">
        <v>74</v>
      </c>
      <c r="S6977" t="s">
        <v>285</v>
      </c>
      <c r="T6977" s="9">
        <v>18.18</v>
      </c>
      <c r="U6977">
        <v>4</v>
      </c>
      <c r="V6977" s="2">
        <v>0.7</v>
      </c>
      <c r="W6977" s="6">
        <v>-13.94</v>
      </c>
      <c r="X6977" s="14">
        <f>AA6977-W6977</f>
        <v>35.756</v>
      </c>
      <c r="Y6977" s="6">
        <f>T6977*U6977</f>
        <v>72.72</v>
      </c>
      <c r="Z6977" s="6">
        <f>Y6977*V6977</f>
        <v>50.903999999999996</v>
      </c>
      <c r="AA6977" s="6">
        <f t="shared" si="552"/>
        <v>21.816000000000003</v>
      </c>
    </row>
    <row r="6978" spans="2:27" x14ac:dyDescent="0.3">
      <c r="B6978">
        <v>6975</v>
      </c>
      <c r="C6978" t="s">
        <v>9223</v>
      </c>
      <c r="D6978" s="1">
        <v>42993</v>
      </c>
      <c r="E6978" s="1">
        <v>42997</v>
      </c>
      <c r="F6978" s="9" t="str">
        <f t="shared" si="559"/>
        <v>4 days</v>
      </c>
      <c r="G6978" t="s">
        <v>49</v>
      </c>
      <c r="H6978" t="s">
        <v>1961</v>
      </c>
      <c r="I6978" t="s">
        <v>1962</v>
      </c>
      <c r="J6978" t="s">
        <v>25</v>
      </c>
      <c r="K6978" t="s">
        <v>26</v>
      </c>
      <c r="L6978" t="s">
        <v>183</v>
      </c>
      <c r="M6978" t="s">
        <v>103</v>
      </c>
      <c r="N6978">
        <v>77095</v>
      </c>
      <c r="O6978" t="s">
        <v>104</v>
      </c>
      <c r="P6978" t="s">
        <v>6853</v>
      </c>
      <c r="Q6978" t="s">
        <v>45</v>
      </c>
      <c r="R6978" t="s">
        <v>67</v>
      </c>
      <c r="S6978" t="s">
        <v>6854</v>
      </c>
      <c r="T6978" s="9">
        <v>31.74</v>
      </c>
      <c r="U6978">
        <v>2</v>
      </c>
      <c r="V6978" s="2">
        <v>0.2</v>
      </c>
      <c r="W6978" s="6">
        <v>8.33</v>
      </c>
      <c r="X6978" s="14">
        <f>AA6978-W6978</f>
        <v>42.454000000000001</v>
      </c>
      <c r="Y6978" s="6">
        <f>T6978*U6978</f>
        <v>63.48</v>
      </c>
      <c r="Z6978" s="6">
        <f>Y6978*V6978</f>
        <v>12.696</v>
      </c>
      <c r="AA6978" s="6">
        <f t="shared" si="552"/>
        <v>50.783999999999999</v>
      </c>
    </row>
    <row r="6979" spans="2:27" x14ac:dyDescent="0.3">
      <c r="B6979">
        <v>6976</v>
      </c>
      <c r="C6979" t="s">
        <v>9224</v>
      </c>
      <c r="D6979" s="1">
        <v>42183</v>
      </c>
      <c r="E6979" s="1">
        <v>42042</v>
      </c>
      <c r="F6979" s="23" t="s">
        <v>10956</v>
      </c>
      <c r="G6979" t="s">
        <v>49</v>
      </c>
      <c r="H6979" t="s">
        <v>3204</v>
      </c>
      <c r="I6979" t="s">
        <v>3205</v>
      </c>
      <c r="J6979" t="s">
        <v>40</v>
      </c>
      <c r="K6979" t="s">
        <v>26</v>
      </c>
      <c r="L6979" t="s">
        <v>308</v>
      </c>
      <c r="M6979" t="s">
        <v>309</v>
      </c>
      <c r="N6979">
        <v>85234</v>
      </c>
      <c r="O6979" t="s">
        <v>43</v>
      </c>
      <c r="P6979" t="s">
        <v>4570</v>
      </c>
      <c r="Q6979" t="s">
        <v>45</v>
      </c>
      <c r="R6979" t="s">
        <v>46</v>
      </c>
      <c r="S6979" t="s">
        <v>4571</v>
      </c>
      <c r="T6979" s="9">
        <v>5.9</v>
      </c>
      <c r="U6979">
        <v>2</v>
      </c>
      <c r="V6979" s="2">
        <v>0.2</v>
      </c>
      <c r="W6979" s="6">
        <v>1.99</v>
      </c>
      <c r="X6979" s="14">
        <f>AA6979-W6979</f>
        <v>7.4500000000000011</v>
      </c>
      <c r="Y6979" s="6">
        <f>T6979*U6979</f>
        <v>11.8</v>
      </c>
      <c r="Z6979" s="6">
        <f>Y6979*V6979</f>
        <v>2.3600000000000003</v>
      </c>
      <c r="AA6979" s="6">
        <f t="shared" si="552"/>
        <v>9.4400000000000013</v>
      </c>
    </row>
    <row r="6980" spans="2:27" x14ac:dyDescent="0.3">
      <c r="B6980">
        <v>6977</v>
      </c>
      <c r="C6980" t="s">
        <v>9224</v>
      </c>
      <c r="D6980" s="1">
        <v>42183</v>
      </c>
      <c r="E6980" s="1">
        <v>42042</v>
      </c>
      <c r="F6980" s="23" t="s">
        <v>10956</v>
      </c>
      <c r="G6980" t="s">
        <v>49</v>
      </c>
      <c r="H6980" t="s">
        <v>3204</v>
      </c>
      <c r="I6980" t="s">
        <v>3205</v>
      </c>
      <c r="J6980" t="s">
        <v>40</v>
      </c>
      <c r="K6980" t="s">
        <v>26</v>
      </c>
      <c r="L6980" t="s">
        <v>308</v>
      </c>
      <c r="M6980" t="s">
        <v>309</v>
      </c>
      <c r="N6980">
        <v>85234</v>
      </c>
      <c r="O6980" t="s">
        <v>43</v>
      </c>
      <c r="P6980" t="s">
        <v>2438</v>
      </c>
      <c r="Q6980" t="s">
        <v>31</v>
      </c>
      <c r="R6980" t="s">
        <v>64</v>
      </c>
      <c r="S6980" t="s">
        <v>2439</v>
      </c>
      <c r="T6980" s="9">
        <v>621.76</v>
      </c>
      <c r="U6980">
        <v>4</v>
      </c>
      <c r="V6980" s="2">
        <v>0.2</v>
      </c>
      <c r="W6980" s="6">
        <v>46.63</v>
      </c>
      <c r="X6980" s="14">
        <f>AA6980-W6980</f>
        <v>1943.002</v>
      </c>
      <c r="Y6980" s="6">
        <f>T6980*U6980</f>
        <v>2487.04</v>
      </c>
      <c r="Z6980" s="6">
        <f>Y6980*V6980</f>
        <v>497.40800000000002</v>
      </c>
      <c r="AA6980" s="6">
        <f t="shared" si="552"/>
        <v>1989.6320000000001</v>
      </c>
    </row>
    <row r="6981" spans="2:27" x14ac:dyDescent="0.3">
      <c r="B6981">
        <v>6978</v>
      </c>
      <c r="C6981" t="s">
        <v>9225</v>
      </c>
      <c r="D6981" s="1">
        <v>42699</v>
      </c>
      <c r="E6981" s="1">
        <v>42702</v>
      </c>
      <c r="F6981" s="9" t="str">
        <f t="shared" ref="F6981:F7004" si="560">DATEDIF(D6981,E6981,"d")&amp;" days"</f>
        <v>3 days</v>
      </c>
      <c r="G6981" t="s">
        <v>187</v>
      </c>
      <c r="H6981" t="s">
        <v>1831</v>
      </c>
      <c r="I6981" t="s">
        <v>1832</v>
      </c>
      <c r="J6981" t="s">
        <v>25</v>
      </c>
      <c r="K6981" t="s">
        <v>26</v>
      </c>
      <c r="L6981" t="s">
        <v>3272</v>
      </c>
      <c r="M6981" t="s">
        <v>1711</v>
      </c>
      <c r="N6981">
        <v>72401</v>
      </c>
      <c r="O6981" t="s">
        <v>29</v>
      </c>
      <c r="P6981" t="s">
        <v>3901</v>
      </c>
      <c r="Q6981" t="s">
        <v>70</v>
      </c>
      <c r="R6981" t="s">
        <v>71</v>
      </c>
      <c r="S6981" t="s">
        <v>3902</v>
      </c>
      <c r="T6981" s="9">
        <v>59.98</v>
      </c>
      <c r="U6981">
        <v>2</v>
      </c>
      <c r="V6981" s="2">
        <v>0</v>
      </c>
      <c r="W6981" s="6">
        <v>17.989999999999998</v>
      </c>
      <c r="X6981" s="14">
        <f>AA6981-W6981</f>
        <v>101.97</v>
      </c>
      <c r="Y6981" s="6">
        <f>T6981*U6981</f>
        <v>119.96</v>
      </c>
      <c r="Z6981" s="6">
        <f>Y6981*V6981</f>
        <v>0</v>
      </c>
      <c r="AA6981" s="6">
        <f t="shared" ref="AA6981:AA7044" si="561">Y6981-Z6981</f>
        <v>119.96</v>
      </c>
    </row>
    <row r="6982" spans="2:27" x14ac:dyDescent="0.3">
      <c r="B6982">
        <v>6979</v>
      </c>
      <c r="C6982" t="s">
        <v>9226</v>
      </c>
      <c r="D6982" s="1">
        <v>43064</v>
      </c>
      <c r="E6982" s="1">
        <v>43068</v>
      </c>
      <c r="F6982" s="9" t="str">
        <f t="shared" si="560"/>
        <v>4 days</v>
      </c>
      <c r="G6982" t="s">
        <v>22</v>
      </c>
      <c r="H6982" t="s">
        <v>953</v>
      </c>
      <c r="I6982" t="s">
        <v>954</v>
      </c>
      <c r="J6982" t="s">
        <v>25</v>
      </c>
      <c r="K6982" t="s">
        <v>26</v>
      </c>
      <c r="L6982" t="s">
        <v>1740</v>
      </c>
      <c r="M6982" t="s">
        <v>1274</v>
      </c>
      <c r="N6982">
        <v>30318</v>
      </c>
      <c r="O6982" t="s">
        <v>29</v>
      </c>
      <c r="P6982" t="s">
        <v>1438</v>
      </c>
      <c r="Q6982" t="s">
        <v>45</v>
      </c>
      <c r="R6982" t="s">
        <v>89</v>
      </c>
      <c r="S6982" t="s">
        <v>1439</v>
      </c>
      <c r="T6982" s="9">
        <v>48.87</v>
      </c>
      <c r="U6982">
        <v>9</v>
      </c>
      <c r="V6982" s="2">
        <v>0</v>
      </c>
      <c r="W6982" s="6">
        <v>23.95</v>
      </c>
      <c r="X6982" s="14">
        <f>AA6982-W6982</f>
        <v>415.88</v>
      </c>
      <c r="Y6982" s="6">
        <f>T6982*U6982</f>
        <v>439.83</v>
      </c>
      <c r="Z6982" s="6">
        <f>Y6982*V6982</f>
        <v>0</v>
      </c>
      <c r="AA6982" s="6">
        <f t="shared" si="561"/>
        <v>439.83</v>
      </c>
    </row>
    <row r="6983" spans="2:27" x14ac:dyDescent="0.3">
      <c r="B6983">
        <v>6980</v>
      </c>
      <c r="C6983" t="s">
        <v>9227</v>
      </c>
      <c r="D6983" s="1">
        <v>42749</v>
      </c>
      <c r="E6983" s="1">
        <v>42754</v>
      </c>
      <c r="F6983" s="9" t="str">
        <f t="shared" si="560"/>
        <v>5 days</v>
      </c>
      <c r="G6983" t="s">
        <v>49</v>
      </c>
      <c r="H6983" t="s">
        <v>50</v>
      </c>
      <c r="I6983" t="s">
        <v>51</v>
      </c>
      <c r="J6983" t="s">
        <v>25</v>
      </c>
      <c r="K6983" t="s">
        <v>26</v>
      </c>
      <c r="L6983" t="s">
        <v>41</v>
      </c>
      <c r="M6983" t="s">
        <v>42</v>
      </c>
      <c r="N6983">
        <v>90036</v>
      </c>
      <c r="O6983" t="s">
        <v>43</v>
      </c>
      <c r="P6983" t="s">
        <v>7723</v>
      </c>
      <c r="Q6983" t="s">
        <v>45</v>
      </c>
      <c r="R6983" t="s">
        <v>89</v>
      </c>
      <c r="S6983" t="s">
        <v>7724</v>
      </c>
      <c r="T6983" s="9">
        <v>154.9</v>
      </c>
      <c r="U6983">
        <v>5</v>
      </c>
      <c r="V6983" s="2">
        <v>0</v>
      </c>
      <c r="W6983" s="6">
        <v>69.709999999999994</v>
      </c>
      <c r="X6983" s="14">
        <f>AA6983-W6983</f>
        <v>704.79</v>
      </c>
      <c r="Y6983" s="6">
        <f>T6983*U6983</f>
        <v>774.5</v>
      </c>
      <c r="Z6983" s="6">
        <f>Y6983*V6983</f>
        <v>0</v>
      </c>
      <c r="AA6983" s="6">
        <f t="shared" si="561"/>
        <v>774.5</v>
      </c>
    </row>
    <row r="6984" spans="2:27" x14ac:dyDescent="0.3">
      <c r="B6984">
        <v>6981</v>
      </c>
      <c r="C6984" t="s">
        <v>9228</v>
      </c>
      <c r="D6984" s="1">
        <v>41831</v>
      </c>
      <c r="E6984" s="1">
        <v>41862</v>
      </c>
      <c r="F6984" s="9" t="str">
        <f t="shared" si="560"/>
        <v>31 days</v>
      </c>
      <c r="G6984" t="s">
        <v>187</v>
      </c>
      <c r="H6984" t="s">
        <v>1386</v>
      </c>
      <c r="I6984" t="s">
        <v>1387</v>
      </c>
      <c r="J6984" t="s">
        <v>40</v>
      </c>
      <c r="K6984" t="s">
        <v>26</v>
      </c>
      <c r="L6984" t="s">
        <v>265</v>
      </c>
      <c r="M6984" t="s">
        <v>266</v>
      </c>
      <c r="N6984">
        <v>10024</v>
      </c>
      <c r="O6984" t="s">
        <v>147</v>
      </c>
      <c r="P6984" t="s">
        <v>4321</v>
      </c>
      <c r="Q6984" t="s">
        <v>45</v>
      </c>
      <c r="R6984" t="s">
        <v>268</v>
      </c>
      <c r="S6984" t="s">
        <v>4322</v>
      </c>
      <c r="T6984" s="9">
        <v>5.92</v>
      </c>
      <c r="U6984">
        <v>4</v>
      </c>
      <c r="V6984" s="2">
        <v>0</v>
      </c>
      <c r="W6984" s="6">
        <v>2.84</v>
      </c>
      <c r="X6984" s="14">
        <f>AA6984-W6984</f>
        <v>20.84</v>
      </c>
      <c r="Y6984" s="6">
        <f>T6984*U6984</f>
        <v>23.68</v>
      </c>
      <c r="Z6984" s="6">
        <f>Y6984*V6984</f>
        <v>0</v>
      </c>
      <c r="AA6984" s="6">
        <f t="shared" si="561"/>
        <v>23.68</v>
      </c>
    </row>
    <row r="6985" spans="2:27" x14ac:dyDescent="0.3">
      <c r="B6985">
        <v>6982</v>
      </c>
      <c r="C6985" t="s">
        <v>9228</v>
      </c>
      <c r="D6985" s="1">
        <v>41831</v>
      </c>
      <c r="E6985" s="1">
        <v>41862</v>
      </c>
      <c r="F6985" s="9" t="str">
        <f t="shared" si="560"/>
        <v>31 days</v>
      </c>
      <c r="G6985" t="s">
        <v>187</v>
      </c>
      <c r="H6985" t="s">
        <v>1386</v>
      </c>
      <c r="I6985" t="s">
        <v>1387</v>
      </c>
      <c r="J6985" t="s">
        <v>40</v>
      </c>
      <c r="K6985" t="s">
        <v>26</v>
      </c>
      <c r="L6985" t="s">
        <v>265</v>
      </c>
      <c r="M6985" t="s">
        <v>266</v>
      </c>
      <c r="N6985">
        <v>10024</v>
      </c>
      <c r="O6985" t="s">
        <v>147</v>
      </c>
      <c r="P6985" t="s">
        <v>7066</v>
      </c>
      <c r="Q6985" t="s">
        <v>45</v>
      </c>
      <c r="R6985" t="s">
        <v>89</v>
      </c>
      <c r="S6985" t="s">
        <v>7067</v>
      </c>
      <c r="T6985" s="9">
        <v>30.18</v>
      </c>
      <c r="U6985">
        <v>3</v>
      </c>
      <c r="V6985" s="2">
        <v>0</v>
      </c>
      <c r="W6985" s="6">
        <v>13.88</v>
      </c>
      <c r="X6985" s="14">
        <f>AA6985-W6985</f>
        <v>76.66</v>
      </c>
      <c r="Y6985" s="6">
        <f>T6985*U6985</f>
        <v>90.539999999999992</v>
      </c>
      <c r="Z6985" s="6">
        <f>Y6985*V6985</f>
        <v>0</v>
      </c>
      <c r="AA6985" s="6">
        <f t="shared" si="561"/>
        <v>90.539999999999992</v>
      </c>
    </row>
    <row r="6986" spans="2:27" x14ac:dyDescent="0.3">
      <c r="B6986">
        <v>6983</v>
      </c>
      <c r="C6986" t="s">
        <v>9229</v>
      </c>
      <c r="D6986" s="1">
        <v>42378</v>
      </c>
      <c r="E6986" s="1">
        <v>42499</v>
      </c>
      <c r="F6986" s="9" t="str">
        <f t="shared" si="560"/>
        <v>121 days</v>
      </c>
      <c r="G6986" t="s">
        <v>49</v>
      </c>
      <c r="H6986" t="s">
        <v>2902</v>
      </c>
      <c r="I6986" t="s">
        <v>2903</v>
      </c>
      <c r="J6986" t="s">
        <v>25</v>
      </c>
      <c r="K6986" t="s">
        <v>26</v>
      </c>
      <c r="L6986" t="s">
        <v>881</v>
      </c>
      <c r="M6986" t="s">
        <v>237</v>
      </c>
      <c r="N6986">
        <v>48227</v>
      </c>
      <c r="O6986" t="s">
        <v>104</v>
      </c>
      <c r="P6986" t="s">
        <v>2110</v>
      </c>
      <c r="Q6986" t="s">
        <v>45</v>
      </c>
      <c r="R6986" t="s">
        <v>74</v>
      </c>
      <c r="S6986" t="s">
        <v>2111</v>
      </c>
      <c r="T6986" s="9">
        <v>24.1</v>
      </c>
      <c r="U6986">
        <v>5</v>
      </c>
      <c r="V6986" s="2">
        <v>0</v>
      </c>
      <c r="W6986" s="6">
        <v>11.09</v>
      </c>
      <c r="X6986" s="14">
        <f>AA6986-W6986</f>
        <v>109.41</v>
      </c>
      <c r="Y6986" s="6">
        <f>T6986*U6986</f>
        <v>120.5</v>
      </c>
      <c r="Z6986" s="6">
        <f>Y6986*V6986</f>
        <v>0</v>
      </c>
      <c r="AA6986" s="6">
        <f t="shared" si="561"/>
        <v>120.5</v>
      </c>
    </row>
    <row r="6987" spans="2:27" x14ac:dyDescent="0.3">
      <c r="B6987">
        <v>6984</v>
      </c>
      <c r="C6987" t="s">
        <v>9229</v>
      </c>
      <c r="D6987" s="1">
        <v>42378</v>
      </c>
      <c r="E6987" s="1">
        <v>42499</v>
      </c>
      <c r="F6987" s="9" t="str">
        <f t="shared" si="560"/>
        <v>121 days</v>
      </c>
      <c r="G6987" t="s">
        <v>49</v>
      </c>
      <c r="H6987" t="s">
        <v>2902</v>
      </c>
      <c r="I6987" t="s">
        <v>2903</v>
      </c>
      <c r="J6987" t="s">
        <v>25</v>
      </c>
      <c r="K6987" t="s">
        <v>26</v>
      </c>
      <c r="L6987" t="s">
        <v>881</v>
      </c>
      <c r="M6987" t="s">
        <v>237</v>
      </c>
      <c r="N6987">
        <v>48227</v>
      </c>
      <c r="O6987" t="s">
        <v>104</v>
      </c>
      <c r="P6987" t="s">
        <v>1575</v>
      </c>
      <c r="Q6987" t="s">
        <v>70</v>
      </c>
      <c r="R6987" t="s">
        <v>71</v>
      </c>
      <c r="S6987" t="s">
        <v>1576</v>
      </c>
      <c r="T6987" s="9">
        <v>8.7799999999999994</v>
      </c>
      <c r="U6987">
        <v>1</v>
      </c>
      <c r="V6987" s="2">
        <v>0</v>
      </c>
      <c r="W6987" s="6">
        <v>2.2799999999999998</v>
      </c>
      <c r="X6987" s="14">
        <f>AA6987-W6987</f>
        <v>6.5</v>
      </c>
      <c r="Y6987" s="6">
        <f>T6987*U6987</f>
        <v>8.7799999999999994</v>
      </c>
      <c r="Z6987" s="6">
        <f>Y6987*V6987</f>
        <v>0</v>
      </c>
      <c r="AA6987" s="6">
        <f t="shared" si="561"/>
        <v>8.7799999999999994</v>
      </c>
    </row>
    <row r="6988" spans="2:27" x14ac:dyDescent="0.3">
      <c r="B6988">
        <v>6985</v>
      </c>
      <c r="C6988" t="s">
        <v>9229</v>
      </c>
      <c r="D6988" s="1">
        <v>42378</v>
      </c>
      <c r="E6988" s="1">
        <v>42499</v>
      </c>
      <c r="F6988" s="9" t="str">
        <f t="shared" si="560"/>
        <v>121 days</v>
      </c>
      <c r="G6988" t="s">
        <v>49</v>
      </c>
      <c r="H6988" t="s">
        <v>2902</v>
      </c>
      <c r="I6988" t="s">
        <v>2903</v>
      </c>
      <c r="J6988" t="s">
        <v>25</v>
      </c>
      <c r="K6988" t="s">
        <v>26</v>
      </c>
      <c r="L6988" t="s">
        <v>881</v>
      </c>
      <c r="M6988" t="s">
        <v>237</v>
      </c>
      <c r="N6988">
        <v>48227</v>
      </c>
      <c r="O6988" t="s">
        <v>104</v>
      </c>
      <c r="P6988" t="s">
        <v>2136</v>
      </c>
      <c r="Q6988" t="s">
        <v>45</v>
      </c>
      <c r="R6988" t="s">
        <v>77</v>
      </c>
      <c r="S6988" t="s">
        <v>2137</v>
      </c>
      <c r="T6988" s="9">
        <v>376.74</v>
      </c>
      <c r="U6988">
        <v>4</v>
      </c>
      <c r="V6988" s="2">
        <v>0.1</v>
      </c>
      <c r="W6988" s="6">
        <v>71.16</v>
      </c>
      <c r="X6988" s="14">
        <f>AA6988-W6988</f>
        <v>1285.104</v>
      </c>
      <c r="Y6988" s="6">
        <f>T6988*U6988</f>
        <v>1506.96</v>
      </c>
      <c r="Z6988" s="6">
        <f>Y6988*V6988</f>
        <v>150.696</v>
      </c>
      <c r="AA6988" s="6">
        <f t="shared" si="561"/>
        <v>1356.2640000000001</v>
      </c>
    </row>
    <row r="6989" spans="2:27" x14ac:dyDescent="0.3">
      <c r="B6989">
        <v>6986</v>
      </c>
      <c r="C6989" t="s">
        <v>9229</v>
      </c>
      <c r="D6989" s="1">
        <v>42378</v>
      </c>
      <c r="E6989" s="1">
        <v>42499</v>
      </c>
      <c r="F6989" s="9" t="str">
        <f t="shared" si="560"/>
        <v>121 days</v>
      </c>
      <c r="G6989" t="s">
        <v>49</v>
      </c>
      <c r="H6989" t="s">
        <v>2902</v>
      </c>
      <c r="I6989" t="s">
        <v>2903</v>
      </c>
      <c r="J6989" t="s">
        <v>25</v>
      </c>
      <c r="K6989" t="s">
        <v>26</v>
      </c>
      <c r="L6989" t="s">
        <v>881</v>
      </c>
      <c r="M6989" t="s">
        <v>237</v>
      </c>
      <c r="N6989">
        <v>48227</v>
      </c>
      <c r="O6989" t="s">
        <v>104</v>
      </c>
      <c r="P6989" t="s">
        <v>3053</v>
      </c>
      <c r="Q6989" t="s">
        <v>45</v>
      </c>
      <c r="R6989" t="s">
        <v>74</v>
      </c>
      <c r="S6989" t="s">
        <v>3054</v>
      </c>
      <c r="T6989" s="9">
        <v>29.52</v>
      </c>
      <c r="U6989">
        <v>4</v>
      </c>
      <c r="V6989" s="2">
        <v>0</v>
      </c>
      <c r="W6989" s="6">
        <v>14.46</v>
      </c>
      <c r="X6989" s="14">
        <f>AA6989-W6989</f>
        <v>103.62</v>
      </c>
      <c r="Y6989" s="6">
        <f>T6989*U6989</f>
        <v>118.08</v>
      </c>
      <c r="Z6989" s="6">
        <f>Y6989*V6989</f>
        <v>0</v>
      </c>
      <c r="AA6989" s="6">
        <f t="shared" si="561"/>
        <v>118.08</v>
      </c>
    </row>
    <row r="6990" spans="2:27" x14ac:dyDescent="0.3">
      <c r="B6990">
        <v>6987</v>
      </c>
      <c r="C6990" t="s">
        <v>9229</v>
      </c>
      <c r="D6990" s="1">
        <v>42378</v>
      </c>
      <c r="E6990" s="1">
        <v>42499</v>
      </c>
      <c r="F6990" s="9" t="str">
        <f t="shared" si="560"/>
        <v>121 days</v>
      </c>
      <c r="G6990" t="s">
        <v>49</v>
      </c>
      <c r="H6990" t="s">
        <v>2902</v>
      </c>
      <c r="I6990" t="s">
        <v>2903</v>
      </c>
      <c r="J6990" t="s">
        <v>25</v>
      </c>
      <c r="K6990" t="s">
        <v>26</v>
      </c>
      <c r="L6990" t="s">
        <v>881</v>
      </c>
      <c r="M6990" t="s">
        <v>237</v>
      </c>
      <c r="N6990">
        <v>48227</v>
      </c>
      <c r="O6990" t="s">
        <v>104</v>
      </c>
      <c r="P6990" t="s">
        <v>3430</v>
      </c>
      <c r="Q6990" t="s">
        <v>45</v>
      </c>
      <c r="R6990" t="s">
        <v>67</v>
      </c>
      <c r="S6990" t="s">
        <v>3431</v>
      </c>
      <c r="T6990" s="9">
        <v>11.96</v>
      </c>
      <c r="U6990">
        <v>2</v>
      </c>
      <c r="V6990" s="2">
        <v>0</v>
      </c>
      <c r="W6990" s="6">
        <v>2.99</v>
      </c>
      <c r="X6990" s="14">
        <f>AA6990-W6990</f>
        <v>20.93</v>
      </c>
      <c r="Y6990" s="6">
        <f>T6990*U6990</f>
        <v>23.92</v>
      </c>
      <c r="Z6990" s="6">
        <f>Y6990*V6990</f>
        <v>0</v>
      </c>
      <c r="AA6990" s="6">
        <f t="shared" si="561"/>
        <v>23.92</v>
      </c>
    </row>
    <row r="6991" spans="2:27" x14ac:dyDescent="0.3">
      <c r="B6991">
        <v>6988</v>
      </c>
      <c r="C6991" t="s">
        <v>9229</v>
      </c>
      <c r="D6991" s="1">
        <v>42378</v>
      </c>
      <c r="E6991" s="1">
        <v>42499</v>
      </c>
      <c r="F6991" s="9" t="str">
        <f t="shared" si="560"/>
        <v>121 days</v>
      </c>
      <c r="G6991" t="s">
        <v>49</v>
      </c>
      <c r="H6991" t="s">
        <v>2902</v>
      </c>
      <c r="I6991" t="s">
        <v>2903</v>
      </c>
      <c r="J6991" t="s">
        <v>25</v>
      </c>
      <c r="K6991" t="s">
        <v>26</v>
      </c>
      <c r="L6991" t="s">
        <v>881</v>
      </c>
      <c r="M6991" t="s">
        <v>237</v>
      </c>
      <c r="N6991">
        <v>48227</v>
      </c>
      <c r="O6991" t="s">
        <v>104</v>
      </c>
      <c r="P6991" t="s">
        <v>4323</v>
      </c>
      <c r="Q6991" t="s">
        <v>45</v>
      </c>
      <c r="R6991" t="s">
        <v>74</v>
      </c>
      <c r="S6991" t="s">
        <v>4324</v>
      </c>
      <c r="T6991" s="9">
        <v>26.4</v>
      </c>
      <c r="U6991">
        <v>5</v>
      </c>
      <c r="V6991" s="2">
        <v>0</v>
      </c>
      <c r="W6991" s="6">
        <v>12.67</v>
      </c>
      <c r="X6991" s="14">
        <f>AA6991-W6991</f>
        <v>119.33</v>
      </c>
      <c r="Y6991" s="6">
        <f>T6991*U6991</f>
        <v>132</v>
      </c>
      <c r="Z6991" s="6">
        <f>Y6991*V6991</f>
        <v>0</v>
      </c>
      <c r="AA6991" s="6">
        <f t="shared" si="561"/>
        <v>132</v>
      </c>
    </row>
    <row r="6992" spans="2:27" x14ac:dyDescent="0.3">
      <c r="B6992">
        <v>6989</v>
      </c>
      <c r="C6992" t="s">
        <v>9230</v>
      </c>
      <c r="D6992" s="1">
        <v>43050</v>
      </c>
      <c r="E6992" s="1">
        <v>43055</v>
      </c>
      <c r="F6992" s="9" t="str">
        <f t="shared" si="560"/>
        <v>5 days</v>
      </c>
      <c r="G6992" t="s">
        <v>22</v>
      </c>
      <c r="H6992" t="s">
        <v>1536</v>
      </c>
      <c r="I6992" t="s">
        <v>1537</v>
      </c>
      <c r="J6992" t="s">
        <v>40</v>
      </c>
      <c r="K6992" t="s">
        <v>26</v>
      </c>
      <c r="L6992" t="s">
        <v>52</v>
      </c>
      <c r="M6992" t="s">
        <v>53</v>
      </c>
      <c r="N6992">
        <v>33311</v>
      </c>
      <c r="O6992" t="s">
        <v>29</v>
      </c>
      <c r="P6992" t="s">
        <v>5619</v>
      </c>
      <c r="Q6992" t="s">
        <v>45</v>
      </c>
      <c r="R6992" t="s">
        <v>77</v>
      </c>
      <c r="S6992" t="s">
        <v>5620</v>
      </c>
      <c r="T6992" s="9">
        <v>1158.1199999999999</v>
      </c>
      <c r="U6992">
        <v>5</v>
      </c>
      <c r="V6992" s="2">
        <v>0.2</v>
      </c>
      <c r="W6992" s="6">
        <v>130.29</v>
      </c>
      <c r="X6992" s="14">
        <f>AA6992-W6992</f>
        <v>4502.1899999999996</v>
      </c>
      <c r="Y6992" s="6">
        <f>T6992*U6992</f>
        <v>5790.5999999999995</v>
      </c>
      <c r="Z6992" s="6">
        <f>Y6992*V6992</f>
        <v>1158.1199999999999</v>
      </c>
      <c r="AA6992" s="6">
        <f t="shared" si="561"/>
        <v>4632.4799999999996</v>
      </c>
    </row>
    <row r="6993" spans="2:27" x14ac:dyDescent="0.3">
      <c r="B6993">
        <v>6990</v>
      </c>
      <c r="C6993" t="s">
        <v>9231</v>
      </c>
      <c r="D6993" s="1">
        <v>43051</v>
      </c>
      <c r="E6993" s="1">
        <v>43082</v>
      </c>
      <c r="F6993" s="9" t="str">
        <f t="shared" si="560"/>
        <v>31 days</v>
      </c>
      <c r="G6993" t="s">
        <v>187</v>
      </c>
      <c r="H6993" t="s">
        <v>5184</v>
      </c>
      <c r="I6993" t="s">
        <v>5185</v>
      </c>
      <c r="J6993" t="s">
        <v>25</v>
      </c>
      <c r="K6993" t="s">
        <v>26</v>
      </c>
      <c r="L6993" t="s">
        <v>9232</v>
      </c>
      <c r="M6993" t="s">
        <v>103</v>
      </c>
      <c r="N6993">
        <v>79605</v>
      </c>
      <c r="O6993" t="s">
        <v>104</v>
      </c>
      <c r="P6993" t="s">
        <v>9233</v>
      </c>
      <c r="Q6993" t="s">
        <v>45</v>
      </c>
      <c r="R6993" t="s">
        <v>77</v>
      </c>
      <c r="S6993" t="s">
        <v>9234</v>
      </c>
      <c r="T6993" s="9">
        <v>1.39</v>
      </c>
      <c r="U6993">
        <v>2</v>
      </c>
      <c r="V6993" s="2">
        <v>0.8</v>
      </c>
      <c r="W6993" s="6">
        <v>-3.76</v>
      </c>
      <c r="X6993" s="14">
        <f>AA6993-W6993</f>
        <v>4.3159999999999998</v>
      </c>
      <c r="Y6993" s="6">
        <f>T6993*U6993</f>
        <v>2.78</v>
      </c>
      <c r="Z6993" s="6">
        <f>Y6993*V6993</f>
        <v>2.2239999999999998</v>
      </c>
      <c r="AA6993" s="6">
        <f t="shared" si="561"/>
        <v>0.55600000000000005</v>
      </c>
    </row>
    <row r="6994" spans="2:27" x14ac:dyDescent="0.3">
      <c r="B6994">
        <v>6991</v>
      </c>
      <c r="C6994" t="s">
        <v>9235</v>
      </c>
      <c r="D6994" s="1">
        <v>42227</v>
      </c>
      <c r="E6994" s="1">
        <v>42321</v>
      </c>
      <c r="F6994" s="9" t="str">
        <f t="shared" si="560"/>
        <v>94 days</v>
      </c>
      <c r="G6994" t="s">
        <v>22</v>
      </c>
      <c r="H6994" t="s">
        <v>5135</v>
      </c>
      <c r="I6994" t="s">
        <v>5136</v>
      </c>
      <c r="J6994" t="s">
        <v>25</v>
      </c>
      <c r="K6994" t="s">
        <v>26</v>
      </c>
      <c r="L6994" t="s">
        <v>7563</v>
      </c>
      <c r="M6994" t="s">
        <v>318</v>
      </c>
      <c r="N6994">
        <v>23666</v>
      </c>
      <c r="O6994" t="s">
        <v>29</v>
      </c>
      <c r="P6994" t="s">
        <v>2596</v>
      </c>
      <c r="Q6994" t="s">
        <v>45</v>
      </c>
      <c r="R6994" t="s">
        <v>77</v>
      </c>
      <c r="S6994" t="s">
        <v>2597</v>
      </c>
      <c r="T6994" s="9">
        <v>44.43</v>
      </c>
      <c r="U6994">
        <v>3</v>
      </c>
      <c r="V6994" s="2">
        <v>0</v>
      </c>
      <c r="W6994" s="6">
        <v>18.66</v>
      </c>
      <c r="X6994" s="14">
        <f>AA6994-W6994</f>
        <v>114.63</v>
      </c>
      <c r="Y6994" s="6">
        <f>T6994*U6994</f>
        <v>133.29</v>
      </c>
      <c r="Z6994" s="6">
        <f>Y6994*V6994</f>
        <v>0</v>
      </c>
      <c r="AA6994" s="6">
        <f t="shared" si="561"/>
        <v>133.29</v>
      </c>
    </row>
    <row r="6995" spans="2:27" x14ac:dyDescent="0.3">
      <c r="B6995">
        <v>6992</v>
      </c>
      <c r="C6995" t="s">
        <v>9235</v>
      </c>
      <c r="D6995" s="1">
        <v>42227</v>
      </c>
      <c r="E6995" s="1">
        <v>42321</v>
      </c>
      <c r="F6995" s="9" t="str">
        <f t="shared" si="560"/>
        <v>94 days</v>
      </c>
      <c r="G6995" t="s">
        <v>22</v>
      </c>
      <c r="H6995" t="s">
        <v>5135</v>
      </c>
      <c r="I6995" t="s">
        <v>5136</v>
      </c>
      <c r="J6995" t="s">
        <v>25</v>
      </c>
      <c r="K6995" t="s">
        <v>26</v>
      </c>
      <c r="L6995" t="s">
        <v>7563</v>
      </c>
      <c r="M6995" t="s">
        <v>318</v>
      </c>
      <c r="N6995">
        <v>23666</v>
      </c>
      <c r="O6995" t="s">
        <v>29</v>
      </c>
      <c r="P6995" t="s">
        <v>5840</v>
      </c>
      <c r="Q6995" t="s">
        <v>70</v>
      </c>
      <c r="R6995" t="s">
        <v>71</v>
      </c>
      <c r="S6995" t="s">
        <v>5841</v>
      </c>
      <c r="T6995" s="9">
        <v>226.2</v>
      </c>
      <c r="U6995">
        <v>5</v>
      </c>
      <c r="V6995" s="2">
        <v>0</v>
      </c>
      <c r="W6995" s="6">
        <v>58.81</v>
      </c>
      <c r="X6995" s="14">
        <f>AA6995-W6995</f>
        <v>1072.19</v>
      </c>
      <c r="Y6995" s="6">
        <f>T6995*U6995</f>
        <v>1131</v>
      </c>
      <c r="Z6995" s="6">
        <f>Y6995*V6995</f>
        <v>0</v>
      </c>
      <c r="AA6995" s="6">
        <f t="shared" si="561"/>
        <v>1131</v>
      </c>
    </row>
    <row r="6996" spans="2:27" x14ac:dyDescent="0.3">
      <c r="B6996">
        <v>6993</v>
      </c>
      <c r="C6996" t="s">
        <v>9235</v>
      </c>
      <c r="D6996" s="1">
        <v>42227</v>
      </c>
      <c r="E6996" s="1">
        <v>42321</v>
      </c>
      <c r="F6996" s="9" t="str">
        <f t="shared" si="560"/>
        <v>94 days</v>
      </c>
      <c r="G6996" t="s">
        <v>22</v>
      </c>
      <c r="H6996" t="s">
        <v>5135</v>
      </c>
      <c r="I6996" t="s">
        <v>5136</v>
      </c>
      <c r="J6996" t="s">
        <v>25</v>
      </c>
      <c r="K6996" t="s">
        <v>26</v>
      </c>
      <c r="L6996" t="s">
        <v>7563</v>
      </c>
      <c r="M6996" t="s">
        <v>318</v>
      </c>
      <c r="N6996">
        <v>23666</v>
      </c>
      <c r="O6996" t="s">
        <v>29</v>
      </c>
      <c r="P6996" t="s">
        <v>5278</v>
      </c>
      <c r="Q6996" t="s">
        <v>31</v>
      </c>
      <c r="R6996" t="s">
        <v>64</v>
      </c>
      <c r="S6996" t="s">
        <v>5279</v>
      </c>
      <c r="T6996" s="9">
        <v>186.54</v>
      </c>
      <c r="U6996">
        <v>3</v>
      </c>
      <c r="V6996" s="2">
        <v>0</v>
      </c>
      <c r="W6996" s="6">
        <v>41.04</v>
      </c>
      <c r="X6996" s="14">
        <f>AA6996-W6996</f>
        <v>518.58000000000004</v>
      </c>
      <c r="Y6996" s="6">
        <f>T6996*U6996</f>
        <v>559.62</v>
      </c>
      <c r="Z6996" s="6">
        <f>Y6996*V6996</f>
        <v>0</v>
      </c>
      <c r="AA6996" s="6">
        <f t="shared" si="561"/>
        <v>559.62</v>
      </c>
    </row>
    <row r="6997" spans="2:27" x14ac:dyDescent="0.3">
      <c r="B6997">
        <v>6994</v>
      </c>
      <c r="C6997" t="s">
        <v>9235</v>
      </c>
      <c r="D6997" s="1">
        <v>42227</v>
      </c>
      <c r="E6997" s="1">
        <v>42321</v>
      </c>
      <c r="F6997" s="9" t="str">
        <f t="shared" si="560"/>
        <v>94 days</v>
      </c>
      <c r="G6997" t="s">
        <v>22</v>
      </c>
      <c r="H6997" t="s">
        <v>5135</v>
      </c>
      <c r="I6997" t="s">
        <v>5136</v>
      </c>
      <c r="J6997" t="s">
        <v>25</v>
      </c>
      <c r="K6997" t="s">
        <v>26</v>
      </c>
      <c r="L6997" t="s">
        <v>7563</v>
      </c>
      <c r="M6997" t="s">
        <v>318</v>
      </c>
      <c r="N6997">
        <v>23666</v>
      </c>
      <c r="O6997" t="s">
        <v>29</v>
      </c>
      <c r="P6997" t="s">
        <v>489</v>
      </c>
      <c r="Q6997" t="s">
        <v>45</v>
      </c>
      <c r="R6997" t="s">
        <v>67</v>
      </c>
      <c r="S6997" t="s">
        <v>490</v>
      </c>
      <c r="T6997" s="9">
        <v>265.86</v>
      </c>
      <c r="U6997">
        <v>7</v>
      </c>
      <c r="V6997" s="2">
        <v>0</v>
      </c>
      <c r="W6997" s="6">
        <v>79.760000000000005</v>
      </c>
      <c r="X6997" s="14">
        <f>AA6997-W6997</f>
        <v>1781.26</v>
      </c>
      <c r="Y6997" s="6">
        <f>T6997*U6997</f>
        <v>1861.02</v>
      </c>
      <c r="Z6997" s="6">
        <f>Y6997*V6997</f>
        <v>0</v>
      </c>
      <c r="AA6997" s="6">
        <f t="shared" si="561"/>
        <v>1861.02</v>
      </c>
    </row>
    <row r="6998" spans="2:27" x14ac:dyDescent="0.3">
      <c r="B6998">
        <v>6995</v>
      </c>
      <c r="C6998" t="s">
        <v>9235</v>
      </c>
      <c r="D6998" s="1">
        <v>42227</v>
      </c>
      <c r="E6998" s="1">
        <v>42321</v>
      </c>
      <c r="F6998" s="9" t="str">
        <f t="shared" si="560"/>
        <v>94 days</v>
      </c>
      <c r="G6998" t="s">
        <v>22</v>
      </c>
      <c r="H6998" t="s">
        <v>5135</v>
      </c>
      <c r="I6998" t="s">
        <v>5136</v>
      </c>
      <c r="J6998" t="s">
        <v>25</v>
      </c>
      <c r="K6998" t="s">
        <v>26</v>
      </c>
      <c r="L6998" t="s">
        <v>7563</v>
      </c>
      <c r="M6998" t="s">
        <v>318</v>
      </c>
      <c r="N6998">
        <v>23666</v>
      </c>
      <c r="O6998" t="s">
        <v>29</v>
      </c>
      <c r="P6998" t="s">
        <v>1234</v>
      </c>
      <c r="Q6998" t="s">
        <v>45</v>
      </c>
      <c r="R6998" t="s">
        <v>67</v>
      </c>
      <c r="S6998" t="s">
        <v>1235</v>
      </c>
      <c r="T6998" s="9">
        <v>27.9</v>
      </c>
      <c r="U6998">
        <v>5</v>
      </c>
      <c r="V6998" s="2">
        <v>0</v>
      </c>
      <c r="W6998" s="6">
        <v>6.98</v>
      </c>
      <c r="X6998" s="14">
        <f>AA6998-W6998</f>
        <v>132.52000000000001</v>
      </c>
      <c r="Y6998" s="6">
        <f>T6998*U6998</f>
        <v>139.5</v>
      </c>
      <c r="Z6998" s="6">
        <f>Y6998*V6998</f>
        <v>0</v>
      </c>
      <c r="AA6998" s="6">
        <f t="shared" si="561"/>
        <v>139.5</v>
      </c>
    </row>
    <row r="6999" spans="2:27" x14ac:dyDescent="0.3">
      <c r="B6999">
        <v>6996</v>
      </c>
      <c r="C6999" t="s">
        <v>9236</v>
      </c>
      <c r="D6999" s="1">
        <v>42327</v>
      </c>
      <c r="E6999" s="1">
        <v>42334</v>
      </c>
      <c r="F6999" s="9" t="str">
        <f t="shared" si="560"/>
        <v>7 days</v>
      </c>
      <c r="G6999" t="s">
        <v>49</v>
      </c>
      <c r="H6999" t="s">
        <v>5734</v>
      </c>
      <c r="I6999" t="s">
        <v>5735</v>
      </c>
      <c r="J6999" t="s">
        <v>40</v>
      </c>
      <c r="K6999" t="s">
        <v>26</v>
      </c>
      <c r="L6999" t="s">
        <v>1394</v>
      </c>
      <c r="M6999" t="s">
        <v>1395</v>
      </c>
      <c r="N6999">
        <v>89115</v>
      </c>
      <c r="O6999" t="s">
        <v>43</v>
      </c>
      <c r="P6999" t="s">
        <v>4117</v>
      </c>
      <c r="Q6999" t="s">
        <v>45</v>
      </c>
      <c r="R6999" t="s">
        <v>77</v>
      </c>
      <c r="S6999" t="s">
        <v>4118</v>
      </c>
      <c r="T6999" s="9">
        <v>31.08</v>
      </c>
      <c r="U6999">
        <v>4</v>
      </c>
      <c r="V6999" s="2">
        <v>0</v>
      </c>
      <c r="W6999" s="6">
        <v>8.39</v>
      </c>
      <c r="X6999" s="14">
        <f>AA6999-W6999</f>
        <v>115.92999999999999</v>
      </c>
      <c r="Y6999" s="6">
        <f>T6999*U6999</f>
        <v>124.32</v>
      </c>
      <c r="Z6999" s="6">
        <f>Y6999*V6999</f>
        <v>0</v>
      </c>
      <c r="AA6999" s="6">
        <f t="shared" si="561"/>
        <v>124.32</v>
      </c>
    </row>
    <row r="7000" spans="2:27" x14ac:dyDescent="0.3">
      <c r="B7000">
        <v>6997</v>
      </c>
      <c r="C7000" t="s">
        <v>9237</v>
      </c>
      <c r="D7000" s="1">
        <v>43092</v>
      </c>
      <c r="E7000" s="1">
        <v>43094</v>
      </c>
      <c r="F7000" s="9" t="str">
        <f t="shared" si="560"/>
        <v>2 days</v>
      </c>
      <c r="G7000" t="s">
        <v>22</v>
      </c>
      <c r="H7000" t="s">
        <v>705</v>
      </c>
      <c r="I7000" t="s">
        <v>706</v>
      </c>
      <c r="J7000" t="s">
        <v>40</v>
      </c>
      <c r="K7000" t="s">
        <v>26</v>
      </c>
      <c r="L7000" t="s">
        <v>3108</v>
      </c>
      <c r="M7000" t="s">
        <v>210</v>
      </c>
      <c r="N7000">
        <v>61107</v>
      </c>
      <c r="O7000" t="s">
        <v>104</v>
      </c>
      <c r="P7000" t="s">
        <v>674</v>
      </c>
      <c r="Q7000" t="s">
        <v>45</v>
      </c>
      <c r="R7000" t="s">
        <v>74</v>
      </c>
      <c r="S7000" t="s">
        <v>675</v>
      </c>
      <c r="T7000" s="9">
        <v>13.84</v>
      </c>
      <c r="U7000">
        <v>4</v>
      </c>
      <c r="V7000" s="2">
        <v>0.8</v>
      </c>
      <c r="W7000" s="6">
        <v>-22.14</v>
      </c>
      <c r="X7000" s="14">
        <f>AA7000-W7000</f>
        <v>33.211999999999996</v>
      </c>
      <c r="Y7000" s="6">
        <f>T7000*U7000</f>
        <v>55.36</v>
      </c>
      <c r="Z7000" s="6">
        <f>Y7000*V7000</f>
        <v>44.288000000000004</v>
      </c>
      <c r="AA7000" s="6">
        <f t="shared" si="561"/>
        <v>11.071999999999996</v>
      </c>
    </row>
    <row r="7001" spans="2:27" x14ac:dyDescent="0.3">
      <c r="B7001">
        <v>6998</v>
      </c>
      <c r="C7001" t="s">
        <v>9237</v>
      </c>
      <c r="D7001" s="1">
        <v>43092</v>
      </c>
      <c r="E7001" s="1">
        <v>43094</v>
      </c>
      <c r="F7001" s="9" t="str">
        <f t="shared" si="560"/>
        <v>2 days</v>
      </c>
      <c r="G7001" t="s">
        <v>22</v>
      </c>
      <c r="H7001" t="s">
        <v>705</v>
      </c>
      <c r="I7001" t="s">
        <v>706</v>
      </c>
      <c r="J7001" t="s">
        <v>40</v>
      </c>
      <c r="K7001" t="s">
        <v>26</v>
      </c>
      <c r="L7001" t="s">
        <v>3108</v>
      </c>
      <c r="M7001" t="s">
        <v>210</v>
      </c>
      <c r="N7001">
        <v>61107</v>
      </c>
      <c r="O7001" t="s">
        <v>104</v>
      </c>
      <c r="P7001" t="s">
        <v>4314</v>
      </c>
      <c r="Q7001" t="s">
        <v>45</v>
      </c>
      <c r="R7001" t="s">
        <v>89</v>
      </c>
      <c r="S7001" t="s">
        <v>4315</v>
      </c>
      <c r="T7001" s="9">
        <v>175.87</v>
      </c>
      <c r="U7001">
        <v>4</v>
      </c>
      <c r="V7001" s="2">
        <v>0.2</v>
      </c>
      <c r="W7001" s="6">
        <v>63.75</v>
      </c>
      <c r="X7001" s="14">
        <f>AA7001-W7001</f>
        <v>499.03399999999999</v>
      </c>
      <c r="Y7001" s="6">
        <f>T7001*U7001</f>
        <v>703.48</v>
      </c>
      <c r="Z7001" s="6">
        <f>Y7001*V7001</f>
        <v>140.696</v>
      </c>
      <c r="AA7001" s="6">
        <f t="shared" si="561"/>
        <v>562.78399999999999</v>
      </c>
    </row>
    <row r="7002" spans="2:27" x14ac:dyDescent="0.3">
      <c r="B7002">
        <v>6999</v>
      </c>
      <c r="C7002" t="s">
        <v>9238</v>
      </c>
      <c r="D7002" s="1">
        <v>42629</v>
      </c>
      <c r="E7002" s="1">
        <v>42635</v>
      </c>
      <c r="F7002" s="9" t="str">
        <f t="shared" si="560"/>
        <v>6 days</v>
      </c>
      <c r="G7002" t="s">
        <v>49</v>
      </c>
      <c r="H7002" t="s">
        <v>5327</v>
      </c>
      <c r="I7002" t="s">
        <v>5328</v>
      </c>
      <c r="J7002" t="s">
        <v>101</v>
      </c>
      <c r="K7002" t="s">
        <v>26</v>
      </c>
      <c r="L7002" t="s">
        <v>4092</v>
      </c>
      <c r="M7002" t="s">
        <v>42</v>
      </c>
      <c r="N7002">
        <v>92677</v>
      </c>
      <c r="O7002" t="s">
        <v>43</v>
      </c>
      <c r="P7002" t="s">
        <v>2847</v>
      </c>
      <c r="Q7002" t="s">
        <v>45</v>
      </c>
      <c r="R7002" t="s">
        <v>89</v>
      </c>
      <c r="S7002" t="s">
        <v>6819</v>
      </c>
      <c r="T7002" s="9">
        <v>12.96</v>
      </c>
      <c r="U7002">
        <v>2</v>
      </c>
      <c r="V7002" s="2">
        <v>0</v>
      </c>
      <c r="W7002" s="6">
        <v>6.35</v>
      </c>
      <c r="X7002" s="14">
        <f>AA7002-W7002</f>
        <v>19.57</v>
      </c>
      <c r="Y7002" s="6">
        <f>T7002*U7002</f>
        <v>25.92</v>
      </c>
      <c r="Z7002" s="6">
        <f>Y7002*V7002</f>
        <v>0</v>
      </c>
      <c r="AA7002" s="6">
        <f t="shared" si="561"/>
        <v>25.92</v>
      </c>
    </row>
    <row r="7003" spans="2:27" x14ac:dyDescent="0.3">
      <c r="B7003">
        <v>7000</v>
      </c>
      <c r="C7003" t="s">
        <v>9239</v>
      </c>
      <c r="D7003" s="1">
        <v>42881</v>
      </c>
      <c r="E7003" s="1">
        <v>42884</v>
      </c>
      <c r="F7003" s="9" t="str">
        <f t="shared" si="560"/>
        <v>3 days</v>
      </c>
      <c r="G7003" t="s">
        <v>187</v>
      </c>
      <c r="H7003" t="s">
        <v>1452</v>
      </c>
      <c r="I7003" t="s">
        <v>1453</v>
      </c>
      <c r="J7003" t="s">
        <v>40</v>
      </c>
      <c r="K7003" t="s">
        <v>26</v>
      </c>
      <c r="L7003" t="s">
        <v>1477</v>
      </c>
      <c r="M7003" t="s">
        <v>28</v>
      </c>
      <c r="N7003">
        <v>40214</v>
      </c>
      <c r="O7003" t="s">
        <v>29</v>
      </c>
      <c r="P7003" t="s">
        <v>7898</v>
      </c>
      <c r="Q7003" t="s">
        <v>45</v>
      </c>
      <c r="R7003" t="s">
        <v>77</v>
      </c>
      <c r="S7003" t="s">
        <v>7899</v>
      </c>
      <c r="T7003" s="9">
        <v>208.44</v>
      </c>
      <c r="U7003">
        <v>3</v>
      </c>
      <c r="V7003" s="2">
        <v>0</v>
      </c>
      <c r="W7003" s="6">
        <v>62.53</v>
      </c>
      <c r="X7003" s="14">
        <f>AA7003-W7003</f>
        <v>562.79</v>
      </c>
      <c r="Y7003" s="6">
        <f>T7003*U7003</f>
        <v>625.31999999999994</v>
      </c>
      <c r="Z7003" s="6">
        <f>Y7003*V7003</f>
        <v>0</v>
      </c>
      <c r="AA7003" s="6">
        <f t="shared" si="561"/>
        <v>625.31999999999994</v>
      </c>
    </row>
    <row r="7004" spans="2:27" x14ac:dyDescent="0.3">
      <c r="B7004">
        <v>7001</v>
      </c>
      <c r="C7004" t="s">
        <v>9239</v>
      </c>
      <c r="D7004" s="1">
        <v>42881</v>
      </c>
      <c r="E7004" s="1">
        <v>42884</v>
      </c>
      <c r="F7004" s="9" t="str">
        <f t="shared" si="560"/>
        <v>3 days</v>
      </c>
      <c r="G7004" t="s">
        <v>187</v>
      </c>
      <c r="H7004" t="s">
        <v>1452</v>
      </c>
      <c r="I7004" t="s">
        <v>1453</v>
      </c>
      <c r="J7004" t="s">
        <v>40</v>
      </c>
      <c r="K7004" t="s">
        <v>26</v>
      </c>
      <c r="L7004" t="s">
        <v>1477</v>
      </c>
      <c r="M7004" t="s">
        <v>28</v>
      </c>
      <c r="N7004">
        <v>40214</v>
      </c>
      <c r="O7004" t="s">
        <v>29</v>
      </c>
      <c r="P7004" t="s">
        <v>1963</v>
      </c>
      <c r="Q7004" t="s">
        <v>45</v>
      </c>
      <c r="R7004" t="s">
        <v>578</v>
      </c>
      <c r="S7004" t="s">
        <v>1964</v>
      </c>
      <c r="T7004" s="9">
        <v>25.76</v>
      </c>
      <c r="U7004">
        <v>2</v>
      </c>
      <c r="V7004" s="2">
        <v>0</v>
      </c>
      <c r="W7004" s="6">
        <v>0.77</v>
      </c>
      <c r="X7004" s="14">
        <f>AA7004-W7004</f>
        <v>50.75</v>
      </c>
      <c r="Y7004" s="6">
        <f>T7004*U7004</f>
        <v>51.52</v>
      </c>
      <c r="Z7004" s="6">
        <f>Y7004*V7004</f>
        <v>0</v>
      </c>
      <c r="AA7004" s="6">
        <f t="shared" si="561"/>
        <v>51.52</v>
      </c>
    </row>
    <row r="7005" spans="2:27" x14ac:dyDescent="0.3">
      <c r="B7005">
        <v>7002</v>
      </c>
      <c r="C7005" t="s">
        <v>9240</v>
      </c>
      <c r="D7005" s="1">
        <v>42093</v>
      </c>
      <c r="E7005" s="1">
        <v>42067</v>
      </c>
      <c r="F7005" s="23" t="s">
        <v>10956</v>
      </c>
      <c r="G7005" t="s">
        <v>49</v>
      </c>
      <c r="H7005" t="s">
        <v>6000</v>
      </c>
      <c r="I7005" t="s">
        <v>6001</v>
      </c>
      <c r="J7005" t="s">
        <v>101</v>
      </c>
      <c r="K7005" t="s">
        <v>26</v>
      </c>
      <c r="L7005" t="s">
        <v>9241</v>
      </c>
      <c r="M7005" t="s">
        <v>210</v>
      </c>
      <c r="N7005">
        <v>61761</v>
      </c>
      <c r="O7005" t="s">
        <v>104</v>
      </c>
      <c r="P7005" t="s">
        <v>6963</v>
      </c>
      <c r="Q7005" t="s">
        <v>31</v>
      </c>
      <c r="R7005" t="s">
        <v>35</v>
      </c>
      <c r="S7005" t="s">
        <v>6964</v>
      </c>
      <c r="T7005" s="9">
        <v>366.74</v>
      </c>
      <c r="U7005">
        <v>4</v>
      </c>
      <c r="V7005" s="2">
        <v>0.3</v>
      </c>
      <c r="W7005" s="6">
        <v>-110.02</v>
      </c>
      <c r="X7005" s="14">
        <f>AA7005-W7005</f>
        <v>1136.8920000000001</v>
      </c>
      <c r="Y7005" s="6">
        <f>T7005*U7005</f>
        <v>1466.96</v>
      </c>
      <c r="Z7005" s="6">
        <f>Y7005*V7005</f>
        <v>440.08800000000002</v>
      </c>
      <c r="AA7005" s="6">
        <f t="shared" si="561"/>
        <v>1026.8720000000001</v>
      </c>
    </row>
    <row r="7006" spans="2:27" x14ac:dyDescent="0.3">
      <c r="B7006">
        <v>7003</v>
      </c>
      <c r="C7006" t="s">
        <v>9242</v>
      </c>
      <c r="D7006" s="1">
        <v>41870</v>
      </c>
      <c r="E7006" s="1">
        <v>41872</v>
      </c>
      <c r="F7006" s="9" t="str">
        <f t="shared" ref="F7006:F7017" si="562">DATEDIF(D7006,E7006,"d")&amp;" days"</f>
        <v>2 days</v>
      </c>
      <c r="G7006" t="s">
        <v>22</v>
      </c>
      <c r="H7006" t="s">
        <v>6461</v>
      </c>
      <c r="I7006" t="s">
        <v>6462</v>
      </c>
      <c r="J7006" t="s">
        <v>40</v>
      </c>
      <c r="K7006" t="s">
        <v>26</v>
      </c>
      <c r="L7006" t="s">
        <v>41</v>
      </c>
      <c r="M7006" t="s">
        <v>42</v>
      </c>
      <c r="N7006">
        <v>90045</v>
      </c>
      <c r="O7006" t="s">
        <v>43</v>
      </c>
      <c r="P7006" t="s">
        <v>1862</v>
      </c>
      <c r="Q7006" t="s">
        <v>31</v>
      </c>
      <c r="R7006" t="s">
        <v>64</v>
      </c>
      <c r="S7006" t="s">
        <v>1863</v>
      </c>
      <c r="T7006" s="9">
        <v>289.24</v>
      </c>
      <c r="U7006">
        <v>7</v>
      </c>
      <c r="V7006" s="2">
        <v>0</v>
      </c>
      <c r="W7006" s="6">
        <v>26.03</v>
      </c>
      <c r="X7006" s="14">
        <f>AA7006-W7006</f>
        <v>1998.65</v>
      </c>
      <c r="Y7006" s="6">
        <f>T7006*U7006</f>
        <v>2024.68</v>
      </c>
      <c r="Z7006" s="6">
        <f>Y7006*V7006</f>
        <v>0</v>
      </c>
      <c r="AA7006" s="6">
        <f t="shared" si="561"/>
        <v>2024.68</v>
      </c>
    </row>
    <row r="7007" spans="2:27" x14ac:dyDescent="0.3">
      <c r="B7007">
        <v>7004</v>
      </c>
      <c r="C7007" t="s">
        <v>9242</v>
      </c>
      <c r="D7007" s="1">
        <v>41870</v>
      </c>
      <c r="E7007" s="1">
        <v>41872</v>
      </c>
      <c r="F7007" s="9" t="str">
        <f t="shared" si="562"/>
        <v>2 days</v>
      </c>
      <c r="G7007" t="s">
        <v>22</v>
      </c>
      <c r="H7007" t="s">
        <v>6461</v>
      </c>
      <c r="I7007" t="s">
        <v>6462</v>
      </c>
      <c r="J7007" t="s">
        <v>40</v>
      </c>
      <c r="K7007" t="s">
        <v>26</v>
      </c>
      <c r="L7007" t="s">
        <v>41</v>
      </c>
      <c r="M7007" t="s">
        <v>42</v>
      </c>
      <c r="N7007">
        <v>90045</v>
      </c>
      <c r="O7007" t="s">
        <v>43</v>
      </c>
      <c r="P7007" t="s">
        <v>5381</v>
      </c>
      <c r="Q7007" t="s">
        <v>45</v>
      </c>
      <c r="R7007" t="s">
        <v>74</v>
      </c>
      <c r="S7007" t="s">
        <v>5382</v>
      </c>
      <c r="T7007" s="9">
        <v>69.459999999999994</v>
      </c>
      <c r="U7007">
        <v>2</v>
      </c>
      <c r="V7007" s="2">
        <v>0.2</v>
      </c>
      <c r="W7007" s="6">
        <v>22.57</v>
      </c>
      <c r="X7007" s="14">
        <f>AA7007-W7007</f>
        <v>88.566000000000003</v>
      </c>
      <c r="Y7007" s="6">
        <f>T7007*U7007</f>
        <v>138.91999999999999</v>
      </c>
      <c r="Z7007" s="6">
        <f>Y7007*V7007</f>
        <v>27.783999999999999</v>
      </c>
      <c r="AA7007" s="6">
        <f t="shared" si="561"/>
        <v>111.136</v>
      </c>
    </row>
    <row r="7008" spans="2:27" x14ac:dyDescent="0.3">
      <c r="B7008">
        <v>7005</v>
      </c>
      <c r="C7008" t="s">
        <v>9243</v>
      </c>
      <c r="D7008" s="1">
        <v>41996</v>
      </c>
      <c r="E7008" s="1">
        <v>42001</v>
      </c>
      <c r="F7008" s="9" t="str">
        <f t="shared" si="562"/>
        <v>5 days</v>
      </c>
      <c r="G7008" t="s">
        <v>49</v>
      </c>
      <c r="H7008" t="s">
        <v>4675</v>
      </c>
      <c r="I7008" t="s">
        <v>4676</v>
      </c>
      <c r="J7008" t="s">
        <v>40</v>
      </c>
      <c r="K7008" t="s">
        <v>26</v>
      </c>
      <c r="L7008" t="s">
        <v>7392</v>
      </c>
      <c r="M7008" t="s">
        <v>103</v>
      </c>
      <c r="N7008">
        <v>77642</v>
      </c>
      <c r="O7008" t="s">
        <v>104</v>
      </c>
      <c r="P7008" t="s">
        <v>5780</v>
      </c>
      <c r="Q7008" t="s">
        <v>45</v>
      </c>
      <c r="R7008" t="s">
        <v>89</v>
      </c>
      <c r="S7008" t="s">
        <v>5781</v>
      </c>
      <c r="T7008" s="9">
        <v>5.18</v>
      </c>
      <c r="U7008">
        <v>1</v>
      </c>
      <c r="V7008" s="2">
        <v>0.2</v>
      </c>
      <c r="W7008" s="6">
        <v>1.81</v>
      </c>
      <c r="X7008" s="14">
        <f>AA7008-W7008</f>
        <v>2.3340000000000001</v>
      </c>
      <c r="Y7008" s="6">
        <f>T7008*U7008</f>
        <v>5.18</v>
      </c>
      <c r="Z7008" s="6">
        <f>Y7008*V7008</f>
        <v>1.036</v>
      </c>
      <c r="AA7008" s="6">
        <f t="shared" si="561"/>
        <v>4.1440000000000001</v>
      </c>
    </row>
    <row r="7009" spans="2:27" x14ac:dyDescent="0.3">
      <c r="B7009">
        <v>7006</v>
      </c>
      <c r="C7009" t="s">
        <v>9244</v>
      </c>
      <c r="D7009" s="1">
        <v>42015</v>
      </c>
      <c r="E7009" s="1">
        <v>42135</v>
      </c>
      <c r="F7009" s="9" t="str">
        <f t="shared" si="562"/>
        <v>120 days</v>
      </c>
      <c r="G7009" t="s">
        <v>49</v>
      </c>
      <c r="H7009" t="s">
        <v>1917</v>
      </c>
      <c r="I7009" t="s">
        <v>1918</v>
      </c>
      <c r="J7009" t="s">
        <v>25</v>
      </c>
      <c r="K7009" t="s">
        <v>26</v>
      </c>
      <c r="L7009" t="s">
        <v>265</v>
      </c>
      <c r="M7009" t="s">
        <v>266</v>
      </c>
      <c r="N7009">
        <v>10009</v>
      </c>
      <c r="O7009" t="s">
        <v>147</v>
      </c>
      <c r="P7009" t="s">
        <v>8389</v>
      </c>
      <c r="Q7009" t="s">
        <v>31</v>
      </c>
      <c r="R7009" t="s">
        <v>35</v>
      </c>
      <c r="S7009" t="s">
        <v>8390</v>
      </c>
      <c r="T7009" s="9">
        <v>205.16</v>
      </c>
      <c r="U7009">
        <v>2</v>
      </c>
      <c r="V7009" s="2">
        <v>0.1</v>
      </c>
      <c r="W7009" s="6">
        <v>13.68</v>
      </c>
      <c r="X7009" s="14">
        <f>AA7009-W7009</f>
        <v>355.608</v>
      </c>
      <c r="Y7009" s="6">
        <f>T7009*U7009</f>
        <v>410.32</v>
      </c>
      <c r="Z7009" s="6">
        <f>Y7009*V7009</f>
        <v>41.032000000000004</v>
      </c>
      <c r="AA7009" s="6">
        <f t="shared" si="561"/>
        <v>369.28800000000001</v>
      </c>
    </row>
    <row r="7010" spans="2:27" x14ac:dyDescent="0.3">
      <c r="B7010">
        <v>7007</v>
      </c>
      <c r="C7010" t="s">
        <v>9245</v>
      </c>
      <c r="D7010" s="1">
        <v>41988</v>
      </c>
      <c r="E7010" s="1">
        <v>41994</v>
      </c>
      <c r="F7010" s="9" t="str">
        <f t="shared" si="562"/>
        <v>6 days</v>
      </c>
      <c r="G7010" t="s">
        <v>49</v>
      </c>
      <c r="H7010" t="s">
        <v>1159</v>
      </c>
      <c r="I7010" t="s">
        <v>1160</v>
      </c>
      <c r="J7010" t="s">
        <v>40</v>
      </c>
      <c r="K7010" t="s">
        <v>26</v>
      </c>
      <c r="L7010" t="s">
        <v>302</v>
      </c>
      <c r="M7010" t="s">
        <v>210</v>
      </c>
      <c r="N7010">
        <v>60623</v>
      </c>
      <c r="O7010" t="s">
        <v>104</v>
      </c>
      <c r="P7010" t="s">
        <v>6063</v>
      </c>
      <c r="Q7010" t="s">
        <v>31</v>
      </c>
      <c r="R7010" t="s">
        <v>64</v>
      </c>
      <c r="S7010" t="s">
        <v>6064</v>
      </c>
      <c r="T7010" s="9">
        <v>8.5399999999999991</v>
      </c>
      <c r="U7010">
        <v>2</v>
      </c>
      <c r="V7010" s="2">
        <v>0.6</v>
      </c>
      <c r="W7010" s="6">
        <v>-7.48</v>
      </c>
      <c r="X7010" s="14">
        <f>AA7010-W7010</f>
        <v>14.311999999999999</v>
      </c>
      <c r="Y7010" s="6">
        <f>T7010*U7010</f>
        <v>17.079999999999998</v>
      </c>
      <c r="Z7010" s="6">
        <f>Y7010*V7010</f>
        <v>10.247999999999999</v>
      </c>
      <c r="AA7010" s="6">
        <f t="shared" si="561"/>
        <v>6.831999999999999</v>
      </c>
    </row>
    <row r="7011" spans="2:27" x14ac:dyDescent="0.3">
      <c r="B7011">
        <v>7008</v>
      </c>
      <c r="C7011" t="s">
        <v>9246</v>
      </c>
      <c r="D7011" s="1">
        <v>42237</v>
      </c>
      <c r="E7011" s="1">
        <v>42241</v>
      </c>
      <c r="F7011" s="9" t="str">
        <f t="shared" si="562"/>
        <v>4 days</v>
      </c>
      <c r="G7011" t="s">
        <v>49</v>
      </c>
      <c r="H7011" t="s">
        <v>3961</v>
      </c>
      <c r="I7011" t="s">
        <v>3962</v>
      </c>
      <c r="J7011" t="s">
        <v>40</v>
      </c>
      <c r="K7011" t="s">
        <v>26</v>
      </c>
      <c r="L7011" t="s">
        <v>317</v>
      </c>
      <c r="M7011" t="s">
        <v>497</v>
      </c>
      <c r="N7011">
        <v>45503</v>
      </c>
      <c r="O7011" t="s">
        <v>147</v>
      </c>
      <c r="P7011" t="s">
        <v>1600</v>
      </c>
      <c r="Q7011" t="s">
        <v>45</v>
      </c>
      <c r="R7011" t="s">
        <v>74</v>
      </c>
      <c r="S7011" t="s">
        <v>1601</v>
      </c>
      <c r="T7011" s="9">
        <v>12.83</v>
      </c>
      <c r="U7011">
        <v>2</v>
      </c>
      <c r="V7011" s="2">
        <v>0.7</v>
      </c>
      <c r="W7011" s="6">
        <v>-8.98</v>
      </c>
      <c r="X7011" s="14">
        <f>AA7011-W7011</f>
        <v>16.678000000000001</v>
      </c>
      <c r="Y7011" s="6">
        <f>T7011*U7011</f>
        <v>25.66</v>
      </c>
      <c r="Z7011" s="6">
        <f>Y7011*V7011</f>
        <v>17.962</v>
      </c>
      <c r="AA7011" s="6">
        <f t="shared" si="561"/>
        <v>7.6980000000000004</v>
      </c>
    </row>
    <row r="7012" spans="2:27" x14ac:dyDescent="0.3">
      <c r="B7012">
        <v>7009</v>
      </c>
      <c r="C7012" t="s">
        <v>9246</v>
      </c>
      <c r="D7012" s="1">
        <v>42237</v>
      </c>
      <c r="E7012" s="1">
        <v>42241</v>
      </c>
      <c r="F7012" s="9" t="str">
        <f t="shared" si="562"/>
        <v>4 days</v>
      </c>
      <c r="G7012" t="s">
        <v>49</v>
      </c>
      <c r="H7012" t="s">
        <v>3961</v>
      </c>
      <c r="I7012" t="s">
        <v>3962</v>
      </c>
      <c r="J7012" t="s">
        <v>40</v>
      </c>
      <c r="K7012" t="s">
        <v>26</v>
      </c>
      <c r="L7012" t="s">
        <v>317</v>
      </c>
      <c r="M7012" t="s">
        <v>497</v>
      </c>
      <c r="N7012">
        <v>45503</v>
      </c>
      <c r="O7012" t="s">
        <v>147</v>
      </c>
      <c r="P7012" t="s">
        <v>1797</v>
      </c>
      <c r="Q7012" t="s">
        <v>31</v>
      </c>
      <c r="R7012" t="s">
        <v>35</v>
      </c>
      <c r="S7012" t="s">
        <v>1798</v>
      </c>
      <c r="T7012" s="9">
        <v>598.46</v>
      </c>
      <c r="U7012">
        <v>3</v>
      </c>
      <c r="V7012" s="2">
        <v>0.3</v>
      </c>
      <c r="W7012" s="6">
        <v>-42.75</v>
      </c>
      <c r="X7012" s="14">
        <f>AA7012-W7012</f>
        <v>1299.5160000000001</v>
      </c>
      <c r="Y7012" s="6">
        <f>T7012*U7012</f>
        <v>1795.38</v>
      </c>
      <c r="Z7012" s="6">
        <f>Y7012*V7012</f>
        <v>538.61400000000003</v>
      </c>
      <c r="AA7012" s="6">
        <f t="shared" si="561"/>
        <v>1256.7660000000001</v>
      </c>
    </row>
    <row r="7013" spans="2:27" x14ac:dyDescent="0.3">
      <c r="B7013">
        <v>7010</v>
      </c>
      <c r="C7013" t="s">
        <v>9246</v>
      </c>
      <c r="D7013" s="1">
        <v>42237</v>
      </c>
      <c r="E7013" s="1">
        <v>42241</v>
      </c>
      <c r="F7013" s="9" t="str">
        <f t="shared" si="562"/>
        <v>4 days</v>
      </c>
      <c r="G7013" t="s">
        <v>49</v>
      </c>
      <c r="H7013" t="s">
        <v>3961</v>
      </c>
      <c r="I7013" t="s">
        <v>3962</v>
      </c>
      <c r="J7013" t="s">
        <v>40</v>
      </c>
      <c r="K7013" t="s">
        <v>26</v>
      </c>
      <c r="L7013" t="s">
        <v>317</v>
      </c>
      <c r="M7013" t="s">
        <v>497</v>
      </c>
      <c r="N7013">
        <v>45503</v>
      </c>
      <c r="O7013" t="s">
        <v>147</v>
      </c>
      <c r="P7013" t="s">
        <v>6553</v>
      </c>
      <c r="Q7013" t="s">
        <v>31</v>
      </c>
      <c r="R7013" t="s">
        <v>64</v>
      </c>
      <c r="S7013" t="s">
        <v>6554</v>
      </c>
      <c r="T7013" s="9">
        <v>25.98</v>
      </c>
      <c r="U7013">
        <v>1</v>
      </c>
      <c r="V7013" s="2">
        <v>0.2</v>
      </c>
      <c r="W7013" s="6">
        <v>-3.9</v>
      </c>
      <c r="X7013" s="14">
        <f>AA7013-W7013</f>
        <v>24.683999999999997</v>
      </c>
      <c r="Y7013" s="6">
        <f>T7013*U7013</f>
        <v>25.98</v>
      </c>
      <c r="Z7013" s="6">
        <f>Y7013*V7013</f>
        <v>5.1960000000000006</v>
      </c>
      <c r="AA7013" s="6">
        <f t="shared" si="561"/>
        <v>20.783999999999999</v>
      </c>
    </row>
    <row r="7014" spans="2:27" x14ac:dyDescent="0.3">
      <c r="B7014">
        <v>7011</v>
      </c>
      <c r="C7014" t="s">
        <v>9247</v>
      </c>
      <c r="D7014" s="1">
        <v>41782</v>
      </c>
      <c r="E7014" s="1">
        <v>41786</v>
      </c>
      <c r="F7014" s="9" t="str">
        <f t="shared" si="562"/>
        <v>4 days</v>
      </c>
      <c r="G7014" t="s">
        <v>49</v>
      </c>
      <c r="H7014" t="s">
        <v>1882</v>
      </c>
      <c r="I7014" t="s">
        <v>1883</v>
      </c>
      <c r="J7014" t="s">
        <v>25</v>
      </c>
      <c r="K7014" t="s">
        <v>26</v>
      </c>
      <c r="L7014" t="s">
        <v>265</v>
      </c>
      <c r="M7014" t="s">
        <v>266</v>
      </c>
      <c r="N7014">
        <v>10035</v>
      </c>
      <c r="O7014" t="s">
        <v>147</v>
      </c>
      <c r="P7014" t="s">
        <v>5628</v>
      </c>
      <c r="Q7014" t="s">
        <v>45</v>
      </c>
      <c r="R7014" t="s">
        <v>74</v>
      </c>
      <c r="S7014" t="s">
        <v>1221</v>
      </c>
      <c r="T7014" s="9">
        <v>17.96</v>
      </c>
      <c r="U7014">
        <v>5</v>
      </c>
      <c r="V7014" s="2">
        <v>0.2</v>
      </c>
      <c r="W7014" s="6">
        <v>5.84</v>
      </c>
      <c r="X7014" s="14">
        <f>AA7014-W7014</f>
        <v>66</v>
      </c>
      <c r="Y7014" s="6">
        <f>T7014*U7014</f>
        <v>89.800000000000011</v>
      </c>
      <c r="Z7014" s="6">
        <f>Y7014*V7014</f>
        <v>17.960000000000004</v>
      </c>
      <c r="AA7014" s="6">
        <f t="shared" si="561"/>
        <v>71.84</v>
      </c>
    </row>
    <row r="7015" spans="2:27" x14ac:dyDescent="0.3">
      <c r="B7015">
        <v>7012</v>
      </c>
      <c r="C7015" t="s">
        <v>9247</v>
      </c>
      <c r="D7015" s="1">
        <v>41782</v>
      </c>
      <c r="E7015" s="1">
        <v>41786</v>
      </c>
      <c r="F7015" s="9" t="str">
        <f t="shared" si="562"/>
        <v>4 days</v>
      </c>
      <c r="G7015" t="s">
        <v>49</v>
      </c>
      <c r="H7015" t="s">
        <v>1882</v>
      </c>
      <c r="I7015" t="s">
        <v>1883</v>
      </c>
      <c r="J7015" t="s">
        <v>25</v>
      </c>
      <c r="K7015" t="s">
        <v>26</v>
      </c>
      <c r="L7015" t="s">
        <v>265</v>
      </c>
      <c r="M7015" t="s">
        <v>266</v>
      </c>
      <c r="N7015">
        <v>10035</v>
      </c>
      <c r="O7015" t="s">
        <v>147</v>
      </c>
      <c r="P7015" t="s">
        <v>6884</v>
      </c>
      <c r="Q7015" t="s">
        <v>45</v>
      </c>
      <c r="R7015" t="s">
        <v>578</v>
      </c>
      <c r="S7015" t="s">
        <v>6885</v>
      </c>
      <c r="T7015" s="9">
        <v>5.04</v>
      </c>
      <c r="U7015">
        <v>2</v>
      </c>
      <c r="V7015" s="2">
        <v>0</v>
      </c>
      <c r="W7015" s="6">
        <v>0.15</v>
      </c>
      <c r="X7015" s="14">
        <f>AA7015-W7015</f>
        <v>9.93</v>
      </c>
      <c r="Y7015" s="6">
        <f>T7015*U7015</f>
        <v>10.08</v>
      </c>
      <c r="Z7015" s="6">
        <f>Y7015*V7015</f>
        <v>0</v>
      </c>
      <c r="AA7015" s="6">
        <f t="shared" si="561"/>
        <v>10.08</v>
      </c>
    </row>
    <row r="7016" spans="2:27" x14ac:dyDescent="0.3">
      <c r="B7016">
        <v>7013</v>
      </c>
      <c r="C7016" t="s">
        <v>9247</v>
      </c>
      <c r="D7016" s="1">
        <v>41782</v>
      </c>
      <c r="E7016" s="1">
        <v>41786</v>
      </c>
      <c r="F7016" s="9" t="str">
        <f t="shared" si="562"/>
        <v>4 days</v>
      </c>
      <c r="G7016" t="s">
        <v>49</v>
      </c>
      <c r="H7016" t="s">
        <v>1882</v>
      </c>
      <c r="I7016" t="s">
        <v>1883</v>
      </c>
      <c r="J7016" t="s">
        <v>25</v>
      </c>
      <c r="K7016" t="s">
        <v>26</v>
      </c>
      <c r="L7016" t="s">
        <v>265</v>
      </c>
      <c r="M7016" t="s">
        <v>266</v>
      </c>
      <c r="N7016">
        <v>10035</v>
      </c>
      <c r="O7016" t="s">
        <v>147</v>
      </c>
      <c r="P7016" t="s">
        <v>358</v>
      </c>
      <c r="Q7016" t="s">
        <v>45</v>
      </c>
      <c r="R7016" t="s">
        <v>77</v>
      </c>
      <c r="S7016" t="s">
        <v>359</v>
      </c>
      <c r="T7016" s="9">
        <v>208.16</v>
      </c>
      <c r="U7016">
        <v>1</v>
      </c>
      <c r="V7016" s="2">
        <v>0</v>
      </c>
      <c r="W7016" s="6">
        <v>56.2</v>
      </c>
      <c r="X7016" s="14">
        <f>AA7016-W7016</f>
        <v>151.95999999999998</v>
      </c>
      <c r="Y7016" s="6">
        <f>T7016*U7016</f>
        <v>208.16</v>
      </c>
      <c r="Z7016" s="6">
        <f>Y7016*V7016</f>
        <v>0</v>
      </c>
      <c r="AA7016" s="6">
        <f t="shared" si="561"/>
        <v>208.16</v>
      </c>
    </row>
    <row r="7017" spans="2:27" x14ac:dyDescent="0.3">
      <c r="B7017">
        <v>7014</v>
      </c>
      <c r="C7017" t="s">
        <v>9248</v>
      </c>
      <c r="D7017" s="1">
        <v>42990</v>
      </c>
      <c r="E7017" s="1">
        <v>43051</v>
      </c>
      <c r="F7017" s="9" t="str">
        <f t="shared" si="562"/>
        <v>61 days</v>
      </c>
      <c r="G7017" t="s">
        <v>22</v>
      </c>
      <c r="H7017" t="s">
        <v>5610</v>
      </c>
      <c r="I7017" t="s">
        <v>5611</v>
      </c>
      <c r="J7017" t="s">
        <v>101</v>
      </c>
      <c r="K7017" t="s">
        <v>26</v>
      </c>
      <c r="L7017" t="s">
        <v>2645</v>
      </c>
      <c r="M7017" t="s">
        <v>42</v>
      </c>
      <c r="N7017">
        <v>93905</v>
      </c>
      <c r="O7017" t="s">
        <v>43</v>
      </c>
      <c r="P7017" t="s">
        <v>2614</v>
      </c>
      <c r="Q7017" t="s">
        <v>31</v>
      </c>
      <c r="R7017" t="s">
        <v>32</v>
      </c>
      <c r="S7017" t="s">
        <v>2615</v>
      </c>
      <c r="T7017" s="9">
        <v>148.26</v>
      </c>
      <c r="U7017">
        <v>3</v>
      </c>
      <c r="V7017" s="2">
        <v>0.15</v>
      </c>
      <c r="W7017" s="6">
        <v>15.7</v>
      </c>
      <c r="X7017" s="14">
        <f>AA7017-W7017</f>
        <v>362.363</v>
      </c>
      <c r="Y7017" s="6">
        <f>T7017*U7017</f>
        <v>444.78</v>
      </c>
      <c r="Z7017" s="6">
        <f>Y7017*V7017</f>
        <v>66.716999999999999</v>
      </c>
      <c r="AA7017" s="6">
        <f t="shared" si="561"/>
        <v>378.06299999999999</v>
      </c>
    </row>
    <row r="7018" spans="2:27" x14ac:dyDescent="0.3">
      <c r="B7018">
        <v>7015</v>
      </c>
      <c r="C7018" t="s">
        <v>9249</v>
      </c>
      <c r="D7018" s="1">
        <v>41946</v>
      </c>
      <c r="E7018" s="1">
        <v>41711</v>
      </c>
      <c r="F7018" s="23" t="s">
        <v>10956</v>
      </c>
      <c r="G7018" t="s">
        <v>22</v>
      </c>
      <c r="H7018" t="s">
        <v>4435</v>
      </c>
      <c r="I7018" t="s">
        <v>4436</v>
      </c>
      <c r="J7018" t="s">
        <v>40</v>
      </c>
      <c r="K7018" t="s">
        <v>26</v>
      </c>
      <c r="L7018" t="s">
        <v>1468</v>
      </c>
      <c r="M7018" t="s">
        <v>28</v>
      </c>
      <c r="N7018">
        <v>40475</v>
      </c>
      <c r="O7018" t="s">
        <v>29</v>
      </c>
      <c r="P7018" t="s">
        <v>1611</v>
      </c>
      <c r="Q7018" t="s">
        <v>45</v>
      </c>
      <c r="R7018" t="s">
        <v>77</v>
      </c>
      <c r="S7018" t="s">
        <v>1612</v>
      </c>
      <c r="T7018" s="9">
        <v>146.76</v>
      </c>
      <c r="U7018">
        <v>3</v>
      </c>
      <c r="V7018" s="2">
        <v>0</v>
      </c>
      <c r="W7018" s="6">
        <v>38.159999999999997</v>
      </c>
      <c r="X7018" s="14">
        <f>AA7018-W7018</f>
        <v>402.12</v>
      </c>
      <c r="Y7018" s="6">
        <f>T7018*U7018</f>
        <v>440.28</v>
      </c>
      <c r="Z7018" s="6">
        <f>Y7018*V7018</f>
        <v>0</v>
      </c>
      <c r="AA7018" s="6">
        <f t="shared" si="561"/>
        <v>440.28</v>
      </c>
    </row>
    <row r="7019" spans="2:27" x14ac:dyDescent="0.3">
      <c r="B7019">
        <v>7016</v>
      </c>
      <c r="C7019" t="s">
        <v>9249</v>
      </c>
      <c r="D7019" s="1">
        <v>41946</v>
      </c>
      <c r="E7019" s="1">
        <v>41711</v>
      </c>
      <c r="F7019" s="23" t="s">
        <v>10956</v>
      </c>
      <c r="G7019" t="s">
        <v>22</v>
      </c>
      <c r="H7019" t="s">
        <v>4435</v>
      </c>
      <c r="I7019" t="s">
        <v>4436</v>
      </c>
      <c r="J7019" t="s">
        <v>40</v>
      </c>
      <c r="K7019" t="s">
        <v>26</v>
      </c>
      <c r="L7019" t="s">
        <v>1468</v>
      </c>
      <c r="M7019" t="s">
        <v>28</v>
      </c>
      <c r="N7019">
        <v>40475</v>
      </c>
      <c r="O7019" t="s">
        <v>29</v>
      </c>
      <c r="P7019" t="s">
        <v>2640</v>
      </c>
      <c r="Q7019" t="s">
        <v>70</v>
      </c>
      <c r="R7019" t="s">
        <v>160</v>
      </c>
      <c r="S7019" t="s">
        <v>2641</v>
      </c>
      <c r="T7019" s="9">
        <v>32.96</v>
      </c>
      <c r="U7019">
        <v>2</v>
      </c>
      <c r="V7019" s="2">
        <v>0</v>
      </c>
      <c r="W7019" s="6">
        <v>14.17</v>
      </c>
      <c r="X7019" s="14">
        <f>AA7019-W7019</f>
        <v>51.75</v>
      </c>
      <c r="Y7019" s="6">
        <f>T7019*U7019</f>
        <v>65.92</v>
      </c>
      <c r="Z7019" s="6">
        <f>Y7019*V7019</f>
        <v>0</v>
      </c>
      <c r="AA7019" s="6">
        <f t="shared" si="561"/>
        <v>65.92</v>
      </c>
    </row>
    <row r="7020" spans="2:27" x14ac:dyDescent="0.3">
      <c r="B7020">
        <v>7017</v>
      </c>
      <c r="C7020" t="s">
        <v>9249</v>
      </c>
      <c r="D7020" s="1">
        <v>41946</v>
      </c>
      <c r="E7020" s="1">
        <v>41711</v>
      </c>
      <c r="F7020" s="23" t="s">
        <v>10956</v>
      </c>
      <c r="G7020" t="s">
        <v>22</v>
      </c>
      <c r="H7020" t="s">
        <v>4435</v>
      </c>
      <c r="I7020" t="s">
        <v>4436</v>
      </c>
      <c r="J7020" t="s">
        <v>40</v>
      </c>
      <c r="K7020" t="s">
        <v>26</v>
      </c>
      <c r="L7020" t="s">
        <v>1468</v>
      </c>
      <c r="M7020" t="s">
        <v>28</v>
      </c>
      <c r="N7020">
        <v>40475</v>
      </c>
      <c r="O7020" t="s">
        <v>29</v>
      </c>
      <c r="P7020" t="s">
        <v>1822</v>
      </c>
      <c r="Q7020" t="s">
        <v>70</v>
      </c>
      <c r="R7020" t="s">
        <v>71</v>
      </c>
      <c r="S7020" t="s">
        <v>1823</v>
      </c>
      <c r="T7020" s="9">
        <v>587.97</v>
      </c>
      <c r="U7020">
        <v>3</v>
      </c>
      <c r="V7020" s="2">
        <v>0</v>
      </c>
      <c r="W7020" s="6">
        <v>164.63</v>
      </c>
      <c r="X7020" s="14">
        <f>AA7020-W7020</f>
        <v>1599.2800000000002</v>
      </c>
      <c r="Y7020" s="6">
        <f>T7020*U7020</f>
        <v>1763.91</v>
      </c>
      <c r="Z7020" s="6">
        <f>Y7020*V7020</f>
        <v>0</v>
      </c>
      <c r="AA7020" s="6">
        <f t="shared" si="561"/>
        <v>1763.91</v>
      </c>
    </row>
    <row r="7021" spans="2:27" x14ac:dyDescent="0.3">
      <c r="B7021">
        <v>7018</v>
      </c>
      <c r="C7021" t="s">
        <v>9249</v>
      </c>
      <c r="D7021" s="1">
        <v>41946</v>
      </c>
      <c r="E7021" s="1">
        <v>41711</v>
      </c>
      <c r="F7021" s="23" t="s">
        <v>10956</v>
      </c>
      <c r="G7021" t="s">
        <v>22</v>
      </c>
      <c r="H7021" t="s">
        <v>4435</v>
      </c>
      <c r="I7021" t="s">
        <v>4436</v>
      </c>
      <c r="J7021" t="s">
        <v>40</v>
      </c>
      <c r="K7021" t="s">
        <v>26</v>
      </c>
      <c r="L7021" t="s">
        <v>1468</v>
      </c>
      <c r="M7021" t="s">
        <v>28</v>
      </c>
      <c r="N7021">
        <v>40475</v>
      </c>
      <c r="O7021" t="s">
        <v>29</v>
      </c>
      <c r="P7021" t="s">
        <v>6171</v>
      </c>
      <c r="Q7021" t="s">
        <v>45</v>
      </c>
      <c r="R7021" t="s">
        <v>89</v>
      </c>
      <c r="S7021" t="s">
        <v>6172</v>
      </c>
      <c r="T7021" s="9">
        <v>14.94</v>
      </c>
      <c r="U7021">
        <v>3</v>
      </c>
      <c r="V7021" s="2">
        <v>0</v>
      </c>
      <c r="W7021" s="6">
        <v>7.02</v>
      </c>
      <c r="X7021" s="14">
        <f>AA7021-W7021</f>
        <v>37.799999999999997</v>
      </c>
      <c r="Y7021" s="6">
        <f>T7021*U7021</f>
        <v>44.82</v>
      </c>
      <c r="Z7021" s="6">
        <f>Y7021*V7021</f>
        <v>0</v>
      </c>
      <c r="AA7021" s="6">
        <f t="shared" si="561"/>
        <v>44.82</v>
      </c>
    </row>
    <row r="7022" spans="2:27" x14ac:dyDescent="0.3">
      <c r="B7022">
        <v>7019</v>
      </c>
      <c r="C7022" t="s">
        <v>9250</v>
      </c>
      <c r="D7022" s="1">
        <v>42544</v>
      </c>
      <c r="E7022" s="1">
        <v>42548</v>
      </c>
      <c r="F7022" s="9" t="str">
        <f t="shared" ref="F7022:F7066" si="563">DATEDIF(D7022,E7022,"d")&amp;" days"</f>
        <v>4 days</v>
      </c>
      <c r="G7022" t="s">
        <v>22</v>
      </c>
      <c r="H7022" t="s">
        <v>2704</v>
      </c>
      <c r="I7022" t="s">
        <v>2705</v>
      </c>
      <c r="J7022" t="s">
        <v>25</v>
      </c>
      <c r="K7022" t="s">
        <v>26</v>
      </c>
      <c r="L7022" t="s">
        <v>265</v>
      </c>
      <c r="M7022" t="s">
        <v>266</v>
      </c>
      <c r="N7022">
        <v>10035</v>
      </c>
      <c r="O7022" t="s">
        <v>147</v>
      </c>
      <c r="P7022" t="s">
        <v>7389</v>
      </c>
      <c r="Q7022" t="s">
        <v>45</v>
      </c>
      <c r="R7022" t="s">
        <v>46</v>
      </c>
      <c r="S7022" t="s">
        <v>7390</v>
      </c>
      <c r="T7022" s="9">
        <v>25.83</v>
      </c>
      <c r="U7022">
        <v>7</v>
      </c>
      <c r="V7022" s="2">
        <v>0</v>
      </c>
      <c r="W7022" s="6">
        <v>12.14</v>
      </c>
      <c r="X7022" s="14">
        <f>AA7022-W7022</f>
        <v>168.67000000000002</v>
      </c>
      <c r="Y7022" s="6">
        <f>T7022*U7022</f>
        <v>180.81</v>
      </c>
      <c r="Z7022" s="6">
        <f>Y7022*V7022</f>
        <v>0</v>
      </c>
      <c r="AA7022" s="6">
        <f t="shared" si="561"/>
        <v>180.81</v>
      </c>
    </row>
    <row r="7023" spans="2:27" x14ac:dyDescent="0.3">
      <c r="B7023">
        <v>7020</v>
      </c>
      <c r="C7023" t="s">
        <v>9251</v>
      </c>
      <c r="D7023" s="1">
        <v>41874</v>
      </c>
      <c r="E7023" s="1">
        <v>41878</v>
      </c>
      <c r="F7023" s="9" t="str">
        <f t="shared" si="563"/>
        <v>4 days</v>
      </c>
      <c r="G7023" t="s">
        <v>49</v>
      </c>
      <c r="H7023" t="s">
        <v>2291</v>
      </c>
      <c r="I7023" t="s">
        <v>2292</v>
      </c>
      <c r="J7023" t="s">
        <v>25</v>
      </c>
      <c r="K7023" t="s">
        <v>26</v>
      </c>
      <c r="L7023" t="s">
        <v>808</v>
      </c>
      <c r="M7023" t="s">
        <v>456</v>
      </c>
      <c r="N7023">
        <v>80219</v>
      </c>
      <c r="O7023" t="s">
        <v>43</v>
      </c>
      <c r="P7023" t="s">
        <v>9252</v>
      </c>
      <c r="Q7023" t="s">
        <v>45</v>
      </c>
      <c r="R7023" t="s">
        <v>89</v>
      </c>
      <c r="S7023" t="s">
        <v>9253</v>
      </c>
      <c r="T7023" s="9">
        <v>15.55</v>
      </c>
      <c r="U7023">
        <v>3</v>
      </c>
      <c r="V7023" s="2">
        <v>0.2</v>
      </c>
      <c r="W7023" s="6">
        <v>5.44</v>
      </c>
      <c r="X7023" s="14">
        <f>AA7023-W7023</f>
        <v>31.880000000000006</v>
      </c>
      <c r="Y7023" s="6">
        <f>T7023*U7023</f>
        <v>46.650000000000006</v>
      </c>
      <c r="Z7023" s="6">
        <f>Y7023*V7023</f>
        <v>9.3300000000000018</v>
      </c>
      <c r="AA7023" s="6">
        <f t="shared" si="561"/>
        <v>37.320000000000007</v>
      </c>
    </row>
    <row r="7024" spans="2:27" x14ac:dyDescent="0.3">
      <c r="B7024">
        <v>7021</v>
      </c>
      <c r="C7024" t="s">
        <v>9251</v>
      </c>
      <c r="D7024" s="1">
        <v>41874</v>
      </c>
      <c r="E7024" s="1">
        <v>41878</v>
      </c>
      <c r="F7024" s="9" t="str">
        <f t="shared" si="563"/>
        <v>4 days</v>
      </c>
      <c r="G7024" t="s">
        <v>49</v>
      </c>
      <c r="H7024" t="s">
        <v>2291</v>
      </c>
      <c r="I7024" t="s">
        <v>2292</v>
      </c>
      <c r="J7024" t="s">
        <v>25</v>
      </c>
      <c r="K7024" t="s">
        <v>26</v>
      </c>
      <c r="L7024" t="s">
        <v>808</v>
      </c>
      <c r="M7024" t="s">
        <v>456</v>
      </c>
      <c r="N7024">
        <v>80219</v>
      </c>
      <c r="O7024" t="s">
        <v>43</v>
      </c>
      <c r="P7024" t="s">
        <v>8580</v>
      </c>
      <c r="Q7024" t="s">
        <v>45</v>
      </c>
      <c r="R7024" t="s">
        <v>578</v>
      </c>
      <c r="S7024" t="s">
        <v>8581</v>
      </c>
      <c r="T7024" s="9">
        <v>6.8</v>
      </c>
      <c r="U7024">
        <v>1</v>
      </c>
      <c r="V7024" s="2">
        <v>0.2</v>
      </c>
      <c r="W7024" s="6">
        <v>0.51</v>
      </c>
      <c r="X7024" s="14">
        <f>AA7024-W7024</f>
        <v>4.93</v>
      </c>
      <c r="Y7024" s="6">
        <f>T7024*U7024</f>
        <v>6.8</v>
      </c>
      <c r="Z7024" s="6">
        <f>Y7024*V7024</f>
        <v>1.36</v>
      </c>
      <c r="AA7024" s="6">
        <f t="shared" si="561"/>
        <v>5.4399999999999995</v>
      </c>
    </row>
    <row r="7025" spans="2:27" x14ac:dyDescent="0.3">
      <c r="B7025">
        <v>7022</v>
      </c>
      <c r="C7025" t="s">
        <v>9251</v>
      </c>
      <c r="D7025" s="1">
        <v>41874</v>
      </c>
      <c r="E7025" s="1">
        <v>41878</v>
      </c>
      <c r="F7025" s="9" t="str">
        <f t="shared" si="563"/>
        <v>4 days</v>
      </c>
      <c r="G7025" t="s">
        <v>49</v>
      </c>
      <c r="H7025" t="s">
        <v>2291</v>
      </c>
      <c r="I7025" t="s">
        <v>2292</v>
      </c>
      <c r="J7025" t="s">
        <v>25</v>
      </c>
      <c r="K7025" t="s">
        <v>26</v>
      </c>
      <c r="L7025" t="s">
        <v>808</v>
      </c>
      <c r="M7025" t="s">
        <v>456</v>
      </c>
      <c r="N7025">
        <v>80219</v>
      </c>
      <c r="O7025" t="s">
        <v>43</v>
      </c>
      <c r="P7025" t="s">
        <v>1022</v>
      </c>
      <c r="Q7025" t="s">
        <v>31</v>
      </c>
      <c r="R7025" t="s">
        <v>64</v>
      </c>
      <c r="S7025" t="s">
        <v>1023</v>
      </c>
      <c r="T7025" s="9">
        <v>4.22</v>
      </c>
      <c r="U7025">
        <v>3</v>
      </c>
      <c r="V7025" s="2">
        <v>0.2</v>
      </c>
      <c r="W7025" s="6">
        <v>1.27</v>
      </c>
      <c r="X7025" s="14">
        <f>AA7025-W7025</f>
        <v>8.8580000000000005</v>
      </c>
      <c r="Y7025" s="6">
        <f>T7025*U7025</f>
        <v>12.66</v>
      </c>
      <c r="Z7025" s="6">
        <f>Y7025*V7025</f>
        <v>2.532</v>
      </c>
      <c r="AA7025" s="6">
        <f t="shared" si="561"/>
        <v>10.128</v>
      </c>
    </row>
    <row r="7026" spans="2:27" x14ac:dyDescent="0.3">
      <c r="B7026">
        <v>7023</v>
      </c>
      <c r="C7026" t="s">
        <v>9251</v>
      </c>
      <c r="D7026" s="1">
        <v>41874</v>
      </c>
      <c r="E7026" s="1">
        <v>41878</v>
      </c>
      <c r="F7026" s="9" t="str">
        <f t="shared" si="563"/>
        <v>4 days</v>
      </c>
      <c r="G7026" t="s">
        <v>49</v>
      </c>
      <c r="H7026" t="s">
        <v>2291</v>
      </c>
      <c r="I7026" t="s">
        <v>2292</v>
      </c>
      <c r="J7026" t="s">
        <v>25</v>
      </c>
      <c r="K7026" t="s">
        <v>26</v>
      </c>
      <c r="L7026" t="s">
        <v>808</v>
      </c>
      <c r="M7026" t="s">
        <v>456</v>
      </c>
      <c r="N7026">
        <v>80219</v>
      </c>
      <c r="O7026" t="s">
        <v>43</v>
      </c>
      <c r="P7026" t="s">
        <v>1646</v>
      </c>
      <c r="Q7026" t="s">
        <v>70</v>
      </c>
      <c r="R7026" t="s">
        <v>71</v>
      </c>
      <c r="S7026" t="s">
        <v>1647</v>
      </c>
      <c r="T7026" s="9">
        <v>143.63999999999999</v>
      </c>
      <c r="U7026">
        <v>9</v>
      </c>
      <c r="V7026" s="2">
        <v>0.2</v>
      </c>
      <c r="W7026" s="6">
        <v>10.77</v>
      </c>
      <c r="X7026" s="14">
        <f>AA7026-W7026</f>
        <v>1023.4379999999999</v>
      </c>
      <c r="Y7026" s="6">
        <f>T7026*U7026</f>
        <v>1292.7599999999998</v>
      </c>
      <c r="Z7026" s="6">
        <f>Y7026*V7026</f>
        <v>258.55199999999996</v>
      </c>
      <c r="AA7026" s="6">
        <f t="shared" si="561"/>
        <v>1034.2079999999999</v>
      </c>
    </row>
    <row r="7027" spans="2:27" x14ac:dyDescent="0.3">
      <c r="B7027">
        <v>7024</v>
      </c>
      <c r="C7027" t="s">
        <v>9251</v>
      </c>
      <c r="D7027" s="1">
        <v>41874</v>
      </c>
      <c r="E7027" s="1">
        <v>41878</v>
      </c>
      <c r="F7027" s="9" t="str">
        <f t="shared" si="563"/>
        <v>4 days</v>
      </c>
      <c r="G7027" t="s">
        <v>49</v>
      </c>
      <c r="H7027" t="s">
        <v>2291</v>
      </c>
      <c r="I7027" t="s">
        <v>2292</v>
      </c>
      <c r="J7027" t="s">
        <v>25</v>
      </c>
      <c r="K7027" t="s">
        <v>26</v>
      </c>
      <c r="L7027" t="s">
        <v>808</v>
      </c>
      <c r="M7027" t="s">
        <v>456</v>
      </c>
      <c r="N7027">
        <v>80219</v>
      </c>
      <c r="O7027" t="s">
        <v>43</v>
      </c>
      <c r="P7027" t="s">
        <v>2785</v>
      </c>
      <c r="Q7027" t="s">
        <v>45</v>
      </c>
      <c r="R7027" t="s">
        <v>89</v>
      </c>
      <c r="S7027" t="s">
        <v>2786</v>
      </c>
      <c r="T7027" s="9">
        <v>31.1</v>
      </c>
      <c r="U7027">
        <v>6</v>
      </c>
      <c r="V7027" s="2">
        <v>0.2</v>
      </c>
      <c r="W7027" s="6">
        <v>10.89</v>
      </c>
      <c r="X7027" s="14">
        <f>AA7027-W7027</f>
        <v>138.39000000000004</v>
      </c>
      <c r="Y7027" s="6">
        <f>T7027*U7027</f>
        <v>186.60000000000002</v>
      </c>
      <c r="Z7027" s="6">
        <f>Y7027*V7027</f>
        <v>37.320000000000007</v>
      </c>
      <c r="AA7027" s="6">
        <f t="shared" si="561"/>
        <v>149.28000000000003</v>
      </c>
    </row>
    <row r="7028" spans="2:27" x14ac:dyDescent="0.3">
      <c r="B7028">
        <v>7025</v>
      </c>
      <c r="C7028" t="s">
        <v>9251</v>
      </c>
      <c r="D7028" s="1">
        <v>41874</v>
      </c>
      <c r="E7028" s="1">
        <v>41878</v>
      </c>
      <c r="F7028" s="9" t="str">
        <f t="shared" si="563"/>
        <v>4 days</v>
      </c>
      <c r="G7028" t="s">
        <v>49</v>
      </c>
      <c r="H7028" t="s">
        <v>2291</v>
      </c>
      <c r="I7028" t="s">
        <v>2292</v>
      </c>
      <c r="J7028" t="s">
        <v>25</v>
      </c>
      <c r="K7028" t="s">
        <v>26</v>
      </c>
      <c r="L7028" t="s">
        <v>808</v>
      </c>
      <c r="M7028" t="s">
        <v>456</v>
      </c>
      <c r="N7028">
        <v>80219</v>
      </c>
      <c r="O7028" t="s">
        <v>43</v>
      </c>
      <c r="P7028" t="s">
        <v>4080</v>
      </c>
      <c r="Q7028" t="s">
        <v>45</v>
      </c>
      <c r="R7028" t="s">
        <v>89</v>
      </c>
      <c r="S7028" t="s">
        <v>4081</v>
      </c>
      <c r="T7028" s="9">
        <v>223.06</v>
      </c>
      <c r="U7028">
        <v>9</v>
      </c>
      <c r="V7028" s="2">
        <v>0.2</v>
      </c>
      <c r="W7028" s="6">
        <v>69.709999999999994</v>
      </c>
      <c r="X7028" s="14">
        <f>AA7028-W7028</f>
        <v>1536.3219999999999</v>
      </c>
      <c r="Y7028" s="6">
        <f>T7028*U7028</f>
        <v>2007.54</v>
      </c>
      <c r="Z7028" s="6">
        <f>Y7028*V7028</f>
        <v>401.50800000000004</v>
      </c>
      <c r="AA7028" s="6">
        <f t="shared" si="561"/>
        <v>1606.0319999999999</v>
      </c>
    </row>
    <row r="7029" spans="2:27" x14ac:dyDescent="0.3">
      <c r="B7029">
        <v>7026</v>
      </c>
      <c r="C7029" t="s">
        <v>9254</v>
      </c>
      <c r="D7029" s="1">
        <v>42888</v>
      </c>
      <c r="E7029" s="1">
        <v>43071</v>
      </c>
      <c r="F7029" s="9" t="str">
        <f t="shared" si="563"/>
        <v>183 days</v>
      </c>
      <c r="G7029" t="s">
        <v>49</v>
      </c>
      <c r="H7029" t="s">
        <v>2171</v>
      </c>
      <c r="I7029" t="s">
        <v>2172</v>
      </c>
      <c r="J7029" t="s">
        <v>40</v>
      </c>
      <c r="K7029" t="s">
        <v>26</v>
      </c>
      <c r="L7029" t="s">
        <v>265</v>
      </c>
      <c r="M7029" t="s">
        <v>266</v>
      </c>
      <c r="N7029">
        <v>10024</v>
      </c>
      <c r="O7029" t="s">
        <v>147</v>
      </c>
      <c r="P7029" t="s">
        <v>2053</v>
      </c>
      <c r="Q7029" t="s">
        <v>70</v>
      </c>
      <c r="R7029" t="s">
        <v>71</v>
      </c>
      <c r="S7029" t="s">
        <v>2054</v>
      </c>
      <c r="T7029" s="9">
        <v>227.46</v>
      </c>
      <c r="U7029">
        <v>6</v>
      </c>
      <c r="V7029" s="2">
        <v>0</v>
      </c>
      <c r="W7029" s="6">
        <v>65.959999999999994</v>
      </c>
      <c r="X7029" s="14">
        <f>AA7029-W7029</f>
        <v>1298.8</v>
      </c>
      <c r="Y7029" s="6">
        <f>T7029*U7029</f>
        <v>1364.76</v>
      </c>
      <c r="Z7029" s="6">
        <f>Y7029*V7029</f>
        <v>0</v>
      </c>
      <c r="AA7029" s="6">
        <f t="shared" si="561"/>
        <v>1364.76</v>
      </c>
    </row>
    <row r="7030" spans="2:27" x14ac:dyDescent="0.3">
      <c r="B7030">
        <v>7027</v>
      </c>
      <c r="C7030" t="s">
        <v>9254</v>
      </c>
      <c r="D7030" s="1">
        <v>42888</v>
      </c>
      <c r="E7030" s="1">
        <v>43071</v>
      </c>
      <c r="F7030" s="9" t="str">
        <f t="shared" si="563"/>
        <v>183 days</v>
      </c>
      <c r="G7030" t="s">
        <v>49</v>
      </c>
      <c r="H7030" t="s">
        <v>2171</v>
      </c>
      <c r="I7030" t="s">
        <v>2172</v>
      </c>
      <c r="J7030" t="s">
        <v>40</v>
      </c>
      <c r="K7030" t="s">
        <v>26</v>
      </c>
      <c r="L7030" t="s">
        <v>265</v>
      </c>
      <c r="M7030" t="s">
        <v>266</v>
      </c>
      <c r="N7030">
        <v>10024</v>
      </c>
      <c r="O7030" t="s">
        <v>147</v>
      </c>
      <c r="P7030" t="s">
        <v>8879</v>
      </c>
      <c r="Q7030" t="s">
        <v>45</v>
      </c>
      <c r="R7030" t="s">
        <v>74</v>
      </c>
      <c r="S7030" t="s">
        <v>8880</v>
      </c>
      <c r="T7030" s="9">
        <v>46.24</v>
      </c>
      <c r="U7030">
        <v>4</v>
      </c>
      <c r="V7030" s="2">
        <v>0.2</v>
      </c>
      <c r="W7030" s="6">
        <v>15.61</v>
      </c>
      <c r="X7030" s="14">
        <f>AA7030-W7030</f>
        <v>132.358</v>
      </c>
      <c r="Y7030" s="6">
        <f>T7030*U7030</f>
        <v>184.96</v>
      </c>
      <c r="Z7030" s="6">
        <f>Y7030*V7030</f>
        <v>36.992000000000004</v>
      </c>
      <c r="AA7030" s="6">
        <f t="shared" si="561"/>
        <v>147.96800000000002</v>
      </c>
    </row>
    <row r="7031" spans="2:27" x14ac:dyDescent="0.3">
      <c r="B7031">
        <v>7028</v>
      </c>
      <c r="C7031" t="s">
        <v>9255</v>
      </c>
      <c r="D7031" s="1">
        <v>42764</v>
      </c>
      <c r="E7031" s="1">
        <v>42857</v>
      </c>
      <c r="F7031" s="9" t="str">
        <f t="shared" si="563"/>
        <v>93 days</v>
      </c>
      <c r="G7031" t="s">
        <v>49</v>
      </c>
      <c r="H7031" t="s">
        <v>2989</v>
      </c>
      <c r="I7031" t="s">
        <v>2990</v>
      </c>
      <c r="J7031" t="s">
        <v>25</v>
      </c>
      <c r="K7031" t="s">
        <v>26</v>
      </c>
      <c r="L7031" t="s">
        <v>265</v>
      </c>
      <c r="M7031" t="s">
        <v>266</v>
      </c>
      <c r="N7031">
        <v>10011</v>
      </c>
      <c r="O7031" t="s">
        <v>147</v>
      </c>
      <c r="P7031" t="s">
        <v>2777</v>
      </c>
      <c r="Q7031" t="s">
        <v>45</v>
      </c>
      <c r="R7031" t="s">
        <v>46</v>
      </c>
      <c r="S7031" t="s">
        <v>2778</v>
      </c>
      <c r="T7031" s="9">
        <v>5.22</v>
      </c>
      <c r="U7031">
        <v>2</v>
      </c>
      <c r="V7031" s="2">
        <v>0</v>
      </c>
      <c r="W7031" s="6">
        <v>2.4</v>
      </c>
      <c r="X7031" s="14">
        <f>AA7031-W7031</f>
        <v>8.0399999999999991</v>
      </c>
      <c r="Y7031" s="6">
        <f>T7031*U7031</f>
        <v>10.44</v>
      </c>
      <c r="Z7031" s="6">
        <f>Y7031*V7031</f>
        <v>0</v>
      </c>
      <c r="AA7031" s="6">
        <f t="shared" si="561"/>
        <v>10.44</v>
      </c>
    </row>
    <row r="7032" spans="2:27" x14ac:dyDescent="0.3">
      <c r="B7032">
        <v>7029</v>
      </c>
      <c r="C7032" t="s">
        <v>9256</v>
      </c>
      <c r="D7032" s="1">
        <v>42724</v>
      </c>
      <c r="E7032" s="1">
        <v>42727</v>
      </c>
      <c r="F7032" s="9" t="str">
        <f t="shared" si="563"/>
        <v>3 days</v>
      </c>
      <c r="G7032" t="s">
        <v>22</v>
      </c>
      <c r="H7032" t="s">
        <v>3652</v>
      </c>
      <c r="I7032" t="s">
        <v>3653</v>
      </c>
      <c r="J7032" t="s">
        <v>25</v>
      </c>
      <c r="K7032" t="s">
        <v>26</v>
      </c>
      <c r="L7032" t="s">
        <v>136</v>
      </c>
      <c r="M7032" t="s">
        <v>137</v>
      </c>
      <c r="N7032">
        <v>68025</v>
      </c>
      <c r="O7032" t="s">
        <v>104</v>
      </c>
      <c r="P7032" t="s">
        <v>3873</v>
      </c>
      <c r="Q7032" t="s">
        <v>45</v>
      </c>
      <c r="R7032" t="s">
        <v>89</v>
      </c>
      <c r="S7032" t="s">
        <v>3874</v>
      </c>
      <c r="T7032" s="9">
        <v>33.9</v>
      </c>
      <c r="U7032">
        <v>5</v>
      </c>
      <c r="V7032" s="2">
        <v>0</v>
      </c>
      <c r="W7032" s="6">
        <v>15.59</v>
      </c>
      <c r="X7032" s="14">
        <f>AA7032-W7032</f>
        <v>153.91</v>
      </c>
      <c r="Y7032" s="6">
        <f>T7032*U7032</f>
        <v>169.5</v>
      </c>
      <c r="Z7032" s="6">
        <f>Y7032*V7032</f>
        <v>0</v>
      </c>
      <c r="AA7032" s="6">
        <f t="shared" si="561"/>
        <v>169.5</v>
      </c>
    </row>
    <row r="7033" spans="2:27" x14ac:dyDescent="0.3">
      <c r="B7033">
        <v>7030</v>
      </c>
      <c r="C7033" t="s">
        <v>9257</v>
      </c>
      <c r="D7033" s="1">
        <v>42685</v>
      </c>
      <c r="E7033" s="1">
        <v>42690</v>
      </c>
      <c r="F7033" s="9" t="str">
        <f t="shared" si="563"/>
        <v>5 days</v>
      </c>
      <c r="G7033" t="s">
        <v>49</v>
      </c>
      <c r="H7033" t="s">
        <v>4144</v>
      </c>
      <c r="I7033" t="s">
        <v>4145</v>
      </c>
      <c r="J7033" t="s">
        <v>40</v>
      </c>
      <c r="K7033" t="s">
        <v>26</v>
      </c>
      <c r="L7033" t="s">
        <v>265</v>
      </c>
      <c r="M7033" t="s">
        <v>266</v>
      </c>
      <c r="N7033">
        <v>10011</v>
      </c>
      <c r="O7033" t="s">
        <v>147</v>
      </c>
      <c r="P7033" t="s">
        <v>4780</v>
      </c>
      <c r="Q7033" t="s">
        <v>45</v>
      </c>
      <c r="R7033" t="s">
        <v>58</v>
      </c>
      <c r="S7033" t="s">
        <v>2660</v>
      </c>
      <c r="T7033" s="9">
        <v>28.14</v>
      </c>
      <c r="U7033">
        <v>3</v>
      </c>
      <c r="V7033" s="2">
        <v>0</v>
      </c>
      <c r="W7033" s="6">
        <v>7.88</v>
      </c>
      <c r="X7033" s="14">
        <f>AA7033-W7033</f>
        <v>76.540000000000006</v>
      </c>
      <c r="Y7033" s="6">
        <f>T7033*U7033</f>
        <v>84.42</v>
      </c>
      <c r="Z7033" s="6">
        <f>Y7033*V7033</f>
        <v>0</v>
      </c>
      <c r="AA7033" s="6">
        <f t="shared" si="561"/>
        <v>84.42</v>
      </c>
    </row>
    <row r="7034" spans="2:27" x14ac:dyDescent="0.3">
      <c r="B7034">
        <v>7031</v>
      </c>
      <c r="C7034" t="s">
        <v>9257</v>
      </c>
      <c r="D7034" s="1">
        <v>42685</v>
      </c>
      <c r="E7034" s="1">
        <v>42690</v>
      </c>
      <c r="F7034" s="9" t="str">
        <f t="shared" si="563"/>
        <v>5 days</v>
      </c>
      <c r="G7034" t="s">
        <v>49</v>
      </c>
      <c r="H7034" t="s">
        <v>4144</v>
      </c>
      <c r="I7034" t="s">
        <v>4145</v>
      </c>
      <c r="J7034" t="s">
        <v>40</v>
      </c>
      <c r="K7034" t="s">
        <v>26</v>
      </c>
      <c r="L7034" t="s">
        <v>265</v>
      </c>
      <c r="M7034" t="s">
        <v>266</v>
      </c>
      <c r="N7034">
        <v>10011</v>
      </c>
      <c r="O7034" t="s">
        <v>147</v>
      </c>
      <c r="P7034" t="s">
        <v>6692</v>
      </c>
      <c r="Q7034" t="s">
        <v>70</v>
      </c>
      <c r="R7034" t="s">
        <v>160</v>
      </c>
      <c r="S7034" t="s">
        <v>6693</v>
      </c>
      <c r="T7034" s="9">
        <v>36</v>
      </c>
      <c r="U7034">
        <v>2</v>
      </c>
      <c r="V7034" s="2">
        <v>0</v>
      </c>
      <c r="W7034" s="6">
        <v>6.48</v>
      </c>
      <c r="X7034" s="14">
        <f>AA7034-W7034</f>
        <v>65.52</v>
      </c>
      <c r="Y7034" s="6">
        <f>T7034*U7034</f>
        <v>72</v>
      </c>
      <c r="Z7034" s="6">
        <f>Y7034*V7034</f>
        <v>0</v>
      </c>
      <c r="AA7034" s="6">
        <f t="shared" si="561"/>
        <v>72</v>
      </c>
    </row>
    <row r="7035" spans="2:27" x14ac:dyDescent="0.3">
      <c r="B7035">
        <v>7032</v>
      </c>
      <c r="C7035" t="s">
        <v>9257</v>
      </c>
      <c r="D7035" s="1">
        <v>42685</v>
      </c>
      <c r="E7035" s="1">
        <v>42690</v>
      </c>
      <c r="F7035" s="9" t="str">
        <f t="shared" si="563"/>
        <v>5 days</v>
      </c>
      <c r="G7035" t="s">
        <v>49</v>
      </c>
      <c r="H7035" t="s">
        <v>4144</v>
      </c>
      <c r="I7035" t="s">
        <v>4145</v>
      </c>
      <c r="J7035" t="s">
        <v>40</v>
      </c>
      <c r="K7035" t="s">
        <v>26</v>
      </c>
      <c r="L7035" t="s">
        <v>265</v>
      </c>
      <c r="M7035" t="s">
        <v>266</v>
      </c>
      <c r="N7035">
        <v>10011</v>
      </c>
      <c r="O7035" t="s">
        <v>147</v>
      </c>
      <c r="P7035" t="s">
        <v>1161</v>
      </c>
      <c r="Q7035" t="s">
        <v>45</v>
      </c>
      <c r="R7035" t="s">
        <v>67</v>
      </c>
      <c r="S7035" t="s">
        <v>1162</v>
      </c>
      <c r="T7035" s="9">
        <v>92.94</v>
      </c>
      <c r="U7035">
        <v>3</v>
      </c>
      <c r="V7035" s="2">
        <v>0</v>
      </c>
      <c r="W7035" s="6">
        <v>25.09</v>
      </c>
      <c r="X7035" s="14">
        <f>AA7035-W7035</f>
        <v>253.73</v>
      </c>
      <c r="Y7035" s="6">
        <f>T7035*U7035</f>
        <v>278.82</v>
      </c>
      <c r="Z7035" s="6">
        <f>Y7035*V7035</f>
        <v>0</v>
      </c>
      <c r="AA7035" s="6">
        <f t="shared" si="561"/>
        <v>278.82</v>
      </c>
    </row>
    <row r="7036" spans="2:27" x14ac:dyDescent="0.3">
      <c r="B7036">
        <v>7033</v>
      </c>
      <c r="C7036" t="s">
        <v>9257</v>
      </c>
      <c r="D7036" s="1">
        <v>42685</v>
      </c>
      <c r="E7036" s="1">
        <v>42690</v>
      </c>
      <c r="F7036" s="9" t="str">
        <f t="shared" si="563"/>
        <v>5 days</v>
      </c>
      <c r="G7036" t="s">
        <v>49</v>
      </c>
      <c r="H7036" t="s">
        <v>4144</v>
      </c>
      <c r="I7036" t="s">
        <v>4145</v>
      </c>
      <c r="J7036" t="s">
        <v>40</v>
      </c>
      <c r="K7036" t="s">
        <v>26</v>
      </c>
      <c r="L7036" t="s">
        <v>265</v>
      </c>
      <c r="M7036" t="s">
        <v>266</v>
      </c>
      <c r="N7036">
        <v>10011</v>
      </c>
      <c r="O7036" t="s">
        <v>147</v>
      </c>
      <c r="P7036" t="s">
        <v>4847</v>
      </c>
      <c r="Q7036" t="s">
        <v>31</v>
      </c>
      <c r="R7036" t="s">
        <v>35</v>
      </c>
      <c r="S7036" t="s">
        <v>4848</v>
      </c>
      <c r="T7036" s="9">
        <v>245.65</v>
      </c>
      <c r="U7036">
        <v>3</v>
      </c>
      <c r="V7036" s="2">
        <v>0.1</v>
      </c>
      <c r="W7036" s="6">
        <v>8.19</v>
      </c>
      <c r="X7036" s="14">
        <f>AA7036-W7036</f>
        <v>655.06499999999994</v>
      </c>
      <c r="Y7036" s="6">
        <f>T7036*U7036</f>
        <v>736.95</v>
      </c>
      <c r="Z7036" s="6">
        <f>Y7036*V7036</f>
        <v>73.695000000000007</v>
      </c>
      <c r="AA7036" s="6">
        <f t="shared" si="561"/>
        <v>663.255</v>
      </c>
    </row>
    <row r="7037" spans="2:27" x14ac:dyDescent="0.3">
      <c r="B7037">
        <v>7034</v>
      </c>
      <c r="C7037" t="s">
        <v>9257</v>
      </c>
      <c r="D7037" s="1">
        <v>42685</v>
      </c>
      <c r="E7037" s="1">
        <v>42690</v>
      </c>
      <c r="F7037" s="9" t="str">
        <f t="shared" si="563"/>
        <v>5 days</v>
      </c>
      <c r="G7037" t="s">
        <v>49</v>
      </c>
      <c r="H7037" t="s">
        <v>4144</v>
      </c>
      <c r="I7037" t="s">
        <v>4145</v>
      </c>
      <c r="J7037" t="s">
        <v>40</v>
      </c>
      <c r="K7037" t="s">
        <v>26</v>
      </c>
      <c r="L7037" t="s">
        <v>265</v>
      </c>
      <c r="M7037" t="s">
        <v>266</v>
      </c>
      <c r="N7037">
        <v>10011</v>
      </c>
      <c r="O7037" t="s">
        <v>147</v>
      </c>
      <c r="P7037" t="s">
        <v>2779</v>
      </c>
      <c r="Q7037" t="s">
        <v>45</v>
      </c>
      <c r="R7037" t="s">
        <v>74</v>
      </c>
      <c r="S7037" t="s">
        <v>2780</v>
      </c>
      <c r="T7037" s="9">
        <v>55.01</v>
      </c>
      <c r="U7037">
        <v>3</v>
      </c>
      <c r="V7037" s="2">
        <v>0.2</v>
      </c>
      <c r="W7037" s="6">
        <v>17.190000000000001</v>
      </c>
      <c r="X7037" s="14">
        <f>AA7037-W7037</f>
        <v>114.834</v>
      </c>
      <c r="Y7037" s="6">
        <f>T7037*U7037</f>
        <v>165.03</v>
      </c>
      <c r="Z7037" s="6">
        <f>Y7037*V7037</f>
        <v>33.006</v>
      </c>
      <c r="AA7037" s="6">
        <f t="shared" si="561"/>
        <v>132.024</v>
      </c>
    </row>
    <row r="7038" spans="2:27" x14ac:dyDescent="0.3">
      <c r="B7038">
        <v>7035</v>
      </c>
      <c r="C7038" t="s">
        <v>9257</v>
      </c>
      <c r="D7038" s="1">
        <v>42685</v>
      </c>
      <c r="E7038" s="1">
        <v>42690</v>
      </c>
      <c r="F7038" s="9" t="str">
        <f t="shared" si="563"/>
        <v>5 days</v>
      </c>
      <c r="G7038" t="s">
        <v>49</v>
      </c>
      <c r="H7038" t="s">
        <v>4144</v>
      </c>
      <c r="I7038" t="s">
        <v>4145</v>
      </c>
      <c r="J7038" t="s">
        <v>40</v>
      </c>
      <c r="K7038" t="s">
        <v>26</v>
      </c>
      <c r="L7038" t="s">
        <v>265</v>
      </c>
      <c r="M7038" t="s">
        <v>266</v>
      </c>
      <c r="N7038">
        <v>10011</v>
      </c>
      <c r="O7038" t="s">
        <v>147</v>
      </c>
      <c r="P7038" t="s">
        <v>3529</v>
      </c>
      <c r="Q7038" t="s">
        <v>45</v>
      </c>
      <c r="R7038" t="s">
        <v>74</v>
      </c>
      <c r="S7038" t="s">
        <v>3530</v>
      </c>
      <c r="T7038" s="9">
        <v>35.229999999999997</v>
      </c>
      <c r="U7038">
        <v>3</v>
      </c>
      <c r="V7038" s="2">
        <v>0.2</v>
      </c>
      <c r="W7038" s="6">
        <v>11.45</v>
      </c>
      <c r="X7038" s="14">
        <f>AA7038-W7038</f>
        <v>73.10199999999999</v>
      </c>
      <c r="Y7038" s="6">
        <f>T7038*U7038</f>
        <v>105.69</v>
      </c>
      <c r="Z7038" s="6">
        <f>Y7038*V7038</f>
        <v>21.138000000000002</v>
      </c>
      <c r="AA7038" s="6">
        <f t="shared" si="561"/>
        <v>84.551999999999992</v>
      </c>
    </row>
    <row r="7039" spans="2:27" x14ac:dyDescent="0.3">
      <c r="B7039">
        <v>7036</v>
      </c>
      <c r="C7039" t="s">
        <v>9258</v>
      </c>
      <c r="D7039" s="1">
        <v>42989</v>
      </c>
      <c r="E7039" s="1">
        <v>43052</v>
      </c>
      <c r="F7039" s="9" t="str">
        <f t="shared" si="563"/>
        <v>63 days</v>
      </c>
      <c r="G7039" t="s">
        <v>49</v>
      </c>
      <c r="H7039" t="s">
        <v>4515</v>
      </c>
      <c r="I7039" t="s">
        <v>4516</v>
      </c>
      <c r="J7039" t="s">
        <v>40</v>
      </c>
      <c r="K7039" t="s">
        <v>26</v>
      </c>
      <c r="L7039" t="s">
        <v>949</v>
      </c>
      <c r="M7039" t="s">
        <v>42</v>
      </c>
      <c r="N7039">
        <v>92105</v>
      </c>
      <c r="O7039" t="s">
        <v>43</v>
      </c>
      <c r="P7039" t="s">
        <v>2481</v>
      </c>
      <c r="Q7039" t="s">
        <v>31</v>
      </c>
      <c r="R7039" t="s">
        <v>35</v>
      </c>
      <c r="S7039" t="s">
        <v>2482</v>
      </c>
      <c r="T7039" s="9">
        <v>523.39</v>
      </c>
      <c r="U7039">
        <v>3</v>
      </c>
      <c r="V7039" s="2">
        <v>0.2</v>
      </c>
      <c r="W7039" s="6">
        <v>52.34</v>
      </c>
      <c r="X7039" s="14">
        <f>AA7039-W7039</f>
        <v>1203.796</v>
      </c>
      <c r="Y7039" s="6">
        <f>T7039*U7039</f>
        <v>1570.17</v>
      </c>
      <c r="Z7039" s="6">
        <f>Y7039*V7039</f>
        <v>314.03400000000005</v>
      </c>
      <c r="AA7039" s="6">
        <f t="shared" si="561"/>
        <v>1256.136</v>
      </c>
    </row>
    <row r="7040" spans="2:27" x14ac:dyDescent="0.3">
      <c r="B7040">
        <v>7037</v>
      </c>
      <c r="C7040" t="s">
        <v>9259</v>
      </c>
      <c r="D7040" s="1">
        <v>41675</v>
      </c>
      <c r="E7040" s="1">
        <v>41734</v>
      </c>
      <c r="F7040" s="9" t="str">
        <f t="shared" si="563"/>
        <v>59 days</v>
      </c>
      <c r="G7040" t="s">
        <v>22</v>
      </c>
      <c r="H7040" t="s">
        <v>7765</v>
      </c>
      <c r="I7040" t="s">
        <v>7766</v>
      </c>
      <c r="J7040" t="s">
        <v>25</v>
      </c>
      <c r="K7040" t="s">
        <v>26</v>
      </c>
      <c r="L7040" t="s">
        <v>1796</v>
      </c>
      <c r="M7040" t="s">
        <v>53</v>
      </c>
      <c r="N7040">
        <v>33801</v>
      </c>
      <c r="O7040" t="s">
        <v>29</v>
      </c>
      <c r="P7040" t="s">
        <v>3319</v>
      </c>
      <c r="Q7040" t="s">
        <v>70</v>
      </c>
      <c r="R7040" t="s">
        <v>1218</v>
      </c>
      <c r="S7040" t="s">
        <v>3320</v>
      </c>
      <c r="T7040" s="9">
        <v>479.98</v>
      </c>
      <c r="U7040">
        <v>2</v>
      </c>
      <c r="V7040" s="2">
        <v>0.2</v>
      </c>
      <c r="W7040" s="6">
        <v>90</v>
      </c>
      <c r="X7040" s="14">
        <f>AA7040-W7040</f>
        <v>677.96800000000007</v>
      </c>
      <c r="Y7040" s="6">
        <f>T7040*U7040</f>
        <v>959.96</v>
      </c>
      <c r="Z7040" s="6">
        <f>Y7040*V7040</f>
        <v>191.99200000000002</v>
      </c>
      <c r="AA7040" s="6">
        <f t="shared" si="561"/>
        <v>767.96800000000007</v>
      </c>
    </row>
    <row r="7041" spans="2:27" x14ac:dyDescent="0.3">
      <c r="B7041">
        <v>7038</v>
      </c>
      <c r="C7041" t="s">
        <v>9260</v>
      </c>
      <c r="D7041" s="1">
        <v>43000</v>
      </c>
      <c r="E7041" s="1">
        <v>43005</v>
      </c>
      <c r="F7041" s="9" t="str">
        <f t="shared" si="563"/>
        <v>5 days</v>
      </c>
      <c r="G7041" t="s">
        <v>49</v>
      </c>
      <c r="H7041" t="s">
        <v>2382</v>
      </c>
      <c r="I7041" t="s">
        <v>2383</v>
      </c>
      <c r="J7041" t="s">
        <v>25</v>
      </c>
      <c r="K7041" t="s">
        <v>26</v>
      </c>
      <c r="L7041" t="s">
        <v>3800</v>
      </c>
      <c r="M7041" t="s">
        <v>1274</v>
      </c>
      <c r="N7041">
        <v>30080</v>
      </c>
      <c r="O7041" t="s">
        <v>29</v>
      </c>
      <c r="P7041" t="s">
        <v>5442</v>
      </c>
      <c r="Q7041" t="s">
        <v>45</v>
      </c>
      <c r="R7041" t="s">
        <v>89</v>
      </c>
      <c r="S7041" t="s">
        <v>5443</v>
      </c>
      <c r="T7041" s="9">
        <v>12.96</v>
      </c>
      <c r="U7041">
        <v>2</v>
      </c>
      <c r="V7041" s="2">
        <v>0</v>
      </c>
      <c r="W7041" s="6">
        <v>6.22</v>
      </c>
      <c r="X7041" s="14">
        <f>AA7041-W7041</f>
        <v>19.700000000000003</v>
      </c>
      <c r="Y7041" s="6">
        <f>T7041*U7041</f>
        <v>25.92</v>
      </c>
      <c r="Z7041" s="6">
        <f>Y7041*V7041</f>
        <v>0</v>
      </c>
      <c r="AA7041" s="6">
        <f t="shared" si="561"/>
        <v>25.92</v>
      </c>
    </row>
    <row r="7042" spans="2:27" x14ac:dyDescent="0.3">
      <c r="B7042">
        <v>7039</v>
      </c>
      <c r="C7042" t="s">
        <v>9260</v>
      </c>
      <c r="D7042" s="1">
        <v>43000</v>
      </c>
      <c r="E7042" s="1">
        <v>43005</v>
      </c>
      <c r="F7042" s="9" t="str">
        <f t="shared" si="563"/>
        <v>5 days</v>
      </c>
      <c r="G7042" t="s">
        <v>49</v>
      </c>
      <c r="H7042" t="s">
        <v>2382</v>
      </c>
      <c r="I7042" t="s">
        <v>2383</v>
      </c>
      <c r="J7042" t="s">
        <v>25</v>
      </c>
      <c r="K7042" t="s">
        <v>26</v>
      </c>
      <c r="L7042" t="s">
        <v>3800</v>
      </c>
      <c r="M7042" t="s">
        <v>1274</v>
      </c>
      <c r="N7042">
        <v>30080</v>
      </c>
      <c r="O7042" t="s">
        <v>29</v>
      </c>
      <c r="P7042" t="s">
        <v>9261</v>
      </c>
      <c r="Q7042" t="s">
        <v>45</v>
      </c>
      <c r="R7042" t="s">
        <v>67</v>
      </c>
      <c r="S7042" t="s">
        <v>9262</v>
      </c>
      <c r="T7042" s="9">
        <v>17.940000000000001</v>
      </c>
      <c r="U7042">
        <v>3</v>
      </c>
      <c r="V7042" s="2">
        <v>0</v>
      </c>
      <c r="W7042" s="6">
        <v>6.46</v>
      </c>
      <c r="X7042" s="14">
        <f>AA7042-W7042</f>
        <v>47.360000000000007</v>
      </c>
      <c r="Y7042" s="6">
        <f>T7042*U7042</f>
        <v>53.820000000000007</v>
      </c>
      <c r="Z7042" s="6">
        <f>Y7042*V7042</f>
        <v>0</v>
      </c>
      <c r="AA7042" s="6">
        <f t="shared" si="561"/>
        <v>53.820000000000007</v>
      </c>
    </row>
    <row r="7043" spans="2:27" x14ac:dyDescent="0.3">
      <c r="B7043">
        <v>7040</v>
      </c>
      <c r="C7043" t="s">
        <v>9263</v>
      </c>
      <c r="D7043" s="1">
        <v>43086</v>
      </c>
      <c r="E7043" s="1">
        <v>43092</v>
      </c>
      <c r="F7043" s="9" t="str">
        <f t="shared" si="563"/>
        <v>6 days</v>
      </c>
      <c r="G7043" t="s">
        <v>49</v>
      </c>
      <c r="H7043" t="s">
        <v>2076</v>
      </c>
      <c r="I7043" t="s">
        <v>2077</v>
      </c>
      <c r="J7043" t="s">
        <v>25</v>
      </c>
      <c r="K7043" t="s">
        <v>26</v>
      </c>
      <c r="L7043" t="s">
        <v>265</v>
      </c>
      <c r="M7043" t="s">
        <v>266</v>
      </c>
      <c r="N7043">
        <v>10009</v>
      </c>
      <c r="O7043" t="s">
        <v>147</v>
      </c>
      <c r="P7043" t="s">
        <v>935</v>
      </c>
      <c r="Q7043" t="s">
        <v>45</v>
      </c>
      <c r="R7043" t="s">
        <v>58</v>
      </c>
      <c r="S7043" t="s">
        <v>936</v>
      </c>
      <c r="T7043" s="9">
        <v>166.72</v>
      </c>
      <c r="U7043">
        <v>2</v>
      </c>
      <c r="V7043" s="2">
        <v>0</v>
      </c>
      <c r="W7043" s="6">
        <v>41.68</v>
      </c>
      <c r="X7043" s="14">
        <f>AA7043-W7043</f>
        <v>291.76</v>
      </c>
      <c r="Y7043" s="6">
        <f>T7043*U7043</f>
        <v>333.44</v>
      </c>
      <c r="Z7043" s="6">
        <f>Y7043*V7043</f>
        <v>0</v>
      </c>
      <c r="AA7043" s="6">
        <f t="shared" si="561"/>
        <v>333.44</v>
      </c>
    </row>
    <row r="7044" spans="2:27" x14ac:dyDescent="0.3">
      <c r="B7044">
        <v>7041</v>
      </c>
      <c r="C7044" t="s">
        <v>9263</v>
      </c>
      <c r="D7044" s="1">
        <v>43086</v>
      </c>
      <c r="E7044" s="1">
        <v>43092</v>
      </c>
      <c r="F7044" s="9" t="str">
        <f t="shared" si="563"/>
        <v>6 days</v>
      </c>
      <c r="G7044" t="s">
        <v>49</v>
      </c>
      <c r="H7044" t="s">
        <v>2076</v>
      </c>
      <c r="I7044" t="s">
        <v>2077</v>
      </c>
      <c r="J7044" t="s">
        <v>25</v>
      </c>
      <c r="K7044" t="s">
        <v>26</v>
      </c>
      <c r="L7044" t="s">
        <v>265</v>
      </c>
      <c r="M7044" t="s">
        <v>266</v>
      </c>
      <c r="N7044">
        <v>10009</v>
      </c>
      <c r="O7044" t="s">
        <v>147</v>
      </c>
      <c r="P7044" t="s">
        <v>5494</v>
      </c>
      <c r="Q7044" t="s">
        <v>45</v>
      </c>
      <c r="R7044" t="s">
        <v>74</v>
      </c>
      <c r="S7044" t="s">
        <v>5495</v>
      </c>
      <c r="T7044" s="9">
        <v>24.82</v>
      </c>
      <c r="U7044">
        <v>3</v>
      </c>
      <c r="V7044" s="2">
        <v>0.2</v>
      </c>
      <c r="W7044" s="6">
        <v>8.3800000000000008</v>
      </c>
      <c r="X7044" s="14">
        <f>AA7044-W7044</f>
        <v>51.188000000000002</v>
      </c>
      <c r="Y7044" s="6">
        <f>T7044*U7044</f>
        <v>74.460000000000008</v>
      </c>
      <c r="Z7044" s="6">
        <f>Y7044*V7044</f>
        <v>14.892000000000003</v>
      </c>
      <c r="AA7044" s="6">
        <f t="shared" si="561"/>
        <v>59.568000000000005</v>
      </c>
    </row>
    <row r="7045" spans="2:27" x14ac:dyDescent="0.3">
      <c r="B7045">
        <v>7042</v>
      </c>
      <c r="C7045" t="s">
        <v>9263</v>
      </c>
      <c r="D7045" s="1">
        <v>43086</v>
      </c>
      <c r="E7045" s="1">
        <v>43092</v>
      </c>
      <c r="F7045" s="9" t="str">
        <f t="shared" si="563"/>
        <v>6 days</v>
      </c>
      <c r="G7045" t="s">
        <v>49</v>
      </c>
      <c r="H7045" t="s">
        <v>2076</v>
      </c>
      <c r="I7045" t="s">
        <v>2077</v>
      </c>
      <c r="J7045" t="s">
        <v>25</v>
      </c>
      <c r="K7045" t="s">
        <v>26</v>
      </c>
      <c r="L7045" t="s">
        <v>265</v>
      </c>
      <c r="M7045" t="s">
        <v>266</v>
      </c>
      <c r="N7045">
        <v>10009</v>
      </c>
      <c r="O7045" t="s">
        <v>147</v>
      </c>
      <c r="P7045" t="s">
        <v>5278</v>
      </c>
      <c r="Q7045" t="s">
        <v>31</v>
      </c>
      <c r="R7045" t="s">
        <v>64</v>
      </c>
      <c r="S7045" t="s">
        <v>5279</v>
      </c>
      <c r="T7045" s="9">
        <v>124.36</v>
      </c>
      <c r="U7045">
        <v>2</v>
      </c>
      <c r="V7045" s="2">
        <v>0</v>
      </c>
      <c r="W7045" s="6">
        <v>27.36</v>
      </c>
      <c r="X7045" s="14">
        <f>AA7045-W7045</f>
        <v>221.36</v>
      </c>
      <c r="Y7045" s="6">
        <f>T7045*U7045</f>
        <v>248.72</v>
      </c>
      <c r="Z7045" s="6">
        <f>Y7045*V7045</f>
        <v>0</v>
      </c>
      <c r="AA7045" s="6">
        <f t="shared" ref="AA7045:AA7108" si="564">Y7045-Z7045</f>
        <v>248.72</v>
      </c>
    </row>
    <row r="7046" spans="2:27" x14ac:dyDescent="0.3">
      <c r="B7046">
        <v>7043</v>
      </c>
      <c r="C7046" t="s">
        <v>9264</v>
      </c>
      <c r="D7046" s="1">
        <v>42934</v>
      </c>
      <c r="E7046" s="1">
        <v>42939</v>
      </c>
      <c r="F7046" s="9" t="str">
        <f t="shared" si="563"/>
        <v>5 days</v>
      </c>
      <c r="G7046" t="s">
        <v>49</v>
      </c>
      <c r="H7046" t="s">
        <v>2308</v>
      </c>
      <c r="I7046" t="s">
        <v>2309</v>
      </c>
      <c r="J7046" t="s">
        <v>25</v>
      </c>
      <c r="K7046" t="s">
        <v>26</v>
      </c>
      <c r="L7046" t="s">
        <v>145</v>
      </c>
      <c r="M7046" t="s">
        <v>146</v>
      </c>
      <c r="N7046">
        <v>19134</v>
      </c>
      <c r="O7046" t="s">
        <v>147</v>
      </c>
      <c r="P7046" t="s">
        <v>7670</v>
      </c>
      <c r="Q7046" t="s">
        <v>70</v>
      </c>
      <c r="R7046" t="s">
        <v>1218</v>
      </c>
      <c r="S7046" t="s">
        <v>7671</v>
      </c>
      <c r="T7046" s="9">
        <v>599.97</v>
      </c>
      <c r="U7046">
        <v>5</v>
      </c>
      <c r="V7046" s="2">
        <v>0.4</v>
      </c>
      <c r="W7046" s="6">
        <v>70</v>
      </c>
      <c r="X7046" s="14">
        <f>AA7046-W7046</f>
        <v>1729.91</v>
      </c>
      <c r="Y7046" s="6">
        <f>T7046*U7046</f>
        <v>2999.8500000000004</v>
      </c>
      <c r="Z7046" s="6">
        <f>Y7046*V7046</f>
        <v>1199.9400000000003</v>
      </c>
      <c r="AA7046" s="6">
        <f t="shared" si="564"/>
        <v>1799.91</v>
      </c>
    </row>
    <row r="7047" spans="2:27" x14ac:dyDescent="0.3">
      <c r="B7047">
        <v>7044</v>
      </c>
      <c r="C7047" t="s">
        <v>9264</v>
      </c>
      <c r="D7047" s="1">
        <v>42934</v>
      </c>
      <c r="E7047" s="1">
        <v>42939</v>
      </c>
      <c r="F7047" s="9" t="str">
        <f t="shared" si="563"/>
        <v>5 days</v>
      </c>
      <c r="G7047" t="s">
        <v>49</v>
      </c>
      <c r="H7047" t="s">
        <v>2308</v>
      </c>
      <c r="I7047" t="s">
        <v>2309</v>
      </c>
      <c r="J7047" t="s">
        <v>25</v>
      </c>
      <c r="K7047" t="s">
        <v>26</v>
      </c>
      <c r="L7047" t="s">
        <v>145</v>
      </c>
      <c r="M7047" t="s">
        <v>146</v>
      </c>
      <c r="N7047">
        <v>19134</v>
      </c>
      <c r="O7047" t="s">
        <v>147</v>
      </c>
      <c r="P7047" t="s">
        <v>1843</v>
      </c>
      <c r="Q7047" t="s">
        <v>31</v>
      </c>
      <c r="R7047" t="s">
        <v>35</v>
      </c>
      <c r="S7047" t="s">
        <v>1844</v>
      </c>
      <c r="T7047" s="9">
        <v>198.74</v>
      </c>
      <c r="U7047">
        <v>4</v>
      </c>
      <c r="V7047" s="2">
        <v>0.3</v>
      </c>
      <c r="W7047" s="6">
        <v>-14.2</v>
      </c>
      <c r="X7047" s="14">
        <f>AA7047-W7047</f>
        <v>570.67200000000003</v>
      </c>
      <c r="Y7047" s="6">
        <f>T7047*U7047</f>
        <v>794.96</v>
      </c>
      <c r="Z7047" s="6">
        <f>Y7047*V7047</f>
        <v>238.488</v>
      </c>
      <c r="AA7047" s="6">
        <f t="shared" si="564"/>
        <v>556.47199999999998</v>
      </c>
    </row>
    <row r="7048" spans="2:27" x14ac:dyDescent="0.3">
      <c r="B7048">
        <v>7045</v>
      </c>
      <c r="C7048" t="s">
        <v>9264</v>
      </c>
      <c r="D7048" s="1">
        <v>42934</v>
      </c>
      <c r="E7048" s="1">
        <v>42939</v>
      </c>
      <c r="F7048" s="9" t="str">
        <f t="shared" si="563"/>
        <v>5 days</v>
      </c>
      <c r="G7048" t="s">
        <v>49</v>
      </c>
      <c r="H7048" t="s">
        <v>2308</v>
      </c>
      <c r="I7048" t="s">
        <v>2309</v>
      </c>
      <c r="J7048" t="s">
        <v>25</v>
      </c>
      <c r="K7048" t="s">
        <v>26</v>
      </c>
      <c r="L7048" t="s">
        <v>145</v>
      </c>
      <c r="M7048" t="s">
        <v>146</v>
      </c>
      <c r="N7048">
        <v>19134</v>
      </c>
      <c r="O7048" t="s">
        <v>147</v>
      </c>
      <c r="P7048" t="s">
        <v>5417</v>
      </c>
      <c r="Q7048" t="s">
        <v>45</v>
      </c>
      <c r="R7048" t="s">
        <v>578</v>
      </c>
      <c r="S7048" t="s">
        <v>5418</v>
      </c>
      <c r="T7048" s="9">
        <v>9.18</v>
      </c>
      <c r="U7048">
        <v>2</v>
      </c>
      <c r="V7048" s="2">
        <v>0.2</v>
      </c>
      <c r="W7048" s="6">
        <v>1.1499999999999999</v>
      </c>
      <c r="X7048" s="14">
        <f>AA7048-W7048</f>
        <v>13.537999999999998</v>
      </c>
      <c r="Y7048" s="6">
        <f>T7048*U7048</f>
        <v>18.36</v>
      </c>
      <c r="Z7048" s="6">
        <f>Y7048*V7048</f>
        <v>3.6720000000000002</v>
      </c>
      <c r="AA7048" s="6">
        <f t="shared" si="564"/>
        <v>14.687999999999999</v>
      </c>
    </row>
    <row r="7049" spans="2:27" x14ac:dyDescent="0.3">
      <c r="B7049">
        <v>7046</v>
      </c>
      <c r="C7049" t="s">
        <v>9265</v>
      </c>
      <c r="D7049" s="1">
        <v>42440</v>
      </c>
      <c r="E7049" s="1">
        <v>42624</v>
      </c>
      <c r="F7049" s="9" t="str">
        <f t="shared" si="563"/>
        <v>184 days</v>
      </c>
      <c r="G7049" t="s">
        <v>49</v>
      </c>
      <c r="H7049" t="s">
        <v>5295</v>
      </c>
      <c r="I7049" t="s">
        <v>5296</v>
      </c>
      <c r="J7049" t="s">
        <v>40</v>
      </c>
      <c r="K7049" t="s">
        <v>26</v>
      </c>
      <c r="L7049" t="s">
        <v>816</v>
      </c>
      <c r="M7049" t="s">
        <v>103</v>
      </c>
      <c r="N7049">
        <v>75217</v>
      </c>
      <c r="O7049" t="s">
        <v>104</v>
      </c>
      <c r="P7049" t="s">
        <v>4868</v>
      </c>
      <c r="Q7049" t="s">
        <v>45</v>
      </c>
      <c r="R7049" t="s">
        <v>89</v>
      </c>
      <c r="S7049" t="s">
        <v>4869</v>
      </c>
      <c r="T7049" s="9">
        <v>9.25</v>
      </c>
      <c r="U7049">
        <v>2</v>
      </c>
      <c r="V7049" s="2">
        <v>0.2</v>
      </c>
      <c r="W7049" s="6">
        <v>3.35</v>
      </c>
      <c r="X7049" s="14">
        <f>AA7049-W7049</f>
        <v>11.450000000000001</v>
      </c>
      <c r="Y7049" s="6">
        <f>T7049*U7049</f>
        <v>18.5</v>
      </c>
      <c r="Z7049" s="6">
        <f>Y7049*V7049</f>
        <v>3.7</v>
      </c>
      <c r="AA7049" s="6">
        <f t="shared" si="564"/>
        <v>14.8</v>
      </c>
    </row>
    <row r="7050" spans="2:27" x14ac:dyDescent="0.3">
      <c r="B7050">
        <v>7047</v>
      </c>
      <c r="C7050" t="s">
        <v>9266</v>
      </c>
      <c r="D7050" s="1">
        <v>41855</v>
      </c>
      <c r="E7050" s="1">
        <v>41977</v>
      </c>
      <c r="F7050" s="9" t="str">
        <f t="shared" si="563"/>
        <v>122 days</v>
      </c>
      <c r="G7050" t="s">
        <v>49</v>
      </c>
      <c r="H7050" t="s">
        <v>1164</v>
      </c>
      <c r="I7050" t="s">
        <v>1165</v>
      </c>
      <c r="J7050" t="s">
        <v>101</v>
      </c>
      <c r="K7050" t="s">
        <v>26</v>
      </c>
      <c r="L7050" t="s">
        <v>86</v>
      </c>
      <c r="M7050" t="s">
        <v>42</v>
      </c>
      <c r="N7050">
        <v>94521</v>
      </c>
      <c r="O7050" t="s">
        <v>43</v>
      </c>
      <c r="P7050" t="s">
        <v>884</v>
      </c>
      <c r="Q7050" t="s">
        <v>31</v>
      </c>
      <c r="R7050" t="s">
        <v>55</v>
      </c>
      <c r="S7050" t="s">
        <v>885</v>
      </c>
      <c r="T7050" s="9">
        <v>99.59</v>
      </c>
      <c r="U7050">
        <v>1</v>
      </c>
      <c r="V7050" s="2">
        <v>0.2</v>
      </c>
      <c r="W7050" s="6">
        <v>2.4900000000000002</v>
      </c>
      <c r="X7050" s="14">
        <f>AA7050-W7050</f>
        <v>77.182000000000002</v>
      </c>
      <c r="Y7050" s="6">
        <f>T7050*U7050</f>
        <v>99.59</v>
      </c>
      <c r="Z7050" s="6">
        <f>Y7050*V7050</f>
        <v>19.918000000000003</v>
      </c>
      <c r="AA7050" s="6">
        <f t="shared" si="564"/>
        <v>79.671999999999997</v>
      </c>
    </row>
    <row r="7051" spans="2:27" x14ac:dyDescent="0.3">
      <c r="B7051">
        <v>7048</v>
      </c>
      <c r="C7051" t="s">
        <v>9266</v>
      </c>
      <c r="D7051" s="1">
        <v>41855</v>
      </c>
      <c r="E7051" s="1">
        <v>41977</v>
      </c>
      <c r="F7051" s="9" t="str">
        <f t="shared" si="563"/>
        <v>122 days</v>
      </c>
      <c r="G7051" t="s">
        <v>49</v>
      </c>
      <c r="H7051" t="s">
        <v>1164</v>
      </c>
      <c r="I7051" t="s">
        <v>1165</v>
      </c>
      <c r="J7051" t="s">
        <v>101</v>
      </c>
      <c r="K7051" t="s">
        <v>26</v>
      </c>
      <c r="L7051" t="s">
        <v>86</v>
      </c>
      <c r="M7051" t="s">
        <v>42</v>
      </c>
      <c r="N7051">
        <v>94521</v>
      </c>
      <c r="O7051" t="s">
        <v>43</v>
      </c>
      <c r="P7051" t="s">
        <v>1182</v>
      </c>
      <c r="Q7051" t="s">
        <v>70</v>
      </c>
      <c r="R7051" t="s">
        <v>160</v>
      </c>
      <c r="S7051" t="s">
        <v>1183</v>
      </c>
      <c r="T7051" s="9">
        <v>399.96</v>
      </c>
      <c r="U7051">
        <v>4</v>
      </c>
      <c r="V7051" s="2">
        <v>0</v>
      </c>
      <c r="W7051" s="6">
        <v>139.99</v>
      </c>
      <c r="X7051" s="14">
        <f>AA7051-W7051</f>
        <v>1459.85</v>
      </c>
      <c r="Y7051" s="6">
        <f>T7051*U7051</f>
        <v>1599.84</v>
      </c>
      <c r="Z7051" s="6">
        <f>Y7051*V7051</f>
        <v>0</v>
      </c>
      <c r="AA7051" s="6">
        <f t="shared" si="564"/>
        <v>1599.84</v>
      </c>
    </row>
    <row r="7052" spans="2:27" x14ac:dyDescent="0.3">
      <c r="B7052">
        <v>7049</v>
      </c>
      <c r="C7052" t="s">
        <v>9267</v>
      </c>
      <c r="D7052" s="1">
        <v>42596</v>
      </c>
      <c r="E7052" s="1">
        <v>42598</v>
      </c>
      <c r="F7052" s="9" t="str">
        <f t="shared" si="563"/>
        <v>2 days</v>
      </c>
      <c r="G7052" t="s">
        <v>187</v>
      </c>
      <c r="H7052" t="s">
        <v>2567</v>
      </c>
      <c r="I7052" t="s">
        <v>2568</v>
      </c>
      <c r="J7052" t="s">
        <v>25</v>
      </c>
      <c r="K7052" t="s">
        <v>26</v>
      </c>
      <c r="L7052" t="s">
        <v>5668</v>
      </c>
      <c r="M7052" t="s">
        <v>334</v>
      </c>
      <c r="N7052">
        <v>37211</v>
      </c>
      <c r="O7052" t="s">
        <v>29</v>
      </c>
      <c r="P7052" t="s">
        <v>6751</v>
      </c>
      <c r="Q7052" t="s">
        <v>45</v>
      </c>
      <c r="R7052" t="s">
        <v>89</v>
      </c>
      <c r="S7052" t="s">
        <v>6752</v>
      </c>
      <c r="T7052" s="9">
        <v>15.55</v>
      </c>
      <c r="U7052">
        <v>3</v>
      </c>
      <c r="V7052" s="2">
        <v>0.2</v>
      </c>
      <c r="W7052" s="6">
        <v>5.44</v>
      </c>
      <c r="X7052" s="14">
        <f>AA7052-W7052</f>
        <v>31.880000000000006</v>
      </c>
      <c r="Y7052" s="6">
        <f>T7052*U7052</f>
        <v>46.650000000000006</v>
      </c>
      <c r="Z7052" s="6">
        <f>Y7052*V7052</f>
        <v>9.3300000000000018</v>
      </c>
      <c r="AA7052" s="6">
        <f t="shared" si="564"/>
        <v>37.320000000000007</v>
      </c>
    </row>
    <row r="7053" spans="2:27" x14ac:dyDescent="0.3">
      <c r="B7053">
        <v>7050</v>
      </c>
      <c r="C7053" t="s">
        <v>9268</v>
      </c>
      <c r="D7053" s="1">
        <v>41907</v>
      </c>
      <c r="E7053" s="1">
        <v>41912</v>
      </c>
      <c r="F7053" s="9" t="str">
        <f t="shared" si="563"/>
        <v>5 days</v>
      </c>
      <c r="G7053" t="s">
        <v>49</v>
      </c>
      <c r="H7053" t="s">
        <v>5228</v>
      </c>
      <c r="I7053" t="s">
        <v>5229</v>
      </c>
      <c r="J7053" t="s">
        <v>101</v>
      </c>
      <c r="K7053" t="s">
        <v>26</v>
      </c>
      <c r="L7053" t="s">
        <v>455</v>
      </c>
      <c r="M7053" t="s">
        <v>456</v>
      </c>
      <c r="N7053">
        <v>80013</v>
      </c>
      <c r="O7053" t="s">
        <v>43</v>
      </c>
      <c r="P7053" t="s">
        <v>6953</v>
      </c>
      <c r="Q7053" t="s">
        <v>45</v>
      </c>
      <c r="R7053" t="s">
        <v>67</v>
      </c>
      <c r="S7053" t="s">
        <v>6954</v>
      </c>
      <c r="T7053" s="9">
        <v>14.58</v>
      </c>
      <c r="U7053">
        <v>2</v>
      </c>
      <c r="V7053" s="2">
        <v>0.2</v>
      </c>
      <c r="W7053" s="6">
        <v>2.37</v>
      </c>
      <c r="X7053" s="14">
        <f>AA7053-W7053</f>
        <v>20.957999999999998</v>
      </c>
      <c r="Y7053" s="6">
        <f>T7053*U7053</f>
        <v>29.16</v>
      </c>
      <c r="Z7053" s="6">
        <f>Y7053*V7053</f>
        <v>5.8320000000000007</v>
      </c>
      <c r="AA7053" s="6">
        <f t="shared" si="564"/>
        <v>23.327999999999999</v>
      </c>
    </row>
    <row r="7054" spans="2:27" x14ac:dyDescent="0.3">
      <c r="B7054">
        <v>7051</v>
      </c>
      <c r="C7054" t="s">
        <v>9269</v>
      </c>
      <c r="D7054" s="1">
        <v>42686</v>
      </c>
      <c r="E7054" s="1">
        <v>42686</v>
      </c>
      <c r="F7054" s="9" t="str">
        <f t="shared" si="563"/>
        <v>0 days</v>
      </c>
      <c r="G7054" t="s">
        <v>1292</v>
      </c>
      <c r="H7054" t="s">
        <v>5062</v>
      </c>
      <c r="I7054" t="s">
        <v>5063</v>
      </c>
      <c r="J7054" t="s">
        <v>25</v>
      </c>
      <c r="K7054" t="s">
        <v>26</v>
      </c>
      <c r="L7054" t="s">
        <v>1887</v>
      </c>
      <c r="M7054" t="s">
        <v>42</v>
      </c>
      <c r="N7054">
        <v>92804</v>
      </c>
      <c r="O7054" t="s">
        <v>43</v>
      </c>
      <c r="P7054" t="s">
        <v>1090</v>
      </c>
      <c r="Q7054" t="s">
        <v>45</v>
      </c>
      <c r="R7054" t="s">
        <v>74</v>
      </c>
      <c r="S7054" t="s">
        <v>1091</v>
      </c>
      <c r="T7054" s="9">
        <v>209.6</v>
      </c>
      <c r="U7054">
        <v>5</v>
      </c>
      <c r="V7054" s="2">
        <v>0.2</v>
      </c>
      <c r="W7054" s="6">
        <v>68.12</v>
      </c>
      <c r="X7054" s="14">
        <f>AA7054-W7054</f>
        <v>770.28</v>
      </c>
      <c r="Y7054" s="6">
        <f>T7054*U7054</f>
        <v>1048</v>
      </c>
      <c r="Z7054" s="6">
        <f>Y7054*V7054</f>
        <v>209.60000000000002</v>
      </c>
      <c r="AA7054" s="6">
        <f t="shared" si="564"/>
        <v>838.4</v>
      </c>
    </row>
    <row r="7055" spans="2:27" x14ac:dyDescent="0.3">
      <c r="B7055">
        <v>7052</v>
      </c>
      <c r="C7055" t="s">
        <v>9269</v>
      </c>
      <c r="D7055" s="1">
        <v>42686</v>
      </c>
      <c r="E7055" s="1">
        <v>42686</v>
      </c>
      <c r="F7055" s="9" t="str">
        <f t="shared" si="563"/>
        <v>0 days</v>
      </c>
      <c r="G7055" t="s">
        <v>1292</v>
      </c>
      <c r="H7055" t="s">
        <v>5062</v>
      </c>
      <c r="I7055" t="s">
        <v>5063</v>
      </c>
      <c r="J7055" t="s">
        <v>25</v>
      </c>
      <c r="K7055" t="s">
        <v>26</v>
      </c>
      <c r="L7055" t="s">
        <v>1887</v>
      </c>
      <c r="M7055" t="s">
        <v>42</v>
      </c>
      <c r="N7055">
        <v>92804</v>
      </c>
      <c r="O7055" t="s">
        <v>43</v>
      </c>
      <c r="P7055" t="s">
        <v>8417</v>
      </c>
      <c r="Q7055" t="s">
        <v>45</v>
      </c>
      <c r="R7055" t="s">
        <v>67</v>
      </c>
      <c r="S7055" t="s">
        <v>8418</v>
      </c>
      <c r="T7055" s="9">
        <v>23.32</v>
      </c>
      <c r="U7055">
        <v>2</v>
      </c>
      <c r="V7055" s="2">
        <v>0</v>
      </c>
      <c r="W7055" s="6">
        <v>6.06</v>
      </c>
      <c r="X7055" s="14">
        <f>AA7055-W7055</f>
        <v>40.58</v>
      </c>
      <c r="Y7055" s="6">
        <f>T7055*U7055</f>
        <v>46.64</v>
      </c>
      <c r="Z7055" s="6">
        <f>Y7055*V7055</f>
        <v>0</v>
      </c>
      <c r="AA7055" s="6">
        <f t="shared" si="564"/>
        <v>46.64</v>
      </c>
    </row>
    <row r="7056" spans="2:27" x14ac:dyDescent="0.3">
      <c r="B7056">
        <v>7053</v>
      </c>
      <c r="C7056" t="s">
        <v>9269</v>
      </c>
      <c r="D7056" s="1">
        <v>42686</v>
      </c>
      <c r="E7056" s="1">
        <v>42686</v>
      </c>
      <c r="F7056" s="9" t="str">
        <f t="shared" si="563"/>
        <v>0 days</v>
      </c>
      <c r="G7056" t="s">
        <v>1292</v>
      </c>
      <c r="H7056" t="s">
        <v>5062</v>
      </c>
      <c r="I7056" t="s">
        <v>5063</v>
      </c>
      <c r="J7056" t="s">
        <v>25</v>
      </c>
      <c r="K7056" t="s">
        <v>26</v>
      </c>
      <c r="L7056" t="s">
        <v>1887</v>
      </c>
      <c r="M7056" t="s">
        <v>42</v>
      </c>
      <c r="N7056">
        <v>92804</v>
      </c>
      <c r="O7056" t="s">
        <v>43</v>
      </c>
      <c r="P7056" t="s">
        <v>4713</v>
      </c>
      <c r="Q7056" t="s">
        <v>45</v>
      </c>
      <c r="R7056" t="s">
        <v>89</v>
      </c>
      <c r="S7056" t="s">
        <v>4714</v>
      </c>
      <c r="T7056" s="9">
        <v>30.98</v>
      </c>
      <c r="U7056">
        <v>1</v>
      </c>
      <c r="V7056" s="2">
        <v>0</v>
      </c>
      <c r="W7056" s="6">
        <v>13.94</v>
      </c>
      <c r="X7056" s="14">
        <f>AA7056-W7056</f>
        <v>17.04</v>
      </c>
      <c r="Y7056" s="6">
        <f>T7056*U7056</f>
        <v>30.98</v>
      </c>
      <c r="Z7056" s="6">
        <f>Y7056*V7056</f>
        <v>0</v>
      </c>
      <c r="AA7056" s="6">
        <f t="shared" si="564"/>
        <v>30.98</v>
      </c>
    </row>
    <row r="7057" spans="2:27" x14ac:dyDescent="0.3">
      <c r="B7057">
        <v>7054</v>
      </c>
      <c r="C7057" t="s">
        <v>9269</v>
      </c>
      <c r="D7057" s="1">
        <v>42686</v>
      </c>
      <c r="E7057" s="1">
        <v>42686</v>
      </c>
      <c r="F7057" s="9" t="str">
        <f t="shared" si="563"/>
        <v>0 days</v>
      </c>
      <c r="G7057" t="s">
        <v>1292</v>
      </c>
      <c r="H7057" t="s">
        <v>5062</v>
      </c>
      <c r="I7057" t="s">
        <v>5063</v>
      </c>
      <c r="J7057" t="s">
        <v>25</v>
      </c>
      <c r="K7057" t="s">
        <v>26</v>
      </c>
      <c r="L7057" t="s">
        <v>1887</v>
      </c>
      <c r="M7057" t="s">
        <v>42</v>
      </c>
      <c r="N7057">
        <v>92804</v>
      </c>
      <c r="O7057" t="s">
        <v>43</v>
      </c>
      <c r="P7057" t="s">
        <v>2469</v>
      </c>
      <c r="Q7057" t="s">
        <v>70</v>
      </c>
      <c r="R7057" t="s">
        <v>160</v>
      </c>
      <c r="S7057" t="s">
        <v>2470</v>
      </c>
      <c r="T7057" s="9">
        <v>119.96</v>
      </c>
      <c r="U7057">
        <v>4</v>
      </c>
      <c r="V7057" s="2">
        <v>0</v>
      </c>
      <c r="W7057" s="6">
        <v>25.19</v>
      </c>
      <c r="X7057" s="14">
        <f>AA7057-W7057</f>
        <v>454.65</v>
      </c>
      <c r="Y7057" s="6">
        <f>T7057*U7057</f>
        <v>479.84</v>
      </c>
      <c r="Z7057" s="6">
        <f>Y7057*V7057</f>
        <v>0</v>
      </c>
      <c r="AA7057" s="6">
        <f t="shared" si="564"/>
        <v>479.84</v>
      </c>
    </row>
    <row r="7058" spans="2:27" x14ac:dyDescent="0.3">
      <c r="B7058">
        <v>7055</v>
      </c>
      <c r="C7058" t="s">
        <v>9269</v>
      </c>
      <c r="D7058" s="1">
        <v>42686</v>
      </c>
      <c r="E7058" s="1">
        <v>42686</v>
      </c>
      <c r="F7058" s="9" t="str">
        <f t="shared" si="563"/>
        <v>0 days</v>
      </c>
      <c r="G7058" t="s">
        <v>1292</v>
      </c>
      <c r="H7058" t="s">
        <v>5062</v>
      </c>
      <c r="I7058" t="s">
        <v>5063</v>
      </c>
      <c r="J7058" t="s">
        <v>25</v>
      </c>
      <c r="K7058" t="s">
        <v>26</v>
      </c>
      <c r="L7058" t="s">
        <v>1887</v>
      </c>
      <c r="M7058" t="s">
        <v>42</v>
      </c>
      <c r="N7058">
        <v>92804</v>
      </c>
      <c r="O7058" t="s">
        <v>43</v>
      </c>
      <c r="P7058" t="s">
        <v>4847</v>
      </c>
      <c r="Q7058" t="s">
        <v>31</v>
      </c>
      <c r="R7058" t="s">
        <v>35</v>
      </c>
      <c r="S7058" t="s">
        <v>4848</v>
      </c>
      <c r="T7058" s="9">
        <v>363.92</v>
      </c>
      <c r="U7058">
        <v>5</v>
      </c>
      <c r="V7058" s="2">
        <v>0.2</v>
      </c>
      <c r="W7058" s="6">
        <v>-31.84</v>
      </c>
      <c r="X7058" s="14">
        <f>AA7058-W7058</f>
        <v>1487.52</v>
      </c>
      <c r="Y7058" s="6">
        <f>T7058*U7058</f>
        <v>1819.6000000000001</v>
      </c>
      <c r="Z7058" s="6">
        <f>Y7058*V7058</f>
        <v>363.92000000000007</v>
      </c>
      <c r="AA7058" s="6">
        <f t="shared" si="564"/>
        <v>1455.68</v>
      </c>
    </row>
    <row r="7059" spans="2:27" x14ac:dyDescent="0.3">
      <c r="B7059">
        <v>7056</v>
      </c>
      <c r="C7059" t="s">
        <v>9269</v>
      </c>
      <c r="D7059" s="1">
        <v>42686</v>
      </c>
      <c r="E7059" s="1">
        <v>42686</v>
      </c>
      <c r="F7059" s="9" t="str">
        <f t="shared" si="563"/>
        <v>0 days</v>
      </c>
      <c r="G7059" t="s">
        <v>1292</v>
      </c>
      <c r="H7059" t="s">
        <v>5062</v>
      </c>
      <c r="I7059" t="s">
        <v>5063</v>
      </c>
      <c r="J7059" t="s">
        <v>25</v>
      </c>
      <c r="K7059" t="s">
        <v>26</v>
      </c>
      <c r="L7059" t="s">
        <v>1887</v>
      </c>
      <c r="M7059" t="s">
        <v>42</v>
      </c>
      <c r="N7059">
        <v>92804</v>
      </c>
      <c r="O7059" t="s">
        <v>43</v>
      </c>
      <c r="P7059" t="s">
        <v>2051</v>
      </c>
      <c r="Q7059" t="s">
        <v>45</v>
      </c>
      <c r="R7059" t="s">
        <v>74</v>
      </c>
      <c r="S7059" t="s">
        <v>2052</v>
      </c>
      <c r="T7059" s="9">
        <v>35.81</v>
      </c>
      <c r="U7059">
        <v>3</v>
      </c>
      <c r="V7059" s="2">
        <v>0.2</v>
      </c>
      <c r="W7059" s="6">
        <v>11.19</v>
      </c>
      <c r="X7059" s="14">
        <f>AA7059-W7059</f>
        <v>74.754000000000005</v>
      </c>
      <c r="Y7059" s="6">
        <f>T7059*U7059</f>
        <v>107.43</v>
      </c>
      <c r="Z7059" s="6">
        <f>Y7059*V7059</f>
        <v>21.486000000000004</v>
      </c>
      <c r="AA7059" s="6">
        <f t="shared" si="564"/>
        <v>85.944000000000003</v>
      </c>
    </row>
    <row r="7060" spans="2:27" x14ac:dyDescent="0.3">
      <c r="B7060">
        <v>7057</v>
      </c>
      <c r="C7060" t="s">
        <v>9269</v>
      </c>
      <c r="D7060" s="1">
        <v>42686</v>
      </c>
      <c r="E7060" s="1">
        <v>42686</v>
      </c>
      <c r="F7060" s="9" t="str">
        <f t="shared" si="563"/>
        <v>0 days</v>
      </c>
      <c r="G7060" t="s">
        <v>1292</v>
      </c>
      <c r="H7060" t="s">
        <v>5062</v>
      </c>
      <c r="I7060" t="s">
        <v>5063</v>
      </c>
      <c r="J7060" t="s">
        <v>25</v>
      </c>
      <c r="K7060" t="s">
        <v>26</v>
      </c>
      <c r="L7060" t="s">
        <v>1887</v>
      </c>
      <c r="M7060" t="s">
        <v>42</v>
      </c>
      <c r="N7060">
        <v>92804</v>
      </c>
      <c r="O7060" t="s">
        <v>43</v>
      </c>
      <c r="P7060" t="s">
        <v>3228</v>
      </c>
      <c r="Q7060" t="s">
        <v>45</v>
      </c>
      <c r="R7060" t="s">
        <v>74</v>
      </c>
      <c r="S7060" t="s">
        <v>3229</v>
      </c>
      <c r="T7060" s="9">
        <v>122.69</v>
      </c>
      <c r="U7060">
        <v>9</v>
      </c>
      <c r="V7060" s="2">
        <v>0.2</v>
      </c>
      <c r="W7060" s="6">
        <v>39.869999999999997</v>
      </c>
      <c r="X7060" s="14">
        <f>AA7060-W7060</f>
        <v>843.49800000000005</v>
      </c>
      <c r="Y7060" s="6">
        <f>T7060*U7060</f>
        <v>1104.21</v>
      </c>
      <c r="Z7060" s="6">
        <f>Y7060*V7060</f>
        <v>220.84200000000001</v>
      </c>
      <c r="AA7060" s="6">
        <f t="shared" si="564"/>
        <v>883.36800000000005</v>
      </c>
    </row>
    <row r="7061" spans="2:27" x14ac:dyDescent="0.3">
      <c r="B7061">
        <v>7058</v>
      </c>
      <c r="C7061" t="s">
        <v>9269</v>
      </c>
      <c r="D7061" s="1">
        <v>42686</v>
      </c>
      <c r="E7061" s="1">
        <v>42686</v>
      </c>
      <c r="F7061" s="9" t="str">
        <f t="shared" si="563"/>
        <v>0 days</v>
      </c>
      <c r="G7061" t="s">
        <v>1292</v>
      </c>
      <c r="H7061" t="s">
        <v>5062</v>
      </c>
      <c r="I7061" t="s">
        <v>5063</v>
      </c>
      <c r="J7061" t="s">
        <v>25</v>
      </c>
      <c r="K7061" t="s">
        <v>26</v>
      </c>
      <c r="L7061" t="s">
        <v>1887</v>
      </c>
      <c r="M7061" t="s">
        <v>42</v>
      </c>
      <c r="N7061">
        <v>92804</v>
      </c>
      <c r="O7061" t="s">
        <v>43</v>
      </c>
      <c r="P7061" t="s">
        <v>3497</v>
      </c>
      <c r="Q7061" t="s">
        <v>31</v>
      </c>
      <c r="R7061" t="s">
        <v>55</v>
      </c>
      <c r="S7061" t="s">
        <v>3498</v>
      </c>
      <c r="T7061" s="9">
        <v>892.14</v>
      </c>
      <c r="U7061">
        <v>7</v>
      </c>
      <c r="V7061" s="2">
        <v>0.2</v>
      </c>
      <c r="W7061" s="6">
        <v>111.52</v>
      </c>
      <c r="X7061" s="14">
        <f>AA7061-W7061</f>
        <v>4884.463999999999</v>
      </c>
      <c r="Y7061" s="6">
        <f>T7061*U7061</f>
        <v>6244.98</v>
      </c>
      <c r="Z7061" s="6">
        <f>Y7061*V7061</f>
        <v>1248.9960000000001</v>
      </c>
      <c r="AA7061" s="6">
        <f t="shared" si="564"/>
        <v>4995.9839999999995</v>
      </c>
    </row>
    <row r="7062" spans="2:27" x14ac:dyDescent="0.3">
      <c r="B7062">
        <v>7059</v>
      </c>
      <c r="C7062" t="s">
        <v>9269</v>
      </c>
      <c r="D7062" s="1">
        <v>42686</v>
      </c>
      <c r="E7062" s="1">
        <v>42686</v>
      </c>
      <c r="F7062" s="9" t="str">
        <f t="shared" si="563"/>
        <v>0 days</v>
      </c>
      <c r="G7062" t="s">
        <v>1292</v>
      </c>
      <c r="H7062" t="s">
        <v>5062</v>
      </c>
      <c r="I7062" t="s">
        <v>5063</v>
      </c>
      <c r="J7062" t="s">
        <v>25</v>
      </c>
      <c r="K7062" t="s">
        <v>26</v>
      </c>
      <c r="L7062" t="s">
        <v>1887</v>
      </c>
      <c r="M7062" t="s">
        <v>42</v>
      </c>
      <c r="N7062">
        <v>92804</v>
      </c>
      <c r="O7062" t="s">
        <v>43</v>
      </c>
      <c r="P7062" t="s">
        <v>8529</v>
      </c>
      <c r="Q7062" t="s">
        <v>45</v>
      </c>
      <c r="R7062" t="s">
        <v>58</v>
      </c>
      <c r="S7062" t="s">
        <v>8530</v>
      </c>
      <c r="T7062" s="9">
        <v>50.22</v>
      </c>
      <c r="U7062">
        <v>3</v>
      </c>
      <c r="V7062" s="2">
        <v>0</v>
      </c>
      <c r="W7062" s="6">
        <v>2.0099999999999998</v>
      </c>
      <c r="X7062" s="14">
        <f>AA7062-W7062</f>
        <v>148.65</v>
      </c>
      <c r="Y7062" s="6">
        <f>T7062*U7062</f>
        <v>150.66</v>
      </c>
      <c r="Z7062" s="6">
        <f>Y7062*V7062</f>
        <v>0</v>
      </c>
      <c r="AA7062" s="6">
        <f t="shared" si="564"/>
        <v>150.66</v>
      </c>
    </row>
    <row r="7063" spans="2:27" x14ac:dyDescent="0.3">
      <c r="B7063">
        <v>7060</v>
      </c>
      <c r="C7063" t="s">
        <v>9269</v>
      </c>
      <c r="D7063" s="1">
        <v>42686</v>
      </c>
      <c r="E7063" s="1">
        <v>42686</v>
      </c>
      <c r="F7063" s="9" t="str">
        <f t="shared" si="563"/>
        <v>0 days</v>
      </c>
      <c r="G7063" t="s">
        <v>1292</v>
      </c>
      <c r="H7063" t="s">
        <v>5062</v>
      </c>
      <c r="I7063" t="s">
        <v>5063</v>
      </c>
      <c r="J7063" t="s">
        <v>25</v>
      </c>
      <c r="K7063" t="s">
        <v>26</v>
      </c>
      <c r="L7063" t="s">
        <v>1887</v>
      </c>
      <c r="M7063" t="s">
        <v>42</v>
      </c>
      <c r="N7063">
        <v>92804</v>
      </c>
      <c r="O7063" t="s">
        <v>43</v>
      </c>
      <c r="P7063" t="s">
        <v>2280</v>
      </c>
      <c r="Q7063" t="s">
        <v>45</v>
      </c>
      <c r="R7063" t="s">
        <v>77</v>
      </c>
      <c r="S7063" t="s">
        <v>2281</v>
      </c>
      <c r="T7063" s="9">
        <v>83.42</v>
      </c>
      <c r="U7063">
        <v>2</v>
      </c>
      <c r="V7063" s="2">
        <v>0</v>
      </c>
      <c r="W7063" s="6">
        <v>24.19</v>
      </c>
      <c r="X7063" s="14">
        <f>AA7063-W7063</f>
        <v>142.65</v>
      </c>
      <c r="Y7063" s="6">
        <f>T7063*U7063</f>
        <v>166.84</v>
      </c>
      <c r="Z7063" s="6">
        <f>Y7063*V7063</f>
        <v>0</v>
      </c>
      <c r="AA7063" s="6">
        <f t="shared" si="564"/>
        <v>166.84</v>
      </c>
    </row>
    <row r="7064" spans="2:27" x14ac:dyDescent="0.3">
      <c r="B7064">
        <v>7061</v>
      </c>
      <c r="C7064" t="s">
        <v>9269</v>
      </c>
      <c r="D7064" s="1">
        <v>42686</v>
      </c>
      <c r="E7064" s="1">
        <v>42686</v>
      </c>
      <c r="F7064" s="9" t="str">
        <f t="shared" si="563"/>
        <v>0 days</v>
      </c>
      <c r="G7064" t="s">
        <v>1292</v>
      </c>
      <c r="H7064" t="s">
        <v>5062</v>
      </c>
      <c r="I7064" t="s">
        <v>5063</v>
      </c>
      <c r="J7064" t="s">
        <v>25</v>
      </c>
      <c r="K7064" t="s">
        <v>26</v>
      </c>
      <c r="L7064" t="s">
        <v>1887</v>
      </c>
      <c r="M7064" t="s">
        <v>42</v>
      </c>
      <c r="N7064">
        <v>92804</v>
      </c>
      <c r="O7064" t="s">
        <v>43</v>
      </c>
      <c r="P7064" t="s">
        <v>9270</v>
      </c>
      <c r="Q7064" t="s">
        <v>45</v>
      </c>
      <c r="R7064" t="s">
        <v>74</v>
      </c>
      <c r="S7064" t="s">
        <v>9271</v>
      </c>
      <c r="T7064" s="9">
        <v>5.87</v>
      </c>
      <c r="U7064">
        <v>2</v>
      </c>
      <c r="V7064" s="2">
        <v>0.2</v>
      </c>
      <c r="W7064" s="6">
        <v>2.13</v>
      </c>
      <c r="X7064" s="14">
        <f>AA7064-W7064</f>
        <v>7.2619999999999996</v>
      </c>
      <c r="Y7064" s="6">
        <f>T7064*U7064</f>
        <v>11.74</v>
      </c>
      <c r="Z7064" s="6">
        <f>Y7064*V7064</f>
        <v>2.3480000000000003</v>
      </c>
      <c r="AA7064" s="6">
        <f t="shared" si="564"/>
        <v>9.3919999999999995</v>
      </c>
    </row>
    <row r="7065" spans="2:27" x14ac:dyDescent="0.3">
      <c r="B7065">
        <v>7062</v>
      </c>
      <c r="C7065" t="s">
        <v>9272</v>
      </c>
      <c r="D7065" s="1">
        <v>42065</v>
      </c>
      <c r="E7065" s="1">
        <v>42126</v>
      </c>
      <c r="F7065" s="9" t="str">
        <f t="shared" si="563"/>
        <v>61 days</v>
      </c>
      <c r="G7065" t="s">
        <v>22</v>
      </c>
      <c r="H7065" t="s">
        <v>1507</v>
      </c>
      <c r="I7065" t="s">
        <v>1508</v>
      </c>
      <c r="J7065" t="s">
        <v>40</v>
      </c>
      <c r="K7065" t="s">
        <v>26</v>
      </c>
      <c r="L7065" t="s">
        <v>3783</v>
      </c>
      <c r="M7065" t="s">
        <v>120</v>
      </c>
      <c r="N7065">
        <v>84062</v>
      </c>
      <c r="O7065" t="s">
        <v>43</v>
      </c>
      <c r="P7065" t="s">
        <v>3437</v>
      </c>
      <c r="Q7065" t="s">
        <v>45</v>
      </c>
      <c r="R7065" t="s">
        <v>74</v>
      </c>
      <c r="S7065" t="s">
        <v>3438</v>
      </c>
      <c r="T7065" s="9">
        <v>12.14</v>
      </c>
      <c r="U7065">
        <v>3</v>
      </c>
      <c r="V7065" s="2">
        <v>0.2</v>
      </c>
      <c r="W7065" s="6">
        <v>4.0999999999999996</v>
      </c>
      <c r="X7065" s="14">
        <f>AA7065-W7065</f>
        <v>25.036000000000001</v>
      </c>
      <c r="Y7065" s="6">
        <f>T7065*U7065</f>
        <v>36.42</v>
      </c>
      <c r="Z7065" s="6">
        <f>Y7065*V7065</f>
        <v>7.2840000000000007</v>
      </c>
      <c r="AA7065" s="6">
        <f t="shared" si="564"/>
        <v>29.136000000000003</v>
      </c>
    </row>
    <row r="7066" spans="2:27" x14ac:dyDescent="0.3">
      <c r="B7066">
        <v>7063</v>
      </c>
      <c r="C7066" t="s">
        <v>9273</v>
      </c>
      <c r="D7066" s="1">
        <v>42733</v>
      </c>
      <c r="E7066" s="1">
        <v>42735</v>
      </c>
      <c r="F7066" s="9" t="str">
        <f t="shared" si="563"/>
        <v>2 days</v>
      </c>
      <c r="G7066" t="s">
        <v>22</v>
      </c>
      <c r="H7066" t="s">
        <v>917</v>
      </c>
      <c r="I7066" t="s">
        <v>918</v>
      </c>
      <c r="J7066" t="s">
        <v>25</v>
      </c>
      <c r="K7066" t="s">
        <v>26</v>
      </c>
      <c r="L7066" t="s">
        <v>317</v>
      </c>
      <c r="M7066" t="s">
        <v>419</v>
      </c>
      <c r="N7066">
        <v>97477</v>
      </c>
      <c r="O7066" t="s">
        <v>43</v>
      </c>
      <c r="P7066" t="s">
        <v>8411</v>
      </c>
      <c r="Q7066" t="s">
        <v>45</v>
      </c>
      <c r="R7066" t="s">
        <v>172</v>
      </c>
      <c r="S7066" t="s">
        <v>8063</v>
      </c>
      <c r="T7066" s="9">
        <v>27.79</v>
      </c>
      <c r="U7066">
        <v>3</v>
      </c>
      <c r="V7066" s="2">
        <v>0.2</v>
      </c>
      <c r="W7066" s="6">
        <v>10.42</v>
      </c>
      <c r="X7066" s="14">
        <f>AA7066-W7066</f>
        <v>56.275999999999996</v>
      </c>
      <c r="Y7066" s="6">
        <f>T7066*U7066</f>
        <v>83.37</v>
      </c>
      <c r="Z7066" s="6">
        <f>Y7066*V7066</f>
        <v>16.674000000000003</v>
      </c>
      <c r="AA7066" s="6">
        <f t="shared" si="564"/>
        <v>66.695999999999998</v>
      </c>
    </row>
    <row r="7067" spans="2:27" x14ac:dyDescent="0.3">
      <c r="B7067">
        <v>7064</v>
      </c>
      <c r="C7067" t="s">
        <v>9274</v>
      </c>
      <c r="D7067" s="1">
        <v>42978</v>
      </c>
      <c r="E7067" s="1">
        <v>42864</v>
      </c>
      <c r="F7067" s="23" t="s">
        <v>10956</v>
      </c>
      <c r="G7067" t="s">
        <v>49</v>
      </c>
      <c r="H7067" t="s">
        <v>3771</v>
      </c>
      <c r="I7067" t="s">
        <v>3772</v>
      </c>
      <c r="J7067" t="s">
        <v>101</v>
      </c>
      <c r="K7067" t="s">
        <v>26</v>
      </c>
      <c r="L7067" t="s">
        <v>1980</v>
      </c>
      <c r="M7067" t="s">
        <v>419</v>
      </c>
      <c r="N7067">
        <v>97301</v>
      </c>
      <c r="O7067" t="s">
        <v>43</v>
      </c>
      <c r="P7067" t="s">
        <v>6820</v>
      </c>
      <c r="Q7067" t="s">
        <v>45</v>
      </c>
      <c r="R7067" t="s">
        <v>578</v>
      </c>
      <c r="S7067" t="s">
        <v>6821</v>
      </c>
      <c r="T7067" s="9">
        <v>6.21</v>
      </c>
      <c r="U7067">
        <v>2</v>
      </c>
      <c r="V7067" s="2">
        <v>0.2</v>
      </c>
      <c r="W7067" s="6">
        <v>0.7</v>
      </c>
      <c r="X7067" s="14">
        <f>AA7067-W7067</f>
        <v>9.2360000000000007</v>
      </c>
      <c r="Y7067" s="6">
        <f>T7067*U7067</f>
        <v>12.42</v>
      </c>
      <c r="Z7067" s="6">
        <f>Y7067*V7067</f>
        <v>2.484</v>
      </c>
      <c r="AA7067" s="6">
        <f t="shared" si="564"/>
        <v>9.9359999999999999</v>
      </c>
    </row>
    <row r="7068" spans="2:27" x14ac:dyDescent="0.3">
      <c r="B7068">
        <v>7065</v>
      </c>
      <c r="C7068" t="s">
        <v>9275</v>
      </c>
      <c r="D7068" s="1">
        <v>42827</v>
      </c>
      <c r="E7068" s="1">
        <v>42980</v>
      </c>
      <c r="F7068" s="9" t="str">
        <f t="shared" ref="F7068:F7069" si="565">DATEDIF(D7068,E7068,"d")&amp;" days"</f>
        <v>153 days</v>
      </c>
      <c r="G7068" t="s">
        <v>49</v>
      </c>
      <c r="H7068" t="s">
        <v>2338</v>
      </c>
      <c r="I7068" t="s">
        <v>2339</v>
      </c>
      <c r="J7068" t="s">
        <v>25</v>
      </c>
      <c r="K7068" t="s">
        <v>26</v>
      </c>
      <c r="L7068" t="s">
        <v>388</v>
      </c>
      <c r="M7068" t="s">
        <v>266</v>
      </c>
      <c r="N7068">
        <v>14609</v>
      </c>
      <c r="O7068" t="s">
        <v>147</v>
      </c>
      <c r="P7068" t="s">
        <v>3627</v>
      </c>
      <c r="Q7068" t="s">
        <v>45</v>
      </c>
      <c r="R7068" t="s">
        <v>77</v>
      </c>
      <c r="S7068" t="s">
        <v>3628</v>
      </c>
      <c r="T7068" s="9">
        <v>32.67</v>
      </c>
      <c r="U7068">
        <v>3</v>
      </c>
      <c r="V7068" s="2">
        <v>0</v>
      </c>
      <c r="W7068" s="6">
        <v>8.49</v>
      </c>
      <c r="X7068" s="14">
        <f>AA7068-W7068</f>
        <v>89.52000000000001</v>
      </c>
      <c r="Y7068" s="6">
        <f>T7068*U7068</f>
        <v>98.01</v>
      </c>
      <c r="Z7068" s="6">
        <f>Y7068*V7068</f>
        <v>0</v>
      </c>
      <c r="AA7068" s="6">
        <f t="shared" si="564"/>
        <v>98.01</v>
      </c>
    </row>
    <row r="7069" spans="2:27" x14ac:dyDescent="0.3">
      <c r="B7069">
        <v>7066</v>
      </c>
      <c r="C7069" t="s">
        <v>9276</v>
      </c>
      <c r="D7069" s="1">
        <v>41802</v>
      </c>
      <c r="E7069" s="1">
        <v>41863</v>
      </c>
      <c r="F7069" s="9" t="str">
        <f t="shared" si="565"/>
        <v>61 days</v>
      </c>
      <c r="G7069" t="s">
        <v>187</v>
      </c>
      <c r="H7069" t="s">
        <v>2297</v>
      </c>
      <c r="I7069" t="s">
        <v>2298</v>
      </c>
      <c r="J7069" t="s">
        <v>40</v>
      </c>
      <c r="K7069" t="s">
        <v>26</v>
      </c>
      <c r="L7069" t="s">
        <v>41</v>
      </c>
      <c r="M7069" t="s">
        <v>42</v>
      </c>
      <c r="N7069">
        <v>90008</v>
      </c>
      <c r="O7069" t="s">
        <v>43</v>
      </c>
      <c r="P7069" t="s">
        <v>2876</v>
      </c>
      <c r="Q7069" t="s">
        <v>45</v>
      </c>
      <c r="R7069" t="s">
        <v>58</v>
      </c>
      <c r="S7069" t="s">
        <v>2877</v>
      </c>
      <c r="T7069" s="9">
        <v>1261.33</v>
      </c>
      <c r="U7069">
        <v>7</v>
      </c>
      <c r="V7069" s="2">
        <v>0</v>
      </c>
      <c r="W7069" s="6">
        <v>327.95</v>
      </c>
      <c r="X7069" s="14">
        <f>AA7069-W7069</f>
        <v>8501.3599999999988</v>
      </c>
      <c r="Y7069" s="6">
        <f>T7069*U7069</f>
        <v>8829.31</v>
      </c>
      <c r="Z7069" s="6">
        <f>Y7069*V7069</f>
        <v>0</v>
      </c>
      <c r="AA7069" s="6">
        <f t="shared" si="564"/>
        <v>8829.31</v>
      </c>
    </row>
    <row r="7070" spans="2:27" x14ac:dyDescent="0.3">
      <c r="B7070">
        <v>7067</v>
      </c>
      <c r="C7070" t="s">
        <v>9277</v>
      </c>
      <c r="D7070" s="1">
        <v>42520</v>
      </c>
      <c r="E7070" s="1">
        <v>42435</v>
      </c>
      <c r="F7070" s="23" t="s">
        <v>10956</v>
      </c>
      <c r="G7070" t="s">
        <v>49</v>
      </c>
      <c r="H7070" t="s">
        <v>5803</v>
      </c>
      <c r="I7070" t="s">
        <v>5804</v>
      </c>
      <c r="J7070" t="s">
        <v>101</v>
      </c>
      <c r="K7070" t="s">
        <v>26</v>
      </c>
      <c r="L7070" t="s">
        <v>41</v>
      </c>
      <c r="M7070" t="s">
        <v>42</v>
      </c>
      <c r="N7070">
        <v>90049</v>
      </c>
      <c r="O7070" t="s">
        <v>43</v>
      </c>
      <c r="P7070" t="s">
        <v>5994</v>
      </c>
      <c r="Q7070" t="s">
        <v>45</v>
      </c>
      <c r="R7070" t="s">
        <v>89</v>
      </c>
      <c r="S7070" t="s">
        <v>5995</v>
      </c>
      <c r="T7070" s="9">
        <v>38.880000000000003</v>
      </c>
      <c r="U7070">
        <v>6</v>
      </c>
      <c r="V7070" s="2">
        <v>0</v>
      </c>
      <c r="W7070" s="6">
        <v>18.66</v>
      </c>
      <c r="X7070" s="14">
        <f>AA7070-W7070</f>
        <v>214.62000000000003</v>
      </c>
      <c r="Y7070" s="6">
        <f>T7070*U7070</f>
        <v>233.28000000000003</v>
      </c>
      <c r="Z7070" s="6">
        <f>Y7070*V7070</f>
        <v>0</v>
      </c>
      <c r="AA7070" s="6">
        <f t="shared" si="564"/>
        <v>233.28000000000003</v>
      </c>
    </row>
    <row r="7071" spans="2:27" x14ac:dyDescent="0.3">
      <c r="B7071">
        <v>7068</v>
      </c>
      <c r="C7071" t="s">
        <v>9278</v>
      </c>
      <c r="D7071" s="1">
        <v>42511</v>
      </c>
      <c r="E7071" s="1">
        <v>42516</v>
      </c>
      <c r="F7071" s="9" t="str">
        <f t="shared" ref="F7071:F7072" si="566">DATEDIF(D7071,E7071,"d")&amp;" days"</f>
        <v>5 days</v>
      </c>
      <c r="G7071" t="s">
        <v>49</v>
      </c>
      <c r="H7071" t="s">
        <v>1341</v>
      </c>
      <c r="I7071" t="s">
        <v>1342</v>
      </c>
      <c r="J7071" t="s">
        <v>40</v>
      </c>
      <c r="K7071" t="s">
        <v>26</v>
      </c>
      <c r="L7071" t="s">
        <v>816</v>
      </c>
      <c r="M7071" t="s">
        <v>103</v>
      </c>
      <c r="N7071">
        <v>75081</v>
      </c>
      <c r="O7071" t="s">
        <v>104</v>
      </c>
      <c r="P7071" t="s">
        <v>795</v>
      </c>
      <c r="Q7071" t="s">
        <v>45</v>
      </c>
      <c r="R7071" t="s">
        <v>74</v>
      </c>
      <c r="S7071" t="s">
        <v>796</v>
      </c>
      <c r="T7071" s="9">
        <v>1.96</v>
      </c>
      <c r="U7071">
        <v>2</v>
      </c>
      <c r="V7071" s="2">
        <v>0.8</v>
      </c>
      <c r="W7071" s="6">
        <v>-3.24</v>
      </c>
      <c r="X7071" s="14">
        <f>AA7071-W7071</f>
        <v>4.024</v>
      </c>
      <c r="Y7071" s="6">
        <f>T7071*U7071</f>
        <v>3.92</v>
      </c>
      <c r="Z7071" s="6">
        <f>Y7071*V7071</f>
        <v>3.1360000000000001</v>
      </c>
      <c r="AA7071" s="6">
        <f t="shared" si="564"/>
        <v>0.78399999999999981</v>
      </c>
    </row>
    <row r="7072" spans="2:27" x14ac:dyDescent="0.3">
      <c r="B7072">
        <v>7069</v>
      </c>
      <c r="C7072" t="s">
        <v>9278</v>
      </c>
      <c r="D7072" s="1">
        <v>42511</v>
      </c>
      <c r="E7072" s="1">
        <v>42516</v>
      </c>
      <c r="F7072" s="9" t="str">
        <f t="shared" si="566"/>
        <v>5 days</v>
      </c>
      <c r="G7072" t="s">
        <v>49</v>
      </c>
      <c r="H7072" t="s">
        <v>1341</v>
      </c>
      <c r="I7072" t="s">
        <v>1342</v>
      </c>
      <c r="J7072" t="s">
        <v>40</v>
      </c>
      <c r="K7072" t="s">
        <v>26</v>
      </c>
      <c r="L7072" t="s">
        <v>816</v>
      </c>
      <c r="M7072" t="s">
        <v>103</v>
      </c>
      <c r="N7072">
        <v>75081</v>
      </c>
      <c r="O7072" t="s">
        <v>104</v>
      </c>
      <c r="P7072" t="s">
        <v>2701</v>
      </c>
      <c r="Q7072" t="s">
        <v>45</v>
      </c>
      <c r="R7072" t="s">
        <v>89</v>
      </c>
      <c r="S7072" t="s">
        <v>2702</v>
      </c>
      <c r="T7072" s="9">
        <v>82.66</v>
      </c>
      <c r="U7072">
        <v>9</v>
      </c>
      <c r="V7072" s="2">
        <v>0.2</v>
      </c>
      <c r="W7072" s="6">
        <v>31</v>
      </c>
      <c r="X7072" s="14">
        <f>AA7072-W7072</f>
        <v>564.15199999999993</v>
      </c>
      <c r="Y7072" s="6">
        <f>T7072*U7072</f>
        <v>743.93999999999994</v>
      </c>
      <c r="Z7072" s="6">
        <f>Y7072*V7072</f>
        <v>148.78799999999998</v>
      </c>
      <c r="AA7072" s="6">
        <f t="shared" si="564"/>
        <v>595.15199999999993</v>
      </c>
    </row>
    <row r="7073" spans="2:27" x14ac:dyDescent="0.3">
      <c r="B7073">
        <v>7070</v>
      </c>
      <c r="C7073" t="s">
        <v>9279</v>
      </c>
      <c r="D7073" s="1">
        <v>41890</v>
      </c>
      <c r="E7073" s="1">
        <v>41865</v>
      </c>
      <c r="F7073" s="23" t="s">
        <v>10956</v>
      </c>
      <c r="G7073" t="s">
        <v>49</v>
      </c>
      <c r="H7073" t="s">
        <v>3583</v>
      </c>
      <c r="I7073" t="s">
        <v>3584</v>
      </c>
      <c r="J7073" t="s">
        <v>25</v>
      </c>
      <c r="K7073" t="s">
        <v>26</v>
      </c>
      <c r="L7073" t="s">
        <v>3496</v>
      </c>
      <c r="M7073" t="s">
        <v>42</v>
      </c>
      <c r="N7073">
        <v>93727</v>
      </c>
      <c r="O7073" t="s">
        <v>43</v>
      </c>
      <c r="P7073" t="s">
        <v>1771</v>
      </c>
      <c r="Q7073" t="s">
        <v>45</v>
      </c>
      <c r="R7073" t="s">
        <v>89</v>
      </c>
      <c r="S7073" t="s">
        <v>1772</v>
      </c>
      <c r="T7073" s="9">
        <v>5.98</v>
      </c>
      <c r="U7073">
        <v>1</v>
      </c>
      <c r="V7073" s="2">
        <v>0</v>
      </c>
      <c r="W7073" s="6">
        <v>2.69</v>
      </c>
      <c r="X7073" s="14">
        <f>AA7073-W7073</f>
        <v>3.2900000000000005</v>
      </c>
      <c r="Y7073" s="6">
        <f>T7073*U7073</f>
        <v>5.98</v>
      </c>
      <c r="Z7073" s="6">
        <f>Y7073*V7073</f>
        <v>0</v>
      </c>
      <c r="AA7073" s="6">
        <f t="shared" si="564"/>
        <v>5.98</v>
      </c>
    </row>
    <row r="7074" spans="2:27" x14ac:dyDescent="0.3">
      <c r="B7074">
        <v>7071</v>
      </c>
      <c r="C7074" t="s">
        <v>9280</v>
      </c>
      <c r="D7074" s="1">
        <v>42499</v>
      </c>
      <c r="E7074" s="1">
        <v>42652</v>
      </c>
      <c r="F7074" s="9" t="str">
        <f t="shared" ref="F7074:F7079" si="567">DATEDIF(D7074,E7074,"d")&amp;" days"</f>
        <v>153 days</v>
      </c>
      <c r="G7074" t="s">
        <v>22</v>
      </c>
      <c r="H7074" t="s">
        <v>6720</v>
      </c>
      <c r="I7074" t="s">
        <v>6721</v>
      </c>
      <c r="J7074" t="s">
        <v>101</v>
      </c>
      <c r="K7074" t="s">
        <v>26</v>
      </c>
      <c r="L7074" t="s">
        <v>302</v>
      </c>
      <c r="M7074" t="s">
        <v>210</v>
      </c>
      <c r="N7074">
        <v>60653</v>
      </c>
      <c r="O7074" t="s">
        <v>104</v>
      </c>
      <c r="P7074" t="s">
        <v>2376</v>
      </c>
      <c r="Q7074" t="s">
        <v>45</v>
      </c>
      <c r="R7074" t="s">
        <v>89</v>
      </c>
      <c r="S7074" t="s">
        <v>2377</v>
      </c>
      <c r="T7074" s="9">
        <v>9.25</v>
      </c>
      <c r="U7074">
        <v>2</v>
      </c>
      <c r="V7074" s="2">
        <v>0.2</v>
      </c>
      <c r="W7074" s="6">
        <v>3.35</v>
      </c>
      <c r="X7074" s="14">
        <f>AA7074-W7074</f>
        <v>11.450000000000001</v>
      </c>
      <c r="Y7074" s="6">
        <f>T7074*U7074</f>
        <v>18.5</v>
      </c>
      <c r="Z7074" s="6">
        <f>Y7074*V7074</f>
        <v>3.7</v>
      </c>
      <c r="AA7074" s="6">
        <f t="shared" si="564"/>
        <v>14.8</v>
      </c>
    </row>
    <row r="7075" spans="2:27" x14ac:dyDescent="0.3">
      <c r="B7075">
        <v>7072</v>
      </c>
      <c r="C7075" t="s">
        <v>9281</v>
      </c>
      <c r="D7075" s="1">
        <v>42574</v>
      </c>
      <c r="E7075" s="1">
        <v>42579</v>
      </c>
      <c r="F7075" s="9" t="str">
        <f t="shared" si="567"/>
        <v>5 days</v>
      </c>
      <c r="G7075" t="s">
        <v>49</v>
      </c>
      <c r="H7075" t="s">
        <v>2006</v>
      </c>
      <c r="I7075" t="s">
        <v>2007</v>
      </c>
      <c r="J7075" t="s">
        <v>25</v>
      </c>
      <c r="K7075" t="s">
        <v>26</v>
      </c>
      <c r="L7075" t="s">
        <v>7296</v>
      </c>
      <c r="M7075" t="s">
        <v>103</v>
      </c>
      <c r="N7075">
        <v>78501</v>
      </c>
      <c r="O7075" t="s">
        <v>104</v>
      </c>
      <c r="P7075" t="s">
        <v>6259</v>
      </c>
      <c r="Q7075" t="s">
        <v>45</v>
      </c>
      <c r="R7075" t="s">
        <v>67</v>
      </c>
      <c r="S7075" t="s">
        <v>6260</v>
      </c>
      <c r="T7075" s="9">
        <v>4.45</v>
      </c>
      <c r="U7075">
        <v>2</v>
      </c>
      <c r="V7075" s="2">
        <v>0.2</v>
      </c>
      <c r="W7075" s="6">
        <v>0.33</v>
      </c>
      <c r="X7075" s="14">
        <f>AA7075-W7075</f>
        <v>6.79</v>
      </c>
      <c r="Y7075" s="6">
        <f>T7075*U7075</f>
        <v>8.9</v>
      </c>
      <c r="Z7075" s="6">
        <f>Y7075*V7075</f>
        <v>1.7800000000000002</v>
      </c>
      <c r="AA7075" s="6">
        <f t="shared" si="564"/>
        <v>7.12</v>
      </c>
    </row>
    <row r="7076" spans="2:27" x14ac:dyDescent="0.3">
      <c r="B7076">
        <v>7073</v>
      </c>
      <c r="C7076" t="s">
        <v>9281</v>
      </c>
      <c r="D7076" s="1">
        <v>42574</v>
      </c>
      <c r="E7076" s="1">
        <v>42579</v>
      </c>
      <c r="F7076" s="9" t="str">
        <f t="shared" si="567"/>
        <v>5 days</v>
      </c>
      <c r="G7076" t="s">
        <v>49</v>
      </c>
      <c r="H7076" t="s">
        <v>2006</v>
      </c>
      <c r="I7076" t="s">
        <v>2007</v>
      </c>
      <c r="J7076" t="s">
        <v>25</v>
      </c>
      <c r="K7076" t="s">
        <v>26</v>
      </c>
      <c r="L7076" t="s">
        <v>7296</v>
      </c>
      <c r="M7076" t="s">
        <v>103</v>
      </c>
      <c r="N7076">
        <v>78501</v>
      </c>
      <c r="O7076" t="s">
        <v>104</v>
      </c>
      <c r="P7076" t="s">
        <v>4454</v>
      </c>
      <c r="Q7076" t="s">
        <v>45</v>
      </c>
      <c r="R7076" t="s">
        <v>89</v>
      </c>
      <c r="S7076" t="s">
        <v>4455</v>
      </c>
      <c r="T7076" s="9">
        <v>5.18</v>
      </c>
      <c r="U7076">
        <v>1</v>
      </c>
      <c r="V7076" s="2">
        <v>0.2</v>
      </c>
      <c r="W7076" s="6">
        <v>1.81</v>
      </c>
      <c r="X7076" s="14">
        <f>AA7076-W7076</f>
        <v>2.3340000000000001</v>
      </c>
      <c r="Y7076" s="6">
        <f>T7076*U7076</f>
        <v>5.18</v>
      </c>
      <c r="Z7076" s="6">
        <f>Y7076*V7076</f>
        <v>1.036</v>
      </c>
      <c r="AA7076" s="6">
        <f t="shared" si="564"/>
        <v>4.1440000000000001</v>
      </c>
    </row>
    <row r="7077" spans="2:27" x14ac:dyDescent="0.3">
      <c r="B7077">
        <v>7074</v>
      </c>
      <c r="C7077" t="s">
        <v>9281</v>
      </c>
      <c r="D7077" s="1">
        <v>42574</v>
      </c>
      <c r="E7077" s="1">
        <v>42579</v>
      </c>
      <c r="F7077" s="9" t="str">
        <f t="shared" si="567"/>
        <v>5 days</v>
      </c>
      <c r="G7077" t="s">
        <v>49</v>
      </c>
      <c r="H7077" t="s">
        <v>2006</v>
      </c>
      <c r="I7077" t="s">
        <v>2007</v>
      </c>
      <c r="J7077" t="s">
        <v>25</v>
      </c>
      <c r="K7077" t="s">
        <v>26</v>
      </c>
      <c r="L7077" t="s">
        <v>7296</v>
      </c>
      <c r="M7077" t="s">
        <v>103</v>
      </c>
      <c r="N7077">
        <v>78501</v>
      </c>
      <c r="O7077" t="s">
        <v>104</v>
      </c>
      <c r="P7077" t="s">
        <v>1569</v>
      </c>
      <c r="Q7077" t="s">
        <v>45</v>
      </c>
      <c r="R7077" t="s">
        <v>67</v>
      </c>
      <c r="S7077" t="s">
        <v>1570</v>
      </c>
      <c r="T7077" s="9">
        <v>175.92</v>
      </c>
      <c r="U7077">
        <v>5</v>
      </c>
      <c r="V7077" s="2">
        <v>0.2</v>
      </c>
      <c r="W7077" s="6">
        <v>15.39</v>
      </c>
      <c r="X7077" s="14">
        <f>AA7077-W7077</f>
        <v>688.29</v>
      </c>
      <c r="Y7077" s="6">
        <f>T7077*U7077</f>
        <v>879.59999999999991</v>
      </c>
      <c r="Z7077" s="6">
        <f>Y7077*V7077</f>
        <v>175.92</v>
      </c>
      <c r="AA7077" s="6">
        <f t="shared" si="564"/>
        <v>703.68</v>
      </c>
    </row>
    <row r="7078" spans="2:27" x14ac:dyDescent="0.3">
      <c r="B7078">
        <v>7075</v>
      </c>
      <c r="C7078" t="s">
        <v>9281</v>
      </c>
      <c r="D7078" s="1">
        <v>42574</v>
      </c>
      <c r="E7078" s="1">
        <v>42579</v>
      </c>
      <c r="F7078" s="9" t="str">
        <f t="shared" si="567"/>
        <v>5 days</v>
      </c>
      <c r="G7078" t="s">
        <v>49</v>
      </c>
      <c r="H7078" t="s">
        <v>2006</v>
      </c>
      <c r="I7078" t="s">
        <v>2007</v>
      </c>
      <c r="J7078" t="s">
        <v>25</v>
      </c>
      <c r="K7078" t="s">
        <v>26</v>
      </c>
      <c r="L7078" t="s">
        <v>7296</v>
      </c>
      <c r="M7078" t="s">
        <v>103</v>
      </c>
      <c r="N7078">
        <v>78501</v>
      </c>
      <c r="O7078" t="s">
        <v>104</v>
      </c>
      <c r="P7078" t="s">
        <v>3885</v>
      </c>
      <c r="Q7078" t="s">
        <v>45</v>
      </c>
      <c r="R7078" t="s">
        <v>74</v>
      </c>
      <c r="S7078" t="s">
        <v>1216</v>
      </c>
      <c r="T7078" s="9">
        <v>4.75</v>
      </c>
      <c r="U7078">
        <v>4</v>
      </c>
      <c r="V7078" s="2">
        <v>0.8</v>
      </c>
      <c r="W7078" s="6">
        <v>-8.32</v>
      </c>
      <c r="X7078" s="14">
        <f>AA7078-W7078</f>
        <v>12.12</v>
      </c>
      <c r="Y7078" s="6">
        <f>T7078*U7078</f>
        <v>19</v>
      </c>
      <c r="Z7078" s="6">
        <f>Y7078*V7078</f>
        <v>15.200000000000001</v>
      </c>
      <c r="AA7078" s="6">
        <f t="shared" si="564"/>
        <v>3.7999999999999989</v>
      </c>
    </row>
    <row r="7079" spans="2:27" x14ac:dyDescent="0.3">
      <c r="B7079">
        <v>7076</v>
      </c>
      <c r="C7079" t="s">
        <v>9281</v>
      </c>
      <c r="D7079" s="1">
        <v>42574</v>
      </c>
      <c r="E7079" s="1">
        <v>42579</v>
      </c>
      <c r="F7079" s="9" t="str">
        <f t="shared" si="567"/>
        <v>5 days</v>
      </c>
      <c r="G7079" t="s">
        <v>49</v>
      </c>
      <c r="H7079" t="s">
        <v>2006</v>
      </c>
      <c r="I7079" t="s">
        <v>2007</v>
      </c>
      <c r="J7079" t="s">
        <v>25</v>
      </c>
      <c r="K7079" t="s">
        <v>26</v>
      </c>
      <c r="L7079" t="s">
        <v>7296</v>
      </c>
      <c r="M7079" t="s">
        <v>103</v>
      </c>
      <c r="N7079">
        <v>78501</v>
      </c>
      <c r="O7079" t="s">
        <v>104</v>
      </c>
      <c r="P7079" t="s">
        <v>4225</v>
      </c>
      <c r="Q7079" t="s">
        <v>45</v>
      </c>
      <c r="R7079" t="s">
        <v>578</v>
      </c>
      <c r="S7079" t="s">
        <v>4226</v>
      </c>
      <c r="T7079" s="9">
        <v>13.34</v>
      </c>
      <c r="U7079">
        <v>2</v>
      </c>
      <c r="V7079" s="2">
        <v>0.2</v>
      </c>
      <c r="W7079" s="6">
        <v>1</v>
      </c>
      <c r="X7079" s="14">
        <f>AA7079-W7079</f>
        <v>20.344000000000001</v>
      </c>
      <c r="Y7079" s="6">
        <f>T7079*U7079</f>
        <v>26.68</v>
      </c>
      <c r="Z7079" s="6">
        <f>Y7079*V7079</f>
        <v>5.3360000000000003</v>
      </c>
      <c r="AA7079" s="6">
        <f t="shared" si="564"/>
        <v>21.344000000000001</v>
      </c>
    </row>
    <row r="7080" spans="2:27" x14ac:dyDescent="0.3">
      <c r="B7080">
        <v>7077</v>
      </c>
      <c r="C7080" t="s">
        <v>9282</v>
      </c>
      <c r="D7080" s="1">
        <v>42709</v>
      </c>
      <c r="E7080" s="1">
        <v>42507</v>
      </c>
      <c r="F7080" s="23" t="s">
        <v>10956</v>
      </c>
      <c r="G7080" t="s">
        <v>49</v>
      </c>
      <c r="H7080" t="s">
        <v>7990</v>
      </c>
      <c r="I7080" t="s">
        <v>7991</v>
      </c>
      <c r="J7080" t="s">
        <v>25</v>
      </c>
      <c r="K7080" t="s">
        <v>26</v>
      </c>
      <c r="L7080" t="s">
        <v>94</v>
      </c>
      <c r="M7080" t="s">
        <v>95</v>
      </c>
      <c r="N7080">
        <v>98105</v>
      </c>
      <c r="O7080" t="s">
        <v>43</v>
      </c>
      <c r="P7080" t="s">
        <v>2340</v>
      </c>
      <c r="Q7080" t="s">
        <v>45</v>
      </c>
      <c r="R7080" t="s">
        <v>172</v>
      </c>
      <c r="S7080" t="s">
        <v>2341</v>
      </c>
      <c r="T7080" s="9">
        <v>54.9</v>
      </c>
      <c r="U7080">
        <v>5</v>
      </c>
      <c r="V7080" s="2">
        <v>0</v>
      </c>
      <c r="W7080" s="6">
        <v>26.9</v>
      </c>
      <c r="X7080" s="14">
        <f>AA7080-W7080</f>
        <v>247.6</v>
      </c>
      <c r="Y7080" s="6">
        <f>T7080*U7080</f>
        <v>274.5</v>
      </c>
      <c r="Z7080" s="6">
        <f>Y7080*V7080</f>
        <v>0</v>
      </c>
      <c r="AA7080" s="6">
        <f t="shared" si="564"/>
        <v>274.5</v>
      </c>
    </row>
    <row r="7081" spans="2:27" x14ac:dyDescent="0.3">
      <c r="B7081">
        <v>7078</v>
      </c>
      <c r="C7081" t="s">
        <v>9283</v>
      </c>
      <c r="D7081" s="1">
        <v>42409</v>
      </c>
      <c r="E7081" s="1">
        <v>42530</v>
      </c>
      <c r="F7081" s="9" t="str">
        <f t="shared" ref="F7081:F7093" si="568">DATEDIF(D7081,E7081,"d")&amp;" days"</f>
        <v>121 days</v>
      </c>
      <c r="G7081" t="s">
        <v>49</v>
      </c>
      <c r="H7081" t="s">
        <v>4806</v>
      </c>
      <c r="I7081" t="s">
        <v>4807</v>
      </c>
      <c r="J7081" t="s">
        <v>25</v>
      </c>
      <c r="K7081" t="s">
        <v>26</v>
      </c>
      <c r="L7081" t="s">
        <v>466</v>
      </c>
      <c r="M7081" t="s">
        <v>87</v>
      </c>
      <c r="N7081">
        <v>28205</v>
      </c>
      <c r="O7081" t="s">
        <v>29</v>
      </c>
      <c r="P7081" t="s">
        <v>2476</v>
      </c>
      <c r="Q7081" t="s">
        <v>45</v>
      </c>
      <c r="R7081" t="s">
        <v>74</v>
      </c>
      <c r="S7081" t="s">
        <v>2477</v>
      </c>
      <c r="T7081" s="9">
        <v>22.91</v>
      </c>
      <c r="U7081">
        <v>7</v>
      </c>
      <c r="V7081" s="2">
        <v>0.7</v>
      </c>
      <c r="W7081" s="6">
        <v>-17.57</v>
      </c>
      <c r="X7081" s="14">
        <f>AA7081-W7081</f>
        <v>65.681000000000012</v>
      </c>
      <c r="Y7081" s="6">
        <f>T7081*U7081</f>
        <v>160.37</v>
      </c>
      <c r="Z7081" s="6">
        <f>Y7081*V7081</f>
        <v>112.259</v>
      </c>
      <c r="AA7081" s="6">
        <f t="shared" si="564"/>
        <v>48.111000000000004</v>
      </c>
    </row>
    <row r="7082" spans="2:27" x14ac:dyDescent="0.3">
      <c r="B7082">
        <v>7079</v>
      </c>
      <c r="C7082" t="s">
        <v>9283</v>
      </c>
      <c r="D7082" s="1">
        <v>42409</v>
      </c>
      <c r="E7082" s="1">
        <v>42530</v>
      </c>
      <c r="F7082" s="9" t="str">
        <f t="shared" si="568"/>
        <v>121 days</v>
      </c>
      <c r="G7082" t="s">
        <v>49</v>
      </c>
      <c r="H7082" t="s">
        <v>4806</v>
      </c>
      <c r="I7082" t="s">
        <v>4807</v>
      </c>
      <c r="J7082" t="s">
        <v>25</v>
      </c>
      <c r="K7082" t="s">
        <v>26</v>
      </c>
      <c r="L7082" t="s">
        <v>466</v>
      </c>
      <c r="M7082" t="s">
        <v>87</v>
      </c>
      <c r="N7082">
        <v>28205</v>
      </c>
      <c r="O7082" t="s">
        <v>29</v>
      </c>
      <c r="P7082" t="s">
        <v>5946</v>
      </c>
      <c r="Q7082" t="s">
        <v>45</v>
      </c>
      <c r="R7082" t="s">
        <v>77</v>
      </c>
      <c r="S7082" t="s">
        <v>5947</v>
      </c>
      <c r="T7082" s="9">
        <v>309.45999999999998</v>
      </c>
      <c r="U7082">
        <v>9</v>
      </c>
      <c r="V7082" s="2">
        <v>0.2</v>
      </c>
      <c r="W7082" s="6">
        <v>34.81</v>
      </c>
      <c r="X7082" s="14">
        <f>AA7082-W7082</f>
        <v>2193.3020000000001</v>
      </c>
      <c r="Y7082" s="6">
        <f>T7082*U7082</f>
        <v>2785.14</v>
      </c>
      <c r="Z7082" s="6">
        <f>Y7082*V7082</f>
        <v>557.02800000000002</v>
      </c>
      <c r="AA7082" s="6">
        <f t="shared" si="564"/>
        <v>2228.1120000000001</v>
      </c>
    </row>
    <row r="7083" spans="2:27" x14ac:dyDescent="0.3">
      <c r="B7083">
        <v>7080</v>
      </c>
      <c r="C7083" t="s">
        <v>9283</v>
      </c>
      <c r="D7083" s="1">
        <v>42409</v>
      </c>
      <c r="E7083" s="1">
        <v>42530</v>
      </c>
      <c r="F7083" s="9" t="str">
        <f t="shared" si="568"/>
        <v>121 days</v>
      </c>
      <c r="G7083" t="s">
        <v>49</v>
      </c>
      <c r="H7083" t="s">
        <v>4806</v>
      </c>
      <c r="I7083" t="s">
        <v>4807</v>
      </c>
      <c r="J7083" t="s">
        <v>25</v>
      </c>
      <c r="K7083" t="s">
        <v>26</v>
      </c>
      <c r="L7083" t="s">
        <v>466</v>
      </c>
      <c r="M7083" t="s">
        <v>87</v>
      </c>
      <c r="N7083">
        <v>28205</v>
      </c>
      <c r="O7083" t="s">
        <v>29</v>
      </c>
      <c r="P7083" t="s">
        <v>1893</v>
      </c>
      <c r="Q7083" t="s">
        <v>45</v>
      </c>
      <c r="R7083" t="s">
        <v>67</v>
      </c>
      <c r="S7083" t="s">
        <v>1894</v>
      </c>
      <c r="T7083" s="9">
        <v>19.46</v>
      </c>
      <c r="U7083">
        <v>4</v>
      </c>
      <c r="V7083" s="2">
        <v>0.2</v>
      </c>
      <c r="W7083" s="6">
        <v>3.4</v>
      </c>
      <c r="X7083" s="14">
        <f>AA7083-W7083</f>
        <v>58.872000000000007</v>
      </c>
      <c r="Y7083" s="6">
        <f>T7083*U7083</f>
        <v>77.84</v>
      </c>
      <c r="Z7083" s="6">
        <f>Y7083*V7083</f>
        <v>15.568000000000001</v>
      </c>
      <c r="AA7083" s="6">
        <f t="shared" si="564"/>
        <v>62.272000000000006</v>
      </c>
    </row>
    <row r="7084" spans="2:27" x14ac:dyDescent="0.3">
      <c r="B7084">
        <v>7081</v>
      </c>
      <c r="C7084" t="s">
        <v>9283</v>
      </c>
      <c r="D7084" s="1">
        <v>42409</v>
      </c>
      <c r="E7084" s="1">
        <v>42530</v>
      </c>
      <c r="F7084" s="9" t="str">
        <f t="shared" si="568"/>
        <v>121 days</v>
      </c>
      <c r="G7084" t="s">
        <v>49</v>
      </c>
      <c r="H7084" t="s">
        <v>4806</v>
      </c>
      <c r="I7084" t="s">
        <v>4807</v>
      </c>
      <c r="J7084" t="s">
        <v>25</v>
      </c>
      <c r="K7084" t="s">
        <v>26</v>
      </c>
      <c r="L7084" t="s">
        <v>466</v>
      </c>
      <c r="M7084" t="s">
        <v>87</v>
      </c>
      <c r="N7084">
        <v>28205</v>
      </c>
      <c r="O7084" t="s">
        <v>29</v>
      </c>
      <c r="P7084" t="s">
        <v>509</v>
      </c>
      <c r="Q7084" t="s">
        <v>31</v>
      </c>
      <c r="R7084" t="s">
        <v>55</v>
      </c>
      <c r="S7084" t="s">
        <v>510</v>
      </c>
      <c r="T7084" s="9">
        <v>472.52</v>
      </c>
      <c r="U7084">
        <v>3</v>
      </c>
      <c r="V7084" s="2">
        <v>0.4</v>
      </c>
      <c r="W7084" s="6">
        <v>-149.63</v>
      </c>
      <c r="X7084" s="14">
        <f>AA7084-W7084</f>
        <v>1000.1659999999999</v>
      </c>
      <c r="Y7084" s="6">
        <f>T7084*U7084</f>
        <v>1417.56</v>
      </c>
      <c r="Z7084" s="6">
        <f>Y7084*V7084</f>
        <v>567.024</v>
      </c>
      <c r="AA7084" s="6">
        <f t="shared" si="564"/>
        <v>850.53599999999994</v>
      </c>
    </row>
    <row r="7085" spans="2:27" x14ac:dyDescent="0.3">
      <c r="B7085">
        <v>7082</v>
      </c>
      <c r="C7085" t="s">
        <v>9283</v>
      </c>
      <c r="D7085" s="1">
        <v>42409</v>
      </c>
      <c r="E7085" s="1">
        <v>42530</v>
      </c>
      <c r="F7085" s="9" t="str">
        <f t="shared" si="568"/>
        <v>121 days</v>
      </c>
      <c r="G7085" t="s">
        <v>49</v>
      </c>
      <c r="H7085" t="s">
        <v>4806</v>
      </c>
      <c r="I7085" t="s">
        <v>4807</v>
      </c>
      <c r="J7085" t="s">
        <v>25</v>
      </c>
      <c r="K7085" t="s">
        <v>26</v>
      </c>
      <c r="L7085" t="s">
        <v>466</v>
      </c>
      <c r="M7085" t="s">
        <v>87</v>
      </c>
      <c r="N7085">
        <v>28205</v>
      </c>
      <c r="O7085" t="s">
        <v>29</v>
      </c>
      <c r="P7085" t="s">
        <v>2710</v>
      </c>
      <c r="Q7085" t="s">
        <v>70</v>
      </c>
      <c r="R7085" t="s">
        <v>160</v>
      </c>
      <c r="S7085" t="s">
        <v>4271</v>
      </c>
      <c r="T7085" s="9">
        <v>1012.68</v>
      </c>
      <c r="U7085">
        <v>3</v>
      </c>
      <c r="V7085" s="2">
        <v>0.2</v>
      </c>
      <c r="W7085" s="6">
        <v>303.8</v>
      </c>
      <c r="X7085" s="14">
        <f>AA7085-W7085</f>
        <v>2126.6319999999996</v>
      </c>
      <c r="Y7085" s="6">
        <f>T7085*U7085</f>
        <v>3038.04</v>
      </c>
      <c r="Z7085" s="6">
        <f>Y7085*V7085</f>
        <v>607.60800000000006</v>
      </c>
      <c r="AA7085" s="6">
        <f t="shared" si="564"/>
        <v>2430.4319999999998</v>
      </c>
    </row>
    <row r="7086" spans="2:27" x14ac:dyDescent="0.3">
      <c r="B7086">
        <v>7083</v>
      </c>
      <c r="C7086" t="s">
        <v>9283</v>
      </c>
      <c r="D7086" s="1">
        <v>42409</v>
      </c>
      <c r="E7086" s="1">
        <v>42530</v>
      </c>
      <c r="F7086" s="9" t="str">
        <f t="shared" si="568"/>
        <v>121 days</v>
      </c>
      <c r="G7086" t="s">
        <v>49</v>
      </c>
      <c r="H7086" t="s">
        <v>4806</v>
      </c>
      <c r="I7086" t="s">
        <v>4807</v>
      </c>
      <c r="J7086" t="s">
        <v>25</v>
      </c>
      <c r="K7086" t="s">
        <v>26</v>
      </c>
      <c r="L7086" t="s">
        <v>466</v>
      </c>
      <c r="M7086" t="s">
        <v>87</v>
      </c>
      <c r="N7086">
        <v>28205</v>
      </c>
      <c r="O7086" t="s">
        <v>29</v>
      </c>
      <c r="P7086" t="s">
        <v>5941</v>
      </c>
      <c r="Q7086" t="s">
        <v>45</v>
      </c>
      <c r="R7086" t="s">
        <v>74</v>
      </c>
      <c r="S7086" t="s">
        <v>5942</v>
      </c>
      <c r="T7086" s="9">
        <v>17.22</v>
      </c>
      <c r="U7086">
        <v>5</v>
      </c>
      <c r="V7086" s="2">
        <v>0.7</v>
      </c>
      <c r="W7086" s="6">
        <v>-12.63</v>
      </c>
      <c r="X7086" s="14">
        <f>AA7086-W7086</f>
        <v>38.460000000000008</v>
      </c>
      <c r="Y7086" s="6">
        <f>T7086*U7086</f>
        <v>86.1</v>
      </c>
      <c r="Z7086" s="6">
        <f>Y7086*V7086</f>
        <v>60.269999999999989</v>
      </c>
      <c r="AA7086" s="6">
        <f t="shared" si="564"/>
        <v>25.830000000000005</v>
      </c>
    </row>
    <row r="7087" spans="2:27" x14ac:dyDescent="0.3">
      <c r="B7087">
        <v>7084</v>
      </c>
      <c r="C7087" t="s">
        <v>9284</v>
      </c>
      <c r="D7087" s="1">
        <v>42937</v>
      </c>
      <c r="E7087" s="1">
        <v>42941</v>
      </c>
      <c r="F7087" s="9" t="str">
        <f t="shared" si="568"/>
        <v>4 days</v>
      </c>
      <c r="G7087" t="s">
        <v>22</v>
      </c>
      <c r="H7087" t="s">
        <v>2144</v>
      </c>
      <c r="I7087" t="s">
        <v>2145</v>
      </c>
      <c r="J7087" t="s">
        <v>40</v>
      </c>
      <c r="K7087" t="s">
        <v>26</v>
      </c>
      <c r="L7087" t="s">
        <v>86</v>
      </c>
      <c r="M7087" t="s">
        <v>42</v>
      </c>
      <c r="N7087">
        <v>94521</v>
      </c>
      <c r="O7087" t="s">
        <v>43</v>
      </c>
      <c r="P7087" t="s">
        <v>5178</v>
      </c>
      <c r="Q7087" t="s">
        <v>45</v>
      </c>
      <c r="R7087" t="s">
        <v>67</v>
      </c>
      <c r="S7087" t="s">
        <v>5179</v>
      </c>
      <c r="T7087" s="9">
        <v>3.52</v>
      </c>
      <c r="U7087">
        <v>2</v>
      </c>
      <c r="V7087" s="2">
        <v>0</v>
      </c>
      <c r="W7087" s="6">
        <v>1.69</v>
      </c>
      <c r="X7087" s="14">
        <f>AA7087-W7087</f>
        <v>5.35</v>
      </c>
      <c r="Y7087" s="6">
        <f>T7087*U7087</f>
        <v>7.04</v>
      </c>
      <c r="Z7087" s="6">
        <f>Y7087*V7087</f>
        <v>0</v>
      </c>
      <c r="AA7087" s="6">
        <f t="shared" si="564"/>
        <v>7.04</v>
      </c>
    </row>
    <row r="7088" spans="2:27" x14ac:dyDescent="0.3">
      <c r="B7088">
        <v>7085</v>
      </c>
      <c r="C7088" t="s">
        <v>9284</v>
      </c>
      <c r="D7088" s="1">
        <v>42937</v>
      </c>
      <c r="E7088" s="1">
        <v>42941</v>
      </c>
      <c r="F7088" s="9" t="str">
        <f t="shared" si="568"/>
        <v>4 days</v>
      </c>
      <c r="G7088" t="s">
        <v>22</v>
      </c>
      <c r="H7088" t="s">
        <v>2144</v>
      </c>
      <c r="I7088" t="s">
        <v>2145</v>
      </c>
      <c r="J7088" t="s">
        <v>40</v>
      </c>
      <c r="K7088" t="s">
        <v>26</v>
      </c>
      <c r="L7088" t="s">
        <v>86</v>
      </c>
      <c r="M7088" t="s">
        <v>42</v>
      </c>
      <c r="N7088">
        <v>94521</v>
      </c>
      <c r="O7088" t="s">
        <v>43</v>
      </c>
      <c r="P7088" t="s">
        <v>3706</v>
      </c>
      <c r="Q7088" t="s">
        <v>70</v>
      </c>
      <c r="R7088" t="s">
        <v>71</v>
      </c>
      <c r="S7088" t="s">
        <v>3707</v>
      </c>
      <c r="T7088" s="9">
        <v>1626.19</v>
      </c>
      <c r="U7088">
        <v>9</v>
      </c>
      <c r="V7088" s="2">
        <v>0.2</v>
      </c>
      <c r="W7088" s="6">
        <v>121.96</v>
      </c>
      <c r="X7088" s="14">
        <f>AA7088-W7088</f>
        <v>11586.608000000002</v>
      </c>
      <c r="Y7088" s="6">
        <f>T7088*U7088</f>
        <v>14635.710000000001</v>
      </c>
      <c r="Z7088" s="6">
        <f>Y7088*V7088</f>
        <v>2927.1420000000003</v>
      </c>
      <c r="AA7088" s="6">
        <f t="shared" si="564"/>
        <v>11708.568000000001</v>
      </c>
    </row>
    <row r="7089" spans="2:27" x14ac:dyDescent="0.3">
      <c r="B7089">
        <v>7086</v>
      </c>
      <c r="C7089" t="s">
        <v>9285</v>
      </c>
      <c r="D7089" s="1">
        <v>43003</v>
      </c>
      <c r="E7089" s="1">
        <v>43006</v>
      </c>
      <c r="F7089" s="9" t="str">
        <f t="shared" si="568"/>
        <v>3 days</v>
      </c>
      <c r="G7089" t="s">
        <v>187</v>
      </c>
      <c r="H7089" t="s">
        <v>2828</v>
      </c>
      <c r="I7089" t="s">
        <v>2829</v>
      </c>
      <c r="J7089" t="s">
        <v>40</v>
      </c>
      <c r="K7089" t="s">
        <v>26</v>
      </c>
      <c r="L7089" t="s">
        <v>2256</v>
      </c>
      <c r="M7089" t="s">
        <v>146</v>
      </c>
      <c r="N7089">
        <v>19013</v>
      </c>
      <c r="O7089" t="s">
        <v>147</v>
      </c>
      <c r="P7089" t="s">
        <v>6722</v>
      </c>
      <c r="Q7089" t="s">
        <v>45</v>
      </c>
      <c r="R7089" t="s">
        <v>74</v>
      </c>
      <c r="S7089" t="s">
        <v>6723</v>
      </c>
      <c r="T7089" s="9">
        <v>8.6</v>
      </c>
      <c r="U7089">
        <v>5</v>
      </c>
      <c r="V7089" s="2">
        <v>0.7</v>
      </c>
      <c r="W7089" s="6">
        <v>-6.3</v>
      </c>
      <c r="X7089" s="14">
        <f>AA7089-W7089</f>
        <v>19.200000000000003</v>
      </c>
      <c r="Y7089" s="6">
        <f>T7089*U7089</f>
        <v>43</v>
      </c>
      <c r="Z7089" s="6">
        <f>Y7089*V7089</f>
        <v>30.099999999999998</v>
      </c>
      <c r="AA7089" s="6">
        <f t="shared" si="564"/>
        <v>12.900000000000002</v>
      </c>
    </row>
    <row r="7090" spans="2:27" x14ac:dyDescent="0.3">
      <c r="B7090">
        <v>7087</v>
      </c>
      <c r="C7090" t="s">
        <v>9285</v>
      </c>
      <c r="D7090" s="1">
        <v>43003</v>
      </c>
      <c r="E7090" s="1">
        <v>43006</v>
      </c>
      <c r="F7090" s="9" t="str">
        <f t="shared" si="568"/>
        <v>3 days</v>
      </c>
      <c r="G7090" t="s">
        <v>187</v>
      </c>
      <c r="H7090" t="s">
        <v>2828</v>
      </c>
      <c r="I7090" t="s">
        <v>2829</v>
      </c>
      <c r="J7090" t="s">
        <v>40</v>
      </c>
      <c r="K7090" t="s">
        <v>26</v>
      </c>
      <c r="L7090" t="s">
        <v>2256</v>
      </c>
      <c r="M7090" t="s">
        <v>146</v>
      </c>
      <c r="N7090">
        <v>19013</v>
      </c>
      <c r="O7090" t="s">
        <v>147</v>
      </c>
      <c r="P7090" t="s">
        <v>5901</v>
      </c>
      <c r="Q7090" t="s">
        <v>45</v>
      </c>
      <c r="R7090" t="s">
        <v>578</v>
      </c>
      <c r="S7090" t="s">
        <v>5902</v>
      </c>
      <c r="T7090" s="9">
        <v>190.9</v>
      </c>
      <c r="U7090">
        <v>2</v>
      </c>
      <c r="V7090" s="2">
        <v>0.2</v>
      </c>
      <c r="W7090" s="6">
        <v>-42.95</v>
      </c>
      <c r="X7090" s="14">
        <f>AA7090-W7090</f>
        <v>348.39</v>
      </c>
      <c r="Y7090" s="6">
        <f>T7090*U7090</f>
        <v>381.8</v>
      </c>
      <c r="Z7090" s="6">
        <f>Y7090*V7090</f>
        <v>76.36</v>
      </c>
      <c r="AA7090" s="6">
        <f t="shared" si="564"/>
        <v>305.44</v>
      </c>
    </row>
    <row r="7091" spans="2:27" x14ac:dyDescent="0.3">
      <c r="B7091">
        <v>7088</v>
      </c>
      <c r="C7091" t="s">
        <v>9286</v>
      </c>
      <c r="D7091" s="1">
        <v>42802</v>
      </c>
      <c r="E7091" s="1">
        <v>42894</v>
      </c>
      <c r="F7091" s="9" t="str">
        <f t="shared" si="568"/>
        <v>92 days</v>
      </c>
      <c r="G7091" t="s">
        <v>22</v>
      </c>
      <c r="H7091" t="s">
        <v>5928</v>
      </c>
      <c r="I7091" t="s">
        <v>5929</v>
      </c>
      <c r="J7091" t="s">
        <v>25</v>
      </c>
      <c r="K7091" t="s">
        <v>26</v>
      </c>
      <c r="L7091" t="s">
        <v>41</v>
      </c>
      <c r="M7091" t="s">
        <v>42</v>
      </c>
      <c r="N7091">
        <v>90004</v>
      </c>
      <c r="O7091" t="s">
        <v>43</v>
      </c>
      <c r="P7091" t="s">
        <v>5275</v>
      </c>
      <c r="Q7091" t="s">
        <v>45</v>
      </c>
      <c r="R7091" t="s">
        <v>58</v>
      </c>
      <c r="S7091" t="s">
        <v>5276</v>
      </c>
      <c r="T7091" s="9">
        <v>99.87</v>
      </c>
      <c r="U7091">
        <v>3</v>
      </c>
      <c r="V7091" s="2">
        <v>0</v>
      </c>
      <c r="W7091" s="6">
        <v>23.97</v>
      </c>
      <c r="X7091" s="14">
        <f>AA7091-W7091</f>
        <v>275.64</v>
      </c>
      <c r="Y7091" s="6">
        <f>T7091*U7091</f>
        <v>299.61</v>
      </c>
      <c r="Z7091" s="6">
        <f>Y7091*V7091</f>
        <v>0</v>
      </c>
      <c r="AA7091" s="6">
        <f t="shared" si="564"/>
        <v>299.61</v>
      </c>
    </row>
    <row r="7092" spans="2:27" x14ac:dyDescent="0.3">
      <c r="B7092">
        <v>7089</v>
      </c>
      <c r="C7092" t="s">
        <v>9287</v>
      </c>
      <c r="D7092" s="1">
        <v>42302</v>
      </c>
      <c r="E7092" s="1">
        <v>42304</v>
      </c>
      <c r="F7092" s="9" t="str">
        <f t="shared" si="568"/>
        <v>2 days</v>
      </c>
      <c r="G7092" t="s">
        <v>22</v>
      </c>
      <c r="H7092" t="s">
        <v>1938</v>
      </c>
      <c r="I7092" t="s">
        <v>1939</v>
      </c>
      <c r="J7092" t="s">
        <v>25</v>
      </c>
      <c r="K7092" t="s">
        <v>26</v>
      </c>
      <c r="L7092" t="s">
        <v>5477</v>
      </c>
      <c r="M7092" t="s">
        <v>1395</v>
      </c>
      <c r="N7092">
        <v>89431</v>
      </c>
      <c r="O7092" t="s">
        <v>43</v>
      </c>
      <c r="P7092" t="s">
        <v>4140</v>
      </c>
      <c r="Q7092" t="s">
        <v>45</v>
      </c>
      <c r="R7092" t="s">
        <v>67</v>
      </c>
      <c r="S7092" t="s">
        <v>4141</v>
      </c>
      <c r="T7092" s="9">
        <v>79.36</v>
      </c>
      <c r="U7092">
        <v>4</v>
      </c>
      <c r="V7092" s="2">
        <v>0</v>
      </c>
      <c r="W7092" s="6">
        <v>23.81</v>
      </c>
      <c r="X7092" s="14">
        <f>AA7092-W7092</f>
        <v>293.63</v>
      </c>
      <c r="Y7092" s="6">
        <f>T7092*U7092</f>
        <v>317.44</v>
      </c>
      <c r="Z7092" s="6">
        <f>Y7092*V7092</f>
        <v>0</v>
      </c>
      <c r="AA7092" s="6">
        <f t="shared" si="564"/>
        <v>317.44</v>
      </c>
    </row>
    <row r="7093" spans="2:27" x14ac:dyDescent="0.3">
      <c r="B7093">
        <v>7090</v>
      </c>
      <c r="C7093" t="s">
        <v>9288</v>
      </c>
      <c r="D7093" s="1">
        <v>42901</v>
      </c>
      <c r="E7093" s="1">
        <v>42905</v>
      </c>
      <c r="F7093" s="9" t="str">
        <f t="shared" si="568"/>
        <v>4 days</v>
      </c>
      <c r="G7093" t="s">
        <v>22</v>
      </c>
      <c r="H7093" t="s">
        <v>1015</v>
      </c>
      <c r="I7093" t="s">
        <v>1016</v>
      </c>
      <c r="J7093" t="s">
        <v>40</v>
      </c>
      <c r="K7093" t="s">
        <v>26</v>
      </c>
      <c r="L7093" t="s">
        <v>41</v>
      </c>
      <c r="M7093" t="s">
        <v>42</v>
      </c>
      <c r="N7093">
        <v>90032</v>
      </c>
      <c r="O7093" t="s">
        <v>43</v>
      </c>
      <c r="P7093" t="s">
        <v>4769</v>
      </c>
      <c r="Q7093" t="s">
        <v>70</v>
      </c>
      <c r="R7093" t="s">
        <v>71</v>
      </c>
      <c r="S7093" t="s">
        <v>4770</v>
      </c>
      <c r="T7093" s="9">
        <v>119.96</v>
      </c>
      <c r="U7093">
        <v>1</v>
      </c>
      <c r="V7093" s="2">
        <v>0.2</v>
      </c>
      <c r="W7093" s="6">
        <v>7.5</v>
      </c>
      <c r="X7093" s="14">
        <f>AA7093-W7093</f>
        <v>88.467999999999989</v>
      </c>
      <c r="Y7093" s="6">
        <f>T7093*U7093</f>
        <v>119.96</v>
      </c>
      <c r="Z7093" s="6">
        <f>Y7093*V7093</f>
        <v>23.992000000000001</v>
      </c>
      <c r="AA7093" s="6">
        <f t="shared" si="564"/>
        <v>95.967999999999989</v>
      </c>
    </row>
    <row r="7094" spans="2:27" x14ac:dyDescent="0.3">
      <c r="B7094">
        <v>7091</v>
      </c>
      <c r="C7094" t="s">
        <v>9289</v>
      </c>
      <c r="D7094" s="1">
        <v>42248</v>
      </c>
      <c r="E7094" s="1">
        <v>42017</v>
      </c>
      <c r="F7094" s="23" t="s">
        <v>10956</v>
      </c>
      <c r="G7094" t="s">
        <v>49</v>
      </c>
      <c r="H7094" t="s">
        <v>4494</v>
      </c>
      <c r="I7094" t="s">
        <v>4495</v>
      </c>
      <c r="J7094" t="s">
        <v>25</v>
      </c>
      <c r="K7094" t="s">
        <v>26</v>
      </c>
      <c r="L7094" t="s">
        <v>27</v>
      </c>
      <c r="M7094" t="s">
        <v>28</v>
      </c>
      <c r="N7094">
        <v>42420</v>
      </c>
      <c r="O7094" t="s">
        <v>29</v>
      </c>
      <c r="P7094" t="s">
        <v>1056</v>
      </c>
      <c r="Q7094" t="s">
        <v>45</v>
      </c>
      <c r="R7094" t="s">
        <v>89</v>
      </c>
      <c r="S7094" t="s">
        <v>185</v>
      </c>
      <c r="T7094" s="9">
        <v>106.32</v>
      </c>
      <c r="U7094">
        <v>3</v>
      </c>
      <c r="V7094" s="2">
        <v>0</v>
      </c>
      <c r="W7094" s="6">
        <v>49.97</v>
      </c>
      <c r="X7094" s="14">
        <f>AA7094-W7094</f>
        <v>268.99</v>
      </c>
      <c r="Y7094" s="6">
        <f>T7094*U7094</f>
        <v>318.95999999999998</v>
      </c>
      <c r="Z7094" s="6">
        <f>Y7094*V7094</f>
        <v>0</v>
      </c>
      <c r="AA7094" s="6">
        <f t="shared" si="564"/>
        <v>318.95999999999998</v>
      </c>
    </row>
    <row r="7095" spans="2:27" x14ac:dyDescent="0.3">
      <c r="B7095">
        <v>7092</v>
      </c>
      <c r="C7095" t="s">
        <v>9289</v>
      </c>
      <c r="D7095" s="1">
        <v>42248</v>
      </c>
      <c r="E7095" s="1">
        <v>42017</v>
      </c>
      <c r="F7095" s="23" t="s">
        <v>10956</v>
      </c>
      <c r="G7095" t="s">
        <v>49</v>
      </c>
      <c r="H7095" t="s">
        <v>4494</v>
      </c>
      <c r="I7095" t="s">
        <v>4495</v>
      </c>
      <c r="J7095" t="s">
        <v>25</v>
      </c>
      <c r="K7095" t="s">
        <v>26</v>
      </c>
      <c r="L7095" t="s">
        <v>27</v>
      </c>
      <c r="M7095" t="s">
        <v>28</v>
      </c>
      <c r="N7095">
        <v>42420</v>
      </c>
      <c r="O7095" t="s">
        <v>29</v>
      </c>
      <c r="P7095" t="s">
        <v>5374</v>
      </c>
      <c r="Q7095" t="s">
        <v>45</v>
      </c>
      <c r="R7095" t="s">
        <v>77</v>
      </c>
      <c r="S7095" t="s">
        <v>5375</v>
      </c>
      <c r="T7095" s="9">
        <v>163.44</v>
      </c>
      <c r="U7095">
        <v>3</v>
      </c>
      <c r="V7095" s="2">
        <v>0</v>
      </c>
      <c r="W7095" s="6">
        <v>45.76</v>
      </c>
      <c r="X7095" s="14">
        <f>AA7095-W7095</f>
        <v>444.56</v>
      </c>
      <c r="Y7095" s="6">
        <f>T7095*U7095</f>
        <v>490.32</v>
      </c>
      <c r="Z7095" s="6">
        <f>Y7095*V7095</f>
        <v>0</v>
      </c>
      <c r="AA7095" s="6">
        <f t="shared" si="564"/>
        <v>490.32</v>
      </c>
    </row>
    <row r="7096" spans="2:27" x14ac:dyDescent="0.3">
      <c r="B7096">
        <v>7093</v>
      </c>
      <c r="C7096" t="s">
        <v>9289</v>
      </c>
      <c r="D7096" s="1">
        <v>42248</v>
      </c>
      <c r="E7096" s="1">
        <v>42017</v>
      </c>
      <c r="F7096" s="23" t="s">
        <v>10956</v>
      </c>
      <c r="G7096" t="s">
        <v>49</v>
      </c>
      <c r="H7096" t="s">
        <v>4494</v>
      </c>
      <c r="I7096" t="s">
        <v>4495</v>
      </c>
      <c r="J7096" t="s">
        <v>25</v>
      </c>
      <c r="K7096" t="s">
        <v>26</v>
      </c>
      <c r="L7096" t="s">
        <v>27</v>
      </c>
      <c r="M7096" t="s">
        <v>28</v>
      </c>
      <c r="N7096">
        <v>42420</v>
      </c>
      <c r="O7096" t="s">
        <v>29</v>
      </c>
      <c r="P7096" t="s">
        <v>5770</v>
      </c>
      <c r="Q7096" t="s">
        <v>45</v>
      </c>
      <c r="R7096" t="s">
        <v>67</v>
      </c>
      <c r="S7096" t="s">
        <v>5771</v>
      </c>
      <c r="T7096" s="9">
        <v>42.76</v>
      </c>
      <c r="U7096">
        <v>2</v>
      </c>
      <c r="V7096" s="2">
        <v>0</v>
      </c>
      <c r="W7096" s="6">
        <v>11.12</v>
      </c>
      <c r="X7096" s="14">
        <f>AA7096-W7096</f>
        <v>74.399999999999991</v>
      </c>
      <c r="Y7096" s="6">
        <f>T7096*U7096</f>
        <v>85.52</v>
      </c>
      <c r="Z7096" s="6">
        <f>Y7096*V7096</f>
        <v>0</v>
      </c>
      <c r="AA7096" s="6">
        <f t="shared" si="564"/>
        <v>85.52</v>
      </c>
    </row>
    <row r="7097" spans="2:27" x14ac:dyDescent="0.3">
      <c r="B7097">
        <v>7094</v>
      </c>
      <c r="C7097" t="s">
        <v>9289</v>
      </c>
      <c r="D7097" s="1">
        <v>42248</v>
      </c>
      <c r="E7097" s="1">
        <v>42017</v>
      </c>
      <c r="F7097" s="23" t="s">
        <v>10956</v>
      </c>
      <c r="G7097" t="s">
        <v>49</v>
      </c>
      <c r="H7097" t="s">
        <v>4494</v>
      </c>
      <c r="I7097" t="s">
        <v>4495</v>
      </c>
      <c r="J7097" t="s">
        <v>25</v>
      </c>
      <c r="K7097" t="s">
        <v>26</v>
      </c>
      <c r="L7097" t="s">
        <v>27</v>
      </c>
      <c r="M7097" t="s">
        <v>28</v>
      </c>
      <c r="N7097">
        <v>42420</v>
      </c>
      <c r="O7097" t="s">
        <v>29</v>
      </c>
      <c r="P7097" t="s">
        <v>6658</v>
      </c>
      <c r="Q7097" t="s">
        <v>45</v>
      </c>
      <c r="R7097" t="s">
        <v>89</v>
      </c>
      <c r="S7097" t="s">
        <v>6659</v>
      </c>
      <c r="T7097" s="9">
        <v>51.55</v>
      </c>
      <c r="U7097">
        <v>5</v>
      </c>
      <c r="V7097" s="2">
        <v>0</v>
      </c>
      <c r="W7097" s="6">
        <v>24.23</v>
      </c>
      <c r="X7097" s="14">
        <f>AA7097-W7097</f>
        <v>233.52</v>
      </c>
      <c r="Y7097" s="6">
        <f>T7097*U7097</f>
        <v>257.75</v>
      </c>
      <c r="Z7097" s="6">
        <f>Y7097*V7097</f>
        <v>0</v>
      </c>
      <c r="AA7097" s="6">
        <f t="shared" si="564"/>
        <v>257.75</v>
      </c>
    </row>
    <row r="7098" spans="2:27" x14ac:dyDescent="0.3">
      <c r="B7098">
        <v>7095</v>
      </c>
      <c r="C7098" t="s">
        <v>9290</v>
      </c>
      <c r="D7098" s="1">
        <v>42249</v>
      </c>
      <c r="E7098" s="1">
        <v>42048</v>
      </c>
      <c r="F7098" s="23" t="s">
        <v>10956</v>
      </c>
      <c r="G7098" t="s">
        <v>22</v>
      </c>
      <c r="H7098" t="s">
        <v>4544</v>
      </c>
      <c r="I7098" t="s">
        <v>4545</v>
      </c>
      <c r="J7098" t="s">
        <v>25</v>
      </c>
      <c r="K7098" t="s">
        <v>26</v>
      </c>
      <c r="L7098" t="s">
        <v>356</v>
      </c>
      <c r="M7098" t="s">
        <v>210</v>
      </c>
      <c r="N7098">
        <v>62521</v>
      </c>
      <c r="O7098" t="s">
        <v>104</v>
      </c>
      <c r="P7098" t="s">
        <v>1182</v>
      </c>
      <c r="Q7098" t="s">
        <v>70</v>
      </c>
      <c r="R7098" t="s">
        <v>160</v>
      </c>
      <c r="S7098" t="s">
        <v>1183</v>
      </c>
      <c r="T7098" s="9">
        <v>479.95</v>
      </c>
      <c r="U7098">
        <v>6</v>
      </c>
      <c r="V7098" s="2">
        <v>0.2</v>
      </c>
      <c r="W7098" s="6">
        <v>89.99</v>
      </c>
      <c r="X7098" s="14">
        <f>AA7098-W7098</f>
        <v>2213.77</v>
      </c>
      <c r="Y7098" s="6">
        <f>T7098*U7098</f>
        <v>2879.7</v>
      </c>
      <c r="Z7098" s="6">
        <f>Y7098*V7098</f>
        <v>575.93999999999994</v>
      </c>
      <c r="AA7098" s="6">
        <f t="shared" si="564"/>
        <v>2303.7599999999998</v>
      </c>
    </row>
    <row r="7099" spans="2:27" x14ac:dyDescent="0.3">
      <c r="B7099">
        <v>7096</v>
      </c>
      <c r="C7099" t="s">
        <v>9291</v>
      </c>
      <c r="D7099" s="1">
        <v>42601</v>
      </c>
      <c r="E7099" s="1">
        <v>42602</v>
      </c>
      <c r="F7099" s="9" t="str">
        <f t="shared" ref="F7099:F7126" si="569">DATEDIF(D7099,E7099,"d")&amp;" days"</f>
        <v>1 days</v>
      </c>
      <c r="G7099" t="s">
        <v>187</v>
      </c>
      <c r="H7099" t="s">
        <v>2182</v>
      </c>
      <c r="I7099" t="s">
        <v>2183</v>
      </c>
      <c r="J7099" t="s">
        <v>25</v>
      </c>
      <c r="K7099" t="s">
        <v>26</v>
      </c>
      <c r="L7099" t="s">
        <v>265</v>
      </c>
      <c r="M7099" t="s">
        <v>266</v>
      </c>
      <c r="N7099">
        <v>10009</v>
      </c>
      <c r="O7099" t="s">
        <v>147</v>
      </c>
      <c r="P7099" t="s">
        <v>3918</v>
      </c>
      <c r="Q7099" t="s">
        <v>45</v>
      </c>
      <c r="R7099" t="s">
        <v>74</v>
      </c>
      <c r="S7099" t="s">
        <v>3919</v>
      </c>
      <c r="T7099" s="9">
        <v>146.69</v>
      </c>
      <c r="U7099">
        <v>6</v>
      </c>
      <c r="V7099" s="2">
        <v>0.2</v>
      </c>
      <c r="W7099" s="6">
        <v>55.01</v>
      </c>
      <c r="X7099" s="14">
        <f>AA7099-W7099</f>
        <v>649.10199999999998</v>
      </c>
      <c r="Y7099" s="6">
        <f>T7099*U7099</f>
        <v>880.14</v>
      </c>
      <c r="Z7099" s="6">
        <f>Y7099*V7099</f>
        <v>176.02800000000002</v>
      </c>
      <c r="AA7099" s="6">
        <f t="shared" si="564"/>
        <v>704.11199999999997</v>
      </c>
    </row>
    <row r="7100" spans="2:27" x14ac:dyDescent="0.3">
      <c r="B7100">
        <v>7097</v>
      </c>
      <c r="C7100" t="s">
        <v>9291</v>
      </c>
      <c r="D7100" s="1">
        <v>42601</v>
      </c>
      <c r="E7100" s="1">
        <v>42602</v>
      </c>
      <c r="F7100" s="9" t="str">
        <f t="shared" si="569"/>
        <v>1 days</v>
      </c>
      <c r="G7100" t="s">
        <v>187</v>
      </c>
      <c r="H7100" t="s">
        <v>2182</v>
      </c>
      <c r="I7100" t="s">
        <v>2183</v>
      </c>
      <c r="J7100" t="s">
        <v>25</v>
      </c>
      <c r="K7100" t="s">
        <v>26</v>
      </c>
      <c r="L7100" t="s">
        <v>265</v>
      </c>
      <c r="M7100" t="s">
        <v>266</v>
      </c>
      <c r="N7100">
        <v>10009</v>
      </c>
      <c r="O7100" t="s">
        <v>147</v>
      </c>
      <c r="P7100" t="s">
        <v>6996</v>
      </c>
      <c r="Q7100" t="s">
        <v>45</v>
      </c>
      <c r="R7100" t="s">
        <v>74</v>
      </c>
      <c r="S7100" t="s">
        <v>6997</v>
      </c>
      <c r="T7100" s="9">
        <v>276.77999999999997</v>
      </c>
      <c r="U7100">
        <v>2</v>
      </c>
      <c r="V7100" s="2">
        <v>0.2</v>
      </c>
      <c r="W7100" s="6">
        <v>89.95</v>
      </c>
      <c r="X7100" s="14">
        <f>AA7100-W7100</f>
        <v>352.89799999999997</v>
      </c>
      <c r="Y7100" s="6">
        <f>T7100*U7100</f>
        <v>553.55999999999995</v>
      </c>
      <c r="Z7100" s="6">
        <f>Y7100*V7100</f>
        <v>110.71199999999999</v>
      </c>
      <c r="AA7100" s="6">
        <f t="shared" si="564"/>
        <v>442.84799999999996</v>
      </c>
    </row>
    <row r="7101" spans="2:27" x14ac:dyDescent="0.3">
      <c r="B7101">
        <v>7098</v>
      </c>
      <c r="C7101" t="s">
        <v>9291</v>
      </c>
      <c r="D7101" s="1">
        <v>42601</v>
      </c>
      <c r="E7101" s="1">
        <v>42602</v>
      </c>
      <c r="F7101" s="9" t="str">
        <f t="shared" si="569"/>
        <v>1 days</v>
      </c>
      <c r="G7101" t="s">
        <v>187</v>
      </c>
      <c r="H7101" t="s">
        <v>2182</v>
      </c>
      <c r="I7101" t="s">
        <v>2183</v>
      </c>
      <c r="J7101" t="s">
        <v>25</v>
      </c>
      <c r="K7101" t="s">
        <v>26</v>
      </c>
      <c r="L7101" t="s">
        <v>265</v>
      </c>
      <c r="M7101" t="s">
        <v>266</v>
      </c>
      <c r="N7101">
        <v>10009</v>
      </c>
      <c r="O7101" t="s">
        <v>147</v>
      </c>
      <c r="P7101" t="s">
        <v>3351</v>
      </c>
      <c r="Q7101" t="s">
        <v>45</v>
      </c>
      <c r="R7101" t="s">
        <v>74</v>
      </c>
      <c r="S7101" t="s">
        <v>3352</v>
      </c>
      <c r="T7101" s="9">
        <v>25.32</v>
      </c>
      <c r="U7101">
        <v>5</v>
      </c>
      <c r="V7101" s="2">
        <v>0.2</v>
      </c>
      <c r="W7101" s="6">
        <v>9.18</v>
      </c>
      <c r="X7101" s="14">
        <f>AA7101-W7101</f>
        <v>92.1</v>
      </c>
      <c r="Y7101" s="6">
        <f>T7101*U7101</f>
        <v>126.6</v>
      </c>
      <c r="Z7101" s="6">
        <f>Y7101*V7101</f>
        <v>25.32</v>
      </c>
      <c r="AA7101" s="6">
        <f t="shared" si="564"/>
        <v>101.28</v>
      </c>
    </row>
    <row r="7102" spans="2:27" x14ac:dyDescent="0.3">
      <c r="B7102">
        <v>7099</v>
      </c>
      <c r="C7102" t="s">
        <v>9292</v>
      </c>
      <c r="D7102" s="1">
        <v>42897</v>
      </c>
      <c r="E7102" s="1">
        <v>43019</v>
      </c>
      <c r="F7102" s="9" t="str">
        <f t="shared" si="569"/>
        <v>122 days</v>
      </c>
      <c r="G7102" t="s">
        <v>49</v>
      </c>
      <c r="H7102" t="s">
        <v>2204</v>
      </c>
      <c r="I7102" t="s">
        <v>2205</v>
      </c>
      <c r="J7102" t="s">
        <v>25</v>
      </c>
      <c r="K7102" t="s">
        <v>26</v>
      </c>
      <c r="L7102" t="s">
        <v>265</v>
      </c>
      <c r="M7102" t="s">
        <v>266</v>
      </c>
      <c r="N7102">
        <v>10011</v>
      </c>
      <c r="O7102" t="s">
        <v>147</v>
      </c>
      <c r="P7102" t="s">
        <v>8185</v>
      </c>
      <c r="Q7102" t="s">
        <v>45</v>
      </c>
      <c r="R7102" t="s">
        <v>89</v>
      </c>
      <c r="S7102" t="s">
        <v>8186</v>
      </c>
      <c r="T7102" s="9">
        <v>318.95999999999998</v>
      </c>
      <c r="U7102">
        <v>9</v>
      </c>
      <c r="V7102" s="2">
        <v>0</v>
      </c>
      <c r="W7102" s="6">
        <v>149.91</v>
      </c>
      <c r="X7102" s="14">
        <f>AA7102-W7102</f>
        <v>2720.73</v>
      </c>
      <c r="Y7102" s="6">
        <f>T7102*U7102</f>
        <v>2870.64</v>
      </c>
      <c r="Z7102" s="6">
        <f>Y7102*V7102</f>
        <v>0</v>
      </c>
      <c r="AA7102" s="6">
        <f t="shared" si="564"/>
        <v>2870.64</v>
      </c>
    </row>
    <row r="7103" spans="2:27" x14ac:dyDescent="0.3">
      <c r="B7103">
        <v>7100</v>
      </c>
      <c r="C7103" t="s">
        <v>9293</v>
      </c>
      <c r="D7103" s="1">
        <v>42364</v>
      </c>
      <c r="E7103" s="1">
        <v>42368</v>
      </c>
      <c r="F7103" s="9" t="str">
        <f t="shared" si="569"/>
        <v>4 days</v>
      </c>
      <c r="G7103" t="s">
        <v>22</v>
      </c>
      <c r="H7103" t="s">
        <v>5886</v>
      </c>
      <c r="I7103" t="s">
        <v>5887</v>
      </c>
      <c r="J7103" t="s">
        <v>25</v>
      </c>
      <c r="K7103" t="s">
        <v>26</v>
      </c>
      <c r="L7103" t="s">
        <v>265</v>
      </c>
      <c r="M7103" t="s">
        <v>266</v>
      </c>
      <c r="N7103">
        <v>10009</v>
      </c>
      <c r="O7103" t="s">
        <v>147</v>
      </c>
      <c r="P7103" t="s">
        <v>8185</v>
      </c>
      <c r="Q7103" t="s">
        <v>45</v>
      </c>
      <c r="R7103" t="s">
        <v>89</v>
      </c>
      <c r="S7103" t="s">
        <v>8186</v>
      </c>
      <c r="T7103" s="9">
        <v>212.64</v>
      </c>
      <c r="U7103">
        <v>6</v>
      </c>
      <c r="V7103" s="2">
        <v>0</v>
      </c>
      <c r="W7103" s="6">
        <v>99.94</v>
      </c>
      <c r="X7103" s="14">
        <f>AA7103-W7103</f>
        <v>1175.8999999999999</v>
      </c>
      <c r="Y7103" s="6">
        <f>T7103*U7103</f>
        <v>1275.8399999999999</v>
      </c>
      <c r="Z7103" s="6">
        <f>Y7103*V7103</f>
        <v>0</v>
      </c>
      <c r="AA7103" s="6">
        <f t="shared" si="564"/>
        <v>1275.8399999999999</v>
      </c>
    </row>
    <row r="7104" spans="2:27" x14ac:dyDescent="0.3">
      <c r="B7104">
        <v>7101</v>
      </c>
      <c r="C7104" t="s">
        <v>9294</v>
      </c>
      <c r="D7104" s="1">
        <v>41966</v>
      </c>
      <c r="E7104" s="1">
        <v>41971</v>
      </c>
      <c r="F7104" s="9" t="str">
        <f t="shared" si="569"/>
        <v>5 days</v>
      </c>
      <c r="G7104" t="s">
        <v>49</v>
      </c>
      <c r="H7104" t="s">
        <v>2704</v>
      </c>
      <c r="I7104" t="s">
        <v>2705</v>
      </c>
      <c r="J7104" t="s">
        <v>25</v>
      </c>
      <c r="K7104" t="s">
        <v>26</v>
      </c>
      <c r="L7104" t="s">
        <v>622</v>
      </c>
      <c r="M7104" t="s">
        <v>309</v>
      </c>
      <c r="N7104">
        <v>85254</v>
      </c>
      <c r="O7104" t="s">
        <v>43</v>
      </c>
      <c r="P7104" t="s">
        <v>4695</v>
      </c>
      <c r="Q7104" t="s">
        <v>45</v>
      </c>
      <c r="R7104" t="s">
        <v>172</v>
      </c>
      <c r="S7104" t="s">
        <v>670</v>
      </c>
      <c r="T7104" s="9">
        <v>23.47</v>
      </c>
      <c r="U7104">
        <v>3</v>
      </c>
      <c r="V7104" s="2">
        <v>0.2</v>
      </c>
      <c r="W7104" s="6">
        <v>8.8000000000000007</v>
      </c>
      <c r="X7104" s="14">
        <f>AA7104-W7104</f>
        <v>47.527999999999992</v>
      </c>
      <c r="Y7104" s="6">
        <f>T7104*U7104</f>
        <v>70.41</v>
      </c>
      <c r="Z7104" s="6">
        <f>Y7104*V7104</f>
        <v>14.082000000000001</v>
      </c>
      <c r="AA7104" s="6">
        <f t="shared" si="564"/>
        <v>56.327999999999996</v>
      </c>
    </row>
    <row r="7105" spans="2:27" x14ac:dyDescent="0.3">
      <c r="B7105">
        <v>7102</v>
      </c>
      <c r="C7105" t="s">
        <v>9295</v>
      </c>
      <c r="D7105" s="1">
        <v>42377</v>
      </c>
      <c r="E7105" s="1">
        <v>42498</v>
      </c>
      <c r="F7105" s="9" t="str">
        <f t="shared" si="569"/>
        <v>121 days</v>
      </c>
      <c r="G7105" t="s">
        <v>22</v>
      </c>
      <c r="H7105" t="s">
        <v>7294</v>
      </c>
      <c r="I7105" t="s">
        <v>7295</v>
      </c>
      <c r="J7105" t="s">
        <v>40</v>
      </c>
      <c r="K7105" t="s">
        <v>26</v>
      </c>
      <c r="L7105" t="s">
        <v>1618</v>
      </c>
      <c r="M7105" t="s">
        <v>103</v>
      </c>
      <c r="N7105">
        <v>79109</v>
      </c>
      <c r="O7105" t="s">
        <v>104</v>
      </c>
      <c r="P7105" t="s">
        <v>184</v>
      </c>
      <c r="Q7105" t="s">
        <v>45</v>
      </c>
      <c r="R7105" t="s">
        <v>89</v>
      </c>
      <c r="S7105" t="s">
        <v>185</v>
      </c>
      <c r="T7105" s="9">
        <v>19.649999999999999</v>
      </c>
      <c r="U7105">
        <v>2</v>
      </c>
      <c r="V7105" s="2">
        <v>0.2</v>
      </c>
      <c r="W7105" s="6">
        <v>6.63</v>
      </c>
      <c r="X7105" s="14">
        <f>AA7105-W7105</f>
        <v>24.81</v>
      </c>
      <c r="Y7105" s="6">
        <f>T7105*U7105</f>
        <v>39.299999999999997</v>
      </c>
      <c r="Z7105" s="6">
        <f>Y7105*V7105</f>
        <v>7.8599999999999994</v>
      </c>
      <c r="AA7105" s="6">
        <f t="shared" si="564"/>
        <v>31.439999999999998</v>
      </c>
    </row>
    <row r="7106" spans="2:27" x14ac:dyDescent="0.3">
      <c r="B7106">
        <v>7103</v>
      </c>
      <c r="C7106" t="s">
        <v>9296</v>
      </c>
      <c r="D7106" s="1">
        <v>41903</v>
      </c>
      <c r="E7106" s="1">
        <v>41906</v>
      </c>
      <c r="F7106" s="9" t="str">
        <f t="shared" si="569"/>
        <v>3 days</v>
      </c>
      <c r="G7106" t="s">
        <v>187</v>
      </c>
      <c r="H7106" t="s">
        <v>3425</v>
      </c>
      <c r="I7106" t="s">
        <v>3426</v>
      </c>
      <c r="J7106" t="s">
        <v>25</v>
      </c>
      <c r="K7106" t="s">
        <v>26</v>
      </c>
      <c r="L7106" t="s">
        <v>145</v>
      </c>
      <c r="M7106" t="s">
        <v>146</v>
      </c>
      <c r="N7106">
        <v>19140</v>
      </c>
      <c r="O7106" t="s">
        <v>147</v>
      </c>
      <c r="P7106" t="s">
        <v>1375</v>
      </c>
      <c r="Q7106" t="s">
        <v>45</v>
      </c>
      <c r="R7106" t="s">
        <v>74</v>
      </c>
      <c r="S7106" t="s">
        <v>1376</v>
      </c>
      <c r="T7106" s="9">
        <v>6.57</v>
      </c>
      <c r="U7106">
        <v>3</v>
      </c>
      <c r="V7106" s="2">
        <v>0.7</v>
      </c>
      <c r="W7106" s="6">
        <v>-5.04</v>
      </c>
      <c r="X7106" s="14">
        <f>AA7106-W7106</f>
        <v>10.952999999999999</v>
      </c>
      <c r="Y7106" s="6">
        <f>T7106*U7106</f>
        <v>19.71</v>
      </c>
      <c r="Z7106" s="6">
        <f>Y7106*V7106</f>
        <v>13.797000000000001</v>
      </c>
      <c r="AA7106" s="6">
        <f t="shared" si="564"/>
        <v>5.9130000000000003</v>
      </c>
    </row>
    <row r="7107" spans="2:27" x14ac:dyDescent="0.3">
      <c r="B7107">
        <v>7104</v>
      </c>
      <c r="C7107" t="s">
        <v>9297</v>
      </c>
      <c r="D7107" s="1">
        <v>42834</v>
      </c>
      <c r="E7107" s="1">
        <v>42956</v>
      </c>
      <c r="F7107" s="9" t="str">
        <f t="shared" si="569"/>
        <v>122 days</v>
      </c>
      <c r="G7107" t="s">
        <v>49</v>
      </c>
      <c r="H7107" t="s">
        <v>3488</v>
      </c>
      <c r="I7107" t="s">
        <v>3489</v>
      </c>
      <c r="J7107" t="s">
        <v>25</v>
      </c>
      <c r="K7107" t="s">
        <v>26</v>
      </c>
      <c r="L7107" t="s">
        <v>2547</v>
      </c>
      <c r="M7107" t="s">
        <v>42</v>
      </c>
      <c r="N7107">
        <v>92704</v>
      </c>
      <c r="O7107" t="s">
        <v>43</v>
      </c>
      <c r="P7107" t="s">
        <v>7570</v>
      </c>
      <c r="Q7107" t="s">
        <v>45</v>
      </c>
      <c r="R7107" t="s">
        <v>58</v>
      </c>
      <c r="S7107" t="s">
        <v>7571</v>
      </c>
      <c r="T7107" s="9">
        <v>421.1</v>
      </c>
      <c r="U7107">
        <v>2</v>
      </c>
      <c r="V7107" s="2">
        <v>0</v>
      </c>
      <c r="W7107" s="6">
        <v>105.28</v>
      </c>
      <c r="X7107" s="14">
        <f>AA7107-W7107</f>
        <v>736.92000000000007</v>
      </c>
      <c r="Y7107" s="6">
        <f>T7107*U7107</f>
        <v>842.2</v>
      </c>
      <c r="Z7107" s="6">
        <f>Y7107*V7107</f>
        <v>0</v>
      </c>
      <c r="AA7107" s="6">
        <f t="shared" si="564"/>
        <v>842.2</v>
      </c>
    </row>
    <row r="7108" spans="2:27" x14ac:dyDescent="0.3">
      <c r="B7108">
        <v>7105</v>
      </c>
      <c r="C7108" t="s">
        <v>9298</v>
      </c>
      <c r="D7108" s="1">
        <v>42905</v>
      </c>
      <c r="E7108" s="1">
        <v>42907</v>
      </c>
      <c r="F7108" s="9" t="str">
        <f t="shared" si="569"/>
        <v>2 days</v>
      </c>
      <c r="G7108" t="s">
        <v>22</v>
      </c>
      <c r="H7108" t="s">
        <v>4624</v>
      </c>
      <c r="I7108" t="s">
        <v>4625</v>
      </c>
      <c r="J7108" t="s">
        <v>40</v>
      </c>
      <c r="K7108" t="s">
        <v>26</v>
      </c>
      <c r="L7108" t="s">
        <v>606</v>
      </c>
      <c r="M7108" t="s">
        <v>497</v>
      </c>
      <c r="N7108">
        <v>43055</v>
      </c>
      <c r="O7108" t="s">
        <v>147</v>
      </c>
      <c r="P7108" t="s">
        <v>1282</v>
      </c>
      <c r="Q7108" t="s">
        <v>31</v>
      </c>
      <c r="R7108" t="s">
        <v>35</v>
      </c>
      <c r="S7108" t="s">
        <v>1283</v>
      </c>
      <c r="T7108" s="9">
        <v>760.12</v>
      </c>
      <c r="U7108">
        <v>6</v>
      </c>
      <c r="V7108" s="2">
        <v>0.3</v>
      </c>
      <c r="W7108" s="6">
        <v>-43.44</v>
      </c>
      <c r="X7108" s="14">
        <f>AA7108-W7108</f>
        <v>3235.944</v>
      </c>
      <c r="Y7108" s="6">
        <f>T7108*U7108</f>
        <v>4560.72</v>
      </c>
      <c r="Z7108" s="6">
        <f>Y7108*V7108</f>
        <v>1368.2160000000001</v>
      </c>
      <c r="AA7108" s="6">
        <f t="shared" si="564"/>
        <v>3192.5039999999999</v>
      </c>
    </row>
    <row r="7109" spans="2:27" x14ac:dyDescent="0.3">
      <c r="B7109">
        <v>7106</v>
      </c>
      <c r="C7109" t="s">
        <v>9298</v>
      </c>
      <c r="D7109" s="1">
        <v>42905</v>
      </c>
      <c r="E7109" s="1">
        <v>42907</v>
      </c>
      <c r="F7109" s="9" t="str">
        <f t="shared" si="569"/>
        <v>2 days</v>
      </c>
      <c r="G7109" t="s">
        <v>22</v>
      </c>
      <c r="H7109" t="s">
        <v>4624</v>
      </c>
      <c r="I7109" t="s">
        <v>4625</v>
      </c>
      <c r="J7109" t="s">
        <v>40</v>
      </c>
      <c r="K7109" t="s">
        <v>26</v>
      </c>
      <c r="L7109" t="s">
        <v>606</v>
      </c>
      <c r="M7109" t="s">
        <v>497</v>
      </c>
      <c r="N7109">
        <v>43055</v>
      </c>
      <c r="O7109" t="s">
        <v>147</v>
      </c>
      <c r="P7109" t="s">
        <v>5661</v>
      </c>
      <c r="Q7109" t="s">
        <v>31</v>
      </c>
      <c r="R7109" t="s">
        <v>64</v>
      </c>
      <c r="S7109" t="s">
        <v>5662</v>
      </c>
      <c r="T7109" s="9">
        <v>38.78</v>
      </c>
      <c r="U7109">
        <v>3</v>
      </c>
      <c r="V7109" s="2">
        <v>0.2</v>
      </c>
      <c r="W7109" s="6">
        <v>7.27</v>
      </c>
      <c r="X7109" s="14">
        <f>AA7109-W7109</f>
        <v>85.802000000000007</v>
      </c>
      <c r="Y7109" s="6">
        <f>T7109*U7109</f>
        <v>116.34</v>
      </c>
      <c r="Z7109" s="6">
        <f>Y7109*V7109</f>
        <v>23.268000000000001</v>
      </c>
      <c r="AA7109" s="6">
        <f t="shared" ref="AA7109:AA7172" si="570">Y7109-Z7109</f>
        <v>93.072000000000003</v>
      </c>
    </row>
    <row r="7110" spans="2:27" x14ac:dyDescent="0.3">
      <c r="B7110">
        <v>7107</v>
      </c>
      <c r="C7110" t="s">
        <v>9298</v>
      </c>
      <c r="D7110" s="1">
        <v>42905</v>
      </c>
      <c r="E7110" s="1">
        <v>42907</v>
      </c>
      <c r="F7110" s="9" t="str">
        <f t="shared" si="569"/>
        <v>2 days</v>
      </c>
      <c r="G7110" t="s">
        <v>22</v>
      </c>
      <c r="H7110" t="s">
        <v>4624</v>
      </c>
      <c r="I7110" t="s">
        <v>4625</v>
      </c>
      <c r="J7110" t="s">
        <v>40</v>
      </c>
      <c r="K7110" t="s">
        <v>26</v>
      </c>
      <c r="L7110" t="s">
        <v>606</v>
      </c>
      <c r="M7110" t="s">
        <v>497</v>
      </c>
      <c r="N7110">
        <v>43055</v>
      </c>
      <c r="O7110" t="s">
        <v>147</v>
      </c>
      <c r="P7110" t="s">
        <v>7152</v>
      </c>
      <c r="Q7110" t="s">
        <v>70</v>
      </c>
      <c r="R7110" t="s">
        <v>160</v>
      </c>
      <c r="S7110" t="s">
        <v>7153</v>
      </c>
      <c r="T7110" s="9">
        <v>122.33</v>
      </c>
      <c r="U7110">
        <v>9</v>
      </c>
      <c r="V7110" s="2">
        <v>0.2</v>
      </c>
      <c r="W7110" s="6">
        <v>1.53</v>
      </c>
      <c r="X7110" s="14">
        <f>AA7110-W7110</f>
        <v>879.24600000000009</v>
      </c>
      <c r="Y7110" s="6">
        <f>T7110*U7110</f>
        <v>1100.97</v>
      </c>
      <c r="Z7110" s="6">
        <f>Y7110*V7110</f>
        <v>220.19400000000002</v>
      </c>
      <c r="AA7110" s="6">
        <f t="shared" si="570"/>
        <v>880.77600000000007</v>
      </c>
    </row>
    <row r="7111" spans="2:27" x14ac:dyDescent="0.3">
      <c r="B7111">
        <v>7108</v>
      </c>
      <c r="C7111" t="s">
        <v>9299</v>
      </c>
      <c r="D7111" s="1">
        <v>42479</v>
      </c>
      <c r="E7111" s="1">
        <v>42486</v>
      </c>
      <c r="F7111" s="9" t="str">
        <f t="shared" si="569"/>
        <v>7 days</v>
      </c>
      <c r="G7111" t="s">
        <v>49</v>
      </c>
      <c r="H7111" t="s">
        <v>289</v>
      </c>
      <c r="I7111" t="s">
        <v>290</v>
      </c>
      <c r="J7111" t="s">
        <v>25</v>
      </c>
      <c r="K7111" t="s">
        <v>26</v>
      </c>
      <c r="L7111" t="s">
        <v>265</v>
      </c>
      <c r="M7111" t="s">
        <v>266</v>
      </c>
      <c r="N7111">
        <v>10035</v>
      </c>
      <c r="O7111" t="s">
        <v>147</v>
      </c>
      <c r="P7111" t="s">
        <v>2790</v>
      </c>
      <c r="Q7111" t="s">
        <v>70</v>
      </c>
      <c r="R7111" t="s">
        <v>71</v>
      </c>
      <c r="S7111" t="s">
        <v>2791</v>
      </c>
      <c r="T7111" s="9">
        <v>25.98</v>
      </c>
      <c r="U7111">
        <v>2</v>
      </c>
      <c r="V7111" s="2">
        <v>0</v>
      </c>
      <c r="W7111" s="6">
        <v>0.78</v>
      </c>
      <c r="X7111" s="14">
        <f>AA7111-W7111</f>
        <v>51.18</v>
      </c>
      <c r="Y7111" s="6">
        <f>T7111*U7111</f>
        <v>51.96</v>
      </c>
      <c r="Z7111" s="6">
        <f>Y7111*V7111</f>
        <v>0</v>
      </c>
      <c r="AA7111" s="6">
        <f t="shared" si="570"/>
        <v>51.96</v>
      </c>
    </row>
    <row r="7112" spans="2:27" x14ac:dyDescent="0.3">
      <c r="B7112">
        <v>7109</v>
      </c>
      <c r="C7112" t="s">
        <v>9299</v>
      </c>
      <c r="D7112" s="1">
        <v>42479</v>
      </c>
      <c r="E7112" s="1">
        <v>42486</v>
      </c>
      <c r="F7112" s="9" t="str">
        <f t="shared" si="569"/>
        <v>7 days</v>
      </c>
      <c r="G7112" t="s">
        <v>49</v>
      </c>
      <c r="H7112" t="s">
        <v>289</v>
      </c>
      <c r="I7112" t="s">
        <v>290</v>
      </c>
      <c r="J7112" t="s">
        <v>25</v>
      </c>
      <c r="K7112" t="s">
        <v>26</v>
      </c>
      <c r="L7112" t="s">
        <v>265</v>
      </c>
      <c r="M7112" t="s">
        <v>266</v>
      </c>
      <c r="N7112">
        <v>10035</v>
      </c>
      <c r="O7112" t="s">
        <v>147</v>
      </c>
      <c r="P7112" t="s">
        <v>4818</v>
      </c>
      <c r="Q7112" t="s">
        <v>45</v>
      </c>
      <c r="R7112" t="s">
        <v>67</v>
      </c>
      <c r="S7112" t="s">
        <v>4819</v>
      </c>
      <c r="T7112" s="9">
        <v>3.28</v>
      </c>
      <c r="U7112">
        <v>2</v>
      </c>
      <c r="V7112" s="2">
        <v>0</v>
      </c>
      <c r="W7112" s="6">
        <v>1.48</v>
      </c>
      <c r="X7112" s="14">
        <f>AA7112-W7112</f>
        <v>5.08</v>
      </c>
      <c r="Y7112" s="6">
        <f>T7112*U7112</f>
        <v>6.56</v>
      </c>
      <c r="Z7112" s="6">
        <f>Y7112*V7112</f>
        <v>0</v>
      </c>
      <c r="AA7112" s="6">
        <f t="shared" si="570"/>
        <v>6.56</v>
      </c>
    </row>
    <row r="7113" spans="2:27" x14ac:dyDescent="0.3">
      <c r="B7113">
        <v>7110</v>
      </c>
      <c r="C7113" t="s">
        <v>9299</v>
      </c>
      <c r="D7113" s="1">
        <v>42479</v>
      </c>
      <c r="E7113" s="1">
        <v>42486</v>
      </c>
      <c r="F7113" s="9" t="str">
        <f t="shared" si="569"/>
        <v>7 days</v>
      </c>
      <c r="G7113" t="s">
        <v>49</v>
      </c>
      <c r="H7113" t="s">
        <v>289</v>
      </c>
      <c r="I7113" t="s">
        <v>290</v>
      </c>
      <c r="J7113" t="s">
        <v>25</v>
      </c>
      <c r="K7113" t="s">
        <v>26</v>
      </c>
      <c r="L7113" t="s">
        <v>265</v>
      </c>
      <c r="M7113" t="s">
        <v>266</v>
      </c>
      <c r="N7113">
        <v>10035</v>
      </c>
      <c r="O7113" t="s">
        <v>147</v>
      </c>
      <c r="P7113" t="s">
        <v>685</v>
      </c>
      <c r="Q7113" t="s">
        <v>45</v>
      </c>
      <c r="R7113" t="s">
        <v>58</v>
      </c>
      <c r="S7113" t="s">
        <v>686</v>
      </c>
      <c r="T7113" s="9">
        <v>459.88</v>
      </c>
      <c r="U7113">
        <v>4</v>
      </c>
      <c r="V7113" s="2">
        <v>0</v>
      </c>
      <c r="W7113" s="6">
        <v>13.8</v>
      </c>
      <c r="X7113" s="14">
        <f>AA7113-W7113</f>
        <v>1825.72</v>
      </c>
      <c r="Y7113" s="6">
        <f>T7113*U7113</f>
        <v>1839.52</v>
      </c>
      <c r="Z7113" s="6">
        <f>Y7113*V7113</f>
        <v>0</v>
      </c>
      <c r="AA7113" s="6">
        <f t="shared" si="570"/>
        <v>1839.52</v>
      </c>
    </row>
    <row r="7114" spans="2:27" x14ac:dyDescent="0.3">
      <c r="B7114">
        <v>7111</v>
      </c>
      <c r="C7114" t="s">
        <v>9299</v>
      </c>
      <c r="D7114" s="1">
        <v>42479</v>
      </c>
      <c r="E7114" s="1">
        <v>42486</v>
      </c>
      <c r="F7114" s="9" t="str">
        <f t="shared" si="569"/>
        <v>7 days</v>
      </c>
      <c r="G7114" t="s">
        <v>49</v>
      </c>
      <c r="H7114" t="s">
        <v>289</v>
      </c>
      <c r="I7114" t="s">
        <v>290</v>
      </c>
      <c r="J7114" t="s">
        <v>25</v>
      </c>
      <c r="K7114" t="s">
        <v>26</v>
      </c>
      <c r="L7114" t="s">
        <v>265</v>
      </c>
      <c r="M7114" t="s">
        <v>266</v>
      </c>
      <c r="N7114">
        <v>10035</v>
      </c>
      <c r="O7114" t="s">
        <v>147</v>
      </c>
      <c r="P7114" t="s">
        <v>6820</v>
      </c>
      <c r="Q7114" t="s">
        <v>45</v>
      </c>
      <c r="R7114" t="s">
        <v>578</v>
      </c>
      <c r="S7114" t="s">
        <v>6821</v>
      </c>
      <c r="T7114" s="9">
        <v>7.76</v>
      </c>
      <c r="U7114">
        <v>2</v>
      </c>
      <c r="V7114" s="2">
        <v>0</v>
      </c>
      <c r="W7114" s="6">
        <v>2.25</v>
      </c>
      <c r="X7114" s="14">
        <f>AA7114-W7114</f>
        <v>13.27</v>
      </c>
      <c r="Y7114" s="6">
        <f>T7114*U7114</f>
        <v>15.52</v>
      </c>
      <c r="Z7114" s="6">
        <f>Y7114*V7114</f>
        <v>0</v>
      </c>
      <c r="AA7114" s="6">
        <f t="shared" si="570"/>
        <v>15.52</v>
      </c>
    </row>
    <row r="7115" spans="2:27" x14ac:dyDescent="0.3">
      <c r="B7115">
        <v>7112</v>
      </c>
      <c r="C7115" t="s">
        <v>9299</v>
      </c>
      <c r="D7115" s="1">
        <v>42479</v>
      </c>
      <c r="E7115" s="1">
        <v>42486</v>
      </c>
      <c r="F7115" s="9" t="str">
        <f t="shared" si="569"/>
        <v>7 days</v>
      </c>
      <c r="G7115" t="s">
        <v>49</v>
      </c>
      <c r="H7115" t="s">
        <v>289</v>
      </c>
      <c r="I7115" t="s">
        <v>290</v>
      </c>
      <c r="J7115" t="s">
        <v>25</v>
      </c>
      <c r="K7115" t="s">
        <v>26</v>
      </c>
      <c r="L7115" t="s">
        <v>265</v>
      </c>
      <c r="M7115" t="s">
        <v>266</v>
      </c>
      <c r="N7115">
        <v>10035</v>
      </c>
      <c r="O7115" t="s">
        <v>147</v>
      </c>
      <c r="P7115" t="s">
        <v>3560</v>
      </c>
      <c r="Q7115" t="s">
        <v>45</v>
      </c>
      <c r="R7115" t="s">
        <v>67</v>
      </c>
      <c r="S7115" t="s">
        <v>3561</v>
      </c>
      <c r="T7115" s="9">
        <v>71.959999999999994</v>
      </c>
      <c r="U7115">
        <v>2</v>
      </c>
      <c r="V7115" s="2">
        <v>0</v>
      </c>
      <c r="W7115" s="6">
        <v>17.989999999999998</v>
      </c>
      <c r="X7115" s="14">
        <f>AA7115-W7115</f>
        <v>125.92999999999999</v>
      </c>
      <c r="Y7115" s="6">
        <f>T7115*U7115</f>
        <v>143.91999999999999</v>
      </c>
      <c r="Z7115" s="6">
        <f>Y7115*V7115</f>
        <v>0</v>
      </c>
      <c r="AA7115" s="6">
        <f t="shared" si="570"/>
        <v>143.91999999999999</v>
      </c>
    </row>
    <row r="7116" spans="2:27" x14ac:dyDescent="0.3">
      <c r="B7116">
        <v>7113</v>
      </c>
      <c r="C7116" t="s">
        <v>9299</v>
      </c>
      <c r="D7116" s="1">
        <v>42479</v>
      </c>
      <c r="E7116" s="1">
        <v>42486</v>
      </c>
      <c r="F7116" s="9" t="str">
        <f t="shared" si="569"/>
        <v>7 days</v>
      </c>
      <c r="G7116" t="s">
        <v>49</v>
      </c>
      <c r="H7116" t="s">
        <v>289</v>
      </c>
      <c r="I7116" t="s">
        <v>290</v>
      </c>
      <c r="J7116" t="s">
        <v>25</v>
      </c>
      <c r="K7116" t="s">
        <v>26</v>
      </c>
      <c r="L7116" t="s">
        <v>265</v>
      </c>
      <c r="M7116" t="s">
        <v>266</v>
      </c>
      <c r="N7116">
        <v>10035</v>
      </c>
      <c r="O7116" t="s">
        <v>147</v>
      </c>
      <c r="P7116" t="s">
        <v>577</v>
      </c>
      <c r="Q7116" t="s">
        <v>45</v>
      </c>
      <c r="R7116" t="s">
        <v>578</v>
      </c>
      <c r="S7116" t="s">
        <v>579</v>
      </c>
      <c r="T7116" s="9">
        <v>54.9</v>
      </c>
      <c r="U7116">
        <v>5</v>
      </c>
      <c r="V7116" s="2">
        <v>0</v>
      </c>
      <c r="W7116" s="6">
        <v>15.37</v>
      </c>
      <c r="X7116" s="14">
        <f>AA7116-W7116</f>
        <v>259.13</v>
      </c>
      <c r="Y7116" s="6">
        <f>T7116*U7116</f>
        <v>274.5</v>
      </c>
      <c r="Z7116" s="6">
        <f>Y7116*V7116</f>
        <v>0</v>
      </c>
      <c r="AA7116" s="6">
        <f t="shared" si="570"/>
        <v>274.5</v>
      </c>
    </row>
    <row r="7117" spans="2:27" x14ac:dyDescent="0.3">
      <c r="B7117">
        <v>7114</v>
      </c>
      <c r="C7117" t="s">
        <v>9299</v>
      </c>
      <c r="D7117" s="1">
        <v>42479</v>
      </c>
      <c r="E7117" s="1">
        <v>42486</v>
      </c>
      <c r="F7117" s="9" t="str">
        <f t="shared" si="569"/>
        <v>7 days</v>
      </c>
      <c r="G7117" t="s">
        <v>49</v>
      </c>
      <c r="H7117" t="s">
        <v>289</v>
      </c>
      <c r="I7117" t="s">
        <v>290</v>
      </c>
      <c r="J7117" t="s">
        <v>25</v>
      </c>
      <c r="K7117" t="s">
        <v>26</v>
      </c>
      <c r="L7117" t="s">
        <v>265</v>
      </c>
      <c r="M7117" t="s">
        <v>266</v>
      </c>
      <c r="N7117">
        <v>10035</v>
      </c>
      <c r="O7117" t="s">
        <v>147</v>
      </c>
      <c r="P7117" t="s">
        <v>6144</v>
      </c>
      <c r="Q7117" t="s">
        <v>45</v>
      </c>
      <c r="R7117" t="s">
        <v>74</v>
      </c>
      <c r="S7117" t="s">
        <v>6145</v>
      </c>
      <c r="T7117" s="9">
        <v>9.2799999999999994</v>
      </c>
      <c r="U7117">
        <v>2</v>
      </c>
      <c r="V7117" s="2">
        <v>0.2</v>
      </c>
      <c r="W7117" s="6">
        <v>3.25</v>
      </c>
      <c r="X7117" s="14">
        <f>AA7117-W7117</f>
        <v>11.597999999999999</v>
      </c>
      <c r="Y7117" s="6">
        <f>T7117*U7117</f>
        <v>18.559999999999999</v>
      </c>
      <c r="Z7117" s="6">
        <f>Y7117*V7117</f>
        <v>3.7119999999999997</v>
      </c>
      <c r="AA7117" s="6">
        <f t="shared" si="570"/>
        <v>14.847999999999999</v>
      </c>
    </row>
    <row r="7118" spans="2:27" x14ac:dyDescent="0.3">
      <c r="B7118">
        <v>7115</v>
      </c>
      <c r="C7118" t="s">
        <v>9300</v>
      </c>
      <c r="D7118" s="1">
        <v>42495</v>
      </c>
      <c r="E7118" s="1">
        <v>42526</v>
      </c>
      <c r="F7118" s="9" t="str">
        <f t="shared" si="569"/>
        <v>31 days</v>
      </c>
      <c r="G7118" t="s">
        <v>187</v>
      </c>
      <c r="H7118" t="s">
        <v>2914</v>
      </c>
      <c r="I7118" t="s">
        <v>2915</v>
      </c>
      <c r="J7118" t="s">
        <v>40</v>
      </c>
      <c r="K7118" t="s">
        <v>26</v>
      </c>
      <c r="L7118" t="s">
        <v>27</v>
      </c>
      <c r="M7118" t="s">
        <v>1395</v>
      </c>
      <c r="N7118">
        <v>89015</v>
      </c>
      <c r="O7118" t="s">
        <v>43</v>
      </c>
      <c r="P7118" t="s">
        <v>7504</v>
      </c>
      <c r="Q7118" t="s">
        <v>31</v>
      </c>
      <c r="R7118" t="s">
        <v>55</v>
      </c>
      <c r="S7118" t="s">
        <v>7505</v>
      </c>
      <c r="T7118" s="9">
        <v>1685.88</v>
      </c>
      <c r="U7118">
        <v>6</v>
      </c>
      <c r="V7118" s="2">
        <v>0</v>
      </c>
      <c r="W7118" s="6">
        <v>320.32</v>
      </c>
      <c r="X7118" s="14">
        <f>AA7118-W7118</f>
        <v>9794.9600000000009</v>
      </c>
      <c r="Y7118" s="6">
        <f>T7118*U7118</f>
        <v>10115.280000000001</v>
      </c>
      <c r="Z7118" s="6">
        <f>Y7118*V7118</f>
        <v>0</v>
      </c>
      <c r="AA7118" s="6">
        <f t="shared" si="570"/>
        <v>10115.280000000001</v>
      </c>
    </row>
    <row r="7119" spans="2:27" x14ac:dyDescent="0.3">
      <c r="B7119">
        <v>7116</v>
      </c>
      <c r="C7119" t="s">
        <v>9300</v>
      </c>
      <c r="D7119" s="1">
        <v>42495</v>
      </c>
      <c r="E7119" s="1">
        <v>42526</v>
      </c>
      <c r="F7119" s="9" t="str">
        <f t="shared" si="569"/>
        <v>31 days</v>
      </c>
      <c r="G7119" t="s">
        <v>187</v>
      </c>
      <c r="H7119" t="s">
        <v>2914</v>
      </c>
      <c r="I7119" t="s">
        <v>2915</v>
      </c>
      <c r="J7119" t="s">
        <v>40</v>
      </c>
      <c r="K7119" t="s">
        <v>26</v>
      </c>
      <c r="L7119" t="s">
        <v>27</v>
      </c>
      <c r="M7119" t="s">
        <v>1395</v>
      </c>
      <c r="N7119">
        <v>89015</v>
      </c>
      <c r="O7119" t="s">
        <v>43</v>
      </c>
      <c r="P7119" t="s">
        <v>749</v>
      </c>
      <c r="Q7119" t="s">
        <v>45</v>
      </c>
      <c r="R7119" t="s">
        <v>74</v>
      </c>
      <c r="S7119" t="s">
        <v>750</v>
      </c>
      <c r="T7119" s="9">
        <v>5.73</v>
      </c>
      <c r="U7119">
        <v>2</v>
      </c>
      <c r="V7119" s="2">
        <v>0.2</v>
      </c>
      <c r="W7119" s="6">
        <v>2</v>
      </c>
      <c r="X7119" s="14">
        <f>AA7119-W7119</f>
        <v>7.168000000000001</v>
      </c>
      <c r="Y7119" s="6">
        <f>T7119*U7119</f>
        <v>11.46</v>
      </c>
      <c r="Z7119" s="6">
        <f>Y7119*V7119</f>
        <v>2.2920000000000003</v>
      </c>
      <c r="AA7119" s="6">
        <f t="shared" si="570"/>
        <v>9.168000000000001</v>
      </c>
    </row>
    <row r="7120" spans="2:27" x14ac:dyDescent="0.3">
      <c r="B7120">
        <v>7117</v>
      </c>
      <c r="C7120" t="s">
        <v>9301</v>
      </c>
      <c r="D7120" s="1">
        <v>41930</v>
      </c>
      <c r="E7120" s="1">
        <v>41935</v>
      </c>
      <c r="F7120" s="9" t="str">
        <f t="shared" si="569"/>
        <v>5 days</v>
      </c>
      <c r="G7120" t="s">
        <v>22</v>
      </c>
      <c r="H7120" t="s">
        <v>4120</v>
      </c>
      <c r="I7120" t="s">
        <v>4121</v>
      </c>
      <c r="J7120" t="s">
        <v>25</v>
      </c>
      <c r="K7120" t="s">
        <v>26</v>
      </c>
      <c r="L7120" t="s">
        <v>94</v>
      </c>
      <c r="M7120" t="s">
        <v>95</v>
      </c>
      <c r="N7120">
        <v>98103</v>
      </c>
      <c r="O7120" t="s">
        <v>43</v>
      </c>
      <c r="P7120" t="s">
        <v>4344</v>
      </c>
      <c r="Q7120" t="s">
        <v>45</v>
      </c>
      <c r="R7120" t="s">
        <v>89</v>
      </c>
      <c r="S7120" t="s">
        <v>4345</v>
      </c>
      <c r="T7120" s="9">
        <v>61.96</v>
      </c>
      <c r="U7120">
        <v>2</v>
      </c>
      <c r="V7120" s="2">
        <v>0</v>
      </c>
      <c r="W7120" s="6">
        <v>27.88</v>
      </c>
      <c r="X7120" s="14">
        <f>AA7120-W7120</f>
        <v>96.04</v>
      </c>
      <c r="Y7120" s="6">
        <f>T7120*U7120</f>
        <v>123.92</v>
      </c>
      <c r="Z7120" s="6">
        <f>Y7120*V7120</f>
        <v>0</v>
      </c>
      <c r="AA7120" s="6">
        <f t="shared" si="570"/>
        <v>123.92</v>
      </c>
    </row>
    <row r="7121" spans="2:27" x14ac:dyDescent="0.3">
      <c r="B7121">
        <v>7118</v>
      </c>
      <c r="C7121" t="s">
        <v>9301</v>
      </c>
      <c r="D7121" s="1">
        <v>41930</v>
      </c>
      <c r="E7121" s="1">
        <v>41935</v>
      </c>
      <c r="F7121" s="9" t="str">
        <f t="shared" si="569"/>
        <v>5 days</v>
      </c>
      <c r="G7121" t="s">
        <v>22</v>
      </c>
      <c r="H7121" t="s">
        <v>4120</v>
      </c>
      <c r="I7121" t="s">
        <v>4121</v>
      </c>
      <c r="J7121" t="s">
        <v>25</v>
      </c>
      <c r="K7121" t="s">
        <v>26</v>
      </c>
      <c r="L7121" t="s">
        <v>94</v>
      </c>
      <c r="M7121" t="s">
        <v>95</v>
      </c>
      <c r="N7121">
        <v>98103</v>
      </c>
      <c r="O7121" t="s">
        <v>43</v>
      </c>
      <c r="P7121" t="s">
        <v>5492</v>
      </c>
      <c r="Q7121" t="s">
        <v>45</v>
      </c>
      <c r="R7121" t="s">
        <v>74</v>
      </c>
      <c r="S7121" t="s">
        <v>5493</v>
      </c>
      <c r="T7121" s="9">
        <v>1.34</v>
      </c>
      <c r="U7121">
        <v>1</v>
      </c>
      <c r="V7121" s="2">
        <v>0.2</v>
      </c>
      <c r="W7121" s="6">
        <v>0.47</v>
      </c>
      <c r="X7121" s="14">
        <f>AA7121-W7121</f>
        <v>0.60200000000000009</v>
      </c>
      <c r="Y7121" s="6">
        <f>T7121*U7121</f>
        <v>1.34</v>
      </c>
      <c r="Z7121" s="6">
        <f>Y7121*V7121</f>
        <v>0.26800000000000002</v>
      </c>
      <c r="AA7121" s="6">
        <f t="shared" si="570"/>
        <v>1.0720000000000001</v>
      </c>
    </row>
    <row r="7122" spans="2:27" x14ac:dyDescent="0.3">
      <c r="B7122">
        <v>7119</v>
      </c>
      <c r="C7122" t="s">
        <v>9302</v>
      </c>
      <c r="D7122" s="1">
        <v>42779</v>
      </c>
      <c r="E7122" s="1">
        <v>42783</v>
      </c>
      <c r="F7122" s="9" t="str">
        <f t="shared" si="569"/>
        <v>4 days</v>
      </c>
      <c r="G7122" t="s">
        <v>49</v>
      </c>
      <c r="H7122" t="s">
        <v>6350</v>
      </c>
      <c r="I7122" t="s">
        <v>6351</v>
      </c>
      <c r="J7122" t="s">
        <v>40</v>
      </c>
      <c r="K7122" t="s">
        <v>26</v>
      </c>
      <c r="L7122" t="s">
        <v>265</v>
      </c>
      <c r="M7122" t="s">
        <v>266</v>
      </c>
      <c r="N7122">
        <v>10009</v>
      </c>
      <c r="O7122" t="s">
        <v>147</v>
      </c>
      <c r="P7122" t="s">
        <v>5444</v>
      </c>
      <c r="Q7122" t="s">
        <v>45</v>
      </c>
      <c r="R7122" t="s">
        <v>89</v>
      </c>
      <c r="S7122" t="s">
        <v>5445</v>
      </c>
      <c r="T7122" s="9">
        <v>17.940000000000001</v>
      </c>
      <c r="U7122">
        <v>3</v>
      </c>
      <c r="V7122" s="2">
        <v>0</v>
      </c>
      <c r="W7122" s="6">
        <v>8.7899999999999991</v>
      </c>
      <c r="X7122" s="14">
        <f>AA7122-W7122</f>
        <v>45.030000000000008</v>
      </c>
      <c r="Y7122" s="6">
        <f>T7122*U7122</f>
        <v>53.820000000000007</v>
      </c>
      <c r="Z7122" s="6">
        <f>Y7122*V7122</f>
        <v>0</v>
      </c>
      <c r="AA7122" s="6">
        <f t="shared" si="570"/>
        <v>53.820000000000007</v>
      </c>
    </row>
    <row r="7123" spans="2:27" x14ac:dyDescent="0.3">
      <c r="B7123">
        <v>7120</v>
      </c>
      <c r="C7123" t="s">
        <v>9303</v>
      </c>
      <c r="D7123" s="1">
        <v>43056</v>
      </c>
      <c r="E7123" s="1">
        <v>43063</v>
      </c>
      <c r="F7123" s="9" t="str">
        <f t="shared" si="569"/>
        <v>7 days</v>
      </c>
      <c r="G7123" t="s">
        <v>49</v>
      </c>
      <c r="H7123" t="s">
        <v>512</v>
      </c>
      <c r="I7123" t="s">
        <v>513</v>
      </c>
      <c r="J7123" t="s">
        <v>40</v>
      </c>
      <c r="K7123" t="s">
        <v>26</v>
      </c>
      <c r="L7123" t="s">
        <v>94</v>
      </c>
      <c r="M7123" t="s">
        <v>95</v>
      </c>
      <c r="N7123">
        <v>98103</v>
      </c>
      <c r="O7123" t="s">
        <v>43</v>
      </c>
      <c r="P7123" t="s">
        <v>2058</v>
      </c>
      <c r="Q7123" t="s">
        <v>45</v>
      </c>
      <c r="R7123" t="s">
        <v>74</v>
      </c>
      <c r="S7123" t="s">
        <v>2059</v>
      </c>
      <c r="T7123" s="9">
        <v>13.9</v>
      </c>
      <c r="U7123">
        <v>2</v>
      </c>
      <c r="V7123" s="2">
        <v>0.2</v>
      </c>
      <c r="W7123" s="6">
        <v>4.5199999999999996</v>
      </c>
      <c r="X7123" s="14">
        <f>AA7123-W7123</f>
        <v>17.720000000000002</v>
      </c>
      <c r="Y7123" s="6">
        <f>T7123*U7123</f>
        <v>27.8</v>
      </c>
      <c r="Z7123" s="6">
        <f>Y7123*V7123</f>
        <v>5.5600000000000005</v>
      </c>
      <c r="AA7123" s="6">
        <f t="shared" si="570"/>
        <v>22.240000000000002</v>
      </c>
    </row>
    <row r="7124" spans="2:27" x14ac:dyDescent="0.3">
      <c r="B7124">
        <v>7121</v>
      </c>
      <c r="C7124" t="s">
        <v>9304</v>
      </c>
      <c r="D7124" s="1">
        <v>41659</v>
      </c>
      <c r="E7124" s="1">
        <v>41665</v>
      </c>
      <c r="F7124" s="9" t="str">
        <f t="shared" si="569"/>
        <v>6 days</v>
      </c>
      <c r="G7124" t="s">
        <v>49</v>
      </c>
      <c r="H7124" t="s">
        <v>1321</v>
      </c>
      <c r="I7124" t="s">
        <v>1322</v>
      </c>
      <c r="J7124" t="s">
        <v>40</v>
      </c>
      <c r="K7124" t="s">
        <v>26</v>
      </c>
      <c r="L7124" t="s">
        <v>3800</v>
      </c>
      <c r="M7124" t="s">
        <v>334</v>
      </c>
      <c r="N7124">
        <v>37167</v>
      </c>
      <c r="O7124" t="s">
        <v>29</v>
      </c>
      <c r="P7124" t="s">
        <v>4774</v>
      </c>
      <c r="Q7124" t="s">
        <v>45</v>
      </c>
      <c r="R7124" t="s">
        <v>74</v>
      </c>
      <c r="S7124" t="s">
        <v>4775</v>
      </c>
      <c r="T7124" s="9">
        <v>67.19</v>
      </c>
      <c r="U7124">
        <v>1</v>
      </c>
      <c r="V7124" s="2">
        <v>0.7</v>
      </c>
      <c r="W7124" s="6">
        <v>-51.52</v>
      </c>
      <c r="X7124" s="14">
        <f>AA7124-W7124</f>
        <v>71.677000000000007</v>
      </c>
      <c r="Y7124" s="6">
        <f>T7124*U7124</f>
        <v>67.19</v>
      </c>
      <c r="Z7124" s="6">
        <f>Y7124*V7124</f>
        <v>47.032999999999994</v>
      </c>
      <c r="AA7124" s="6">
        <f t="shared" si="570"/>
        <v>20.157000000000004</v>
      </c>
    </row>
    <row r="7125" spans="2:27" x14ac:dyDescent="0.3">
      <c r="B7125">
        <v>7122</v>
      </c>
      <c r="C7125" t="s">
        <v>9305</v>
      </c>
      <c r="D7125" s="1">
        <v>42747</v>
      </c>
      <c r="E7125" s="1">
        <v>42959</v>
      </c>
      <c r="F7125" s="9" t="str">
        <f t="shared" si="569"/>
        <v>212 days</v>
      </c>
      <c r="G7125" t="s">
        <v>49</v>
      </c>
      <c r="H7125" t="s">
        <v>50</v>
      </c>
      <c r="I7125" t="s">
        <v>51</v>
      </c>
      <c r="J7125" t="s">
        <v>25</v>
      </c>
      <c r="K7125" t="s">
        <v>26</v>
      </c>
      <c r="L7125" t="s">
        <v>94</v>
      </c>
      <c r="M7125" t="s">
        <v>95</v>
      </c>
      <c r="N7125">
        <v>98105</v>
      </c>
      <c r="O7125" t="s">
        <v>43</v>
      </c>
      <c r="P7125" t="s">
        <v>8697</v>
      </c>
      <c r="Q7125" t="s">
        <v>45</v>
      </c>
      <c r="R7125" t="s">
        <v>89</v>
      </c>
      <c r="S7125" t="s">
        <v>8698</v>
      </c>
      <c r="T7125" s="9">
        <v>41.86</v>
      </c>
      <c r="U7125">
        <v>7</v>
      </c>
      <c r="V7125" s="2">
        <v>0</v>
      </c>
      <c r="W7125" s="6">
        <v>18.84</v>
      </c>
      <c r="X7125" s="14">
        <f>AA7125-W7125</f>
        <v>274.18</v>
      </c>
      <c r="Y7125" s="6">
        <f>T7125*U7125</f>
        <v>293.02</v>
      </c>
      <c r="Z7125" s="6">
        <f>Y7125*V7125</f>
        <v>0</v>
      </c>
      <c r="AA7125" s="6">
        <f t="shared" si="570"/>
        <v>293.02</v>
      </c>
    </row>
    <row r="7126" spans="2:27" x14ac:dyDescent="0.3">
      <c r="B7126">
        <v>7123</v>
      </c>
      <c r="C7126" t="s">
        <v>9305</v>
      </c>
      <c r="D7126" s="1">
        <v>42747</v>
      </c>
      <c r="E7126" s="1">
        <v>42959</v>
      </c>
      <c r="F7126" s="9" t="str">
        <f t="shared" si="569"/>
        <v>212 days</v>
      </c>
      <c r="G7126" t="s">
        <v>49</v>
      </c>
      <c r="H7126" t="s">
        <v>50</v>
      </c>
      <c r="I7126" t="s">
        <v>51</v>
      </c>
      <c r="J7126" t="s">
        <v>25</v>
      </c>
      <c r="K7126" t="s">
        <v>26</v>
      </c>
      <c r="L7126" t="s">
        <v>94</v>
      </c>
      <c r="M7126" t="s">
        <v>95</v>
      </c>
      <c r="N7126">
        <v>98105</v>
      </c>
      <c r="O7126" t="s">
        <v>43</v>
      </c>
      <c r="P7126" t="s">
        <v>6584</v>
      </c>
      <c r="Q7126" t="s">
        <v>31</v>
      </c>
      <c r="R7126" t="s">
        <v>32</v>
      </c>
      <c r="S7126" t="s">
        <v>6585</v>
      </c>
      <c r="T7126" s="9">
        <v>141.96</v>
      </c>
      <c r="U7126">
        <v>2</v>
      </c>
      <c r="V7126" s="2">
        <v>0</v>
      </c>
      <c r="W7126" s="6">
        <v>41.17</v>
      </c>
      <c r="X7126" s="14">
        <f>AA7126-W7126</f>
        <v>242.75</v>
      </c>
      <c r="Y7126" s="6">
        <f>T7126*U7126</f>
        <v>283.92</v>
      </c>
      <c r="Z7126" s="6">
        <f>Y7126*V7126</f>
        <v>0</v>
      </c>
      <c r="AA7126" s="6">
        <f t="shared" si="570"/>
        <v>283.92</v>
      </c>
    </row>
    <row r="7127" spans="2:27" x14ac:dyDescent="0.3">
      <c r="B7127">
        <v>7124</v>
      </c>
      <c r="C7127" t="s">
        <v>9306</v>
      </c>
      <c r="D7127" s="1">
        <v>42255</v>
      </c>
      <c r="E7127" s="1">
        <v>42232</v>
      </c>
      <c r="F7127" s="23" t="s">
        <v>10956</v>
      </c>
      <c r="G7127" t="s">
        <v>49</v>
      </c>
      <c r="H7127" t="s">
        <v>7787</v>
      </c>
      <c r="I7127" t="s">
        <v>7788</v>
      </c>
      <c r="J7127" t="s">
        <v>40</v>
      </c>
      <c r="K7127" t="s">
        <v>26</v>
      </c>
      <c r="L7127" t="s">
        <v>265</v>
      </c>
      <c r="M7127" t="s">
        <v>266</v>
      </c>
      <c r="N7127">
        <v>10035</v>
      </c>
      <c r="O7127" t="s">
        <v>147</v>
      </c>
      <c r="P7127" t="s">
        <v>6598</v>
      </c>
      <c r="Q7127" t="s">
        <v>31</v>
      </c>
      <c r="R7127" t="s">
        <v>64</v>
      </c>
      <c r="S7127" t="s">
        <v>6599</v>
      </c>
      <c r="T7127" s="9">
        <v>10.02</v>
      </c>
      <c r="U7127">
        <v>3</v>
      </c>
      <c r="V7127" s="2">
        <v>0</v>
      </c>
      <c r="W7127" s="6">
        <v>4.41</v>
      </c>
      <c r="X7127" s="14">
        <f>AA7127-W7127</f>
        <v>25.65</v>
      </c>
      <c r="Y7127" s="6">
        <f>T7127*U7127</f>
        <v>30.06</v>
      </c>
      <c r="Z7127" s="6">
        <f>Y7127*V7127</f>
        <v>0</v>
      </c>
      <c r="AA7127" s="6">
        <f t="shared" si="570"/>
        <v>30.06</v>
      </c>
    </row>
    <row r="7128" spans="2:27" x14ac:dyDescent="0.3">
      <c r="B7128">
        <v>7125</v>
      </c>
      <c r="C7128" t="s">
        <v>9306</v>
      </c>
      <c r="D7128" s="1">
        <v>42255</v>
      </c>
      <c r="E7128" s="1">
        <v>42232</v>
      </c>
      <c r="F7128" s="23" t="s">
        <v>10956</v>
      </c>
      <c r="G7128" t="s">
        <v>49</v>
      </c>
      <c r="H7128" t="s">
        <v>7787</v>
      </c>
      <c r="I7128" t="s">
        <v>7788</v>
      </c>
      <c r="J7128" t="s">
        <v>40</v>
      </c>
      <c r="K7128" t="s">
        <v>26</v>
      </c>
      <c r="L7128" t="s">
        <v>265</v>
      </c>
      <c r="M7128" t="s">
        <v>266</v>
      </c>
      <c r="N7128">
        <v>10035</v>
      </c>
      <c r="O7128" t="s">
        <v>147</v>
      </c>
      <c r="P7128" t="s">
        <v>5861</v>
      </c>
      <c r="Q7128" t="s">
        <v>45</v>
      </c>
      <c r="R7128" t="s">
        <v>89</v>
      </c>
      <c r="S7128" t="s">
        <v>5862</v>
      </c>
      <c r="T7128" s="9">
        <v>144.12</v>
      </c>
      <c r="U7128">
        <v>3</v>
      </c>
      <c r="V7128" s="2">
        <v>0</v>
      </c>
      <c r="W7128" s="6">
        <v>69.180000000000007</v>
      </c>
      <c r="X7128" s="14">
        <f>AA7128-W7128</f>
        <v>363.18</v>
      </c>
      <c r="Y7128" s="6">
        <f>T7128*U7128</f>
        <v>432.36</v>
      </c>
      <c r="Z7128" s="6">
        <f>Y7128*V7128</f>
        <v>0</v>
      </c>
      <c r="AA7128" s="6">
        <f t="shared" si="570"/>
        <v>432.36</v>
      </c>
    </row>
    <row r="7129" spans="2:27" x14ac:dyDescent="0.3">
      <c r="B7129">
        <v>7126</v>
      </c>
      <c r="C7129" t="s">
        <v>9307</v>
      </c>
      <c r="D7129" s="1">
        <v>42640</v>
      </c>
      <c r="E7129" s="1">
        <v>42642</v>
      </c>
      <c r="F7129" s="9" t="str">
        <f t="shared" ref="F7129:F7134" si="571">DATEDIF(D7129,E7129,"d")&amp;" days"</f>
        <v>2 days</v>
      </c>
      <c r="G7129" t="s">
        <v>22</v>
      </c>
      <c r="H7129" t="s">
        <v>4269</v>
      </c>
      <c r="I7129" t="s">
        <v>4270</v>
      </c>
      <c r="J7129" t="s">
        <v>25</v>
      </c>
      <c r="K7129" t="s">
        <v>26</v>
      </c>
      <c r="L7129" t="s">
        <v>1740</v>
      </c>
      <c r="M7129" t="s">
        <v>1274</v>
      </c>
      <c r="N7129">
        <v>30318</v>
      </c>
      <c r="O7129" t="s">
        <v>29</v>
      </c>
      <c r="P7129" t="s">
        <v>5297</v>
      </c>
      <c r="Q7129" t="s">
        <v>45</v>
      </c>
      <c r="R7129" t="s">
        <v>89</v>
      </c>
      <c r="S7129" t="s">
        <v>5298</v>
      </c>
      <c r="T7129" s="9">
        <v>17.940000000000001</v>
      </c>
      <c r="U7129">
        <v>3</v>
      </c>
      <c r="V7129" s="2">
        <v>0</v>
      </c>
      <c r="W7129" s="6">
        <v>8.7899999999999991</v>
      </c>
      <c r="X7129" s="14">
        <f>AA7129-W7129</f>
        <v>45.030000000000008</v>
      </c>
      <c r="Y7129" s="6">
        <f>T7129*U7129</f>
        <v>53.820000000000007</v>
      </c>
      <c r="Z7129" s="6">
        <f>Y7129*V7129</f>
        <v>0</v>
      </c>
      <c r="AA7129" s="6">
        <f t="shared" si="570"/>
        <v>53.820000000000007</v>
      </c>
    </row>
    <row r="7130" spans="2:27" x14ac:dyDescent="0.3">
      <c r="B7130">
        <v>7127</v>
      </c>
      <c r="C7130" t="s">
        <v>9307</v>
      </c>
      <c r="D7130" s="1">
        <v>42640</v>
      </c>
      <c r="E7130" s="1">
        <v>42642</v>
      </c>
      <c r="F7130" s="9" t="str">
        <f t="shared" si="571"/>
        <v>2 days</v>
      </c>
      <c r="G7130" t="s">
        <v>22</v>
      </c>
      <c r="H7130" t="s">
        <v>4269</v>
      </c>
      <c r="I7130" t="s">
        <v>4270</v>
      </c>
      <c r="J7130" t="s">
        <v>25</v>
      </c>
      <c r="K7130" t="s">
        <v>26</v>
      </c>
      <c r="L7130" t="s">
        <v>1740</v>
      </c>
      <c r="M7130" t="s">
        <v>1274</v>
      </c>
      <c r="N7130">
        <v>30318</v>
      </c>
      <c r="O7130" t="s">
        <v>29</v>
      </c>
      <c r="P7130" t="s">
        <v>781</v>
      </c>
      <c r="Q7130" t="s">
        <v>45</v>
      </c>
      <c r="R7130" t="s">
        <v>67</v>
      </c>
      <c r="S7130" t="s">
        <v>782</v>
      </c>
      <c r="T7130" s="9">
        <v>13.89</v>
      </c>
      <c r="U7130">
        <v>3</v>
      </c>
      <c r="V7130" s="2">
        <v>0</v>
      </c>
      <c r="W7130" s="6">
        <v>4.58</v>
      </c>
      <c r="X7130" s="14">
        <f>AA7130-W7130</f>
        <v>37.090000000000003</v>
      </c>
      <c r="Y7130" s="6">
        <f>T7130*U7130</f>
        <v>41.67</v>
      </c>
      <c r="Z7130" s="6">
        <f>Y7130*V7130</f>
        <v>0</v>
      </c>
      <c r="AA7130" s="6">
        <f t="shared" si="570"/>
        <v>41.67</v>
      </c>
    </row>
    <row r="7131" spans="2:27" x14ac:dyDescent="0.3">
      <c r="B7131">
        <v>7128</v>
      </c>
      <c r="C7131" t="s">
        <v>9308</v>
      </c>
      <c r="D7131" s="1">
        <v>42688</v>
      </c>
      <c r="E7131" s="1">
        <v>42694</v>
      </c>
      <c r="F7131" s="9" t="str">
        <f t="shared" si="571"/>
        <v>6 days</v>
      </c>
      <c r="G7131" t="s">
        <v>49</v>
      </c>
      <c r="H7131" t="s">
        <v>5231</v>
      </c>
      <c r="I7131" t="s">
        <v>5232</v>
      </c>
      <c r="J7131" t="s">
        <v>25</v>
      </c>
      <c r="K7131" t="s">
        <v>26</v>
      </c>
      <c r="L7131" t="s">
        <v>606</v>
      </c>
      <c r="M7131" t="s">
        <v>244</v>
      </c>
      <c r="N7131">
        <v>19711</v>
      </c>
      <c r="O7131" t="s">
        <v>147</v>
      </c>
      <c r="P7131" t="s">
        <v>4512</v>
      </c>
      <c r="Q7131" t="s">
        <v>45</v>
      </c>
      <c r="R7131" t="s">
        <v>89</v>
      </c>
      <c r="S7131" t="s">
        <v>4513</v>
      </c>
      <c r="T7131" s="9">
        <v>16.45</v>
      </c>
      <c r="U7131">
        <v>5</v>
      </c>
      <c r="V7131" s="2">
        <v>0</v>
      </c>
      <c r="W7131" s="6">
        <v>7.57</v>
      </c>
      <c r="X7131" s="14">
        <f>AA7131-W7131</f>
        <v>74.680000000000007</v>
      </c>
      <c r="Y7131" s="6">
        <f>T7131*U7131</f>
        <v>82.25</v>
      </c>
      <c r="Z7131" s="6">
        <f>Y7131*V7131</f>
        <v>0</v>
      </c>
      <c r="AA7131" s="6">
        <f t="shared" si="570"/>
        <v>82.25</v>
      </c>
    </row>
    <row r="7132" spans="2:27" x14ac:dyDescent="0.3">
      <c r="B7132">
        <v>7129</v>
      </c>
      <c r="C7132" t="s">
        <v>9308</v>
      </c>
      <c r="D7132" s="1">
        <v>42688</v>
      </c>
      <c r="E7132" s="1">
        <v>42694</v>
      </c>
      <c r="F7132" s="9" t="str">
        <f t="shared" si="571"/>
        <v>6 days</v>
      </c>
      <c r="G7132" t="s">
        <v>49</v>
      </c>
      <c r="H7132" t="s">
        <v>5231</v>
      </c>
      <c r="I7132" t="s">
        <v>5232</v>
      </c>
      <c r="J7132" t="s">
        <v>25</v>
      </c>
      <c r="K7132" t="s">
        <v>26</v>
      </c>
      <c r="L7132" t="s">
        <v>606</v>
      </c>
      <c r="M7132" t="s">
        <v>244</v>
      </c>
      <c r="N7132">
        <v>19711</v>
      </c>
      <c r="O7132" t="s">
        <v>147</v>
      </c>
      <c r="P7132" t="s">
        <v>6198</v>
      </c>
      <c r="Q7132" t="s">
        <v>31</v>
      </c>
      <c r="R7132" t="s">
        <v>64</v>
      </c>
      <c r="S7132" t="s">
        <v>6199</v>
      </c>
      <c r="T7132" s="9">
        <v>19.920000000000002</v>
      </c>
      <c r="U7132">
        <v>4</v>
      </c>
      <c r="V7132" s="2">
        <v>0</v>
      </c>
      <c r="W7132" s="6">
        <v>6.57</v>
      </c>
      <c r="X7132" s="14">
        <f>AA7132-W7132</f>
        <v>73.110000000000014</v>
      </c>
      <c r="Y7132" s="6">
        <f>T7132*U7132</f>
        <v>79.680000000000007</v>
      </c>
      <c r="Z7132" s="6">
        <f>Y7132*V7132</f>
        <v>0</v>
      </c>
      <c r="AA7132" s="6">
        <f t="shared" si="570"/>
        <v>79.680000000000007</v>
      </c>
    </row>
    <row r="7133" spans="2:27" x14ac:dyDescent="0.3">
      <c r="B7133">
        <v>7130</v>
      </c>
      <c r="C7133" t="s">
        <v>9309</v>
      </c>
      <c r="D7133" s="1">
        <v>42476</v>
      </c>
      <c r="E7133" s="1">
        <v>42482</v>
      </c>
      <c r="F7133" s="9" t="str">
        <f t="shared" si="571"/>
        <v>6 days</v>
      </c>
      <c r="G7133" t="s">
        <v>49</v>
      </c>
      <c r="H7133" t="s">
        <v>110</v>
      </c>
      <c r="I7133" t="s">
        <v>111</v>
      </c>
      <c r="J7133" t="s">
        <v>25</v>
      </c>
      <c r="K7133" t="s">
        <v>26</v>
      </c>
      <c r="L7133" t="s">
        <v>5668</v>
      </c>
      <c r="M7133" t="s">
        <v>334</v>
      </c>
      <c r="N7133">
        <v>37211</v>
      </c>
      <c r="O7133" t="s">
        <v>29</v>
      </c>
      <c r="P7133" t="s">
        <v>3564</v>
      </c>
      <c r="Q7133" t="s">
        <v>70</v>
      </c>
      <c r="R7133" t="s">
        <v>160</v>
      </c>
      <c r="S7133" t="s">
        <v>3565</v>
      </c>
      <c r="T7133" s="9">
        <v>35.17</v>
      </c>
      <c r="U7133">
        <v>4</v>
      </c>
      <c r="V7133" s="2">
        <v>0.2</v>
      </c>
      <c r="W7133" s="6">
        <v>8.35</v>
      </c>
      <c r="X7133" s="14">
        <f>AA7133-W7133</f>
        <v>104.19400000000002</v>
      </c>
      <c r="Y7133" s="6">
        <f>T7133*U7133</f>
        <v>140.68</v>
      </c>
      <c r="Z7133" s="6">
        <f>Y7133*V7133</f>
        <v>28.136000000000003</v>
      </c>
      <c r="AA7133" s="6">
        <f t="shared" si="570"/>
        <v>112.54400000000001</v>
      </c>
    </row>
    <row r="7134" spans="2:27" x14ac:dyDescent="0.3">
      <c r="B7134">
        <v>7131</v>
      </c>
      <c r="C7134" t="s">
        <v>9309</v>
      </c>
      <c r="D7134" s="1">
        <v>42476</v>
      </c>
      <c r="E7134" s="1">
        <v>42482</v>
      </c>
      <c r="F7134" s="9" t="str">
        <f t="shared" si="571"/>
        <v>6 days</v>
      </c>
      <c r="G7134" t="s">
        <v>49</v>
      </c>
      <c r="H7134" t="s">
        <v>110</v>
      </c>
      <c r="I7134" t="s">
        <v>111</v>
      </c>
      <c r="J7134" t="s">
        <v>25</v>
      </c>
      <c r="K7134" t="s">
        <v>26</v>
      </c>
      <c r="L7134" t="s">
        <v>5668</v>
      </c>
      <c r="M7134" t="s">
        <v>334</v>
      </c>
      <c r="N7134">
        <v>37211</v>
      </c>
      <c r="O7134" t="s">
        <v>29</v>
      </c>
      <c r="P7134" t="s">
        <v>7524</v>
      </c>
      <c r="Q7134" t="s">
        <v>45</v>
      </c>
      <c r="R7134" t="s">
        <v>89</v>
      </c>
      <c r="S7134" t="s">
        <v>8214</v>
      </c>
      <c r="T7134" s="9">
        <v>123.09</v>
      </c>
      <c r="U7134">
        <v>7</v>
      </c>
      <c r="V7134" s="2">
        <v>0.2</v>
      </c>
      <c r="W7134" s="6">
        <v>40</v>
      </c>
      <c r="X7134" s="14">
        <f>AA7134-W7134</f>
        <v>649.30399999999997</v>
      </c>
      <c r="Y7134" s="6">
        <f>T7134*U7134</f>
        <v>861.63</v>
      </c>
      <c r="Z7134" s="6">
        <f>Y7134*V7134</f>
        <v>172.32600000000002</v>
      </c>
      <c r="AA7134" s="6">
        <f t="shared" si="570"/>
        <v>689.30399999999997</v>
      </c>
    </row>
    <row r="7135" spans="2:27" x14ac:dyDescent="0.3">
      <c r="B7135">
        <v>7132</v>
      </c>
      <c r="C7135" t="s">
        <v>9310</v>
      </c>
      <c r="D7135" s="1">
        <v>43065</v>
      </c>
      <c r="E7135" s="1">
        <v>42747</v>
      </c>
      <c r="F7135" s="23" t="s">
        <v>10956</v>
      </c>
      <c r="G7135" t="s">
        <v>49</v>
      </c>
      <c r="H7135" t="s">
        <v>4184</v>
      </c>
      <c r="I7135" t="s">
        <v>4185</v>
      </c>
      <c r="J7135" t="s">
        <v>101</v>
      </c>
      <c r="K7135" t="s">
        <v>26</v>
      </c>
      <c r="L7135" t="s">
        <v>1468</v>
      </c>
      <c r="M7135" t="s">
        <v>253</v>
      </c>
      <c r="N7135">
        <v>47374</v>
      </c>
      <c r="O7135" t="s">
        <v>104</v>
      </c>
      <c r="P7135" t="s">
        <v>3830</v>
      </c>
      <c r="Q7135" t="s">
        <v>31</v>
      </c>
      <c r="R7135" t="s">
        <v>55</v>
      </c>
      <c r="S7135" t="s">
        <v>3281</v>
      </c>
      <c r="T7135" s="9">
        <v>257.94</v>
      </c>
      <c r="U7135">
        <v>3</v>
      </c>
      <c r="V7135" s="2">
        <v>0</v>
      </c>
      <c r="W7135" s="6">
        <v>67.06</v>
      </c>
      <c r="X7135" s="14">
        <f>AA7135-W7135</f>
        <v>706.76</v>
      </c>
      <c r="Y7135" s="6">
        <f>T7135*U7135</f>
        <v>773.81999999999994</v>
      </c>
      <c r="Z7135" s="6">
        <f>Y7135*V7135</f>
        <v>0</v>
      </c>
      <c r="AA7135" s="6">
        <f t="shared" si="570"/>
        <v>773.81999999999994</v>
      </c>
    </row>
    <row r="7136" spans="2:27" x14ac:dyDescent="0.3">
      <c r="B7136">
        <v>7133</v>
      </c>
      <c r="C7136" t="s">
        <v>9310</v>
      </c>
      <c r="D7136" s="1">
        <v>43065</v>
      </c>
      <c r="E7136" s="1">
        <v>42747</v>
      </c>
      <c r="F7136" s="23" t="s">
        <v>10956</v>
      </c>
      <c r="G7136" t="s">
        <v>49</v>
      </c>
      <c r="H7136" t="s">
        <v>4184</v>
      </c>
      <c r="I7136" t="s">
        <v>4185</v>
      </c>
      <c r="J7136" t="s">
        <v>101</v>
      </c>
      <c r="K7136" t="s">
        <v>26</v>
      </c>
      <c r="L7136" t="s">
        <v>1468</v>
      </c>
      <c r="M7136" t="s">
        <v>253</v>
      </c>
      <c r="N7136">
        <v>47374</v>
      </c>
      <c r="O7136" t="s">
        <v>104</v>
      </c>
      <c r="P7136" t="s">
        <v>4597</v>
      </c>
      <c r="Q7136" t="s">
        <v>70</v>
      </c>
      <c r="R7136" t="s">
        <v>71</v>
      </c>
      <c r="S7136" t="s">
        <v>4598</v>
      </c>
      <c r="T7136" s="9">
        <v>1879.96</v>
      </c>
      <c r="U7136">
        <v>4</v>
      </c>
      <c r="V7136" s="2">
        <v>0</v>
      </c>
      <c r="W7136" s="6">
        <v>545.19000000000005</v>
      </c>
      <c r="X7136" s="14">
        <f>AA7136-W7136</f>
        <v>6974.65</v>
      </c>
      <c r="Y7136" s="6">
        <f>T7136*U7136</f>
        <v>7519.84</v>
      </c>
      <c r="Z7136" s="6">
        <f>Y7136*V7136</f>
        <v>0</v>
      </c>
      <c r="AA7136" s="6">
        <f t="shared" si="570"/>
        <v>7519.84</v>
      </c>
    </row>
    <row r="7137" spans="2:27" x14ac:dyDescent="0.3">
      <c r="B7137">
        <v>7134</v>
      </c>
      <c r="C7137" t="s">
        <v>9310</v>
      </c>
      <c r="D7137" s="1">
        <v>43065</v>
      </c>
      <c r="E7137" s="1">
        <v>42747</v>
      </c>
      <c r="F7137" s="23" t="s">
        <v>10956</v>
      </c>
      <c r="G7137" t="s">
        <v>49</v>
      </c>
      <c r="H7137" t="s">
        <v>4184</v>
      </c>
      <c r="I7137" t="s">
        <v>4185</v>
      </c>
      <c r="J7137" t="s">
        <v>101</v>
      </c>
      <c r="K7137" t="s">
        <v>26</v>
      </c>
      <c r="L7137" t="s">
        <v>1468</v>
      </c>
      <c r="M7137" t="s">
        <v>253</v>
      </c>
      <c r="N7137">
        <v>47374</v>
      </c>
      <c r="O7137" t="s">
        <v>104</v>
      </c>
      <c r="P7137" t="s">
        <v>3936</v>
      </c>
      <c r="Q7137" t="s">
        <v>31</v>
      </c>
      <c r="R7137" t="s">
        <v>64</v>
      </c>
      <c r="S7137" t="s">
        <v>3937</v>
      </c>
      <c r="T7137" s="9">
        <v>27.46</v>
      </c>
      <c r="U7137">
        <v>2</v>
      </c>
      <c r="V7137" s="2">
        <v>0</v>
      </c>
      <c r="W7137" s="6">
        <v>9.89</v>
      </c>
      <c r="X7137" s="14">
        <f>AA7137-W7137</f>
        <v>45.03</v>
      </c>
      <c r="Y7137" s="6">
        <f>T7137*U7137</f>
        <v>54.92</v>
      </c>
      <c r="Z7137" s="6">
        <f>Y7137*V7137</f>
        <v>0</v>
      </c>
      <c r="AA7137" s="6">
        <f t="shared" si="570"/>
        <v>54.92</v>
      </c>
    </row>
    <row r="7138" spans="2:27" x14ac:dyDescent="0.3">
      <c r="B7138">
        <v>7135</v>
      </c>
      <c r="C7138" t="s">
        <v>9310</v>
      </c>
      <c r="D7138" s="1">
        <v>43065</v>
      </c>
      <c r="E7138" s="1">
        <v>42747</v>
      </c>
      <c r="F7138" s="23" t="s">
        <v>10956</v>
      </c>
      <c r="G7138" t="s">
        <v>49</v>
      </c>
      <c r="H7138" t="s">
        <v>4184</v>
      </c>
      <c r="I7138" t="s">
        <v>4185</v>
      </c>
      <c r="J7138" t="s">
        <v>101</v>
      </c>
      <c r="K7138" t="s">
        <v>26</v>
      </c>
      <c r="L7138" t="s">
        <v>1468</v>
      </c>
      <c r="M7138" t="s">
        <v>253</v>
      </c>
      <c r="N7138">
        <v>47374</v>
      </c>
      <c r="O7138" t="s">
        <v>104</v>
      </c>
      <c r="P7138" t="s">
        <v>3210</v>
      </c>
      <c r="Q7138" t="s">
        <v>70</v>
      </c>
      <c r="R7138" t="s">
        <v>71</v>
      </c>
      <c r="S7138" t="s">
        <v>3211</v>
      </c>
      <c r="T7138" s="9">
        <v>89.98</v>
      </c>
      <c r="U7138">
        <v>2</v>
      </c>
      <c r="V7138" s="2">
        <v>0</v>
      </c>
      <c r="W7138" s="6">
        <v>43.19</v>
      </c>
      <c r="X7138" s="14">
        <f>AA7138-W7138</f>
        <v>136.77000000000001</v>
      </c>
      <c r="Y7138" s="6">
        <f>T7138*U7138</f>
        <v>179.96</v>
      </c>
      <c r="Z7138" s="6">
        <f>Y7138*V7138</f>
        <v>0</v>
      </c>
      <c r="AA7138" s="6">
        <f t="shared" si="570"/>
        <v>179.96</v>
      </c>
    </row>
    <row r="7139" spans="2:27" x14ac:dyDescent="0.3">
      <c r="B7139">
        <v>7136</v>
      </c>
      <c r="C7139" t="s">
        <v>9310</v>
      </c>
      <c r="D7139" s="1">
        <v>43065</v>
      </c>
      <c r="E7139" s="1">
        <v>42747</v>
      </c>
      <c r="F7139" s="23" t="s">
        <v>10956</v>
      </c>
      <c r="G7139" t="s">
        <v>49</v>
      </c>
      <c r="H7139" t="s">
        <v>4184</v>
      </c>
      <c r="I7139" t="s">
        <v>4185</v>
      </c>
      <c r="J7139" t="s">
        <v>101</v>
      </c>
      <c r="K7139" t="s">
        <v>26</v>
      </c>
      <c r="L7139" t="s">
        <v>1468</v>
      </c>
      <c r="M7139" t="s">
        <v>253</v>
      </c>
      <c r="N7139">
        <v>47374</v>
      </c>
      <c r="O7139" t="s">
        <v>104</v>
      </c>
      <c r="P7139" t="s">
        <v>687</v>
      </c>
      <c r="Q7139" t="s">
        <v>31</v>
      </c>
      <c r="R7139" t="s">
        <v>35</v>
      </c>
      <c r="S7139" t="s">
        <v>688</v>
      </c>
      <c r="T7139" s="9">
        <v>828.6</v>
      </c>
      <c r="U7139">
        <v>3</v>
      </c>
      <c r="V7139" s="2">
        <v>0</v>
      </c>
      <c r="W7139" s="6">
        <v>240.29</v>
      </c>
      <c r="X7139" s="14">
        <f>AA7139-W7139</f>
        <v>2245.5100000000002</v>
      </c>
      <c r="Y7139" s="6">
        <f>T7139*U7139</f>
        <v>2485.8000000000002</v>
      </c>
      <c r="Z7139" s="6">
        <f>Y7139*V7139</f>
        <v>0</v>
      </c>
      <c r="AA7139" s="6">
        <f t="shared" si="570"/>
        <v>2485.8000000000002</v>
      </c>
    </row>
    <row r="7140" spans="2:27" x14ac:dyDescent="0.3">
      <c r="B7140">
        <v>7137</v>
      </c>
      <c r="C7140" t="s">
        <v>9311</v>
      </c>
      <c r="D7140" s="1">
        <v>42328</v>
      </c>
      <c r="E7140" s="1">
        <v>42335</v>
      </c>
      <c r="F7140" s="9" t="str">
        <f t="shared" ref="F7140:F7146" si="572">DATEDIF(D7140,E7140,"d")&amp;" days"</f>
        <v>7 days</v>
      </c>
      <c r="G7140" t="s">
        <v>49</v>
      </c>
      <c r="H7140" t="s">
        <v>2374</v>
      </c>
      <c r="I7140" t="s">
        <v>2375</v>
      </c>
      <c r="J7140" t="s">
        <v>25</v>
      </c>
      <c r="K7140" t="s">
        <v>26</v>
      </c>
      <c r="L7140" t="s">
        <v>1422</v>
      </c>
      <c r="M7140" t="s">
        <v>53</v>
      </c>
      <c r="N7140">
        <v>33180</v>
      </c>
      <c r="O7140" t="s">
        <v>29</v>
      </c>
      <c r="P7140" t="s">
        <v>2110</v>
      </c>
      <c r="Q7140" t="s">
        <v>45</v>
      </c>
      <c r="R7140" t="s">
        <v>74</v>
      </c>
      <c r="S7140" t="s">
        <v>2111</v>
      </c>
      <c r="T7140" s="9">
        <v>7.23</v>
      </c>
      <c r="U7140">
        <v>5</v>
      </c>
      <c r="V7140" s="2">
        <v>0.7</v>
      </c>
      <c r="W7140" s="6">
        <v>-5.78</v>
      </c>
      <c r="X7140" s="14">
        <f>AA7140-W7140</f>
        <v>16.625000000000004</v>
      </c>
      <c r="Y7140" s="6">
        <f>T7140*U7140</f>
        <v>36.150000000000006</v>
      </c>
      <c r="Z7140" s="6">
        <f>Y7140*V7140</f>
        <v>25.305000000000003</v>
      </c>
      <c r="AA7140" s="6">
        <f t="shared" si="570"/>
        <v>10.845000000000002</v>
      </c>
    </row>
    <row r="7141" spans="2:27" x14ac:dyDescent="0.3">
      <c r="B7141">
        <v>7138</v>
      </c>
      <c r="C7141" t="s">
        <v>9311</v>
      </c>
      <c r="D7141" s="1">
        <v>42328</v>
      </c>
      <c r="E7141" s="1">
        <v>42335</v>
      </c>
      <c r="F7141" s="9" t="str">
        <f t="shared" si="572"/>
        <v>7 days</v>
      </c>
      <c r="G7141" t="s">
        <v>49</v>
      </c>
      <c r="H7141" t="s">
        <v>2374</v>
      </c>
      <c r="I7141" t="s">
        <v>2375</v>
      </c>
      <c r="J7141" t="s">
        <v>25</v>
      </c>
      <c r="K7141" t="s">
        <v>26</v>
      </c>
      <c r="L7141" t="s">
        <v>1422</v>
      </c>
      <c r="M7141" t="s">
        <v>53</v>
      </c>
      <c r="N7141">
        <v>33180</v>
      </c>
      <c r="O7141" t="s">
        <v>29</v>
      </c>
      <c r="P7141" t="s">
        <v>1486</v>
      </c>
      <c r="Q7141" t="s">
        <v>45</v>
      </c>
      <c r="R7141" t="s">
        <v>58</v>
      </c>
      <c r="S7141" t="s">
        <v>1487</v>
      </c>
      <c r="T7141" s="9">
        <v>17.440000000000001</v>
      </c>
      <c r="U7141">
        <v>2</v>
      </c>
      <c r="V7141" s="2">
        <v>0.2</v>
      </c>
      <c r="W7141" s="6">
        <v>1.31</v>
      </c>
      <c r="X7141" s="14">
        <f>AA7141-W7141</f>
        <v>26.594000000000005</v>
      </c>
      <c r="Y7141" s="6">
        <f>T7141*U7141</f>
        <v>34.880000000000003</v>
      </c>
      <c r="Z7141" s="6">
        <f>Y7141*V7141</f>
        <v>6.9760000000000009</v>
      </c>
      <c r="AA7141" s="6">
        <f t="shared" si="570"/>
        <v>27.904000000000003</v>
      </c>
    </row>
    <row r="7142" spans="2:27" x14ac:dyDescent="0.3">
      <c r="B7142">
        <v>7139</v>
      </c>
      <c r="C7142" t="s">
        <v>9311</v>
      </c>
      <c r="D7142" s="1">
        <v>42328</v>
      </c>
      <c r="E7142" s="1">
        <v>42335</v>
      </c>
      <c r="F7142" s="9" t="str">
        <f t="shared" si="572"/>
        <v>7 days</v>
      </c>
      <c r="G7142" t="s">
        <v>49</v>
      </c>
      <c r="H7142" t="s">
        <v>2374</v>
      </c>
      <c r="I7142" t="s">
        <v>2375</v>
      </c>
      <c r="J7142" t="s">
        <v>25</v>
      </c>
      <c r="K7142" t="s">
        <v>26</v>
      </c>
      <c r="L7142" t="s">
        <v>1422</v>
      </c>
      <c r="M7142" t="s">
        <v>53</v>
      </c>
      <c r="N7142">
        <v>33180</v>
      </c>
      <c r="O7142" t="s">
        <v>29</v>
      </c>
      <c r="P7142" t="s">
        <v>1090</v>
      </c>
      <c r="Q7142" t="s">
        <v>45</v>
      </c>
      <c r="R7142" t="s">
        <v>74</v>
      </c>
      <c r="S7142" t="s">
        <v>1091</v>
      </c>
      <c r="T7142" s="9">
        <v>62.88</v>
      </c>
      <c r="U7142">
        <v>4</v>
      </c>
      <c r="V7142" s="2">
        <v>0.7</v>
      </c>
      <c r="W7142" s="6">
        <v>-50.3</v>
      </c>
      <c r="X7142" s="14">
        <f>AA7142-W7142</f>
        <v>125.75600000000001</v>
      </c>
      <c r="Y7142" s="6">
        <f>T7142*U7142</f>
        <v>251.52</v>
      </c>
      <c r="Z7142" s="6">
        <f>Y7142*V7142</f>
        <v>176.06399999999999</v>
      </c>
      <c r="AA7142" s="6">
        <f t="shared" si="570"/>
        <v>75.456000000000017</v>
      </c>
    </row>
    <row r="7143" spans="2:27" x14ac:dyDescent="0.3">
      <c r="B7143">
        <v>7140</v>
      </c>
      <c r="C7143" t="s">
        <v>9311</v>
      </c>
      <c r="D7143" s="1">
        <v>42328</v>
      </c>
      <c r="E7143" s="1">
        <v>42335</v>
      </c>
      <c r="F7143" s="9" t="str">
        <f t="shared" si="572"/>
        <v>7 days</v>
      </c>
      <c r="G7143" t="s">
        <v>49</v>
      </c>
      <c r="H7143" t="s">
        <v>2374</v>
      </c>
      <c r="I7143" t="s">
        <v>2375</v>
      </c>
      <c r="J7143" t="s">
        <v>25</v>
      </c>
      <c r="K7143" t="s">
        <v>26</v>
      </c>
      <c r="L7143" t="s">
        <v>1422</v>
      </c>
      <c r="M7143" t="s">
        <v>53</v>
      </c>
      <c r="N7143">
        <v>33180</v>
      </c>
      <c r="O7143" t="s">
        <v>29</v>
      </c>
      <c r="P7143" t="s">
        <v>1673</v>
      </c>
      <c r="Q7143" t="s">
        <v>31</v>
      </c>
      <c r="R7143" t="s">
        <v>32</v>
      </c>
      <c r="S7143" t="s">
        <v>1674</v>
      </c>
      <c r="T7143" s="9">
        <v>290.35000000000002</v>
      </c>
      <c r="U7143">
        <v>3</v>
      </c>
      <c r="V7143" s="2">
        <v>0.2</v>
      </c>
      <c r="W7143" s="6">
        <v>-36.29</v>
      </c>
      <c r="X7143" s="14">
        <f>AA7143-W7143</f>
        <v>733.13</v>
      </c>
      <c r="Y7143" s="6">
        <f>T7143*U7143</f>
        <v>871.05000000000007</v>
      </c>
      <c r="Z7143" s="6">
        <f>Y7143*V7143</f>
        <v>174.21000000000004</v>
      </c>
      <c r="AA7143" s="6">
        <f t="shared" si="570"/>
        <v>696.84</v>
      </c>
    </row>
    <row r="7144" spans="2:27" x14ac:dyDescent="0.3">
      <c r="B7144">
        <v>7141</v>
      </c>
      <c r="C7144" t="s">
        <v>9312</v>
      </c>
      <c r="D7144" s="1">
        <v>42925</v>
      </c>
      <c r="E7144" s="1">
        <v>42925</v>
      </c>
      <c r="F7144" s="9" t="str">
        <f t="shared" si="572"/>
        <v>0 days</v>
      </c>
      <c r="G7144" t="s">
        <v>1292</v>
      </c>
      <c r="H7144" t="s">
        <v>1949</v>
      </c>
      <c r="I7144" t="s">
        <v>1950</v>
      </c>
      <c r="J7144" t="s">
        <v>25</v>
      </c>
      <c r="K7144" t="s">
        <v>26</v>
      </c>
      <c r="L7144" t="s">
        <v>9313</v>
      </c>
      <c r="M7144" t="s">
        <v>596</v>
      </c>
      <c r="N7144">
        <v>63301</v>
      </c>
      <c r="O7144" t="s">
        <v>104</v>
      </c>
      <c r="P7144" t="s">
        <v>2821</v>
      </c>
      <c r="Q7144" t="s">
        <v>70</v>
      </c>
      <c r="R7144" t="s">
        <v>160</v>
      </c>
      <c r="S7144" t="s">
        <v>2822</v>
      </c>
      <c r="T7144" s="9">
        <v>113.52</v>
      </c>
      <c r="U7144">
        <v>4</v>
      </c>
      <c r="V7144" s="2">
        <v>0</v>
      </c>
      <c r="W7144" s="6">
        <v>46.54</v>
      </c>
      <c r="X7144" s="14">
        <f>AA7144-W7144</f>
        <v>407.53999999999996</v>
      </c>
      <c r="Y7144" s="6">
        <f>T7144*U7144</f>
        <v>454.08</v>
      </c>
      <c r="Z7144" s="6">
        <f>Y7144*V7144</f>
        <v>0</v>
      </c>
      <c r="AA7144" s="6">
        <f t="shared" si="570"/>
        <v>454.08</v>
      </c>
    </row>
    <row r="7145" spans="2:27" x14ac:dyDescent="0.3">
      <c r="B7145">
        <v>7142</v>
      </c>
      <c r="C7145" t="s">
        <v>9312</v>
      </c>
      <c r="D7145" s="1">
        <v>42925</v>
      </c>
      <c r="E7145" s="1">
        <v>42925</v>
      </c>
      <c r="F7145" s="9" t="str">
        <f t="shared" si="572"/>
        <v>0 days</v>
      </c>
      <c r="G7145" t="s">
        <v>1292</v>
      </c>
      <c r="H7145" t="s">
        <v>1949</v>
      </c>
      <c r="I7145" t="s">
        <v>1950</v>
      </c>
      <c r="J7145" t="s">
        <v>25</v>
      </c>
      <c r="K7145" t="s">
        <v>26</v>
      </c>
      <c r="L7145" t="s">
        <v>9313</v>
      </c>
      <c r="M7145" t="s">
        <v>596</v>
      </c>
      <c r="N7145">
        <v>63301</v>
      </c>
      <c r="O7145" t="s">
        <v>104</v>
      </c>
      <c r="P7145" t="s">
        <v>5049</v>
      </c>
      <c r="Q7145" t="s">
        <v>31</v>
      </c>
      <c r="R7145" t="s">
        <v>64</v>
      </c>
      <c r="S7145" t="s">
        <v>5050</v>
      </c>
      <c r="T7145" s="9">
        <v>135.30000000000001</v>
      </c>
      <c r="U7145">
        <v>5</v>
      </c>
      <c r="V7145" s="2">
        <v>0</v>
      </c>
      <c r="W7145" s="6">
        <v>37.880000000000003</v>
      </c>
      <c r="X7145" s="14">
        <f>AA7145-W7145</f>
        <v>638.62</v>
      </c>
      <c r="Y7145" s="6">
        <f>T7145*U7145</f>
        <v>676.5</v>
      </c>
      <c r="Z7145" s="6">
        <f>Y7145*V7145</f>
        <v>0</v>
      </c>
      <c r="AA7145" s="6">
        <f t="shared" si="570"/>
        <v>676.5</v>
      </c>
    </row>
    <row r="7146" spans="2:27" x14ac:dyDescent="0.3">
      <c r="B7146">
        <v>7143</v>
      </c>
      <c r="C7146" t="s">
        <v>9314</v>
      </c>
      <c r="D7146" s="1">
        <v>41967</v>
      </c>
      <c r="E7146" s="1">
        <v>41972</v>
      </c>
      <c r="F7146" s="9" t="str">
        <f t="shared" si="572"/>
        <v>5 days</v>
      </c>
      <c r="G7146" t="s">
        <v>49</v>
      </c>
      <c r="H7146" t="s">
        <v>99</v>
      </c>
      <c r="I7146" t="s">
        <v>100</v>
      </c>
      <c r="J7146" t="s">
        <v>101</v>
      </c>
      <c r="K7146" t="s">
        <v>26</v>
      </c>
      <c r="L7146" t="s">
        <v>2984</v>
      </c>
      <c r="M7146" t="s">
        <v>318</v>
      </c>
      <c r="N7146">
        <v>23464</v>
      </c>
      <c r="O7146" t="s">
        <v>29</v>
      </c>
      <c r="P7146" t="s">
        <v>5700</v>
      </c>
      <c r="Q7146" t="s">
        <v>31</v>
      </c>
      <c r="R7146" t="s">
        <v>64</v>
      </c>
      <c r="S7146" t="s">
        <v>5701</v>
      </c>
      <c r="T7146" s="9">
        <v>111.15</v>
      </c>
      <c r="U7146">
        <v>5</v>
      </c>
      <c r="V7146" s="2">
        <v>0</v>
      </c>
      <c r="W7146" s="6">
        <v>48.91</v>
      </c>
      <c r="X7146" s="14">
        <f>AA7146-W7146</f>
        <v>506.84000000000003</v>
      </c>
      <c r="Y7146" s="6">
        <f>T7146*U7146</f>
        <v>555.75</v>
      </c>
      <c r="Z7146" s="6">
        <f>Y7146*V7146</f>
        <v>0</v>
      </c>
      <c r="AA7146" s="6">
        <f t="shared" si="570"/>
        <v>555.75</v>
      </c>
    </row>
    <row r="7147" spans="2:27" x14ac:dyDescent="0.3">
      <c r="B7147">
        <v>7144</v>
      </c>
      <c r="C7147" t="s">
        <v>9315</v>
      </c>
      <c r="D7147" s="1">
        <v>43042</v>
      </c>
      <c r="E7147" s="1">
        <v>42810</v>
      </c>
      <c r="F7147" s="23" t="s">
        <v>10956</v>
      </c>
      <c r="G7147" t="s">
        <v>49</v>
      </c>
      <c r="H7147" t="s">
        <v>8235</v>
      </c>
      <c r="I7147" t="s">
        <v>8236</v>
      </c>
      <c r="J7147" t="s">
        <v>101</v>
      </c>
      <c r="K7147" t="s">
        <v>26</v>
      </c>
      <c r="L7147" t="s">
        <v>145</v>
      </c>
      <c r="M7147" t="s">
        <v>146</v>
      </c>
      <c r="N7147">
        <v>19140</v>
      </c>
      <c r="O7147" t="s">
        <v>147</v>
      </c>
      <c r="P7147" t="s">
        <v>5635</v>
      </c>
      <c r="Q7147" t="s">
        <v>70</v>
      </c>
      <c r="R7147" t="s">
        <v>71</v>
      </c>
      <c r="S7147" t="s">
        <v>5636</v>
      </c>
      <c r="T7147" s="9">
        <v>776.85</v>
      </c>
      <c r="U7147">
        <v>5</v>
      </c>
      <c r="V7147" s="2">
        <v>0.4</v>
      </c>
      <c r="W7147" s="6">
        <v>-181.27</v>
      </c>
      <c r="X7147" s="14">
        <f>AA7147-W7147</f>
        <v>2511.8200000000002</v>
      </c>
      <c r="Y7147" s="6">
        <f>T7147*U7147</f>
        <v>3884.25</v>
      </c>
      <c r="Z7147" s="6">
        <f>Y7147*V7147</f>
        <v>1553.7</v>
      </c>
      <c r="AA7147" s="6">
        <f t="shared" si="570"/>
        <v>2330.5500000000002</v>
      </c>
    </row>
    <row r="7148" spans="2:27" x14ac:dyDescent="0.3">
      <c r="B7148">
        <v>7145</v>
      </c>
      <c r="C7148" t="s">
        <v>9315</v>
      </c>
      <c r="D7148" s="1">
        <v>43042</v>
      </c>
      <c r="E7148" s="1">
        <v>42810</v>
      </c>
      <c r="F7148" s="23" t="s">
        <v>10956</v>
      </c>
      <c r="G7148" t="s">
        <v>49</v>
      </c>
      <c r="H7148" t="s">
        <v>8235</v>
      </c>
      <c r="I7148" t="s">
        <v>8236</v>
      </c>
      <c r="J7148" t="s">
        <v>101</v>
      </c>
      <c r="K7148" t="s">
        <v>26</v>
      </c>
      <c r="L7148" t="s">
        <v>145</v>
      </c>
      <c r="M7148" t="s">
        <v>146</v>
      </c>
      <c r="N7148">
        <v>19140</v>
      </c>
      <c r="O7148" t="s">
        <v>147</v>
      </c>
      <c r="P7148" t="s">
        <v>461</v>
      </c>
      <c r="Q7148" t="s">
        <v>45</v>
      </c>
      <c r="R7148" t="s">
        <v>74</v>
      </c>
      <c r="S7148" t="s">
        <v>462</v>
      </c>
      <c r="T7148" s="9">
        <v>12.29</v>
      </c>
      <c r="U7148">
        <v>1</v>
      </c>
      <c r="V7148" s="2">
        <v>0.7</v>
      </c>
      <c r="W7148" s="6">
        <v>-8.61</v>
      </c>
      <c r="X7148" s="14">
        <f>AA7148-W7148</f>
        <v>12.297000000000001</v>
      </c>
      <c r="Y7148" s="6">
        <f>T7148*U7148</f>
        <v>12.29</v>
      </c>
      <c r="Z7148" s="6">
        <f>Y7148*V7148</f>
        <v>8.602999999999998</v>
      </c>
      <c r="AA7148" s="6">
        <f t="shared" si="570"/>
        <v>3.6870000000000012</v>
      </c>
    </row>
    <row r="7149" spans="2:27" x14ac:dyDescent="0.3">
      <c r="B7149">
        <v>7146</v>
      </c>
      <c r="C7149" t="s">
        <v>9315</v>
      </c>
      <c r="D7149" s="1">
        <v>43042</v>
      </c>
      <c r="E7149" s="1">
        <v>42810</v>
      </c>
      <c r="F7149" s="23" t="s">
        <v>10956</v>
      </c>
      <c r="G7149" t="s">
        <v>49</v>
      </c>
      <c r="H7149" t="s">
        <v>8235</v>
      </c>
      <c r="I7149" t="s">
        <v>8236</v>
      </c>
      <c r="J7149" t="s">
        <v>101</v>
      </c>
      <c r="K7149" t="s">
        <v>26</v>
      </c>
      <c r="L7149" t="s">
        <v>145</v>
      </c>
      <c r="M7149" t="s">
        <v>146</v>
      </c>
      <c r="N7149">
        <v>19140</v>
      </c>
      <c r="O7149" t="s">
        <v>147</v>
      </c>
      <c r="P7149" t="s">
        <v>3280</v>
      </c>
      <c r="Q7149" t="s">
        <v>31</v>
      </c>
      <c r="R7149" t="s">
        <v>55</v>
      </c>
      <c r="S7149" t="s">
        <v>3281</v>
      </c>
      <c r="T7149" s="9">
        <v>154.76</v>
      </c>
      <c r="U7149">
        <v>3</v>
      </c>
      <c r="V7149" s="2">
        <v>0.4</v>
      </c>
      <c r="W7149" s="6">
        <v>-46.43</v>
      </c>
      <c r="X7149" s="14">
        <f>AA7149-W7149</f>
        <v>324.99799999999999</v>
      </c>
      <c r="Y7149" s="6">
        <f>T7149*U7149</f>
        <v>464.28</v>
      </c>
      <c r="Z7149" s="6">
        <f>Y7149*V7149</f>
        <v>185.71199999999999</v>
      </c>
      <c r="AA7149" s="6">
        <f t="shared" si="570"/>
        <v>278.56799999999998</v>
      </c>
    </row>
    <row r="7150" spans="2:27" x14ac:dyDescent="0.3">
      <c r="B7150">
        <v>7147</v>
      </c>
      <c r="C7150" t="s">
        <v>9315</v>
      </c>
      <c r="D7150" s="1">
        <v>43042</v>
      </c>
      <c r="E7150" s="1">
        <v>42810</v>
      </c>
      <c r="F7150" s="23" t="s">
        <v>10956</v>
      </c>
      <c r="G7150" t="s">
        <v>49</v>
      </c>
      <c r="H7150" t="s">
        <v>8235</v>
      </c>
      <c r="I7150" t="s">
        <v>8236</v>
      </c>
      <c r="J7150" t="s">
        <v>101</v>
      </c>
      <c r="K7150" t="s">
        <v>26</v>
      </c>
      <c r="L7150" t="s">
        <v>145</v>
      </c>
      <c r="M7150" t="s">
        <v>146</v>
      </c>
      <c r="N7150">
        <v>19140</v>
      </c>
      <c r="O7150" t="s">
        <v>147</v>
      </c>
      <c r="P7150" t="s">
        <v>8950</v>
      </c>
      <c r="Q7150" t="s">
        <v>45</v>
      </c>
      <c r="R7150" t="s">
        <v>58</v>
      </c>
      <c r="S7150" t="s">
        <v>8951</v>
      </c>
      <c r="T7150" s="9">
        <v>43.28</v>
      </c>
      <c r="U7150">
        <v>1</v>
      </c>
      <c r="V7150" s="2">
        <v>0.2</v>
      </c>
      <c r="W7150" s="6">
        <v>3.25</v>
      </c>
      <c r="X7150" s="14">
        <f>AA7150-W7150</f>
        <v>31.374000000000002</v>
      </c>
      <c r="Y7150" s="6">
        <f>T7150*U7150</f>
        <v>43.28</v>
      </c>
      <c r="Z7150" s="6">
        <f>Y7150*V7150</f>
        <v>8.6560000000000006</v>
      </c>
      <c r="AA7150" s="6">
        <f t="shared" si="570"/>
        <v>34.624000000000002</v>
      </c>
    </row>
    <row r="7151" spans="2:27" x14ac:dyDescent="0.3">
      <c r="B7151">
        <v>7148</v>
      </c>
      <c r="C7151" t="s">
        <v>9316</v>
      </c>
      <c r="D7151" s="1">
        <v>42710</v>
      </c>
      <c r="E7151" s="1">
        <v>42538</v>
      </c>
      <c r="F7151" s="23" t="s">
        <v>10956</v>
      </c>
      <c r="G7151" t="s">
        <v>49</v>
      </c>
      <c r="H7151" t="s">
        <v>4860</v>
      </c>
      <c r="I7151" t="s">
        <v>4861</v>
      </c>
      <c r="J7151" t="s">
        <v>25</v>
      </c>
      <c r="K7151" t="s">
        <v>26</v>
      </c>
      <c r="L7151" t="s">
        <v>1175</v>
      </c>
      <c r="M7151" t="s">
        <v>266</v>
      </c>
      <c r="N7151">
        <v>11561</v>
      </c>
      <c r="O7151" t="s">
        <v>147</v>
      </c>
      <c r="P7151" t="s">
        <v>4713</v>
      </c>
      <c r="Q7151" t="s">
        <v>45</v>
      </c>
      <c r="R7151" t="s">
        <v>89</v>
      </c>
      <c r="S7151" t="s">
        <v>4714</v>
      </c>
      <c r="T7151" s="9">
        <v>92.94</v>
      </c>
      <c r="U7151">
        <v>3</v>
      </c>
      <c r="V7151" s="2">
        <v>0</v>
      </c>
      <c r="W7151" s="6">
        <v>41.82</v>
      </c>
      <c r="X7151" s="14">
        <f>AA7151-W7151</f>
        <v>237</v>
      </c>
      <c r="Y7151" s="6">
        <f>T7151*U7151</f>
        <v>278.82</v>
      </c>
      <c r="Z7151" s="6">
        <f>Y7151*V7151</f>
        <v>0</v>
      </c>
      <c r="AA7151" s="6">
        <f t="shared" si="570"/>
        <v>278.82</v>
      </c>
    </row>
    <row r="7152" spans="2:27" x14ac:dyDescent="0.3">
      <c r="B7152">
        <v>7149</v>
      </c>
      <c r="C7152" t="s">
        <v>9316</v>
      </c>
      <c r="D7152" s="1">
        <v>42710</v>
      </c>
      <c r="E7152" s="1">
        <v>42538</v>
      </c>
      <c r="F7152" s="23" t="s">
        <v>10956</v>
      </c>
      <c r="G7152" t="s">
        <v>49</v>
      </c>
      <c r="H7152" t="s">
        <v>4860</v>
      </c>
      <c r="I7152" t="s">
        <v>4861</v>
      </c>
      <c r="J7152" t="s">
        <v>25</v>
      </c>
      <c r="K7152" t="s">
        <v>26</v>
      </c>
      <c r="L7152" t="s">
        <v>1175</v>
      </c>
      <c r="M7152" t="s">
        <v>266</v>
      </c>
      <c r="N7152">
        <v>11561</v>
      </c>
      <c r="O7152" t="s">
        <v>147</v>
      </c>
      <c r="P7152" t="s">
        <v>5300</v>
      </c>
      <c r="Q7152" t="s">
        <v>45</v>
      </c>
      <c r="R7152" t="s">
        <v>77</v>
      </c>
      <c r="S7152" t="s">
        <v>5301</v>
      </c>
      <c r="T7152" s="9">
        <v>52.56</v>
      </c>
      <c r="U7152">
        <v>3</v>
      </c>
      <c r="V7152" s="2">
        <v>0</v>
      </c>
      <c r="W7152" s="6">
        <v>18.399999999999999</v>
      </c>
      <c r="X7152" s="14">
        <f>AA7152-W7152</f>
        <v>139.28</v>
      </c>
      <c r="Y7152" s="6">
        <f>T7152*U7152</f>
        <v>157.68</v>
      </c>
      <c r="Z7152" s="6">
        <f>Y7152*V7152</f>
        <v>0</v>
      </c>
      <c r="AA7152" s="6">
        <f t="shared" si="570"/>
        <v>157.68</v>
      </c>
    </row>
    <row r="7153" spans="2:27" x14ac:dyDescent="0.3">
      <c r="B7153">
        <v>7150</v>
      </c>
      <c r="C7153" t="s">
        <v>9317</v>
      </c>
      <c r="D7153" s="1">
        <v>42181</v>
      </c>
      <c r="E7153" s="1">
        <v>42185</v>
      </c>
      <c r="F7153" s="9" t="str">
        <f t="shared" ref="F7153:F7159" si="573">DATEDIF(D7153,E7153,"d")&amp;" days"</f>
        <v>4 days</v>
      </c>
      <c r="G7153" t="s">
        <v>49</v>
      </c>
      <c r="H7153" t="s">
        <v>889</v>
      </c>
      <c r="I7153" t="s">
        <v>890</v>
      </c>
      <c r="J7153" t="s">
        <v>25</v>
      </c>
      <c r="K7153" t="s">
        <v>26</v>
      </c>
      <c r="L7153" t="s">
        <v>183</v>
      </c>
      <c r="M7153" t="s">
        <v>103</v>
      </c>
      <c r="N7153">
        <v>77070</v>
      </c>
      <c r="O7153" t="s">
        <v>104</v>
      </c>
      <c r="P7153" t="s">
        <v>5023</v>
      </c>
      <c r="Q7153" t="s">
        <v>70</v>
      </c>
      <c r="R7153" t="s">
        <v>71</v>
      </c>
      <c r="S7153" t="s">
        <v>5024</v>
      </c>
      <c r="T7153" s="9">
        <v>971.88</v>
      </c>
      <c r="U7153">
        <v>3</v>
      </c>
      <c r="V7153" s="2">
        <v>0.2</v>
      </c>
      <c r="W7153" s="6">
        <v>109.34</v>
      </c>
      <c r="X7153" s="14">
        <f>AA7153-W7153</f>
        <v>2223.1719999999996</v>
      </c>
      <c r="Y7153" s="6">
        <f>T7153*U7153</f>
        <v>2915.64</v>
      </c>
      <c r="Z7153" s="6">
        <f>Y7153*V7153</f>
        <v>583.12800000000004</v>
      </c>
      <c r="AA7153" s="6">
        <f t="shared" si="570"/>
        <v>2332.5119999999997</v>
      </c>
    </row>
    <row r="7154" spans="2:27" x14ac:dyDescent="0.3">
      <c r="B7154">
        <v>7151</v>
      </c>
      <c r="C7154" t="s">
        <v>9318</v>
      </c>
      <c r="D7154" s="1">
        <v>43091</v>
      </c>
      <c r="E7154" s="1">
        <v>43095</v>
      </c>
      <c r="F7154" s="9" t="str">
        <f t="shared" si="573"/>
        <v>4 days</v>
      </c>
      <c r="G7154" t="s">
        <v>49</v>
      </c>
      <c r="H7154" t="s">
        <v>6219</v>
      </c>
      <c r="I7154" t="s">
        <v>6220</v>
      </c>
      <c r="J7154" t="s">
        <v>101</v>
      </c>
      <c r="K7154" t="s">
        <v>26</v>
      </c>
      <c r="L7154" t="s">
        <v>7888</v>
      </c>
      <c r="M7154" t="s">
        <v>357</v>
      </c>
      <c r="N7154">
        <v>35401</v>
      </c>
      <c r="O7154" t="s">
        <v>29</v>
      </c>
      <c r="P7154" t="s">
        <v>1843</v>
      </c>
      <c r="Q7154" t="s">
        <v>31</v>
      </c>
      <c r="R7154" t="s">
        <v>35</v>
      </c>
      <c r="S7154" t="s">
        <v>1844</v>
      </c>
      <c r="T7154" s="9">
        <v>141.96</v>
      </c>
      <c r="U7154">
        <v>2</v>
      </c>
      <c r="V7154" s="2">
        <v>0</v>
      </c>
      <c r="W7154" s="6">
        <v>35.49</v>
      </c>
      <c r="X7154" s="14">
        <f>AA7154-W7154</f>
        <v>248.43</v>
      </c>
      <c r="Y7154" s="6">
        <f>T7154*U7154</f>
        <v>283.92</v>
      </c>
      <c r="Z7154" s="6">
        <f>Y7154*V7154</f>
        <v>0</v>
      </c>
      <c r="AA7154" s="6">
        <f t="shared" si="570"/>
        <v>283.92</v>
      </c>
    </row>
    <row r="7155" spans="2:27" x14ac:dyDescent="0.3">
      <c r="B7155">
        <v>7152</v>
      </c>
      <c r="C7155" t="s">
        <v>9319</v>
      </c>
      <c r="D7155" s="1">
        <v>43091</v>
      </c>
      <c r="E7155" s="1">
        <v>43094</v>
      </c>
      <c r="F7155" s="9" t="str">
        <f t="shared" si="573"/>
        <v>3 days</v>
      </c>
      <c r="G7155" t="s">
        <v>22</v>
      </c>
      <c r="H7155" t="s">
        <v>7446</v>
      </c>
      <c r="I7155" t="s">
        <v>7447</v>
      </c>
      <c r="J7155" t="s">
        <v>25</v>
      </c>
      <c r="K7155" t="s">
        <v>26</v>
      </c>
      <c r="L7155" t="s">
        <v>1827</v>
      </c>
      <c r="M7155" t="s">
        <v>309</v>
      </c>
      <c r="N7155">
        <v>85204</v>
      </c>
      <c r="O7155" t="s">
        <v>43</v>
      </c>
      <c r="P7155" t="s">
        <v>3780</v>
      </c>
      <c r="Q7155" t="s">
        <v>31</v>
      </c>
      <c r="R7155" t="s">
        <v>55</v>
      </c>
      <c r="S7155" t="s">
        <v>3781</v>
      </c>
      <c r="T7155" s="9">
        <v>182.55</v>
      </c>
      <c r="U7155">
        <v>2</v>
      </c>
      <c r="V7155" s="2">
        <v>0.5</v>
      </c>
      <c r="W7155" s="6">
        <v>-135.09</v>
      </c>
      <c r="X7155" s="14">
        <f>AA7155-W7155</f>
        <v>317.64</v>
      </c>
      <c r="Y7155" s="6">
        <f>T7155*U7155</f>
        <v>365.1</v>
      </c>
      <c r="Z7155" s="6">
        <f>Y7155*V7155</f>
        <v>182.55</v>
      </c>
      <c r="AA7155" s="6">
        <f t="shared" si="570"/>
        <v>182.55</v>
      </c>
    </row>
    <row r="7156" spans="2:27" x14ac:dyDescent="0.3">
      <c r="B7156">
        <v>7153</v>
      </c>
      <c r="C7156" t="s">
        <v>9320</v>
      </c>
      <c r="D7156" s="1">
        <v>41892</v>
      </c>
      <c r="E7156" s="1">
        <v>41927</v>
      </c>
      <c r="F7156" s="9" t="str">
        <f t="shared" si="573"/>
        <v>35 days</v>
      </c>
      <c r="G7156" t="s">
        <v>49</v>
      </c>
      <c r="H7156" t="s">
        <v>1386</v>
      </c>
      <c r="I7156" t="s">
        <v>1387</v>
      </c>
      <c r="J7156" t="s">
        <v>40</v>
      </c>
      <c r="K7156" t="s">
        <v>26</v>
      </c>
      <c r="L7156" t="s">
        <v>1525</v>
      </c>
      <c r="M7156" t="s">
        <v>87</v>
      </c>
      <c r="N7156">
        <v>28540</v>
      </c>
      <c r="O7156" t="s">
        <v>29</v>
      </c>
      <c r="P7156" t="s">
        <v>1628</v>
      </c>
      <c r="Q7156" t="s">
        <v>45</v>
      </c>
      <c r="R7156" t="s">
        <v>89</v>
      </c>
      <c r="S7156" t="s">
        <v>1629</v>
      </c>
      <c r="T7156" s="9">
        <v>88.77</v>
      </c>
      <c r="U7156">
        <v>2</v>
      </c>
      <c r="V7156" s="2">
        <v>0.2</v>
      </c>
      <c r="W7156" s="6">
        <v>31.07</v>
      </c>
      <c r="X7156" s="14">
        <f>AA7156-W7156</f>
        <v>110.96199999999999</v>
      </c>
      <c r="Y7156" s="6">
        <f>T7156*U7156</f>
        <v>177.54</v>
      </c>
      <c r="Z7156" s="6">
        <f>Y7156*V7156</f>
        <v>35.508000000000003</v>
      </c>
      <c r="AA7156" s="6">
        <f t="shared" si="570"/>
        <v>142.03199999999998</v>
      </c>
    </row>
    <row r="7157" spans="2:27" x14ac:dyDescent="0.3">
      <c r="B7157">
        <v>7154</v>
      </c>
      <c r="C7157" t="s">
        <v>9321</v>
      </c>
      <c r="D7157" s="1">
        <v>42289</v>
      </c>
      <c r="E7157" s="1">
        <v>42353</v>
      </c>
      <c r="F7157" s="9" t="str">
        <f t="shared" si="573"/>
        <v>64 days</v>
      </c>
      <c r="G7157" t="s">
        <v>49</v>
      </c>
      <c r="H7157" t="s">
        <v>4137</v>
      </c>
      <c r="I7157" t="s">
        <v>4138</v>
      </c>
      <c r="J7157" t="s">
        <v>25</v>
      </c>
      <c r="K7157" t="s">
        <v>26</v>
      </c>
      <c r="L7157" t="s">
        <v>302</v>
      </c>
      <c r="M7157" t="s">
        <v>210</v>
      </c>
      <c r="N7157">
        <v>60610</v>
      </c>
      <c r="O7157" t="s">
        <v>104</v>
      </c>
      <c r="P7157" t="s">
        <v>3859</v>
      </c>
      <c r="Q7157" t="s">
        <v>45</v>
      </c>
      <c r="R7157" t="s">
        <v>77</v>
      </c>
      <c r="S7157" t="s">
        <v>3860</v>
      </c>
      <c r="T7157" s="9">
        <v>53.09</v>
      </c>
      <c r="U7157">
        <v>7</v>
      </c>
      <c r="V7157" s="2">
        <v>0.8</v>
      </c>
      <c r="W7157" s="6">
        <v>-108.83</v>
      </c>
      <c r="X7157" s="14">
        <f>AA7157-W7157</f>
        <v>183.15599999999995</v>
      </c>
      <c r="Y7157" s="6">
        <f>T7157*U7157</f>
        <v>371.63</v>
      </c>
      <c r="Z7157" s="6">
        <f>Y7157*V7157</f>
        <v>297.30400000000003</v>
      </c>
      <c r="AA7157" s="6">
        <f t="shared" si="570"/>
        <v>74.325999999999965</v>
      </c>
    </row>
    <row r="7158" spans="2:27" x14ac:dyDescent="0.3">
      <c r="B7158">
        <v>7155</v>
      </c>
      <c r="C7158" t="s">
        <v>9322</v>
      </c>
      <c r="D7158" s="1">
        <v>42363</v>
      </c>
      <c r="E7158" s="1">
        <v>42365</v>
      </c>
      <c r="F7158" s="9" t="str">
        <f t="shared" si="573"/>
        <v>2 days</v>
      </c>
      <c r="G7158" t="s">
        <v>22</v>
      </c>
      <c r="H7158" t="s">
        <v>241</v>
      </c>
      <c r="I7158" t="s">
        <v>242</v>
      </c>
      <c r="J7158" t="s">
        <v>25</v>
      </c>
      <c r="K7158" t="s">
        <v>26</v>
      </c>
      <c r="L7158" t="s">
        <v>496</v>
      </c>
      <c r="M7158" t="s">
        <v>1274</v>
      </c>
      <c r="N7158">
        <v>31907</v>
      </c>
      <c r="O7158" t="s">
        <v>29</v>
      </c>
      <c r="P7158" t="s">
        <v>8510</v>
      </c>
      <c r="Q7158" t="s">
        <v>31</v>
      </c>
      <c r="R7158" t="s">
        <v>64</v>
      </c>
      <c r="S7158" t="s">
        <v>8511</v>
      </c>
      <c r="T7158" s="9">
        <v>275.88</v>
      </c>
      <c r="U7158">
        <v>6</v>
      </c>
      <c r="V7158" s="2">
        <v>0</v>
      </c>
      <c r="W7158" s="6">
        <v>46.9</v>
      </c>
      <c r="X7158" s="14">
        <f>AA7158-W7158</f>
        <v>1608.3799999999999</v>
      </c>
      <c r="Y7158" s="6">
        <f>T7158*U7158</f>
        <v>1655.28</v>
      </c>
      <c r="Z7158" s="6">
        <f>Y7158*V7158</f>
        <v>0</v>
      </c>
      <c r="AA7158" s="6">
        <f t="shared" si="570"/>
        <v>1655.28</v>
      </c>
    </row>
    <row r="7159" spans="2:27" x14ac:dyDescent="0.3">
      <c r="B7159">
        <v>7156</v>
      </c>
      <c r="C7159" t="s">
        <v>9322</v>
      </c>
      <c r="D7159" s="1">
        <v>42363</v>
      </c>
      <c r="E7159" s="1">
        <v>42365</v>
      </c>
      <c r="F7159" s="9" t="str">
        <f t="shared" si="573"/>
        <v>2 days</v>
      </c>
      <c r="G7159" t="s">
        <v>22</v>
      </c>
      <c r="H7159" t="s">
        <v>241</v>
      </c>
      <c r="I7159" t="s">
        <v>242</v>
      </c>
      <c r="J7159" t="s">
        <v>25</v>
      </c>
      <c r="K7159" t="s">
        <v>26</v>
      </c>
      <c r="L7159" t="s">
        <v>496</v>
      </c>
      <c r="M7159" t="s">
        <v>1274</v>
      </c>
      <c r="N7159">
        <v>31907</v>
      </c>
      <c r="O7159" t="s">
        <v>29</v>
      </c>
      <c r="P7159" t="s">
        <v>1396</v>
      </c>
      <c r="Q7159" t="s">
        <v>45</v>
      </c>
      <c r="R7159" t="s">
        <v>74</v>
      </c>
      <c r="S7159" t="s">
        <v>1397</v>
      </c>
      <c r="T7159" s="9">
        <v>157.9</v>
      </c>
      <c r="U7159">
        <v>5</v>
      </c>
      <c r="V7159" s="2">
        <v>0</v>
      </c>
      <c r="W7159" s="6">
        <v>74.209999999999994</v>
      </c>
      <c r="X7159" s="14">
        <f>AA7159-W7159</f>
        <v>715.29</v>
      </c>
      <c r="Y7159" s="6">
        <f>T7159*U7159</f>
        <v>789.5</v>
      </c>
      <c r="Z7159" s="6">
        <f>Y7159*V7159</f>
        <v>0</v>
      </c>
      <c r="AA7159" s="6">
        <f t="shared" si="570"/>
        <v>789.5</v>
      </c>
    </row>
    <row r="7160" spans="2:27" x14ac:dyDescent="0.3">
      <c r="B7160">
        <v>7157</v>
      </c>
      <c r="C7160" t="s">
        <v>9323</v>
      </c>
      <c r="D7160" s="1">
        <v>42854</v>
      </c>
      <c r="E7160" s="1">
        <v>42830</v>
      </c>
      <c r="F7160" s="23" t="s">
        <v>10956</v>
      </c>
      <c r="G7160" t="s">
        <v>49</v>
      </c>
      <c r="H7160" t="s">
        <v>3458</v>
      </c>
      <c r="I7160" t="s">
        <v>3459</v>
      </c>
      <c r="J7160" t="s">
        <v>25</v>
      </c>
      <c r="K7160" t="s">
        <v>26</v>
      </c>
      <c r="L7160" t="s">
        <v>6074</v>
      </c>
      <c r="M7160" t="s">
        <v>789</v>
      </c>
      <c r="N7160">
        <v>7050</v>
      </c>
      <c r="O7160" t="s">
        <v>147</v>
      </c>
      <c r="P7160" t="s">
        <v>2929</v>
      </c>
      <c r="Q7160" t="s">
        <v>45</v>
      </c>
      <c r="R7160" t="s">
        <v>46</v>
      </c>
      <c r="S7160" t="s">
        <v>2930</v>
      </c>
      <c r="T7160" s="9">
        <v>4.91</v>
      </c>
      <c r="U7160">
        <v>1</v>
      </c>
      <c r="V7160" s="2">
        <v>0</v>
      </c>
      <c r="W7160" s="6">
        <v>2.41</v>
      </c>
      <c r="X7160" s="14">
        <f>AA7160-W7160</f>
        <v>2.5</v>
      </c>
      <c r="Y7160" s="6">
        <f>T7160*U7160</f>
        <v>4.91</v>
      </c>
      <c r="Z7160" s="6">
        <f>Y7160*V7160</f>
        <v>0</v>
      </c>
      <c r="AA7160" s="6">
        <f t="shared" si="570"/>
        <v>4.91</v>
      </c>
    </row>
    <row r="7161" spans="2:27" x14ac:dyDescent="0.3">
      <c r="B7161">
        <v>7158</v>
      </c>
      <c r="C7161" t="s">
        <v>9324</v>
      </c>
      <c r="D7161" s="1">
        <v>42457</v>
      </c>
      <c r="E7161" s="1">
        <v>42460</v>
      </c>
      <c r="F7161" s="9" t="str">
        <f t="shared" ref="F7161:F7185" si="574">DATEDIF(D7161,E7161,"d")&amp;" days"</f>
        <v>3 days</v>
      </c>
      <c r="G7161" t="s">
        <v>22</v>
      </c>
      <c r="H7161" t="s">
        <v>3533</v>
      </c>
      <c r="I7161" t="s">
        <v>3534</v>
      </c>
      <c r="J7161" t="s">
        <v>25</v>
      </c>
      <c r="K7161" t="s">
        <v>26</v>
      </c>
      <c r="L7161" t="s">
        <v>41</v>
      </c>
      <c r="M7161" t="s">
        <v>42</v>
      </c>
      <c r="N7161">
        <v>90032</v>
      </c>
      <c r="O7161" t="s">
        <v>43</v>
      </c>
      <c r="P7161" t="s">
        <v>886</v>
      </c>
      <c r="Q7161" t="s">
        <v>45</v>
      </c>
      <c r="R7161" t="s">
        <v>58</v>
      </c>
      <c r="S7161" t="s">
        <v>887</v>
      </c>
      <c r="T7161" s="9">
        <v>87.92</v>
      </c>
      <c r="U7161">
        <v>4</v>
      </c>
      <c r="V7161" s="2">
        <v>0</v>
      </c>
      <c r="W7161" s="6">
        <v>0.88</v>
      </c>
      <c r="X7161" s="14">
        <f>AA7161-W7161</f>
        <v>350.8</v>
      </c>
      <c r="Y7161" s="6">
        <f>T7161*U7161</f>
        <v>351.68</v>
      </c>
      <c r="Z7161" s="6">
        <f>Y7161*V7161</f>
        <v>0</v>
      </c>
      <c r="AA7161" s="6">
        <f t="shared" si="570"/>
        <v>351.68</v>
      </c>
    </row>
    <row r="7162" spans="2:27" x14ac:dyDescent="0.3">
      <c r="B7162">
        <v>7159</v>
      </c>
      <c r="C7162" t="s">
        <v>9324</v>
      </c>
      <c r="D7162" s="1">
        <v>42457</v>
      </c>
      <c r="E7162" s="1">
        <v>42460</v>
      </c>
      <c r="F7162" s="9" t="str">
        <f t="shared" si="574"/>
        <v>3 days</v>
      </c>
      <c r="G7162" t="s">
        <v>22</v>
      </c>
      <c r="H7162" t="s">
        <v>3533</v>
      </c>
      <c r="I7162" t="s">
        <v>3534</v>
      </c>
      <c r="J7162" t="s">
        <v>25</v>
      </c>
      <c r="K7162" t="s">
        <v>26</v>
      </c>
      <c r="L7162" t="s">
        <v>41</v>
      </c>
      <c r="M7162" t="s">
        <v>42</v>
      </c>
      <c r="N7162">
        <v>90032</v>
      </c>
      <c r="O7162" t="s">
        <v>43</v>
      </c>
      <c r="P7162" t="s">
        <v>9325</v>
      </c>
      <c r="Q7162" t="s">
        <v>45</v>
      </c>
      <c r="R7162" t="s">
        <v>89</v>
      </c>
      <c r="S7162" t="s">
        <v>9326</v>
      </c>
      <c r="T7162" s="9">
        <v>5.98</v>
      </c>
      <c r="U7162">
        <v>1</v>
      </c>
      <c r="V7162" s="2">
        <v>0</v>
      </c>
      <c r="W7162" s="6">
        <v>2.93</v>
      </c>
      <c r="X7162" s="14">
        <f>AA7162-W7162</f>
        <v>3.0500000000000003</v>
      </c>
      <c r="Y7162" s="6">
        <f>T7162*U7162</f>
        <v>5.98</v>
      </c>
      <c r="Z7162" s="6">
        <f>Y7162*V7162</f>
        <v>0</v>
      </c>
      <c r="AA7162" s="6">
        <f t="shared" si="570"/>
        <v>5.98</v>
      </c>
    </row>
    <row r="7163" spans="2:27" x14ac:dyDescent="0.3">
      <c r="B7163">
        <v>7160</v>
      </c>
      <c r="C7163" t="s">
        <v>9327</v>
      </c>
      <c r="D7163" s="1">
        <v>42137</v>
      </c>
      <c r="E7163" s="1">
        <v>42142</v>
      </c>
      <c r="F7163" s="9" t="str">
        <f t="shared" si="574"/>
        <v>5 days</v>
      </c>
      <c r="G7163" t="s">
        <v>22</v>
      </c>
      <c r="H7163" t="s">
        <v>3444</v>
      </c>
      <c r="I7163" t="s">
        <v>3445</v>
      </c>
      <c r="J7163" t="s">
        <v>101</v>
      </c>
      <c r="K7163" t="s">
        <v>26</v>
      </c>
      <c r="L7163" t="s">
        <v>302</v>
      </c>
      <c r="M7163" t="s">
        <v>210</v>
      </c>
      <c r="N7163">
        <v>60623</v>
      </c>
      <c r="O7163" t="s">
        <v>104</v>
      </c>
      <c r="P7163" t="s">
        <v>3406</v>
      </c>
      <c r="Q7163" t="s">
        <v>70</v>
      </c>
      <c r="R7163" t="s">
        <v>71</v>
      </c>
      <c r="S7163" t="s">
        <v>3407</v>
      </c>
      <c r="T7163" s="9">
        <v>222.38</v>
      </c>
      <c r="U7163">
        <v>2</v>
      </c>
      <c r="V7163" s="2">
        <v>0.2</v>
      </c>
      <c r="W7163" s="6">
        <v>16.68</v>
      </c>
      <c r="X7163" s="14">
        <f>AA7163-W7163</f>
        <v>339.12799999999999</v>
      </c>
      <c r="Y7163" s="6">
        <f>T7163*U7163</f>
        <v>444.76</v>
      </c>
      <c r="Z7163" s="6">
        <f>Y7163*V7163</f>
        <v>88.951999999999998</v>
      </c>
      <c r="AA7163" s="6">
        <f t="shared" si="570"/>
        <v>355.80799999999999</v>
      </c>
    </row>
    <row r="7164" spans="2:27" x14ac:dyDescent="0.3">
      <c r="B7164">
        <v>7161</v>
      </c>
      <c r="C7164" t="s">
        <v>9327</v>
      </c>
      <c r="D7164" s="1">
        <v>42137</v>
      </c>
      <c r="E7164" s="1">
        <v>42142</v>
      </c>
      <c r="F7164" s="9" t="str">
        <f t="shared" si="574"/>
        <v>5 days</v>
      </c>
      <c r="G7164" t="s">
        <v>22</v>
      </c>
      <c r="H7164" t="s">
        <v>3444</v>
      </c>
      <c r="I7164" t="s">
        <v>3445</v>
      </c>
      <c r="J7164" t="s">
        <v>101</v>
      </c>
      <c r="K7164" t="s">
        <v>26</v>
      </c>
      <c r="L7164" t="s">
        <v>302</v>
      </c>
      <c r="M7164" t="s">
        <v>210</v>
      </c>
      <c r="N7164">
        <v>60623</v>
      </c>
      <c r="O7164" t="s">
        <v>104</v>
      </c>
      <c r="P7164" t="s">
        <v>2577</v>
      </c>
      <c r="Q7164" t="s">
        <v>45</v>
      </c>
      <c r="R7164" t="s">
        <v>268</v>
      </c>
      <c r="S7164" t="s">
        <v>2578</v>
      </c>
      <c r="T7164" s="9">
        <v>16</v>
      </c>
      <c r="U7164">
        <v>4</v>
      </c>
      <c r="V7164" s="2">
        <v>0.2</v>
      </c>
      <c r="W7164" s="6">
        <v>5.6</v>
      </c>
      <c r="X7164" s="14">
        <f>AA7164-W7164</f>
        <v>45.6</v>
      </c>
      <c r="Y7164" s="6">
        <f>T7164*U7164</f>
        <v>64</v>
      </c>
      <c r="Z7164" s="6">
        <f>Y7164*V7164</f>
        <v>12.8</v>
      </c>
      <c r="AA7164" s="6">
        <f t="shared" si="570"/>
        <v>51.2</v>
      </c>
    </row>
    <row r="7165" spans="2:27" x14ac:dyDescent="0.3">
      <c r="B7165">
        <v>7162</v>
      </c>
      <c r="C7165" t="s">
        <v>9328</v>
      </c>
      <c r="D7165" s="1">
        <v>41736</v>
      </c>
      <c r="E7165" s="1">
        <v>41889</v>
      </c>
      <c r="F7165" s="9" t="str">
        <f t="shared" si="574"/>
        <v>153 days</v>
      </c>
      <c r="G7165" t="s">
        <v>49</v>
      </c>
      <c r="H7165" t="s">
        <v>3995</v>
      </c>
      <c r="I7165" t="s">
        <v>3996</v>
      </c>
      <c r="J7165" t="s">
        <v>25</v>
      </c>
      <c r="K7165" t="s">
        <v>26</v>
      </c>
      <c r="L7165" t="s">
        <v>1468</v>
      </c>
      <c r="M7165" t="s">
        <v>318</v>
      </c>
      <c r="N7165">
        <v>23223</v>
      </c>
      <c r="O7165" t="s">
        <v>29</v>
      </c>
      <c r="P7165" t="s">
        <v>1343</v>
      </c>
      <c r="Q7165" t="s">
        <v>45</v>
      </c>
      <c r="R7165" t="s">
        <v>89</v>
      </c>
      <c r="S7165" t="s">
        <v>1344</v>
      </c>
      <c r="T7165" s="9">
        <v>21.84</v>
      </c>
      <c r="U7165">
        <v>3</v>
      </c>
      <c r="V7165" s="2">
        <v>0</v>
      </c>
      <c r="W7165" s="6">
        <v>10.92</v>
      </c>
      <c r="X7165" s="14">
        <f>AA7165-W7165</f>
        <v>54.599999999999994</v>
      </c>
      <c r="Y7165" s="6">
        <f>T7165*U7165</f>
        <v>65.52</v>
      </c>
      <c r="Z7165" s="6">
        <f>Y7165*V7165</f>
        <v>0</v>
      </c>
      <c r="AA7165" s="6">
        <f t="shared" si="570"/>
        <v>65.52</v>
      </c>
    </row>
    <row r="7166" spans="2:27" x14ac:dyDescent="0.3">
      <c r="B7166">
        <v>7163</v>
      </c>
      <c r="C7166" t="s">
        <v>9328</v>
      </c>
      <c r="D7166" s="1">
        <v>41736</v>
      </c>
      <c r="E7166" s="1">
        <v>41889</v>
      </c>
      <c r="F7166" s="9" t="str">
        <f t="shared" si="574"/>
        <v>153 days</v>
      </c>
      <c r="G7166" t="s">
        <v>49</v>
      </c>
      <c r="H7166" t="s">
        <v>3995</v>
      </c>
      <c r="I7166" t="s">
        <v>3996</v>
      </c>
      <c r="J7166" t="s">
        <v>25</v>
      </c>
      <c r="K7166" t="s">
        <v>26</v>
      </c>
      <c r="L7166" t="s">
        <v>1468</v>
      </c>
      <c r="M7166" t="s">
        <v>318</v>
      </c>
      <c r="N7166">
        <v>23223</v>
      </c>
      <c r="O7166" t="s">
        <v>29</v>
      </c>
      <c r="P7166" t="s">
        <v>2919</v>
      </c>
      <c r="Q7166" t="s">
        <v>45</v>
      </c>
      <c r="R7166" t="s">
        <v>74</v>
      </c>
      <c r="S7166" t="s">
        <v>2920</v>
      </c>
      <c r="T7166" s="9">
        <v>15.6</v>
      </c>
      <c r="U7166">
        <v>5</v>
      </c>
      <c r="V7166" s="2">
        <v>0</v>
      </c>
      <c r="W7166" s="6">
        <v>7.64</v>
      </c>
      <c r="X7166" s="14">
        <f>AA7166-W7166</f>
        <v>70.36</v>
      </c>
      <c r="Y7166" s="6">
        <f>T7166*U7166</f>
        <v>78</v>
      </c>
      <c r="Z7166" s="6">
        <f>Y7166*V7166</f>
        <v>0</v>
      </c>
      <c r="AA7166" s="6">
        <f t="shared" si="570"/>
        <v>78</v>
      </c>
    </row>
    <row r="7167" spans="2:27" x14ac:dyDescent="0.3">
      <c r="B7167">
        <v>7164</v>
      </c>
      <c r="C7167" t="s">
        <v>9329</v>
      </c>
      <c r="D7167" s="1">
        <v>41751</v>
      </c>
      <c r="E7167" s="1">
        <v>41753</v>
      </c>
      <c r="F7167" s="9" t="str">
        <f t="shared" si="574"/>
        <v>2 days</v>
      </c>
      <c r="G7167" t="s">
        <v>22</v>
      </c>
      <c r="H7167" t="s">
        <v>6427</v>
      </c>
      <c r="I7167" t="s">
        <v>6428</v>
      </c>
      <c r="J7167" t="s">
        <v>40</v>
      </c>
      <c r="K7167" t="s">
        <v>26</v>
      </c>
      <c r="L7167" t="s">
        <v>275</v>
      </c>
      <c r="M7167" t="s">
        <v>266</v>
      </c>
      <c r="N7167">
        <v>12180</v>
      </c>
      <c r="O7167" t="s">
        <v>147</v>
      </c>
      <c r="P7167" t="s">
        <v>6403</v>
      </c>
      <c r="Q7167" t="s">
        <v>45</v>
      </c>
      <c r="R7167" t="s">
        <v>172</v>
      </c>
      <c r="S7167" t="s">
        <v>670</v>
      </c>
      <c r="T7167" s="9">
        <v>247.84</v>
      </c>
      <c r="U7167">
        <v>8</v>
      </c>
      <c r="V7167" s="2">
        <v>0</v>
      </c>
      <c r="W7167" s="6">
        <v>121.44</v>
      </c>
      <c r="X7167" s="14">
        <f>AA7167-W7167</f>
        <v>1861.28</v>
      </c>
      <c r="Y7167" s="6">
        <f>T7167*U7167</f>
        <v>1982.72</v>
      </c>
      <c r="Z7167" s="6">
        <f>Y7167*V7167</f>
        <v>0</v>
      </c>
      <c r="AA7167" s="6">
        <f t="shared" si="570"/>
        <v>1982.72</v>
      </c>
    </row>
    <row r="7168" spans="2:27" x14ac:dyDescent="0.3">
      <c r="B7168">
        <v>7165</v>
      </c>
      <c r="C7168" t="s">
        <v>9329</v>
      </c>
      <c r="D7168" s="1">
        <v>41751</v>
      </c>
      <c r="E7168" s="1">
        <v>41753</v>
      </c>
      <c r="F7168" s="9" t="str">
        <f t="shared" si="574"/>
        <v>2 days</v>
      </c>
      <c r="G7168" t="s">
        <v>22</v>
      </c>
      <c r="H7168" t="s">
        <v>6427</v>
      </c>
      <c r="I7168" t="s">
        <v>6428</v>
      </c>
      <c r="J7168" t="s">
        <v>40</v>
      </c>
      <c r="K7168" t="s">
        <v>26</v>
      </c>
      <c r="L7168" t="s">
        <v>275</v>
      </c>
      <c r="M7168" t="s">
        <v>266</v>
      </c>
      <c r="N7168">
        <v>12180</v>
      </c>
      <c r="O7168" t="s">
        <v>147</v>
      </c>
      <c r="P7168" t="s">
        <v>3595</v>
      </c>
      <c r="Q7168" t="s">
        <v>45</v>
      </c>
      <c r="R7168" t="s">
        <v>74</v>
      </c>
      <c r="S7168" t="s">
        <v>3596</v>
      </c>
      <c r="T7168" s="9">
        <v>9.91</v>
      </c>
      <c r="U7168">
        <v>3</v>
      </c>
      <c r="V7168" s="2">
        <v>0.2</v>
      </c>
      <c r="W7168" s="6">
        <v>3.35</v>
      </c>
      <c r="X7168" s="14">
        <f>AA7168-W7168</f>
        <v>20.433999999999997</v>
      </c>
      <c r="Y7168" s="6">
        <f>T7168*U7168</f>
        <v>29.73</v>
      </c>
      <c r="Z7168" s="6">
        <f>Y7168*V7168</f>
        <v>5.9460000000000006</v>
      </c>
      <c r="AA7168" s="6">
        <f t="shared" si="570"/>
        <v>23.783999999999999</v>
      </c>
    </row>
    <row r="7169" spans="2:27" x14ac:dyDescent="0.3">
      <c r="B7169">
        <v>7166</v>
      </c>
      <c r="C7169" t="s">
        <v>9330</v>
      </c>
      <c r="D7169" s="1">
        <v>42632</v>
      </c>
      <c r="E7169" s="1">
        <v>42635</v>
      </c>
      <c r="F7169" s="9" t="str">
        <f t="shared" si="574"/>
        <v>3 days</v>
      </c>
      <c r="G7169" t="s">
        <v>187</v>
      </c>
      <c r="H7169" t="s">
        <v>2039</v>
      </c>
      <c r="I7169" t="s">
        <v>2040</v>
      </c>
      <c r="J7169" t="s">
        <v>25</v>
      </c>
      <c r="K7169" t="s">
        <v>26</v>
      </c>
      <c r="L7169" t="s">
        <v>3585</v>
      </c>
      <c r="M7169" t="s">
        <v>1402</v>
      </c>
      <c r="N7169">
        <v>2908</v>
      </c>
      <c r="O7169" t="s">
        <v>147</v>
      </c>
      <c r="P7169" t="s">
        <v>276</v>
      </c>
      <c r="Q7169" t="s">
        <v>45</v>
      </c>
      <c r="R7169" t="s">
        <v>58</v>
      </c>
      <c r="S7169" t="s">
        <v>277</v>
      </c>
      <c r="T7169" s="9">
        <v>69.52</v>
      </c>
      <c r="U7169">
        <v>2</v>
      </c>
      <c r="V7169" s="2">
        <v>0</v>
      </c>
      <c r="W7169" s="6">
        <v>17.38</v>
      </c>
      <c r="X7169" s="14">
        <f>AA7169-W7169</f>
        <v>121.66</v>
      </c>
      <c r="Y7169" s="6">
        <f>T7169*U7169</f>
        <v>139.04</v>
      </c>
      <c r="Z7169" s="6">
        <f>Y7169*V7169</f>
        <v>0</v>
      </c>
      <c r="AA7169" s="6">
        <f t="shared" si="570"/>
        <v>139.04</v>
      </c>
    </row>
    <row r="7170" spans="2:27" x14ac:dyDescent="0.3">
      <c r="B7170">
        <v>7167</v>
      </c>
      <c r="C7170" t="s">
        <v>9331</v>
      </c>
      <c r="D7170" s="1">
        <v>41842</v>
      </c>
      <c r="E7170" s="1">
        <v>41844</v>
      </c>
      <c r="F7170" s="9" t="str">
        <f t="shared" si="574"/>
        <v>2 days</v>
      </c>
      <c r="G7170" t="s">
        <v>22</v>
      </c>
      <c r="H7170" t="s">
        <v>2239</v>
      </c>
      <c r="I7170" t="s">
        <v>2240</v>
      </c>
      <c r="J7170" t="s">
        <v>25</v>
      </c>
      <c r="K7170" t="s">
        <v>26</v>
      </c>
      <c r="L7170" t="s">
        <v>126</v>
      </c>
      <c r="M7170" t="s">
        <v>42</v>
      </c>
      <c r="N7170">
        <v>94122</v>
      </c>
      <c r="O7170" t="s">
        <v>43</v>
      </c>
      <c r="P7170" t="s">
        <v>2540</v>
      </c>
      <c r="Q7170" t="s">
        <v>45</v>
      </c>
      <c r="R7170" t="s">
        <v>67</v>
      </c>
      <c r="S7170" t="s">
        <v>2541</v>
      </c>
      <c r="T7170" s="9">
        <v>11.52</v>
      </c>
      <c r="U7170">
        <v>4</v>
      </c>
      <c r="V7170" s="2">
        <v>0</v>
      </c>
      <c r="W7170" s="6">
        <v>3.23</v>
      </c>
      <c r="X7170" s="14">
        <f>AA7170-W7170</f>
        <v>42.85</v>
      </c>
      <c r="Y7170" s="6">
        <f>T7170*U7170</f>
        <v>46.08</v>
      </c>
      <c r="Z7170" s="6">
        <f>Y7170*V7170</f>
        <v>0</v>
      </c>
      <c r="AA7170" s="6">
        <f t="shared" si="570"/>
        <v>46.08</v>
      </c>
    </row>
    <row r="7171" spans="2:27" x14ac:dyDescent="0.3">
      <c r="B7171">
        <v>7168</v>
      </c>
      <c r="C7171" t="s">
        <v>9331</v>
      </c>
      <c r="D7171" s="1">
        <v>41842</v>
      </c>
      <c r="E7171" s="1">
        <v>41844</v>
      </c>
      <c r="F7171" s="9" t="str">
        <f t="shared" si="574"/>
        <v>2 days</v>
      </c>
      <c r="G7171" t="s">
        <v>22</v>
      </c>
      <c r="H7171" t="s">
        <v>2239</v>
      </c>
      <c r="I7171" t="s">
        <v>2240</v>
      </c>
      <c r="J7171" t="s">
        <v>25</v>
      </c>
      <c r="K7171" t="s">
        <v>26</v>
      </c>
      <c r="L7171" t="s">
        <v>126</v>
      </c>
      <c r="M7171" t="s">
        <v>42</v>
      </c>
      <c r="N7171">
        <v>94122</v>
      </c>
      <c r="O7171" t="s">
        <v>43</v>
      </c>
      <c r="P7171" t="s">
        <v>4738</v>
      </c>
      <c r="Q7171" t="s">
        <v>31</v>
      </c>
      <c r="R7171" t="s">
        <v>35</v>
      </c>
      <c r="S7171" t="s">
        <v>4739</v>
      </c>
      <c r="T7171" s="9">
        <v>717.72</v>
      </c>
      <c r="U7171">
        <v>3</v>
      </c>
      <c r="V7171" s="2">
        <v>0.2</v>
      </c>
      <c r="W7171" s="6">
        <v>71.77</v>
      </c>
      <c r="X7171" s="14">
        <f>AA7171-W7171</f>
        <v>1650.7579999999998</v>
      </c>
      <c r="Y7171" s="6">
        <f>T7171*U7171</f>
        <v>2153.16</v>
      </c>
      <c r="Z7171" s="6">
        <f>Y7171*V7171</f>
        <v>430.63200000000001</v>
      </c>
      <c r="AA7171" s="6">
        <f t="shared" si="570"/>
        <v>1722.5279999999998</v>
      </c>
    </row>
    <row r="7172" spans="2:27" x14ac:dyDescent="0.3">
      <c r="B7172">
        <v>7169</v>
      </c>
      <c r="C7172" t="s">
        <v>9331</v>
      </c>
      <c r="D7172" s="1">
        <v>41842</v>
      </c>
      <c r="E7172" s="1">
        <v>41844</v>
      </c>
      <c r="F7172" s="9" t="str">
        <f t="shared" si="574"/>
        <v>2 days</v>
      </c>
      <c r="G7172" t="s">
        <v>22</v>
      </c>
      <c r="H7172" t="s">
        <v>2239</v>
      </c>
      <c r="I7172" t="s">
        <v>2240</v>
      </c>
      <c r="J7172" t="s">
        <v>25</v>
      </c>
      <c r="K7172" t="s">
        <v>26</v>
      </c>
      <c r="L7172" t="s">
        <v>126</v>
      </c>
      <c r="M7172" t="s">
        <v>42</v>
      </c>
      <c r="N7172">
        <v>94122</v>
      </c>
      <c r="O7172" t="s">
        <v>43</v>
      </c>
      <c r="P7172" t="s">
        <v>1548</v>
      </c>
      <c r="Q7172" t="s">
        <v>45</v>
      </c>
      <c r="R7172" t="s">
        <v>58</v>
      </c>
      <c r="S7172" t="s">
        <v>1549</v>
      </c>
      <c r="T7172" s="9">
        <v>236.5</v>
      </c>
      <c r="U7172">
        <v>10</v>
      </c>
      <c r="V7172" s="2">
        <v>0</v>
      </c>
      <c r="W7172" s="6">
        <v>68.59</v>
      </c>
      <c r="X7172" s="14">
        <f>AA7172-W7172</f>
        <v>2296.41</v>
      </c>
      <c r="Y7172" s="6">
        <f>T7172*U7172</f>
        <v>2365</v>
      </c>
      <c r="Z7172" s="6">
        <f>Y7172*V7172</f>
        <v>0</v>
      </c>
      <c r="AA7172" s="6">
        <f t="shared" si="570"/>
        <v>2365</v>
      </c>
    </row>
    <row r="7173" spans="2:27" x14ac:dyDescent="0.3">
      <c r="B7173">
        <v>7170</v>
      </c>
      <c r="C7173" t="s">
        <v>9331</v>
      </c>
      <c r="D7173" s="1">
        <v>41842</v>
      </c>
      <c r="E7173" s="1">
        <v>41844</v>
      </c>
      <c r="F7173" s="9" t="str">
        <f t="shared" si="574"/>
        <v>2 days</v>
      </c>
      <c r="G7173" t="s">
        <v>22</v>
      </c>
      <c r="H7173" t="s">
        <v>2239</v>
      </c>
      <c r="I7173" t="s">
        <v>2240</v>
      </c>
      <c r="J7173" t="s">
        <v>25</v>
      </c>
      <c r="K7173" t="s">
        <v>26</v>
      </c>
      <c r="L7173" t="s">
        <v>126</v>
      </c>
      <c r="M7173" t="s">
        <v>42</v>
      </c>
      <c r="N7173">
        <v>94122</v>
      </c>
      <c r="O7173" t="s">
        <v>43</v>
      </c>
      <c r="P7173" t="s">
        <v>4685</v>
      </c>
      <c r="Q7173" t="s">
        <v>31</v>
      </c>
      <c r="R7173" t="s">
        <v>55</v>
      </c>
      <c r="S7173" t="s">
        <v>4686</v>
      </c>
      <c r="T7173" s="9">
        <v>170.35</v>
      </c>
      <c r="U7173">
        <v>3</v>
      </c>
      <c r="V7173" s="2">
        <v>0.2</v>
      </c>
      <c r="W7173" s="6">
        <v>19.16</v>
      </c>
      <c r="X7173" s="14">
        <f>AA7173-W7173</f>
        <v>389.67999999999995</v>
      </c>
      <c r="Y7173" s="6">
        <f>T7173*U7173</f>
        <v>511.04999999999995</v>
      </c>
      <c r="Z7173" s="6">
        <f>Y7173*V7173</f>
        <v>102.21</v>
      </c>
      <c r="AA7173" s="6">
        <f t="shared" ref="AA7173:AA7236" si="575">Y7173-Z7173</f>
        <v>408.84</v>
      </c>
    </row>
    <row r="7174" spans="2:27" x14ac:dyDescent="0.3">
      <c r="B7174">
        <v>7171</v>
      </c>
      <c r="C7174" t="s">
        <v>9332</v>
      </c>
      <c r="D7174" s="1">
        <v>42957</v>
      </c>
      <c r="E7174" s="1">
        <v>43022</v>
      </c>
      <c r="F7174" s="9" t="str">
        <f t="shared" si="574"/>
        <v>65 days</v>
      </c>
      <c r="G7174" t="s">
        <v>49</v>
      </c>
      <c r="H7174" t="s">
        <v>2525</v>
      </c>
      <c r="I7174" t="s">
        <v>2526</v>
      </c>
      <c r="J7174" t="s">
        <v>25</v>
      </c>
      <c r="K7174" t="s">
        <v>26</v>
      </c>
      <c r="L7174" t="s">
        <v>265</v>
      </c>
      <c r="M7174" t="s">
        <v>266</v>
      </c>
      <c r="N7174">
        <v>10009</v>
      </c>
      <c r="O7174" t="s">
        <v>147</v>
      </c>
      <c r="P7174" t="s">
        <v>1552</v>
      </c>
      <c r="Q7174" t="s">
        <v>31</v>
      </c>
      <c r="R7174" t="s">
        <v>35</v>
      </c>
      <c r="S7174" t="s">
        <v>1553</v>
      </c>
      <c r="T7174" s="9">
        <v>145.76</v>
      </c>
      <c r="U7174">
        <v>2</v>
      </c>
      <c r="V7174" s="2">
        <v>0.1</v>
      </c>
      <c r="W7174" s="6">
        <v>3.24</v>
      </c>
      <c r="X7174" s="14">
        <f>AA7174-W7174</f>
        <v>259.12799999999999</v>
      </c>
      <c r="Y7174" s="6">
        <f>T7174*U7174</f>
        <v>291.52</v>
      </c>
      <c r="Z7174" s="6">
        <f>Y7174*V7174</f>
        <v>29.152000000000001</v>
      </c>
      <c r="AA7174" s="6">
        <f t="shared" si="575"/>
        <v>262.36799999999999</v>
      </c>
    </row>
    <row r="7175" spans="2:27" x14ac:dyDescent="0.3">
      <c r="B7175">
        <v>7172</v>
      </c>
      <c r="C7175" t="s">
        <v>9333</v>
      </c>
      <c r="D7175" s="1">
        <v>42850</v>
      </c>
      <c r="E7175" s="1">
        <v>42852</v>
      </c>
      <c r="F7175" s="9" t="str">
        <f t="shared" si="574"/>
        <v>2 days</v>
      </c>
      <c r="G7175" t="s">
        <v>22</v>
      </c>
      <c r="H7175" t="s">
        <v>5440</v>
      </c>
      <c r="I7175" t="s">
        <v>5441</v>
      </c>
      <c r="J7175" t="s">
        <v>25</v>
      </c>
      <c r="K7175" t="s">
        <v>26</v>
      </c>
      <c r="L7175" t="s">
        <v>126</v>
      </c>
      <c r="M7175" t="s">
        <v>42</v>
      </c>
      <c r="N7175">
        <v>94109</v>
      </c>
      <c r="O7175" t="s">
        <v>43</v>
      </c>
      <c r="P7175" t="s">
        <v>1417</v>
      </c>
      <c r="Q7175" t="s">
        <v>70</v>
      </c>
      <c r="R7175" t="s">
        <v>160</v>
      </c>
      <c r="S7175" t="s">
        <v>1418</v>
      </c>
      <c r="T7175" s="9">
        <v>107.97</v>
      </c>
      <c r="U7175">
        <v>3</v>
      </c>
      <c r="V7175" s="2">
        <v>0</v>
      </c>
      <c r="W7175" s="6">
        <v>22.67</v>
      </c>
      <c r="X7175" s="14">
        <f>AA7175-W7175</f>
        <v>301.23999999999995</v>
      </c>
      <c r="Y7175" s="6">
        <f>T7175*U7175</f>
        <v>323.90999999999997</v>
      </c>
      <c r="Z7175" s="6">
        <f>Y7175*V7175</f>
        <v>0</v>
      </c>
      <c r="AA7175" s="6">
        <f t="shared" si="575"/>
        <v>323.90999999999997</v>
      </c>
    </row>
    <row r="7176" spans="2:27" x14ac:dyDescent="0.3">
      <c r="B7176">
        <v>7173</v>
      </c>
      <c r="C7176" t="s">
        <v>9334</v>
      </c>
      <c r="D7176" s="1">
        <v>42820</v>
      </c>
      <c r="E7176" s="1">
        <v>42824</v>
      </c>
      <c r="F7176" s="9" t="str">
        <f t="shared" si="574"/>
        <v>4 days</v>
      </c>
      <c r="G7176" t="s">
        <v>49</v>
      </c>
      <c r="H7176" t="s">
        <v>820</v>
      </c>
      <c r="I7176" t="s">
        <v>821</v>
      </c>
      <c r="J7176" t="s">
        <v>40</v>
      </c>
      <c r="K7176" t="s">
        <v>26</v>
      </c>
      <c r="L7176" t="s">
        <v>183</v>
      </c>
      <c r="M7176" t="s">
        <v>103</v>
      </c>
      <c r="N7176">
        <v>77070</v>
      </c>
      <c r="O7176" t="s">
        <v>104</v>
      </c>
      <c r="P7176" t="s">
        <v>1417</v>
      </c>
      <c r="Q7176" t="s">
        <v>70</v>
      </c>
      <c r="R7176" t="s">
        <v>160</v>
      </c>
      <c r="S7176" t="s">
        <v>1418</v>
      </c>
      <c r="T7176" s="9">
        <v>143.96</v>
      </c>
      <c r="U7176">
        <v>5</v>
      </c>
      <c r="V7176" s="2">
        <v>0.2</v>
      </c>
      <c r="W7176" s="6">
        <v>1.8</v>
      </c>
      <c r="X7176" s="14">
        <f>AA7176-W7176</f>
        <v>574.04000000000008</v>
      </c>
      <c r="Y7176" s="6">
        <f>T7176*U7176</f>
        <v>719.80000000000007</v>
      </c>
      <c r="Z7176" s="6">
        <f>Y7176*V7176</f>
        <v>143.96</v>
      </c>
      <c r="AA7176" s="6">
        <f t="shared" si="575"/>
        <v>575.84</v>
      </c>
    </row>
    <row r="7177" spans="2:27" x14ac:dyDescent="0.3">
      <c r="B7177">
        <v>7174</v>
      </c>
      <c r="C7177" t="s">
        <v>9334</v>
      </c>
      <c r="D7177" s="1">
        <v>42820</v>
      </c>
      <c r="E7177" s="1">
        <v>42824</v>
      </c>
      <c r="F7177" s="9" t="str">
        <f t="shared" si="574"/>
        <v>4 days</v>
      </c>
      <c r="G7177" t="s">
        <v>49</v>
      </c>
      <c r="H7177" t="s">
        <v>820</v>
      </c>
      <c r="I7177" t="s">
        <v>821</v>
      </c>
      <c r="J7177" t="s">
        <v>40</v>
      </c>
      <c r="K7177" t="s">
        <v>26</v>
      </c>
      <c r="L7177" t="s">
        <v>183</v>
      </c>
      <c r="M7177" t="s">
        <v>103</v>
      </c>
      <c r="N7177">
        <v>77070</v>
      </c>
      <c r="O7177" t="s">
        <v>104</v>
      </c>
      <c r="P7177" t="s">
        <v>1383</v>
      </c>
      <c r="Q7177" t="s">
        <v>70</v>
      </c>
      <c r="R7177" t="s">
        <v>1218</v>
      </c>
      <c r="S7177" t="s">
        <v>1384</v>
      </c>
      <c r="T7177" s="9">
        <v>2399.96</v>
      </c>
      <c r="U7177">
        <v>5</v>
      </c>
      <c r="V7177" s="2">
        <v>0.2</v>
      </c>
      <c r="W7177" s="6">
        <v>569.99</v>
      </c>
      <c r="X7177" s="14">
        <f>AA7177-W7177</f>
        <v>9029.85</v>
      </c>
      <c r="Y7177" s="6">
        <f>T7177*U7177</f>
        <v>11999.8</v>
      </c>
      <c r="Z7177" s="6">
        <f>Y7177*V7177</f>
        <v>2399.96</v>
      </c>
      <c r="AA7177" s="6">
        <f t="shared" si="575"/>
        <v>9599.84</v>
      </c>
    </row>
    <row r="7178" spans="2:27" x14ac:dyDescent="0.3">
      <c r="B7178">
        <v>7175</v>
      </c>
      <c r="C7178" t="s">
        <v>9334</v>
      </c>
      <c r="D7178" s="1">
        <v>42820</v>
      </c>
      <c r="E7178" s="1">
        <v>42824</v>
      </c>
      <c r="F7178" s="9" t="str">
        <f t="shared" si="574"/>
        <v>4 days</v>
      </c>
      <c r="G7178" t="s">
        <v>49</v>
      </c>
      <c r="H7178" t="s">
        <v>820</v>
      </c>
      <c r="I7178" t="s">
        <v>821</v>
      </c>
      <c r="J7178" t="s">
        <v>40</v>
      </c>
      <c r="K7178" t="s">
        <v>26</v>
      </c>
      <c r="L7178" t="s">
        <v>183</v>
      </c>
      <c r="M7178" t="s">
        <v>103</v>
      </c>
      <c r="N7178">
        <v>77070</v>
      </c>
      <c r="O7178" t="s">
        <v>104</v>
      </c>
      <c r="P7178" t="s">
        <v>5422</v>
      </c>
      <c r="Q7178" t="s">
        <v>45</v>
      </c>
      <c r="R7178" t="s">
        <v>89</v>
      </c>
      <c r="S7178" t="s">
        <v>5423</v>
      </c>
      <c r="T7178" s="9">
        <v>74.349999999999994</v>
      </c>
      <c r="U7178">
        <v>3</v>
      </c>
      <c r="V7178" s="2">
        <v>0.2</v>
      </c>
      <c r="W7178" s="6">
        <v>23.24</v>
      </c>
      <c r="X7178" s="14">
        <f>AA7178-W7178</f>
        <v>155.19999999999999</v>
      </c>
      <c r="Y7178" s="6">
        <f>T7178*U7178</f>
        <v>223.04999999999998</v>
      </c>
      <c r="Z7178" s="6">
        <f>Y7178*V7178</f>
        <v>44.61</v>
      </c>
      <c r="AA7178" s="6">
        <f t="shared" si="575"/>
        <v>178.44</v>
      </c>
    </row>
    <row r="7179" spans="2:27" x14ac:dyDescent="0.3">
      <c r="B7179">
        <v>7176</v>
      </c>
      <c r="C7179" t="s">
        <v>9334</v>
      </c>
      <c r="D7179" s="1">
        <v>42820</v>
      </c>
      <c r="E7179" s="1">
        <v>42824</v>
      </c>
      <c r="F7179" s="9" t="str">
        <f t="shared" si="574"/>
        <v>4 days</v>
      </c>
      <c r="G7179" t="s">
        <v>49</v>
      </c>
      <c r="H7179" t="s">
        <v>820</v>
      </c>
      <c r="I7179" t="s">
        <v>821</v>
      </c>
      <c r="J7179" t="s">
        <v>40</v>
      </c>
      <c r="K7179" t="s">
        <v>26</v>
      </c>
      <c r="L7179" t="s">
        <v>183</v>
      </c>
      <c r="M7179" t="s">
        <v>103</v>
      </c>
      <c r="N7179">
        <v>77070</v>
      </c>
      <c r="O7179" t="s">
        <v>104</v>
      </c>
      <c r="P7179" t="s">
        <v>5374</v>
      </c>
      <c r="Q7179" t="s">
        <v>45</v>
      </c>
      <c r="R7179" t="s">
        <v>77</v>
      </c>
      <c r="S7179" t="s">
        <v>5375</v>
      </c>
      <c r="T7179" s="9">
        <v>87.17</v>
      </c>
      <c r="U7179">
        <v>8</v>
      </c>
      <c r="V7179" s="2">
        <v>0.8</v>
      </c>
      <c r="W7179" s="6">
        <v>-226.64</v>
      </c>
      <c r="X7179" s="14">
        <f>AA7179-W7179</f>
        <v>366.11199999999997</v>
      </c>
      <c r="Y7179" s="6">
        <f>T7179*U7179</f>
        <v>697.36</v>
      </c>
      <c r="Z7179" s="6">
        <f>Y7179*V7179</f>
        <v>557.88800000000003</v>
      </c>
      <c r="AA7179" s="6">
        <f t="shared" si="575"/>
        <v>139.47199999999998</v>
      </c>
    </row>
    <row r="7180" spans="2:27" x14ac:dyDescent="0.3">
      <c r="B7180">
        <v>7177</v>
      </c>
      <c r="C7180" t="s">
        <v>9334</v>
      </c>
      <c r="D7180" s="1">
        <v>42820</v>
      </c>
      <c r="E7180" s="1">
        <v>42824</v>
      </c>
      <c r="F7180" s="9" t="str">
        <f t="shared" si="574"/>
        <v>4 days</v>
      </c>
      <c r="G7180" t="s">
        <v>49</v>
      </c>
      <c r="H7180" t="s">
        <v>820</v>
      </c>
      <c r="I7180" t="s">
        <v>821</v>
      </c>
      <c r="J7180" t="s">
        <v>40</v>
      </c>
      <c r="K7180" t="s">
        <v>26</v>
      </c>
      <c r="L7180" t="s">
        <v>183</v>
      </c>
      <c r="M7180" t="s">
        <v>103</v>
      </c>
      <c r="N7180">
        <v>77070</v>
      </c>
      <c r="O7180" t="s">
        <v>104</v>
      </c>
      <c r="P7180" t="s">
        <v>4084</v>
      </c>
      <c r="Q7180" t="s">
        <v>45</v>
      </c>
      <c r="R7180" t="s">
        <v>58</v>
      </c>
      <c r="S7180" t="s">
        <v>4085</v>
      </c>
      <c r="T7180" s="9">
        <v>32.229999999999997</v>
      </c>
      <c r="U7180">
        <v>3</v>
      </c>
      <c r="V7180" s="2">
        <v>0.2</v>
      </c>
      <c r="W7180" s="6">
        <v>2.42</v>
      </c>
      <c r="X7180" s="14">
        <f>AA7180-W7180</f>
        <v>74.932000000000002</v>
      </c>
      <c r="Y7180" s="6">
        <f>T7180*U7180</f>
        <v>96.69</v>
      </c>
      <c r="Z7180" s="6">
        <f>Y7180*V7180</f>
        <v>19.338000000000001</v>
      </c>
      <c r="AA7180" s="6">
        <f t="shared" si="575"/>
        <v>77.352000000000004</v>
      </c>
    </row>
    <row r="7181" spans="2:27" x14ac:dyDescent="0.3">
      <c r="B7181">
        <v>7178</v>
      </c>
      <c r="C7181" t="s">
        <v>9335</v>
      </c>
      <c r="D7181" s="1">
        <v>42830</v>
      </c>
      <c r="E7181" s="1">
        <v>43013</v>
      </c>
      <c r="F7181" s="9" t="str">
        <f t="shared" si="574"/>
        <v>183 days</v>
      </c>
      <c r="G7181" t="s">
        <v>49</v>
      </c>
      <c r="H7181" t="s">
        <v>4201</v>
      </c>
      <c r="I7181" t="s">
        <v>4202</v>
      </c>
      <c r="J7181" t="s">
        <v>40</v>
      </c>
      <c r="K7181" t="s">
        <v>26</v>
      </c>
      <c r="L7181" t="s">
        <v>145</v>
      </c>
      <c r="M7181" t="s">
        <v>146</v>
      </c>
      <c r="N7181">
        <v>19140</v>
      </c>
      <c r="O7181" t="s">
        <v>147</v>
      </c>
      <c r="P7181" t="s">
        <v>9270</v>
      </c>
      <c r="Q7181" t="s">
        <v>45</v>
      </c>
      <c r="R7181" t="s">
        <v>74</v>
      </c>
      <c r="S7181" t="s">
        <v>9271</v>
      </c>
      <c r="T7181" s="9">
        <v>2.2000000000000002</v>
      </c>
      <c r="U7181">
        <v>2</v>
      </c>
      <c r="V7181" s="2">
        <v>0.7</v>
      </c>
      <c r="W7181" s="6">
        <v>-1.54</v>
      </c>
      <c r="X7181" s="14">
        <f>AA7181-W7181</f>
        <v>2.8600000000000003</v>
      </c>
      <c r="Y7181" s="6">
        <f>T7181*U7181</f>
        <v>4.4000000000000004</v>
      </c>
      <c r="Z7181" s="6">
        <f>Y7181*V7181</f>
        <v>3.08</v>
      </c>
      <c r="AA7181" s="6">
        <f t="shared" si="575"/>
        <v>1.3200000000000003</v>
      </c>
    </row>
    <row r="7182" spans="2:27" x14ac:dyDescent="0.3">
      <c r="B7182">
        <v>7179</v>
      </c>
      <c r="C7182" t="s">
        <v>9335</v>
      </c>
      <c r="D7182" s="1">
        <v>42830</v>
      </c>
      <c r="E7182" s="1">
        <v>43013</v>
      </c>
      <c r="F7182" s="9" t="str">
        <f t="shared" si="574"/>
        <v>183 days</v>
      </c>
      <c r="G7182" t="s">
        <v>49</v>
      </c>
      <c r="H7182" t="s">
        <v>4201</v>
      </c>
      <c r="I7182" t="s">
        <v>4202</v>
      </c>
      <c r="J7182" t="s">
        <v>40</v>
      </c>
      <c r="K7182" t="s">
        <v>26</v>
      </c>
      <c r="L7182" t="s">
        <v>145</v>
      </c>
      <c r="M7182" t="s">
        <v>146</v>
      </c>
      <c r="N7182">
        <v>19140</v>
      </c>
      <c r="O7182" t="s">
        <v>147</v>
      </c>
      <c r="P7182" t="s">
        <v>3373</v>
      </c>
      <c r="Q7182" t="s">
        <v>45</v>
      </c>
      <c r="R7182" t="s">
        <v>74</v>
      </c>
      <c r="S7182" t="s">
        <v>3374</v>
      </c>
      <c r="T7182" s="9">
        <v>9.4</v>
      </c>
      <c r="U7182">
        <v>3</v>
      </c>
      <c r="V7182" s="2">
        <v>0.7</v>
      </c>
      <c r="W7182" s="6">
        <v>-7.52</v>
      </c>
      <c r="X7182" s="14">
        <f>AA7182-W7182</f>
        <v>15.98</v>
      </c>
      <c r="Y7182" s="6">
        <f>T7182*U7182</f>
        <v>28.200000000000003</v>
      </c>
      <c r="Z7182" s="6">
        <f>Y7182*V7182</f>
        <v>19.740000000000002</v>
      </c>
      <c r="AA7182" s="6">
        <f t="shared" si="575"/>
        <v>8.4600000000000009</v>
      </c>
    </row>
    <row r="7183" spans="2:27" x14ac:dyDescent="0.3">
      <c r="B7183">
        <v>7180</v>
      </c>
      <c r="C7183" t="s">
        <v>9336</v>
      </c>
      <c r="D7183" s="1">
        <v>42688</v>
      </c>
      <c r="E7183" s="1">
        <v>42692</v>
      </c>
      <c r="F7183" s="9" t="str">
        <f t="shared" si="574"/>
        <v>4 days</v>
      </c>
      <c r="G7183" t="s">
        <v>49</v>
      </c>
      <c r="H7183" t="s">
        <v>494</v>
      </c>
      <c r="I7183" t="s">
        <v>495</v>
      </c>
      <c r="J7183" t="s">
        <v>25</v>
      </c>
      <c r="K7183" t="s">
        <v>26</v>
      </c>
      <c r="L7183" t="s">
        <v>4500</v>
      </c>
      <c r="M7183" t="s">
        <v>2741</v>
      </c>
      <c r="N7183">
        <v>21215</v>
      </c>
      <c r="O7183" t="s">
        <v>147</v>
      </c>
      <c r="P7183" t="s">
        <v>6424</v>
      </c>
      <c r="Q7183" t="s">
        <v>70</v>
      </c>
      <c r="R7183" t="s">
        <v>71</v>
      </c>
      <c r="S7183" t="s">
        <v>6425</v>
      </c>
      <c r="T7183" s="9">
        <v>89.97</v>
      </c>
      <c r="U7183">
        <v>3</v>
      </c>
      <c r="V7183" s="2">
        <v>0</v>
      </c>
      <c r="W7183" s="6">
        <v>25.19</v>
      </c>
      <c r="X7183" s="14">
        <f>AA7183-W7183</f>
        <v>244.71999999999997</v>
      </c>
      <c r="Y7183" s="6">
        <f>T7183*U7183</f>
        <v>269.90999999999997</v>
      </c>
      <c r="Z7183" s="6">
        <f>Y7183*V7183</f>
        <v>0</v>
      </c>
      <c r="AA7183" s="6">
        <f t="shared" si="575"/>
        <v>269.90999999999997</v>
      </c>
    </row>
    <row r="7184" spans="2:27" x14ac:dyDescent="0.3">
      <c r="B7184">
        <v>7181</v>
      </c>
      <c r="C7184" t="s">
        <v>9337</v>
      </c>
      <c r="D7184" s="1">
        <v>41791</v>
      </c>
      <c r="E7184" s="1">
        <v>41821</v>
      </c>
      <c r="F7184" s="9" t="str">
        <f t="shared" si="574"/>
        <v>30 days</v>
      </c>
      <c r="G7184" t="s">
        <v>187</v>
      </c>
      <c r="H7184" t="s">
        <v>6641</v>
      </c>
      <c r="I7184" t="s">
        <v>6642</v>
      </c>
      <c r="J7184" t="s">
        <v>40</v>
      </c>
      <c r="K7184" t="s">
        <v>26</v>
      </c>
      <c r="L7184" t="s">
        <v>7730</v>
      </c>
      <c r="M7184" t="s">
        <v>1274</v>
      </c>
      <c r="N7184">
        <v>30605</v>
      </c>
      <c r="O7184" t="s">
        <v>29</v>
      </c>
      <c r="P7184" t="s">
        <v>1266</v>
      </c>
      <c r="Q7184" t="s">
        <v>45</v>
      </c>
      <c r="R7184" t="s">
        <v>67</v>
      </c>
      <c r="S7184" t="s">
        <v>1267</v>
      </c>
      <c r="T7184" s="9">
        <v>12.78</v>
      </c>
      <c r="U7184">
        <v>3</v>
      </c>
      <c r="V7184" s="2">
        <v>0</v>
      </c>
      <c r="W7184" s="6">
        <v>5.24</v>
      </c>
      <c r="X7184" s="14">
        <f>AA7184-W7184</f>
        <v>33.099999999999994</v>
      </c>
      <c r="Y7184" s="6">
        <f>T7184*U7184</f>
        <v>38.339999999999996</v>
      </c>
      <c r="Z7184" s="6">
        <f>Y7184*V7184</f>
        <v>0</v>
      </c>
      <c r="AA7184" s="6">
        <f t="shared" si="575"/>
        <v>38.339999999999996</v>
      </c>
    </row>
    <row r="7185" spans="2:27" x14ac:dyDescent="0.3">
      <c r="B7185">
        <v>7182</v>
      </c>
      <c r="C7185" t="s">
        <v>9338</v>
      </c>
      <c r="D7185" s="1">
        <v>42731</v>
      </c>
      <c r="E7185" s="1">
        <v>42734</v>
      </c>
      <c r="F7185" s="9" t="str">
        <f t="shared" si="574"/>
        <v>3 days</v>
      </c>
      <c r="G7185" t="s">
        <v>22</v>
      </c>
      <c r="H7185" t="s">
        <v>5252</v>
      </c>
      <c r="I7185" t="s">
        <v>5253</v>
      </c>
      <c r="J7185" t="s">
        <v>25</v>
      </c>
      <c r="K7185" t="s">
        <v>26</v>
      </c>
      <c r="L7185" t="s">
        <v>2475</v>
      </c>
      <c r="M7185" t="s">
        <v>497</v>
      </c>
      <c r="N7185">
        <v>43130</v>
      </c>
      <c r="O7185" t="s">
        <v>147</v>
      </c>
      <c r="P7185" t="s">
        <v>4266</v>
      </c>
      <c r="Q7185" t="s">
        <v>70</v>
      </c>
      <c r="R7185" t="s">
        <v>160</v>
      </c>
      <c r="S7185" t="s">
        <v>4267</v>
      </c>
      <c r="T7185" s="9">
        <v>40</v>
      </c>
      <c r="U7185">
        <v>2</v>
      </c>
      <c r="V7185" s="2">
        <v>0.2</v>
      </c>
      <c r="W7185" s="6">
        <v>0.5</v>
      </c>
      <c r="X7185" s="14">
        <f>AA7185-W7185</f>
        <v>63.5</v>
      </c>
      <c r="Y7185" s="6">
        <f>T7185*U7185</f>
        <v>80</v>
      </c>
      <c r="Z7185" s="6">
        <f>Y7185*V7185</f>
        <v>16</v>
      </c>
      <c r="AA7185" s="6">
        <f t="shared" si="575"/>
        <v>64</v>
      </c>
    </row>
    <row r="7186" spans="2:27" x14ac:dyDescent="0.3">
      <c r="B7186">
        <v>7183</v>
      </c>
      <c r="C7186" t="s">
        <v>9339</v>
      </c>
      <c r="D7186" s="1">
        <v>42855</v>
      </c>
      <c r="E7186" s="1">
        <v>42830</v>
      </c>
      <c r="F7186" s="23" t="s">
        <v>10956</v>
      </c>
      <c r="G7186" t="s">
        <v>49</v>
      </c>
      <c r="H7186" t="s">
        <v>1070</v>
      </c>
      <c r="I7186" t="s">
        <v>1071</v>
      </c>
      <c r="J7186" t="s">
        <v>101</v>
      </c>
      <c r="K7186" t="s">
        <v>26</v>
      </c>
      <c r="L7186" t="s">
        <v>41</v>
      </c>
      <c r="M7186" t="s">
        <v>42</v>
      </c>
      <c r="N7186">
        <v>90032</v>
      </c>
      <c r="O7186" t="s">
        <v>43</v>
      </c>
      <c r="P7186" t="s">
        <v>2733</v>
      </c>
      <c r="Q7186" t="s">
        <v>45</v>
      </c>
      <c r="R7186" t="s">
        <v>74</v>
      </c>
      <c r="S7186" t="s">
        <v>2734</v>
      </c>
      <c r="T7186" s="9">
        <v>23.24</v>
      </c>
      <c r="U7186">
        <v>5</v>
      </c>
      <c r="V7186" s="2">
        <v>0.2</v>
      </c>
      <c r="W7186" s="6">
        <v>7.55</v>
      </c>
      <c r="X7186" s="14">
        <f>AA7186-W7186</f>
        <v>85.41</v>
      </c>
      <c r="Y7186" s="6">
        <f>T7186*U7186</f>
        <v>116.19999999999999</v>
      </c>
      <c r="Z7186" s="6">
        <f>Y7186*V7186</f>
        <v>23.24</v>
      </c>
      <c r="AA7186" s="6">
        <f t="shared" si="575"/>
        <v>92.96</v>
      </c>
    </row>
    <row r="7187" spans="2:27" x14ac:dyDescent="0.3">
      <c r="B7187">
        <v>7184</v>
      </c>
      <c r="C7187" t="s">
        <v>9340</v>
      </c>
      <c r="D7187" s="1">
        <v>42846</v>
      </c>
      <c r="E7187" s="1">
        <v>42848</v>
      </c>
      <c r="F7187" s="9" t="str">
        <f t="shared" ref="F7187:F7192" si="576">DATEDIF(D7187,E7187,"d")&amp;" days"</f>
        <v>2 days</v>
      </c>
      <c r="G7187" t="s">
        <v>187</v>
      </c>
      <c r="H7187" t="s">
        <v>464</v>
      </c>
      <c r="I7187" t="s">
        <v>465</v>
      </c>
      <c r="J7187" t="s">
        <v>25</v>
      </c>
      <c r="K7187" t="s">
        <v>26</v>
      </c>
      <c r="L7187" t="s">
        <v>4500</v>
      </c>
      <c r="M7187" t="s">
        <v>2741</v>
      </c>
      <c r="N7187">
        <v>21215</v>
      </c>
      <c r="O7187" t="s">
        <v>147</v>
      </c>
      <c r="P7187" t="s">
        <v>202</v>
      </c>
      <c r="Q7187" t="s">
        <v>31</v>
      </c>
      <c r="R7187" t="s">
        <v>35</v>
      </c>
      <c r="S7187" t="s">
        <v>203</v>
      </c>
      <c r="T7187" s="9">
        <v>908.82</v>
      </c>
      <c r="U7187">
        <v>9</v>
      </c>
      <c r="V7187" s="2">
        <v>0</v>
      </c>
      <c r="W7187" s="6">
        <v>227.21</v>
      </c>
      <c r="X7187" s="14">
        <f>AA7187-W7187</f>
        <v>7952.17</v>
      </c>
      <c r="Y7187" s="6">
        <f>T7187*U7187</f>
        <v>8179.38</v>
      </c>
      <c r="Z7187" s="6">
        <f>Y7187*V7187</f>
        <v>0</v>
      </c>
      <c r="AA7187" s="6">
        <f t="shared" si="575"/>
        <v>8179.38</v>
      </c>
    </row>
    <row r="7188" spans="2:27" x14ac:dyDescent="0.3">
      <c r="B7188">
        <v>7185</v>
      </c>
      <c r="C7188" t="s">
        <v>9341</v>
      </c>
      <c r="D7188" s="1">
        <v>42964</v>
      </c>
      <c r="E7188" s="1">
        <v>42971</v>
      </c>
      <c r="F7188" s="9" t="str">
        <f t="shared" si="576"/>
        <v>7 days</v>
      </c>
      <c r="G7188" t="s">
        <v>49</v>
      </c>
      <c r="H7188" t="s">
        <v>4451</v>
      </c>
      <c r="I7188" t="s">
        <v>4452</v>
      </c>
      <c r="J7188" t="s">
        <v>101</v>
      </c>
      <c r="K7188" t="s">
        <v>26</v>
      </c>
      <c r="L7188" t="s">
        <v>183</v>
      </c>
      <c r="M7188" t="s">
        <v>103</v>
      </c>
      <c r="N7188">
        <v>77095</v>
      </c>
      <c r="O7188" t="s">
        <v>104</v>
      </c>
      <c r="P7188" t="s">
        <v>6841</v>
      </c>
      <c r="Q7188" t="s">
        <v>45</v>
      </c>
      <c r="R7188" t="s">
        <v>578</v>
      </c>
      <c r="S7188" t="s">
        <v>6842</v>
      </c>
      <c r="T7188" s="9">
        <v>5.55</v>
      </c>
      <c r="U7188">
        <v>2</v>
      </c>
      <c r="V7188" s="2">
        <v>0.2</v>
      </c>
      <c r="W7188" s="6">
        <v>-1.04</v>
      </c>
      <c r="X7188" s="14">
        <f>AA7188-W7188</f>
        <v>9.9199999999999982</v>
      </c>
      <c r="Y7188" s="6">
        <f>T7188*U7188</f>
        <v>11.1</v>
      </c>
      <c r="Z7188" s="6">
        <f>Y7188*V7188</f>
        <v>2.2200000000000002</v>
      </c>
      <c r="AA7188" s="6">
        <f t="shared" si="575"/>
        <v>8.879999999999999</v>
      </c>
    </row>
    <row r="7189" spans="2:27" x14ac:dyDescent="0.3">
      <c r="B7189">
        <v>7186</v>
      </c>
      <c r="C7189" t="s">
        <v>9341</v>
      </c>
      <c r="D7189" s="1">
        <v>42964</v>
      </c>
      <c r="E7189" s="1">
        <v>42971</v>
      </c>
      <c r="F7189" s="9" t="str">
        <f t="shared" si="576"/>
        <v>7 days</v>
      </c>
      <c r="G7189" t="s">
        <v>49</v>
      </c>
      <c r="H7189" t="s">
        <v>4451</v>
      </c>
      <c r="I7189" t="s">
        <v>4452</v>
      </c>
      <c r="J7189" t="s">
        <v>101</v>
      </c>
      <c r="K7189" t="s">
        <v>26</v>
      </c>
      <c r="L7189" t="s">
        <v>183</v>
      </c>
      <c r="M7189" t="s">
        <v>103</v>
      </c>
      <c r="N7189">
        <v>77095</v>
      </c>
      <c r="O7189" t="s">
        <v>104</v>
      </c>
      <c r="P7189" t="s">
        <v>5852</v>
      </c>
      <c r="Q7189" t="s">
        <v>45</v>
      </c>
      <c r="R7189" t="s">
        <v>67</v>
      </c>
      <c r="S7189" t="s">
        <v>5853</v>
      </c>
      <c r="T7189" s="9">
        <v>8.02</v>
      </c>
      <c r="U7189">
        <v>3</v>
      </c>
      <c r="V7189" s="2">
        <v>0.2</v>
      </c>
      <c r="W7189" s="6">
        <v>1</v>
      </c>
      <c r="X7189" s="14">
        <f>AA7189-W7189</f>
        <v>18.247999999999998</v>
      </c>
      <c r="Y7189" s="6">
        <f>T7189*U7189</f>
        <v>24.06</v>
      </c>
      <c r="Z7189" s="6">
        <f>Y7189*V7189</f>
        <v>4.8120000000000003</v>
      </c>
      <c r="AA7189" s="6">
        <f t="shared" si="575"/>
        <v>19.247999999999998</v>
      </c>
    </row>
    <row r="7190" spans="2:27" x14ac:dyDescent="0.3">
      <c r="B7190">
        <v>7187</v>
      </c>
      <c r="C7190" t="s">
        <v>9341</v>
      </c>
      <c r="D7190" s="1">
        <v>42964</v>
      </c>
      <c r="E7190" s="1">
        <v>42971</v>
      </c>
      <c r="F7190" s="9" t="str">
        <f t="shared" si="576"/>
        <v>7 days</v>
      </c>
      <c r="G7190" t="s">
        <v>49</v>
      </c>
      <c r="H7190" t="s">
        <v>4451</v>
      </c>
      <c r="I7190" t="s">
        <v>4452</v>
      </c>
      <c r="J7190" t="s">
        <v>101</v>
      </c>
      <c r="K7190" t="s">
        <v>26</v>
      </c>
      <c r="L7190" t="s">
        <v>183</v>
      </c>
      <c r="M7190" t="s">
        <v>103</v>
      </c>
      <c r="N7190">
        <v>77095</v>
      </c>
      <c r="O7190" t="s">
        <v>104</v>
      </c>
      <c r="P7190" t="s">
        <v>5757</v>
      </c>
      <c r="Q7190" t="s">
        <v>31</v>
      </c>
      <c r="R7190" t="s">
        <v>35</v>
      </c>
      <c r="S7190" t="s">
        <v>5758</v>
      </c>
      <c r="T7190" s="9">
        <v>74.59</v>
      </c>
      <c r="U7190">
        <v>4</v>
      </c>
      <c r="V7190" s="2">
        <v>0.3</v>
      </c>
      <c r="W7190" s="6">
        <v>-2.13</v>
      </c>
      <c r="X7190" s="14">
        <f>AA7190-W7190</f>
        <v>210.98200000000003</v>
      </c>
      <c r="Y7190" s="6">
        <f>T7190*U7190</f>
        <v>298.36</v>
      </c>
      <c r="Z7190" s="6">
        <f>Y7190*V7190</f>
        <v>89.507999999999996</v>
      </c>
      <c r="AA7190" s="6">
        <f t="shared" si="575"/>
        <v>208.85200000000003</v>
      </c>
    </row>
    <row r="7191" spans="2:27" x14ac:dyDescent="0.3">
      <c r="B7191">
        <v>7188</v>
      </c>
      <c r="C7191" t="s">
        <v>9341</v>
      </c>
      <c r="D7191" s="1">
        <v>42964</v>
      </c>
      <c r="E7191" s="1">
        <v>42971</v>
      </c>
      <c r="F7191" s="9" t="str">
        <f t="shared" si="576"/>
        <v>7 days</v>
      </c>
      <c r="G7191" t="s">
        <v>49</v>
      </c>
      <c r="H7191" t="s">
        <v>4451</v>
      </c>
      <c r="I7191" t="s">
        <v>4452</v>
      </c>
      <c r="J7191" t="s">
        <v>101</v>
      </c>
      <c r="K7191" t="s">
        <v>26</v>
      </c>
      <c r="L7191" t="s">
        <v>183</v>
      </c>
      <c r="M7191" t="s">
        <v>103</v>
      </c>
      <c r="N7191">
        <v>77095</v>
      </c>
      <c r="O7191" t="s">
        <v>104</v>
      </c>
      <c r="P7191" t="s">
        <v>6268</v>
      </c>
      <c r="Q7191" t="s">
        <v>31</v>
      </c>
      <c r="R7191" t="s">
        <v>64</v>
      </c>
      <c r="S7191" t="s">
        <v>6269</v>
      </c>
      <c r="T7191" s="9">
        <v>16.78</v>
      </c>
      <c r="U7191">
        <v>2</v>
      </c>
      <c r="V7191" s="2">
        <v>0.6</v>
      </c>
      <c r="W7191" s="6">
        <v>-22.24</v>
      </c>
      <c r="X7191" s="14">
        <f>AA7191-W7191</f>
        <v>35.664000000000001</v>
      </c>
      <c r="Y7191" s="6">
        <f>T7191*U7191</f>
        <v>33.56</v>
      </c>
      <c r="Z7191" s="6">
        <f>Y7191*V7191</f>
        <v>20.135999999999999</v>
      </c>
      <c r="AA7191" s="6">
        <f t="shared" si="575"/>
        <v>13.424000000000003</v>
      </c>
    </row>
    <row r="7192" spans="2:27" x14ac:dyDescent="0.3">
      <c r="B7192">
        <v>7189</v>
      </c>
      <c r="C7192" t="s">
        <v>9341</v>
      </c>
      <c r="D7192" s="1">
        <v>42964</v>
      </c>
      <c r="E7192" s="1">
        <v>42971</v>
      </c>
      <c r="F7192" s="9" t="str">
        <f t="shared" si="576"/>
        <v>7 days</v>
      </c>
      <c r="G7192" t="s">
        <v>49</v>
      </c>
      <c r="H7192" t="s">
        <v>4451</v>
      </c>
      <c r="I7192" t="s">
        <v>4452</v>
      </c>
      <c r="J7192" t="s">
        <v>101</v>
      </c>
      <c r="K7192" t="s">
        <v>26</v>
      </c>
      <c r="L7192" t="s">
        <v>183</v>
      </c>
      <c r="M7192" t="s">
        <v>103</v>
      </c>
      <c r="N7192">
        <v>77095</v>
      </c>
      <c r="O7192" t="s">
        <v>104</v>
      </c>
      <c r="P7192" t="s">
        <v>2078</v>
      </c>
      <c r="Q7192" t="s">
        <v>45</v>
      </c>
      <c r="R7192" t="s">
        <v>77</v>
      </c>
      <c r="S7192" t="s">
        <v>2079</v>
      </c>
      <c r="T7192" s="9">
        <v>38.86</v>
      </c>
      <c r="U7192">
        <v>4</v>
      </c>
      <c r="V7192" s="2">
        <v>0.8</v>
      </c>
      <c r="W7192" s="6">
        <v>-99.1</v>
      </c>
      <c r="X7192" s="14">
        <f>AA7192-W7192</f>
        <v>130.18799999999999</v>
      </c>
      <c r="Y7192" s="6">
        <f>T7192*U7192</f>
        <v>155.44</v>
      </c>
      <c r="Z7192" s="6">
        <f>Y7192*V7192</f>
        <v>124.352</v>
      </c>
      <c r="AA7192" s="6">
        <f t="shared" si="575"/>
        <v>31.087999999999994</v>
      </c>
    </row>
    <row r="7193" spans="2:27" x14ac:dyDescent="0.3">
      <c r="B7193">
        <v>7190</v>
      </c>
      <c r="C7193" t="s">
        <v>9342</v>
      </c>
      <c r="D7193" s="1">
        <v>42715</v>
      </c>
      <c r="E7193" s="1">
        <v>42689</v>
      </c>
      <c r="F7193" s="23" t="s">
        <v>10956</v>
      </c>
      <c r="G7193" t="s">
        <v>187</v>
      </c>
      <c r="H7193" t="s">
        <v>932</v>
      </c>
      <c r="I7193" t="s">
        <v>933</v>
      </c>
      <c r="J7193" t="s">
        <v>101</v>
      </c>
      <c r="K7193" t="s">
        <v>26</v>
      </c>
      <c r="L7193" t="s">
        <v>949</v>
      </c>
      <c r="M7193" t="s">
        <v>42</v>
      </c>
      <c r="N7193">
        <v>92024</v>
      </c>
      <c r="O7193" t="s">
        <v>43</v>
      </c>
      <c r="P7193" t="s">
        <v>6355</v>
      </c>
      <c r="Q7193" t="s">
        <v>70</v>
      </c>
      <c r="R7193" t="s">
        <v>71</v>
      </c>
      <c r="S7193" t="s">
        <v>6356</v>
      </c>
      <c r="T7193" s="9">
        <v>203.98</v>
      </c>
      <c r="U7193">
        <v>3</v>
      </c>
      <c r="V7193" s="2">
        <v>0.2</v>
      </c>
      <c r="W7193" s="6">
        <v>25.5</v>
      </c>
      <c r="X7193" s="14">
        <f>AA7193-W7193</f>
        <v>464.05199999999996</v>
      </c>
      <c r="Y7193" s="6">
        <f>T7193*U7193</f>
        <v>611.93999999999994</v>
      </c>
      <c r="Z7193" s="6">
        <f>Y7193*V7193</f>
        <v>122.38799999999999</v>
      </c>
      <c r="AA7193" s="6">
        <f t="shared" si="575"/>
        <v>489.55199999999996</v>
      </c>
    </row>
    <row r="7194" spans="2:27" x14ac:dyDescent="0.3">
      <c r="B7194">
        <v>7191</v>
      </c>
      <c r="C7194" t="s">
        <v>9342</v>
      </c>
      <c r="D7194" s="1">
        <v>42715</v>
      </c>
      <c r="E7194" s="1">
        <v>42689</v>
      </c>
      <c r="F7194" s="23" t="s">
        <v>10956</v>
      </c>
      <c r="G7194" t="s">
        <v>187</v>
      </c>
      <c r="H7194" t="s">
        <v>932</v>
      </c>
      <c r="I7194" t="s">
        <v>933</v>
      </c>
      <c r="J7194" t="s">
        <v>101</v>
      </c>
      <c r="K7194" t="s">
        <v>26</v>
      </c>
      <c r="L7194" t="s">
        <v>949</v>
      </c>
      <c r="M7194" t="s">
        <v>42</v>
      </c>
      <c r="N7194">
        <v>92024</v>
      </c>
      <c r="O7194" t="s">
        <v>43</v>
      </c>
      <c r="P7194" t="s">
        <v>7504</v>
      </c>
      <c r="Q7194" t="s">
        <v>31</v>
      </c>
      <c r="R7194" t="s">
        <v>55</v>
      </c>
      <c r="S7194" t="s">
        <v>7505</v>
      </c>
      <c r="T7194" s="9">
        <v>674.35</v>
      </c>
      <c r="U7194">
        <v>3</v>
      </c>
      <c r="V7194" s="2">
        <v>0.2</v>
      </c>
      <c r="W7194" s="6">
        <v>-8.43</v>
      </c>
      <c r="X7194" s="14">
        <f>AA7194-W7194</f>
        <v>1626.8700000000001</v>
      </c>
      <c r="Y7194" s="6">
        <f>T7194*U7194</f>
        <v>2023.0500000000002</v>
      </c>
      <c r="Z7194" s="6">
        <f>Y7194*V7194</f>
        <v>404.61000000000007</v>
      </c>
      <c r="AA7194" s="6">
        <f t="shared" si="575"/>
        <v>1618.44</v>
      </c>
    </row>
    <row r="7195" spans="2:27" x14ac:dyDescent="0.3">
      <c r="B7195">
        <v>7192</v>
      </c>
      <c r="C7195" t="s">
        <v>9343</v>
      </c>
      <c r="D7195" s="1">
        <v>42379</v>
      </c>
      <c r="E7195" s="1">
        <v>42531</v>
      </c>
      <c r="F7195" s="9" t="str">
        <f t="shared" ref="F7195:F7196" si="577">DATEDIF(D7195,E7195,"d")&amp;" days"</f>
        <v>152 days</v>
      </c>
      <c r="G7195" t="s">
        <v>22</v>
      </c>
      <c r="H7195" t="s">
        <v>4405</v>
      </c>
      <c r="I7195" t="s">
        <v>4406</v>
      </c>
      <c r="J7195" t="s">
        <v>25</v>
      </c>
      <c r="K7195" t="s">
        <v>26</v>
      </c>
      <c r="L7195" t="s">
        <v>2334</v>
      </c>
      <c r="M7195" t="s">
        <v>53</v>
      </c>
      <c r="N7195">
        <v>33012</v>
      </c>
      <c r="O7195" t="s">
        <v>29</v>
      </c>
      <c r="P7195" t="s">
        <v>1220</v>
      </c>
      <c r="Q7195" t="s">
        <v>45</v>
      </c>
      <c r="R7195" t="s">
        <v>74</v>
      </c>
      <c r="S7195" t="s">
        <v>1221</v>
      </c>
      <c r="T7195" s="9">
        <v>5.39</v>
      </c>
      <c r="U7195">
        <v>4</v>
      </c>
      <c r="V7195" s="2">
        <v>0.7</v>
      </c>
      <c r="W7195" s="6">
        <v>-4.49</v>
      </c>
      <c r="X7195" s="14">
        <f>AA7195-W7195</f>
        <v>10.958</v>
      </c>
      <c r="Y7195" s="6">
        <f>T7195*U7195</f>
        <v>21.56</v>
      </c>
      <c r="Z7195" s="6">
        <f>Y7195*V7195</f>
        <v>15.091999999999999</v>
      </c>
      <c r="AA7195" s="6">
        <f t="shared" si="575"/>
        <v>6.468</v>
      </c>
    </row>
    <row r="7196" spans="2:27" x14ac:dyDescent="0.3">
      <c r="B7196">
        <v>7193</v>
      </c>
      <c r="C7196" t="s">
        <v>9343</v>
      </c>
      <c r="D7196" s="1">
        <v>42379</v>
      </c>
      <c r="E7196" s="1">
        <v>42531</v>
      </c>
      <c r="F7196" s="9" t="str">
        <f t="shared" si="577"/>
        <v>152 days</v>
      </c>
      <c r="G7196" t="s">
        <v>22</v>
      </c>
      <c r="H7196" t="s">
        <v>4405</v>
      </c>
      <c r="I7196" t="s">
        <v>4406</v>
      </c>
      <c r="J7196" t="s">
        <v>25</v>
      </c>
      <c r="K7196" t="s">
        <v>26</v>
      </c>
      <c r="L7196" t="s">
        <v>2334</v>
      </c>
      <c r="M7196" t="s">
        <v>53</v>
      </c>
      <c r="N7196">
        <v>33012</v>
      </c>
      <c r="O7196" t="s">
        <v>29</v>
      </c>
      <c r="P7196" t="s">
        <v>4648</v>
      </c>
      <c r="Q7196" t="s">
        <v>45</v>
      </c>
      <c r="R7196" t="s">
        <v>67</v>
      </c>
      <c r="S7196" t="s">
        <v>3042</v>
      </c>
      <c r="T7196" s="9">
        <v>30.98</v>
      </c>
      <c r="U7196">
        <v>8</v>
      </c>
      <c r="V7196" s="2">
        <v>0.2</v>
      </c>
      <c r="W7196" s="6">
        <v>5.03</v>
      </c>
      <c r="X7196" s="14">
        <f>AA7196-W7196</f>
        <v>193.24199999999999</v>
      </c>
      <c r="Y7196" s="6">
        <f>T7196*U7196</f>
        <v>247.84</v>
      </c>
      <c r="Z7196" s="6">
        <f>Y7196*V7196</f>
        <v>49.568000000000005</v>
      </c>
      <c r="AA7196" s="6">
        <f t="shared" si="575"/>
        <v>198.27199999999999</v>
      </c>
    </row>
    <row r="7197" spans="2:27" x14ac:dyDescent="0.3">
      <c r="B7197">
        <v>7194</v>
      </c>
      <c r="C7197" t="s">
        <v>9344</v>
      </c>
      <c r="D7197" s="1">
        <v>42706</v>
      </c>
      <c r="E7197" s="1">
        <v>42414</v>
      </c>
      <c r="F7197" s="23" t="s">
        <v>10956</v>
      </c>
      <c r="G7197" t="s">
        <v>187</v>
      </c>
      <c r="H7197" t="s">
        <v>3025</v>
      </c>
      <c r="I7197" t="s">
        <v>3026</v>
      </c>
      <c r="J7197" t="s">
        <v>25</v>
      </c>
      <c r="K7197" t="s">
        <v>26</v>
      </c>
      <c r="L7197" t="s">
        <v>1740</v>
      </c>
      <c r="M7197" t="s">
        <v>1274</v>
      </c>
      <c r="N7197">
        <v>30318</v>
      </c>
      <c r="O7197" t="s">
        <v>29</v>
      </c>
      <c r="P7197" t="s">
        <v>3518</v>
      </c>
      <c r="Q7197" t="s">
        <v>45</v>
      </c>
      <c r="R7197" t="s">
        <v>58</v>
      </c>
      <c r="S7197" t="s">
        <v>3519</v>
      </c>
      <c r="T7197" s="9">
        <v>1350.12</v>
      </c>
      <c r="U7197">
        <v>6</v>
      </c>
      <c r="V7197" s="2">
        <v>0</v>
      </c>
      <c r="W7197" s="6">
        <v>175.52</v>
      </c>
      <c r="X7197" s="14">
        <f>AA7197-W7197</f>
        <v>7925.1999999999989</v>
      </c>
      <c r="Y7197" s="6">
        <f>T7197*U7197</f>
        <v>8100.7199999999993</v>
      </c>
      <c r="Z7197" s="6">
        <f>Y7197*V7197</f>
        <v>0</v>
      </c>
      <c r="AA7197" s="6">
        <f t="shared" si="575"/>
        <v>8100.7199999999993</v>
      </c>
    </row>
    <row r="7198" spans="2:27" x14ac:dyDescent="0.3">
      <c r="B7198">
        <v>7195</v>
      </c>
      <c r="C7198" t="s">
        <v>9344</v>
      </c>
      <c r="D7198" s="1">
        <v>42706</v>
      </c>
      <c r="E7198" s="1">
        <v>42414</v>
      </c>
      <c r="F7198" s="23" t="s">
        <v>10956</v>
      </c>
      <c r="G7198" t="s">
        <v>187</v>
      </c>
      <c r="H7198" t="s">
        <v>3025</v>
      </c>
      <c r="I7198" t="s">
        <v>3026</v>
      </c>
      <c r="J7198" t="s">
        <v>25</v>
      </c>
      <c r="K7198" t="s">
        <v>26</v>
      </c>
      <c r="L7198" t="s">
        <v>1740</v>
      </c>
      <c r="M7198" t="s">
        <v>1274</v>
      </c>
      <c r="N7198">
        <v>30318</v>
      </c>
      <c r="O7198" t="s">
        <v>29</v>
      </c>
      <c r="P7198" t="s">
        <v>544</v>
      </c>
      <c r="Q7198" t="s">
        <v>45</v>
      </c>
      <c r="R7198" t="s">
        <v>74</v>
      </c>
      <c r="S7198" t="s">
        <v>545</v>
      </c>
      <c r="T7198" s="9">
        <v>15.92</v>
      </c>
      <c r="U7198">
        <v>4</v>
      </c>
      <c r="V7198" s="2">
        <v>0</v>
      </c>
      <c r="W7198" s="6">
        <v>7.48</v>
      </c>
      <c r="X7198" s="14">
        <f>AA7198-W7198</f>
        <v>56.2</v>
      </c>
      <c r="Y7198" s="6">
        <f>T7198*U7198</f>
        <v>63.68</v>
      </c>
      <c r="Z7198" s="6">
        <f>Y7198*V7198</f>
        <v>0</v>
      </c>
      <c r="AA7198" s="6">
        <f t="shared" si="575"/>
        <v>63.68</v>
      </c>
    </row>
    <row r="7199" spans="2:27" x14ac:dyDescent="0.3">
      <c r="B7199">
        <v>7196</v>
      </c>
      <c r="C7199" t="s">
        <v>9345</v>
      </c>
      <c r="D7199" s="1">
        <v>42687</v>
      </c>
      <c r="E7199" s="1">
        <v>42691</v>
      </c>
      <c r="F7199" s="9" t="str">
        <f t="shared" ref="F7199:F7201" si="578">DATEDIF(D7199,E7199,"d")&amp;" days"</f>
        <v>4 days</v>
      </c>
      <c r="G7199" t="s">
        <v>49</v>
      </c>
      <c r="H7199" t="s">
        <v>1531</v>
      </c>
      <c r="I7199" t="s">
        <v>1532</v>
      </c>
      <c r="J7199" t="s">
        <v>101</v>
      </c>
      <c r="K7199" t="s">
        <v>26</v>
      </c>
      <c r="L7199" t="s">
        <v>94</v>
      </c>
      <c r="M7199" t="s">
        <v>95</v>
      </c>
      <c r="N7199">
        <v>98103</v>
      </c>
      <c r="O7199" t="s">
        <v>43</v>
      </c>
      <c r="P7199" t="s">
        <v>169</v>
      </c>
      <c r="Q7199" t="s">
        <v>31</v>
      </c>
      <c r="R7199" t="s">
        <v>64</v>
      </c>
      <c r="S7199" t="s">
        <v>5424</v>
      </c>
      <c r="T7199" s="9">
        <v>19.54</v>
      </c>
      <c r="U7199">
        <v>2</v>
      </c>
      <c r="V7199" s="2">
        <v>0</v>
      </c>
      <c r="W7199" s="6">
        <v>7.23</v>
      </c>
      <c r="X7199" s="14">
        <f>AA7199-W7199</f>
        <v>31.849999999999998</v>
      </c>
      <c r="Y7199" s="6">
        <f>T7199*U7199</f>
        <v>39.08</v>
      </c>
      <c r="Z7199" s="6">
        <f>Y7199*V7199</f>
        <v>0</v>
      </c>
      <c r="AA7199" s="6">
        <f t="shared" si="575"/>
        <v>39.08</v>
      </c>
    </row>
    <row r="7200" spans="2:27" x14ac:dyDescent="0.3">
      <c r="B7200">
        <v>7197</v>
      </c>
      <c r="C7200" t="s">
        <v>9346</v>
      </c>
      <c r="D7200" s="1">
        <v>41755</v>
      </c>
      <c r="E7200" s="1">
        <v>41759</v>
      </c>
      <c r="F7200" s="9" t="str">
        <f t="shared" si="578"/>
        <v>4 days</v>
      </c>
      <c r="G7200" t="s">
        <v>49</v>
      </c>
      <c r="H7200" t="s">
        <v>8235</v>
      </c>
      <c r="I7200" t="s">
        <v>8236</v>
      </c>
      <c r="J7200" t="s">
        <v>101</v>
      </c>
      <c r="K7200" t="s">
        <v>26</v>
      </c>
      <c r="L7200" t="s">
        <v>41</v>
      </c>
      <c r="M7200" t="s">
        <v>42</v>
      </c>
      <c r="N7200">
        <v>90036</v>
      </c>
      <c r="O7200" t="s">
        <v>43</v>
      </c>
      <c r="P7200" t="s">
        <v>4170</v>
      </c>
      <c r="Q7200" t="s">
        <v>45</v>
      </c>
      <c r="R7200" t="s">
        <v>67</v>
      </c>
      <c r="S7200" t="s">
        <v>4171</v>
      </c>
      <c r="T7200" s="9">
        <v>21.4</v>
      </c>
      <c r="U7200">
        <v>5</v>
      </c>
      <c r="V7200" s="2">
        <v>0</v>
      </c>
      <c r="W7200" s="6">
        <v>6.21</v>
      </c>
      <c r="X7200" s="14">
        <f>AA7200-W7200</f>
        <v>100.79</v>
      </c>
      <c r="Y7200" s="6">
        <f>T7200*U7200</f>
        <v>107</v>
      </c>
      <c r="Z7200" s="6">
        <f>Y7200*V7200</f>
        <v>0</v>
      </c>
      <c r="AA7200" s="6">
        <f t="shared" si="575"/>
        <v>107</v>
      </c>
    </row>
    <row r="7201" spans="2:27" x14ac:dyDescent="0.3">
      <c r="B7201">
        <v>7198</v>
      </c>
      <c r="C7201" t="s">
        <v>9346</v>
      </c>
      <c r="D7201" s="1">
        <v>41755</v>
      </c>
      <c r="E7201" s="1">
        <v>41759</v>
      </c>
      <c r="F7201" s="9" t="str">
        <f t="shared" si="578"/>
        <v>4 days</v>
      </c>
      <c r="G7201" t="s">
        <v>49</v>
      </c>
      <c r="H7201" t="s">
        <v>8235</v>
      </c>
      <c r="I7201" t="s">
        <v>8236</v>
      </c>
      <c r="J7201" t="s">
        <v>101</v>
      </c>
      <c r="K7201" t="s">
        <v>26</v>
      </c>
      <c r="L7201" t="s">
        <v>41</v>
      </c>
      <c r="M7201" t="s">
        <v>42</v>
      </c>
      <c r="N7201">
        <v>90036</v>
      </c>
      <c r="O7201" t="s">
        <v>43</v>
      </c>
      <c r="P7201" t="s">
        <v>8132</v>
      </c>
      <c r="Q7201" t="s">
        <v>45</v>
      </c>
      <c r="R7201" t="s">
        <v>46</v>
      </c>
      <c r="S7201" t="s">
        <v>8133</v>
      </c>
      <c r="T7201" s="9">
        <v>12.6</v>
      </c>
      <c r="U7201">
        <v>2</v>
      </c>
      <c r="V7201" s="2">
        <v>0</v>
      </c>
      <c r="W7201" s="6">
        <v>5.8</v>
      </c>
      <c r="X7201" s="14">
        <f>AA7201-W7201</f>
        <v>19.399999999999999</v>
      </c>
      <c r="Y7201" s="6">
        <f>T7201*U7201</f>
        <v>25.2</v>
      </c>
      <c r="Z7201" s="6">
        <f>Y7201*V7201</f>
        <v>0</v>
      </c>
      <c r="AA7201" s="6">
        <f t="shared" si="575"/>
        <v>25.2</v>
      </c>
    </row>
    <row r="7202" spans="2:27" x14ac:dyDescent="0.3">
      <c r="B7202">
        <v>7199</v>
      </c>
      <c r="C7202" t="s">
        <v>9347</v>
      </c>
      <c r="D7202" s="1">
        <v>42316</v>
      </c>
      <c r="E7202" s="1">
        <v>42231</v>
      </c>
      <c r="F7202" s="23" t="s">
        <v>10956</v>
      </c>
      <c r="G7202" t="s">
        <v>49</v>
      </c>
      <c r="H7202" t="s">
        <v>1531</v>
      </c>
      <c r="I7202" t="s">
        <v>1532</v>
      </c>
      <c r="J7202" t="s">
        <v>101</v>
      </c>
      <c r="K7202" t="s">
        <v>26</v>
      </c>
      <c r="L7202" t="s">
        <v>265</v>
      </c>
      <c r="M7202" t="s">
        <v>266</v>
      </c>
      <c r="N7202">
        <v>10035</v>
      </c>
      <c r="O7202" t="s">
        <v>147</v>
      </c>
      <c r="P7202" t="s">
        <v>1032</v>
      </c>
      <c r="Q7202" t="s">
        <v>45</v>
      </c>
      <c r="R7202" t="s">
        <v>67</v>
      </c>
      <c r="S7202" t="s">
        <v>1033</v>
      </c>
      <c r="T7202" s="9">
        <v>11.96</v>
      </c>
      <c r="U7202">
        <v>2</v>
      </c>
      <c r="V7202" s="2">
        <v>0</v>
      </c>
      <c r="W7202" s="6">
        <v>3.11</v>
      </c>
      <c r="X7202" s="14">
        <f>AA7202-W7202</f>
        <v>20.810000000000002</v>
      </c>
      <c r="Y7202" s="6">
        <f>T7202*U7202</f>
        <v>23.92</v>
      </c>
      <c r="Z7202" s="6">
        <f>Y7202*V7202</f>
        <v>0</v>
      </c>
      <c r="AA7202" s="6">
        <f t="shared" si="575"/>
        <v>23.92</v>
      </c>
    </row>
    <row r="7203" spans="2:27" x14ac:dyDescent="0.3">
      <c r="B7203">
        <v>7200</v>
      </c>
      <c r="C7203" t="s">
        <v>9347</v>
      </c>
      <c r="D7203" s="1">
        <v>42316</v>
      </c>
      <c r="E7203" s="1">
        <v>42231</v>
      </c>
      <c r="F7203" s="23" t="s">
        <v>10956</v>
      </c>
      <c r="G7203" t="s">
        <v>49</v>
      </c>
      <c r="H7203" t="s">
        <v>1531</v>
      </c>
      <c r="I7203" t="s">
        <v>1532</v>
      </c>
      <c r="J7203" t="s">
        <v>101</v>
      </c>
      <c r="K7203" t="s">
        <v>26</v>
      </c>
      <c r="L7203" t="s">
        <v>265</v>
      </c>
      <c r="M7203" t="s">
        <v>266</v>
      </c>
      <c r="N7203">
        <v>10035</v>
      </c>
      <c r="O7203" t="s">
        <v>147</v>
      </c>
      <c r="P7203" t="s">
        <v>1206</v>
      </c>
      <c r="Q7203" t="s">
        <v>70</v>
      </c>
      <c r="R7203" t="s">
        <v>71</v>
      </c>
      <c r="S7203" t="s">
        <v>1207</v>
      </c>
      <c r="T7203" s="9">
        <v>138</v>
      </c>
      <c r="U7203">
        <v>2</v>
      </c>
      <c r="V7203" s="2">
        <v>0</v>
      </c>
      <c r="W7203" s="6">
        <v>34.5</v>
      </c>
      <c r="X7203" s="14">
        <f>AA7203-W7203</f>
        <v>241.5</v>
      </c>
      <c r="Y7203" s="6">
        <f>T7203*U7203</f>
        <v>276</v>
      </c>
      <c r="Z7203" s="6">
        <f>Y7203*V7203</f>
        <v>0</v>
      </c>
      <c r="AA7203" s="6">
        <f t="shared" si="575"/>
        <v>276</v>
      </c>
    </row>
    <row r="7204" spans="2:27" x14ac:dyDescent="0.3">
      <c r="B7204">
        <v>7201</v>
      </c>
      <c r="C7204" t="s">
        <v>9348</v>
      </c>
      <c r="D7204" s="1">
        <v>42701</v>
      </c>
      <c r="E7204" s="1">
        <v>42441</v>
      </c>
      <c r="F7204" s="23" t="s">
        <v>10956</v>
      </c>
      <c r="G7204" t="s">
        <v>49</v>
      </c>
      <c r="H7204" t="s">
        <v>4380</v>
      </c>
      <c r="I7204" t="s">
        <v>4381</v>
      </c>
      <c r="J7204" t="s">
        <v>25</v>
      </c>
      <c r="K7204" t="s">
        <v>26</v>
      </c>
      <c r="L7204" t="s">
        <v>52</v>
      </c>
      <c r="M7204" t="s">
        <v>53</v>
      </c>
      <c r="N7204">
        <v>33311</v>
      </c>
      <c r="O7204" t="s">
        <v>29</v>
      </c>
      <c r="P7204" t="s">
        <v>5243</v>
      </c>
      <c r="Q7204" t="s">
        <v>70</v>
      </c>
      <c r="R7204" t="s">
        <v>71</v>
      </c>
      <c r="S7204" t="s">
        <v>5244</v>
      </c>
      <c r="T7204" s="9">
        <v>116.76</v>
      </c>
      <c r="U7204">
        <v>1</v>
      </c>
      <c r="V7204" s="2">
        <v>0.2</v>
      </c>
      <c r="W7204" s="6">
        <v>14.6</v>
      </c>
      <c r="X7204" s="14">
        <f>AA7204-W7204</f>
        <v>78.808000000000007</v>
      </c>
      <c r="Y7204" s="6">
        <f>T7204*U7204</f>
        <v>116.76</v>
      </c>
      <c r="Z7204" s="6">
        <f>Y7204*V7204</f>
        <v>23.352000000000004</v>
      </c>
      <c r="AA7204" s="6">
        <f t="shared" si="575"/>
        <v>93.408000000000001</v>
      </c>
    </row>
    <row r="7205" spans="2:27" x14ac:dyDescent="0.3">
      <c r="B7205">
        <v>7202</v>
      </c>
      <c r="C7205" t="s">
        <v>9348</v>
      </c>
      <c r="D7205" s="1">
        <v>42701</v>
      </c>
      <c r="E7205" s="1">
        <v>42441</v>
      </c>
      <c r="F7205" s="23" t="s">
        <v>10956</v>
      </c>
      <c r="G7205" t="s">
        <v>49</v>
      </c>
      <c r="H7205" t="s">
        <v>4380</v>
      </c>
      <c r="I7205" t="s">
        <v>4381</v>
      </c>
      <c r="J7205" t="s">
        <v>25</v>
      </c>
      <c r="K7205" t="s">
        <v>26</v>
      </c>
      <c r="L7205" t="s">
        <v>52</v>
      </c>
      <c r="M7205" t="s">
        <v>53</v>
      </c>
      <c r="N7205">
        <v>33311</v>
      </c>
      <c r="O7205" t="s">
        <v>29</v>
      </c>
      <c r="P7205" t="s">
        <v>3830</v>
      </c>
      <c r="Q7205" t="s">
        <v>31</v>
      </c>
      <c r="R7205" t="s">
        <v>55</v>
      </c>
      <c r="S7205" t="s">
        <v>3281</v>
      </c>
      <c r="T7205" s="9">
        <v>331.02</v>
      </c>
      <c r="U7205">
        <v>7</v>
      </c>
      <c r="V7205" s="2">
        <v>0.45</v>
      </c>
      <c r="W7205" s="6">
        <v>-114.35</v>
      </c>
      <c r="X7205" s="14">
        <f>AA7205-W7205</f>
        <v>1388.7769999999998</v>
      </c>
      <c r="Y7205" s="6">
        <f>T7205*U7205</f>
        <v>2317.14</v>
      </c>
      <c r="Z7205" s="6">
        <f>Y7205*V7205</f>
        <v>1042.713</v>
      </c>
      <c r="AA7205" s="6">
        <f t="shared" si="575"/>
        <v>1274.4269999999999</v>
      </c>
    </row>
    <row r="7206" spans="2:27" x14ac:dyDescent="0.3">
      <c r="B7206">
        <v>7203</v>
      </c>
      <c r="C7206" t="s">
        <v>9349</v>
      </c>
      <c r="D7206" s="1">
        <v>42671</v>
      </c>
      <c r="E7206" s="1">
        <v>42671</v>
      </c>
      <c r="F7206" s="9" t="str">
        <f t="shared" ref="F7206:F7207" si="579">DATEDIF(D7206,E7206,"d")&amp;" days"</f>
        <v>0 days</v>
      </c>
      <c r="G7206" t="s">
        <v>1292</v>
      </c>
      <c r="H7206" t="s">
        <v>1272</v>
      </c>
      <c r="I7206" t="s">
        <v>1273</v>
      </c>
      <c r="J7206" t="s">
        <v>40</v>
      </c>
      <c r="K7206" t="s">
        <v>26</v>
      </c>
      <c r="L7206" t="s">
        <v>388</v>
      </c>
      <c r="M7206" t="s">
        <v>266</v>
      </c>
      <c r="N7206">
        <v>14609</v>
      </c>
      <c r="O7206" t="s">
        <v>147</v>
      </c>
      <c r="P7206" t="s">
        <v>9350</v>
      </c>
      <c r="Q7206" t="s">
        <v>31</v>
      </c>
      <c r="R7206" t="s">
        <v>64</v>
      </c>
      <c r="S7206" t="s">
        <v>9351</v>
      </c>
      <c r="T7206" s="9">
        <v>756.8</v>
      </c>
      <c r="U7206">
        <v>5</v>
      </c>
      <c r="V7206" s="2">
        <v>0</v>
      </c>
      <c r="W7206" s="6">
        <v>75.680000000000007</v>
      </c>
      <c r="X7206" s="14">
        <f>AA7206-W7206</f>
        <v>3708.32</v>
      </c>
      <c r="Y7206" s="6">
        <f>T7206*U7206</f>
        <v>3784</v>
      </c>
      <c r="Z7206" s="6">
        <f>Y7206*V7206</f>
        <v>0</v>
      </c>
      <c r="AA7206" s="6">
        <f t="shared" si="575"/>
        <v>3784</v>
      </c>
    </row>
    <row r="7207" spans="2:27" x14ac:dyDescent="0.3">
      <c r="B7207">
        <v>7204</v>
      </c>
      <c r="C7207" t="s">
        <v>9352</v>
      </c>
      <c r="D7207" s="1">
        <v>42002</v>
      </c>
      <c r="E7207" s="1">
        <v>42036</v>
      </c>
      <c r="F7207" s="9" t="str">
        <f t="shared" si="579"/>
        <v>34 days</v>
      </c>
      <c r="G7207" t="s">
        <v>49</v>
      </c>
      <c r="H7207" t="s">
        <v>3771</v>
      </c>
      <c r="I7207" t="s">
        <v>3772</v>
      </c>
      <c r="J7207" t="s">
        <v>101</v>
      </c>
      <c r="K7207" t="s">
        <v>26</v>
      </c>
      <c r="L7207" t="s">
        <v>9313</v>
      </c>
      <c r="M7207" t="s">
        <v>210</v>
      </c>
      <c r="N7207">
        <v>60174</v>
      </c>
      <c r="O7207" t="s">
        <v>104</v>
      </c>
      <c r="P7207" t="s">
        <v>7607</v>
      </c>
      <c r="Q7207" t="s">
        <v>31</v>
      </c>
      <c r="R7207" t="s">
        <v>64</v>
      </c>
      <c r="S7207" t="s">
        <v>7608</v>
      </c>
      <c r="T7207" s="9">
        <v>8.74</v>
      </c>
      <c r="U7207">
        <v>3</v>
      </c>
      <c r="V7207" s="2">
        <v>0.6</v>
      </c>
      <c r="W7207" s="6">
        <v>-4.8</v>
      </c>
      <c r="X7207" s="14">
        <f>AA7207-W7207</f>
        <v>15.288</v>
      </c>
      <c r="Y7207" s="6">
        <f>T7207*U7207</f>
        <v>26.22</v>
      </c>
      <c r="Z7207" s="6">
        <f>Y7207*V7207</f>
        <v>15.731999999999999</v>
      </c>
      <c r="AA7207" s="6">
        <f t="shared" si="575"/>
        <v>10.488</v>
      </c>
    </row>
    <row r="7208" spans="2:27" x14ac:dyDescent="0.3">
      <c r="B7208">
        <v>7205</v>
      </c>
      <c r="C7208" t="s">
        <v>9353</v>
      </c>
      <c r="D7208" s="1">
        <v>42286</v>
      </c>
      <c r="E7208" s="1">
        <v>42264</v>
      </c>
      <c r="F7208" s="23" t="s">
        <v>10956</v>
      </c>
      <c r="G7208" t="s">
        <v>49</v>
      </c>
      <c r="H7208" t="s">
        <v>4127</v>
      </c>
      <c r="I7208" t="s">
        <v>4128</v>
      </c>
      <c r="J7208" t="s">
        <v>25</v>
      </c>
      <c r="K7208" t="s">
        <v>26</v>
      </c>
      <c r="L7208" t="s">
        <v>265</v>
      </c>
      <c r="M7208" t="s">
        <v>266</v>
      </c>
      <c r="N7208">
        <v>10024</v>
      </c>
      <c r="O7208" t="s">
        <v>147</v>
      </c>
      <c r="P7208" t="s">
        <v>5213</v>
      </c>
      <c r="Q7208" t="s">
        <v>45</v>
      </c>
      <c r="R7208" t="s">
        <v>67</v>
      </c>
      <c r="S7208" t="s">
        <v>5214</v>
      </c>
      <c r="T7208" s="9">
        <v>6.08</v>
      </c>
      <c r="U7208">
        <v>2</v>
      </c>
      <c r="V7208" s="2">
        <v>0</v>
      </c>
      <c r="W7208" s="6">
        <v>2.0699999999999998</v>
      </c>
      <c r="X7208" s="14">
        <f>AA7208-W7208</f>
        <v>10.09</v>
      </c>
      <c r="Y7208" s="6">
        <f>T7208*U7208</f>
        <v>12.16</v>
      </c>
      <c r="Z7208" s="6">
        <f>Y7208*V7208</f>
        <v>0</v>
      </c>
      <c r="AA7208" s="6">
        <f t="shared" si="575"/>
        <v>12.16</v>
      </c>
    </row>
    <row r="7209" spans="2:27" x14ac:dyDescent="0.3">
      <c r="B7209">
        <v>7206</v>
      </c>
      <c r="C7209" t="s">
        <v>9354</v>
      </c>
      <c r="D7209" s="1">
        <v>42776</v>
      </c>
      <c r="E7209" s="1">
        <v>42896</v>
      </c>
      <c r="F7209" s="9" t="str">
        <f t="shared" ref="F7209:F7210" si="580">DATEDIF(D7209,E7209,"d")&amp;" days"</f>
        <v>120 days</v>
      </c>
      <c r="G7209" t="s">
        <v>49</v>
      </c>
      <c r="H7209" t="s">
        <v>3702</v>
      </c>
      <c r="I7209" t="s">
        <v>3703</v>
      </c>
      <c r="J7209" t="s">
        <v>25</v>
      </c>
      <c r="K7209" t="s">
        <v>26</v>
      </c>
      <c r="L7209" t="s">
        <v>126</v>
      </c>
      <c r="M7209" t="s">
        <v>42</v>
      </c>
      <c r="N7209">
        <v>94109</v>
      </c>
      <c r="O7209" t="s">
        <v>43</v>
      </c>
      <c r="P7209" t="s">
        <v>2728</v>
      </c>
      <c r="Q7209" t="s">
        <v>31</v>
      </c>
      <c r="R7209" t="s">
        <v>64</v>
      </c>
      <c r="S7209" t="s">
        <v>2729</v>
      </c>
      <c r="T7209" s="9">
        <v>17.46</v>
      </c>
      <c r="U7209">
        <v>2</v>
      </c>
      <c r="V7209" s="2">
        <v>0</v>
      </c>
      <c r="W7209" s="6">
        <v>5.94</v>
      </c>
      <c r="X7209" s="14">
        <f>AA7209-W7209</f>
        <v>28.98</v>
      </c>
      <c r="Y7209" s="6">
        <f>T7209*U7209</f>
        <v>34.92</v>
      </c>
      <c r="Z7209" s="6">
        <f>Y7209*V7209</f>
        <v>0</v>
      </c>
      <c r="AA7209" s="6">
        <f t="shared" si="575"/>
        <v>34.92</v>
      </c>
    </row>
    <row r="7210" spans="2:27" x14ac:dyDescent="0.3">
      <c r="B7210">
        <v>7207</v>
      </c>
      <c r="C7210" t="s">
        <v>9354</v>
      </c>
      <c r="D7210" s="1">
        <v>42776</v>
      </c>
      <c r="E7210" s="1">
        <v>42896</v>
      </c>
      <c r="F7210" s="9" t="str">
        <f t="shared" si="580"/>
        <v>120 days</v>
      </c>
      <c r="G7210" t="s">
        <v>49</v>
      </c>
      <c r="H7210" t="s">
        <v>3702</v>
      </c>
      <c r="I7210" t="s">
        <v>3703</v>
      </c>
      <c r="J7210" t="s">
        <v>25</v>
      </c>
      <c r="K7210" t="s">
        <v>26</v>
      </c>
      <c r="L7210" t="s">
        <v>126</v>
      </c>
      <c r="M7210" t="s">
        <v>42</v>
      </c>
      <c r="N7210">
        <v>94109</v>
      </c>
      <c r="O7210" t="s">
        <v>43</v>
      </c>
      <c r="P7210" t="s">
        <v>9032</v>
      </c>
      <c r="Q7210" t="s">
        <v>70</v>
      </c>
      <c r="R7210" t="s">
        <v>683</v>
      </c>
      <c r="S7210" t="s">
        <v>9033</v>
      </c>
      <c r="T7210" s="9">
        <v>369.16</v>
      </c>
      <c r="U7210">
        <v>11</v>
      </c>
      <c r="V7210" s="2">
        <v>0.2</v>
      </c>
      <c r="W7210" s="6">
        <v>32.299999999999997</v>
      </c>
      <c r="X7210" s="14">
        <f>AA7210-W7210</f>
        <v>3216.308</v>
      </c>
      <c r="Y7210" s="6">
        <f>T7210*U7210</f>
        <v>4060.76</v>
      </c>
      <c r="Z7210" s="6">
        <f>Y7210*V7210</f>
        <v>812.15200000000004</v>
      </c>
      <c r="AA7210" s="6">
        <f t="shared" si="575"/>
        <v>3248.6080000000002</v>
      </c>
    </row>
    <row r="7211" spans="2:27" x14ac:dyDescent="0.3">
      <c r="B7211">
        <v>7208</v>
      </c>
      <c r="C7211" t="s">
        <v>9355</v>
      </c>
      <c r="D7211" s="1">
        <v>42683</v>
      </c>
      <c r="E7211" s="1">
        <v>42626</v>
      </c>
      <c r="F7211" s="23" t="s">
        <v>10956</v>
      </c>
      <c r="G7211" t="s">
        <v>187</v>
      </c>
      <c r="H7211" t="s">
        <v>207</v>
      </c>
      <c r="I7211" t="s">
        <v>208</v>
      </c>
      <c r="J7211" t="s">
        <v>40</v>
      </c>
      <c r="K7211" t="s">
        <v>26</v>
      </c>
      <c r="L7211" t="s">
        <v>543</v>
      </c>
      <c r="M7211" t="s">
        <v>309</v>
      </c>
      <c r="N7211">
        <v>85023</v>
      </c>
      <c r="O7211" t="s">
        <v>43</v>
      </c>
      <c r="P7211" t="s">
        <v>3327</v>
      </c>
      <c r="Q7211" t="s">
        <v>45</v>
      </c>
      <c r="R7211" t="s">
        <v>67</v>
      </c>
      <c r="S7211" t="s">
        <v>3328</v>
      </c>
      <c r="T7211" s="9">
        <v>2.91</v>
      </c>
      <c r="U7211">
        <v>2</v>
      </c>
      <c r="V7211" s="2">
        <v>0.2</v>
      </c>
      <c r="W7211" s="6">
        <v>0.91</v>
      </c>
      <c r="X7211" s="14">
        <f>AA7211-W7211</f>
        <v>3.7460000000000004</v>
      </c>
      <c r="Y7211" s="6">
        <f>T7211*U7211</f>
        <v>5.82</v>
      </c>
      <c r="Z7211" s="6">
        <f>Y7211*V7211</f>
        <v>1.1640000000000001</v>
      </c>
      <c r="AA7211" s="6">
        <f t="shared" si="575"/>
        <v>4.6560000000000006</v>
      </c>
    </row>
    <row r="7212" spans="2:27" x14ac:dyDescent="0.3">
      <c r="B7212">
        <v>7209</v>
      </c>
      <c r="C7212" t="s">
        <v>9355</v>
      </c>
      <c r="D7212" s="1">
        <v>42683</v>
      </c>
      <c r="E7212" s="1">
        <v>42626</v>
      </c>
      <c r="F7212" s="23" t="s">
        <v>10956</v>
      </c>
      <c r="G7212" t="s">
        <v>187</v>
      </c>
      <c r="H7212" t="s">
        <v>207</v>
      </c>
      <c r="I7212" t="s">
        <v>208</v>
      </c>
      <c r="J7212" t="s">
        <v>40</v>
      </c>
      <c r="K7212" t="s">
        <v>26</v>
      </c>
      <c r="L7212" t="s">
        <v>543</v>
      </c>
      <c r="M7212" t="s">
        <v>309</v>
      </c>
      <c r="N7212">
        <v>85023</v>
      </c>
      <c r="O7212" t="s">
        <v>43</v>
      </c>
      <c r="P7212" t="s">
        <v>9252</v>
      </c>
      <c r="Q7212" t="s">
        <v>45</v>
      </c>
      <c r="R7212" t="s">
        <v>89</v>
      </c>
      <c r="S7212" t="s">
        <v>9253</v>
      </c>
      <c r="T7212" s="9">
        <v>20.74</v>
      </c>
      <c r="U7212">
        <v>4</v>
      </c>
      <c r="V7212" s="2">
        <v>0.2</v>
      </c>
      <c r="W7212" s="6">
        <v>7.26</v>
      </c>
      <c r="X7212" s="14">
        <f>AA7212-W7212</f>
        <v>59.107999999999997</v>
      </c>
      <c r="Y7212" s="6">
        <f>T7212*U7212</f>
        <v>82.96</v>
      </c>
      <c r="Z7212" s="6">
        <f>Y7212*V7212</f>
        <v>16.591999999999999</v>
      </c>
      <c r="AA7212" s="6">
        <f t="shared" si="575"/>
        <v>66.367999999999995</v>
      </c>
    </row>
    <row r="7213" spans="2:27" x14ac:dyDescent="0.3">
      <c r="B7213">
        <v>7210</v>
      </c>
      <c r="C7213" t="s">
        <v>9355</v>
      </c>
      <c r="D7213" s="1">
        <v>42683</v>
      </c>
      <c r="E7213" s="1">
        <v>42626</v>
      </c>
      <c r="F7213" s="23" t="s">
        <v>10956</v>
      </c>
      <c r="G7213" t="s">
        <v>187</v>
      </c>
      <c r="H7213" t="s">
        <v>207</v>
      </c>
      <c r="I7213" t="s">
        <v>208</v>
      </c>
      <c r="J7213" t="s">
        <v>40</v>
      </c>
      <c r="K7213" t="s">
        <v>26</v>
      </c>
      <c r="L7213" t="s">
        <v>543</v>
      </c>
      <c r="M7213" t="s">
        <v>309</v>
      </c>
      <c r="N7213">
        <v>85023</v>
      </c>
      <c r="O7213" t="s">
        <v>43</v>
      </c>
      <c r="P7213" t="s">
        <v>1771</v>
      </c>
      <c r="Q7213" t="s">
        <v>45</v>
      </c>
      <c r="R7213" t="s">
        <v>89</v>
      </c>
      <c r="S7213" t="s">
        <v>1772</v>
      </c>
      <c r="T7213" s="9">
        <v>9.57</v>
      </c>
      <c r="U7213">
        <v>2</v>
      </c>
      <c r="V7213" s="2">
        <v>0.2</v>
      </c>
      <c r="W7213" s="6">
        <v>2.99</v>
      </c>
      <c r="X7213" s="14">
        <f>AA7213-W7213</f>
        <v>12.322000000000001</v>
      </c>
      <c r="Y7213" s="6">
        <f>T7213*U7213</f>
        <v>19.14</v>
      </c>
      <c r="Z7213" s="6">
        <f>Y7213*V7213</f>
        <v>3.8280000000000003</v>
      </c>
      <c r="AA7213" s="6">
        <f t="shared" si="575"/>
        <v>15.312000000000001</v>
      </c>
    </row>
    <row r="7214" spans="2:27" x14ac:dyDescent="0.3">
      <c r="B7214">
        <v>7211</v>
      </c>
      <c r="C7214" t="s">
        <v>9356</v>
      </c>
      <c r="D7214" s="1">
        <v>42406</v>
      </c>
      <c r="E7214" s="1">
        <v>42527</v>
      </c>
      <c r="F7214" s="9" t="str">
        <f t="shared" ref="F7214:F7223" si="581">DATEDIF(D7214,E7214,"d")&amp;" days"</f>
        <v>121 days</v>
      </c>
      <c r="G7214" t="s">
        <v>49</v>
      </c>
      <c r="H7214" t="s">
        <v>4772</v>
      </c>
      <c r="I7214" t="s">
        <v>4773</v>
      </c>
      <c r="J7214" t="s">
        <v>40</v>
      </c>
      <c r="K7214" t="s">
        <v>26</v>
      </c>
      <c r="L7214" t="s">
        <v>94</v>
      </c>
      <c r="M7214" t="s">
        <v>95</v>
      </c>
      <c r="N7214">
        <v>98115</v>
      </c>
      <c r="O7214" t="s">
        <v>43</v>
      </c>
      <c r="P7214" t="s">
        <v>7066</v>
      </c>
      <c r="Q7214" t="s">
        <v>45</v>
      </c>
      <c r="R7214" t="s">
        <v>89</v>
      </c>
      <c r="S7214" t="s">
        <v>7067</v>
      </c>
      <c r="T7214" s="9">
        <v>30.18</v>
      </c>
      <c r="U7214">
        <v>3</v>
      </c>
      <c r="V7214" s="2">
        <v>0</v>
      </c>
      <c r="W7214" s="6">
        <v>13.88</v>
      </c>
      <c r="X7214" s="14">
        <f>AA7214-W7214</f>
        <v>76.66</v>
      </c>
      <c r="Y7214" s="6">
        <f>T7214*U7214</f>
        <v>90.539999999999992</v>
      </c>
      <c r="Z7214" s="6">
        <f>Y7214*V7214</f>
        <v>0</v>
      </c>
      <c r="AA7214" s="6">
        <f t="shared" si="575"/>
        <v>90.539999999999992</v>
      </c>
    </row>
    <row r="7215" spans="2:27" x14ac:dyDescent="0.3">
      <c r="B7215">
        <v>7212</v>
      </c>
      <c r="C7215" t="s">
        <v>9356</v>
      </c>
      <c r="D7215" s="1">
        <v>42406</v>
      </c>
      <c r="E7215" s="1">
        <v>42527</v>
      </c>
      <c r="F7215" s="9" t="str">
        <f t="shared" si="581"/>
        <v>121 days</v>
      </c>
      <c r="G7215" t="s">
        <v>49</v>
      </c>
      <c r="H7215" t="s">
        <v>4772</v>
      </c>
      <c r="I7215" t="s">
        <v>4773</v>
      </c>
      <c r="J7215" t="s">
        <v>40</v>
      </c>
      <c r="K7215" t="s">
        <v>26</v>
      </c>
      <c r="L7215" t="s">
        <v>94</v>
      </c>
      <c r="M7215" t="s">
        <v>95</v>
      </c>
      <c r="N7215">
        <v>98115</v>
      </c>
      <c r="O7215" t="s">
        <v>43</v>
      </c>
      <c r="P7215" t="s">
        <v>293</v>
      </c>
      <c r="Q7215" t="s">
        <v>45</v>
      </c>
      <c r="R7215" t="s">
        <v>74</v>
      </c>
      <c r="S7215" t="s">
        <v>294</v>
      </c>
      <c r="T7215" s="9">
        <v>51.65</v>
      </c>
      <c r="U7215">
        <v>12</v>
      </c>
      <c r="V7215" s="2">
        <v>0.2</v>
      </c>
      <c r="W7215" s="6">
        <v>18.72</v>
      </c>
      <c r="X7215" s="14">
        <f>AA7215-W7215</f>
        <v>477.12</v>
      </c>
      <c r="Y7215" s="6">
        <f>T7215*U7215</f>
        <v>619.79999999999995</v>
      </c>
      <c r="Z7215" s="6">
        <f>Y7215*V7215</f>
        <v>123.96</v>
      </c>
      <c r="AA7215" s="6">
        <f t="shared" si="575"/>
        <v>495.84</v>
      </c>
    </row>
    <row r="7216" spans="2:27" x14ac:dyDescent="0.3">
      <c r="B7216">
        <v>7213</v>
      </c>
      <c r="C7216" t="s">
        <v>9356</v>
      </c>
      <c r="D7216" s="1">
        <v>42406</v>
      </c>
      <c r="E7216" s="1">
        <v>42527</v>
      </c>
      <c r="F7216" s="9" t="str">
        <f t="shared" si="581"/>
        <v>121 days</v>
      </c>
      <c r="G7216" t="s">
        <v>49</v>
      </c>
      <c r="H7216" t="s">
        <v>4772</v>
      </c>
      <c r="I7216" t="s">
        <v>4773</v>
      </c>
      <c r="J7216" t="s">
        <v>40</v>
      </c>
      <c r="K7216" t="s">
        <v>26</v>
      </c>
      <c r="L7216" t="s">
        <v>94</v>
      </c>
      <c r="M7216" t="s">
        <v>95</v>
      </c>
      <c r="N7216">
        <v>98115</v>
      </c>
      <c r="O7216" t="s">
        <v>43</v>
      </c>
      <c r="P7216" t="s">
        <v>2361</v>
      </c>
      <c r="Q7216" t="s">
        <v>45</v>
      </c>
      <c r="R7216" t="s">
        <v>74</v>
      </c>
      <c r="S7216" t="s">
        <v>2362</v>
      </c>
      <c r="T7216" s="9">
        <v>11.23</v>
      </c>
      <c r="U7216">
        <v>3</v>
      </c>
      <c r="V7216" s="2">
        <v>0.2</v>
      </c>
      <c r="W7216" s="6">
        <v>3.93</v>
      </c>
      <c r="X7216" s="14">
        <f>AA7216-W7216</f>
        <v>23.021999999999998</v>
      </c>
      <c r="Y7216" s="6">
        <f>T7216*U7216</f>
        <v>33.69</v>
      </c>
      <c r="Z7216" s="6">
        <f>Y7216*V7216</f>
        <v>6.7379999999999995</v>
      </c>
      <c r="AA7216" s="6">
        <f t="shared" si="575"/>
        <v>26.951999999999998</v>
      </c>
    </row>
    <row r="7217" spans="2:27" x14ac:dyDescent="0.3">
      <c r="B7217">
        <v>7214</v>
      </c>
      <c r="C7217" t="s">
        <v>9357</v>
      </c>
      <c r="D7217" s="1">
        <v>43023</v>
      </c>
      <c r="E7217" s="1">
        <v>43027</v>
      </c>
      <c r="F7217" s="9" t="str">
        <f t="shared" si="581"/>
        <v>4 days</v>
      </c>
      <c r="G7217" t="s">
        <v>49</v>
      </c>
      <c r="H7217" t="s">
        <v>4274</v>
      </c>
      <c r="I7217" t="s">
        <v>4275</v>
      </c>
      <c r="J7217" t="s">
        <v>25</v>
      </c>
      <c r="K7217" t="s">
        <v>26</v>
      </c>
      <c r="L7217" t="s">
        <v>9358</v>
      </c>
      <c r="M7217" t="s">
        <v>42</v>
      </c>
      <c r="N7217">
        <v>93010</v>
      </c>
      <c r="O7217" t="s">
        <v>43</v>
      </c>
      <c r="P7217" t="s">
        <v>4491</v>
      </c>
      <c r="Q7217" t="s">
        <v>45</v>
      </c>
      <c r="R7217" t="s">
        <v>46</v>
      </c>
      <c r="S7217" t="s">
        <v>4492</v>
      </c>
      <c r="T7217" s="9">
        <v>14.73</v>
      </c>
      <c r="U7217">
        <v>3</v>
      </c>
      <c r="V7217" s="2">
        <v>0</v>
      </c>
      <c r="W7217" s="6">
        <v>7.22</v>
      </c>
      <c r="X7217" s="14">
        <f>AA7217-W7217</f>
        <v>36.97</v>
      </c>
      <c r="Y7217" s="6">
        <f>T7217*U7217</f>
        <v>44.19</v>
      </c>
      <c r="Z7217" s="6">
        <f>Y7217*V7217</f>
        <v>0</v>
      </c>
      <c r="AA7217" s="6">
        <f t="shared" si="575"/>
        <v>44.19</v>
      </c>
    </row>
    <row r="7218" spans="2:27" x14ac:dyDescent="0.3">
      <c r="B7218">
        <v>7215</v>
      </c>
      <c r="C7218" t="s">
        <v>9359</v>
      </c>
      <c r="D7218" s="1">
        <v>42274</v>
      </c>
      <c r="E7218" s="1">
        <v>42277</v>
      </c>
      <c r="F7218" s="9" t="str">
        <f t="shared" si="581"/>
        <v>3 days</v>
      </c>
      <c r="G7218" t="s">
        <v>22</v>
      </c>
      <c r="H7218" t="s">
        <v>2512</v>
      </c>
      <c r="I7218" t="s">
        <v>2513</v>
      </c>
      <c r="J7218" t="s">
        <v>40</v>
      </c>
      <c r="K7218" t="s">
        <v>26</v>
      </c>
      <c r="L7218" t="s">
        <v>881</v>
      </c>
      <c r="M7218" t="s">
        <v>237</v>
      </c>
      <c r="N7218">
        <v>48205</v>
      </c>
      <c r="O7218" t="s">
        <v>104</v>
      </c>
      <c r="P7218" t="s">
        <v>4850</v>
      </c>
      <c r="Q7218" t="s">
        <v>45</v>
      </c>
      <c r="R7218" t="s">
        <v>67</v>
      </c>
      <c r="S7218" t="s">
        <v>4851</v>
      </c>
      <c r="T7218" s="9">
        <v>16.399999999999999</v>
      </c>
      <c r="U7218">
        <v>5</v>
      </c>
      <c r="V7218" s="2">
        <v>0</v>
      </c>
      <c r="W7218" s="6">
        <v>4.76</v>
      </c>
      <c r="X7218" s="14">
        <f>AA7218-W7218</f>
        <v>77.239999999999995</v>
      </c>
      <c r="Y7218" s="6">
        <f>T7218*U7218</f>
        <v>82</v>
      </c>
      <c r="Z7218" s="6">
        <f>Y7218*V7218</f>
        <v>0</v>
      </c>
      <c r="AA7218" s="6">
        <f t="shared" si="575"/>
        <v>82</v>
      </c>
    </row>
    <row r="7219" spans="2:27" x14ac:dyDescent="0.3">
      <c r="B7219">
        <v>7216</v>
      </c>
      <c r="C7219" t="s">
        <v>9359</v>
      </c>
      <c r="D7219" s="1">
        <v>42274</v>
      </c>
      <c r="E7219" s="1">
        <v>42277</v>
      </c>
      <c r="F7219" s="9" t="str">
        <f t="shared" si="581"/>
        <v>3 days</v>
      </c>
      <c r="G7219" t="s">
        <v>22</v>
      </c>
      <c r="H7219" t="s">
        <v>2512</v>
      </c>
      <c r="I7219" t="s">
        <v>2513</v>
      </c>
      <c r="J7219" t="s">
        <v>40</v>
      </c>
      <c r="K7219" t="s">
        <v>26</v>
      </c>
      <c r="L7219" t="s">
        <v>881</v>
      </c>
      <c r="M7219" t="s">
        <v>237</v>
      </c>
      <c r="N7219">
        <v>48205</v>
      </c>
      <c r="O7219" t="s">
        <v>104</v>
      </c>
      <c r="P7219" t="s">
        <v>3360</v>
      </c>
      <c r="Q7219" t="s">
        <v>45</v>
      </c>
      <c r="R7219" t="s">
        <v>89</v>
      </c>
      <c r="S7219" t="s">
        <v>3361</v>
      </c>
      <c r="T7219" s="9">
        <v>25.92</v>
      </c>
      <c r="U7219">
        <v>4</v>
      </c>
      <c r="V7219" s="2">
        <v>0</v>
      </c>
      <c r="W7219" s="6">
        <v>12.44</v>
      </c>
      <c r="X7219" s="14">
        <f>AA7219-W7219</f>
        <v>91.240000000000009</v>
      </c>
      <c r="Y7219" s="6">
        <f>T7219*U7219</f>
        <v>103.68</v>
      </c>
      <c r="Z7219" s="6">
        <f>Y7219*V7219</f>
        <v>0</v>
      </c>
      <c r="AA7219" s="6">
        <f t="shared" si="575"/>
        <v>103.68</v>
      </c>
    </row>
    <row r="7220" spans="2:27" x14ac:dyDescent="0.3">
      <c r="B7220">
        <v>7217</v>
      </c>
      <c r="C7220" t="s">
        <v>9360</v>
      </c>
      <c r="D7220" s="1">
        <v>42068</v>
      </c>
      <c r="E7220" s="1">
        <v>42160</v>
      </c>
      <c r="F7220" s="9" t="str">
        <f t="shared" si="581"/>
        <v>92 days</v>
      </c>
      <c r="G7220" t="s">
        <v>187</v>
      </c>
      <c r="H7220" t="s">
        <v>453</v>
      </c>
      <c r="I7220" t="s">
        <v>454</v>
      </c>
      <c r="J7220" t="s">
        <v>25</v>
      </c>
      <c r="K7220" t="s">
        <v>26</v>
      </c>
      <c r="L7220" t="s">
        <v>126</v>
      </c>
      <c r="M7220" t="s">
        <v>42</v>
      </c>
      <c r="N7220">
        <v>94109</v>
      </c>
      <c r="O7220" t="s">
        <v>43</v>
      </c>
      <c r="P7220" t="s">
        <v>1762</v>
      </c>
      <c r="Q7220" t="s">
        <v>45</v>
      </c>
      <c r="R7220" t="s">
        <v>67</v>
      </c>
      <c r="S7220" t="s">
        <v>1763</v>
      </c>
      <c r="T7220" s="9">
        <v>8.82</v>
      </c>
      <c r="U7220">
        <v>3</v>
      </c>
      <c r="V7220" s="2">
        <v>0</v>
      </c>
      <c r="W7220" s="6">
        <v>2.56</v>
      </c>
      <c r="X7220" s="14">
        <f>AA7220-W7220</f>
        <v>23.900000000000002</v>
      </c>
      <c r="Y7220" s="6">
        <f>T7220*U7220</f>
        <v>26.46</v>
      </c>
      <c r="Z7220" s="6">
        <f>Y7220*V7220</f>
        <v>0</v>
      </c>
      <c r="AA7220" s="6">
        <f t="shared" si="575"/>
        <v>26.46</v>
      </c>
    </row>
    <row r="7221" spans="2:27" x14ac:dyDescent="0.3">
      <c r="B7221">
        <v>7218</v>
      </c>
      <c r="C7221" t="s">
        <v>9360</v>
      </c>
      <c r="D7221" s="1">
        <v>42068</v>
      </c>
      <c r="E7221" s="1">
        <v>42160</v>
      </c>
      <c r="F7221" s="9" t="str">
        <f t="shared" si="581"/>
        <v>92 days</v>
      </c>
      <c r="G7221" t="s">
        <v>187</v>
      </c>
      <c r="H7221" t="s">
        <v>453</v>
      </c>
      <c r="I7221" t="s">
        <v>454</v>
      </c>
      <c r="J7221" t="s">
        <v>25</v>
      </c>
      <c r="K7221" t="s">
        <v>26</v>
      </c>
      <c r="L7221" t="s">
        <v>126</v>
      </c>
      <c r="M7221" t="s">
        <v>42</v>
      </c>
      <c r="N7221">
        <v>94109</v>
      </c>
      <c r="O7221" t="s">
        <v>43</v>
      </c>
      <c r="P7221" t="s">
        <v>3575</v>
      </c>
      <c r="Q7221" t="s">
        <v>45</v>
      </c>
      <c r="R7221" t="s">
        <v>74</v>
      </c>
      <c r="S7221" t="s">
        <v>8596</v>
      </c>
      <c r="T7221" s="9">
        <v>62.5</v>
      </c>
      <c r="U7221">
        <v>2</v>
      </c>
      <c r="V7221" s="2">
        <v>0.2</v>
      </c>
      <c r="W7221" s="6">
        <v>21.87</v>
      </c>
      <c r="X7221" s="14">
        <f>AA7221-W7221</f>
        <v>78.13</v>
      </c>
      <c r="Y7221" s="6">
        <f>T7221*U7221</f>
        <v>125</v>
      </c>
      <c r="Z7221" s="6">
        <f>Y7221*V7221</f>
        <v>25</v>
      </c>
      <c r="AA7221" s="6">
        <f t="shared" si="575"/>
        <v>100</v>
      </c>
    </row>
    <row r="7222" spans="2:27" x14ac:dyDescent="0.3">
      <c r="B7222">
        <v>7219</v>
      </c>
      <c r="C7222" t="s">
        <v>9360</v>
      </c>
      <c r="D7222" s="1">
        <v>42068</v>
      </c>
      <c r="E7222" s="1">
        <v>42160</v>
      </c>
      <c r="F7222" s="9" t="str">
        <f t="shared" si="581"/>
        <v>92 days</v>
      </c>
      <c r="G7222" t="s">
        <v>187</v>
      </c>
      <c r="H7222" t="s">
        <v>453</v>
      </c>
      <c r="I7222" t="s">
        <v>454</v>
      </c>
      <c r="J7222" t="s">
        <v>25</v>
      </c>
      <c r="K7222" t="s">
        <v>26</v>
      </c>
      <c r="L7222" t="s">
        <v>126</v>
      </c>
      <c r="M7222" t="s">
        <v>42</v>
      </c>
      <c r="N7222">
        <v>94109</v>
      </c>
      <c r="O7222" t="s">
        <v>43</v>
      </c>
      <c r="P7222" t="s">
        <v>477</v>
      </c>
      <c r="Q7222" t="s">
        <v>70</v>
      </c>
      <c r="R7222" t="s">
        <v>160</v>
      </c>
      <c r="S7222" t="s">
        <v>478</v>
      </c>
      <c r="T7222" s="9">
        <v>339.96</v>
      </c>
      <c r="U7222">
        <v>4</v>
      </c>
      <c r="V7222" s="2">
        <v>0</v>
      </c>
      <c r="W7222" s="6">
        <v>122.39</v>
      </c>
      <c r="X7222" s="14">
        <f>AA7222-W7222</f>
        <v>1237.4499999999998</v>
      </c>
      <c r="Y7222" s="6">
        <f>T7222*U7222</f>
        <v>1359.84</v>
      </c>
      <c r="Z7222" s="6">
        <f>Y7222*V7222</f>
        <v>0</v>
      </c>
      <c r="AA7222" s="6">
        <f t="shared" si="575"/>
        <v>1359.84</v>
      </c>
    </row>
    <row r="7223" spans="2:27" x14ac:dyDescent="0.3">
      <c r="B7223">
        <v>7220</v>
      </c>
      <c r="C7223" t="s">
        <v>9360</v>
      </c>
      <c r="D7223" s="1">
        <v>42068</v>
      </c>
      <c r="E7223" s="1">
        <v>42160</v>
      </c>
      <c r="F7223" s="9" t="str">
        <f t="shared" si="581"/>
        <v>92 days</v>
      </c>
      <c r="G7223" t="s">
        <v>187</v>
      </c>
      <c r="H7223" t="s">
        <v>453</v>
      </c>
      <c r="I7223" t="s">
        <v>454</v>
      </c>
      <c r="J7223" t="s">
        <v>25</v>
      </c>
      <c r="K7223" t="s">
        <v>26</v>
      </c>
      <c r="L7223" t="s">
        <v>126</v>
      </c>
      <c r="M7223" t="s">
        <v>42</v>
      </c>
      <c r="N7223">
        <v>94109</v>
      </c>
      <c r="O7223" t="s">
        <v>43</v>
      </c>
      <c r="P7223" t="s">
        <v>2263</v>
      </c>
      <c r="Q7223" t="s">
        <v>45</v>
      </c>
      <c r="R7223" t="s">
        <v>74</v>
      </c>
      <c r="S7223" t="s">
        <v>2264</v>
      </c>
      <c r="T7223" s="9">
        <v>49.57</v>
      </c>
      <c r="U7223">
        <v>2</v>
      </c>
      <c r="V7223" s="2">
        <v>0.2</v>
      </c>
      <c r="W7223" s="6">
        <v>17.350000000000001</v>
      </c>
      <c r="X7223" s="14">
        <f>AA7223-W7223</f>
        <v>61.961999999999996</v>
      </c>
      <c r="Y7223" s="6">
        <f>T7223*U7223</f>
        <v>99.14</v>
      </c>
      <c r="Z7223" s="6">
        <f>Y7223*V7223</f>
        <v>19.828000000000003</v>
      </c>
      <c r="AA7223" s="6">
        <f t="shared" si="575"/>
        <v>79.311999999999998</v>
      </c>
    </row>
    <row r="7224" spans="2:27" x14ac:dyDescent="0.3">
      <c r="B7224">
        <v>7221</v>
      </c>
      <c r="C7224" t="s">
        <v>9361</v>
      </c>
      <c r="D7224" s="1">
        <v>42979</v>
      </c>
      <c r="E7224" s="1">
        <v>42748</v>
      </c>
      <c r="F7224" s="23" t="s">
        <v>10956</v>
      </c>
      <c r="G7224" t="s">
        <v>49</v>
      </c>
      <c r="H7224" t="s">
        <v>3731</v>
      </c>
      <c r="I7224" t="s">
        <v>3732</v>
      </c>
      <c r="J7224" t="s">
        <v>25</v>
      </c>
      <c r="K7224" t="s">
        <v>26</v>
      </c>
      <c r="L7224" t="s">
        <v>145</v>
      </c>
      <c r="M7224" t="s">
        <v>146</v>
      </c>
      <c r="N7224">
        <v>19140</v>
      </c>
      <c r="O7224" t="s">
        <v>147</v>
      </c>
      <c r="P7224" t="s">
        <v>2213</v>
      </c>
      <c r="Q7224" t="s">
        <v>45</v>
      </c>
      <c r="R7224" t="s">
        <v>74</v>
      </c>
      <c r="S7224" t="s">
        <v>2214</v>
      </c>
      <c r="T7224" s="9">
        <v>274.49</v>
      </c>
      <c r="U7224">
        <v>3</v>
      </c>
      <c r="V7224" s="2">
        <v>0.7</v>
      </c>
      <c r="W7224" s="6">
        <v>-228.74</v>
      </c>
      <c r="X7224" s="14">
        <f>AA7224-W7224</f>
        <v>475.78100000000006</v>
      </c>
      <c r="Y7224" s="6">
        <f>T7224*U7224</f>
        <v>823.47</v>
      </c>
      <c r="Z7224" s="6">
        <f>Y7224*V7224</f>
        <v>576.42899999999997</v>
      </c>
      <c r="AA7224" s="6">
        <f t="shared" si="575"/>
        <v>247.04100000000005</v>
      </c>
    </row>
    <row r="7225" spans="2:27" x14ac:dyDescent="0.3">
      <c r="B7225">
        <v>7222</v>
      </c>
      <c r="C7225" t="s">
        <v>9362</v>
      </c>
      <c r="D7225" s="1">
        <v>42762</v>
      </c>
      <c r="E7225" s="1">
        <v>42766</v>
      </c>
      <c r="F7225" s="9" t="str">
        <f t="shared" ref="F7225:F7248" si="582">DATEDIF(D7225,E7225,"d")&amp;" days"</f>
        <v>4 days</v>
      </c>
      <c r="G7225" t="s">
        <v>49</v>
      </c>
      <c r="H7225" t="s">
        <v>5222</v>
      </c>
      <c r="I7225" t="s">
        <v>5223</v>
      </c>
      <c r="J7225" t="s">
        <v>25</v>
      </c>
      <c r="K7225" t="s">
        <v>26</v>
      </c>
      <c r="L7225" t="s">
        <v>265</v>
      </c>
      <c r="M7225" t="s">
        <v>266</v>
      </c>
      <c r="N7225">
        <v>10035</v>
      </c>
      <c r="O7225" t="s">
        <v>147</v>
      </c>
      <c r="P7225" t="s">
        <v>7605</v>
      </c>
      <c r="Q7225" t="s">
        <v>70</v>
      </c>
      <c r="R7225" t="s">
        <v>71</v>
      </c>
      <c r="S7225" t="s">
        <v>7606</v>
      </c>
      <c r="T7225" s="9">
        <v>137.94</v>
      </c>
      <c r="U7225">
        <v>3</v>
      </c>
      <c r="V7225" s="2">
        <v>0</v>
      </c>
      <c r="W7225" s="6">
        <v>35.86</v>
      </c>
      <c r="X7225" s="14">
        <f>AA7225-W7225</f>
        <v>377.96</v>
      </c>
      <c r="Y7225" s="6">
        <f>T7225*U7225</f>
        <v>413.82</v>
      </c>
      <c r="Z7225" s="6">
        <f>Y7225*V7225</f>
        <v>0</v>
      </c>
      <c r="AA7225" s="6">
        <f t="shared" si="575"/>
        <v>413.82</v>
      </c>
    </row>
    <row r="7226" spans="2:27" x14ac:dyDescent="0.3">
      <c r="B7226">
        <v>7223</v>
      </c>
      <c r="C7226" t="s">
        <v>9363</v>
      </c>
      <c r="D7226" s="1">
        <v>42775</v>
      </c>
      <c r="E7226" s="1">
        <v>42895</v>
      </c>
      <c r="F7226" s="9" t="str">
        <f t="shared" si="582"/>
        <v>120 days</v>
      </c>
      <c r="G7226" t="s">
        <v>49</v>
      </c>
      <c r="H7226" t="s">
        <v>4178</v>
      </c>
      <c r="I7226" t="s">
        <v>4179</v>
      </c>
      <c r="J7226" t="s">
        <v>25</v>
      </c>
      <c r="K7226" t="s">
        <v>26</v>
      </c>
      <c r="L7226" t="s">
        <v>302</v>
      </c>
      <c r="M7226" t="s">
        <v>210</v>
      </c>
      <c r="N7226">
        <v>60623</v>
      </c>
      <c r="O7226" t="s">
        <v>104</v>
      </c>
      <c r="P7226" t="s">
        <v>2574</v>
      </c>
      <c r="Q7226" t="s">
        <v>70</v>
      </c>
      <c r="R7226" t="s">
        <v>160</v>
      </c>
      <c r="S7226" t="s">
        <v>2575</v>
      </c>
      <c r="T7226" s="9">
        <v>40.68</v>
      </c>
      <c r="U7226">
        <v>3</v>
      </c>
      <c r="V7226" s="2">
        <v>0.2</v>
      </c>
      <c r="W7226" s="6">
        <v>-7.12</v>
      </c>
      <c r="X7226" s="14">
        <f>AA7226-W7226</f>
        <v>104.752</v>
      </c>
      <c r="Y7226" s="6">
        <f>T7226*U7226</f>
        <v>122.03999999999999</v>
      </c>
      <c r="Z7226" s="6">
        <f>Y7226*V7226</f>
        <v>24.408000000000001</v>
      </c>
      <c r="AA7226" s="6">
        <f t="shared" si="575"/>
        <v>97.631999999999991</v>
      </c>
    </row>
    <row r="7227" spans="2:27" x14ac:dyDescent="0.3">
      <c r="B7227">
        <v>7224</v>
      </c>
      <c r="C7227" t="s">
        <v>9364</v>
      </c>
      <c r="D7227" s="1">
        <v>42565</v>
      </c>
      <c r="E7227" s="1">
        <v>42569</v>
      </c>
      <c r="F7227" s="9" t="str">
        <f t="shared" si="582"/>
        <v>4 days</v>
      </c>
      <c r="G7227" t="s">
        <v>49</v>
      </c>
      <c r="H7227" t="s">
        <v>1562</v>
      </c>
      <c r="I7227" t="s">
        <v>1563</v>
      </c>
      <c r="J7227" t="s">
        <v>25</v>
      </c>
      <c r="K7227" t="s">
        <v>26</v>
      </c>
      <c r="L7227" t="s">
        <v>126</v>
      </c>
      <c r="M7227" t="s">
        <v>42</v>
      </c>
      <c r="N7227">
        <v>94122</v>
      </c>
      <c r="O7227" t="s">
        <v>43</v>
      </c>
      <c r="P7227" t="s">
        <v>211</v>
      </c>
      <c r="Q7227" t="s">
        <v>70</v>
      </c>
      <c r="R7227" t="s">
        <v>71</v>
      </c>
      <c r="S7227" t="s">
        <v>212</v>
      </c>
      <c r="T7227" s="9">
        <v>110.38</v>
      </c>
      <c r="U7227">
        <v>3</v>
      </c>
      <c r="V7227" s="2">
        <v>0.2</v>
      </c>
      <c r="W7227" s="6">
        <v>12.42</v>
      </c>
      <c r="X7227" s="14">
        <f>AA7227-W7227</f>
        <v>252.49199999999999</v>
      </c>
      <c r="Y7227" s="6">
        <f>T7227*U7227</f>
        <v>331.14</v>
      </c>
      <c r="Z7227" s="6">
        <f>Y7227*V7227</f>
        <v>66.227999999999994</v>
      </c>
      <c r="AA7227" s="6">
        <f t="shared" si="575"/>
        <v>264.91199999999998</v>
      </c>
    </row>
    <row r="7228" spans="2:27" x14ac:dyDescent="0.3">
      <c r="B7228">
        <v>7225</v>
      </c>
      <c r="C7228" t="s">
        <v>9364</v>
      </c>
      <c r="D7228" s="1">
        <v>42565</v>
      </c>
      <c r="E7228" s="1">
        <v>42569</v>
      </c>
      <c r="F7228" s="9" t="str">
        <f t="shared" si="582"/>
        <v>4 days</v>
      </c>
      <c r="G7228" t="s">
        <v>49</v>
      </c>
      <c r="H7228" t="s">
        <v>1562</v>
      </c>
      <c r="I7228" t="s">
        <v>1563</v>
      </c>
      <c r="J7228" t="s">
        <v>25</v>
      </c>
      <c r="K7228" t="s">
        <v>26</v>
      </c>
      <c r="L7228" t="s">
        <v>126</v>
      </c>
      <c r="M7228" t="s">
        <v>42</v>
      </c>
      <c r="N7228">
        <v>94122</v>
      </c>
      <c r="O7228" t="s">
        <v>43</v>
      </c>
      <c r="P7228" t="s">
        <v>7464</v>
      </c>
      <c r="Q7228" t="s">
        <v>45</v>
      </c>
      <c r="R7228" t="s">
        <v>77</v>
      </c>
      <c r="S7228" t="s">
        <v>7465</v>
      </c>
      <c r="T7228" s="9">
        <v>151.62</v>
      </c>
      <c r="U7228">
        <v>7</v>
      </c>
      <c r="V7228" s="2">
        <v>0</v>
      </c>
      <c r="W7228" s="6">
        <v>50.03</v>
      </c>
      <c r="X7228" s="14">
        <f>AA7228-W7228</f>
        <v>1011.3100000000002</v>
      </c>
      <c r="Y7228" s="6">
        <f>T7228*U7228</f>
        <v>1061.3400000000001</v>
      </c>
      <c r="Z7228" s="6">
        <f>Y7228*V7228</f>
        <v>0</v>
      </c>
      <c r="AA7228" s="6">
        <f t="shared" si="575"/>
        <v>1061.3400000000001</v>
      </c>
    </row>
    <row r="7229" spans="2:27" x14ac:dyDescent="0.3">
      <c r="B7229">
        <v>7226</v>
      </c>
      <c r="C7229" t="s">
        <v>9364</v>
      </c>
      <c r="D7229" s="1">
        <v>42565</v>
      </c>
      <c r="E7229" s="1">
        <v>42569</v>
      </c>
      <c r="F7229" s="9" t="str">
        <f t="shared" si="582"/>
        <v>4 days</v>
      </c>
      <c r="G7229" t="s">
        <v>49</v>
      </c>
      <c r="H7229" t="s">
        <v>1562</v>
      </c>
      <c r="I7229" t="s">
        <v>1563</v>
      </c>
      <c r="J7229" t="s">
        <v>25</v>
      </c>
      <c r="K7229" t="s">
        <v>26</v>
      </c>
      <c r="L7229" t="s">
        <v>126</v>
      </c>
      <c r="M7229" t="s">
        <v>42</v>
      </c>
      <c r="N7229">
        <v>94122</v>
      </c>
      <c r="O7229" t="s">
        <v>43</v>
      </c>
      <c r="P7229" t="s">
        <v>1720</v>
      </c>
      <c r="Q7229" t="s">
        <v>31</v>
      </c>
      <c r="R7229" t="s">
        <v>64</v>
      </c>
      <c r="S7229" t="s">
        <v>1721</v>
      </c>
      <c r="T7229" s="9">
        <v>30.8</v>
      </c>
      <c r="U7229">
        <v>4</v>
      </c>
      <c r="V7229" s="2">
        <v>0</v>
      </c>
      <c r="W7229" s="6">
        <v>10.16</v>
      </c>
      <c r="X7229" s="14">
        <f>AA7229-W7229</f>
        <v>113.04</v>
      </c>
      <c r="Y7229" s="6">
        <f>T7229*U7229</f>
        <v>123.2</v>
      </c>
      <c r="Z7229" s="6">
        <f>Y7229*V7229</f>
        <v>0</v>
      </c>
      <c r="AA7229" s="6">
        <f t="shared" si="575"/>
        <v>123.2</v>
      </c>
    </row>
    <row r="7230" spans="2:27" x14ac:dyDescent="0.3">
      <c r="B7230">
        <v>7227</v>
      </c>
      <c r="C7230" t="s">
        <v>9365</v>
      </c>
      <c r="D7230" s="1">
        <v>42790</v>
      </c>
      <c r="E7230" s="1">
        <v>42794</v>
      </c>
      <c r="F7230" s="9" t="str">
        <f t="shared" si="582"/>
        <v>4 days</v>
      </c>
      <c r="G7230" t="s">
        <v>49</v>
      </c>
      <c r="H7230" t="s">
        <v>219</v>
      </c>
      <c r="I7230" t="s">
        <v>220</v>
      </c>
      <c r="J7230" t="s">
        <v>40</v>
      </c>
      <c r="K7230" t="s">
        <v>26</v>
      </c>
      <c r="L7230" t="s">
        <v>145</v>
      </c>
      <c r="M7230" t="s">
        <v>146</v>
      </c>
      <c r="N7230">
        <v>19134</v>
      </c>
      <c r="O7230" t="s">
        <v>147</v>
      </c>
      <c r="P7230" t="s">
        <v>4080</v>
      </c>
      <c r="Q7230" t="s">
        <v>45</v>
      </c>
      <c r="R7230" t="s">
        <v>89</v>
      </c>
      <c r="S7230" t="s">
        <v>4081</v>
      </c>
      <c r="T7230" s="9">
        <v>123.92</v>
      </c>
      <c r="U7230">
        <v>5</v>
      </c>
      <c r="V7230" s="2">
        <v>0.2</v>
      </c>
      <c r="W7230" s="6">
        <v>38.729999999999997</v>
      </c>
      <c r="X7230" s="14">
        <f>AA7230-W7230</f>
        <v>456.95</v>
      </c>
      <c r="Y7230" s="6">
        <f>T7230*U7230</f>
        <v>619.6</v>
      </c>
      <c r="Z7230" s="6">
        <f>Y7230*V7230</f>
        <v>123.92000000000002</v>
      </c>
      <c r="AA7230" s="6">
        <f t="shared" si="575"/>
        <v>495.68</v>
      </c>
    </row>
    <row r="7231" spans="2:27" x14ac:dyDescent="0.3">
      <c r="B7231">
        <v>7228</v>
      </c>
      <c r="C7231" t="s">
        <v>9365</v>
      </c>
      <c r="D7231" s="1">
        <v>42790</v>
      </c>
      <c r="E7231" s="1">
        <v>42794</v>
      </c>
      <c r="F7231" s="9" t="str">
        <f t="shared" si="582"/>
        <v>4 days</v>
      </c>
      <c r="G7231" t="s">
        <v>49</v>
      </c>
      <c r="H7231" t="s">
        <v>219</v>
      </c>
      <c r="I7231" t="s">
        <v>220</v>
      </c>
      <c r="J7231" t="s">
        <v>40</v>
      </c>
      <c r="K7231" t="s">
        <v>26</v>
      </c>
      <c r="L7231" t="s">
        <v>145</v>
      </c>
      <c r="M7231" t="s">
        <v>146</v>
      </c>
      <c r="N7231">
        <v>19134</v>
      </c>
      <c r="O7231" t="s">
        <v>147</v>
      </c>
      <c r="P7231" t="s">
        <v>2999</v>
      </c>
      <c r="Q7231" t="s">
        <v>70</v>
      </c>
      <c r="R7231" t="s">
        <v>160</v>
      </c>
      <c r="S7231" t="s">
        <v>3000</v>
      </c>
      <c r="T7231" s="9">
        <v>1319.8</v>
      </c>
      <c r="U7231">
        <v>5</v>
      </c>
      <c r="V7231" s="2">
        <v>0.2</v>
      </c>
      <c r="W7231" s="6">
        <v>214.47</v>
      </c>
      <c r="X7231" s="14">
        <f>AA7231-W7231</f>
        <v>5064.7299999999996</v>
      </c>
      <c r="Y7231" s="6">
        <f>T7231*U7231</f>
        <v>6599</v>
      </c>
      <c r="Z7231" s="6">
        <f>Y7231*V7231</f>
        <v>1319.8000000000002</v>
      </c>
      <c r="AA7231" s="6">
        <f t="shared" si="575"/>
        <v>5279.2</v>
      </c>
    </row>
    <row r="7232" spans="2:27" x14ac:dyDescent="0.3">
      <c r="B7232">
        <v>7229</v>
      </c>
      <c r="C7232" t="s">
        <v>9366</v>
      </c>
      <c r="D7232" s="1">
        <v>41840</v>
      </c>
      <c r="E7232" s="1">
        <v>41842</v>
      </c>
      <c r="F7232" s="9" t="str">
        <f t="shared" si="582"/>
        <v>2 days</v>
      </c>
      <c r="G7232" t="s">
        <v>187</v>
      </c>
      <c r="H7232" t="s">
        <v>7425</v>
      </c>
      <c r="I7232" t="s">
        <v>7426</v>
      </c>
      <c r="J7232" t="s">
        <v>25</v>
      </c>
      <c r="K7232" t="s">
        <v>26</v>
      </c>
      <c r="L7232" t="s">
        <v>126</v>
      </c>
      <c r="M7232" t="s">
        <v>42</v>
      </c>
      <c r="N7232">
        <v>94122</v>
      </c>
      <c r="O7232" t="s">
        <v>43</v>
      </c>
      <c r="P7232" t="s">
        <v>1716</v>
      </c>
      <c r="Q7232" t="s">
        <v>45</v>
      </c>
      <c r="R7232" t="s">
        <v>74</v>
      </c>
      <c r="S7232" t="s">
        <v>1717</v>
      </c>
      <c r="T7232" s="9">
        <v>89.71</v>
      </c>
      <c r="U7232">
        <v>6</v>
      </c>
      <c r="V7232" s="2">
        <v>0.2</v>
      </c>
      <c r="W7232" s="6">
        <v>30.28</v>
      </c>
      <c r="X7232" s="14">
        <f>AA7232-W7232</f>
        <v>400.32799999999997</v>
      </c>
      <c r="Y7232" s="6">
        <f>T7232*U7232</f>
        <v>538.26</v>
      </c>
      <c r="Z7232" s="6">
        <f>Y7232*V7232</f>
        <v>107.652</v>
      </c>
      <c r="AA7232" s="6">
        <f t="shared" si="575"/>
        <v>430.608</v>
      </c>
    </row>
    <row r="7233" spans="2:27" x14ac:dyDescent="0.3">
      <c r="B7233">
        <v>7230</v>
      </c>
      <c r="C7233" t="s">
        <v>9366</v>
      </c>
      <c r="D7233" s="1">
        <v>41840</v>
      </c>
      <c r="E7233" s="1">
        <v>41842</v>
      </c>
      <c r="F7233" s="9" t="str">
        <f t="shared" si="582"/>
        <v>2 days</v>
      </c>
      <c r="G7233" t="s">
        <v>187</v>
      </c>
      <c r="H7233" t="s">
        <v>7425</v>
      </c>
      <c r="I7233" t="s">
        <v>7426</v>
      </c>
      <c r="J7233" t="s">
        <v>25</v>
      </c>
      <c r="K7233" t="s">
        <v>26</v>
      </c>
      <c r="L7233" t="s">
        <v>126</v>
      </c>
      <c r="M7233" t="s">
        <v>42</v>
      </c>
      <c r="N7233">
        <v>94122</v>
      </c>
      <c r="O7233" t="s">
        <v>43</v>
      </c>
      <c r="P7233" t="s">
        <v>950</v>
      </c>
      <c r="Q7233" t="s">
        <v>45</v>
      </c>
      <c r="R7233" t="s">
        <v>89</v>
      </c>
      <c r="S7233" t="s">
        <v>951</v>
      </c>
      <c r="T7233" s="9">
        <v>22.83</v>
      </c>
      <c r="U7233">
        <v>3</v>
      </c>
      <c r="V7233" s="2">
        <v>0</v>
      </c>
      <c r="W7233" s="6">
        <v>10.73</v>
      </c>
      <c r="X7233" s="14">
        <f>AA7233-W7233</f>
        <v>57.759999999999991</v>
      </c>
      <c r="Y7233" s="6">
        <f>T7233*U7233</f>
        <v>68.489999999999995</v>
      </c>
      <c r="Z7233" s="6">
        <f>Y7233*V7233</f>
        <v>0</v>
      </c>
      <c r="AA7233" s="6">
        <f t="shared" si="575"/>
        <v>68.489999999999995</v>
      </c>
    </row>
    <row r="7234" spans="2:27" x14ac:dyDescent="0.3">
      <c r="B7234">
        <v>7231</v>
      </c>
      <c r="C7234" t="s">
        <v>9367</v>
      </c>
      <c r="D7234" s="1">
        <v>42807</v>
      </c>
      <c r="E7234" s="1">
        <v>42809</v>
      </c>
      <c r="F7234" s="9" t="str">
        <f t="shared" si="582"/>
        <v>2 days</v>
      </c>
      <c r="G7234" t="s">
        <v>187</v>
      </c>
      <c r="H7234" t="s">
        <v>5530</v>
      </c>
      <c r="I7234" t="s">
        <v>5531</v>
      </c>
      <c r="J7234" t="s">
        <v>25</v>
      </c>
      <c r="K7234" t="s">
        <v>26</v>
      </c>
      <c r="L7234" t="s">
        <v>747</v>
      </c>
      <c r="M7234" t="s">
        <v>748</v>
      </c>
      <c r="N7234">
        <v>6824</v>
      </c>
      <c r="O7234" t="s">
        <v>147</v>
      </c>
      <c r="P7234" t="s">
        <v>4335</v>
      </c>
      <c r="Q7234" t="s">
        <v>45</v>
      </c>
      <c r="R7234" t="s">
        <v>74</v>
      </c>
      <c r="S7234" t="s">
        <v>4336</v>
      </c>
      <c r="T7234" s="9">
        <v>30.88</v>
      </c>
      <c r="U7234">
        <v>2</v>
      </c>
      <c r="V7234" s="2">
        <v>0</v>
      </c>
      <c r="W7234" s="6">
        <v>15.44</v>
      </c>
      <c r="X7234" s="14">
        <f>AA7234-W7234</f>
        <v>46.32</v>
      </c>
      <c r="Y7234" s="6">
        <f>T7234*U7234</f>
        <v>61.76</v>
      </c>
      <c r="Z7234" s="6">
        <f>Y7234*V7234</f>
        <v>0</v>
      </c>
      <c r="AA7234" s="6">
        <f t="shared" si="575"/>
        <v>61.76</v>
      </c>
    </row>
    <row r="7235" spans="2:27" x14ac:dyDescent="0.3">
      <c r="B7235">
        <v>7232</v>
      </c>
      <c r="C7235" t="s">
        <v>9367</v>
      </c>
      <c r="D7235" s="1">
        <v>42807</v>
      </c>
      <c r="E7235" s="1">
        <v>42809</v>
      </c>
      <c r="F7235" s="9" t="str">
        <f t="shared" si="582"/>
        <v>2 days</v>
      </c>
      <c r="G7235" t="s">
        <v>187</v>
      </c>
      <c r="H7235" t="s">
        <v>5530</v>
      </c>
      <c r="I7235" t="s">
        <v>5531</v>
      </c>
      <c r="J7235" t="s">
        <v>25</v>
      </c>
      <c r="K7235" t="s">
        <v>26</v>
      </c>
      <c r="L7235" t="s">
        <v>747</v>
      </c>
      <c r="M7235" t="s">
        <v>748</v>
      </c>
      <c r="N7235">
        <v>6824</v>
      </c>
      <c r="O7235" t="s">
        <v>147</v>
      </c>
      <c r="P7235" t="s">
        <v>8784</v>
      </c>
      <c r="Q7235" t="s">
        <v>45</v>
      </c>
      <c r="R7235" t="s">
        <v>77</v>
      </c>
      <c r="S7235" t="s">
        <v>8785</v>
      </c>
      <c r="T7235" s="9">
        <v>465.16</v>
      </c>
      <c r="U7235">
        <v>2</v>
      </c>
      <c r="V7235" s="2">
        <v>0</v>
      </c>
      <c r="W7235" s="6">
        <v>120.94</v>
      </c>
      <c r="X7235" s="14">
        <f>AA7235-W7235</f>
        <v>809.38000000000011</v>
      </c>
      <c r="Y7235" s="6">
        <f>T7235*U7235</f>
        <v>930.32</v>
      </c>
      <c r="Z7235" s="6">
        <f>Y7235*V7235</f>
        <v>0</v>
      </c>
      <c r="AA7235" s="6">
        <f t="shared" si="575"/>
        <v>930.32</v>
      </c>
    </row>
    <row r="7236" spans="2:27" x14ac:dyDescent="0.3">
      <c r="B7236">
        <v>7233</v>
      </c>
      <c r="C7236" t="s">
        <v>9367</v>
      </c>
      <c r="D7236" s="1">
        <v>42807</v>
      </c>
      <c r="E7236" s="1">
        <v>42809</v>
      </c>
      <c r="F7236" s="9" t="str">
        <f t="shared" si="582"/>
        <v>2 days</v>
      </c>
      <c r="G7236" t="s">
        <v>187</v>
      </c>
      <c r="H7236" t="s">
        <v>5530</v>
      </c>
      <c r="I7236" t="s">
        <v>5531</v>
      </c>
      <c r="J7236" t="s">
        <v>25</v>
      </c>
      <c r="K7236" t="s">
        <v>26</v>
      </c>
      <c r="L7236" t="s">
        <v>747</v>
      </c>
      <c r="M7236" t="s">
        <v>748</v>
      </c>
      <c r="N7236">
        <v>6824</v>
      </c>
      <c r="O7236" t="s">
        <v>147</v>
      </c>
      <c r="P7236" t="s">
        <v>3873</v>
      </c>
      <c r="Q7236" t="s">
        <v>45</v>
      </c>
      <c r="R7236" t="s">
        <v>89</v>
      </c>
      <c r="S7236" t="s">
        <v>3874</v>
      </c>
      <c r="T7236" s="9">
        <v>27.12</v>
      </c>
      <c r="U7236">
        <v>4</v>
      </c>
      <c r="V7236" s="2">
        <v>0</v>
      </c>
      <c r="W7236" s="6">
        <v>12.48</v>
      </c>
      <c r="X7236" s="14">
        <f>AA7236-W7236</f>
        <v>96</v>
      </c>
      <c r="Y7236" s="6">
        <f>T7236*U7236</f>
        <v>108.48</v>
      </c>
      <c r="Z7236" s="6">
        <f>Y7236*V7236</f>
        <v>0</v>
      </c>
      <c r="AA7236" s="6">
        <f t="shared" si="575"/>
        <v>108.48</v>
      </c>
    </row>
    <row r="7237" spans="2:27" x14ac:dyDescent="0.3">
      <c r="B7237">
        <v>7234</v>
      </c>
      <c r="C7237" t="s">
        <v>9368</v>
      </c>
      <c r="D7237" s="1">
        <v>42585</v>
      </c>
      <c r="E7237" s="1">
        <v>42707</v>
      </c>
      <c r="F7237" s="9" t="str">
        <f t="shared" si="582"/>
        <v>122 days</v>
      </c>
      <c r="G7237" t="s">
        <v>49</v>
      </c>
      <c r="H7237" t="s">
        <v>6180</v>
      </c>
      <c r="I7237" t="s">
        <v>6181</v>
      </c>
      <c r="J7237" t="s">
        <v>25</v>
      </c>
      <c r="K7237" t="s">
        <v>26</v>
      </c>
      <c r="L7237" t="s">
        <v>265</v>
      </c>
      <c r="M7237" t="s">
        <v>266</v>
      </c>
      <c r="N7237">
        <v>10011</v>
      </c>
      <c r="O7237" t="s">
        <v>147</v>
      </c>
      <c r="P7237" t="s">
        <v>1496</v>
      </c>
      <c r="Q7237" t="s">
        <v>31</v>
      </c>
      <c r="R7237" t="s">
        <v>64</v>
      </c>
      <c r="S7237" t="s">
        <v>1497</v>
      </c>
      <c r="T7237" s="9">
        <v>113.6</v>
      </c>
      <c r="U7237">
        <v>8</v>
      </c>
      <c r="V7237" s="2">
        <v>0</v>
      </c>
      <c r="W7237" s="6">
        <v>44.3</v>
      </c>
      <c r="X7237" s="14">
        <f>AA7237-W7237</f>
        <v>864.5</v>
      </c>
      <c r="Y7237" s="6">
        <f>T7237*U7237</f>
        <v>908.8</v>
      </c>
      <c r="Z7237" s="6">
        <f>Y7237*V7237</f>
        <v>0</v>
      </c>
      <c r="AA7237" s="6">
        <f t="shared" ref="AA7237:AA7300" si="583">Y7237-Z7237</f>
        <v>908.8</v>
      </c>
    </row>
    <row r="7238" spans="2:27" x14ac:dyDescent="0.3">
      <c r="B7238">
        <v>7235</v>
      </c>
      <c r="C7238" t="s">
        <v>9368</v>
      </c>
      <c r="D7238" s="1">
        <v>42585</v>
      </c>
      <c r="E7238" s="1">
        <v>42707</v>
      </c>
      <c r="F7238" s="9" t="str">
        <f t="shared" si="582"/>
        <v>122 days</v>
      </c>
      <c r="G7238" t="s">
        <v>49</v>
      </c>
      <c r="H7238" t="s">
        <v>6180</v>
      </c>
      <c r="I7238" t="s">
        <v>6181</v>
      </c>
      <c r="J7238" t="s">
        <v>25</v>
      </c>
      <c r="K7238" t="s">
        <v>26</v>
      </c>
      <c r="L7238" t="s">
        <v>265</v>
      </c>
      <c r="M7238" t="s">
        <v>266</v>
      </c>
      <c r="N7238">
        <v>10011</v>
      </c>
      <c r="O7238" t="s">
        <v>147</v>
      </c>
      <c r="P7238" t="s">
        <v>2131</v>
      </c>
      <c r="Q7238" t="s">
        <v>45</v>
      </c>
      <c r="R7238" t="s">
        <v>89</v>
      </c>
      <c r="S7238" t="s">
        <v>2132</v>
      </c>
      <c r="T7238" s="9">
        <v>12.96</v>
      </c>
      <c r="U7238">
        <v>2</v>
      </c>
      <c r="V7238" s="2">
        <v>0</v>
      </c>
      <c r="W7238" s="6">
        <v>6.35</v>
      </c>
      <c r="X7238" s="14">
        <f>AA7238-W7238</f>
        <v>19.57</v>
      </c>
      <c r="Y7238" s="6">
        <f>T7238*U7238</f>
        <v>25.92</v>
      </c>
      <c r="Z7238" s="6">
        <f>Y7238*V7238</f>
        <v>0</v>
      </c>
      <c r="AA7238" s="6">
        <f t="shared" si="583"/>
        <v>25.92</v>
      </c>
    </row>
    <row r="7239" spans="2:27" x14ac:dyDescent="0.3">
      <c r="B7239">
        <v>7236</v>
      </c>
      <c r="C7239" t="s">
        <v>9368</v>
      </c>
      <c r="D7239" s="1">
        <v>42585</v>
      </c>
      <c r="E7239" s="1">
        <v>42707</v>
      </c>
      <c r="F7239" s="9" t="str">
        <f t="shared" si="582"/>
        <v>122 days</v>
      </c>
      <c r="G7239" t="s">
        <v>49</v>
      </c>
      <c r="H7239" t="s">
        <v>6180</v>
      </c>
      <c r="I7239" t="s">
        <v>6181</v>
      </c>
      <c r="J7239" t="s">
        <v>25</v>
      </c>
      <c r="K7239" t="s">
        <v>26</v>
      </c>
      <c r="L7239" t="s">
        <v>265</v>
      </c>
      <c r="M7239" t="s">
        <v>266</v>
      </c>
      <c r="N7239">
        <v>10011</v>
      </c>
      <c r="O7239" t="s">
        <v>147</v>
      </c>
      <c r="P7239" t="s">
        <v>5381</v>
      </c>
      <c r="Q7239" t="s">
        <v>45</v>
      </c>
      <c r="R7239" t="s">
        <v>74</v>
      </c>
      <c r="S7239" t="s">
        <v>5382</v>
      </c>
      <c r="T7239" s="9">
        <v>69.459999999999994</v>
      </c>
      <c r="U7239">
        <v>2</v>
      </c>
      <c r="V7239" s="2">
        <v>0.2</v>
      </c>
      <c r="W7239" s="6">
        <v>22.57</v>
      </c>
      <c r="X7239" s="14">
        <f>AA7239-W7239</f>
        <v>88.566000000000003</v>
      </c>
      <c r="Y7239" s="6">
        <f>T7239*U7239</f>
        <v>138.91999999999999</v>
      </c>
      <c r="Z7239" s="6">
        <f>Y7239*V7239</f>
        <v>27.783999999999999</v>
      </c>
      <c r="AA7239" s="6">
        <f t="shared" si="583"/>
        <v>111.136</v>
      </c>
    </row>
    <row r="7240" spans="2:27" x14ac:dyDescent="0.3">
      <c r="B7240">
        <v>7237</v>
      </c>
      <c r="C7240" t="s">
        <v>9369</v>
      </c>
      <c r="D7240" s="1">
        <v>41832</v>
      </c>
      <c r="E7240" s="1">
        <v>41924</v>
      </c>
      <c r="F7240" s="9" t="str">
        <f t="shared" si="582"/>
        <v>92 days</v>
      </c>
      <c r="G7240" t="s">
        <v>187</v>
      </c>
      <c r="H7240" t="s">
        <v>1922</v>
      </c>
      <c r="I7240" t="s">
        <v>1923</v>
      </c>
      <c r="J7240" t="s">
        <v>25</v>
      </c>
      <c r="K7240" t="s">
        <v>26</v>
      </c>
      <c r="L7240" t="s">
        <v>41</v>
      </c>
      <c r="M7240" t="s">
        <v>42</v>
      </c>
      <c r="N7240">
        <v>90049</v>
      </c>
      <c r="O7240" t="s">
        <v>43</v>
      </c>
      <c r="P7240" t="s">
        <v>2540</v>
      </c>
      <c r="Q7240" t="s">
        <v>45</v>
      </c>
      <c r="R7240" t="s">
        <v>67</v>
      </c>
      <c r="S7240" t="s">
        <v>2541</v>
      </c>
      <c r="T7240" s="9">
        <v>8.64</v>
      </c>
      <c r="U7240">
        <v>3</v>
      </c>
      <c r="V7240" s="2">
        <v>0</v>
      </c>
      <c r="W7240" s="6">
        <v>2.42</v>
      </c>
      <c r="X7240" s="14">
        <f>AA7240-W7240</f>
        <v>23.5</v>
      </c>
      <c r="Y7240" s="6">
        <f>T7240*U7240</f>
        <v>25.92</v>
      </c>
      <c r="Z7240" s="6">
        <f>Y7240*V7240</f>
        <v>0</v>
      </c>
      <c r="AA7240" s="6">
        <f t="shared" si="583"/>
        <v>25.92</v>
      </c>
    </row>
    <row r="7241" spans="2:27" x14ac:dyDescent="0.3">
      <c r="B7241">
        <v>7238</v>
      </c>
      <c r="C7241" t="s">
        <v>9370</v>
      </c>
      <c r="D7241" s="1">
        <v>42650</v>
      </c>
      <c r="E7241" s="1">
        <v>42650</v>
      </c>
      <c r="F7241" s="9" t="str">
        <f t="shared" si="582"/>
        <v>0 days</v>
      </c>
      <c r="G7241" t="s">
        <v>1292</v>
      </c>
      <c r="H7241" t="s">
        <v>896</v>
      </c>
      <c r="I7241" t="s">
        <v>897</v>
      </c>
      <c r="J7241" t="s">
        <v>40</v>
      </c>
      <c r="K7241" t="s">
        <v>26</v>
      </c>
      <c r="L7241" t="s">
        <v>145</v>
      </c>
      <c r="M7241" t="s">
        <v>146</v>
      </c>
      <c r="N7241">
        <v>19143</v>
      </c>
      <c r="O7241" t="s">
        <v>147</v>
      </c>
      <c r="P7241" t="s">
        <v>9371</v>
      </c>
      <c r="Q7241" t="s">
        <v>70</v>
      </c>
      <c r="R7241" t="s">
        <v>683</v>
      </c>
      <c r="S7241" t="s">
        <v>9372</v>
      </c>
      <c r="T7241" s="9">
        <v>341.99</v>
      </c>
      <c r="U7241">
        <v>3</v>
      </c>
      <c r="V7241" s="2">
        <v>0.7</v>
      </c>
      <c r="W7241" s="6">
        <v>-319.19</v>
      </c>
      <c r="X7241" s="14">
        <f>AA7241-W7241</f>
        <v>626.98099999999999</v>
      </c>
      <c r="Y7241" s="6">
        <f>T7241*U7241</f>
        <v>1025.97</v>
      </c>
      <c r="Z7241" s="6">
        <f>Y7241*V7241</f>
        <v>718.17899999999997</v>
      </c>
      <c r="AA7241" s="6">
        <f t="shared" si="583"/>
        <v>307.79100000000005</v>
      </c>
    </row>
    <row r="7242" spans="2:27" x14ac:dyDescent="0.3">
      <c r="B7242">
        <v>7239</v>
      </c>
      <c r="C7242" t="s">
        <v>9373</v>
      </c>
      <c r="D7242" s="1">
        <v>42728</v>
      </c>
      <c r="E7242" s="1">
        <v>42734</v>
      </c>
      <c r="F7242" s="9" t="str">
        <f t="shared" si="582"/>
        <v>6 days</v>
      </c>
      <c r="G7242" t="s">
        <v>49</v>
      </c>
      <c r="H7242" t="s">
        <v>2126</v>
      </c>
      <c r="I7242" t="s">
        <v>2127</v>
      </c>
      <c r="J7242" t="s">
        <v>25</v>
      </c>
      <c r="K7242" t="s">
        <v>26</v>
      </c>
      <c r="L7242" t="s">
        <v>630</v>
      </c>
      <c r="M7242" t="s">
        <v>42</v>
      </c>
      <c r="N7242">
        <v>95123</v>
      </c>
      <c r="O7242" t="s">
        <v>43</v>
      </c>
      <c r="P7242" t="s">
        <v>6090</v>
      </c>
      <c r="Q7242" t="s">
        <v>31</v>
      </c>
      <c r="R7242" t="s">
        <v>64</v>
      </c>
      <c r="S7242" t="s">
        <v>6091</v>
      </c>
      <c r="T7242" s="9">
        <v>43.96</v>
      </c>
      <c r="U7242">
        <v>7</v>
      </c>
      <c r="V7242" s="2">
        <v>0</v>
      </c>
      <c r="W7242" s="6">
        <v>18.46</v>
      </c>
      <c r="X7242" s="14">
        <f>AA7242-W7242</f>
        <v>289.26000000000005</v>
      </c>
      <c r="Y7242" s="6">
        <f>T7242*U7242</f>
        <v>307.72000000000003</v>
      </c>
      <c r="Z7242" s="6">
        <f>Y7242*V7242</f>
        <v>0</v>
      </c>
      <c r="AA7242" s="6">
        <f t="shared" si="583"/>
        <v>307.72000000000003</v>
      </c>
    </row>
    <row r="7243" spans="2:27" x14ac:dyDescent="0.3">
      <c r="B7243">
        <v>7240</v>
      </c>
      <c r="C7243" t="s">
        <v>9373</v>
      </c>
      <c r="D7243" s="1">
        <v>42728</v>
      </c>
      <c r="E7243" s="1">
        <v>42734</v>
      </c>
      <c r="F7243" s="9" t="str">
        <f t="shared" si="582"/>
        <v>6 days</v>
      </c>
      <c r="G7243" t="s">
        <v>49</v>
      </c>
      <c r="H7243" t="s">
        <v>2126</v>
      </c>
      <c r="I7243" t="s">
        <v>2127</v>
      </c>
      <c r="J7243" t="s">
        <v>25</v>
      </c>
      <c r="K7243" t="s">
        <v>26</v>
      </c>
      <c r="L7243" t="s">
        <v>630</v>
      </c>
      <c r="M7243" t="s">
        <v>42</v>
      </c>
      <c r="N7243">
        <v>95123</v>
      </c>
      <c r="O7243" t="s">
        <v>43</v>
      </c>
      <c r="P7243" t="s">
        <v>669</v>
      </c>
      <c r="Q7243" t="s">
        <v>45</v>
      </c>
      <c r="R7243" t="s">
        <v>172</v>
      </c>
      <c r="S7243" t="s">
        <v>670</v>
      </c>
      <c r="T7243" s="9">
        <v>39.76</v>
      </c>
      <c r="U7243">
        <v>7</v>
      </c>
      <c r="V7243" s="2">
        <v>0</v>
      </c>
      <c r="W7243" s="6">
        <v>18.690000000000001</v>
      </c>
      <c r="X7243" s="14">
        <f>AA7243-W7243</f>
        <v>259.63</v>
      </c>
      <c r="Y7243" s="6">
        <f>T7243*U7243</f>
        <v>278.32</v>
      </c>
      <c r="Z7243" s="6">
        <f>Y7243*V7243</f>
        <v>0</v>
      </c>
      <c r="AA7243" s="6">
        <f t="shared" si="583"/>
        <v>278.32</v>
      </c>
    </row>
    <row r="7244" spans="2:27" x14ac:dyDescent="0.3">
      <c r="B7244">
        <v>7241</v>
      </c>
      <c r="C7244" t="s">
        <v>9374</v>
      </c>
      <c r="D7244" s="1">
        <v>42848</v>
      </c>
      <c r="E7244" s="1">
        <v>42850</v>
      </c>
      <c r="F7244" s="9" t="str">
        <f t="shared" si="582"/>
        <v>2 days</v>
      </c>
      <c r="G7244" t="s">
        <v>22</v>
      </c>
      <c r="H7244" t="s">
        <v>2338</v>
      </c>
      <c r="I7244" t="s">
        <v>2339</v>
      </c>
      <c r="J7244" t="s">
        <v>25</v>
      </c>
      <c r="K7244" t="s">
        <v>26</v>
      </c>
      <c r="L7244" t="s">
        <v>602</v>
      </c>
      <c r="M7244" t="s">
        <v>42</v>
      </c>
      <c r="N7244">
        <v>91104</v>
      </c>
      <c r="O7244" t="s">
        <v>43</v>
      </c>
      <c r="P7244" t="s">
        <v>6165</v>
      </c>
      <c r="Q7244" t="s">
        <v>31</v>
      </c>
      <c r="R7244" t="s">
        <v>64</v>
      </c>
      <c r="S7244" t="s">
        <v>6166</v>
      </c>
      <c r="T7244" s="9">
        <v>66.36</v>
      </c>
      <c r="U7244">
        <v>7</v>
      </c>
      <c r="V7244" s="2">
        <v>0</v>
      </c>
      <c r="W7244" s="6">
        <v>26.54</v>
      </c>
      <c r="X7244" s="14">
        <f>AA7244-W7244</f>
        <v>437.97999999999996</v>
      </c>
      <c r="Y7244" s="6">
        <f>T7244*U7244</f>
        <v>464.52</v>
      </c>
      <c r="Z7244" s="6">
        <f>Y7244*V7244</f>
        <v>0</v>
      </c>
      <c r="AA7244" s="6">
        <f t="shared" si="583"/>
        <v>464.52</v>
      </c>
    </row>
    <row r="7245" spans="2:27" x14ac:dyDescent="0.3">
      <c r="B7245">
        <v>7242</v>
      </c>
      <c r="C7245" t="s">
        <v>9374</v>
      </c>
      <c r="D7245" s="1">
        <v>42848</v>
      </c>
      <c r="E7245" s="1">
        <v>42850</v>
      </c>
      <c r="F7245" s="9" t="str">
        <f t="shared" si="582"/>
        <v>2 days</v>
      </c>
      <c r="G7245" t="s">
        <v>22</v>
      </c>
      <c r="H7245" t="s">
        <v>2338</v>
      </c>
      <c r="I7245" t="s">
        <v>2339</v>
      </c>
      <c r="J7245" t="s">
        <v>25</v>
      </c>
      <c r="K7245" t="s">
        <v>26</v>
      </c>
      <c r="L7245" t="s">
        <v>602</v>
      </c>
      <c r="M7245" t="s">
        <v>42</v>
      </c>
      <c r="N7245">
        <v>91104</v>
      </c>
      <c r="O7245" t="s">
        <v>43</v>
      </c>
      <c r="P7245" t="s">
        <v>2391</v>
      </c>
      <c r="Q7245" t="s">
        <v>45</v>
      </c>
      <c r="R7245" t="s">
        <v>74</v>
      </c>
      <c r="S7245" t="s">
        <v>2392</v>
      </c>
      <c r="T7245" s="9">
        <v>92.88</v>
      </c>
      <c r="U7245">
        <v>6</v>
      </c>
      <c r="V7245" s="2">
        <v>0.2</v>
      </c>
      <c r="W7245" s="6">
        <v>30.19</v>
      </c>
      <c r="X7245" s="14">
        <f>AA7245-W7245</f>
        <v>415.63399999999996</v>
      </c>
      <c r="Y7245" s="6">
        <f>T7245*U7245</f>
        <v>557.28</v>
      </c>
      <c r="Z7245" s="6">
        <f>Y7245*V7245</f>
        <v>111.456</v>
      </c>
      <c r="AA7245" s="6">
        <f t="shared" si="583"/>
        <v>445.82399999999996</v>
      </c>
    </row>
    <row r="7246" spans="2:27" x14ac:dyDescent="0.3">
      <c r="B7246">
        <v>7243</v>
      </c>
      <c r="C7246" t="s">
        <v>9374</v>
      </c>
      <c r="D7246" s="1">
        <v>42848</v>
      </c>
      <c r="E7246" s="1">
        <v>42850</v>
      </c>
      <c r="F7246" s="9" t="str">
        <f t="shared" si="582"/>
        <v>2 days</v>
      </c>
      <c r="G7246" t="s">
        <v>22</v>
      </c>
      <c r="H7246" t="s">
        <v>2338</v>
      </c>
      <c r="I7246" t="s">
        <v>2339</v>
      </c>
      <c r="J7246" t="s">
        <v>25</v>
      </c>
      <c r="K7246" t="s">
        <v>26</v>
      </c>
      <c r="L7246" t="s">
        <v>602</v>
      </c>
      <c r="M7246" t="s">
        <v>42</v>
      </c>
      <c r="N7246">
        <v>91104</v>
      </c>
      <c r="O7246" t="s">
        <v>43</v>
      </c>
      <c r="P7246" t="s">
        <v>1718</v>
      </c>
      <c r="Q7246" t="s">
        <v>31</v>
      </c>
      <c r="R7246" t="s">
        <v>64</v>
      </c>
      <c r="S7246" t="s">
        <v>8150</v>
      </c>
      <c r="T7246" s="9">
        <v>24.14</v>
      </c>
      <c r="U7246">
        <v>2</v>
      </c>
      <c r="V7246" s="2">
        <v>0</v>
      </c>
      <c r="W7246" s="6">
        <v>7.97</v>
      </c>
      <c r="X7246" s="14">
        <f>AA7246-W7246</f>
        <v>40.31</v>
      </c>
      <c r="Y7246" s="6">
        <f>T7246*U7246</f>
        <v>48.28</v>
      </c>
      <c r="Z7246" s="6">
        <f>Y7246*V7246</f>
        <v>0</v>
      </c>
      <c r="AA7246" s="6">
        <f t="shared" si="583"/>
        <v>48.28</v>
      </c>
    </row>
    <row r="7247" spans="2:27" x14ac:dyDescent="0.3">
      <c r="B7247">
        <v>7244</v>
      </c>
      <c r="C7247" t="s">
        <v>9375</v>
      </c>
      <c r="D7247" s="1">
        <v>42964</v>
      </c>
      <c r="E7247" s="1">
        <v>42969</v>
      </c>
      <c r="F7247" s="9" t="str">
        <f t="shared" si="582"/>
        <v>5 days</v>
      </c>
      <c r="G7247" t="s">
        <v>22</v>
      </c>
      <c r="H7247" t="s">
        <v>5266</v>
      </c>
      <c r="I7247" t="s">
        <v>5267</v>
      </c>
      <c r="J7247" t="s">
        <v>25</v>
      </c>
      <c r="K7247" t="s">
        <v>26</v>
      </c>
      <c r="L7247" t="s">
        <v>145</v>
      </c>
      <c r="M7247" t="s">
        <v>146</v>
      </c>
      <c r="N7247">
        <v>19134</v>
      </c>
      <c r="O7247" t="s">
        <v>147</v>
      </c>
      <c r="P7247" t="s">
        <v>1876</v>
      </c>
      <c r="Q7247" t="s">
        <v>31</v>
      </c>
      <c r="R7247" t="s">
        <v>35</v>
      </c>
      <c r="S7247" t="s">
        <v>1877</v>
      </c>
      <c r="T7247" s="9">
        <v>4416.17</v>
      </c>
      <c r="U7247">
        <v>9</v>
      </c>
      <c r="V7247" s="2">
        <v>0.3</v>
      </c>
      <c r="W7247" s="6">
        <v>-630.88</v>
      </c>
      <c r="X7247" s="14">
        <f>AA7247-W7247</f>
        <v>28452.751</v>
      </c>
      <c r="Y7247" s="6">
        <f>T7247*U7247</f>
        <v>39745.53</v>
      </c>
      <c r="Z7247" s="6">
        <f>Y7247*V7247</f>
        <v>11923.659</v>
      </c>
      <c r="AA7247" s="6">
        <f t="shared" si="583"/>
        <v>27821.870999999999</v>
      </c>
    </row>
    <row r="7248" spans="2:27" x14ac:dyDescent="0.3">
      <c r="B7248">
        <v>7245</v>
      </c>
      <c r="C7248" t="s">
        <v>9376</v>
      </c>
      <c r="D7248" s="1">
        <v>42877</v>
      </c>
      <c r="E7248" s="1">
        <v>42880</v>
      </c>
      <c r="F7248" s="9" t="str">
        <f t="shared" si="582"/>
        <v>3 days</v>
      </c>
      <c r="G7248" t="s">
        <v>187</v>
      </c>
      <c r="H7248" t="s">
        <v>1819</v>
      </c>
      <c r="I7248" t="s">
        <v>1820</v>
      </c>
      <c r="J7248" t="s">
        <v>25</v>
      </c>
      <c r="K7248" t="s">
        <v>26</v>
      </c>
      <c r="L7248" t="s">
        <v>41</v>
      </c>
      <c r="M7248" t="s">
        <v>42</v>
      </c>
      <c r="N7248">
        <v>90049</v>
      </c>
      <c r="O7248" t="s">
        <v>43</v>
      </c>
      <c r="P7248" t="s">
        <v>7481</v>
      </c>
      <c r="Q7248" t="s">
        <v>45</v>
      </c>
      <c r="R7248" t="s">
        <v>67</v>
      </c>
      <c r="S7248" t="s">
        <v>7482</v>
      </c>
      <c r="T7248" s="9">
        <v>49.56</v>
      </c>
      <c r="U7248">
        <v>7</v>
      </c>
      <c r="V7248" s="2">
        <v>0</v>
      </c>
      <c r="W7248" s="6">
        <v>18.829999999999998</v>
      </c>
      <c r="X7248" s="14">
        <f>AA7248-W7248</f>
        <v>328.09000000000003</v>
      </c>
      <c r="Y7248" s="6">
        <f>T7248*U7248</f>
        <v>346.92</v>
      </c>
      <c r="Z7248" s="6">
        <f>Y7248*V7248</f>
        <v>0</v>
      </c>
      <c r="AA7248" s="6">
        <f t="shared" si="583"/>
        <v>346.92</v>
      </c>
    </row>
    <row r="7249" spans="2:27" x14ac:dyDescent="0.3">
      <c r="B7249">
        <v>7246</v>
      </c>
      <c r="C7249" t="s">
        <v>9377</v>
      </c>
      <c r="D7249" s="1">
        <v>42980</v>
      </c>
      <c r="E7249" s="1">
        <v>42779</v>
      </c>
      <c r="F7249" s="23" t="s">
        <v>10956</v>
      </c>
      <c r="G7249" t="s">
        <v>49</v>
      </c>
      <c r="H7249" t="s">
        <v>5766</v>
      </c>
      <c r="I7249" t="s">
        <v>5767</v>
      </c>
      <c r="J7249" t="s">
        <v>25</v>
      </c>
      <c r="K7249" t="s">
        <v>26</v>
      </c>
      <c r="L7249" t="s">
        <v>41</v>
      </c>
      <c r="M7249" t="s">
        <v>42</v>
      </c>
      <c r="N7249">
        <v>90032</v>
      </c>
      <c r="O7249" t="s">
        <v>43</v>
      </c>
      <c r="P7249" t="s">
        <v>4157</v>
      </c>
      <c r="Q7249" t="s">
        <v>45</v>
      </c>
      <c r="R7249" t="s">
        <v>58</v>
      </c>
      <c r="S7249" t="s">
        <v>4158</v>
      </c>
      <c r="T7249" s="9">
        <v>354.9</v>
      </c>
      <c r="U7249">
        <v>5</v>
      </c>
      <c r="V7249" s="2">
        <v>0</v>
      </c>
      <c r="W7249" s="6">
        <v>17.75</v>
      </c>
      <c r="X7249" s="14">
        <f>AA7249-W7249</f>
        <v>1756.75</v>
      </c>
      <c r="Y7249" s="6">
        <f>T7249*U7249</f>
        <v>1774.5</v>
      </c>
      <c r="Z7249" s="6">
        <f>Y7249*V7249</f>
        <v>0</v>
      </c>
      <c r="AA7249" s="6">
        <f t="shared" si="583"/>
        <v>1774.5</v>
      </c>
    </row>
    <row r="7250" spans="2:27" x14ac:dyDescent="0.3">
      <c r="B7250">
        <v>7247</v>
      </c>
      <c r="C7250" t="s">
        <v>9378</v>
      </c>
      <c r="D7250" s="1">
        <v>41701</v>
      </c>
      <c r="E7250" s="1">
        <v>41854</v>
      </c>
      <c r="F7250" s="9" t="str">
        <f t="shared" ref="F7250:F7254" si="584">DATEDIF(D7250,E7250,"d")&amp;" days"</f>
        <v>153 days</v>
      </c>
      <c r="G7250" t="s">
        <v>49</v>
      </c>
      <c r="H7250" t="s">
        <v>2731</v>
      </c>
      <c r="I7250" t="s">
        <v>2732</v>
      </c>
      <c r="J7250" t="s">
        <v>40</v>
      </c>
      <c r="K7250" t="s">
        <v>26</v>
      </c>
      <c r="L7250" t="s">
        <v>496</v>
      </c>
      <c r="M7250" t="s">
        <v>497</v>
      </c>
      <c r="N7250">
        <v>43229</v>
      </c>
      <c r="O7250" t="s">
        <v>147</v>
      </c>
      <c r="P7250" t="s">
        <v>8132</v>
      </c>
      <c r="Q7250" t="s">
        <v>45</v>
      </c>
      <c r="R7250" t="s">
        <v>46</v>
      </c>
      <c r="S7250" t="s">
        <v>8133</v>
      </c>
      <c r="T7250" s="9">
        <v>15.12</v>
      </c>
      <c r="U7250">
        <v>3</v>
      </c>
      <c r="V7250" s="2">
        <v>0.2</v>
      </c>
      <c r="W7250" s="6">
        <v>4.91</v>
      </c>
      <c r="X7250" s="14">
        <f>AA7250-W7250</f>
        <v>31.377999999999997</v>
      </c>
      <c r="Y7250" s="6">
        <f>T7250*U7250</f>
        <v>45.36</v>
      </c>
      <c r="Z7250" s="6">
        <f>Y7250*V7250</f>
        <v>9.072000000000001</v>
      </c>
      <c r="AA7250" s="6">
        <f t="shared" si="583"/>
        <v>36.287999999999997</v>
      </c>
    </row>
    <row r="7251" spans="2:27" x14ac:dyDescent="0.3">
      <c r="B7251">
        <v>7248</v>
      </c>
      <c r="C7251" t="s">
        <v>9378</v>
      </c>
      <c r="D7251" s="1">
        <v>41701</v>
      </c>
      <c r="E7251" s="1">
        <v>41854</v>
      </c>
      <c r="F7251" s="9" t="str">
        <f t="shared" si="584"/>
        <v>153 days</v>
      </c>
      <c r="G7251" t="s">
        <v>49</v>
      </c>
      <c r="H7251" t="s">
        <v>2731</v>
      </c>
      <c r="I7251" t="s">
        <v>2732</v>
      </c>
      <c r="J7251" t="s">
        <v>40</v>
      </c>
      <c r="K7251" t="s">
        <v>26</v>
      </c>
      <c r="L7251" t="s">
        <v>496</v>
      </c>
      <c r="M7251" t="s">
        <v>497</v>
      </c>
      <c r="N7251">
        <v>43229</v>
      </c>
      <c r="O7251" t="s">
        <v>147</v>
      </c>
      <c r="P7251" t="s">
        <v>1447</v>
      </c>
      <c r="Q7251" t="s">
        <v>31</v>
      </c>
      <c r="R7251" t="s">
        <v>32</v>
      </c>
      <c r="S7251" t="s">
        <v>1448</v>
      </c>
      <c r="T7251" s="9">
        <v>302.45</v>
      </c>
      <c r="U7251">
        <v>5</v>
      </c>
      <c r="V7251" s="2">
        <v>0.5</v>
      </c>
      <c r="W7251" s="6">
        <v>-199.62</v>
      </c>
      <c r="X7251" s="14">
        <f>AA7251-W7251</f>
        <v>955.745</v>
      </c>
      <c r="Y7251" s="6">
        <f>T7251*U7251</f>
        <v>1512.25</v>
      </c>
      <c r="Z7251" s="6">
        <f>Y7251*V7251</f>
        <v>756.125</v>
      </c>
      <c r="AA7251" s="6">
        <f t="shared" si="583"/>
        <v>756.125</v>
      </c>
    </row>
    <row r="7252" spans="2:27" x14ac:dyDescent="0.3">
      <c r="B7252">
        <v>7249</v>
      </c>
      <c r="C7252" t="s">
        <v>9378</v>
      </c>
      <c r="D7252" s="1">
        <v>41701</v>
      </c>
      <c r="E7252" s="1">
        <v>41854</v>
      </c>
      <c r="F7252" s="9" t="str">
        <f t="shared" si="584"/>
        <v>153 days</v>
      </c>
      <c r="G7252" t="s">
        <v>49</v>
      </c>
      <c r="H7252" t="s">
        <v>2731</v>
      </c>
      <c r="I7252" t="s">
        <v>2732</v>
      </c>
      <c r="J7252" t="s">
        <v>40</v>
      </c>
      <c r="K7252" t="s">
        <v>26</v>
      </c>
      <c r="L7252" t="s">
        <v>496</v>
      </c>
      <c r="M7252" t="s">
        <v>497</v>
      </c>
      <c r="N7252">
        <v>43229</v>
      </c>
      <c r="O7252" t="s">
        <v>147</v>
      </c>
      <c r="P7252" t="s">
        <v>2736</v>
      </c>
      <c r="Q7252" t="s">
        <v>45</v>
      </c>
      <c r="R7252" t="s">
        <v>58</v>
      </c>
      <c r="S7252" t="s">
        <v>2737</v>
      </c>
      <c r="T7252" s="9">
        <v>44.67</v>
      </c>
      <c r="U7252">
        <v>8</v>
      </c>
      <c r="V7252" s="2">
        <v>0.2</v>
      </c>
      <c r="W7252" s="6">
        <v>-10.050000000000001</v>
      </c>
      <c r="X7252" s="14">
        <f>AA7252-W7252</f>
        <v>295.93800000000005</v>
      </c>
      <c r="Y7252" s="6">
        <f>T7252*U7252</f>
        <v>357.36</v>
      </c>
      <c r="Z7252" s="6">
        <f>Y7252*V7252</f>
        <v>71.472000000000008</v>
      </c>
      <c r="AA7252" s="6">
        <f t="shared" si="583"/>
        <v>285.88800000000003</v>
      </c>
    </row>
    <row r="7253" spans="2:27" x14ac:dyDescent="0.3">
      <c r="B7253">
        <v>7250</v>
      </c>
      <c r="C7253" t="s">
        <v>9379</v>
      </c>
      <c r="D7253" s="1">
        <v>42100</v>
      </c>
      <c r="E7253" s="1">
        <v>42253</v>
      </c>
      <c r="F7253" s="9" t="str">
        <f t="shared" si="584"/>
        <v>153 days</v>
      </c>
      <c r="G7253" t="s">
        <v>22</v>
      </c>
      <c r="H7253" t="s">
        <v>6126</v>
      </c>
      <c r="I7253" t="s">
        <v>6127</v>
      </c>
      <c r="J7253" t="s">
        <v>25</v>
      </c>
      <c r="K7253" t="s">
        <v>26</v>
      </c>
      <c r="L7253" t="s">
        <v>41</v>
      </c>
      <c r="M7253" t="s">
        <v>42</v>
      </c>
      <c r="N7253">
        <v>90008</v>
      </c>
      <c r="O7253" t="s">
        <v>43</v>
      </c>
      <c r="P7253" t="s">
        <v>6927</v>
      </c>
      <c r="Q7253" t="s">
        <v>70</v>
      </c>
      <c r="R7253" t="s">
        <v>160</v>
      </c>
      <c r="S7253" t="s">
        <v>6928</v>
      </c>
      <c r="T7253" s="9">
        <v>119.98</v>
      </c>
      <c r="U7253">
        <v>2</v>
      </c>
      <c r="V7253" s="2">
        <v>0</v>
      </c>
      <c r="W7253" s="6">
        <v>35.99</v>
      </c>
      <c r="X7253" s="14">
        <f>AA7253-W7253</f>
        <v>203.97</v>
      </c>
      <c r="Y7253" s="6">
        <f>T7253*U7253</f>
        <v>239.96</v>
      </c>
      <c r="Z7253" s="6">
        <f>Y7253*V7253</f>
        <v>0</v>
      </c>
      <c r="AA7253" s="6">
        <f t="shared" si="583"/>
        <v>239.96</v>
      </c>
    </row>
    <row r="7254" spans="2:27" x14ac:dyDescent="0.3">
      <c r="B7254">
        <v>7251</v>
      </c>
      <c r="C7254" t="s">
        <v>9379</v>
      </c>
      <c r="D7254" s="1">
        <v>42100</v>
      </c>
      <c r="E7254" s="1">
        <v>42253</v>
      </c>
      <c r="F7254" s="9" t="str">
        <f t="shared" si="584"/>
        <v>153 days</v>
      </c>
      <c r="G7254" t="s">
        <v>22</v>
      </c>
      <c r="H7254" t="s">
        <v>6126</v>
      </c>
      <c r="I7254" t="s">
        <v>6127</v>
      </c>
      <c r="J7254" t="s">
        <v>25</v>
      </c>
      <c r="K7254" t="s">
        <v>26</v>
      </c>
      <c r="L7254" t="s">
        <v>41</v>
      </c>
      <c r="M7254" t="s">
        <v>42</v>
      </c>
      <c r="N7254">
        <v>90008</v>
      </c>
      <c r="O7254" t="s">
        <v>43</v>
      </c>
      <c r="P7254" t="s">
        <v>8232</v>
      </c>
      <c r="Q7254" t="s">
        <v>70</v>
      </c>
      <c r="R7254" t="s">
        <v>160</v>
      </c>
      <c r="S7254" t="s">
        <v>8233</v>
      </c>
      <c r="T7254" s="9">
        <v>989.97</v>
      </c>
      <c r="U7254">
        <v>3</v>
      </c>
      <c r="V7254" s="2">
        <v>0</v>
      </c>
      <c r="W7254" s="6">
        <v>395.99</v>
      </c>
      <c r="X7254" s="14">
        <f>AA7254-W7254</f>
        <v>2573.92</v>
      </c>
      <c r="Y7254" s="6">
        <f>T7254*U7254</f>
        <v>2969.91</v>
      </c>
      <c r="Z7254" s="6">
        <f>Y7254*V7254</f>
        <v>0</v>
      </c>
      <c r="AA7254" s="6">
        <f t="shared" si="583"/>
        <v>2969.91</v>
      </c>
    </row>
    <row r="7255" spans="2:27" x14ac:dyDescent="0.3">
      <c r="B7255">
        <v>7252</v>
      </c>
      <c r="C7255" t="s">
        <v>9380</v>
      </c>
      <c r="D7255" s="1">
        <v>42609</v>
      </c>
      <c r="E7255" s="1">
        <v>42409</v>
      </c>
      <c r="F7255" s="23" t="s">
        <v>10956</v>
      </c>
      <c r="G7255" t="s">
        <v>49</v>
      </c>
      <c r="H7255" t="s">
        <v>5330</v>
      </c>
      <c r="I7255" t="s">
        <v>5331</v>
      </c>
      <c r="J7255" t="s">
        <v>40</v>
      </c>
      <c r="K7255" t="s">
        <v>26</v>
      </c>
      <c r="L7255" t="s">
        <v>7245</v>
      </c>
      <c r="M7255" t="s">
        <v>53</v>
      </c>
      <c r="N7255">
        <v>33021</v>
      </c>
      <c r="O7255" t="s">
        <v>29</v>
      </c>
      <c r="P7255" t="s">
        <v>9381</v>
      </c>
      <c r="Q7255" t="s">
        <v>45</v>
      </c>
      <c r="R7255" t="s">
        <v>46</v>
      </c>
      <c r="S7255" t="s">
        <v>9382</v>
      </c>
      <c r="T7255" s="9">
        <v>9.2200000000000006</v>
      </c>
      <c r="U7255">
        <v>4</v>
      </c>
      <c r="V7255" s="2">
        <v>0.2</v>
      </c>
      <c r="W7255" s="6">
        <v>3.34</v>
      </c>
      <c r="X7255" s="14">
        <f>AA7255-W7255</f>
        <v>26.164000000000001</v>
      </c>
      <c r="Y7255" s="6">
        <f>T7255*U7255</f>
        <v>36.880000000000003</v>
      </c>
      <c r="Z7255" s="6">
        <f>Y7255*V7255</f>
        <v>7.3760000000000012</v>
      </c>
      <c r="AA7255" s="6">
        <f t="shared" si="583"/>
        <v>29.504000000000001</v>
      </c>
    </row>
    <row r="7256" spans="2:27" x14ac:dyDescent="0.3">
      <c r="B7256">
        <v>7253</v>
      </c>
      <c r="C7256" t="s">
        <v>9383</v>
      </c>
      <c r="D7256" s="1">
        <v>42713</v>
      </c>
      <c r="E7256" s="1">
        <v>42631</v>
      </c>
      <c r="F7256" s="23" t="s">
        <v>10956</v>
      </c>
      <c r="G7256" t="s">
        <v>49</v>
      </c>
      <c r="H7256" t="s">
        <v>2332</v>
      </c>
      <c r="I7256" t="s">
        <v>2333</v>
      </c>
      <c r="J7256" t="s">
        <v>40</v>
      </c>
      <c r="K7256" t="s">
        <v>26</v>
      </c>
      <c r="L7256" t="s">
        <v>566</v>
      </c>
      <c r="M7256" t="s">
        <v>237</v>
      </c>
      <c r="N7256">
        <v>48066</v>
      </c>
      <c r="O7256" t="s">
        <v>104</v>
      </c>
      <c r="P7256" t="s">
        <v>5188</v>
      </c>
      <c r="Q7256" t="s">
        <v>45</v>
      </c>
      <c r="R7256" t="s">
        <v>89</v>
      </c>
      <c r="S7256" t="s">
        <v>5189</v>
      </c>
      <c r="T7256" s="9">
        <v>68.52</v>
      </c>
      <c r="U7256">
        <v>3</v>
      </c>
      <c r="V7256" s="2">
        <v>0</v>
      </c>
      <c r="W7256" s="6">
        <v>31.52</v>
      </c>
      <c r="X7256" s="14">
        <f>AA7256-W7256</f>
        <v>174.04</v>
      </c>
      <c r="Y7256" s="6">
        <f>T7256*U7256</f>
        <v>205.56</v>
      </c>
      <c r="Z7256" s="6">
        <f>Y7256*V7256</f>
        <v>0</v>
      </c>
      <c r="AA7256" s="6">
        <f t="shared" si="583"/>
        <v>205.56</v>
      </c>
    </row>
    <row r="7257" spans="2:27" x14ac:dyDescent="0.3">
      <c r="B7257">
        <v>7254</v>
      </c>
      <c r="C7257" t="s">
        <v>9384</v>
      </c>
      <c r="D7257" s="1">
        <v>42520</v>
      </c>
      <c r="E7257" s="1">
        <v>42466</v>
      </c>
      <c r="F7257" s="23" t="s">
        <v>10956</v>
      </c>
      <c r="G7257" t="s">
        <v>49</v>
      </c>
      <c r="H7257" t="s">
        <v>6147</v>
      </c>
      <c r="I7257" t="s">
        <v>6148</v>
      </c>
      <c r="J7257" t="s">
        <v>101</v>
      </c>
      <c r="K7257" t="s">
        <v>26</v>
      </c>
      <c r="L7257" t="s">
        <v>7160</v>
      </c>
      <c r="M7257" t="s">
        <v>113</v>
      </c>
      <c r="N7257">
        <v>54880</v>
      </c>
      <c r="O7257" t="s">
        <v>104</v>
      </c>
      <c r="P7257" t="s">
        <v>714</v>
      </c>
      <c r="Q7257" t="s">
        <v>45</v>
      </c>
      <c r="R7257" t="s">
        <v>77</v>
      </c>
      <c r="S7257" t="s">
        <v>715</v>
      </c>
      <c r="T7257" s="9">
        <v>364.74</v>
      </c>
      <c r="U7257">
        <v>3</v>
      </c>
      <c r="V7257" s="2">
        <v>0</v>
      </c>
      <c r="W7257" s="6">
        <v>109.42</v>
      </c>
      <c r="X7257" s="14">
        <f>AA7257-W7257</f>
        <v>984.80000000000007</v>
      </c>
      <c r="Y7257" s="6">
        <f>T7257*U7257</f>
        <v>1094.22</v>
      </c>
      <c r="Z7257" s="6">
        <f>Y7257*V7257</f>
        <v>0</v>
      </c>
      <c r="AA7257" s="6">
        <f t="shared" si="583"/>
        <v>1094.22</v>
      </c>
    </row>
    <row r="7258" spans="2:27" x14ac:dyDescent="0.3">
      <c r="B7258">
        <v>7255</v>
      </c>
      <c r="C7258" t="s">
        <v>9384</v>
      </c>
      <c r="D7258" s="1">
        <v>42520</v>
      </c>
      <c r="E7258" s="1">
        <v>42466</v>
      </c>
      <c r="F7258" s="23" t="s">
        <v>10956</v>
      </c>
      <c r="G7258" t="s">
        <v>49</v>
      </c>
      <c r="H7258" t="s">
        <v>6147</v>
      </c>
      <c r="I7258" t="s">
        <v>6148</v>
      </c>
      <c r="J7258" t="s">
        <v>101</v>
      </c>
      <c r="K7258" t="s">
        <v>26</v>
      </c>
      <c r="L7258" t="s">
        <v>7160</v>
      </c>
      <c r="M7258" t="s">
        <v>113</v>
      </c>
      <c r="N7258">
        <v>54880</v>
      </c>
      <c r="O7258" t="s">
        <v>104</v>
      </c>
      <c r="P7258" t="s">
        <v>4753</v>
      </c>
      <c r="Q7258" t="s">
        <v>31</v>
      </c>
      <c r="R7258" t="s">
        <v>64</v>
      </c>
      <c r="S7258" t="s">
        <v>4754</v>
      </c>
      <c r="T7258" s="9">
        <v>47.4</v>
      </c>
      <c r="U7258">
        <v>5</v>
      </c>
      <c r="V7258" s="2">
        <v>0</v>
      </c>
      <c r="W7258" s="6">
        <v>21.33</v>
      </c>
      <c r="X7258" s="14">
        <f>AA7258-W7258</f>
        <v>215.67000000000002</v>
      </c>
      <c r="Y7258" s="6">
        <f>T7258*U7258</f>
        <v>237</v>
      </c>
      <c r="Z7258" s="6">
        <f>Y7258*V7258</f>
        <v>0</v>
      </c>
      <c r="AA7258" s="6">
        <f t="shared" si="583"/>
        <v>237</v>
      </c>
    </row>
    <row r="7259" spans="2:27" x14ac:dyDescent="0.3">
      <c r="B7259">
        <v>7256</v>
      </c>
      <c r="C7259" t="s">
        <v>9384</v>
      </c>
      <c r="D7259" s="1">
        <v>42520</v>
      </c>
      <c r="E7259" s="1">
        <v>42466</v>
      </c>
      <c r="F7259" s="23" t="s">
        <v>10956</v>
      </c>
      <c r="G7259" t="s">
        <v>49</v>
      </c>
      <c r="H7259" t="s">
        <v>6147</v>
      </c>
      <c r="I7259" t="s">
        <v>6148</v>
      </c>
      <c r="J7259" t="s">
        <v>101</v>
      </c>
      <c r="K7259" t="s">
        <v>26</v>
      </c>
      <c r="L7259" t="s">
        <v>7160</v>
      </c>
      <c r="M7259" t="s">
        <v>113</v>
      </c>
      <c r="N7259">
        <v>54880</v>
      </c>
      <c r="O7259" t="s">
        <v>104</v>
      </c>
      <c r="P7259" t="s">
        <v>1041</v>
      </c>
      <c r="Q7259" t="s">
        <v>45</v>
      </c>
      <c r="R7259" t="s">
        <v>58</v>
      </c>
      <c r="S7259" t="s">
        <v>1042</v>
      </c>
      <c r="T7259" s="9">
        <v>49.76</v>
      </c>
      <c r="U7259">
        <v>4</v>
      </c>
      <c r="V7259" s="2">
        <v>0</v>
      </c>
      <c r="W7259" s="6">
        <v>13.93</v>
      </c>
      <c r="X7259" s="14">
        <f>AA7259-W7259</f>
        <v>185.10999999999999</v>
      </c>
      <c r="Y7259" s="6">
        <f>T7259*U7259</f>
        <v>199.04</v>
      </c>
      <c r="Z7259" s="6">
        <f>Y7259*V7259</f>
        <v>0</v>
      </c>
      <c r="AA7259" s="6">
        <f t="shared" si="583"/>
        <v>199.04</v>
      </c>
    </row>
    <row r="7260" spans="2:27" x14ac:dyDescent="0.3">
      <c r="B7260">
        <v>7257</v>
      </c>
      <c r="C7260" t="s">
        <v>9384</v>
      </c>
      <c r="D7260" s="1">
        <v>42520</v>
      </c>
      <c r="E7260" s="1">
        <v>42466</v>
      </c>
      <c r="F7260" s="23" t="s">
        <v>10956</v>
      </c>
      <c r="G7260" t="s">
        <v>49</v>
      </c>
      <c r="H7260" t="s">
        <v>6147</v>
      </c>
      <c r="I7260" t="s">
        <v>6148</v>
      </c>
      <c r="J7260" t="s">
        <v>101</v>
      </c>
      <c r="K7260" t="s">
        <v>26</v>
      </c>
      <c r="L7260" t="s">
        <v>7160</v>
      </c>
      <c r="M7260" t="s">
        <v>113</v>
      </c>
      <c r="N7260">
        <v>54880</v>
      </c>
      <c r="O7260" t="s">
        <v>104</v>
      </c>
      <c r="P7260" t="s">
        <v>1284</v>
      </c>
      <c r="Q7260" t="s">
        <v>45</v>
      </c>
      <c r="R7260" t="s">
        <v>67</v>
      </c>
      <c r="S7260" t="s">
        <v>1285</v>
      </c>
      <c r="T7260" s="9">
        <v>5.56</v>
      </c>
      <c r="U7260">
        <v>2</v>
      </c>
      <c r="V7260" s="2">
        <v>0</v>
      </c>
      <c r="W7260" s="6">
        <v>1.45</v>
      </c>
      <c r="X7260" s="14">
        <f>AA7260-W7260</f>
        <v>9.67</v>
      </c>
      <c r="Y7260" s="6">
        <f>T7260*U7260</f>
        <v>11.12</v>
      </c>
      <c r="Z7260" s="6">
        <f>Y7260*V7260</f>
        <v>0</v>
      </c>
      <c r="AA7260" s="6">
        <f t="shared" si="583"/>
        <v>11.12</v>
      </c>
    </row>
    <row r="7261" spans="2:27" x14ac:dyDescent="0.3">
      <c r="B7261">
        <v>7258</v>
      </c>
      <c r="C7261" t="s">
        <v>9384</v>
      </c>
      <c r="D7261" s="1">
        <v>42520</v>
      </c>
      <c r="E7261" s="1">
        <v>42466</v>
      </c>
      <c r="F7261" s="23" t="s">
        <v>10956</v>
      </c>
      <c r="G7261" t="s">
        <v>49</v>
      </c>
      <c r="H7261" t="s">
        <v>6147</v>
      </c>
      <c r="I7261" t="s">
        <v>6148</v>
      </c>
      <c r="J7261" t="s">
        <v>101</v>
      </c>
      <c r="K7261" t="s">
        <v>26</v>
      </c>
      <c r="L7261" t="s">
        <v>7160</v>
      </c>
      <c r="M7261" t="s">
        <v>113</v>
      </c>
      <c r="N7261">
        <v>54880</v>
      </c>
      <c r="O7261" t="s">
        <v>104</v>
      </c>
      <c r="P7261" t="s">
        <v>3577</v>
      </c>
      <c r="Q7261" t="s">
        <v>45</v>
      </c>
      <c r="R7261" t="s">
        <v>89</v>
      </c>
      <c r="S7261" t="s">
        <v>3578</v>
      </c>
      <c r="T7261" s="9">
        <v>629.1</v>
      </c>
      <c r="U7261">
        <v>6</v>
      </c>
      <c r="V7261" s="2">
        <v>0</v>
      </c>
      <c r="W7261" s="6">
        <v>301.97000000000003</v>
      </c>
      <c r="X7261" s="14">
        <f>AA7261-W7261</f>
        <v>3472.63</v>
      </c>
      <c r="Y7261" s="6">
        <f>T7261*U7261</f>
        <v>3774.6000000000004</v>
      </c>
      <c r="Z7261" s="6">
        <f>Y7261*V7261</f>
        <v>0</v>
      </c>
      <c r="AA7261" s="6">
        <f t="shared" si="583"/>
        <v>3774.6000000000004</v>
      </c>
    </row>
    <row r="7262" spans="2:27" x14ac:dyDescent="0.3">
      <c r="B7262">
        <v>7259</v>
      </c>
      <c r="C7262" t="s">
        <v>9384</v>
      </c>
      <c r="D7262" s="1">
        <v>42520</v>
      </c>
      <c r="E7262" s="1">
        <v>42466</v>
      </c>
      <c r="F7262" s="23" t="s">
        <v>10956</v>
      </c>
      <c r="G7262" t="s">
        <v>49</v>
      </c>
      <c r="H7262" t="s">
        <v>6147</v>
      </c>
      <c r="I7262" t="s">
        <v>6148</v>
      </c>
      <c r="J7262" t="s">
        <v>101</v>
      </c>
      <c r="K7262" t="s">
        <v>26</v>
      </c>
      <c r="L7262" t="s">
        <v>7160</v>
      </c>
      <c r="M7262" t="s">
        <v>113</v>
      </c>
      <c r="N7262">
        <v>54880</v>
      </c>
      <c r="O7262" t="s">
        <v>104</v>
      </c>
      <c r="P7262" t="s">
        <v>586</v>
      </c>
      <c r="Q7262" t="s">
        <v>45</v>
      </c>
      <c r="R7262" t="s">
        <v>67</v>
      </c>
      <c r="S7262" t="s">
        <v>587</v>
      </c>
      <c r="T7262" s="9">
        <v>14.7</v>
      </c>
      <c r="U7262">
        <v>5</v>
      </c>
      <c r="V7262" s="2">
        <v>0</v>
      </c>
      <c r="W7262" s="6">
        <v>3.97</v>
      </c>
      <c r="X7262" s="14">
        <f>AA7262-W7262</f>
        <v>69.53</v>
      </c>
      <c r="Y7262" s="6">
        <f>T7262*U7262</f>
        <v>73.5</v>
      </c>
      <c r="Z7262" s="6">
        <f>Y7262*V7262</f>
        <v>0</v>
      </c>
      <c r="AA7262" s="6">
        <f t="shared" si="583"/>
        <v>73.5</v>
      </c>
    </row>
    <row r="7263" spans="2:27" x14ac:dyDescent="0.3">
      <c r="B7263">
        <v>7260</v>
      </c>
      <c r="C7263" t="s">
        <v>9384</v>
      </c>
      <c r="D7263" s="1">
        <v>42520</v>
      </c>
      <c r="E7263" s="1">
        <v>42466</v>
      </c>
      <c r="F7263" s="23" t="s">
        <v>10956</v>
      </c>
      <c r="G7263" t="s">
        <v>49</v>
      </c>
      <c r="H7263" t="s">
        <v>6147</v>
      </c>
      <c r="I7263" t="s">
        <v>6148</v>
      </c>
      <c r="J7263" t="s">
        <v>101</v>
      </c>
      <c r="K7263" t="s">
        <v>26</v>
      </c>
      <c r="L7263" t="s">
        <v>7160</v>
      </c>
      <c r="M7263" t="s">
        <v>113</v>
      </c>
      <c r="N7263">
        <v>54880</v>
      </c>
      <c r="O7263" t="s">
        <v>104</v>
      </c>
      <c r="P7263" t="s">
        <v>3819</v>
      </c>
      <c r="Q7263" t="s">
        <v>45</v>
      </c>
      <c r="R7263" t="s">
        <v>89</v>
      </c>
      <c r="S7263" t="s">
        <v>3820</v>
      </c>
      <c r="T7263" s="9">
        <v>45.36</v>
      </c>
      <c r="U7263">
        <v>7</v>
      </c>
      <c r="V7263" s="2">
        <v>0</v>
      </c>
      <c r="W7263" s="6">
        <v>21.77</v>
      </c>
      <c r="X7263" s="14">
        <f>AA7263-W7263</f>
        <v>295.75</v>
      </c>
      <c r="Y7263" s="6">
        <f>T7263*U7263</f>
        <v>317.52</v>
      </c>
      <c r="Z7263" s="6">
        <f>Y7263*V7263</f>
        <v>0</v>
      </c>
      <c r="AA7263" s="6">
        <f t="shared" si="583"/>
        <v>317.52</v>
      </c>
    </row>
    <row r="7264" spans="2:27" x14ac:dyDescent="0.3">
      <c r="B7264">
        <v>7261</v>
      </c>
      <c r="C7264" t="s">
        <v>9384</v>
      </c>
      <c r="D7264" s="1">
        <v>42520</v>
      </c>
      <c r="E7264" s="1">
        <v>42466</v>
      </c>
      <c r="F7264" s="23" t="s">
        <v>10956</v>
      </c>
      <c r="G7264" t="s">
        <v>49</v>
      </c>
      <c r="H7264" t="s">
        <v>6147</v>
      </c>
      <c r="I7264" t="s">
        <v>6148</v>
      </c>
      <c r="J7264" t="s">
        <v>101</v>
      </c>
      <c r="K7264" t="s">
        <v>26</v>
      </c>
      <c r="L7264" t="s">
        <v>7160</v>
      </c>
      <c r="M7264" t="s">
        <v>113</v>
      </c>
      <c r="N7264">
        <v>54880</v>
      </c>
      <c r="O7264" t="s">
        <v>104</v>
      </c>
      <c r="P7264" t="s">
        <v>4246</v>
      </c>
      <c r="Q7264" t="s">
        <v>70</v>
      </c>
      <c r="R7264" t="s">
        <v>71</v>
      </c>
      <c r="S7264" t="s">
        <v>4247</v>
      </c>
      <c r="T7264" s="9">
        <v>125.99</v>
      </c>
      <c r="U7264">
        <v>1</v>
      </c>
      <c r="V7264" s="2">
        <v>0</v>
      </c>
      <c r="W7264" s="6">
        <v>35.28</v>
      </c>
      <c r="X7264" s="14">
        <f>AA7264-W7264</f>
        <v>90.71</v>
      </c>
      <c r="Y7264" s="6">
        <f>T7264*U7264</f>
        <v>125.99</v>
      </c>
      <c r="Z7264" s="6">
        <f>Y7264*V7264</f>
        <v>0</v>
      </c>
      <c r="AA7264" s="6">
        <f t="shared" si="583"/>
        <v>125.99</v>
      </c>
    </row>
    <row r="7265" spans="2:27" x14ac:dyDescent="0.3">
      <c r="B7265">
        <v>7262</v>
      </c>
      <c r="C7265" t="s">
        <v>9385</v>
      </c>
      <c r="D7265" s="1">
        <v>43014</v>
      </c>
      <c r="E7265" s="1">
        <v>42899</v>
      </c>
      <c r="F7265" s="23" t="s">
        <v>10956</v>
      </c>
      <c r="G7265" t="s">
        <v>22</v>
      </c>
      <c r="H7265" t="s">
        <v>3666</v>
      </c>
      <c r="I7265" t="s">
        <v>3667</v>
      </c>
      <c r="J7265" t="s">
        <v>40</v>
      </c>
      <c r="K7265" t="s">
        <v>26</v>
      </c>
      <c r="L7265" t="s">
        <v>5420</v>
      </c>
      <c r="M7265" t="s">
        <v>42</v>
      </c>
      <c r="N7265">
        <v>91360</v>
      </c>
      <c r="O7265" t="s">
        <v>43</v>
      </c>
      <c r="P7265" t="s">
        <v>7852</v>
      </c>
      <c r="Q7265" t="s">
        <v>45</v>
      </c>
      <c r="R7265" t="s">
        <v>67</v>
      </c>
      <c r="S7265" t="s">
        <v>7853</v>
      </c>
      <c r="T7265" s="9">
        <v>14.7</v>
      </c>
      <c r="U7265">
        <v>7</v>
      </c>
      <c r="V7265" s="2">
        <v>0</v>
      </c>
      <c r="W7265" s="6">
        <v>4.12</v>
      </c>
      <c r="X7265" s="14">
        <f>AA7265-W7265</f>
        <v>98.779999999999987</v>
      </c>
      <c r="Y7265" s="6">
        <f>T7265*U7265</f>
        <v>102.89999999999999</v>
      </c>
      <c r="Z7265" s="6">
        <f>Y7265*V7265</f>
        <v>0</v>
      </c>
      <c r="AA7265" s="6">
        <f t="shared" si="583"/>
        <v>102.89999999999999</v>
      </c>
    </row>
    <row r="7266" spans="2:27" x14ac:dyDescent="0.3">
      <c r="B7266">
        <v>7263</v>
      </c>
      <c r="C7266" t="s">
        <v>9386</v>
      </c>
      <c r="D7266" s="1">
        <v>43030</v>
      </c>
      <c r="E7266" s="1">
        <v>43036</v>
      </c>
      <c r="F7266" s="9" t="str">
        <f t="shared" ref="F7266:F7300" si="585">DATEDIF(D7266,E7266,"d")&amp;" days"</f>
        <v>6 days</v>
      </c>
      <c r="G7266" t="s">
        <v>49</v>
      </c>
      <c r="H7266" t="s">
        <v>4244</v>
      </c>
      <c r="I7266" t="s">
        <v>4245</v>
      </c>
      <c r="J7266" t="s">
        <v>40</v>
      </c>
      <c r="K7266" t="s">
        <v>26</v>
      </c>
      <c r="L7266" t="s">
        <v>145</v>
      </c>
      <c r="M7266" t="s">
        <v>146</v>
      </c>
      <c r="N7266">
        <v>19134</v>
      </c>
      <c r="O7266" t="s">
        <v>147</v>
      </c>
      <c r="P7266" t="s">
        <v>247</v>
      </c>
      <c r="Q7266" t="s">
        <v>70</v>
      </c>
      <c r="R7266" t="s">
        <v>71</v>
      </c>
      <c r="S7266" t="s">
        <v>248</v>
      </c>
      <c r="T7266" s="9">
        <v>32.700000000000003</v>
      </c>
      <c r="U7266">
        <v>5</v>
      </c>
      <c r="V7266" s="2">
        <v>0.4</v>
      </c>
      <c r="W7266" s="6">
        <v>-6.54</v>
      </c>
      <c r="X7266" s="14">
        <f>AA7266-W7266</f>
        <v>104.64</v>
      </c>
      <c r="Y7266" s="6">
        <f>T7266*U7266</f>
        <v>163.5</v>
      </c>
      <c r="Z7266" s="6">
        <f>Y7266*V7266</f>
        <v>65.400000000000006</v>
      </c>
      <c r="AA7266" s="6">
        <f t="shared" si="583"/>
        <v>98.1</v>
      </c>
    </row>
    <row r="7267" spans="2:27" x14ac:dyDescent="0.3">
      <c r="B7267">
        <v>7264</v>
      </c>
      <c r="C7267" t="s">
        <v>9386</v>
      </c>
      <c r="D7267" s="1">
        <v>43030</v>
      </c>
      <c r="E7267" s="1">
        <v>43036</v>
      </c>
      <c r="F7267" s="9" t="str">
        <f t="shared" si="585"/>
        <v>6 days</v>
      </c>
      <c r="G7267" t="s">
        <v>49</v>
      </c>
      <c r="H7267" t="s">
        <v>4244</v>
      </c>
      <c r="I7267" t="s">
        <v>4245</v>
      </c>
      <c r="J7267" t="s">
        <v>40</v>
      </c>
      <c r="K7267" t="s">
        <v>26</v>
      </c>
      <c r="L7267" t="s">
        <v>145</v>
      </c>
      <c r="M7267" t="s">
        <v>146</v>
      </c>
      <c r="N7267">
        <v>19134</v>
      </c>
      <c r="O7267" t="s">
        <v>147</v>
      </c>
      <c r="P7267" t="s">
        <v>7432</v>
      </c>
      <c r="Q7267" t="s">
        <v>45</v>
      </c>
      <c r="R7267" t="s">
        <v>172</v>
      </c>
      <c r="S7267" t="s">
        <v>7433</v>
      </c>
      <c r="T7267" s="9">
        <v>31.68</v>
      </c>
      <c r="U7267">
        <v>4</v>
      </c>
      <c r="V7267" s="2">
        <v>0.2</v>
      </c>
      <c r="W7267" s="6">
        <v>11.09</v>
      </c>
      <c r="X7267" s="14">
        <f>AA7267-W7267</f>
        <v>90.286000000000001</v>
      </c>
      <c r="Y7267" s="6">
        <f>T7267*U7267</f>
        <v>126.72</v>
      </c>
      <c r="Z7267" s="6">
        <f>Y7267*V7267</f>
        <v>25.344000000000001</v>
      </c>
      <c r="AA7267" s="6">
        <f t="shared" si="583"/>
        <v>101.376</v>
      </c>
    </row>
    <row r="7268" spans="2:27" x14ac:dyDescent="0.3">
      <c r="B7268">
        <v>7265</v>
      </c>
      <c r="C7268" t="s">
        <v>9387</v>
      </c>
      <c r="D7268" s="1">
        <v>42899</v>
      </c>
      <c r="E7268" s="1">
        <v>42903</v>
      </c>
      <c r="F7268" s="9" t="str">
        <f t="shared" si="585"/>
        <v>4 days</v>
      </c>
      <c r="G7268" t="s">
        <v>49</v>
      </c>
      <c r="H7268" t="s">
        <v>386</v>
      </c>
      <c r="I7268" t="s">
        <v>387</v>
      </c>
      <c r="J7268" t="s">
        <v>25</v>
      </c>
      <c r="K7268" t="s">
        <v>26</v>
      </c>
      <c r="L7268" t="s">
        <v>317</v>
      </c>
      <c r="M7268" t="s">
        <v>318</v>
      </c>
      <c r="N7268">
        <v>22153</v>
      </c>
      <c r="O7268" t="s">
        <v>29</v>
      </c>
      <c r="P7268" t="s">
        <v>6396</v>
      </c>
      <c r="Q7268" t="s">
        <v>45</v>
      </c>
      <c r="R7268" t="s">
        <v>67</v>
      </c>
      <c r="S7268" t="s">
        <v>6397</v>
      </c>
      <c r="T7268" s="9">
        <v>181.86</v>
      </c>
      <c r="U7268">
        <v>7</v>
      </c>
      <c r="V7268" s="2">
        <v>0</v>
      </c>
      <c r="W7268" s="6">
        <v>50.92</v>
      </c>
      <c r="X7268" s="14">
        <f>AA7268-W7268</f>
        <v>1222.0999999999999</v>
      </c>
      <c r="Y7268" s="6">
        <f>T7268*U7268</f>
        <v>1273.02</v>
      </c>
      <c r="Z7268" s="6">
        <f>Y7268*V7268</f>
        <v>0</v>
      </c>
      <c r="AA7268" s="6">
        <f t="shared" si="583"/>
        <v>1273.02</v>
      </c>
    </row>
    <row r="7269" spans="2:27" x14ac:dyDescent="0.3">
      <c r="B7269">
        <v>7266</v>
      </c>
      <c r="C7269" t="s">
        <v>9388</v>
      </c>
      <c r="D7269" s="1">
        <v>41966</v>
      </c>
      <c r="E7269" s="1">
        <v>41969</v>
      </c>
      <c r="F7269" s="9" t="str">
        <f t="shared" si="585"/>
        <v>3 days</v>
      </c>
      <c r="G7269" t="s">
        <v>22</v>
      </c>
      <c r="H7269" t="s">
        <v>3864</v>
      </c>
      <c r="I7269" t="s">
        <v>3865</v>
      </c>
      <c r="J7269" t="s">
        <v>40</v>
      </c>
      <c r="K7269" t="s">
        <v>26</v>
      </c>
      <c r="L7269" t="s">
        <v>183</v>
      </c>
      <c r="M7269" t="s">
        <v>103</v>
      </c>
      <c r="N7269">
        <v>77095</v>
      </c>
      <c r="O7269" t="s">
        <v>104</v>
      </c>
      <c r="P7269" t="s">
        <v>3553</v>
      </c>
      <c r="Q7269" t="s">
        <v>31</v>
      </c>
      <c r="R7269" t="s">
        <v>35</v>
      </c>
      <c r="S7269" t="s">
        <v>3554</v>
      </c>
      <c r="T7269" s="9">
        <v>155.37</v>
      </c>
      <c r="U7269">
        <v>2</v>
      </c>
      <c r="V7269" s="2">
        <v>0.3</v>
      </c>
      <c r="W7269" s="6">
        <v>-35.51</v>
      </c>
      <c r="X7269" s="14">
        <f>AA7269-W7269</f>
        <v>253.02800000000002</v>
      </c>
      <c r="Y7269" s="6">
        <f>T7269*U7269</f>
        <v>310.74</v>
      </c>
      <c r="Z7269" s="6">
        <f>Y7269*V7269</f>
        <v>93.221999999999994</v>
      </c>
      <c r="AA7269" s="6">
        <f t="shared" si="583"/>
        <v>217.51800000000003</v>
      </c>
    </row>
    <row r="7270" spans="2:27" x14ac:dyDescent="0.3">
      <c r="B7270">
        <v>7267</v>
      </c>
      <c r="C7270" t="s">
        <v>9389</v>
      </c>
      <c r="D7270" s="1">
        <v>42963</v>
      </c>
      <c r="E7270" s="1">
        <v>42963</v>
      </c>
      <c r="F7270" s="9" t="str">
        <f t="shared" si="585"/>
        <v>0 days</v>
      </c>
      <c r="G7270" t="s">
        <v>1292</v>
      </c>
      <c r="H7270" t="s">
        <v>6468</v>
      </c>
      <c r="I7270" t="s">
        <v>6469</v>
      </c>
      <c r="J7270" t="s">
        <v>25</v>
      </c>
      <c r="K7270" t="s">
        <v>26</v>
      </c>
      <c r="L7270" t="s">
        <v>381</v>
      </c>
      <c r="M7270" t="s">
        <v>334</v>
      </c>
      <c r="N7270">
        <v>38401</v>
      </c>
      <c r="O7270" t="s">
        <v>29</v>
      </c>
      <c r="P7270" t="s">
        <v>2051</v>
      </c>
      <c r="Q7270" t="s">
        <v>45</v>
      </c>
      <c r="R7270" t="s">
        <v>74</v>
      </c>
      <c r="S7270" t="s">
        <v>2052</v>
      </c>
      <c r="T7270" s="9">
        <v>13.43</v>
      </c>
      <c r="U7270">
        <v>3</v>
      </c>
      <c r="V7270" s="2">
        <v>0.7</v>
      </c>
      <c r="W7270" s="6">
        <v>-11.19</v>
      </c>
      <c r="X7270" s="14">
        <f>AA7270-W7270</f>
        <v>23.277000000000001</v>
      </c>
      <c r="Y7270" s="6">
        <f>T7270*U7270</f>
        <v>40.29</v>
      </c>
      <c r="Z7270" s="6">
        <f>Y7270*V7270</f>
        <v>28.202999999999996</v>
      </c>
      <c r="AA7270" s="6">
        <f t="shared" si="583"/>
        <v>12.087000000000003</v>
      </c>
    </row>
    <row r="7271" spans="2:27" x14ac:dyDescent="0.3">
      <c r="B7271">
        <v>7268</v>
      </c>
      <c r="C7271" t="s">
        <v>9389</v>
      </c>
      <c r="D7271" s="1">
        <v>42963</v>
      </c>
      <c r="E7271" s="1">
        <v>42963</v>
      </c>
      <c r="F7271" s="9" t="str">
        <f t="shared" si="585"/>
        <v>0 days</v>
      </c>
      <c r="G7271" t="s">
        <v>1292</v>
      </c>
      <c r="H7271" t="s">
        <v>6468</v>
      </c>
      <c r="I7271" t="s">
        <v>6469</v>
      </c>
      <c r="J7271" t="s">
        <v>25</v>
      </c>
      <c r="K7271" t="s">
        <v>26</v>
      </c>
      <c r="L7271" t="s">
        <v>381</v>
      </c>
      <c r="M7271" t="s">
        <v>334</v>
      </c>
      <c r="N7271">
        <v>38401</v>
      </c>
      <c r="O7271" t="s">
        <v>29</v>
      </c>
      <c r="P7271" t="s">
        <v>4022</v>
      </c>
      <c r="Q7271" t="s">
        <v>45</v>
      </c>
      <c r="R7271" t="s">
        <v>58</v>
      </c>
      <c r="S7271" t="s">
        <v>4023</v>
      </c>
      <c r="T7271" s="9">
        <v>67.14</v>
      </c>
      <c r="U7271">
        <v>4</v>
      </c>
      <c r="V7271" s="2">
        <v>0.2</v>
      </c>
      <c r="W7271" s="6">
        <v>-0.84</v>
      </c>
      <c r="X7271" s="14">
        <f>AA7271-W7271</f>
        <v>215.68800000000002</v>
      </c>
      <c r="Y7271" s="6">
        <f>T7271*U7271</f>
        <v>268.56</v>
      </c>
      <c r="Z7271" s="6">
        <f>Y7271*V7271</f>
        <v>53.712000000000003</v>
      </c>
      <c r="AA7271" s="6">
        <f t="shared" si="583"/>
        <v>214.84800000000001</v>
      </c>
    </row>
    <row r="7272" spans="2:27" x14ac:dyDescent="0.3">
      <c r="B7272">
        <v>7269</v>
      </c>
      <c r="C7272" t="s">
        <v>9390</v>
      </c>
      <c r="D7272" s="1">
        <v>42383</v>
      </c>
      <c r="E7272" s="1">
        <v>42389</v>
      </c>
      <c r="F7272" s="9" t="str">
        <f t="shared" si="585"/>
        <v>6 days</v>
      </c>
      <c r="G7272" t="s">
        <v>49</v>
      </c>
      <c r="H7272" t="s">
        <v>1411</v>
      </c>
      <c r="I7272" t="s">
        <v>1412</v>
      </c>
      <c r="J7272" t="s">
        <v>25</v>
      </c>
      <c r="K7272" t="s">
        <v>26</v>
      </c>
      <c r="L7272" t="s">
        <v>86</v>
      </c>
      <c r="M7272" t="s">
        <v>87</v>
      </c>
      <c r="N7272">
        <v>28027</v>
      </c>
      <c r="O7272" t="s">
        <v>29</v>
      </c>
      <c r="P7272" t="s">
        <v>6808</v>
      </c>
      <c r="Q7272" t="s">
        <v>45</v>
      </c>
      <c r="R7272" t="s">
        <v>89</v>
      </c>
      <c r="S7272" t="s">
        <v>6809</v>
      </c>
      <c r="T7272" s="9">
        <v>89.57</v>
      </c>
      <c r="U7272">
        <v>2</v>
      </c>
      <c r="V7272" s="2">
        <v>0.2</v>
      </c>
      <c r="W7272" s="6">
        <v>32.47</v>
      </c>
      <c r="X7272" s="14">
        <f>AA7272-W7272</f>
        <v>110.84199999999998</v>
      </c>
      <c r="Y7272" s="6">
        <f>T7272*U7272</f>
        <v>179.14</v>
      </c>
      <c r="Z7272" s="6">
        <f>Y7272*V7272</f>
        <v>35.827999999999996</v>
      </c>
      <c r="AA7272" s="6">
        <f t="shared" si="583"/>
        <v>143.31199999999998</v>
      </c>
    </row>
    <row r="7273" spans="2:27" x14ac:dyDescent="0.3">
      <c r="B7273">
        <v>7270</v>
      </c>
      <c r="C7273" t="s">
        <v>9390</v>
      </c>
      <c r="D7273" s="1">
        <v>42383</v>
      </c>
      <c r="E7273" s="1">
        <v>42389</v>
      </c>
      <c r="F7273" s="9" t="str">
        <f t="shared" si="585"/>
        <v>6 days</v>
      </c>
      <c r="G7273" t="s">
        <v>49</v>
      </c>
      <c r="H7273" t="s">
        <v>1411</v>
      </c>
      <c r="I7273" t="s">
        <v>1412</v>
      </c>
      <c r="J7273" t="s">
        <v>25</v>
      </c>
      <c r="K7273" t="s">
        <v>26</v>
      </c>
      <c r="L7273" t="s">
        <v>86</v>
      </c>
      <c r="M7273" t="s">
        <v>87</v>
      </c>
      <c r="N7273">
        <v>28027</v>
      </c>
      <c r="O7273" t="s">
        <v>29</v>
      </c>
      <c r="P7273" t="s">
        <v>9391</v>
      </c>
      <c r="Q7273" t="s">
        <v>31</v>
      </c>
      <c r="R7273" t="s">
        <v>64</v>
      </c>
      <c r="S7273" t="s">
        <v>9392</v>
      </c>
      <c r="T7273" s="9">
        <v>315.77999999999997</v>
      </c>
      <c r="U7273">
        <v>8</v>
      </c>
      <c r="V7273" s="2">
        <v>0.2</v>
      </c>
      <c r="W7273" s="6">
        <v>31.58</v>
      </c>
      <c r="X7273" s="14">
        <f>AA7273-W7273</f>
        <v>1989.4119999999998</v>
      </c>
      <c r="Y7273" s="6">
        <f>T7273*U7273</f>
        <v>2526.2399999999998</v>
      </c>
      <c r="Z7273" s="6">
        <f>Y7273*V7273</f>
        <v>505.24799999999999</v>
      </c>
      <c r="AA7273" s="6">
        <f t="shared" si="583"/>
        <v>2020.9919999999997</v>
      </c>
    </row>
    <row r="7274" spans="2:27" x14ac:dyDescent="0.3">
      <c r="B7274">
        <v>7271</v>
      </c>
      <c r="C7274" t="s">
        <v>9393</v>
      </c>
      <c r="D7274" s="1">
        <v>42629</v>
      </c>
      <c r="E7274" s="1">
        <v>42635</v>
      </c>
      <c r="F7274" s="9" t="str">
        <f t="shared" si="585"/>
        <v>6 days</v>
      </c>
      <c r="G7274" t="s">
        <v>49</v>
      </c>
      <c r="H7274" t="s">
        <v>3947</v>
      </c>
      <c r="I7274" t="s">
        <v>3948</v>
      </c>
      <c r="J7274" t="s">
        <v>40</v>
      </c>
      <c r="K7274" t="s">
        <v>26</v>
      </c>
      <c r="L7274" t="s">
        <v>630</v>
      </c>
      <c r="M7274" t="s">
        <v>42</v>
      </c>
      <c r="N7274">
        <v>95123</v>
      </c>
      <c r="O7274" t="s">
        <v>43</v>
      </c>
      <c r="P7274" t="s">
        <v>4656</v>
      </c>
      <c r="Q7274" t="s">
        <v>31</v>
      </c>
      <c r="R7274" t="s">
        <v>32</v>
      </c>
      <c r="S7274" t="s">
        <v>4657</v>
      </c>
      <c r="T7274" s="9">
        <v>273.67</v>
      </c>
      <c r="U7274">
        <v>2</v>
      </c>
      <c r="V7274" s="2">
        <v>0.15</v>
      </c>
      <c r="W7274" s="6">
        <v>-12.88</v>
      </c>
      <c r="X7274" s="14">
        <f>AA7274-W7274</f>
        <v>478.11900000000003</v>
      </c>
      <c r="Y7274" s="6">
        <f>T7274*U7274</f>
        <v>547.34</v>
      </c>
      <c r="Z7274" s="6">
        <f>Y7274*V7274</f>
        <v>82.100999999999999</v>
      </c>
      <c r="AA7274" s="6">
        <f t="shared" si="583"/>
        <v>465.23900000000003</v>
      </c>
    </row>
    <row r="7275" spans="2:27" x14ac:dyDescent="0.3">
      <c r="B7275">
        <v>7272</v>
      </c>
      <c r="C7275" t="s">
        <v>9393</v>
      </c>
      <c r="D7275" s="1">
        <v>42629</v>
      </c>
      <c r="E7275" s="1">
        <v>42635</v>
      </c>
      <c r="F7275" s="9" t="str">
        <f t="shared" si="585"/>
        <v>6 days</v>
      </c>
      <c r="G7275" t="s">
        <v>49</v>
      </c>
      <c r="H7275" t="s">
        <v>3947</v>
      </c>
      <c r="I7275" t="s">
        <v>3948</v>
      </c>
      <c r="J7275" t="s">
        <v>40</v>
      </c>
      <c r="K7275" t="s">
        <v>26</v>
      </c>
      <c r="L7275" t="s">
        <v>630</v>
      </c>
      <c r="M7275" t="s">
        <v>42</v>
      </c>
      <c r="N7275">
        <v>95123</v>
      </c>
      <c r="O7275" t="s">
        <v>43</v>
      </c>
      <c r="P7275" t="s">
        <v>5303</v>
      </c>
      <c r="Q7275" t="s">
        <v>45</v>
      </c>
      <c r="R7275" t="s">
        <v>77</v>
      </c>
      <c r="S7275" t="s">
        <v>5304</v>
      </c>
      <c r="T7275" s="9">
        <v>17.48</v>
      </c>
      <c r="U7275">
        <v>4</v>
      </c>
      <c r="V7275" s="2">
        <v>0</v>
      </c>
      <c r="W7275" s="6">
        <v>4.54</v>
      </c>
      <c r="X7275" s="14">
        <f>AA7275-W7275</f>
        <v>65.38</v>
      </c>
      <c r="Y7275" s="6">
        <f>T7275*U7275</f>
        <v>69.92</v>
      </c>
      <c r="Z7275" s="6">
        <f>Y7275*V7275</f>
        <v>0</v>
      </c>
      <c r="AA7275" s="6">
        <f t="shared" si="583"/>
        <v>69.92</v>
      </c>
    </row>
    <row r="7276" spans="2:27" x14ac:dyDescent="0.3">
      <c r="B7276">
        <v>7273</v>
      </c>
      <c r="C7276" t="s">
        <v>9394</v>
      </c>
      <c r="D7276" s="1">
        <v>42653</v>
      </c>
      <c r="E7276" s="1">
        <v>42657</v>
      </c>
      <c r="F7276" s="9" t="str">
        <f t="shared" si="585"/>
        <v>4 days</v>
      </c>
      <c r="G7276" t="s">
        <v>49</v>
      </c>
      <c r="H7276" t="s">
        <v>3605</v>
      </c>
      <c r="I7276" t="s">
        <v>3606</v>
      </c>
      <c r="J7276" t="s">
        <v>40</v>
      </c>
      <c r="K7276" t="s">
        <v>26</v>
      </c>
      <c r="L7276" t="s">
        <v>4496</v>
      </c>
      <c r="M7276" t="s">
        <v>87</v>
      </c>
      <c r="N7276">
        <v>27405</v>
      </c>
      <c r="O7276" t="s">
        <v>29</v>
      </c>
      <c r="P7276" t="s">
        <v>1963</v>
      </c>
      <c r="Q7276" t="s">
        <v>45</v>
      </c>
      <c r="R7276" t="s">
        <v>578</v>
      </c>
      <c r="S7276" t="s">
        <v>1964</v>
      </c>
      <c r="T7276" s="9">
        <v>20.61</v>
      </c>
      <c r="U7276">
        <v>2</v>
      </c>
      <c r="V7276" s="2">
        <v>0.2</v>
      </c>
      <c r="W7276" s="6">
        <v>-4.38</v>
      </c>
      <c r="X7276" s="14">
        <f>AA7276-W7276</f>
        <v>37.356000000000002</v>
      </c>
      <c r="Y7276" s="6">
        <f>T7276*U7276</f>
        <v>41.22</v>
      </c>
      <c r="Z7276" s="6">
        <f>Y7276*V7276</f>
        <v>8.2439999999999998</v>
      </c>
      <c r="AA7276" s="6">
        <f t="shared" si="583"/>
        <v>32.975999999999999</v>
      </c>
    </row>
    <row r="7277" spans="2:27" x14ac:dyDescent="0.3">
      <c r="B7277">
        <v>7274</v>
      </c>
      <c r="C7277" t="s">
        <v>9394</v>
      </c>
      <c r="D7277" s="1">
        <v>42653</v>
      </c>
      <c r="E7277" s="1">
        <v>42657</v>
      </c>
      <c r="F7277" s="9" t="str">
        <f t="shared" si="585"/>
        <v>4 days</v>
      </c>
      <c r="G7277" t="s">
        <v>49</v>
      </c>
      <c r="H7277" t="s">
        <v>3605</v>
      </c>
      <c r="I7277" t="s">
        <v>3606</v>
      </c>
      <c r="J7277" t="s">
        <v>40</v>
      </c>
      <c r="K7277" t="s">
        <v>26</v>
      </c>
      <c r="L7277" t="s">
        <v>4496</v>
      </c>
      <c r="M7277" t="s">
        <v>87</v>
      </c>
      <c r="N7277">
        <v>27405</v>
      </c>
      <c r="O7277" t="s">
        <v>29</v>
      </c>
      <c r="P7277" t="s">
        <v>1024</v>
      </c>
      <c r="Q7277" t="s">
        <v>45</v>
      </c>
      <c r="R7277" t="s">
        <v>74</v>
      </c>
      <c r="S7277" t="s">
        <v>1025</v>
      </c>
      <c r="T7277" s="9">
        <v>4.0999999999999996</v>
      </c>
      <c r="U7277">
        <v>3</v>
      </c>
      <c r="V7277" s="2">
        <v>0.7</v>
      </c>
      <c r="W7277" s="6">
        <v>-2.73</v>
      </c>
      <c r="X7277" s="14">
        <f>AA7277-W7277</f>
        <v>6.42</v>
      </c>
      <c r="Y7277" s="6">
        <f>T7277*U7277</f>
        <v>12.299999999999999</v>
      </c>
      <c r="Z7277" s="6">
        <f>Y7277*V7277</f>
        <v>8.61</v>
      </c>
      <c r="AA7277" s="6">
        <f t="shared" si="583"/>
        <v>3.6899999999999995</v>
      </c>
    </row>
    <row r="7278" spans="2:27" x14ac:dyDescent="0.3">
      <c r="B7278">
        <v>7275</v>
      </c>
      <c r="C7278" t="s">
        <v>9395</v>
      </c>
      <c r="D7278" s="1">
        <v>42321</v>
      </c>
      <c r="E7278" s="1">
        <v>42325</v>
      </c>
      <c r="F7278" s="9" t="str">
        <f t="shared" si="585"/>
        <v>4 days</v>
      </c>
      <c r="G7278" t="s">
        <v>49</v>
      </c>
      <c r="H7278" t="s">
        <v>5159</v>
      </c>
      <c r="I7278" t="s">
        <v>5160</v>
      </c>
      <c r="J7278" t="s">
        <v>101</v>
      </c>
      <c r="K7278" t="s">
        <v>26</v>
      </c>
      <c r="L7278" t="s">
        <v>8038</v>
      </c>
      <c r="M7278" t="s">
        <v>1766</v>
      </c>
      <c r="N7278">
        <v>59601</v>
      </c>
      <c r="O7278" t="s">
        <v>43</v>
      </c>
      <c r="P7278" t="s">
        <v>6355</v>
      </c>
      <c r="Q7278" t="s">
        <v>70</v>
      </c>
      <c r="R7278" t="s">
        <v>71</v>
      </c>
      <c r="S7278" t="s">
        <v>6356</v>
      </c>
      <c r="T7278" s="9">
        <v>339.96</v>
      </c>
      <c r="U7278">
        <v>5</v>
      </c>
      <c r="V7278" s="2">
        <v>0.2</v>
      </c>
      <c r="W7278" s="6">
        <v>42.5</v>
      </c>
      <c r="X7278" s="14">
        <f>AA7278-W7278</f>
        <v>1317.34</v>
      </c>
      <c r="Y7278" s="6">
        <f>T7278*U7278</f>
        <v>1699.8</v>
      </c>
      <c r="Z7278" s="6">
        <f>Y7278*V7278</f>
        <v>339.96000000000004</v>
      </c>
      <c r="AA7278" s="6">
        <f t="shared" si="583"/>
        <v>1359.84</v>
      </c>
    </row>
    <row r="7279" spans="2:27" x14ac:dyDescent="0.3">
      <c r="B7279">
        <v>7276</v>
      </c>
      <c r="C7279" t="s">
        <v>9395</v>
      </c>
      <c r="D7279" s="1">
        <v>42321</v>
      </c>
      <c r="E7279" s="1">
        <v>42325</v>
      </c>
      <c r="F7279" s="9" t="str">
        <f t="shared" si="585"/>
        <v>4 days</v>
      </c>
      <c r="G7279" t="s">
        <v>49</v>
      </c>
      <c r="H7279" t="s">
        <v>5159</v>
      </c>
      <c r="I7279" t="s">
        <v>5160</v>
      </c>
      <c r="J7279" t="s">
        <v>101</v>
      </c>
      <c r="K7279" t="s">
        <v>26</v>
      </c>
      <c r="L7279" t="s">
        <v>8038</v>
      </c>
      <c r="M7279" t="s">
        <v>1766</v>
      </c>
      <c r="N7279">
        <v>59601</v>
      </c>
      <c r="O7279" t="s">
        <v>43</v>
      </c>
      <c r="P7279" t="s">
        <v>2527</v>
      </c>
      <c r="Q7279" t="s">
        <v>31</v>
      </c>
      <c r="R7279" t="s">
        <v>64</v>
      </c>
      <c r="S7279" t="s">
        <v>2528</v>
      </c>
      <c r="T7279" s="9">
        <v>63.98</v>
      </c>
      <c r="U7279">
        <v>7</v>
      </c>
      <c r="V7279" s="2">
        <v>0</v>
      </c>
      <c r="W7279" s="6">
        <v>21.75</v>
      </c>
      <c r="X7279" s="14">
        <f>AA7279-W7279</f>
        <v>426.10999999999996</v>
      </c>
      <c r="Y7279" s="6">
        <f>T7279*U7279</f>
        <v>447.85999999999996</v>
      </c>
      <c r="Z7279" s="6">
        <f>Y7279*V7279</f>
        <v>0</v>
      </c>
      <c r="AA7279" s="6">
        <f t="shared" si="583"/>
        <v>447.85999999999996</v>
      </c>
    </row>
    <row r="7280" spans="2:27" x14ac:dyDescent="0.3">
      <c r="B7280">
        <v>7277</v>
      </c>
      <c r="C7280" t="s">
        <v>9396</v>
      </c>
      <c r="D7280" s="1">
        <v>41681</v>
      </c>
      <c r="E7280" s="1">
        <v>41801</v>
      </c>
      <c r="F7280" s="9" t="str">
        <f t="shared" si="585"/>
        <v>120 days</v>
      </c>
      <c r="G7280" t="s">
        <v>49</v>
      </c>
      <c r="H7280" t="s">
        <v>3795</v>
      </c>
      <c r="I7280" t="s">
        <v>3796</v>
      </c>
      <c r="J7280" t="s">
        <v>101</v>
      </c>
      <c r="K7280" t="s">
        <v>26</v>
      </c>
      <c r="L7280" t="s">
        <v>52</v>
      </c>
      <c r="M7280" t="s">
        <v>53</v>
      </c>
      <c r="N7280">
        <v>33311</v>
      </c>
      <c r="O7280" t="s">
        <v>29</v>
      </c>
      <c r="P7280" t="s">
        <v>5482</v>
      </c>
      <c r="Q7280" t="s">
        <v>70</v>
      </c>
      <c r="R7280" t="s">
        <v>160</v>
      </c>
      <c r="S7280" t="s">
        <v>5483</v>
      </c>
      <c r="T7280" s="9">
        <v>799.92</v>
      </c>
      <c r="U7280">
        <v>10</v>
      </c>
      <c r="V7280" s="2">
        <v>0.2</v>
      </c>
      <c r="W7280" s="6">
        <v>239.98</v>
      </c>
      <c r="X7280" s="14">
        <f>AA7280-W7280</f>
        <v>6159.38</v>
      </c>
      <c r="Y7280" s="6">
        <f>T7280*U7280</f>
        <v>7999.2</v>
      </c>
      <c r="Z7280" s="6">
        <f>Y7280*V7280</f>
        <v>1599.8400000000001</v>
      </c>
      <c r="AA7280" s="6">
        <f t="shared" si="583"/>
        <v>6399.36</v>
      </c>
    </row>
    <row r="7281" spans="2:27" x14ac:dyDescent="0.3">
      <c r="B7281">
        <v>7278</v>
      </c>
      <c r="C7281" t="s">
        <v>9397</v>
      </c>
      <c r="D7281" s="1">
        <v>42570</v>
      </c>
      <c r="E7281" s="1">
        <v>42572</v>
      </c>
      <c r="F7281" s="9" t="str">
        <f t="shared" si="585"/>
        <v>2 days</v>
      </c>
      <c r="G7281" t="s">
        <v>187</v>
      </c>
      <c r="H7281" t="s">
        <v>3614</v>
      </c>
      <c r="I7281" t="s">
        <v>3615</v>
      </c>
      <c r="J7281" t="s">
        <v>101</v>
      </c>
      <c r="K7281" t="s">
        <v>26</v>
      </c>
      <c r="L7281" t="s">
        <v>126</v>
      </c>
      <c r="M7281" t="s">
        <v>42</v>
      </c>
      <c r="N7281">
        <v>94110</v>
      </c>
      <c r="O7281" t="s">
        <v>43</v>
      </c>
      <c r="P7281" t="s">
        <v>9190</v>
      </c>
      <c r="Q7281" t="s">
        <v>70</v>
      </c>
      <c r="R7281" t="s">
        <v>71</v>
      </c>
      <c r="S7281" t="s">
        <v>9191</v>
      </c>
      <c r="T7281" s="9">
        <v>35.979999999999997</v>
      </c>
      <c r="U7281">
        <v>2</v>
      </c>
      <c r="V7281" s="2">
        <v>0.2</v>
      </c>
      <c r="W7281" s="6">
        <v>4.5</v>
      </c>
      <c r="X7281" s="14">
        <f>AA7281-W7281</f>
        <v>53.067999999999998</v>
      </c>
      <c r="Y7281" s="6">
        <f>T7281*U7281</f>
        <v>71.959999999999994</v>
      </c>
      <c r="Z7281" s="6">
        <f>Y7281*V7281</f>
        <v>14.391999999999999</v>
      </c>
      <c r="AA7281" s="6">
        <f t="shared" si="583"/>
        <v>57.567999999999998</v>
      </c>
    </row>
    <row r="7282" spans="2:27" x14ac:dyDescent="0.3">
      <c r="B7282">
        <v>7279</v>
      </c>
      <c r="C7282" t="s">
        <v>9397</v>
      </c>
      <c r="D7282" s="1">
        <v>42570</v>
      </c>
      <c r="E7282" s="1">
        <v>42572</v>
      </c>
      <c r="F7282" s="9" t="str">
        <f t="shared" si="585"/>
        <v>2 days</v>
      </c>
      <c r="G7282" t="s">
        <v>187</v>
      </c>
      <c r="H7282" t="s">
        <v>3614</v>
      </c>
      <c r="I7282" t="s">
        <v>3615</v>
      </c>
      <c r="J7282" t="s">
        <v>101</v>
      </c>
      <c r="K7282" t="s">
        <v>26</v>
      </c>
      <c r="L7282" t="s">
        <v>126</v>
      </c>
      <c r="M7282" t="s">
        <v>42</v>
      </c>
      <c r="N7282">
        <v>94110</v>
      </c>
      <c r="O7282" t="s">
        <v>43</v>
      </c>
      <c r="P7282" t="s">
        <v>5334</v>
      </c>
      <c r="Q7282" t="s">
        <v>70</v>
      </c>
      <c r="R7282" t="s">
        <v>160</v>
      </c>
      <c r="S7282" t="s">
        <v>5335</v>
      </c>
      <c r="T7282" s="9">
        <v>389.97</v>
      </c>
      <c r="U7282">
        <v>3</v>
      </c>
      <c r="V7282" s="2">
        <v>0</v>
      </c>
      <c r="W7282" s="6">
        <v>132.59</v>
      </c>
      <c r="X7282" s="14">
        <f>AA7282-W7282</f>
        <v>1037.3200000000002</v>
      </c>
      <c r="Y7282" s="6">
        <f>T7282*U7282</f>
        <v>1169.9100000000001</v>
      </c>
      <c r="Z7282" s="6">
        <f>Y7282*V7282</f>
        <v>0</v>
      </c>
      <c r="AA7282" s="6">
        <f t="shared" si="583"/>
        <v>1169.9100000000001</v>
      </c>
    </row>
    <row r="7283" spans="2:27" x14ac:dyDescent="0.3">
      <c r="B7283">
        <v>7280</v>
      </c>
      <c r="C7283" t="s">
        <v>9398</v>
      </c>
      <c r="D7283" s="1">
        <v>42504</v>
      </c>
      <c r="E7283" s="1">
        <v>42504</v>
      </c>
      <c r="F7283" s="9" t="str">
        <f t="shared" si="585"/>
        <v>0 days</v>
      </c>
      <c r="G7283" t="s">
        <v>1292</v>
      </c>
      <c r="H7283" t="s">
        <v>2175</v>
      </c>
      <c r="I7283" t="s">
        <v>2176</v>
      </c>
      <c r="J7283" t="s">
        <v>40</v>
      </c>
      <c r="K7283" t="s">
        <v>26</v>
      </c>
      <c r="L7283" t="s">
        <v>7808</v>
      </c>
      <c r="M7283" t="s">
        <v>309</v>
      </c>
      <c r="N7283">
        <v>85364</v>
      </c>
      <c r="O7283" t="s">
        <v>43</v>
      </c>
      <c r="P7283" t="s">
        <v>908</v>
      </c>
      <c r="Q7283" t="s">
        <v>70</v>
      </c>
      <c r="R7283" t="s">
        <v>160</v>
      </c>
      <c r="S7283" t="s">
        <v>1788</v>
      </c>
      <c r="T7283" s="9">
        <v>185.53</v>
      </c>
      <c r="U7283">
        <v>7</v>
      </c>
      <c r="V7283" s="2">
        <v>0.2</v>
      </c>
      <c r="W7283" s="6">
        <v>48.7</v>
      </c>
      <c r="X7283" s="14">
        <f>AA7283-W7283</f>
        <v>990.26800000000003</v>
      </c>
      <c r="Y7283" s="6">
        <f>T7283*U7283</f>
        <v>1298.71</v>
      </c>
      <c r="Z7283" s="6">
        <f>Y7283*V7283</f>
        <v>259.74200000000002</v>
      </c>
      <c r="AA7283" s="6">
        <f t="shared" si="583"/>
        <v>1038.9680000000001</v>
      </c>
    </row>
    <row r="7284" spans="2:27" x14ac:dyDescent="0.3">
      <c r="B7284">
        <v>7281</v>
      </c>
      <c r="C7284" t="s">
        <v>9399</v>
      </c>
      <c r="D7284" s="1">
        <v>42056</v>
      </c>
      <c r="E7284" s="1">
        <v>42062</v>
      </c>
      <c r="F7284" s="9" t="str">
        <f t="shared" si="585"/>
        <v>6 days</v>
      </c>
      <c r="G7284" t="s">
        <v>49</v>
      </c>
      <c r="H7284" t="s">
        <v>5509</v>
      </c>
      <c r="I7284" t="s">
        <v>5510</v>
      </c>
      <c r="J7284" t="s">
        <v>25</v>
      </c>
      <c r="K7284" t="s">
        <v>26</v>
      </c>
      <c r="L7284" t="s">
        <v>381</v>
      </c>
      <c r="M7284" t="s">
        <v>2741</v>
      </c>
      <c r="N7284">
        <v>21044</v>
      </c>
      <c r="O7284" t="s">
        <v>147</v>
      </c>
      <c r="P7284" t="s">
        <v>1746</v>
      </c>
      <c r="Q7284" t="s">
        <v>45</v>
      </c>
      <c r="R7284" t="s">
        <v>74</v>
      </c>
      <c r="S7284" t="s">
        <v>1747</v>
      </c>
      <c r="T7284" s="9">
        <v>2541.98</v>
      </c>
      <c r="U7284">
        <v>2</v>
      </c>
      <c r="V7284" s="2">
        <v>0</v>
      </c>
      <c r="W7284" s="6">
        <v>1270.99</v>
      </c>
      <c r="X7284" s="14">
        <f>AA7284-W7284</f>
        <v>3812.9700000000003</v>
      </c>
      <c r="Y7284" s="6">
        <f>T7284*U7284</f>
        <v>5083.96</v>
      </c>
      <c r="Z7284" s="6">
        <f>Y7284*V7284</f>
        <v>0</v>
      </c>
      <c r="AA7284" s="6">
        <f t="shared" si="583"/>
        <v>5083.96</v>
      </c>
    </row>
    <row r="7285" spans="2:27" x14ac:dyDescent="0.3">
      <c r="B7285">
        <v>7282</v>
      </c>
      <c r="C7285" t="s">
        <v>9400</v>
      </c>
      <c r="D7285" s="1">
        <v>43024</v>
      </c>
      <c r="E7285" s="1">
        <v>43029</v>
      </c>
      <c r="F7285" s="9" t="str">
        <f t="shared" si="585"/>
        <v>5 days</v>
      </c>
      <c r="G7285" t="s">
        <v>49</v>
      </c>
      <c r="H7285" t="s">
        <v>6377</v>
      </c>
      <c r="I7285" t="s">
        <v>6378</v>
      </c>
      <c r="J7285" t="s">
        <v>101</v>
      </c>
      <c r="K7285" t="s">
        <v>26</v>
      </c>
      <c r="L7285" t="s">
        <v>7808</v>
      </c>
      <c r="M7285" t="s">
        <v>309</v>
      </c>
      <c r="N7285">
        <v>85364</v>
      </c>
      <c r="O7285" t="s">
        <v>43</v>
      </c>
      <c r="P7285" t="s">
        <v>874</v>
      </c>
      <c r="Q7285" t="s">
        <v>70</v>
      </c>
      <c r="R7285" t="s">
        <v>683</v>
      </c>
      <c r="S7285" t="s">
        <v>875</v>
      </c>
      <c r="T7285" s="9">
        <v>599.99</v>
      </c>
      <c r="U7285">
        <v>5</v>
      </c>
      <c r="V7285" s="2">
        <v>0.7</v>
      </c>
      <c r="W7285" s="6">
        <v>-479.99</v>
      </c>
      <c r="X7285" s="14">
        <f>AA7285-W7285</f>
        <v>1379.9750000000001</v>
      </c>
      <c r="Y7285" s="6">
        <f>T7285*U7285</f>
        <v>2999.95</v>
      </c>
      <c r="Z7285" s="6">
        <f>Y7285*V7285</f>
        <v>2099.9649999999997</v>
      </c>
      <c r="AA7285" s="6">
        <f t="shared" si="583"/>
        <v>899.98500000000013</v>
      </c>
    </row>
    <row r="7286" spans="2:27" x14ac:dyDescent="0.3">
      <c r="B7286">
        <v>7283</v>
      </c>
      <c r="C7286" t="s">
        <v>9401</v>
      </c>
      <c r="D7286" s="1">
        <v>42908</v>
      </c>
      <c r="E7286" s="1">
        <v>42915</v>
      </c>
      <c r="F7286" s="9" t="str">
        <f t="shared" si="585"/>
        <v>7 days</v>
      </c>
      <c r="G7286" t="s">
        <v>49</v>
      </c>
      <c r="H7286" t="s">
        <v>2489</v>
      </c>
      <c r="I7286" t="s">
        <v>2490</v>
      </c>
      <c r="J7286" t="s">
        <v>25</v>
      </c>
      <c r="K7286" t="s">
        <v>26</v>
      </c>
      <c r="L7286" t="s">
        <v>302</v>
      </c>
      <c r="M7286" t="s">
        <v>210</v>
      </c>
      <c r="N7286">
        <v>60653</v>
      </c>
      <c r="O7286" t="s">
        <v>104</v>
      </c>
      <c r="P7286" t="s">
        <v>3437</v>
      </c>
      <c r="Q7286" t="s">
        <v>45</v>
      </c>
      <c r="R7286" t="s">
        <v>74</v>
      </c>
      <c r="S7286" t="s">
        <v>3438</v>
      </c>
      <c r="T7286" s="9">
        <v>3.04</v>
      </c>
      <c r="U7286">
        <v>3</v>
      </c>
      <c r="V7286" s="2">
        <v>0.8</v>
      </c>
      <c r="W7286" s="6">
        <v>-5.01</v>
      </c>
      <c r="X7286" s="14">
        <f>AA7286-W7286</f>
        <v>6.8339999999999996</v>
      </c>
      <c r="Y7286" s="6">
        <f>T7286*U7286</f>
        <v>9.120000000000001</v>
      </c>
      <c r="Z7286" s="6">
        <f>Y7286*V7286</f>
        <v>7.2960000000000012</v>
      </c>
      <c r="AA7286" s="6">
        <f t="shared" si="583"/>
        <v>1.8239999999999998</v>
      </c>
    </row>
    <row r="7287" spans="2:27" x14ac:dyDescent="0.3">
      <c r="B7287">
        <v>7284</v>
      </c>
      <c r="C7287" t="s">
        <v>9402</v>
      </c>
      <c r="D7287" s="1">
        <v>42987</v>
      </c>
      <c r="E7287" s="1">
        <v>42991</v>
      </c>
      <c r="F7287" s="9" t="str">
        <f t="shared" si="585"/>
        <v>4 days</v>
      </c>
      <c r="G7287" t="s">
        <v>49</v>
      </c>
      <c r="H7287" t="s">
        <v>814</v>
      </c>
      <c r="I7287" t="s">
        <v>815</v>
      </c>
      <c r="J7287" t="s">
        <v>25</v>
      </c>
      <c r="K7287" t="s">
        <v>26</v>
      </c>
      <c r="L7287" t="s">
        <v>2184</v>
      </c>
      <c r="M7287" t="s">
        <v>497</v>
      </c>
      <c r="N7287">
        <v>44105</v>
      </c>
      <c r="O7287" t="s">
        <v>147</v>
      </c>
      <c r="P7287" t="s">
        <v>1248</v>
      </c>
      <c r="Q7287" t="s">
        <v>45</v>
      </c>
      <c r="R7287" t="s">
        <v>67</v>
      </c>
      <c r="S7287" t="s">
        <v>1249</v>
      </c>
      <c r="T7287" s="9">
        <v>25.92</v>
      </c>
      <c r="U7287">
        <v>5</v>
      </c>
      <c r="V7287" s="2">
        <v>0.2</v>
      </c>
      <c r="W7287" s="6">
        <v>3.89</v>
      </c>
      <c r="X7287" s="14">
        <f>AA7287-W7287</f>
        <v>99.79000000000002</v>
      </c>
      <c r="Y7287" s="6">
        <f>T7287*U7287</f>
        <v>129.60000000000002</v>
      </c>
      <c r="Z7287" s="6">
        <f>Y7287*V7287</f>
        <v>25.920000000000005</v>
      </c>
      <c r="AA7287" s="6">
        <f t="shared" si="583"/>
        <v>103.68000000000002</v>
      </c>
    </row>
    <row r="7288" spans="2:27" x14ac:dyDescent="0.3">
      <c r="B7288">
        <v>7285</v>
      </c>
      <c r="C7288" t="s">
        <v>9402</v>
      </c>
      <c r="D7288" s="1">
        <v>42987</v>
      </c>
      <c r="E7288" s="1">
        <v>42991</v>
      </c>
      <c r="F7288" s="9" t="str">
        <f t="shared" si="585"/>
        <v>4 days</v>
      </c>
      <c r="G7288" t="s">
        <v>49</v>
      </c>
      <c r="H7288" t="s">
        <v>814</v>
      </c>
      <c r="I7288" t="s">
        <v>815</v>
      </c>
      <c r="J7288" t="s">
        <v>25</v>
      </c>
      <c r="K7288" t="s">
        <v>26</v>
      </c>
      <c r="L7288" t="s">
        <v>2184</v>
      </c>
      <c r="M7288" t="s">
        <v>497</v>
      </c>
      <c r="N7288">
        <v>44105</v>
      </c>
      <c r="O7288" t="s">
        <v>147</v>
      </c>
      <c r="P7288" t="s">
        <v>1862</v>
      </c>
      <c r="Q7288" t="s">
        <v>31</v>
      </c>
      <c r="R7288" t="s">
        <v>64</v>
      </c>
      <c r="S7288" t="s">
        <v>1863</v>
      </c>
      <c r="T7288" s="9">
        <v>66.11</v>
      </c>
      <c r="U7288">
        <v>2</v>
      </c>
      <c r="V7288" s="2">
        <v>0.2</v>
      </c>
      <c r="W7288" s="6">
        <v>-9.09</v>
      </c>
      <c r="X7288" s="14">
        <f>AA7288-W7288</f>
        <v>114.866</v>
      </c>
      <c r="Y7288" s="6">
        <f>T7288*U7288</f>
        <v>132.22</v>
      </c>
      <c r="Z7288" s="6">
        <f>Y7288*V7288</f>
        <v>26.444000000000003</v>
      </c>
      <c r="AA7288" s="6">
        <f t="shared" si="583"/>
        <v>105.776</v>
      </c>
    </row>
    <row r="7289" spans="2:27" x14ac:dyDescent="0.3">
      <c r="B7289">
        <v>7286</v>
      </c>
      <c r="C7289" t="s">
        <v>9403</v>
      </c>
      <c r="D7289" s="1">
        <v>43022</v>
      </c>
      <c r="E7289" s="1">
        <v>43027</v>
      </c>
      <c r="F7289" s="9" t="str">
        <f t="shared" si="585"/>
        <v>5 days</v>
      </c>
      <c r="G7289" t="s">
        <v>49</v>
      </c>
      <c r="H7289" t="s">
        <v>2653</v>
      </c>
      <c r="I7289" t="s">
        <v>2654</v>
      </c>
      <c r="J7289" t="s">
        <v>25</v>
      </c>
      <c r="K7289" t="s">
        <v>26</v>
      </c>
      <c r="L7289" t="s">
        <v>126</v>
      </c>
      <c r="M7289" t="s">
        <v>42</v>
      </c>
      <c r="N7289">
        <v>94110</v>
      </c>
      <c r="O7289" t="s">
        <v>43</v>
      </c>
      <c r="P7289" t="s">
        <v>2209</v>
      </c>
      <c r="Q7289" t="s">
        <v>70</v>
      </c>
      <c r="R7289" t="s">
        <v>160</v>
      </c>
      <c r="S7289" t="s">
        <v>2210</v>
      </c>
      <c r="T7289" s="9">
        <v>46.36</v>
      </c>
      <c r="U7289">
        <v>4</v>
      </c>
      <c r="V7289" s="2">
        <v>0</v>
      </c>
      <c r="W7289" s="6">
        <v>15.3</v>
      </c>
      <c r="X7289" s="14">
        <f>AA7289-W7289</f>
        <v>170.14</v>
      </c>
      <c r="Y7289" s="6">
        <f>T7289*U7289</f>
        <v>185.44</v>
      </c>
      <c r="Z7289" s="6">
        <f>Y7289*V7289</f>
        <v>0</v>
      </c>
      <c r="AA7289" s="6">
        <f t="shared" si="583"/>
        <v>185.44</v>
      </c>
    </row>
    <row r="7290" spans="2:27" x14ac:dyDescent="0.3">
      <c r="B7290">
        <v>7287</v>
      </c>
      <c r="C7290" t="s">
        <v>9404</v>
      </c>
      <c r="D7290" s="1">
        <v>42541</v>
      </c>
      <c r="E7290" s="1">
        <v>42546</v>
      </c>
      <c r="F7290" s="9" t="str">
        <f t="shared" si="585"/>
        <v>5 days</v>
      </c>
      <c r="G7290" t="s">
        <v>49</v>
      </c>
      <c r="H7290" t="s">
        <v>7361</v>
      </c>
      <c r="I7290" t="s">
        <v>7362</v>
      </c>
      <c r="J7290" t="s">
        <v>40</v>
      </c>
      <c r="K7290" t="s">
        <v>26</v>
      </c>
      <c r="L7290" t="s">
        <v>4855</v>
      </c>
      <c r="M7290" t="s">
        <v>649</v>
      </c>
      <c r="N7290">
        <v>73120</v>
      </c>
      <c r="O7290" t="s">
        <v>104</v>
      </c>
      <c r="P7290" t="s">
        <v>7699</v>
      </c>
      <c r="Q7290" t="s">
        <v>70</v>
      </c>
      <c r="R7290" t="s">
        <v>160</v>
      </c>
      <c r="S7290" t="s">
        <v>7700</v>
      </c>
      <c r="T7290" s="9">
        <v>6.9</v>
      </c>
      <c r="U7290">
        <v>1</v>
      </c>
      <c r="V7290" s="2">
        <v>0</v>
      </c>
      <c r="W7290" s="6">
        <v>0.55000000000000004</v>
      </c>
      <c r="X7290" s="14">
        <f>AA7290-W7290</f>
        <v>6.3500000000000005</v>
      </c>
      <c r="Y7290" s="6">
        <f>T7290*U7290</f>
        <v>6.9</v>
      </c>
      <c r="Z7290" s="6">
        <f>Y7290*V7290</f>
        <v>0</v>
      </c>
      <c r="AA7290" s="6">
        <f t="shared" si="583"/>
        <v>6.9</v>
      </c>
    </row>
    <row r="7291" spans="2:27" x14ac:dyDescent="0.3">
      <c r="B7291">
        <v>7288</v>
      </c>
      <c r="C7291" t="s">
        <v>9404</v>
      </c>
      <c r="D7291" s="1">
        <v>42541</v>
      </c>
      <c r="E7291" s="1">
        <v>42546</v>
      </c>
      <c r="F7291" s="9" t="str">
        <f t="shared" si="585"/>
        <v>5 days</v>
      </c>
      <c r="G7291" t="s">
        <v>49</v>
      </c>
      <c r="H7291" t="s">
        <v>7361</v>
      </c>
      <c r="I7291" t="s">
        <v>7362</v>
      </c>
      <c r="J7291" t="s">
        <v>40</v>
      </c>
      <c r="K7291" t="s">
        <v>26</v>
      </c>
      <c r="L7291" t="s">
        <v>4855</v>
      </c>
      <c r="M7291" t="s">
        <v>649</v>
      </c>
      <c r="N7291">
        <v>73120</v>
      </c>
      <c r="O7291" t="s">
        <v>104</v>
      </c>
      <c r="P7291" t="s">
        <v>3964</v>
      </c>
      <c r="Q7291" t="s">
        <v>31</v>
      </c>
      <c r="R7291" t="s">
        <v>64</v>
      </c>
      <c r="S7291" t="s">
        <v>5777</v>
      </c>
      <c r="T7291" s="9">
        <v>57.69</v>
      </c>
      <c r="U7291">
        <v>3</v>
      </c>
      <c r="V7291" s="2">
        <v>0</v>
      </c>
      <c r="W7291" s="6">
        <v>23.65</v>
      </c>
      <c r="X7291" s="14">
        <f>AA7291-W7291</f>
        <v>149.41999999999999</v>
      </c>
      <c r="Y7291" s="6">
        <f>T7291*U7291</f>
        <v>173.07</v>
      </c>
      <c r="Z7291" s="6">
        <f>Y7291*V7291</f>
        <v>0</v>
      </c>
      <c r="AA7291" s="6">
        <f t="shared" si="583"/>
        <v>173.07</v>
      </c>
    </row>
    <row r="7292" spans="2:27" x14ac:dyDescent="0.3">
      <c r="B7292">
        <v>7289</v>
      </c>
      <c r="C7292" t="s">
        <v>9405</v>
      </c>
      <c r="D7292" s="1">
        <v>41679</v>
      </c>
      <c r="E7292" s="1">
        <v>41829</v>
      </c>
      <c r="F7292" s="9" t="str">
        <f t="shared" si="585"/>
        <v>150 days</v>
      </c>
      <c r="G7292" t="s">
        <v>49</v>
      </c>
      <c r="H7292" t="s">
        <v>1151</v>
      </c>
      <c r="I7292" t="s">
        <v>1152</v>
      </c>
      <c r="J7292" t="s">
        <v>40</v>
      </c>
      <c r="K7292" t="s">
        <v>26</v>
      </c>
      <c r="L7292" t="s">
        <v>183</v>
      </c>
      <c r="M7292" t="s">
        <v>103</v>
      </c>
      <c r="N7292">
        <v>77095</v>
      </c>
      <c r="O7292" t="s">
        <v>104</v>
      </c>
      <c r="P7292" t="s">
        <v>5749</v>
      </c>
      <c r="Q7292" t="s">
        <v>70</v>
      </c>
      <c r="R7292" t="s">
        <v>683</v>
      </c>
      <c r="S7292" t="s">
        <v>5750</v>
      </c>
      <c r="T7292" s="9">
        <v>559.71</v>
      </c>
      <c r="U7292">
        <v>3</v>
      </c>
      <c r="V7292" s="2">
        <v>0.4</v>
      </c>
      <c r="W7292" s="6">
        <v>-121.27</v>
      </c>
      <c r="X7292" s="14">
        <f>AA7292-W7292</f>
        <v>1128.748</v>
      </c>
      <c r="Y7292" s="6">
        <f>T7292*U7292</f>
        <v>1679.13</v>
      </c>
      <c r="Z7292" s="6">
        <f>Y7292*V7292</f>
        <v>671.65200000000004</v>
      </c>
      <c r="AA7292" s="6">
        <f t="shared" si="583"/>
        <v>1007.4780000000001</v>
      </c>
    </row>
    <row r="7293" spans="2:27" x14ac:dyDescent="0.3">
      <c r="B7293">
        <v>7290</v>
      </c>
      <c r="C7293" t="s">
        <v>9406</v>
      </c>
      <c r="D7293" s="1">
        <v>42399</v>
      </c>
      <c r="E7293" s="1">
        <v>42400</v>
      </c>
      <c r="F7293" s="9" t="str">
        <f t="shared" si="585"/>
        <v>1 days</v>
      </c>
      <c r="G7293" t="s">
        <v>187</v>
      </c>
      <c r="H7293" t="s">
        <v>518</v>
      </c>
      <c r="I7293" t="s">
        <v>519</v>
      </c>
      <c r="J7293" t="s">
        <v>25</v>
      </c>
      <c r="K7293" t="s">
        <v>26</v>
      </c>
      <c r="L7293" t="s">
        <v>126</v>
      </c>
      <c r="M7293" t="s">
        <v>42</v>
      </c>
      <c r="N7293">
        <v>94122</v>
      </c>
      <c r="O7293" t="s">
        <v>43</v>
      </c>
      <c r="P7293" t="s">
        <v>1195</v>
      </c>
      <c r="Q7293" t="s">
        <v>45</v>
      </c>
      <c r="R7293" t="s">
        <v>58</v>
      </c>
      <c r="S7293" t="s">
        <v>1196</v>
      </c>
      <c r="T7293" s="9">
        <v>305.01</v>
      </c>
      <c r="U7293">
        <v>9</v>
      </c>
      <c r="V7293" s="2">
        <v>0</v>
      </c>
      <c r="W7293" s="6">
        <v>76.25</v>
      </c>
      <c r="X7293" s="14">
        <f>AA7293-W7293</f>
        <v>2668.84</v>
      </c>
      <c r="Y7293" s="6">
        <f>T7293*U7293</f>
        <v>2745.09</v>
      </c>
      <c r="Z7293" s="6">
        <f>Y7293*V7293</f>
        <v>0</v>
      </c>
      <c r="AA7293" s="6">
        <f t="shared" si="583"/>
        <v>2745.09</v>
      </c>
    </row>
    <row r="7294" spans="2:27" x14ac:dyDescent="0.3">
      <c r="B7294">
        <v>7291</v>
      </c>
      <c r="C7294" t="s">
        <v>9406</v>
      </c>
      <c r="D7294" s="1">
        <v>42399</v>
      </c>
      <c r="E7294" s="1">
        <v>42400</v>
      </c>
      <c r="F7294" s="9" t="str">
        <f t="shared" si="585"/>
        <v>1 days</v>
      </c>
      <c r="G7294" t="s">
        <v>187</v>
      </c>
      <c r="H7294" t="s">
        <v>518</v>
      </c>
      <c r="I7294" t="s">
        <v>519</v>
      </c>
      <c r="J7294" t="s">
        <v>25</v>
      </c>
      <c r="K7294" t="s">
        <v>26</v>
      </c>
      <c r="L7294" t="s">
        <v>126</v>
      </c>
      <c r="M7294" t="s">
        <v>42</v>
      </c>
      <c r="N7294">
        <v>94122</v>
      </c>
      <c r="O7294" t="s">
        <v>43</v>
      </c>
      <c r="P7294" t="s">
        <v>575</v>
      </c>
      <c r="Q7294" t="s">
        <v>45</v>
      </c>
      <c r="R7294" t="s">
        <v>74</v>
      </c>
      <c r="S7294" t="s">
        <v>576</v>
      </c>
      <c r="T7294" s="9">
        <v>50.78</v>
      </c>
      <c r="U7294">
        <v>2</v>
      </c>
      <c r="V7294" s="2">
        <v>0.2</v>
      </c>
      <c r="W7294" s="6">
        <v>17.77</v>
      </c>
      <c r="X7294" s="14">
        <f>AA7294-W7294</f>
        <v>63.478000000000009</v>
      </c>
      <c r="Y7294" s="6">
        <f>T7294*U7294</f>
        <v>101.56</v>
      </c>
      <c r="Z7294" s="6">
        <f>Y7294*V7294</f>
        <v>20.312000000000001</v>
      </c>
      <c r="AA7294" s="6">
        <f t="shared" si="583"/>
        <v>81.248000000000005</v>
      </c>
    </row>
    <row r="7295" spans="2:27" x14ac:dyDescent="0.3">
      <c r="B7295">
        <v>7292</v>
      </c>
      <c r="C7295" t="s">
        <v>9406</v>
      </c>
      <c r="D7295" s="1">
        <v>42399</v>
      </c>
      <c r="E7295" s="1">
        <v>42400</v>
      </c>
      <c r="F7295" s="9" t="str">
        <f t="shared" si="585"/>
        <v>1 days</v>
      </c>
      <c r="G7295" t="s">
        <v>187</v>
      </c>
      <c r="H7295" t="s">
        <v>518</v>
      </c>
      <c r="I7295" t="s">
        <v>519</v>
      </c>
      <c r="J7295" t="s">
        <v>25</v>
      </c>
      <c r="K7295" t="s">
        <v>26</v>
      </c>
      <c r="L7295" t="s">
        <v>126</v>
      </c>
      <c r="M7295" t="s">
        <v>42</v>
      </c>
      <c r="N7295">
        <v>94122</v>
      </c>
      <c r="O7295" t="s">
        <v>43</v>
      </c>
      <c r="P7295" t="s">
        <v>1074</v>
      </c>
      <c r="Q7295" t="s">
        <v>45</v>
      </c>
      <c r="R7295" t="s">
        <v>46</v>
      </c>
      <c r="S7295" t="s">
        <v>1075</v>
      </c>
      <c r="T7295" s="9">
        <v>26.01</v>
      </c>
      <c r="U7295">
        <v>9</v>
      </c>
      <c r="V7295" s="2">
        <v>0</v>
      </c>
      <c r="W7295" s="6">
        <v>12.22</v>
      </c>
      <c r="X7295" s="14">
        <f>AA7295-W7295</f>
        <v>221.87</v>
      </c>
      <c r="Y7295" s="6">
        <f>T7295*U7295</f>
        <v>234.09</v>
      </c>
      <c r="Z7295" s="6">
        <f>Y7295*V7295</f>
        <v>0</v>
      </c>
      <c r="AA7295" s="6">
        <f t="shared" si="583"/>
        <v>234.09</v>
      </c>
    </row>
    <row r="7296" spans="2:27" x14ac:dyDescent="0.3">
      <c r="B7296">
        <v>7293</v>
      </c>
      <c r="C7296" t="s">
        <v>9407</v>
      </c>
      <c r="D7296" s="1">
        <v>42837</v>
      </c>
      <c r="E7296" s="1">
        <v>42990</v>
      </c>
      <c r="F7296" s="9" t="str">
        <f t="shared" si="585"/>
        <v>153 days</v>
      </c>
      <c r="G7296" t="s">
        <v>49</v>
      </c>
      <c r="H7296" t="s">
        <v>1994</v>
      </c>
      <c r="I7296" t="s">
        <v>1995</v>
      </c>
      <c r="J7296" t="s">
        <v>25</v>
      </c>
      <c r="K7296" t="s">
        <v>26</v>
      </c>
      <c r="L7296" t="s">
        <v>5668</v>
      </c>
      <c r="M7296" t="s">
        <v>334</v>
      </c>
      <c r="N7296">
        <v>37211</v>
      </c>
      <c r="O7296" t="s">
        <v>29</v>
      </c>
      <c r="P7296" t="s">
        <v>9408</v>
      </c>
      <c r="Q7296" t="s">
        <v>70</v>
      </c>
      <c r="R7296" t="s">
        <v>683</v>
      </c>
      <c r="S7296" t="s">
        <v>9088</v>
      </c>
      <c r="T7296" s="9">
        <v>649</v>
      </c>
      <c r="U7296">
        <v>2</v>
      </c>
      <c r="V7296" s="2">
        <v>0.5</v>
      </c>
      <c r="W7296" s="6">
        <v>-272.58</v>
      </c>
      <c r="X7296" s="14">
        <f>AA7296-W7296</f>
        <v>921.57999999999993</v>
      </c>
      <c r="Y7296" s="6">
        <f>T7296*U7296</f>
        <v>1298</v>
      </c>
      <c r="Z7296" s="6">
        <f>Y7296*V7296</f>
        <v>649</v>
      </c>
      <c r="AA7296" s="6">
        <f t="shared" si="583"/>
        <v>649</v>
      </c>
    </row>
    <row r="7297" spans="2:27" x14ac:dyDescent="0.3">
      <c r="B7297">
        <v>7294</v>
      </c>
      <c r="C7297" t="s">
        <v>9409</v>
      </c>
      <c r="D7297" s="1">
        <v>42392</v>
      </c>
      <c r="E7297" s="1">
        <v>42398</v>
      </c>
      <c r="F7297" s="9" t="str">
        <f t="shared" si="585"/>
        <v>6 days</v>
      </c>
      <c r="G7297" t="s">
        <v>49</v>
      </c>
      <c r="H7297" t="s">
        <v>4860</v>
      </c>
      <c r="I7297" t="s">
        <v>4861</v>
      </c>
      <c r="J7297" t="s">
        <v>25</v>
      </c>
      <c r="K7297" t="s">
        <v>26</v>
      </c>
      <c r="L7297" t="s">
        <v>41</v>
      </c>
      <c r="M7297" t="s">
        <v>42</v>
      </c>
      <c r="N7297">
        <v>90036</v>
      </c>
      <c r="O7297" t="s">
        <v>43</v>
      </c>
      <c r="P7297" t="s">
        <v>7661</v>
      </c>
      <c r="Q7297" t="s">
        <v>31</v>
      </c>
      <c r="R7297" t="s">
        <v>64</v>
      </c>
      <c r="S7297" t="s">
        <v>7662</v>
      </c>
      <c r="T7297" s="9">
        <v>59.99</v>
      </c>
      <c r="U7297">
        <v>7</v>
      </c>
      <c r="V7297" s="2">
        <v>0</v>
      </c>
      <c r="W7297" s="6">
        <v>21.6</v>
      </c>
      <c r="X7297" s="14">
        <f>AA7297-W7297</f>
        <v>398.33</v>
      </c>
      <c r="Y7297" s="6">
        <f>T7297*U7297</f>
        <v>419.93</v>
      </c>
      <c r="Z7297" s="6">
        <f>Y7297*V7297</f>
        <v>0</v>
      </c>
      <c r="AA7297" s="6">
        <f t="shared" si="583"/>
        <v>419.93</v>
      </c>
    </row>
    <row r="7298" spans="2:27" x14ac:dyDescent="0.3">
      <c r="B7298">
        <v>7295</v>
      </c>
      <c r="C7298" t="s">
        <v>9410</v>
      </c>
      <c r="D7298" s="1">
        <v>42150</v>
      </c>
      <c r="E7298" s="1">
        <v>42155</v>
      </c>
      <c r="F7298" s="9" t="str">
        <f t="shared" si="585"/>
        <v>5 days</v>
      </c>
      <c r="G7298" t="s">
        <v>49</v>
      </c>
      <c r="H7298" t="s">
        <v>665</v>
      </c>
      <c r="I7298" t="s">
        <v>666</v>
      </c>
      <c r="J7298" t="s">
        <v>25</v>
      </c>
      <c r="K7298" t="s">
        <v>26</v>
      </c>
      <c r="L7298" t="s">
        <v>4130</v>
      </c>
      <c r="M7298" t="s">
        <v>95</v>
      </c>
      <c r="N7298">
        <v>98006</v>
      </c>
      <c r="O7298" t="s">
        <v>43</v>
      </c>
      <c r="P7298" t="s">
        <v>2047</v>
      </c>
      <c r="Q7298" t="s">
        <v>31</v>
      </c>
      <c r="R7298" t="s">
        <v>64</v>
      </c>
      <c r="S7298" t="s">
        <v>2048</v>
      </c>
      <c r="T7298" s="9">
        <v>20.239999999999998</v>
      </c>
      <c r="U7298">
        <v>1</v>
      </c>
      <c r="V7298" s="2">
        <v>0</v>
      </c>
      <c r="W7298" s="6">
        <v>7.89</v>
      </c>
      <c r="X7298" s="14">
        <f>AA7298-W7298</f>
        <v>12.349999999999998</v>
      </c>
      <c r="Y7298" s="6">
        <f>T7298*U7298</f>
        <v>20.239999999999998</v>
      </c>
      <c r="Z7298" s="6">
        <f>Y7298*V7298</f>
        <v>0</v>
      </c>
      <c r="AA7298" s="6">
        <f t="shared" si="583"/>
        <v>20.239999999999998</v>
      </c>
    </row>
    <row r="7299" spans="2:27" x14ac:dyDescent="0.3">
      <c r="B7299">
        <v>7296</v>
      </c>
      <c r="C7299" t="s">
        <v>9411</v>
      </c>
      <c r="D7299" s="1">
        <v>41734</v>
      </c>
      <c r="E7299" s="1">
        <v>41764</v>
      </c>
      <c r="F7299" s="9" t="str">
        <f t="shared" si="585"/>
        <v>30 days</v>
      </c>
      <c r="G7299" t="s">
        <v>187</v>
      </c>
      <c r="H7299" t="s">
        <v>3309</v>
      </c>
      <c r="I7299" t="s">
        <v>3310</v>
      </c>
      <c r="J7299" t="s">
        <v>25</v>
      </c>
      <c r="K7299" t="s">
        <v>26</v>
      </c>
      <c r="L7299" t="s">
        <v>183</v>
      </c>
      <c r="M7299" t="s">
        <v>103</v>
      </c>
      <c r="N7299">
        <v>77036</v>
      </c>
      <c r="O7299" t="s">
        <v>104</v>
      </c>
      <c r="P7299" t="s">
        <v>6812</v>
      </c>
      <c r="Q7299" t="s">
        <v>45</v>
      </c>
      <c r="R7299" t="s">
        <v>67</v>
      </c>
      <c r="S7299" t="s">
        <v>6813</v>
      </c>
      <c r="T7299" s="9">
        <v>37.840000000000003</v>
      </c>
      <c r="U7299">
        <v>2</v>
      </c>
      <c r="V7299" s="2">
        <v>0.2</v>
      </c>
      <c r="W7299" s="6">
        <v>2.84</v>
      </c>
      <c r="X7299" s="14">
        <f>AA7299-W7299</f>
        <v>57.704000000000008</v>
      </c>
      <c r="Y7299" s="6">
        <f>T7299*U7299</f>
        <v>75.680000000000007</v>
      </c>
      <c r="Z7299" s="6">
        <f>Y7299*V7299</f>
        <v>15.136000000000003</v>
      </c>
      <c r="AA7299" s="6">
        <f t="shared" si="583"/>
        <v>60.544000000000004</v>
      </c>
    </row>
    <row r="7300" spans="2:27" x14ac:dyDescent="0.3">
      <c r="B7300">
        <v>7297</v>
      </c>
      <c r="C7300" t="s">
        <v>9411</v>
      </c>
      <c r="D7300" s="1">
        <v>41734</v>
      </c>
      <c r="E7300" s="1">
        <v>41764</v>
      </c>
      <c r="F7300" s="9" t="str">
        <f t="shared" si="585"/>
        <v>30 days</v>
      </c>
      <c r="G7300" t="s">
        <v>187</v>
      </c>
      <c r="H7300" t="s">
        <v>3309</v>
      </c>
      <c r="I7300" t="s">
        <v>3310</v>
      </c>
      <c r="J7300" t="s">
        <v>25</v>
      </c>
      <c r="K7300" t="s">
        <v>26</v>
      </c>
      <c r="L7300" t="s">
        <v>183</v>
      </c>
      <c r="M7300" t="s">
        <v>103</v>
      </c>
      <c r="N7300">
        <v>77036</v>
      </c>
      <c r="O7300" t="s">
        <v>104</v>
      </c>
      <c r="P7300" t="s">
        <v>7841</v>
      </c>
      <c r="Q7300" t="s">
        <v>45</v>
      </c>
      <c r="R7300" t="s">
        <v>268</v>
      </c>
      <c r="S7300" t="s">
        <v>7842</v>
      </c>
      <c r="T7300" s="9">
        <v>5.47</v>
      </c>
      <c r="U7300">
        <v>6</v>
      </c>
      <c r="V7300" s="2">
        <v>0.2</v>
      </c>
      <c r="W7300" s="6">
        <v>1.85</v>
      </c>
      <c r="X7300" s="14">
        <f>AA7300-W7300</f>
        <v>24.405999999999999</v>
      </c>
      <c r="Y7300" s="6">
        <f>T7300*U7300</f>
        <v>32.82</v>
      </c>
      <c r="Z7300" s="6">
        <f>Y7300*V7300</f>
        <v>6.5640000000000001</v>
      </c>
      <c r="AA7300" s="6">
        <f t="shared" si="583"/>
        <v>26.256</v>
      </c>
    </row>
    <row r="7301" spans="2:27" x14ac:dyDescent="0.3">
      <c r="B7301">
        <v>7298</v>
      </c>
      <c r="C7301" t="s">
        <v>9412</v>
      </c>
      <c r="D7301" s="1">
        <v>42279</v>
      </c>
      <c r="E7301" s="1">
        <v>42049</v>
      </c>
      <c r="F7301" s="23" t="s">
        <v>10956</v>
      </c>
      <c r="G7301" t="s">
        <v>22</v>
      </c>
      <c r="H7301" t="s">
        <v>2027</v>
      </c>
      <c r="I7301" t="s">
        <v>2028</v>
      </c>
      <c r="J7301" t="s">
        <v>40</v>
      </c>
      <c r="K7301" t="s">
        <v>26</v>
      </c>
      <c r="L7301" t="s">
        <v>145</v>
      </c>
      <c r="M7301" t="s">
        <v>146</v>
      </c>
      <c r="N7301">
        <v>19143</v>
      </c>
      <c r="O7301" t="s">
        <v>147</v>
      </c>
      <c r="P7301" t="s">
        <v>4898</v>
      </c>
      <c r="Q7301" t="s">
        <v>45</v>
      </c>
      <c r="R7301" t="s">
        <v>58</v>
      </c>
      <c r="S7301" t="s">
        <v>4899</v>
      </c>
      <c r="T7301" s="9">
        <v>77.239999999999995</v>
      </c>
      <c r="U7301">
        <v>5</v>
      </c>
      <c r="V7301" s="2">
        <v>0.2</v>
      </c>
      <c r="W7301" s="6">
        <v>7.72</v>
      </c>
      <c r="X7301" s="14">
        <f>AA7301-W7301</f>
        <v>301.23999999999995</v>
      </c>
      <c r="Y7301" s="6">
        <f>T7301*U7301</f>
        <v>386.2</v>
      </c>
      <c r="Z7301" s="6">
        <f>Y7301*V7301</f>
        <v>77.240000000000009</v>
      </c>
      <c r="AA7301" s="6">
        <f t="shared" ref="AA7301:AA7364" si="586">Y7301-Z7301</f>
        <v>308.95999999999998</v>
      </c>
    </row>
    <row r="7302" spans="2:27" x14ac:dyDescent="0.3">
      <c r="B7302">
        <v>7299</v>
      </c>
      <c r="C7302" t="s">
        <v>9413</v>
      </c>
      <c r="D7302" s="1">
        <v>41961</v>
      </c>
      <c r="E7302" s="1">
        <v>41964</v>
      </c>
      <c r="F7302" s="9" t="str">
        <f t="shared" ref="F7302:F7308" si="587">DATEDIF(D7302,E7302,"d")&amp;" days"</f>
        <v>3 days</v>
      </c>
      <c r="G7302" t="s">
        <v>187</v>
      </c>
      <c r="H7302" t="s">
        <v>2489</v>
      </c>
      <c r="I7302" t="s">
        <v>2490</v>
      </c>
      <c r="J7302" t="s">
        <v>25</v>
      </c>
      <c r="K7302" t="s">
        <v>26</v>
      </c>
      <c r="L7302" t="s">
        <v>8745</v>
      </c>
      <c r="M7302" t="s">
        <v>210</v>
      </c>
      <c r="N7302">
        <v>60016</v>
      </c>
      <c r="O7302" t="s">
        <v>104</v>
      </c>
      <c r="P7302" t="s">
        <v>1107</v>
      </c>
      <c r="Q7302" t="s">
        <v>31</v>
      </c>
      <c r="R7302" t="s">
        <v>55</v>
      </c>
      <c r="S7302" t="s">
        <v>1108</v>
      </c>
      <c r="T7302" s="9">
        <v>292.10000000000002</v>
      </c>
      <c r="U7302">
        <v>4</v>
      </c>
      <c r="V7302" s="2">
        <v>0.5</v>
      </c>
      <c r="W7302" s="6">
        <v>-175.26</v>
      </c>
      <c r="X7302" s="14">
        <f>AA7302-W7302</f>
        <v>759.46</v>
      </c>
      <c r="Y7302" s="6">
        <f>T7302*U7302</f>
        <v>1168.4000000000001</v>
      </c>
      <c r="Z7302" s="6">
        <f>Y7302*V7302</f>
        <v>584.20000000000005</v>
      </c>
      <c r="AA7302" s="6">
        <f t="shared" si="586"/>
        <v>584.20000000000005</v>
      </c>
    </row>
    <row r="7303" spans="2:27" x14ac:dyDescent="0.3">
      <c r="B7303">
        <v>7300</v>
      </c>
      <c r="C7303" t="s">
        <v>9413</v>
      </c>
      <c r="D7303" s="1">
        <v>41961</v>
      </c>
      <c r="E7303" s="1">
        <v>41964</v>
      </c>
      <c r="F7303" s="9" t="str">
        <f t="shared" si="587"/>
        <v>3 days</v>
      </c>
      <c r="G7303" t="s">
        <v>187</v>
      </c>
      <c r="H7303" t="s">
        <v>2489</v>
      </c>
      <c r="I7303" t="s">
        <v>2490</v>
      </c>
      <c r="J7303" t="s">
        <v>25</v>
      </c>
      <c r="K7303" t="s">
        <v>26</v>
      </c>
      <c r="L7303" t="s">
        <v>8745</v>
      </c>
      <c r="M7303" t="s">
        <v>210</v>
      </c>
      <c r="N7303">
        <v>60016</v>
      </c>
      <c r="O7303" t="s">
        <v>104</v>
      </c>
      <c r="P7303" t="s">
        <v>6063</v>
      </c>
      <c r="Q7303" t="s">
        <v>31</v>
      </c>
      <c r="R7303" t="s">
        <v>64</v>
      </c>
      <c r="S7303" t="s">
        <v>6064</v>
      </c>
      <c r="T7303" s="9">
        <v>8.5399999999999991</v>
      </c>
      <c r="U7303">
        <v>2</v>
      </c>
      <c r="V7303" s="2">
        <v>0.6</v>
      </c>
      <c r="W7303" s="6">
        <v>-7.48</v>
      </c>
      <c r="X7303" s="14">
        <f>AA7303-W7303</f>
        <v>14.311999999999999</v>
      </c>
      <c r="Y7303" s="6">
        <f>T7303*U7303</f>
        <v>17.079999999999998</v>
      </c>
      <c r="Z7303" s="6">
        <f>Y7303*V7303</f>
        <v>10.247999999999999</v>
      </c>
      <c r="AA7303" s="6">
        <f t="shared" si="586"/>
        <v>6.831999999999999</v>
      </c>
    </row>
    <row r="7304" spans="2:27" x14ac:dyDescent="0.3">
      <c r="B7304">
        <v>7301</v>
      </c>
      <c r="C7304" t="s">
        <v>9413</v>
      </c>
      <c r="D7304" s="1">
        <v>41961</v>
      </c>
      <c r="E7304" s="1">
        <v>41964</v>
      </c>
      <c r="F7304" s="9" t="str">
        <f t="shared" si="587"/>
        <v>3 days</v>
      </c>
      <c r="G7304" t="s">
        <v>187</v>
      </c>
      <c r="H7304" t="s">
        <v>2489</v>
      </c>
      <c r="I7304" t="s">
        <v>2490</v>
      </c>
      <c r="J7304" t="s">
        <v>25</v>
      </c>
      <c r="K7304" t="s">
        <v>26</v>
      </c>
      <c r="L7304" t="s">
        <v>8745</v>
      </c>
      <c r="M7304" t="s">
        <v>210</v>
      </c>
      <c r="N7304">
        <v>60016</v>
      </c>
      <c r="O7304" t="s">
        <v>104</v>
      </c>
      <c r="P7304" t="s">
        <v>7498</v>
      </c>
      <c r="Q7304" t="s">
        <v>31</v>
      </c>
      <c r="R7304" t="s">
        <v>32</v>
      </c>
      <c r="S7304" t="s">
        <v>7499</v>
      </c>
      <c r="T7304" s="9">
        <v>424.12</v>
      </c>
      <c r="U7304">
        <v>6</v>
      </c>
      <c r="V7304" s="2">
        <v>0.3</v>
      </c>
      <c r="W7304" s="6">
        <v>-30.29</v>
      </c>
      <c r="X7304" s="14">
        <f>AA7304-W7304</f>
        <v>1811.5940000000001</v>
      </c>
      <c r="Y7304" s="6">
        <f>T7304*U7304</f>
        <v>2544.7200000000003</v>
      </c>
      <c r="Z7304" s="6">
        <f>Y7304*V7304</f>
        <v>763.41600000000005</v>
      </c>
      <c r="AA7304" s="6">
        <f t="shared" si="586"/>
        <v>1781.3040000000001</v>
      </c>
    </row>
    <row r="7305" spans="2:27" x14ac:dyDescent="0.3">
      <c r="B7305">
        <v>7302</v>
      </c>
      <c r="C7305" t="s">
        <v>9413</v>
      </c>
      <c r="D7305" s="1">
        <v>41961</v>
      </c>
      <c r="E7305" s="1">
        <v>41964</v>
      </c>
      <c r="F7305" s="9" t="str">
        <f t="shared" si="587"/>
        <v>3 days</v>
      </c>
      <c r="G7305" t="s">
        <v>187</v>
      </c>
      <c r="H7305" t="s">
        <v>2489</v>
      </c>
      <c r="I7305" t="s">
        <v>2490</v>
      </c>
      <c r="J7305" t="s">
        <v>25</v>
      </c>
      <c r="K7305" t="s">
        <v>26</v>
      </c>
      <c r="L7305" t="s">
        <v>8745</v>
      </c>
      <c r="M7305" t="s">
        <v>210</v>
      </c>
      <c r="N7305">
        <v>60016</v>
      </c>
      <c r="O7305" t="s">
        <v>104</v>
      </c>
      <c r="P7305" t="s">
        <v>2110</v>
      </c>
      <c r="Q7305" t="s">
        <v>45</v>
      </c>
      <c r="R7305" t="s">
        <v>74</v>
      </c>
      <c r="S7305" t="s">
        <v>2111</v>
      </c>
      <c r="T7305" s="9">
        <v>2.89</v>
      </c>
      <c r="U7305">
        <v>3</v>
      </c>
      <c r="V7305" s="2">
        <v>0.8</v>
      </c>
      <c r="W7305" s="6">
        <v>-4.92</v>
      </c>
      <c r="X7305" s="14">
        <f>AA7305-W7305</f>
        <v>6.6539999999999999</v>
      </c>
      <c r="Y7305" s="6">
        <f>T7305*U7305</f>
        <v>8.67</v>
      </c>
      <c r="Z7305" s="6">
        <f>Y7305*V7305</f>
        <v>6.9359999999999999</v>
      </c>
      <c r="AA7305" s="6">
        <f t="shared" si="586"/>
        <v>1.734</v>
      </c>
    </row>
    <row r="7306" spans="2:27" x14ac:dyDescent="0.3">
      <c r="B7306">
        <v>7303</v>
      </c>
      <c r="C7306" t="s">
        <v>9413</v>
      </c>
      <c r="D7306" s="1">
        <v>41961</v>
      </c>
      <c r="E7306" s="1">
        <v>41964</v>
      </c>
      <c r="F7306" s="9" t="str">
        <f t="shared" si="587"/>
        <v>3 days</v>
      </c>
      <c r="G7306" t="s">
        <v>187</v>
      </c>
      <c r="H7306" t="s">
        <v>2489</v>
      </c>
      <c r="I7306" t="s">
        <v>2490</v>
      </c>
      <c r="J7306" t="s">
        <v>25</v>
      </c>
      <c r="K7306" t="s">
        <v>26</v>
      </c>
      <c r="L7306" t="s">
        <v>8745</v>
      </c>
      <c r="M7306" t="s">
        <v>210</v>
      </c>
      <c r="N7306">
        <v>60016</v>
      </c>
      <c r="O7306" t="s">
        <v>104</v>
      </c>
      <c r="P7306" t="s">
        <v>2433</v>
      </c>
      <c r="Q7306" t="s">
        <v>45</v>
      </c>
      <c r="R7306" t="s">
        <v>58</v>
      </c>
      <c r="S7306" t="s">
        <v>2434</v>
      </c>
      <c r="T7306" s="9">
        <v>381.72</v>
      </c>
      <c r="U7306">
        <v>5</v>
      </c>
      <c r="V7306" s="2">
        <v>0.2</v>
      </c>
      <c r="W7306" s="6">
        <v>-66.8</v>
      </c>
      <c r="X7306" s="14">
        <f>AA7306-W7306</f>
        <v>1593.68</v>
      </c>
      <c r="Y7306" s="6">
        <f>T7306*U7306</f>
        <v>1908.6000000000001</v>
      </c>
      <c r="Z7306" s="6">
        <f>Y7306*V7306</f>
        <v>381.72</v>
      </c>
      <c r="AA7306" s="6">
        <f t="shared" si="586"/>
        <v>1526.88</v>
      </c>
    </row>
    <row r="7307" spans="2:27" x14ac:dyDescent="0.3">
      <c r="B7307">
        <v>7304</v>
      </c>
      <c r="C7307" t="s">
        <v>9414</v>
      </c>
      <c r="D7307" s="1">
        <v>42834</v>
      </c>
      <c r="E7307" s="1">
        <v>42956</v>
      </c>
      <c r="F7307" s="9" t="str">
        <f t="shared" si="587"/>
        <v>122 days</v>
      </c>
      <c r="G7307" t="s">
        <v>49</v>
      </c>
      <c r="H7307" t="s">
        <v>8524</v>
      </c>
      <c r="I7307" t="s">
        <v>8525</v>
      </c>
      <c r="J7307" t="s">
        <v>25</v>
      </c>
      <c r="K7307" t="s">
        <v>26</v>
      </c>
      <c r="L7307" t="s">
        <v>3469</v>
      </c>
      <c r="M7307" t="s">
        <v>53</v>
      </c>
      <c r="N7307">
        <v>33437</v>
      </c>
      <c r="O7307" t="s">
        <v>29</v>
      </c>
      <c r="P7307" t="s">
        <v>702</v>
      </c>
      <c r="Q7307" t="s">
        <v>31</v>
      </c>
      <c r="R7307" t="s">
        <v>35</v>
      </c>
      <c r="S7307" t="s">
        <v>703</v>
      </c>
      <c r="T7307" s="9">
        <v>97.18</v>
      </c>
      <c r="U7307">
        <v>2</v>
      </c>
      <c r="V7307" s="2">
        <v>0.2</v>
      </c>
      <c r="W7307" s="6">
        <v>6.07</v>
      </c>
      <c r="X7307" s="14">
        <f>AA7307-W7307</f>
        <v>149.41800000000001</v>
      </c>
      <c r="Y7307" s="6">
        <f>T7307*U7307</f>
        <v>194.36</v>
      </c>
      <c r="Z7307" s="6">
        <f>Y7307*V7307</f>
        <v>38.872000000000007</v>
      </c>
      <c r="AA7307" s="6">
        <f t="shared" si="586"/>
        <v>155.488</v>
      </c>
    </row>
    <row r="7308" spans="2:27" x14ac:dyDescent="0.3">
      <c r="B7308">
        <v>7305</v>
      </c>
      <c r="C7308" t="s">
        <v>9414</v>
      </c>
      <c r="D7308" s="1">
        <v>42834</v>
      </c>
      <c r="E7308" s="1">
        <v>42956</v>
      </c>
      <c r="F7308" s="9" t="str">
        <f t="shared" si="587"/>
        <v>122 days</v>
      </c>
      <c r="G7308" t="s">
        <v>49</v>
      </c>
      <c r="H7308" t="s">
        <v>8524</v>
      </c>
      <c r="I7308" t="s">
        <v>8525</v>
      </c>
      <c r="J7308" t="s">
        <v>25</v>
      </c>
      <c r="K7308" t="s">
        <v>26</v>
      </c>
      <c r="L7308" t="s">
        <v>3469</v>
      </c>
      <c r="M7308" t="s">
        <v>53</v>
      </c>
      <c r="N7308">
        <v>33437</v>
      </c>
      <c r="O7308" t="s">
        <v>29</v>
      </c>
      <c r="P7308" t="s">
        <v>2862</v>
      </c>
      <c r="Q7308" t="s">
        <v>45</v>
      </c>
      <c r="R7308" t="s">
        <v>89</v>
      </c>
      <c r="S7308" t="s">
        <v>2863</v>
      </c>
      <c r="T7308" s="9">
        <v>10.37</v>
      </c>
      <c r="U7308">
        <v>2</v>
      </c>
      <c r="V7308" s="2">
        <v>0.2</v>
      </c>
      <c r="W7308" s="6">
        <v>3.63</v>
      </c>
      <c r="X7308" s="14">
        <f>AA7308-W7308</f>
        <v>12.962</v>
      </c>
      <c r="Y7308" s="6">
        <f>T7308*U7308</f>
        <v>20.74</v>
      </c>
      <c r="Z7308" s="6">
        <f>Y7308*V7308</f>
        <v>4.1479999999999997</v>
      </c>
      <c r="AA7308" s="6">
        <f t="shared" si="586"/>
        <v>16.591999999999999</v>
      </c>
    </row>
    <row r="7309" spans="2:27" x14ac:dyDescent="0.3">
      <c r="B7309">
        <v>7306</v>
      </c>
      <c r="C7309" t="s">
        <v>9415</v>
      </c>
      <c r="D7309" s="1">
        <v>41727</v>
      </c>
      <c r="E7309" s="1">
        <v>41674</v>
      </c>
      <c r="F7309" s="23" t="s">
        <v>10956</v>
      </c>
      <c r="G7309" t="s">
        <v>49</v>
      </c>
      <c r="H7309" t="s">
        <v>1800</v>
      </c>
      <c r="I7309" t="s">
        <v>1801</v>
      </c>
      <c r="J7309" t="s">
        <v>25</v>
      </c>
      <c r="K7309" t="s">
        <v>26</v>
      </c>
      <c r="L7309" t="s">
        <v>4354</v>
      </c>
      <c r="M7309" t="s">
        <v>103</v>
      </c>
      <c r="N7309">
        <v>75023</v>
      </c>
      <c r="O7309" t="s">
        <v>104</v>
      </c>
      <c r="P7309" t="s">
        <v>1605</v>
      </c>
      <c r="Q7309" t="s">
        <v>31</v>
      </c>
      <c r="R7309" t="s">
        <v>55</v>
      </c>
      <c r="S7309" t="s">
        <v>1606</v>
      </c>
      <c r="T7309" s="9">
        <v>890.84</v>
      </c>
      <c r="U7309">
        <v>3</v>
      </c>
      <c r="V7309" s="2">
        <v>0.3</v>
      </c>
      <c r="W7309" s="6">
        <v>-152.72</v>
      </c>
      <c r="X7309" s="14">
        <f>AA7309-W7309</f>
        <v>2023.4840000000002</v>
      </c>
      <c r="Y7309" s="6">
        <f>T7309*U7309</f>
        <v>2672.52</v>
      </c>
      <c r="Z7309" s="6">
        <f>Y7309*V7309</f>
        <v>801.75599999999997</v>
      </c>
      <c r="AA7309" s="6">
        <f t="shared" si="586"/>
        <v>1870.7640000000001</v>
      </c>
    </row>
    <row r="7310" spans="2:27" x14ac:dyDescent="0.3">
      <c r="B7310">
        <v>7307</v>
      </c>
      <c r="C7310" t="s">
        <v>9416</v>
      </c>
      <c r="D7310" s="1">
        <v>42501</v>
      </c>
      <c r="E7310" s="1">
        <v>42562</v>
      </c>
      <c r="F7310" s="9" t="str">
        <f t="shared" ref="F7310:F7312" si="588">DATEDIF(D7310,E7310,"d")&amp;" days"</f>
        <v>61 days</v>
      </c>
      <c r="G7310" t="s">
        <v>22</v>
      </c>
      <c r="H7310" t="s">
        <v>942</v>
      </c>
      <c r="I7310" t="s">
        <v>943</v>
      </c>
      <c r="J7310" t="s">
        <v>25</v>
      </c>
      <c r="K7310" t="s">
        <v>26</v>
      </c>
      <c r="L7310" t="s">
        <v>630</v>
      </c>
      <c r="M7310" t="s">
        <v>42</v>
      </c>
      <c r="N7310">
        <v>95123</v>
      </c>
      <c r="O7310" t="s">
        <v>43</v>
      </c>
      <c r="P7310" t="s">
        <v>6692</v>
      </c>
      <c r="Q7310" t="s">
        <v>70</v>
      </c>
      <c r="R7310" t="s">
        <v>160</v>
      </c>
      <c r="S7310" t="s">
        <v>6693</v>
      </c>
      <c r="T7310" s="9">
        <v>72</v>
      </c>
      <c r="U7310">
        <v>4</v>
      </c>
      <c r="V7310" s="2">
        <v>0</v>
      </c>
      <c r="W7310" s="6">
        <v>12.96</v>
      </c>
      <c r="X7310" s="14">
        <f>AA7310-W7310</f>
        <v>275.04000000000002</v>
      </c>
      <c r="Y7310" s="6">
        <f>T7310*U7310</f>
        <v>288</v>
      </c>
      <c r="Z7310" s="6">
        <f>Y7310*V7310</f>
        <v>0</v>
      </c>
      <c r="AA7310" s="6">
        <f t="shared" si="586"/>
        <v>288</v>
      </c>
    </row>
    <row r="7311" spans="2:27" x14ac:dyDescent="0.3">
      <c r="B7311">
        <v>7308</v>
      </c>
      <c r="C7311" t="s">
        <v>9416</v>
      </c>
      <c r="D7311" s="1">
        <v>42501</v>
      </c>
      <c r="E7311" s="1">
        <v>42562</v>
      </c>
      <c r="F7311" s="9" t="str">
        <f t="shared" si="588"/>
        <v>61 days</v>
      </c>
      <c r="G7311" t="s">
        <v>22</v>
      </c>
      <c r="H7311" t="s">
        <v>942</v>
      </c>
      <c r="I7311" t="s">
        <v>943</v>
      </c>
      <c r="J7311" t="s">
        <v>25</v>
      </c>
      <c r="K7311" t="s">
        <v>26</v>
      </c>
      <c r="L7311" t="s">
        <v>630</v>
      </c>
      <c r="M7311" t="s">
        <v>42</v>
      </c>
      <c r="N7311">
        <v>95123</v>
      </c>
      <c r="O7311" t="s">
        <v>43</v>
      </c>
      <c r="P7311" t="s">
        <v>6149</v>
      </c>
      <c r="Q7311" t="s">
        <v>31</v>
      </c>
      <c r="R7311" t="s">
        <v>35</v>
      </c>
      <c r="S7311" t="s">
        <v>6150</v>
      </c>
      <c r="T7311" s="9">
        <v>113.89</v>
      </c>
      <c r="U7311">
        <v>2</v>
      </c>
      <c r="V7311" s="2">
        <v>0.2</v>
      </c>
      <c r="W7311" s="6">
        <v>9.9700000000000006</v>
      </c>
      <c r="X7311" s="14">
        <f>AA7311-W7311</f>
        <v>172.25399999999999</v>
      </c>
      <c r="Y7311" s="6">
        <f>T7311*U7311</f>
        <v>227.78</v>
      </c>
      <c r="Z7311" s="6">
        <f>Y7311*V7311</f>
        <v>45.556000000000004</v>
      </c>
      <c r="AA7311" s="6">
        <f t="shared" si="586"/>
        <v>182.22399999999999</v>
      </c>
    </row>
    <row r="7312" spans="2:27" x14ac:dyDescent="0.3">
      <c r="B7312">
        <v>7309</v>
      </c>
      <c r="C7312" t="s">
        <v>9416</v>
      </c>
      <c r="D7312" s="1">
        <v>42501</v>
      </c>
      <c r="E7312" s="1">
        <v>42562</v>
      </c>
      <c r="F7312" s="9" t="str">
        <f t="shared" si="588"/>
        <v>61 days</v>
      </c>
      <c r="G7312" t="s">
        <v>22</v>
      </c>
      <c r="H7312" t="s">
        <v>942</v>
      </c>
      <c r="I7312" t="s">
        <v>943</v>
      </c>
      <c r="J7312" t="s">
        <v>25</v>
      </c>
      <c r="K7312" t="s">
        <v>26</v>
      </c>
      <c r="L7312" t="s">
        <v>630</v>
      </c>
      <c r="M7312" t="s">
        <v>42</v>
      </c>
      <c r="N7312">
        <v>95123</v>
      </c>
      <c r="O7312" t="s">
        <v>43</v>
      </c>
      <c r="P7312" t="s">
        <v>1712</v>
      </c>
      <c r="Q7312" t="s">
        <v>45</v>
      </c>
      <c r="R7312" t="s">
        <v>172</v>
      </c>
      <c r="S7312" t="s">
        <v>1713</v>
      </c>
      <c r="T7312" s="9">
        <v>158.13</v>
      </c>
      <c r="U7312">
        <v>3</v>
      </c>
      <c r="V7312" s="2">
        <v>0</v>
      </c>
      <c r="W7312" s="6">
        <v>77.48</v>
      </c>
      <c r="X7312" s="14">
        <f>AA7312-W7312</f>
        <v>396.90999999999997</v>
      </c>
      <c r="Y7312" s="6">
        <f>T7312*U7312</f>
        <v>474.39</v>
      </c>
      <c r="Z7312" s="6">
        <f>Y7312*V7312</f>
        <v>0</v>
      </c>
      <c r="AA7312" s="6">
        <f t="shared" si="586"/>
        <v>474.39</v>
      </c>
    </row>
    <row r="7313" spans="2:27" x14ac:dyDescent="0.3">
      <c r="B7313">
        <v>7310</v>
      </c>
      <c r="C7313" t="s">
        <v>9417</v>
      </c>
      <c r="D7313" s="1">
        <v>43014</v>
      </c>
      <c r="E7313" s="1">
        <v>42900</v>
      </c>
      <c r="F7313" s="23" t="s">
        <v>10956</v>
      </c>
      <c r="G7313" t="s">
        <v>22</v>
      </c>
      <c r="H7313" t="s">
        <v>1321</v>
      </c>
      <c r="I7313" t="s">
        <v>1322</v>
      </c>
      <c r="J7313" t="s">
        <v>40</v>
      </c>
      <c r="K7313" t="s">
        <v>26</v>
      </c>
      <c r="L7313" t="s">
        <v>265</v>
      </c>
      <c r="M7313" t="s">
        <v>266</v>
      </c>
      <c r="N7313">
        <v>10024</v>
      </c>
      <c r="O7313" t="s">
        <v>147</v>
      </c>
      <c r="P7313" t="s">
        <v>4874</v>
      </c>
      <c r="Q7313" t="s">
        <v>45</v>
      </c>
      <c r="R7313" t="s">
        <v>268</v>
      </c>
      <c r="S7313" t="s">
        <v>4875</v>
      </c>
      <c r="T7313" s="9">
        <v>14.13</v>
      </c>
      <c r="U7313">
        <v>3</v>
      </c>
      <c r="V7313" s="2">
        <v>0</v>
      </c>
      <c r="W7313" s="6">
        <v>0.71</v>
      </c>
      <c r="X7313" s="14">
        <f>AA7313-W7313</f>
        <v>41.68</v>
      </c>
      <c r="Y7313" s="6">
        <f>T7313*U7313</f>
        <v>42.39</v>
      </c>
      <c r="Z7313" s="6">
        <f>Y7313*V7313</f>
        <v>0</v>
      </c>
      <c r="AA7313" s="6">
        <f t="shared" si="586"/>
        <v>42.39</v>
      </c>
    </row>
    <row r="7314" spans="2:27" x14ac:dyDescent="0.3">
      <c r="B7314">
        <v>7311</v>
      </c>
      <c r="C7314" t="s">
        <v>9418</v>
      </c>
      <c r="D7314" s="1">
        <v>42285</v>
      </c>
      <c r="E7314" s="1">
        <v>42230</v>
      </c>
      <c r="F7314" s="23" t="s">
        <v>10956</v>
      </c>
      <c r="G7314" t="s">
        <v>49</v>
      </c>
      <c r="H7314" t="s">
        <v>1874</v>
      </c>
      <c r="I7314" t="s">
        <v>1875</v>
      </c>
      <c r="J7314" t="s">
        <v>25</v>
      </c>
      <c r="K7314" t="s">
        <v>26</v>
      </c>
      <c r="L7314" t="s">
        <v>881</v>
      </c>
      <c r="M7314" t="s">
        <v>237</v>
      </c>
      <c r="N7314">
        <v>48227</v>
      </c>
      <c r="O7314" t="s">
        <v>104</v>
      </c>
      <c r="P7314" t="s">
        <v>2213</v>
      </c>
      <c r="Q7314" t="s">
        <v>45</v>
      </c>
      <c r="R7314" t="s">
        <v>74</v>
      </c>
      <c r="S7314" t="s">
        <v>3607</v>
      </c>
      <c r="T7314" s="9">
        <v>64.75</v>
      </c>
      <c r="U7314">
        <v>5</v>
      </c>
      <c r="V7314" s="2">
        <v>0</v>
      </c>
      <c r="W7314" s="6">
        <v>29.14</v>
      </c>
      <c r="X7314" s="14">
        <f>AA7314-W7314</f>
        <v>294.61</v>
      </c>
      <c r="Y7314" s="6">
        <f>T7314*U7314</f>
        <v>323.75</v>
      </c>
      <c r="Z7314" s="6">
        <f>Y7314*V7314</f>
        <v>0</v>
      </c>
      <c r="AA7314" s="6">
        <f t="shared" si="586"/>
        <v>323.75</v>
      </c>
    </row>
    <row r="7315" spans="2:27" x14ac:dyDescent="0.3">
      <c r="B7315">
        <v>7312</v>
      </c>
      <c r="C7315" t="s">
        <v>9419</v>
      </c>
      <c r="D7315" s="1">
        <v>42257</v>
      </c>
      <c r="E7315" s="1">
        <v>42290</v>
      </c>
      <c r="F7315" s="9" t="str">
        <f t="shared" ref="F7315:F7317" si="589">DATEDIF(D7315,E7315,"d")&amp;" days"</f>
        <v>33 days</v>
      </c>
      <c r="G7315" t="s">
        <v>49</v>
      </c>
      <c r="H7315" t="s">
        <v>5582</v>
      </c>
      <c r="I7315" t="s">
        <v>5583</v>
      </c>
      <c r="J7315" t="s">
        <v>25</v>
      </c>
      <c r="K7315" t="s">
        <v>26</v>
      </c>
      <c r="L7315" t="s">
        <v>1422</v>
      </c>
      <c r="M7315" t="s">
        <v>53</v>
      </c>
      <c r="N7315">
        <v>33178</v>
      </c>
      <c r="O7315" t="s">
        <v>29</v>
      </c>
      <c r="P7315" t="s">
        <v>2919</v>
      </c>
      <c r="Q7315" t="s">
        <v>45</v>
      </c>
      <c r="R7315" t="s">
        <v>74</v>
      </c>
      <c r="S7315" t="s">
        <v>2920</v>
      </c>
      <c r="T7315" s="9">
        <v>1.87</v>
      </c>
      <c r="U7315">
        <v>2</v>
      </c>
      <c r="V7315" s="2">
        <v>0.7</v>
      </c>
      <c r="W7315" s="6">
        <v>-1.31</v>
      </c>
      <c r="X7315" s="14">
        <f>AA7315-W7315</f>
        <v>2.4320000000000004</v>
      </c>
      <c r="Y7315" s="6">
        <f>T7315*U7315</f>
        <v>3.74</v>
      </c>
      <c r="Z7315" s="6">
        <f>Y7315*V7315</f>
        <v>2.6179999999999999</v>
      </c>
      <c r="AA7315" s="6">
        <f t="shared" si="586"/>
        <v>1.1220000000000003</v>
      </c>
    </row>
    <row r="7316" spans="2:27" x14ac:dyDescent="0.3">
      <c r="B7316">
        <v>7313</v>
      </c>
      <c r="C7316" t="s">
        <v>9419</v>
      </c>
      <c r="D7316" s="1">
        <v>42257</v>
      </c>
      <c r="E7316" s="1">
        <v>42290</v>
      </c>
      <c r="F7316" s="9" t="str">
        <f t="shared" si="589"/>
        <v>33 days</v>
      </c>
      <c r="G7316" t="s">
        <v>49</v>
      </c>
      <c r="H7316" t="s">
        <v>5582</v>
      </c>
      <c r="I7316" t="s">
        <v>5583</v>
      </c>
      <c r="J7316" t="s">
        <v>25</v>
      </c>
      <c r="K7316" t="s">
        <v>26</v>
      </c>
      <c r="L7316" t="s">
        <v>1422</v>
      </c>
      <c r="M7316" t="s">
        <v>53</v>
      </c>
      <c r="N7316">
        <v>33178</v>
      </c>
      <c r="O7316" t="s">
        <v>29</v>
      </c>
      <c r="P7316" t="s">
        <v>1716</v>
      </c>
      <c r="Q7316" t="s">
        <v>45</v>
      </c>
      <c r="R7316" t="s">
        <v>74</v>
      </c>
      <c r="S7316" t="s">
        <v>1717</v>
      </c>
      <c r="T7316" s="9">
        <v>11.21</v>
      </c>
      <c r="U7316">
        <v>2</v>
      </c>
      <c r="V7316" s="2">
        <v>0.7</v>
      </c>
      <c r="W7316" s="6">
        <v>-8.6</v>
      </c>
      <c r="X7316" s="14">
        <f>AA7316-W7316</f>
        <v>15.326000000000001</v>
      </c>
      <c r="Y7316" s="6">
        <f>T7316*U7316</f>
        <v>22.42</v>
      </c>
      <c r="Z7316" s="6">
        <f>Y7316*V7316</f>
        <v>15.694000000000001</v>
      </c>
      <c r="AA7316" s="6">
        <f t="shared" si="586"/>
        <v>6.7260000000000009</v>
      </c>
    </row>
    <row r="7317" spans="2:27" x14ac:dyDescent="0.3">
      <c r="B7317">
        <v>7314</v>
      </c>
      <c r="C7317" t="s">
        <v>9419</v>
      </c>
      <c r="D7317" s="1">
        <v>42257</v>
      </c>
      <c r="E7317" s="1">
        <v>42290</v>
      </c>
      <c r="F7317" s="9" t="str">
        <f t="shared" si="589"/>
        <v>33 days</v>
      </c>
      <c r="G7317" t="s">
        <v>49</v>
      </c>
      <c r="H7317" t="s">
        <v>5582</v>
      </c>
      <c r="I7317" t="s">
        <v>5583</v>
      </c>
      <c r="J7317" t="s">
        <v>25</v>
      </c>
      <c r="K7317" t="s">
        <v>26</v>
      </c>
      <c r="L7317" t="s">
        <v>1422</v>
      </c>
      <c r="M7317" t="s">
        <v>53</v>
      </c>
      <c r="N7317">
        <v>33178</v>
      </c>
      <c r="O7317" t="s">
        <v>29</v>
      </c>
      <c r="P7317" t="s">
        <v>7513</v>
      </c>
      <c r="Q7317" t="s">
        <v>45</v>
      </c>
      <c r="R7317" t="s">
        <v>67</v>
      </c>
      <c r="S7317" t="s">
        <v>7514</v>
      </c>
      <c r="T7317" s="9">
        <v>37.380000000000003</v>
      </c>
      <c r="U7317">
        <v>8</v>
      </c>
      <c r="V7317" s="2">
        <v>0.2</v>
      </c>
      <c r="W7317" s="6">
        <v>7.48</v>
      </c>
      <c r="X7317" s="14">
        <f>AA7317-W7317</f>
        <v>231.75200000000004</v>
      </c>
      <c r="Y7317" s="6">
        <f>T7317*U7317</f>
        <v>299.04000000000002</v>
      </c>
      <c r="Z7317" s="6">
        <f>Y7317*V7317</f>
        <v>59.808000000000007</v>
      </c>
      <c r="AA7317" s="6">
        <f t="shared" si="586"/>
        <v>239.23200000000003</v>
      </c>
    </row>
    <row r="7318" spans="2:27" x14ac:dyDescent="0.3">
      <c r="B7318">
        <v>7315</v>
      </c>
      <c r="C7318" t="s">
        <v>9420</v>
      </c>
      <c r="D7318" s="1">
        <v>42518</v>
      </c>
      <c r="E7318" s="1">
        <v>42406</v>
      </c>
      <c r="F7318" s="23" t="s">
        <v>10956</v>
      </c>
      <c r="G7318" t="s">
        <v>49</v>
      </c>
      <c r="H7318" t="s">
        <v>1603</v>
      </c>
      <c r="I7318" t="s">
        <v>1604</v>
      </c>
      <c r="J7318" t="s">
        <v>101</v>
      </c>
      <c r="K7318" t="s">
        <v>26</v>
      </c>
      <c r="L7318" t="s">
        <v>1616</v>
      </c>
      <c r="M7318" t="s">
        <v>210</v>
      </c>
      <c r="N7318">
        <v>60068</v>
      </c>
      <c r="O7318" t="s">
        <v>104</v>
      </c>
      <c r="P7318" t="s">
        <v>4472</v>
      </c>
      <c r="Q7318" t="s">
        <v>70</v>
      </c>
      <c r="R7318" t="s">
        <v>71</v>
      </c>
      <c r="S7318" t="s">
        <v>4473</v>
      </c>
      <c r="T7318" s="9">
        <v>286.39999999999998</v>
      </c>
      <c r="U7318">
        <v>1</v>
      </c>
      <c r="V7318" s="2">
        <v>0.2</v>
      </c>
      <c r="W7318" s="6">
        <v>25.06</v>
      </c>
      <c r="X7318" s="14">
        <f>AA7318-W7318</f>
        <v>204.05999999999997</v>
      </c>
      <c r="Y7318" s="6">
        <f>T7318*U7318</f>
        <v>286.39999999999998</v>
      </c>
      <c r="Z7318" s="6">
        <f>Y7318*V7318</f>
        <v>57.28</v>
      </c>
      <c r="AA7318" s="6">
        <f t="shared" si="586"/>
        <v>229.11999999999998</v>
      </c>
    </row>
    <row r="7319" spans="2:27" x14ac:dyDescent="0.3">
      <c r="B7319">
        <v>7316</v>
      </c>
      <c r="C7319" t="s">
        <v>9421</v>
      </c>
      <c r="D7319" s="1">
        <v>43044</v>
      </c>
      <c r="E7319" s="1">
        <v>42871</v>
      </c>
      <c r="F7319" s="23" t="s">
        <v>10956</v>
      </c>
      <c r="G7319" t="s">
        <v>22</v>
      </c>
      <c r="H7319" t="s">
        <v>1978</v>
      </c>
      <c r="I7319" t="s">
        <v>1979</v>
      </c>
      <c r="J7319" t="s">
        <v>25</v>
      </c>
      <c r="K7319" t="s">
        <v>26</v>
      </c>
      <c r="L7319" t="s">
        <v>265</v>
      </c>
      <c r="M7319" t="s">
        <v>266</v>
      </c>
      <c r="N7319">
        <v>10024</v>
      </c>
      <c r="O7319" t="s">
        <v>147</v>
      </c>
      <c r="P7319" t="s">
        <v>4239</v>
      </c>
      <c r="Q7319" t="s">
        <v>45</v>
      </c>
      <c r="R7319" t="s">
        <v>67</v>
      </c>
      <c r="S7319" t="s">
        <v>4240</v>
      </c>
      <c r="T7319" s="9">
        <v>43.92</v>
      </c>
      <c r="U7319">
        <v>3</v>
      </c>
      <c r="V7319" s="2">
        <v>0</v>
      </c>
      <c r="W7319" s="6">
        <v>12.74</v>
      </c>
      <c r="X7319" s="14">
        <f>AA7319-W7319</f>
        <v>119.02</v>
      </c>
      <c r="Y7319" s="6">
        <f>T7319*U7319</f>
        <v>131.76</v>
      </c>
      <c r="Z7319" s="6">
        <f>Y7319*V7319</f>
        <v>0</v>
      </c>
      <c r="AA7319" s="6">
        <f t="shared" si="586"/>
        <v>131.76</v>
      </c>
    </row>
    <row r="7320" spans="2:27" x14ac:dyDescent="0.3">
      <c r="B7320">
        <v>7317</v>
      </c>
      <c r="C7320" t="s">
        <v>9422</v>
      </c>
      <c r="D7320" s="1">
        <v>42659</v>
      </c>
      <c r="E7320" s="1">
        <v>42663</v>
      </c>
      <c r="F7320" s="9" t="str">
        <f t="shared" ref="F7320:F7333" si="590">DATEDIF(D7320,E7320,"d")&amp;" days"</f>
        <v>4 days</v>
      </c>
      <c r="G7320" t="s">
        <v>49</v>
      </c>
      <c r="H7320" t="s">
        <v>2027</v>
      </c>
      <c r="I7320" t="s">
        <v>2028</v>
      </c>
      <c r="J7320" t="s">
        <v>40</v>
      </c>
      <c r="K7320" t="s">
        <v>26</v>
      </c>
      <c r="L7320" t="s">
        <v>265</v>
      </c>
      <c r="M7320" t="s">
        <v>266</v>
      </c>
      <c r="N7320">
        <v>10011</v>
      </c>
      <c r="O7320" t="s">
        <v>147</v>
      </c>
      <c r="P7320" t="s">
        <v>79</v>
      </c>
      <c r="Q7320" t="s">
        <v>31</v>
      </c>
      <c r="R7320" t="s">
        <v>55</v>
      </c>
      <c r="S7320" t="s">
        <v>80</v>
      </c>
      <c r="T7320" s="9">
        <v>142.18</v>
      </c>
      <c r="U7320">
        <v>1</v>
      </c>
      <c r="V7320" s="2">
        <v>0.4</v>
      </c>
      <c r="W7320" s="6">
        <v>-37.92</v>
      </c>
      <c r="X7320" s="14">
        <f>AA7320-W7320</f>
        <v>123.22799999999999</v>
      </c>
      <c r="Y7320" s="6">
        <f>T7320*U7320</f>
        <v>142.18</v>
      </c>
      <c r="Z7320" s="6">
        <f>Y7320*V7320</f>
        <v>56.872000000000007</v>
      </c>
      <c r="AA7320" s="6">
        <f t="shared" si="586"/>
        <v>85.307999999999993</v>
      </c>
    </row>
    <row r="7321" spans="2:27" x14ac:dyDescent="0.3">
      <c r="B7321">
        <v>7318</v>
      </c>
      <c r="C7321" t="s">
        <v>9423</v>
      </c>
      <c r="D7321" s="1">
        <v>43056</v>
      </c>
      <c r="E7321" s="1">
        <v>43060</v>
      </c>
      <c r="F7321" s="9" t="str">
        <f t="shared" si="590"/>
        <v>4 days</v>
      </c>
      <c r="G7321" t="s">
        <v>49</v>
      </c>
      <c r="H7321" t="s">
        <v>4624</v>
      </c>
      <c r="I7321" t="s">
        <v>4625</v>
      </c>
      <c r="J7321" t="s">
        <v>40</v>
      </c>
      <c r="K7321" t="s">
        <v>26</v>
      </c>
      <c r="L7321" t="s">
        <v>9424</v>
      </c>
      <c r="M7321" t="s">
        <v>419</v>
      </c>
      <c r="N7321">
        <v>97123</v>
      </c>
      <c r="O7321" t="s">
        <v>43</v>
      </c>
      <c r="P7321" t="s">
        <v>9048</v>
      </c>
      <c r="Q7321" t="s">
        <v>45</v>
      </c>
      <c r="R7321" t="s">
        <v>89</v>
      </c>
      <c r="S7321" t="s">
        <v>9049</v>
      </c>
      <c r="T7321" s="9">
        <v>19.61</v>
      </c>
      <c r="U7321">
        <v>3</v>
      </c>
      <c r="V7321" s="2">
        <v>0.2</v>
      </c>
      <c r="W7321" s="6">
        <v>6.62</v>
      </c>
      <c r="X7321" s="14">
        <f>AA7321-W7321</f>
        <v>40.444000000000003</v>
      </c>
      <c r="Y7321" s="6">
        <f>T7321*U7321</f>
        <v>58.83</v>
      </c>
      <c r="Z7321" s="6">
        <f>Y7321*V7321</f>
        <v>11.766</v>
      </c>
      <c r="AA7321" s="6">
        <f t="shared" si="586"/>
        <v>47.064</v>
      </c>
    </row>
    <row r="7322" spans="2:27" x14ac:dyDescent="0.3">
      <c r="B7322">
        <v>7319</v>
      </c>
      <c r="C7322" t="s">
        <v>9423</v>
      </c>
      <c r="D7322" s="1">
        <v>43056</v>
      </c>
      <c r="E7322" s="1">
        <v>43060</v>
      </c>
      <c r="F7322" s="9" t="str">
        <f t="shared" si="590"/>
        <v>4 days</v>
      </c>
      <c r="G7322" t="s">
        <v>49</v>
      </c>
      <c r="H7322" t="s">
        <v>4624</v>
      </c>
      <c r="I7322" t="s">
        <v>4625</v>
      </c>
      <c r="J7322" t="s">
        <v>40</v>
      </c>
      <c r="K7322" t="s">
        <v>26</v>
      </c>
      <c r="L7322" t="s">
        <v>9424</v>
      </c>
      <c r="M7322" t="s">
        <v>419</v>
      </c>
      <c r="N7322">
        <v>97123</v>
      </c>
      <c r="O7322" t="s">
        <v>43</v>
      </c>
      <c r="P7322" t="s">
        <v>3580</v>
      </c>
      <c r="Q7322" t="s">
        <v>45</v>
      </c>
      <c r="R7322" t="s">
        <v>74</v>
      </c>
      <c r="S7322" t="s">
        <v>3581</v>
      </c>
      <c r="T7322" s="9">
        <v>4.16</v>
      </c>
      <c r="U7322">
        <v>7</v>
      </c>
      <c r="V7322" s="2">
        <v>0.7</v>
      </c>
      <c r="W7322" s="6">
        <v>-3.47</v>
      </c>
      <c r="X7322" s="14">
        <f>AA7322-W7322</f>
        <v>12.206000000000001</v>
      </c>
      <c r="Y7322" s="6">
        <f>T7322*U7322</f>
        <v>29.12</v>
      </c>
      <c r="Z7322" s="6">
        <f>Y7322*V7322</f>
        <v>20.384</v>
      </c>
      <c r="AA7322" s="6">
        <f t="shared" si="586"/>
        <v>8.7360000000000007</v>
      </c>
    </row>
    <row r="7323" spans="2:27" x14ac:dyDescent="0.3">
      <c r="B7323">
        <v>7320</v>
      </c>
      <c r="C7323" t="s">
        <v>9425</v>
      </c>
      <c r="D7323" s="1">
        <v>43065</v>
      </c>
      <c r="E7323" s="1">
        <v>43068</v>
      </c>
      <c r="F7323" s="9" t="str">
        <f t="shared" si="590"/>
        <v>3 days</v>
      </c>
      <c r="G7323" t="s">
        <v>22</v>
      </c>
      <c r="H7323" t="s">
        <v>3687</v>
      </c>
      <c r="I7323" t="s">
        <v>3688</v>
      </c>
      <c r="J7323" t="s">
        <v>25</v>
      </c>
      <c r="K7323" t="s">
        <v>26</v>
      </c>
      <c r="L7323" t="s">
        <v>265</v>
      </c>
      <c r="M7323" t="s">
        <v>266</v>
      </c>
      <c r="N7323">
        <v>10009</v>
      </c>
      <c r="O7323" t="s">
        <v>147</v>
      </c>
      <c r="P7323" t="s">
        <v>3790</v>
      </c>
      <c r="Q7323" t="s">
        <v>70</v>
      </c>
      <c r="R7323" t="s">
        <v>71</v>
      </c>
      <c r="S7323" t="s">
        <v>5712</v>
      </c>
      <c r="T7323" s="9">
        <v>979.95</v>
      </c>
      <c r="U7323">
        <v>5</v>
      </c>
      <c r="V7323" s="2">
        <v>0</v>
      </c>
      <c r="W7323" s="6">
        <v>264.58999999999997</v>
      </c>
      <c r="X7323" s="14">
        <f>AA7323-W7323</f>
        <v>4635.16</v>
      </c>
      <c r="Y7323" s="6">
        <f>T7323*U7323</f>
        <v>4899.75</v>
      </c>
      <c r="Z7323" s="6">
        <f>Y7323*V7323</f>
        <v>0</v>
      </c>
      <c r="AA7323" s="6">
        <f t="shared" si="586"/>
        <v>4899.75</v>
      </c>
    </row>
    <row r="7324" spans="2:27" x14ac:dyDescent="0.3">
      <c r="B7324">
        <v>7321</v>
      </c>
      <c r="C7324" t="s">
        <v>9425</v>
      </c>
      <c r="D7324" s="1">
        <v>43065</v>
      </c>
      <c r="E7324" s="1">
        <v>43068</v>
      </c>
      <c r="F7324" s="9" t="str">
        <f t="shared" si="590"/>
        <v>3 days</v>
      </c>
      <c r="G7324" t="s">
        <v>22</v>
      </c>
      <c r="H7324" t="s">
        <v>3687</v>
      </c>
      <c r="I7324" t="s">
        <v>3688</v>
      </c>
      <c r="J7324" t="s">
        <v>25</v>
      </c>
      <c r="K7324" t="s">
        <v>26</v>
      </c>
      <c r="L7324" t="s">
        <v>265</v>
      </c>
      <c r="M7324" t="s">
        <v>266</v>
      </c>
      <c r="N7324">
        <v>10009</v>
      </c>
      <c r="O7324" t="s">
        <v>147</v>
      </c>
      <c r="P7324" t="s">
        <v>5049</v>
      </c>
      <c r="Q7324" t="s">
        <v>31</v>
      </c>
      <c r="R7324" t="s">
        <v>64</v>
      </c>
      <c r="S7324" t="s">
        <v>5050</v>
      </c>
      <c r="T7324" s="9">
        <v>135.30000000000001</v>
      </c>
      <c r="U7324">
        <v>5</v>
      </c>
      <c r="V7324" s="2">
        <v>0</v>
      </c>
      <c r="W7324" s="6">
        <v>37.880000000000003</v>
      </c>
      <c r="X7324" s="14">
        <f>AA7324-W7324</f>
        <v>638.62</v>
      </c>
      <c r="Y7324" s="6">
        <f>T7324*U7324</f>
        <v>676.5</v>
      </c>
      <c r="Z7324" s="6">
        <f>Y7324*V7324</f>
        <v>0</v>
      </c>
      <c r="AA7324" s="6">
        <f t="shared" si="586"/>
        <v>676.5</v>
      </c>
    </row>
    <row r="7325" spans="2:27" x14ac:dyDescent="0.3">
      <c r="B7325">
        <v>7322</v>
      </c>
      <c r="C7325" t="s">
        <v>9426</v>
      </c>
      <c r="D7325" s="1">
        <v>42803</v>
      </c>
      <c r="E7325" s="1">
        <v>42925</v>
      </c>
      <c r="F7325" s="9" t="str">
        <f t="shared" si="590"/>
        <v>122 days</v>
      </c>
      <c r="G7325" t="s">
        <v>49</v>
      </c>
      <c r="H7325" t="s">
        <v>4201</v>
      </c>
      <c r="I7325" t="s">
        <v>4202</v>
      </c>
      <c r="J7325" t="s">
        <v>40</v>
      </c>
      <c r="K7325" t="s">
        <v>26</v>
      </c>
      <c r="L7325" t="s">
        <v>302</v>
      </c>
      <c r="M7325" t="s">
        <v>210</v>
      </c>
      <c r="N7325">
        <v>60623</v>
      </c>
      <c r="O7325" t="s">
        <v>104</v>
      </c>
      <c r="P7325" t="s">
        <v>4409</v>
      </c>
      <c r="Q7325" t="s">
        <v>45</v>
      </c>
      <c r="R7325" t="s">
        <v>89</v>
      </c>
      <c r="S7325" t="s">
        <v>4410</v>
      </c>
      <c r="T7325" s="9">
        <v>8.9</v>
      </c>
      <c r="U7325">
        <v>3</v>
      </c>
      <c r="V7325" s="2">
        <v>0.2</v>
      </c>
      <c r="W7325" s="6">
        <v>3.34</v>
      </c>
      <c r="X7325" s="14">
        <f>AA7325-W7325</f>
        <v>18.020000000000003</v>
      </c>
      <c r="Y7325" s="6">
        <f>T7325*U7325</f>
        <v>26.700000000000003</v>
      </c>
      <c r="Z7325" s="6">
        <f>Y7325*V7325</f>
        <v>5.3400000000000007</v>
      </c>
      <c r="AA7325" s="6">
        <f t="shared" si="586"/>
        <v>21.360000000000003</v>
      </c>
    </row>
    <row r="7326" spans="2:27" x14ac:dyDescent="0.3">
      <c r="B7326">
        <v>7323</v>
      </c>
      <c r="C7326" t="s">
        <v>9426</v>
      </c>
      <c r="D7326" s="1">
        <v>42803</v>
      </c>
      <c r="E7326" s="1">
        <v>42925</v>
      </c>
      <c r="F7326" s="9" t="str">
        <f t="shared" si="590"/>
        <v>122 days</v>
      </c>
      <c r="G7326" t="s">
        <v>49</v>
      </c>
      <c r="H7326" t="s">
        <v>4201</v>
      </c>
      <c r="I7326" t="s">
        <v>4202</v>
      </c>
      <c r="J7326" t="s">
        <v>40</v>
      </c>
      <c r="K7326" t="s">
        <v>26</v>
      </c>
      <c r="L7326" t="s">
        <v>302</v>
      </c>
      <c r="M7326" t="s">
        <v>210</v>
      </c>
      <c r="N7326">
        <v>60623</v>
      </c>
      <c r="O7326" t="s">
        <v>104</v>
      </c>
      <c r="P7326" t="s">
        <v>2835</v>
      </c>
      <c r="Q7326" t="s">
        <v>70</v>
      </c>
      <c r="R7326" t="s">
        <v>160</v>
      </c>
      <c r="S7326" t="s">
        <v>2836</v>
      </c>
      <c r="T7326" s="9">
        <v>100.8</v>
      </c>
      <c r="U7326">
        <v>2</v>
      </c>
      <c r="V7326" s="2">
        <v>0.2</v>
      </c>
      <c r="W7326" s="6">
        <v>21.42</v>
      </c>
      <c r="X7326" s="14">
        <f>AA7326-W7326</f>
        <v>139.86000000000001</v>
      </c>
      <c r="Y7326" s="6">
        <f>T7326*U7326</f>
        <v>201.6</v>
      </c>
      <c r="Z7326" s="6">
        <f>Y7326*V7326</f>
        <v>40.32</v>
      </c>
      <c r="AA7326" s="6">
        <f t="shared" si="586"/>
        <v>161.28</v>
      </c>
    </row>
    <row r="7327" spans="2:27" x14ac:dyDescent="0.3">
      <c r="B7327">
        <v>7324</v>
      </c>
      <c r="C7327" t="s">
        <v>9427</v>
      </c>
      <c r="D7327" s="1">
        <v>42867</v>
      </c>
      <c r="E7327" s="1">
        <v>42959</v>
      </c>
      <c r="F7327" s="9" t="str">
        <f t="shared" si="590"/>
        <v>92 days</v>
      </c>
      <c r="G7327" t="s">
        <v>187</v>
      </c>
      <c r="H7327" t="s">
        <v>1956</v>
      </c>
      <c r="I7327" t="s">
        <v>1957</v>
      </c>
      <c r="J7327" t="s">
        <v>25</v>
      </c>
      <c r="K7327" t="s">
        <v>26</v>
      </c>
      <c r="L7327" t="s">
        <v>265</v>
      </c>
      <c r="M7327" t="s">
        <v>266</v>
      </c>
      <c r="N7327">
        <v>10024</v>
      </c>
      <c r="O7327" t="s">
        <v>147</v>
      </c>
      <c r="P7327" t="s">
        <v>482</v>
      </c>
      <c r="Q7327" t="s">
        <v>31</v>
      </c>
      <c r="R7327" t="s">
        <v>64</v>
      </c>
      <c r="S7327" t="s">
        <v>483</v>
      </c>
      <c r="T7327" s="9">
        <v>41.96</v>
      </c>
      <c r="U7327">
        <v>2</v>
      </c>
      <c r="V7327" s="2">
        <v>0</v>
      </c>
      <c r="W7327" s="6">
        <v>10.91</v>
      </c>
      <c r="X7327" s="14">
        <f>AA7327-W7327</f>
        <v>73.010000000000005</v>
      </c>
      <c r="Y7327" s="6">
        <f>T7327*U7327</f>
        <v>83.92</v>
      </c>
      <c r="Z7327" s="6">
        <f>Y7327*V7327</f>
        <v>0</v>
      </c>
      <c r="AA7327" s="6">
        <f t="shared" si="586"/>
        <v>83.92</v>
      </c>
    </row>
    <row r="7328" spans="2:27" x14ac:dyDescent="0.3">
      <c r="B7328">
        <v>7325</v>
      </c>
      <c r="C7328" t="s">
        <v>9427</v>
      </c>
      <c r="D7328" s="1">
        <v>42867</v>
      </c>
      <c r="E7328" s="1">
        <v>42959</v>
      </c>
      <c r="F7328" s="9" t="str">
        <f t="shared" si="590"/>
        <v>92 days</v>
      </c>
      <c r="G7328" t="s">
        <v>187</v>
      </c>
      <c r="H7328" t="s">
        <v>1956</v>
      </c>
      <c r="I7328" t="s">
        <v>1957</v>
      </c>
      <c r="J7328" t="s">
        <v>25</v>
      </c>
      <c r="K7328" t="s">
        <v>26</v>
      </c>
      <c r="L7328" t="s">
        <v>265</v>
      </c>
      <c r="M7328" t="s">
        <v>266</v>
      </c>
      <c r="N7328">
        <v>10024</v>
      </c>
      <c r="O7328" t="s">
        <v>147</v>
      </c>
      <c r="P7328" t="s">
        <v>1444</v>
      </c>
      <c r="Q7328" t="s">
        <v>45</v>
      </c>
      <c r="R7328" t="s">
        <v>46</v>
      </c>
      <c r="S7328" t="s">
        <v>1445</v>
      </c>
      <c r="T7328" s="9">
        <v>9.4499999999999993</v>
      </c>
      <c r="U7328">
        <v>3</v>
      </c>
      <c r="V7328" s="2">
        <v>0</v>
      </c>
      <c r="W7328" s="6">
        <v>4.54</v>
      </c>
      <c r="X7328" s="14">
        <f>AA7328-W7328</f>
        <v>23.81</v>
      </c>
      <c r="Y7328" s="6">
        <f>T7328*U7328</f>
        <v>28.349999999999998</v>
      </c>
      <c r="Z7328" s="6">
        <f>Y7328*V7328</f>
        <v>0</v>
      </c>
      <c r="AA7328" s="6">
        <f t="shared" si="586"/>
        <v>28.349999999999998</v>
      </c>
    </row>
    <row r="7329" spans="2:27" x14ac:dyDescent="0.3">
      <c r="B7329">
        <v>7326</v>
      </c>
      <c r="C7329" t="s">
        <v>9428</v>
      </c>
      <c r="D7329" s="1">
        <v>43019</v>
      </c>
      <c r="E7329" s="1">
        <v>43056</v>
      </c>
      <c r="F7329" s="9" t="str">
        <f t="shared" si="590"/>
        <v>37 days</v>
      </c>
      <c r="G7329" t="s">
        <v>49</v>
      </c>
      <c r="H7329" t="s">
        <v>2229</v>
      </c>
      <c r="I7329" t="s">
        <v>2230</v>
      </c>
      <c r="J7329" t="s">
        <v>25</v>
      </c>
      <c r="K7329" t="s">
        <v>26</v>
      </c>
      <c r="L7329" t="s">
        <v>7827</v>
      </c>
      <c r="M7329" t="s">
        <v>95</v>
      </c>
      <c r="N7329">
        <v>99301</v>
      </c>
      <c r="O7329" t="s">
        <v>43</v>
      </c>
      <c r="P7329" t="s">
        <v>5399</v>
      </c>
      <c r="Q7329" t="s">
        <v>45</v>
      </c>
      <c r="R7329" t="s">
        <v>77</v>
      </c>
      <c r="S7329" t="s">
        <v>5400</v>
      </c>
      <c r="T7329" s="9">
        <v>400.8</v>
      </c>
      <c r="U7329">
        <v>5</v>
      </c>
      <c r="V7329" s="2">
        <v>0</v>
      </c>
      <c r="W7329" s="6">
        <v>112.22</v>
      </c>
      <c r="X7329" s="14">
        <f>AA7329-W7329</f>
        <v>1891.78</v>
      </c>
      <c r="Y7329" s="6">
        <f>T7329*U7329</f>
        <v>2004</v>
      </c>
      <c r="Z7329" s="6">
        <f>Y7329*V7329</f>
        <v>0</v>
      </c>
      <c r="AA7329" s="6">
        <f t="shared" si="586"/>
        <v>2004</v>
      </c>
    </row>
    <row r="7330" spans="2:27" x14ac:dyDescent="0.3">
      <c r="B7330">
        <v>7327</v>
      </c>
      <c r="C7330" t="s">
        <v>9428</v>
      </c>
      <c r="D7330" s="1">
        <v>43019</v>
      </c>
      <c r="E7330" s="1">
        <v>43056</v>
      </c>
      <c r="F7330" s="9" t="str">
        <f t="shared" si="590"/>
        <v>37 days</v>
      </c>
      <c r="G7330" t="s">
        <v>49</v>
      </c>
      <c r="H7330" t="s">
        <v>2229</v>
      </c>
      <c r="I7330" t="s">
        <v>2230</v>
      </c>
      <c r="J7330" t="s">
        <v>25</v>
      </c>
      <c r="K7330" t="s">
        <v>26</v>
      </c>
      <c r="L7330" t="s">
        <v>7827</v>
      </c>
      <c r="M7330" t="s">
        <v>95</v>
      </c>
      <c r="N7330">
        <v>99301</v>
      </c>
      <c r="O7330" t="s">
        <v>43</v>
      </c>
      <c r="P7330" t="s">
        <v>1498</v>
      </c>
      <c r="Q7330" t="s">
        <v>45</v>
      </c>
      <c r="R7330" t="s">
        <v>74</v>
      </c>
      <c r="S7330" t="s">
        <v>1499</v>
      </c>
      <c r="T7330" s="9">
        <v>28.79</v>
      </c>
      <c r="U7330">
        <v>1</v>
      </c>
      <c r="V7330" s="2">
        <v>0.2</v>
      </c>
      <c r="W7330" s="6">
        <v>10.08</v>
      </c>
      <c r="X7330" s="14">
        <f>AA7330-W7330</f>
        <v>12.952</v>
      </c>
      <c r="Y7330" s="6">
        <f>T7330*U7330</f>
        <v>28.79</v>
      </c>
      <c r="Z7330" s="6">
        <f>Y7330*V7330</f>
        <v>5.758</v>
      </c>
      <c r="AA7330" s="6">
        <f t="shared" si="586"/>
        <v>23.032</v>
      </c>
    </row>
    <row r="7331" spans="2:27" x14ac:dyDescent="0.3">
      <c r="B7331">
        <v>7328</v>
      </c>
      <c r="C7331" t="s">
        <v>9429</v>
      </c>
      <c r="D7331" s="1">
        <v>41716</v>
      </c>
      <c r="E7331" s="1">
        <v>41722</v>
      </c>
      <c r="F7331" s="9" t="str">
        <f t="shared" si="590"/>
        <v>6 days</v>
      </c>
      <c r="G7331" t="s">
        <v>49</v>
      </c>
      <c r="H7331" t="s">
        <v>2804</v>
      </c>
      <c r="I7331" t="s">
        <v>2805</v>
      </c>
      <c r="J7331" t="s">
        <v>101</v>
      </c>
      <c r="K7331" t="s">
        <v>26</v>
      </c>
      <c r="L7331" t="s">
        <v>9430</v>
      </c>
      <c r="M7331" t="s">
        <v>42</v>
      </c>
      <c r="N7331">
        <v>91505</v>
      </c>
      <c r="O7331" t="s">
        <v>43</v>
      </c>
      <c r="P7331" t="s">
        <v>5219</v>
      </c>
      <c r="Q7331" t="s">
        <v>31</v>
      </c>
      <c r="R7331" t="s">
        <v>64</v>
      </c>
      <c r="S7331" t="s">
        <v>5220</v>
      </c>
      <c r="T7331" s="9">
        <v>111</v>
      </c>
      <c r="U7331">
        <v>2</v>
      </c>
      <c r="V7331" s="2">
        <v>0</v>
      </c>
      <c r="W7331" s="6">
        <v>14.43</v>
      </c>
      <c r="X7331" s="14">
        <f>AA7331-W7331</f>
        <v>207.57</v>
      </c>
      <c r="Y7331" s="6">
        <f>T7331*U7331</f>
        <v>222</v>
      </c>
      <c r="Z7331" s="6">
        <f>Y7331*V7331</f>
        <v>0</v>
      </c>
      <c r="AA7331" s="6">
        <f t="shared" si="586"/>
        <v>222</v>
      </c>
    </row>
    <row r="7332" spans="2:27" x14ac:dyDescent="0.3">
      <c r="B7332">
        <v>7329</v>
      </c>
      <c r="C7332" t="s">
        <v>9429</v>
      </c>
      <c r="D7332" s="1">
        <v>41716</v>
      </c>
      <c r="E7332" s="1">
        <v>41722</v>
      </c>
      <c r="F7332" s="9" t="str">
        <f t="shared" si="590"/>
        <v>6 days</v>
      </c>
      <c r="G7332" t="s">
        <v>49</v>
      </c>
      <c r="H7332" t="s">
        <v>2804</v>
      </c>
      <c r="I7332" t="s">
        <v>2805</v>
      </c>
      <c r="J7332" t="s">
        <v>101</v>
      </c>
      <c r="K7332" t="s">
        <v>26</v>
      </c>
      <c r="L7332" t="s">
        <v>9430</v>
      </c>
      <c r="M7332" t="s">
        <v>42</v>
      </c>
      <c r="N7332">
        <v>91505</v>
      </c>
      <c r="O7332" t="s">
        <v>43</v>
      </c>
      <c r="P7332" t="s">
        <v>874</v>
      </c>
      <c r="Q7332" t="s">
        <v>70</v>
      </c>
      <c r="R7332" t="s">
        <v>683</v>
      </c>
      <c r="S7332" t="s">
        <v>875</v>
      </c>
      <c r="T7332" s="9">
        <v>1279.97</v>
      </c>
      <c r="U7332">
        <v>4</v>
      </c>
      <c r="V7332" s="2">
        <v>0.2</v>
      </c>
      <c r="W7332" s="6">
        <v>415.99</v>
      </c>
      <c r="X7332" s="14">
        <f>AA7332-W7332</f>
        <v>3679.9139999999998</v>
      </c>
      <c r="Y7332" s="6">
        <f>T7332*U7332</f>
        <v>5119.88</v>
      </c>
      <c r="Z7332" s="6">
        <f>Y7332*V7332</f>
        <v>1023.9760000000001</v>
      </c>
      <c r="AA7332" s="6">
        <f t="shared" si="586"/>
        <v>4095.904</v>
      </c>
    </row>
    <row r="7333" spans="2:27" x14ac:dyDescent="0.3">
      <c r="B7333">
        <v>7330</v>
      </c>
      <c r="C7333" t="s">
        <v>9429</v>
      </c>
      <c r="D7333" s="1">
        <v>41716</v>
      </c>
      <c r="E7333" s="1">
        <v>41722</v>
      </c>
      <c r="F7333" s="9" t="str">
        <f t="shared" si="590"/>
        <v>6 days</v>
      </c>
      <c r="G7333" t="s">
        <v>49</v>
      </c>
      <c r="H7333" t="s">
        <v>2804</v>
      </c>
      <c r="I7333" t="s">
        <v>2805</v>
      </c>
      <c r="J7333" t="s">
        <v>101</v>
      </c>
      <c r="K7333" t="s">
        <v>26</v>
      </c>
      <c r="L7333" t="s">
        <v>9430</v>
      </c>
      <c r="M7333" t="s">
        <v>42</v>
      </c>
      <c r="N7333">
        <v>91505</v>
      </c>
      <c r="O7333" t="s">
        <v>43</v>
      </c>
      <c r="P7333" t="s">
        <v>5008</v>
      </c>
      <c r="Q7333" t="s">
        <v>45</v>
      </c>
      <c r="R7333" t="s">
        <v>58</v>
      </c>
      <c r="S7333" t="s">
        <v>5009</v>
      </c>
      <c r="T7333" s="9">
        <v>1856.19</v>
      </c>
      <c r="U7333">
        <v>7</v>
      </c>
      <c r="V7333" s="2">
        <v>0</v>
      </c>
      <c r="W7333" s="6">
        <v>334.11</v>
      </c>
      <c r="X7333" s="14">
        <f>AA7333-W7333</f>
        <v>12659.22</v>
      </c>
      <c r="Y7333" s="6">
        <f>T7333*U7333</f>
        <v>12993.33</v>
      </c>
      <c r="Z7333" s="6">
        <f>Y7333*V7333</f>
        <v>0</v>
      </c>
      <c r="AA7333" s="6">
        <f t="shared" si="586"/>
        <v>12993.33</v>
      </c>
    </row>
    <row r="7334" spans="2:27" x14ac:dyDescent="0.3">
      <c r="B7334">
        <v>7331</v>
      </c>
      <c r="C7334" t="s">
        <v>9431</v>
      </c>
      <c r="D7334" s="1">
        <v>42715</v>
      </c>
      <c r="E7334" s="1">
        <v>42687</v>
      </c>
      <c r="F7334" s="23" t="s">
        <v>10956</v>
      </c>
      <c r="G7334" t="s">
        <v>187</v>
      </c>
      <c r="H7334" t="s">
        <v>628</v>
      </c>
      <c r="I7334" t="s">
        <v>629</v>
      </c>
      <c r="J7334" t="s">
        <v>40</v>
      </c>
      <c r="K7334" t="s">
        <v>26</v>
      </c>
      <c r="L7334" t="s">
        <v>302</v>
      </c>
      <c r="M7334" t="s">
        <v>210</v>
      </c>
      <c r="N7334">
        <v>60623</v>
      </c>
      <c r="O7334" t="s">
        <v>104</v>
      </c>
      <c r="P7334" t="s">
        <v>4753</v>
      </c>
      <c r="Q7334" t="s">
        <v>31</v>
      </c>
      <c r="R7334" t="s">
        <v>64</v>
      </c>
      <c r="S7334" t="s">
        <v>4754</v>
      </c>
      <c r="T7334" s="9">
        <v>22.75</v>
      </c>
      <c r="U7334">
        <v>6</v>
      </c>
      <c r="V7334" s="2">
        <v>0.6</v>
      </c>
      <c r="W7334" s="6">
        <v>-8.5299999999999994</v>
      </c>
      <c r="X7334" s="14">
        <f>AA7334-W7334</f>
        <v>63.13000000000001</v>
      </c>
      <c r="Y7334" s="6">
        <f>T7334*U7334</f>
        <v>136.5</v>
      </c>
      <c r="Z7334" s="6">
        <f>Y7334*V7334</f>
        <v>81.899999999999991</v>
      </c>
      <c r="AA7334" s="6">
        <f t="shared" si="586"/>
        <v>54.600000000000009</v>
      </c>
    </row>
    <row r="7335" spans="2:27" x14ac:dyDescent="0.3">
      <c r="B7335">
        <v>7332</v>
      </c>
      <c r="C7335" t="s">
        <v>9432</v>
      </c>
      <c r="D7335" s="1">
        <v>43034</v>
      </c>
      <c r="E7335" s="1">
        <v>43038</v>
      </c>
      <c r="F7335" s="9" t="str">
        <f t="shared" ref="F7335:F7336" si="591">DATEDIF(D7335,E7335,"d")&amp;" days"</f>
        <v>4 days</v>
      </c>
      <c r="G7335" t="s">
        <v>49</v>
      </c>
      <c r="H7335" t="s">
        <v>3895</v>
      </c>
      <c r="I7335" t="s">
        <v>3896</v>
      </c>
      <c r="J7335" t="s">
        <v>40</v>
      </c>
      <c r="K7335" t="s">
        <v>26</v>
      </c>
      <c r="L7335" t="s">
        <v>2475</v>
      </c>
      <c r="M7335" t="s">
        <v>146</v>
      </c>
      <c r="N7335">
        <v>17602</v>
      </c>
      <c r="O7335" t="s">
        <v>147</v>
      </c>
      <c r="P7335" t="s">
        <v>988</v>
      </c>
      <c r="Q7335" t="s">
        <v>70</v>
      </c>
      <c r="R7335" t="s">
        <v>71</v>
      </c>
      <c r="S7335" t="s">
        <v>989</v>
      </c>
      <c r="T7335" s="9">
        <v>61.54</v>
      </c>
      <c r="U7335">
        <v>1</v>
      </c>
      <c r="V7335" s="2">
        <v>0.4</v>
      </c>
      <c r="W7335" s="6">
        <v>-13.33</v>
      </c>
      <c r="X7335" s="14">
        <f>AA7335-W7335</f>
        <v>50.253999999999998</v>
      </c>
      <c r="Y7335" s="6">
        <f>T7335*U7335</f>
        <v>61.54</v>
      </c>
      <c r="Z7335" s="6">
        <f>Y7335*V7335</f>
        <v>24.616</v>
      </c>
      <c r="AA7335" s="6">
        <f t="shared" si="586"/>
        <v>36.923999999999999</v>
      </c>
    </row>
    <row r="7336" spans="2:27" x14ac:dyDescent="0.3">
      <c r="B7336">
        <v>7333</v>
      </c>
      <c r="C7336" t="s">
        <v>9432</v>
      </c>
      <c r="D7336" s="1">
        <v>43034</v>
      </c>
      <c r="E7336" s="1">
        <v>43038</v>
      </c>
      <c r="F7336" s="9" t="str">
        <f t="shared" si="591"/>
        <v>4 days</v>
      </c>
      <c r="G7336" t="s">
        <v>49</v>
      </c>
      <c r="H7336" t="s">
        <v>3895</v>
      </c>
      <c r="I7336" t="s">
        <v>3896</v>
      </c>
      <c r="J7336" t="s">
        <v>40</v>
      </c>
      <c r="K7336" t="s">
        <v>26</v>
      </c>
      <c r="L7336" t="s">
        <v>2475</v>
      </c>
      <c r="M7336" t="s">
        <v>146</v>
      </c>
      <c r="N7336">
        <v>17602</v>
      </c>
      <c r="O7336" t="s">
        <v>147</v>
      </c>
      <c r="P7336" t="s">
        <v>6816</v>
      </c>
      <c r="Q7336" t="s">
        <v>45</v>
      </c>
      <c r="R7336" t="s">
        <v>74</v>
      </c>
      <c r="S7336" t="s">
        <v>6817</v>
      </c>
      <c r="T7336" s="9">
        <v>81.44</v>
      </c>
      <c r="U7336">
        <v>7</v>
      </c>
      <c r="V7336" s="2">
        <v>0.7</v>
      </c>
      <c r="W7336" s="6">
        <v>-65.150000000000006</v>
      </c>
      <c r="X7336" s="14">
        <f>AA7336-W7336</f>
        <v>236.17400000000001</v>
      </c>
      <c r="Y7336" s="6">
        <f>T7336*U7336</f>
        <v>570.07999999999993</v>
      </c>
      <c r="Z7336" s="6">
        <f>Y7336*V7336</f>
        <v>399.05599999999993</v>
      </c>
      <c r="AA7336" s="6">
        <f t="shared" si="586"/>
        <v>171.024</v>
      </c>
    </row>
    <row r="7337" spans="2:27" x14ac:dyDescent="0.3">
      <c r="B7337">
        <v>7334</v>
      </c>
      <c r="C7337" t="s">
        <v>9433</v>
      </c>
      <c r="D7337" s="1">
        <v>42312</v>
      </c>
      <c r="E7337" s="1">
        <v>42111</v>
      </c>
      <c r="F7337" s="23" t="s">
        <v>10956</v>
      </c>
      <c r="G7337" t="s">
        <v>49</v>
      </c>
      <c r="H7337" t="s">
        <v>6551</v>
      </c>
      <c r="I7337" t="s">
        <v>6552</v>
      </c>
      <c r="J7337" t="s">
        <v>25</v>
      </c>
      <c r="K7337" t="s">
        <v>26</v>
      </c>
      <c r="L7337" t="s">
        <v>901</v>
      </c>
      <c r="M7337" t="s">
        <v>53</v>
      </c>
      <c r="N7337">
        <v>33614</v>
      </c>
      <c r="O7337" t="s">
        <v>29</v>
      </c>
      <c r="P7337" t="s">
        <v>1752</v>
      </c>
      <c r="Q7337" t="s">
        <v>31</v>
      </c>
      <c r="R7337" t="s">
        <v>64</v>
      </c>
      <c r="S7337" t="s">
        <v>1753</v>
      </c>
      <c r="T7337" s="9">
        <v>67.36</v>
      </c>
      <c r="U7337">
        <v>2</v>
      </c>
      <c r="V7337" s="2">
        <v>0.2</v>
      </c>
      <c r="W7337" s="6">
        <v>10.1</v>
      </c>
      <c r="X7337" s="14">
        <f>AA7337-W7337</f>
        <v>97.676000000000002</v>
      </c>
      <c r="Y7337" s="6">
        <f>T7337*U7337</f>
        <v>134.72</v>
      </c>
      <c r="Z7337" s="6">
        <f>Y7337*V7337</f>
        <v>26.944000000000003</v>
      </c>
      <c r="AA7337" s="6">
        <f t="shared" si="586"/>
        <v>107.776</v>
      </c>
    </row>
    <row r="7338" spans="2:27" x14ac:dyDescent="0.3">
      <c r="B7338">
        <v>7335</v>
      </c>
      <c r="C7338" t="s">
        <v>9433</v>
      </c>
      <c r="D7338" s="1">
        <v>42312</v>
      </c>
      <c r="E7338" s="1">
        <v>42111</v>
      </c>
      <c r="F7338" s="23" t="s">
        <v>10956</v>
      </c>
      <c r="G7338" t="s">
        <v>49</v>
      </c>
      <c r="H7338" t="s">
        <v>6551</v>
      </c>
      <c r="I7338" t="s">
        <v>6552</v>
      </c>
      <c r="J7338" t="s">
        <v>25</v>
      </c>
      <c r="K7338" t="s">
        <v>26</v>
      </c>
      <c r="L7338" t="s">
        <v>901</v>
      </c>
      <c r="M7338" t="s">
        <v>53</v>
      </c>
      <c r="N7338">
        <v>33614</v>
      </c>
      <c r="O7338" t="s">
        <v>29</v>
      </c>
      <c r="P7338" t="s">
        <v>872</v>
      </c>
      <c r="Q7338" t="s">
        <v>31</v>
      </c>
      <c r="R7338" t="s">
        <v>64</v>
      </c>
      <c r="S7338" t="s">
        <v>873</v>
      </c>
      <c r="T7338" s="9">
        <v>54.53</v>
      </c>
      <c r="U7338">
        <v>3</v>
      </c>
      <c r="V7338" s="2">
        <v>0.2</v>
      </c>
      <c r="W7338" s="6">
        <v>14.31</v>
      </c>
      <c r="X7338" s="14">
        <f>AA7338-W7338</f>
        <v>116.56200000000001</v>
      </c>
      <c r="Y7338" s="6">
        <f>T7338*U7338</f>
        <v>163.59</v>
      </c>
      <c r="Z7338" s="6">
        <f>Y7338*V7338</f>
        <v>32.718000000000004</v>
      </c>
      <c r="AA7338" s="6">
        <f t="shared" si="586"/>
        <v>130.87200000000001</v>
      </c>
    </row>
    <row r="7339" spans="2:27" x14ac:dyDescent="0.3">
      <c r="B7339">
        <v>7336</v>
      </c>
      <c r="C7339" t="s">
        <v>9434</v>
      </c>
      <c r="D7339" s="1">
        <v>42363</v>
      </c>
      <c r="E7339" s="1">
        <v>42368</v>
      </c>
      <c r="F7339" s="9" t="str">
        <f t="shared" ref="F7339:F7343" si="592">DATEDIF(D7339,E7339,"d")&amp;" days"</f>
        <v>5 days</v>
      </c>
      <c r="G7339" t="s">
        <v>49</v>
      </c>
      <c r="H7339" t="s">
        <v>5288</v>
      </c>
      <c r="I7339" t="s">
        <v>5289</v>
      </c>
      <c r="J7339" t="s">
        <v>25</v>
      </c>
      <c r="K7339" t="s">
        <v>26</v>
      </c>
      <c r="L7339" t="s">
        <v>265</v>
      </c>
      <c r="M7339" t="s">
        <v>266</v>
      </c>
      <c r="N7339">
        <v>10024</v>
      </c>
      <c r="O7339" t="s">
        <v>147</v>
      </c>
      <c r="P7339" t="s">
        <v>2710</v>
      </c>
      <c r="Q7339" t="s">
        <v>70</v>
      </c>
      <c r="R7339" t="s">
        <v>160</v>
      </c>
      <c r="S7339" t="s">
        <v>4271</v>
      </c>
      <c r="T7339" s="9">
        <v>843.9</v>
      </c>
      <c r="U7339">
        <v>2</v>
      </c>
      <c r="V7339" s="2">
        <v>0</v>
      </c>
      <c r="W7339" s="6">
        <v>371.32</v>
      </c>
      <c r="X7339" s="14">
        <f>AA7339-W7339</f>
        <v>1316.48</v>
      </c>
      <c r="Y7339" s="6">
        <f>T7339*U7339</f>
        <v>1687.8</v>
      </c>
      <c r="Z7339" s="6">
        <f>Y7339*V7339</f>
        <v>0</v>
      </c>
      <c r="AA7339" s="6">
        <f t="shared" si="586"/>
        <v>1687.8</v>
      </c>
    </row>
    <row r="7340" spans="2:27" x14ac:dyDescent="0.3">
      <c r="B7340">
        <v>7337</v>
      </c>
      <c r="C7340" t="s">
        <v>9434</v>
      </c>
      <c r="D7340" s="1">
        <v>42363</v>
      </c>
      <c r="E7340" s="1">
        <v>42368</v>
      </c>
      <c r="F7340" s="9" t="str">
        <f t="shared" si="592"/>
        <v>5 days</v>
      </c>
      <c r="G7340" t="s">
        <v>49</v>
      </c>
      <c r="H7340" t="s">
        <v>5288</v>
      </c>
      <c r="I7340" t="s">
        <v>5289</v>
      </c>
      <c r="J7340" t="s">
        <v>25</v>
      </c>
      <c r="K7340" t="s">
        <v>26</v>
      </c>
      <c r="L7340" t="s">
        <v>265</v>
      </c>
      <c r="M7340" t="s">
        <v>266</v>
      </c>
      <c r="N7340">
        <v>10024</v>
      </c>
      <c r="O7340" t="s">
        <v>147</v>
      </c>
      <c r="P7340" t="s">
        <v>765</v>
      </c>
      <c r="Q7340" t="s">
        <v>31</v>
      </c>
      <c r="R7340" t="s">
        <v>32</v>
      </c>
      <c r="S7340" t="s">
        <v>766</v>
      </c>
      <c r="T7340" s="9">
        <v>449.57</v>
      </c>
      <c r="U7340">
        <v>2</v>
      </c>
      <c r="V7340" s="2">
        <v>0.2</v>
      </c>
      <c r="W7340" s="6">
        <v>56.2</v>
      </c>
      <c r="X7340" s="14">
        <f>AA7340-W7340</f>
        <v>663.11199999999997</v>
      </c>
      <c r="Y7340" s="6">
        <f>T7340*U7340</f>
        <v>899.14</v>
      </c>
      <c r="Z7340" s="6">
        <f>Y7340*V7340</f>
        <v>179.828</v>
      </c>
      <c r="AA7340" s="6">
        <f t="shared" si="586"/>
        <v>719.31200000000001</v>
      </c>
    </row>
    <row r="7341" spans="2:27" x14ac:dyDescent="0.3">
      <c r="B7341">
        <v>7338</v>
      </c>
      <c r="C7341" t="s">
        <v>9435</v>
      </c>
      <c r="D7341" s="1">
        <v>42999</v>
      </c>
      <c r="E7341" s="1">
        <v>43001</v>
      </c>
      <c r="F7341" s="9" t="str">
        <f t="shared" si="592"/>
        <v>2 days</v>
      </c>
      <c r="G7341" t="s">
        <v>187</v>
      </c>
      <c r="H7341" t="s">
        <v>5342</v>
      </c>
      <c r="I7341" t="s">
        <v>5343</v>
      </c>
      <c r="J7341" t="s">
        <v>40</v>
      </c>
      <c r="K7341" t="s">
        <v>26</v>
      </c>
      <c r="L7341" t="s">
        <v>41</v>
      </c>
      <c r="M7341" t="s">
        <v>42</v>
      </c>
      <c r="N7341">
        <v>90045</v>
      </c>
      <c r="O7341" t="s">
        <v>43</v>
      </c>
      <c r="P7341" t="s">
        <v>4022</v>
      </c>
      <c r="Q7341" t="s">
        <v>45</v>
      </c>
      <c r="R7341" t="s">
        <v>58</v>
      </c>
      <c r="S7341" t="s">
        <v>6593</v>
      </c>
      <c r="T7341" s="9">
        <v>15.51</v>
      </c>
      <c r="U7341">
        <v>1</v>
      </c>
      <c r="V7341" s="2">
        <v>0</v>
      </c>
      <c r="W7341" s="6">
        <v>3.88</v>
      </c>
      <c r="X7341" s="14">
        <f>AA7341-W7341</f>
        <v>11.629999999999999</v>
      </c>
      <c r="Y7341" s="6">
        <f>T7341*U7341</f>
        <v>15.51</v>
      </c>
      <c r="Z7341" s="6">
        <f>Y7341*V7341</f>
        <v>0</v>
      </c>
      <c r="AA7341" s="6">
        <f t="shared" si="586"/>
        <v>15.51</v>
      </c>
    </row>
    <row r="7342" spans="2:27" x14ac:dyDescent="0.3">
      <c r="B7342">
        <v>7339</v>
      </c>
      <c r="C7342" t="s">
        <v>9436</v>
      </c>
      <c r="D7342" s="1">
        <v>41993</v>
      </c>
      <c r="E7342" s="1">
        <v>41996</v>
      </c>
      <c r="F7342" s="9" t="str">
        <f t="shared" si="592"/>
        <v>3 days</v>
      </c>
      <c r="G7342" t="s">
        <v>22</v>
      </c>
      <c r="H7342" t="s">
        <v>3526</v>
      </c>
      <c r="I7342" t="s">
        <v>3527</v>
      </c>
      <c r="J7342" t="s">
        <v>40</v>
      </c>
      <c r="K7342" t="s">
        <v>26</v>
      </c>
      <c r="L7342" t="s">
        <v>265</v>
      </c>
      <c r="M7342" t="s">
        <v>266</v>
      </c>
      <c r="N7342">
        <v>10035</v>
      </c>
      <c r="O7342" t="s">
        <v>147</v>
      </c>
      <c r="P7342" t="s">
        <v>6149</v>
      </c>
      <c r="Q7342" t="s">
        <v>31</v>
      </c>
      <c r="R7342" t="s">
        <v>35</v>
      </c>
      <c r="S7342" t="s">
        <v>6150</v>
      </c>
      <c r="T7342" s="9">
        <v>192.19</v>
      </c>
      <c r="U7342">
        <v>3</v>
      </c>
      <c r="V7342" s="2">
        <v>0.1</v>
      </c>
      <c r="W7342" s="6">
        <v>36.299999999999997</v>
      </c>
      <c r="X7342" s="14">
        <f>AA7342-W7342</f>
        <v>482.61299999999989</v>
      </c>
      <c r="Y7342" s="6">
        <f>T7342*U7342</f>
        <v>576.56999999999994</v>
      </c>
      <c r="Z7342" s="6">
        <f>Y7342*V7342</f>
        <v>57.656999999999996</v>
      </c>
      <c r="AA7342" s="6">
        <f t="shared" si="586"/>
        <v>518.9129999999999</v>
      </c>
    </row>
    <row r="7343" spans="2:27" x14ac:dyDescent="0.3">
      <c r="B7343">
        <v>7340</v>
      </c>
      <c r="C7343" t="s">
        <v>9437</v>
      </c>
      <c r="D7343" s="1">
        <v>42203</v>
      </c>
      <c r="E7343" s="1">
        <v>42206</v>
      </c>
      <c r="F7343" s="9" t="str">
        <f t="shared" si="592"/>
        <v>3 days</v>
      </c>
      <c r="G7343" t="s">
        <v>187</v>
      </c>
      <c r="H7343" t="s">
        <v>2867</v>
      </c>
      <c r="I7343" t="s">
        <v>2868</v>
      </c>
      <c r="J7343" t="s">
        <v>40</v>
      </c>
      <c r="K7343" t="s">
        <v>26</v>
      </c>
      <c r="L7343" t="s">
        <v>265</v>
      </c>
      <c r="M7343" t="s">
        <v>266</v>
      </c>
      <c r="N7343">
        <v>10009</v>
      </c>
      <c r="O7343" t="s">
        <v>147</v>
      </c>
      <c r="P7343" t="s">
        <v>2540</v>
      </c>
      <c r="Q7343" t="s">
        <v>45</v>
      </c>
      <c r="R7343" t="s">
        <v>67</v>
      </c>
      <c r="S7343" t="s">
        <v>2541</v>
      </c>
      <c r="T7343" s="9">
        <v>5.76</v>
      </c>
      <c r="U7343">
        <v>2</v>
      </c>
      <c r="V7343" s="2">
        <v>0</v>
      </c>
      <c r="W7343" s="6">
        <v>1.61</v>
      </c>
      <c r="X7343" s="14">
        <f>AA7343-W7343</f>
        <v>9.91</v>
      </c>
      <c r="Y7343" s="6">
        <f>T7343*U7343</f>
        <v>11.52</v>
      </c>
      <c r="Z7343" s="6">
        <f>Y7343*V7343</f>
        <v>0</v>
      </c>
      <c r="AA7343" s="6">
        <f t="shared" si="586"/>
        <v>11.52</v>
      </c>
    </row>
    <row r="7344" spans="2:27" x14ac:dyDescent="0.3">
      <c r="B7344">
        <v>7341</v>
      </c>
      <c r="C7344" t="s">
        <v>9438</v>
      </c>
      <c r="D7344" s="1">
        <v>41846</v>
      </c>
      <c r="E7344" s="1">
        <v>41647</v>
      </c>
      <c r="F7344" s="23" t="s">
        <v>10956</v>
      </c>
      <c r="G7344" t="s">
        <v>49</v>
      </c>
      <c r="H7344" t="s">
        <v>4151</v>
      </c>
      <c r="I7344" t="s">
        <v>4152</v>
      </c>
      <c r="J7344" t="s">
        <v>25</v>
      </c>
      <c r="K7344" t="s">
        <v>26</v>
      </c>
      <c r="L7344" t="s">
        <v>1740</v>
      </c>
      <c r="M7344" t="s">
        <v>1274</v>
      </c>
      <c r="N7344">
        <v>30318</v>
      </c>
      <c r="O7344" t="s">
        <v>29</v>
      </c>
      <c r="P7344" t="s">
        <v>5173</v>
      </c>
      <c r="Q7344" t="s">
        <v>31</v>
      </c>
      <c r="R7344" t="s">
        <v>35</v>
      </c>
      <c r="S7344" t="s">
        <v>5174</v>
      </c>
      <c r="T7344" s="9">
        <v>67.88</v>
      </c>
      <c r="U7344">
        <v>2</v>
      </c>
      <c r="V7344" s="2">
        <v>0</v>
      </c>
      <c r="W7344" s="6">
        <v>18.329999999999998</v>
      </c>
      <c r="X7344" s="14">
        <f>AA7344-W7344</f>
        <v>117.42999999999999</v>
      </c>
      <c r="Y7344" s="6">
        <f>T7344*U7344</f>
        <v>135.76</v>
      </c>
      <c r="Z7344" s="6">
        <f>Y7344*V7344</f>
        <v>0</v>
      </c>
      <c r="AA7344" s="6">
        <f t="shared" si="586"/>
        <v>135.76</v>
      </c>
    </row>
    <row r="7345" spans="2:27" x14ac:dyDescent="0.3">
      <c r="B7345">
        <v>7342</v>
      </c>
      <c r="C7345" t="s">
        <v>9438</v>
      </c>
      <c r="D7345" s="1">
        <v>41846</v>
      </c>
      <c r="E7345" s="1">
        <v>41647</v>
      </c>
      <c r="F7345" s="23" t="s">
        <v>10956</v>
      </c>
      <c r="G7345" t="s">
        <v>49</v>
      </c>
      <c r="H7345" t="s">
        <v>4151</v>
      </c>
      <c r="I7345" t="s">
        <v>4152</v>
      </c>
      <c r="J7345" t="s">
        <v>25</v>
      </c>
      <c r="K7345" t="s">
        <v>26</v>
      </c>
      <c r="L7345" t="s">
        <v>1740</v>
      </c>
      <c r="M7345" t="s">
        <v>1274</v>
      </c>
      <c r="N7345">
        <v>30318</v>
      </c>
      <c r="O7345" t="s">
        <v>29</v>
      </c>
      <c r="P7345" t="s">
        <v>256</v>
      </c>
      <c r="Q7345" t="s">
        <v>45</v>
      </c>
      <c r="R7345" t="s">
        <v>46</v>
      </c>
      <c r="S7345" t="s">
        <v>257</v>
      </c>
      <c r="T7345" s="9">
        <v>162.88999999999999</v>
      </c>
      <c r="U7345">
        <v>13</v>
      </c>
      <c r="V7345" s="2">
        <v>0</v>
      </c>
      <c r="W7345" s="6">
        <v>76.56</v>
      </c>
      <c r="X7345" s="14">
        <f>AA7345-W7345</f>
        <v>2041.0099999999998</v>
      </c>
      <c r="Y7345" s="6">
        <f>T7345*U7345</f>
        <v>2117.5699999999997</v>
      </c>
      <c r="Z7345" s="6">
        <f>Y7345*V7345</f>
        <v>0</v>
      </c>
      <c r="AA7345" s="6">
        <f t="shared" si="586"/>
        <v>2117.5699999999997</v>
      </c>
    </row>
    <row r="7346" spans="2:27" x14ac:dyDescent="0.3">
      <c r="B7346">
        <v>7343</v>
      </c>
      <c r="C7346" t="s">
        <v>9438</v>
      </c>
      <c r="D7346" s="1">
        <v>41846</v>
      </c>
      <c r="E7346" s="1">
        <v>41647</v>
      </c>
      <c r="F7346" s="23" t="s">
        <v>10956</v>
      </c>
      <c r="G7346" t="s">
        <v>49</v>
      </c>
      <c r="H7346" t="s">
        <v>4151</v>
      </c>
      <c r="I7346" t="s">
        <v>4152</v>
      </c>
      <c r="J7346" t="s">
        <v>25</v>
      </c>
      <c r="K7346" t="s">
        <v>26</v>
      </c>
      <c r="L7346" t="s">
        <v>1740</v>
      </c>
      <c r="M7346" t="s">
        <v>1274</v>
      </c>
      <c r="N7346">
        <v>30318</v>
      </c>
      <c r="O7346" t="s">
        <v>29</v>
      </c>
      <c r="P7346" t="s">
        <v>7661</v>
      </c>
      <c r="Q7346" t="s">
        <v>31</v>
      </c>
      <c r="R7346" t="s">
        <v>64</v>
      </c>
      <c r="S7346" t="s">
        <v>7662</v>
      </c>
      <c r="T7346" s="9">
        <v>25.71</v>
      </c>
      <c r="U7346">
        <v>3</v>
      </c>
      <c r="V7346" s="2">
        <v>0</v>
      </c>
      <c r="W7346" s="6">
        <v>9.26</v>
      </c>
      <c r="X7346" s="14">
        <f>AA7346-W7346</f>
        <v>67.86999999999999</v>
      </c>
      <c r="Y7346" s="6">
        <f>T7346*U7346</f>
        <v>77.13</v>
      </c>
      <c r="Z7346" s="6">
        <f>Y7346*V7346</f>
        <v>0</v>
      </c>
      <c r="AA7346" s="6">
        <f t="shared" si="586"/>
        <v>77.13</v>
      </c>
    </row>
    <row r="7347" spans="2:27" x14ac:dyDescent="0.3">
      <c r="B7347">
        <v>7344</v>
      </c>
      <c r="C7347" t="s">
        <v>9439</v>
      </c>
      <c r="D7347" s="1">
        <v>41999</v>
      </c>
      <c r="E7347" s="1">
        <v>42005</v>
      </c>
      <c r="F7347" s="9" t="str">
        <f t="shared" ref="F7347:F7357" si="593">DATEDIF(D7347,E7347,"d")&amp;" days"</f>
        <v>6 days</v>
      </c>
      <c r="G7347" t="s">
        <v>49</v>
      </c>
      <c r="H7347" t="s">
        <v>163</v>
      </c>
      <c r="I7347" t="s">
        <v>164</v>
      </c>
      <c r="J7347" t="s">
        <v>25</v>
      </c>
      <c r="K7347" t="s">
        <v>26</v>
      </c>
      <c r="L7347" t="s">
        <v>265</v>
      </c>
      <c r="M7347" t="s">
        <v>266</v>
      </c>
      <c r="N7347">
        <v>10009</v>
      </c>
      <c r="O7347" t="s">
        <v>147</v>
      </c>
      <c r="P7347" t="s">
        <v>3548</v>
      </c>
      <c r="Q7347" t="s">
        <v>45</v>
      </c>
      <c r="R7347" t="s">
        <v>58</v>
      </c>
      <c r="S7347" t="s">
        <v>3549</v>
      </c>
      <c r="T7347" s="9">
        <v>191.88</v>
      </c>
      <c r="U7347">
        <v>6</v>
      </c>
      <c r="V7347" s="2">
        <v>0</v>
      </c>
      <c r="W7347" s="6">
        <v>19.190000000000001</v>
      </c>
      <c r="X7347" s="14">
        <f>AA7347-W7347</f>
        <v>1132.0899999999999</v>
      </c>
      <c r="Y7347" s="6">
        <f>T7347*U7347</f>
        <v>1151.28</v>
      </c>
      <c r="Z7347" s="6">
        <f>Y7347*V7347</f>
        <v>0</v>
      </c>
      <c r="AA7347" s="6">
        <f t="shared" si="586"/>
        <v>1151.28</v>
      </c>
    </row>
    <row r="7348" spans="2:27" x14ac:dyDescent="0.3">
      <c r="B7348">
        <v>7345</v>
      </c>
      <c r="C7348" t="s">
        <v>9440</v>
      </c>
      <c r="D7348" s="1">
        <v>43051</v>
      </c>
      <c r="E7348" s="1">
        <v>43086</v>
      </c>
      <c r="F7348" s="9" t="str">
        <f t="shared" si="593"/>
        <v>35 days</v>
      </c>
      <c r="G7348" t="s">
        <v>49</v>
      </c>
      <c r="H7348" t="s">
        <v>38</v>
      </c>
      <c r="I7348" t="s">
        <v>39</v>
      </c>
      <c r="J7348" t="s">
        <v>40</v>
      </c>
      <c r="K7348" t="s">
        <v>26</v>
      </c>
      <c r="L7348" t="s">
        <v>1525</v>
      </c>
      <c r="M7348" t="s">
        <v>53</v>
      </c>
      <c r="N7348">
        <v>32216</v>
      </c>
      <c r="O7348" t="s">
        <v>29</v>
      </c>
      <c r="P7348" t="s">
        <v>809</v>
      </c>
      <c r="Q7348" t="s">
        <v>31</v>
      </c>
      <c r="R7348" t="s">
        <v>55</v>
      </c>
      <c r="S7348" t="s">
        <v>810</v>
      </c>
      <c r="T7348" s="9">
        <v>721.88</v>
      </c>
      <c r="U7348">
        <v>6</v>
      </c>
      <c r="V7348" s="2">
        <v>0.45</v>
      </c>
      <c r="W7348" s="6">
        <v>-420</v>
      </c>
      <c r="X7348" s="14">
        <f>AA7348-W7348</f>
        <v>2802.2039999999997</v>
      </c>
      <c r="Y7348" s="6">
        <f>T7348*U7348</f>
        <v>4331.28</v>
      </c>
      <c r="Z7348" s="6">
        <f>Y7348*V7348</f>
        <v>1949.076</v>
      </c>
      <c r="AA7348" s="6">
        <f t="shared" si="586"/>
        <v>2382.2039999999997</v>
      </c>
    </row>
    <row r="7349" spans="2:27" x14ac:dyDescent="0.3">
      <c r="B7349">
        <v>7346</v>
      </c>
      <c r="C7349" t="s">
        <v>9440</v>
      </c>
      <c r="D7349" s="1">
        <v>43051</v>
      </c>
      <c r="E7349" s="1">
        <v>43086</v>
      </c>
      <c r="F7349" s="9" t="str">
        <f t="shared" si="593"/>
        <v>35 days</v>
      </c>
      <c r="G7349" t="s">
        <v>49</v>
      </c>
      <c r="H7349" t="s">
        <v>38</v>
      </c>
      <c r="I7349" t="s">
        <v>39</v>
      </c>
      <c r="J7349" t="s">
        <v>40</v>
      </c>
      <c r="K7349" t="s">
        <v>26</v>
      </c>
      <c r="L7349" t="s">
        <v>1525</v>
      </c>
      <c r="M7349" t="s">
        <v>53</v>
      </c>
      <c r="N7349">
        <v>32216</v>
      </c>
      <c r="O7349" t="s">
        <v>29</v>
      </c>
      <c r="P7349" t="s">
        <v>1786</v>
      </c>
      <c r="Q7349" t="s">
        <v>70</v>
      </c>
      <c r="R7349" t="s">
        <v>71</v>
      </c>
      <c r="S7349" t="s">
        <v>1787</v>
      </c>
      <c r="T7349" s="9">
        <v>73.569999999999993</v>
      </c>
      <c r="U7349">
        <v>4</v>
      </c>
      <c r="V7349" s="2">
        <v>0.2</v>
      </c>
      <c r="W7349" s="6">
        <v>-16.55</v>
      </c>
      <c r="X7349" s="14">
        <f>AA7349-W7349</f>
        <v>251.97399999999999</v>
      </c>
      <c r="Y7349" s="6">
        <f>T7349*U7349</f>
        <v>294.27999999999997</v>
      </c>
      <c r="Z7349" s="6">
        <f>Y7349*V7349</f>
        <v>58.855999999999995</v>
      </c>
      <c r="AA7349" s="6">
        <f t="shared" si="586"/>
        <v>235.42399999999998</v>
      </c>
    </row>
    <row r="7350" spans="2:27" x14ac:dyDescent="0.3">
      <c r="B7350">
        <v>7347</v>
      </c>
      <c r="C7350" t="s">
        <v>9440</v>
      </c>
      <c r="D7350" s="1">
        <v>43051</v>
      </c>
      <c r="E7350" s="1">
        <v>43086</v>
      </c>
      <c r="F7350" s="9" t="str">
        <f t="shared" si="593"/>
        <v>35 days</v>
      </c>
      <c r="G7350" t="s">
        <v>49</v>
      </c>
      <c r="H7350" t="s">
        <v>38</v>
      </c>
      <c r="I7350" t="s">
        <v>39</v>
      </c>
      <c r="J7350" t="s">
        <v>40</v>
      </c>
      <c r="K7350" t="s">
        <v>26</v>
      </c>
      <c r="L7350" t="s">
        <v>1525</v>
      </c>
      <c r="M7350" t="s">
        <v>53</v>
      </c>
      <c r="N7350">
        <v>32216</v>
      </c>
      <c r="O7350" t="s">
        <v>29</v>
      </c>
      <c r="P7350" t="s">
        <v>876</v>
      </c>
      <c r="Q7350" t="s">
        <v>45</v>
      </c>
      <c r="R7350" t="s">
        <v>67</v>
      </c>
      <c r="S7350" t="s">
        <v>877</v>
      </c>
      <c r="T7350" s="9">
        <v>13.58</v>
      </c>
      <c r="U7350">
        <v>1</v>
      </c>
      <c r="V7350" s="2">
        <v>0.2</v>
      </c>
      <c r="W7350" s="6">
        <v>1.36</v>
      </c>
      <c r="X7350" s="14">
        <f>AA7350-W7350</f>
        <v>9.5040000000000013</v>
      </c>
      <c r="Y7350" s="6">
        <f>T7350*U7350</f>
        <v>13.58</v>
      </c>
      <c r="Z7350" s="6">
        <f>Y7350*V7350</f>
        <v>2.7160000000000002</v>
      </c>
      <c r="AA7350" s="6">
        <f t="shared" si="586"/>
        <v>10.864000000000001</v>
      </c>
    </row>
    <row r="7351" spans="2:27" x14ac:dyDescent="0.3">
      <c r="B7351">
        <v>7348</v>
      </c>
      <c r="C7351" t="s">
        <v>9440</v>
      </c>
      <c r="D7351" s="1">
        <v>43051</v>
      </c>
      <c r="E7351" s="1">
        <v>43086</v>
      </c>
      <c r="F7351" s="9" t="str">
        <f t="shared" si="593"/>
        <v>35 days</v>
      </c>
      <c r="G7351" t="s">
        <v>49</v>
      </c>
      <c r="H7351" t="s">
        <v>38</v>
      </c>
      <c r="I7351" t="s">
        <v>39</v>
      </c>
      <c r="J7351" t="s">
        <v>40</v>
      </c>
      <c r="K7351" t="s">
        <v>26</v>
      </c>
      <c r="L7351" t="s">
        <v>1525</v>
      </c>
      <c r="M7351" t="s">
        <v>53</v>
      </c>
      <c r="N7351">
        <v>32216</v>
      </c>
      <c r="O7351" t="s">
        <v>29</v>
      </c>
      <c r="P7351" t="s">
        <v>1589</v>
      </c>
      <c r="Q7351" t="s">
        <v>31</v>
      </c>
      <c r="R7351" t="s">
        <v>35</v>
      </c>
      <c r="S7351" t="s">
        <v>1590</v>
      </c>
      <c r="T7351" s="9">
        <v>64.78</v>
      </c>
      <c r="U7351">
        <v>1</v>
      </c>
      <c r="V7351" s="2">
        <v>0.2</v>
      </c>
      <c r="W7351" s="6">
        <v>-12.15</v>
      </c>
      <c r="X7351" s="14">
        <f>AA7351-W7351</f>
        <v>63.973999999999997</v>
      </c>
      <c r="Y7351" s="6">
        <f>T7351*U7351</f>
        <v>64.78</v>
      </c>
      <c r="Z7351" s="6">
        <f>Y7351*V7351</f>
        <v>12.956000000000001</v>
      </c>
      <c r="AA7351" s="6">
        <f t="shared" si="586"/>
        <v>51.823999999999998</v>
      </c>
    </row>
    <row r="7352" spans="2:27" x14ac:dyDescent="0.3">
      <c r="B7352">
        <v>7349</v>
      </c>
      <c r="C7352" t="s">
        <v>9441</v>
      </c>
      <c r="D7352" s="1">
        <v>41701</v>
      </c>
      <c r="E7352" s="1">
        <v>41823</v>
      </c>
      <c r="F7352" s="9" t="str">
        <f t="shared" si="593"/>
        <v>122 days</v>
      </c>
      <c r="G7352" t="s">
        <v>49</v>
      </c>
      <c r="H7352" t="s">
        <v>6703</v>
      </c>
      <c r="I7352" t="s">
        <v>6704</v>
      </c>
      <c r="J7352" t="s">
        <v>25</v>
      </c>
      <c r="K7352" t="s">
        <v>26</v>
      </c>
      <c r="L7352" t="s">
        <v>183</v>
      </c>
      <c r="M7352" t="s">
        <v>103</v>
      </c>
      <c r="N7352">
        <v>77095</v>
      </c>
      <c r="O7352" t="s">
        <v>104</v>
      </c>
      <c r="P7352" t="s">
        <v>4879</v>
      </c>
      <c r="Q7352" t="s">
        <v>45</v>
      </c>
      <c r="R7352" t="s">
        <v>77</v>
      </c>
      <c r="S7352" t="s">
        <v>4880</v>
      </c>
      <c r="T7352" s="9">
        <v>176.77</v>
      </c>
      <c r="U7352">
        <v>3</v>
      </c>
      <c r="V7352" s="2">
        <v>0.8</v>
      </c>
      <c r="W7352" s="6">
        <v>-459.61</v>
      </c>
      <c r="X7352" s="14">
        <f>AA7352-W7352</f>
        <v>565.67200000000003</v>
      </c>
      <c r="Y7352" s="6">
        <f>T7352*U7352</f>
        <v>530.31000000000006</v>
      </c>
      <c r="Z7352" s="6">
        <f>Y7352*V7352</f>
        <v>424.24800000000005</v>
      </c>
      <c r="AA7352" s="6">
        <f t="shared" si="586"/>
        <v>106.06200000000001</v>
      </c>
    </row>
    <row r="7353" spans="2:27" x14ac:dyDescent="0.3">
      <c r="B7353">
        <v>7350</v>
      </c>
      <c r="C7353" t="s">
        <v>9442</v>
      </c>
      <c r="D7353" s="1">
        <v>43029</v>
      </c>
      <c r="E7353" s="1">
        <v>43035</v>
      </c>
      <c r="F7353" s="9" t="str">
        <f t="shared" si="593"/>
        <v>6 days</v>
      </c>
      <c r="G7353" t="s">
        <v>49</v>
      </c>
      <c r="H7353" t="s">
        <v>705</v>
      </c>
      <c r="I7353" t="s">
        <v>706</v>
      </c>
      <c r="J7353" t="s">
        <v>40</v>
      </c>
      <c r="K7353" t="s">
        <v>26</v>
      </c>
      <c r="L7353" t="s">
        <v>2553</v>
      </c>
      <c r="M7353" t="s">
        <v>113</v>
      </c>
      <c r="N7353">
        <v>53209</v>
      </c>
      <c r="O7353" t="s">
        <v>104</v>
      </c>
      <c r="P7353" t="s">
        <v>2448</v>
      </c>
      <c r="Q7353" t="s">
        <v>45</v>
      </c>
      <c r="R7353" t="s">
        <v>74</v>
      </c>
      <c r="S7353" t="s">
        <v>2449</v>
      </c>
      <c r="T7353" s="9">
        <v>38.82</v>
      </c>
      <c r="U7353">
        <v>6</v>
      </c>
      <c r="V7353" s="2">
        <v>0</v>
      </c>
      <c r="W7353" s="6">
        <v>19.41</v>
      </c>
      <c r="X7353" s="14">
        <f>AA7353-W7353</f>
        <v>213.51000000000002</v>
      </c>
      <c r="Y7353" s="6">
        <f>T7353*U7353</f>
        <v>232.92000000000002</v>
      </c>
      <c r="Z7353" s="6">
        <f>Y7353*V7353</f>
        <v>0</v>
      </c>
      <c r="AA7353" s="6">
        <f t="shared" si="586"/>
        <v>232.92000000000002</v>
      </c>
    </row>
    <row r="7354" spans="2:27" x14ac:dyDescent="0.3">
      <c r="B7354">
        <v>7351</v>
      </c>
      <c r="C7354" t="s">
        <v>9442</v>
      </c>
      <c r="D7354" s="1">
        <v>43029</v>
      </c>
      <c r="E7354" s="1">
        <v>43035</v>
      </c>
      <c r="F7354" s="9" t="str">
        <f t="shared" si="593"/>
        <v>6 days</v>
      </c>
      <c r="G7354" t="s">
        <v>49</v>
      </c>
      <c r="H7354" t="s">
        <v>705</v>
      </c>
      <c r="I7354" t="s">
        <v>706</v>
      </c>
      <c r="J7354" t="s">
        <v>40</v>
      </c>
      <c r="K7354" t="s">
        <v>26</v>
      </c>
      <c r="L7354" t="s">
        <v>2553</v>
      </c>
      <c r="M7354" t="s">
        <v>113</v>
      </c>
      <c r="N7354">
        <v>53209</v>
      </c>
      <c r="O7354" t="s">
        <v>104</v>
      </c>
      <c r="P7354" t="s">
        <v>973</v>
      </c>
      <c r="Q7354" t="s">
        <v>45</v>
      </c>
      <c r="R7354" t="s">
        <v>74</v>
      </c>
      <c r="S7354" t="s">
        <v>974</v>
      </c>
      <c r="T7354" s="9">
        <v>21.9</v>
      </c>
      <c r="U7354">
        <v>5</v>
      </c>
      <c r="V7354" s="2">
        <v>0</v>
      </c>
      <c r="W7354" s="6">
        <v>10.51</v>
      </c>
      <c r="X7354" s="14">
        <f>AA7354-W7354</f>
        <v>98.99</v>
      </c>
      <c r="Y7354" s="6">
        <f>T7354*U7354</f>
        <v>109.5</v>
      </c>
      <c r="Z7354" s="6">
        <f>Y7354*V7354</f>
        <v>0</v>
      </c>
      <c r="AA7354" s="6">
        <f t="shared" si="586"/>
        <v>109.5</v>
      </c>
    </row>
    <row r="7355" spans="2:27" x14ac:dyDescent="0.3">
      <c r="B7355">
        <v>7352</v>
      </c>
      <c r="C7355" t="s">
        <v>9443</v>
      </c>
      <c r="D7355" s="1">
        <v>43019</v>
      </c>
      <c r="E7355" s="1">
        <v>43055</v>
      </c>
      <c r="F7355" s="9" t="str">
        <f t="shared" si="593"/>
        <v>36 days</v>
      </c>
      <c r="G7355" t="s">
        <v>49</v>
      </c>
      <c r="H7355" t="s">
        <v>4064</v>
      </c>
      <c r="I7355" t="s">
        <v>4065</v>
      </c>
      <c r="J7355" t="s">
        <v>25</v>
      </c>
      <c r="K7355" t="s">
        <v>26</v>
      </c>
      <c r="L7355" t="s">
        <v>9444</v>
      </c>
      <c r="M7355" t="s">
        <v>42</v>
      </c>
      <c r="N7355">
        <v>95351</v>
      </c>
      <c r="O7355" t="s">
        <v>43</v>
      </c>
      <c r="P7355" t="s">
        <v>1584</v>
      </c>
      <c r="Q7355" t="s">
        <v>70</v>
      </c>
      <c r="R7355" t="s">
        <v>160</v>
      </c>
      <c r="S7355" t="s">
        <v>1585</v>
      </c>
      <c r="T7355" s="9">
        <v>111.79</v>
      </c>
      <c r="U7355">
        <v>7</v>
      </c>
      <c r="V7355" s="2">
        <v>0</v>
      </c>
      <c r="W7355" s="6">
        <v>43.6</v>
      </c>
      <c r="X7355" s="14">
        <f>AA7355-W7355</f>
        <v>738.93000000000006</v>
      </c>
      <c r="Y7355" s="6">
        <f>T7355*U7355</f>
        <v>782.53000000000009</v>
      </c>
      <c r="Z7355" s="6">
        <f>Y7355*V7355</f>
        <v>0</v>
      </c>
      <c r="AA7355" s="6">
        <f t="shared" si="586"/>
        <v>782.53000000000009</v>
      </c>
    </row>
    <row r="7356" spans="2:27" x14ac:dyDescent="0.3">
      <c r="B7356">
        <v>7353</v>
      </c>
      <c r="C7356" t="s">
        <v>9445</v>
      </c>
      <c r="D7356" s="1">
        <v>42810</v>
      </c>
      <c r="E7356" s="1">
        <v>42812</v>
      </c>
      <c r="F7356" s="9" t="str">
        <f t="shared" si="593"/>
        <v>2 days</v>
      </c>
      <c r="G7356" t="s">
        <v>22</v>
      </c>
      <c r="H7356" t="s">
        <v>3137</v>
      </c>
      <c r="I7356" t="s">
        <v>3138</v>
      </c>
      <c r="J7356" t="s">
        <v>101</v>
      </c>
      <c r="K7356" t="s">
        <v>26</v>
      </c>
      <c r="L7356" t="s">
        <v>1121</v>
      </c>
      <c r="M7356" t="s">
        <v>497</v>
      </c>
      <c r="N7356">
        <v>44107</v>
      </c>
      <c r="O7356" t="s">
        <v>147</v>
      </c>
      <c r="P7356" t="s">
        <v>3570</v>
      </c>
      <c r="Q7356" t="s">
        <v>70</v>
      </c>
      <c r="R7356" t="s">
        <v>71</v>
      </c>
      <c r="S7356" t="s">
        <v>3571</v>
      </c>
      <c r="T7356" s="9">
        <v>445.44</v>
      </c>
      <c r="U7356">
        <v>8</v>
      </c>
      <c r="V7356" s="2">
        <v>0.4</v>
      </c>
      <c r="W7356" s="6">
        <v>-81.66</v>
      </c>
      <c r="X7356" s="14">
        <f>AA7356-W7356</f>
        <v>2219.7719999999999</v>
      </c>
      <c r="Y7356" s="6">
        <f>T7356*U7356</f>
        <v>3563.52</v>
      </c>
      <c r="Z7356" s="6">
        <f>Y7356*V7356</f>
        <v>1425.4080000000001</v>
      </c>
      <c r="AA7356" s="6">
        <f t="shared" si="586"/>
        <v>2138.1120000000001</v>
      </c>
    </row>
    <row r="7357" spans="2:27" x14ac:dyDescent="0.3">
      <c r="B7357">
        <v>7354</v>
      </c>
      <c r="C7357" t="s">
        <v>9446</v>
      </c>
      <c r="D7357" s="1">
        <v>42635</v>
      </c>
      <c r="E7357" s="1">
        <v>42642</v>
      </c>
      <c r="F7357" s="9" t="str">
        <f t="shared" si="593"/>
        <v>7 days</v>
      </c>
      <c r="G7357" t="s">
        <v>49</v>
      </c>
      <c r="H7357" t="s">
        <v>3090</v>
      </c>
      <c r="I7357" t="s">
        <v>3091</v>
      </c>
      <c r="J7357" t="s">
        <v>101</v>
      </c>
      <c r="K7357" t="s">
        <v>26</v>
      </c>
      <c r="L7357" t="s">
        <v>145</v>
      </c>
      <c r="M7357" t="s">
        <v>146</v>
      </c>
      <c r="N7357">
        <v>19134</v>
      </c>
      <c r="O7357" t="s">
        <v>147</v>
      </c>
      <c r="P7357" t="s">
        <v>2418</v>
      </c>
      <c r="Q7357" t="s">
        <v>45</v>
      </c>
      <c r="R7357" t="s">
        <v>46</v>
      </c>
      <c r="S7357" t="s">
        <v>2419</v>
      </c>
      <c r="T7357" s="9">
        <v>16.52</v>
      </c>
      <c r="U7357">
        <v>5</v>
      </c>
      <c r="V7357" s="2">
        <v>0.2</v>
      </c>
      <c r="W7357" s="6">
        <v>5.37</v>
      </c>
      <c r="X7357" s="14">
        <f>AA7357-W7357</f>
        <v>60.71</v>
      </c>
      <c r="Y7357" s="6">
        <f>T7357*U7357</f>
        <v>82.6</v>
      </c>
      <c r="Z7357" s="6">
        <f>Y7357*V7357</f>
        <v>16.52</v>
      </c>
      <c r="AA7357" s="6">
        <f t="shared" si="586"/>
        <v>66.08</v>
      </c>
    </row>
    <row r="7358" spans="2:27" x14ac:dyDescent="0.3">
      <c r="B7358">
        <v>7355</v>
      </c>
      <c r="C7358" t="s">
        <v>9447</v>
      </c>
      <c r="D7358" s="1">
        <v>42888</v>
      </c>
      <c r="E7358" s="1">
        <v>42779</v>
      </c>
      <c r="F7358" s="23" t="s">
        <v>10956</v>
      </c>
      <c r="G7358" t="s">
        <v>49</v>
      </c>
      <c r="H7358" t="s">
        <v>3162</v>
      </c>
      <c r="I7358" t="s">
        <v>3163</v>
      </c>
      <c r="J7358" t="s">
        <v>101</v>
      </c>
      <c r="K7358" t="s">
        <v>26</v>
      </c>
      <c r="L7358" t="s">
        <v>126</v>
      </c>
      <c r="M7358" t="s">
        <v>42</v>
      </c>
      <c r="N7358">
        <v>94109</v>
      </c>
      <c r="O7358" t="s">
        <v>43</v>
      </c>
      <c r="P7358" t="s">
        <v>8697</v>
      </c>
      <c r="Q7358" t="s">
        <v>45</v>
      </c>
      <c r="R7358" t="s">
        <v>89</v>
      </c>
      <c r="S7358" t="s">
        <v>8698</v>
      </c>
      <c r="T7358" s="9">
        <v>29.9</v>
      </c>
      <c r="U7358">
        <v>5</v>
      </c>
      <c r="V7358" s="2">
        <v>0</v>
      </c>
      <c r="W7358" s="6">
        <v>13.46</v>
      </c>
      <c r="X7358" s="14">
        <f>AA7358-W7358</f>
        <v>136.04</v>
      </c>
      <c r="Y7358" s="6">
        <f>T7358*U7358</f>
        <v>149.5</v>
      </c>
      <c r="Z7358" s="6">
        <f>Y7358*V7358</f>
        <v>0</v>
      </c>
      <c r="AA7358" s="6">
        <f t="shared" si="586"/>
        <v>149.5</v>
      </c>
    </row>
    <row r="7359" spans="2:27" x14ac:dyDescent="0.3">
      <c r="B7359">
        <v>7356</v>
      </c>
      <c r="C7359" t="s">
        <v>9448</v>
      </c>
      <c r="D7359" s="1">
        <v>42369</v>
      </c>
      <c r="E7359" s="1">
        <v>42401</v>
      </c>
      <c r="F7359" s="9" t="str">
        <f t="shared" ref="F7359:F7363" si="594">DATEDIF(D7359,E7359,"d")&amp;" days"</f>
        <v>32 days</v>
      </c>
      <c r="G7359" t="s">
        <v>22</v>
      </c>
      <c r="H7359" t="s">
        <v>6645</v>
      </c>
      <c r="I7359" t="s">
        <v>6646</v>
      </c>
      <c r="J7359" t="s">
        <v>40</v>
      </c>
      <c r="K7359" t="s">
        <v>26</v>
      </c>
      <c r="L7359" t="s">
        <v>881</v>
      </c>
      <c r="M7359" t="s">
        <v>237</v>
      </c>
      <c r="N7359">
        <v>48205</v>
      </c>
      <c r="O7359" t="s">
        <v>104</v>
      </c>
      <c r="P7359" t="s">
        <v>3669</v>
      </c>
      <c r="Q7359" t="s">
        <v>45</v>
      </c>
      <c r="R7359" t="s">
        <v>74</v>
      </c>
      <c r="S7359" t="s">
        <v>3670</v>
      </c>
      <c r="T7359" s="9">
        <v>116.4</v>
      </c>
      <c r="U7359">
        <v>8</v>
      </c>
      <c r="V7359" s="2">
        <v>0</v>
      </c>
      <c r="W7359" s="6">
        <v>52.38</v>
      </c>
      <c r="X7359" s="14">
        <f>AA7359-W7359</f>
        <v>878.82</v>
      </c>
      <c r="Y7359" s="6">
        <f>T7359*U7359</f>
        <v>931.2</v>
      </c>
      <c r="Z7359" s="6">
        <f>Y7359*V7359</f>
        <v>0</v>
      </c>
      <c r="AA7359" s="6">
        <f t="shared" si="586"/>
        <v>931.2</v>
      </c>
    </row>
    <row r="7360" spans="2:27" x14ac:dyDescent="0.3">
      <c r="B7360">
        <v>7357</v>
      </c>
      <c r="C7360" t="s">
        <v>9449</v>
      </c>
      <c r="D7360" s="1">
        <v>42623</v>
      </c>
      <c r="E7360" s="1">
        <v>42657</v>
      </c>
      <c r="F7360" s="9" t="str">
        <f t="shared" si="594"/>
        <v>34 days</v>
      </c>
      <c r="G7360" t="s">
        <v>49</v>
      </c>
      <c r="H7360" t="s">
        <v>5249</v>
      </c>
      <c r="I7360" t="s">
        <v>5250</v>
      </c>
      <c r="J7360" t="s">
        <v>101</v>
      </c>
      <c r="K7360" t="s">
        <v>26</v>
      </c>
      <c r="L7360" t="s">
        <v>543</v>
      </c>
      <c r="M7360" t="s">
        <v>309</v>
      </c>
      <c r="N7360">
        <v>85023</v>
      </c>
      <c r="O7360" t="s">
        <v>43</v>
      </c>
      <c r="P7360" t="s">
        <v>4131</v>
      </c>
      <c r="Q7360" t="s">
        <v>45</v>
      </c>
      <c r="R7360" t="s">
        <v>67</v>
      </c>
      <c r="S7360" t="s">
        <v>4132</v>
      </c>
      <c r="T7360" s="9">
        <v>1.41</v>
      </c>
      <c r="U7360">
        <v>1</v>
      </c>
      <c r="V7360" s="2">
        <v>0.2</v>
      </c>
      <c r="W7360" s="6">
        <v>0.16</v>
      </c>
      <c r="X7360" s="14">
        <f>AA7360-W7360</f>
        <v>0.96799999999999986</v>
      </c>
      <c r="Y7360" s="6">
        <f>T7360*U7360</f>
        <v>1.41</v>
      </c>
      <c r="Z7360" s="6">
        <f>Y7360*V7360</f>
        <v>0.28199999999999997</v>
      </c>
      <c r="AA7360" s="6">
        <f t="shared" si="586"/>
        <v>1.1279999999999999</v>
      </c>
    </row>
    <row r="7361" spans="2:27" x14ac:dyDescent="0.3">
      <c r="B7361">
        <v>7358</v>
      </c>
      <c r="C7361" t="s">
        <v>9449</v>
      </c>
      <c r="D7361" s="1">
        <v>42623</v>
      </c>
      <c r="E7361" s="1">
        <v>42657</v>
      </c>
      <c r="F7361" s="9" t="str">
        <f t="shared" si="594"/>
        <v>34 days</v>
      </c>
      <c r="G7361" t="s">
        <v>49</v>
      </c>
      <c r="H7361" t="s">
        <v>5249</v>
      </c>
      <c r="I7361" t="s">
        <v>5250</v>
      </c>
      <c r="J7361" t="s">
        <v>101</v>
      </c>
      <c r="K7361" t="s">
        <v>26</v>
      </c>
      <c r="L7361" t="s">
        <v>543</v>
      </c>
      <c r="M7361" t="s">
        <v>309</v>
      </c>
      <c r="N7361">
        <v>85023</v>
      </c>
      <c r="O7361" t="s">
        <v>43</v>
      </c>
      <c r="P7361" t="s">
        <v>4228</v>
      </c>
      <c r="Q7361" t="s">
        <v>31</v>
      </c>
      <c r="R7361" t="s">
        <v>64</v>
      </c>
      <c r="S7361" t="s">
        <v>4229</v>
      </c>
      <c r="T7361" s="9">
        <v>169.57</v>
      </c>
      <c r="U7361">
        <v>2</v>
      </c>
      <c r="V7361" s="2">
        <v>0.2</v>
      </c>
      <c r="W7361" s="6">
        <v>0</v>
      </c>
      <c r="X7361" s="14">
        <f>AA7361-W7361</f>
        <v>271.31200000000001</v>
      </c>
      <c r="Y7361" s="6">
        <f>T7361*U7361</f>
        <v>339.14</v>
      </c>
      <c r="Z7361" s="6">
        <f>Y7361*V7361</f>
        <v>67.828000000000003</v>
      </c>
      <c r="AA7361" s="6">
        <f t="shared" si="586"/>
        <v>271.31200000000001</v>
      </c>
    </row>
    <row r="7362" spans="2:27" x14ac:dyDescent="0.3">
      <c r="B7362">
        <v>7359</v>
      </c>
      <c r="C7362" t="s">
        <v>9450</v>
      </c>
      <c r="D7362" s="1">
        <v>42003</v>
      </c>
      <c r="E7362" s="1">
        <v>42064</v>
      </c>
      <c r="F7362" s="9" t="str">
        <f t="shared" si="594"/>
        <v>61 days</v>
      </c>
      <c r="G7362" t="s">
        <v>22</v>
      </c>
      <c r="H7362" t="s">
        <v>7874</v>
      </c>
      <c r="I7362" t="s">
        <v>7875</v>
      </c>
      <c r="J7362" t="s">
        <v>40</v>
      </c>
      <c r="K7362" t="s">
        <v>26</v>
      </c>
      <c r="L7362" t="s">
        <v>145</v>
      </c>
      <c r="M7362" t="s">
        <v>146</v>
      </c>
      <c r="N7362">
        <v>19143</v>
      </c>
      <c r="O7362" t="s">
        <v>147</v>
      </c>
      <c r="P7362" t="s">
        <v>2342</v>
      </c>
      <c r="Q7362" t="s">
        <v>70</v>
      </c>
      <c r="R7362" t="s">
        <v>71</v>
      </c>
      <c r="S7362" t="s">
        <v>2343</v>
      </c>
      <c r="T7362" s="9">
        <v>251.96</v>
      </c>
      <c r="U7362">
        <v>6</v>
      </c>
      <c r="V7362" s="2">
        <v>0.4</v>
      </c>
      <c r="W7362" s="6">
        <v>-50.39</v>
      </c>
      <c r="X7362" s="14">
        <f>AA7362-W7362</f>
        <v>957.44599999999991</v>
      </c>
      <c r="Y7362" s="6">
        <f>T7362*U7362</f>
        <v>1511.76</v>
      </c>
      <c r="Z7362" s="6">
        <f>Y7362*V7362</f>
        <v>604.70400000000006</v>
      </c>
      <c r="AA7362" s="6">
        <f t="shared" si="586"/>
        <v>907.05599999999993</v>
      </c>
    </row>
    <row r="7363" spans="2:27" x14ac:dyDescent="0.3">
      <c r="B7363">
        <v>7360</v>
      </c>
      <c r="C7363" t="s">
        <v>9450</v>
      </c>
      <c r="D7363" s="1">
        <v>42003</v>
      </c>
      <c r="E7363" s="1">
        <v>42064</v>
      </c>
      <c r="F7363" s="9" t="str">
        <f t="shared" si="594"/>
        <v>61 days</v>
      </c>
      <c r="G7363" t="s">
        <v>22</v>
      </c>
      <c r="H7363" t="s">
        <v>7874</v>
      </c>
      <c r="I7363" t="s">
        <v>7875</v>
      </c>
      <c r="J7363" t="s">
        <v>40</v>
      </c>
      <c r="K7363" t="s">
        <v>26</v>
      </c>
      <c r="L7363" t="s">
        <v>145</v>
      </c>
      <c r="M7363" t="s">
        <v>146</v>
      </c>
      <c r="N7363">
        <v>19143</v>
      </c>
      <c r="O7363" t="s">
        <v>147</v>
      </c>
      <c r="P7363" t="s">
        <v>1227</v>
      </c>
      <c r="Q7363" t="s">
        <v>31</v>
      </c>
      <c r="R7363" t="s">
        <v>55</v>
      </c>
      <c r="S7363" t="s">
        <v>1228</v>
      </c>
      <c r="T7363" s="9">
        <v>523.76</v>
      </c>
      <c r="U7363">
        <v>3</v>
      </c>
      <c r="V7363" s="2">
        <v>0.4</v>
      </c>
      <c r="W7363" s="6">
        <v>-192.05</v>
      </c>
      <c r="X7363" s="14">
        <f>AA7363-W7363</f>
        <v>1134.818</v>
      </c>
      <c r="Y7363" s="6">
        <f>T7363*U7363</f>
        <v>1571.28</v>
      </c>
      <c r="Z7363" s="6">
        <f>Y7363*V7363</f>
        <v>628.51200000000006</v>
      </c>
      <c r="AA7363" s="6">
        <f t="shared" si="586"/>
        <v>942.76799999999992</v>
      </c>
    </row>
    <row r="7364" spans="2:27" x14ac:dyDescent="0.3">
      <c r="B7364">
        <v>7361</v>
      </c>
      <c r="C7364" t="s">
        <v>9451</v>
      </c>
      <c r="D7364" s="1">
        <v>42708</v>
      </c>
      <c r="E7364" s="1">
        <v>42474</v>
      </c>
      <c r="F7364" s="23" t="s">
        <v>10956</v>
      </c>
      <c r="G7364" t="s">
        <v>187</v>
      </c>
      <c r="H7364" t="s">
        <v>5755</v>
      </c>
      <c r="I7364" t="s">
        <v>5756</v>
      </c>
      <c r="J7364" t="s">
        <v>25</v>
      </c>
      <c r="K7364" t="s">
        <v>26</v>
      </c>
      <c r="L7364" t="s">
        <v>41</v>
      </c>
      <c r="M7364" t="s">
        <v>42</v>
      </c>
      <c r="N7364">
        <v>90036</v>
      </c>
      <c r="O7364" t="s">
        <v>43</v>
      </c>
      <c r="P7364" t="s">
        <v>4587</v>
      </c>
      <c r="Q7364" t="s">
        <v>45</v>
      </c>
      <c r="R7364" t="s">
        <v>89</v>
      </c>
      <c r="S7364" t="s">
        <v>4588</v>
      </c>
      <c r="T7364" s="9">
        <v>19.440000000000001</v>
      </c>
      <c r="U7364">
        <v>3</v>
      </c>
      <c r="V7364" s="2">
        <v>0</v>
      </c>
      <c r="W7364" s="6">
        <v>9.33</v>
      </c>
      <c r="X7364" s="14">
        <f>AA7364-W7364</f>
        <v>48.990000000000009</v>
      </c>
      <c r="Y7364" s="6">
        <f>T7364*U7364</f>
        <v>58.320000000000007</v>
      </c>
      <c r="Z7364" s="6">
        <f>Y7364*V7364</f>
        <v>0</v>
      </c>
      <c r="AA7364" s="6">
        <f t="shared" si="586"/>
        <v>58.320000000000007</v>
      </c>
    </row>
    <row r="7365" spans="2:27" x14ac:dyDescent="0.3">
      <c r="B7365">
        <v>7362</v>
      </c>
      <c r="C7365" t="s">
        <v>9451</v>
      </c>
      <c r="D7365" s="1">
        <v>42708</v>
      </c>
      <c r="E7365" s="1">
        <v>42474</v>
      </c>
      <c r="F7365" s="23" t="s">
        <v>10956</v>
      </c>
      <c r="G7365" t="s">
        <v>187</v>
      </c>
      <c r="H7365" t="s">
        <v>5755</v>
      </c>
      <c r="I7365" t="s">
        <v>5756</v>
      </c>
      <c r="J7365" t="s">
        <v>25</v>
      </c>
      <c r="K7365" t="s">
        <v>26</v>
      </c>
      <c r="L7365" t="s">
        <v>41</v>
      </c>
      <c r="M7365" t="s">
        <v>42</v>
      </c>
      <c r="N7365">
        <v>90036</v>
      </c>
      <c r="O7365" t="s">
        <v>43</v>
      </c>
      <c r="P7365" t="s">
        <v>1589</v>
      </c>
      <c r="Q7365" t="s">
        <v>31</v>
      </c>
      <c r="R7365" t="s">
        <v>35</v>
      </c>
      <c r="S7365" t="s">
        <v>1590</v>
      </c>
      <c r="T7365" s="9">
        <v>194.35</v>
      </c>
      <c r="U7365">
        <v>3</v>
      </c>
      <c r="V7365" s="2">
        <v>0.2</v>
      </c>
      <c r="W7365" s="6">
        <v>-36.44</v>
      </c>
      <c r="X7365" s="14">
        <f>AA7365-W7365</f>
        <v>502.87999999999994</v>
      </c>
      <c r="Y7365" s="6">
        <f>T7365*U7365</f>
        <v>583.04999999999995</v>
      </c>
      <c r="Z7365" s="6">
        <f>Y7365*V7365</f>
        <v>116.61</v>
      </c>
      <c r="AA7365" s="6">
        <f t="shared" ref="AA7365:AA7428" si="595">Y7365-Z7365</f>
        <v>466.43999999999994</v>
      </c>
    </row>
    <row r="7366" spans="2:27" x14ac:dyDescent="0.3">
      <c r="B7366">
        <v>7363</v>
      </c>
      <c r="C7366" t="s">
        <v>9451</v>
      </c>
      <c r="D7366" s="1">
        <v>42708</v>
      </c>
      <c r="E7366" s="1">
        <v>42474</v>
      </c>
      <c r="F7366" s="23" t="s">
        <v>10956</v>
      </c>
      <c r="G7366" t="s">
        <v>187</v>
      </c>
      <c r="H7366" t="s">
        <v>5755</v>
      </c>
      <c r="I7366" t="s">
        <v>5756</v>
      </c>
      <c r="J7366" t="s">
        <v>25</v>
      </c>
      <c r="K7366" t="s">
        <v>26</v>
      </c>
      <c r="L7366" t="s">
        <v>41</v>
      </c>
      <c r="M7366" t="s">
        <v>42</v>
      </c>
      <c r="N7366">
        <v>90036</v>
      </c>
      <c r="O7366" t="s">
        <v>43</v>
      </c>
      <c r="P7366" t="s">
        <v>3081</v>
      </c>
      <c r="Q7366" t="s">
        <v>45</v>
      </c>
      <c r="R7366" t="s">
        <v>74</v>
      </c>
      <c r="S7366" t="s">
        <v>3082</v>
      </c>
      <c r="T7366" s="9">
        <v>36.619999999999997</v>
      </c>
      <c r="U7366">
        <v>3</v>
      </c>
      <c r="V7366" s="2">
        <v>0.2</v>
      </c>
      <c r="W7366" s="6">
        <v>13.73</v>
      </c>
      <c r="X7366" s="14">
        <f>AA7366-W7366</f>
        <v>74.157999999999987</v>
      </c>
      <c r="Y7366" s="6">
        <f>T7366*U7366</f>
        <v>109.85999999999999</v>
      </c>
      <c r="Z7366" s="6">
        <f>Y7366*V7366</f>
        <v>21.971999999999998</v>
      </c>
      <c r="AA7366" s="6">
        <f t="shared" si="595"/>
        <v>87.887999999999991</v>
      </c>
    </row>
    <row r="7367" spans="2:27" x14ac:dyDescent="0.3">
      <c r="B7367">
        <v>7364</v>
      </c>
      <c r="C7367" t="s">
        <v>9452</v>
      </c>
      <c r="D7367" s="1">
        <v>42702</v>
      </c>
      <c r="E7367" s="1">
        <v>42472</v>
      </c>
      <c r="F7367" s="23" t="s">
        <v>10956</v>
      </c>
      <c r="G7367" t="s">
        <v>49</v>
      </c>
      <c r="H7367" t="s">
        <v>879</v>
      </c>
      <c r="I7367" t="s">
        <v>880</v>
      </c>
      <c r="J7367" t="s">
        <v>40</v>
      </c>
      <c r="K7367" t="s">
        <v>26</v>
      </c>
      <c r="L7367" t="s">
        <v>145</v>
      </c>
      <c r="M7367" t="s">
        <v>146</v>
      </c>
      <c r="N7367">
        <v>19140</v>
      </c>
      <c r="O7367" t="s">
        <v>147</v>
      </c>
      <c r="P7367" t="s">
        <v>3389</v>
      </c>
      <c r="Q7367" t="s">
        <v>70</v>
      </c>
      <c r="R7367" t="s">
        <v>71</v>
      </c>
      <c r="S7367" t="s">
        <v>3390</v>
      </c>
      <c r="T7367" s="9">
        <v>340.18</v>
      </c>
      <c r="U7367">
        <v>3</v>
      </c>
      <c r="V7367" s="2">
        <v>0.4</v>
      </c>
      <c r="W7367" s="6">
        <v>-73.709999999999994</v>
      </c>
      <c r="X7367" s="14">
        <f>AA7367-W7367</f>
        <v>686.03399999999999</v>
      </c>
      <c r="Y7367" s="6">
        <f>T7367*U7367</f>
        <v>1020.54</v>
      </c>
      <c r="Z7367" s="6">
        <f>Y7367*V7367</f>
        <v>408.21600000000001</v>
      </c>
      <c r="AA7367" s="6">
        <f t="shared" si="595"/>
        <v>612.32399999999996</v>
      </c>
    </row>
    <row r="7368" spans="2:27" x14ac:dyDescent="0.3">
      <c r="B7368">
        <v>7365</v>
      </c>
      <c r="C7368" t="s">
        <v>9452</v>
      </c>
      <c r="D7368" s="1">
        <v>42702</v>
      </c>
      <c r="E7368" s="1">
        <v>42472</v>
      </c>
      <c r="F7368" s="23" t="s">
        <v>10956</v>
      </c>
      <c r="G7368" t="s">
        <v>49</v>
      </c>
      <c r="H7368" t="s">
        <v>879</v>
      </c>
      <c r="I7368" t="s">
        <v>880</v>
      </c>
      <c r="J7368" t="s">
        <v>40</v>
      </c>
      <c r="K7368" t="s">
        <v>26</v>
      </c>
      <c r="L7368" t="s">
        <v>145</v>
      </c>
      <c r="M7368" t="s">
        <v>146</v>
      </c>
      <c r="N7368">
        <v>19140</v>
      </c>
      <c r="O7368" t="s">
        <v>147</v>
      </c>
      <c r="P7368" t="s">
        <v>4986</v>
      </c>
      <c r="Q7368" t="s">
        <v>45</v>
      </c>
      <c r="R7368" t="s">
        <v>268</v>
      </c>
      <c r="S7368" t="s">
        <v>4987</v>
      </c>
      <c r="T7368" s="9">
        <v>12.67</v>
      </c>
      <c r="U7368">
        <v>8</v>
      </c>
      <c r="V7368" s="2">
        <v>0.2</v>
      </c>
      <c r="W7368" s="6">
        <v>2.69</v>
      </c>
      <c r="X7368" s="14">
        <f>AA7368-W7368</f>
        <v>78.397999999999996</v>
      </c>
      <c r="Y7368" s="6">
        <f>T7368*U7368</f>
        <v>101.36</v>
      </c>
      <c r="Z7368" s="6">
        <f>Y7368*V7368</f>
        <v>20.272000000000002</v>
      </c>
      <c r="AA7368" s="6">
        <f t="shared" si="595"/>
        <v>81.087999999999994</v>
      </c>
    </row>
    <row r="7369" spans="2:27" x14ac:dyDescent="0.3">
      <c r="B7369">
        <v>7366</v>
      </c>
      <c r="C7369" t="s">
        <v>9452</v>
      </c>
      <c r="D7369" s="1">
        <v>42702</v>
      </c>
      <c r="E7369" s="1">
        <v>42472</v>
      </c>
      <c r="F7369" s="23" t="s">
        <v>10956</v>
      </c>
      <c r="G7369" t="s">
        <v>49</v>
      </c>
      <c r="H7369" t="s">
        <v>879</v>
      </c>
      <c r="I7369" t="s">
        <v>880</v>
      </c>
      <c r="J7369" t="s">
        <v>40</v>
      </c>
      <c r="K7369" t="s">
        <v>26</v>
      </c>
      <c r="L7369" t="s">
        <v>145</v>
      </c>
      <c r="M7369" t="s">
        <v>146</v>
      </c>
      <c r="N7369">
        <v>19140</v>
      </c>
      <c r="O7369" t="s">
        <v>147</v>
      </c>
      <c r="P7369" t="s">
        <v>5941</v>
      </c>
      <c r="Q7369" t="s">
        <v>45</v>
      </c>
      <c r="R7369" t="s">
        <v>74</v>
      </c>
      <c r="S7369" t="s">
        <v>5942</v>
      </c>
      <c r="T7369" s="9">
        <v>6.89</v>
      </c>
      <c r="U7369">
        <v>2</v>
      </c>
      <c r="V7369" s="2">
        <v>0.7</v>
      </c>
      <c r="W7369" s="6">
        <v>-5.05</v>
      </c>
      <c r="X7369" s="14">
        <f>AA7369-W7369</f>
        <v>9.1840000000000011</v>
      </c>
      <c r="Y7369" s="6">
        <f>T7369*U7369</f>
        <v>13.78</v>
      </c>
      <c r="Z7369" s="6">
        <f>Y7369*V7369</f>
        <v>9.645999999999999</v>
      </c>
      <c r="AA7369" s="6">
        <f t="shared" si="595"/>
        <v>4.1340000000000003</v>
      </c>
    </row>
    <row r="7370" spans="2:27" x14ac:dyDescent="0.3">
      <c r="B7370">
        <v>7367</v>
      </c>
      <c r="C7370" t="s">
        <v>9452</v>
      </c>
      <c r="D7370" s="1">
        <v>42702</v>
      </c>
      <c r="E7370" s="1">
        <v>42472</v>
      </c>
      <c r="F7370" s="23" t="s">
        <v>10956</v>
      </c>
      <c r="G7370" t="s">
        <v>49</v>
      </c>
      <c r="H7370" t="s">
        <v>879</v>
      </c>
      <c r="I7370" t="s">
        <v>880</v>
      </c>
      <c r="J7370" t="s">
        <v>40</v>
      </c>
      <c r="K7370" t="s">
        <v>26</v>
      </c>
      <c r="L7370" t="s">
        <v>145</v>
      </c>
      <c r="M7370" t="s">
        <v>146</v>
      </c>
      <c r="N7370">
        <v>19140</v>
      </c>
      <c r="O7370" t="s">
        <v>147</v>
      </c>
      <c r="P7370" t="s">
        <v>6453</v>
      </c>
      <c r="Q7370" t="s">
        <v>45</v>
      </c>
      <c r="R7370" t="s">
        <v>58</v>
      </c>
      <c r="S7370" t="s">
        <v>6454</v>
      </c>
      <c r="T7370" s="9">
        <v>32.54</v>
      </c>
      <c r="U7370">
        <v>2</v>
      </c>
      <c r="V7370" s="2">
        <v>0.2</v>
      </c>
      <c r="W7370" s="6">
        <v>-7.73</v>
      </c>
      <c r="X7370" s="14">
        <f>AA7370-W7370</f>
        <v>59.793999999999997</v>
      </c>
      <c r="Y7370" s="6">
        <f>T7370*U7370</f>
        <v>65.08</v>
      </c>
      <c r="Z7370" s="6">
        <f>Y7370*V7370</f>
        <v>13.016</v>
      </c>
      <c r="AA7370" s="6">
        <f t="shared" si="595"/>
        <v>52.064</v>
      </c>
    </row>
    <row r="7371" spans="2:27" x14ac:dyDescent="0.3">
      <c r="B7371">
        <v>7368</v>
      </c>
      <c r="C7371" t="s">
        <v>9452</v>
      </c>
      <c r="D7371" s="1">
        <v>42702</v>
      </c>
      <c r="E7371" s="1">
        <v>42472</v>
      </c>
      <c r="F7371" s="23" t="s">
        <v>10956</v>
      </c>
      <c r="G7371" t="s">
        <v>49</v>
      </c>
      <c r="H7371" t="s">
        <v>879</v>
      </c>
      <c r="I7371" t="s">
        <v>880</v>
      </c>
      <c r="J7371" t="s">
        <v>40</v>
      </c>
      <c r="K7371" t="s">
        <v>26</v>
      </c>
      <c r="L7371" t="s">
        <v>145</v>
      </c>
      <c r="M7371" t="s">
        <v>146</v>
      </c>
      <c r="N7371">
        <v>19140</v>
      </c>
      <c r="O7371" t="s">
        <v>147</v>
      </c>
      <c r="P7371" t="s">
        <v>1843</v>
      </c>
      <c r="Q7371" t="s">
        <v>31</v>
      </c>
      <c r="R7371" t="s">
        <v>35</v>
      </c>
      <c r="S7371" t="s">
        <v>1844</v>
      </c>
      <c r="T7371" s="9">
        <v>347.8</v>
      </c>
      <c r="U7371">
        <v>7</v>
      </c>
      <c r="V7371" s="2">
        <v>0.3</v>
      </c>
      <c r="W7371" s="6">
        <v>-24.84</v>
      </c>
      <c r="X7371" s="14">
        <f>AA7371-W7371</f>
        <v>1729.0599999999997</v>
      </c>
      <c r="Y7371" s="6">
        <f>T7371*U7371</f>
        <v>2434.6</v>
      </c>
      <c r="Z7371" s="6">
        <f>Y7371*V7371</f>
        <v>730.38</v>
      </c>
      <c r="AA7371" s="6">
        <f t="shared" si="595"/>
        <v>1704.2199999999998</v>
      </c>
    </row>
    <row r="7372" spans="2:27" x14ac:dyDescent="0.3">
      <c r="B7372">
        <v>7369</v>
      </c>
      <c r="C7372" t="s">
        <v>9453</v>
      </c>
      <c r="D7372" s="1">
        <v>42840</v>
      </c>
      <c r="E7372" s="1">
        <v>42842</v>
      </c>
      <c r="F7372" s="9" t="str">
        <f t="shared" ref="F7372:F7373" si="596">DATEDIF(D7372,E7372,"d")&amp;" days"</f>
        <v>2 days</v>
      </c>
      <c r="G7372" t="s">
        <v>187</v>
      </c>
      <c r="H7372" t="s">
        <v>1386</v>
      </c>
      <c r="I7372" t="s">
        <v>1387</v>
      </c>
      <c r="J7372" t="s">
        <v>40</v>
      </c>
      <c r="K7372" t="s">
        <v>26</v>
      </c>
      <c r="L7372" t="s">
        <v>1422</v>
      </c>
      <c r="M7372" t="s">
        <v>53</v>
      </c>
      <c r="N7372">
        <v>33180</v>
      </c>
      <c r="O7372" t="s">
        <v>29</v>
      </c>
      <c r="P7372" t="s">
        <v>324</v>
      </c>
      <c r="Q7372" t="s">
        <v>45</v>
      </c>
      <c r="R7372" t="s">
        <v>74</v>
      </c>
      <c r="S7372" t="s">
        <v>6195</v>
      </c>
      <c r="T7372" s="9">
        <v>15.57</v>
      </c>
      <c r="U7372">
        <v>3</v>
      </c>
      <c r="V7372" s="2">
        <v>0.7</v>
      </c>
      <c r="W7372" s="6">
        <v>-11.94</v>
      </c>
      <c r="X7372" s="14">
        <f>AA7372-W7372</f>
        <v>25.953000000000003</v>
      </c>
      <c r="Y7372" s="6">
        <f>T7372*U7372</f>
        <v>46.71</v>
      </c>
      <c r="Z7372" s="6">
        <f>Y7372*V7372</f>
        <v>32.696999999999996</v>
      </c>
      <c r="AA7372" s="6">
        <f t="shared" si="595"/>
        <v>14.013000000000005</v>
      </c>
    </row>
    <row r="7373" spans="2:27" x14ac:dyDescent="0.3">
      <c r="B7373">
        <v>7370</v>
      </c>
      <c r="C7373" t="s">
        <v>9454</v>
      </c>
      <c r="D7373" s="1">
        <v>42250</v>
      </c>
      <c r="E7373" s="1">
        <v>42311</v>
      </c>
      <c r="F7373" s="9" t="str">
        <f t="shared" si="596"/>
        <v>61 days</v>
      </c>
      <c r="G7373" t="s">
        <v>22</v>
      </c>
      <c r="H7373" t="s">
        <v>5222</v>
      </c>
      <c r="I7373" t="s">
        <v>5223</v>
      </c>
      <c r="J7373" t="s">
        <v>25</v>
      </c>
      <c r="K7373" t="s">
        <v>26</v>
      </c>
      <c r="L7373" t="s">
        <v>4596</v>
      </c>
      <c r="M7373" t="s">
        <v>87</v>
      </c>
      <c r="N7373">
        <v>27604</v>
      </c>
      <c r="O7373" t="s">
        <v>29</v>
      </c>
      <c r="P7373" t="s">
        <v>3067</v>
      </c>
      <c r="Q7373" t="s">
        <v>45</v>
      </c>
      <c r="R7373" t="s">
        <v>46</v>
      </c>
      <c r="S7373" t="s">
        <v>3068</v>
      </c>
      <c r="T7373" s="9">
        <v>4.6100000000000003</v>
      </c>
      <c r="U7373">
        <v>2</v>
      </c>
      <c r="V7373" s="2">
        <v>0.2</v>
      </c>
      <c r="W7373" s="6">
        <v>1.67</v>
      </c>
      <c r="X7373" s="14">
        <f>AA7373-W7373</f>
        <v>5.7060000000000004</v>
      </c>
      <c r="Y7373" s="6">
        <f>T7373*U7373</f>
        <v>9.2200000000000006</v>
      </c>
      <c r="Z7373" s="6">
        <f>Y7373*V7373</f>
        <v>1.8440000000000003</v>
      </c>
      <c r="AA7373" s="6">
        <f t="shared" si="595"/>
        <v>7.3760000000000003</v>
      </c>
    </row>
    <row r="7374" spans="2:27" x14ac:dyDescent="0.3">
      <c r="B7374">
        <v>7371</v>
      </c>
      <c r="C7374" t="s">
        <v>9455</v>
      </c>
      <c r="D7374" s="1">
        <v>41940</v>
      </c>
      <c r="E7374" s="1">
        <v>41650</v>
      </c>
      <c r="F7374" s="23" t="s">
        <v>10956</v>
      </c>
      <c r="G7374" t="s">
        <v>49</v>
      </c>
      <c r="H7374" t="s">
        <v>3190</v>
      </c>
      <c r="I7374" t="s">
        <v>3191</v>
      </c>
      <c r="J7374" t="s">
        <v>40</v>
      </c>
      <c r="K7374" t="s">
        <v>26</v>
      </c>
      <c r="L7374" t="s">
        <v>9456</v>
      </c>
      <c r="M7374" t="s">
        <v>4538</v>
      </c>
      <c r="N7374">
        <v>67846</v>
      </c>
      <c r="O7374" t="s">
        <v>104</v>
      </c>
      <c r="P7374" t="s">
        <v>3756</v>
      </c>
      <c r="Q7374" t="s">
        <v>70</v>
      </c>
      <c r="R7374" t="s">
        <v>71</v>
      </c>
      <c r="S7374" t="s">
        <v>3757</v>
      </c>
      <c r="T7374" s="9">
        <v>257.98</v>
      </c>
      <c r="U7374">
        <v>2</v>
      </c>
      <c r="V7374" s="2">
        <v>0</v>
      </c>
      <c r="W7374" s="6">
        <v>74.81</v>
      </c>
      <c r="X7374" s="14">
        <f>AA7374-W7374</f>
        <v>441.15000000000003</v>
      </c>
      <c r="Y7374" s="6">
        <f>T7374*U7374</f>
        <v>515.96</v>
      </c>
      <c r="Z7374" s="6">
        <f>Y7374*V7374</f>
        <v>0</v>
      </c>
      <c r="AA7374" s="6">
        <f t="shared" si="595"/>
        <v>515.96</v>
      </c>
    </row>
    <row r="7375" spans="2:27" x14ac:dyDescent="0.3">
      <c r="B7375">
        <v>7372</v>
      </c>
      <c r="C7375" t="s">
        <v>9457</v>
      </c>
      <c r="D7375" s="1">
        <v>42917</v>
      </c>
      <c r="E7375" s="1">
        <v>42979</v>
      </c>
      <c r="F7375" s="9" t="str">
        <f t="shared" ref="F7375:F7392" si="597">DATEDIF(D7375,E7375,"d")&amp;" days"</f>
        <v>62 days</v>
      </c>
      <c r="G7375" t="s">
        <v>22</v>
      </c>
      <c r="H7375" t="s">
        <v>3699</v>
      </c>
      <c r="I7375" t="s">
        <v>3700</v>
      </c>
      <c r="J7375" t="s">
        <v>25</v>
      </c>
      <c r="K7375" t="s">
        <v>26</v>
      </c>
      <c r="L7375" t="s">
        <v>1175</v>
      </c>
      <c r="M7375" t="s">
        <v>42</v>
      </c>
      <c r="N7375">
        <v>90805</v>
      </c>
      <c r="O7375" t="s">
        <v>43</v>
      </c>
      <c r="P7375" t="s">
        <v>57</v>
      </c>
      <c r="Q7375" t="s">
        <v>45</v>
      </c>
      <c r="R7375" t="s">
        <v>58</v>
      </c>
      <c r="S7375" t="s">
        <v>59</v>
      </c>
      <c r="T7375" s="9">
        <v>153.78</v>
      </c>
      <c r="U7375">
        <v>11</v>
      </c>
      <c r="V7375" s="2">
        <v>0</v>
      </c>
      <c r="W7375" s="6">
        <v>44.6</v>
      </c>
      <c r="X7375" s="14">
        <f>AA7375-W7375</f>
        <v>1646.98</v>
      </c>
      <c r="Y7375" s="6">
        <f>T7375*U7375</f>
        <v>1691.58</v>
      </c>
      <c r="Z7375" s="6">
        <f>Y7375*V7375</f>
        <v>0</v>
      </c>
      <c r="AA7375" s="6">
        <f t="shared" si="595"/>
        <v>1691.58</v>
      </c>
    </row>
    <row r="7376" spans="2:27" x14ac:dyDescent="0.3">
      <c r="B7376">
        <v>7373</v>
      </c>
      <c r="C7376" t="s">
        <v>9457</v>
      </c>
      <c r="D7376" s="1">
        <v>42917</v>
      </c>
      <c r="E7376" s="1">
        <v>42979</v>
      </c>
      <c r="F7376" s="9" t="str">
        <f t="shared" si="597"/>
        <v>62 days</v>
      </c>
      <c r="G7376" t="s">
        <v>22</v>
      </c>
      <c r="H7376" t="s">
        <v>3699</v>
      </c>
      <c r="I7376" t="s">
        <v>3700</v>
      </c>
      <c r="J7376" t="s">
        <v>25</v>
      </c>
      <c r="K7376" t="s">
        <v>26</v>
      </c>
      <c r="L7376" t="s">
        <v>1175</v>
      </c>
      <c r="M7376" t="s">
        <v>42</v>
      </c>
      <c r="N7376">
        <v>90805</v>
      </c>
      <c r="O7376" t="s">
        <v>43</v>
      </c>
      <c r="P7376" t="s">
        <v>6453</v>
      </c>
      <c r="Q7376" t="s">
        <v>45</v>
      </c>
      <c r="R7376" t="s">
        <v>58</v>
      </c>
      <c r="S7376" t="s">
        <v>6454</v>
      </c>
      <c r="T7376" s="9">
        <v>61.02</v>
      </c>
      <c r="U7376">
        <v>3</v>
      </c>
      <c r="V7376" s="2">
        <v>0</v>
      </c>
      <c r="W7376" s="6">
        <v>0.61</v>
      </c>
      <c r="X7376" s="14">
        <f>AA7376-W7376</f>
        <v>182.45</v>
      </c>
      <c r="Y7376" s="6">
        <f>T7376*U7376</f>
        <v>183.06</v>
      </c>
      <c r="Z7376" s="6">
        <f>Y7376*V7376</f>
        <v>0</v>
      </c>
      <c r="AA7376" s="6">
        <f t="shared" si="595"/>
        <v>183.06</v>
      </c>
    </row>
    <row r="7377" spans="2:27" x14ac:dyDescent="0.3">
      <c r="B7377">
        <v>7374</v>
      </c>
      <c r="C7377" t="s">
        <v>9457</v>
      </c>
      <c r="D7377" s="1">
        <v>42917</v>
      </c>
      <c r="E7377" s="1">
        <v>42979</v>
      </c>
      <c r="F7377" s="9" t="str">
        <f t="shared" si="597"/>
        <v>62 days</v>
      </c>
      <c r="G7377" t="s">
        <v>22</v>
      </c>
      <c r="H7377" t="s">
        <v>3699</v>
      </c>
      <c r="I7377" t="s">
        <v>3700</v>
      </c>
      <c r="J7377" t="s">
        <v>25</v>
      </c>
      <c r="K7377" t="s">
        <v>26</v>
      </c>
      <c r="L7377" t="s">
        <v>1175</v>
      </c>
      <c r="M7377" t="s">
        <v>42</v>
      </c>
      <c r="N7377">
        <v>90805</v>
      </c>
      <c r="O7377" t="s">
        <v>43</v>
      </c>
      <c r="P7377" t="s">
        <v>9101</v>
      </c>
      <c r="Q7377" t="s">
        <v>45</v>
      </c>
      <c r="R7377" t="s">
        <v>578</v>
      </c>
      <c r="S7377" t="s">
        <v>9102</v>
      </c>
      <c r="T7377" s="9">
        <v>110.11</v>
      </c>
      <c r="U7377">
        <v>7</v>
      </c>
      <c r="V7377" s="2">
        <v>0</v>
      </c>
      <c r="W7377" s="6">
        <v>31.93</v>
      </c>
      <c r="X7377" s="14">
        <f>AA7377-W7377</f>
        <v>738.84</v>
      </c>
      <c r="Y7377" s="6">
        <f>T7377*U7377</f>
        <v>770.77</v>
      </c>
      <c r="Z7377" s="6">
        <f>Y7377*V7377</f>
        <v>0</v>
      </c>
      <c r="AA7377" s="6">
        <f t="shared" si="595"/>
        <v>770.77</v>
      </c>
    </row>
    <row r="7378" spans="2:27" x14ac:dyDescent="0.3">
      <c r="B7378">
        <v>7375</v>
      </c>
      <c r="C7378" t="s">
        <v>9457</v>
      </c>
      <c r="D7378" s="1">
        <v>42917</v>
      </c>
      <c r="E7378" s="1">
        <v>42979</v>
      </c>
      <c r="F7378" s="9" t="str">
        <f t="shared" si="597"/>
        <v>62 days</v>
      </c>
      <c r="G7378" t="s">
        <v>22</v>
      </c>
      <c r="H7378" t="s">
        <v>3699</v>
      </c>
      <c r="I7378" t="s">
        <v>3700</v>
      </c>
      <c r="J7378" t="s">
        <v>25</v>
      </c>
      <c r="K7378" t="s">
        <v>26</v>
      </c>
      <c r="L7378" t="s">
        <v>1175</v>
      </c>
      <c r="M7378" t="s">
        <v>42</v>
      </c>
      <c r="N7378">
        <v>90805</v>
      </c>
      <c r="O7378" t="s">
        <v>43</v>
      </c>
      <c r="P7378" t="s">
        <v>2140</v>
      </c>
      <c r="Q7378" t="s">
        <v>45</v>
      </c>
      <c r="R7378" t="s">
        <v>268</v>
      </c>
      <c r="S7378" t="s">
        <v>562</v>
      </c>
      <c r="T7378" s="9">
        <v>7.89</v>
      </c>
      <c r="U7378">
        <v>1</v>
      </c>
      <c r="V7378" s="2">
        <v>0</v>
      </c>
      <c r="W7378" s="6">
        <v>3.55</v>
      </c>
      <c r="X7378" s="14">
        <f>AA7378-W7378</f>
        <v>4.34</v>
      </c>
      <c r="Y7378" s="6">
        <f>T7378*U7378</f>
        <v>7.89</v>
      </c>
      <c r="Z7378" s="6">
        <f>Y7378*V7378</f>
        <v>0</v>
      </c>
      <c r="AA7378" s="6">
        <f t="shared" si="595"/>
        <v>7.89</v>
      </c>
    </row>
    <row r="7379" spans="2:27" x14ac:dyDescent="0.3">
      <c r="B7379">
        <v>7376</v>
      </c>
      <c r="C7379" t="s">
        <v>9458</v>
      </c>
      <c r="D7379" s="1">
        <v>42960</v>
      </c>
      <c r="E7379" s="1">
        <v>42967</v>
      </c>
      <c r="F7379" s="9" t="str">
        <f t="shared" si="597"/>
        <v>7 days</v>
      </c>
      <c r="G7379" t="s">
        <v>49</v>
      </c>
      <c r="H7379" t="s">
        <v>1293</v>
      </c>
      <c r="I7379" t="s">
        <v>1294</v>
      </c>
      <c r="J7379" t="s">
        <v>40</v>
      </c>
      <c r="K7379" t="s">
        <v>26</v>
      </c>
      <c r="L7379" t="s">
        <v>949</v>
      </c>
      <c r="M7379" t="s">
        <v>42</v>
      </c>
      <c r="N7379">
        <v>92037</v>
      </c>
      <c r="O7379" t="s">
        <v>43</v>
      </c>
      <c r="P7379" t="s">
        <v>1907</v>
      </c>
      <c r="Q7379" t="s">
        <v>45</v>
      </c>
      <c r="R7379" t="s">
        <v>74</v>
      </c>
      <c r="S7379" t="s">
        <v>1908</v>
      </c>
      <c r="T7379" s="9">
        <v>36.020000000000003</v>
      </c>
      <c r="U7379">
        <v>3</v>
      </c>
      <c r="V7379" s="2">
        <v>0.2</v>
      </c>
      <c r="W7379" s="6">
        <v>11.71</v>
      </c>
      <c r="X7379" s="14">
        <f>AA7379-W7379</f>
        <v>74.738</v>
      </c>
      <c r="Y7379" s="6">
        <f>T7379*U7379</f>
        <v>108.06</v>
      </c>
      <c r="Z7379" s="6">
        <f>Y7379*V7379</f>
        <v>21.612000000000002</v>
      </c>
      <c r="AA7379" s="6">
        <f t="shared" si="595"/>
        <v>86.448000000000008</v>
      </c>
    </row>
    <row r="7380" spans="2:27" x14ac:dyDescent="0.3">
      <c r="B7380">
        <v>7377</v>
      </c>
      <c r="C7380" t="s">
        <v>9459</v>
      </c>
      <c r="D7380" s="1">
        <v>42777</v>
      </c>
      <c r="E7380" s="1">
        <v>42866</v>
      </c>
      <c r="F7380" s="9" t="str">
        <f t="shared" si="597"/>
        <v>89 days</v>
      </c>
      <c r="G7380" t="s">
        <v>187</v>
      </c>
      <c r="H7380" t="s">
        <v>512</v>
      </c>
      <c r="I7380" t="s">
        <v>513</v>
      </c>
      <c r="J7380" t="s">
        <v>40</v>
      </c>
      <c r="K7380" t="s">
        <v>26</v>
      </c>
      <c r="L7380" t="s">
        <v>537</v>
      </c>
      <c r="M7380" t="s">
        <v>210</v>
      </c>
      <c r="N7380">
        <v>61701</v>
      </c>
      <c r="O7380" t="s">
        <v>104</v>
      </c>
      <c r="P7380" t="s">
        <v>876</v>
      </c>
      <c r="Q7380" t="s">
        <v>45</v>
      </c>
      <c r="R7380" t="s">
        <v>67</v>
      </c>
      <c r="S7380" t="s">
        <v>877</v>
      </c>
      <c r="T7380" s="9">
        <v>54.34</v>
      </c>
      <c r="U7380">
        <v>4</v>
      </c>
      <c r="V7380" s="2">
        <v>0.2</v>
      </c>
      <c r="W7380" s="6">
        <v>5.43</v>
      </c>
      <c r="X7380" s="14">
        <f>AA7380-W7380</f>
        <v>168.458</v>
      </c>
      <c r="Y7380" s="6">
        <f>T7380*U7380</f>
        <v>217.36</v>
      </c>
      <c r="Z7380" s="6">
        <f>Y7380*V7380</f>
        <v>43.472000000000008</v>
      </c>
      <c r="AA7380" s="6">
        <f t="shared" si="595"/>
        <v>173.88800000000001</v>
      </c>
    </row>
    <row r="7381" spans="2:27" x14ac:dyDescent="0.3">
      <c r="B7381">
        <v>7378</v>
      </c>
      <c r="C7381" t="s">
        <v>9460</v>
      </c>
      <c r="D7381" s="1">
        <v>41901</v>
      </c>
      <c r="E7381" s="1">
        <v>41905</v>
      </c>
      <c r="F7381" s="9" t="str">
        <f t="shared" si="597"/>
        <v>4 days</v>
      </c>
      <c r="G7381" t="s">
        <v>49</v>
      </c>
      <c r="H7381" t="s">
        <v>2520</v>
      </c>
      <c r="I7381" t="s">
        <v>2521</v>
      </c>
      <c r="J7381" t="s">
        <v>40</v>
      </c>
      <c r="K7381" t="s">
        <v>26</v>
      </c>
      <c r="L7381" t="s">
        <v>94</v>
      </c>
      <c r="M7381" t="s">
        <v>95</v>
      </c>
      <c r="N7381">
        <v>98115</v>
      </c>
      <c r="O7381" t="s">
        <v>43</v>
      </c>
      <c r="P7381" t="s">
        <v>1639</v>
      </c>
      <c r="Q7381" t="s">
        <v>45</v>
      </c>
      <c r="R7381" t="s">
        <v>58</v>
      </c>
      <c r="S7381" t="s">
        <v>1640</v>
      </c>
      <c r="T7381" s="9">
        <v>92.52</v>
      </c>
      <c r="U7381">
        <v>6</v>
      </c>
      <c r="V7381" s="2">
        <v>0</v>
      </c>
      <c r="W7381" s="6">
        <v>24.98</v>
      </c>
      <c r="X7381" s="14">
        <f>AA7381-W7381</f>
        <v>530.14</v>
      </c>
      <c r="Y7381" s="6">
        <f>T7381*U7381</f>
        <v>555.12</v>
      </c>
      <c r="Z7381" s="6">
        <f>Y7381*V7381</f>
        <v>0</v>
      </c>
      <c r="AA7381" s="6">
        <f t="shared" si="595"/>
        <v>555.12</v>
      </c>
    </row>
    <row r="7382" spans="2:27" x14ac:dyDescent="0.3">
      <c r="B7382">
        <v>7379</v>
      </c>
      <c r="C7382" t="s">
        <v>9461</v>
      </c>
      <c r="D7382" s="1">
        <v>42155</v>
      </c>
      <c r="E7382" s="1">
        <v>42155</v>
      </c>
      <c r="F7382" s="9" t="str">
        <f t="shared" si="597"/>
        <v>0 days</v>
      </c>
      <c r="G7382" t="s">
        <v>1292</v>
      </c>
      <c r="H7382" t="s">
        <v>8209</v>
      </c>
      <c r="I7382" t="s">
        <v>8210</v>
      </c>
      <c r="J7382" t="s">
        <v>25</v>
      </c>
      <c r="K7382" t="s">
        <v>26</v>
      </c>
      <c r="L7382" t="s">
        <v>1710</v>
      </c>
      <c r="M7382" t="s">
        <v>87</v>
      </c>
      <c r="N7382">
        <v>28314</v>
      </c>
      <c r="O7382" t="s">
        <v>29</v>
      </c>
      <c r="P7382" t="s">
        <v>4170</v>
      </c>
      <c r="Q7382" t="s">
        <v>45</v>
      </c>
      <c r="R7382" t="s">
        <v>67</v>
      </c>
      <c r="S7382" t="s">
        <v>4171</v>
      </c>
      <c r="T7382" s="9">
        <v>10.27</v>
      </c>
      <c r="U7382">
        <v>3</v>
      </c>
      <c r="V7382" s="2">
        <v>0.2</v>
      </c>
      <c r="W7382" s="6">
        <v>1.1599999999999999</v>
      </c>
      <c r="X7382" s="14">
        <f>AA7382-W7382</f>
        <v>23.488</v>
      </c>
      <c r="Y7382" s="6">
        <f>T7382*U7382</f>
        <v>30.81</v>
      </c>
      <c r="Z7382" s="6">
        <f>Y7382*V7382</f>
        <v>6.1619999999999999</v>
      </c>
      <c r="AA7382" s="6">
        <f t="shared" si="595"/>
        <v>24.648</v>
      </c>
    </row>
    <row r="7383" spans="2:27" x14ac:dyDescent="0.3">
      <c r="B7383">
        <v>7380</v>
      </c>
      <c r="C7383" t="s">
        <v>9462</v>
      </c>
      <c r="D7383" s="1">
        <v>42626</v>
      </c>
      <c r="E7383" s="1">
        <v>42631</v>
      </c>
      <c r="F7383" s="9" t="str">
        <f t="shared" si="597"/>
        <v>5 days</v>
      </c>
      <c r="G7383" t="s">
        <v>49</v>
      </c>
      <c r="H7383" t="s">
        <v>117</v>
      </c>
      <c r="I7383" t="s">
        <v>118</v>
      </c>
      <c r="J7383" t="s">
        <v>25</v>
      </c>
      <c r="K7383" t="s">
        <v>26</v>
      </c>
      <c r="L7383" t="s">
        <v>2535</v>
      </c>
      <c r="M7383" t="s">
        <v>137</v>
      </c>
      <c r="N7383">
        <v>68104</v>
      </c>
      <c r="O7383" t="s">
        <v>104</v>
      </c>
      <c r="P7383" t="s">
        <v>4097</v>
      </c>
      <c r="Q7383" t="s">
        <v>45</v>
      </c>
      <c r="R7383" t="s">
        <v>58</v>
      </c>
      <c r="S7383" t="s">
        <v>4098</v>
      </c>
      <c r="T7383" s="9">
        <v>40.74</v>
      </c>
      <c r="U7383">
        <v>3</v>
      </c>
      <c r="V7383" s="2">
        <v>0</v>
      </c>
      <c r="W7383" s="6">
        <v>0.41</v>
      </c>
      <c r="X7383" s="14">
        <f>AA7383-W7383</f>
        <v>121.81</v>
      </c>
      <c r="Y7383" s="6">
        <f>T7383*U7383</f>
        <v>122.22</v>
      </c>
      <c r="Z7383" s="6">
        <f>Y7383*V7383</f>
        <v>0</v>
      </c>
      <c r="AA7383" s="6">
        <f t="shared" si="595"/>
        <v>122.22</v>
      </c>
    </row>
    <row r="7384" spans="2:27" x14ac:dyDescent="0.3">
      <c r="B7384">
        <v>7381</v>
      </c>
      <c r="C7384" t="s">
        <v>9462</v>
      </c>
      <c r="D7384" s="1">
        <v>42626</v>
      </c>
      <c r="E7384" s="1">
        <v>42631</v>
      </c>
      <c r="F7384" s="9" t="str">
        <f t="shared" si="597"/>
        <v>5 days</v>
      </c>
      <c r="G7384" t="s">
        <v>49</v>
      </c>
      <c r="H7384" t="s">
        <v>117</v>
      </c>
      <c r="I7384" t="s">
        <v>118</v>
      </c>
      <c r="J7384" t="s">
        <v>25</v>
      </c>
      <c r="K7384" t="s">
        <v>26</v>
      </c>
      <c r="L7384" t="s">
        <v>2535</v>
      </c>
      <c r="M7384" t="s">
        <v>137</v>
      </c>
      <c r="N7384">
        <v>68104</v>
      </c>
      <c r="O7384" t="s">
        <v>104</v>
      </c>
      <c r="P7384" t="s">
        <v>5617</v>
      </c>
      <c r="Q7384" t="s">
        <v>45</v>
      </c>
      <c r="R7384" t="s">
        <v>46</v>
      </c>
      <c r="S7384" t="s">
        <v>5618</v>
      </c>
      <c r="T7384" s="9">
        <v>14.4</v>
      </c>
      <c r="U7384">
        <v>5</v>
      </c>
      <c r="V7384" s="2">
        <v>0</v>
      </c>
      <c r="W7384" s="6">
        <v>7.06</v>
      </c>
      <c r="X7384" s="14">
        <f>AA7384-W7384</f>
        <v>64.94</v>
      </c>
      <c r="Y7384" s="6">
        <f>T7384*U7384</f>
        <v>72</v>
      </c>
      <c r="Z7384" s="6">
        <f>Y7384*V7384</f>
        <v>0</v>
      </c>
      <c r="AA7384" s="6">
        <f t="shared" si="595"/>
        <v>72</v>
      </c>
    </row>
    <row r="7385" spans="2:27" x14ac:dyDescent="0.3">
      <c r="B7385">
        <v>7382</v>
      </c>
      <c r="C7385" t="s">
        <v>9462</v>
      </c>
      <c r="D7385" s="1">
        <v>42626</v>
      </c>
      <c r="E7385" s="1">
        <v>42631</v>
      </c>
      <c r="F7385" s="9" t="str">
        <f t="shared" si="597"/>
        <v>5 days</v>
      </c>
      <c r="G7385" t="s">
        <v>49</v>
      </c>
      <c r="H7385" t="s">
        <v>117</v>
      </c>
      <c r="I7385" t="s">
        <v>118</v>
      </c>
      <c r="J7385" t="s">
        <v>25</v>
      </c>
      <c r="K7385" t="s">
        <v>26</v>
      </c>
      <c r="L7385" t="s">
        <v>2535</v>
      </c>
      <c r="M7385" t="s">
        <v>137</v>
      </c>
      <c r="N7385">
        <v>68104</v>
      </c>
      <c r="O7385" t="s">
        <v>104</v>
      </c>
      <c r="P7385" t="s">
        <v>6424</v>
      </c>
      <c r="Q7385" t="s">
        <v>70</v>
      </c>
      <c r="R7385" t="s">
        <v>71</v>
      </c>
      <c r="S7385" t="s">
        <v>6425</v>
      </c>
      <c r="T7385" s="9">
        <v>149.94999999999999</v>
      </c>
      <c r="U7385">
        <v>5</v>
      </c>
      <c r="V7385" s="2">
        <v>0</v>
      </c>
      <c r="W7385" s="6">
        <v>41.99</v>
      </c>
      <c r="X7385" s="14">
        <f>AA7385-W7385</f>
        <v>707.76</v>
      </c>
      <c r="Y7385" s="6">
        <f>T7385*U7385</f>
        <v>749.75</v>
      </c>
      <c r="Z7385" s="6">
        <f>Y7385*V7385</f>
        <v>0</v>
      </c>
      <c r="AA7385" s="6">
        <f t="shared" si="595"/>
        <v>749.75</v>
      </c>
    </row>
    <row r="7386" spans="2:27" x14ac:dyDescent="0.3">
      <c r="B7386">
        <v>7383</v>
      </c>
      <c r="C7386" t="s">
        <v>9462</v>
      </c>
      <c r="D7386" s="1">
        <v>42626</v>
      </c>
      <c r="E7386" s="1">
        <v>42631</v>
      </c>
      <c r="F7386" s="9" t="str">
        <f t="shared" si="597"/>
        <v>5 days</v>
      </c>
      <c r="G7386" t="s">
        <v>49</v>
      </c>
      <c r="H7386" t="s">
        <v>117</v>
      </c>
      <c r="I7386" t="s">
        <v>118</v>
      </c>
      <c r="J7386" t="s">
        <v>25</v>
      </c>
      <c r="K7386" t="s">
        <v>26</v>
      </c>
      <c r="L7386" t="s">
        <v>2535</v>
      </c>
      <c r="M7386" t="s">
        <v>137</v>
      </c>
      <c r="N7386">
        <v>68104</v>
      </c>
      <c r="O7386" t="s">
        <v>104</v>
      </c>
      <c r="P7386" t="s">
        <v>6836</v>
      </c>
      <c r="Q7386" t="s">
        <v>45</v>
      </c>
      <c r="R7386" t="s">
        <v>578</v>
      </c>
      <c r="S7386" t="s">
        <v>6837</v>
      </c>
      <c r="T7386" s="9">
        <v>16.899999999999999</v>
      </c>
      <c r="U7386">
        <v>2</v>
      </c>
      <c r="V7386" s="2">
        <v>0</v>
      </c>
      <c r="W7386" s="6">
        <v>5.07</v>
      </c>
      <c r="X7386" s="14">
        <f>AA7386-W7386</f>
        <v>28.729999999999997</v>
      </c>
      <c r="Y7386" s="6">
        <f>T7386*U7386</f>
        <v>33.799999999999997</v>
      </c>
      <c r="Z7386" s="6">
        <f>Y7386*V7386</f>
        <v>0</v>
      </c>
      <c r="AA7386" s="6">
        <f t="shared" si="595"/>
        <v>33.799999999999997</v>
      </c>
    </row>
    <row r="7387" spans="2:27" x14ac:dyDescent="0.3">
      <c r="B7387">
        <v>7384</v>
      </c>
      <c r="C7387" t="s">
        <v>9462</v>
      </c>
      <c r="D7387" s="1">
        <v>42626</v>
      </c>
      <c r="E7387" s="1">
        <v>42631</v>
      </c>
      <c r="F7387" s="9" t="str">
        <f t="shared" si="597"/>
        <v>5 days</v>
      </c>
      <c r="G7387" t="s">
        <v>49</v>
      </c>
      <c r="H7387" t="s">
        <v>117</v>
      </c>
      <c r="I7387" t="s">
        <v>118</v>
      </c>
      <c r="J7387" t="s">
        <v>25</v>
      </c>
      <c r="K7387" t="s">
        <v>26</v>
      </c>
      <c r="L7387" t="s">
        <v>2535</v>
      </c>
      <c r="M7387" t="s">
        <v>137</v>
      </c>
      <c r="N7387">
        <v>68104</v>
      </c>
      <c r="O7387" t="s">
        <v>104</v>
      </c>
      <c r="P7387" t="s">
        <v>2768</v>
      </c>
      <c r="Q7387" t="s">
        <v>45</v>
      </c>
      <c r="R7387" t="s">
        <v>89</v>
      </c>
      <c r="S7387" t="s">
        <v>2769</v>
      </c>
      <c r="T7387" s="9">
        <v>17.61</v>
      </c>
      <c r="U7387">
        <v>3</v>
      </c>
      <c r="V7387" s="2">
        <v>0</v>
      </c>
      <c r="W7387" s="6">
        <v>8.4499999999999993</v>
      </c>
      <c r="X7387" s="14">
        <f>AA7387-W7387</f>
        <v>44.379999999999995</v>
      </c>
      <c r="Y7387" s="6">
        <f>T7387*U7387</f>
        <v>52.83</v>
      </c>
      <c r="Z7387" s="6">
        <f>Y7387*V7387</f>
        <v>0</v>
      </c>
      <c r="AA7387" s="6">
        <f t="shared" si="595"/>
        <v>52.83</v>
      </c>
    </row>
    <row r="7388" spans="2:27" x14ac:dyDescent="0.3">
      <c r="B7388">
        <v>7385</v>
      </c>
      <c r="C7388" t="s">
        <v>9462</v>
      </c>
      <c r="D7388" s="1">
        <v>42626</v>
      </c>
      <c r="E7388" s="1">
        <v>42631</v>
      </c>
      <c r="F7388" s="9" t="str">
        <f t="shared" si="597"/>
        <v>5 days</v>
      </c>
      <c r="G7388" t="s">
        <v>49</v>
      </c>
      <c r="H7388" t="s">
        <v>117</v>
      </c>
      <c r="I7388" t="s">
        <v>118</v>
      </c>
      <c r="J7388" t="s">
        <v>25</v>
      </c>
      <c r="K7388" t="s">
        <v>26</v>
      </c>
      <c r="L7388" t="s">
        <v>2535</v>
      </c>
      <c r="M7388" t="s">
        <v>137</v>
      </c>
      <c r="N7388">
        <v>68104</v>
      </c>
      <c r="O7388" t="s">
        <v>104</v>
      </c>
      <c r="P7388" t="s">
        <v>4578</v>
      </c>
      <c r="Q7388" t="s">
        <v>45</v>
      </c>
      <c r="R7388" t="s">
        <v>77</v>
      </c>
      <c r="S7388" t="s">
        <v>4579</v>
      </c>
      <c r="T7388" s="9">
        <v>378</v>
      </c>
      <c r="U7388">
        <v>2</v>
      </c>
      <c r="V7388" s="2">
        <v>0</v>
      </c>
      <c r="W7388" s="6">
        <v>136.08000000000001</v>
      </c>
      <c r="X7388" s="14">
        <f>AA7388-W7388</f>
        <v>619.91999999999996</v>
      </c>
      <c r="Y7388" s="6">
        <f>T7388*U7388</f>
        <v>756</v>
      </c>
      <c r="Z7388" s="6">
        <f>Y7388*V7388</f>
        <v>0</v>
      </c>
      <c r="AA7388" s="6">
        <f t="shared" si="595"/>
        <v>756</v>
      </c>
    </row>
    <row r="7389" spans="2:27" x14ac:dyDescent="0.3">
      <c r="B7389">
        <v>7386</v>
      </c>
      <c r="C7389" t="s">
        <v>9462</v>
      </c>
      <c r="D7389" s="1">
        <v>42626</v>
      </c>
      <c r="E7389" s="1">
        <v>42631</v>
      </c>
      <c r="F7389" s="9" t="str">
        <f t="shared" si="597"/>
        <v>5 days</v>
      </c>
      <c r="G7389" t="s">
        <v>49</v>
      </c>
      <c r="H7389" t="s">
        <v>117</v>
      </c>
      <c r="I7389" t="s">
        <v>118</v>
      </c>
      <c r="J7389" t="s">
        <v>25</v>
      </c>
      <c r="K7389" t="s">
        <v>26</v>
      </c>
      <c r="L7389" t="s">
        <v>2535</v>
      </c>
      <c r="M7389" t="s">
        <v>137</v>
      </c>
      <c r="N7389">
        <v>68104</v>
      </c>
      <c r="O7389" t="s">
        <v>104</v>
      </c>
      <c r="P7389" t="s">
        <v>4012</v>
      </c>
      <c r="Q7389" t="s">
        <v>45</v>
      </c>
      <c r="R7389" t="s">
        <v>89</v>
      </c>
      <c r="S7389" t="s">
        <v>4013</v>
      </c>
      <c r="T7389" s="9">
        <v>17.64</v>
      </c>
      <c r="U7389">
        <v>3</v>
      </c>
      <c r="V7389" s="2">
        <v>0</v>
      </c>
      <c r="W7389" s="6">
        <v>8.64</v>
      </c>
      <c r="X7389" s="14">
        <f>AA7389-W7389</f>
        <v>44.28</v>
      </c>
      <c r="Y7389" s="6">
        <f>T7389*U7389</f>
        <v>52.92</v>
      </c>
      <c r="Z7389" s="6">
        <f>Y7389*V7389</f>
        <v>0</v>
      </c>
      <c r="AA7389" s="6">
        <f t="shared" si="595"/>
        <v>52.92</v>
      </c>
    </row>
    <row r="7390" spans="2:27" x14ac:dyDescent="0.3">
      <c r="B7390">
        <v>7387</v>
      </c>
      <c r="C7390" t="s">
        <v>9462</v>
      </c>
      <c r="D7390" s="1">
        <v>42626</v>
      </c>
      <c r="E7390" s="1">
        <v>42631</v>
      </c>
      <c r="F7390" s="9" t="str">
        <f t="shared" si="597"/>
        <v>5 days</v>
      </c>
      <c r="G7390" t="s">
        <v>49</v>
      </c>
      <c r="H7390" t="s">
        <v>117</v>
      </c>
      <c r="I7390" t="s">
        <v>118</v>
      </c>
      <c r="J7390" t="s">
        <v>25</v>
      </c>
      <c r="K7390" t="s">
        <v>26</v>
      </c>
      <c r="L7390" t="s">
        <v>2535</v>
      </c>
      <c r="M7390" t="s">
        <v>137</v>
      </c>
      <c r="N7390">
        <v>68104</v>
      </c>
      <c r="O7390" t="s">
        <v>104</v>
      </c>
      <c r="P7390" t="s">
        <v>3226</v>
      </c>
      <c r="Q7390" t="s">
        <v>45</v>
      </c>
      <c r="R7390" t="s">
        <v>58</v>
      </c>
      <c r="S7390" t="s">
        <v>3227</v>
      </c>
      <c r="T7390" s="9">
        <v>373.08</v>
      </c>
      <c r="U7390">
        <v>6</v>
      </c>
      <c r="V7390" s="2">
        <v>0</v>
      </c>
      <c r="W7390" s="6">
        <v>100.73</v>
      </c>
      <c r="X7390" s="14">
        <f>AA7390-W7390</f>
        <v>2137.75</v>
      </c>
      <c r="Y7390" s="6">
        <f>T7390*U7390</f>
        <v>2238.48</v>
      </c>
      <c r="Z7390" s="6">
        <f>Y7390*V7390</f>
        <v>0</v>
      </c>
      <c r="AA7390" s="6">
        <f t="shared" si="595"/>
        <v>2238.48</v>
      </c>
    </row>
    <row r="7391" spans="2:27" x14ac:dyDescent="0.3">
      <c r="B7391">
        <v>7388</v>
      </c>
      <c r="C7391" t="s">
        <v>9462</v>
      </c>
      <c r="D7391" s="1">
        <v>42626</v>
      </c>
      <c r="E7391" s="1">
        <v>42631</v>
      </c>
      <c r="F7391" s="9" t="str">
        <f t="shared" si="597"/>
        <v>5 days</v>
      </c>
      <c r="G7391" t="s">
        <v>49</v>
      </c>
      <c r="H7391" t="s">
        <v>117</v>
      </c>
      <c r="I7391" t="s">
        <v>118</v>
      </c>
      <c r="J7391" t="s">
        <v>25</v>
      </c>
      <c r="K7391" t="s">
        <v>26</v>
      </c>
      <c r="L7391" t="s">
        <v>2535</v>
      </c>
      <c r="M7391" t="s">
        <v>137</v>
      </c>
      <c r="N7391">
        <v>68104</v>
      </c>
      <c r="O7391" t="s">
        <v>104</v>
      </c>
      <c r="P7391" t="s">
        <v>193</v>
      </c>
      <c r="Q7391" t="s">
        <v>31</v>
      </c>
      <c r="R7391" t="s">
        <v>64</v>
      </c>
      <c r="S7391" t="s">
        <v>194</v>
      </c>
      <c r="T7391" s="9">
        <v>1336.44</v>
      </c>
      <c r="U7391">
        <v>14</v>
      </c>
      <c r="V7391" s="2">
        <v>0</v>
      </c>
      <c r="W7391" s="6">
        <v>387.57</v>
      </c>
      <c r="X7391" s="14">
        <f>AA7391-W7391</f>
        <v>18322.59</v>
      </c>
      <c r="Y7391" s="6">
        <f>T7391*U7391</f>
        <v>18710.16</v>
      </c>
      <c r="Z7391" s="6">
        <f>Y7391*V7391</f>
        <v>0</v>
      </c>
      <c r="AA7391" s="6">
        <f t="shared" si="595"/>
        <v>18710.16</v>
      </c>
    </row>
    <row r="7392" spans="2:27" x14ac:dyDescent="0.3">
      <c r="B7392">
        <v>7389</v>
      </c>
      <c r="C7392" t="s">
        <v>9462</v>
      </c>
      <c r="D7392" s="1">
        <v>42626</v>
      </c>
      <c r="E7392" s="1">
        <v>42631</v>
      </c>
      <c r="F7392" s="9" t="str">
        <f t="shared" si="597"/>
        <v>5 days</v>
      </c>
      <c r="G7392" t="s">
        <v>49</v>
      </c>
      <c r="H7392" t="s">
        <v>117</v>
      </c>
      <c r="I7392" t="s">
        <v>118</v>
      </c>
      <c r="J7392" t="s">
        <v>25</v>
      </c>
      <c r="K7392" t="s">
        <v>26</v>
      </c>
      <c r="L7392" t="s">
        <v>2535</v>
      </c>
      <c r="M7392" t="s">
        <v>137</v>
      </c>
      <c r="N7392">
        <v>68104</v>
      </c>
      <c r="O7392" t="s">
        <v>104</v>
      </c>
      <c r="P7392" t="s">
        <v>4557</v>
      </c>
      <c r="Q7392" t="s">
        <v>70</v>
      </c>
      <c r="R7392" t="s">
        <v>71</v>
      </c>
      <c r="S7392" t="s">
        <v>4558</v>
      </c>
      <c r="T7392" s="9">
        <v>29.97</v>
      </c>
      <c r="U7392">
        <v>3</v>
      </c>
      <c r="V7392" s="2">
        <v>0</v>
      </c>
      <c r="W7392" s="6">
        <v>0.3</v>
      </c>
      <c r="X7392" s="14">
        <f>AA7392-W7392</f>
        <v>89.61</v>
      </c>
      <c r="Y7392" s="6">
        <f>T7392*U7392</f>
        <v>89.91</v>
      </c>
      <c r="Z7392" s="6">
        <f>Y7392*V7392</f>
        <v>0</v>
      </c>
      <c r="AA7392" s="6">
        <f t="shared" si="595"/>
        <v>89.91</v>
      </c>
    </row>
    <row r="7393" spans="2:27" x14ac:dyDescent="0.3">
      <c r="B7393">
        <v>7390</v>
      </c>
      <c r="C7393" t="s">
        <v>9463</v>
      </c>
      <c r="D7393" s="1">
        <v>43068</v>
      </c>
      <c r="E7393" s="1">
        <v>42806</v>
      </c>
      <c r="F7393" s="23" t="s">
        <v>10956</v>
      </c>
      <c r="G7393" t="s">
        <v>49</v>
      </c>
      <c r="H7393" t="s">
        <v>655</v>
      </c>
      <c r="I7393" t="s">
        <v>656</v>
      </c>
      <c r="J7393" t="s">
        <v>25</v>
      </c>
      <c r="K7393" t="s">
        <v>26</v>
      </c>
      <c r="L7393" t="s">
        <v>6251</v>
      </c>
      <c r="M7393" t="s">
        <v>334</v>
      </c>
      <c r="N7393">
        <v>37421</v>
      </c>
      <c r="O7393" t="s">
        <v>29</v>
      </c>
      <c r="P7393" t="s">
        <v>34</v>
      </c>
      <c r="Q7393" t="s">
        <v>31</v>
      </c>
      <c r="R7393" t="s">
        <v>35</v>
      </c>
      <c r="S7393" t="s">
        <v>36</v>
      </c>
      <c r="T7393" s="9">
        <v>390.37</v>
      </c>
      <c r="U7393">
        <v>2</v>
      </c>
      <c r="V7393" s="2">
        <v>0.2</v>
      </c>
      <c r="W7393" s="6">
        <v>48.8</v>
      </c>
      <c r="X7393" s="14">
        <f>AA7393-W7393</f>
        <v>575.79200000000003</v>
      </c>
      <c r="Y7393" s="6">
        <f>T7393*U7393</f>
        <v>780.74</v>
      </c>
      <c r="Z7393" s="6">
        <f>Y7393*V7393</f>
        <v>156.14800000000002</v>
      </c>
      <c r="AA7393" s="6">
        <f t="shared" si="595"/>
        <v>624.59199999999998</v>
      </c>
    </row>
    <row r="7394" spans="2:27" x14ac:dyDescent="0.3">
      <c r="B7394">
        <v>7391</v>
      </c>
      <c r="C7394" t="s">
        <v>9463</v>
      </c>
      <c r="D7394" s="1">
        <v>43068</v>
      </c>
      <c r="E7394" s="1">
        <v>42806</v>
      </c>
      <c r="F7394" s="23" t="s">
        <v>10956</v>
      </c>
      <c r="G7394" t="s">
        <v>49</v>
      </c>
      <c r="H7394" t="s">
        <v>655</v>
      </c>
      <c r="I7394" t="s">
        <v>656</v>
      </c>
      <c r="J7394" t="s">
        <v>25</v>
      </c>
      <c r="K7394" t="s">
        <v>26</v>
      </c>
      <c r="L7394" t="s">
        <v>6251</v>
      </c>
      <c r="M7394" t="s">
        <v>334</v>
      </c>
      <c r="N7394">
        <v>37421</v>
      </c>
      <c r="O7394" t="s">
        <v>29</v>
      </c>
      <c r="P7394" t="s">
        <v>906</v>
      </c>
      <c r="Q7394" t="s">
        <v>31</v>
      </c>
      <c r="R7394" t="s">
        <v>64</v>
      </c>
      <c r="S7394" t="s">
        <v>6980</v>
      </c>
      <c r="T7394" s="9">
        <v>101.52</v>
      </c>
      <c r="U7394">
        <v>5</v>
      </c>
      <c r="V7394" s="2">
        <v>0.2</v>
      </c>
      <c r="W7394" s="6">
        <v>19.04</v>
      </c>
      <c r="X7394" s="14">
        <f>AA7394-W7394</f>
        <v>387.03999999999996</v>
      </c>
      <c r="Y7394" s="6">
        <f>T7394*U7394</f>
        <v>507.59999999999997</v>
      </c>
      <c r="Z7394" s="6">
        <f>Y7394*V7394</f>
        <v>101.52</v>
      </c>
      <c r="AA7394" s="6">
        <f t="shared" si="595"/>
        <v>406.08</v>
      </c>
    </row>
    <row r="7395" spans="2:27" x14ac:dyDescent="0.3">
      <c r="B7395">
        <v>7392</v>
      </c>
      <c r="C7395" t="s">
        <v>9464</v>
      </c>
      <c r="D7395" s="1">
        <v>42837</v>
      </c>
      <c r="E7395" s="1">
        <v>42928</v>
      </c>
      <c r="F7395" s="9" t="str">
        <f t="shared" ref="F7395:F7401" si="598">DATEDIF(D7395,E7395,"d")&amp;" days"</f>
        <v>91 days</v>
      </c>
      <c r="G7395" t="s">
        <v>22</v>
      </c>
      <c r="H7395" t="s">
        <v>3343</v>
      </c>
      <c r="I7395" t="s">
        <v>3344</v>
      </c>
      <c r="J7395" t="s">
        <v>25</v>
      </c>
      <c r="K7395" t="s">
        <v>26</v>
      </c>
      <c r="L7395" t="s">
        <v>747</v>
      </c>
      <c r="M7395" t="s">
        <v>497</v>
      </c>
      <c r="N7395">
        <v>45014</v>
      </c>
      <c r="O7395" t="s">
        <v>147</v>
      </c>
      <c r="P7395" t="s">
        <v>4713</v>
      </c>
      <c r="Q7395" t="s">
        <v>45</v>
      </c>
      <c r="R7395" t="s">
        <v>89</v>
      </c>
      <c r="S7395" t="s">
        <v>4714</v>
      </c>
      <c r="T7395" s="9">
        <v>74.349999999999994</v>
      </c>
      <c r="U7395">
        <v>3</v>
      </c>
      <c r="V7395" s="2">
        <v>0.2</v>
      </c>
      <c r="W7395" s="6">
        <v>23.24</v>
      </c>
      <c r="X7395" s="14">
        <f>AA7395-W7395</f>
        <v>155.19999999999999</v>
      </c>
      <c r="Y7395" s="6">
        <f>T7395*U7395</f>
        <v>223.04999999999998</v>
      </c>
      <c r="Z7395" s="6">
        <f>Y7395*V7395</f>
        <v>44.61</v>
      </c>
      <c r="AA7395" s="6">
        <f t="shared" si="595"/>
        <v>178.44</v>
      </c>
    </row>
    <row r="7396" spans="2:27" x14ac:dyDescent="0.3">
      <c r="B7396">
        <v>7393</v>
      </c>
      <c r="C7396" t="s">
        <v>9465</v>
      </c>
      <c r="D7396" s="1">
        <v>42771</v>
      </c>
      <c r="E7396" s="1">
        <v>42891</v>
      </c>
      <c r="F7396" s="9" t="str">
        <f t="shared" si="598"/>
        <v>120 days</v>
      </c>
      <c r="G7396" t="s">
        <v>49</v>
      </c>
      <c r="H7396" t="s">
        <v>7223</v>
      </c>
      <c r="I7396" t="s">
        <v>7224</v>
      </c>
      <c r="J7396" t="s">
        <v>25</v>
      </c>
      <c r="K7396" t="s">
        <v>26</v>
      </c>
      <c r="L7396" t="s">
        <v>41</v>
      </c>
      <c r="M7396" t="s">
        <v>42</v>
      </c>
      <c r="N7396">
        <v>90049</v>
      </c>
      <c r="O7396" t="s">
        <v>43</v>
      </c>
      <c r="P7396" t="s">
        <v>5832</v>
      </c>
      <c r="Q7396" t="s">
        <v>45</v>
      </c>
      <c r="R7396" t="s">
        <v>89</v>
      </c>
      <c r="S7396" t="s">
        <v>5833</v>
      </c>
      <c r="T7396" s="9">
        <v>15.7</v>
      </c>
      <c r="U7396">
        <v>5</v>
      </c>
      <c r="V7396" s="2">
        <v>0</v>
      </c>
      <c r="W7396" s="6">
        <v>7.07</v>
      </c>
      <c r="X7396" s="14">
        <f>AA7396-W7396</f>
        <v>71.430000000000007</v>
      </c>
      <c r="Y7396" s="6">
        <f>T7396*U7396</f>
        <v>78.5</v>
      </c>
      <c r="Z7396" s="6">
        <f>Y7396*V7396</f>
        <v>0</v>
      </c>
      <c r="AA7396" s="6">
        <f t="shared" si="595"/>
        <v>78.5</v>
      </c>
    </row>
    <row r="7397" spans="2:27" x14ac:dyDescent="0.3">
      <c r="B7397">
        <v>7394</v>
      </c>
      <c r="C7397" t="s">
        <v>9465</v>
      </c>
      <c r="D7397" s="1">
        <v>42771</v>
      </c>
      <c r="E7397" s="1">
        <v>42891</v>
      </c>
      <c r="F7397" s="9" t="str">
        <f t="shared" si="598"/>
        <v>120 days</v>
      </c>
      <c r="G7397" t="s">
        <v>49</v>
      </c>
      <c r="H7397" t="s">
        <v>7223</v>
      </c>
      <c r="I7397" t="s">
        <v>7224</v>
      </c>
      <c r="J7397" t="s">
        <v>25</v>
      </c>
      <c r="K7397" t="s">
        <v>26</v>
      </c>
      <c r="L7397" t="s">
        <v>41</v>
      </c>
      <c r="M7397" t="s">
        <v>42</v>
      </c>
      <c r="N7397">
        <v>90049</v>
      </c>
      <c r="O7397" t="s">
        <v>43</v>
      </c>
      <c r="P7397" t="s">
        <v>6387</v>
      </c>
      <c r="Q7397" t="s">
        <v>45</v>
      </c>
      <c r="R7397" t="s">
        <v>67</v>
      </c>
      <c r="S7397" t="s">
        <v>6388</v>
      </c>
      <c r="T7397" s="9">
        <v>59.52</v>
      </c>
      <c r="U7397">
        <v>3</v>
      </c>
      <c r="V7397" s="2">
        <v>0</v>
      </c>
      <c r="W7397" s="6">
        <v>15.48</v>
      </c>
      <c r="X7397" s="14">
        <f>AA7397-W7397</f>
        <v>163.08000000000001</v>
      </c>
      <c r="Y7397" s="6">
        <f>T7397*U7397</f>
        <v>178.56</v>
      </c>
      <c r="Z7397" s="6">
        <f>Y7397*V7397</f>
        <v>0</v>
      </c>
      <c r="AA7397" s="6">
        <f t="shared" si="595"/>
        <v>178.56</v>
      </c>
    </row>
    <row r="7398" spans="2:27" x14ac:dyDescent="0.3">
      <c r="B7398">
        <v>7395</v>
      </c>
      <c r="C7398" t="s">
        <v>9465</v>
      </c>
      <c r="D7398" s="1">
        <v>42771</v>
      </c>
      <c r="E7398" s="1">
        <v>42891</v>
      </c>
      <c r="F7398" s="9" t="str">
        <f t="shared" si="598"/>
        <v>120 days</v>
      </c>
      <c r="G7398" t="s">
        <v>49</v>
      </c>
      <c r="H7398" t="s">
        <v>7223</v>
      </c>
      <c r="I7398" t="s">
        <v>7224</v>
      </c>
      <c r="J7398" t="s">
        <v>25</v>
      </c>
      <c r="K7398" t="s">
        <v>26</v>
      </c>
      <c r="L7398" t="s">
        <v>41</v>
      </c>
      <c r="M7398" t="s">
        <v>42</v>
      </c>
      <c r="N7398">
        <v>90049</v>
      </c>
      <c r="O7398" t="s">
        <v>43</v>
      </c>
      <c r="P7398" t="s">
        <v>1268</v>
      </c>
      <c r="Q7398" t="s">
        <v>45</v>
      </c>
      <c r="R7398" t="s">
        <v>89</v>
      </c>
      <c r="S7398" t="s">
        <v>1269</v>
      </c>
      <c r="T7398" s="9">
        <v>34.4</v>
      </c>
      <c r="U7398">
        <v>5</v>
      </c>
      <c r="V7398" s="2">
        <v>0</v>
      </c>
      <c r="W7398" s="6">
        <v>15.82</v>
      </c>
      <c r="X7398" s="14">
        <f>AA7398-W7398</f>
        <v>156.18</v>
      </c>
      <c r="Y7398" s="6">
        <f>T7398*U7398</f>
        <v>172</v>
      </c>
      <c r="Z7398" s="6">
        <f>Y7398*V7398</f>
        <v>0</v>
      </c>
      <c r="AA7398" s="6">
        <f t="shared" si="595"/>
        <v>172</v>
      </c>
    </row>
    <row r="7399" spans="2:27" x14ac:dyDescent="0.3">
      <c r="B7399">
        <v>7396</v>
      </c>
      <c r="C7399" t="s">
        <v>9466</v>
      </c>
      <c r="D7399" s="1">
        <v>42729</v>
      </c>
      <c r="E7399" s="1">
        <v>42734</v>
      </c>
      <c r="F7399" s="9" t="str">
        <f t="shared" si="598"/>
        <v>5 days</v>
      </c>
      <c r="G7399" t="s">
        <v>49</v>
      </c>
      <c r="H7399" t="s">
        <v>6805</v>
      </c>
      <c r="I7399" t="s">
        <v>6806</v>
      </c>
      <c r="J7399" t="s">
        <v>40</v>
      </c>
      <c r="K7399" t="s">
        <v>26</v>
      </c>
      <c r="L7399" t="s">
        <v>265</v>
      </c>
      <c r="M7399" t="s">
        <v>266</v>
      </c>
      <c r="N7399">
        <v>10024</v>
      </c>
      <c r="O7399" t="s">
        <v>147</v>
      </c>
      <c r="P7399" t="s">
        <v>3812</v>
      </c>
      <c r="Q7399" t="s">
        <v>31</v>
      </c>
      <c r="R7399" t="s">
        <v>55</v>
      </c>
      <c r="S7399" t="s">
        <v>3813</v>
      </c>
      <c r="T7399" s="9">
        <v>313.18</v>
      </c>
      <c r="U7399">
        <v>2</v>
      </c>
      <c r="V7399" s="2">
        <v>0.4</v>
      </c>
      <c r="W7399" s="6">
        <v>-120.05</v>
      </c>
      <c r="X7399" s="14">
        <f>AA7399-W7399</f>
        <v>495.86600000000004</v>
      </c>
      <c r="Y7399" s="6">
        <f>T7399*U7399</f>
        <v>626.36</v>
      </c>
      <c r="Z7399" s="6">
        <f>Y7399*V7399</f>
        <v>250.54400000000001</v>
      </c>
      <c r="AA7399" s="6">
        <f t="shared" si="595"/>
        <v>375.81600000000003</v>
      </c>
    </row>
    <row r="7400" spans="2:27" x14ac:dyDescent="0.3">
      <c r="B7400">
        <v>7397</v>
      </c>
      <c r="C7400" t="s">
        <v>9466</v>
      </c>
      <c r="D7400" s="1">
        <v>42729</v>
      </c>
      <c r="E7400" s="1">
        <v>42734</v>
      </c>
      <c r="F7400" s="9" t="str">
        <f t="shared" si="598"/>
        <v>5 days</v>
      </c>
      <c r="G7400" t="s">
        <v>49</v>
      </c>
      <c r="H7400" t="s">
        <v>6805</v>
      </c>
      <c r="I7400" t="s">
        <v>6806</v>
      </c>
      <c r="J7400" t="s">
        <v>40</v>
      </c>
      <c r="K7400" t="s">
        <v>26</v>
      </c>
      <c r="L7400" t="s">
        <v>265</v>
      </c>
      <c r="M7400" t="s">
        <v>266</v>
      </c>
      <c r="N7400">
        <v>10024</v>
      </c>
      <c r="O7400" t="s">
        <v>147</v>
      </c>
      <c r="P7400" t="s">
        <v>2441</v>
      </c>
      <c r="Q7400" t="s">
        <v>31</v>
      </c>
      <c r="R7400" t="s">
        <v>35</v>
      </c>
      <c r="S7400" t="s">
        <v>2442</v>
      </c>
      <c r="T7400" s="9">
        <v>866.65</v>
      </c>
      <c r="U7400">
        <v>3</v>
      </c>
      <c r="V7400" s="2">
        <v>0.1</v>
      </c>
      <c r="W7400" s="6">
        <v>173.33</v>
      </c>
      <c r="X7400" s="14">
        <f>AA7400-W7400</f>
        <v>2166.625</v>
      </c>
      <c r="Y7400" s="6">
        <f>T7400*U7400</f>
        <v>2599.9499999999998</v>
      </c>
      <c r="Z7400" s="6">
        <f>Y7400*V7400</f>
        <v>259.995</v>
      </c>
      <c r="AA7400" s="6">
        <f t="shared" si="595"/>
        <v>2339.9549999999999</v>
      </c>
    </row>
    <row r="7401" spans="2:27" x14ac:dyDescent="0.3">
      <c r="B7401">
        <v>7398</v>
      </c>
      <c r="C7401" t="s">
        <v>9467</v>
      </c>
      <c r="D7401" s="1">
        <v>41912</v>
      </c>
      <c r="E7401" s="1">
        <v>41912</v>
      </c>
      <c r="F7401" s="9" t="str">
        <f t="shared" si="598"/>
        <v>0 days</v>
      </c>
      <c r="G7401" t="s">
        <v>1292</v>
      </c>
      <c r="H7401" t="s">
        <v>6240</v>
      </c>
      <c r="I7401" t="s">
        <v>6241</v>
      </c>
      <c r="J7401" t="s">
        <v>40</v>
      </c>
      <c r="K7401" t="s">
        <v>26</v>
      </c>
      <c r="L7401" t="s">
        <v>747</v>
      </c>
      <c r="M7401" t="s">
        <v>497</v>
      </c>
      <c r="N7401">
        <v>45014</v>
      </c>
      <c r="O7401" t="s">
        <v>147</v>
      </c>
      <c r="P7401" t="s">
        <v>817</v>
      </c>
      <c r="Q7401" t="s">
        <v>45</v>
      </c>
      <c r="R7401" t="s">
        <v>77</v>
      </c>
      <c r="S7401" t="s">
        <v>818</v>
      </c>
      <c r="T7401" s="9">
        <v>795.41</v>
      </c>
      <c r="U7401">
        <v>6</v>
      </c>
      <c r="V7401" s="2">
        <v>0.2</v>
      </c>
      <c r="W7401" s="6">
        <v>59.66</v>
      </c>
      <c r="X7401" s="14">
        <f>AA7401-W7401</f>
        <v>3758.308</v>
      </c>
      <c r="Y7401" s="6">
        <f>T7401*U7401</f>
        <v>4772.46</v>
      </c>
      <c r="Z7401" s="6">
        <f>Y7401*V7401</f>
        <v>954.49200000000008</v>
      </c>
      <c r="AA7401" s="6">
        <f t="shared" si="595"/>
        <v>3817.9679999999998</v>
      </c>
    </row>
    <row r="7402" spans="2:27" x14ac:dyDescent="0.3">
      <c r="B7402">
        <v>7399</v>
      </c>
      <c r="C7402" t="s">
        <v>9468</v>
      </c>
      <c r="D7402" s="1">
        <v>41980</v>
      </c>
      <c r="E7402" s="1">
        <v>41835</v>
      </c>
      <c r="F7402" s="23" t="s">
        <v>10956</v>
      </c>
      <c r="G7402" t="s">
        <v>22</v>
      </c>
      <c r="H7402" t="s">
        <v>2102</v>
      </c>
      <c r="I7402" t="s">
        <v>2103</v>
      </c>
      <c r="J7402" t="s">
        <v>25</v>
      </c>
      <c r="K7402" t="s">
        <v>26</v>
      </c>
      <c r="L7402" t="s">
        <v>302</v>
      </c>
      <c r="M7402" t="s">
        <v>210</v>
      </c>
      <c r="N7402">
        <v>60610</v>
      </c>
      <c r="O7402" t="s">
        <v>104</v>
      </c>
      <c r="P7402" t="s">
        <v>4187</v>
      </c>
      <c r="Q7402" t="s">
        <v>45</v>
      </c>
      <c r="R7402" t="s">
        <v>89</v>
      </c>
      <c r="S7402" t="s">
        <v>4188</v>
      </c>
      <c r="T7402" s="9">
        <v>35.86</v>
      </c>
      <c r="U7402">
        <v>9</v>
      </c>
      <c r="V7402" s="2">
        <v>0.2</v>
      </c>
      <c r="W7402" s="6">
        <v>13</v>
      </c>
      <c r="X7402" s="14">
        <f>AA7402-W7402</f>
        <v>245.19200000000001</v>
      </c>
      <c r="Y7402" s="6">
        <f>T7402*U7402</f>
        <v>322.74</v>
      </c>
      <c r="Z7402" s="6">
        <f>Y7402*V7402</f>
        <v>64.548000000000002</v>
      </c>
      <c r="AA7402" s="6">
        <f t="shared" si="595"/>
        <v>258.19200000000001</v>
      </c>
    </row>
    <row r="7403" spans="2:27" x14ac:dyDescent="0.3">
      <c r="B7403">
        <v>7400</v>
      </c>
      <c r="C7403" t="s">
        <v>9468</v>
      </c>
      <c r="D7403" s="1">
        <v>41980</v>
      </c>
      <c r="E7403" s="1">
        <v>41835</v>
      </c>
      <c r="F7403" s="23" t="s">
        <v>10956</v>
      </c>
      <c r="G7403" t="s">
        <v>22</v>
      </c>
      <c r="H7403" t="s">
        <v>2102</v>
      </c>
      <c r="I7403" t="s">
        <v>2103</v>
      </c>
      <c r="J7403" t="s">
        <v>25</v>
      </c>
      <c r="K7403" t="s">
        <v>26</v>
      </c>
      <c r="L7403" t="s">
        <v>302</v>
      </c>
      <c r="M7403" t="s">
        <v>210</v>
      </c>
      <c r="N7403">
        <v>60610</v>
      </c>
      <c r="O7403" t="s">
        <v>104</v>
      </c>
      <c r="P7403" t="s">
        <v>2093</v>
      </c>
      <c r="Q7403" t="s">
        <v>70</v>
      </c>
      <c r="R7403" t="s">
        <v>160</v>
      </c>
      <c r="S7403" t="s">
        <v>2094</v>
      </c>
      <c r="T7403" s="9">
        <v>23.84</v>
      </c>
      <c r="U7403">
        <v>4</v>
      </c>
      <c r="V7403" s="2">
        <v>0.2</v>
      </c>
      <c r="W7403" s="6">
        <v>3.28</v>
      </c>
      <c r="X7403" s="14">
        <f>AA7403-W7403</f>
        <v>73.007999999999996</v>
      </c>
      <c r="Y7403" s="6">
        <f>T7403*U7403</f>
        <v>95.36</v>
      </c>
      <c r="Z7403" s="6">
        <f>Y7403*V7403</f>
        <v>19.071999999999999</v>
      </c>
      <c r="AA7403" s="6">
        <f t="shared" si="595"/>
        <v>76.287999999999997</v>
      </c>
    </row>
    <row r="7404" spans="2:27" x14ac:dyDescent="0.3">
      <c r="B7404">
        <v>7401</v>
      </c>
      <c r="C7404" t="s">
        <v>9469</v>
      </c>
      <c r="D7404" s="1">
        <v>42591</v>
      </c>
      <c r="E7404" s="1">
        <v>42626</v>
      </c>
      <c r="F7404" s="9" t="str">
        <f t="shared" ref="F7404:F7414" si="599">DATEDIF(D7404,E7404,"d")&amp;" days"</f>
        <v>35 days</v>
      </c>
      <c r="G7404" t="s">
        <v>49</v>
      </c>
      <c r="H7404" t="s">
        <v>2567</v>
      </c>
      <c r="I7404" t="s">
        <v>2568</v>
      </c>
      <c r="J7404" t="s">
        <v>25</v>
      </c>
      <c r="K7404" t="s">
        <v>26</v>
      </c>
      <c r="L7404" t="s">
        <v>94</v>
      </c>
      <c r="M7404" t="s">
        <v>95</v>
      </c>
      <c r="N7404">
        <v>98103</v>
      </c>
      <c r="O7404" t="s">
        <v>43</v>
      </c>
      <c r="P7404" t="s">
        <v>1879</v>
      </c>
      <c r="Q7404" t="s">
        <v>31</v>
      </c>
      <c r="R7404" t="s">
        <v>64</v>
      </c>
      <c r="S7404" t="s">
        <v>1880</v>
      </c>
      <c r="T7404" s="9">
        <v>43.13</v>
      </c>
      <c r="U7404">
        <v>1</v>
      </c>
      <c r="V7404" s="2">
        <v>0</v>
      </c>
      <c r="W7404" s="6">
        <v>14.66</v>
      </c>
      <c r="X7404" s="14">
        <f>AA7404-W7404</f>
        <v>28.470000000000002</v>
      </c>
      <c r="Y7404" s="6">
        <f>T7404*U7404</f>
        <v>43.13</v>
      </c>
      <c r="Z7404" s="6">
        <f>Y7404*V7404</f>
        <v>0</v>
      </c>
      <c r="AA7404" s="6">
        <f t="shared" si="595"/>
        <v>43.13</v>
      </c>
    </row>
    <row r="7405" spans="2:27" x14ac:dyDescent="0.3">
      <c r="B7405">
        <v>7402</v>
      </c>
      <c r="C7405" t="s">
        <v>9469</v>
      </c>
      <c r="D7405" s="1">
        <v>42591</v>
      </c>
      <c r="E7405" s="1">
        <v>42626</v>
      </c>
      <c r="F7405" s="9" t="str">
        <f t="shared" si="599"/>
        <v>35 days</v>
      </c>
      <c r="G7405" t="s">
        <v>49</v>
      </c>
      <c r="H7405" t="s">
        <v>2567</v>
      </c>
      <c r="I7405" t="s">
        <v>2568</v>
      </c>
      <c r="J7405" t="s">
        <v>25</v>
      </c>
      <c r="K7405" t="s">
        <v>26</v>
      </c>
      <c r="L7405" t="s">
        <v>94</v>
      </c>
      <c r="M7405" t="s">
        <v>95</v>
      </c>
      <c r="N7405">
        <v>98103</v>
      </c>
      <c r="O7405" t="s">
        <v>43</v>
      </c>
      <c r="P7405" t="s">
        <v>1030</v>
      </c>
      <c r="Q7405" t="s">
        <v>45</v>
      </c>
      <c r="R7405" t="s">
        <v>89</v>
      </c>
      <c r="S7405" t="s">
        <v>1031</v>
      </c>
      <c r="T7405" s="9">
        <v>30.87</v>
      </c>
      <c r="U7405">
        <v>7</v>
      </c>
      <c r="V7405" s="2">
        <v>0</v>
      </c>
      <c r="W7405" s="6">
        <v>14.2</v>
      </c>
      <c r="X7405" s="14">
        <f>AA7405-W7405</f>
        <v>201.89000000000001</v>
      </c>
      <c r="Y7405" s="6">
        <f>T7405*U7405</f>
        <v>216.09</v>
      </c>
      <c r="Z7405" s="6">
        <f>Y7405*V7405</f>
        <v>0</v>
      </c>
      <c r="AA7405" s="6">
        <f t="shared" si="595"/>
        <v>216.09</v>
      </c>
    </row>
    <row r="7406" spans="2:27" x14ac:dyDescent="0.3">
      <c r="B7406">
        <v>7403</v>
      </c>
      <c r="C7406" t="s">
        <v>9470</v>
      </c>
      <c r="D7406" s="1">
        <v>42894</v>
      </c>
      <c r="E7406" s="1">
        <v>43016</v>
      </c>
      <c r="F7406" s="9" t="str">
        <f t="shared" si="599"/>
        <v>122 days</v>
      </c>
      <c r="G7406" t="s">
        <v>49</v>
      </c>
      <c r="H7406" t="s">
        <v>1127</v>
      </c>
      <c r="I7406" t="s">
        <v>1128</v>
      </c>
      <c r="J7406" t="s">
        <v>25</v>
      </c>
      <c r="K7406" t="s">
        <v>26</v>
      </c>
      <c r="L7406" t="s">
        <v>265</v>
      </c>
      <c r="M7406" t="s">
        <v>266</v>
      </c>
      <c r="N7406">
        <v>10011</v>
      </c>
      <c r="O7406" t="s">
        <v>147</v>
      </c>
      <c r="P7406" t="s">
        <v>1408</v>
      </c>
      <c r="Q7406" t="s">
        <v>45</v>
      </c>
      <c r="R7406" t="s">
        <v>578</v>
      </c>
      <c r="S7406" t="s">
        <v>1409</v>
      </c>
      <c r="T7406" s="9">
        <v>70.12</v>
      </c>
      <c r="U7406">
        <v>4</v>
      </c>
      <c r="V7406" s="2">
        <v>0</v>
      </c>
      <c r="W7406" s="6">
        <v>21.04</v>
      </c>
      <c r="X7406" s="14">
        <f>AA7406-W7406</f>
        <v>259.44</v>
      </c>
      <c r="Y7406" s="6">
        <f>T7406*U7406</f>
        <v>280.48</v>
      </c>
      <c r="Z7406" s="6">
        <f>Y7406*V7406</f>
        <v>0</v>
      </c>
      <c r="AA7406" s="6">
        <f t="shared" si="595"/>
        <v>280.48</v>
      </c>
    </row>
    <row r="7407" spans="2:27" x14ac:dyDescent="0.3">
      <c r="B7407">
        <v>7404</v>
      </c>
      <c r="C7407" t="s">
        <v>9471</v>
      </c>
      <c r="D7407" s="1">
        <v>42138</v>
      </c>
      <c r="E7407" s="1">
        <v>42143</v>
      </c>
      <c r="F7407" s="9" t="str">
        <f t="shared" si="599"/>
        <v>5 days</v>
      </c>
      <c r="G7407" t="s">
        <v>49</v>
      </c>
      <c r="H7407" t="s">
        <v>997</v>
      </c>
      <c r="I7407" t="s">
        <v>998</v>
      </c>
      <c r="J7407" t="s">
        <v>40</v>
      </c>
      <c r="K7407" t="s">
        <v>26</v>
      </c>
      <c r="L7407" t="s">
        <v>9358</v>
      </c>
      <c r="M7407" t="s">
        <v>42</v>
      </c>
      <c r="N7407">
        <v>93010</v>
      </c>
      <c r="O7407" t="s">
        <v>43</v>
      </c>
      <c r="P7407" t="s">
        <v>2236</v>
      </c>
      <c r="Q7407" t="s">
        <v>31</v>
      </c>
      <c r="R7407" t="s">
        <v>32</v>
      </c>
      <c r="S7407" t="s">
        <v>2237</v>
      </c>
      <c r="T7407" s="9">
        <v>509.96</v>
      </c>
      <c r="U7407">
        <v>5</v>
      </c>
      <c r="V7407" s="2">
        <v>0.15</v>
      </c>
      <c r="W7407" s="6">
        <v>42</v>
      </c>
      <c r="X7407" s="14">
        <f>AA7407-W7407</f>
        <v>2125.33</v>
      </c>
      <c r="Y7407" s="6">
        <f>T7407*U7407</f>
        <v>2549.7999999999997</v>
      </c>
      <c r="Z7407" s="6">
        <f>Y7407*V7407</f>
        <v>382.46999999999997</v>
      </c>
      <c r="AA7407" s="6">
        <f t="shared" si="595"/>
        <v>2167.33</v>
      </c>
    </row>
    <row r="7408" spans="2:27" x14ac:dyDescent="0.3">
      <c r="B7408">
        <v>7405</v>
      </c>
      <c r="C7408" t="s">
        <v>9471</v>
      </c>
      <c r="D7408" s="1">
        <v>42138</v>
      </c>
      <c r="E7408" s="1">
        <v>42143</v>
      </c>
      <c r="F7408" s="9" t="str">
        <f t="shared" si="599"/>
        <v>5 days</v>
      </c>
      <c r="G7408" t="s">
        <v>49</v>
      </c>
      <c r="H7408" t="s">
        <v>997</v>
      </c>
      <c r="I7408" t="s">
        <v>998</v>
      </c>
      <c r="J7408" t="s">
        <v>40</v>
      </c>
      <c r="K7408" t="s">
        <v>26</v>
      </c>
      <c r="L7408" t="s">
        <v>9358</v>
      </c>
      <c r="M7408" t="s">
        <v>42</v>
      </c>
      <c r="N7408">
        <v>93010</v>
      </c>
      <c r="O7408" t="s">
        <v>43</v>
      </c>
      <c r="P7408" t="s">
        <v>1998</v>
      </c>
      <c r="Q7408" t="s">
        <v>31</v>
      </c>
      <c r="R7408" t="s">
        <v>64</v>
      </c>
      <c r="S7408" t="s">
        <v>1999</v>
      </c>
      <c r="T7408" s="9">
        <v>122.91</v>
      </c>
      <c r="U7408">
        <v>3</v>
      </c>
      <c r="V7408" s="2">
        <v>0</v>
      </c>
      <c r="W7408" s="6">
        <v>34.409999999999997</v>
      </c>
      <c r="X7408" s="14">
        <f>AA7408-W7408</f>
        <v>334.32000000000005</v>
      </c>
      <c r="Y7408" s="6">
        <f>T7408*U7408</f>
        <v>368.73</v>
      </c>
      <c r="Z7408" s="6">
        <f>Y7408*V7408</f>
        <v>0</v>
      </c>
      <c r="AA7408" s="6">
        <f t="shared" si="595"/>
        <v>368.73</v>
      </c>
    </row>
    <row r="7409" spans="2:27" x14ac:dyDescent="0.3">
      <c r="B7409">
        <v>7406</v>
      </c>
      <c r="C7409" t="s">
        <v>9471</v>
      </c>
      <c r="D7409" s="1">
        <v>42138</v>
      </c>
      <c r="E7409" s="1">
        <v>42143</v>
      </c>
      <c r="F7409" s="9" t="str">
        <f t="shared" si="599"/>
        <v>5 days</v>
      </c>
      <c r="G7409" t="s">
        <v>49</v>
      </c>
      <c r="H7409" t="s">
        <v>997</v>
      </c>
      <c r="I7409" t="s">
        <v>998</v>
      </c>
      <c r="J7409" t="s">
        <v>40</v>
      </c>
      <c r="K7409" t="s">
        <v>26</v>
      </c>
      <c r="L7409" t="s">
        <v>9358</v>
      </c>
      <c r="M7409" t="s">
        <v>42</v>
      </c>
      <c r="N7409">
        <v>93010</v>
      </c>
      <c r="O7409" t="s">
        <v>43</v>
      </c>
      <c r="P7409" t="s">
        <v>4936</v>
      </c>
      <c r="Q7409" t="s">
        <v>31</v>
      </c>
      <c r="R7409" t="s">
        <v>35</v>
      </c>
      <c r="S7409" t="s">
        <v>4937</v>
      </c>
      <c r="T7409" s="9">
        <v>97.57</v>
      </c>
      <c r="U7409">
        <v>2</v>
      </c>
      <c r="V7409" s="2">
        <v>0.2</v>
      </c>
      <c r="W7409" s="6">
        <v>-6.1</v>
      </c>
      <c r="X7409" s="14">
        <f>AA7409-W7409</f>
        <v>162.21199999999999</v>
      </c>
      <c r="Y7409" s="6">
        <f>T7409*U7409</f>
        <v>195.14</v>
      </c>
      <c r="Z7409" s="6">
        <f>Y7409*V7409</f>
        <v>39.027999999999999</v>
      </c>
      <c r="AA7409" s="6">
        <f t="shared" si="595"/>
        <v>156.11199999999999</v>
      </c>
    </row>
    <row r="7410" spans="2:27" x14ac:dyDescent="0.3">
      <c r="B7410">
        <v>7407</v>
      </c>
      <c r="C7410" t="s">
        <v>9471</v>
      </c>
      <c r="D7410" s="1">
        <v>42138</v>
      </c>
      <c r="E7410" s="1">
        <v>42143</v>
      </c>
      <c r="F7410" s="9" t="str">
        <f t="shared" si="599"/>
        <v>5 days</v>
      </c>
      <c r="G7410" t="s">
        <v>49</v>
      </c>
      <c r="H7410" t="s">
        <v>997</v>
      </c>
      <c r="I7410" t="s">
        <v>998</v>
      </c>
      <c r="J7410" t="s">
        <v>40</v>
      </c>
      <c r="K7410" t="s">
        <v>26</v>
      </c>
      <c r="L7410" t="s">
        <v>9358</v>
      </c>
      <c r="M7410" t="s">
        <v>42</v>
      </c>
      <c r="N7410">
        <v>93010</v>
      </c>
      <c r="O7410" t="s">
        <v>43</v>
      </c>
      <c r="P7410" t="s">
        <v>6364</v>
      </c>
      <c r="Q7410" t="s">
        <v>31</v>
      </c>
      <c r="R7410" t="s">
        <v>35</v>
      </c>
      <c r="S7410" t="s">
        <v>6365</v>
      </c>
      <c r="T7410" s="9">
        <v>722.35</v>
      </c>
      <c r="U7410">
        <v>3</v>
      </c>
      <c r="V7410" s="2">
        <v>0.2</v>
      </c>
      <c r="W7410" s="6">
        <v>81.260000000000005</v>
      </c>
      <c r="X7410" s="14">
        <f>AA7410-W7410</f>
        <v>1652.38</v>
      </c>
      <c r="Y7410" s="6">
        <f>T7410*U7410</f>
        <v>2167.0500000000002</v>
      </c>
      <c r="Z7410" s="6">
        <f>Y7410*V7410</f>
        <v>433.41000000000008</v>
      </c>
      <c r="AA7410" s="6">
        <f t="shared" si="595"/>
        <v>1733.64</v>
      </c>
    </row>
    <row r="7411" spans="2:27" x14ac:dyDescent="0.3">
      <c r="B7411">
        <v>7408</v>
      </c>
      <c r="C7411" t="s">
        <v>9472</v>
      </c>
      <c r="D7411" s="1">
        <v>42755</v>
      </c>
      <c r="E7411" s="1">
        <v>42756</v>
      </c>
      <c r="F7411" s="9" t="str">
        <f t="shared" si="599"/>
        <v>1 days</v>
      </c>
      <c r="G7411" t="s">
        <v>187</v>
      </c>
      <c r="H7411" t="s">
        <v>5163</v>
      </c>
      <c r="I7411" t="s">
        <v>5164</v>
      </c>
      <c r="J7411" t="s">
        <v>25</v>
      </c>
      <c r="K7411" t="s">
        <v>26</v>
      </c>
      <c r="L7411" t="s">
        <v>302</v>
      </c>
      <c r="M7411" t="s">
        <v>210</v>
      </c>
      <c r="N7411">
        <v>60653</v>
      </c>
      <c r="O7411" t="s">
        <v>104</v>
      </c>
      <c r="P7411" t="s">
        <v>2924</v>
      </c>
      <c r="Q7411" t="s">
        <v>45</v>
      </c>
      <c r="R7411" t="s">
        <v>46</v>
      </c>
      <c r="S7411" t="s">
        <v>2925</v>
      </c>
      <c r="T7411" s="9">
        <v>11.52</v>
      </c>
      <c r="U7411">
        <v>5</v>
      </c>
      <c r="V7411" s="2">
        <v>0.2</v>
      </c>
      <c r="W7411" s="6">
        <v>4.18</v>
      </c>
      <c r="X7411" s="14">
        <f>AA7411-W7411</f>
        <v>41.9</v>
      </c>
      <c r="Y7411" s="6">
        <f>T7411*U7411</f>
        <v>57.599999999999994</v>
      </c>
      <c r="Z7411" s="6">
        <f>Y7411*V7411</f>
        <v>11.52</v>
      </c>
      <c r="AA7411" s="6">
        <f t="shared" si="595"/>
        <v>46.08</v>
      </c>
    </row>
    <row r="7412" spans="2:27" x14ac:dyDescent="0.3">
      <c r="B7412">
        <v>7409</v>
      </c>
      <c r="C7412" t="s">
        <v>9473</v>
      </c>
      <c r="D7412" s="1">
        <v>42520</v>
      </c>
      <c r="E7412" s="1">
        <v>42527</v>
      </c>
      <c r="F7412" s="9" t="str">
        <f t="shared" si="599"/>
        <v>7 days</v>
      </c>
      <c r="G7412" t="s">
        <v>49</v>
      </c>
      <c r="H7412" t="s">
        <v>6318</v>
      </c>
      <c r="I7412" t="s">
        <v>6319</v>
      </c>
      <c r="J7412" t="s">
        <v>40</v>
      </c>
      <c r="K7412" t="s">
        <v>26</v>
      </c>
      <c r="L7412" t="s">
        <v>41</v>
      </c>
      <c r="M7412" t="s">
        <v>42</v>
      </c>
      <c r="N7412">
        <v>90032</v>
      </c>
      <c r="O7412" t="s">
        <v>43</v>
      </c>
      <c r="P7412" t="s">
        <v>6268</v>
      </c>
      <c r="Q7412" t="s">
        <v>31</v>
      </c>
      <c r="R7412" t="s">
        <v>64</v>
      </c>
      <c r="S7412" t="s">
        <v>6269</v>
      </c>
      <c r="T7412" s="9">
        <v>167.84</v>
      </c>
      <c r="U7412">
        <v>8</v>
      </c>
      <c r="V7412" s="2">
        <v>0</v>
      </c>
      <c r="W7412" s="6">
        <v>11.75</v>
      </c>
      <c r="X7412" s="14">
        <f>AA7412-W7412</f>
        <v>1330.97</v>
      </c>
      <c r="Y7412" s="6">
        <f>T7412*U7412</f>
        <v>1342.72</v>
      </c>
      <c r="Z7412" s="6">
        <f>Y7412*V7412</f>
        <v>0</v>
      </c>
      <c r="AA7412" s="6">
        <f t="shared" si="595"/>
        <v>1342.72</v>
      </c>
    </row>
    <row r="7413" spans="2:27" x14ac:dyDescent="0.3">
      <c r="B7413">
        <v>7410</v>
      </c>
      <c r="C7413" t="s">
        <v>9474</v>
      </c>
      <c r="D7413" s="1">
        <v>41855</v>
      </c>
      <c r="E7413" s="1">
        <v>41977</v>
      </c>
      <c r="F7413" s="9" t="str">
        <f t="shared" si="599"/>
        <v>122 days</v>
      </c>
      <c r="G7413" t="s">
        <v>49</v>
      </c>
      <c r="H7413" t="s">
        <v>3025</v>
      </c>
      <c r="I7413" t="s">
        <v>3026</v>
      </c>
      <c r="J7413" t="s">
        <v>25</v>
      </c>
      <c r="K7413" t="s">
        <v>26</v>
      </c>
      <c r="L7413" t="s">
        <v>2841</v>
      </c>
      <c r="M7413" t="s">
        <v>497</v>
      </c>
      <c r="N7413">
        <v>43615</v>
      </c>
      <c r="O7413" t="s">
        <v>147</v>
      </c>
      <c r="P7413" t="s">
        <v>7531</v>
      </c>
      <c r="Q7413" t="s">
        <v>31</v>
      </c>
      <c r="R7413" t="s">
        <v>55</v>
      </c>
      <c r="S7413" t="s">
        <v>7532</v>
      </c>
      <c r="T7413" s="9">
        <v>172.11</v>
      </c>
      <c r="U7413">
        <v>1</v>
      </c>
      <c r="V7413" s="2">
        <v>0.4</v>
      </c>
      <c r="W7413" s="6">
        <v>-94.66</v>
      </c>
      <c r="X7413" s="14">
        <f>AA7413-W7413</f>
        <v>197.92599999999999</v>
      </c>
      <c r="Y7413" s="6">
        <f>T7413*U7413</f>
        <v>172.11</v>
      </c>
      <c r="Z7413" s="6">
        <f>Y7413*V7413</f>
        <v>68.844000000000008</v>
      </c>
      <c r="AA7413" s="6">
        <f t="shared" si="595"/>
        <v>103.26600000000001</v>
      </c>
    </row>
    <row r="7414" spans="2:27" x14ac:dyDescent="0.3">
      <c r="B7414">
        <v>7411</v>
      </c>
      <c r="C7414" t="s">
        <v>9475</v>
      </c>
      <c r="D7414" s="1">
        <v>41843</v>
      </c>
      <c r="E7414" s="1">
        <v>41844</v>
      </c>
      <c r="F7414" s="9" t="str">
        <f t="shared" si="599"/>
        <v>1 days</v>
      </c>
      <c r="G7414" t="s">
        <v>187</v>
      </c>
      <c r="H7414" t="s">
        <v>117</v>
      </c>
      <c r="I7414" t="s">
        <v>118</v>
      </c>
      <c r="J7414" t="s">
        <v>25</v>
      </c>
      <c r="K7414" t="s">
        <v>26</v>
      </c>
      <c r="L7414" t="s">
        <v>265</v>
      </c>
      <c r="M7414" t="s">
        <v>266</v>
      </c>
      <c r="N7414">
        <v>10011</v>
      </c>
      <c r="O7414" t="s">
        <v>147</v>
      </c>
      <c r="P7414" t="s">
        <v>3763</v>
      </c>
      <c r="Q7414" t="s">
        <v>70</v>
      </c>
      <c r="R7414" t="s">
        <v>160</v>
      </c>
      <c r="S7414" t="s">
        <v>3764</v>
      </c>
      <c r="T7414" s="9">
        <v>99.98</v>
      </c>
      <c r="U7414">
        <v>2</v>
      </c>
      <c r="V7414" s="2">
        <v>0</v>
      </c>
      <c r="W7414" s="6">
        <v>8</v>
      </c>
      <c r="X7414" s="14">
        <f>AA7414-W7414</f>
        <v>191.96</v>
      </c>
      <c r="Y7414" s="6">
        <f>T7414*U7414</f>
        <v>199.96</v>
      </c>
      <c r="Z7414" s="6">
        <f>Y7414*V7414</f>
        <v>0</v>
      </c>
      <c r="AA7414" s="6">
        <f t="shared" si="595"/>
        <v>199.96</v>
      </c>
    </row>
    <row r="7415" spans="2:27" x14ac:dyDescent="0.3">
      <c r="B7415">
        <v>7412</v>
      </c>
      <c r="C7415" t="s">
        <v>9476</v>
      </c>
      <c r="D7415" s="1">
        <v>42885</v>
      </c>
      <c r="E7415" s="1">
        <v>42800</v>
      </c>
      <c r="F7415" s="23" t="s">
        <v>10956</v>
      </c>
      <c r="G7415" t="s">
        <v>49</v>
      </c>
      <c r="H7415" t="s">
        <v>3771</v>
      </c>
      <c r="I7415" t="s">
        <v>3772</v>
      </c>
      <c r="J7415" t="s">
        <v>101</v>
      </c>
      <c r="K7415" t="s">
        <v>26</v>
      </c>
      <c r="L7415" t="s">
        <v>4286</v>
      </c>
      <c r="M7415" t="s">
        <v>419</v>
      </c>
      <c r="N7415">
        <v>97224</v>
      </c>
      <c r="O7415" t="s">
        <v>43</v>
      </c>
      <c r="P7415" t="s">
        <v>7062</v>
      </c>
      <c r="Q7415" t="s">
        <v>70</v>
      </c>
      <c r="R7415" t="s">
        <v>71</v>
      </c>
      <c r="S7415" t="s">
        <v>7063</v>
      </c>
      <c r="T7415" s="9">
        <v>156.79</v>
      </c>
      <c r="U7415">
        <v>1</v>
      </c>
      <c r="V7415" s="2">
        <v>0.2</v>
      </c>
      <c r="W7415" s="6">
        <v>17.64</v>
      </c>
      <c r="X7415" s="14">
        <f>AA7415-W7415</f>
        <v>107.79199999999999</v>
      </c>
      <c r="Y7415" s="6">
        <f>T7415*U7415</f>
        <v>156.79</v>
      </c>
      <c r="Z7415" s="6">
        <f>Y7415*V7415</f>
        <v>31.358000000000001</v>
      </c>
      <c r="AA7415" s="6">
        <f t="shared" si="595"/>
        <v>125.43199999999999</v>
      </c>
    </row>
    <row r="7416" spans="2:27" x14ac:dyDescent="0.3">
      <c r="B7416">
        <v>7413</v>
      </c>
      <c r="C7416" t="s">
        <v>9476</v>
      </c>
      <c r="D7416" s="1">
        <v>42885</v>
      </c>
      <c r="E7416" s="1">
        <v>42800</v>
      </c>
      <c r="F7416" s="23" t="s">
        <v>10956</v>
      </c>
      <c r="G7416" t="s">
        <v>49</v>
      </c>
      <c r="H7416" t="s">
        <v>3771</v>
      </c>
      <c r="I7416" t="s">
        <v>3772</v>
      </c>
      <c r="J7416" t="s">
        <v>101</v>
      </c>
      <c r="K7416" t="s">
        <v>26</v>
      </c>
      <c r="L7416" t="s">
        <v>4286</v>
      </c>
      <c r="M7416" t="s">
        <v>419</v>
      </c>
      <c r="N7416">
        <v>97224</v>
      </c>
      <c r="O7416" t="s">
        <v>43</v>
      </c>
      <c r="P7416" t="s">
        <v>754</v>
      </c>
      <c r="Q7416" t="s">
        <v>70</v>
      </c>
      <c r="R7416" t="s">
        <v>160</v>
      </c>
      <c r="S7416" t="s">
        <v>755</v>
      </c>
      <c r="T7416" s="9">
        <v>35.36</v>
      </c>
      <c r="U7416">
        <v>2</v>
      </c>
      <c r="V7416" s="2">
        <v>0.2</v>
      </c>
      <c r="W7416" s="6">
        <v>-3.09</v>
      </c>
      <c r="X7416" s="14">
        <f>AA7416-W7416</f>
        <v>59.665999999999997</v>
      </c>
      <c r="Y7416" s="6">
        <f>T7416*U7416</f>
        <v>70.72</v>
      </c>
      <c r="Z7416" s="6">
        <f>Y7416*V7416</f>
        <v>14.144</v>
      </c>
      <c r="AA7416" s="6">
        <f t="shared" si="595"/>
        <v>56.576000000000001</v>
      </c>
    </row>
    <row r="7417" spans="2:27" x14ac:dyDescent="0.3">
      <c r="B7417">
        <v>7414</v>
      </c>
      <c r="C7417" t="s">
        <v>9476</v>
      </c>
      <c r="D7417" s="1">
        <v>42885</v>
      </c>
      <c r="E7417" s="1">
        <v>42800</v>
      </c>
      <c r="F7417" s="23" t="s">
        <v>10956</v>
      </c>
      <c r="G7417" t="s">
        <v>49</v>
      </c>
      <c r="H7417" t="s">
        <v>3771</v>
      </c>
      <c r="I7417" t="s">
        <v>3772</v>
      </c>
      <c r="J7417" t="s">
        <v>101</v>
      </c>
      <c r="K7417" t="s">
        <v>26</v>
      </c>
      <c r="L7417" t="s">
        <v>4286</v>
      </c>
      <c r="M7417" t="s">
        <v>419</v>
      </c>
      <c r="N7417">
        <v>97224</v>
      </c>
      <c r="O7417" t="s">
        <v>43</v>
      </c>
      <c r="P7417" t="s">
        <v>9029</v>
      </c>
      <c r="Q7417" t="s">
        <v>31</v>
      </c>
      <c r="R7417" t="s">
        <v>64</v>
      </c>
      <c r="S7417" t="s">
        <v>9030</v>
      </c>
      <c r="T7417" s="9">
        <v>13.59</v>
      </c>
      <c r="U7417">
        <v>1</v>
      </c>
      <c r="V7417" s="2">
        <v>0.2</v>
      </c>
      <c r="W7417" s="6">
        <v>-0.34</v>
      </c>
      <c r="X7417" s="14">
        <f>AA7417-W7417</f>
        <v>11.212</v>
      </c>
      <c r="Y7417" s="6">
        <f>T7417*U7417</f>
        <v>13.59</v>
      </c>
      <c r="Z7417" s="6">
        <f>Y7417*V7417</f>
        <v>2.718</v>
      </c>
      <c r="AA7417" s="6">
        <f t="shared" si="595"/>
        <v>10.872</v>
      </c>
    </row>
    <row r="7418" spans="2:27" x14ac:dyDescent="0.3">
      <c r="B7418">
        <v>7415</v>
      </c>
      <c r="C7418" t="s">
        <v>9477</v>
      </c>
      <c r="D7418" s="1">
        <v>42442</v>
      </c>
      <c r="E7418" s="1">
        <v>42444</v>
      </c>
      <c r="F7418" s="9" t="str">
        <f t="shared" ref="F7418:F7426" si="600">DATEDIF(D7418,E7418,"d")&amp;" days"</f>
        <v>2 days</v>
      </c>
      <c r="G7418" t="s">
        <v>22</v>
      </c>
      <c r="H7418" t="s">
        <v>354</v>
      </c>
      <c r="I7418" t="s">
        <v>355</v>
      </c>
      <c r="J7418" t="s">
        <v>40</v>
      </c>
      <c r="K7418" t="s">
        <v>26</v>
      </c>
      <c r="L7418" t="s">
        <v>145</v>
      </c>
      <c r="M7418" t="s">
        <v>146</v>
      </c>
      <c r="N7418">
        <v>19134</v>
      </c>
      <c r="O7418" t="s">
        <v>147</v>
      </c>
      <c r="P7418" t="s">
        <v>687</v>
      </c>
      <c r="Q7418" t="s">
        <v>31</v>
      </c>
      <c r="R7418" t="s">
        <v>35</v>
      </c>
      <c r="S7418" t="s">
        <v>688</v>
      </c>
      <c r="T7418" s="9">
        <v>386.68</v>
      </c>
      <c r="U7418">
        <v>2</v>
      </c>
      <c r="V7418" s="2">
        <v>0.3</v>
      </c>
      <c r="W7418" s="6">
        <v>-5.52</v>
      </c>
      <c r="X7418" s="14">
        <f>AA7418-W7418</f>
        <v>546.87200000000007</v>
      </c>
      <c r="Y7418" s="6">
        <f>T7418*U7418</f>
        <v>773.36</v>
      </c>
      <c r="Z7418" s="6">
        <f>Y7418*V7418</f>
        <v>232.00799999999998</v>
      </c>
      <c r="AA7418" s="6">
        <f t="shared" si="595"/>
        <v>541.35200000000009</v>
      </c>
    </row>
    <row r="7419" spans="2:27" x14ac:dyDescent="0.3">
      <c r="B7419">
        <v>7416</v>
      </c>
      <c r="C7419" t="s">
        <v>9477</v>
      </c>
      <c r="D7419" s="1">
        <v>42442</v>
      </c>
      <c r="E7419" s="1">
        <v>42444</v>
      </c>
      <c r="F7419" s="9" t="str">
        <f t="shared" si="600"/>
        <v>2 days</v>
      </c>
      <c r="G7419" t="s">
        <v>22</v>
      </c>
      <c r="H7419" t="s">
        <v>354</v>
      </c>
      <c r="I7419" t="s">
        <v>355</v>
      </c>
      <c r="J7419" t="s">
        <v>40</v>
      </c>
      <c r="K7419" t="s">
        <v>26</v>
      </c>
      <c r="L7419" t="s">
        <v>145</v>
      </c>
      <c r="M7419" t="s">
        <v>146</v>
      </c>
      <c r="N7419">
        <v>19134</v>
      </c>
      <c r="O7419" t="s">
        <v>147</v>
      </c>
      <c r="P7419" t="s">
        <v>6546</v>
      </c>
      <c r="Q7419" t="s">
        <v>70</v>
      </c>
      <c r="R7419" t="s">
        <v>160</v>
      </c>
      <c r="S7419" t="s">
        <v>6547</v>
      </c>
      <c r="T7419" s="9">
        <v>379.96</v>
      </c>
      <c r="U7419">
        <v>5</v>
      </c>
      <c r="V7419" s="2">
        <v>0.2</v>
      </c>
      <c r="W7419" s="6">
        <v>47.5</v>
      </c>
      <c r="X7419" s="14">
        <f>AA7419-W7419</f>
        <v>1472.34</v>
      </c>
      <c r="Y7419" s="6">
        <f>T7419*U7419</f>
        <v>1899.8</v>
      </c>
      <c r="Z7419" s="6">
        <f>Y7419*V7419</f>
        <v>379.96000000000004</v>
      </c>
      <c r="AA7419" s="6">
        <f t="shared" si="595"/>
        <v>1519.84</v>
      </c>
    </row>
    <row r="7420" spans="2:27" x14ac:dyDescent="0.3">
      <c r="B7420">
        <v>7417</v>
      </c>
      <c r="C7420" t="s">
        <v>9477</v>
      </c>
      <c r="D7420" s="1">
        <v>42442</v>
      </c>
      <c r="E7420" s="1">
        <v>42444</v>
      </c>
      <c r="F7420" s="9" t="str">
        <f t="shared" si="600"/>
        <v>2 days</v>
      </c>
      <c r="G7420" t="s">
        <v>22</v>
      </c>
      <c r="H7420" t="s">
        <v>354</v>
      </c>
      <c r="I7420" t="s">
        <v>355</v>
      </c>
      <c r="J7420" t="s">
        <v>40</v>
      </c>
      <c r="K7420" t="s">
        <v>26</v>
      </c>
      <c r="L7420" t="s">
        <v>145</v>
      </c>
      <c r="M7420" t="s">
        <v>146</v>
      </c>
      <c r="N7420">
        <v>19134</v>
      </c>
      <c r="O7420" t="s">
        <v>147</v>
      </c>
      <c r="P7420" t="s">
        <v>2797</v>
      </c>
      <c r="Q7420" t="s">
        <v>70</v>
      </c>
      <c r="R7420" t="s">
        <v>71</v>
      </c>
      <c r="S7420" t="s">
        <v>2798</v>
      </c>
      <c r="T7420" s="9">
        <v>539.91</v>
      </c>
      <c r="U7420">
        <v>3</v>
      </c>
      <c r="V7420" s="2">
        <v>0.4</v>
      </c>
      <c r="W7420" s="6">
        <v>-116.98</v>
      </c>
      <c r="X7420" s="14">
        <f>AA7420-W7420</f>
        <v>1088.818</v>
      </c>
      <c r="Y7420" s="6">
        <f>T7420*U7420</f>
        <v>1619.73</v>
      </c>
      <c r="Z7420" s="6">
        <f>Y7420*V7420</f>
        <v>647.89200000000005</v>
      </c>
      <c r="AA7420" s="6">
        <f t="shared" si="595"/>
        <v>971.83799999999997</v>
      </c>
    </row>
    <row r="7421" spans="2:27" x14ac:dyDescent="0.3">
      <c r="B7421">
        <v>7418</v>
      </c>
      <c r="C7421" t="s">
        <v>9477</v>
      </c>
      <c r="D7421" s="1">
        <v>42442</v>
      </c>
      <c r="E7421" s="1">
        <v>42444</v>
      </c>
      <c r="F7421" s="9" t="str">
        <f t="shared" si="600"/>
        <v>2 days</v>
      </c>
      <c r="G7421" t="s">
        <v>22</v>
      </c>
      <c r="H7421" t="s">
        <v>354</v>
      </c>
      <c r="I7421" t="s">
        <v>355</v>
      </c>
      <c r="J7421" t="s">
        <v>40</v>
      </c>
      <c r="K7421" t="s">
        <v>26</v>
      </c>
      <c r="L7421" t="s">
        <v>145</v>
      </c>
      <c r="M7421" t="s">
        <v>146</v>
      </c>
      <c r="N7421">
        <v>19134</v>
      </c>
      <c r="O7421" t="s">
        <v>147</v>
      </c>
      <c r="P7421" t="s">
        <v>6658</v>
      </c>
      <c r="Q7421" t="s">
        <v>45</v>
      </c>
      <c r="R7421" t="s">
        <v>89</v>
      </c>
      <c r="S7421" t="s">
        <v>6659</v>
      </c>
      <c r="T7421" s="9">
        <v>41.24</v>
      </c>
      <c r="U7421">
        <v>5</v>
      </c>
      <c r="V7421" s="2">
        <v>0.2</v>
      </c>
      <c r="W7421" s="6">
        <v>13.92</v>
      </c>
      <c r="X7421" s="14">
        <f>AA7421-W7421</f>
        <v>151.04000000000002</v>
      </c>
      <c r="Y7421" s="6">
        <f>T7421*U7421</f>
        <v>206.20000000000002</v>
      </c>
      <c r="Z7421" s="6">
        <f>Y7421*V7421</f>
        <v>41.240000000000009</v>
      </c>
      <c r="AA7421" s="6">
        <f t="shared" si="595"/>
        <v>164.96</v>
      </c>
    </row>
    <row r="7422" spans="2:27" x14ac:dyDescent="0.3">
      <c r="B7422">
        <v>7419</v>
      </c>
      <c r="C7422" t="s">
        <v>9477</v>
      </c>
      <c r="D7422" s="1">
        <v>42442</v>
      </c>
      <c r="E7422" s="1">
        <v>42444</v>
      </c>
      <c r="F7422" s="9" t="str">
        <f t="shared" si="600"/>
        <v>2 days</v>
      </c>
      <c r="G7422" t="s">
        <v>22</v>
      </c>
      <c r="H7422" t="s">
        <v>354</v>
      </c>
      <c r="I7422" t="s">
        <v>355</v>
      </c>
      <c r="J7422" t="s">
        <v>40</v>
      </c>
      <c r="K7422" t="s">
        <v>26</v>
      </c>
      <c r="L7422" t="s">
        <v>145</v>
      </c>
      <c r="M7422" t="s">
        <v>146</v>
      </c>
      <c r="N7422">
        <v>19134</v>
      </c>
      <c r="O7422" t="s">
        <v>147</v>
      </c>
      <c r="P7422" t="s">
        <v>6996</v>
      </c>
      <c r="Q7422" t="s">
        <v>45</v>
      </c>
      <c r="R7422" t="s">
        <v>74</v>
      </c>
      <c r="S7422" t="s">
        <v>6997</v>
      </c>
      <c r="T7422" s="9">
        <v>51.9</v>
      </c>
      <c r="U7422">
        <v>1</v>
      </c>
      <c r="V7422" s="2">
        <v>0.7</v>
      </c>
      <c r="W7422" s="6">
        <v>-41.52</v>
      </c>
      <c r="X7422" s="14">
        <f>AA7422-W7422</f>
        <v>57.09</v>
      </c>
      <c r="Y7422" s="6">
        <f>T7422*U7422</f>
        <v>51.9</v>
      </c>
      <c r="Z7422" s="6">
        <f>Y7422*V7422</f>
        <v>36.33</v>
      </c>
      <c r="AA7422" s="6">
        <f t="shared" si="595"/>
        <v>15.57</v>
      </c>
    </row>
    <row r="7423" spans="2:27" x14ac:dyDescent="0.3">
      <c r="B7423">
        <v>7420</v>
      </c>
      <c r="C7423" t="s">
        <v>9477</v>
      </c>
      <c r="D7423" s="1">
        <v>42442</v>
      </c>
      <c r="E7423" s="1">
        <v>42444</v>
      </c>
      <c r="F7423" s="9" t="str">
        <f t="shared" si="600"/>
        <v>2 days</v>
      </c>
      <c r="G7423" t="s">
        <v>22</v>
      </c>
      <c r="H7423" t="s">
        <v>354</v>
      </c>
      <c r="I7423" t="s">
        <v>355</v>
      </c>
      <c r="J7423" t="s">
        <v>40</v>
      </c>
      <c r="K7423" t="s">
        <v>26</v>
      </c>
      <c r="L7423" t="s">
        <v>145</v>
      </c>
      <c r="M7423" t="s">
        <v>146</v>
      </c>
      <c r="N7423">
        <v>19134</v>
      </c>
      <c r="O7423" t="s">
        <v>147</v>
      </c>
      <c r="P7423" t="s">
        <v>3696</v>
      </c>
      <c r="Q7423" t="s">
        <v>45</v>
      </c>
      <c r="R7423" t="s">
        <v>58</v>
      </c>
      <c r="S7423" t="s">
        <v>3697</v>
      </c>
      <c r="T7423" s="9">
        <v>552.55999999999995</v>
      </c>
      <c r="U7423">
        <v>5</v>
      </c>
      <c r="V7423" s="2">
        <v>0.2</v>
      </c>
      <c r="W7423" s="6">
        <v>-138.13999999999999</v>
      </c>
      <c r="X7423" s="14">
        <f>AA7423-W7423</f>
        <v>2348.3799999999997</v>
      </c>
      <c r="Y7423" s="6">
        <f>T7423*U7423</f>
        <v>2762.7999999999997</v>
      </c>
      <c r="Z7423" s="6">
        <f>Y7423*V7423</f>
        <v>552.55999999999995</v>
      </c>
      <c r="AA7423" s="6">
        <f t="shared" si="595"/>
        <v>2210.2399999999998</v>
      </c>
    </row>
    <row r="7424" spans="2:27" x14ac:dyDescent="0.3">
      <c r="B7424">
        <v>7421</v>
      </c>
      <c r="C7424" t="s">
        <v>9477</v>
      </c>
      <c r="D7424" s="1">
        <v>42442</v>
      </c>
      <c r="E7424" s="1">
        <v>42444</v>
      </c>
      <c r="F7424" s="9" t="str">
        <f t="shared" si="600"/>
        <v>2 days</v>
      </c>
      <c r="G7424" t="s">
        <v>22</v>
      </c>
      <c r="H7424" t="s">
        <v>354</v>
      </c>
      <c r="I7424" t="s">
        <v>355</v>
      </c>
      <c r="J7424" t="s">
        <v>40</v>
      </c>
      <c r="K7424" t="s">
        <v>26</v>
      </c>
      <c r="L7424" t="s">
        <v>145</v>
      </c>
      <c r="M7424" t="s">
        <v>146</v>
      </c>
      <c r="N7424">
        <v>19134</v>
      </c>
      <c r="O7424" t="s">
        <v>147</v>
      </c>
      <c r="P7424" t="s">
        <v>4335</v>
      </c>
      <c r="Q7424" t="s">
        <v>45</v>
      </c>
      <c r="R7424" t="s">
        <v>74</v>
      </c>
      <c r="S7424" t="s">
        <v>4336</v>
      </c>
      <c r="T7424" s="9">
        <v>23.16</v>
      </c>
      <c r="U7424">
        <v>5</v>
      </c>
      <c r="V7424" s="2">
        <v>0.7</v>
      </c>
      <c r="W7424" s="6">
        <v>-15.44</v>
      </c>
      <c r="X7424" s="14">
        <f>AA7424-W7424</f>
        <v>50.180000000000007</v>
      </c>
      <c r="Y7424" s="6">
        <f>T7424*U7424</f>
        <v>115.8</v>
      </c>
      <c r="Z7424" s="6">
        <f>Y7424*V7424</f>
        <v>81.059999999999988</v>
      </c>
      <c r="AA7424" s="6">
        <f t="shared" si="595"/>
        <v>34.740000000000009</v>
      </c>
    </row>
    <row r="7425" spans="2:27" x14ac:dyDescent="0.3">
      <c r="B7425">
        <v>7422</v>
      </c>
      <c r="C7425" t="s">
        <v>9477</v>
      </c>
      <c r="D7425" s="1">
        <v>42442</v>
      </c>
      <c r="E7425" s="1">
        <v>42444</v>
      </c>
      <c r="F7425" s="9" t="str">
        <f t="shared" si="600"/>
        <v>2 days</v>
      </c>
      <c r="G7425" t="s">
        <v>22</v>
      </c>
      <c r="H7425" t="s">
        <v>354</v>
      </c>
      <c r="I7425" t="s">
        <v>355</v>
      </c>
      <c r="J7425" t="s">
        <v>40</v>
      </c>
      <c r="K7425" t="s">
        <v>26</v>
      </c>
      <c r="L7425" t="s">
        <v>145</v>
      </c>
      <c r="M7425" t="s">
        <v>146</v>
      </c>
      <c r="N7425">
        <v>19134</v>
      </c>
      <c r="O7425" t="s">
        <v>147</v>
      </c>
      <c r="P7425" t="s">
        <v>9478</v>
      </c>
      <c r="Q7425" t="s">
        <v>45</v>
      </c>
      <c r="R7425" t="s">
        <v>58</v>
      </c>
      <c r="S7425" t="s">
        <v>9479</v>
      </c>
      <c r="T7425" s="9">
        <v>126.08</v>
      </c>
      <c r="U7425">
        <v>2</v>
      </c>
      <c r="V7425" s="2">
        <v>0.2</v>
      </c>
      <c r="W7425" s="6">
        <v>-28.37</v>
      </c>
      <c r="X7425" s="14">
        <f>AA7425-W7425</f>
        <v>230.09800000000001</v>
      </c>
      <c r="Y7425" s="6">
        <f>T7425*U7425</f>
        <v>252.16</v>
      </c>
      <c r="Z7425" s="6">
        <f>Y7425*V7425</f>
        <v>50.432000000000002</v>
      </c>
      <c r="AA7425" s="6">
        <f t="shared" si="595"/>
        <v>201.72800000000001</v>
      </c>
    </row>
    <row r="7426" spans="2:27" x14ac:dyDescent="0.3">
      <c r="B7426">
        <v>7423</v>
      </c>
      <c r="C7426" t="s">
        <v>9477</v>
      </c>
      <c r="D7426" s="1">
        <v>42442</v>
      </c>
      <c r="E7426" s="1">
        <v>42444</v>
      </c>
      <c r="F7426" s="9" t="str">
        <f t="shared" si="600"/>
        <v>2 days</v>
      </c>
      <c r="G7426" t="s">
        <v>22</v>
      </c>
      <c r="H7426" t="s">
        <v>354</v>
      </c>
      <c r="I7426" t="s">
        <v>355</v>
      </c>
      <c r="J7426" t="s">
        <v>40</v>
      </c>
      <c r="K7426" t="s">
        <v>26</v>
      </c>
      <c r="L7426" t="s">
        <v>145</v>
      </c>
      <c r="M7426" t="s">
        <v>146</v>
      </c>
      <c r="N7426">
        <v>19134</v>
      </c>
      <c r="O7426" t="s">
        <v>147</v>
      </c>
      <c r="P7426" t="s">
        <v>874</v>
      </c>
      <c r="Q7426" t="s">
        <v>70</v>
      </c>
      <c r="R7426" t="s">
        <v>683</v>
      </c>
      <c r="S7426" t="s">
        <v>6756</v>
      </c>
      <c r="T7426" s="9">
        <v>449.1</v>
      </c>
      <c r="U7426">
        <v>3</v>
      </c>
      <c r="V7426" s="2">
        <v>0.7</v>
      </c>
      <c r="W7426" s="6">
        <v>-643.71</v>
      </c>
      <c r="X7426" s="14">
        <f>AA7426-W7426</f>
        <v>1047.9000000000001</v>
      </c>
      <c r="Y7426" s="6">
        <f>T7426*U7426</f>
        <v>1347.3000000000002</v>
      </c>
      <c r="Z7426" s="6">
        <f>Y7426*V7426</f>
        <v>943.11</v>
      </c>
      <c r="AA7426" s="6">
        <f t="shared" si="595"/>
        <v>404.19000000000017</v>
      </c>
    </row>
    <row r="7427" spans="2:27" x14ac:dyDescent="0.3">
      <c r="B7427">
        <v>7424</v>
      </c>
      <c r="C7427" t="s">
        <v>9480</v>
      </c>
      <c r="D7427" s="1">
        <v>43012</v>
      </c>
      <c r="E7427" s="1">
        <v>42839</v>
      </c>
      <c r="F7427" s="23" t="s">
        <v>10956</v>
      </c>
      <c r="G7427" t="s">
        <v>49</v>
      </c>
      <c r="H7427" t="s">
        <v>806</v>
      </c>
      <c r="I7427" t="s">
        <v>807</v>
      </c>
      <c r="J7427" t="s">
        <v>25</v>
      </c>
      <c r="K7427" t="s">
        <v>26</v>
      </c>
      <c r="L7427" t="s">
        <v>145</v>
      </c>
      <c r="M7427" t="s">
        <v>146</v>
      </c>
      <c r="N7427">
        <v>19143</v>
      </c>
      <c r="O7427" t="s">
        <v>147</v>
      </c>
      <c r="P7427" t="s">
        <v>5362</v>
      </c>
      <c r="Q7427" t="s">
        <v>45</v>
      </c>
      <c r="R7427" t="s">
        <v>77</v>
      </c>
      <c r="S7427" t="s">
        <v>5363</v>
      </c>
      <c r="T7427" s="9">
        <v>195.1</v>
      </c>
      <c r="U7427">
        <v>4</v>
      </c>
      <c r="V7427" s="2">
        <v>0.2</v>
      </c>
      <c r="W7427" s="6">
        <v>21.95</v>
      </c>
      <c r="X7427" s="14">
        <f>AA7427-W7427</f>
        <v>602.36999999999989</v>
      </c>
      <c r="Y7427" s="6">
        <f>T7427*U7427</f>
        <v>780.4</v>
      </c>
      <c r="Z7427" s="6">
        <f>Y7427*V7427</f>
        <v>156.08000000000001</v>
      </c>
      <c r="AA7427" s="6">
        <f t="shared" si="595"/>
        <v>624.31999999999994</v>
      </c>
    </row>
    <row r="7428" spans="2:27" x14ac:dyDescent="0.3">
      <c r="B7428">
        <v>7425</v>
      </c>
      <c r="C7428" t="s">
        <v>9480</v>
      </c>
      <c r="D7428" s="1">
        <v>43012</v>
      </c>
      <c r="E7428" s="1">
        <v>42839</v>
      </c>
      <c r="F7428" s="23" t="s">
        <v>10956</v>
      </c>
      <c r="G7428" t="s">
        <v>49</v>
      </c>
      <c r="H7428" t="s">
        <v>806</v>
      </c>
      <c r="I7428" t="s">
        <v>807</v>
      </c>
      <c r="J7428" t="s">
        <v>25</v>
      </c>
      <c r="K7428" t="s">
        <v>26</v>
      </c>
      <c r="L7428" t="s">
        <v>145</v>
      </c>
      <c r="M7428" t="s">
        <v>146</v>
      </c>
      <c r="N7428">
        <v>19143</v>
      </c>
      <c r="O7428" t="s">
        <v>147</v>
      </c>
      <c r="P7428" t="s">
        <v>2634</v>
      </c>
      <c r="Q7428" t="s">
        <v>31</v>
      </c>
      <c r="R7428" t="s">
        <v>64</v>
      </c>
      <c r="S7428" t="s">
        <v>2635</v>
      </c>
      <c r="T7428" s="9">
        <v>36.67</v>
      </c>
      <c r="U7428">
        <v>3</v>
      </c>
      <c r="V7428" s="2">
        <v>0.2</v>
      </c>
      <c r="W7428" s="6">
        <v>6.42</v>
      </c>
      <c r="X7428" s="14">
        <f>AA7428-W7428</f>
        <v>81.588000000000008</v>
      </c>
      <c r="Y7428" s="6">
        <f>T7428*U7428</f>
        <v>110.01</v>
      </c>
      <c r="Z7428" s="6">
        <f>Y7428*V7428</f>
        <v>22.002000000000002</v>
      </c>
      <c r="AA7428" s="6">
        <f t="shared" si="595"/>
        <v>88.00800000000001</v>
      </c>
    </row>
    <row r="7429" spans="2:27" x14ac:dyDescent="0.3">
      <c r="B7429">
        <v>7426</v>
      </c>
      <c r="C7429" t="s">
        <v>9481</v>
      </c>
      <c r="D7429" s="1">
        <v>42546</v>
      </c>
      <c r="E7429" s="1">
        <v>42548</v>
      </c>
      <c r="F7429" s="9" t="str">
        <f t="shared" ref="F7429:F7435" si="601">DATEDIF(D7429,E7429,"d")&amp;" days"</f>
        <v>2 days</v>
      </c>
      <c r="G7429" t="s">
        <v>22</v>
      </c>
      <c r="H7429" t="s">
        <v>814</v>
      </c>
      <c r="I7429" t="s">
        <v>815</v>
      </c>
      <c r="J7429" t="s">
        <v>25</v>
      </c>
      <c r="K7429" t="s">
        <v>26</v>
      </c>
      <c r="L7429" t="s">
        <v>183</v>
      </c>
      <c r="M7429" t="s">
        <v>103</v>
      </c>
      <c r="N7429">
        <v>77070</v>
      </c>
      <c r="O7429" t="s">
        <v>104</v>
      </c>
      <c r="P7429" t="s">
        <v>303</v>
      </c>
      <c r="Q7429" t="s">
        <v>31</v>
      </c>
      <c r="R7429" t="s">
        <v>35</v>
      </c>
      <c r="S7429" t="s">
        <v>304</v>
      </c>
      <c r="T7429" s="9">
        <v>85.25</v>
      </c>
      <c r="U7429">
        <v>2</v>
      </c>
      <c r="V7429" s="2">
        <v>0.3</v>
      </c>
      <c r="W7429" s="6">
        <v>-6.09</v>
      </c>
      <c r="X7429" s="14">
        <f>AA7429-W7429</f>
        <v>125.44</v>
      </c>
      <c r="Y7429" s="6">
        <f>T7429*U7429</f>
        <v>170.5</v>
      </c>
      <c r="Z7429" s="6">
        <f>Y7429*V7429</f>
        <v>51.15</v>
      </c>
      <c r="AA7429" s="6">
        <f t="shared" ref="AA7429:AA7492" si="602">Y7429-Z7429</f>
        <v>119.35</v>
      </c>
    </row>
    <row r="7430" spans="2:27" x14ac:dyDescent="0.3">
      <c r="B7430">
        <v>7427</v>
      </c>
      <c r="C7430" t="s">
        <v>9481</v>
      </c>
      <c r="D7430" s="1">
        <v>42546</v>
      </c>
      <c r="E7430" s="1">
        <v>42548</v>
      </c>
      <c r="F7430" s="9" t="str">
        <f t="shared" si="601"/>
        <v>2 days</v>
      </c>
      <c r="G7430" t="s">
        <v>22</v>
      </c>
      <c r="H7430" t="s">
        <v>814</v>
      </c>
      <c r="I7430" t="s">
        <v>815</v>
      </c>
      <c r="J7430" t="s">
        <v>25</v>
      </c>
      <c r="K7430" t="s">
        <v>26</v>
      </c>
      <c r="L7430" t="s">
        <v>183</v>
      </c>
      <c r="M7430" t="s">
        <v>103</v>
      </c>
      <c r="N7430">
        <v>77070</v>
      </c>
      <c r="O7430" t="s">
        <v>104</v>
      </c>
      <c r="P7430" t="s">
        <v>6616</v>
      </c>
      <c r="Q7430" t="s">
        <v>31</v>
      </c>
      <c r="R7430" t="s">
        <v>64</v>
      </c>
      <c r="S7430" t="s">
        <v>6617</v>
      </c>
      <c r="T7430" s="9">
        <v>32.71</v>
      </c>
      <c r="U7430">
        <v>2</v>
      </c>
      <c r="V7430" s="2">
        <v>0.6</v>
      </c>
      <c r="W7430" s="6">
        <v>-26.17</v>
      </c>
      <c r="X7430" s="14">
        <f>AA7430-W7430</f>
        <v>52.338000000000001</v>
      </c>
      <c r="Y7430" s="6">
        <f>T7430*U7430</f>
        <v>65.42</v>
      </c>
      <c r="Z7430" s="6">
        <f>Y7430*V7430</f>
        <v>39.252000000000002</v>
      </c>
      <c r="AA7430" s="6">
        <f t="shared" si="602"/>
        <v>26.167999999999999</v>
      </c>
    </row>
    <row r="7431" spans="2:27" x14ac:dyDescent="0.3">
      <c r="B7431">
        <v>7428</v>
      </c>
      <c r="C7431" t="s">
        <v>9482</v>
      </c>
      <c r="D7431" s="1">
        <v>41715</v>
      </c>
      <c r="E7431" s="1">
        <v>41719</v>
      </c>
      <c r="F7431" s="9" t="str">
        <f t="shared" si="601"/>
        <v>4 days</v>
      </c>
      <c r="G7431" t="s">
        <v>49</v>
      </c>
      <c r="H7431" t="s">
        <v>8735</v>
      </c>
      <c r="I7431" t="s">
        <v>8736</v>
      </c>
      <c r="J7431" t="s">
        <v>40</v>
      </c>
      <c r="K7431" t="s">
        <v>26</v>
      </c>
      <c r="L7431" t="s">
        <v>327</v>
      </c>
      <c r="M7431" t="s">
        <v>1491</v>
      </c>
      <c r="N7431">
        <v>39212</v>
      </c>
      <c r="O7431" t="s">
        <v>29</v>
      </c>
      <c r="P7431" t="s">
        <v>2081</v>
      </c>
      <c r="Q7431" t="s">
        <v>45</v>
      </c>
      <c r="R7431" t="s">
        <v>74</v>
      </c>
      <c r="S7431" t="s">
        <v>2082</v>
      </c>
      <c r="T7431" s="9">
        <v>11.43</v>
      </c>
      <c r="U7431">
        <v>3</v>
      </c>
      <c r="V7431" s="2">
        <v>0</v>
      </c>
      <c r="W7431" s="6">
        <v>5.37</v>
      </c>
      <c r="X7431" s="14">
        <f>AA7431-W7431</f>
        <v>28.919999999999998</v>
      </c>
      <c r="Y7431" s="6">
        <f>T7431*U7431</f>
        <v>34.29</v>
      </c>
      <c r="Z7431" s="6">
        <f>Y7431*V7431</f>
        <v>0</v>
      </c>
      <c r="AA7431" s="6">
        <f t="shared" si="602"/>
        <v>34.29</v>
      </c>
    </row>
    <row r="7432" spans="2:27" x14ac:dyDescent="0.3">
      <c r="B7432">
        <v>7429</v>
      </c>
      <c r="C7432" t="s">
        <v>9482</v>
      </c>
      <c r="D7432" s="1">
        <v>41715</v>
      </c>
      <c r="E7432" s="1">
        <v>41719</v>
      </c>
      <c r="F7432" s="9" t="str">
        <f t="shared" si="601"/>
        <v>4 days</v>
      </c>
      <c r="G7432" t="s">
        <v>49</v>
      </c>
      <c r="H7432" t="s">
        <v>8735</v>
      </c>
      <c r="I7432" t="s">
        <v>8736</v>
      </c>
      <c r="J7432" t="s">
        <v>40</v>
      </c>
      <c r="K7432" t="s">
        <v>26</v>
      </c>
      <c r="L7432" t="s">
        <v>327</v>
      </c>
      <c r="M7432" t="s">
        <v>1491</v>
      </c>
      <c r="N7432">
        <v>39212</v>
      </c>
      <c r="O7432" t="s">
        <v>29</v>
      </c>
      <c r="P7432" t="s">
        <v>1338</v>
      </c>
      <c r="Q7432" t="s">
        <v>45</v>
      </c>
      <c r="R7432" t="s">
        <v>74</v>
      </c>
      <c r="S7432" t="s">
        <v>1339</v>
      </c>
      <c r="T7432" s="9">
        <v>30.44</v>
      </c>
      <c r="U7432">
        <v>2</v>
      </c>
      <c r="V7432" s="2">
        <v>0</v>
      </c>
      <c r="W7432" s="6">
        <v>14.92</v>
      </c>
      <c r="X7432" s="14">
        <f>AA7432-W7432</f>
        <v>45.96</v>
      </c>
      <c r="Y7432" s="6">
        <f>T7432*U7432</f>
        <v>60.88</v>
      </c>
      <c r="Z7432" s="6">
        <f>Y7432*V7432</f>
        <v>0</v>
      </c>
      <c r="AA7432" s="6">
        <f t="shared" si="602"/>
        <v>60.88</v>
      </c>
    </row>
    <row r="7433" spans="2:27" x14ac:dyDescent="0.3">
      <c r="B7433">
        <v>7430</v>
      </c>
      <c r="C7433" t="s">
        <v>9482</v>
      </c>
      <c r="D7433" s="1">
        <v>41715</v>
      </c>
      <c r="E7433" s="1">
        <v>41719</v>
      </c>
      <c r="F7433" s="9" t="str">
        <f t="shared" si="601"/>
        <v>4 days</v>
      </c>
      <c r="G7433" t="s">
        <v>49</v>
      </c>
      <c r="H7433" t="s">
        <v>8735</v>
      </c>
      <c r="I7433" t="s">
        <v>8736</v>
      </c>
      <c r="J7433" t="s">
        <v>40</v>
      </c>
      <c r="K7433" t="s">
        <v>26</v>
      </c>
      <c r="L7433" t="s">
        <v>327</v>
      </c>
      <c r="M7433" t="s">
        <v>1491</v>
      </c>
      <c r="N7433">
        <v>39212</v>
      </c>
      <c r="O7433" t="s">
        <v>29</v>
      </c>
      <c r="P7433" t="s">
        <v>919</v>
      </c>
      <c r="Q7433" t="s">
        <v>45</v>
      </c>
      <c r="R7433" t="s">
        <v>89</v>
      </c>
      <c r="S7433" t="s">
        <v>920</v>
      </c>
      <c r="T7433" s="9">
        <v>12.96</v>
      </c>
      <c r="U7433">
        <v>2</v>
      </c>
      <c r="V7433" s="2">
        <v>0</v>
      </c>
      <c r="W7433" s="6">
        <v>6.35</v>
      </c>
      <c r="X7433" s="14">
        <f>AA7433-W7433</f>
        <v>19.57</v>
      </c>
      <c r="Y7433" s="6">
        <f>T7433*U7433</f>
        <v>25.92</v>
      </c>
      <c r="Z7433" s="6">
        <f>Y7433*V7433</f>
        <v>0</v>
      </c>
      <c r="AA7433" s="6">
        <f t="shared" si="602"/>
        <v>25.92</v>
      </c>
    </row>
    <row r="7434" spans="2:27" x14ac:dyDescent="0.3">
      <c r="B7434">
        <v>7431</v>
      </c>
      <c r="C7434" t="s">
        <v>9482</v>
      </c>
      <c r="D7434" s="1">
        <v>41715</v>
      </c>
      <c r="E7434" s="1">
        <v>41719</v>
      </c>
      <c r="F7434" s="9" t="str">
        <f t="shared" si="601"/>
        <v>4 days</v>
      </c>
      <c r="G7434" t="s">
        <v>49</v>
      </c>
      <c r="H7434" t="s">
        <v>8735</v>
      </c>
      <c r="I7434" t="s">
        <v>8736</v>
      </c>
      <c r="J7434" t="s">
        <v>40</v>
      </c>
      <c r="K7434" t="s">
        <v>26</v>
      </c>
      <c r="L7434" t="s">
        <v>327</v>
      </c>
      <c r="M7434" t="s">
        <v>1491</v>
      </c>
      <c r="N7434">
        <v>39212</v>
      </c>
      <c r="O7434" t="s">
        <v>29</v>
      </c>
      <c r="P7434" t="s">
        <v>8174</v>
      </c>
      <c r="Q7434" t="s">
        <v>45</v>
      </c>
      <c r="R7434" t="s">
        <v>89</v>
      </c>
      <c r="S7434" t="s">
        <v>8175</v>
      </c>
      <c r="T7434" s="9">
        <v>16</v>
      </c>
      <c r="U7434">
        <v>4</v>
      </c>
      <c r="V7434" s="2">
        <v>0</v>
      </c>
      <c r="W7434" s="6">
        <v>7.68</v>
      </c>
      <c r="X7434" s="14">
        <f>AA7434-W7434</f>
        <v>56.32</v>
      </c>
      <c r="Y7434" s="6">
        <f>T7434*U7434</f>
        <v>64</v>
      </c>
      <c r="Z7434" s="6">
        <f>Y7434*V7434</f>
        <v>0</v>
      </c>
      <c r="AA7434" s="6">
        <f t="shared" si="602"/>
        <v>64</v>
      </c>
    </row>
    <row r="7435" spans="2:27" x14ac:dyDescent="0.3">
      <c r="B7435">
        <v>7432</v>
      </c>
      <c r="C7435" t="s">
        <v>9482</v>
      </c>
      <c r="D7435" s="1">
        <v>41715</v>
      </c>
      <c r="E7435" s="1">
        <v>41719</v>
      </c>
      <c r="F7435" s="9" t="str">
        <f t="shared" si="601"/>
        <v>4 days</v>
      </c>
      <c r="G7435" t="s">
        <v>49</v>
      </c>
      <c r="H7435" t="s">
        <v>8735</v>
      </c>
      <c r="I7435" t="s">
        <v>8736</v>
      </c>
      <c r="J7435" t="s">
        <v>40</v>
      </c>
      <c r="K7435" t="s">
        <v>26</v>
      </c>
      <c r="L7435" t="s">
        <v>327</v>
      </c>
      <c r="M7435" t="s">
        <v>1491</v>
      </c>
      <c r="N7435">
        <v>39212</v>
      </c>
      <c r="O7435" t="s">
        <v>29</v>
      </c>
      <c r="P7435" t="s">
        <v>3627</v>
      </c>
      <c r="Q7435" t="s">
        <v>45</v>
      </c>
      <c r="R7435" t="s">
        <v>77</v>
      </c>
      <c r="S7435" t="s">
        <v>3628</v>
      </c>
      <c r="T7435" s="9">
        <v>32.67</v>
      </c>
      <c r="U7435">
        <v>3</v>
      </c>
      <c r="V7435" s="2">
        <v>0</v>
      </c>
      <c r="W7435" s="6">
        <v>8.49</v>
      </c>
      <c r="X7435" s="14">
        <f>AA7435-W7435</f>
        <v>89.52000000000001</v>
      </c>
      <c r="Y7435" s="6">
        <f>T7435*U7435</f>
        <v>98.01</v>
      </c>
      <c r="Z7435" s="6">
        <f>Y7435*V7435</f>
        <v>0</v>
      </c>
      <c r="AA7435" s="6">
        <f t="shared" si="602"/>
        <v>98.01</v>
      </c>
    </row>
    <row r="7436" spans="2:27" x14ac:dyDescent="0.3">
      <c r="B7436">
        <v>7433</v>
      </c>
      <c r="C7436" t="s">
        <v>9483</v>
      </c>
      <c r="D7436" s="1">
        <v>41890</v>
      </c>
      <c r="E7436" s="1">
        <v>41864</v>
      </c>
      <c r="F7436" s="23" t="s">
        <v>10956</v>
      </c>
      <c r="G7436" t="s">
        <v>49</v>
      </c>
      <c r="H7436" t="s">
        <v>7425</v>
      </c>
      <c r="I7436" t="s">
        <v>7426</v>
      </c>
      <c r="J7436" t="s">
        <v>25</v>
      </c>
      <c r="K7436" t="s">
        <v>26</v>
      </c>
      <c r="L7436" t="s">
        <v>543</v>
      </c>
      <c r="M7436" t="s">
        <v>309</v>
      </c>
      <c r="N7436">
        <v>85023</v>
      </c>
      <c r="O7436" t="s">
        <v>43</v>
      </c>
      <c r="P7436" t="s">
        <v>3145</v>
      </c>
      <c r="Q7436" t="s">
        <v>45</v>
      </c>
      <c r="R7436" t="s">
        <v>268</v>
      </c>
      <c r="S7436" t="s">
        <v>3146</v>
      </c>
      <c r="T7436" s="9">
        <v>4.46</v>
      </c>
      <c r="U7436">
        <v>3</v>
      </c>
      <c r="V7436" s="2">
        <v>0.2</v>
      </c>
      <c r="W7436" s="6">
        <v>-0.95</v>
      </c>
      <c r="X7436" s="14">
        <f>AA7436-W7436</f>
        <v>11.653999999999998</v>
      </c>
      <c r="Y7436" s="6">
        <f>T7436*U7436</f>
        <v>13.379999999999999</v>
      </c>
      <c r="Z7436" s="6">
        <f>Y7436*V7436</f>
        <v>2.6760000000000002</v>
      </c>
      <c r="AA7436" s="6">
        <f t="shared" si="602"/>
        <v>10.703999999999999</v>
      </c>
    </row>
    <row r="7437" spans="2:27" x14ac:dyDescent="0.3">
      <c r="B7437">
        <v>7434</v>
      </c>
      <c r="C7437" t="s">
        <v>9483</v>
      </c>
      <c r="D7437" s="1">
        <v>41890</v>
      </c>
      <c r="E7437" s="1">
        <v>41864</v>
      </c>
      <c r="F7437" s="23" t="s">
        <v>10956</v>
      </c>
      <c r="G7437" t="s">
        <v>49</v>
      </c>
      <c r="H7437" t="s">
        <v>7425</v>
      </c>
      <c r="I7437" t="s">
        <v>7426</v>
      </c>
      <c r="J7437" t="s">
        <v>25</v>
      </c>
      <c r="K7437" t="s">
        <v>26</v>
      </c>
      <c r="L7437" t="s">
        <v>543</v>
      </c>
      <c r="M7437" t="s">
        <v>309</v>
      </c>
      <c r="N7437">
        <v>85023</v>
      </c>
      <c r="O7437" t="s">
        <v>43</v>
      </c>
      <c r="P7437" t="s">
        <v>3132</v>
      </c>
      <c r="Q7437" t="s">
        <v>45</v>
      </c>
      <c r="R7437" t="s">
        <v>74</v>
      </c>
      <c r="S7437" t="s">
        <v>3133</v>
      </c>
      <c r="T7437" s="9">
        <v>9.35</v>
      </c>
      <c r="U7437">
        <v>5</v>
      </c>
      <c r="V7437" s="2">
        <v>0.7</v>
      </c>
      <c r="W7437" s="6">
        <v>-6.54</v>
      </c>
      <c r="X7437" s="14">
        <f>AA7437-W7437</f>
        <v>20.564999999999998</v>
      </c>
      <c r="Y7437" s="6">
        <f>T7437*U7437</f>
        <v>46.75</v>
      </c>
      <c r="Z7437" s="6">
        <f>Y7437*V7437</f>
        <v>32.725000000000001</v>
      </c>
      <c r="AA7437" s="6">
        <f t="shared" si="602"/>
        <v>14.024999999999999</v>
      </c>
    </row>
    <row r="7438" spans="2:27" x14ac:dyDescent="0.3">
      <c r="B7438">
        <v>7435</v>
      </c>
      <c r="C7438" t="s">
        <v>9484</v>
      </c>
      <c r="D7438" s="1">
        <v>42211</v>
      </c>
      <c r="E7438" s="1">
        <v>42216</v>
      </c>
      <c r="F7438" s="9" t="str">
        <f t="shared" ref="F7438:F7456" si="603">DATEDIF(D7438,E7438,"d")&amp;" days"</f>
        <v>5 days</v>
      </c>
      <c r="G7438" t="s">
        <v>49</v>
      </c>
      <c r="H7438" t="s">
        <v>1386</v>
      </c>
      <c r="I7438" t="s">
        <v>1387</v>
      </c>
      <c r="J7438" t="s">
        <v>40</v>
      </c>
      <c r="K7438" t="s">
        <v>26</v>
      </c>
      <c r="L7438" t="s">
        <v>8833</v>
      </c>
      <c r="M7438" t="s">
        <v>42</v>
      </c>
      <c r="N7438">
        <v>93030</v>
      </c>
      <c r="O7438" t="s">
        <v>43</v>
      </c>
      <c r="P7438" t="s">
        <v>2081</v>
      </c>
      <c r="Q7438" t="s">
        <v>45</v>
      </c>
      <c r="R7438" t="s">
        <v>74</v>
      </c>
      <c r="S7438" t="s">
        <v>2082</v>
      </c>
      <c r="T7438" s="9">
        <v>9.14</v>
      </c>
      <c r="U7438">
        <v>3</v>
      </c>
      <c r="V7438" s="2">
        <v>0.2</v>
      </c>
      <c r="W7438" s="6">
        <v>3.09</v>
      </c>
      <c r="X7438" s="14">
        <f>AA7438-W7438</f>
        <v>18.846</v>
      </c>
      <c r="Y7438" s="6">
        <f>T7438*U7438</f>
        <v>27.42</v>
      </c>
      <c r="Z7438" s="6">
        <f>Y7438*V7438</f>
        <v>5.4840000000000009</v>
      </c>
      <c r="AA7438" s="6">
        <f t="shared" si="602"/>
        <v>21.936</v>
      </c>
    </row>
    <row r="7439" spans="2:27" x14ac:dyDescent="0.3">
      <c r="B7439">
        <v>7436</v>
      </c>
      <c r="C7439" t="s">
        <v>9484</v>
      </c>
      <c r="D7439" s="1">
        <v>42211</v>
      </c>
      <c r="E7439" s="1">
        <v>42216</v>
      </c>
      <c r="F7439" s="9" t="str">
        <f t="shared" si="603"/>
        <v>5 days</v>
      </c>
      <c r="G7439" t="s">
        <v>49</v>
      </c>
      <c r="H7439" t="s">
        <v>1386</v>
      </c>
      <c r="I7439" t="s">
        <v>1387</v>
      </c>
      <c r="J7439" t="s">
        <v>40</v>
      </c>
      <c r="K7439" t="s">
        <v>26</v>
      </c>
      <c r="L7439" t="s">
        <v>8833</v>
      </c>
      <c r="M7439" t="s">
        <v>42</v>
      </c>
      <c r="N7439">
        <v>93030</v>
      </c>
      <c r="O7439" t="s">
        <v>43</v>
      </c>
      <c r="P7439" t="s">
        <v>1225</v>
      </c>
      <c r="Q7439" t="s">
        <v>45</v>
      </c>
      <c r="R7439" t="s">
        <v>74</v>
      </c>
      <c r="S7439" t="s">
        <v>1226</v>
      </c>
      <c r="T7439" s="9">
        <v>23.14</v>
      </c>
      <c r="U7439">
        <v>6</v>
      </c>
      <c r="V7439" s="2">
        <v>0.2</v>
      </c>
      <c r="W7439" s="6">
        <v>8.39</v>
      </c>
      <c r="X7439" s="14">
        <f>AA7439-W7439</f>
        <v>102.682</v>
      </c>
      <c r="Y7439" s="6">
        <f>T7439*U7439</f>
        <v>138.84</v>
      </c>
      <c r="Z7439" s="6">
        <f>Y7439*V7439</f>
        <v>27.768000000000001</v>
      </c>
      <c r="AA7439" s="6">
        <f t="shared" si="602"/>
        <v>111.072</v>
      </c>
    </row>
    <row r="7440" spans="2:27" x14ac:dyDescent="0.3">
      <c r="B7440">
        <v>7437</v>
      </c>
      <c r="C7440" t="s">
        <v>9484</v>
      </c>
      <c r="D7440" s="1">
        <v>42211</v>
      </c>
      <c r="E7440" s="1">
        <v>42216</v>
      </c>
      <c r="F7440" s="9" t="str">
        <f t="shared" si="603"/>
        <v>5 days</v>
      </c>
      <c r="G7440" t="s">
        <v>49</v>
      </c>
      <c r="H7440" t="s">
        <v>1386</v>
      </c>
      <c r="I7440" t="s">
        <v>1387</v>
      </c>
      <c r="J7440" t="s">
        <v>40</v>
      </c>
      <c r="K7440" t="s">
        <v>26</v>
      </c>
      <c r="L7440" t="s">
        <v>8833</v>
      </c>
      <c r="M7440" t="s">
        <v>42</v>
      </c>
      <c r="N7440">
        <v>93030</v>
      </c>
      <c r="O7440" t="s">
        <v>43</v>
      </c>
      <c r="P7440" t="s">
        <v>4677</v>
      </c>
      <c r="Q7440" t="s">
        <v>45</v>
      </c>
      <c r="R7440" t="s">
        <v>67</v>
      </c>
      <c r="S7440" t="s">
        <v>4678</v>
      </c>
      <c r="T7440" s="9">
        <v>99.2</v>
      </c>
      <c r="U7440">
        <v>5</v>
      </c>
      <c r="V7440" s="2">
        <v>0</v>
      </c>
      <c r="W7440" s="6">
        <v>25.79</v>
      </c>
      <c r="X7440" s="14">
        <f>AA7440-W7440</f>
        <v>470.21</v>
      </c>
      <c r="Y7440" s="6">
        <f>T7440*U7440</f>
        <v>496</v>
      </c>
      <c r="Z7440" s="6">
        <f>Y7440*V7440</f>
        <v>0</v>
      </c>
      <c r="AA7440" s="6">
        <f t="shared" si="602"/>
        <v>496</v>
      </c>
    </row>
    <row r="7441" spans="2:27" x14ac:dyDescent="0.3">
      <c r="B7441">
        <v>7438</v>
      </c>
      <c r="C7441" t="s">
        <v>9485</v>
      </c>
      <c r="D7441" s="1">
        <v>41685</v>
      </c>
      <c r="E7441" s="1">
        <v>41689</v>
      </c>
      <c r="F7441" s="9" t="str">
        <f t="shared" si="603"/>
        <v>4 days</v>
      </c>
      <c r="G7441" t="s">
        <v>49</v>
      </c>
      <c r="H7441" t="s">
        <v>2414</v>
      </c>
      <c r="I7441" t="s">
        <v>2415</v>
      </c>
      <c r="J7441" t="s">
        <v>40</v>
      </c>
      <c r="K7441" t="s">
        <v>26</v>
      </c>
      <c r="L7441" t="s">
        <v>94</v>
      </c>
      <c r="M7441" t="s">
        <v>95</v>
      </c>
      <c r="N7441">
        <v>98105</v>
      </c>
      <c r="O7441" t="s">
        <v>43</v>
      </c>
      <c r="P7441" t="s">
        <v>3432</v>
      </c>
      <c r="Q7441" t="s">
        <v>45</v>
      </c>
      <c r="R7441" t="s">
        <v>74</v>
      </c>
      <c r="S7441" t="s">
        <v>3433</v>
      </c>
      <c r="T7441" s="9">
        <v>21.36</v>
      </c>
      <c r="U7441">
        <v>5</v>
      </c>
      <c r="V7441" s="2">
        <v>0.2</v>
      </c>
      <c r="W7441" s="6">
        <v>7.21</v>
      </c>
      <c r="X7441" s="14">
        <f>AA7441-W7441</f>
        <v>78.23</v>
      </c>
      <c r="Y7441" s="6">
        <f>T7441*U7441</f>
        <v>106.8</v>
      </c>
      <c r="Z7441" s="6">
        <f>Y7441*V7441</f>
        <v>21.36</v>
      </c>
      <c r="AA7441" s="6">
        <f t="shared" si="602"/>
        <v>85.44</v>
      </c>
    </row>
    <row r="7442" spans="2:27" x14ac:dyDescent="0.3">
      <c r="B7442">
        <v>7439</v>
      </c>
      <c r="C7442" t="s">
        <v>9486</v>
      </c>
      <c r="D7442" s="1">
        <v>42087</v>
      </c>
      <c r="E7442" s="1">
        <v>42090</v>
      </c>
      <c r="F7442" s="9" t="str">
        <f t="shared" si="603"/>
        <v>3 days</v>
      </c>
      <c r="G7442" t="s">
        <v>22</v>
      </c>
      <c r="H7442" t="s">
        <v>3673</v>
      </c>
      <c r="I7442" t="s">
        <v>3674</v>
      </c>
      <c r="J7442" t="s">
        <v>40</v>
      </c>
      <c r="K7442" t="s">
        <v>26</v>
      </c>
      <c r="L7442" t="s">
        <v>7174</v>
      </c>
      <c r="M7442" t="s">
        <v>95</v>
      </c>
      <c r="N7442">
        <v>98042</v>
      </c>
      <c r="O7442" t="s">
        <v>43</v>
      </c>
      <c r="P7442" t="s">
        <v>6038</v>
      </c>
      <c r="Q7442" t="s">
        <v>31</v>
      </c>
      <c r="R7442" t="s">
        <v>64</v>
      </c>
      <c r="S7442" t="s">
        <v>6039</v>
      </c>
      <c r="T7442" s="9">
        <v>46.9</v>
      </c>
      <c r="U7442">
        <v>5</v>
      </c>
      <c r="V7442" s="2">
        <v>0</v>
      </c>
      <c r="W7442" s="6">
        <v>13.13</v>
      </c>
      <c r="X7442" s="14">
        <f>AA7442-W7442</f>
        <v>221.37</v>
      </c>
      <c r="Y7442" s="6">
        <f>T7442*U7442</f>
        <v>234.5</v>
      </c>
      <c r="Z7442" s="6">
        <f>Y7442*V7442</f>
        <v>0</v>
      </c>
      <c r="AA7442" s="6">
        <f t="shared" si="602"/>
        <v>234.5</v>
      </c>
    </row>
    <row r="7443" spans="2:27" x14ac:dyDescent="0.3">
      <c r="B7443">
        <v>7440</v>
      </c>
      <c r="C7443" t="s">
        <v>9487</v>
      </c>
      <c r="D7443" s="1">
        <v>42775</v>
      </c>
      <c r="E7443" s="1">
        <v>42895</v>
      </c>
      <c r="F7443" s="9" t="str">
        <f t="shared" si="603"/>
        <v>120 days</v>
      </c>
      <c r="G7443" t="s">
        <v>49</v>
      </c>
      <c r="H7443" t="s">
        <v>4576</v>
      </c>
      <c r="I7443" t="s">
        <v>4577</v>
      </c>
      <c r="J7443" t="s">
        <v>25</v>
      </c>
      <c r="K7443" t="s">
        <v>26</v>
      </c>
      <c r="L7443" t="s">
        <v>41</v>
      </c>
      <c r="M7443" t="s">
        <v>42</v>
      </c>
      <c r="N7443">
        <v>90049</v>
      </c>
      <c r="O7443" t="s">
        <v>43</v>
      </c>
      <c r="P7443" t="s">
        <v>2361</v>
      </c>
      <c r="Q7443" t="s">
        <v>45</v>
      </c>
      <c r="R7443" t="s">
        <v>74</v>
      </c>
      <c r="S7443" t="s">
        <v>2362</v>
      </c>
      <c r="T7443" s="9">
        <v>18.72</v>
      </c>
      <c r="U7443">
        <v>5</v>
      </c>
      <c r="V7443" s="2">
        <v>0.2</v>
      </c>
      <c r="W7443" s="6">
        <v>6.55</v>
      </c>
      <c r="X7443" s="14">
        <f>AA7443-W7443</f>
        <v>68.33</v>
      </c>
      <c r="Y7443" s="6">
        <f>T7443*U7443</f>
        <v>93.6</v>
      </c>
      <c r="Z7443" s="6">
        <f>Y7443*V7443</f>
        <v>18.72</v>
      </c>
      <c r="AA7443" s="6">
        <f t="shared" si="602"/>
        <v>74.88</v>
      </c>
    </row>
    <row r="7444" spans="2:27" x14ac:dyDescent="0.3">
      <c r="B7444">
        <v>7441</v>
      </c>
      <c r="C7444" t="s">
        <v>9487</v>
      </c>
      <c r="D7444" s="1">
        <v>42775</v>
      </c>
      <c r="E7444" s="1">
        <v>42895</v>
      </c>
      <c r="F7444" s="9" t="str">
        <f t="shared" si="603"/>
        <v>120 days</v>
      </c>
      <c r="G7444" t="s">
        <v>49</v>
      </c>
      <c r="H7444" t="s">
        <v>4576</v>
      </c>
      <c r="I7444" t="s">
        <v>4577</v>
      </c>
      <c r="J7444" t="s">
        <v>25</v>
      </c>
      <c r="K7444" t="s">
        <v>26</v>
      </c>
      <c r="L7444" t="s">
        <v>41</v>
      </c>
      <c r="M7444" t="s">
        <v>42</v>
      </c>
      <c r="N7444">
        <v>90049</v>
      </c>
      <c r="O7444" t="s">
        <v>43</v>
      </c>
      <c r="P7444" t="s">
        <v>4463</v>
      </c>
      <c r="Q7444" t="s">
        <v>31</v>
      </c>
      <c r="R7444" t="s">
        <v>55</v>
      </c>
      <c r="S7444" t="s">
        <v>4464</v>
      </c>
      <c r="T7444" s="9">
        <v>236.53</v>
      </c>
      <c r="U7444">
        <v>2</v>
      </c>
      <c r="V7444" s="2">
        <v>0.2</v>
      </c>
      <c r="W7444" s="6">
        <v>-2.96</v>
      </c>
      <c r="X7444" s="14">
        <f>AA7444-W7444</f>
        <v>381.40799999999996</v>
      </c>
      <c r="Y7444" s="6">
        <f>T7444*U7444</f>
        <v>473.06</v>
      </c>
      <c r="Z7444" s="6">
        <f>Y7444*V7444</f>
        <v>94.612000000000009</v>
      </c>
      <c r="AA7444" s="6">
        <f t="shared" si="602"/>
        <v>378.44799999999998</v>
      </c>
    </row>
    <row r="7445" spans="2:27" x14ac:dyDescent="0.3">
      <c r="B7445">
        <v>7442</v>
      </c>
      <c r="C7445" t="s">
        <v>9488</v>
      </c>
      <c r="D7445" s="1">
        <v>42324</v>
      </c>
      <c r="E7445" s="1">
        <v>42326</v>
      </c>
      <c r="F7445" s="9" t="str">
        <f t="shared" si="603"/>
        <v>2 days</v>
      </c>
      <c r="G7445" t="s">
        <v>187</v>
      </c>
      <c r="H7445" t="s">
        <v>1652</v>
      </c>
      <c r="I7445" t="s">
        <v>1653</v>
      </c>
      <c r="J7445" t="s">
        <v>40</v>
      </c>
      <c r="K7445" t="s">
        <v>26</v>
      </c>
      <c r="L7445" t="s">
        <v>949</v>
      </c>
      <c r="M7445" t="s">
        <v>42</v>
      </c>
      <c r="N7445">
        <v>92105</v>
      </c>
      <c r="O7445" t="s">
        <v>43</v>
      </c>
      <c r="P7445" t="s">
        <v>709</v>
      </c>
      <c r="Q7445" t="s">
        <v>45</v>
      </c>
      <c r="R7445" t="s">
        <v>46</v>
      </c>
      <c r="S7445" t="s">
        <v>710</v>
      </c>
      <c r="T7445" s="9">
        <v>18.899999999999999</v>
      </c>
      <c r="U7445">
        <v>3</v>
      </c>
      <c r="V7445" s="2">
        <v>0</v>
      </c>
      <c r="W7445" s="6">
        <v>8.69</v>
      </c>
      <c r="X7445" s="14">
        <f>AA7445-W7445</f>
        <v>48.01</v>
      </c>
      <c r="Y7445" s="6">
        <f>T7445*U7445</f>
        <v>56.699999999999996</v>
      </c>
      <c r="Z7445" s="6">
        <f>Y7445*V7445</f>
        <v>0</v>
      </c>
      <c r="AA7445" s="6">
        <f t="shared" si="602"/>
        <v>56.699999999999996</v>
      </c>
    </row>
    <row r="7446" spans="2:27" x14ac:dyDescent="0.3">
      <c r="B7446">
        <v>7443</v>
      </c>
      <c r="C7446" t="s">
        <v>9489</v>
      </c>
      <c r="D7446" s="1">
        <v>41894</v>
      </c>
      <c r="E7446" s="1">
        <v>41955</v>
      </c>
      <c r="F7446" s="9" t="str">
        <f t="shared" si="603"/>
        <v>61 days</v>
      </c>
      <c r="G7446" t="s">
        <v>187</v>
      </c>
      <c r="H7446" t="s">
        <v>9001</v>
      </c>
      <c r="I7446" t="s">
        <v>9002</v>
      </c>
      <c r="J7446" t="s">
        <v>40</v>
      </c>
      <c r="K7446" t="s">
        <v>26</v>
      </c>
      <c r="L7446" t="s">
        <v>3159</v>
      </c>
      <c r="M7446" t="s">
        <v>103</v>
      </c>
      <c r="N7446">
        <v>78521</v>
      </c>
      <c r="O7446" t="s">
        <v>104</v>
      </c>
      <c r="P7446" t="s">
        <v>567</v>
      </c>
      <c r="Q7446" t="s">
        <v>45</v>
      </c>
      <c r="R7446" t="s">
        <v>89</v>
      </c>
      <c r="S7446" t="s">
        <v>568</v>
      </c>
      <c r="T7446" s="9">
        <v>10.69</v>
      </c>
      <c r="U7446">
        <v>2</v>
      </c>
      <c r="V7446" s="2">
        <v>0.2</v>
      </c>
      <c r="W7446" s="6">
        <v>3.74</v>
      </c>
      <c r="X7446" s="14">
        <f>AA7446-W7446</f>
        <v>13.363999999999999</v>
      </c>
      <c r="Y7446" s="6">
        <f>T7446*U7446</f>
        <v>21.38</v>
      </c>
      <c r="Z7446" s="6">
        <f>Y7446*V7446</f>
        <v>4.2759999999999998</v>
      </c>
      <c r="AA7446" s="6">
        <f t="shared" si="602"/>
        <v>17.103999999999999</v>
      </c>
    </row>
    <row r="7447" spans="2:27" x14ac:dyDescent="0.3">
      <c r="B7447">
        <v>7444</v>
      </c>
      <c r="C7447" t="s">
        <v>9489</v>
      </c>
      <c r="D7447" s="1">
        <v>41894</v>
      </c>
      <c r="E7447" s="1">
        <v>41955</v>
      </c>
      <c r="F7447" s="9" t="str">
        <f t="shared" si="603"/>
        <v>61 days</v>
      </c>
      <c r="G7447" t="s">
        <v>187</v>
      </c>
      <c r="H7447" t="s">
        <v>9001</v>
      </c>
      <c r="I7447" t="s">
        <v>9002</v>
      </c>
      <c r="J7447" t="s">
        <v>40</v>
      </c>
      <c r="K7447" t="s">
        <v>26</v>
      </c>
      <c r="L7447" t="s">
        <v>3159</v>
      </c>
      <c r="M7447" t="s">
        <v>103</v>
      </c>
      <c r="N7447">
        <v>78521</v>
      </c>
      <c r="O7447" t="s">
        <v>104</v>
      </c>
      <c r="P7447" t="s">
        <v>2324</v>
      </c>
      <c r="Q7447" t="s">
        <v>45</v>
      </c>
      <c r="R7447" t="s">
        <v>58</v>
      </c>
      <c r="S7447" t="s">
        <v>2325</v>
      </c>
      <c r="T7447" s="9">
        <v>237.1</v>
      </c>
      <c r="U7447">
        <v>3</v>
      </c>
      <c r="V7447" s="2">
        <v>0.2</v>
      </c>
      <c r="W7447" s="6">
        <v>20.75</v>
      </c>
      <c r="X7447" s="14">
        <f>AA7447-W7447</f>
        <v>548.29</v>
      </c>
      <c r="Y7447" s="6">
        <f>T7447*U7447</f>
        <v>711.3</v>
      </c>
      <c r="Z7447" s="6">
        <f>Y7447*V7447</f>
        <v>142.26</v>
      </c>
      <c r="AA7447" s="6">
        <f t="shared" si="602"/>
        <v>569.04</v>
      </c>
    </row>
    <row r="7448" spans="2:27" x14ac:dyDescent="0.3">
      <c r="B7448">
        <v>7445</v>
      </c>
      <c r="C7448" t="s">
        <v>9490</v>
      </c>
      <c r="D7448" s="1">
        <v>42796</v>
      </c>
      <c r="E7448" s="1">
        <v>42918</v>
      </c>
      <c r="F7448" s="9" t="str">
        <f t="shared" si="603"/>
        <v>122 days</v>
      </c>
      <c r="G7448" t="s">
        <v>22</v>
      </c>
      <c r="H7448" t="s">
        <v>2317</v>
      </c>
      <c r="I7448" t="s">
        <v>2318</v>
      </c>
      <c r="J7448" t="s">
        <v>101</v>
      </c>
      <c r="K7448" t="s">
        <v>26</v>
      </c>
      <c r="L7448" t="s">
        <v>302</v>
      </c>
      <c r="M7448" t="s">
        <v>210</v>
      </c>
      <c r="N7448">
        <v>60610</v>
      </c>
      <c r="O7448" t="s">
        <v>104</v>
      </c>
      <c r="P7448" t="s">
        <v>3058</v>
      </c>
      <c r="Q7448" t="s">
        <v>45</v>
      </c>
      <c r="R7448" t="s">
        <v>89</v>
      </c>
      <c r="S7448" t="s">
        <v>3059</v>
      </c>
      <c r="T7448" s="9">
        <v>5.18</v>
      </c>
      <c r="U7448">
        <v>1</v>
      </c>
      <c r="V7448" s="2">
        <v>0.2</v>
      </c>
      <c r="W7448" s="6">
        <v>1.81</v>
      </c>
      <c r="X7448" s="14">
        <f>AA7448-W7448</f>
        <v>2.3340000000000001</v>
      </c>
      <c r="Y7448" s="6">
        <f>T7448*U7448</f>
        <v>5.18</v>
      </c>
      <c r="Z7448" s="6">
        <f>Y7448*V7448</f>
        <v>1.036</v>
      </c>
      <c r="AA7448" s="6">
        <f t="shared" si="602"/>
        <v>4.1440000000000001</v>
      </c>
    </row>
    <row r="7449" spans="2:27" x14ac:dyDescent="0.3">
      <c r="B7449">
        <v>7446</v>
      </c>
      <c r="C7449" t="s">
        <v>9490</v>
      </c>
      <c r="D7449" s="1">
        <v>42796</v>
      </c>
      <c r="E7449" s="1">
        <v>42918</v>
      </c>
      <c r="F7449" s="9" t="str">
        <f t="shared" si="603"/>
        <v>122 days</v>
      </c>
      <c r="G7449" t="s">
        <v>22</v>
      </c>
      <c r="H7449" t="s">
        <v>2317</v>
      </c>
      <c r="I7449" t="s">
        <v>2318</v>
      </c>
      <c r="J7449" t="s">
        <v>101</v>
      </c>
      <c r="K7449" t="s">
        <v>26</v>
      </c>
      <c r="L7449" t="s">
        <v>302</v>
      </c>
      <c r="M7449" t="s">
        <v>210</v>
      </c>
      <c r="N7449">
        <v>60610</v>
      </c>
      <c r="O7449" t="s">
        <v>104</v>
      </c>
      <c r="P7449" t="s">
        <v>6543</v>
      </c>
      <c r="Q7449" t="s">
        <v>45</v>
      </c>
      <c r="R7449" t="s">
        <v>89</v>
      </c>
      <c r="S7449" t="s">
        <v>6544</v>
      </c>
      <c r="T7449" s="9">
        <v>65.58</v>
      </c>
      <c r="U7449">
        <v>2</v>
      </c>
      <c r="V7449" s="2">
        <v>0.2</v>
      </c>
      <c r="W7449" s="6">
        <v>23.77</v>
      </c>
      <c r="X7449" s="14">
        <f>AA7449-W7449</f>
        <v>81.158000000000001</v>
      </c>
      <c r="Y7449" s="6">
        <f>T7449*U7449</f>
        <v>131.16</v>
      </c>
      <c r="Z7449" s="6">
        <f>Y7449*V7449</f>
        <v>26.231999999999999</v>
      </c>
      <c r="AA7449" s="6">
        <f t="shared" si="602"/>
        <v>104.928</v>
      </c>
    </row>
    <row r="7450" spans="2:27" x14ac:dyDescent="0.3">
      <c r="B7450">
        <v>7447</v>
      </c>
      <c r="C7450" t="s">
        <v>9490</v>
      </c>
      <c r="D7450" s="1">
        <v>42796</v>
      </c>
      <c r="E7450" s="1">
        <v>42918</v>
      </c>
      <c r="F7450" s="9" t="str">
        <f t="shared" si="603"/>
        <v>122 days</v>
      </c>
      <c r="G7450" t="s">
        <v>22</v>
      </c>
      <c r="H7450" t="s">
        <v>2317</v>
      </c>
      <c r="I7450" t="s">
        <v>2318</v>
      </c>
      <c r="J7450" t="s">
        <v>101</v>
      </c>
      <c r="K7450" t="s">
        <v>26</v>
      </c>
      <c r="L7450" t="s">
        <v>302</v>
      </c>
      <c r="M7450" t="s">
        <v>210</v>
      </c>
      <c r="N7450">
        <v>60610</v>
      </c>
      <c r="O7450" t="s">
        <v>104</v>
      </c>
      <c r="P7450" t="s">
        <v>5219</v>
      </c>
      <c r="Q7450" t="s">
        <v>31</v>
      </c>
      <c r="R7450" t="s">
        <v>64</v>
      </c>
      <c r="S7450" t="s">
        <v>5220</v>
      </c>
      <c r="T7450" s="9">
        <v>22.2</v>
      </c>
      <c r="U7450">
        <v>1</v>
      </c>
      <c r="V7450" s="2">
        <v>0.6</v>
      </c>
      <c r="W7450" s="6">
        <v>-26.09</v>
      </c>
      <c r="X7450" s="14">
        <f>AA7450-W7450</f>
        <v>34.97</v>
      </c>
      <c r="Y7450" s="6">
        <f>T7450*U7450</f>
        <v>22.2</v>
      </c>
      <c r="Z7450" s="6">
        <f>Y7450*V7450</f>
        <v>13.319999999999999</v>
      </c>
      <c r="AA7450" s="6">
        <f t="shared" si="602"/>
        <v>8.8800000000000008</v>
      </c>
    </row>
    <row r="7451" spans="2:27" x14ac:dyDescent="0.3">
      <c r="B7451">
        <v>7448</v>
      </c>
      <c r="C7451" t="s">
        <v>9490</v>
      </c>
      <c r="D7451" s="1">
        <v>42796</v>
      </c>
      <c r="E7451" s="1">
        <v>42918</v>
      </c>
      <c r="F7451" s="9" t="str">
        <f t="shared" si="603"/>
        <v>122 days</v>
      </c>
      <c r="G7451" t="s">
        <v>22</v>
      </c>
      <c r="H7451" t="s">
        <v>2317</v>
      </c>
      <c r="I7451" t="s">
        <v>2318</v>
      </c>
      <c r="J7451" t="s">
        <v>101</v>
      </c>
      <c r="K7451" t="s">
        <v>26</v>
      </c>
      <c r="L7451" t="s">
        <v>302</v>
      </c>
      <c r="M7451" t="s">
        <v>210</v>
      </c>
      <c r="N7451">
        <v>60610</v>
      </c>
      <c r="O7451" t="s">
        <v>104</v>
      </c>
      <c r="P7451" t="s">
        <v>3827</v>
      </c>
      <c r="Q7451" t="s">
        <v>45</v>
      </c>
      <c r="R7451" t="s">
        <v>89</v>
      </c>
      <c r="S7451" t="s">
        <v>3828</v>
      </c>
      <c r="T7451" s="9">
        <v>419.4</v>
      </c>
      <c r="U7451">
        <v>5</v>
      </c>
      <c r="V7451" s="2">
        <v>0.2</v>
      </c>
      <c r="W7451" s="6">
        <v>146.79</v>
      </c>
      <c r="X7451" s="14">
        <f>AA7451-W7451</f>
        <v>1530.81</v>
      </c>
      <c r="Y7451" s="6">
        <f>T7451*U7451</f>
        <v>2097</v>
      </c>
      <c r="Z7451" s="6">
        <f>Y7451*V7451</f>
        <v>419.40000000000003</v>
      </c>
      <c r="AA7451" s="6">
        <f t="shared" si="602"/>
        <v>1677.6</v>
      </c>
    </row>
    <row r="7452" spans="2:27" x14ac:dyDescent="0.3">
      <c r="B7452">
        <v>7449</v>
      </c>
      <c r="C7452" t="s">
        <v>9491</v>
      </c>
      <c r="D7452" s="1">
        <v>43050</v>
      </c>
      <c r="E7452" s="1">
        <v>43053</v>
      </c>
      <c r="F7452" s="9" t="str">
        <f t="shared" si="603"/>
        <v>3 days</v>
      </c>
      <c r="G7452" t="s">
        <v>187</v>
      </c>
      <c r="H7452" t="s">
        <v>5992</v>
      </c>
      <c r="I7452" t="s">
        <v>5993</v>
      </c>
      <c r="J7452" t="s">
        <v>25</v>
      </c>
      <c r="K7452" t="s">
        <v>26</v>
      </c>
      <c r="L7452" t="s">
        <v>5145</v>
      </c>
      <c r="M7452" t="s">
        <v>334</v>
      </c>
      <c r="N7452">
        <v>37918</v>
      </c>
      <c r="O7452" t="s">
        <v>29</v>
      </c>
      <c r="P7452" t="s">
        <v>2514</v>
      </c>
      <c r="Q7452" t="s">
        <v>31</v>
      </c>
      <c r="R7452" t="s">
        <v>64</v>
      </c>
      <c r="S7452" t="s">
        <v>2515</v>
      </c>
      <c r="T7452" s="9">
        <v>88.92</v>
      </c>
      <c r="U7452">
        <v>5</v>
      </c>
      <c r="V7452" s="2">
        <v>0.2</v>
      </c>
      <c r="W7452" s="6">
        <v>14.45</v>
      </c>
      <c r="X7452" s="14">
        <f>AA7452-W7452</f>
        <v>341.23</v>
      </c>
      <c r="Y7452" s="6">
        <f>T7452*U7452</f>
        <v>444.6</v>
      </c>
      <c r="Z7452" s="6">
        <f>Y7452*V7452</f>
        <v>88.920000000000016</v>
      </c>
      <c r="AA7452" s="6">
        <f t="shared" si="602"/>
        <v>355.68</v>
      </c>
    </row>
    <row r="7453" spans="2:27" x14ac:dyDescent="0.3">
      <c r="B7453">
        <v>7450</v>
      </c>
      <c r="C7453" t="s">
        <v>9492</v>
      </c>
      <c r="D7453" s="1">
        <v>42995</v>
      </c>
      <c r="E7453" s="1">
        <v>43000</v>
      </c>
      <c r="F7453" s="9" t="str">
        <f t="shared" si="603"/>
        <v>5 days</v>
      </c>
      <c r="G7453" t="s">
        <v>22</v>
      </c>
      <c r="H7453" t="s">
        <v>2662</v>
      </c>
      <c r="I7453" t="s">
        <v>2663</v>
      </c>
      <c r="J7453" t="s">
        <v>101</v>
      </c>
      <c r="K7453" t="s">
        <v>26</v>
      </c>
      <c r="L7453" t="s">
        <v>183</v>
      </c>
      <c r="M7453" t="s">
        <v>103</v>
      </c>
      <c r="N7453">
        <v>77036</v>
      </c>
      <c r="O7453" t="s">
        <v>104</v>
      </c>
      <c r="P7453" t="s">
        <v>471</v>
      </c>
      <c r="Q7453" t="s">
        <v>45</v>
      </c>
      <c r="R7453" t="s">
        <v>67</v>
      </c>
      <c r="S7453" t="s">
        <v>472</v>
      </c>
      <c r="T7453" s="9">
        <v>9.91</v>
      </c>
      <c r="U7453">
        <v>3</v>
      </c>
      <c r="V7453" s="2">
        <v>0.2</v>
      </c>
      <c r="W7453" s="6">
        <v>3.22</v>
      </c>
      <c r="X7453" s="14">
        <f>AA7453-W7453</f>
        <v>20.564</v>
      </c>
      <c r="Y7453" s="6">
        <f>T7453*U7453</f>
        <v>29.73</v>
      </c>
      <c r="Z7453" s="6">
        <f>Y7453*V7453</f>
        <v>5.9460000000000006</v>
      </c>
      <c r="AA7453" s="6">
        <f t="shared" si="602"/>
        <v>23.783999999999999</v>
      </c>
    </row>
    <row r="7454" spans="2:27" x14ac:dyDescent="0.3">
      <c r="B7454">
        <v>7451</v>
      </c>
      <c r="C7454" t="s">
        <v>9492</v>
      </c>
      <c r="D7454" s="1">
        <v>42995</v>
      </c>
      <c r="E7454" s="1">
        <v>43000</v>
      </c>
      <c r="F7454" s="9" t="str">
        <f t="shared" si="603"/>
        <v>5 days</v>
      </c>
      <c r="G7454" t="s">
        <v>22</v>
      </c>
      <c r="H7454" t="s">
        <v>2662</v>
      </c>
      <c r="I7454" t="s">
        <v>2663</v>
      </c>
      <c r="J7454" t="s">
        <v>101</v>
      </c>
      <c r="K7454" t="s">
        <v>26</v>
      </c>
      <c r="L7454" t="s">
        <v>183</v>
      </c>
      <c r="M7454" t="s">
        <v>103</v>
      </c>
      <c r="N7454">
        <v>77036</v>
      </c>
      <c r="O7454" t="s">
        <v>104</v>
      </c>
      <c r="P7454" t="s">
        <v>4847</v>
      </c>
      <c r="Q7454" t="s">
        <v>31</v>
      </c>
      <c r="R7454" t="s">
        <v>35</v>
      </c>
      <c r="S7454" t="s">
        <v>4848</v>
      </c>
      <c r="T7454" s="9">
        <v>318.43</v>
      </c>
      <c r="U7454">
        <v>5</v>
      </c>
      <c r="V7454" s="2">
        <v>0.3</v>
      </c>
      <c r="W7454" s="6">
        <v>-77.33</v>
      </c>
      <c r="X7454" s="14">
        <f>AA7454-W7454</f>
        <v>1191.835</v>
      </c>
      <c r="Y7454" s="6">
        <f>T7454*U7454</f>
        <v>1592.15</v>
      </c>
      <c r="Z7454" s="6">
        <f>Y7454*V7454</f>
        <v>477.64499999999998</v>
      </c>
      <c r="AA7454" s="6">
        <f t="shared" si="602"/>
        <v>1114.5050000000001</v>
      </c>
    </row>
    <row r="7455" spans="2:27" x14ac:dyDescent="0.3">
      <c r="B7455">
        <v>7452</v>
      </c>
      <c r="C7455" t="s">
        <v>9492</v>
      </c>
      <c r="D7455" s="1">
        <v>42995</v>
      </c>
      <c r="E7455" s="1">
        <v>43000</v>
      </c>
      <c r="F7455" s="9" t="str">
        <f t="shared" si="603"/>
        <v>5 days</v>
      </c>
      <c r="G7455" t="s">
        <v>22</v>
      </c>
      <c r="H7455" t="s">
        <v>2662</v>
      </c>
      <c r="I7455" t="s">
        <v>2663</v>
      </c>
      <c r="J7455" t="s">
        <v>101</v>
      </c>
      <c r="K7455" t="s">
        <v>26</v>
      </c>
      <c r="L7455" t="s">
        <v>183</v>
      </c>
      <c r="M7455" t="s">
        <v>103</v>
      </c>
      <c r="N7455">
        <v>77036</v>
      </c>
      <c r="O7455" t="s">
        <v>104</v>
      </c>
      <c r="P7455" t="s">
        <v>1296</v>
      </c>
      <c r="Q7455" t="s">
        <v>45</v>
      </c>
      <c r="R7455" t="s">
        <v>74</v>
      </c>
      <c r="S7455" t="s">
        <v>1297</v>
      </c>
      <c r="T7455" s="9">
        <v>5.8</v>
      </c>
      <c r="U7455">
        <v>5</v>
      </c>
      <c r="V7455" s="2">
        <v>0.8</v>
      </c>
      <c r="W7455" s="6">
        <v>-10.15</v>
      </c>
      <c r="X7455" s="14">
        <f>AA7455-W7455</f>
        <v>15.949999999999998</v>
      </c>
      <c r="Y7455" s="6">
        <f>T7455*U7455</f>
        <v>29</v>
      </c>
      <c r="Z7455" s="6">
        <f>Y7455*V7455</f>
        <v>23.200000000000003</v>
      </c>
      <c r="AA7455" s="6">
        <f t="shared" si="602"/>
        <v>5.7999999999999972</v>
      </c>
    </row>
    <row r="7456" spans="2:27" x14ac:dyDescent="0.3">
      <c r="B7456">
        <v>7453</v>
      </c>
      <c r="C7456" t="s">
        <v>9492</v>
      </c>
      <c r="D7456" s="1">
        <v>42995</v>
      </c>
      <c r="E7456" s="1">
        <v>43000</v>
      </c>
      <c r="F7456" s="9" t="str">
        <f t="shared" si="603"/>
        <v>5 days</v>
      </c>
      <c r="G7456" t="s">
        <v>22</v>
      </c>
      <c r="H7456" t="s">
        <v>2662</v>
      </c>
      <c r="I7456" t="s">
        <v>2663</v>
      </c>
      <c r="J7456" t="s">
        <v>101</v>
      </c>
      <c r="K7456" t="s">
        <v>26</v>
      </c>
      <c r="L7456" t="s">
        <v>183</v>
      </c>
      <c r="M7456" t="s">
        <v>103</v>
      </c>
      <c r="N7456">
        <v>77036</v>
      </c>
      <c r="O7456" t="s">
        <v>104</v>
      </c>
      <c r="P7456" t="s">
        <v>6651</v>
      </c>
      <c r="Q7456" t="s">
        <v>70</v>
      </c>
      <c r="R7456" t="s">
        <v>71</v>
      </c>
      <c r="S7456" t="s">
        <v>6652</v>
      </c>
      <c r="T7456" s="9">
        <v>1415.76</v>
      </c>
      <c r="U7456">
        <v>6</v>
      </c>
      <c r="V7456" s="2">
        <v>0.2</v>
      </c>
      <c r="W7456" s="6">
        <v>88.49</v>
      </c>
      <c r="X7456" s="14">
        <f>AA7456-W7456</f>
        <v>6707.1579999999994</v>
      </c>
      <c r="Y7456" s="6">
        <f>T7456*U7456</f>
        <v>8494.56</v>
      </c>
      <c r="Z7456" s="6">
        <f>Y7456*V7456</f>
        <v>1698.912</v>
      </c>
      <c r="AA7456" s="6">
        <f t="shared" si="602"/>
        <v>6795.6479999999992</v>
      </c>
    </row>
    <row r="7457" spans="2:27" x14ac:dyDescent="0.3">
      <c r="B7457">
        <v>7454</v>
      </c>
      <c r="C7457" t="s">
        <v>9493</v>
      </c>
      <c r="D7457" s="1">
        <v>42911</v>
      </c>
      <c r="E7457" s="1">
        <v>42742</v>
      </c>
      <c r="F7457" s="23" t="s">
        <v>10956</v>
      </c>
      <c r="G7457" t="s">
        <v>49</v>
      </c>
      <c r="H7457" t="s">
        <v>2084</v>
      </c>
      <c r="I7457" t="s">
        <v>2085</v>
      </c>
      <c r="J7457" t="s">
        <v>25</v>
      </c>
      <c r="K7457" t="s">
        <v>26</v>
      </c>
      <c r="L7457" t="s">
        <v>6314</v>
      </c>
      <c r="M7457" t="s">
        <v>210</v>
      </c>
      <c r="N7457">
        <v>60440</v>
      </c>
      <c r="O7457" t="s">
        <v>104</v>
      </c>
      <c r="P7457" t="s">
        <v>3570</v>
      </c>
      <c r="Q7457" t="s">
        <v>70</v>
      </c>
      <c r="R7457" t="s">
        <v>71</v>
      </c>
      <c r="S7457" t="s">
        <v>3571</v>
      </c>
      <c r="T7457" s="9">
        <v>148.47999999999999</v>
      </c>
      <c r="U7457">
        <v>2</v>
      </c>
      <c r="V7457" s="2">
        <v>0.2</v>
      </c>
      <c r="W7457" s="6">
        <v>16.7</v>
      </c>
      <c r="X7457" s="14">
        <f>AA7457-W7457</f>
        <v>220.86799999999999</v>
      </c>
      <c r="Y7457" s="6">
        <f>T7457*U7457</f>
        <v>296.95999999999998</v>
      </c>
      <c r="Z7457" s="6">
        <f>Y7457*V7457</f>
        <v>59.391999999999996</v>
      </c>
      <c r="AA7457" s="6">
        <f t="shared" si="602"/>
        <v>237.56799999999998</v>
      </c>
    </row>
    <row r="7458" spans="2:27" x14ac:dyDescent="0.3">
      <c r="B7458">
        <v>7455</v>
      </c>
      <c r="C7458" t="s">
        <v>9494</v>
      </c>
      <c r="D7458" s="1">
        <v>42581</v>
      </c>
      <c r="E7458" s="1">
        <v>42468</v>
      </c>
      <c r="F7458" s="23" t="s">
        <v>10956</v>
      </c>
      <c r="G7458" t="s">
        <v>49</v>
      </c>
      <c r="H7458" t="s">
        <v>2891</v>
      </c>
      <c r="I7458" t="s">
        <v>2892</v>
      </c>
      <c r="J7458" t="s">
        <v>25</v>
      </c>
      <c r="K7458" t="s">
        <v>26</v>
      </c>
      <c r="L7458" t="s">
        <v>302</v>
      </c>
      <c r="M7458" t="s">
        <v>210</v>
      </c>
      <c r="N7458">
        <v>60623</v>
      </c>
      <c r="O7458" t="s">
        <v>104</v>
      </c>
      <c r="P7458" t="s">
        <v>5737</v>
      </c>
      <c r="Q7458" t="s">
        <v>45</v>
      </c>
      <c r="R7458" t="s">
        <v>46</v>
      </c>
      <c r="S7458" t="s">
        <v>5738</v>
      </c>
      <c r="T7458" s="9">
        <v>9.25</v>
      </c>
      <c r="U7458">
        <v>4</v>
      </c>
      <c r="V7458" s="2">
        <v>0.2</v>
      </c>
      <c r="W7458" s="6">
        <v>3.12</v>
      </c>
      <c r="X7458" s="14">
        <f>AA7458-W7458</f>
        <v>26.48</v>
      </c>
      <c r="Y7458" s="6">
        <f>T7458*U7458</f>
        <v>37</v>
      </c>
      <c r="Z7458" s="6">
        <f>Y7458*V7458</f>
        <v>7.4</v>
      </c>
      <c r="AA7458" s="6">
        <f t="shared" si="602"/>
        <v>29.6</v>
      </c>
    </row>
    <row r="7459" spans="2:27" x14ac:dyDescent="0.3">
      <c r="B7459">
        <v>7456</v>
      </c>
      <c r="C7459" t="s">
        <v>9494</v>
      </c>
      <c r="D7459" s="1">
        <v>42581</v>
      </c>
      <c r="E7459" s="1">
        <v>42468</v>
      </c>
      <c r="F7459" s="23" t="s">
        <v>10956</v>
      </c>
      <c r="G7459" t="s">
        <v>49</v>
      </c>
      <c r="H7459" t="s">
        <v>2891</v>
      </c>
      <c r="I7459" t="s">
        <v>2892</v>
      </c>
      <c r="J7459" t="s">
        <v>25</v>
      </c>
      <c r="K7459" t="s">
        <v>26</v>
      </c>
      <c r="L7459" t="s">
        <v>302</v>
      </c>
      <c r="M7459" t="s">
        <v>210</v>
      </c>
      <c r="N7459">
        <v>60623</v>
      </c>
      <c r="O7459" t="s">
        <v>104</v>
      </c>
      <c r="P7459" t="s">
        <v>1888</v>
      </c>
      <c r="Q7459" t="s">
        <v>45</v>
      </c>
      <c r="R7459" t="s">
        <v>58</v>
      </c>
      <c r="S7459" t="s">
        <v>1889</v>
      </c>
      <c r="T7459" s="9">
        <v>1036.6199999999999</v>
      </c>
      <c r="U7459">
        <v>2</v>
      </c>
      <c r="V7459" s="2">
        <v>0.2</v>
      </c>
      <c r="W7459" s="6">
        <v>51.83</v>
      </c>
      <c r="X7459" s="14">
        <f>AA7459-W7459</f>
        <v>1606.7619999999999</v>
      </c>
      <c r="Y7459" s="6">
        <f>T7459*U7459</f>
        <v>2073.2399999999998</v>
      </c>
      <c r="Z7459" s="6">
        <f>Y7459*V7459</f>
        <v>414.64799999999997</v>
      </c>
      <c r="AA7459" s="6">
        <f t="shared" si="602"/>
        <v>1658.5919999999999</v>
      </c>
    </row>
    <row r="7460" spans="2:27" x14ac:dyDescent="0.3">
      <c r="B7460">
        <v>7457</v>
      </c>
      <c r="C7460" t="s">
        <v>9495</v>
      </c>
      <c r="D7460" s="1">
        <v>42110</v>
      </c>
      <c r="E7460" s="1">
        <v>42112</v>
      </c>
      <c r="F7460" s="9" t="str">
        <f t="shared" ref="F7460:F7463" si="604">DATEDIF(D7460,E7460,"d")&amp;" days"</f>
        <v>2 days</v>
      </c>
      <c r="G7460" t="s">
        <v>187</v>
      </c>
      <c r="H7460" t="s">
        <v>2726</v>
      </c>
      <c r="I7460" t="s">
        <v>2727</v>
      </c>
      <c r="J7460" t="s">
        <v>25</v>
      </c>
      <c r="K7460" t="s">
        <v>26</v>
      </c>
      <c r="L7460" t="s">
        <v>2241</v>
      </c>
      <c r="M7460" t="s">
        <v>318</v>
      </c>
      <c r="N7460">
        <v>22980</v>
      </c>
      <c r="O7460" t="s">
        <v>29</v>
      </c>
      <c r="P7460" t="s">
        <v>81</v>
      </c>
      <c r="Q7460" t="s">
        <v>70</v>
      </c>
      <c r="R7460" t="s">
        <v>71</v>
      </c>
      <c r="S7460" t="s">
        <v>82</v>
      </c>
      <c r="T7460" s="9">
        <v>569.64</v>
      </c>
      <c r="U7460">
        <v>2</v>
      </c>
      <c r="V7460" s="2">
        <v>0</v>
      </c>
      <c r="W7460" s="6">
        <v>148.11000000000001</v>
      </c>
      <c r="X7460" s="14">
        <f>AA7460-W7460</f>
        <v>991.17</v>
      </c>
      <c r="Y7460" s="6">
        <f>T7460*U7460</f>
        <v>1139.28</v>
      </c>
      <c r="Z7460" s="6">
        <f>Y7460*V7460</f>
        <v>0</v>
      </c>
      <c r="AA7460" s="6">
        <f t="shared" si="602"/>
        <v>1139.28</v>
      </c>
    </row>
    <row r="7461" spans="2:27" x14ac:dyDescent="0.3">
      <c r="B7461">
        <v>7458</v>
      </c>
      <c r="C7461" t="s">
        <v>9495</v>
      </c>
      <c r="D7461" s="1">
        <v>42110</v>
      </c>
      <c r="E7461" s="1">
        <v>42112</v>
      </c>
      <c r="F7461" s="9" t="str">
        <f t="shared" si="604"/>
        <v>2 days</v>
      </c>
      <c r="G7461" t="s">
        <v>187</v>
      </c>
      <c r="H7461" t="s">
        <v>2726</v>
      </c>
      <c r="I7461" t="s">
        <v>2727</v>
      </c>
      <c r="J7461" t="s">
        <v>25</v>
      </c>
      <c r="K7461" t="s">
        <v>26</v>
      </c>
      <c r="L7461" t="s">
        <v>2241</v>
      </c>
      <c r="M7461" t="s">
        <v>318</v>
      </c>
      <c r="N7461">
        <v>22980</v>
      </c>
      <c r="O7461" t="s">
        <v>29</v>
      </c>
      <c r="P7461" t="s">
        <v>2446</v>
      </c>
      <c r="Q7461" t="s">
        <v>45</v>
      </c>
      <c r="R7461" t="s">
        <v>74</v>
      </c>
      <c r="S7461" t="s">
        <v>2447</v>
      </c>
      <c r="T7461" s="9">
        <v>9.14</v>
      </c>
      <c r="U7461">
        <v>1</v>
      </c>
      <c r="V7461" s="2">
        <v>0</v>
      </c>
      <c r="W7461" s="6">
        <v>4.57</v>
      </c>
      <c r="X7461" s="14">
        <f>AA7461-W7461</f>
        <v>4.57</v>
      </c>
      <c r="Y7461" s="6">
        <f>T7461*U7461</f>
        <v>9.14</v>
      </c>
      <c r="Z7461" s="6">
        <f>Y7461*V7461</f>
        <v>0</v>
      </c>
      <c r="AA7461" s="6">
        <f t="shared" si="602"/>
        <v>9.14</v>
      </c>
    </row>
    <row r="7462" spans="2:27" x14ac:dyDescent="0.3">
      <c r="B7462">
        <v>7459</v>
      </c>
      <c r="C7462" t="s">
        <v>9495</v>
      </c>
      <c r="D7462" s="1">
        <v>42110</v>
      </c>
      <c r="E7462" s="1">
        <v>42112</v>
      </c>
      <c r="F7462" s="9" t="str">
        <f t="shared" si="604"/>
        <v>2 days</v>
      </c>
      <c r="G7462" t="s">
        <v>187</v>
      </c>
      <c r="H7462" t="s">
        <v>2726</v>
      </c>
      <c r="I7462" t="s">
        <v>2727</v>
      </c>
      <c r="J7462" t="s">
        <v>25</v>
      </c>
      <c r="K7462" t="s">
        <v>26</v>
      </c>
      <c r="L7462" t="s">
        <v>2241</v>
      </c>
      <c r="M7462" t="s">
        <v>318</v>
      </c>
      <c r="N7462">
        <v>22980</v>
      </c>
      <c r="O7462" t="s">
        <v>29</v>
      </c>
      <c r="P7462" t="s">
        <v>5351</v>
      </c>
      <c r="Q7462" t="s">
        <v>31</v>
      </c>
      <c r="R7462" t="s">
        <v>64</v>
      </c>
      <c r="S7462" t="s">
        <v>5352</v>
      </c>
      <c r="T7462" s="9">
        <v>1196.8599999999999</v>
      </c>
      <c r="U7462">
        <v>7</v>
      </c>
      <c r="V7462" s="2">
        <v>0</v>
      </c>
      <c r="W7462" s="6">
        <v>119.69</v>
      </c>
      <c r="X7462" s="14">
        <f>AA7462-W7462</f>
        <v>8258.3299999999981</v>
      </c>
      <c r="Y7462" s="6">
        <f>T7462*U7462</f>
        <v>8378.0199999999986</v>
      </c>
      <c r="Z7462" s="6">
        <f>Y7462*V7462</f>
        <v>0</v>
      </c>
      <c r="AA7462" s="6">
        <f t="shared" si="602"/>
        <v>8378.0199999999986</v>
      </c>
    </row>
    <row r="7463" spans="2:27" x14ac:dyDescent="0.3">
      <c r="B7463">
        <v>7460</v>
      </c>
      <c r="C7463" t="s">
        <v>9495</v>
      </c>
      <c r="D7463" s="1">
        <v>42110</v>
      </c>
      <c r="E7463" s="1">
        <v>42112</v>
      </c>
      <c r="F7463" s="9" t="str">
        <f t="shared" si="604"/>
        <v>2 days</v>
      </c>
      <c r="G7463" t="s">
        <v>187</v>
      </c>
      <c r="H7463" t="s">
        <v>2726</v>
      </c>
      <c r="I7463" t="s">
        <v>2727</v>
      </c>
      <c r="J7463" t="s">
        <v>25</v>
      </c>
      <c r="K7463" t="s">
        <v>26</v>
      </c>
      <c r="L7463" t="s">
        <v>2241</v>
      </c>
      <c r="M7463" t="s">
        <v>318</v>
      </c>
      <c r="N7463">
        <v>22980</v>
      </c>
      <c r="O7463" t="s">
        <v>29</v>
      </c>
      <c r="P7463" t="s">
        <v>2614</v>
      </c>
      <c r="Q7463" t="s">
        <v>31</v>
      </c>
      <c r="R7463" t="s">
        <v>32</v>
      </c>
      <c r="S7463" t="s">
        <v>2615</v>
      </c>
      <c r="T7463" s="9">
        <v>523.26</v>
      </c>
      <c r="U7463">
        <v>9</v>
      </c>
      <c r="V7463" s="2">
        <v>0</v>
      </c>
      <c r="W7463" s="6">
        <v>125.58</v>
      </c>
      <c r="X7463" s="14">
        <f>AA7463-W7463</f>
        <v>4583.76</v>
      </c>
      <c r="Y7463" s="6">
        <f>T7463*U7463</f>
        <v>4709.34</v>
      </c>
      <c r="Z7463" s="6">
        <f>Y7463*V7463</f>
        <v>0</v>
      </c>
      <c r="AA7463" s="6">
        <f t="shared" si="602"/>
        <v>4709.34</v>
      </c>
    </row>
    <row r="7464" spans="2:27" x14ac:dyDescent="0.3">
      <c r="B7464">
        <v>7461</v>
      </c>
      <c r="C7464" t="s">
        <v>9496</v>
      </c>
      <c r="D7464" s="1">
        <v>42312</v>
      </c>
      <c r="E7464" s="1">
        <v>42108</v>
      </c>
      <c r="F7464" s="23" t="s">
        <v>10956</v>
      </c>
      <c r="G7464" t="s">
        <v>22</v>
      </c>
      <c r="H7464" t="s">
        <v>4037</v>
      </c>
      <c r="I7464" t="s">
        <v>4038</v>
      </c>
      <c r="J7464" t="s">
        <v>25</v>
      </c>
      <c r="K7464" t="s">
        <v>26</v>
      </c>
      <c r="L7464" t="s">
        <v>41</v>
      </c>
      <c r="M7464" t="s">
        <v>42</v>
      </c>
      <c r="N7464">
        <v>90004</v>
      </c>
      <c r="O7464" t="s">
        <v>43</v>
      </c>
      <c r="P7464" t="s">
        <v>7670</v>
      </c>
      <c r="Q7464" t="s">
        <v>70</v>
      </c>
      <c r="R7464" t="s">
        <v>1218</v>
      </c>
      <c r="S7464" t="s">
        <v>7671</v>
      </c>
      <c r="T7464" s="9">
        <v>639.97</v>
      </c>
      <c r="U7464">
        <v>4</v>
      </c>
      <c r="V7464" s="2">
        <v>0.2</v>
      </c>
      <c r="W7464" s="6">
        <v>215.99</v>
      </c>
      <c r="X7464" s="14">
        <f>AA7464-W7464</f>
        <v>1831.914</v>
      </c>
      <c r="Y7464" s="6">
        <f>T7464*U7464</f>
        <v>2559.88</v>
      </c>
      <c r="Z7464" s="6">
        <f>Y7464*V7464</f>
        <v>511.97600000000006</v>
      </c>
      <c r="AA7464" s="6">
        <f t="shared" si="602"/>
        <v>2047.904</v>
      </c>
    </row>
    <row r="7465" spans="2:27" x14ac:dyDescent="0.3">
      <c r="B7465">
        <v>7462</v>
      </c>
      <c r="C7465" t="s">
        <v>9496</v>
      </c>
      <c r="D7465" s="1">
        <v>42312</v>
      </c>
      <c r="E7465" s="1">
        <v>42108</v>
      </c>
      <c r="F7465" s="23" t="s">
        <v>10956</v>
      </c>
      <c r="G7465" t="s">
        <v>22</v>
      </c>
      <c r="H7465" t="s">
        <v>4037</v>
      </c>
      <c r="I7465" t="s">
        <v>4038</v>
      </c>
      <c r="J7465" t="s">
        <v>25</v>
      </c>
      <c r="K7465" t="s">
        <v>26</v>
      </c>
      <c r="L7465" t="s">
        <v>41</v>
      </c>
      <c r="M7465" t="s">
        <v>42</v>
      </c>
      <c r="N7465">
        <v>90004</v>
      </c>
      <c r="O7465" t="s">
        <v>43</v>
      </c>
      <c r="P7465" t="s">
        <v>3197</v>
      </c>
      <c r="Q7465" t="s">
        <v>45</v>
      </c>
      <c r="R7465" t="s">
        <v>89</v>
      </c>
      <c r="S7465" t="s">
        <v>185</v>
      </c>
      <c r="T7465" s="9">
        <v>52.76</v>
      </c>
      <c r="U7465">
        <v>2</v>
      </c>
      <c r="V7465" s="2">
        <v>0</v>
      </c>
      <c r="W7465" s="6">
        <v>24.27</v>
      </c>
      <c r="X7465" s="14">
        <f>AA7465-W7465</f>
        <v>81.25</v>
      </c>
      <c r="Y7465" s="6">
        <f>T7465*U7465</f>
        <v>105.52</v>
      </c>
      <c r="Z7465" s="6">
        <f>Y7465*V7465</f>
        <v>0</v>
      </c>
      <c r="AA7465" s="6">
        <f t="shared" si="602"/>
        <v>105.52</v>
      </c>
    </row>
    <row r="7466" spans="2:27" x14ac:dyDescent="0.3">
      <c r="B7466">
        <v>7463</v>
      </c>
      <c r="C7466" t="s">
        <v>9497</v>
      </c>
      <c r="D7466" s="1">
        <v>42062</v>
      </c>
      <c r="E7466" s="1">
        <v>42007</v>
      </c>
      <c r="F7466" s="23" t="s">
        <v>10956</v>
      </c>
      <c r="G7466" t="s">
        <v>22</v>
      </c>
      <c r="H7466" t="s">
        <v>646</v>
      </c>
      <c r="I7466" t="s">
        <v>647</v>
      </c>
      <c r="J7466" t="s">
        <v>25</v>
      </c>
      <c r="K7466" t="s">
        <v>26</v>
      </c>
      <c r="L7466" t="s">
        <v>94</v>
      </c>
      <c r="M7466" t="s">
        <v>95</v>
      </c>
      <c r="N7466">
        <v>98105</v>
      </c>
      <c r="O7466" t="s">
        <v>43</v>
      </c>
      <c r="P7466" t="s">
        <v>1318</v>
      </c>
      <c r="Q7466" t="s">
        <v>70</v>
      </c>
      <c r="R7466" t="s">
        <v>160</v>
      </c>
      <c r="S7466" t="s">
        <v>1319</v>
      </c>
      <c r="T7466" s="9">
        <v>538.91999999999996</v>
      </c>
      <c r="U7466">
        <v>9</v>
      </c>
      <c r="V7466" s="2">
        <v>0</v>
      </c>
      <c r="W7466" s="6">
        <v>80.84</v>
      </c>
      <c r="X7466" s="14">
        <f>AA7466-W7466</f>
        <v>4769.4399999999996</v>
      </c>
      <c r="Y7466" s="6">
        <f>T7466*U7466</f>
        <v>4850.28</v>
      </c>
      <c r="Z7466" s="6">
        <f>Y7466*V7466</f>
        <v>0</v>
      </c>
      <c r="AA7466" s="6">
        <f t="shared" si="602"/>
        <v>4850.28</v>
      </c>
    </row>
    <row r="7467" spans="2:27" x14ac:dyDescent="0.3">
      <c r="B7467">
        <v>7464</v>
      </c>
      <c r="C7467" t="s">
        <v>9498</v>
      </c>
      <c r="D7467" s="1">
        <v>42591</v>
      </c>
      <c r="E7467" s="1">
        <v>42628</v>
      </c>
      <c r="F7467" s="9" t="str">
        <f t="shared" ref="F7467:F7476" si="605">DATEDIF(D7467,E7467,"d")&amp;" days"</f>
        <v>37 days</v>
      </c>
      <c r="G7467" t="s">
        <v>49</v>
      </c>
      <c r="H7467" t="s">
        <v>3655</v>
      </c>
      <c r="I7467" t="s">
        <v>3656</v>
      </c>
      <c r="J7467" t="s">
        <v>25</v>
      </c>
      <c r="K7467" t="s">
        <v>26</v>
      </c>
      <c r="L7467" t="s">
        <v>6503</v>
      </c>
      <c r="M7467" t="s">
        <v>42</v>
      </c>
      <c r="N7467">
        <v>93277</v>
      </c>
      <c r="O7467" t="s">
        <v>43</v>
      </c>
      <c r="P7467" t="s">
        <v>6116</v>
      </c>
      <c r="Q7467" t="s">
        <v>45</v>
      </c>
      <c r="R7467" t="s">
        <v>67</v>
      </c>
      <c r="S7467" t="s">
        <v>6117</v>
      </c>
      <c r="T7467" s="9">
        <v>14.88</v>
      </c>
      <c r="U7467">
        <v>2</v>
      </c>
      <c r="V7467" s="2">
        <v>0</v>
      </c>
      <c r="W7467" s="6">
        <v>3.72</v>
      </c>
      <c r="X7467" s="14">
        <f>AA7467-W7467</f>
        <v>26.040000000000003</v>
      </c>
      <c r="Y7467" s="6">
        <f>T7467*U7467</f>
        <v>29.76</v>
      </c>
      <c r="Z7467" s="6">
        <f>Y7467*V7467</f>
        <v>0</v>
      </c>
      <c r="AA7467" s="6">
        <f t="shared" si="602"/>
        <v>29.76</v>
      </c>
    </row>
    <row r="7468" spans="2:27" x14ac:dyDescent="0.3">
      <c r="B7468">
        <v>7465</v>
      </c>
      <c r="C7468" t="s">
        <v>9498</v>
      </c>
      <c r="D7468" s="1">
        <v>42591</v>
      </c>
      <c r="E7468" s="1">
        <v>42628</v>
      </c>
      <c r="F7468" s="9" t="str">
        <f t="shared" si="605"/>
        <v>37 days</v>
      </c>
      <c r="G7468" t="s">
        <v>49</v>
      </c>
      <c r="H7468" t="s">
        <v>3655</v>
      </c>
      <c r="I7468" t="s">
        <v>3656</v>
      </c>
      <c r="J7468" t="s">
        <v>25</v>
      </c>
      <c r="K7468" t="s">
        <v>26</v>
      </c>
      <c r="L7468" t="s">
        <v>6503</v>
      </c>
      <c r="M7468" t="s">
        <v>42</v>
      </c>
      <c r="N7468">
        <v>93277</v>
      </c>
      <c r="O7468" t="s">
        <v>43</v>
      </c>
      <c r="P7468" t="s">
        <v>6595</v>
      </c>
      <c r="Q7468" t="s">
        <v>45</v>
      </c>
      <c r="R7468" t="s">
        <v>89</v>
      </c>
      <c r="S7468" t="s">
        <v>6596</v>
      </c>
      <c r="T7468" s="9">
        <v>34.24</v>
      </c>
      <c r="U7468">
        <v>8</v>
      </c>
      <c r="V7468" s="2">
        <v>0</v>
      </c>
      <c r="W7468" s="6">
        <v>15.41</v>
      </c>
      <c r="X7468" s="14">
        <f>AA7468-W7468</f>
        <v>258.51</v>
      </c>
      <c r="Y7468" s="6">
        <f>T7468*U7468</f>
        <v>273.92</v>
      </c>
      <c r="Z7468" s="6">
        <f>Y7468*V7468</f>
        <v>0</v>
      </c>
      <c r="AA7468" s="6">
        <f t="shared" si="602"/>
        <v>273.92</v>
      </c>
    </row>
    <row r="7469" spans="2:27" x14ac:dyDescent="0.3">
      <c r="B7469">
        <v>7466</v>
      </c>
      <c r="C7469" t="s">
        <v>9498</v>
      </c>
      <c r="D7469" s="1">
        <v>42591</v>
      </c>
      <c r="E7469" s="1">
        <v>42628</v>
      </c>
      <c r="F7469" s="9" t="str">
        <f t="shared" si="605"/>
        <v>37 days</v>
      </c>
      <c r="G7469" t="s">
        <v>49</v>
      </c>
      <c r="H7469" t="s">
        <v>3655</v>
      </c>
      <c r="I7469" t="s">
        <v>3656</v>
      </c>
      <c r="J7469" t="s">
        <v>25</v>
      </c>
      <c r="K7469" t="s">
        <v>26</v>
      </c>
      <c r="L7469" t="s">
        <v>6503</v>
      </c>
      <c r="M7469" t="s">
        <v>42</v>
      </c>
      <c r="N7469">
        <v>93277</v>
      </c>
      <c r="O7469" t="s">
        <v>43</v>
      </c>
      <c r="P7469" t="s">
        <v>2068</v>
      </c>
      <c r="Q7469" t="s">
        <v>45</v>
      </c>
      <c r="R7469" t="s">
        <v>58</v>
      </c>
      <c r="S7469" t="s">
        <v>2069</v>
      </c>
      <c r="T7469" s="9">
        <v>261.74</v>
      </c>
      <c r="U7469">
        <v>2</v>
      </c>
      <c r="V7469" s="2">
        <v>0</v>
      </c>
      <c r="W7469" s="6">
        <v>65.44</v>
      </c>
      <c r="X7469" s="14">
        <f>AA7469-W7469</f>
        <v>458.04</v>
      </c>
      <c r="Y7469" s="6">
        <f>T7469*U7469</f>
        <v>523.48</v>
      </c>
      <c r="Z7469" s="6">
        <f>Y7469*V7469</f>
        <v>0</v>
      </c>
      <c r="AA7469" s="6">
        <f t="shared" si="602"/>
        <v>523.48</v>
      </c>
    </row>
    <row r="7470" spans="2:27" x14ac:dyDescent="0.3">
      <c r="B7470">
        <v>7467</v>
      </c>
      <c r="C7470" t="s">
        <v>9499</v>
      </c>
      <c r="D7470" s="1">
        <v>42509</v>
      </c>
      <c r="E7470" s="1">
        <v>42513</v>
      </c>
      <c r="F7470" s="9" t="str">
        <f t="shared" si="605"/>
        <v>4 days</v>
      </c>
      <c r="G7470" t="s">
        <v>49</v>
      </c>
      <c r="H7470" t="s">
        <v>6645</v>
      </c>
      <c r="I7470" t="s">
        <v>6646</v>
      </c>
      <c r="J7470" t="s">
        <v>40</v>
      </c>
      <c r="K7470" t="s">
        <v>26</v>
      </c>
      <c r="L7470" t="s">
        <v>41</v>
      </c>
      <c r="M7470" t="s">
        <v>42</v>
      </c>
      <c r="N7470">
        <v>90008</v>
      </c>
      <c r="O7470" t="s">
        <v>43</v>
      </c>
      <c r="P7470" t="s">
        <v>7355</v>
      </c>
      <c r="Q7470" t="s">
        <v>45</v>
      </c>
      <c r="R7470" t="s">
        <v>77</v>
      </c>
      <c r="S7470" t="s">
        <v>1432</v>
      </c>
      <c r="T7470" s="9">
        <v>87.84</v>
      </c>
      <c r="U7470">
        <v>8</v>
      </c>
      <c r="V7470" s="2">
        <v>0</v>
      </c>
      <c r="W7470" s="6">
        <v>23.72</v>
      </c>
      <c r="X7470" s="14">
        <f>AA7470-W7470</f>
        <v>679</v>
      </c>
      <c r="Y7470" s="6">
        <f>T7470*U7470</f>
        <v>702.72</v>
      </c>
      <c r="Z7470" s="6">
        <f>Y7470*V7470</f>
        <v>0</v>
      </c>
      <c r="AA7470" s="6">
        <f t="shared" si="602"/>
        <v>702.72</v>
      </c>
    </row>
    <row r="7471" spans="2:27" x14ac:dyDescent="0.3">
      <c r="B7471">
        <v>7468</v>
      </c>
      <c r="C7471" t="s">
        <v>9500</v>
      </c>
      <c r="D7471" s="1">
        <v>43050</v>
      </c>
      <c r="E7471" s="1">
        <v>43054</v>
      </c>
      <c r="F7471" s="9" t="str">
        <f t="shared" si="605"/>
        <v>4 days</v>
      </c>
      <c r="G7471" t="s">
        <v>22</v>
      </c>
      <c r="H7471" t="s">
        <v>2917</v>
      </c>
      <c r="I7471" t="s">
        <v>2918</v>
      </c>
      <c r="J7471" t="s">
        <v>101</v>
      </c>
      <c r="K7471" t="s">
        <v>26</v>
      </c>
      <c r="L7471" t="s">
        <v>41</v>
      </c>
      <c r="M7471" t="s">
        <v>42</v>
      </c>
      <c r="N7471">
        <v>90045</v>
      </c>
      <c r="O7471" t="s">
        <v>43</v>
      </c>
      <c r="P7471" t="s">
        <v>2728</v>
      </c>
      <c r="Q7471" t="s">
        <v>31</v>
      </c>
      <c r="R7471" t="s">
        <v>64</v>
      </c>
      <c r="S7471" t="s">
        <v>2729</v>
      </c>
      <c r="T7471" s="9">
        <v>34.92</v>
      </c>
      <c r="U7471">
        <v>4</v>
      </c>
      <c r="V7471" s="2">
        <v>0</v>
      </c>
      <c r="W7471" s="6">
        <v>11.87</v>
      </c>
      <c r="X7471" s="14">
        <f>AA7471-W7471</f>
        <v>127.81</v>
      </c>
      <c r="Y7471" s="6">
        <f>T7471*U7471</f>
        <v>139.68</v>
      </c>
      <c r="Z7471" s="6">
        <f>Y7471*V7471</f>
        <v>0</v>
      </c>
      <c r="AA7471" s="6">
        <f t="shared" si="602"/>
        <v>139.68</v>
      </c>
    </row>
    <row r="7472" spans="2:27" x14ac:dyDescent="0.3">
      <c r="B7472">
        <v>7469</v>
      </c>
      <c r="C7472" t="s">
        <v>9501</v>
      </c>
      <c r="D7472" s="1">
        <v>41897</v>
      </c>
      <c r="E7472" s="1">
        <v>41902</v>
      </c>
      <c r="F7472" s="9" t="str">
        <f t="shared" si="605"/>
        <v>5 days</v>
      </c>
      <c r="G7472" t="s">
        <v>49</v>
      </c>
      <c r="H7472" t="s">
        <v>3339</v>
      </c>
      <c r="I7472" t="s">
        <v>3340</v>
      </c>
      <c r="J7472" t="s">
        <v>25</v>
      </c>
      <c r="K7472" t="s">
        <v>26</v>
      </c>
      <c r="L7472" t="s">
        <v>265</v>
      </c>
      <c r="M7472" t="s">
        <v>266</v>
      </c>
      <c r="N7472">
        <v>10011</v>
      </c>
      <c r="O7472" t="s">
        <v>147</v>
      </c>
      <c r="P7472" t="s">
        <v>3192</v>
      </c>
      <c r="Q7472" t="s">
        <v>45</v>
      </c>
      <c r="R7472" t="s">
        <v>89</v>
      </c>
      <c r="S7472" t="s">
        <v>185</v>
      </c>
      <c r="T7472" s="9">
        <v>14.94</v>
      </c>
      <c r="U7472">
        <v>3</v>
      </c>
      <c r="V7472" s="2">
        <v>0</v>
      </c>
      <c r="W7472" s="6">
        <v>7.02</v>
      </c>
      <c r="X7472" s="14">
        <f>AA7472-W7472</f>
        <v>37.799999999999997</v>
      </c>
      <c r="Y7472" s="6">
        <f>T7472*U7472</f>
        <v>44.82</v>
      </c>
      <c r="Z7472" s="6">
        <f>Y7472*V7472</f>
        <v>0</v>
      </c>
      <c r="AA7472" s="6">
        <f t="shared" si="602"/>
        <v>44.82</v>
      </c>
    </row>
    <row r="7473" spans="2:27" x14ac:dyDescent="0.3">
      <c r="B7473">
        <v>7470</v>
      </c>
      <c r="C7473" t="s">
        <v>9501</v>
      </c>
      <c r="D7473" s="1">
        <v>41897</v>
      </c>
      <c r="E7473" s="1">
        <v>41902</v>
      </c>
      <c r="F7473" s="9" t="str">
        <f t="shared" si="605"/>
        <v>5 days</v>
      </c>
      <c r="G7473" t="s">
        <v>49</v>
      </c>
      <c r="H7473" t="s">
        <v>3339</v>
      </c>
      <c r="I7473" t="s">
        <v>3340</v>
      </c>
      <c r="J7473" t="s">
        <v>25</v>
      </c>
      <c r="K7473" t="s">
        <v>26</v>
      </c>
      <c r="L7473" t="s">
        <v>265</v>
      </c>
      <c r="M7473" t="s">
        <v>266</v>
      </c>
      <c r="N7473">
        <v>10011</v>
      </c>
      <c r="O7473" t="s">
        <v>147</v>
      </c>
      <c r="P7473" t="s">
        <v>4072</v>
      </c>
      <c r="Q7473" t="s">
        <v>31</v>
      </c>
      <c r="R7473" t="s">
        <v>64</v>
      </c>
      <c r="S7473" t="s">
        <v>4073</v>
      </c>
      <c r="T7473" s="9">
        <v>14.56</v>
      </c>
      <c r="U7473">
        <v>2</v>
      </c>
      <c r="V7473" s="2">
        <v>0</v>
      </c>
      <c r="W7473" s="6">
        <v>6.26</v>
      </c>
      <c r="X7473" s="14">
        <f>AA7473-W7473</f>
        <v>22.86</v>
      </c>
      <c r="Y7473" s="6">
        <f>T7473*U7473</f>
        <v>29.12</v>
      </c>
      <c r="Z7473" s="6">
        <f>Y7473*V7473</f>
        <v>0</v>
      </c>
      <c r="AA7473" s="6">
        <f t="shared" si="602"/>
        <v>29.12</v>
      </c>
    </row>
    <row r="7474" spans="2:27" x14ac:dyDescent="0.3">
      <c r="B7474">
        <v>7471</v>
      </c>
      <c r="C7474" t="s">
        <v>9502</v>
      </c>
      <c r="D7474" s="1">
        <v>42262</v>
      </c>
      <c r="E7474" s="1">
        <v>42267</v>
      </c>
      <c r="F7474" s="9" t="str">
        <f t="shared" si="605"/>
        <v>5 days</v>
      </c>
      <c r="G7474" t="s">
        <v>49</v>
      </c>
      <c r="H7474" t="s">
        <v>4816</v>
      </c>
      <c r="I7474" t="s">
        <v>4817</v>
      </c>
      <c r="J7474" t="s">
        <v>40</v>
      </c>
      <c r="K7474" t="s">
        <v>26</v>
      </c>
      <c r="L7474" t="s">
        <v>145</v>
      </c>
      <c r="M7474" t="s">
        <v>146</v>
      </c>
      <c r="N7474">
        <v>19143</v>
      </c>
      <c r="O7474" t="s">
        <v>147</v>
      </c>
      <c r="P7474" t="s">
        <v>445</v>
      </c>
      <c r="Q7474" t="s">
        <v>45</v>
      </c>
      <c r="R7474" t="s">
        <v>74</v>
      </c>
      <c r="S7474" t="s">
        <v>446</v>
      </c>
      <c r="T7474" s="9">
        <v>3.58</v>
      </c>
      <c r="U7474">
        <v>4</v>
      </c>
      <c r="V7474" s="2">
        <v>0.7</v>
      </c>
      <c r="W7474" s="6">
        <v>-2.86</v>
      </c>
      <c r="X7474" s="14">
        <f>AA7474-W7474</f>
        <v>7.1560000000000006</v>
      </c>
      <c r="Y7474" s="6">
        <f>T7474*U7474</f>
        <v>14.32</v>
      </c>
      <c r="Z7474" s="6">
        <f>Y7474*V7474</f>
        <v>10.023999999999999</v>
      </c>
      <c r="AA7474" s="6">
        <f t="shared" si="602"/>
        <v>4.2960000000000012</v>
      </c>
    </row>
    <row r="7475" spans="2:27" x14ac:dyDescent="0.3">
      <c r="B7475">
        <v>7472</v>
      </c>
      <c r="C7475" t="s">
        <v>9502</v>
      </c>
      <c r="D7475" s="1">
        <v>42262</v>
      </c>
      <c r="E7475" s="1">
        <v>42267</v>
      </c>
      <c r="F7475" s="9" t="str">
        <f t="shared" si="605"/>
        <v>5 days</v>
      </c>
      <c r="G7475" t="s">
        <v>49</v>
      </c>
      <c r="H7475" t="s">
        <v>4816</v>
      </c>
      <c r="I7475" t="s">
        <v>4817</v>
      </c>
      <c r="J7475" t="s">
        <v>40</v>
      </c>
      <c r="K7475" t="s">
        <v>26</v>
      </c>
      <c r="L7475" t="s">
        <v>145</v>
      </c>
      <c r="M7475" t="s">
        <v>146</v>
      </c>
      <c r="N7475">
        <v>19143</v>
      </c>
      <c r="O7475" t="s">
        <v>147</v>
      </c>
      <c r="P7475" t="s">
        <v>840</v>
      </c>
      <c r="Q7475" t="s">
        <v>45</v>
      </c>
      <c r="R7475" t="s">
        <v>58</v>
      </c>
      <c r="S7475" t="s">
        <v>841</v>
      </c>
      <c r="T7475" s="9">
        <v>147.18</v>
      </c>
      <c r="U7475">
        <v>2</v>
      </c>
      <c r="V7475" s="2">
        <v>0.2</v>
      </c>
      <c r="W7475" s="6">
        <v>-29.44</v>
      </c>
      <c r="X7475" s="14">
        <f>AA7475-W7475</f>
        <v>264.928</v>
      </c>
      <c r="Y7475" s="6">
        <f>T7475*U7475</f>
        <v>294.36</v>
      </c>
      <c r="Z7475" s="6">
        <f>Y7475*V7475</f>
        <v>58.872000000000007</v>
      </c>
      <c r="AA7475" s="6">
        <f t="shared" si="602"/>
        <v>235.488</v>
      </c>
    </row>
    <row r="7476" spans="2:27" x14ac:dyDescent="0.3">
      <c r="B7476">
        <v>7473</v>
      </c>
      <c r="C7476" t="s">
        <v>9503</v>
      </c>
      <c r="D7476" s="1">
        <v>42376</v>
      </c>
      <c r="E7476" s="1">
        <v>42436</v>
      </c>
      <c r="F7476" s="9" t="str">
        <f t="shared" si="605"/>
        <v>60 days</v>
      </c>
      <c r="G7476" t="s">
        <v>187</v>
      </c>
      <c r="H7476" t="s">
        <v>6147</v>
      </c>
      <c r="I7476" t="s">
        <v>6148</v>
      </c>
      <c r="J7476" t="s">
        <v>101</v>
      </c>
      <c r="K7476" t="s">
        <v>26</v>
      </c>
      <c r="L7476" t="s">
        <v>7884</v>
      </c>
      <c r="M7476" t="s">
        <v>120</v>
      </c>
      <c r="N7476">
        <v>84043</v>
      </c>
      <c r="O7476" t="s">
        <v>43</v>
      </c>
      <c r="P7476" t="s">
        <v>5433</v>
      </c>
      <c r="Q7476" t="s">
        <v>70</v>
      </c>
      <c r="R7476" t="s">
        <v>1218</v>
      </c>
      <c r="S7476" t="s">
        <v>5434</v>
      </c>
      <c r="T7476" s="9">
        <v>1499.95</v>
      </c>
      <c r="U7476">
        <v>5</v>
      </c>
      <c r="V7476" s="2">
        <v>0</v>
      </c>
      <c r="W7476" s="6">
        <v>449.99</v>
      </c>
      <c r="X7476" s="14">
        <f>AA7476-W7476</f>
        <v>7049.76</v>
      </c>
      <c r="Y7476" s="6">
        <f>T7476*U7476</f>
        <v>7499.75</v>
      </c>
      <c r="Z7476" s="6">
        <f>Y7476*V7476</f>
        <v>0</v>
      </c>
      <c r="AA7476" s="6">
        <f t="shared" si="602"/>
        <v>7499.75</v>
      </c>
    </row>
    <row r="7477" spans="2:27" x14ac:dyDescent="0.3">
      <c r="B7477">
        <v>7474</v>
      </c>
      <c r="C7477" t="s">
        <v>9504</v>
      </c>
      <c r="D7477" s="1">
        <v>42647</v>
      </c>
      <c r="E7477" s="1">
        <v>42475</v>
      </c>
      <c r="F7477" s="23" t="s">
        <v>10956</v>
      </c>
      <c r="G7477" t="s">
        <v>49</v>
      </c>
      <c r="H7477" t="s">
        <v>3609</v>
      </c>
      <c r="I7477" t="s">
        <v>3610</v>
      </c>
      <c r="J7477" t="s">
        <v>40</v>
      </c>
      <c r="K7477" t="s">
        <v>26</v>
      </c>
      <c r="L7477" t="s">
        <v>302</v>
      </c>
      <c r="M7477" t="s">
        <v>210</v>
      </c>
      <c r="N7477">
        <v>60653</v>
      </c>
      <c r="O7477" t="s">
        <v>104</v>
      </c>
      <c r="P7477" t="s">
        <v>2955</v>
      </c>
      <c r="Q7477" t="s">
        <v>45</v>
      </c>
      <c r="R7477" t="s">
        <v>67</v>
      </c>
      <c r="S7477" t="s">
        <v>2956</v>
      </c>
      <c r="T7477" s="9">
        <v>13.57</v>
      </c>
      <c r="U7477">
        <v>4</v>
      </c>
      <c r="V7477" s="2">
        <v>0.2</v>
      </c>
      <c r="W7477" s="6">
        <v>3.22</v>
      </c>
      <c r="X7477" s="14">
        <f>AA7477-W7477</f>
        <v>40.204000000000001</v>
      </c>
      <c r="Y7477" s="6">
        <f>T7477*U7477</f>
        <v>54.28</v>
      </c>
      <c r="Z7477" s="6">
        <f>Y7477*V7477</f>
        <v>10.856000000000002</v>
      </c>
      <c r="AA7477" s="6">
        <f t="shared" si="602"/>
        <v>43.423999999999999</v>
      </c>
    </row>
    <row r="7478" spans="2:27" x14ac:dyDescent="0.3">
      <c r="B7478">
        <v>7475</v>
      </c>
      <c r="C7478" t="s">
        <v>9505</v>
      </c>
      <c r="D7478" s="1">
        <v>41791</v>
      </c>
      <c r="E7478" s="1">
        <v>41913</v>
      </c>
      <c r="F7478" s="9" t="str">
        <f t="shared" ref="F7478:F7493" si="606">DATEDIF(D7478,E7478,"d")&amp;" days"</f>
        <v>122 days</v>
      </c>
      <c r="G7478" t="s">
        <v>49</v>
      </c>
      <c r="H7478" t="s">
        <v>3923</v>
      </c>
      <c r="I7478" t="s">
        <v>3924</v>
      </c>
      <c r="J7478" t="s">
        <v>101</v>
      </c>
      <c r="K7478" t="s">
        <v>26</v>
      </c>
      <c r="L7478" t="s">
        <v>27</v>
      </c>
      <c r="M7478" t="s">
        <v>28</v>
      </c>
      <c r="N7478">
        <v>42420</v>
      </c>
      <c r="O7478" t="s">
        <v>29</v>
      </c>
      <c r="P7478" t="s">
        <v>532</v>
      </c>
      <c r="Q7478" t="s">
        <v>31</v>
      </c>
      <c r="R7478" t="s">
        <v>35</v>
      </c>
      <c r="S7478" t="s">
        <v>533</v>
      </c>
      <c r="T7478" s="9">
        <v>2573.8200000000002</v>
      </c>
      <c r="U7478">
        <v>9</v>
      </c>
      <c r="V7478" s="2">
        <v>0</v>
      </c>
      <c r="W7478" s="6">
        <v>746.41</v>
      </c>
      <c r="X7478" s="14">
        <f>AA7478-W7478</f>
        <v>22417.97</v>
      </c>
      <c r="Y7478" s="6">
        <f>T7478*U7478</f>
        <v>23164.38</v>
      </c>
      <c r="Z7478" s="6">
        <f>Y7478*V7478</f>
        <v>0</v>
      </c>
      <c r="AA7478" s="6">
        <f t="shared" si="602"/>
        <v>23164.38</v>
      </c>
    </row>
    <row r="7479" spans="2:27" x14ac:dyDescent="0.3">
      <c r="B7479">
        <v>7476</v>
      </c>
      <c r="C7479" t="s">
        <v>9505</v>
      </c>
      <c r="D7479" s="1">
        <v>41791</v>
      </c>
      <c r="E7479" s="1">
        <v>41913</v>
      </c>
      <c r="F7479" s="9" t="str">
        <f t="shared" si="606"/>
        <v>122 days</v>
      </c>
      <c r="G7479" t="s">
        <v>49</v>
      </c>
      <c r="H7479" t="s">
        <v>3923</v>
      </c>
      <c r="I7479" t="s">
        <v>3924</v>
      </c>
      <c r="J7479" t="s">
        <v>101</v>
      </c>
      <c r="K7479" t="s">
        <v>26</v>
      </c>
      <c r="L7479" t="s">
        <v>27</v>
      </c>
      <c r="M7479" t="s">
        <v>28</v>
      </c>
      <c r="N7479">
        <v>42420</v>
      </c>
      <c r="O7479" t="s">
        <v>29</v>
      </c>
      <c r="P7479" t="s">
        <v>2213</v>
      </c>
      <c r="Q7479" t="s">
        <v>45</v>
      </c>
      <c r="R7479" t="s">
        <v>74</v>
      </c>
      <c r="S7479" t="s">
        <v>2214</v>
      </c>
      <c r="T7479" s="9">
        <v>609.98</v>
      </c>
      <c r="U7479">
        <v>2</v>
      </c>
      <c r="V7479" s="2">
        <v>0</v>
      </c>
      <c r="W7479" s="6">
        <v>274.49</v>
      </c>
      <c r="X7479" s="14">
        <f>AA7479-W7479</f>
        <v>945.47</v>
      </c>
      <c r="Y7479" s="6">
        <f>T7479*U7479</f>
        <v>1219.96</v>
      </c>
      <c r="Z7479" s="6">
        <f>Y7479*V7479</f>
        <v>0</v>
      </c>
      <c r="AA7479" s="6">
        <f t="shared" si="602"/>
        <v>1219.96</v>
      </c>
    </row>
    <row r="7480" spans="2:27" x14ac:dyDescent="0.3">
      <c r="B7480">
        <v>7477</v>
      </c>
      <c r="C7480" t="s">
        <v>9505</v>
      </c>
      <c r="D7480" s="1">
        <v>41791</v>
      </c>
      <c r="E7480" s="1">
        <v>41913</v>
      </c>
      <c r="F7480" s="9" t="str">
        <f t="shared" si="606"/>
        <v>122 days</v>
      </c>
      <c r="G7480" t="s">
        <v>49</v>
      </c>
      <c r="H7480" t="s">
        <v>3923</v>
      </c>
      <c r="I7480" t="s">
        <v>3924</v>
      </c>
      <c r="J7480" t="s">
        <v>101</v>
      </c>
      <c r="K7480" t="s">
        <v>26</v>
      </c>
      <c r="L7480" t="s">
        <v>27</v>
      </c>
      <c r="M7480" t="s">
        <v>28</v>
      </c>
      <c r="N7480">
        <v>42420</v>
      </c>
      <c r="O7480" t="s">
        <v>29</v>
      </c>
      <c r="P7480" t="s">
        <v>1741</v>
      </c>
      <c r="Q7480" t="s">
        <v>45</v>
      </c>
      <c r="R7480" t="s">
        <v>67</v>
      </c>
      <c r="S7480" t="s">
        <v>1742</v>
      </c>
      <c r="T7480" s="9">
        <v>5.48</v>
      </c>
      <c r="U7480">
        <v>2</v>
      </c>
      <c r="V7480" s="2">
        <v>0</v>
      </c>
      <c r="W7480" s="6">
        <v>1.48</v>
      </c>
      <c r="X7480" s="14">
        <f>AA7480-W7480</f>
        <v>9.48</v>
      </c>
      <c r="Y7480" s="6">
        <f>T7480*U7480</f>
        <v>10.96</v>
      </c>
      <c r="Z7480" s="6">
        <f>Y7480*V7480</f>
        <v>0</v>
      </c>
      <c r="AA7480" s="6">
        <f t="shared" si="602"/>
        <v>10.96</v>
      </c>
    </row>
    <row r="7481" spans="2:27" x14ac:dyDescent="0.3">
      <c r="B7481">
        <v>7478</v>
      </c>
      <c r="C7481" t="s">
        <v>9505</v>
      </c>
      <c r="D7481" s="1">
        <v>41791</v>
      </c>
      <c r="E7481" s="1">
        <v>41913</v>
      </c>
      <c r="F7481" s="9" t="str">
        <f t="shared" si="606"/>
        <v>122 days</v>
      </c>
      <c r="G7481" t="s">
        <v>49</v>
      </c>
      <c r="H7481" t="s">
        <v>3923</v>
      </c>
      <c r="I7481" t="s">
        <v>3924</v>
      </c>
      <c r="J7481" t="s">
        <v>101</v>
      </c>
      <c r="K7481" t="s">
        <v>26</v>
      </c>
      <c r="L7481" t="s">
        <v>27</v>
      </c>
      <c r="M7481" t="s">
        <v>28</v>
      </c>
      <c r="N7481">
        <v>42420</v>
      </c>
      <c r="O7481" t="s">
        <v>29</v>
      </c>
      <c r="P7481" t="s">
        <v>191</v>
      </c>
      <c r="Q7481" t="s">
        <v>70</v>
      </c>
      <c r="R7481" t="s">
        <v>71</v>
      </c>
      <c r="S7481" t="s">
        <v>192</v>
      </c>
      <c r="T7481" s="9">
        <v>391.98</v>
      </c>
      <c r="U7481">
        <v>2</v>
      </c>
      <c r="V7481" s="2">
        <v>0</v>
      </c>
      <c r="W7481" s="6">
        <v>113.67</v>
      </c>
      <c r="X7481" s="14">
        <f>AA7481-W7481</f>
        <v>670.29000000000008</v>
      </c>
      <c r="Y7481" s="6">
        <f>T7481*U7481</f>
        <v>783.96</v>
      </c>
      <c r="Z7481" s="6">
        <f>Y7481*V7481</f>
        <v>0</v>
      </c>
      <c r="AA7481" s="6">
        <f t="shared" si="602"/>
        <v>783.96</v>
      </c>
    </row>
    <row r="7482" spans="2:27" x14ac:dyDescent="0.3">
      <c r="B7482">
        <v>7479</v>
      </c>
      <c r="C7482" t="s">
        <v>9505</v>
      </c>
      <c r="D7482" s="1">
        <v>41791</v>
      </c>
      <c r="E7482" s="1">
        <v>41913</v>
      </c>
      <c r="F7482" s="9" t="str">
        <f t="shared" si="606"/>
        <v>122 days</v>
      </c>
      <c r="G7482" t="s">
        <v>49</v>
      </c>
      <c r="H7482" t="s">
        <v>3923</v>
      </c>
      <c r="I7482" t="s">
        <v>3924</v>
      </c>
      <c r="J7482" t="s">
        <v>101</v>
      </c>
      <c r="K7482" t="s">
        <v>26</v>
      </c>
      <c r="L7482" t="s">
        <v>27</v>
      </c>
      <c r="M7482" t="s">
        <v>28</v>
      </c>
      <c r="N7482">
        <v>42420</v>
      </c>
      <c r="O7482" t="s">
        <v>29</v>
      </c>
      <c r="P7482" t="s">
        <v>3389</v>
      </c>
      <c r="Q7482" t="s">
        <v>70</v>
      </c>
      <c r="R7482" t="s">
        <v>71</v>
      </c>
      <c r="S7482" t="s">
        <v>3390</v>
      </c>
      <c r="T7482" s="9">
        <v>755.96</v>
      </c>
      <c r="U7482">
        <v>4</v>
      </c>
      <c r="V7482" s="2">
        <v>0</v>
      </c>
      <c r="W7482" s="6">
        <v>204.11</v>
      </c>
      <c r="X7482" s="14">
        <f>AA7482-W7482</f>
        <v>2819.73</v>
      </c>
      <c r="Y7482" s="6">
        <f>T7482*U7482</f>
        <v>3023.84</v>
      </c>
      <c r="Z7482" s="6">
        <f>Y7482*V7482</f>
        <v>0</v>
      </c>
      <c r="AA7482" s="6">
        <f t="shared" si="602"/>
        <v>3023.84</v>
      </c>
    </row>
    <row r="7483" spans="2:27" x14ac:dyDescent="0.3">
      <c r="B7483">
        <v>7480</v>
      </c>
      <c r="C7483" t="s">
        <v>9505</v>
      </c>
      <c r="D7483" s="1">
        <v>41791</v>
      </c>
      <c r="E7483" s="1">
        <v>41913</v>
      </c>
      <c r="F7483" s="9" t="str">
        <f t="shared" si="606"/>
        <v>122 days</v>
      </c>
      <c r="G7483" t="s">
        <v>49</v>
      </c>
      <c r="H7483" t="s">
        <v>3923</v>
      </c>
      <c r="I7483" t="s">
        <v>3924</v>
      </c>
      <c r="J7483" t="s">
        <v>101</v>
      </c>
      <c r="K7483" t="s">
        <v>26</v>
      </c>
      <c r="L7483" t="s">
        <v>27</v>
      </c>
      <c r="M7483" t="s">
        <v>28</v>
      </c>
      <c r="N7483">
        <v>42420</v>
      </c>
      <c r="O7483" t="s">
        <v>29</v>
      </c>
      <c r="P7483" t="s">
        <v>6419</v>
      </c>
      <c r="Q7483" t="s">
        <v>45</v>
      </c>
      <c r="R7483" t="s">
        <v>268</v>
      </c>
      <c r="S7483" t="s">
        <v>6420</v>
      </c>
      <c r="T7483" s="9">
        <v>31.12</v>
      </c>
      <c r="U7483">
        <v>4</v>
      </c>
      <c r="V7483" s="2">
        <v>0</v>
      </c>
      <c r="W7483" s="6">
        <v>0.31</v>
      </c>
      <c r="X7483" s="14">
        <f>AA7483-W7483</f>
        <v>124.17</v>
      </c>
      <c r="Y7483" s="6">
        <f>T7483*U7483</f>
        <v>124.48</v>
      </c>
      <c r="Z7483" s="6">
        <f>Y7483*V7483</f>
        <v>0</v>
      </c>
      <c r="AA7483" s="6">
        <f t="shared" si="602"/>
        <v>124.48</v>
      </c>
    </row>
    <row r="7484" spans="2:27" x14ac:dyDescent="0.3">
      <c r="B7484">
        <v>7481</v>
      </c>
      <c r="C7484" t="s">
        <v>9505</v>
      </c>
      <c r="D7484" s="1">
        <v>41791</v>
      </c>
      <c r="E7484" s="1">
        <v>41913</v>
      </c>
      <c r="F7484" s="9" t="str">
        <f t="shared" si="606"/>
        <v>122 days</v>
      </c>
      <c r="G7484" t="s">
        <v>49</v>
      </c>
      <c r="H7484" t="s">
        <v>3923</v>
      </c>
      <c r="I7484" t="s">
        <v>3924</v>
      </c>
      <c r="J7484" t="s">
        <v>101</v>
      </c>
      <c r="K7484" t="s">
        <v>26</v>
      </c>
      <c r="L7484" t="s">
        <v>27</v>
      </c>
      <c r="M7484" t="s">
        <v>28</v>
      </c>
      <c r="N7484">
        <v>42420</v>
      </c>
      <c r="O7484" t="s">
        <v>29</v>
      </c>
      <c r="P7484" t="s">
        <v>3072</v>
      </c>
      <c r="Q7484" t="s">
        <v>45</v>
      </c>
      <c r="R7484" t="s">
        <v>89</v>
      </c>
      <c r="S7484" t="s">
        <v>3073</v>
      </c>
      <c r="T7484" s="9">
        <v>6.54</v>
      </c>
      <c r="U7484">
        <v>1</v>
      </c>
      <c r="V7484" s="2">
        <v>0</v>
      </c>
      <c r="W7484" s="6">
        <v>3.01</v>
      </c>
      <c r="X7484" s="14">
        <f>AA7484-W7484</f>
        <v>3.5300000000000002</v>
      </c>
      <c r="Y7484" s="6">
        <f>T7484*U7484</f>
        <v>6.54</v>
      </c>
      <c r="Z7484" s="6">
        <f>Y7484*V7484</f>
        <v>0</v>
      </c>
      <c r="AA7484" s="6">
        <f t="shared" si="602"/>
        <v>6.54</v>
      </c>
    </row>
    <row r="7485" spans="2:27" x14ac:dyDescent="0.3">
      <c r="B7485">
        <v>7482</v>
      </c>
      <c r="C7485" t="s">
        <v>9506</v>
      </c>
      <c r="D7485" s="1">
        <v>42378</v>
      </c>
      <c r="E7485" s="1">
        <v>42438</v>
      </c>
      <c r="F7485" s="9" t="str">
        <f t="shared" si="606"/>
        <v>60 days</v>
      </c>
      <c r="G7485" t="s">
        <v>22</v>
      </c>
      <c r="H7485" t="s">
        <v>6486</v>
      </c>
      <c r="I7485" t="s">
        <v>6487</v>
      </c>
      <c r="J7485" t="s">
        <v>101</v>
      </c>
      <c r="K7485" t="s">
        <v>26</v>
      </c>
      <c r="L7485" t="s">
        <v>1459</v>
      </c>
      <c r="M7485" t="s">
        <v>42</v>
      </c>
      <c r="N7485">
        <v>92646</v>
      </c>
      <c r="O7485" t="s">
        <v>43</v>
      </c>
      <c r="P7485" t="s">
        <v>525</v>
      </c>
      <c r="Q7485" t="s">
        <v>45</v>
      </c>
      <c r="R7485" t="s">
        <v>172</v>
      </c>
      <c r="S7485" t="s">
        <v>526</v>
      </c>
      <c r="T7485" s="9">
        <v>12.78</v>
      </c>
      <c r="U7485">
        <v>1</v>
      </c>
      <c r="V7485" s="2">
        <v>0</v>
      </c>
      <c r="W7485" s="6">
        <v>5.75</v>
      </c>
      <c r="X7485" s="14">
        <f>AA7485-W7485</f>
        <v>7.0299999999999994</v>
      </c>
      <c r="Y7485" s="6">
        <f>T7485*U7485</f>
        <v>12.78</v>
      </c>
      <c r="Z7485" s="6">
        <f>Y7485*V7485</f>
        <v>0</v>
      </c>
      <c r="AA7485" s="6">
        <f t="shared" si="602"/>
        <v>12.78</v>
      </c>
    </row>
    <row r="7486" spans="2:27" x14ac:dyDescent="0.3">
      <c r="B7486">
        <v>7483</v>
      </c>
      <c r="C7486" t="s">
        <v>9507</v>
      </c>
      <c r="D7486" s="1">
        <v>41905</v>
      </c>
      <c r="E7486" s="1">
        <v>41912</v>
      </c>
      <c r="F7486" s="9" t="str">
        <f t="shared" si="606"/>
        <v>7 days</v>
      </c>
      <c r="G7486" t="s">
        <v>49</v>
      </c>
      <c r="H7486" t="s">
        <v>5932</v>
      </c>
      <c r="I7486" t="s">
        <v>5933</v>
      </c>
      <c r="J7486" t="s">
        <v>101</v>
      </c>
      <c r="K7486" t="s">
        <v>26</v>
      </c>
      <c r="L7486" t="s">
        <v>265</v>
      </c>
      <c r="M7486" t="s">
        <v>266</v>
      </c>
      <c r="N7486">
        <v>10011</v>
      </c>
      <c r="O7486" t="s">
        <v>147</v>
      </c>
      <c r="P7486" t="s">
        <v>324</v>
      </c>
      <c r="Q7486" t="s">
        <v>45</v>
      </c>
      <c r="R7486" t="s">
        <v>74</v>
      </c>
      <c r="S7486" t="s">
        <v>325</v>
      </c>
      <c r="T7486" s="9">
        <v>18.46</v>
      </c>
      <c r="U7486">
        <v>4</v>
      </c>
      <c r="V7486" s="2">
        <v>0.2</v>
      </c>
      <c r="W7486" s="6">
        <v>6.92</v>
      </c>
      <c r="X7486" s="14">
        <f>AA7486-W7486</f>
        <v>52.152000000000001</v>
      </c>
      <c r="Y7486" s="6">
        <f>T7486*U7486</f>
        <v>73.84</v>
      </c>
      <c r="Z7486" s="6">
        <f>Y7486*V7486</f>
        <v>14.768000000000001</v>
      </c>
      <c r="AA7486" s="6">
        <f t="shared" si="602"/>
        <v>59.072000000000003</v>
      </c>
    </row>
    <row r="7487" spans="2:27" x14ac:dyDescent="0.3">
      <c r="B7487">
        <v>7484</v>
      </c>
      <c r="C7487" t="s">
        <v>9508</v>
      </c>
      <c r="D7487" s="1">
        <v>41988</v>
      </c>
      <c r="E7487" s="1">
        <v>41990</v>
      </c>
      <c r="F7487" s="9" t="str">
        <f t="shared" si="606"/>
        <v>2 days</v>
      </c>
      <c r="G7487" t="s">
        <v>22</v>
      </c>
      <c r="H7487" t="s">
        <v>1578</v>
      </c>
      <c r="I7487" t="s">
        <v>1579</v>
      </c>
      <c r="J7487" t="s">
        <v>40</v>
      </c>
      <c r="K7487" t="s">
        <v>26</v>
      </c>
      <c r="L7487" t="s">
        <v>145</v>
      </c>
      <c r="M7487" t="s">
        <v>146</v>
      </c>
      <c r="N7487">
        <v>19140</v>
      </c>
      <c r="O7487" t="s">
        <v>147</v>
      </c>
      <c r="P7487" t="s">
        <v>4847</v>
      </c>
      <c r="Q7487" t="s">
        <v>31</v>
      </c>
      <c r="R7487" t="s">
        <v>35</v>
      </c>
      <c r="S7487" t="s">
        <v>4848</v>
      </c>
      <c r="T7487" s="9">
        <v>445.8</v>
      </c>
      <c r="U7487">
        <v>7</v>
      </c>
      <c r="V7487" s="2">
        <v>0.3</v>
      </c>
      <c r="W7487" s="6">
        <v>-108.27</v>
      </c>
      <c r="X7487" s="14">
        <f>AA7487-W7487</f>
        <v>2292.69</v>
      </c>
      <c r="Y7487" s="6">
        <f>T7487*U7487</f>
        <v>3120.6</v>
      </c>
      <c r="Z7487" s="6">
        <f>Y7487*V7487</f>
        <v>936.18</v>
      </c>
      <c r="AA7487" s="6">
        <f t="shared" si="602"/>
        <v>2184.42</v>
      </c>
    </row>
    <row r="7488" spans="2:27" x14ac:dyDescent="0.3">
      <c r="B7488">
        <v>7485</v>
      </c>
      <c r="C7488" t="s">
        <v>9509</v>
      </c>
      <c r="D7488" s="1">
        <v>43097</v>
      </c>
      <c r="E7488" s="1">
        <v>43132</v>
      </c>
      <c r="F7488" s="9" t="str">
        <f t="shared" si="606"/>
        <v>35 days</v>
      </c>
      <c r="G7488" t="s">
        <v>49</v>
      </c>
      <c r="H7488" t="s">
        <v>376</v>
      </c>
      <c r="I7488" t="s">
        <v>377</v>
      </c>
      <c r="J7488" t="s">
        <v>101</v>
      </c>
      <c r="K7488" t="s">
        <v>26</v>
      </c>
      <c r="L7488" t="s">
        <v>7455</v>
      </c>
      <c r="M7488" t="s">
        <v>7456</v>
      </c>
      <c r="N7488">
        <v>58103</v>
      </c>
      <c r="O7488" t="s">
        <v>104</v>
      </c>
      <c r="P7488" t="s">
        <v>9510</v>
      </c>
      <c r="Q7488" t="s">
        <v>45</v>
      </c>
      <c r="R7488" t="s">
        <v>67</v>
      </c>
      <c r="S7488" t="s">
        <v>3042</v>
      </c>
      <c r="T7488" s="9">
        <v>2.48</v>
      </c>
      <c r="U7488">
        <v>1</v>
      </c>
      <c r="V7488" s="2">
        <v>0</v>
      </c>
      <c r="W7488" s="6">
        <v>0.87</v>
      </c>
      <c r="X7488" s="14">
        <f>AA7488-W7488</f>
        <v>1.6099999999999999</v>
      </c>
      <c r="Y7488" s="6">
        <f>T7488*U7488</f>
        <v>2.48</v>
      </c>
      <c r="Z7488" s="6">
        <f>Y7488*V7488</f>
        <v>0</v>
      </c>
      <c r="AA7488" s="6">
        <f t="shared" si="602"/>
        <v>2.48</v>
      </c>
    </row>
    <row r="7489" spans="2:27" x14ac:dyDescent="0.3">
      <c r="B7489">
        <v>7486</v>
      </c>
      <c r="C7489" t="s">
        <v>9509</v>
      </c>
      <c r="D7489" s="1">
        <v>43097</v>
      </c>
      <c r="E7489" s="1">
        <v>43132</v>
      </c>
      <c r="F7489" s="9" t="str">
        <f t="shared" si="606"/>
        <v>35 days</v>
      </c>
      <c r="G7489" t="s">
        <v>49</v>
      </c>
      <c r="H7489" t="s">
        <v>376</v>
      </c>
      <c r="I7489" t="s">
        <v>377</v>
      </c>
      <c r="J7489" t="s">
        <v>101</v>
      </c>
      <c r="K7489" t="s">
        <v>26</v>
      </c>
      <c r="L7489" t="s">
        <v>7455</v>
      </c>
      <c r="M7489" t="s">
        <v>7456</v>
      </c>
      <c r="N7489">
        <v>58103</v>
      </c>
      <c r="O7489" t="s">
        <v>104</v>
      </c>
      <c r="P7489" t="s">
        <v>6384</v>
      </c>
      <c r="Q7489" t="s">
        <v>45</v>
      </c>
      <c r="R7489" t="s">
        <v>74</v>
      </c>
      <c r="S7489" t="s">
        <v>6385</v>
      </c>
      <c r="T7489" s="9">
        <v>25.9</v>
      </c>
      <c r="U7489">
        <v>5</v>
      </c>
      <c r="V7489" s="2">
        <v>0</v>
      </c>
      <c r="W7489" s="6">
        <v>12.69</v>
      </c>
      <c r="X7489" s="14">
        <f>AA7489-W7489</f>
        <v>116.81</v>
      </c>
      <c r="Y7489" s="6">
        <f>T7489*U7489</f>
        <v>129.5</v>
      </c>
      <c r="Z7489" s="6">
        <f>Y7489*V7489</f>
        <v>0</v>
      </c>
      <c r="AA7489" s="6">
        <f t="shared" si="602"/>
        <v>129.5</v>
      </c>
    </row>
    <row r="7490" spans="2:27" x14ac:dyDescent="0.3">
      <c r="B7490">
        <v>7487</v>
      </c>
      <c r="C7490" t="s">
        <v>9511</v>
      </c>
      <c r="D7490" s="1">
        <v>42357</v>
      </c>
      <c r="E7490" s="1">
        <v>42362</v>
      </c>
      <c r="F7490" s="9" t="str">
        <f t="shared" si="606"/>
        <v>5 days</v>
      </c>
      <c r="G7490" t="s">
        <v>22</v>
      </c>
      <c r="H7490" t="s">
        <v>2723</v>
      </c>
      <c r="I7490" t="s">
        <v>2724</v>
      </c>
      <c r="J7490" t="s">
        <v>101</v>
      </c>
      <c r="K7490" t="s">
        <v>26</v>
      </c>
      <c r="L7490" t="s">
        <v>243</v>
      </c>
      <c r="M7490" t="s">
        <v>2700</v>
      </c>
      <c r="N7490">
        <v>3820</v>
      </c>
      <c r="O7490" t="s">
        <v>147</v>
      </c>
      <c r="P7490" t="s">
        <v>5444</v>
      </c>
      <c r="Q7490" t="s">
        <v>45</v>
      </c>
      <c r="R7490" t="s">
        <v>89</v>
      </c>
      <c r="S7490" t="s">
        <v>5445</v>
      </c>
      <c r="T7490" s="9">
        <v>29.9</v>
      </c>
      <c r="U7490">
        <v>5</v>
      </c>
      <c r="V7490" s="2">
        <v>0</v>
      </c>
      <c r="W7490" s="6">
        <v>14.65</v>
      </c>
      <c r="X7490" s="14">
        <f>AA7490-W7490</f>
        <v>134.85</v>
      </c>
      <c r="Y7490" s="6">
        <f>T7490*U7490</f>
        <v>149.5</v>
      </c>
      <c r="Z7490" s="6">
        <f>Y7490*V7490</f>
        <v>0</v>
      </c>
      <c r="AA7490" s="6">
        <f t="shared" si="602"/>
        <v>149.5</v>
      </c>
    </row>
    <row r="7491" spans="2:27" x14ac:dyDescent="0.3">
      <c r="B7491">
        <v>7488</v>
      </c>
      <c r="C7491" t="s">
        <v>9511</v>
      </c>
      <c r="D7491" s="1">
        <v>42357</v>
      </c>
      <c r="E7491" s="1">
        <v>42362</v>
      </c>
      <c r="F7491" s="9" t="str">
        <f t="shared" si="606"/>
        <v>5 days</v>
      </c>
      <c r="G7491" t="s">
        <v>22</v>
      </c>
      <c r="H7491" t="s">
        <v>2723</v>
      </c>
      <c r="I7491" t="s">
        <v>2724</v>
      </c>
      <c r="J7491" t="s">
        <v>101</v>
      </c>
      <c r="K7491" t="s">
        <v>26</v>
      </c>
      <c r="L7491" t="s">
        <v>243</v>
      </c>
      <c r="M7491" t="s">
        <v>2700</v>
      </c>
      <c r="N7491">
        <v>3820</v>
      </c>
      <c r="O7491" t="s">
        <v>147</v>
      </c>
      <c r="P7491" t="s">
        <v>5258</v>
      </c>
      <c r="Q7491" t="s">
        <v>70</v>
      </c>
      <c r="R7491" t="s">
        <v>160</v>
      </c>
      <c r="S7491" t="s">
        <v>5259</v>
      </c>
      <c r="T7491" s="9">
        <v>2249.91</v>
      </c>
      <c r="U7491">
        <v>9</v>
      </c>
      <c r="V7491" s="2">
        <v>0</v>
      </c>
      <c r="W7491" s="6">
        <v>517.48</v>
      </c>
      <c r="X7491" s="14">
        <f>AA7491-W7491</f>
        <v>19731.71</v>
      </c>
      <c r="Y7491" s="6">
        <f>T7491*U7491</f>
        <v>20249.189999999999</v>
      </c>
      <c r="Z7491" s="6">
        <f>Y7491*V7491</f>
        <v>0</v>
      </c>
      <c r="AA7491" s="6">
        <f t="shared" si="602"/>
        <v>20249.189999999999</v>
      </c>
    </row>
    <row r="7492" spans="2:27" x14ac:dyDescent="0.3">
      <c r="B7492">
        <v>7489</v>
      </c>
      <c r="C7492" t="s">
        <v>9511</v>
      </c>
      <c r="D7492" s="1">
        <v>42357</v>
      </c>
      <c r="E7492" s="1">
        <v>42362</v>
      </c>
      <c r="F7492" s="9" t="str">
        <f t="shared" si="606"/>
        <v>5 days</v>
      </c>
      <c r="G7492" t="s">
        <v>22</v>
      </c>
      <c r="H7492" t="s">
        <v>2723</v>
      </c>
      <c r="I7492" t="s">
        <v>2724</v>
      </c>
      <c r="J7492" t="s">
        <v>101</v>
      </c>
      <c r="K7492" t="s">
        <v>26</v>
      </c>
      <c r="L7492" t="s">
        <v>243</v>
      </c>
      <c r="M7492" t="s">
        <v>2700</v>
      </c>
      <c r="N7492">
        <v>3820</v>
      </c>
      <c r="O7492" t="s">
        <v>147</v>
      </c>
      <c r="P7492" t="s">
        <v>904</v>
      </c>
      <c r="Q7492" t="s">
        <v>31</v>
      </c>
      <c r="R7492" t="s">
        <v>55</v>
      </c>
      <c r="S7492" t="s">
        <v>905</v>
      </c>
      <c r="T7492" s="9">
        <v>1053.1600000000001</v>
      </c>
      <c r="U7492">
        <v>4</v>
      </c>
      <c r="V7492" s="2">
        <v>0.3</v>
      </c>
      <c r="W7492" s="6">
        <v>-105.32</v>
      </c>
      <c r="X7492" s="14">
        <f>AA7492-W7492</f>
        <v>3054.1680000000001</v>
      </c>
      <c r="Y7492" s="6">
        <f>T7492*U7492</f>
        <v>4212.6400000000003</v>
      </c>
      <c r="Z7492" s="6">
        <f>Y7492*V7492</f>
        <v>1263.7920000000001</v>
      </c>
      <c r="AA7492" s="6">
        <f t="shared" si="602"/>
        <v>2948.848</v>
      </c>
    </row>
    <row r="7493" spans="2:27" x14ac:dyDescent="0.3">
      <c r="B7493">
        <v>7490</v>
      </c>
      <c r="C7493" t="s">
        <v>9512</v>
      </c>
      <c r="D7493" s="1">
        <v>42866</v>
      </c>
      <c r="E7493" s="1">
        <v>42989</v>
      </c>
      <c r="F7493" s="9" t="str">
        <f t="shared" si="606"/>
        <v>123 days</v>
      </c>
      <c r="G7493" t="s">
        <v>49</v>
      </c>
      <c r="H7493" t="s">
        <v>7165</v>
      </c>
      <c r="I7493" t="s">
        <v>7166</v>
      </c>
      <c r="J7493" t="s">
        <v>25</v>
      </c>
      <c r="K7493" t="s">
        <v>26</v>
      </c>
      <c r="L7493" t="s">
        <v>949</v>
      </c>
      <c r="M7493" t="s">
        <v>42</v>
      </c>
      <c r="N7493">
        <v>92105</v>
      </c>
      <c r="O7493" t="s">
        <v>43</v>
      </c>
      <c r="P7493" t="s">
        <v>3360</v>
      </c>
      <c r="Q7493" t="s">
        <v>45</v>
      </c>
      <c r="R7493" t="s">
        <v>89</v>
      </c>
      <c r="S7493" t="s">
        <v>3361</v>
      </c>
      <c r="T7493" s="9">
        <v>12.96</v>
      </c>
      <c r="U7493">
        <v>2</v>
      </c>
      <c r="V7493" s="2">
        <v>0</v>
      </c>
      <c r="W7493" s="6">
        <v>6.22</v>
      </c>
      <c r="X7493" s="14">
        <f>AA7493-W7493</f>
        <v>19.700000000000003</v>
      </c>
      <c r="Y7493" s="6">
        <f>T7493*U7493</f>
        <v>25.92</v>
      </c>
      <c r="Z7493" s="6">
        <f>Y7493*V7493</f>
        <v>0</v>
      </c>
      <c r="AA7493" s="6">
        <f t="shared" ref="AA7493:AA7556" si="607">Y7493-Z7493</f>
        <v>25.92</v>
      </c>
    </row>
    <row r="7494" spans="2:27" x14ac:dyDescent="0.3">
      <c r="B7494">
        <v>7491</v>
      </c>
      <c r="C7494" t="s">
        <v>9513</v>
      </c>
      <c r="D7494" s="1">
        <v>42286</v>
      </c>
      <c r="E7494" s="1">
        <v>42263</v>
      </c>
      <c r="F7494" s="23" t="s">
        <v>10956</v>
      </c>
      <c r="G7494" t="s">
        <v>49</v>
      </c>
      <c r="H7494" t="s">
        <v>1173</v>
      </c>
      <c r="I7494" t="s">
        <v>1174</v>
      </c>
      <c r="J7494" t="s">
        <v>40</v>
      </c>
      <c r="K7494" t="s">
        <v>26</v>
      </c>
      <c r="L7494" t="s">
        <v>41</v>
      </c>
      <c r="M7494" t="s">
        <v>42</v>
      </c>
      <c r="N7494">
        <v>90032</v>
      </c>
      <c r="O7494" t="s">
        <v>43</v>
      </c>
      <c r="P7494" t="s">
        <v>411</v>
      </c>
      <c r="Q7494" t="s">
        <v>31</v>
      </c>
      <c r="R7494" t="s">
        <v>64</v>
      </c>
      <c r="S7494" t="s">
        <v>412</v>
      </c>
      <c r="T7494" s="9">
        <v>106.68</v>
      </c>
      <c r="U7494">
        <v>6</v>
      </c>
      <c r="V7494" s="2">
        <v>0</v>
      </c>
      <c r="W7494" s="6">
        <v>33.07</v>
      </c>
      <c r="X7494" s="14">
        <f>AA7494-W7494</f>
        <v>607.01</v>
      </c>
      <c r="Y7494" s="6">
        <f>T7494*U7494</f>
        <v>640.08000000000004</v>
      </c>
      <c r="Z7494" s="6">
        <f>Y7494*V7494</f>
        <v>0</v>
      </c>
      <c r="AA7494" s="6">
        <f t="shared" si="607"/>
        <v>640.08000000000004</v>
      </c>
    </row>
    <row r="7495" spans="2:27" x14ac:dyDescent="0.3">
      <c r="B7495">
        <v>7492</v>
      </c>
      <c r="C7495" t="s">
        <v>9514</v>
      </c>
      <c r="D7495" s="1">
        <v>43055</v>
      </c>
      <c r="E7495" s="1">
        <v>43055</v>
      </c>
      <c r="F7495" s="9" t="str">
        <f>DATEDIF(D7495,E7495,"d")&amp;" days"</f>
        <v>0 days</v>
      </c>
      <c r="G7495" t="s">
        <v>1292</v>
      </c>
      <c r="H7495" t="s">
        <v>4154</v>
      </c>
      <c r="I7495" t="s">
        <v>4155</v>
      </c>
      <c r="J7495" t="s">
        <v>25</v>
      </c>
      <c r="K7495" t="s">
        <v>26</v>
      </c>
      <c r="L7495" t="s">
        <v>8515</v>
      </c>
      <c r="M7495" t="s">
        <v>266</v>
      </c>
      <c r="N7495">
        <v>13501</v>
      </c>
      <c r="O7495" t="s">
        <v>147</v>
      </c>
      <c r="P7495" t="s">
        <v>8141</v>
      </c>
      <c r="Q7495" t="s">
        <v>70</v>
      </c>
      <c r="R7495" t="s">
        <v>71</v>
      </c>
      <c r="S7495" t="s">
        <v>8142</v>
      </c>
      <c r="T7495" s="9">
        <v>119.94</v>
      </c>
      <c r="U7495">
        <v>6</v>
      </c>
      <c r="V7495" s="2">
        <v>0</v>
      </c>
      <c r="W7495" s="6">
        <v>6</v>
      </c>
      <c r="X7495" s="14">
        <f>AA7495-W7495</f>
        <v>713.64</v>
      </c>
      <c r="Y7495" s="6">
        <f>T7495*U7495</f>
        <v>719.64</v>
      </c>
      <c r="Z7495" s="6">
        <f>Y7495*V7495</f>
        <v>0</v>
      </c>
      <c r="AA7495" s="6">
        <f t="shared" si="607"/>
        <v>719.64</v>
      </c>
    </row>
    <row r="7496" spans="2:27" x14ac:dyDescent="0.3">
      <c r="B7496">
        <v>7493</v>
      </c>
      <c r="C7496" t="s">
        <v>9515</v>
      </c>
      <c r="D7496" s="1">
        <v>43048</v>
      </c>
      <c r="E7496" s="1">
        <v>42994</v>
      </c>
      <c r="F7496" s="23" t="s">
        <v>10956</v>
      </c>
      <c r="G7496" t="s">
        <v>49</v>
      </c>
      <c r="H7496" t="s">
        <v>6458</v>
      </c>
      <c r="I7496" t="s">
        <v>6459</v>
      </c>
      <c r="J7496" t="s">
        <v>25</v>
      </c>
      <c r="K7496" t="s">
        <v>26</v>
      </c>
      <c r="L7496" t="s">
        <v>183</v>
      </c>
      <c r="M7496" t="s">
        <v>103</v>
      </c>
      <c r="N7496">
        <v>77070</v>
      </c>
      <c r="O7496" t="s">
        <v>104</v>
      </c>
      <c r="P7496" t="s">
        <v>5988</v>
      </c>
      <c r="Q7496" t="s">
        <v>45</v>
      </c>
      <c r="R7496" t="s">
        <v>89</v>
      </c>
      <c r="S7496" t="s">
        <v>5989</v>
      </c>
      <c r="T7496" s="9">
        <v>10.27</v>
      </c>
      <c r="U7496">
        <v>3</v>
      </c>
      <c r="V7496" s="2">
        <v>0.2</v>
      </c>
      <c r="W7496" s="6">
        <v>3.21</v>
      </c>
      <c r="X7496" s="14">
        <f>AA7496-W7496</f>
        <v>21.437999999999999</v>
      </c>
      <c r="Y7496" s="6">
        <f>T7496*U7496</f>
        <v>30.81</v>
      </c>
      <c r="Z7496" s="6">
        <f>Y7496*V7496</f>
        <v>6.1619999999999999</v>
      </c>
      <c r="AA7496" s="6">
        <f t="shared" si="607"/>
        <v>24.648</v>
      </c>
    </row>
    <row r="7497" spans="2:27" x14ac:dyDescent="0.3">
      <c r="B7497">
        <v>7494</v>
      </c>
      <c r="C7497" t="s">
        <v>9515</v>
      </c>
      <c r="D7497" s="1">
        <v>43048</v>
      </c>
      <c r="E7497" s="1">
        <v>42994</v>
      </c>
      <c r="F7497" s="23" t="s">
        <v>10956</v>
      </c>
      <c r="G7497" t="s">
        <v>49</v>
      </c>
      <c r="H7497" t="s">
        <v>6458</v>
      </c>
      <c r="I7497" t="s">
        <v>6459</v>
      </c>
      <c r="J7497" t="s">
        <v>25</v>
      </c>
      <c r="K7497" t="s">
        <v>26</v>
      </c>
      <c r="L7497" t="s">
        <v>183</v>
      </c>
      <c r="M7497" t="s">
        <v>103</v>
      </c>
      <c r="N7497">
        <v>77070</v>
      </c>
      <c r="O7497" t="s">
        <v>104</v>
      </c>
      <c r="P7497" t="s">
        <v>4865</v>
      </c>
      <c r="Q7497" t="s">
        <v>31</v>
      </c>
      <c r="R7497" t="s">
        <v>55</v>
      </c>
      <c r="S7497" t="s">
        <v>4866</v>
      </c>
      <c r="T7497" s="9">
        <v>512.19000000000005</v>
      </c>
      <c r="U7497">
        <v>5</v>
      </c>
      <c r="V7497" s="2">
        <v>0.3</v>
      </c>
      <c r="W7497" s="6">
        <v>-65.849999999999994</v>
      </c>
      <c r="X7497" s="14">
        <f>AA7497-W7497</f>
        <v>1858.5150000000001</v>
      </c>
      <c r="Y7497" s="6">
        <f>T7497*U7497</f>
        <v>2560.9500000000003</v>
      </c>
      <c r="Z7497" s="6">
        <f>Y7497*V7497</f>
        <v>768.28500000000008</v>
      </c>
      <c r="AA7497" s="6">
        <f t="shared" si="607"/>
        <v>1792.6650000000002</v>
      </c>
    </row>
    <row r="7498" spans="2:27" x14ac:dyDescent="0.3">
      <c r="B7498">
        <v>7495</v>
      </c>
      <c r="C7498" t="s">
        <v>9515</v>
      </c>
      <c r="D7498" s="1">
        <v>43048</v>
      </c>
      <c r="E7498" s="1">
        <v>42994</v>
      </c>
      <c r="F7498" s="23" t="s">
        <v>10956</v>
      </c>
      <c r="G7498" t="s">
        <v>49</v>
      </c>
      <c r="H7498" t="s">
        <v>6458</v>
      </c>
      <c r="I7498" t="s">
        <v>6459</v>
      </c>
      <c r="J7498" t="s">
        <v>25</v>
      </c>
      <c r="K7498" t="s">
        <v>26</v>
      </c>
      <c r="L7498" t="s">
        <v>183</v>
      </c>
      <c r="M7498" t="s">
        <v>103</v>
      </c>
      <c r="N7498">
        <v>77070</v>
      </c>
      <c r="O7498" t="s">
        <v>104</v>
      </c>
      <c r="P7498" t="s">
        <v>4099</v>
      </c>
      <c r="Q7498" t="s">
        <v>45</v>
      </c>
      <c r="R7498" t="s">
        <v>77</v>
      </c>
      <c r="S7498" t="s">
        <v>4100</v>
      </c>
      <c r="T7498" s="9">
        <v>1.56</v>
      </c>
      <c r="U7498">
        <v>2</v>
      </c>
      <c r="V7498" s="2">
        <v>0.8</v>
      </c>
      <c r="W7498" s="6">
        <v>-4.2</v>
      </c>
      <c r="X7498" s="14">
        <f>AA7498-W7498</f>
        <v>4.8239999999999998</v>
      </c>
      <c r="Y7498" s="6">
        <f>T7498*U7498</f>
        <v>3.12</v>
      </c>
      <c r="Z7498" s="6">
        <f>Y7498*V7498</f>
        <v>2.4960000000000004</v>
      </c>
      <c r="AA7498" s="6">
        <f t="shared" si="607"/>
        <v>0.62399999999999967</v>
      </c>
    </row>
    <row r="7499" spans="2:27" x14ac:dyDescent="0.3">
      <c r="B7499">
        <v>7496</v>
      </c>
      <c r="C7499" t="s">
        <v>9516</v>
      </c>
      <c r="D7499" s="1">
        <v>42930</v>
      </c>
      <c r="E7499" s="1">
        <v>42934</v>
      </c>
      <c r="F7499" s="9" t="str">
        <f t="shared" ref="F7499:F7508" si="608">DATEDIF(D7499,E7499,"d")&amp;" days"</f>
        <v>4 days</v>
      </c>
      <c r="G7499" t="s">
        <v>49</v>
      </c>
      <c r="H7499" t="s">
        <v>5813</v>
      </c>
      <c r="I7499" t="s">
        <v>5814</v>
      </c>
      <c r="J7499" t="s">
        <v>25</v>
      </c>
      <c r="K7499" t="s">
        <v>26</v>
      </c>
      <c r="L7499" t="s">
        <v>3980</v>
      </c>
      <c r="M7499" t="s">
        <v>42</v>
      </c>
      <c r="N7499">
        <v>92683</v>
      </c>
      <c r="O7499" t="s">
        <v>43</v>
      </c>
      <c r="P7499" t="s">
        <v>2969</v>
      </c>
      <c r="Q7499" t="s">
        <v>45</v>
      </c>
      <c r="R7499" t="s">
        <v>74</v>
      </c>
      <c r="S7499" t="s">
        <v>2970</v>
      </c>
      <c r="T7499" s="9">
        <v>4.45</v>
      </c>
      <c r="U7499">
        <v>2</v>
      </c>
      <c r="V7499" s="2">
        <v>0.2</v>
      </c>
      <c r="W7499" s="6">
        <v>1.45</v>
      </c>
      <c r="X7499" s="14">
        <f>AA7499-W7499</f>
        <v>5.67</v>
      </c>
      <c r="Y7499" s="6">
        <f>T7499*U7499</f>
        <v>8.9</v>
      </c>
      <c r="Z7499" s="6">
        <f>Y7499*V7499</f>
        <v>1.7800000000000002</v>
      </c>
      <c r="AA7499" s="6">
        <f t="shared" si="607"/>
        <v>7.12</v>
      </c>
    </row>
    <row r="7500" spans="2:27" x14ac:dyDescent="0.3">
      <c r="B7500">
        <v>7497</v>
      </c>
      <c r="C7500" t="s">
        <v>9516</v>
      </c>
      <c r="D7500" s="1">
        <v>42930</v>
      </c>
      <c r="E7500" s="1">
        <v>42934</v>
      </c>
      <c r="F7500" s="9" t="str">
        <f t="shared" si="608"/>
        <v>4 days</v>
      </c>
      <c r="G7500" t="s">
        <v>49</v>
      </c>
      <c r="H7500" t="s">
        <v>5813</v>
      </c>
      <c r="I7500" t="s">
        <v>5814</v>
      </c>
      <c r="J7500" t="s">
        <v>25</v>
      </c>
      <c r="K7500" t="s">
        <v>26</v>
      </c>
      <c r="L7500" t="s">
        <v>3980</v>
      </c>
      <c r="M7500" t="s">
        <v>42</v>
      </c>
      <c r="N7500">
        <v>92683</v>
      </c>
      <c r="O7500" t="s">
        <v>43</v>
      </c>
      <c r="P7500" t="s">
        <v>2884</v>
      </c>
      <c r="Q7500" t="s">
        <v>31</v>
      </c>
      <c r="R7500" t="s">
        <v>64</v>
      </c>
      <c r="S7500" t="s">
        <v>2885</v>
      </c>
      <c r="T7500" s="9">
        <v>276.69</v>
      </c>
      <c r="U7500">
        <v>3</v>
      </c>
      <c r="V7500" s="2">
        <v>0</v>
      </c>
      <c r="W7500" s="6">
        <v>49.8</v>
      </c>
      <c r="X7500" s="14">
        <f>AA7500-W7500</f>
        <v>780.27</v>
      </c>
      <c r="Y7500" s="6">
        <f>T7500*U7500</f>
        <v>830.06999999999994</v>
      </c>
      <c r="Z7500" s="6">
        <f>Y7500*V7500</f>
        <v>0</v>
      </c>
      <c r="AA7500" s="6">
        <f t="shared" si="607"/>
        <v>830.06999999999994</v>
      </c>
    </row>
    <row r="7501" spans="2:27" x14ac:dyDescent="0.3">
      <c r="B7501">
        <v>7498</v>
      </c>
      <c r="C7501" t="s">
        <v>9516</v>
      </c>
      <c r="D7501" s="1">
        <v>42930</v>
      </c>
      <c r="E7501" s="1">
        <v>42934</v>
      </c>
      <c r="F7501" s="9" t="str">
        <f t="shared" si="608"/>
        <v>4 days</v>
      </c>
      <c r="G7501" t="s">
        <v>49</v>
      </c>
      <c r="H7501" t="s">
        <v>5813</v>
      </c>
      <c r="I7501" t="s">
        <v>5814</v>
      </c>
      <c r="J7501" t="s">
        <v>25</v>
      </c>
      <c r="K7501" t="s">
        <v>26</v>
      </c>
      <c r="L7501" t="s">
        <v>3980</v>
      </c>
      <c r="M7501" t="s">
        <v>42</v>
      </c>
      <c r="N7501">
        <v>92683</v>
      </c>
      <c r="O7501" t="s">
        <v>43</v>
      </c>
      <c r="P7501" t="s">
        <v>1231</v>
      </c>
      <c r="Q7501" t="s">
        <v>45</v>
      </c>
      <c r="R7501" t="s">
        <v>268</v>
      </c>
      <c r="S7501" t="s">
        <v>1232</v>
      </c>
      <c r="T7501" s="9">
        <v>4.96</v>
      </c>
      <c r="U7501">
        <v>4</v>
      </c>
      <c r="V7501" s="2">
        <v>0</v>
      </c>
      <c r="W7501" s="6">
        <v>2.33</v>
      </c>
      <c r="X7501" s="14">
        <f>AA7501-W7501</f>
        <v>17.509999999999998</v>
      </c>
      <c r="Y7501" s="6">
        <f>T7501*U7501</f>
        <v>19.84</v>
      </c>
      <c r="Z7501" s="6">
        <f>Y7501*V7501</f>
        <v>0</v>
      </c>
      <c r="AA7501" s="6">
        <f t="shared" si="607"/>
        <v>19.84</v>
      </c>
    </row>
    <row r="7502" spans="2:27" x14ac:dyDescent="0.3">
      <c r="B7502">
        <v>7499</v>
      </c>
      <c r="C7502" t="s">
        <v>9516</v>
      </c>
      <c r="D7502" s="1">
        <v>42930</v>
      </c>
      <c r="E7502" s="1">
        <v>42934</v>
      </c>
      <c r="F7502" s="9" t="str">
        <f t="shared" si="608"/>
        <v>4 days</v>
      </c>
      <c r="G7502" t="s">
        <v>49</v>
      </c>
      <c r="H7502" t="s">
        <v>5813</v>
      </c>
      <c r="I7502" t="s">
        <v>5814</v>
      </c>
      <c r="J7502" t="s">
        <v>25</v>
      </c>
      <c r="K7502" t="s">
        <v>26</v>
      </c>
      <c r="L7502" t="s">
        <v>3980</v>
      </c>
      <c r="M7502" t="s">
        <v>42</v>
      </c>
      <c r="N7502">
        <v>92683</v>
      </c>
      <c r="O7502" t="s">
        <v>43</v>
      </c>
      <c r="P7502" t="s">
        <v>174</v>
      </c>
      <c r="Q7502" t="s">
        <v>45</v>
      </c>
      <c r="R7502" t="s">
        <v>67</v>
      </c>
      <c r="S7502" t="s">
        <v>175</v>
      </c>
      <c r="T7502" s="9">
        <v>71.92</v>
      </c>
      <c r="U7502">
        <v>4</v>
      </c>
      <c r="V7502" s="2">
        <v>0</v>
      </c>
      <c r="W7502" s="6">
        <v>20.86</v>
      </c>
      <c r="X7502" s="14">
        <f>AA7502-W7502</f>
        <v>266.82</v>
      </c>
      <c r="Y7502" s="6">
        <f>T7502*U7502</f>
        <v>287.68</v>
      </c>
      <c r="Z7502" s="6">
        <f>Y7502*V7502</f>
        <v>0</v>
      </c>
      <c r="AA7502" s="6">
        <f t="shared" si="607"/>
        <v>287.68</v>
      </c>
    </row>
    <row r="7503" spans="2:27" x14ac:dyDescent="0.3">
      <c r="B7503">
        <v>7500</v>
      </c>
      <c r="C7503" t="s">
        <v>9516</v>
      </c>
      <c r="D7503" s="1">
        <v>42930</v>
      </c>
      <c r="E7503" s="1">
        <v>42934</v>
      </c>
      <c r="F7503" s="9" t="str">
        <f t="shared" si="608"/>
        <v>4 days</v>
      </c>
      <c r="G7503" t="s">
        <v>49</v>
      </c>
      <c r="H7503" t="s">
        <v>5813</v>
      </c>
      <c r="I7503" t="s">
        <v>5814</v>
      </c>
      <c r="J7503" t="s">
        <v>25</v>
      </c>
      <c r="K7503" t="s">
        <v>26</v>
      </c>
      <c r="L7503" t="s">
        <v>3980</v>
      </c>
      <c r="M7503" t="s">
        <v>42</v>
      </c>
      <c r="N7503">
        <v>92683</v>
      </c>
      <c r="O7503" t="s">
        <v>43</v>
      </c>
      <c r="P7503" t="s">
        <v>822</v>
      </c>
      <c r="Q7503" t="s">
        <v>31</v>
      </c>
      <c r="R7503" t="s">
        <v>64</v>
      </c>
      <c r="S7503" t="s">
        <v>823</v>
      </c>
      <c r="T7503" s="9">
        <v>18.84</v>
      </c>
      <c r="U7503">
        <v>3</v>
      </c>
      <c r="V7503" s="2">
        <v>0</v>
      </c>
      <c r="W7503" s="6">
        <v>7.91</v>
      </c>
      <c r="X7503" s="14">
        <f>AA7503-W7503</f>
        <v>48.61</v>
      </c>
      <c r="Y7503" s="6">
        <f>T7503*U7503</f>
        <v>56.519999999999996</v>
      </c>
      <c r="Z7503" s="6">
        <f>Y7503*V7503</f>
        <v>0</v>
      </c>
      <c r="AA7503" s="6">
        <f t="shared" si="607"/>
        <v>56.519999999999996</v>
      </c>
    </row>
    <row r="7504" spans="2:27" x14ac:dyDescent="0.3">
      <c r="B7504">
        <v>7501</v>
      </c>
      <c r="C7504" t="s">
        <v>9516</v>
      </c>
      <c r="D7504" s="1">
        <v>42930</v>
      </c>
      <c r="E7504" s="1">
        <v>42934</v>
      </c>
      <c r="F7504" s="9" t="str">
        <f t="shared" si="608"/>
        <v>4 days</v>
      </c>
      <c r="G7504" t="s">
        <v>49</v>
      </c>
      <c r="H7504" t="s">
        <v>5813</v>
      </c>
      <c r="I7504" t="s">
        <v>5814</v>
      </c>
      <c r="J7504" t="s">
        <v>25</v>
      </c>
      <c r="K7504" t="s">
        <v>26</v>
      </c>
      <c r="L7504" t="s">
        <v>3980</v>
      </c>
      <c r="M7504" t="s">
        <v>42</v>
      </c>
      <c r="N7504">
        <v>92683</v>
      </c>
      <c r="O7504" t="s">
        <v>43</v>
      </c>
      <c r="P7504" t="s">
        <v>1700</v>
      </c>
      <c r="Q7504" t="s">
        <v>70</v>
      </c>
      <c r="R7504" t="s">
        <v>160</v>
      </c>
      <c r="S7504" t="s">
        <v>1701</v>
      </c>
      <c r="T7504" s="9">
        <v>140.97</v>
      </c>
      <c r="U7504">
        <v>3</v>
      </c>
      <c r="V7504" s="2">
        <v>0</v>
      </c>
      <c r="W7504" s="6">
        <v>19.739999999999998</v>
      </c>
      <c r="X7504" s="14">
        <f>AA7504-W7504</f>
        <v>403.16999999999996</v>
      </c>
      <c r="Y7504" s="6">
        <f>T7504*U7504</f>
        <v>422.90999999999997</v>
      </c>
      <c r="Z7504" s="6">
        <f>Y7504*V7504</f>
        <v>0</v>
      </c>
      <c r="AA7504" s="6">
        <f t="shared" si="607"/>
        <v>422.90999999999997</v>
      </c>
    </row>
    <row r="7505" spans="2:27" x14ac:dyDescent="0.3">
      <c r="B7505">
        <v>7502</v>
      </c>
      <c r="C7505" t="s">
        <v>9516</v>
      </c>
      <c r="D7505" s="1">
        <v>42930</v>
      </c>
      <c r="E7505" s="1">
        <v>42934</v>
      </c>
      <c r="F7505" s="9" t="str">
        <f t="shared" si="608"/>
        <v>4 days</v>
      </c>
      <c r="G7505" t="s">
        <v>49</v>
      </c>
      <c r="H7505" t="s">
        <v>5813</v>
      </c>
      <c r="I7505" t="s">
        <v>5814</v>
      </c>
      <c r="J7505" t="s">
        <v>25</v>
      </c>
      <c r="K7505" t="s">
        <v>26</v>
      </c>
      <c r="L7505" t="s">
        <v>3980</v>
      </c>
      <c r="M7505" t="s">
        <v>42</v>
      </c>
      <c r="N7505">
        <v>92683</v>
      </c>
      <c r="O7505" t="s">
        <v>43</v>
      </c>
      <c r="P7505" t="s">
        <v>191</v>
      </c>
      <c r="Q7505" t="s">
        <v>70</v>
      </c>
      <c r="R7505" t="s">
        <v>71</v>
      </c>
      <c r="S7505" t="s">
        <v>192</v>
      </c>
      <c r="T7505" s="9">
        <v>470.38</v>
      </c>
      <c r="U7505">
        <v>3</v>
      </c>
      <c r="V7505" s="2">
        <v>0.2</v>
      </c>
      <c r="W7505" s="6">
        <v>52.92</v>
      </c>
      <c r="X7505" s="14">
        <f>AA7505-W7505</f>
        <v>1075.9919999999997</v>
      </c>
      <c r="Y7505" s="6">
        <f>T7505*U7505</f>
        <v>1411.1399999999999</v>
      </c>
      <c r="Z7505" s="6">
        <f>Y7505*V7505</f>
        <v>282.22800000000001</v>
      </c>
      <c r="AA7505" s="6">
        <f t="shared" si="607"/>
        <v>1128.9119999999998</v>
      </c>
    </row>
    <row r="7506" spans="2:27" x14ac:dyDescent="0.3">
      <c r="B7506">
        <v>7503</v>
      </c>
      <c r="C7506" t="s">
        <v>9517</v>
      </c>
      <c r="D7506" s="1">
        <v>42824</v>
      </c>
      <c r="E7506" s="1">
        <v>42824</v>
      </c>
      <c r="F7506" s="9" t="str">
        <f t="shared" si="608"/>
        <v>0 days</v>
      </c>
      <c r="G7506" t="s">
        <v>1292</v>
      </c>
      <c r="H7506" t="s">
        <v>4055</v>
      </c>
      <c r="I7506" t="s">
        <v>4056</v>
      </c>
      <c r="J7506" t="s">
        <v>25</v>
      </c>
      <c r="K7506" t="s">
        <v>26</v>
      </c>
      <c r="L7506" t="s">
        <v>41</v>
      </c>
      <c r="M7506" t="s">
        <v>42</v>
      </c>
      <c r="N7506">
        <v>90036</v>
      </c>
      <c r="O7506" t="s">
        <v>43</v>
      </c>
      <c r="P7506" t="s">
        <v>5213</v>
      </c>
      <c r="Q7506" t="s">
        <v>45</v>
      </c>
      <c r="R7506" t="s">
        <v>67</v>
      </c>
      <c r="S7506" t="s">
        <v>5214</v>
      </c>
      <c r="T7506" s="9">
        <v>6.08</v>
      </c>
      <c r="U7506">
        <v>2</v>
      </c>
      <c r="V7506" s="2">
        <v>0</v>
      </c>
      <c r="W7506" s="6">
        <v>2.0699999999999998</v>
      </c>
      <c r="X7506" s="14">
        <f>AA7506-W7506</f>
        <v>10.09</v>
      </c>
      <c r="Y7506" s="6">
        <f>T7506*U7506</f>
        <v>12.16</v>
      </c>
      <c r="Z7506" s="6">
        <f>Y7506*V7506</f>
        <v>0</v>
      </c>
      <c r="AA7506" s="6">
        <f t="shared" si="607"/>
        <v>12.16</v>
      </c>
    </row>
    <row r="7507" spans="2:27" x14ac:dyDescent="0.3">
      <c r="B7507">
        <v>7504</v>
      </c>
      <c r="C7507" t="s">
        <v>9517</v>
      </c>
      <c r="D7507" s="1">
        <v>42824</v>
      </c>
      <c r="E7507" s="1">
        <v>42824</v>
      </c>
      <c r="F7507" s="9" t="str">
        <f t="shared" si="608"/>
        <v>0 days</v>
      </c>
      <c r="G7507" t="s">
        <v>1292</v>
      </c>
      <c r="H7507" t="s">
        <v>4055</v>
      </c>
      <c r="I7507" t="s">
        <v>4056</v>
      </c>
      <c r="J7507" t="s">
        <v>25</v>
      </c>
      <c r="K7507" t="s">
        <v>26</v>
      </c>
      <c r="L7507" t="s">
        <v>41</v>
      </c>
      <c r="M7507" t="s">
        <v>42</v>
      </c>
      <c r="N7507">
        <v>90036</v>
      </c>
      <c r="O7507" t="s">
        <v>43</v>
      </c>
      <c r="P7507" t="s">
        <v>270</v>
      </c>
      <c r="Q7507" t="s">
        <v>70</v>
      </c>
      <c r="R7507" t="s">
        <v>71</v>
      </c>
      <c r="S7507" t="s">
        <v>271</v>
      </c>
      <c r="T7507" s="9">
        <v>164.79</v>
      </c>
      <c r="U7507">
        <v>1</v>
      </c>
      <c r="V7507" s="2">
        <v>0.2</v>
      </c>
      <c r="W7507" s="6">
        <v>18.54</v>
      </c>
      <c r="X7507" s="14">
        <f>AA7507-W7507</f>
        <v>113.292</v>
      </c>
      <c r="Y7507" s="6">
        <f>T7507*U7507</f>
        <v>164.79</v>
      </c>
      <c r="Z7507" s="6">
        <f>Y7507*V7507</f>
        <v>32.957999999999998</v>
      </c>
      <c r="AA7507" s="6">
        <f t="shared" si="607"/>
        <v>131.83199999999999</v>
      </c>
    </row>
    <row r="7508" spans="2:27" x14ac:dyDescent="0.3">
      <c r="B7508">
        <v>7505</v>
      </c>
      <c r="C7508" t="s">
        <v>9518</v>
      </c>
      <c r="D7508" s="1">
        <v>42400</v>
      </c>
      <c r="E7508" s="1">
        <v>42462</v>
      </c>
      <c r="F7508" s="9" t="str">
        <f t="shared" si="608"/>
        <v>62 days</v>
      </c>
      <c r="G7508" t="s">
        <v>22</v>
      </c>
      <c r="H7508" t="s">
        <v>8164</v>
      </c>
      <c r="I7508" t="s">
        <v>8165</v>
      </c>
      <c r="J7508" t="s">
        <v>40</v>
      </c>
      <c r="K7508" t="s">
        <v>26</v>
      </c>
      <c r="L7508" t="s">
        <v>9519</v>
      </c>
      <c r="M7508" t="s">
        <v>789</v>
      </c>
      <c r="N7508">
        <v>8401</v>
      </c>
      <c r="O7508" t="s">
        <v>147</v>
      </c>
      <c r="P7508" t="s">
        <v>4139</v>
      </c>
      <c r="Q7508" t="s">
        <v>45</v>
      </c>
      <c r="R7508" t="s">
        <v>172</v>
      </c>
      <c r="S7508" t="s">
        <v>670</v>
      </c>
      <c r="T7508" s="9">
        <v>23.36</v>
      </c>
      <c r="U7508">
        <v>2</v>
      </c>
      <c r="V7508" s="2">
        <v>0</v>
      </c>
      <c r="W7508" s="6">
        <v>11.68</v>
      </c>
      <c r="X7508" s="14">
        <f>AA7508-W7508</f>
        <v>35.04</v>
      </c>
      <c r="Y7508" s="6">
        <f>T7508*U7508</f>
        <v>46.72</v>
      </c>
      <c r="Z7508" s="6">
        <f>Y7508*V7508</f>
        <v>0</v>
      </c>
      <c r="AA7508" s="6">
        <f t="shared" si="607"/>
        <v>46.72</v>
      </c>
    </row>
    <row r="7509" spans="2:27" x14ac:dyDescent="0.3">
      <c r="B7509">
        <v>7506</v>
      </c>
      <c r="C7509" t="s">
        <v>9520</v>
      </c>
      <c r="D7509" s="1">
        <v>42953</v>
      </c>
      <c r="E7509" s="1">
        <v>42899</v>
      </c>
      <c r="F7509" s="23" t="s">
        <v>10956</v>
      </c>
      <c r="G7509" t="s">
        <v>49</v>
      </c>
      <c r="H7509" t="s">
        <v>5016</v>
      </c>
      <c r="I7509" t="s">
        <v>5017</v>
      </c>
      <c r="J7509" t="s">
        <v>25</v>
      </c>
      <c r="K7509" t="s">
        <v>26</v>
      </c>
      <c r="L7509" t="s">
        <v>4297</v>
      </c>
      <c r="M7509" t="s">
        <v>210</v>
      </c>
      <c r="N7509">
        <v>60076</v>
      </c>
      <c r="O7509" t="s">
        <v>104</v>
      </c>
      <c r="P7509" t="s">
        <v>1338</v>
      </c>
      <c r="Q7509" t="s">
        <v>45</v>
      </c>
      <c r="R7509" t="s">
        <v>74</v>
      </c>
      <c r="S7509" t="s">
        <v>1339</v>
      </c>
      <c r="T7509" s="9">
        <v>12.18</v>
      </c>
      <c r="U7509">
        <v>4</v>
      </c>
      <c r="V7509" s="2">
        <v>0.8</v>
      </c>
      <c r="W7509" s="6">
        <v>-18.87</v>
      </c>
      <c r="X7509" s="14">
        <f>AA7509-W7509</f>
        <v>28.614000000000001</v>
      </c>
      <c r="Y7509" s="6">
        <f>T7509*U7509</f>
        <v>48.72</v>
      </c>
      <c r="Z7509" s="6">
        <f>Y7509*V7509</f>
        <v>38.975999999999999</v>
      </c>
      <c r="AA7509" s="6">
        <f t="shared" si="607"/>
        <v>9.7439999999999998</v>
      </c>
    </row>
    <row r="7510" spans="2:27" x14ac:dyDescent="0.3">
      <c r="B7510">
        <v>7507</v>
      </c>
      <c r="C7510" t="s">
        <v>9521</v>
      </c>
      <c r="D7510" s="1">
        <v>41681</v>
      </c>
      <c r="E7510" s="1">
        <v>41801</v>
      </c>
      <c r="F7510" s="9" t="str">
        <f t="shared" ref="F7510:F7527" si="609">DATEDIF(D7510,E7510,"d")&amp;" days"</f>
        <v>120 days</v>
      </c>
      <c r="G7510" t="s">
        <v>49</v>
      </c>
      <c r="H7510" t="s">
        <v>1127</v>
      </c>
      <c r="I7510" t="s">
        <v>1128</v>
      </c>
      <c r="J7510" t="s">
        <v>25</v>
      </c>
      <c r="K7510" t="s">
        <v>26</v>
      </c>
      <c r="L7510" t="s">
        <v>126</v>
      </c>
      <c r="M7510" t="s">
        <v>42</v>
      </c>
      <c r="N7510">
        <v>94122</v>
      </c>
      <c r="O7510" t="s">
        <v>43</v>
      </c>
      <c r="P7510" t="s">
        <v>4517</v>
      </c>
      <c r="Q7510" t="s">
        <v>70</v>
      </c>
      <c r="R7510" t="s">
        <v>71</v>
      </c>
      <c r="S7510" t="s">
        <v>4518</v>
      </c>
      <c r="T7510" s="9">
        <v>46.38</v>
      </c>
      <c r="U7510">
        <v>2</v>
      </c>
      <c r="V7510" s="2">
        <v>0.2</v>
      </c>
      <c r="W7510" s="6">
        <v>5.22</v>
      </c>
      <c r="X7510" s="14">
        <f>AA7510-W7510</f>
        <v>68.988</v>
      </c>
      <c r="Y7510" s="6">
        <f>T7510*U7510</f>
        <v>92.76</v>
      </c>
      <c r="Z7510" s="6">
        <f>Y7510*V7510</f>
        <v>18.552000000000003</v>
      </c>
      <c r="AA7510" s="6">
        <f t="shared" si="607"/>
        <v>74.207999999999998</v>
      </c>
    </row>
    <row r="7511" spans="2:27" x14ac:dyDescent="0.3">
      <c r="B7511">
        <v>7508</v>
      </c>
      <c r="C7511" t="s">
        <v>9521</v>
      </c>
      <c r="D7511" s="1">
        <v>41681</v>
      </c>
      <c r="E7511" s="1">
        <v>41801</v>
      </c>
      <c r="F7511" s="9" t="str">
        <f t="shared" si="609"/>
        <v>120 days</v>
      </c>
      <c r="G7511" t="s">
        <v>49</v>
      </c>
      <c r="H7511" t="s">
        <v>1127</v>
      </c>
      <c r="I7511" t="s">
        <v>1128</v>
      </c>
      <c r="J7511" t="s">
        <v>25</v>
      </c>
      <c r="K7511" t="s">
        <v>26</v>
      </c>
      <c r="L7511" t="s">
        <v>126</v>
      </c>
      <c r="M7511" t="s">
        <v>42</v>
      </c>
      <c r="N7511">
        <v>94122</v>
      </c>
      <c r="O7511" t="s">
        <v>43</v>
      </c>
      <c r="P7511" t="s">
        <v>1017</v>
      </c>
      <c r="Q7511" t="s">
        <v>45</v>
      </c>
      <c r="R7511" t="s">
        <v>58</v>
      </c>
      <c r="S7511" t="s">
        <v>1018</v>
      </c>
      <c r="T7511" s="9">
        <v>362.92</v>
      </c>
      <c r="U7511">
        <v>2</v>
      </c>
      <c r="V7511" s="2">
        <v>0</v>
      </c>
      <c r="W7511" s="6">
        <v>105.25</v>
      </c>
      <c r="X7511" s="14">
        <f>AA7511-W7511</f>
        <v>620.59</v>
      </c>
      <c r="Y7511" s="6">
        <f>T7511*U7511</f>
        <v>725.84</v>
      </c>
      <c r="Z7511" s="6">
        <f>Y7511*V7511</f>
        <v>0</v>
      </c>
      <c r="AA7511" s="6">
        <f t="shared" si="607"/>
        <v>725.84</v>
      </c>
    </row>
    <row r="7512" spans="2:27" x14ac:dyDescent="0.3">
      <c r="B7512">
        <v>7509</v>
      </c>
      <c r="C7512" t="s">
        <v>9522</v>
      </c>
      <c r="D7512" s="1">
        <v>42930</v>
      </c>
      <c r="E7512" s="1">
        <v>42934</v>
      </c>
      <c r="F7512" s="9" t="str">
        <f t="shared" si="609"/>
        <v>4 days</v>
      </c>
      <c r="G7512" t="s">
        <v>49</v>
      </c>
      <c r="H7512" t="s">
        <v>2118</v>
      </c>
      <c r="I7512" t="s">
        <v>2119</v>
      </c>
      <c r="J7512" t="s">
        <v>25</v>
      </c>
      <c r="K7512" t="s">
        <v>26</v>
      </c>
      <c r="L7512" t="s">
        <v>496</v>
      </c>
      <c r="M7512" t="s">
        <v>497</v>
      </c>
      <c r="N7512">
        <v>43229</v>
      </c>
      <c r="O7512" t="s">
        <v>147</v>
      </c>
      <c r="P7512" t="s">
        <v>3221</v>
      </c>
      <c r="Q7512" t="s">
        <v>45</v>
      </c>
      <c r="R7512" t="s">
        <v>89</v>
      </c>
      <c r="S7512" t="s">
        <v>3222</v>
      </c>
      <c r="T7512" s="9">
        <v>9.25</v>
      </c>
      <c r="U7512">
        <v>2</v>
      </c>
      <c r="V7512" s="2">
        <v>0.2</v>
      </c>
      <c r="W7512" s="6">
        <v>3.35</v>
      </c>
      <c r="X7512" s="14">
        <f>AA7512-W7512</f>
        <v>11.450000000000001</v>
      </c>
      <c r="Y7512" s="6">
        <f>T7512*U7512</f>
        <v>18.5</v>
      </c>
      <c r="Z7512" s="6">
        <f>Y7512*V7512</f>
        <v>3.7</v>
      </c>
      <c r="AA7512" s="6">
        <f t="shared" si="607"/>
        <v>14.8</v>
      </c>
    </row>
    <row r="7513" spans="2:27" x14ac:dyDescent="0.3">
      <c r="B7513">
        <v>7510</v>
      </c>
      <c r="C7513" t="s">
        <v>9522</v>
      </c>
      <c r="D7513" s="1">
        <v>42930</v>
      </c>
      <c r="E7513" s="1">
        <v>42934</v>
      </c>
      <c r="F7513" s="9" t="str">
        <f t="shared" si="609"/>
        <v>4 days</v>
      </c>
      <c r="G7513" t="s">
        <v>49</v>
      </c>
      <c r="H7513" t="s">
        <v>2118</v>
      </c>
      <c r="I7513" t="s">
        <v>2119</v>
      </c>
      <c r="J7513" t="s">
        <v>25</v>
      </c>
      <c r="K7513" t="s">
        <v>26</v>
      </c>
      <c r="L7513" t="s">
        <v>496</v>
      </c>
      <c r="M7513" t="s">
        <v>497</v>
      </c>
      <c r="N7513">
        <v>43229</v>
      </c>
      <c r="O7513" t="s">
        <v>147</v>
      </c>
      <c r="P7513" t="s">
        <v>2957</v>
      </c>
      <c r="Q7513" t="s">
        <v>70</v>
      </c>
      <c r="R7513" t="s">
        <v>71</v>
      </c>
      <c r="S7513" t="s">
        <v>2958</v>
      </c>
      <c r="T7513" s="9">
        <v>1889.95</v>
      </c>
      <c r="U7513">
        <v>9</v>
      </c>
      <c r="V7513" s="2">
        <v>0.4</v>
      </c>
      <c r="W7513" s="6">
        <v>-377.99</v>
      </c>
      <c r="X7513" s="14">
        <f>AA7513-W7513</f>
        <v>10583.72</v>
      </c>
      <c r="Y7513" s="6">
        <f>T7513*U7513</f>
        <v>17009.55</v>
      </c>
      <c r="Z7513" s="6">
        <f>Y7513*V7513</f>
        <v>6803.82</v>
      </c>
      <c r="AA7513" s="6">
        <f t="shared" si="607"/>
        <v>10205.73</v>
      </c>
    </row>
    <row r="7514" spans="2:27" x14ac:dyDescent="0.3">
      <c r="B7514">
        <v>7511</v>
      </c>
      <c r="C7514" t="s">
        <v>9522</v>
      </c>
      <c r="D7514" s="1">
        <v>42930</v>
      </c>
      <c r="E7514" s="1">
        <v>42934</v>
      </c>
      <c r="F7514" s="9" t="str">
        <f t="shared" si="609"/>
        <v>4 days</v>
      </c>
      <c r="G7514" t="s">
        <v>49</v>
      </c>
      <c r="H7514" t="s">
        <v>2118</v>
      </c>
      <c r="I7514" t="s">
        <v>2119</v>
      </c>
      <c r="J7514" t="s">
        <v>25</v>
      </c>
      <c r="K7514" t="s">
        <v>26</v>
      </c>
      <c r="L7514" t="s">
        <v>496</v>
      </c>
      <c r="M7514" t="s">
        <v>497</v>
      </c>
      <c r="N7514">
        <v>43229</v>
      </c>
      <c r="O7514" t="s">
        <v>147</v>
      </c>
      <c r="P7514" t="s">
        <v>729</v>
      </c>
      <c r="Q7514" t="s">
        <v>45</v>
      </c>
      <c r="R7514" t="s">
        <v>58</v>
      </c>
      <c r="S7514" t="s">
        <v>730</v>
      </c>
      <c r="T7514" s="9">
        <v>62.04</v>
      </c>
      <c r="U7514">
        <v>5</v>
      </c>
      <c r="V7514" s="2">
        <v>0.2</v>
      </c>
      <c r="W7514" s="6">
        <v>4.6500000000000004</v>
      </c>
      <c r="X7514" s="14">
        <f>AA7514-W7514</f>
        <v>243.51</v>
      </c>
      <c r="Y7514" s="6">
        <f>T7514*U7514</f>
        <v>310.2</v>
      </c>
      <c r="Z7514" s="6">
        <f>Y7514*V7514</f>
        <v>62.04</v>
      </c>
      <c r="AA7514" s="6">
        <f t="shared" si="607"/>
        <v>248.16</v>
      </c>
    </row>
    <row r="7515" spans="2:27" x14ac:dyDescent="0.3">
      <c r="B7515">
        <v>7512</v>
      </c>
      <c r="C7515" t="s">
        <v>9522</v>
      </c>
      <c r="D7515" s="1">
        <v>42930</v>
      </c>
      <c r="E7515" s="1">
        <v>42934</v>
      </c>
      <c r="F7515" s="9" t="str">
        <f t="shared" si="609"/>
        <v>4 days</v>
      </c>
      <c r="G7515" t="s">
        <v>49</v>
      </c>
      <c r="H7515" t="s">
        <v>2118</v>
      </c>
      <c r="I7515" t="s">
        <v>2119</v>
      </c>
      <c r="J7515" t="s">
        <v>25</v>
      </c>
      <c r="K7515" t="s">
        <v>26</v>
      </c>
      <c r="L7515" t="s">
        <v>496</v>
      </c>
      <c r="M7515" t="s">
        <v>497</v>
      </c>
      <c r="N7515">
        <v>43229</v>
      </c>
      <c r="O7515" t="s">
        <v>147</v>
      </c>
      <c r="P7515" t="s">
        <v>4264</v>
      </c>
      <c r="Q7515" t="s">
        <v>31</v>
      </c>
      <c r="R7515" t="s">
        <v>64</v>
      </c>
      <c r="S7515" t="s">
        <v>4265</v>
      </c>
      <c r="T7515" s="9">
        <v>396.92</v>
      </c>
      <c r="U7515">
        <v>5</v>
      </c>
      <c r="V7515" s="2">
        <v>0.2</v>
      </c>
      <c r="W7515" s="6">
        <v>148.85</v>
      </c>
      <c r="X7515" s="14">
        <f>AA7515-W7515</f>
        <v>1438.8300000000002</v>
      </c>
      <c r="Y7515" s="6">
        <f>T7515*U7515</f>
        <v>1984.6000000000001</v>
      </c>
      <c r="Z7515" s="6">
        <f>Y7515*V7515</f>
        <v>396.92000000000007</v>
      </c>
      <c r="AA7515" s="6">
        <f t="shared" si="607"/>
        <v>1587.68</v>
      </c>
    </row>
    <row r="7516" spans="2:27" x14ac:dyDescent="0.3">
      <c r="B7516">
        <v>7513</v>
      </c>
      <c r="C7516" t="s">
        <v>9522</v>
      </c>
      <c r="D7516" s="1">
        <v>42930</v>
      </c>
      <c r="E7516" s="1">
        <v>42934</v>
      </c>
      <c r="F7516" s="9" t="str">
        <f t="shared" si="609"/>
        <v>4 days</v>
      </c>
      <c r="G7516" t="s">
        <v>49</v>
      </c>
      <c r="H7516" t="s">
        <v>2118</v>
      </c>
      <c r="I7516" t="s">
        <v>2119</v>
      </c>
      <c r="J7516" t="s">
        <v>25</v>
      </c>
      <c r="K7516" t="s">
        <v>26</v>
      </c>
      <c r="L7516" t="s">
        <v>496</v>
      </c>
      <c r="M7516" t="s">
        <v>497</v>
      </c>
      <c r="N7516">
        <v>43229</v>
      </c>
      <c r="O7516" t="s">
        <v>147</v>
      </c>
      <c r="P7516" t="s">
        <v>5564</v>
      </c>
      <c r="Q7516" t="s">
        <v>45</v>
      </c>
      <c r="R7516" t="s">
        <v>58</v>
      </c>
      <c r="S7516" t="s">
        <v>5565</v>
      </c>
      <c r="T7516" s="9">
        <v>239.46</v>
      </c>
      <c r="U7516">
        <v>7</v>
      </c>
      <c r="V7516" s="2">
        <v>0.2</v>
      </c>
      <c r="W7516" s="6">
        <v>17.96</v>
      </c>
      <c r="X7516" s="14">
        <f>AA7516-W7516</f>
        <v>1323.0160000000001</v>
      </c>
      <c r="Y7516" s="6">
        <f>T7516*U7516</f>
        <v>1676.22</v>
      </c>
      <c r="Z7516" s="6">
        <f>Y7516*V7516</f>
        <v>335.24400000000003</v>
      </c>
      <c r="AA7516" s="6">
        <f t="shared" si="607"/>
        <v>1340.9760000000001</v>
      </c>
    </row>
    <row r="7517" spans="2:27" x14ac:dyDescent="0.3">
      <c r="B7517">
        <v>7514</v>
      </c>
      <c r="C7517" t="s">
        <v>9522</v>
      </c>
      <c r="D7517" s="1">
        <v>42930</v>
      </c>
      <c r="E7517" s="1">
        <v>42934</v>
      </c>
      <c r="F7517" s="9" t="str">
        <f t="shared" si="609"/>
        <v>4 days</v>
      </c>
      <c r="G7517" t="s">
        <v>49</v>
      </c>
      <c r="H7517" t="s">
        <v>2118</v>
      </c>
      <c r="I7517" t="s">
        <v>2119</v>
      </c>
      <c r="J7517" t="s">
        <v>25</v>
      </c>
      <c r="K7517" t="s">
        <v>26</v>
      </c>
      <c r="L7517" t="s">
        <v>496</v>
      </c>
      <c r="M7517" t="s">
        <v>497</v>
      </c>
      <c r="N7517">
        <v>43229</v>
      </c>
      <c r="O7517" t="s">
        <v>147</v>
      </c>
      <c r="P7517" t="s">
        <v>1370</v>
      </c>
      <c r="Q7517" t="s">
        <v>45</v>
      </c>
      <c r="R7517" t="s">
        <v>67</v>
      </c>
      <c r="S7517" t="s">
        <v>1371</v>
      </c>
      <c r="T7517" s="9">
        <v>13.12</v>
      </c>
      <c r="U7517">
        <v>5</v>
      </c>
      <c r="V7517" s="2">
        <v>0.2</v>
      </c>
      <c r="W7517" s="6">
        <v>2.13</v>
      </c>
      <c r="X7517" s="14">
        <f>AA7517-W7517</f>
        <v>50.349999999999994</v>
      </c>
      <c r="Y7517" s="6">
        <f>T7517*U7517</f>
        <v>65.599999999999994</v>
      </c>
      <c r="Z7517" s="6">
        <f>Y7517*V7517</f>
        <v>13.12</v>
      </c>
      <c r="AA7517" s="6">
        <f t="shared" si="607"/>
        <v>52.48</v>
      </c>
    </row>
    <row r="7518" spans="2:27" x14ac:dyDescent="0.3">
      <c r="B7518">
        <v>7515</v>
      </c>
      <c r="C7518" t="s">
        <v>9523</v>
      </c>
      <c r="D7518" s="1">
        <v>42990</v>
      </c>
      <c r="E7518" s="1">
        <v>43081</v>
      </c>
      <c r="F7518" s="9" t="str">
        <f t="shared" si="609"/>
        <v>91 days</v>
      </c>
      <c r="G7518" t="s">
        <v>22</v>
      </c>
      <c r="H7518" t="s">
        <v>2118</v>
      </c>
      <c r="I7518" t="s">
        <v>2119</v>
      </c>
      <c r="J7518" t="s">
        <v>25</v>
      </c>
      <c r="K7518" t="s">
        <v>26</v>
      </c>
      <c r="L7518" t="s">
        <v>1468</v>
      </c>
      <c r="M7518" t="s">
        <v>28</v>
      </c>
      <c r="N7518">
        <v>40475</v>
      </c>
      <c r="O7518" t="s">
        <v>29</v>
      </c>
      <c r="P7518" t="s">
        <v>3529</v>
      </c>
      <c r="Q7518" t="s">
        <v>45</v>
      </c>
      <c r="R7518" t="s">
        <v>74</v>
      </c>
      <c r="S7518" t="s">
        <v>3530</v>
      </c>
      <c r="T7518" s="9">
        <v>29.36</v>
      </c>
      <c r="U7518">
        <v>2</v>
      </c>
      <c r="V7518" s="2">
        <v>0</v>
      </c>
      <c r="W7518" s="6">
        <v>13.51</v>
      </c>
      <c r="X7518" s="14">
        <f>AA7518-W7518</f>
        <v>45.21</v>
      </c>
      <c r="Y7518" s="6">
        <f>T7518*U7518</f>
        <v>58.72</v>
      </c>
      <c r="Z7518" s="6">
        <f>Y7518*V7518</f>
        <v>0</v>
      </c>
      <c r="AA7518" s="6">
        <f t="shared" si="607"/>
        <v>58.72</v>
      </c>
    </row>
    <row r="7519" spans="2:27" x14ac:dyDescent="0.3">
      <c r="B7519">
        <v>7516</v>
      </c>
      <c r="C7519" t="s">
        <v>9523</v>
      </c>
      <c r="D7519" s="1">
        <v>42990</v>
      </c>
      <c r="E7519" s="1">
        <v>43081</v>
      </c>
      <c r="F7519" s="9" t="str">
        <f t="shared" si="609"/>
        <v>91 days</v>
      </c>
      <c r="G7519" t="s">
        <v>22</v>
      </c>
      <c r="H7519" t="s">
        <v>2118</v>
      </c>
      <c r="I7519" t="s">
        <v>2119</v>
      </c>
      <c r="J7519" t="s">
        <v>25</v>
      </c>
      <c r="K7519" t="s">
        <v>26</v>
      </c>
      <c r="L7519" t="s">
        <v>1468</v>
      </c>
      <c r="M7519" t="s">
        <v>28</v>
      </c>
      <c r="N7519">
        <v>40475</v>
      </c>
      <c r="O7519" t="s">
        <v>29</v>
      </c>
      <c r="P7519" t="s">
        <v>5946</v>
      </c>
      <c r="Q7519" t="s">
        <v>45</v>
      </c>
      <c r="R7519" t="s">
        <v>77</v>
      </c>
      <c r="S7519" t="s">
        <v>5947</v>
      </c>
      <c r="T7519" s="9">
        <v>214.9</v>
      </c>
      <c r="U7519">
        <v>5</v>
      </c>
      <c r="V7519" s="2">
        <v>0</v>
      </c>
      <c r="W7519" s="6">
        <v>62.32</v>
      </c>
      <c r="X7519" s="14">
        <f>AA7519-W7519</f>
        <v>1012.18</v>
      </c>
      <c r="Y7519" s="6">
        <f>T7519*U7519</f>
        <v>1074.5</v>
      </c>
      <c r="Z7519" s="6">
        <f>Y7519*V7519</f>
        <v>0</v>
      </c>
      <c r="AA7519" s="6">
        <f t="shared" si="607"/>
        <v>1074.5</v>
      </c>
    </row>
    <row r="7520" spans="2:27" x14ac:dyDescent="0.3">
      <c r="B7520">
        <v>7517</v>
      </c>
      <c r="C7520" t="s">
        <v>9523</v>
      </c>
      <c r="D7520" s="1">
        <v>42990</v>
      </c>
      <c r="E7520" s="1">
        <v>43081</v>
      </c>
      <c r="F7520" s="9" t="str">
        <f t="shared" si="609"/>
        <v>91 days</v>
      </c>
      <c r="G7520" t="s">
        <v>22</v>
      </c>
      <c r="H7520" t="s">
        <v>2118</v>
      </c>
      <c r="I7520" t="s">
        <v>2119</v>
      </c>
      <c r="J7520" t="s">
        <v>25</v>
      </c>
      <c r="K7520" t="s">
        <v>26</v>
      </c>
      <c r="L7520" t="s">
        <v>1468</v>
      </c>
      <c r="M7520" t="s">
        <v>28</v>
      </c>
      <c r="N7520">
        <v>40475</v>
      </c>
      <c r="O7520" t="s">
        <v>29</v>
      </c>
      <c r="P7520" t="s">
        <v>544</v>
      </c>
      <c r="Q7520" t="s">
        <v>45</v>
      </c>
      <c r="R7520" t="s">
        <v>74</v>
      </c>
      <c r="S7520" t="s">
        <v>545</v>
      </c>
      <c r="T7520" s="9">
        <v>15.92</v>
      </c>
      <c r="U7520">
        <v>4</v>
      </c>
      <c r="V7520" s="2">
        <v>0</v>
      </c>
      <c r="W7520" s="6">
        <v>7.48</v>
      </c>
      <c r="X7520" s="14">
        <f>AA7520-W7520</f>
        <v>56.2</v>
      </c>
      <c r="Y7520" s="6">
        <f>T7520*U7520</f>
        <v>63.68</v>
      </c>
      <c r="Z7520" s="6">
        <f>Y7520*V7520</f>
        <v>0</v>
      </c>
      <c r="AA7520" s="6">
        <f t="shared" si="607"/>
        <v>63.68</v>
      </c>
    </row>
    <row r="7521" spans="2:27" x14ac:dyDescent="0.3">
      <c r="B7521">
        <v>7518</v>
      </c>
      <c r="C7521" t="s">
        <v>9523</v>
      </c>
      <c r="D7521" s="1">
        <v>42990</v>
      </c>
      <c r="E7521" s="1">
        <v>43081</v>
      </c>
      <c r="F7521" s="9" t="str">
        <f t="shared" si="609"/>
        <v>91 days</v>
      </c>
      <c r="G7521" t="s">
        <v>22</v>
      </c>
      <c r="H7521" t="s">
        <v>2118</v>
      </c>
      <c r="I7521" t="s">
        <v>2119</v>
      </c>
      <c r="J7521" t="s">
        <v>25</v>
      </c>
      <c r="K7521" t="s">
        <v>26</v>
      </c>
      <c r="L7521" t="s">
        <v>1468</v>
      </c>
      <c r="M7521" t="s">
        <v>28</v>
      </c>
      <c r="N7521">
        <v>40475</v>
      </c>
      <c r="O7521" t="s">
        <v>29</v>
      </c>
      <c r="P7521" t="s">
        <v>3238</v>
      </c>
      <c r="Q7521" t="s">
        <v>70</v>
      </c>
      <c r="R7521" t="s">
        <v>160</v>
      </c>
      <c r="S7521" t="s">
        <v>3239</v>
      </c>
      <c r="T7521" s="9">
        <v>146.44999999999999</v>
      </c>
      <c r="U7521">
        <v>5</v>
      </c>
      <c r="V7521" s="2">
        <v>0</v>
      </c>
      <c r="W7521" s="6">
        <v>48.33</v>
      </c>
      <c r="X7521" s="14">
        <f>AA7521-W7521</f>
        <v>683.92</v>
      </c>
      <c r="Y7521" s="6">
        <f>T7521*U7521</f>
        <v>732.25</v>
      </c>
      <c r="Z7521" s="6">
        <f>Y7521*V7521</f>
        <v>0</v>
      </c>
      <c r="AA7521" s="6">
        <f t="shared" si="607"/>
        <v>732.25</v>
      </c>
    </row>
    <row r="7522" spans="2:27" x14ac:dyDescent="0.3">
      <c r="B7522">
        <v>7519</v>
      </c>
      <c r="C7522" t="s">
        <v>9523</v>
      </c>
      <c r="D7522" s="1">
        <v>42990</v>
      </c>
      <c r="E7522" s="1">
        <v>43081</v>
      </c>
      <c r="F7522" s="9" t="str">
        <f t="shared" si="609"/>
        <v>91 days</v>
      </c>
      <c r="G7522" t="s">
        <v>22</v>
      </c>
      <c r="H7522" t="s">
        <v>2118</v>
      </c>
      <c r="I7522" t="s">
        <v>2119</v>
      </c>
      <c r="J7522" t="s">
        <v>25</v>
      </c>
      <c r="K7522" t="s">
        <v>26</v>
      </c>
      <c r="L7522" t="s">
        <v>1468</v>
      </c>
      <c r="M7522" t="s">
        <v>28</v>
      </c>
      <c r="N7522">
        <v>40475</v>
      </c>
      <c r="O7522" t="s">
        <v>29</v>
      </c>
      <c r="P7522" t="s">
        <v>1802</v>
      </c>
      <c r="Q7522" t="s">
        <v>45</v>
      </c>
      <c r="R7522" t="s">
        <v>58</v>
      </c>
      <c r="S7522" t="s">
        <v>1803</v>
      </c>
      <c r="T7522" s="9">
        <v>15.14</v>
      </c>
      <c r="U7522">
        <v>1</v>
      </c>
      <c r="V7522" s="2">
        <v>0</v>
      </c>
      <c r="W7522" s="6">
        <v>0.61</v>
      </c>
      <c r="X7522" s="14">
        <f>AA7522-W7522</f>
        <v>14.530000000000001</v>
      </c>
      <c r="Y7522" s="6">
        <f>T7522*U7522</f>
        <v>15.14</v>
      </c>
      <c r="Z7522" s="6">
        <f>Y7522*V7522</f>
        <v>0</v>
      </c>
      <c r="AA7522" s="6">
        <f t="shared" si="607"/>
        <v>15.14</v>
      </c>
    </row>
    <row r="7523" spans="2:27" x14ac:dyDescent="0.3">
      <c r="B7523">
        <v>7520</v>
      </c>
      <c r="C7523" t="s">
        <v>9523</v>
      </c>
      <c r="D7523" s="1">
        <v>42990</v>
      </c>
      <c r="E7523" s="1">
        <v>43081</v>
      </c>
      <c r="F7523" s="9" t="str">
        <f t="shared" si="609"/>
        <v>91 days</v>
      </c>
      <c r="G7523" t="s">
        <v>22</v>
      </c>
      <c r="H7523" t="s">
        <v>2118</v>
      </c>
      <c r="I7523" t="s">
        <v>2119</v>
      </c>
      <c r="J7523" t="s">
        <v>25</v>
      </c>
      <c r="K7523" t="s">
        <v>26</v>
      </c>
      <c r="L7523" t="s">
        <v>1468</v>
      </c>
      <c r="M7523" t="s">
        <v>28</v>
      </c>
      <c r="N7523">
        <v>40475</v>
      </c>
      <c r="O7523" t="s">
        <v>29</v>
      </c>
      <c r="P7523" t="s">
        <v>6843</v>
      </c>
      <c r="Q7523" t="s">
        <v>45</v>
      </c>
      <c r="R7523" t="s">
        <v>46</v>
      </c>
      <c r="S7523" t="s">
        <v>6844</v>
      </c>
      <c r="T7523" s="9">
        <v>5.76</v>
      </c>
      <c r="U7523">
        <v>2</v>
      </c>
      <c r="V7523" s="2">
        <v>0</v>
      </c>
      <c r="W7523" s="6">
        <v>2.65</v>
      </c>
      <c r="X7523" s="14">
        <f>AA7523-W7523</f>
        <v>8.8699999999999992</v>
      </c>
      <c r="Y7523" s="6">
        <f>T7523*U7523</f>
        <v>11.52</v>
      </c>
      <c r="Z7523" s="6">
        <f>Y7523*V7523</f>
        <v>0</v>
      </c>
      <c r="AA7523" s="6">
        <f t="shared" si="607"/>
        <v>11.52</v>
      </c>
    </row>
    <row r="7524" spans="2:27" x14ac:dyDescent="0.3">
      <c r="B7524">
        <v>7521</v>
      </c>
      <c r="C7524" t="s">
        <v>9523</v>
      </c>
      <c r="D7524" s="1">
        <v>42990</v>
      </c>
      <c r="E7524" s="1">
        <v>43081</v>
      </c>
      <c r="F7524" s="9" t="str">
        <f t="shared" si="609"/>
        <v>91 days</v>
      </c>
      <c r="G7524" t="s">
        <v>22</v>
      </c>
      <c r="H7524" t="s">
        <v>2118</v>
      </c>
      <c r="I7524" t="s">
        <v>2119</v>
      </c>
      <c r="J7524" t="s">
        <v>25</v>
      </c>
      <c r="K7524" t="s">
        <v>26</v>
      </c>
      <c r="L7524" t="s">
        <v>1468</v>
      </c>
      <c r="M7524" t="s">
        <v>28</v>
      </c>
      <c r="N7524">
        <v>40475</v>
      </c>
      <c r="O7524" t="s">
        <v>29</v>
      </c>
      <c r="P7524" t="s">
        <v>3466</v>
      </c>
      <c r="Q7524" t="s">
        <v>70</v>
      </c>
      <c r="R7524" t="s">
        <v>1218</v>
      </c>
      <c r="S7524" t="s">
        <v>3467</v>
      </c>
      <c r="T7524" s="9">
        <v>1399.98</v>
      </c>
      <c r="U7524">
        <v>2</v>
      </c>
      <c r="V7524" s="2">
        <v>0</v>
      </c>
      <c r="W7524" s="6">
        <v>629.99</v>
      </c>
      <c r="X7524" s="14">
        <f>AA7524-W7524</f>
        <v>2169.9700000000003</v>
      </c>
      <c r="Y7524" s="6">
        <f>T7524*U7524</f>
        <v>2799.96</v>
      </c>
      <c r="Z7524" s="6">
        <f>Y7524*V7524</f>
        <v>0</v>
      </c>
      <c r="AA7524" s="6">
        <f t="shared" si="607"/>
        <v>2799.96</v>
      </c>
    </row>
    <row r="7525" spans="2:27" x14ac:dyDescent="0.3">
      <c r="B7525">
        <v>7522</v>
      </c>
      <c r="C7525" t="s">
        <v>9524</v>
      </c>
      <c r="D7525" s="1">
        <v>42499</v>
      </c>
      <c r="E7525" s="1">
        <v>42683</v>
      </c>
      <c r="F7525" s="9" t="str">
        <f t="shared" si="609"/>
        <v>184 days</v>
      </c>
      <c r="G7525" t="s">
        <v>49</v>
      </c>
      <c r="H7525" t="s">
        <v>1708</v>
      </c>
      <c r="I7525" t="s">
        <v>1709</v>
      </c>
      <c r="J7525" t="s">
        <v>25</v>
      </c>
      <c r="K7525" t="s">
        <v>26</v>
      </c>
      <c r="L7525" t="s">
        <v>2475</v>
      </c>
      <c r="M7525" t="s">
        <v>497</v>
      </c>
      <c r="N7525">
        <v>43130</v>
      </c>
      <c r="O7525" t="s">
        <v>147</v>
      </c>
      <c r="P7525" t="s">
        <v>2051</v>
      </c>
      <c r="Q7525" t="s">
        <v>45</v>
      </c>
      <c r="R7525" t="s">
        <v>74</v>
      </c>
      <c r="S7525" t="s">
        <v>2052</v>
      </c>
      <c r="T7525" s="9">
        <v>8.9499999999999993</v>
      </c>
      <c r="U7525">
        <v>2</v>
      </c>
      <c r="V7525" s="2">
        <v>0.7</v>
      </c>
      <c r="W7525" s="6">
        <v>-7.46</v>
      </c>
      <c r="X7525" s="14">
        <f>AA7525-W7525</f>
        <v>12.830000000000002</v>
      </c>
      <c r="Y7525" s="6">
        <f>T7525*U7525</f>
        <v>17.899999999999999</v>
      </c>
      <c r="Z7525" s="6">
        <f>Y7525*V7525</f>
        <v>12.529999999999998</v>
      </c>
      <c r="AA7525" s="6">
        <f t="shared" si="607"/>
        <v>5.370000000000001</v>
      </c>
    </row>
    <row r="7526" spans="2:27" x14ac:dyDescent="0.3">
      <c r="B7526">
        <v>7523</v>
      </c>
      <c r="C7526" t="s">
        <v>9524</v>
      </c>
      <c r="D7526" s="1">
        <v>42499</v>
      </c>
      <c r="E7526" s="1">
        <v>42683</v>
      </c>
      <c r="F7526" s="9" t="str">
        <f t="shared" si="609"/>
        <v>184 days</v>
      </c>
      <c r="G7526" t="s">
        <v>49</v>
      </c>
      <c r="H7526" t="s">
        <v>1708</v>
      </c>
      <c r="I7526" t="s">
        <v>1709</v>
      </c>
      <c r="J7526" t="s">
        <v>25</v>
      </c>
      <c r="K7526" t="s">
        <v>26</v>
      </c>
      <c r="L7526" t="s">
        <v>2475</v>
      </c>
      <c r="M7526" t="s">
        <v>497</v>
      </c>
      <c r="N7526">
        <v>43130</v>
      </c>
      <c r="O7526" t="s">
        <v>147</v>
      </c>
      <c r="P7526" t="s">
        <v>4745</v>
      </c>
      <c r="Q7526" t="s">
        <v>45</v>
      </c>
      <c r="R7526" t="s">
        <v>74</v>
      </c>
      <c r="S7526" t="s">
        <v>4746</v>
      </c>
      <c r="T7526" s="9">
        <v>8.86</v>
      </c>
      <c r="U7526">
        <v>6</v>
      </c>
      <c r="V7526" s="2">
        <v>0.7</v>
      </c>
      <c r="W7526" s="6">
        <v>-6.49</v>
      </c>
      <c r="X7526" s="14">
        <f>AA7526-W7526</f>
        <v>22.438000000000002</v>
      </c>
      <c r="Y7526" s="6">
        <f>T7526*U7526</f>
        <v>53.16</v>
      </c>
      <c r="Z7526" s="6">
        <f>Y7526*V7526</f>
        <v>37.211999999999996</v>
      </c>
      <c r="AA7526" s="6">
        <f t="shared" si="607"/>
        <v>15.948</v>
      </c>
    </row>
    <row r="7527" spans="2:27" x14ac:dyDescent="0.3">
      <c r="B7527">
        <v>7524</v>
      </c>
      <c r="C7527" t="s">
        <v>9524</v>
      </c>
      <c r="D7527" s="1">
        <v>42499</v>
      </c>
      <c r="E7527" s="1">
        <v>42683</v>
      </c>
      <c r="F7527" s="9" t="str">
        <f t="shared" si="609"/>
        <v>184 days</v>
      </c>
      <c r="G7527" t="s">
        <v>49</v>
      </c>
      <c r="H7527" t="s">
        <v>1708</v>
      </c>
      <c r="I7527" t="s">
        <v>1709</v>
      </c>
      <c r="J7527" t="s">
        <v>25</v>
      </c>
      <c r="K7527" t="s">
        <v>26</v>
      </c>
      <c r="L7527" t="s">
        <v>2475</v>
      </c>
      <c r="M7527" t="s">
        <v>497</v>
      </c>
      <c r="N7527">
        <v>43130</v>
      </c>
      <c r="O7527" t="s">
        <v>147</v>
      </c>
      <c r="P7527" t="s">
        <v>893</v>
      </c>
      <c r="Q7527" t="s">
        <v>31</v>
      </c>
      <c r="R7527" t="s">
        <v>35</v>
      </c>
      <c r="S7527" t="s">
        <v>894</v>
      </c>
      <c r="T7527" s="9">
        <v>85.25</v>
      </c>
      <c r="U7527">
        <v>2</v>
      </c>
      <c r="V7527" s="2">
        <v>0.3</v>
      </c>
      <c r="W7527" s="6">
        <v>-1.22</v>
      </c>
      <c r="X7527" s="14">
        <f>AA7527-W7527</f>
        <v>120.57</v>
      </c>
      <c r="Y7527" s="6">
        <f>T7527*U7527</f>
        <v>170.5</v>
      </c>
      <c r="Z7527" s="6">
        <f>Y7527*V7527</f>
        <v>51.15</v>
      </c>
      <c r="AA7527" s="6">
        <f t="shared" si="607"/>
        <v>119.35</v>
      </c>
    </row>
    <row r="7528" spans="2:27" x14ac:dyDescent="0.3">
      <c r="B7528">
        <v>7525</v>
      </c>
      <c r="C7528" t="s">
        <v>9525</v>
      </c>
      <c r="D7528" s="1">
        <v>41921</v>
      </c>
      <c r="E7528" s="1">
        <v>41898</v>
      </c>
      <c r="F7528" s="23" t="s">
        <v>10956</v>
      </c>
      <c r="G7528" t="s">
        <v>49</v>
      </c>
      <c r="H7528" t="s">
        <v>485</v>
      </c>
      <c r="I7528" t="s">
        <v>486</v>
      </c>
      <c r="J7528" t="s">
        <v>25</v>
      </c>
      <c r="K7528" t="s">
        <v>26</v>
      </c>
      <c r="L7528" t="s">
        <v>6238</v>
      </c>
      <c r="M7528" t="s">
        <v>419</v>
      </c>
      <c r="N7528">
        <v>97030</v>
      </c>
      <c r="O7528" t="s">
        <v>43</v>
      </c>
      <c r="P7528" t="s">
        <v>3048</v>
      </c>
      <c r="Q7528" t="s">
        <v>45</v>
      </c>
      <c r="R7528" t="s">
        <v>172</v>
      </c>
      <c r="S7528" t="s">
        <v>3049</v>
      </c>
      <c r="T7528" s="9">
        <v>21.73</v>
      </c>
      <c r="U7528">
        <v>7</v>
      </c>
      <c r="V7528" s="2">
        <v>0.2</v>
      </c>
      <c r="W7528" s="6">
        <v>7.6</v>
      </c>
      <c r="X7528" s="14">
        <f>AA7528-W7528</f>
        <v>114.08800000000002</v>
      </c>
      <c r="Y7528" s="6">
        <f>T7528*U7528</f>
        <v>152.11000000000001</v>
      </c>
      <c r="Z7528" s="6">
        <f>Y7528*V7528</f>
        <v>30.422000000000004</v>
      </c>
      <c r="AA7528" s="6">
        <f t="shared" si="607"/>
        <v>121.68800000000002</v>
      </c>
    </row>
    <row r="7529" spans="2:27" x14ac:dyDescent="0.3">
      <c r="B7529">
        <v>7526</v>
      </c>
      <c r="C7529" t="s">
        <v>9525</v>
      </c>
      <c r="D7529" s="1">
        <v>41921</v>
      </c>
      <c r="E7529" s="1">
        <v>41898</v>
      </c>
      <c r="F7529" s="23" t="s">
        <v>10956</v>
      </c>
      <c r="G7529" t="s">
        <v>49</v>
      </c>
      <c r="H7529" t="s">
        <v>485</v>
      </c>
      <c r="I7529" t="s">
        <v>486</v>
      </c>
      <c r="J7529" t="s">
        <v>25</v>
      </c>
      <c r="K7529" t="s">
        <v>26</v>
      </c>
      <c r="L7529" t="s">
        <v>6238</v>
      </c>
      <c r="M7529" t="s">
        <v>419</v>
      </c>
      <c r="N7529">
        <v>97030</v>
      </c>
      <c r="O7529" t="s">
        <v>43</v>
      </c>
      <c r="P7529" t="s">
        <v>3408</v>
      </c>
      <c r="Q7529" t="s">
        <v>31</v>
      </c>
      <c r="R7529" t="s">
        <v>35</v>
      </c>
      <c r="S7529" t="s">
        <v>3409</v>
      </c>
      <c r="T7529" s="9">
        <v>1487.04</v>
      </c>
      <c r="U7529">
        <v>5</v>
      </c>
      <c r="V7529" s="2">
        <v>0.2</v>
      </c>
      <c r="W7529" s="6">
        <v>148.69999999999999</v>
      </c>
      <c r="X7529" s="14">
        <f>AA7529-W7529</f>
        <v>5799.46</v>
      </c>
      <c r="Y7529" s="6">
        <f>T7529*U7529</f>
        <v>7435.2</v>
      </c>
      <c r="Z7529" s="6">
        <f>Y7529*V7529</f>
        <v>1487.04</v>
      </c>
      <c r="AA7529" s="6">
        <f t="shared" si="607"/>
        <v>5948.16</v>
      </c>
    </row>
    <row r="7530" spans="2:27" x14ac:dyDescent="0.3">
      <c r="B7530">
        <v>7527</v>
      </c>
      <c r="C7530" t="s">
        <v>9526</v>
      </c>
      <c r="D7530" s="1">
        <v>43004</v>
      </c>
      <c r="E7530" s="1">
        <v>43004</v>
      </c>
      <c r="F7530" s="9" t="str">
        <f t="shared" ref="F7530:F7536" si="610">DATEDIF(D7530,E7530,"d")&amp;" days"</f>
        <v>0 days</v>
      </c>
      <c r="G7530" t="s">
        <v>1292</v>
      </c>
      <c r="H7530" t="s">
        <v>214</v>
      </c>
      <c r="I7530" t="s">
        <v>215</v>
      </c>
      <c r="J7530" t="s">
        <v>40</v>
      </c>
      <c r="K7530" t="s">
        <v>26</v>
      </c>
      <c r="L7530" t="s">
        <v>126</v>
      </c>
      <c r="M7530" t="s">
        <v>42</v>
      </c>
      <c r="N7530">
        <v>94109</v>
      </c>
      <c r="O7530" t="s">
        <v>43</v>
      </c>
      <c r="P7530" t="s">
        <v>7080</v>
      </c>
      <c r="Q7530" t="s">
        <v>45</v>
      </c>
      <c r="R7530" t="s">
        <v>172</v>
      </c>
      <c r="S7530" t="s">
        <v>670</v>
      </c>
      <c r="T7530" s="9">
        <v>71.88</v>
      </c>
      <c r="U7530">
        <v>6</v>
      </c>
      <c r="V7530" s="2">
        <v>0</v>
      </c>
      <c r="W7530" s="6">
        <v>33.06</v>
      </c>
      <c r="X7530" s="14">
        <f>AA7530-W7530</f>
        <v>398.21999999999997</v>
      </c>
      <c r="Y7530" s="6">
        <f>T7530*U7530</f>
        <v>431.28</v>
      </c>
      <c r="Z7530" s="6">
        <f>Y7530*V7530</f>
        <v>0</v>
      </c>
      <c r="AA7530" s="6">
        <f t="shared" si="607"/>
        <v>431.28</v>
      </c>
    </row>
    <row r="7531" spans="2:27" x14ac:dyDescent="0.3">
      <c r="B7531">
        <v>7528</v>
      </c>
      <c r="C7531" t="s">
        <v>9526</v>
      </c>
      <c r="D7531" s="1">
        <v>43004</v>
      </c>
      <c r="E7531" s="1">
        <v>43004</v>
      </c>
      <c r="F7531" s="9" t="str">
        <f t="shared" si="610"/>
        <v>0 days</v>
      </c>
      <c r="G7531" t="s">
        <v>1292</v>
      </c>
      <c r="H7531" t="s">
        <v>214</v>
      </c>
      <c r="I7531" t="s">
        <v>215</v>
      </c>
      <c r="J7531" t="s">
        <v>40</v>
      </c>
      <c r="K7531" t="s">
        <v>26</v>
      </c>
      <c r="L7531" t="s">
        <v>126</v>
      </c>
      <c r="M7531" t="s">
        <v>42</v>
      </c>
      <c r="N7531">
        <v>94109</v>
      </c>
      <c r="O7531" t="s">
        <v>43</v>
      </c>
      <c r="P7531" t="s">
        <v>5760</v>
      </c>
      <c r="Q7531" t="s">
        <v>31</v>
      </c>
      <c r="R7531" t="s">
        <v>64</v>
      </c>
      <c r="S7531" t="s">
        <v>5761</v>
      </c>
      <c r="T7531" s="9">
        <v>9.24</v>
      </c>
      <c r="U7531">
        <v>3</v>
      </c>
      <c r="V7531" s="2">
        <v>0</v>
      </c>
      <c r="W7531" s="6">
        <v>2.96</v>
      </c>
      <c r="X7531" s="14">
        <f>AA7531-W7531</f>
        <v>24.759999999999998</v>
      </c>
      <c r="Y7531" s="6">
        <f>T7531*U7531</f>
        <v>27.72</v>
      </c>
      <c r="Z7531" s="6">
        <f>Y7531*V7531</f>
        <v>0</v>
      </c>
      <c r="AA7531" s="6">
        <f t="shared" si="607"/>
        <v>27.72</v>
      </c>
    </row>
    <row r="7532" spans="2:27" x14ac:dyDescent="0.3">
      <c r="B7532">
        <v>7529</v>
      </c>
      <c r="C7532" t="s">
        <v>9526</v>
      </c>
      <c r="D7532" s="1">
        <v>43004</v>
      </c>
      <c r="E7532" s="1">
        <v>43004</v>
      </c>
      <c r="F7532" s="9" t="str">
        <f t="shared" si="610"/>
        <v>0 days</v>
      </c>
      <c r="G7532" t="s">
        <v>1292</v>
      </c>
      <c r="H7532" t="s">
        <v>214</v>
      </c>
      <c r="I7532" t="s">
        <v>215</v>
      </c>
      <c r="J7532" t="s">
        <v>40</v>
      </c>
      <c r="K7532" t="s">
        <v>26</v>
      </c>
      <c r="L7532" t="s">
        <v>126</v>
      </c>
      <c r="M7532" t="s">
        <v>42</v>
      </c>
      <c r="N7532">
        <v>94109</v>
      </c>
      <c r="O7532" t="s">
        <v>43</v>
      </c>
      <c r="P7532" t="s">
        <v>5573</v>
      </c>
      <c r="Q7532" t="s">
        <v>45</v>
      </c>
      <c r="R7532" t="s">
        <v>89</v>
      </c>
      <c r="S7532" t="s">
        <v>5574</v>
      </c>
      <c r="T7532" s="9">
        <v>35.880000000000003</v>
      </c>
      <c r="U7532">
        <v>6</v>
      </c>
      <c r="V7532" s="2">
        <v>0</v>
      </c>
      <c r="W7532" s="6">
        <v>16.149999999999999</v>
      </c>
      <c r="X7532" s="14">
        <f>AA7532-W7532</f>
        <v>199.13000000000002</v>
      </c>
      <c r="Y7532" s="6">
        <f>T7532*U7532</f>
        <v>215.28000000000003</v>
      </c>
      <c r="Z7532" s="6">
        <f>Y7532*V7532</f>
        <v>0</v>
      </c>
      <c r="AA7532" s="6">
        <f t="shared" si="607"/>
        <v>215.28000000000003</v>
      </c>
    </row>
    <row r="7533" spans="2:27" x14ac:dyDescent="0.3">
      <c r="B7533">
        <v>7530</v>
      </c>
      <c r="C7533" t="s">
        <v>9526</v>
      </c>
      <c r="D7533" s="1">
        <v>43004</v>
      </c>
      <c r="E7533" s="1">
        <v>43004</v>
      </c>
      <c r="F7533" s="9" t="str">
        <f t="shared" si="610"/>
        <v>0 days</v>
      </c>
      <c r="G7533" t="s">
        <v>1292</v>
      </c>
      <c r="H7533" t="s">
        <v>214</v>
      </c>
      <c r="I7533" t="s">
        <v>215</v>
      </c>
      <c r="J7533" t="s">
        <v>40</v>
      </c>
      <c r="K7533" t="s">
        <v>26</v>
      </c>
      <c r="L7533" t="s">
        <v>126</v>
      </c>
      <c r="M7533" t="s">
        <v>42</v>
      </c>
      <c r="N7533">
        <v>94109</v>
      </c>
      <c r="O7533" t="s">
        <v>43</v>
      </c>
      <c r="P7533" t="s">
        <v>131</v>
      </c>
      <c r="Q7533" t="s">
        <v>45</v>
      </c>
      <c r="R7533" t="s">
        <v>74</v>
      </c>
      <c r="S7533" t="s">
        <v>132</v>
      </c>
      <c r="T7533" s="9">
        <v>17.04</v>
      </c>
      <c r="U7533">
        <v>3</v>
      </c>
      <c r="V7533" s="2">
        <v>0.2</v>
      </c>
      <c r="W7533" s="6">
        <v>5.54</v>
      </c>
      <c r="X7533" s="14">
        <f>AA7533-W7533</f>
        <v>35.356000000000002</v>
      </c>
      <c r="Y7533" s="6">
        <f>T7533*U7533</f>
        <v>51.12</v>
      </c>
      <c r="Z7533" s="6">
        <f>Y7533*V7533</f>
        <v>10.224</v>
      </c>
      <c r="AA7533" s="6">
        <f t="shared" si="607"/>
        <v>40.896000000000001</v>
      </c>
    </row>
    <row r="7534" spans="2:27" x14ac:dyDescent="0.3">
      <c r="B7534">
        <v>7531</v>
      </c>
      <c r="C7534" t="s">
        <v>9526</v>
      </c>
      <c r="D7534" s="1">
        <v>43004</v>
      </c>
      <c r="E7534" s="1">
        <v>43004</v>
      </c>
      <c r="F7534" s="9" t="str">
        <f t="shared" si="610"/>
        <v>0 days</v>
      </c>
      <c r="G7534" t="s">
        <v>1292</v>
      </c>
      <c r="H7534" t="s">
        <v>214</v>
      </c>
      <c r="I7534" t="s">
        <v>215</v>
      </c>
      <c r="J7534" t="s">
        <v>40</v>
      </c>
      <c r="K7534" t="s">
        <v>26</v>
      </c>
      <c r="L7534" t="s">
        <v>126</v>
      </c>
      <c r="M7534" t="s">
        <v>42</v>
      </c>
      <c r="N7534">
        <v>94109</v>
      </c>
      <c r="O7534" t="s">
        <v>43</v>
      </c>
      <c r="P7534" t="s">
        <v>2985</v>
      </c>
      <c r="Q7534" t="s">
        <v>45</v>
      </c>
      <c r="R7534" t="s">
        <v>74</v>
      </c>
      <c r="S7534" t="s">
        <v>2986</v>
      </c>
      <c r="T7534" s="9">
        <v>931.18</v>
      </c>
      <c r="U7534">
        <v>3</v>
      </c>
      <c r="V7534" s="2">
        <v>0.2</v>
      </c>
      <c r="W7534" s="6">
        <v>314.27</v>
      </c>
      <c r="X7534" s="14">
        <f>AA7534-W7534</f>
        <v>1920.5619999999999</v>
      </c>
      <c r="Y7534" s="6">
        <f>T7534*U7534</f>
        <v>2793.54</v>
      </c>
      <c r="Z7534" s="6">
        <f>Y7534*V7534</f>
        <v>558.70799999999997</v>
      </c>
      <c r="AA7534" s="6">
        <f t="shared" si="607"/>
        <v>2234.8319999999999</v>
      </c>
    </row>
    <row r="7535" spans="2:27" x14ac:dyDescent="0.3">
      <c r="B7535">
        <v>7532</v>
      </c>
      <c r="C7535" t="s">
        <v>9527</v>
      </c>
      <c r="D7535" s="1">
        <v>42538</v>
      </c>
      <c r="E7535" s="1">
        <v>42540</v>
      </c>
      <c r="F7535" s="9" t="str">
        <f t="shared" si="610"/>
        <v>2 days</v>
      </c>
      <c r="G7535" t="s">
        <v>187</v>
      </c>
      <c r="H7535" t="s">
        <v>564</v>
      </c>
      <c r="I7535" t="s">
        <v>565</v>
      </c>
      <c r="J7535" t="s">
        <v>25</v>
      </c>
      <c r="K7535" t="s">
        <v>26</v>
      </c>
      <c r="L7535" t="s">
        <v>9528</v>
      </c>
      <c r="M7535" t="s">
        <v>456</v>
      </c>
      <c r="N7535">
        <v>80501</v>
      </c>
      <c r="O7535" t="s">
        <v>43</v>
      </c>
      <c r="P7535" t="s">
        <v>5407</v>
      </c>
      <c r="Q7535" t="s">
        <v>31</v>
      </c>
      <c r="R7535" t="s">
        <v>64</v>
      </c>
      <c r="S7535" t="s">
        <v>5408</v>
      </c>
      <c r="T7535" s="9">
        <v>266.35000000000002</v>
      </c>
      <c r="U7535">
        <v>3</v>
      </c>
      <c r="V7535" s="2">
        <v>0.2</v>
      </c>
      <c r="W7535" s="6">
        <v>-13.32</v>
      </c>
      <c r="X7535" s="14">
        <f>AA7535-W7535</f>
        <v>652.56000000000006</v>
      </c>
      <c r="Y7535" s="6">
        <f>T7535*U7535</f>
        <v>799.05000000000007</v>
      </c>
      <c r="Z7535" s="6">
        <f>Y7535*V7535</f>
        <v>159.81000000000003</v>
      </c>
      <c r="AA7535" s="6">
        <f t="shared" si="607"/>
        <v>639.24</v>
      </c>
    </row>
    <row r="7536" spans="2:27" x14ac:dyDescent="0.3">
      <c r="B7536">
        <v>7533</v>
      </c>
      <c r="C7536" t="s">
        <v>9527</v>
      </c>
      <c r="D7536" s="1">
        <v>42538</v>
      </c>
      <c r="E7536" s="1">
        <v>42540</v>
      </c>
      <c r="F7536" s="9" t="str">
        <f t="shared" si="610"/>
        <v>2 days</v>
      </c>
      <c r="G7536" t="s">
        <v>187</v>
      </c>
      <c r="H7536" t="s">
        <v>564</v>
      </c>
      <c r="I7536" t="s">
        <v>565</v>
      </c>
      <c r="J7536" t="s">
        <v>25</v>
      </c>
      <c r="K7536" t="s">
        <v>26</v>
      </c>
      <c r="L7536" t="s">
        <v>9528</v>
      </c>
      <c r="M7536" t="s">
        <v>456</v>
      </c>
      <c r="N7536">
        <v>80501</v>
      </c>
      <c r="O7536" t="s">
        <v>43</v>
      </c>
      <c r="P7536" t="s">
        <v>2064</v>
      </c>
      <c r="Q7536" t="s">
        <v>31</v>
      </c>
      <c r="R7536" t="s">
        <v>35</v>
      </c>
      <c r="S7536" t="s">
        <v>2065</v>
      </c>
      <c r="T7536" s="9">
        <v>483.14</v>
      </c>
      <c r="U7536">
        <v>4</v>
      </c>
      <c r="V7536" s="2">
        <v>0.2</v>
      </c>
      <c r="W7536" s="6">
        <v>54.35</v>
      </c>
      <c r="X7536" s="14">
        <f>AA7536-W7536</f>
        <v>1491.6980000000001</v>
      </c>
      <c r="Y7536" s="6">
        <f>T7536*U7536</f>
        <v>1932.56</v>
      </c>
      <c r="Z7536" s="6">
        <f>Y7536*V7536</f>
        <v>386.512</v>
      </c>
      <c r="AA7536" s="6">
        <f t="shared" si="607"/>
        <v>1546.048</v>
      </c>
    </row>
    <row r="7537" spans="2:27" x14ac:dyDescent="0.3">
      <c r="B7537">
        <v>7534</v>
      </c>
      <c r="C7537" t="s">
        <v>9529</v>
      </c>
      <c r="D7537" s="1">
        <v>42791</v>
      </c>
      <c r="E7537" s="1">
        <v>42738</v>
      </c>
      <c r="F7537" s="23" t="s">
        <v>10956</v>
      </c>
      <c r="G7537" t="s">
        <v>49</v>
      </c>
      <c r="H7537" t="s">
        <v>5031</v>
      </c>
      <c r="I7537" t="s">
        <v>5032</v>
      </c>
      <c r="J7537" t="s">
        <v>25</v>
      </c>
      <c r="K7537" t="s">
        <v>26</v>
      </c>
      <c r="L7537" t="s">
        <v>3528</v>
      </c>
      <c r="M7537" t="s">
        <v>87</v>
      </c>
      <c r="N7537">
        <v>27834</v>
      </c>
      <c r="O7537" t="s">
        <v>29</v>
      </c>
      <c r="P7537" t="s">
        <v>3193</v>
      </c>
      <c r="Q7537" t="s">
        <v>31</v>
      </c>
      <c r="R7537" t="s">
        <v>35</v>
      </c>
      <c r="S7537" t="s">
        <v>3194</v>
      </c>
      <c r="T7537" s="9">
        <v>196.78</v>
      </c>
      <c r="U7537">
        <v>2</v>
      </c>
      <c r="V7537" s="2">
        <v>0.2</v>
      </c>
      <c r="W7537" s="6">
        <v>-22.14</v>
      </c>
      <c r="X7537" s="14">
        <f>AA7537-W7537</f>
        <v>336.988</v>
      </c>
      <c r="Y7537" s="6">
        <f>T7537*U7537</f>
        <v>393.56</v>
      </c>
      <c r="Z7537" s="6">
        <f>Y7537*V7537</f>
        <v>78.712000000000003</v>
      </c>
      <c r="AA7537" s="6">
        <f t="shared" si="607"/>
        <v>314.84800000000001</v>
      </c>
    </row>
    <row r="7538" spans="2:27" x14ac:dyDescent="0.3">
      <c r="B7538">
        <v>7535</v>
      </c>
      <c r="C7538" t="s">
        <v>9529</v>
      </c>
      <c r="D7538" s="1">
        <v>42791</v>
      </c>
      <c r="E7538" s="1">
        <v>42738</v>
      </c>
      <c r="F7538" s="23" t="s">
        <v>10956</v>
      </c>
      <c r="G7538" t="s">
        <v>49</v>
      </c>
      <c r="H7538" t="s">
        <v>5031</v>
      </c>
      <c r="I7538" t="s">
        <v>5032</v>
      </c>
      <c r="J7538" t="s">
        <v>25</v>
      </c>
      <c r="K7538" t="s">
        <v>26</v>
      </c>
      <c r="L7538" t="s">
        <v>3528</v>
      </c>
      <c r="M7538" t="s">
        <v>87</v>
      </c>
      <c r="N7538">
        <v>27834</v>
      </c>
      <c r="O7538" t="s">
        <v>29</v>
      </c>
      <c r="P7538" t="s">
        <v>1078</v>
      </c>
      <c r="Q7538" t="s">
        <v>31</v>
      </c>
      <c r="R7538" t="s">
        <v>32</v>
      </c>
      <c r="S7538" t="s">
        <v>1079</v>
      </c>
      <c r="T7538" s="9">
        <v>231.92</v>
      </c>
      <c r="U7538">
        <v>5</v>
      </c>
      <c r="V7538" s="2">
        <v>0.2</v>
      </c>
      <c r="W7538" s="6">
        <v>5.8</v>
      </c>
      <c r="X7538" s="14">
        <f>AA7538-W7538</f>
        <v>921.88</v>
      </c>
      <c r="Y7538" s="6">
        <f>T7538*U7538</f>
        <v>1159.5999999999999</v>
      </c>
      <c r="Z7538" s="6">
        <f>Y7538*V7538</f>
        <v>231.92</v>
      </c>
      <c r="AA7538" s="6">
        <f t="shared" si="607"/>
        <v>927.68</v>
      </c>
    </row>
    <row r="7539" spans="2:27" x14ac:dyDescent="0.3">
      <c r="B7539">
        <v>7536</v>
      </c>
      <c r="C7539" t="s">
        <v>9530</v>
      </c>
      <c r="D7539" s="1">
        <v>42825</v>
      </c>
      <c r="E7539" s="1">
        <v>42920</v>
      </c>
      <c r="F7539" s="9" t="str">
        <f t="shared" ref="F7539:F7557" si="611">DATEDIF(D7539,E7539,"d")&amp;" days"</f>
        <v>95 days</v>
      </c>
      <c r="G7539" t="s">
        <v>49</v>
      </c>
      <c r="H7539" t="s">
        <v>3638</v>
      </c>
      <c r="I7539" t="s">
        <v>3639</v>
      </c>
      <c r="J7539" t="s">
        <v>40</v>
      </c>
      <c r="K7539" t="s">
        <v>26</v>
      </c>
      <c r="L7539" t="s">
        <v>41</v>
      </c>
      <c r="M7539" t="s">
        <v>42</v>
      </c>
      <c r="N7539">
        <v>90004</v>
      </c>
      <c r="O7539" t="s">
        <v>43</v>
      </c>
      <c r="P7539" t="s">
        <v>2177</v>
      </c>
      <c r="Q7539" t="s">
        <v>45</v>
      </c>
      <c r="R7539" t="s">
        <v>578</v>
      </c>
      <c r="S7539" t="s">
        <v>2178</v>
      </c>
      <c r="T7539" s="9">
        <v>29.7</v>
      </c>
      <c r="U7539">
        <v>3</v>
      </c>
      <c r="V7539" s="2">
        <v>0</v>
      </c>
      <c r="W7539" s="6">
        <v>8.02</v>
      </c>
      <c r="X7539" s="14">
        <f>AA7539-W7539</f>
        <v>81.08</v>
      </c>
      <c r="Y7539" s="6">
        <f>T7539*U7539</f>
        <v>89.1</v>
      </c>
      <c r="Z7539" s="6">
        <f>Y7539*V7539</f>
        <v>0</v>
      </c>
      <c r="AA7539" s="6">
        <f t="shared" si="607"/>
        <v>89.1</v>
      </c>
    </row>
    <row r="7540" spans="2:27" x14ac:dyDescent="0.3">
      <c r="B7540">
        <v>7537</v>
      </c>
      <c r="C7540" t="s">
        <v>9531</v>
      </c>
      <c r="D7540" s="1">
        <v>42806</v>
      </c>
      <c r="E7540" s="1">
        <v>42959</v>
      </c>
      <c r="F7540" s="9" t="str">
        <f t="shared" si="611"/>
        <v>153 days</v>
      </c>
      <c r="G7540" t="s">
        <v>49</v>
      </c>
      <c r="H7540" t="s">
        <v>5255</v>
      </c>
      <c r="I7540" t="s">
        <v>5256</v>
      </c>
      <c r="J7540" t="s">
        <v>25</v>
      </c>
      <c r="K7540" t="s">
        <v>26</v>
      </c>
      <c r="L7540" t="s">
        <v>183</v>
      </c>
      <c r="M7540" t="s">
        <v>103</v>
      </c>
      <c r="N7540">
        <v>77041</v>
      </c>
      <c r="O7540" t="s">
        <v>104</v>
      </c>
      <c r="P7540" t="s">
        <v>9029</v>
      </c>
      <c r="Q7540" t="s">
        <v>31</v>
      </c>
      <c r="R7540" t="s">
        <v>64</v>
      </c>
      <c r="S7540" t="s">
        <v>9030</v>
      </c>
      <c r="T7540" s="9">
        <v>13.59</v>
      </c>
      <c r="U7540">
        <v>2</v>
      </c>
      <c r="V7540" s="2">
        <v>0.6</v>
      </c>
      <c r="W7540" s="6">
        <v>-14.27</v>
      </c>
      <c r="X7540" s="14">
        <f>AA7540-W7540</f>
        <v>25.141999999999999</v>
      </c>
      <c r="Y7540" s="6">
        <f>T7540*U7540</f>
        <v>27.18</v>
      </c>
      <c r="Z7540" s="6">
        <f>Y7540*V7540</f>
        <v>16.308</v>
      </c>
      <c r="AA7540" s="6">
        <f t="shared" si="607"/>
        <v>10.872</v>
      </c>
    </row>
    <row r="7541" spans="2:27" x14ac:dyDescent="0.3">
      <c r="B7541">
        <v>7538</v>
      </c>
      <c r="C7541" t="s">
        <v>9532</v>
      </c>
      <c r="D7541" s="1">
        <v>42419</v>
      </c>
      <c r="E7541" s="1">
        <v>42422</v>
      </c>
      <c r="F7541" s="9" t="str">
        <f t="shared" si="611"/>
        <v>3 days</v>
      </c>
      <c r="G7541" t="s">
        <v>22</v>
      </c>
      <c r="H7541" t="s">
        <v>1882</v>
      </c>
      <c r="I7541" t="s">
        <v>1883</v>
      </c>
      <c r="J7541" t="s">
        <v>25</v>
      </c>
      <c r="K7541" t="s">
        <v>26</v>
      </c>
      <c r="L7541" t="s">
        <v>126</v>
      </c>
      <c r="M7541" t="s">
        <v>42</v>
      </c>
      <c r="N7541">
        <v>94109</v>
      </c>
      <c r="O7541" t="s">
        <v>43</v>
      </c>
      <c r="P7541" t="s">
        <v>569</v>
      </c>
      <c r="Q7541" t="s">
        <v>45</v>
      </c>
      <c r="R7541" t="s">
        <v>89</v>
      </c>
      <c r="S7541" t="s">
        <v>570</v>
      </c>
      <c r="T7541" s="9">
        <v>70.88</v>
      </c>
      <c r="U7541">
        <v>2</v>
      </c>
      <c r="V7541" s="2">
        <v>0</v>
      </c>
      <c r="W7541" s="6">
        <v>33.31</v>
      </c>
      <c r="X7541" s="14">
        <f>AA7541-W7541</f>
        <v>108.44999999999999</v>
      </c>
      <c r="Y7541" s="6">
        <f>T7541*U7541</f>
        <v>141.76</v>
      </c>
      <c r="Z7541" s="6">
        <f>Y7541*V7541</f>
        <v>0</v>
      </c>
      <c r="AA7541" s="6">
        <f t="shared" si="607"/>
        <v>141.76</v>
      </c>
    </row>
    <row r="7542" spans="2:27" x14ac:dyDescent="0.3">
      <c r="B7542">
        <v>7539</v>
      </c>
      <c r="C7542" t="s">
        <v>9533</v>
      </c>
      <c r="D7542" s="1">
        <v>42778</v>
      </c>
      <c r="E7542" s="1">
        <v>42898</v>
      </c>
      <c r="F7542" s="9" t="str">
        <f t="shared" si="611"/>
        <v>120 days</v>
      </c>
      <c r="G7542" t="s">
        <v>49</v>
      </c>
      <c r="H7542" t="s">
        <v>4295</v>
      </c>
      <c r="I7542" t="s">
        <v>4296</v>
      </c>
      <c r="J7542" t="s">
        <v>40</v>
      </c>
      <c r="K7542" t="s">
        <v>26</v>
      </c>
      <c r="L7542" t="s">
        <v>808</v>
      </c>
      <c r="M7542" t="s">
        <v>456</v>
      </c>
      <c r="N7542">
        <v>80219</v>
      </c>
      <c r="O7542" t="s">
        <v>43</v>
      </c>
      <c r="P7542" t="s">
        <v>1520</v>
      </c>
      <c r="Q7542" t="s">
        <v>45</v>
      </c>
      <c r="R7542" t="s">
        <v>58</v>
      </c>
      <c r="S7542" t="s">
        <v>1521</v>
      </c>
      <c r="T7542" s="9">
        <v>114.29</v>
      </c>
      <c r="U7542">
        <v>1</v>
      </c>
      <c r="V7542" s="2">
        <v>0.2</v>
      </c>
      <c r="W7542" s="6">
        <v>12.86</v>
      </c>
      <c r="X7542" s="14">
        <f>AA7542-W7542</f>
        <v>78.572000000000003</v>
      </c>
      <c r="Y7542" s="6">
        <f>T7542*U7542</f>
        <v>114.29</v>
      </c>
      <c r="Z7542" s="6">
        <f>Y7542*V7542</f>
        <v>22.858000000000004</v>
      </c>
      <c r="AA7542" s="6">
        <f t="shared" si="607"/>
        <v>91.432000000000002</v>
      </c>
    </row>
    <row r="7543" spans="2:27" x14ac:dyDescent="0.3">
      <c r="B7543">
        <v>7540</v>
      </c>
      <c r="C7543" t="s">
        <v>9533</v>
      </c>
      <c r="D7543" s="1">
        <v>42778</v>
      </c>
      <c r="E7543" s="1">
        <v>42898</v>
      </c>
      <c r="F7543" s="9" t="str">
        <f t="shared" si="611"/>
        <v>120 days</v>
      </c>
      <c r="G7543" t="s">
        <v>49</v>
      </c>
      <c r="H7543" t="s">
        <v>4295</v>
      </c>
      <c r="I7543" t="s">
        <v>4296</v>
      </c>
      <c r="J7543" t="s">
        <v>40</v>
      </c>
      <c r="K7543" t="s">
        <v>26</v>
      </c>
      <c r="L7543" t="s">
        <v>808</v>
      </c>
      <c r="M7543" t="s">
        <v>456</v>
      </c>
      <c r="N7543">
        <v>80219</v>
      </c>
      <c r="O7543" t="s">
        <v>43</v>
      </c>
      <c r="P7543" t="s">
        <v>3081</v>
      </c>
      <c r="Q7543" t="s">
        <v>45</v>
      </c>
      <c r="R7543" t="s">
        <v>74</v>
      </c>
      <c r="S7543" t="s">
        <v>3082</v>
      </c>
      <c r="T7543" s="9">
        <v>36.619999999999997</v>
      </c>
      <c r="U7543">
        <v>8</v>
      </c>
      <c r="V7543" s="2">
        <v>0.7</v>
      </c>
      <c r="W7543" s="6">
        <v>-24.42</v>
      </c>
      <c r="X7543" s="14">
        <f>AA7543-W7543</f>
        <v>112.30800000000001</v>
      </c>
      <c r="Y7543" s="6">
        <f>T7543*U7543</f>
        <v>292.95999999999998</v>
      </c>
      <c r="Z7543" s="6">
        <f>Y7543*V7543</f>
        <v>205.07199999999997</v>
      </c>
      <c r="AA7543" s="6">
        <f t="shared" si="607"/>
        <v>87.888000000000005</v>
      </c>
    </row>
    <row r="7544" spans="2:27" x14ac:dyDescent="0.3">
      <c r="B7544">
        <v>7541</v>
      </c>
      <c r="C7544" t="s">
        <v>9533</v>
      </c>
      <c r="D7544" s="1">
        <v>42778</v>
      </c>
      <c r="E7544" s="1">
        <v>42898</v>
      </c>
      <c r="F7544" s="9" t="str">
        <f t="shared" si="611"/>
        <v>120 days</v>
      </c>
      <c r="G7544" t="s">
        <v>49</v>
      </c>
      <c r="H7544" t="s">
        <v>4295</v>
      </c>
      <c r="I7544" t="s">
        <v>4296</v>
      </c>
      <c r="J7544" t="s">
        <v>40</v>
      </c>
      <c r="K7544" t="s">
        <v>26</v>
      </c>
      <c r="L7544" t="s">
        <v>808</v>
      </c>
      <c r="M7544" t="s">
        <v>456</v>
      </c>
      <c r="N7544">
        <v>80219</v>
      </c>
      <c r="O7544" t="s">
        <v>43</v>
      </c>
      <c r="P7544" t="s">
        <v>7498</v>
      </c>
      <c r="Q7544" t="s">
        <v>31</v>
      </c>
      <c r="R7544" t="s">
        <v>32</v>
      </c>
      <c r="S7544" t="s">
        <v>7499</v>
      </c>
      <c r="T7544" s="9">
        <v>242.35</v>
      </c>
      <c r="U7544">
        <v>8</v>
      </c>
      <c r="V7544" s="2">
        <v>0.7</v>
      </c>
      <c r="W7544" s="6">
        <v>-363.53</v>
      </c>
      <c r="X7544" s="14">
        <f>AA7544-W7544</f>
        <v>945.17000000000007</v>
      </c>
      <c r="Y7544" s="6">
        <f>T7544*U7544</f>
        <v>1938.8</v>
      </c>
      <c r="Z7544" s="6">
        <f>Y7544*V7544</f>
        <v>1357.1599999999999</v>
      </c>
      <c r="AA7544" s="6">
        <f t="shared" si="607"/>
        <v>581.6400000000001</v>
      </c>
    </row>
    <row r="7545" spans="2:27" x14ac:dyDescent="0.3">
      <c r="B7545">
        <v>7542</v>
      </c>
      <c r="C7545" t="s">
        <v>9533</v>
      </c>
      <c r="D7545" s="1">
        <v>42778</v>
      </c>
      <c r="E7545" s="1">
        <v>42898</v>
      </c>
      <c r="F7545" s="9" t="str">
        <f t="shared" si="611"/>
        <v>120 days</v>
      </c>
      <c r="G7545" t="s">
        <v>49</v>
      </c>
      <c r="H7545" t="s">
        <v>4295</v>
      </c>
      <c r="I7545" t="s">
        <v>4296</v>
      </c>
      <c r="J7545" t="s">
        <v>40</v>
      </c>
      <c r="K7545" t="s">
        <v>26</v>
      </c>
      <c r="L7545" t="s">
        <v>808</v>
      </c>
      <c r="M7545" t="s">
        <v>456</v>
      </c>
      <c r="N7545">
        <v>80219</v>
      </c>
      <c r="O7545" t="s">
        <v>43</v>
      </c>
      <c r="P7545" t="s">
        <v>7554</v>
      </c>
      <c r="Q7545" t="s">
        <v>70</v>
      </c>
      <c r="R7545" t="s">
        <v>71</v>
      </c>
      <c r="S7545" t="s">
        <v>7555</v>
      </c>
      <c r="T7545" s="9">
        <v>49.62</v>
      </c>
      <c r="U7545">
        <v>2</v>
      </c>
      <c r="V7545" s="2">
        <v>0.2</v>
      </c>
      <c r="W7545" s="6">
        <v>4.96</v>
      </c>
      <c r="X7545" s="14">
        <f>AA7545-W7545</f>
        <v>74.432000000000002</v>
      </c>
      <c r="Y7545" s="6">
        <f>T7545*U7545</f>
        <v>99.24</v>
      </c>
      <c r="Z7545" s="6">
        <f>Y7545*V7545</f>
        <v>19.847999999999999</v>
      </c>
      <c r="AA7545" s="6">
        <f t="shared" si="607"/>
        <v>79.391999999999996</v>
      </c>
    </row>
    <row r="7546" spans="2:27" x14ac:dyDescent="0.3">
      <c r="B7546">
        <v>7543</v>
      </c>
      <c r="C7546" t="s">
        <v>9533</v>
      </c>
      <c r="D7546" s="1">
        <v>42778</v>
      </c>
      <c r="E7546" s="1">
        <v>42898</v>
      </c>
      <c r="F7546" s="9" t="str">
        <f t="shared" si="611"/>
        <v>120 days</v>
      </c>
      <c r="G7546" t="s">
        <v>49</v>
      </c>
      <c r="H7546" t="s">
        <v>4295</v>
      </c>
      <c r="I7546" t="s">
        <v>4296</v>
      </c>
      <c r="J7546" t="s">
        <v>40</v>
      </c>
      <c r="K7546" t="s">
        <v>26</v>
      </c>
      <c r="L7546" t="s">
        <v>808</v>
      </c>
      <c r="M7546" t="s">
        <v>456</v>
      </c>
      <c r="N7546">
        <v>80219</v>
      </c>
      <c r="O7546" t="s">
        <v>43</v>
      </c>
      <c r="P7546" t="s">
        <v>4228</v>
      </c>
      <c r="Q7546" t="s">
        <v>31</v>
      </c>
      <c r="R7546" t="s">
        <v>64</v>
      </c>
      <c r="S7546" t="s">
        <v>4229</v>
      </c>
      <c r="T7546" s="9">
        <v>508.7</v>
      </c>
      <c r="U7546">
        <v>6</v>
      </c>
      <c r="V7546" s="2">
        <v>0.2</v>
      </c>
      <c r="W7546" s="6">
        <v>0</v>
      </c>
      <c r="X7546" s="14">
        <f>AA7546-W7546</f>
        <v>2441.7599999999998</v>
      </c>
      <c r="Y7546" s="6">
        <f>T7546*U7546</f>
        <v>3052.2</v>
      </c>
      <c r="Z7546" s="6">
        <f>Y7546*V7546</f>
        <v>610.43999999999994</v>
      </c>
      <c r="AA7546" s="6">
        <f t="shared" si="607"/>
        <v>2441.7599999999998</v>
      </c>
    </row>
    <row r="7547" spans="2:27" x14ac:dyDescent="0.3">
      <c r="B7547">
        <v>7544</v>
      </c>
      <c r="C7547" t="s">
        <v>9533</v>
      </c>
      <c r="D7547" s="1">
        <v>42778</v>
      </c>
      <c r="E7547" s="1">
        <v>42898</v>
      </c>
      <c r="F7547" s="9" t="str">
        <f t="shared" si="611"/>
        <v>120 days</v>
      </c>
      <c r="G7547" t="s">
        <v>49</v>
      </c>
      <c r="H7547" t="s">
        <v>4295</v>
      </c>
      <c r="I7547" t="s">
        <v>4296</v>
      </c>
      <c r="J7547" t="s">
        <v>40</v>
      </c>
      <c r="K7547" t="s">
        <v>26</v>
      </c>
      <c r="L7547" t="s">
        <v>808</v>
      </c>
      <c r="M7547" t="s">
        <v>456</v>
      </c>
      <c r="N7547">
        <v>80219</v>
      </c>
      <c r="O7547" t="s">
        <v>43</v>
      </c>
      <c r="P7547" t="s">
        <v>5693</v>
      </c>
      <c r="Q7547" t="s">
        <v>70</v>
      </c>
      <c r="R7547" t="s">
        <v>71</v>
      </c>
      <c r="S7547" t="s">
        <v>5694</v>
      </c>
      <c r="T7547" s="9">
        <v>57.36</v>
      </c>
      <c r="U7547">
        <v>6</v>
      </c>
      <c r="V7547" s="2">
        <v>0.2</v>
      </c>
      <c r="W7547" s="6">
        <v>-14.34</v>
      </c>
      <c r="X7547" s="14">
        <f>AA7547-W7547</f>
        <v>289.66799999999995</v>
      </c>
      <c r="Y7547" s="6">
        <f>T7547*U7547</f>
        <v>344.15999999999997</v>
      </c>
      <c r="Z7547" s="6">
        <f>Y7547*V7547</f>
        <v>68.831999999999994</v>
      </c>
      <c r="AA7547" s="6">
        <f t="shared" si="607"/>
        <v>275.32799999999997</v>
      </c>
    </row>
    <row r="7548" spans="2:27" x14ac:dyDescent="0.3">
      <c r="B7548">
        <v>7545</v>
      </c>
      <c r="C7548" t="s">
        <v>9533</v>
      </c>
      <c r="D7548" s="1">
        <v>42778</v>
      </c>
      <c r="E7548" s="1">
        <v>42898</v>
      </c>
      <c r="F7548" s="9" t="str">
        <f t="shared" si="611"/>
        <v>120 days</v>
      </c>
      <c r="G7548" t="s">
        <v>49</v>
      </c>
      <c r="H7548" t="s">
        <v>4295</v>
      </c>
      <c r="I7548" t="s">
        <v>4296</v>
      </c>
      <c r="J7548" t="s">
        <v>40</v>
      </c>
      <c r="K7548" t="s">
        <v>26</v>
      </c>
      <c r="L7548" t="s">
        <v>808</v>
      </c>
      <c r="M7548" t="s">
        <v>456</v>
      </c>
      <c r="N7548">
        <v>80219</v>
      </c>
      <c r="O7548" t="s">
        <v>43</v>
      </c>
      <c r="P7548" t="s">
        <v>2460</v>
      </c>
      <c r="Q7548" t="s">
        <v>31</v>
      </c>
      <c r="R7548" t="s">
        <v>35</v>
      </c>
      <c r="S7548" t="s">
        <v>2461</v>
      </c>
      <c r="T7548" s="9">
        <v>906.68</v>
      </c>
      <c r="U7548">
        <v>5</v>
      </c>
      <c r="V7548" s="2">
        <v>0.2</v>
      </c>
      <c r="W7548" s="6">
        <v>68</v>
      </c>
      <c r="X7548" s="14">
        <f>AA7548-W7548</f>
        <v>3558.72</v>
      </c>
      <c r="Y7548" s="6">
        <f>T7548*U7548</f>
        <v>4533.3999999999996</v>
      </c>
      <c r="Z7548" s="6">
        <f>Y7548*V7548</f>
        <v>906.68</v>
      </c>
      <c r="AA7548" s="6">
        <f t="shared" si="607"/>
        <v>3626.72</v>
      </c>
    </row>
    <row r="7549" spans="2:27" x14ac:dyDescent="0.3">
      <c r="B7549">
        <v>7546</v>
      </c>
      <c r="C7549" t="s">
        <v>9534</v>
      </c>
      <c r="D7549" s="1">
        <v>41922</v>
      </c>
      <c r="E7549" s="1">
        <v>41927</v>
      </c>
      <c r="F7549" s="9" t="str">
        <f t="shared" si="611"/>
        <v>5 days</v>
      </c>
      <c r="G7549" t="s">
        <v>49</v>
      </c>
      <c r="H7549" t="s">
        <v>9535</v>
      </c>
      <c r="I7549" t="s">
        <v>9536</v>
      </c>
      <c r="J7549" t="s">
        <v>40</v>
      </c>
      <c r="K7549" t="s">
        <v>26</v>
      </c>
      <c r="L7549" t="s">
        <v>1685</v>
      </c>
      <c r="M7549" t="s">
        <v>103</v>
      </c>
      <c r="N7549">
        <v>77340</v>
      </c>
      <c r="O7549" t="s">
        <v>104</v>
      </c>
      <c r="P7549" t="s">
        <v>6528</v>
      </c>
      <c r="Q7549" t="s">
        <v>70</v>
      </c>
      <c r="R7549" t="s">
        <v>71</v>
      </c>
      <c r="S7549" t="s">
        <v>6529</v>
      </c>
      <c r="T7549" s="9">
        <v>719.95</v>
      </c>
      <c r="U7549">
        <v>6</v>
      </c>
      <c r="V7549" s="2">
        <v>0.2</v>
      </c>
      <c r="W7549" s="6">
        <v>72</v>
      </c>
      <c r="X7549" s="14">
        <f>AA7549-W7549</f>
        <v>3383.7600000000007</v>
      </c>
      <c r="Y7549" s="6">
        <f>T7549*U7549</f>
        <v>4319.7000000000007</v>
      </c>
      <c r="Z7549" s="6">
        <f>Y7549*V7549</f>
        <v>863.94000000000017</v>
      </c>
      <c r="AA7549" s="6">
        <f t="shared" si="607"/>
        <v>3455.7600000000007</v>
      </c>
    </row>
    <row r="7550" spans="2:27" x14ac:dyDescent="0.3">
      <c r="B7550">
        <v>7547</v>
      </c>
      <c r="C7550" t="s">
        <v>9534</v>
      </c>
      <c r="D7550" s="1">
        <v>41922</v>
      </c>
      <c r="E7550" s="1">
        <v>41927</v>
      </c>
      <c r="F7550" s="9" t="str">
        <f t="shared" si="611"/>
        <v>5 days</v>
      </c>
      <c r="G7550" t="s">
        <v>49</v>
      </c>
      <c r="H7550" t="s">
        <v>9535</v>
      </c>
      <c r="I7550" t="s">
        <v>9536</v>
      </c>
      <c r="J7550" t="s">
        <v>40</v>
      </c>
      <c r="K7550" t="s">
        <v>26</v>
      </c>
      <c r="L7550" t="s">
        <v>1685</v>
      </c>
      <c r="M7550" t="s">
        <v>103</v>
      </c>
      <c r="N7550">
        <v>77340</v>
      </c>
      <c r="O7550" t="s">
        <v>104</v>
      </c>
      <c r="P7550" t="s">
        <v>2036</v>
      </c>
      <c r="Q7550" t="s">
        <v>70</v>
      </c>
      <c r="R7550" t="s">
        <v>71</v>
      </c>
      <c r="S7550" t="s">
        <v>2037</v>
      </c>
      <c r="T7550" s="9">
        <v>755.94</v>
      </c>
      <c r="U7550">
        <v>7</v>
      </c>
      <c r="V7550" s="2">
        <v>0.2</v>
      </c>
      <c r="W7550" s="6">
        <v>66.150000000000006</v>
      </c>
      <c r="X7550" s="14">
        <f>AA7550-W7550</f>
        <v>4167.1140000000005</v>
      </c>
      <c r="Y7550" s="6">
        <f>T7550*U7550</f>
        <v>5291.58</v>
      </c>
      <c r="Z7550" s="6">
        <f>Y7550*V7550</f>
        <v>1058.316</v>
      </c>
      <c r="AA7550" s="6">
        <f t="shared" si="607"/>
        <v>4233.2640000000001</v>
      </c>
    </row>
    <row r="7551" spans="2:27" x14ac:dyDescent="0.3">
      <c r="B7551">
        <v>7548</v>
      </c>
      <c r="C7551" t="s">
        <v>9534</v>
      </c>
      <c r="D7551" s="1">
        <v>41922</v>
      </c>
      <c r="E7551" s="1">
        <v>41927</v>
      </c>
      <c r="F7551" s="9" t="str">
        <f t="shared" si="611"/>
        <v>5 days</v>
      </c>
      <c r="G7551" t="s">
        <v>49</v>
      </c>
      <c r="H7551" t="s">
        <v>9535</v>
      </c>
      <c r="I7551" t="s">
        <v>9536</v>
      </c>
      <c r="J7551" t="s">
        <v>40</v>
      </c>
      <c r="K7551" t="s">
        <v>26</v>
      </c>
      <c r="L7551" t="s">
        <v>1685</v>
      </c>
      <c r="M7551" t="s">
        <v>103</v>
      </c>
      <c r="N7551">
        <v>77340</v>
      </c>
      <c r="O7551" t="s">
        <v>104</v>
      </c>
      <c r="P7551" t="s">
        <v>4927</v>
      </c>
      <c r="Q7551" t="s">
        <v>45</v>
      </c>
      <c r="R7551" t="s">
        <v>74</v>
      </c>
      <c r="S7551" t="s">
        <v>4928</v>
      </c>
      <c r="T7551" s="9">
        <v>11.98</v>
      </c>
      <c r="U7551">
        <v>5</v>
      </c>
      <c r="V7551" s="2">
        <v>0.8</v>
      </c>
      <c r="W7551" s="6">
        <v>-19.170000000000002</v>
      </c>
      <c r="X7551" s="14">
        <f>AA7551-W7551</f>
        <v>31.15</v>
      </c>
      <c r="Y7551" s="6">
        <f>T7551*U7551</f>
        <v>59.900000000000006</v>
      </c>
      <c r="Z7551" s="6">
        <f>Y7551*V7551</f>
        <v>47.920000000000009</v>
      </c>
      <c r="AA7551" s="6">
        <f t="shared" si="607"/>
        <v>11.979999999999997</v>
      </c>
    </row>
    <row r="7552" spans="2:27" x14ac:dyDescent="0.3">
      <c r="B7552">
        <v>7549</v>
      </c>
      <c r="C7552" t="s">
        <v>9534</v>
      </c>
      <c r="D7552" s="1">
        <v>41922</v>
      </c>
      <c r="E7552" s="1">
        <v>41927</v>
      </c>
      <c r="F7552" s="9" t="str">
        <f t="shared" si="611"/>
        <v>5 days</v>
      </c>
      <c r="G7552" t="s">
        <v>49</v>
      </c>
      <c r="H7552" t="s">
        <v>9535</v>
      </c>
      <c r="I7552" t="s">
        <v>9536</v>
      </c>
      <c r="J7552" t="s">
        <v>40</v>
      </c>
      <c r="K7552" t="s">
        <v>26</v>
      </c>
      <c r="L7552" t="s">
        <v>1685</v>
      </c>
      <c r="M7552" t="s">
        <v>103</v>
      </c>
      <c r="N7552">
        <v>77340</v>
      </c>
      <c r="O7552" t="s">
        <v>104</v>
      </c>
      <c r="P7552" t="s">
        <v>1220</v>
      </c>
      <c r="Q7552" t="s">
        <v>45</v>
      </c>
      <c r="R7552" t="s">
        <v>74</v>
      </c>
      <c r="S7552" t="s">
        <v>1221</v>
      </c>
      <c r="T7552" s="9">
        <v>0.9</v>
      </c>
      <c r="U7552">
        <v>1</v>
      </c>
      <c r="V7552" s="2">
        <v>0.8</v>
      </c>
      <c r="W7552" s="6">
        <v>-1.57</v>
      </c>
      <c r="X7552" s="14">
        <f>AA7552-W7552</f>
        <v>1.75</v>
      </c>
      <c r="Y7552" s="6">
        <f>T7552*U7552</f>
        <v>0.9</v>
      </c>
      <c r="Z7552" s="6">
        <f>Y7552*V7552</f>
        <v>0.72000000000000008</v>
      </c>
      <c r="AA7552" s="6">
        <f t="shared" si="607"/>
        <v>0.17999999999999994</v>
      </c>
    </row>
    <row r="7553" spans="2:27" x14ac:dyDescent="0.3">
      <c r="B7553">
        <v>7550</v>
      </c>
      <c r="C7553" t="s">
        <v>9537</v>
      </c>
      <c r="D7553" s="1">
        <v>42499</v>
      </c>
      <c r="E7553" s="1">
        <v>42560</v>
      </c>
      <c r="F7553" s="9" t="str">
        <f t="shared" si="611"/>
        <v>61 days</v>
      </c>
      <c r="G7553" t="s">
        <v>187</v>
      </c>
      <c r="H7553" t="s">
        <v>5330</v>
      </c>
      <c r="I7553" t="s">
        <v>5331</v>
      </c>
      <c r="J7553" t="s">
        <v>40</v>
      </c>
      <c r="K7553" t="s">
        <v>26</v>
      </c>
      <c r="L7553" t="s">
        <v>183</v>
      </c>
      <c r="M7553" t="s">
        <v>103</v>
      </c>
      <c r="N7553">
        <v>77036</v>
      </c>
      <c r="O7553" t="s">
        <v>104</v>
      </c>
      <c r="P7553" t="s">
        <v>5705</v>
      </c>
      <c r="Q7553" t="s">
        <v>31</v>
      </c>
      <c r="R7553" t="s">
        <v>64</v>
      </c>
      <c r="S7553" t="s">
        <v>5706</v>
      </c>
      <c r="T7553" s="9">
        <v>21.2</v>
      </c>
      <c r="U7553">
        <v>3</v>
      </c>
      <c r="V7553" s="2">
        <v>0.6</v>
      </c>
      <c r="W7553" s="6">
        <v>-11.66</v>
      </c>
      <c r="X7553" s="14">
        <f>AA7553-W7553</f>
        <v>37.099999999999994</v>
      </c>
      <c r="Y7553" s="6">
        <f>T7553*U7553</f>
        <v>63.599999999999994</v>
      </c>
      <c r="Z7553" s="6">
        <f>Y7553*V7553</f>
        <v>38.159999999999997</v>
      </c>
      <c r="AA7553" s="6">
        <f t="shared" si="607"/>
        <v>25.439999999999998</v>
      </c>
    </row>
    <row r="7554" spans="2:27" x14ac:dyDescent="0.3">
      <c r="B7554">
        <v>7551</v>
      </c>
      <c r="C7554" t="s">
        <v>9538</v>
      </c>
      <c r="D7554" s="1">
        <v>41963</v>
      </c>
      <c r="E7554" s="1">
        <v>41968</v>
      </c>
      <c r="F7554" s="9" t="str">
        <f t="shared" si="611"/>
        <v>5 days</v>
      </c>
      <c r="G7554" t="s">
        <v>49</v>
      </c>
      <c r="H7554" t="s">
        <v>4624</v>
      </c>
      <c r="I7554" t="s">
        <v>4625</v>
      </c>
      <c r="J7554" t="s">
        <v>40</v>
      </c>
      <c r="K7554" t="s">
        <v>26</v>
      </c>
      <c r="L7554" t="s">
        <v>265</v>
      </c>
      <c r="M7554" t="s">
        <v>266</v>
      </c>
      <c r="N7554">
        <v>10024</v>
      </c>
      <c r="O7554" t="s">
        <v>147</v>
      </c>
      <c r="P7554" t="s">
        <v>8411</v>
      </c>
      <c r="Q7554" t="s">
        <v>45</v>
      </c>
      <c r="R7554" t="s">
        <v>172</v>
      </c>
      <c r="S7554" t="s">
        <v>8063</v>
      </c>
      <c r="T7554" s="9">
        <v>34.74</v>
      </c>
      <c r="U7554">
        <v>3</v>
      </c>
      <c r="V7554" s="2">
        <v>0</v>
      </c>
      <c r="W7554" s="6">
        <v>17.37</v>
      </c>
      <c r="X7554" s="14">
        <f>AA7554-W7554</f>
        <v>86.85</v>
      </c>
      <c r="Y7554" s="6">
        <f>T7554*U7554</f>
        <v>104.22</v>
      </c>
      <c r="Z7554" s="6">
        <f>Y7554*V7554</f>
        <v>0</v>
      </c>
      <c r="AA7554" s="6">
        <f t="shared" si="607"/>
        <v>104.22</v>
      </c>
    </row>
    <row r="7555" spans="2:27" x14ac:dyDescent="0.3">
      <c r="B7555">
        <v>7552</v>
      </c>
      <c r="C7555" t="s">
        <v>9538</v>
      </c>
      <c r="D7555" s="1">
        <v>41963</v>
      </c>
      <c r="E7555" s="1">
        <v>41968</v>
      </c>
      <c r="F7555" s="9" t="str">
        <f t="shared" si="611"/>
        <v>5 days</v>
      </c>
      <c r="G7555" t="s">
        <v>49</v>
      </c>
      <c r="H7555" t="s">
        <v>4624</v>
      </c>
      <c r="I7555" t="s">
        <v>4625</v>
      </c>
      <c r="J7555" t="s">
        <v>40</v>
      </c>
      <c r="K7555" t="s">
        <v>26</v>
      </c>
      <c r="L7555" t="s">
        <v>265</v>
      </c>
      <c r="M7555" t="s">
        <v>266</v>
      </c>
      <c r="N7555">
        <v>10024</v>
      </c>
      <c r="O7555" t="s">
        <v>147</v>
      </c>
      <c r="P7555" t="s">
        <v>3406</v>
      </c>
      <c r="Q7555" t="s">
        <v>70</v>
      </c>
      <c r="R7555" t="s">
        <v>71</v>
      </c>
      <c r="S7555" t="s">
        <v>3407</v>
      </c>
      <c r="T7555" s="9">
        <v>833.94</v>
      </c>
      <c r="U7555">
        <v>6</v>
      </c>
      <c r="V7555" s="2">
        <v>0</v>
      </c>
      <c r="W7555" s="6">
        <v>216.82</v>
      </c>
      <c r="X7555" s="14">
        <f>AA7555-W7555</f>
        <v>4786.8200000000006</v>
      </c>
      <c r="Y7555" s="6">
        <f>T7555*U7555</f>
        <v>5003.6400000000003</v>
      </c>
      <c r="Z7555" s="6">
        <f>Y7555*V7555</f>
        <v>0</v>
      </c>
      <c r="AA7555" s="6">
        <f t="shared" si="607"/>
        <v>5003.6400000000003</v>
      </c>
    </row>
    <row r="7556" spans="2:27" x14ac:dyDescent="0.3">
      <c r="B7556">
        <v>7553</v>
      </c>
      <c r="C7556" t="s">
        <v>9538</v>
      </c>
      <c r="D7556" s="1">
        <v>41963</v>
      </c>
      <c r="E7556" s="1">
        <v>41968</v>
      </c>
      <c r="F7556" s="9" t="str">
        <f t="shared" si="611"/>
        <v>5 days</v>
      </c>
      <c r="G7556" t="s">
        <v>49</v>
      </c>
      <c r="H7556" t="s">
        <v>4624</v>
      </c>
      <c r="I7556" t="s">
        <v>4625</v>
      </c>
      <c r="J7556" t="s">
        <v>40</v>
      </c>
      <c r="K7556" t="s">
        <v>26</v>
      </c>
      <c r="L7556" t="s">
        <v>265</v>
      </c>
      <c r="M7556" t="s">
        <v>266</v>
      </c>
      <c r="N7556">
        <v>10024</v>
      </c>
      <c r="O7556" t="s">
        <v>147</v>
      </c>
      <c r="P7556" t="s">
        <v>3170</v>
      </c>
      <c r="Q7556" t="s">
        <v>45</v>
      </c>
      <c r="R7556" t="s">
        <v>74</v>
      </c>
      <c r="S7556" t="s">
        <v>3171</v>
      </c>
      <c r="T7556" s="9">
        <v>12.96</v>
      </c>
      <c r="U7556">
        <v>3</v>
      </c>
      <c r="V7556" s="2">
        <v>0.2</v>
      </c>
      <c r="W7556" s="6">
        <v>4.54</v>
      </c>
      <c r="X7556" s="14">
        <f>AA7556-W7556</f>
        <v>26.564000000000004</v>
      </c>
      <c r="Y7556" s="6">
        <f>T7556*U7556</f>
        <v>38.880000000000003</v>
      </c>
      <c r="Z7556" s="6">
        <f>Y7556*V7556</f>
        <v>7.7760000000000007</v>
      </c>
      <c r="AA7556" s="6">
        <f t="shared" si="607"/>
        <v>31.104000000000003</v>
      </c>
    </row>
    <row r="7557" spans="2:27" x14ac:dyDescent="0.3">
      <c r="B7557">
        <v>7554</v>
      </c>
      <c r="C7557" t="s">
        <v>9538</v>
      </c>
      <c r="D7557" s="1">
        <v>41963</v>
      </c>
      <c r="E7557" s="1">
        <v>41968</v>
      </c>
      <c r="F7557" s="9" t="str">
        <f t="shared" si="611"/>
        <v>5 days</v>
      </c>
      <c r="G7557" t="s">
        <v>49</v>
      </c>
      <c r="H7557" t="s">
        <v>4624</v>
      </c>
      <c r="I7557" t="s">
        <v>4625</v>
      </c>
      <c r="J7557" t="s">
        <v>40</v>
      </c>
      <c r="K7557" t="s">
        <v>26</v>
      </c>
      <c r="L7557" t="s">
        <v>265</v>
      </c>
      <c r="M7557" t="s">
        <v>266</v>
      </c>
      <c r="N7557">
        <v>10024</v>
      </c>
      <c r="O7557" t="s">
        <v>147</v>
      </c>
      <c r="P7557" t="s">
        <v>5780</v>
      </c>
      <c r="Q7557" t="s">
        <v>45</v>
      </c>
      <c r="R7557" t="s">
        <v>89</v>
      </c>
      <c r="S7557" t="s">
        <v>5781</v>
      </c>
      <c r="T7557" s="9">
        <v>25.92</v>
      </c>
      <c r="U7557">
        <v>4</v>
      </c>
      <c r="V7557" s="2">
        <v>0</v>
      </c>
      <c r="W7557" s="6">
        <v>12.44</v>
      </c>
      <c r="X7557" s="14">
        <f>AA7557-W7557</f>
        <v>91.240000000000009</v>
      </c>
      <c r="Y7557" s="6">
        <f>T7557*U7557</f>
        <v>103.68</v>
      </c>
      <c r="Z7557" s="6">
        <f>Y7557*V7557</f>
        <v>0</v>
      </c>
      <c r="AA7557" s="6">
        <f t="shared" ref="AA7557:AA7620" si="612">Y7557-Z7557</f>
        <v>103.68</v>
      </c>
    </row>
    <row r="7558" spans="2:27" x14ac:dyDescent="0.3">
      <c r="B7558">
        <v>7555</v>
      </c>
      <c r="C7558" t="s">
        <v>9539</v>
      </c>
      <c r="D7558" s="1">
        <v>41917</v>
      </c>
      <c r="E7558" s="1">
        <v>41773</v>
      </c>
      <c r="F7558" s="23" t="s">
        <v>10956</v>
      </c>
      <c r="G7558" t="s">
        <v>22</v>
      </c>
      <c r="H7558" t="s">
        <v>2628</v>
      </c>
      <c r="I7558" t="s">
        <v>2629</v>
      </c>
      <c r="J7558" t="s">
        <v>25</v>
      </c>
      <c r="K7558" t="s">
        <v>26</v>
      </c>
      <c r="L7558" t="s">
        <v>145</v>
      </c>
      <c r="M7558" t="s">
        <v>146</v>
      </c>
      <c r="N7558">
        <v>19134</v>
      </c>
      <c r="O7558" t="s">
        <v>147</v>
      </c>
      <c r="P7558" t="s">
        <v>3499</v>
      </c>
      <c r="Q7558" t="s">
        <v>31</v>
      </c>
      <c r="R7558" t="s">
        <v>32</v>
      </c>
      <c r="S7558" t="s">
        <v>3500</v>
      </c>
      <c r="T7558" s="9">
        <v>349.97</v>
      </c>
      <c r="U7558">
        <v>7</v>
      </c>
      <c r="V7558" s="2">
        <v>0.5</v>
      </c>
      <c r="W7558" s="6">
        <v>-216.98</v>
      </c>
      <c r="X7558" s="14">
        <f>AA7558-W7558</f>
        <v>1441.875</v>
      </c>
      <c r="Y7558" s="6">
        <f>T7558*U7558</f>
        <v>2449.79</v>
      </c>
      <c r="Z7558" s="6">
        <f>Y7558*V7558</f>
        <v>1224.895</v>
      </c>
      <c r="AA7558" s="6">
        <f t="shared" si="612"/>
        <v>1224.895</v>
      </c>
    </row>
    <row r="7559" spans="2:27" x14ac:dyDescent="0.3">
      <c r="B7559">
        <v>7556</v>
      </c>
      <c r="C7559" t="s">
        <v>9539</v>
      </c>
      <c r="D7559" s="1">
        <v>41917</v>
      </c>
      <c r="E7559" s="1">
        <v>41773</v>
      </c>
      <c r="F7559" s="23" t="s">
        <v>10956</v>
      </c>
      <c r="G7559" t="s">
        <v>22</v>
      </c>
      <c r="H7559" t="s">
        <v>2628</v>
      </c>
      <c r="I7559" t="s">
        <v>2629</v>
      </c>
      <c r="J7559" t="s">
        <v>25</v>
      </c>
      <c r="K7559" t="s">
        <v>26</v>
      </c>
      <c r="L7559" t="s">
        <v>145</v>
      </c>
      <c r="M7559" t="s">
        <v>146</v>
      </c>
      <c r="N7559">
        <v>19134</v>
      </c>
      <c r="O7559" t="s">
        <v>147</v>
      </c>
      <c r="P7559" t="s">
        <v>3125</v>
      </c>
      <c r="Q7559" t="s">
        <v>45</v>
      </c>
      <c r="R7559" t="s">
        <v>67</v>
      </c>
      <c r="S7559" t="s">
        <v>3126</v>
      </c>
      <c r="T7559" s="9">
        <v>22.32</v>
      </c>
      <c r="U7559">
        <v>5</v>
      </c>
      <c r="V7559" s="2">
        <v>0.2</v>
      </c>
      <c r="W7559" s="6">
        <v>5.3</v>
      </c>
      <c r="X7559" s="14">
        <f>AA7559-W7559</f>
        <v>83.98</v>
      </c>
      <c r="Y7559" s="6">
        <f>T7559*U7559</f>
        <v>111.6</v>
      </c>
      <c r="Z7559" s="6">
        <f>Y7559*V7559</f>
        <v>22.32</v>
      </c>
      <c r="AA7559" s="6">
        <f t="shared" si="612"/>
        <v>89.28</v>
      </c>
    </row>
    <row r="7560" spans="2:27" x14ac:dyDescent="0.3">
      <c r="B7560">
        <v>7557</v>
      </c>
      <c r="C7560" t="s">
        <v>9540</v>
      </c>
      <c r="D7560" s="1">
        <v>43066</v>
      </c>
      <c r="E7560" s="1">
        <v>42778</v>
      </c>
      <c r="F7560" s="23" t="s">
        <v>10956</v>
      </c>
      <c r="G7560" t="s">
        <v>49</v>
      </c>
      <c r="H7560" t="s">
        <v>2771</v>
      </c>
      <c r="I7560" t="s">
        <v>2772</v>
      </c>
      <c r="J7560" t="s">
        <v>40</v>
      </c>
      <c r="K7560" t="s">
        <v>26</v>
      </c>
      <c r="L7560" t="s">
        <v>496</v>
      </c>
      <c r="M7560" t="s">
        <v>253</v>
      </c>
      <c r="N7560">
        <v>47201</v>
      </c>
      <c r="O7560" t="s">
        <v>104</v>
      </c>
      <c r="P7560" t="s">
        <v>3741</v>
      </c>
      <c r="Q7560" t="s">
        <v>45</v>
      </c>
      <c r="R7560" t="s">
        <v>89</v>
      </c>
      <c r="S7560" t="s">
        <v>3742</v>
      </c>
      <c r="T7560" s="9">
        <v>158.28</v>
      </c>
      <c r="U7560">
        <v>6</v>
      </c>
      <c r="V7560" s="2">
        <v>0</v>
      </c>
      <c r="W7560" s="6">
        <v>72.81</v>
      </c>
      <c r="X7560" s="14">
        <f>AA7560-W7560</f>
        <v>876.87000000000012</v>
      </c>
      <c r="Y7560" s="6">
        <f>T7560*U7560</f>
        <v>949.68000000000006</v>
      </c>
      <c r="Z7560" s="6">
        <f>Y7560*V7560</f>
        <v>0</v>
      </c>
      <c r="AA7560" s="6">
        <f t="shared" si="612"/>
        <v>949.68000000000006</v>
      </c>
    </row>
    <row r="7561" spans="2:27" x14ac:dyDescent="0.3">
      <c r="B7561">
        <v>7558</v>
      </c>
      <c r="C7561" t="s">
        <v>9540</v>
      </c>
      <c r="D7561" s="1">
        <v>43066</v>
      </c>
      <c r="E7561" s="1">
        <v>42778</v>
      </c>
      <c r="F7561" s="23" t="s">
        <v>10956</v>
      </c>
      <c r="G7561" t="s">
        <v>49</v>
      </c>
      <c r="H7561" t="s">
        <v>2771</v>
      </c>
      <c r="I7561" t="s">
        <v>2772</v>
      </c>
      <c r="J7561" t="s">
        <v>40</v>
      </c>
      <c r="K7561" t="s">
        <v>26</v>
      </c>
      <c r="L7561" t="s">
        <v>496</v>
      </c>
      <c r="M7561" t="s">
        <v>253</v>
      </c>
      <c r="N7561">
        <v>47201</v>
      </c>
      <c r="O7561" t="s">
        <v>104</v>
      </c>
      <c r="P7561" t="s">
        <v>3485</v>
      </c>
      <c r="Q7561" t="s">
        <v>45</v>
      </c>
      <c r="R7561" t="s">
        <v>74</v>
      </c>
      <c r="S7561" t="s">
        <v>3486</v>
      </c>
      <c r="T7561" s="9">
        <v>497.94</v>
      </c>
      <c r="U7561">
        <v>3</v>
      </c>
      <c r="V7561" s="2">
        <v>0</v>
      </c>
      <c r="W7561" s="6">
        <v>224.07</v>
      </c>
      <c r="X7561" s="14">
        <f>AA7561-W7561</f>
        <v>1269.75</v>
      </c>
      <c r="Y7561" s="6">
        <f>T7561*U7561</f>
        <v>1493.82</v>
      </c>
      <c r="Z7561" s="6">
        <f>Y7561*V7561</f>
        <v>0</v>
      </c>
      <c r="AA7561" s="6">
        <f t="shared" si="612"/>
        <v>1493.82</v>
      </c>
    </row>
    <row r="7562" spans="2:27" x14ac:dyDescent="0.3">
      <c r="B7562">
        <v>7559</v>
      </c>
      <c r="C7562" t="s">
        <v>9541</v>
      </c>
      <c r="D7562" s="1">
        <v>41650</v>
      </c>
      <c r="E7562" s="1">
        <v>41770</v>
      </c>
      <c r="F7562" s="9" t="str">
        <f t="shared" ref="F7562:F7567" si="613">DATEDIF(D7562,E7562,"d")&amp;" days"</f>
        <v>120 days</v>
      </c>
      <c r="G7562" t="s">
        <v>49</v>
      </c>
      <c r="H7562" t="s">
        <v>2909</v>
      </c>
      <c r="I7562" t="s">
        <v>2910</v>
      </c>
      <c r="J7562" t="s">
        <v>25</v>
      </c>
      <c r="K7562" t="s">
        <v>26</v>
      </c>
      <c r="L7562" t="s">
        <v>1175</v>
      </c>
      <c r="M7562" t="s">
        <v>266</v>
      </c>
      <c r="N7562">
        <v>11561</v>
      </c>
      <c r="O7562" t="s">
        <v>147</v>
      </c>
      <c r="P7562" t="s">
        <v>691</v>
      </c>
      <c r="Q7562" t="s">
        <v>45</v>
      </c>
      <c r="R7562" t="s">
        <v>77</v>
      </c>
      <c r="S7562" t="s">
        <v>692</v>
      </c>
      <c r="T7562" s="9">
        <v>533.94000000000005</v>
      </c>
      <c r="U7562">
        <v>3</v>
      </c>
      <c r="V7562" s="2">
        <v>0</v>
      </c>
      <c r="W7562" s="6">
        <v>154.84</v>
      </c>
      <c r="X7562" s="14">
        <f>AA7562-W7562</f>
        <v>1446.9800000000002</v>
      </c>
      <c r="Y7562" s="6">
        <f>T7562*U7562</f>
        <v>1601.8200000000002</v>
      </c>
      <c r="Z7562" s="6">
        <f>Y7562*V7562</f>
        <v>0</v>
      </c>
      <c r="AA7562" s="6">
        <f t="shared" si="612"/>
        <v>1601.8200000000002</v>
      </c>
    </row>
    <row r="7563" spans="2:27" x14ac:dyDescent="0.3">
      <c r="B7563">
        <v>7560</v>
      </c>
      <c r="C7563" t="s">
        <v>9541</v>
      </c>
      <c r="D7563" s="1">
        <v>41650</v>
      </c>
      <c r="E7563" s="1">
        <v>41770</v>
      </c>
      <c r="F7563" s="9" t="str">
        <f t="shared" si="613"/>
        <v>120 days</v>
      </c>
      <c r="G7563" t="s">
        <v>49</v>
      </c>
      <c r="H7563" t="s">
        <v>2909</v>
      </c>
      <c r="I7563" t="s">
        <v>2910</v>
      </c>
      <c r="J7563" t="s">
        <v>25</v>
      </c>
      <c r="K7563" t="s">
        <v>26</v>
      </c>
      <c r="L7563" t="s">
        <v>1175</v>
      </c>
      <c r="M7563" t="s">
        <v>266</v>
      </c>
      <c r="N7563">
        <v>11561</v>
      </c>
      <c r="O7563" t="s">
        <v>147</v>
      </c>
      <c r="P7563" t="s">
        <v>3786</v>
      </c>
      <c r="Q7563" t="s">
        <v>45</v>
      </c>
      <c r="R7563" t="s">
        <v>89</v>
      </c>
      <c r="S7563" t="s">
        <v>3787</v>
      </c>
      <c r="T7563" s="9">
        <v>167.94</v>
      </c>
      <c r="U7563">
        <v>3</v>
      </c>
      <c r="V7563" s="2">
        <v>0</v>
      </c>
      <c r="W7563" s="6">
        <v>82.29</v>
      </c>
      <c r="X7563" s="14">
        <f>AA7563-W7563</f>
        <v>421.53</v>
      </c>
      <c r="Y7563" s="6">
        <f>T7563*U7563</f>
        <v>503.82</v>
      </c>
      <c r="Z7563" s="6">
        <f>Y7563*V7563</f>
        <v>0</v>
      </c>
      <c r="AA7563" s="6">
        <f t="shared" si="612"/>
        <v>503.82</v>
      </c>
    </row>
    <row r="7564" spans="2:27" x14ac:dyDescent="0.3">
      <c r="B7564">
        <v>7561</v>
      </c>
      <c r="C7564" t="s">
        <v>9541</v>
      </c>
      <c r="D7564" s="1">
        <v>41650</v>
      </c>
      <c r="E7564" s="1">
        <v>41770</v>
      </c>
      <c r="F7564" s="9" t="str">
        <f t="shared" si="613"/>
        <v>120 days</v>
      </c>
      <c r="G7564" t="s">
        <v>49</v>
      </c>
      <c r="H7564" t="s">
        <v>2909</v>
      </c>
      <c r="I7564" t="s">
        <v>2910</v>
      </c>
      <c r="J7564" t="s">
        <v>25</v>
      </c>
      <c r="K7564" t="s">
        <v>26</v>
      </c>
      <c r="L7564" t="s">
        <v>1175</v>
      </c>
      <c r="M7564" t="s">
        <v>266</v>
      </c>
      <c r="N7564">
        <v>11561</v>
      </c>
      <c r="O7564" t="s">
        <v>147</v>
      </c>
      <c r="P7564" t="s">
        <v>4938</v>
      </c>
      <c r="Q7564" t="s">
        <v>31</v>
      </c>
      <c r="R7564" t="s">
        <v>64</v>
      </c>
      <c r="S7564" t="s">
        <v>4939</v>
      </c>
      <c r="T7564" s="9">
        <v>31.68</v>
      </c>
      <c r="U7564">
        <v>6</v>
      </c>
      <c r="V7564" s="2">
        <v>0</v>
      </c>
      <c r="W7564" s="6">
        <v>9.82</v>
      </c>
      <c r="X7564" s="14">
        <f>AA7564-W7564</f>
        <v>180.26</v>
      </c>
      <c r="Y7564" s="6">
        <f>T7564*U7564</f>
        <v>190.07999999999998</v>
      </c>
      <c r="Z7564" s="6">
        <f>Y7564*V7564</f>
        <v>0</v>
      </c>
      <c r="AA7564" s="6">
        <f t="shared" si="612"/>
        <v>190.07999999999998</v>
      </c>
    </row>
    <row r="7565" spans="2:27" x14ac:dyDescent="0.3">
      <c r="B7565">
        <v>7562</v>
      </c>
      <c r="C7565" t="s">
        <v>9542</v>
      </c>
      <c r="D7565" s="1">
        <v>42734</v>
      </c>
      <c r="E7565" s="1">
        <v>42736</v>
      </c>
      <c r="F7565" s="9" t="str">
        <f t="shared" si="613"/>
        <v>2 days</v>
      </c>
      <c r="G7565" t="s">
        <v>187</v>
      </c>
      <c r="H7565" t="s">
        <v>1790</v>
      </c>
      <c r="I7565" t="s">
        <v>1791</v>
      </c>
      <c r="J7565" t="s">
        <v>25</v>
      </c>
      <c r="K7565" t="s">
        <v>26</v>
      </c>
      <c r="L7565" t="s">
        <v>2475</v>
      </c>
      <c r="M7565" t="s">
        <v>146</v>
      </c>
      <c r="N7565">
        <v>17602</v>
      </c>
      <c r="O7565" t="s">
        <v>147</v>
      </c>
      <c r="P7565" t="s">
        <v>34</v>
      </c>
      <c r="Q7565" t="s">
        <v>31</v>
      </c>
      <c r="R7565" t="s">
        <v>35</v>
      </c>
      <c r="S7565" t="s">
        <v>36</v>
      </c>
      <c r="T7565" s="9">
        <v>170.79</v>
      </c>
      <c r="U7565">
        <v>1</v>
      </c>
      <c r="V7565" s="2">
        <v>0.3</v>
      </c>
      <c r="W7565" s="6">
        <v>0</v>
      </c>
      <c r="X7565" s="14">
        <f>AA7565-W7565</f>
        <v>119.553</v>
      </c>
      <c r="Y7565" s="6">
        <f>T7565*U7565</f>
        <v>170.79</v>
      </c>
      <c r="Z7565" s="6">
        <f>Y7565*V7565</f>
        <v>51.236999999999995</v>
      </c>
      <c r="AA7565" s="6">
        <f t="shared" si="612"/>
        <v>119.553</v>
      </c>
    </row>
    <row r="7566" spans="2:27" x14ac:dyDescent="0.3">
      <c r="B7566">
        <v>7563</v>
      </c>
      <c r="C7566" t="s">
        <v>9543</v>
      </c>
      <c r="D7566" s="1">
        <v>42438</v>
      </c>
      <c r="E7566" s="1">
        <v>42560</v>
      </c>
      <c r="F7566" s="9" t="str">
        <f t="shared" si="613"/>
        <v>122 days</v>
      </c>
      <c r="G7566" t="s">
        <v>49</v>
      </c>
      <c r="H7566" t="s">
        <v>2197</v>
      </c>
      <c r="I7566" t="s">
        <v>2198</v>
      </c>
      <c r="J7566" t="s">
        <v>25</v>
      </c>
      <c r="K7566" t="s">
        <v>26</v>
      </c>
      <c r="L7566" t="s">
        <v>302</v>
      </c>
      <c r="M7566" t="s">
        <v>210</v>
      </c>
      <c r="N7566">
        <v>60610</v>
      </c>
      <c r="O7566" t="s">
        <v>104</v>
      </c>
      <c r="P7566" t="s">
        <v>7328</v>
      </c>
      <c r="Q7566" t="s">
        <v>31</v>
      </c>
      <c r="R7566" t="s">
        <v>32</v>
      </c>
      <c r="S7566" t="s">
        <v>7329</v>
      </c>
      <c r="T7566" s="9">
        <v>198.74</v>
      </c>
      <c r="U7566">
        <v>4</v>
      </c>
      <c r="V7566" s="2">
        <v>0.3</v>
      </c>
      <c r="W7566" s="6">
        <v>0</v>
      </c>
      <c r="X7566" s="14">
        <f>AA7566-W7566</f>
        <v>556.47199999999998</v>
      </c>
      <c r="Y7566" s="6">
        <f>T7566*U7566</f>
        <v>794.96</v>
      </c>
      <c r="Z7566" s="6">
        <f>Y7566*V7566</f>
        <v>238.488</v>
      </c>
      <c r="AA7566" s="6">
        <f t="shared" si="612"/>
        <v>556.47199999999998</v>
      </c>
    </row>
    <row r="7567" spans="2:27" x14ac:dyDescent="0.3">
      <c r="B7567">
        <v>7564</v>
      </c>
      <c r="C7567" t="s">
        <v>9544</v>
      </c>
      <c r="D7567" s="1">
        <v>42865</v>
      </c>
      <c r="E7567" s="1">
        <v>42926</v>
      </c>
      <c r="F7567" s="9" t="str">
        <f t="shared" si="613"/>
        <v>61 days</v>
      </c>
      <c r="G7567" t="s">
        <v>187</v>
      </c>
      <c r="H7567" t="s">
        <v>1512</v>
      </c>
      <c r="I7567" t="s">
        <v>1513</v>
      </c>
      <c r="J7567" t="s">
        <v>101</v>
      </c>
      <c r="K7567" t="s">
        <v>26</v>
      </c>
      <c r="L7567" t="s">
        <v>808</v>
      </c>
      <c r="M7567" t="s">
        <v>456</v>
      </c>
      <c r="N7567">
        <v>80219</v>
      </c>
      <c r="O7567" t="s">
        <v>43</v>
      </c>
      <c r="P7567" t="s">
        <v>2671</v>
      </c>
      <c r="Q7567" t="s">
        <v>70</v>
      </c>
      <c r="R7567" t="s">
        <v>160</v>
      </c>
      <c r="S7567" t="s">
        <v>2672</v>
      </c>
      <c r="T7567" s="9">
        <v>63.82</v>
      </c>
      <c r="U7567">
        <v>2</v>
      </c>
      <c r="V7567" s="2">
        <v>0.2</v>
      </c>
      <c r="W7567" s="6">
        <v>13.56</v>
      </c>
      <c r="X7567" s="14">
        <f>AA7567-W7567</f>
        <v>88.551999999999992</v>
      </c>
      <c r="Y7567" s="6">
        <f>T7567*U7567</f>
        <v>127.64</v>
      </c>
      <c r="Z7567" s="6">
        <f>Y7567*V7567</f>
        <v>25.528000000000002</v>
      </c>
      <c r="AA7567" s="6">
        <f t="shared" si="612"/>
        <v>102.11199999999999</v>
      </c>
    </row>
    <row r="7568" spans="2:27" x14ac:dyDescent="0.3">
      <c r="B7568">
        <v>7565</v>
      </c>
      <c r="C7568" t="s">
        <v>9545</v>
      </c>
      <c r="D7568" s="1">
        <v>42399</v>
      </c>
      <c r="E7568" s="1">
        <v>42371</v>
      </c>
      <c r="F7568" s="23" t="s">
        <v>10956</v>
      </c>
      <c r="G7568" t="s">
        <v>22</v>
      </c>
      <c r="H7568" t="s">
        <v>5569</v>
      </c>
      <c r="I7568" t="s">
        <v>5570</v>
      </c>
      <c r="J7568" t="s">
        <v>25</v>
      </c>
      <c r="K7568" t="s">
        <v>26</v>
      </c>
      <c r="L7568" t="s">
        <v>94</v>
      </c>
      <c r="M7568" t="s">
        <v>95</v>
      </c>
      <c r="N7568">
        <v>98103</v>
      </c>
      <c r="O7568" t="s">
        <v>43</v>
      </c>
      <c r="P7568" t="s">
        <v>5546</v>
      </c>
      <c r="Q7568" t="s">
        <v>31</v>
      </c>
      <c r="R7568" t="s">
        <v>35</v>
      </c>
      <c r="S7568" t="s">
        <v>5547</v>
      </c>
      <c r="T7568" s="9">
        <v>435.17</v>
      </c>
      <c r="U7568">
        <v>4</v>
      </c>
      <c r="V7568" s="2">
        <v>0.2</v>
      </c>
      <c r="W7568" s="6">
        <v>-59.84</v>
      </c>
      <c r="X7568" s="14">
        <f>AA7568-W7568</f>
        <v>1452.384</v>
      </c>
      <c r="Y7568" s="6">
        <f>T7568*U7568</f>
        <v>1740.68</v>
      </c>
      <c r="Z7568" s="6">
        <f>Y7568*V7568</f>
        <v>348.13600000000002</v>
      </c>
      <c r="AA7568" s="6">
        <f t="shared" si="612"/>
        <v>1392.5440000000001</v>
      </c>
    </row>
    <row r="7569" spans="2:27" x14ac:dyDescent="0.3">
      <c r="B7569">
        <v>7566</v>
      </c>
      <c r="C7569" t="s">
        <v>9545</v>
      </c>
      <c r="D7569" s="1">
        <v>42399</v>
      </c>
      <c r="E7569" s="1">
        <v>42371</v>
      </c>
      <c r="F7569" s="23" t="s">
        <v>10956</v>
      </c>
      <c r="G7569" t="s">
        <v>22</v>
      </c>
      <c r="H7569" t="s">
        <v>5569</v>
      </c>
      <c r="I7569" t="s">
        <v>5570</v>
      </c>
      <c r="J7569" t="s">
        <v>25</v>
      </c>
      <c r="K7569" t="s">
        <v>26</v>
      </c>
      <c r="L7569" t="s">
        <v>94</v>
      </c>
      <c r="M7569" t="s">
        <v>95</v>
      </c>
      <c r="N7569">
        <v>98103</v>
      </c>
      <c r="O7569" t="s">
        <v>43</v>
      </c>
      <c r="P7569" t="s">
        <v>4799</v>
      </c>
      <c r="Q7569" t="s">
        <v>31</v>
      </c>
      <c r="R7569" t="s">
        <v>32</v>
      </c>
      <c r="S7569" t="s">
        <v>4800</v>
      </c>
      <c r="T7569" s="9">
        <v>48.58</v>
      </c>
      <c r="U7569">
        <v>1</v>
      </c>
      <c r="V7569" s="2">
        <v>0</v>
      </c>
      <c r="W7569" s="6">
        <v>7.77</v>
      </c>
      <c r="X7569" s="14">
        <f>AA7569-W7569</f>
        <v>40.81</v>
      </c>
      <c r="Y7569" s="6">
        <f>T7569*U7569</f>
        <v>48.58</v>
      </c>
      <c r="Z7569" s="6">
        <f>Y7569*V7569</f>
        <v>0</v>
      </c>
      <c r="AA7569" s="6">
        <f t="shared" si="612"/>
        <v>48.58</v>
      </c>
    </row>
    <row r="7570" spans="2:27" x14ac:dyDescent="0.3">
      <c r="B7570">
        <v>7567</v>
      </c>
      <c r="C7570" t="s">
        <v>9546</v>
      </c>
      <c r="D7570" s="1">
        <v>42846</v>
      </c>
      <c r="E7570" s="1">
        <v>42848</v>
      </c>
      <c r="F7570" s="9" t="str">
        <f t="shared" ref="F7570:F7618" si="614">DATEDIF(D7570,E7570,"d")&amp;" days"</f>
        <v>2 days</v>
      </c>
      <c r="G7570" t="s">
        <v>187</v>
      </c>
      <c r="H7570" t="s">
        <v>3961</v>
      </c>
      <c r="I7570" t="s">
        <v>3962</v>
      </c>
      <c r="J7570" t="s">
        <v>40</v>
      </c>
      <c r="K7570" t="s">
        <v>26</v>
      </c>
      <c r="L7570" t="s">
        <v>183</v>
      </c>
      <c r="M7570" t="s">
        <v>103</v>
      </c>
      <c r="N7570">
        <v>77070</v>
      </c>
      <c r="O7570" t="s">
        <v>104</v>
      </c>
      <c r="P7570" t="s">
        <v>389</v>
      </c>
      <c r="Q7570" t="s">
        <v>70</v>
      </c>
      <c r="R7570" t="s">
        <v>160</v>
      </c>
      <c r="S7570" t="s">
        <v>390</v>
      </c>
      <c r="T7570" s="9">
        <v>47.98</v>
      </c>
      <c r="U7570">
        <v>3</v>
      </c>
      <c r="V7570" s="2">
        <v>0.2</v>
      </c>
      <c r="W7570" s="6">
        <v>8.4</v>
      </c>
      <c r="X7570" s="14">
        <f>AA7570-W7570</f>
        <v>106.752</v>
      </c>
      <c r="Y7570" s="6">
        <f>T7570*U7570</f>
        <v>143.94</v>
      </c>
      <c r="Z7570" s="6">
        <f>Y7570*V7570</f>
        <v>28.788</v>
      </c>
      <c r="AA7570" s="6">
        <f t="shared" si="612"/>
        <v>115.152</v>
      </c>
    </row>
    <row r="7571" spans="2:27" x14ac:dyDescent="0.3">
      <c r="B7571">
        <v>7568</v>
      </c>
      <c r="C7571" t="s">
        <v>9546</v>
      </c>
      <c r="D7571" s="1">
        <v>42846</v>
      </c>
      <c r="E7571" s="1">
        <v>42848</v>
      </c>
      <c r="F7571" s="9" t="str">
        <f t="shared" si="614"/>
        <v>2 days</v>
      </c>
      <c r="G7571" t="s">
        <v>187</v>
      </c>
      <c r="H7571" t="s">
        <v>3961</v>
      </c>
      <c r="I7571" t="s">
        <v>3962</v>
      </c>
      <c r="J7571" t="s">
        <v>40</v>
      </c>
      <c r="K7571" t="s">
        <v>26</v>
      </c>
      <c r="L7571" t="s">
        <v>183</v>
      </c>
      <c r="M7571" t="s">
        <v>103</v>
      </c>
      <c r="N7571">
        <v>77070</v>
      </c>
      <c r="O7571" t="s">
        <v>104</v>
      </c>
      <c r="P7571" t="s">
        <v>6291</v>
      </c>
      <c r="Q7571" t="s">
        <v>45</v>
      </c>
      <c r="R7571" t="s">
        <v>89</v>
      </c>
      <c r="S7571" t="s">
        <v>6292</v>
      </c>
      <c r="T7571" s="9">
        <v>20.74</v>
      </c>
      <c r="U7571">
        <v>4</v>
      </c>
      <c r="V7571" s="2">
        <v>0.2</v>
      </c>
      <c r="W7571" s="6">
        <v>7.26</v>
      </c>
      <c r="X7571" s="14">
        <f>AA7571-W7571</f>
        <v>59.107999999999997</v>
      </c>
      <c r="Y7571" s="6">
        <f>T7571*U7571</f>
        <v>82.96</v>
      </c>
      <c r="Z7571" s="6">
        <f>Y7571*V7571</f>
        <v>16.591999999999999</v>
      </c>
      <c r="AA7571" s="6">
        <f t="shared" si="612"/>
        <v>66.367999999999995</v>
      </c>
    </row>
    <row r="7572" spans="2:27" x14ac:dyDescent="0.3">
      <c r="B7572">
        <v>7569</v>
      </c>
      <c r="C7572" t="s">
        <v>9547</v>
      </c>
      <c r="D7572" s="1">
        <v>41771</v>
      </c>
      <c r="E7572" s="1">
        <v>41924</v>
      </c>
      <c r="F7572" s="9" t="str">
        <f t="shared" si="614"/>
        <v>153 days</v>
      </c>
      <c r="G7572" t="s">
        <v>49</v>
      </c>
      <c r="H7572" t="s">
        <v>1819</v>
      </c>
      <c r="I7572" t="s">
        <v>1820</v>
      </c>
      <c r="J7572" t="s">
        <v>25</v>
      </c>
      <c r="K7572" t="s">
        <v>26</v>
      </c>
      <c r="L7572" t="s">
        <v>41</v>
      </c>
      <c r="M7572" t="s">
        <v>42</v>
      </c>
      <c r="N7572">
        <v>90045</v>
      </c>
      <c r="O7572" t="s">
        <v>43</v>
      </c>
      <c r="P7572" t="s">
        <v>1654</v>
      </c>
      <c r="Q7572" t="s">
        <v>45</v>
      </c>
      <c r="R7572" t="s">
        <v>67</v>
      </c>
      <c r="S7572" t="s">
        <v>1655</v>
      </c>
      <c r="T7572" s="9">
        <v>26.46</v>
      </c>
      <c r="U7572">
        <v>9</v>
      </c>
      <c r="V7572" s="2">
        <v>0</v>
      </c>
      <c r="W7572" s="6">
        <v>11.91</v>
      </c>
      <c r="X7572" s="14">
        <f>AA7572-W7572</f>
        <v>226.23000000000002</v>
      </c>
      <c r="Y7572" s="6">
        <f>T7572*U7572</f>
        <v>238.14000000000001</v>
      </c>
      <c r="Z7572" s="6">
        <f>Y7572*V7572</f>
        <v>0</v>
      </c>
      <c r="AA7572" s="6">
        <f t="shared" si="612"/>
        <v>238.14000000000001</v>
      </c>
    </row>
    <row r="7573" spans="2:27" x14ac:dyDescent="0.3">
      <c r="B7573">
        <v>7570</v>
      </c>
      <c r="C7573" t="s">
        <v>9547</v>
      </c>
      <c r="D7573" s="1">
        <v>41771</v>
      </c>
      <c r="E7573" s="1">
        <v>41924</v>
      </c>
      <c r="F7573" s="9" t="str">
        <f t="shared" si="614"/>
        <v>153 days</v>
      </c>
      <c r="G7573" t="s">
        <v>49</v>
      </c>
      <c r="H7573" t="s">
        <v>1819</v>
      </c>
      <c r="I7573" t="s">
        <v>1820</v>
      </c>
      <c r="J7573" t="s">
        <v>25</v>
      </c>
      <c r="K7573" t="s">
        <v>26</v>
      </c>
      <c r="L7573" t="s">
        <v>41</v>
      </c>
      <c r="M7573" t="s">
        <v>42</v>
      </c>
      <c r="N7573">
        <v>90045</v>
      </c>
      <c r="O7573" t="s">
        <v>43</v>
      </c>
      <c r="P7573" t="s">
        <v>7318</v>
      </c>
      <c r="Q7573" t="s">
        <v>45</v>
      </c>
      <c r="R7573" t="s">
        <v>89</v>
      </c>
      <c r="S7573" t="s">
        <v>7319</v>
      </c>
      <c r="T7573" s="9">
        <v>49.12</v>
      </c>
      <c r="U7573">
        <v>4</v>
      </c>
      <c r="V7573" s="2">
        <v>0</v>
      </c>
      <c r="W7573" s="6">
        <v>23.09</v>
      </c>
      <c r="X7573" s="14">
        <f>AA7573-W7573</f>
        <v>173.39</v>
      </c>
      <c r="Y7573" s="6">
        <f>T7573*U7573</f>
        <v>196.48</v>
      </c>
      <c r="Z7573" s="6">
        <f>Y7573*V7573</f>
        <v>0</v>
      </c>
      <c r="AA7573" s="6">
        <f t="shared" si="612"/>
        <v>196.48</v>
      </c>
    </row>
    <row r="7574" spans="2:27" x14ac:dyDescent="0.3">
      <c r="B7574">
        <v>7571</v>
      </c>
      <c r="C7574" t="s">
        <v>9547</v>
      </c>
      <c r="D7574" s="1">
        <v>41771</v>
      </c>
      <c r="E7574" s="1">
        <v>41924</v>
      </c>
      <c r="F7574" s="9" t="str">
        <f t="shared" si="614"/>
        <v>153 days</v>
      </c>
      <c r="G7574" t="s">
        <v>49</v>
      </c>
      <c r="H7574" t="s">
        <v>1819</v>
      </c>
      <c r="I7574" t="s">
        <v>1820</v>
      </c>
      <c r="J7574" t="s">
        <v>25</v>
      </c>
      <c r="K7574" t="s">
        <v>26</v>
      </c>
      <c r="L7574" t="s">
        <v>41</v>
      </c>
      <c r="M7574" t="s">
        <v>42</v>
      </c>
      <c r="N7574">
        <v>90045</v>
      </c>
      <c r="O7574" t="s">
        <v>43</v>
      </c>
      <c r="P7574" t="s">
        <v>2577</v>
      </c>
      <c r="Q7574" t="s">
        <v>45</v>
      </c>
      <c r="R7574" t="s">
        <v>268</v>
      </c>
      <c r="S7574" t="s">
        <v>2578</v>
      </c>
      <c r="T7574" s="9">
        <v>15</v>
      </c>
      <c r="U7574">
        <v>3</v>
      </c>
      <c r="V7574" s="2">
        <v>0</v>
      </c>
      <c r="W7574" s="6">
        <v>7.2</v>
      </c>
      <c r="X7574" s="14">
        <f>AA7574-W7574</f>
        <v>37.799999999999997</v>
      </c>
      <c r="Y7574" s="6">
        <f>T7574*U7574</f>
        <v>45</v>
      </c>
      <c r="Z7574" s="6">
        <f>Y7574*V7574</f>
        <v>0</v>
      </c>
      <c r="AA7574" s="6">
        <f t="shared" si="612"/>
        <v>45</v>
      </c>
    </row>
    <row r="7575" spans="2:27" x14ac:dyDescent="0.3">
      <c r="B7575">
        <v>7572</v>
      </c>
      <c r="C7575" t="s">
        <v>9548</v>
      </c>
      <c r="D7575" s="1">
        <v>41933</v>
      </c>
      <c r="E7575" s="1">
        <v>41938</v>
      </c>
      <c r="F7575" s="9" t="str">
        <f t="shared" si="614"/>
        <v>5 days</v>
      </c>
      <c r="G7575" t="s">
        <v>49</v>
      </c>
      <c r="H7575" t="s">
        <v>3294</v>
      </c>
      <c r="I7575" t="s">
        <v>3295</v>
      </c>
      <c r="J7575" t="s">
        <v>40</v>
      </c>
      <c r="K7575" t="s">
        <v>26</v>
      </c>
      <c r="L7575" t="s">
        <v>5534</v>
      </c>
      <c r="M7575" t="s">
        <v>318</v>
      </c>
      <c r="N7575">
        <v>23602</v>
      </c>
      <c r="O7575" t="s">
        <v>29</v>
      </c>
      <c r="P7575" t="s">
        <v>216</v>
      </c>
      <c r="Q7575" t="s">
        <v>45</v>
      </c>
      <c r="R7575" t="s">
        <v>58</v>
      </c>
      <c r="S7575" t="s">
        <v>217</v>
      </c>
      <c r="T7575" s="9">
        <v>194.7</v>
      </c>
      <c r="U7575">
        <v>5</v>
      </c>
      <c r="V7575" s="2">
        <v>0</v>
      </c>
      <c r="W7575" s="6">
        <v>9.74</v>
      </c>
      <c r="X7575" s="14">
        <f>AA7575-W7575</f>
        <v>963.76</v>
      </c>
      <c r="Y7575" s="6">
        <f>T7575*U7575</f>
        <v>973.5</v>
      </c>
      <c r="Z7575" s="6">
        <f>Y7575*V7575</f>
        <v>0</v>
      </c>
      <c r="AA7575" s="6">
        <f t="shared" si="612"/>
        <v>973.5</v>
      </c>
    </row>
    <row r="7576" spans="2:27" x14ac:dyDescent="0.3">
      <c r="B7576">
        <v>7573</v>
      </c>
      <c r="C7576" t="s">
        <v>9548</v>
      </c>
      <c r="D7576" s="1">
        <v>41933</v>
      </c>
      <c r="E7576" s="1">
        <v>41938</v>
      </c>
      <c r="F7576" s="9" t="str">
        <f t="shared" si="614"/>
        <v>5 days</v>
      </c>
      <c r="G7576" t="s">
        <v>49</v>
      </c>
      <c r="H7576" t="s">
        <v>3294</v>
      </c>
      <c r="I7576" t="s">
        <v>3295</v>
      </c>
      <c r="J7576" t="s">
        <v>40</v>
      </c>
      <c r="K7576" t="s">
        <v>26</v>
      </c>
      <c r="L7576" t="s">
        <v>5534</v>
      </c>
      <c r="M7576" t="s">
        <v>318</v>
      </c>
      <c r="N7576">
        <v>23602</v>
      </c>
      <c r="O7576" t="s">
        <v>29</v>
      </c>
      <c r="P7576" t="s">
        <v>4463</v>
      </c>
      <c r="Q7576" t="s">
        <v>31</v>
      </c>
      <c r="R7576" t="s">
        <v>55</v>
      </c>
      <c r="S7576" t="s">
        <v>4464</v>
      </c>
      <c r="T7576" s="9">
        <v>591.32000000000005</v>
      </c>
      <c r="U7576">
        <v>4</v>
      </c>
      <c r="V7576" s="2">
        <v>0</v>
      </c>
      <c r="W7576" s="6">
        <v>112.35</v>
      </c>
      <c r="X7576" s="14">
        <f>AA7576-W7576</f>
        <v>2252.9300000000003</v>
      </c>
      <c r="Y7576" s="6">
        <f>T7576*U7576</f>
        <v>2365.2800000000002</v>
      </c>
      <c r="Z7576" s="6">
        <f>Y7576*V7576</f>
        <v>0</v>
      </c>
      <c r="AA7576" s="6">
        <f t="shared" si="612"/>
        <v>2365.2800000000002</v>
      </c>
    </row>
    <row r="7577" spans="2:27" x14ac:dyDescent="0.3">
      <c r="B7577">
        <v>7574</v>
      </c>
      <c r="C7577" t="s">
        <v>9548</v>
      </c>
      <c r="D7577" s="1">
        <v>41933</v>
      </c>
      <c r="E7577" s="1">
        <v>41938</v>
      </c>
      <c r="F7577" s="9" t="str">
        <f t="shared" si="614"/>
        <v>5 days</v>
      </c>
      <c r="G7577" t="s">
        <v>49</v>
      </c>
      <c r="H7577" t="s">
        <v>3294</v>
      </c>
      <c r="I7577" t="s">
        <v>3295</v>
      </c>
      <c r="J7577" t="s">
        <v>40</v>
      </c>
      <c r="K7577" t="s">
        <v>26</v>
      </c>
      <c r="L7577" t="s">
        <v>5534</v>
      </c>
      <c r="M7577" t="s">
        <v>318</v>
      </c>
      <c r="N7577">
        <v>23602</v>
      </c>
      <c r="O7577" t="s">
        <v>29</v>
      </c>
      <c r="P7577" t="s">
        <v>3455</v>
      </c>
      <c r="Q7577" t="s">
        <v>45</v>
      </c>
      <c r="R7577" t="s">
        <v>67</v>
      </c>
      <c r="S7577" t="s">
        <v>3456</v>
      </c>
      <c r="T7577" s="9">
        <v>2.84</v>
      </c>
      <c r="U7577">
        <v>1</v>
      </c>
      <c r="V7577" s="2">
        <v>0</v>
      </c>
      <c r="W7577" s="6">
        <v>0.88</v>
      </c>
      <c r="X7577" s="14">
        <f>AA7577-W7577</f>
        <v>1.96</v>
      </c>
      <c r="Y7577" s="6">
        <f>T7577*U7577</f>
        <v>2.84</v>
      </c>
      <c r="Z7577" s="6">
        <f>Y7577*V7577</f>
        <v>0</v>
      </c>
      <c r="AA7577" s="6">
        <f t="shared" si="612"/>
        <v>2.84</v>
      </c>
    </row>
    <row r="7578" spans="2:27" x14ac:dyDescent="0.3">
      <c r="B7578">
        <v>7575</v>
      </c>
      <c r="C7578" t="s">
        <v>9549</v>
      </c>
      <c r="D7578" s="1">
        <v>42228</v>
      </c>
      <c r="E7578" s="1">
        <v>42350</v>
      </c>
      <c r="F7578" s="9" t="str">
        <f t="shared" si="614"/>
        <v>122 days</v>
      </c>
      <c r="G7578" t="s">
        <v>49</v>
      </c>
      <c r="H7578" t="s">
        <v>3809</v>
      </c>
      <c r="I7578" t="s">
        <v>3810</v>
      </c>
      <c r="J7578" t="s">
        <v>40</v>
      </c>
      <c r="K7578" t="s">
        <v>26</v>
      </c>
      <c r="L7578" t="s">
        <v>41</v>
      </c>
      <c r="M7578" t="s">
        <v>42</v>
      </c>
      <c r="N7578">
        <v>90036</v>
      </c>
      <c r="O7578" t="s">
        <v>43</v>
      </c>
      <c r="P7578" t="s">
        <v>114</v>
      </c>
      <c r="Q7578" t="s">
        <v>45</v>
      </c>
      <c r="R7578" t="s">
        <v>58</v>
      </c>
      <c r="S7578" t="s">
        <v>115</v>
      </c>
      <c r="T7578" s="9">
        <v>221.96</v>
      </c>
      <c r="U7578">
        <v>2</v>
      </c>
      <c r="V7578" s="2">
        <v>0</v>
      </c>
      <c r="W7578" s="6">
        <v>4.4400000000000004</v>
      </c>
      <c r="X7578" s="14">
        <f>AA7578-W7578</f>
        <v>439.48</v>
      </c>
      <c r="Y7578" s="6">
        <f>T7578*U7578</f>
        <v>443.92</v>
      </c>
      <c r="Z7578" s="6">
        <f>Y7578*V7578</f>
        <v>0</v>
      </c>
      <c r="AA7578" s="6">
        <f t="shared" si="612"/>
        <v>443.92</v>
      </c>
    </row>
    <row r="7579" spans="2:27" x14ac:dyDescent="0.3">
      <c r="B7579">
        <v>7576</v>
      </c>
      <c r="C7579" t="s">
        <v>9549</v>
      </c>
      <c r="D7579" s="1">
        <v>42228</v>
      </c>
      <c r="E7579" s="1">
        <v>42350</v>
      </c>
      <c r="F7579" s="9" t="str">
        <f t="shared" si="614"/>
        <v>122 days</v>
      </c>
      <c r="G7579" t="s">
        <v>49</v>
      </c>
      <c r="H7579" t="s">
        <v>3809</v>
      </c>
      <c r="I7579" t="s">
        <v>3810</v>
      </c>
      <c r="J7579" t="s">
        <v>40</v>
      </c>
      <c r="K7579" t="s">
        <v>26</v>
      </c>
      <c r="L7579" t="s">
        <v>41</v>
      </c>
      <c r="M7579" t="s">
        <v>42</v>
      </c>
      <c r="N7579">
        <v>90036</v>
      </c>
      <c r="O7579" t="s">
        <v>43</v>
      </c>
      <c r="P7579" t="s">
        <v>3992</v>
      </c>
      <c r="Q7579" t="s">
        <v>70</v>
      </c>
      <c r="R7579" t="s">
        <v>160</v>
      </c>
      <c r="S7579" t="s">
        <v>3993</v>
      </c>
      <c r="T7579" s="9">
        <v>236</v>
      </c>
      <c r="U7579">
        <v>4</v>
      </c>
      <c r="V7579" s="2">
        <v>0</v>
      </c>
      <c r="W7579" s="6">
        <v>40.119999999999997</v>
      </c>
      <c r="X7579" s="14">
        <f>AA7579-W7579</f>
        <v>903.88</v>
      </c>
      <c r="Y7579" s="6">
        <f>T7579*U7579</f>
        <v>944</v>
      </c>
      <c r="Z7579" s="6">
        <f>Y7579*V7579</f>
        <v>0</v>
      </c>
      <c r="AA7579" s="6">
        <f t="shared" si="612"/>
        <v>944</v>
      </c>
    </row>
    <row r="7580" spans="2:27" x14ac:dyDescent="0.3">
      <c r="B7580">
        <v>7577</v>
      </c>
      <c r="C7580" t="s">
        <v>9550</v>
      </c>
      <c r="D7580" s="1">
        <v>41681</v>
      </c>
      <c r="E7580" s="1">
        <v>41831</v>
      </c>
      <c r="F7580" s="9" t="str">
        <f t="shared" si="614"/>
        <v>150 days</v>
      </c>
      <c r="G7580" t="s">
        <v>22</v>
      </c>
      <c r="H7580" t="s">
        <v>3428</v>
      </c>
      <c r="I7580" t="s">
        <v>3429</v>
      </c>
      <c r="J7580" t="s">
        <v>40</v>
      </c>
      <c r="K7580" t="s">
        <v>26</v>
      </c>
      <c r="L7580" t="s">
        <v>94</v>
      </c>
      <c r="M7580" t="s">
        <v>95</v>
      </c>
      <c r="N7580">
        <v>98115</v>
      </c>
      <c r="O7580" t="s">
        <v>43</v>
      </c>
      <c r="P7580" t="s">
        <v>3566</v>
      </c>
      <c r="Q7580" t="s">
        <v>70</v>
      </c>
      <c r="R7580" t="s">
        <v>160</v>
      </c>
      <c r="S7580" t="s">
        <v>3567</v>
      </c>
      <c r="T7580" s="9">
        <v>41.94</v>
      </c>
      <c r="U7580">
        <v>2</v>
      </c>
      <c r="V7580" s="2">
        <v>0</v>
      </c>
      <c r="W7580" s="6">
        <v>15.1</v>
      </c>
      <c r="X7580" s="14">
        <f>AA7580-W7580</f>
        <v>68.78</v>
      </c>
      <c r="Y7580" s="6">
        <f>T7580*U7580</f>
        <v>83.88</v>
      </c>
      <c r="Z7580" s="6">
        <f>Y7580*V7580</f>
        <v>0</v>
      </c>
      <c r="AA7580" s="6">
        <f t="shared" si="612"/>
        <v>83.88</v>
      </c>
    </row>
    <row r="7581" spans="2:27" x14ac:dyDescent="0.3">
      <c r="B7581">
        <v>7578</v>
      </c>
      <c r="C7581" t="s">
        <v>9550</v>
      </c>
      <c r="D7581" s="1">
        <v>41681</v>
      </c>
      <c r="E7581" s="1">
        <v>41831</v>
      </c>
      <c r="F7581" s="9" t="str">
        <f t="shared" si="614"/>
        <v>150 days</v>
      </c>
      <c r="G7581" t="s">
        <v>22</v>
      </c>
      <c r="H7581" t="s">
        <v>3428</v>
      </c>
      <c r="I7581" t="s">
        <v>3429</v>
      </c>
      <c r="J7581" t="s">
        <v>40</v>
      </c>
      <c r="K7581" t="s">
        <v>26</v>
      </c>
      <c r="L7581" t="s">
        <v>94</v>
      </c>
      <c r="M7581" t="s">
        <v>95</v>
      </c>
      <c r="N7581">
        <v>98115</v>
      </c>
      <c r="O7581" t="s">
        <v>43</v>
      </c>
      <c r="P7581" t="s">
        <v>3861</v>
      </c>
      <c r="Q7581" t="s">
        <v>70</v>
      </c>
      <c r="R7581" t="s">
        <v>71</v>
      </c>
      <c r="S7581" t="s">
        <v>3862</v>
      </c>
      <c r="T7581" s="9">
        <v>52.79</v>
      </c>
      <c r="U7581">
        <v>1</v>
      </c>
      <c r="V7581" s="2">
        <v>0.2</v>
      </c>
      <c r="W7581" s="6">
        <v>4.62</v>
      </c>
      <c r="X7581" s="14">
        <f>AA7581-W7581</f>
        <v>37.612000000000002</v>
      </c>
      <c r="Y7581" s="6">
        <f>T7581*U7581</f>
        <v>52.79</v>
      </c>
      <c r="Z7581" s="6">
        <f>Y7581*V7581</f>
        <v>10.558</v>
      </c>
      <c r="AA7581" s="6">
        <f t="shared" si="612"/>
        <v>42.231999999999999</v>
      </c>
    </row>
    <row r="7582" spans="2:27" x14ac:dyDescent="0.3">
      <c r="B7582">
        <v>7579</v>
      </c>
      <c r="C7582" t="s">
        <v>9551</v>
      </c>
      <c r="D7582" s="1">
        <v>42722</v>
      </c>
      <c r="E7582" s="1">
        <v>42725</v>
      </c>
      <c r="F7582" s="9" t="str">
        <f t="shared" si="614"/>
        <v>3 days</v>
      </c>
      <c r="G7582" t="s">
        <v>187</v>
      </c>
      <c r="H7582" t="s">
        <v>423</v>
      </c>
      <c r="I7582" t="s">
        <v>424</v>
      </c>
      <c r="J7582" t="s">
        <v>101</v>
      </c>
      <c r="K7582" t="s">
        <v>26</v>
      </c>
      <c r="L7582" t="s">
        <v>2535</v>
      </c>
      <c r="M7582" t="s">
        <v>137</v>
      </c>
      <c r="N7582">
        <v>68104</v>
      </c>
      <c r="O7582" t="s">
        <v>104</v>
      </c>
      <c r="P7582" t="s">
        <v>1935</v>
      </c>
      <c r="Q7582" t="s">
        <v>31</v>
      </c>
      <c r="R7582" t="s">
        <v>35</v>
      </c>
      <c r="S7582" t="s">
        <v>1936</v>
      </c>
      <c r="T7582" s="9">
        <v>563.94000000000005</v>
      </c>
      <c r="U7582">
        <v>3</v>
      </c>
      <c r="V7582" s="2">
        <v>0</v>
      </c>
      <c r="W7582" s="6">
        <v>112.79</v>
      </c>
      <c r="X7582" s="14">
        <f>AA7582-W7582</f>
        <v>1579.0300000000002</v>
      </c>
      <c r="Y7582" s="6">
        <f>T7582*U7582</f>
        <v>1691.8200000000002</v>
      </c>
      <c r="Z7582" s="6">
        <f>Y7582*V7582</f>
        <v>0</v>
      </c>
      <c r="AA7582" s="6">
        <f t="shared" si="612"/>
        <v>1691.8200000000002</v>
      </c>
    </row>
    <row r="7583" spans="2:27" x14ac:dyDescent="0.3">
      <c r="B7583">
        <v>7580</v>
      </c>
      <c r="C7583" t="s">
        <v>9552</v>
      </c>
      <c r="D7583" s="1">
        <v>42331</v>
      </c>
      <c r="E7583" s="1">
        <v>42335</v>
      </c>
      <c r="F7583" s="9" t="str">
        <f t="shared" si="614"/>
        <v>4 days</v>
      </c>
      <c r="G7583" t="s">
        <v>22</v>
      </c>
      <c r="H7583" t="s">
        <v>2076</v>
      </c>
      <c r="I7583" t="s">
        <v>2077</v>
      </c>
      <c r="J7583" t="s">
        <v>25</v>
      </c>
      <c r="K7583" t="s">
        <v>26</v>
      </c>
      <c r="L7583" t="s">
        <v>1003</v>
      </c>
      <c r="M7583" t="s">
        <v>789</v>
      </c>
      <c r="N7583">
        <v>7960</v>
      </c>
      <c r="O7583" t="s">
        <v>147</v>
      </c>
      <c r="P7583" t="s">
        <v>8244</v>
      </c>
      <c r="Q7583" t="s">
        <v>45</v>
      </c>
      <c r="R7583" t="s">
        <v>77</v>
      </c>
      <c r="S7583" t="s">
        <v>8245</v>
      </c>
      <c r="T7583" s="9">
        <v>2625.12</v>
      </c>
      <c r="U7583">
        <v>8</v>
      </c>
      <c r="V7583" s="2">
        <v>0</v>
      </c>
      <c r="W7583" s="6">
        <v>735.03</v>
      </c>
      <c r="X7583" s="14">
        <f>AA7583-W7583</f>
        <v>20265.93</v>
      </c>
      <c r="Y7583" s="6">
        <f>T7583*U7583</f>
        <v>21000.959999999999</v>
      </c>
      <c r="Z7583" s="6">
        <f>Y7583*V7583</f>
        <v>0</v>
      </c>
      <c r="AA7583" s="6">
        <f t="shared" si="612"/>
        <v>21000.959999999999</v>
      </c>
    </row>
    <row r="7584" spans="2:27" x14ac:dyDescent="0.3">
      <c r="B7584">
        <v>7581</v>
      </c>
      <c r="C7584" t="s">
        <v>9552</v>
      </c>
      <c r="D7584" s="1">
        <v>42331</v>
      </c>
      <c r="E7584" s="1">
        <v>42335</v>
      </c>
      <c r="F7584" s="9" t="str">
        <f t="shared" si="614"/>
        <v>4 days</v>
      </c>
      <c r="G7584" t="s">
        <v>22</v>
      </c>
      <c r="H7584" t="s">
        <v>2076</v>
      </c>
      <c r="I7584" t="s">
        <v>2077</v>
      </c>
      <c r="J7584" t="s">
        <v>25</v>
      </c>
      <c r="K7584" t="s">
        <v>26</v>
      </c>
      <c r="L7584" t="s">
        <v>1003</v>
      </c>
      <c r="M7584" t="s">
        <v>789</v>
      </c>
      <c r="N7584">
        <v>7960</v>
      </c>
      <c r="O7584" t="s">
        <v>147</v>
      </c>
      <c r="P7584" t="s">
        <v>3430</v>
      </c>
      <c r="Q7584" t="s">
        <v>45</v>
      </c>
      <c r="R7584" t="s">
        <v>67</v>
      </c>
      <c r="S7584" t="s">
        <v>3431</v>
      </c>
      <c r="T7584" s="9">
        <v>17.940000000000001</v>
      </c>
      <c r="U7584">
        <v>3</v>
      </c>
      <c r="V7584" s="2">
        <v>0</v>
      </c>
      <c r="W7584" s="6">
        <v>4.49</v>
      </c>
      <c r="X7584" s="14">
        <f>AA7584-W7584</f>
        <v>49.330000000000005</v>
      </c>
      <c r="Y7584" s="6">
        <f>T7584*U7584</f>
        <v>53.820000000000007</v>
      </c>
      <c r="Z7584" s="6">
        <f>Y7584*V7584</f>
        <v>0</v>
      </c>
      <c r="AA7584" s="6">
        <f t="shared" si="612"/>
        <v>53.820000000000007</v>
      </c>
    </row>
    <row r="7585" spans="2:27" x14ac:dyDescent="0.3">
      <c r="B7585">
        <v>7582</v>
      </c>
      <c r="C7585" t="s">
        <v>9553</v>
      </c>
      <c r="D7585" s="1">
        <v>42229</v>
      </c>
      <c r="E7585" s="1">
        <v>42232</v>
      </c>
      <c r="F7585" s="9" t="str">
        <f t="shared" si="614"/>
        <v>3 days</v>
      </c>
      <c r="G7585" t="s">
        <v>187</v>
      </c>
      <c r="H7585" t="s">
        <v>6949</v>
      </c>
      <c r="I7585" t="s">
        <v>6950</v>
      </c>
      <c r="J7585" t="s">
        <v>25</v>
      </c>
      <c r="K7585" t="s">
        <v>26</v>
      </c>
      <c r="L7585" t="s">
        <v>145</v>
      </c>
      <c r="M7585" t="s">
        <v>146</v>
      </c>
      <c r="N7585">
        <v>19143</v>
      </c>
      <c r="O7585" t="s">
        <v>147</v>
      </c>
      <c r="P7585" t="s">
        <v>2801</v>
      </c>
      <c r="Q7585" t="s">
        <v>45</v>
      </c>
      <c r="R7585" t="s">
        <v>58</v>
      </c>
      <c r="S7585" t="s">
        <v>2802</v>
      </c>
      <c r="T7585" s="9">
        <v>422.86</v>
      </c>
      <c r="U7585">
        <v>3</v>
      </c>
      <c r="V7585" s="2">
        <v>0.2</v>
      </c>
      <c r="W7585" s="6">
        <v>15.86</v>
      </c>
      <c r="X7585" s="14">
        <f>AA7585-W7585</f>
        <v>999.00399999999991</v>
      </c>
      <c r="Y7585" s="6">
        <f>T7585*U7585</f>
        <v>1268.58</v>
      </c>
      <c r="Z7585" s="6">
        <f>Y7585*V7585</f>
        <v>253.71600000000001</v>
      </c>
      <c r="AA7585" s="6">
        <f t="shared" si="612"/>
        <v>1014.8639999999999</v>
      </c>
    </row>
    <row r="7586" spans="2:27" x14ac:dyDescent="0.3">
      <c r="B7586">
        <v>7583</v>
      </c>
      <c r="C7586" t="s">
        <v>9554</v>
      </c>
      <c r="D7586" s="1">
        <v>42110</v>
      </c>
      <c r="E7586" s="1">
        <v>42115</v>
      </c>
      <c r="F7586" s="9" t="str">
        <f t="shared" si="614"/>
        <v>5 days</v>
      </c>
      <c r="G7586" t="s">
        <v>49</v>
      </c>
      <c r="H7586" t="s">
        <v>6036</v>
      </c>
      <c r="I7586" t="s">
        <v>6037</v>
      </c>
      <c r="J7586" t="s">
        <v>40</v>
      </c>
      <c r="K7586" t="s">
        <v>26</v>
      </c>
      <c r="L7586" t="s">
        <v>265</v>
      </c>
      <c r="M7586" t="s">
        <v>266</v>
      </c>
      <c r="N7586">
        <v>10024</v>
      </c>
      <c r="O7586" t="s">
        <v>147</v>
      </c>
      <c r="P7586" t="s">
        <v>280</v>
      </c>
      <c r="Q7586" t="s">
        <v>31</v>
      </c>
      <c r="R7586" t="s">
        <v>35</v>
      </c>
      <c r="S7586" t="s">
        <v>281</v>
      </c>
      <c r="T7586" s="9">
        <v>127.76</v>
      </c>
      <c r="U7586">
        <v>2</v>
      </c>
      <c r="V7586" s="2">
        <v>0.1</v>
      </c>
      <c r="W7586" s="6">
        <v>2.84</v>
      </c>
      <c r="X7586" s="14">
        <f>AA7586-W7586</f>
        <v>227.12800000000001</v>
      </c>
      <c r="Y7586" s="6">
        <f>T7586*U7586</f>
        <v>255.52</v>
      </c>
      <c r="Z7586" s="6">
        <f>Y7586*V7586</f>
        <v>25.552000000000003</v>
      </c>
      <c r="AA7586" s="6">
        <f t="shared" si="612"/>
        <v>229.96800000000002</v>
      </c>
    </row>
    <row r="7587" spans="2:27" x14ac:dyDescent="0.3">
      <c r="B7587">
        <v>7584</v>
      </c>
      <c r="C7587" t="s">
        <v>9555</v>
      </c>
      <c r="D7587" s="1">
        <v>41719</v>
      </c>
      <c r="E7587" s="1">
        <v>41723</v>
      </c>
      <c r="F7587" s="9" t="str">
        <f t="shared" si="614"/>
        <v>4 days</v>
      </c>
      <c r="G7587" t="s">
        <v>49</v>
      </c>
      <c r="H7587" t="s">
        <v>1015</v>
      </c>
      <c r="I7587" t="s">
        <v>1016</v>
      </c>
      <c r="J7587" t="s">
        <v>40</v>
      </c>
      <c r="K7587" t="s">
        <v>26</v>
      </c>
      <c r="L7587" t="s">
        <v>317</v>
      </c>
      <c r="M7587" t="s">
        <v>318</v>
      </c>
      <c r="N7587">
        <v>22153</v>
      </c>
      <c r="O7587" t="s">
        <v>29</v>
      </c>
      <c r="P7587" t="s">
        <v>6894</v>
      </c>
      <c r="Q7587" t="s">
        <v>70</v>
      </c>
      <c r="R7587" t="s">
        <v>71</v>
      </c>
      <c r="S7587" t="s">
        <v>6895</v>
      </c>
      <c r="T7587" s="9">
        <v>3499.93</v>
      </c>
      <c r="U7587">
        <v>7</v>
      </c>
      <c r="V7587" s="2">
        <v>0</v>
      </c>
      <c r="W7587" s="6">
        <v>909.98</v>
      </c>
      <c r="X7587" s="14">
        <f>AA7587-W7587</f>
        <v>23589.53</v>
      </c>
      <c r="Y7587" s="6">
        <f>T7587*U7587</f>
        <v>24499.51</v>
      </c>
      <c r="Z7587" s="6">
        <f>Y7587*V7587</f>
        <v>0</v>
      </c>
      <c r="AA7587" s="6">
        <f t="shared" si="612"/>
        <v>24499.51</v>
      </c>
    </row>
    <row r="7588" spans="2:27" x14ac:dyDescent="0.3">
      <c r="B7588">
        <v>7585</v>
      </c>
      <c r="C7588" t="s">
        <v>9555</v>
      </c>
      <c r="D7588" s="1">
        <v>41719</v>
      </c>
      <c r="E7588" s="1">
        <v>41723</v>
      </c>
      <c r="F7588" s="9" t="str">
        <f t="shared" si="614"/>
        <v>4 days</v>
      </c>
      <c r="G7588" t="s">
        <v>49</v>
      </c>
      <c r="H7588" t="s">
        <v>1015</v>
      </c>
      <c r="I7588" t="s">
        <v>1016</v>
      </c>
      <c r="J7588" t="s">
        <v>40</v>
      </c>
      <c r="K7588" t="s">
        <v>26</v>
      </c>
      <c r="L7588" t="s">
        <v>317</v>
      </c>
      <c r="M7588" t="s">
        <v>318</v>
      </c>
      <c r="N7588">
        <v>22153</v>
      </c>
      <c r="O7588" t="s">
        <v>29</v>
      </c>
      <c r="P7588" t="s">
        <v>6843</v>
      </c>
      <c r="Q7588" t="s">
        <v>45</v>
      </c>
      <c r="R7588" t="s">
        <v>46</v>
      </c>
      <c r="S7588" t="s">
        <v>6844</v>
      </c>
      <c r="T7588" s="9">
        <v>14.4</v>
      </c>
      <c r="U7588">
        <v>5</v>
      </c>
      <c r="V7588" s="2">
        <v>0</v>
      </c>
      <c r="W7588" s="6">
        <v>6.62</v>
      </c>
      <c r="X7588" s="14">
        <f>AA7588-W7588</f>
        <v>65.38</v>
      </c>
      <c r="Y7588" s="6">
        <f>T7588*U7588</f>
        <v>72</v>
      </c>
      <c r="Z7588" s="6">
        <f>Y7588*V7588</f>
        <v>0</v>
      </c>
      <c r="AA7588" s="6">
        <f t="shared" si="612"/>
        <v>72</v>
      </c>
    </row>
    <row r="7589" spans="2:27" x14ac:dyDescent="0.3">
      <c r="B7589">
        <v>7586</v>
      </c>
      <c r="C7589" t="s">
        <v>9555</v>
      </c>
      <c r="D7589" s="1">
        <v>41719</v>
      </c>
      <c r="E7589" s="1">
        <v>41723</v>
      </c>
      <c r="F7589" s="9" t="str">
        <f t="shared" si="614"/>
        <v>4 days</v>
      </c>
      <c r="G7589" t="s">
        <v>49</v>
      </c>
      <c r="H7589" t="s">
        <v>1015</v>
      </c>
      <c r="I7589" t="s">
        <v>1016</v>
      </c>
      <c r="J7589" t="s">
        <v>40</v>
      </c>
      <c r="K7589" t="s">
        <v>26</v>
      </c>
      <c r="L7589" t="s">
        <v>317</v>
      </c>
      <c r="M7589" t="s">
        <v>318</v>
      </c>
      <c r="N7589">
        <v>22153</v>
      </c>
      <c r="O7589" t="s">
        <v>29</v>
      </c>
      <c r="P7589" t="s">
        <v>4508</v>
      </c>
      <c r="Q7589" t="s">
        <v>45</v>
      </c>
      <c r="R7589" t="s">
        <v>89</v>
      </c>
      <c r="S7589" t="s">
        <v>4509</v>
      </c>
      <c r="T7589" s="9">
        <v>122.97</v>
      </c>
      <c r="U7589">
        <v>3</v>
      </c>
      <c r="V7589" s="2">
        <v>0</v>
      </c>
      <c r="W7589" s="6">
        <v>60.26</v>
      </c>
      <c r="X7589" s="14">
        <f>AA7589-W7589</f>
        <v>308.64999999999998</v>
      </c>
      <c r="Y7589" s="6">
        <f>T7589*U7589</f>
        <v>368.90999999999997</v>
      </c>
      <c r="Z7589" s="6">
        <f>Y7589*V7589</f>
        <v>0</v>
      </c>
      <c r="AA7589" s="6">
        <f t="shared" si="612"/>
        <v>368.90999999999997</v>
      </c>
    </row>
    <row r="7590" spans="2:27" x14ac:dyDescent="0.3">
      <c r="B7590">
        <v>7587</v>
      </c>
      <c r="C7590" t="s">
        <v>9555</v>
      </c>
      <c r="D7590" s="1">
        <v>41719</v>
      </c>
      <c r="E7590" s="1">
        <v>41723</v>
      </c>
      <c r="F7590" s="9" t="str">
        <f t="shared" si="614"/>
        <v>4 days</v>
      </c>
      <c r="G7590" t="s">
        <v>49</v>
      </c>
      <c r="H7590" t="s">
        <v>1015</v>
      </c>
      <c r="I7590" t="s">
        <v>1016</v>
      </c>
      <c r="J7590" t="s">
        <v>40</v>
      </c>
      <c r="K7590" t="s">
        <v>26</v>
      </c>
      <c r="L7590" t="s">
        <v>317</v>
      </c>
      <c r="M7590" t="s">
        <v>318</v>
      </c>
      <c r="N7590">
        <v>22153</v>
      </c>
      <c r="O7590" t="s">
        <v>29</v>
      </c>
      <c r="P7590" t="s">
        <v>1472</v>
      </c>
      <c r="Q7590" t="s">
        <v>45</v>
      </c>
      <c r="R7590" t="s">
        <v>67</v>
      </c>
      <c r="S7590" t="s">
        <v>1473</v>
      </c>
      <c r="T7590" s="9">
        <v>9.32</v>
      </c>
      <c r="U7590">
        <v>4</v>
      </c>
      <c r="V7590" s="2">
        <v>0</v>
      </c>
      <c r="W7590" s="6">
        <v>2.7</v>
      </c>
      <c r="X7590" s="14">
        <f>AA7590-W7590</f>
        <v>34.58</v>
      </c>
      <c r="Y7590" s="6">
        <f>T7590*U7590</f>
        <v>37.28</v>
      </c>
      <c r="Z7590" s="6">
        <f>Y7590*V7590</f>
        <v>0</v>
      </c>
      <c r="AA7590" s="6">
        <f t="shared" si="612"/>
        <v>37.28</v>
      </c>
    </row>
    <row r="7591" spans="2:27" x14ac:dyDescent="0.3">
      <c r="B7591">
        <v>7588</v>
      </c>
      <c r="C7591" t="s">
        <v>9555</v>
      </c>
      <c r="D7591" s="1">
        <v>41719</v>
      </c>
      <c r="E7591" s="1">
        <v>41723</v>
      </c>
      <c r="F7591" s="9" t="str">
        <f t="shared" si="614"/>
        <v>4 days</v>
      </c>
      <c r="G7591" t="s">
        <v>49</v>
      </c>
      <c r="H7591" t="s">
        <v>1015</v>
      </c>
      <c r="I7591" t="s">
        <v>1016</v>
      </c>
      <c r="J7591" t="s">
        <v>40</v>
      </c>
      <c r="K7591" t="s">
        <v>26</v>
      </c>
      <c r="L7591" t="s">
        <v>317</v>
      </c>
      <c r="M7591" t="s">
        <v>318</v>
      </c>
      <c r="N7591">
        <v>22153</v>
      </c>
      <c r="O7591" t="s">
        <v>29</v>
      </c>
      <c r="P7591" t="s">
        <v>3134</v>
      </c>
      <c r="Q7591" t="s">
        <v>45</v>
      </c>
      <c r="R7591" t="s">
        <v>74</v>
      </c>
      <c r="S7591" t="s">
        <v>3135</v>
      </c>
      <c r="T7591" s="9">
        <v>122.94</v>
      </c>
      <c r="U7591">
        <v>3</v>
      </c>
      <c r="V7591" s="2">
        <v>0</v>
      </c>
      <c r="W7591" s="6">
        <v>59.01</v>
      </c>
      <c r="X7591" s="14">
        <f>AA7591-W7591</f>
        <v>309.81</v>
      </c>
      <c r="Y7591" s="6">
        <f>T7591*U7591</f>
        <v>368.82</v>
      </c>
      <c r="Z7591" s="6">
        <f>Y7591*V7591</f>
        <v>0</v>
      </c>
      <c r="AA7591" s="6">
        <f t="shared" si="612"/>
        <v>368.82</v>
      </c>
    </row>
    <row r="7592" spans="2:27" x14ac:dyDescent="0.3">
      <c r="B7592">
        <v>7589</v>
      </c>
      <c r="C7592" t="s">
        <v>9556</v>
      </c>
      <c r="D7592" s="1">
        <v>43055</v>
      </c>
      <c r="E7592" s="1">
        <v>43061</v>
      </c>
      <c r="F7592" s="9" t="str">
        <f t="shared" si="614"/>
        <v>6 days</v>
      </c>
      <c r="G7592" t="s">
        <v>49</v>
      </c>
      <c r="H7592" t="s">
        <v>3942</v>
      </c>
      <c r="I7592" t="s">
        <v>3943</v>
      </c>
      <c r="J7592" t="s">
        <v>25</v>
      </c>
      <c r="K7592" t="s">
        <v>26</v>
      </c>
      <c r="L7592" t="s">
        <v>566</v>
      </c>
      <c r="M7592" t="s">
        <v>42</v>
      </c>
      <c r="N7592">
        <v>95661</v>
      </c>
      <c r="O7592" t="s">
        <v>43</v>
      </c>
      <c r="P7592" t="s">
        <v>4560</v>
      </c>
      <c r="Q7592" t="s">
        <v>31</v>
      </c>
      <c r="R7592" t="s">
        <v>64</v>
      </c>
      <c r="S7592" t="s">
        <v>4561</v>
      </c>
      <c r="T7592" s="9">
        <v>17.309999999999999</v>
      </c>
      <c r="U7592">
        <v>3</v>
      </c>
      <c r="V7592" s="2">
        <v>0</v>
      </c>
      <c r="W7592" s="6">
        <v>5.19</v>
      </c>
      <c r="X7592" s="14">
        <f>AA7592-W7592</f>
        <v>46.739999999999995</v>
      </c>
      <c r="Y7592" s="6">
        <f>T7592*U7592</f>
        <v>51.929999999999993</v>
      </c>
      <c r="Z7592" s="6">
        <f>Y7592*V7592</f>
        <v>0</v>
      </c>
      <c r="AA7592" s="6">
        <f t="shared" si="612"/>
        <v>51.929999999999993</v>
      </c>
    </row>
    <row r="7593" spans="2:27" x14ac:dyDescent="0.3">
      <c r="B7593">
        <v>7590</v>
      </c>
      <c r="C7593" t="s">
        <v>9557</v>
      </c>
      <c r="D7593" s="1">
        <v>42272</v>
      </c>
      <c r="E7593" s="1">
        <v>42276</v>
      </c>
      <c r="F7593" s="9" t="str">
        <f t="shared" si="614"/>
        <v>4 days</v>
      </c>
      <c r="G7593" t="s">
        <v>49</v>
      </c>
      <c r="H7593" t="s">
        <v>7138</v>
      </c>
      <c r="I7593" t="s">
        <v>7139</v>
      </c>
      <c r="J7593" t="s">
        <v>25</v>
      </c>
      <c r="K7593" t="s">
        <v>26</v>
      </c>
      <c r="L7593" t="s">
        <v>3108</v>
      </c>
      <c r="M7593" t="s">
        <v>210</v>
      </c>
      <c r="N7593">
        <v>61107</v>
      </c>
      <c r="O7593" t="s">
        <v>104</v>
      </c>
      <c r="P7593" t="s">
        <v>5004</v>
      </c>
      <c r="Q7593" t="s">
        <v>45</v>
      </c>
      <c r="R7593" t="s">
        <v>67</v>
      </c>
      <c r="S7593" t="s">
        <v>5005</v>
      </c>
      <c r="T7593" s="9">
        <v>128.74</v>
      </c>
      <c r="U7593">
        <v>7</v>
      </c>
      <c r="V7593" s="2">
        <v>0.2</v>
      </c>
      <c r="W7593" s="6">
        <v>12.87</v>
      </c>
      <c r="X7593" s="14">
        <f>AA7593-W7593</f>
        <v>708.07400000000007</v>
      </c>
      <c r="Y7593" s="6">
        <f>T7593*U7593</f>
        <v>901.18000000000006</v>
      </c>
      <c r="Z7593" s="6">
        <f>Y7593*V7593</f>
        <v>180.23600000000002</v>
      </c>
      <c r="AA7593" s="6">
        <f t="shared" si="612"/>
        <v>720.94400000000007</v>
      </c>
    </row>
    <row r="7594" spans="2:27" x14ac:dyDescent="0.3">
      <c r="B7594">
        <v>7591</v>
      </c>
      <c r="C7594" t="s">
        <v>9558</v>
      </c>
      <c r="D7594" s="1">
        <v>42499</v>
      </c>
      <c r="E7594" s="1">
        <v>42622</v>
      </c>
      <c r="F7594" s="9" t="str">
        <f t="shared" si="614"/>
        <v>123 days</v>
      </c>
      <c r="G7594" t="s">
        <v>49</v>
      </c>
      <c r="H7594" t="s">
        <v>1776</v>
      </c>
      <c r="I7594" t="s">
        <v>1777</v>
      </c>
      <c r="J7594" t="s">
        <v>25</v>
      </c>
      <c r="K7594" t="s">
        <v>26</v>
      </c>
      <c r="L7594" t="s">
        <v>145</v>
      </c>
      <c r="M7594" t="s">
        <v>146</v>
      </c>
      <c r="N7594">
        <v>19134</v>
      </c>
      <c r="O7594" t="s">
        <v>147</v>
      </c>
      <c r="P7594" t="s">
        <v>346</v>
      </c>
      <c r="Q7594" t="s">
        <v>31</v>
      </c>
      <c r="R7594" t="s">
        <v>64</v>
      </c>
      <c r="S7594" t="s">
        <v>347</v>
      </c>
      <c r="T7594" s="9">
        <v>58.25</v>
      </c>
      <c r="U7594">
        <v>9</v>
      </c>
      <c r="V7594" s="2">
        <v>0.2</v>
      </c>
      <c r="W7594" s="6">
        <v>11.65</v>
      </c>
      <c r="X7594" s="14">
        <f>AA7594-W7594</f>
        <v>407.75</v>
      </c>
      <c r="Y7594" s="6">
        <f>T7594*U7594</f>
        <v>524.25</v>
      </c>
      <c r="Z7594" s="6">
        <f>Y7594*V7594</f>
        <v>104.85000000000001</v>
      </c>
      <c r="AA7594" s="6">
        <f t="shared" si="612"/>
        <v>419.4</v>
      </c>
    </row>
    <row r="7595" spans="2:27" x14ac:dyDescent="0.3">
      <c r="B7595">
        <v>7592</v>
      </c>
      <c r="C7595" t="s">
        <v>9558</v>
      </c>
      <c r="D7595" s="1">
        <v>42499</v>
      </c>
      <c r="E7595" s="1">
        <v>42622</v>
      </c>
      <c r="F7595" s="9" t="str">
        <f t="shared" si="614"/>
        <v>123 days</v>
      </c>
      <c r="G7595" t="s">
        <v>49</v>
      </c>
      <c r="H7595" t="s">
        <v>1776</v>
      </c>
      <c r="I7595" t="s">
        <v>1777</v>
      </c>
      <c r="J7595" t="s">
        <v>25</v>
      </c>
      <c r="K7595" t="s">
        <v>26</v>
      </c>
      <c r="L7595" t="s">
        <v>145</v>
      </c>
      <c r="M7595" t="s">
        <v>146</v>
      </c>
      <c r="N7595">
        <v>19134</v>
      </c>
      <c r="O7595" t="s">
        <v>147</v>
      </c>
      <c r="P7595" t="s">
        <v>303</v>
      </c>
      <c r="Q7595" t="s">
        <v>31</v>
      </c>
      <c r="R7595" t="s">
        <v>35</v>
      </c>
      <c r="S7595" t="s">
        <v>551</v>
      </c>
      <c r="T7595" s="9">
        <v>71.25</v>
      </c>
      <c r="U7595">
        <v>2</v>
      </c>
      <c r="V7595" s="2">
        <v>0.3</v>
      </c>
      <c r="W7595" s="6">
        <v>-19.34</v>
      </c>
      <c r="X7595" s="14">
        <f>AA7595-W7595</f>
        <v>119.09</v>
      </c>
      <c r="Y7595" s="6">
        <f>T7595*U7595</f>
        <v>142.5</v>
      </c>
      <c r="Z7595" s="6">
        <f>Y7595*V7595</f>
        <v>42.75</v>
      </c>
      <c r="AA7595" s="6">
        <f t="shared" si="612"/>
        <v>99.75</v>
      </c>
    </row>
    <row r="7596" spans="2:27" x14ac:dyDescent="0.3">
      <c r="B7596">
        <v>7593</v>
      </c>
      <c r="C7596" t="s">
        <v>9558</v>
      </c>
      <c r="D7596" s="1">
        <v>42499</v>
      </c>
      <c r="E7596" s="1">
        <v>42622</v>
      </c>
      <c r="F7596" s="9" t="str">
        <f t="shared" si="614"/>
        <v>123 days</v>
      </c>
      <c r="G7596" t="s">
        <v>49</v>
      </c>
      <c r="H7596" t="s">
        <v>1776</v>
      </c>
      <c r="I7596" t="s">
        <v>1777</v>
      </c>
      <c r="J7596" t="s">
        <v>25</v>
      </c>
      <c r="K7596" t="s">
        <v>26</v>
      </c>
      <c r="L7596" t="s">
        <v>145</v>
      </c>
      <c r="M7596" t="s">
        <v>146</v>
      </c>
      <c r="N7596">
        <v>19134</v>
      </c>
      <c r="O7596" t="s">
        <v>147</v>
      </c>
      <c r="P7596" t="s">
        <v>3788</v>
      </c>
      <c r="Q7596" t="s">
        <v>45</v>
      </c>
      <c r="R7596" t="s">
        <v>67</v>
      </c>
      <c r="S7596" t="s">
        <v>3789</v>
      </c>
      <c r="T7596" s="9">
        <v>7.87</v>
      </c>
      <c r="U7596">
        <v>3</v>
      </c>
      <c r="V7596" s="2">
        <v>0.2</v>
      </c>
      <c r="W7596" s="6">
        <v>0.59</v>
      </c>
      <c r="X7596" s="14">
        <f>AA7596-W7596</f>
        <v>18.297999999999998</v>
      </c>
      <c r="Y7596" s="6">
        <f>T7596*U7596</f>
        <v>23.61</v>
      </c>
      <c r="Z7596" s="6">
        <f>Y7596*V7596</f>
        <v>4.7220000000000004</v>
      </c>
      <c r="AA7596" s="6">
        <f t="shared" si="612"/>
        <v>18.887999999999998</v>
      </c>
    </row>
    <row r="7597" spans="2:27" x14ac:dyDescent="0.3">
      <c r="B7597">
        <v>7594</v>
      </c>
      <c r="C7597" t="s">
        <v>9558</v>
      </c>
      <c r="D7597" s="1">
        <v>42499</v>
      </c>
      <c r="E7597" s="1">
        <v>42622</v>
      </c>
      <c r="F7597" s="9" t="str">
        <f t="shared" si="614"/>
        <v>123 days</v>
      </c>
      <c r="G7597" t="s">
        <v>49</v>
      </c>
      <c r="H7597" t="s">
        <v>1776</v>
      </c>
      <c r="I7597" t="s">
        <v>1777</v>
      </c>
      <c r="J7597" t="s">
        <v>25</v>
      </c>
      <c r="K7597" t="s">
        <v>26</v>
      </c>
      <c r="L7597" t="s">
        <v>145</v>
      </c>
      <c r="M7597" t="s">
        <v>146</v>
      </c>
      <c r="N7597">
        <v>19134</v>
      </c>
      <c r="O7597" t="s">
        <v>147</v>
      </c>
      <c r="P7597" t="s">
        <v>3043</v>
      </c>
      <c r="Q7597" t="s">
        <v>31</v>
      </c>
      <c r="R7597" t="s">
        <v>35</v>
      </c>
      <c r="S7597" t="s">
        <v>3044</v>
      </c>
      <c r="T7597" s="9">
        <v>887.27</v>
      </c>
      <c r="U7597">
        <v>3</v>
      </c>
      <c r="V7597" s="2">
        <v>0.3</v>
      </c>
      <c r="W7597" s="6">
        <v>-63.38</v>
      </c>
      <c r="X7597" s="14">
        <f>AA7597-W7597</f>
        <v>1926.6469999999999</v>
      </c>
      <c r="Y7597" s="6">
        <f>T7597*U7597</f>
        <v>2661.81</v>
      </c>
      <c r="Z7597" s="6">
        <f>Y7597*V7597</f>
        <v>798.54300000000001</v>
      </c>
      <c r="AA7597" s="6">
        <f t="shared" si="612"/>
        <v>1863.2669999999998</v>
      </c>
    </row>
    <row r="7598" spans="2:27" x14ac:dyDescent="0.3">
      <c r="B7598">
        <v>7595</v>
      </c>
      <c r="C7598" t="s">
        <v>9559</v>
      </c>
      <c r="D7598" s="1">
        <v>42845</v>
      </c>
      <c r="E7598" s="1">
        <v>42849</v>
      </c>
      <c r="F7598" s="9" t="str">
        <f t="shared" si="614"/>
        <v>4 days</v>
      </c>
      <c r="G7598" t="s">
        <v>49</v>
      </c>
      <c r="H7598" t="s">
        <v>5426</v>
      </c>
      <c r="I7598" t="s">
        <v>5427</v>
      </c>
      <c r="J7598" t="s">
        <v>25</v>
      </c>
      <c r="K7598" t="s">
        <v>26</v>
      </c>
      <c r="L7598" t="s">
        <v>881</v>
      </c>
      <c r="M7598" t="s">
        <v>237</v>
      </c>
      <c r="N7598">
        <v>48234</v>
      </c>
      <c r="O7598" t="s">
        <v>104</v>
      </c>
      <c r="P7598" t="s">
        <v>2104</v>
      </c>
      <c r="Q7598" t="s">
        <v>45</v>
      </c>
      <c r="R7598" t="s">
        <v>74</v>
      </c>
      <c r="S7598" t="s">
        <v>2105</v>
      </c>
      <c r="T7598" s="9">
        <v>146.86000000000001</v>
      </c>
      <c r="U7598">
        <v>7</v>
      </c>
      <c r="V7598" s="2">
        <v>0</v>
      </c>
      <c r="W7598" s="6">
        <v>70.489999999999995</v>
      </c>
      <c r="X7598" s="14">
        <f>AA7598-W7598</f>
        <v>957.53</v>
      </c>
      <c r="Y7598" s="6">
        <f>T7598*U7598</f>
        <v>1028.02</v>
      </c>
      <c r="Z7598" s="6">
        <f>Y7598*V7598</f>
        <v>0</v>
      </c>
      <c r="AA7598" s="6">
        <f t="shared" si="612"/>
        <v>1028.02</v>
      </c>
    </row>
    <row r="7599" spans="2:27" x14ac:dyDescent="0.3">
      <c r="B7599">
        <v>7596</v>
      </c>
      <c r="C7599" t="s">
        <v>9559</v>
      </c>
      <c r="D7599" s="1">
        <v>42845</v>
      </c>
      <c r="E7599" s="1">
        <v>42849</v>
      </c>
      <c r="F7599" s="9" t="str">
        <f t="shared" si="614"/>
        <v>4 days</v>
      </c>
      <c r="G7599" t="s">
        <v>49</v>
      </c>
      <c r="H7599" t="s">
        <v>5426</v>
      </c>
      <c r="I7599" t="s">
        <v>5427</v>
      </c>
      <c r="J7599" t="s">
        <v>25</v>
      </c>
      <c r="K7599" t="s">
        <v>26</v>
      </c>
      <c r="L7599" t="s">
        <v>881</v>
      </c>
      <c r="M7599" t="s">
        <v>237</v>
      </c>
      <c r="N7599">
        <v>48234</v>
      </c>
      <c r="O7599" t="s">
        <v>104</v>
      </c>
      <c r="P7599" t="s">
        <v>2446</v>
      </c>
      <c r="Q7599" t="s">
        <v>45</v>
      </c>
      <c r="R7599" t="s">
        <v>74</v>
      </c>
      <c r="S7599" t="s">
        <v>2447</v>
      </c>
      <c r="T7599" s="9">
        <v>36.56</v>
      </c>
      <c r="U7599">
        <v>4</v>
      </c>
      <c r="V7599" s="2">
        <v>0</v>
      </c>
      <c r="W7599" s="6">
        <v>18.28</v>
      </c>
      <c r="X7599" s="14">
        <f>AA7599-W7599</f>
        <v>127.96000000000001</v>
      </c>
      <c r="Y7599" s="6">
        <f>T7599*U7599</f>
        <v>146.24</v>
      </c>
      <c r="Z7599" s="6">
        <f>Y7599*V7599</f>
        <v>0</v>
      </c>
      <c r="AA7599" s="6">
        <f t="shared" si="612"/>
        <v>146.24</v>
      </c>
    </row>
    <row r="7600" spans="2:27" x14ac:dyDescent="0.3">
      <c r="B7600">
        <v>7597</v>
      </c>
      <c r="C7600" t="s">
        <v>9560</v>
      </c>
      <c r="D7600" s="1">
        <v>42170</v>
      </c>
      <c r="E7600" s="1">
        <v>42174</v>
      </c>
      <c r="F7600" s="9" t="str">
        <f t="shared" si="614"/>
        <v>4 days</v>
      </c>
      <c r="G7600" t="s">
        <v>49</v>
      </c>
      <c r="H7600" t="s">
        <v>1179</v>
      </c>
      <c r="I7600" t="s">
        <v>1180</v>
      </c>
      <c r="J7600" t="s">
        <v>40</v>
      </c>
      <c r="K7600" t="s">
        <v>26</v>
      </c>
      <c r="L7600" t="s">
        <v>41</v>
      </c>
      <c r="M7600" t="s">
        <v>42</v>
      </c>
      <c r="N7600">
        <v>90004</v>
      </c>
      <c r="O7600" t="s">
        <v>43</v>
      </c>
      <c r="P7600" t="s">
        <v>2090</v>
      </c>
      <c r="Q7600" t="s">
        <v>70</v>
      </c>
      <c r="R7600" t="s">
        <v>71</v>
      </c>
      <c r="S7600" t="s">
        <v>2091</v>
      </c>
      <c r="T7600" s="9">
        <v>225.58</v>
      </c>
      <c r="U7600">
        <v>3</v>
      </c>
      <c r="V7600" s="2">
        <v>0.2</v>
      </c>
      <c r="W7600" s="6">
        <v>22.56</v>
      </c>
      <c r="X7600" s="14">
        <f>AA7600-W7600</f>
        <v>518.83200000000011</v>
      </c>
      <c r="Y7600" s="6">
        <f>T7600*U7600</f>
        <v>676.74</v>
      </c>
      <c r="Z7600" s="6">
        <f>Y7600*V7600</f>
        <v>135.34800000000001</v>
      </c>
      <c r="AA7600" s="6">
        <f t="shared" si="612"/>
        <v>541.39200000000005</v>
      </c>
    </row>
    <row r="7601" spans="2:27" x14ac:dyDescent="0.3">
      <c r="B7601">
        <v>7598</v>
      </c>
      <c r="C7601" t="s">
        <v>9561</v>
      </c>
      <c r="D7601" s="1">
        <v>41899</v>
      </c>
      <c r="E7601" s="1">
        <v>41904</v>
      </c>
      <c r="F7601" s="9" t="str">
        <f t="shared" si="614"/>
        <v>5 days</v>
      </c>
      <c r="G7601" t="s">
        <v>49</v>
      </c>
      <c r="H7601" t="s">
        <v>2902</v>
      </c>
      <c r="I7601" t="s">
        <v>2903</v>
      </c>
      <c r="J7601" t="s">
        <v>25</v>
      </c>
      <c r="K7601" t="s">
        <v>26</v>
      </c>
      <c r="L7601" t="s">
        <v>317</v>
      </c>
      <c r="M7601" t="s">
        <v>419</v>
      </c>
      <c r="N7601">
        <v>97477</v>
      </c>
      <c r="O7601" t="s">
        <v>43</v>
      </c>
      <c r="P7601" t="s">
        <v>5566</v>
      </c>
      <c r="Q7601" t="s">
        <v>45</v>
      </c>
      <c r="R7601" t="s">
        <v>67</v>
      </c>
      <c r="S7601" t="s">
        <v>5567</v>
      </c>
      <c r="T7601" s="9">
        <v>5.25</v>
      </c>
      <c r="U7601">
        <v>2</v>
      </c>
      <c r="V7601" s="2">
        <v>0.2</v>
      </c>
      <c r="W7601" s="6">
        <v>0.46</v>
      </c>
      <c r="X7601" s="14">
        <f>AA7601-W7601</f>
        <v>7.94</v>
      </c>
      <c r="Y7601" s="6">
        <f>T7601*U7601</f>
        <v>10.5</v>
      </c>
      <c r="Z7601" s="6">
        <f>Y7601*V7601</f>
        <v>2.1</v>
      </c>
      <c r="AA7601" s="6">
        <f t="shared" si="612"/>
        <v>8.4</v>
      </c>
    </row>
    <row r="7602" spans="2:27" x14ac:dyDescent="0.3">
      <c r="B7602">
        <v>7599</v>
      </c>
      <c r="C7602" t="s">
        <v>9561</v>
      </c>
      <c r="D7602" s="1">
        <v>41899</v>
      </c>
      <c r="E7602" s="1">
        <v>41904</v>
      </c>
      <c r="F7602" s="9" t="str">
        <f t="shared" si="614"/>
        <v>5 days</v>
      </c>
      <c r="G7602" t="s">
        <v>49</v>
      </c>
      <c r="H7602" t="s">
        <v>2902</v>
      </c>
      <c r="I7602" t="s">
        <v>2903</v>
      </c>
      <c r="J7602" t="s">
        <v>25</v>
      </c>
      <c r="K7602" t="s">
        <v>26</v>
      </c>
      <c r="L7602" t="s">
        <v>317</v>
      </c>
      <c r="M7602" t="s">
        <v>419</v>
      </c>
      <c r="N7602">
        <v>97477</v>
      </c>
      <c r="O7602" t="s">
        <v>43</v>
      </c>
      <c r="P7602" t="s">
        <v>3717</v>
      </c>
      <c r="Q7602" t="s">
        <v>45</v>
      </c>
      <c r="R7602" t="s">
        <v>67</v>
      </c>
      <c r="S7602" t="s">
        <v>3718</v>
      </c>
      <c r="T7602" s="9">
        <v>38.26</v>
      </c>
      <c r="U7602">
        <v>3</v>
      </c>
      <c r="V7602" s="2">
        <v>0.2</v>
      </c>
      <c r="W7602" s="6">
        <v>4.78</v>
      </c>
      <c r="X7602" s="14">
        <f>AA7602-W7602</f>
        <v>87.043999999999997</v>
      </c>
      <c r="Y7602" s="6">
        <f>T7602*U7602</f>
        <v>114.78</v>
      </c>
      <c r="Z7602" s="6">
        <f>Y7602*V7602</f>
        <v>22.956000000000003</v>
      </c>
      <c r="AA7602" s="6">
        <f t="shared" si="612"/>
        <v>91.823999999999998</v>
      </c>
    </row>
    <row r="7603" spans="2:27" x14ac:dyDescent="0.3">
      <c r="B7603">
        <v>7600</v>
      </c>
      <c r="C7603" t="s">
        <v>9561</v>
      </c>
      <c r="D7603" s="1">
        <v>41899</v>
      </c>
      <c r="E7603" s="1">
        <v>41904</v>
      </c>
      <c r="F7603" s="9" t="str">
        <f t="shared" si="614"/>
        <v>5 days</v>
      </c>
      <c r="G7603" t="s">
        <v>49</v>
      </c>
      <c r="H7603" t="s">
        <v>2902</v>
      </c>
      <c r="I7603" t="s">
        <v>2903</v>
      </c>
      <c r="J7603" t="s">
        <v>25</v>
      </c>
      <c r="K7603" t="s">
        <v>26</v>
      </c>
      <c r="L7603" t="s">
        <v>317</v>
      </c>
      <c r="M7603" t="s">
        <v>419</v>
      </c>
      <c r="N7603">
        <v>97477</v>
      </c>
      <c r="O7603" t="s">
        <v>43</v>
      </c>
      <c r="P7603" t="s">
        <v>7066</v>
      </c>
      <c r="Q7603" t="s">
        <v>45</v>
      </c>
      <c r="R7603" t="s">
        <v>89</v>
      </c>
      <c r="S7603" t="s">
        <v>7067</v>
      </c>
      <c r="T7603" s="9">
        <v>40.24</v>
      </c>
      <c r="U7603">
        <v>5</v>
      </c>
      <c r="V7603" s="2">
        <v>0.2</v>
      </c>
      <c r="W7603" s="6">
        <v>13.08</v>
      </c>
      <c r="X7603" s="14">
        <f>AA7603-W7603</f>
        <v>147.88</v>
      </c>
      <c r="Y7603" s="6">
        <f>T7603*U7603</f>
        <v>201.20000000000002</v>
      </c>
      <c r="Z7603" s="6">
        <f>Y7603*V7603</f>
        <v>40.240000000000009</v>
      </c>
      <c r="AA7603" s="6">
        <f t="shared" si="612"/>
        <v>160.96</v>
      </c>
    </row>
    <row r="7604" spans="2:27" x14ac:dyDescent="0.3">
      <c r="B7604">
        <v>7601</v>
      </c>
      <c r="C7604" t="s">
        <v>9561</v>
      </c>
      <c r="D7604" s="1">
        <v>41899</v>
      </c>
      <c r="E7604" s="1">
        <v>41904</v>
      </c>
      <c r="F7604" s="9" t="str">
        <f t="shared" si="614"/>
        <v>5 days</v>
      </c>
      <c r="G7604" t="s">
        <v>49</v>
      </c>
      <c r="H7604" t="s">
        <v>2902</v>
      </c>
      <c r="I7604" t="s">
        <v>2903</v>
      </c>
      <c r="J7604" t="s">
        <v>25</v>
      </c>
      <c r="K7604" t="s">
        <v>26</v>
      </c>
      <c r="L7604" t="s">
        <v>317</v>
      </c>
      <c r="M7604" t="s">
        <v>419</v>
      </c>
      <c r="N7604">
        <v>97477</v>
      </c>
      <c r="O7604" t="s">
        <v>43</v>
      </c>
      <c r="P7604" t="s">
        <v>9562</v>
      </c>
      <c r="Q7604" t="s">
        <v>70</v>
      </c>
      <c r="R7604" t="s">
        <v>683</v>
      </c>
      <c r="S7604" t="s">
        <v>9563</v>
      </c>
      <c r="T7604" s="9">
        <v>29.93</v>
      </c>
      <c r="U7604">
        <v>5</v>
      </c>
      <c r="V7604" s="2">
        <v>0.7</v>
      </c>
      <c r="W7604" s="6">
        <v>-21.95</v>
      </c>
      <c r="X7604" s="14">
        <f>AA7604-W7604</f>
        <v>66.845000000000013</v>
      </c>
      <c r="Y7604" s="6">
        <f>T7604*U7604</f>
        <v>149.65</v>
      </c>
      <c r="Z7604" s="6">
        <f>Y7604*V7604</f>
        <v>104.755</v>
      </c>
      <c r="AA7604" s="6">
        <f t="shared" si="612"/>
        <v>44.89500000000001</v>
      </c>
    </row>
    <row r="7605" spans="2:27" x14ac:dyDescent="0.3">
      <c r="B7605">
        <v>7602</v>
      </c>
      <c r="C7605" t="s">
        <v>9561</v>
      </c>
      <c r="D7605" s="1">
        <v>41899</v>
      </c>
      <c r="E7605" s="1">
        <v>41904</v>
      </c>
      <c r="F7605" s="9" t="str">
        <f t="shared" si="614"/>
        <v>5 days</v>
      </c>
      <c r="G7605" t="s">
        <v>49</v>
      </c>
      <c r="H7605" t="s">
        <v>2902</v>
      </c>
      <c r="I7605" t="s">
        <v>2903</v>
      </c>
      <c r="J7605" t="s">
        <v>25</v>
      </c>
      <c r="K7605" t="s">
        <v>26</v>
      </c>
      <c r="L7605" t="s">
        <v>317</v>
      </c>
      <c r="M7605" t="s">
        <v>419</v>
      </c>
      <c r="N7605">
        <v>97477</v>
      </c>
      <c r="O7605" t="s">
        <v>43</v>
      </c>
      <c r="P7605" t="s">
        <v>1324</v>
      </c>
      <c r="Q7605" t="s">
        <v>45</v>
      </c>
      <c r="R7605" t="s">
        <v>89</v>
      </c>
      <c r="S7605" t="s">
        <v>1325</v>
      </c>
      <c r="T7605" s="9">
        <v>148.69999999999999</v>
      </c>
      <c r="U7605">
        <v>6</v>
      </c>
      <c r="V7605" s="2">
        <v>0.2</v>
      </c>
      <c r="W7605" s="6">
        <v>46.47</v>
      </c>
      <c r="X7605" s="14">
        <f>AA7605-W7605</f>
        <v>667.29</v>
      </c>
      <c r="Y7605" s="6">
        <f>T7605*U7605</f>
        <v>892.19999999999993</v>
      </c>
      <c r="Z7605" s="6">
        <f>Y7605*V7605</f>
        <v>178.44</v>
      </c>
      <c r="AA7605" s="6">
        <f t="shared" si="612"/>
        <v>713.76</v>
      </c>
    </row>
    <row r="7606" spans="2:27" x14ac:dyDescent="0.3">
      <c r="B7606">
        <v>7603</v>
      </c>
      <c r="C7606" t="s">
        <v>9561</v>
      </c>
      <c r="D7606" s="1">
        <v>41899</v>
      </c>
      <c r="E7606" s="1">
        <v>41904</v>
      </c>
      <c r="F7606" s="9" t="str">
        <f t="shared" si="614"/>
        <v>5 days</v>
      </c>
      <c r="G7606" t="s">
        <v>49</v>
      </c>
      <c r="H7606" t="s">
        <v>2902</v>
      </c>
      <c r="I7606" t="s">
        <v>2903</v>
      </c>
      <c r="J7606" t="s">
        <v>25</v>
      </c>
      <c r="K7606" t="s">
        <v>26</v>
      </c>
      <c r="L7606" t="s">
        <v>317</v>
      </c>
      <c r="M7606" t="s">
        <v>419</v>
      </c>
      <c r="N7606">
        <v>97477</v>
      </c>
      <c r="O7606" t="s">
        <v>43</v>
      </c>
      <c r="P7606" t="s">
        <v>291</v>
      </c>
      <c r="Q7606" t="s">
        <v>70</v>
      </c>
      <c r="R7606" t="s">
        <v>160</v>
      </c>
      <c r="S7606" t="s">
        <v>292</v>
      </c>
      <c r="T7606" s="9">
        <v>55.92</v>
      </c>
      <c r="U7606">
        <v>10</v>
      </c>
      <c r="V7606" s="2">
        <v>0.2</v>
      </c>
      <c r="W7606" s="6">
        <v>16.78</v>
      </c>
      <c r="X7606" s="14">
        <f>AA7606-W7606</f>
        <v>430.58000000000004</v>
      </c>
      <c r="Y7606" s="6">
        <f>T7606*U7606</f>
        <v>559.20000000000005</v>
      </c>
      <c r="Z7606" s="6">
        <f>Y7606*V7606</f>
        <v>111.84000000000002</v>
      </c>
      <c r="AA7606" s="6">
        <f t="shared" si="612"/>
        <v>447.36</v>
      </c>
    </row>
    <row r="7607" spans="2:27" x14ac:dyDescent="0.3">
      <c r="B7607">
        <v>7604</v>
      </c>
      <c r="C7607" t="s">
        <v>9564</v>
      </c>
      <c r="D7607" s="1">
        <v>42589</v>
      </c>
      <c r="E7607" s="1">
        <v>42711</v>
      </c>
      <c r="F7607" s="9" t="str">
        <f t="shared" si="614"/>
        <v>122 days</v>
      </c>
      <c r="G7607" t="s">
        <v>49</v>
      </c>
      <c r="H7607" t="s">
        <v>8295</v>
      </c>
      <c r="I7607" t="s">
        <v>8296</v>
      </c>
      <c r="J7607" t="s">
        <v>40</v>
      </c>
      <c r="K7607" t="s">
        <v>26</v>
      </c>
      <c r="L7607" t="s">
        <v>3585</v>
      </c>
      <c r="M7607" t="s">
        <v>1402</v>
      </c>
      <c r="N7607">
        <v>2908</v>
      </c>
      <c r="O7607" t="s">
        <v>147</v>
      </c>
      <c r="P7607" t="s">
        <v>2862</v>
      </c>
      <c r="Q7607" t="s">
        <v>45</v>
      </c>
      <c r="R7607" t="s">
        <v>89</v>
      </c>
      <c r="S7607" t="s">
        <v>2863</v>
      </c>
      <c r="T7607" s="9">
        <v>12.96</v>
      </c>
      <c r="U7607">
        <v>2</v>
      </c>
      <c r="V7607" s="2">
        <v>0</v>
      </c>
      <c r="W7607" s="6">
        <v>6.22</v>
      </c>
      <c r="X7607" s="14">
        <f>AA7607-W7607</f>
        <v>19.700000000000003</v>
      </c>
      <c r="Y7607" s="6">
        <f>T7607*U7607</f>
        <v>25.92</v>
      </c>
      <c r="Z7607" s="6">
        <f>Y7607*V7607</f>
        <v>0</v>
      </c>
      <c r="AA7607" s="6">
        <f t="shared" si="612"/>
        <v>25.92</v>
      </c>
    </row>
    <row r="7608" spans="2:27" x14ac:dyDescent="0.3">
      <c r="B7608">
        <v>7605</v>
      </c>
      <c r="C7608" t="s">
        <v>9565</v>
      </c>
      <c r="D7608" s="1">
        <v>42517</v>
      </c>
      <c r="E7608" s="1">
        <v>42521</v>
      </c>
      <c r="F7608" s="9" t="str">
        <f t="shared" si="614"/>
        <v>4 days</v>
      </c>
      <c r="G7608" t="s">
        <v>49</v>
      </c>
      <c r="H7608" t="s">
        <v>5046</v>
      </c>
      <c r="I7608" t="s">
        <v>5047</v>
      </c>
      <c r="J7608" t="s">
        <v>25</v>
      </c>
      <c r="K7608" t="s">
        <v>26</v>
      </c>
      <c r="L7608" t="s">
        <v>302</v>
      </c>
      <c r="M7608" t="s">
        <v>210</v>
      </c>
      <c r="N7608">
        <v>60623</v>
      </c>
      <c r="O7608" t="s">
        <v>104</v>
      </c>
      <c r="P7608" t="s">
        <v>6268</v>
      </c>
      <c r="Q7608" t="s">
        <v>31</v>
      </c>
      <c r="R7608" t="s">
        <v>64</v>
      </c>
      <c r="S7608" t="s">
        <v>6269</v>
      </c>
      <c r="T7608" s="9">
        <v>25.18</v>
      </c>
      <c r="U7608">
        <v>3</v>
      </c>
      <c r="V7608" s="2">
        <v>0.6</v>
      </c>
      <c r="W7608" s="6">
        <v>-33.36</v>
      </c>
      <c r="X7608" s="14">
        <f>AA7608-W7608</f>
        <v>63.576000000000001</v>
      </c>
      <c r="Y7608" s="6">
        <f>T7608*U7608</f>
        <v>75.539999999999992</v>
      </c>
      <c r="Z7608" s="6">
        <f>Y7608*V7608</f>
        <v>45.323999999999991</v>
      </c>
      <c r="AA7608" s="6">
        <f t="shared" si="612"/>
        <v>30.216000000000001</v>
      </c>
    </row>
    <row r="7609" spans="2:27" x14ac:dyDescent="0.3">
      <c r="B7609">
        <v>7606</v>
      </c>
      <c r="C7609" t="s">
        <v>9565</v>
      </c>
      <c r="D7609" s="1">
        <v>42517</v>
      </c>
      <c r="E7609" s="1">
        <v>42521</v>
      </c>
      <c r="F7609" s="9" t="str">
        <f t="shared" si="614"/>
        <v>4 days</v>
      </c>
      <c r="G7609" t="s">
        <v>49</v>
      </c>
      <c r="H7609" t="s">
        <v>5046</v>
      </c>
      <c r="I7609" t="s">
        <v>5047</v>
      </c>
      <c r="J7609" t="s">
        <v>25</v>
      </c>
      <c r="K7609" t="s">
        <v>26</v>
      </c>
      <c r="L7609" t="s">
        <v>302</v>
      </c>
      <c r="M7609" t="s">
        <v>210</v>
      </c>
      <c r="N7609">
        <v>60623</v>
      </c>
      <c r="O7609" t="s">
        <v>104</v>
      </c>
      <c r="P7609" t="s">
        <v>3033</v>
      </c>
      <c r="Q7609" t="s">
        <v>31</v>
      </c>
      <c r="R7609" t="s">
        <v>64</v>
      </c>
      <c r="S7609" t="s">
        <v>3034</v>
      </c>
      <c r="T7609" s="9">
        <v>5.58</v>
      </c>
      <c r="U7609">
        <v>2</v>
      </c>
      <c r="V7609" s="2">
        <v>0.6</v>
      </c>
      <c r="W7609" s="6">
        <v>-1.68</v>
      </c>
      <c r="X7609" s="14">
        <f>AA7609-W7609</f>
        <v>6.1440000000000001</v>
      </c>
      <c r="Y7609" s="6">
        <f>T7609*U7609</f>
        <v>11.16</v>
      </c>
      <c r="Z7609" s="6">
        <f>Y7609*V7609</f>
        <v>6.6959999999999997</v>
      </c>
      <c r="AA7609" s="6">
        <f t="shared" si="612"/>
        <v>4.4640000000000004</v>
      </c>
    </row>
    <row r="7610" spans="2:27" x14ac:dyDescent="0.3">
      <c r="B7610">
        <v>7607</v>
      </c>
      <c r="C7610" t="s">
        <v>9565</v>
      </c>
      <c r="D7610" s="1">
        <v>42517</v>
      </c>
      <c r="E7610" s="1">
        <v>42521</v>
      </c>
      <c r="F7610" s="9" t="str">
        <f t="shared" si="614"/>
        <v>4 days</v>
      </c>
      <c r="G7610" t="s">
        <v>49</v>
      </c>
      <c r="H7610" t="s">
        <v>5046</v>
      </c>
      <c r="I7610" t="s">
        <v>5047</v>
      </c>
      <c r="J7610" t="s">
        <v>25</v>
      </c>
      <c r="K7610" t="s">
        <v>26</v>
      </c>
      <c r="L7610" t="s">
        <v>302</v>
      </c>
      <c r="M7610" t="s">
        <v>210</v>
      </c>
      <c r="N7610">
        <v>60623</v>
      </c>
      <c r="O7610" t="s">
        <v>104</v>
      </c>
      <c r="P7610" t="s">
        <v>2876</v>
      </c>
      <c r="Q7610" t="s">
        <v>45</v>
      </c>
      <c r="R7610" t="s">
        <v>58</v>
      </c>
      <c r="S7610" t="s">
        <v>2877</v>
      </c>
      <c r="T7610" s="9">
        <v>1297.3699999999999</v>
      </c>
      <c r="U7610">
        <v>9</v>
      </c>
      <c r="V7610" s="2">
        <v>0.2</v>
      </c>
      <c r="W7610" s="6">
        <v>97.3</v>
      </c>
      <c r="X7610" s="14">
        <f>AA7610-W7610</f>
        <v>9243.7639999999992</v>
      </c>
      <c r="Y7610" s="6">
        <f>T7610*U7610</f>
        <v>11676.329999999998</v>
      </c>
      <c r="Z7610" s="6">
        <f>Y7610*V7610</f>
        <v>2335.2659999999996</v>
      </c>
      <c r="AA7610" s="6">
        <f t="shared" si="612"/>
        <v>9341.0639999999985</v>
      </c>
    </row>
    <row r="7611" spans="2:27" x14ac:dyDescent="0.3">
      <c r="B7611">
        <v>7608</v>
      </c>
      <c r="C7611" t="s">
        <v>9566</v>
      </c>
      <c r="D7611" s="1">
        <v>43093</v>
      </c>
      <c r="E7611" s="1">
        <v>43096</v>
      </c>
      <c r="F7611" s="9" t="str">
        <f t="shared" si="614"/>
        <v>3 days</v>
      </c>
      <c r="G7611" t="s">
        <v>187</v>
      </c>
      <c r="H7611" t="s">
        <v>4338</v>
      </c>
      <c r="I7611" t="s">
        <v>4339</v>
      </c>
      <c r="J7611" t="s">
        <v>25</v>
      </c>
      <c r="K7611" t="s">
        <v>26</v>
      </c>
      <c r="L7611" t="s">
        <v>816</v>
      </c>
      <c r="M7611" t="s">
        <v>103</v>
      </c>
      <c r="N7611">
        <v>75220</v>
      </c>
      <c r="O7611" t="s">
        <v>104</v>
      </c>
      <c r="P7611" t="s">
        <v>2121</v>
      </c>
      <c r="Q7611" t="s">
        <v>45</v>
      </c>
      <c r="R7611" t="s">
        <v>58</v>
      </c>
      <c r="S7611" t="s">
        <v>2122</v>
      </c>
      <c r="T7611" s="9">
        <v>264.32</v>
      </c>
      <c r="U7611">
        <v>2</v>
      </c>
      <c r="V7611" s="2">
        <v>0.2</v>
      </c>
      <c r="W7611" s="6">
        <v>19.82</v>
      </c>
      <c r="X7611" s="14">
        <f>AA7611-W7611</f>
        <v>403.09199999999998</v>
      </c>
      <c r="Y7611" s="6">
        <f>T7611*U7611</f>
        <v>528.64</v>
      </c>
      <c r="Z7611" s="6">
        <f>Y7611*V7611</f>
        <v>105.72800000000001</v>
      </c>
      <c r="AA7611" s="6">
        <f t="shared" si="612"/>
        <v>422.91199999999998</v>
      </c>
    </row>
    <row r="7612" spans="2:27" x14ac:dyDescent="0.3">
      <c r="B7612">
        <v>7609</v>
      </c>
      <c r="C7612" t="s">
        <v>9567</v>
      </c>
      <c r="D7612" s="1">
        <v>42799</v>
      </c>
      <c r="E7612" s="1">
        <v>42921</v>
      </c>
      <c r="F7612" s="9" t="str">
        <f t="shared" si="614"/>
        <v>122 days</v>
      </c>
      <c r="G7612" t="s">
        <v>49</v>
      </c>
      <c r="H7612" t="s">
        <v>1523</v>
      </c>
      <c r="I7612" t="s">
        <v>1524</v>
      </c>
      <c r="J7612" t="s">
        <v>25</v>
      </c>
      <c r="K7612" t="s">
        <v>26</v>
      </c>
      <c r="L7612" t="s">
        <v>126</v>
      </c>
      <c r="M7612" t="s">
        <v>42</v>
      </c>
      <c r="N7612">
        <v>94122</v>
      </c>
      <c r="O7612" t="s">
        <v>43</v>
      </c>
      <c r="P7612" t="s">
        <v>3058</v>
      </c>
      <c r="Q7612" t="s">
        <v>45</v>
      </c>
      <c r="R7612" t="s">
        <v>89</v>
      </c>
      <c r="S7612" t="s">
        <v>3059</v>
      </c>
      <c r="T7612" s="9">
        <v>25.92</v>
      </c>
      <c r="U7612">
        <v>4</v>
      </c>
      <c r="V7612" s="2">
        <v>0</v>
      </c>
      <c r="W7612" s="6">
        <v>12.44</v>
      </c>
      <c r="X7612" s="14">
        <f>AA7612-W7612</f>
        <v>91.240000000000009</v>
      </c>
      <c r="Y7612" s="6">
        <f>T7612*U7612</f>
        <v>103.68</v>
      </c>
      <c r="Z7612" s="6">
        <f>Y7612*V7612</f>
        <v>0</v>
      </c>
      <c r="AA7612" s="6">
        <f t="shared" si="612"/>
        <v>103.68</v>
      </c>
    </row>
    <row r="7613" spans="2:27" x14ac:dyDescent="0.3">
      <c r="B7613">
        <v>7610</v>
      </c>
      <c r="C7613" t="s">
        <v>9567</v>
      </c>
      <c r="D7613" s="1">
        <v>42799</v>
      </c>
      <c r="E7613" s="1">
        <v>42921</v>
      </c>
      <c r="F7613" s="9" t="str">
        <f t="shared" si="614"/>
        <v>122 days</v>
      </c>
      <c r="G7613" t="s">
        <v>49</v>
      </c>
      <c r="H7613" t="s">
        <v>1523</v>
      </c>
      <c r="I7613" t="s">
        <v>1524</v>
      </c>
      <c r="J7613" t="s">
        <v>25</v>
      </c>
      <c r="K7613" t="s">
        <v>26</v>
      </c>
      <c r="L7613" t="s">
        <v>126</v>
      </c>
      <c r="M7613" t="s">
        <v>42</v>
      </c>
      <c r="N7613">
        <v>94122</v>
      </c>
      <c r="O7613" t="s">
        <v>43</v>
      </c>
      <c r="P7613" t="s">
        <v>1116</v>
      </c>
      <c r="Q7613" t="s">
        <v>45</v>
      </c>
      <c r="R7613" t="s">
        <v>67</v>
      </c>
      <c r="S7613" t="s">
        <v>1117</v>
      </c>
      <c r="T7613" s="9">
        <v>22.96</v>
      </c>
      <c r="U7613">
        <v>7</v>
      </c>
      <c r="V7613" s="2">
        <v>0</v>
      </c>
      <c r="W7613" s="6">
        <v>6.66</v>
      </c>
      <c r="X7613" s="14">
        <f>AA7613-W7613</f>
        <v>154.06</v>
      </c>
      <c r="Y7613" s="6">
        <f>T7613*U7613</f>
        <v>160.72</v>
      </c>
      <c r="Z7613" s="6">
        <f>Y7613*V7613</f>
        <v>0</v>
      </c>
      <c r="AA7613" s="6">
        <f t="shared" si="612"/>
        <v>160.72</v>
      </c>
    </row>
    <row r="7614" spans="2:27" x14ac:dyDescent="0.3">
      <c r="B7614">
        <v>7611</v>
      </c>
      <c r="C7614" t="s">
        <v>9568</v>
      </c>
      <c r="D7614" s="1">
        <v>41692</v>
      </c>
      <c r="E7614" s="1">
        <v>41694</v>
      </c>
      <c r="F7614" s="9" t="str">
        <f t="shared" si="614"/>
        <v>2 days</v>
      </c>
      <c r="G7614" t="s">
        <v>187</v>
      </c>
      <c r="H7614" t="s">
        <v>1678</v>
      </c>
      <c r="I7614" t="s">
        <v>1679</v>
      </c>
      <c r="J7614" t="s">
        <v>25</v>
      </c>
      <c r="K7614" t="s">
        <v>26</v>
      </c>
      <c r="L7614" t="s">
        <v>7974</v>
      </c>
      <c r="M7614" t="s">
        <v>42</v>
      </c>
      <c r="N7614">
        <v>92553</v>
      </c>
      <c r="O7614" t="s">
        <v>43</v>
      </c>
      <c r="P7614" t="s">
        <v>2278</v>
      </c>
      <c r="Q7614" t="s">
        <v>45</v>
      </c>
      <c r="R7614" t="s">
        <v>89</v>
      </c>
      <c r="S7614" t="s">
        <v>2279</v>
      </c>
      <c r="T7614" s="9">
        <v>19.440000000000001</v>
      </c>
      <c r="U7614">
        <v>3</v>
      </c>
      <c r="V7614" s="2">
        <v>0</v>
      </c>
      <c r="W7614" s="6">
        <v>9.33</v>
      </c>
      <c r="X7614" s="14">
        <f>AA7614-W7614</f>
        <v>48.990000000000009</v>
      </c>
      <c r="Y7614" s="6">
        <f>T7614*U7614</f>
        <v>58.320000000000007</v>
      </c>
      <c r="Z7614" s="6">
        <f>Y7614*V7614</f>
        <v>0</v>
      </c>
      <c r="AA7614" s="6">
        <f t="shared" si="612"/>
        <v>58.320000000000007</v>
      </c>
    </row>
    <row r="7615" spans="2:27" x14ac:dyDescent="0.3">
      <c r="B7615">
        <v>7612</v>
      </c>
      <c r="C7615" t="s">
        <v>9569</v>
      </c>
      <c r="D7615" s="1">
        <v>42218</v>
      </c>
      <c r="E7615" s="1">
        <v>42310</v>
      </c>
      <c r="F7615" s="9" t="str">
        <f t="shared" si="614"/>
        <v>92 days</v>
      </c>
      <c r="G7615" t="s">
        <v>187</v>
      </c>
      <c r="H7615" t="s">
        <v>61</v>
      </c>
      <c r="I7615" t="s">
        <v>62</v>
      </c>
      <c r="J7615" t="s">
        <v>25</v>
      </c>
      <c r="K7615" t="s">
        <v>26</v>
      </c>
      <c r="L7615" t="s">
        <v>9456</v>
      </c>
      <c r="M7615" t="s">
        <v>4538</v>
      </c>
      <c r="N7615">
        <v>67846</v>
      </c>
      <c r="O7615" t="s">
        <v>104</v>
      </c>
      <c r="P7615" t="s">
        <v>6081</v>
      </c>
      <c r="Q7615" t="s">
        <v>45</v>
      </c>
      <c r="R7615" t="s">
        <v>89</v>
      </c>
      <c r="S7615" t="s">
        <v>6082</v>
      </c>
      <c r="T7615" s="9">
        <v>9.5399999999999991</v>
      </c>
      <c r="U7615">
        <v>2</v>
      </c>
      <c r="V7615" s="2">
        <v>0</v>
      </c>
      <c r="W7615" s="6">
        <v>4.29</v>
      </c>
      <c r="X7615" s="14">
        <f>AA7615-W7615</f>
        <v>14.79</v>
      </c>
      <c r="Y7615" s="6">
        <f>T7615*U7615</f>
        <v>19.079999999999998</v>
      </c>
      <c r="Z7615" s="6">
        <f>Y7615*V7615</f>
        <v>0</v>
      </c>
      <c r="AA7615" s="6">
        <f t="shared" si="612"/>
        <v>19.079999999999998</v>
      </c>
    </row>
    <row r="7616" spans="2:27" x14ac:dyDescent="0.3">
      <c r="B7616">
        <v>7613</v>
      </c>
      <c r="C7616" t="s">
        <v>9569</v>
      </c>
      <c r="D7616" s="1">
        <v>42218</v>
      </c>
      <c r="E7616" s="1">
        <v>42310</v>
      </c>
      <c r="F7616" s="9" t="str">
        <f t="shared" si="614"/>
        <v>92 days</v>
      </c>
      <c r="G7616" t="s">
        <v>187</v>
      </c>
      <c r="H7616" t="s">
        <v>61</v>
      </c>
      <c r="I7616" t="s">
        <v>62</v>
      </c>
      <c r="J7616" t="s">
        <v>25</v>
      </c>
      <c r="K7616" t="s">
        <v>26</v>
      </c>
      <c r="L7616" t="s">
        <v>9456</v>
      </c>
      <c r="M7616" t="s">
        <v>4538</v>
      </c>
      <c r="N7616">
        <v>67846</v>
      </c>
      <c r="O7616" t="s">
        <v>104</v>
      </c>
      <c r="P7616" t="s">
        <v>838</v>
      </c>
      <c r="Q7616" t="s">
        <v>45</v>
      </c>
      <c r="R7616" t="s">
        <v>268</v>
      </c>
      <c r="S7616" t="s">
        <v>839</v>
      </c>
      <c r="T7616" s="9">
        <v>5.81</v>
      </c>
      <c r="U7616">
        <v>1</v>
      </c>
      <c r="V7616" s="2">
        <v>0</v>
      </c>
      <c r="W7616" s="6">
        <v>1.8</v>
      </c>
      <c r="X7616" s="14">
        <f>AA7616-W7616</f>
        <v>4.01</v>
      </c>
      <c r="Y7616" s="6">
        <f>T7616*U7616</f>
        <v>5.81</v>
      </c>
      <c r="Z7616" s="6">
        <f>Y7616*V7616</f>
        <v>0</v>
      </c>
      <c r="AA7616" s="6">
        <f t="shared" si="612"/>
        <v>5.81</v>
      </c>
    </row>
    <row r="7617" spans="2:27" x14ac:dyDescent="0.3">
      <c r="B7617">
        <v>7614</v>
      </c>
      <c r="C7617" t="s">
        <v>9569</v>
      </c>
      <c r="D7617" s="1">
        <v>42218</v>
      </c>
      <c r="E7617" s="1">
        <v>42310</v>
      </c>
      <c r="F7617" s="9" t="str">
        <f t="shared" si="614"/>
        <v>92 days</v>
      </c>
      <c r="G7617" t="s">
        <v>187</v>
      </c>
      <c r="H7617" t="s">
        <v>61</v>
      </c>
      <c r="I7617" t="s">
        <v>62</v>
      </c>
      <c r="J7617" t="s">
        <v>25</v>
      </c>
      <c r="K7617" t="s">
        <v>26</v>
      </c>
      <c r="L7617" t="s">
        <v>9456</v>
      </c>
      <c r="M7617" t="s">
        <v>4538</v>
      </c>
      <c r="N7617">
        <v>67846</v>
      </c>
      <c r="O7617" t="s">
        <v>104</v>
      </c>
      <c r="P7617" t="s">
        <v>571</v>
      </c>
      <c r="Q7617" t="s">
        <v>45</v>
      </c>
      <c r="R7617" t="s">
        <v>67</v>
      </c>
      <c r="S7617" t="s">
        <v>572</v>
      </c>
      <c r="T7617" s="9">
        <v>5.76</v>
      </c>
      <c r="U7617">
        <v>2</v>
      </c>
      <c r="V7617" s="2">
        <v>0</v>
      </c>
      <c r="W7617" s="6">
        <v>1.73</v>
      </c>
      <c r="X7617" s="14">
        <f>AA7617-W7617</f>
        <v>9.7899999999999991</v>
      </c>
      <c r="Y7617" s="6">
        <f>T7617*U7617</f>
        <v>11.52</v>
      </c>
      <c r="Z7617" s="6">
        <f>Y7617*V7617</f>
        <v>0</v>
      </c>
      <c r="AA7617" s="6">
        <f t="shared" si="612"/>
        <v>11.52</v>
      </c>
    </row>
    <row r="7618" spans="2:27" x14ac:dyDescent="0.3">
      <c r="B7618">
        <v>7615</v>
      </c>
      <c r="C7618" t="s">
        <v>9570</v>
      </c>
      <c r="D7618" s="1">
        <v>42240</v>
      </c>
      <c r="E7618" s="1">
        <v>42244</v>
      </c>
      <c r="F7618" s="9" t="str">
        <f t="shared" si="614"/>
        <v>4 days</v>
      </c>
      <c r="G7618" t="s">
        <v>22</v>
      </c>
      <c r="H7618" t="s">
        <v>5530</v>
      </c>
      <c r="I7618" t="s">
        <v>5531</v>
      </c>
      <c r="J7618" t="s">
        <v>25</v>
      </c>
      <c r="K7618" t="s">
        <v>26</v>
      </c>
      <c r="L7618" t="s">
        <v>265</v>
      </c>
      <c r="M7618" t="s">
        <v>266</v>
      </c>
      <c r="N7618">
        <v>10035</v>
      </c>
      <c r="O7618" t="s">
        <v>147</v>
      </c>
      <c r="P7618" t="s">
        <v>2049</v>
      </c>
      <c r="Q7618" t="s">
        <v>31</v>
      </c>
      <c r="R7618" t="s">
        <v>64</v>
      </c>
      <c r="S7618" t="s">
        <v>2050</v>
      </c>
      <c r="T7618" s="9">
        <v>14.91</v>
      </c>
      <c r="U7618">
        <v>3</v>
      </c>
      <c r="V7618" s="2">
        <v>0</v>
      </c>
      <c r="W7618" s="6">
        <v>4.62</v>
      </c>
      <c r="X7618" s="14">
        <f>AA7618-W7618</f>
        <v>40.110000000000007</v>
      </c>
      <c r="Y7618" s="6">
        <f>T7618*U7618</f>
        <v>44.730000000000004</v>
      </c>
      <c r="Z7618" s="6">
        <f>Y7618*V7618</f>
        <v>0</v>
      </c>
      <c r="AA7618" s="6">
        <f t="shared" si="612"/>
        <v>44.730000000000004</v>
      </c>
    </row>
    <row r="7619" spans="2:27" x14ac:dyDescent="0.3">
      <c r="B7619">
        <v>7616</v>
      </c>
      <c r="C7619" t="s">
        <v>9571</v>
      </c>
      <c r="D7619" s="1">
        <v>41973</v>
      </c>
      <c r="E7619" s="1">
        <v>41741</v>
      </c>
      <c r="F7619" s="23" t="s">
        <v>10956</v>
      </c>
      <c r="G7619" t="s">
        <v>49</v>
      </c>
      <c r="H7619" t="s">
        <v>5052</v>
      </c>
      <c r="I7619" t="s">
        <v>5053</v>
      </c>
      <c r="J7619" t="s">
        <v>40</v>
      </c>
      <c r="K7619" t="s">
        <v>26</v>
      </c>
      <c r="L7619" t="s">
        <v>6058</v>
      </c>
      <c r="M7619" t="s">
        <v>53</v>
      </c>
      <c r="N7619">
        <v>32839</v>
      </c>
      <c r="O7619" t="s">
        <v>29</v>
      </c>
      <c r="P7619" t="s">
        <v>7778</v>
      </c>
      <c r="Q7619" t="s">
        <v>45</v>
      </c>
      <c r="R7619" t="s">
        <v>74</v>
      </c>
      <c r="S7619" t="s">
        <v>7779</v>
      </c>
      <c r="T7619" s="9">
        <v>6.64</v>
      </c>
      <c r="U7619">
        <v>9</v>
      </c>
      <c r="V7619" s="2">
        <v>0.7</v>
      </c>
      <c r="W7619" s="6">
        <v>-4.43</v>
      </c>
      <c r="X7619" s="14">
        <f>AA7619-W7619</f>
        <v>22.358000000000004</v>
      </c>
      <c r="Y7619" s="6">
        <f>T7619*U7619</f>
        <v>59.76</v>
      </c>
      <c r="Z7619" s="6">
        <f>Y7619*V7619</f>
        <v>41.831999999999994</v>
      </c>
      <c r="AA7619" s="6">
        <f t="shared" si="612"/>
        <v>17.928000000000004</v>
      </c>
    </row>
    <row r="7620" spans="2:27" x14ac:dyDescent="0.3">
      <c r="B7620">
        <v>7617</v>
      </c>
      <c r="C7620" t="s">
        <v>9572</v>
      </c>
      <c r="D7620" s="1">
        <v>42655</v>
      </c>
      <c r="E7620" s="1">
        <v>42720</v>
      </c>
      <c r="F7620" s="9" t="str">
        <f t="shared" ref="F7620:F7632" si="615">DATEDIF(D7620,E7620,"d")&amp;" days"</f>
        <v>65 days</v>
      </c>
      <c r="G7620" t="s">
        <v>49</v>
      </c>
      <c r="H7620" t="s">
        <v>5684</v>
      </c>
      <c r="I7620" t="s">
        <v>5685</v>
      </c>
      <c r="J7620" t="s">
        <v>25</v>
      </c>
      <c r="K7620" t="s">
        <v>26</v>
      </c>
      <c r="L7620" t="s">
        <v>4111</v>
      </c>
      <c r="M7620" t="s">
        <v>266</v>
      </c>
      <c r="N7620">
        <v>13601</v>
      </c>
      <c r="O7620" t="s">
        <v>147</v>
      </c>
      <c r="P7620" t="s">
        <v>5246</v>
      </c>
      <c r="Q7620" t="s">
        <v>45</v>
      </c>
      <c r="R7620" t="s">
        <v>89</v>
      </c>
      <c r="S7620" t="s">
        <v>5247</v>
      </c>
      <c r="T7620" s="9">
        <v>18.54</v>
      </c>
      <c r="U7620">
        <v>2</v>
      </c>
      <c r="V7620" s="2">
        <v>0</v>
      </c>
      <c r="W7620" s="6">
        <v>8.7100000000000009</v>
      </c>
      <c r="X7620" s="14">
        <f>AA7620-W7620</f>
        <v>28.369999999999997</v>
      </c>
      <c r="Y7620" s="6">
        <f>T7620*U7620</f>
        <v>37.08</v>
      </c>
      <c r="Z7620" s="6">
        <f>Y7620*V7620</f>
        <v>0</v>
      </c>
      <c r="AA7620" s="6">
        <f t="shared" si="612"/>
        <v>37.08</v>
      </c>
    </row>
    <row r="7621" spans="2:27" x14ac:dyDescent="0.3">
      <c r="B7621">
        <v>7618</v>
      </c>
      <c r="C7621" t="s">
        <v>9572</v>
      </c>
      <c r="D7621" s="1">
        <v>42655</v>
      </c>
      <c r="E7621" s="1">
        <v>42720</v>
      </c>
      <c r="F7621" s="9" t="str">
        <f t="shared" si="615"/>
        <v>65 days</v>
      </c>
      <c r="G7621" t="s">
        <v>49</v>
      </c>
      <c r="H7621" t="s">
        <v>5684</v>
      </c>
      <c r="I7621" t="s">
        <v>5685</v>
      </c>
      <c r="J7621" t="s">
        <v>25</v>
      </c>
      <c r="K7621" t="s">
        <v>26</v>
      </c>
      <c r="L7621" t="s">
        <v>4111</v>
      </c>
      <c r="M7621" t="s">
        <v>266</v>
      </c>
      <c r="N7621">
        <v>13601</v>
      </c>
      <c r="O7621" t="s">
        <v>147</v>
      </c>
      <c r="P7621" t="s">
        <v>96</v>
      </c>
      <c r="Q7621" t="s">
        <v>45</v>
      </c>
      <c r="R7621" t="s">
        <v>74</v>
      </c>
      <c r="S7621" t="s">
        <v>97</v>
      </c>
      <c r="T7621" s="9">
        <v>679.96</v>
      </c>
      <c r="U7621">
        <v>5</v>
      </c>
      <c r="V7621" s="2">
        <v>0.2</v>
      </c>
      <c r="W7621" s="6">
        <v>220.99</v>
      </c>
      <c r="X7621" s="14">
        <f>AA7621-W7621</f>
        <v>2498.8500000000004</v>
      </c>
      <c r="Y7621" s="6">
        <f>T7621*U7621</f>
        <v>3399.8</v>
      </c>
      <c r="Z7621" s="6">
        <f>Y7621*V7621</f>
        <v>679.96</v>
      </c>
      <c r="AA7621" s="6">
        <f t="shared" ref="AA7621:AA7684" si="616">Y7621-Z7621</f>
        <v>2719.84</v>
      </c>
    </row>
    <row r="7622" spans="2:27" x14ac:dyDescent="0.3">
      <c r="B7622">
        <v>7619</v>
      </c>
      <c r="C7622" t="s">
        <v>9573</v>
      </c>
      <c r="D7622" s="1">
        <v>43035</v>
      </c>
      <c r="E7622" s="1">
        <v>43037</v>
      </c>
      <c r="F7622" s="9" t="str">
        <f t="shared" si="615"/>
        <v>2 days</v>
      </c>
      <c r="G7622" t="s">
        <v>187</v>
      </c>
      <c r="H7622" t="s">
        <v>4094</v>
      </c>
      <c r="I7622" t="s">
        <v>4095</v>
      </c>
      <c r="J7622" t="s">
        <v>40</v>
      </c>
      <c r="K7622" t="s">
        <v>26</v>
      </c>
      <c r="L7622" t="s">
        <v>41</v>
      </c>
      <c r="M7622" t="s">
        <v>42</v>
      </c>
      <c r="N7622">
        <v>90032</v>
      </c>
      <c r="O7622" t="s">
        <v>43</v>
      </c>
      <c r="P7622" t="s">
        <v>79</v>
      </c>
      <c r="Q7622" t="s">
        <v>31</v>
      </c>
      <c r="R7622" t="s">
        <v>55</v>
      </c>
      <c r="S7622" t="s">
        <v>80</v>
      </c>
      <c r="T7622" s="9">
        <v>189.58</v>
      </c>
      <c r="U7622">
        <v>1</v>
      </c>
      <c r="V7622" s="2">
        <v>0.2</v>
      </c>
      <c r="W7622" s="6">
        <v>9.48</v>
      </c>
      <c r="X7622" s="14">
        <f>AA7622-W7622</f>
        <v>142.18400000000003</v>
      </c>
      <c r="Y7622" s="6">
        <f>T7622*U7622</f>
        <v>189.58</v>
      </c>
      <c r="Z7622" s="6">
        <f>Y7622*V7622</f>
        <v>37.916000000000004</v>
      </c>
      <c r="AA7622" s="6">
        <f t="shared" si="616"/>
        <v>151.66400000000002</v>
      </c>
    </row>
    <row r="7623" spans="2:27" x14ac:dyDescent="0.3">
      <c r="B7623">
        <v>7620</v>
      </c>
      <c r="C7623" t="s">
        <v>9573</v>
      </c>
      <c r="D7623" s="1">
        <v>43035</v>
      </c>
      <c r="E7623" s="1">
        <v>43037</v>
      </c>
      <c r="F7623" s="9" t="str">
        <f t="shared" si="615"/>
        <v>2 days</v>
      </c>
      <c r="G7623" t="s">
        <v>187</v>
      </c>
      <c r="H7623" t="s">
        <v>4094</v>
      </c>
      <c r="I7623" t="s">
        <v>4095</v>
      </c>
      <c r="J7623" t="s">
        <v>40</v>
      </c>
      <c r="K7623" t="s">
        <v>26</v>
      </c>
      <c r="L7623" t="s">
        <v>41</v>
      </c>
      <c r="M7623" t="s">
        <v>42</v>
      </c>
      <c r="N7623">
        <v>90032</v>
      </c>
      <c r="O7623" t="s">
        <v>43</v>
      </c>
      <c r="P7623" t="s">
        <v>8526</v>
      </c>
      <c r="Q7623" t="s">
        <v>70</v>
      </c>
      <c r="R7623" t="s">
        <v>71</v>
      </c>
      <c r="S7623" t="s">
        <v>8527</v>
      </c>
      <c r="T7623" s="9">
        <v>71.959999999999994</v>
      </c>
      <c r="U7623">
        <v>5</v>
      </c>
      <c r="V7623" s="2">
        <v>0.2</v>
      </c>
      <c r="W7623" s="6">
        <v>7.2</v>
      </c>
      <c r="X7623" s="14">
        <f>AA7623-W7623</f>
        <v>280.64</v>
      </c>
      <c r="Y7623" s="6">
        <f>T7623*U7623</f>
        <v>359.79999999999995</v>
      </c>
      <c r="Z7623" s="6">
        <f>Y7623*V7623</f>
        <v>71.959999999999994</v>
      </c>
      <c r="AA7623" s="6">
        <f t="shared" si="616"/>
        <v>287.83999999999997</v>
      </c>
    </row>
    <row r="7624" spans="2:27" x14ac:dyDescent="0.3">
      <c r="B7624">
        <v>7621</v>
      </c>
      <c r="C7624" t="s">
        <v>9574</v>
      </c>
      <c r="D7624" s="1">
        <v>41968</v>
      </c>
      <c r="E7624" s="1">
        <v>41972</v>
      </c>
      <c r="F7624" s="9" t="str">
        <f t="shared" si="615"/>
        <v>4 days</v>
      </c>
      <c r="G7624" t="s">
        <v>49</v>
      </c>
      <c r="H7624" t="s">
        <v>5089</v>
      </c>
      <c r="I7624" t="s">
        <v>5090</v>
      </c>
      <c r="J7624" t="s">
        <v>25</v>
      </c>
      <c r="K7624" t="s">
        <v>26</v>
      </c>
      <c r="L7624" t="s">
        <v>41</v>
      </c>
      <c r="M7624" t="s">
        <v>42</v>
      </c>
      <c r="N7624">
        <v>90004</v>
      </c>
      <c r="O7624" t="s">
        <v>43</v>
      </c>
      <c r="P7624" t="s">
        <v>964</v>
      </c>
      <c r="Q7624" t="s">
        <v>70</v>
      </c>
      <c r="R7624" t="s">
        <v>71</v>
      </c>
      <c r="S7624" t="s">
        <v>965</v>
      </c>
      <c r="T7624" s="9">
        <v>539.91999999999996</v>
      </c>
      <c r="U7624">
        <v>5</v>
      </c>
      <c r="V7624" s="2">
        <v>0.2</v>
      </c>
      <c r="W7624" s="6">
        <v>47.24</v>
      </c>
      <c r="X7624" s="14">
        <f>AA7624-W7624</f>
        <v>2112.44</v>
      </c>
      <c r="Y7624" s="6">
        <f>T7624*U7624</f>
        <v>2699.6</v>
      </c>
      <c r="Z7624" s="6">
        <f>Y7624*V7624</f>
        <v>539.91999999999996</v>
      </c>
      <c r="AA7624" s="6">
        <f t="shared" si="616"/>
        <v>2159.6799999999998</v>
      </c>
    </row>
    <row r="7625" spans="2:27" x14ac:dyDescent="0.3">
      <c r="B7625">
        <v>7622</v>
      </c>
      <c r="C7625" t="s">
        <v>9574</v>
      </c>
      <c r="D7625" s="1">
        <v>41968</v>
      </c>
      <c r="E7625" s="1">
        <v>41972</v>
      </c>
      <c r="F7625" s="9" t="str">
        <f t="shared" si="615"/>
        <v>4 days</v>
      </c>
      <c r="G7625" t="s">
        <v>49</v>
      </c>
      <c r="H7625" t="s">
        <v>5089</v>
      </c>
      <c r="I7625" t="s">
        <v>5090</v>
      </c>
      <c r="J7625" t="s">
        <v>25</v>
      </c>
      <c r="K7625" t="s">
        <v>26</v>
      </c>
      <c r="L7625" t="s">
        <v>41</v>
      </c>
      <c r="M7625" t="s">
        <v>42</v>
      </c>
      <c r="N7625">
        <v>90004</v>
      </c>
      <c r="O7625" t="s">
        <v>43</v>
      </c>
      <c r="P7625" t="s">
        <v>2460</v>
      </c>
      <c r="Q7625" t="s">
        <v>31</v>
      </c>
      <c r="R7625" t="s">
        <v>35</v>
      </c>
      <c r="S7625" t="s">
        <v>2461</v>
      </c>
      <c r="T7625" s="9">
        <v>725.34</v>
      </c>
      <c r="U7625">
        <v>4</v>
      </c>
      <c r="V7625" s="2">
        <v>0.2</v>
      </c>
      <c r="W7625" s="6">
        <v>54.4</v>
      </c>
      <c r="X7625" s="14">
        <f>AA7625-W7625</f>
        <v>2266.6880000000001</v>
      </c>
      <c r="Y7625" s="6">
        <f>T7625*U7625</f>
        <v>2901.36</v>
      </c>
      <c r="Z7625" s="6">
        <f>Y7625*V7625</f>
        <v>580.27200000000005</v>
      </c>
      <c r="AA7625" s="6">
        <f t="shared" si="616"/>
        <v>2321.0880000000002</v>
      </c>
    </row>
    <row r="7626" spans="2:27" x14ac:dyDescent="0.3">
      <c r="B7626">
        <v>7623</v>
      </c>
      <c r="C7626" t="s">
        <v>9574</v>
      </c>
      <c r="D7626" s="1">
        <v>41968</v>
      </c>
      <c r="E7626" s="1">
        <v>41972</v>
      </c>
      <c r="F7626" s="9" t="str">
        <f t="shared" si="615"/>
        <v>4 days</v>
      </c>
      <c r="G7626" t="s">
        <v>49</v>
      </c>
      <c r="H7626" t="s">
        <v>5089</v>
      </c>
      <c r="I7626" t="s">
        <v>5090</v>
      </c>
      <c r="J7626" t="s">
        <v>25</v>
      </c>
      <c r="K7626" t="s">
        <v>26</v>
      </c>
      <c r="L7626" t="s">
        <v>41</v>
      </c>
      <c r="M7626" t="s">
        <v>42</v>
      </c>
      <c r="N7626">
        <v>90004</v>
      </c>
      <c r="O7626" t="s">
        <v>43</v>
      </c>
      <c r="P7626" t="s">
        <v>9510</v>
      </c>
      <c r="Q7626" t="s">
        <v>45</v>
      </c>
      <c r="R7626" t="s">
        <v>67</v>
      </c>
      <c r="S7626" t="s">
        <v>3042</v>
      </c>
      <c r="T7626" s="9">
        <v>7.44</v>
      </c>
      <c r="U7626">
        <v>3</v>
      </c>
      <c r="V7626" s="2">
        <v>0</v>
      </c>
      <c r="W7626" s="6">
        <v>2.6</v>
      </c>
      <c r="X7626" s="14">
        <f>AA7626-W7626</f>
        <v>19.72</v>
      </c>
      <c r="Y7626" s="6">
        <f>T7626*U7626</f>
        <v>22.32</v>
      </c>
      <c r="Z7626" s="6">
        <f>Y7626*V7626</f>
        <v>0</v>
      </c>
      <c r="AA7626" s="6">
        <f t="shared" si="616"/>
        <v>22.32</v>
      </c>
    </row>
    <row r="7627" spans="2:27" x14ac:dyDescent="0.3">
      <c r="B7627">
        <v>7624</v>
      </c>
      <c r="C7627" t="s">
        <v>9575</v>
      </c>
      <c r="D7627" s="1">
        <v>41834</v>
      </c>
      <c r="E7627" s="1">
        <v>41840</v>
      </c>
      <c r="F7627" s="9" t="str">
        <f t="shared" si="615"/>
        <v>6 days</v>
      </c>
      <c r="G7627" t="s">
        <v>49</v>
      </c>
      <c r="H7627" t="s">
        <v>8933</v>
      </c>
      <c r="I7627" t="s">
        <v>8934</v>
      </c>
      <c r="J7627" t="s">
        <v>101</v>
      </c>
      <c r="K7627" t="s">
        <v>26</v>
      </c>
      <c r="L7627" t="s">
        <v>606</v>
      </c>
      <c r="M7627" t="s">
        <v>244</v>
      </c>
      <c r="N7627">
        <v>19711</v>
      </c>
      <c r="O7627" t="s">
        <v>147</v>
      </c>
      <c r="P7627" t="s">
        <v>2517</v>
      </c>
      <c r="Q7627" t="s">
        <v>45</v>
      </c>
      <c r="R7627" t="s">
        <v>77</v>
      </c>
      <c r="S7627" t="s">
        <v>2518</v>
      </c>
      <c r="T7627" s="9">
        <v>39.479999999999997</v>
      </c>
      <c r="U7627">
        <v>1</v>
      </c>
      <c r="V7627" s="2">
        <v>0</v>
      </c>
      <c r="W7627" s="6">
        <v>11.05</v>
      </c>
      <c r="X7627" s="14">
        <f>AA7627-W7627</f>
        <v>28.429999999999996</v>
      </c>
      <c r="Y7627" s="6">
        <f>T7627*U7627</f>
        <v>39.479999999999997</v>
      </c>
      <c r="Z7627" s="6">
        <f>Y7627*V7627</f>
        <v>0</v>
      </c>
      <c r="AA7627" s="6">
        <f t="shared" si="616"/>
        <v>39.479999999999997</v>
      </c>
    </row>
    <row r="7628" spans="2:27" x14ac:dyDescent="0.3">
      <c r="B7628">
        <v>7625</v>
      </c>
      <c r="C7628" t="s">
        <v>9576</v>
      </c>
      <c r="D7628" s="1">
        <v>42147</v>
      </c>
      <c r="E7628" s="1">
        <v>42151</v>
      </c>
      <c r="F7628" s="9" t="str">
        <f t="shared" si="615"/>
        <v>4 days</v>
      </c>
      <c r="G7628" t="s">
        <v>22</v>
      </c>
      <c r="H7628" t="s">
        <v>1164</v>
      </c>
      <c r="I7628" t="s">
        <v>1165</v>
      </c>
      <c r="J7628" t="s">
        <v>101</v>
      </c>
      <c r="K7628" t="s">
        <v>26</v>
      </c>
      <c r="L7628" t="s">
        <v>881</v>
      </c>
      <c r="M7628" t="s">
        <v>237</v>
      </c>
      <c r="N7628">
        <v>48234</v>
      </c>
      <c r="O7628" t="s">
        <v>104</v>
      </c>
      <c r="P7628" t="s">
        <v>4578</v>
      </c>
      <c r="Q7628" t="s">
        <v>45</v>
      </c>
      <c r="R7628" t="s">
        <v>77</v>
      </c>
      <c r="S7628" t="s">
        <v>4579</v>
      </c>
      <c r="T7628" s="9">
        <v>850.5</v>
      </c>
      <c r="U7628">
        <v>5</v>
      </c>
      <c r="V7628" s="2">
        <v>0.1</v>
      </c>
      <c r="W7628" s="6">
        <v>245.7</v>
      </c>
      <c r="X7628" s="14">
        <f>AA7628-W7628</f>
        <v>3581.55</v>
      </c>
      <c r="Y7628" s="6">
        <f>T7628*U7628</f>
        <v>4252.5</v>
      </c>
      <c r="Z7628" s="6">
        <f>Y7628*V7628</f>
        <v>425.25</v>
      </c>
      <c r="AA7628" s="6">
        <f t="shared" si="616"/>
        <v>3827.25</v>
      </c>
    </row>
    <row r="7629" spans="2:27" x14ac:dyDescent="0.3">
      <c r="B7629">
        <v>7626</v>
      </c>
      <c r="C7629" t="s">
        <v>9576</v>
      </c>
      <c r="D7629" s="1">
        <v>42147</v>
      </c>
      <c r="E7629" s="1">
        <v>42151</v>
      </c>
      <c r="F7629" s="9" t="str">
        <f t="shared" si="615"/>
        <v>4 days</v>
      </c>
      <c r="G7629" t="s">
        <v>22</v>
      </c>
      <c r="H7629" t="s">
        <v>1164</v>
      </c>
      <c r="I7629" t="s">
        <v>1165</v>
      </c>
      <c r="J7629" t="s">
        <v>101</v>
      </c>
      <c r="K7629" t="s">
        <v>26</v>
      </c>
      <c r="L7629" t="s">
        <v>881</v>
      </c>
      <c r="M7629" t="s">
        <v>237</v>
      </c>
      <c r="N7629">
        <v>48234</v>
      </c>
      <c r="O7629" t="s">
        <v>104</v>
      </c>
      <c r="P7629" t="s">
        <v>3513</v>
      </c>
      <c r="Q7629" t="s">
        <v>31</v>
      </c>
      <c r="R7629" t="s">
        <v>64</v>
      </c>
      <c r="S7629" t="s">
        <v>3514</v>
      </c>
      <c r="T7629" s="9">
        <v>75.33</v>
      </c>
      <c r="U7629">
        <v>9</v>
      </c>
      <c r="V7629" s="2">
        <v>0</v>
      </c>
      <c r="W7629" s="6">
        <v>19.59</v>
      </c>
      <c r="X7629" s="14">
        <f>AA7629-W7629</f>
        <v>658.38</v>
      </c>
      <c r="Y7629" s="6">
        <f>T7629*U7629</f>
        <v>677.97</v>
      </c>
      <c r="Z7629" s="6">
        <f>Y7629*V7629</f>
        <v>0</v>
      </c>
      <c r="AA7629" s="6">
        <f t="shared" si="616"/>
        <v>677.97</v>
      </c>
    </row>
    <row r="7630" spans="2:27" x14ac:dyDescent="0.3">
      <c r="B7630">
        <v>7627</v>
      </c>
      <c r="C7630" t="s">
        <v>9577</v>
      </c>
      <c r="D7630" s="1">
        <v>42329</v>
      </c>
      <c r="E7630" s="1">
        <v>42331</v>
      </c>
      <c r="F7630" s="9" t="str">
        <f t="shared" si="615"/>
        <v>2 days</v>
      </c>
      <c r="G7630" t="s">
        <v>22</v>
      </c>
      <c r="H7630" t="s">
        <v>2617</v>
      </c>
      <c r="I7630" t="s">
        <v>2618</v>
      </c>
      <c r="J7630" t="s">
        <v>40</v>
      </c>
      <c r="K7630" t="s">
        <v>26</v>
      </c>
      <c r="L7630" t="s">
        <v>543</v>
      </c>
      <c r="M7630" t="s">
        <v>309</v>
      </c>
      <c r="N7630">
        <v>85023</v>
      </c>
      <c r="O7630" t="s">
        <v>43</v>
      </c>
      <c r="P7630" t="s">
        <v>6557</v>
      </c>
      <c r="Q7630" t="s">
        <v>45</v>
      </c>
      <c r="R7630" t="s">
        <v>77</v>
      </c>
      <c r="S7630" t="s">
        <v>6558</v>
      </c>
      <c r="T7630" s="9">
        <v>325.63</v>
      </c>
      <c r="U7630">
        <v>6</v>
      </c>
      <c r="V7630" s="2">
        <v>0.2</v>
      </c>
      <c r="W7630" s="6">
        <v>28.49</v>
      </c>
      <c r="X7630" s="14">
        <f>AA7630-W7630</f>
        <v>1534.5339999999999</v>
      </c>
      <c r="Y7630" s="6">
        <f>T7630*U7630</f>
        <v>1953.78</v>
      </c>
      <c r="Z7630" s="6">
        <f>Y7630*V7630</f>
        <v>390.75600000000003</v>
      </c>
      <c r="AA7630" s="6">
        <f t="shared" si="616"/>
        <v>1563.0239999999999</v>
      </c>
    </row>
    <row r="7631" spans="2:27" x14ac:dyDescent="0.3">
      <c r="B7631">
        <v>7628</v>
      </c>
      <c r="C7631" t="s">
        <v>9577</v>
      </c>
      <c r="D7631" s="1">
        <v>42329</v>
      </c>
      <c r="E7631" s="1">
        <v>42331</v>
      </c>
      <c r="F7631" s="9" t="str">
        <f t="shared" si="615"/>
        <v>2 days</v>
      </c>
      <c r="G7631" t="s">
        <v>22</v>
      </c>
      <c r="H7631" t="s">
        <v>2617</v>
      </c>
      <c r="I7631" t="s">
        <v>2618</v>
      </c>
      <c r="J7631" t="s">
        <v>40</v>
      </c>
      <c r="K7631" t="s">
        <v>26</v>
      </c>
      <c r="L7631" t="s">
        <v>543</v>
      </c>
      <c r="M7631" t="s">
        <v>309</v>
      </c>
      <c r="N7631">
        <v>85023</v>
      </c>
      <c r="O7631" t="s">
        <v>43</v>
      </c>
      <c r="P7631" t="s">
        <v>4842</v>
      </c>
      <c r="Q7631" t="s">
        <v>70</v>
      </c>
      <c r="R7631" t="s">
        <v>160</v>
      </c>
      <c r="S7631" t="s">
        <v>4843</v>
      </c>
      <c r="T7631" s="9">
        <v>23.34</v>
      </c>
      <c r="U7631">
        <v>2</v>
      </c>
      <c r="V7631" s="2">
        <v>0.2</v>
      </c>
      <c r="W7631" s="6">
        <v>-1.46</v>
      </c>
      <c r="X7631" s="14">
        <f>AA7631-W7631</f>
        <v>38.804000000000002</v>
      </c>
      <c r="Y7631" s="6">
        <f>T7631*U7631</f>
        <v>46.68</v>
      </c>
      <c r="Z7631" s="6">
        <f>Y7631*V7631</f>
        <v>9.3360000000000003</v>
      </c>
      <c r="AA7631" s="6">
        <f t="shared" si="616"/>
        <v>37.344000000000001</v>
      </c>
    </row>
    <row r="7632" spans="2:27" x14ac:dyDescent="0.3">
      <c r="B7632">
        <v>7629</v>
      </c>
      <c r="C7632" t="s">
        <v>9577</v>
      </c>
      <c r="D7632" s="1">
        <v>42329</v>
      </c>
      <c r="E7632" s="1">
        <v>42331</v>
      </c>
      <c r="F7632" s="9" t="str">
        <f t="shared" si="615"/>
        <v>2 days</v>
      </c>
      <c r="G7632" t="s">
        <v>22</v>
      </c>
      <c r="H7632" t="s">
        <v>2617</v>
      </c>
      <c r="I7632" t="s">
        <v>2618</v>
      </c>
      <c r="J7632" t="s">
        <v>40</v>
      </c>
      <c r="K7632" t="s">
        <v>26</v>
      </c>
      <c r="L7632" t="s">
        <v>543</v>
      </c>
      <c r="M7632" t="s">
        <v>309</v>
      </c>
      <c r="N7632">
        <v>85023</v>
      </c>
      <c r="O7632" t="s">
        <v>43</v>
      </c>
      <c r="P7632" t="s">
        <v>3973</v>
      </c>
      <c r="Q7632" t="s">
        <v>45</v>
      </c>
      <c r="R7632" t="s">
        <v>46</v>
      </c>
      <c r="S7632" t="s">
        <v>3974</v>
      </c>
      <c r="T7632" s="9">
        <v>16.52</v>
      </c>
      <c r="U7632">
        <v>5</v>
      </c>
      <c r="V7632" s="2">
        <v>0.2</v>
      </c>
      <c r="W7632" s="6">
        <v>5.37</v>
      </c>
      <c r="X7632" s="14">
        <f>AA7632-W7632</f>
        <v>60.71</v>
      </c>
      <c r="Y7632" s="6">
        <f>T7632*U7632</f>
        <v>82.6</v>
      </c>
      <c r="Z7632" s="6">
        <f>Y7632*V7632</f>
        <v>16.52</v>
      </c>
      <c r="AA7632" s="6">
        <f t="shared" si="616"/>
        <v>66.08</v>
      </c>
    </row>
    <row r="7633" spans="2:27" x14ac:dyDescent="0.3">
      <c r="B7633">
        <v>7630</v>
      </c>
      <c r="C7633" t="s">
        <v>9578</v>
      </c>
      <c r="D7633" s="1">
        <v>41728</v>
      </c>
      <c r="E7633" s="1">
        <v>41643</v>
      </c>
      <c r="F7633" s="23" t="s">
        <v>10956</v>
      </c>
      <c r="G7633" t="s">
        <v>187</v>
      </c>
      <c r="H7633" t="s">
        <v>763</v>
      </c>
      <c r="I7633" t="s">
        <v>764</v>
      </c>
      <c r="J7633" t="s">
        <v>101</v>
      </c>
      <c r="K7633" t="s">
        <v>26</v>
      </c>
      <c r="L7633" t="s">
        <v>3159</v>
      </c>
      <c r="M7633" t="s">
        <v>103</v>
      </c>
      <c r="N7633">
        <v>78521</v>
      </c>
      <c r="O7633" t="s">
        <v>104</v>
      </c>
      <c r="P7633" t="s">
        <v>2162</v>
      </c>
      <c r="Q7633" t="s">
        <v>45</v>
      </c>
      <c r="R7633" t="s">
        <v>172</v>
      </c>
      <c r="S7633" t="s">
        <v>2163</v>
      </c>
      <c r="T7633" s="9">
        <v>335.72</v>
      </c>
      <c r="U7633">
        <v>5</v>
      </c>
      <c r="V7633" s="2">
        <v>0.2</v>
      </c>
      <c r="W7633" s="6">
        <v>113.31</v>
      </c>
      <c r="X7633" s="14">
        <f>AA7633-W7633</f>
        <v>1229.5700000000002</v>
      </c>
      <c r="Y7633" s="6">
        <f>T7633*U7633</f>
        <v>1678.6000000000001</v>
      </c>
      <c r="Z7633" s="6">
        <f>Y7633*V7633</f>
        <v>335.72</v>
      </c>
      <c r="AA7633" s="6">
        <f t="shared" si="616"/>
        <v>1342.88</v>
      </c>
    </row>
    <row r="7634" spans="2:27" x14ac:dyDescent="0.3">
      <c r="B7634">
        <v>7631</v>
      </c>
      <c r="C7634" t="s">
        <v>9578</v>
      </c>
      <c r="D7634" s="1">
        <v>41728</v>
      </c>
      <c r="E7634" s="1">
        <v>41643</v>
      </c>
      <c r="F7634" s="23" t="s">
        <v>10956</v>
      </c>
      <c r="G7634" t="s">
        <v>187</v>
      </c>
      <c r="H7634" t="s">
        <v>763</v>
      </c>
      <c r="I7634" t="s">
        <v>764</v>
      </c>
      <c r="J7634" t="s">
        <v>101</v>
      </c>
      <c r="K7634" t="s">
        <v>26</v>
      </c>
      <c r="L7634" t="s">
        <v>3159</v>
      </c>
      <c r="M7634" t="s">
        <v>103</v>
      </c>
      <c r="N7634">
        <v>78521</v>
      </c>
      <c r="O7634" t="s">
        <v>104</v>
      </c>
      <c r="P7634" t="s">
        <v>3210</v>
      </c>
      <c r="Q7634" t="s">
        <v>70</v>
      </c>
      <c r="R7634" t="s">
        <v>71</v>
      </c>
      <c r="S7634" t="s">
        <v>3211</v>
      </c>
      <c r="T7634" s="9">
        <v>251.94</v>
      </c>
      <c r="U7634">
        <v>7</v>
      </c>
      <c r="V7634" s="2">
        <v>0.2</v>
      </c>
      <c r="W7634" s="6">
        <v>88.18</v>
      </c>
      <c r="X7634" s="14">
        <f>AA7634-W7634</f>
        <v>1322.684</v>
      </c>
      <c r="Y7634" s="6">
        <f>T7634*U7634</f>
        <v>1763.58</v>
      </c>
      <c r="Z7634" s="6">
        <f>Y7634*V7634</f>
        <v>352.71600000000001</v>
      </c>
      <c r="AA7634" s="6">
        <f t="shared" si="616"/>
        <v>1410.864</v>
      </c>
    </row>
    <row r="7635" spans="2:27" x14ac:dyDescent="0.3">
      <c r="B7635">
        <v>7632</v>
      </c>
      <c r="C7635" t="s">
        <v>9578</v>
      </c>
      <c r="D7635" s="1">
        <v>41728</v>
      </c>
      <c r="E7635" s="1">
        <v>41643</v>
      </c>
      <c r="F7635" s="23" t="s">
        <v>10956</v>
      </c>
      <c r="G7635" t="s">
        <v>187</v>
      </c>
      <c r="H7635" t="s">
        <v>763</v>
      </c>
      <c r="I7635" t="s">
        <v>764</v>
      </c>
      <c r="J7635" t="s">
        <v>101</v>
      </c>
      <c r="K7635" t="s">
        <v>26</v>
      </c>
      <c r="L7635" t="s">
        <v>3159</v>
      </c>
      <c r="M7635" t="s">
        <v>103</v>
      </c>
      <c r="N7635">
        <v>78521</v>
      </c>
      <c r="O7635" t="s">
        <v>104</v>
      </c>
      <c r="P7635" t="s">
        <v>3109</v>
      </c>
      <c r="Q7635" t="s">
        <v>31</v>
      </c>
      <c r="R7635" t="s">
        <v>35</v>
      </c>
      <c r="S7635" t="s">
        <v>3110</v>
      </c>
      <c r="T7635" s="9">
        <v>127.3</v>
      </c>
      <c r="U7635">
        <v>7</v>
      </c>
      <c r="V7635" s="2">
        <v>0.3</v>
      </c>
      <c r="W7635" s="6">
        <v>-9.09</v>
      </c>
      <c r="X7635" s="14">
        <f>AA7635-W7635</f>
        <v>632.86</v>
      </c>
      <c r="Y7635" s="6">
        <f>T7635*U7635</f>
        <v>891.1</v>
      </c>
      <c r="Z7635" s="6">
        <f>Y7635*V7635</f>
        <v>267.33</v>
      </c>
      <c r="AA7635" s="6">
        <f t="shared" si="616"/>
        <v>623.77</v>
      </c>
    </row>
    <row r="7636" spans="2:27" x14ac:dyDescent="0.3">
      <c r="B7636">
        <v>7633</v>
      </c>
      <c r="C7636" t="s">
        <v>9579</v>
      </c>
      <c r="D7636" s="1">
        <v>43098</v>
      </c>
      <c r="E7636" s="1">
        <v>43101</v>
      </c>
      <c r="F7636" s="9" t="str">
        <f t="shared" ref="F7636:F7657" si="617">DATEDIF(D7636,E7636,"d")&amp;" days"</f>
        <v>3 days</v>
      </c>
      <c r="G7636" t="s">
        <v>22</v>
      </c>
      <c r="H7636" t="s">
        <v>2891</v>
      </c>
      <c r="I7636" t="s">
        <v>2892</v>
      </c>
      <c r="J7636" t="s">
        <v>25</v>
      </c>
      <c r="K7636" t="s">
        <v>26</v>
      </c>
      <c r="L7636" t="s">
        <v>1477</v>
      </c>
      <c r="M7636" t="s">
        <v>28</v>
      </c>
      <c r="N7636">
        <v>40214</v>
      </c>
      <c r="O7636" t="s">
        <v>29</v>
      </c>
      <c r="P7636" t="s">
        <v>1166</v>
      </c>
      <c r="Q7636" t="s">
        <v>31</v>
      </c>
      <c r="R7636" t="s">
        <v>35</v>
      </c>
      <c r="S7636" t="s">
        <v>1167</v>
      </c>
      <c r="T7636" s="9">
        <v>1207.8399999999999</v>
      </c>
      <c r="U7636">
        <v>8</v>
      </c>
      <c r="V7636" s="2">
        <v>0</v>
      </c>
      <c r="W7636" s="6">
        <v>314.04000000000002</v>
      </c>
      <c r="X7636" s="14">
        <f>AA7636-W7636</f>
        <v>9348.6799999999985</v>
      </c>
      <c r="Y7636" s="6">
        <f>T7636*U7636</f>
        <v>9662.7199999999993</v>
      </c>
      <c r="Z7636" s="6">
        <f>Y7636*V7636</f>
        <v>0</v>
      </c>
      <c r="AA7636" s="6">
        <f t="shared" si="616"/>
        <v>9662.7199999999993</v>
      </c>
    </row>
    <row r="7637" spans="2:27" x14ac:dyDescent="0.3">
      <c r="B7637">
        <v>7634</v>
      </c>
      <c r="C7637" t="s">
        <v>9579</v>
      </c>
      <c r="D7637" s="1">
        <v>43098</v>
      </c>
      <c r="E7637" s="1">
        <v>43101</v>
      </c>
      <c r="F7637" s="9" t="str">
        <f t="shared" si="617"/>
        <v>3 days</v>
      </c>
      <c r="G7637" t="s">
        <v>22</v>
      </c>
      <c r="H7637" t="s">
        <v>2891</v>
      </c>
      <c r="I7637" t="s">
        <v>2892</v>
      </c>
      <c r="J7637" t="s">
        <v>25</v>
      </c>
      <c r="K7637" t="s">
        <v>26</v>
      </c>
      <c r="L7637" t="s">
        <v>1477</v>
      </c>
      <c r="M7637" t="s">
        <v>28</v>
      </c>
      <c r="N7637">
        <v>40214</v>
      </c>
      <c r="O7637" t="s">
        <v>29</v>
      </c>
      <c r="P7637" t="s">
        <v>4375</v>
      </c>
      <c r="Q7637" t="s">
        <v>45</v>
      </c>
      <c r="R7637" t="s">
        <v>74</v>
      </c>
      <c r="S7637" t="s">
        <v>4376</v>
      </c>
      <c r="T7637" s="9">
        <v>12.53</v>
      </c>
      <c r="U7637">
        <v>1</v>
      </c>
      <c r="V7637" s="2">
        <v>0</v>
      </c>
      <c r="W7637" s="6">
        <v>5.89</v>
      </c>
      <c r="X7637" s="14">
        <f>AA7637-W7637</f>
        <v>6.64</v>
      </c>
      <c r="Y7637" s="6">
        <f>T7637*U7637</f>
        <v>12.53</v>
      </c>
      <c r="Z7637" s="6">
        <f>Y7637*V7637</f>
        <v>0</v>
      </c>
      <c r="AA7637" s="6">
        <f t="shared" si="616"/>
        <v>12.53</v>
      </c>
    </row>
    <row r="7638" spans="2:27" x14ac:dyDescent="0.3">
      <c r="B7638">
        <v>7635</v>
      </c>
      <c r="C7638" t="s">
        <v>9579</v>
      </c>
      <c r="D7638" s="1">
        <v>43098</v>
      </c>
      <c r="E7638" s="1">
        <v>43101</v>
      </c>
      <c r="F7638" s="9" t="str">
        <f t="shared" si="617"/>
        <v>3 days</v>
      </c>
      <c r="G7638" t="s">
        <v>22</v>
      </c>
      <c r="H7638" t="s">
        <v>2891</v>
      </c>
      <c r="I7638" t="s">
        <v>2892</v>
      </c>
      <c r="J7638" t="s">
        <v>25</v>
      </c>
      <c r="K7638" t="s">
        <v>26</v>
      </c>
      <c r="L7638" t="s">
        <v>1477</v>
      </c>
      <c r="M7638" t="s">
        <v>28</v>
      </c>
      <c r="N7638">
        <v>40214</v>
      </c>
      <c r="O7638" t="s">
        <v>29</v>
      </c>
      <c r="P7638" t="s">
        <v>5103</v>
      </c>
      <c r="Q7638" t="s">
        <v>45</v>
      </c>
      <c r="R7638" t="s">
        <v>67</v>
      </c>
      <c r="S7638" t="s">
        <v>5104</v>
      </c>
      <c r="T7638" s="9">
        <v>34.58</v>
      </c>
      <c r="U7638">
        <v>1</v>
      </c>
      <c r="V7638" s="2">
        <v>0</v>
      </c>
      <c r="W7638" s="6">
        <v>10.029999999999999</v>
      </c>
      <c r="X7638" s="14">
        <f>AA7638-W7638</f>
        <v>24.549999999999997</v>
      </c>
      <c r="Y7638" s="6">
        <f>T7638*U7638</f>
        <v>34.58</v>
      </c>
      <c r="Z7638" s="6">
        <f>Y7638*V7638</f>
        <v>0</v>
      </c>
      <c r="AA7638" s="6">
        <f t="shared" si="616"/>
        <v>34.58</v>
      </c>
    </row>
    <row r="7639" spans="2:27" x14ac:dyDescent="0.3">
      <c r="B7639">
        <v>7636</v>
      </c>
      <c r="C7639" t="s">
        <v>9579</v>
      </c>
      <c r="D7639" s="1">
        <v>43098</v>
      </c>
      <c r="E7639" s="1">
        <v>43101</v>
      </c>
      <c r="F7639" s="9" t="str">
        <f t="shared" si="617"/>
        <v>3 days</v>
      </c>
      <c r="G7639" t="s">
        <v>22</v>
      </c>
      <c r="H7639" t="s">
        <v>2891</v>
      </c>
      <c r="I7639" t="s">
        <v>2892</v>
      </c>
      <c r="J7639" t="s">
        <v>25</v>
      </c>
      <c r="K7639" t="s">
        <v>26</v>
      </c>
      <c r="L7639" t="s">
        <v>1477</v>
      </c>
      <c r="M7639" t="s">
        <v>28</v>
      </c>
      <c r="N7639">
        <v>40214</v>
      </c>
      <c r="O7639" t="s">
        <v>29</v>
      </c>
      <c r="P7639" t="s">
        <v>6364</v>
      </c>
      <c r="Q7639" t="s">
        <v>31</v>
      </c>
      <c r="R7639" t="s">
        <v>35</v>
      </c>
      <c r="S7639" t="s">
        <v>6365</v>
      </c>
      <c r="T7639" s="9">
        <v>300.98</v>
      </c>
      <c r="U7639">
        <v>1</v>
      </c>
      <c r="V7639" s="2">
        <v>0</v>
      </c>
      <c r="W7639" s="6">
        <v>87.28</v>
      </c>
      <c r="X7639" s="14">
        <f>AA7639-W7639</f>
        <v>213.70000000000002</v>
      </c>
      <c r="Y7639" s="6">
        <f>T7639*U7639</f>
        <v>300.98</v>
      </c>
      <c r="Z7639" s="6">
        <f>Y7639*V7639</f>
        <v>0</v>
      </c>
      <c r="AA7639" s="6">
        <f t="shared" si="616"/>
        <v>300.98</v>
      </c>
    </row>
    <row r="7640" spans="2:27" x14ac:dyDescent="0.3">
      <c r="B7640">
        <v>7637</v>
      </c>
      <c r="C7640" t="s">
        <v>9579</v>
      </c>
      <c r="D7640" s="1">
        <v>43098</v>
      </c>
      <c r="E7640" s="1">
        <v>43101</v>
      </c>
      <c r="F7640" s="9" t="str">
        <f t="shared" si="617"/>
        <v>3 days</v>
      </c>
      <c r="G7640" t="s">
        <v>22</v>
      </c>
      <c r="H7640" t="s">
        <v>2891</v>
      </c>
      <c r="I7640" t="s">
        <v>2892</v>
      </c>
      <c r="J7640" t="s">
        <v>25</v>
      </c>
      <c r="K7640" t="s">
        <v>26</v>
      </c>
      <c r="L7640" t="s">
        <v>1477</v>
      </c>
      <c r="M7640" t="s">
        <v>28</v>
      </c>
      <c r="N7640">
        <v>40214</v>
      </c>
      <c r="O7640" t="s">
        <v>29</v>
      </c>
      <c r="P7640" t="s">
        <v>3383</v>
      </c>
      <c r="Q7640" t="s">
        <v>31</v>
      </c>
      <c r="R7640" t="s">
        <v>35</v>
      </c>
      <c r="S7640" t="s">
        <v>3384</v>
      </c>
      <c r="T7640" s="9">
        <v>258.75</v>
      </c>
      <c r="U7640">
        <v>3</v>
      </c>
      <c r="V7640" s="2">
        <v>0</v>
      </c>
      <c r="W7640" s="6">
        <v>77.63</v>
      </c>
      <c r="X7640" s="14">
        <f>AA7640-W7640</f>
        <v>698.62</v>
      </c>
      <c r="Y7640" s="6">
        <f>T7640*U7640</f>
        <v>776.25</v>
      </c>
      <c r="Z7640" s="6">
        <f>Y7640*V7640</f>
        <v>0</v>
      </c>
      <c r="AA7640" s="6">
        <f t="shared" si="616"/>
        <v>776.25</v>
      </c>
    </row>
    <row r="7641" spans="2:27" x14ac:dyDescent="0.3">
      <c r="B7641">
        <v>7638</v>
      </c>
      <c r="C7641" t="s">
        <v>9580</v>
      </c>
      <c r="D7641" s="1">
        <v>42769</v>
      </c>
      <c r="E7641" s="1">
        <v>42950</v>
      </c>
      <c r="F7641" s="9" t="str">
        <f t="shared" si="617"/>
        <v>181 days</v>
      </c>
      <c r="G7641" t="s">
        <v>49</v>
      </c>
      <c r="H7641" t="s">
        <v>5176</v>
      </c>
      <c r="I7641" t="s">
        <v>5177</v>
      </c>
      <c r="J7641" t="s">
        <v>40</v>
      </c>
      <c r="K7641" t="s">
        <v>26</v>
      </c>
      <c r="L7641" t="s">
        <v>606</v>
      </c>
      <c r="M7641" t="s">
        <v>244</v>
      </c>
      <c r="N7641">
        <v>19711</v>
      </c>
      <c r="O7641" t="s">
        <v>147</v>
      </c>
      <c r="P7641" t="s">
        <v>6387</v>
      </c>
      <c r="Q7641" t="s">
        <v>45</v>
      </c>
      <c r="R7641" t="s">
        <v>67</v>
      </c>
      <c r="S7641" t="s">
        <v>6388</v>
      </c>
      <c r="T7641" s="9">
        <v>59.52</v>
      </c>
      <c r="U7641">
        <v>3</v>
      </c>
      <c r="V7641" s="2">
        <v>0</v>
      </c>
      <c r="W7641" s="6">
        <v>15.48</v>
      </c>
      <c r="X7641" s="14">
        <f>AA7641-W7641</f>
        <v>163.08000000000001</v>
      </c>
      <c r="Y7641" s="6">
        <f>T7641*U7641</f>
        <v>178.56</v>
      </c>
      <c r="Z7641" s="6">
        <f>Y7641*V7641</f>
        <v>0</v>
      </c>
      <c r="AA7641" s="6">
        <f t="shared" si="616"/>
        <v>178.56</v>
      </c>
    </row>
    <row r="7642" spans="2:27" x14ac:dyDescent="0.3">
      <c r="B7642">
        <v>7639</v>
      </c>
      <c r="C7642" t="s">
        <v>9580</v>
      </c>
      <c r="D7642" s="1">
        <v>42769</v>
      </c>
      <c r="E7642" s="1">
        <v>42950</v>
      </c>
      <c r="F7642" s="9" t="str">
        <f t="shared" si="617"/>
        <v>181 days</v>
      </c>
      <c r="G7642" t="s">
        <v>49</v>
      </c>
      <c r="H7642" t="s">
        <v>5176</v>
      </c>
      <c r="I7642" t="s">
        <v>5177</v>
      </c>
      <c r="J7642" t="s">
        <v>40</v>
      </c>
      <c r="K7642" t="s">
        <v>26</v>
      </c>
      <c r="L7642" t="s">
        <v>606</v>
      </c>
      <c r="M7642" t="s">
        <v>244</v>
      </c>
      <c r="N7642">
        <v>19711</v>
      </c>
      <c r="O7642" t="s">
        <v>147</v>
      </c>
      <c r="P7642" t="s">
        <v>6110</v>
      </c>
      <c r="Q7642" t="s">
        <v>45</v>
      </c>
      <c r="R7642" t="s">
        <v>172</v>
      </c>
      <c r="S7642" t="s">
        <v>670</v>
      </c>
      <c r="T7642" s="9">
        <v>57.96</v>
      </c>
      <c r="U7642">
        <v>7</v>
      </c>
      <c r="V7642" s="2">
        <v>0</v>
      </c>
      <c r="W7642" s="6">
        <v>27.24</v>
      </c>
      <c r="X7642" s="14">
        <f>AA7642-W7642</f>
        <v>378.48</v>
      </c>
      <c r="Y7642" s="6">
        <f>T7642*U7642</f>
        <v>405.72</v>
      </c>
      <c r="Z7642" s="6">
        <f>Y7642*V7642</f>
        <v>0</v>
      </c>
      <c r="AA7642" s="6">
        <f t="shared" si="616"/>
        <v>405.72</v>
      </c>
    </row>
    <row r="7643" spans="2:27" x14ac:dyDescent="0.3">
      <c r="B7643">
        <v>7640</v>
      </c>
      <c r="C7643" t="s">
        <v>9580</v>
      </c>
      <c r="D7643" s="1">
        <v>42769</v>
      </c>
      <c r="E7643" s="1">
        <v>42950</v>
      </c>
      <c r="F7643" s="9" t="str">
        <f t="shared" si="617"/>
        <v>181 days</v>
      </c>
      <c r="G7643" t="s">
        <v>49</v>
      </c>
      <c r="H7643" t="s">
        <v>5176</v>
      </c>
      <c r="I7643" t="s">
        <v>5177</v>
      </c>
      <c r="J7643" t="s">
        <v>40</v>
      </c>
      <c r="K7643" t="s">
        <v>26</v>
      </c>
      <c r="L7643" t="s">
        <v>606</v>
      </c>
      <c r="M7643" t="s">
        <v>244</v>
      </c>
      <c r="N7643">
        <v>19711</v>
      </c>
      <c r="O7643" t="s">
        <v>147</v>
      </c>
      <c r="P7643" t="s">
        <v>6320</v>
      </c>
      <c r="Q7643" t="s">
        <v>31</v>
      </c>
      <c r="R7643" t="s">
        <v>32</v>
      </c>
      <c r="S7643" t="s">
        <v>6321</v>
      </c>
      <c r="T7643" s="9">
        <v>441.96</v>
      </c>
      <c r="U7643">
        <v>2</v>
      </c>
      <c r="V7643" s="2">
        <v>0</v>
      </c>
      <c r="W7643" s="6">
        <v>101.65</v>
      </c>
      <c r="X7643" s="14">
        <f>AA7643-W7643</f>
        <v>782.27</v>
      </c>
      <c r="Y7643" s="6">
        <f>T7643*U7643</f>
        <v>883.92</v>
      </c>
      <c r="Z7643" s="6">
        <f>Y7643*V7643</f>
        <v>0</v>
      </c>
      <c r="AA7643" s="6">
        <f t="shared" si="616"/>
        <v>883.92</v>
      </c>
    </row>
    <row r="7644" spans="2:27" x14ac:dyDescent="0.3">
      <c r="B7644">
        <v>7641</v>
      </c>
      <c r="C7644" t="s">
        <v>9580</v>
      </c>
      <c r="D7644" s="1">
        <v>42769</v>
      </c>
      <c r="E7644" s="1">
        <v>42950</v>
      </c>
      <c r="F7644" s="9" t="str">
        <f t="shared" si="617"/>
        <v>181 days</v>
      </c>
      <c r="G7644" t="s">
        <v>49</v>
      </c>
      <c r="H7644" t="s">
        <v>5176</v>
      </c>
      <c r="I7644" t="s">
        <v>5177</v>
      </c>
      <c r="J7644" t="s">
        <v>40</v>
      </c>
      <c r="K7644" t="s">
        <v>26</v>
      </c>
      <c r="L7644" t="s">
        <v>606</v>
      </c>
      <c r="M7644" t="s">
        <v>244</v>
      </c>
      <c r="N7644">
        <v>19711</v>
      </c>
      <c r="O7644" t="s">
        <v>147</v>
      </c>
      <c r="P7644" t="s">
        <v>7929</v>
      </c>
      <c r="Q7644" t="s">
        <v>45</v>
      </c>
      <c r="R7644" t="s">
        <v>89</v>
      </c>
      <c r="S7644" t="s">
        <v>185</v>
      </c>
      <c r="T7644" s="9">
        <v>68.040000000000006</v>
      </c>
      <c r="U7644">
        <v>6</v>
      </c>
      <c r="V7644" s="2">
        <v>0</v>
      </c>
      <c r="W7644" s="6">
        <v>33.340000000000003</v>
      </c>
      <c r="X7644" s="14">
        <f>AA7644-W7644</f>
        <v>374.9</v>
      </c>
      <c r="Y7644" s="6">
        <f>T7644*U7644</f>
        <v>408.24</v>
      </c>
      <c r="Z7644" s="6">
        <f>Y7644*V7644</f>
        <v>0</v>
      </c>
      <c r="AA7644" s="6">
        <f t="shared" si="616"/>
        <v>408.24</v>
      </c>
    </row>
    <row r="7645" spans="2:27" x14ac:dyDescent="0.3">
      <c r="B7645">
        <v>7642</v>
      </c>
      <c r="C7645" t="s">
        <v>9581</v>
      </c>
      <c r="D7645" s="1">
        <v>42531</v>
      </c>
      <c r="E7645" s="1">
        <v>42561</v>
      </c>
      <c r="F7645" s="9" t="str">
        <f t="shared" si="617"/>
        <v>30 days</v>
      </c>
      <c r="G7645" t="s">
        <v>187</v>
      </c>
      <c r="H7645" t="s">
        <v>6486</v>
      </c>
      <c r="I7645" t="s">
        <v>6487</v>
      </c>
      <c r="J7645" t="s">
        <v>101</v>
      </c>
      <c r="K7645" t="s">
        <v>26</v>
      </c>
      <c r="L7645" t="s">
        <v>3603</v>
      </c>
      <c r="M7645" t="s">
        <v>456</v>
      </c>
      <c r="N7645">
        <v>81001</v>
      </c>
      <c r="O7645" t="s">
        <v>43</v>
      </c>
      <c r="P7645" t="s">
        <v>9582</v>
      </c>
      <c r="Q7645" t="s">
        <v>70</v>
      </c>
      <c r="R7645" t="s">
        <v>683</v>
      </c>
      <c r="S7645" t="s">
        <v>9583</v>
      </c>
      <c r="T7645" s="9">
        <v>703.71</v>
      </c>
      <c r="U7645">
        <v>6</v>
      </c>
      <c r="V7645" s="2">
        <v>0.7</v>
      </c>
      <c r="W7645" s="6">
        <v>-938.28</v>
      </c>
      <c r="X7645" s="14">
        <f>AA7645-W7645</f>
        <v>2204.9580000000005</v>
      </c>
      <c r="Y7645" s="6">
        <f>T7645*U7645</f>
        <v>4222.26</v>
      </c>
      <c r="Z7645" s="6">
        <f>Y7645*V7645</f>
        <v>2955.5819999999999</v>
      </c>
      <c r="AA7645" s="6">
        <f t="shared" si="616"/>
        <v>1266.6780000000003</v>
      </c>
    </row>
    <row r="7646" spans="2:27" x14ac:dyDescent="0.3">
      <c r="B7646">
        <v>7643</v>
      </c>
      <c r="C7646" t="s">
        <v>9581</v>
      </c>
      <c r="D7646" s="1">
        <v>42531</v>
      </c>
      <c r="E7646" s="1">
        <v>42561</v>
      </c>
      <c r="F7646" s="9" t="str">
        <f t="shared" si="617"/>
        <v>30 days</v>
      </c>
      <c r="G7646" t="s">
        <v>187</v>
      </c>
      <c r="H7646" t="s">
        <v>6486</v>
      </c>
      <c r="I7646" t="s">
        <v>6487</v>
      </c>
      <c r="J7646" t="s">
        <v>101</v>
      </c>
      <c r="K7646" t="s">
        <v>26</v>
      </c>
      <c r="L7646" t="s">
        <v>3603</v>
      </c>
      <c r="M7646" t="s">
        <v>456</v>
      </c>
      <c r="N7646">
        <v>81001</v>
      </c>
      <c r="O7646" t="s">
        <v>43</v>
      </c>
      <c r="P7646" t="s">
        <v>2051</v>
      </c>
      <c r="Q7646" t="s">
        <v>45</v>
      </c>
      <c r="R7646" t="s">
        <v>74</v>
      </c>
      <c r="S7646" t="s">
        <v>2052</v>
      </c>
      <c r="T7646" s="9">
        <v>17.899999999999999</v>
      </c>
      <c r="U7646">
        <v>4</v>
      </c>
      <c r="V7646" s="2">
        <v>0.7</v>
      </c>
      <c r="W7646" s="6">
        <v>-14.92</v>
      </c>
      <c r="X7646" s="14">
        <f>AA7646-W7646</f>
        <v>36.400000000000006</v>
      </c>
      <c r="Y7646" s="6">
        <f>T7646*U7646</f>
        <v>71.599999999999994</v>
      </c>
      <c r="Z7646" s="6">
        <f>Y7646*V7646</f>
        <v>50.11999999999999</v>
      </c>
      <c r="AA7646" s="6">
        <f t="shared" si="616"/>
        <v>21.480000000000004</v>
      </c>
    </row>
    <row r="7647" spans="2:27" x14ac:dyDescent="0.3">
      <c r="B7647">
        <v>7644</v>
      </c>
      <c r="C7647" t="s">
        <v>9581</v>
      </c>
      <c r="D7647" s="1">
        <v>42531</v>
      </c>
      <c r="E7647" s="1">
        <v>42561</v>
      </c>
      <c r="F7647" s="9" t="str">
        <f t="shared" si="617"/>
        <v>30 days</v>
      </c>
      <c r="G7647" t="s">
        <v>187</v>
      </c>
      <c r="H7647" t="s">
        <v>6486</v>
      </c>
      <c r="I7647" t="s">
        <v>6487</v>
      </c>
      <c r="J7647" t="s">
        <v>101</v>
      </c>
      <c r="K7647" t="s">
        <v>26</v>
      </c>
      <c r="L7647" t="s">
        <v>3603</v>
      </c>
      <c r="M7647" t="s">
        <v>456</v>
      </c>
      <c r="N7647">
        <v>81001</v>
      </c>
      <c r="O7647" t="s">
        <v>43</v>
      </c>
      <c r="P7647" t="s">
        <v>4948</v>
      </c>
      <c r="Q7647" t="s">
        <v>45</v>
      </c>
      <c r="R7647" t="s">
        <v>74</v>
      </c>
      <c r="S7647" t="s">
        <v>4949</v>
      </c>
      <c r="T7647" s="9">
        <v>11.98</v>
      </c>
      <c r="U7647">
        <v>4</v>
      </c>
      <c r="V7647" s="2">
        <v>0.7</v>
      </c>
      <c r="W7647" s="6">
        <v>-9.18</v>
      </c>
      <c r="X7647" s="14">
        <f>AA7647-W7647</f>
        <v>23.556000000000004</v>
      </c>
      <c r="Y7647" s="6">
        <f>T7647*U7647</f>
        <v>47.92</v>
      </c>
      <c r="Z7647" s="6">
        <f>Y7647*V7647</f>
        <v>33.543999999999997</v>
      </c>
      <c r="AA7647" s="6">
        <f t="shared" si="616"/>
        <v>14.376000000000005</v>
      </c>
    </row>
    <row r="7648" spans="2:27" x14ac:dyDescent="0.3">
      <c r="B7648">
        <v>7645</v>
      </c>
      <c r="C7648" t="s">
        <v>9581</v>
      </c>
      <c r="D7648" s="1">
        <v>42531</v>
      </c>
      <c r="E7648" s="1">
        <v>42561</v>
      </c>
      <c r="F7648" s="9" t="str">
        <f t="shared" si="617"/>
        <v>30 days</v>
      </c>
      <c r="G7648" t="s">
        <v>187</v>
      </c>
      <c r="H7648" t="s">
        <v>6486</v>
      </c>
      <c r="I7648" t="s">
        <v>6487</v>
      </c>
      <c r="J7648" t="s">
        <v>101</v>
      </c>
      <c r="K7648" t="s">
        <v>26</v>
      </c>
      <c r="L7648" t="s">
        <v>3603</v>
      </c>
      <c r="M7648" t="s">
        <v>456</v>
      </c>
      <c r="N7648">
        <v>81001</v>
      </c>
      <c r="O7648" t="s">
        <v>43</v>
      </c>
      <c r="P7648" t="s">
        <v>7152</v>
      </c>
      <c r="Q7648" t="s">
        <v>70</v>
      </c>
      <c r="R7648" t="s">
        <v>160</v>
      </c>
      <c r="S7648" t="s">
        <v>7153</v>
      </c>
      <c r="T7648" s="9">
        <v>67.959999999999994</v>
      </c>
      <c r="U7648">
        <v>5</v>
      </c>
      <c r="V7648" s="2">
        <v>0.2</v>
      </c>
      <c r="W7648" s="6">
        <v>0.85</v>
      </c>
      <c r="X7648" s="14">
        <f>AA7648-W7648</f>
        <v>270.98999999999995</v>
      </c>
      <c r="Y7648" s="6">
        <f>T7648*U7648</f>
        <v>339.79999999999995</v>
      </c>
      <c r="Z7648" s="6">
        <f>Y7648*V7648</f>
        <v>67.959999999999994</v>
      </c>
      <c r="AA7648" s="6">
        <f t="shared" si="616"/>
        <v>271.83999999999997</v>
      </c>
    </row>
    <row r="7649" spans="2:27" x14ac:dyDescent="0.3">
      <c r="B7649">
        <v>7646</v>
      </c>
      <c r="C7649" t="s">
        <v>9584</v>
      </c>
      <c r="D7649" s="1">
        <v>42128</v>
      </c>
      <c r="E7649" s="1">
        <v>42312</v>
      </c>
      <c r="F7649" s="9" t="str">
        <f t="shared" si="617"/>
        <v>184 days</v>
      </c>
      <c r="G7649" t="s">
        <v>49</v>
      </c>
      <c r="H7649" t="s">
        <v>6019</v>
      </c>
      <c r="I7649" t="s">
        <v>6020</v>
      </c>
      <c r="J7649" t="s">
        <v>40</v>
      </c>
      <c r="K7649" t="s">
        <v>26</v>
      </c>
      <c r="L7649" t="s">
        <v>41</v>
      </c>
      <c r="M7649" t="s">
        <v>42</v>
      </c>
      <c r="N7649">
        <v>90036</v>
      </c>
      <c r="O7649" t="s">
        <v>43</v>
      </c>
      <c r="P7649" t="s">
        <v>3408</v>
      </c>
      <c r="Q7649" t="s">
        <v>31</v>
      </c>
      <c r="R7649" t="s">
        <v>35</v>
      </c>
      <c r="S7649" t="s">
        <v>3409</v>
      </c>
      <c r="T7649" s="9">
        <v>892.22</v>
      </c>
      <c r="U7649">
        <v>3</v>
      </c>
      <c r="V7649" s="2">
        <v>0.2</v>
      </c>
      <c r="W7649" s="6">
        <v>89.22</v>
      </c>
      <c r="X7649" s="14">
        <f>AA7649-W7649</f>
        <v>2052.1080000000002</v>
      </c>
      <c r="Y7649" s="6">
        <f>T7649*U7649</f>
        <v>2676.66</v>
      </c>
      <c r="Z7649" s="6">
        <f>Y7649*V7649</f>
        <v>535.33199999999999</v>
      </c>
      <c r="AA7649" s="6">
        <f t="shared" si="616"/>
        <v>2141.328</v>
      </c>
    </row>
    <row r="7650" spans="2:27" x14ac:dyDescent="0.3">
      <c r="B7650">
        <v>7647</v>
      </c>
      <c r="C7650" t="s">
        <v>9585</v>
      </c>
      <c r="D7650" s="1">
        <v>41891</v>
      </c>
      <c r="E7650" s="1">
        <v>41895</v>
      </c>
      <c r="F7650" s="9" t="str">
        <f t="shared" si="617"/>
        <v>4 days</v>
      </c>
      <c r="G7650" t="s">
        <v>49</v>
      </c>
      <c r="H7650" t="s">
        <v>2909</v>
      </c>
      <c r="I7650" t="s">
        <v>2910</v>
      </c>
      <c r="J7650" t="s">
        <v>25</v>
      </c>
      <c r="K7650" t="s">
        <v>26</v>
      </c>
      <c r="L7650" t="s">
        <v>3528</v>
      </c>
      <c r="M7650" t="s">
        <v>87</v>
      </c>
      <c r="N7650">
        <v>27834</v>
      </c>
      <c r="O7650" t="s">
        <v>29</v>
      </c>
      <c r="P7650" t="s">
        <v>8860</v>
      </c>
      <c r="Q7650" t="s">
        <v>70</v>
      </c>
      <c r="R7650" t="s">
        <v>683</v>
      </c>
      <c r="S7650" t="s">
        <v>8861</v>
      </c>
      <c r="T7650" s="9">
        <v>1299.99</v>
      </c>
      <c r="U7650">
        <v>2</v>
      </c>
      <c r="V7650" s="2">
        <v>0.5</v>
      </c>
      <c r="W7650" s="6">
        <v>-572</v>
      </c>
      <c r="X7650" s="14">
        <f>AA7650-W7650</f>
        <v>1871.99</v>
      </c>
      <c r="Y7650" s="6">
        <f>T7650*U7650</f>
        <v>2599.98</v>
      </c>
      <c r="Z7650" s="6">
        <f>Y7650*V7650</f>
        <v>1299.99</v>
      </c>
      <c r="AA7650" s="6">
        <f t="shared" si="616"/>
        <v>1299.99</v>
      </c>
    </row>
    <row r="7651" spans="2:27" x14ac:dyDescent="0.3">
      <c r="B7651">
        <v>7648</v>
      </c>
      <c r="C7651" t="s">
        <v>9586</v>
      </c>
      <c r="D7651" s="1">
        <v>42444</v>
      </c>
      <c r="E7651" s="1">
        <v>42445</v>
      </c>
      <c r="F7651" s="9" t="str">
        <f t="shared" si="617"/>
        <v>1 days</v>
      </c>
      <c r="G7651" t="s">
        <v>187</v>
      </c>
      <c r="H7651" t="s">
        <v>6758</v>
      </c>
      <c r="I7651" t="s">
        <v>6759</v>
      </c>
      <c r="J7651" t="s">
        <v>40</v>
      </c>
      <c r="K7651" t="s">
        <v>26</v>
      </c>
      <c r="L7651" t="s">
        <v>126</v>
      </c>
      <c r="M7651" t="s">
        <v>42</v>
      </c>
      <c r="N7651">
        <v>94110</v>
      </c>
      <c r="O7651" t="s">
        <v>43</v>
      </c>
      <c r="P7651" t="s">
        <v>3129</v>
      </c>
      <c r="Q7651" t="s">
        <v>45</v>
      </c>
      <c r="R7651" t="s">
        <v>74</v>
      </c>
      <c r="S7651" t="s">
        <v>3130</v>
      </c>
      <c r="T7651" s="9">
        <v>4.54</v>
      </c>
      <c r="U7651">
        <v>2</v>
      </c>
      <c r="V7651" s="2">
        <v>0.2</v>
      </c>
      <c r="W7651" s="6">
        <v>1.65</v>
      </c>
      <c r="X7651" s="14">
        <f>AA7651-W7651</f>
        <v>5.6140000000000008</v>
      </c>
      <c r="Y7651" s="6">
        <f>T7651*U7651</f>
        <v>9.08</v>
      </c>
      <c r="Z7651" s="6">
        <f>Y7651*V7651</f>
        <v>1.8160000000000001</v>
      </c>
      <c r="AA7651" s="6">
        <f t="shared" si="616"/>
        <v>7.2640000000000002</v>
      </c>
    </row>
    <row r="7652" spans="2:27" x14ac:dyDescent="0.3">
      <c r="B7652">
        <v>7649</v>
      </c>
      <c r="C7652" t="s">
        <v>9586</v>
      </c>
      <c r="D7652" s="1">
        <v>42444</v>
      </c>
      <c r="E7652" s="1">
        <v>42445</v>
      </c>
      <c r="F7652" s="9" t="str">
        <f t="shared" si="617"/>
        <v>1 days</v>
      </c>
      <c r="G7652" t="s">
        <v>187</v>
      </c>
      <c r="H7652" t="s">
        <v>6758</v>
      </c>
      <c r="I7652" t="s">
        <v>6759</v>
      </c>
      <c r="J7652" t="s">
        <v>40</v>
      </c>
      <c r="K7652" t="s">
        <v>26</v>
      </c>
      <c r="L7652" t="s">
        <v>126</v>
      </c>
      <c r="M7652" t="s">
        <v>42</v>
      </c>
      <c r="N7652">
        <v>94110</v>
      </c>
      <c r="O7652" t="s">
        <v>43</v>
      </c>
      <c r="P7652" t="s">
        <v>3043</v>
      </c>
      <c r="Q7652" t="s">
        <v>31</v>
      </c>
      <c r="R7652" t="s">
        <v>35</v>
      </c>
      <c r="S7652" t="s">
        <v>3044</v>
      </c>
      <c r="T7652" s="9">
        <v>1352.03</v>
      </c>
      <c r="U7652">
        <v>4</v>
      </c>
      <c r="V7652" s="2">
        <v>0.2</v>
      </c>
      <c r="W7652" s="6">
        <v>84.5</v>
      </c>
      <c r="X7652" s="14">
        <f>AA7652-W7652</f>
        <v>4241.9960000000001</v>
      </c>
      <c r="Y7652" s="6">
        <f>T7652*U7652</f>
        <v>5408.12</v>
      </c>
      <c r="Z7652" s="6">
        <f>Y7652*V7652</f>
        <v>1081.624</v>
      </c>
      <c r="AA7652" s="6">
        <f t="shared" si="616"/>
        <v>4326.4960000000001</v>
      </c>
    </row>
    <row r="7653" spans="2:27" x14ac:dyDescent="0.3">
      <c r="B7653">
        <v>7650</v>
      </c>
      <c r="C7653" t="s">
        <v>9587</v>
      </c>
      <c r="D7653" s="1">
        <v>42365</v>
      </c>
      <c r="E7653" s="1">
        <v>42369</v>
      </c>
      <c r="F7653" s="9" t="str">
        <f t="shared" si="617"/>
        <v>4 days</v>
      </c>
      <c r="G7653" t="s">
        <v>49</v>
      </c>
      <c r="H7653" t="s">
        <v>911</v>
      </c>
      <c r="I7653" t="s">
        <v>912</v>
      </c>
      <c r="J7653" t="s">
        <v>40</v>
      </c>
      <c r="K7653" t="s">
        <v>26</v>
      </c>
      <c r="L7653" t="s">
        <v>5186</v>
      </c>
      <c r="M7653" t="s">
        <v>497</v>
      </c>
      <c r="N7653">
        <v>43302</v>
      </c>
      <c r="O7653" t="s">
        <v>147</v>
      </c>
      <c r="P7653" t="s">
        <v>2886</v>
      </c>
      <c r="Q7653" t="s">
        <v>31</v>
      </c>
      <c r="R7653" t="s">
        <v>55</v>
      </c>
      <c r="S7653" t="s">
        <v>2887</v>
      </c>
      <c r="T7653" s="9">
        <v>1548.99</v>
      </c>
      <c r="U7653">
        <v>9</v>
      </c>
      <c r="V7653" s="2">
        <v>0.4</v>
      </c>
      <c r="W7653" s="6">
        <v>-464.7</v>
      </c>
      <c r="X7653" s="14">
        <f>AA7653-W7653</f>
        <v>8829.2459999999992</v>
      </c>
      <c r="Y7653" s="6">
        <f>T7653*U7653</f>
        <v>13940.91</v>
      </c>
      <c r="Z7653" s="6">
        <f>Y7653*V7653</f>
        <v>5576.3640000000005</v>
      </c>
      <c r="AA7653" s="6">
        <f t="shared" si="616"/>
        <v>8364.5459999999985</v>
      </c>
    </row>
    <row r="7654" spans="2:27" x14ac:dyDescent="0.3">
      <c r="B7654">
        <v>7651</v>
      </c>
      <c r="C7654" t="s">
        <v>9587</v>
      </c>
      <c r="D7654" s="1">
        <v>42365</v>
      </c>
      <c r="E7654" s="1">
        <v>42369</v>
      </c>
      <c r="F7654" s="9" t="str">
        <f t="shared" si="617"/>
        <v>4 days</v>
      </c>
      <c r="G7654" t="s">
        <v>49</v>
      </c>
      <c r="H7654" t="s">
        <v>911</v>
      </c>
      <c r="I7654" t="s">
        <v>912</v>
      </c>
      <c r="J7654" t="s">
        <v>40</v>
      </c>
      <c r="K7654" t="s">
        <v>26</v>
      </c>
      <c r="L7654" t="s">
        <v>5186</v>
      </c>
      <c r="M7654" t="s">
        <v>497</v>
      </c>
      <c r="N7654">
        <v>43302</v>
      </c>
      <c r="O7654" t="s">
        <v>147</v>
      </c>
      <c r="P7654" t="s">
        <v>6110</v>
      </c>
      <c r="Q7654" t="s">
        <v>45</v>
      </c>
      <c r="R7654" t="s">
        <v>172</v>
      </c>
      <c r="S7654" t="s">
        <v>670</v>
      </c>
      <c r="T7654" s="9">
        <v>19.87</v>
      </c>
      <c r="U7654">
        <v>3</v>
      </c>
      <c r="V7654" s="2">
        <v>0.2</v>
      </c>
      <c r="W7654" s="6">
        <v>6.71</v>
      </c>
      <c r="X7654" s="14">
        <f>AA7654-W7654</f>
        <v>40.978000000000002</v>
      </c>
      <c r="Y7654" s="6">
        <f>T7654*U7654</f>
        <v>59.61</v>
      </c>
      <c r="Z7654" s="6">
        <f>Y7654*V7654</f>
        <v>11.922000000000001</v>
      </c>
      <c r="AA7654" s="6">
        <f t="shared" si="616"/>
        <v>47.688000000000002</v>
      </c>
    </row>
    <row r="7655" spans="2:27" x14ac:dyDescent="0.3">
      <c r="B7655">
        <v>7652</v>
      </c>
      <c r="C7655" t="s">
        <v>9588</v>
      </c>
      <c r="D7655" s="1">
        <v>42924</v>
      </c>
      <c r="E7655" s="1">
        <v>42955</v>
      </c>
      <c r="F7655" s="9" t="str">
        <f t="shared" si="617"/>
        <v>31 days</v>
      </c>
      <c r="G7655" t="s">
        <v>187</v>
      </c>
      <c r="H7655" t="s">
        <v>2006</v>
      </c>
      <c r="I7655" t="s">
        <v>2007</v>
      </c>
      <c r="J7655" t="s">
        <v>25</v>
      </c>
      <c r="K7655" t="s">
        <v>26</v>
      </c>
      <c r="L7655" t="s">
        <v>816</v>
      </c>
      <c r="M7655" t="s">
        <v>103</v>
      </c>
      <c r="N7655">
        <v>75081</v>
      </c>
      <c r="O7655" t="s">
        <v>104</v>
      </c>
      <c r="P7655" t="s">
        <v>457</v>
      </c>
      <c r="Q7655" t="s">
        <v>70</v>
      </c>
      <c r="R7655" t="s">
        <v>160</v>
      </c>
      <c r="S7655" t="s">
        <v>458</v>
      </c>
      <c r="T7655" s="9">
        <v>119.45</v>
      </c>
      <c r="U7655">
        <v>3</v>
      </c>
      <c r="V7655" s="2">
        <v>0.2</v>
      </c>
      <c r="W7655" s="6">
        <v>-13.44</v>
      </c>
      <c r="X7655" s="14">
        <f>AA7655-W7655</f>
        <v>300.12</v>
      </c>
      <c r="Y7655" s="6">
        <f>T7655*U7655</f>
        <v>358.35</v>
      </c>
      <c r="Z7655" s="6">
        <f>Y7655*V7655</f>
        <v>71.67</v>
      </c>
      <c r="AA7655" s="6">
        <f t="shared" si="616"/>
        <v>286.68</v>
      </c>
    </row>
    <row r="7656" spans="2:27" x14ac:dyDescent="0.3">
      <c r="B7656">
        <v>7653</v>
      </c>
      <c r="C7656" t="s">
        <v>9588</v>
      </c>
      <c r="D7656" s="1">
        <v>42924</v>
      </c>
      <c r="E7656" s="1">
        <v>42955</v>
      </c>
      <c r="F7656" s="9" t="str">
        <f t="shared" si="617"/>
        <v>31 days</v>
      </c>
      <c r="G7656" t="s">
        <v>187</v>
      </c>
      <c r="H7656" t="s">
        <v>2006</v>
      </c>
      <c r="I7656" t="s">
        <v>2007</v>
      </c>
      <c r="J7656" t="s">
        <v>25</v>
      </c>
      <c r="K7656" t="s">
        <v>26</v>
      </c>
      <c r="L7656" t="s">
        <v>816</v>
      </c>
      <c r="M7656" t="s">
        <v>103</v>
      </c>
      <c r="N7656">
        <v>75081</v>
      </c>
      <c r="O7656" t="s">
        <v>104</v>
      </c>
      <c r="P7656" t="s">
        <v>971</v>
      </c>
      <c r="Q7656" t="s">
        <v>45</v>
      </c>
      <c r="R7656" t="s">
        <v>58</v>
      </c>
      <c r="S7656" t="s">
        <v>972</v>
      </c>
      <c r="T7656" s="9">
        <v>118.16</v>
      </c>
      <c r="U7656">
        <v>2</v>
      </c>
      <c r="V7656" s="2">
        <v>0.2</v>
      </c>
      <c r="W7656" s="6">
        <v>-25.11</v>
      </c>
      <c r="X7656" s="14">
        <f>AA7656-W7656</f>
        <v>214.166</v>
      </c>
      <c r="Y7656" s="6">
        <f>T7656*U7656</f>
        <v>236.32</v>
      </c>
      <c r="Z7656" s="6">
        <f>Y7656*V7656</f>
        <v>47.264000000000003</v>
      </c>
      <c r="AA7656" s="6">
        <f t="shared" si="616"/>
        <v>189.05599999999998</v>
      </c>
    </row>
    <row r="7657" spans="2:27" x14ac:dyDescent="0.3">
      <c r="B7657">
        <v>7654</v>
      </c>
      <c r="C7657" t="s">
        <v>9589</v>
      </c>
      <c r="D7657" s="1">
        <v>42085</v>
      </c>
      <c r="E7657" s="1">
        <v>42090</v>
      </c>
      <c r="F7657" s="9" t="str">
        <f t="shared" si="617"/>
        <v>5 days</v>
      </c>
      <c r="G7657" t="s">
        <v>49</v>
      </c>
      <c r="H7657" t="s">
        <v>9590</v>
      </c>
      <c r="I7657" t="s">
        <v>9591</v>
      </c>
      <c r="J7657" t="s">
        <v>40</v>
      </c>
      <c r="K7657" t="s">
        <v>26</v>
      </c>
      <c r="L7657" t="s">
        <v>1685</v>
      </c>
      <c r="M7657" t="s">
        <v>357</v>
      </c>
      <c r="N7657">
        <v>35810</v>
      </c>
      <c r="O7657" t="s">
        <v>29</v>
      </c>
      <c r="P7657" t="s">
        <v>7507</v>
      </c>
      <c r="Q7657" t="s">
        <v>45</v>
      </c>
      <c r="R7657" t="s">
        <v>67</v>
      </c>
      <c r="S7657" t="s">
        <v>7508</v>
      </c>
      <c r="T7657" s="9">
        <v>19.559999999999999</v>
      </c>
      <c r="U7657">
        <v>4</v>
      </c>
      <c r="V7657" s="2">
        <v>0</v>
      </c>
      <c r="W7657" s="6">
        <v>5.48</v>
      </c>
      <c r="X7657" s="14">
        <f>AA7657-W7657</f>
        <v>72.759999999999991</v>
      </c>
      <c r="Y7657" s="6">
        <f>T7657*U7657</f>
        <v>78.239999999999995</v>
      </c>
      <c r="Z7657" s="6">
        <f>Y7657*V7657</f>
        <v>0</v>
      </c>
      <c r="AA7657" s="6">
        <f t="shared" si="616"/>
        <v>78.239999999999995</v>
      </c>
    </row>
    <row r="7658" spans="2:27" x14ac:dyDescent="0.3">
      <c r="B7658">
        <v>7655</v>
      </c>
      <c r="C7658" t="s">
        <v>9592</v>
      </c>
      <c r="D7658" s="1">
        <v>42338</v>
      </c>
      <c r="E7658" s="1">
        <v>42047</v>
      </c>
      <c r="F7658" s="23" t="s">
        <v>10956</v>
      </c>
      <c r="G7658" t="s">
        <v>22</v>
      </c>
      <c r="H7658" t="s">
        <v>5577</v>
      </c>
      <c r="I7658" t="s">
        <v>5578</v>
      </c>
      <c r="J7658" t="s">
        <v>25</v>
      </c>
      <c r="K7658" t="s">
        <v>26</v>
      </c>
      <c r="L7658" t="s">
        <v>1394</v>
      </c>
      <c r="M7658" t="s">
        <v>1395</v>
      </c>
      <c r="N7658">
        <v>89115</v>
      </c>
      <c r="O7658" t="s">
        <v>43</v>
      </c>
      <c r="P7658" t="s">
        <v>7799</v>
      </c>
      <c r="Q7658" t="s">
        <v>31</v>
      </c>
      <c r="R7658" t="s">
        <v>64</v>
      </c>
      <c r="S7658" t="s">
        <v>7800</v>
      </c>
      <c r="T7658" s="9">
        <v>80.959999999999994</v>
      </c>
      <c r="U7658">
        <v>4</v>
      </c>
      <c r="V7658" s="2">
        <v>0</v>
      </c>
      <c r="W7658" s="6">
        <v>29.15</v>
      </c>
      <c r="X7658" s="14">
        <f>AA7658-W7658</f>
        <v>294.69</v>
      </c>
      <c r="Y7658" s="6">
        <f>T7658*U7658</f>
        <v>323.83999999999997</v>
      </c>
      <c r="Z7658" s="6">
        <f>Y7658*V7658</f>
        <v>0</v>
      </c>
      <c r="AA7658" s="6">
        <f t="shared" si="616"/>
        <v>323.83999999999997</v>
      </c>
    </row>
    <row r="7659" spans="2:27" x14ac:dyDescent="0.3">
      <c r="B7659">
        <v>7656</v>
      </c>
      <c r="C7659" t="s">
        <v>9592</v>
      </c>
      <c r="D7659" s="1">
        <v>42338</v>
      </c>
      <c r="E7659" s="1">
        <v>42047</v>
      </c>
      <c r="F7659" s="23" t="s">
        <v>10956</v>
      </c>
      <c r="G7659" t="s">
        <v>22</v>
      </c>
      <c r="H7659" t="s">
        <v>5577</v>
      </c>
      <c r="I7659" t="s">
        <v>5578</v>
      </c>
      <c r="J7659" t="s">
        <v>25</v>
      </c>
      <c r="K7659" t="s">
        <v>26</v>
      </c>
      <c r="L7659" t="s">
        <v>1394</v>
      </c>
      <c r="M7659" t="s">
        <v>1395</v>
      </c>
      <c r="N7659">
        <v>89115</v>
      </c>
      <c r="O7659" t="s">
        <v>43</v>
      </c>
      <c r="P7659" t="s">
        <v>6182</v>
      </c>
      <c r="Q7659" t="s">
        <v>45</v>
      </c>
      <c r="R7659" t="s">
        <v>89</v>
      </c>
      <c r="S7659" t="s">
        <v>6183</v>
      </c>
      <c r="T7659" s="9">
        <v>25.92</v>
      </c>
      <c r="U7659">
        <v>4</v>
      </c>
      <c r="V7659" s="2">
        <v>0</v>
      </c>
      <c r="W7659" s="6">
        <v>12.44</v>
      </c>
      <c r="X7659" s="14">
        <f>AA7659-W7659</f>
        <v>91.240000000000009</v>
      </c>
      <c r="Y7659" s="6">
        <f>T7659*U7659</f>
        <v>103.68</v>
      </c>
      <c r="Z7659" s="6">
        <f>Y7659*V7659</f>
        <v>0</v>
      </c>
      <c r="AA7659" s="6">
        <f t="shared" si="616"/>
        <v>103.68</v>
      </c>
    </row>
    <row r="7660" spans="2:27" x14ac:dyDescent="0.3">
      <c r="B7660">
        <v>7657</v>
      </c>
      <c r="C7660" t="s">
        <v>9593</v>
      </c>
      <c r="D7660" s="1">
        <v>41744</v>
      </c>
      <c r="E7660" s="1">
        <v>41744</v>
      </c>
      <c r="F7660" s="9" t="str">
        <f t="shared" ref="F7660:F7661" si="618">DATEDIF(D7660,E7660,"d")&amp;" days"</f>
        <v>0 days</v>
      </c>
      <c r="G7660" t="s">
        <v>1292</v>
      </c>
      <c r="H7660" t="s">
        <v>300</v>
      </c>
      <c r="I7660" t="s">
        <v>301</v>
      </c>
      <c r="J7660" t="s">
        <v>101</v>
      </c>
      <c r="K7660" t="s">
        <v>26</v>
      </c>
      <c r="L7660" t="s">
        <v>41</v>
      </c>
      <c r="M7660" t="s">
        <v>42</v>
      </c>
      <c r="N7660">
        <v>90049</v>
      </c>
      <c r="O7660" t="s">
        <v>43</v>
      </c>
      <c r="P7660" t="s">
        <v>2542</v>
      </c>
      <c r="Q7660" t="s">
        <v>45</v>
      </c>
      <c r="R7660" t="s">
        <v>77</v>
      </c>
      <c r="S7660" t="s">
        <v>2543</v>
      </c>
      <c r="T7660" s="9">
        <v>106.96</v>
      </c>
      <c r="U7660">
        <v>2</v>
      </c>
      <c r="V7660" s="2">
        <v>0</v>
      </c>
      <c r="W7660" s="6">
        <v>31.02</v>
      </c>
      <c r="X7660" s="14">
        <f>AA7660-W7660</f>
        <v>182.89999999999998</v>
      </c>
      <c r="Y7660" s="6">
        <f>T7660*U7660</f>
        <v>213.92</v>
      </c>
      <c r="Z7660" s="6">
        <f>Y7660*V7660</f>
        <v>0</v>
      </c>
      <c r="AA7660" s="6">
        <f t="shared" si="616"/>
        <v>213.92</v>
      </c>
    </row>
    <row r="7661" spans="2:27" x14ac:dyDescent="0.3">
      <c r="B7661">
        <v>7658</v>
      </c>
      <c r="C7661" t="s">
        <v>9593</v>
      </c>
      <c r="D7661" s="1">
        <v>41744</v>
      </c>
      <c r="E7661" s="1">
        <v>41744</v>
      </c>
      <c r="F7661" s="9" t="str">
        <f t="shared" si="618"/>
        <v>0 days</v>
      </c>
      <c r="G7661" t="s">
        <v>1292</v>
      </c>
      <c r="H7661" t="s">
        <v>300</v>
      </c>
      <c r="I7661" t="s">
        <v>301</v>
      </c>
      <c r="J7661" t="s">
        <v>101</v>
      </c>
      <c r="K7661" t="s">
        <v>26</v>
      </c>
      <c r="L7661" t="s">
        <v>41</v>
      </c>
      <c r="M7661" t="s">
        <v>42</v>
      </c>
      <c r="N7661">
        <v>90049</v>
      </c>
      <c r="O7661" t="s">
        <v>43</v>
      </c>
      <c r="P7661" t="s">
        <v>1084</v>
      </c>
      <c r="Q7661" t="s">
        <v>31</v>
      </c>
      <c r="R7661" t="s">
        <v>64</v>
      </c>
      <c r="S7661" t="s">
        <v>1085</v>
      </c>
      <c r="T7661" s="9">
        <v>187.76</v>
      </c>
      <c r="U7661">
        <v>4</v>
      </c>
      <c r="V7661" s="2">
        <v>0</v>
      </c>
      <c r="W7661" s="6">
        <v>76.98</v>
      </c>
      <c r="X7661" s="14">
        <f>AA7661-W7661</f>
        <v>674.06</v>
      </c>
      <c r="Y7661" s="6">
        <f>T7661*U7661</f>
        <v>751.04</v>
      </c>
      <c r="Z7661" s="6">
        <f>Y7661*V7661</f>
        <v>0</v>
      </c>
      <c r="AA7661" s="6">
        <f t="shared" si="616"/>
        <v>751.04</v>
      </c>
    </row>
    <row r="7662" spans="2:27" x14ac:dyDescent="0.3">
      <c r="B7662">
        <v>7659</v>
      </c>
      <c r="C7662" t="s">
        <v>9594</v>
      </c>
      <c r="D7662" s="1">
        <v>42946</v>
      </c>
      <c r="E7662" s="1">
        <v>42774</v>
      </c>
      <c r="F7662" s="23" t="s">
        <v>10956</v>
      </c>
      <c r="G7662" t="s">
        <v>187</v>
      </c>
      <c r="H7662" t="s">
        <v>6263</v>
      </c>
      <c r="I7662" t="s">
        <v>6264</v>
      </c>
      <c r="J7662" t="s">
        <v>101</v>
      </c>
      <c r="K7662" t="s">
        <v>26</v>
      </c>
      <c r="L7662" t="s">
        <v>1121</v>
      </c>
      <c r="M7662" t="s">
        <v>497</v>
      </c>
      <c r="N7662">
        <v>44107</v>
      </c>
      <c r="O7662" t="s">
        <v>147</v>
      </c>
      <c r="P7662" t="s">
        <v>2601</v>
      </c>
      <c r="Q7662" t="s">
        <v>45</v>
      </c>
      <c r="R7662" t="s">
        <v>74</v>
      </c>
      <c r="S7662" t="s">
        <v>2602</v>
      </c>
      <c r="T7662" s="9">
        <v>76.78</v>
      </c>
      <c r="U7662">
        <v>4</v>
      </c>
      <c r="V7662" s="2">
        <v>0.7</v>
      </c>
      <c r="W7662" s="6">
        <v>-53.74</v>
      </c>
      <c r="X7662" s="14">
        <f>AA7662-W7662</f>
        <v>145.87600000000003</v>
      </c>
      <c r="Y7662" s="6">
        <f>T7662*U7662</f>
        <v>307.12</v>
      </c>
      <c r="Z7662" s="6">
        <f>Y7662*V7662</f>
        <v>214.98399999999998</v>
      </c>
      <c r="AA7662" s="6">
        <f t="shared" si="616"/>
        <v>92.136000000000024</v>
      </c>
    </row>
    <row r="7663" spans="2:27" x14ac:dyDescent="0.3">
      <c r="B7663">
        <v>7660</v>
      </c>
      <c r="C7663" t="s">
        <v>9595</v>
      </c>
      <c r="D7663" s="1">
        <v>42741</v>
      </c>
      <c r="E7663" s="1">
        <v>42861</v>
      </c>
      <c r="F7663" s="9" t="str">
        <f t="shared" ref="F7663:F7665" si="619">DATEDIF(D7663,E7663,"d")&amp;" days"</f>
        <v>120 days</v>
      </c>
      <c r="G7663" t="s">
        <v>49</v>
      </c>
      <c r="H7663" t="s">
        <v>480</v>
      </c>
      <c r="I7663" t="s">
        <v>481</v>
      </c>
      <c r="J7663" t="s">
        <v>40</v>
      </c>
      <c r="K7663" t="s">
        <v>26</v>
      </c>
      <c r="L7663" t="s">
        <v>136</v>
      </c>
      <c r="M7663" t="s">
        <v>137</v>
      </c>
      <c r="N7663">
        <v>68025</v>
      </c>
      <c r="O7663" t="s">
        <v>104</v>
      </c>
      <c r="P7663" t="s">
        <v>3249</v>
      </c>
      <c r="Q7663" t="s">
        <v>45</v>
      </c>
      <c r="R7663" t="s">
        <v>74</v>
      </c>
      <c r="S7663" t="s">
        <v>3250</v>
      </c>
      <c r="T7663" s="9">
        <v>53.9</v>
      </c>
      <c r="U7663">
        <v>5</v>
      </c>
      <c r="V7663" s="2">
        <v>0</v>
      </c>
      <c r="W7663" s="6">
        <v>25.87</v>
      </c>
      <c r="X7663" s="14">
        <f>AA7663-W7663</f>
        <v>243.63</v>
      </c>
      <c r="Y7663" s="6">
        <f>T7663*U7663</f>
        <v>269.5</v>
      </c>
      <c r="Z7663" s="6">
        <f>Y7663*V7663</f>
        <v>0</v>
      </c>
      <c r="AA7663" s="6">
        <f t="shared" si="616"/>
        <v>269.5</v>
      </c>
    </row>
    <row r="7664" spans="2:27" x14ac:dyDescent="0.3">
      <c r="B7664">
        <v>7661</v>
      </c>
      <c r="C7664" t="s">
        <v>9596</v>
      </c>
      <c r="D7664" s="1">
        <v>41821</v>
      </c>
      <c r="E7664" s="1">
        <v>41974</v>
      </c>
      <c r="F7664" s="9" t="str">
        <f t="shared" si="619"/>
        <v>153 days</v>
      </c>
      <c r="G7664" t="s">
        <v>49</v>
      </c>
      <c r="H7664" t="s">
        <v>7557</v>
      </c>
      <c r="I7664" t="s">
        <v>7558</v>
      </c>
      <c r="J7664" t="s">
        <v>25</v>
      </c>
      <c r="K7664" t="s">
        <v>26</v>
      </c>
      <c r="L7664" t="s">
        <v>1685</v>
      </c>
      <c r="M7664" t="s">
        <v>103</v>
      </c>
      <c r="N7664">
        <v>77340</v>
      </c>
      <c r="O7664" t="s">
        <v>104</v>
      </c>
      <c r="P7664" t="s">
        <v>1718</v>
      </c>
      <c r="Q7664" t="s">
        <v>31</v>
      </c>
      <c r="R7664" t="s">
        <v>64</v>
      </c>
      <c r="S7664" t="s">
        <v>1719</v>
      </c>
      <c r="T7664" s="9">
        <v>76.73</v>
      </c>
      <c r="U7664">
        <v>3</v>
      </c>
      <c r="V7664" s="2">
        <v>0.6</v>
      </c>
      <c r="W7664" s="6">
        <v>-53.71</v>
      </c>
      <c r="X7664" s="14">
        <f>AA7664-W7664</f>
        <v>145.786</v>
      </c>
      <c r="Y7664" s="6">
        <f>T7664*U7664</f>
        <v>230.19</v>
      </c>
      <c r="Z7664" s="6">
        <f>Y7664*V7664</f>
        <v>138.114</v>
      </c>
      <c r="AA7664" s="6">
        <f t="shared" si="616"/>
        <v>92.075999999999993</v>
      </c>
    </row>
    <row r="7665" spans="2:27" x14ac:dyDescent="0.3">
      <c r="B7665">
        <v>7662</v>
      </c>
      <c r="C7665" t="s">
        <v>9596</v>
      </c>
      <c r="D7665" s="1">
        <v>41821</v>
      </c>
      <c r="E7665" s="1">
        <v>41974</v>
      </c>
      <c r="F7665" s="9" t="str">
        <f t="shared" si="619"/>
        <v>153 days</v>
      </c>
      <c r="G7665" t="s">
        <v>49</v>
      </c>
      <c r="H7665" t="s">
        <v>7557</v>
      </c>
      <c r="I7665" t="s">
        <v>7558</v>
      </c>
      <c r="J7665" t="s">
        <v>25</v>
      </c>
      <c r="K7665" t="s">
        <v>26</v>
      </c>
      <c r="L7665" t="s">
        <v>1685</v>
      </c>
      <c r="M7665" t="s">
        <v>103</v>
      </c>
      <c r="N7665">
        <v>77340</v>
      </c>
      <c r="O7665" t="s">
        <v>104</v>
      </c>
      <c r="P7665" t="s">
        <v>3866</v>
      </c>
      <c r="Q7665" t="s">
        <v>45</v>
      </c>
      <c r="R7665" t="s">
        <v>74</v>
      </c>
      <c r="S7665" t="s">
        <v>3867</v>
      </c>
      <c r="T7665" s="9">
        <v>10.43</v>
      </c>
      <c r="U7665">
        <v>7</v>
      </c>
      <c r="V7665" s="2">
        <v>0.8</v>
      </c>
      <c r="W7665" s="6">
        <v>-18.25</v>
      </c>
      <c r="X7665" s="14">
        <f>AA7665-W7665</f>
        <v>32.851999999999997</v>
      </c>
      <c r="Y7665" s="6">
        <f>T7665*U7665</f>
        <v>73.009999999999991</v>
      </c>
      <c r="Z7665" s="6">
        <f>Y7665*V7665</f>
        <v>58.407999999999994</v>
      </c>
      <c r="AA7665" s="6">
        <f t="shared" si="616"/>
        <v>14.601999999999997</v>
      </c>
    </row>
    <row r="7666" spans="2:27" x14ac:dyDescent="0.3">
      <c r="B7666">
        <v>7663</v>
      </c>
      <c r="C7666" t="s">
        <v>9597</v>
      </c>
      <c r="D7666" s="1">
        <v>43007</v>
      </c>
      <c r="E7666" s="1">
        <v>42745</v>
      </c>
      <c r="F7666" s="23" t="s">
        <v>10956</v>
      </c>
      <c r="G7666" t="s">
        <v>187</v>
      </c>
      <c r="H7666" t="s">
        <v>5582</v>
      </c>
      <c r="I7666" t="s">
        <v>5583</v>
      </c>
      <c r="J7666" t="s">
        <v>25</v>
      </c>
      <c r="K7666" t="s">
        <v>26</v>
      </c>
      <c r="L7666" t="s">
        <v>41</v>
      </c>
      <c r="M7666" t="s">
        <v>42</v>
      </c>
      <c r="N7666">
        <v>90036</v>
      </c>
      <c r="O7666" t="s">
        <v>43</v>
      </c>
      <c r="P7666" t="s">
        <v>4677</v>
      </c>
      <c r="Q7666" t="s">
        <v>45</v>
      </c>
      <c r="R7666" t="s">
        <v>67</v>
      </c>
      <c r="S7666" t="s">
        <v>4678</v>
      </c>
      <c r="T7666" s="9">
        <v>99.2</v>
      </c>
      <c r="U7666">
        <v>5</v>
      </c>
      <c r="V7666" s="2">
        <v>0</v>
      </c>
      <c r="W7666" s="6">
        <v>25.79</v>
      </c>
      <c r="X7666" s="14">
        <f>AA7666-W7666</f>
        <v>470.21</v>
      </c>
      <c r="Y7666" s="6">
        <f>T7666*U7666</f>
        <v>496</v>
      </c>
      <c r="Z7666" s="6">
        <f>Y7666*V7666</f>
        <v>0</v>
      </c>
      <c r="AA7666" s="6">
        <f t="shared" si="616"/>
        <v>496</v>
      </c>
    </row>
    <row r="7667" spans="2:27" x14ac:dyDescent="0.3">
      <c r="B7667">
        <v>7664</v>
      </c>
      <c r="C7667" t="s">
        <v>9598</v>
      </c>
      <c r="D7667" s="1">
        <v>42991</v>
      </c>
      <c r="E7667" s="1">
        <v>42997</v>
      </c>
      <c r="F7667" s="9" t="str">
        <f t="shared" ref="F7667:F7685" si="620">DATEDIF(D7667,E7667,"d")&amp;" days"</f>
        <v>6 days</v>
      </c>
      <c r="G7667" t="s">
        <v>49</v>
      </c>
      <c r="H7667" t="s">
        <v>5440</v>
      </c>
      <c r="I7667" t="s">
        <v>5441</v>
      </c>
      <c r="J7667" t="s">
        <v>25</v>
      </c>
      <c r="K7667" t="s">
        <v>26</v>
      </c>
      <c r="L7667" t="s">
        <v>2491</v>
      </c>
      <c r="M7667" t="s">
        <v>87</v>
      </c>
      <c r="N7667">
        <v>28806</v>
      </c>
      <c r="O7667" t="s">
        <v>29</v>
      </c>
      <c r="P7667" t="s">
        <v>2749</v>
      </c>
      <c r="Q7667" t="s">
        <v>45</v>
      </c>
      <c r="R7667" t="s">
        <v>67</v>
      </c>
      <c r="S7667" t="s">
        <v>2750</v>
      </c>
      <c r="T7667" s="9">
        <v>15.92</v>
      </c>
      <c r="U7667">
        <v>5</v>
      </c>
      <c r="V7667" s="2">
        <v>0.2</v>
      </c>
      <c r="W7667" s="6">
        <v>2.79</v>
      </c>
      <c r="X7667" s="14">
        <f>AA7667-W7667</f>
        <v>60.889999999999993</v>
      </c>
      <c r="Y7667" s="6">
        <f>T7667*U7667</f>
        <v>79.599999999999994</v>
      </c>
      <c r="Z7667" s="6">
        <f>Y7667*V7667</f>
        <v>15.92</v>
      </c>
      <c r="AA7667" s="6">
        <f t="shared" si="616"/>
        <v>63.679999999999993</v>
      </c>
    </row>
    <row r="7668" spans="2:27" x14ac:dyDescent="0.3">
      <c r="B7668">
        <v>7665</v>
      </c>
      <c r="C7668" t="s">
        <v>9599</v>
      </c>
      <c r="D7668" s="1">
        <v>41934</v>
      </c>
      <c r="E7668" s="1">
        <v>41938</v>
      </c>
      <c r="F7668" s="9" t="str">
        <f t="shared" si="620"/>
        <v>4 days</v>
      </c>
      <c r="G7668" t="s">
        <v>49</v>
      </c>
      <c r="H7668" t="s">
        <v>5642</v>
      </c>
      <c r="I7668" t="s">
        <v>5643</v>
      </c>
      <c r="J7668" t="s">
        <v>40</v>
      </c>
      <c r="K7668" t="s">
        <v>26</v>
      </c>
      <c r="L7668" t="s">
        <v>2426</v>
      </c>
      <c r="M7668" t="s">
        <v>737</v>
      </c>
      <c r="N7668">
        <v>71111</v>
      </c>
      <c r="O7668" t="s">
        <v>29</v>
      </c>
      <c r="P7668" t="s">
        <v>6553</v>
      </c>
      <c r="Q7668" t="s">
        <v>31</v>
      </c>
      <c r="R7668" t="s">
        <v>64</v>
      </c>
      <c r="S7668" t="s">
        <v>6554</v>
      </c>
      <c r="T7668" s="9">
        <v>129.91999999999999</v>
      </c>
      <c r="U7668">
        <v>4</v>
      </c>
      <c r="V7668" s="2">
        <v>0</v>
      </c>
      <c r="W7668" s="6">
        <v>10.39</v>
      </c>
      <c r="X7668" s="14">
        <f>AA7668-W7668</f>
        <v>509.28999999999996</v>
      </c>
      <c r="Y7668" s="6">
        <f>T7668*U7668</f>
        <v>519.67999999999995</v>
      </c>
      <c r="Z7668" s="6">
        <f>Y7668*V7668</f>
        <v>0</v>
      </c>
      <c r="AA7668" s="6">
        <f t="shared" si="616"/>
        <v>519.67999999999995</v>
      </c>
    </row>
    <row r="7669" spans="2:27" x14ac:dyDescent="0.3">
      <c r="B7669">
        <v>7666</v>
      </c>
      <c r="C7669" t="s">
        <v>9600</v>
      </c>
      <c r="D7669" s="1">
        <v>42470</v>
      </c>
      <c r="E7669" s="1">
        <v>42592</v>
      </c>
      <c r="F7669" s="9" t="str">
        <f t="shared" si="620"/>
        <v>122 days</v>
      </c>
      <c r="G7669" t="s">
        <v>49</v>
      </c>
      <c r="H7669" t="s">
        <v>6000</v>
      </c>
      <c r="I7669" t="s">
        <v>6001</v>
      </c>
      <c r="J7669" t="s">
        <v>101</v>
      </c>
      <c r="K7669" t="s">
        <v>26</v>
      </c>
      <c r="L7669" t="s">
        <v>3585</v>
      </c>
      <c r="M7669" t="s">
        <v>1402</v>
      </c>
      <c r="N7669">
        <v>2908</v>
      </c>
      <c r="O7669" t="s">
        <v>147</v>
      </c>
      <c r="P7669" t="s">
        <v>3925</v>
      </c>
      <c r="Q7669" t="s">
        <v>45</v>
      </c>
      <c r="R7669" t="s">
        <v>74</v>
      </c>
      <c r="S7669" t="s">
        <v>3926</v>
      </c>
      <c r="T7669" s="9">
        <v>30.4</v>
      </c>
      <c r="U7669">
        <v>1</v>
      </c>
      <c r="V7669" s="2">
        <v>0</v>
      </c>
      <c r="W7669" s="6">
        <v>13.98</v>
      </c>
      <c r="X7669" s="14">
        <f>AA7669-W7669</f>
        <v>16.419999999999998</v>
      </c>
      <c r="Y7669" s="6">
        <f>T7669*U7669</f>
        <v>30.4</v>
      </c>
      <c r="Z7669" s="6">
        <f>Y7669*V7669</f>
        <v>0</v>
      </c>
      <c r="AA7669" s="6">
        <f t="shared" si="616"/>
        <v>30.4</v>
      </c>
    </row>
    <row r="7670" spans="2:27" x14ac:dyDescent="0.3">
      <c r="B7670">
        <v>7667</v>
      </c>
      <c r="C7670" t="s">
        <v>9600</v>
      </c>
      <c r="D7670" s="1">
        <v>42470</v>
      </c>
      <c r="E7670" s="1">
        <v>42592</v>
      </c>
      <c r="F7670" s="9" t="str">
        <f t="shared" si="620"/>
        <v>122 days</v>
      </c>
      <c r="G7670" t="s">
        <v>49</v>
      </c>
      <c r="H7670" t="s">
        <v>6000</v>
      </c>
      <c r="I7670" t="s">
        <v>6001</v>
      </c>
      <c r="J7670" t="s">
        <v>101</v>
      </c>
      <c r="K7670" t="s">
        <v>26</v>
      </c>
      <c r="L7670" t="s">
        <v>3585</v>
      </c>
      <c r="M7670" t="s">
        <v>1402</v>
      </c>
      <c r="N7670">
        <v>2908</v>
      </c>
      <c r="O7670" t="s">
        <v>147</v>
      </c>
      <c r="P7670" t="s">
        <v>1217</v>
      </c>
      <c r="Q7670" t="s">
        <v>70</v>
      </c>
      <c r="R7670" t="s">
        <v>1218</v>
      </c>
      <c r="S7670" t="s">
        <v>1219</v>
      </c>
      <c r="T7670" s="9">
        <v>5399.91</v>
      </c>
      <c r="U7670">
        <v>9</v>
      </c>
      <c r="V7670" s="2">
        <v>0</v>
      </c>
      <c r="W7670" s="6">
        <v>2591.96</v>
      </c>
      <c r="X7670" s="14">
        <f>AA7670-W7670</f>
        <v>46007.23</v>
      </c>
      <c r="Y7670" s="6">
        <f>T7670*U7670</f>
        <v>48599.19</v>
      </c>
      <c r="Z7670" s="6">
        <f>Y7670*V7670</f>
        <v>0</v>
      </c>
      <c r="AA7670" s="6">
        <f t="shared" si="616"/>
        <v>48599.19</v>
      </c>
    </row>
    <row r="7671" spans="2:27" x14ac:dyDescent="0.3">
      <c r="B7671">
        <v>7668</v>
      </c>
      <c r="C7671" t="s">
        <v>9600</v>
      </c>
      <c r="D7671" s="1">
        <v>42470</v>
      </c>
      <c r="E7671" s="1">
        <v>42592</v>
      </c>
      <c r="F7671" s="9" t="str">
        <f t="shared" si="620"/>
        <v>122 days</v>
      </c>
      <c r="G7671" t="s">
        <v>49</v>
      </c>
      <c r="H7671" t="s">
        <v>6000</v>
      </c>
      <c r="I7671" t="s">
        <v>6001</v>
      </c>
      <c r="J7671" t="s">
        <v>101</v>
      </c>
      <c r="K7671" t="s">
        <v>26</v>
      </c>
      <c r="L7671" t="s">
        <v>3585</v>
      </c>
      <c r="M7671" t="s">
        <v>1402</v>
      </c>
      <c r="N7671">
        <v>2908</v>
      </c>
      <c r="O7671" t="s">
        <v>147</v>
      </c>
      <c r="P7671" t="s">
        <v>7945</v>
      </c>
      <c r="Q7671" t="s">
        <v>45</v>
      </c>
      <c r="R7671" t="s">
        <v>58</v>
      </c>
      <c r="S7671" t="s">
        <v>7946</v>
      </c>
      <c r="T7671" s="9">
        <v>119.1</v>
      </c>
      <c r="U7671">
        <v>3</v>
      </c>
      <c r="V7671" s="2">
        <v>0</v>
      </c>
      <c r="W7671" s="6">
        <v>34.54</v>
      </c>
      <c r="X7671" s="14">
        <f>AA7671-W7671</f>
        <v>322.75999999999993</v>
      </c>
      <c r="Y7671" s="6">
        <f>T7671*U7671</f>
        <v>357.29999999999995</v>
      </c>
      <c r="Z7671" s="6">
        <f>Y7671*V7671</f>
        <v>0</v>
      </c>
      <c r="AA7671" s="6">
        <f t="shared" si="616"/>
        <v>357.29999999999995</v>
      </c>
    </row>
    <row r="7672" spans="2:27" x14ac:dyDescent="0.3">
      <c r="B7672">
        <v>7669</v>
      </c>
      <c r="C7672" t="s">
        <v>9601</v>
      </c>
      <c r="D7672" s="1">
        <v>42335</v>
      </c>
      <c r="E7672" s="1">
        <v>42337</v>
      </c>
      <c r="F7672" s="9" t="str">
        <f t="shared" si="620"/>
        <v>2 days</v>
      </c>
      <c r="G7672" t="s">
        <v>22</v>
      </c>
      <c r="H7672" t="s">
        <v>181</v>
      </c>
      <c r="I7672" t="s">
        <v>182</v>
      </c>
      <c r="J7672" t="s">
        <v>101</v>
      </c>
      <c r="K7672" t="s">
        <v>26</v>
      </c>
      <c r="L7672" t="s">
        <v>4104</v>
      </c>
      <c r="M7672" t="s">
        <v>1247</v>
      </c>
      <c r="N7672">
        <v>2149</v>
      </c>
      <c r="O7672" t="s">
        <v>147</v>
      </c>
      <c r="P7672" t="s">
        <v>2251</v>
      </c>
      <c r="Q7672" t="s">
        <v>45</v>
      </c>
      <c r="R7672" t="s">
        <v>89</v>
      </c>
      <c r="S7672" t="s">
        <v>2252</v>
      </c>
      <c r="T7672" s="9">
        <v>40.08</v>
      </c>
      <c r="U7672">
        <v>6</v>
      </c>
      <c r="V7672" s="2">
        <v>0</v>
      </c>
      <c r="W7672" s="6">
        <v>19.239999999999998</v>
      </c>
      <c r="X7672" s="14">
        <f>AA7672-W7672</f>
        <v>221.23999999999998</v>
      </c>
      <c r="Y7672" s="6">
        <f>T7672*U7672</f>
        <v>240.48</v>
      </c>
      <c r="Z7672" s="6">
        <f>Y7672*V7672</f>
        <v>0</v>
      </c>
      <c r="AA7672" s="6">
        <f t="shared" si="616"/>
        <v>240.48</v>
      </c>
    </row>
    <row r="7673" spans="2:27" x14ac:dyDescent="0.3">
      <c r="B7673">
        <v>7670</v>
      </c>
      <c r="C7673" t="s">
        <v>9601</v>
      </c>
      <c r="D7673" s="1">
        <v>42335</v>
      </c>
      <c r="E7673" s="1">
        <v>42337</v>
      </c>
      <c r="F7673" s="9" t="str">
        <f t="shared" si="620"/>
        <v>2 days</v>
      </c>
      <c r="G7673" t="s">
        <v>22</v>
      </c>
      <c r="H7673" t="s">
        <v>181</v>
      </c>
      <c r="I7673" t="s">
        <v>182</v>
      </c>
      <c r="J7673" t="s">
        <v>101</v>
      </c>
      <c r="K7673" t="s">
        <v>26</v>
      </c>
      <c r="L7673" t="s">
        <v>4104</v>
      </c>
      <c r="M7673" t="s">
        <v>1247</v>
      </c>
      <c r="N7673">
        <v>2149</v>
      </c>
      <c r="O7673" t="s">
        <v>147</v>
      </c>
      <c r="P7673" t="s">
        <v>2655</v>
      </c>
      <c r="Q7673" t="s">
        <v>45</v>
      </c>
      <c r="R7673" t="s">
        <v>89</v>
      </c>
      <c r="S7673" t="s">
        <v>2656</v>
      </c>
      <c r="T7673" s="9">
        <v>59.94</v>
      </c>
      <c r="U7673">
        <v>3</v>
      </c>
      <c r="V7673" s="2">
        <v>0</v>
      </c>
      <c r="W7673" s="6">
        <v>28.17</v>
      </c>
      <c r="X7673" s="14">
        <f>AA7673-W7673</f>
        <v>151.64999999999998</v>
      </c>
      <c r="Y7673" s="6">
        <f>T7673*U7673</f>
        <v>179.82</v>
      </c>
      <c r="Z7673" s="6">
        <f>Y7673*V7673</f>
        <v>0</v>
      </c>
      <c r="AA7673" s="6">
        <f t="shared" si="616"/>
        <v>179.82</v>
      </c>
    </row>
    <row r="7674" spans="2:27" x14ac:dyDescent="0.3">
      <c r="B7674">
        <v>7671</v>
      </c>
      <c r="C7674" t="s">
        <v>9601</v>
      </c>
      <c r="D7674" s="1">
        <v>42335</v>
      </c>
      <c r="E7674" s="1">
        <v>42337</v>
      </c>
      <c r="F7674" s="9" t="str">
        <f t="shared" si="620"/>
        <v>2 days</v>
      </c>
      <c r="G7674" t="s">
        <v>22</v>
      </c>
      <c r="H7674" t="s">
        <v>181</v>
      </c>
      <c r="I7674" t="s">
        <v>182</v>
      </c>
      <c r="J7674" t="s">
        <v>101</v>
      </c>
      <c r="K7674" t="s">
        <v>26</v>
      </c>
      <c r="L7674" t="s">
        <v>4104</v>
      </c>
      <c r="M7674" t="s">
        <v>1247</v>
      </c>
      <c r="N7674">
        <v>2149</v>
      </c>
      <c r="O7674" t="s">
        <v>147</v>
      </c>
      <c r="P7674" t="s">
        <v>5334</v>
      </c>
      <c r="Q7674" t="s">
        <v>70</v>
      </c>
      <c r="R7674" t="s">
        <v>160</v>
      </c>
      <c r="S7674" t="s">
        <v>5335</v>
      </c>
      <c r="T7674" s="9">
        <v>259.98</v>
      </c>
      <c r="U7674">
        <v>2</v>
      </c>
      <c r="V7674" s="2">
        <v>0</v>
      </c>
      <c r="W7674" s="6">
        <v>88.39</v>
      </c>
      <c r="X7674" s="14">
        <f>AA7674-W7674</f>
        <v>431.57000000000005</v>
      </c>
      <c r="Y7674" s="6">
        <f>T7674*U7674</f>
        <v>519.96</v>
      </c>
      <c r="Z7674" s="6">
        <f>Y7674*V7674</f>
        <v>0</v>
      </c>
      <c r="AA7674" s="6">
        <f t="shared" si="616"/>
        <v>519.96</v>
      </c>
    </row>
    <row r="7675" spans="2:27" x14ac:dyDescent="0.3">
      <c r="B7675">
        <v>7672</v>
      </c>
      <c r="C7675" t="s">
        <v>9601</v>
      </c>
      <c r="D7675" s="1">
        <v>42335</v>
      </c>
      <c r="E7675" s="1">
        <v>42337</v>
      </c>
      <c r="F7675" s="9" t="str">
        <f t="shared" si="620"/>
        <v>2 days</v>
      </c>
      <c r="G7675" t="s">
        <v>22</v>
      </c>
      <c r="H7675" t="s">
        <v>181</v>
      </c>
      <c r="I7675" t="s">
        <v>182</v>
      </c>
      <c r="J7675" t="s">
        <v>101</v>
      </c>
      <c r="K7675" t="s">
        <v>26</v>
      </c>
      <c r="L7675" t="s">
        <v>4104</v>
      </c>
      <c r="M7675" t="s">
        <v>1247</v>
      </c>
      <c r="N7675">
        <v>2149</v>
      </c>
      <c r="O7675" t="s">
        <v>147</v>
      </c>
      <c r="P7675" t="s">
        <v>6566</v>
      </c>
      <c r="Q7675" t="s">
        <v>31</v>
      </c>
      <c r="R7675" t="s">
        <v>32</v>
      </c>
      <c r="S7675" t="s">
        <v>6567</v>
      </c>
      <c r="T7675" s="9">
        <v>170.98</v>
      </c>
      <c r="U7675">
        <v>1</v>
      </c>
      <c r="V7675" s="2">
        <v>0</v>
      </c>
      <c r="W7675" s="6">
        <v>32.49</v>
      </c>
      <c r="X7675" s="14">
        <f>AA7675-W7675</f>
        <v>138.48999999999998</v>
      </c>
      <c r="Y7675" s="6">
        <f>T7675*U7675</f>
        <v>170.98</v>
      </c>
      <c r="Z7675" s="6">
        <f>Y7675*V7675</f>
        <v>0</v>
      </c>
      <c r="AA7675" s="6">
        <f t="shared" si="616"/>
        <v>170.98</v>
      </c>
    </row>
    <row r="7676" spans="2:27" x14ac:dyDescent="0.3">
      <c r="B7676">
        <v>7673</v>
      </c>
      <c r="C7676" t="s">
        <v>9601</v>
      </c>
      <c r="D7676" s="1">
        <v>42335</v>
      </c>
      <c r="E7676" s="1">
        <v>42337</v>
      </c>
      <c r="F7676" s="9" t="str">
        <f t="shared" si="620"/>
        <v>2 days</v>
      </c>
      <c r="G7676" t="s">
        <v>22</v>
      </c>
      <c r="H7676" t="s">
        <v>181</v>
      </c>
      <c r="I7676" t="s">
        <v>182</v>
      </c>
      <c r="J7676" t="s">
        <v>101</v>
      </c>
      <c r="K7676" t="s">
        <v>26</v>
      </c>
      <c r="L7676" t="s">
        <v>4104</v>
      </c>
      <c r="M7676" t="s">
        <v>1247</v>
      </c>
      <c r="N7676">
        <v>2149</v>
      </c>
      <c r="O7676" t="s">
        <v>147</v>
      </c>
      <c r="P7676" t="s">
        <v>9602</v>
      </c>
      <c r="Q7676" t="s">
        <v>31</v>
      </c>
      <c r="R7676" t="s">
        <v>64</v>
      </c>
      <c r="S7676" t="s">
        <v>9603</v>
      </c>
      <c r="T7676" s="9">
        <v>38.97</v>
      </c>
      <c r="U7676">
        <v>3</v>
      </c>
      <c r="V7676" s="2">
        <v>0</v>
      </c>
      <c r="W7676" s="6">
        <v>4.68</v>
      </c>
      <c r="X7676" s="14">
        <f>AA7676-W7676</f>
        <v>112.22999999999999</v>
      </c>
      <c r="Y7676" s="6">
        <f>T7676*U7676</f>
        <v>116.91</v>
      </c>
      <c r="Z7676" s="6">
        <f>Y7676*V7676</f>
        <v>0</v>
      </c>
      <c r="AA7676" s="6">
        <f t="shared" si="616"/>
        <v>116.91</v>
      </c>
    </row>
    <row r="7677" spans="2:27" x14ac:dyDescent="0.3">
      <c r="B7677">
        <v>7674</v>
      </c>
      <c r="C7677" t="s">
        <v>9601</v>
      </c>
      <c r="D7677" s="1">
        <v>42335</v>
      </c>
      <c r="E7677" s="1">
        <v>42337</v>
      </c>
      <c r="F7677" s="9" t="str">
        <f t="shared" si="620"/>
        <v>2 days</v>
      </c>
      <c r="G7677" t="s">
        <v>22</v>
      </c>
      <c r="H7677" t="s">
        <v>181</v>
      </c>
      <c r="I7677" t="s">
        <v>182</v>
      </c>
      <c r="J7677" t="s">
        <v>101</v>
      </c>
      <c r="K7677" t="s">
        <v>26</v>
      </c>
      <c r="L7677" t="s">
        <v>4104</v>
      </c>
      <c r="M7677" t="s">
        <v>1247</v>
      </c>
      <c r="N7677">
        <v>2149</v>
      </c>
      <c r="O7677" t="s">
        <v>147</v>
      </c>
      <c r="P7677" t="s">
        <v>4026</v>
      </c>
      <c r="Q7677" t="s">
        <v>45</v>
      </c>
      <c r="R7677" t="s">
        <v>89</v>
      </c>
      <c r="S7677" t="s">
        <v>4027</v>
      </c>
      <c r="T7677" s="9">
        <v>154.9</v>
      </c>
      <c r="U7677">
        <v>5</v>
      </c>
      <c r="V7677" s="2">
        <v>0</v>
      </c>
      <c r="W7677" s="6">
        <v>69.709999999999994</v>
      </c>
      <c r="X7677" s="14">
        <f>AA7677-W7677</f>
        <v>704.79</v>
      </c>
      <c r="Y7677" s="6">
        <f>T7677*U7677</f>
        <v>774.5</v>
      </c>
      <c r="Z7677" s="6">
        <f>Y7677*V7677</f>
        <v>0</v>
      </c>
      <c r="AA7677" s="6">
        <f t="shared" si="616"/>
        <v>774.5</v>
      </c>
    </row>
    <row r="7678" spans="2:27" x14ac:dyDescent="0.3">
      <c r="B7678">
        <v>7675</v>
      </c>
      <c r="C7678" t="s">
        <v>9601</v>
      </c>
      <c r="D7678" s="1">
        <v>42335</v>
      </c>
      <c r="E7678" s="1">
        <v>42337</v>
      </c>
      <c r="F7678" s="9" t="str">
        <f t="shared" si="620"/>
        <v>2 days</v>
      </c>
      <c r="G7678" t="s">
        <v>22</v>
      </c>
      <c r="H7678" t="s">
        <v>181</v>
      </c>
      <c r="I7678" t="s">
        <v>182</v>
      </c>
      <c r="J7678" t="s">
        <v>101</v>
      </c>
      <c r="K7678" t="s">
        <v>26</v>
      </c>
      <c r="L7678" t="s">
        <v>4104</v>
      </c>
      <c r="M7678" t="s">
        <v>1247</v>
      </c>
      <c r="N7678">
        <v>2149</v>
      </c>
      <c r="O7678" t="s">
        <v>147</v>
      </c>
      <c r="P7678" t="s">
        <v>3497</v>
      </c>
      <c r="Q7678" t="s">
        <v>31</v>
      </c>
      <c r="R7678" t="s">
        <v>55</v>
      </c>
      <c r="S7678" t="s">
        <v>3498</v>
      </c>
      <c r="T7678" s="9">
        <v>446.07</v>
      </c>
      <c r="U7678">
        <v>4</v>
      </c>
      <c r="V7678" s="2">
        <v>0.3</v>
      </c>
      <c r="W7678" s="6">
        <v>0</v>
      </c>
      <c r="X7678" s="14">
        <f>AA7678-W7678</f>
        <v>1248.9960000000001</v>
      </c>
      <c r="Y7678" s="6">
        <f>T7678*U7678</f>
        <v>1784.28</v>
      </c>
      <c r="Z7678" s="6">
        <f>Y7678*V7678</f>
        <v>535.28399999999999</v>
      </c>
      <c r="AA7678" s="6">
        <f t="shared" si="616"/>
        <v>1248.9960000000001</v>
      </c>
    </row>
    <row r="7679" spans="2:27" x14ac:dyDescent="0.3">
      <c r="B7679">
        <v>7676</v>
      </c>
      <c r="C7679" t="s">
        <v>9604</v>
      </c>
      <c r="D7679" s="1">
        <v>42891</v>
      </c>
      <c r="E7679" s="1">
        <v>42983</v>
      </c>
      <c r="F7679" s="9" t="str">
        <f t="shared" si="620"/>
        <v>92 days</v>
      </c>
      <c r="G7679" t="s">
        <v>22</v>
      </c>
      <c r="H7679" t="s">
        <v>8656</v>
      </c>
      <c r="I7679" t="s">
        <v>8657</v>
      </c>
      <c r="J7679" t="s">
        <v>25</v>
      </c>
      <c r="K7679" t="s">
        <v>26</v>
      </c>
      <c r="L7679" t="s">
        <v>4989</v>
      </c>
      <c r="M7679" t="s">
        <v>42</v>
      </c>
      <c r="N7679">
        <v>91730</v>
      </c>
      <c r="O7679" t="s">
        <v>43</v>
      </c>
      <c r="P7679" t="s">
        <v>1841</v>
      </c>
      <c r="Q7679" t="s">
        <v>45</v>
      </c>
      <c r="R7679" t="s">
        <v>77</v>
      </c>
      <c r="S7679" t="s">
        <v>1842</v>
      </c>
      <c r="T7679" s="9">
        <v>152.94</v>
      </c>
      <c r="U7679">
        <v>3</v>
      </c>
      <c r="V7679" s="2">
        <v>0</v>
      </c>
      <c r="W7679" s="6">
        <v>41.29</v>
      </c>
      <c r="X7679" s="14">
        <f>AA7679-W7679</f>
        <v>417.53</v>
      </c>
      <c r="Y7679" s="6">
        <f>T7679*U7679</f>
        <v>458.82</v>
      </c>
      <c r="Z7679" s="6">
        <f>Y7679*V7679</f>
        <v>0</v>
      </c>
      <c r="AA7679" s="6">
        <f t="shared" si="616"/>
        <v>458.82</v>
      </c>
    </row>
    <row r="7680" spans="2:27" x14ac:dyDescent="0.3">
      <c r="B7680">
        <v>7677</v>
      </c>
      <c r="C7680" t="s">
        <v>9605</v>
      </c>
      <c r="D7680" s="1">
        <v>41861</v>
      </c>
      <c r="E7680" s="1">
        <v>41861</v>
      </c>
      <c r="F7680" s="9" t="str">
        <f t="shared" si="620"/>
        <v>0 days</v>
      </c>
      <c r="G7680" t="s">
        <v>1292</v>
      </c>
      <c r="H7680" t="s">
        <v>1378</v>
      </c>
      <c r="I7680" t="s">
        <v>1379</v>
      </c>
      <c r="J7680" t="s">
        <v>25</v>
      </c>
      <c r="K7680" t="s">
        <v>26</v>
      </c>
      <c r="L7680" t="s">
        <v>466</v>
      </c>
      <c r="M7680" t="s">
        <v>87</v>
      </c>
      <c r="N7680">
        <v>28205</v>
      </c>
      <c r="O7680" t="s">
        <v>29</v>
      </c>
      <c r="P7680" t="s">
        <v>7044</v>
      </c>
      <c r="Q7680" t="s">
        <v>70</v>
      </c>
      <c r="R7680" t="s">
        <v>160</v>
      </c>
      <c r="S7680" t="s">
        <v>7045</v>
      </c>
      <c r="T7680" s="9">
        <v>23.47</v>
      </c>
      <c r="U7680">
        <v>3</v>
      </c>
      <c r="V7680" s="2">
        <v>0.2</v>
      </c>
      <c r="W7680" s="6">
        <v>4.99</v>
      </c>
      <c r="X7680" s="14">
        <f>AA7680-W7680</f>
        <v>51.337999999999994</v>
      </c>
      <c r="Y7680" s="6">
        <f>T7680*U7680</f>
        <v>70.41</v>
      </c>
      <c r="Z7680" s="6">
        <f>Y7680*V7680</f>
        <v>14.082000000000001</v>
      </c>
      <c r="AA7680" s="6">
        <f t="shared" si="616"/>
        <v>56.327999999999996</v>
      </c>
    </row>
    <row r="7681" spans="2:27" x14ac:dyDescent="0.3">
      <c r="B7681">
        <v>7678</v>
      </c>
      <c r="C7681" t="s">
        <v>9606</v>
      </c>
      <c r="D7681" s="1">
        <v>42004</v>
      </c>
      <c r="E7681" s="1">
        <v>42186</v>
      </c>
      <c r="F7681" s="9" t="str">
        <f t="shared" si="620"/>
        <v>182 days</v>
      </c>
      <c r="G7681" t="s">
        <v>49</v>
      </c>
      <c r="H7681" t="s">
        <v>3822</v>
      </c>
      <c r="I7681" t="s">
        <v>3823</v>
      </c>
      <c r="J7681" t="s">
        <v>101</v>
      </c>
      <c r="K7681" t="s">
        <v>26</v>
      </c>
      <c r="L7681" t="s">
        <v>3585</v>
      </c>
      <c r="M7681" t="s">
        <v>1402</v>
      </c>
      <c r="N7681">
        <v>2908</v>
      </c>
      <c r="O7681" t="s">
        <v>147</v>
      </c>
      <c r="P7681" t="s">
        <v>7682</v>
      </c>
      <c r="Q7681" t="s">
        <v>45</v>
      </c>
      <c r="R7681" t="s">
        <v>89</v>
      </c>
      <c r="S7681" t="s">
        <v>7683</v>
      </c>
      <c r="T7681" s="9">
        <v>195.64</v>
      </c>
      <c r="U7681">
        <v>4</v>
      </c>
      <c r="V7681" s="2">
        <v>0</v>
      </c>
      <c r="W7681" s="6">
        <v>91.95</v>
      </c>
      <c r="X7681" s="14">
        <f>AA7681-W7681</f>
        <v>690.6099999999999</v>
      </c>
      <c r="Y7681" s="6">
        <f>T7681*U7681</f>
        <v>782.56</v>
      </c>
      <c r="Z7681" s="6">
        <f>Y7681*V7681</f>
        <v>0</v>
      </c>
      <c r="AA7681" s="6">
        <f t="shared" si="616"/>
        <v>782.56</v>
      </c>
    </row>
    <row r="7682" spans="2:27" x14ac:dyDescent="0.3">
      <c r="B7682">
        <v>7679</v>
      </c>
      <c r="C7682" t="s">
        <v>9606</v>
      </c>
      <c r="D7682" s="1">
        <v>42004</v>
      </c>
      <c r="E7682" s="1">
        <v>42186</v>
      </c>
      <c r="F7682" s="9" t="str">
        <f t="shared" si="620"/>
        <v>182 days</v>
      </c>
      <c r="G7682" t="s">
        <v>49</v>
      </c>
      <c r="H7682" t="s">
        <v>3822</v>
      </c>
      <c r="I7682" t="s">
        <v>3823</v>
      </c>
      <c r="J7682" t="s">
        <v>101</v>
      </c>
      <c r="K7682" t="s">
        <v>26</v>
      </c>
      <c r="L7682" t="s">
        <v>3585</v>
      </c>
      <c r="M7682" t="s">
        <v>1402</v>
      </c>
      <c r="N7682">
        <v>2908</v>
      </c>
      <c r="O7682" t="s">
        <v>147</v>
      </c>
      <c r="P7682" t="s">
        <v>4066</v>
      </c>
      <c r="Q7682" t="s">
        <v>45</v>
      </c>
      <c r="R7682" t="s">
        <v>89</v>
      </c>
      <c r="S7682" t="s">
        <v>4067</v>
      </c>
      <c r="T7682" s="9">
        <v>14.94</v>
      </c>
      <c r="U7682">
        <v>3</v>
      </c>
      <c r="V7682" s="2">
        <v>0</v>
      </c>
      <c r="W7682" s="6">
        <v>7.02</v>
      </c>
      <c r="X7682" s="14">
        <f>AA7682-W7682</f>
        <v>37.799999999999997</v>
      </c>
      <c r="Y7682" s="6">
        <f>T7682*U7682</f>
        <v>44.82</v>
      </c>
      <c r="Z7682" s="6">
        <f>Y7682*V7682</f>
        <v>0</v>
      </c>
      <c r="AA7682" s="6">
        <f t="shared" si="616"/>
        <v>44.82</v>
      </c>
    </row>
    <row r="7683" spans="2:27" x14ac:dyDescent="0.3">
      <c r="B7683">
        <v>7680</v>
      </c>
      <c r="C7683" t="s">
        <v>9606</v>
      </c>
      <c r="D7683" s="1">
        <v>42004</v>
      </c>
      <c r="E7683" s="1">
        <v>42186</v>
      </c>
      <c r="F7683" s="9" t="str">
        <f t="shared" si="620"/>
        <v>182 days</v>
      </c>
      <c r="G7683" t="s">
        <v>49</v>
      </c>
      <c r="H7683" t="s">
        <v>3822</v>
      </c>
      <c r="I7683" t="s">
        <v>3823</v>
      </c>
      <c r="J7683" t="s">
        <v>101</v>
      </c>
      <c r="K7683" t="s">
        <v>26</v>
      </c>
      <c r="L7683" t="s">
        <v>3585</v>
      </c>
      <c r="M7683" t="s">
        <v>1402</v>
      </c>
      <c r="N7683">
        <v>2908</v>
      </c>
      <c r="O7683" t="s">
        <v>147</v>
      </c>
      <c r="P7683" t="s">
        <v>2710</v>
      </c>
      <c r="Q7683" t="s">
        <v>70</v>
      </c>
      <c r="R7683" t="s">
        <v>160</v>
      </c>
      <c r="S7683" t="s">
        <v>4271</v>
      </c>
      <c r="T7683" s="9">
        <v>1687.8</v>
      </c>
      <c r="U7683">
        <v>4</v>
      </c>
      <c r="V7683" s="2">
        <v>0</v>
      </c>
      <c r="W7683" s="6">
        <v>742.63</v>
      </c>
      <c r="X7683" s="14">
        <f>AA7683-W7683</f>
        <v>6008.57</v>
      </c>
      <c r="Y7683" s="6">
        <f>T7683*U7683</f>
        <v>6751.2</v>
      </c>
      <c r="Z7683" s="6">
        <f>Y7683*V7683</f>
        <v>0</v>
      </c>
      <c r="AA7683" s="6">
        <f t="shared" si="616"/>
        <v>6751.2</v>
      </c>
    </row>
    <row r="7684" spans="2:27" x14ac:dyDescent="0.3">
      <c r="B7684">
        <v>7681</v>
      </c>
      <c r="C7684" t="s">
        <v>9606</v>
      </c>
      <c r="D7684" s="1">
        <v>42004</v>
      </c>
      <c r="E7684" s="1">
        <v>42186</v>
      </c>
      <c r="F7684" s="9" t="str">
        <f t="shared" si="620"/>
        <v>182 days</v>
      </c>
      <c r="G7684" t="s">
        <v>49</v>
      </c>
      <c r="H7684" t="s">
        <v>3822</v>
      </c>
      <c r="I7684" t="s">
        <v>3823</v>
      </c>
      <c r="J7684" t="s">
        <v>101</v>
      </c>
      <c r="K7684" t="s">
        <v>26</v>
      </c>
      <c r="L7684" t="s">
        <v>3585</v>
      </c>
      <c r="M7684" t="s">
        <v>1402</v>
      </c>
      <c r="N7684">
        <v>2908</v>
      </c>
      <c r="O7684" t="s">
        <v>147</v>
      </c>
      <c r="P7684" t="s">
        <v>4217</v>
      </c>
      <c r="Q7684" t="s">
        <v>31</v>
      </c>
      <c r="R7684" t="s">
        <v>32</v>
      </c>
      <c r="S7684" t="s">
        <v>4218</v>
      </c>
      <c r="T7684" s="9">
        <v>341.96</v>
      </c>
      <c r="U7684">
        <v>2</v>
      </c>
      <c r="V7684" s="2">
        <v>0</v>
      </c>
      <c r="W7684" s="6">
        <v>78.650000000000006</v>
      </c>
      <c r="X7684" s="14">
        <f>AA7684-W7684</f>
        <v>605.27</v>
      </c>
      <c r="Y7684" s="6">
        <f>T7684*U7684</f>
        <v>683.92</v>
      </c>
      <c r="Z7684" s="6">
        <f>Y7684*V7684</f>
        <v>0</v>
      </c>
      <c r="AA7684" s="6">
        <f t="shared" si="616"/>
        <v>683.92</v>
      </c>
    </row>
    <row r="7685" spans="2:27" x14ac:dyDescent="0.3">
      <c r="B7685">
        <v>7682</v>
      </c>
      <c r="C7685" t="s">
        <v>9606</v>
      </c>
      <c r="D7685" s="1">
        <v>42004</v>
      </c>
      <c r="E7685" s="1">
        <v>42186</v>
      </c>
      <c r="F7685" s="9" t="str">
        <f t="shared" si="620"/>
        <v>182 days</v>
      </c>
      <c r="G7685" t="s">
        <v>49</v>
      </c>
      <c r="H7685" t="s">
        <v>3822</v>
      </c>
      <c r="I7685" t="s">
        <v>3823</v>
      </c>
      <c r="J7685" t="s">
        <v>101</v>
      </c>
      <c r="K7685" t="s">
        <v>26</v>
      </c>
      <c r="L7685" t="s">
        <v>3585</v>
      </c>
      <c r="M7685" t="s">
        <v>1402</v>
      </c>
      <c r="N7685">
        <v>2908</v>
      </c>
      <c r="O7685" t="s">
        <v>147</v>
      </c>
      <c r="P7685" t="s">
        <v>202</v>
      </c>
      <c r="Q7685" t="s">
        <v>31</v>
      </c>
      <c r="R7685" t="s">
        <v>35</v>
      </c>
      <c r="S7685" t="s">
        <v>203</v>
      </c>
      <c r="T7685" s="9">
        <v>605.88</v>
      </c>
      <c r="U7685">
        <v>6</v>
      </c>
      <c r="V7685" s="2">
        <v>0</v>
      </c>
      <c r="W7685" s="6">
        <v>151.47</v>
      </c>
      <c r="X7685" s="14">
        <f>AA7685-W7685</f>
        <v>3483.81</v>
      </c>
      <c r="Y7685" s="6">
        <f>T7685*U7685</f>
        <v>3635.2799999999997</v>
      </c>
      <c r="Z7685" s="6">
        <f>Y7685*V7685</f>
        <v>0</v>
      </c>
      <c r="AA7685" s="6">
        <f t="shared" ref="AA7685:AA7748" si="621">Y7685-Z7685</f>
        <v>3635.2799999999997</v>
      </c>
    </row>
    <row r="7686" spans="2:27" x14ac:dyDescent="0.3">
      <c r="B7686">
        <v>7683</v>
      </c>
      <c r="C7686" t="s">
        <v>9607</v>
      </c>
      <c r="D7686" s="1">
        <v>42122</v>
      </c>
      <c r="E7686" s="1">
        <v>42009</v>
      </c>
      <c r="F7686" s="23" t="s">
        <v>10956</v>
      </c>
      <c r="G7686" t="s">
        <v>187</v>
      </c>
      <c r="H7686" t="s">
        <v>1501</v>
      </c>
      <c r="I7686" t="s">
        <v>1502</v>
      </c>
      <c r="J7686" t="s">
        <v>101</v>
      </c>
      <c r="K7686" t="s">
        <v>26</v>
      </c>
      <c r="L7686" t="s">
        <v>5318</v>
      </c>
      <c r="M7686" t="s">
        <v>237</v>
      </c>
      <c r="N7686">
        <v>48640</v>
      </c>
      <c r="O7686" t="s">
        <v>104</v>
      </c>
      <c r="P7686" t="s">
        <v>6210</v>
      </c>
      <c r="Q7686" t="s">
        <v>45</v>
      </c>
      <c r="R7686" t="s">
        <v>77</v>
      </c>
      <c r="S7686" t="s">
        <v>6211</v>
      </c>
      <c r="T7686" s="9">
        <v>186.73</v>
      </c>
      <c r="U7686">
        <v>1</v>
      </c>
      <c r="V7686" s="2">
        <v>0.1</v>
      </c>
      <c r="W7686" s="6">
        <v>41.5</v>
      </c>
      <c r="X7686" s="14">
        <f>AA7686-W7686</f>
        <v>126.55699999999999</v>
      </c>
      <c r="Y7686" s="6">
        <f>T7686*U7686</f>
        <v>186.73</v>
      </c>
      <c r="Z7686" s="6">
        <f>Y7686*V7686</f>
        <v>18.672999999999998</v>
      </c>
      <c r="AA7686" s="6">
        <f t="shared" si="621"/>
        <v>168.05699999999999</v>
      </c>
    </row>
    <row r="7687" spans="2:27" x14ac:dyDescent="0.3">
      <c r="B7687">
        <v>7684</v>
      </c>
      <c r="C7687" t="s">
        <v>9607</v>
      </c>
      <c r="D7687" s="1">
        <v>42122</v>
      </c>
      <c r="E7687" s="1">
        <v>42009</v>
      </c>
      <c r="F7687" s="23" t="s">
        <v>10956</v>
      </c>
      <c r="G7687" t="s">
        <v>187</v>
      </c>
      <c r="H7687" t="s">
        <v>1501</v>
      </c>
      <c r="I7687" t="s">
        <v>1502</v>
      </c>
      <c r="J7687" t="s">
        <v>101</v>
      </c>
      <c r="K7687" t="s">
        <v>26</v>
      </c>
      <c r="L7687" t="s">
        <v>5318</v>
      </c>
      <c r="M7687" t="s">
        <v>237</v>
      </c>
      <c r="N7687">
        <v>48640</v>
      </c>
      <c r="O7687" t="s">
        <v>104</v>
      </c>
      <c r="P7687" t="s">
        <v>1746</v>
      </c>
      <c r="Q7687" t="s">
        <v>45</v>
      </c>
      <c r="R7687" t="s">
        <v>74</v>
      </c>
      <c r="S7687" t="s">
        <v>1747</v>
      </c>
      <c r="T7687" s="9">
        <v>3812.97</v>
      </c>
      <c r="U7687">
        <v>3</v>
      </c>
      <c r="V7687" s="2">
        <v>0</v>
      </c>
      <c r="W7687" s="6">
        <v>1906.49</v>
      </c>
      <c r="X7687" s="14">
        <f>AA7687-W7687</f>
        <v>9532.42</v>
      </c>
      <c r="Y7687" s="6">
        <f>T7687*U7687</f>
        <v>11438.91</v>
      </c>
      <c r="Z7687" s="6">
        <f>Y7687*V7687</f>
        <v>0</v>
      </c>
      <c r="AA7687" s="6">
        <f t="shared" si="621"/>
        <v>11438.91</v>
      </c>
    </row>
    <row r="7688" spans="2:27" x14ac:dyDescent="0.3">
      <c r="B7688">
        <v>7685</v>
      </c>
      <c r="C7688" t="s">
        <v>9608</v>
      </c>
      <c r="D7688" s="1">
        <v>42049</v>
      </c>
      <c r="E7688" s="1">
        <v>42056</v>
      </c>
      <c r="F7688" s="9" t="str">
        <f t="shared" ref="F7688:F7705" si="622">DATEDIF(D7688,E7688,"d")&amp;" days"</f>
        <v>7 days</v>
      </c>
      <c r="G7688" t="s">
        <v>49</v>
      </c>
      <c r="H7688" t="s">
        <v>655</v>
      </c>
      <c r="I7688" t="s">
        <v>656</v>
      </c>
      <c r="J7688" t="s">
        <v>25</v>
      </c>
      <c r="K7688" t="s">
        <v>26</v>
      </c>
      <c r="L7688" t="s">
        <v>388</v>
      </c>
      <c r="M7688" t="s">
        <v>266</v>
      </c>
      <c r="N7688">
        <v>14609</v>
      </c>
      <c r="O7688" t="s">
        <v>147</v>
      </c>
      <c r="P7688" t="s">
        <v>9270</v>
      </c>
      <c r="Q7688" t="s">
        <v>45</v>
      </c>
      <c r="R7688" t="s">
        <v>74</v>
      </c>
      <c r="S7688" t="s">
        <v>9271</v>
      </c>
      <c r="T7688" s="9">
        <v>26.42</v>
      </c>
      <c r="U7688">
        <v>9</v>
      </c>
      <c r="V7688" s="2">
        <v>0.2</v>
      </c>
      <c r="W7688" s="6">
        <v>9.58</v>
      </c>
      <c r="X7688" s="14">
        <f>AA7688-W7688</f>
        <v>180.64400000000001</v>
      </c>
      <c r="Y7688" s="6">
        <f>T7688*U7688</f>
        <v>237.78000000000003</v>
      </c>
      <c r="Z7688" s="6">
        <f>Y7688*V7688</f>
        <v>47.556000000000012</v>
      </c>
      <c r="AA7688" s="6">
        <f t="shared" si="621"/>
        <v>190.22400000000002</v>
      </c>
    </row>
    <row r="7689" spans="2:27" x14ac:dyDescent="0.3">
      <c r="B7689">
        <v>7686</v>
      </c>
      <c r="C7689" t="s">
        <v>9608</v>
      </c>
      <c r="D7689" s="1">
        <v>42049</v>
      </c>
      <c r="E7689" s="1">
        <v>42056</v>
      </c>
      <c r="F7689" s="9" t="str">
        <f t="shared" si="622"/>
        <v>7 days</v>
      </c>
      <c r="G7689" t="s">
        <v>49</v>
      </c>
      <c r="H7689" t="s">
        <v>655</v>
      </c>
      <c r="I7689" t="s">
        <v>656</v>
      </c>
      <c r="J7689" t="s">
        <v>25</v>
      </c>
      <c r="K7689" t="s">
        <v>26</v>
      </c>
      <c r="L7689" t="s">
        <v>388</v>
      </c>
      <c r="M7689" t="s">
        <v>266</v>
      </c>
      <c r="N7689">
        <v>14609</v>
      </c>
      <c r="O7689" t="s">
        <v>147</v>
      </c>
      <c r="P7689" t="s">
        <v>7950</v>
      </c>
      <c r="Q7689" t="s">
        <v>70</v>
      </c>
      <c r="R7689" t="s">
        <v>71</v>
      </c>
      <c r="S7689" t="s">
        <v>7951</v>
      </c>
      <c r="T7689" s="9">
        <v>625.99</v>
      </c>
      <c r="U7689">
        <v>1</v>
      </c>
      <c r="V7689" s="2">
        <v>0</v>
      </c>
      <c r="W7689" s="6">
        <v>187.8</v>
      </c>
      <c r="X7689" s="14">
        <f>AA7689-W7689</f>
        <v>438.19</v>
      </c>
      <c r="Y7689" s="6">
        <f>T7689*U7689</f>
        <v>625.99</v>
      </c>
      <c r="Z7689" s="6">
        <f>Y7689*V7689</f>
        <v>0</v>
      </c>
      <c r="AA7689" s="6">
        <f t="shared" si="621"/>
        <v>625.99</v>
      </c>
    </row>
    <row r="7690" spans="2:27" x14ac:dyDescent="0.3">
      <c r="B7690">
        <v>7687</v>
      </c>
      <c r="C7690" t="s">
        <v>9609</v>
      </c>
      <c r="D7690" s="1">
        <v>42699</v>
      </c>
      <c r="E7690" s="1">
        <v>42703</v>
      </c>
      <c r="F7690" s="9" t="str">
        <f t="shared" si="622"/>
        <v>4 days</v>
      </c>
      <c r="G7690" t="s">
        <v>49</v>
      </c>
      <c r="H7690" t="s">
        <v>1536</v>
      </c>
      <c r="I7690" t="s">
        <v>1537</v>
      </c>
      <c r="J7690" t="s">
        <v>40</v>
      </c>
      <c r="K7690" t="s">
        <v>26</v>
      </c>
      <c r="L7690" t="s">
        <v>327</v>
      </c>
      <c r="M7690" t="s">
        <v>237</v>
      </c>
      <c r="N7690">
        <v>49201</v>
      </c>
      <c r="O7690" t="s">
        <v>104</v>
      </c>
      <c r="P7690" t="s">
        <v>2404</v>
      </c>
      <c r="Q7690" t="s">
        <v>31</v>
      </c>
      <c r="R7690" t="s">
        <v>55</v>
      </c>
      <c r="S7690" t="s">
        <v>2405</v>
      </c>
      <c r="T7690" s="9">
        <v>1568.61</v>
      </c>
      <c r="U7690">
        <v>9</v>
      </c>
      <c r="V7690" s="2">
        <v>0</v>
      </c>
      <c r="W7690" s="6">
        <v>329.41</v>
      </c>
      <c r="X7690" s="14">
        <f>AA7690-W7690</f>
        <v>13788.08</v>
      </c>
      <c r="Y7690" s="6">
        <f>T7690*U7690</f>
        <v>14117.49</v>
      </c>
      <c r="Z7690" s="6">
        <f>Y7690*V7690</f>
        <v>0</v>
      </c>
      <c r="AA7690" s="6">
        <f t="shared" si="621"/>
        <v>14117.49</v>
      </c>
    </row>
    <row r="7691" spans="2:27" x14ac:dyDescent="0.3">
      <c r="B7691">
        <v>7688</v>
      </c>
      <c r="C7691" t="s">
        <v>9609</v>
      </c>
      <c r="D7691" s="1">
        <v>42699</v>
      </c>
      <c r="E7691" s="1">
        <v>42703</v>
      </c>
      <c r="F7691" s="9" t="str">
        <f t="shared" si="622"/>
        <v>4 days</v>
      </c>
      <c r="G7691" t="s">
        <v>49</v>
      </c>
      <c r="H7691" t="s">
        <v>1536</v>
      </c>
      <c r="I7691" t="s">
        <v>1537</v>
      </c>
      <c r="J7691" t="s">
        <v>40</v>
      </c>
      <c r="K7691" t="s">
        <v>26</v>
      </c>
      <c r="L7691" t="s">
        <v>327</v>
      </c>
      <c r="M7691" t="s">
        <v>237</v>
      </c>
      <c r="N7691">
        <v>49201</v>
      </c>
      <c r="O7691" t="s">
        <v>104</v>
      </c>
      <c r="P7691" t="s">
        <v>674</v>
      </c>
      <c r="Q7691" t="s">
        <v>45</v>
      </c>
      <c r="R7691" t="s">
        <v>74</v>
      </c>
      <c r="S7691" t="s">
        <v>675</v>
      </c>
      <c r="T7691" s="9">
        <v>17.3</v>
      </c>
      <c r="U7691">
        <v>1</v>
      </c>
      <c r="V7691" s="2">
        <v>0</v>
      </c>
      <c r="W7691" s="6">
        <v>8.3000000000000007</v>
      </c>
      <c r="X7691" s="14">
        <f>AA7691-W7691</f>
        <v>9</v>
      </c>
      <c r="Y7691" s="6">
        <f>T7691*U7691</f>
        <v>17.3</v>
      </c>
      <c r="Z7691" s="6">
        <f>Y7691*V7691</f>
        <v>0</v>
      </c>
      <c r="AA7691" s="6">
        <f t="shared" si="621"/>
        <v>17.3</v>
      </c>
    </row>
    <row r="7692" spans="2:27" x14ac:dyDescent="0.3">
      <c r="B7692">
        <v>7689</v>
      </c>
      <c r="C7692" t="s">
        <v>9609</v>
      </c>
      <c r="D7692" s="1">
        <v>42699</v>
      </c>
      <c r="E7692" s="1">
        <v>42703</v>
      </c>
      <c r="F7692" s="9" t="str">
        <f t="shared" si="622"/>
        <v>4 days</v>
      </c>
      <c r="G7692" t="s">
        <v>49</v>
      </c>
      <c r="H7692" t="s">
        <v>1536</v>
      </c>
      <c r="I7692" t="s">
        <v>1537</v>
      </c>
      <c r="J7692" t="s">
        <v>40</v>
      </c>
      <c r="K7692" t="s">
        <v>26</v>
      </c>
      <c r="L7692" t="s">
        <v>327</v>
      </c>
      <c r="M7692" t="s">
        <v>237</v>
      </c>
      <c r="N7692">
        <v>49201</v>
      </c>
      <c r="O7692" t="s">
        <v>104</v>
      </c>
      <c r="P7692" t="s">
        <v>9610</v>
      </c>
      <c r="Q7692" t="s">
        <v>70</v>
      </c>
      <c r="R7692" t="s">
        <v>160</v>
      </c>
      <c r="S7692" t="s">
        <v>9611</v>
      </c>
      <c r="T7692" s="9">
        <v>160</v>
      </c>
      <c r="U7692">
        <v>8</v>
      </c>
      <c r="V7692" s="2">
        <v>0</v>
      </c>
      <c r="W7692" s="6">
        <v>62.4</v>
      </c>
      <c r="X7692" s="14">
        <f>AA7692-W7692</f>
        <v>1217.5999999999999</v>
      </c>
      <c r="Y7692" s="6">
        <f>T7692*U7692</f>
        <v>1280</v>
      </c>
      <c r="Z7692" s="6">
        <f>Y7692*V7692</f>
        <v>0</v>
      </c>
      <c r="AA7692" s="6">
        <f t="shared" si="621"/>
        <v>1280</v>
      </c>
    </row>
    <row r="7693" spans="2:27" x14ac:dyDescent="0.3">
      <c r="B7693">
        <v>7690</v>
      </c>
      <c r="C7693" t="s">
        <v>9612</v>
      </c>
      <c r="D7693" s="1">
        <v>42931</v>
      </c>
      <c r="E7693" s="1">
        <v>42933</v>
      </c>
      <c r="F7693" s="9" t="str">
        <f t="shared" si="622"/>
        <v>2 days</v>
      </c>
      <c r="G7693" t="s">
        <v>187</v>
      </c>
      <c r="H7693" t="s">
        <v>5307</v>
      </c>
      <c r="I7693" t="s">
        <v>5308</v>
      </c>
      <c r="J7693" t="s">
        <v>40</v>
      </c>
      <c r="K7693" t="s">
        <v>26</v>
      </c>
      <c r="L7693" t="s">
        <v>4358</v>
      </c>
      <c r="M7693" t="s">
        <v>318</v>
      </c>
      <c r="N7693">
        <v>23434</v>
      </c>
      <c r="O7693" t="s">
        <v>29</v>
      </c>
      <c r="P7693" t="s">
        <v>3187</v>
      </c>
      <c r="Q7693" t="s">
        <v>45</v>
      </c>
      <c r="R7693" t="s">
        <v>77</v>
      </c>
      <c r="S7693" t="s">
        <v>3188</v>
      </c>
      <c r="T7693" s="9">
        <v>179.94</v>
      </c>
      <c r="U7693">
        <v>3</v>
      </c>
      <c r="V7693" s="2">
        <v>0</v>
      </c>
      <c r="W7693" s="6">
        <v>50.38</v>
      </c>
      <c r="X7693" s="14">
        <f>AA7693-W7693</f>
        <v>489.43999999999994</v>
      </c>
      <c r="Y7693" s="6">
        <f>T7693*U7693</f>
        <v>539.81999999999994</v>
      </c>
      <c r="Z7693" s="6">
        <f>Y7693*V7693</f>
        <v>0</v>
      </c>
      <c r="AA7693" s="6">
        <f t="shared" si="621"/>
        <v>539.81999999999994</v>
      </c>
    </row>
    <row r="7694" spans="2:27" x14ac:dyDescent="0.3">
      <c r="B7694">
        <v>7691</v>
      </c>
      <c r="C7694" t="s">
        <v>9612</v>
      </c>
      <c r="D7694" s="1">
        <v>42931</v>
      </c>
      <c r="E7694" s="1">
        <v>42933</v>
      </c>
      <c r="F7694" s="9" t="str">
        <f t="shared" si="622"/>
        <v>2 days</v>
      </c>
      <c r="G7694" t="s">
        <v>187</v>
      </c>
      <c r="H7694" t="s">
        <v>5307</v>
      </c>
      <c r="I7694" t="s">
        <v>5308</v>
      </c>
      <c r="J7694" t="s">
        <v>40</v>
      </c>
      <c r="K7694" t="s">
        <v>26</v>
      </c>
      <c r="L7694" t="s">
        <v>4358</v>
      </c>
      <c r="M7694" t="s">
        <v>318</v>
      </c>
      <c r="N7694">
        <v>23434</v>
      </c>
      <c r="O7694" t="s">
        <v>29</v>
      </c>
      <c r="P7694" t="s">
        <v>1227</v>
      </c>
      <c r="Q7694" t="s">
        <v>31</v>
      </c>
      <c r="R7694" t="s">
        <v>55</v>
      </c>
      <c r="S7694" t="s">
        <v>1228</v>
      </c>
      <c r="T7694" s="9">
        <v>872.94</v>
      </c>
      <c r="U7694">
        <v>3</v>
      </c>
      <c r="V7694" s="2">
        <v>0</v>
      </c>
      <c r="W7694" s="6">
        <v>157.13</v>
      </c>
      <c r="X7694" s="14">
        <f>AA7694-W7694</f>
        <v>2461.69</v>
      </c>
      <c r="Y7694" s="6">
        <f>T7694*U7694</f>
        <v>2618.8200000000002</v>
      </c>
      <c r="Z7694" s="6">
        <f>Y7694*V7694</f>
        <v>0</v>
      </c>
      <c r="AA7694" s="6">
        <f t="shared" si="621"/>
        <v>2618.8200000000002</v>
      </c>
    </row>
    <row r="7695" spans="2:27" x14ac:dyDescent="0.3">
      <c r="B7695">
        <v>7692</v>
      </c>
      <c r="C7695" t="s">
        <v>9612</v>
      </c>
      <c r="D7695" s="1">
        <v>42931</v>
      </c>
      <c r="E7695" s="1">
        <v>42933</v>
      </c>
      <c r="F7695" s="9" t="str">
        <f t="shared" si="622"/>
        <v>2 days</v>
      </c>
      <c r="G7695" t="s">
        <v>187</v>
      </c>
      <c r="H7695" t="s">
        <v>5307</v>
      </c>
      <c r="I7695" t="s">
        <v>5308</v>
      </c>
      <c r="J7695" t="s">
        <v>40</v>
      </c>
      <c r="K7695" t="s">
        <v>26</v>
      </c>
      <c r="L7695" t="s">
        <v>4358</v>
      </c>
      <c r="M7695" t="s">
        <v>318</v>
      </c>
      <c r="N7695">
        <v>23434</v>
      </c>
      <c r="O7695" t="s">
        <v>29</v>
      </c>
      <c r="P7695" t="s">
        <v>409</v>
      </c>
      <c r="Q7695" t="s">
        <v>45</v>
      </c>
      <c r="R7695" t="s">
        <v>89</v>
      </c>
      <c r="S7695" t="s">
        <v>410</v>
      </c>
      <c r="T7695" s="9">
        <v>12.96</v>
      </c>
      <c r="U7695">
        <v>2</v>
      </c>
      <c r="V7695" s="2">
        <v>0</v>
      </c>
      <c r="W7695" s="6">
        <v>6.22</v>
      </c>
      <c r="X7695" s="14">
        <f>AA7695-W7695</f>
        <v>19.700000000000003</v>
      </c>
      <c r="Y7695" s="6">
        <f>T7695*U7695</f>
        <v>25.92</v>
      </c>
      <c r="Z7695" s="6">
        <f>Y7695*V7695</f>
        <v>0</v>
      </c>
      <c r="AA7695" s="6">
        <f t="shared" si="621"/>
        <v>25.92</v>
      </c>
    </row>
    <row r="7696" spans="2:27" x14ac:dyDescent="0.3">
      <c r="B7696">
        <v>7693</v>
      </c>
      <c r="C7696" t="s">
        <v>9613</v>
      </c>
      <c r="D7696" s="1">
        <v>42002</v>
      </c>
      <c r="E7696" s="1">
        <v>42064</v>
      </c>
      <c r="F7696" s="9" t="str">
        <f t="shared" si="622"/>
        <v>62 days</v>
      </c>
      <c r="G7696" t="s">
        <v>49</v>
      </c>
      <c r="H7696" t="s">
        <v>4050</v>
      </c>
      <c r="I7696" t="s">
        <v>4051</v>
      </c>
      <c r="J7696" t="s">
        <v>25</v>
      </c>
      <c r="K7696" t="s">
        <v>26</v>
      </c>
      <c r="L7696" t="s">
        <v>993</v>
      </c>
      <c r="M7696" t="s">
        <v>42</v>
      </c>
      <c r="N7696">
        <v>94513</v>
      </c>
      <c r="O7696" t="s">
        <v>43</v>
      </c>
      <c r="P7696" t="s">
        <v>1671</v>
      </c>
      <c r="Q7696" t="s">
        <v>45</v>
      </c>
      <c r="R7696" t="s">
        <v>46</v>
      </c>
      <c r="S7696" t="s">
        <v>1672</v>
      </c>
      <c r="T7696" s="9">
        <v>88.8</v>
      </c>
      <c r="U7696">
        <v>6</v>
      </c>
      <c r="V7696" s="2">
        <v>0</v>
      </c>
      <c r="W7696" s="6">
        <v>44.4</v>
      </c>
      <c r="X7696" s="14">
        <f>AA7696-W7696</f>
        <v>488.4</v>
      </c>
      <c r="Y7696" s="6">
        <f>T7696*U7696</f>
        <v>532.79999999999995</v>
      </c>
      <c r="Z7696" s="6">
        <f>Y7696*V7696</f>
        <v>0</v>
      </c>
      <c r="AA7696" s="6">
        <f t="shared" si="621"/>
        <v>532.79999999999995</v>
      </c>
    </row>
    <row r="7697" spans="2:27" x14ac:dyDescent="0.3">
      <c r="B7697">
        <v>7694</v>
      </c>
      <c r="C7697" t="s">
        <v>9613</v>
      </c>
      <c r="D7697" s="1">
        <v>42002</v>
      </c>
      <c r="E7697" s="1">
        <v>42064</v>
      </c>
      <c r="F7697" s="9" t="str">
        <f t="shared" si="622"/>
        <v>62 days</v>
      </c>
      <c r="G7697" t="s">
        <v>49</v>
      </c>
      <c r="H7697" t="s">
        <v>4050</v>
      </c>
      <c r="I7697" t="s">
        <v>4051</v>
      </c>
      <c r="J7697" t="s">
        <v>25</v>
      </c>
      <c r="K7697" t="s">
        <v>26</v>
      </c>
      <c r="L7697" t="s">
        <v>993</v>
      </c>
      <c r="M7697" t="s">
        <v>42</v>
      </c>
      <c r="N7697">
        <v>94513</v>
      </c>
      <c r="O7697" t="s">
        <v>43</v>
      </c>
      <c r="P7697" t="s">
        <v>5208</v>
      </c>
      <c r="Q7697" t="s">
        <v>70</v>
      </c>
      <c r="R7697" t="s">
        <v>71</v>
      </c>
      <c r="S7697" t="s">
        <v>5209</v>
      </c>
      <c r="T7697" s="9">
        <v>319.97000000000003</v>
      </c>
      <c r="U7697">
        <v>4</v>
      </c>
      <c r="V7697" s="2">
        <v>0.2</v>
      </c>
      <c r="W7697" s="6">
        <v>36</v>
      </c>
      <c r="X7697" s="14">
        <f>AA7697-W7697</f>
        <v>987.90400000000011</v>
      </c>
      <c r="Y7697" s="6">
        <f>T7697*U7697</f>
        <v>1279.8800000000001</v>
      </c>
      <c r="Z7697" s="6">
        <f>Y7697*V7697</f>
        <v>255.97600000000003</v>
      </c>
      <c r="AA7697" s="6">
        <f t="shared" si="621"/>
        <v>1023.9040000000001</v>
      </c>
    </row>
    <row r="7698" spans="2:27" x14ac:dyDescent="0.3">
      <c r="B7698">
        <v>7695</v>
      </c>
      <c r="C7698" t="s">
        <v>9614</v>
      </c>
      <c r="D7698" s="1">
        <v>42451</v>
      </c>
      <c r="E7698" s="1">
        <v>42451</v>
      </c>
      <c r="F7698" s="9" t="str">
        <f t="shared" si="622"/>
        <v>0 days</v>
      </c>
      <c r="G7698" t="s">
        <v>1292</v>
      </c>
      <c r="H7698" t="s">
        <v>4274</v>
      </c>
      <c r="I7698" t="s">
        <v>4275</v>
      </c>
      <c r="J7698" t="s">
        <v>25</v>
      </c>
      <c r="K7698" t="s">
        <v>26</v>
      </c>
      <c r="L7698" t="s">
        <v>94</v>
      </c>
      <c r="M7698" t="s">
        <v>95</v>
      </c>
      <c r="N7698">
        <v>98103</v>
      </c>
      <c r="O7698" t="s">
        <v>43</v>
      </c>
      <c r="P7698" t="s">
        <v>4585</v>
      </c>
      <c r="Q7698" t="s">
        <v>31</v>
      </c>
      <c r="R7698" t="s">
        <v>35</v>
      </c>
      <c r="S7698" t="s">
        <v>4586</v>
      </c>
      <c r="T7698" s="9">
        <v>167.89</v>
      </c>
      <c r="U7698">
        <v>7</v>
      </c>
      <c r="V7698" s="2">
        <v>0.2</v>
      </c>
      <c r="W7698" s="6">
        <v>14.69</v>
      </c>
      <c r="X7698" s="14">
        <f>AA7698-W7698</f>
        <v>925.49399999999991</v>
      </c>
      <c r="Y7698" s="6">
        <f>T7698*U7698</f>
        <v>1175.23</v>
      </c>
      <c r="Z7698" s="6">
        <f>Y7698*V7698</f>
        <v>235.04600000000002</v>
      </c>
      <c r="AA7698" s="6">
        <f t="shared" si="621"/>
        <v>940.18399999999997</v>
      </c>
    </row>
    <row r="7699" spans="2:27" x14ac:dyDescent="0.3">
      <c r="B7699">
        <v>7696</v>
      </c>
      <c r="C7699" t="s">
        <v>9615</v>
      </c>
      <c r="D7699" s="1">
        <v>42773</v>
      </c>
      <c r="E7699" s="1">
        <v>42862</v>
      </c>
      <c r="F7699" s="9" t="str">
        <f t="shared" si="622"/>
        <v>89 days</v>
      </c>
      <c r="G7699" t="s">
        <v>187</v>
      </c>
      <c r="H7699" t="s">
        <v>5011</v>
      </c>
      <c r="I7699" t="s">
        <v>5012</v>
      </c>
      <c r="J7699" t="s">
        <v>101</v>
      </c>
      <c r="K7699" t="s">
        <v>26</v>
      </c>
      <c r="L7699" t="s">
        <v>183</v>
      </c>
      <c r="M7699" t="s">
        <v>103</v>
      </c>
      <c r="N7699">
        <v>77036</v>
      </c>
      <c r="O7699" t="s">
        <v>104</v>
      </c>
      <c r="P7699" t="s">
        <v>1734</v>
      </c>
      <c r="Q7699" t="s">
        <v>45</v>
      </c>
      <c r="R7699" t="s">
        <v>89</v>
      </c>
      <c r="S7699" t="s">
        <v>1735</v>
      </c>
      <c r="T7699" s="9">
        <v>163.96</v>
      </c>
      <c r="U7699">
        <v>5</v>
      </c>
      <c r="V7699" s="2">
        <v>0.2</v>
      </c>
      <c r="W7699" s="6">
        <v>59.44</v>
      </c>
      <c r="X7699" s="14">
        <f>AA7699-W7699</f>
        <v>596.40000000000009</v>
      </c>
      <c r="Y7699" s="6">
        <f>T7699*U7699</f>
        <v>819.80000000000007</v>
      </c>
      <c r="Z7699" s="6">
        <f>Y7699*V7699</f>
        <v>163.96000000000004</v>
      </c>
      <c r="AA7699" s="6">
        <f t="shared" si="621"/>
        <v>655.84</v>
      </c>
    </row>
    <row r="7700" spans="2:27" x14ac:dyDescent="0.3">
      <c r="B7700">
        <v>7697</v>
      </c>
      <c r="C7700" t="s">
        <v>9615</v>
      </c>
      <c r="D7700" s="1">
        <v>42773</v>
      </c>
      <c r="E7700" s="1">
        <v>42862</v>
      </c>
      <c r="F7700" s="9" t="str">
        <f t="shared" si="622"/>
        <v>89 days</v>
      </c>
      <c r="G7700" t="s">
        <v>187</v>
      </c>
      <c r="H7700" t="s">
        <v>5011</v>
      </c>
      <c r="I7700" t="s">
        <v>5012</v>
      </c>
      <c r="J7700" t="s">
        <v>101</v>
      </c>
      <c r="K7700" t="s">
        <v>26</v>
      </c>
      <c r="L7700" t="s">
        <v>183</v>
      </c>
      <c r="M7700" t="s">
        <v>103</v>
      </c>
      <c r="N7700">
        <v>77036</v>
      </c>
      <c r="O7700" t="s">
        <v>104</v>
      </c>
      <c r="P7700" t="s">
        <v>6407</v>
      </c>
      <c r="Q7700" t="s">
        <v>45</v>
      </c>
      <c r="R7700" t="s">
        <v>74</v>
      </c>
      <c r="S7700" t="s">
        <v>6408</v>
      </c>
      <c r="T7700" s="9">
        <v>5.23</v>
      </c>
      <c r="U7700">
        <v>4</v>
      </c>
      <c r="V7700" s="2">
        <v>0.8</v>
      </c>
      <c r="W7700" s="6">
        <v>-8.11</v>
      </c>
      <c r="X7700" s="14">
        <f>AA7700-W7700</f>
        <v>12.294</v>
      </c>
      <c r="Y7700" s="6">
        <f>T7700*U7700</f>
        <v>20.92</v>
      </c>
      <c r="Z7700" s="6">
        <f>Y7700*V7700</f>
        <v>16.736000000000001</v>
      </c>
      <c r="AA7700" s="6">
        <f t="shared" si="621"/>
        <v>4.1840000000000011</v>
      </c>
    </row>
    <row r="7701" spans="2:27" x14ac:dyDescent="0.3">
      <c r="B7701">
        <v>7698</v>
      </c>
      <c r="C7701" t="s">
        <v>9616</v>
      </c>
      <c r="D7701" s="1">
        <v>43083</v>
      </c>
      <c r="E7701" s="1">
        <v>43087</v>
      </c>
      <c r="F7701" s="9" t="str">
        <f t="shared" si="622"/>
        <v>4 days</v>
      </c>
      <c r="G7701" t="s">
        <v>49</v>
      </c>
      <c r="H7701" t="s">
        <v>3444</v>
      </c>
      <c r="I7701" t="s">
        <v>3445</v>
      </c>
      <c r="J7701" t="s">
        <v>101</v>
      </c>
      <c r="K7701" t="s">
        <v>26</v>
      </c>
      <c r="L7701" t="s">
        <v>1483</v>
      </c>
      <c r="M7701" t="s">
        <v>1247</v>
      </c>
      <c r="N7701">
        <v>1841</v>
      </c>
      <c r="O7701" t="s">
        <v>147</v>
      </c>
      <c r="P7701" t="s">
        <v>1383</v>
      </c>
      <c r="Q7701" t="s">
        <v>70</v>
      </c>
      <c r="R7701" t="s">
        <v>1218</v>
      </c>
      <c r="S7701" t="s">
        <v>1384</v>
      </c>
      <c r="T7701" s="9">
        <v>1199.98</v>
      </c>
      <c r="U7701">
        <v>2</v>
      </c>
      <c r="V7701" s="2">
        <v>0</v>
      </c>
      <c r="W7701" s="6">
        <v>467.99</v>
      </c>
      <c r="X7701" s="14">
        <f>AA7701-W7701</f>
        <v>1931.97</v>
      </c>
      <c r="Y7701" s="6">
        <f>T7701*U7701</f>
        <v>2399.96</v>
      </c>
      <c r="Z7701" s="6">
        <f>Y7701*V7701</f>
        <v>0</v>
      </c>
      <c r="AA7701" s="6">
        <f t="shared" si="621"/>
        <v>2399.96</v>
      </c>
    </row>
    <row r="7702" spans="2:27" x14ac:dyDescent="0.3">
      <c r="B7702">
        <v>7699</v>
      </c>
      <c r="C7702" t="s">
        <v>9616</v>
      </c>
      <c r="D7702" s="1">
        <v>43083</v>
      </c>
      <c r="E7702" s="1">
        <v>43087</v>
      </c>
      <c r="F7702" s="9" t="str">
        <f t="shared" si="622"/>
        <v>4 days</v>
      </c>
      <c r="G7702" t="s">
        <v>49</v>
      </c>
      <c r="H7702" t="s">
        <v>3444</v>
      </c>
      <c r="I7702" t="s">
        <v>3445</v>
      </c>
      <c r="J7702" t="s">
        <v>101</v>
      </c>
      <c r="K7702" t="s">
        <v>26</v>
      </c>
      <c r="L7702" t="s">
        <v>1483</v>
      </c>
      <c r="M7702" t="s">
        <v>1247</v>
      </c>
      <c r="N7702">
        <v>1841</v>
      </c>
      <c r="O7702" t="s">
        <v>147</v>
      </c>
      <c r="P7702" t="s">
        <v>971</v>
      </c>
      <c r="Q7702" t="s">
        <v>45</v>
      </c>
      <c r="R7702" t="s">
        <v>58</v>
      </c>
      <c r="S7702" t="s">
        <v>972</v>
      </c>
      <c r="T7702" s="9">
        <v>73.849999999999994</v>
      </c>
      <c r="U7702">
        <v>1</v>
      </c>
      <c r="V7702" s="2">
        <v>0</v>
      </c>
      <c r="W7702" s="6">
        <v>2.2200000000000002</v>
      </c>
      <c r="X7702" s="14">
        <f>AA7702-W7702</f>
        <v>71.63</v>
      </c>
      <c r="Y7702" s="6">
        <f>T7702*U7702</f>
        <v>73.849999999999994</v>
      </c>
      <c r="Z7702" s="6">
        <f>Y7702*V7702</f>
        <v>0</v>
      </c>
      <c r="AA7702" s="6">
        <f t="shared" si="621"/>
        <v>73.849999999999994</v>
      </c>
    </row>
    <row r="7703" spans="2:27" x14ac:dyDescent="0.3">
      <c r="B7703">
        <v>7700</v>
      </c>
      <c r="C7703" t="s">
        <v>9616</v>
      </c>
      <c r="D7703" s="1">
        <v>43083</v>
      </c>
      <c r="E7703" s="1">
        <v>43087</v>
      </c>
      <c r="F7703" s="9" t="str">
        <f t="shared" si="622"/>
        <v>4 days</v>
      </c>
      <c r="G7703" t="s">
        <v>49</v>
      </c>
      <c r="H7703" t="s">
        <v>3444</v>
      </c>
      <c r="I7703" t="s">
        <v>3445</v>
      </c>
      <c r="J7703" t="s">
        <v>101</v>
      </c>
      <c r="K7703" t="s">
        <v>26</v>
      </c>
      <c r="L7703" t="s">
        <v>1483</v>
      </c>
      <c r="M7703" t="s">
        <v>1247</v>
      </c>
      <c r="N7703">
        <v>1841</v>
      </c>
      <c r="O7703" t="s">
        <v>147</v>
      </c>
      <c r="P7703" t="s">
        <v>5073</v>
      </c>
      <c r="Q7703" t="s">
        <v>45</v>
      </c>
      <c r="R7703" t="s">
        <v>578</v>
      </c>
      <c r="S7703" t="s">
        <v>5074</v>
      </c>
      <c r="T7703" s="9">
        <v>25.71</v>
      </c>
      <c r="U7703">
        <v>3</v>
      </c>
      <c r="V7703" s="2">
        <v>0</v>
      </c>
      <c r="W7703" s="6">
        <v>6.68</v>
      </c>
      <c r="X7703" s="14">
        <f>AA7703-W7703</f>
        <v>70.449999999999989</v>
      </c>
      <c r="Y7703" s="6">
        <f>T7703*U7703</f>
        <v>77.13</v>
      </c>
      <c r="Z7703" s="6">
        <f>Y7703*V7703</f>
        <v>0</v>
      </c>
      <c r="AA7703" s="6">
        <f t="shared" si="621"/>
        <v>77.13</v>
      </c>
    </row>
    <row r="7704" spans="2:27" x14ac:dyDescent="0.3">
      <c r="B7704">
        <v>7701</v>
      </c>
      <c r="C7704" t="s">
        <v>9616</v>
      </c>
      <c r="D7704" s="1">
        <v>43083</v>
      </c>
      <c r="E7704" s="1">
        <v>43087</v>
      </c>
      <c r="F7704" s="9" t="str">
        <f t="shared" si="622"/>
        <v>4 days</v>
      </c>
      <c r="G7704" t="s">
        <v>49</v>
      </c>
      <c r="H7704" t="s">
        <v>3444</v>
      </c>
      <c r="I7704" t="s">
        <v>3445</v>
      </c>
      <c r="J7704" t="s">
        <v>101</v>
      </c>
      <c r="K7704" t="s">
        <v>26</v>
      </c>
      <c r="L7704" t="s">
        <v>1483</v>
      </c>
      <c r="M7704" t="s">
        <v>1247</v>
      </c>
      <c r="N7704">
        <v>1841</v>
      </c>
      <c r="O7704" t="s">
        <v>147</v>
      </c>
      <c r="P7704" t="s">
        <v>6925</v>
      </c>
      <c r="Q7704" t="s">
        <v>45</v>
      </c>
      <c r="R7704" t="s">
        <v>268</v>
      </c>
      <c r="S7704" t="s">
        <v>6926</v>
      </c>
      <c r="T7704" s="9">
        <v>17.28</v>
      </c>
      <c r="U7704">
        <v>6</v>
      </c>
      <c r="V7704" s="2">
        <v>0</v>
      </c>
      <c r="W7704" s="6">
        <v>8.1199999999999992</v>
      </c>
      <c r="X7704" s="14">
        <f>AA7704-W7704</f>
        <v>95.56</v>
      </c>
      <c r="Y7704" s="6">
        <f>T7704*U7704</f>
        <v>103.68</v>
      </c>
      <c r="Z7704" s="6">
        <f>Y7704*V7704</f>
        <v>0</v>
      </c>
      <c r="AA7704" s="6">
        <f t="shared" si="621"/>
        <v>103.68</v>
      </c>
    </row>
    <row r="7705" spans="2:27" x14ac:dyDescent="0.3">
      <c r="B7705">
        <v>7702</v>
      </c>
      <c r="C7705" t="s">
        <v>9616</v>
      </c>
      <c r="D7705" s="1">
        <v>43083</v>
      </c>
      <c r="E7705" s="1">
        <v>43087</v>
      </c>
      <c r="F7705" s="9" t="str">
        <f t="shared" si="622"/>
        <v>4 days</v>
      </c>
      <c r="G7705" t="s">
        <v>49</v>
      </c>
      <c r="H7705" t="s">
        <v>3444</v>
      </c>
      <c r="I7705" t="s">
        <v>3445</v>
      </c>
      <c r="J7705" t="s">
        <v>101</v>
      </c>
      <c r="K7705" t="s">
        <v>26</v>
      </c>
      <c r="L7705" t="s">
        <v>1483</v>
      </c>
      <c r="M7705" t="s">
        <v>1247</v>
      </c>
      <c r="N7705">
        <v>1841</v>
      </c>
      <c r="O7705" t="s">
        <v>147</v>
      </c>
      <c r="P7705" t="s">
        <v>904</v>
      </c>
      <c r="Q7705" t="s">
        <v>31</v>
      </c>
      <c r="R7705" t="s">
        <v>55</v>
      </c>
      <c r="S7705" t="s">
        <v>905</v>
      </c>
      <c r="T7705" s="9">
        <v>526.58000000000004</v>
      </c>
      <c r="U7705">
        <v>2</v>
      </c>
      <c r="V7705" s="2">
        <v>0.3</v>
      </c>
      <c r="W7705" s="6">
        <v>-52.66</v>
      </c>
      <c r="X7705" s="14">
        <f>AA7705-W7705</f>
        <v>789.87199999999996</v>
      </c>
      <c r="Y7705" s="6">
        <f>T7705*U7705</f>
        <v>1053.1600000000001</v>
      </c>
      <c r="Z7705" s="6">
        <f>Y7705*V7705</f>
        <v>315.94800000000004</v>
      </c>
      <c r="AA7705" s="6">
        <f t="shared" si="621"/>
        <v>737.21199999999999</v>
      </c>
    </row>
    <row r="7706" spans="2:27" x14ac:dyDescent="0.3">
      <c r="B7706">
        <v>7703</v>
      </c>
      <c r="C7706" t="s">
        <v>9617</v>
      </c>
      <c r="D7706" s="1">
        <v>42608</v>
      </c>
      <c r="E7706" s="1">
        <v>42409</v>
      </c>
      <c r="F7706" s="23" t="s">
        <v>10956</v>
      </c>
      <c r="G7706" t="s">
        <v>49</v>
      </c>
      <c r="H7706" t="s">
        <v>84</v>
      </c>
      <c r="I7706" t="s">
        <v>85</v>
      </c>
      <c r="J7706" t="s">
        <v>25</v>
      </c>
      <c r="K7706" t="s">
        <v>26</v>
      </c>
      <c r="L7706" t="s">
        <v>881</v>
      </c>
      <c r="M7706" t="s">
        <v>237</v>
      </c>
      <c r="N7706">
        <v>48234</v>
      </c>
      <c r="O7706" t="s">
        <v>104</v>
      </c>
      <c r="P7706" t="s">
        <v>3221</v>
      </c>
      <c r="Q7706" t="s">
        <v>45</v>
      </c>
      <c r="R7706" t="s">
        <v>89</v>
      </c>
      <c r="S7706" t="s">
        <v>3222</v>
      </c>
      <c r="T7706" s="9">
        <v>11.56</v>
      </c>
      <c r="U7706">
        <v>2</v>
      </c>
      <c r="V7706" s="2">
        <v>0</v>
      </c>
      <c r="W7706" s="6">
        <v>5.66</v>
      </c>
      <c r="X7706" s="14">
        <f>AA7706-W7706</f>
        <v>17.46</v>
      </c>
      <c r="Y7706" s="6">
        <f>T7706*U7706</f>
        <v>23.12</v>
      </c>
      <c r="Z7706" s="6">
        <f>Y7706*V7706</f>
        <v>0</v>
      </c>
      <c r="AA7706" s="6">
        <f t="shared" si="621"/>
        <v>23.12</v>
      </c>
    </row>
    <row r="7707" spans="2:27" x14ac:dyDescent="0.3">
      <c r="B7707">
        <v>7704</v>
      </c>
      <c r="C7707" t="s">
        <v>9617</v>
      </c>
      <c r="D7707" s="1">
        <v>42608</v>
      </c>
      <c r="E7707" s="1">
        <v>42409</v>
      </c>
      <c r="F7707" s="23" t="s">
        <v>10956</v>
      </c>
      <c r="G7707" t="s">
        <v>49</v>
      </c>
      <c r="H7707" t="s">
        <v>84</v>
      </c>
      <c r="I7707" t="s">
        <v>85</v>
      </c>
      <c r="J7707" t="s">
        <v>25</v>
      </c>
      <c r="K7707" t="s">
        <v>26</v>
      </c>
      <c r="L7707" t="s">
        <v>881</v>
      </c>
      <c r="M7707" t="s">
        <v>237</v>
      </c>
      <c r="N7707">
        <v>48234</v>
      </c>
      <c r="O7707" t="s">
        <v>104</v>
      </c>
      <c r="P7707" t="s">
        <v>2342</v>
      </c>
      <c r="Q7707" t="s">
        <v>70</v>
      </c>
      <c r="R7707" t="s">
        <v>71</v>
      </c>
      <c r="S7707" t="s">
        <v>2343</v>
      </c>
      <c r="T7707" s="9">
        <v>209.97</v>
      </c>
      <c r="U7707">
        <v>3</v>
      </c>
      <c r="V7707" s="2">
        <v>0</v>
      </c>
      <c r="W7707" s="6">
        <v>58.79</v>
      </c>
      <c r="X7707" s="14">
        <f>AA7707-W7707</f>
        <v>571.12</v>
      </c>
      <c r="Y7707" s="6">
        <f>T7707*U7707</f>
        <v>629.91</v>
      </c>
      <c r="Z7707" s="6">
        <f>Y7707*V7707</f>
        <v>0</v>
      </c>
      <c r="AA7707" s="6">
        <f t="shared" si="621"/>
        <v>629.91</v>
      </c>
    </row>
    <row r="7708" spans="2:27" x14ac:dyDescent="0.3">
      <c r="B7708">
        <v>7705</v>
      </c>
      <c r="C7708" t="s">
        <v>9617</v>
      </c>
      <c r="D7708" s="1">
        <v>42608</v>
      </c>
      <c r="E7708" s="1">
        <v>42409</v>
      </c>
      <c r="F7708" s="23" t="s">
        <v>10956</v>
      </c>
      <c r="G7708" t="s">
        <v>49</v>
      </c>
      <c r="H7708" t="s">
        <v>84</v>
      </c>
      <c r="I7708" t="s">
        <v>85</v>
      </c>
      <c r="J7708" t="s">
        <v>25</v>
      </c>
      <c r="K7708" t="s">
        <v>26</v>
      </c>
      <c r="L7708" t="s">
        <v>881</v>
      </c>
      <c r="M7708" t="s">
        <v>237</v>
      </c>
      <c r="N7708">
        <v>48234</v>
      </c>
      <c r="O7708" t="s">
        <v>104</v>
      </c>
      <c r="P7708" t="s">
        <v>3231</v>
      </c>
      <c r="Q7708" t="s">
        <v>31</v>
      </c>
      <c r="R7708" t="s">
        <v>55</v>
      </c>
      <c r="S7708" t="s">
        <v>3232</v>
      </c>
      <c r="T7708" s="9">
        <v>447.84</v>
      </c>
      <c r="U7708">
        <v>4</v>
      </c>
      <c r="V7708" s="2">
        <v>0</v>
      </c>
      <c r="W7708" s="6">
        <v>98.52</v>
      </c>
      <c r="X7708" s="14">
        <f>AA7708-W7708</f>
        <v>1692.84</v>
      </c>
      <c r="Y7708" s="6">
        <f>T7708*U7708</f>
        <v>1791.36</v>
      </c>
      <c r="Z7708" s="6">
        <f>Y7708*V7708</f>
        <v>0</v>
      </c>
      <c r="AA7708" s="6">
        <f t="shared" si="621"/>
        <v>1791.36</v>
      </c>
    </row>
    <row r="7709" spans="2:27" x14ac:dyDescent="0.3">
      <c r="B7709">
        <v>7706</v>
      </c>
      <c r="C7709" t="s">
        <v>9617</v>
      </c>
      <c r="D7709" s="1">
        <v>42608</v>
      </c>
      <c r="E7709" s="1">
        <v>42409</v>
      </c>
      <c r="F7709" s="23" t="s">
        <v>10956</v>
      </c>
      <c r="G7709" t="s">
        <v>49</v>
      </c>
      <c r="H7709" t="s">
        <v>84</v>
      </c>
      <c r="I7709" t="s">
        <v>85</v>
      </c>
      <c r="J7709" t="s">
        <v>25</v>
      </c>
      <c r="K7709" t="s">
        <v>26</v>
      </c>
      <c r="L7709" t="s">
        <v>881</v>
      </c>
      <c r="M7709" t="s">
        <v>237</v>
      </c>
      <c r="N7709">
        <v>48234</v>
      </c>
      <c r="O7709" t="s">
        <v>104</v>
      </c>
      <c r="P7709" t="s">
        <v>1314</v>
      </c>
      <c r="Q7709" t="s">
        <v>70</v>
      </c>
      <c r="R7709" t="s">
        <v>160</v>
      </c>
      <c r="S7709" t="s">
        <v>1315</v>
      </c>
      <c r="T7709" s="9">
        <v>479.97</v>
      </c>
      <c r="U7709">
        <v>3</v>
      </c>
      <c r="V7709" s="2">
        <v>0</v>
      </c>
      <c r="W7709" s="6">
        <v>163.19</v>
      </c>
      <c r="X7709" s="14">
        <f>AA7709-W7709</f>
        <v>1276.72</v>
      </c>
      <c r="Y7709" s="6">
        <f>T7709*U7709</f>
        <v>1439.91</v>
      </c>
      <c r="Z7709" s="6">
        <f>Y7709*V7709</f>
        <v>0</v>
      </c>
      <c r="AA7709" s="6">
        <f t="shared" si="621"/>
        <v>1439.91</v>
      </c>
    </row>
    <row r="7710" spans="2:27" x14ac:dyDescent="0.3">
      <c r="B7710">
        <v>7707</v>
      </c>
      <c r="C7710" t="s">
        <v>9617</v>
      </c>
      <c r="D7710" s="1">
        <v>42608</v>
      </c>
      <c r="E7710" s="1">
        <v>42409</v>
      </c>
      <c r="F7710" s="23" t="s">
        <v>10956</v>
      </c>
      <c r="G7710" t="s">
        <v>49</v>
      </c>
      <c r="H7710" t="s">
        <v>84</v>
      </c>
      <c r="I7710" t="s">
        <v>85</v>
      </c>
      <c r="J7710" t="s">
        <v>25</v>
      </c>
      <c r="K7710" t="s">
        <v>26</v>
      </c>
      <c r="L7710" t="s">
        <v>881</v>
      </c>
      <c r="M7710" t="s">
        <v>237</v>
      </c>
      <c r="N7710">
        <v>48234</v>
      </c>
      <c r="O7710" t="s">
        <v>104</v>
      </c>
      <c r="P7710" t="s">
        <v>2612</v>
      </c>
      <c r="Q7710" t="s">
        <v>45</v>
      </c>
      <c r="R7710" t="s">
        <v>67</v>
      </c>
      <c r="S7710" t="s">
        <v>2613</v>
      </c>
      <c r="T7710" s="9">
        <v>8.64</v>
      </c>
      <c r="U7710">
        <v>3</v>
      </c>
      <c r="V7710" s="2">
        <v>0</v>
      </c>
      <c r="W7710" s="6">
        <v>2.5099999999999998</v>
      </c>
      <c r="X7710" s="14">
        <f>AA7710-W7710</f>
        <v>23.410000000000004</v>
      </c>
      <c r="Y7710" s="6">
        <f>T7710*U7710</f>
        <v>25.92</v>
      </c>
      <c r="Z7710" s="6">
        <f>Y7710*V7710</f>
        <v>0</v>
      </c>
      <c r="AA7710" s="6">
        <f t="shared" si="621"/>
        <v>25.92</v>
      </c>
    </row>
    <row r="7711" spans="2:27" x14ac:dyDescent="0.3">
      <c r="B7711">
        <v>7708</v>
      </c>
      <c r="C7711" t="s">
        <v>9618</v>
      </c>
      <c r="D7711" s="1">
        <v>43023</v>
      </c>
      <c r="E7711" s="1">
        <v>43027</v>
      </c>
      <c r="F7711" s="9" t="str">
        <f t="shared" ref="F7711:F7726" si="623">DATEDIF(D7711,E7711,"d")&amp;" days"</f>
        <v>4 days</v>
      </c>
      <c r="G7711" t="s">
        <v>49</v>
      </c>
      <c r="H7711" t="s">
        <v>3850</v>
      </c>
      <c r="I7711" t="s">
        <v>3851</v>
      </c>
      <c r="J7711" t="s">
        <v>40</v>
      </c>
      <c r="K7711" t="s">
        <v>26</v>
      </c>
      <c r="L7711" t="s">
        <v>153</v>
      </c>
      <c r="M7711" t="s">
        <v>120</v>
      </c>
      <c r="N7711">
        <v>84057</v>
      </c>
      <c r="O7711" t="s">
        <v>43</v>
      </c>
      <c r="P7711" t="s">
        <v>7513</v>
      </c>
      <c r="Q7711" t="s">
        <v>45</v>
      </c>
      <c r="R7711" t="s">
        <v>67</v>
      </c>
      <c r="S7711" t="s">
        <v>7514</v>
      </c>
      <c r="T7711" s="9">
        <v>11.68</v>
      </c>
      <c r="U7711">
        <v>2</v>
      </c>
      <c r="V7711" s="2">
        <v>0</v>
      </c>
      <c r="W7711" s="6">
        <v>4.2</v>
      </c>
      <c r="X7711" s="14">
        <f>AA7711-W7711</f>
        <v>19.16</v>
      </c>
      <c r="Y7711" s="6">
        <f>T7711*U7711</f>
        <v>23.36</v>
      </c>
      <c r="Z7711" s="6">
        <f>Y7711*V7711</f>
        <v>0</v>
      </c>
      <c r="AA7711" s="6">
        <f t="shared" si="621"/>
        <v>23.36</v>
      </c>
    </row>
    <row r="7712" spans="2:27" x14ac:dyDescent="0.3">
      <c r="B7712">
        <v>7709</v>
      </c>
      <c r="C7712" t="s">
        <v>9619</v>
      </c>
      <c r="D7712" s="1">
        <v>41937</v>
      </c>
      <c r="E7712" s="1">
        <v>41941</v>
      </c>
      <c r="F7712" s="9" t="str">
        <f t="shared" si="623"/>
        <v>4 days</v>
      </c>
      <c r="G7712" t="s">
        <v>49</v>
      </c>
      <c r="H7712" t="s">
        <v>6497</v>
      </c>
      <c r="I7712" t="s">
        <v>6498</v>
      </c>
      <c r="J7712" t="s">
        <v>25</v>
      </c>
      <c r="K7712" t="s">
        <v>26</v>
      </c>
      <c r="L7712" t="s">
        <v>145</v>
      </c>
      <c r="M7712" t="s">
        <v>146</v>
      </c>
      <c r="N7712">
        <v>19120</v>
      </c>
      <c r="O7712" t="s">
        <v>147</v>
      </c>
      <c r="P7712" t="s">
        <v>7152</v>
      </c>
      <c r="Q7712" t="s">
        <v>70</v>
      </c>
      <c r="R7712" t="s">
        <v>160</v>
      </c>
      <c r="S7712" t="s">
        <v>7153</v>
      </c>
      <c r="T7712" s="9">
        <v>40.78</v>
      </c>
      <c r="U7712">
        <v>3</v>
      </c>
      <c r="V7712" s="2">
        <v>0.2</v>
      </c>
      <c r="W7712" s="6">
        <v>0.51</v>
      </c>
      <c r="X7712" s="14">
        <f>AA7712-W7712</f>
        <v>97.361999999999995</v>
      </c>
      <c r="Y7712" s="6">
        <f>T7712*U7712</f>
        <v>122.34</v>
      </c>
      <c r="Z7712" s="6">
        <f>Y7712*V7712</f>
        <v>24.468000000000004</v>
      </c>
      <c r="AA7712" s="6">
        <f t="shared" si="621"/>
        <v>97.872</v>
      </c>
    </row>
    <row r="7713" spans="2:27" x14ac:dyDescent="0.3">
      <c r="B7713">
        <v>7710</v>
      </c>
      <c r="C7713" t="s">
        <v>9619</v>
      </c>
      <c r="D7713" s="1">
        <v>41937</v>
      </c>
      <c r="E7713" s="1">
        <v>41941</v>
      </c>
      <c r="F7713" s="9" t="str">
        <f t="shared" si="623"/>
        <v>4 days</v>
      </c>
      <c r="G7713" t="s">
        <v>49</v>
      </c>
      <c r="H7713" t="s">
        <v>6497</v>
      </c>
      <c r="I7713" t="s">
        <v>6498</v>
      </c>
      <c r="J7713" t="s">
        <v>25</v>
      </c>
      <c r="K7713" t="s">
        <v>26</v>
      </c>
      <c r="L7713" t="s">
        <v>145</v>
      </c>
      <c r="M7713" t="s">
        <v>146</v>
      </c>
      <c r="N7713">
        <v>19120</v>
      </c>
      <c r="O7713" t="s">
        <v>147</v>
      </c>
      <c r="P7713" t="s">
        <v>1338</v>
      </c>
      <c r="Q7713" t="s">
        <v>45</v>
      </c>
      <c r="R7713" t="s">
        <v>74</v>
      </c>
      <c r="S7713" t="s">
        <v>1339</v>
      </c>
      <c r="T7713" s="9">
        <v>13.7</v>
      </c>
      <c r="U7713">
        <v>3</v>
      </c>
      <c r="V7713" s="2">
        <v>0.7</v>
      </c>
      <c r="W7713" s="6">
        <v>-9.59</v>
      </c>
      <c r="X7713" s="14">
        <f>AA7713-W7713</f>
        <v>21.92</v>
      </c>
      <c r="Y7713" s="6">
        <f>T7713*U7713</f>
        <v>41.099999999999994</v>
      </c>
      <c r="Z7713" s="6">
        <f>Y7713*V7713</f>
        <v>28.769999999999992</v>
      </c>
      <c r="AA7713" s="6">
        <f t="shared" si="621"/>
        <v>12.330000000000002</v>
      </c>
    </row>
    <row r="7714" spans="2:27" x14ac:dyDescent="0.3">
      <c r="B7714">
        <v>7711</v>
      </c>
      <c r="C7714" t="s">
        <v>9620</v>
      </c>
      <c r="D7714" s="1">
        <v>42039</v>
      </c>
      <c r="E7714" s="1">
        <v>42189</v>
      </c>
      <c r="F7714" s="9" t="str">
        <f t="shared" si="623"/>
        <v>150 days</v>
      </c>
      <c r="G7714" t="s">
        <v>49</v>
      </c>
      <c r="H7714" t="s">
        <v>1204</v>
      </c>
      <c r="I7714" t="s">
        <v>1205</v>
      </c>
      <c r="J7714" t="s">
        <v>25</v>
      </c>
      <c r="K7714" t="s">
        <v>26</v>
      </c>
      <c r="L7714" t="s">
        <v>1827</v>
      </c>
      <c r="M7714" t="s">
        <v>309</v>
      </c>
      <c r="N7714">
        <v>85204</v>
      </c>
      <c r="O7714" t="s">
        <v>43</v>
      </c>
      <c r="P7714" t="s">
        <v>6463</v>
      </c>
      <c r="Q7714" t="s">
        <v>70</v>
      </c>
      <c r="R7714" t="s">
        <v>71</v>
      </c>
      <c r="S7714" t="s">
        <v>6464</v>
      </c>
      <c r="T7714" s="9">
        <v>87.8</v>
      </c>
      <c r="U7714">
        <v>5</v>
      </c>
      <c r="V7714" s="2">
        <v>0.2</v>
      </c>
      <c r="W7714" s="6">
        <v>32.93</v>
      </c>
      <c r="X7714" s="14">
        <f>AA7714-W7714</f>
        <v>318.27</v>
      </c>
      <c r="Y7714" s="6">
        <f>T7714*U7714</f>
        <v>439</v>
      </c>
      <c r="Z7714" s="6">
        <f>Y7714*V7714</f>
        <v>87.800000000000011</v>
      </c>
      <c r="AA7714" s="6">
        <f t="shared" si="621"/>
        <v>351.2</v>
      </c>
    </row>
    <row r="7715" spans="2:27" x14ac:dyDescent="0.3">
      <c r="B7715">
        <v>7712</v>
      </c>
      <c r="C7715" t="s">
        <v>9621</v>
      </c>
      <c r="D7715" s="1">
        <v>43036</v>
      </c>
      <c r="E7715" s="1">
        <v>43038</v>
      </c>
      <c r="F7715" s="9" t="str">
        <f t="shared" si="623"/>
        <v>2 days</v>
      </c>
      <c r="G7715" t="s">
        <v>22</v>
      </c>
      <c r="H7715" t="s">
        <v>464</v>
      </c>
      <c r="I7715" t="s">
        <v>465</v>
      </c>
      <c r="J7715" t="s">
        <v>25</v>
      </c>
      <c r="K7715" t="s">
        <v>26</v>
      </c>
      <c r="L7715" t="s">
        <v>1710</v>
      </c>
      <c r="M7715" t="s">
        <v>87</v>
      </c>
      <c r="N7715">
        <v>28314</v>
      </c>
      <c r="O7715" t="s">
        <v>29</v>
      </c>
      <c r="P7715" t="s">
        <v>5864</v>
      </c>
      <c r="Q7715" t="s">
        <v>31</v>
      </c>
      <c r="R7715" t="s">
        <v>64</v>
      </c>
      <c r="S7715" t="s">
        <v>5865</v>
      </c>
      <c r="T7715" s="9">
        <v>77.95</v>
      </c>
      <c r="U7715">
        <v>3</v>
      </c>
      <c r="V7715" s="2">
        <v>0.2</v>
      </c>
      <c r="W7715" s="6">
        <v>15.59</v>
      </c>
      <c r="X7715" s="14">
        <f>AA7715-W7715</f>
        <v>171.49</v>
      </c>
      <c r="Y7715" s="6">
        <f>T7715*U7715</f>
        <v>233.85000000000002</v>
      </c>
      <c r="Z7715" s="6">
        <f>Y7715*V7715</f>
        <v>46.77000000000001</v>
      </c>
      <c r="AA7715" s="6">
        <f t="shared" si="621"/>
        <v>187.08</v>
      </c>
    </row>
    <row r="7716" spans="2:27" x14ac:dyDescent="0.3">
      <c r="B7716">
        <v>7713</v>
      </c>
      <c r="C7716" t="s">
        <v>9621</v>
      </c>
      <c r="D7716" s="1">
        <v>43036</v>
      </c>
      <c r="E7716" s="1">
        <v>43038</v>
      </c>
      <c r="F7716" s="9" t="str">
        <f t="shared" si="623"/>
        <v>2 days</v>
      </c>
      <c r="G7716" t="s">
        <v>22</v>
      </c>
      <c r="H7716" t="s">
        <v>464</v>
      </c>
      <c r="I7716" t="s">
        <v>465</v>
      </c>
      <c r="J7716" t="s">
        <v>25</v>
      </c>
      <c r="K7716" t="s">
        <v>26</v>
      </c>
      <c r="L7716" t="s">
        <v>1710</v>
      </c>
      <c r="M7716" t="s">
        <v>87</v>
      </c>
      <c r="N7716">
        <v>28314</v>
      </c>
      <c r="O7716" t="s">
        <v>29</v>
      </c>
      <c r="P7716" t="s">
        <v>840</v>
      </c>
      <c r="Q7716" t="s">
        <v>45</v>
      </c>
      <c r="R7716" t="s">
        <v>58</v>
      </c>
      <c r="S7716" t="s">
        <v>841</v>
      </c>
      <c r="T7716" s="9">
        <v>147.18</v>
      </c>
      <c r="U7716">
        <v>2</v>
      </c>
      <c r="V7716" s="2">
        <v>0.2</v>
      </c>
      <c r="W7716" s="6">
        <v>-29.44</v>
      </c>
      <c r="X7716" s="14">
        <f>AA7716-W7716</f>
        <v>264.928</v>
      </c>
      <c r="Y7716" s="6">
        <f>T7716*U7716</f>
        <v>294.36</v>
      </c>
      <c r="Z7716" s="6">
        <f>Y7716*V7716</f>
        <v>58.872000000000007</v>
      </c>
      <c r="AA7716" s="6">
        <f t="shared" si="621"/>
        <v>235.488</v>
      </c>
    </row>
    <row r="7717" spans="2:27" x14ac:dyDescent="0.3">
      <c r="B7717">
        <v>7714</v>
      </c>
      <c r="C7717" t="s">
        <v>9621</v>
      </c>
      <c r="D7717" s="1">
        <v>43036</v>
      </c>
      <c r="E7717" s="1">
        <v>43038</v>
      </c>
      <c r="F7717" s="9" t="str">
        <f t="shared" si="623"/>
        <v>2 days</v>
      </c>
      <c r="G7717" t="s">
        <v>22</v>
      </c>
      <c r="H7717" t="s">
        <v>464</v>
      </c>
      <c r="I7717" t="s">
        <v>465</v>
      </c>
      <c r="J7717" t="s">
        <v>25</v>
      </c>
      <c r="K7717" t="s">
        <v>26</v>
      </c>
      <c r="L7717" t="s">
        <v>1710</v>
      </c>
      <c r="M7717" t="s">
        <v>87</v>
      </c>
      <c r="N7717">
        <v>28314</v>
      </c>
      <c r="O7717" t="s">
        <v>29</v>
      </c>
      <c r="P7717" t="s">
        <v>8887</v>
      </c>
      <c r="Q7717" t="s">
        <v>45</v>
      </c>
      <c r="R7717" t="s">
        <v>89</v>
      </c>
      <c r="S7717" t="s">
        <v>8888</v>
      </c>
      <c r="T7717" s="9">
        <v>47.95</v>
      </c>
      <c r="U7717">
        <v>3</v>
      </c>
      <c r="V7717" s="2">
        <v>0.2</v>
      </c>
      <c r="W7717" s="6">
        <v>16.18</v>
      </c>
      <c r="X7717" s="14">
        <f>AA7717-W7717</f>
        <v>98.9</v>
      </c>
      <c r="Y7717" s="6">
        <f>T7717*U7717</f>
        <v>143.85000000000002</v>
      </c>
      <c r="Z7717" s="6">
        <f>Y7717*V7717</f>
        <v>28.770000000000007</v>
      </c>
      <c r="AA7717" s="6">
        <f t="shared" si="621"/>
        <v>115.08000000000001</v>
      </c>
    </row>
    <row r="7718" spans="2:27" x14ac:dyDescent="0.3">
      <c r="B7718">
        <v>7715</v>
      </c>
      <c r="C7718" t="s">
        <v>9622</v>
      </c>
      <c r="D7718" s="1">
        <v>41771</v>
      </c>
      <c r="E7718" s="1">
        <v>41832</v>
      </c>
      <c r="F7718" s="9" t="str">
        <f t="shared" si="623"/>
        <v>61 days</v>
      </c>
      <c r="G7718" t="s">
        <v>187</v>
      </c>
      <c r="H7718" t="s">
        <v>865</v>
      </c>
      <c r="I7718" t="s">
        <v>866</v>
      </c>
      <c r="J7718" t="s">
        <v>25</v>
      </c>
      <c r="K7718" t="s">
        <v>26</v>
      </c>
      <c r="L7718" t="s">
        <v>41</v>
      </c>
      <c r="M7718" t="s">
        <v>42</v>
      </c>
      <c r="N7718">
        <v>90032</v>
      </c>
      <c r="O7718" t="s">
        <v>43</v>
      </c>
      <c r="P7718" t="s">
        <v>2280</v>
      </c>
      <c r="Q7718" t="s">
        <v>45</v>
      </c>
      <c r="R7718" t="s">
        <v>77</v>
      </c>
      <c r="S7718" t="s">
        <v>2281</v>
      </c>
      <c r="T7718" s="9">
        <v>250.26</v>
      </c>
      <c r="U7718">
        <v>6</v>
      </c>
      <c r="V7718" s="2">
        <v>0</v>
      </c>
      <c r="W7718" s="6">
        <v>72.58</v>
      </c>
      <c r="X7718" s="14">
        <f>AA7718-W7718</f>
        <v>1428.98</v>
      </c>
      <c r="Y7718" s="6">
        <f>T7718*U7718</f>
        <v>1501.56</v>
      </c>
      <c r="Z7718" s="6">
        <f>Y7718*V7718</f>
        <v>0</v>
      </c>
      <c r="AA7718" s="6">
        <f t="shared" si="621"/>
        <v>1501.56</v>
      </c>
    </row>
    <row r="7719" spans="2:27" x14ac:dyDescent="0.3">
      <c r="B7719">
        <v>7716</v>
      </c>
      <c r="C7719" t="s">
        <v>9623</v>
      </c>
      <c r="D7719" s="1">
        <v>42805</v>
      </c>
      <c r="E7719" s="1">
        <v>42958</v>
      </c>
      <c r="F7719" s="9" t="str">
        <f t="shared" si="623"/>
        <v>153 days</v>
      </c>
      <c r="G7719" t="s">
        <v>49</v>
      </c>
      <c r="H7719" t="s">
        <v>2382</v>
      </c>
      <c r="I7719" t="s">
        <v>2383</v>
      </c>
      <c r="J7719" t="s">
        <v>25</v>
      </c>
      <c r="K7719" t="s">
        <v>26</v>
      </c>
      <c r="L7719" t="s">
        <v>145</v>
      </c>
      <c r="M7719" t="s">
        <v>146</v>
      </c>
      <c r="N7719">
        <v>19140</v>
      </c>
      <c r="O7719" t="s">
        <v>147</v>
      </c>
      <c r="P7719" t="s">
        <v>7152</v>
      </c>
      <c r="Q7719" t="s">
        <v>70</v>
      </c>
      <c r="R7719" t="s">
        <v>160</v>
      </c>
      <c r="S7719" t="s">
        <v>7153</v>
      </c>
      <c r="T7719" s="9">
        <v>40.78</v>
      </c>
      <c r="U7719">
        <v>3</v>
      </c>
      <c r="V7719" s="2">
        <v>0.2</v>
      </c>
      <c r="W7719" s="6">
        <v>0.51</v>
      </c>
      <c r="X7719" s="14">
        <f>AA7719-W7719</f>
        <v>97.361999999999995</v>
      </c>
      <c r="Y7719" s="6">
        <f>T7719*U7719</f>
        <v>122.34</v>
      </c>
      <c r="Z7719" s="6">
        <f>Y7719*V7719</f>
        <v>24.468000000000004</v>
      </c>
      <c r="AA7719" s="6">
        <f t="shared" si="621"/>
        <v>97.872</v>
      </c>
    </row>
    <row r="7720" spans="2:27" x14ac:dyDescent="0.3">
      <c r="B7720">
        <v>7717</v>
      </c>
      <c r="C7720" t="s">
        <v>9624</v>
      </c>
      <c r="D7720" s="1">
        <v>42156</v>
      </c>
      <c r="E7720" s="1">
        <v>42339</v>
      </c>
      <c r="F7720" s="9" t="str">
        <f t="shared" si="623"/>
        <v>183 days</v>
      </c>
      <c r="G7720" t="s">
        <v>49</v>
      </c>
      <c r="H7720" t="s">
        <v>3435</v>
      </c>
      <c r="I7720" t="s">
        <v>3436</v>
      </c>
      <c r="J7720" t="s">
        <v>40</v>
      </c>
      <c r="K7720" t="s">
        <v>26</v>
      </c>
      <c r="L7720" t="s">
        <v>1083</v>
      </c>
      <c r="M7720" t="s">
        <v>456</v>
      </c>
      <c r="N7720">
        <v>80906</v>
      </c>
      <c r="O7720" t="s">
        <v>43</v>
      </c>
      <c r="P7720" t="s">
        <v>3754</v>
      </c>
      <c r="Q7720" t="s">
        <v>45</v>
      </c>
      <c r="R7720" t="s">
        <v>89</v>
      </c>
      <c r="S7720" t="s">
        <v>3755</v>
      </c>
      <c r="T7720" s="9">
        <v>29.6</v>
      </c>
      <c r="U7720">
        <v>5</v>
      </c>
      <c r="V7720" s="2">
        <v>0.2</v>
      </c>
      <c r="W7720" s="6">
        <v>9.25</v>
      </c>
      <c r="X7720" s="14">
        <f>AA7720-W7720</f>
        <v>109.15</v>
      </c>
      <c r="Y7720" s="6">
        <f>T7720*U7720</f>
        <v>148</v>
      </c>
      <c r="Z7720" s="6">
        <f>Y7720*V7720</f>
        <v>29.6</v>
      </c>
      <c r="AA7720" s="6">
        <f t="shared" si="621"/>
        <v>118.4</v>
      </c>
    </row>
    <row r="7721" spans="2:27" x14ac:dyDescent="0.3">
      <c r="B7721">
        <v>7718</v>
      </c>
      <c r="C7721" t="s">
        <v>9624</v>
      </c>
      <c r="D7721" s="1">
        <v>42156</v>
      </c>
      <c r="E7721" s="1">
        <v>42339</v>
      </c>
      <c r="F7721" s="9" t="str">
        <f t="shared" si="623"/>
        <v>183 days</v>
      </c>
      <c r="G7721" t="s">
        <v>49</v>
      </c>
      <c r="H7721" t="s">
        <v>3435</v>
      </c>
      <c r="I7721" t="s">
        <v>3436</v>
      </c>
      <c r="J7721" t="s">
        <v>40</v>
      </c>
      <c r="K7721" t="s">
        <v>26</v>
      </c>
      <c r="L7721" t="s">
        <v>1083</v>
      </c>
      <c r="M7721" t="s">
        <v>456</v>
      </c>
      <c r="N7721">
        <v>80906</v>
      </c>
      <c r="O7721" t="s">
        <v>43</v>
      </c>
      <c r="P7721" t="s">
        <v>1970</v>
      </c>
      <c r="Q7721" t="s">
        <v>45</v>
      </c>
      <c r="R7721" t="s">
        <v>74</v>
      </c>
      <c r="S7721" t="s">
        <v>1971</v>
      </c>
      <c r="T7721" s="9">
        <v>1.94</v>
      </c>
      <c r="U7721">
        <v>2</v>
      </c>
      <c r="V7721" s="2">
        <v>0.7</v>
      </c>
      <c r="W7721" s="6">
        <v>-1.36</v>
      </c>
      <c r="X7721" s="14">
        <f>AA7721-W7721</f>
        <v>2.524</v>
      </c>
      <c r="Y7721" s="6">
        <f>T7721*U7721</f>
        <v>3.88</v>
      </c>
      <c r="Z7721" s="6">
        <f>Y7721*V7721</f>
        <v>2.7159999999999997</v>
      </c>
      <c r="AA7721" s="6">
        <f t="shared" si="621"/>
        <v>1.1640000000000001</v>
      </c>
    </row>
    <row r="7722" spans="2:27" x14ac:dyDescent="0.3">
      <c r="B7722">
        <v>7719</v>
      </c>
      <c r="C7722" t="s">
        <v>9625</v>
      </c>
      <c r="D7722" s="1">
        <v>42987</v>
      </c>
      <c r="E7722" s="1">
        <v>42992</v>
      </c>
      <c r="F7722" s="9" t="str">
        <f t="shared" si="623"/>
        <v>5 days</v>
      </c>
      <c r="G7722" t="s">
        <v>49</v>
      </c>
      <c r="H7722" t="s">
        <v>1783</v>
      </c>
      <c r="I7722" t="s">
        <v>1784</v>
      </c>
      <c r="J7722" t="s">
        <v>40</v>
      </c>
      <c r="K7722" t="s">
        <v>26</v>
      </c>
      <c r="L7722" t="s">
        <v>41</v>
      </c>
      <c r="M7722" t="s">
        <v>42</v>
      </c>
      <c r="N7722">
        <v>90032</v>
      </c>
      <c r="O7722" t="s">
        <v>43</v>
      </c>
      <c r="P7722" t="s">
        <v>4942</v>
      </c>
      <c r="Q7722" t="s">
        <v>70</v>
      </c>
      <c r="R7722" t="s">
        <v>160</v>
      </c>
      <c r="S7722" t="s">
        <v>4943</v>
      </c>
      <c r="T7722" s="9">
        <v>159.96</v>
      </c>
      <c r="U7722">
        <v>4</v>
      </c>
      <c r="V7722" s="2">
        <v>0</v>
      </c>
      <c r="W7722" s="6">
        <v>51.19</v>
      </c>
      <c r="X7722" s="14">
        <f>AA7722-W7722</f>
        <v>588.65000000000009</v>
      </c>
      <c r="Y7722" s="6">
        <f>T7722*U7722</f>
        <v>639.84</v>
      </c>
      <c r="Z7722" s="6">
        <f>Y7722*V7722</f>
        <v>0</v>
      </c>
      <c r="AA7722" s="6">
        <f t="shared" si="621"/>
        <v>639.84</v>
      </c>
    </row>
    <row r="7723" spans="2:27" x14ac:dyDescent="0.3">
      <c r="B7723">
        <v>7720</v>
      </c>
      <c r="C7723" t="s">
        <v>9626</v>
      </c>
      <c r="D7723" s="1">
        <v>42125</v>
      </c>
      <c r="E7723" s="1">
        <v>42278</v>
      </c>
      <c r="F7723" s="9" t="str">
        <f t="shared" si="623"/>
        <v>153 days</v>
      </c>
      <c r="G7723" t="s">
        <v>49</v>
      </c>
      <c r="H7723" t="s">
        <v>3464</v>
      </c>
      <c r="I7723" t="s">
        <v>3465</v>
      </c>
      <c r="J7723" t="s">
        <v>40</v>
      </c>
      <c r="K7723" t="s">
        <v>26</v>
      </c>
      <c r="L7723" t="s">
        <v>265</v>
      </c>
      <c r="M7723" t="s">
        <v>266</v>
      </c>
      <c r="N7723">
        <v>10009</v>
      </c>
      <c r="O7723" t="s">
        <v>147</v>
      </c>
      <c r="P7723" t="s">
        <v>6387</v>
      </c>
      <c r="Q7723" t="s">
        <v>45</v>
      </c>
      <c r="R7723" t="s">
        <v>67</v>
      </c>
      <c r="S7723" t="s">
        <v>6388</v>
      </c>
      <c r="T7723" s="9">
        <v>59.52</v>
      </c>
      <c r="U7723">
        <v>3</v>
      </c>
      <c r="V7723" s="2">
        <v>0</v>
      </c>
      <c r="W7723" s="6">
        <v>15.48</v>
      </c>
      <c r="X7723" s="14">
        <f>AA7723-W7723</f>
        <v>163.08000000000001</v>
      </c>
      <c r="Y7723" s="6">
        <f>T7723*U7723</f>
        <v>178.56</v>
      </c>
      <c r="Z7723" s="6">
        <f>Y7723*V7723</f>
        <v>0</v>
      </c>
      <c r="AA7723" s="6">
        <f t="shared" si="621"/>
        <v>178.56</v>
      </c>
    </row>
    <row r="7724" spans="2:27" x14ac:dyDescent="0.3">
      <c r="B7724">
        <v>7721</v>
      </c>
      <c r="C7724" t="s">
        <v>9626</v>
      </c>
      <c r="D7724" s="1">
        <v>42125</v>
      </c>
      <c r="E7724" s="1">
        <v>42278</v>
      </c>
      <c r="F7724" s="9" t="str">
        <f t="shared" si="623"/>
        <v>153 days</v>
      </c>
      <c r="G7724" t="s">
        <v>49</v>
      </c>
      <c r="H7724" t="s">
        <v>3464</v>
      </c>
      <c r="I7724" t="s">
        <v>3465</v>
      </c>
      <c r="J7724" t="s">
        <v>40</v>
      </c>
      <c r="K7724" t="s">
        <v>26</v>
      </c>
      <c r="L7724" t="s">
        <v>265</v>
      </c>
      <c r="M7724" t="s">
        <v>266</v>
      </c>
      <c r="N7724">
        <v>10009</v>
      </c>
      <c r="O7724" t="s">
        <v>147</v>
      </c>
      <c r="P7724" t="s">
        <v>2962</v>
      </c>
      <c r="Q7724" t="s">
        <v>45</v>
      </c>
      <c r="R7724" t="s">
        <v>172</v>
      </c>
      <c r="S7724" t="s">
        <v>2963</v>
      </c>
      <c r="T7724" s="9">
        <v>17.48</v>
      </c>
      <c r="U7724">
        <v>2</v>
      </c>
      <c r="V7724" s="2">
        <v>0</v>
      </c>
      <c r="W7724" s="6">
        <v>8.2200000000000006</v>
      </c>
      <c r="X7724" s="14">
        <f>AA7724-W7724</f>
        <v>26.740000000000002</v>
      </c>
      <c r="Y7724" s="6">
        <f>T7724*U7724</f>
        <v>34.96</v>
      </c>
      <c r="Z7724" s="6">
        <f>Y7724*V7724</f>
        <v>0</v>
      </c>
      <c r="AA7724" s="6">
        <f t="shared" si="621"/>
        <v>34.96</v>
      </c>
    </row>
    <row r="7725" spans="2:27" x14ac:dyDescent="0.3">
      <c r="B7725">
        <v>7722</v>
      </c>
      <c r="C7725" t="s">
        <v>9626</v>
      </c>
      <c r="D7725" s="1">
        <v>42125</v>
      </c>
      <c r="E7725" s="1">
        <v>42278</v>
      </c>
      <c r="F7725" s="9" t="str">
        <f t="shared" si="623"/>
        <v>153 days</v>
      </c>
      <c r="G7725" t="s">
        <v>49</v>
      </c>
      <c r="H7725" t="s">
        <v>3464</v>
      </c>
      <c r="I7725" t="s">
        <v>3465</v>
      </c>
      <c r="J7725" t="s">
        <v>40</v>
      </c>
      <c r="K7725" t="s">
        <v>26</v>
      </c>
      <c r="L7725" t="s">
        <v>265</v>
      </c>
      <c r="M7725" t="s">
        <v>266</v>
      </c>
      <c r="N7725">
        <v>10009</v>
      </c>
      <c r="O7725" t="s">
        <v>147</v>
      </c>
      <c r="P7725" t="s">
        <v>5120</v>
      </c>
      <c r="Q7725" t="s">
        <v>45</v>
      </c>
      <c r="R7725" t="s">
        <v>74</v>
      </c>
      <c r="S7725" t="s">
        <v>5121</v>
      </c>
      <c r="T7725" s="9">
        <v>13.17</v>
      </c>
      <c r="U7725">
        <v>2</v>
      </c>
      <c r="V7725" s="2">
        <v>0.2</v>
      </c>
      <c r="W7725" s="6">
        <v>4.6100000000000003</v>
      </c>
      <c r="X7725" s="14">
        <f>AA7725-W7725</f>
        <v>16.462</v>
      </c>
      <c r="Y7725" s="6">
        <f>T7725*U7725</f>
        <v>26.34</v>
      </c>
      <c r="Z7725" s="6">
        <f>Y7725*V7725</f>
        <v>5.2680000000000007</v>
      </c>
      <c r="AA7725" s="6">
        <f t="shared" si="621"/>
        <v>21.071999999999999</v>
      </c>
    </row>
    <row r="7726" spans="2:27" x14ac:dyDescent="0.3">
      <c r="B7726">
        <v>7723</v>
      </c>
      <c r="C7726" t="s">
        <v>9627</v>
      </c>
      <c r="D7726" s="1">
        <v>42841</v>
      </c>
      <c r="E7726" s="1">
        <v>42845</v>
      </c>
      <c r="F7726" s="9" t="str">
        <f t="shared" si="623"/>
        <v>4 days</v>
      </c>
      <c r="G7726" t="s">
        <v>49</v>
      </c>
      <c r="H7726" t="s">
        <v>2254</v>
      </c>
      <c r="I7726" t="s">
        <v>2255</v>
      </c>
      <c r="J7726" t="s">
        <v>101</v>
      </c>
      <c r="K7726" t="s">
        <v>26</v>
      </c>
      <c r="L7726" t="s">
        <v>126</v>
      </c>
      <c r="M7726" t="s">
        <v>42</v>
      </c>
      <c r="N7726">
        <v>94109</v>
      </c>
      <c r="O7726" t="s">
        <v>43</v>
      </c>
      <c r="P7726" t="s">
        <v>9628</v>
      </c>
      <c r="Q7726" t="s">
        <v>45</v>
      </c>
      <c r="R7726" t="s">
        <v>77</v>
      </c>
      <c r="S7726" t="s">
        <v>9629</v>
      </c>
      <c r="T7726" s="9">
        <v>40.74</v>
      </c>
      <c r="U7726">
        <v>3</v>
      </c>
      <c r="V7726" s="2">
        <v>0</v>
      </c>
      <c r="W7726" s="6">
        <v>12.22</v>
      </c>
      <c r="X7726" s="14">
        <f>AA7726-W7726</f>
        <v>110</v>
      </c>
      <c r="Y7726" s="6">
        <f>T7726*U7726</f>
        <v>122.22</v>
      </c>
      <c r="Z7726" s="6">
        <f>Y7726*V7726</f>
        <v>0</v>
      </c>
      <c r="AA7726" s="6">
        <f t="shared" si="621"/>
        <v>122.22</v>
      </c>
    </row>
    <row r="7727" spans="2:27" x14ac:dyDescent="0.3">
      <c r="B7727">
        <v>7724</v>
      </c>
      <c r="C7727" t="s">
        <v>9630</v>
      </c>
      <c r="D7727" s="1">
        <v>42286</v>
      </c>
      <c r="E7727" s="1">
        <v>42261</v>
      </c>
      <c r="F7727" s="23" t="s">
        <v>10956</v>
      </c>
      <c r="G7727" t="s">
        <v>49</v>
      </c>
      <c r="H7727" t="s">
        <v>7874</v>
      </c>
      <c r="I7727" t="s">
        <v>7875</v>
      </c>
      <c r="J7727" t="s">
        <v>40</v>
      </c>
      <c r="K7727" t="s">
        <v>26</v>
      </c>
      <c r="L7727" t="s">
        <v>1239</v>
      </c>
      <c r="M7727" t="s">
        <v>103</v>
      </c>
      <c r="N7727">
        <v>78745</v>
      </c>
      <c r="O7727" t="s">
        <v>104</v>
      </c>
      <c r="P7727" t="s">
        <v>4776</v>
      </c>
      <c r="Q7727" t="s">
        <v>31</v>
      </c>
      <c r="R7727" t="s">
        <v>35</v>
      </c>
      <c r="S7727" t="s">
        <v>4777</v>
      </c>
      <c r="T7727" s="9">
        <v>179.89</v>
      </c>
      <c r="U7727">
        <v>1</v>
      </c>
      <c r="V7727" s="2">
        <v>0.3</v>
      </c>
      <c r="W7727" s="6">
        <v>-2.57</v>
      </c>
      <c r="X7727" s="14">
        <f>AA7727-W7727</f>
        <v>128.49299999999999</v>
      </c>
      <c r="Y7727" s="6">
        <f>T7727*U7727</f>
        <v>179.89</v>
      </c>
      <c r="Z7727" s="6">
        <f>Y7727*V7727</f>
        <v>53.966999999999992</v>
      </c>
      <c r="AA7727" s="6">
        <f t="shared" si="621"/>
        <v>125.923</v>
      </c>
    </row>
    <row r="7728" spans="2:27" x14ac:dyDescent="0.3">
      <c r="B7728">
        <v>7725</v>
      </c>
      <c r="C7728" t="s">
        <v>9631</v>
      </c>
      <c r="D7728" s="1">
        <v>42638</v>
      </c>
      <c r="E7728" s="1">
        <v>42642</v>
      </c>
      <c r="F7728" s="9" t="str">
        <f t="shared" ref="F7728:F7731" si="624">DATEDIF(D7728,E7728,"d")&amp;" days"</f>
        <v>4 days</v>
      </c>
      <c r="G7728" t="s">
        <v>49</v>
      </c>
      <c r="H7728" t="s">
        <v>6539</v>
      </c>
      <c r="I7728" t="s">
        <v>6540</v>
      </c>
      <c r="J7728" t="s">
        <v>25</v>
      </c>
      <c r="K7728" t="s">
        <v>26</v>
      </c>
      <c r="L7728" t="s">
        <v>2184</v>
      </c>
      <c r="M7728" t="s">
        <v>497</v>
      </c>
      <c r="N7728">
        <v>44105</v>
      </c>
      <c r="O7728" t="s">
        <v>147</v>
      </c>
      <c r="P7728" t="s">
        <v>3312</v>
      </c>
      <c r="Q7728" t="s">
        <v>45</v>
      </c>
      <c r="R7728" t="s">
        <v>77</v>
      </c>
      <c r="S7728" t="s">
        <v>3313</v>
      </c>
      <c r="T7728" s="9">
        <v>286.26</v>
      </c>
      <c r="U7728">
        <v>1</v>
      </c>
      <c r="V7728" s="2">
        <v>0.2</v>
      </c>
      <c r="W7728" s="6">
        <v>17.89</v>
      </c>
      <c r="X7728" s="14">
        <f>AA7728-W7728</f>
        <v>211.11799999999999</v>
      </c>
      <c r="Y7728" s="6">
        <f>T7728*U7728</f>
        <v>286.26</v>
      </c>
      <c r="Z7728" s="6">
        <f>Y7728*V7728</f>
        <v>57.252000000000002</v>
      </c>
      <c r="AA7728" s="6">
        <f t="shared" si="621"/>
        <v>229.00799999999998</v>
      </c>
    </row>
    <row r="7729" spans="2:27" x14ac:dyDescent="0.3">
      <c r="B7729">
        <v>7726</v>
      </c>
      <c r="C7729" t="s">
        <v>9631</v>
      </c>
      <c r="D7729" s="1">
        <v>42638</v>
      </c>
      <c r="E7729" s="1">
        <v>42642</v>
      </c>
      <c r="F7729" s="9" t="str">
        <f t="shared" si="624"/>
        <v>4 days</v>
      </c>
      <c r="G7729" t="s">
        <v>49</v>
      </c>
      <c r="H7729" t="s">
        <v>6539</v>
      </c>
      <c r="I7729" t="s">
        <v>6540</v>
      </c>
      <c r="J7729" t="s">
        <v>25</v>
      </c>
      <c r="K7729" t="s">
        <v>26</v>
      </c>
      <c r="L7729" t="s">
        <v>2184</v>
      </c>
      <c r="M7729" t="s">
        <v>497</v>
      </c>
      <c r="N7729">
        <v>44105</v>
      </c>
      <c r="O7729" t="s">
        <v>147</v>
      </c>
      <c r="P7729" t="s">
        <v>1802</v>
      </c>
      <c r="Q7729" t="s">
        <v>45</v>
      </c>
      <c r="R7729" t="s">
        <v>58</v>
      </c>
      <c r="S7729" t="s">
        <v>1803</v>
      </c>
      <c r="T7729" s="9">
        <v>24.22</v>
      </c>
      <c r="U7729">
        <v>2</v>
      </c>
      <c r="V7729" s="2">
        <v>0.2</v>
      </c>
      <c r="W7729" s="6">
        <v>-4.84</v>
      </c>
      <c r="X7729" s="14">
        <f>AA7729-W7729</f>
        <v>43.591999999999999</v>
      </c>
      <c r="Y7729" s="6">
        <f>T7729*U7729</f>
        <v>48.44</v>
      </c>
      <c r="Z7729" s="6">
        <f>Y7729*V7729</f>
        <v>9.6880000000000006</v>
      </c>
      <c r="AA7729" s="6">
        <f t="shared" si="621"/>
        <v>38.751999999999995</v>
      </c>
    </row>
    <row r="7730" spans="2:27" x14ac:dyDescent="0.3">
      <c r="B7730">
        <v>7727</v>
      </c>
      <c r="C7730" t="s">
        <v>9631</v>
      </c>
      <c r="D7730" s="1">
        <v>42638</v>
      </c>
      <c r="E7730" s="1">
        <v>42642</v>
      </c>
      <c r="F7730" s="9" t="str">
        <f t="shared" si="624"/>
        <v>4 days</v>
      </c>
      <c r="G7730" t="s">
        <v>49</v>
      </c>
      <c r="H7730" t="s">
        <v>6539</v>
      </c>
      <c r="I7730" t="s">
        <v>6540</v>
      </c>
      <c r="J7730" t="s">
        <v>25</v>
      </c>
      <c r="K7730" t="s">
        <v>26</v>
      </c>
      <c r="L7730" t="s">
        <v>2184</v>
      </c>
      <c r="M7730" t="s">
        <v>497</v>
      </c>
      <c r="N7730">
        <v>44105</v>
      </c>
      <c r="O7730" t="s">
        <v>147</v>
      </c>
      <c r="P7730" t="s">
        <v>3696</v>
      </c>
      <c r="Q7730" t="s">
        <v>45</v>
      </c>
      <c r="R7730" t="s">
        <v>58</v>
      </c>
      <c r="S7730" t="s">
        <v>3697</v>
      </c>
      <c r="T7730" s="9">
        <v>331.54</v>
      </c>
      <c r="U7730">
        <v>3</v>
      </c>
      <c r="V7730" s="2">
        <v>0.2</v>
      </c>
      <c r="W7730" s="6">
        <v>-82.88</v>
      </c>
      <c r="X7730" s="14">
        <f>AA7730-W7730</f>
        <v>878.57600000000014</v>
      </c>
      <c r="Y7730" s="6">
        <f>T7730*U7730</f>
        <v>994.62000000000012</v>
      </c>
      <c r="Z7730" s="6">
        <f>Y7730*V7730</f>
        <v>198.92400000000004</v>
      </c>
      <c r="AA7730" s="6">
        <f t="shared" si="621"/>
        <v>795.69600000000014</v>
      </c>
    </row>
    <row r="7731" spans="2:27" x14ac:dyDescent="0.3">
      <c r="B7731">
        <v>7728</v>
      </c>
      <c r="C7731" t="s">
        <v>9632</v>
      </c>
      <c r="D7731" s="1">
        <v>42079</v>
      </c>
      <c r="E7731" s="1">
        <v>42083</v>
      </c>
      <c r="F7731" s="9" t="str">
        <f t="shared" si="624"/>
        <v>4 days</v>
      </c>
      <c r="G7731" t="s">
        <v>22</v>
      </c>
      <c r="H7731" t="s">
        <v>722</v>
      </c>
      <c r="I7731" t="s">
        <v>723</v>
      </c>
      <c r="J7731" t="s">
        <v>101</v>
      </c>
      <c r="K7731" t="s">
        <v>26</v>
      </c>
      <c r="L7731" t="s">
        <v>265</v>
      </c>
      <c r="M7731" t="s">
        <v>266</v>
      </c>
      <c r="N7731">
        <v>10009</v>
      </c>
      <c r="O7731" t="s">
        <v>147</v>
      </c>
      <c r="P7731" t="s">
        <v>7513</v>
      </c>
      <c r="Q7731" t="s">
        <v>45</v>
      </c>
      <c r="R7731" t="s">
        <v>67</v>
      </c>
      <c r="S7731" t="s">
        <v>7514</v>
      </c>
      <c r="T7731" s="9">
        <v>17.52</v>
      </c>
      <c r="U7731">
        <v>3</v>
      </c>
      <c r="V7731" s="2">
        <v>0</v>
      </c>
      <c r="W7731" s="6">
        <v>6.31</v>
      </c>
      <c r="X7731" s="14">
        <f>AA7731-W7731</f>
        <v>46.25</v>
      </c>
      <c r="Y7731" s="6">
        <f>T7731*U7731</f>
        <v>52.56</v>
      </c>
      <c r="Z7731" s="6">
        <f>Y7731*V7731</f>
        <v>0</v>
      </c>
      <c r="AA7731" s="6">
        <f t="shared" si="621"/>
        <v>52.56</v>
      </c>
    </row>
    <row r="7732" spans="2:27" x14ac:dyDescent="0.3">
      <c r="B7732">
        <v>7729</v>
      </c>
      <c r="C7732" t="s">
        <v>9633</v>
      </c>
      <c r="D7732" s="1">
        <v>42700</v>
      </c>
      <c r="E7732" s="1">
        <v>42412</v>
      </c>
      <c r="F7732" s="23" t="s">
        <v>10956</v>
      </c>
      <c r="G7732" t="s">
        <v>49</v>
      </c>
      <c r="H7732" t="s">
        <v>5928</v>
      </c>
      <c r="I7732" t="s">
        <v>5929</v>
      </c>
      <c r="J7732" t="s">
        <v>25</v>
      </c>
      <c r="K7732" t="s">
        <v>26</v>
      </c>
      <c r="L7732" t="s">
        <v>4180</v>
      </c>
      <c r="M7732" t="s">
        <v>103</v>
      </c>
      <c r="N7732">
        <v>79907</v>
      </c>
      <c r="O7732" t="s">
        <v>104</v>
      </c>
      <c r="P7732" t="s">
        <v>3125</v>
      </c>
      <c r="Q7732" t="s">
        <v>45</v>
      </c>
      <c r="R7732" t="s">
        <v>67</v>
      </c>
      <c r="S7732" t="s">
        <v>3126</v>
      </c>
      <c r="T7732" s="9">
        <v>17.86</v>
      </c>
      <c r="U7732">
        <v>4</v>
      </c>
      <c r="V7732" s="2">
        <v>0.2</v>
      </c>
      <c r="W7732" s="6">
        <v>4.24</v>
      </c>
      <c r="X7732" s="14">
        <f>AA7732-W7732</f>
        <v>52.911999999999999</v>
      </c>
      <c r="Y7732" s="6">
        <f>T7732*U7732</f>
        <v>71.44</v>
      </c>
      <c r="Z7732" s="6">
        <f>Y7732*V7732</f>
        <v>14.288</v>
      </c>
      <c r="AA7732" s="6">
        <f t="shared" si="621"/>
        <v>57.152000000000001</v>
      </c>
    </row>
    <row r="7733" spans="2:27" x14ac:dyDescent="0.3">
      <c r="B7733">
        <v>7730</v>
      </c>
      <c r="C7733" t="s">
        <v>9634</v>
      </c>
      <c r="D7733" s="1">
        <v>42639</v>
      </c>
      <c r="E7733" s="1">
        <v>42379</v>
      </c>
      <c r="F7733" s="23" t="s">
        <v>10956</v>
      </c>
      <c r="G7733" t="s">
        <v>49</v>
      </c>
      <c r="H7733" t="s">
        <v>1603</v>
      </c>
      <c r="I7733" t="s">
        <v>1604</v>
      </c>
      <c r="J7733" t="s">
        <v>101</v>
      </c>
      <c r="K7733" t="s">
        <v>26</v>
      </c>
      <c r="L7733" t="s">
        <v>5654</v>
      </c>
      <c r="M7733" t="s">
        <v>53</v>
      </c>
      <c r="N7733">
        <v>32303</v>
      </c>
      <c r="O7733" t="s">
        <v>29</v>
      </c>
      <c r="P7733" t="s">
        <v>5446</v>
      </c>
      <c r="Q7733" t="s">
        <v>70</v>
      </c>
      <c r="R7733" t="s">
        <v>160</v>
      </c>
      <c r="S7733" t="s">
        <v>5447</v>
      </c>
      <c r="T7733" s="9">
        <v>431.98</v>
      </c>
      <c r="U7733">
        <v>3</v>
      </c>
      <c r="V7733" s="2">
        <v>0.2</v>
      </c>
      <c r="W7733" s="6">
        <v>-75.599999999999994</v>
      </c>
      <c r="X7733" s="14">
        <f>AA7733-W7733</f>
        <v>1112.3519999999999</v>
      </c>
      <c r="Y7733" s="6">
        <f>T7733*U7733</f>
        <v>1295.94</v>
      </c>
      <c r="Z7733" s="6">
        <f>Y7733*V7733</f>
        <v>259.18800000000005</v>
      </c>
      <c r="AA7733" s="6">
        <f t="shared" si="621"/>
        <v>1036.752</v>
      </c>
    </row>
    <row r="7734" spans="2:27" x14ac:dyDescent="0.3">
      <c r="B7734">
        <v>7731</v>
      </c>
      <c r="C7734" t="s">
        <v>9635</v>
      </c>
      <c r="D7734" s="1">
        <v>42899</v>
      </c>
      <c r="E7734" s="1">
        <v>42905</v>
      </c>
      <c r="F7734" s="9" t="str">
        <f t="shared" ref="F7734:F7741" si="625">DATEDIF(D7734,E7734,"d")&amp;" days"</f>
        <v>6 days</v>
      </c>
      <c r="G7734" t="s">
        <v>49</v>
      </c>
      <c r="H7734" t="s">
        <v>620</v>
      </c>
      <c r="I7734" t="s">
        <v>621</v>
      </c>
      <c r="J7734" t="s">
        <v>101</v>
      </c>
      <c r="K7734" t="s">
        <v>26</v>
      </c>
      <c r="L7734" t="s">
        <v>94</v>
      </c>
      <c r="M7734" t="s">
        <v>95</v>
      </c>
      <c r="N7734">
        <v>98103</v>
      </c>
      <c r="O7734" t="s">
        <v>43</v>
      </c>
      <c r="P7734" t="s">
        <v>4847</v>
      </c>
      <c r="Q7734" t="s">
        <v>31</v>
      </c>
      <c r="R7734" t="s">
        <v>35</v>
      </c>
      <c r="S7734" t="s">
        <v>4848</v>
      </c>
      <c r="T7734" s="9">
        <v>291.14</v>
      </c>
      <c r="U7734">
        <v>4</v>
      </c>
      <c r="V7734" s="2">
        <v>0.2</v>
      </c>
      <c r="W7734" s="6">
        <v>-25.47</v>
      </c>
      <c r="X7734" s="14">
        <f>AA7734-W7734</f>
        <v>957.11799999999994</v>
      </c>
      <c r="Y7734" s="6">
        <f>T7734*U7734</f>
        <v>1164.56</v>
      </c>
      <c r="Z7734" s="6">
        <f>Y7734*V7734</f>
        <v>232.91200000000001</v>
      </c>
      <c r="AA7734" s="6">
        <f t="shared" si="621"/>
        <v>931.64799999999991</v>
      </c>
    </row>
    <row r="7735" spans="2:27" x14ac:dyDescent="0.3">
      <c r="B7735">
        <v>7732</v>
      </c>
      <c r="C7735" t="s">
        <v>9636</v>
      </c>
      <c r="D7735" s="1">
        <v>42996</v>
      </c>
      <c r="E7735" s="1">
        <v>42999</v>
      </c>
      <c r="F7735" s="9" t="str">
        <f t="shared" si="625"/>
        <v>3 days</v>
      </c>
      <c r="G7735" t="s">
        <v>187</v>
      </c>
      <c r="H7735" t="s">
        <v>474</v>
      </c>
      <c r="I7735" t="s">
        <v>475</v>
      </c>
      <c r="J7735" t="s">
        <v>101</v>
      </c>
      <c r="K7735" t="s">
        <v>26</v>
      </c>
      <c r="L7735" t="s">
        <v>816</v>
      </c>
      <c r="M7735" t="s">
        <v>103</v>
      </c>
      <c r="N7735">
        <v>75220</v>
      </c>
      <c r="O7735" t="s">
        <v>104</v>
      </c>
      <c r="P7735" t="s">
        <v>373</v>
      </c>
      <c r="Q7735" t="s">
        <v>45</v>
      </c>
      <c r="R7735" t="s">
        <v>172</v>
      </c>
      <c r="S7735" t="s">
        <v>374</v>
      </c>
      <c r="T7735" s="9">
        <v>114.85</v>
      </c>
      <c r="U7735">
        <v>4</v>
      </c>
      <c r="V7735" s="2">
        <v>0.2</v>
      </c>
      <c r="W7735" s="6">
        <v>35.89</v>
      </c>
      <c r="X7735" s="14">
        <f>AA7735-W7735</f>
        <v>331.63</v>
      </c>
      <c r="Y7735" s="6">
        <f>T7735*U7735</f>
        <v>459.4</v>
      </c>
      <c r="Z7735" s="6">
        <f>Y7735*V7735</f>
        <v>91.88</v>
      </c>
      <c r="AA7735" s="6">
        <f t="shared" si="621"/>
        <v>367.52</v>
      </c>
    </row>
    <row r="7736" spans="2:27" x14ac:dyDescent="0.3">
      <c r="B7736">
        <v>7733</v>
      </c>
      <c r="C7736" t="s">
        <v>9637</v>
      </c>
      <c r="D7736" s="1">
        <v>42772</v>
      </c>
      <c r="E7736" s="1">
        <v>42953</v>
      </c>
      <c r="F7736" s="9" t="str">
        <f t="shared" si="625"/>
        <v>181 days</v>
      </c>
      <c r="G7736" t="s">
        <v>49</v>
      </c>
      <c r="H7736" t="s">
        <v>4019</v>
      </c>
      <c r="I7736" t="s">
        <v>4020</v>
      </c>
      <c r="J7736" t="s">
        <v>25</v>
      </c>
      <c r="K7736" t="s">
        <v>26</v>
      </c>
      <c r="L7736" t="s">
        <v>183</v>
      </c>
      <c r="M7736" t="s">
        <v>103</v>
      </c>
      <c r="N7736">
        <v>77070</v>
      </c>
      <c r="O7736" t="s">
        <v>104</v>
      </c>
      <c r="P7736" t="s">
        <v>2251</v>
      </c>
      <c r="Q7736" t="s">
        <v>45</v>
      </c>
      <c r="R7736" t="s">
        <v>89</v>
      </c>
      <c r="S7736" t="s">
        <v>2252</v>
      </c>
      <c r="T7736" s="9">
        <v>10.69</v>
      </c>
      <c r="U7736">
        <v>2</v>
      </c>
      <c r="V7736" s="2">
        <v>0.2</v>
      </c>
      <c r="W7736" s="6">
        <v>3.74</v>
      </c>
      <c r="X7736" s="14">
        <f>AA7736-W7736</f>
        <v>13.363999999999999</v>
      </c>
      <c r="Y7736" s="6">
        <f>T7736*U7736</f>
        <v>21.38</v>
      </c>
      <c r="Z7736" s="6">
        <f>Y7736*V7736</f>
        <v>4.2759999999999998</v>
      </c>
      <c r="AA7736" s="6">
        <f t="shared" si="621"/>
        <v>17.103999999999999</v>
      </c>
    </row>
    <row r="7737" spans="2:27" x14ac:dyDescent="0.3">
      <c r="B7737">
        <v>7734</v>
      </c>
      <c r="C7737" t="s">
        <v>9638</v>
      </c>
      <c r="D7737" s="1">
        <v>42505</v>
      </c>
      <c r="E7737" s="1">
        <v>42509</v>
      </c>
      <c r="F7737" s="9" t="str">
        <f t="shared" si="625"/>
        <v>4 days</v>
      </c>
      <c r="G7737" t="s">
        <v>22</v>
      </c>
      <c r="H7737" t="s">
        <v>3687</v>
      </c>
      <c r="I7737" t="s">
        <v>3688</v>
      </c>
      <c r="J7737" t="s">
        <v>25</v>
      </c>
      <c r="K7737" t="s">
        <v>26</v>
      </c>
      <c r="L7737" t="s">
        <v>317</v>
      </c>
      <c r="M7737" t="s">
        <v>497</v>
      </c>
      <c r="N7737">
        <v>45503</v>
      </c>
      <c r="O7737" t="s">
        <v>147</v>
      </c>
      <c r="P7737" t="s">
        <v>5768</v>
      </c>
      <c r="Q7737" t="s">
        <v>45</v>
      </c>
      <c r="R7737" t="s">
        <v>89</v>
      </c>
      <c r="S7737" t="s">
        <v>5769</v>
      </c>
      <c r="T7737" s="9">
        <v>15.23</v>
      </c>
      <c r="U7737">
        <v>4</v>
      </c>
      <c r="V7737" s="2">
        <v>0.2</v>
      </c>
      <c r="W7737" s="6">
        <v>5.52</v>
      </c>
      <c r="X7737" s="14">
        <f>AA7737-W7737</f>
        <v>43.216000000000008</v>
      </c>
      <c r="Y7737" s="6">
        <f>T7737*U7737</f>
        <v>60.92</v>
      </c>
      <c r="Z7737" s="6">
        <f>Y7737*V7737</f>
        <v>12.184000000000001</v>
      </c>
      <c r="AA7737" s="6">
        <f t="shared" si="621"/>
        <v>48.736000000000004</v>
      </c>
    </row>
    <row r="7738" spans="2:27" x14ac:dyDescent="0.3">
      <c r="B7738">
        <v>7735</v>
      </c>
      <c r="C7738" t="s">
        <v>9639</v>
      </c>
      <c r="D7738" s="1">
        <v>42993</v>
      </c>
      <c r="E7738" s="1">
        <v>42998</v>
      </c>
      <c r="F7738" s="9" t="str">
        <f t="shared" si="625"/>
        <v>5 days</v>
      </c>
      <c r="G7738" t="s">
        <v>49</v>
      </c>
      <c r="H7738" t="s">
        <v>3583</v>
      </c>
      <c r="I7738" t="s">
        <v>3584</v>
      </c>
      <c r="J7738" t="s">
        <v>25</v>
      </c>
      <c r="K7738" t="s">
        <v>26</v>
      </c>
      <c r="L7738" t="s">
        <v>94</v>
      </c>
      <c r="M7738" t="s">
        <v>95</v>
      </c>
      <c r="N7738">
        <v>98103</v>
      </c>
      <c r="O7738" t="s">
        <v>43</v>
      </c>
      <c r="P7738" t="s">
        <v>680</v>
      </c>
      <c r="Q7738" t="s">
        <v>45</v>
      </c>
      <c r="R7738" t="s">
        <v>67</v>
      </c>
      <c r="S7738" t="s">
        <v>681</v>
      </c>
      <c r="T7738" s="9">
        <v>12.42</v>
      </c>
      <c r="U7738">
        <v>3</v>
      </c>
      <c r="V7738" s="2">
        <v>0</v>
      </c>
      <c r="W7738" s="6">
        <v>5.22</v>
      </c>
      <c r="X7738" s="14">
        <f>AA7738-W7738</f>
        <v>32.04</v>
      </c>
      <c r="Y7738" s="6">
        <f>T7738*U7738</f>
        <v>37.26</v>
      </c>
      <c r="Z7738" s="6">
        <f>Y7738*V7738</f>
        <v>0</v>
      </c>
      <c r="AA7738" s="6">
        <f t="shared" si="621"/>
        <v>37.26</v>
      </c>
    </row>
    <row r="7739" spans="2:27" x14ac:dyDescent="0.3">
      <c r="B7739">
        <v>7736</v>
      </c>
      <c r="C7739" t="s">
        <v>9640</v>
      </c>
      <c r="D7739" s="1">
        <v>42604</v>
      </c>
      <c r="E7739" s="1">
        <v>42608</v>
      </c>
      <c r="F7739" s="9" t="str">
        <f t="shared" si="625"/>
        <v>4 days</v>
      </c>
      <c r="G7739" t="s">
        <v>49</v>
      </c>
      <c r="H7739" t="s">
        <v>3114</v>
      </c>
      <c r="I7739" t="s">
        <v>3115</v>
      </c>
      <c r="J7739" t="s">
        <v>40</v>
      </c>
      <c r="K7739" t="s">
        <v>26</v>
      </c>
      <c r="L7739" t="s">
        <v>94</v>
      </c>
      <c r="M7739" t="s">
        <v>95</v>
      </c>
      <c r="N7739">
        <v>98105</v>
      </c>
      <c r="O7739" t="s">
        <v>43</v>
      </c>
      <c r="P7739" t="s">
        <v>2648</v>
      </c>
      <c r="Q7739" t="s">
        <v>45</v>
      </c>
      <c r="R7739" t="s">
        <v>89</v>
      </c>
      <c r="S7739" t="s">
        <v>2649</v>
      </c>
      <c r="T7739" s="9">
        <v>19.440000000000001</v>
      </c>
      <c r="U7739">
        <v>3</v>
      </c>
      <c r="V7739" s="2">
        <v>0</v>
      </c>
      <c r="W7739" s="6">
        <v>9.33</v>
      </c>
      <c r="X7739" s="14">
        <f>AA7739-W7739</f>
        <v>48.990000000000009</v>
      </c>
      <c r="Y7739" s="6">
        <f>T7739*U7739</f>
        <v>58.320000000000007</v>
      </c>
      <c r="Z7739" s="6">
        <f>Y7739*V7739</f>
        <v>0</v>
      </c>
      <c r="AA7739" s="6">
        <f t="shared" si="621"/>
        <v>58.320000000000007</v>
      </c>
    </row>
    <row r="7740" spans="2:27" x14ac:dyDescent="0.3">
      <c r="B7740">
        <v>7737</v>
      </c>
      <c r="C7740" t="s">
        <v>9641</v>
      </c>
      <c r="D7740" s="1">
        <v>41789</v>
      </c>
      <c r="E7740" s="1">
        <v>41796</v>
      </c>
      <c r="F7740" s="9" t="str">
        <f t="shared" si="625"/>
        <v>7 days</v>
      </c>
      <c r="G7740" t="s">
        <v>49</v>
      </c>
      <c r="H7740" t="s">
        <v>4269</v>
      </c>
      <c r="I7740" t="s">
        <v>4270</v>
      </c>
      <c r="J7740" t="s">
        <v>25</v>
      </c>
      <c r="K7740" t="s">
        <v>26</v>
      </c>
      <c r="L7740" t="s">
        <v>265</v>
      </c>
      <c r="M7740" t="s">
        <v>266</v>
      </c>
      <c r="N7740">
        <v>10024</v>
      </c>
      <c r="O7740" t="s">
        <v>147</v>
      </c>
      <c r="P7740" t="s">
        <v>2792</v>
      </c>
      <c r="Q7740" t="s">
        <v>45</v>
      </c>
      <c r="R7740" t="s">
        <v>74</v>
      </c>
      <c r="S7740" t="s">
        <v>2793</v>
      </c>
      <c r="T7740" s="9">
        <v>70.37</v>
      </c>
      <c r="U7740">
        <v>4</v>
      </c>
      <c r="V7740" s="2">
        <v>0.2</v>
      </c>
      <c r="W7740" s="6">
        <v>26.39</v>
      </c>
      <c r="X7740" s="14">
        <f>AA7740-W7740</f>
        <v>198.79400000000004</v>
      </c>
      <c r="Y7740" s="6">
        <f>T7740*U7740</f>
        <v>281.48</v>
      </c>
      <c r="Z7740" s="6">
        <f>Y7740*V7740</f>
        <v>56.296000000000006</v>
      </c>
      <c r="AA7740" s="6">
        <f t="shared" si="621"/>
        <v>225.18400000000003</v>
      </c>
    </row>
    <row r="7741" spans="2:27" x14ac:dyDescent="0.3">
      <c r="B7741">
        <v>7738</v>
      </c>
      <c r="C7741" t="s">
        <v>9642</v>
      </c>
      <c r="D7741" s="1">
        <v>43087</v>
      </c>
      <c r="E7741" s="1">
        <v>43089</v>
      </c>
      <c r="F7741" s="9" t="str">
        <f t="shared" si="625"/>
        <v>2 days</v>
      </c>
      <c r="G7741" t="s">
        <v>187</v>
      </c>
      <c r="H7741" t="s">
        <v>7446</v>
      </c>
      <c r="I7741" t="s">
        <v>7447</v>
      </c>
      <c r="J7741" t="s">
        <v>25</v>
      </c>
      <c r="K7741" t="s">
        <v>26</v>
      </c>
      <c r="L7741" t="s">
        <v>466</v>
      </c>
      <c r="M7741" t="s">
        <v>87</v>
      </c>
      <c r="N7741">
        <v>28205</v>
      </c>
      <c r="O7741" t="s">
        <v>29</v>
      </c>
      <c r="P7741" t="s">
        <v>4131</v>
      </c>
      <c r="Q7741" t="s">
        <v>45</v>
      </c>
      <c r="R7741" t="s">
        <v>67</v>
      </c>
      <c r="S7741" t="s">
        <v>4132</v>
      </c>
      <c r="T7741" s="9">
        <v>12.67</v>
      </c>
      <c r="U7741">
        <v>9</v>
      </c>
      <c r="V7741" s="2">
        <v>0.2</v>
      </c>
      <c r="W7741" s="6">
        <v>1.43</v>
      </c>
      <c r="X7741" s="14">
        <f>AA7741-W7741</f>
        <v>89.793999999999997</v>
      </c>
      <c r="Y7741" s="6">
        <f>T7741*U7741</f>
        <v>114.03</v>
      </c>
      <c r="Z7741" s="6">
        <f>Y7741*V7741</f>
        <v>22.806000000000001</v>
      </c>
      <c r="AA7741" s="6">
        <f t="shared" si="621"/>
        <v>91.224000000000004</v>
      </c>
    </row>
    <row r="7742" spans="2:27" x14ac:dyDescent="0.3">
      <c r="B7742">
        <v>7739</v>
      </c>
      <c r="C7742" t="s">
        <v>9643</v>
      </c>
      <c r="D7742" s="1">
        <v>42946</v>
      </c>
      <c r="E7742" s="1">
        <v>42894</v>
      </c>
      <c r="F7742" s="23" t="s">
        <v>10956</v>
      </c>
      <c r="G7742" t="s">
        <v>49</v>
      </c>
      <c r="H7742" t="s">
        <v>2338</v>
      </c>
      <c r="I7742" t="s">
        <v>2339</v>
      </c>
      <c r="J7742" t="s">
        <v>25</v>
      </c>
      <c r="K7742" t="s">
        <v>26</v>
      </c>
      <c r="L7742" t="s">
        <v>4500</v>
      </c>
      <c r="M7742" t="s">
        <v>2741</v>
      </c>
      <c r="N7742">
        <v>21215</v>
      </c>
      <c r="O7742" t="s">
        <v>147</v>
      </c>
      <c r="P7742" t="s">
        <v>3254</v>
      </c>
      <c r="Q7742" t="s">
        <v>70</v>
      </c>
      <c r="R7742" t="s">
        <v>71</v>
      </c>
      <c r="S7742" t="s">
        <v>3255</v>
      </c>
      <c r="T7742" s="9">
        <v>89.95</v>
      </c>
      <c r="U7742">
        <v>5</v>
      </c>
      <c r="V7742" s="2">
        <v>0</v>
      </c>
      <c r="W7742" s="6">
        <v>43.18</v>
      </c>
      <c r="X7742" s="14">
        <f>AA7742-W7742</f>
        <v>406.57</v>
      </c>
      <c r="Y7742" s="6">
        <f>T7742*U7742</f>
        <v>449.75</v>
      </c>
      <c r="Z7742" s="6">
        <f>Y7742*V7742</f>
        <v>0</v>
      </c>
      <c r="AA7742" s="6">
        <f t="shared" si="621"/>
        <v>449.75</v>
      </c>
    </row>
    <row r="7743" spans="2:27" x14ac:dyDescent="0.3">
      <c r="B7743">
        <v>7740</v>
      </c>
      <c r="C7743" t="s">
        <v>9644</v>
      </c>
      <c r="D7743" s="1">
        <v>41964</v>
      </c>
      <c r="E7743" s="1">
        <v>41969</v>
      </c>
      <c r="F7743" s="9" t="str">
        <f t="shared" ref="F7743:F7750" si="626">DATEDIF(D7743,E7743,"d")&amp;" days"</f>
        <v>5 days</v>
      </c>
      <c r="G7743" t="s">
        <v>49</v>
      </c>
      <c r="H7743" t="s">
        <v>5876</v>
      </c>
      <c r="I7743" t="s">
        <v>5877</v>
      </c>
      <c r="J7743" t="s">
        <v>101</v>
      </c>
      <c r="K7743" t="s">
        <v>26</v>
      </c>
      <c r="L7743" t="s">
        <v>126</v>
      </c>
      <c r="M7743" t="s">
        <v>42</v>
      </c>
      <c r="N7743">
        <v>94110</v>
      </c>
      <c r="O7743" t="s">
        <v>43</v>
      </c>
      <c r="P7743" t="s">
        <v>4512</v>
      </c>
      <c r="Q7743" t="s">
        <v>45</v>
      </c>
      <c r="R7743" t="s">
        <v>89</v>
      </c>
      <c r="S7743" t="s">
        <v>4513</v>
      </c>
      <c r="T7743" s="9">
        <v>6.58</v>
      </c>
      <c r="U7743">
        <v>2</v>
      </c>
      <c r="V7743" s="2">
        <v>0</v>
      </c>
      <c r="W7743" s="6">
        <v>3.03</v>
      </c>
      <c r="X7743" s="14">
        <f>AA7743-W7743</f>
        <v>10.130000000000001</v>
      </c>
      <c r="Y7743" s="6">
        <f>T7743*U7743</f>
        <v>13.16</v>
      </c>
      <c r="Z7743" s="6">
        <f>Y7743*V7743</f>
        <v>0</v>
      </c>
      <c r="AA7743" s="6">
        <f t="shared" si="621"/>
        <v>13.16</v>
      </c>
    </row>
    <row r="7744" spans="2:27" x14ac:dyDescent="0.3">
      <c r="B7744">
        <v>7741</v>
      </c>
      <c r="C7744" t="s">
        <v>9644</v>
      </c>
      <c r="D7744" s="1">
        <v>41964</v>
      </c>
      <c r="E7744" s="1">
        <v>41969</v>
      </c>
      <c r="F7744" s="9" t="str">
        <f t="shared" si="626"/>
        <v>5 days</v>
      </c>
      <c r="G7744" t="s">
        <v>49</v>
      </c>
      <c r="H7744" t="s">
        <v>5876</v>
      </c>
      <c r="I7744" t="s">
        <v>5877</v>
      </c>
      <c r="J7744" t="s">
        <v>101</v>
      </c>
      <c r="K7744" t="s">
        <v>26</v>
      </c>
      <c r="L7744" t="s">
        <v>126</v>
      </c>
      <c r="M7744" t="s">
        <v>42</v>
      </c>
      <c r="N7744">
        <v>94110</v>
      </c>
      <c r="O7744" t="s">
        <v>43</v>
      </c>
      <c r="P7744" t="s">
        <v>6546</v>
      </c>
      <c r="Q7744" t="s">
        <v>70</v>
      </c>
      <c r="R7744" t="s">
        <v>160</v>
      </c>
      <c r="S7744" t="s">
        <v>6547</v>
      </c>
      <c r="T7744" s="9">
        <v>94.99</v>
      </c>
      <c r="U7744">
        <v>1</v>
      </c>
      <c r="V7744" s="2">
        <v>0</v>
      </c>
      <c r="W7744" s="6">
        <v>28.5</v>
      </c>
      <c r="X7744" s="14">
        <f>AA7744-W7744</f>
        <v>66.489999999999995</v>
      </c>
      <c r="Y7744" s="6">
        <f>T7744*U7744</f>
        <v>94.99</v>
      </c>
      <c r="Z7744" s="6">
        <f>Y7744*V7744</f>
        <v>0</v>
      </c>
      <c r="AA7744" s="6">
        <f t="shared" si="621"/>
        <v>94.99</v>
      </c>
    </row>
    <row r="7745" spans="2:27" x14ac:dyDescent="0.3">
      <c r="B7745">
        <v>7742</v>
      </c>
      <c r="C7745" t="s">
        <v>9645</v>
      </c>
      <c r="D7745" s="1">
        <v>42271</v>
      </c>
      <c r="E7745" s="1">
        <v>42273</v>
      </c>
      <c r="F7745" s="9" t="str">
        <f t="shared" si="626"/>
        <v>2 days</v>
      </c>
      <c r="G7745" t="s">
        <v>22</v>
      </c>
      <c r="H7745" t="s">
        <v>5540</v>
      </c>
      <c r="I7745" t="s">
        <v>5541</v>
      </c>
      <c r="J7745" t="s">
        <v>25</v>
      </c>
      <c r="K7745" t="s">
        <v>26</v>
      </c>
      <c r="L7745" t="s">
        <v>1313</v>
      </c>
      <c r="M7745" t="s">
        <v>309</v>
      </c>
      <c r="N7745">
        <v>85705</v>
      </c>
      <c r="O7745" t="s">
        <v>43</v>
      </c>
      <c r="P7745" t="s">
        <v>6463</v>
      </c>
      <c r="Q7745" t="s">
        <v>70</v>
      </c>
      <c r="R7745" t="s">
        <v>71</v>
      </c>
      <c r="S7745" t="s">
        <v>6464</v>
      </c>
      <c r="T7745" s="9">
        <v>35.119999999999997</v>
      </c>
      <c r="U7745">
        <v>2</v>
      </c>
      <c r="V7745" s="2">
        <v>0.2</v>
      </c>
      <c r="W7745" s="6">
        <v>13.17</v>
      </c>
      <c r="X7745" s="14">
        <f>AA7745-W7745</f>
        <v>43.021999999999991</v>
      </c>
      <c r="Y7745" s="6">
        <f>T7745*U7745</f>
        <v>70.239999999999995</v>
      </c>
      <c r="Z7745" s="6">
        <f>Y7745*V7745</f>
        <v>14.048</v>
      </c>
      <c r="AA7745" s="6">
        <f t="shared" si="621"/>
        <v>56.191999999999993</v>
      </c>
    </row>
    <row r="7746" spans="2:27" x14ac:dyDescent="0.3">
      <c r="B7746">
        <v>7743</v>
      </c>
      <c r="C7746" t="s">
        <v>9646</v>
      </c>
      <c r="D7746" s="1">
        <v>42967</v>
      </c>
      <c r="E7746" s="1">
        <v>42974</v>
      </c>
      <c r="F7746" s="9" t="str">
        <f t="shared" si="626"/>
        <v>7 days</v>
      </c>
      <c r="G7746" t="s">
        <v>49</v>
      </c>
      <c r="H7746" t="s">
        <v>3458</v>
      </c>
      <c r="I7746" t="s">
        <v>3459</v>
      </c>
      <c r="J7746" t="s">
        <v>25</v>
      </c>
      <c r="K7746" t="s">
        <v>26</v>
      </c>
      <c r="L7746" t="s">
        <v>41</v>
      </c>
      <c r="M7746" t="s">
        <v>42</v>
      </c>
      <c r="N7746">
        <v>90036</v>
      </c>
      <c r="O7746" t="s">
        <v>43</v>
      </c>
      <c r="P7746" t="s">
        <v>3879</v>
      </c>
      <c r="Q7746" t="s">
        <v>45</v>
      </c>
      <c r="R7746" t="s">
        <v>89</v>
      </c>
      <c r="S7746" t="s">
        <v>3880</v>
      </c>
      <c r="T7746" s="9">
        <v>25.92</v>
      </c>
      <c r="U7746">
        <v>4</v>
      </c>
      <c r="V7746" s="2">
        <v>0</v>
      </c>
      <c r="W7746" s="6">
        <v>12.44</v>
      </c>
      <c r="X7746" s="14">
        <f>AA7746-W7746</f>
        <v>91.240000000000009</v>
      </c>
      <c r="Y7746" s="6">
        <f>T7746*U7746</f>
        <v>103.68</v>
      </c>
      <c r="Z7746" s="6">
        <f>Y7746*V7746</f>
        <v>0</v>
      </c>
      <c r="AA7746" s="6">
        <f t="shared" si="621"/>
        <v>103.68</v>
      </c>
    </row>
    <row r="7747" spans="2:27" x14ac:dyDescent="0.3">
      <c r="B7747">
        <v>7744</v>
      </c>
      <c r="C7747" t="s">
        <v>9647</v>
      </c>
      <c r="D7747" s="1">
        <v>42538</v>
      </c>
      <c r="E7747" s="1">
        <v>42543</v>
      </c>
      <c r="F7747" s="9" t="str">
        <f t="shared" si="626"/>
        <v>5 days</v>
      </c>
      <c r="G7747" t="s">
        <v>49</v>
      </c>
      <c r="H7747" t="s">
        <v>2411</v>
      </c>
      <c r="I7747" t="s">
        <v>2412</v>
      </c>
      <c r="J7747" t="s">
        <v>40</v>
      </c>
      <c r="K7747" t="s">
        <v>26</v>
      </c>
      <c r="L7747" t="s">
        <v>7713</v>
      </c>
      <c r="M7747" t="s">
        <v>748</v>
      </c>
      <c r="N7747">
        <v>6708</v>
      </c>
      <c r="O7747" t="s">
        <v>147</v>
      </c>
      <c r="P7747" t="s">
        <v>5829</v>
      </c>
      <c r="Q7747" t="s">
        <v>45</v>
      </c>
      <c r="R7747" t="s">
        <v>74</v>
      </c>
      <c r="S7747" t="s">
        <v>5830</v>
      </c>
      <c r="T7747" s="9">
        <v>7.96</v>
      </c>
      <c r="U7747">
        <v>2</v>
      </c>
      <c r="V7747" s="2">
        <v>0</v>
      </c>
      <c r="W7747" s="6">
        <v>3.74</v>
      </c>
      <c r="X7747" s="14">
        <f>AA7747-W7747</f>
        <v>12.18</v>
      </c>
      <c r="Y7747" s="6">
        <f>T7747*U7747</f>
        <v>15.92</v>
      </c>
      <c r="Z7747" s="6">
        <f>Y7747*V7747</f>
        <v>0</v>
      </c>
      <c r="AA7747" s="6">
        <f t="shared" si="621"/>
        <v>15.92</v>
      </c>
    </row>
    <row r="7748" spans="2:27" x14ac:dyDescent="0.3">
      <c r="B7748">
        <v>7745</v>
      </c>
      <c r="C7748" t="s">
        <v>9647</v>
      </c>
      <c r="D7748" s="1">
        <v>42538</v>
      </c>
      <c r="E7748" s="1">
        <v>42543</v>
      </c>
      <c r="F7748" s="9" t="str">
        <f t="shared" si="626"/>
        <v>5 days</v>
      </c>
      <c r="G7748" t="s">
        <v>49</v>
      </c>
      <c r="H7748" t="s">
        <v>2411</v>
      </c>
      <c r="I7748" t="s">
        <v>2412</v>
      </c>
      <c r="J7748" t="s">
        <v>40</v>
      </c>
      <c r="K7748" t="s">
        <v>26</v>
      </c>
      <c r="L7748" t="s">
        <v>7713</v>
      </c>
      <c r="M7748" t="s">
        <v>748</v>
      </c>
      <c r="N7748">
        <v>6708</v>
      </c>
      <c r="O7748" t="s">
        <v>147</v>
      </c>
      <c r="P7748" t="s">
        <v>3389</v>
      </c>
      <c r="Q7748" t="s">
        <v>70</v>
      </c>
      <c r="R7748" t="s">
        <v>71</v>
      </c>
      <c r="S7748" t="s">
        <v>3390</v>
      </c>
      <c r="T7748" s="9">
        <v>566.97</v>
      </c>
      <c r="U7748">
        <v>3</v>
      </c>
      <c r="V7748" s="2">
        <v>0</v>
      </c>
      <c r="W7748" s="6">
        <v>153.08000000000001</v>
      </c>
      <c r="X7748" s="14">
        <f>AA7748-W7748</f>
        <v>1547.8300000000002</v>
      </c>
      <c r="Y7748" s="6">
        <f>T7748*U7748</f>
        <v>1700.91</v>
      </c>
      <c r="Z7748" s="6">
        <f>Y7748*V7748</f>
        <v>0</v>
      </c>
      <c r="AA7748" s="6">
        <f t="shared" si="621"/>
        <v>1700.91</v>
      </c>
    </row>
    <row r="7749" spans="2:27" x14ac:dyDescent="0.3">
      <c r="B7749">
        <v>7746</v>
      </c>
      <c r="C7749" t="s">
        <v>9647</v>
      </c>
      <c r="D7749" s="1">
        <v>42538</v>
      </c>
      <c r="E7749" s="1">
        <v>42543</v>
      </c>
      <c r="F7749" s="9" t="str">
        <f t="shared" si="626"/>
        <v>5 days</v>
      </c>
      <c r="G7749" t="s">
        <v>49</v>
      </c>
      <c r="H7749" t="s">
        <v>2411</v>
      </c>
      <c r="I7749" t="s">
        <v>2412</v>
      </c>
      <c r="J7749" t="s">
        <v>40</v>
      </c>
      <c r="K7749" t="s">
        <v>26</v>
      </c>
      <c r="L7749" t="s">
        <v>7713</v>
      </c>
      <c r="M7749" t="s">
        <v>748</v>
      </c>
      <c r="N7749">
        <v>6708</v>
      </c>
      <c r="O7749" t="s">
        <v>147</v>
      </c>
      <c r="P7749" t="s">
        <v>3724</v>
      </c>
      <c r="Q7749" t="s">
        <v>45</v>
      </c>
      <c r="R7749" t="s">
        <v>67</v>
      </c>
      <c r="S7749" t="s">
        <v>3725</v>
      </c>
      <c r="T7749" s="9">
        <v>9.84</v>
      </c>
      <c r="U7749">
        <v>3</v>
      </c>
      <c r="V7749" s="2">
        <v>0</v>
      </c>
      <c r="W7749" s="6">
        <v>2.85</v>
      </c>
      <c r="X7749" s="14">
        <f>AA7749-W7749</f>
        <v>26.669999999999998</v>
      </c>
      <c r="Y7749" s="6">
        <f>T7749*U7749</f>
        <v>29.52</v>
      </c>
      <c r="Z7749" s="6">
        <f>Y7749*V7749</f>
        <v>0</v>
      </c>
      <c r="AA7749" s="6">
        <f t="shared" ref="AA7749:AA7812" si="627">Y7749-Z7749</f>
        <v>29.52</v>
      </c>
    </row>
    <row r="7750" spans="2:27" x14ac:dyDescent="0.3">
      <c r="B7750">
        <v>7747</v>
      </c>
      <c r="C7750" t="s">
        <v>9648</v>
      </c>
      <c r="D7750" s="1">
        <v>42357</v>
      </c>
      <c r="E7750" s="1">
        <v>42361</v>
      </c>
      <c r="F7750" s="9" t="str">
        <f t="shared" si="626"/>
        <v>4 days</v>
      </c>
      <c r="G7750" t="s">
        <v>49</v>
      </c>
      <c r="H7750" t="s">
        <v>7280</v>
      </c>
      <c r="I7750" t="s">
        <v>7281</v>
      </c>
      <c r="J7750" t="s">
        <v>101</v>
      </c>
      <c r="K7750" t="s">
        <v>26</v>
      </c>
      <c r="L7750" t="s">
        <v>302</v>
      </c>
      <c r="M7750" t="s">
        <v>210</v>
      </c>
      <c r="N7750">
        <v>60610</v>
      </c>
      <c r="O7750" t="s">
        <v>104</v>
      </c>
      <c r="P7750" t="s">
        <v>3096</v>
      </c>
      <c r="Q7750" t="s">
        <v>70</v>
      </c>
      <c r="R7750" t="s">
        <v>160</v>
      </c>
      <c r="S7750" t="s">
        <v>3097</v>
      </c>
      <c r="T7750" s="9">
        <v>25.49</v>
      </c>
      <c r="U7750">
        <v>2</v>
      </c>
      <c r="V7750" s="2">
        <v>0.2</v>
      </c>
      <c r="W7750" s="6">
        <v>4.78</v>
      </c>
      <c r="X7750" s="14">
        <f>AA7750-W7750</f>
        <v>36.003999999999998</v>
      </c>
      <c r="Y7750" s="6">
        <f>T7750*U7750</f>
        <v>50.98</v>
      </c>
      <c r="Z7750" s="6">
        <f>Y7750*V7750</f>
        <v>10.196</v>
      </c>
      <c r="AA7750" s="6">
        <f t="shared" si="627"/>
        <v>40.783999999999999</v>
      </c>
    </row>
    <row r="7751" spans="2:27" x14ac:dyDescent="0.3">
      <c r="B7751">
        <v>7748</v>
      </c>
      <c r="C7751" t="s">
        <v>9649</v>
      </c>
      <c r="D7751" s="1">
        <v>42155</v>
      </c>
      <c r="E7751" s="1">
        <v>42041</v>
      </c>
      <c r="F7751" s="23" t="s">
        <v>10956</v>
      </c>
      <c r="G7751" t="s">
        <v>22</v>
      </c>
      <c r="H7751" t="s">
        <v>1683</v>
      </c>
      <c r="I7751" t="s">
        <v>1684</v>
      </c>
      <c r="J7751" t="s">
        <v>101</v>
      </c>
      <c r="K7751" t="s">
        <v>26</v>
      </c>
      <c r="L7751" t="s">
        <v>1175</v>
      </c>
      <c r="M7751" t="s">
        <v>266</v>
      </c>
      <c r="N7751">
        <v>11561</v>
      </c>
      <c r="O7751" t="s">
        <v>147</v>
      </c>
      <c r="P7751" t="s">
        <v>1004</v>
      </c>
      <c r="Q7751" t="s">
        <v>45</v>
      </c>
      <c r="R7751" t="s">
        <v>268</v>
      </c>
      <c r="S7751" t="s">
        <v>1005</v>
      </c>
      <c r="T7751" s="9">
        <v>7.56</v>
      </c>
      <c r="U7751">
        <v>6</v>
      </c>
      <c r="V7751" s="2">
        <v>0</v>
      </c>
      <c r="W7751" s="6">
        <v>0.3</v>
      </c>
      <c r="X7751" s="14">
        <f>AA7751-W7751</f>
        <v>45.06</v>
      </c>
      <c r="Y7751" s="6">
        <f>T7751*U7751</f>
        <v>45.36</v>
      </c>
      <c r="Z7751" s="6">
        <f>Y7751*V7751</f>
        <v>0</v>
      </c>
      <c r="AA7751" s="6">
        <f t="shared" si="627"/>
        <v>45.36</v>
      </c>
    </row>
    <row r="7752" spans="2:27" x14ac:dyDescent="0.3">
      <c r="B7752">
        <v>7749</v>
      </c>
      <c r="C7752" t="s">
        <v>9650</v>
      </c>
      <c r="D7752" s="1">
        <v>42173</v>
      </c>
      <c r="E7752" s="1">
        <v>42179</v>
      </c>
      <c r="F7752" s="9" t="str">
        <f t="shared" ref="F7752:F7756" si="628">DATEDIF(D7752,E7752,"d")&amp;" days"</f>
        <v>6 days</v>
      </c>
      <c r="G7752" t="s">
        <v>49</v>
      </c>
      <c r="H7752" t="s">
        <v>1434</v>
      </c>
      <c r="I7752" t="s">
        <v>1435</v>
      </c>
      <c r="J7752" t="s">
        <v>25</v>
      </c>
      <c r="K7752" t="s">
        <v>26</v>
      </c>
      <c r="L7752" t="s">
        <v>1129</v>
      </c>
      <c r="M7752" t="s">
        <v>318</v>
      </c>
      <c r="N7752">
        <v>22204</v>
      </c>
      <c r="O7752" t="s">
        <v>29</v>
      </c>
      <c r="P7752" t="s">
        <v>6339</v>
      </c>
      <c r="Q7752" t="s">
        <v>31</v>
      </c>
      <c r="R7752" t="s">
        <v>64</v>
      </c>
      <c r="S7752" t="s">
        <v>6340</v>
      </c>
      <c r="T7752" s="9">
        <v>60.84</v>
      </c>
      <c r="U7752">
        <v>3</v>
      </c>
      <c r="V7752" s="2">
        <v>0</v>
      </c>
      <c r="W7752" s="6">
        <v>19.47</v>
      </c>
      <c r="X7752" s="14">
        <f>AA7752-W7752</f>
        <v>163.05000000000001</v>
      </c>
      <c r="Y7752" s="6">
        <f>T7752*U7752</f>
        <v>182.52</v>
      </c>
      <c r="Z7752" s="6">
        <f>Y7752*V7752</f>
        <v>0</v>
      </c>
      <c r="AA7752" s="6">
        <f t="shared" si="627"/>
        <v>182.52</v>
      </c>
    </row>
    <row r="7753" spans="2:27" x14ac:dyDescent="0.3">
      <c r="B7753">
        <v>7750</v>
      </c>
      <c r="C7753" t="s">
        <v>9650</v>
      </c>
      <c r="D7753" s="1">
        <v>42173</v>
      </c>
      <c r="E7753" s="1">
        <v>42179</v>
      </c>
      <c r="F7753" s="9" t="str">
        <f t="shared" si="628"/>
        <v>6 days</v>
      </c>
      <c r="G7753" t="s">
        <v>49</v>
      </c>
      <c r="H7753" t="s">
        <v>1434</v>
      </c>
      <c r="I7753" t="s">
        <v>1435</v>
      </c>
      <c r="J7753" t="s">
        <v>25</v>
      </c>
      <c r="K7753" t="s">
        <v>26</v>
      </c>
      <c r="L7753" t="s">
        <v>1129</v>
      </c>
      <c r="M7753" t="s">
        <v>318</v>
      </c>
      <c r="N7753">
        <v>22204</v>
      </c>
      <c r="O7753" t="s">
        <v>29</v>
      </c>
      <c r="P7753" t="s">
        <v>3518</v>
      </c>
      <c r="Q7753" t="s">
        <v>45</v>
      </c>
      <c r="R7753" t="s">
        <v>58</v>
      </c>
      <c r="S7753" t="s">
        <v>3519</v>
      </c>
      <c r="T7753" s="9">
        <v>450.04</v>
      </c>
      <c r="U7753">
        <v>2</v>
      </c>
      <c r="V7753" s="2">
        <v>0</v>
      </c>
      <c r="W7753" s="6">
        <v>58.51</v>
      </c>
      <c r="X7753" s="14">
        <f>AA7753-W7753</f>
        <v>841.57</v>
      </c>
      <c r="Y7753" s="6">
        <f>T7753*U7753</f>
        <v>900.08</v>
      </c>
      <c r="Z7753" s="6">
        <f>Y7753*V7753</f>
        <v>0</v>
      </c>
      <c r="AA7753" s="6">
        <f t="shared" si="627"/>
        <v>900.08</v>
      </c>
    </row>
    <row r="7754" spans="2:27" x14ac:dyDescent="0.3">
      <c r="B7754">
        <v>7751</v>
      </c>
      <c r="C7754" t="s">
        <v>9650</v>
      </c>
      <c r="D7754" s="1">
        <v>42173</v>
      </c>
      <c r="E7754" s="1">
        <v>42179</v>
      </c>
      <c r="F7754" s="9" t="str">
        <f t="shared" si="628"/>
        <v>6 days</v>
      </c>
      <c r="G7754" t="s">
        <v>49</v>
      </c>
      <c r="H7754" t="s">
        <v>1434</v>
      </c>
      <c r="I7754" t="s">
        <v>1435</v>
      </c>
      <c r="J7754" t="s">
        <v>25</v>
      </c>
      <c r="K7754" t="s">
        <v>26</v>
      </c>
      <c r="L7754" t="s">
        <v>1129</v>
      </c>
      <c r="M7754" t="s">
        <v>318</v>
      </c>
      <c r="N7754">
        <v>22204</v>
      </c>
      <c r="O7754" t="s">
        <v>29</v>
      </c>
      <c r="P7754" t="s">
        <v>674</v>
      </c>
      <c r="Q7754" t="s">
        <v>45</v>
      </c>
      <c r="R7754" t="s">
        <v>74</v>
      </c>
      <c r="S7754" t="s">
        <v>675</v>
      </c>
      <c r="T7754" s="9">
        <v>34.6</v>
      </c>
      <c r="U7754">
        <v>2</v>
      </c>
      <c r="V7754" s="2">
        <v>0</v>
      </c>
      <c r="W7754" s="6">
        <v>16.61</v>
      </c>
      <c r="X7754" s="14">
        <f>AA7754-W7754</f>
        <v>52.59</v>
      </c>
      <c r="Y7754" s="6">
        <f>T7754*U7754</f>
        <v>69.2</v>
      </c>
      <c r="Z7754" s="6">
        <f>Y7754*V7754</f>
        <v>0</v>
      </c>
      <c r="AA7754" s="6">
        <f t="shared" si="627"/>
        <v>69.2</v>
      </c>
    </row>
    <row r="7755" spans="2:27" x14ac:dyDescent="0.3">
      <c r="B7755">
        <v>7752</v>
      </c>
      <c r="C7755" t="s">
        <v>9650</v>
      </c>
      <c r="D7755" s="1">
        <v>42173</v>
      </c>
      <c r="E7755" s="1">
        <v>42179</v>
      </c>
      <c r="F7755" s="9" t="str">
        <f t="shared" si="628"/>
        <v>6 days</v>
      </c>
      <c r="G7755" t="s">
        <v>49</v>
      </c>
      <c r="H7755" t="s">
        <v>1434</v>
      </c>
      <c r="I7755" t="s">
        <v>1435</v>
      </c>
      <c r="J7755" t="s">
        <v>25</v>
      </c>
      <c r="K7755" t="s">
        <v>26</v>
      </c>
      <c r="L7755" t="s">
        <v>1129</v>
      </c>
      <c r="M7755" t="s">
        <v>318</v>
      </c>
      <c r="N7755">
        <v>22204</v>
      </c>
      <c r="O7755" t="s">
        <v>29</v>
      </c>
      <c r="P7755" t="s">
        <v>1924</v>
      </c>
      <c r="Q7755" t="s">
        <v>70</v>
      </c>
      <c r="R7755" t="s">
        <v>71</v>
      </c>
      <c r="S7755" t="s">
        <v>1925</v>
      </c>
      <c r="T7755" s="9">
        <v>467.97</v>
      </c>
      <c r="U7755">
        <v>3</v>
      </c>
      <c r="V7755" s="2">
        <v>0</v>
      </c>
      <c r="W7755" s="6">
        <v>140.38999999999999</v>
      </c>
      <c r="X7755" s="14">
        <f>AA7755-W7755</f>
        <v>1263.52</v>
      </c>
      <c r="Y7755" s="6">
        <f>T7755*U7755</f>
        <v>1403.91</v>
      </c>
      <c r="Z7755" s="6">
        <f>Y7755*V7755</f>
        <v>0</v>
      </c>
      <c r="AA7755" s="6">
        <f t="shared" si="627"/>
        <v>1403.91</v>
      </c>
    </row>
    <row r="7756" spans="2:27" x14ac:dyDescent="0.3">
      <c r="B7756">
        <v>7753</v>
      </c>
      <c r="C7756" t="s">
        <v>9650</v>
      </c>
      <c r="D7756" s="1">
        <v>42173</v>
      </c>
      <c r="E7756" s="1">
        <v>42179</v>
      </c>
      <c r="F7756" s="9" t="str">
        <f t="shared" si="628"/>
        <v>6 days</v>
      </c>
      <c r="G7756" t="s">
        <v>49</v>
      </c>
      <c r="H7756" t="s">
        <v>1434</v>
      </c>
      <c r="I7756" t="s">
        <v>1435</v>
      </c>
      <c r="J7756" t="s">
        <v>25</v>
      </c>
      <c r="K7756" t="s">
        <v>26</v>
      </c>
      <c r="L7756" t="s">
        <v>1129</v>
      </c>
      <c r="M7756" t="s">
        <v>318</v>
      </c>
      <c r="N7756">
        <v>22204</v>
      </c>
      <c r="O7756" t="s">
        <v>29</v>
      </c>
      <c r="P7756" t="s">
        <v>2854</v>
      </c>
      <c r="Q7756" t="s">
        <v>45</v>
      </c>
      <c r="R7756" t="s">
        <v>74</v>
      </c>
      <c r="S7756" t="s">
        <v>2855</v>
      </c>
      <c r="T7756" s="9">
        <v>33.020000000000003</v>
      </c>
      <c r="U7756">
        <v>2</v>
      </c>
      <c r="V7756" s="2">
        <v>0</v>
      </c>
      <c r="W7756" s="6">
        <v>15.85</v>
      </c>
      <c r="X7756" s="14">
        <f>AA7756-W7756</f>
        <v>50.190000000000005</v>
      </c>
      <c r="Y7756" s="6">
        <f>T7756*U7756</f>
        <v>66.040000000000006</v>
      </c>
      <c r="Z7756" s="6">
        <f>Y7756*V7756</f>
        <v>0</v>
      </c>
      <c r="AA7756" s="6">
        <f t="shared" si="627"/>
        <v>66.040000000000006</v>
      </c>
    </row>
    <row r="7757" spans="2:27" x14ac:dyDescent="0.3">
      <c r="B7757">
        <v>7754</v>
      </c>
      <c r="C7757" t="s">
        <v>9651</v>
      </c>
      <c r="D7757" s="1">
        <v>42338</v>
      </c>
      <c r="E7757" s="1">
        <v>42075</v>
      </c>
      <c r="F7757" s="23" t="s">
        <v>10956</v>
      </c>
      <c r="G7757" t="s">
        <v>187</v>
      </c>
      <c r="H7757" t="s">
        <v>3759</v>
      </c>
      <c r="I7757" t="s">
        <v>3760</v>
      </c>
      <c r="J7757" t="s">
        <v>40</v>
      </c>
      <c r="K7757" t="s">
        <v>26</v>
      </c>
      <c r="L7757" t="s">
        <v>1525</v>
      </c>
      <c r="M7757" t="s">
        <v>87</v>
      </c>
      <c r="N7757">
        <v>28540</v>
      </c>
      <c r="O7757" t="s">
        <v>29</v>
      </c>
      <c r="P7757" t="s">
        <v>6063</v>
      </c>
      <c r="Q7757" t="s">
        <v>31</v>
      </c>
      <c r="R7757" t="s">
        <v>64</v>
      </c>
      <c r="S7757" t="s">
        <v>6064</v>
      </c>
      <c r="T7757" s="9">
        <v>17.09</v>
      </c>
      <c r="U7757">
        <v>2</v>
      </c>
      <c r="V7757" s="2">
        <v>0.2</v>
      </c>
      <c r="W7757" s="6">
        <v>1.07</v>
      </c>
      <c r="X7757" s="14">
        <f>AA7757-W7757</f>
        <v>26.274000000000001</v>
      </c>
      <c r="Y7757" s="6">
        <f>T7757*U7757</f>
        <v>34.18</v>
      </c>
      <c r="Z7757" s="6">
        <f>Y7757*V7757</f>
        <v>6.8360000000000003</v>
      </c>
      <c r="AA7757" s="6">
        <f t="shared" si="627"/>
        <v>27.344000000000001</v>
      </c>
    </row>
    <row r="7758" spans="2:27" x14ac:dyDescent="0.3">
      <c r="B7758">
        <v>7755</v>
      </c>
      <c r="C7758" t="s">
        <v>9652</v>
      </c>
      <c r="D7758" s="1">
        <v>42359</v>
      </c>
      <c r="E7758" s="1">
        <v>42361</v>
      </c>
      <c r="F7758" s="9" t="str">
        <f t="shared" ref="F7758:F7771" si="629">DATEDIF(D7758,E7758,"d")&amp;" days"</f>
        <v>2 days</v>
      </c>
      <c r="G7758" t="s">
        <v>22</v>
      </c>
      <c r="H7758" t="s">
        <v>2828</v>
      </c>
      <c r="I7758" t="s">
        <v>2829</v>
      </c>
      <c r="J7758" t="s">
        <v>40</v>
      </c>
      <c r="K7758" t="s">
        <v>26</v>
      </c>
      <c r="L7758" t="s">
        <v>496</v>
      </c>
      <c r="M7758" t="s">
        <v>497</v>
      </c>
      <c r="N7758">
        <v>43229</v>
      </c>
      <c r="O7758" t="s">
        <v>147</v>
      </c>
      <c r="P7758" t="s">
        <v>3391</v>
      </c>
      <c r="Q7758" t="s">
        <v>45</v>
      </c>
      <c r="R7758" t="s">
        <v>67</v>
      </c>
      <c r="S7758" t="s">
        <v>3392</v>
      </c>
      <c r="T7758" s="9">
        <v>3.01</v>
      </c>
      <c r="U7758">
        <v>2</v>
      </c>
      <c r="V7758" s="2">
        <v>0.2</v>
      </c>
      <c r="W7758" s="6">
        <v>0.34</v>
      </c>
      <c r="X7758" s="14">
        <f>AA7758-W7758</f>
        <v>4.476</v>
      </c>
      <c r="Y7758" s="6">
        <f>T7758*U7758</f>
        <v>6.02</v>
      </c>
      <c r="Z7758" s="6">
        <f>Y7758*V7758</f>
        <v>1.204</v>
      </c>
      <c r="AA7758" s="6">
        <f t="shared" si="627"/>
        <v>4.8159999999999998</v>
      </c>
    </row>
    <row r="7759" spans="2:27" x14ac:dyDescent="0.3">
      <c r="B7759">
        <v>7756</v>
      </c>
      <c r="C7759" t="s">
        <v>9653</v>
      </c>
      <c r="D7759" s="1">
        <v>43056</v>
      </c>
      <c r="E7759" s="1">
        <v>43060</v>
      </c>
      <c r="F7759" s="9" t="str">
        <f t="shared" si="629"/>
        <v>4 days</v>
      </c>
      <c r="G7759" t="s">
        <v>49</v>
      </c>
      <c r="H7759" t="s">
        <v>2039</v>
      </c>
      <c r="I7759" t="s">
        <v>2040</v>
      </c>
      <c r="J7759" t="s">
        <v>25</v>
      </c>
      <c r="K7759" t="s">
        <v>26</v>
      </c>
      <c r="L7759" t="s">
        <v>466</v>
      </c>
      <c r="M7759" t="s">
        <v>87</v>
      </c>
      <c r="N7759">
        <v>28205</v>
      </c>
      <c r="O7759" t="s">
        <v>29</v>
      </c>
      <c r="P7759" t="s">
        <v>9654</v>
      </c>
      <c r="Q7759" t="s">
        <v>45</v>
      </c>
      <c r="R7759" t="s">
        <v>89</v>
      </c>
      <c r="S7759" t="s">
        <v>9655</v>
      </c>
      <c r="T7759" s="9">
        <v>268.24</v>
      </c>
      <c r="U7759">
        <v>7</v>
      </c>
      <c r="V7759" s="2">
        <v>0.2</v>
      </c>
      <c r="W7759" s="6">
        <v>93.88</v>
      </c>
      <c r="X7759" s="14">
        <f>AA7759-W7759</f>
        <v>1408.2640000000001</v>
      </c>
      <c r="Y7759" s="6">
        <f>T7759*U7759</f>
        <v>1877.68</v>
      </c>
      <c r="Z7759" s="6">
        <f>Y7759*V7759</f>
        <v>375.53600000000006</v>
      </c>
      <c r="AA7759" s="6">
        <f t="shared" si="627"/>
        <v>1502.144</v>
      </c>
    </row>
    <row r="7760" spans="2:27" x14ac:dyDescent="0.3">
      <c r="B7760">
        <v>7757</v>
      </c>
      <c r="C7760" t="s">
        <v>9653</v>
      </c>
      <c r="D7760" s="1">
        <v>43056</v>
      </c>
      <c r="E7760" s="1">
        <v>43060</v>
      </c>
      <c r="F7760" s="9" t="str">
        <f t="shared" si="629"/>
        <v>4 days</v>
      </c>
      <c r="G7760" t="s">
        <v>49</v>
      </c>
      <c r="H7760" t="s">
        <v>2039</v>
      </c>
      <c r="I7760" t="s">
        <v>2040</v>
      </c>
      <c r="J7760" t="s">
        <v>25</v>
      </c>
      <c r="K7760" t="s">
        <v>26</v>
      </c>
      <c r="L7760" t="s">
        <v>466</v>
      </c>
      <c r="M7760" t="s">
        <v>87</v>
      </c>
      <c r="N7760">
        <v>28205</v>
      </c>
      <c r="O7760" t="s">
        <v>29</v>
      </c>
      <c r="P7760" t="s">
        <v>2429</v>
      </c>
      <c r="Q7760" t="s">
        <v>70</v>
      </c>
      <c r="R7760" t="s">
        <v>160</v>
      </c>
      <c r="S7760" t="s">
        <v>2430</v>
      </c>
      <c r="T7760" s="9">
        <v>431.16</v>
      </c>
      <c r="U7760">
        <v>5</v>
      </c>
      <c r="V7760" s="2">
        <v>0.2</v>
      </c>
      <c r="W7760" s="6">
        <v>107.79</v>
      </c>
      <c r="X7760" s="14">
        <f>AA7760-W7760</f>
        <v>1616.8500000000001</v>
      </c>
      <c r="Y7760" s="6">
        <f>T7760*U7760</f>
        <v>2155.8000000000002</v>
      </c>
      <c r="Z7760" s="6">
        <f>Y7760*V7760</f>
        <v>431.16000000000008</v>
      </c>
      <c r="AA7760" s="6">
        <f t="shared" si="627"/>
        <v>1724.64</v>
      </c>
    </row>
    <row r="7761" spans="2:27" x14ac:dyDescent="0.3">
      <c r="B7761">
        <v>7758</v>
      </c>
      <c r="C7761" t="s">
        <v>9656</v>
      </c>
      <c r="D7761" s="1">
        <v>43052</v>
      </c>
      <c r="E7761" s="1">
        <v>43055</v>
      </c>
      <c r="F7761" s="9" t="str">
        <f t="shared" si="629"/>
        <v>3 days</v>
      </c>
      <c r="G7761" t="s">
        <v>22</v>
      </c>
      <c r="H7761" t="s">
        <v>3435</v>
      </c>
      <c r="I7761" t="s">
        <v>3436</v>
      </c>
      <c r="J7761" t="s">
        <v>40</v>
      </c>
      <c r="K7761" t="s">
        <v>26</v>
      </c>
      <c r="L7761" t="s">
        <v>3460</v>
      </c>
      <c r="M7761" t="s">
        <v>266</v>
      </c>
      <c r="N7761">
        <v>14215</v>
      </c>
      <c r="O7761" t="s">
        <v>147</v>
      </c>
      <c r="P7761" t="s">
        <v>247</v>
      </c>
      <c r="Q7761" t="s">
        <v>70</v>
      </c>
      <c r="R7761" t="s">
        <v>71</v>
      </c>
      <c r="S7761" t="s">
        <v>248</v>
      </c>
      <c r="T7761" s="9">
        <v>43.6</v>
      </c>
      <c r="U7761">
        <v>4</v>
      </c>
      <c r="V7761" s="2">
        <v>0</v>
      </c>
      <c r="W7761" s="6">
        <v>12.21</v>
      </c>
      <c r="X7761" s="14">
        <f>AA7761-W7761</f>
        <v>162.19</v>
      </c>
      <c r="Y7761" s="6">
        <f>T7761*U7761</f>
        <v>174.4</v>
      </c>
      <c r="Z7761" s="6">
        <f>Y7761*V7761</f>
        <v>0</v>
      </c>
      <c r="AA7761" s="6">
        <f t="shared" si="627"/>
        <v>174.4</v>
      </c>
    </row>
    <row r="7762" spans="2:27" x14ac:dyDescent="0.3">
      <c r="B7762">
        <v>7759</v>
      </c>
      <c r="C7762" t="s">
        <v>9656</v>
      </c>
      <c r="D7762" s="1">
        <v>43052</v>
      </c>
      <c r="E7762" s="1">
        <v>43055</v>
      </c>
      <c r="F7762" s="9" t="str">
        <f t="shared" si="629"/>
        <v>3 days</v>
      </c>
      <c r="G7762" t="s">
        <v>22</v>
      </c>
      <c r="H7762" t="s">
        <v>3435</v>
      </c>
      <c r="I7762" t="s">
        <v>3436</v>
      </c>
      <c r="J7762" t="s">
        <v>40</v>
      </c>
      <c r="K7762" t="s">
        <v>26</v>
      </c>
      <c r="L7762" t="s">
        <v>3460</v>
      </c>
      <c r="M7762" t="s">
        <v>266</v>
      </c>
      <c r="N7762">
        <v>14215</v>
      </c>
      <c r="O7762" t="s">
        <v>147</v>
      </c>
      <c r="P7762" t="s">
        <v>7830</v>
      </c>
      <c r="Q7762" t="s">
        <v>31</v>
      </c>
      <c r="R7762" t="s">
        <v>64</v>
      </c>
      <c r="S7762" t="s">
        <v>7831</v>
      </c>
      <c r="T7762" s="9">
        <v>154.94999999999999</v>
      </c>
      <c r="U7762">
        <v>3</v>
      </c>
      <c r="V7762" s="2">
        <v>0</v>
      </c>
      <c r="W7762" s="6">
        <v>30.99</v>
      </c>
      <c r="X7762" s="14">
        <f>AA7762-W7762</f>
        <v>433.85999999999996</v>
      </c>
      <c r="Y7762" s="6">
        <f>T7762*U7762</f>
        <v>464.84999999999997</v>
      </c>
      <c r="Z7762" s="6">
        <f>Y7762*V7762</f>
        <v>0</v>
      </c>
      <c r="AA7762" s="6">
        <f t="shared" si="627"/>
        <v>464.84999999999997</v>
      </c>
    </row>
    <row r="7763" spans="2:27" x14ac:dyDescent="0.3">
      <c r="B7763">
        <v>7760</v>
      </c>
      <c r="C7763" t="s">
        <v>9657</v>
      </c>
      <c r="D7763" s="1">
        <v>42667</v>
      </c>
      <c r="E7763" s="1">
        <v>42671</v>
      </c>
      <c r="F7763" s="9" t="str">
        <f t="shared" si="629"/>
        <v>4 days</v>
      </c>
      <c r="G7763" t="s">
        <v>49</v>
      </c>
      <c r="H7763" t="s">
        <v>6350</v>
      </c>
      <c r="I7763" t="s">
        <v>6351</v>
      </c>
      <c r="J7763" t="s">
        <v>40</v>
      </c>
      <c r="K7763" t="s">
        <v>26</v>
      </c>
      <c r="L7763" t="s">
        <v>183</v>
      </c>
      <c r="M7763" t="s">
        <v>103</v>
      </c>
      <c r="N7763">
        <v>77041</v>
      </c>
      <c r="O7763" t="s">
        <v>104</v>
      </c>
      <c r="P7763" t="s">
        <v>3640</v>
      </c>
      <c r="Q7763" t="s">
        <v>45</v>
      </c>
      <c r="R7763" t="s">
        <v>89</v>
      </c>
      <c r="S7763" t="s">
        <v>3641</v>
      </c>
      <c r="T7763" s="9">
        <v>15.55</v>
      </c>
      <c r="U7763">
        <v>3</v>
      </c>
      <c r="V7763" s="2">
        <v>0.2</v>
      </c>
      <c r="W7763" s="6">
        <v>5.44</v>
      </c>
      <c r="X7763" s="14">
        <f>AA7763-W7763</f>
        <v>31.880000000000006</v>
      </c>
      <c r="Y7763" s="6">
        <f>T7763*U7763</f>
        <v>46.650000000000006</v>
      </c>
      <c r="Z7763" s="6">
        <f>Y7763*V7763</f>
        <v>9.3300000000000018</v>
      </c>
      <c r="AA7763" s="6">
        <f t="shared" si="627"/>
        <v>37.320000000000007</v>
      </c>
    </row>
    <row r="7764" spans="2:27" x14ac:dyDescent="0.3">
      <c r="B7764">
        <v>7761</v>
      </c>
      <c r="C7764" t="s">
        <v>9658</v>
      </c>
      <c r="D7764" s="1">
        <v>41802</v>
      </c>
      <c r="E7764" s="1">
        <v>41955</v>
      </c>
      <c r="F7764" s="9" t="str">
        <f t="shared" si="629"/>
        <v>153 days</v>
      </c>
      <c r="G7764" t="s">
        <v>49</v>
      </c>
      <c r="H7764" t="s">
        <v>8375</v>
      </c>
      <c r="I7764" t="s">
        <v>8376</v>
      </c>
      <c r="J7764" t="s">
        <v>25</v>
      </c>
      <c r="K7764" t="s">
        <v>26</v>
      </c>
      <c r="L7764" t="s">
        <v>333</v>
      </c>
      <c r="M7764" t="s">
        <v>334</v>
      </c>
      <c r="N7764">
        <v>38109</v>
      </c>
      <c r="O7764" t="s">
        <v>29</v>
      </c>
      <c r="P7764" t="s">
        <v>3741</v>
      </c>
      <c r="Q7764" t="s">
        <v>45</v>
      </c>
      <c r="R7764" t="s">
        <v>89</v>
      </c>
      <c r="S7764" t="s">
        <v>3742</v>
      </c>
      <c r="T7764" s="9">
        <v>42.21</v>
      </c>
      <c r="U7764">
        <v>2</v>
      </c>
      <c r="V7764" s="2">
        <v>0.2</v>
      </c>
      <c r="W7764" s="6">
        <v>13.72</v>
      </c>
      <c r="X7764" s="14">
        <f>AA7764-W7764</f>
        <v>53.816000000000003</v>
      </c>
      <c r="Y7764" s="6">
        <f>T7764*U7764</f>
        <v>84.42</v>
      </c>
      <c r="Z7764" s="6">
        <f>Y7764*V7764</f>
        <v>16.884</v>
      </c>
      <c r="AA7764" s="6">
        <f t="shared" si="627"/>
        <v>67.536000000000001</v>
      </c>
    </row>
    <row r="7765" spans="2:27" x14ac:dyDescent="0.3">
      <c r="B7765">
        <v>7762</v>
      </c>
      <c r="C7765" t="s">
        <v>9659</v>
      </c>
      <c r="D7765" s="1">
        <v>42806</v>
      </c>
      <c r="E7765" s="1">
        <v>42898</v>
      </c>
      <c r="F7765" s="9" t="str">
        <f t="shared" si="629"/>
        <v>92 days</v>
      </c>
      <c r="G7765" t="s">
        <v>187</v>
      </c>
      <c r="H7765" t="s">
        <v>1241</v>
      </c>
      <c r="I7765" t="s">
        <v>1242</v>
      </c>
      <c r="J7765" t="s">
        <v>25</v>
      </c>
      <c r="K7765" t="s">
        <v>26</v>
      </c>
      <c r="L7765" t="s">
        <v>4354</v>
      </c>
      <c r="M7765" t="s">
        <v>103</v>
      </c>
      <c r="N7765">
        <v>75023</v>
      </c>
      <c r="O7765" t="s">
        <v>104</v>
      </c>
      <c r="P7765" t="s">
        <v>4613</v>
      </c>
      <c r="Q7765" t="s">
        <v>45</v>
      </c>
      <c r="R7765" t="s">
        <v>89</v>
      </c>
      <c r="S7765" t="s">
        <v>4614</v>
      </c>
      <c r="T7765" s="9">
        <v>10.37</v>
      </c>
      <c r="U7765">
        <v>2</v>
      </c>
      <c r="V7765" s="2">
        <v>0.2</v>
      </c>
      <c r="W7765" s="6">
        <v>3.63</v>
      </c>
      <c r="X7765" s="14">
        <f>AA7765-W7765</f>
        <v>12.962</v>
      </c>
      <c r="Y7765" s="6">
        <f>T7765*U7765</f>
        <v>20.74</v>
      </c>
      <c r="Z7765" s="6">
        <f>Y7765*V7765</f>
        <v>4.1479999999999997</v>
      </c>
      <c r="AA7765" s="6">
        <f t="shared" si="627"/>
        <v>16.591999999999999</v>
      </c>
    </row>
    <row r="7766" spans="2:27" x14ac:dyDescent="0.3">
      <c r="B7766">
        <v>7763</v>
      </c>
      <c r="C7766" t="s">
        <v>9660</v>
      </c>
      <c r="D7766" s="1">
        <v>43004</v>
      </c>
      <c r="E7766" s="1">
        <v>43006</v>
      </c>
      <c r="F7766" s="9" t="str">
        <f t="shared" si="629"/>
        <v>2 days</v>
      </c>
      <c r="G7766" t="s">
        <v>187</v>
      </c>
      <c r="H7766" t="s">
        <v>2975</v>
      </c>
      <c r="I7766" t="s">
        <v>2976</v>
      </c>
      <c r="J7766" t="s">
        <v>101</v>
      </c>
      <c r="K7766" t="s">
        <v>26</v>
      </c>
      <c r="L7766" t="s">
        <v>1980</v>
      </c>
      <c r="M7766" t="s">
        <v>419</v>
      </c>
      <c r="N7766">
        <v>97301</v>
      </c>
      <c r="O7766" t="s">
        <v>43</v>
      </c>
      <c r="P7766" t="s">
        <v>4231</v>
      </c>
      <c r="Q7766" t="s">
        <v>45</v>
      </c>
      <c r="R7766" t="s">
        <v>67</v>
      </c>
      <c r="S7766" t="s">
        <v>4232</v>
      </c>
      <c r="T7766" s="9">
        <v>2.2200000000000002</v>
      </c>
      <c r="U7766">
        <v>1</v>
      </c>
      <c r="V7766" s="2">
        <v>0.2</v>
      </c>
      <c r="W7766" s="6">
        <v>0.56000000000000005</v>
      </c>
      <c r="X7766" s="14">
        <f>AA7766-W7766</f>
        <v>1.2160000000000002</v>
      </c>
      <c r="Y7766" s="6">
        <f>T7766*U7766</f>
        <v>2.2200000000000002</v>
      </c>
      <c r="Z7766" s="6">
        <f>Y7766*V7766</f>
        <v>0.44400000000000006</v>
      </c>
      <c r="AA7766" s="6">
        <f t="shared" si="627"/>
        <v>1.7760000000000002</v>
      </c>
    </row>
    <row r="7767" spans="2:27" x14ac:dyDescent="0.3">
      <c r="B7767">
        <v>7764</v>
      </c>
      <c r="C7767" t="s">
        <v>9661</v>
      </c>
      <c r="D7767" s="1">
        <v>42065</v>
      </c>
      <c r="E7767" s="1">
        <v>42187</v>
      </c>
      <c r="F7767" s="9" t="str">
        <f t="shared" si="629"/>
        <v>122 days</v>
      </c>
      <c r="G7767" t="s">
        <v>49</v>
      </c>
      <c r="H7767" t="s">
        <v>3168</v>
      </c>
      <c r="I7767" t="s">
        <v>3169</v>
      </c>
      <c r="J7767" t="s">
        <v>25</v>
      </c>
      <c r="K7767" t="s">
        <v>26</v>
      </c>
      <c r="L7767" t="s">
        <v>496</v>
      </c>
      <c r="M7767" t="s">
        <v>1274</v>
      </c>
      <c r="N7767">
        <v>31907</v>
      </c>
      <c r="O7767" t="s">
        <v>29</v>
      </c>
      <c r="P7767" t="s">
        <v>6110</v>
      </c>
      <c r="Q7767" t="s">
        <v>45</v>
      </c>
      <c r="R7767" t="s">
        <v>172</v>
      </c>
      <c r="S7767" t="s">
        <v>670</v>
      </c>
      <c r="T7767" s="9">
        <v>74.52</v>
      </c>
      <c r="U7767">
        <v>9</v>
      </c>
      <c r="V7767" s="2">
        <v>0</v>
      </c>
      <c r="W7767" s="6">
        <v>35.020000000000003</v>
      </c>
      <c r="X7767" s="14">
        <f>AA7767-W7767</f>
        <v>635.66</v>
      </c>
      <c r="Y7767" s="6">
        <f>T7767*U7767</f>
        <v>670.68</v>
      </c>
      <c r="Z7767" s="6">
        <f>Y7767*V7767</f>
        <v>0</v>
      </c>
      <c r="AA7767" s="6">
        <f t="shared" si="627"/>
        <v>670.68</v>
      </c>
    </row>
    <row r="7768" spans="2:27" x14ac:dyDescent="0.3">
      <c r="B7768">
        <v>7765</v>
      </c>
      <c r="C7768" t="s">
        <v>9662</v>
      </c>
      <c r="D7768" s="1">
        <v>43077</v>
      </c>
      <c r="E7768" s="1">
        <v>43077</v>
      </c>
      <c r="F7768" s="9" t="str">
        <f t="shared" si="629"/>
        <v>0 days</v>
      </c>
      <c r="G7768" t="s">
        <v>1292</v>
      </c>
      <c r="H7768" t="s">
        <v>1536</v>
      </c>
      <c r="I7768" t="s">
        <v>1537</v>
      </c>
      <c r="J7768" t="s">
        <v>40</v>
      </c>
      <c r="K7768" t="s">
        <v>26</v>
      </c>
      <c r="L7768" t="s">
        <v>381</v>
      </c>
      <c r="M7768" t="s">
        <v>2741</v>
      </c>
      <c r="N7768">
        <v>21044</v>
      </c>
      <c r="O7768" t="s">
        <v>147</v>
      </c>
      <c r="P7768" t="s">
        <v>1991</v>
      </c>
      <c r="Q7768" t="s">
        <v>45</v>
      </c>
      <c r="R7768" t="s">
        <v>67</v>
      </c>
      <c r="S7768" t="s">
        <v>1992</v>
      </c>
      <c r="T7768" s="9">
        <v>17.52</v>
      </c>
      <c r="U7768">
        <v>3</v>
      </c>
      <c r="V7768" s="2">
        <v>0</v>
      </c>
      <c r="W7768" s="6">
        <v>5.26</v>
      </c>
      <c r="X7768" s="14">
        <f>AA7768-W7768</f>
        <v>47.300000000000004</v>
      </c>
      <c r="Y7768" s="6">
        <f>T7768*U7768</f>
        <v>52.56</v>
      </c>
      <c r="Z7768" s="6">
        <f>Y7768*V7768</f>
        <v>0</v>
      </c>
      <c r="AA7768" s="6">
        <f t="shared" si="627"/>
        <v>52.56</v>
      </c>
    </row>
    <row r="7769" spans="2:27" x14ac:dyDescent="0.3">
      <c r="B7769">
        <v>7766</v>
      </c>
      <c r="C7769" t="s">
        <v>9662</v>
      </c>
      <c r="D7769" s="1">
        <v>43077</v>
      </c>
      <c r="E7769" s="1">
        <v>43077</v>
      </c>
      <c r="F7769" s="9" t="str">
        <f t="shared" si="629"/>
        <v>0 days</v>
      </c>
      <c r="G7769" t="s">
        <v>1292</v>
      </c>
      <c r="H7769" t="s">
        <v>1536</v>
      </c>
      <c r="I7769" t="s">
        <v>1537</v>
      </c>
      <c r="J7769" t="s">
        <v>40</v>
      </c>
      <c r="K7769" t="s">
        <v>26</v>
      </c>
      <c r="L7769" t="s">
        <v>381</v>
      </c>
      <c r="M7769" t="s">
        <v>2741</v>
      </c>
      <c r="N7769">
        <v>21044</v>
      </c>
      <c r="O7769" t="s">
        <v>147</v>
      </c>
      <c r="P7769" t="s">
        <v>1592</v>
      </c>
      <c r="Q7769" t="s">
        <v>31</v>
      </c>
      <c r="R7769" t="s">
        <v>35</v>
      </c>
      <c r="S7769" t="s">
        <v>1593</v>
      </c>
      <c r="T7769" s="9">
        <v>1779.9</v>
      </c>
      <c r="U7769">
        <v>5</v>
      </c>
      <c r="V7769" s="2">
        <v>0</v>
      </c>
      <c r="W7769" s="6">
        <v>373.78</v>
      </c>
      <c r="X7769" s="14">
        <f>AA7769-W7769</f>
        <v>8525.7199999999993</v>
      </c>
      <c r="Y7769" s="6">
        <f>T7769*U7769</f>
        <v>8899.5</v>
      </c>
      <c r="Z7769" s="6">
        <f>Y7769*V7769</f>
        <v>0</v>
      </c>
      <c r="AA7769" s="6">
        <f t="shared" si="627"/>
        <v>8899.5</v>
      </c>
    </row>
    <row r="7770" spans="2:27" x14ac:dyDescent="0.3">
      <c r="B7770">
        <v>7767</v>
      </c>
      <c r="C7770" t="s">
        <v>9662</v>
      </c>
      <c r="D7770" s="1">
        <v>43077</v>
      </c>
      <c r="E7770" s="1">
        <v>43077</v>
      </c>
      <c r="F7770" s="9" t="str">
        <f t="shared" si="629"/>
        <v>0 days</v>
      </c>
      <c r="G7770" t="s">
        <v>1292</v>
      </c>
      <c r="H7770" t="s">
        <v>1536</v>
      </c>
      <c r="I7770" t="s">
        <v>1537</v>
      </c>
      <c r="J7770" t="s">
        <v>40</v>
      </c>
      <c r="K7770" t="s">
        <v>26</v>
      </c>
      <c r="L7770" t="s">
        <v>381</v>
      </c>
      <c r="M7770" t="s">
        <v>2741</v>
      </c>
      <c r="N7770">
        <v>21044</v>
      </c>
      <c r="O7770" t="s">
        <v>147</v>
      </c>
      <c r="P7770" t="s">
        <v>1569</v>
      </c>
      <c r="Q7770" t="s">
        <v>45</v>
      </c>
      <c r="R7770" t="s">
        <v>67</v>
      </c>
      <c r="S7770" t="s">
        <v>1570</v>
      </c>
      <c r="T7770" s="9">
        <v>219.9</v>
      </c>
      <c r="U7770">
        <v>5</v>
      </c>
      <c r="V7770" s="2">
        <v>0</v>
      </c>
      <c r="W7770" s="6">
        <v>59.37</v>
      </c>
      <c r="X7770" s="14">
        <f>AA7770-W7770</f>
        <v>1040.1300000000001</v>
      </c>
      <c r="Y7770" s="6">
        <f>T7770*U7770</f>
        <v>1099.5</v>
      </c>
      <c r="Z7770" s="6">
        <f>Y7770*V7770</f>
        <v>0</v>
      </c>
      <c r="AA7770" s="6">
        <f t="shared" si="627"/>
        <v>1099.5</v>
      </c>
    </row>
    <row r="7771" spans="2:27" x14ac:dyDescent="0.3">
      <c r="B7771">
        <v>7768</v>
      </c>
      <c r="C7771" t="s">
        <v>9663</v>
      </c>
      <c r="D7771" s="1">
        <v>42240</v>
      </c>
      <c r="E7771" s="1">
        <v>42242</v>
      </c>
      <c r="F7771" s="9" t="str">
        <f t="shared" si="629"/>
        <v>2 days</v>
      </c>
      <c r="G7771" t="s">
        <v>187</v>
      </c>
      <c r="H7771" t="s">
        <v>1353</v>
      </c>
      <c r="I7771" t="s">
        <v>1354</v>
      </c>
      <c r="J7771" t="s">
        <v>25</v>
      </c>
      <c r="K7771" t="s">
        <v>26</v>
      </c>
      <c r="L7771" t="s">
        <v>418</v>
      </c>
      <c r="M7771" t="s">
        <v>419</v>
      </c>
      <c r="N7771">
        <v>97206</v>
      </c>
      <c r="O7771" t="s">
        <v>43</v>
      </c>
      <c r="P7771" t="s">
        <v>365</v>
      </c>
      <c r="Q7771" t="s">
        <v>45</v>
      </c>
      <c r="R7771" t="s">
        <v>67</v>
      </c>
      <c r="S7771" t="s">
        <v>366</v>
      </c>
      <c r="T7771" s="9">
        <v>7.15</v>
      </c>
      <c r="U7771">
        <v>3</v>
      </c>
      <c r="V7771" s="2">
        <v>0.2</v>
      </c>
      <c r="W7771" s="6">
        <v>0.72</v>
      </c>
      <c r="X7771" s="14">
        <f>AA7771-W7771</f>
        <v>16.440000000000005</v>
      </c>
      <c r="Y7771" s="6">
        <f>T7771*U7771</f>
        <v>21.450000000000003</v>
      </c>
      <c r="Z7771" s="6">
        <f>Y7771*V7771</f>
        <v>4.2900000000000009</v>
      </c>
      <c r="AA7771" s="6">
        <f t="shared" si="627"/>
        <v>17.160000000000004</v>
      </c>
    </row>
    <row r="7772" spans="2:27" x14ac:dyDescent="0.3">
      <c r="B7772">
        <v>7769</v>
      </c>
      <c r="C7772" t="s">
        <v>9664</v>
      </c>
      <c r="D7772" s="1">
        <v>43080</v>
      </c>
      <c r="E7772" s="1">
        <v>43056</v>
      </c>
      <c r="F7772" s="23" t="s">
        <v>10956</v>
      </c>
      <c r="G7772" t="s">
        <v>49</v>
      </c>
      <c r="H7772" t="s">
        <v>3744</v>
      </c>
      <c r="I7772" t="s">
        <v>3745</v>
      </c>
      <c r="J7772" t="s">
        <v>25</v>
      </c>
      <c r="K7772" t="s">
        <v>26</v>
      </c>
      <c r="L7772" t="s">
        <v>5654</v>
      </c>
      <c r="M7772" t="s">
        <v>53</v>
      </c>
      <c r="N7772">
        <v>32303</v>
      </c>
      <c r="O7772" t="s">
        <v>29</v>
      </c>
      <c r="P7772" t="s">
        <v>2555</v>
      </c>
      <c r="Q7772" t="s">
        <v>45</v>
      </c>
      <c r="R7772" t="s">
        <v>89</v>
      </c>
      <c r="S7772" t="s">
        <v>2556</v>
      </c>
      <c r="T7772" s="9">
        <v>26.72</v>
      </c>
      <c r="U7772">
        <v>5</v>
      </c>
      <c r="V7772" s="2">
        <v>0.2</v>
      </c>
      <c r="W7772" s="6">
        <v>9.35</v>
      </c>
      <c r="X7772" s="14">
        <f>AA7772-W7772</f>
        <v>97.53</v>
      </c>
      <c r="Y7772" s="6">
        <f>T7772*U7772</f>
        <v>133.6</v>
      </c>
      <c r="Z7772" s="6">
        <f>Y7772*V7772</f>
        <v>26.72</v>
      </c>
      <c r="AA7772" s="6">
        <f t="shared" si="627"/>
        <v>106.88</v>
      </c>
    </row>
    <row r="7773" spans="2:27" x14ac:dyDescent="0.3">
      <c r="B7773">
        <v>7770</v>
      </c>
      <c r="C7773" t="s">
        <v>9665</v>
      </c>
      <c r="D7773" s="1">
        <v>42377</v>
      </c>
      <c r="E7773" s="1">
        <v>42377</v>
      </c>
      <c r="F7773" s="9" t="str">
        <f t="shared" ref="F7773:F7774" si="630">DATEDIF(D7773,E7773,"d")&amp;" days"</f>
        <v>0 days</v>
      </c>
      <c r="G7773" t="s">
        <v>1292</v>
      </c>
      <c r="H7773" t="s">
        <v>1145</v>
      </c>
      <c r="I7773" t="s">
        <v>1146</v>
      </c>
      <c r="J7773" t="s">
        <v>40</v>
      </c>
      <c r="K7773" t="s">
        <v>26</v>
      </c>
      <c r="L7773" t="s">
        <v>2861</v>
      </c>
      <c r="M7773" t="s">
        <v>42</v>
      </c>
      <c r="N7773">
        <v>92503</v>
      </c>
      <c r="O7773" t="s">
        <v>43</v>
      </c>
      <c r="P7773" t="s">
        <v>4603</v>
      </c>
      <c r="Q7773" t="s">
        <v>70</v>
      </c>
      <c r="R7773" t="s">
        <v>71</v>
      </c>
      <c r="S7773" t="s">
        <v>4604</v>
      </c>
      <c r="T7773" s="9">
        <v>1039.73</v>
      </c>
      <c r="U7773">
        <v>2</v>
      </c>
      <c r="V7773" s="2">
        <v>0.2</v>
      </c>
      <c r="W7773" s="6">
        <v>90.98</v>
      </c>
      <c r="X7773" s="14">
        <f>AA7773-W7773</f>
        <v>1572.588</v>
      </c>
      <c r="Y7773" s="6">
        <f>T7773*U7773</f>
        <v>2079.46</v>
      </c>
      <c r="Z7773" s="6">
        <f>Y7773*V7773</f>
        <v>415.89200000000005</v>
      </c>
      <c r="AA7773" s="6">
        <f t="shared" si="627"/>
        <v>1663.568</v>
      </c>
    </row>
    <row r="7774" spans="2:27" x14ac:dyDescent="0.3">
      <c r="B7774">
        <v>7771</v>
      </c>
      <c r="C7774" t="s">
        <v>9665</v>
      </c>
      <c r="D7774" s="1">
        <v>42377</v>
      </c>
      <c r="E7774" s="1">
        <v>42377</v>
      </c>
      <c r="F7774" s="9" t="str">
        <f t="shared" si="630"/>
        <v>0 days</v>
      </c>
      <c r="G7774" t="s">
        <v>1292</v>
      </c>
      <c r="H7774" t="s">
        <v>1145</v>
      </c>
      <c r="I7774" t="s">
        <v>1146</v>
      </c>
      <c r="J7774" t="s">
        <v>40</v>
      </c>
      <c r="K7774" t="s">
        <v>26</v>
      </c>
      <c r="L7774" t="s">
        <v>2861</v>
      </c>
      <c r="M7774" t="s">
        <v>42</v>
      </c>
      <c r="N7774">
        <v>92503</v>
      </c>
      <c r="O7774" t="s">
        <v>43</v>
      </c>
      <c r="P7774" t="s">
        <v>76</v>
      </c>
      <c r="Q7774" t="s">
        <v>45</v>
      </c>
      <c r="R7774" t="s">
        <v>77</v>
      </c>
      <c r="S7774" t="s">
        <v>78</v>
      </c>
      <c r="T7774" s="9">
        <v>45.96</v>
      </c>
      <c r="U7774">
        <v>2</v>
      </c>
      <c r="V7774" s="2">
        <v>0</v>
      </c>
      <c r="W7774" s="6">
        <v>13.79</v>
      </c>
      <c r="X7774" s="14">
        <f>AA7774-W7774</f>
        <v>78.13</v>
      </c>
      <c r="Y7774" s="6">
        <f>T7774*U7774</f>
        <v>91.92</v>
      </c>
      <c r="Z7774" s="6">
        <f>Y7774*V7774</f>
        <v>0</v>
      </c>
      <c r="AA7774" s="6">
        <f t="shared" si="627"/>
        <v>91.92</v>
      </c>
    </row>
    <row r="7775" spans="2:27" x14ac:dyDescent="0.3">
      <c r="B7775">
        <v>7772</v>
      </c>
      <c r="C7775" t="s">
        <v>9666</v>
      </c>
      <c r="D7775" s="1">
        <v>42699</v>
      </c>
      <c r="E7775" s="1">
        <v>42412</v>
      </c>
      <c r="F7775" s="23" t="s">
        <v>10956</v>
      </c>
      <c r="G7775" t="s">
        <v>49</v>
      </c>
      <c r="H7775" t="s">
        <v>3976</v>
      </c>
      <c r="I7775" t="s">
        <v>3977</v>
      </c>
      <c r="J7775" t="s">
        <v>25</v>
      </c>
      <c r="K7775" t="s">
        <v>26</v>
      </c>
      <c r="L7775" t="s">
        <v>2475</v>
      </c>
      <c r="M7775" t="s">
        <v>497</v>
      </c>
      <c r="N7775">
        <v>43130</v>
      </c>
      <c r="O7775" t="s">
        <v>147</v>
      </c>
      <c r="P7775" t="s">
        <v>2697</v>
      </c>
      <c r="Q7775" t="s">
        <v>45</v>
      </c>
      <c r="R7775" t="s">
        <v>74</v>
      </c>
      <c r="S7775" t="s">
        <v>2698</v>
      </c>
      <c r="T7775" s="9">
        <v>456.59</v>
      </c>
      <c r="U7775">
        <v>2</v>
      </c>
      <c r="V7775" s="2">
        <v>0.7</v>
      </c>
      <c r="W7775" s="6">
        <v>-304.39</v>
      </c>
      <c r="X7775" s="14">
        <f>AA7775-W7775</f>
        <v>578.34400000000005</v>
      </c>
      <c r="Y7775" s="6">
        <f>T7775*U7775</f>
        <v>913.18</v>
      </c>
      <c r="Z7775" s="6">
        <f>Y7775*V7775</f>
        <v>639.22599999999989</v>
      </c>
      <c r="AA7775" s="6">
        <f t="shared" si="627"/>
        <v>273.95400000000006</v>
      </c>
    </row>
    <row r="7776" spans="2:27" x14ac:dyDescent="0.3">
      <c r="B7776">
        <v>7773</v>
      </c>
      <c r="C7776" t="s">
        <v>9666</v>
      </c>
      <c r="D7776" s="1">
        <v>42699</v>
      </c>
      <c r="E7776" s="1">
        <v>42412</v>
      </c>
      <c r="F7776" s="23" t="s">
        <v>10956</v>
      </c>
      <c r="G7776" t="s">
        <v>49</v>
      </c>
      <c r="H7776" t="s">
        <v>3976</v>
      </c>
      <c r="I7776" t="s">
        <v>3977</v>
      </c>
      <c r="J7776" t="s">
        <v>25</v>
      </c>
      <c r="K7776" t="s">
        <v>26</v>
      </c>
      <c r="L7776" t="s">
        <v>2475</v>
      </c>
      <c r="M7776" t="s">
        <v>497</v>
      </c>
      <c r="N7776">
        <v>43130</v>
      </c>
      <c r="O7776" t="s">
        <v>147</v>
      </c>
      <c r="P7776" t="s">
        <v>6370</v>
      </c>
      <c r="Q7776" t="s">
        <v>70</v>
      </c>
      <c r="R7776" t="s">
        <v>683</v>
      </c>
      <c r="S7776" t="s">
        <v>6371</v>
      </c>
      <c r="T7776" s="9">
        <v>4499.99</v>
      </c>
      <c r="U7776">
        <v>5</v>
      </c>
      <c r="V7776" s="2">
        <v>0.7</v>
      </c>
      <c r="W7776" s="6">
        <v>-6599.98</v>
      </c>
      <c r="X7776" s="14">
        <f>AA7776-W7776</f>
        <v>13349.965</v>
      </c>
      <c r="Y7776" s="6">
        <f>T7776*U7776</f>
        <v>22499.949999999997</v>
      </c>
      <c r="Z7776" s="6">
        <f>Y7776*V7776</f>
        <v>15749.964999999997</v>
      </c>
      <c r="AA7776" s="6">
        <f t="shared" si="627"/>
        <v>6749.9850000000006</v>
      </c>
    </row>
    <row r="7777" spans="2:27" x14ac:dyDescent="0.3">
      <c r="B7777">
        <v>7774</v>
      </c>
      <c r="C7777" t="s">
        <v>9666</v>
      </c>
      <c r="D7777" s="1">
        <v>42699</v>
      </c>
      <c r="E7777" s="1">
        <v>42412</v>
      </c>
      <c r="F7777" s="23" t="s">
        <v>10956</v>
      </c>
      <c r="G7777" t="s">
        <v>49</v>
      </c>
      <c r="H7777" t="s">
        <v>3976</v>
      </c>
      <c r="I7777" t="s">
        <v>3977</v>
      </c>
      <c r="J7777" t="s">
        <v>25</v>
      </c>
      <c r="K7777" t="s">
        <v>26</v>
      </c>
      <c r="L7777" t="s">
        <v>2475</v>
      </c>
      <c r="M7777" t="s">
        <v>497</v>
      </c>
      <c r="N7777">
        <v>43130</v>
      </c>
      <c r="O7777" t="s">
        <v>147</v>
      </c>
      <c r="P7777" t="s">
        <v>9667</v>
      </c>
      <c r="Q7777" t="s">
        <v>70</v>
      </c>
      <c r="R7777" t="s">
        <v>160</v>
      </c>
      <c r="S7777" t="s">
        <v>9668</v>
      </c>
      <c r="T7777" s="9">
        <v>59.98</v>
      </c>
      <c r="U7777">
        <v>3</v>
      </c>
      <c r="V7777" s="2">
        <v>0.2</v>
      </c>
      <c r="W7777" s="6">
        <v>12</v>
      </c>
      <c r="X7777" s="14">
        <f>AA7777-W7777</f>
        <v>131.952</v>
      </c>
      <c r="Y7777" s="6">
        <f>T7777*U7777</f>
        <v>179.94</v>
      </c>
      <c r="Z7777" s="6">
        <f>Y7777*V7777</f>
        <v>35.988</v>
      </c>
      <c r="AA7777" s="6">
        <f t="shared" si="627"/>
        <v>143.952</v>
      </c>
    </row>
    <row r="7778" spans="2:27" x14ac:dyDescent="0.3">
      <c r="B7778">
        <v>7775</v>
      </c>
      <c r="C7778" t="s">
        <v>9669</v>
      </c>
      <c r="D7778" s="1">
        <v>42473</v>
      </c>
      <c r="E7778" s="1">
        <v>42475</v>
      </c>
      <c r="F7778" s="9" t="str">
        <f t="shared" ref="F7778:F7788" si="631">DATEDIF(D7778,E7778,"d")&amp;" days"</f>
        <v>2 days</v>
      </c>
      <c r="G7778" t="s">
        <v>187</v>
      </c>
      <c r="H7778" t="s">
        <v>7113</v>
      </c>
      <c r="I7778" t="s">
        <v>7114</v>
      </c>
      <c r="J7778" t="s">
        <v>25</v>
      </c>
      <c r="K7778" t="s">
        <v>26</v>
      </c>
      <c r="L7778" t="s">
        <v>126</v>
      </c>
      <c r="M7778" t="s">
        <v>42</v>
      </c>
      <c r="N7778">
        <v>94109</v>
      </c>
      <c r="O7778" t="s">
        <v>43</v>
      </c>
      <c r="P7778" t="s">
        <v>171</v>
      </c>
      <c r="Q7778" t="s">
        <v>45</v>
      </c>
      <c r="R7778" t="s">
        <v>172</v>
      </c>
      <c r="S7778" t="s">
        <v>173</v>
      </c>
      <c r="T7778" s="9">
        <v>6.12</v>
      </c>
      <c r="U7778">
        <v>3</v>
      </c>
      <c r="V7778" s="2">
        <v>0</v>
      </c>
      <c r="W7778" s="6">
        <v>2.88</v>
      </c>
      <c r="X7778" s="14">
        <f>AA7778-W7778</f>
        <v>15.48</v>
      </c>
      <c r="Y7778" s="6">
        <f>T7778*U7778</f>
        <v>18.36</v>
      </c>
      <c r="Z7778" s="6">
        <f>Y7778*V7778</f>
        <v>0</v>
      </c>
      <c r="AA7778" s="6">
        <f t="shared" si="627"/>
        <v>18.36</v>
      </c>
    </row>
    <row r="7779" spans="2:27" x14ac:dyDescent="0.3">
      <c r="B7779">
        <v>7776</v>
      </c>
      <c r="C7779" t="s">
        <v>9670</v>
      </c>
      <c r="D7779" s="1">
        <v>42000</v>
      </c>
      <c r="E7779" s="1">
        <v>42004</v>
      </c>
      <c r="F7779" s="9" t="str">
        <f t="shared" si="631"/>
        <v>4 days</v>
      </c>
      <c r="G7779" t="s">
        <v>49</v>
      </c>
      <c r="H7779" t="s">
        <v>4399</v>
      </c>
      <c r="I7779" t="s">
        <v>4400</v>
      </c>
      <c r="J7779" t="s">
        <v>101</v>
      </c>
      <c r="K7779" t="s">
        <v>26</v>
      </c>
      <c r="L7779" t="s">
        <v>7974</v>
      </c>
      <c r="M7779" t="s">
        <v>42</v>
      </c>
      <c r="N7779">
        <v>92553</v>
      </c>
      <c r="O7779" t="s">
        <v>43</v>
      </c>
      <c r="P7779" t="s">
        <v>7355</v>
      </c>
      <c r="Q7779" t="s">
        <v>45</v>
      </c>
      <c r="R7779" t="s">
        <v>77</v>
      </c>
      <c r="S7779" t="s">
        <v>1432</v>
      </c>
      <c r="T7779" s="9">
        <v>10.98</v>
      </c>
      <c r="U7779">
        <v>1</v>
      </c>
      <c r="V7779" s="2">
        <v>0</v>
      </c>
      <c r="W7779" s="6">
        <v>2.96</v>
      </c>
      <c r="X7779" s="14">
        <f>AA7779-W7779</f>
        <v>8.02</v>
      </c>
      <c r="Y7779" s="6">
        <f>T7779*U7779</f>
        <v>10.98</v>
      </c>
      <c r="Z7779" s="6">
        <f>Y7779*V7779</f>
        <v>0</v>
      </c>
      <c r="AA7779" s="6">
        <f t="shared" si="627"/>
        <v>10.98</v>
      </c>
    </row>
    <row r="7780" spans="2:27" x14ac:dyDescent="0.3">
      <c r="B7780">
        <v>7777</v>
      </c>
      <c r="C7780" t="s">
        <v>9670</v>
      </c>
      <c r="D7780" s="1">
        <v>42000</v>
      </c>
      <c r="E7780" s="1">
        <v>42004</v>
      </c>
      <c r="F7780" s="9" t="str">
        <f t="shared" si="631"/>
        <v>4 days</v>
      </c>
      <c r="G7780" t="s">
        <v>49</v>
      </c>
      <c r="H7780" t="s">
        <v>4399</v>
      </c>
      <c r="I7780" t="s">
        <v>4400</v>
      </c>
      <c r="J7780" t="s">
        <v>101</v>
      </c>
      <c r="K7780" t="s">
        <v>26</v>
      </c>
      <c r="L7780" t="s">
        <v>7974</v>
      </c>
      <c r="M7780" t="s">
        <v>42</v>
      </c>
      <c r="N7780">
        <v>92553</v>
      </c>
      <c r="O7780" t="s">
        <v>43</v>
      </c>
      <c r="P7780" t="s">
        <v>7903</v>
      </c>
      <c r="Q7780" t="s">
        <v>45</v>
      </c>
      <c r="R7780" t="s">
        <v>268</v>
      </c>
      <c r="S7780" t="s">
        <v>562</v>
      </c>
      <c r="T7780" s="9">
        <v>7.86</v>
      </c>
      <c r="U7780">
        <v>3</v>
      </c>
      <c r="V7780" s="2">
        <v>0</v>
      </c>
      <c r="W7780" s="6">
        <v>3.62</v>
      </c>
      <c r="X7780" s="14">
        <f>AA7780-W7780</f>
        <v>19.96</v>
      </c>
      <c r="Y7780" s="6">
        <f>T7780*U7780</f>
        <v>23.580000000000002</v>
      </c>
      <c r="Z7780" s="6">
        <f>Y7780*V7780</f>
        <v>0</v>
      </c>
      <c r="AA7780" s="6">
        <f t="shared" si="627"/>
        <v>23.580000000000002</v>
      </c>
    </row>
    <row r="7781" spans="2:27" x14ac:dyDescent="0.3">
      <c r="B7781">
        <v>7778</v>
      </c>
      <c r="C7781" t="s">
        <v>9670</v>
      </c>
      <c r="D7781" s="1">
        <v>42000</v>
      </c>
      <c r="E7781" s="1">
        <v>42004</v>
      </c>
      <c r="F7781" s="9" t="str">
        <f t="shared" si="631"/>
        <v>4 days</v>
      </c>
      <c r="G7781" t="s">
        <v>49</v>
      </c>
      <c r="H7781" t="s">
        <v>4399</v>
      </c>
      <c r="I7781" t="s">
        <v>4400</v>
      </c>
      <c r="J7781" t="s">
        <v>101</v>
      </c>
      <c r="K7781" t="s">
        <v>26</v>
      </c>
      <c r="L7781" t="s">
        <v>7974</v>
      </c>
      <c r="M7781" t="s">
        <v>42</v>
      </c>
      <c r="N7781">
        <v>92553</v>
      </c>
      <c r="O7781" t="s">
        <v>43</v>
      </c>
      <c r="P7781" t="s">
        <v>1769</v>
      </c>
      <c r="Q7781" t="s">
        <v>45</v>
      </c>
      <c r="R7781" t="s">
        <v>58</v>
      </c>
      <c r="S7781" t="s">
        <v>1770</v>
      </c>
      <c r="T7781" s="9">
        <v>51.45</v>
      </c>
      <c r="U7781">
        <v>3</v>
      </c>
      <c r="V7781" s="2">
        <v>0</v>
      </c>
      <c r="W7781" s="6">
        <v>13.89</v>
      </c>
      <c r="X7781" s="14">
        <f>AA7781-W7781</f>
        <v>140.46000000000004</v>
      </c>
      <c r="Y7781" s="6">
        <f>T7781*U7781</f>
        <v>154.35000000000002</v>
      </c>
      <c r="Z7781" s="6">
        <f>Y7781*V7781</f>
        <v>0</v>
      </c>
      <c r="AA7781" s="6">
        <f t="shared" si="627"/>
        <v>154.35000000000002</v>
      </c>
    </row>
    <row r="7782" spans="2:27" x14ac:dyDescent="0.3">
      <c r="B7782">
        <v>7779</v>
      </c>
      <c r="C7782" t="s">
        <v>9670</v>
      </c>
      <c r="D7782" s="1">
        <v>42000</v>
      </c>
      <c r="E7782" s="1">
        <v>42004</v>
      </c>
      <c r="F7782" s="9" t="str">
        <f t="shared" si="631"/>
        <v>4 days</v>
      </c>
      <c r="G7782" t="s">
        <v>49</v>
      </c>
      <c r="H7782" t="s">
        <v>4399</v>
      </c>
      <c r="I7782" t="s">
        <v>4400</v>
      </c>
      <c r="J7782" t="s">
        <v>101</v>
      </c>
      <c r="K7782" t="s">
        <v>26</v>
      </c>
      <c r="L7782" t="s">
        <v>7974</v>
      </c>
      <c r="M7782" t="s">
        <v>42</v>
      </c>
      <c r="N7782">
        <v>92553</v>
      </c>
      <c r="O7782" t="s">
        <v>43</v>
      </c>
      <c r="P7782" t="s">
        <v>4335</v>
      </c>
      <c r="Q7782" t="s">
        <v>45</v>
      </c>
      <c r="R7782" t="s">
        <v>74</v>
      </c>
      <c r="S7782" t="s">
        <v>4336</v>
      </c>
      <c r="T7782" s="9">
        <v>37.06</v>
      </c>
      <c r="U7782">
        <v>3</v>
      </c>
      <c r="V7782" s="2">
        <v>0.2</v>
      </c>
      <c r="W7782" s="6">
        <v>13.9</v>
      </c>
      <c r="X7782" s="14">
        <f>AA7782-W7782</f>
        <v>75.043999999999997</v>
      </c>
      <c r="Y7782" s="6">
        <f>T7782*U7782</f>
        <v>111.18</v>
      </c>
      <c r="Z7782" s="6">
        <f>Y7782*V7782</f>
        <v>22.236000000000004</v>
      </c>
      <c r="AA7782" s="6">
        <f t="shared" si="627"/>
        <v>88.944000000000003</v>
      </c>
    </row>
    <row r="7783" spans="2:27" x14ac:dyDescent="0.3">
      <c r="B7783">
        <v>7780</v>
      </c>
      <c r="C7783" t="s">
        <v>9671</v>
      </c>
      <c r="D7783" s="1">
        <v>42478</v>
      </c>
      <c r="E7783" s="1">
        <v>42482</v>
      </c>
      <c r="F7783" s="9" t="str">
        <f t="shared" si="631"/>
        <v>4 days</v>
      </c>
      <c r="G7783" t="s">
        <v>49</v>
      </c>
      <c r="H7783" t="s">
        <v>1429</v>
      </c>
      <c r="I7783" t="s">
        <v>1430</v>
      </c>
      <c r="J7783" t="s">
        <v>25</v>
      </c>
      <c r="K7783" t="s">
        <v>26</v>
      </c>
      <c r="L7783" t="s">
        <v>4882</v>
      </c>
      <c r="M7783" t="s">
        <v>318</v>
      </c>
      <c r="N7783">
        <v>23320</v>
      </c>
      <c r="O7783" t="s">
        <v>29</v>
      </c>
      <c r="P7783" t="s">
        <v>1841</v>
      </c>
      <c r="Q7783" t="s">
        <v>45</v>
      </c>
      <c r="R7783" t="s">
        <v>77</v>
      </c>
      <c r="S7783" t="s">
        <v>1842</v>
      </c>
      <c r="T7783" s="9">
        <v>203.92</v>
      </c>
      <c r="U7783">
        <v>4</v>
      </c>
      <c r="V7783" s="2">
        <v>0</v>
      </c>
      <c r="W7783" s="6">
        <v>55.06</v>
      </c>
      <c r="X7783" s="14">
        <f>AA7783-W7783</f>
        <v>760.61999999999989</v>
      </c>
      <c r="Y7783" s="6">
        <f>T7783*U7783</f>
        <v>815.68</v>
      </c>
      <c r="Z7783" s="6">
        <f>Y7783*V7783</f>
        <v>0</v>
      </c>
      <c r="AA7783" s="6">
        <f t="shared" si="627"/>
        <v>815.68</v>
      </c>
    </row>
    <row r="7784" spans="2:27" x14ac:dyDescent="0.3">
      <c r="B7784">
        <v>7781</v>
      </c>
      <c r="C7784" t="s">
        <v>9671</v>
      </c>
      <c r="D7784" s="1">
        <v>42478</v>
      </c>
      <c r="E7784" s="1">
        <v>42482</v>
      </c>
      <c r="F7784" s="9" t="str">
        <f t="shared" si="631"/>
        <v>4 days</v>
      </c>
      <c r="G7784" t="s">
        <v>49</v>
      </c>
      <c r="H7784" t="s">
        <v>1429</v>
      </c>
      <c r="I7784" t="s">
        <v>1430</v>
      </c>
      <c r="J7784" t="s">
        <v>25</v>
      </c>
      <c r="K7784" t="s">
        <v>26</v>
      </c>
      <c r="L7784" t="s">
        <v>4882</v>
      </c>
      <c r="M7784" t="s">
        <v>318</v>
      </c>
      <c r="N7784">
        <v>23320</v>
      </c>
      <c r="O7784" t="s">
        <v>29</v>
      </c>
      <c r="P7784" t="s">
        <v>4735</v>
      </c>
      <c r="Q7784" t="s">
        <v>70</v>
      </c>
      <c r="R7784" t="s">
        <v>71</v>
      </c>
      <c r="S7784" t="s">
        <v>4736</v>
      </c>
      <c r="T7784" s="9">
        <v>29.56</v>
      </c>
      <c r="U7784">
        <v>4</v>
      </c>
      <c r="V7784" s="2">
        <v>0</v>
      </c>
      <c r="W7784" s="6">
        <v>7.98</v>
      </c>
      <c r="X7784" s="14">
        <f>AA7784-W7784</f>
        <v>110.25999999999999</v>
      </c>
      <c r="Y7784" s="6">
        <f>T7784*U7784</f>
        <v>118.24</v>
      </c>
      <c r="Z7784" s="6">
        <f>Y7784*V7784</f>
        <v>0</v>
      </c>
      <c r="AA7784" s="6">
        <f t="shared" si="627"/>
        <v>118.24</v>
      </c>
    </row>
    <row r="7785" spans="2:27" x14ac:dyDescent="0.3">
      <c r="B7785">
        <v>7782</v>
      </c>
      <c r="C7785" t="s">
        <v>9672</v>
      </c>
      <c r="D7785" s="1">
        <v>42219</v>
      </c>
      <c r="E7785" s="1">
        <v>42341</v>
      </c>
      <c r="F7785" s="9" t="str">
        <f t="shared" si="631"/>
        <v>122 days</v>
      </c>
      <c r="G7785" t="s">
        <v>49</v>
      </c>
      <c r="H7785" t="s">
        <v>3168</v>
      </c>
      <c r="I7785" t="s">
        <v>3169</v>
      </c>
      <c r="J7785" t="s">
        <v>25</v>
      </c>
      <c r="K7785" t="s">
        <v>26</v>
      </c>
      <c r="L7785" t="s">
        <v>302</v>
      </c>
      <c r="M7785" t="s">
        <v>210</v>
      </c>
      <c r="N7785">
        <v>60623</v>
      </c>
      <c r="O7785" t="s">
        <v>104</v>
      </c>
      <c r="P7785" t="s">
        <v>1104</v>
      </c>
      <c r="Q7785" t="s">
        <v>45</v>
      </c>
      <c r="R7785" t="s">
        <v>74</v>
      </c>
      <c r="S7785" t="s">
        <v>1105</v>
      </c>
      <c r="T7785" s="9">
        <v>8.57</v>
      </c>
      <c r="U7785">
        <v>3</v>
      </c>
      <c r="V7785" s="2">
        <v>0.8</v>
      </c>
      <c r="W7785" s="6">
        <v>-14.57</v>
      </c>
      <c r="X7785" s="14">
        <f>AA7785-W7785</f>
        <v>19.712</v>
      </c>
      <c r="Y7785" s="6">
        <f>T7785*U7785</f>
        <v>25.71</v>
      </c>
      <c r="Z7785" s="6">
        <f>Y7785*V7785</f>
        <v>20.568000000000001</v>
      </c>
      <c r="AA7785" s="6">
        <f t="shared" si="627"/>
        <v>5.1419999999999995</v>
      </c>
    </row>
    <row r="7786" spans="2:27" x14ac:dyDescent="0.3">
      <c r="B7786">
        <v>7783</v>
      </c>
      <c r="C7786" t="s">
        <v>9673</v>
      </c>
      <c r="D7786" s="1">
        <v>42471</v>
      </c>
      <c r="E7786" s="1">
        <v>42532</v>
      </c>
      <c r="F7786" s="9" t="str">
        <f t="shared" si="631"/>
        <v>61 days</v>
      </c>
      <c r="G7786" t="s">
        <v>22</v>
      </c>
      <c r="H7786" t="s">
        <v>433</v>
      </c>
      <c r="I7786" t="s">
        <v>434</v>
      </c>
      <c r="J7786" t="s">
        <v>40</v>
      </c>
      <c r="K7786" t="s">
        <v>26</v>
      </c>
      <c r="L7786" t="s">
        <v>466</v>
      </c>
      <c r="M7786" t="s">
        <v>87</v>
      </c>
      <c r="N7786">
        <v>28205</v>
      </c>
      <c r="O7786" t="s">
        <v>29</v>
      </c>
      <c r="P7786" t="s">
        <v>396</v>
      </c>
      <c r="Q7786" t="s">
        <v>45</v>
      </c>
      <c r="R7786" t="s">
        <v>58</v>
      </c>
      <c r="S7786" t="s">
        <v>397</v>
      </c>
      <c r="T7786" s="9">
        <v>45.25</v>
      </c>
      <c r="U7786">
        <v>2</v>
      </c>
      <c r="V7786" s="2">
        <v>0.2</v>
      </c>
      <c r="W7786" s="6">
        <v>3.96</v>
      </c>
      <c r="X7786" s="14">
        <f>AA7786-W7786</f>
        <v>68.440000000000012</v>
      </c>
      <c r="Y7786" s="6">
        <f>T7786*U7786</f>
        <v>90.5</v>
      </c>
      <c r="Z7786" s="6">
        <f>Y7786*V7786</f>
        <v>18.100000000000001</v>
      </c>
      <c r="AA7786" s="6">
        <f t="shared" si="627"/>
        <v>72.400000000000006</v>
      </c>
    </row>
    <row r="7787" spans="2:27" x14ac:dyDescent="0.3">
      <c r="B7787">
        <v>7784</v>
      </c>
      <c r="C7787" t="s">
        <v>9673</v>
      </c>
      <c r="D7787" s="1">
        <v>42471</v>
      </c>
      <c r="E7787" s="1">
        <v>42532</v>
      </c>
      <c r="F7787" s="9" t="str">
        <f t="shared" si="631"/>
        <v>61 days</v>
      </c>
      <c r="G7787" t="s">
        <v>22</v>
      </c>
      <c r="H7787" t="s">
        <v>433</v>
      </c>
      <c r="I7787" t="s">
        <v>434</v>
      </c>
      <c r="J7787" t="s">
        <v>40</v>
      </c>
      <c r="K7787" t="s">
        <v>26</v>
      </c>
      <c r="L7787" t="s">
        <v>466</v>
      </c>
      <c r="M7787" t="s">
        <v>87</v>
      </c>
      <c r="N7787">
        <v>28205</v>
      </c>
      <c r="O7787" t="s">
        <v>29</v>
      </c>
      <c r="P7787" t="s">
        <v>1107</v>
      </c>
      <c r="Q7787" t="s">
        <v>31</v>
      </c>
      <c r="R7787" t="s">
        <v>55</v>
      </c>
      <c r="S7787" t="s">
        <v>1108</v>
      </c>
      <c r="T7787" s="9">
        <v>876.3</v>
      </c>
      <c r="U7787">
        <v>10</v>
      </c>
      <c r="V7787" s="2">
        <v>0.4</v>
      </c>
      <c r="W7787" s="6">
        <v>-292.10000000000002</v>
      </c>
      <c r="X7787" s="14">
        <f>AA7787-W7787</f>
        <v>5549.9</v>
      </c>
      <c r="Y7787" s="6">
        <f>T7787*U7787</f>
        <v>8763</v>
      </c>
      <c r="Z7787" s="6">
        <f>Y7787*V7787</f>
        <v>3505.2000000000003</v>
      </c>
      <c r="AA7787" s="6">
        <f t="shared" si="627"/>
        <v>5257.7999999999993</v>
      </c>
    </row>
    <row r="7788" spans="2:27" x14ac:dyDescent="0.3">
      <c r="B7788">
        <v>7785</v>
      </c>
      <c r="C7788" t="s">
        <v>9673</v>
      </c>
      <c r="D7788" s="1">
        <v>42471</v>
      </c>
      <c r="E7788" s="1">
        <v>42532</v>
      </c>
      <c r="F7788" s="9" t="str">
        <f t="shared" si="631"/>
        <v>61 days</v>
      </c>
      <c r="G7788" t="s">
        <v>22</v>
      </c>
      <c r="H7788" t="s">
        <v>433</v>
      </c>
      <c r="I7788" t="s">
        <v>434</v>
      </c>
      <c r="J7788" t="s">
        <v>40</v>
      </c>
      <c r="K7788" t="s">
        <v>26</v>
      </c>
      <c r="L7788" t="s">
        <v>466</v>
      </c>
      <c r="M7788" t="s">
        <v>87</v>
      </c>
      <c r="N7788">
        <v>28205</v>
      </c>
      <c r="O7788" t="s">
        <v>29</v>
      </c>
      <c r="P7788" t="s">
        <v>1609</v>
      </c>
      <c r="Q7788" t="s">
        <v>45</v>
      </c>
      <c r="R7788" t="s">
        <v>578</v>
      </c>
      <c r="S7788" t="s">
        <v>1610</v>
      </c>
      <c r="T7788" s="9">
        <v>185.38</v>
      </c>
      <c r="U7788">
        <v>2</v>
      </c>
      <c r="V7788" s="2">
        <v>0.2</v>
      </c>
      <c r="W7788" s="6">
        <v>-34.76</v>
      </c>
      <c r="X7788" s="14">
        <f>AA7788-W7788</f>
        <v>331.36799999999999</v>
      </c>
      <c r="Y7788" s="6">
        <f>T7788*U7788</f>
        <v>370.76</v>
      </c>
      <c r="Z7788" s="6">
        <f>Y7788*V7788</f>
        <v>74.152000000000001</v>
      </c>
      <c r="AA7788" s="6">
        <f t="shared" si="627"/>
        <v>296.608</v>
      </c>
    </row>
    <row r="7789" spans="2:27" x14ac:dyDescent="0.3">
      <c r="B7789">
        <v>7786</v>
      </c>
      <c r="C7789" t="s">
        <v>9674</v>
      </c>
      <c r="D7789" s="1">
        <v>41972</v>
      </c>
      <c r="E7789" s="1">
        <v>41802</v>
      </c>
      <c r="F7789" s="23" t="s">
        <v>10956</v>
      </c>
      <c r="G7789" t="s">
        <v>49</v>
      </c>
      <c r="H7789" t="s">
        <v>1463</v>
      </c>
      <c r="I7789" t="s">
        <v>1464</v>
      </c>
      <c r="J7789" t="s">
        <v>25</v>
      </c>
      <c r="K7789" t="s">
        <v>26</v>
      </c>
      <c r="L7789" t="s">
        <v>265</v>
      </c>
      <c r="M7789" t="s">
        <v>266</v>
      </c>
      <c r="N7789">
        <v>10009</v>
      </c>
      <c r="O7789" t="s">
        <v>147</v>
      </c>
      <c r="P7789" t="s">
        <v>256</v>
      </c>
      <c r="Q7789" t="s">
        <v>45</v>
      </c>
      <c r="R7789" t="s">
        <v>46</v>
      </c>
      <c r="S7789" t="s">
        <v>257</v>
      </c>
      <c r="T7789" s="9">
        <v>25.06</v>
      </c>
      <c r="U7789">
        <v>2</v>
      </c>
      <c r="V7789" s="2">
        <v>0</v>
      </c>
      <c r="W7789" s="6">
        <v>11.78</v>
      </c>
      <c r="X7789" s="14">
        <f>AA7789-W7789</f>
        <v>38.339999999999996</v>
      </c>
      <c r="Y7789" s="6">
        <f>T7789*U7789</f>
        <v>50.12</v>
      </c>
      <c r="Z7789" s="6">
        <f>Y7789*V7789</f>
        <v>0</v>
      </c>
      <c r="AA7789" s="6">
        <f t="shared" si="627"/>
        <v>50.12</v>
      </c>
    </row>
    <row r="7790" spans="2:27" x14ac:dyDescent="0.3">
      <c r="B7790">
        <v>7787</v>
      </c>
      <c r="C7790" t="s">
        <v>9675</v>
      </c>
      <c r="D7790" s="1">
        <v>42507</v>
      </c>
      <c r="E7790" s="1">
        <v>42510</v>
      </c>
      <c r="F7790" s="9" t="str">
        <f t="shared" ref="F7790:F7795" si="632">DATEDIF(D7790,E7790,"d")&amp;" days"</f>
        <v>3 days</v>
      </c>
      <c r="G7790" t="s">
        <v>187</v>
      </c>
      <c r="H7790" t="s">
        <v>4884</v>
      </c>
      <c r="I7790" t="s">
        <v>4885</v>
      </c>
      <c r="J7790" t="s">
        <v>25</v>
      </c>
      <c r="K7790" t="s">
        <v>26</v>
      </c>
      <c r="L7790" t="s">
        <v>302</v>
      </c>
      <c r="M7790" t="s">
        <v>210</v>
      </c>
      <c r="N7790">
        <v>60653</v>
      </c>
      <c r="O7790" t="s">
        <v>104</v>
      </c>
      <c r="P7790" t="s">
        <v>8879</v>
      </c>
      <c r="Q7790" t="s">
        <v>45</v>
      </c>
      <c r="R7790" t="s">
        <v>74</v>
      </c>
      <c r="S7790" t="s">
        <v>8880</v>
      </c>
      <c r="T7790" s="9">
        <v>2.89</v>
      </c>
      <c r="U7790">
        <v>1</v>
      </c>
      <c r="V7790" s="2">
        <v>0.8</v>
      </c>
      <c r="W7790" s="6">
        <v>-4.7699999999999996</v>
      </c>
      <c r="X7790" s="14">
        <f>AA7790-W7790</f>
        <v>5.347999999999999</v>
      </c>
      <c r="Y7790" s="6">
        <f>T7790*U7790</f>
        <v>2.89</v>
      </c>
      <c r="Z7790" s="6">
        <f>Y7790*V7790</f>
        <v>2.3120000000000003</v>
      </c>
      <c r="AA7790" s="6">
        <f t="shared" si="627"/>
        <v>0.57799999999999985</v>
      </c>
    </row>
    <row r="7791" spans="2:27" x14ac:dyDescent="0.3">
      <c r="B7791">
        <v>7788</v>
      </c>
      <c r="C7791" t="s">
        <v>9675</v>
      </c>
      <c r="D7791" s="1">
        <v>42507</v>
      </c>
      <c r="E7791" s="1">
        <v>42510</v>
      </c>
      <c r="F7791" s="9" t="str">
        <f t="shared" si="632"/>
        <v>3 days</v>
      </c>
      <c r="G7791" t="s">
        <v>187</v>
      </c>
      <c r="H7791" t="s">
        <v>4884</v>
      </c>
      <c r="I7791" t="s">
        <v>4885</v>
      </c>
      <c r="J7791" t="s">
        <v>25</v>
      </c>
      <c r="K7791" t="s">
        <v>26</v>
      </c>
      <c r="L7791" t="s">
        <v>302</v>
      </c>
      <c r="M7791" t="s">
        <v>210</v>
      </c>
      <c r="N7791">
        <v>60653</v>
      </c>
      <c r="O7791" t="s">
        <v>104</v>
      </c>
      <c r="P7791" t="s">
        <v>5413</v>
      </c>
      <c r="Q7791" t="s">
        <v>45</v>
      </c>
      <c r="R7791" t="s">
        <v>268</v>
      </c>
      <c r="S7791" t="s">
        <v>5414</v>
      </c>
      <c r="T7791" s="9">
        <v>7.9</v>
      </c>
      <c r="U7791">
        <v>3</v>
      </c>
      <c r="V7791" s="2">
        <v>0.2</v>
      </c>
      <c r="W7791" s="6">
        <v>2.4700000000000002</v>
      </c>
      <c r="X7791" s="14">
        <f>AA7791-W7791</f>
        <v>16.490000000000002</v>
      </c>
      <c r="Y7791" s="6">
        <f>T7791*U7791</f>
        <v>23.700000000000003</v>
      </c>
      <c r="Z7791" s="6">
        <f>Y7791*V7791</f>
        <v>4.7400000000000011</v>
      </c>
      <c r="AA7791" s="6">
        <f t="shared" si="627"/>
        <v>18.96</v>
      </c>
    </row>
    <row r="7792" spans="2:27" x14ac:dyDescent="0.3">
      <c r="B7792">
        <v>7789</v>
      </c>
      <c r="C7792" t="s">
        <v>9675</v>
      </c>
      <c r="D7792" s="1">
        <v>42507</v>
      </c>
      <c r="E7792" s="1">
        <v>42510</v>
      </c>
      <c r="F7792" s="9" t="str">
        <f t="shared" si="632"/>
        <v>3 days</v>
      </c>
      <c r="G7792" t="s">
        <v>187</v>
      </c>
      <c r="H7792" t="s">
        <v>4884</v>
      </c>
      <c r="I7792" t="s">
        <v>4885</v>
      </c>
      <c r="J7792" t="s">
        <v>25</v>
      </c>
      <c r="K7792" t="s">
        <v>26</v>
      </c>
      <c r="L7792" t="s">
        <v>302</v>
      </c>
      <c r="M7792" t="s">
        <v>210</v>
      </c>
      <c r="N7792">
        <v>60653</v>
      </c>
      <c r="O7792" t="s">
        <v>104</v>
      </c>
      <c r="P7792" t="s">
        <v>4636</v>
      </c>
      <c r="Q7792" t="s">
        <v>31</v>
      </c>
      <c r="R7792" t="s">
        <v>64</v>
      </c>
      <c r="S7792" t="s">
        <v>4637</v>
      </c>
      <c r="T7792" s="9">
        <v>22.61</v>
      </c>
      <c r="U7792">
        <v>3</v>
      </c>
      <c r="V7792" s="2">
        <v>0.6</v>
      </c>
      <c r="W7792" s="6">
        <v>-10.17</v>
      </c>
      <c r="X7792" s="14">
        <f>AA7792-W7792</f>
        <v>37.302</v>
      </c>
      <c r="Y7792" s="6">
        <f>T7792*U7792</f>
        <v>67.83</v>
      </c>
      <c r="Z7792" s="6">
        <f>Y7792*V7792</f>
        <v>40.698</v>
      </c>
      <c r="AA7792" s="6">
        <f t="shared" si="627"/>
        <v>27.131999999999998</v>
      </c>
    </row>
    <row r="7793" spans="2:27" x14ac:dyDescent="0.3">
      <c r="B7793">
        <v>7790</v>
      </c>
      <c r="C7793" t="s">
        <v>9675</v>
      </c>
      <c r="D7793" s="1">
        <v>42507</v>
      </c>
      <c r="E7793" s="1">
        <v>42510</v>
      </c>
      <c r="F7793" s="9" t="str">
        <f t="shared" si="632"/>
        <v>3 days</v>
      </c>
      <c r="G7793" t="s">
        <v>187</v>
      </c>
      <c r="H7793" t="s">
        <v>4884</v>
      </c>
      <c r="I7793" t="s">
        <v>4885</v>
      </c>
      <c r="J7793" t="s">
        <v>25</v>
      </c>
      <c r="K7793" t="s">
        <v>26</v>
      </c>
      <c r="L7793" t="s">
        <v>302</v>
      </c>
      <c r="M7793" t="s">
        <v>210</v>
      </c>
      <c r="N7793">
        <v>60653</v>
      </c>
      <c r="O7793" t="s">
        <v>104</v>
      </c>
      <c r="P7793" t="s">
        <v>6081</v>
      </c>
      <c r="Q7793" t="s">
        <v>45</v>
      </c>
      <c r="R7793" t="s">
        <v>89</v>
      </c>
      <c r="S7793" t="s">
        <v>6082</v>
      </c>
      <c r="T7793" s="9">
        <v>30.53</v>
      </c>
      <c r="U7793">
        <v>8</v>
      </c>
      <c r="V7793" s="2">
        <v>0.2</v>
      </c>
      <c r="W7793" s="6">
        <v>9.5399999999999991</v>
      </c>
      <c r="X7793" s="14">
        <f>AA7793-W7793</f>
        <v>185.852</v>
      </c>
      <c r="Y7793" s="6">
        <f>T7793*U7793</f>
        <v>244.24</v>
      </c>
      <c r="Z7793" s="6">
        <f>Y7793*V7793</f>
        <v>48.848000000000006</v>
      </c>
      <c r="AA7793" s="6">
        <f t="shared" si="627"/>
        <v>195.392</v>
      </c>
    </row>
    <row r="7794" spans="2:27" x14ac:dyDescent="0.3">
      <c r="B7794">
        <v>7791</v>
      </c>
      <c r="C7794" t="s">
        <v>9676</v>
      </c>
      <c r="D7794" s="1">
        <v>42997</v>
      </c>
      <c r="E7794" s="1">
        <v>42997</v>
      </c>
      <c r="F7794" s="9" t="str">
        <f t="shared" si="632"/>
        <v>0 days</v>
      </c>
      <c r="G7794" t="s">
        <v>1292</v>
      </c>
      <c r="H7794" t="s">
        <v>3676</v>
      </c>
      <c r="I7794" t="s">
        <v>3677</v>
      </c>
      <c r="J7794" t="s">
        <v>101</v>
      </c>
      <c r="K7794" t="s">
        <v>26</v>
      </c>
      <c r="L7794" t="s">
        <v>145</v>
      </c>
      <c r="M7794" t="s">
        <v>146</v>
      </c>
      <c r="N7794">
        <v>19120</v>
      </c>
      <c r="O7794" t="s">
        <v>147</v>
      </c>
      <c r="P7794" t="s">
        <v>2484</v>
      </c>
      <c r="Q7794" t="s">
        <v>45</v>
      </c>
      <c r="R7794" t="s">
        <v>74</v>
      </c>
      <c r="S7794" t="s">
        <v>2485</v>
      </c>
      <c r="T7794" s="9">
        <v>4.84</v>
      </c>
      <c r="U7794">
        <v>3</v>
      </c>
      <c r="V7794" s="2">
        <v>0.7</v>
      </c>
      <c r="W7794" s="6">
        <v>-3.39</v>
      </c>
      <c r="X7794" s="14">
        <f>AA7794-W7794</f>
        <v>7.7460000000000004</v>
      </c>
      <c r="Y7794" s="6">
        <f>T7794*U7794</f>
        <v>14.52</v>
      </c>
      <c r="Z7794" s="6">
        <f>Y7794*V7794</f>
        <v>10.164</v>
      </c>
      <c r="AA7794" s="6">
        <f t="shared" si="627"/>
        <v>4.3559999999999999</v>
      </c>
    </row>
    <row r="7795" spans="2:27" x14ac:dyDescent="0.3">
      <c r="B7795">
        <v>7792</v>
      </c>
      <c r="C7795" t="s">
        <v>9677</v>
      </c>
      <c r="D7795" s="1">
        <v>42723</v>
      </c>
      <c r="E7795" s="1">
        <v>42728</v>
      </c>
      <c r="F7795" s="9" t="str">
        <f t="shared" si="632"/>
        <v>5 days</v>
      </c>
      <c r="G7795" t="s">
        <v>49</v>
      </c>
      <c r="H7795" t="s">
        <v>8561</v>
      </c>
      <c r="I7795" t="s">
        <v>8562</v>
      </c>
      <c r="J7795" t="s">
        <v>40</v>
      </c>
      <c r="K7795" t="s">
        <v>26</v>
      </c>
      <c r="L7795" t="s">
        <v>302</v>
      </c>
      <c r="M7795" t="s">
        <v>210</v>
      </c>
      <c r="N7795">
        <v>60623</v>
      </c>
      <c r="O7795" t="s">
        <v>104</v>
      </c>
      <c r="P7795" t="s">
        <v>2942</v>
      </c>
      <c r="Q7795" t="s">
        <v>45</v>
      </c>
      <c r="R7795" t="s">
        <v>74</v>
      </c>
      <c r="S7795" t="s">
        <v>2943</v>
      </c>
      <c r="T7795" s="9">
        <v>1.8</v>
      </c>
      <c r="U7795">
        <v>5</v>
      </c>
      <c r="V7795" s="2">
        <v>0.8</v>
      </c>
      <c r="W7795" s="6">
        <v>-2.88</v>
      </c>
      <c r="X7795" s="14">
        <f>AA7795-W7795</f>
        <v>4.68</v>
      </c>
      <c r="Y7795" s="6">
        <f>T7795*U7795</f>
        <v>9</v>
      </c>
      <c r="Z7795" s="6">
        <f>Y7795*V7795</f>
        <v>7.2</v>
      </c>
      <c r="AA7795" s="6">
        <f t="shared" si="627"/>
        <v>1.7999999999999998</v>
      </c>
    </row>
    <row r="7796" spans="2:27" x14ac:dyDescent="0.3">
      <c r="B7796">
        <v>7793</v>
      </c>
      <c r="C7796" t="s">
        <v>9678</v>
      </c>
      <c r="D7796" s="1">
        <v>43079</v>
      </c>
      <c r="E7796" s="1">
        <v>43023</v>
      </c>
      <c r="F7796" s="23" t="s">
        <v>10956</v>
      </c>
      <c r="G7796" t="s">
        <v>187</v>
      </c>
      <c r="H7796" t="s">
        <v>1159</v>
      </c>
      <c r="I7796" t="s">
        <v>1160</v>
      </c>
      <c r="J7796" t="s">
        <v>40</v>
      </c>
      <c r="K7796" t="s">
        <v>26</v>
      </c>
      <c r="L7796" t="s">
        <v>816</v>
      </c>
      <c r="M7796" t="s">
        <v>103</v>
      </c>
      <c r="N7796">
        <v>75217</v>
      </c>
      <c r="O7796" t="s">
        <v>104</v>
      </c>
      <c r="P7796" t="s">
        <v>2364</v>
      </c>
      <c r="Q7796" t="s">
        <v>70</v>
      </c>
      <c r="R7796" t="s">
        <v>160</v>
      </c>
      <c r="S7796" t="s">
        <v>2365</v>
      </c>
      <c r="T7796" s="9">
        <v>39.979999999999997</v>
      </c>
      <c r="U7796">
        <v>2</v>
      </c>
      <c r="V7796" s="2">
        <v>0.2</v>
      </c>
      <c r="W7796" s="6">
        <v>-1.5</v>
      </c>
      <c r="X7796" s="14">
        <f>AA7796-W7796</f>
        <v>65.467999999999989</v>
      </c>
      <c r="Y7796" s="6">
        <f>T7796*U7796</f>
        <v>79.959999999999994</v>
      </c>
      <c r="Z7796" s="6">
        <f>Y7796*V7796</f>
        <v>15.991999999999999</v>
      </c>
      <c r="AA7796" s="6">
        <f t="shared" si="627"/>
        <v>63.967999999999996</v>
      </c>
    </row>
    <row r="7797" spans="2:27" x14ac:dyDescent="0.3">
      <c r="B7797">
        <v>7794</v>
      </c>
      <c r="C7797" t="s">
        <v>9679</v>
      </c>
      <c r="D7797" s="1">
        <v>42350</v>
      </c>
      <c r="E7797" s="1">
        <v>42353</v>
      </c>
      <c r="F7797" s="9" t="str">
        <f t="shared" ref="F7797:F7798" si="633">DATEDIF(D7797,E7797,"d")&amp;" days"</f>
        <v>3 days</v>
      </c>
      <c r="G7797" t="s">
        <v>22</v>
      </c>
      <c r="H7797" t="s">
        <v>581</v>
      </c>
      <c r="I7797" t="s">
        <v>582</v>
      </c>
      <c r="J7797" t="s">
        <v>40</v>
      </c>
      <c r="K7797" t="s">
        <v>26</v>
      </c>
      <c r="L7797" t="s">
        <v>1394</v>
      </c>
      <c r="M7797" t="s">
        <v>1395</v>
      </c>
      <c r="N7797">
        <v>89115</v>
      </c>
      <c r="O7797" t="s">
        <v>43</v>
      </c>
      <c r="P7797" t="s">
        <v>1306</v>
      </c>
      <c r="Q7797" t="s">
        <v>45</v>
      </c>
      <c r="R7797" t="s">
        <v>89</v>
      </c>
      <c r="S7797" t="s">
        <v>1307</v>
      </c>
      <c r="T7797" s="9">
        <v>32.4</v>
      </c>
      <c r="U7797">
        <v>5</v>
      </c>
      <c r="V7797" s="2">
        <v>0</v>
      </c>
      <c r="W7797" s="6">
        <v>15.88</v>
      </c>
      <c r="X7797" s="14">
        <f>AA7797-W7797</f>
        <v>146.12</v>
      </c>
      <c r="Y7797" s="6">
        <f>T7797*U7797</f>
        <v>162</v>
      </c>
      <c r="Z7797" s="6">
        <f>Y7797*V7797</f>
        <v>0</v>
      </c>
      <c r="AA7797" s="6">
        <f t="shared" si="627"/>
        <v>162</v>
      </c>
    </row>
    <row r="7798" spans="2:27" x14ac:dyDescent="0.3">
      <c r="B7798">
        <v>7795</v>
      </c>
      <c r="C7798" t="s">
        <v>9679</v>
      </c>
      <c r="D7798" s="1">
        <v>42350</v>
      </c>
      <c r="E7798" s="1">
        <v>42353</v>
      </c>
      <c r="F7798" s="9" t="str">
        <f t="shared" si="633"/>
        <v>3 days</v>
      </c>
      <c r="G7798" t="s">
        <v>22</v>
      </c>
      <c r="H7798" t="s">
        <v>581</v>
      </c>
      <c r="I7798" t="s">
        <v>582</v>
      </c>
      <c r="J7798" t="s">
        <v>40</v>
      </c>
      <c r="K7798" t="s">
        <v>26</v>
      </c>
      <c r="L7798" t="s">
        <v>1394</v>
      </c>
      <c r="M7798" t="s">
        <v>1395</v>
      </c>
      <c r="N7798">
        <v>89115</v>
      </c>
      <c r="O7798" t="s">
        <v>43</v>
      </c>
      <c r="P7798" t="s">
        <v>559</v>
      </c>
      <c r="Q7798" t="s">
        <v>45</v>
      </c>
      <c r="R7798" t="s">
        <v>89</v>
      </c>
      <c r="S7798" t="s">
        <v>560</v>
      </c>
      <c r="T7798" s="9">
        <v>97.88</v>
      </c>
      <c r="U7798">
        <v>2</v>
      </c>
      <c r="V7798" s="2">
        <v>0</v>
      </c>
      <c r="W7798" s="6">
        <v>48.94</v>
      </c>
      <c r="X7798" s="14">
        <f>AA7798-W7798</f>
        <v>146.82</v>
      </c>
      <c r="Y7798" s="6">
        <f>T7798*U7798</f>
        <v>195.76</v>
      </c>
      <c r="Z7798" s="6">
        <f>Y7798*V7798</f>
        <v>0</v>
      </c>
      <c r="AA7798" s="6">
        <f t="shared" si="627"/>
        <v>195.76</v>
      </c>
    </row>
    <row r="7799" spans="2:27" x14ac:dyDescent="0.3">
      <c r="B7799">
        <v>7796</v>
      </c>
      <c r="C7799" t="s">
        <v>9680</v>
      </c>
      <c r="D7799" s="1">
        <v>42345</v>
      </c>
      <c r="E7799" s="1">
        <v>42203</v>
      </c>
      <c r="F7799" s="23" t="s">
        <v>10956</v>
      </c>
      <c r="G7799" t="s">
        <v>49</v>
      </c>
      <c r="H7799" t="s">
        <v>2084</v>
      </c>
      <c r="I7799" t="s">
        <v>2085</v>
      </c>
      <c r="J7799" t="s">
        <v>25</v>
      </c>
      <c r="K7799" t="s">
        <v>26</v>
      </c>
      <c r="L7799" t="s">
        <v>1618</v>
      </c>
      <c r="M7799" t="s">
        <v>103</v>
      </c>
      <c r="N7799">
        <v>79109</v>
      </c>
      <c r="O7799" t="s">
        <v>104</v>
      </c>
      <c r="P7799" t="s">
        <v>6308</v>
      </c>
      <c r="Q7799" t="s">
        <v>70</v>
      </c>
      <c r="R7799" t="s">
        <v>71</v>
      </c>
      <c r="S7799" t="s">
        <v>6309</v>
      </c>
      <c r="T7799" s="9">
        <v>307.17</v>
      </c>
      <c r="U7799">
        <v>4</v>
      </c>
      <c r="V7799" s="2">
        <v>0.2</v>
      </c>
      <c r="W7799" s="6">
        <v>30.72</v>
      </c>
      <c r="X7799" s="14">
        <f>AA7799-W7799</f>
        <v>952.22400000000005</v>
      </c>
      <c r="Y7799" s="6">
        <f>T7799*U7799</f>
        <v>1228.68</v>
      </c>
      <c r="Z7799" s="6">
        <f>Y7799*V7799</f>
        <v>245.73600000000002</v>
      </c>
      <c r="AA7799" s="6">
        <f t="shared" si="627"/>
        <v>982.94400000000007</v>
      </c>
    </row>
    <row r="7800" spans="2:27" x14ac:dyDescent="0.3">
      <c r="B7800">
        <v>7797</v>
      </c>
      <c r="C7800" t="s">
        <v>9681</v>
      </c>
      <c r="D7800" s="1">
        <v>42045</v>
      </c>
      <c r="E7800" s="1">
        <v>42165</v>
      </c>
      <c r="F7800" s="9" t="str">
        <f t="shared" ref="F7800:F7810" si="634">DATEDIF(D7800,E7800,"d")&amp;" days"</f>
        <v>120 days</v>
      </c>
      <c r="G7800" t="s">
        <v>49</v>
      </c>
      <c r="H7800" t="s">
        <v>1481</v>
      </c>
      <c r="I7800" t="s">
        <v>1482</v>
      </c>
      <c r="J7800" t="s">
        <v>40</v>
      </c>
      <c r="K7800" t="s">
        <v>26</v>
      </c>
      <c r="L7800" t="s">
        <v>3695</v>
      </c>
      <c r="M7800" t="s">
        <v>748</v>
      </c>
      <c r="N7800">
        <v>6457</v>
      </c>
      <c r="O7800" t="s">
        <v>147</v>
      </c>
      <c r="P7800" t="s">
        <v>293</v>
      </c>
      <c r="Q7800" t="s">
        <v>45</v>
      </c>
      <c r="R7800" t="s">
        <v>74</v>
      </c>
      <c r="S7800" t="s">
        <v>294</v>
      </c>
      <c r="T7800" s="9">
        <v>26.9</v>
      </c>
      <c r="U7800">
        <v>5</v>
      </c>
      <c r="V7800" s="2">
        <v>0</v>
      </c>
      <c r="W7800" s="6">
        <v>13.18</v>
      </c>
      <c r="X7800" s="14">
        <f>AA7800-W7800</f>
        <v>121.32</v>
      </c>
      <c r="Y7800" s="6">
        <f>T7800*U7800</f>
        <v>134.5</v>
      </c>
      <c r="Z7800" s="6">
        <f>Y7800*V7800</f>
        <v>0</v>
      </c>
      <c r="AA7800" s="6">
        <f t="shared" si="627"/>
        <v>134.5</v>
      </c>
    </row>
    <row r="7801" spans="2:27" x14ac:dyDescent="0.3">
      <c r="B7801">
        <v>7798</v>
      </c>
      <c r="C7801" t="s">
        <v>9682</v>
      </c>
      <c r="D7801" s="1">
        <v>42818</v>
      </c>
      <c r="E7801" s="1">
        <v>42821</v>
      </c>
      <c r="F7801" s="9" t="str">
        <f t="shared" si="634"/>
        <v>3 days</v>
      </c>
      <c r="G7801" t="s">
        <v>187</v>
      </c>
      <c r="H7801" t="s">
        <v>3397</v>
      </c>
      <c r="I7801" t="s">
        <v>3398</v>
      </c>
      <c r="J7801" t="s">
        <v>40</v>
      </c>
      <c r="K7801" t="s">
        <v>26</v>
      </c>
      <c r="L7801" t="s">
        <v>265</v>
      </c>
      <c r="M7801" t="s">
        <v>266</v>
      </c>
      <c r="N7801">
        <v>10035</v>
      </c>
      <c r="O7801" t="s">
        <v>147</v>
      </c>
      <c r="P7801" t="s">
        <v>5588</v>
      </c>
      <c r="Q7801" t="s">
        <v>45</v>
      </c>
      <c r="R7801" t="s">
        <v>172</v>
      </c>
      <c r="S7801" t="s">
        <v>5589</v>
      </c>
      <c r="T7801" s="9">
        <v>47.01</v>
      </c>
      <c r="U7801">
        <v>3</v>
      </c>
      <c r="V7801" s="2">
        <v>0</v>
      </c>
      <c r="W7801" s="6">
        <v>22.09</v>
      </c>
      <c r="X7801" s="14">
        <f>AA7801-W7801</f>
        <v>118.94</v>
      </c>
      <c r="Y7801" s="6">
        <f>T7801*U7801</f>
        <v>141.03</v>
      </c>
      <c r="Z7801" s="6">
        <f>Y7801*V7801</f>
        <v>0</v>
      </c>
      <c r="AA7801" s="6">
        <f t="shared" si="627"/>
        <v>141.03</v>
      </c>
    </row>
    <row r="7802" spans="2:27" x14ac:dyDescent="0.3">
      <c r="B7802">
        <v>7799</v>
      </c>
      <c r="C7802" t="s">
        <v>9682</v>
      </c>
      <c r="D7802" s="1">
        <v>42818</v>
      </c>
      <c r="E7802" s="1">
        <v>42821</v>
      </c>
      <c r="F7802" s="9" t="str">
        <f t="shared" si="634"/>
        <v>3 days</v>
      </c>
      <c r="G7802" t="s">
        <v>187</v>
      </c>
      <c r="H7802" t="s">
        <v>3397</v>
      </c>
      <c r="I7802" t="s">
        <v>3398</v>
      </c>
      <c r="J7802" t="s">
        <v>40</v>
      </c>
      <c r="K7802" t="s">
        <v>26</v>
      </c>
      <c r="L7802" t="s">
        <v>265</v>
      </c>
      <c r="M7802" t="s">
        <v>266</v>
      </c>
      <c r="N7802">
        <v>10035</v>
      </c>
      <c r="O7802" t="s">
        <v>147</v>
      </c>
      <c r="P7802" t="s">
        <v>4597</v>
      </c>
      <c r="Q7802" t="s">
        <v>70</v>
      </c>
      <c r="R7802" t="s">
        <v>71</v>
      </c>
      <c r="S7802" t="s">
        <v>4598</v>
      </c>
      <c r="T7802" s="9">
        <v>469.99</v>
      </c>
      <c r="U7802">
        <v>1</v>
      </c>
      <c r="V7802" s="2">
        <v>0</v>
      </c>
      <c r="W7802" s="6">
        <v>136.30000000000001</v>
      </c>
      <c r="X7802" s="14">
        <f>AA7802-W7802</f>
        <v>333.69</v>
      </c>
      <c r="Y7802" s="6">
        <f>T7802*U7802</f>
        <v>469.99</v>
      </c>
      <c r="Z7802" s="6">
        <f>Y7802*V7802</f>
        <v>0</v>
      </c>
      <c r="AA7802" s="6">
        <f t="shared" si="627"/>
        <v>469.99</v>
      </c>
    </row>
    <row r="7803" spans="2:27" x14ac:dyDescent="0.3">
      <c r="B7803">
        <v>7800</v>
      </c>
      <c r="C7803" t="s">
        <v>9682</v>
      </c>
      <c r="D7803" s="1">
        <v>42818</v>
      </c>
      <c r="E7803" s="1">
        <v>42821</v>
      </c>
      <c r="F7803" s="9" t="str">
        <f t="shared" si="634"/>
        <v>3 days</v>
      </c>
      <c r="G7803" t="s">
        <v>187</v>
      </c>
      <c r="H7803" t="s">
        <v>3397</v>
      </c>
      <c r="I7803" t="s">
        <v>3398</v>
      </c>
      <c r="J7803" t="s">
        <v>40</v>
      </c>
      <c r="K7803" t="s">
        <v>26</v>
      </c>
      <c r="L7803" t="s">
        <v>265</v>
      </c>
      <c r="M7803" t="s">
        <v>266</v>
      </c>
      <c r="N7803">
        <v>10035</v>
      </c>
      <c r="O7803" t="s">
        <v>147</v>
      </c>
      <c r="P7803" t="s">
        <v>1541</v>
      </c>
      <c r="Q7803" t="s">
        <v>31</v>
      </c>
      <c r="R7803" t="s">
        <v>35</v>
      </c>
      <c r="S7803" t="s">
        <v>1542</v>
      </c>
      <c r="T7803" s="9">
        <v>207.85</v>
      </c>
      <c r="U7803">
        <v>3</v>
      </c>
      <c r="V7803" s="2">
        <v>0.1</v>
      </c>
      <c r="W7803" s="6">
        <v>2.31</v>
      </c>
      <c r="X7803" s="14">
        <f>AA7803-W7803</f>
        <v>558.88499999999999</v>
      </c>
      <c r="Y7803" s="6">
        <f>T7803*U7803</f>
        <v>623.54999999999995</v>
      </c>
      <c r="Z7803" s="6">
        <f>Y7803*V7803</f>
        <v>62.354999999999997</v>
      </c>
      <c r="AA7803" s="6">
        <f t="shared" si="627"/>
        <v>561.19499999999994</v>
      </c>
    </row>
    <row r="7804" spans="2:27" x14ac:dyDescent="0.3">
      <c r="B7804">
        <v>7801</v>
      </c>
      <c r="C7804" t="s">
        <v>9683</v>
      </c>
      <c r="D7804" s="1">
        <v>42741</v>
      </c>
      <c r="E7804" s="1">
        <v>42892</v>
      </c>
      <c r="F7804" s="9" t="str">
        <f t="shared" si="634"/>
        <v>151 days</v>
      </c>
      <c r="G7804" t="s">
        <v>49</v>
      </c>
      <c r="H7804" t="s">
        <v>8471</v>
      </c>
      <c r="I7804" t="s">
        <v>8472</v>
      </c>
      <c r="J7804" t="s">
        <v>25</v>
      </c>
      <c r="K7804" t="s">
        <v>26</v>
      </c>
      <c r="L7804" t="s">
        <v>145</v>
      </c>
      <c r="M7804" t="s">
        <v>146</v>
      </c>
      <c r="N7804">
        <v>19120</v>
      </c>
      <c r="O7804" t="s">
        <v>147</v>
      </c>
      <c r="P7804" t="s">
        <v>1098</v>
      </c>
      <c r="Q7804" t="s">
        <v>45</v>
      </c>
      <c r="R7804" t="s">
        <v>58</v>
      </c>
      <c r="S7804" t="s">
        <v>1099</v>
      </c>
      <c r="T7804" s="9">
        <v>324.74</v>
      </c>
      <c r="U7804">
        <v>3</v>
      </c>
      <c r="V7804" s="2">
        <v>0.2</v>
      </c>
      <c r="W7804" s="6">
        <v>-77.13</v>
      </c>
      <c r="X7804" s="14">
        <f>AA7804-W7804</f>
        <v>856.50599999999997</v>
      </c>
      <c r="Y7804" s="6">
        <f>T7804*U7804</f>
        <v>974.22</v>
      </c>
      <c r="Z7804" s="6">
        <f>Y7804*V7804</f>
        <v>194.84400000000002</v>
      </c>
      <c r="AA7804" s="6">
        <f t="shared" si="627"/>
        <v>779.37599999999998</v>
      </c>
    </row>
    <row r="7805" spans="2:27" x14ac:dyDescent="0.3">
      <c r="B7805">
        <v>7802</v>
      </c>
      <c r="C7805" t="s">
        <v>9684</v>
      </c>
      <c r="D7805" s="1">
        <v>41722</v>
      </c>
      <c r="E7805" s="1">
        <v>41727</v>
      </c>
      <c r="F7805" s="9" t="str">
        <f t="shared" si="634"/>
        <v>5 days</v>
      </c>
      <c r="G7805" t="s">
        <v>22</v>
      </c>
      <c r="H7805" t="s">
        <v>3173</v>
      </c>
      <c r="I7805" t="s">
        <v>3174</v>
      </c>
      <c r="J7805" t="s">
        <v>25</v>
      </c>
      <c r="K7805" t="s">
        <v>26</v>
      </c>
      <c r="L7805" t="s">
        <v>3496</v>
      </c>
      <c r="M7805" t="s">
        <v>42</v>
      </c>
      <c r="N7805">
        <v>93727</v>
      </c>
      <c r="O7805" t="s">
        <v>43</v>
      </c>
      <c r="P7805" t="s">
        <v>7799</v>
      </c>
      <c r="Q7805" t="s">
        <v>31</v>
      </c>
      <c r="R7805" t="s">
        <v>64</v>
      </c>
      <c r="S7805" t="s">
        <v>7800</v>
      </c>
      <c r="T7805" s="9">
        <v>40.479999999999997</v>
      </c>
      <c r="U7805">
        <v>2</v>
      </c>
      <c r="V7805" s="2">
        <v>0</v>
      </c>
      <c r="W7805" s="6">
        <v>14.57</v>
      </c>
      <c r="X7805" s="14">
        <f>AA7805-W7805</f>
        <v>66.389999999999986</v>
      </c>
      <c r="Y7805" s="6">
        <f>T7805*U7805</f>
        <v>80.959999999999994</v>
      </c>
      <c r="Z7805" s="6">
        <f>Y7805*V7805</f>
        <v>0</v>
      </c>
      <c r="AA7805" s="6">
        <f t="shared" si="627"/>
        <v>80.959999999999994</v>
      </c>
    </row>
    <row r="7806" spans="2:27" x14ac:dyDescent="0.3">
      <c r="B7806">
        <v>7803</v>
      </c>
      <c r="C7806" t="s">
        <v>9685</v>
      </c>
      <c r="D7806" s="1">
        <v>42269</v>
      </c>
      <c r="E7806" s="1">
        <v>42273</v>
      </c>
      <c r="F7806" s="9" t="str">
        <f t="shared" si="634"/>
        <v>4 days</v>
      </c>
      <c r="G7806" t="s">
        <v>49</v>
      </c>
      <c r="H7806" t="s">
        <v>2662</v>
      </c>
      <c r="I7806" t="s">
        <v>2663</v>
      </c>
      <c r="J7806" t="s">
        <v>101</v>
      </c>
      <c r="K7806" t="s">
        <v>26</v>
      </c>
      <c r="L7806" t="s">
        <v>612</v>
      </c>
      <c r="M7806" t="s">
        <v>334</v>
      </c>
      <c r="N7806">
        <v>37064</v>
      </c>
      <c r="O7806" t="s">
        <v>29</v>
      </c>
      <c r="P7806" t="s">
        <v>4699</v>
      </c>
      <c r="Q7806" t="s">
        <v>45</v>
      </c>
      <c r="R7806" t="s">
        <v>46</v>
      </c>
      <c r="S7806" t="s">
        <v>4700</v>
      </c>
      <c r="T7806" s="9">
        <v>12</v>
      </c>
      <c r="U7806">
        <v>4</v>
      </c>
      <c r="V7806" s="2">
        <v>0.2</v>
      </c>
      <c r="W7806" s="6">
        <v>4.2</v>
      </c>
      <c r="X7806" s="14">
        <f>AA7806-W7806</f>
        <v>34.199999999999996</v>
      </c>
      <c r="Y7806" s="6">
        <f>T7806*U7806</f>
        <v>48</v>
      </c>
      <c r="Z7806" s="6">
        <f>Y7806*V7806</f>
        <v>9.6000000000000014</v>
      </c>
      <c r="AA7806" s="6">
        <f t="shared" si="627"/>
        <v>38.4</v>
      </c>
    </row>
    <row r="7807" spans="2:27" x14ac:dyDescent="0.3">
      <c r="B7807">
        <v>7804</v>
      </c>
      <c r="C7807" t="s">
        <v>9685</v>
      </c>
      <c r="D7807" s="1">
        <v>42269</v>
      </c>
      <c r="E7807" s="1">
        <v>42273</v>
      </c>
      <c r="F7807" s="9" t="str">
        <f t="shared" si="634"/>
        <v>4 days</v>
      </c>
      <c r="G7807" t="s">
        <v>49</v>
      </c>
      <c r="H7807" t="s">
        <v>2662</v>
      </c>
      <c r="I7807" t="s">
        <v>2663</v>
      </c>
      <c r="J7807" t="s">
        <v>101</v>
      </c>
      <c r="K7807" t="s">
        <v>26</v>
      </c>
      <c r="L7807" t="s">
        <v>612</v>
      </c>
      <c r="M7807" t="s">
        <v>334</v>
      </c>
      <c r="N7807">
        <v>37064</v>
      </c>
      <c r="O7807" t="s">
        <v>29</v>
      </c>
      <c r="P7807" t="s">
        <v>3518</v>
      </c>
      <c r="Q7807" t="s">
        <v>45</v>
      </c>
      <c r="R7807" t="s">
        <v>58</v>
      </c>
      <c r="S7807" t="s">
        <v>3519</v>
      </c>
      <c r="T7807" s="9">
        <v>720.06</v>
      </c>
      <c r="U7807">
        <v>4</v>
      </c>
      <c r="V7807" s="2">
        <v>0.2</v>
      </c>
      <c r="W7807" s="6">
        <v>-63.01</v>
      </c>
      <c r="X7807" s="14">
        <f>AA7807-W7807</f>
        <v>2367.2020000000002</v>
      </c>
      <c r="Y7807" s="6">
        <f>T7807*U7807</f>
        <v>2880.24</v>
      </c>
      <c r="Z7807" s="6">
        <f>Y7807*V7807</f>
        <v>576.048</v>
      </c>
      <c r="AA7807" s="6">
        <f t="shared" si="627"/>
        <v>2304.192</v>
      </c>
    </row>
    <row r="7808" spans="2:27" x14ac:dyDescent="0.3">
      <c r="B7808">
        <v>7805</v>
      </c>
      <c r="C7808" t="s">
        <v>9685</v>
      </c>
      <c r="D7808" s="1">
        <v>42269</v>
      </c>
      <c r="E7808" s="1">
        <v>42273</v>
      </c>
      <c r="F7808" s="9" t="str">
        <f t="shared" si="634"/>
        <v>4 days</v>
      </c>
      <c r="G7808" t="s">
        <v>49</v>
      </c>
      <c r="H7808" t="s">
        <v>2662</v>
      </c>
      <c r="I7808" t="s">
        <v>2663</v>
      </c>
      <c r="J7808" t="s">
        <v>101</v>
      </c>
      <c r="K7808" t="s">
        <v>26</v>
      </c>
      <c r="L7808" t="s">
        <v>612</v>
      </c>
      <c r="M7808" t="s">
        <v>334</v>
      </c>
      <c r="N7808">
        <v>37064</v>
      </c>
      <c r="O7808" t="s">
        <v>29</v>
      </c>
      <c r="P7808" t="s">
        <v>3792</v>
      </c>
      <c r="Q7808" t="s">
        <v>45</v>
      </c>
      <c r="R7808" t="s">
        <v>58</v>
      </c>
      <c r="S7808" t="s">
        <v>3793</v>
      </c>
      <c r="T7808" s="9">
        <v>25.42</v>
      </c>
      <c r="U7808">
        <v>1</v>
      </c>
      <c r="V7808" s="2">
        <v>0.2</v>
      </c>
      <c r="W7808" s="6">
        <v>-4.7699999999999996</v>
      </c>
      <c r="X7808" s="14">
        <f>AA7808-W7808</f>
        <v>25.106000000000002</v>
      </c>
      <c r="Y7808" s="6">
        <f>T7808*U7808</f>
        <v>25.42</v>
      </c>
      <c r="Z7808" s="6">
        <f>Y7808*V7808</f>
        <v>5.0840000000000005</v>
      </c>
      <c r="AA7808" s="6">
        <f t="shared" si="627"/>
        <v>20.336000000000002</v>
      </c>
    </row>
    <row r="7809" spans="2:27" x14ac:dyDescent="0.3">
      <c r="B7809">
        <v>7806</v>
      </c>
      <c r="C7809" t="s">
        <v>9685</v>
      </c>
      <c r="D7809" s="1">
        <v>42269</v>
      </c>
      <c r="E7809" s="1">
        <v>42273</v>
      </c>
      <c r="F7809" s="9" t="str">
        <f t="shared" si="634"/>
        <v>4 days</v>
      </c>
      <c r="G7809" t="s">
        <v>49</v>
      </c>
      <c r="H7809" t="s">
        <v>2662</v>
      </c>
      <c r="I7809" t="s">
        <v>2663</v>
      </c>
      <c r="J7809" t="s">
        <v>101</v>
      </c>
      <c r="K7809" t="s">
        <v>26</v>
      </c>
      <c r="L7809" t="s">
        <v>612</v>
      </c>
      <c r="M7809" t="s">
        <v>334</v>
      </c>
      <c r="N7809">
        <v>37064</v>
      </c>
      <c r="O7809" t="s">
        <v>29</v>
      </c>
      <c r="P7809" t="s">
        <v>4131</v>
      </c>
      <c r="Q7809" t="s">
        <v>45</v>
      </c>
      <c r="R7809" t="s">
        <v>67</v>
      </c>
      <c r="S7809" t="s">
        <v>4132</v>
      </c>
      <c r="T7809" s="9">
        <v>2.82</v>
      </c>
      <c r="U7809">
        <v>2</v>
      </c>
      <c r="V7809" s="2">
        <v>0.2</v>
      </c>
      <c r="W7809" s="6">
        <v>0.32</v>
      </c>
      <c r="X7809" s="14">
        <f>AA7809-W7809</f>
        <v>4.1919999999999993</v>
      </c>
      <c r="Y7809" s="6">
        <f>T7809*U7809</f>
        <v>5.64</v>
      </c>
      <c r="Z7809" s="6">
        <f>Y7809*V7809</f>
        <v>1.1279999999999999</v>
      </c>
      <c r="AA7809" s="6">
        <f t="shared" si="627"/>
        <v>4.5119999999999996</v>
      </c>
    </row>
    <row r="7810" spans="2:27" x14ac:dyDescent="0.3">
      <c r="B7810">
        <v>7807</v>
      </c>
      <c r="C7810" t="s">
        <v>9685</v>
      </c>
      <c r="D7810" s="1">
        <v>42269</v>
      </c>
      <c r="E7810" s="1">
        <v>42273</v>
      </c>
      <c r="F7810" s="9" t="str">
        <f t="shared" si="634"/>
        <v>4 days</v>
      </c>
      <c r="G7810" t="s">
        <v>49</v>
      </c>
      <c r="H7810" t="s">
        <v>2662</v>
      </c>
      <c r="I7810" t="s">
        <v>2663</v>
      </c>
      <c r="J7810" t="s">
        <v>101</v>
      </c>
      <c r="K7810" t="s">
        <v>26</v>
      </c>
      <c r="L7810" t="s">
        <v>612</v>
      </c>
      <c r="M7810" t="s">
        <v>334</v>
      </c>
      <c r="N7810">
        <v>37064</v>
      </c>
      <c r="O7810" t="s">
        <v>29</v>
      </c>
      <c r="P7810" t="s">
        <v>3776</v>
      </c>
      <c r="Q7810" t="s">
        <v>45</v>
      </c>
      <c r="R7810" t="s">
        <v>74</v>
      </c>
      <c r="S7810" t="s">
        <v>3777</v>
      </c>
      <c r="T7810" s="9">
        <v>3.2</v>
      </c>
      <c r="U7810">
        <v>2</v>
      </c>
      <c r="V7810" s="2">
        <v>0.7</v>
      </c>
      <c r="W7810" s="6">
        <v>-2.56</v>
      </c>
      <c r="X7810" s="14">
        <f>AA7810-W7810</f>
        <v>4.4800000000000004</v>
      </c>
      <c r="Y7810" s="6">
        <f>T7810*U7810</f>
        <v>6.4</v>
      </c>
      <c r="Z7810" s="6">
        <f>Y7810*V7810</f>
        <v>4.4799999999999995</v>
      </c>
      <c r="AA7810" s="6">
        <f t="shared" si="627"/>
        <v>1.9200000000000008</v>
      </c>
    </row>
    <row r="7811" spans="2:27" x14ac:dyDescent="0.3">
      <c r="B7811">
        <v>7808</v>
      </c>
      <c r="C7811" t="s">
        <v>9686</v>
      </c>
      <c r="D7811" s="1">
        <v>42583</v>
      </c>
      <c r="E7811" s="1">
        <v>42382</v>
      </c>
      <c r="F7811" s="23" t="s">
        <v>10956</v>
      </c>
      <c r="G7811" t="s">
        <v>49</v>
      </c>
      <c r="H7811" t="s">
        <v>7557</v>
      </c>
      <c r="I7811" t="s">
        <v>7558</v>
      </c>
      <c r="J7811" t="s">
        <v>25</v>
      </c>
      <c r="K7811" t="s">
        <v>26</v>
      </c>
      <c r="L7811" t="s">
        <v>4596</v>
      </c>
      <c r="M7811" t="s">
        <v>87</v>
      </c>
      <c r="N7811">
        <v>27604</v>
      </c>
      <c r="O7811" t="s">
        <v>29</v>
      </c>
      <c r="P7811" t="s">
        <v>3529</v>
      </c>
      <c r="Q7811" t="s">
        <v>45</v>
      </c>
      <c r="R7811" t="s">
        <v>74</v>
      </c>
      <c r="S7811" t="s">
        <v>3530</v>
      </c>
      <c r="T7811" s="9">
        <v>30.83</v>
      </c>
      <c r="U7811">
        <v>7</v>
      </c>
      <c r="V7811" s="2">
        <v>0.7</v>
      </c>
      <c r="W7811" s="6">
        <v>-24.66</v>
      </c>
      <c r="X7811" s="14">
        <f>AA7811-W7811</f>
        <v>89.40300000000002</v>
      </c>
      <c r="Y7811" s="6">
        <f>T7811*U7811</f>
        <v>215.81</v>
      </c>
      <c r="Z7811" s="6">
        <f>Y7811*V7811</f>
        <v>151.06699999999998</v>
      </c>
      <c r="AA7811" s="6">
        <f t="shared" si="627"/>
        <v>64.743000000000023</v>
      </c>
    </row>
    <row r="7812" spans="2:27" x14ac:dyDescent="0.3">
      <c r="B7812">
        <v>7809</v>
      </c>
      <c r="C7812" t="s">
        <v>9686</v>
      </c>
      <c r="D7812" s="1">
        <v>42583</v>
      </c>
      <c r="E7812" s="1">
        <v>42382</v>
      </c>
      <c r="F7812" s="23" t="s">
        <v>10956</v>
      </c>
      <c r="G7812" t="s">
        <v>49</v>
      </c>
      <c r="H7812" t="s">
        <v>7557</v>
      </c>
      <c r="I7812" t="s">
        <v>7558</v>
      </c>
      <c r="J7812" t="s">
        <v>25</v>
      </c>
      <c r="K7812" t="s">
        <v>26</v>
      </c>
      <c r="L7812" t="s">
        <v>4596</v>
      </c>
      <c r="M7812" t="s">
        <v>87</v>
      </c>
      <c r="N7812">
        <v>27604</v>
      </c>
      <c r="O7812" t="s">
        <v>29</v>
      </c>
      <c r="P7812" t="s">
        <v>4140</v>
      </c>
      <c r="Q7812" t="s">
        <v>45</v>
      </c>
      <c r="R7812" t="s">
        <v>67</v>
      </c>
      <c r="S7812" t="s">
        <v>4141</v>
      </c>
      <c r="T7812" s="9">
        <v>47.62</v>
      </c>
      <c r="U7812">
        <v>3</v>
      </c>
      <c r="V7812" s="2">
        <v>0.2</v>
      </c>
      <c r="W7812" s="6">
        <v>5.95</v>
      </c>
      <c r="X7812" s="14">
        <f>AA7812-W7812</f>
        <v>108.33799999999998</v>
      </c>
      <c r="Y7812" s="6">
        <f>T7812*U7812</f>
        <v>142.85999999999999</v>
      </c>
      <c r="Z7812" s="6">
        <f>Y7812*V7812</f>
        <v>28.571999999999999</v>
      </c>
      <c r="AA7812" s="6">
        <f t="shared" si="627"/>
        <v>114.28799999999998</v>
      </c>
    </row>
    <row r="7813" spans="2:27" x14ac:dyDescent="0.3">
      <c r="B7813">
        <v>7810</v>
      </c>
      <c r="C7813" t="s">
        <v>9686</v>
      </c>
      <c r="D7813" s="1">
        <v>42583</v>
      </c>
      <c r="E7813" s="1">
        <v>42382</v>
      </c>
      <c r="F7813" s="23" t="s">
        <v>10956</v>
      </c>
      <c r="G7813" t="s">
        <v>49</v>
      </c>
      <c r="H7813" t="s">
        <v>7557</v>
      </c>
      <c r="I7813" t="s">
        <v>7558</v>
      </c>
      <c r="J7813" t="s">
        <v>25</v>
      </c>
      <c r="K7813" t="s">
        <v>26</v>
      </c>
      <c r="L7813" t="s">
        <v>4596</v>
      </c>
      <c r="M7813" t="s">
        <v>87</v>
      </c>
      <c r="N7813">
        <v>27604</v>
      </c>
      <c r="O7813" t="s">
        <v>29</v>
      </c>
      <c r="P7813" t="s">
        <v>8900</v>
      </c>
      <c r="Q7813" t="s">
        <v>70</v>
      </c>
      <c r="R7813" t="s">
        <v>71</v>
      </c>
      <c r="S7813" t="s">
        <v>8901</v>
      </c>
      <c r="T7813" s="9">
        <v>108.78</v>
      </c>
      <c r="U7813">
        <v>2</v>
      </c>
      <c r="V7813" s="2">
        <v>0.2</v>
      </c>
      <c r="W7813" s="6">
        <v>10.88</v>
      </c>
      <c r="X7813" s="14">
        <f>AA7813-W7813</f>
        <v>163.16800000000001</v>
      </c>
      <c r="Y7813" s="6">
        <f>T7813*U7813</f>
        <v>217.56</v>
      </c>
      <c r="Z7813" s="6">
        <f>Y7813*V7813</f>
        <v>43.512</v>
      </c>
      <c r="AA7813" s="6">
        <f t="shared" ref="AA7813:AA7876" si="635">Y7813-Z7813</f>
        <v>174.048</v>
      </c>
    </row>
    <row r="7814" spans="2:27" x14ac:dyDescent="0.3">
      <c r="B7814">
        <v>7811</v>
      </c>
      <c r="C7814" t="s">
        <v>9687</v>
      </c>
      <c r="D7814" s="1">
        <v>42414</v>
      </c>
      <c r="E7814" s="1">
        <v>42415</v>
      </c>
      <c r="F7814" s="9" t="str">
        <f t="shared" ref="F7814:F7825" si="636">DATEDIF(D7814,E7814,"d")&amp;" days"</f>
        <v>1 days</v>
      </c>
      <c r="G7814" t="s">
        <v>187</v>
      </c>
      <c r="H7814" t="s">
        <v>507</v>
      </c>
      <c r="I7814" t="s">
        <v>508</v>
      </c>
      <c r="J7814" t="s">
        <v>25</v>
      </c>
      <c r="K7814" t="s">
        <v>26</v>
      </c>
      <c r="L7814" t="s">
        <v>3220</v>
      </c>
      <c r="M7814" t="s">
        <v>2741</v>
      </c>
      <c r="N7814">
        <v>20735</v>
      </c>
      <c r="O7814" t="s">
        <v>147</v>
      </c>
      <c r="P7814" t="s">
        <v>6081</v>
      </c>
      <c r="Q7814" t="s">
        <v>45</v>
      </c>
      <c r="R7814" t="s">
        <v>89</v>
      </c>
      <c r="S7814" t="s">
        <v>6082</v>
      </c>
      <c r="T7814" s="9">
        <v>4.7699999999999996</v>
      </c>
      <c r="U7814">
        <v>1</v>
      </c>
      <c r="V7814" s="2">
        <v>0</v>
      </c>
      <c r="W7814" s="6">
        <v>2.15</v>
      </c>
      <c r="X7814" s="14">
        <f>AA7814-W7814</f>
        <v>2.6199999999999997</v>
      </c>
      <c r="Y7814" s="6">
        <f>T7814*U7814</f>
        <v>4.7699999999999996</v>
      </c>
      <c r="Z7814" s="6">
        <f>Y7814*V7814</f>
        <v>0</v>
      </c>
      <c r="AA7814" s="6">
        <f t="shared" si="635"/>
        <v>4.7699999999999996</v>
      </c>
    </row>
    <row r="7815" spans="2:27" x14ac:dyDescent="0.3">
      <c r="B7815">
        <v>7812</v>
      </c>
      <c r="C7815" t="s">
        <v>9687</v>
      </c>
      <c r="D7815" s="1">
        <v>42414</v>
      </c>
      <c r="E7815" s="1">
        <v>42415</v>
      </c>
      <c r="F7815" s="9" t="str">
        <f t="shared" si="636"/>
        <v>1 days</v>
      </c>
      <c r="G7815" t="s">
        <v>187</v>
      </c>
      <c r="H7815" t="s">
        <v>507</v>
      </c>
      <c r="I7815" t="s">
        <v>508</v>
      </c>
      <c r="J7815" t="s">
        <v>25</v>
      </c>
      <c r="K7815" t="s">
        <v>26</v>
      </c>
      <c r="L7815" t="s">
        <v>3220</v>
      </c>
      <c r="M7815" t="s">
        <v>2741</v>
      </c>
      <c r="N7815">
        <v>20735</v>
      </c>
      <c r="O7815" t="s">
        <v>147</v>
      </c>
      <c r="P7815" t="s">
        <v>7018</v>
      </c>
      <c r="Q7815" t="s">
        <v>45</v>
      </c>
      <c r="R7815" t="s">
        <v>67</v>
      </c>
      <c r="S7815" t="s">
        <v>7019</v>
      </c>
      <c r="T7815" s="9">
        <v>7.98</v>
      </c>
      <c r="U7815">
        <v>3</v>
      </c>
      <c r="V7815" s="2">
        <v>0</v>
      </c>
      <c r="W7815" s="6">
        <v>2.0699999999999998</v>
      </c>
      <c r="X7815" s="14">
        <f>AA7815-W7815</f>
        <v>21.87</v>
      </c>
      <c r="Y7815" s="6">
        <f>T7815*U7815</f>
        <v>23.94</v>
      </c>
      <c r="Z7815" s="6">
        <f>Y7815*V7815</f>
        <v>0</v>
      </c>
      <c r="AA7815" s="6">
        <f t="shared" si="635"/>
        <v>23.94</v>
      </c>
    </row>
    <row r="7816" spans="2:27" x14ac:dyDescent="0.3">
      <c r="B7816">
        <v>7813</v>
      </c>
      <c r="C7816" t="s">
        <v>9687</v>
      </c>
      <c r="D7816" s="1">
        <v>42414</v>
      </c>
      <c r="E7816" s="1">
        <v>42415</v>
      </c>
      <c r="F7816" s="9" t="str">
        <f t="shared" si="636"/>
        <v>1 days</v>
      </c>
      <c r="G7816" t="s">
        <v>187</v>
      </c>
      <c r="H7816" t="s">
        <v>507</v>
      </c>
      <c r="I7816" t="s">
        <v>508</v>
      </c>
      <c r="J7816" t="s">
        <v>25</v>
      </c>
      <c r="K7816" t="s">
        <v>26</v>
      </c>
      <c r="L7816" t="s">
        <v>3220</v>
      </c>
      <c r="M7816" t="s">
        <v>2741</v>
      </c>
      <c r="N7816">
        <v>20735</v>
      </c>
      <c r="O7816" t="s">
        <v>147</v>
      </c>
      <c r="P7816" t="s">
        <v>2881</v>
      </c>
      <c r="Q7816" t="s">
        <v>31</v>
      </c>
      <c r="R7816" t="s">
        <v>55</v>
      </c>
      <c r="S7816" t="s">
        <v>2882</v>
      </c>
      <c r="T7816" s="9">
        <v>550.42999999999995</v>
      </c>
      <c r="U7816">
        <v>3</v>
      </c>
      <c r="V7816" s="2">
        <v>0.3</v>
      </c>
      <c r="W7816" s="6">
        <v>-47.18</v>
      </c>
      <c r="X7816" s="14">
        <f>AA7816-W7816</f>
        <v>1203.0830000000001</v>
      </c>
      <c r="Y7816" s="6">
        <f>T7816*U7816</f>
        <v>1651.29</v>
      </c>
      <c r="Z7816" s="6">
        <f>Y7816*V7816</f>
        <v>495.38699999999994</v>
      </c>
      <c r="AA7816" s="6">
        <f t="shared" si="635"/>
        <v>1155.903</v>
      </c>
    </row>
    <row r="7817" spans="2:27" x14ac:dyDescent="0.3">
      <c r="B7817">
        <v>7814</v>
      </c>
      <c r="C7817" t="s">
        <v>9687</v>
      </c>
      <c r="D7817" s="1">
        <v>42414</v>
      </c>
      <c r="E7817" s="1">
        <v>42415</v>
      </c>
      <c r="F7817" s="9" t="str">
        <f t="shared" si="636"/>
        <v>1 days</v>
      </c>
      <c r="G7817" t="s">
        <v>187</v>
      </c>
      <c r="H7817" t="s">
        <v>507</v>
      </c>
      <c r="I7817" t="s">
        <v>508</v>
      </c>
      <c r="J7817" t="s">
        <v>25</v>
      </c>
      <c r="K7817" t="s">
        <v>26</v>
      </c>
      <c r="L7817" t="s">
        <v>3220</v>
      </c>
      <c r="M7817" t="s">
        <v>2741</v>
      </c>
      <c r="N7817">
        <v>20735</v>
      </c>
      <c r="O7817" t="s">
        <v>147</v>
      </c>
      <c r="P7817" t="s">
        <v>1022</v>
      </c>
      <c r="Q7817" t="s">
        <v>31</v>
      </c>
      <c r="R7817" t="s">
        <v>64</v>
      </c>
      <c r="S7817" t="s">
        <v>1023</v>
      </c>
      <c r="T7817" s="9">
        <v>10.56</v>
      </c>
      <c r="U7817">
        <v>6</v>
      </c>
      <c r="V7817" s="2">
        <v>0</v>
      </c>
      <c r="W7817" s="6">
        <v>4.6500000000000004</v>
      </c>
      <c r="X7817" s="14">
        <f>AA7817-W7817</f>
        <v>58.71</v>
      </c>
      <c r="Y7817" s="6">
        <f>T7817*U7817</f>
        <v>63.36</v>
      </c>
      <c r="Z7817" s="6">
        <f>Y7817*V7817</f>
        <v>0</v>
      </c>
      <c r="AA7817" s="6">
        <f t="shared" si="635"/>
        <v>63.36</v>
      </c>
    </row>
    <row r="7818" spans="2:27" x14ac:dyDescent="0.3">
      <c r="B7818">
        <v>7815</v>
      </c>
      <c r="C7818" t="s">
        <v>9688</v>
      </c>
      <c r="D7818" s="1">
        <v>42953</v>
      </c>
      <c r="E7818" s="1">
        <v>43014</v>
      </c>
      <c r="F7818" s="9" t="str">
        <f t="shared" si="636"/>
        <v>61 days</v>
      </c>
      <c r="G7818" t="s">
        <v>187</v>
      </c>
      <c r="H7818" t="s">
        <v>604</v>
      </c>
      <c r="I7818" t="s">
        <v>605</v>
      </c>
      <c r="J7818" t="s">
        <v>101</v>
      </c>
      <c r="K7818" t="s">
        <v>26</v>
      </c>
      <c r="L7818" t="s">
        <v>41</v>
      </c>
      <c r="M7818" t="s">
        <v>42</v>
      </c>
      <c r="N7818">
        <v>90049</v>
      </c>
      <c r="O7818" t="s">
        <v>43</v>
      </c>
      <c r="P7818" t="s">
        <v>165</v>
      </c>
      <c r="Q7818" t="s">
        <v>31</v>
      </c>
      <c r="R7818" t="s">
        <v>32</v>
      </c>
      <c r="S7818" t="s">
        <v>166</v>
      </c>
      <c r="T7818" s="9">
        <v>1497.67</v>
      </c>
      <c r="U7818">
        <v>2</v>
      </c>
      <c r="V7818" s="2">
        <v>0.15</v>
      </c>
      <c r="W7818" s="6">
        <v>140.96</v>
      </c>
      <c r="X7818" s="14">
        <f>AA7818-W7818</f>
        <v>2405.0790000000002</v>
      </c>
      <c r="Y7818" s="6">
        <f>T7818*U7818</f>
        <v>2995.34</v>
      </c>
      <c r="Z7818" s="6">
        <f>Y7818*V7818</f>
        <v>449.30099999999999</v>
      </c>
      <c r="AA7818" s="6">
        <f t="shared" si="635"/>
        <v>2546.0390000000002</v>
      </c>
    </row>
    <row r="7819" spans="2:27" x14ac:dyDescent="0.3">
      <c r="B7819">
        <v>7816</v>
      </c>
      <c r="C7819" t="s">
        <v>9688</v>
      </c>
      <c r="D7819" s="1">
        <v>42953</v>
      </c>
      <c r="E7819" s="1">
        <v>43014</v>
      </c>
      <c r="F7819" s="9" t="str">
        <f t="shared" si="636"/>
        <v>61 days</v>
      </c>
      <c r="G7819" t="s">
        <v>187</v>
      </c>
      <c r="H7819" t="s">
        <v>604</v>
      </c>
      <c r="I7819" t="s">
        <v>605</v>
      </c>
      <c r="J7819" t="s">
        <v>101</v>
      </c>
      <c r="K7819" t="s">
        <v>26</v>
      </c>
      <c r="L7819" t="s">
        <v>41</v>
      </c>
      <c r="M7819" t="s">
        <v>42</v>
      </c>
      <c r="N7819">
        <v>90049</v>
      </c>
      <c r="O7819" t="s">
        <v>43</v>
      </c>
      <c r="P7819" t="s">
        <v>3317</v>
      </c>
      <c r="Q7819" t="s">
        <v>70</v>
      </c>
      <c r="R7819" t="s">
        <v>71</v>
      </c>
      <c r="S7819" t="s">
        <v>3318</v>
      </c>
      <c r="T7819" s="9">
        <v>17.52</v>
      </c>
      <c r="U7819">
        <v>2</v>
      </c>
      <c r="V7819" s="2">
        <v>0.2</v>
      </c>
      <c r="W7819" s="6">
        <v>-3.5</v>
      </c>
      <c r="X7819" s="14">
        <f>AA7819-W7819</f>
        <v>31.532</v>
      </c>
      <c r="Y7819" s="6">
        <f>T7819*U7819</f>
        <v>35.04</v>
      </c>
      <c r="Z7819" s="6">
        <f>Y7819*V7819</f>
        <v>7.008</v>
      </c>
      <c r="AA7819" s="6">
        <f t="shared" si="635"/>
        <v>28.032</v>
      </c>
    </row>
    <row r="7820" spans="2:27" x14ac:dyDescent="0.3">
      <c r="B7820">
        <v>7817</v>
      </c>
      <c r="C7820" t="s">
        <v>9689</v>
      </c>
      <c r="D7820" s="1">
        <v>42664</v>
      </c>
      <c r="E7820" s="1">
        <v>42669</v>
      </c>
      <c r="F7820" s="9" t="str">
        <f t="shared" si="636"/>
        <v>5 days</v>
      </c>
      <c r="G7820" t="s">
        <v>22</v>
      </c>
      <c r="H7820" t="s">
        <v>4215</v>
      </c>
      <c r="I7820" t="s">
        <v>4216</v>
      </c>
      <c r="J7820" t="s">
        <v>101</v>
      </c>
      <c r="K7820" t="s">
        <v>26</v>
      </c>
      <c r="L7820" t="s">
        <v>4053</v>
      </c>
      <c r="M7820" t="s">
        <v>1395</v>
      </c>
      <c r="N7820">
        <v>89031</v>
      </c>
      <c r="O7820" t="s">
        <v>43</v>
      </c>
      <c r="P7820" t="s">
        <v>3832</v>
      </c>
      <c r="Q7820" t="s">
        <v>45</v>
      </c>
      <c r="R7820" t="s">
        <v>67</v>
      </c>
      <c r="S7820" t="s">
        <v>3833</v>
      </c>
      <c r="T7820" s="9">
        <v>113.22</v>
      </c>
      <c r="U7820">
        <v>3</v>
      </c>
      <c r="V7820" s="2">
        <v>0</v>
      </c>
      <c r="W7820" s="6">
        <v>29.44</v>
      </c>
      <c r="X7820" s="14">
        <f>AA7820-W7820</f>
        <v>310.21999999999997</v>
      </c>
      <c r="Y7820" s="6">
        <f>T7820*U7820</f>
        <v>339.65999999999997</v>
      </c>
      <c r="Z7820" s="6">
        <f>Y7820*V7820</f>
        <v>0</v>
      </c>
      <c r="AA7820" s="6">
        <f t="shared" si="635"/>
        <v>339.65999999999997</v>
      </c>
    </row>
    <row r="7821" spans="2:27" x14ac:dyDescent="0.3">
      <c r="B7821">
        <v>7818</v>
      </c>
      <c r="C7821" t="s">
        <v>9689</v>
      </c>
      <c r="D7821" s="1">
        <v>42664</v>
      </c>
      <c r="E7821" s="1">
        <v>42669</v>
      </c>
      <c r="F7821" s="9" t="str">
        <f t="shared" si="636"/>
        <v>5 days</v>
      </c>
      <c r="G7821" t="s">
        <v>22</v>
      </c>
      <c r="H7821" t="s">
        <v>4215</v>
      </c>
      <c r="I7821" t="s">
        <v>4216</v>
      </c>
      <c r="J7821" t="s">
        <v>101</v>
      </c>
      <c r="K7821" t="s">
        <v>26</v>
      </c>
      <c r="L7821" t="s">
        <v>4053</v>
      </c>
      <c r="M7821" t="s">
        <v>1395</v>
      </c>
      <c r="N7821">
        <v>89031</v>
      </c>
      <c r="O7821" t="s">
        <v>43</v>
      </c>
      <c r="P7821" t="s">
        <v>8739</v>
      </c>
      <c r="Q7821" t="s">
        <v>45</v>
      </c>
      <c r="R7821" t="s">
        <v>89</v>
      </c>
      <c r="S7821" t="s">
        <v>8740</v>
      </c>
      <c r="T7821" s="9">
        <v>35.880000000000003</v>
      </c>
      <c r="U7821">
        <v>6</v>
      </c>
      <c r="V7821" s="2">
        <v>0</v>
      </c>
      <c r="W7821" s="6">
        <v>17.579999999999998</v>
      </c>
      <c r="X7821" s="14">
        <f>AA7821-W7821</f>
        <v>197.70000000000005</v>
      </c>
      <c r="Y7821" s="6">
        <f>T7821*U7821</f>
        <v>215.28000000000003</v>
      </c>
      <c r="Z7821" s="6">
        <f>Y7821*V7821</f>
        <v>0</v>
      </c>
      <c r="AA7821" s="6">
        <f t="shared" si="635"/>
        <v>215.28000000000003</v>
      </c>
    </row>
    <row r="7822" spans="2:27" x14ac:dyDescent="0.3">
      <c r="B7822">
        <v>7819</v>
      </c>
      <c r="C7822" t="s">
        <v>9689</v>
      </c>
      <c r="D7822" s="1">
        <v>42664</v>
      </c>
      <c r="E7822" s="1">
        <v>42669</v>
      </c>
      <c r="F7822" s="9" t="str">
        <f t="shared" si="636"/>
        <v>5 days</v>
      </c>
      <c r="G7822" t="s">
        <v>22</v>
      </c>
      <c r="H7822" t="s">
        <v>4215</v>
      </c>
      <c r="I7822" t="s">
        <v>4216</v>
      </c>
      <c r="J7822" t="s">
        <v>101</v>
      </c>
      <c r="K7822" t="s">
        <v>26</v>
      </c>
      <c r="L7822" t="s">
        <v>4053</v>
      </c>
      <c r="M7822" t="s">
        <v>1395</v>
      </c>
      <c r="N7822">
        <v>89031</v>
      </c>
      <c r="O7822" t="s">
        <v>43</v>
      </c>
      <c r="P7822" t="s">
        <v>7215</v>
      </c>
      <c r="Q7822" t="s">
        <v>45</v>
      </c>
      <c r="R7822" t="s">
        <v>74</v>
      </c>
      <c r="S7822" t="s">
        <v>7216</v>
      </c>
      <c r="T7822" s="9">
        <v>4535.9799999999996</v>
      </c>
      <c r="U7822">
        <v>3</v>
      </c>
      <c r="V7822" s="2">
        <v>0.2</v>
      </c>
      <c r="W7822" s="6">
        <v>1644.29</v>
      </c>
      <c r="X7822" s="14">
        <f>AA7822-W7822</f>
        <v>9242.0619999999981</v>
      </c>
      <c r="Y7822" s="6">
        <f>T7822*U7822</f>
        <v>13607.939999999999</v>
      </c>
      <c r="Z7822" s="6">
        <f>Y7822*V7822</f>
        <v>2721.5879999999997</v>
      </c>
      <c r="AA7822" s="6">
        <f t="shared" si="635"/>
        <v>10886.351999999999</v>
      </c>
    </row>
    <row r="7823" spans="2:27" x14ac:dyDescent="0.3">
      <c r="B7823">
        <v>7820</v>
      </c>
      <c r="C7823" t="s">
        <v>9690</v>
      </c>
      <c r="D7823" s="1">
        <v>42761</v>
      </c>
      <c r="E7823" s="1">
        <v>42765</v>
      </c>
      <c r="F7823" s="9" t="str">
        <f t="shared" si="636"/>
        <v>4 days</v>
      </c>
      <c r="G7823" t="s">
        <v>49</v>
      </c>
      <c r="H7823" t="s">
        <v>1457</v>
      </c>
      <c r="I7823" t="s">
        <v>1458</v>
      </c>
      <c r="J7823" t="s">
        <v>25</v>
      </c>
      <c r="K7823" t="s">
        <v>26</v>
      </c>
      <c r="L7823" t="s">
        <v>126</v>
      </c>
      <c r="M7823" t="s">
        <v>42</v>
      </c>
      <c r="N7823">
        <v>94109</v>
      </c>
      <c r="O7823" t="s">
        <v>43</v>
      </c>
      <c r="P7823" t="s">
        <v>4321</v>
      </c>
      <c r="Q7823" t="s">
        <v>45</v>
      </c>
      <c r="R7823" t="s">
        <v>268</v>
      </c>
      <c r="S7823" t="s">
        <v>4322</v>
      </c>
      <c r="T7823" s="9">
        <v>11.84</v>
      </c>
      <c r="U7823">
        <v>8</v>
      </c>
      <c r="V7823" s="2">
        <v>0</v>
      </c>
      <c r="W7823" s="6">
        <v>5.68</v>
      </c>
      <c r="X7823" s="14">
        <f>AA7823-W7823</f>
        <v>89.039999999999992</v>
      </c>
      <c r="Y7823" s="6">
        <f>T7823*U7823</f>
        <v>94.72</v>
      </c>
      <c r="Z7823" s="6">
        <f>Y7823*V7823</f>
        <v>0</v>
      </c>
      <c r="AA7823" s="6">
        <f t="shared" si="635"/>
        <v>94.72</v>
      </c>
    </row>
    <row r="7824" spans="2:27" x14ac:dyDescent="0.3">
      <c r="B7824">
        <v>7821</v>
      </c>
      <c r="C7824" t="s">
        <v>9691</v>
      </c>
      <c r="D7824" s="1">
        <v>42959</v>
      </c>
      <c r="E7824" s="1">
        <v>43020</v>
      </c>
      <c r="F7824" s="9" t="str">
        <f t="shared" si="636"/>
        <v>61 days</v>
      </c>
      <c r="G7824" t="s">
        <v>22</v>
      </c>
      <c r="H7824" t="s">
        <v>1683</v>
      </c>
      <c r="I7824" t="s">
        <v>1684</v>
      </c>
      <c r="J7824" t="s">
        <v>101</v>
      </c>
      <c r="K7824" t="s">
        <v>26</v>
      </c>
      <c r="L7824" t="s">
        <v>7313</v>
      </c>
      <c r="M7824" t="s">
        <v>1402</v>
      </c>
      <c r="N7824">
        <v>2920</v>
      </c>
      <c r="O7824" t="s">
        <v>147</v>
      </c>
      <c r="P7824" t="s">
        <v>2324</v>
      </c>
      <c r="Q7824" t="s">
        <v>45</v>
      </c>
      <c r="R7824" t="s">
        <v>58</v>
      </c>
      <c r="S7824" t="s">
        <v>2325</v>
      </c>
      <c r="T7824" s="9">
        <v>592.74</v>
      </c>
      <c r="U7824">
        <v>6</v>
      </c>
      <c r="V7824" s="2">
        <v>0</v>
      </c>
      <c r="W7824" s="6">
        <v>160.04</v>
      </c>
      <c r="X7824" s="14">
        <f>AA7824-W7824</f>
        <v>3396.4</v>
      </c>
      <c r="Y7824" s="6">
        <f>T7824*U7824</f>
        <v>3556.44</v>
      </c>
      <c r="Z7824" s="6">
        <f>Y7824*V7824</f>
        <v>0</v>
      </c>
      <c r="AA7824" s="6">
        <f t="shared" si="635"/>
        <v>3556.44</v>
      </c>
    </row>
    <row r="7825" spans="2:27" x14ac:dyDescent="0.3">
      <c r="B7825">
        <v>7822</v>
      </c>
      <c r="C7825" t="s">
        <v>9692</v>
      </c>
      <c r="D7825" s="1">
        <v>42664</v>
      </c>
      <c r="E7825" s="1">
        <v>42667</v>
      </c>
      <c r="F7825" s="9" t="str">
        <f t="shared" si="636"/>
        <v>3 days</v>
      </c>
      <c r="G7825" t="s">
        <v>22</v>
      </c>
      <c r="H7825" t="s">
        <v>4633</v>
      </c>
      <c r="I7825" t="s">
        <v>4634</v>
      </c>
      <c r="J7825" t="s">
        <v>25</v>
      </c>
      <c r="K7825" t="s">
        <v>26</v>
      </c>
      <c r="L7825" t="s">
        <v>327</v>
      </c>
      <c r="M7825" t="s">
        <v>334</v>
      </c>
      <c r="N7825">
        <v>38301</v>
      </c>
      <c r="O7825" t="s">
        <v>29</v>
      </c>
      <c r="P7825" t="s">
        <v>4022</v>
      </c>
      <c r="Q7825" t="s">
        <v>45</v>
      </c>
      <c r="R7825" t="s">
        <v>58</v>
      </c>
      <c r="S7825" t="s">
        <v>6593</v>
      </c>
      <c r="T7825" s="9">
        <v>111.67</v>
      </c>
      <c r="U7825">
        <v>9</v>
      </c>
      <c r="V7825" s="2">
        <v>0.2</v>
      </c>
      <c r="W7825" s="6">
        <v>6.98</v>
      </c>
      <c r="X7825" s="14">
        <f>AA7825-W7825</f>
        <v>797.04399999999998</v>
      </c>
      <c r="Y7825" s="6">
        <f>T7825*U7825</f>
        <v>1005.03</v>
      </c>
      <c r="Z7825" s="6">
        <f>Y7825*V7825</f>
        <v>201.006</v>
      </c>
      <c r="AA7825" s="6">
        <f t="shared" si="635"/>
        <v>804.024</v>
      </c>
    </row>
    <row r="7826" spans="2:27" x14ac:dyDescent="0.3">
      <c r="B7826">
        <v>7823</v>
      </c>
      <c r="C7826" t="s">
        <v>9693</v>
      </c>
      <c r="D7826" s="1">
        <v>41877</v>
      </c>
      <c r="E7826" s="1">
        <v>41648</v>
      </c>
      <c r="F7826" s="23" t="s">
        <v>10956</v>
      </c>
      <c r="G7826" t="s">
        <v>49</v>
      </c>
      <c r="H7826" t="s">
        <v>3798</v>
      </c>
      <c r="I7826" t="s">
        <v>3799</v>
      </c>
      <c r="J7826" t="s">
        <v>101</v>
      </c>
      <c r="K7826" t="s">
        <v>26</v>
      </c>
      <c r="L7826" t="s">
        <v>606</v>
      </c>
      <c r="M7826" t="s">
        <v>244</v>
      </c>
      <c r="N7826">
        <v>19711</v>
      </c>
      <c r="O7826" t="s">
        <v>147</v>
      </c>
      <c r="P7826" t="s">
        <v>3970</v>
      </c>
      <c r="Q7826" t="s">
        <v>45</v>
      </c>
      <c r="R7826" t="s">
        <v>67</v>
      </c>
      <c r="S7826" t="s">
        <v>3971</v>
      </c>
      <c r="T7826" s="9">
        <v>8.64</v>
      </c>
      <c r="U7826">
        <v>3</v>
      </c>
      <c r="V7826" s="2">
        <v>0</v>
      </c>
      <c r="W7826" s="6">
        <v>2.5099999999999998</v>
      </c>
      <c r="X7826" s="14">
        <f>AA7826-W7826</f>
        <v>23.410000000000004</v>
      </c>
      <c r="Y7826" s="6">
        <f>T7826*U7826</f>
        <v>25.92</v>
      </c>
      <c r="Z7826" s="6">
        <f>Y7826*V7826</f>
        <v>0</v>
      </c>
      <c r="AA7826" s="6">
        <f t="shared" si="635"/>
        <v>25.92</v>
      </c>
    </row>
    <row r="7827" spans="2:27" x14ac:dyDescent="0.3">
      <c r="B7827">
        <v>7824</v>
      </c>
      <c r="C7827" t="s">
        <v>9693</v>
      </c>
      <c r="D7827" s="1">
        <v>41877</v>
      </c>
      <c r="E7827" s="1">
        <v>41648</v>
      </c>
      <c r="F7827" s="23" t="s">
        <v>10956</v>
      </c>
      <c r="G7827" t="s">
        <v>49</v>
      </c>
      <c r="H7827" t="s">
        <v>3798</v>
      </c>
      <c r="I7827" t="s">
        <v>3799</v>
      </c>
      <c r="J7827" t="s">
        <v>101</v>
      </c>
      <c r="K7827" t="s">
        <v>26</v>
      </c>
      <c r="L7827" t="s">
        <v>606</v>
      </c>
      <c r="M7827" t="s">
        <v>244</v>
      </c>
      <c r="N7827">
        <v>19711</v>
      </c>
      <c r="O7827" t="s">
        <v>147</v>
      </c>
      <c r="P7827" t="s">
        <v>4955</v>
      </c>
      <c r="Q7827" t="s">
        <v>70</v>
      </c>
      <c r="R7827" t="s">
        <v>160</v>
      </c>
      <c r="S7827" t="s">
        <v>4956</v>
      </c>
      <c r="T7827" s="9">
        <v>149.97</v>
      </c>
      <c r="U7827">
        <v>3</v>
      </c>
      <c r="V7827" s="2">
        <v>0</v>
      </c>
      <c r="W7827" s="6">
        <v>52.49</v>
      </c>
      <c r="X7827" s="14">
        <f>AA7827-W7827</f>
        <v>397.41999999999996</v>
      </c>
      <c r="Y7827" s="6">
        <f>T7827*U7827</f>
        <v>449.90999999999997</v>
      </c>
      <c r="Z7827" s="6">
        <f>Y7827*V7827</f>
        <v>0</v>
      </c>
      <c r="AA7827" s="6">
        <f t="shared" si="635"/>
        <v>449.90999999999997</v>
      </c>
    </row>
    <row r="7828" spans="2:27" x14ac:dyDescent="0.3">
      <c r="B7828">
        <v>7825</v>
      </c>
      <c r="C7828" t="s">
        <v>9694</v>
      </c>
      <c r="D7828" s="1">
        <v>41775</v>
      </c>
      <c r="E7828" s="1">
        <v>41782</v>
      </c>
      <c r="F7828" s="9" t="str">
        <f t="shared" ref="F7828:F7829" si="637">DATEDIF(D7828,E7828,"d")&amp;" days"</f>
        <v>7 days</v>
      </c>
      <c r="G7828" t="s">
        <v>49</v>
      </c>
      <c r="H7828" t="s">
        <v>3892</v>
      </c>
      <c r="I7828" t="s">
        <v>3893</v>
      </c>
      <c r="J7828" t="s">
        <v>40</v>
      </c>
      <c r="K7828" t="s">
        <v>26</v>
      </c>
      <c r="L7828" t="s">
        <v>41</v>
      </c>
      <c r="M7828" t="s">
        <v>42</v>
      </c>
      <c r="N7828">
        <v>90036</v>
      </c>
      <c r="O7828" t="s">
        <v>43</v>
      </c>
      <c r="P7828" t="s">
        <v>5501</v>
      </c>
      <c r="Q7828" t="s">
        <v>31</v>
      </c>
      <c r="R7828" t="s">
        <v>35</v>
      </c>
      <c r="S7828" t="s">
        <v>5502</v>
      </c>
      <c r="T7828" s="9">
        <v>232.88</v>
      </c>
      <c r="U7828">
        <v>5</v>
      </c>
      <c r="V7828" s="2">
        <v>0.2</v>
      </c>
      <c r="W7828" s="6">
        <v>17.47</v>
      </c>
      <c r="X7828" s="14">
        <f>AA7828-W7828</f>
        <v>914.05000000000007</v>
      </c>
      <c r="Y7828" s="6">
        <f>T7828*U7828</f>
        <v>1164.4000000000001</v>
      </c>
      <c r="Z7828" s="6">
        <f>Y7828*V7828</f>
        <v>232.88000000000002</v>
      </c>
      <c r="AA7828" s="6">
        <f t="shared" si="635"/>
        <v>931.5200000000001</v>
      </c>
    </row>
    <row r="7829" spans="2:27" x14ac:dyDescent="0.3">
      <c r="B7829">
        <v>7826</v>
      </c>
      <c r="C7829" t="s">
        <v>9695</v>
      </c>
      <c r="D7829" s="1">
        <v>42065</v>
      </c>
      <c r="E7829" s="1">
        <v>42187</v>
      </c>
      <c r="F7829" s="9" t="str">
        <f t="shared" si="637"/>
        <v>122 days</v>
      </c>
      <c r="G7829" t="s">
        <v>49</v>
      </c>
      <c r="H7829" t="s">
        <v>3892</v>
      </c>
      <c r="I7829" t="s">
        <v>3893</v>
      </c>
      <c r="J7829" t="s">
        <v>40</v>
      </c>
      <c r="K7829" t="s">
        <v>26</v>
      </c>
      <c r="L7829" t="s">
        <v>7576</v>
      </c>
      <c r="M7829" t="s">
        <v>266</v>
      </c>
      <c r="N7829">
        <v>13440</v>
      </c>
      <c r="O7829" t="s">
        <v>147</v>
      </c>
      <c r="P7829" t="s">
        <v>202</v>
      </c>
      <c r="Q7829" t="s">
        <v>31</v>
      </c>
      <c r="R7829" t="s">
        <v>35</v>
      </c>
      <c r="S7829" t="s">
        <v>203</v>
      </c>
      <c r="T7829" s="9">
        <v>90.88</v>
      </c>
      <c r="U7829">
        <v>1</v>
      </c>
      <c r="V7829" s="2">
        <v>0.1</v>
      </c>
      <c r="W7829" s="6">
        <v>15.15</v>
      </c>
      <c r="X7829" s="14">
        <f>AA7829-W7829</f>
        <v>66.641999999999996</v>
      </c>
      <c r="Y7829" s="6">
        <f>T7829*U7829</f>
        <v>90.88</v>
      </c>
      <c r="Z7829" s="6">
        <f>Y7829*V7829</f>
        <v>9.0879999999999992</v>
      </c>
      <c r="AA7829" s="6">
        <f t="shared" si="635"/>
        <v>81.792000000000002</v>
      </c>
    </row>
    <row r="7830" spans="2:27" x14ac:dyDescent="0.3">
      <c r="B7830">
        <v>7827</v>
      </c>
      <c r="C7830" t="s">
        <v>9696</v>
      </c>
      <c r="D7830" s="1">
        <v>43039</v>
      </c>
      <c r="E7830" s="1">
        <v>42866</v>
      </c>
      <c r="F7830" s="23" t="s">
        <v>10956</v>
      </c>
      <c r="G7830" t="s">
        <v>49</v>
      </c>
      <c r="H7830" t="s">
        <v>3204</v>
      </c>
      <c r="I7830" t="s">
        <v>3205</v>
      </c>
      <c r="J7830" t="s">
        <v>40</v>
      </c>
      <c r="K7830" t="s">
        <v>26</v>
      </c>
      <c r="L7830" t="s">
        <v>302</v>
      </c>
      <c r="M7830" t="s">
        <v>210</v>
      </c>
      <c r="N7830">
        <v>60610</v>
      </c>
      <c r="O7830" t="s">
        <v>104</v>
      </c>
      <c r="P7830" t="s">
        <v>2179</v>
      </c>
      <c r="Q7830" t="s">
        <v>70</v>
      </c>
      <c r="R7830" t="s">
        <v>71</v>
      </c>
      <c r="S7830" t="s">
        <v>2180</v>
      </c>
      <c r="T7830" s="9">
        <v>508.77</v>
      </c>
      <c r="U7830">
        <v>4</v>
      </c>
      <c r="V7830" s="2">
        <v>0.2</v>
      </c>
      <c r="W7830" s="6">
        <v>38.159999999999997</v>
      </c>
      <c r="X7830" s="14">
        <f>AA7830-W7830</f>
        <v>1589.9039999999998</v>
      </c>
      <c r="Y7830" s="6">
        <f>T7830*U7830</f>
        <v>2035.08</v>
      </c>
      <c r="Z7830" s="6">
        <f>Y7830*V7830</f>
        <v>407.01600000000002</v>
      </c>
      <c r="AA7830" s="6">
        <f t="shared" si="635"/>
        <v>1628.0639999999999</v>
      </c>
    </row>
    <row r="7831" spans="2:27" x14ac:dyDescent="0.3">
      <c r="B7831">
        <v>7828</v>
      </c>
      <c r="C7831" t="s">
        <v>9696</v>
      </c>
      <c r="D7831" s="1">
        <v>43039</v>
      </c>
      <c r="E7831" s="1">
        <v>42866</v>
      </c>
      <c r="F7831" s="23" t="s">
        <v>10956</v>
      </c>
      <c r="G7831" t="s">
        <v>49</v>
      </c>
      <c r="H7831" t="s">
        <v>3204</v>
      </c>
      <c r="I7831" t="s">
        <v>3205</v>
      </c>
      <c r="J7831" t="s">
        <v>40</v>
      </c>
      <c r="K7831" t="s">
        <v>26</v>
      </c>
      <c r="L7831" t="s">
        <v>302</v>
      </c>
      <c r="M7831" t="s">
        <v>210</v>
      </c>
      <c r="N7831">
        <v>60610</v>
      </c>
      <c r="O7831" t="s">
        <v>104</v>
      </c>
      <c r="P7831" t="s">
        <v>1264</v>
      </c>
      <c r="Q7831" t="s">
        <v>45</v>
      </c>
      <c r="R7831" t="s">
        <v>172</v>
      </c>
      <c r="S7831" t="s">
        <v>1265</v>
      </c>
      <c r="T7831" s="9">
        <v>9.91</v>
      </c>
      <c r="U7831">
        <v>3</v>
      </c>
      <c r="V7831" s="2">
        <v>0.2</v>
      </c>
      <c r="W7831" s="6">
        <v>3.22</v>
      </c>
      <c r="X7831" s="14">
        <f>AA7831-W7831</f>
        <v>20.564</v>
      </c>
      <c r="Y7831" s="6">
        <f>T7831*U7831</f>
        <v>29.73</v>
      </c>
      <c r="Z7831" s="6">
        <f>Y7831*V7831</f>
        <v>5.9460000000000006</v>
      </c>
      <c r="AA7831" s="6">
        <f t="shared" si="635"/>
        <v>23.783999999999999</v>
      </c>
    </row>
    <row r="7832" spans="2:27" x14ac:dyDescent="0.3">
      <c r="B7832">
        <v>7829</v>
      </c>
      <c r="C7832" t="s">
        <v>9697</v>
      </c>
      <c r="D7832" s="1">
        <v>42120</v>
      </c>
      <c r="E7832" s="1">
        <v>42009</v>
      </c>
      <c r="F7832" s="23" t="s">
        <v>10956</v>
      </c>
      <c r="G7832" t="s">
        <v>49</v>
      </c>
      <c r="H7832" t="s">
        <v>2551</v>
      </c>
      <c r="I7832" t="s">
        <v>2552</v>
      </c>
      <c r="J7832" t="s">
        <v>40</v>
      </c>
      <c r="K7832" t="s">
        <v>26</v>
      </c>
      <c r="L7832" t="s">
        <v>949</v>
      </c>
      <c r="M7832" t="s">
        <v>42</v>
      </c>
      <c r="N7832">
        <v>92105</v>
      </c>
      <c r="O7832" t="s">
        <v>43</v>
      </c>
      <c r="P7832" t="s">
        <v>5757</v>
      </c>
      <c r="Q7832" t="s">
        <v>31</v>
      </c>
      <c r="R7832" t="s">
        <v>35</v>
      </c>
      <c r="S7832" t="s">
        <v>5758</v>
      </c>
      <c r="T7832" s="9">
        <v>63.94</v>
      </c>
      <c r="U7832">
        <v>3</v>
      </c>
      <c r="V7832" s="2">
        <v>0.2</v>
      </c>
      <c r="W7832" s="6">
        <v>6.39</v>
      </c>
      <c r="X7832" s="14">
        <f>AA7832-W7832</f>
        <v>147.066</v>
      </c>
      <c r="Y7832" s="6">
        <f>T7832*U7832</f>
        <v>191.82</v>
      </c>
      <c r="Z7832" s="6">
        <f>Y7832*V7832</f>
        <v>38.363999999999997</v>
      </c>
      <c r="AA7832" s="6">
        <f t="shared" si="635"/>
        <v>153.45599999999999</v>
      </c>
    </row>
    <row r="7833" spans="2:27" x14ac:dyDescent="0.3">
      <c r="B7833">
        <v>7830</v>
      </c>
      <c r="C7833" t="s">
        <v>9697</v>
      </c>
      <c r="D7833" s="1">
        <v>42120</v>
      </c>
      <c r="E7833" s="1">
        <v>42009</v>
      </c>
      <c r="F7833" s="23" t="s">
        <v>10956</v>
      </c>
      <c r="G7833" t="s">
        <v>49</v>
      </c>
      <c r="H7833" t="s">
        <v>2551</v>
      </c>
      <c r="I7833" t="s">
        <v>2552</v>
      </c>
      <c r="J7833" t="s">
        <v>40</v>
      </c>
      <c r="K7833" t="s">
        <v>26</v>
      </c>
      <c r="L7833" t="s">
        <v>949</v>
      </c>
      <c r="M7833" t="s">
        <v>42</v>
      </c>
      <c r="N7833">
        <v>92105</v>
      </c>
      <c r="O7833" t="s">
        <v>43</v>
      </c>
      <c r="P7833" t="s">
        <v>1565</v>
      </c>
      <c r="Q7833" t="s">
        <v>45</v>
      </c>
      <c r="R7833" t="s">
        <v>67</v>
      </c>
      <c r="S7833" t="s">
        <v>1566</v>
      </c>
      <c r="T7833" s="9">
        <v>59.52</v>
      </c>
      <c r="U7833">
        <v>3</v>
      </c>
      <c r="V7833" s="2">
        <v>0</v>
      </c>
      <c r="W7833" s="6">
        <v>15.48</v>
      </c>
      <c r="X7833" s="14">
        <f>AA7833-W7833</f>
        <v>163.08000000000001</v>
      </c>
      <c r="Y7833" s="6">
        <f>T7833*U7833</f>
        <v>178.56</v>
      </c>
      <c r="Z7833" s="6">
        <f>Y7833*V7833</f>
        <v>0</v>
      </c>
      <c r="AA7833" s="6">
        <f t="shared" si="635"/>
        <v>178.56</v>
      </c>
    </row>
    <row r="7834" spans="2:27" x14ac:dyDescent="0.3">
      <c r="B7834">
        <v>7831</v>
      </c>
      <c r="C7834" t="s">
        <v>9697</v>
      </c>
      <c r="D7834" s="1">
        <v>42120</v>
      </c>
      <c r="E7834" s="1">
        <v>42009</v>
      </c>
      <c r="F7834" s="23" t="s">
        <v>10956</v>
      </c>
      <c r="G7834" t="s">
        <v>49</v>
      </c>
      <c r="H7834" t="s">
        <v>2551</v>
      </c>
      <c r="I7834" t="s">
        <v>2552</v>
      </c>
      <c r="J7834" t="s">
        <v>40</v>
      </c>
      <c r="K7834" t="s">
        <v>26</v>
      </c>
      <c r="L7834" t="s">
        <v>949</v>
      </c>
      <c r="M7834" t="s">
        <v>42</v>
      </c>
      <c r="N7834">
        <v>92105</v>
      </c>
      <c r="O7834" t="s">
        <v>43</v>
      </c>
      <c r="P7834" t="s">
        <v>8533</v>
      </c>
      <c r="Q7834" t="s">
        <v>70</v>
      </c>
      <c r="R7834" t="s">
        <v>71</v>
      </c>
      <c r="S7834" t="s">
        <v>8534</v>
      </c>
      <c r="T7834" s="9">
        <v>311.98</v>
      </c>
      <c r="U7834">
        <v>3</v>
      </c>
      <c r="V7834" s="2">
        <v>0.2</v>
      </c>
      <c r="W7834" s="6">
        <v>39</v>
      </c>
      <c r="X7834" s="14">
        <f>AA7834-W7834</f>
        <v>709.75200000000007</v>
      </c>
      <c r="Y7834" s="6">
        <f>T7834*U7834</f>
        <v>935.94</v>
      </c>
      <c r="Z7834" s="6">
        <f>Y7834*V7834</f>
        <v>187.18800000000002</v>
      </c>
      <c r="AA7834" s="6">
        <f t="shared" si="635"/>
        <v>748.75200000000007</v>
      </c>
    </row>
    <row r="7835" spans="2:27" x14ac:dyDescent="0.3">
      <c r="B7835">
        <v>7832</v>
      </c>
      <c r="C7835" t="s">
        <v>9697</v>
      </c>
      <c r="D7835" s="1">
        <v>42120</v>
      </c>
      <c r="E7835" s="1">
        <v>42009</v>
      </c>
      <c r="F7835" s="23" t="s">
        <v>10956</v>
      </c>
      <c r="G7835" t="s">
        <v>49</v>
      </c>
      <c r="H7835" t="s">
        <v>2551</v>
      </c>
      <c r="I7835" t="s">
        <v>2552</v>
      </c>
      <c r="J7835" t="s">
        <v>40</v>
      </c>
      <c r="K7835" t="s">
        <v>26</v>
      </c>
      <c r="L7835" t="s">
        <v>949</v>
      </c>
      <c r="M7835" t="s">
        <v>42</v>
      </c>
      <c r="N7835">
        <v>92105</v>
      </c>
      <c r="O7835" t="s">
        <v>43</v>
      </c>
      <c r="P7835" t="s">
        <v>1201</v>
      </c>
      <c r="Q7835" t="s">
        <v>45</v>
      </c>
      <c r="R7835" t="s">
        <v>74</v>
      </c>
      <c r="S7835" t="s">
        <v>1202</v>
      </c>
      <c r="T7835" s="9">
        <v>50.35</v>
      </c>
      <c r="U7835">
        <v>3</v>
      </c>
      <c r="V7835" s="2">
        <v>0.2</v>
      </c>
      <c r="W7835" s="6">
        <v>17.62</v>
      </c>
      <c r="X7835" s="14">
        <f>AA7835-W7835</f>
        <v>103.22</v>
      </c>
      <c r="Y7835" s="6">
        <f>T7835*U7835</f>
        <v>151.05000000000001</v>
      </c>
      <c r="Z7835" s="6">
        <f>Y7835*V7835</f>
        <v>30.210000000000004</v>
      </c>
      <c r="AA7835" s="6">
        <f t="shared" si="635"/>
        <v>120.84</v>
      </c>
    </row>
    <row r="7836" spans="2:27" x14ac:dyDescent="0.3">
      <c r="B7836">
        <v>7833</v>
      </c>
      <c r="C7836" t="s">
        <v>9698</v>
      </c>
      <c r="D7836" s="1">
        <v>42618</v>
      </c>
      <c r="E7836" s="1">
        <v>42503</v>
      </c>
      <c r="F7836" s="23" t="s">
        <v>10956</v>
      </c>
      <c r="G7836" t="s">
        <v>49</v>
      </c>
      <c r="H7836" t="s">
        <v>3942</v>
      </c>
      <c r="I7836" t="s">
        <v>3943</v>
      </c>
      <c r="J7836" t="s">
        <v>25</v>
      </c>
      <c r="K7836" t="s">
        <v>26</v>
      </c>
      <c r="L7836" t="s">
        <v>183</v>
      </c>
      <c r="M7836" t="s">
        <v>103</v>
      </c>
      <c r="N7836">
        <v>77036</v>
      </c>
      <c r="O7836" t="s">
        <v>104</v>
      </c>
      <c r="P7836" t="s">
        <v>767</v>
      </c>
      <c r="Q7836" t="s">
        <v>70</v>
      </c>
      <c r="R7836" t="s">
        <v>71</v>
      </c>
      <c r="S7836" t="s">
        <v>768</v>
      </c>
      <c r="T7836" s="9">
        <v>19.14</v>
      </c>
      <c r="U7836">
        <v>2</v>
      </c>
      <c r="V7836" s="2">
        <v>0.2</v>
      </c>
      <c r="W7836" s="6">
        <v>1.91</v>
      </c>
      <c r="X7836" s="14">
        <f>AA7836-W7836</f>
        <v>28.714000000000002</v>
      </c>
      <c r="Y7836" s="6">
        <f>T7836*U7836</f>
        <v>38.28</v>
      </c>
      <c r="Z7836" s="6">
        <f>Y7836*V7836</f>
        <v>7.6560000000000006</v>
      </c>
      <c r="AA7836" s="6">
        <f t="shared" si="635"/>
        <v>30.624000000000002</v>
      </c>
    </row>
    <row r="7837" spans="2:27" x14ac:dyDescent="0.3">
      <c r="B7837">
        <v>7834</v>
      </c>
      <c r="C7837" t="s">
        <v>9699</v>
      </c>
      <c r="D7837" s="1">
        <v>42028</v>
      </c>
      <c r="E7837" s="1">
        <v>42032</v>
      </c>
      <c r="F7837" s="9" t="str">
        <f t="shared" ref="F7837:F7842" si="638">DATEDIF(D7837,E7837,"d")&amp;" days"</f>
        <v>4 days</v>
      </c>
      <c r="G7837" t="s">
        <v>49</v>
      </c>
      <c r="H7837" t="s">
        <v>7287</v>
      </c>
      <c r="I7837" t="s">
        <v>7288</v>
      </c>
      <c r="J7837" t="s">
        <v>101</v>
      </c>
      <c r="K7837" t="s">
        <v>26</v>
      </c>
      <c r="L7837" t="s">
        <v>9178</v>
      </c>
      <c r="M7837" t="s">
        <v>53</v>
      </c>
      <c r="N7837">
        <v>33407</v>
      </c>
      <c r="O7837" t="s">
        <v>29</v>
      </c>
      <c r="P7837" t="s">
        <v>1370</v>
      </c>
      <c r="Q7837" t="s">
        <v>45</v>
      </c>
      <c r="R7837" t="s">
        <v>67</v>
      </c>
      <c r="S7837" t="s">
        <v>1371</v>
      </c>
      <c r="T7837" s="9">
        <v>13.12</v>
      </c>
      <c r="U7837">
        <v>5</v>
      </c>
      <c r="V7837" s="2">
        <v>0.2</v>
      </c>
      <c r="W7837" s="6">
        <v>2.13</v>
      </c>
      <c r="X7837" s="14">
        <f>AA7837-W7837</f>
        <v>50.349999999999994</v>
      </c>
      <c r="Y7837" s="6">
        <f>T7837*U7837</f>
        <v>65.599999999999994</v>
      </c>
      <c r="Z7837" s="6">
        <f>Y7837*V7837</f>
        <v>13.12</v>
      </c>
      <c r="AA7837" s="6">
        <f t="shared" si="635"/>
        <v>52.48</v>
      </c>
    </row>
    <row r="7838" spans="2:27" x14ac:dyDescent="0.3">
      <c r="B7838">
        <v>7835</v>
      </c>
      <c r="C7838" t="s">
        <v>9700</v>
      </c>
      <c r="D7838" s="1">
        <v>42107</v>
      </c>
      <c r="E7838" s="1">
        <v>42111</v>
      </c>
      <c r="F7838" s="9" t="str">
        <f t="shared" si="638"/>
        <v>4 days</v>
      </c>
      <c r="G7838" t="s">
        <v>22</v>
      </c>
      <c r="H7838" t="s">
        <v>6342</v>
      </c>
      <c r="I7838" t="s">
        <v>6343</v>
      </c>
      <c r="J7838" t="s">
        <v>25</v>
      </c>
      <c r="K7838" t="s">
        <v>26</v>
      </c>
      <c r="L7838" t="s">
        <v>41</v>
      </c>
      <c r="M7838" t="s">
        <v>42</v>
      </c>
      <c r="N7838">
        <v>90045</v>
      </c>
      <c r="O7838" t="s">
        <v>43</v>
      </c>
      <c r="P7838" t="s">
        <v>3927</v>
      </c>
      <c r="Q7838" t="s">
        <v>31</v>
      </c>
      <c r="R7838" t="s">
        <v>55</v>
      </c>
      <c r="S7838" t="s">
        <v>3928</v>
      </c>
      <c r="T7838" s="9">
        <v>241.57</v>
      </c>
      <c r="U7838">
        <v>2</v>
      </c>
      <c r="V7838" s="2">
        <v>0.2</v>
      </c>
      <c r="W7838" s="6">
        <v>-15.1</v>
      </c>
      <c r="X7838" s="14">
        <f>AA7838-W7838</f>
        <v>401.61200000000002</v>
      </c>
      <c r="Y7838" s="6">
        <f>T7838*U7838</f>
        <v>483.14</v>
      </c>
      <c r="Z7838" s="6">
        <f>Y7838*V7838</f>
        <v>96.628</v>
      </c>
      <c r="AA7838" s="6">
        <f t="shared" si="635"/>
        <v>386.512</v>
      </c>
    </row>
    <row r="7839" spans="2:27" x14ac:dyDescent="0.3">
      <c r="B7839">
        <v>7836</v>
      </c>
      <c r="C7839" t="s">
        <v>9700</v>
      </c>
      <c r="D7839" s="1">
        <v>42107</v>
      </c>
      <c r="E7839" s="1">
        <v>42111</v>
      </c>
      <c r="F7839" s="9" t="str">
        <f t="shared" si="638"/>
        <v>4 days</v>
      </c>
      <c r="G7839" t="s">
        <v>22</v>
      </c>
      <c r="H7839" t="s">
        <v>6342</v>
      </c>
      <c r="I7839" t="s">
        <v>6343</v>
      </c>
      <c r="J7839" t="s">
        <v>25</v>
      </c>
      <c r="K7839" t="s">
        <v>26</v>
      </c>
      <c r="L7839" t="s">
        <v>41</v>
      </c>
      <c r="M7839" t="s">
        <v>42</v>
      </c>
      <c r="N7839">
        <v>90045</v>
      </c>
      <c r="O7839" t="s">
        <v>43</v>
      </c>
      <c r="P7839" t="s">
        <v>2797</v>
      </c>
      <c r="Q7839" t="s">
        <v>70</v>
      </c>
      <c r="R7839" t="s">
        <v>71</v>
      </c>
      <c r="S7839" t="s">
        <v>2798</v>
      </c>
      <c r="T7839" s="9">
        <v>479.92</v>
      </c>
      <c r="U7839">
        <v>2</v>
      </c>
      <c r="V7839" s="2">
        <v>0.2</v>
      </c>
      <c r="W7839" s="6">
        <v>41.99</v>
      </c>
      <c r="X7839" s="14">
        <f>AA7839-W7839</f>
        <v>725.88200000000006</v>
      </c>
      <c r="Y7839" s="6">
        <f>T7839*U7839</f>
        <v>959.84</v>
      </c>
      <c r="Z7839" s="6">
        <f>Y7839*V7839</f>
        <v>191.96800000000002</v>
      </c>
      <c r="AA7839" s="6">
        <f t="shared" si="635"/>
        <v>767.87200000000007</v>
      </c>
    </row>
    <row r="7840" spans="2:27" x14ac:dyDescent="0.3">
      <c r="B7840">
        <v>7837</v>
      </c>
      <c r="C7840" t="s">
        <v>9701</v>
      </c>
      <c r="D7840" s="1">
        <v>42272</v>
      </c>
      <c r="E7840" s="1">
        <v>42277</v>
      </c>
      <c r="F7840" s="9" t="str">
        <f t="shared" si="638"/>
        <v>5 days</v>
      </c>
      <c r="G7840" t="s">
        <v>49</v>
      </c>
      <c r="H7840" t="s">
        <v>584</v>
      </c>
      <c r="I7840" t="s">
        <v>585</v>
      </c>
      <c r="J7840" t="s">
        <v>40</v>
      </c>
      <c r="K7840" t="s">
        <v>26</v>
      </c>
      <c r="L7840" t="s">
        <v>94</v>
      </c>
      <c r="M7840" t="s">
        <v>95</v>
      </c>
      <c r="N7840">
        <v>98103</v>
      </c>
      <c r="O7840" t="s">
        <v>43</v>
      </c>
      <c r="P7840" t="s">
        <v>3899</v>
      </c>
      <c r="Q7840" t="s">
        <v>31</v>
      </c>
      <c r="R7840" t="s">
        <v>35</v>
      </c>
      <c r="S7840" t="s">
        <v>3900</v>
      </c>
      <c r="T7840" s="9">
        <v>307.14</v>
      </c>
      <c r="U7840">
        <v>4</v>
      </c>
      <c r="V7840" s="2">
        <v>0.2</v>
      </c>
      <c r="W7840" s="6">
        <v>-11.52</v>
      </c>
      <c r="X7840" s="14">
        <f>AA7840-W7840</f>
        <v>994.36799999999994</v>
      </c>
      <c r="Y7840" s="6">
        <f>T7840*U7840</f>
        <v>1228.56</v>
      </c>
      <c r="Z7840" s="6">
        <f>Y7840*V7840</f>
        <v>245.71199999999999</v>
      </c>
      <c r="AA7840" s="6">
        <f t="shared" si="635"/>
        <v>982.84799999999996</v>
      </c>
    </row>
    <row r="7841" spans="2:27" x14ac:dyDescent="0.3">
      <c r="B7841">
        <v>7838</v>
      </c>
      <c r="C7841" t="s">
        <v>9701</v>
      </c>
      <c r="D7841" s="1">
        <v>42272</v>
      </c>
      <c r="E7841" s="1">
        <v>42277</v>
      </c>
      <c r="F7841" s="9" t="str">
        <f t="shared" si="638"/>
        <v>5 days</v>
      </c>
      <c r="G7841" t="s">
        <v>49</v>
      </c>
      <c r="H7841" t="s">
        <v>584</v>
      </c>
      <c r="I7841" t="s">
        <v>585</v>
      </c>
      <c r="J7841" t="s">
        <v>40</v>
      </c>
      <c r="K7841" t="s">
        <v>26</v>
      </c>
      <c r="L7841" t="s">
        <v>94</v>
      </c>
      <c r="M7841" t="s">
        <v>95</v>
      </c>
      <c r="N7841">
        <v>98103</v>
      </c>
      <c r="O7841" t="s">
        <v>43</v>
      </c>
      <c r="P7841" t="s">
        <v>7184</v>
      </c>
      <c r="Q7841" t="s">
        <v>45</v>
      </c>
      <c r="R7841" t="s">
        <v>46</v>
      </c>
      <c r="S7841" t="s">
        <v>7185</v>
      </c>
      <c r="T7841" s="9">
        <v>12.6</v>
      </c>
      <c r="U7841">
        <v>2</v>
      </c>
      <c r="V7841" s="2">
        <v>0</v>
      </c>
      <c r="W7841" s="6">
        <v>5.8</v>
      </c>
      <c r="X7841" s="14">
        <f>AA7841-W7841</f>
        <v>19.399999999999999</v>
      </c>
      <c r="Y7841" s="6">
        <f>T7841*U7841</f>
        <v>25.2</v>
      </c>
      <c r="Z7841" s="6">
        <f>Y7841*V7841</f>
        <v>0</v>
      </c>
      <c r="AA7841" s="6">
        <f t="shared" si="635"/>
        <v>25.2</v>
      </c>
    </row>
    <row r="7842" spans="2:27" x14ac:dyDescent="0.3">
      <c r="B7842">
        <v>7839</v>
      </c>
      <c r="C7842" t="s">
        <v>9701</v>
      </c>
      <c r="D7842" s="1">
        <v>42272</v>
      </c>
      <c r="E7842" s="1">
        <v>42277</v>
      </c>
      <c r="F7842" s="9" t="str">
        <f t="shared" si="638"/>
        <v>5 days</v>
      </c>
      <c r="G7842" t="s">
        <v>49</v>
      </c>
      <c r="H7842" t="s">
        <v>584</v>
      </c>
      <c r="I7842" t="s">
        <v>585</v>
      </c>
      <c r="J7842" t="s">
        <v>40</v>
      </c>
      <c r="K7842" t="s">
        <v>26</v>
      </c>
      <c r="L7842" t="s">
        <v>94</v>
      </c>
      <c r="M7842" t="s">
        <v>95</v>
      </c>
      <c r="N7842">
        <v>98103</v>
      </c>
      <c r="O7842" t="s">
        <v>43</v>
      </c>
      <c r="P7842" t="s">
        <v>1666</v>
      </c>
      <c r="Q7842" t="s">
        <v>70</v>
      </c>
      <c r="R7842" t="s">
        <v>160</v>
      </c>
      <c r="S7842" t="s">
        <v>1667</v>
      </c>
      <c r="T7842" s="9">
        <v>159.97999999999999</v>
      </c>
      <c r="U7842">
        <v>2</v>
      </c>
      <c r="V7842" s="2">
        <v>0</v>
      </c>
      <c r="W7842" s="6">
        <v>57.59</v>
      </c>
      <c r="X7842" s="14">
        <f>AA7842-W7842</f>
        <v>262.37</v>
      </c>
      <c r="Y7842" s="6">
        <f>T7842*U7842</f>
        <v>319.95999999999998</v>
      </c>
      <c r="Z7842" s="6">
        <f>Y7842*V7842</f>
        <v>0</v>
      </c>
      <c r="AA7842" s="6">
        <f t="shared" si="635"/>
        <v>319.95999999999998</v>
      </c>
    </row>
    <row r="7843" spans="2:27" x14ac:dyDescent="0.3">
      <c r="B7843">
        <v>7840</v>
      </c>
      <c r="C7843" t="s">
        <v>9702</v>
      </c>
      <c r="D7843" s="1">
        <v>41726</v>
      </c>
      <c r="E7843" s="1">
        <v>41674</v>
      </c>
      <c r="F7843" s="23" t="s">
        <v>10956</v>
      </c>
      <c r="G7843" t="s">
        <v>49</v>
      </c>
      <c r="H7843" t="s">
        <v>5426</v>
      </c>
      <c r="I7843" t="s">
        <v>5427</v>
      </c>
      <c r="J7843" t="s">
        <v>25</v>
      </c>
      <c r="K7843" t="s">
        <v>26</v>
      </c>
      <c r="L7843" t="s">
        <v>1380</v>
      </c>
      <c r="M7843" t="s">
        <v>488</v>
      </c>
      <c r="N7843">
        <v>50315</v>
      </c>
      <c r="O7843" t="s">
        <v>104</v>
      </c>
      <c r="P7843" t="s">
        <v>171</v>
      </c>
      <c r="Q7843" t="s">
        <v>45</v>
      </c>
      <c r="R7843" t="s">
        <v>172</v>
      </c>
      <c r="S7843" t="s">
        <v>173</v>
      </c>
      <c r="T7843" s="9">
        <v>6.12</v>
      </c>
      <c r="U7843">
        <v>3</v>
      </c>
      <c r="V7843" s="2">
        <v>0</v>
      </c>
      <c r="W7843" s="6">
        <v>2.88</v>
      </c>
      <c r="X7843" s="14">
        <f>AA7843-W7843</f>
        <v>15.48</v>
      </c>
      <c r="Y7843" s="6">
        <f>T7843*U7843</f>
        <v>18.36</v>
      </c>
      <c r="Z7843" s="6">
        <f>Y7843*V7843</f>
        <v>0</v>
      </c>
      <c r="AA7843" s="6">
        <f t="shared" si="635"/>
        <v>18.36</v>
      </c>
    </row>
    <row r="7844" spans="2:27" x14ac:dyDescent="0.3">
      <c r="B7844">
        <v>7841</v>
      </c>
      <c r="C7844" t="s">
        <v>9702</v>
      </c>
      <c r="D7844" s="1">
        <v>41726</v>
      </c>
      <c r="E7844" s="1">
        <v>41674</v>
      </c>
      <c r="F7844" s="23" t="s">
        <v>10956</v>
      </c>
      <c r="G7844" t="s">
        <v>49</v>
      </c>
      <c r="H7844" t="s">
        <v>5426</v>
      </c>
      <c r="I7844" t="s">
        <v>5427</v>
      </c>
      <c r="J7844" t="s">
        <v>25</v>
      </c>
      <c r="K7844" t="s">
        <v>26</v>
      </c>
      <c r="L7844" t="s">
        <v>1380</v>
      </c>
      <c r="M7844" t="s">
        <v>488</v>
      </c>
      <c r="N7844">
        <v>50315</v>
      </c>
      <c r="O7844" t="s">
        <v>104</v>
      </c>
      <c r="P7844" t="s">
        <v>4957</v>
      </c>
      <c r="Q7844" t="s">
        <v>31</v>
      </c>
      <c r="R7844" t="s">
        <v>55</v>
      </c>
      <c r="S7844" t="s">
        <v>4958</v>
      </c>
      <c r="T7844" s="9">
        <v>1184.72</v>
      </c>
      <c r="U7844">
        <v>4</v>
      </c>
      <c r="V7844" s="2">
        <v>0</v>
      </c>
      <c r="W7844" s="6">
        <v>106.62</v>
      </c>
      <c r="X7844" s="14">
        <f>AA7844-W7844</f>
        <v>4632.26</v>
      </c>
      <c r="Y7844" s="6">
        <f>T7844*U7844</f>
        <v>4738.88</v>
      </c>
      <c r="Z7844" s="6">
        <f>Y7844*V7844</f>
        <v>0</v>
      </c>
      <c r="AA7844" s="6">
        <f t="shared" si="635"/>
        <v>4738.88</v>
      </c>
    </row>
    <row r="7845" spans="2:27" x14ac:dyDescent="0.3">
      <c r="B7845">
        <v>7842</v>
      </c>
      <c r="C7845" t="s">
        <v>9703</v>
      </c>
      <c r="D7845" s="1">
        <v>42568</v>
      </c>
      <c r="E7845" s="1">
        <v>42573</v>
      </c>
      <c r="F7845" s="9" t="str">
        <f t="shared" ref="F7845:F7848" si="639">DATEDIF(D7845,E7845,"d")&amp;" days"</f>
        <v>5 days</v>
      </c>
      <c r="G7845" t="s">
        <v>49</v>
      </c>
      <c r="H7845" t="s">
        <v>2076</v>
      </c>
      <c r="I7845" t="s">
        <v>2077</v>
      </c>
      <c r="J7845" t="s">
        <v>25</v>
      </c>
      <c r="K7845" t="s">
        <v>26</v>
      </c>
      <c r="L7845" t="s">
        <v>265</v>
      </c>
      <c r="M7845" t="s">
        <v>266</v>
      </c>
      <c r="N7845">
        <v>10024</v>
      </c>
      <c r="O7845" t="s">
        <v>147</v>
      </c>
      <c r="P7845" t="s">
        <v>76</v>
      </c>
      <c r="Q7845" t="s">
        <v>45</v>
      </c>
      <c r="R7845" t="s">
        <v>77</v>
      </c>
      <c r="S7845" t="s">
        <v>78</v>
      </c>
      <c r="T7845" s="9">
        <v>45.96</v>
      </c>
      <c r="U7845">
        <v>2</v>
      </c>
      <c r="V7845" s="2">
        <v>0</v>
      </c>
      <c r="W7845" s="6">
        <v>13.79</v>
      </c>
      <c r="X7845" s="14">
        <f>AA7845-W7845</f>
        <v>78.13</v>
      </c>
      <c r="Y7845" s="6">
        <f>T7845*U7845</f>
        <v>91.92</v>
      </c>
      <c r="Z7845" s="6">
        <f>Y7845*V7845</f>
        <v>0</v>
      </c>
      <c r="AA7845" s="6">
        <f t="shared" si="635"/>
        <v>91.92</v>
      </c>
    </row>
    <row r="7846" spans="2:27" x14ac:dyDescent="0.3">
      <c r="B7846">
        <v>7843</v>
      </c>
      <c r="C7846" t="s">
        <v>9704</v>
      </c>
      <c r="D7846" s="1">
        <v>41748</v>
      </c>
      <c r="E7846" s="1">
        <v>41752</v>
      </c>
      <c r="F7846" s="9" t="str">
        <f t="shared" si="639"/>
        <v>4 days</v>
      </c>
      <c r="G7846" t="s">
        <v>22</v>
      </c>
      <c r="H7846" t="s">
        <v>3070</v>
      </c>
      <c r="I7846" t="s">
        <v>3071</v>
      </c>
      <c r="J7846" t="s">
        <v>25</v>
      </c>
      <c r="K7846" t="s">
        <v>26</v>
      </c>
      <c r="L7846" t="s">
        <v>1129</v>
      </c>
      <c r="M7846" t="s">
        <v>318</v>
      </c>
      <c r="N7846">
        <v>22204</v>
      </c>
      <c r="O7846" t="s">
        <v>29</v>
      </c>
      <c r="P7846" t="s">
        <v>2391</v>
      </c>
      <c r="Q7846" t="s">
        <v>45</v>
      </c>
      <c r="R7846" t="s">
        <v>74</v>
      </c>
      <c r="S7846" t="s">
        <v>2392</v>
      </c>
      <c r="T7846" s="9">
        <v>58.05</v>
      </c>
      <c r="U7846">
        <v>3</v>
      </c>
      <c r="V7846" s="2">
        <v>0</v>
      </c>
      <c r="W7846" s="6">
        <v>26.7</v>
      </c>
      <c r="X7846" s="14">
        <f>AA7846-W7846</f>
        <v>147.44999999999999</v>
      </c>
      <c r="Y7846" s="6">
        <f>T7846*U7846</f>
        <v>174.14999999999998</v>
      </c>
      <c r="Z7846" s="6">
        <f>Y7846*V7846</f>
        <v>0</v>
      </c>
      <c r="AA7846" s="6">
        <f t="shared" si="635"/>
        <v>174.14999999999998</v>
      </c>
    </row>
    <row r="7847" spans="2:27" x14ac:dyDescent="0.3">
      <c r="B7847">
        <v>7844</v>
      </c>
      <c r="C7847" t="s">
        <v>9704</v>
      </c>
      <c r="D7847" s="1">
        <v>41748</v>
      </c>
      <c r="E7847" s="1">
        <v>41752</v>
      </c>
      <c r="F7847" s="9" t="str">
        <f t="shared" si="639"/>
        <v>4 days</v>
      </c>
      <c r="G7847" t="s">
        <v>22</v>
      </c>
      <c r="H7847" t="s">
        <v>3070</v>
      </c>
      <c r="I7847" t="s">
        <v>3071</v>
      </c>
      <c r="J7847" t="s">
        <v>25</v>
      </c>
      <c r="K7847" t="s">
        <v>26</v>
      </c>
      <c r="L7847" t="s">
        <v>1129</v>
      </c>
      <c r="M7847" t="s">
        <v>318</v>
      </c>
      <c r="N7847">
        <v>22204</v>
      </c>
      <c r="O7847" t="s">
        <v>29</v>
      </c>
      <c r="P7847" t="s">
        <v>278</v>
      </c>
      <c r="Q7847" t="s">
        <v>45</v>
      </c>
      <c r="R7847" t="s">
        <v>89</v>
      </c>
      <c r="S7847" t="s">
        <v>279</v>
      </c>
      <c r="T7847" s="9">
        <v>71.28</v>
      </c>
      <c r="U7847">
        <v>11</v>
      </c>
      <c r="V7847" s="2">
        <v>0</v>
      </c>
      <c r="W7847" s="6">
        <v>34.21</v>
      </c>
      <c r="X7847" s="14">
        <f>AA7847-W7847</f>
        <v>749.87</v>
      </c>
      <c r="Y7847" s="6">
        <f>T7847*U7847</f>
        <v>784.08</v>
      </c>
      <c r="Z7847" s="6">
        <f>Y7847*V7847</f>
        <v>0</v>
      </c>
      <c r="AA7847" s="6">
        <f t="shared" si="635"/>
        <v>784.08</v>
      </c>
    </row>
    <row r="7848" spans="2:27" x14ac:dyDescent="0.3">
      <c r="B7848">
        <v>7845</v>
      </c>
      <c r="C7848" t="s">
        <v>9705</v>
      </c>
      <c r="D7848" s="1">
        <v>42937</v>
      </c>
      <c r="E7848" s="1">
        <v>42941</v>
      </c>
      <c r="F7848" s="9" t="str">
        <f t="shared" si="639"/>
        <v>4 days</v>
      </c>
      <c r="G7848" t="s">
        <v>49</v>
      </c>
      <c r="H7848" t="s">
        <v>3583</v>
      </c>
      <c r="I7848" t="s">
        <v>3584</v>
      </c>
      <c r="J7848" t="s">
        <v>25</v>
      </c>
      <c r="K7848" t="s">
        <v>26</v>
      </c>
      <c r="L7848" t="s">
        <v>6223</v>
      </c>
      <c r="M7848" t="s">
        <v>103</v>
      </c>
      <c r="N7848">
        <v>78577</v>
      </c>
      <c r="O7848" t="s">
        <v>104</v>
      </c>
      <c r="P7848" t="s">
        <v>3814</v>
      </c>
      <c r="Q7848" t="s">
        <v>31</v>
      </c>
      <c r="R7848" t="s">
        <v>55</v>
      </c>
      <c r="S7848" t="s">
        <v>3815</v>
      </c>
      <c r="T7848" s="9">
        <v>124.4</v>
      </c>
      <c r="U7848">
        <v>4</v>
      </c>
      <c r="V7848" s="2">
        <v>0.3</v>
      </c>
      <c r="W7848" s="6">
        <v>-21.33</v>
      </c>
      <c r="X7848" s="14">
        <f>AA7848-W7848</f>
        <v>369.65000000000003</v>
      </c>
      <c r="Y7848" s="6">
        <f>T7848*U7848</f>
        <v>497.6</v>
      </c>
      <c r="Z7848" s="6">
        <f>Y7848*V7848</f>
        <v>149.28</v>
      </c>
      <c r="AA7848" s="6">
        <f t="shared" si="635"/>
        <v>348.32000000000005</v>
      </c>
    </row>
    <row r="7849" spans="2:27" x14ac:dyDescent="0.3">
      <c r="B7849">
        <v>7846</v>
      </c>
      <c r="C7849" t="s">
        <v>9706</v>
      </c>
      <c r="D7849" s="1">
        <v>42274</v>
      </c>
      <c r="E7849" s="1">
        <v>42045</v>
      </c>
      <c r="F7849" s="23" t="s">
        <v>10956</v>
      </c>
      <c r="G7849" t="s">
        <v>49</v>
      </c>
      <c r="H7849" t="s">
        <v>4405</v>
      </c>
      <c r="I7849" t="s">
        <v>4406</v>
      </c>
      <c r="J7849" t="s">
        <v>25</v>
      </c>
      <c r="K7849" t="s">
        <v>26</v>
      </c>
      <c r="L7849" t="s">
        <v>1129</v>
      </c>
      <c r="M7849" t="s">
        <v>318</v>
      </c>
      <c r="N7849">
        <v>22204</v>
      </c>
      <c r="O7849" t="s">
        <v>29</v>
      </c>
      <c r="P7849" t="s">
        <v>4080</v>
      </c>
      <c r="Q7849" t="s">
        <v>45</v>
      </c>
      <c r="R7849" t="s">
        <v>89</v>
      </c>
      <c r="S7849" t="s">
        <v>4081</v>
      </c>
      <c r="T7849" s="9">
        <v>154.9</v>
      </c>
      <c r="U7849">
        <v>5</v>
      </c>
      <c r="V7849" s="2">
        <v>0</v>
      </c>
      <c r="W7849" s="6">
        <v>69.709999999999994</v>
      </c>
      <c r="X7849" s="14">
        <f>AA7849-W7849</f>
        <v>704.79</v>
      </c>
      <c r="Y7849" s="6">
        <f>T7849*U7849</f>
        <v>774.5</v>
      </c>
      <c r="Z7849" s="6">
        <f>Y7849*V7849</f>
        <v>0</v>
      </c>
      <c r="AA7849" s="6">
        <f t="shared" si="635"/>
        <v>774.5</v>
      </c>
    </row>
    <row r="7850" spans="2:27" x14ac:dyDescent="0.3">
      <c r="B7850">
        <v>7847</v>
      </c>
      <c r="C7850" t="s">
        <v>9706</v>
      </c>
      <c r="D7850" s="1">
        <v>42274</v>
      </c>
      <c r="E7850" s="1">
        <v>42045</v>
      </c>
      <c r="F7850" s="23" t="s">
        <v>10956</v>
      </c>
      <c r="G7850" t="s">
        <v>49</v>
      </c>
      <c r="H7850" t="s">
        <v>4405</v>
      </c>
      <c r="I7850" t="s">
        <v>4406</v>
      </c>
      <c r="J7850" t="s">
        <v>25</v>
      </c>
      <c r="K7850" t="s">
        <v>26</v>
      </c>
      <c r="L7850" t="s">
        <v>1129</v>
      </c>
      <c r="M7850" t="s">
        <v>318</v>
      </c>
      <c r="N7850">
        <v>22204</v>
      </c>
      <c r="O7850" t="s">
        <v>29</v>
      </c>
      <c r="P7850" t="s">
        <v>1924</v>
      </c>
      <c r="Q7850" t="s">
        <v>70</v>
      </c>
      <c r="R7850" t="s">
        <v>71</v>
      </c>
      <c r="S7850" t="s">
        <v>1925</v>
      </c>
      <c r="T7850" s="9">
        <v>1871.88</v>
      </c>
      <c r="U7850">
        <v>12</v>
      </c>
      <c r="V7850" s="2">
        <v>0</v>
      </c>
      <c r="W7850" s="6">
        <v>561.55999999999995</v>
      </c>
      <c r="X7850" s="14">
        <f>AA7850-W7850</f>
        <v>21901</v>
      </c>
      <c r="Y7850" s="6">
        <f>T7850*U7850</f>
        <v>22462.560000000001</v>
      </c>
      <c r="Z7850" s="6">
        <f>Y7850*V7850</f>
        <v>0</v>
      </c>
      <c r="AA7850" s="6">
        <f t="shared" si="635"/>
        <v>22462.560000000001</v>
      </c>
    </row>
    <row r="7851" spans="2:27" x14ac:dyDescent="0.3">
      <c r="B7851">
        <v>7848</v>
      </c>
      <c r="C7851" t="s">
        <v>9707</v>
      </c>
      <c r="D7851" s="1">
        <v>42427</v>
      </c>
      <c r="E7851" s="1">
        <v>42403</v>
      </c>
      <c r="F7851" s="23" t="s">
        <v>10956</v>
      </c>
      <c r="G7851" t="s">
        <v>49</v>
      </c>
      <c r="H7851" t="s">
        <v>3185</v>
      </c>
      <c r="I7851" t="s">
        <v>3186</v>
      </c>
      <c r="J7851" t="s">
        <v>25</v>
      </c>
      <c r="K7851" t="s">
        <v>26</v>
      </c>
      <c r="L7851" t="s">
        <v>183</v>
      </c>
      <c r="M7851" t="s">
        <v>103</v>
      </c>
      <c r="N7851">
        <v>77070</v>
      </c>
      <c r="O7851" t="s">
        <v>104</v>
      </c>
      <c r="P7851" t="s">
        <v>7441</v>
      </c>
      <c r="Q7851" t="s">
        <v>31</v>
      </c>
      <c r="R7851" t="s">
        <v>64</v>
      </c>
      <c r="S7851" t="s">
        <v>7442</v>
      </c>
      <c r="T7851" s="9">
        <v>16.190000000000001</v>
      </c>
      <c r="U7851">
        <v>2</v>
      </c>
      <c r="V7851" s="2">
        <v>0.6</v>
      </c>
      <c r="W7851" s="6">
        <v>-6.88</v>
      </c>
      <c r="X7851" s="14">
        <f>AA7851-W7851</f>
        <v>19.832000000000001</v>
      </c>
      <c r="Y7851" s="6">
        <f>T7851*U7851</f>
        <v>32.380000000000003</v>
      </c>
      <c r="Z7851" s="6">
        <f>Y7851*V7851</f>
        <v>19.428000000000001</v>
      </c>
      <c r="AA7851" s="6">
        <f t="shared" si="635"/>
        <v>12.952000000000002</v>
      </c>
    </row>
    <row r="7852" spans="2:27" x14ac:dyDescent="0.3">
      <c r="B7852">
        <v>7849</v>
      </c>
      <c r="C7852" t="s">
        <v>9708</v>
      </c>
      <c r="D7852" s="1">
        <v>42405</v>
      </c>
      <c r="E7852" s="1">
        <v>42526</v>
      </c>
      <c r="F7852" s="9" t="str">
        <f t="shared" ref="F7852:F7859" si="640">DATEDIF(D7852,E7852,"d")&amp;" days"</f>
        <v>121 days</v>
      </c>
      <c r="G7852" t="s">
        <v>49</v>
      </c>
      <c r="H7852" t="s">
        <v>4716</v>
      </c>
      <c r="I7852" t="s">
        <v>4717</v>
      </c>
      <c r="J7852" t="s">
        <v>25</v>
      </c>
      <c r="K7852" t="s">
        <v>26</v>
      </c>
      <c r="L7852" t="s">
        <v>3934</v>
      </c>
      <c r="M7852" t="s">
        <v>103</v>
      </c>
      <c r="N7852">
        <v>75061</v>
      </c>
      <c r="O7852" t="s">
        <v>104</v>
      </c>
      <c r="P7852" t="s">
        <v>6766</v>
      </c>
      <c r="Q7852" t="s">
        <v>45</v>
      </c>
      <c r="R7852" t="s">
        <v>58</v>
      </c>
      <c r="S7852" t="s">
        <v>6767</v>
      </c>
      <c r="T7852" s="9">
        <v>18.940000000000001</v>
      </c>
      <c r="U7852">
        <v>3</v>
      </c>
      <c r="V7852" s="2">
        <v>0.2</v>
      </c>
      <c r="W7852" s="6">
        <v>-3.79</v>
      </c>
      <c r="X7852" s="14">
        <f>AA7852-W7852</f>
        <v>49.246000000000002</v>
      </c>
      <c r="Y7852" s="6">
        <f>T7852*U7852</f>
        <v>56.820000000000007</v>
      </c>
      <c r="Z7852" s="6">
        <f>Y7852*V7852</f>
        <v>11.364000000000003</v>
      </c>
      <c r="AA7852" s="6">
        <f t="shared" si="635"/>
        <v>45.456000000000003</v>
      </c>
    </row>
    <row r="7853" spans="2:27" x14ac:dyDescent="0.3">
      <c r="B7853">
        <v>7850</v>
      </c>
      <c r="C7853" t="s">
        <v>9708</v>
      </c>
      <c r="D7853" s="1">
        <v>42405</v>
      </c>
      <c r="E7853" s="1">
        <v>42526</v>
      </c>
      <c r="F7853" s="9" t="str">
        <f t="shared" si="640"/>
        <v>121 days</v>
      </c>
      <c r="G7853" t="s">
        <v>49</v>
      </c>
      <c r="H7853" t="s">
        <v>4716</v>
      </c>
      <c r="I7853" t="s">
        <v>4717</v>
      </c>
      <c r="J7853" t="s">
        <v>25</v>
      </c>
      <c r="K7853" t="s">
        <v>26</v>
      </c>
      <c r="L7853" t="s">
        <v>3934</v>
      </c>
      <c r="M7853" t="s">
        <v>103</v>
      </c>
      <c r="N7853">
        <v>75061</v>
      </c>
      <c r="O7853" t="s">
        <v>104</v>
      </c>
      <c r="P7853" t="s">
        <v>6410</v>
      </c>
      <c r="Q7853" t="s">
        <v>45</v>
      </c>
      <c r="R7853" t="s">
        <v>58</v>
      </c>
      <c r="S7853" t="s">
        <v>6411</v>
      </c>
      <c r="T7853" s="9">
        <v>12.67</v>
      </c>
      <c r="U7853">
        <v>3</v>
      </c>
      <c r="V7853" s="2">
        <v>0.2</v>
      </c>
      <c r="W7853" s="6">
        <v>-3.17</v>
      </c>
      <c r="X7853" s="14">
        <f>AA7853-W7853</f>
        <v>33.577999999999996</v>
      </c>
      <c r="Y7853" s="6">
        <f>T7853*U7853</f>
        <v>38.01</v>
      </c>
      <c r="Z7853" s="6">
        <f>Y7853*V7853</f>
        <v>7.6020000000000003</v>
      </c>
      <c r="AA7853" s="6">
        <f t="shared" si="635"/>
        <v>30.407999999999998</v>
      </c>
    </row>
    <row r="7854" spans="2:27" x14ac:dyDescent="0.3">
      <c r="B7854">
        <v>7851</v>
      </c>
      <c r="C7854" t="s">
        <v>9708</v>
      </c>
      <c r="D7854" s="1">
        <v>42405</v>
      </c>
      <c r="E7854" s="1">
        <v>42526</v>
      </c>
      <c r="F7854" s="9" t="str">
        <f t="shared" si="640"/>
        <v>121 days</v>
      </c>
      <c r="G7854" t="s">
        <v>49</v>
      </c>
      <c r="H7854" t="s">
        <v>4716</v>
      </c>
      <c r="I7854" t="s">
        <v>4717</v>
      </c>
      <c r="J7854" t="s">
        <v>25</v>
      </c>
      <c r="K7854" t="s">
        <v>26</v>
      </c>
      <c r="L7854" t="s">
        <v>3934</v>
      </c>
      <c r="M7854" t="s">
        <v>103</v>
      </c>
      <c r="N7854">
        <v>75061</v>
      </c>
      <c r="O7854" t="s">
        <v>104</v>
      </c>
      <c r="P7854" t="s">
        <v>3287</v>
      </c>
      <c r="Q7854" t="s">
        <v>45</v>
      </c>
      <c r="R7854" t="s">
        <v>46</v>
      </c>
      <c r="S7854" t="s">
        <v>3288</v>
      </c>
      <c r="T7854" s="9">
        <v>5.04</v>
      </c>
      <c r="U7854">
        <v>2</v>
      </c>
      <c r="V7854" s="2">
        <v>0.2</v>
      </c>
      <c r="W7854" s="6">
        <v>1.76</v>
      </c>
      <c r="X7854" s="14">
        <f>AA7854-W7854</f>
        <v>6.3040000000000003</v>
      </c>
      <c r="Y7854" s="6">
        <f>T7854*U7854</f>
        <v>10.08</v>
      </c>
      <c r="Z7854" s="6">
        <f>Y7854*V7854</f>
        <v>2.016</v>
      </c>
      <c r="AA7854" s="6">
        <f t="shared" si="635"/>
        <v>8.0640000000000001</v>
      </c>
    </row>
    <row r="7855" spans="2:27" x14ac:dyDescent="0.3">
      <c r="B7855">
        <v>7852</v>
      </c>
      <c r="C7855" t="s">
        <v>9709</v>
      </c>
      <c r="D7855" s="1">
        <v>41894</v>
      </c>
      <c r="E7855" s="1">
        <v>41988</v>
      </c>
      <c r="F7855" s="9" t="str">
        <f t="shared" si="640"/>
        <v>94 days</v>
      </c>
      <c r="G7855" t="s">
        <v>49</v>
      </c>
      <c r="H7855" t="s">
        <v>1145</v>
      </c>
      <c r="I7855" t="s">
        <v>1146</v>
      </c>
      <c r="J7855" t="s">
        <v>40</v>
      </c>
      <c r="K7855" t="s">
        <v>26</v>
      </c>
      <c r="L7855" t="s">
        <v>302</v>
      </c>
      <c r="M7855" t="s">
        <v>210</v>
      </c>
      <c r="N7855">
        <v>60653</v>
      </c>
      <c r="O7855" t="s">
        <v>104</v>
      </c>
      <c r="P7855" t="s">
        <v>7933</v>
      </c>
      <c r="Q7855" t="s">
        <v>45</v>
      </c>
      <c r="R7855" t="s">
        <v>89</v>
      </c>
      <c r="S7855" t="s">
        <v>7934</v>
      </c>
      <c r="T7855" s="9">
        <v>8.4499999999999993</v>
      </c>
      <c r="U7855">
        <v>2</v>
      </c>
      <c r="V7855" s="2">
        <v>0.2</v>
      </c>
      <c r="W7855" s="6">
        <v>2.96</v>
      </c>
      <c r="X7855" s="14">
        <f>AA7855-W7855</f>
        <v>10.559999999999999</v>
      </c>
      <c r="Y7855" s="6">
        <f>T7855*U7855</f>
        <v>16.899999999999999</v>
      </c>
      <c r="Z7855" s="6">
        <f>Y7855*V7855</f>
        <v>3.38</v>
      </c>
      <c r="AA7855" s="6">
        <f t="shared" si="635"/>
        <v>13.52</v>
      </c>
    </row>
    <row r="7856" spans="2:27" x14ac:dyDescent="0.3">
      <c r="B7856">
        <v>7853</v>
      </c>
      <c r="C7856" t="s">
        <v>9709</v>
      </c>
      <c r="D7856" s="1">
        <v>41894</v>
      </c>
      <c r="E7856" s="1">
        <v>41988</v>
      </c>
      <c r="F7856" s="9" t="str">
        <f t="shared" si="640"/>
        <v>94 days</v>
      </c>
      <c r="G7856" t="s">
        <v>49</v>
      </c>
      <c r="H7856" t="s">
        <v>1145</v>
      </c>
      <c r="I7856" t="s">
        <v>1146</v>
      </c>
      <c r="J7856" t="s">
        <v>40</v>
      </c>
      <c r="K7856" t="s">
        <v>26</v>
      </c>
      <c r="L7856" t="s">
        <v>302</v>
      </c>
      <c r="M7856" t="s">
        <v>210</v>
      </c>
      <c r="N7856">
        <v>60653</v>
      </c>
      <c r="O7856" t="s">
        <v>104</v>
      </c>
      <c r="P7856" t="s">
        <v>2106</v>
      </c>
      <c r="Q7856" t="s">
        <v>45</v>
      </c>
      <c r="R7856" t="s">
        <v>77</v>
      </c>
      <c r="S7856" t="s">
        <v>2107</v>
      </c>
      <c r="T7856" s="9">
        <v>20.39</v>
      </c>
      <c r="U7856">
        <v>2</v>
      </c>
      <c r="V7856" s="2">
        <v>0.8</v>
      </c>
      <c r="W7856" s="6">
        <v>-53.01</v>
      </c>
      <c r="X7856" s="14">
        <f>AA7856-W7856</f>
        <v>61.165999999999997</v>
      </c>
      <c r="Y7856" s="6">
        <f>T7856*U7856</f>
        <v>40.78</v>
      </c>
      <c r="Z7856" s="6">
        <f>Y7856*V7856</f>
        <v>32.624000000000002</v>
      </c>
      <c r="AA7856" s="6">
        <f t="shared" si="635"/>
        <v>8.1559999999999988</v>
      </c>
    </row>
    <row r="7857" spans="2:27" x14ac:dyDescent="0.3">
      <c r="B7857">
        <v>7854</v>
      </c>
      <c r="C7857" t="s">
        <v>9710</v>
      </c>
      <c r="D7857" s="1">
        <v>42363</v>
      </c>
      <c r="E7857" s="1">
        <v>42367</v>
      </c>
      <c r="F7857" s="9" t="str">
        <f t="shared" si="640"/>
        <v>4 days</v>
      </c>
      <c r="G7857" t="s">
        <v>49</v>
      </c>
      <c r="H7857" t="s">
        <v>5261</v>
      </c>
      <c r="I7857" t="s">
        <v>5262</v>
      </c>
      <c r="J7857" t="s">
        <v>101</v>
      </c>
      <c r="K7857" t="s">
        <v>26</v>
      </c>
      <c r="L7857" t="s">
        <v>41</v>
      </c>
      <c r="M7857" t="s">
        <v>42</v>
      </c>
      <c r="N7857">
        <v>90049</v>
      </c>
      <c r="O7857" t="s">
        <v>43</v>
      </c>
      <c r="P7857" t="s">
        <v>4187</v>
      </c>
      <c r="Q7857" t="s">
        <v>45</v>
      </c>
      <c r="R7857" t="s">
        <v>89</v>
      </c>
      <c r="S7857" t="s">
        <v>4188</v>
      </c>
      <c r="T7857" s="9">
        <v>9.9600000000000009</v>
      </c>
      <c r="U7857">
        <v>2</v>
      </c>
      <c r="V7857" s="2">
        <v>0</v>
      </c>
      <c r="W7857" s="6">
        <v>4.88</v>
      </c>
      <c r="X7857" s="14">
        <f>AA7857-W7857</f>
        <v>15.040000000000003</v>
      </c>
      <c r="Y7857" s="6">
        <f>T7857*U7857</f>
        <v>19.920000000000002</v>
      </c>
      <c r="Z7857" s="6">
        <f>Y7857*V7857</f>
        <v>0</v>
      </c>
      <c r="AA7857" s="6">
        <f t="shared" si="635"/>
        <v>19.920000000000002</v>
      </c>
    </row>
    <row r="7858" spans="2:27" x14ac:dyDescent="0.3">
      <c r="B7858">
        <v>7855</v>
      </c>
      <c r="C7858" t="s">
        <v>9711</v>
      </c>
      <c r="D7858" s="1">
        <v>42928</v>
      </c>
      <c r="E7858" s="1">
        <v>43081</v>
      </c>
      <c r="F7858" s="9" t="str">
        <f t="shared" si="640"/>
        <v>153 days</v>
      </c>
      <c r="G7858" t="s">
        <v>49</v>
      </c>
      <c r="H7858" t="s">
        <v>61</v>
      </c>
      <c r="I7858" t="s">
        <v>62</v>
      </c>
      <c r="J7858" t="s">
        <v>25</v>
      </c>
      <c r="K7858" t="s">
        <v>26</v>
      </c>
      <c r="L7858" t="s">
        <v>7626</v>
      </c>
      <c r="M7858" t="s">
        <v>1491</v>
      </c>
      <c r="N7858">
        <v>39401</v>
      </c>
      <c r="O7858" t="s">
        <v>29</v>
      </c>
      <c r="P7858" t="s">
        <v>5399</v>
      </c>
      <c r="Q7858" t="s">
        <v>45</v>
      </c>
      <c r="R7858" t="s">
        <v>77</v>
      </c>
      <c r="S7858" t="s">
        <v>5400</v>
      </c>
      <c r="T7858" s="9">
        <v>320.64</v>
      </c>
      <c r="U7858">
        <v>4</v>
      </c>
      <c r="V7858" s="2">
        <v>0</v>
      </c>
      <c r="W7858" s="6">
        <v>89.78</v>
      </c>
      <c r="X7858" s="14">
        <f>AA7858-W7858</f>
        <v>1192.78</v>
      </c>
      <c r="Y7858" s="6">
        <f>T7858*U7858</f>
        <v>1282.56</v>
      </c>
      <c r="Z7858" s="6">
        <f>Y7858*V7858</f>
        <v>0</v>
      </c>
      <c r="AA7858" s="6">
        <f t="shared" si="635"/>
        <v>1282.56</v>
      </c>
    </row>
    <row r="7859" spans="2:27" x14ac:dyDescent="0.3">
      <c r="B7859">
        <v>7856</v>
      </c>
      <c r="C7859" t="s">
        <v>9711</v>
      </c>
      <c r="D7859" s="1">
        <v>42928</v>
      </c>
      <c r="E7859" s="1">
        <v>43081</v>
      </c>
      <c r="F7859" s="9" t="str">
        <f t="shared" si="640"/>
        <v>153 days</v>
      </c>
      <c r="G7859" t="s">
        <v>49</v>
      </c>
      <c r="H7859" t="s">
        <v>61</v>
      </c>
      <c r="I7859" t="s">
        <v>62</v>
      </c>
      <c r="J7859" t="s">
        <v>25</v>
      </c>
      <c r="K7859" t="s">
        <v>26</v>
      </c>
      <c r="L7859" t="s">
        <v>7626</v>
      </c>
      <c r="M7859" t="s">
        <v>1491</v>
      </c>
      <c r="N7859">
        <v>39401</v>
      </c>
      <c r="O7859" t="s">
        <v>29</v>
      </c>
      <c r="P7859" t="s">
        <v>845</v>
      </c>
      <c r="Q7859" t="s">
        <v>70</v>
      </c>
      <c r="R7859" t="s">
        <v>160</v>
      </c>
      <c r="S7859" t="s">
        <v>846</v>
      </c>
      <c r="T7859" s="9">
        <v>52</v>
      </c>
      <c r="U7859">
        <v>4</v>
      </c>
      <c r="V7859" s="2">
        <v>0</v>
      </c>
      <c r="W7859" s="6">
        <v>23.4</v>
      </c>
      <c r="X7859" s="14">
        <f>AA7859-W7859</f>
        <v>184.6</v>
      </c>
      <c r="Y7859" s="6">
        <f>T7859*U7859</f>
        <v>208</v>
      </c>
      <c r="Z7859" s="6">
        <f>Y7859*V7859</f>
        <v>0</v>
      </c>
      <c r="AA7859" s="6">
        <f t="shared" si="635"/>
        <v>208</v>
      </c>
    </row>
    <row r="7860" spans="2:27" x14ac:dyDescent="0.3">
      <c r="B7860">
        <v>7857</v>
      </c>
      <c r="C7860" t="s">
        <v>9712</v>
      </c>
      <c r="D7860" s="1">
        <v>41789</v>
      </c>
      <c r="E7860" s="1">
        <v>41645</v>
      </c>
      <c r="F7860" s="23" t="s">
        <v>10956</v>
      </c>
      <c r="G7860" t="s">
        <v>187</v>
      </c>
      <c r="H7860" t="s">
        <v>3648</v>
      </c>
      <c r="I7860" t="s">
        <v>3649</v>
      </c>
      <c r="J7860" t="s">
        <v>40</v>
      </c>
      <c r="K7860" t="s">
        <v>26</v>
      </c>
      <c r="L7860" t="s">
        <v>265</v>
      </c>
      <c r="M7860" t="s">
        <v>266</v>
      </c>
      <c r="N7860">
        <v>10024</v>
      </c>
      <c r="O7860" t="s">
        <v>147</v>
      </c>
      <c r="P7860" t="s">
        <v>5788</v>
      </c>
      <c r="Q7860" t="s">
        <v>45</v>
      </c>
      <c r="R7860" t="s">
        <v>74</v>
      </c>
      <c r="S7860" t="s">
        <v>5789</v>
      </c>
      <c r="T7860" s="9">
        <v>25.58</v>
      </c>
      <c r="U7860">
        <v>2</v>
      </c>
      <c r="V7860" s="2">
        <v>0.2</v>
      </c>
      <c r="W7860" s="6">
        <v>8.9499999999999993</v>
      </c>
      <c r="X7860" s="14">
        <f>AA7860-W7860</f>
        <v>31.977999999999998</v>
      </c>
      <c r="Y7860" s="6">
        <f>T7860*U7860</f>
        <v>51.16</v>
      </c>
      <c r="Z7860" s="6">
        <f>Y7860*V7860</f>
        <v>10.231999999999999</v>
      </c>
      <c r="AA7860" s="6">
        <f t="shared" si="635"/>
        <v>40.927999999999997</v>
      </c>
    </row>
    <row r="7861" spans="2:27" x14ac:dyDescent="0.3">
      <c r="B7861">
        <v>7858</v>
      </c>
      <c r="C7861" t="s">
        <v>9712</v>
      </c>
      <c r="D7861" s="1">
        <v>41789</v>
      </c>
      <c r="E7861" s="1">
        <v>41645</v>
      </c>
      <c r="F7861" s="23" t="s">
        <v>10956</v>
      </c>
      <c r="G7861" t="s">
        <v>187</v>
      </c>
      <c r="H7861" t="s">
        <v>3648</v>
      </c>
      <c r="I7861" t="s">
        <v>3649</v>
      </c>
      <c r="J7861" t="s">
        <v>40</v>
      </c>
      <c r="K7861" t="s">
        <v>26</v>
      </c>
      <c r="L7861" t="s">
        <v>265</v>
      </c>
      <c r="M7861" t="s">
        <v>266</v>
      </c>
      <c r="N7861">
        <v>10024</v>
      </c>
      <c r="O7861" t="s">
        <v>147</v>
      </c>
      <c r="P7861" t="s">
        <v>3570</v>
      </c>
      <c r="Q7861" t="s">
        <v>70</v>
      </c>
      <c r="R7861" t="s">
        <v>71</v>
      </c>
      <c r="S7861" t="s">
        <v>3571</v>
      </c>
      <c r="T7861" s="9">
        <v>464</v>
      </c>
      <c r="U7861">
        <v>5</v>
      </c>
      <c r="V7861" s="2">
        <v>0</v>
      </c>
      <c r="W7861" s="6">
        <v>134.56</v>
      </c>
      <c r="X7861" s="14">
        <f>AA7861-W7861</f>
        <v>2185.44</v>
      </c>
      <c r="Y7861" s="6">
        <f>T7861*U7861</f>
        <v>2320</v>
      </c>
      <c r="Z7861" s="6">
        <f>Y7861*V7861</f>
        <v>0</v>
      </c>
      <c r="AA7861" s="6">
        <f t="shared" si="635"/>
        <v>2320</v>
      </c>
    </row>
    <row r="7862" spans="2:27" x14ac:dyDescent="0.3">
      <c r="B7862">
        <v>7859</v>
      </c>
      <c r="C7862" t="s">
        <v>9712</v>
      </c>
      <c r="D7862" s="1">
        <v>41789</v>
      </c>
      <c r="E7862" s="1">
        <v>41645</v>
      </c>
      <c r="F7862" s="23" t="s">
        <v>10956</v>
      </c>
      <c r="G7862" t="s">
        <v>187</v>
      </c>
      <c r="H7862" t="s">
        <v>3648</v>
      </c>
      <c r="I7862" t="s">
        <v>3649</v>
      </c>
      <c r="J7862" t="s">
        <v>40</v>
      </c>
      <c r="K7862" t="s">
        <v>26</v>
      </c>
      <c r="L7862" t="s">
        <v>265</v>
      </c>
      <c r="M7862" t="s">
        <v>266</v>
      </c>
      <c r="N7862">
        <v>10024</v>
      </c>
      <c r="O7862" t="s">
        <v>147</v>
      </c>
      <c r="P7862" t="s">
        <v>4621</v>
      </c>
      <c r="Q7862" t="s">
        <v>45</v>
      </c>
      <c r="R7862" t="s">
        <v>77</v>
      </c>
      <c r="S7862" t="s">
        <v>4622</v>
      </c>
      <c r="T7862" s="9">
        <v>235.95</v>
      </c>
      <c r="U7862">
        <v>3</v>
      </c>
      <c r="V7862" s="2">
        <v>0</v>
      </c>
      <c r="W7862" s="6">
        <v>77.86</v>
      </c>
      <c r="X7862" s="14">
        <f>AA7862-W7862</f>
        <v>629.9899999999999</v>
      </c>
      <c r="Y7862" s="6">
        <f>T7862*U7862</f>
        <v>707.84999999999991</v>
      </c>
      <c r="Z7862" s="6">
        <f>Y7862*V7862</f>
        <v>0</v>
      </c>
      <c r="AA7862" s="6">
        <f t="shared" si="635"/>
        <v>707.84999999999991</v>
      </c>
    </row>
    <row r="7863" spans="2:27" x14ac:dyDescent="0.3">
      <c r="B7863">
        <v>7860</v>
      </c>
      <c r="C7863" t="s">
        <v>9712</v>
      </c>
      <c r="D7863" s="1">
        <v>41789</v>
      </c>
      <c r="E7863" s="1">
        <v>41645</v>
      </c>
      <c r="F7863" s="23" t="s">
        <v>10956</v>
      </c>
      <c r="G7863" t="s">
        <v>187</v>
      </c>
      <c r="H7863" t="s">
        <v>3648</v>
      </c>
      <c r="I7863" t="s">
        <v>3649</v>
      </c>
      <c r="J7863" t="s">
        <v>40</v>
      </c>
      <c r="K7863" t="s">
        <v>26</v>
      </c>
      <c r="L7863" t="s">
        <v>265</v>
      </c>
      <c r="M7863" t="s">
        <v>266</v>
      </c>
      <c r="N7863">
        <v>10024</v>
      </c>
      <c r="O7863" t="s">
        <v>147</v>
      </c>
      <c r="P7863" t="s">
        <v>3886</v>
      </c>
      <c r="Q7863" t="s">
        <v>45</v>
      </c>
      <c r="R7863" t="s">
        <v>89</v>
      </c>
      <c r="S7863" t="s">
        <v>3887</v>
      </c>
      <c r="T7863" s="9">
        <v>39.96</v>
      </c>
      <c r="U7863">
        <v>4</v>
      </c>
      <c r="V7863" s="2">
        <v>0</v>
      </c>
      <c r="W7863" s="6">
        <v>17.98</v>
      </c>
      <c r="X7863" s="14">
        <f>AA7863-W7863</f>
        <v>141.86000000000001</v>
      </c>
      <c r="Y7863" s="6">
        <f>T7863*U7863</f>
        <v>159.84</v>
      </c>
      <c r="Z7863" s="6">
        <f>Y7863*V7863</f>
        <v>0</v>
      </c>
      <c r="AA7863" s="6">
        <f t="shared" si="635"/>
        <v>159.84</v>
      </c>
    </row>
    <row r="7864" spans="2:27" x14ac:dyDescent="0.3">
      <c r="B7864">
        <v>7861</v>
      </c>
      <c r="C7864" t="s">
        <v>9713</v>
      </c>
      <c r="D7864" s="1">
        <v>42769</v>
      </c>
      <c r="E7864" s="1">
        <v>42889</v>
      </c>
      <c r="F7864" s="9" t="str">
        <f>DATEDIF(D7864,E7864,"d")&amp;" days"</f>
        <v>120 days</v>
      </c>
      <c r="G7864" t="s">
        <v>49</v>
      </c>
      <c r="H7864" t="s">
        <v>2902</v>
      </c>
      <c r="I7864" t="s">
        <v>2903</v>
      </c>
      <c r="J7864" t="s">
        <v>25</v>
      </c>
      <c r="K7864" t="s">
        <v>26</v>
      </c>
      <c r="L7864" t="s">
        <v>3322</v>
      </c>
      <c r="M7864" t="s">
        <v>497</v>
      </c>
      <c r="N7864">
        <v>44221</v>
      </c>
      <c r="O7864" t="s">
        <v>147</v>
      </c>
      <c r="P7864" t="s">
        <v>4335</v>
      </c>
      <c r="Q7864" t="s">
        <v>45</v>
      </c>
      <c r="R7864" t="s">
        <v>74</v>
      </c>
      <c r="S7864" t="s">
        <v>4336</v>
      </c>
      <c r="T7864" s="9">
        <v>18.53</v>
      </c>
      <c r="U7864">
        <v>4</v>
      </c>
      <c r="V7864" s="2">
        <v>0.7</v>
      </c>
      <c r="W7864" s="6">
        <v>-12.35</v>
      </c>
      <c r="X7864" s="14">
        <f>AA7864-W7864</f>
        <v>34.586000000000006</v>
      </c>
      <c r="Y7864" s="6">
        <f>T7864*U7864</f>
        <v>74.12</v>
      </c>
      <c r="Z7864" s="6">
        <f>Y7864*V7864</f>
        <v>51.884</v>
      </c>
      <c r="AA7864" s="6">
        <f t="shared" si="635"/>
        <v>22.236000000000004</v>
      </c>
    </row>
    <row r="7865" spans="2:27" x14ac:dyDescent="0.3">
      <c r="B7865">
        <v>7862</v>
      </c>
      <c r="C7865" t="s">
        <v>9714</v>
      </c>
      <c r="D7865" s="1">
        <v>42348</v>
      </c>
      <c r="E7865" s="1">
        <v>42294</v>
      </c>
      <c r="F7865" s="23" t="s">
        <v>10956</v>
      </c>
      <c r="G7865" t="s">
        <v>49</v>
      </c>
      <c r="H7865" t="s">
        <v>4963</v>
      </c>
      <c r="I7865" t="s">
        <v>4964</v>
      </c>
      <c r="J7865" t="s">
        <v>25</v>
      </c>
      <c r="K7865" t="s">
        <v>26</v>
      </c>
      <c r="L7865" t="s">
        <v>94</v>
      </c>
      <c r="M7865" t="s">
        <v>95</v>
      </c>
      <c r="N7865">
        <v>98103</v>
      </c>
      <c r="O7865" t="s">
        <v>43</v>
      </c>
      <c r="P7865" t="s">
        <v>4164</v>
      </c>
      <c r="Q7865" t="s">
        <v>70</v>
      </c>
      <c r="R7865" t="s">
        <v>160</v>
      </c>
      <c r="S7865" t="s">
        <v>4165</v>
      </c>
      <c r="T7865" s="9">
        <v>17.899999999999999</v>
      </c>
      <c r="U7865">
        <v>2</v>
      </c>
      <c r="V7865" s="2">
        <v>0</v>
      </c>
      <c r="W7865" s="6">
        <v>3.4</v>
      </c>
      <c r="X7865" s="14">
        <f>AA7865-W7865</f>
        <v>32.4</v>
      </c>
      <c r="Y7865" s="6">
        <f>T7865*U7865</f>
        <v>35.799999999999997</v>
      </c>
      <c r="Z7865" s="6">
        <f>Y7865*V7865</f>
        <v>0</v>
      </c>
      <c r="AA7865" s="6">
        <f t="shared" si="635"/>
        <v>35.799999999999997</v>
      </c>
    </row>
    <row r="7866" spans="2:27" x14ac:dyDescent="0.3">
      <c r="B7866">
        <v>7863</v>
      </c>
      <c r="C7866" t="s">
        <v>9714</v>
      </c>
      <c r="D7866" s="1">
        <v>42348</v>
      </c>
      <c r="E7866" s="1">
        <v>42294</v>
      </c>
      <c r="F7866" s="23" t="s">
        <v>10956</v>
      </c>
      <c r="G7866" t="s">
        <v>49</v>
      </c>
      <c r="H7866" t="s">
        <v>4963</v>
      </c>
      <c r="I7866" t="s">
        <v>4964</v>
      </c>
      <c r="J7866" t="s">
        <v>25</v>
      </c>
      <c r="K7866" t="s">
        <v>26</v>
      </c>
      <c r="L7866" t="s">
        <v>94</v>
      </c>
      <c r="M7866" t="s">
        <v>95</v>
      </c>
      <c r="N7866">
        <v>98103</v>
      </c>
      <c r="O7866" t="s">
        <v>43</v>
      </c>
      <c r="P7866" t="s">
        <v>1415</v>
      </c>
      <c r="Q7866" t="s">
        <v>45</v>
      </c>
      <c r="R7866" t="s">
        <v>58</v>
      </c>
      <c r="S7866" t="s">
        <v>1416</v>
      </c>
      <c r="T7866" s="9">
        <v>81.96</v>
      </c>
      <c r="U7866">
        <v>2</v>
      </c>
      <c r="V7866" s="2">
        <v>0</v>
      </c>
      <c r="W7866" s="6">
        <v>0</v>
      </c>
      <c r="X7866" s="14">
        <f>AA7866-W7866</f>
        <v>163.92</v>
      </c>
      <c r="Y7866" s="6">
        <f>T7866*U7866</f>
        <v>163.92</v>
      </c>
      <c r="Z7866" s="6">
        <f>Y7866*V7866</f>
        <v>0</v>
      </c>
      <c r="AA7866" s="6">
        <f t="shared" si="635"/>
        <v>163.92</v>
      </c>
    </row>
    <row r="7867" spans="2:27" x14ac:dyDescent="0.3">
      <c r="B7867">
        <v>7864</v>
      </c>
      <c r="C7867" t="s">
        <v>9715</v>
      </c>
      <c r="D7867" s="1">
        <v>42199</v>
      </c>
      <c r="E7867" s="1">
        <v>42204</v>
      </c>
      <c r="F7867" s="9" t="str">
        <f t="shared" ref="F7867:F7871" si="641">DATEDIF(D7867,E7867,"d")&amp;" days"</f>
        <v>5 days</v>
      </c>
      <c r="G7867" t="s">
        <v>22</v>
      </c>
      <c r="H7867" t="s">
        <v>5222</v>
      </c>
      <c r="I7867" t="s">
        <v>5223</v>
      </c>
      <c r="J7867" t="s">
        <v>25</v>
      </c>
      <c r="K7867" t="s">
        <v>26</v>
      </c>
      <c r="L7867" t="s">
        <v>1827</v>
      </c>
      <c r="M7867" t="s">
        <v>309</v>
      </c>
      <c r="N7867">
        <v>85204</v>
      </c>
      <c r="O7867" t="s">
        <v>43</v>
      </c>
      <c r="P7867" t="s">
        <v>1633</v>
      </c>
      <c r="Q7867" t="s">
        <v>45</v>
      </c>
      <c r="R7867" t="s">
        <v>58</v>
      </c>
      <c r="S7867" t="s">
        <v>1634</v>
      </c>
      <c r="T7867" s="9">
        <v>272.74</v>
      </c>
      <c r="U7867">
        <v>3</v>
      </c>
      <c r="V7867" s="2">
        <v>0.2</v>
      </c>
      <c r="W7867" s="6">
        <v>-64.77</v>
      </c>
      <c r="X7867" s="14">
        <f>AA7867-W7867</f>
        <v>719.346</v>
      </c>
      <c r="Y7867" s="6">
        <f>T7867*U7867</f>
        <v>818.22</v>
      </c>
      <c r="Z7867" s="6">
        <f>Y7867*V7867</f>
        <v>163.64400000000001</v>
      </c>
      <c r="AA7867" s="6">
        <f t="shared" si="635"/>
        <v>654.57600000000002</v>
      </c>
    </row>
    <row r="7868" spans="2:27" x14ac:dyDescent="0.3">
      <c r="B7868">
        <v>7865</v>
      </c>
      <c r="C7868" t="s">
        <v>9715</v>
      </c>
      <c r="D7868" s="1">
        <v>42199</v>
      </c>
      <c r="E7868" s="1">
        <v>42204</v>
      </c>
      <c r="F7868" s="9" t="str">
        <f t="shared" si="641"/>
        <v>5 days</v>
      </c>
      <c r="G7868" t="s">
        <v>22</v>
      </c>
      <c r="H7868" t="s">
        <v>5222</v>
      </c>
      <c r="I7868" t="s">
        <v>5223</v>
      </c>
      <c r="J7868" t="s">
        <v>25</v>
      </c>
      <c r="K7868" t="s">
        <v>26</v>
      </c>
      <c r="L7868" t="s">
        <v>1827</v>
      </c>
      <c r="M7868" t="s">
        <v>309</v>
      </c>
      <c r="N7868">
        <v>85204</v>
      </c>
      <c r="O7868" t="s">
        <v>43</v>
      </c>
      <c r="P7868" t="s">
        <v>9716</v>
      </c>
      <c r="Q7868" t="s">
        <v>45</v>
      </c>
      <c r="R7868" t="s">
        <v>89</v>
      </c>
      <c r="S7868" t="s">
        <v>9717</v>
      </c>
      <c r="T7868" s="9">
        <v>18.5</v>
      </c>
      <c r="U7868">
        <v>4</v>
      </c>
      <c r="V7868" s="2">
        <v>0.2</v>
      </c>
      <c r="W7868" s="6">
        <v>6.7</v>
      </c>
      <c r="X7868" s="14">
        <f>AA7868-W7868</f>
        <v>52.5</v>
      </c>
      <c r="Y7868" s="6">
        <f>T7868*U7868</f>
        <v>74</v>
      </c>
      <c r="Z7868" s="6">
        <f>Y7868*V7868</f>
        <v>14.8</v>
      </c>
      <c r="AA7868" s="6">
        <f t="shared" si="635"/>
        <v>59.2</v>
      </c>
    </row>
    <row r="7869" spans="2:27" x14ac:dyDescent="0.3">
      <c r="B7869">
        <v>7866</v>
      </c>
      <c r="C7869" t="s">
        <v>9715</v>
      </c>
      <c r="D7869" s="1">
        <v>42199</v>
      </c>
      <c r="E7869" s="1">
        <v>42204</v>
      </c>
      <c r="F7869" s="9" t="str">
        <f t="shared" si="641"/>
        <v>5 days</v>
      </c>
      <c r="G7869" t="s">
        <v>22</v>
      </c>
      <c r="H7869" t="s">
        <v>5222</v>
      </c>
      <c r="I7869" t="s">
        <v>5223</v>
      </c>
      <c r="J7869" t="s">
        <v>25</v>
      </c>
      <c r="K7869" t="s">
        <v>26</v>
      </c>
      <c r="L7869" t="s">
        <v>1827</v>
      </c>
      <c r="M7869" t="s">
        <v>309</v>
      </c>
      <c r="N7869">
        <v>85204</v>
      </c>
      <c r="O7869" t="s">
        <v>43</v>
      </c>
      <c r="P7869" t="s">
        <v>687</v>
      </c>
      <c r="Q7869" t="s">
        <v>31</v>
      </c>
      <c r="R7869" t="s">
        <v>35</v>
      </c>
      <c r="S7869" t="s">
        <v>688</v>
      </c>
      <c r="T7869" s="9">
        <v>441.92</v>
      </c>
      <c r="U7869">
        <v>2</v>
      </c>
      <c r="V7869" s="2">
        <v>0.2</v>
      </c>
      <c r="W7869" s="6">
        <v>49.72</v>
      </c>
      <c r="X7869" s="14">
        <f>AA7869-W7869</f>
        <v>657.35199999999998</v>
      </c>
      <c r="Y7869" s="6">
        <f>T7869*U7869</f>
        <v>883.84</v>
      </c>
      <c r="Z7869" s="6">
        <f>Y7869*V7869</f>
        <v>176.76800000000003</v>
      </c>
      <c r="AA7869" s="6">
        <f t="shared" si="635"/>
        <v>707.072</v>
      </c>
    </row>
    <row r="7870" spans="2:27" x14ac:dyDescent="0.3">
      <c r="B7870">
        <v>7867</v>
      </c>
      <c r="C7870" t="s">
        <v>9715</v>
      </c>
      <c r="D7870" s="1">
        <v>42199</v>
      </c>
      <c r="E7870" s="1">
        <v>42204</v>
      </c>
      <c r="F7870" s="9" t="str">
        <f t="shared" si="641"/>
        <v>5 days</v>
      </c>
      <c r="G7870" t="s">
        <v>22</v>
      </c>
      <c r="H7870" t="s">
        <v>5222</v>
      </c>
      <c r="I7870" t="s">
        <v>5223</v>
      </c>
      <c r="J7870" t="s">
        <v>25</v>
      </c>
      <c r="K7870" t="s">
        <v>26</v>
      </c>
      <c r="L7870" t="s">
        <v>1827</v>
      </c>
      <c r="M7870" t="s">
        <v>309</v>
      </c>
      <c r="N7870">
        <v>85204</v>
      </c>
      <c r="O7870" t="s">
        <v>43</v>
      </c>
      <c r="P7870" t="s">
        <v>6705</v>
      </c>
      <c r="Q7870" t="s">
        <v>31</v>
      </c>
      <c r="R7870" t="s">
        <v>32</v>
      </c>
      <c r="S7870" t="s">
        <v>6706</v>
      </c>
      <c r="T7870" s="9">
        <v>127.76</v>
      </c>
      <c r="U7870">
        <v>6</v>
      </c>
      <c r="V7870" s="2">
        <v>0.7</v>
      </c>
      <c r="W7870" s="6">
        <v>-191.65</v>
      </c>
      <c r="X7870" s="14">
        <f>AA7870-W7870</f>
        <v>421.61800000000005</v>
      </c>
      <c r="Y7870" s="6">
        <f>T7870*U7870</f>
        <v>766.56000000000006</v>
      </c>
      <c r="Z7870" s="6">
        <f>Y7870*V7870</f>
        <v>536.59199999999998</v>
      </c>
      <c r="AA7870" s="6">
        <f t="shared" si="635"/>
        <v>229.96800000000007</v>
      </c>
    </row>
    <row r="7871" spans="2:27" x14ac:dyDescent="0.3">
      <c r="B7871">
        <v>7868</v>
      </c>
      <c r="C7871" t="s">
        <v>9718</v>
      </c>
      <c r="D7871" s="1">
        <v>41962</v>
      </c>
      <c r="E7871" s="1">
        <v>41967</v>
      </c>
      <c r="F7871" s="9" t="str">
        <f t="shared" si="641"/>
        <v>5 days</v>
      </c>
      <c r="G7871" t="s">
        <v>22</v>
      </c>
      <c r="H7871" t="s">
        <v>7679</v>
      </c>
      <c r="I7871" t="s">
        <v>7680</v>
      </c>
      <c r="J7871" t="s">
        <v>101</v>
      </c>
      <c r="K7871" t="s">
        <v>26</v>
      </c>
      <c r="L7871" t="s">
        <v>5127</v>
      </c>
      <c r="M7871" t="s">
        <v>120</v>
      </c>
      <c r="N7871">
        <v>84106</v>
      </c>
      <c r="O7871" t="s">
        <v>43</v>
      </c>
      <c r="P7871" t="s">
        <v>1734</v>
      </c>
      <c r="Q7871" t="s">
        <v>45</v>
      </c>
      <c r="R7871" t="s">
        <v>89</v>
      </c>
      <c r="S7871" t="s">
        <v>5014</v>
      </c>
      <c r="T7871" s="9">
        <v>166.44</v>
      </c>
      <c r="U7871">
        <v>3</v>
      </c>
      <c r="V7871" s="2">
        <v>0</v>
      </c>
      <c r="W7871" s="6">
        <v>79.89</v>
      </c>
      <c r="X7871" s="14">
        <f>AA7871-W7871</f>
        <v>419.43</v>
      </c>
      <c r="Y7871" s="6">
        <f>T7871*U7871</f>
        <v>499.32</v>
      </c>
      <c r="Z7871" s="6">
        <f>Y7871*V7871</f>
        <v>0</v>
      </c>
      <c r="AA7871" s="6">
        <f t="shared" si="635"/>
        <v>499.32</v>
      </c>
    </row>
    <row r="7872" spans="2:27" x14ac:dyDescent="0.3">
      <c r="B7872">
        <v>7869</v>
      </c>
      <c r="C7872" t="s">
        <v>9719</v>
      </c>
      <c r="D7872" s="1">
        <v>42517</v>
      </c>
      <c r="E7872" s="1">
        <v>42406</v>
      </c>
      <c r="F7872" s="23" t="s">
        <v>10956</v>
      </c>
      <c r="G7872" t="s">
        <v>49</v>
      </c>
      <c r="H7872" t="s">
        <v>1749</v>
      </c>
      <c r="I7872" t="s">
        <v>1750</v>
      </c>
      <c r="J7872" t="s">
        <v>25</v>
      </c>
      <c r="K7872" t="s">
        <v>26</v>
      </c>
      <c r="L7872" t="s">
        <v>41</v>
      </c>
      <c r="M7872" t="s">
        <v>42</v>
      </c>
      <c r="N7872">
        <v>90045</v>
      </c>
      <c r="O7872" t="s">
        <v>43</v>
      </c>
      <c r="P7872" t="s">
        <v>4258</v>
      </c>
      <c r="Q7872" t="s">
        <v>45</v>
      </c>
      <c r="R7872" t="s">
        <v>89</v>
      </c>
      <c r="S7872" t="s">
        <v>4259</v>
      </c>
      <c r="T7872" s="9">
        <v>13.38</v>
      </c>
      <c r="U7872">
        <v>2</v>
      </c>
      <c r="V7872" s="2">
        <v>0</v>
      </c>
      <c r="W7872" s="6">
        <v>6.15</v>
      </c>
      <c r="X7872" s="14">
        <f>AA7872-W7872</f>
        <v>20.61</v>
      </c>
      <c r="Y7872" s="6">
        <f>T7872*U7872</f>
        <v>26.76</v>
      </c>
      <c r="Z7872" s="6">
        <f>Y7872*V7872</f>
        <v>0</v>
      </c>
      <c r="AA7872" s="6">
        <f t="shared" si="635"/>
        <v>26.76</v>
      </c>
    </row>
    <row r="7873" spans="2:27" x14ac:dyDescent="0.3">
      <c r="B7873">
        <v>7870</v>
      </c>
      <c r="C7873" t="s">
        <v>9720</v>
      </c>
      <c r="D7873" s="1">
        <v>42801</v>
      </c>
      <c r="E7873" s="1">
        <v>42985</v>
      </c>
      <c r="F7873" s="9" t="str">
        <f t="shared" ref="F7873:F7880" si="642">DATEDIF(D7873,E7873,"d")&amp;" days"</f>
        <v>184 days</v>
      </c>
      <c r="G7873" t="s">
        <v>49</v>
      </c>
      <c r="H7873" t="s">
        <v>5949</v>
      </c>
      <c r="I7873" t="s">
        <v>5950</v>
      </c>
      <c r="J7873" t="s">
        <v>25</v>
      </c>
      <c r="K7873" t="s">
        <v>26</v>
      </c>
      <c r="L7873" t="s">
        <v>1525</v>
      </c>
      <c r="M7873" t="s">
        <v>87</v>
      </c>
      <c r="N7873">
        <v>28540</v>
      </c>
      <c r="O7873" t="s">
        <v>29</v>
      </c>
      <c r="P7873" t="s">
        <v>245</v>
      </c>
      <c r="Q7873" t="s">
        <v>70</v>
      </c>
      <c r="R7873" t="s">
        <v>160</v>
      </c>
      <c r="S7873" t="s">
        <v>246</v>
      </c>
      <c r="T7873" s="9">
        <v>24</v>
      </c>
      <c r="U7873">
        <v>2</v>
      </c>
      <c r="V7873" s="2">
        <v>0.2</v>
      </c>
      <c r="W7873" s="6">
        <v>-2.7</v>
      </c>
      <c r="X7873" s="14">
        <f>AA7873-W7873</f>
        <v>41.1</v>
      </c>
      <c r="Y7873" s="6">
        <f>T7873*U7873</f>
        <v>48</v>
      </c>
      <c r="Z7873" s="6">
        <f>Y7873*V7873</f>
        <v>9.6000000000000014</v>
      </c>
      <c r="AA7873" s="6">
        <f t="shared" si="635"/>
        <v>38.4</v>
      </c>
    </row>
    <row r="7874" spans="2:27" x14ac:dyDescent="0.3">
      <c r="B7874">
        <v>7871</v>
      </c>
      <c r="C7874" t="s">
        <v>9721</v>
      </c>
      <c r="D7874" s="1">
        <v>43003</v>
      </c>
      <c r="E7874" s="1">
        <v>43007</v>
      </c>
      <c r="F7874" s="9" t="str">
        <f t="shared" si="642"/>
        <v>4 days</v>
      </c>
      <c r="G7874" t="s">
        <v>49</v>
      </c>
      <c r="H7874" t="s">
        <v>6019</v>
      </c>
      <c r="I7874" t="s">
        <v>6020</v>
      </c>
      <c r="J7874" t="s">
        <v>40</v>
      </c>
      <c r="K7874" t="s">
        <v>26</v>
      </c>
      <c r="L7874" t="s">
        <v>1121</v>
      </c>
      <c r="M7874" t="s">
        <v>497</v>
      </c>
      <c r="N7874">
        <v>44107</v>
      </c>
      <c r="O7874" t="s">
        <v>147</v>
      </c>
      <c r="P7874" t="s">
        <v>2581</v>
      </c>
      <c r="Q7874" t="s">
        <v>45</v>
      </c>
      <c r="R7874" t="s">
        <v>172</v>
      </c>
      <c r="S7874" t="s">
        <v>2582</v>
      </c>
      <c r="T7874" s="9">
        <v>24.45</v>
      </c>
      <c r="U7874">
        <v>4</v>
      </c>
      <c r="V7874" s="2">
        <v>0.2</v>
      </c>
      <c r="W7874" s="6">
        <v>8.86</v>
      </c>
      <c r="X7874" s="14">
        <f>AA7874-W7874</f>
        <v>69.38</v>
      </c>
      <c r="Y7874" s="6">
        <f>T7874*U7874</f>
        <v>97.8</v>
      </c>
      <c r="Z7874" s="6">
        <f>Y7874*V7874</f>
        <v>19.560000000000002</v>
      </c>
      <c r="AA7874" s="6">
        <f t="shared" si="635"/>
        <v>78.239999999999995</v>
      </c>
    </row>
    <row r="7875" spans="2:27" x14ac:dyDescent="0.3">
      <c r="B7875">
        <v>7872</v>
      </c>
      <c r="C7875" t="s">
        <v>9722</v>
      </c>
      <c r="D7875" s="1">
        <v>42439</v>
      </c>
      <c r="E7875" s="1">
        <v>42561</v>
      </c>
      <c r="F7875" s="9" t="str">
        <f t="shared" si="642"/>
        <v>122 days</v>
      </c>
      <c r="G7875" t="s">
        <v>49</v>
      </c>
      <c r="H7875" t="s">
        <v>5610</v>
      </c>
      <c r="I7875" t="s">
        <v>5611</v>
      </c>
      <c r="J7875" t="s">
        <v>101</v>
      </c>
      <c r="K7875" t="s">
        <v>26</v>
      </c>
      <c r="L7875" t="s">
        <v>8476</v>
      </c>
      <c r="M7875" t="s">
        <v>42</v>
      </c>
      <c r="N7875">
        <v>92630</v>
      </c>
      <c r="O7875" t="s">
        <v>43</v>
      </c>
      <c r="P7875" t="s">
        <v>2505</v>
      </c>
      <c r="Q7875" t="s">
        <v>45</v>
      </c>
      <c r="R7875" t="s">
        <v>46</v>
      </c>
      <c r="S7875" t="s">
        <v>2506</v>
      </c>
      <c r="T7875" s="9">
        <v>6.16</v>
      </c>
      <c r="U7875">
        <v>2</v>
      </c>
      <c r="V7875" s="2">
        <v>0</v>
      </c>
      <c r="W7875" s="6">
        <v>2.96</v>
      </c>
      <c r="X7875" s="14">
        <f>AA7875-W7875</f>
        <v>9.36</v>
      </c>
      <c r="Y7875" s="6">
        <f>T7875*U7875</f>
        <v>12.32</v>
      </c>
      <c r="Z7875" s="6">
        <f>Y7875*V7875</f>
        <v>0</v>
      </c>
      <c r="AA7875" s="6">
        <f t="shared" si="635"/>
        <v>12.32</v>
      </c>
    </row>
    <row r="7876" spans="2:27" x14ac:dyDescent="0.3">
      <c r="B7876">
        <v>7873</v>
      </c>
      <c r="C7876" t="s">
        <v>9722</v>
      </c>
      <c r="D7876" s="1">
        <v>42439</v>
      </c>
      <c r="E7876" s="1">
        <v>42561</v>
      </c>
      <c r="F7876" s="9" t="str">
        <f t="shared" si="642"/>
        <v>122 days</v>
      </c>
      <c r="G7876" t="s">
        <v>49</v>
      </c>
      <c r="H7876" t="s">
        <v>5610</v>
      </c>
      <c r="I7876" t="s">
        <v>5611</v>
      </c>
      <c r="J7876" t="s">
        <v>101</v>
      </c>
      <c r="K7876" t="s">
        <v>26</v>
      </c>
      <c r="L7876" t="s">
        <v>8476</v>
      </c>
      <c r="M7876" t="s">
        <v>42</v>
      </c>
      <c r="N7876">
        <v>92630</v>
      </c>
      <c r="O7876" t="s">
        <v>43</v>
      </c>
      <c r="P7876" t="s">
        <v>532</v>
      </c>
      <c r="Q7876" t="s">
        <v>31</v>
      </c>
      <c r="R7876" t="s">
        <v>35</v>
      </c>
      <c r="S7876" t="s">
        <v>533</v>
      </c>
      <c r="T7876" s="9">
        <v>915.14</v>
      </c>
      <c r="U7876">
        <v>4</v>
      </c>
      <c r="V7876" s="2">
        <v>0.2</v>
      </c>
      <c r="W7876" s="6">
        <v>102.95</v>
      </c>
      <c r="X7876" s="14">
        <f>AA7876-W7876</f>
        <v>2825.498</v>
      </c>
      <c r="Y7876" s="6">
        <f>T7876*U7876</f>
        <v>3660.56</v>
      </c>
      <c r="Z7876" s="6">
        <f>Y7876*V7876</f>
        <v>732.11200000000008</v>
      </c>
      <c r="AA7876" s="6">
        <f t="shared" si="635"/>
        <v>2928.4479999999999</v>
      </c>
    </row>
    <row r="7877" spans="2:27" x14ac:dyDescent="0.3">
      <c r="B7877">
        <v>7874</v>
      </c>
      <c r="C7877" t="s">
        <v>9722</v>
      </c>
      <c r="D7877" s="1">
        <v>42439</v>
      </c>
      <c r="E7877" s="1">
        <v>42561</v>
      </c>
      <c r="F7877" s="9" t="str">
        <f t="shared" si="642"/>
        <v>122 days</v>
      </c>
      <c r="G7877" t="s">
        <v>49</v>
      </c>
      <c r="H7877" t="s">
        <v>5610</v>
      </c>
      <c r="I7877" t="s">
        <v>5611</v>
      </c>
      <c r="J7877" t="s">
        <v>101</v>
      </c>
      <c r="K7877" t="s">
        <v>26</v>
      </c>
      <c r="L7877" t="s">
        <v>8476</v>
      </c>
      <c r="M7877" t="s">
        <v>42</v>
      </c>
      <c r="N7877">
        <v>92630</v>
      </c>
      <c r="O7877" t="s">
        <v>43</v>
      </c>
      <c r="P7877" t="s">
        <v>6595</v>
      </c>
      <c r="Q7877" t="s">
        <v>45</v>
      </c>
      <c r="R7877" t="s">
        <v>89</v>
      </c>
      <c r="S7877" t="s">
        <v>6596</v>
      </c>
      <c r="T7877" s="9">
        <v>8.56</v>
      </c>
      <c r="U7877">
        <v>2</v>
      </c>
      <c r="V7877" s="2">
        <v>0</v>
      </c>
      <c r="W7877" s="6">
        <v>3.85</v>
      </c>
      <c r="X7877" s="14">
        <f>AA7877-W7877</f>
        <v>13.270000000000001</v>
      </c>
      <c r="Y7877" s="6">
        <f>T7877*U7877</f>
        <v>17.12</v>
      </c>
      <c r="Z7877" s="6">
        <f>Y7877*V7877</f>
        <v>0</v>
      </c>
      <c r="AA7877" s="6">
        <f t="shared" ref="AA7877:AA7940" si="643">Y7877-Z7877</f>
        <v>17.12</v>
      </c>
    </row>
    <row r="7878" spans="2:27" x14ac:dyDescent="0.3">
      <c r="B7878">
        <v>7875</v>
      </c>
      <c r="C7878" t="s">
        <v>9722</v>
      </c>
      <c r="D7878" s="1">
        <v>42439</v>
      </c>
      <c r="E7878" s="1">
        <v>42561</v>
      </c>
      <c r="F7878" s="9" t="str">
        <f t="shared" si="642"/>
        <v>122 days</v>
      </c>
      <c r="G7878" t="s">
        <v>49</v>
      </c>
      <c r="H7878" t="s">
        <v>5610</v>
      </c>
      <c r="I7878" t="s">
        <v>5611</v>
      </c>
      <c r="J7878" t="s">
        <v>101</v>
      </c>
      <c r="K7878" t="s">
        <v>26</v>
      </c>
      <c r="L7878" t="s">
        <v>8476</v>
      </c>
      <c r="M7878" t="s">
        <v>42</v>
      </c>
      <c r="N7878">
        <v>92630</v>
      </c>
      <c r="O7878" t="s">
        <v>43</v>
      </c>
      <c r="P7878" t="s">
        <v>4757</v>
      </c>
      <c r="Q7878" t="s">
        <v>45</v>
      </c>
      <c r="R7878" t="s">
        <v>89</v>
      </c>
      <c r="S7878" t="s">
        <v>4758</v>
      </c>
      <c r="T7878" s="9">
        <v>97.82</v>
      </c>
      <c r="U7878">
        <v>2</v>
      </c>
      <c r="V7878" s="2">
        <v>0</v>
      </c>
      <c r="W7878" s="6">
        <v>45.98</v>
      </c>
      <c r="X7878" s="14">
        <f>AA7878-W7878</f>
        <v>149.66</v>
      </c>
      <c r="Y7878" s="6">
        <f>T7878*U7878</f>
        <v>195.64</v>
      </c>
      <c r="Z7878" s="6">
        <f>Y7878*V7878</f>
        <v>0</v>
      </c>
      <c r="AA7878" s="6">
        <f t="shared" si="643"/>
        <v>195.64</v>
      </c>
    </row>
    <row r="7879" spans="2:27" x14ac:dyDescent="0.3">
      <c r="B7879">
        <v>7876</v>
      </c>
      <c r="C7879" t="s">
        <v>9723</v>
      </c>
      <c r="D7879" s="1">
        <v>42987</v>
      </c>
      <c r="E7879" s="1">
        <v>42993</v>
      </c>
      <c r="F7879" s="9" t="str">
        <f t="shared" si="642"/>
        <v>6 days</v>
      </c>
      <c r="G7879" t="s">
        <v>49</v>
      </c>
      <c r="H7879" t="s">
        <v>3864</v>
      </c>
      <c r="I7879" t="s">
        <v>3865</v>
      </c>
      <c r="J7879" t="s">
        <v>40</v>
      </c>
      <c r="K7879" t="s">
        <v>26</v>
      </c>
      <c r="L7879" t="s">
        <v>418</v>
      </c>
      <c r="M7879" t="s">
        <v>419</v>
      </c>
      <c r="N7879">
        <v>97206</v>
      </c>
      <c r="O7879" t="s">
        <v>43</v>
      </c>
      <c r="P7879" t="s">
        <v>1306</v>
      </c>
      <c r="Q7879" t="s">
        <v>45</v>
      </c>
      <c r="R7879" t="s">
        <v>89</v>
      </c>
      <c r="S7879" t="s">
        <v>1307</v>
      </c>
      <c r="T7879" s="9">
        <v>31.1</v>
      </c>
      <c r="U7879">
        <v>6</v>
      </c>
      <c r="V7879" s="2">
        <v>0.2</v>
      </c>
      <c r="W7879" s="6">
        <v>11.28</v>
      </c>
      <c r="X7879" s="14">
        <f>AA7879-W7879</f>
        <v>138.00000000000003</v>
      </c>
      <c r="Y7879" s="6">
        <f>T7879*U7879</f>
        <v>186.60000000000002</v>
      </c>
      <c r="Z7879" s="6">
        <f>Y7879*V7879</f>
        <v>37.320000000000007</v>
      </c>
      <c r="AA7879" s="6">
        <f t="shared" si="643"/>
        <v>149.28000000000003</v>
      </c>
    </row>
    <row r="7880" spans="2:27" x14ac:dyDescent="0.3">
      <c r="B7880">
        <v>7877</v>
      </c>
      <c r="C7880" t="s">
        <v>9723</v>
      </c>
      <c r="D7880" s="1">
        <v>42987</v>
      </c>
      <c r="E7880" s="1">
        <v>42993</v>
      </c>
      <c r="F7880" s="9" t="str">
        <f t="shared" si="642"/>
        <v>6 days</v>
      </c>
      <c r="G7880" t="s">
        <v>49</v>
      </c>
      <c r="H7880" t="s">
        <v>3864</v>
      </c>
      <c r="I7880" t="s">
        <v>3865</v>
      </c>
      <c r="J7880" t="s">
        <v>40</v>
      </c>
      <c r="K7880" t="s">
        <v>26</v>
      </c>
      <c r="L7880" t="s">
        <v>418</v>
      </c>
      <c r="M7880" t="s">
        <v>419</v>
      </c>
      <c r="N7880">
        <v>97206</v>
      </c>
      <c r="O7880" t="s">
        <v>43</v>
      </c>
      <c r="P7880" t="s">
        <v>9167</v>
      </c>
      <c r="Q7880" t="s">
        <v>45</v>
      </c>
      <c r="R7880" t="s">
        <v>77</v>
      </c>
      <c r="S7880" t="s">
        <v>9168</v>
      </c>
      <c r="T7880" s="9">
        <v>11.18</v>
      </c>
      <c r="U7880">
        <v>1</v>
      </c>
      <c r="V7880" s="2">
        <v>0.2</v>
      </c>
      <c r="W7880" s="6">
        <v>0.84</v>
      </c>
      <c r="X7880" s="14">
        <f>AA7880-W7880</f>
        <v>8.1039999999999992</v>
      </c>
      <c r="Y7880" s="6">
        <f>T7880*U7880</f>
        <v>11.18</v>
      </c>
      <c r="Z7880" s="6">
        <f>Y7880*V7880</f>
        <v>2.2360000000000002</v>
      </c>
      <c r="AA7880" s="6">
        <f t="shared" si="643"/>
        <v>8.9439999999999991</v>
      </c>
    </row>
    <row r="7881" spans="2:27" x14ac:dyDescent="0.3">
      <c r="B7881">
        <v>7878</v>
      </c>
      <c r="C7881" t="s">
        <v>9724</v>
      </c>
      <c r="D7881" s="1">
        <v>42341</v>
      </c>
      <c r="E7881" s="1">
        <v>42081</v>
      </c>
      <c r="F7881" s="23" t="s">
        <v>10956</v>
      </c>
      <c r="G7881" t="s">
        <v>49</v>
      </c>
      <c r="H7881" t="s">
        <v>3661</v>
      </c>
      <c r="I7881" t="s">
        <v>3662</v>
      </c>
      <c r="J7881" t="s">
        <v>25</v>
      </c>
      <c r="K7881" t="s">
        <v>26</v>
      </c>
      <c r="L7881" t="s">
        <v>466</v>
      </c>
      <c r="M7881" t="s">
        <v>87</v>
      </c>
      <c r="N7881">
        <v>28205</v>
      </c>
      <c r="O7881" t="s">
        <v>29</v>
      </c>
      <c r="P7881" t="s">
        <v>4147</v>
      </c>
      <c r="Q7881" t="s">
        <v>45</v>
      </c>
      <c r="R7881" t="s">
        <v>46</v>
      </c>
      <c r="S7881" t="s">
        <v>4148</v>
      </c>
      <c r="T7881" s="9">
        <v>5.04</v>
      </c>
      <c r="U7881">
        <v>2</v>
      </c>
      <c r="V7881" s="2">
        <v>0.2</v>
      </c>
      <c r="W7881" s="6">
        <v>1.76</v>
      </c>
      <c r="X7881" s="14">
        <f>AA7881-W7881</f>
        <v>6.3040000000000003</v>
      </c>
      <c r="Y7881" s="6">
        <f>T7881*U7881</f>
        <v>10.08</v>
      </c>
      <c r="Z7881" s="6">
        <f>Y7881*V7881</f>
        <v>2.016</v>
      </c>
      <c r="AA7881" s="6">
        <f t="shared" si="643"/>
        <v>8.0640000000000001</v>
      </c>
    </row>
    <row r="7882" spans="2:27" x14ac:dyDescent="0.3">
      <c r="B7882">
        <v>7879</v>
      </c>
      <c r="C7882" t="s">
        <v>9725</v>
      </c>
      <c r="D7882" s="1">
        <v>42703</v>
      </c>
      <c r="E7882" s="1">
        <v>42472</v>
      </c>
      <c r="F7882" s="23" t="s">
        <v>10956</v>
      </c>
      <c r="G7882" t="s">
        <v>22</v>
      </c>
      <c r="H7882" t="s">
        <v>6000</v>
      </c>
      <c r="I7882" t="s">
        <v>6001</v>
      </c>
      <c r="J7882" t="s">
        <v>101</v>
      </c>
      <c r="K7882" t="s">
        <v>26</v>
      </c>
      <c r="L7882" t="s">
        <v>455</v>
      </c>
      <c r="M7882" t="s">
        <v>210</v>
      </c>
      <c r="N7882">
        <v>60505</v>
      </c>
      <c r="O7882" t="s">
        <v>104</v>
      </c>
      <c r="P7882" t="s">
        <v>9350</v>
      </c>
      <c r="Q7882" t="s">
        <v>31</v>
      </c>
      <c r="R7882" t="s">
        <v>64</v>
      </c>
      <c r="S7882" t="s">
        <v>9351</v>
      </c>
      <c r="T7882" s="9">
        <v>242.18</v>
      </c>
      <c r="U7882">
        <v>4</v>
      </c>
      <c r="V7882" s="2">
        <v>0.6</v>
      </c>
      <c r="W7882" s="6">
        <v>-302.72000000000003</v>
      </c>
      <c r="X7882" s="14">
        <f>AA7882-W7882</f>
        <v>690.20800000000008</v>
      </c>
      <c r="Y7882" s="6">
        <f>T7882*U7882</f>
        <v>968.72</v>
      </c>
      <c r="Z7882" s="6">
        <f>Y7882*V7882</f>
        <v>581.23199999999997</v>
      </c>
      <c r="AA7882" s="6">
        <f t="shared" si="643"/>
        <v>387.48800000000006</v>
      </c>
    </row>
    <row r="7883" spans="2:27" x14ac:dyDescent="0.3">
      <c r="B7883">
        <v>7880</v>
      </c>
      <c r="C7883" t="s">
        <v>9726</v>
      </c>
      <c r="D7883" s="1">
        <v>42535</v>
      </c>
      <c r="E7883" s="1">
        <v>42542</v>
      </c>
      <c r="F7883" s="9" t="str">
        <f t="shared" ref="F7883:F7910" si="644">DATEDIF(D7883,E7883,"d")&amp;" days"</f>
        <v>7 days</v>
      </c>
      <c r="G7883" t="s">
        <v>49</v>
      </c>
      <c r="H7883" t="s">
        <v>399</v>
      </c>
      <c r="I7883" t="s">
        <v>400</v>
      </c>
      <c r="J7883" t="s">
        <v>40</v>
      </c>
      <c r="K7883" t="s">
        <v>26</v>
      </c>
      <c r="L7883" t="s">
        <v>145</v>
      </c>
      <c r="M7883" t="s">
        <v>146</v>
      </c>
      <c r="N7883">
        <v>19140</v>
      </c>
      <c r="O7883" t="s">
        <v>147</v>
      </c>
      <c r="P7883" t="s">
        <v>7504</v>
      </c>
      <c r="Q7883" t="s">
        <v>31</v>
      </c>
      <c r="R7883" t="s">
        <v>55</v>
      </c>
      <c r="S7883" t="s">
        <v>7505</v>
      </c>
      <c r="T7883" s="9">
        <v>337.18</v>
      </c>
      <c r="U7883">
        <v>2</v>
      </c>
      <c r="V7883" s="2">
        <v>0.4</v>
      </c>
      <c r="W7883" s="6">
        <v>-118.01</v>
      </c>
      <c r="X7883" s="14">
        <f>AA7883-W7883</f>
        <v>522.62599999999998</v>
      </c>
      <c r="Y7883" s="6">
        <f>T7883*U7883</f>
        <v>674.36</v>
      </c>
      <c r="Z7883" s="6">
        <f>Y7883*V7883</f>
        <v>269.74400000000003</v>
      </c>
      <c r="AA7883" s="6">
        <f t="shared" si="643"/>
        <v>404.61599999999999</v>
      </c>
    </row>
    <row r="7884" spans="2:27" x14ac:dyDescent="0.3">
      <c r="B7884">
        <v>7881</v>
      </c>
      <c r="C7884" t="s">
        <v>9727</v>
      </c>
      <c r="D7884" s="1">
        <v>42806</v>
      </c>
      <c r="E7884" s="1">
        <v>42898</v>
      </c>
      <c r="F7884" s="9" t="str">
        <f t="shared" si="644"/>
        <v>92 days</v>
      </c>
      <c r="G7884" t="s">
        <v>22</v>
      </c>
      <c r="H7884" t="s">
        <v>453</v>
      </c>
      <c r="I7884" t="s">
        <v>454</v>
      </c>
      <c r="J7884" t="s">
        <v>25</v>
      </c>
      <c r="K7884" t="s">
        <v>26</v>
      </c>
      <c r="L7884" t="s">
        <v>7008</v>
      </c>
      <c r="M7884" t="s">
        <v>456</v>
      </c>
      <c r="N7884">
        <v>80229</v>
      </c>
      <c r="O7884" t="s">
        <v>43</v>
      </c>
      <c r="P7884" t="s">
        <v>1743</v>
      </c>
      <c r="Q7884" t="s">
        <v>45</v>
      </c>
      <c r="R7884" t="s">
        <v>67</v>
      </c>
      <c r="S7884" t="s">
        <v>1744</v>
      </c>
      <c r="T7884" s="9">
        <v>13.34</v>
      </c>
      <c r="U7884">
        <v>6</v>
      </c>
      <c r="V7884" s="2">
        <v>0.2</v>
      </c>
      <c r="W7884" s="6">
        <v>1</v>
      </c>
      <c r="X7884" s="14">
        <f>AA7884-W7884</f>
        <v>63.031999999999996</v>
      </c>
      <c r="Y7884" s="6">
        <f>T7884*U7884</f>
        <v>80.039999999999992</v>
      </c>
      <c r="Z7884" s="6">
        <f>Y7884*V7884</f>
        <v>16.007999999999999</v>
      </c>
      <c r="AA7884" s="6">
        <f t="shared" si="643"/>
        <v>64.031999999999996</v>
      </c>
    </row>
    <row r="7885" spans="2:27" x14ac:dyDescent="0.3">
      <c r="B7885">
        <v>7882</v>
      </c>
      <c r="C7885" t="s">
        <v>9727</v>
      </c>
      <c r="D7885" s="1">
        <v>42806</v>
      </c>
      <c r="E7885" s="1">
        <v>42898</v>
      </c>
      <c r="F7885" s="9" t="str">
        <f t="shared" si="644"/>
        <v>92 days</v>
      </c>
      <c r="G7885" t="s">
        <v>22</v>
      </c>
      <c r="H7885" t="s">
        <v>453</v>
      </c>
      <c r="I7885" t="s">
        <v>454</v>
      </c>
      <c r="J7885" t="s">
        <v>25</v>
      </c>
      <c r="K7885" t="s">
        <v>26</v>
      </c>
      <c r="L7885" t="s">
        <v>7008</v>
      </c>
      <c r="M7885" t="s">
        <v>456</v>
      </c>
      <c r="N7885">
        <v>80229</v>
      </c>
      <c r="O7885" t="s">
        <v>43</v>
      </c>
      <c r="P7885" t="s">
        <v>4391</v>
      </c>
      <c r="Q7885" t="s">
        <v>70</v>
      </c>
      <c r="R7885" t="s">
        <v>160</v>
      </c>
      <c r="S7885" t="s">
        <v>4392</v>
      </c>
      <c r="T7885" s="9">
        <v>76.75</v>
      </c>
      <c r="U7885">
        <v>6</v>
      </c>
      <c r="V7885" s="2">
        <v>0.2</v>
      </c>
      <c r="W7885" s="6">
        <v>10.55</v>
      </c>
      <c r="X7885" s="14">
        <f>AA7885-W7885</f>
        <v>357.84999999999997</v>
      </c>
      <c r="Y7885" s="6">
        <f>T7885*U7885</f>
        <v>460.5</v>
      </c>
      <c r="Z7885" s="6">
        <f>Y7885*V7885</f>
        <v>92.100000000000009</v>
      </c>
      <c r="AA7885" s="6">
        <f t="shared" si="643"/>
        <v>368.4</v>
      </c>
    </row>
    <row r="7886" spans="2:27" x14ac:dyDescent="0.3">
      <c r="B7886">
        <v>7883</v>
      </c>
      <c r="C7886" t="s">
        <v>9727</v>
      </c>
      <c r="D7886" s="1">
        <v>42806</v>
      </c>
      <c r="E7886" s="1">
        <v>42898</v>
      </c>
      <c r="F7886" s="9" t="str">
        <f t="shared" si="644"/>
        <v>92 days</v>
      </c>
      <c r="G7886" t="s">
        <v>22</v>
      </c>
      <c r="H7886" t="s">
        <v>453</v>
      </c>
      <c r="I7886" t="s">
        <v>454</v>
      </c>
      <c r="J7886" t="s">
        <v>25</v>
      </c>
      <c r="K7886" t="s">
        <v>26</v>
      </c>
      <c r="L7886" t="s">
        <v>7008</v>
      </c>
      <c r="M7886" t="s">
        <v>456</v>
      </c>
      <c r="N7886">
        <v>80229</v>
      </c>
      <c r="O7886" t="s">
        <v>43</v>
      </c>
      <c r="P7886" t="s">
        <v>4391</v>
      </c>
      <c r="Q7886" t="s">
        <v>70</v>
      </c>
      <c r="R7886" t="s">
        <v>160</v>
      </c>
      <c r="S7886" t="s">
        <v>4392</v>
      </c>
      <c r="T7886" s="9">
        <v>102.34</v>
      </c>
      <c r="U7886">
        <v>8</v>
      </c>
      <c r="V7886" s="2">
        <v>0.2</v>
      </c>
      <c r="W7886" s="6">
        <v>14.07</v>
      </c>
      <c r="X7886" s="14">
        <f>AA7886-W7886</f>
        <v>640.90599999999995</v>
      </c>
      <c r="Y7886" s="6">
        <f>T7886*U7886</f>
        <v>818.72</v>
      </c>
      <c r="Z7886" s="6">
        <f>Y7886*V7886</f>
        <v>163.74400000000003</v>
      </c>
      <c r="AA7886" s="6">
        <f t="shared" si="643"/>
        <v>654.976</v>
      </c>
    </row>
    <row r="7887" spans="2:27" x14ac:dyDescent="0.3">
      <c r="B7887">
        <v>7884</v>
      </c>
      <c r="C7887" t="s">
        <v>9727</v>
      </c>
      <c r="D7887" s="1">
        <v>42806</v>
      </c>
      <c r="E7887" s="1">
        <v>42898</v>
      </c>
      <c r="F7887" s="9" t="str">
        <f t="shared" si="644"/>
        <v>92 days</v>
      </c>
      <c r="G7887" t="s">
        <v>22</v>
      </c>
      <c r="H7887" t="s">
        <v>453</v>
      </c>
      <c r="I7887" t="s">
        <v>454</v>
      </c>
      <c r="J7887" t="s">
        <v>25</v>
      </c>
      <c r="K7887" t="s">
        <v>26</v>
      </c>
      <c r="L7887" t="s">
        <v>7008</v>
      </c>
      <c r="M7887" t="s">
        <v>456</v>
      </c>
      <c r="N7887">
        <v>80229</v>
      </c>
      <c r="O7887" t="s">
        <v>43</v>
      </c>
      <c r="P7887" t="s">
        <v>5838</v>
      </c>
      <c r="Q7887" t="s">
        <v>45</v>
      </c>
      <c r="R7887" t="s">
        <v>89</v>
      </c>
      <c r="S7887" t="s">
        <v>5839</v>
      </c>
      <c r="T7887" s="9">
        <v>10.32</v>
      </c>
      <c r="U7887">
        <v>2</v>
      </c>
      <c r="V7887" s="2">
        <v>0.2</v>
      </c>
      <c r="W7887" s="6">
        <v>3.74</v>
      </c>
      <c r="X7887" s="14">
        <f>AA7887-W7887</f>
        <v>12.772</v>
      </c>
      <c r="Y7887" s="6">
        <f>T7887*U7887</f>
        <v>20.64</v>
      </c>
      <c r="Z7887" s="6">
        <f>Y7887*V7887</f>
        <v>4.1280000000000001</v>
      </c>
      <c r="AA7887" s="6">
        <f t="shared" si="643"/>
        <v>16.512</v>
      </c>
    </row>
    <row r="7888" spans="2:27" x14ac:dyDescent="0.3">
      <c r="B7888">
        <v>7885</v>
      </c>
      <c r="C7888" t="s">
        <v>9727</v>
      </c>
      <c r="D7888" s="1">
        <v>42806</v>
      </c>
      <c r="E7888" s="1">
        <v>42898</v>
      </c>
      <c r="F7888" s="9" t="str">
        <f t="shared" si="644"/>
        <v>92 days</v>
      </c>
      <c r="G7888" t="s">
        <v>22</v>
      </c>
      <c r="H7888" t="s">
        <v>453</v>
      </c>
      <c r="I7888" t="s">
        <v>454</v>
      </c>
      <c r="J7888" t="s">
        <v>25</v>
      </c>
      <c r="K7888" t="s">
        <v>26</v>
      </c>
      <c r="L7888" t="s">
        <v>7008</v>
      </c>
      <c r="M7888" t="s">
        <v>456</v>
      </c>
      <c r="N7888">
        <v>80229</v>
      </c>
      <c r="O7888" t="s">
        <v>43</v>
      </c>
      <c r="P7888" t="s">
        <v>6836</v>
      </c>
      <c r="Q7888" t="s">
        <v>45</v>
      </c>
      <c r="R7888" t="s">
        <v>578</v>
      </c>
      <c r="S7888" t="s">
        <v>6837</v>
      </c>
      <c r="T7888" s="9">
        <v>47.32</v>
      </c>
      <c r="U7888">
        <v>7</v>
      </c>
      <c r="V7888" s="2">
        <v>0.2</v>
      </c>
      <c r="W7888" s="6">
        <v>5.92</v>
      </c>
      <c r="X7888" s="14">
        <f>AA7888-W7888</f>
        <v>259.072</v>
      </c>
      <c r="Y7888" s="6">
        <f>T7888*U7888</f>
        <v>331.24</v>
      </c>
      <c r="Z7888" s="6">
        <f>Y7888*V7888</f>
        <v>66.248000000000005</v>
      </c>
      <c r="AA7888" s="6">
        <f t="shared" si="643"/>
        <v>264.99200000000002</v>
      </c>
    </row>
    <row r="7889" spans="2:27" x14ac:dyDescent="0.3">
      <c r="B7889">
        <v>7886</v>
      </c>
      <c r="C7889" t="s">
        <v>9727</v>
      </c>
      <c r="D7889" s="1">
        <v>42806</v>
      </c>
      <c r="E7889" s="1">
        <v>42898</v>
      </c>
      <c r="F7889" s="9" t="str">
        <f t="shared" si="644"/>
        <v>92 days</v>
      </c>
      <c r="G7889" t="s">
        <v>22</v>
      </c>
      <c r="H7889" t="s">
        <v>453</v>
      </c>
      <c r="I7889" t="s">
        <v>454</v>
      </c>
      <c r="J7889" t="s">
        <v>25</v>
      </c>
      <c r="K7889" t="s">
        <v>26</v>
      </c>
      <c r="L7889" t="s">
        <v>7008</v>
      </c>
      <c r="M7889" t="s">
        <v>456</v>
      </c>
      <c r="N7889">
        <v>80229</v>
      </c>
      <c r="O7889" t="s">
        <v>43</v>
      </c>
      <c r="P7889" t="s">
        <v>923</v>
      </c>
      <c r="Q7889" t="s">
        <v>31</v>
      </c>
      <c r="R7889" t="s">
        <v>64</v>
      </c>
      <c r="S7889" t="s">
        <v>924</v>
      </c>
      <c r="T7889" s="9">
        <v>23.38</v>
      </c>
      <c r="U7889">
        <v>3</v>
      </c>
      <c r="V7889" s="2">
        <v>0.2</v>
      </c>
      <c r="W7889" s="6">
        <v>7.01</v>
      </c>
      <c r="X7889" s="14">
        <f>AA7889-W7889</f>
        <v>49.102000000000004</v>
      </c>
      <c r="Y7889" s="6">
        <f>T7889*U7889</f>
        <v>70.14</v>
      </c>
      <c r="Z7889" s="6">
        <f>Y7889*V7889</f>
        <v>14.028</v>
      </c>
      <c r="AA7889" s="6">
        <f t="shared" si="643"/>
        <v>56.112000000000002</v>
      </c>
    </row>
    <row r="7890" spans="2:27" x14ac:dyDescent="0.3">
      <c r="B7890">
        <v>7887</v>
      </c>
      <c r="C7890" t="s">
        <v>9727</v>
      </c>
      <c r="D7890" s="1">
        <v>42806</v>
      </c>
      <c r="E7890" s="1">
        <v>42898</v>
      </c>
      <c r="F7890" s="9" t="str">
        <f t="shared" si="644"/>
        <v>92 days</v>
      </c>
      <c r="G7890" t="s">
        <v>22</v>
      </c>
      <c r="H7890" t="s">
        <v>453</v>
      </c>
      <c r="I7890" t="s">
        <v>454</v>
      </c>
      <c r="J7890" t="s">
        <v>25</v>
      </c>
      <c r="K7890" t="s">
        <v>26</v>
      </c>
      <c r="L7890" t="s">
        <v>7008</v>
      </c>
      <c r="M7890" t="s">
        <v>456</v>
      </c>
      <c r="N7890">
        <v>80229</v>
      </c>
      <c r="O7890" t="s">
        <v>43</v>
      </c>
      <c r="P7890" t="s">
        <v>3964</v>
      </c>
      <c r="Q7890" t="s">
        <v>31</v>
      </c>
      <c r="R7890" t="s">
        <v>64</v>
      </c>
      <c r="S7890" t="s">
        <v>3965</v>
      </c>
      <c r="T7890" s="9">
        <v>16.72</v>
      </c>
      <c r="U7890">
        <v>5</v>
      </c>
      <c r="V7890" s="2">
        <v>0.2</v>
      </c>
      <c r="W7890" s="6">
        <v>3.34</v>
      </c>
      <c r="X7890" s="14">
        <f>AA7890-W7890</f>
        <v>63.539999999999992</v>
      </c>
      <c r="Y7890" s="6">
        <f>T7890*U7890</f>
        <v>83.6</v>
      </c>
      <c r="Z7890" s="6">
        <f>Y7890*V7890</f>
        <v>16.72</v>
      </c>
      <c r="AA7890" s="6">
        <f t="shared" si="643"/>
        <v>66.88</v>
      </c>
    </row>
    <row r="7891" spans="2:27" x14ac:dyDescent="0.3">
      <c r="B7891">
        <v>7888</v>
      </c>
      <c r="C7891" t="s">
        <v>9727</v>
      </c>
      <c r="D7891" s="1">
        <v>42806</v>
      </c>
      <c r="E7891" s="1">
        <v>42898</v>
      </c>
      <c r="F7891" s="9" t="str">
        <f t="shared" si="644"/>
        <v>92 days</v>
      </c>
      <c r="G7891" t="s">
        <v>22</v>
      </c>
      <c r="H7891" t="s">
        <v>453</v>
      </c>
      <c r="I7891" t="s">
        <v>454</v>
      </c>
      <c r="J7891" t="s">
        <v>25</v>
      </c>
      <c r="K7891" t="s">
        <v>26</v>
      </c>
      <c r="L7891" t="s">
        <v>7008</v>
      </c>
      <c r="M7891" t="s">
        <v>456</v>
      </c>
      <c r="N7891">
        <v>80229</v>
      </c>
      <c r="O7891" t="s">
        <v>43</v>
      </c>
      <c r="P7891" t="s">
        <v>7441</v>
      </c>
      <c r="Q7891" t="s">
        <v>31</v>
      </c>
      <c r="R7891" t="s">
        <v>64</v>
      </c>
      <c r="S7891" t="s">
        <v>7442</v>
      </c>
      <c r="T7891" s="9">
        <v>16.190000000000001</v>
      </c>
      <c r="U7891">
        <v>1</v>
      </c>
      <c r="V7891" s="2">
        <v>0.2</v>
      </c>
      <c r="W7891" s="6">
        <v>4.66</v>
      </c>
      <c r="X7891" s="14">
        <f>AA7891-W7891</f>
        <v>8.2920000000000016</v>
      </c>
      <c r="Y7891" s="6">
        <f>T7891*U7891</f>
        <v>16.190000000000001</v>
      </c>
      <c r="Z7891" s="6">
        <f>Y7891*V7891</f>
        <v>3.2380000000000004</v>
      </c>
      <c r="AA7891" s="6">
        <f t="shared" si="643"/>
        <v>12.952000000000002</v>
      </c>
    </row>
    <row r="7892" spans="2:27" x14ac:dyDescent="0.3">
      <c r="B7892">
        <v>7889</v>
      </c>
      <c r="C7892" t="s">
        <v>9728</v>
      </c>
      <c r="D7892" s="1">
        <v>42598</v>
      </c>
      <c r="E7892" s="1">
        <v>42604</v>
      </c>
      <c r="F7892" s="9" t="str">
        <f t="shared" si="644"/>
        <v>6 days</v>
      </c>
      <c r="G7892" t="s">
        <v>49</v>
      </c>
      <c r="H7892" t="s">
        <v>1631</v>
      </c>
      <c r="I7892" t="s">
        <v>1632</v>
      </c>
      <c r="J7892" t="s">
        <v>25</v>
      </c>
      <c r="K7892" t="s">
        <v>26</v>
      </c>
      <c r="L7892" t="s">
        <v>9729</v>
      </c>
      <c r="M7892" t="s">
        <v>42</v>
      </c>
      <c r="N7892">
        <v>95616</v>
      </c>
      <c r="O7892" t="s">
        <v>43</v>
      </c>
      <c r="P7892" t="s">
        <v>2785</v>
      </c>
      <c r="Q7892" t="s">
        <v>45</v>
      </c>
      <c r="R7892" t="s">
        <v>89</v>
      </c>
      <c r="S7892" t="s">
        <v>2786</v>
      </c>
      <c r="T7892" s="9">
        <v>32.4</v>
      </c>
      <c r="U7892">
        <v>5</v>
      </c>
      <c r="V7892" s="2">
        <v>0</v>
      </c>
      <c r="W7892" s="6">
        <v>15.55</v>
      </c>
      <c r="X7892" s="14">
        <f>AA7892-W7892</f>
        <v>146.44999999999999</v>
      </c>
      <c r="Y7892" s="6">
        <f>T7892*U7892</f>
        <v>162</v>
      </c>
      <c r="Z7892" s="6">
        <f>Y7892*V7892</f>
        <v>0</v>
      </c>
      <c r="AA7892" s="6">
        <f t="shared" si="643"/>
        <v>162</v>
      </c>
    </row>
    <row r="7893" spans="2:27" x14ac:dyDescent="0.3">
      <c r="B7893">
        <v>7890</v>
      </c>
      <c r="C7893" t="s">
        <v>9730</v>
      </c>
      <c r="D7893" s="1">
        <v>42729</v>
      </c>
      <c r="E7893" s="1">
        <v>42733</v>
      </c>
      <c r="F7893" s="9" t="str">
        <f t="shared" si="644"/>
        <v>4 days</v>
      </c>
      <c r="G7893" t="s">
        <v>49</v>
      </c>
      <c r="H7893" t="s">
        <v>8656</v>
      </c>
      <c r="I7893" t="s">
        <v>8657</v>
      </c>
      <c r="J7893" t="s">
        <v>25</v>
      </c>
      <c r="K7893" t="s">
        <v>26</v>
      </c>
      <c r="L7893" t="s">
        <v>1710</v>
      </c>
      <c r="M7893" t="s">
        <v>1711</v>
      </c>
      <c r="N7893">
        <v>72701</v>
      </c>
      <c r="O7893" t="s">
        <v>29</v>
      </c>
      <c r="P7893" t="s">
        <v>1760</v>
      </c>
      <c r="Q7893" t="s">
        <v>45</v>
      </c>
      <c r="R7893" t="s">
        <v>67</v>
      </c>
      <c r="S7893" t="s">
        <v>1761</v>
      </c>
      <c r="T7893" s="9">
        <v>19.89</v>
      </c>
      <c r="U7893">
        <v>9</v>
      </c>
      <c r="V7893" s="2">
        <v>0</v>
      </c>
      <c r="W7893" s="6">
        <v>5.37</v>
      </c>
      <c r="X7893" s="14">
        <f>AA7893-W7893</f>
        <v>173.64</v>
      </c>
      <c r="Y7893" s="6">
        <f>T7893*U7893</f>
        <v>179.01</v>
      </c>
      <c r="Z7893" s="6">
        <f>Y7893*V7893</f>
        <v>0</v>
      </c>
      <c r="AA7893" s="6">
        <f t="shared" si="643"/>
        <v>179.01</v>
      </c>
    </row>
    <row r="7894" spans="2:27" x14ac:dyDescent="0.3">
      <c r="B7894">
        <v>7891</v>
      </c>
      <c r="C7894" t="s">
        <v>9730</v>
      </c>
      <c r="D7894" s="1">
        <v>42729</v>
      </c>
      <c r="E7894" s="1">
        <v>42733</v>
      </c>
      <c r="F7894" s="9" t="str">
        <f t="shared" si="644"/>
        <v>4 days</v>
      </c>
      <c r="G7894" t="s">
        <v>49</v>
      </c>
      <c r="H7894" t="s">
        <v>8656</v>
      </c>
      <c r="I7894" t="s">
        <v>8657</v>
      </c>
      <c r="J7894" t="s">
        <v>25</v>
      </c>
      <c r="K7894" t="s">
        <v>26</v>
      </c>
      <c r="L7894" t="s">
        <v>1710</v>
      </c>
      <c r="M7894" t="s">
        <v>1711</v>
      </c>
      <c r="N7894">
        <v>72701</v>
      </c>
      <c r="O7894" t="s">
        <v>29</v>
      </c>
      <c r="P7894" t="s">
        <v>2548</v>
      </c>
      <c r="Q7894" t="s">
        <v>70</v>
      </c>
      <c r="R7894" t="s">
        <v>160</v>
      </c>
      <c r="S7894" t="s">
        <v>2549</v>
      </c>
      <c r="T7894" s="9">
        <v>399.98</v>
      </c>
      <c r="U7894">
        <v>2</v>
      </c>
      <c r="V7894" s="2">
        <v>0</v>
      </c>
      <c r="W7894" s="6">
        <v>171.99</v>
      </c>
      <c r="X7894" s="14">
        <f>AA7894-W7894</f>
        <v>627.97</v>
      </c>
      <c r="Y7894" s="6">
        <f>T7894*U7894</f>
        <v>799.96</v>
      </c>
      <c r="Z7894" s="6">
        <f>Y7894*V7894</f>
        <v>0</v>
      </c>
      <c r="AA7894" s="6">
        <f t="shared" si="643"/>
        <v>799.96</v>
      </c>
    </row>
    <row r="7895" spans="2:27" x14ac:dyDescent="0.3">
      <c r="B7895">
        <v>7892</v>
      </c>
      <c r="C7895" t="s">
        <v>9730</v>
      </c>
      <c r="D7895" s="1">
        <v>42729</v>
      </c>
      <c r="E7895" s="1">
        <v>42733</v>
      </c>
      <c r="F7895" s="9" t="str">
        <f t="shared" si="644"/>
        <v>4 days</v>
      </c>
      <c r="G7895" t="s">
        <v>49</v>
      </c>
      <c r="H7895" t="s">
        <v>8656</v>
      </c>
      <c r="I7895" t="s">
        <v>8657</v>
      </c>
      <c r="J7895" t="s">
        <v>25</v>
      </c>
      <c r="K7895" t="s">
        <v>26</v>
      </c>
      <c r="L7895" t="s">
        <v>1710</v>
      </c>
      <c r="M7895" t="s">
        <v>1711</v>
      </c>
      <c r="N7895">
        <v>72701</v>
      </c>
      <c r="O7895" t="s">
        <v>29</v>
      </c>
      <c r="P7895" t="s">
        <v>2211</v>
      </c>
      <c r="Q7895" t="s">
        <v>31</v>
      </c>
      <c r="R7895" t="s">
        <v>64</v>
      </c>
      <c r="S7895" t="s">
        <v>2212</v>
      </c>
      <c r="T7895" s="9">
        <v>343.85</v>
      </c>
      <c r="U7895">
        <v>5</v>
      </c>
      <c r="V7895" s="2">
        <v>0</v>
      </c>
      <c r="W7895" s="6">
        <v>137.54</v>
      </c>
      <c r="X7895" s="14">
        <f>AA7895-W7895</f>
        <v>1581.71</v>
      </c>
      <c r="Y7895" s="6">
        <f>T7895*U7895</f>
        <v>1719.25</v>
      </c>
      <c r="Z7895" s="6">
        <f>Y7895*V7895</f>
        <v>0</v>
      </c>
      <c r="AA7895" s="6">
        <f t="shared" si="643"/>
        <v>1719.25</v>
      </c>
    </row>
    <row r="7896" spans="2:27" x14ac:dyDescent="0.3">
      <c r="B7896">
        <v>7893</v>
      </c>
      <c r="C7896" t="s">
        <v>9730</v>
      </c>
      <c r="D7896" s="1">
        <v>42729</v>
      </c>
      <c r="E7896" s="1">
        <v>42733</v>
      </c>
      <c r="F7896" s="9" t="str">
        <f t="shared" si="644"/>
        <v>4 days</v>
      </c>
      <c r="G7896" t="s">
        <v>49</v>
      </c>
      <c r="H7896" t="s">
        <v>8656</v>
      </c>
      <c r="I7896" t="s">
        <v>8657</v>
      </c>
      <c r="J7896" t="s">
        <v>25</v>
      </c>
      <c r="K7896" t="s">
        <v>26</v>
      </c>
      <c r="L7896" t="s">
        <v>1710</v>
      </c>
      <c r="M7896" t="s">
        <v>1711</v>
      </c>
      <c r="N7896">
        <v>72701</v>
      </c>
      <c r="O7896" t="s">
        <v>29</v>
      </c>
      <c r="P7896" t="s">
        <v>8185</v>
      </c>
      <c r="Q7896" t="s">
        <v>45</v>
      </c>
      <c r="R7896" t="s">
        <v>89</v>
      </c>
      <c r="S7896" t="s">
        <v>8186</v>
      </c>
      <c r="T7896" s="9">
        <v>106.32</v>
      </c>
      <c r="U7896">
        <v>3</v>
      </c>
      <c r="V7896" s="2">
        <v>0</v>
      </c>
      <c r="W7896" s="6">
        <v>49.97</v>
      </c>
      <c r="X7896" s="14">
        <f>AA7896-W7896</f>
        <v>268.99</v>
      </c>
      <c r="Y7896" s="6">
        <f>T7896*U7896</f>
        <v>318.95999999999998</v>
      </c>
      <c r="Z7896" s="6">
        <f>Y7896*V7896</f>
        <v>0</v>
      </c>
      <c r="AA7896" s="6">
        <f t="shared" si="643"/>
        <v>318.95999999999998</v>
      </c>
    </row>
    <row r="7897" spans="2:27" x14ac:dyDescent="0.3">
      <c r="B7897">
        <v>7894</v>
      </c>
      <c r="C7897" t="s">
        <v>9731</v>
      </c>
      <c r="D7897" s="1">
        <v>42939</v>
      </c>
      <c r="E7897" s="1">
        <v>42946</v>
      </c>
      <c r="F7897" s="9" t="str">
        <f t="shared" si="644"/>
        <v>7 days</v>
      </c>
      <c r="G7897" t="s">
        <v>49</v>
      </c>
      <c r="H7897" t="s">
        <v>1164</v>
      </c>
      <c r="I7897" t="s">
        <v>1165</v>
      </c>
      <c r="J7897" t="s">
        <v>101</v>
      </c>
      <c r="K7897" t="s">
        <v>26</v>
      </c>
      <c r="L7897" t="s">
        <v>265</v>
      </c>
      <c r="M7897" t="s">
        <v>266</v>
      </c>
      <c r="N7897">
        <v>10011</v>
      </c>
      <c r="O7897" t="s">
        <v>147</v>
      </c>
      <c r="P7897" t="s">
        <v>1296</v>
      </c>
      <c r="Q7897" t="s">
        <v>45</v>
      </c>
      <c r="R7897" t="s">
        <v>74</v>
      </c>
      <c r="S7897" t="s">
        <v>1297</v>
      </c>
      <c r="T7897" s="9">
        <v>13.92</v>
      </c>
      <c r="U7897">
        <v>3</v>
      </c>
      <c r="V7897" s="2">
        <v>0.2</v>
      </c>
      <c r="W7897" s="6">
        <v>4.3499999999999996</v>
      </c>
      <c r="X7897" s="14">
        <f>AA7897-W7897</f>
        <v>29.058</v>
      </c>
      <c r="Y7897" s="6">
        <f>T7897*U7897</f>
        <v>41.76</v>
      </c>
      <c r="Z7897" s="6">
        <f>Y7897*V7897</f>
        <v>8.3520000000000003</v>
      </c>
      <c r="AA7897" s="6">
        <f t="shared" si="643"/>
        <v>33.408000000000001</v>
      </c>
    </row>
    <row r="7898" spans="2:27" x14ac:dyDescent="0.3">
      <c r="B7898">
        <v>7895</v>
      </c>
      <c r="C7898" t="s">
        <v>9732</v>
      </c>
      <c r="D7898" s="1">
        <v>42907</v>
      </c>
      <c r="E7898" s="1">
        <v>42911</v>
      </c>
      <c r="F7898" s="9" t="str">
        <f t="shared" si="644"/>
        <v>4 days</v>
      </c>
      <c r="G7898" t="s">
        <v>49</v>
      </c>
      <c r="H7898" t="s">
        <v>2165</v>
      </c>
      <c r="I7898" t="s">
        <v>2166</v>
      </c>
      <c r="J7898" t="s">
        <v>101</v>
      </c>
      <c r="K7898" t="s">
        <v>26</v>
      </c>
      <c r="L7898" t="s">
        <v>5704</v>
      </c>
      <c r="M7898" t="s">
        <v>9733</v>
      </c>
      <c r="N7898">
        <v>26003</v>
      </c>
      <c r="O7898" t="s">
        <v>147</v>
      </c>
      <c r="P7898" t="s">
        <v>413</v>
      </c>
      <c r="Q7898" t="s">
        <v>45</v>
      </c>
      <c r="R7898" t="s">
        <v>74</v>
      </c>
      <c r="S7898" t="s">
        <v>414</v>
      </c>
      <c r="T7898" s="9">
        <v>82.4</v>
      </c>
      <c r="U7898">
        <v>5</v>
      </c>
      <c r="V7898" s="2">
        <v>0</v>
      </c>
      <c r="W7898" s="6">
        <v>40.380000000000003</v>
      </c>
      <c r="X7898" s="14">
        <f>AA7898-W7898</f>
        <v>371.62</v>
      </c>
      <c r="Y7898" s="6">
        <f>T7898*U7898</f>
        <v>412</v>
      </c>
      <c r="Z7898" s="6">
        <f>Y7898*V7898</f>
        <v>0</v>
      </c>
      <c r="AA7898" s="6">
        <f t="shared" si="643"/>
        <v>412</v>
      </c>
    </row>
    <row r="7899" spans="2:27" x14ac:dyDescent="0.3">
      <c r="B7899">
        <v>7896</v>
      </c>
      <c r="C7899" t="s">
        <v>9732</v>
      </c>
      <c r="D7899" s="1">
        <v>42907</v>
      </c>
      <c r="E7899" s="1">
        <v>42911</v>
      </c>
      <c r="F7899" s="9" t="str">
        <f t="shared" si="644"/>
        <v>4 days</v>
      </c>
      <c r="G7899" t="s">
        <v>49</v>
      </c>
      <c r="H7899" t="s">
        <v>2165</v>
      </c>
      <c r="I7899" t="s">
        <v>2166</v>
      </c>
      <c r="J7899" t="s">
        <v>101</v>
      </c>
      <c r="K7899" t="s">
        <v>26</v>
      </c>
      <c r="L7899" t="s">
        <v>5704</v>
      </c>
      <c r="M7899" t="s">
        <v>9733</v>
      </c>
      <c r="N7899">
        <v>26003</v>
      </c>
      <c r="O7899" t="s">
        <v>147</v>
      </c>
      <c r="P7899" t="s">
        <v>2919</v>
      </c>
      <c r="Q7899" t="s">
        <v>45</v>
      </c>
      <c r="R7899" t="s">
        <v>74</v>
      </c>
      <c r="S7899" t="s">
        <v>2920</v>
      </c>
      <c r="T7899" s="9">
        <v>6.24</v>
      </c>
      <c r="U7899">
        <v>2</v>
      </c>
      <c r="V7899" s="2">
        <v>0</v>
      </c>
      <c r="W7899" s="6">
        <v>3.06</v>
      </c>
      <c r="X7899" s="14">
        <f>AA7899-W7899</f>
        <v>9.42</v>
      </c>
      <c r="Y7899" s="6">
        <f>T7899*U7899</f>
        <v>12.48</v>
      </c>
      <c r="Z7899" s="6">
        <f>Y7899*V7899</f>
        <v>0</v>
      </c>
      <c r="AA7899" s="6">
        <f t="shared" si="643"/>
        <v>12.48</v>
      </c>
    </row>
    <row r="7900" spans="2:27" x14ac:dyDescent="0.3">
      <c r="B7900">
        <v>7897</v>
      </c>
      <c r="C7900" t="s">
        <v>9732</v>
      </c>
      <c r="D7900" s="1">
        <v>42907</v>
      </c>
      <c r="E7900" s="1">
        <v>42911</v>
      </c>
      <c r="F7900" s="9" t="str">
        <f t="shared" si="644"/>
        <v>4 days</v>
      </c>
      <c r="G7900" t="s">
        <v>49</v>
      </c>
      <c r="H7900" t="s">
        <v>2165</v>
      </c>
      <c r="I7900" t="s">
        <v>2166</v>
      </c>
      <c r="J7900" t="s">
        <v>101</v>
      </c>
      <c r="K7900" t="s">
        <v>26</v>
      </c>
      <c r="L7900" t="s">
        <v>5704</v>
      </c>
      <c r="M7900" t="s">
        <v>9733</v>
      </c>
      <c r="N7900">
        <v>26003</v>
      </c>
      <c r="O7900" t="s">
        <v>147</v>
      </c>
      <c r="P7900" t="s">
        <v>1253</v>
      </c>
      <c r="Q7900" t="s">
        <v>45</v>
      </c>
      <c r="R7900" t="s">
        <v>89</v>
      </c>
      <c r="S7900" t="s">
        <v>1446</v>
      </c>
      <c r="T7900" s="9">
        <v>447.84</v>
      </c>
      <c r="U7900">
        <v>8</v>
      </c>
      <c r="V7900" s="2">
        <v>0</v>
      </c>
      <c r="W7900" s="6">
        <v>219.44</v>
      </c>
      <c r="X7900" s="14">
        <f>AA7900-W7900</f>
        <v>3363.2799999999997</v>
      </c>
      <c r="Y7900" s="6">
        <f>T7900*U7900</f>
        <v>3582.72</v>
      </c>
      <c r="Z7900" s="6">
        <f>Y7900*V7900</f>
        <v>0</v>
      </c>
      <c r="AA7900" s="6">
        <f t="shared" si="643"/>
        <v>3582.72</v>
      </c>
    </row>
    <row r="7901" spans="2:27" x14ac:dyDescent="0.3">
      <c r="B7901">
        <v>7898</v>
      </c>
      <c r="C7901" t="s">
        <v>9734</v>
      </c>
      <c r="D7901" s="1">
        <v>42960</v>
      </c>
      <c r="E7901" s="1">
        <v>42965</v>
      </c>
      <c r="F7901" s="9" t="str">
        <f t="shared" si="644"/>
        <v>5 days</v>
      </c>
      <c r="G7901" t="s">
        <v>49</v>
      </c>
      <c r="H7901" t="s">
        <v>3543</v>
      </c>
      <c r="I7901" t="s">
        <v>3544</v>
      </c>
      <c r="J7901" t="s">
        <v>25</v>
      </c>
      <c r="K7901" t="s">
        <v>26</v>
      </c>
      <c r="L7901" t="s">
        <v>333</v>
      </c>
      <c r="M7901" t="s">
        <v>334</v>
      </c>
      <c r="N7901">
        <v>38109</v>
      </c>
      <c r="O7901" t="s">
        <v>29</v>
      </c>
      <c r="P7901" t="s">
        <v>2078</v>
      </c>
      <c r="Q7901" t="s">
        <v>45</v>
      </c>
      <c r="R7901" t="s">
        <v>77</v>
      </c>
      <c r="S7901" t="s">
        <v>2079</v>
      </c>
      <c r="T7901" s="9">
        <v>272.05</v>
      </c>
      <c r="U7901">
        <v>7</v>
      </c>
      <c r="V7901" s="2">
        <v>0.2</v>
      </c>
      <c r="W7901" s="6">
        <v>30.61</v>
      </c>
      <c r="X7901" s="14">
        <f>AA7901-W7901</f>
        <v>1492.8700000000001</v>
      </c>
      <c r="Y7901" s="6">
        <f>T7901*U7901</f>
        <v>1904.3500000000001</v>
      </c>
      <c r="Z7901" s="6">
        <f>Y7901*V7901</f>
        <v>380.87000000000006</v>
      </c>
      <c r="AA7901" s="6">
        <f t="shared" si="643"/>
        <v>1523.48</v>
      </c>
    </row>
    <row r="7902" spans="2:27" x14ac:dyDescent="0.3">
      <c r="B7902">
        <v>7899</v>
      </c>
      <c r="C7902" t="s">
        <v>9734</v>
      </c>
      <c r="D7902" s="1">
        <v>42960</v>
      </c>
      <c r="E7902" s="1">
        <v>42965</v>
      </c>
      <c r="F7902" s="9" t="str">
        <f t="shared" si="644"/>
        <v>5 days</v>
      </c>
      <c r="G7902" t="s">
        <v>49</v>
      </c>
      <c r="H7902" t="s">
        <v>3543</v>
      </c>
      <c r="I7902" t="s">
        <v>3544</v>
      </c>
      <c r="J7902" t="s">
        <v>25</v>
      </c>
      <c r="K7902" t="s">
        <v>26</v>
      </c>
      <c r="L7902" t="s">
        <v>333</v>
      </c>
      <c r="M7902" t="s">
        <v>334</v>
      </c>
      <c r="N7902">
        <v>38109</v>
      </c>
      <c r="O7902" t="s">
        <v>29</v>
      </c>
      <c r="P7902" t="s">
        <v>4726</v>
      </c>
      <c r="Q7902" t="s">
        <v>45</v>
      </c>
      <c r="R7902" t="s">
        <v>74</v>
      </c>
      <c r="S7902" t="s">
        <v>4727</v>
      </c>
      <c r="T7902" s="9">
        <v>1614.58</v>
      </c>
      <c r="U7902">
        <v>6</v>
      </c>
      <c r="V7902" s="2">
        <v>0.7</v>
      </c>
      <c r="W7902" s="6">
        <v>-1237.8499999999999</v>
      </c>
      <c r="X7902" s="14">
        <f>AA7902-W7902</f>
        <v>4144.094000000001</v>
      </c>
      <c r="Y7902" s="6">
        <f>T7902*U7902</f>
        <v>9687.48</v>
      </c>
      <c r="Z7902" s="6">
        <f>Y7902*V7902</f>
        <v>6781.235999999999</v>
      </c>
      <c r="AA7902" s="6">
        <f t="shared" si="643"/>
        <v>2906.2440000000006</v>
      </c>
    </row>
    <row r="7903" spans="2:27" x14ac:dyDescent="0.3">
      <c r="B7903">
        <v>7900</v>
      </c>
      <c r="C7903" t="s">
        <v>9734</v>
      </c>
      <c r="D7903" s="1">
        <v>42960</v>
      </c>
      <c r="E7903" s="1">
        <v>42965</v>
      </c>
      <c r="F7903" s="9" t="str">
        <f t="shared" si="644"/>
        <v>5 days</v>
      </c>
      <c r="G7903" t="s">
        <v>49</v>
      </c>
      <c r="H7903" t="s">
        <v>3543</v>
      </c>
      <c r="I7903" t="s">
        <v>3544</v>
      </c>
      <c r="J7903" t="s">
        <v>25</v>
      </c>
      <c r="K7903" t="s">
        <v>26</v>
      </c>
      <c r="L7903" t="s">
        <v>333</v>
      </c>
      <c r="M7903" t="s">
        <v>334</v>
      </c>
      <c r="N7903">
        <v>38109</v>
      </c>
      <c r="O7903" t="s">
        <v>29</v>
      </c>
      <c r="P7903" t="s">
        <v>3251</v>
      </c>
      <c r="Q7903" t="s">
        <v>45</v>
      </c>
      <c r="R7903" t="s">
        <v>268</v>
      </c>
      <c r="S7903" t="s">
        <v>562</v>
      </c>
      <c r="T7903" s="9">
        <v>24.32</v>
      </c>
      <c r="U7903">
        <v>5</v>
      </c>
      <c r="V7903" s="2">
        <v>0.2</v>
      </c>
      <c r="W7903" s="6">
        <v>9.1199999999999992</v>
      </c>
      <c r="X7903" s="14">
        <f>AA7903-W7903</f>
        <v>88.16</v>
      </c>
      <c r="Y7903" s="6">
        <f>T7903*U7903</f>
        <v>121.6</v>
      </c>
      <c r="Z7903" s="6">
        <f>Y7903*V7903</f>
        <v>24.32</v>
      </c>
      <c r="AA7903" s="6">
        <f t="shared" si="643"/>
        <v>97.28</v>
      </c>
    </row>
    <row r="7904" spans="2:27" x14ac:dyDescent="0.3">
      <c r="B7904">
        <v>7901</v>
      </c>
      <c r="C7904" t="s">
        <v>9734</v>
      </c>
      <c r="D7904" s="1">
        <v>42960</v>
      </c>
      <c r="E7904" s="1">
        <v>42965</v>
      </c>
      <c r="F7904" s="9" t="str">
        <f t="shared" si="644"/>
        <v>5 days</v>
      </c>
      <c r="G7904" t="s">
        <v>49</v>
      </c>
      <c r="H7904" t="s">
        <v>3543</v>
      </c>
      <c r="I7904" t="s">
        <v>3544</v>
      </c>
      <c r="J7904" t="s">
        <v>25</v>
      </c>
      <c r="K7904" t="s">
        <v>26</v>
      </c>
      <c r="L7904" t="s">
        <v>333</v>
      </c>
      <c r="M7904" t="s">
        <v>334</v>
      </c>
      <c r="N7904">
        <v>38109</v>
      </c>
      <c r="O7904" t="s">
        <v>29</v>
      </c>
      <c r="P7904" t="s">
        <v>5938</v>
      </c>
      <c r="Q7904" t="s">
        <v>70</v>
      </c>
      <c r="R7904" t="s">
        <v>160</v>
      </c>
      <c r="S7904" t="s">
        <v>5939</v>
      </c>
      <c r="T7904" s="9">
        <v>1.58</v>
      </c>
      <c r="U7904">
        <v>2</v>
      </c>
      <c r="V7904" s="2">
        <v>0.2</v>
      </c>
      <c r="W7904" s="6">
        <v>0.48</v>
      </c>
      <c r="X7904" s="14">
        <f>AA7904-W7904</f>
        <v>2.048</v>
      </c>
      <c r="Y7904" s="6">
        <f>T7904*U7904</f>
        <v>3.16</v>
      </c>
      <c r="Z7904" s="6">
        <f>Y7904*V7904</f>
        <v>0.63200000000000012</v>
      </c>
      <c r="AA7904" s="6">
        <f t="shared" si="643"/>
        <v>2.528</v>
      </c>
    </row>
    <row r="7905" spans="2:27" x14ac:dyDescent="0.3">
      <c r="B7905">
        <v>7902</v>
      </c>
      <c r="C7905" t="s">
        <v>9734</v>
      </c>
      <c r="D7905" s="1">
        <v>42960</v>
      </c>
      <c r="E7905" s="1">
        <v>42965</v>
      </c>
      <c r="F7905" s="9" t="str">
        <f t="shared" si="644"/>
        <v>5 days</v>
      </c>
      <c r="G7905" t="s">
        <v>49</v>
      </c>
      <c r="H7905" t="s">
        <v>3543</v>
      </c>
      <c r="I7905" t="s">
        <v>3544</v>
      </c>
      <c r="J7905" t="s">
        <v>25</v>
      </c>
      <c r="K7905" t="s">
        <v>26</v>
      </c>
      <c r="L7905" t="s">
        <v>333</v>
      </c>
      <c r="M7905" t="s">
        <v>334</v>
      </c>
      <c r="N7905">
        <v>38109</v>
      </c>
      <c r="O7905" t="s">
        <v>29</v>
      </c>
      <c r="P7905" t="s">
        <v>3472</v>
      </c>
      <c r="Q7905" t="s">
        <v>31</v>
      </c>
      <c r="R7905" t="s">
        <v>64</v>
      </c>
      <c r="S7905" t="s">
        <v>3473</v>
      </c>
      <c r="T7905" s="9">
        <v>31.98</v>
      </c>
      <c r="U7905">
        <v>1</v>
      </c>
      <c r="V7905" s="2">
        <v>0.2</v>
      </c>
      <c r="W7905" s="6">
        <v>0</v>
      </c>
      <c r="X7905" s="14">
        <f>AA7905-W7905</f>
        <v>25.584</v>
      </c>
      <c r="Y7905" s="6">
        <f>T7905*U7905</f>
        <v>31.98</v>
      </c>
      <c r="Z7905" s="6">
        <f>Y7905*V7905</f>
        <v>6.3960000000000008</v>
      </c>
      <c r="AA7905" s="6">
        <f t="shared" si="643"/>
        <v>25.584</v>
      </c>
    </row>
    <row r="7906" spans="2:27" x14ac:dyDescent="0.3">
      <c r="B7906">
        <v>7903</v>
      </c>
      <c r="C7906" t="s">
        <v>9734</v>
      </c>
      <c r="D7906" s="1">
        <v>42960</v>
      </c>
      <c r="E7906" s="1">
        <v>42965</v>
      </c>
      <c r="F7906" s="9" t="str">
        <f t="shared" si="644"/>
        <v>5 days</v>
      </c>
      <c r="G7906" t="s">
        <v>49</v>
      </c>
      <c r="H7906" t="s">
        <v>3543</v>
      </c>
      <c r="I7906" t="s">
        <v>3544</v>
      </c>
      <c r="J7906" t="s">
        <v>25</v>
      </c>
      <c r="K7906" t="s">
        <v>26</v>
      </c>
      <c r="L7906" t="s">
        <v>333</v>
      </c>
      <c r="M7906" t="s">
        <v>334</v>
      </c>
      <c r="N7906">
        <v>38109</v>
      </c>
      <c r="O7906" t="s">
        <v>29</v>
      </c>
      <c r="P7906" t="s">
        <v>1695</v>
      </c>
      <c r="Q7906" t="s">
        <v>45</v>
      </c>
      <c r="R7906" t="s">
        <v>172</v>
      </c>
      <c r="S7906" t="s">
        <v>1696</v>
      </c>
      <c r="T7906" s="9">
        <v>14.76</v>
      </c>
      <c r="U7906">
        <v>5</v>
      </c>
      <c r="V7906" s="2">
        <v>0.2</v>
      </c>
      <c r="W7906" s="6">
        <v>4.8</v>
      </c>
      <c r="X7906" s="14">
        <f>AA7906-W7906</f>
        <v>54.24</v>
      </c>
      <c r="Y7906" s="6">
        <f>T7906*U7906</f>
        <v>73.8</v>
      </c>
      <c r="Z7906" s="6">
        <f>Y7906*V7906</f>
        <v>14.76</v>
      </c>
      <c r="AA7906" s="6">
        <f t="shared" si="643"/>
        <v>59.04</v>
      </c>
    </row>
    <row r="7907" spans="2:27" x14ac:dyDescent="0.3">
      <c r="B7907">
        <v>7904</v>
      </c>
      <c r="C7907" t="s">
        <v>9734</v>
      </c>
      <c r="D7907" s="1">
        <v>42960</v>
      </c>
      <c r="E7907" s="1">
        <v>42965</v>
      </c>
      <c r="F7907" s="9" t="str">
        <f t="shared" si="644"/>
        <v>5 days</v>
      </c>
      <c r="G7907" t="s">
        <v>49</v>
      </c>
      <c r="H7907" t="s">
        <v>3543</v>
      </c>
      <c r="I7907" t="s">
        <v>3544</v>
      </c>
      <c r="J7907" t="s">
        <v>25</v>
      </c>
      <c r="K7907" t="s">
        <v>26</v>
      </c>
      <c r="L7907" t="s">
        <v>333</v>
      </c>
      <c r="M7907" t="s">
        <v>334</v>
      </c>
      <c r="N7907">
        <v>38109</v>
      </c>
      <c r="O7907" t="s">
        <v>29</v>
      </c>
      <c r="P7907" t="s">
        <v>9138</v>
      </c>
      <c r="Q7907" t="s">
        <v>31</v>
      </c>
      <c r="R7907" t="s">
        <v>35</v>
      </c>
      <c r="S7907" t="s">
        <v>9139</v>
      </c>
      <c r="T7907" s="9">
        <v>423.65</v>
      </c>
      <c r="U7907">
        <v>2</v>
      </c>
      <c r="V7907" s="2">
        <v>0.2</v>
      </c>
      <c r="W7907" s="6">
        <v>47.66</v>
      </c>
      <c r="X7907" s="14">
        <f>AA7907-W7907</f>
        <v>630.17999999999995</v>
      </c>
      <c r="Y7907" s="6">
        <f>T7907*U7907</f>
        <v>847.3</v>
      </c>
      <c r="Z7907" s="6">
        <f>Y7907*V7907</f>
        <v>169.46</v>
      </c>
      <c r="AA7907" s="6">
        <f t="shared" si="643"/>
        <v>677.83999999999992</v>
      </c>
    </row>
    <row r="7908" spans="2:27" x14ac:dyDescent="0.3">
      <c r="B7908">
        <v>7905</v>
      </c>
      <c r="C7908" t="s">
        <v>9735</v>
      </c>
      <c r="D7908" s="1">
        <v>42196</v>
      </c>
      <c r="E7908" s="1">
        <v>42321</v>
      </c>
      <c r="F7908" s="9" t="str">
        <f t="shared" si="644"/>
        <v>125 days</v>
      </c>
      <c r="G7908" t="s">
        <v>49</v>
      </c>
      <c r="H7908" t="s">
        <v>8524</v>
      </c>
      <c r="I7908" t="s">
        <v>8525</v>
      </c>
      <c r="J7908" t="s">
        <v>25</v>
      </c>
      <c r="K7908" t="s">
        <v>26</v>
      </c>
      <c r="L7908" t="s">
        <v>183</v>
      </c>
      <c r="M7908" t="s">
        <v>103</v>
      </c>
      <c r="N7908">
        <v>77036</v>
      </c>
      <c r="O7908" t="s">
        <v>104</v>
      </c>
      <c r="P7908" t="s">
        <v>4193</v>
      </c>
      <c r="Q7908" t="s">
        <v>45</v>
      </c>
      <c r="R7908" t="s">
        <v>89</v>
      </c>
      <c r="S7908" t="s">
        <v>4194</v>
      </c>
      <c r="T7908" s="9">
        <v>76.64</v>
      </c>
      <c r="U7908">
        <v>2</v>
      </c>
      <c r="V7908" s="2">
        <v>0.2</v>
      </c>
      <c r="W7908" s="6">
        <v>26.82</v>
      </c>
      <c r="X7908" s="14">
        <f>AA7908-W7908</f>
        <v>95.804000000000002</v>
      </c>
      <c r="Y7908" s="6">
        <f>T7908*U7908</f>
        <v>153.28</v>
      </c>
      <c r="Z7908" s="6">
        <f>Y7908*V7908</f>
        <v>30.656000000000002</v>
      </c>
      <c r="AA7908" s="6">
        <f t="shared" si="643"/>
        <v>122.624</v>
      </c>
    </row>
    <row r="7909" spans="2:27" x14ac:dyDescent="0.3">
      <c r="B7909">
        <v>7906</v>
      </c>
      <c r="C7909" t="s">
        <v>9736</v>
      </c>
      <c r="D7909" s="1">
        <v>42292</v>
      </c>
      <c r="E7909" s="1">
        <v>42299</v>
      </c>
      <c r="F7909" s="9" t="str">
        <f t="shared" si="644"/>
        <v>7 days</v>
      </c>
      <c r="G7909" t="s">
        <v>49</v>
      </c>
      <c r="H7909" t="s">
        <v>549</v>
      </c>
      <c r="I7909" t="s">
        <v>550</v>
      </c>
      <c r="J7909" t="s">
        <v>101</v>
      </c>
      <c r="K7909" t="s">
        <v>26</v>
      </c>
      <c r="L7909" t="s">
        <v>816</v>
      </c>
      <c r="M7909" t="s">
        <v>103</v>
      </c>
      <c r="N7909">
        <v>75217</v>
      </c>
      <c r="O7909" t="s">
        <v>104</v>
      </c>
      <c r="P7909" t="s">
        <v>1594</v>
      </c>
      <c r="Q7909" t="s">
        <v>45</v>
      </c>
      <c r="R7909" t="s">
        <v>172</v>
      </c>
      <c r="S7909" t="s">
        <v>670</v>
      </c>
      <c r="T7909" s="9">
        <v>4.46</v>
      </c>
      <c r="U7909">
        <v>1</v>
      </c>
      <c r="V7909" s="2">
        <v>0.2</v>
      </c>
      <c r="W7909" s="6">
        <v>1.67</v>
      </c>
      <c r="X7909" s="14">
        <f>AA7909-W7909</f>
        <v>1.8980000000000001</v>
      </c>
      <c r="Y7909" s="6">
        <f>T7909*U7909</f>
        <v>4.46</v>
      </c>
      <c r="Z7909" s="6">
        <f>Y7909*V7909</f>
        <v>0.89200000000000002</v>
      </c>
      <c r="AA7909" s="6">
        <f t="shared" si="643"/>
        <v>3.5680000000000001</v>
      </c>
    </row>
    <row r="7910" spans="2:27" x14ac:dyDescent="0.3">
      <c r="B7910">
        <v>7907</v>
      </c>
      <c r="C7910" t="s">
        <v>9736</v>
      </c>
      <c r="D7910" s="1">
        <v>42292</v>
      </c>
      <c r="E7910" s="1">
        <v>42299</v>
      </c>
      <c r="F7910" s="9" t="str">
        <f t="shared" si="644"/>
        <v>7 days</v>
      </c>
      <c r="G7910" t="s">
        <v>49</v>
      </c>
      <c r="H7910" t="s">
        <v>549</v>
      </c>
      <c r="I7910" t="s">
        <v>550</v>
      </c>
      <c r="J7910" t="s">
        <v>101</v>
      </c>
      <c r="K7910" t="s">
        <v>26</v>
      </c>
      <c r="L7910" t="s">
        <v>816</v>
      </c>
      <c r="M7910" t="s">
        <v>103</v>
      </c>
      <c r="N7910">
        <v>75217</v>
      </c>
      <c r="O7910" t="s">
        <v>104</v>
      </c>
      <c r="P7910" t="s">
        <v>3580</v>
      </c>
      <c r="Q7910" t="s">
        <v>45</v>
      </c>
      <c r="R7910" t="s">
        <v>74</v>
      </c>
      <c r="S7910" t="s">
        <v>3581</v>
      </c>
      <c r="T7910" s="9">
        <v>3.96</v>
      </c>
      <c r="U7910">
        <v>10</v>
      </c>
      <c r="V7910" s="2">
        <v>0.8</v>
      </c>
      <c r="W7910" s="6">
        <v>-6.93</v>
      </c>
      <c r="X7910" s="14">
        <f>AA7910-W7910</f>
        <v>14.849999999999998</v>
      </c>
      <c r="Y7910" s="6">
        <f>T7910*U7910</f>
        <v>39.6</v>
      </c>
      <c r="Z7910" s="6">
        <f>Y7910*V7910</f>
        <v>31.680000000000003</v>
      </c>
      <c r="AA7910" s="6">
        <f t="shared" si="643"/>
        <v>7.9199999999999982</v>
      </c>
    </row>
    <row r="7911" spans="2:27" x14ac:dyDescent="0.3">
      <c r="B7911">
        <v>7908</v>
      </c>
      <c r="C7911" t="s">
        <v>9737</v>
      </c>
      <c r="D7911" s="1">
        <v>42581</v>
      </c>
      <c r="E7911" s="1">
        <v>42408</v>
      </c>
      <c r="F7911" s="23" t="s">
        <v>10956</v>
      </c>
      <c r="G7911" t="s">
        <v>187</v>
      </c>
      <c r="H7911" t="s">
        <v>2812</v>
      </c>
      <c r="I7911" t="s">
        <v>2813</v>
      </c>
      <c r="J7911" t="s">
        <v>40</v>
      </c>
      <c r="K7911" t="s">
        <v>26</v>
      </c>
      <c r="L7911" t="s">
        <v>126</v>
      </c>
      <c r="M7911" t="s">
        <v>42</v>
      </c>
      <c r="N7911">
        <v>94122</v>
      </c>
      <c r="O7911" t="s">
        <v>43</v>
      </c>
      <c r="P7911" t="s">
        <v>3312</v>
      </c>
      <c r="Q7911" t="s">
        <v>45</v>
      </c>
      <c r="R7911" t="s">
        <v>77</v>
      </c>
      <c r="S7911" t="s">
        <v>3313</v>
      </c>
      <c r="T7911" s="9">
        <v>715.64</v>
      </c>
      <c r="U7911">
        <v>2</v>
      </c>
      <c r="V7911" s="2">
        <v>0</v>
      </c>
      <c r="W7911" s="6">
        <v>178.91</v>
      </c>
      <c r="X7911" s="14">
        <f>AA7911-W7911</f>
        <v>1252.3699999999999</v>
      </c>
      <c r="Y7911" s="6">
        <f>T7911*U7911</f>
        <v>1431.28</v>
      </c>
      <c r="Z7911" s="6">
        <f>Y7911*V7911</f>
        <v>0</v>
      </c>
      <c r="AA7911" s="6">
        <f t="shared" si="643"/>
        <v>1431.28</v>
      </c>
    </row>
    <row r="7912" spans="2:27" x14ac:dyDescent="0.3">
      <c r="B7912">
        <v>7909</v>
      </c>
      <c r="C7912" t="s">
        <v>9738</v>
      </c>
      <c r="D7912" s="1">
        <v>42441</v>
      </c>
      <c r="E7912" s="1">
        <v>42563</v>
      </c>
      <c r="F7912" s="9" t="str">
        <f t="shared" ref="F7912:F7975" si="645">DATEDIF(D7912,E7912,"d")&amp;" days"</f>
        <v>122 days</v>
      </c>
      <c r="G7912" t="s">
        <v>49</v>
      </c>
      <c r="H7912" t="s">
        <v>7425</v>
      </c>
      <c r="I7912" t="s">
        <v>7426</v>
      </c>
      <c r="J7912" t="s">
        <v>25</v>
      </c>
      <c r="K7912" t="s">
        <v>26</v>
      </c>
      <c r="L7912" t="s">
        <v>9739</v>
      </c>
      <c r="M7912" t="s">
        <v>42</v>
      </c>
      <c r="N7912">
        <v>95037</v>
      </c>
      <c r="O7912" t="s">
        <v>43</v>
      </c>
      <c r="P7912" t="s">
        <v>3231</v>
      </c>
      <c r="Q7912" t="s">
        <v>31</v>
      </c>
      <c r="R7912" t="s">
        <v>55</v>
      </c>
      <c r="S7912" t="s">
        <v>3232</v>
      </c>
      <c r="T7912" s="9">
        <v>268.7</v>
      </c>
      <c r="U7912">
        <v>3</v>
      </c>
      <c r="V7912" s="2">
        <v>0.2</v>
      </c>
      <c r="W7912" s="6">
        <v>6.72</v>
      </c>
      <c r="X7912" s="14">
        <f>AA7912-W7912</f>
        <v>638.15999999999985</v>
      </c>
      <c r="Y7912" s="6">
        <f>T7912*U7912</f>
        <v>806.09999999999991</v>
      </c>
      <c r="Z7912" s="6">
        <f>Y7912*V7912</f>
        <v>161.22</v>
      </c>
      <c r="AA7912" s="6">
        <f t="shared" si="643"/>
        <v>644.87999999999988</v>
      </c>
    </row>
    <row r="7913" spans="2:27" x14ac:dyDescent="0.3">
      <c r="B7913">
        <v>7910</v>
      </c>
      <c r="C7913" t="s">
        <v>9738</v>
      </c>
      <c r="D7913" s="1">
        <v>42441</v>
      </c>
      <c r="E7913" s="1">
        <v>42563</v>
      </c>
      <c r="F7913" s="9" t="str">
        <f t="shared" si="645"/>
        <v>122 days</v>
      </c>
      <c r="G7913" t="s">
        <v>49</v>
      </c>
      <c r="H7913" t="s">
        <v>7425</v>
      </c>
      <c r="I7913" t="s">
        <v>7426</v>
      </c>
      <c r="J7913" t="s">
        <v>25</v>
      </c>
      <c r="K7913" t="s">
        <v>26</v>
      </c>
      <c r="L7913" t="s">
        <v>9739</v>
      </c>
      <c r="M7913" t="s">
        <v>42</v>
      </c>
      <c r="N7913">
        <v>95037</v>
      </c>
      <c r="O7913" t="s">
        <v>43</v>
      </c>
      <c r="P7913" t="s">
        <v>1741</v>
      </c>
      <c r="Q7913" t="s">
        <v>45</v>
      </c>
      <c r="R7913" t="s">
        <v>67</v>
      </c>
      <c r="S7913" t="s">
        <v>1742</v>
      </c>
      <c r="T7913" s="9">
        <v>21.92</v>
      </c>
      <c r="U7913">
        <v>8</v>
      </c>
      <c r="V7913" s="2">
        <v>0</v>
      </c>
      <c r="W7913" s="6">
        <v>5.92</v>
      </c>
      <c r="X7913" s="14">
        <f>AA7913-W7913</f>
        <v>169.44000000000003</v>
      </c>
      <c r="Y7913" s="6">
        <f>T7913*U7913</f>
        <v>175.36</v>
      </c>
      <c r="Z7913" s="6">
        <f>Y7913*V7913</f>
        <v>0</v>
      </c>
      <c r="AA7913" s="6">
        <f t="shared" si="643"/>
        <v>175.36</v>
      </c>
    </row>
    <row r="7914" spans="2:27" x14ac:dyDescent="0.3">
      <c r="B7914">
        <v>7911</v>
      </c>
      <c r="C7914" t="s">
        <v>9738</v>
      </c>
      <c r="D7914" s="1">
        <v>42441</v>
      </c>
      <c r="E7914" s="1">
        <v>42563</v>
      </c>
      <c r="F7914" s="9" t="str">
        <f t="shared" si="645"/>
        <v>122 days</v>
      </c>
      <c r="G7914" t="s">
        <v>49</v>
      </c>
      <c r="H7914" t="s">
        <v>7425</v>
      </c>
      <c r="I7914" t="s">
        <v>7426</v>
      </c>
      <c r="J7914" t="s">
        <v>25</v>
      </c>
      <c r="K7914" t="s">
        <v>26</v>
      </c>
      <c r="L7914" t="s">
        <v>9739</v>
      </c>
      <c r="M7914" t="s">
        <v>42</v>
      </c>
      <c r="N7914">
        <v>95037</v>
      </c>
      <c r="O7914" t="s">
        <v>43</v>
      </c>
      <c r="P7914" t="s">
        <v>2814</v>
      </c>
      <c r="Q7914" t="s">
        <v>45</v>
      </c>
      <c r="R7914" t="s">
        <v>58</v>
      </c>
      <c r="S7914" t="s">
        <v>2815</v>
      </c>
      <c r="T7914" s="9">
        <v>48.72</v>
      </c>
      <c r="U7914">
        <v>3</v>
      </c>
      <c r="V7914" s="2">
        <v>0</v>
      </c>
      <c r="W7914" s="6">
        <v>7.31</v>
      </c>
      <c r="X7914" s="14">
        <f>AA7914-W7914</f>
        <v>138.85</v>
      </c>
      <c r="Y7914" s="6">
        <f>T7914*U7914</f>
        <v>146.16</v>
      </c>
      <c r="Z7914" s="6">
        <f>Y7914*V7914</f>
        <v>0</v>
      </c>
      <c r="AA7914" s="6">
        <f t="shared" si="643"/>
        <v>146.16</v>
      </c>
    </row>
    <row r="7915" spans="2:27" x14ac:dyDescent="0.3">
      <c r="B7915">
        <v>7912</v>
      </c>
      <c r="C7915" t="s">
        <v>9738</v>
      </c>
      <c r="D7915" s="1">
        <v>42441</v>
      </c>
      <c r="E7915" s="1">
        <v>42563</v>
      </c>
      <c r="F7915" s="9" t="str">
        <f t="shared" si="645"/>
        <v>122 days</v>
      </c>
      <c r="G7915" t="s">
        <v>49</v>
      </c>
      <c r="H7915" t="s">
        <v>7425</v>
      </c>
      <c r="I7915" t="s">
        <v>7426</v>
      </c>
      <c r="J7915" t="s">
        <v>25</v>
      </c>
      <c r="K7915" t="s">
        <v>26</v>
      </c>
      <c r="L7915" t="s">
        <v>9739</v>
      </c>
      <c r="M7915" t="s">
        <v>42</v>
      </c>
      <c r="N7915">
        <v>95037</v>
      </c>
      <c r="O7915" t="s">
        <v>43</v>
      </c>
      <c r="P7915" t="s">
        <v>1673</v>
      </c>
      <c r="Q7915" t="s">
        <v>31</v>
      </c>
      <c r="R7915" t="s">
        <v>32</v>
      </c>
      <c r="S7915" t="s">
        <v>1674</v>
      </c>
      <c r="T7915" s="9">
        <v>205.67</v>
      </c>
      <c r="U7915">
        <v>2</v>
      </c>
      <c r="V7915" s="2">
        <v>0.15</v>
      </c>
      <c r="W7915" s="6">
        <v>-12.1</v>
      </c>
      <c r="X7915" s="14">
        <f>AA7915-W7915</f>
        <v>361.73900000000003</v>
      </c>
      <c r="Y7915" s="6">
        <f>T7915*U7915</f>
        <v>411.34</v>
      </c>
      <c r="Z7915" s="6">
        <f>Y7915*V7915</f>
        <v>61.700999999999993</v>
      </c>
      <c r="AA7915" s="6">
        <f t="shared" si="643"/>
        <v>349.63900000000001</v>
      </c>
    </row>
    <row r="7916" spans="2:27" x14ac:dyDescent="0.3">
      <c r="B7916">
        <v>7913</v>
      </c>
      <c r="C7916" t="s">
        <v>9740</v>
      </c>
      <c r="D7916" s="1">
        <v>42488</v>
      </c>
      <c r="E7916" s="1">
        <v>42490</v>
      </c>
      <c r="F7916" s="9" t="str">
        <f t="shared" si="645"/>
        <v>2 days</v>
      </c>
      <c r="G7916" t="s">
        <v>22</v>
      </c>
      <c r="H7916" t="s">
        <v>2197</v>
      </c>
      <c r="I7916" t="s">
        <v>2198</v>
      </c>
      <c r="J7916" t="s">
        <v>25</v>
      </c>
      <c r="K7916" t="s">
        <v>26</v>
      </c>
      <c r="L7916" t="s">
        <v>9313</v>
      </c>
      <c r="M7916" t="s">
        <v>210</v>
      </c>
      <c r="N7916">
        <v>60174</v>
      </c>
      <c r="O7916" t="s">
        <v>104</v>
      </c>
      <c r="P7916" t="s">
        <v>3018</v>
      </c>
      <c r="Q7916" t="s">
        <v>31</v>
      </c>
      <c r="R7916" t="s">
        <v>64</v>
      </c>
      <c r="S7916" t="s">
        <v>3019</v>
      </c>
      <c r="T7916" s="9">
        <v>30.34</v>
      </c>
      <c r="U7916">
        <v>2</v>
      </c>
      <c r="V7916" s="2">
        <v>0.6</v>
      </c>
      <c r="W7916" s="6">
        <v>-31.86</v>
      </c>
      <c r="X7916" s="14">
        <f>AA7916-W7916</f>
        <v>56.131999999999998</v>
      </c>
      <c r="Y7916" s="6">
        <f>T7916*U7916</f>
        <v>60.68</v>
      </c>
      <c r="Z7916" s="6">
        <f>Y7916*V7916</f>
        <v>36.408000000000001</v>
      </c>
      <c r="AA7916" s="6">
        <f t="shared" si="643"/>
        <v>24.271999999999998</v>
      </c>
    </row>
    <row r="7917" spans="2:27" x14ac:dyDescent="0.3">
      <c r="B7917">
        <v>7914</v>
      </c>
      <c r="C7917" t="s">
        <v>9741</v>
      </c>
      <c r="D7917" s="1">
        <v>42972</v>
      </c>
      <c r="E7917" s="1">
        <v>42974</v>
      </c>
      <c r="F7917" s="9" t="str">
        <f t="shared" si="645"/>
        <v>2 days</v>
      </c>
      <c r="G7917" t="s">
        <v>187</v>
      </c>
      <c r="H7917" t="s">
        <v>4806</v>
      </c>
      <c r="I7917" t="s">
        <v>4807</v>
      </c>
      <c r="J7917" t="s">
        <v>25</v>
      </c>
      <c r="K7917" t="s">
        <v>26</v>
      </c>
      <c r="L7917" t="s">
        <v>2184</v>
      </c>
      <c r="M7917" t="s">
        <v>497</v>
      </c>
      <c r="N7917">
        <v>44105</v>
      </c>
      <c r="O7917" t="s">
        <v>147</v>
      </c>
      <c r="P7917" t="s">
        <v>4946</v>
      </c>
      <c r="Q7917" t="s">
        <v>45</v>
      </c>
      <c r="R7917" t="s">
        <v>58</v>
      </c>
      <c r="S7917" t="s">
        <v>4947</v>
      </c>
      <c r="T7917" s="9">
        <v>25.7</v>
      </c>
      <c r="U7917">
        <v>2</v>
      </c>
      <c r="V7917" s="2">
        <v>0.2</v>
      </c>
      <c r="W7917" s="6">
        <v>1.93</v>
      </c>
      <c r="X7917" s="14">
        <f>AA7917-W7917</f>
        <v>39.19</v>
      </c>
      <c r="Y7917" s="6">
        <f>T7917*U7917</f>
        <v>51.4</v>
      </c>
      <c r="Z7917" s="6">
        <f>Y7917*V7917</f>
        <v>10.280000000000001</v>
      </c>
      <c r="AA7917" s="6">
        <f t="shared" si="643"/>
        <v>41.12</v>
      </c>
    </row>
    <row r="7918" spans="2:27" x14ac:dyDescent="0.3">
      <c r="B7918">
        <v>7915</v>
      </c>
      <c r="C7918" t="s">
        <v>9742</v>
      </c>
      <c r="D7918" s="1">
        <v>42903</v>
      </c>
      <c r="E7918" s="1">
        <v>42907</v>
      </c>
      <c r="F7918" s="9" t="str">
        <f t="shared" si="645"/>
        <v>4 days</v>
      </c>
      <c r="G7918" t="s">
        <v>49</v>
      </c>
      <c r="H7918" t="s">
        <v>2150</v>
      </c>
      <c r="I7918" t="s">
        <v>2151</v>
      </c>
      <c r="J7918" t="s">
        <v>101</v>
      </c>
      <c r="K7918" t="s">
        <v>26</v>
      </c>
      <c r="L7918" t="s">
        <v>265</v>
      </c>
      <c r="M7918" t="s">
        <v>266</v>
      </c>
      <c r="N7918">
        <v>10024</v>
      </c>
      <c r="O7918" t="s">
        <v>147</v>
      </c>
      <c r="P7918" t="s">
        <v>9743</v>
      </c>
      <c r="Q7918" t="s">
        <v>70</v>
      </c>
      <c r="R7918" t="s">
        <v>683</v>
      </c>
      <c r="S7918" t="s">
        <v>9744</v>
      </c>
      <c r="T7918" s="9">
        <v>3404.5</v>
      </c>
      <c r="U7918">
        <v>5</v>
      </c>
      <c r="V7918" s="2">
        <v>0</v>
      </c>
      <c r="W7918" s="6">
        <v>1668.21</v>
      </c>
      <c r="X7918" s="14">
        <f>AA7918-W7918</f>
        <v>15354.29</v>
      </c>
      <c r="Y7918" s="6">
        <f>T7918*U7918</f>
        <v>17022.5</v>
      </c>
      <c r="Z7918" s="6">
        <f>Y7918*V7918</f>
        <v>0</v>
      </c>
      <c r="AA7918" s="6">
        <f t="shared" si="643"/>
        <v>17022.5</v>
      </c>
    </row>
    <row r="7919" spans="2:27" x14ac:dyDescent="0.3">
      <c r="B7919">
        <v>7916</v>
      </c>
      <c r="C7919" t="s">
        <v>9742</v>
      </c>
      <c r="D7919" s="1">
        <v>42903</v>
      </c>
      <c r="E7919" s="1">
        <v>42907</v>
      </c>
      <c r="F7919" s="9" t="str">
        <f t="shared" si="645"/>
        <v>4 days</v>
      </c>
      <c r="G7919" t="s">
        <v>49</v>
      </c>
      <c r="H7919" t="s">
        <v>2150</v>
      </c>
      <c r="I7919" t="s">
        <v>2151</v>
      </c>
      <c r="J7919" t="s">
        <v>101</v>
      </c>
      <c r="K7919" t="s">
        <v>26</v>
      </c>
      <c r="L7919" t="s">
        <v>265</v>
      </c>
      <c r="M7919" t="s">
        <v>266</v>
      </c>
      <c r="N7919">
        <v>10024</v>
      </c>
      <c r="O7919" t="s">
        <v>147</v>
      </c>
      <c r="P7919" t="s">
        <v>8217</v>
      </c>
      <c r="Q7919" t="s">
        <v>70</v>
      </c>
      <c r="R7919" t="s">
        <v>160</v>
      </c>
      <c r="S7919" t="s">
        <v>8218</v>
      </c>
      <c r="T7919" s="9">
        <v>101.34</v>
      </c>
      <c r="U7919">
        <v>3</v>
      </c>
      <c r="V7919" s="2">
        <v>0</v>
      </c>
      <c r="W7919" s="6">
        <v>8.11</v>
      </c>
      <c r="X7919" s="14">
        <f>AA7919-W7919</f>
        <v>295.90999999999997</v>
      </c>
      <c r="Y7919" s="6">
        <f>T7919*U7919</f>
        <v>304.02</v>
      </c>
      <c r="Z7919" s="6">
        <f>Y7919*V7919</f>
        <v>0</v>
      </c>
      <c r="AA7919" s="6">
        <f t="shared" si="643"/>
        <v>304.02</v>
      </c>
    </row>
    <row r="7920" spans="2:27" x14ac:dyDescent="0.3">
      <c r="B7920">
        <v>7917</v>
      </c>
      <c r="C7920" t="s">
        <v>9745</v>
      </c>
      <c r="D7920" s="1">
        <v>42328</v>
      </c>
      <c r="E7920" s="1">
        <v>42332</v>
      </c>
      <c r="F7920" s="9" t="str">
        <f t="shared" si="645"/>
        <v>4 days</v>
      </c>
      <c r="G7920" t="s">
        <v>49</v>
      </c>
      <c r="H7920" t="s">
        <v>2367</v>
      </c>
      <c r="I7920" t="s">
        <v>2368</v>
      </c>
      <c r="J7920" t="s">
        <v>101</v>
      </c>
      <c r="K7920" t="s">
        <v>26</v>
      </c>
      <c r="L7920" t="s">
        <v>145</v>
      </c>
      <c r="M7920" t="s">
        <v>146</v>
      </c>
      <c r="N7920">
        <v>19140</v>
      </c>
      <c r="O7920" t="s">
        <v>147</v>
      </c>
      <c r="P7920" t="s">
        <v>3193</v>
      </c>
      <c r="Q7920" t="s">
        <v>31</v>
      </c>
      <c r="R7920" t="s">
        <v>35</v>
      </c>
      <c r="S7920" t="s">
        <v>3194</v>
      </c>
      <c r="T7920" s="9">
        <v>344.37</v>
      </c>
      <c r="U7920">
        <v>4</v>
      </c>
      <c r="V7920" s="2">
        <v>0.3</v>
      </c>
      <c r="W7920" s="6">
        <v>-93.47</v>
      </c>
      <c r="X7920" s="14">
        <f>AA7920-W7920</f>
        <v>1057.7060000000001</v>
      </c>
      <c r="Y7920" s="6">
        <f>T7920*U7920</f>
        <v>1377.48</v>
      </c>
      <c r="Z7920" s="6">
        <f>Y7920*V7920</f>
        <v>413.24399999999997</v>
      </c>
      <c r="AA7920" s="6">
        <f t="shared" si="643"/>
        <v>964.2360000000001</v>
      </c>
    </row>
    <row r="7921" spans="2:27" x14ac:dyDescent="0.3">
      <c r="B7921">
        <v>7918</v>
      </c>
      <c r="C7921" t="s">
        <v>9746</v>
      </c>
      <c r="D7921" s="1">
        <v>42834</v>
      </c>
      <c r="E7921" s="1">
        <v>42956</v>
      </c>
      <c r="F7921" s="9" t="str">
        <f t="shared" si="645"/>
        <v>122 days</v>
      </c>
      <c r="G7921" t="s">
        <v>22</v>
      </c>
      <c r="H7921" t="s">
        <v>3795</v>
      </c>
      <c r="I7921" t="s">
        <v>3796</v>
      </c>
      <c r="J7921" t="s">
        <v>101</v>
      </c>
      <c r="K7921" t="s">
        <v>26</v>
      </c>
      <c r="L7921" t="s">
        <v>2776</v>
      </c>
      <c r="M7921" t="s">
        <v>103</v>
      </c>
      <c r="N7921">
        <v>75043</v>
      </c>
      <c r="O7921" t="s">
        <v>104</v>
      </c>
      <c r="P7921" t="s">
        <v>489</v>
      </c>
      <c r="Q7921" t="s">
        <v>45</v>
      </c>
      <c r="R7921" t="s">
        <v>67</v>
      </c>
      <c r="S7921" t="s">
        <v>490</v>
      </c>
      <c r="T7921" s="9">
        <v>30.38</v>
      </c>
      <c r="U7921">
        <v>1</v>
      </c>
      <c r="V7921" s="2">
        <v>0.2</v>
      </c>
      <c r="W7921" s="6">
        <v>3.8</v>
      </c>
      <c r="X7921" s="14">
        <f>AA7921-W7921</f>
        <v>20.503999999999998</v>
      </c>
      <c r="Y7921" s="6">
        <f>T7921*U7921</f>
        <v>30.38</v>
      </c>
      <c r="Z7921" s="6">
        <f>Y7921*V7921</f>
        <v>6.0760000000000005</v>
      </c>
      <c r="AA7921" s="6">
        <f t="shared" si="643"/>
        <v>24.303999999999998</v>
      </c>
    </row>
    <row r="7922" spans="2:27" x14ac:dyDescent="0.3">
      <c r="B7922">
        <v>7919</v>
      </c>
      <c r="C7922" t="s">
        <v>9747</v>
      </c>
      <c r="D7922" s="1">
        <v>42101</v>
      </c>
      <c r="E7922" s="1">
        <v>42223</v>
      </c>
      <c r="F7922" s="9" t="str">
        <f t="shared" si="645"/>
        <v>122 days</v>
      </c>
      <c r="G7922" t="s">
        <v>22</v>
      </c>
      <c r="H7922" t="s">
        <v>5932</v>
      </c>
      <c r="I7922" t="s">
        <v>5933</v>
      </c>
      <c r="J7922" t="s">
        <v>101</v>
      </c>
      <c r="K7922" t="s">
        <v>26</v>
      </c>
      <c r="L7922" t="s">
        <v>949</v>
      </c>
      <c r="M7922" t="s">
        <v>42</v>
      </c>
      <c r="N7922">
        <v>92024</v>
      </c>
      <c r="O7922" t="s">
        <v>43</v>
      </c>
      <c r="P7922" t="s">
        <v>1104</v>
      </c>
      <c r="Q7922" t="s">
        <v>45</v>
      </c>
      <c r="R7922" t="s">
        <v>74</v>
      </c>
      <c r="S7922" t="s">
        <v>1105</v>
      </c>
      <c r="T7922" s="9">
        <v>22.85</v>
      </c>
      <c r="U7922">
        <v>2</v>
      </c>
      <c r="V7922" s="2">
        <v>0.2</v>
      </c>
      <c r="W7922" s="6">
        <v>7.43</v>
      </c>
      <c r="X7922" s="14">
        <f>AA7922-W7922</f>
        <v>29.130000000000003</v>
      </c>
      <c r="Y7922" s="6">
        <f>T7922*U7922</f>
        <v>45.7</v>
      </c>
      <c r="Z7922" s="6">
        <f>Y7922*V7922</f>
        <v>9.14</v>
      </c>
      <c r="AA7922" s="6">
        <f t="shared" si="643"/>
        <v>36.56</v>
      </c>
    </row>
    <row r="7923" spans="2:27" x14ac:dyDescent="0.3">
      <c r="B7923">
        <v>7920</v>
      </c>
      <c r="C7923" t="s">
        <v>9748</v>
      </c>
      <c r="D7923" s="1">
        <v>42993</v>
      </c>
      <c r="E7923" s="1">
        <v>42999</v>
      </c>
      <c r="F7923" s="9" t="str">
        <f t="shared" si="645"/>
        <v>6 days</v>
      </c>
      <c r="G7923" t="s">
        <v>49</v>
      </c>
      <c r="H7923" t="s">
        <v>5935</v>
      </c>
      <c r="I7923" t="s">
        <v>5936</v>
      </c>
      <c r="J7923" t="s">
        <v>101</v>
      </c>
      <c r="K7923" t="s">
        <v>26</v>
      </c>
      <c r="L7923" t="s">
        <v>7713</v>
      </c>
      <c r="M7923" t="s">
        <v>748</v>
      </c>
      <c r="N7923">
        <v>6708</v>
      </c>
      <c r="O7923" t="s">
        <v>147</v>
      </c>
      <c r="P7923" t="s">
        <v>4898</v>
      </c>
      <c r="Q7923" t="s">
        <v>45</v>
      </c>
      <c r="R7923" t="s">
        <v>58</v>
      </c>
      <c r="S7923" t="s">
        <v>4899</v>
      </c>
      <c r="T7923" s="9">
        <v>38.619999999999997</v>
      </c>
      <c r="U7923">
        <v>2</v>
      </c>
      <c r="V7923" s="2">
        <v>0</v>
      </c>
      <c r="W7923" s="6">
        <v>10.81</v>
      </c>
      <c r="X7923" s="14">
        <f>AA7923-W7923</f>
        <v>66.429999999999993</v>
      </c>
      <c r="Y7923" s="6">
        <f>T7923*U7923</f>
        <v>77.239999999999995</v>
      </c>
      <c r="Z7923" s="6">
        <f>Y7923*V7923</f>
        <v>0</v>
      </c>
      <c r="AA7923" s="6">
        <f t="shared" si="643"/>
        <v>77.239999999999995</v>
      </c>
    </row>
    <row r="7924" spans="2:27" x14ac:dyDescent="0.3">
      <c r="B7924">
        <v>7921</v>
      </c>
      <c r="C7924" t="s">
        <v>9748</v>
      </c>
      <c r="D7924" s="1">
        <v>42993</v>
      </c>
      <c r="E7924" s="1">
        <v>42999</v>
      </c>
      <c r="F7924" s="9" t="str">
        <f t="shared" si="645"/>
        <v>6 days</v>
      </c>
      <c r="G7924" t="s">
        <v>49</v>
      </c>
      <c r="H7924" t="s">
        <v>5935</v>
      </c>
      <c r="I7924" t="s">
        <v>5936</v>
      </c>
      <c r="J7924" t="s">
        <v>101</v>
      </c>
      <c r="K7924" t="s">
        <v>26</v>
      </c>
      <c r="L7924" t="s">
        <v>7713</v>
      </c>
      <c r="M7924" t="s">
        <v>748</v>
      </c>
      <c r="N7924">
        <v>6708</v>
      </c>
      <c r="O7924" t="s">
        <v>147</v>
      </c>
      <c r="P7924" t="s">
        <v>7053</v>
      </c>
      <c r="Q7924" t="s">
        <v>70</v>
      </c>
      <c r="R7924" t="s">
        <v>160</v>
      </c>
      <c r="S7924" t="s">
        <v>7054</v>
      </c>
      <c r="T7924" s="9">
        <v>59.98</v>
      </c>
      <c r="U7924">
        <v>2</v>
      </c>
      <c r="V7924" s="2">
        <v>0</v>
      </c>
      <c r="W7924" s="6">
        <v>10.8</v>
      </c>
      <c r="X7924" s="14">
        <f>AA7924-W7924</f>
        <v>109.16</v>
      </c>
      <c r="Y7924" s="6">
        <f>T7924*U7924</f>
        <v>119.96</v>
      </c>
      <c r="Z7924" s="6">
        <f>Y7924*V7924</f>
        <v>0</v>
      </c>
      <c r="AA7924" s="6">
        <f t="shared" si="643"/>
        <v>119.96</v>
      </c>
    </row>
    <row r="7925" spans="2:27" x14ac:dyDescent="0.3">
      <c r="B7925">
        <v>7922</v>
      </c>
      <c r="C7925" t="s">
        <v>9749</v>
      </c>
      <c r="D7925" s="1">
        <v>42807</v>
      </c>
      <c r="E7925" s="1">
        <v>42811</v>
      </c>
      <c r="F7925" s="9" t="str">
        <f t="shared" si="645"/>
        <v>4 days</v>
      </c>
      <c r="G7925" t="s">
        <v>49</v>
      </c>
      <c r="H7925" t="s">
        <v>6228</v>
      </c>
      <c r="I7925" t="s">
        <v>6229</v>
      </c>
      <c r="J7925" t="s">
        <v>25</v>
      </c>
      <c r="K7925" t="s">
        <v>26</v>
      </c>
      <c r="L7925" t="s">
        <v>381</v>
      </c>
      <c r="M7925" t="s">
        <v>2741</v>
      </c>
      <c r="N7925">
        <v>21044</v>
      </c>
      <c r="O7925" t="s">
        <v>147</v>
      </c>
      <c r="P7925" t="s">
        <v>3575</v>
      </c>
      <c r="Q7925" t="s">
        <v>45</v>
      </c>
      <c r="R7925" t="s">
        <v>74</v>
      </c>
      <c r="S7925" t="s">
        <v>3576</v>
      </c>
      <c r="T7925" s="9">
        <v>174.3</v>
      </c>
      <c r="U7925">
        <v>3</v>
      </c>
      <c r="V7925" s="2">
        <v>0</v>
      </c>
      <c r="W7925" s="6">
        <v>81.92</v>
      </c>
      <c r="X7925" s="14">
        <f>AA7925-W7925</f>
        <v>440.98000000000008</v>
      </c>
      <c r="Y7925" s="6">
        <f>T7925*U7925</f>
        <v>522.90000000000009</v>
      </c>
      <c r="Z7925" s="6">
        <f>Y7925*V7925</f>
        <v>0</v>
      </c>
      <c r="AA7925" s="6">
        <f t="shared" si="643"/>
        <v>522.90000000000009</v>
      </c>
    </row>
    <row r="7926" spans="2:27" x14ac:dyDescent="0.3">
      <c r="B7926">
        <v>7923</v>
      </c>
      <c r="C7926" t="s">
        <v>9750</v>
      </c>
      <c r="D7926" s="1">
        <v>43002</v>
      </c>
      <c r="E7926" s="1">
        <v>43007</v>
      </c>
      <c r="F7926" s="9" t="str">
        <f t="shared" si="645"/>
        <v>5 days</v>
      </c>
      <c r="G7926" t="s">
        <v>49</v>
      </c>
      <c r="H7926" t="s">
        <v>3798</v>
      </c>
      <c r="I7926" t="s">
        <v>3799</v>
      </c>
      <c r="J7926" t="s">
        <v>101</v>
      </c>
      <c r="K7926" t="s">
        <v>26</v>
      </c>
      <c r="L7926" t="s">
        <v>7245</v>
      </c>
      <c r="M7926" t="s">
        <v>53</v>
      </c>
      <c r="N7926">
        <v>33021</v>
      </c>
      <c r="O7926" t="s">
        <v>29</v>
      </c>
      <c r="P7926" t="s">
        <v>6308</v>
      </c>
      <c r="Q7926" t="s">
        <v>70</v>
      </c>
      <c r="R7926" t="s">
        <v>71</v>
      </c>
      <c r="S7926" t="s">
        <v>6309</v>
      </c>
      <c r="T7926" s="9">
        <v>383.96</v>
      </c>
      <c r="U7926">
        <v>5</v>
      </c>
      <c r="V7926" s="2">
        <v>0.2</v>
      </c>
      <c r="W7926" s="6">
        <v>38.4</v>
      </c>
      <c r="X7926" s="14">
        <f>AA7926-W7926</f>
        <v>1497.4399999999998</v>
      </c>
      <c r="Y7926" s="6">
        <f>T7926*U7926</f>
        <v>1919.8</v>
      </c>
      <c r="Z7926" s="6">
        <f>Y7926*V7926</f>
        <v>383.96000000000004</v>
      </c>
      <c r="AA7926" s="6">
        <f t="shared" si="643"/>
        <v>1535.84</v>
      </c>
    </row>
    <row r="7927" spans="2:27" x14ac:dyDescent="0.3">
      <c r="B7927">
        <v>7924</v>
      </c>
      <c r="C7927" t="s">
        <v>9750</v>
      </c>
      <c r="D7927" s="1">
        <v>43002</v>
      </c>
      <c r="E7927" s="1">
        <v>43007</v>
      </c>
      <c r="F7927" s="9" t="str">
        <f t="shared" si="645"/>
        <v>5 days</v>
      </c>
      <c r="G7927" t="s">
        <v>49</v>
      </c>
      <c r="H7927" t="s">
        <v>3798</v>
      </c>
      <c r="I7927" t="s">
        <v>3799</v>
      </c>
      <c r="J7927" t="s">
        <v>101</v>
      </c>
      <c r="K7927" t="s">
        <v>26</v>
      </c>
      <c r="L7927" t="s">
        <v>7245</v>
      </c>
      <c r="M7927" t="s">
        <v>53</v>
      </c>
      <c r="N7927">
        <v>33021</v>
      </c>
      <c r="O7927" t="s">
        <v>29</v>
      </c>
      <c r="P7927" t="s">
        <v>674</v>
      </c>
      <c r="Q7927" t="s">
        <v>45</v>
      </c>
      <c r="R7927" t="s">
        <v>74</v>
      </c>
      <c r="S7927" t="s">
        <v>675</v>
      </c>
      <c r="T7927" s="9">
        <v>15.57</v>
      </c>
      <c r="U7927">
        <v>3</v>
      </c>
      <c r="V7927" s="2">
        <v>0.7</v>
      </c>
      <c r="W7927" s="6">
        <v>-11.42</v>
      </c>
      <c r="X7927" s="14">
        <f>AA7927-W7927</f>
        <v>25.433000000000007</v>
      </c>
      <c r="Y7927" s="6">
        <f>T7927*U7927</f>
        <v>46.71</v>
      </c>
      <c r="Z7927" s="6">
        <f>Y7927*V7927</f>
        <v>32.696999999999996</v>
      </c>
      <c r="AA7927" s="6">
        <f t="shared" si="643"/>
        <v>14.013000000000005</v>
      </c>
    </row>
    <row r="7928" spans="2:27" x14ac:dyDescent="0.3">
      <c r="B7928">
        <v>7925</v>
      </c>
      <c r="C7928" t="s">
        <v>9751</v>
      </c>
      <c r="D7928" s="1">
        <v>42595</v>
      </c>
      <c r="E7928" s="1">
        <v>42598</v>
      </c>
      <c r="F7928" s="9" t="str">
        <f t="shared" si="645"/>
        <v>3 days</v>
      </c>
      <c r="G7928" t="s">
        <v>187</v>
      </c>
      <c r="H7928" t="s">
        <v>1429</v>
      </c>
      <c r="I7928" t="s">
        <v>1430</v>
      </c>
      <c r="J7928" t="s">
        <v>25</v>
      </c>
      <c r="K7928" t="s">
        <v>26</v>
      </c>
      <c r="L7928" t="s">
        <v>317</v>
      </c>
      <c r="M7928" t="s">
        <v>318</v>
      </c>
      <c r="N7928">
        <v>22153</v>
      </c>
      <c r="O7928" t="s">
        <v>29</v>
      </c>
      <c r="P7928" t="s">
        <v>360</v>
      </c>
      <c r="Q7928" t="s">
        <v>45</v>
      </c>
      <c r="R7928" t="s">
        <v>74</v>
      </c>
      <c r="S7928" t="s">
        <v>361</v>
      </c>
      <c r="T7928" s="9">
        <v>22.32</v>
      </c>
      <c r="U7928">
        <v>4</v>
      </c>
      <c r="V7928" s="2">
        <v>0</v>
      </c>
      <c r="W7928" s="6">
        <v>10.71</v>
      </c>
      <c r="X7928" s="14">
        <f>AA7928-W7928</f>
        <v>78.569999999999993</v>
      </c>
      <c r="Y7928" s="6">
        <f>T7928*U7928</f>
        <v>89.28</v>
      </c>
      <c r="Z7928" s="6">
        <f>Y7928*V7928</f>
        <v>0</v>
      </c>
      <c r="AA7928" s="6">
        <f t="shared" si="643"/>
        <v>89.28</v>
      </c>
    </row>
    <row r="7929" spans="2:27" x14ac:dyDescent="0.3">
      <c r="B7929">
        <v>7926</v>
      </c>
      <c r="C7929" t="s">
        <v>9751</v>
      </c>
      <c r="D7929" s="1">
        <v>42595</v>
      </c>
      <c r="E7929" s="1">
        <v>42598</v>
      </c>
      <c r="F7929" s="9" t="str">
        <f t="shared" si="645"/>
        <v>3 days</v>
      </c>
      <c r="G7929" t="s">
        <v>187</v>
      </c>
      <c r="H7929" t="s">
        <v>1429</v>
      </c>
      <c r="I7929" t="s">
        <v>1430</v>
      </c>
      <c r="J7929" t="s">
        <v>25</v>
      </c>
      <c r="K7929" t="s">
        <v>26</v>
      </c>
      <c r="L7929" t="s">
        <v>317</v>
      </c>
      <c r="M7929" t="s">
        <v>318</v>
      </c>
      <c r="N7929">
        <v>22153</v>
      </c>
      <c r="O7929" t="s">
        <v>29</v>
      </c>
      <c r="P7929" t="s">
        <v>1671</v>
      </c>
      <c r="Q7929" t="s">
        <v>45</v>
      </c>
      <c r="R7929" t="s">
        <v>46</v>
      </c>
      <c r="S7929" t="s">
        <v>1672</v>
      </c>
      <c r="T7929" s="9">
        <v>103.6</v>
      </c>
      <c r="U7929">
        <v>7</v>
      </c>
      <c r="V7929" s="2">
        <v>0</v>
      </c>
      <c r="W7929" s="6">
        <v>51.8</v>
      </c>
      <c r="X7929" s="14">
        <f>AA7929-W7929</f>
        <v>673.4</v>
      </c>
      <c r="Y7929" s="6">
        <f>T7929*U7929</f>
        <v>725.19999999999993</v>
      </c>
      <c r="Z7929" s="6">
        <f>Y7929*V7929</f>
        <v>0</v>
      </c>
      <c r="AA7929" s="6">
        <f t="shared" si="643"/>
        <v>725.19999999999993</v>
      </c>
    </row>
    <row r="7930" spans="2:27" x14ac:dyDescent="0.3">
      <c r="B7930">
        <v>7927</v>
      </c>
      <c r="C7930" t="s">
        <v>9752</v>
      </c>
      <c r="D7930" s="1">
        <v>43059</v>
      </c>
      <c r="E7930" s="1">
        <v>43063</v>
      </c>
      <c r="F7930" s="9" t="str">
        <f t="shared" si="645"/>
        <v>4 days</v>
      </c>
      <c r="G7930" t="s">
        <v>22</v>
      </c>
      <c r="H7930" t="s">
        <v>4624</v>
      </c>
      <c r="I7930" t="s">
        <v>4625</v>
      </c>
      <c r="J7930" t="s">
        <v>40</v>
      </c>
      <c r="K7930" t="s">
        <v>26</v>
      </c>
      <c r="L7930" t="s">
        <v>265</v>
      </c>
      <c r="M7930" t="s">
        <v>266</v>
      </c>
      <c r="N7930">
        <v>10035</v>
      </c>
      <c r="O7930" t="s">
        <v>147</v>
      </c>
      <c r="P7930" t="s">
        <v>5964</v>
      </c>
      <c r="Q7930" t="s">
        <v>70</v>
      </c>
      <c r="R7930" t="s">
        <v>160</v>
      </c>
      <c r="S7930" t="s">
        <v>5965</v>
      </c>
      <c r="T7930" s="9">
        <v>2.97</v>
      </c>
      <c r="U7930">
        <v>3</v>
      </c>
      <c r="V7930" s="2">
        <v>0</v>
      </c>
      <c r="W7930" s="6">
        <v>1.34</v>
      </c>
      <c r="X7930" s="14">
        <f>AA7930-W7930</f>
        <v>7.57</v>
      </c>
      <c r="Y7930" s="6">
        <f>T7930*U7930</f>
        <v>8.91</v>
      </c>
      <c r="Z7930" s="6">
        <f>Y7930*V7930</f>
        <v>0</v>
      </c>
      <c r="AA7930" s="6">
        <f t="shared" si="643"/>
        <v>8.91</v>
      </c>
    </row>
    <row r="7931" spans="2:27" x14ac:dyDescent="0.3">
      <c r="B7931">
        <v>7928</v>
      </c>
      <c r="C7931" t="s">
        <v>9752</v>
      </c>
      <c r="D7931" s="1">
        <v>43059</v>
      </c>
      <c r="E7931" s="1">
        <v>43063</v>
      </c>
      <c r="F7931" s="9" t="str">
        <f t="shared" si="645"/>
        <v>4 days</v>
      </c>
      <c r="G7931" t="s">
        <v>22</v>
      </c>
      <c r="H7931" t="s">
        <v>4624</v>
      </c>
      <c r="I7931" t="s">
        <v>4625</v>
      </c>
      <c r="J7931" t="s">
        <v>40</v>
      </c>
      <c r="K7931" t="s">
        <v>26</v>
      </c>
      <c r="L7931" t="s">
        <v>265</v>
      </c>
      <c r="M7931" t="s">
        <v>266</v>
      </c>
      <c r="N7931">
        <v>10035</v>
      </c>
      <c r="O7931" t="s">
        <v>147</v>
      </c>
      <c r="P7931" t="s">
        <v>1680</v>
      </c>
      <c r="Q7931" t="s">
        <v>70</v>
      </c>
      <c r="R7931" t="s">
        <v>71</v>
      </c>
      <c r="S7931" t="s">
        <v>1681</v>
      </c>
      <c r="T7931" s="9">
        <v>569.99</v>
      </c>
      <c r="U7931">
        <v>1</v>
      </c>
      <c r="V7931" s="2">
        <v>0</v>
      </c>
      <c r="W7931" s="6">
        <v>171</v>
      </c>
      <c r="X7931" s="14">
        <f>AA7931-W7931</f>
        <v>398.99</v>
      </c>
      <c r="Y7931" s="6">
        <f>T7931*U7931</f>
        <v>569.99</v>
      </c>
      <c r="Z7931" s="6">
        <f>Y7931*V7931</f>
        <v>0</v>
      </c>
      <c r="AA7931" s="6">
        <f t="shared" si="643"/>
        <v>569.99</v>
      </c>
    </row>
    <row r="7932" spans="2:27" x14ac:dyDescent="0.3">
      <c r="B7932">
        <v>7929</v>
      </c>
      <c r="C7932" t="s">
        <v>9752</v>
      </c>
      <c r="D7932" s="1">
        <v>43059</v>
      </c>
      <c r="E7932" s="1">
        <v>43063</v>
      </c>
      <c r="F7932" s="9" t="str">
        <f t="shared" si="645"/>
        <v>4 days</v>
      </c>
      <c r="G7932" t="s">
        <v>22</v>
      </c>
      <c r="H7932" t="s">
        <v>4624</v>
      </c>
      <c r="I7932" t="s">
        <v>4625</v>
      </c>
      <c r="J7932" t="s">
        <v>40</v>
      </c>
      <c r="K7932" t="s">
        <v>26</v>
      </c>
      <c r="L7932" t="s">
        <v>265</v>
      </c>
      <c r="M7932" t="s">
        <v>266</v>
      </c>
      <c r="N7932">
        <v>10035</v>
      </c>
      <c r="O7932" t="s">
        <v>147</v>
      </c>
      <c r="P7932" t="s">
        <v>9029</v>
      </c>
      <c r="Q7932" t="s">
        <v>31</v>
      </c>
      <c r="R7932" t="s">
        <v>64</v>
      </c>
      <c r="S7932" t="s">
        <v>9030</v>
      </c>
      <c r="T7932" s="9">
        <v>50.97</v>
      </c>
      <c r="U7932">
        <v>3</v>
      </c>
      <c r="V7932" s="2">
        <v>0</v>
      </c>
      <c r="W7932" s="6">
        <v>9.17</v>
      </c>
      <c r="X7932" s="14">
        <f>AA7932-W7932</f>
        <v>143.74</v>
      </c>
      <c r="Y7932" s="6">
        <f>T7932*U7932</f>
        <v>152.91</v>
      </c>
      <c r="Z7932" s="6">
        <f>Y7932*V7932</f>
        <v>0</v>
      </c>
      <c r="AA7932" s="6">
        <f t="shared" si="643"/>
        <v>152.91</v>
      </c>
    </row>
    <row r="7933" spans="2:27" x14ac:dyDescent="0.3">
      <c r="B7933">
        <v>7930</v>
      </c>
      <c r="C7933" t="s">
        <v>9753</v>
      </c>
      <c r="D7933" s="1">
        <v>42941</v>
      </c>
      <c r="E7933" s="1">
        <v>42943</v>
      </c>
      <c r="F7933" s="9" t="str">
        <f t="shared" si="645"/>
        <v>2 days</v>
      </c>
      <c r="G7933" t="s">
        <v>187</v>
      </c>
      <c r="H7933" t="s">
        <v>8702</v>
      </c>
      <c r="I7933" t="s">
        <v>8703</v>
      </c>
      <c r="J7933" t="s">
        <v>101</v>
      </c>
      <c r="K7933" t="s">
        <v>26</v>
      </c>
      <c r="L7933" t="s">
        <v>816</v>
      </c>
      <c r="M7933" t="s">
        <v>103</v>
      </c>
      <c r="N7933">
        <v>75217</v>
      </c>
      <c r="O7933" t="s">
        <v>104</v>
      </c>
      <c r="P7933" t="s">
        <v>4685</v>
      </c>
      <c r="Q7933" t="s">
        <v>31</v>
      </c>
      <c r="R7933" t="s">
        <v>55</v>
      </c>
      <c r="S7933" t="s">
        <v>4686</v>
      </c>
      <c r="T7933" s="9">
        <v>298.12</v>
      </c>
      <c r="U7933">
        <v>6</v>
      </c>
      <c r="V7933" s="2">
        <v>0.3</v>
      </c>
      <c r="W7933" s="6">
        <v>-4.26</v>
      </c>
      <c r="X7933" s="14">
        <f>AA7933-W7933</f>
        <v>1256.364</v>
      </c>
      <c r="Y7933" s="6">
        <f>T7933*U7933</f>
        <v>1788.72</v>
      </c>
      <c r="Z7933" s="6">
        <f>Y7933*V7933</f>
        <v>536.61599999999999</v>
      </c>
      <c r="AA7933" s="6">
        <f t="shared" si="643"/>
        <v>1252.104</v>
      </c>
    </row>
    <row r="7934" spans="2:27" x14ac:dyDescent="0.3">
      <c r="B7934">
        <v>7931</v>
      </c>
      <c r="C7934" t="s">
        <v>9754</v>
      </c>
      <c r="D7934" s="1">
        <v>42454</v>
      </c>
      <c r="E7934" s="1">
        <v>42456</v>
      </c>
      <c r="F7934" s="9" t="str">
        <f t="shared" si="645"/>
        <v>2 days</v>
      </c>
      <c r="G7934" t="s">
        <v>22</v>
      </c>
      <c r="H7934" t="s">
        <v>3864</v>
      </c>
      <c r="I7934" t="s">
        <v>3865</v>
      </c>
      <c r="J7934" t="s">
        <v>40</v>
      </c>
      <c r="K7934" t="s">
        <v>26</v>
      </c>
      <c r="L7934" t="s">
        <v>265</v>
      </c>
      <c r="M7934" t="s">
        <v>266</v>
      </c>
      <c r="N7934">
        <v>10024</v>
      </c>
      <c r="O7934" t="s">
        <v>147</v>
      </c>
      <c r="P7934" t="s">
        <v>4140</v>
      </c>
      <c r="Q7934" t="s">
        <v>45</v>
      </c>
      <c r="R7934" t="s">
        <v>67</v>
      </c>
      <c r="S7934" t="s">
        <v>4141</v>
      </c>
      <c r="T7934" s="9">
        <v>59.52</v>
      </c>
      <c r="U7934">
        <v>3</v>
      </c>
      <c r="V7934" s="2">
        <v>0</v>
      </c>
      <c r="W7934" s="6">
        <v>17.86</v>
      </c>
      <c r="X7934" s="14">
        <f>AA7934-W7934</f>
        <v>160.69999999999999</v>
      </c>
      <c r="Y7934" s="6">
        <f>T7934*U7934</f>
        <v>178.56</v>
      </c>
      <c r="Z7934" s="6">
        <f>Y7934*V7934</f>
        <v>0</v>
      </c>
      <c r="AA7934" s="6">
        <f t="shared" si="643"/>
        <v>178.56</v>
      </c>
    </row>
    <row r="7935" spans="2:27" x14ac:dyDescent="0.3">
      <c r="B7935">
        <v>7932</v>
      </c>
      <c r="C7935" t="s">
        <v>9755</v>
      </c>
      <c r="D7935" s="1">
        <v>42566</v>
      </c>
      <c r="E7935" s="1">
        <v>42571</v>
      </c>
      <c r="F7935" s="9" t="str">
        <f t="shared" si="645"/>
        <v>5 days</v>
      </c>
      <c r="G7935" t="s">
        <v>49</v>
      </c>
      <c r="H7935" t="s">
        <v>3915</v>
      </c>
      <c r="I7935" t="s">
        <v>3916</v>
      </c>
      <c r="J7935" t="s">
        <v>40</v>
      </c>
      <c r="K7935" t="s">
        <v>26</v>
      </c>
      <c r="L7935" t="s">
        <v>418</v>
      </c>
      <c r="M7935" t="s">
        <v>419</v>
      </c>
      <c r="N7935">
        <v>97206</v>
      </c>
      <c r="O7935" t="s">
        <v>43</v>
      </c>
      <c r="P7935" t="s">
        <v>1465</v>
      </c>
      <c r="Q7935" t="s">
        <v>31</v>
      </c>
      <c r="R7935" t="s">
        <v>35</v>
      </c>
      <c r="S7935" t="s">
        <v>1466</v>
      </c>
      <c r="T7935" s="9">
        <v>230.28</v>
      </c>
      <c r="U7935">
        <v>3</v>
      </c>
      <c r="V7935" s="2">
        <v>0.2</v>
      </c>
      <c r="W7935" s="6">
        <v>23.03</v>
      </c>
      <c r="X7935" s="14">
        <f>AA7935-W7935</f>
        <v>529.64200000000005</v>
      </c>
      <c r="Y7935" s="6">
        <f>T7935*U7935</f>
        <v>690.84</v>
      </c>
      <c r="Z7935" s="6">
        <f>Y7935*V7935</f>
        <v>138.16800000000001</v>
      </c>
      <c r="AA7935" s="6">
        <f t="shared" si="643"/>
        <v>552.67200000000003</v>
      </c>
    </row>
    <row r="7936" spans="2:27" x14ac:dyDescent="0.3">
      <c r="B7936">
        <v>7933</v>
      </c>
      <c r="C7936" t="s">
        <v>9755</v>
      </c>
      <c r="D7936" s="1">
        <v>42566</v>
      </c>
      <c r="E7936" s="1">
        <v>42571</v>
      </c>
      <c r="F7936" s="9" t="str">
        <f t="shared" si="645"/>
        <v>5 days</v>
      </c>
      <c r="G7936" t="s">
        <v>49</v>
      </c>
      <c r="H7936" t="s">
        <v>3915</v>
      </c>
      <c r="I7936" t="s">
        <v>3916</v>
      </c>
      <c r="J7936" t="s">
        <v>40</v>
      </c>
      <c r="K7936" t="s">
        <v>26</v>
      </c>
      <c r="L7936" t="s">
        <v>418</v>
      </c>
      <c r="M7936" t="s">
        <v>419</v>
      </c>
      <c r="N7936">
        <v>97206</v>
      </c>
      <c r="O7936" t="s">
        <v>43</v>
      </c>
      <c r="P7936" t="s">
        <v>3741</v>
      </c>
      <c r="Q7936" t="s">
        <v>45</v>
      </c>
      <c r="R7936" t="s">
        <v>89</v>
      </c>
      <c r="S7936" t="s">
        <v>3742</v>
      </c>
      <c r="T7936" s="9">
        <v>105.52</v>
      </c>
      <c r="U7936">
        <v>5</v>
      </c>
      <c r="V7936" s="2">
        <v>0.2</v>
      </c>
      <c r="W7936" s="6">
        <v>34.29</v>
      </c>
      <c r="X7936" s="14">
        <f>AA7936-W7936</f>
        <v>387.79</v>
      </c>
      <c r="Y7936" s="6">
        <f>T7936*U7936</f>
        <v>527.6</v>
      </c>
      <c r="Z7936" s="6">
        <f>Y7936*V7936</f>
        <v>105.52000000000001</v>
      </c>
      <c r="AA7936" s="6">
        <f t="shared" si="643"/>
        <v>422.08000000000004</v>
      </c>
    </row>
    <row r="7937" spans="2:27" x14ac:dyDescent="0.3">
      <c r="B7937">
        <v>7934</v>
      </c>
      <c r="C7937" t="s">
        <v>9756</v>
      </c>
      <c r="D7937" s="1">
        <v>42964</v>
      </c>
      <c r="E7937" s="1">
        <v>42971</v>
      </c>
      <c r="F7937" s="9" t="str">
        <f t="shared" si="645"/>
        <v>7 days</v>
      </c>
      <c r="G7937" t="s">
        <v>49</v>
      </c>
      <c r="H7937" t="s">
        <v>3855</v>
      </c>
      <c r="I7937" t="s">
        <v>3856</v>
      </c>
      <c r="J7937" t="s">
        <v>40</v>
      </c>
      <c r="K7937" t="s">
        <v>26</v>
      </c>
      <c r="L7937" t="s">
        <v>993</v>
      </c>
      <c r="M7937" t="s">
        <v>42</v>
      </c>
      <c r="N7937">
        <v>94513</v>
      </c>
      <c r="O7937" t="s">
        <v>43</v>
      </c>
      <c r="P7937" t="s">
        <v>4139</v>
      </c>
      <c r="Q7937" t="s">
        <v>45</v>
      </c>
      <c r="R7937" t="s">
        <v>172</v>
      </c>
      <c r="S7937" t="s">
        <v>670</v>
      </c>
      <c r="T7937" s="9">
        <v>23.36</v>
      </c>
      <c r="U7937">
        <v>2</v>
      </c>
      <c r="V7937" s="2">
        <v>0</v>
      </c>
      <c r="W7937" s="6">
        <v>11.68</v>
      </c>
      <c r="X7937" s="14">
        <f>AA7937-W7937</f>
        <v>35.04</v>
      </c>
      <c r="Y7937" s="6">
        <f>T7937*U7937</f>
        <v>46.72</v>
      </c>
      <c r="Z7937" s="6">
        <f>Y7937*V7937</f>
        <v>0</v>
      </c>
      <c r="AA7937" s="6">
        <f t="shared" si="643"/>
        <v>46.72</v>
      </c>
    </row>
    <row r="7938" spans="2:27" x14ac:dyDescent="0.3">
      <c r="B7938">
        <v>7935</v>
      </c>
      <c r="C7938" t="s">
        <v>9756</v>
      </c>
      <c r="D7938" s="1">
        <v>42964</v>
      </c>
      <c r="E7938" s="1">
        <v>42971</v>
      </c>
      <c r="F7938" s="9" t="str">
        <f t="shared" si="645"/>
        <v>7 days</v>
      </c>
      <c r="G7938" t="s">
        <v>49</v>
      </c>
      <c r="H7938" t="s">
        <v>3855</v>
      </c>
      <c r="I7938" t="s">
        <v>3856</v>
      </c>
      <c r="J7938" t="s">
        <v>40</v>
      </c>
      <c r="K7938" t="s">
        <v>26</v>
      </c>
      <c r="L7938" t="s">
        <v>993</v>
      </c>
      <c r="M7938" t="s">
        <v>42</v>
      </c>
      <c r="N7938">
        <v>94513</v>
      </c>
      <c r="O7938" t="s">
        <v>43</v>
      </c>
      <c r="P7938" t="s">
        <v>3901</v>
      </c>
      <c r="Q7938" t="s">
        <v>70</v>
      </c>
      <c r="R7938" t="s">
        <v>71</v>
      </c>
      <c r="S7938" t="s">
        <v>3902</v>
      </c>
      <c r="T7938" s="9">
        <v>71.98</v>
      </c>
      <c r="U7938">
        <v>3</v>
      </c>
      <c r="V7938" s="2">
        <v>0.2</v>
      </c>
      <c r="W7938" s="6">
        <v>9</v>
      </c>
      <c r="X7938" s="14">
        <f>AA7938-W7938</f>
        <v>163.75200000000001</v>
      </c>
      <c r="Y7938" s="6">
        <f>T7938*U7938</f>
        <v>215.94</v>
      </c>
      <c r="Z7938" s="6">
        <f>Y7938*V7938</f>
        <v>43.188000000000002</v>
      </c>
      <c r="AA7938" s="6">
        <f t="shared" si="643"/>
        <v>172.75200000000001</v>
      </c>
    </row>
    <row r="7939" spans="2:27" x14ac:dyDescent="0.3">
      <c r="B7939">
        <v>7936</v>
      </c>
      <c r="C7939" t="s">
        <v>9756</v>
      </c>
      <c r="D7939" s="1">
        <v>42964</v>
      </c>
      <c r="E7939" s="1">
        <v>42971</v>
      </c>
      <c r="F7939" s="9" t="str">
        <f t="shared" si="645"/>
        <v>7 days</v>
      </c>
      <c r="G7939" t="s">
        <v>49</v>
      </c>
      <c r="H7939" t="s">
        <v>3855</v>
      </c>
      <c r="I7939" t="s">
        <v>3856</v>
      </c>
      <c r="J7939" t="s">
        <v>40</v>
      </c>
      <c r="K7939" t="s">
        <v>26</v>
      </c>
      <c r="L7939" t="s">
        <v>993</v>
      </c>
      <c r="M7939" t="s">
        <v>42</v>
      </c>
      <c r="N7939">
        <v>94513</v>
      </c>
      <c r="O7939" t="s">
        <v>43</v>
      </c>
      <c r="P7939" t="s">
        <v>4469</v>
      </c>
      <c r="Q7939" t="s">
        <v>45</v>
      </c>
      <c r="R7939" t="s">
        <v>89</v>
      </c>
      <c r="S7939" t="s">
        <v>4470</v>
      </c>
      <c r="T7939" s="9">
        <v>8.56</v>
      </c>
      <c r="U7939">
        <v>2</v>
      </c>
      <c r="V7939" s="2">
        <v>0</v>
      </c>
      <c r="W7939" s="6">
        <v>3.85</v>
      </c>
      <c r="X7939" s="14">
        <f>AA7939-W7939</f>
        <v>13.270000000000001</v>
      </c>
      <c r="Y7939" s="6">
        <f>T7939*U7939</f>
        <v>17.12</v>
      </c>
      <c r="Z7939" s="6">
        <f>Y7939*V7939</f>
        <v>0</v>
      </c>
      <c r="AA7939" s="6">
        <f t="shared" si="643"/>
        <v>17.12</v>
      </c>
    </row>
    <row r="7940" spans="2:27" x14ac:dyDescent="0.3">
      <c r="B7940">
        <v>7937</v>
      </c>
      <c r="C7940" t="s">
        <v>9756</v>
      </c>
      <c r="D7940" s="1">
        <v>42964</v>
      </c>
      <c r="E7940" s="1">
        <v>42971</v>
      </c>
      <c r="F7940" s="9" t="str">
        <f t="shared" si="645"/>
        <v>7 days</v>
      </c>
      <c r="G7940" t="s">
        <v>49</v>
      </c>
      <c r="H7940" t="s">
        <v>3855</v>
      </c>
      <c r="I7940" t="s">
        <v>3856</v>
      </c>
      <c r="J7940" t="s">
        <v>40</v>
      </c>
      <c r="K7940" t="s">
        <v>26</v>
      </c>
      <c r="L7940" t="s">
        <v>993</v>
      </c>
      <c r="M7940" t="s">
        <v>42</v>
      </c>
      <c r="N7940">
        <v>94513</v>
      </c>
      <c r="O7940" t="s">
        <v>43</v>
      </c>
      <c r="P7940" t="s">
        <v>6144</v>
      </c>
      <c r="Q7940" t="s">
        <v>45</v>
      </c>
      <c r="R7940" t="s">
        <v>74</v>
      </c>
      <c r="S7940" t="s">
        <v>6145</v>
      </c>
      <c r="T7940" s="9">
        <v>13.92</v>
      </c>
      <c r="U7940">
        <v>3</v>
      </c>
      <c r="V7940" s="2">
        <v>0.2</v>
      </c>
      <c r="W7940" s="6">
        <v>4.87</v>
      </c>
      <c r="X7940" s="14">
        <f>AA7940-W7940</f>
        <v>28.538</v>
      </c>
      <c r="Y7940" s="6">
        <f>T7940*U7940</f>
        <v>41.76</v>
      </c>
      <c r="Z7940" s="6">
        <f>Y7940*V7940</f>
        <v>8.3520000000000003</v>
      </c>
      <c r="AA7940" s="6">
        <f t="shared" si="643"/>
        <v>33.408000000000001</v>
      </c>
    </row>
    <row r="7941" spans="2:27" x14ac:dyDescent="0.3">
      <c r="B7941">
        <v>7938</v>
      </c>
      <c r="C7941" t="s">
        <v>9756</v>
      </c>
      <c r="D7941" s="1">
        <v>42964</v>
      </c>
      <c r="E7941" s="1">
        <v>42971</v>
      </c>
      <c r="F7941" s="9" t="str">
        <f t="shared" si="645"/>
        <v>7 days</v>
      </c>
      <c r="G7941" t="s">
        <v>49</v>
      </c>
      <c r="H7941" t="s">
        <v>3855</v>
      </c>
      <c r="I7941" t="s">
        <v>3856</v>
      </c>
      <c r="J7941" t="s">
        <v>40</v>
      </c>
      <c r="K7941" t="s">
        <v>26</v>
      </c>
      <c r="L7941" t="s">
        <v>993</v>
      </c>
      <c r="M7941" t="s">
        <v>42</v>
      </c>
      <c r="N7941">
        <v>94513</v>
      </c>
      <c r="O7941" t="s">
        <v>43</v>
      </c>
      <c r="P7941" t="s">
        <v>597</v>
      </c>
      <c r="Q7941" t="s">
        <v>45</v>
      </c>
      <c r="R7941" t="s">
        <v>77</v>
      </c>
      <c r="S7941" t="s">
        <v>598</v>
      </c>
      <c r="T7941" s="9">
        <v>2518.29</v>
      </c>
      <c r="U7941">
        <v>9</v>
      </c>
      <c r="V7941" s="2">
        <v>0</v>
      </c>
      <c r="W7941" s="6">
        <v>654.76</v>
      </c>
      <c r="X7941" s="14">
        <f>AA7941-W7941</f>
        <v>22009.850000000002</v>
      </c>
      <c r="Y7941" s="6">
        <f>T7941*U7941</f>
        <v>22664.61</v>
      </c>
      <c r="Z7941" s="6">
        <f>Y7941*V7941</f>
        <v>0</v>
      </c>
      <c r="AA7941" s="6">
        <f t="shared" ref="AA7941:AA8004" si="646">Y7941-Z7941</f>
        <v>22664.61</v>
      </c>
    </row>
    <row r="7942" spans="2:27" x14ac:dyDescent="0.3">
      <c r="B7942">
        <v>7939</v>
      </c>
      <c r="C7942" t="s">
        <v>9756</v>
      </c>
      <c r="D7942" s="1">
        <v>42964</v>
      </c>
      <c r="E7942" s="1">
        <v>42971</v>
      </c>
      <c r="F7942" s="9" t="str">
        <f t="shared" si="645"/>
        <v>7 days</v>
      </c>
      <c r="G7942" t="s">
        <v>49</v>
      </c>
      <c r="H7942" t="s">
        <v>3855</v>
      </c>
      <c r="I7942" t="s">
        <v>3856</v>
      </c>
      <c r="J7942" t="s">
        <v>40</v>
      </c>
      <c r="K7942" t="s">
        <v>26</v>
      </c>
      <c r="L7942" t="s">
        <v>993</v>
      </c>
      <c r="M7942" t="s">
        <v>42</v>
      </c>
      <c r="N7942">
        <v>94513</v>
      </c>
      <c r="O7942" t="s">
        <v>43</v>
      </c>
      <c r="P7942" t="s">
        <v>2876</v>
      </c>
      <c r="Q7942" t="s">
        <v>45</v>
      </c>
      <c r="R7942" t="s">
        <v>58</v>
      </c>
      <c r="S7942" t="s">
        <v>2877</v>
      </c>
      <c r="T7942" s="9">
        <v>540.57000000000005</v>
      </c>
      <c r="U7942">
        <v>3</v>
      </c>
      <c r="V7942" s="2">
        <v>0</v>
      </c>
      <c r="W7942" s="6">
        <v>140.55000000000001</v>
      </c>
      <c r="X7942" s="14">
        <f>AA7942-W7942</f>
        <v>1481.16</v>
      </c>
      <c r="Y7942" s="6">
        <f>T7942*U7942</f>
        <v>1621.71</v>
      </c>
      <c r="Z7942" s="6">
        <f>Y7942*V7942</f>
        <v>0</v>
      </c>
      <c r="AA7942" s="6">
        <f t="shared" si="646"/>
        <v>1621.71</v>
      </c>
    </row>
    <row r="7943" spans="2:27" x14ac:dyDescent="0.3">
      <c r="B7943">
        <v>7940</v>
      </c>
      <c r="C7943" t="s">
        <v>9756</v>
      </c>
      <c r="D7943" s="1">
        <v>42964</v>
      </c>
      <c r="E7943" s="1">
        <v>42971</v>
      </c>
      <c r="F7943" s="9" t="str">
        <f t="shared" si="645"/>
        <v>7 days</v>
      </c>
      <c r="G7943" t="s">
        <v>49</v>
      </c>
      <c r="H7943" t="s">
        <v>3855</v>
      </c>
      <c r="I7943" t="s">
        <v>3856</v>
      </c>
      <c r="J7943" t="s">
        <v>40</v>
      </c>
      <c r="K7943" t="s">
        <v>26</v>
      </c>
      <c r="L7943" t="s">
        <v>993</v>
      </c>
      <c r="M7943" t="s">
        <v>42</v>
      </c>
      <c r="N7943">
        <v>94513</v>
      </c>
      <c r="O7943" t="s">
        <v>43</v>
      </c>
      <c r="P7943" t="s">
        <v>2562</v>
      </c>
      <c r="Q7943" t="s">
        <v>45</v>
      </c>
      <c r="R7943" t="s">
        <v>74</v>
      </c>
      <c r="S7943" t="s">
        <v>2563</v>
      </c>
      <c r="T7943" s="9">
        <v>221.06</v>
      </c>
      <c r="U7943">
        <v>8</v>
      </c>
      <c r="V7943" s="2">
        <v>0.2</v>
      </c>
      <c r="W7943" s="6">
        <v>77.37</v>
      </c>
      <c r="X7943" s="14">
        <f>AA7943-W7943</f>
        <v>1337.4140000000002</v>
      </c>
      <c r="Y7943" s="6">
        <f>T7943*U7943</f>
        <v>1768.48</v>
      </c>
      <c r="Z7943" s="6">
        <f>Y7943*V7943</f>
        <v>353.69600000000003</v>
      </c>
      <c r="AA7943" s="6">
        <f t="shared" si="646"/>
        <v>1414.7840000000001</v>
      </c>
    </row>
    <row r="7944" spans="2:27" x14ac:dyDescent="0.3">
      <c r="B7944">
        <v>7941</v>
      </c>
      <c r="C7944" t="s">
        <v>9757</v>
      </c>
      <c r="D7944" s="1">
        <v>42718</v>
      </c>
      <c r="E7944" s="1">
        <v>42721</v>
      </c>
      <c r="F7944" s="9" t="str">
        <f t="shared" si="645"/>
        <v>3 days</v>
      </c>
      <c r="G7944" t="s">
        <v>187</v>
      </c>
      <c r="H7944" t="s">
        <v>879</v>
      </c>
      <c r="I7944" t="s">
        <v>880</v>
      </c>
      <c r="J7944" t="s">
        <v>40</v>
      </c>
      <c r="K7944" t="s">
        <v>26</v>
      </c>
      <c r="L7944" t="s">
        <v>949</v>
      </c>
      <c r="M7944" t="s">
        <v>42</v>
      </c>
      <c r="N7944">
        <v>92037</v>
      </c>
      <c r="O7944" t="s">
        <v>43</v>
      </c>
      <c r="P7944" t="s">
        <v>303</v>
      </c>
      <c r="Q7944" t="s">
        <v>31</v>
      </c>
      <c r="R7944" t="s">
        <v>35</v>
      </c>
      <c r="S7944" t="s">
        <v>551</v>
      </c>
      <c r="T7944" s="9">
        <v>81.42</v>
      </c>
      <c r="U7944">
        <v>2</v>
      </c>
      <c r="V7944" s="2">
        <v>0.2</v>
      </c>
      <c r="W7944" s="6">
        <v>-9.16</v>
      </c>
      <c r="X7944" s="14">
        <f>AA7944-W7944</f>
        <v>139.43199999999999</v>
      </c>
      <c r="Y7944" s="6">
        <f>T7944*U7944</f>
        <v>162.84</v>
      </c>
      <c r="Z7944" s="6">
        <f>Y7944*V7944</f>
        <v>32.568000000000005</v>
      </c>
      <c r="AA7944" s="6">
        <f t="shared" si="646"/>
        <v>130.27199999999999</v>
      </c>
    </row>
    <row r="7945" spans="2:27" x14ac:dyDescent="0.3">
      <c r="B7945">
        <v>7942</v>
      </c>
      <c r="C7945" t="s">
        <v>9757</v>
      </c>
      <c r="D7945" s="1">
        <v>42718</v>
      </c>
      <c r="E7945" s="1">
        <v>42721</v>
      </c>
      <c r="F7945" s="9" t="str">
        <f t="shared" si="645"/>
        <v>3 days</v>
      </c>
      <c r="G7945" t="s">
        <v>187</v>
      </c>
      <c r="H7945" t="s">
        <v>879</v>
      </c>
      <c r="I7945" t="s">
        <v>880</v>
      </c>
      <c r="J7945" t="s">
        <v>40</v>
      </c>
      <c r="K7945" t="s">
        <v>26</v>
      </c>
      <c r="L7945" t="s">
        <v>949</v>
      </c>
      <c r="M7945" t="s">
        <v>42</v>
      </c>
      <c r="N7945">
        <v>92037</v>
      </c>
      <c r="O7945" t="s">
        <v>43</v>
      </c>
      <c r="P7945" t="s">
        <v>635</v>
      </c>
      <c r="Q7945" t="s">
        <v>45</v>
      </c>
      <c r="R7945" t="s">
        <v>58</v>
      </c>
      <c r="S7945" t="s">
        <v>636</v>
      </c>
      <c r="T7945" s="9">
        <v>134.80000000000001</v>
      </c>
      <c r="U7945">
        <v>10</v>
      </c>
      <c r="V7945" s="2">
        <v>0</v>
      </c>
      <c r="W7945" s="6">
        <v>35.049999999999997</v>
      </c>
      <c r="X7945" s="14">
        <f>AA7945-W7945</f>
        <v>1312.95</v>
      </c>
      <c r="Y7945" s="6">
        <f>T7945*U7945</f>
        <v>1348</v>
      </c>
      <c r="Z7945" s="6">
        <f>Y7945*V7945</f>
        <v>0</v>
      </c>
      <c r="AA7945" s="6">
        <f t="shared" si="646"/>
        <v>1348</v>
      </c>
    </row>
    <row r="7946" spans="2:27" x14ac:dyDescent="0.3">
      <c r="B7946">
        <v>7943</v>
      </c>
      <c r="C7946" t="s">
        <v>9758</v>
      </c>
      <c r="D7946" s="1">
        <v>43094</v>
      </c>
      <c r="E7946" s="1">
        <v>43101</v>
      </c>
      <c r="F7946" s="9" t="str">
        <f t="shared" si="645"/>
        <v>7 days</v>
      </c>
      <c r="G7946" t="s">
        <v>49</v>
      </c>
      <c r="H7946" t="s">
        <v>2631</v>
      </c>
      <c r="I7946" t="s">
        <v>2632</v>
      </c>
      <c r="J7946" t="s">
        <v>25</v>
      </c>
      <c r="K7946" t="s">
        <v>26</v>
      </c>
      <c r="L7946" t="s">
        <v>816</v>
      </c>
      <c r="M7946" t="s">
        <v>103</v>
      </c>
      <c r="N7946">
        <v>75081</v>
      </c>
      <c r="O7946" t="s">
        <v>104</v>
      </c>
      <c r="P7946" t="s">
        <v>2792</v>
      </c>
      <c r="Q7946" t="s">
        <v>45</v>
      </c>
      <c r="R7946" t="s">
        <v>74</v>
      </c>
      <c r="S7946" t="s">
        <v>2793</v>
      </c>
      <c r="T7946" s="9">
        <v>39.58</v>
      </c>
      <c r="U7946">
        <v>9</v>
      </c>
      <c r="V7946" s="2">
        <v>0.8</v>
      </c>
      <c r="W7946" s="6">
        <v>-59.37</v>
      </c>
      <c r="X7946" s="14">
        <f>AA7946-W7946</f>
        <v>130.61399999999998</v>
      </c>
      <c r="Y7946" s="6">
        <f>T7946*U7946</f>
        <v>356.21999999999997</v>
      </c>
      <c r="Z7946" s="6">
        <f>Y7946*V7946</f>
        <v>284.976</v>
      </c>
      <c r="AA7946" s="6">
        <f t="shared" si="646"/>
        <v>71.243999999999971</v>
      </c>
    </row>
    <row r="7947" spans="2:27" x14ac:dyDescent="0.3">
      <c r="B7947">
        <v>7944</v>
      </c>
      <c r="C7947" t="s">
        <v>9758</v>
      </c>
      <c r="D7947" s="1">
        <v>43094</v>
      </c>
      <c r="E7947" s="1">
        <v>43101</v>
      </c>
      <c r="F7947" s="9" t="str">
        <f t="shared" si="645"/>
        <v>7 days</v>
      </c>
      <c r="G7947" t="s">
        <v>49</v>
      </c>
      <c r="H7947" t="s">
        <v>2631</v>
      </c>
      <c r="I7947" t="s">
        <v>2632</v>
      </c>
      <c r="J7947" t="s">
        <v>25</v>
      </c>
      <c r="K7947" t="s">
        <v>26</v>
      </c>
      <c r="L7947" t="s">
        <v>816</v>
      </c>
      <c r="M7947" t="s">
        <v>103</v>
      </c>
      <c r="N7947">
        <v>75081</v>
      </c>
      <c r="O7947" t="s">
        <v>104</v>
      </c>
      <c r="P7947" t="s">
        <v>6060</v>
      </c>
      <c r="Q7947" t="s">
        <v>45</v>
      </c>
      <c r="R7947" t="s">
        <v>578</v>
      </c>
      <c r="S7947" t="s">
        <v>1299</v>
      </c>
      <c r="T7947" s="9">
        <v>44.69</v>
      </c>
      <c r="U7947">
        <v>7</v>
      </c>
      <c r="V7947" s="2">
        <v>0.2</v>
      </c>
      <c r="W7947" s="6">
        <v>5.03</v>
      </c>
      <c r="X7947" s="14">
        <f>AA7947-W7947</f>
        <v>245.23399999999998</v>
      </c>
      <c r="Y7947" s="6">
        <f>T7947*U7947</f>
        <v>312.83</v>
      </c>
      <c r="Z7947" s="6">
        <f>Y7947*V7947</f>
        <v>62.566000000000003</v>
      </c>
      <c r="AA7947" s="6">
        <f t="shared" si="646"/>
        <v>250.26399999999998</v>
      </c>
    </row>
    <row r="7948" spans="2:27" x14ac:dyDescent="0.3">
      <c r="B7948">
        <v>7945</v>
      </c>
      <c r="C7948" t="s">
        <v>9758</v>
      </c>
      <c r="D7948" s="1">
        <v>43094</v>
      </c>
      <c r="E7948" s="1">
        <v>43101</v>
      </c>
      <c r="F7948" s="9" t="str">
        <f t="shared" si="645"/>
        <v>7 days</v>
      </c>
      <c r="G7948" t="s">
        <v>49</v>
      </c>
      <c r="H7948" t="s">
        <v>2631</v>
      </c>
      <c r="I7948" t="s">
        <v>2632</v>
      </c>
      <c r="J7948" t="s">
        <v>25</v>
      </c>
      <c r="K7948" t="s">
        <v>26</v>
      </c>
      <c r="L7948" t="s">
        <v>816</v>
      </c>
      <c r="M7948" t="s">
        <v>103</v>
      </c>
      <c r="N7948">
        <v>75081</v>
      </c>
      <c r="O7948" t="s">
        <v>104</v>
      </c>
      <c r="P7948" t="s">
        <v>6387</v>
      </c>
      <c r="Q7948" t="s">
        <v>45</v>
      </c>
      <c r="R7948" t="s">
        <v>67</v>
      </c>
      <c r="S7948" t="s">
        <v>6388</v>
      </c>
      <c r="T7948" s="9">
        <v>31.74</v>
      </c>
      <c r="U7948">
        <v>2</v>
      </c>
      <c r="V7948" s="2">
        <v>0.2</v>
      </c>
      <c r="W7948" s="6">
        <v>2.38</v>
      </c>
      <c r="X7948" s="14">
        <f>AA7948-W7948</f>
        <v>48.403999999999996</v>
      </c>
      <c r="Y7948" s="6">
        <f>T7948*U7948</f>
        <v>63.48</v>
      </c>
      <c r="Z7948" s="6">
        <f>Y7948*V7948</f>
        <v>12.696</v>
      </c>
      <c r="AA7948" s="6">
        <f t="shared" si="646"/>
        <v>50.783999999999999</v>
      </c>
    </row>
    <row r="7949" spans="2:27" x14ac:dyDescent="0.3">
      <c r="B7949">
        <v>7946</v>
      </c>
      <c r="C7949" t="s">
        <v>9758</v>
      </c>
      <c r="D7949" s="1">
        <v>43094</v>
      </c>
      <c r="E7949" s="1">
        <v>43101</v>
      </c>
      <c r="F7949" s="9" t="str">
        <f t="shared" si="645"/>
        <v>7 days</v>
      </c>
      <c r="G7949" t="s">
        <v>49</v>
      </c>
      <c r="H7949" t="s">
        <v>2631</v>
      </c>
      <c r="I7949" t="s">
        <v>2632</v>
      </c>
      <c r="J7949" t="s">
        <v>25</v>
      </c>
      <c r="K7949" t="s">
        <v>26</v>
      </c>
      <c r="L7949" t="s">
        <v>816</v>
      </c>
      <c r="M7949" t="s">
        <v>103</v>
      </c>
      <c r="N7949">
        <v>75081</v>
      </c>
      <c r="O7949" t="s">
        <v>104</v>
      </c>
      <c r="P7949" t="s">
        <v>3134</v>
      </c>
      <c r="Q7949" t="s">
        <v>45</v>
      </c>
      <c r="R7949" t="s">
        <v>74</v>
      </c>
      <c r="S7949" t="s">
        <v>3135</v>
      </c>
      <c r="T7949" s="9">
        <v>40.98</v>
      </c>
      <c r="U7949">
        <v>5</v>
      </c>
      <c r="V7949" s="2">
        <v>0.8</v>
      </c>
      <c r="W7949" s="6">
        <v>-65.569999999999993</v>
      </c>
      <c r="X7949" s="14">
        <f>AA7949-W7949</f>
        <v>106.54999999999998</v>
      </c>
      <c r="Y7949" s="6">
        <f>T7949*U7949</f>
        <v>204.89999999999998</v>
      </c>
      <c r="Z7949" s="6">
        <f>Y7949*V7949</f>
        <v>163.92</v>
      </c>
      <c r="AA7949" s="6">
        <f t="shared" si="646"/>
        <v>40.97999999999999</v>
      </c>
    </row>
    <row r="7950" spans="2:27" x14ac:dyDescent="0.3">
      <c r="B7950">
        <v>7947</v>
      </c>
      <c r="C7950" t="s">
        <v>9758</v>
      </c>
      <c r="D7950" s="1">
        <v>43094</v>
      </c>
      <c r="E7950" s="1">
        <v>43101</v>
      </c>
      <c r="F7950" s="9" t="str">
        <f t="shared" si="645"/>
        <v>7 days</v>
      </c>
      <c r="G7950" t="s">
        <v>49</v>
      </c>
      <c r="H7950" t="s">
        <v>2631</v>
      </c>
      <c r="I7950" t="s">
        <v>2632</v>
      </c>
      <c r="J7950" t="s">
        <v>25</v>
      </c>
      <c r="K7950" t="s">
        <v>26</v>
      </c>
      <c r="L7950" t="s">
        <v>816</v>
      </c>
      <c r="M7950" t="s">
        <v>103</v>
      </c>
      <c r="N7950">
        <v>75081</v>
      </c>
      <c r="O7950" t="s">
        <v>104</v>
      </c>
      <c r="P7950" t="s">
        <v>4323</v>
      </c>
      <c r="Q7950" t="s">
        <v>45</v>
      </c>
      <c r="R7950" t="s">
        <v>74</v>
      </c>
      <c r="S7950" t="s">
        <v>4324</v>
      </c>
      <c r="T7950" s="9">
        <v>3.17</v>
      </c>
      <c r="U7950">
        <v>3</v>
      </c>
      <c r="V7950" s="2">
        <v>0.8</v>
      </c>
      <c r="W7950" s="6">
        <v>-5.07</v>
      </c>
      <c r="X7950" s="14">
        <f>AA7950-W7950</f>
        <v>6.9719999999999995</v>
      </c>
      <c r="Y7950" s="6">
        <f>T7950*U7950</f>
        <v>9.51</v>
      </c>
      <c r="Z7950" s="6">
        <f>Y7950*V7950</f>
        <v>7.6080000000000005</v>
      </c>
      <c r="AA7950" s="6">
        <f t="shared" si="646"/>
        <v>1.9019999999999992</v>
      </c>
    </row>
    <row r="7951" spans="2:27" x14ac:dyDescent="0.3">
      <c r="B7951">
        <v>7948</v>
      </c>
      <c r="C7951" t="s">
        <v>9759</v>
      </c>
      <c r="D7951" s="1">
        <v>41642</v>
      </c>
      <c r="E7951" s="1">
        <v>41762</v>
      </c>
      <c r="F7951" s="9" t="str">
        <f t="shared" si="645"/>
        <v>120 days</v>
      </c>
      <c r="G7951" t="s">
        <v>49</v>
      </c>
      <c r="H7951" t="s">
        <v>5530</v>
      </c>
      <c r="I7951" t="s">
        <v>5531</v>
      </c>
      <c r="J7951" t="s">
        <v>25</v>
      </c>
      <c r="K7951" t="s">
        <v>26</v>
      </c>
      <c r="L7951" t="s">
        <v>4180</v>
      </c>
      <c r="M7951" t="s">
        <v>103</v>
      </c>
      <c r="N7951">
        <v>79907</v>
      </c>
      <c r="O7951" t="s">
        <v>104</v>
      </c>
      <c r="P7951" t="s">
        <v>4874</v>
      </c>
      <c r="Q7951" t="s">
        <v>45</v>
      </c>
      <c r="R7951" t="s">
        <v>268</v>
      </c>
      <c r="S7951" t="s">
        <v>4875</v>
      </c>
      <c r="T7951" s="9">
        <v>18.84</v>
      </c>
      <c r="U7951">
        <v>5</v>
      </c>
      <c r="V7951" s="2">
        <v>0.2</v>
      </c>
      <c r="W7951" s="6">
        <v>-3.53</v>
      </c>
      <c r="X7951" s="14">
        <f>AA7951-W7951</f>
        <v>78.89</v>
      </c>
      <c r="Y7951" s="6">
        <f>T7951*U7951</f>
        <v>94.2</v>
      </c>
      <c r="Z7951" s="6">
        <f>Y7951*V7951</f>
        <v>18.84</v>
      </c>
      <c r="AA7951" s="6">
        <f t="shared" si="646"/>
        <v>75.36</v>
      </c>
    </row>
    <row r="7952" spans="2:27" x14ac:dyDescent="0.3">
      <c r="B7952">
        <v>7949</v>
      </c>
      <c r="C7952" t="s">
        <v>9759</v>
      </c>
      <c r="D7952" s="1">
        <v>41642</v>
      </c>
      <c r="E7952" s="1">
        <v>41762</v>
      </c>
      <c r="F7952" s="9" t="str">
        <f t="shared" si="645"/>
        <v>120 days</v>
      </c>
      <c r="G7952" t="s">
        <v>49</v>
      </c>
      <c r="H7952" t="s">
        <v>5530</v>
      </c>
      <c r="I7952" t="s">
        <v>5531</v>
      </c>
      <c r="J7952" t="s">
        <v>25</v>
      </c>
      <c r="K7952" t="s">
        <v>26</v>
      </c>
      <c r="L7952" t="s">
        <v>4180</v>
      </c>
      <c r="M7952" t="s">
        <v>103</v>
      </c>
      <c r="N7952">
        <v>79907</v>
      </c>
      <c r="O7952" t="s">
        <v>104</v>
      </c>
      <c r="P7952" t="s">
        <v>3383</v>
      </c>
      <c r="Q7952" t="s">
        <v>31</v>
      </c>
      <c r="R7952" t="s">
        <v>35</v>
      </c>
      <c r="S7952" t="s">
        <v>3384</v>
      </c>
      <c r="T7952" s="9">
        <v>362.25</v>
      </c>
      <c r="U7952">
        <v>6</v>
      </c>
      <c r="V7952" s="2">
        <v>0.3</v>
      </c>
      <c r="W7952" s="6">
        <v>0</v>
      </c>
      <c r="X7952" s="14">
        <f>AA7952-W7952</f>
        <v>1521.45</v>
      </c>
      <c r="Y7952" s="6">
        <f>T7952*U7952</f>
        <v>2173.5</v>
      </c>
      <c r="Z7952" s="6">
        <f>Y7952*V7952</f>
        <v>652.04999999999995</v>
      </c>
      <c r="AA7952" s="6">
        <f t="shared" si="646"/>
        <v>1521.45</v>
      </c>
    </row>
    <row r="7953" spans="2:27" x14ac:dyDescent="0.3">
      <c r="B7953">
        <v>7950</v>
      </c>
      <c r="C7953" t="s">
        <v>9759</v>
      </c>
      <c r="D7953" s="1">
        <v>41642</v>
      </c>
      <c r="E7953" s="1">
        <v>41762</v>
      </c>
      <c r="F7953" s="9" t="str">
        <f t="shared" si="645"/>
        <v>120 days</v>
      </c>
      <c r="G7953" t="s">
        <v>49</v>
      </c>
      <c r="H7953" t="s">
        <v>5530</v>
      </c>
      <c r="I7953" t="s">
        <v>5531</v>
      </c>
      <c r="J7953" t="s">
        <v>25</v>
      </c>
      <c r="K7953" t="s">
        <v>26</v>
      </c>
      <c r="L7953" t="s">
        <v>4180</v>
      </c>
      <c r="M7953" t="s">
        <v>103</v>
      </c>
      <c r="N7953">
        <v>79907</v>
      </c>
      <c r="O7953" t="s">
        <v>104</v>
      </c>
      <c r="P7953" t="s">
        <v>2938</v>
      </c>
      <c r="Q7953" t="s">
        <v>31</v>
      </c>
      <c r="R7953" t="s">
        <v>64</v>
      </c>
      <c r="S7953" t="s">
        <v>2939</v>
      </c>
      <c r="T7953" s="9">
        <v>63.55</v>
      </c>
      <c r="U7953">
        <v>6</v>
      </c>
      <c r="V7953" s="2">
        <v>0.6</v>
      </c>
      <c r="W7953" s="6">
        <v>-34.950000000000003</v>
      </c>
      <c r="X7953" s="14">
        <f>AA7953-W7953</f>
        <v>187.46999999999997</v>
      </c>
      <c r="Y7953" s="6">
        <f>T7953*U7953</f>
        <v>381.29999999999995</v>
      </c>
      <c r="Z7953" s="6">
        <f>Y7953*V7953</f>
        <v>228.77999999999997</v>
      </c>
      <c r="AA7953" s="6">
        <f t="shared" si="646"/>
        <v>152.51999999999998</v>
      </c>
    </row>
    <row r="7954" spans="2:27" x14ac:dyDescent="0.3">
      <c r="B7954">
        <v>7951</v>
      </c>
      <c r="C7954" t="s">
        <v>9759</v>
      </c>
      <c r="D7954" s="1">
        <v>41642</v>
      </c>
      <c r="E7954" s="1">
        <v>41762</v>
      </c>
      <c r="F7954" s="9" t="str">
        <f t="shared" si="645"/>
        <v>120 days</v>
      </c>
      <c r="G7954" t="s">
        <v>49</v>
      </c>
      <c r="H7954" t="s">
        <v>5530</v>
      </c>
      <c r="I7954" t="s">
        <v>5531</v>
      </c>
      <c r="J7954" t="s">
        <v>25</v>
      </c>
      <c r="K7954" t="s">
        <v>26</v>
      </c>
      <c r="L7954" t="s">
        <v>4180</v>
      </c>
      <c r="M7954" t="s">
        <v>103</v>
      </c>
      <c r="N7954">
        <v>79907</v>
      </c>
      <c r="O7954" t="s">
        <v>104</v>
      </c>
      <c r="P7954" t="s">
        <v>1567</v>
      </c>
      <c r="Q7954" t="s">
        <v>45</v>
      </c>
      <c r="R7954" t="s">
        <v>58</v>
      </c>
      <c r="S7954" t="s">
        <v>1568</v>
      </c>
      <c r="T7954" s="9">
        <v>129.55000000000001</v>
      </c>
      <c r="U7954">
        <v>3</v>
      </c>
      <c r="V7954" s="2">
        <v>0.2</v>
      </c>
      <c r="W7954" s="6">
        <v>-22.67</v>
      </c>
      <c r="X7954" s="14">
        <f>AA7954-W7954</f>
        <v>333.59000000000003</v>
      </c>
      <c r="Y7954" s="6">
        <f>T7954*U7954</f>
        <v>388.65000000000003</v>
      </c>
      <c r="Z7954" s="6">
        <f>Y7954*V7954</f>
        <v>77.730000000000018</v>
      </c>
      <c r="AA7954" s="6">
        <f t="shared" si="646"/>
        <v>310.92</v>
      </c>
    </row>
    <row r="7955" spans="2:27" x14ac:dyDescent="0.3">
      <c r="B7955">
        <v>7952</v>
      </c>
      <c r="C7955" t="s">
        <v>9760</v>
      </c>
      <c r="D7955" s="1">
        <v>42327</v>
      </c>
      <c r="E7955" s="1">
        <v>42332</v>
      </c>
      <c r="F7955" s="9" t="str">
        <f t="shared" si="645"/>
        <v>5 days</v>
      </c>
      <c r="G7955" t="s">
        <v>49</v>
      </c>
      <c r="H7955" t="s">
        <v>428</v>
      </c>
      <c r="I7955" t="s">
        <v>429</v>
      </c>
      <c r="J7955" t="s">
        <v>25</v>
      </c>
      <c r="K7955" t="s">
        <v>26</v>
      </c>
      <c r="L7955" t="s">
        <v>265</v>
      </c>
      <c r="M7955" t="s">
        <v>266</v>
      </c>
      <c r="N7955">
        <v>10035</v>
      </c>
      <c r="O7955" t="s">
        <v>147</v>
      </c>
      <c r="P7955" t="s">
        <v>5751</v>
      </c>
      <c r="Q7955" t="s">
        <v>45</v>
      </c>
      <c r="R7955" t="s">
        <v>74</v>
      </c>
      <c r="S7955" t="s">
        <v>5752</v>
      </c>
      <c r="T7955" s="9">
        <v>5.98</v>
      </c>
      <c r="U7955">
        <v>2</v>
      </c>
      <c r="V7955" s="2">
        <v>0.2</v>
      </c>
      <c r="W7955" s="6">
        <v>2.2400000000000002</v>
      </c>
      <c r="X7955" s="14">
        <f>AA7955-W7955</f>
        <v>7.3280000000000012</v>
      </c>
      <c r="Y7955" s="6">
        <f>T7955*U7955</f>
        <v>11.96</v>
      </c>
      <c r="Z7955" s="6">
        <f>Y7955*V7955</f>
        <v>2.3920000000000003</v>
      </c>
      <c r="AA7955" s="6">
        <f t="shared" si="646"/>
        <v>9.5680000000000014</v>
      </c>
    </row>
    <row r="7956" spans="2:27" x14ac:dyDescent="0.3">
      <c r="B7956">
        <v>7953</v>
      </c>
      <c r="C7956" t="s">
        <v>9760</v>
      </c>
      <c r="D7956" s="1">
        <v>42327</v>
      </c>
      <c r="E7956" s="1">
        <v>42332</v>
      </c>
      <c r="F7956" s="9" t="str">
        <f t="shared" si="645"/>
        <v>5 days</v>
      </c>
      <c r="G7956" t="s">
        <v>49</v>
      </c>
      <c r="H7956" t="s">
        <v>428</v>
      </c>
      <c r="I7956" t="s">
        <v>429</v>
      </c>
      <c r="J7956" t="s">
        <v>25</v>
      </c>
      <c r="K7956" t="s">
        <v>26</v>
      </c>
      <c r="L7956" t="s">
        <v>265</v>
      </c>
      <c r="M7956" t="s">
        <v>266</v>
      </c>
      <c r="N7956">
        <v>10035</v>
      </c>
      <c r="O7956" t="s">
        <v>147</v>
      </c>
      <c r="P7956" t="s">
        <v>3441</v>
      </c>
      <c r="Q7956" t="s">
        <v>70</v>
      </c>
      <c r="R7956" t="s">
        <v>71</v>
      </c>
      <c r="S7956" t="s">
        <v>6344</v>
      </c>
      <c r="T7956" s="9">
        <v>861.76</v>
      </c>
      <c r="U7956">
        <v>4</v>
      </c>
      <c r="V7956" s="2">
        <v>0</v>
      </c>
      <c r="W7956" s="6">
        <v>249.91</v>
      </c>
      <c r="X7956" s="14">
        <f>AA7956-W7956</f>
        <v>3197.13</v>
      </c>
      <c r="Y7956" s="6">
        <f>T7956*U7956</f>
        <v>3447.04</v>
      </c>
      <c r="Z7956" s="6">
        <f>Y7956*V7956</f>
        <v>0</v>
      </c>
      <c r="AA7956" s="6">
        <f t="shared" si="646"/>
        <v>3447.04</v>
      </c>
    </row>
    <row r="7957" spans="2:27" x14ac:dyDescent="0.3">
      <c r="B7957">
        <v>7954</v>
      </c>
      <c r="C7957" t="s">
        <v>9761</v>
      </c>
      <c r="D7957" s="1">
        <v>41643</v>
      </c>
      <c r="E7957" s="1">
        <v>41794</v>
      </c>
      <c r="F7957" s="9" t="str">
        <f t="shared" si="645"/>
        <v>151 days</v>
      </c>
      <c r="G7957" t="s">
        <v>49</v>
      </c>
      <c r="H7957" t="s">
        <v>4624</v>
      </c>
      <c r="I7957" t="s">
        <v>4625</v>
      </c>
      <c r="J7957" t="s">
        <v>40</v>
      </c>
      <c r="K7957" t="s">
        <v>26</v>
      </c>
      <c r="L7957" t="s">
        <v>6577</v>
      </c>
      <c r="M7957" t="s">
        <v>1247</v>
      </c>
      <c r="N7957">
        <v>2151</v>
      </c>
      <c r="O7957" t="s">
        <v>147</v>
      </c>
      <c r="P7957" t="s">
        <v>8529</v>
      </c>
      <c r="Q7957" t="s">
        <v>45</v>
      </c>
      <c r="R7957" t="s">
        <v>58</v>
      </c>
      <c r="S7957" t="s">
        <v>8530</v>
      </c>
      <c r="T7957" s="9">
        <v>66.959999999999994</v>
      </c>
      <c r="U7957">
        <v>4</v>
      </c>
      <c r="V7957" s="2">
        <v>0</v>
      </c>
      <c r="W7957" s="6">
        <v>2.68</v>
      </c>
      <c r="X7957" s="14">
        <f>AA7957-W7957</f>
        <v>265.15999999999997</v>
      </c>
      <c r="Y7957" s="6">
        <f>T7957*U7957</f>
        <v>267.83999999999997</v>
      </c>
      <c r="Z7957" s="6">
        <f>Y7957*V7957</f>
        <v>0</v>
      </c>
      <c r="AA7957" s="6">
        <f t="shared" si="646"/>
        <v>267.83999999999997</v>
      </c>
    </row>
    <row r="7958" spans="2:27" x14ac:dyDescent="0.3">
      <c r="B7958">
        <v>7955</v>
      </c>
      <c r="C7958" t="s">
        <v>9761</v>
      </c>
      <c r="D7958" s="1">
        <v>41643</v>
      </c>
      <c r="E7958" s="1">
        <v>41794</v>
      </c>
      <c r="F7958" s="9" t="str">
        <f t="shared" si="645"/>
        <v>151 days</v>
      </c>
      <c r="G7958" t="s">
        <v>49</v>
      </c>
      <c r="H7958" t="s">
        <v>4624</v>
      </c>
      <c r="I7958" t="s">
        <v>4625</v>
      </c>
      <c r="J7958" t="s">
        <v>40</v>
      </c>
      <c r="K7958" t="s">
        <v>26</v>
      </c>
      <c r="L7958" t="s">
        <v>6577</v>
      </c>
      <c r="M7958" t="s">
        <v>1247</v>
      </c>
      <c r="N7958">
        <v>2151</v>
      </c>
      <c r="O7958" t="s">
        <v>147</v>
      </c>
      <c r="P7958" t="s">
        <v>2919</v>
      </c>
      <c r="Q7958" t="s">
        <v>45</v>
      </c>
      <c r="R7958" t="s">
        <v>74</v>
      </c>
      <c r="S7958" t="s">
        <v>2920</v>
      </c>
      <c r="T7958" s="9">
        <v>6.24</v>
      </c>
      <c r="U7958">
        <v>2</v>
      </c>
      <c r="V7958" s="2">
        <v>0</v>
      </c>
      <c r="W7958" s="6">
        <v>3.06</v>
      </c>
      <c r="X7958" s="14">
        <f>AA7958-W7958</f>
        <v>9.42</v>
      </c>
      <c r="Y7958" s="6">
        <f>T7958*U7958</f>
        <v>12.48</v>
      </c>
      <c r="Z7958" s="6">
        <f>Y7958*V7958</f>
        <v>0</v>
      </c>
      <c r="AA7958" s="6">
        <f t="shared" si="646"/>
        <v>12.48</v>
      </c>
    </row>
    <row r="7959" spans="2:27" x14ac:dyDescent="0.3">
      <c r="B7959">
        <v>7956</v>
      </c>
      <c r="C7959" t="s">
        <v>9762</v>
      </c>
      <c r="D7959" s="1">
        <v>42865</v>
      </c>
      <c r="E7959" s="1">
        <v>43018</v>
      </c>
      <c r="F7959" s="9" t="str">
        <f t="shared" si="645"/>
        <v>153 days</v>
      </c>
      <c r="G7959" t="s">
        <v>49</v>
      </c>
      <c r="H7959" t="s">
        <v>512</v>
      </c>
      <c r="I7959" t="s">
        <v>513</v>
      </c>
      <c r="J7959" t="s">
        <v>40</v>
      </c>
      <c r="K7959" t="s">
        <v>26</v>
      </c>
      <c r="L7959" t="s">
        <v>8495</v>
      </c>
      <c r="M7959" t="s">
        <v>42</v>
      </c>
      <c r="N7959">
        <v>95928</v>
      </c>
      <c r="O7959" t="s">
        <v>43</v>
      </c>
      <c r="P7959" t="s">
        <v>5546</v>
      </c>
      <c r="Q7959" t="s">
        <v>31</v>
      </c>
      <c r="R7959" t="s">
        <v>35</v>
      </c>
      <c r="S7959" t="s">
        <v>5547</v>
      </c>
      <c r="T7959" s="9">
        <v>435.17</v>
      </c>
      <c r="U7959">
        <v>4</v>
      </c>
      <c r="V7959" s="2">
        <v>0.2</v>
      </c>
      <c r="W7959" s="6">
        <v>-59.84</v>
      </c>
      <c r="X7959" s="14">
        <f>AA7959-W7959</f>
        <v>1452.384</v>
      </c>
      <c r="Y7959" s="6">
        <f>T7959*U7959</f>
        <v>1740.68</v>
      </c>
      <c r="Z7959" s="6">
        <f>Y7959*V7959</f>
        <v>348.13600000000002</v>
      </c>
      <c r="AA7959" s="6">
        <f t="shared" si="646"/>
        <v>1392.5440000000001</v>
      </c>
    </row>
    <row r="7960" spans="2:27" x14ac:dyDescent="0.3">
      <c r="B7960">
        <v>7957</v>
      </c>
      <c r="C7960" t="s">
        <v>9762</v>
      </c>
      <c r="D7960" s="1">
        <v>42865</v>
      </c>
      <c r="E7960" s="1">
        <v>43018</v>
      </c>
      <c r="F7960" s="9" t="str">
        <f t="shared" si="645"/>
        <v>153 days</v>
      </c>
      <c r="G7960" t="s">
        <v>49</v>
      </c>
      <c r="H7960" t="s">
        <v>512</v>
      </c>
      <c r="I7960" t="s">
        <v>513</v>
      </c>
      <c r="J7960" t="s">
        <v>40</v>
      </c>
      <c r="K7960" t="s">
        <v>26</v>
      </c>
      <c r="L7960" t="s">
        <v>8495</v>
      </c>
      <c r="M7960" t="s">
        <v>42</v>
      </c>
      <c r="N7960">
        <v>95928</v>
      </c>
      <c r="O7960" t="s">
        <v>43</v>
      </c>
      <c r="P7960" t="s">
        <v>561</v>
      </c>
      <c r="Q7960" t="s">
        <v>45</v>
      </c>
      <c r="R7960" t="s">
        <v>268</v>
      </c>
      <c r="S7960" t="s">
        <v>562</v>
      </c>
      <c r="T7960" s="9">
        <v>14.9</v>
      </c>
      <c r="U7960">
        <v>5</v>
      </c>
      <c r="V7960" s="2">
        <v>0</v>
      </c>
      <c r="W7960" s="6">
        <v>6.85</v>
      </c>
      <c r="X7960" s="14">
        <f>AA7960-W7960</f>
        <v>67.650000000000006</v>
      </c>
      <c r="Y7960" s="6">
        <f>T7960*U7960</f>
        <v>74.5</v>
      </c>
      <c r="Z7960" s="6">
        <f>Y7960*V7960</f>
        <v>0</v>
      </c>
      <c r="AA7960" s="6">
        <f t="shared" si="646"/>
        <v>74.5</v>
      </c>
    </row>
    <row r="7961" spans="2:27" x14ac:dyDescent="0.3">
      <c r="B7961">
        <v>7958</v>
      </c>
      <c r="C7961" t="s">
        <v>9762</v>
      </c>
      <c r="D7961" s="1">
        <v>42865</v>
      </c>
      <c r="E7961" s="1">
        <v>43018</v>
      </c>
      <c r="F7961" s="9" t="str">
        <f t="shared" si="645"/>
        <v>153 days</v>
      </c>
      <c r="G7961" t="s">
        <v>49</v>
      </c>
      <c r="H7961" t="s">
        <v>512</v>
      </c>
      <c r="I7961" t="s">
        <v>513</v>
      </c>
      <c r="J7961" t="s">
        <v>40</v>
      </c>
      <c r="K7961" t="s">
        <v>26</v>
      </c>
      <c r="L7961" t="s">
        <v>8495</v>
      </c>
      <c r="M7961" t="s">
        <v>42</v>
      </c>
      <c r="N7961">
        <v>95928</v>
      </c>
      <c r="O7961" t="s">
        <v>43</v>
      </c>
      <c r="P7961" t="s">
        <v>7641</v>
      </c>
      <c r="Q7961" t="s">
        <v>45</v>
      </c>
      <c r="R7961" t="s">
        <v>77</v>
      </c>
      <c r="S7961" t="s">
        <v>7642</v>
      </c>
      <c r="T7961" s="9">
        <v>15.8</v>
      </c>
      <c r="U7961">
        <v>4</v>
      </c>
      <c r="V7961" s="2">
        <v>0</v>
      </c>
      <c r="W7961" s="6">
        <v>4.1100000000000003</v>
      </c>
      <c r="X7961" s="14">
        <f>AA7961-W7961</f>
        <v>59.09</v>
      </c>
      <c r="Y7961" s="6">
        <f>T7961*U7961</f>
        <v>63.2</v>
      </c>
      <c r="Z7961" s="6">
        <f>Y7961*V7961</f>
        <v>0</v>
      </c>
      <c r="AA7961" s="6">
        <f t="shared" si="646"/>
        <v>63.2</v>
      </c>
    </row>
    <row r="7962" spans="2:27" x14ac:dyDescent="0.3">
      <c r="B7962">
        <v>7959</v>
      </c>
      <c r="C7962" t="s">
        <v>9762</v>
      </c>
      <c r="D7962" s="1">
        <v>42865</v>
      </c>
      <c r="E7962" s="1">
        <v>43018</v>
      </c>
      <c r="F7962" s="9" t="str">
        <f t="shared" si="645"/>
        <v>153 days</v>
      </c>
      <c r="G7962" t="s">
        <v>49</v>
      </c>
      <c r="H7962" t="s">
        <v>512</v>
      </c>
      <c r="I7962" t="s">
        <v>513</v>
      </c>
      <c r="J7962" t="s">
        <v>40</v>
      </c>
      <c r="K7962" t="s">
        <v>26</v>
      </c>
      <c r="L7962" t="s">
        <v>8495</v>
      </c>
      <c r="M7962" t="s">
        <v>42</v>
      </c>
      <c r="N7962">
        <v>95928</v>
      </c>
      <c r="O7962" t="s">
        <v>43</v>
      </c>
      <c r="P7962" t="s">
        <v>6247</v>
      </c>
      <c r="Q7962" t="s">
        <v>31</v>
      </c>
      <c r="R7962" t="s">
        <v>64</v>
      </c>
      <c r="S7962" t="s">
        <v>6248</v>
      </c>
      <c r="T7962" s="9">
        <v>72.900000000000006</v>
      </c>
      <c r="U7962">
        <v>5</v>
      </c>
      <c r="V7962" s="2">
        <v>0</v>
      </c>
      <c r="W7962" s="6">
        <v>26.97</v>
      </c>
      <c r="X7962" s="14">
        <f>AA7962-W7962</f>
        <v>337.53</v>
      </c>
      <c r="Y7962" s="6">
        <f>T7962*U7962</f>
        <v>364.5</v>
      </c>
      <c r="Z7962" s="6">
        <f>Y7962*V7962</f>
        <v>0</v>
      </c>
      <c r="AA7962" s="6">
        <f t="shared" si="646"/>
        <v>364.5</v>
      </c>
    </row>
    <row r="7963" spans="2:27" x14ac:dyDescent="0.3">
      <c r="B7963">
        <v>7960</v>
      </c>
      <c r="C7963" t="s">
        <v>9762</v>
      </c>
      <c r="D7963" s="1">
        <v>42865</v>
      </c>
      <c r="E7963" s="1">
        <v>43018</v>
      </c>
      <c r="F7963" s="9" t="str">
        <f t="shared" si="645"/>
        <v>153 days</v>
      </c>
      <c r="G7963" t="s">
        <v>49</v>
      </c>
      <c r="H7963" t="s">
        <v>512</v>
      </c>
      <c r="I7963" t="s">
        <v>513</v>
      </c>
      <c r="J7963" t="s">
        <v>40</v>
      </c>
      <c r="K7963" t="s">
        <v>26</v>
      </c>
      <c r="L7963" t="s">
        <v>8495</v>
      </c>
      <c r="M7963" t="s">
        <v>42</v>
      </c>
      <c r="N7963">
        <v>95928</v>
      </c>
      <c r="O7963" t="s">
        <v>43</v>
      </c>
      <c r="P7963" t="s">
        <v>3280</v>
      </c>
      <c r="Q7963" t="s">
        <v>31</v>
      </c>
      <c r="R7963" t="s">
        <v>55</v>
      </c>
      <c r="S7963" t="s">
        <v>3281</v>
      </c>
      <c r="T7963" s="9">
        <v>206.35</v>
      </c>
      <c r="U7963">
        <v>3</v>
      </c>
      <c r="V7963" s="2">
        <v>0.2</v>
      </c>
      <c r="W7963" s="6">
        <v>5.16</v>
      </c>
      <c r="X7963" s="14">
        <f>AA7963-W7963</f>
        <v>490.07999999999993</v>
      </c>
      <c r="Y7963" s="6">
        <f>T7963*U7963</f>
        <v>619.04999999999995</v>
      </c>
      <c r="Z7963" s="6">
        <f>Y7963*V7963</f>
        <v>123.81</v>
      </c>
      <c r="AA7963" s="6">
        <f t="shared" si="646"/>
        <v>495.23999999999995</v>
      </c>
    </row>
    <row r="7964" spans="2:27" x14ac:dyDescent="0.3">
      <c r="B7964">
        <v>7961</v>
      </c>
      <c r="C7964" t="s">
        <v>9762</v>
      </c>
      <c r="D7964" s="1">
        <v>42865</v>
      </c>
      <c r="E7964" s="1">
        <v>43018</v>
      </c>
      <c r="F7964" s="9" t="str">
        <f t="shared" si="645"/>
        <v>153 days</v>
      </c>
      <c r="G7964" t="s">
        <v>49</v>
      </c>
      <c r="H7964" t="s">
        <v>512</v>
      </c>
      <c r="I7964" t="s">
        <v>513</v>
      </c>
      <c r="J7964" t="s">
        <v>40</v>
      </c>
      <c r="K7964" t="s">
        <v>26</v>
      </c>
      <c r="L7964" t="s">
        <v>8495</v>
      </c>
      <c r="M7964" t="s">
        <v>42</v>
      </c>
      <c r="N7964">
        <v>95928</v>
      </c>
      <c r="O7964" t="s">
        <v>43</v>
      </c>
      <c r="P7964" t="s">
        <v>1236</v>
      </c>
      <c r="Q7964" t="s">
        <v>70</v>
      </c>
      <c r="R7964" t="s">
        <v>71</v>
      </c>
      <c r="S7964" t="s">
        <v>1237</v>
      </c>
      <c r="T7964" s="9">
        <v>7.99</v>
      </c>
      <c r="U7964">
        <v>1</v>
      </c>
      <c r="V7964" s="2">
        <v>0.2</v>
      </c>
      <c r="W7964" s="6">
        <v>2.7</v>
      </c>
      <c r="X7964" s="14">
        <f>AA7964-W7964</f>
        <v>3.6920000000000002</v>
      </c>
      <c r="Y7964" s="6">
        <f>T7964*U7964</f>
        <v>7.99</v>
      </c>
      <c r="Z7964" s="6">
        <f>Y7964*V7964</f>
        <v>1.5980000000000001</v>
      </c>
      <c r="AA7964" s="6">
        <f t="shared" si="646"/>
        <v>6.3920000000000003</v>
      </c>
    </row>
    <row r="7965" spans="2:27" x14ac:dyDescent="0.3">
      <c r="B7965">
        <v>7962</v>
      </c>
      <c r="C7965" t="s">
        <v>9763</v>
      </c>
      <c r="D7965" s="1">
        <v>43057</v>
      </c>
      <c r="E7965" s="1">
        <v>43062</v>
      </c>
      <c r="F7965" s="9" t="str">
        <f t="shared" si="645"/>
        <v>5 days</v>
      </c>
      <c r="G7965" t="s">
        <v>22</v>
      </c>
      <c r="H7965" t="s">
        <v>399</v>
      </c>
      <c r="I7965" t="s">
        <v>400</v>
      </c>
      <c r="J7965" t="s">
        <v>40</v>
      </c>
      <c r="K7965" t="s">
        <v>26</v>
      </c>
      <c r="L7965" t="s">
        <v>7201</v>
      </c>
      <c r="M7965" t="s">
        <v>53</v>
      </c>
      <c r="N7965">
        <v>33023</v>
      </c>
      <c r="O7965" t="s">
        <v>29</v>
      </c>
      <c r="P7965" t="s">
        <v>6453</v>
      </c>
      <c r="Q7965" t="s">
        <v>45</v>
      </c>
      <c r="R7965" t="s">
        <v>58</v>
      </c>
      <c r="S7965" t="s">
        <v>6454</v>
      </c>
      <c r="T7965" s="9">
        <v>81.36</v>
      </c>
      <c r="U7965">
        <v>5</v>
      </c>
      <c r="V7965" s="2">
        <v>0.2</v>
      </c>
      <c r="W7965" s="6">
        <v>-19.32</v>
      </c>
      <c r="X7965" s="14">
        <f>AA7965-W7965</f>
        <v>344.76</v>
      </c>
      <c r="Y7965" s="6">
        <f>T7965*U7965</f>
        <v>406.8</v>
      </c>
      <c r="Z7965" s="6">
        <f>Y7965*V7965</f>
        <v>81.360000000000014</v>
      </c>
      <c r="AA7965" s="6">
        <f t="shared" si="646"/>
        <v>325.44</v>
      </c>
    </row>
    <row r="7966" spans="2:27" x14ac:dyDescent="0.3">
      <c r="B7966">
        <v>7963</v>
      </c>
      <c r="C7966" t="s">
        <v>9763</v>
      </c>
      <c r="D7966" s="1">
        <v>43057</v>
      </c>
      <c r="E7966" s="1">
        <v>43062</v>
      </c>
      <c r="F7966" s="9" t="str">
        <f t="shared" si="645"/>
        <v>5 days</v>
      </c>
      <c r="G7966" t="s">
        <v>22</v>
      </c>
      <c r="H7966" t="s">
        <v>399</v>
      </c>
      <c r="I7966" t="s">
        <v>400</v>
      </c>
      <c r="J7966" t="s">
        <v>40</v>
      </c>
      <c r="K7966" t="s">
        <v>26</v>
      </c>
      <c r="L7966" t="s">
        <v>7201</v>
      </c>
      <c r="M7966" t="s">
        <v>53</v>
      </c>
      <c r="N7966">
        <v>33023</v>
      </c>
      <c r="O7966" t="s">
        <v>29</v>
      </c>
      <c r="P7966" t="s">
        <v>2621</v>
      </c>
      <c r="Q7966" t="s">
        <v>45</v>
      </c>
      <c r="R7966" t="s">
        <v>74</v>
      </c>
      <c r="S7966" t="s">
        <v>2622</v>
      </c>
      <c r="T7966" s="9">
        <v>20.23</v>
      </c>
      <c r="U7966">
        <v>8</v>
      </c>
      <c r="V7966" s="2">
        <v>0.7</v>
      </c>
      <c r="W7966" s="6">
        <v>-16.190000000000001</v>
      </c>
      <c r="X7966" s="14">
        <f>AA7966-W7966</f>
        <v>64.742000000000004</v>
      </c>
      <c r="Y7966" s="6">
        <f>T7966*U7966</f>
        <v>161.84</v>
      </c>
      <c r="Z7966" s="6">
        <f>Y7966*V7966</f>
        <v>113.288</v>
      </c>
      <c r="AA7966" s="6">
        <f t="shared" si="646"/>
        <v>48.552000000000007</v>
      </c>
    </row>
    <row r="7967" spans="2:27" x14ac:dyDescent="0.3">
      <c r="B7967">
        <v>7964</v>
      </c>
      <c r="C7967" t="s">
        <v>9763</v>
      </c>
      <c r="D7967" s="1">
        <v>43057</v>
      </c>
      <c r="E7967" s="1">
        <v>43062</v>
      </c>
      <c r="F7967" s="9" t="str">
        <f t="shared" si="645"/>
        <v>5 days</v>
      </c>
      <c r="G7967" t="s">
        <v>22</v>
      </c>
      <c r="H7967" t="s">
        <v>399</v>
      </c>
      <c r="I7967" t="s">
        <v>400</v>
      </c>
      <c r="J7967" t="s">
        <v>40</v>
      </c>
      <c r="K7967" t="s">
        <v>26</v>
      </c>
      <c r="L7967" t="s">
        <v>7201</v>
      </c>
      <c r="M7967" t="s">
        <v>53</v>
      </c>
      <c r="N7967">
        <v>33023</v>
      </c>
      <c r="O7967" t="s">
        <v>29</v>
      </c>
      <c r="P7967" t="s">
        <v>714</v>
      </c>
      <c r="Q7967" t="s">
        <v>45</v>
      </c>
      <c r="R7967" t="s">
        <v>77</v>
      </c>
      <c r="S7967" t="s">
        <v>715</v>
      </c>
      <c r="T7967" s="9">
        <v>389.06</v>
      </c>
      <c r="U7967">
        <v>4</v>
      </c>
      <c r="V7967" s="2">
        <v>0.2</v>
      </c>
      <c r="W7967" s="6">
        <v>48.63</v>
      </c>
      <c r="X7967" s="14">
        <f>AA7967-W7967</f>
        <v>1196.3619999999999</v>
      </c>
      <c r="Y7967" s="6">
        <f>T7967*U7967</f>
        <v>1556.24</v>
      </c>
      <c r="Z7967" s="6">
        <f>Y7967*V7967</f>
        <v>311.24800000000005</v>
      </c>
      <c r="AA7967" s="6">
        <f t="shared" si="646"/>
        <v>1244.992</v>
      </c>
    </row>
    <row r="7968" spans="2:27" x14ac:dyDescent="0.3">
      <c r="B7968">
        <v>7965</v>
      </c>
      <c r="C7968" t="s">
        <v>9763</v>
      </c>
      <c r="D7968" s="1">
        <v>43057</v>
      </c>
      <c r="E7968" s="1">
        <v>43062</v>
      </c>
      <c r="F7968" s="9" t="str">
        <f t="shared" si="645"/>
        <v>5 days</v>
      </c>
      <c r="G7968" t="s">
        <v>22</v>
      </c>
      <c r="H7968" t="s">
        <v>399</v>
      </c>
      <c r="I7968" t="s">
        <v>400</v>
      </c>
      <c r="J7968" t="s">
        <v>40</v>
      </c>
      <c r="K7968" t="s">
        <v>26</v>
      </c>
      <c r="L7968" t="s">
        <v>7201</v>
      </c>
      <c r="M7968" t="s">
        <v>53</v>
      </c>
      <c r="N7968">
        <v>33023</v>
      </c>
      <c r="O7968" t="s">
        <v>29</v>
      </c>
      <c r="P7968" t="s">
        <v>6491</v>
      </c>
      <c r="Q7968" t="s">
        <v>45</v>
      </c>
      <c r="R7968" t="s">
        <v>89</v>
      </c>
      <c r="S7968" t="s">
        <v>6492</v>
      </c>
      <c r="T7968" s="9">
        <v>20.74</v>
      </c>
      <c r="U7968">
        <v>4</v>
      </c>
      <c r="V7968" s="2">
        <v>0.2</v>
      </c>
      <c r="W7968" s="6">
        <v>7.26</v>
      </c>
      <c r="X7968" s="14">
        <f>AA7968-W7968</f>
        <v>59.107999999999997</v>
      </c>
      <c r="Y7968" s="6">
        <f>T7968*U7968</f>
        <v>82.96</v>
      </c>
      <c r="Z7968" s="6">
        <f>Y7968*V7968</f>
        <v>16.591999999999999</v>
      </c>
      <c r="AA7968" s="6">
        <f t="shared" si="646"/>
        <v>66.367999999999995</v>
      </c>
    </row>
    <row r="7969" spans="2:27" x14ac:dyDescent="0.3">
      <c r="B7969">
        <v>7966</v>
      </c>
      <c r="C7969" t="s">
        <v>9763</v>
      </c>
      <c r="D7969" s="1">
        <v>43057</v>
      </c>
      <c r="E7969" s="1">
        <v>43062</v>
      </c>
      <c r="F7969" s="9" t="str">
        <f t="shared" si="645"/>
        <v>5 days</v>
      </c>
      <c r="G7969" t="s">
        <v>22</v>
      </c>
      <c r="H7969" t="s">
        <v>399</v>
      </c>
      <c r="I7969" t="s">
        <v>400</v>
      </c>
      <c r="J7969" t="s">
        <v>40</v>
      </c>
      <c r="K7969" t="s">
        <v>26</v>
      </c>
      <c r="L7969" t="s">
        <v>7201</v>
      </c>
      <c r="M7969" t="s">
        <v>53</v>
      </c>
      <c r="N7969">
        <v>33023</v>
      </c>
      <c r="O7969" t="s">
        <v>29</v>
      </c>
      <c r="P7969" t="s">
        <v>4669</v>
      </c>
      <c r="Q7969" t="s">
        <v>45</v>
      </c>
      <c r="R7969" t="s">
        <v>89</v>
      </c>
      <c r="S7969" t="s">
        <v>4670</v>
      </c>
      <c r="T7969" s="9">
        <v>41.47</v>
      </c>
      <c r="U7969">
        <v>8</v>
      </c>
      <c r="V7969" s="2">
        <v>0.2</v>
      </c>
      <c r="W7969" s="6">
        <v>14.52</v>
      </c>
      <c r="X7969" s="14">
        <f>AA7969-W7969</f>
        <v>250.88800000000001</v>
      </c>
      <c r="Y7969" s="6">
        <f>T7969*U7969</f>
        <v>331.76</v>
      </c>
      <c r="Z7969" s="6">
        <f>Y7969*V7969</f>
        <v>66.352000000000004</v>
      </c>
      <c r="AA7969" s="6">
        <f t="shared" si="646"/>
        <v>265.40800000000002</v>
      </c>
    </row>
    <row r="7970" spans="2:27" x14ac:dyDescent="0.3">
      <c r="B7970">
        <v>7967</v>
      </c>
      <c r="C7970" t="s">
        <v>9764</v>
      </c>
      <c r="D7970" s="1">
        <v>42086</v>
      </c>
      <c r="E7970" s="1">
        <v>42093</v>
      </c>
      <c r="F7970" s="9" t="str">
        <f t="shared" si="645"/>
        <v>7 days</v>
      </c>
      <c r="G7970" t="s">
        <v>49</v>
      </c>
      <c r="H7970" t="s">
        <v>1386</v>
      </c>
      <c r="I7970" t="s">
        <v>1387</v>
      </c>
      <c r="J7970" t="s">
        <v>40</v>
      </c>
      <c r="K7970" t="s">
        <v>26</v>
      </c>
      <c r="L7970" t="s">
        <v>41</v>
      </c>
      <c r="M7970" t="s">
        <v>42</v>
      </c>
      <c r="N7970">
        <v>90049</v>
      </c>
      <c r="O7970" t="s">
        <v>43</v>
      </c>
      <c r="P7970" t="s">
        <v>5354</v>
      </c>
      <c r="Q7970" t="s">
        <v>45</v>
      </c>
      <c r="R7970" t="s">
        <v>89</v>
      </c>
      <c r="S7970" t="s">
        <v>5355</v>
      </c>
      <c r="T7970" s="9">
        <v>33.36</v>
      </c>
      <c r="U7970">
        <v>4</v>
      </c>
      <c r="V7970" s="2">
        <v>0</v>
      </c>
      <c r="W7970" s="6">
        <v>16.68</v>
      </c>
      <c r="X7970" s="14">
        <f>AA7970-W7970</f>
        <v>116.75999999999999</v>
      </c>
      <c r="Y7970" s="6">
        <f>T7970*U7970</f>
        <v>133.44</v>
      </c>
      <c r="Z7970" s="6">
        <f>Y7970*V7970</f>
        <v>0</v>
      </c>
      <c r="AA7970" s="6">
        <f t="shared" si="646"/>
        <v>133.44</v>
      </c>
    </row>
    <row r="7971" spans="2:27" x14ac:dyDescent="0.3">
      <c r="B7971">
        <v>7968</v>
      </c>
      <c r="C7971" t="s">
        <v>9765</v>
      </c>
      <c r="D7971" s="1">
        <v>42653</v>
      </c>
      <c r="E7971" s="1">
        <v>42714</v>
      </c>
      <c r="F7971" s="9" t="str">
        <f t="shared" si="645"/>
        <v>61 days</v>
      </c>
      <c r="G7971" t="s">
        <v>187</v>
      </c>
      <c r="H7971" t="s">
        <v>4960</v>
      </c>
      <c r="I7971" t="s">
        <v>4961</v>
      </c>
      <c r="J7971" t="s">
        <v>40</v>
      </c>
      <c r="K7971" t="s">
        <v>26</v>
      </c>
      <c r="L7971" t="s">
        <v>808</v>
      </c>
      <c r="M7971" t="s">
        <v>456</v>
      </c>
      <c r="N7971">
        <v>80219</v>
      </c>
      <c r="O7971" t="s">
        <v>43</v>
      </c>
      <c r="P7971" t="s">
        <v>9766</v>
      </c>
      <c r="Q7971" t="s">
        <v>31</v>
      </c>
      <c r="R7971" t="s">
        <v>32</v>
      </c>
      <c r="S7971" t="s">
        <v>9767</v>
      </c>
      <c r="T7971" s="9">
        <v>90.88</v>
      </c>
      <c r="U7971">
        <v>3</v>
      </c>
      <c r="V7971" s="2">
        <v>0.7</v>
      </c>
      <c r="W7971" s="6">
        <v>-190.85</v>
      </c>
      <c r="X7971" s="14">
        <f>AA7971-W7971</f>
        <v>272.642</v>
      </c>
      <c r="Y7971" s="6">
        <f>T7971*U7971</f>
        <v>272.64</v>
      </c>
      <c r="Z7971" s="6">
        <f>Y7971*V7971</f>
        <v>190.84799999999998</v>
      </c>
      <c r="AA7971" s="6">
        <f t="shared" si="646"/>
        <v>81.792000000000002</v>
      </c>
    </row>
    <row r="7972" spans="2:27" x14ac:dyDescent="0.3">
      <c r="B7972">
        <v>7969</v>
      </c>
      <c r="C7972" t="s">
        <v>9765</v>
      </c>
      <c r="D7972" s="1">
        <v>42653</v>
      </c>
      <c r="E7972" s="1">
        <v>42714</v>
      </c>
      <c r="F7972" s="9" t="str">
        <f t="shared" si="645"/>
        <v>61 days</v>
      </c>
      <c r="G7972" t="s">
        <v>187</v>
      </c>
      <c r="H7972" t="s">
        <v>4960</v>
      </c>
      <c r="I7972" t="s">
        <v>4961</v>
      </c>
      <c r="J7972" t="s">
        <v>40</v>
      </c>
      <c r="K7972" t="s">
        <v>26</v>
      </c>
      <c r="L7972" t="s">
        <v>808</v>
      </c>
      <c r="M7972" t="s">
        <v>456</v>
      </c>
      <c r="N7972">
        <v>80219</v>
      </c>
      <c r="O7972" t="s">
        <v>43</v>
      </c>
      <c r="P7972" t="s">
        <v>8141</v>
      </c>
      <c r="Q7972" t="s">
        <v>70</v>
      </c>
      <c r="R7972" t="s">
        <v>71</v>
      </c>
      <c r="S7972" t="s">
        <v>8142</v>
      </c>
      <c r="T7972" s="9">
        <v>15.99</v>
      </c>
      <c r="U7972">
        <v>1</v>
      </c>
      <c r="V7972" s="2">
        <v>0.2</v>
      </c>
      <c r="W7972" s="6">
        <v>-3</v>
      </c>
      <c r="X7972" s="14">
        <f>AA7972-W7972</f>
        <v>15.792</v>
      </c>
      <c r="Y7972" s="6">
        <f>T7972*U7972</f>
        <v>15.99</v>
      </c>
      <c r="Z7972" s="6">
        <f>Y7972*V7972</f>
        <v>3.1980000000000004</v>
      </c>
      <c r="AA7972" s="6">
        <f t="shared" si="646"/>
        <v>12.792</v>
      </c>
    </row>
    <row r="7973" spans="2:27" x14ac:dyDescent="0.3">
      <c r="B7973">
        <v>7970</v>
      </c>
      <c r="C7973" t="s">
        <v>9765</v>
      </c>
      <c r="D7973" s="1">
        <v>42653</v>
      </c>
      <c r="E7973" s="1">
        <v>42714</v>
      </c>
      <c r="F7973" s="9" t="str">
        <f t="shared" si="645"/>
        <v>61 days</v>
      </c>
      <c r="G7973" t="s">
        <v>187</v>
      </c>
      <c r="H7973" t="s">
        <v>4960</v>
      </c>
      <c r="I7973" t="s">
        <v>4961</v>
      </c>
      <c r="J7973" t="s">
        <v>40</v>
      </c>
      <c r="K7973" t="s">
        <v>26</v>
      </c>
      <c r="L7973" t="s">
        <v>808</v>
      </c>
      <c r="M7973" t="s">
        <v>456</v>
      </c>
      <c r="N7973">
        <v>80219</v>
      </c>
      <c r="O7973" t="s">
        <v>43</v>
      </c>
      <c r="P7973" t="s">
        <v>2064</v>
      </c>
      <c r="Q7973" t="s">
        <v>31</v>
      </c>
      <c r="R7973" t="s">
        <v>35</v>
      </c>
      <c r="S7973" t="s">
        <v>2065</v>
      </c>
      <c r="T7973" s="9">
        <v>120.78</v>
      </c>
      <c r="U7973">
        <v>1</v>
      </c>
      <c r="V7973" s="2">
        <v>0.2</v>
      </c>
      <c r="W7973" s="6">
        <v>13.59</v>
      </c>
      <c r="X7973" s="14">
        <f>AA7973-W7973</f>
        <v>83.033999999999992</v>
      </c>
      <c r="Y7973" s="6">
        <f>T7973*U7973</f>
        <v>120.78</v>
      </c>
      <c r="Z7973" s="6">
        <f>Y7973*V7973</f>
        <v>24.156000000000002</v>
      </c>
      <c r="AA7973" s="6">
        <f t="shared" si="646"/>
        <v>96.623999999999995</v>
      </c>
    </row>
    <row r="7974" spans="2:27" x14ac:dyDescent="0.3">
      <c r="B7974">
        <v>7971</v>
      </c>
      <c r="C7974" t="s">
        <v>9768</v>
      </c>
      <c r="D7974" s="1">
        <v>42232</v>
      </c>
      <c r="E7974" s="1">
        <v>42236</v>
      </c>
      <c r="F7974" s="9" t="str">
        <f t="shared" si="645"/>
        <v>4 days</v>
      </c>
      <c r="G7974" t="s">
        <v>49</v>
      </c>
      <c r="H7974" t="s">
        <v>1159</v>
      </c>
      <c r="I7974" t="s">
        <v>1160</v>
      </c>
      <c r="J7974" t="s">
        <v>40</v>
      </c>
      <c r="K7974" t="s">
        <v>26</v>
      </c>
      <c r="L7974" t="s">
        <v>145</v>
      </c>
      <c r="M7974" t="s">
        <v>146</v>
      </c>
      <c r="N7974">
        <v>19134</v>
      </c>
      <c r="O7974" t="s">
        <v>147</v>
      </c>
      <c r="P7974" t="s">
        <v>4001</v>
      </c>
      <c r="Q7974" t="s">
        <v>70</v>
      </c>
      <c r="R7974" t="s">
        <v>71</v>
      </c>
      <c r="S7974" t="s">
        <v>4002</v>
      </c>
      <c r="T7974" s="9">
        <v>519.79</v>
      </c>
      <c r="U7974">
        <v>4</v>
      </c>
      <c r="V7974" s="2">
        <v>0.4</v>
      </c>
      <c r="W7974" s="6">
        <v>-112.62</v>
      </c>
      <c r="X7974" s="14">
        <f>AA7974-W7974</f>
        <v>1360.116</v>
      </c>
      <c r="Y7974" s="6">
        <f>T7974*U7974</f>
        <v>2079.16</v>
      </c>
      <c r="Z7974" s="6">
        <f>Y7974*V7974</f>
        <v>831.66399999999999</v>
      </c>
      <c r="AA7974" s="6">
        <f t="shared" si="646"/>
        <v>1247.4959999999999</v>
      </c>
    </row>
    <row r="7975" spans="2:27" x14ac:dyDescent="0.3">
      <c r="B7975">
        <v>7972</v>
      </c>
      <c r="C7975" t="s">
        <v>9768</v>
      </c>
      <c r="D7975" s="1">
        <v>42232</v>
      </c>
      <c r="E7975" s="1">
        <v>42236</v>
      </c>
      <c r="F7975" s="9" t="str">
        <f t="shared" si="645"/>
        <v>4 days</v>
      </c>
      <c r="G7975" t="s">
        <v>49</v>
      </c>
      <c r="H7975" t="s">
        <v>1159</v>
      </c>
      <c r="I7975" t="s">
        <v>1160</v>
      </c>
      <c r="J7975" t="s">
        <v>40</v>
      </c>
      <c r="K7975" t="s">
        <v>26</v>
      </c>
      <c r="L7975" t="s">
        <v>145</v>
      </c>
      <c r="M7975" t="s">
        <v>146</v>
      </c>
      <c r="N7975">
        <v>19134</v>
      </c>
      <c r="O7975" t="s">
        <v>147</v>
      </c>
      <c r="P7975" t="s">
        <v>5903</v>
      </c>
      <c r="Q7975" t="s">
        <v>70</v>
      </c>
      <c r="R7975" t="s">
        <v>160</v>
      </c>
      <c r="S7975" t="s">
        <v>5904</v>
      </c>
      <c r="T7975" s="9">
        <v>31.18</v>
      </c>
      <c r="U7975">
        <v>3</v>
      </c>
      <c r="V7975" s="2">
        <v>0.2</v>
      </c>
      <c r="W7975" s="6">
        <v>-5.46</v>
      </c>
      <c r="X7975" s="14">
        <f>AA7975-W7975</f>
        <v>80.291999999999987</v>
      </c>
      <c r="Y7975" s="6">
        <f>T7975*U7975</f>
        <v>93.539999999999992</v>
      </c>
      <c r="Z7975" s="6">
        <f>Y7975*V7975</f>
        <v>18.707999999999998</v>
      </c>
      <c r="AA7975" s="6">
        <f t="shared" si="646"/>
        <v>74.831999999999994</v>
      </c>
    </row>
    <row r="7976" spans="2:27" x14ac:dyDescent="0.3">
      <c r="B7976">
        <v>7973</v>
      </c>
      <c r="C7976" t="s">
        <v>9768</v>
      </c>
      <c r="D7976" s="1">
        <v>42232</v>
      </c>
      <c r="E7976" s="1">
        <v>42236</v>
      </c>
      <c r="F7976" s="9" t="str">
        <f t="shared" ref="F7976:F7980" si="647">DATEDIF(D7976,E7976,"d")&amp;" days"</f>
        <v>4 days</v>
      </c>
      <c r="G7976" t="s">
        <v>49</v>
      </c>
      <c r="H7976" t="s">
        <v>1159</v>
      </c>
      <c r="I7976" t="s">
        <v>1160</v>
      </c>
      <c r="J7976" t="s">
        <v>40</v>
      </c>
      <c r="K7976" t="s">
        <v>26</v>
      </c>
      <c r="L7976" t="s">
        <v>145</v>
      </c>
      <c r="M7976" t="s">
        <v>146</v>
      </c>
      <c r="N7976">
        <v>19134</v>
      </c>
      <c r="O7976" t="s">
        <v>147</v>
      </c>
      <c r="P7976" t="s">
        <v>5271</v>
      </c>
      <c r="Q7976" t="s">
        <v>45</v>
      </c>
      <c r="R7976" t="s">
        <v>89</v>
      </c>
      <c r="S7976" t="s">
        <v>5272</v>
      </c>
      <c r="T7976" s="9">
        <v>10.37</v>
      </c>
      <c r="U7976">
        <v>2</v>
      </c>
      <c r="V7976" s="2">
        <v>0.2</v>
      </c>
      <c r="W7976" s="6">
        <v>3.63</v>
      </c>
      <c r="X7976" s="14">
        <f>AA7976-W7976</f>
        <v>12.962</v>
      </c>
      <c r="Y7976" s="6">
        <f>T7976*U7976</f>
        <v>20.74</v>
      </c>
      <c r="Z7976" s="6">
        <f>Y7976*V7976</f>
        <v>4.1479999999999997</v>
      </c>
      <c r="AA7976" s="6">
        <f t="shared" si="646"/>
        <v>16.591999999999999</v>
      </c>
    </row>
    <row r="7977" spans="2:27" x14ac:dyDescent="0.3">
      <c r="B7977">
        <v>7974</v>
      </c>
      <c r="C7977" t="s">
        <v>9768</v>
      </c>
      <c r="D7977" s="1">
        <v>42232</v>
      </c>
      <c r="E7977" s="1">
        <v>42236</v>
      </c>
      <c r="F7977" s="9" t="str">
        <f t="shared" si="647"/>
        <v>4 days</v>
      </c>
      <c r="G7977" t="s">
        <v>49</v>
      </c>
      <c r="H7977" t="s">
        <v>1159</v>
      </c>
      <c r="I7977" t="s">
        <v>1160</v>
      </c>
      <c r="J7977" t="s">
        <v>40</v>
      </c>
      <c r="K7977" t="s">
        <v>26</v>
      </c>
      <c r="L7977" t="s">
        <v>145</v>
      </c>
      <c r="M7977" t="s">
        <v>146</v>
      </c>
      <c r="N7977">
        <v>19134</v>
      </c>
      <c r="O7977" t="s">
        <v>147</v>
      </c>
      <c r="P7977" t="s">
        <v>491</v>
      </c>
      <c r="Q7977" t="s">
        <v>45</v>
      </c>
      <c r="R7977" t="s">
        <v>74</v>
      </c>
      <c r="S7977" t="s">
        <v>492</v>
      </c>
      <c r="T7977" s="9">
        <v>2.72</v>
      </c>
      <c r="U7977">
        <v>2</v>
      </c>
      <c r="V7977" s="2">
        <v>0.7</v>
      </c>
      <c r="W7977" s="6">
        <v>-1.91</v>
      </c>
      <c r="X7977" s="14">
        <f>AA7977-W7977</f>
        <v>3.5420000000000007</v>
      </c>
      <c r="Y7977" s="6">
        <f>T7977*U7977</f>
        <v>5.44</v>
      </c>
      <c r="Z7977" s="6">
        <f>Y7977*V7977</f>
        <v>3.8079999999999998</v>
      </c>
      <c r="AA7977" s="6">
        <f t="shared" si="646"/>
        <v>1.6320000000000006</v>
      </c>
    </row>
    <row r="7978" spans="2:27" x14ac:dyDescent="0.3">
      <c r="B7978">
        <v>7975</v>
      </c>
      <c r="C7978" t="s">
        <v>9768</v>
      </c>
      <c r="D7978" s="1">
        <v>42232</v>
      </c>
      <c r="E7978" s="1">
        <v>42236</v>
      </c>
      <c r="F7978" s="9" t="str">
        <f t="shared" si="647"/>
        <v>4 days</v>
      </c>
      <c r="G7978" t="s">
        <v>49</v>
      </c>
      <c r="H7978" t="s">
        <v>1159</v>
      </c>
      <c r="I7978" t="s">
        <v>1160</v>
      </c>
      <c r="J7978" t="s">
        <v>40</v>
      </c>
      <c r="K7978" t="s">
        <v>26</v>
      </c>
      <c r="L7978" t="s">
        <v>145</v>
      </c>
      <c r="M7978" t="s">
        <v>146</v>
      </c>
      <c r="N7978">
        <v>19134</v>
      </c>
      <c r="O7978" t="s">
        <v>147</v>
      </c>
      <c r="P7978" t="s">
        <v>4228</v>
      </c>
      <c r="Q7978" t="s">
        <v>31</v>
      </c>
      <c r="R7978" t="s">
        <v>64</v>
      </c>
      <c r="S7978" t="s">
        <v>4229</v>
      </c>
      <c r="T7978" s="9">
        <v>254.35</v>
      </c>
      <c r="U7978">
        <v>3</v>
      </c>
      <c r="V7978" s="2">
        <v>0.2</v>
      </c>
      <c r="W7978" s="6">
        <v>0</v>
      </c>
      <c r="X7978" s="14">
        <f>AA7978-W7978</f>
        <v>610.43999999999994</v>
      </c>
      <c r="Y7978" s="6">
        <f>T7978*U7978</f>
        <v>763.05</v>
      </c>
      <c r="Z7978" s="6">
        <f>Y7978*V7978</f>
        <v>152.60999999999999</v>
      </c>
      <c r="AA7978" s="6">
        <f t="shared" si="646"/>
        <v>610.43999999999994</v>
      </c>
    </row>
    <row r="7979" spans="2:27" x14ac:dyDescent="0.3">
      <c r="B7979">
        <v>7976</v>
      </c>
      <c r="C7979" t="s">
        <v>9768</v>
      </c>
      <c r="D7979" s="1">
        <v>42232</v>
      </c>
      <c r="E7979" s="1">
        <v>42236</v>
      </c>
      <c r="F7979" s="9" t="str">
        <f t="shared" si="647"/>
        <v>4 days</v>
      </c>
      <c r="G7979" t="s">
        <v>49</v>
      </c>
      <c r="H7979" t="s">
        <v>1159</v>
      </c>
      <c r="I7979" t="s">
        <v>1160</v>
      </c>
      <c r="J7979" t="s">
        <v>40</v>
      </c>
      <c r="K7979" t="s">
        <v>26</v>
      </c>
      <c r="L7979" t="s">
        <v>145</v>
      </c>
      <c r="M7979" t="s">
        <v>146</v>
      </c>
      <c r="N7979">
        <v>19134</v>
      </c>
      <c r="O7979" t="s">
        <v>147</v>
      </c>
      <c r="P7979" t="s">
        <v>3175</v>
      </c>
      <c r="Q7979" t="s">
        <v>45</v>
      </c>
      <c r="R7979" t="s">
        <v>74</v>
      </c>
      <c r="S7979" t="s">
        <v>3176</v>
      </c>
      <c r="T7979" s="9">
        <v>3.76</v>
      </c>
      <c r="U7979">
        <v>3</v>
      </c>
      <c r="V7979" s="2">
        <v>0.7</v>
      </c>
      <c r="W7979" s="6">
        <v>-2.76</v>
      </c>
      <c r="X7979" s="14">
        <f>AA7979-W7979</f>
        <v>6.1440000000000001</v>
      </c>
      <c r="Y7979" s="6">
        <f>T7979*U7979</f>
        <v>11.28</v>
      </c>
      <c r="Z7979" s="6">
        <f>Y7979*V7979</f>
        <v>7.895999999999999</v>
      </c>
      <c r="AA7979" s="6">
        <f t="shared" si="646"/>
        <v>3.3840000000000003</v>
      </c>
    </row>
    <row r="7980" spans="2:27" x14ac:dyDescent="0.3">
      <c r="B7980">
        <v>7977</v>
      </c>
      <c r="C7980" t="s">
        <v>9768</v>
      </c>
      <c r="D7980" s="1">
        <v>42232</v>
      </c>
      <c r="E7980" s="1">
        <v>42236</v>
      </c>
      <c r="F7980" s="9" t="str">
        <f t="shared" si="647"/>
        <v>4 days</v>
      </c>
      <c r="G7980" t="s">
        <v>49</v>
      </c>
      <c r="H7980" t="s">
        <v>1159</v>
      </c>
      <c r="I7980" t="s">
        <v>1160</v>
      </c>
      <c r="J7980" t="s">
        <v>40</v>
      </c>
      <c r="K7980" t="s">
        <v>26</v>
      </c>
      <c r="L7980" t="s">
        <v>145</v>
      </c>
      <c r="M7980" t="s">
        <v>146</v>
      </c>
      <c r="N7980">
        <v>19134</v>
      </c>
      <c r="O7980" t="s">
        <v>147</v>
      </c>
      <c r="P7980" t="s">
        <v>3989</v>
      </c>
      <c r="Q7980" t="s">
        <v>45</v>
      </c>
      <c r="R7980" t="s">
        <v>89</v>
      </c>
      <c r="S7980" t="s">
        <v>3990</v>
      </c>
      <c r="T7980" s="9">
        <v>10.27</v>
      </c>
      <c r="U7980">
        <v>3</v>
      </c>
      <c r="V7980" s="2">
        <v>0.2</v>
      </c>
      <c r="W7980" s="6">
        <v>3.21</v>
      </c>
      <c r="X7980" s="14">
        <f>AA7980-W7980</f>
        <v>21.437999999999999</v>
      </c>
      <c r="Y7980" s="6">
        <f>T7980*U7980</f>
        <v>30.81</v>
      </c>
      <c r="Z7980" s="6">
        <f>Y7980*V7980</f>
        <v>6.1619999999999999</v>
      </c>
      <c r="AA7980" s="6">
        <f t="shared" si="646"/>
        <v>24.648</v>
      </c>
    </row>
    <row r="7981" spans="2:27" x14ac:dyDescent="0.3">
      <c r="B7981">
        <v>7978</v>
      </c>
      <c r="C7981" t="s">
        <v>9769</v>
      </c>
      <c r="D7981" s="1">
        <v>41790</v>
      </c>
      <c r="E7981" s="1">
        <v>41765</v>
      </c>
      <c r="F7981" s="23" t="s">
        <v>10956</v>
      </c>
      <c r="G7981" t="s">
        <v>49</v>
      </c>
      <c r="H7981" t="s">
        <v>5288</v>
      </c>
      <c r="I7981" t="s">
        <v>5289</v>
      </c>
      <c r="J7981" t="s">
        <v>25</v>
      </c>
      <c r="K7981" t="s">
        <v>26</v>
      </c>
      <c r="L7981" t="s">
        <v>327</v>
      </c>
      <c r="M7981" t="s">
        <v>1491</v>
      </c>
      <c r="N7981">
        <v>39212</v>
      </c>
      <c r="O7981" t="s">
        <v>29</v>
      </c>
      <c r="P7981" t="s">
        <v>1637</v>
      </c>
      <c r="Q7981" t="s">
        <v>70</v>
      </c>
      <c r="R7981" t="s">
        <v>71</v>
      </c>
      <c r="S7981" t="s">
        <v>1638</v>
      </c>
      <c r="T7981" s="9">
        <v>659.97</v>
      </c>
      <c r="U7981">
        <v>3</v>
      </c>
      <c r="V7981" s="2">
        <v>0</v>
      </c>
      <c r="W7981" s="6">
        <v>197.99</v>
      </c>
      <c r="X7981" s="14">
        <f>AA7981-W7981</f>
        <v>1781.92</v>
      </c>
      <c r="Y7981" s="6">
        <f>T7981*U7981</f>
        <v>1979.91</v>
      </c>
      <c r="Z7981" s="6">
        <f>Y7981*V7981</f>
        <v>0</v>
      </c>
      <c r="AA7981" s="6">
        <f t="shared" si="646"/>
        <v>1979.91</v>
      </c>
    </row>
    <row r="7982" spans="2:27" x14ac:dyDescent="0.3">
      <c r="B7982">
        <v>7979</v>
      </c>
      <c r="C7982" t="s">
        <v>9769</v>
      </c>
      <c r="D7982" s="1">
        <v>41790</v>
      </c>
      <c r="E7982" s="1">
        <v>41765</v>
      </c>
      <c r="F7982" s="23" t="s">
        <v>10956</v>
      </c>
      <c r="G7982" t="s">
        <v>49</v>
      </c>
      <c r="H7982" t="s">
        <v>5288</v>
      </c>
      <c r="I7982" t="s">
        <v>5289</v>
      </c>
      <c r="J7982" t="s">
        <v>25</v>
      </c>
      <c r="K7982" t="s">
        <v>26</v>
      </c>
      <c r="L7982" t="s">
        <v>327</v>
      </c>
      <c r="M7982" t="s">
        <v>1491</v>
      </c>
      <c r="N7982">
        <v>39212</v>
      </c>
      <c r="O7982" t="s">
        <v>29</v>
      </c>
      <c r="P7982" t="s">
        <v>2053</v>
      </c>
      <c r="Q7982" t="s">
        <v>70</v>
      </c>
      <c r="R7982" t="s">
        <v>71</v>
      </c>
      <c r="S7982" t="s">
        <v>2054</v>
      </c>
      <c r="T7982" s="9">
        <v>113.73</v>
      </c>
      <c r="U7982">
        <v>3</v>
      </c>
      <c r="V7982" s="2">
        <v>0</v>
      </c>
      <c r="W7982" s="6">
        <v>32.979999999999997</v>
      </c>
      <c r="X7982" s="14">
        <f>AA7982-W7982</f>
        <v>308.20999999999998</v>
      </c>
      <c r="Y7982" s="6">
        <f>T7982*U7982</f>
        <v>341.19</v>
      </c>
      <c r="Z7982" s="6">
        <f>Y7982*V7982</f>
        <v>0</v>
      </c>
      <c r="AA7982" s="6">
        <f t="shared" si="646"/>
        <v>341.19</v>
      </c>
    </row>
    <row r="7983" spans="2:27" x14ac:dyDescent="0.3">
      <c r="B7983">
        <v>7980</v>
      </c>
      <c r="C7983" t="s">
        <v>9770</v>
      </c>
      <c r="D7983" s="1">
        <v>42243</v>
      </c>
      <c r="E7983" s="1">
        <v>42247</v>
      </c>
      <c r="F7983" s="9" t="str">
        <f t="shared" ref="F7983:F7984" si="648">DATEDIF(D7983,E7983,"d")&amp;" days"</f>
        <v>4 days</v>
      </c>
      <c r="G7983" t="s">
        <v>49</v>
      </c>
      <c r="H7983" t="s">
        <v>3180</v>
      </c>
      <c r="I7983" t="s">
        <v>3181</v>
      </c>
      <c r="J7983" t="s">
        <v>101</v>
      </c>
      <c r="K7983" t="s">
        <v>26</v>
      </c>
      <c r="L7983" t="s">
        <v>41</v>
      </c>
      <c r="M7983" t="s">
        <v>42</v>
      </c>
      <c r="N7983">
        <v>90045</v>
      </c>
      <c r="O7983" t="s">
        <v>43</v>
      </c>
      <c r="P7983" t="s">
        <v>4840</v>
      </c>
      <c r="Q7983" t="s">
        <v>45</v>
      </c>
      <c r="R7983" t="s">
        <v>74</v>
      </c>
      <c r="S7983" t="s">
        <v>4841</v>
      </c>
      <c r="T7983" s="9">
        <v>5.0999999999999996</v>
      </c>
      <c r="U7983">
        <v>1</v>
      </c>
      <c r="V7983" s="2">
        <v>0.2</v>
      </c>
      <c r="W7983" s="6">
        <v>1.66</v>
      </c>
      <c r="X7983" s="14">
        <f>AA7983-W7983</f>
        <v>2.42</v>
      </c>
      <c r="Y7983" s="6">
        <f>T7983*U7983</f>
        <v>5.0999999999999996</v>
      </c>
      <c r="Z7983" s="6">
        <f>Y7983*V7983</f>
        <v>1.02</v>
      </c>
      <c r="AA7983" s="6">
        <f t="shared" si="646"/>
        <v>4.08</v>
      </c>
    </row>
    <row r="7984" spans="2:27" x14ac:dyDescent="0.3">
      <c r="B7984">
        <v>7981</v>
      </c>
      <c r="C7984" t="s">
        <v>9771</v>
      </c>
      <c r="D7984" s="1">
        <v>41699</v>
      </c>
      <c r="E7984" s="1">
        <v>41821</v>
      </c>
      <c r="F7984" s="9" t="str">
        <f t="shared" si="648"/>
        <v>122 days</v>
      </c>
      <c r="G7984" t="s">
        <v>49</v>
      </c>
      <c r="H7984" t="s">
        <v>250</v>
      </c>
      <c r="I7984" t="s">
        <v>251</v>
      </c>
      <c r="J7984" t="s">
        <v>25</v>
      </c>
      <c r="K7984" t="s">
        <v>26</v>
      </c>
      <c r="L7984" t="s">
        <v>183</v>
      </c>
      <c r="M7984" t="s">
        <v>103</v>
      </c>
      <c r="N7984">
        <v>77095</v>
      </c>
      <c r="O7984" t="s">
        <v>104</v>
      </c>
      <c r="P7984" t="s">
        <v>6629</v>
      </c>
      <c r="Q7984" t="s">
        <v>45</v>
      </c>
      <c r="R7984" t="s">
        <v>89</v>
      </c>
      <c r="S7984" t="s">
        <v>6630</v>
      </c>
      <c r="T7984" s="9">
        <v>16.45</v>
      </c>
      <c r="U7984">
        <v>2</v>
      </c>
      <c r="V7984" s="2">
        <v>0.2</v>
      </c>
      <c r="W7984" s="6">
        <v>5.55</v>
      </c>
      <c r="X7984" s="14">
        <f>AA7984-W7984</f>
        <v>20.77</v>
      </c>
      <c r="Y7984" s="6">
        <f>T7984*U7984</f>
        <v>32.9</v>
      </c>
      <c r="Z7984" s="6">
        <f>Y7984*V7984</f>
        <v>6.58</v>
      </c>
      <c r="AA7984" s="6">
        <f t="shared" si="646"/>
        <v>26.32</v>
      </c>
    </row>
    <row r="7985" spans="2:27" x14ac:dyDescent="0.3">
      <c r="B7985">
        <v>7982</v>
      </c>
      <c r="C7985" t="s">
        <v>9772</v>
      </c>
      <c r="D7985" s="1">
        <v>41921</v>
      </c>
      <c r="E7985" s="1">
        <v>41895</v>
      </c>
      <c r="F7985" s="23" t="s">
        <v>10956</v>
      </c>
      <c r="G7985" t="s">
        <v>187</v>
      </c>
      <c r="H7985" t="s">
        <v>143</v>
      </c>
      <c r="I7985" t="s">
        <v>144</v>
      </c>
      <c r="J7985" t="s">
        <v>25</v>
      </c>
      <c r="K7985" t="s">
        <v>26</v>
      </c>
      <c r="L7985" t="s">
        <v>9773</v>
      </c>
      <c r="M7985" t="s">
        <v>789</v>
      </c>
      <c r="N7985">
        <v>7011</v>
      </c>
      <c r="O7985" t="s">
        <v>147</v>
      </c>
      <c r="P7985" t="s">
        <v>2199</v>
      </c>
      <c r="Q7985" t="s">
        <v>45</v>
      </c>
      <c r="R7985" t="s">
        <v>77</v>
      </c>
      <c r="S7985" t="s">
        <v>2200</v>
      </c>
      <c r="T7985" s="9">
        <v>81.92</v>
      </c>
      <c r="U7985">
        <v>4</v>
      </c>
      <c r="V7985" s="2">
        <v>0</v>
      </c>
      <c r="W7985" s="6">
        <v>22.12</v>
      </c>
      <c r="X7985" s="14">
        <f>AA7985-W7985</f>
        <v>305.56</v>
      </c>
      <c r="Y7985" s="6">
        <f>T7985*U7985</f>
        <v>327.68</v>
      </c>
      <c r="Z7985" s="6">
        <f>Y7985*V7985</f>
        <v>0</v>
      </c>
      <c r="AA7985" s="6">
        <f t="shared" si="646"/>
        <v>327.68</v>
      </c>
    </row>
    <row r="7986" spans="2:27" x14ac:dyDescent="0.3">
      <c r="B7986">
        <v>7983</v>
      </c>
      <c r="C7986" t="s">
        <v>9772</v>
      </c>
      <c r="D7986" s="1">
        <v>41921</v>
      </c>
      <c r="E7986" s="1">
        <v>41895</v>
      </c>
      <c r="F7986" s="23" t="s">
        <v>10956</v>
      </c>
      <c r="G7986" t="s">
        <v>187</v>
      </c>
      <c r="H7986" t="s">
        <v>143</v>
      </c>
      <c r="I7986" t="s">
        <v>144</v>
      </c>
      <c r="J7986" t="s">
        <v>25</v>
      </c>
      <c r="K7986" t="s">
        <v>26</v>
      </c>
      <c r="L7986" t="s">
        <v>9773</v>
      </c>
      <c r="M7986" t="s">
        <v>789</v>
      </c>
      <c r="N7986">
        <v>7011</v>
      </c>
      <c r="O7986" t="s">
        <v>147</v>
      </c>
      <c r="P7986" t="s">
        <v>4630</v>
      </c>
      <c r="Q7986" t="s">
        <v>31</v>
      </c>
      <c r="R7986" t="s">
        <v>64</v>
      </c>
      <c r="S7986" t="s">
        <v>4631</v>
      </c>
      <c r="T7986" s="9">
        <v>254.9</v>
      </c>
      <c r="U7986">
        <v>5</v>
      </c>
      <c r="V7986" s="2">
        <v>0</v>
      </c>
      <c r="W7986" s="6">
        <v>76.47</v>
      </c>
      <c r="X7986" s="14">
        <f>AA7986-W7986</f>
        <v>1198.03</v>
      </c>
      <c r="Y7986" s="6">
        <f>T7986*U7986</f>
        <v>1274.5</v>
      </c>
      <c r="Z7986" s="6">
        <f>Y7986*V7986</f>
        <v>0</v>
      </c>
      <c r="AA7986" s="6">
        <f t="shared" si="646"/>
        <v>1274.5</v>
      </c>
    </row>
    <row r="7987" spans="2:27" x14ac:dyDescent="0.3">
      <c r="B7987">
        <v>7984</v>
      </c>
      <c r="C7987" t="s">
        <v>9774</v>
      </c>
      <c r="D7987" s="1">
        <v>42757</v>
      </c>
      <c r="E7987" s="1">
        <v>42760</v>
      </c>
      <c r="F7987" s="9" t="str">
        <f t="shared" ref="F7987:F8028" si="649">DATEDIF(D7987,E7987,"d")&amp;" days"</f>
        <v>3 days</v>
      </c>
      <c r="G7987" t="s">
        <v>22</v>
      </c>
      <c r="H7987" t="s">
        <v>4772</v>
      </c>
      <c r="I7987" t="s">
        <v>4773</v>
      </c>
      <c r="J7987" t="s">
        <v>40</v>
      </c>
      <c r="K7987" t="s">
        <v>26</v>
      </c>
      <c r="L7987" t="s">
        <v>302</v>
      </c>
      <c r="M7987" t="s">
        <v>210</v>
      </c>
      <c r="N7987">
        <v>60623</v>
      </c>
      <c r="O7987" t="s">
        <v>104</v>
      </c>
      <c r="P7987" t="s">
        <v>4945</v>
      </c>
      <c r="Q7987" t="s">
        <v>45</v>
      </c>
      <c r="R7987" t="s">
        <v>268</v>
      </c>
      <c r="S7987" t="s">
        <v>562</v>
      </c>
      <c r="T7987" s="9">
        <v>15.12</v>
      </c>
      <c r="U7987">
        <v>5</v>
      </c>
      <c r="V7987" s="2">
        <v>0.2</v>
      </c>
      <c r="W7987" s="6">
        <v>4.91</v>
      </c>
      <c r="X7987" s="14">
        <f>AA7987-W7987</f>
        <v>55.569999999999993</v>
      </c>
      <c r="Y7987" s="6">
        <f>T7987*U7987</f>
        <v>75.599999999999994</v>
      </c>
      <c r="Z7987" s="6">
        <f>Y7987*V7987</f>
        <v>15.12</v>
      </c>
      <c r="AA7987" s="6">
        <f t="shared" si="646"/>
        <v>60.48</v>
      </c>
    </row>
    <row r="7988" spans="2:27" x14ac:dyDescent="0.3">
      <c r="B7988">
        <v>7985</v>
      </c>
      <c r="C7988" t="s">
        <v>9774</v>
      </c>
      <c r="D7988" s="1">
        <v>42757</v>
      </c>
      <c r="E7988" s="1">
        <v>42760</v>
      </c>
      <c r="F7988" s="9" t="str">
        <f t="shared" si="649"/>
        <v>3 days</v>
      </c>
      <c r="G7988" t="s">
        <v>22</v>
      </c>
      <c r="H7988" t="s">
        <v>4772</v>
      </c>
      <c r="I7988" t="s">
        <v>4773</v>
      </c>
      <c r="J7988" t="s">
        <v>40</v>
      </c>
      <c r="K7988" t="s">
        <v>26</v>
      </c>
      <c r="L7988" t="s">
        <v>302</v>
      </c>
      <c r="M7988" t="s">
        <v>210</v>
      </c>
      <c r="N7988">
        <v>60623</v>
      </c>
      <c r="O7988" t="s">
        <v>104</v>
      </c>
      <c r="P7988" t="s">
        <v>7104</v>
      </c>
      <c r="Q7988" t="s">
        <v>45</v>
      </c>
      <c r="R7988" t="s">
        <v>67</v>
      </c>
      <c r="S7988" t="s">
        <v>7105</v>
      </c>
      <c r="T7988" s="9">
        <v>7.87</v>
      </c>
      <c r="U7988">
        <v>3</v>
      </c>
      <c r="V7988" s="2">
        <v>0.2</v>
      </c>
      <c r="W7988" s="6">
        <v>0.89</v>
      </c>
      <c r="X7988" s="14">
        <f>AA7988-W7988</f>
        <v>17.997999999999998</v>
      </c>
      <c r="Y7988" s="6">
        <f>T7988*U7988</f>
        <v>23.61</v>
      </c>
      <c r="Z7988" s="6">
        <f>Y7988*V7988</f>
        <v>4.7220000000000004</v>
      </c>
      <c r="AA7988" s="6">
        <f t="shared" si="646"/>
        <v>18.887999999999998</v>
      </c>
    </row>
    <row r="7989" spans="2:27" x14ac:dyDescent="0.3">
      <c r="B7989">
        <v>7986</v>
      </c>
      <c r="C7989" t="s">
        <v>9775</v>
      </c>
      <c r="D7989" s="1">
        <v>42481</v>
      </c>
      <c r="E7989" s="1">
        <v>42484</v>
      </c>
      <c r="F7989" s="9" t="str">
        <f t="shared" si="649"/>
        <v>3 days</v>
      </c>
      <c r="G7989" t="s">
        <v>187</v>
      </c>
      <c r="H7989" t="s">
        <v>363</v>
      </c>
      <c r="I7989" t="s">
        <v>364</v>
      </c>
      <c r="J7989" t="s">
        <v>25</v>
      </c>
      <c r="K7989" t="s">
        <v>26</v>
      </c>
      <c r="L7989" t="s">
        <v>94</v>
      </c>
      <c r="M7989" t="s">
        <v>95</v>
      </c>
      <c r="N7989">
        <v>98115</v>
      </c>
      <c r="O7989" t="s">
        <v>43</v>
      </c>
      <c r="P7989" t="s">
        <v>1046</v>
      </c>
      <c r="Q7989" t="s">
        <v>45</v>
      </c>
      <c r="R7989" t="s">
        <v>74</v>
      </c>
      <c r="S7989" t="s">
        <v>1047</v>
      </c>
      <c r="T7989" s="9">
        <v>8.32</v>
      </c>
      <c r="U7989">
        <v>5</v>
      </c>
      <c r="V7989" s="2">
        <v>0.2</v>
      </c>
      <c r="W7989" s="6">
        <v>2.81</v>
      </c>
      <c r="X7989" s="14">
        <f>AA7989-W7989</f>
        <v>30.470000000000002</v>
      </c>
      <c r="Y7989" s="6">
        <f>T7989*U7989</f>
        <v>41.6</v>
      </c>
      <c r="Z7989" s="6">
        <f>Y7989*V7989</f>
        <v>8.32</v>
      </c>
      <c r="AA7989" s="6">
        <f t="shared" si="646"/>
        <v>33.28</v>
      </c>
    </row>
    <row r="7990" spans="2:27" x14ac:dyDescent="0.3">
      <c r="B7990">
        <v>7987</v>
      </c>
      <c r="C7990" t="s">
        <v>9776</v>
      </c>
      <c r="D7990" s="1">
        <v>42571</v>
      </c>
      <c r="E7990" s="1">
        <v>42574</v>
      </c>
      <c r="F7990" s="9" t="str">
        <f t="shared" si="649"/>
        <v>3 days</v>
      </c>
      <c r="G7990" t="s">
        <v>22</v>
      </c>
      <c r="H7990" t="s">
        <v>2545</v>
      </c>
      <c r="I7990" t="s">
        <v>2546</v>
      </c>
      <c r="J7990" t="s">
        <v>25</v>
      </c>
      <c r="K7990" t="s">
        <v>26</v>
      </c>
      <c r="L7990" t="s">
        <v>1175</v>
      </c>
      <c r="M7990" t="s">
        <v>266</v>
      </c>
      <c r="N7990">
        <v>11561</v>
      </c>
      <c r="O7990" t="s">
        <v>147</v>
      </c>
      <c r="P7990" t="s">
        <v>3254</v>
      </c>
      <c r="Q7990" t="s">
        <v>70</v>
      </c>
      <c r="R7990" t="s">
        <v>71</v>
      </c>
      <c r="S7990" t="s">
        <v>3255</v>
      </c>
      <c r="T7990" s="9">
        <v>89.95</v>
      </c>
      <c r="U7990">
        <v>5</v>
      </c>
      <c r="V7990" s="2">
        <v>0</v>
      </c>
      <c r="W7990" s="6">
        <v>43.18</v>
      </c>
      <c r="X7990" s="14">
        <f>AA7990-W7990</f>
        <v>406.57</v>
      </c>
      <c r="Y7990" s="6">
        <f>T7990*U7990</f>
        <v>449.75</v>
      </c>
      <c r="Z7990" s="6">
        <f>Y7990*V7990</f>
        <v>0</v>
      </c>
      <c r="AA7990" s="6">
        <f t="shared" si="646"/>
        <v>449.75</v>
      </c>
    </row>
    <row r="7991" spans="2:27" x14ac:dyDescent="0.3">
      <c r="B7991">
        <v>7988</v>
      </c>
      <c r="C7991" t="s">
        <v>9777</v>
      </c>
      <c r="D7991" s="1">
        <v>42605</v>
      </c>
      <c r="E7991" s="1">
        <v>42611</v>
      </c>
      <c r="F7991" s="9" t="str">
        <f t="shared" si="649"/>
        <v>6 days</v>
      </c>
      <c r="G7991" t="s">
        <v>49</v>
      </c>
      <c r="H7991" t="s">
        <v>181</v>
      </c>
      <c r="I7991" t="s">
        <v>182</v>
      </c>
      <c r="J7991" t="s">
        <v>101</v>
      </c>
      <c r="K7991" t="s">
        <v>26</v>
      </c>
      <c r="L7991" t="s">
        <v>9778</v>
      </c>
      <c r="M7991" t="s">
        <v>113</v>
      </c>
      <c r="N7991">
        <v>53081</v>
      </c>
      <c r="O7991" t="s">
        <v>104</v>
      </c>
      <c r="P7991" t="s">
        <v>7184</v>
      </c>
      <c r="Q7991" t="s">
        <v>45</v>
      </c>
      <c r="R7991" t="s">
        <v>46</v>
      </c>
      <c r="S7991" t="s">
        <v>7185</v>
      </c>
      <c r="T7991" s="9">
        <v>25.2</v>
      </c>
      <c r="U7991">
        <v>4</v>
      </c>
      <c r="V7991" s="2">
        <v>0</v>
      </c>
      <c r="W7991" s="6">
        <v>11.59</v>
      </c>
      <c r="X7991" s="14">
        <f>AA7991-W7991</f>
        <v>89.21</v>
      </c>
      <c r="Y7991" s="6">
        <f>T7991*U7991</f>
        <v>100.8</v>
      </c>
      <c r="Z7991" s="6">
        <f>Y7991*V7991</f>
        <v>0</v>
      </c>
      <c r="AA7991" s="6">
        <f t="shared" si="646"/>
        <v>100.8</v>
      </c>
    </row>
    <row r="7992" spans="2:27" x14ac:dyDescent="0.3">
      <c r="B7992">
        <v>7989</v>
      </c>
      <c r="C7992" t="s">
        <v>9777</v>
      </c>
      <c r="D7992" s="1">
        <v>42605</v>
      </c>
      <c r="E7992" s="1">
        <v>42611</v>
      </c>
      <c r="F7992" s="9" t="str">
        <f t="shared" si="649"/>
        <v>6 days</v>
      </c>
      <c r="G7992" t="s">
        <v>49</v>
      </c>
      <c r="H7992" t="s">
        <v>181</v>
      </c>
      <c r="I7992" t="s">
        <v>182</v>
      </c>
      <c r="J7992" t="s">
        <v>101</v>
      </c>
      <c r="K7992" t="s">
        <v>26</v>
      </c>
      <c r="L7992" t="s">
        <v>9778</v>
      </c>
      <c r="M7992" t="s">
        <v>113</v>
      </c>
      <c r="N7992">
        <v>53081</v>
      </c>
      <c r="O7992" t="s">
        <v>104</v>
      </c>
      <c r="P7992" t="s">
        <v>6966</v>
      </c>
      <c r="Q7992" t="s">
        <v>45</v>
      </c>
      <c r="R7992" t="s">
        <v>46</v>
      </c>
      <c r="S7992" t="s">
        <v>6967</v>
      </c>
      <c r="T7992" s="9">
        <v>37.590000000000003</v>
      </c>
      <c r="U7992">
        <v>3</v>
      </c>
      <c r="V7992" s="2">
        <v>0</v>
      </c>
      <c r="W7992" s="6">
        <v>17.670000000000002</v>
      </c>
      <c r="X7992" s="14">
        <f>AA7992-W7992</f>
        <v>95.100000000000009</v>
      </c>
      <c r="Y7992" s="6">
        <f>T7992*U7992</f>
        <v>112.77000000000001</v>
      </c>
      <c r="Z7992" s="6">
        <f>Y7992*V7992</f>
        <v>0</v>
      </c>
      <c r="AA7992" s="6">
        <f t="shared" si="646"/>
        <v>112.77000000000001</v>
      </c>
    </row>
    <row r="7993" spans="2:27" x14ac:dyDescent="0.3">
      <c r="B7993">
        <v>7990</v>
      </c>
      <c r="C7993" t="s">
        <v>9777</v>
      </c>
      <c r="D7993" s="1">
        <v>42605</v>
      </c>
      <c r="E7993" s="1">
        <v>42611</v>
      </c>
      <c r="F7993" s="9" t="str">
        <f t="shared" si="649"/>
        <v>6 days</v>
      </c>
      <c r="G7993" t="s">
        <v>49</v>
      </c>
      <c r="H7993" t="s">
        <v>181</v>
      </c>
      <c r="I7993" t="s">
        <v>182</v>
      </c>
      <c r="J7993" t="s">
        <v>101</v>
      </c>
      <c r="K7993" t="s">
        <v>26</v>
      </c>
      <c r="L7993" t="s">
        <v>9778</v>
      </c>
      <c r="M7993" t="s">
        <v>113</v>
      </c>
      <c r="N7993">
        <v>53081</v>
      </c>
      <c r="O7993" t="s">
        <v>104</v>
      </c>
      <c r="P7993" t="s">
        <v>1300</v>
      </c>
      <c r="Q7993" t="s">
        <v>45</v>
      </c>
      <c r="R7993" t="s">
        <v>58</v>
      </c>
      <c r="S7993" t="s">
        <v>1301</v>
      </c>
      <c r="T7993" s="9">
        <v>14.97</v>
      </c>
      <c r="U7993">
        <v>1</v>
      </c>
      <c r="V7993" s="2">
        <v>0</v>
      </c>
      <c r="W7993" s="6">
        <v>4.1900000000000004</v>
      </c>
      <c r="X7993" s="14">
        <f>AA7993-W7993</f>
        <v>10.780000000000001</v>
      </c>
      <c r="Y7993" s="6">
        <f>T7993*U7993</f>
        <v>14.97</v>
      </c>
      <c r="Z7993" s="6">
        <f>Y7993*V7993</f>
        <v>0</v>
      </c>
      <c r="AA7993" s="6">
        <f t="shared" si="646"/>
        <v>14.97</v>
      </c>
    </row>
    <row r="7994" spans="2:27" x14ac:dyDescent="0.3">
      <c r="B7994">
        <v>7991</v>
      </c>
      <c r="C7994" t="s">
        <v>9777</v>
      </c>
      <c r="D7994" s="1">
        <v>42605</v>
      </c>
      <c r="E7994" s="1">
        <v>42611</v>
      </c>
      <c r="F7994" s="9" t="str">
        <f t="shared" si="649"/>
        <v>6 days</v>
      </c>
      <c r="G7994" t="s">
        <v>49</v>
      </c>
      <c r="H7994" t="s">
        <v>181</v>
      </c>
      <c r="I7994" t="s">
        <v>182</v>
      </c>
      <c r="J7994" t="s">
        <v>101</v>
      </c>
      <c r="K7994" t="s">
        <v>26</v>
      </c>
      <c r="L7994" t="s">
        <v>9778</v>
      </c>
      <c r="M7994" t="s">
        <v>113</v>
      </c>
      <c r="N7994">
        <v>53081</v>
      </c>
      <c r="O7994" t="s">
        <v>104</v>
      </c>
      <c r="P7994" t="s">
        <v>5964</v>
      </c>
      <c r="Q7994" t="s">
        <v>70</v>
      </c>
      <c r="R7994" t="s">
        <v>160</v>
      </c>
      <c r="S7994" t="s">
        <v>5965</v>
      </c>
      <c r="T7994" s="9">
        <v>1.98</v>
      </c>
      <c r="U7994">
        <v>2</v>
      </c>
      <c r="V7994" s="2">
        <v>0</v>
      </c>
      <c r="W7994" s="6">
        <v>0.89</v>
      </c>
      <c r="X7994" s="14">
        <f>AA7994-W7994</f>
        <v>3.07</v>
      </c>
      <c r="Y7994" s="6">
        <f>T7994*U7994</f>
        <v>3.96</v>
      </c>
      <c r="Z7994" s="6">
        <f>Y7994*V7994</f>
        <v>0</v>
      </c>
      <c r="AA7994" s="6">
        <f t="shared" si="646"/>
        <v>3.96</v>
      </c>
    </row>
    <row r="7995" spans="2:27" x14ac:dyDescent="0.3">
      <c r="B7995">
        <v>7992</v>
      </c>
      <c r="C7995" t="s">
        <v>9779</v>
      </c>
      <c r="D7995" s="1">
        <v>42535</v>
      </c>
      <c r="E7995" s="1">
        <v>42538</v>
      </c>
      <c r="F7995" s="9" t="str">
        <f t="shared" si="649"/>
        <v>3 days</v>
      </c>
      <c r="G7995" t="s">
        <v>187</v>
      </c>
      <c r="H7995" t="s">
        <v>6900</v>
      </c>
      <c r="I7995" t="s">
        <v>6901</v>
      </c>
      <c r="J7995" t="s">
        <v>25</v>
      </c>
      <c r="K7995" t="s">
        <v>26</v>
      </c>
      <c r="L7995" t="s">
        <v>2923</v>
      </c>
      <c r="M7995" t="s">
        <v>53</v>
      </c>
      <c r="N7995">
        <v>33433</v>
      </c>
      <c r="O7995" t="s">
        <v>29</v>
      </c>
      <c r="P7995" t="s">
        <v>4809</v>
      </c>
      <c r="Q7995" t="s">
        <v>45</v>
      </c>
      <c r="R7995" t="s">
        <v>74</v>
      </c>
      <c r="S7995" t="s">
        <v>4810</v>
      </c>
      <c r="T7995" s="9">
        <v>39.94</v>
      </c>
      <c r="U7995">
        <v>4</v>
      </c>
      <c r="V7995" s="2">
        <v>0.7</v>
      </c>
      <c r="W7995" s="6">
        <v>-26.62</v>
      </c>
      <c r="X7995" s="14">
        <f>AA7995-W7995</f>
        <v>74.548000000000002</v>
      </c>
      <c r="Y7995" s="6">
        <f>T7995*U7995</f>
        <v>159.76</v>
      </c>
      <c r="Z7995" s="6">
        <f>Y7995*V7995</f>
        <v>111.83199999999999</v>
      </c>
      <c r="AA7995" s="6">
        <f t="shared" si="646"/>
        <v>47.927999999999997</v>
      </c>
    </row>
    <row r="7996" spans="2:27" x14ac:dyDescent="0.3">
      <c r="B7996">
        <v>7993</v>
      </c>
      <c r="C7996" t="s">
        <v>9779</v>
      </c>
      <c r="D7996" s="1">
        <v>42535</v>
      </c>
      <c r="E7996" s="1">
        <v>42538</v>
      </c>
      <c r="F7996" s="9" t="str">
        <f t="shared" si="649"/>
        <v>3 days</v>
      </c>
      <c r="G7996" t="s">
        <v>187</v>
      </c>
      <c r="H7996" t="s">
        <v>6900</v>
      </c>
      <c r="I7996" t="s">
        <v>6901</v>
      </c>
      <c r="J7996" t="s">
        <v>25</v>
      </c>
      <c r="K7996" t="s">
        <v>26</v>
      </c>
      <c r="L7996" t="s">
        <v>2923</v>
      </c>
      <c r="M7996" t="s">
        <v>53</v>
      </c>
      <c r="N7996">
        <v>33433</v>
      </c>
      <c r="O7996" t="s">
        <v>29</v>
      </c>
      <c r="P7996" t="s">
        <v>6879</v>
      </c>
      <c r="Q7996" t="s">
        <v>70</v>
      </c>
      <c r="R7996" t="s">
        <v>160</v>
      </c>
      <c r="S7996" t="s">
        <v>6880</v>
      </c>
      <c r="T7996" s="9">
        <v>18.46</v>
      </c>
      <c r="U7996">
        <v>2</v>
      </c>
      <c r="V7996" s="2">
        <v>0.2</v>
      </c>
      <c r="W7996" s="6">
        <v>2.31</v>
      </c>
      <c r="X7996" s="14">
        <f>AA7996-W7996</f>
        <v>27.226000000000003</v>
      </c>
      <c r="Y7996" s="6">
        <f>T7996*U7996</f>
        <v>36.92</v>
      </c>
      <c r="Z7996" s="6">
        <f>Y7996*V7996</f>
        <v>7.3840000000000003</v>
      </c>
      <c r="AA7996" s="6">
        <f t="shared" si="646"/>
        <v>29.536000000000001</v>
      </c>
    </row>
    <row r="7997" spans="2:27" x14ac:dyDescent="0.3">
      <c r="B7997">
        <v>7994</v>
      </c>
      <c r="C7997" t="s">
        <v>9780</v>
      </c>
      <c r="D7997" s="1">
        <v>42328</v>
      </c>
      <c r="E7997" s="1">
        <v>42331</v>
      </c>
      <c r="F7997" s="9" t="str">
        <f t="shared" si="649"/>
        <v>3 days</v>
      </c>
      <c r="G7997" t="s">
        <v>22</v>
      </c>
      <c r="H7997" t="s">
        <v>4332</v>
      </c>
      <c r="I7997" t="s">
        <v>4333</v>
      </c>
      <c r="J7997" t="s">
        <v>25</v>
      </c>
      <c r="K7997" t="s">
        <v>26</v>
      </c>
      <c r="L7997" t="s">
        <v>455</v>
      </c>
      <c r="M7997" t="s">
        <v>456</v>
      </c>
      <c r="N7997">
        <v>80013</v>
      </c>
      <c r="O7997" t="s">
        <v>43</v>
      </c>
      <c r="P7997" t="s">
        <v>1210</v>
      </c>
      <c r="Q7997" t="s">
        <v>45</v>
      </c>
      <c r="R7997" t="s">
        <v>74</v>
      </c>
      <c r="S7997" t="s">
        <v>1211</v>
      </c>
      <c r="T7997" s="9">
        <v>4.9000000000000004</v>
      </c>
      <c r="U7997">
        <v>3</v>
      </c>
      <c r="V7997" s="2">
        <v>0.7</v>
      </c>
      <c r="W7997" s="6">
        <v>-3.43</v>
      </c>
      <c r="X7997" s="14">
        <f>AA7997-W7997</f>
        <v>7.84</v>
      </c>
      <c r="Y7997" s="6">
        <f>T7997*U7997</f>
        <v>14.700000000000001</v>
      </c>
      <c r="Z7997" s="6">
        <f>Y7997*V7997</f>
        <v>10.290000000000001</v>
      </c>
      <c r="AA7997" s="6">
        <f t="shared" si="646"/>
        <v>4.41</v>
      </c>
    </row>
    <row r="7998" spans="2:27" x14ac:dyDescent="0.3">
      <c r="B7998">
        <v>7995</v>
      </c>
      <c r="C7998" t="s">
        <v>9780</v>
      </c>
      <c r="D7998" s="1">
        <v>42328</v>
      </c>
      <c r="E7998" s="1">
        <v>42331</v>
      </c>
      <c r="F7998" s="9" t="str">
        <f t="shared" si="649"/>
        <v>3 days</v>
      </c>
      <c r="G7998" t="s">
        <v>22</v>
      </c>
      <c r="H7998" t="s">
        <v>4332</v>
      </c>
      <c r="I7998" t="s">
        <v>4333</v>
      </c>
      <c r="J7998" t="s">
        <v>25</v>
      </c>
      <c r="K7998" t="s">
        <v>26</v>
      </c>
      <c r="L7998" t="s">
        <v>455</v>
      </c>
      <c r="M7998" t="s">
        <v>456</v>
      </c>
      <c r="N7998">
        <v>80013</v>
      </c>
      <c r="O7998" t="s">
        <v>43</v>
      </c>
      <c r="P7998" t="s">
        <v>1262</v>
      </c>
      <c r="Q7998" t="s">
        <v>31</v>
      </c>
      <c r="R7998" t="s">
        <v>32</v>
      </c>
      <c r="S7998" t="s">
        <v>1263</v>
      </c>
      <c r="T7998" s="9">
        <v>145.76</v>
      </c>
      <c r="U7998">
        <v>6</v>
      </c>
      <c r="V7998" s="2">
        <v>0.7</v>
      </c>
      <c r="W7998" s="6">
        <v>-247.8</v>
      </c>
      <c r="X7998" s="14">
        <f>AA7998-W7998</f>
        <v>510.16800000000006</v>
      </c>
      <c r="Y7998" s="6">
        <f>T7998*U7998</f>
        <v>874.56</v>
      </c>
      <c r="Z7998" s="6">
        <f>Y7998*V7998</f>
        <v>612.19199999999989</v>
      </c>
      <c r="AA7998" s="6">
        <f t="shared" si="646"/>
        <v>262.36800000000005</v>
      </c>
    </row>
    <row r="7999" spans="2:27" x14ac:dyDescent="0.3">
      <c r="B7999">
        <v>7996</v>
      </c>
      <c r="C7999" t="s">
        <v>9780</v>
      </c>
      <c r="D7999" s="1">
        <v>42328</v>
      </c>
      <c r="E7999" s="1">
        <v>42331</v>
      </c>
      <c r="F7999" s="9" t="str">
        <f t="shared" si="649"/>
        <v>3 days</v>
      </c>
      <c r="G7999" t="s">
        <v>22</v>
      </c>
      <c r="H7999" t="s">
        <v>4332</v>
      </c>
      <c r="I7999" t="s">
        <v>4333</v>
      </c>
      <c r="J7999" t="s">
        <v>25</v>
      </c>
      <c r="K7999" t="s">
        <v>26</v>
      </c>
      <c r="L7999" t="s">
        <v>455</v>
      </c>
      <c r="M7999" t="s">
        <v>456</v>
      </c>
      <c r="N7999">
        <v>80013</v>
      </c>
      <c r="O7999" t="s">
        <v>43</v>
      </c>
      <c r="P7999" t="s">
        <v>3726</v>
      </c>
      <c r="Q7999" t="s">
        <v>45</v>
      </c>
      <c r="R7999" t="s">
        <v>74</v>
      </c>
      <c r="S7999" t="s">
        <v>3727</v>
      </c>
      <c r="T7999" s="9">
        <v>9.61</v>
      </c>
      <c r="U7999">
        <v>6</v>
      </c>
      <c r="V7999" s="2">
        <v>0.7</v>
      </c>
      <c r="W7999" s="6">
        <v>-7.37</v>
      </c>
      <c r="X7999" s="14">
        <f>AA7999-W7999</f>
        <v>24.668000000000003</v>
      </c>
      <c r="Y7999" s="6">
        <f>T7999*U7999</f>
        <v>57.66</v>
      </c>
      <c r="Z7999" s="6">
        <f>Y7999*V7999</f>
        <v>40.361999999999995</v>
      </c>
      <c r="AA7999" s="6">
        <f t="shared" si="646"/>
        <v>17.298000000000002</v>
      </c>
    </row>
    <row r="8000" spans="2:27" x14ac:dyDescent="0.3">
      <c r="B8000">
        <v>7997</v>
      </c>
      <c r="C8000" t="s">
        <v>9781</v>
      </c>
      <c r="D8000" s="1">
        <v>42805</v>
      </c>
      <c r="E8000" s="1">
        <v>42866</v>
      </c>
      <c r="F8000" s="9" t="str">
        <f t="shared" si="649"/>
        <v>61 days</v>
      </c>
      <c r="G8000" t="s">
        <v>187</v>
      </c>
      <c r="H8000" t="s">
        <v>5485</v>
      </c>
      <c r="I8000" t="s">
        <v>5486</v>
      </c>
      <c r="J8000" t="s">
        <v>101</v>
      </c>
      <c r="K8000" t="s">
        <v>26</v>
      </c>
      <c r="L8000" t="s">
        <v>949</v>
      </c>
      <c r="M8000" t="s">
        <v>42</v>
      </c>
      <c r="N8000">
        <v>92037</v>
      </c>
      <c r="O8000" t="s">
        <v>43</v>
      </c>
      <c r="P8000" t="s">
        <v>994</v>
      </c>
      <c r="Q8000" t="s">
        <v>70</v>
      </c>
      <c r="R8000" t="s">
        <v>160</v>
      </c>
      <c r="S8000" t="s">
        <v>995</v>
      </c>
      <c r="T8000" s="9">
        <v>199.75</v>
      </c>
      <c r="U8000">
        <v>5</v>
      </c>
      <c r="V8000" s="2">
        <v>0</v>
      </c>
      <c r="W8000" s="6">
        <v>87.89</v>
      </c>
      <c r="X8000" s="14">
        <f>AA8000-W8000</f>
        <v>910.86</v>
      </c>
      <c r="Y8000" s="6">
        <f>T8000*U8000</f>
        <v>998.75</v>
      </c>
      <c r="Z8000" s="6">
        <f>Y8000*V8000</f>
        <v>0</v>
      </c>
      <c r="AA8000" s="6">
        <f t="shared" si="646"/>
        <v>998.75</v>
      </c>
    </row>
    <row r="8001" spans="2:27" x14ac:dyDescent="0.3">
      <c r="B8001">
        <v>7998</v>
      </c>
      <c r="C8001" t="s">
        <v>9781</v>
      </c>
      <c r="D8001" s="1">
        <v>42805</v>
      </c>
      <c r="E8001" s="1">
        <v>42866</v>
      </c>
      <c r="F8001" s="9" t="str">
        <f t="shared" si="649"/>
        <v>61 days</v>
      </c>
      <c r="G8001" t="s">
        <v>187</v>
      </c>
      <c r="H8001" t="s">
        <v>5485</v>
      </c>
      <c r="I8001" t="s">
        <v>5486</v>
      </c>
      <c r="J8001" t="s">
        <v>101</v>
      </c>
      <c r="K8001" t="s">
        <v>26</v>
      </c>
      <c r="L8001" t="s">
        <v>949</v>
      </c>
      <c r="M8001" t="s">
        <v>42</v>
      </c>
      <c r="N8001">
        <v>92037</v>
      </c>
      <c r="O8001" t="s">
        <v>43</v>
      </c>
      <c r="P8001" t="s">
        <v>2404</v>
      </c>
      <c r="Q8001" t="s">
        <v>31</v>
      </c>
      <c r="R8001" t="s">
        <v>55</v>
      </c>
      <c r="S8001" t="s">
        <v>2405</v>
      </c>
      <c r="T8001" s="9">
        <v>1673.18</v>
      </c>
      <c r="U8001">
        <v>12</v>
      </c>
      <c r="V8001" s="2">
        <v>0.2</v>
      </c>
      <c r="W8001" s="6">
        <v>20.91</v>
      </c>
      <c r="X8001" s="14">
        <f>AA8001-W8001</f>
        <v>16041.618</v>
      </c>
      <c r="Y8001" s="6">
        <f>T8001*U8001</f>
        <v>20078.16</v>
      </c>
      <c r="Z8001" s="6">
        <f>Y8001*V8001</f>
        <v>4015.6320000000001</v>
      </c>
      <c r="AA8001" s="6">
        <f t="shared" si="646"/>
        <v>16062.528</v>
      </c>
    </row>
    <row r="8002" spans="2:27" x14ac:dyDescent="0.3">
      <c r="B8002">
        <v>7999</v>
      </c>
      <c r="C8002" t="s">
        <v>9782</v>
      </c>
      <c r="D8002" s="1">
        <v>41734</v>
      </c>
      <c r="E8002" s="1">
        <v>41825</v>
      </c>
      <c r="F8002" s="9" t="str">
        <f t="shared" si="649"/>
        <v>91 days</v>
      </c>
      <c r="G8002" t="s">
        <v>187</v>
      </c>
      <c r="H8002" t="s">
        <v>7361</v>
      </c>
      <c r="I8002" t="s">
        <v>7362</v>
      </c>
      <c r="J8002" t="s">
        <v>40</v>
      </c>
      <c r="K8002" t="s">
        <v>26</v>
      </c>
      <c r="L8002" t="s">
        <v>94</v>
      </c>
      <c r="M8002" t="s">
        <v>95</v>
      </c>
      <c r="N8002">
        <v>98105</v>
      </c>
      <c r="O8002" t="s">
        <v>43</v>
      </c>
      <c r="P8002" t="s">
        <v>3323</v>
      </c>
      <c r="Q8002" t="s">
        <v>31</v>
      </c>
      <c r="R8002" t="s">
        <v>64</v>
      </c>
      <c r="S8002" t="s">
        <v>3324</v>
      </c>
      <c r="T8002" s="9">
        <v>12.18</v>
      </c>
      <c r="U8002">
        <v>7</v>
      </c>
      <c r="V8002" s="2">
        <v>0</v>
      </c>
      <c r="W8002" s="6">
        <v>3.9</v>
      </c>
      <c r="X8002" s="14">
        <f>AA8002-W8002</f>
        <v>81.359999999999985</v>
      </c>
      <c r="Y8002" s="6">
        <f>T8002*U8002</f>
        <v>85.259999999999991</v>
      </c>
      <c r="Z8002" s="6">
        <f>Y8002*V8002</f>
        <v>0</v>
      </c>
      <c r="AA8002" s="6">
        <f t="shared" si="646"/>
        <v>85.259999999999991</v>
      </c>
    </row>
    <row r="8003" spans="2:27" x14ac:dyDescent="0.3">
      <c r="B8003">
        <v>8000</v>
      </c>
      <c r="C8003" t="s">
        <v>9782</v>
      </c>
      <c r="D8003" s="1">
        <v>41734</v>
      </c>
      <c r="E8003" s="1">
        <v>41825</v>
      </c>
      <c r="F8003" s="9" t="str">
        <f t="shared" si="649"/>
        <v>91 days</v>
      </c>
      <c r="G8003" t="s">
        <v>187</v>
      </c>
      <c r="H8003" t="s">
        <v>7361</v>
      </c>
      <c r="I8003" t="s">
        <v>7362</v>
      </c>
      <c r="J8003" t="s">
        <v>40</v>
      </c>
      <c r="K8003" t="s">
        <v>26</v>
      </c>
      <c r="L8003" t="s">
        <v>94</v>
      </c>
      <c r="M8003" t="s">
        <v>95</v>
      </c>
      <c r="N8003">
        <v>98105</v>
      </c>
      <c r="O8003" t="s">
        <v>43</v>
      </c>
      <c r="P8003" t="s">
        <v>1334</v>
      </c>
      <c r="Q8003" t="s">
        <v>45</v>
      </c>
      <c r="R8003" t="s">
        <v>77</v>
      </c>
      <c r="S8003" t="s">
        <v>1335</v>
      </c>
      <c r="T8003" s="9">
        <v>57.68</v>
      </c>
      <c r="U8003">
        <v>4</v>
      </c>
      <c r="V8003" s="2">
        <v>0</v>
      </c>
      <c r="W8003" s="6">
        <v>19.03</v>
      </c>
      <c r="X8003" s="14">
        <f>AA8003-W8003</f>
        <v>211.69</v>
      </c>
      <c r="Y8003" s="6">
        <f>T8003*U8003</f>
        <v>230.72</v>
      </c>
      <c r="Z8003" s="6">
        <f>Y8003*V8003</f>
        <v>0</v>
      </c>
      <c r="AA8003" s="6">
        <f t="shared" si="646"/>
        <v>230.72</v>
      </c>
    </row>
    <row r="8004" spans="2:27" x14ac:dyDescent="0.3">
      <c r="B8004">
        <v>8001</v>
      </c>
      <c r="C8004" t="s">
        <v>9783</v>
      </c>
      <c r="D8004" s="1">
        <v>42227</v>
      </c>
      <c r="E8004" s="1">
        <v>42349</v>
      </c>
      <c r="F8004" s="9" t="str">
        <f t="shared" si="649"/>
        <v>122 days</v>
      </c>
      <c r="G8004" t="s">
        <v>49</v>
      </c>
      <c r="H8004" t="s">
        <v>2989</v>
      </c>
      <c r="I8004" t="s">
        <v>2990</v>
      </c>
      <c r="J8004" t="s">
        <v>25</v>
      </c>
      <c r="K8004" t="s">
        <v>26</v>
      </c>
      <c r="L8004" t="s">
        <v>6627</v>
      </c>
      <c r="M8004" t="s">
        <v>488</v>
      </c>
      <c r="N8004">
        <v>52001</v>
      </c>
      <c r="O8004" t="s">
        <v>104</v>
      </c>
      <c r="P8004" t="s">
        <v>3065</v>
      </c>
      <c r="Q8004" t="s">
        <v>70</v>
      </c>
      <c r="R8004" t="s">
        <v>71</v>
      </c>
      <c r="S8004" t="s">
        <v>3066</v>
      </c>
      <c r="T8004" s="9">
        <v>263.95999999999998</v>
      </c>
      <c r="U8004">
        <v>4</v>
      </c>
      <c r="V8004" s="2">
        <v>0</v>
      </c>
      <c r="W8004" s="6">
        <v>76.55</v>
      </c>
      <c r="X8004" s="14">
        <f>AA8004-W8004</f>
        <v>979.29</v>
      </c>
      <c r="Y8004" s="6">
        <f>T8004*U8004</f>
        <v>1055.8399999999999</v>
      </c>
      <c r="Z8004" s="6">
        <f>Y8004*V8004</f>
        <v>0</v>
      </c>
      <c r="AA8004" s="6">
        <f t="shared" si="646"/>
        <v>1055.8399999999999</v>
      </c>
    </row>
    <row r="8005" spans="2:27" x14ac:dyDescent="0.3">
      <c r="B8005">
        <v>8002</v>
      </c>
      <c r="C8005" t="s">
        <v>9784</v>
      </c>
      <c r="D8005" s="1">
        <v>42350</v>
      </c>
      <c r="E8005" s="1">
        <v>42353</v>
      </c>
      <c r="F8005" s="9" t="str">
        <f t="shared" si="649"/>
        <v>3 days</v>
      </c>
      <c r="G8005" t="s">
        <v>187</v>
      </c>
      <c r="H8005" t="s">
        <v>315</v>
      </c>
      <c r="I8005" t="s">
        <v>316</v>
      </c>
      <c r="J8005" t="s">
        <v>25</v>
      </c>
      <c r="K8005" t="s">
        <v>26</v>
      </c>
      <c r="L8005" t="s">
        <v>41</v>
      </c>
      <c r="M8005" t="s">
        <v>42</v>
      </c>
      <c r="N8005">
        <v>90032</v>
      </c>
      <c r="O8005" t="s">
        <v>43</v>
      </c>
      <c r="P8005" t="s">
        <v>4550</v>
      </c>
      <c r="Q8005" t="s">
        <v>70</v>
      </c>
      <c r="R8005" t="s">
        <v>160</v>
      </c>
      <c r="S8005" t="s">
        <v>4551</v>
      </c>
      <c r="T8005" s="9">
        <v>299.94</v>
      </c>
      <c r="U8005">
        <v>6</v>
      </c>
      <c r="V8005" s="2">
        <v>0</v>
      </c>
      <c r="W8005" s="6">
        <v>128.97</v>
      </c>
      <c r="X8005" s="14">
        <f>AA8005-W8005</f>
        <v>1670.6699999999998</v>
      </c>
      <c r="Y8005" s="6">
        <f>T8005*U8005</f>
        <v>1799.6399999999999</v>
      </c>
      <c r="Z8005" s="6">
        <f>Y8005*V8005</f>
        <v>0</v>
      </c>
      <c r="AA8005" s="6">
        <f t="shared" ref="AA8005:AA8068" si="650">Y8005-Z8005</f>
        <v>1799.6399999999999</v>
      </c>
    </row>
    <row r="8006" spans="2:27" x14ac:dyDescent="0.3">
      <c r="B8006">
        <v>8003</v>
      </c>
      <c r="C8006" t="s">
        <v>9784</v>
      </c>
      <c r="D8006" s="1">
        <v>42350</v>
      </c>
      <c r="E8006" s="1">
        <v>42353</v>
      </c>
      <c r="F8006" s="9" t="str">
        <f t="shared" si="649"/>
        <v>3 days</v>
      </c>
      <c r="G8006" t="s">
        <v>187</v>
      </c>
      <c r="H8006" t="s">
        <v>315</v>
      </c>
      <c r="I8006" t="s">
        <v>316</v>
      </c>
      <c r="J8006" t="s">
        <v>25</v>
      </c>
      <c r="K8006" t="s">
        <v>26</v>
      </c>
      <c r="L8006" t="s">
        <v>41</v>
      </c>
      <c r="M8006" t="s">
        <v>42</v>
      </c>
      <c r="N8006">
        <v>90032</v>
      </c>
      <c r="O8006" t="s">
        <v>43</v>
      </c>
      <c r="P8006" t="s">
        <v>1298</v>
      </c>
      <c r="Q8006" t="s">
        <v>45</v>
      </c>
      <c r="R8006" t="s">
        <v>578</v>
      </c>
      <c r="S8006" t="s">
        <v>1299</v>
      </c>
      <c r="T8006" s="9">
        <v>25.76</v>
      </c>
      <c r="U8006">
        <v>7</v>
      </c>
      <c r="V8006" s="2">
        <v>0</v>
      </c>
      <c r="W8006" s="6">
        <v>0.52</v>
      </c>
      <c r="X8006" s="14">
        <f>AA8006-W8006</f>
        <v>179.8</v>
      </c>
      <c r="Y8006" s="6">
        <f>T8006*U8006</f>
        <v>180.32000000000002</v>
      </c>
      <c r="Z8006" s="6">
        <f>Y8006*V8006</f>
        <v>0</v>
      </c>
      <c r="AA8006" s="6">
        <f t="shared" si="650"/>
        <v>180.32000000000002</v>
      </c>
    </row>
    <row r="8007" spans="2:27" x14ac:dyDescent="0.3">
      <c r="B8007">
        <v>8004</v>
      </c>
      <c r="C8007" t="s">
        <v>9785</v>
      </c>
      <c r="D8007" s="1">
        <v>41651</v>
      </c>
      <c r="E8007" s="1">
        <v>41710</v>
      </c>
      <c r="F8007" s="9" t="str">
        <f t="shared" si="649"/>
        <v>59 days</v>
      </c>
      <c r="G8007" t="s">
        <v>187</v>
      </c>
      <c r="H8007" t="s">
        <v>7165</v>
      </c>
      <c r="I8007" t="s">
        <v>7166</v>
      </c>
      <c r="J8007" t="s">
        <v>25</v>
      </c>
      <c r="K8007" t="s">
        <v>26</v>
      </c>
      <c r="L8007" t="s">
        <v>1246</v>
      </c>
      <c r="M8007" t="s">
        <v>1247</v>
      </c>
      <c r="N8007">
        <v>1852</v>
      </c>
      <c r="O8007" t="s">
        <v>147</v>
      </c>
      <c r="P8007" t="s">
        <v>7194</v>
      </c>
      <c r="Q8007" t="s">
        <v>70</v>
      </c>
      <c r="R8007" t="s">
        <v>71</v>
      </c>
      <c r="S8007" t="s">
        <v>7195</v>
      </c>
      <c r="T8007" s="9">
        <v>271.89999999999998</v>
      </c>
      <c r="U8007">
        <v>2</v>
      </c>
      <c r="V8007" s="2">
        <v>0</v>
      </c>
      <c r="W8007" s="6">
        <v>78.849999999999994</v>
      </c>
      <c r="X8007" s="14">
        <f>AA8007-W8007</f>
        <v>464.94999999999993</v>
      </c>
      <c r="Y8007" s="6">
        <f>T8007*U8007</f>
        <v>543.79999999999995</v>
      </c>
      <c r="Z8007" s="6">
        <f>Y8007*V8007</f>
        <v>0</v>
      </c>
      <c r="AA8007" s="6">
        <f t="shared" si="650"/>
        <v>543.79999999999995</v>
      </c>
    </row>
    <row r="8008" spans="2:27" x14ac:dyDescent="0.3">
      <c r="B8008">
        <v>8005</v>
      </c>
      <c r="C8008" t="s">
        <v>9785</v>
      </c>
      <c r="D8008" s="1">
        <v>41651</v>
      </c>
      <c r="E8008" s="1">
        <v>41710</v>
      </c>
      <c r="F8008" s="9" t="str">
        <f t="shared" si="649"/>
        <v>59 days</v>
      </c>
      <c r="G8008" t="s">
        <v>187</v>
      </c>
      <c r="H8008" t="s">
        <v>7165</v>
      </c>
      <c r="I8008" t="s">
        <v>7166</v>
      </c>
      <c r="J8008" t="s">
        <v>25</v>
      </c>
      <c r="K8008" t="s">
        <v>26</v>
      </c>
      <c r="L8008" t="s">
        <v>1246</v>
      </c>
      <c r="M8008" t="s">
        <v>1247</v>
      </c>
      <c r="N8008">
        <v>1852</v>
      </c>
      <c r="O8008" t="s">
        <v>147</v>
      </c>
      <c r="P8008" t="s">
        <v>2634</v>
      </c>
      <c r="Q8008" t="s">
        <v>31</v>
      </c>
      <c r="R8008" t="s">
        <v>64</v>
      </c>
      <c r="S8008" t="s">
        <v>2635</v>
      </c>
      <c r="T8008" s="9">
        <v>45.84</v>
      </c>
      <c r="U8008">
        <v>3</v>
      </c>
      <c r="V8008" s="2">
        <v>0</v>
      </c>
      <c r="W8008" s="6">
        <v>15.59</v>
      </c>
      <c r="X8008" s="14">
        <f>AA8008-W8008</f>
        <v>121.93</v>
      </c>
      <c r="Y8008" s="6">
        <f>T8008*U8008</f>
        <v>137.52000000000001</v>
      </c>
      <c r="Z8008" s="6">
        <f>Y8008*V8008</f>
        <v>0</v>
      </c>
      <c r="AA8008" s="6">
        <f t="shared" si="650"/>
        <v>137.52000000000001</v>
      </c>
    </row>
    <row r="8009" spans="2:27" x14ac:dyDescent="0.3">
      <c r="B8009">
        <v>8006</v>
      </c>
      <c r="C8009" t="s">
        <v>9785</v>
      </c>
      <c r="D8009" s="1">
        <v>41651</v>
      </c>
      <c r="E8009" s="1">
        <v>41710</v>
      </c>
      <c r="F8009" s="9" t="str">
        <f t="shared" si="649"/>
        <v>59 days</v>
      </c>
      <c r="G8009" t="s">
        <v>187</v>
      </c>
      <c r="H8009" t="s">
        <v>7165</v>
      </c>
      <c r="I8009" t="s">
        <v>7166</v>
      </c>
      <c r="J8009" t="s">
        <v>25</v>
      </c>
      <c r="K8009" t="s">
        <v>26</v>
      </c>
      <c r="L8009" t="s">
        <v>1246</v>
      </c>
      <c r="M8009" t="s">
        <v>1247</v>
      </c>
      <c r="N8009">
        <v>1852</v>
      </c>
      <c r="O8009" t="s">
        <v>147</v>
      </c>
      <c r="P8009" t="s">
        <v>3414</v>
      </c>
      <c r="Q8009" t="s">
        <v>31</v>
      </c>
      <c r="R8009" t="s">
        <v>64</v>
      </c>
      <c r="S8009" t="s">
        <v>3415</v>
      </c>
      <c r="T8009" s="9">
        <v>9.82</v>
      </c>
      <c r="U8009">
        <v>2</v>
      </c>
      <c r="V8009" s="2">
        <v>0</v>
      </c>
      <c r="W8009" s="6">
        <v>3.24</v>
      </c>
      <c r="X8009" s="14">
        <f>AA8009-W8009</f>
        <v>16.399999999999999</v>
      </c>
      <c r="Y8009" s="6">
        <f>T8009*U8009</f>
        <v>19.64</v>
      </c>
      <c r="Z8009" s="6">
        <f>Y8009*V8009</f>
        <v>0</v>
      </c>
      <c r="AA8009" s="6">
        <f t="shared" si="650"/>
        <v>19.64</v>
      </c>
    </row>
    <row r="8010" spans="2:27" x14ac:dyDescent="0.3">
      <c r="B8010">
        <v>8007</v>
      </c>
      <c r="C8010" t="s">
        <v>9786</v>
      </c>
      <c r="D8010" s="1">
        <v>42561</v>
      </c>
      <c r="E8010" s="1">
        <v>42684</v>
      </c>
      <c r="F8010" s="9" t="str">
        <f t="shared" si="649"/>
        <v>123 days</v>
      </c>
      <c r="G8010" t="s">
        <v>49</v>
      </c>
      <c r="H8010" t="s">
        <v>4178</v>
      </c>
      <c r="I8010" t="s">
        <v>4179</v>
      </c>
      <c r="J8010" t="s">
        <v>25</v>
      </c>
      <c r="K8010" t="s">
        <v>26</v>
      </c>
      <c r="L8010" t="s">
        <v>1945</v>
      </c>
      <c r="M8010" t="s">
        <v>95</v>
      </c>
      <c r="N8010">
        <v>98270</v>
      </c>
      <c r="O8010" t="s">
        <v>43</v>
      </c>
      <c r="P8010" t="s">
        <v>6419</v>
      </c>
      <c r="Q8010" t="s">
        <v>45</v>
      </c>
      <c r="R8010" t="s">
        <v>268</v>
      </c>
      <c r="S8010" t="s">
        <v>6420</v>
      </c>
      <c r="T8010" s="9">
        <v>93.36</v>
      </c>
      <c r="U8010">
        <v>12</v>
      </c>
      <c r="V8010" s="2">
        <v>0</v>
      </c>
      <c r="W8010" s="6">
        <v>0.93</v>
      </c>
      <c r="X8010" s="14">
        <f>AA8010-W8010</f>
        <v>1119.3899999999999</v>
      </c>
      <c r="Y8010" s="6">
        <f>T8010*U8010</f>
        <v>1120.32</v>
      </c>
      <c r="Z8010" s="6">
        <f>Y8010*V8010</f>
        <v>0</v>
      </c>
      <c r="AA8010" s="6">
        <f t="shared" si="650"/>
        <v>1120.32</v>
      </c>
    </row>
    <row r="8011" spans="2:27" x14ac:dyDescent="0.3">
      <c r="B8011">
        <v>8008</v>
      </c>
      <c r="C8011" t="s">
        <v>9787</v>
      </c>
      <c r="D8011" s="1">
        <v>42325</v>
      </c>
      <c r="E8011" s="1">
        <v>42332</v>
      </c>
      <c r="F8011" s="9" t="str">
        <f t="shared" si="649"/>
        <v>7 days</v>
      </c>
      <c r="G8011" t="s">
        <v>49</v>
      </c>
      <c r="H8011" t="s">
        <v>7165</v>
      </c>
      <c r="I8011" t="s">
        <v>7166</v>
      </c>
      <c r="J8011" t="s">
        <v>25</v>
      </c>
      <c r="K8011" t="s">
        <v>26</v>
      </c>
      <c r="L8011" t="s">
        <v>4855</v>
      </c>
      <c r="M8011" t="s">
        <v>649</v>
      </c>
      <c r="N8011">
        <v>73120</v>
      </c>
      <c r="O8011" t="s">
        <v>104</v>
      </c>
      <c r="P8011" t="s">
        <v>1098</v>
      </c>
      <c r="Q8011" t="s">
        <v>45</v>
      </c>
      <c r="R8011" t="s">
        <v>58</v>
      </c>
      <c r="S8011" t="s">
        <v>1099</v>
      </c>
      <c r="T8011" s="9">
        <v>541.24</v>
      </c>
      <c r="U8011">
        <v>4</v>
      </c>
      <c r="V8011" s="2">
        <v>0</v>
      </c>
      <c r="W8011" s="6">
        <v>5.41</v>
      </c>
      <c r="X8011" s="14">
        <f>AA8011-W8011</f>
        <v>2159.5500000000002</v>
      </c>
      <c r="Y8011" s="6">
        <f>T8011*U8011</f>
        <v>2164.96</v>
      </c>
      <c r="Z8011" s="6">
        <f>Y8011*V8011</f>
        <v>0</v>
      </c>
      <c r="AA8011" s="6">
        <f t="shared" si="650"/>
        <v>2164.96</v>
      </c>
    </row>
    <row r="8012" spans="2:27" x14ac:dyDescent="0.3">
      <c r="B8012">
        <v>8009</v>
      </c>
      <c r="C8012" t="s">
        <v>9787</v>
      </c>
      <c r="D8012" s="1">
        <v>42325</v>
      </c>
      <c r="E8012" s="1">
        <v>42332</v>
      </c>
      <c r="F8012" s="9" t="str">
        <f t="shared" si="649"/>
        <v>7 days</v>
      </c>
      <c r="G8012" t="s">
        <v>49</v>
      </c>
      <c r="H8012" t="s">
        <v>7165</v>
      </c>
      <c r="I8012" t="s">
        <v>7166</v>
      </c>
      <c r="J8012" t="s">
        <v>25</v>
      </c>
      <c r="K8012" t="s">
        <v>26</v>
      </c>
      <c r="L8012" t="s">
        <v>4855</v>
      </c>
      <c r="M8012" t="s">
        <v>649</v>
      </c>
      <c r="N8012">
        <v>73120</v>
      </c>
      <c r="O8012" t="s">
        <v>104</v>
      </c>
      <c r="P8012" t="s">
        <v>1056</v>
      </c>
      <c r="Q8012" t="s">
        <v>45</v>
      </c>
      <c r="R8012" t="s">
        <v>89</v>
      </c>
      <c r="S8012" t="s">
        <v>185</v>
      </c>
      <c r="T8012" s="9">
        <v>106.32</v>
      </c>
      <c r="U8012">
        <v>3</v>
      </c>
      <c r="V8012" s="2">
        <v>0</v>
      </c>
      <c r="W8012" s="6">
        <v>49.97</v>
      </c>
      <c r="X8012" s="14">
        <f>AA8012-W8012</f>
        <v>268.99</v>
      </c>
      <c r="Y8012" s="6">
        <f>T8012*U8012</f>
        <v>318.95999999999998</v>
      </c>
      <c r="Z8012" s="6">
        <f>Y8012*V8012</f>
        <v>0</v>
      </c>
      <c r="AA8012" s="6">
        <f t="shared" si="650"/>
        <v>318.95999999999998</v>
      </c>
    </row>
    <row r="8013" spans="2:27" x14ac:dyDescent="0.3">
      <c r="B8013">
        <v>8010</v>
      </c>
      <c r="C8013" t="s">
        <v>9787</v>
      </c>
      <c r="D8013" s="1">
        <v>42325</v>
      </c>
      <c r="E8013" s="1">
        <v>42332</v>
      </c>
      <c r="F8013" s="9" t="str">
        <f t="shared" si="649"/>
        <v>7 days</v>
      </c>
      <c r="G8013" t="s">
        <v>49</v>
      </c>
      <c r="H8013" t="s">
        <v>7165</v>
      </c>
      <c r="I8013" t="s">
        <v>7166</v>
      </c>
      <c r="J8013" t="s">
        <v>25</v>
      </c>
      <c r="K8013" t="s">
        <v>26</v>
      </c>
      <c r="L8013" t="s">
        <v>4855</v>
      </c>
      <c r="M8013" t="s">
        <v>649</v>
      </c>
      <c r="N8013">
        <v>73120</v>
      </c>
      <c r="O8013" t="s">
        <v>104</v>
      </c>
      <c r="P8013" t="s">
        <v>9138</v>
      </c>
      <c r="Q8013" t="s">
        <v>31</v>
      </c>
      <c r="R8013" t="s">
        <v>35</v>
      </c>
      <c r="S8013" t="s">
        <v>9139</v>
      </c>
      <c r="T8013" s="9">
        <v>1323.9</v>
      </c>
      <c r="U8013">
        <v>5</v>
      </c>
      <c r="V8013" s="2">
        <v>0</v>
      </c>
      <c r="W8013" s="6">
        <v>383.93</v>
      </c>
      <c r="X8013" s="14">
        <f>AA8013-W8013</f>
        <v>6235.57</v>
      </c>
      <c r="Y8013" s="6">
        <f>T8013*U8013</f>
        <v>6619.5</v>
      </c>
      <c r="Z8013" s="6">
        <f>Y8013*V8013</f>
        <v>0</v>
      </c>
      <c r="AA8013" s="6">
        <f t="shared" si="650"/>
        <v>6619.5</v>
      </c>
    </row>
    <row r="8014" spans="2:27" x14ac:dyDescent="0.3">
      <c r="B8014">
        <v>8011</v>
      </c>
      <c r="C8014" t="s">
        <v>9788</v>
      </c>
      <c r="D8014" s="1">
        <v>41715</v>
      </c>
      <c r="E8014" s="1">
        <v>41718</v>
      </c>
      <c r="F8014" s="9" t="str">
        <f t="shared" si="649"/>
        <v>3 days</v>
      </c>
      <c r="G8014" t="s">
        <v>22</v>
      </c>
      <c r="H8014" t="s">
        <v>3609</v>
      </c>
      <c r="I8014" t="s">
        <v>3610</v>
      </c>
      <c r="J8014" t="s">
        <v>40</v>
      </c>
      <c r="K8014" t="s">
        <v>26</v>
      </c>
      <c r="L8014" t="s">
        <v>145</v>
      </c>
      <c r="M8014" t="s">
        <v>146</v>
      </c>
      <c r="N8014">
        <v>19134</v>
      </c>
      <c r="O8014" t="s">
        <v>147</v>
      </c>
      <c r="P8014" t="s">
        <v>3741</v>
      </c>
      <c r="Q8014" t="s">
        <v>45</v>
      </c>
      <c r="R8014" t="s">
        <v>89</v>
      </c>
      <c r="S8014" t="s">
        <v>3742</v>
      </c>
      <c r="T8014" s="9">
        <v>126.62</v>
      </c>
      <c r="U8014">
        <v>6</v>
      </c>
      <c r="V8014" s="2">
        <v>0.2</v>
      </c>
      <c r="W8014" s="6">
        <v>41.15</v>
      </c>
      <c r="X8014" s="14">
        <f>AA8014-W8014</f>
        <v>566.62600000000009</v>
      </c>
      <c r="Y8014" s="6">
        <f>T8014*U8014</f>
        <v>759.72</v>
      </c>
      <c r="Z8014" s="6">
        <f>Y8014*V8014</f>
        <v>151.94400000000002</v>
      </c>
      <c r="AA8014" s="6">
        <f t="shared" si="650"/>
        <v>607.77600000000007</v>
      </c>
    </row>
    <row r="8015" spans="2:27" x14ac:dyDescent="0.3">
      <c r="B8015">
        <v>8012</v>
      </c>
      <c r="C8015" t="s">
        <v>9789</v>
      </c>
      <c r="D8015" s="1">
        <v>42175</v>
      </c>
      <c r="E8015" s="1">
        <v>42178</v>
      </c>
      <c r="F8015" s="9" t="str">
        <f t="shared" si="649"/>
        <v>3 days</v>
      </c>
      <c r="G8015" t="s">
        <v>187</v>
      </c>
      <c r="H8015" t="s">
        <v>5231</v>
      </c>
      <c r="I8015" t="s">
        <v>5232</v>
      </c>
      <c r="J8015" t="s">
        <v>25</v>
      </c>
      <c r="K8015" t="s">
        <v>26</v>
      </c>
      <c r="L8015" t="s">
        <v>455</v>
      </c>
      <c r="M8015" t="s">
        <v>456</v>
      </c>
      <c r="N8015">
        <v>80013</v>
      </c>
      <c r="O8015" t="s">
        <v>43</v>
      </c>
      <c r="P8015" t="s">
        <v>9190</v>
      </c>
      <c r="Q8015" t="s">
        <v>70</v>
      </c>
      <c r="R8015" t="s">
        <v>71</v>
      </c>
      <c r="S8015" t="s">
        <v>9191</v>
      </c>
      <c r="T8015" s="9">
        <v>125.94</v>
      </c>
      <c r="U8015">
        <v>7</v>
      </c>
      <c r="V8015" s="2">
        <v>0.2</v>
      </c>
      <c r="W8015" s="6">
        <v>15.74</v>
      </c>
      <c r="X8015" s="14">
        <f>AA8015-W8015</f>
        <v>689.52399999999989</v>
      </c>
      <c r="Y8015" s="6">
        <f>T8015*U8015</f>
        <v>881.57999999999993</v>
      </c>
      <c r="Z8015" s="6">
        <f>Y8015*V8015</f>
        <v>176.316</v>
      </c>
      <c r="AA8015" s="6">
        <f t="shared" si="650"/>
        <v>705.2639999999999</v>
      </c>
    </row>
    <row r="8016" spans="2:27" x14ac:dyDescent="0.3">
      <c r="B8016">
        <v>8013</v>
      </c>
      <c r="C8016" t="s">
        <v>9790</v>
      </c>
      <c r="D8016" s="1">
        <v>42880</v>
      </c>
      <c r="E8016" s="1">
        <v>42880</v>
      </c>
      <c r="F8016" s="9" t="str">
        <f t="shared" si="649"/>
        <v>0 days</v>
      </c>
      <c r="G8016" t="s">
        <v>1292</v>
      </c>
      <c r="H8016" t="s">
        <v>5067</v>
      </c>
      <c r="I8016" t="s">
        <v>5068</v>
      </c>
      <c r="J8016" t="s">
        <v>25</v>
      </c>
      <c r="K8016" t="s">
        <v>26</v>
      </c>
      <c r="L8016" t="s">
        <v>265</v>
      </c>
      <c r="M8016" t="s">
        <v>266</v>
      </c>
      <c r="N8016">
        <v>10009</v>
      </c>
      <c r="O8016" t="s">
        <v>147</v>
      </c>
      <c r="P8016" t="s">
        <v>3485</v>
      </c>
      <c r="Q8016" t="s">
        <v>45</v>
      </c>
      <c r="R8016" t="s">
        <v>74</v>
      </c>
      <c r="S8016" t="s">
        <v>3486</v>
      </c>
      <c r="T8016" s="9">
        <v>663.92</v>
      </c>
      <c r="U8016">
        <v>5</v>
      </c>
      <c r="V8016" s="2">
        <v>0.2</v>
      </c>
      <c r="W8016" s="6">
        <v>207.48</v>
      </c>
      <c r="X8016" s="14">
        <f>AA8016-W8016</f>
        <v>2448.1999999999998</v>
      </c>
      <c r="Y8016" s="6">
        <f>T8016*U8016</f>
        <v>3319.6</v>
      </c>
      <c r="Z8016" s="6">
        <f>Y8016*V8016</f>
        <v>663.92000000000007</v>
      </c>
      <c r="AA8016" s="6">
        <f t="shared" si="650"/>
        <v>2655.68</v>
      </c>
    </row>
    <row r="8017" spans="2:27" x14ac:dyDescent="0.3">
      <c r="B8017">
        <v>8014</v>
      </c>
      <c r="C8017" t="s">
        <v>9790</v>
      </c>
      <c r="D8017" s="1">
        <v>42880</v>
      </c>
      <c r="E8017" s="1">
        <v>42880</v>
      </c>
      <c r="F8017" s="9" t="str">
        <f t="shared" si="649"/>
        <v>0 days</v>
      </c>
      <c r="G8017" t="s">
        <v>1292</v>
      </c>
      <c r="H8017" t="s">
        <v>5067</v>
      </c>
      <c r="I8017" t="s">
        <v>5068</v>
      </c>
      <c r="J8017" t="s">
        <v>25</v>
      </c>
      <c r="K8017" t="s">
        <v>26</v>
      </c>
      <c r="L8017" t="s">
        <v>265</v>
      </c>
      <c r="M8017" t="s">
        <v>266</v>
      </c>
      <c r="N8017">
        <v>10009</v>
      </c>
      <c r="O8017" t="s">
        <v>147</v>
      </c>
      <c r="P8017" t="s">
        <v>245</v>
      </c>
      <c r="Q8017" t="s">
        <v>70</v>
      </c>
      <c r="R8017" t="s">
        <v>160</v>
      </c>
      <c r="S8017" t="s">
        <v>246</v>
      </c>
      <c r="T8017" s="9">
        <v>120</v>
      </c>
      <c r="U8017">
        <v>8</v>
      </c>
      <c r="V8017" s="2">
        <v>0</v>
      </c>
      <c r="W8017" s="6">
        <v>13.2</v>
      </c>
      <c r="X8017" s="14">
        <f>AA8017-W8017</f>
        <v>946.8</v>
      </c>
      <c r="Y8017" s="6">
        <f>T8017*U8017</f>
        <v>960</v>
      </c>
      <c r="Z8017" s="6">
        <f>Y8017*V8017</f>
        <v>0</v>
      </c>
      <c r="AA8017" s="6">
        <f t="shared" si="650"/>
        <v>960</v>
      </c>
    </row>
    <row r="8018" spans="2:27" x14ac:dyDescent="0.3">
      <c r="B8018">
        <v>8015</v>
      </c>
      <c r="C8018" t="s">
        <v>9790</v>
      </c>
      <c r="D8018" s="1">
        <v>42880</v>
      </c>
      <c r="E8018" s="1">
        <v>42880</v>
      </c>
      <c r="F8018" s="9" t="str">
        <f t="shared" si="649"/>
        <v>0 days</v>
      </c>
      <c r="G8018" t="s">
        <v>1292</v>
      </c>
      <c r="H8018" t="s">
        <v>5067</v>
      </c>
      <c r="I8018" t="s">
        <v>5068</v>
      </c>
      <c r="J8018" t="s">
        <v>25</v>
      </c>
      <c r="K8018" t="s">
        <v>26</v>
      </c>
      <c r="L8018" t="s">
        <v>265</v>
      </c>
      <c r="M8018" t="s">
        <v>266</v>
      </c>
      <c r="N8018">
        <v>10009</v>
      </c>
      <c r="O8018" t="s">
        <v>147</v>
      </c>
      <c r="P8018" t="s">
        <v>5413</v>
      </c>
      <c r="Q8018" t="s">
        <v>45</v>
      </c>
      <c r="R8018" t="s">
        <v>268</v>
      </c>
      <c r="S8018" t="s">
        <v>5414</v>
      </c>
      <c r="T8018" s="9">
        <v>3.29</v>
      </c>
      <c r="U8018">
        <v>1</v>
      </c>
      <c r="V8018" s="2">
        <v>0</v>
      </c>
      <c r="W8018" s="6">
        <v>1.48</v>
      </c>
      <c r="X8018" s="14">
        <f>AA8018-W8018</f>
        <v>1.81</v>
      </c>
      <c r="Y8018" s="6">
        <f>T8018*U8018</f>
        <v>3.29</v>
      </c>
      <c r="Z8018" s="6">
        <f>Y8018*V8018</f>
        <v>0</v>
      </c>
      <c r="AA8018" s="6">
        <f t="shared" si="650"/>
        <v>3.29</v>
      </c>
    </row>
    <row r="8019" spans="2:27" x14ac:dyDescent="0.3">
      <c r="B8019">
        <v>8016</v>
      </c>
      <c r="C8019" t="s">
        <v>9790</v>
      </c>
      <c r="D8019" s="1">
        <v>42880</v>
      </c>
      <c r="E8019" s="1">
        <v>42880</v>
      </c>
      <c r="F8019" s="9" t="str">
        <f t="shared" si="649"/>
        <v>0 days</v>
      </c>
      <c r="G8019" t="s">
        <v>1292</v>
      </c>
      <c r="H8019" t="s">
        <v>5067</v>
      </c>
      <c r="I8019" t="s">
        <v>5068</v>
      </c>
      <c r="J8019" t="s">
        <v>25</v>
      </c>
      <c r="K8019" t="s">
        <v>26</v>
      </c>
      <c r="L8019" t="s">
        <v>265</v>
      </c>
      <c r="M8019" t="s">
        <v>266</v>
      </c>
      <c r="N8019">
        <v>10009</v>
      </c>
      <c r="O8019" t="s">
        <v>147</v>
      </c>
      <c r="P8019" t="s">
        <v>2115</v>
      </c>
      <c r="Q8019" t="s">
        <v>31</v>
      </c>
      <c r="R8019" t="s">
        <v>64</v>
      </c>
      <c r="S8019" t="s">
        <v>2116</v>
      </c>
      <c r="T8019" s="9">
        <v>18.84</v>
      </c>
      <c r="U8019">
        <v>3</v>
      </c>
      <c r="V8019" s="2">
        <v>0</v>
      </c>
      <c r="W8019" s="6">
        <v>6.03</v>
      </c>
      <c r="X8019" s="14">
        <f>AA8019-W8019</f>
        <v>50.489999999999995</v>
      </c>
      <c r="Y8019" s="6">
        <f>T8019*U8019</f>
        <v>56.519999999999996</v>
      </c>
      <c r="Z8019" s="6">
        <f>Y8019*V8019</f>
        <v>0</v>
      </c>
      <c r="AA8019" s="6">
        <f t="shared" si="650"/>
        <v>56.519999999999996</v>
      </c>
    </row>
    <row r="8020" spans="2:27" x14ac:dyDescent="0.3">
      <c r="B8020">
        <v>8017</v>
      </c>
      <c r="C8020" t="s">
        <v>9791</v>
      </c>
      <c r="D8020" s="1">
        <v>41891</v>
      </c>
      <c r="E8020" s="1">
        <v>41952</v>
      </c>
      <c r="F8020" s="9" t="str">
        <f t="shared" si="649"/>
        <v>61 days</v>
      </c>
      <c r="G8020" t="s">
        <v>187</v>
      </c>
      <c r="H8020" t="s">
        <v>3123</v>
      </c>
      <c r="I8020" t="s">
        <v>3124</v>
      </c>
      <c r="J8020" t="s">
        <v>101</v>
      </c>
      <c r="K8020" t="s">
        <v>26</v>
      </c>
      <c r="L8020" t="s">
        <v>2475</v>
      </c>
      <c r="M8020" t="s">
        <v>497</v>
      </c>
      <c r="N8020">
        <v>43130</v>
      </c>
      <c r="O8020" t="s">
        <v>147</v>
      </c>
      <c r="P8020" t="s">
        <v>5370</v>
      </c>
      <c r="Q8020" t="s">
        <v>31</v>
      </c>
      <c r="R8020" t="s">
        <v>64</v>
      </c>
      <c r="S8020" t="s">
        <v>5371</v>
      </c>
      <c r="T8020" s="9">
        <v>60.67</v>
      </c>
      <c r="U8020">
        <v>6</v>
      </c>
      <c r="V8020" s="2">
        <v>0.2</v>
      </c>
      <c r="W8020" s="6">
        <v>12.89</v>
      </c>
      <c r="X8020" s="14">
        <f>AA8020-W8020</f>
        <v>278.32600000000002</v>
      </c>
      <c r="Y8020" s="6">
        <f>T8020*U8020</f>
        <v>364.02</v>
      </c>
      <c r="Z8020" s="6">
        <f>Y8020*V8020</f>
        <v>72.804000000000002</v>
      </c>
      <c r="AA8020" s="6">
        <f t="shared" si="650"/>
        <v>291.21600000000001</v>
      </c>
    </row>
    <row r="8021" spans="2:27" x14ac:dyDescent="0.3">
      <c r="B8021">
        <v>8018</v>
      </c>
      <c r="C8021" t="s">
        <v>9791</v>
      </c>
      <c r="D8021" s="1">
        <v>41891</v>
      </c>
      <c r="E8021" s="1">
        <v>41952</v>
      </c>
      <c r="F8021" s="9" t="str">
        <f t="shared" si="649"/>
        <v>61 days</v>
      </c>
      <c r="G8021" t="s">
        <v>187</v>
      </c>
      <c r="H8021" t="s">
        <v>3123</v>
      </c>
      <c r="I8021" t="s">
        <v>3124</v>
      </c>
      <c r="J8021" t="s">
        <v>101</v>
      </c>
      <c r="K8021" t="s">
        <v>26</v>
      </c>
      <c r="L8021" t="s">
        <v>2475</v>
      </c>
      <c r="M8021" t="s">
        <v>497</v>
      </c>
      <c r="N8021">
        <v>43130</v>
      </c>
      <c r="O8021" t="s">
        <v>147</v>
      </c>
      <c r="P8021" t="s">
        <v>3958</v>
      </c>
      <c r="Q8021" t="s">
        <v>45</v>
      </c>
      <c r="R8021" t="s">
        <v>67</v>
      </c>
      <c r="S8021" t="s">
        <v>3959</v>
      </c>
      <c r="T8021" s="9">
        <v>30.82</v>
      </c>
      <c r="U8021">
        <v>9</v>
      </c>
      <c r="V8021" s="2">
        <v>0.2</v>
      </c>
      <c r="W8021" s="6">
        <v>2.7</v>
      </c>
      <c r="X8021" s="14">
        <f>AA8021-W8021</f>
        <v>219.20400000000001</v>
      </c>
      <c r="Y8021" s="6">
        <f>T8021*U8021</f>
        <v>277.38</v>
      </c>
      <c r="Z8021" s="6">
        <f>Y8021*V8021</f>
        <v>55.475999999999999</v>
      </c>
      <c r="AA8021" s="6">
        <f t="shared" si="650"/>
        <v>221.904</v>
      </c>
    </row>
    <row r="8022" spans="2:27" x14ac:dyDescent="0.3">
      <c r="B8022">
        <v>8019</v>
      </c>
      <c r="C8022" t="s">
        <v>9792</v>
      </c>
      <c r="D8022" s="1">
        <v>43025</v>
      </c>
      <c r="E8022" s="1">
        <v>43027</v>
      </c>
      <c r="F8022" s="9" t="str">
        <f t="shared" si="649"/>
        <v>2 days</v>
      </c>
      <c r="G8022" t="s">
        <v>22</v>
      </c>
      <c r="H8022" t="s">
        <v>2414</v>
      </c>
      <c r="I8022" t="s">
        <v>2415</v>
      </c>
      <c r="J8022" t="s">
        <v>40</v>
      </c>
      <c r="K8022" t="s">
        <v>26</v>
      </c>
      <c r="L8022" t="s">
        <v>9444</v>
      </c>
      <c r="M8022" t="s">
        <v>42</v>
      </c>
      <c r="N8022">
        <v>95351</v>
      </c>
      <c r="O8022" t="s">
        <v>43</v>
      </c>
      <c r="P8022" t="s">
        <v>836</v>
      </c>
      <c r="Q8022" t="s">
        <v>70</v>
      </c>
      <c r="R8022" t="s">
        <v>71</v>
      </c>
      <c r="S8022" t="s">
        <v>837</v>
      </c>
      <c r="T8022" s="9">
        <v>52.79</v>
      </c>
      <c r="U8022">
        <v>1</v>
      </c>
      <c r="V8022" s="2">
        <v>0.2</v>
      </c>
      <c r="W8022" s="6">
        <v>4.62</v>
      </c>
      <c r="X8022" s="14">
        <f>AA8022-W8022</f>
        <v>37.612000000000002</v>
      </c>
      <c r="Y8022" s="6">
        <f>T8022*U8022</f>
        <v>52.79</v>
      </c>
      <c r="Z8022" s="6">
        <f>Y8022*V8022</f>
        <v>10.558</v>
      </c>
      <c r="AA8022" s="6">
        <f t="shared" si="650"/>
        <v>42.231999999999999</v>
      </c>
    </row>
    <row r="8023" spans="2:27" x14ac:dyDescent="0.3">
      <c r="B8023">
        <v>8020</v>
      </c>
      <c r="C8023" t="s">
        <v>9793</v>
      </c>
      <c r="D8023" s="1">
        <v>42777</v>
      </c>
      <c r="E8023" s="1">
        <v>42866</v>
      </c>
      <c r="F8023" s="9" t="str">
        <f t="shared" si="649"/>
        <v>89 days</v>
      </c>
      <c r="G8023" t="s">
        <v>187</v>
      </c>
      <c r="H8023" t="s">
        <v>646</v>
      </c>
      <c r="I8023" t="s">
        <v>647</v>
      </c>
      <c r="J8023" t="s">
        <v>25</v>
      </c>
      <c r="K8023" t="s">
        <v>26</v>
      </c>
      <c r="L8023" t="s">
        <v>5091</v>
      </c>
      <c r="M8023" t="s">
        <v>596</v>
      </c>
      <c r="N8023">
        <v>63116</v>
      </c>
      <c r="O8023" t="s">
        <v>104</v>
      </c>
      <c r="P8023" t="s">
        <v>7126</v>
      </c>
      <c r="Q8023" t="s">
        <v>45</v>
      </c>
      <c r="R8023" t="s">
        <v>77</v>
      </c>
      <c r="S8023" t="s">
        <v>7127</v>
      </c>
      <c r="T8023" s="9">
        <v>83.9</v>
      </c>
      <c r="U8023">
        <v>10</v>
      </c>
      <c r="V8023" s="2">
        <v>0</v>
      </c>
      <c r="W8023" s="6">
        <v>20.98</v>
      </c>
      <c r="X8023" s="14">
        <f>AA8023-W8023</f>
        <v>818.02</v>
      </c>
      <c r="Y8023" s="6">
        <f>T8023*U8023</f>
        <v>839</v>
      </c>
      <c r="Z8023" s="6">
        <f>Y8023*V8023</f>
        <v>0</v>
      </c>
      <c r="AA8023" s="6">
        <f t="shared" si="650"/>
        <v>839</v>
      </c>
    </row>
    <row r="8024" spans="2:27" x14ac:dyDescent="0.3">
      <c r="B8024">
        <v>8021</v>
      </c>
      <c r="C8024" t="s">
        <v>9793</v>
      </c>
      <c r="D8024" s="1">
        <v>42777</v>
      </c>
      <c r="E8024" s="1">
        <v>42866</v>
      </c>
      <c r="F8024" s="9" t="str">
        <f t="shared" si="649"/>
        <v>89 days</v>
      </c>
      <c r="G8024" t="s">
        <v>187</v>
      </c>
      <c r="H8024" t="s">
        <v>646</v>
      </c>
      <c r="I8024" t="s">
        <v>647</v>
      </c>
      <c r="J8024" t="s">
        <v>25</v>
      </c>
      <c r="K8024" t="s">
        <v>26</v>
      </c>
      <c r="L8024" t="s">
        <v>5091</v>
      </c>
      <c r="M8024" t="s">
        <v>596</v>
      </c>
      <c r="N8024">
        <v>63116</v>
      </c>
      <c r="O8024" t="s">
        <v>104</v>
      </c>
      <c r="P8024" t="s">
        <v>4012</v>
      </c>
      <c r="Q8024" t="s">
        <v>45</v>
      </c>
      <c r="R8024" t="s">
        <v>89</v>
      </c>
      <c r="S8024" t="s">
        <v>4013</v>
      </c>
      <c r="T8024" s="9">
        <v>11.76</v>
      </c>
      <c r="U8024">
        <v>2</v>
      </c>
      <c r="V8024" s="2">
        <v>0</v>
      </c>
      <c r="W8024" s="6">
        <v>5.76</v>
      </c>
      <c r="X8024" s="14">
        <f>AA8024-W8024</f>
        <v>17.759999999999998</v>
      </c>
      <c r="Y8024" s="6">
        <f>T8024*U8024</f>
        <v>23.52</v>
      </c>
      <c r="Z8024" s="6">
        <f>Y8024*V8024</f>
        <v>0</v>
      </c>
      <c r="AA8024" s="6">
        <f t="shared" si="650"/>
        <v>23.52</v>
      </c>
    </row>
    <row r="8025" spans="2:27" x14ac:dyDescent="0.3">
      <c r="B8025">
        <v>8022</v>
      </c>
      <c r="C8025" t="s">
        <v>9794</v>
      </c>
      <c r="D8025" s="1">
        <v>41841</v>
      </c>
      <c r="E8025" s="1">
        <v>41845</v>
      </c>
      <c r="F8025" s="9" t="str">
        <f t="shared" si="649"/>
        <v>4 days</v>
      </c>
      <c r="G8025" t="s">
        <v>49</v>
      </c>
      <c r="H8025" t="s">
        <v>3752</v>
      </c>
      <c r="I8025" t="s">
        <v>3753</v>
      </c>
      <c r="J8025" t="s">
        <v>40</v>
      </c>
      <c r="K8025" t="s">
        <v>26</v>
      </c>
      <c r="L8025" t="s">
        <v>816</v>
      </c>
      <c r="M8025" t="s">
        <v>103</v>
      </c>
      <c r="N8025">
        <v>75217</v>
      </c>
      <c r="O8025" t="s">
        <v>104</v>
      </c>
      <c r="P8025" t="s">
        <v>5054</v>
      </c>
      <c r="Q8025" t="s">
        <v>45</v>
      </c>
      <c r="R8025" t="s">
        <v>77</v>
      </c>
      <c r="S8025" t="s">
        <v>5055</v>
      </c>
      <c r="T8025" s="9">
        <v>4.99</v>
      </c>
      <c r="U8025">
        <v>3</v>
      </c>
      <c r="V8025" s="2">
        <v>0.8</v>
      </c>
      <c r="W8025" s="6">
        <v>-12.98</v>
      </c>
      <c r="X8025" s="14">
        <f>AA8025-W8025</f>
        <v>15.974</v>
      </c>
      <c r="Y8025" s="6">
        <f>T8025*U8025</f>
        <v>14.97</v>
      </c>
      <c r="Z8025" s="6">
        <f>Y8025*V8025</f>
        <v>11.976000000000001</v>
      </c>
      <c r="AA8025" s="6">
        <f t="shared" si="650"/>
        <v>2.9939999999999998</v>
      </c>
    </row>
    <row r="8026" spans="2:27" x14ac:dyDescent="0.3">
      <c r="B8026">
        <v>8023</v>
      </c>
      <c r="C8026" t="s">
        <v>9794</v>
      </c>
      <c r="D8026" s="1">
        <v>41841</v>
      </c>
      <c r="E8026" s="1">
        <v>41845</v>
      </c>
      <c r="F8026" s="9" t="str">
        <f t="shared" si="649"/>
        <v>4 days</v>
      </c>
      <c r="G8026" t="s">
        <v>49</v>
      </c>
      <c r="H8026" t="s">
        <v>3752</v>
      </c>
      <c r="I8026" t="s">
        <v>3753</v>
      </c>
      <c r="J8026" t="s">
        <v>40</v>
      </c>
      <c r="K8026" t="s">
        <v>26</v>
      </c>
      <c r="L8026" t="s">
        <v>816</v>
      </c>
      <c r="M8026" t="s">
        <v>103</v>
      </c>
      <c r="N8026">
        <v>75217</v>
      </c>
      <c r="O8026" t="s">
        <v>104</v>
      </c>
      <c r="P8026" t="s">
        <v>7518</v>
      </c>
      <c r="Q8026" t="s">
        <v>45</v>
      </c>
      <c r="R8026" t="s">
        <v>172</v>
      </c>
      <c r="S8026" t="s">
        <v>7519</v>
      </c>
      <c r="T8026" s="9">
        <v>87.92</v>
      </c>
      <c r="U8026">
        <v>5</v>
      </c>
      <c r="V8026" s="2">
        <v>0.2</v>
      </c>
      <c r="W8026" s="6">
        <v>29.67</v>
      </c>
      <c r="X8026" s="14">
        <f>AA8026-W8026</f>
        <v>322.01</v>
      </c>
      <c r="Y8026" s="6">
        <f>T8026*U8026</f>
        <v>439.6</v>
      </c>
      <c r="Z8026" s="6">
        <f>Y8026*V8026</f>
        <v>87.920000000000016</v>
      </c>
      <c r="AA8026" s="6">
        <f t="shared" si="650"/>
        <v>351.68</v>
      </c>
    </row>
    <row r="8027" spans="2:27" x14ac:dyDescent="0.3">
      <c r="B8027">
        <v>8024</v>
      </c>
      <c r="C8027" t="s">
        <v>9794</v>
      </c>
      <c r="D8027" s="1">
        <v>41841</v>
      </c>
      <c r="E8027" s="1">
        <v>41845</v>
      </c>
      <c r="F8027" s="9" t="str">
        <f t="shared" si="649"/>
        <v>4 days</v>
      </c>
      <c r="G8027" t="s">
        <v>49</v>
      </c>
      <c r="H8027" t="s">
        <v>3752</v>
      </c>
      <c r="I8027" t="s">
        <v>3753</v>
      </c>
      <c r="J8027" t="s">
        <v>40</v>
      </c>
      <c r="K8027" t="s">
        <v>26</v>
      </c>
      <c r="L8027" t="s">
        <v>816</v>
      </c>
      <c r="M8027" t="s">
        <v>103</v>
      </c>
      <c r="N8027">
        <v>75217</v>
      </c>
      <c r="O8027" t="s">
        <v>104</v>
      </c>
      <c r="P8027" t="s">
        <v>1935</v>
      </c>
      <c r="Q8027" t="s">
        <v>31</v>
      </c>
      <c r="R8027" t="s">
        <v>35</v>
      </c>
      <c r="S8027" t="s">
        <v>1936</v>
      </c>
      <c r="T8027" s="9">
        <v>657.93</v>
      </c>
      <c r="U8027">
        <v>5</v>
      </c>
      <c r="V8027" s="2">
        <v>0.3</v>
      </c>
      <c r="W8027" s="6">
        <v>-93.99</v>
      </c>
      <c r="X8027" s="14">
        <f>AA8027-W8027</f>
        <v>2396.7449999999994</v>
      </c>
      <c r="Y8027" s="6">
        <f>T8027*U8027</f>
        <v>3289.6499999999996</v>
      </c>
      <c r="Z8027" s="6">
        <f>Y8027*V8027</f>
        <v>986.89499999999987</v>
      </c>
      <c r="AA8027" s="6">
        <f t="shared" si="650"/>
        <v>2302.7549999999997</v>
      </c>
    </row>
    <row r="8028" spans="2:27" x14ac:dyDescent="0.3">
      <c r="B8028">
        <v>8025</v>
      </c>
      <c r="C8028" t="s">
        <v>9794</v>
      </c>
      <c r="D8028" s="1">
        <v>41841</v>
      </c>
      <c r="E8028" s="1">
        <v>41845</v>
      </c>
      <c r="F8028" s="9" t="str">
        <f t="shared" si="649"/>
        <v>4 days</v>
      </c>
      <c r="G8028" t="s">
        <v>49</v>
      </c>
      <c r="H8028" t="s">
        <v>3752</v>
      </c>
      <c r="I8028" t="s">
        <v>3753</v>
      </c>
      <c r="J8028" t="s">
        <v>40</v>
      </c>
      <c r="K8028" t="s">
        <v>26</v>
      </c>
      <c r="L8028" t="s">
        <v>816</v>
      </c>
      <c r="M8028" t="s">
        <v>103</v>
      </c>
      <c r="N8028">
        <v>75217</v>
      </c>
      <c r="O8028" t="s">
        <v>104</v>
      </c>
      <c r="P8028" t="s">
        <v>6939</v>
      </c>
      <c r="Q8028" t="s">
        <v>45</v>
      </c>
      <c r="R8028" t="s">
        <v>74</v>
      </c>
      <c r="S8028" t="s">
        <v>6940</v>
      </c>
      <c r="T8028" s="9">
        <v>1.04</v>
      </c>
      <c r="U8028">
        <v>1</v>
      </c>
      <c r="V8028" s="2">
        <v>0.8</v>
      </c>
      <c r="W8028" s="6">
        <v>-1.83</v>
      </c>
      <c r="X8028" s="14">
        <f>AA8028-W8028</f>
        <v>2.0380000000000003</v>
      </c>
      <c r="Y8028" s="6">
        <f>T8028*U8028</f>
        <v>1.04</v>
      </c>
      <c r="Z8028" s="6">
        <f>Y8028*V8028</f>
        <v>0.83200000000000007</v>
      </c>
      <c r="AA8028" s="6">
        <f t="shared" si="650"/>
        <v>0.20799999999999996</v>
      </c>
    </row>
    <row r="8029" spans="2:27" x14ac:dyDescent="0.3">
      <c r="B8029">
        <v>8026</v>
      </c>
      <c r="C8029" t="s">
        <v>9795</v>
      </c>
      <c r="D8029" s="1">
        <v>42317</v>
      </c>
      <c r="E8029" s="1">
        <v>42262</v>
      </c>
      <c r="F8029" s="23" t="s">
        <v>10956</v>
      </c>
      <c r="G8029" t="s">
        <v>22</v>
      </c>
      <c r="H8029" t="s">
        <v>8195</v>
      </c>
      <c r="I8029" t="s">
        <v>8196</v>
      </c>
      <c r="J8029" t="s">
        <v>40</v>
      </c>
      <c r="K8029" t="s">
        <v>26</v>
      </c>
      <c r="L8029" t="s">
        <v>265</v>
      </c>
      <c r="M8029" t="s">
        <v>266</v>
      </c>
      <c r="N8029">
        <v>10035</v>
      </c>
      <c r="O8029" t="s">
        <v>147</v>
      </c>
      <c r="P8029" t="s">
        <v>9194</v>
      </c>
      <c r="Q8029" t="s">
        <v>31</v>
      </c>
      <c r="R8029" t="s">
        <v>64</v>
      </c>
      <c r="S8029" t="s">
        <v>9195</v>
      </c>
      <c r="T8029" s="9">
        <v>210.68</v>
      </c>
      <c r="U8029">
        <v>2</v>
      </c>
      <c r="V8029" s="2">
        <v>0</v>
      </c>
      <c r="W8029" s="6">
        <v>50.56</v>
      </c>
      <c r="X8029" s="14">
        <f>AA8029-W8029</f>
        <v>370.8</v>
      </c>
      <c r="Y8029" s="6">
        <f>T8029*U8029</f>
        <v>421.36</v>
      </c>
      <c r="Z8029" s="6">
        <f>Y8029*V8029</f>
        <v>0</v>
      </c>
      <c r="AA8029" s="6">
        <f t="shared" si="650"/>
        <v>421.36</v>
      </c>
    </row>
    <row r="8030" spans="2:27" x14ac:dyDescent="0.3">
      <c r="B8030">
        <v>8027</v>
      </c>
      <c r="C8030" t="s">
        <v>9795</v>
      </c>
      <c r="D8030" s="1">
        <v>42317</v>
      </c>
      <c r="E8030" s="1">
        <v>42262</v>
      </c>
      <c r="F8030" s="23" t="s">
        <v>10956</v>
      </c>
      <c r="G8030" t="s">
        <v>22</v>
      </c>
      <c r="H8030" t="s">
        <v>8195</v>
      </c>
      <c r="I8030" t="s">
        <v>8196</v>
      </c>
      <c r="J8030" t="s">
        <v>40</v>
      </c>
      <c r="K8030" t="s">
        <v>26</v>
      </c>
      <c r="L8030" t="s">
        <v>265</v>
      </c>
      <c r="M8030" t="s">
        <v>266</v>
      </c>
      <c r="N8030">
        <v>10035</v>
      </c>
      <c r="O8030" t="s">
        <v>147</v>
      </c>
      <c r="P8030" t="s">
        <v>9478</v>
      </c>
      <c r="Q8030" t="s">
        <v>45</v>
      </c>
      <c r="R8030" t="s">
        <v>58</v>
      </c>
      <c r="S8030" t="s">
        <v>9479</v>
      </c>
      <c r="T8030" s="9">
        <v>78.8</v>
      </c>
      <c r="U8030">
        <v>1</v>
      </c>
      <c r="V8030" s="2">
        <v>0</v>
      </c>
      <c r="W8030" s="6">
        <v>1.58</v>
      </c>
      <c r="X8030" s="14">
        <f>AA8030-W8030</f>
        <v>77.22</v>
      </c>
      <c r="Y8030" s="6">
        <f>T8030*U8030</f>
        <v>78.8</v>
      </c>
      <c r="Z8030" s="6">
        <f>Y8030*V8030</f>
        <v>0</v>
      </c>
      <c r="AA8030" s="6">
        <f t="shared" si="650"/>
        <v>78.8</v>
      </c>
    </row>
    <row r="8031" spans="2:27" x14ac:dyDescent="0.3">
      <c r="B8031">
        <v>8028</v>
      </c>
      <c r="C8031" t="s">
        <v>9795</v>
      </c>
      <c r="D8031" s="1">
        <v>42317</v>
      </c>
      <c r="E8031" s="1">
        <v>42262</v>
      </c>
      <c r="F8031" s="23" t="s">
        <v>10956</v>
      </c>
      <c r="G8031" t="s">
        <v>22</v>
      </c>
      <c r="H8031" t="s">
        <v>8195</v>
      </c>
      <c r="I8031" t="s">
        <v>8196</v>
      </c>
      <c r="J8031" t="s">
        <v>40</v>
      </c>
      <c r="K8031" t="s">
        <v>26</v>
      </c>
      <c r="L8031" t="s">
        <v>265</v>
      </c>
      <c r="M8031" t="s">
        <v>266</v>
      </c>
      <c r="N8031">
        <v>10035</v>
      </c>
      <c r="O8031" t="s">
        <v>147</v>
      </c>
      <c r="P8031" t="s">
        <v>389</v>
      </c>
      <c r="Q8031" t="s">
        <v>70</v>
      </c>
      <c r="R8031" t="s">
        <v>160</v>
      </c>
      <c r="S8031" t="s">
        <v>390</v>
      </c>
      <c r="T8031" s="9">
        <v>19.989999999999998</v>
      </c>
      <c r="U8031">
        <v>1</v>
      </c>
      <c r="V8031" s="2">
        <v>0</v>
      </c>
      <c r="W8031" s="6">
        <v>6.8</v>
      </c>
      <c r="X8031" s="14">
        <f>AA8031-W8031</f>
        <v>13.189999999999998</v>
      </c>
      <c r="Y8031" s="6">
        <f>T8031*U8031</f>
        <v>19.989999999999998</v>
      </c>
      <c r="Z8031" s="6">
        <f>Y8031*V8031</f>
        <v>0</v>
      </c>
      <c r="AA8031" s="6">
        <f t="shared" si="650"/>
        <v>19.989999999999998</v>
      </c>
    </row>
    <row r="8032" spans="2:27" x14ac:dyDescent="0.3">
      <c r="B8032">
        <v>8029</v>
      </c>
      <c r="C8032" t="s">
        <v>9795</v>
      </c>
      <c r="D8032" s="1">
        <v>42317</v>
      </c>
      <c r="E8032" s="1">
        <v>42262</v>
      </c>
      <c r="F8032" s="23" t="s">
        <v>10956</v>
      </c>
      <c r="G8032" t="s">
        <v>22</v>
      </c>
      <c r="H8032" t="s">
        <v>8195</v>
      </c>
      <c r="I8032" t="s">
        <v>8196</v>
      </c>
      <c r="J8032" t="s">
        <v>40</v>
      </c>
      <c r="K8032" t="s">
        <v>26</v>
      </c>
      <c r="L8032" t="s">
        <v>265</v>
      </c>
      <c r="M8032" t="s">
        <v>266</v>
      </c>
      <c r="N8032">
        <v>10035</v>
      </c>
      <c r="O8032" t="s">
        <v>147</v>
      </c>
      <c r="P8032" t="s">
        <v>7511</v>
      </c>
      <c r="Q8032" t="s">
        <v>45</v>
      </c>
      <c r="R8032" t="s">
        <v>58</v>
      </c>
      <c r="S8032" t="s">
        <v>7512</v>
      </c>
      <c r="T8032" s="9">
        <v>772.68</v>
      </c>
      <c r="U8032">
        <v>4</v>
      </c>
      <c r="V8032" s="2">
        <v>0</v>
      </c>
      <c r="W8032" s="6">
        <v>108.18</v>
      </c>
      <c r="X8032" s="14">
        <f>AA8032-W8032</f>
        <v>2982.54</v>
      </c>
      <c r="Y8032" s="6">
        <f>T8032*U8032</f>
        <v>3090.72</v>
      </c>
      <c r="Z8032" s="6">
        <f>Y8032*V8032</f>
        <v>0</v>
      </c>
      <c r="AA8032" s="6">
        <f t="shared" si="650"/>
        <v>3090.72</v>
      </c>
    </row>
    <row r="8033" spans="2:27" x14ac:dyDescent="0.3">
      <c r="B8033">
        <v>8030</v>
      </c>
      <c r="C8033" t="s">
        <v>9796</v>
      </c>
      <c r="D8033" s="1">
        <v>42664</v>
      </c>
      <c r="E8033" s="1">
        <v>42668</v>
      </c>
      <c r="F8033" s="9" t="str">
        <f t="shared" ref="F8033:F8040" si="651">DATEDIF(D8033,E8033,"d")&amp;" days"</f>
        <v>4 days</v>
      </c>
      <c r="G8033" t="s">
        <v>49</v>
      </c>
      <c r="H8033" t="s">
        <v>4544</v>
      </c>
      <c r="I8033" t="s">
        <v>4545</v>
      </c>
      <c r="J8033" t="s">
        <v>25</v>
      </c>
      <c r="K8033" t="s">
        <v>26</v>
      </c>
      <c r="L8033" t="s">
        <v>679</v>
      </c>
      <c r="M8033" t="s">
        <v>103</v>
      </c>
      <c r="N8033">
        <v>78207</v>
      </c>
      <c r="O8033" t="s">
        <v>104</v>
      </c>
      <c r="P8033" t="s">
        <v>754</v>
      </c>
      <c r="Q8033" t="s">
        <v>70</v>
      </c>
      <c r="R8033" t="s">
        <v>160</v>
      </c>
      <c r="S8033" t="s">
        <v>755</v>
      </c>
      <c r="T8033" s="9">
        <v>106.08</v>
      </c>
      <c r="U8033">
        <v>6</v>
      </c>
      <c r="V8033" s="2">
        <v>0.2</v>
      </c>
      <c r="W8033" s="6">
        <v>-9.2799999999999994</v>
      </c>
      <c r="X8033" s="14">
        <f>AA8033-W8033</f>
        <v>518.46400000000006</v>
      </c>
      <c r="Y8033" s="6">
        <f>T8033*U8033</f>
        <v>636.48</v>
      </c>
      <c r="Z8033" s="6">
        <f>Y8033*V8033</f>
        <v>127.29600000000001</v>
      </c>
      <c r="AA8033" s="6">
        <f t="shared" si="650"/>
        <v>509.18400000000003</v>
      </c>
    </row>
    <row r="8034" spans="2:27" x14ac:dyDescent="0.3">
      <c r="B8034">
        <v>8031</v>
      </c>
      <c r="C8034" t="s">
        <v>9797</v>
      </c>
      <c r="D8034" s="1">
        <v>42552</v>
      </c>
      <c r="E8034" s="1">
        <v>42675</v>
      </c>
      <c r="F8034" s="9" t="str">
        <f t="shared" si="651"/>
        <v>123 days</v>
      </c>
      <c r="G8034" t="s">
        <v>49</v>
      </c>
      <c r="H8034" t="s">
        <v>3244</v>
      </c>
      <c r="I8034" t="s">
        <v>3245</v>
      </c>
      <c r="J8034" t="s">
        <v>25</v>
      </c>
      <c r="K8034" t="s">
        <v>26</v>
      </c>
      <c r="L8034" t="s">
        <v>1618</v>
      </c>
      <c r="M8034" t="s">
        <v>103</v>
      </c>
      <c r="N8034">
        <v>79109</v>
      </c>
      <c r="O8034" t="s">
        <v>104</v>
      </c>
      <c r="P8034" t="s">
        <v>3964</v>
      </c>
      <c r="Q8034" t="s">
        <v>31</v>
      </c>
      <c r="R8034" t="s">
        <v>64</v>
      </c>
      <c r="S8034" t="s">
        <v>5777</v>
      </c>
      <c r="T8034" s="9">
        <v>23.08</v>
      </c>
      <c r="U8034">
        <v>3</v>
      </c>
      <c r="V8034" s="2">
        <v>0.6</v>
      </c>
      <c r="W8034" s="6">
        <v>-10.96</v>
      </c>
      <c r="X8034" s="14">
        <f>AA8034-W8034</f>
        <v>38.655999999999999</v>
      </c>
      <c r="Y8034" s="6">
        <f>T8034*U8034</f>
        <v>69.239999999999995</v>
      </c>
      <c r="Z8034" s="6">
        <f>Y8034*V8034</f>
        <v>41.543999999999997</v>
      </c>
      <c r="AA8034" s="6">
        <f t="shared" si="650"/>
        <v>27.695999999999998</v>
      </c>
    </row>
    <row r="8035" spans="2:27" x14ac:dyDescent="0.3">
      <c r="B8035">
        <v>8032</v>
      </c>
      <c r="C8035" t="s">
        <v>9797</v>
      </c>
      <c r="D8035" s="1">
        <v>42552</v>
      </c>
      <c r="E8035" s="1">
        <v>42675</v>
      </c>
      <c r="F8035" s="9" t="str">
        <f t="shared" si="651"/>
        <v>123 days</v>
      </c>
      <c r="G8035" t="s">
        <v>49</v>
      </c>
      <c r="H8035" t="s">
        <v>3244</v>
      </c>
      <c r="I8035" t="s">
        <v>3245</v>
      </c>
      <c r="J8035" t="s">
        <v>25</v>
      </c>
      <c r="K8035" t="s">
        <v>26</v>
      </c>
      <c r="L8035" t="s">
        <v>1618</v>
      </c>
      <c r="M8035" t="s">
        <v>103</v>
      </c>
      <c r="N8035">
        <v>79109</v>
      </c>
      <c r="O8035" t="s">
        <v>104</v>
      </c>
      <c r="P8035" t="s">
        <v>2931</v>
      </c>
      <c r="Q8035" t="s">
        <v>45</v>
      </c>
      <c r="R8035" t="s">
        <v>89</v>
      </c>
      <c r="S8035" t="s">
        <v>2932</v>
      </c>
      <c r="T8035" s="9">
        <v>25.92</v>
      </c>
      <c r="U8035">
        <v>5</v>
      </c>
      <c r="V8035" s="2">
        <v>0.2</v>
      </c>
      <c r="W8035" s="6">
        <v>9.07</v>
      </c>
      <c r="X8035" s="14">
        <f>AA8035-W8035</f>
        <v>94.610000000000014</v>
      </c>
      <c r="Y8035" s="6">
        <f>T8035*U8035</f>
        <v>129.60000000000002</v>
      </c>
      <c r="Z8035" s="6">
        <f>Y8035*V8035</f>
        <v>25.920000000000005</v>
      </c>
      <c r="AA8035" s="6">
        <f t="shared" si="650"/>
        <v>103.68000000000002</v>
      </c>
    </row>
    <row r="8036" spans="2:27" x14ac:dyDescent="0.3">
      <c r="B8036">
        <v>8033</v>
      </c>
      <c r="C8036" t="s">
        <v>9798</v>
      </c>
      <c r="D8036" s="1">
        <v>42180</v>
      </c>
      <c r="E8036" s="1">
        <v>42183</v>
      </c>
      <c r="F8036" s="9" t="str">
        <f t="shared" si="651"/>
        <v>3 days</v>
      </c>
      <c r="G8036" t="s">
        <v>187</v>
      </c>
      <c r="H8036" t="s">
        <v>5255</v>
      </c>
      <c r="I8036" t="s">
        <v>5256</v>
      </c>
      <c r="J8036" t="s">
        <v>25</v>
      </c>
      <c r="K8036" t="s">
        <v>26</v>
      </c>
      <c r="L8036" t="s">
        <v>183</v>
      </c>
      <c r="M8036" t="s">
        <v>103</v>
      </c>
      <c r="N8036">
        <v>77041</v>
      </c>
      <c r="O8036" t="s">
        <v>104</v>
      </c>
      <c r="P8036" t="s">
        <v>2655</v>
      </c>
      <c r="Q8036" t="s">
        <v>45</v>
      </c>
      <c r="R8036" t="s">
        <v>89</v>
      </c>
      <c r="S8036" t="s">
        <v>2656</v>
      </c>
      <c r="T8036" s="9">
        <v>47.95</v>
      </c>
      <c r="U8036">
        <v>3</v>
      </c>
      <c r="V8036" s="2">
        <v>0.2</v>
      </c>
      <c r="W8036" s="6">
        <v>16.18</v>
      </c>
      <c r="X8036" s="14">
        <f>AA8036-W8036</f>
        <v>98.9</v>
      </c>
      <c r="Y8036" s="6">
        <f>T8036*U8036</f>
        <v>143.85000000000002</v>
      </c>
      <c r="Z8036" s="6">
        <f>Y8036*V8036</f>
        <v>28.770000000000007</v>
      </c>
      <c r="AA8036" s="6">
        <f t="shared" si="650"/>
        <v>115.08000000000001</v>
      </c>
    </row>
    <row r="8037" spans="2:27" x14ac:dyDescent="0.3">
      <c r="B8037">
        <v>8034</v>
      </c>
      <c r="C8037" t="s">
        <v>9798</v>
      </c>
      <c r="D8037" s="1">
        <v>42180</v>
      </c>
      <c r="E8037" s="1">
        <v>42183</v>
      </c>
      <c r="F8037" s="9" t="str">
        <f t="shared" si="651"/>
        <v>3 days</v>
      </c>
      <c r="G8037" t="s">
        <v>187</v>
      </c>
      <c r="H8037" t="s">
        <v>5255</v>
      </c>
      <c r="I8037" t="s">
        <v>5256</v>
      </c>
      <c r="J8037" t="s">
        <v>25</v>
      </c>
      <c r="K8037" t="s">
        <v>26</v>
      </c>
      <c r="L8037" t="s">
        <v>183</v>
      </c>
      <c r="M8037" t="s">
        <v>103</v>
      </c>
      <c r="N8037">
        <v>77041</v>
      </c>
      <c r="O8037" t="s">
        <v>104</v>
      </c>
      <c r="P8037" t="s">
        <v>7778</v>
      </c>
      <c r="Q8037" t="s">
        <v>45</v>
      </c>
      <c r="R8037" t="s">
        <v>74</v>
      </c>
      <c r="S8037" t="s">
        <v>7779</v>
      </c>
      <c r="T8037" s="9">
        <v>0.98</v>
      </c>
      <c r="U8037">
        <v>2</v>
      </c>
      <c r="V8037" s="2">
        <v>0.8</v>
      </c>
      <c r="W8037" s="6">
        <v>-1.48</v>
      </c>
      <c r="X8037" s="14">
        <f>AA8037-W8037</f>
        <v>1.8719999999999999</v>
      </c>
      <c r="Y8037" s="6">
        <f>T8037*U8037</f>
        <v>1.96</v>
      </c>
      <c r="Z8037" s="6">
        <f>Y8037*V8037</f>
        <v>1.5680000000000001</v>
      </c>
      <c r="AA8037" s="6">
        <f t="shared" si="650"/>
        <v>0.3919999999999999</v>
      </c>
    </row>
    <row r="8038" spans="2:27" x14ac:dyDescent="0.3">
      <c r="B8038">
        <v>8035</v>
      </c>
      <c r="C8038" t="s">
        <v>9798</v>
      </c>
      <c r="D8038" s="1">
        <v>42180</v>
      </c>
      <c r="E8038" s="1">
        <v>42183</v>
      </c>
      <c r="F8038" s="9" t="str">
        <f t="shared" si="651"/>
        <v>3 days</v>
      </c>
      <c r="G8038" t="s">
        <v>187</v>
      </c>
      <c r="H8038" t="s">
        <v>5255</v>
      </c>
      <c r="I8038" t="s">
        <v>5256</v>
      </c>
      <c r="J8038" t="s">
        <v>25</v>
      </c>
      <c r="K8038" t="s">
        <v>26</v>
      </c>
      <c r="L8038" t="s">
        <v>183</v>
      </c>
      <c r="M8038" t="s">
        <v>103</v>
      </c>
      <c r="N8038">
        <v>77041</v>
      </c>
      <c r="O8038" t="s">
        <v>104</v>
      </c>
      <c r="P8038" t="s">
        <v>5691</v>
      </c>
      <c r="Q8038" t="s">
        <v>31</v>
      </c>
      <c r="R8038" t="s">
        <v>64</v>
      </c>
      <c r="S8038" t="s">
        <v>5692</v>
      </c>
      <c r="T8038" s="9">
        <v>75.38</v>
      </c>
      <c r="U8038">
        <v>9</v>
      </c>
      <c r="V8038" s="2">
        <v>0.6</v>
      </c>
      <c r="W8038" s="6">
        <v>-20.73</v>
      </c>
      <c r="X8038" s="14">
        <f>AA8038-W8038</f>
        <v>292.09800000000001</v>
      </c>
      <c r="Y8038" s="6">
        <f>T8038*U8038</f>
        <v>678.42</v>
      </c>
      <c r="Z8038" s="6">
        <f>Y8038*V8038</f>
        <v>407.05199999999996</v>
      </c>
      <c r="AA8038" s="6">
        <f t="shared" si="650"/>
        <v>271.36799999999999</v>
      </c>
    </row>
    <row r="8039" spans="2:27" x14ac:dyDescent="0.3">
      <c r="B8039">
        <v>8036</v>
      </c>
      <c r="C8039" t="s">
        <v>9798</v>
      </c>
      <c r="D8039" s="1">
        <v>42180</v>
      </c>
      <c r="E8039" s="1">
        <v>42183</v>
      </c>
      <c r="F8039" s="9" t="str">
        <f t="shared" si="651"/>
        <v>3 days</v>
      </c>
      <c r="G8039" t="s">
        <v>187</v>
      </c>
      <c r="H8039" t="s">
        <v>5255</v>
      </c>
      <c r="I8039" t="s">
        <v>5256</v>
      </c>
      <c r="J8039" t="s">
        <v>25</v>
      </c>
      <c r="K8039" t="s">
        <v>26</v>
      </c>
      <c r="L8039" t="s">
        <v>183</v>
      </c>
      <c r="M8039" t="s">
        <v>103</v>
      </c>
      <c r="N8039">
        <v>77041</v>
      </c>
      <c r="O8039" t="s">
        <v>104</v>
      </c>
      <c r="P8039" t="s">
        <v>2924</v>
      </c>
      <c r="Q8039" t="s">
        <v>45</v>
      </c>
      <c r="R8039" t="s">
        <v>46</v>
      </c>
      <c r="S8039" t="s">
        <v>2925</v>
      </c>
      <c r="T8039" s="9">
        <v>4.6100000000000003</v>
      </c>
      <c r="U8039">
        <v>2</v>
      </c>
      <c r="V8039" s="2">
        <v>0.2</v>
      </c>
      <c r="W8039" s="6">
        <v>1.67</v>
      </c>
      <c r="X8039" s="14">
        <f>AA8039-W8039</f>
        <v>5.7060000000000004</v>
      </c>
      <c r="Y8039" s="6">
        <f>T8039*U8039</f>
        <v>9.2200000000000006</v>
      </c>
      <c r="Z8039" s="6">
        <f>Y8039*V8039</f>
        <v>1.8440000000000003</v>
      </c>
      <c r="AA8039" s="6">
        <f t="shared" si="650"/>
        <v>7.3760000000000003</v>
      </c>
    </row>
    <row r="8040" spans="2:27" x14ac:dyDescent="0.3">
      <c r="B8040">
        <v>8037</v>
      </c>
      <c r="C8040" t="s">
        <v>9799</v>
      </c>
      <c r="D8040" s="1">
        <v>42267</v>
      </c>
      <c r="E8040" s="1">
        <v>42269</v>
      </c>
      <c r="F8040" s="9" t="str">
        <f t="shared" si="651"/>
        <v>2 days</v>
      </c>
      <c r="G8040" t="s">
        <v>187</v>
      </c>
      <c r="H8040" t="s">
        <v>117</v>
      </c>
      <c r="I8040" t="s">
        <v>118</v>
      </c>
      <c r="J8040" t="s">
        <v>25</v>
      </c>
      <c r="K8040" t="s">
        <v>26</v>
      </c>
      <c r="L8040" t="s">
        <v>1483</v>
      </c>
      <c r="M8040" t="s">
        <v>1247</v>
      </c>
      <c r="N8040">
        <v>1841</v>
      </c>
      <c r="O8040" t="s">
        <v>147</v>
      </c>
      <c r="P8040" t="s">
        <v>5677</v>
      </c>
      <c r="Q8040" t="s">
        <v>45</v>
      </c>
      <c r="R8040" t="s">
        <v>74</v>
      </c>
      <c r="S8040" t="s">
        <v>5678</v>
      </c>
      <c r="T8040" s="9">
        <v>37.68</v>
      </c>
      <c r="U8040">
        <v>6</v>
      </c>
      <c r="V8040" s="2">
        <v>0</v>
      </c>
      <c r="W8040" s="6">
        <v>16.96</v>
      </c>
      <c r="X8040" s="14">
        <f>AA8040-W8040</f>
        <v>209.11999999999998</v>
      </c>
      <c r="Y8040" s="6">
        <f>T8040*U8040</f>
        <v>226.07999999999998</v>
      </c>
      <c r="Z8040" s="6">
        <f>Y8040*V8040</f>
        <v>0</v>
      </c>
      <c r="AA8040" s="6">
        <f t="shared" si="650"/>
        <v>226.07999999999998</v>
      </c>
    </row>
    <row r="8041" spans="2:27" x14ac:dyDescent="0.3">
      <c r="B8041">
        <v>8038</v>
      </c>
      <c r="C8041" t="s">
        <v>9800</v>
      </c>
      <c r="D8041" s="1">
        <v>43015</v>
      </c>
      <c r="E8041" s="1">
        <v>42930</v>
      </c>
      <c r="F8041" s="23" t="s">
        <v>10956</v>
      </c>
      <c r="G8041" t="s">
        <v>49</v>
      </c>
      <c r="H8041" t="s">
        <v>6066</v>
      </c>
      <c r="I8041" t="s">
        <v>6067</v>
      </c>
      <c r="J8041" t="s">
        <v>40</v>
      </c>
      <c r="K8041" t="s">
        <v>26</v>
      </c>
      <c r="L8041" t="s">
        <v>496</v>
      </c>
      <c r="M8041" t="s">
        <v>1274</v>
      </c>
      <c r="N8041">
        <v>31907</v>
      </c>
      <c r="O8041" t="s">
        <v>29</v>
      </c>
      <c r="P8041" t="s">
        <v>9167</v>
      </c>
      <c r="Q8041" t="s">
        <v>45</v>
      </c>
      <c r="R8041" t="s">
        <v>77</v>
      </c>
      <c r="S8041" t="s">
        <v>9168</v>
      </c>
      <c r="T8041" s="9">
        <v>41.91</v>
      </c>
      <c r="U8041">
        <v>3</v>
      </c>
      <c r="V8041" s="2">
        <v>0</v>
      </c>
      <c r="W8041" s="6">
        <v>10.9</v>
      </c>
      <c r="X8041" s="14">
        <f>AA8041-W8041</f>
        <v>114.82999999999998</v>
      </c>
      <c r="Y8041" s="6">
        <f>T8041*U8041</f>
        <v>125.72999999999999</v>
      </c>
      <c r="Z8041" s="6">
        <f>Y8041*V8041</f>
        <v>0</v>
      </c>
      <c r="AA8041" s="6">
        <f t="shared" si="650"/>
        <v>125.72999999999999</v>
      </c>
    </row>
    <row r="8042" spans="2:27" x14ac:dyDescent="0.3">
      <c r="B8042">
        <v>8039</v>
      </c>
      <c r="C8042" t="s">
        <v>9801</v>
      </c>
      <c r="D8042" s="1">
        <v>42916</v>
      </c>
      <c r="E8042" s="1">
        <v>42773</v>
      </c>
      <c r="F8042" s="23" t="s">
        <v>10956</v>
      </c>
      <c r="G8042" t="s">
        <v>22</v>
      </c>
      <c r="H8042" t="s">
        <v>4690</v>
      </c>
      <c r="I8042" t="s">
        <v>4691</v>
      </c>
      <c r="J8042" t="s">
        <v>25</v>
      </c>
      <c r="K8042" t="s">
        <v>26</v>
      </c>
      <c r="L8042" t="s">
        <v>41</v>
      </c>
      <c r="M8042" t="s">
        <v>42</v>
      </c>
      <c r="N8042">
        <v>90032</v>
      </c>
      <c r="O8042" t="s">
        <v>43</v>
      </c>
      <c r="P8042" t="s">
        <v>4425</v>
      </c>
      <c r="Q8042" t="s">
        <v>31</v>
      </c>
      <c r="R8042" t="s">
        <v>32</v>
      </c>
      <c r="S8042" t="s">
        <v>4426</v>
      </c>
      <c r="T8042" s="9">
        <v>436</v>
      </c>
      <c r="U8042">
        <v>3</v>
      </c>
      <c r="V8042" s="2">
        <v>0.15</v>
      </c>
      <c r="W8042" s="6">
        <v>5.13</v>
      </c>
      <c r="X8042" s="14">
        <f>AA8042-W8042</f>
        <v>1106.6699999999998</v>
      </c>
      <c r="Y8042" s="6">
        <f>T8042*U8042</f>
        <v>1308</v>
      </c>
      <c r="Z8042" s="6">
        <f>Y8042*V8042</f>
        <v>196.2</v>
      </c>
      <c r="AA8042" s="6">
        <f t="shared" si="650"/>
        <v>1111.8</v>
      </c>
    </row>
    <row r="8043" spans="2:27" x14ac:dyDescent="0.3">
      <c r="B8043">
        <v>8040</v>
      </c>
      <c r="C8043" t="s">
        <v>9802</v>
      </c>
      <c r="D8043" s="1">
        <v>42968</v>
      </c>
      <c r="E8043" s="1">
        <v>42972</v>
      </c>
      <c r="F8043" s="9" t="str">
        <f t="shared" ref="F8043:F8045" si="652">DATEDIF(D8043,E8043,"d")&amp;" days"</f>
        <v>4 days</v>
      </c>
      <c r="G8043" t="s">
        <v>22</v>
      </c>
      <c r="H8043" t="s">
        <v>6489</v>
      </c>
      <c r="I8043" t="s">
        <v>6490</v>
      </c>
      <c r="J8043" t="s">
        <v>40</v>
      </c>
      <c r="K8043" t="s">
        <v>26</v>
      </c>
      <c r="L8043" t="s">
        <v>94</v>
      </c>
      <c r="M8043" t="s">
        <v>95</v>
      </c>
      <c r="N8043">
        <v>98115</v>
      </c>
      <c r="O8043" t="s">
        <v>43</v>
      </c>
      <c r="P8043" t="s">
        <v>717</v>
      </c>
      <c r="Q8043" t="s">
        <v>31</v>
      </c>
      <c r="R8043" t="s">
        <v>35</v>
      </c>
      <c r="S8043" t="s">
        <v>718</v>
      </c>
      <c r="T8043" s="9">
        <v>388.7</v>
      </c>
      <c r="U8043">
        <v>6</v>
      </c>
      <c r="V8043" s="2">
        <v>0.2</v>
      </c>
      <c r="W8043" s="6">
        <v>38.869999999999997</v>
      </c>
      <c r="X8043" s="14">
        <f>AA8043-W8043</f>
        <v>1826.8899999999999</v>
      </c>
      <c r="Y8043" s="6">
        <f>T8043*U8043</f>
        <v>2332.1999999999998</v>
      </c>
      <c r="Z8043" s="6">
        <f>Y8043*V8043</f>
        <v>466.44</v>
      </c>
      <c r="AA8043" s="6">
        <f t="shared" si="650"/>
        <v>1865.7599999999998</v>
      </c>
    </row>
    <row r="8044" spans="2:27" x14ac:dyDescent="0.3">
      <c r="B8044">
        <v>8041</v>
      </c>
      <c r="C8044" t="s">
        <v>9802</v>
      </c>
      <c r="D8044" s="1">
        <v>42968</v>
      </c>
      <c r="E8044" s="1">
        <v>42972</v>
      </c>
      <c r="F8044" s="9" t="str">
        <f t="shared" si="652"/>
        <v>4 days</v>
      </c>
      <c r="G8044" t="s">
        <v>22</v>
      </c>
      <c r="H8044" t="s">
        <v>6489</v>
      </c>
      <c r="I8044" t="s">
        <v>6490</v>
      </c>
      <c r="J8044" t="s">
        <v>40</v>
      </c>
      <c r="K8044" t="s">
        <v>26</v>
      </c>
      <c r="L8044" t="s">
        <v>94</v>
      </c>
      <c r="M8044" t="s">
        <v>95</v>
      </c>
      <c r="N8044">
        <v>98115</v>
      </c>
      <c r="O8044" t="s">
        <v>43</v>
      </c>
      <c r="P8044" t="s">
        <v>2433</v>
      </c>
      <c r="Q8044" t="s">
        <v>45</v>
      </c>
      <c r="R8044" t="s">
        <v>58</v>
      </c>
      <c r="S8044" t="s">
        <v>2434</v>
      </c>
      <c r="T8044" s="9">
        <v>572.58000000000004</v>
      </c>
      <c r="U8044">
        <v>6</v>
      </c>
      <c r="V8044" s="2">
        <v>0</v>
      </c>
      <c r="W8044" s="6">
        <v>34.35</v>
      </c>
      <c r="X8044" s="14">
        <f>AA8044-W8044</f>
        <v>3401.1300000000006</v>
      </c>
      <c r="Y8044" s="6">
        <f>T8044*U8044</f>
        <v>3435.4800000000005</v>
      </c>
      <c r="Z8044" s="6">
        <f>Y8044*V8044</f>
        <v>0</v>
      </c>
      <c r="AA8044" s="6">
        <f t="shared" si="650"/>
        <v>3435.4800000000005</v>
      </c>
    </row>
    <row r="8045" spans="2:27" x14ac:dyDescent="0.3">
      <c r="B8045">
        <v>8042</v>
      </c>
      <c r="C8045" t="s">
        <v>9802</v>
      </c>
      <c r="D8045" s="1">
        <v>42968</v>
      </c>
      <c r="E8045" s="1">
        <v>42972</v>
      </c>
      <c r="F8045" s="9" t="str">
        <f t="shared" si="652"/>
        <v>4 days</v>
      </c>
      <c r="G8045" t="s">
        <v>22</v>
      </c>
      <c r="H8045" t="s">
        <v>6489</v>
      </c>
      <c r="I8045" t="s">
        <v>6490</v>
      </c>
      <c r="J8045" t="s">
        <v>40</v>
      </c>
      <c r="K8045" t="s">
        <v>26</v>
      </c>
      <c r="L8045" t="s">
        <v>94</v>
      </c>
      <c r="M8045" t="s">
        <v>95</v>
      </c>
      <c r="N8045">
        <v>98115</v>
      </c>
      <c r="O8045" t="s">
        <v>43</v>
      </c>
      <c r="P8045" t="s">
        <v>5548</v>
      </c>
      <c r="Q8045" t="s">
        <v>70</v>
      </c>
      <c r="R8045" t="s">
        <v>160</v>
      </c>
      <c r="S8045" t="s">
        <v>5549</v>
      </c>
      <c r="T8045" s="9">
        <v>33.18</v>
      </c>
      <c r="U8045">
        <v>2</v>
      </c>
      <c r="V8045" s="2">
        <v>0</v>
      </c>
      <c r="W8045" s="6">
        <v>11.61</v>
      </c>
      <c r="X8045" s="14">
        <f>AA8045-W8045</f>
        <v>54.75</v>
      </c>
      <c r="Y8045" s="6">
        <f>T8045*U8045</f>
        <v>66.36</v>
      </c>
      <c r="Z8045" s="6">
        <f>Y8045*V8045</f>
        <v>0</v>
      </c>
      <c r="AA8045" s="6">
        <f t="shared" si="650"/>
        <v>66.36</v>
      </c>
    </row>
    <row r="8046" spans="2:27" x14ac:dyDescent="0.3">
      <c r="B8046">
        <v>8043</v>
      </c>
      <c r="C8046" t="s">
        <v>9803</v>
      </c>
      <c r="D8046" s="1">
        <v>43042</v>
      </c>
      <c r="E8046" s="1">
        <v>42809</v>
      </c>
      <c r="F8046" s="23" t="s">
        <v>10956</v>
      </c>
      <c r="G8046" t="s">
        <v>49</v>
      </c>
      <c r="H8046" t="s">
        <v>3234</v>
      </c>
      <c r="I8046" t="s">
        <v>3235</v>
      </c>
      <c r="J8046" t="s">
        <v>101</v>
      </c>
      <c r="K8046" t="s">
        <v>26</v>
      </c>
      <c r="L8046" t="s">
        <v>8801</v>
      </c>
      <c r="M8046" t="s">
        <v>1247</v>
      </c>
      <c r="N8046">
        <v>2138</v>
      </c>
      <c r="O8046" t="s">
        <v>147</v>
      </c>
      <c r="P8046" t="s">
        <v>1584</v>
      </c>
      <c r="Q8046" t="s">
        <v>70</v>
      </c>
      <c r="R8046" t="s">
        <v>160</v>
      </c>
      <c r="S8046" t="s">
        <v>1585</v>
      </c>
      <c r="T8046" s="9">
        <v>63.88</v>
      </c>
      <c r="U8046">
        <v>4</v>
      </c>
      <c r="V8046" s="2">
        <v>0</v>
      </c>
      <c r="W8046" s="6">
        <v>24.91</v>
      </c>
      <c r="X8046" s="14">
        <f>AA8046-W8046</f>
        <v>230.61</v>
      </c>
      <c r="Y8046" s="6">
        <f>T8046*U8046</f>
        <v>255.52</v>
      </c>
      <c r="Z8046" s="6">
        <f>Y8046*V8046</f>
        <v>0</v>
      </c>
      <c r="AA8046" s="6">
        <f t="shared" si="650"/>
        <v>255.52</v>
      </c>
    </row>
    <row r="8047" spans="2:27" x14ac:dyDescent="0.3">
      <c r="B8047">
        <v>8044</v>
      </c>
      <c r="C8047" t="s">
        <v>9803</v>
      </c>
      <c r="D8047" s="1">
        <v>43042</v>
      </c>
      <c r="E8047" s="1">
        <v>42809</v>
      </c>
      <c r="F8047" s="23" t="s">
        <v>10956</v>
      </c>
      <c r="G8047" t="s">
        <v>49</v>
      </c>
      <c r="H8047" t="s">
        <v>3234</v>
      </c>
      <c r="I8047" t="s">
        <v>3235</v>
      </c>
      <c r="J8047" t="s">
        <v>101</v>
      </c>
      <c r="K8047" t="s">
        <v>26</v>
      </c>
      <c r="L8047" t="s">
        <v>8801</v>
      </c>
      <c r="M8047" t="s">
        <v>1247</v>
      </c>
      <c r="N8047">
        <v>2138</v>
      </c>
      <c r="O8047" t="s">
        <v>147</v>
      </c>
      <c r="P8047" t="s">
        <v>9804</v>
      </c>
      <c r="Q8047" t="s">
        <v>31</v>
      </c>
      <c r="R8047" t="s">
        <v>64</v>
      </c>
      <c r="S8047" t="s">
        <v>9805</v>
      </c>
      <c r="T8047" s="9">
        <v>26.72</v>
      </c>
      <c r="U8047">
        <v>1</v>
      </c>
      <c r="V8047" s="2">
        <v>0</v>
      </c>
      <c r="W8047" s="6">
        <v>11.76</v>
      </c>
      <c r="X8047" s="14">
        <f>AA8047-W8047</f>
        <v>14.959999999999999</v>
      </c>
      <c r="Y8047" s="6">
        <f>T8047*U8047</f>
        <v>26.72</v>
      </c>
      <c r="Z8047" s="6">
        <f>Y8047*V8047</f>
        <v>0</v>
      </c>
      <c r="AA8047" s="6">
        <f t="shared" si="650"/>
        <v>26.72</v>
      </c>
    </row>
    <row r="8048" spans="2:27" x14ac:dyDescent="0.3">
      <c r="B8048">
        <v>8045</v>
      </c>
      <c r="C8048" t="s">
        <v>9806</v>
      </c>
      <c r="D8048" s="1">
        <v>42993</v>
      </c>
      <c r="E8048" s="1">
        <v>42995</v>
      </c>
      <c r="F8048" s="9" t="str">
        <f t="shared" ref="F8048:F8056" si="653">DATEDIF(D8048,E8048,"d")&amp;" days"</f>
        <v>2 days</v>
      </c>
      <c r="G8048" t="s">
        <v>22</v>
      </c>
      <c r="H8048" t="s">
        <v>8524</v>
      </c>
      <c r="I8048" t="s">
        <v>8525</v>
      </c>
      <c r="J8048" t="s">
        <v>25</v>
      </c>
      <c r="K8048" t="s">
        <v>26</v>
      </c>
      <c r="L8048" t="s">
        <v>5127</v>
      </c>
      <c r="M8048" t="s">
        <v>120</v>
      </c>
      <c r="N8048">
        <v>84106</v>
      </c>
      <c r="O8048" t="s">
        <v>43</v>
      </c>
      <c r="P8048" t="s">
        <v>461</v>
      </c>
      <c r="Q8048" t="s">
        <v>45</v>
      </c>
      <c r="R8048" t="s">
        <v>74</v>
      </c>
      <c r="S8048" t="s">
        <v>462</v>
      </c>
      <c r="T8048" s="9">
        <v>295.06</v>
      </c>
      <c r="U8048">
        <v>9</v>
      </c>
      <c r="V8048" s="2">
        <v>0.2</v>
      </c>
      <c r="W8048" s="6">
        <v>106.96</v>
      </c>
      <c r="X8048" s="14">
        <f>AA8048-W8048</f>
        <v>2017.4719999999998</v>
      </c>
      <c r="Y8048" s="6">
        <f>T8048*U8048</f>
        <v>2655.54</v>
      </c>
      <c r="Z8048" s="6">
        <f>Y8048*V8048</f>
        <v>531.10800000000006</v>
      </c>
      <c r="AA8048" s="6">
        <f t="shared" si="650"/>
        <v>2124.4319999999998</v>
      </c>
    </row>
    <row r="8049" spans="2:27" x14ac:dyDescent="0.3">
      <c r="B8049">
        <v>8046</v>
      </c>
      <c r="C8049" t="s">
        <v>9807</v>
      </c>
      <c r="D8049" s="1">
        <v>42633</v>
      </c>
      <c r="E8049" s="1">
        <v>42637</v>
      </c>
      <c r="F8049" s="9" t="str">
        <f t="shared" si="653"/>
        <v>4 days</v>
      </c>
      <c r="G8049" t="s">
        <v>49</v>
      </c>
      <c r="H8049" t="s">
        <v>3840</v>
      </c>
      <c r="I8049" t="s">
        <v>3841</v>
      </c>
      <c r="J8049" t="s">
        <v>25</v>
      </c>
      <c r="K8049" t="s">
        <v>26</v>
      </c>
      <c r="L8049" t="s">
        <v>265</v>
      </c>
      <c r="M8049" t="s">
        <v>266</v>
      </c>
      <c r="N8049">
        <v>10035</v>
      </c>
      <c r="O8049" t="s">
        <v>147</v>
      </c>
      <c r="P8049" t="s">
        <v>4621</v>
      </c>
      <c r="Q8049" t="s">
        <v>45</v>
      </c>
      <c r="R8049" t="s">
        <v>77</v>
      </c>
      <c r="S8049" t="s">
        <v>4622</v>
      </c>
      <c r="T8049" s="9">
        <v>393.25</v>
      </c>
      <c r="U8049">
        <v>5</v>
      </c>
      <c r="V8049" s="2">
        <v>0</v>
      </c>
      <c r="W8049" s="6">
        <v>129.77000000000001</v>
      </c>
      <c r="X8049" s="14">
        <f>AA8049-W8049</f>
        <v>1836.48</v>
      </c>
      <c r="Y8049" s="6">
        <f>T8049*U8049</f>
        <v>1966.25</v>
      </c>
      <c r="Z8049" s="6">
        <f>Y8049*V8049</f>
        <v>0</v>
      </c>
      <c r="AA8049" s="6">
        <f t="shared" si="650"/>
        <v>1966.25</v>
      </c>
    </row>
    <row r="8050" spans="2:27" x14ac:dyDescent="0.3">
      <c r="B8050">
        <v>8047</v>
      </c>
      <c r="C8050" t="s">
        <v>9808</v>
      </c>
      <c r="D8050" s="1">
        <v>42719</v>
      </c>
      <c r="E8050" s="1">
        <v>42721</v>
      </c>
      <c r="F8050" s="9" t="str">
        <f t="shared" si="653"/>
        <v>2 days</v>
      </c>
      <c r="G8050" t="s">
        <v>22</v>
      </c>
      <c r="H8050" t="s">
        <v>1127</v>
      </c>
      <c r="I8050" t="s">
        <v>1128</v>
      </c>
      <c r="J8050" t="s">
        <v>25</v>
      </c>
      <c r="K8050" t="s">
        <v>26</v>
      </c>
      <c r="L8050" t="s">
        <v>3322</v>
      </c>
      <c r="M8050" t="s">
        <v>497</v>
      </c>
      <c r="N8050">
        <v>44221</v>
      </c>
      <c r="O8050" t="s">
        <v>147</v>
      </c>
      <c r="P8050" t="s">
        <v>7778</v>
      </c>
      <c r="Q8050" t="s">
        <v>45</v>
      </c>
      <c r="R8050" t="s">
        <v>74</v>
      </c>
      <c r="S8050" t="s">
        <v>7779</v>
      </c>
      <c r="T8050" s="9">
        <v>2.21</v>
      </c>
      <c r="U8050">
        <v>3</v>
      </c>
      <c r="V8050" s="2">
        <v>0.7</v>
      </c>
      <c r="W8050" s="6">
        <v>-1.48</v>
      </c>
      <c r="X8050" s="14">
        <f>AA8050-W8050</f>
        <v>3.4689999999999999</v>
      </c>
      <c r="Y8050" s="6">
        <f>T8050*U8050</f>
        <v>6.63</v>
      </c>
      <c r="Z8050" s="6">
        <f>Y8050*V8050</f>
        <v>4.641</v>
      </c>
      <c r="AA8050" s="6">
        <f t="shared" si="650"/>
        <v>1.9889999999999999</v>
      </c>
    </row>
    <row r="8051" spans="2:27" x14ac:dyDescent="0.3">
      <c r="B8051">
        <v>8048</v>
      </c>
      <c r="C8051" t="s">
        <v>9809</v>
      </c>
      <c r="D8051" s="1">
        <v>42805</v>
      </c>
      <c r="E8051" s="1">
        <v>42897</v>
      </c>
      <c r="F8051" s="9" t="str">
        <f t="shared" si="653"/>
        <v>92 days</v>
      </c>
      <c r="G8051" t="s">
        <v>22</v>
      </c>
      <c r="H8051" t="s">
        <v>5231</v>
      </c>
      <c r="I8051" t="s">
        <v>5232</v>
      </c>
      <c r="J8051" t="s">
        <v>25</v>
      </c>
      <c r="K8051" t="s">
        <v>26</v>
      </c>
      <c r="L8051" t="s">
        <v>520</v>
      </c>
      <c r="M8051" t="s">
        <v>87</v>
      </c>
      <c r="N8051">
        <v>28403</v>
      </c>
      <c r="O8051" t="s">
        <v>29</v>
      </c>
      <c r="P8051" t="s">
        <v>3873</v>
      </c>
      <c r="Q8051" t="s">
        <v>45</v>
      </c>
      <c r="R8051" t="s">
        <v>89</v>
      </c>
      <c r="S8051" t="s">
        <v>3874</v>
      </c>
      <c r="T8051" s="9">
        <v>16.27</v>
      </c>
      <c r="U8051">
        <v>3</v>
      </c>
      <c r="V8051" s="2">
        <v>0.2</v>
      </c>
      <c r="W8051" s="6">
        <v>5.29</v>
      </c>
      <c r="X8051" s="14">
        <f>AA8051-W8051</f>
        <v>33.758000000000003</v>
      </c>
      <c r="Y8051" s="6">
        <f>T8051*U8051</f>
        <v>48.81</v>
      </c>
      <c r="Z8051" s="6">
        <f>Y8051*V8051</f>
        <v>9.7620000000000005</v>
      </c>
      <c r="AA8051" s="6">
        <f t="shared" si="650"/>
        <v>39.048000000000002</v>
      </c>
    </row>
    <row r="8052" spans="2:27" x14ac:dyDescent="0.3">
      <c r="B8052">
        <v>8049</v>
      </c>
      <c r="C8052" t="s">
        <v>9810</v>
      </c>
      <c r="D8052" s="1">
        <v>42436</v>
      </c>
      <c r="E8052" s="1">
        <v>42558</v>
      </c>
      <c r="F8052" s="9" t="str">
        <f t="shared" si="653"/>
        <v>122 days</v>
      </c>
      <c r="G8052" t="s">
        <v>49</v>
      </c>
      <c r="H8052" t="s">
        <v>1361</v>
      </c>
      <c r="I8052" t="s">
        <v>1362</v>
      </c>
      <c r="J8052" t="s">
        <v>40</v>
      </c>
      <c r="K8052" t="s">
        <v>26</v>
      </c>
      <c r="L8052" t="s">
        <v>265</v>
      </c>
      <c r="M8052" t="s">
        <v>266</v>
      </c>
      <c r="N8052">
        <v>10035</v>
      </c>
      <c r="O8052" t="s">
        <v>147</v>
      </c>
      <c r="P8052" t="s">
        <v>8078</v>
      </c>
      <c r="Q8052" t="s">
        <v>45</v>
      </c>
      <c r="R8052" t="s">
        <v>77</v>
      </c>
      <c r="S8052" t="s">
        <v>8079</v>
      </c>
      <c r="T8052" s="9">
        <v>706.86</v>
      </c>
      <c r="U8052">
        <v>7</v>
      </c>
      <c r="V8052" s="2">
        <v>0</v>
      </c>
      <c r="W8052" s="6">
        <v>197.92</v>
      </c>
      <c r="X8052" s="14">
        <f>AA8052-W8052</f>
        <v>4750.1000000000004</v>
      </c>
      <c r="Y8052" s="6">
        <f>T8052*U8052</f>
        <v>4948.0200000000004</v>
      </c>
      <c r="Z8052" s="6">
        <f>Y8052*V8052</f>
        <v>0</v>
      </c>
      <c r="AA8052" s="6">
        <f t="shared" si="650"/>
        <v>4948.0200000000004</v>
      </c>
    </row>
    <row r="8053" spans="2:27" x14ac:dyDescent="0.3">
      <c r="B8053">
        <v>8050</v>
      </c>
      <c r="C8053" t="s">
        <v>9811</v>
      </c>
      <c r="D8053" s="1">
        <v>41908</v>
      </c>
      <c r="E8053" s="1">
        <v>41912</v>
      </c>
      <c r="F8053" s="9" t="str">
        <f t="shared" si="653"/>
        <v>4 days</v>
      </c>
      <c r="G8053" t="s">
        <v>49</v>
      </c>
      <c r="H8053" t="s">
        <v>9535</v>
      </c>
      <c r="I8053" t="s">
        <v>9536</v>
      </c>
      <c r="J8053" t="s">
        <v>40</v>
      </c>
      <c r="K8053" t="s">
        <v>26</v>
      </c>
      <c r="L8053" t="s">
        <v>145</v>
      </c>
      <c r="M8053" t="s">
        <v>146</v>
      </c>
      <c r="N8053">
        <v>19140</v>
      </c>
      <c r="O8053" t="s">
        <v>147</v>
      </c>
      <c r="P8053" t="s">
        <v>544</v>
      </c>
      <c r="Q8053" t="s">
        <v>45</v>
      </c>
      <c r="R8053" t="s">
        <v>74</v>
      </c>
      <c r="S8053" t="s">
        <v>545</v>
      </c>
      <c r="T8053" s="9">
        <v>5.97</v>
      </c>
      <c r="U8053">
        <v>5</v>
      </c>
      <c r="V8053" s="2">
        <v>0.7</v>
      </c>
      <c r="W8053" s="6">
        <v>-4.58</v>
      </c>
      <c r="X8053" s="14">
        <f>AA8053-W8053</f>
        <v>13.535000000000002</v>
      </c>
      <c r="Y8053" s="6">
        <f>T8053*U8053</f>
        <v>29.849999999999998</v>
      </c>
      <c r="Z8053" s="6">
        <f>Y8053*V8053</f>
        <v>20.894999999999996</v>
      </c>
      <c r="AA8053" s="6">
        <f t="shared" si="650"/>
        <v>8.9550000000000018</v>
      </c>
    </row>
    <row r="8054" spans="2:27" x14ac:dyDescent="0.3">
      <c r="B8054">
        <v>8051</v>
      </c>
      <c r="C8054" t="s">
        <v>9811</v>
      </c>
      <c r="D8054" s="1">
        <v>41908</v>
      </c>
      <c r="E8054" s="1">
        <v>41912</v>
      </c>
      <c r="F8054" s="9" t="str">
        <f t="shared" si="653"/>
        <v>4 days</v>
      </c>
      <c r="G8054" t="s">
        <v>49</v>
      </c>
      <c r="H8054" t="s">
        <v>9535</v>
      </c>
      <c r="I8054" t="s">
        <v>9536</v>
      </c>
      <c r="J8054" t="s">
        <v>40</v>
      </c>
      <c r="K8054" t="s">
        <v>26</v>
      </c>
      <c r="L8054" t="s">
        <v>145</v>
      </c>
      <c r="M8054" t="s">
        <v>146</v>
      </c>
      <c r="N8054">
        <v>19140</v>
      </c>
      <c r="O8054" t="s">
        <v>147</v>
      </c>
      <c r="P8054" t="s">
        <v>2938</v>
      </c>
      <c r="Q8054" t="s">
        <v>31</v>
      </c>
      <c r="R8054" t="s">
        <v>64</v>
      </c>
      <c r="S8054" t="s">
        <v>2939</v>
      </c>
      <c r="T8054" s="9">
        <v>21.18</v>
      </c>
      <c r="U8054">
        <v>1</v>
      </c>
      <c r="V8054" s="2">
        <v>0.2</v>
      </c>
      <c r="W8054" s="6">
        <v>4.7699999999999996</v>
      </c>
      <c r="X8054" s="14">
        <f>AA8054-W8054</f>
        <v>12.173999999999999</v>
      </c>
      <c r="Y8054" s="6">
        <f>T8054*U8054</f>
        <v>21.18</v>
      </c>
      <c r="Z8054" s="6">
        <f>Y8054*V8054</f>
        <v>4.2359999999999998</v>
      </c>
      <c r="AA8054" s="6">
        <f t="shared" si="650"/>
        <v>16.943999999999999</v>
      </c>
    </row>
    <row r="8055" spans="2:27" x14ac:dyDescent="0.3">
      <c r="B8055">
        <v>8052</v>
      </c>
      <c r="C8055" t="s">
        <v>9811</v>
      </c>
      <c r="D8055" s="1">
        <v>41908</v>
      </c>
      <c r="E8055" s="1">
        <v>41912</v>
      </c>
      <c r="F8055" s="9" t="str">
        <f t="shared" si="653"/>
        <v>4 days</v>
      </c>
      <c r="G8055" t="s">
        <v>49</v>
      </c>
      <c r="H8055" t="s">
        <v>9535</v>
      </c>
      <c r="I8055" t="s">
        <v>9536</v>
      </c>
      <c r="J8055" t="s">
        <v>40</v>
      </c>
      <c r="K8055" t="s">
        <v>26</v>
      </c>
      <c r="L8055" t="s">
        <v>145</v>
      </c>
      <c r="M8055" t="s">
        <v>146</v>
      </c>
      <c r="N8055">
        <v>19140</v>
      </c>
      <c r="O8055" t="s">
        <v>147</v>
      </c>
      <c r="P8055" t="s">
        <v>140</v>
      </c>
      <c r="Q8055" t="s">
        <v>45</v>
      </c>
      <c r="R8055" t="s">
        <v>77</v>
      </c>
      <c r="S8055" t="s">
        <v>141</v>
      </c>
      <c r="T8055" s="9">
        <v>41.38</v>
      </c>
      <c r="U8055">
        <v>6</v>
      </c>
      <c r="V8055" s="2">
        <v>0.2</v>
      </c>
      <c r="W8055" s="6">
        <v>3.1</v>
      </c>
      <c r="X8055" s="14">
        <f>AA8055-W8055</f>
        <v>195.52400000000003</v>
      </c>
      <c r="Y8055" s="6">
        <f>T8055*U8055</f>
        <v>248.28000000000003</v>
      </c>
      <c r="Z8055" s="6">
        <f>Y8055*V8055</f>
        <v>49.656000000000006</v>
      </c>
      <c r="AA8055" s="6">
        <f t="shared" si="650"/>
        <v>198.62400000000002</v>
      </c>
    </row>
    <row r="8056" spans="2:27" x14ac:dyDescent="0.3">
      <c r="B8056">
        <v>8053</v>
      </c>
      <c r="C8056" t="s">
        <v>9812</v>
      </c>
      <c r="D8056" s="1">
        <v>41834</v>
      </c>
      <c r="E8056" s="1">
        <v>41837</v>
      </c>
      <c r="F8056" s="9" t="str">
        <f t="shared" si="653"/>
        <v>3 days</v>
      </c>
      <c r="G8056" t="s">
        <v>22</v>
      </c>
      <c r="H8056" t="s">
        <v>4619</v>
      </c>
      <c r="I8056" t="s">
        <v>4620</v>
      </c>
      <c r="J8056" t="s">
        <v>40</v>
      </c>
      <c r="K8056" t="s">
        <v>26</v>
      </c>
      <c r="L8056" t="s">
        <v>265</v>
      </c>
      <c r="M8056" t="s">
        <v>266</v>
      </c>
      <c r="N8056">
        <v>10009</v>
      </c>
      <c r="O8056" t="s">
        <v>147</v>
      </c>
      <c r="P8056" t="s">
        <v>3430</v>
      </c>
      <c r="Q8056" t="s">
        <v>45</v>
      </c>
      <c r="R8056" t="s">
        <v>67</v>
      </c>
      <c r="S8056" t="s">
        <v>3431</v>
      </c>
      <c r="T8056" s="9">
        <v>17.940000000000001</v>
      </c>
      <c r="U8056">
        <v>3</v>
      </c>
      <c r="V8056" s="2">
        <v>0</v>
      </c>
      <c r="W8056" s="6">
        <v>4.49</v>
      </c>
      <c r="X8056" s="14">
        <f>AA8056-W8056</f>
        <v>49.330000000000005</v>
      </c>
      <c r="Y8056" s="6">
        <f>T8056*U8056</f>
        <v>53.820000000000007</v>
      </c>
      <c r="Z8056" s="6">
        <f>Y8056*V8056</f>
        <v>0</v>
      </c>
      <c r="AA8056" s="6">
        <f t="shared" si="650"/>
        <v>53.820000000000007</v>
      </c>
    </row>
    <row r="8057" spans="2:27" x14ac:dyDescent="0.3">
      <c r="B8057">
        <v>8054</v>
      </c>
      <c r="C8057" t="s">
        <v>9813</v>
      </c>
      <c r="D8057" s="1">
        <v>43006</v>
      </c>
      <c r="E8057" s="1">
        <v>42865</v>
      </c>
      <c r="F8057" s="23" t="s">
        <v>10956</v>
      </c>
      <c r="G8057" t="s">
        <v>49</v>
      </c>
      <c r="H8057" t="s">
        <v>2061</v>
      </c>
      <c r="I8057" t="s">
        <v>2062</v>
      </c>
      <c r="J8057" t="s">
        <v>40</v>
      </c>
      <c r="K8057" t="s">
        <v>26</v>
      </c>
      <c r="L8057" t="s">
        <v>145</v>
      </c>
      <c r="M8057" t="s">
        <v>146</v>
      </c>
      <c r="N8057">
        <v>19134</v>
      </c>
      <c r="O8057" t="s">
        <v>147</v>
      </c>
      <c r="P8057" t="s">
        <v>2371</v>
      </c>
      <c r="Q8057" t="s">
        <v>45</v>
      </c>
      <c r="R8057" t="s">
        <v>74</v>
      </c>
      <c r="S8057" t="s">
        <v>2372</v>
      </c>
      <c r="T8057" s="9">
        <v>2.66</v>
      </c>
      <c r="U8057">
        <v>1</v>
      </c>
      <c r="V8057" s="2">
        <v>0.7</v>
      </c>
      <c r="W8057" s="6">
        <v>-1.86</v>
      </c>
      <c r="X8057" s="14">
        <f>AA8057-W8057</f>
        <v>2.6580000000000004</v>
      </c>
      <c r="Y8057" s="6">
        <f>T8057*U8057</f>
        <v>2.66</v>
      </c>
      <c r="Z8057" s="6">
        <f>Y8057*V8057</f>
        <v>1.8619999999999999</v>
      </c>
      <c r="AA8057" s="6">
        <f t="shared" si="650"/>
        <v>0.79800000000000026</v>
      </c>
    </row>
    <row r="8058" spans="2:27" x14ac:dyDescent="0.3">
      <c r="B8058">
        <v>8055</v>
      </c>
      <c r="C8058" t="s">
        <v>9814</v>
      </c>
      <c r="D8058" s="1">
        <v>42244</v>
      </c>
      <c r="E8058" s="1">
        <v>42103</v>
      </c>
      <c r="F8058" s="23" t="s">
        <v>10956</v>
      </c>
      <c r="G8058" t="s">
        <v>49</v>
      </c>
      <c r="H8058" t="s">
        <v>778</v>
      </c>
      <c r="I8058" t="s">
        <v>779</v>
      </c>
      <c r="J8058" t="s">
        <v>25</v>
      </c>
      <c r="K8058" t="s">
        <v>26</v>
      </c>
      <c r="L8058" t="s">
        <v>41</v>
      </c>
      <c r="M8058" t="s">
        <v>42</v>
      </c>
      <c r="N8058">
        <v>90049</v>
      </c>
      <c r="O8058" t="s">
        <v>43</v>
      </c>
      <c r="P8058" t="s">
        <v>2015</v>
      </c>
      <c r="Q8058" t="s">
        <v>45</v>
      </c>
      <c r="R8058" t="s">
        <v>58</v>
      </c>
      <c r="S8058" t="s">
        <v>2016</v>
      </c>
      <c r="T8058" s="9">
        <v>892.35</v>
      </c>
      <c r="U8058">
        <v>5</v>
      </c>
      <c r="V8058" s="2">
        <v>0</v>
      </c>
      <c r="W8058" s="6">
        <v>267.70999999999998</v>
      </c>
      <c r="X8058" s="14">
        <f>AA8058-W8058</f>
        <v>4194.04</v>
      </c>
      <c r="Y8058" s="6">
        <f>T8058*U8058</f>
        <v>4461.75</v>
      </c>
      <c r="Z8058" s="6">
        <f>Y8058*V8058</f>
        <v>0</v>
      </c>
      <c r="AA8058" s="6">
        <f t="shared" si="650"/>
        <v>4461.75</v>
      </c>
    </row>
    <row r="8059" spans="2:27" x14ac:dyDescent="0.3">
      <c r="B8059">
        <v>8056</v>
      </c>
      <c r="C8059" t="s">
        <v>9814</v>
      </c>
      <c r="D8059" s="1">
        <v>42244</v>
      </c>
      <c r="E8059" s="1">
        <v>42103</v>
      </c>
      <c r="F8059" s="23" t="s">
        <v>10956</v>
      </c>
      <c r="G8059" t="s">
        <v>49</v>
      </c>
      <c r="H8059" t="s">
        <v>778</v>
      </c>
      <c r="I8059" t="s">
        <v>779</v>
      </c>
      <c r="J8059" t="s">
        <v>25</v>
      </c>
      <c r="K8059" t="s">
        <v>26</v>
      </c>
      <c r="L8059" t="s">
        <v>41</v>
      </c>
      <c r="M8059" t="s">
        <v>42</v>
      </c>
      <c r="N8059">
        <v>90049</v>
      </c>
      <c r="O8059" t="s">
        <v>43</v>
      </c>
      <c r="P8059" t="s">
        <v>853</v>
      </c>
      <c r="Q8059" t="s">
        <v>31</v>
      </c>
      <c r="R8059" t="s">
        <v>32</v>
      </c>
      <c r="S8059" t="s">
        <v>854</v>
      </c>
      <c r="T8059" s="9">
        <v>307.67</v>
      </c>
      <c r="U8059">
        <v>2</v>
      </c>
      <c r="V8059" s="2">
        <v>0.15</v>
      </c>
      <c r="W8059" s="6">
        <v>28.96</v>
      </c>
      <c r="X8059" s="14">
        <f>AA8059-W8059</f>
        <v>494.07900000000001</v>
      </c>
      <c r="Y8059" s="6">
        <f>T8059*U8059</f>
        <v>615.34</v>
      </c>
      <c r="Z8059" s="6">
        <f>Y8059*V8059</f>
        <v>92.301000000000002</v>
      </c>
      <c r="AA8059" s="6">
        <f t="shared" si="650"/>
        <v>523.03899999999999</v>
      </c>
    </row>
    <row r="8060" spans="2:27" x14ac:dyDescent="0.3">
      <c r="B8060">
        <v>8057</v>
      </c>
      <c r="C8060" t="s">
        <v>9814</v>
      </c>
      <c r="D8060" s="1">
        <v>42244</v>
      </c>
      <c r="E8060" s="1">
        <v>42103</v>
      </c>
      <c r="F8060" s="23" t="s">
        <v>10956</v>
      </c>
      <c r="G8060" t="s">
        <v>49</v>
      </c>
      <c r="H8060" t="s">
        <v>778</v>
      </c>
      <c r="I8060" t="s">
        <v>779</v>
      </c>
      <c r="J8060" t="s">
        <v>25</v>
      </c>
      <c r="K8060" t="s">
        <v>26</v>
      </c>
      <c r="L8060" t="s">
        <v>41</v>
      </c>
      <c r="M8060" t="s">
        <v>42</v>
      </c>
      <c r="N8060">
        <v>90049</v>
      </c>
      <c r="O8060" t="s">
        <v>43</v>
      </c>
      <c r="P8060" t="s">
        <v>1778</v>
      </c>
      <c r="Q8060" t="s">
        <v>45</v>
      </c>
      <c r="R8060" t="s">
        <v>58</v>
      </c>
      <c r="S8060" t="s">
        <v>1779</v>
      </c>
      <c r="T8060" s="9">
        <v>728.82</v>
      </c>
      <c r="U8060">
        <v>9</v>
      </c>
      <c r="V8060" s="2">
        <v>0</v>
      </c>
      <c r="W8060" s="6">
        <v>29.15</v>
      </c>
      <c r="X8060" s="14">
        <f>AA8060-W8060</f>
        <v>6530.2300000000005</v>
      </c>
      <c r="Y8060" s="6">
        <f>T8060*U8060</f>
        <v>6559.38</v>
      </c>
      <c r="Z8060" s="6">
        <f>Y8060*V8060</f>
        <v>0</v>
      </c>
      <c r="AA8060" s="6">
        <f t="shared" si="650"/>
        <v>6559.38</v>
      </c>
    </row>
    <row r="8061" spans="2:27" x14ac:dyDescent="0.3">
      <c r="B8061">
        <v>8058</v>
      </c>
      <c r="C8061" t="s">
        <v>9814</v>
      </c>
      <c r="D8061" s="1">
        <v>42244</v>
      </c>
      <c r="E8061" s="1">
        <v>42103</v>
      </c>
      <c r="F8061" s="23" t="s">
        <v>10956</v>
      </c>
      <c r="G8061" t="s">
        <v>49</v>
      </c>
      <c r="H8061" t="s">
        <v>778</v>
      </c>
      <c r="I8061" t="s">
        <v>779</v>
      </c>
      <c r="J8061" t="s">
        <v>25</v>
      </c>
      <c r="K8061" t="s">
        <v>26</v>
      </c>
      <c r="L8061" t="s">
        <v>41</v>
      </c>
      <c r="M8061" t="s">
        <v>42</v>
      </c>
      <c r="N8061">
        <v>90049</v>
      </c>
      <c r="O8061" t="s">
        <v>43</v>
      </c>
      <c r="P8061" t="s">
        <v>5494</v>
      </c>
      <c r="Q8061" t="s">
        <v>45</v>
      </c>
      <c r="R8061" t="s">
        <v>74</v>
      </c>
      <c r="S8061" t="s">
        <v>5495</v>
      </c>
      <c r="T8061" s="9">
        <v>41.36</v>
      </c>
      <c r="U8061">
        <v>5</v>
      </c>
      <c r="V8061" s="2">
        <v>0.2</v>
      </c>
      <c r="W8061" s="6">
        <v>13.96</v>
      </c>
      <c r="X8061" s="14">
        <f>AA8061-W8061</f>
        <v>151.47999999999999</v>
      </c>
      <c r="Y8061" s="6">
        <f>T8061*U8061</f>
        <v>206.8</v>
      </c>
      <c r="Z8061" s="6">
        <f>Y8061*V8061</f>
        <v>41.360000000000007</v>
      </c>
      <c r="AA8061" s="6">
        <f t="shared" si="650"/>
        <v>165.44</v>
      </c>
    </row>
    <row r="8062" spans="2:27" x14ac:dyDescent="0.3">
      <c r="B8062">
        <v>8059</v>
      </c>
      <c r="C8062" t="s">
        <v>9814</v>
      </c>
      <c r="D8062" s="1">
        <v>42244</v>
      </c>
      <c r="E8062" s="1">
        <v>42103</v>
      </c>
      <c r="F8062" s="23" t="s">
        <v>10956</v>
      </c>
      <c r="G8062" t="s">
        <v>49</v>
      </c>
      <c r="H8062" t="s">
        <v>778</v>
      </c>
      <c r="I8062" t="s">
        <v>779</v>
      </c>
      <c r="J8062" t="s">
        <v>25</v>
      </c>
      <c r="K8062" t="s">
        <v>26</v>
      </c>
      <c r="L8062" t="s">
        <v>41</v>
      </c>
      <c r="M8062" t="s">
        <v>42</v>
      </c>
      <c r="N8062">
        <v>90049</v>
      </c>
      <c r="O8062" t="s">
        <v>43</v>
      </c>
      <c r="P8062" t="s">
        <v>3254</v>
      </c>
      <c r="Q8062" t="s">
        <v>70</v>
      </c>
      <c r="R8062" t="s">
        <v>71</v>
      </c>
      <c r="S8062" t="s">
        <v>3255</v>
      </c>
      <c r="T8062" s="9">
        <v>43.18</v>
      </c>
      <c r="U8062">
        <v>3</v>
      </c>
      <c r="V8062" s="2">
        <v>0.2</v>
      </c>
      <c r="W8062" s="6">
        <v>15.11</v>
      </c>
      <c r="X8062" s="14">
        <f>AA8062-W8062</f>
        <v>88.521999999999991</v>
      </c>
      <c r="Y8062" s="6">
        <f>T8062*U8062</f>
        <v>129.54</v>
      </c>
      <c r="Z8062" s="6">
        <f>Y8062*V8062</f>
        <v>25.908000000000001</v>
      </c>
      <c r="AA8062" s="6">
        <f t="shared" si="650"/>
        <v>103.63199999999999</v>
      </c>
    </row>
    <row r="8063" spans="2:27" x14ac:dyDescent="0.3">
      <c r="B8063">
        <v>8060</v>
      </c>
      <c r="C8063" t="s">
        <v>9814</v>
      </c>
      <c r="D8063" s="1">
        <v>42244</v>
      </c>
      <c r="E8063" s="1">
        <v>42103</v>
      </c>
      <c r="F8063" s="23" t="s">
        <v>10956</v>
      </c>
      <c r="G8063" t="s">
        <v>49</v>
      </c>
      <c r="H8063" t="s">
        <v>778</v>
      </c>
      <c r="I8063" t="s">
        <v>779</v>
      </c>
      <c r="J8063" t="s">
        <v>25</v>
      </c>
      <c r="K8063" t="s">
        <v>26</v>
      </c>
      <c r="L8063" t="s">
        <v>41</v>
      </c>
      <c r="M8063" t="s">
        <v>42</v>
      </c>
      <c r="N8063">
        <v>90049</v>
      </c>
      <c r="O8063" t="s">
        <v>43</v>
      </c>
      <c r="P8063" t="s">
        <v>4106</v>
      </c>
      <c r="Q8063" t="s">
        <v>31</v>
      </c>
      <c r="R8063" t="s">
        <v>64</v>
      </c>
      <c r="S8063" t="s">
        <v>1287</v>
      </c>
      <c r="T8063" s="9">
        <v>4.16</v>
      </c>
      <c r="U8063">
        <v>2</v>
      </c>
      <c r="V8063" s="2">
        <v>0</v>
      </c>
      <c r="W8063" s="6">
        <v>1.75</v>
      </c>
      <c r="X8063" s="14">
        <f>AA8063-W8063</f>
        <v>6.57</v>
      </c>
      <c r="Y8063" s="6">
        <f>T8063*U8063</f>
        <v>8.32</v>
      </c>
      <c r="Z8063" s="6">
        <f>Y8063*V8063</f>
        <v>0</v>
      </c>
      <c r="AA8063" s="6">
        <f t="shared" si="650"/>
        <v>8.32</v>
      </c>
    </row>
    <row r="8064" spans="2:27" x14ac:dyDescent="0.3">
      <c r="B8064">
        <v>8061</v>
      </c>
      <c r="C8064" t="s">
        <v>9815</v>
      </c>
      <c r="D8064" s="1">
        <v>42267</v>
      </c>
      <c r="E8064" s="1">
        <v>42273</v>
      </c>
      <c r="F8064" s="9" t="str">
        <f t="shared" ref="F8064:F8083" si="654">DATEDIF(D8064,E8064,"d")&amp;" days"</f>
        <v>6 days</v>
      </c>
      <c r="G8064" t="s">
        <v>49</v>
      </c>
      <c r="H8064" t="s">
        <v>4967</v>
      </c>
      <c r="I8064" t="s">
        <v>4968</v>
      </c>
      <c r="J8064" t="s">
        <v>40</v>
      </c>
      <c r="K8064" t="s">
        <v>26</v>
      </c>
      <c r="L8064" t="s">
        <v>1175</v>
      </c>
      <c r="M8064" t="s">
        <v>266</v>
      </c>
      <c r="N8064">
        <v>11561</v>
      </c>
      <c r="O8064" t="s">
        <v>147</v>
      </c>
      <c r="P8064" t="s">
        <v>1253</v>
      </c>
      <c r="Q8064" t="s">
        <v>45</v>
      </c>
      <c r="R8064" t="s">
        <v>89</v>
      </c>
      <c r="S8064" t="s">
        <v>1254</v>
      </c>
      <c r="T8064" s="9">
        <v>61.4</v>
      </c>
      <c r="U8064">
        <v>5</v>
      </c>
      <c r="V8064" s="2">
        <v>0</v>
      </c>
      <c r="W8064" s="6">
        <v>28.86</v>
      </c>
      <c r="X8064" s="14">
        <f>AA8064-W8064</f>
        <v>278.14</v>
      </c>
      <c r="Y8064" s="6">
        <f>T8064*U8064</f>
        <v>307</v>
      </c>
      <c r="Z8064" s="6">
        <f>Y8064*V8064</f>
        <v>0</v>
      </c>
      <c r="AA8064" s="6">
        <f t="shared" si="650"/>
        <v>307</v>
      </c>
    </row>
    <row r="8065" spans="2:27" x14ac:dyDescent="0.3">
      <c r="B8065">
        <v>8062</v>
      </c>
      <c r="C8065" t="s">
        <v>9815</v>
      </c>
      <c r="D8065" s="1">
        <v>42267</v>
      </c>
      <c r="E8065" s="1">
        <v>42273</v>
      </c>
      <c r="F8065" s="9" t="str">
        <f t="shared" si="654"/>
        <v>6 days</v>
      </c>
      <c r="G8065" t="s">
        <v>49</v>
      </c>
      <c r="H8065" t="s">
        <v>4967</v>
      </c>
      <c r="I8065" t="s">
        <v>4968</v>
      </c>
      <c r="J8065" t="s">
        <v>40</v>
      </c>
      <c r="K8065" t="s">
        <v>26</v>
      </c>
      <c r="L8065" t="s">
        <v>1175</v>
      </c>
      <c r="M8065" t="s">
        <v>266</v>
      </c>
      <c r="N8065">
        <v>11561</v>
      </c>
      <c r="O8065" t="s">
        <v>147</v>
      </c>
      <c r="P8065" t="s">
        <v>5437</v>
      </c>
      <c r="Q8065" t="s">
        <v>45</v>
      </c>
      <c r="R8065" t="s">
        <v>74</v>
      </c>
      <c r="S8065" t="s">
        <v>5438</v>
      </c>
      <c r="T8065" s="9">
        <v>24.45</v>
      </c>
      <c r="U8065">
        <v>2</v>
      </c>
      <c r="V8065" s="2">
        <v>0.2</v>
      </c>
      <c r="W8065" s="6">
        <v>8.86</v>
      </c>
      <c r="X8065" s="14">
        <f>AA8065-W8065</f>
        <v>30.259999999999998</v>
      </c>
      <c r="Y8065" s="6">
        <f>T8065*U8065</f>
        <v>48.9</v>
      </c>
      <c r="Z8065" s="6">
        <f>Y8065*V8065</f>
        <v>9.7800000000000011</v>
      </c>
      <c r="AA8065" s="6">
        <f t="shared" si="650"/>
        <v>39.119999999999997</v>
      </c>
    </row>
    <row r="8066" spans="2:27" x14ac:dyDescent="0.3">
      <c r="B8066">
        <v>8063</v>
      </c>
      <c r="C8066" t="s">
        <v>9816</v>
      </c>
      <c r="D8066" s="1">
        <v>42562</v>
      </c>
      <c r="E8066" s="1">
        <v>42624</v>
      </c>
      <c r="F8066" s="9" t="str">
        <f t="shared" si="654"/>
        <v>62 days</v>
      </c>
      <c r="G8066" t="s">
        <v>187</v>
      </c>
      <c r="H8066" t="s">
        <v>4884</v>
      </c>
      <c r="I8066" t="s">
        <v>4885</v>
      </c>
      <c r="J8066" t="s">
        <v>25</v>
      </c>
      <c r="K8066" t="s">
        <v>26</v>
      </c>
      <c r="L8066" t="s">
        <v>388</v>
      </c>
      <c r="M8066" t="s">
        <v>266</v>
      </c>
      <c r="N8066">
        <v>14609</v>
      </c>
      <c r="O8066" t="s">
        <v>147</v>
      </c>
      <c r="P8066" t="s">
        <v>1968</v>
      </c>
      <c r="Q8066" t="s">
        <v>70</v>
      </c>
      <c r="R8066" t="s">
        <v>71</v>
      </c>
      <c r="S8066" t="s">
        <v>1969</v>
      </c>
      <c r="T8066" s="9">
        <v>263.95999999999998</v>
      </c>
      <c r="U8066">
        <v>4</v>
      </c>
      <c r="V8066" s="2">
        <v>0</v>
      </c>
      <c r="W8066" s="6">
        <v>71.27</v>
      </c>
      <c r="X8066" s="14">
        <f>AA8066-W8066</f>
        <v>984.56999999999994</v>
      </c>
      <c r="Y8066" s="6">
        <f>T8066*U8066</f>
        <v>1055.8399999999999</v>
      </c>
      <c r="Z8066" s="6">
        <f>Y8066*V8066</f>
        <v>0</v>
      </c>
      <c r="AA8066" s="6">
        <f t="shared" si="650"/>
        <v>1055.8399999999999</v>
      </c>
    </row>
    <row r="8067" spans="2:27" x14ac:dyDescent="0.3">
      <c r="B8067">
        <v>8064</v>
      </c>
      <c r="C8067" t="s">
        <v>9816</v>
      </c>
      <c r="D8067" s="1">
        <v>42562</v>
      </c>
      <c r="E8067" s="1">
        <v>42624</v>
      </c>
      <c r="F8067" s="9" t="str">
        <f t="shared" si="654"/>
        <v>62 days</v>
      </c>
      <c r="G8067" t="s">
        <v>187</v>
      </c>
      <c r="H8067" t="s">
        <v>4884</v>
      </c>
      <c r="I8067" t="s">
        <v>4885</v>
      </c>
      <c r="J8067" t="s">
        <v>25</v>
      </c>
      <c r="K8067" t="s">
        <v>26</v>
      </c>
      <c r="L8067" t="s">
        <v>388</v>
      </c>
      <c r="M8067" t="s">
        <v>266</v>
      </c>
      <c r="N8067">
        <v>14609</v>
      </c>
      <c r="O8067" t="s">
        <v>147</v>
      </c>
      <c r="P8067" t="s">
        <v>4856</v>
      </c>
      <c r="Q8067" t="s">
        <v>70</v>
      </c>
      <c r="R8067" t="s">
        <v>71</v>
      </c>
      <c r="S8067" t="s">
        <v>4857</v>
      </c>
      <c r="T8067" s="9">
        <v>359.97</v>
      </c>
      <c r="U8067">
        <v>3</v>
      </c>
      <c r="V8067" s="2">
        <v>0</v>
      </c>
      <c r="W8067" s="6">
        <v>100.79</v>
      </c>
      <c r="X8067" s="14">
        <f>AA8067-W8067</f>
        <v>979.12000000000012</v>
      </c>
      <c r="Y8067" s="6">
        <f>T8067*U8067</f>
        <v>1079.9100000000001</v>
      </c>
      <c r="Z8067" s="6">
        <f>Y8067*V8067</f>
        <v>0</v>
      </c>
      <c r="AA8067" s="6">
        <f t="shared" si="650"/>
        <v>1079.9100000000001</v>
      </c>
    </row>
    <row r="8068" spans="2:27" x14ac:dyDescent="0.3">
      <c r="B8068">
        <v>8065</v>
      </c>
      <c r="C8068" t="s">
        <v>9816</v>
      </c>
      <c r="D8068" s="1">
        <v>42562</v>
      </c>
      <c r="E8068" s="1">
        <v>42624</v>
      </c>
      <c r="F8068" s="9" t="str">
        <f t="shared" si="654"/>
        <v>62 days</v>
      </c>
      <c r="G8068" t="s">
        <v>187</v>
      </c>
      <c r="H8068" t="s">
        <v>4884</v>
      </c>
      <c r="I8068" t="s">
        <v>4885</v>
      </c>
      <c r="J8068" t="s">
        <v>25</v>
      </c>
      <c r="K8068" t="s">
        <v>26</v>
      </c>
      <c r="L8068" t="s">
        <v>388</v>
      </c>
      <c r="M8068" t="s">
        <v>266</v>
      </c>
      <c r="N8068">
        <v>14609</v>
      </c>
      <c r="O8068" t="s">
        <v>147</v>
      </c>
      <c r="P8068" t="s">
        <v>5537</v>
      </c>
      <c r="Q8068" t="s">
        <v>45</v>
      </c>
      <c r="R8068" t="s">
        <v>89</v>
      </c>
      <c r="S8068" t="s">
        <v>5538</v>
      </c>
      <c r="T8068" s="9">
        <v>12.96</v>
      </c>
      <c r="U8068">
        <v>2</v>
      </c>
      <c r="V8068" s="2">
        <v>0</v>
      </c>
      <c r="W8068" s="6">
        <v>6.22</v>
      </c>
      <c r="X8068" s="14">
        <f>AA8068-W8068</f>
        <v>19.700000000000003</v>
      </c>
      <c r="Y8068" s="6">
        <f>T8068*U8068</f>
        <v>25.92</v>
      </c>
      <c r="Z8068" s="6">
        <f>Y8068*V8068</f>
        <v>0</v>
      </c>
      <c r="AA8068" s="6">
        <f t="shared" si="650"/>
        <v>25.92</v>
      </c>
    </row>
    <row r="8069" spans="2:27" x14ac:dyDescent="0.3">
      <c r="B8069">
        <v>8066</v>
      </c>
      <c r="C8069" t="s">
        <v>9816</v>
      </c>
      <c r="D8069" s="1">
        <v>42562</v>
      </c>
      <c r="E8069" s="1">
        <v>42624</v>
      </c>
      <c r="F8069" s="9" t="str">
        <f t="shared" si="654"/>
        <v>62 days</v>
      </c>
      <c r="G8069" t="s">
        <v>187</v>
      </c>
      <c r="H8069" t="s">
        <v>4884</v>
      </c>
      <c r="I8069" t="s">
        <v>4885</v>
      </c>
      <c r="J8069" t="s">
        <v>25</v>
      </c>
      <c r="K8069" t="s">
        <v>26</v>
      </c>
      <c r="L8069" t="s">
        <v>388</v>
      </c>
      <c r="M8069" t="s">
        <v>266</v>
      </c>
      <c r="N8069">
        <v>14609</v>
      </c>
      <c r="O8069" t="s">
        <v>147</v>
      </c>
      <c r="P8069" t="s">
        <v>216</v>
      </c>
      <c r="Q8069" t="s">
        <v>45</v>
      </c>
      <c r="R8069" t="s">
        <v>58</v>
      </c>
      <c r="S8069" t="s">
        <v>217</v>
      </c>
      <c r="T8069" s="9">
        <v>116.82</v>
      </c>
      <c r="U8069">
        <v>3</v>
      </c>
      <c r="V8069" s="2">
        <v>0</v>
      </c>
      <c r="W8069" s="6">
        <v>5.84</v>
      </c>
      <c r="X8069" s="14">
        <f>AA8069-W8069</f>
        <v>344.62</v>
      </c>
      <c r="Y8069" s="6">
        <f>T8069*U8069</f>
        <v>350.46</v>
      </c>
      <c r="Z8069" s="6">
        <f>Y8069*V8069</f>
        <v>0</v>
      </c>
      <c r="AA8069" s="6">
        <f t="shared" ref="AA8069:AA8132" si="655">Y8069-Z8069</f>
        <v>350.46</v>
      </c>
    </row>
    <row r="8070" spans="2:27" x14ac:dyDescent="0.3">
      <c r="B8070">
        <v>8067</v>
      </c>
      <c r="C8070" t="s">
        <v>9816</v>
      </c>
      <c r="D8070" s="1">
        <v>42562</v>
      </c>
      <c r="E8070" s="1">
        <v>42624</v>
      </c>
      <c r="F8070" s="9" t="str">
        <f t="shared" si="654"/>
        <v>62 days</v>
      </c>
      <c r="G8070" t="s">
        <v>187</v>
      </c>
      <c r="H8070" t="s">
        <v>4884</v>
      </c>
      <c r="I8070" t="s">
        <v>4885</v>
      </c>
      <c r="J8070" t="s">
        <v>25</v>
      </c>
      <c r="K8070" t="s">
        <v>26</v>
      </c>
      <c r="L8070" t="s">
        <v>388</v>
      </c>
      <c r="M8070" t="s">
        <v>266</v>
      </c>
      <c r="N8070">
        <v>14609</v>
      </c>
      <c r="O8070" t="s">
        <v>147</v>
      </c>
      <c r="P8070" t="s">
        <v>6996</v>
      </c>
      <c r="Q8070" t="s">
        <v>45</v>
      </c>
      <c r="R8070" t="s">
        <v>74</v>
      </c>
      <c r="S8070" t="s">
        <v>6997</v>
      </c>
      <c r="T8070" s="9">
        <v>276.77999999999997</v>
      </c>
      <c r="U8070">
        <v>2</v>
      </c>
      <c r="V8070" s="2">
        <v>0.2</v>
      </c>
      <c r="W8070" s="6">
        <v>89.95</v>
      </c>
      <c r="X8070" s="14">
        <f>AA8070-W8070</f>
        <v>352.89799999999997</v>
      </c>
      <c r="Y8070" s="6">
        <f>T8070*U8070</f>
        <v>553.55999999999995</v>
      </c>
      <c r="Z8070" s="6">
        <f>Y8070*V8070</f>
        <v>110.71199999999999</v>
      </c>
      <c r="AA8070" s="6">
        <f t="shared" si="655"/>
        <v>442.84799999999996</v>
      </c>
    </row>
    <row r="8071" spans="2:27" x14ac:dyDescent="0.3">
      <c r="B8071">
        <v>8068</v>
      </c>
      <c r="C8071" t="s">
        <v>9817</v>
      </c>
      <c r="D8071" s="1">
        <v>42297</v>
      </c>
      <c r="E8071" s="1">
        <v>42301</v>
      </c>
      <c r="F8071" s="9" t="str">
        <f t="shared" si="654"/>
        <v>4 days</v>
      </c>
      <c r="G8071" t="s">
        <v>49</v>
      </c>
      <c r="H8071" t="s">
        <v>3101</v>
      </c>
      <c r="I8071" t="s">
        <v>3102</v>
      </c>
      <c r="J8071" t="s">
        <v>40</v>
      </c>
      <c r="K8071" t="s">
        <v>26</v>
      </c>
      <c r="L8071" t="s">
        <v>126</v>
      </c>
      <c r="M8071" t="s">
        <v>42</v>
      </c>
      <c r="N8071">
        <v>94109</v>
      </c>
      <c r="O8071" t="s">
        <v>43</v>
      </c>
      <c r="P8071" t="s">
        <v>1666</v>
      </c>
      <c r="Q8071" t="s">
        <v>70</v>
      </c>
      <c r="R8071" t="s">
        <v>160</v>
      </c>
      <c r="S8071" t="s">
        <v>1667</v>
      </c>
      <c r="T8071" s="9">
        <v>239.97</v>
      </c>
      <c r="U8071">
        <v>3</v>
      </c>
      <c r="V8071" s="2">
        <v>0</v>
      </c>
      <c r="W8071" s="6">
        <v>86.39</v>
      </c>
      <c r="X8071" s="14">
        <f>AA8071-W8071</f>
        <v>633.52</v>
      </c>
      <c r="Y8071" s="6">
        <f>T8071*U8071</f>
        <v>719.91</v>
      </c>
      <c r="Z8071" s="6">
        <f>Y8071*V8071</f>
        <v>0</v>
      </c>
      <c r="AA8071" s="6">
        <f t="shared" si="655"/>
        <v>719.91</v>
      </c>
    </row>
    <row r="8072" spans="2:27" x14ac:dyDescent="0.3">
      <c r="B8072">
        <v>8069</v>
      </c>
      <c r="C8072" t="s">
        <v>9817</v>
      </c>
      <c r="D8072" s="1">
        <v>42297</v>
      </c>
      <c r="E8072" s="1">
        <v>42301</v>
      </c>
      <c r="F8072" s="9" t="str">
        <f t="shared" si="654"/>
        <v>4 days</v>
      </c>
      <c r="G8072" t="s">
        <v>49</v>
      </c>
      <c r="H8072" t="s">
        <v>3101</v>
      </c>
      <c r="I8072" t="s">
        <v>3102</v>
      </c>
      <c r="J8072" t="s">
        <v>40</v>
      </c>
      <c r="K8072" t="s">
        <v>26</v>
      </c>
      <c r="L8072" t="s">
        <v>126</v>
      </c>
      <c r="M8072" t="s">
        <v>42</v>
      </c>
      <c r="N8072">
        <v>94109</v>
      </c>
      <c r="O8072" t="s">
        <v>43</v>
      </c>
      <c r="P8072" t="s">
        <v>6833</v>
      </c>
      <c r="Q8072" t="s">
        <v>31</v>
      </c>
      <c r="R8072" t="s">
        <v>64</v>
      </c>
      <c r="S8072" t="s">
        <v>6834</v>
      </c>
      <c r="T8072" s="9">
        <v>16.02</v>
      </c>
      <c r="U8072">
        <v>6</v>
      </c>
      <c r="V8072" s="2">
        <v>0</v>
      </c>
      <c r="W8072" s="6">
        <v>6.09</v>
      </c>
      <c r="X8072" s="14">
        <f>AA8072-W8072</f>
        <v>90.03</v>
      </c>
      <c r="Y8072" s="6">
        <f>T8072*U8072</f>
        <v>96.12</v>
      </c>
      <c r="Z8072" s="6">
        <f>Y8072*V8072</f>
        <v>0</v>
      </c>
      <c r="AA8072" s="6">
        <f t="shared" si="655"/>
        <v>96.12</v>
      </c>
    </row>
    <row r="8073" spans="2:27" x14ac:dyDescent="0.3">
      <c r="B8073">
        <v>8070</v>
      </c>
      <c r="C8073" t="s">
        <v>9818</v>
      </c>
      <c r="D8073" s="1">
        <v>42736</v>
      </c>
      <c r="E8073" s="1">
        <v>42856</v>
      </c>
      <c r="F8073" s="9" t="str">
        <f t="shared" si="654"/>
        <v>120 days</v>
      </c>
      <c r="G8073" t="s">
        <v>49</v>
      </c>
      <c r="H8073" t="s">
        <v>464</v>
      </c>
      <c r="I8073" t="s">
        <v>465</v>
      </c>
      <c r="J8073" t="s">
        <v>25</v>
      </c>
      <c r="K8073" t="s">
        <v>26</v>
      </c>
      <c r="L8073" t="s">
        <v>1685</v>
      </c>
      <c r="M8073" t="s">
        <v>103</v>
      </c>
      <c r="N8073">
        <v>77340</v>
      </c>
      <c r="O8073" t="s">
        <v>104</v>
      </c>
      <c r="P8073" t="s">
        <v>1633</v>
      </c>
      <c r="Q8073" t="s">
        <v>45</v>
      </c>
      <c r="R8073" t="s">
        <v>58</v>
      </c>
      <c r="S8073" t="s">
        <v>1634</v>
      </c>
      <c r="T8073" s="9">
        <v>454.56</v>
      </c>
      <c r="U8073">
        <v>5</v>
      </c>
      <c r="V8073" s="2">
        <v>0.2</v>
      </c>
      <c r="W8073" s="6">
        <v>-107.96</v>
      </c>
      <c r="X8073" s="14">
        <f>AA8073-W8073</f>
        <v>1926.2000000000003</v>
      </c>
      <c r="Y8073" s="6">
        <f>T8073*U8073</f>
        <v>2272.8000000000002</v>
      </c>
      <c r="Z8073" s="6">
        <f>Y8073*V8073</f>
        <v>454.56000000000006</v>
      </c>
      <c r="AA8073" s="6">
        <f t="shared" si="655"/>
        <v>1818.2400000000002</v>
      </c>
    </row>
    <row r="8074" spans="2:27" x14ac:dyDescent="0.3">
      <c r="B8074">
        <v>8071</v>
      </c>
      <c r="C8074" t="s">
        <v>9818</v>
      </c>
      <c r="D8074" s="1">
        <v>42736</v>
      </c>
      <c r="E8074" s="1">
        <v>42856</v>
      </c>
      <c r="F8074" s="9" t="str">
        <f t="shared" si="654"/>
        <v>120 days</v>
      </c>
      <c r="G8074" t="s">
        <v>49</v>
      </c>
      <c r="H8074" t="s">
        <v>464</v>
      </c>
      <c r="I8074" t="s">
        <v>465</v>
      </c>
      <c r="J8074" t="s">
        <v>25</v>
      </c>
      <c r="K8074" t="s">
        <v>26</v>
      </c>
      <c r="L8074" t="s">
        <v>1685</v>
      </c>
      <c r="M8074" t="s">
        <v>103</v>
      </c>
      <c r="N8074">
        <v>77340</v>
      </c>
      <c r="O8074" t="s">
        <v>104</v>
      </c>
      <c r="P8074" t="s">
        <v>6123</v>
      </c>
      <c r="Q8074" t="s">
        <v>31</v>
      </c>
      <c r="R8074" t="s">
        <v>64</v>
      </c>
      <c r="S8074" t="s">
        <v>6124</v>
      </c>
      <c r="T8074" s="9">
        <v>141.41999999999999</v>
      </c>
      <c r="U8074">
        <v>5</v>
      </c>
      <c r="V8074" s="2">
        <v>0.6</v>
      </c>
      <c r="W8074" s="6">
        <v>-187.38</v>
      </c>
      <c r="X8074" s="14">
        <f>AA8074-W8074</f>
        <v>470.21999999999997</v>
      </c>
      <c r="Y8074" s="6">
        <f>T8074*U8074</f>
        <v>707.09999999999991</v>
      </c>
      <c r="Z8074" s="6">
        <f>Y8074*V8074</f>
        <v>424.25999999999993</v>
      </c>
      <c r="AA8074" s="6">
        <f t="shared" si="655"/>
        <v>282.83999999999997</v>
      </c>
    </row>
    <row r="8075" spans="2:27" x14ac:dyDescent="0.3">
      <c r="B8075">
        <v>8072</v>
      </c>
      <c r="C8075" t="s">
        <v>9818</v>
      </c>
      <c r="D8075" s="1">
        <v>42736</v>
      </c>
      <c r="E8075" s="1">
        <v>42856</v>
      </c>
      <c r="F8075" s="9" t="str">
        <f t="shared" si="654"/>
        <v>120 days</v>
      </c>
      <c r="G8075" t="s">
        <v>49</v>
      </c>
      <c r="H8075" t="s">
        <v>464</v>
      </c>
      <c r="I8075" t="s">
        <v>465</v>
      </c>
      <c r="J8075" t="s">
        <v>25</v>
      </c>
      <c r="K8075" t="s">
        <v>26</v>
      </c>
      <c r="L8075" t="s">
        <v>1685</v>
      </c>
      <c r="M8075" t="s">
        <v>103</v>
      </c>
      <c r="N8075">
        <v>77340</v>
      </c>
      <c r="O8075" t="s">
        <v>104</v>
      </c>
      <c r="P8075" t="s">
        <v>2486</v>
      </c>
      <c r="Q8075" t="s">
        <v>31</v>
      </c>
      <c r="R8075" t="s">
        <v>35</v>
      </c>
      <c r="S8075" t="s">
        <v>2487</v>
      </c>
      <c r="T8075" s="9">
        <v>310.74</v>
      </c>
      <c r="U8075">
        <v>4</v>
      </c>
      <c r="V8075" s="2">
        <v>0.3</v>
      </c>
      <c r="W8075" s="6">
        <v>-26.64</v>
      </c>
      <c r="X8075" s="14">
        <f>AA8075-W8075</f>
        <v>896.7120000000001</v>
      </c>
      <c r="Y8075" s="6">
        <f>T8075*U8075</f>
        <v>1242.96</v>
      </c>
      <c r="Z8075" s="6">
        <f>Y8075*V8075</f>
        <v>372.88799999999998</v>
      </c>
      <c r="AA8075" s="6">
        <f t="shared" si="655"/>
        <v>870.07200000000012</v>
      </c>
    </row>
    <row r="8076" spans="2:27" x14ac:dyDescent="0.3">
      <c r="B8076">
        <v>8073</v>
      </c>
      <c r="C8076" t="s">
        <v>9818</v>
      </c>
      <c r="D8076" s="1">
        <v>42736</v>
      </c>
      <c r="E8076" s="1">
        <v>42856</v>
      </c>
      <c r="F8076" s="9" t="str">
        <f t="shared" si="654"/>
        <v>120 days</v>
      </c>
      <c r="G8076" t="s">
        <v>49</v>
      </c>
      <c r="H8076" t="s">
        <v>464</v>
      </c>
      <c r="I8076" t="s">
        <v>465</v>
      </c>
      <c r="J8076" t="s">
        <v>25</v>
      </c>
      <c r="K8076" t="s">
        <v>26</v>
      </c>
      <c r="L8076" t="s">
        <v>1685</v>
      </c>
      <c r="M8076" t="s">
        <v>103</v>
      </c>
      <c r="N8076">
        <v>77340</v>
      </c>
      <c r="O8076" t="s">
        <v>104</v>
      </c>
      <c r="P8076" t="s">
        <v>2749</v>
      </c>
      <c r="Q8076" t="s">
        <v>45</v>
      </c>
      <c r="R8076" t="s">
        <v>67</v>
      </c>
      <c r="S8076" t="s">
        <v>2750</v>
      </c>
      <c r="T8076" s="9">
        <v>12.74</v>
      </c>
      <c r="U8076">
        <v>4</v>
      </c>
      <c r="V8076" s="2">
        <v>0.2</v>
      </c>
      <c r="W8076" s="6">
        <v>2.23</v>
      </c>
      <c r="X8076" s="14">
        <f>AA8076-W8076</f>
        <v>38.538000000000004</v>
      </c>
      <c r="Y8076" s="6">
        <f>T8076*U8076</f>
        <v>50.96</v>
      </c>
      <c r="Z8076" s="6">
        <f>Y8076*V8076</f>
        <v>10.192</v>
      </c>
      <c r="AA8076" s="6">
        <f t="shared" si="655"/>
        <v>40.768000000000001</v>
      </c>
    </row>
    <row r="8077" spans="2:27" x14ac:dyDescent="0.3">
      <c r="B8077">
        <v>8074</v>
      </c>
      <c r="C8077" t="s">
        <v>9818</v>
      </c>
      <c r="D8077" s="1">
        <v>42736</v>
      </c>
      <c r="E8077" s="1">
        <v>42856</v>
      </c>
      <c r="F8077" s="9" t="str">
        <f t="shared" si="654"/>
        <v>120 days</v>
      </c>
      <c r="G8077" t="s">
        <v>49</v>
      </c>
      <c r="H8077" t="s">
        <v>464</v>
      </c>
      <c r="I8077" t="s">
        <v>465</v>
      </c>
      <c r="J8077" t="s">
        <v>25</v>
      </c>
      <c r="K8077" t="s">
        <v>26</v>
      </c>
      <c r="L8077" t="s">
        <v>1685</v>
      </c>
      <c r="M8077" t="s">
        <v>103</v>
      </c>
      <c r="N8077">
        <v>77340</v>
      </c>
      <c r="O8077" t="s">
        <v>104</v>
      </c>
      <c r="P8077" t="s">
        <v>2448</v>
      </c>
      <c r="Q8077" t="s">
        <v>45</v>
      </c>
      <c r="R8077" t="s">
        <v>74</v>
      </c>
      <c r="S8077" t="s">
        <v>2449</v>
      </c>
      <c r="T8077" s="9">
        <v>6.47</v>
      </c>
      <c r="U8077">
        <v>5</v>
      </c>
      <c r="V8077" s="2">
        <v>0.8</v>
      </c>
      <c r="W8077" s="6">
        <v>-9.7100000000000009</v>
      </c>
      <c r="X8077" s="14">
        <f>AA8077-W8077</f>
        <v>16.18</v>
      </c>
      <c r="Y8077" s="6">
        <f>T8077*U8077</f>
        <v>32.35</v>
      </c>
      <c r="Z8077" s="6">
        <f>Y8077*V8077</f>
        <v>25.880000000000003</v>
      </c>
      <c r="AA8077" s="6">
        <f t="shared" si="655"/>
        <v>6.4699999999999989</v>
      </c>
    </row>
    <row r="8078" spans="2:27" x14ac:dyDescent="0.3">
      <c r="B8078">
        <v>8075</v>
      </c>
      <c r="C8078" t="s">
        <v>9818</v>
      </c>
      <c r="D8078" s="1">
        <v>42736</v>
      </c>
      <c r="E8078" s="1">
        <v>42856</v>
      </c>
      <c r="F8078" s="9" t="str">
        <f t="shared" si="654"/>
        <v>120 days</v>
      </c>
      <c r="G8078" t="s">
        <v>49</v>
      </c>
      <c r="H8078" t="s">
        <v>464</v>
      </c>
      <c r="I8078" t="s">
        <v>465</v>
      </c>
      <c r="J8078" t="s">
        <v>25</v>
      </c>
      <c r="K8078" t="s">
        <v>26</v>
      </c>
      <c r="L8078" t="s">
        <v>1685</v>
      </c>
      <c r="M8078" t="s">
        <v>103</v>
      </c>
      <c r="N8078">
        <v>77340</v>
      </c>
      <c r="O8078" t="s">
        <v>104</v>
      </c>
      <c r="P8078" t="s">
        <v>795</v>
      </c>
      <c r="Q8078" t="s">
        <v>45</v>
      </c>
      <c r="R8078" t="s">
        <v>74</v>
      </c>
      <c r="S8078" t="s">
        <v>796</v>
      </c>
      <c r="T8078" s="9">
        <v>13.75</v>
      </c>
      <c r="U8078">
        <v>14</v>
      </c>
      <c r="V8078" s="2">
        <v>0.8</v>
      </c>
      <c r="W8078" s="6">
        <v>-22.68</v>
      </c>
      <c r="X8078" s="14">
        <f>AA8078-W8078</f>
        <v>61.18</v>
      </c>
      <c r="Y8078" s="6">
        <f>T8078*U8078</f>
        <v>192.5</v>
      </c>
      <c r="Z8078" s="6">
        <f>Y8078*V8078</f>
        <v>154</v>
      </c>
      <c r="AA8078" s="6">
        <f t="shared" si="655"/>
        <v>38.5</v>
      </c>
    </row>
    <row r="8079" spans="2:27" x14ac:dyDescent="0.3">
      <c r="B8079">
        <v>8076</v>
      </c>
      <c r="C8079" t="s">
        <v>9818</v>
      </c>
      <c r="D8079" s="1">
        <v>42736</v>
      </c>
      <c r="E8079" s="1">
        <v>42856</v>
      </c>
      <c r="F8079" s="9" t="str">
        <f t="shared" si="654"/>
        <v>120 days</v>
      </c>
      <c r="G8079" t="s">
        <v>49</v>
      </c>
      <c r="H8079" t="s">
        <v>464</v>
      </c>
      <c r="I8079" t="s">
        <v>465</v>
      </c>
      <c r="J8079" t="s">
        <v>25</v>
      </c>
      <c r="K8079" t="s">
        <v>26</v>
      </c>
      <c r="L8079" t="s">
        <v>1685</v>
      </c>
      <c r="M8079" t="s">
        <v>103</v>
      </c>
      <c r="N8079">
        <v>77340</v>
      </c>
      <c r="O8079" t="s">
        <v>104</v>
      </c>
      <c r="P8079" t="s">
        <v>1996</v>
      </c>
      <c r="Q8079" t="s">
        <v>45</v>
      </c>
      <c r="R8079" t="s">
        <v>77</v>
      </c>
      <c r="S8079" t="s">
        <v>1997</v>
      </c>
      <c r="T8079" s="9">
        <v>15.22</v>
      </c>
      <c r="U8079">
        <v>2</v>
      </c>
      <c r="V8079" s="2">
        <v>0.8</v>
      </c>
      <c r="W8079" s="6">
        <v>-38.82</v>
      </c>
      <c r="X8079" s="14">
        <f>AA8079-W8079</f>
        <v>44.908000000000001</v>
      </c>
      <c r="Y8079" s="6">
        <f>T8079*U8079</f>
        <v>30.44</v>
      </c>
      <c r="Z8079" s="6">
        <f>Y8079*V8079</f>
        <v>24.352000000000004</v>
      </c>
      <c r="AA8079" s="6">
        <f t="shared" si="655"/>
        <v>6.0879999999999974</v>
      </c>
    </row>
    <row r="8080" spans="2:27" x14ac:dyDescent="0.3">
      <c r="B8080">
        <v>8077</v>
      </c>
      <c r="C8080" t="s">
        <v>9819</v>
      </c>
      <c r="D8080" s="1">
        <v>42178</v>
      </c>
      <c r="E8080" s="1">
        <v>42184</v>
      </c>
      <c r="F8080" s="9" t="str">
        <f t="shared" si="654"/>
        <v>6 days</v>
      </c>
      <c r="G8080" t="s">
        <v>49</v>
      </c>
      <c r="H8080" t="s">
        <v>5052</v>
      </c>
      <c r="I8080" t="s">
        <v>5053</v>
      </c>
      <c r="J8080" t="s">
        <v>40</v>
      </c>
      <c r="K8080" t="s">
        <v>26</v>
      </c>
      <c r="L8080" t="s">
        <v>9820</v>
      </c>
      <c r="M8080" t="s">
        <v>1274</v>
      </c>
      <c r="N8080">
        <v>30344</v>
      </c>
      <c r="O8080" t="s">
        <v>29</v>
      </c>
      <c r="P8080" t="s">
        <v>2527</v>
      </c>
      <c r="Q8080" t="s">
        <v>31</v>
      </c>
      <c r="R8080" t="s">
        <v>64</v>
      </c>
      <c r="S8080" t="s">
        <v>2528</v>
      </c>
      <c r="T8080" s="9">
        <v>27.42</v>
      </c>
      <c r="U8080">
        <v>3</v>
      </c>
      <c r="V8080" s="2">
        <v>0</v>
      </c>
      <c r="W8080" s="6">
        <v>9.32</v>
      </c>
      <c r="X8080" s="14">
        <f>AA8080-W8080</f>
        <v>72.94</v>
      </c>
      <c r="Y8080" s="6">
        <f>T8080*U8080</f>
        <v>82.26</v>
      </c>
      <c r="Z8080" s="6">
        <f>Y8080*V8080</f>
        <v>0</v>
      </c>
      <c r="AA8080" s="6">
        <f t="shared" si="655"/>
        <v>82.26</v>
      </c>
    </row>
    <row r="8081" spans="2:27" x14ac:dyDescent="0.3">
      <c r="B8081">
        <v>8078</v>
      </c>
      <c r="C8081" t="s">
        <v>9819</v>
      </c>
      <c r="D8081" s="1">
        <v>42178</v>
      </c>
      <c r="E8081" s="1">
        <v>42184</v>
      </c>
      <c r="F8081" s="9" t="str">
        <f t="shared" si="654"/>
        <v>6 days</v>
      </c>
      <c r="G8081" t="s">
        <v>49</v>
      </c>
      <c r="H8081" t="s">
        <v>5052</v>
      </c>
      <c r="I8081" t="s">
        <v>5053</v>
      </c>
      <c r="J8081" t="s">
        <v>40</v>
      </c>
      <c r="K8081" t="s">
        <v>26</v>
      </c>
      <c r="L8081" t="s">
        <v>9820</v>
      </c>
      <c r="M8081" t="s">
        <v>1274</v>
      </c>
      <c r="N8081">
        <v>30344</v>
      </c>
      <c r="O8081" t="s">
        <v>29</v>
      </c>
      <c r="P8081" t="s">
        <v>3485</v>
      </c>
      <c r="Q8081" t="s">
        <v>45</v>
      </c>
      <c r="R8081" t="s">
        <v>74</v>
      </c>
      <c r="S8081" t="s">
        <v>3486</v>
      </c>
      <c r="T8081" s="9">
        <v>165.98</v>
      </c>
      <c r="U8081">
        <v>1</v>
      </c>
      <c r="V8081" s="2">
        <v>0</v>
      </c>
      <c r="W8081" s="6">
        <v>74.69</v>
      </c>
      <c r="X8081" s="14">
        <f>AA8081-W8081</f>
        <v>91.289999999999992</v>
      </c>
      <c r="Y8081" s="6">
        <f>T8081*U8081</f>
        <v>165.98</v>
      </c>
      <c r="Z8081" s="6">
        <f>Y8081*V8081</f>
        <v>0</v>
      </c>
      <c r="AA8081" s="6">
        <f t="shared" si="655"/>
        <v>165.98</v>
      </c>
    </row>
    <row r="8082" spans="2:27" x14ac:dyDescent="0.3">
      <c r="B8082">
        <v>8079</v>
      </c>
      <c r="C8082" t="s">
        <v>9819</v>
      </c>
      <c r="D8082" s="1">
        <v>42178</v>
      </c>
      <c r="E8082" s="1">
        <v>42184</v>
      </c>
      <c r="F8082" s="9" t="str">
        <f t="shared" si="654"/>
        <v>6 days</v>
      </c>
      <c r="G8082" t="s">
        <v>49</v>
      </c>
      <c r="H8082" t="s">
        <v>5052</v>
      </c>
      <c r="I8082" t="s">
        <v>5053</v>
      </c>
      <c r="J8082" t="s">
        <v>40</v>
      </c>
      <c r="K8082" t="s">
        <v>26</v>
      </c>
      <c r="L8082" t="s">
        <v>9820</v>
      </c>
      <c r="M8082" t="s">
        <v>1274</v>
      </c>
      <c r="N8082">
        <v>30344</v>
      </c>
      <c r="O8082" t="s">
        <v>29</v>
      </c>
      <c r="P8082" t="s">
        <v>5658</v>
      </c>
      <c r="Q8082" t="s">
        <v>70</v>
      </c>
      <c r="R8082" t="s">
        <v>160</v>
      </c>
      <c r="S8082" t="s">
        <v>5659</v>
      </c>
      <c r="T8082" s="9">
        <v>75</v>
      </c>
      <c r="U8082">
        <v>3</v>
      </c>
      <c r="V8082" s="2">
        <v>0</v>
      </c>
      <c r="W8082" s="6">
        <v>18</v>
      </c>
      <c r="X8082" s="14">
        <f>AA8082-W8082</f>
        <v>207</v>
      </c>
      <c r="Y8082" s="6">
        <f>T8082*U8082</f>
        <v>225</v>
      </c>
      <c r="Z8082" s="6">
        <f>Y8082*V8082</f>
        <v>0</v>
      </c>
      <c r="AA8082" s="6">
        <f t="shared" si="655"/>
        <v>225</v>
      </c>
    </row>
    <row r="8083" spans="2:27" x14ac:dyDescent="0.3">
      <c r="B8083">
        <v>8080</v>
      </c>
      <c r="C8083" t="s">
        <v>9821</v>
      </c>
      <c r="D8083" s="1">
        <v>42696</v>
      </c>
      <c r="E8083" s="1">
        <v>42701</v>
      </c>
      <c r="F8083" s="9" t="str">
        <f t="shared" si="654"/>
        <v>5 days</v>
      </c>
      <c r="G8083" t="s">
        <v>49</v>
      </c>
      <c r="H8083" t="s">
        <v>3386</v>
      </c>
      <c r="I8083" t="s">
        <v>3387</v>
      </c>
      <c r="J8083" t="s">
        <v>101</v>
      </c>
      <c r="K8083" t="s">
        <v>26</v>
      </c>
      <c r="L8083" t="s">
        <v>265</v>
      </c>
      <c r="M8083" t="s">
        <v>266</v>
      </c>
      <c r="N8083">
        <v>10009</v>
      </c>
      <c r="O8083" t="s">
        <v>147</v>
      </c>
      <c r="P8083" t="s">
        <v>1201</v>
      </c>
      <c r="Q8083" t="s">
        <v>45</v>
      </c>
      <c r="R8083" t="s">
        <v>74</v>
      </c>
      <c r="S8083" t="s">
        <v>1202</v>
      </c>
      <c r="T8083" s="9">
        <v>134.27000000000001</v>
      </c>
      <c r="U8083">
        <v>8</v>
      </c>
      <c r="V8083" s="2">
        <v>0.2</v>
      </c>
      <c r="W8083" s="6">
        <v>47</v>
      </c>
      <c r="X8083" s="14">
        <f>AA8083-W8083</f>
        <v>812.32800000000009</v>
      </c>
      <c r="Y8083" s="6">
        <f>T8083*U8083</f>
        <v>1074.1600000000001</v>
      </c>
      <c r="Z8083" s="6">
        <f>Y8083*V8083</f>
        <v>214.83200000000002</v>
      </c>
      <c r="AA8083" s="6">
        <f t="shared" si="655"/>
        <v>859.32800000000009</v>
      </c>
    </row>
    <row r="8084" spans="2:27" x14ac:dyDescent="0.3">
      <c r="B8084">
        <v>8081</v>
      </c>
      <c r="C8084" t="s">
        <v>9822</v>
      </c>
      <c r="D8084" s="1">
        <v>42303</v>
      </c>
      <c r="E8084" s="1">
        <v>42015</v>
      </c>
      <c r="F8084" s="23" t="s">
        <v>10956</v>
      </c>
      <c r="G8084" t="s">
        <v>49</v>
      </c>
      <c r="H8084" t="s">
        <v>1015</v>
      </c>
      <c r="I8084" t="s">
        <v>1016</v>
      </c>
      <c r="J8084" t="s">
        <v>40</v>
      </c>
      <c r="K8084" t="s">
        <v>26</v>
      </c>
      <c r="L8084" t="s">
        <v>317</v>
      </c>
      <c r="M8084" t="s">
        <v>419</v>
      </c>
      <c r="N8084">
        <v>97477</v>
      </c>
      <c r="O8084" t="s">
        <v>43</v>
      </c>
      <c r="P8084" t="s">
        <v>3634</v>
      </c>
      <c r="Q8084" t="s">
        <v>45</v>
      </c>
      <c r="R8084" t="s">
        <v>46</v>
      </c>
      <c r="S8084" t="s">
        <v>3635</v>
      </c>
      <c r="T8084" s="9">
        <v>146.54</v>
      </c>
      <c r="U8084">
        <v>6</v>
      </c>
      <c r="V8084" s="2">
        <v>0.2</v>
      </c>
      <c r="W8084" s="6">
        <v>47.63</v>
      </c>
      <c r="X8084" s="14">
        <f>AA8084-W8084</f>
        <v>655.76200000000006</v>
      </c>
      <c r="Y8084" s="6">
        <f>T8084*U8084</f>
        <v>879.24</v>
      </c>
      <c r="Z8084" s="6">
        <f>Y8084*V8084</f>
        <v>175.84800000000001</v>
      </c>
      <c r="AA8084" s="6">
        <f t="shared" si="655"/>
        <v>703.39200000000005</v>
      </c>
    </row>
    <row r="8085" spans="2:27" x14ac:dyDescent="0.3">
      <c r="B8085">
        <v>8082</v>
      </c>
      <c r="C8085" t="s">
        <v>9822</v>
      </c>
      <c r="D8085" s="1">
        <v>42303</v>
      </c>
      <c r="E8085" s="1">
        <v>42015</v>
      </c>
      <c r="F8085" s="23" t="s">
        <v>10956</v>
      </c>
      <c r="G8085" t="s">
        <v>49</v>
      </c>
      <c r="H8085" t="s">
        <v>1015</v>
      </c>
      <c r="I8085" t="s">
        <v>1016</v>
      </c>
      <c r="J8085" t="s">
        <v>40</v>
      </c>
      <c r="K8085" t="s">
        <v>26</v>
      </c>
      <c r="L8085" t="s">
        <v>317</v>
      </c>
      <c r="M8085" t="s">
        <v>419</v>
      </c>
      <c r="N8085">
        <v>97477</v>
      </c>
      <c r="O8085" t="s">
        <v>43</v>
      </c>
      <c r="P8085" t="s">
        <v>8543</v>
      </c>
      <c r="Q8085" t="s">
        <v>45</v>
      </c>
      <c r="R8085" t="s">
        <v>89</v>
      </c>
      <c r="S8085" t="s">
        <v>8544</v>
      </c>
      <c r="T8085" s="9">
        <v>131.9</v>
      </c>
      <c r="U8085">
        <v>3</v>
      </c>
      <c r="V8085" s="2">
        <v>0.2</v>
      </c>
      <c r="W8085" s="6">
        <v>47.82</v>
      </c>
      <c r="X8085" s="14">
        <f>AA8085-W8085</f>
        <v>268.74000000000007</v>
      </c>
      <c r="Y8085" s="6">
        <f>T8085*U8085</f>
        <v>395.70000000000005</v>
      </c>
      <c r="Z8085" s="6">
        <f>Y8085*V8085</f>
        <v>79.140000000000015</v>
      </c>
      <c r="AA8085" s="6">
        <f t="shared" si="655"/>
        <v>316.56000000000006</v>
      </c>
    </row>
    <row r="8086" spans="2:27" x14ac:dyDescent="0.3">
      <c r="B8086">
        <v>8083</v>
      </c>
      <c r="C8086" t="s">
        <v>9822</v>
      </c>
      <c r="D8086" s="1">
        <v>42303</v>
      </c>
      <c r="E8086" s="1">
        <v>42015</v>
      </c>
      <c r="F8086" s="23" t="s">
        <v>10956</v>
      </c>
      <c r="G8086" t="s">
        <v>49</v>
      </c>
      <c r="H8086" t="s">
        <v>1015</v>
      </c>
      <c r="I8086" t="s">
        <v>1016</v>
      </c>
      <c r="J8086" t="s">
        <v>40</v>
      </c>
      <c r="K8086" t="s">
        <v>26</v>
      </c>
      <c r="L8086" t="s">
        <v>317</v>
      </c>
      <c r="M8086" t="s">
        <v>419</v>
      </c>
      <c r="N8086">
        <v>97477</v>
      </c>
      <c r="O8086" t="s">
        <v>43</v>
      </c>
      <c r="P8086" t="s">
        <v>2106</v>
      </c>
      <c r="Q8086" t="s">
        <v>45</v>
      </c>
      <c r="R8086" t="s">
        <v>77</v>
      </c>
      <c r="S8086" t="s">
        <v>2107</v>
      </c>
      <c r="T8086" s="9">
        <v>203.88</v>
      </c>
      <c r="U8086">
        <v>5</v>
      </c>
      <c r="V8086" s="2">
        <v>0.2</v>
      </c>
      <c r="W8086" s="6">
        <v>20.39</v>
      </c>
      <c r="X8086" s="14">
        <f>AA8086-W8086</f>
        <v>795.13</v>
      </c>
      <c r="Y8086" s="6">
        <f>T8086*U8086</f>
        <v>1019.4</v>
      </c>
      <c r="Z8086" s="6">
        <f>Y8086*V8086</f>
        <v>203.88</v>
      </c>
      <c r="AA8086" s="6">
        <f t="shared" si="655"/>
        <v>815.52</v>
      </c>
    </row>
    <row r="8087" spans="2:27" x14ac:dyDescent="0.3">
      <c r="B8087">
        <v>8084</v>
      </c>
      <c r="C8087" t="s">
        <v>9822</v>
      </c>
      <c r="D8087" s="1">
        <v>42303</v>
      </c>
      <c r="E8087" s="1">
        <v>42015</v>
      </c>
      <c r="F8087" s="23" t="s">
        <v>10956</v>
      </c>
      <c r="G8087" t="s">
        <v>49</v>
      </c>
      <c r="H8087" t="s">
        <v>1015</v>
      </c>
      <c r="I8087" t="s">
        <v>1016</v>
      </c>
      <c r="J8087" t="s">
        <v>40</v>
      </c>
      <c r="K8087" t="s">
        <v>26</v>
      </c>
      <c r="L8087" t="s">
        <v>317</v>
      </c>
      <c r="M8087" t="s">
        <v>419</v>
      </c>
      <c r="N8087">
        <v>97477</v>
      </c>
      <c r="O8087" t="s">
        <v>43</v>
      </c>
      <c r="P8087" t="s">
        <v>5224</v>
      </c>
      <c r="Q8087" t="s">
        <v>45</v>
      </c>
      <c r="R8087" t="s">
        <v>74</v>
      </c>
      <c r="S8087" t="s">
        <v>5225</v>
      </c>
      <c r="T8087" s="9">
        <v>14.3</v>
      </c>
      <c r="U8087">
        <v>7</v>
      </c>
      <c r="V8087" s="2">
        <v>0.7</v>
      </c>
      <c r="W8087" s="6">
        <v>-10.49</v>
      </c>
      <c r="X8087" s="14">
        <f>AA8087-W8087</f>
        <v>40.520000000000003</v>
      </c>
      <c r="Y8087" s="6">
        <f>T8087*U8087</f>
        <v>100.10000000000001</v>
      </c>
      <c r="Z8087" s="6">
        <f>Y8087*V8087</f>
        <v>70.070000000000007</v>
      </c>
      <c r="AA8087" s="6">
        <f t="shared" si="655"/>
        <v>30.03</v>
      </c>
    </row>
    <row r="8088" spans="2:27" x14ac:dyDescent="0.3">
      <c r="B8088">
        <v>8085</v>
      </c>
      <c r="C8088" t="s">
        <v>9822</v>
      </c>
      <c r="D8088" s="1">
        <v>42303</v>
      </c>
      <c r="E8088" s="1">
        <v>42015</v>
      </c>
      <c r="F8088" s="23" t="s">
        <v>10956</v>
      </c>
      <c r="G8088" t="s">
        <v>49</v>
      </c>
      <c r="H8088" t="s">
        <v>1015</v>
      </c>
      <c r="I8088" t="s">
        <v>1016</v>
      </c>
      <c r="J8088" t="s">
        <v>40</v>
      </c>
      <c r="K8088" t="s">
        <v>26</v>
      </c>
      <c r="L8088" t="s">
        <v>317</v>
      </c>
      <c r="M8088" t="s">
        <v>419</v>
      </c>
      <c r="N8088">
        <v>97477</v>
      </c>
      <c r="O8088" t="s">
        <v>43</v>
      </c>
      <c r="P8088" t="s">
        <v>1693</v>
      </c>
      <c r="Q8088" t="s">
        <v>45</v>
      </c>
      <c r="R8088" t="s">
        <v>58</v>
      </c>
      <c r="S8088" t="s">
        <v>1694</v>
      </c>
      <c r="T8088" s="9">
        <v>718.64</v>
      </c>
      <c r="U8088">
        <v>10</v>
      </c>
      <c r="V8088" s="2">
        <v>0.2</v>
      </c>
      <c r="W8088" s="6">
        <v>-161.69</v>
      </c>
      <c r="X8088" s="14">
        <f>AA8088-W8088</f>
        <v>5910.8099999999995</v>
      </c>
      <c r="Y8088" s="6">
        <f>T8088*U8088</f>
        <v>7186.4</v>
      </c>
      <c r="Z8088" s="6">
        <f>Y8088*V8088</f>
        <v>1437.28</v>
      </c>
      <c r="AA8088" s="6">
        <f t="shared" si="655"/>
        <v>5749.12</v>
      </c>
    </row>
    <row r="8089" spans="2:27" x14ac:dyDescent="0.3">
      <c r="B8089">
        <v>8086</v>
      </c>
      <c r="C8089" t="s">
        <v>9823</v>
      </c>
      <c r="D8089" s="1">
        <v>42663</v>
      </c>
      <c r="E8089" s="1">
        <v>42669</v>
      </c>
      <c r="F8089" s="9" t="str">
        <f>DATEDIF(D8089,E8089,"d")&amp;" days"</f>
        <v>6 days</v>
      </c>
      <c r="G8089" t="s">
        <v>49</v>
      </c>
      <c r="H8089" t="s">
        <v>9824</v>
      </c>
      <c r="I8089" t="s">
        <v>9825</v>
      </c>
      <c r="J8089" t="s">
        <v>101</v>
      </c>
      <c r="K8089" t="s">
        <v>26</v>
      </c>
      <c r="L8089" t="s">
        <v>1129</v>
      </c>
      <c r="M8089" t="s">
        <v>318</v>
      </c>
      <c r="N8089">
        <v>22204</v>
      </c>
      <c r="O8089" t="s">
        <v>29</v>
      </c>
      <c r="P8089" t="s">
        <v>1544</v>
      </c>
      <c r="Q8089" t="s">
        <v>31</v>
      </c>
      <c r="R8089" t="s">
        <v>64</v>
      </c>
      <c r="S8089" t="s">
        <v>1545</v>
      </c>
      <c r="T8089" s="9">
        <v>61.1</v>
      </c>
      <c r="U8089">
        <v>5</v>
      </c>
      <c r="V8089" s="2">
        <v>0</v>
      </c>
      <c r="W8089" s="6">
        <v>18.329999999999998</v>
      </c>
      <c r="X8089" s="14">
        <f>AA8089-W8089</f>
        <v>287.17</v>
      </c>
      <c r="Y8089" s="6">
        <f>T8089*U8089</f>
        <v>305.5</v>
      </c>
      <c r="Z8089" s="6">
        <f>Y8089*V8089</f>
        <v>0</v>
      </c>
      <c r="AA8089" s="6">
        <f t="shared" si="655"/>
        <v>305.5</v>
      </c>
    </row>
    <row r="8090" spans="2:27" x14ac:dyDescent="0.3">
      <c r="B8090">
        <v>8087</v>
      </c>
      <c r="C8090" t="s">
        <v>9826</v>
      </c>
      <c r="D8090" s="1">
        <v>42853</v>
      </c>
      <c r="E8090" s="1">
        <v>42771</v>
      </c>
      <c r="F8090" s="23" t="s">
        <v>10956</v>
      </c>
      <c r="G8090" t="s">
        <v>49</v>
      </c>
      <c r="H8090" t="s">
        <v>6416</v>
      </c>
      <c r="I8090" t="s">
        <v>6417</v>
      </c>
      <c r="J8090" t="s">
        <v>25</v>
      </c>
      <c r="K8090" t="s">
        <v>26</v>
      </c>
      <c r="L8090" t="s">
        <v>520</v>
      </c>
      <c r="M8090" t="s">
        <v>87</v>
      </c>
      <c r="N8090">
        <v>28403</v>
      </c>
      <c r="O8090" t="s">
        <v>29</v>
      </c>
      <c r="P8090" t="s">
        <v>5142</v>
      </c>
      <c r="Q8090" t="s">
        <v>45</v>
      </c>
      <c r="R8090" t="s">
        <v>77</v>
      </c>
      <c r="S8090" t="s">
        <v>5143</v>
      </c>
      <c r="T8090" s="9">
        <v>28.08</v>
      </c>
      <c r="U8090">
        <v>3</v>
      </c>
      <c r="V8090" s="2">
        <v>0.2</v>
      </c>
      <c r="W8090" s="6">
        <v>5.27</v>
      </c>
      <c r="X8090" s="14">
        <f>AA8090-W8090</f>
        <v>62.122</v>
      </c>
      <c r="Y8090" s="6">
        <f>T8090*U8090</f>
        <v>84.24</v>
      </c>
      <c r="Z8090" s="6">
        <f>Y8090*V8090</f>
        <v>16.847999999999999</v>
      </c>
      <c r="AA8090" s="6">
        <f t="shared" si="655"/>
        <v>67.391999999999996</v>
      </c>
    </row>
    <row r="8091" spans="2:27" x14ac:dyDescent="0.3">
      <c r="B8091">
        <v>8088</v>
      </c>
      <c r="C8091" t="s">
        <v>9827</v>
      </c>
      <c r="D8091" s="1">
        <v>42642</v>
      </c>
      <c r="E8091" s="1">
        <v>42379</v>
      </c>
      <c r="F8091" s="23" t="s">
        <v>10956</v>
      </c>
      <c r="G8091" t="s">
        <v>22</v>
      </c>
      <c r="H8091" t="s">
        <v>6240</v>
      </c>
      <c r="I8091" t="s">
        <v>6241</v>
      </c>
      <c r="J8091" t="s">
        <v>40</v>
      </c>
      <c r="K8091" t="s">
        <v>26</v>
      </c>
      <c r="L8091" t="s">
        <v>7808</v>
      </c>
      <c r="M8091" t="s">
        <v>309</v>
      </c>
      <c r="N8091">
        <v>85364</v>
      </c>
      <c r="O8091" t="s">
        <v>43</v>
      </c>
      <c r="P8091" t="s">
        <v>3275</v>
      </c>
      <c r="Q8091" t="s">
        <v>45</v>
      </c>
      <c r="R8091" t="s">
        <v>67</v>
      </c>
      <c r="S8091" t="s">
        <v>3276</v>
      </c>
      <c r="T8091" s="9">
        <v>10.5</v>
      </c>
      <c r="U8091">
        <v>4</v>
      </c>
      <c r="V8091" s="2">
        <v>0.2</v>
      </c>
      <c r="W8091" s="6">
        <v>1.18</v>
      </c>
      <c r="X8091" s="14">
        <f>AA8091-W8091</f>
        <v>32.42</v>
      </c>
      <c r="Y8091" s="6">
        <f>T8091*U8091</f>
        <v>42</v>
      </c>
      <c r="Z8091" s="6">
        <f>Y8091*V8091</f>
        <v>8.4</v>
      </c>
      <c r="AA8091" s="6">
        <f t="shared" si="655"/>
        <v>33.6</v>
      </c>
    </row>
    <row r="8092" spans="2:27" x14ac:dyDescent="0.3">
      <c r="B8092">
        <v>8089</v>
      </c>
      <c r="C8092" t="s">
        <v>9828</v>
      </c>
      <c r="D8092" s="1">
        <v>42284</v>
      </c>
      <c r="E8092" s="1">
        <v>42199</v>
      </c>
      <c r="F8092" s="23" t="s">
        <v>10956</v>
      </c>
      <c r="G8092" t="s">
        <v>49</v>
      </c>
      <c r="H8092" t="s">
        <v>1373</v>
      </c>
      <c r="I8092" t="s">
        <v>1374</v>
      </c>
      <c r="J8092" t="s">
        <v>25</v>
      </c>
      <c r="K8092" t="s">
        <v>26</v>
      </c>
      <c r="L8092" t="s">
        <v>4906</v>
      </c>
      <c r="M8092" t="s">
        <v>42</v>
      </c>
      <c r="N8092">
        <v>92404</v>
      </c>
      <c r="O8092" t="s">
        <v>43</v>
      </c>
      <c r="P8092" t="s">
        <v>2692</v>
      </c>
      <c r="Q8092" t="s">
        <v>45</v>
      </c>
      <c r="R8092" t="s">
        <v>74</v>
      </c>
      <c r="S8092" t="s">
        <v>2693</v>
      </c>
      <c r="T8092" s="9">
        <v>39.92</v>
      </c>
      <c r="U8092">
        <v>2</v>
      </c>
      <c r="V8092" s="2">
        <v>0.2</v>
      </c>
      <c r="W8092" s="6">
        <v>12.97</v>
      </c>
      <c r="X8092" s="14">
        <f>AA8092-W8092</f>
        <v>50.902000000000001</v>
      </c>
      <c r="Y8092" s="6">
        <f>T8092*U8092</f>
        <v>79.84</v>
      </c>
      <c r="Z8092" s="6">
        <f>Y8092*V8092</f>
        <v>15.968000000000002</v>
      </c>
      <c r="AA8092" s="6">
        <f t="shared" si="655"/>
        <v>63.872</v>
      </c>
    </row>
    <row r="8093" spans="2:27" x14ac:dyDescent="0.3">
      <c r="B8093">
        <v>8090</v>
      </c>
      <c r="C8093" t="s">
        <v>9829</v>
      </c>
      <c r="D8093" s="1">
        <v>42193</v>
      </c>
      <c r="E8093" s="1">
        <v>42255</v>
      </c>
      <c r="F8093" s="9" t="str">
        <f t="shared" ref="F8093:F8096" si="656">DATEDIF(D8093,E8093,"d")&amp;" days"</f>
        <v>62 days</v>
      </c>
      <c r="G8093" t="s">
        <v>187</v>
      </c>
      <c r="H8093" t="s">
        <v>3101</v>
      </c>
      <c r="I8093" t="s">
        <v>3102</v>
      </c>
      <c r="J8093" t="s">
        <v>40</v>
      </c>
      <c r="K8093" t="s">
        <v>26</v>
      </c>
      <c r="L8093" t="s">
        <v>4500</v>
      </c>
      <c r="M8093" t="s">
        <v>2741</v>
      </c>
      <c r="N8093">
        <v>21215</v>
      </c>
      <c r="O8093" t="s">
        <v>147</v>
      </c>
      <c r="P8093" t="s">
        <v>140</v>
      </c>
      <c r="Q8093" t="s">
        <v>45</v>
      </c>
      <c r="R8093" t="s">
        <v>77</v>
      </c>
      <c r="S8093" t="s">
        <v>141</v>
      </c>
      <c r="T8093" s="9">
        <v>77.58</v>
      </c>
      <c r="U8093">
        <v>9</v>
      </c>
      <c r="V8093" s="2">
        <v>0</v>
      </c>
      <c r="W8093" s="6">
        <v>20.170000000000002</v>
      </c>
      <c r="X8093" s="14">
        <f>AA8093-W8093</f>
        <v>678.05000000000007</v>
      </c>
      <c r="Y8093" s="6">
        <f>T8093*U8093</f>
        <v>698.22</v>
      </c>
      <c r="Z8093" s="6">
        <f>Y8093*V8093</f>
        <v>0</v>
      </c>
      <c r="AA8093" s="6">
        <f t="shared" si="655"/>
        <v>698.22</v>
      </c>
    </row>
    <row r="8094" spans="2:27" x14ac:dyDescent="0.3">
      <c r="B8094">
        <v>8091</v>
      </c>
      <c r="C8094" t="s">
        <v>9830</v>
      </c>
      <c r="D8094" s="1">
        <v>41832</v>
      </c>
      <c r="E8094" s="1">
        <v>41986</v>
      </c>
      <c r="F8094" s="9" t="str">
        <f t="shared" si="656"/>
        <v>154 days</v>
      </c>
      <c r="G8094" t="s">
        <v>49</v>
      </c>
      <c r="H8094" t="s">
        <v>2960</v>
      </c>
      <c r="I8094" t="s">
        <v>2961</v>
      </c>
      <c r="J8094" t="s">
        <v>101</v>
      </c>
      <c r="K8094" t="s">
        <v>26</v>
      </c>
      <c r="L8094" t="s">
        <v>94</v>
      </c>
      <c r="M8094" t="s">
        <v>95</v>
      </c>
      <c r="N8094">
        <v>98103</v>
      </c>
      <c r="O8094" t="s">
        <v>43</v>
      </c>
      <c r="P8094" t="s">
        <v>5924</v>
      </c>
      <c r="Q8094" t="s">
        <v>45</v>
      </c>
      <c r="R8094" t="s">
        <v>58</v>
      </c>
      <c r="S8094" t="s">
        <v>5925</v>
      </c>
      <c r="T8094" s="9">
        <v>269.36</v>
      </c>
      <c r="U8094">
        <v>7</v>
      </c>
      <c r="V8094" s="2">
        <v>0</v>
      </c>
      <c r="W8094" s="6">
        <v>70.03</v>
      </c>
      <c r="X8094" s="14">
        <f>AA8094-W8094</f>
        <v>1815.49</v>
      </c>
      <c r="Y8094" s="6">
        <f>T8094*U8094</f>
        <v>1885.52</v>
      </c>
      <c r="Z8094" s="6">
        <f>Y8094*V8094</f>
        <v>0</v>
      </c>
      <c r="AA8094" s="6">
        <f t="shared" si="655"/>
        <v>1885.52</v>
      </c>
    </row>
    <row r="8095" spans="2:27" x14ac:dyDescent="0.3">
      <c r="B8095">
        <v>8092</v>
      </c>
      <c r="C8095" t="s">
        <v>9831</v>
      </c>
      <c r="D8095" s="1">
        <v>42289</v>
      </c>
      <c r="E8095" s="1">
        <v>42352</v>
      </c>
      <c r="F8095" s="9" t="str">
        <f t="shared" si="656"/>
        <v>63 days</v>
      </c>
      <c r="G8095" t="s">
        <v>49</v>
      </c>
      <c r="H8095" t="s">
        <v>3009</v>
      </c>
      <c r="I8095" t="s">
        <v>3010</v>
      </c>
      <c r="J8095" t="s">
        <v>25</v>
      </c>
      <c r="K8095" t="s">
        <v>26</v>
      </c>
      <c r="L8095" t="s">
        <v>126</v>
      </c>
      <c r="M8095" t="s">
        <v>42</v>
      </c>
      <c r="N8095">
        <v>94110</v>
      </c>
      <c r="O8095" t="s">
        <v>43</v>
      </c>
      <c r="P8095" t="s">
        <v>2924</v>
      </c>
      <c r="Q8095" t="s">
        <v>45</v>
      </c>
      <c r="R8095" t="s">
        <v>46</v>
      </c>
      <c r="S8095" t="s">
        <v>2925</v>
      </c>
      <c r="T8095" s="9">
        <v>5.76</v>
      </c>
      <c r="U8095">
        <v>2</v>
      </c>
      <c r="V8095" s="2">
        <v>0</v>
      </c>
      <c r="W8095" s="6">
        <v>2.82</v>
      </c>
      <c r="X8095" s="14">
        <f>AA8095-W8095</f>
        <v>8.6999999999999993</v>
      </c>
      <c r="Y8095" s="6">
        <f>T8095*U8095</f>
        <v>11.52</v>
      </c>
      <c r="Z8095" s="6">
        <f>Y8095*V8095</f>
        <v>0</v>
      </c>
      <c r="AA8095" s="6">
        <f t="shared" si="655"/>
        <v>11.52</v>
      </c>
    </row>
    <row r="8096" spans="2:27" x14ac:dyDescent="0.3">
      <c r="B8096">
        <v>8093</v>
      </c>
      <c r="C8096" t="s">
        <v>9832</v>
      </c>
      <c r="D8096" s="1">
        <v>42958</v>
      </c>
      <c r="E8096" s="1">
        <v>43052</v>
      </c>
      <c r="F8096" s="9" t="str">
        <f t="shared" si="656"/>
        <v>94 days</v>
      </c>
      <c r="G8096" t="s">
        <v>22</v>
      </c>
      <c r="H8096" t="s">
        <v>6219</v>
      </c>
      <c r="I8096" t="s">
        <v>6220</v>
      </c>
      <c r="J8096" t="s">
        <v>101</v>
      </c>
      <c r="K8096" t="s">
        <v>26</v>
      </c>
      <c r="L8096" t="s">
        <v>265</v>
      </c>
      <c r="M8096" t="s">
        <v>266</v>
      </c>
      <c r="N8096">
        <v>10035</v>
      </c>
      <c r="O8096" t="s">
        <v>147</v>
      </c>
      <c r="P8096" t="s">
        <v>3678</v>
      </c>
      <c r="Q8096" t="s">
        <v>45</v>
      </c>
      <c r="R8096" t="s">
        <v>67</v>
      </c>
      <c r="S8096" t="s">
        <v>3679</v>
      </c>
      <c r="T8096" s="9">
        <v>109.9</v>
      </c>
      <c r="U8096">
        <v>5</v>
      </c>
      <c r="V8096" s="2">
        <v>0</v>
      </c>
      <c r="W8096" s="6">
        <v>32.97</v>
      </c>
      <c r="X8096" s="14">
        <f>AA8096-W8096</f>
        <v>516.53</v>
      </c>
      <c r="Y8096" s="6">
        <f>T8096*U8096</f>
        <v>549.5</v>
      </c>
      <c r="Z8096" s="6">
        <f>Y8096*V8096</f>
        <v>0</v>
      </c>
      <c r="AA8096" s="6">
        <f t="shared" si="655"/>
        <v>549.5</v>
      </c>
    </row>
    <row r="8097" spans="2:27" x14ac:dyDescent="0.3">
      <c r="B8097">
        <v>8094</v>
      </c>
      <c r="C8097" t="s">
        <v>9833</v>
      </c>
      <c r="D8097" s="1">
        <v>42943</v>
      </c>
      <c r="E8097" s="1">
        <v>42743</v>
      </c>
      <c r="F8097" s="23" t="s">
        <v>10956</v>
      </c>
      <c r="G8097" t="s">
        <v>22</v>
      </c>
      <c r="H8097" t="s">
        <v>5184</v>
      </c>
      <c r="I8097" t="s">
        <v>5185</v>
      </c>
      <c r="J8097" t="s">
        <v>25</v>
      </c>
      <c r="K8097" t="s">
        <v>26</v>
      </c>
      <c r="L8097" t="s">
        <v>94</v>
      </c>
      <c r="M8097" t="s">
        <v>95</v>
      </c>
      <c r="N8097">
        <v>98115</v>
      </c>
      <c r="O8097" t="s">
        <v>43</v>
      </c>
      <c r="P8097" t="s">
        <v>2893</v>
      </c>
      <c r="Q8097" t="s">
        <v>31</v>
      </c>
      <c r="R8097" t="s">
        <v>64</v>
      </c>
      <c r="S8097" t="s">
        <v>924</v>
      </c>
      <c r="T8097" s="9">
        <v>23.88</v>
      </c>
      <c r="U8097">
        <v>3</v>
      </c>
      <c r="V8097" s="2">
        <v>0</v>
      </c>
      <c r="W8097" s="6">
        <v>10.51</v>
      </c>
      <c r="X8097" s="14">
        <f>AA8097-W8097</f>
        <v>61.13</v>
      </c>
      <c r="Y8097" s="6">
        <f>T8097*U8097</f>
        <v>71.64</v>
      </c>
      <c r="Z8097" s="6">
        <f>Y8097*V8097</f>
        <v>0</v>
      </c>
      <c r="AA8097" s="6">
        <f t="shared" si="655"/>
        <v>71.64</v>
      </c>
    </row>
    <row r="8098" spans="2:27" x14ac:dyDescent="0.3">
      <c r="B8098">
        <v>8095</v>
      </c>
      <c r="C8098" t="s">
        <v>9833</v>
      </c>
      <c r="D8098" s="1">
        <v>42943</v>
      </c>
      <c r="E8098" s="1">
        <v>42743</v>
      </c>
      <c r="F8098" s="23" t="s">
        <v>10956</v>
      </c>
      <c r="G8098" t="s">
        <v>22</v>
      </c>
      <c r="H8098" t="s">
        <v>5184</v>
      </c>
      <c r="I8098" t="s">
        <v>5185</v>
      </c>
      <c r="J8098" t="s">
        <v>25</v>
      </c>
      <c r="K8098" t="s">
        <v>26</v>
      </c>
      <c r="L8098" t="s">
        <v>94</v>
      </c>
      <c r="M8098" t="s">
        <v>95</v>
      </c>
      <c r="N8098">
        <v>98115</v>
      </c>
      <c r="O8098" t="s">
        <v>43</v>
      </c>
      <c r="P8098" t="s">
        <v>5059</v>
      </c>
      <c r="Q8098" t="s">
        <v>45</v>
      </c>
      <c r="R8098" t="s">
        <v>89</v>
      </c>
      <c r="S8098" t="s">
        <v>5060</v>
      </c>
      <c r="T8098" s="9">
        <v>26.2</v>
      </c>
      <c r="U8098">
        <v>4</v>
      </c>
      <c r="V8098" s="2">
        <v>0</v>
      </c>
      <c r="W8098" s="6">
        <v>12.05</v>
      </c>
      <c r="X8098" s="14">
        <f>AA8098-W8098</f>
        <v>92.75</v>
      </c>
      <c r="Y8098" s="6">
        <f>T8098*U8098</f>
        <v>104.8</v>
      </c>
      <c r="Z8098" s="6">
        <f>Y8098*V8098</f>
        <v>0</v>
      </c>
      <c r="AA8098" s="6">
        <f t="shared" si="655"/>
        <v>104.8</v>
      </c>
    </row>
    <row r="8099" spans="2:27" x14ac:dyDescent="0.3">
      <c r="B8099">
        <v>8096</v>
      </c>
      <c r="C8099" t="s">
        <v>9833</v>
      </c>
      <c r="D8099" s="1">
        <v>42943</v>
      </c>
      <c r="E8099" s="1">
        <v>42743</v>
      </c>
      <c r="F8099" s="23" t="s">
        <v>10956</v>
      </c>
      <c r="G8099" t="s">
        <v>22</v>
      </c>
      <c r="H8099" t="s">
        <v>5184</v>
      </c>
      <c r="I8099" t="s">
        <v>5185</v>
      </c>
      <c r="J8099" t="s">
        <v>25</v>
      </c>
      <c r="K8099" t="s">
        <v>26</v>
      </c>
      <c r="L8099" t="s">
        <v>94</v>
      </c>
      <c r="M8099" t="s">
        <v>95</v>
      </c>
      <c r="N8099">
        <v>98115</v>
      </c>
      <c r="O8099" t="s">
        <v>43</v>
      </c>
      <c r="P8099" t="s">
        <v>5271</v>
      </c>
      <c r="Q8099" t="s">
        <v>45</v>
      </c>
      <c r="R8099" t="s">
        <v>89</v>
      </c>
      <c r="S8099" t="s">
        <v>5272</v>
      </c>
      <c r="T8099" s="9">
        <v>12.96</v>
      </c>
      <c r="U8099">
        <v>2</v>
      </c>
      <c r="V8099" s="2">
        <v>0</v>
      </c>
      <c r="W8099" s="6">
        <v>6.22</v>
      </c>
      <c r="X8099" s="14">
        <f>AA8099-W8099</f>
        <v>19.700000000000003</v>
      </c>
      <c r="Y8099" s="6">
        <f>T8099*U8099</f>
        <v>25.92</v>
      </c>
      <c r="Z8099" s="6">
        <f>Y8099*V8099</f>
        <v>0</v>
      </c>
      <c r="AA8099" s="6">
        <f t="shared" si="655"/>
        <v>25.92</v>
      </c>
    </row>
    <row r="8100" spans="2:27" x14ac:dyDescent="0.3">
      <c r="B8100">
        <v>8097</v>
      </c>
      <c r="C8100" t="s">
        <v>9833</v>
      </c>
      <c r="D8100" s="1">
        <v>42943</v>
      </c>
      <c r="E8100" s="1">
        <v>42743</v>
      </c>
      <c r="F8100" s="23" t="s">
        <v>10956</v>
      </c>
      <c r="G8100" t="s">
        <v>22</v>
      </c>
      <c r="H8100" t="s">
        <v>5184</v>
      </c>
      <c r="I8100" t="s">
        <v>5185</v>
      </c>
      <c r="J8100" t="s">
        <v>25</v>
      </c>
      <c r="K8100" t="s">
        <v>26</v>
      </c>
      <c r="L8100" t="s">
        <v>94</v>
      </c>
      <c r="M8100" t="s">
        <v>95</v>
      </c>
      <c r="N8100">
        <v>98115</v>
      </c>
      <c r="O8100" t="s">
        <v>43</v>
      </c>
      <c r="P8100" t="s">
        <v>1700</v>
      </c>
      <c r="Q8100" t="s">
        <v>70</v>
      </c>
      <c r="R8100" t="s">
        <v>160</v>
      </c>
      <c r="S8100" t="s">
        <v>1701</v>
      </c>
      <c r="T8100" s="9">
        <v>234.95</v>
      </c>
      <c r="U8100">
        <v>5</v>
      </c>
      <c r="V8100" s="2">
        <v>0</v>
      </c>
      <c r="W8100" s="6">
        <v>32.89</v>
      </c>
      <c r="X8100" s="14">
        <f>AA8100-W8100</f>
        <v>1141.8599999999999</v>
      </c>
      <c r="Y8100" s="6">
        <f>T8100*U8100</f>
        <v>1174.75</v>
      </c>
      <c r="Z8100" s="6">
        <f>Y8100*V8100</f>
        <v>0</v>
      </c>
      <c r="AA8100" s="6">
        <f t="shared" si="655"/>
        <v>1174.75</v>
      </c>
    </row>
    <row r="8101" spans="2:27" x14ac:dyDescent="0.3">
      <c r="B8101">
        <v>8098</v>
      </c>
      <c r="C8101" t="s">
        <v>9834</v>
      </c>
      <c r="D8101" s="1">
        <v>43097</v>
      </c>
      <c r="E8101" s="1">
        <v>43101</v>
      </c>
      <c r="F8101" s="9" t="str">
        <f t="shared" ref="F8101:F8102" si="657">DATEDIF(D8101,E8101,"d")&amp;" days"</f>
        <v>4 days</v>
      </c>
      <c r="G8101" t="s">
        <v>49</v>
      </c>
      <c r="H8101" t="s">
        <v>5324</v>
      </c>
      <c r="I8101" t="s">
        <v>5325</v>
      </c>
      <c r="J8101" t="s">
        <v>25</v>
      </c>
      <c r="K8101" t="s">
        <v>26</v>
      </c>
      <c r="L8101" t="s">
        <v>5475</v>
      </c>
      <c r="M8101" t="s">
        <v>668</v>
      </c>
      <c r="N8101">
        <v>87105</v>
      </c>
      <c r="O8101" t="s">
        <v>43</v>
      </c>
      <c r="P8101" t="s">
        <v>1548</v>
      </c>
      <c r="Q8101" t="s">
        <v>45</v>
      </c>
      <c r="R8101" t="s">
        <v>58</v>
      </c>
      <c r="S8101" t="s">
        <v>1549</v>
      </c>
      <c r="T8101" s="9">
        <v>118.25</v>
      </c>
      <c r="U8101">
        <v>5</v>
      </c>
      <c r="V8101" s="2">
        <v>0</v>
      </c>
      <c r="W8101" s="6">
        <v>34.29</v>
      </c>
      <c r="X8101" s="14">
        <f>AA8101-W8101</f>
        <v>556.96</v>
      </c>
      <c r="Y8101" s="6">
        <f>T8101*U8101</f>
        <v>591.25</v>
      </c>
      <c r="Z8101" s="6">
        <f>Y8101*V8101</f>
        <v>0</v>
      </c>
      <c r="AA8101" s="6">
        <f t="shared" si="655"/>
        <v>591.25</v>
      </c>
    </row>
    <row r="8102" spans="2:27" x14ac:dyDescent="0.3">
      <c r="B8102">
        <v>8099</v>
      </c>
      <c r="C8102" t="s">
        <v>9834</v>
      </c>
      <c r="D8102" s="1">
        <v>43097</v>
      </c>
      <c r="E8102" s="1">
        <v>43101</v>
      </c>
      <c r="F8102" s="9" t="str">
        <f t="shared" si="657"/>
        <v>4 days</v>
      </c>
      <c r="G8102" t="s">
        <v>49</v>
      </c>
      <c r="H8102" t="s">
        <v>5324</v>
      </c>
      <c r="I8102" t="s">
        <v>5325</v>
      </c>
      <c r="J8102" t="s">
        <v>25</v>
      </c>
      <c r="K8102" t="s">
        <v>26</v>
      </c>
      <c r="L8102" t="s">
        <v>5475</v>
      </c>
      <c r="M8102" t="s">
        <v>668</v>
      </c>
      <c r="N8102">
        <v>87105</v>
      </c>
      <c r="O8102" t="s">
        <v>43</v>
      </c>
      <c r="P8102" t="s">
        <v>5988</v>
      </c>
      <c r="Q8102" t="s">
        <v>45</v>
      </c>
      <c r="R8102" t="s">
        <v>89</v>
      </c>
      <c r="S8102" t="s">
        <v>5989</v>
      </c>
      <c r="T8102" s="9">
        <v>4.28</v>
      </c>
      <c r="U8102">
        <v>1</v>
      </c>
      <c r="V8102" s="2">
        <v>0</v>
      </c>
      <c r="W8102" s="6">
        <v>1.93</v>
      </c>
      <c r="X8102" s="14">
        <f>AA8102-W8102</f>
        <v>2.3500000000000005</v>
      </c>
      <c r="Y8102" s="6">
        <f>T8102*U8102</f>
        <v>4.28</v>
      </c>
      <c r="Z8102" s="6">
        <f>Y8102*V8102</f>
        <v>0</v>
      </c>
      <c r="AA8102" s="6">
        <f t="shared" si="655"/>
        <v>4.28</v>
      </c>
    </row>
    <row r="8103" spans="2:27" x14ac:dyDescent="0.3">
      <c r="B8103">
        <v>8100</v>
      </c>
      <c r="C8103" t="s">
        <v>9835</v>
      </c>
      <c r="D8103" s="1">
        <v>42646</v>
      </c>
      <c r="E8103" s="1">
        <v>42442</v>
      </c>
      <c r="F8103" s="23" t="s">
        <v>10956</v>
      </c>
      <c r="G8103" t="s">
        <v>187</v>
      </c>
      <c r="H8103" t="s">
        <v>4908</v>
      </c>
      <c r="I8103" t="s">
        <v>4909</v>
      </c>
      <c r="J8103" t="s">
        <v>101</v>
      </c>
      <c r="K8103" t="s">
        <v>26</v>
      </c>
      <c r="L8103" t="s">
        <v>41</v>
      </c>
      <c r="M8103" t="s">
        <v>42</v>
      </c>
      <c r="N8103">
        <v>90045</v>
      </c>
      <c r="O8103" t="s">
        <v>43</v>
      </c>
      <c r="P8103" t="s">
        <v>4164</v>
      </c>
      <c r="Q8103" t="s">
        <v>70</v>
      </c>
      <c r="R8103" t="s">
        <v>160</v>
      </c>
      <c r="S8103" t="s">
        <v>4165</v>
      </c>
      <c r="T8103" s="9">
        <v>26.85</v>
      </c>
      <c r="U8103">
        <v>3</v>
      </c>
      <c r="V8103" s="2">
        <v>0</v>
      </c>
      <c r="W8103" s="6">
        <v>5.0999999999999996</v>
      </c>
      <c r="X8103" s="14">
        <f>AA8103-W8103</f>
        <v>75.450000000000017</v>
      </c>
      <c r="Y8103" s="6">
        <f>T8103*U8103</f>
        <v>80.550000000000011</v>
      </c>
      <c r="Z8103" s="6">
        <f>Y8103*V8103</f>
        <v>0</v>
      </c>
      <c r="AA8103" s="6">
        <f t="shared" si="655"/>
        <v>80.550000000000011</v>
      </c>
    </row>
    <row r="8104" spans="2:27" x14ac:dyDescent="0.3">
      <c r="B8104">
        <v>8101</v>
      </c>
      <c r="C8104" t="s">
        <v>9835</v>
      </c>
      <c r="D8104" s="1">
        <v>42646</v>
      </c>
      <c r="E8104" s="1">
        <v>42442</v>
      </c>
      <c r="F8104" s="23" t="s">
        <v>10956</v>
      </c>
      <c r="G8104" t="s">
        <v>187</v>
      </c>
      <c r="H8104" t="s">
        <v>4908</v>
      </c>
      <c r="I8104" t="s">
        <v>4909</v>
      </c>
      <c r="J8104" t="s">
        <v>101</v>
      </c>
      <c r="K8104" t="s">
        <v>26</v>
      </c>
      <c r="L8104" t="s">
        <v>41</v>
      </c>
      <c r="M8104" t="s">
        <v>42</v>
      </c>
      <c r="N8104">
        <v>90045</v>
      </c>
      <c r="O8104" t="s">
        <v>43</v>
      </c>
      <c r="P8104" t="s">
        <v>9836</v>
      </c>
      <c r="Q8104" t="s">
        <v>70</v>
      </c>
      <c r="R8104" t="s">
        <v>683</v>
      </c>
      <c r="S8104" t="s">
        <v>9837</v>
      </c>
      <c r="T8104" s="9">
        <v>3357.6</v>
      </c>
      <c r="U8104">
        <v>3</v>
      </c>
      <c r="V8104" s="2">
        <v>0.2</v>
      </c>
      <c r="W8104" s="6">
        <v>377.73</v>
      </c>
      <c r="X8104" s="14">
        <f>AA8104-W8104</f>
        <v>7680.51</v>
      </c>
      <c r="Y8104" s="6">
        <f>T8104*U8104</f>
        <v>10072.799999999999</v>
      </c>
      <c r="Z8104" s="6">
        <f>Y8104*V8104</f>
        <v>2014.56</v>
      </c>
      <c r="AA8104" s="6">
        <f t="shared" si="655"/>
        <v>8058.24</v>
      </c>
    </row>
    <row r="8105" spans="2:27" x14ac:dyDescent="0.3">
      <c r="B8105">
        <v>8102</v>
      </c>
      <c r="C8105" t="s">
        <v>9838</v>
      </c>
      <c r="D8105" s="1">
        <v>42146</v>
      </c>
      <c r="E8105" s="1">
        <v>42150</v>
      </c>
      <c r="F8105" s="9" t="str">
        <f t="shared" ref="F8105:F8118" si="658">DATEDIF(D8105,E8105,"d")&amp;" days"</f>
        <v>4 days</v>
      </c>
      <c r="G8105" t="s">
        <v>49</v>
      </c>
      <c r="H8105" t="s">
        <v>8361</v>
      </c>
      <c r="I8105" t="s">
        <v>8362</v>
      </c>
      <c r="J8105" t="s">
        <v>25</v>
      </c>
      <c r="K8105" t="s">
        <v>26</v>
      </c>
      <c r="L8105" t="s">
        <v>41</v>
      </c>
      <c r="M8105" t="s">
        <v>42</v>
      </c>
      <c r="N8105">
        <v>90045</v>
      </c>
      <c r="O8105" t="s">
        <v>43</v>
      </c>
      <c r="P8105" t="s">
        <v>2418</v>
      </c>
      <c r="Q8105" t="s">
        <v>45</v>
      </c>
      <c r="R8105" t="s">
        <v>46</v>
      </c>
      <c r="S8105" t="s">
        <v>2419</v>
      </c>
      <c r="T8105" s="9">
        <v>8.26</v>
      </c>
      <c r="U8105">
        <v>2</v>
      </c>
      <c r="V8105" s="2">
        <v>0</v>
      </c>
      <c r="W8105" s="6">
        <v>3.8</v>
      </c>
      <c r="X8105" s="14">
        <f>AA8105-W8105</f>
        <v>12.719999999999999</v>
      </c>
      <c r="Y8105" s="6">
        <f>T8105*U8105</f>
        <v>16.52</v>
      </c>
      <c r="Z8105" s="6">
        <f>Y8105*V8105</f>
        <v>0</v>
      </c>
      <c r="AA8105" s="6">
        <f t="shared" si="655"/>
        <v>16.52</v>
      </c>
    </row>
    <row r="8106" spans="2:27" x14ac:dyDescent="0.3">
      <c r="B8106">
        <v>8103</v>
      </c>
      <c r="C8106" t="s">
        <v>9838</v>
      </c>
      <c r="D8106" s="1">
        <v>42146</v>
      </c>
      <c r="E8106" s="1">
        <v>42150</v>
      </c>
      <c r="F8106" s="9" t="str">
        <f t="shared" si="658"/>
        <v>4 days</v>
      </c>
      <c r="G8106" t="s">
        <v>49</v>
      </c>
      <c r="H8106" t="s">
        <v>8361</v>
      </c>
      <c r="I8106" t="s">
        <v>8362</v>
      </c>
      <c r="J8106" t="s">
        <v>25</v>
      </c>
      <c r="K8106" t="s">
        <v>26</v>
      </c>
      <c r="L8106" t="s">
        <v>41</v>
      </c>
      <c r="M8106" t="s">
        <v>42</v>
      </c>
      <c r="N8106">
        <v>90045</v>
      </c>
      <c r="O8106" t="s">
        <v>43</v>
      </c>
      <c r="P8106" t="s">
        <v>2598</v>
      </c>
      <c r="Q8106" t="s">
        <v>70</v>
      </c>
      <c r="R8106" t="s">
        <v>683</v>
      </c>
      <c r="S8106" t="s">
        <v>2599</v>
      </c>
      <c r="T8106" s="9">
        <v>2973.32</v>
      </c>
      <c r="U8106">
        <v>7</v>
      </c>
      <c r="V8106" s="2">
        <v>0.2</v>
      </c>
      <c r="W8106" s="6">
        <v>334.5</v>
      </c>
      <c r="X8106" s="14">
        <f>AA8106-W8106</f>
        <v>16316.092000000001</v>
      </c>
      <c r="Y8106" s="6">
        <f>T8106*U8106</f>
        <v>20813.240000000002</v>
      </c>
      <c r="Z8106" s="6">
        <f>Y8106*V8106</f>
        <v>4162.6480000000001</v>
      </c>
      <c r="AA8106" s="6">
        <f t="shared" si="655"/>
        <v>16650.592000000001</v>
      </c>
    </row>
    <row r="8107" spans="2:27" x14ac:dyDescent="0.3">
      <c r="B8107">
        <v>8104</v>
      </c>
      <c r="C8107" t="s">
        <v>9838</v>
      </c>
      <c r="D8107" s="1">
        <v>42146</v>
      </c>
      <c r="E8107" s="1">
        <v>42150</v>
      </c>
      <c r="F8107" s="9" t="str">
        <f t="shared" si="658"/>
        <v>4 days</v>
      </c>
      <c r="G8107" t="s">
        <v>49</v>
      </c>
      <c r="H8107" t="s">
        <v>8361</v>
      </c>
      <c r="I8107" t="s">
        <v>8362</v>
      </c>
      <c r="J8107" t="s">
        <v>25</v>
      </c>
      <c r="K8107" t="s">
        <v>26</v>
      </c>
      <c r="L8107" t="s">
        <v>41</v>
      </c>
      <c r="M8107" t="s">
        <v>42</v>
      </c>
      <c r="N8107">
        <v>90045</v>
      </c>
      <c r="O8107" t="s">
        <v>43</v>
      </c>
      <c r="P8107" t="s">
        <v>1300</v>
      </c>
      <c r="Q8107" t="s">
        <v>45</v>
      </c>
      <c r="R8107" t="s">
        <v>58</v>
      </c>
      <c r="S8107" t="s">
        <v>1301</v>
      </c>
      <c r="T8107" s="9">
        <v>104.79</v>
      </c>
      <c r="U8107">
        <v>7</v>
      </c>
      <c r="V8107" s="2">
        <v>0</v>
      </c>
      <c r="W8107" s="6">
        <v>29.34</v>
      </c>
      <c r="X8107" s="14">
        <f>AA8107-W8107</f>
        <v>704.19</v>
      </c>
      <c r="Y8107" s="6">
        <f>T8107*U8107</f>
        <v>733.53000000000009</v>
      </c>
      <c r="Z8107" s="6">
        <f>Y8107*V8107</f>
        <v>0</v>
      </c>
      <c r="AA8107" s="6">
        <f t="shared" si="655"/>
        <v>733.53000000000009</v>
      </c>
    </row>
    <row r="8108" spans="2:27" x14ac:dyDescent="0.3">
      <c r="B8108">
        <v>8105</v>
      </c>
      <c r="C8108" t="s">
        <v>9838</v>
      </c>
      <c r="D8108" s="1">
        <v>42146</v>
      </c>
      <c r="E8108" s="1">
        <v>42150</v>
      </c>
      <c r="F8108" s="9" t="str">
        <f t="shared" si="658"/>
        <v>4 days</v>
      </c>
      <c r="G8108" t="s">
        <v>49</v>
      </c>
      <c r="H8108" t="s">
        <v>8361</v>
      </c>
      <c r="I8108" t="s">
        <v>8362</v>
      </c>
      <c r="J8108" t="s">
        <v>25</v>
      </c>
      <c r="K8108" t="s">
        <v>26</v>
      </c>
      <c r="L8108" t="s">
        <v>41</v>
      </c>
      <c r="M8108" t="s">
        <v>42</v>
      </c>
      <c r="N8108">
        <v>90045</v>
      </c>
      <c r="O8108" t="s">
        <v>43</v>
      </c>
      <c r="P8108" t="s">
        <v>1193</v>
      </c>
      <c r="Q8108" t="s">
        <v>70</v>
      </c>
      <c r="R8108" t="s">
        <v>71</v>
      </c>
      <c r="S8108" t="s">
        <v>1194</v>
      </c>
      <c r="T8108" s="9">
        <v>775.73</v>
      </c>
      <c r="U8108">
        <v>6</v>
      </c>
      <c r="V8108" s="2">
        <v>0.2</v>
      </c>
      <c r="W8108" s="6">
        <v>58.18</v>
      </c>
      <c r="X8108" s="14">
        <f>AA8108-W8108</f>
        <v>3665.3240000000001</v>
      </c>
      <c r="Y8108" s="6">
        <f>T8108*U8108</f>
        <v>4654.38</v>
      </c>
      <c r="Z8108" s="6">
        <f>Y8108*V8108</f>
        <v>930.87600000000009</v>
      </c>
      <c r="AA8108" s="6">
        <f t="shared" si="655"/>
        <v>3723.5039999999999</v>
      </c>
    </row>
    <row r="8109" spans="2:27" x14ac:dyDescent="0.3">
      <c r="B8109">
        <v>8106</v>
      </c>
      <c r="C8109" t="s">
        <v>9839</v>
      </c>
      <c r="D8109" s="1">
        <v>42783</v>
      </c>
      <c r="E8109" s="1">
        <v>42785</v>
      </c>
      <c r="F8109" s="9" t="str">
        <f t="shared" si="658"/>
        <v>2 days</v>
      </c>
      <c r="G8109" t="s">
        <v>187</v>
      </c>
      <c r="H8109" t="s">
        <v>7287</v>
      </c>
      <c r="I8109" t="s">
        <v>7288</v>
      </c>
      <c r="J8109" t="s">
        <v>101</v>
      </c>
      <c r="K8109" t="s">
        <v>26</v>
      </c>
      <c r="L8109" t="s">
        <v>183</v>
      </c>
      <c r="M8109" t="s">
        <v>103</v>
      </c>
      <c r="N8109">
        <v>77041</v>
      </c>
      <c r="O8109" t="s">
        <v>104</v>
      </c>
      <c r="P8109" t="s">
        <v>1635</v>
      </c>
      <c r="Q8109" t="s">
        <v>31</v>
      </c>
      <c r="R8109" t="s">
        <v>32</v>
      </c>
      <c r="S8109" t="s">
        <v>1636</v>
      </c>
      <c r="T8109" s="9">
        <v>89.07</v>
      </c>
      <c r="U8109">
        <v>1</v>
      </c>
      <c r="V8109" s="2">
        <v>0.32</v>
      </c>
      <c r="W8109" s="6">
        <v>-17.03</v>
      </c>
      <c r="X8109" s="14">
        <f>AA8109-W8109</f>
        <v>77.5976</v>
      </c>
      <c r="Y8109" s="6">
        <f>T8109*U8109</f>
        <v>89.07</v>
      </c>
      <c r="Z8109" s="6">
        <f>Y8109*V8109</f>
        <v>28.502399999999998</v>
      </c>
      <c r="AA8109" s="6">
        <f t="shared" si="655"/>
        <v>60.567599999999999</v>
      </c>
    </row>
    <row r="8110" spans="2:27" x14ac:dyDescent="0.3">
      <c r="B8110">
        <v>8107</v>
      </c>
      <c r="C8110" t="s">
        <v>9839</v>
      </c>
      <c r="D8110" s="1">
        <v>42783</v>
      </c>
      <c r="E8110" s="1">
        <v>42785</v>
      </c>
      <c r="F8110" s="9" t="str">
        <f t="shared" si="658"/>
        <v>2 days</v>
      </c>
      <c r="G8110" t="s">
        <v>187</v>
      </c>
      <c r="H8110" t="s">
        <v>7287</v>
      </c>
      <c r="I8110" t="s">
        <v>7288</v>
      </c>
      <c r="J8110" t="s">
        <v>101</v>
      </c>
      <c r="K8110" t="s">
        <v>26</v>
      </c>
      <c r="L8110" t="s">
        <v>183</v>
      </c>
      <c r="M8110" t="s">
        <v>103</v>
      </c>
      <c r="N8110">
        <v>77041</v>
      </c>
      <c r="O8110" t="s">
        <v>104</v>
      </c>
      <c r="P8110" t="s">
        <v>9840</v>
      </c>
      <c r="Q8110" t="s">
        <v>45</v>
      </c>
      <c r="R8110" t="s">
        <v>67</v>
      </c>
      <c r="S8110" t="s">
        <v>9841</v>
      </c>
      <c r="T8110" s="9">
        <v>175.44</v>
      </c>
      <c r="U8110">
        <v>6</v>
      </c>
      <c r="V8110" s="2">
        <v>0.2</v>
      </c>
      <c r="W8110" s="6">
        <v>52.63</v>
      </c>
      <c r="X8110" s="14">
        <f>AA8110-W8110</f>
        <v>789.48199999999986</v>
      </c>
      <c r="Y8110" s="6">
        <f>T8110*U8110</f>
        <v>1052.6399999999999</v>
      </c>
      <c r="Z8110" s="6">
        <f>Y8110*V8110</f>
        <v>210.52799999999999</v>
      </c>
      <c r="AA8110" s="6">
        <f t="shared" si="655"/>
        <v>842.11199999999985</v>
      </c>
    </row>
    <row r="8111" spans="2:27" x14ac:dyDescent="0.3">
      <c r="B8111">
        <v>8108</v>
      </c>
      <c r="C8111" t="s">
        <v>9839</v>
      </c>
      <c r="D8111" s="1">
        <v>42783</v>
      </c>
      <c r="E8111" s="1">
        <v>42785</v>
      </c>
      <c r="F8111" s="9" t="str">
        <f t="shared" si="658"/>
        <v>2 days</v>
      </c>
      <c r="G8111" t="s">
        <v>187</v>
      </c>
      <c r="H8111" t="s">
        <v>7287</v>
      </c>
      <c r="I8111" t="s">
        <v>7288</v>
      </c>
      <c r="J8111" t="s">
        <v>101</v>
      </c>
      <c r="K8111" t="s">
        <v>26</v>
      </c>
      <c r="L8111" t="s">
        <v>183</v>
      </c>
      <c r="M8111" t="s">
        <v>103</v>
      </c>
      <c r="N8111">
        <v>77041</v>
      </c>
      <c r="O8111" t="s">
        <v>104</v>
      </c>
      <c r="P8111" t="s">
        <v>4287</v>
      </c>
      <c r="Q8111" t="s">
        <v>70</v>
      </c>
      <c r="R8111" t="s">
        <v>71</v>
      </c>
      <c r="S8111" t="s">
        <v>4288</v>
      </c>
      <c r="T8111" s="9">
        <v>438.34</v>
      </c>
      <c r="U8111">
        <v>4</v>
      </c>
      <c r="V8111" s="2">
        <v>0.2</v>
      </c>
      <c r="W8111" s="6">
        <v>-87.67</v>
      </c>
      <c r="X8111" s="14">
        <f>AA8111-W8111</f>
        <v>1490.3579999999999</v>
      </c>
      <c r="Y8111" s="6">
        <f>T8111*U8111</f>
        <v>1753.36</v>
      </c>
      <c r="Z8111" s="6">
        <f>Y8111*V8111</f>
        <v>350.67200000000003</v>
      </c>
      <c r="AA8111" s="6">
        <f t="shared" si="655"/>
        <v>1402.6879999999999</v>
      </c>
    </row>
    <row r="8112" spans="2:27" x14ac:dyDescent="0.3">
      <c r="B8112">
        <v>8109</v>
      </c>
      <c r="C8112" t="s">
        <v>9842</v>
      </c>
      <c r="D8112" s="1">
        <v>42959</v>
      </c>
      <c r="E8112" s="1">
        <v>43084</v>
      </c>
      <c r="F8112" s="9" t="str">
        <f t="shared" si="658"/>
        <v>125 days</v>
      </c>
      <c r="G8112" t="s">
        <v>49</v>
      </c>
      <c r="H8112" t="s">
        <v>2345</v>
      </c>
      <c r="I8112" t="s">
        <v>2346</v>
      </c>
      <c r="J8112" t="s">
        <v>25</v>
      </c>
      <c r="K8112" t="s">
        <v>26</v>
      </c>
      <c r="L8112" t="s">
        <v>145</v>
      </c>
      <c r="M8112" t="s">
        <v>146</v>
      </c>
      <c r="N8112">
        <v>19140</v>
      </c>
      <c r="O8112" t="s">
        <v>147</v>
      </c>
      <c r="P8112" t="s">
        <v>1541</v>
      </c>
      <c r="Q8112" t="s">
        <v>31</v>
      </c>
      <c r="R8112" t="s">
        <v>35</v>
      </c>
      <c r="S8112" t="s">
        <v>1542</v>
      </c>
      <c r="T8112" s="9">
        <v>215.54</v>
      </c>
      <c r="U8112">
        <v>4</v>
      </c>
      <c r="V8112" s="2">
        <v>0.3</v>
      </c>
      <c r="W8112" s="6">
        <v>-58.5</v>
      </c>
      <c r="X8112" s="14">
        <f>AA8112-W8112</f>
        <v>662.01199999999994</v>
      </c>
      <c r="Y8112" s="6">
        <f>T8112*U8112</f>
        <v>862.16</v>
      </c>
      <c r="Z8112" s="6">
        <f>Y8112*V8112</f>
        <v>258.64799999999997</v>
      </c>
      <c r="AA8112" s="6">
        <f t="shared" si="655"/>
        <v>603.51199999999994</v>
      </c>
    </row>
    <row r="8113" spans="2:27" x14ac:dyDescent="0.3">
      <c r="B8113">
        <v>8110</v>
      </c>
      <c r="C8113" t="s">
        <v>9843</v>
      </c>
      <c r="D8113" s="1">
        <v>43057</v>
      </c>
      <c r="E8113" s="1">
        <v>43062</v>
      </c>
      <c r="F8113" s="9" t="str">
        <f t="shared" si="658"/>
        <v>5 days</v>
      </c>
      <c r="G8113" t="s">
        <v>49</v>
      </c>
      <c r="H8113" t="s">
        <v>6699</v>
      </c>
      <c r="I8113" t="s">
        <v>6700</v>
      </c>
      <c r="J8113" t="s">
        <v>25</v>
      </c>
      <c r="K8113" t="s">
        <v>26</v>
      </c>
      <c r="L8113" t="s">
        <v>302</v>
      </c>
      <c r="M8113" t="s">
        <v>210</v>
      </c>
      <c r="N8113">
        <v>60623</v>
      </c>
      <c r="O8113" t="s">
        <v>104</v>
      </c>
      <c r="P8113" t="s">
        <v>8411</v>
      </c>
      <c r="Q8113" t="s">
        <v>45</v>
      </c>
      <c r="R8113" t="s">
        <v>172</v>
      </c>
      <c r="S8113" t="s">
        <v>8063</v>
      </c>
      <c r="T8113" s="9">
        <v>55.58</v>
      </c>
      <c r="U8113">
        <v>6</v>
      </c>
      <c r="V8113" s="2">
        <v>0.2</v>
      </c>
      <c r="W8113" s="6">
        <v>20.84</v>
      </c>
      <c r="X8113" s="14">
        <f>AA8113-W8113</f>
        <v>245.94399999999999</v>
      </c>
      <c r="Y8113" s="6">
        <f>T8113*U8113</f>
        <v>333.48</v>
      </c>
      <c r="Z8113" s="6">
        <f>Y8113*V8113</f>
        <v>66.696000000000012</v>
      </c>
      <c r="AA8113" s="6">
        <f t="shared" si="655"/>
        <v>266.78399999999999</v>
      </c>
    </row>
    <row r="8114" spans="2:27" x14ac:dyDescent="0.3">
      <c r="B8114">
        <v>8111</v>
      </c>
      <c r="C8114" t="s">
        <v>9843</v>
      </c>
      <c r="D8114" s="1">
        <v>43057</v>
      </c>
      <c r="E8114" s="1">
        <v>43062</v>
      </c>
      <c r="F8114" s="9" t="str">
        <f t="shared" si="658"/>
        <v>5 days</v>
      </c>
      <c r="G8114" t="s">
        <v>49</v>
      </c>
      <c r="H8114" t="s">
        <v>6699</v>
      </c>
      <c r="I8114" t="s">
        <v>6700</v>
      </c>
      <c r="J8114" t="s">
        <v>25</v>
      </c>
      <c r="K8114" t="s">
        <v>26</v>
      </c>
      <c r="L8114" t="s">
        <v>302</v>
      </c>
      <c r="M8114" t="s">
        <v>210</v>
      </c>
      <c r="N8114">
        <v>60623</v>
      </c>
      <c r="O8114" t="s">
        <v>104</v>
      </c>
      <c r="P8114" t="s">
        <v>6135</v>
      </c>
      <c r="Q8114" t="s">
        <v>31</v>
      </c>
      <c r="R8114" t="s">
        <v>35</v>
      </c>
      <c r="S8114" t="s">
        <v>6136</v>
      </c>
      <c r="T8114" s="9">
        <v>127.39</v>
      </c>
      <c r="U8114">
        <v>2</v>
      </c>
      <c r="V8114" s="2">
        <v>0.3</v>
      </c>
      <c r="W8114" s="6">
        <v>-25.48</v>
      </c>
      <c r="X8114" s="14">
        <f>AA8114-W8114</f>
        <v>203.82599999999999</v>
      </c>
      <c r="Y8114" s="6">
        <f>T8114*U8114</f>
        <v>254.78</v>
      </c>
      <c r="Z8114" s="6">
        <f>Y8114*V8114</f>
        <v>76.433999999999997</v>
      </c>
      <c r="AA8114" s="6">
        <f t="shared" si="655"/>
        <v>178.346</v>
      </c>
    </row>
    <row r="8115" spans="2:27" x14ac:dyDescent="0.3">
      <c r="B8115">
        <v>8112</v>
      </c>
      <c r="C8115" t="s">
        <v>9844</v>
      </c>
      <c r="D8115" s="1">
        <v>42381</v>
      </c>
      <c r="E8115" s="1">
        <v>42441</v>
      </c>
      <c r="F8115" s="9" t="str">
        <f t="shared" si="658"/>
        <v>60 days</v>
      </c>
      <c r="G8115" t="s">
        <v>22</v>
      </c>
      <c r="H8115" t="s">
        <v>5577</v>
      </c>
      <c r="I8115" t="s">
        <v>5578</v>
      </c>
      <c r="J8115" t="s">
        <v>25</v>
      </c>
      <c r="K8115" t="s">
        <v>26</v>
      </c>
      <c r="L8115" t="s">
        <v>5116</v>
      </c>
      <c r="M8115" t="s">
        <v>103</v>
      </c>
      <c r="N8115">
        <v>76903</v>
      </c>
      <c r="O8115" t="s">
        <v>104</v>
      </c>
      <c r="P8115" t="s">
        <v>1843</v>
      </c>
      <c r="Q8115" t="s">
        <v>31</v>
      </c>
      <c r="R8115" t="s">
        <v>35</v>
      </c>
      <c r="S8115" t="s">
        <v>1844</v>
      </c>
      <c r="T8115" s="9">
        <v>248.43</v>
      </c>
      <c r="U8115">
        <v>5</v>
      </c>
      <c r="V8115" s="2">
        <v>0.3</v>
      </c>
      <c r="W8115" s="6">
        <v>-17.75</v>
      </c>
      <c r="X8115" s="14">
        <f>AA8115-W8115</f>
        <v>887.25500000000011</v>
      </c>
      <c r="Y8115" s="6">
        <f>T8115*U8115</f>
        <v>1242.1500000000001</v>
      </c>
      <c r="Z8115" s="6">
        <f>Y8115*V8115</f>
        <v>372.64500000000004</v>
      </c>
      <c r="AA8115" s="6">
        <f t="shared" si="655"/>
        <v>869.50500000000011</v>
      </c>
    </row>
    <row r="8116" spans="2:27" x14ac:dyDescent="0.3">
      <c r="B8116">
        <v>8113</v>
      </c>
      <c r="C8116" t="s">
        <v>9844</v>
      </c>
      <c r="D8116" s="1">
        <v>42381</v>
      </c>
      <c r="E8116" s="1">
        <v>42441</v>
      </c>
      <c r="F8116" s="9" t="str">
        <f t="shared" si="658"/>
        <v>60 days</v>
      </c>
      <c r="G8116" t="s">
        <v>22</v>
      </c>
      <c r="H8116" t="s">
        <v>5577</v>
      </c>
      <c r="I8116" t="s">
        <v>5578</v>
      </c>
      <c r="J8116" t="s">
        <v>25</v>
      </c>
      <c r="K8116" t="s">
        <v>26</v>
      </c>
      <c r="L8116" t="s">
        <v>5116</v>
      </c>
      <c r="M8116" t="s">
        <v>103</v>
      </c>
      <c r="N8116">
        <v>76903</v>
      </c>
      <c r="O8116" t="s">
        <v>104</v>
      </c>
      <c r="P8116" t="s">
        <v>3658</v>
      </c>
      <c r="Q8116" t="s">
        <v>45</v>
      </c>
      <c r="R8116" t="s">
        <v>77</v>
      </c>
      <c r="S8116" t="s">
        <v>3659</v>
      </c>
      <c r="T8116" s="9">
        <v>11.65</v>
      </c>
      <c r="U8116">
        <v>4</v>
      </c>
      <c r="V8116" s="2">
        <v>0.8</v>
      </c>
      <c r="W8116" s="6">
        <v>-30.87</v>
      </c>
      <c r="X8116" s="14">
        <f>AA8116-W8116</f>
        <v>40.19</v>
      </c>
      <c r="Y8116" s="6">
        <f>T8116*U8116</f>
        <v>46.6</v>
      </c>
      <c r="Z8116" s="6">
        <f>Y8116*V8116</f>
        <v>37.28</v>
      </c>
      <c r="AA8116" s="6">
        <f t="shared" si="655"/>
        <v>9.32</v>
      </c>
    </row>
    <row r="8117" spans="2:27" x14ac:dyDescent="0.3">
      <c r="B8117">
        <v>8114</v>
      </c>
      <c r="C8117" t="s">
        <v>9844</v>
      </c>
      <c r="D8117" s="1">
        <v>42381</v>
      </c>
      <c r="E8117" s="1">
        <v>42441</v>
      </c>
      <c r="F8117" s="9" t="str">
        <f t="shared" si="658"/>
        <v>60 days</v>
      </c>
      <c r="G8117" t="s">
        <v>22</v>
      </c>
      <c r="H8117" t="s">
        <v>5577</v>
      </c>
      <c r="I8117" t="s">
        <v>5578</v>
      </c>
      <c r="J8117" t="s">
        <v>25</v>
      </c>
      <c r="K8117" t="s">
        <v>26</v>
      </c>
      <c r="L8117" t="s">
        <v>5116</v>
      </c>
      <c r="M8117" t="s">
        <v>103</v>
      </c>
      <c r="N8117">
        <v>76903</v>
      </c>
      <c r="O8117" t="s">
        <v>104</v>
      </c>
      <c r="P8117" t="s">
        <v>893</v>
      </c>
      <c r="Q8117" t="s">
        <v>31</v>
      </c>
      <c r="R8117" t="s">
        <v>35</v>
      </c>
      <c r="S8117" t="s">
        <v>894</v>
      </c>
      <c r="T8117" s="9">
        <v>85.25</v>
      </c>
      <c r="U8117">
        <v>2</v>
      </c>
      <c r="V8117" s="2">
        <v>0.3</v>
      </c>
      <c r="W8117" s="6">
        <v>-1.22</v>
      </c>
      <c r="X8117" s="14">
        <f>AA8117-W8117</f>
        <v>120.57</v>
      </c>
      <c r="Y8117" s="6">
        <f>T8117*U8117</f>
        <v>170.5</v>
      </c>
      <c r="Z8117" s="6">
        <f>Y8117*V8117</f>
        <v>51.15</v>
      </c>
      <c r="AA8117" s="6">
        <f t="shared" si="655"/>
        <v>119.35</v>
      </c>
    </row>
    <row r="8118" spans="2:27" x14ac:dyDescent="0.3">
      <c r="B8118">
        <v>8115</v>
      </c>
      <c r="C8118" t="s">
        <v>9845</v>
      </c>
      <c r="D8118" s="1">
        <v>42804</v>
      </c>
      <c r="E8118" s="1">
        <v>42926</v>
      </c>
      <c r="F8118" s="9" t="str">
        <f t="shared" si="658"/>
        <v>122 days</v>
      </c>
      <c r="G8118" t="s">
        <v>22</v>
      </c>
      <c r="H8118" t="s">
        <v>3648</v>
      </c>
      <c r="I8118" t="s">
        <v>3649</v>
      </c>
      <c r="J8118" t="s">
        <v>40</v>
      </c>
      <c r="K8118" t="s">
        <v>26</v>
      </c>
      <c r="L8118" t="s">
        <v>602</v>
      </c>
      <c r="M8118" t="s">
        <v>103</v>
      </c>
      <c r="N8118">
        <v>77506</v>
      </c>
      <c r="O8118" t="s">
        <v>104</v>
      </c>
      <c r="P8118" t="s">
        <v>3587</v>
      </c>
      <c r="Q8118" t="s">
        <v>45</v>
      </c>
      <c r="R8118" t="s">
        <v>67</v>
      </c>
      <c r="S8118" t="s">
        <v>3588</v>
      </c>
      <c r="T8118" s="9">
        <v>20.64</v>
      </c>
      <c r="U8118">
        <v>5</v>
      </c>
      <c r="V8118" s="2">
        <v>0.2</v>
      </c>
      <c r="W8118" s="6">
        <v>2.3199999999999998</v>
      </c>
      <c r="X8118" s="14">
        <f>AA8118-W8118</f>
        <v>80.240000000000009</v>
      </c>
      <c r="Y8118" s="6">
        <f>T8118*U8118</f>
        <v>103.2</v>
      </c>
      <c r="Z8118" s="6">
        <f>Y8118*V8118</f>
        <v>20.64</v>
      </c>
      <c r="AA8118" s="6">
        <f t="shared" si="655"/>
        <v>82.56</v>
      </c>
    </row>
    <row r="8119" spans="2:27" x14ac:dyDescent="0.3">
      <c r="B8119">
        <v>8116</v>
      </c>
      <c r="C8119" t="s">
        <v>9846</v>
      </c>
      <c r="D8119" s="1">
        <v>42976</v>
      </c>
      <c r="E8119" s="1">
        <v>42834</v>
      </c>
      <c r="F8119" s="23" t="s">
        <v>10956</v>
      </c>
      <c r="G8119" t="s">
        <v>49</v>
      </c>
      <c r="H8119" t="s">
        <v>3855</v>
      </c>
      <c r="I8119" t="s">
        <v>3856</v>
      </c>
      <c r="J8119" t="s">
        <v>40</v>
      </c>
      <c r="K8119" t="s">
        <v>26</v>
      </c>
      <c r="L8119" t="s">
        <v>41</v>
      </c>
      <c r="M8119" t="s">
        <v>42</v>
      </c>
      <c r="N8119">
        <v>90049</v>
      </c>
      <c r="O8119" t="s">
        <v>43</v>
      </c>
      <c r="P8119" t="s">
        <v>9391</v>
      </c>
      <c r="Q8119" t="s">
        <v>31</v>
      </c>
      <c r="R8119" t="s">
        <v>64</v>
      </c>
      <c r="S8119" t="s">
        <v>9392</v>
      </c>
      <c r="T8119" s="9">
        <v>148.02000000000001</v>
      </c>
      <c r="U8119">
        <v>3</v>
      </c>
      <c r="V8119" s="2">
        <v>0</v>
      </c>
      <c r="W8119" s="6">
        <v>41.45</v>
      </c>
      <c r="X8119" s="14">
        <f>AA8119-W8119</f>
        <v>402.61000000000007</v>
      </c>
      <c r="Y8119" s="6">
        <f>T8119*U8119</f>
        <v>444.06000000000006</v>
      </c>
      <c r="Z8119" s="6">
        <f>Y8119*V8119</f>
        <v>0</v>
      </c>
      <c r="AA8119" s="6">
        <f t="shared" si="655"/>
        <v>444.06000000000006</v>
      </c>
    </row>
    <row r="8120" spans="2:27" x14ac:dyDescent="0.3">
      <c r="B8120">
        <v>8117</v>
      </c>
      <c r="C8120" t="s">
        <v>9847</v>
      </c>
      <c r="D8120" s="1">
        <v>43063</v>
      </c>
      <c r="E8120" s="1">
        <v>43063</v>
      </c>
      <c r="F8120" s="9" t="str">
        <f>DATEDIF(D8120,E8120,"d")&amp;" days"</f>
        <v>0 days</v>
      </c>
      <c r="G8120" t="s">
        <v>1292</v>
      </c>
      <c r="H8120" t="s">
        <v>3464</v>
      </c>
      <c r="I8120" t="s">
        <v>3465</v>
      </c>
      <c r="J8120" t="s">
        <v>40</v>
      </c>
      <c r="K8120" t="s">
        <v>26</v>
      </c>
      <c r="L8120" t="s">
        <v>9456</v>
      </c>
      <c r="M8120" t="s">
        <v>4538</v>
      </c>
      <c r="N8120">
        <v>67846</v>
      </c>
      <c r="O8120" t="s">
        <v>104</v>
      </c>
      <c r="P8120" t="s">
        <v>5275</v>
      </c>
      <c r="Q8120" t="s">
        <v>45</v>
      </c>
      <c r="R8120" t="s">
        <v>58</v>
      </c>
      <c r="S8120" t="s">
        <v>5276</v>
      </c>
      <c r="T8120" s="9">
        <v>33.29</v>
      </c>
      <c r="U8120">
        <v>1</v>
      </c>
      <c r="V8120" s="2">
        <v>0</v>
      </c>
      <c r="W8120" s="6">
        <v>7.99</v>
      </c>
      <c r="X8120" s="14">
        <f>AA8120-W8120</f>
        <v>25.299999999999997</v>
      </c>
      <c r="Y8120" s="6">
        <f>T8120*U8120</f>
        <v>33.29</v>
      </c>
      <c r="Z8120" s="6">
        <f>Y8120*V8120</f>
        <v>0</v>
      </c>
      <c r="AA8120" s="6">
        <f t="shared" si="655"/>
        <v>33.29</v>
      </c>
    </row>
    <row r="8121" spans="2:27" x14ac:dyDescent="0.3">
      <c r="B8121">
        <v>8118</v>
      </c>
      <c r="C8121" t="s">
        <v>9848</v>
      </c>
      <c r="D8121" s="1">
        <v>42916</v>
      </c>
      <c r="E8121" s="1">
        <v>42862</v>
      </c>
      <c r="F8121" s="23" t="s">
        <v>10956</v>
      </c>
      <c r="G8121" t="s">
        <v>49</v>
      </c>
      <c r="H8121" t="s">
        <v>5622</v>
      </c>
      <c r="I8121" t="s">
        <v>5623</v>
      </c>
      <c r="J8121" t="s">
        <v>25</v>
      </c>
      <c r="K8121" t="s">
        <v>26</v>
      </c>
      <c r="L8121" t="s">
        <v>41</v>
      </c>
      <c r="M8121" t="s">
        <v>42</v>
      </c>
      <c r="N8121">
        <v>90045</v>
      </c>
      <c r="O8121" t="s">
        <v>43</v>
      </c>
      <c r="P8121" t="s">
        <v>4508</v>
      </c>
      <c r="Q8121" t="s">
        <v>45</v>
      </c>
      <c r="R8121" t="s">
        <v>89</v>
      </c>
      <c r="S8121" t="s">
        <v>4509</v>
      </c>
      <c r="T8121" s="9">
        <v>204.95</v>
      </c>
      <c r="U8121">
        <v>5</v>
      </c>
      <c r="V8121" s="2">
        <v>0</v>
      </c>
      <c r="W8121" s="6">
        <v>100.43</v>
      </c>
      <c r="X8121" s="14">
        <f>AA8121-W8121</f>
        <v>924.31999999999994</v>
      </c>
      <c r="Y8121" s="6">
        <f>T8121*U8121</f>
        <v>1024.75</v>
      </c>
      <c r="Z8121" s="6">
        <f>Y8121*V8121</f>
        <v>0</v>
      </c>
      <c r="AA8121" s="6">
        <f t="shared" si="655"/>
        <v>1024.75</v>
      </c>
    </row>
    <row r="8122" spans="2:27" x14ac:dyDescent="0.3">
      <c r="B8122">
        <v>8119</v>
      </c>
      <c r="C8122" t="s">
        <v>9849</v>
      </c>
      <c r="D8122" s="1">
        <v>42938</v>
      </c>
      <c r="E8122" s="1">
        <v>42943</v>
      </c>
      <c r="F8122" s="9" t="str">
        <f t="shared" ref="F8122:F8128" si="659">DATEDIF(D8122,E8122,"d")&amp;" days"</f>
        <v>5 days</v>
      </c>
      <c r="G8122" t="s">
        <v>49</v>
      </c>
      <c r="H8122" t="s">
        <v>4361</v>
      </c>
      <c r="I8122" t="s">
        <v>4362</v>
      </c>
      <c r="J8122" t="s">
        <v>25</v>
      </c>
      <c r="K8122" t="s">
        <v>26</v>
      </c>
      <c r="L8122" t="s">
        <v>302</v>
      </c>
      <c r="M8122" t="s">
        <v>210</v>
      </c>
      <c r="N8122">
        <v>60653</v>
      </c>
      <c r="O8122" t="s">
        <v>104</v>
      </c>
      <c r="P8122" t="s">
        <v>1935</v>
      </c>
      <c r="Q8122" t="s">
        <v>31</v>
      </c>
      <c r="R8122" t="s">
        <v>35</v>
      </c>
      <c r="S8122" t="s">
        <v>1936</v>
      </c>
      <c r="T8122" s="9">
        <v>526.34</v>
      </c>
      <c r="U8122">
        <v>4</v>
      </c>
      <c r="V8122" s="2">
        <v>0.3</v>
      </c>
      <c r="W8122" s="6">
        <v>-75.19</v>
      </c>
      <c r="X8122" s="14">
        <f>AA8122-W8122</f>
        <v>1548.942</v>
      </c>
      <c r="Y8122" s="6">
        <f>T8122*U8122</f>
        <v>2105.36</v>
      </c>
      <c r="Z8122" s="6">
        <f>Y8122*V8122</f>
        <v>631.60800000000006</v>
      </c>
      <c r="AA8122" s="6">
        <f t="shared" si="655"/>
        <v>1473.752</v>
      </c>
    </row>
    <row r="8123" spans="2:27" x14ac:dyDescent="0.3">
      <c r="B8123">
        <v>8120</v>
      </c>
      <c r="C8123" t="s">
        <v>9850</v>
      </c>
      <c r="D8123" s="1">
        <v>42685</v>
      </c>
      <c r="E8123" s="1">
        <v>42690</v>
      </c>
      <c r="F8123" s="9" t="str">
        <f t="shared" si="659"/>
        <v>5 days</v>
      </c>
      <c r="G8123" t="s">
        <v>49</v>
      </c>
      <c r="H8123" t="s">
        <v>1905</v>
      </c>
      <c r="I8123" t="s">
        <v>1906</v>
      </c>
      <c r="J8123" t="s">
        <v>25</v>
      </c>
      <c r="K8123" t="s">
        <v>26</v>
      </c>
      <c r="L8123" t="s">
        <v>126</v>
      </c>
      <c r="M8123" t="s">
        <v>42</v>
      </c>
      <c r="N8123">
        <v>94110</v>
      </c>
      <c r="O8123" t="s">
        <v>43</v>
      </c>
      <c r="P8123" t="s">
        <v>482</v>
      </c>
      <c r="Q8123" t="s">
        <v>31</v>
      </c>
      <c r="R8123" t="s">
        <v>64</v>
      </c>
      <c r="S8123" t="s">
        <v>483</v>
      </c>
      <c r="T8123" s="9">
        <v>41.96</v>
      </c>
      <c r="U8123">
        <v>2</v>
      </c>
      <c r="V8123" s="2">
        <v>0</v>
      </c>
      <c r="W8123" s="6">
        <v>10.91</v>
      </c>
      <c r="X8123" s="14">
        <f>AA8123-W8123</f>
        <v>73.010000000000005</v>
      </c>
      <c r="Y8123" s="6">
        <f>T8123*U8123</f>
        <v>83.92</v>
      </c>
      <c r="Z8123" s="6">
        <f>Y8123*V8123</f>
        <v>0</v>
      </c>
      <c r="AA8123" s="6">
        <f t="shared" si="655"/>
        <v>83.92</v>
      </c>
    </row>
    <row r="8124" spans="2:27" x14ac:dyDescent="0.3">
      <c r="B8124">
        <v>8121</v>
      </c>
      <c r="C8124" t="s">
        <v>9850</v>
      </c>
      <c r="D8124" s="1">
        <v>42685</v>
      </c>
      <c r="E8124" s="1">
        <v>42690</v>
      </c>
      <c r="F8124" s="9" t="str">
        <f t="shared" si="659"/>
        <v>5 days</v>
      </c>
      <c r="G8124" t="s">
        <v>49</v>
      </c>
      <c r="H8124" t="s">
        <v>1905</v>
      </c>
      <c r="I8124" t="s">
        <v>1906</v>
      </c>
      <c r="J8124" t="s">
        <v>25</v>
      </c>
      <c r="K8124" t="s">
        <v>26</v>
      </c>
      <c r="L8124" t="s">
        <v>126</v>
      </c>
      <c r="M8124" t="s">
        <v>42</v>
      </c>
      <c r="N8124">
        <v>94110</v>
      </c>
      <c r="O8124" t="s">
        <v>43</v>
      </c>
      <c r="P8124" t="s">
        <v>1935</v>
      </c>
      <c r="Q8124" t="s">
        <v>31</v>
      </c>
      <c r="R8124" t="s">
        <v>35</v>
      </c>
      <c r="S8124" t="s">
        <v>1936</v>
      </c>
      <c r="T8124" s="9">
        <v>451.15</v>
      </c>
      <c r="U8124">
        <v>3</v>
      </c>
      <c r="V8124" s="2">
        <v>0.2</v>
      </c>
      <c r="W8124" s="6">
        <v>0</v>
      </c>
      <c r="X8124" s="14">
        <f>AA8124-W8124</f>
        <v>1082.7599999999998</v>
      </c>
      <c r="Y8124" s="6">
        <f>T8124*U8124</f>
        <v>1353.4499999999998</v>
      </c>
      <c r="Z8124" s="6">
        <f>Y8124*V8124</f>
        <v>270.69</v>
      </c>
      <c r="AA8124" s="6">
        <f t="shared" si="655"/>
        <v>1082.7599999999998</v>
      </c>
    </row>
    <row r="8125" spans="2:27" x14ac:dyDescent="0.3">
      <c r="B8125">
        <v>8122</v>
      </c>
      <c r="C8125" t="s">
        <v>9850</v>
      </c>
      <c r="D8125" s="1">
        <v>42685</v>
      </c>
      <c r="E8125" s="1">
        <v>42690</v>
      </c>
      <c r="F8125" s="9" t="str">
        <f t="shared" si="659"/>
        <v>5 days</v>
      </c>
      <c r="G8125" t="s">
        <v>49</v>
      </c>
      <c r="H8125" t="s">
        <v>1905</v>
      </c>
      <c r="I8125" t="s">
        <v>1906</v>
      </c>
      <c r="J8125" t="s">
        <v>25</v>
      </c>
      <c r="K8125" t="s">
        <v>26</v>
      </c>
      <c r="L8125" t="s">
        <v>126</v>
      </c>
      <c r="M8125" t="s">
        <v>42</v>
      </c>
      <c r="N8125">
        <v>94110</v>
      </c>
      <c r="O8125" t="s">
        <v>43</v>
      </c>
      <c r="P8125" t="s">
        <v>749</v>
      </c>
      <c r="Q8125" t="s">
        <v>45</v>
      </c>
      <c r="R8125" t="s">
        <v>74</v>
      </c>
      <c r="S8125" t="s">
        <v>750</v>
      </c>
      <c r="T8125" s="9">
        <v>31.5</v>
      </c>
      <c r="U8125">
        <v>11</v>
      </c>
      <c r="V8125" s="2">
        <v>0.2</v>
      </c>
      <c r="W8125" s="6">
        <v>11.03</v>
      </c>
      <c r="X8125" s="14">
        <f>AA8125-W8125</f>
        <v>266.17</v>
      </c>
      <c r="Y8125" s="6">
        <f>T8125*U8125</f>
        <v>346.5</v>
      </c>
      <c r="Z8125" s="6">
        <f>Y8125*V8125</f>
        <v>69.3</v>
      </c>
      <c r="AA8125" s="6">
        <f t="shared" si="655"/>
        <v>277.2</v>
      </c>
    </row>
    <row r="8126" spans="2:27" x14ac:dyDescent="0.3">
      <c r="B8126">
        <v>8123</v>
      </c>
      <c r="C8126" t="s">
        <v>9851</v>
      </c>
      <c r="D8126" s="1">
        <v>41894</v>
      </c>
      <c r="E8126" s="1">
        <v>41988</v>
      </c>
      <c r="F8126" s="9" t="str">
        <f t="shared" si="659"/>
        <v>94 days</v>
      </c>
      <c r="G8126" t="s">
        <v>49</v>
      </c>
      <c r="H8126" t="s">
        <v>1922</v>
      </c>
      <c r="I8126" t="s">
        <v>1923</v>
      </c>
      <c r="J8126" t="s">
        <v>25</v>
      </c>
      <c r="K8126" t="s">
        <v>26</v>
      </c>
      <c r="L8126" t="s">
        <v>145</v>
      </c>
      <c r="M8126" t="s">
        <v>146</v>
      </c>
      <c r="N8126">
        <v>19134</v>
      </c>
      <c r="O8126" t="s">
        <v>147</v>
      </c>
      <c r="P8126" t="s">
        <v>525</v>
      </c>
      <c r="Q8126" t="s">
        <v>45</v>
      </c>
      <c r="R8126" t="s">
        <v>172</v>
      </c>
      <c r="S8126" t="s">
        <v>526</v>
      </c>
      <c r="T8126" s="9">
        <v>30.67</v>
      </c>
      <c r="U8126">
        <v>3</v>
      </c>
      <c r="V8126" s="2">
        <v>0.2</v>
      </c>
      <c r="W8126" s="6">
        <v>9.59</v>
      </c>
      <c r="X8126" s="14">
        <f>AA8126-W8126</f>
        <v>64.018000000000001</v>
      </c>
      <c r="Y8126" s="6">
        <f>T8126*U8126</f>
        <v>92.01</v>
      </c>
      <c r="Z8126" s="6">
        <f>Y8126*V8126</f>
        <v>18.402000000000001</v>
      </c>
      <c r="AA8126" s="6">
        <f t="shared" si="655"/>
        <v>73.608000000000004</v>
      </c>
    </row>
    <row r="8127" spans="2:27" x14ac:dyDescent="0.3">
      <c r="B8127">
        <v>8124</v>
      </c>
      <c r="C8127" t="s">
        <v>9851</v>
      </c>
      <c r="D8127" s="1">
        <v>41894</v>
      </c>
      <c r="E8127" s="1">
        <v>41988</v>
      </c>
      <c r="F8127" s="9" t="str">
        <f t="shared" si="659"/>
        <v>94 days</v>
      </c>
      <c r="G8127" t="s">
        <v>49</v>
      </c>
      <c r="H8127" t="s">
        <v>1922</v>
      </c>
      <c r="I8127" t="s">
        <v>1923</v>
      </c>
      <c r="J8127" t="s">
        <v>25</v>
      </c>
      <c r="K8127" t="s">
        <v>26</v>
      </c>
      <c r="L8127" t="s">
        <v>145</v>
      </c>
      <c r="M8127" t="s">
        <v>146</v>
      </c>
      <c r="N8127">
        <v>19134</v>
      </c>
      <c r="O8127" t="s">
        <v>147</v>
      </c>
      <c r="P8127" t="s">
        <v>4299</v>
      </c>
      <c r="Q8127" t="s">
        <v>70</v>
      </c>
      <c r="R8127" t="s">
        <v>1218</v>
      </c>
      <c r="S8127" t="s">
        <v>4300</v>
      </c>
      <c r="T8127" s="9">
        <v>1079.98</v>
      </c>
      <c r="U8127">
        <v>4</v>
      </c>
      <c r="V8127" s="2">
        <v>0.4</v>
      </c>
      <c r="W8127" s="6">
        <v>126</v>
      </c>
      <c r="X8127" s="14">
        <f>AA8127-W8127</f>
        <v>2465.9520000000002</v>
      </c>
      <c r="Y8127" s="6">
        <f>T8127*U8127</f>
        <v>4319.92</v>
      </c>
      <c r="Z8127" s="6">
        <f>Y8127*V8127</f>
        <v>1727.9680000000001</v>
      </c>
      <c r="AA8127" s="6">
        <f t="shared" si="655"/>
        <v>2591.9520000000002</v>
      </c>
    </row>
    <row r="8128" spans="2:27" x14ac:dyDescent="0.3">
      <c r="B8128">
        <v>8125</v>
      </c>
      <c r="C8128" t="s">
        <v>9852</v>
      </c>
      <c r="D8128" s="1">
        <v>42925</v>
      </c>
      <c r="E8128" s="1">
        <v>43078</v>
      </c>
      <c r="F8128" s="9" t="str">
        <f t="shared" si="659"/>
        <v>153 days</v>
      </c>
      <c r="G8128" t="s">
        <v>49</v>
      </c>
      <c r="H8128" t="s">
        <v>2902</v>
      </c>
      <c r="I8128" t="s">
        <v>2903</v>
      </c>
      <c r="J8128" t="s">
        <v>25</v>
      </c>
      <c r="K8128" t="s">
        <v>26</v>
      </c>
      <c r="L8128" t="s">
        <v>9444</v>
      </c>
      <c r="M8128" t="s">
        <v>42</v>
      </c>
      <c r="N8128">
        <v>95351</v>
      </c>
      <c r="O8128" t="s">
        <v>43</v>
      </c>
      <c r="P8128" t="s">
        <v>891</v>
      </c>
      <c r="Q8128" t="s">
        <v>31</v>
      </c>
      <c r="R8128" t="s">
        <v>35</v>
      </c>
      <c r="S8128" t="s">
        <v>892</v>
      </c>
      <c r="T8128" s="9">
        <v>161.57</v>
      </c>
      <c r="U8128">
        <v>2</v>
      </c>
      <c r="V8128" s="2">
        <v>0.2</v>
      </c>
      <c r="W8128" s="6">
        <v>-28.27</v>
      </c>
      <c r="X8128" s="14">
        <f>AA8128-W8128</f>
        <v>286.78199999999998</v>
      </c>
      <c r="Y8128" s="6">
        <f>T8128*U8128</f>
        <v>323.14</v>
      </c>
      <c r="Z8128" s="6">
        <f>Y8128*V8128</f>
        <v>64.628</v>
      </c>
      <c r="AA8128" s="6">
        <f t="shared" si="655"/>
        <v>258.512</v>
      </c>
    </row>
    <row r="8129" spans="2:27" x14ac:dyDescent="0.3">
      <c r="B8129">
        <v>8126</v>
      </c>
      <c r="C8129" t="s">
        <v>9853</v>
      </c>
      <c r="D8129" s="1">
        <v>42157</v>
      </c>
      <c r="E8129" s="1">
        <v>42048</v>
      </c>
      <c r="F8129" s="23" t="s">
        <v>10956</v>
      </c>
      <c r="G8129" t="s">
        <v>49</v>
      </c>
      <c r="H8129" t="s">
        <v>8656</v>
      </c>
      <c r="I8129" t="s">
        <v>8657</v>
      </c>
      <c r="J8129" t="s">
        <v>25</v>
      </c>
      <c r="K8129" t="s">
        <v>26</v>
      </c>
      <c r="L8129" t="s">
        <v>183</v>
      </c>
      <c r="M8129" t="s">
        <v>103</v>
      </c>
      <c r="N8129">
        <v>77070</v>
      </c>
      <c r="O8129" t="s">
        <v>104</v>
      </c>
      <c r="P8129" t="s">
        <v>3011</v>
      </c>
      <c r="Q8129" t="s">
        <v>45</v>
      </c>
      <c r="R8129" t="s">
        <v>74</v>
      </c>
      <c r="S8129" t="s">
        <v>3012</v>
      </c>
      <c r="T8129" s="9">
        <v>2.93</v>
      </c>
      <c r="U8129">
        <v>3</v>
      </c>
      <c r="V8129" s="2">
        <v>0.8</v>
      </c>
      <c r="W8129" s="6">
        <v>-4.99</v>
      </c>
      <c r="X8129" s="14">
        <f>AA8129-W8129</f>
        <v>6.7480000000000002</v>
      </c>
      <c r="Y8129" s="6">
        <f>T8129*U8129</f>
        <v>8.7900000000000009</v>
      </c>
      <c r="Z8129" s="6">
        <f>Y8129*V8129</f>
        <v>7.0320000000000009</v>
      </c>
      <c r="AA8129" s="6">
        <f t="shared" si="655"/>
        <v>1.758</v>
      </c>
    </row>
    <row r="8130" spans="2:27" x14ac:dyDescent="0.3">
      <c r="B8130">
        <v>8127</v>
      </c>
      <c r="C8130" t="s">
        <v>9853</v>
      </c>
      <c r="D8130" s="1">
        <v>42157</v>
      </c>
      <c r="E8130" s="1">
        <v>42048</v>
      </c>
      <c r="F8130" s="23" t="s">
        <v>10956</v>
      </c>
      <c r="G8130" t="s">
        <v>49</v>
      </c>
      <c r="H8130" t="s">
        <v>8656</v>
      </c>
      <c r="I8130" t="s">
        <v>8657</v>
      </c>
      <c r="J8130" t="s">
        <v>25</v>
      </c>
      <c r="K8130" t="s">
        <v>26</v>
      </c>
      <c r="L8130" t="s">
        <v>183</v>
      </c>
      <c r="M8130" t="s">
        <v>103</v>
      </c>
      <c r="N8130">
        <v>77070</v>
      </c>
      <c r="O8130" t="s">
        <v>104</v>
      </c>
      <c r="P8130" t="s">
        <v>467</v>
      </c>
      <c r="Q8130" t="s">
        <v>70</v>
      </c>
      <c r="R8130" t="s">
        <v>160</v>
      </c>
      <c r="S8130" t="s">
        <v>468</v>
      </c>
      <c r="T8130" s="9">
        <v>18.53</v>
      </c>
      <c r="U8130">
        <v>2</v>
      </c>
      <c r="V8130" s="2">
        <v>0.2</v>
      </c>
      <c r="W8130" s="6">
        <v>4.4000000000000004</v>
      </c>
      <c r="X8130" s="14">
        <f>AA8130-W8130</f>
        <v>25.248000000000005</v>
      </c>
      <c r="Y8130" s="6">
        <f>T8130*U8130</f>
        <v>37.06</v>
      </c>
      <c r="Z8130" s="6">
        <f>Y8130*V8130</f>
        <v>7.4120000000000008</v>
      </c>
      <c r="AA8130" s="6">
        <f t="shared" si="655"/>
        <v>29.648000000000003</v>
      </c>
    </row>
    <row r="8131" spans="2:27" x14ac:dyDescent="0.3">
      <c r="B8131">
        <v>8128</v>
      </c>
      <c r="C8131" t="s">
        <v>9853</v>
      </c>
      <c r="D8131" s="1">
        <v>42157</v>
      </c>
      <c r="E8131" s="1">
        <v>42048</v>
      </c>
      <c r="F8131" s="23" t="s">
        <v>10956</v>
      </c>
      <c r="G8131" t="s">
        <v>49</v>
      </c>
      <c r="H8131" t="s">
        <v>8656</v>
      </c>
      <c r="I8131" t="s">
        <v>8657</v>
      </c>
      <c r="J8131" t="s">
        <v>25</v>
      </c>
      <c r="K8131" t="s">
        <v>26</v>
      </c>
      <c r="L8131" t="s">
        <v>183</v>
      </c>
      <c r="M8131" t="s">
        <v>103</v>
      </c>
      <c r="N8131">
        <v>77070</v>
      </c>
      <c r="O8131" t="s">
        <v>104</v>
      </c>
      <c r="P8131" t="s">
        <v>5606</v>
      </c>
      <c r="Q8131" t="s">
        <v>45</v>
      </c>
      <c r="R8131" t="s">
        <v>58</v>
      </c>
      <c r="S8131" t="s">
        <v>5607</v>
      </c>
      <c r="T8131" s="9">
        <v>670.75</v>
      </c>
      <c r="U8131">
        <v>3</v>
      </c>
      <c r="V8131" s="2">
        <v>0.2</v>
      </c>
      <c r="W8131" s="6">
        <v>-125.77</v>
      </c>
      <c r="X8131" s="14">
        <f>AA8131-W8131</f>
        <v>1735.57</v>
      </c>
      <c r="Y8131" s="6">
        <f>T8131*U8131</f>
        <v>2012.25</v>
      </c>
      <c r="Z8131" s="6">
        <f>Y8131*V8131</f>
        <v>402.45000000000005</v>
      </c>
      <c r="AA8131" s="6">
        <f t="shared" si="655"/>
        <v>1609.8</v>
      </c>
    </row>
    <row r="8132" spans="2:27" x14ac:dyDescent="0.3">
      <c r="B8132">
        <v>8129</v>
      </c>
      <c r="C8132" t="s">
        <v>9854</v>
      </c>
      <c r="D8132" s="1">
        <v>42973</v>
      </c>
      <c r="E8132" s="1">
        <v>42744</v>
      </c>
      <c r="F8132" s="23" t="s">
        <v>10956</v>
      </c>
      <c r="G8132" t="s">
        <v>49</v>
      </c>
      <c r="H8132" t="s">
        <v>250</v>
      </c>
      <c r="I8132" t="s">
        <v>251</v>
      </c>
      <c r="J8132" t="s">
        <v>25</v>
      </c>
      <c r="K8132" t="s">
        <v>26</v>
      </c>
      <c r="L8132" t="s">
        <v>302</v>
      </c>
      <c r="M8132" t="s">
        <v>210</v>
      </c>
      <c r="N8132">
        <v>60610</v>
      </c>
      <c r="O8132" t="s">
        <v>104</v>
      </c>
      <c r="P8132" t="s">
        <v>2329</v>
      </c>
      <c r="Q8132" t="s">
        <v>31</v>
      </c>
      <c r="R8132" t="s">
        <v>64</v>
      </c>
      <c r="S8132" t="s">
        <v>2330</v>
      </c>
      <c r="T8132" s="9">
        <v>64.959999999999994</v>
      </c>
      <c r="U8132">
        <v>5</v>
      </c>
      <c r="V8132" s="2">
        <v>0.6</v>
      </c>
      <c r="W8132" s="6">
        <v>-43.85</v>
      </c>
      <c r="X8132" s="14">
        <f>AA8132-W8132</f>
        <v>173.76999999999998</v>
      </c>
      <c r="Y8132" s="6">
        <f>T8132*U8132</f>
        <v>324.79999999999995</v>
      </c>
      <c r="Z8132" s="6">
        <f>Y8132*V8132</f>
        <v>194.87999999999997</v>
      </c>
      <c r="AA8132" s="6">
        <f t="shared" si="655"/>
        <v>129.91999999999999</v>
      </c>
    </row>
    <row r="8133" spans="2:27" x14ac:dyDescent="0.3">
      <c r="B8133">
        <v>8130</v>
      </c>
      <c r="C8133" t="s">
        <v>9855</v>
      </c>
      <c r="D8133" s="1">
        <v>41840</v>
      </c>
      <c r="E8133" s="1">
        <v>41843</v>
      </c>
      <c r="F8133" s="9" t="str">
        <f t="shared" ref="F8133:F8139" si="660">DATEDIF(D8133,E8133,"d")&amp;" days"</f>
        <v>3 days</v>
      </c>
      <c r="G8133" t="s">
        <v>187</v>
      </c>
      <c r="H8133" t="s">
        <v>581</v>
      </c>
      <c r="I8133" t="s">
        <v>582</v>
      </c>
      <c r="J8133" t="s">
        <v>40</v>
      </c>
      <c r="K8133" t="s">
        <v>26</v>
      </c>
      <c r="L8133" t="s">
        <v>2861</v>
      </c>
      <c r="M8133" t="s">
        <v>42</v>
      </c>
      <c r="N8133">
        <v>92503</v>
      </c>
      <c r="O8133" t="s">
        <v>43</v>
      </c>
      <c r="P8133" t="s">
        <v>3566</v>
      </c>
      <c r="Q8133" t="s">
        <v>70</v>
      </c>
      <c r="R8133" t="s">
        <v>160</v>
      </c>
      <c r="S8133" t="s">
        <v>3567</v>
      </c>
      <c r="T8133" s="9">
        <v>41.94</v>
      </c>
      <c r="U8133">
        <v>2</v>
      </c>
      <c r="V8133" s="2">
        <v>0</v>
      </c>
      <c r="W8133" s="6">
        <v>15.1</v>
      </c>
      <c r="X8133" s="14">
        <f>AA8133-W8133</f>
        <v>68.78</v>
      </c>
      <c r="Y8133" s="6">
        <f>T8133*U8133</f>
        <v>83.88</v>
      </c>
      <c r="Z8133" s="6">
        <f>Y8133*V8133</f>
        <v>0</v>
      </c>
      <c r="AA8133" s="6">
        <f t="shared" ref="AA8133:AA8196" si="661">Y8133-Z8133</f>
        <v>83.88</v>
      </c>
    </row>
    <row r="8134" spans="2:27" x14ac:dyDescent="0.3">
      <c r="B8134">
        <v>8131</v>
      </c>
      <c r="C8134" t="s">
        <v>9855</v>
      </c>
      <c r="D8134" s="1">
        <v>41840</v>
      </c>
      <c r="E8134" s="1">
        <v>41843</v>
      </c>
      <c r="F8134" s="9" t="str">
        <f t="shared" si="660"/>
        <v>3 days</v>
      </c>
      <c r="G8134" t="s">
        <v>187</v>
      </c>
      <c r="H8134" t="s">
        <v>581</v>
      </c>
      <c r="I8134" t="s">
        <v>582</v>
      </c>
      <c r="J8134" t="s">
        <v>40</v>
      </c>
      <c r="K8134" t="s">
        <v>26</v>
      </c>
      <c r="L8134" t="s">
        <v>2861</v>
      </c>
      <c r="M8134" t="s">
        <v>42</v>
      </c>
      <c r="N8134">
        <v>92503</v>
      </c>
      <c r="O8134" t="s">
        <v>43</v>
      </c>
      <c r="P8134" t="s">
        <v>5297</v>
      </c>
      <c r="Q8134" t="s">
        <v>45</v>
      </c>
      <c r="R8134" t="s">
        <v>89</v>
      </c>
      <c r="S8134" t="s">
        <v>5298</v>
      </c>
      <c r="T8134" s="9">
        <v>11.96</v>
      </c>
      <c r="U8134">
        <v>2</v>
      </c>
      <c r="V8134" s="2">
        <v>0</v>
      </c>
      <c r="W8134" s="6">
        <v>5.86</v>
      </c>
      <c r="X8134" s="14">
        <f>AA8134-W8134</f>
        <v>18.060000000000002</v>
      </c>
      <c r="Y8134" s="6">
        <f>T8134*U8134</f>
        <v>23.92</v>
      </c>
      <c r="Z8134" s="6">
        <f>Y8134*V8134</f>
        <v>0</v>
      </c>
      <c r="AA8134" s="6">
        <f t="shared" si="661"/>
        <v>23.92</v>
      </c>
    </row>
    <row r="8135" spans="2:27" x14ac:dyDescent="0.3">
      <c r="B8135">
        <v>8132</v>
      </c>
      <c r="C8135" t="s">
        <v>9855</v>
      </c>
      <c r="D8135" s="1">
        <v>41840</v>
      </c>
      <c r="E8135" s="1">
        <v>41843</v>
      </c>
      <c r="F8135" s="9" t="str">
        <f t="shared" si="660"/>
        <v>3 days</v>
      </c>
      <c r="G8135" t="s">
        <v>187</v>
      </c>
      <c r="H8135" t="s">
        <v>581</v>
      </c>
      <c r="I8135" t="s">
        <v>582</v>
      </c>
      <c r="J8135" t="s">
        <v>40</v>
      </c>
      <c r="K8135" t="s">
        <v>26</v>
      </c>
      <c r="L8135" t="s">
        <v>2861</v>
      </c>
      <c r="M8135" t="s">
        <v>42</v>
      </c>
      <c r="N8135">
        <v>92503</v>
      </c>
      <c r="O8135" t="s">
        <v>43</v>
      </c>
      <c r="P8135" t="s">
        <v>7104</v>
      </c>
      <c r="Q8135" t="s">
        <v>45</v>
      </c>
      <c r="R8135" t="s">
        <v>67</v>
      </c>
      <c r="S8135" t="s">
        <v>7105</v>
      </c>
      <c r="T8135" s="9">
        <v>13.12</v>
      </c>
      <c r="U8135">
        <v>4</v>
      </c>
      <c r="V8135" s="2">
        <v>0</v>
      </c>
      <c r="W8135" s="6">
        <v>3.8</v>
      </c>
      <c r="X8135" s="14">
        <f>AA8135-W8135</f>
        <v>48.68</v>
      </c>
      <c r="Y8135" s="6">
        <f>T8135*U8135</f>
        <v>52.48</v>
      </c>
      <c r="Z8135" s="6">
        <f>Y8135*V8135</f>
        <v>0</v>
      </c>
      <c r="AA8135" s="6">
        <f t="shared" si="661"/>
        <v>52.48</v>
      </c>
    </row>
    <row r="8136" spans="2:27" x14ac:dyDescent="0.3">
      <c r="B8136">
        <v>8133</v>
      </c>
      <c r="C8136" t="s">
        <v>9855</v>
      </c>
      <c r="D8136" s="1">
        <v>41840</v>
      </c>
      <c r="E8136" s="1">
        <v>41843</v>
      </c>
      <c r="F8136" s="9" t="str">
        <f t="shared" si="660"/>
        <v>3 days</v>
      </c>
      <c r="G8136" t="s">
        <v>187</v>
      </c>
      <c r="H8136" t="s">
        <v>581</v>
      </c>
      <c r="I8136" t="s">
        <v>582</v>
      </c>
      <c r="J8136" t="s">
        <v>40</v>
      </c>
      <c r="K8136" t="s">
        <v>26</v>
      </c>
      <c r="L8136" t="s">
        <v>2861</v>
      </c>
      <c r="M8136" t="s">
        <v>42</v>
      </c>
      <c r="N8136">
        <v>92503</v>
      </c>
      <c r="O8136" t="s">
        <v>43</v>
      </c>
      <c r="P8136" t="s">
        <v>2015</v>
      </c>
      <c r="Q8136" t="s">
        <v>45</v>
      </c>
      <c r="R8136" t="s">
        <v>58</v>
      </c>
      <c r="S8136" t="s">
        <v>2016</v>
      </c>
      <c r="T8136" s="9">
        <v>535.41</v>
      </c>
      <c r="U8136">
        <v>3</v>
      </c>
      <c r="V8136" s="2">
        <v>0</v>
      </c>
      <c r="W8136" s="6">
        <v>160.62</v>
      </c>
      <c r="X8136" s="14">
        <f>AA8136-W8136</f>
        <v>1445.6100000000001</v>
      </c>
      <c r="Y8136" s="6">
        <f>T8136*U8136</f>
        <v>1606.23</v>
      </c>
      <c r="Z8136" s="6">
        <f>Y8136*V8136</f>
        <v>0</v>
      </c>
      <c r="AA8136" s="6">
        <f t="shared" si="661"/>
        <v>1606.23</v>
      </c>
    </row>
    <row r="8137" spans="2:27" x14ac:dyDescent="0.3">
      <c r="B8137">
        <v>8134</v>
      </c>
      <c r="C8137" t="s">
        <v>9856</v>
      </c>
      <c r="D8137" s="1">
        <v>42226</v>
      </c>
      <c r="E8137" s="1">
        <v>42290</v>
      </c>
      <c r="F8137" s="9" t="str">
        <f t="shared" si="660"/>
        <v>64 days</v>
      </c>
      <c r="G8137" t="s">
        <v>49</v>
      </c>
      <c r="H8137" t="s">
        <v>188</v>
      </c>
      <c r="I8137" t="s">
        <v>189</v>
      </c>
      <c r="J8137" t="s">
        <v>40</v>
      </c>
      <c r="K8137" t="s">
        <v>26</v>
      </c>
      <c r="L8137" t="s">
        <v>816</v>
      </c>
      <c r="M8137" t="s">
        <v>103</v>
      </c>
      <c r="N8137">
        <v>75081</v>
      </c>
      <c r="O8137" t="s">
        <v>104</v>
      </c>
      <c r="P8137" t="s">
        <v>337</v>
      </c>
      <c r="Q8137" t="s">
        <v>31</v>
      </c>
      <c r="R8137" t="s">
        <v>64</v>
      </c>
      <c r="S8137" t="s">
        <v>338</v>
      </c>
      <c r="T8137" s="9">
        <v>72.78</v>
      </c>
      <c r="U8137">
        <v>3</v>
      </c>
      <c r="V8137" s="2">
        <v>0.6</v>
      </c>
      <c r="W8137" s="6">
        <v>-70.959999999999994</v>
      </c>
      <c r="X8137" s="14">
        <f>AA8137-W8137</f>
        <v>158.29599999999999</v>
      </c>
      <c r="Y8137" s="6">
        <f>T8137*U8137</f>
        <v>218.34</v>
      </c>
      <c r="Z8137" s="6">
        <f>Y8137*V8137</f>
        <v>131.00399999999999</v>
      </c>
      <c r="AA8137" s="6">
        <f t="shared" si="661"/>
        <v>87.336000000000013</v>
      </c>
    </row>
    <row r="8138" spans="2:27" x14ac:dyDescent="0.3">
      <c r="B8138">
        <v>8135</v>
      </c>
      <c r="C8138" t="s">
        <v>9857</v>
      </c>
      <c r="D8138" s="1">
        <v>42051</v>
      </c>
      <c r="E8138" s="1">
        <v>42056</v>
      </c>
      <c r="F8138" s="9" t="str">
        <f t="shared" si="660"/>
        <v>5 days</v>
      </c>
      <c r="G8138" t="s">
        <v>49</v>
      </c>
      <c r="H8138" t="s">
        <v>2989</v>
      </c>
      <c r="I8138" t="s">
        <v>2990</v>
      </c>
      <c r="J8138" t="s">
        <v>25</v>
      </c>
      <c r="K8138" t="s">
        <v>26</v>
      </c>
      <c r="L8138" t="s">
        <v>41</v>
      </c>
      <c r="M8138" t="s">
        <v>42</v>
      </c>
      <c r="N8138">
        <v>90008</v>
      </c>
      <c r="O8138" t="s">
        <v>43</v>
      </c>
      <c r="P8138" t="s">
        <v>1253</v>
      </c>
      <c r="Q8138" t="s">
        <v>45</v>
      </c>
      <c r="R8138" t="s">
        <v>89</v>
      </c>
      <c r="S8138" t="s">
        <v>1254</v>
      </c>
      <c r="T8138" s="9">
        <v>36.840000000000003</v>
      </c>
      <c r="U8138">
        <v>3</v>
      </c>
      <c r="V8138" s="2">
        <v>0</v>
      </c>
      <c r="W8138" s="6">
        <v>17.309999999999999</v>
      </c>
      <c r="X8138" s="14">
        <f>AA8138-W8138</f>
        <v>93.210000000000008</v>
      </c>
      <c r="Y8138" s="6">
        <f>T8138*U8138</f>
        <v>110.52000000000001</v>
      </c>
      <c r="Z8138" s="6">
        <f>Y8138*V8138</f>
        <v>0</v>
      </c>
      <c r="AA8138" s="6">
        <f t="shared" si="661"/>
        <v>110.52000000000001</v>
      </c>
    </row>
    <row r="8139" spans="2:27" x14ac:dyDescent="0.3">
      <c r="B8139">
        <v>8136</v>
      </c>
      <c r="C8139" t="s">
        <v>9857</v>
      </c>
      <c r="D8139" s="1">
        <v>42051</v>
      </c>
      <c r="E8139" s="1">
        <v>42056</v>
      </c>
      <c r="F8139" s="9" t="str">
        <f t="shared" si="660"/>
        <v>5 days</v>
      </c>
      <c r="G8139" t="s">
        <v>49</v>
      </c>
      <c r="H8139" t="s">
        <v>2989</v>
      </c>
      <c r="I8139" t="s">
        <v>2990</v>
      </c>
      <c r="J8139" t="s">
        <v>25</v>
      </c>
      <c r="K8139" t="s">
        <v>26</v>
      </c>
      <c r="L8139" t="s">
        <v>41</v>
      </c>
      <c r="M8139" t="s">
        <v>42</v>
      </c>
      <c r="N8139">
        <v>90008</v>
      </c>
      <c r="O8139" t="s">
        <v>43</v>
      </c>
      <c r="P8139" t="s">
        <v>256</v>
      </c>
      <c r="Q8139" t="s">
        <v>45</v>
      </c>
      <c r="R8139" t="s">
        <v>46</v>
      </c>
      <c r="S8139" t="s">
        <v>257</v>
      </c>
      <c r="T8139" s="9">
        <v>87.71</v>
      </c>
      <c r="U8139">
        <v>7</v>
      </c>
      <c r="V8139" s="2">
        <v>0</v>
      </c>
      <c r="W8139" s="6">
        <v>41.22</v>
      </c>
      <c r="X8139" s="14">
        <f>AA8139-W8139</f>
        <v>572.74999999999989</v>
      </c>
      <c r="Y8139" s="6">
        <f>T8139*U8139</f>
        <v>613.96999999999991</v>
      </c>
      <c r="Z8139" s="6">
        <f>Y8139*V8139</f>
        <v>0</v>
      </c>
      <c r="AA8139" s="6">
        <f t="shared" si="661"/>
        <v>613.96999999999991</v>
      </c>
    </row>
    <row r="8140" spans="2:27" x14ac:dyDescent="0.3">
      <c r="B8140">
        <v>8137</v>
      </c>
      <c r="C8140" t="s">
        <v>9858</v>
      </c>
      <c r="D8140" s="1">
        <v>42712</v>
      </c>
      <c r="E8140" s="1">
        <v>42598</v>
      </c>
      <c r="F8140" s="23" t="s">
        <v>10956</v>
      </c>
      <c r="G8140" t="s">
        <v>49</v>
      </c>
      <c r="H8140" t="s">
        <v>6590</v>
      </c>
      <c r="I8140" t="s">
        <v>6591</v>
      </c>
      <c r="J8140" t="s">
        <v>40</v>
      </c>
      <c r="K8140" t="s">
        <v>26</v>
      </c>
      <c r="L8140" t="s">
        <v>1796</v>
      </c>
      <c r="M8140" t="s">
        <v>53</v>
      </c>
      <c r="N8140">
        <v>33801</v>
      </c>
      <c r="O8140" t="s">
        <v>29</v>
      </c>
      <c r="P8140" t="s">
        <v>1107</v>
      </c>
      <c r="Q8140" t="s">
        <v>31</v>
      </c>
      <c r="R8140" t="s">
        <v>55</v>
      </c>
      <c r="S8140" t="s">
        <v>1108</v>
      </c>
      <c r="T8140" s="9">
        <v>562.29</v>
      </c>
      <c r="U8140">
        <v>7</v>
      </c>
      <c r="V8140" s="2">
        <v>0.45</v>
      </c>
      <c r="W8140" s="6">
        <v>-255.59</v>
      </c>
      <c r="X8140" s="14">
        <f>AA8140-W8140</f>
        <v>2420.4065000000001</v>
      </c>
      <c r="Y8140" s="6">
        <f>T8140*U8140</f>
        <v>3936.0299999999997</v>
      </c>
      <c r="Z8140" s="6">
        <f>Y8140*V8140</f>
        <v>1771.2134999999998</v>
      </c>
      <c r="AA8140" s="6">
        <f t="shared" si="661"/>
        <v>2164.8164999999999</v>
      </c>
    </row>
    <row r="8141" spans="2:27" x14ac:dyDescent="0.3">
      <c r="B8141">
        <v>8138</v>
      </c>
      <c r="C8141" t="s">
        <v>9859</v>
      </c>
      <c r="D8141" s="1">
        <v>41893</v>
      </c>
      <c r="E8141" s="1">
        <v>41956</v>
      </c>
      <c r="F8141" s="9" t="str">
        <f t="shared" ref="F8141:F8150" si="662">DATEDIF(D8141,E8141,"d")&amp;" days"</f>
        <v>63 days</v>
      </c>
      <c r="G8141" t="s">
        <v>49</v>
      </c>
      <c r="H8141" t="s">
        <v>6287</v>
      </c>
      <c r="I8141" t="s">
        <v>6288</v>
      </c>
      <c r="J8141" t="s">
        <v>101</v>
      </c>
      <c r="K8141" t="s">
        <v>26</v>
      </c>
      <c r="L8141" t="s">
        <v>265</v>
      </c>
      <c r="M8141" t="s">
        <v>266</v>
      </c>
      <c r="N8141">
        <v>10035</v>
      </c>
      <c r="O8141" t="s">
        <v>147</v>
      </c>
      <c r="P8141" t="s">
        <v>1084</v>
      </c>
      <c r="Q8141" t="s">
        <v>31</v>
      </c>
      <c r="R8141" t="s">
        <v>64</v>
      </c>
      <c r="S8141" t="s">
        <v>3805</v>
      </c>
      <c r="T8141" s="9">
        <v>56.52</v>
      </c>
      <c r="U8141">
        <v>9</v>
      </c>
      <c r="V8141" s="2">
        <v>0</v>
      </c>
      <c r="W8141" s="6">
        <v>21.48</v>
      </c>
      <c r="X8141" s="14">
        <f>AA8141-W8141</f>
        <v>487.2</v>
      </c>
      <c r="Y8141" s="6">
        <f>T8141*U8141</f>
        <v>508.68</v>
      </c>
      <c r="Z8141" s="6">
        <f>Y8141*V8141</f>
        <v>0</v>
      </c>
      <c r="AA8141" s="6">
        <f t="shared" si="661"/>
        <v>508.68</v>
      </c>
    </row>
    <row r="8142" spans="2:27" x14ac:dyDescent="0.3">
      <c r="B8142">
        <v>8139</v>
      </c>
      <c r="C8142" t="s">
        <v>9860</v>
      </c>
      <c r="D8142" s="1">
        <v>42569</v>
      </c>
      <c r="E8142" s="1">
        <v>42573</v>
      </c>
      <c r="F8142" s="9" t="str">
        <f t="shared" si="662"/>
        <v>4 days</v>
      </c>
      <c r="G8142" t="s">
        <v>49</v>
      </c>
      <c r="H8142" t="s">
        <v>638</v>
      </c>
      <c r="I8142" t="s">
        <v>639</v>
      </c>
      <c r="J8142" t="s">
        <v>101</v>
      </c>
      <c r="K8142" t="s">
        <v>26</v>
      </c>
      <c r="L8142" t="s">
        <v>145</v>
      </c>
      <c r="M8142" t="s">
        <v>146</v>
      </c>
      <c r="N8142">
        <v>19140</v>
      </c>
      <c r="O8142" t="s">
        <v>147</v>
      </c>
      <c r="P8142" t="s">
        <v>3236</v>
      </c>
      <c r="Q8142" t="s">
        <v>45</v>
      </c>
      <c r="R8142" t="s">
        <v>67</v>
      </c>
      <c r="S8142" t="s">
        <v>3237</v>
      </c>
      <c r="T8142" s="9">
        <v>11.26</v>
      </c>
      <c r="U8142">
        <v>8</v>
      </c>
      <c r="V8142" s="2">
        <v>0.2</v>
      </c>
      <c r="W8142" s="6">
        <v>1.27</v>
      </c>
      <c r="X8142" s="14">
        <f>AA8142-W8142</f>
        <v>70.793999999999997</v>
      </c>
      <c r="Y8142" s="6">
        <f>T8142*U8142</f>
        <v>90.08</v>
      </c>
      <c r="Z8142" s="6">
        <f>Y8142*V8142</f>
        <v>18.016000000000002</v>
      </c>
      <c r="AA8142" s="6">
        <f t="shared" si="661"/>
        <v>72.063999999999993</v>
      </c>
    </row>
    <row r="8143" spans="2:27" x14ac:dyDescent="0.3">
      <c r="B8143">
        <v>8140</v>
      </c>
      <c r="C8143" t="s">
        <v>9860</v>
      </c>
      <c r="D8143" s="1">
        <v>42569</v>
      </c>
      <c r="E8143" s="1">
        <v>42573</v>
      </c>
      <c r="F8143" s="9" t="str">
        <f t="shared" si="662"/>
        <v>4 days</v>
      </c>
      <c r="G8143" t="s">
        <v>49</v>
      </c>
      <c r="H8143" t="s">
        <v>638</v>
      </c>
      <c r="I8143" t="s">
        <v>639</v>
      </c>
      <c r="J8143" t="s">
        <v>101</v>
      </c>
      <c r="K8143" t="s">
        <v>26</v>
      </c>
      <c r="L8143" t="s">
        <v>145</v>
      </c>
      <c r="M8143" t="s">
        <v>146</v>
      </c>
      <c r="N8143">
        <v>19140</v>
      </c>
      <c r="O8143" t="s">
        <v>147</v>
      </c>
      <c r="P8143" t="s">
        <v>3291</v>
      </c>
      <c r="Q8143" t="s">
        <v>45</v>
      </c>
      <c r="R8143" t="s">
        <v>58</v>
      </c>
      <c r="S8143" t="s">
        <v>3292</v>
      </c>
      <c r="T8143" s="9">
        <v>284.08</v>
      </c>
      <c r="U8143">
        <v>10</v>
      </c>
      <c r="V8143" s="2">
        <v>0.2</v>
      </c>
      <c r="W8143" s="6">
        <v>24.86</v>
      </c>
      <c r="X8143" s="14">
        <f>AA8143-W8143</f>
        <v>2247.7799999999997</v>
      </c>
      <c r="Y8143" s="6">
        <f>T8143*U8143</f>
        <v>2840.7999999999997</v>
      </c>
      <c r="Z8143" s="6">
        <f>Y8143*V8143</f>
        <v>568.16</v>
      </c>
      <c r="AA8143" s="6">
        <f t="shared" si="661"/>
        <v>2272.64</v>
      </c>
    </row>
    <row r="8144" spans="2:27" x14ac:dyDescent="0.3">
      <c r="B8144">
        <v>8141</v>
      </c>
      <c r="C8144" t="s">
        <v>9860</v>
      </c>
      <c r="D8144" s="1">
        <v>42569</v>
      </c>
      <c r="E8144" s="1">
        <v>42573</v>
      </c>
      <c r="F8144" s="9" t="str">
        <f t="shared" si="662"/>
        <v>4 days</v>
      </c>
      <c r="G8144" t="s">
        <v>49</v>
      </c>
      <c r="H8144" t="s">
        <v>638</v>
      </c>
      <c r="I8144" t="s">
        <v>639</v>
      </c>
      <c r="J8144" t="s">
        <v>101</v>
      </c>
      <c r="K8144" t="s">
        <v>26</v>
      </c>
      <c r="L8144" t="s">
        <v>145</v>
      </c>
      <c r="M8144" t="s">
        <v>146</v>
      </c>
      <c r="N8144">
        <v>19140</v>
      </c>
      <c r="O8144" t="s">
        <v>147</v>
      </c>
      <c r="P8144" t="s">
        <v>2376</v>
      </c>
      <c r="Q8144" t="s">
        <v>45</v>
      </c>
      <c r="R8144" t="s">
        <v>89</v>
      </c>
      <c r="S8144" t="s">
        <v>2377</v>
      </c>
      <c r="T8144" s="9">
        <v>18.5</v>
      </c>
      <c r="U8144">
        <v>4</v>
      </c>
      <c r="V8144" s="2">
        <v>0.2</v>
      </c>
      <c r="W8144" s="6">
        <v>6.7</v>
      </c>
      <c r="X8144" s="14">
        <f>AA8144-W8144</f>
        <v>52.5</v>
      </c>
      <c r="Y8144" s="6">
        <f>T8144*U8144</f>
        <v>74</v>
      </c>
      <c r="Z8144" s="6">
        <f>Y8144*V8144</f>
        <v>14.8</v>
      </c>
      <c r="AA8144" s="6">
        <f t="shared" si="661"/>
        <v>59.2</v>
      </c>
    </row>
    <row r="8145" spans="2:27" x14ac:dyDescent="0.3">
      <c r="B8145">
        <v>8142</v>
      </c>
      <c r="C8145" t="s">
        <v>9861</v>
      </c>
      <c r="D8145" s="1">
        <v>42492</v>
      </c>
      <c r="E8145" s="1">
        <v>42645</v>
      </c>
      <c r="F8145" s="9" t="str">
        <f t="shared" si="662"/>
        <v>153 days</v>
      </c>
      <c r="G8145" t="s">
        <v>49</v>
      </c>
      <c r="H8145" t="s">
        <v>5499</v>
      </c>
      <c r="I8145" t="s">
        <v>5500</v>
      </c>
      <c r="J8145" t="s">
        <v>25</v>
      </c>
      <c r="K8145" t="s">
        <v>26</v>
      </c>
      <c r="L8145" t="s">
        <v>949</v>
      </c>
      <c r="M8145" t="s">
        <v>42</v>
      </c>
      <c r="N8145">
        <v>92037</v>
      </c>
      <c r="O8145" t="s">
        <v>43</v>
      </c>
      <c r="P8145" t="s">
        <v>2369</v>
      </c>
      <c r="Q8145" t="s">
        <v>45</v>
      </c>
      <c r="R8145" t="s">
        <v>46</v>
      </c>
      <c r="S8145" t="s">
        <v>2370</v>
      </c>
      <c r="T8145" s="9">
        <v>14.73</v>
      </c>
      <c r="U8145">
        <v>3</v>
      </c>
      <c r="V8145" s="2">
        <v>0</v>
      </c>
      <c r="W8145" s="6">
        <v>7.22</v>
      </c>
      <c r="X8145" s="14">
        <f>AA8145-W8145</f>
        <v>36.97</v>
      </c>
      <c r="Y8145" s="6">
        <f>T8145*U8145</f>
        <v>44.19</v>
      </c>
      <c r="Z8145" s="6">
        <f>Y8145*V8145</f>
        <v>0</v>
      </c>
      <c r="AA8145" s="6">
        <f t="shared" si="661"/>
        <v>44.19</v>
      </c>
    </row>
    <row r="8146" spans="2:27" x14ac:dyDescent="0.3">
      <c r="B8146">
        <v>8143</v>
      </c>
      <c r="C8146" t="s">
        <v>9861</v>
      </c>
      <c r="D8146" s="1">
        <v>42492</v>
      </c>
      <c r="E8146" s="1">
        <v>42645</v>
      </c>
      <c r="F8146" s="9" t="str">
        <f t="shared" si="662"/>
        <v>153 days</v>
      </c>
      <c r="G8146" t="s">
        <v>49</v>
      </c>
      <c r="H8146" t="s">
        <v>5499</v>
      </c>
      <c r="I8146" t="s">
        <v>5500</v>
      </c>
      <c r="J8146" t="s">
        <v>25</v>
      </c>
      <c r="K8146" t="s">
        <v>26</v>
      </c>
      <c r="L8146" t="s">
        <v>949</v>
      </c>
      <c r="M8146" t="s">
        <v>42</v>
      </c>
      <c r="N8146">
        <v>92037</v>
      </c>
      <c r="O8146" t="s">
        <v>43</v>
      </c>
      <c r="P8146" t="s">
        <v>3226</v>
      </c>
      <c r="Q8146" t="s">
        <v>45</v>
      </c>
      <c r="R8146" t="s">
        <v>58</v>
      </c>
      <c r="S8146" t="s">
        <v>3227</v>
      </c>
      <c r="T8146" s="9">
        <v>186.54</v>
      </c>
      <c r="U8146">
        <v>3</v>
      </c>
      <c r="V8146" s="2">
        <v>0</v>
      </c>
      <c r="W8146" s="6">
        <v>50.37</v>
      </c>
      <c r="X8146" s="14">
        <f>AA8146-W8146</f>
        <v>509.25</v>
      </c>
      <c r="Y8146" s="6">
        <f>T8146*U8146</f>
        <v>559.62</v>
      </c>
      <c r="Z8146" s="6">
        <f>Y8146*V8146</f>
        <v>0</v>
      </c>
      <c r="AA8146" s="6">
        <f t="shared" si="661"/>
        <v>559.62</v>
      </c>
    </row>
    <row r="8147" spans="2:27" x14ac:dyDescent="0.3">
      <c r="B8147">
        <v>8144</v>
      </c>
      <c r="C8147" t="s">
        <v>9861</v>
      </c>
      <c r="D8147" s="1">
        <v>42492</v>
      </c>
      <c r="E8147" s="1">
        <v>42645</v>
      </c>
      <c r="F8147" s="9" t="str">
        <f t="shared" si="662"/>
        <v>153 days</v>
      </c>
      <c r="G8147" t="s">
        <v>49</v>
      </c>
      <c r="H8147" t="s">
        <v>5499</v>
      </c>
      <c r="I8147" t="s">
        <v>5500</v>
      </c>
      <c r="J8147" t="s">
        <v>25</v>
      </c>
      <c r="K8147" t="s">
        <v>26</v>
      </c>
      <c r="L8147" t="s">
        <v>949</v>
      </c>
      <c r="M8147" t="s">
        <v>42</v>
      </c>
      <c r="N8147">
        <v>92037</v>
      </c>
      <c r="O8147" t="s">
        <v>43</v>
      </c>
      <c r="P8147" t="s">
        <v>2404</v>
      </c>
      <c r="Q8147" t="s">
        <v>31</v>
      </c>
      <c r="R8147" t="s">
        <v>55</v>
      </c>
      <c r="S8147" t="s">
        <v>2405</v>
      </c>
      <c r="T8147" s="9">
        <v>557.73</v>
      </c>
      <c r="U8147">
        <v>4</v>
      </c>
      <c r="V8147" s="2">
        <v>0.2</v>
      </c>
      <c r="W8147" s="6">
        <v>6.97</v>
      </c>
      <c r="X8147" s="14">
        <f>AA8147-W8147</f>
        <v>1777.7660000000001</v>
      </c>
      <c r="Y8147" s="6">
        <f>T8147*U8147</f>
        <v>2230.92</v>
      </c>
      <c r="Z8147" s="6">
        <f>Y8147*V8147</f>
        <v>446.18400000000003</v>
      </c>
      <c r="AA8147" s="6">
        <f t="shared" si="661"/>
        <v>1784.7360000000001</v>
      </c>
    </row>
    <row r="8148" spans="2:27" x14ac:dyDescent="0.3">
      <c r="B8148">
        <v>8145</v>
      </c>
      <c r="C8148" t="s">
        <v>9861</v>
      </c>
      <c r="D8148" s="1">
        <v>42492</v>
      </c>
      <c r="E8148" s="1">
        <v>42645</v>
      </c>
      <c r="F8148" s="9" t="str">
        <f t="shared" si="662"/>
        <v>153 days</v>
      </c>
      <c r="G8148" t="s">
        <v>49</v>
      </c>
      <c r="H8148" t="s">
        <v>5499</v>
      </c>
      <c r="I8148" t="s">
        <v>5500</v>
      </c>
      <c r="J8148" t="s">
        <v>25</v>
      </c>
      <c r="K8148" t="s">
        <v>26</v>
      </c>
      <c r="L8148" t="s">
        <v>949</v>
      </c>
      <c r="M8148" t="s">
        <v>42</v>
      </c>
      <c r="N8148">
        <v>92037</v>
      </c>
      <c r="O8148" t="s">
        <v>43</v>
      </c>
      <c r="P8148" t="s">
        <v>615</v>
      </c>
      <c r="Q8148" t="s">
        <v>70</v>
      </c>
      <c r="R8148" t="s">
        <v>71</v>
      </c>
      <c r="S8148" t="s">
        <v>616</v>
      </c>
      <c r="T8148" s="9">
        <v>159.97</v>
      </c>
      <c r="U8148">
        <v>4</v>
      </c>
      <c r="V8148" s="2">
        <v>0.2</v>
      </c>
      <c r="W8148" s="6">
        <v>-31.99</v>
      </c>
      <c r="X8148" s="14">
        <f>AA8148-W8148</f>
        <v>543.89400000000001</v>
      </c>
      <c r="Y8148" s="6">
        <f>T8148*U8148</f>
        <v>639.88</v>
      </c>
      <c r="Z8148" s="6">
        <f>Y8148*V8148</f>
        <v>127.976</v>
      </c>
      <c r="AA8148" s="6">
        <f t="shared" si="661"/>
        <v>511.904</v>
      </c>
    </row>
    <row r="8149" spans="2:27" x14ac:dyDescent="0.3">
      <c r="B8149">
        <v>8146</v>
      </c>
      <c r="C8149" t="s">
        <v>9862</v>
      </c>
      <c r="D8149" s="1">
        <v>41810</v>
      </c>
      <c r="E8149" s="1">
        <v>41817</v>
      </c>
      <c r="F8149" s="9" t="str">
        <f t="shared" si="662"/>
        <v>7 days</v>
      </c>
      <c r="G8149" t="s">
        <v>49</v>
      </c>
      <c r="H8149" t="s">
        <v>4006</v>
      </c>
      <c r="I8149" t="s">
        <v>4007</v>
      </c>
      <c r="J8149" t="s">
        <v>25</v>
      </c>
      <c r="K8149" t="s">
        <v>26</v>
      </c>
      <c r="L8149" t="s">
        <v>7534</v>
      </c>
      <c r="M8149" t="s">
        <v>649</v>
      </c>
      <c r="N8149">
        <v>73505</v>
      </c>
      <c r="O8149" t="s">
        <v>104</v>
      </c>
      <c r="P8149" t="s">
        <v>4621</v>
      </c>
      <c r="Q8149" t="s">
        <v>45</v>
      </c>
      <c r="R8149" t="s">
        <v>77</v>
      </c>
      <c r="S8149" t="s">
        <v>4622</v>
      </c>
      <c r="T8149" s="9">
        <v>471.9</v>
      </c>
      <c r="U8149">
        <v>6</v>
      </c>
      <c r="V8149" s="2">
        <v>0</v>
      </c>
      <c r="W8149" s="6">
        <v>155.72999999999999</v>
      </c>
      <c r="X8149" s="14">
        <f>AA8149-W8149</f>
        <v>2675.6699999999996</v>
      </c>
      <c r="Y8149" s="6">
        <f>T8149*U8149</f>
        <v>2831.3999999999996</v>
      </c>
      <c r="Z8149" s="6">
        <f>Y8149*V8149</f>
        <v>0</v>
      </c>
      <c r="AA8149" s="6">
        <f t="shared" si="661"/>
        <v>2831.3999999999996</v>
      </c>
    </row>
    <row r="8150" spans="2:27" x14ac:dyDescent="0.3">
      <c r="B8150">
        <v>8147</v>
      </c>
      <c r="C8150" t="s">
        <v>9862</v>
      </c>
      <c r="D8150" s="1">
        <v>41810</v>
      </c>
      <c r="E8150" s="1">
        <v>41817</v>
      </c>
      <c r="F8150" s="9" t="str">
        <f t="shared" si="662"/>
        <v>7 days</v>
      </c>
      <c r="G8150" t="s">
        <v>49</v>
      </c>
      <c r="H8150" t="s">
        <v>4006</v>
      </c>
      <c r="I8150" t="s">
        <v>4007</v>
      </c>
      <c r="J8150" t="s">
        <v>25</v>
      </c>
      <c r="K8150" t="s">
        <v>26</v>
      </c>
      <c r="L8150" t="s">
        <v>7534</v>
      </c>
      <c r="M8150" t="s">
        <v>649</v>
      </c>
      <c r="N8150">
        <v>73505</v>
      </c>
      <c r="O8150" t="s">
        <v>104</v>
      </c>
      <c r="P8150" t="s">
        <v>5178</v>
      </c>
      <c r="Q8150" t="s">
        <v>45</v>
      </c>
      <c r="R8150" t="s">
        <v>67</v>
      </c>
      <c r="S8150" t="s">
        <v>5179</v>
      </c>
      <c r="T8150" s="9">
        <v>3.52</v>
      </c>
      <c r="U8150">
        <v>2</v>
      </c>
      <c r="V8150" s="2">
        <v>0</v>
      </c>
      <c r="W8150" s="6">
        <v>1.69</v>
      </c>
      <c r="X8150" s="14">
        <f>AA8150-W8150</f>
        <v>5.35</v>
      </c>
      <c r="Y8150" s="6">
        <f>T8150*U8150</f>
        <v>7.04</v>
      </c>
      <c r="Z8150" s="6">
        <f>Y8150*V8150</f>
        <v>0</v>
      </c>
      <c r="AA8150" s="6">
        <f t="shared" si="661"/>
        <v>7.04</v>
      </c>
    </row>
    <row r="8151" spans="2:27" x14ac:dyDescent="0.3">
      <c r="B8151">
        <v>8148</v>
      </c>
      <c r="C8151" t="s">
        <v>9863</v>
      </c>
      <c r="D8151" s="1">
        <v>42984</v>
      </c>
      <c r="E8151" s="1">
        <v>42900</v>
      </c>
      <c r="F8151" s="23" t="s">
        <v>10956</v>
      </c>
      <c r="G8151" t="s">
        <v>49</v>
      </c>
      <c r="H8151" t="s">
        <v>1411</v>
      </c>
      <c r="I8151" t="s">
        <v>1412</v>
      </c>
      <c r="J8151" t="s">
        <v>25</v>
      </c>
      <c r="K8151" t="s">
        <v>26</v>
      </c>
      <c r="L8151" t="s">
        <v>1980</v>
      </c>
      <c r="M8151" t="s">
        <v>318</v>
      </c>
      <c r="N8151">
        <v>24153</v>
      </c>
      <c r="O8151" t="s">
        <v>29</v>
      </c>
      <c r="P8151" t="s">
        <v>184</v>
      </c>
      <c r="Q8151" t="s">
        <v>45</v>
      </c>
      <c r="R8151" t="s">
        <v>89</v>
      </c>
      <c r="S8151" t="s">
        <v>185</v>
      </c>
      <c r="T8151" s="9">
        <v>49.12</v>
      </c>
      <c r="U8151">
        <v>4</v>
      </c>
      <c r="V8151" s="2">
        <v>0</v>
      </c>
      <c r="W8151" s="6">
        <v>23.09</v>
      </c>
      <c r="X8151" s="14">
        <f>AA8151-W8151</f>
        <v>173.39</v>
      </c>
      <c r="Y8151" s="6">
        <f>T8151*U8151</f>
        <v>196.48</v>
      </c>
      <c r="Z8151" s="6">
        <f>Y8151*V8151</f>
        <v>0</v>
      </c>
      <c r="AA8151" s="6">
        <f t="shared" si="661"/>
        <v>196.48</v>
      </c>
    </row>
    <row r="8152" spans="2:27" x14ac:dyDescent="0.3">
      <c r="B8152">
        <v>8149</v>
      </c>
      <c r="C8152" t="s">
        <v>9864</v>
      </c>
      <c r="D8152" s="1">
        <v>42731</v>
      </c>
      <c r="E8152" s="1">
        <v>42735</v>
      </c>
      <c r="F8152" s="9" t="str">
        <f t="shared" ref="F8152:F8162" si="663">DATEDIF(D8152,E8152,"d")&amp;" days"</f>
        <v>4 days</v>
      </c>
      <c r="G8152" t="s">
        <v>49</v>
      </c>
      <c r="H8152" t="s">
        <v>6147</v>
      </c>
      <c r="I8152" t="s">
        <v>6148</v>
      </c>
      <c r="J8152" t="s">
        <v>101</v>
      </c>
      <c r="K8152" t="s">
        <v>26</v>
      </c>
      <c r="L8152" t="s">
        <v>2547</v>
      </c>
      <c r="M8152" t="s">
        <v>42</v>
      </c>
      <c r="N8152">
        <v>92704</v>
      </c>
      <c r="O8152" t="s">
        <v>43</v>
      </c>
      <c r="P8152" t="s">
        <v>2924</v>
      </c>
      <c r="Q8152" t="s">
        <v>45</v>
      </c>
      <c r="R8152" t="s">
        <v>46</v>
      </c>
      <c r="S8152" t="s">
        <v>2925</v>
      </c>
      <c r="T8152" s="9">
        <v>20.16</v>
      </c>
      <c r="U8152">
        <v>7</v>
      </c>
      <c r="V8152" s="2">
        <v>0</v>
      </c>
      <c r="W8152" s="6">
        <v>9.8800000000000008</v>
      </c>
      <c r="X8152" s="14">
        <f>AA8152-W8152</f>
        <v>131.24</v>
      </c>
      <c r="Y8152" s="6">
        <f>T8152*U8152</f>
        <v>141.12</v>
      </c>
      <c r="Z8152" s="6">
        <f>Y8152*V8152</f>
        <v>0</v>
      </c>
      <c r="AA8152" s="6">
        <f t="shared" si="661"/>
        <v>141.12</v>
      </c>
    </row>
    <row r="8153" spans="2:27" x14ac:dyDescent="0.3">
      <c r="B8153">
        <v>8150</v>
      </c>
      <c r="C8153" t="s">
        <v>9865</v>
      </c>
      <c r="D8153" s="1">
        <v>41665</v>
      </c>
      <c r="E8153" s="1">
        <v>41668</v>
      </c>
      <c r="F8153" s="9" t="str">
        <f t="shared" si="663"/>
        <v>3 days</v>
      </c>
      <c r="G8153" t="s">
        <v>187</v>
      </c>
      <c r="H8153" t="s">
        <v>6019</v>
      </c>
      <c r="I8153" t="s">
        <v>6020</v>
      </c>
      <c r="J8153" t="s">
        <v>40</v>
      </c>
      <c r="K8153" t="s">
        <v>26</v>
      </c>
      <c r="L8153" t="s">
        <v>9866</v>
      </c>
      <c r="M8153" t="s">
        <v>5333</v>
      </c>
      <c r="N8153">
        <v>57701</v>
      </c>
      <c r="O8153" t="s">
        <v>104</v>
      </c>
      <c r="P8153" t="s">
        <v>3726</v>
      </c>
      <c r="Q8153" t="s">
        <v>45</v>
      </c>
      <c r="R8153" t="s">
        <v>74</v>
      </c>
      <c r="S8153" t="s">
        <v>3727</v>
      </c>
      <c r="T8153" s="9">
        <v>10.68</v>
      </c>
      <c r="U8153">
        <v>2</v>
      </c>
      <c r="V8153" s="2">
        <v>0</v>
      </c>
      <c r="W8153" s="6">
        <v>5.0199999999999996</v>
      </c>
      <c r="X8153" s="14">
        <f>AA8153-W8153</f>
        <v>16.34</v>
      </c>
      <c r="Y8153" s="6">
        <f>T8153*U8153</f>
        <v>21.36</v>
      </c>
      <c r="Z8153" s="6">
        <f>Y8153*V8153</f>
        <v>0</v>
      </c>
      <c r="AA8153" s="6">
        <f t="shared" si="661"/>
        <v>21.36</v>
      </c>
    </row>
    <row r="8154" spans="2:27" x14ac:dyDescent="0.3">
      <c r="B8154">
        <v>8151</v>
      </c>
      <c r="C8154" t="s">
        <v>9865</v>
      </c>
      <c r="D8154" s="1">
        <v>41665</v>
      </c>
      <c r="E8154" s="1">
        <v>41668</v>
      </c>
      <c r="F8154" s="9" t="str">
        <f t="shared" si="663"/>
        <v>3 days</v>
      </c>
      <c r="G8154" t="s">
        <v>187</v>
      </c>
      <c r="H8154" t="s">
        <v>6019</v>
      </c>
      <c r="I8154" t="s">
        <v>6020</v>
      </c>
      <c r="J8154" t="s">
        <v>40</v>
      </c>
      <c r="K8154" t="s">
        <v>26</v>
      </c>
      <c r="L8154" t="s">
        <v>9866</v>
      </c>
      <c r="M8154" t="s">
        <v>5333</v>
      </c>
      <c r="N8154">
        <v>57701</v>
      </c>
      <c r="O8154" t="s">
        <v>104</v>
      </c>
      <c r="P8154" t="s">
        <v>2467</v>
      </c>
      <c r="Q8154" t="s">
        <v>31</v>
      </c>
      <c r="R8154" t="s">
        <v>32</v>
      </c>
      <c r="S8154" t="s">
        <v>2468</v>
      </c>
      <c r="T8154" s="9">
        <v>141.96</v>
      </c>
      <c r="U8154">
        <v>2</v>
      </c>
      <c r="V8154" s="2">
        <v>0</v>
      </c>
      <c r="W8154" s="6">
        <v>39.75</v>
      </c>
      <c r="X8154" s="14">
        <f>AA8154-W8154</f>
        <v>244.17000000000002</v>
      </c>
      <c r="Y8154" s="6">
        <f>T8154*U8154</f>
        <v>283.92</v>
      </c>
      <c r="Z8154" s="6">
        <f>Y8154*V8154</f>
        <v>0</v>
      </c>
      <c r="AA8154" s="6">
        <f t="shared" si="661"/>
        <v>283.92</v>
      </c>
    </row>
    <row r="8155" spans="2:27" x14ac:dyDescent="0.3">
      <c r="B8155">
        <v>8152</v>
      </c>
      <c r="C8155" t="s">
        <v>9867</v>
      </c>
      <c r="D8155" s="1">
        <v>42817</v>
      </c>
      <c r="E8155" s="1">
        <v>42819</v>
      </c>
      <c r="F8155" s="9" t="str">
        <f t="shared" si="663"/>
        <v>2 days</v>
      </c>
      <c r="G8155" t="s">
        <v>187</v>
      </c>
      <c r="H8155" t="s">
        <v>1562</v>
      </c>
      <c r="I8155" t="s">
        <v>1563</v>
      </c>
      <c r="J8155" t="s">
        <v>25</v>
      </c>
      <c r="K8155" t="s">
        <v>26</v>
      </c>
      <c r="L8155" t="s">
        <v>94</v>
      </c>
      <c r="M8155" t="s">
        <v>95</v>
      </c>
      <c r="N8155">
        <v>98115</v>
      </c>
      <c r="O8155" t="s">
        <v>43</v>
      </c>
      <c r="P8155" t="s">
        <v>2814</v>
      </c>
      <c r="Q8155" t="s">
        <v>45</v>
      </c>
      <c r="R8155" t="s">
        <v>58</v>
      </c>
      <c r="S8155" t="s">
        <v>2815</v>
      </c>
      <c r="T8155" s="9">
        <v>32.479999999999997</v>
      </c>
      <c r="U8155">
        <v>2</v>
      </c>
      <c r="V8155" s="2">
        <v>0</v>
      </c>
      <c r="W8155" s="6">
        <v>4.87</v>
      </c>
      <c r="X8155" s="14">
        <f>AA8155-W8155</f>
        <v>60.089999999999996</v>
      </c>
      <c r="Y8155" s="6">
        <f>T8155*U8155</f>
        <v>64.959999999999994</v>
      </c>
      <c r="Z8155" s="6">
        <f>Y8155*V8155</f>
        <v>0</v>
      </c>
      <c r="AA8155" s="6">
        <f t="shared" si="661"/>
        <v>64.959999999999994</v>
      </c>
    </row>
    <row r="8156" spans="2:27" x14ac:dyDescent="0.3">
      <c r="B8156">
        <v>8153</v>
      </c>
      <c r="C8156" t="s">
        <v>9867</v>
      </c>
      <c r="D8156" s="1">
        <v>42817</v>
      </c>
      <c r="E8156" s="1">
        <v>42819</v>
      </c>
      <c r="F8156" s="9" t="str">
        <f t="shared" si="663"/>
        <v>2 days</v>
      </c>
      <c r="G8156" t="s">
        <v>187</v>
      </c>
      <c r="H8156" t="s">
        <v>1562</v>
      </c>
      <c r="I8156" t="s">
        <v>1563</v>
      </c>
      <c r="J8156" t="s">
        <v>25</v>
      </c>
      <c r="K8156" t="s">
        <v>26</v>
      </c>
      <c r="L8156" t="s">
        <v>94</v>
      </c>
      <c r="M8156" t="s">
        <v>95</v>
      </c>
      <c r="N8156">
        <v>98115</v>
      </c>
      <c r="O8156" t="s">
        <v>43</v>
      </c>
      <c r="P8156" t="s">
        <v>1869</v>
      </c>
      <c r="Q8156" t="s">
        <v>45</v>
      </c>
      <c r="R8156" t="s">
        <v>89</v>
      </c>
      <c r="S8156" t="s">
        <v>1870</v>
      </c>
      <c r="T8156" s="9">
        <v>20.04</v>
      </c>
      <c r="U8156">
        <v>3</v>
      </c>
      <c r="V8156" s="2">
        <v>0</v>
      </c>
      <c r="W8156" s="6">
        <v>9.6199999999999992</v>
      </c>
      <c r="X8156" s="14">
        <f>AA8156-W8156</f>
        <v>50.5</v>
      </c>
      <c r="Y8156" s="6">
        <f>T8156*U8156</f>
        <v>60.12</v>
      </c>
      <c r="Z8156" s="6">
        <f>Y8156*V8156</f>
        <v>0</v>
      </c>
      <c r="AA8156" s="6">
        <f t="shared" si="661"/>
        <v>60.12</v>
      </c>
    </row>
    <row r="8157" spans="2:27" x14ac:dyDescent="0.3">
      <c r="B8157">
        <v>8154</v>
      </c>
      <c r="C8157" t="s">
        <v>9867</v>
      </c>
      <c r="D8157" s="1">
        <v>42817</v>
      </c>
      <c r="E8157" s="1">
        <v>42819</v>
      </c>
      <c r="F8157" s="9" t="str">
        <f t="shared" si="663"/>
        <v>2 days</v>
      </c>
      <c r="G8157" t="s">
        <v>187</v>
      </c>
      <c r="H8157" t="s">
        <v>1562</v>
      </c>
      <c r="I8157" t="s">
        <v>1563</v>
      </c>
      <c r="J8157" t="s">
        <v>25</v>
      </c>
      <c r="K8157" t="s">
        <v>26</v>
      </c>
      <c r="L8157" t="s">
        <v>94</v>
      </c>
      <c r="M8157" t="s">
        <v>95</v>
      </c>
      <c r="N8157">
        <v>98115</v>
      </c>
      <c r="O8157" t="s">
        <v>43</v>
      </c>
      <c r="P8157" t="s">
        <v>5746</v>
      </c>
      <c r="Q8157" t="s">
        <v>70</v>
      </c>
      <c r="R8157" t="s">
        <v>1218</v>
      </c>
      <c r="S8157" t="s">
        <v>5747</v>
      </c>
      <c r="T8157" s="9">
        <v>13999.96</v>
      </c>
      <c r="U8157">
        <v>4</v>
      </c>
      <c r="V8157" s="2">
        <v>0</v>
      </c>
      <c r="W8157" s="6">
        <v>6719.98</v>
      </c>
      <c r="X8157" s="14">
        <f>AA8157-W8157</f>
        <v>49279.86</v>
      </c>
      <c r="Y8157" s="6">
        <f>T8157*U8157</f>
        <v>55999.839999999997</v>
      </c>
      <c r="Z8157" s="6">
        <f>Y8157*V8157</f>
        <v>0</v>
      </c>
      <c r="AA8157" s="6">
        <f t="shared" si="661"/>
        <v>55999.839999999997</v>
      </c>
    </row>
    <row r="8158" spans="2:27" x14ac:dyDescent="0.3">
      <c r="B8158">
        <v>8155</v>
      </c>
      <c r="C8158" t="s">
        <v>9868</v>
      </c>
      <c r="D8158" s="1">
        <v>42814</v>
      </c>
      <c r="E8158" s="1">
        <v>42818</v>
      </c>
      <c r="F8158" s="9" t="str">
        <f t="shared" si="663"/>
        <v>4 days</v>
      </c>
      <c r="G8158" t="s">
        <v>49</v>
      </c>
      <c r="H8158" t="s">
        <v>7425</v>
      </c>
      <c r="I8158" t="s">
        <v>7426</v>
      </c>
      <c r="J8158" t="s">
        <v>25</v>
      </c>
      <c r="K8158" t="s">
        <v>26</v>
      </c>
      <c r="L8158" t="s">
        <v>3695</v>
      </c>
      <c r="M8158" t="s">
        <v>748</v>
      </c>
      <c r="N8158">
        <v>6457</v>
      </c>
      <c r="O8158" t="s">
        <v>147</v>
      </c>
      <c r="P8158" t="s">
        <v>4820</v>
      </c>
      <c r="Q8158" t="s">
        <v>70</v>
      </c>
      <c r="R8158" t="s">
        <v>160</v>
      </c>
      <c r="S8158" t="s">
        <v>4821</v>
      </c>
      <c r="T8158" s="9">
        <v>238</v>
      </c>
      <c r="U8158">
        <v>2</v>
      </c>
      <c r="V8158" s="2">
        <v>0</v>
      </c>
      <c r="W8158" s="6">
        <v>38.08</v>
      </c>
      <c r="X8158" s="14">
        <f>AA8158-W8158</f>
        <v>437.92</v>
      </c>
      <c r="Y8158" s="6">
        <f>T8158*U8158</f>
        <v>476</v>
      </c>
      <c r="Z8158" s="6">
        <f>Y8158*V8158</f>
        <v>0</v>
      </c>
      <c r="AA8158" s="6">
        <f t="shared" si="661"/>
        <v>476</v>
      </c>
    </row>
    <row r="8159" spans="2:27" x14ac:dyDescent="0.3">
      <c r="B8159">
        <v>8156</v>
      </c>
      <c r="C8159" t="s">
        <v>9868</v>
      </c>
      <c r="D8159" s="1">
        <v>42814</v>
      </c>
      <c r="E8159" s="1">
        <v>42818</v>
      </c>
      <c r="F8159" s="9" t="str">
        <f t="shared" si="663"/>
        <v>4 days</v>
      </c>
      <c r="G8159" t="s">
        <v>49</v>
      </c>
      <c r="H8159" t="s">
        <v>7425</v>
      </c>
      <c r="I8159" t="s">
        <v>7426</v>
      </c>
      <c r="J8159" t="s">
        <v>25</v>
      </c>
      <c r="K8159" t="s">
        <v>26</v>
      </c>
      <c r="L8159" t="s">
        <v>3695</v>
      </c>
      <c r="M8159" t="s">
        <v>748</v>
      </c>
      <c r="N8159">
        <v>6457</v>
      </c>
      <c r="O8159" t="s">
        <v>147</v>
      </c>
      <c r="P8159" t="s">
        <v>4080</v>
      </c>
      <c r="Q8159" t="s">
        <v>45</v>
      </c>
      <c r="R8159" t="s">
        <v>89</v>
      </c>
      <c r="S8159" t="s">
        <v>4081</v>
      </c>
      <c r="T8159" s="9">
        <v>61.96</v>
      </c>
      <c r="U8159">
        <v>2</v>
      </c>
      <c r="V8159" s="2">
        <v>0</v>
      </c>
      <c r="W8159" s="6">
        <v>27.88</v>
      </c>
      <c r="X8159" s="14">
        <f>AA8159-W8159</f>
        <v>96.04</v>
      </c>
      <c r="Y8159" s="6">
        <f>T8159*U8159</f>
        <v>123.92</v>
      </c>
      <c r="Z8159" s="6">
        <f>Y8159*V8159</f>
        <v>0</v>
      </c>
      <c r="AA8159" s="6">
        <f t="shared" si="661"/>
        <v>123.92</v>
      </c>
    </row>
    <row r="8160" spans="2:27" x14ac:dyDescent="0.3">
      <c r="B8160">
        <v>8157</v>
      </c>
      <c r="C8160" t="s">
        <v>9869</v>
      </c>
      <c r="D8160" s="1">
        <v>42470</v>
      </c>
      <c r="E8160" s="1">
        <v>42623</v>
      </c>
      <c r="F8160" s="9" t="str">
        <f t="shared" si="663"/>
        <v>153 days</v>
      </c>
      <c r="G8160" t="s">
        <v>49</v>
      </c>
      <c r="H8160" t="s">
        <v>1988</v>
      </c>
      <c r="I8160" t="s">
        <v>1989</v>
      </c>
      <c r="J8160" t="s">
        <v>25</v>
      </c>
      <c r="K8160" t="s">
        <v>26</v>
      </c>
      <c r="L8160" t="s">
        <v>4500</v>
      </c>
      <c r="M8160" t="s">
        <v>2741</v>
      </c>
      <c r="N8160">
        <v>21215</v>
      </c>
      <c r="O8160" t="s">
        <v>147</v>
      </c>
      <c r="P8160" t="s">
        <v>3825</v>
      </c>
      <c r="Q8160" t="s">
        <v>31</v>
      </c>
      <c r="R8160" t="s">
        <v>55</v>
      </c>
      <c r="S8160" t="s">
        <v>3826</v>
      </c>
      <c r="T8160" s="9">
        <v>239.37</v>
      </c>
      <c r="U8160">
        <v>2</v>
      </c>
      <c r="V8160" s="2">
        <v>0.3</v>
      </c>
      <c r="W8160" s="6">
        <v>-23.94</v>
      </c>
      <c r="X8160" s="14">
        <f>AA8160-W8160</f>
        <v>359.05800000000005</v>
      </c>
      <c r="Y8160" s="6">
        <f>T8160*U8160</f>
        <v>478.74</v>
      </c>
      <c r="Z8160" s="6">
        <f>Y8160*V8160</f>
        <v>143.62199999999999</v>
      </c>
      <c r="AA8160" s="6">
        <f t="shared" si="661"/>
        <v>335.11800000000005</v>
      </c>
    </row>
    <row r="8161" spans="2:27" x14ac:dyDescent="0.3">
      <c r="B8161">
        <v>8158</v>
      </c>
      <c r="C8161" t="s">
        <v>9870</v>
      </c>
      <c r="D8161" s="1">
        <v>42692</v>
      </c>
      <c r="E8161" s="1">
        <v>42696</v>
      </c>
      <c r="F8161" s="9" t="str">
        <f t="shared" si="663"/>
        <v>4 days</v>
      </c>
      <c r="G8161" t="s">
        <v>49</v>
      </c>
      <c r="H8161" t="s">
        <v>2572</v>
      </c>
      <c r="I8161" t="s">
        <v>2573</v>
      </c>
      <c r="J8161" t="s">
        <v>25</v>
      </c>
      <c r="K8161" t="s">
        <v>26</v>
      </c>
      <c r="L8161" t="s">
        <v>949</v>
      </c>
      <c r="M8161" t="s">
        <v>42</v>
      </c>
      <c r="N8161">
        <v>92105</v>
      </c>
      <c r="O8161" t="s">
        <v>43</v>
      </c>
      <c r="P8161" t="s">
        <v>4820</v>
      </c>
      <c r="Q8161" t="s">
        <v>70</v>
      </c>
      <c r="R8161" t="s">
        <v>160</v>
      </c>
      <c r="S8161" t="s">
        <v>4821</v>
      </c>
      <c r="T8161" s="9">
        <v>595</v>
      </c>
      <c r="U8161">
        <v>5</v>
      </c>
      <c r="V8161" s="2">
        <v>0</v>
      </c>
      <c r="W8161" s="6">
        <v>95.2</v>
      </c>
      <c r="X8161" s="14">
        <f>AA8161-W8161</f>
        <v>2879.8</v>
      </c>
      <c r="Y8161" s="6">
        <f>T8161*U8161</f>
        <v>2975</v>
      </c>
      <c r="Z8161" s="6">
        <f>Y8161*V8161</f>
        <v>0</v>
      </c>
      <c r="AA8161" s="6">
        <f t="shared" si="661"/>
        <v>2975</v>
      </c>
    </row>
    <row r="8162" spans="2:27" x14ac:dyDescent="0.3">
      <c r="B8162">
        <v>8159</v>
      </c>
      <c r="C8162" t="s">
        <v>9871</v>
      </c>
      <c r="D8162" s="1">
        <v>43095</v>
      </c>
      <c r="E8162" s="1">
        <v>43101</v>
      </c>
      <c r="F8162" s="9" t="str">
        <f t="shared" si="663"/>
        <v>6 days</v>
      </c>
      <c r="G8162" t="s">
        <v>49</v>
      </c>
      <c r="H8162" t="s">
        <v>1809</v>
      </c>
      <c r="I8162" t="s">
        <v>1810</v>
      </c>
      <c r="J8162" t="s">
        <v>40</v>
      </c>
      <c r="K8162" t="s">
        <v>26</v>
      </c>
      <c r="L8162" t="s">
        <v>6909</v>
      </c>
      <c r="M8162" t="s">
        <v>103</v>
      </c>
      <c r="N8162">
        <v>79762</v>
      </c>
      <c r="O8162" t="s">
        <v>104</v>
      </c>
      <c r="P8162" t="s">
        <v>5233</v>
      </c>
      <c r="Q8162" t="s">
        <v>45</v>
      </c>
      <c r="R8162" t="s">
        <v>89</v>
      </c>
      <c r="S8162" t="s">
        <v>5234</v>
      </c>
      <c r="T8162" s="9">
        <v>16.03</v>
      </c>
      <c r="U8162">
        <v>3</v>
      </c>
      <c r="V8162" s="2">
        <v>0.2</v>
      </c>
      <c r="W8162" s="6">
        <v>5.61</v>
      </c>
      <c r="X8162" s="14">
        <f>AA8162-W8162</f>
        <v>32.862000000000002</v>
      </c>
      <c r="Y8162" s="6">
        <f>T8162*U8162</f>
        <v>48.09</v>
      </c>
      <c r="Z8162" s="6">
        <f>Y8162*V8162</f>
        <v>9.6180000000000021</v>
      </c>
      <c r="AA8162" s="6">
        <f t="shared" si="661"/>
        <v>38.472000000000001</v>
      </c>
    </row>
    <row r="8163" spans="2:27" x14ac:dyDescent="0.3">
      <c r="B8163">
        <v>8160</v>
      </c>
      <c r="C8163" t="s">
        <v>9872</v>
      </c>
      <c r="D8163" s="1">
        <v>42616</v>
      </c>
      <c r="E8163" s="1">
        <v>42442</v>
      </c>
      <c r="F8163" s="23" t="s">
        <v>10956</v>
      </c>
      <c r="G8163" t="s">
        <v>49</v>
      </c>
      <c r="H8163" t="s">
        <v>439</v>
      </c>
      <c r="I8163" t="s">
        <v>440</v>
      </c>
      <c r="J8163" t="s">
        <v>101</v>
      </c>
      <c r="K8163" t="s">
        <v>26</v>
      </c>
      <c r="L8163" t="s">
        <v>8455</v>
      </c>
      <c r="M8163" t="s">
        <v>748</v>
      </c>
      <c r="N8163">
        <v>6460</v>
      </c>
      <c r="O8163" t="s">
        <v>147</v>
      </c>
      <c r="P8163" t="s">
        <v>994</v>
      </c>
      <c r="Q8163" t="s">
        <v>70</v>
      </c>
      <c r="R8163" t="s">
        <v>160</v>
      </c>
      <c r="S8163" t="s">
        <v>995</v>
      </c>
      <c r="T8163" s="9">
        <v>199.75</v>
      </c>
      <c r="U8163">
        <v>5</v>
      </c>
      <c r="V8163" s="2">
        <v>0</v>
      </c>
      <c r="W8163" s="6">
        <v>87.89</v>
      </c>
      <c r="X8163" s="14">
        <f>AA8163-W8163</f>
        <v>910.86</v>
      </c>
      <c r="Y8163" s="6">
        <f>T8163*U8163</f>
        <v>998.75</v>
      </c>
      <c r="Z8163" s="6">
        <f>Y8163*V8163</f>
        <v>0</v>
      </c>
      <c r="AA8163" s="6">
        <f t="shared" si="661"/>
        <v>998.75</v>
      </c>
    </row>
    <row r="8164" spans="2:27" x14ac:dyDescent="0.3">
      <c r="B8164">
        <v>8161</v>
      </c>
      <c r="C8164" t="s">
        <v>9873</v>
      </c>
      <c r="D8164" s="1">
        <v>42416</v>
      </c>
      <c r="E8164" s="1">
        <v>42420</v>
      </c>
      <c r="F8164" s="9" t="str">
        <f>DATEDIF(D8164,E8164,"d")&amp;" days"</f>
        <v>4 days</v>
      </c>
      <c r="G8164" t="s">
        <v>49</v>
      </c>
      <c r="H8164" t="s">
        <v>4019</v>
      </c>
      <c r="I8164" t="s">
        <v>4020</v>
      </c>
      <c r="J8164" t="s">
        <v>25</v>
      </c>
      <c r="K8164" t="s">
        <v>26</v>
      </c>
      <c r="L8164" t="s">
        <v>1095</v>
      </c>
      <c r="M8164" t="s">
        <v>789</v>
      </c>
      <c r="N8164">
        <v>7109</v>
      </c>
      <c r="O8164" t="s">
        <v>147</v>
      </c>
      <c r="P8164" t="s">
        <v>8389</v>
      </c>
      <c r="Q8164" t="s">
        <v>31</v>
      </c>
      <c r="R8164" t="s">
        <v>35</v>
      </c>
      <c r="S8164" t="s">
        <v>8390</v>
      </c>
      <c r="T8164" s="9">
        <v>227.96</v>
      </c>
      <c r="U8164">
        <v>2</v>
      </c>
      <c r="V8164" s="2">
        <v>0</v>
      </c>
      <c r="W8164" s="6">
        <v>36.47</v>
      </c>
      <c r="X8164" s="14">
        <f>AA8164-W8164</f>
        <v>419.45000000000005</v>
      </c>
      <c r="Y8164" s="6">
        <f>T8164*U8164</f>
        <v>455.92</v>
      </c>
      <c r="Z8164" s="6">
        <f>Y8164*V8164</f>
        <v>0</v>
      </c>
      <c r="AA8164" s="6">
        <f t="shared" si="661"/>
        <v>455.92</v>
      </c>
    </row>
    <row r="8165" spans="2:27" x14ac:dyDescent="0.3">
      <c r="B8165">
        <v>8162</v>
      </c>
      <c r="C8165" t="s">
        <v>9874</v>
      </c>
      <c r="D8165" s="1">
        <v>42275</v>
      </c>
      <c r="E8165" s="1">
        <v>42073</v>
      </c>
      <c r="F8165" s="23" t="s">
        <v>10956</v>
      </c>
      <c r="G8165" t="s">
        <v>22</v>
      </c>
      <c r="H8165" t="s">
        <v>3079</v>
      </c>
      <c r="I8165" t="s">
        <v>3080</v>
      </c>
      <c r="J8165" t="s">
        <v>25</v>
      </c>
      <c r="K8165" t="s">
        <v>26</v>
      </c>
      <c r="L8165" t="s">
        <v>265</v>
      </c>
      <c r="M8165" t="s">
        <v>266</v>
      </c>
      <c r="N8165">
        <v>10035</v>
      </c>
      <c r="O8165" t="s">
        <v>147</v>
      </c>
      <c r="P8165" t="s">
        <v>1611</v>
      </c>
      <c r="Q8165" t="s">
        <v>45</v>
      </c>
      <c r="R8165" t="s">
        <v>77</v>
      </c>
      <c r="S8165" t="s">
        <v>1612</v>
      </c>
      <c r="T8165" s="9">
        <v>293.52</v>
      </c>
      <c r="U8165">
        <v>6</v>
      </c>
      <c r="V8165" s="2">
        <v>0</v>
      </c>
      <c r="W8165" s="6">
        <v>76.319999999999993</v>
      </c>
      <c r="X8165" s="14">
        <f>AA8165-W8165</f>
        <v>1684.8</v>
      </c>
      <c r="Y8165" s="6">
        <f>T8165*U8165</f>
        <v>1761.12</v>
      </c>
      <c r="Z8165" s="6">
        <f>Y8165*V8165</f>
        <v>0</v>
      </c>
      <c r="AA8165" s="6">
        <f t="shared" si="661"/>
        <v>1761.12</v>
      </c>
    </row>
    <row r="8166" spans="2:27" x14ac:dyDescent="0.3">
      <c r="B8166">
        <v>8163</v>
      </c>
      <c r="C8166" t="s">
        <v>9874</v>
      </c>
      <c r="D8166" s="1">
        <v>42275</v>
      </c>
      <c r="E8166" s="1">
        <v>42073</v>
      </c>
      <c r="F8166" s="23" t="s">
        <v>10956</v>
      </c>
      <c r="G8166" t="s">
        <v>22</v>
      </c>
      <c r="H8166" t="s">
        <v>3079</v>
      </c>
      <c r="I8166" t="s">
        <v>3080</v>
      </c>
      <c r="J8166" t="s">
        <v>25</v>
      </c>
      <c r="K8166" t="s">
        <v>26</v>
      </c>
      <c r="L8166" t="s">
        <v>265</v>
      </c>
      <c r="M8166" t="s">
        <v>266</v>
      </c>
      <c r="N8166">
        <v>10035</v>
      </c>
      <c r="O8166" t="s">
        <v>147</v>
      </c>
      <c r="P8166" t="s">
        <v>1381</v>
      </c>
      <c r="Q8166" t="s">
        <v>70</v>
      </c>
      <c r="R8166" t="s">
        <v>71</v>
      </c>
      <c r="S8166" t="s">
        <v>1382</v>
      </c>
      <c r="T8166" s="9">
        <v>307.98</v>
      </c>
      <c r="U8166">
        <v>2</v>
      </c>
      <c r="V8166" s="2">
        <v>0</v>
      </c>
      <c r="W8166" s="6">
        <v>89.31</v>
      </c>
      <c r="X8166" s="14">
        <f>AA8166-W8166</f>
        <v>526.65000000000009</v>
      </c>
      <c r="Y8166" s="6">
        <f>T8166*U8166</f>
        <v>615.96</v>
      </c>
      <c r="Z8166" s="6">
        <f>Y8166*V8166</f>
        <v>0</v>
      </c>
      <c r="AA8166" s="6">
        <f t="shared" si="661"/>
        <v>615.96</v>
      </c>
    </row>
    <row r="8167" spans="2:27" x14ac:dyDescent="0.3">
      <c r="B8167">
        <v>8164</v>
      </c>
      <c r="C8167" t="s">
        <v>9875</v>
      </c>
      <c r="D8167" s="1">
        <v>42046</v>
      </c>
      <c r="E8167" s="1">
        <v>42166</v>
      </c>
      <c r="F8167" s="9" t="str">
        <f t="shared" ref="F8167:F8170" si="664">DATEDIF(D8167,E8167,"d")&amp;" days"</f>
        <v>120 days</v>
      </c>
      <c r="G8167" t="s">
        <v>49</v>
      </c>
      <c r="H8167" t="s">
        <v>2479</v>
      </c>
      <c r="I8167" t="s">
        <v>2480</v>
      </c>
      <c r="J8167" t="s">
        <v>25</v>
      </c>
      <c r="K8167" t="s">
        <v>26</v>
      </c>
      <c r="L8167" t="s">
        <v>949</v>
      </c>
      <c r="M8167" t="s">
        <v>42</v>
      </c>
      <c r="N8167">
        <v>92105</v>
      </c>
      <c r="O8167" t="s">
        <v>43</v>
      </c>
      <c r="P8167" t="s">
        <v>5661</v>
      </c>
      <c r="Q8167" t="s">
        <v>31</v>
      </c>
      <c r="R8167" t="s">
        <v>64</v>
      </c>
      <c r="S8167" t="s">
        <v>5662</v>
      </c>
      <c r="T8167" s="9">
        <v>96.96</v>
      </c>
      <c r="U8167">
        <v>6</v>
      </c>
      <c r="V8167" s="2">
        <v>0</v>
      </c>
      <c r="W8167" s="6">
        <v>33.94</v>
      </c>
      <c r="X8167" s="14">
        <f>AA8167-W8167</f>
        <v>547.81999999999994</v>
      </c>
      <c r="Y8167" s="6">
        <f>T8167*U8167</f>
        <v>581.76</v>
      </c>
      <c r="Z8167" s="6">
        <f>Y8167*V8167</f>
        <v>0</v>
      </c>
      <c r="AA8167" s="6">
        <f t="shared" si="661"/>
        <v>581.76</v>
      </c>
    </row>
    <row r="8168" spans="2:27" x14ac:dyDescent="0.3">
      <c r="B8168">
        <v>8165</v>
      </c>
      <c r="C8168" t="s">
        <v>9875</v>
      </c>
      <c r="D8168" s="1">
        <v>42046</v>
      </c>
      <c r="E8168" s="1">
        <v>42166</v>
      </c>
      <c r="F8168" s="9" t="str">
        <f t="shared" si="664"/>
        <v>120 days</v>
      </c>
      <c r="G8168" t="s">
        <v>49</v>
      </c>
      <c r="H8168" t="s">
        <v>2479</v>
      </c>
      <c r="I8168" t="s">
        <v>2480</v>
      </c>
      <c r="J8168" t="s">
        <v>25</v>
      </c>
      <c r="K8168" t="s">
        <v>26</v>
      </c>
      <c r="L8168" t="s">
        <v>949</v>
      </c>
      <c r="M8168" t="s">
        <v>42</v>
      </c>
      <c r="N8168">
        <v>92105</v>
      </c>
      <c r="O8168" t="s">
        <v>43</v>
      </c>
      <c r="P8168" t="s">
        <v>1201</v>
      </c>
      <c r="Q8168" t="s">
        <v>45</v>
      </c>
      <c r="R8168" t="s">
        <v>74</v>
      </c>
      <c r="S8168" t="s">
        <v>1202</v>
      </c>
      <c r="T8168" s="9">
        <v>117.49</v>
      </c>
      <c r="U8168">
        <v>7</v>
      </c>
      <c r="V8168" s="2">
        <v>0.2</v>
      </c>
      <c r="W8168" s="6">
        <v>41.12</v>
      </c>
      <c r="X8168" s="14">
        <f>AA8168-W8168</f>
        <v>616.82399999999996</v>
      </c>
      <c r="Y8168" s="6">
        <f>T8168*U8168</f>
        <v>822.43</v>
      </c>
      <c r="Z8168" s="6">
        <f>Y8168*V8168</f>
        <v>164.48599999999999</v>
      </c>
      <c r="AA8168" s="6">
        <f t="shared" si="661"/>
        <v>657.94399999999996</v>
      </c>
    </row>
    <row r="8169" spans="2:27" x14ac:dyDescent="0.3">
      <c r="B8169">
        <v>8166</v>
      </c>
      <c r="C8169" t="s">
        <v>9875</v>
      </c>
      <c r="D8169" s="1">
        <v>42046</v>
      </c>
      <c r="E8169" s="1">
        <v>42166</v>
      </c>
      <c r="F8169" s="9" t="str">
        <f t="shared" si="664"/>
        <v>120 days</v>
      </c>
      <c r="G8169" t="s">
        <v>49</v>
      </c>
      <c r="H8169" t="s">
        <v>2479</v>
      </c>
      <c r="I8169" t="s">
        <v>2480</v>
      </c>
      <c r="J8169" t="s">
        <v>25</v>
      </c>
      <c r="K8169" t="s">
        <v>26</v>
      </c>
      <c r="L8169" t="s">
        <v>949</v>
      </c>
      <c r="M8169" t="s">
        <v>42</v>
      </c>
      <c r="N8169">
        <v>92105</v>
      </c>
      <c r="O8169" t="s">
        <v>43</v>
      </c>
      <c r="P8169" t="s">
        <v>2305</v>
      </c>
      <c r="Q8169" t="s">
        <v>45</v>
      </c>
      <c r="R8169" t="s">
        <v>74</v>
      </c>
      <c r="S8169" t="s">
        <v>2306</v>
      </c>
      <c r="T8169" s="9">
        <v>11.95</v>
      </c>
      <c r="U8169">
        <v>3</v>
      </c>
      <c r="V8169" s="2">
        <v>0.2</v>
      </c>
      <c r="W8169" s="6">
        <v>4.18</v>
      </c>
      <c r="X8169" s="14">
        <f>AA8169-W8169</f>
        <v>24.499999999999996</v>
      </c>
      <c r="Y8169" s="6">
        <f>T8169*U8169</f>
        <v>35.849999999999994</v>
      </c>
      <c r="Z8169" s="6">
        <f>Y8169*V8169</f>
        <v>7.169999999999999</v>
      </c>
      <c r="AA8169" s="6">
        <f t="shared" si="661"/>
        <v>28.679999999999996</v>
      </c>
    </row>
    <row r="8170" spans="2:27" x14ac:dyDescent="0.3">
      <c r="B8170">
        <v>8167</v>
      </c>
      <c r="C8170" t="s">
        <v>9875</v>
      </c>
      <c r="D8170" s="1">
        <v>42046</v>
      </c>
      <c r="E8170" s="1">
        <v>42166</v>
      </c>
      <c r="F8170" s="9" t="str">
        <f t="shared" si="664"/>
        <v>120 days</v>
      </c>
      <c r="G8170" t="s">
        <v>49</v>
      </c>
      <c r="H8170" t="s">
        <v>2479</v>
      </c>
      <c r="I8170" t="s">
        <v>2480</v>
      </c>
      <c r="J8170" t="s">
        <v>25</v>
      </c>
      <c r="K8170" t="s">
        <v>26</v>
      </c>
      <c r="L8170" t="s">
        <v>949</v>
      </c>
      <c r="M8170" t="s">
        <v>42</v>
      </c>
      <c r="N8170">
        <v>92105</v>
      </c>
      <c r="O8170" t="s">
        <v>43</v>
      </c>
      <c r="P8170" t="s">
        <v>5665</v>
      </c>
      <c r="Q8170" t="s">
        <v>31</v>
      </c>
      <c r="R8170" t="s">
        <v>32</v>
      </c>
      <c r="S8170" t="s">
        <v>5666</v>
      </c>
      <c r="T8170" s="9">
        <v>512.5</v>
      </c>
      <c r="U8170">
        <v>3</v>
      </c>
      <c r="V8170" s="2">
        <v>0.15</v>
      </c>
      <c r="W8170" s="6">
        <v>-30.15</v>
      </c>
      <c r="X8170" s="14">
        <f>AA8170-W8170</f>
        <v>1337.0250000000001</v>
      </c>
      <c r="Y8170" s="6">
        <f>T8170*U8170</f>
        <v>1537.5</v>
      </c>
      <c r="Z8170" s="6">
        <f>Y8170*V8170</f>
        <v>230.625</v>
      </c>
      <c r="AA8170" s="6">
        <f t="shared" si="661"/>
        <v>1306.875</v>
      </c>
    </row>
    <row r="8171" spans="2:27" x14ac:dyDescent="0.3">
      <c r="B8171">
        <v>8168</v>
      </c>
      <c r="C8171" t="s">
        <v>9876</v>
      </c>
      <c r="D8171" s="1">
        <v>42582</v>
      </c>
      <c r="E8171" s="1">
        <v>42498</v>
      </c>
      <c r="F8171" s="23" t="s">
        <v>10956</v>
      </c>
      <c r="G8171" t="s">
        <v>49</v>
      </c>
      <c r="H8171" t="s">
        <v>6645</v>
      </c>
      <c r="I8171" t="s">
        <v>6646</v>
      </c>
      <c r="J8171" t="s">
        <v>40</v>
      </c>
      <c r="K8171" t="s">
        <v>26</v>
      </c>
      <c r="L8171" t="s">
        <v>126</v>
      </c>
      <c r="M8171" t="s">
        <v>42</v>
      </c>
      <c r="N8171">
        <v>94122</v>
      </c>
      <c r="O8171" t="s">
        <v>43</v>
      </c>
      <c r="P8171" t="s">
        <v>2272</v>
      </c>
      <c r="Q8171" t="s">
        <v>31</v>
      </c>
      <c r="R8171" t="s">
        <v>55</v>
      </c>
      <c r="S8171" t="s">
        <v>2273</v>
      </c>
      <c r="T8171" s="9">
        <v>863.13</v>
      </c>
      <c r="U8171">
        <v>7</v>
      </c>
      <c r="V8171" s="2">
        <v>0.2</v>
      </c>
      <c r="W8171" s="6">
        <v>-32.369999999999997</v>
      </c>
      <c r="X8171" s="14">
        <f>AA8171-W8171</f>
        <v>4865.8980000000001</v>
      </c>
      <c r="Y8171" s="6">
        <f>T8171*U8171</f>
        <v>6041.91</v>
      </c>
      <c r="Z8171" s="6">
        <f>Y8171*V8171</f>
        <v>1208.3820000000001</v>
      </c>
      <c r="AA8171" s="6">
        <f t="shared" si="661"/>
        <v>4833.5280000000002</v>
      </c>
    </row>
    <row r="8172" spans="2:27" x14ac:dyDescent="0.3">
      <c r="B8172">
        <v>8169</v>
      </c>
      <c r="C8172" t="s">
        <v>9877</v>
      </c>
      <c r="D8172" s="1">
        <v>42897</v>
      </c>
      <c r="E8172" s="1">
        <v>43052</v>
      </c>
      <c r="F8172" s="9" t="str">
        <f t="shared" ref="F8172:F8175" si="665">DATEDIF(D8172,E8172,"d")&amp;" days"</f>
        <v>155 days</v>
      </c>
      <c r="G8172" t="s">
        <v>49</v>
      </c>
      <c r="H8172" t="s">
        <v>1251</v>
      </c>
      <c r="I8172" t="s">
        <v>1252</v>
      </c>
      <c r="J8172" t="s">
        <v>101</v>
      </c>
      <c r="K8172" t="s">
        <v>26</v>
      </c>
      <c r="L8172" t="s">
        <v>94</v>
      </c>
      <c r="M8172" t="s">
        <v>95</v>
      </c>
      <c r="N8172">
        <v>98105</v>
      </c>
      <c r="O8172" t="s">
        <v>43</v>
      </c>
      <c r="P8172" t="s">
        <v>1227</v>
      </c>
      <c r="Q8172" t="s">
        <v>31</v>
      </c>
      <c r="R8172" t="s">
        <v>55</v>
      </c>
      <c r="S8172" t="s">
        <v>1228</v>
      </c>
      <c r="T8172" s="9">
        <v>2036.86</v>
      </c>
      <c r="U8172">
        <v>7</v>
      </c>
      <c r="V8172" s="2">
        <v>0</v>
      </c>
      <c r="W8172" s="6">
        <v>366.63</v>
      </c>
      <c r="X8172" s="14">
        <f>AA8172-W8172</f>
        <v>13891.39</v>
      </c>
      <c r="Y8172" s="6">
        <f>T8172*U8172</f>
        <v>14258.019999999999</v>
      </c>
      <c r="Z8172" s="6">
        <f>Y8172*V8172</f>
        <v>0</v>
      </c>
      <c r="AA8172" s="6">
        <f t="shared" si="661"/>
        <v>14258.019999999999</v>
      </c>
    </row>
    <row r="8173" spans="2:27" x14ac:dyDescent="0.3">
      <c r="B8173">
        <v>8170</v>
      </c>
      <c r="C8173" t="s">
        <v>9877</v>
      </c>
      <c r="D8173" s="1">
        <v>42897</v>
      </c>
      <c r="E8173" s="1">
        <v>43052</v>
      </c>
      <c r="F8173" s="9" t="str">
        <f t="shared" si="665"/>
        <v>155 days</v>
      </c>
      <c r="G8173" t="s">
        <v>49</v>
      </c>
      <c r="H8173" t="s">
        <v>1251</v>
      </c>
      <c r="I8173" t="s">
        <v>1252</v>
      </c>
      <c r="J8173" t="s">
        <v>101</v>
      </c>
      <c r="K8173" t="s">
        <v>26</v>
      </c>
      <c r="L8173" t="s">
        <v>94</v>
      </c>
      <c r="M8173" t="s">
        <v>95</v>
      </c>
      <c r="N8173">
        <v>98105</v>
      </c>
      <c r="O8173" t="s">
        <v>43</v>
      </c>
      <c r="P8173" t="s">
        <v>1197</v>
      </c>
      <c r="Q8173" t="s">
        <v>31</v>
      </c>
      <c r="R8173" t="s">
        <v>35</v>
      </c>
      <c r="S8173" t="s">
        <v>1198</v>
      </c>
      <c r="T8173" s="9">
        <v>449.57</v>
      </c>
      <c r="U8173">
        <v>2</v>
      </c>
      <c r="V8173" s="2">
        <v>0.2</v>
      </c>
      <c r="W8173" s="6">
        <v>-73.05</v>
      </c>
      <c r="X8173" s="14">
        <f>AA8173-W8173</f>
        <v>792.36199999999997</v>
      </c>
      <c r="Y8173" s="6">
        <f>T8173*U8173</f>
        <v>899.14</v>
      </c>
      <c r="Z8173" s="6">
        <f>Y8173*V8173</f>
        <v>179.828</v>
      </c>
      <c r="AA8173" s="6">
        <f t="shared" si="661"/>
        <v>719.31200000000001</v>
      </c>
    </row>
    <row r="8174" spans="2:27" x14ac:dyDescent="0.3">
      <c r="B8174">
        <v>8171</v>
      </c>
      <c r="C8174" t="s">
        <v>9877</v>
      </c>
      <c r="D8174" s="1">
        <v>42897</v>
      </c>
      <c r="E8174" s="1">
        <v>43052</v>
      </c>
      <c r="F8174" s="9" t="str">
        <f t="shared" si="665"/>
        <v>155 days</v>
      </c>
      <c r="G8174" t="s">
        <v>49</v>
      </c>
      <c r="H8174" t="s">
        <v>1251</v>
      </c>
      <c r="I8174" t="s">
        <v>1252</v>
      </c>
      <c r="J8174" t="s">
        <v>101</v>
      </c>
      <c r="K8174" t="s">
        <v>26</v>
      </c>
      <c r="L8174" t="s">
        <v>94</v>
      </c>
      <c r="M8174" t="s">
        <v>95</v>
      </c>
      <c r="N8174">
        <v>98105</v>
      </c>
      <c r="O8174" t="s">
        <v>43</v>
      </c>
      <c r="P8174" t="s">
        <v>1858</v>
      </c>
      <c r="Q8174" t="s">
        <v>70</v>
      </c>
      <c r="R8174" t="s">
        <v>160</v>
      </c>
      <c r="S8174" t="s">
        <v>1859</v>
      </c>
      <c r="T8174" s="9">
        <v>108.96</v>
      </c>
      <c r="U8174">
        <v>3</v>
      </c>
      <c r="V8174" s="2">
        <v>0</v>
      </c>
      <c r="W8174" s="6">
        <v>32.69</v>
      </c>
      <c r="X8174" s="14">
        <f>AA8174-W8174</f>
        <v>294.19</v>
      </c>
      <c r="Y8174" s="6">
        <f>T8174*U8174</f>
        <v>326.88</v>
      </c>
      <c r="Z8174" s="6">
        <f>Y8174*V8174</f>
        <v>0</v>
      </c>
      <c r="AA8174" s="6">
        <f t="shared" si="661"/>
        <v>326.88</v>
      </c>
    </row>
    <row r="8175" spans="2:27" x14ac:dyDescent="0.3">
      <c r="B8175">
        <v>8172</v>
      </c>
      <c r="C8175" t="s">
        <v>9878</v>
      </c>
      <c r="D8175" s="1">
        <v>42414</v>
      </c>
      <c r="E8175" s="1">
        <v>42419</v>
      </c>
      <c r="F8175" s="9" t="str">
        <f t="shared" si="665"/>
        <v>5 days</v>
      </c>
      <c r="G8175" t="s">
        <v>49</v>
      </c>
      <c r="H8175" t="s">
        <v>2084</v>
      </c>
      <c r="I8175" t="s">
        <v>2085</v>
      </c>
      <c r="J8175" t="s">
        <v>25</v>
      </c>
      <c r="K8175" t="s">
        <v>26</v>
      </c>
      <c r="L8175" t="s">
        <v>327</v>
      </c>
      <c r="M8175" t="s">
        <v>1491</v>
      </c>
      <c r="N8175">
        <v>39212</v>
      </c>
      <c r="O8175" t="s">
        <v>29</v>
      </c>
      <c r="P8175" t="s">
        <v>3832</v>
      </c>
      <c r="Q8175" t="s">
        <v>45</v>
      </c>
      <c r="R8175" t="s">
        <v>67</v>
      </c>
      <c r="S8175" t="s">
        <v>3833</v>
      </c>
      <c r="T8175" s="9">
        <v>264.18</v>
      </c>
      <c r="U8175">
        <v>7</v>
      </c>
      <c r="V8175" s="2">
        <v>0</v>
      </c>
      <c r="W8175" s="6">
        <v>68.69</v>
      </c>
      <c r="X8175" s="14">
        <f>AA8175-W8175</f>
        <v>1780.57</v>
      </c>
      <c r="Y8175" s="6">
        <f>T8175*U8175</f>
        <v>1849.26</v>
      </c>
      <c r="Z8175" s="6">
        <f>Y8175*V8175</f>
        <v>0</v>
      </c>
      <c r="AA8175" s="6">
        <f t="shared" si="661"/>
        <v>1849.26</v>
      </c>
    </row>
    <row r="8176" spans="2:27" x14ac:dyDescent="0.3">
      <c r="B8176">
        <v>8173</v>
      </c>
      <c r="C8176" t="s">
        <v>9879</v>
      </c>
      <c r="D8176" s="1">
        <v>41889</v>
      </c>
      <c r="E8176" s="1">
        <v>41833</v>
      </c>
      <c r="F8176" s="23" t="s">
        <v>10956</v>
      </c>
      <c r="G8176" t="s">
        <v>49</v>
      </c>
      <c r="H8176" t="s">
        <v>6377</v>
      </c>
      <c r="I8176" t="s">
        <v>6378</v>
      </c>
      <c r="J8176" t="s">
        <v>101</v>
      </c>
      <c r="K8176" t="s">
        <v>26</v>
      </c>
      <c r="L8176" t="s">
        <v>41</v>
      </c>
      <c r="M8176" t="s">
        <v>42</v>
      </c>
      <c r="N8176">
        <v>90049</v>
      </c>
      <c r="O8176" t="s">
        <v>43</v>
      </c>
      <c r="P8176" t="s">
        <v>5617</v>
      </c>
      <c r="Q8176" t="s">
        <v>45</v>
      </c>
      <c r="R8176" t="s">
        <v>46</v>
      </c>
      <c r="S8176" t="s">
        <v>5618</v>
      </c>
      <c r="T8176" s="9">
        <v>2.88</v>
      </c>
      <c r="U8176">
        <v>1</v>
      </c>
      <c r="V8176" s="2">
        <v>0</v>
      </c>
      <c r="W8176" s="6">
        <v>1.41</v>
      </c>
      <c r="X8176" s="14">
        <f>AA8176-W8176</f>
        <v>1.47</v>
      </c>
      <c r="Y8176" s="6">
        <f>T8176*U8176</f>
        <v>2.88</v>
      </c>
      <c r="Z8176" s="6">
        <f>Y8176*V8176</f>
        <v>0</v>
      </c>
      <c r="AA8176" s="6">
        <f t="shared" si="661"/>
        <v>2.88</v>
      </c>
    </row>
    <row r="8177" spans="2:27" x14ac:dyDescent="0.3">
      <c r="B8177">
        <v>8174</v>
      </c>
      <c r="C8177" t="s">
        <v>9879</v>
      </c>
      <c r="D8177" s="1">
        <v>41889</v>
      </c>
      <c r="E8177" s="1">
        <v>41833</v>
      </c>
      <c r="F8177" s="23" t="s">
        <v>10956</v>
      </c>
      <c r="G8177" t="s">
        <v>49</v>
      </c>
      <c r="H8177" t="s">
        <v>6377</v>
      </c>
      <c r="I8177" t="s">
        <v>6378</v>
      </c>
      <c r="J8177" t="s">
        <v>101</v>
      </c>
      <c r="K8177" t="s">
        <v>26</v>
      </c>
      <c r="L8177" t="s">
        <v>41</v>
      </c>
      <c r="M8177" t="s">
        <v>42</v>
      </c>
      <c r="N8177">
        <v>90049</v>
      </c>
      <c r="O8177" t="s">
        <v>43</v>
      </c>
      <c r="P8177" t="s">
        <v>231</v>
      </c>
      <c r="Q8177" t="s">
        <v>45</v>
      </c>
      <c r="R8177" t="s">
        <v>74</v>
      </c>
      <c r="S8177" t="s">
        <v>232</v>
      </c>
      <c r="T8177" s="9">
        <v>41.9</v>
      </c>
      <c r="U8177">
        <v>6</v>
      </c>
      <c r="V8177" s="2">
        <v>0.2</v>
      </c>
      <c r="W8177" s="6">
        <v>14.14</v>
      </c>
      <c r="X8177" s="14">
        <f>AA8177-W8177</f>
        <v>186.97999999999996</v>
      </c>
      <c r="Y8177" s="6">
        <f>T8177*U8177</f>
        <v>251.39999999999998</v>
      </c>
      <c r="Z8177" s="6">
        <f>Y8177*V8177</f>
        <v>50.28</v>
      </c>
      <c r="AA8177" s="6">
        <f t="shared" si="661"/>
        <v>201.11999999999998</v>
      </c>
    </row>
    <row r="8178" spans="2:27" x14ac:dyDescent="0.3">
      <c r="B8178">
        <v>8175</v>
      </c>
      <c r="C8178" t="s">
        <v>9879</v>
      </c>
      <c r="D8178" s="1">
        <v>41889</v>
      </c>
      <c r="E8178" s="1">
        <v>41833</v>
      </c>
      <c r="F8178" s="23" t="s">
        <v>10956</v>
      </c>
      <c r="G8178" t="s">
        <v>49</v>
      </c>
      <c r="H8178" t="s">
        <v>6377</v>
      </c>
      <c r="I8178" t="s">
        <v>6378</v>
      </c>
      <c r="J8178" t="s">
        <v>101</v>
      </c>
      <c r="K8178" t="s">
        <v>26</v>
      </c>
      <c r="L8178" t="s">
        <v>41</v>
      </c>
      <c r="M8178" t="s">
        <v>42</v>
      </c>
      <c r="N8178">
        <v>90049</v>
      </c>
      <c r="O8178" t="s">
        <v>43</v>
      </c>
      <c r="P8178" t="s">
        <v>4811</v>
      </c>
      <c r="Q8178" t="s">
        <v>45</v>
      </c>
      <c r="R8178" t="s">
        <v>58</v>
      </c>
      <c r="S8178" t="s">
        <v>4812</v>
      </c>
      <c r="T8178" s="9">
        <v>23.92</v>
      </c>
      <c r="U8178">
        <v>4</v>
      </c>
      <c r="V8178" s="2">
        <v>0</v>
      </c>
      <c r="W8178" s="6">
        <v>4.07</v>
      </c>
      <c r="X8178" s="14">
        <f>AA8178-W8178</f>
        <v>91.610000000000014</v>
      </c>
      <c r="Y8178" s="6">
        <f>T8178*U8178</f>
        <v>95.68</v>
      </c>
      <c r="Z8178" s="6">
        <f>Y8178*V8178</f>
        <v>0</v>
      </c>
      <c r="AA8178" s="6">
        <f t="shared" si="661"/>
        <v>95.68</v>
      </c>
    </row>
    <row r="8179" spans="2:27" x14ac:dyDescent="0.3">
      <c r="B8179">
        <v>8176</v>
      </c>
      <c r="C8179" t="s">
        <v>9880</v>
      </c>
      <c r="D8179" s="1">
        <v>42399</v>
      </c>
      <c r="E8179" s="1">
        <v>42462</v>
      </c>
      <c r="F8179" s="9" t="str">
        <f t="shared" ref="F8179:F8195" si="666">DATEDIF(D8179,E8179,"d")&amp;" days"</f>
        <v>63 days</v>
      </c>
      <c r="G8179" t="s">
        <v>49</v>
      </c>
      <c r="H8179" t="s">
        <v>9881</v>
      </c>
      <c r="I8179" t="s">
        <v>9882</v>
      </c>
      <c r="J8179" t="s">
        <v>40</v>
      </c>
      <c r="K8179" t="s">
        <v>26</v>
      </c>
      <c r="L8179" t="s">
        <v>302</v>
      </c>
      <c r="M8179" t="s">
        <v>210</v>
      </c>
      <c r="N8179">
        <v>60623</v>
      </c>
      <c r="O8179" t="s">
        <v>104</v>
      </c>
      <c r="P8179" t="s">
        <v>295</v>
      </c>
      <c r="Q8179" t="s">
        <v>45</v>
      </c>
      <c r="R8179" t="s">
        <v>89</v>
      </c>
      <c r="S8179" t="s">
        <v>296</v>
      </c>
      <c r="T8179" s="9">
        <v>156.51</v>
      </c>
      <c r="U8179">
        <v>4</v>
      </c>
      <c r="V8179" s="2">
        <v>0.2</v>
      </c>
      <c r="W8179" s="6">
        <v>52.82</v>
      </c>
      <c r="X8179" s="14">
        <f>AA8179-W8179</f>
        <v>448.012</v>
      </c>
      <c r="Y8179" s="6">
        <f>T8179*U8179</f>
        <v>626.04</v>
      </c>
      <c r="Z8179" s="6">
        <f>Y8179*V8179</f>
        <v>125.208</v>
      </c>
      <c r="AA8179" s="6">
        <f t="shared" si="661"/>
        <v>500.83199999999999</v>
      </c>
    </row>
    <row r="8180" spans="2:27" x14ac:dyDescent="0.3">
      <c r="B8180">
        <v>8177</v>
      </c>
      <c r="C8180" t="s">
        <v>9883</v>
      </c>
      <c r="D8180" s="1">
        <v>42635</v>
      </c>
      <c r="E8180" s="1">
        <v>42638</v>
      </c>
      <c r="F8180" s="9" t="str">
        <f t="shared" si="666"/>
        <v>3 days</v>
      </c>
      <c r="G8180" t="s">
        <v>187</v>
      </c>
      <c r="H8180" t="s">
        <v>3766</v>
      </c>
      <c r="I8180" t="s">
        <v>3767</v>
      </c>
      <c r="J8180" t="s">
        <v>101</v>
      </c>
      <c r="K8180" t="s">
        <v>26</v>
      </c>
      <c r="L8180" t="s">
        <v>265</v>
      </c>
      <c r="M8180" t="s">
        <v>266</v>
      </c>
      <c r="N8180">
        <v>10035</v>
      </c>
      <c r="O8180" t="s">
        <v>147</v>
      </c>
      <c r="P8180" t="s">
        <v>367</v>
      </c>
      <c r="Q8180" t="s">
        <v>45</v>
      </c>
      <c r="R8180" t="s">
        <v>58</v>
      </c>
      <c r="S8180" t="s">
        <v>368</v>
      </c>
      <c r="T8180" s="9">
        <v>128.34</v>
      </c>
      <c r="U8180">
        <v>6</v>
      </c>
      <c r="V8180" s="2">
        <v>0</v>
      </c>
      <c r="W8180" s="6">
        <v>37.22</v>
      </c>
      <c r="X8180" s="14">
        <f>AA8180-W8180</f>
        <v>732.81999999999994</v>
      </c>
      <c r="Y8180" s="6">
        <f>T8180*U8180</f>
        <v>770.04</v>
      </c>
      <c r="Z8180" s="6">
        <f>Y8180*V8180</f>
        <v>0</v>
      </c>
      <c r="AA8180" s="6">
        <f t="shared" si="661"/>
        <v>770.04</v>
      </c>
    </row>
    <row r="8181" spans="2:27" x14ac:dyDescent="0.3">
      <c r="B8181">
        <v>8178</v>
      </c>
      <c r="C8181" t="s">
        <v>9884</v>
      </c>
      <c r="D8181" s="1">
        <v>43091</v>
      </c>
      <c r="E8181" s="1">
        <v>43093</v>
      </c>
      <c r="F8181" s="9" t="str">
        <f t="shared" si="666"/>
        <v>2 days</v>
      </c>
      <c r="G8181" t="s">
        <v>187</v>
      </c>
      <c r="H8181" t="s">
        <v>3702</v>
      </c>
      <c r="I8181" t="s">
        <v>3703</v>
      </c>
      <c r="J8181" t="s">
        <v>25</v>
      </c>
      <c r="K8181" t="s">
        <v>26</v>
      </c>
      <c r="L8181" t="s">
        <v>41</v>
      </c>
      <c r="M8181" t="s">
        <v>42</v>
      </c>
      <c r="N8181">
        <v>90008</v>
      </c>
      <c r="O8181" t="s">
        <v>43</v>
      </c>
      <c r="P8181" t="s">
        <v>6546</v>
      </c>
      <c r="Q8181" t="s">
        <v>70</v>
      </c>
      <c r="R8181" t="s">
        <v>160</v>
      </c>
      <c r="S8181" t="s">
        <v>6547</v>
      </c>
      <c r="T8181" s="9">
        <v>474.95</v>
      </c>
      <c r="U8181">
        <v>5</v>
      </c>
      <c r="V8181" s="2">
        <v>0</v>
      </c>
      <c r="W8181" s="6">
        <v>142.49</v>
      </c>
      <c r="X8181" s="14">
        <f>AA8181-W8181</f>
        <v>2232.2600000000002</v>
      </c>
      <c r="Y8181" s="6">
        <f>T8181*U8181</f>
        <v>2374.75</v>
      </c>
      <c r="Z8181" s="6">
        <f>Y8181*V8181</f>
        <v>0</v>
      </c>
      <c r="AA8181" s="6">
        <f t="shared" si="661"/>
        <v>2374.75</v>
      </c>
    </row>
    <row r="8182" spans="2:27" x14ac:dyDescent="0.3">
      <c r="B8182">
        <v>8179</v>
      </c>
      <c r="C8182" t="s">
        <v>9885</v>
      </c>
      <c r="D8182" s="1">
        <v>42409</v>
      </c>
      <c r="E8182" s="1">
        <v>42591</v>
      </c>
      <c r="F8182" s="9" t="str">
        <f t="shared" si="666"/>
        <v>182 days</v>
      </c>
      <c r="G8182" t="s">
        <v>49</v>
      </c>
      <c r="H8182" t="s">
        <v>5222</v>
      </c>
      <c r="I8182" t="s">
        <v>5223</v>
      </c>
      <c r="J8182" t="s">
        <v>25</v>
      </c>
      <c r="K8182" t="s">
        <v>26</v>
      </c>
      <c r="L8182" t="s">
        <v>1380</v>
      </c>
      <c r="M8182" t="s">
        <v>95</v>
      </c>
      <c r="N8182">
        <v>98198</v>
      </c>
      <c r="O8182" t="s">
        <v>43</v>
      </c>
      <c r="P8182" t="s">
        <v>2400</v>
      </c>
      <c r="Q8182" t="s">
        <v>70</v>
      </c>
      <c r="R8182" t="s">
        <v>1218</v>
      </c>
      <c r="S8182" t="s">
        <v>2401</v>
      </c>
      <c r="T8182" s="9">
        <v>999.98</v>
      </c>
      <c r="U8182">
        <v>2</v>
      </c>
      <c r="V8182" s="2">
        <v>0</v>
      </c>
      <c r="W8182" s="6">
        <v>449.99</v>
      </c>
      <c r="X8182" s="14">
        <f>AA8182-W8182</f>
        <v>1549.97</v>
      </c>
      <c r="Y8182" s="6">
        <f>T8182*U8182</f>
        <v>1999.96</v>
      </c>
      <c r="Z8182" s="6">
        <f>Y8182*V8182</f>
        <v>0</v>
      </c>
      <c r="AA8182" s="6">
        <f t="shared" si="661"/>
        <v>1999.96</v>
      </c>
    </row>
    <row r="8183" spans="2:27" x14ac:dyDescent="0.3">
      <c r="B8183">
        <v>8180</v>
      </c>
      <c r="C8183" t="s">
        <v>9886</v>
      </c>
      <c r="D8183" s="1">
        <v>42043</v>
      </c>
      <c r="E8183" s="1">
        <v>42163</v>
      </c>
      <c r="F8183" s="9" t="str">
        <f t="shared" si="666"/>
        <v>120 days</v>
      </c>
      <c r="G8183" t="s">
        <v>49</v>
      </c>
      <c r="H8183" t="s">
        <v>1839</v>
      </c>
      <c r="I8183" t="s">
        <v>1840</v>
      </c>
      <c r="J8183" t="s">
        <v>25</v>
      </c>
      <c r="K8183" t="s">
        <v>26</v>
      </c>
      <c r="L8183" t="s">
        <v>317</v>
      </c>
      <c r="M8183" t="s">
        <v>419</v>
      </c>
      <c r="N8183">
        <v>97477</v>
      </c>
      <c r="O8183" t="s">
        <v>43</v>
      </c>
      <c r="P8183" t="s">
        <v>6951</v>
      </c>
      <c r="Q8183" t="s">
        <v>31</v>
      </c>
      <c r="R8183" t="s">
        <v>55</v>
      </c>
      <c r="S8183" t="s">
        <v>6952</v>
      </c>
      <c r="T8183" s="9">
        <v>277.5</v>
      </c>
      <c r="U8183">
        <v>4</v>
      </c>
      <c r="V8183" s="2">
        <v>0.5</v>
      </c>
      <c r="W8183" s="6">
        <v>-188.7</v>
      </c>
      <c r="X8183" s="14">
        <f>AA8183-W8183</f>
        <v>743.7</v>
      </c>
      <c r="Y8183" s="6">
        <f>T8183*U8183</f>
        <v>1110</v>
      </c>
      <c r="Z8183" s="6">
        <f>Y8183*V8183</f>
        <v>555</v>
      </c>
      <c r="AA8183" s="6">
        <f t="shared" si="661"/>
        <v>555</v>
      </c>
    </row>
    <row r="8184" spans="2:27" x14ac:dyDescent="0.3">
      <c r="B8184">
        <v>8181</v>
      </c>
      <c r="C8184" t="s">
        <v>9887</v>
      </c>
      <c r="D8184" s="1">
        <v>42329</v>
      </c>
      <c r="E8184" s="1">
        <v>42333</v>
      </c>
      <c r="F8184" s="9" t="str">
        <f t="shared" si="666"/>
        <v>4 days</v>
      </c>
      <c r="G8184" t="s">
        <v>49</v>
      </c>
      <c r="H8184" t="s">
        <v>7953</v>
      </c>
      <c r="I8184" t="s">
        <v>7954</v>
      </c>
      <c r="J8184" t="s">
        <v>25</v>
      </c>
      <c r="K8184" t="s">
        <v>26</v>
      </c>
      <c r="L8184" t="s">
        <v>145</v>
      </c>
      <c r="M8184" t="s">
        <v>146</v>
      </c>
      <c r="N8184">
        <v>19120</v>
      </c>
      <c r="O8184" t="s">
        <v>147</v>
      </c>
      <c r="P8184" t="s">
        <v>3812</v>
      </c>
      <c r="Q8184" t="s">
        <v>31</v>
      </c>
      <c r="R8184" t="s">
        <v>55</v>
      </c>
      <c r="S8184" t="s">
        <v>3813</v>
      </c>
      <c r="T8184" s="9">
        <v>1252.7</v>
      </c>
      <c r="U8184">
        <v>8</v>
      </c>
      <c r="V8184" s="2">
        <v>0.4</v>
      </c>
      <c r="W8184" s="6">
        <v>-480.2</v>
      </c>
      <c r="X8184" s="14">
        <f>AA8184-W8184</f>
        <v>6493.16</v>
      </c>
      <c r="Y8184" s="6">
        <f>T8184*U8184</f>
        <v>10021.6</v>
      </c>
      <c r="Z8184" s="6">
        <f>Y8184*V8184</f>
        <v>4008.6400000000003</v>
      </c>
      <c r="AA8184" s="6">
        <f t="shared" si="661"/>
        <v>6012.96</v>
      </c>
    </row>
    <row r="8185" spans="2:27" x14ac:dyDescent="0.3">
      <c r="B8185">
        <v>8182</v>
      </c>
      <c r="C8185" t="s">
        <v>9887</v>
      </c>
      <c r="D8185" s="1">
        <v>42329</v>
      </c>
      <c r="E8185" s="1">
        <v>42333</v>
      </c>
      <c r="F8185" s="9" t="str">
        <f t="shared" si="666"/>
        <v>4 days</v>
      </c>
      <c r="G8185" t="s">
        <v>49</v>
      </c>
      <c r="H8185" t="s">
        <v>7953</v>
      </c>
      <c r="I8185" t="s">
        <v>7954</v>
      </c>
      <c r="J8185" t="s">
        <v>25</v>
      </c>
      <c r="K8185" t="s">
        <v>26</v>
      </c>
      <c r="L8185" t="s">
        <v>145</v>
      </c>
      <c r="M8185" t="s">
        <v>146</v>
      </c>
      <c r="N8185">
        <v>19120</v>
      </c>
      <c r="O8185" t="s">
        <v>147</v>
      </c>
      <c r="P8185" t="s">
        <v>2675</v>
      </c>
      <c r="Q8185" t="s">
        <v>70</v>
      </c>
      <c r="R8185" t="s">
        <v>71</v>
      </c>
      <c r="S8185" t="s">
        <v>2676</v>
      </c>
      <c r="T8185" s="9">
        <v>110.97</v>
      </c>
      <c r="U8185">
        <v>5</v>
      </c>
      <c r="V8185" s="2">
        <v>0.4</v>
      </c>
      <c r="W8185" s="6">
        <v>-24.04</v>
      </c>
      <c r="X8185" s="14">
        <f>AA8185-W8185</f>
        <v>356.95</v>
      </c>
      <c r="Y8185" s="6">
        <f>T8185*U8185</f>
        <v>554.85</v>
      </c>
      <c r="Z8185" s="6">
        <f>Y8185*V8185</f>
        <v>221.94000000000003</v>
      </c>
      <c r="AA8185" s="6">
        <f t="shared" si="661"/>
        <v>332.90999999999997</v>
      </c>
    </row>
    <row r="8186" spans="2:27" x14ac:dyDescent="0.3">
      <c r="B8186">
        <v>8183</v>
      </c>
      <c r="C8186" t="s">
        <v>9888</v>
      </c>
      <c r="D8186" s="1">
        <v>42873</v>
      </c>
      <c r="E8186" s="1">
        <v>42877</v>
      </c>
      <c r="F8186" s="9" t="str">
        <f t="shared" si="666"/>
        <v>4 days</v>
      </c>
      <c r="G8186" t="s">
        <v>49</v>
      </c>
      <c r="H8186" t="s">
        <v>5342</v>
      </c>
      <c r="I8186" t="s">
        <v>5343</v>
      </c>
      <c r="J8186" t="s">
        <v>40</v>
      </c>
      <c r="K8186" t="s">
        <v>26</v>
      </c>
      <c r="L8186" t="s">
        <v>302</v>
      </c>
      <c r="M8186" t="s">
        <v>210</v>
      </c>
      <c r="N8186">
        <v>60653</v>
      </c>
      <c r="O8186" t="s">
        <v>104</v>
      </c>
      <c r="P8186" t="s">
        <v>4636</v>
      </c>
      <c r="Q8186" t="s">
        <v>31</v>
      </c>
      <c r="R8186" t="s">
        <v>64</v>
      </c>
      <c r="S8186" t="s">
        <v>4637</v>
      </c>
      <c r="T8186" s="9">
        <v>22.61</v>
      </c>
      <c r="U8186">
        <v>3</v>
      </c>
      <c r="V8186" s="2">
        <v>0.6</v>
      </c>
      <c r="W8186" s="6">
        <v>-10.17</v>
      </c>
      <c r="X8186" s="14">
        <f>AA8186-W8186</f>
        <v>37.302</v>
      </c>
      <c r="Y8186" s="6">
        <f>T8186*U8186</f>
        <v>67.83</v>
      </c>
      <c r="Z8186" s="6">
        <f>Y8186*V8186</f>
        <v>40.698</v>
      </c>
      <c r="AA8186" s="6">
        <f t="shared" si="661"/>
        <v>27.131999999999998</v>
      </c>
    </row>
    <row r="8187" spans="2:27" x14ac:dyDescent="0.3">
      <c r="B8187">
        <v>8184</v>
      </c>
      <c r="C8187" t="s">
        <v>9888</v>
      </c>
      <c r="D8187" s="1">
        <v>42873</v>
      </c>
      <c r="E8187" s="1">
        <v>42877</v>
      </c>
      <c r="F8187" s="9" t="str">
        <f t="shared" si="666"/>
        <v>4 days</v>
      </c>
      <c r="G8187" t="s">
        <v>49</v>
      </c>
      <c r="H8187" t="s">
        <v>5342</v>
      </c>
      <c r="I8187" t="s">
        <v>5343</v>
      </c>
      <c r="J8187" t="s">
        <v>40</v>
      </c>
      <c r="K8187" t="s">
        <v>26</v>
      </c>
      <c r="L8187" t="s">
        <v>302</v>
      </c>
      <c r="M8187" t="s">
        <v>210</v>
      </c>
      <c r="N8187">
        <v>60653</v>
      </c>
      <c r="O8187" t="s">
        <v>104</v>
      </c>
      <c r="P8187" t="s">
        <v>1136</v>
      </c>
      <c r="Q8187" t="s">
        <v>31</v>
      </c>
      <c r="R8187" t="s">
        <v>64</v>
      </c>
      <c r="S8187" t="s">
        <v>1137</v>
      </c>
      <c r="T8187" s="9">
        <v>1.89</v>
      </c>
      <c r="U8187">
        <v>1</v>
      </c>
      <c r="V8187" s="2">
        <v>0.6</v>
      </c>
      <c r="W8187" s="6">
        <v>-0.99</v>
      </c>
      <c r="X8187" s="14">
        <f>AA8187-W8187</f>
        <v>1.746</v>
      </c>
      <c r="Y8187" s="6">
        <f>T8187*U8187</f>
        <v>1.89</v>
      </c>
      <c r="Z8187" s="6">
        <f>Y8187*V8187</f>
        <v>1.1339999999999999</v>
      </c>
      <c r="AA8187" s="6">
        <f t="shared" si="661"/>
        <v>0.75600000000000001</v>
      </c>
    </row>
    <row r="8188" spans="2:27" x14ac:dyDescent="0.3">
      <c r="B8188">
        <v>8185</v>
      </c>
      <c r="C8188" t="s">
        <v>9889</v>
      </c>
      <c r="D8188" s="1">
        <v>42939</v>
      </c>
      <c r="E8188" s="1">
        <v>42943</v>
      </c>
      <c r="F8188" s="9" t="str">
        <f t="shared" si="666"/>
        <v>4 days</v>
      </c>
      <c r="G8188" t="s">
        <v>49</v>
      </c>
      <c r="H8188" t="s">
        <v>1723</v>
      </c>
      <c r="I8188" t="s">
        <v>1724</v>
      </c>
      <c r="J8188" t="s">
        <v>40</v>
      </c>
      <c r="K8188" t="s">
        <v>26</v>
      </c>
      <c r="L8188" t="s">
        <v>302</v>
      </c>
      <c r="M8188" t="s">
        <v>210</v>
      </c>
      <c r="N8188">
        <v>60623</v>
      </c>
      <c r="O8188" t="s">
        <v>104</v>
      </c>
      <c r="P8188" t="s">
        <v>3741</v>
      </c>
      <c r="Q8188" t="s">
        <v>45</v>
      </c>
      <c r="R8188" t="s">
        <v>89</v>
      </c>
      <c r="S8188" t="s">
        <v>3742</v>
      </c>
      <c r="T8188" s="9">
        <v>63.31</v>
      </c>
      <c r="U8188">
        <v>3</v>
      </c>
      <c r="V8188" s="2">
        <v>0.2</v>
      </c>
      <c r="W8188" s="6">
        <v>20.58</v>
      </c>
      <c r="X8188" s="14">
        <f>AA8188-W8188</f>
        <v>131.36400000000003</v>
      </c>
      <c r="Y8188" s="6">
        <f>T8188*U8188</f>
        <v>189.93</v>
      </c>
      <c r="Z8188" s="6">
        <f>Y8188*V8188</f>
        <v>37.986000000000004</v>
      </c>
      <c r="AA8188" s="6">
        <f t="shared" si="661"/>
        <v>151.94400000000002</v>
      </c>
    </row>
    <row r="8189" spans="2:27" x14ac:dyDescent="0.3">
      <c r="B8189">
        <v>8186</v>
      </c>
      <c r="C8189" t="s">
        <v>9890</v>
      </c>
      <c r="D8189" s="1">
        <v>42260</v>
      </c>
      <c r="E8189" s="1">
        <v>42264</v>
      </c>
      <c r="F8189" s="9" t="str">
        <f t="shared" si="666"/>
        <v>4 days</v>
      </c>
      <c r="G8189" t="s">
        <v>22</v>
      </c>
      <c r="H8189" t="s">
        <v>1311</v>
      </c>
      <c r="I8189" t="s">
        <v>1312</v>
      </c>
      <c r="J8189" t="s">
        <v>25</v>
      </c>
      <c r="K8189" t="s">
        <v>26</v>
      </c>
      <c r="L8189" t="s">
        <v>302</v>
      </c>
      <c r="M8189" t="s">
        <v>210</v>
      </c>
      <c r="N8189">
        <v>60623</v>
      </c>
      <c r="O8189" t="s">
        <v>104</v>
      </c>
      <c r="P8189" t="s">
        <v>4695</v>
      </c>
      <c r="Q8189" t="s">
        <v>45</v>
      </c>
      <c r="R8189" t="s">
        <v>172</v>
      </c>
      <c r="S8189" t="s">
        <v>670</v>
      </c>
      <c r="T8189" s="9">
        <v>7.82</v>
      </c>
      <c r="U8189">
        <v>1</v>
      </c>
      <c r="V8189" s="2">
        <v>0.2</v>
      </c>
      <c r="W8189" s="6">
        <v>2.93</v>
      </c>
      <c r="X8189" s="14">
        <f>AA8189-W8189</f>
        <v>3.3260000000000001</v>
      </c>
      <c r="Y8189" s="6">
        <f>T8189*U8189</f>
        <v>7.82</v>
      </c>
      <c r="Z8189" s="6">
        <f>Y8189*V8189</f>
        <v>1.5640000000000001</v>
      </c>
      <c r="AA8189" s="6">
        <f t="shared" si="661"/>
        <v>6.2560000000000002</v>
      </c>
    </row>
    <row r="8190" spans="2:27" x14ac:dyDescent="0.3">
      <c r="B8190">
        <v>8187</v>
      </c>
      <c r="C8190" t="s">
        <v>9890</v>
      </c>
      <c r="D8190" s="1">
        <v>42260</v>
      </c>
      <c r="E8190" s="1">
        <v>42264</v>
      </c>
      <c r="F8190" s="9" t="str">
        <f t="shared" si="666"/>
        <v>4 days</v>
      </c>
      <c r="G8190" t="s">
        <v>22</v>
      </c>
      <c r="H8190" t="s">
        <v>1311</v>
      </c>
      <c r="I8190" t="s">
        <v>1312</v>
      </c>
      <c r="J8190" t="s">
        <v>25</v>
      </c>
      <c r="K8190" t="s">
        <v>26</v>
      </c>
      <c r="L8190" t="s">
        <v>302</v>
      </c>
      <c r="M8190" t="s">
        <v>210</v>
      </c>
      <c r="N8190">
        <v>60623</v>
      </c>
      <c r="O8190" t="s">
        <v>104</v>
      </c>
      <c r="P8190" t="s">
        <v>702</v>
      </c>
      <c r="Q8190" t="s">
        <v>31</v>
      </c>
      <c r="R8190" t="s">
        <v>35</v>
      </c>
      <c r="S8190" t="s">
        <v>703</v>
      </c>
      <c r="T8190" s="9">
        <v>170.07</v>
      </c>
      <c r="U8190">
        <v>4</v>
      </c>
      <c r="V8190" s="2">
        <v>0.3</v>
      </c>
      <c r="W8190" s="6">
        <v>-12.15</v>
      </c>
      <c r="X8190" s="14">
        <f>AA8190-W8190</f>
        <v>488.346</v>
      </c>
      <c r="Y8190" s="6">
        <f>T8190*U8190</f>
        <v>680.28</v>
      </c>
      <c r="Z8190" s="6">
        <f>Y8190*V8190</f>
        <v>204.08399999999997</v>
      </c>
      <c r="AA8190" s="6">
        <f t="shared" si="661"/>
        <v>476.19600000000003</v>
      </c>
    </row>
    <row r="8191" spans="2:27" x14ac:dyDescent="0.3">
      <c r="B8191">
        <v>8188</v>
      </c>
      <c r="C8191" t="s">
        <v>9891</v>
      </c>
      <c r="D8191" s="1">
        <v>42655</v>
      </c>
      <c r="E8191" s="1">
        <v>42720</v>
      </c>
      <c r="F8191" s="9" t="str">
        <f t="shared" si="666"/>
        <v>65 days</v>
      </c>
      <c r="G8191" t="s">
        <v>49</v>
      </c>
      <c r="H8191" t="s">
        <v>2551</v>
      </c>
      <c r="I8191" t="s">
        <v>2552</v>
      </c>
      <c r="J8191" t="s">
        <v>40</v>
      </c>
      <c r="K8191" t="s">
        <v>26</v>
      </c>
      <c r="L8191" t="s">
        <v>265</v>
      </c>
      <c r="M8191" t="s">
        <v>266</v>
      </c>
      <c r="N8191">
        <v>10024</v>
      </c>
      <c r="O8191" t="s">
        <v>147</v>
      </c>
      <c r="P8191" t="s">
        <v>698</v>
      </c>
      <c r="Q8191" t="s">
        <v>45</v>
      </c>
      <c r="R8191" t="s">
        <v>89</v>
      </c>
      <c r="S8191" t="s">
        <v>699</v>
      </c>
      <c r="T8191" s="9">
        <v>62.82</v>
      </c>
      <c r="U8191">
        <v>9</v>
      </c>
      <c r="V8191" s="2">
        <v>0</v>
      </c>
      <c r="W8191" s="6">
        <v>29.53</v>
      </c>
      <c r="X8191" s="14">
        <f>AA8191-W8191</f>
        <v>535.85</v>
      </c>
      <c r="Y8191" s="6">
        <f>T8191*U8191</f>
        <v>565.38</v>
      </c>
      <c r="Z8191" s="6">
        <f>Y8191*V8191</f>
        <v>0</v>
      </c>
      <c r="AA8191" s="6">
        <f t="shared" si="661"/>
        <v>565.38</v>
      </c>
    </row>
    <row r="8192" spans="2:27" x14ac:dyDescent="0.3">
      <c r="B8192">
        <v>8189</v>
      </c>
      <c r="C8192" t="s">
        <v>9892</v>
      </c>
      <c r="D8192" s="1">
        <v>42045</v>
      </c>
      <c r="E8192" s="1">
        <v>42134</v>
      </c>
      <c r="F8192" s="9" t="str">
        <f t="shared" si="666"/>
        <v>89 days</v>
      </c>
      <c r="G8192" t="s">
        <v>22</v>
      </c>
      <c r="H8192" t="s">
        <v>4151</v>
      </c>
      <c r="I8192" t="s">
        <v>4152</v>
      </c>
      <c r="J8192" t="s">
        <v>25</v>
      </c>
      <c r="K8192" t="s">
        <v>26</v>
      </c>
      <c r="L8192" t="s">
        <v>3382</v>
      </c>
      <c r="M8192" t="s">
        <v>2741</v>
      </c>
      <c r="N8192">
        <v>20852</v>
      </c>
      <c r="O8192" t="s">
        <v>147</v>
      </c>
      <c r="P8192" t="s">
        <v>2648</v>
      </c>
      <c r="Q8192" t="s">
        <v>45</v>
      </c>
      <c r="R8192" t="s">
        <v>89</v>
      </c>
      <c r="S8192" t="s">
        <v>2649</v>
      </c>
      <c r="T8192" s="9">
        <v>19.440000000000001</v>
      </c>
      <c r="U8192">
        <v>3</v>
      </c>
      <c r="V8192" s="2">
        <v>0</v>
      </c>
      <c r="W8192" s="6">
        <v>9.33</v>
      </c>
      <c r="X8192" s="14">
        <f>AA8192-W8192</f>
        <v>48.990000000000009</v>
      </c>
      <c r="Y8192" s="6">
        <f>T8192*U8192</f>
        <v>58.320000000000007</v>
      </c>
      <c r="Z8192" s="6">
        <f>Y8192*V8192</f>
        <v>0</v>
      </c>
      <c r="AA8192" s="6">
        <f t="shared" si="661"/>
        <v>58.320000000000007</v>
      </c>
    </row>
    <row r="8193" spans="2:27" x14ac:dyDescent="0.3">
      <c r="B8193">
        <v>8190</v>
      </c>
      <c r="C8193" t="s">
        <v>9892</v>
      </c>
      <c r="D8193" s="1">
        <v>42045</v>
      </c>
      <c r="E8193" s="1">
        <v>42134</v>
      </c>
      <c r="F8193" s="9" t="str">
        <f t="shared" si="666"/>
        <v>89 days</v>
      </c>
      <c r="G8193" t="s">
        <v>22</v>
      </c>
      <c r="H8193" t="s">
        <v>4151</v>
      </c>
      <c r="I8193" t="s">
        <v>4152</v>
      </c>
      <c r="J8193" t="s">
        <v>25</v>
      </c>
      <c r="K8193" t="s">
        <v>26</v>
      </c>
      <c r="L8193" t="s">
        <v>3382</v>
      </c>
      <c r="M8193" t="s">
        <v>2741</v>
      </c>
      <c r="N8193">
        <v>20852</v>
      </c>
      <c r="O8193" t="s">
        <v>147</v>
      </c>
      <c r="P8193" t="s">
        <v>3053</v>
      </c>
      <c r="Q8193" t="s">
        <v>45</v>
      </c>
      <c r="R8193" t="s">
        <v>74</v>
      </c>
      <c r="S8193" t="s">
        <v>3054</v>
      </c>
      <c r="T8193" s="9">
        <v>7.38</v>
      </c>
      <c r="U8193">
        <v>1</v>
      </c>
      <c r="V8193" s="2">
        <v>0</v>
      </c>
      <c r="W8193" s="6">
        <v>3.62</v>
      </c>
      <c r="X8193" s="14">
        <f>AA8193-W8193</f>
        <v>3.76</v>
      </c>
      <c r="Y8193" s="6">
        <f>T8193*U8193</f>
        <v>7.38</v>
      </c>
      <c r="Z8193" s="6">
        <f>Y8193*V8193</f>
        <v>0</v>
      </c>
      <c r="AA8193" s="6">
        <f t="shared" si="661"/>
        <v>7.38</v>
      </c>
    </row>
    <row r="8194" spans="2:27" x14ac:dyDescent="0.3">
      <c r="B8194">
        <v>8191</v>
      </c>
      <c r="C8194" t="s">
        <v>9893</v>
      </c>
      <c r="D8194" s="1">
        <v>43056</v>
      </c>
      <c r="E8194" s="1">
        <v>43060</v>
      </c>
      <c r="F8194" s="9" t="str">
        <f t="shared" si="666"/>
        <v>4 days</v>
      </c>
      <c r="G8194" t="s">
        <v>49</v>
      </c>
      <c r="H8194" t="s">
        <v>6052</v>
      </c>
      <c r="I8194" t="s">
        <v>6053</v>
      </c>
      <c r="J8194" t="s">
        <v>25</v>
      </c>
      <c r="K8194" t="s">
        <v>26</v>
      </c>
      <c r="L8194" t="s">
        <v>265</v>
      </c>
      <c r="M8194" t="s">
        <v>266</v>
      </c>
      <c r="N8194">
        <v>10011</v>
      </c>
      <c r="O8194" t="s">
        <v>147</v>
      </c>
      <c r="P8194" t="s">
        <v>3256</v>
      </c>
      <c r="Q8194" t="s">
        <v>45</v>
      </c>
      <c r="R8194" t="s">
        <v>89</v>
      </c>
      <c r="S8194" t="s">
        <v>3257</v>
      </c>
      <c r="T8194" s="9">
        <v>38.880000000000003</v>
      </c>
      <c r="U8194">
        <v>6</v>
      </c>
      <c r="V8194" s="2">
        <v>0</v>
      </c>
      <c r="W8194" s="6">
        <v>18.66</v>
      </c>
      <c r="X8194" s="14">
        <f>AA8194-W8194</f>
        <v>214.62000000000003</v>
      </c>
      <c r="Y8194" s="6">
        <f>T8194*U8194</f>
        <v>233.28000000000003</v>
      </c>
      <c r="Z8194" s="6">
        <f>Y8194*V8194</f>
        <v>0</v>
      </c>
      <c r="AA8194" s="6">
        <f t="shared" si="661"/>
        <v>233.28000000000003</v>
      </c>
    </row>
    <row r="8195" spans="2:27" x14ac:dyDescent="0.3">
      <c r="B8195">
        <v>8192</v>
      </c>
      <c r="C8195" t="s">
        <v>9893</v>
      </c>
      <c r="D8195" s="1">
        <v>43056</v>
      </c>
      <c r="E8195" s="1">
        <v>43060</v>
      </c>
      <c r="F8195" s="9" t="str">
        <f t="shared" si="666"/>
        <v>4 days</v>
      </c>
      <c r="G8195" t="s">
        <v>49</v>
      </c>
      <c r="H8195" t="s">
        <v>6052</v>
      </c>
      <c r="I8195" t="s">
        <v>6053</v>
      </c>
      <c r="J8195" t="s">
        <v>25</v>
      </c>
      <c r="K8195" t="s">
        <v>26</v>
      </c>
      <c r="L8195" t="s">
        <v>265</v>
      </c>
      <c r="M8195" t="s">
        <v>266</v>
      </c>
      <c r="N8195">
        <v>10011</v>
      </c>
      <c r="O8195" t="s">
        <v>147</v>
      </c>
      <c r="P8195" t="s">
        <v>1084</v>
      </c>
      <c r="Q8195" t="s">
        <v>31</v>
      </c>
      <c r="R8195" t="s">
        <v>64</v>
      </c>
      <c r="S8195" t="s">
        <v>1085</v>
      </c>
      <c r="T8195" s="9">
        <v>187.76</v>
      </c>
      <c r="U8195">
        <v>4</v>
      </c>
      <c r="V8195" s="2">
        <v>0</v>
      </c>
      <c r="W8195" s="6">
        <v>76.98</v>
      </c>
      <c r="X8195" s="14">
        <f>AA8195-W8195</f>
        <v>674.06</v>
      </c>
      <c r="Y8195" s="6">
        <f>T8195*U8195</f>
        <v>751.04</v>
      </c>
      <c r="Z8195" s="6">
        <f>Y8195*V8195</f>
        <v>0</v>
      </c>
      <c r="AA8195" s="6">
        <f t="shared" si="661"/>
        <v>751.04</v>
      </c>
    </row>
    <row r="8196" spans="2:27" x14ac:dyDescent="0.3">
      <c r="B8196">
        <v>8193</v>
      </c>
      <c r="C8196" t="s">
        <v>9894</v>
      </c>
      <c r="D8196" s="1">
        <v>42338</v>
      </c>
      <c r="E8196" s="1">
        <v>42075</v>
      </c>
      <c r="F8196" s="23" t="s">
        <v>10956</v>
      </c>
      <c r="G8196" t="s">
        <v>187</v>
      </c>
      <c r="H8196" t="s">
        <v>1994</v>
      </c>
      <c r="I8196" t="s">
        <v>1995</v>
      </c>
      <c r="J8196" t="s">
        <v>25</v>
      </c>
      <c r="K8196" t="s">
        <v>26</v>
      </c>
      <c r="L8196" t="s">
        <v>372</v>
      </c>
      <c r="M8196" t="s">
        <v>87</v>
      </c>
      <c r="N8196">
        <v>27707</v>
      </c>
      <c r="O8196" t="s">
        <v>29</v>
      </c>
      <c r="P8196" t="s">
        <v>2395</v>
      </c>
      <c r="Q8196" t="s">
        <v>45</v>
      </c>
      <c r="R8196" t="s">
        <v>74</v>
      </c>
      <c r="S8196" t="s">
        <v>2396</v>
      </c>
      <c r="T8196" s="9">
        <v>6.05</v>
      </c>
      <c r="U8196">
        <v>7</v>
      </c>
      <c r="V8196" s="2">
        <v>0.7</v>
      </c>
      <c r="W8196" s="6">
        <v>-4.2300000000000004</v>
      </c>
      <c r="X8196" s="14">
        <f>AA8196-W8196</f>
        <v>16.935000000000002</v>
      </c>
      <c r="Y8196" s="6">
        <f>T8196*U8196</f>
        <v>42.35</v>
      </c>
      <c r="Z8196" s="6">
        <f>Y8196*V8196</f>
        <v>29.645</v>
      </c>
      <c r="AA8196" s="6">
        <f t="shared" si="661"/>
        <v>12.705000000000002</v>
      </c>
    </row>
    <row r="8197" spans="2:27" x14ac:dyDescent="0.3">
      <c r="B8197">
        <v>8194</v>
      </c>
      <c r="C8197" t="s">
        <v>9894</v>
      </c>
      <c r="D8197" s="1">
        <v>42338</v>
      </c>
      <c r="E8197" s="1">
        <v>42075</v>
      </c>
      <c r="F8197" s="23" t="s">
        <v>10956</v>
      </c>
      <c r="G8197" t="s">
        <v>187</v>
      </c>
      <c r="H8197" t="s">
        <v>1994</v>
      </c>
      <c r="I8197" t="s">
        <v>1995</v>
      </c>
      <c r="J8197" t="s">
        <v>25</v>
      </c>
      <c r="K8197" t="s">
        <v>26</v>
      </c>
      <c r="L8197" t="s">
        <v>372</v>
      </c>
      <c r="M8197" t="s">
        <v>87</v>
      </c>
      <c r="N8197">
        <v>27707</v>
      </c>
      <c r="O8197" t="s">
        <v>29</v>
      </c>
      <c r="P8197" t="s">
        <v>5600</v>
      </c>
      <c r="Q8197" t="s">
        <v>45</v>
      </c>
      <c r="R8197" t="s">
        <v>77</v>
      </c>
      <c r="S8197" t="s">
        <v>5601</v>
      </c>
      <c r="T8197" s="9">
        <v>98.35</v>
      </c>
      <c r="U8197">
        <v>3</v>
      </c>
      <c r="V8197" s="2">
        <v>0.2</v>
      </c>
      <c r="W8197" s="6">
        <v>9.84</v>
      </c>
      <c r="X8197" s="14">
        <f>AA8197-W8197</f>
        <v>226.19999999999996</v>
      </c>
      <c r="Y8197" s="6">
        <f>T8197*U8197</f>
        <v>295.04999999999995</v>
      </c>
      <c r="Z8197" s="6">
        <f>Y8197*V8197</f>
        <v>59.009999999999991</v>
      </c>
      <c r="AA8197" s="6">
        <f t="shared" ref="AA8197:AA8260" si="667">Y8197-Z8197</f>
        <v>236.03999999999996</v>
      </c>
    </row>
    <row r="8198" spans="2:27" x14ac:dyDescent="0.3">
      <c r="B8198">
        <v>8195</v>
      </c>
      <c r="C8198" t="s">
        <v>9894</v>
      </c>
      <c r="D8198" s="1">
        <v>42338</v>
      </c>
      <c r="E8198" s="1">
        <v>42075</v>
      </c>
      <c r="F8198" s="23" t="s">
        <v>10956</v>
      </c>
      <c r="G8198" t="s">
        <v>187</v>
      </c>
      <c r="H8198" t="s">
        <v>1994</v>
      </c>
      <c r="I8198" t="s">
        <v>1995</v>
      </c>
      <c r="J8198" t="s">
        <v>25</v>
      </c>
      <c r="K8198" t="s">
        <v>26</v>
      </c>
      <c r="L8198" t="s">
        <v>372</v>
      </c>
      <c r="M8198" t="s">
        <v>87</v>
      </c>
      <c r="N8198">
        <v>27707</v>
      </c>
      <c r="O8198" t="s">
        <v>29</v>
      </c>
      <c r="P8198" t="s">
        <v>921</v>
      </c>
      <c r="Q8198" t="s">
        <v>31</v>
      </c>
      <c r="R8198" t="s">
        <v>64</v>
      </c>
      <c r="S8198" t="s">
        <v>922</v>
      </c>
      <c r="T8198" s="9">
        <v>335.74</v>
      </c>
      <c r="U8198">
        <v>2</v>
      </c>
      <c r="V8198" s="2">
        <v>0.2</v>
      </c>
      <c r="W8198" s="6">
        <v>25.18</v>
      </c>
      <c r="X8198" s="14">
        <f>AA8198-W8198</f>
        <v>512.00400000000002</v>
      </c>
      <c r="Y8198" s="6">
        <f>T8198*U8198</f>
        <v>671.48</v>
      </c>
      <c r="Z8198" s="6">
        <f>Y8198*V8198</f>
        <v>134.29600000000002</v>
      </c>
      <c r="AA8198" s="6">
        <f t="shared" si="667"/>
        <v>537.18399999999997</v>
      </c>
    </row>
    <row r="8199" spans="2:27" x14ac:dyDescent="0.3">
      <c r="B8199">
        <v>8196</v>
      </c>
      <c r="C8199" t="s">
        <v>9895</v>
      </c>
      <c r="D8199" s="1">
        <v>42167</v>
      </c>
      <c r="E8199" s="1">
        <v>42320</v>
      </c>
      <c r="F8199" s="9" t="str">
        <f t="shared" ref="F8199:F8216" si="668">DATEDIF(D8199,E8199,"d")&amp;" days"</f>
        <v>153 days</v>
      </c>
      <c r="G8199" t="s">
        <v>22</v>
      </c>
      <c r="H8199" t="s">
        <v>911</v>
      </c>
      <c r="I8199" t="s">
        <v>912</v>
      </c>
      <c r="J8199" t="s">
        <v>40</v>
      </c>
      <c r="K8199" t="s">
        <v>26</v>
      </c>
      <c r="L8199" t="s">
        <v>8310</v>
      </c>
      <c r="M8199" t="s">
        <v>42</v>
      </c>
      <c r="N8199">
        <v>93101</v>
      </c>
      <c r="O8199" t="s">
        <v>43</v>
      </c>
      <c r="P8199" t="s">
        <v>4212</v>
      </c>
      <c r="Q8199" t="s">
        <v>45</v>
      </c>
      <c r="R8199" t="s">
        <v>89</v>
      </c>
      <c r="S8199" t="s">
        <v>4213</v>
      </c>
      <c r="T8199" s="9">
        <v>8.9600000000000009</v>
      </c>
      <c r="U8199">
        <v>2</v>
      </c>
      <c r="V8199" s="2">
        <v>0</v>
      </c>
      <c r="W8199" s="6">
        <v>4.3899999999999997</v>
      </c>
      <c r="X8199" s="14">
        <f>AA8199-W8199</f>
        <v>13.530000000000001</v>
      </c>
      <c r="Y8199" s="6">
        <f>T8199*U8199</f>
        <v>17.920000000000002</v>
      </c>
      <c r="Z8199" s="6">
        <f>Y8199*V8199</f>
        <v>0</v>
      </c>
      <c r="AA8199" s="6">
        <f t="shared" si="667"/>
        <v>17.920000000000002</v>
      </c>
    </row>
    <row r="8200" spans="2:27" x14ac:dyDescent="0.3">
      <c r="B8200">
        <v>8197</v>
      </c>
      <c r="C8200" t="s">
        <v>9896</v>
      </c>
      <c r="D8200" s="1">
        <v>42864</v>
      </c>
      <c r="E8200" s="1">
        <v>42987</v>
      </c>
      <c r="F8200" s="9" t="str">
        <f t="shared" si="668"/>
        <v>123 days</v>
      </c>
      <c r="G8200" t="s">
        <v>49</v>
      </c>
      <c r="H8200" t="s">
        <v>3655</v>
      </c>
      <c r="I8200" t="s">
        <v>3656</v>
      </c>
      <c r="J8200" t="s">
        <v>25</v>
      </c>
      <c r="K8200" t="s">
        <v>26</v>
      </c>
      <c r="L8200" t="s">
        <v>5145</v>
      </c>
      <c r="M8200" t="s">
        <v>334</v>
      </c>
      <c r="N8200">
        <v>37918</v>
      </c>
      <c r="O8200" t="s">
        <v>29</v>
      </c>
      <c r="P8200" t="s">
        <v>4523</v>
      </c>
      <c r="Q8200" t="s">
        <v>70</v>
      </c>
      <c r="R8200" t="s">
        <v>160</v>
      </c>
      <c r="S8200" t="s">
        <v>4524</v>
      </c>
      <c r="T8200" s="9">
        <v>89.57</v>
      </c>
      <c r="U8200">
        <v>4</v>
      </c>
      <c r="V8200" s="2">
        <v>0.2</v>
      </c>
      <c r="W8200" s="6">
        <v>-1.1200000000000001</v>
      </c>
      <c r="X8200" s="14">
        <f>AA8200-W8200</f>
        <v>287.74399999999997</v>
      </c>
      <c r="Y8200" s="6">
        <f>T8200*U8200</f>
        <v>358.28</v>
      </c>
      <c r="Z8200" s="6">
        <f>Y8200*V8200</f>
        <v>71.655999999999992</v>
      </c>
      <c r="AA8200" s="6">
        <f t="shared" si="667"/>
        <v>286.62399999999997</v>
      </c>
    </row>
    <row r="8201" spans="2:27" x14ac:dyDescent="0.3">
      <c r="B8201">
        <v>8198</v>
      </c>
      <c r="C8201" t="s">
        <v>9896</v>
      </c>
      <c r="D8201" s="1">
        <v>42864</v>
      </c>
      <c r="E8201" s="1">
        <v>42987</v>
      </c>
      <c r="F8201" s="9" t="str">
        <f t="shared" si="668"/>
        <v>123 days</v>
      </c>
      <c r="G8201" t="s">
        <v>49</v>
      </c>
      <c r="H8201" t="s">
        <v>3655</v>
      </c>
      <c r="I8201" t="s">
        <v>3656</v>
      </c>
      <c r="J8201" t="s">
        <v>25</v>
      </c>
      <c r="K8201" t="s">
        <v>26</v>
      </c>
      <c r="L8201" t="s">
        <v>5145</v>
      </c>
      <c r="M8201" t="s">
        <v>334</v>
      </c>
      <c r="N8201">
        <v>37918</v>
      </c>
      <c r="O8201" t="s">
        <v>29</v>
      </c>
      <c r="P8201" t="s">
        <v>2530</v>
      </c>
      <c r="Q8201" t="s">
        <v>45</v>
      </c>
      <c r="R8201" t="s">
        <v>67</v>
      </c>
      <c r="S8201" t="s">
        <v>2531</v>
      </c>
      <c r="T8201" s="9">
        <v>71.959999999999994</v>
      </c>
      <c r="U8201">
        <v>5</v>
      </c>
      <c r="V8201" s="2">
        <v>0.2</v>
      </c>
      <c r="W8201" s="6">
        <v>7.2</v>
      </c>
      <c r="X8201" s="14">
        <f>AA8201-W8201</f>
        <v>280.64</v>
      </c>
      <c r="Y8201" s="6">
        <f>T8201*U8201</f>
        <v>359.79999999999995</v>
      </c>
      <c r="Z8201" s="6">
        <f>Y8201*V8201</f>
        <v>71.959999999999994</v>
      </c>
      <c r="AA8201" s="6">
        <f t="shared" si="667"/>
        <v>287.83999999999997</v>
      </c>
    </row>
    <row r="8202" spans="2:27" x14ac:dyDescent="0.3">
      <c r="B8202">
        <v>8199</v>
      </c>
      <c r="C8202" t="s">
        <v>9896</v>
      </c>
      <c r="D8202" s="1">
        <v>42864</v>
      </c>
      <c r="E8202" s="1">
        <v>42987</v>
      </c>
      <c r="F8202" s="9" t="str">
        <f t="shared" si="668"/>
        <v>123 days</v>
      </c>
      <c r="G8202" t="s">
        <v>49</v>
      </c>
      <c r="H8202" t="s">
        <v>3655</v>
      </c>
      <c r="I8202" t="s">
        <v>3656</v>
      </c>
      <c r="J8202" t="s">
        <v>25</v>
      </c>
      <c r="K8202" t="s">
        <v>26</v>
      </c>
      <c r="L8202" t="s">
        <v>5145</v>
      </c>
      <c r="M8202" t="s">
        <v>334</v>
      </c>
      <c r="N8202">
        <v>37918</v>
      </c>
      <c r="O8202" t="s">
        <v>29</v>
      </c>
      <c r="P8202" t="s">
        <v>2278</v>
      </c>
      <c r="Q8202" t="s">
        <v>45</v>
      </c>
      <c r="R8202" t="s">
        <v>89</v>
      </c>
      <c r="S8202" t="s">
        <v>2279</v>
      </c>
      <c r="T8202" s="9">
        <v>15.55</v>
      </c>
      <c r="U8202">
        <v>3</v>
      </c>
      <c r="V8202" s="2">
        <v>0.2</v>
      </c>
      <c r="W8202" s="6">
        <v>5.44</v>
      </c>
      <c r="X8202" s="14">
        <f>AA8202-W8202</f>
        <v>31.880000000000006</v>
      </c>
      <c r="Y8202" s="6">
        <f>T8202*U8202</f>
        <v>46.650000000000006</v>
      </c>
      <c r="Z8202" s="6">
        <f>Y8202*V8202</f>
        <v>9.3300000000000018</v>
      </c>
      <c r="AA8202" s="6">
        <f t="shared" si="667"/>
        <v>37.320000000000007</v>
      </c>
    </row>
    <row r="8203" spans="2:27" x14ac:dyDescent="0.3">
      <c r="B8203">
        <v>8200</v>
      </c>
      <c r="C8203" t="s">
        <v>9897</v>
      </c>
      <c r="D8203" s="1">
        <v>42849</v>
      </c>
      <c r="E8203" s="1">
        <v>42855</v>
      </c>
      <c r="F8203" s="9" t="str">
        <f t="shared" si="668"/>
        <v>6 days</v>
      </c>
      <c r="G8203" t="s">
        <v>49</v>
      </c>
      <c r="H8203" t="s">
        <v>5085</v>
      </c>
      <c r="I8203" t="s">
        <v>5086</v>
      </c>
      <c r="J8203" t="s">
        <v>25</v>
      </c>
      <c r="K8203" t="s">
        <v>26</v>
      </c>
      <c r="L8203" t="s">
        <v>302</v>
      </c>
      <c r="M8203" t="s">
        <v>210</v>
      </c>
      <c r="N8203">
        <v>60610</v>
      </c>
      <c r="O8203" t="s">
        <v>104</v>
      </c>
      <c r="P8203" t="s">
        <v>4501</v>
      </c>
      <c r="Q8203" t="s">
        <v>45</v>
      </c>
      <c r="R8203" t="s">
        <v>74</v>
      </c>
      <c r="S8203" t="s">
        <v>4502</v>
      </c>
      <c r="T8203" s="9">
        <v>10.43</v>
      </c>
      <c r="U8203">
        <v>5</v>
      </c>
      <c r="V8203" s="2">
        <v>0.8</v>
      </c>
      <c r="W8203" s="6">
        <v>-18.25</v>
      </c>
      <c r="X8203" s="14">
        <f>AA8203-W8203</f>
        <v>28.68</v>
      </c>
      <c r="Y8203" s="6">
        <f>T8203*U8203</f>
        <v>52.15</v>
      </c>
      <c r="Z8203" s="6">
        <f>Y8203*V8203</f>
        <v>41.72</v>
      </c>
      <c r="AA8203" s="6">
        <f t="shared" si="667"/>
        <v>10.43</v>
      </c>
    </row>
    <row r="8204" spans="2:27" x14ac:dyDescent="0.3">
      <c r="B8204">
        <v>8201</v>
      </c>
      <c r="C8204" t="s">
        <v>9897</v>
      </c>
      <c r="D8204" s="1">
        <v>42849</v>
      </c>
      <c r="E8204" s="1">
        <v>42855</v>
      </c>
      <c r="F8204" s="9" t="str">
        <f t="shared" si="668"/>
        <v>6 days</v>
      </c>
      <c r="G8204" t="s">
        <v>49</v>
      </c>
      <c r="H8204" t="s">
        <v>5085</v>
      </c>
      <c r="I8204" t="s">
        <v>5086</v>
      </c>
      <c r="J8204" t="s">
        <v>25</v>
      </c>
      <c r="K8204" t="s">
        <v>26</v>
      </c>
      <c r="L8204" t="s">
        <v>302</v>
      </c>
      <c r="M8204" t="s">
        <v>210</v>
      </c>
      <c r="N8204">
        <v>60610</v>
      </c>
      <c r="O8204" t="s">
        <v>104</v>
      </c>
      <c r="P8204" t="s">
        <v>339</v>
      </c>
      <c r="Q8204" t="s">
        <v>45</v>
      </c>
      <c r="R8204" t="s">
        <v>58</v>
      </c>
      <c r="S8204" t="s">
        <v>340</v>
      </c>
      <c r="T8204" s="9">
        <v>72.78</v>
      </c>
      <c r="U8204">
        <v>1</v>
      </c>
      <c r="V8204" s="2">
        <v>0.2</v>
      </c>
      <c r="W8204" s="6">
        <v>-18.2</v>
      </c>
      <c r="X8204" s="14">
        <f>AA8204-W8204</f>
        <v>76.424000000000007</v>
      </c>
      <c r="Y8204" s="6">
        <f>T8204*U8204</f>
        <v>72.78</v>
      </c>
      <c r="Z8204" s="6">
        <f>Y8204*V8204</f>
        <v>14.556000000000001</v>
      </c>
      <c r="AA8204" s="6">
        <f t="shared" si="667"/>
        <v>58.224000000000004</v>
      </c>
    </row>
    <row r="8205" spans="2:27" x14ac:dyDescent="0.3">
      <c r="B8205">
        <v>8202</v>
      </c>
      <c r="C8205" t="s">
        <v>9898</v>
      </c>
      <c r="D8205" s="1">
        <v>42227</v>
      </c>
      <c r="E8205" s="1">
        <v>42227</v>
      </c>
      <c r="F8205" s="9" t="str">
        <f t="shared" si="668"/>
        <v>0 days</v>
      </c>
      <c r="G8205" t="s">
        <v>1292</v>
      </c>
      <c r="H8205" t="s">
        <v>3947</v>
      </c>
      <c r="I8205" t="s">
        <v>3948</v>
      </c>
      <c r="J8205" t="s">
        <v>40</v>
      </c>
      <c r="K8205" t="s">
        <v>26</v>
      </c>
      <c r="L8205" t="s">
        <v>265</v>
      </c>
      <c r="M8205" t="s">
        <v>266</v>
      </c>
      <c r="N8205">
        <v>10024</v>
      </c>
      <c r="O8205" t="s">
        <v>147</v>
      </c>
      <c r="P8205" t="s">
        <v>7617</v>
      </c>
      <c r="Q8205" t="s">
        <v>45</v>
      </c>
      <c r="R8205" t="s">
        <v>58</v>
      </c>
      <c r="S8205" t="s">
        <v>7618</v>
      </c>
      <c r="T8205" s="9">
        <v>67.150000000000006</v>
      </c>
      <c r="U8205">
        <v>5</v>
      </c>
      <c r="V8205" s="2">
        <v>0</v>
      </c>
      <c r="W8205" s="6">
        <v>16.79</v>
      </c>
      <c r="X8205" s="14">
        <f>AA8205-W8205</f>
        <v>318.95999999999998</v>
      </c>
      <c r="Y8205" s="6">
        <f>T8205*U8205</f>
        <v>335.75</v>
      </c>
      <c r="Z8205" s="6">
        <f>Y8205*V8205</f>
        <v>0</v>
      </c>
      <c r="AA8205" s="6">
        <f t="shared" si="667"/>
        <v>335.75</v>
      </c>
    </row>
    <row r="8206" spans="2:27" x14ac:dyDescent="0.3">
      <c r="B8206">
        <v>8203</v>
      </c>
      <c r="C8206" t="s">
        <v>9898</v>
      </c>
      <c r="D8206" s="1">
        <v>42227</v>
      </c>
      <c r="E8206" s="1">
        <v>42227</v>
      </c>
      <c r="F8206" s="9" t="str">
        <f t="shared" si="668"/>
        <v>0 days</v>
      </c>
      <c r="G8206" t="s">
        <v>1292</v>
      </c>
      <c r="H8206" t="s">
        <v>3947</v>
      </c>
      <c r="I8206" t="s">
        <v>3948</v>
      </c>
      <c r="J8206" t="s">
        <v>40</v>
      </c>
      <c r="K8206" t="s">
        <v>26</v>
      </c>
      <c r="L8206" t="s">
        <v>265</v>
      </c>
      <c r="M8206" t="s">
        <v>266</v>
      </c>
      <c r="N8206">
        <v>10024</v>
      </c>
      <c r="O8206" t="s">
        <v>147</v>
      </c>
      <c r="P8206" t="s">
        <v>3508</v>
      </c>
      <c r="Q8206" t="s">
        <v>70</v>
      </c>
      <c r="R8206" t="s">
        <v>71</v>
      </c>
      <c r="S8206" t="s">
        <v>3509</v>
      </c>
      <c r="T8206" s="9">
        <v>549.98</v>
      </c>
      <c r="U8206">
        <v>2</v>
      </c>
      <c r="V8206" s="2">
        <v>0</v>
      </c>
      <c r="W8206" s="6">
        <v>142.99</v>
      </c>
      <c r="X8206" s="14">
        <f>AA8206-W8206</f>
        <v>956.97</v>
      </c>
      <c r="Y8206" s="6">
        <f>T8206*U8206</f>
        <v>1099.96</v>
      </c>
      <c r="Z8206" s="6">
        <f>Y8206*V8206</f>
        <v>0</v>
      </c>
      <c r="AA8206" s="6">
        <f t="shared" si="667"/>
        <v>1099.96</v>
      </c>
    </row>
    <row r="8207" spans="2:27" x14ac:dyDescent="0.3">
      <c r="B8207">
        <v>8204</v>
      </c>
      <c r="C8207" t="s">
        <v>9898</v>
      </c>
      <c r="D8207" s="1">
        <v>42227</v>
      </c>
      <c r="E8207" s="1">
        <v>42227</v>
      </c>
      <c r="F8207" s="9" t="str">
        <f t="shared" si="668"/>
        <v>0 days</v>
      </c>
      <c r="G8207" t="s">
        <v>1292</v>
      </c>
      <c r="H8207" t="s">
        <v>3947</v>
      </c>
      <c r="I8207" t="s">
        <v>3948</v>
      </c>
      <c r="J8207" t="s">
        <v>40</v>
      </c>
      <c r="K8207" t="s">
        <v>26</v>
      </c>
      <c r="L8207" t="s">
        <v>265</v>
      </c>
      <c r="M8207" t="s">
        <v>266</v>
      </c>
      <c r="N8207">
        <v>10024</v>
      </c>
      <c r="O8207" t="s">
        <v>147</v>
      </c>
      <c r="P8207" t="s">
        <v>9112</v>
      </c>
      <c r="Q8207" t="s">
        <v>31</v>
      </c>
      <c r="R8207" t="s">
        <v>64</v>
      </c>
      <c r="S8207" t="s">
        <v>9113</v>
      </c>
      <c r="T8207" s="9">
        <v>11.82</v>
      </c>
      <c r="U8207">
        <v>3</v>
      </c>
      <c r="V8207" s="2">
        <v>0</v>
      </c>
      <c r="W8207" s="6">
        <v>4.7300000000000004</v>
      </c>
      <c r="X8207" s="14">
        <f>AA8207-W8207</f>
        <v>30.73</v>
      </c>
      <c r="Y8207" s="6">
        <f>T8207*U8207</f>
        <v>35.46</v>
      </c>
      <c r="Z8207" s="6">
        <f>Y8207*V8207</f>
        <v>0</v>
      </c>
      <c r="AA8207" s="6">
        <f t="shared" si="667"/>
        <v>35.46</v>
      </c>
    </row>
    <row r="8208" spans="2:27" x14ac:dyDescent="0.3">
      <c r="B8208">
        <v>8205</v>
      </c>
      <c r="C8208" t="s">
        <v>9898</v>
      </c>
      <c r="D8208" s="1">
        <v>42227</v>
      </c>
      <c r="E8208" s="1">
        <v>42227</v>
      </c>
      <c r="F8208" s="9" t="str">
        <f t="shared" si="668"/>
        <v>0 days</v>
      </c>
      <c r="G8208" t="s">
        <v>1292</v>
      </c>
      <c r="H8208" t="s">
        <v>3947</v>
      </c>
      <c r="I8208" t="s">
        <v>3948</v>
      </c>
      <c r="J8208" t="s">
        <v>40</v>
      </c>
      <c r="K8208" t="s">
        <v>26</v>
      </c>
      <c r="L8208" t="s">
        <v>265</v>
      </c>
      <c r="M8208" t="s">
        <v>266</v>
      </c>
      <c r="N8208">
        <v>10024</v>
      </c>
      <c r="O8208" t="s">
        <v>147</v>
      </c>
      <c r="P8208" t="s">
        <v>7938</v>
      </c>
      <c r="Q8208" t="s">
        <v>70</v>
      </c>
      <c r="R8208" t="s">
        <v>683</v>
      </c>
      <c r="S8208" t="s">
        <v>7939</v>
      </c>
      <c r="T8208" s="9">
        <v>4643.8</v>
      </c>
      <c r="U8208">
        <v>4</v>
      </c>
      <c r="V8208" s="2">
        <v>0</v>
      </c>
      <c r="W8208" s="6">
        <v>2229.02</v>
      </c>
      <c r="X8208" s="14">
        <f>AA8208-W8208</f>
        <v>16346.18</v>
      </c>
      <c r="Y8208" s="6">
        <f>T8208*U8208</f>
        <v>18575.2</v>
      </c>
      <c r="Z8208" s="6">
        <f>Y8208*V8208</f>
        <v>0</v>
      </c>
      <c r="AA8208" s="6">
        <f t="shared" si="667"/>
        <v>18575.2</v>
      </c>
    </row>
    <row r="8209" spans="2:27" x14ac:dyDescent="0.3">
      <c r="B8209">
        <v>8206</v>
      </c>
      <c r="C8209" t="s">
        <v>9898</v>
      </c>
      <c r="D8209" s="1">
        <v>42227</v>
      </c>
      <c r="E8209" s="1">
        <v>42227</v>
      </c>
      <c r="F8209" s="9" t="str">
        <f t="shared" si="668"/>
        <v>0 days</v>
      </c>
      <c r="G8209" t="s">
        <v>1292</v>
      </c>
      <c r="H8209" t="s">
        <v>3947</v>
      </c>
      <c r="I8209" t="s">
        <v>3948</v>
      </c>
      <c r="J8209" t="s">
        <v>40</v>
      </c>
      <c r="K8209" t="s">
        <v>26</v>
      </c>
      <c r="L8209" t="s">
        <v>265</v>
      </c>
      <c r="M8209" t="s">
        <v>266</v>
      </c>
      <c r="N8209">
        <v>10024</v>
      </c>
      <c r="O8209" t="s">
        <v>147</v>
      </c>
      <c r="P8209" t="s">
        <v>2441</v>
      </c>
      <c r="Q8209" t="s">
        <v>31</v>
      </c>
      <c r="R8209" t="s">
        <v>35</v>
      </c>
      <c r="S8209" t="s">
        <v>2442</v>
      </c>
      <c r="T8209" s="9">
        <v>577.76</v>
      </c>
      <c r="U8209">
        <v>2</v>
      </c>
      <c r="V8209" s="2">
        <v>0.1</v>
      </c>
      <c r="W8209" s="6">
        <v>115.55</v>
      </c>
      <c r="X8209" s="14">
        <f>AA8209-W8209</f>
        <v>924.41800000000012</v>
      </c>
      <c r="Y8209" s="6">
        <f>T8209*U8209</f>
        <v>1155.52</v>
      </c>
      <c r="Z8209" s="6">
        <f>Y8209*V8209</f>
        <v>115.55200000000001</v>
      </c>
      <c r="AA8209" s="6">
        <f t="shared" si="667"/>
        <v>1039.9680000000001</v>
      </c>
    </row>
    <row r="8210" spans="2:27" x14ac:dyDescent="0.3">
      <c r="B8210">
        <v>8207</v>
      </c>
      <c r="C8210" t="s">
        <v>9899</v>
      </c>
      <c r="D8210" s="1">
        <v>42120</v>
      </c>
      <c r="E8210" s="1">
        <v>42124</v>
      </c>
      <c r="F8210" s="9" t="str">
        <f t="shared" si="668"/>
        <v>4 days</v>
      </c>
      <c r="G8210" t="s">
        <v>49</v>
      </c>
      <c r="H8210" t="s">
        <v>1678</v>
      </c>
      <c r="I8210" t="s">
        <v>1679</v>
      </c>
      <c r="J8210" t="s">
        <v>25</v>
      </c>
      <c r="K8210" t="s">
        <v>26</v>
      </c>
      <c r="L8210" t="s">
        <v>7427</v>
      </c>
      <c r="M8210" t="s">
        <v>53</v>
      </c>
      <c r="N8210">
        <v>32114</v>
      </c>
      <c r="O8210" t="s">
        <v>29</v>
      </c>
      <c r="P8210" t="s">
        <v>54</v>
      </c>
      <c r="Q8210" t="s">
        <v>31</v>
      </c>
      <c r="R8210" t="s">
        <v>55</v>
      </c>
      <c r="S8210" t="s">
        <v>56</v>
      </c>
      <c r="T8210" s="9">
        <v>191.52</v>
      </c>
      <c r="U8210">
        <v>1</v>
      </c>
      <c r="V8210" s="2">
        <v>0.45</v>
      </c>
      <c r="W8210" s="6">
        <v>-76.61</v>
      </c>
      <c r="X8210" s="14">
        <f>AA8210-W8210</f>
        <v>181.946</v>
      </c>
      <c r="Y8210" s="6">
        <f>T8210*U8210</f>
        <v>191.52</v>
      </c>
      <c r="Z8210" s="6">
        <f>Y8210*V8210</f>
        <v>86.184000000000012</v>
      </c>
      <c r="AA8210" s="6">
        <f t="shared" si="667"/>
        <v>105.336</v>
      </c>
    </row>
    <row r="8211" spans="2:27" x14ac:dyDescent="0.3">
      <c r="B8211">
        <v>8208</v>
      </c>
      <c r="C8211" t="s">
        <v>9899</v>
      </c>
      <c r="D8211" s="1">
        <v>42120</v>
      </c>
      <c r="E8211" s="1">
        <v>42124</v>
      </c>
      <c r="F8211" s="9" t="str">
        <f t="shared" si="668"/>
        <v>4 days</v>
      </c>
      <c r="G8211" t="s">
        <v>49</v>
      </c>
      <c r="H8211" t="s">
        <v>1678</v>
      </c>
      <c r="I8211" t="s">
        <v>1679</v>
      </c>
      <c r="J8211" t="s">
        <v>25</v>
      </c>
      <c r="K8211" t="s">
        <v>26</v>
      </c>
      <c r="L8211" t="s">
        <v>7427</v>
      </c>
      <c r="M8211" t="s">
        <v>53</v>
      </c>
      <c r="N8211">
        <v>32114</v>
      </c>
      <c r="O8211" t="s">
        <v>29</v>
      </c>
      <c r="P8211" t="s">
        <v>1370</v>
      </c>
      <c r="Q8211" t="s">
        <v>45</v>
      </c>
      <c r="R8211" t="s">
        <v>67</v>
      </c>
      <c r="S8211" t="s">
        <v>1371</v>
      </c>
      <c r="T8211" s="9">
        <v>2.62</v>
      </c>
      <c r="U8211">
        <v>1</v>
      </c>
      <c r="V8211" s="2">
        <v>0.2</v>
      </c>
      <c r="W8211" s="6">
        <v>0.43</v>
      </c>
      <c r="X8211" s="14">
        <f>AA8211-W8211</f>
        <v>1.6660000000000001</v>
      </c>
      <c r="Y8211" s="6">
        <f>T8211*U8211</f>
        <v>2.62</v>
      </c>
      <c r="Z8211" s="6">
        <f>Y8211*V8211</f>
        <v>0.52400000000000002</v>
      </c>
      <c r="AA8211" s="6">
        <f t="shared" si="667"/>
        <v>2.0960000000000001</v>
      </c>
    </row>
    <row r="8212" spans="2:27" x14ac:dyDescent="0.3">
      <c r="B8212">
        <v>8209</v>
      </c>
      <c r="C8212" t="s">
        <v>9900</v>
      </c>
      <c r="D8212" s="1">
        <v>42267</v>
      </c>
      <c r="E8212" s="1">
        <v>42271</v>
      </c>
      <c r="F8212" s="9" t="str">
        <f t="shared" si="668"/>
        <v>4 days</v>
      </c>
      <c r="G8212" t="s">
        <v>49</v>
      </c>
      <c r="H8212" t="s">
        <v>8375</v>
      </c>
      <c r="I8212" t="s">
        <v>8376</v>
      </c>
      <c r="J8212" t="s">
        <v>25</v>
      </c>
      <c r="K8212" t="s">
        <v>26</v>
      </c>
      <c r="L8212" t="s">
        <v>5668</v>
      </c>
      <c r="M8212" t="s">
        <v>334</v>
      </c>
      <c r="N8212">
        <v>37211</v>
      </c>
      <c r="O8212" t="s">
        <v>29</v>
      </c>
      <c r="P8212" t="s">
        <v>2697</v>
      </c>
      <c r="Q8212" t="s">
        <v>45</v>
      </c>
      <c r="R8212" t="s">
        <v>74</v>
      </c>
      <c r="S8212" t="s">
        <v>2698</v>
      </c>
      <c r="T8212" s="9">
        <v>1369.76</v>
      </c>
      <c r="U8212">
        <v>6</v>
      </c>
      <c r="V8212" s="2">
        <v>0.7</v>
      </c>
      <c r="W8212" s="6">
        <v>-913.18</v>
      </c>
      <c r="X8212" s="14">
        <f>AA8212-W8212</f>
        <v>3378.748</v>
      </c>
      <c r="Y8212" s="6">
        <f>T8212*U8212</f>
        <v>8218.56</v>
      </c>
      <c r="Z8212" s="6">
        <f>Y8212*V8212</f>
        <v>5752.9919999999993</v>
      </c>
      <c r="AA8212" s="6">
        <f t="shared" si="667"/>
        <v>2465.5680000000002</v>
      </c>
    </row>
    <row r="8213" spans="2:27" x14ac:dyDescent="0.3">
      <c r="B8213">
        <v>8210</v>
      </c>
      <c r="C8213" t="s">
        <v>9900</v>
      </c>
      <c r="D8213" s="1">
        <v>42267</v>
      </c>
      <c r="E8213" s="1">
        <v>42271</v>
      </c>
      <c r="F8213" s="9" t="str">
        <f t="shared" si="668"/>
        <v>4 days</v>
      </c>
      <c r="G8213" t="s">
        <v>49</v>
      </c>
      <c r="H8213" t="s">
        <v>8375</v>
      </c>
      <c r="I8213" t="s">
        <v>8376</v>
      </c>
      <c r="J8213" t="s">
        <v>25</v>
      </c>
      <c r="K8213" t="s">
        <v>26</v>
      </c>
      <c r="L8213" t="s">
        <v>5668</v>
      </c>
      <c r="M8213" t="s">
        <v>334</v>
      </c>
      <c r="N8213">
        <v>37211</v>
      </c>
      <c r="O8213" t="s">
        <v>29</v>
      </c>
      <c r="P8213" t="s">
        <v>840</v>
      </c>
      <c r="Q8213" t="s">
        <v>45</v>
      </c>
      <c r="R8213" t="s">
        <v>58</v>
      </c>
      <c r="S8213" t="s">
        <v>841</v>
      </c>
      <c r="T8213" s="9">
        <v>294.37</v>
      </c>
      <c r="U8213">
        <v>4</v>
      </c>
      <c r="V8213" s="2">
        <v>0.2</v>
      </c>
      <c r="W8213" s="6">
        <v>-58.87</v>
      </c>
      <c r="X8213" s="14">
        <f>AA8213-W8213</f>
        <v>1000.854</v>
      </c>
      <c r="Y8213" s="6">
        <f>T8213*U8213</f>
        <v>1177.48</v>
      </c>
      <c r="Z8213" s="6">
        <f>Y8213*V8213</f>
        <v>235.49600000000001</v>
      </c>
      <c r="AA8213" s="6">
        <f t="shared" si="667"/>
        <v>941.98400000000004</v>
      </c>
    </row>
    <row r="8214" spans="2:27" x14ac:dyDescent="0.3">
      <c r="B8214">
        <v>8211</v>
      </c>
      <c r="C8214" t="s">
        <v>9901</v>
      </c>
      <c r="D8214" s="1">
        <v>42925</v>
      </c>
      <c r="E8214" s="1">
        <v>43078</v>
      </c>
      <c r="F8214" s="9" t="str">
        <f t="shared" si="668"/>
        <v>153 days</v>
      </c>
      <c r="G8214" t="s">
        <v>49</v>
      </c>
      <c r="H8214" t="s">
        <v>6240</v>
      </c>
      <c r="I8214" t="s">
        <v>6241</v>
      </c>
      <c r="J8214" t="s">
        <v>40</v>
      </c>
      <c r="K8214" t="s">
        <v>26</v>
      </c>
      <c r="L8214" t="s">
        <v>5668</v>
      </c>
      <c r="M8214" t="s">
        <v>334</v>
      </c>
      <c r="N8214">
        <v>37211</v>
      </c>
      <c r="O8214" t="s">
        <v>29</v>
      </c>
      <c r="P8214" t="s">
        <v>1841</v>
      </c>
      <c r="Q8214" t="s">
        <v>45</v>
      </c>
      <c r="R8214" t="s">
        <v>77</v>
      </c>
      <c r="S8214" t="s">
        <v>1842</v>
      </c>
      <c r="T8214" s="9">
        <v>81.569999999999993</v>
      </c>
      <c r="U8214">
        <v>2</v>
      </c>
      <c r="V8214" s="2">
        <v>0.2</v>
      </c>
      <c r="W8214" s="6">
        <v>7.14</v>
      </c>
      <c r="X8214" s="14">
        <f>AA8214-W8214</f>
        <v>123.372</v>
      </c>
      <c r="Y8214" s="6">
        <f>T8214*U8214</f>
        <v>163.13999999999999</v>
      </c>
      <c r="Z8214" s="6">
        <f>Y8214*V8214</f>
        <v>32.628</v>
      </c>
      <c r="AA8214" s="6">
        <f t="shared" si="667"/>
        <v>130.512</v>
      </c>
    </row>
    <row r="8215" spans="2:27" x14ac:dyDescent="0.3">
      <c r="B8215">
        <v>8212</v>
      </c>
      <c r="C8215" t="s">
        <v>9902</v>
      </c>
      <c r="D8215" s="1">
        <v>42562</v>
      </c>
      <c r="E8215" s="1">
        <v>42715</v>
      </c>
      <c r="F8215" s="9" t="str">
        <f t="shared" si="668"/>
        <v>153 days</v>
      </c>
      <c r="G8215" t="s">
        <v>49</v>
      </c>
      <c r="H8215" t="s">
        <v>2229</v>
      </c>
      <c r="I8215" t="s">
        <v>2230</v>
      </c>
      <c r="J8215" t="s">
        <v>25</v>
      </c>
      <c r="K8215" t="s">
        <v>26</v>
      </c>
      <c r="L8215" t="s">
        <v>816</v>
      </c>
      <c r="M8215" t="s">
        <v>103</v>
      </c>
      <c r="N8215">
        <v>75220</v>
      </c>
      <c r="O8215" t="s">
        <v>104</v>
      </c>
      <c r="P8215" t="s">
        <v>9903</v>
      </c>
      <c r="Q8215" t="s">
        <v>31</v>
      </c>
      <c r="R8215" t="s">
        <v>64</v>
      </c>
      <c r="S8215" t="s">
        <v>9904</v>
      </c>
      <c r="T8215" s="9">
        <v>44.46</v>
      </c>
      <c r="U8215">
        <v>5</v>
      </c>
      <c r="V8215" s="2">
        <v>0.6</v>
      </c>
      <c r="W8215" s="6">
        <v>-17.78</v>
      </c>
      <c r="X8215" s="14">
        <f>AA8215-W8215</f>
        <v>106.70000000000002</v>
      </c>
      <c r="Y8215" s="6">
        <f>T8215*U8215</f>
        <v>222.3</v>
      </c>
      <c r="Z8215" s="6">
        <f>Y8215*V8215</f>
        <v>133.38</v>
      </c>
      <c r="AA8215" s="6">
        <f t="shared" si="667"/>
        <v>88.920000000000016</v>
      </c>
    </row>
    <row r="8216" spans="2:27" x14ac:dyDescent="0.3">
      <c r="B8216">
        <v>8213</v>
      </c>
      <c r="C8216" t="s">
        <v>9902</v>
      </c>
      <c r="D8216" s="1">
        <v>42562</v>
      </c>
      <c r="E8216" s="1">
        <v>42715</v>
      </c>
      <c r="F8216" s="9" t="str">
        <f t="shared" si="668"/>
        <v>153 days</v>
      </c>
      <c r="G8216" t="s">
        <v>49</v>
      </c>
      <c r="H8216" t="s">
        <v>2229</v>
      </c>
      <c r="I8216" t="s">
        <v>2230</v>
      </c>
      <c r="J8216" t="s">
        <v>25</v>
      </c>
      <c r="K8216" t="s">
        <v>26</v>
      </c>
      <c r="L8216" t="s">
        <v>816</v>
      </c>
      <c r="M8216" t="s">
        <v>103</v>
      </c>
      <c r="N8216">
        <v>75220</v>
      </c>
      <c r="O8216" t="s">
        <v>104</v>
      </c>
      <c r="P8216" t="s">
        <v>2068</v>
      </c>
      <c r="Q8216" t="s">
        <v>45</v>
      </c>
      <c r="R8216" t="s">
        <v>58</v>
      </c>
      <c r="S8216" t="s">
        <v>2069</v>
      </c>
      <c r="T8216" s="9">
        <v>314.08999999999997</v>
      </c>
      <c r="U8216">
        <v>3</v>
      </c>
      <c r="V8216" s="2">
        <v>0.2</v>
      </c>
      <c r="W8216" s="6">
        <v>19.63</v>
      </c>
      <c r="X8216" s="14">
        <f>AA8216-W8216</f>
        <v>734.18600000000004</v>
      </c>
      <c r="Y8216" s="6">
        <f>T8216*U8216</f>
        <v>942.27</v>
      </c>
      <c r="Z8216" s="6">
        <f>Y8216*V8216</f>
        <v>188.45400000000001</v>
      </c>
      <c r="AA8216" s="6">
        <f t="shared" si="667"/>
        <v>753.81600000000003</v>
      </c>
    </row>
    <row r="8217" spans="2:27" x14ac:dyDescent="0.3">
      <c r="B8217">
        <v>8214</v>
      </c>
      <c r="C8217" t="s">
        <v>9905</v>
      </c>
      <c r="D8217" s="1">
        <v>42272</v>
      </c>
      <c r="E8217" s="1">
        <v>42045</v>
      </c>
      <c r="F8217" s="23" t="s">
        <v>10956</v>
      </c>
      <c r="G8217" t="s">
        <v>49</v>
      </c>
      <c r="H8217" t="s">
        <v>4244</v>
      </c>
      <c r="I8217" t="s">
        <v>4245</v>
      </c>
      <c r="J8217" t="s">
        <v>40</v>
      </c>
      <c r="K8217" t="s">
        <v>26</v>
      </c>
      <c r="L8217" t="s">
        <v>1187</v>
      </c>
      <c r="M8217" t="s">
        <v>334</v>
      </c>
      <c r="N8217">
        <v>37130</v>
      </c>
      <c r="O8217" t="s">
        <v>29</v>
      </c>
      <c r="P8217" t="s">
        <v>4323</v>
      </c>
      <c r="Q8217" t="s">
        <v>45</v>
      </c>
      <c r="R8217" t="s">
        <v>74</v>
      </c>
      <c r="S8217" t="s">
        <v>4324</v>
      </c>
      <c r="T8217" s="9">
        <v>6.34</v>
      </c>
      <c r="U8217">
        <v>4</v>
      </c>
      <c r="V8217" s="2">
        <v>0.7</v>
      </c>
      <c r="W8217" s="6">
        <v>-4.6500000000000004</v>
      </c>
      <c r="X8217" s="14">
        <f>AA8217-W8217</f>
        <v>12.258000000000001</v>
      </c>
      <c r="Y8217" s="6">
        <f>T8217*U8217</f>
        <v>25.36</v>
      </c>
      <c r="Z8217" s="6">
        <f>Y8217*V8217</f>
        <v>17.751999999999999</v>
      </c>
      <c r="AA8217" s="6">
        <f t="shared" si="667"/>
        <v>7.6080000000000005</v>
      </c>
    </row>
    <row r="8218" spans="2:27" x14ac:dyDescent="0.3">
      <c r="B8218">
        <v>8215</v>
      </c>
      <c r="C8218" t="s">
        <v>9905</v>
      </c>
      <c r="D8218" s="1">
        <v>42272</v>
      </c>
      <c r="E8218" s="1">
        <v>42045</v>
      </c>
      <c r="F8218" s="23" t="s">
        <v>10956</v>
      </c>
      <c r="G8218" t="s">
        <v>49</v>
      </c>
      <c r="H8218" t="s">
        <v>4244</v>
      </c>
      <c r="I8218" t="s">
        <v>4245</v>
      </c>
      <c r="J8218" t="s">
        <v>40</v>
      </c>
      <c r="K8218" t="s">
        <v>26</v>
      </c>
      <c r="L8218" t="s">
        <v>1187</v>
      </c>
      <c r="M8218" t="s">
        <v>334</v>
      </c>
      <c r="N8218">
        <v>37130</v>
      </c>
      <c r="O8218" t="s">
        <v>29</v>
      </c>
      <c r="P8218" t="s">
        <v>5810</v>
      </c>
      <c r="Q8218" t="s">
        <v>45</v>
      </c>
      <c r="R8218" t="s">
        <v>89</v>
      </c>
      <c r="S8218" t="s">
        <v>5811</v>
      </c>
      <c r="T8218" s="9">
        <v>10.48</v>
      </c>
      <c r="U8218">
        <v>1</v>
      </c>
      <c r="V8218" s="2">
        <v>0.2</v>
      </c>
      <c r="W8218" s="6">
        <v>3.8</v>
      </c>
      <c r="X8218" s="14">
        <f>AA8218-W8218</f>
        <v>4.5840000000000005</v>
      </c>
      <c r="Y8218" s="6">
        <f>T8218*U8218</f>
        <v>10.48</v>
      </c>
      <c r="Z8218" s="6">
        <f>Y8218*V8218</f>
        <v>2.0960000000000001</v>
      </c>
      <c r="AA8218" s="6">
        <f t="shared" si="667"/>
        <v>8.3840000000000003</v>
      </c>
    </row>
    <row r="8219" spans="2:27" x14ac:dyDescent="0.3">
      <c r="B8219">
        <v>8216</v>
      </c>
      <c r="C8219" t="s">
        <v>9905</v>
      </c>
      <c r="D8219" s="1">
        <v>42272</v>
      </c>
      <c r="E8219" s="1">
        <v>42045</v>
      </c>
      <c r="F8219" s="23" t="s">
        <v>10956</v>
      </c>
      <c r="G8219" t="s">
        <v>49</v>
      </c>
      <c r="H8219" t="s">
        <v>4244</v>
      </c>
      <c r="I8219" t="s">
        <v>4245</v>
      </c>
      <c r="J8219" t="s">
        <v>40</v>
      </c>
      <c r="K8219" t="s">
        <v>26</v>
      </c>
      <c r="L8219" t="s">
        <v>1187</v>
      </c>
      <c r="M8219" t="s">
        <v>334</v>
      </c>
      <c r="N8219">
        <v>37130</v>
      </c>
      <c r="O8219" t="s">
        <v>29</v>
      </c>
      <c r="P8219" t="s">
        <v>5120</v>
      </c>
      <c r="Q8219" t="s">
        <v>45</v>
      </c>
      <c r="R8219" t="s">
        <v>74</v>
      </c>
      <c r="S8219" t="s">
        <v>5121</v>
      </c>
      <c r="T8219" s="9">
        <v>2.4700000000000002</v>
      </c>
      <c r="U8219">
        <v>1</v>
      </c>
      <c r="V8219" s="2">
        <v>0.7</v>
      </c>
      <c r="W8219" s="6">
        <v>-1.81</v>
      </c>
      <c r="X8219" s="14">
        <f>AA8219-W8219</f>
        <v>2.5510000000000002</v>
      </c>
      <c r="Y8219" s="6">
        <f>T8219*U8219</f>
        <v>2.4700000000000002</v>
      </c>
      <c r="Z8219" s="6">
        <f>Y8219*V8219</f>
        <v>1.7290000000000001</v>
      </c>
      <c r="AA8219" s="6">
        <f t="shared" si="667"/>
        <v>0.7410000000000001</v>
      </c>
    </row>
    <row r="8220" spans="2:27" x14ac:dyDescent="0.3">
      <c r="B8220">
        <v>8217</v>
      </c>
      <c r="C8220" t="s">
        <v>9905</v>
      </c>
      <c r="D8220" s="1">
        <v>42272</v>
      </c>
      <c r="E8220" s="1">
        <v>42045</v>
      </c>
      <c r="F8220" s="23" t="s">
        <v>10956</v>
      </c>
      <c r="G8220" t="s">
        <v>49</v>
      </c>
      <c r="H8220" t="s">
        <v>4244</v>
      </c>
      <c r="I8220" t="s">
        <v>4245</v>
      </c>
      <c r="J8220" t="s">
        <v>40</v>
      </c>
      <c r="K8220" t="s">
        <v>26</v>
      </c>
      <c r="L8220" t="s">
        <v>1187</v>
      </c>
      <c r="M8220" t="s">
        <v>334</v>
      </c>
      <c r="N8220">
        <v>37130</v>
      </c>
      <c r="O8220" t="s">
        <v>29</v>
      </c>
      <c r="P8220" t="s">
        <v>1210</v>
      </c>
      <c r="Q8220" t="s">
        <v>45</v>
      </c>
      <c r="R8220" t="s">
        <v>74</v>
      </c>
      <c r="S8220" t="s">
        <v>1211</v>
      </c>
      <c r="T8220" s="9">
        <v>3.26</v>
      </c>
      <c r="U8220">
        <v>2</v>
      </c>
      <c r="V8220" s="2">
        <v>0.7</v>
      </c>
      <c r="W8220" s="6">
        <v>-2.2799999999999998</v>
      </c>
      <c r="X8220" s="14">
        <f>AA8220-W8220</f>
        <v>4.2360000000000007</v>
      </c>
      <c r="Y8220" s="6">
        <f>T8220*U8220</f>
        <v>6.52</v>
      </c>
      <c r="Z8220" s="6">
        <f>Y8220*V8220</f>
        <v>4.5639999999999992</v>
      </c>
      <c r="AA8220" s="6">
        <f t="shared" si="667"/>
        <v>1.9560000000000004</v>
      </c>
    </row>
    <row r="8221" spans="2:27" x14ac:dyDescent="0.3">
      <c r="B8221">
        <v>8218</v>
      </c>
      <c r="C8221" t="s">
        <v>9906</v>
      </c>
      <c r="D8221" s="1">
        <v>41708</v>
      </c>
      <c r="E8221" s="1">
        <v>41830</v>
      </c>
      <c r="F8221" s="9" t="str">
        <f t="shared" ref="F8221:F8226" si="669">DATEDIF(D8221,E8221,"d")&amp;" days"</f>
        <v>122 days</v>
      </c>
      <c r="G8221" t="s">
        <v>49</v>
      </c>
      <c r="H8221" t="s">
        <v>6699</v>
      </c>
      <c r="I8221" t="s">
        <v>6700</v>
      </c>
      <c r="J8221" t="s">
        <v>25</v>
      </c>
      <c r="K8221" t="s">
        <v>26</v>
      </c>
      <c r="L8221" t="s">
        <v>816</v>
      </c>
      <c r="M8221" t="s">
        <v>103</v>
      </c>
      <c r="N8221">
        <v>75217</v>
      </c>
      <c r="O8221" t="s">
        <v>104</v>
      </c>
      <c r="P8221" t="s">
        <v>4340</v>
      </c>
      <c r="Q8221" t="s">
        <v>45</v>
      </c>
      <c r="R8221" t="s">
        <v>268</v>
      </c>
      <c r="S8221" t="s">
        <v>4341</v>
      </c>
      <c r="T8221" s="9">
        <v>4.34</v>
      </c>
      <c r="U8221">
        <v>3</v>
      </c>
      <c r="V8221" s="2">
        <v>0.2</v>
      </c>
      <c r="W8221" s="6">
        <v>0.87</v>
      </c>
      <c r="X8221" s="14">
        <f>AA8221-W8221</f>
        <v>9.5460000000000012</v>
      </c>
      <c r="Y8221" s="6">
        <f>T8221*U8221</f>
        <v>13.02</v>
      </c>
      <c r="Z8221" s="6">
        <f>Y8221*V8221</f>
        <v>2.6040000000000001</v>
      </c>
      <c r="AA8221" s="6">
        <f t="shared" si="667"/>
        <v>10.416</v>
      </c>
    </row>
    <row r="8222" spans="2:27" x14ac:dyDescent="0.3">
      <c r="B8222">
        <v>8219</v>
      </c>
      <c r="C8222" t="s">
        <v>9906</v>
      </c>
      <c r="D8222" s="1">
        <v>41708</v>
      </c>
      <c r="E8222" s="1">
        <v>41830</v>
      </c>
      <c r="F8222" s="9" t="str">
        <f t="shared" si="669"/>
        <v>122 days</v>
      </c>
      <c r="G8222" t="s">
        <v>49</v>
      </c>
      <c r="H8222" t="s">
        <v>6699</v>
      </c>
      <c r="I8222" t="s">
        <v>6700</v>
      </c>
      <c r="J8222" t="s">
        <v>25</v>
      </c>
      <c r="K8222" t="s">
        <v>26</v>
      </c>
      <c r="L8222" t="s">
        <v>816</v>
      </c>
      <c r="M8222" t="s">
        <v>103</v>
      </c>
      <c r="N8222">
        <v>75217</v>
      </c>
      <c r="O8222" t="s">
        <v>104</v>
      </c>
      <c r="P8222" t="s">
        <v>4364</v>
      </c>
      <c r="Q8222" t="s">
        <v>31</v>
      </c>
      <c r="R8222" t="s">
        <v>64</v>
      </c>
      <c r="S8222" t="s">
        <v>4365</v>
      </c>
      <c r="T8222" s="9">
        <v>31.78</v>
      </c>
      <c r="U8222">
        <v>3</v>
      </c>
      <c r="V8222" s="2">
        <v>0.6</v>
      </c>
      <c r="W8222" s="6">
        <v>-19.07</v>
      </c>
      <c r="X8222" s="14">
        <f>AA8222-W8222</f>
        <v>57.206000000000003</v>
      </c>
      <c r="Y8222" s="6">
        <f>T8222*U8222</f>
        <v>95.34</v>
      </c>
      <c r="Z8222" s="6">
        <f>Y8222*V8222</f>
        <v>57.204000000000001</v>
      </c>
      <c r="AA8222" s="6">
        <f t="shared" si="667"/>
        <v>38.136000000000003</v>
      </c>
    </row>
    <row r="8223" spans="2:27" x14ac:dyDescent="0.3">
      <c r="B8223">
        <v>8220</v>
      </c>
      <c r="C8223" t="s">
        <v>9906</v>
      </c>
      <c r="D8223" s="1">
        <v>41708</v>
      </c>
      <c r="E8223" s="1">
        <v>41830</v>
      </c>
      <c r="F8223" s="9" t="str">
        <f t="shared" si="669"/>
        <v>122 days</v>
      </c>
      <c r="G8223" t="s">
        <v>49</v>
      </c>
      <c r="H8223" t="s">
        <v>6699</v>
      </c>
      <c r="I8223" t="s">
        <v>6700</v>
      </c>
      <c r="J8223" t="s">
        <v>25</v>
      </c>
      <c r="K8223" t="s">
        <v>26</v>
      </c>
      <c r="L8223" t="s">
        <v>816</v>
      </c>
      <c r="M8223" t="s">
        <v>103</v>
      </c>
      <c r="N8223">
        <v>75217</v>
      </c>
      <c r="O8223" t="s">
        <v>104</v>
      </c>
      <c r="P8223" t="s">
        <v>2505</v>
      </c>
      <c r="Q8223" t="s">
        <v>45</v>
      </c>
      <c r="R8223" t="s">
        <v>46</v>
      </c>
      <c r="S8223" t="s">
        <v>2506</v>
      </c>
      <c r="T8223" s="9">
        <v>4.93</v>
      </c>
      <c r="U8223">
        <v>2</v>
      </c>
      <c r="V8223" s="2">
        <v>0.2</v>
      </c>
      <c r="W8223" s="6">
        <v>1.72</v>
      </c>
      <c r="X8223" s="14">
        <f>AA8223-W8223</f>
        <v>6.1680000000000001</v>
      </c>
      <c r="Y8223" s="6">
        <f>T8223*U8223</f>
        <v>9.86</v>
      </c>
      <c r="Z8223" s="6">
        <f>Y8223*V8223</f>
        <v>1.972</v>
      </c>
      <c r="AA8223" s="6">
        <f t="shared" si="667"/>
        <v>7.8879999999999999</v>
      </c>
    </row>
    <row r="8224" spans="2:27" x14ac:dyDescent="0.3">
      <c r="B8224">
        <v>8221</v>
      </c>
      <c r="C8224" t="s">
        <v>9906</v>
      </c>
      <c r="D8224" s="1">
        <v>41708</v>
      </c>
      <c r="E8224" s="1">
        <v>41830</v>
      </c>
      <c r="F8224" s="9" t="str">
        <f t="shared" si="669"/>
        <v>122 days</v>
      </c>
      <c r="G8224" t="s">
        <v>49</v>
      </c>
      <c r="H8224" t="s">
        <v>6699</v>
      </c>
      <c r="I8224" t="s">
        <v>6700</v>
      </c>
      <c r="J8224" t="s">
        <v>25</v>
      </c>
      <c r="K8224" t="s">
        <v>26</v>
      </c>
      <c r="L8224" t="s">
        <v>816</v>
      </c>
      <c r="M8224" t="s">
        <v>103</v>
      </c>
      <c r="N8224">
        <v>75217</v>
      </c>
      <c r="O8224" t="s">
        <v>104</v>
      </c>
      <c r="P8224" t="s">
        <v>445</v>
      </c>
      <c r="Q8224" t="s">
        <v>45</v>
      </c>
      <c r="R8224" t="s">
        <v>74</v>
      </c>
      <c r="S8224" t="s">
        <v>446</v>
      </c>
      <c r="T8224" s="9">
        <v>1.79</v>
      </c>
      <c r="U8224">
        <v>3</v>
      </c>
      <c r="V8224" s="2">
        <v>0.8</v>
      </c>
      <c r="W8224" s="6">
        <v>-3.04</v>
      </c>
      <c r="X8224" s="14">
        <f>AA8224-W8224</f>
        <v>4.1139999999999999</v>
      </c>
      <c r="Y8224" s="6">
        <f>T8224*U8224</f>
        <v>5.37</v>
      </c>
      <c r="Z8224" s="6">
        <f>Y8224*V8224</f>
        <v>4.2960000000000003</v>
      </c>
      <c r="AA8224" s="6">
        <f t="shared" si="667"/>
        <v>1.0739999999999998</v>
      </c>
    </row>
    <row r="8225" spans="2:27" x14ac:dyDescent="0.3">
      <c r="B8225">
        <v>8222</v>
      </c>
      <c r="C8225" t="s">
        <v>9906</v>
      </c>
      <c r="D8225" s="1">
        <v>41708</v>
      </c>
      <c r="E8225" s="1">
        <v>41830</v>
      </c>
      <c r="F8225" s="9" t="str">
        <f t="shared" si="669"/>
        <v>122 days</v>
      </c>
      <c r="G8225" t="s">
        <v>49</v>
      </c>
      <c r="H8225" t="s">
        <v>6699</v>
      </c>
      <c r="I8225" t="s">
        <v>6700</v>
      </c>
      <c r="J8225" t="s">
        <v>25</v>
      </c>
      <c r="K8225" t="s">
        <v>26</v>
      </c>
      <c r="L8225" t="s">
        <v>816</v>
      </c>
      <c r="M8225" t="s">
        <v>103</v>
      </c>
      <c r="N8225">
        <v>75217</v>
      </c>
      <c r="O8225" t="s">
        <v>104</v>
      </c>
      <c r="P8225" t="s">
        <v>9907</v>
      </c>
      <c r="Q8225" t="s">
        <v>45</v>
      </c>
      <c r="R8225" t="s">
        <v>268</v>
      </c>
      <c r="S8225" t="s">
        <v>9908</v>
      </c>
      <c r="T8225" s="9">
        <v>15.07</v>
      </c>
      <c r="U8225">
        <v>4</v>
      </c>
      <c r="V8225" s="2">
        <v>0.2</v>
      </c>
      <c r="W8225" s="6">
        <v>-3.77</v>
      </c>
      <c r="X8225" s="14">
        <f>AA8225-W8225</f>
        <v>51.994000000000007</v>
      </c>
      <c r="Y8225" s="6">
        <f>T8225*U8225</f>
        <v>60.28</v>
      </c>
      <c r="Z8225" s="6">
        <f>Y8225*V8225</f>
        <v>12.056000000000001</v>
      </c>
      <c r="AA8225" s="6">
        <f t="shared" si="667"/>
        <v>48.224000000000004</v>
      </c>
    </row>
    <row r="8226" spans="2:27" x14ac:dyDescent="0.3">
      <c r="B8226">
        <v>8223</v>
      </c>
      <c r="C8226" t="s">
        <v>9909</v>
      </c>
      <c r="D8226" s="1">
        <v>41688</v>
      </c>
      <c r="E8226" s="1">
        <v>41694</v>
      </c>
      <c r="F8226" s="9" t="str">
        <f t="shared" si="669"/>
        <v>6 days</v>
      </c>
      <c r="G8226" t="s">
        <v>49</v>
      </c>
      <c r="H8226" t="s">
        <v>7906</v>
      </c>
      <c r="I8226" t="s">
        <v>7907</v>
      </c>
      <c r="J8226" t="s">
        <v>25</v>
      </c>
      <c r="K8226" t="s">
        <v>26</v>
      </c>
      <c r="L8226" t="s">
        <v>1129</v>
      </c>
      <c r="M8226" t="s">
        <v>103</v>
      </c>
      <c r="N8226">
        <v>76017</v>
      </c>
      <c r="O8226" t="s">
        <v>104</v>
      </c>
      <c r="P8226" t="s">
        <v>6766</v>
      </c>
      <c r="Q8226" t="s">
        <v>45</v>
      </c>
      <c r="R8226" t="s">
        <v>58</v>
      </c>
      <c r="S8226" t="s">
        <v>6767</v>
      </c>
      <c r="T8226" s="9">
        <v>12.62</v>
      </c>
      <c r="U8226">
        <v>2</v>
      </c>
      <c r="V8226" s="2">
        <v>0.2</v>
      </c>
      <c r="W8226" s="6">
        <v>-2.52</v>
      </c>
      <c r="X8226" s="14">
        <f>AA8226-W8226</f>
        <v>22.712</v>
      </c>
      <c r="Y8226" s="6">
        <f>T8226*U8226</f>
        <v>25.24</v>
      </c>
      <c r="Z8226" s="6">
        <f>Y8226*V8226</f>
        <v>5.048</v>
      </c>
      <c r="AA8226" s="6">
        <f t="shared" si="667"/>
        <v>20.192</v>
      </c>
    </row>
    <row r="8227" spans="2:27" x14ac:dyDescent="0.3">
      <c r="B8227">
        <v>8224</v>
      </c>
      <c r="C8227" t="s">
        <v>9910</v>
      </c>
      <c r="D8227" s="1">
        <v>42710</v>
      </c>
      <c r="E8227" s="1">
        <v>42537</v>
      </c>
      <c r="F8227" s="23" t="s">
        <v>10956</v>
      </c>
      <c r="G8227" t="s">
        <v>49</v>
      </c>
      <c r="H8227" t="s">
        <v>896</v>
      </c>
      <c r="I8227" t="s">
        <v>897</v>
      </c>
      <c r="J8227" t="s">
        <v>40</v>
      </c>
      <c r="K8227" t="s">
        <v>26</v>
      </c>
      <c r="L8227" t="s">
        <v>602</v>
      </c>
      <c r="M8227" t="s">
        <v>42</v>
      </c>
      <c r="N8227">
        <v>91104</v>
      </c>
      <c r="O8227" t="s">
        <v>43</v>
      </c>
      <c r="P8227" t="s">
        <v>4713</v>
      </c>
      <c r="Q8227" t="s">
        <v>45</v>
      </c>
      <c r="R8227" t="s">
        <v>89</v>
      </c>
      <c r="S8227" t="s">
        <v>4714</v>
      </c>
      <c r="T8227" s="9">
        <v>185.88</v>
      </c>
      <c r="U8227">
        <v>6</v>
      </c>
      <c r="V8227" s="2">
        <v>0</v>
      </c>
      <c r="W8227" s="6">
        <v>83.65</v>
      </c>
      <c r="X8227" s="14">
        <f>AA8227-W8227</f>
        <v>1031.6299999999999</v>
      </c>
      <c r="Y8227" s="6">
        <f>T8227*U8227</f>
        <v>1115.28</v>
      </c>
      <c r="Z8227" s="6">
        <f>Y8227*V8227</f>
        <v>0</v>
      </c>
      <c r="AA8227" s="6">
        <f t="shared" si="667"/>
        <v>1115.28</v>
      </c>
    </row>
    <row r="8228" spans="2:27" x14ac:dyDescent="0.3">
      <c r="B8228">
        <v>8225</v>
      </c>
      <c r="C8228" t="s">
        <v>9910</v>
      </c>
      <c r="D8228" s="1">
        <v>42710</v>
      </c>
      <c r="E8228" s="1">
        <v>42537</v>
      </c>
      <c r="F8228" s="23" t="s">
        <v>10956</v>
      </c>
      <c r="G8228" t="s">
        <v>49</v>
      </c>
      <c r="H8228" t="s">
        <v>896</v>
      </c>
      <c r="I8228" t="s">
        <v>897</v>
      </c>
      <c r="J8228" t="s">
        <v>40</v>
      </c>
      <c r="K8228" t="s">
        <v>26</v>
      </c>
      <c r="L8228" t="s">
        <v>602</v>
      </c>
      <c r="M8228" t="s">
        <v>42</v>
      </c>
      <c r="N8228">
        <v>91104</v>
      </c>
      <c r="O8228" t="s">
        <v>43</v>
      </c>
      <c r="P8228" t="s">
        <v>5994</v>
      </c>
      <c r="Q8228" t="s">
        <v>45</v>
      </c>
      <c r="R8228" t="s">
        <v>89</v>
      </c>
      <c r="S8228" t="s">
        <v>5995</v>
      </c>
      <c r="T8228" s="9">
        <v>12.96</v>
      </c>
      <c r="U8228">
        <v>2</v>
      </c>
      <c r="V8228" s="2">
        <v>0</v>
      </c>
      <c r="W8228" s="6">
        <v>6.22</v>
      </c>
      <c r="X8228" s="14">
        <f>AA8228-W8228</f>
        <v>19.700000000000003</v>
      </c>
      <c r="Y8228" s="6">
        <f>T8228*U8228</f>
        <v>25.92</v>
      </c>
      <c r="Z8228" s="6">
        <f>Y8228*V8228</f>
        <v>0</v>
      </c>
      <c r="AA8228" s="6">
        <f t="shared" si="667"/>
        <v>25.92</v>
      </c>
    </row>
    <row r="8229" spans="2:27" x14ac:dyDescent="0.3">
      <c r="B8229">
        <v>8226</v>
      </c>
      <c r="C8229" t="s">
        <v>9911</v>
      </c>
      <c r="D8229" s="1">
        <v>42746</v>
      </c>
      <c r="E8229" s="1">
        <v>42836</v>
      </c>
      <c r="F8229" s="9" t="str">
        <f t="shared" ref="F8229:F8233" si="670">DATEDIF(D8229,E8229,"d")&amp;" days"</f>
        <v>90 days</v>
      </c>
      <c r="G8229" t="s">
        <v>22</v>
      </c>
      <c r="H8229" t="s">
        <v>143</v>
      </c>
      <c r="I8229" t="s">
        <v>144</v>
      </c>
      <c r="J8229" t="s">
        <v>25</v>
      </c>
      <c r="K8229" t="s">
        <v>26</v>
      </c>
      <c r="L8229" t="s">
        <v>4104</v>
      </c>
      <c r="M8229" t="s">
        <v>1247</v>
      </c>
      <c r="N8229">
        <v>2149</v>
      </c>
      <c r="O8229" t="s">
        <v>147</v>
      </c>
      <c r="P8229" t="s">
        <v>1100</v>
      </c>
      <c r="Q8229" t="s">
        <v>45</v>
      </c>
      <c r="R8229" t="s">
        <v>89</v>
      </c>
      <c r="S8229" t="s">
        <v>1101</v>
      </c>
      <c r="T8229" s="9">
        <v>189.7</v>
      </c>
      <c r="U8229">
        <v>10</v>
      </c>
      <c r="V8229" s="2">
        <v>0</v>
      </c>
      <c r="W8229" s="6">
        <v>91.06</v>
      </c>
      <c r="X8229" s="14">
        <f>AA8229-W8229</f>
        <v>1805.94</v>
      </c>
      <c r="Y8229" s="6">
        <f>T8229*U8229</f>
        <v>1897</v>
      </c>
      <c r="Z8229" s="6">
        <f>Y8229*V8229</f>
        <v>0</v>
      </c>
      <c r="AA8229" s="6">
        <f t="shared" si="667"/>
        <v>1897</v>
      </c>
    </row>
    <row r="8230" spans="2:27" x14ac:dyDescent="0.3">
      <c r="B8230">
        <v>8227</v>
      </c>
      <c r="C8230" t="s">
        <v>9911</v>
      </c>
      <c r="D8230" s="1">
        <v>42746</v>
      </c>
      <c r="E8230" s="1">
        <v>42836</v>
      </c>
      <c r="F8230" s="9" t="str">
        <f t="shared" si="670"/>
        <v>90 days</v>
      </c>
      <c r="G8230" t="s">
        <v>22</v>
      </c>
      <c r="H8230" t="s">
        <v>143</v>
      </c>
      <c r="I8230" t="s">
        <v>144</v>
      </c>
      <c r="J8230" t="s">
        <v>25</v>
      </c>
      <c r="K8230" t="s">
        <v>26</v>
      </c>
      <c r="L8230" t="s">
        <v>4104</v>
      </c>
      <c r="M8230" t="s">
        <v>1247</v>
      </c>
      <c r="N8230">
        <v>2149</v>
      </c>
      <c r="O8230" t="s">
        <v>147</v>
      </c>
      <c r="P8230" t="s">
        <v>6543</v>
      </c>
      <c r="Q8230" t="s">
        <v>45</v>
      </c>
      <c r="R8230" t="s">
        <v>89</v>
      </c>
      <c r="S8230" t="s">
        <v>6544</v>
      </c>
      <c r="T8230" s="9">
        <v>40.99</v>
      </c>
      <c r="U8230">
        <v>1</v>
      </c>
      <c r="V8230" s="2">
        <v>0</v>
      </c>
      <c r="W8230" s="6">
        <v>20.09</v>
      </c>
      <c r="X8230" s="14">
        <f>AA8230-W8230</f>
        <v>20.900000000000002</v>
      </c>
      <c r="Y8230" s="6">
        <f>T8230*U8230</f>
        <v>40.99</v>
      </c>
      <c r="Z8230" s="6">
        <f>Y8230*V8230</f>
        <v>0</v>
      </c>
      <c r="AA8230" s="6">
        <f t="shared" si="667"/>
        <v>40.99</v>
      </c>
    </row>
    <row r="8231" spans="2:27" x14ac:dyDescent="0.3">
      <c r="B8231">
        <v>8228</v>
      </c>
      <c r="C8231" t="s">
        <v>9912</v>
      </c>
      <c r="D8231" s="1">
        <v>42464</v>
      </c>
      <c r="E8231" s="1">
        <v>42586</v>
      </c>
      <c r="F8231" s="9" t="str">
        <f t="shared" si="670"/>
        <v>122 days</v>
      </c>
      <c r="G8231" t="s">
        <v>22</v>
      </c>
      <c r="H8231" t="s">
        <v>5327</v>
      </c>
      <c r="I8231" t="s">
        <v>5328</v>
      </c>
      <c r="J8231" t="s">
        <v>101</v>
      </c>
      <c r="K8231" t="s">
        <v>26</v>
      </c>
      <c r="L8231" t="s">
        <v>275</v>
      </c>
      <c r="M8231" t="s">
        <v>266</v>
      </c>
      <c r="N8231">
        <v>12180</v>
      </c>
      <c r="O8231" t="s">
        <v>147</v>
      </c>
      <c r="P8231" t="s">
        <v>1862</v>
      </c>
      <c r="Q8231" t="s">
        <v>31</v>
      </c>
      <c r="R8231" t="s">
        <v>64</v>
      </c>
      <c r="S8231" t="s">
        <v>1863</v>
      </c>
      <c r="T8231" s="9">
        <v>82.64</v>
      </c>
      <c r="U8231">
        <v>2</v>
      </c>
      <c r="V8231" s="2">
        <v>0</v>
      </c>
      <c r="W8231" s="6">
        <v>7.44</v>
      </c>
      <c r="X8231" s="14">
        <f>AA8231-W8231</f>
        <v>157.84</v>
      </c>
      <c r="Y8231" s="6">
        <f>T8231*U8231</f>
        <v>165.28</v>
      </c>
      <c r="Z8231" s="6">
        <f>Y8231*V8231</f>
        <v>0</v>
      </c>
      <c r="AA8231" s="6">
        <f t="shared" si="667"/>
        <v>165.28</v>
      </c>
    </row>
    <row r="8232" spans="2:27" x14ac:dyDescent="0.3">
      <c r="B8232">
        <v>8229</v>
      </c>
      <c r="C8232" t="s">
        <v>9912</v>
      </c>
      <c r="D8232" s="1">
        <v>42464</v>
      </c>
      <c r="E8232" s="1">
        <v>42586</v>
      </c>
      <c r="F8232" s="9" t="str">
        <f t="shared" si="670"/>
        <v>122 days</v>
      </c>
      <c r="G8232" t="s">
        <v>22</v>
      </c>
      <c r="H8232" t="s">
        <v>5327</v>
      </c>
      <c r="I8232" t="s">
        <v>5328</v>
      </c>
      <c r="J8232" t="s">
        <v>101</v>
      </c>
      <c r="K8232" t="s">
        <v>26</v>
      </c>
      <c r="L8232" t="s">
        <v>275</v>
      </c>
      <c r="M8232" t="s">
        <v>266</v>
      </c>
      <c r="N8232">
        <v>12180</v>
      </c>
      <c r="O8232" t="s">
        <v>147</v>
      </c>
      <c r="P8232" t="s">
        <v>729</v>
      </c>
      <c r="Q8232" t="s">
        <v>45</v>
      </c>
      <c r="R8232" t="s">
        <v>58</v>
      </c>
      <c r="S8232" t="s">
        <v>730</v>
      </c>
      <c r="T8232" s="9">
        <v>31.02</v>
      </c>
      <c r="U8232">
        <v>2</v>
      </c>
      <c r="V8232" s="2">
        <v>0</v>
      </c>
      <c r="W8232" s="6">
        <v>8.07</v>
      </c>
      <c r="X8232" s="14">
        <f>AA8232-W8232</f>
        <v>53.97</v>
      </c>
      <c r="Y8232" s="6">
        <f>T8232*U8232</f>
        <v>62.04</v>
      </c>
      <c r="Z8232" s="6">
        <f>Y8232*V8232</f>
        <v>0</v>
      </c>
      <c r="AA8232" s="6">
        <f t="shared" si="667"/>
        <v>62.04</v>
      </c>
    </row>
    <row r="8233" spans="2:27" x14ac:dyDescent="0.3">
      <c r="B8233">
        <v>8230</v>
      </c>
      <c r="C8233" t="s">
        <v>9912</v>
      </c>
      <c r="D8233" s="1">
        <v>42464</v>
      </c>
      <c r="E8233" s="1">
        <v>42586</v>
      </c>
      <c r="F8233" s="9" t="str">
        <f t="shared" si="670"/>
        <v>122 days</v>
      </c>
      <c r="G8233" t="s">
        <v>22</v>
      </c>
      <c r="H8233" t="s">
        <v>5327</v>
      </c>
      <c r="I8233" t="s">
        <v>5328</v>
      </c>
      <c r="J8233" t="s">
        <v>101</v>
      </c>
      <c r="K8233" t="s">
        <v>26</v>
      </c>
      <c r="L8233" t="s">
        <v>275</v>
      </c>
      <c r="M8233" t="s">
        <v>266</v>
      </c>
      <c r="N8233">
        <v>12180</v>
      </c>
      <c r="O8233" t="s">
        <v>147</v>
      </c>
      <c r="P8233" t="s">
        <v>4003</v>
      </c>
      <c r="Q8233" t="s">
        <v>70</v>
      </c>
      <c r="R8233" t="s">
        <v>160</v>
      </c>
      <c r="S8233" t="s">
        <v>4004</v>
      </c>
      <c r="T8233" s="9">
        <v>89.97</v>
      </c>
      <c r="U8233">
        <v>3</v>
      </c>
      <c r="V8233" s="2">
        <v>0</v>
      </c>
      <c r="W8233" s="6">
        <v>37.79</v>
      </c>
      <c r="X8233" s="14">
        <f>AA8233-W8233</f>
        <v>232.11999999999998</v>
      </c>
      <c r="Y8233" s="6">
        <f>T8233*U8233</f>
        <v>269.90999999999997</v>
      </c>
      <c r="Z8233" s="6">
        <f>Y8233*V8233</f>
        <v>0</v>
      </c>
      <c r="AA8233" s="6">
        <f t="shared" si="667"/>
        <v>269.90999999999997</v>
      </c>
    </row>
    <row r="8234" spans="2:27" x14ac:dyDescent="0.3">
      <c r="B8234">
        <v>8231</v>
      </c>
      <c r="C8234" t="s">
        <v>9913</v>
      </c>
      <c r="D8234" s="1">
        <v>42551</v>
      </c>
      <c r="E8234" s="1">
        <v>42407</v>
      </c>
      <c r="F8234" s="23" t="s">
        <v>10956</v>
      </c>
      <c r="G8234" t="s">
        <v>22</v>
      </c>
      <c r="H8234" t="s">
        <v>535</v>
      </c>
      <c r="I8234" t="s">
        <v>536</v>
      </c>
      <c r="J8234" t="s">
        <v>25</v>
      </c>
      <c r="K8234" t="s">
        <v>26</v>
      </c>
      <c r="L8234" t="s">
        <v>7497</v>
      </c>
      <c r="M8234" t="s">
        <v>1274</v>
      </c>
      <c r="N8234">
        <v>30328</v>
      </c>
      <c r="O8234" t="s">
        <v>29</v>
      </c>
      <c r="P8234" t="s">
        <v>1460</v>
      </c>
      <c r="Q8234" t="s">
        <v>45</v>
      </c>
      <c r="R8234" t="s">
        <v>67</v>
      </c>
      <c r="S8234" t="s">
        <v>1461</v>
      </c>
      <c r="T8234" s="9">
        <v>35.97</v>
      </c>
      <c r="U8234">
        <v>3</v>
      </c>
      <c r="V8234" s="2">
        <v>0</v>
      </c>
      <c r="W8234" s="6">
        <v>9.7100000000000009</v>
      </c>
      <c r="X8234" s="14">
        <f>AA8234-W8234</f>
        <v>98.199999999999989</v>
      </c>
      <c r="Y8234" s="6">
        <f>T8234*U8234</f>
        <v>107.91</v>
      </c>
      <c r="Z8234" s="6">
        <f>Y8234*V8234</f>
        <v>0</v>
      </c>
      <c r="AA8234" s="6">
        <f t="shared" si="667"/>
        <v>107.91</v>
      </c>
    </row>
    <row r="8235" spans="2:27" x14ac:dyDescent="0.3">
      <c r="B8235">
        <v>8232</v>
      </c>
      <c r="C8235" t="s">
        <v>9913</v>
      </c>
      <c r="D8235" s="1">
        <v>42551</v>
      </c>
      <c r="E8235" s="1">
        <v>42407</v>
      </c>
      <c r="F8235" s="23" t="s">
        <v>10956</v>
      </c>
      <c r="G8235" t="s">
        <v>22</v>
      </c>
      <c r="H8235" t="s">
        <v>535</v>
      </c>
      <c r="I8235" t="s">
        <v>536</v>
      </c>
      <c r="J8235" t="s">
        <v>25</v>
      </c>
      <c r="K8235" t="s">
        <v>26</v>
      </c>
      <c r="L8235" t="s">
        <v>7497</v>
      </c>
      <c r="M8235" t="s">
        <v>1274</v>
      </c>
      <c r="N8235">
        <v>30328</v>
      </c>
      <c r="O8235" t="s">
        <v>29</v>
      </c>
      <c r="P8235" t="s">
        <v>853</v>
      </c>
      <c r="Q8235" t="s">
        <v>31</v>
      </c>
      <c r="R8235" t="s">
        <v>32</v>
      </c>
      <c r="S8235" t="s">
        <v>854</v>
      </c>
      <c r="T8235" s="9">
        <v>1266.8599999999999</v>
      </c>
      <c r="U8235">
        <v>7</v>
      </c>
      <c r="V8235" s="2">
        <v>0</v>
      </c>
      <c r="W8235" s="6">
        <v>291.38</v>
      </c>
      <c r="X8235" s="14">
        <f>AA8235-W8235</f>
        <v>8576.64</v>
      </c>
      <c r="Y8235" s="6">
        <f>T8235*U8235</f>
        <v>8868.0199999999986</v>
      </c>
      <c r="Z8235" s="6">
        <f>Y8235*V8235</f>
        <v>0</v>
      </c>
      <c r="AA8235" s="6">
        <f t="shared" si="667"/>
        <v>8868.0199999999986</v>
      </c>
    </row>
    <row r="8236" spans="2:27" x14ac:dyDescent="0.3">
      <c r="B8236">
        <v>8233</v>
      </c>
      <c r="C8236" t="s">
        <v>9914</v>
      </c>
      <c r="D8236" s="1">
        <v>41904</v>
      </c>
      <c r="E8236" s="1">
        <v>41910</v>
      </c>
      <c r="F8236" s="9" t="str">
        <f t="shared" ref="F8236:F8246" si="671">DATEDIF(D8236,E8236,"d")&amp;" days"</f>
        <v>6 days</v>
      </c>
      <c r="G8236" t="s">
        <v>49</v>
      </c>
      <c r="H8236" t="s">
        <v>2819</v>
      </c>
      <c r="I8236" t="s">
        <v>2820</v>
      </c>
      <c r="J8236" t="s">
        <v>25</v>
      </c>
      <c r="K8236" t="s">
        <v>26</v>
      </c>
      <c r="L8236" t="s">
        <v>630</v>
      </c>
      <c r="M8236" t="s">
        <v>42</v>
      </c>
      <c r="N8236">
        <v>95123</v>
      </c>
      <c r="O8236" t="s">
        <v>43</v>
      </c>
      <c r="P8236" t="s">
        <v>1195</v>
      </c>
      <c r="Q8236" t="s">
        <v>45</v>
      </c>
      <c r="R8236" t="s">
        <v>58</v>
      </c>
      <c r="S8236" t="s">
        <v>1196</v>
      </c>
      <c r="T8236" s="9">
        <v>169.45</v>
      </c>
      <c r="U8236">
        <v>5</v>
      </c>
      <c r="V8236" s="2">
        <v>0</v>
      </c>
      <c r="W8236" s="6">
        <v>42.36</v>
      </c>
      <c r="X8236" s="14">
        <f>AA8236-W8236</f>
        <v>804.89</v>
      </c>
      <c r="Y8236" s="6">
        <f>T8236*U8236</f>
        <v>847.25</v>
      </c>
      <c r="Z8236" s="6">
        <f>Y8236*V8236</f>
        <v>0</v>
      </c>
      <c r="AA8236" s="6">
        <f t="shared" si="667"/>
        <v>847.25</v>
      </c>
    </row>
    <row r="8237" spans="2:27" x14ac:dyDescent="0.3">
      <c r="B8237">
        <v>8234</v>
      </c>
      <c r="C8237" t="s">
        <v>9914</v>
      </c>
      <c r="D8237" s="1">
        <v>41904</v>
      </c>
      <c r="E8237" s="1">
        <v>41910</v>
      </c>
      <c r="F8237" s="9" t="str">
        <f t="shared" si="671"/>
        <v>6 days</v>
      </c>
      <c r="G8237" t="s">
        <v>49</v>
      </c>
      <c r="H8237" t="s">
        <v>2819</v>
      </c>
      <c r="I8237" t="s">
        <v>2820</v>
      </c>
      <c r="J8237" t="s">
        <v>25</v>
      </c>
      <c r="K8237" t="s">
        <v>26</v>
      </c>
      <c r="L8237" t="s">
        <v>630</v>
      </c>
      <c r="M8237" t="s">
        <v>42</v>
      </c>
      <c r="N8237">
        <v>95123</v>
      </c>
      <c r="O8237" t="s">
        <v>43</v>
      </c>
      <c r="P8237" t="s">
        <v>6453</v>
      </c>
      <c r="Q8237" t="s">
        <v>45</v>
      </c>
      <c r="R8237" t="s">
        <v>58</v>
      </c>
      <c r="S8237" t="s">
        <v>6454</v>
      </c>
      <c r="T8237" s="9">
        <v>40.68</v>
      </c>
      <c r="U8237">
        <v>2</v>
      </c>
      <c r="V8237" s="2">
        <v>0</v>
      </c>
      <c r="W8237" s="6">
        <v>0.41</v>
      </c>
      <c r="X8237" s="14">
        <f>AA8237-W8237</f>
        <v>80.95</v>
      </c>
      <c r="Y8237" s="6">
        <f>T8237*U8237</f>
        <v>81.36</v>
      </c>
      <c r="Z8237" s="6">
        <f>Y8237*V8237</f>
        <v>0</v>
      </c>
      <c r="AA8237" s="6">
        <f t="shared" si="667"/>
        <v>81.36</v>
      </c>
    </row>
    <row r="8238" spans="2:27" x14ac:dyDescent="0.3">
      <c r="B8238">
        <v>8235</v>
      </c>
      <c r="C8238" t="s">
        <v>9915</v>
      </c>
      <c r="D8238" s="1">
        <v>42740</v>
      </c>
      <c r="E8238" s="1">
        <v>42891</v>
      </c>
      <c r="F8238" s="9" t="str">
        <f t="shared" si="671"/>
        <v>151 days</v>
      </c>
      <c r="G8238" t="s">
        <v>49</v>
      </c>
      <c r="H8238" t="s">
        <v>1457</v>
      </c>
      <c r="I8238" t="s">
        <v>1458</v>
      </c>
      <c r="J8238" t="s">
        <v>25</v>
      </c>
      <c r="K8238" t="s">
        <v>26</v>
      </c>
      <c r="L8238" t="s">
        <v>1525</v>
      </c>
      <c r="M8238" t="s">
        <v>53</v>
      </c>
      <c r="N8238">
        <v>32216</v>
      </c>
      <c r="O8238" t="s">
        <v>29</v>
      </c>
      <c r="P8238" t="s">
        <v>7768</v>
      </c>
      <c r="Q8238" t="s">
        <v>45</v>
      </c>
      <c r="R8238" t="s">
        <v>578</v>
      </c>
      <c r="S8238" t="s">
        <v>7769</v>
      </c>
      <c r="T8238" s="9">
        <v>3.33</v>
      </c>
      <c r="U8238">
        <v>2</v>
      </c>
      <c r="V8238" s="2">
        <v>0.2</v>
      </c>
      <c r="W8238" s="6">
        <v>0.42</v>
      </c>
      <c r="X8238" s="14">
        <f>AA8238-W8238</f>
        <v>4.9080000000000004</v>
      </c>
      <c r="Y8238" s="6">
        <f>T8238*U8238</f>
        <v>6.66</v>
      </c>
      <c r="Z8238" s="6">
        <f>Y8238*V8238</f>
        <v>1.3320000000000001</v>
      </c>
      <c r="AA8238" s="6">
        <f t="shared" si="667"/>
        <v>5.3280000000000003</v>
      </c>
    </row>
    <row r="8239" spans="2:27" x14ac:dyDescent="0.3">
      <c r="B8239">
        <v>8236</v>
      </c>
      <c r="C8239" t="s">
        <v>9915</v>
      </c>
      <c r="D8239" s="1">
        <v>42740</v>
      </c>
      <c r="E8239" s="1">
        <v>42891</v>
      </c>
      <c r="F8239" s="9" t="str">
        <f t="shared" si="671"/>
        <v>151 days</v>
      </c>
      <c r="G8239" t="s">
        <v>49</v>
      </c>
      <c r="H8239" t="s">
        <v>1457</v>
      </c>
      <c r="I8239" t="s">
        <v>1458</v>
      </c>
      <c r="J8239" t="s">
        <v>25</v>
      </c>
      <c r="K8239" t="s">
        <v>26</v>
      </c>
      <c r="L8239" t="s">
        <v>1525</v>
      </c>
      <c r="M8239" t="s">
        <v>53</v>
      </c>
      <c r="N8239">
        <v>32216</v>
      </c>
      <c r="O8239" t="s">
        <v>29</v>
      </c>
      <c r="P8239" t="s">
        <v>1605</v>
      </c>
      <c r="Q8239" t="s">
        <v>31</v>
      </c>
      <c r="R8239" t="s">
        <v>55</v>
      </c>
      <c r="S8239" t="s">
        <v>1606</v>
      </c>
      <c r="T8239" s="9">
        <v>933.26</v>
      </c>
      <c r="U8239">
        <v>4</v>
      </c>
      <c r="V8239" s="2">
        <v>0.45</v>
      </c>
      <c r="W8239" s="6">
        <v>-458.15</v>
      </c>
      <c r="X8239" s="14">
        <f>AA8239-W8239</f>
        <v>2511.3220000000001</v>
      </c>
      <c r="Y8239" s="6">
        <f>T8239*U8239</f>
        <v>3733.04</v>
      </c>
      <c r="Z8239" s="6">
        <f>Y8239*V8239</f>
        <v>1679.8679999999999</v>
      </c>
      <c r="AA8239" s="6">
        <f t="shared" si="667"/>
        <v>2053.172</v>
      </c>
    </row>
    <row r="8240" spans="2:27" x14ac:dyDescent="0.3">
      <c r="B8240">
        <v>8237</v>
      </c>
      <c r="C8240" t="s">
        <v>9915</v>
      </c>
      <c r="D8240" s="1">
        <v>42740</v>
      </c>
      <c r="E8240" s="1">
        <v>42891</v>
      </c>
      <c r="F8240" s="9" t="str">
        <f t="shared" si="671"/>
        <v>151 days</v>
      </c>
      <c r="G8240" t="s">
        <v>49</v>
      </c>
      <c r="H8240" t="s">
        <v>1457</v>
      </c>
      <c r="I8240" t="s">
        <v>1458</v>
      </c>
      <c r="J8240" t="s">
        <v>25</v>
      </c>
      <c r="K8240" t="s">
        <v>26</v>
      </c>
      <c r="L8240" t="s">
        <v>1525</v>
      </c>
      <c r="M8240" t="s">
        <v>53</v>
      </c>
      <c r="N8240">
        <v>32216</v>
      </c>
      <c r="O8240" t="s">
        <v>29</v>
      </c>
      <c r="P8240" t="s">
        <v>1876</v>
      </c>
      <c r="Q8240" t="s">
        <v>31</v>
      </c>
      <c r="R8240" t="s">
        <v>35</v>
      </c>
      <c r="S8240" t="s">
        <v>1877</v>
      </c>
      <c r="T8240" s="9">
        <v>2803.92</v>
      </c>
      <c r="U8240">
        <v>5</v>
      </c>
      <c r="V8240" s="2">
        <v>0.2</v>
      </c>
      <c r="W8240" s="6">
        <v>0</v>
      </c>
      <c r="X8240" s="14">
        <f>AA8240-W8240</f>
        <v>11215.68</v>
      </c>
      <c r="Y8240" s="6">
        <f>T8240*U8240</f>
        <v>14019.6</v>
      </c>
      <c r="Z8240" s="6">
        <f>Y8240*V8240</f>
        <v>2803.92</v>
      </c>
      <c r="AA8240" s="6">
        <f t="shared" si="667"/>
        <v>11215.68</v>
      </c>
    </row>
    <row r="8241" spans="2:27" x14ac:dyDescent="0.3">
      <c r="B8241">
        <v>8238</v>
      </c>
      <c r="C8241" t="s">
        <v>9916</v>
      </c>
      <c r="D8241" s="1">
        <v>43028</v>
      </c>
      <c r="E8241" s="1">
        <v>43028</v>
      </c>
      <c r="F8241" s="9" t="str">
        <f t="shared" si="671"/>
        <v>0 days</v>
      </c>
      <c r="G8241" t="s">
        <v>1292</v>
      </c>
      <c r="H8241" t="s">
        <v>6382</v>
      </c>
      <c r="I8241" t="s">
        <v>6383</v>
      </c>
      <c r="J8241" t="s">
        <v>25</v>
      </c>
      <c r="K8241" t="s">
        <v>26</v>
      </c>
      <c r="L8241" t="s">
        <v>1525</v>
      </c>
      <c r="M8241" t="s">
        <v>53</v>
      </c>
      <c r="N8241">
        <v>32216</v>
      </c>
      <c r="O8241" t="s">
        <v>29</v>
      </c>
      <c r="P8241" t="s">
        <v>1517</v>
      </c>
      <c r="Q8241" t="s">
        <v>45</v>
      </c>
      <c r="R8241" t="s">
        <v>58</v>
      </c>
      <c r="S8241" t="s">
        <v>1518</v>
      </c>
      <c r="T8241" s="9">
        <v>4.7699999999999996</v>
      </c>
      <c r="U8241">
        <v>2</v>
      </c>
      <c r="V8241" s="2">
        <v>0.2</v>
      </c>
      <c r="W8241" s="6">
        <v>-0.77</v>
      </c>
      <c r="X8241" s="14">
        <f>AA8241-W8241</f>
        <v>8.4019999999999992</v>
      </c>
      <c r="Y8241" s="6">
        <f>T8241*U8241</f>
        <v>9.5399999999999991</v>
      </c>
      <c r="Z8241" s="6">
        <f>Y8241*V8241</f>
        <v>1.9079999999999999</v>
      </c>
      <c r="AA8241" s="6">
        <f t="shared" si="667"/>
        <v>7.6319999999999997</v>
      </c>
    </row>
    <row r="8242" spans="2:27" x14ac:dyDescent="0.3">
      <c r="B8242">
        <v>8239</v>
      </c>
      <c r="C8242" t="s">
        <v>9916</v>
      </c>
      <c r="D8242" s="1">
        <v>43028</v>
      </c>
      <c r="E8242" s="1">
        <v>43028</v>
      </c>
      <c r="F8242" s="9" t="str">
        <f t="shared" si="671"/>
        <v>0 days</v>
      </c>
      <c r="G8242" t="s">
        <v>1292</v>
      </c>
      <c r="H8242" t="s">
        <v>6382</v>
      </c>
      <c r="I8242" t="s">
        <v>6383</v>
      </c>
      <c r="J8242" t="s">
        <v>25</v>
      </c>
      <c r="K8242" t="s">
        <v>26</v>
      </c>
      <c r="L8242" t="s">
        <v>1525</v>
      </c>
      <c r="M8242" t="s">
        <v>53</v>
      </c>
      <c r="N8242">
        <v>32216</v>
      </c>
      <c r="O8242" t="s">
        <v>29</v>
      </c>
      <c r="P8242" t="s">
        <v>5354</v>
      </c>
      <c r="Q8242" t="s">
        <v>45</v>
      </c>
      <c r="R8242" t="s">
        <v>89</v>
      </c>
      <c r="S8242" t="s">
        <v>5355</v>
      </c>
      <c r="T8242" s="9">
        <v>6.67</v>
      </c>
      <c r="U8242">
        <v>1</v>
      </c>
      <c r="V8242" s="2">
        <v>0.2</v>
      </c>
      <c r="W8242" s="6">
        <v>2.5</v>
      </c>
      <c r="X8242" s="14">
        <f>AA8242-W8242</f>
        <v>2.8360000000000003</v>
      </c>
      <c r="Y8242" s="6">
        <f>T8242*U8242</f>
        <v>6.67</v>
      </c>
      <c r="Z8242" s="6">
        <f>Y8242*V8242</f>
        <v>1.3340000000000001</v>
      </c>
      <c r="AA8242" s="6">
        <f t="shared" si="667"/>
        <v>5.3360000000000003</v>
      </c>
    </row>
    <row r="8243" spans="2:27" x14ac:dyDescent="0.3">
      <c r="B8243">
        <v>8240</v>
      </c>
      <c r="C8243" t="s">
        <v>9916</v>
      </c>
      <c r="D8243" s="1">
        <v>43028</v>
      </c>
      <c r="E8243" s="1">
        <v>43028</v>
      </c>
      <c r="F8243" s="9" t="str">
        <f t="shared" si="671"/>
        <v>0 days</v>
      </c>
      <c r="G8243" t="s">
        <v>1292</v>
      </c>
      <c r="H8243" t="s">
        <v>6382</v>
      </c>
      <c r="I8243" t="s">
        <v>6383</v>
      </c>
      <c r="J8243" t="s">
        <v>25</v>
      </c>
      <c r="K8243" t="s">
        <v>26</v>
      </c>
      <c r="L8243" t="s">
        <v>1525</v>
      </c>
      <c r="M8243" t="s">
        <v>53</v>
      </c>
      <c r="N8243">
        <v>32216</v>
      </c>
      <c r="O8243" t="s">
        <v>29</v>
      </c>
      <c r="P8243" t="s">
        <v>4231</v>
      </c>
      <c r="Q8243" t="s">
        <v>45</v>
      </c>
      <c r="R8243" t="s">
        <v>67</v>
      </c>
      <c r="S8243" t="s">
        <v>4232</v>
      </c>
      <c r="T8243" s="9">
        <v>4.45</v>
      </c>
      <c r="U8243">
        <v>2</v>
      </c>
      <c r="V8243" s="2">
        <v>0.2</v>
      </c>
      <c r="W8243" s="6">
        <v>1.1100000000000001</v>
      </c>
      <c r="X8243" s="14">
        <f>AA8243-W8243</f>
        <v>6.01</v>
      </c>
      <c r="Y8243" s="6">
        <f>T8243*U8243</f>
        <v>8.9</v>
      </c>
      <c r="Z8243" s="6">
        <f>Y8243*V8243</f>
        <v>1.7800000000000002</v>
      </c>
      <c r="AA8243" s="6">
        <f t="shared" si="667"/>
        <v>7.12</v>
      </c>
    </row>
    <row r="8244" spans="2:27" x14ac:dyDescent="0.3">
      <c r="B8244">
        <v>8241</v>
      </c>
      <c r="C8244" t="s">
        <v>9916</v>
      </c>
      <c r="D8244" s="1">
        <v>43028</v>
      </c>
      <c r="E8244" s="1">
        <v>43028</v>
      </c>
      <c r="F8244" s="9" t="str">
        <f t="shared" si="671"/>
        <v>0 days</v>
      </c>
      <c r="G8244" t="s">
        <v>1292</v>
      </c>
      <c r="H8244" t="s">
        <v>6382</v>
      </c>
      <c r="I8244" t="s">
        <v>6383</v>
      </c>
      <c r="J8244" t="s">
        <v>25</v>
      </c>
      <c r="K8244" t="s">
        <v>26</v>
      </c>
      <c r="L8244" t="s">
        <v>1525</v>
      </c>
      <c r="M8244" t="s">
        <v>53</v>
      </c>
      <c r="N8244">
        <v>32216</v>
      </c>
      <c r="O8244" t="s">
        <v>29</v>
      </c>
      <c r="P8244" t="s">
        <v>7414</v>
      </c>
      <c r="Q8244" t="s">
        <v>31</v>
      </c>
      <c r="R8244" t="s">
        <v>64</v>
      </c>
      <c r="S8244" t="s">
        <v>7415</v>
      </c>
      <c r="T8244" s="9">
        <v>43.94</v>
      </c>
      <c r="U8244">
        <v>4</v>
      </c>
      <c r="V8244" s="2">
        <v>0.2</v>
      </c>
      <c r="W8244" s="6">
        <v>6.04</v>
      </c>
      <c r="X8244" s="14">
        <f>AA8244-W8244</f>
        <v>134.56800000000001</v>
      </c>
      <c r="Y8244" s="6">
        <f>T8244*U8244</f>
        <v>175.76</v>
      </c>
      <c r="Z8244" s="6">
        <f>Y8244*V8244</f>
        <v>35.152000000000001</v>
      </c>
      <c r="AA8244" s="6">
        <f t="shared" si="667"/>
        <v>140.608</v>
      </c>
    </row>
    <row r="8245" spans="2:27" x14ac:dyDescent="0.3">
      <c r="B8245">
        <v>8242</v>
      </c>
      <c r="C8245" t="s">
        <v>9917</v>
      </c>
      <c r="D8245" s="1">
        <v>41648</v>
      </c>
      <c r="E8245" s="1">
        <v>41768</v>
      </c>
      <c r="F8245" s="9" t="str">
        <f t="shared" si="671"/>
        <v>120 days</v>
      </c>
      <c r="G8245" t="s">
        <v>49</v>
      </c>
      <c r="H8245" t="s">
        <v>241</v>
      </c>
      <c r="I8245" t="s">
        <v>242</v>
      </c>
      <c r="J8245" t="s">
        <v>25</v>
      </c>
      <c r="K8245" t="s">
        <v>26</v>
      </c>
      <c r="L8245" t="s">
        <v>265</v>
      </c>
      <c r="M8245" t="s">
        <v>266</v>
      </c>
      <c r="N8245">
        <v>10009</v>
      </c>
      <c r="O8245" t="s">
        <v>147</v>
      </c>
      <c r="P8245" t="s">
        <v>2773</v>
      </c>
      <c r="Q8245" t="s">
        <v>45</v>
      </c>
      <c r="R8245" t="s">
        <v>74</v>
      </c>
      <c r="S8245" t="s">
        <v>2774</v>
      </c>
      <c r="T8245" s="9">
        <v>23.74</v>
      </c>
      <c r="U8245">
        <v>2</v>
      </c>
      <c r="V8245" s="2">
        <v>0.2</v>
      </c>
      <c r="W8245" s="6">
        <v>8.31</v>
      </c>
      <c r="X8245" s="14">
        <f>AA8245-W8245</f>
        <v>29.673999999999992</v>
      </c>
      <c r="Y8245" s="6">
        <f>T8245*U8245</f>
        <v>47.48</v>
      </c>
      <c r="Z8245" s="6">
        <f>Y8245*V8245</f>
        <v>9.4960000000000004</v>
      </c>
      <c r="AA8245" s="6">
        <f t="shared" si="667"/>
        <v>37.983999999999995</v>
      </c>
    </row>
    <row r="8246" spans="2:27" x14ac:dyDescent="0.3">
      <c r="B8246">
        <v>8243</v>
      </c>
      <c r="C8246" t="s">
        <v>9917</v>
      </c>
      <c r="D8246" s="1">
        <v>41648</v>
      </c>
      <c r="E8246" s="1">
        <v>41768</v>
      </c>
      <c r="F8246" s="9" t="str">
        <f t="shared" si="671"/>
        <v>120 days</v>
      </c>
      <c r="G8246" t="s">
        <v>49</v>
      </c>
      <c r="H8246" t="s">
        <v>241</v>
      </c>
      <c r="I8246" t="s">
        <v>242</v>
      </c>
      <c r="J8246" t="s">
        <v>25</v>
      </c>
      <c r="K8246" t="s">
        <v>26</v>
      </c>
      <c r="L8246" t="s">
        <v>265</v>
      </c>
      <c r="M8246" t="s">
        <v>266</v>
      </c>
      <c r="N8246">
        <v>10009</v>
      </c>
      <c r="O8246" t="s">
        <v>147</v>
      </c>
      <c r="P8246" t="s">
        <v>4820</v>
      </c>
      <c r="Q8246" t="s">
        <v>70</v>
      </c>
      <c r="R8246" t="s">
        <v>160</v>
      </c>
      <c r="S8246" t="s">
        <v>4821</v>
      </c>
      <c r="T8246" s="9">
        <v>357</v>
      </c>
      <c r="U8246">
        <v>3</v>
      </c>
      <c r="V8246" s="2">
        <v>0</v>
      </c>
      <c r="W8246" s="6">
        <v>57.12</v>
      </c>
      <c r="X8246" s="14">
        <f>AA8246-W8246</f>
        <v>1013.88</v>
      </c>
      <c r="Y8246" s="6">
        <f>T8246*U8246</f>
        <v>1071</v>
      </c>
      <c r="Z8246" s="6">
        <f>Y8246*V8246</f>
        <v>0</v>
      </c>
      <c r="AA8246" s="6">
        <f t="shared" si="667"/>
        <v>1071</v>
      </c>
    </row>
    <row r="8247" spans="2:27" x14ac:dyDescent="0.3">
      <c r="B8247">
        <v>8244</v>
      </c>
      <c r="C8247" t="s">
        <v>9918</v>
      </c>
      <c r="D8247" s="1">
        <v>41981</v>
      </c>
      <c r="E8247" s="1">
        <v>41867</v>
      </c>
      <c r="F8247" s="23" t="s">
        <v>10956</v>
      </c>
      <c r="G8247" t="s">
        <v>49</v>
      </c>
      <c r="H8247" t="s">
        <v>5016</v>
      </c>
      <c r="I8247" t="s">
        <v>5017</v>
      </c>
      <c r="J8247" t="s">
        <v>25</v>
      </c>
      <c r="K8247" t="s">
        <v>26</v>
      </c>
      <c r="L8247" t="s">
        <v>126</v>
      </c>
      <c r="M8247" t="s">
        <v>42</v>
      </c>
      <c r="N8247">
        <v>94122</v>
      </c>
      <c r="O8247" t="s">
        <v>43</v>
      </c>
      <c r="P8247" t="s">
        <v>5897</v>
      </c>
      <c r="Q8247" t="s">
        <v>70</v>
      </c>
      <c r="R8247" t="s">
        <v>71</v>
      </c>
      <c r="S8247" t="s">
        <v>5898</v>
      </c>
      <c r="T8247" s="9">
        <v>806.34</v>
      </c>
      <c r="U8247">
        <v>8</v>
      </c>
      <c r="V8247" s="2">
        <v>0.2</v>
      </c>
      <c r="W8247" s="6">
        <v>50.4</v>
      </c>
      <c r="X8247" s="14">
        <f>AA8247-W8247</f>
        <v>5110.1760000000004</v>
      </c>
      <c r="Y8247" s="6">
        <f>T8247*U8247</f>
        <v>6450.72</v>
      </c>
      <c r="Z8247" s="6">
        <f>Y8247*V8247</f>
        <v>1290.1440000000002</v>
      </c>
      <c r="AA8247" s="6">
        <f t="shared" si="667"/>
        <v>5160.576</v>
      </c>
    </row>
    <row r="8248" spans="2:27" x14ac:dyDescent="0.3">
      <c r="B8248">
        <v>8245</v>
      </c>
      <c r="C8248" t="s">
        <v>9918</v>
      </c>
      <c r="D8248" s="1">
        <v>41981</v>
      </c>
      <c r="E8248" s="1">
        <v>41867</v>
      </c>
      <c r="F8248" s="23" t="s">
        <v>10956</v>
      </c>
      <c r="G8248" t="s">
        <v>49</v>
      </c>
      <c r="H8248" t="s">
        <v>5016</v>
      </c>
      <c r="I8248" t="s">
        <v>5017</v>
      </c>
      <c r="J8248" t="s">
        <v>25</v>
      </c>
      <c r="K8248" t="s">
        <v>26</v>
      </c>
      <c r="L8248" t="s">
        <v>126</v>
      </c>
      <c r="M8248" t="s">
        <v>42</v>
      </c>
      <c r="N8248">
        <v>94122</v>
      </c>
      <c r="O8248" t="s">
        <v>43</v>
      </c>
      <c r="P8248" t="s">
        <v>4591</v>
      </c>
      <c r="Q8248" t="s">
        <v>31</v>
      </c>
      <c r="R8248" t="s">
        <v>64</v>
      </c>
      <c r="S8248" t="s">
        <v>4592</v>
      </c>
      <c r="T8248" s="9">
        <v>85.44</v>
      </c>
      <c r="U8248">
        <v>3</v>
      </c>
      <c r="V8248" s="2">
        <v>0</v>
      </c>
      <c r="W8248" s="6">
        <v>31.61</v>
      </c>
      <c r="X8248" s="14">
        <f>AA8248-W8248</f>
        <v>224.70999999999998</v>
      </c>
      <c r="Y8248" s="6">
        <f>T8248*U8248</f>
        <v>256.32</v>
      </c>
      <c r="Z8248" s="6">
        <f>Y8248*V8248</f>
        <v>0</v>
      </c>
      <c r="AA8248" s="6">
        <f t="shared" si="667"/>
        <v>256.32</v>
      </c>
    </row>
    <row r="8249" spans="2:27" x14ac:dyDescent="0.3">
      <c r="B8249">
        <v>8246</v>
      </c>
      <c r="C8249" t="s">
        <v>9919</v>
      </c>
      <c r="D8249" s="1">
        <v>41870</v>
      </c>
      <c r="E8249" s="1">
        <v>41874</v>
      </c>
      <c r="F8249" s="9" t="str">
        <f t="shared" ref="F8249:F8251" si="672">DATEDIF(D8249,E8249,"d")&amp;" days"</f>
        <v>4 days</v>
      </c>
      <c r="G8249" t="s">
        <v>49</v>
      </c>
      <c r="H8249" t="s">
        <v>7361</v>
      </c>
      <c r="I8249" t="s">
        <v>7362</v>
      </c>
      <c r="J8249" t="s">
        <v>40</v>
      </c>
      <c r="K8249" t="s">
        <v>26</v>
      </c>
      <c r="L8249" t="s">
        <v>496</v>
      </c>
      <c r="M8249" t="s">
        <v>1274</v>
      </c>
      <c r="N8249">
        <v>31907</v>
      </c>
      <c r="O8249" t="s">
        <v>29</v>
      </c>
      <c r="P8249" t="s">
        <v>685</v>
      </c>
      <c r="Q8249" t="s">
        <v>45</v>
      </c>
      <c r="R8249" t="s">
        <v>58</v>
      </c>
      <c r="S8249" t="s">
        <v>686</v>
      </c>
      <c r="T8249" s="9">
        <v>344.91</v>
      </c>
      <c r="U8249">
        <v>3</v>
      </c>
      <c r="V8249" s="2">
        <v>0</v>
      </c>
      <c r="W8249" s="6">
        <v>10.35</v>
      </c>
      <c r="X8249" s="14">
        <f>AA8249-W8249</f>
        <v>1024.3800000000001</v>
      </c>
      <c r="Y8249" s="6">
        <f>T8249*U8249</f>
        <v>1034.73</v>
      </c>
      <c r="Z8249" s="6">
        <f>Y8249*V8249</f>
        <v>0</v>
      </c>
      <c r="AA8249" s="6">
        <f t="shared" si="667"/>
        <v>1034.73</v>
      </c>
    </row>
    <row r="8250" spans="2:27" x14ac:dyDescent="0.3">
      <c r="B8250">
        <v>8247</v>
      </c>
      <c r="C8250" t="s">
        <v>9920</v>
      </c>
      <c r="D8250" s="1">
        <v>42282</v>
      </c>
      <c r="E8250" s="1">
        <v>42282</v>
      </c>
      <c r="F8250" s="9" t="str">
        <f t="shared" si="672"/>
        <v>0 days</v>
      </c>
      <c r="G8250" t="s">
        <v>1292</v>
      </c>
      <c r="H8250" t="s">
        <v>4215</v>
      </c>
      <c r="I8250" t="s">
        <v>4216</v>
      </c>
      <c r="J8250" t="s">
        <v>101</v>
      </c>
      <c r="K8250" t="s">
        <v>26</v>
      </c>
      <c r="L8250" t="s">
        <v>455</v>
      </c>
      <c r="M8250" t="s">
        <v>210</v>
      </c>
      <c r="N8250">
        <v>60505</v>
      </c>
      <c r="O8250" t="s">
        <v>104</v>
      </c>
      <c r="P8250" t="s">
        <v>2158</v>
      </c>
      <c r="Q8250" t="s">
        <v>45</v>
      </c>
      <c r="R8250" t="s">
        <v>77</v>
      </c>
      <c r="S8250" t="s">
        <v>2159</v>
      </c>
      <c r="T8250" s="9">
        <v>70.97</v>
      </c>
      <c r="U8250">
        <v>5</v>
      </c>
      <c r="V8250" s="2">
        <v>0.8</v>
      </c>
      <c r="W8250" s="6">
        <v>-191.62</v>
      </c>
      <c r="X8250" s="14">
        <f>AA8250-W8250</f>
        <v>262.58999999999997</v>
      </c>
      <c r="Y8250" s="6">
        <f>T8250*U8250</f>
        <v>354.85</v>
      </c>
      <c r="Z8250" s="6">
        <f>Y8250*V8250</f>
        <v>283.88000000000005</v>
      </c>
      <c r="AA8250" s="6">
        <f t="shared" si="667"/>
        <v>70.96999999999997</v>
      </c>
    </row>
    <row r="8251" spans="2:27" x14ac:dyDescent="0.3">
      <c r="B8251">
        <v>8248</v>
      </c>
      <c r="C8251" t="s">
        <v>9920</v>
      </c>
      <c r="D8251" s="1">
        <v>42282</v>
      </c>
      <c r="E8251" s="1">
        <v>42282</v>
      </c>
      <c r="F8251" s="9" t="str">
        <f t="shared" si="672"/>
        <v>0 days</v>
      </c>
      <c r="G8251" t="s">
        <v>1292</v>
      </c>
      <c r="H8251" t="s">
        <v>4215</v>
      </c>
      <c r="I8251" t="s">
        <v>4216</v>
      </c>
      <c r="J8251" t="s">
        <v>101</v>
      </c>
      <c r="K8251" t="s">
        <v>26</v>
      </c>
      <c r="L8251" t="s">
        <v>455</v>
      </c>
      <c r="M8251" t="s">
        <v>210</v>
      </c>
      <c r="N8251">
        <v>60505</v>
      </c>
      <c r="O8251" t="s">
        <v>104</v>
      </c>
      <c r="P8251" t="s">
        <v>5004</v>
      </c>
      <c r="Q8251" t="s">
        <v>45</v>
      </c>
      <c r="R8251" t="s">
        <v>67</v>
      </c>
      <c r="S8251" t="s">
        <v>5005</v>
      </c>
      <c r="T8251" s="9">
        <v>36.78</v>
      </c>
      <c r="U8251">
        <v>2</v>
      </c>
      <c r="V8251" s="2">
        <v>0.2</v>
      </c>
      <c r="W8251" s="6">
        <v>3.68</v>
      </c>
      <c r="X8251" s="14">
        <f>AA8251-W8251</f>
        <v>55.167999999999999</v>
      </c>
      <c r="Y8251" s="6">
        <f>T8251*U8251</f>
        <v>73.56</v>
      </c>
      <c r="Z8251" s="6">
        <f>Y8251*V8251</f>
        <v>14.712000000000002</v>
      </c>
      <c r="AA8251" s="6">
        <f t="shared" si="667"/>
        <v>58.847999999999999</v>
      </c>
    </row>
    <row r="8252" spans="2:27" x14ac:dyDescent="0.3">
      <c r="B8252">
        <v>8249</v>
      </c>
      <c r="C8252" t="s">
        <v>9921</v>
      </c>
      <c r="D8252" s="1">
        <v>42648</v>
      </c>
      <c r="E8252" s="1">
        <v>42503</v>
      </c>
      <c r="F8252" s="23" t="s">
        <v>10956</v>
      </c>
      <c r="G8252" t="s">
        <v>22</v>
      </c>
      <c r="H8252" t="s">
        <v>376</v>
      </c>
      <c r="I8252" t="s">
        <v>377</v>
      </c>
      <c r="J8252" t="s">
        <v>101</v>
      </c>
      <c r="K8252" t="s">
        <v>26</v>
      </c>
      <c r="L8252" t="s">
        <v>145</v>
      </c>
      <c r="M8252" t="s">
        <v>146</v>
      </c>
      <c r="N8252">
        <v>19134</v>
      </c>
      <c r="O8252" t="s">
        <v>147</v>
      </c>
      <c r="P8252" t="s">
        <v>2532</v>
      </c>
      <c r="Q8252" t="s">
        <v>70</v>
      </c>
      <c r="R8252" t="s">
        <v>71</v>
      </c>
      <c r="S8252" t="s">
        <v>2533</v>
      </c>
      <c r="T8252" s="9">
        <v>743.99</v>
      </c>
      <c r="U8252">
        <v>2</v>
      </c>
      <c r="V8252" s="2">
        <v>0.4</v>
      </c>
      <c r="W8252" s="6">
        <v>-124</v>
      </c>
      <c r="X8252" s="14">
        <f>AA8252-W8252</f>
        <v>1016.788</v>
      </c>
      <c r="Y8252" s="6">
        <f>T8252*U8252</f>
        <v>1487.98</v>
      </c>
      <c r="Z8252" s="6">
        <f>Y8252*V8252</f>
        <v>595.19200000000001</v>
      </c>
      <c r="AA8252" s="6">
        <f t="shared" si="667"/>
        <v>892.78800000000001</v>
      </c>
    </row>
    <row r="8253" spans="2:27" x14ac:dyDescent="0.3">
      <c r="B8253">
        <v>8250</v>
      </c>
      <c r="C8253" t="s">
        <v>9922</v>
      </c>
      <c r="D8253" s="1">
        <v>42127</v>
      </c>
      <c r="E8253" s="1">
        <v>42250</v>
      </c>
      <c r="F8253" s="9" t="str">
        <f t="shared" ref="F8253:F8256" si="673">DATEDIF(D8253,E8253,"d")&amp;" days"</f>
        <v>123 days</v>
      </c>
      <c r="G8253" t="s">
        <v>22</v>
      </c>
      <c r="H8253" t="s">
        <v>2763</v>
      </c>
      <c r="I8253" t="s">
        <v>2764</v>
      </c>
      <c r="J8253" t="s">
        <v>25</v>
      </c>
      <c r="K8253" t="s">
        <v>26</v>
      </c>
      <c r="L8253" t="s">
        <v>302</v>
      </c>
      <c r="M8253" t="s">
        <v>210</v>
      </c>
      <c r="N8253">
        <v>60653</v>
      </c>
      <c r="O8253" t="s">
        <v>104</v>
      </c>
      <c r="P8253" t="s">
        <v>3550</v>
      </c>
      <c r="Q8253" t="s">
        <v>45</v>
      </c>
      <c r="R8253" t="s">
        <v>74</v>
      </c>
      <c r="S8253" t="s">
        <v>3551</v>
      </c>
      <c r="T8253" s="9">
        <v>11.21</v>
      </c>
      <c r="U8253">
        <v>2</v>
      </c>
      <c r="V8253" s="2">
        <v>0.8</v>
      </c>
      <c r="W8253" s="6">
        <v>-16.82</v>
      </c>
      <c r="X8253" s="14">
        <f>AA8253-W8253</f>
        <v>21.303999999999998</v>
      </c>
      <c r="Y8253" s="6">
        <f>T8253*U8253</f>
        <v>22.42</v>
      </c>
      <c r="Z8253" s="6">
        <f>Y8253*V8253</f>
        <v>17.936000000000003</v>
      </c>
      <c r="AA8253" s="6">
        <f t="shared" si="667"/>
        <v>4.4839999999999982</v>
      </c>
    </row>
    <row r="8254" spans="2:27" x14ac:dyDescent="0.3">
      <c r="B8254">
        <v>8251</v>
      </c>
      <c r="C8254" t="s">
        <v>9922</v>
      </c>
      <c r="D8254" s="1">
        <v>42127</v>
      </c>
      <c r="E8254" s="1">
        <v>42250</v>
      </c>
      <c r="F8254" s="9" t="str">
        <f t="shared" si="673"/>
        <v>123 days</v>
      </c>
      <c r="G8254" t="s">
        <v>22</v>
      </c>
      <c r="H8254" t="s">
        <v>2763</v>
      </c>
      <c r="I8254" t="s">
        <v>2764</v>
      </c>
      <c r="J8254" t="s">
        <v>25</v>
      </c>
      <c r="K8254" t="s">
        <v>26</v>
      </c>
      <c r="L8254" t="s">
        <v>302</v>
      </c>
      <c r="M8254" t="s">
        <v>210</v>
      </c>
      <c r="N8254">
        <v>60653</v>
      </c>
      <c r="O8254" t="s">
        <v>104</v>
      </c>
      <c r="P8254" t="s">
        <v>1286</v>
      </c>
      <c r="Q8254" t="s">
        <v>31</v>
      </c>
      <c r="R8254" t="s">
        <v>64</v>
      </c>
      <c r="S8254" t="s">
        <v>1287</v>
      </c>
      <c r="T8254" s="9">
        <v>4.71</v>
      </c>
      <c r="U8254">
        <v>2</v>
      </c>
      <c r="V8254" s="2">
        <v>0.6</v>
      </c>
      <c r="W8254" s="6">
        <v>-1.88</v>
      </c>
      <c r="X8254" s="14">
        <f>AA8254-W8254</f>
        <v>5.6479999999999997</v>
      </c>
      <c r="Y8254" s="6">
        <f>T8254*U8254</f>
        <v>9.42</v>
      </c>
      <c r="Z8254" s="6">
        <f>Y8254*V8254</f>
        <v>5.6520000000000001</v>
      </c>
      <c r="AA8254" s="6">
        <f t="shared" si="667"/>
        <v>3.7679999999999998</v>
      </c>
    </row>
    <row r="8255" spans="2:27" x14ac:dyDescent="0.3">
      <c r="B8255">
        <v>8252</v>
      </c>
      <c r="C8255" t="s">
        <v>9922</v>
      </c>
      <c r="D8255" s="1">
        <v>42127</v>
      </c>
      <c r="E8255" s="1">
        <v>42250</v>
      </c>
      <c r="F8255" s="9" t="str">
        <f t="shared" si="673"/>
        <v>123 days</v>
      </c>
      <c r="G8255" t="s">
        <v>22</v>
      </c>
      <c r="H8255" t="s">
        <v>2763</v>
      </c>
      <c r="I8255" t="s">
        <v>2764</v>
      </c>
      <c r="J8255" t="s">
        <v>25</v>
      </c>
      <c r="K8255" t="s">
        <v>26</v>
      </c>
      <c r="L8255" t="s">
        <v>302</v>
      </c>
      <c r="M8255" t="s">
        <v>210</v>
      </c>
      <c r="N8255">
        <v>60653</v>
      </c>
      <c r="O8255" t="s">
        <v>104</v>
      </c>
      <c r="P8255" t="s">
        <v>4428</v>
      </c>
      <c r="Q8255" t="s">
        <v>45</v>
      </c>
      <c r="R8255" t="s">
        <v>77</v>
      </c>
      <c r="S8255" t="s">
        <v>4429</v>
      </c>
      <c r="T8255" s="9">
        <v>180.98</v>
      </c>
      <c r="U8255">
        <v>5</v>
      </c>
      <c r="V8255" s="2">
        <v>0.8</v>
      </c>
      <c r="W8255" s="6">
        <v>-470.55</v>
      </c>
      <c r="X8255" s="14">
        <f>AA8255-W8255</f>
        <v>651.53</v>
      </c>
      <c r="Y8255" s="6">
        <f>T8255*U8255</f>
        <v>904.9</v>
      </c>
      <c r="Z8255" s="6">
        <f>Y8255*V8255</f>
        <v>723.92000000000007</v>
      </c>
      <c r="AA8255" s="6">
        <f t="shared" si="667"/>
        <v>180.9799999999999</v>
      </c>
    </row>
    <row r="8256" spans="2:27" x14ac:dyDescent="0.3">
      <c r="B8256">
        <v>8253</v>
      </c>
      <c r="C8256" t="s">
        <v>9922</v>
      </c>
      <c r="D8256" s="1">
        <v>42127</v>
      </c>
      <c r="E8256" s="1">
        <v>42250</v>
      </c>
      <c r="F8256" s="9" t="str">
        <f t="shared" si="673"/>
        <v>123 days</v>
      </c>
      <c r="G8256" t="s">
        <v>22</v>
      </c>
      <c r="H8256" t="s">
        <v>2763</v>
      </c>
      <c r="I8256" t="s">
        <v>2764</v>
      </c>
      <c r="J8256" t="s">
        <v>25</v>
      </c>
      <c r="K8256" t="s">
        <v>26</v>
      </c>
      <c r="L8256" t="s">
        <v>302</v>
      </c>
      <c r="M8256" t="s">
        <v>210</v>
      </c>
      <c r="N8256">
        <v>60653</v>
      </c>
      <c r="O8256" t="s">
        <v>104</v>
      </c>
      <c r="P8256" t="s">
        <v>523</v>
      </c>
      <c r="Q8256" t="s">
        <v>45</v>
      </c>
      <c r="R8256" t="s">
        <v>58</v>
      </c>
      <c r="S8256" t="s">
        <v>524</v>
      </c>
      <c r="T8256" s="9">
        <v>60.42</v>
      </c>
      <c r="U8256">
        <v>2</v>
      </c>
      <c r="V8256" s="2">
        <v>0.2</v>
      </c>
      <c r="W8256" s="6">
        <v>6.04</v>
      </c>
      <c r="X8256" s="14">
        <f>AA8256-W8256</f>
        <v>90.631999999999991</v>
      </c>
      <c r="Y8256" s="6">
        <f>T8256*U8256</f>
        <v>120.84</v>
      </c>
      <c r="Z8256" s="6">
        <f>Y8256*V8256</f>
        <v>24.168000000000003</v>
      </c>
      <c r="AA8256" s="6">
        <f t="shared" si="667"/>
        <v>96.671999999999997</v>
      </c>
    </row>
    <row r="8257" spans="2:27" x14ac:dyDescent="0.3">
      <c r="B8257">
        <v>8254</v>
      </c>
      <c r="C8257" t="s">
        <v>9923</v>
      </c>
      <c r="D8257" s="1">
        <v>43077</v>
      </c>
      <c r="E8257" s="1">
        <v>42966</v>
      </c>
      <c r="F8257" s="23" t="s">
        <v>10956</v>
      </c>
      <c r="G8257" t="s">
        <v>49</v>
      </c>
      <c r="H8257" t="s">
        <v>7138</v>
      </c>
      <c r="I8257" t="s">
        <v>7139</v>
      </c>
      <c r="J8257" t="s">
        <v>25</v>
      </c>
      <c r="K8257" t="s">
        <v>26</v>
      </c>
      <c r="L8257" t="s">
        <v>94</v>
      </c>
      <c r="M8257" t="s">
        <v>95</v>
      </c>
      <c r="N8257">
        <v>98103</v>
      </c>
      <c r="O8257" t="s">
        <v>43</v>
      </c>
      <c r="P8257" t="s">
        <v>5433</v>
      </c>
      <c r="Q8257" t="s">
        <v>70</v>
      </c>
      <c r="R8257" t="s">
        <v>1218</v>
      </c>
      <c r="S8257" t="s">
        <v>5434</v>
      </c>
      <c r="T8257" s="9">
        <v>299.99</v>
      </c>
      <c r="U8257">
        <v>1</v>
      </c>
      <c r="V8257" s="2">
        <v>0</v>
      </c>
      <c r="W8257" s="6">
        <v>90</v>
      </c>
      <c r="X8257" s="14">
        <f>AA8257-W8257</f>
        <v>209.99</v>
      </c>
      <c r="Y8257" s="6">
        <f>T8257*U8257</f>
        <v>299.99</v>
      </c>
      <c r="Z8257" s="6">
        <f>Y8257*V8257</f>
        <v>0</v>
      </c>
      <c r="AA8257" s="6">
        <f t="shared" si="667"/>
        <v>299.99</v>
      </c>
    </row>
    <row r="8258" spans="2:27" x14ac:dyDescent="0.3">
      <c r="B8258">
        <v>8255</v>
      </c>
      <c r="C8258" t="s">
        <v>9923</v>
      </c>
      <c r="D8258" s="1">
        <v>43077</v>
      </c>
      <c r="E8258" s="1">
        <v>42966</v>
      </c>
      <c r="F8258" s="23" t="s">
        <v>10956</v>
      </c>
      <c r="G8258" t="s">
        <v>49</v>
      </c>
      <c r="H8258" t="s">
        <v>7138</v>
      </c>
      <c r="I8258" t="s">
        <v>7139</v>
      </c>
      <c r="J8258" t="s">
        <v>25</v>
      </c>
      <c r="K8258" t="s">
        <v>26</v>
      </c>
      <c r="L8258" t="s">
        <v>94</v>
      </c>
      <c r="M8258" t="s">
        <v>95</v>
      </c>
      <c r="N8258">
        <v>98103</v>
      </c>
      <c r="O8258" t="s">
        <v>43</v>
      </c>
      <c r="P8258" t="s">
        <v>7647</v>
      </c>
      <c r="Q8258" t="s">
        <v>45</v>
      </c>
      <c r="R8258" t="s">
        <v>89</v>
      </c>
      <c r="S8258" t="s">
        <v>7648</v>
      </c>
      <c r="T8258" s="9">
        <v>192.16</v>
      </c>
      <c r="U8258">
        <v>4</v>
      </c>
      <c r="V8258" s="2">
        <v>0</v>
      </c>
      <c r="W8258" s="6">
        <v>92.24</v>
      </c>
      <c r="X8258" s="14">
        <f>AA8258-W8258</f>
        <v>676.4</v>
      </c>
      <c r="Y8258" s="6">
        <f>T8258*U8258</f>
        <v>768.64</v>
      </c>
      <c r="Z8258" s="6">
        <f>Y8258*V8258</f>
        <v>0</v>
      </c>
      <c r="AA8258" s="6">
        <f t="shared" si="667"/>
        <v>768.64</v>
      </c>
    </row>
    <row r="8259" spans="2:27" x14ac:dyDescent="0.3">
      <c r="B8259">
        <v>8256</v>
      </c>
      <c r="C8259" t="s">
        <v>9923</v>
      </c>
      <c r="D8259" s="1">
        <v>43077</v>
      </c>
      <c r="E8259" s="1">
        <v>42966</v>
      </c>
      <c r="F8259" s="23" t="s">
        <v>10956</v>
      </c>
      <c r="G8259" t="s">
        <v>49</v>
      </c>
      <c r="H8259" t="s">
        <v>7138</v>
      </c>
      <c r="I8259" t="s">
        <v>7139</v>
      </c>
      <c r="J8259" t="s">
        <v>25</v>
      </c>
      <c r="K8259" t="s">
        <v>26</v>
      </c>
      <c r="L8259" t="s">
        <v>94</v>
      </c>
      <c r="M8259" t="s">
        <v>95</v>
      </c>
      <c r="N8259">
        <v>98103</v>
      </c>
      <c r="O8259" t="s">
        <v>43</v>
      </c>
      <c r="P8259" t="s">
        <v>2053</v>
      </c>
      <c r="Q8259" t="s">
        <v>70</v>
      </c>
      <c r="R8259" t="s">
        <v>71</v>
      </c>
      <c r="S8259" t="s">
        <v>2054</v>
      </c>
      <c r="T8259" s="9">
        <v>242.62</v>
      </c>
      <c r="U8259">
        <v>8</v>
      </c>
      <c r="V8259" s="2">
        <v>0.2</v>
      </c>
      <c r="W8259" s="6">
        <v>27.3</v>
      </c>
      <c r="X8259" s="14">
        <f>AA8259-W8259</f>
        <v>1525.4680000000001</v>
      </c>
      <c r="Y8259" s="6">
        <f>T8259*U8259</f>
        <v>1940.96</v>
      </c>
      <c r="Z8259" s="6">
        <f>Y8259*V8259</f>
        <v>388.19200000000001</v>
      </c>
      <c r="AA8259" s="6">
        <f t="shared" si="667"/>
        <v>1552.768</v>
      </c>
    </row>
    <row r="8260" spans="2:27" x14ac:dyDescent="0.3">
      <c r="B8260">
        <v>8257</v>
      </c>
      <c r="C8260" t="s">
        <v>9923</v>
      </c>
      <c r="D8260" s="1">
        <v>43077</v>
      </c>
      <c r="E8260" s="1">
        <v>42966</v>
      </c>
      <c r="F8260" s="23" t="s">
        <v>10956</v>
      </c>
      <c r="G8260" t="s">
        <v>49</v>
      </c>
      <c r="H8260" t="s">
        <v>7138</v>
      </c>
      <c r="I8260" t="s">
        <v>7139</v>
      </c>
      <c r="J8260" t="s">
        <v>25</v>
      </c>
      <c r="K8260" t="s">
        <v>26</v>
      </c>
      <c r="L8260" t="s">
        <v>94</v>
      </c>
      <c r="M8260" t="s">
        <v>95</v>
      </c>
      <c r="N8260">
        <v>98103</v>
      </c>
      <c r="O8260" t="s">
        <v>43</v>
      </c>
      <c r="P8260" t="s">
        <v>955</v>
      </c>
      <c r="Q8260" t="s">
        <v>45</v>
      </c>
      <c r="R8260" t="s">
        <v>58</v>
      </c>
      <c r="S8260" t="s">
        <v>1745</v>
      </c>
      <c r="T8260" s="9">
        <v>46.74</v>
      </c>
      <c r="U8260">
        <v>3</v>
      </c>
      <c r="V8260" s="2">
        <v>0</v>
      </c>
      <c r="W8260" s="6">
        <v>11.69</v>
      </c>
      <c r="X8260" s="14">
        <f>AA8260-W8260</f>
        <v>128.53</v>
      </c>
      <c r="Y8260" s="6">
        <f>T8260*U8260</f>
        <v>140.22</v>
      </c>
      <c r="Z8260" s="6">
        <f>Y8260*V8260</f>
        <v>0</v>
      </c>
      <c r="AA8260" s="6">
        <f t="shared" si="667"/>
        <v>140.22</v>
      </c>
    </row>
    <row r="8261" spans="2:27" x14ac:dyDescent="0.3">
      <c r="B8261">
        <v>8258</v>
      </c>
      <c r="C8261" t="s">
        <v>9923</v>
      </c>
      <c r="D8261" s="1">
        <v>43077</v>
      </c>
      <c r="E8261" s="1">
        <v>42966</v>
      </c>
      <c r="F8261" s="23" t="s">
        <v>10956</v>
      </c>
      <c r="G8261" t="s">
        <v>49</v>
      </c>
      <c r="H8261" t="s">
        <v>7138</v>
      </c>
      <c r="I8261" t="s">
        <v>7139</v>
      </c>
      <c r="J8261" t="s">
        <v>25</v>
      </c>
      <c r="K8261" t="s">
        <v>26</v>
      </c>
      <c r="L8261" t="s">
        <v>94</v>
      </c>
      <c r="M8261" t="s">
        <v>95</v>
      </c>
      <c r="N8261">
        <v>98103</v>
      </c>
      <c r="O8261" t="s">
        <v>43</v>
      </c>
      <c r="P8261" t="s">
        <v>6284</v>
      </c>
      <c r="Q8261" t="s">
        <v>70</v>
      </c>
      <c r="R8261" t="s">
        <v>160</v>
      </c>
      <c r="S8261" t="s">
        <v>6285</v>
      </c>
      <c r="T8261" s="9">
        <v>174.95</v>
      </c>
      <c r="U8261">
        <v>5</v>
      </c>
      <c r="V8261" s="2">
        <v>0</v>
      </c>
      <c r="W8261" s="6">
        <v>12.25</v>
      </c>
      <c r="X8261" s="14">
        <f>AA8261-W8261</f>
        <v>862.5</v>
      </c>
      <c r="Y8261" s="6">
        <f>T8261*U8261</f>
        <v>874.75</v>
      </c>
      <c r="Z8261" s="6">
        <f>Y8261*V8261</f>
        <v>0</v>
      </c>
      <c r="AA8261" s="6">
        <f t="shared" ref="AA8261:AA8324" si="674">Y8261-Z8261</f>
        <v>874.75</v>
      </c>
    </row>
    <row r="8262" spans="2:27" x14ac:dyDescent="0.3">
      <c r="B8262">
        <v>8259</v>
      </c>
      <c r="C8262" t="s">
        <v>9923</v>
      </c>
      <c r="D8262" s="1">
        <v>43077</v>
      </c>
      <c r="E8262" s="1">
        <v>42966</v>
      </c>
      <c r="F8262" s="23" t="s">
        <v>10956</v>
      </c>
      <c r="G8262" t="s">
        <v>49</v>
      </c>
      <c r="H8262" t="s">
        <v>7138</v>
      </c>
      <c r="I8262" t="s">
        <v>7139</v>
      </c>
      <c r="J8262" t="s">
        <v>25</v>
      </c>
      <c r="K8262" t="s">
        <v>26</v>
      </c>
      <c r="L8262" t="s">
        <v>94</v>
      </c>
      <c r="M8262" t="s">
        <v>95</v>
      </c>
      <c r="N8262">
        <v>98103</v>
      </c>
      <c r="O8262" t="s">
        <v>43</v>
      </c>
      <c r="P8262" t="s">
        <v>8898</v>
      </c>
      <c r="Q8262" t="s">
        <v>45</v>
      </c>
      <c r="R8262" t="s">
        <v>74</v>
      </c>
      <c r="S8262" t="s">
        <v>8899</v>
      </c>
      <c r="T8262" s="9">
        <v>100.7</v>
      </c>
      <c r="U8262">
        <v>6</v>
      </c>
      <c r="V8262" s="2">
        <v>0.2</v>
      </c>
      <c r="W8262" s="6">
        <v>37.76</v>
      </c>
      <c r="X8262" s="14">
        <f>AA8262-W8262</f>
        <v>445.6</v>
      </c>
      <c r="Y8262" s="6">
        <f>T8262*U8262</f>
        <v>604.20000000000005</v>
      </c>
      <c r="Z8262" s="6">
        <f>Y8262*V8262</f>
        <v>120.84000000000002</v>
      </c>
      <c r="AA8262" s="6">
        <f t="shared" si="674"/>
        <v>483.36</v>
      </c>
    </row>
    <row r="8263" spans="2:27" x14ac:dyDescent="0.3">
      <c r="B8263">
        <v>8260</v>
      </c>
      <c r="C8263" t="s">
        <v>9924</v>
      </c>
      <c r="D8263" s="1">
        <v>42547</v>
      </c>
      <c r="E8263" s="1">
        <v>42547</v>
      </c>
      <c r="F8263" s="9" t="str">
        <f t="shared" ref="F8263:F8269" si="675">DATEDIF(D8263,E8263,"d")&amp;" days"</f>
        <v>0 days</v>
      </c>
      <c r="G8263" t="s">
        <v>1292</v>
      </c>
      <c r="H8263" t="s">
        <v>3162</v>
      </c>
      <c r="I8263" t="s">
        <v>3163</v>
      </c>
      <c r="J8263" t="s">
        <v>101</v>
      </c>
      <c r="K8263" t="s">
        <v>26</v>
      </c>
      <c r="L8263" t="s">
        <v>566</v>
      </c>
      <c r="M8263" t="s">
        <v>237</v>
      </c>
      <c r="N8263">
        <v>48066</v>
      </c>
      <c r="O8263" t="s">
        <v>104</v>
      </c>
      <c r="P8263" t="s">
        <v>1734</v>
      </c>
      <c r="Q8263" t="s">
        <v>45</v>
      </c>
      <c r="R8263" t="s">
        <v>89</v>
      </c>
      <c r="S8263" t="s">
        <v>1735</v>
      </c>
      <c r="T8263" s="9">
        <v>368.91</v>
      </c>
      <c r="U8263">
        <v>9</v>
      </c>
      <c r="V8263" s="2">
        <v>0</v>
      </c>
      <c r="W8263" s="6">
        <v>180.77</v>
      </c>
      <c r="X8263" s="14">
        <f>AA8263-W8263</f>
        <v>3139.42</v>
      </c>
      <c r="Y8263" s="6">
        <f>T8263*U8263</f>
        <v>3320.19</v>
      </c>
      <c r="Z8263" s="6">
        <f>Y8263*V8263</f>
        <v>0</v>
      </c>
      <c r="AA8263" s="6">
        <f t="shared" si="674"/>
        <v>3320.19</v>
      </c>
    </row>
    <row r="8264" spans="2:27" x14ac:dyDescent="0.3">
      <c r="B8264">
        <v>8261</v>
      </c>
      <c r="C8264" t="s">
        <v>9924</v>
      </c>
      <c r="D8264" s="1">
        <v>42547</v>
      </c>
      <c r="E8264" s="1">
        <v>42547</v>
      </c>
      <c r="F8264" s="9" t="str">
        <f t="shared" si="675"/>
        <v>0 days</v>
      </c>
      <c r="G8264" t="s">
        <v>1292</v>
      </c>
      <c r="H8264" t="s">
        <v>3162</v>
      </c>
      <c r="I8264" t="s">
        <v>3163</v>
      </c>
      <c r="J8264" t="s">
        <v>101</v>
      </c>
      <c r="K8264" t="s">
        <v>26</v>
      </c>
      <c r="L8264" t="s">
        <v>566</v>
      </c>
      <c r="M8264" t="s">
        <v>237</v>
      </c>
      <c r="N8264">
        <v>48066</v>
      </c>
      <c r="O8264" t="s">
        <v>104</v>
      </c>
      <c r="P8264" t="s">
        <v>1526</v>
      </c>
      <c r="Q8264" t="s">
        <v>45</v>
      </c>
      <c r="R8264" t="s">
        <v>74</v>
      </c>
      <c r="S8264" t="s">
        <v>1527</v>
      </c>
      <c r="T8264" s="9">
        <v>8.02</v>
      </c>
      <c r="U8264">
        <v>1</v>
      </c>
      <c r="V8264" s="2">
        <v>0</v>
      </c>
      <c r="W8264" s="6">
        <v>3.77</v>
      </c>
      <c r="X8264" s="14">
        <f>AA8264-W8264</f>
        <v>4.25</v>
      </c>
      <c r="Y8264" s="6">
        <f>T8264*U8264</f>
        <v>8.02</v>
      </c>
      <c r="Z8264" s="6">
        <f>Y8264*V8264</f>
        <v>0</v>
      </c>
      <c r="AA8264" s="6">
        <f t="shared" si="674"/>
        <v>8.02</v>
      </c>
    </row>
    <row r="8265" spans="2:27" x14ac:dyDescent="0.3">
      <c r="B8265">
        <v>8262</v>
      </c>
      <c r="C8265" t="s">
        <v>9924</v>
      </c>
      <c r="D8265" s="1">
        <v>42547</v>
      </c>
      <c r="E8265" s="1">
        <v>42547</v>
      </c>
      <c r="F8265" s="9" t="str">
        <f t="shared" si="675"/>
        <v>0 days</v>
      </c>
      <c r="G8265" t="s">
        <v>1292</v>
      </c>
      <c r="H8265" t="s">
        <v>3162</v>
      </c>
      <c r="I8265" t="s">
        <v>3163</v>
      </c>
      <c r="J8265" t="s">
        <v>101</v>
      </c>
      <c r="K8265" t="s">
        <v>26</v>
      </c>
      <c r="L8265" t="s">
        <v>566</v>
      </c>
      <c r="M8265" t="s">
        <v>237</v>
      </c>
      <c r="N8265">
        <v>48066</v>
      </c>
      <c r="O8265" t="s">
        <v>104</v>
      </c>
      <c r="P8265" t="s">
        <v>5564</v>
      </c>
      <c r="Q8265" t="s">
        <v>45</v>
      </c>
      <c r="R8265" t="s">
        <v>58</v>
      </c>
      <c r="S8265" t="s">
        <v>5565</v>
      </c>
      <c r="T8265" s="9">
        <v>171.04</v>
      </c>
      <c r="U8265">
        <v>4</v>
      </c>
      <c r="V8265" s="2">
        <v>0</v>
      </c>
      <c r="W8265" s="6">
        <v>44.47</v>
      </c>
      <c r="X8265" s="14">
        <f>AA8265-W8265</f>
        <v>639.68999999999994</v>
      </c>
      <c r="Y8265" s="6">
        <f>T8265*U8265</f>
        <v>684.16</v>
      </c>
      <c r="Z8265" s="6">
        <f>Y8265*V8265</f>
        <v>0</v>
      </c>
      <c r="AA8265" s="6">
        <f t="shared" si="674"/>
        <v>684.16</v>
      </c>
    </row>
    <row r="8266" spans="2:27" x14ac:dyDescent="0.3">
      <c r="B8266">
        <v>8263</v>
      </c>
      <c r="C8266" t="s">
        <v>9925</v>
      </c>
      <c r="D8266" s="1">
        <v>42719</v>
      </c>
      <c r="E8266" s="1">
        <v>42723</v>
      </c>
      <c r="F8266" s="9" t="str">
        <f t="shared" si="675"/>
        <v>4 days</v>
      </c>
      <c r="G8266" t="s">
        <v>49</v>
      </c>
      <c r="H8266" t="s">
        <v>6263</v>
      </c>
      <c r="I8266" t="s">
        <v>6264</v>
      </c>
      <c r="J8266" t="s">
        <v>101</v>
      </c>
      <c r="K8266" t="s">
        <v>26</v>
      </c>
      <c r="L8266" t="s">
        <v>1710</v>
      </c>
      <c r="M8266" t="s">
        <v>1711</v>
      </c>
      <c r="N8266">
        <v>72701</v>
      </c>
      <c r="O8266" t="s">
        <v>29</v>
      </c>
      <c r="P8266" t="s">
        <v>1405</v>
      </c>
      <c r="Q8266" t="s">
        <v>45</v>
      </c>
      <c r="R8266" t="s">
        <v>89</v>
      </c>
      <c r="S8266" t="s">
        <v>1406</v>
      </c>
      <c r="T8266" s="9">
        <v>19.440000000000001</v>
      </c>
      <c r="U8266">
        <v>3</v>
      </c>
      <c r="V8266" s="2">
        <v>0</v>
      </c>
      <c r="W8266" s="6">
        <v>9.33</v>
      </c>
      <c r="X8266" s="14">
        <f>AA8266-W8266</f>
        <v>48.990000000000009</v>
      </c>
      <c r="Y8266" s="6">
        <f>T8266*U8266</f>
        <v>58.320000000000007</v>
      </c>
      <c r="Z8266" s="6">
        <f>Y8266*V8266</f>
        <v>0</v>
      </c>
      <c r="AA8266" s="6">
        <f t="shared" si="674"/>
        <v>58.320000000000007</v>
      </c>
    </row>
    <row r="8267" spans="2:27" x14ac:dyDescent="0.3">
      <c r="B8267">
        <v>8264</v>
      </c>
      <c r="C8267" t="s">
        <v>9926</v>
      </c>
      <c r="D8267" s="1">
        <v>42260</v>
      </c>
      <c r="E8267" s="1">
        <v>42264</v>
      </c>
      <c r="F8267" s="9" t="str">
        <f t="shared" si="675"/>
        <v>4 days</v>
      </c>
      <c r="G8267" t="s">
        <v>49</v>
      </c>
      <c r="H8267" t="s">
        <v>4901</v>
      </c>
      <c r="I8267" t="s">
        <v>4902</v>
      </c>
      <c r="J8267" t="s">
        <v>25</v>
      </c>
      <c r="K8267" t="s">
        <v>26</v>
      </c>
      <c r="L8267" t="s">
        <v>1525</v>
      </c>
      <c r="M8267" t="s">
        <v>87</v>
      </c>
      <c r="N8267">
        <v>28540</v>
      </c>
      <c r="O8267" t="s">
        <v>29</v>
      </c>
      <c r="P8267" t="s">
        <v>2476</v>
      </c>
      <c r="Q8267" t="s">
        <v>45</v>
      </c>
      <c r="R8267" t="s">
        <v>74</v>
      </c>
      <c r="S8267" t="s">
        <v>2477</v>
      </c>
      <c r="T8267" s="9">
        <v>13.09</v>
      </c>
      <c r="U8267">
        <v>4</v>
      </c>
      <c r="V8267" s="2">
        <v>0.7</v>
      </c>
      <c r="W8267" s="6">
        <v>-10.039999999999999</v>
      </c>
      <c r="X8267" s="14">
        <f>AA8267-W8267</f>
        <v>25.748000000000005</v>
      </c>
      <c r="Y8267" s="6">
        <f>T8267*U8267</f>
        <v>52.36</v>
      </c>
      <c r="Z8267" s="6">
        <f>Y8267*V8267</f>
        <v>36.651999999999994</v>
      </c>
      <c r="AA8267" s="6">
        <f t="shared" si="674"/>
        <v>15.708000000000006</v>
      </c>
    </row>
    <row r="8268" spans="2:27" x14ac:dyDescent="0.3">
      <c r="B8268">
        <v>8265</v>
      </c>
      <c r="C8268" t="s">
        <v>9927</v>
      </c>
      <c r="D8268" s="1">
        <v>42003</v>
      </c>
      <c r="E8268" s="1">
        <v>42095</v>
      </c>
      <c r="F8268" s="9" t="str">
        <f t="shared" si="675"/>
        <v>92 days</v>
      </c>
      <c r="G8268" t="s">
        <v>49</v>
      </c>
      <c r="H8268" t="s">
        <v>1691</v>
      </c>
      <c r="I8268" t="s">
        <v>1692</v>
      </c>
      <c r="J8268" t="s">
        <v>25</v>
      </c>
      <c r="K8268" t="s">
        <v>26</v>
      </c>
      <c r="L8268" t="s">
        <v>265</v>
      </c>
      <c r="M8268" t="s">
        <v>266</v>
      </c>
      <c r="N8268">
        <v>10035</v>
      </c>
      <c r="O8268" t="s">
        <v>147</v>
      </c>
      <c r="P8268" t="s">
        <v>9928</v>
      </c>
      <c r="Q8268" t="s">
        <v>45</v>
      </c>
      <c r="R8268" t="s">
        <v>77</v>
      </c>
      <c r="S8268" t="s">
        <v>9929</v>
      </c>
      <c r="T8268" s="9">
        <v>122.94</v>
      </c>
      <c r="U8268">
        <v>3</v>
      </c>
      <c r="V8268" s="2">
        <v>0</v>
      </c>
      <c r="W8268" s="6">
        <v>30.74</v>
      </c>
      <c r="X8268" s="14">
        <f>AA8268-W8268</f>
        <v>338.08</v>
      </c>
      <c r="Y8268" s="6">
        <f>T8268*U8268</f>
        <v>368.82</v>
      </c>
      <c r="Z8268" s="6">
        <f>Y8268*V8268</f>
        <v>0</v>
      </c>
      <c r="AA8268" s="6">
        <f t="shared" si="674"/>
        <v>368.82</v>
      </c>
    </row>
    <row r="8269" spans="2:27" x14ac:dyDescent="0.3">
      <c r="B8269">
        <v>8266</v>
      </c>
      <c r="C8269" t="s">
        <v>9927</v>
      </c>
      <c r="D8269" s="1">
        <v>42003</v>
      </c>
      <c r="E8269" s="1">
        <v>42095</v>
      </c>
      <c r="F8269" s="9" t="str">
        <f t="shared" si="675"/>
        <v>92 days</v>
      </c>
      <c r="G8269" t="s">
        <v>49</v>
      </c>
      <c r="H8269" t="s">
        <v>1691</v>
      </c>
      <c r="I8269" t="s">
        <v>1692</v>
      </c>
      <c r="J8269" t="s">
        <v>25</v>
      </c>
      <c r="K8269" t="s">
        <v>26</v>
      </c>
      <c r="L8269" t="s">
        <v>265</v>
      </c>
      <c r="M8269" t="s">
        <v>266</v>
      </c>
      <c r="N8269">
        <v>10035</v>
      </c>
      <c r="O8269" t="s">
        <v>147</v>
      </c>
      <c r="P8269" t="s">
        <v>3351</v>
      </c>
      <c r="Q8269" t="s">
        <v>45</v>
      </c>
      <c r="R8269" t="s">
        <v>74</v>
      </c>
      <c r="S8269" t="s">
        <v>3352</v>
      </c>
      <c r="T8269" s="9">
        <v>35.450000000000003</v>
      </c>
      <c r="U8269">
        <v>7</v>
      </c>
      <c r="V8269" s="2">
        <v>0.2</v>
      </c>
      <c r="W8269" s="6">
        <v>12.85</v>
      </c>
      <c r="X8269" s="14">
        <f>AA8269-W8269</f>
        <v>185.67000000000004</v>
      </c>
      <c r="Y8269" s="6">
        <f>T8269*U8269</f>
        <v>248.15000000000003</v>
      </c>
      <c r="Z8269" s="6">
        <f>Y8269*V8269</f>
        <v>49.63000000000001</v>
      </c>
      <c r="AA8269" s="6">
        <f t="shared" si="674"/>
        <v>198.52000000000004</v>
      </c>
    </row>
    <row r="8270" spans="2:27" x14ac:dyDescent="0.3">
      <c r="B8270">
        <v>8267</v>
      </c>
      <c r="C8270" t="s">
        <v>9930</v>
      </c>
      <c r="D8270" s="1">
        <v>41758</v>
      </c>
      <c r="E8270" s="1">
        <v>41734</v>
      </c>
      <c r="F8270" s="23" t="s">
        <v>10956</v>
      </c>
      <c r="G8270" t="s">
        <v>49</v>
      </c>
      <c r="H8270" t="s">
        <v>2891</v>
      </c>
      <c r="I8270" t="s">
        <v>2892</v>
      </c>
      <c r="J8270" t="s">
        <v>25</v>
      </c>
      <c r="K8270" t="s">
        <v>26</v>
      </c>
      <c r="L8270" t="s">
        <v>243</v>
      </c>
      <c r="M8270" t="s">
        <v>244</v>
      </c>
      <c r="N8270">
        <v>19901</v>
      </c>
      <c r="O8270" t="s">
        <v>147</v>
      </c>
      <c r="P8270" t="s">
        <v>1686</v>
      </c>
      <c r="Q8270" t="s">
        <v>70</v>
      </c>
      <c r="R8270" t="s">
        <v>71</v>
      </c>
      <c r="S8270" t="s">
        <v>1687</v>
      </c>
      <c r="T8270" s="9">
        <v>19.98</v>
      </c>
      <c r="U8270">
        <v>2</v>
      </c>
      <c r="V8270" s="2">
        <v>0</v>
      </c>
      <c r="W8270" s="6">
        <v>5.19</v>
      </c>
      <c r="X8270" s="14">
        <f>AA8270-W8270</f>
        <v>34.770000000000003</v>
      </c>
      <c r="Y8270" s="6">
        <f>T8270*U8270</f>
        <v>39.96</v>
      </c>
      <c r="Z8270" s="6">
        <f>Y8270*V8270</f>
        <v>0</v>
      </c>
      <c r="AA8270" s="6">
        <f t="shared" si="674"/>
        <v>39.96</v>
      </c>
    </row>
    <row r="8271" spans="2:27" x14ac:dyDescent="0.3">
      <c r="B8271">
        <v>8268</v>
      </c>
      <c r="C8271" t="s">
        <v>9931</v>
      </c>
      <c r="D8271" s="1">
        <v>42765</v>
      </c>
      <c r="E8271" s="1">
        <v>42888</v>
      </c>
      <c r="F8271" s="9" t="str">
        <f t="shared" ref="F8271:F8277" si="676">DATEDIF(D8271,E8271,"d")&amp;" days"</f>
        <v>123 days</v>
      </c>
      <c r="G8271" t="s">
        <v>49</v>
      </c>
      <c r="H8271" t="s">
        <v>3655</v>
      </c>
      <c r="I8271" t="s">
        <v>3656</v>
      </c>
      <c r="J8271" t="s">
        <v>25</v>
      </c>
      <c r="K8271" t="s">
        <v>26</v>
      </c>
      <c r="L8271" t="s">
        <v>455</v>
      </c>
      <c r="M8271" t="s">
        <v>210</v>
      </c>
      <c r="N8271">
        <v>60505</v>
      </c>
      <c r="O8271" t="s">
        <v>104</v>
      </c>
      <c r="P8271" t="s">
        <v>6951</v>
      </c>
      <c r="Q8271" t="s">
        <v>31</v>
      </c>
      <c r="R8271" t="s">
        <v>55</v>
      </c>
      <c r="S8271" t="s">
        <v>6952</v>
      </c>
      <c r="T8271" s="9">
        <v>69.38</v>
      </c>
      <c r="U8271">
        <v>1</v>
      </c>
      <c r="V8271" s="2">
        <v>0.5</v>
      </c>
      <c r="W8271" s="6">
        <v>-47.18</v>
      </c>
      <c r="X8271" s="14">
        <f>AA8271-W8271</f>
        <v>81.87</v>
      </c>
      <c r="Y8271" s="6">
        <f>T8271*U8271</f>
        <v>69.38</v>
      </c>
      <c r="Z8271" s="6">
        <f>Y8271*V8271</f>
        <v>34.69</v>
      </c>
      <c r="AA8271" s="6">
        <f t="shared" si="674"/>
        <v>34.69</v>
      </c>
    </row>
    <row r="8272" spans="2:27" x14ac:dyDescent="0.3">
      <c r="B8272">
        <v>8269</v>
      </c>
      <c r="C8272" t="s">
        <v>9931</v>
      </c>
      <c r="D8272" s="1">
        <v>42765</v>
      </c>
      <c r="E8272" s="1">
        <v>42888</v>
      </c>
      <c r="F8272" s="9" t="str">
        <f t="shared" si="676"/>
        <v>123 days</v>
      </c>
      <c r="G8272" t="s">
        <v>49</v>
      </c>
      <c r="H8272" t="s">
        <v>3655</v>
      </c>
      <c r="I8272" t="s">
        <v>3656</v>
      </c>
      <c r="J8272" t="s">
        <v>25</v>
      </c>
      <c r="K8272" t="s">
        <v>26</v>
      </c>
      <c r="L8272" t="s">
        <v>455</v>
      </c>
      <c r="M8272" t="s">
        <v>210</v>
      </c>
      <c r="N8272">
        <v>60505</v>
      </c>
      <c r="O8272" t="s">
        <v>104</v>
      </c>
      <c r="P8272" t="s">
        <v>2177</v>
      </c>
      <c r="Q8272" t="s">
        <v>45</v>
      </c>
      <c r="R8272" t="s">
        <v>578</v>
      </c>
      <c r="S8272" t="s">
        <v>2178</v>
      </c>
      <c r="T8272" s="9">
        <v>31.68</v>
      </c>
      <c r="U8272">
        <v>4</v>
      </c>
      <c r="V8272" s="2">
        <v>0.2</v>
      </c>
      <c r="W8272" s="6">
        <v>2.77</v>
      </c>
      <c r="X8272" s="14">
        <f>AA8272-W8272</f>
        <v>98.606000000000009</v>
      </c>
      <c r="Y8272" s="6">
        <f>T8272*U8272</f>
        <v>126.72</v>
      </c>
      <c r="Z8272" s="6">
        <f>Y8272*V8272</f>
        <v>25.344000000000001</v>
      </c>
      <c r="AA8272" s="6">
        <f t="shared" si="674"/>
        <v>101.376</v>
      </c>
    </row>
    <row r="8273" spans="2:27" x14ac:dyDescent="0.3">
      <c r="B8273">
        <v>8270</v>
      </c>
      <c r="C8273" t="s">
        <v>9931</v>
      </c>
      <c r="D8273" s="1">
        <v>42765</v>
      </c>
      <c r="E8273" s="1">
        <v>42888</v>
      </c>
      <c r="F8273" s="9" t="str">
        <f t="shared" si="676"/>
        <v>123 days</v>
      </c>
      <c r="G8273" t="s">
        <v>49</v>
      </c>
      <c r="H8273" t="s">
        <v>3655</v>
      </c>
      <c r="I8273" t="s">
        <v>3656</v>
      </c>
      <c r="J8273" t="s">
        <v>25</v>
      </c>
      <c r="K8273" t="s">
        <v>26</v>
      </c>
      <c r="L8273" t="s">
        <v>455</v>
      </c>
      <c r="M8273" t="s">
        <v>210</v>
      </c>
      <c r="N8273">
        <v>60505</v>
      </c>
      <c r="O8273" t="s">
        <v>104</v>
      </c>
      <c r="P8273" t="s">
        <v>7950</v>
      </c>
      <c r="Q8273" t="s">
        <v>70</v>
      </c>
      <c r="R8273" t="s">
        <v>71</v>
      </c>
      <c r="S8273" t="s">
        <v>7951</v>
      </c>
      <c r="T8273" s="9">
        <v>2003.17</v>
      </c>
      <c r="U8273">
        <v>4</v>
      </c>
      <c r="V8273" s="2">
        <v>0.2</v>
      </c>
      <c r="W8273" s="6">
        <v>250.4</v>
      </c>
      <c r="X8273" s="14">
        <f>AA8273-W8273</f>
        <v>6159.7440000000006</v>
      </c>
      <c r="Y8273" s="6">
        <f>T8273*U8273</f>
        <v>8012.68</v>
      </c>
      <c r="Z8273" s="6">
        <f>Y8273*V8273</f>
        <v>1602.5360000000001</v>
      </c>
      <c r="AA8273" s="6">
        <f t="shared" si="674"/>
        <v>6410.1440000000002</v>
      </c>
    </row>
    <row r="8274" spans="2:27" x14ac:dyDescent="0.3">
      <c r="B8274">
        <v>8271</v>
      </c>
      <c r="C8274" t="s">
        <v>9931</v>
      </c>
      <c r="D8274" s="1">
        <v>42765</v>
      </c>
      <c r="E8274" s="1">
        <v>42888</v>
      </c>
      <c r="F8274" s="9" t="str">
        <f t="shared" si="676"/>
        <v>123 days</v>
      </c>
      <c r="G8274" t="s">
        <v>49</v>
      </c>
      <c r="H8274" t="s">
        <v>3655</v>
      </c>
      <c r="I8274" t="s">
        <v>3656</v>
      </c>
      <c r="J8274" t="s">
        <v>25</v>
      </c>
      <c r="K8274" t="s">
        <v>26</v>
      </c>
      <c r="L8274" t="s">
        <v>455</v>
      </c>
      <c r="M8274" t="s">
        <v>210</v>
      </c>
      <c r="N8274">
        <v>60505</v>
      </c>
      <c r="O8274" t="s">
        <v>104</v>
      </c>
      <c r="P8274" t="s">
        <v>1000</v>
      </c>
      <c r="Q8274" t="s">
        <v>45</v>
      </c>
      <c r="R8274" t="s">
        <v>67</v>
      </c>
      <c r="S8274" t="s">
        <v>1001</v>
      </c>
      <c r="T8274" s="9">
        <v>9.34</v>
      </c>
      <c r="U8274">
        <v>2</v>
      </c>
      <c r="V8274" s="2">
        <v>0.2</v>
      </c>
      <c r="W8274" s="6">
        <v>3.15</v>
      </c>
      <c r="X8274" s="14">
        <f>AA8274-W8274</f>
        <v>11.793999999999999</v>
      </c>
      <c r="Y8274" s="6">
        <f>T8274*U8274</f>
        <v>18.68</v>
      </c>
      <c r="Z8274" s="6">
        <f>Y8274*V8274</f>
        <v>3.7360000000000002</v>
      </c>
      <c r="AA8274" s="6">
        <f t="shared" si="674"/>
        <v>14.943999999999999</v>
      </c>
    </row>
    <row r="8275" spans="2:27" x14ac:dyDescent="0.3">
      <c r="B8275">
        <v>8272</v>
      </c>
      <c r="C8275" t="s">
        <v>9932</v>
      </c>
      <c r="D8275" s="1">
        <v>42729</v>
      </c>
      <c r="E8275" s="1">
        <v>42735</v>
      </c>
      <c r="F8275" s="9" t="str">
        <f t="shared" si="676"/>
        <v>6 days</v>
      </c>
      <c r="G8275" t="s">
        <v>49</v>
      </c>
      <c r="H8275" t="s">
        <v>4806</v>
      </c>
      <c r="I8275" t="s">
        <v>4807</v>
      </c>
      <c r="J8275" t="s">
        <v>25</v>
      </c>
      <c r="K8275" t="s">
        <v>26</v>
      </c>
      <c r="L8275" t="s">
        <v>265</v>
      </c>
      <c r="M8275" t="s">
        <v>266</v>
      </c>
      <c r="N8275">
        <v>10009</v>
      </c>
      <c r="O8275" t="s">
        <v>147</v>
      </c>
      <c r="P8275" t="s">
        <v>1592</v>
      </c>
      <c r="Q8275" t="s">
        <v>31</v>
      </c>
      <c r="R8275" t="s">
        <v>35</v>
      </c>
      <c r="S8275" t="s">
        <v>1593</v>
      </c>
      <c r="T8275" s="9">
        <v>2563.06</v>
      </c>
      <c r="U8275">
        <v>8</v>
      </c>
      <c r="V8275" s="2">
        <v>0.1</v>
      </c>
      <c r="W8275" s="6">
        <v>313.26</v>
      </c>
      <c r="X8275" s="14">
        <f>AA8275-W8275</f>
        <v>18140.772000000001</v>
      </c>
      <c r="Y8275" s="6">
        <f>T8275*U8275</f>
        <v>20504.48</v>
      </c>
      <c r="Z8275" s="6">
        <f>Y8275*V8275</f>
        <v>2050.4479999999999</v>
      </c>
      <c r="AA8275" s="6">
        <f t="shared" si="674"/>
        <v>18454.031999999999</v>
      </c>
    </row>
    <row r="8276" spans="2:27" x14ac:dyDescent="0.3">
      <c r="B8276">
        <v>8273</v>
      </c>
      <c r="C8276" t="s">
        <v>9933</v>
      </c>
      <c r="D8276" s="1">
        <v>42663</v>
      </c>
      <c r="E8276" s="1">
        <v>42668</v>
      </c>
      <c r="F8276" s="9" t="str">
        <f t="shared" si="676"/>
        <v>5 days</v>
      </c>
      <c r="G8276" t="s">
        <v>49</v>
      </c>
      <c r="H8276" t="s">
        <v>4201</v>
      </c>
      <c r="I8276" t="s">
        <v>4202</v>
      </c>
      <c r="J8276" t="s">
        <v>40</v>
      </c>
      <c r="K8276" t="s">
        <v>26</v>
      </c>
      <c r="L8276" t="s">
        <v>9141</v>
      </c>
      <c r="M8276" t="s">
        <v>42</v>
      </c>
      <c r="N8276">
        <v>92020</v>
      </c>
      <c r="O8276" t="s">
        <v>43</v>
      </c>
      <c r="P8276" t="s">
        <v>7867</v>
      </c>
      <c r="Q8276" t="s">
        <v>31</v>
      </c>
      <c r="R8276" t="s">
        <v>35</v>
      </c>
      <c r="S8276" t="s">
        <v>7868</v>
      </c>
      <c r="T8276" s="9">
        <v>387.14</v>
      </c>
      <c r="U8276">
        <v>4</v>
      </c>
      <c r="V8276" s="2">
        <v>0.2</v>
      </c>
      <c r="W8276" s="6">
        <v>4.84</v>
      </c>
      <c r="X8276" s="14">
        <f>AA8276-W8276</f>
        <v>1234.008</v>
      </c>
      <c r="Y8276" s="6">
        <f>T8276*U8276</f>
        <v>1548.56</v>
      </c>
      <c r="Z8276" s="6">
        <f>Y8276*V8276</f>
        <v>309.71199999999999</v>
      </c>
      <c r="AA8276" s="6">
        <f t="shared" si="674"/>
        <v>1238.848</v>
      </c>
    </row>
    <row r="8277" spans="2:27" x14ac:dyDescent="0.3">
      <c r="B8277">
        <v>8274</v>
      </c>
      <c r="C8277" t="s">
        <v>9934</v>
      </c>
      <c r="D8277" s="1">
        <v>42168</v>
      </c>
      <c r="E8277" s="1">
        <v>42170</v>
      </c>
      <c r="F8277" s="9" t="str">
        <f t="shared" si="676"/>
        <v>2 days</v>
      </c>
      <c r="G8277" t="s">
        <v>22</v>
      </c>
      <c r="H8277" t="s">
        <v>8240</v>
      </c>
      <c r="I8277" t="s">
        <v>8241</v>
      </c>
      <c r="J8277" t="s">
        <v>101</v>
      </c>
      <c r="K8277" t="s">
        <v>26</v>
      </c>
      <c r="L8277" t="s">
        <v>317</v>
      </c>
      <c r="M8277" t="s">
        <v>497</v>
      </c>
      <c r="N8277">
        <v>45503</v>
      </c>
      <c r="O8277" t="s">
        <v>147</v>
      </c>
      <c r="P8277" t="s">
        <v>3958</v>
      </c>
      <c r="Q8277" t="s">
        <v>45</v>
      </c>
      <c r="R8277" t="s">
        <v>67</v>
      </c>
      <c r="S8277" t="s">
        <v>3959</v>
      </c>
      <c r="T8277" s="9">
        <v>3.42</v>
      </c>
      <c r="U8277">
        <v>1</v>
      </c>
      <c r="V8277" s="2">
        <v>0.2</v>
      </c>
      <c r="W8277" s="6">
        <v>0.3</v>
      </c>
      <c r="X8277" s="14">
        <f>AA8277-W8277</f>
        <v>2.4359999999999999</v>
      </c>
      <c r="Y8277" s="6">
        <f>T8277*U8277</f>
        <v>3.42</v>
      </c>
      <c r="Z8277" s="6">
        <f>Y8277*V8277</f>
        <v>0.68400000000000005</v>
      </c>
      <c r="AA8277" s="6">
        <f t="shared" si="674"/>
        <v>2.7359999999999998</v>
      </c>
    </row>
    <row r="8278" spans="2:27" x14ac:dyDescent="0.3">
      <c r="B8278">
        <v>8275</v>
      </c>
      <c r="C8278" t="s">
        <v>9935</v>
      </c>
      <c r="D8278" s="1">
        <v>42916</v>
      </c>
      <c r="E8278" s="1">
        <v>42832</v>
      </c>
      <c r="F8278" s="23" t="s">
        <v>10956</v>
      </c>
      <c r="G8278" t="s">
        <v>49</v>
      </c>
      <c r="H8278" t="s">
        <v>4600</v>
      </c>
      <c r="I8278" t="s">
        <v>4601</v>
      </c>
      <c r="J8278" t="s">
        <v>40</v>
      </c>
      <c r="K8278" t="s">
        <v>26</v>
      </c>
      <c r="L8278" t="s">
        <v>2299</v>
      </c>
      <c r="M8278" t="s">
        <v>266</v>
      </c>
      <c r="N8278">
        <v>10550</v>
      </c>
      <c r="O8278" t="s">
        <v>147</v>
      </c>
      <c r="P8278" t="s">
        <v>6101</v>
      </c>
      <c r="Q8278" t="s">
        <v>45</v>
      </c>
      <c r="R8278" t="s">
        <v>58</v>
      </c>
      <c r="S8278" t="s">
        <v>6102</v>
      </c>
      <c r="T8278" s="9">
        <v>1085.42</v>
      </c>
      <c r="U8278">
        <v>7</v>
      </c>
      <c r="V8278" s="2">
        <v>0</v>
      </c>
      <c r="W8278" s="6">
        <v>282.20999999999998</v>
      </c>
      <c r="X8278" s="14">
        <f>AA8278-W8278</f>
        <v>7315.7300000000005</v>
      </c>
      <c r="Y8278" s="6">
        <f>T8278*U8278</f>
        <v>7597.9400000000005</v>
      </c>
      <c r="Z8278" s="6">
        <f>Y8278*V8278</f>
        <v>0</v>
      </c>
      <c r="AA8278" s="6">
        <f t="shared" si="674"/>
        <v>7597.9400000000005</v>
      </c>
    </row>
    <row r="8279" spans="2:27" x14ac:dyDescent="0.3">
      <c r="B8279">
        <v>8276</v>
      </c>
      <c r="C8279" t="s">
        <v>9936</v>
      </c>
      <c r="D8279" s="1">
        <v>42181</v>
      </c>
      <c r="E8279" s="1">
        <v>42185</v>
      </c>
      <c r="F8279" s="9" t="str">
        <f t="shared" ref="F8279:F8289" si="677">DATEDIF(D8279,E8279,"d")&amp;" days"</f>
        <v>4 days</v>
      </c>
      <c r="G8279" t="s">
        <v>49</v>
      </c>
      <c r="H8279" t="s">
        <v>7679</v>
      </c>
      <c r="I8279" t="s">
        <v>7680</v>
      </c>
      <c r="J8279" t="s">
        <v>101</v>
      </c>
      <c r="K8279" t="s">
        <v>26</v>
      </c>
      <c r="L8279" t="s">
        <v>1121</v>
      </c>
      <c r="M8279" t="s">
        <v>497</v>
      </c>
      <c r="N8279">
        <v>44107</v>
      </c>
      <c r="O8279" t="s">
        <v>147</v>
      </c>
      <c r="P8279" t="s">
        <v>450</v>
      </c>
      <c r="Q8279" t="s">
        <v>45</v>
      </c>
      <c r="R8279" t="s">
        <v>89</v>
      </c>
      <c r="S8279" t="s">
        <v>451</v>
      </c>
      <c r="T8279" s="9">
        <v>43.06</v>
      </c>
      <c r="U8279">
        <v>9</v>
      </c>
      <c r="V8279" s="2">
        <v>0.2</v>
      </c>
      <c r="W8279" s="6">
        <v>15.61</v>
      </c>
      <c r="X8279" s="14">
        <f>AA8279-W8279</f>
        <v>294.42200000000003</v>
      </c>
      <c r="Y8279" s="6">
        <f>T8279*U8279</f>
        <v>387.54</v>
      </c>
      <c r="Z8279" s="6">
        <f>Y8279*V8279</f>
        <v>77.50800000000001</v>
      </c>
      <c r="AA8279" s="6">
        <f t="shared" si="674"/>
        <v>310.03200000000004</v>
      </c>
    </row>
    <row r="8280" spans="2:27" x14ac:dyDescent="0.3">
      <c r="B8280">
        <v>8277</v>
      </c>
      <c r="C8280" t="s">
        <v>9937</v>
      </c>
      <c r="D8280" s="1">
        <v>42421</v>
      </c>
      <c r="E8280" s="1">
        <v>42425</v>
      </c>
      <c r="F8280" s="9" t="str">
        <f t="shared" si="677"/>
        <v>4 days</v>
      </c>
      <c r="G8280" t="s">
        <v>49</v>
      </c>
      <c r="H8280" t="s">
        <v>9824</v>
      </c>
      <c r="I8280" t="s">
        <v>9825</v>
      </c>
      <c r="J8280" t="s">
        <v>101</v>
      </c>
      <c r="K8280" t="s">
        <v>26</v>
      </c>
      <c r="L8280" t="s">
        <v>901</v>
      </c>
      <c r="M8280" t="s">
        <v>53</v>
      </c>
      <c r="N8280">
        <v>33614</v>
      </c>
      <c r="O8280" t="s">
        <v>29</v>
      </c>
      <c r="P8280" t="s">
        <v>3175</v>
      </c>
      <c r="Q8280" t="s">
        <v>45</v>
      </c>
      <c r="R8280" t="s">
        <v>74</v>
      </c>
      <c r="S8280" t="s">
        <v>3176</v>
      </c>
      <c r="T8280" s="9">
        <v>3.76</v>
      </c>
      <c r="U8280">
        <v>3</v>
      </c>
      <c r="V8280" s="2">
        <v>0.7</v>
      </c>
      <c r="W8280" s="6">
        <v>-2.76</v>
      </c>
      <c r="X8280" s="14">
        <f>AA8280-W8280</f>
        <v>6.1440000000000001</v>
      </c>
      <c r="Y8280" s="6">
        <f>T8280*U8280</f>
        <v>11.28</v>
      </c>
      <c r="Z8280" s="6">
        <f>Y8280*V8280</f>
        <v>7.895999999999999</v>
      </c>
      <c r="AA8280" s="6">
        <f t="shared" si="674"/>
        <v>3.3840000000000003</v>
      </c>
    </row>
    <row r="8281" spans="2:27" x14ac:dyDescent="0.3">
      <c r="B8281">
        <v>8278</v>
      </c>
      <c r="C8281" t="s">
        <v>9937</v>
      </c>
      <c r="D8281" s="1">
        <v>42421</v>
      </c>
      <c r="E8281" s="1">
        <v>42425</v>
      </c>
      <c r="F8281" s="9" t="str">
        <f t="shared" si="677"/>
        <v>4 days</v>
      </c>
      <c r="G8281" t="s">
        <v>49</v>
      </c>
      <c r="H8281" t="s">
        <v>9824</v>
      </c>
      <c r="I8281" t="s">
        <v>9825</v>
      </c>
      <c r="J8281" t="s">
        <v>101</v>
      </c>
      <c r="K8281" t="s">
        <v>26</v>
      </c>
      <c r="L8281" t="s">
        <v>901</v>
      </c>
      <c r="M8281" t="s">
        <v>53</v>
      </c>
      <c r="N8281">
        <v>33614</v>
      </c>
      <c r="O8281" t="s">
        <v>29</v>
      </c>
      <c r="P8281" t="s">
        <v>3575</v>
      </c>
      <c r="Q8281" t="s">
        <v>45</v>
      </c>
      <c r="R8281" t="s">
        <v>74</v>
      </c>
      <c r="S8281" t="s">
        <v>3576</v>
      </c>
      <c r="T8281" s="9">
        <v>34.86</v>
      </c>
      <c r="U8281">
        <v>2</v>
      </c>
      <c r="V8281" s="2">
        <v>0.7</v>
      </c>
      <c r="W8281" s="6">
        <v>-26.73</v>
      </c>
      <c r="X8281" s="14">
        <f>AA8281-W8281</f>
        <v>47.646000000000001</v>
      </c>
      <c r="Y8281" s="6">
        <f>T8281*U8281</f>
        <v>69.72</v>
      </c>
      <c r="Z8281" s="6">
        <f>Y8281*V8281</f>
        <v>48.803999999999995</v>
      </c>
      <c r="AA8281" s="6">
        <f t="shared" si="674"/>
        <v>20.916000000000004</v>
      </c>
    </row>
    <row r="8282" spans="2:27" x14ac:dyDescent="0.3">
      <c r="B8282">
        <v>8279</v>
      </c>
      <c r="C8282" t="s">
        <v>9937</v>
      </c>
      <c r="D8282" s="1">
        <v>42421</v>
      </c>
      <c r="E8282" s="1">
        <v>42425</v>
      </c>
      <c r="F8282" s="9" t="str">
        <f t="shared" si="677"/>
        <v>4 days</v>
      </c>
      <c r="G8282" t="s">
        <v>49</v>
      </c>
      <c r="H8282" t="s">
        <v>9824</v>
      </c>
      <c r="I8282" t="s">
        <v>9825</v>
      </c>
      <c r="J8282" t="s">
        <v>101</v>
      </c>
      <c r="K8282" t="s">
        <v>26</v>
      </c>
      <c r="L8282" t="s">
        <v>901</v>
      </c>
      <c r="M8282" t="s">
        <v>53</v>
      </c>
      <c r="N8282">
        <v>33614</v>
      </c>
      <c r="O8282" t="s">
        <v>29</v>
      </c>
      <c r="P8282" t="s">
        <v>2876</v>
      </c>
      <c r="Q8282" t="s">
        <v>45</v>
      </c>
      <c r="R8282" t="s">
        <v>58</v>
      </c>
      <c r="S8282" t="s">
        <v>2877</v>
      </c>
      <c r="T8282" s="9">
        <v>432.46</v>
      </c>
      <c r="U8282">
        <v>3</v>
      </c>
      <c r="V8282" s="2">
        <v>0.2</v>
      </c>
      <c r="W8282" s="6">
        <v>32.43</v>
      </c>
      <c r="X8282" s="14">
        <f>AA8282-W8282</f>
        <v>1005.474</v>
      </c>
      <c r="Y8282" s="6">
        <f>T8282*U8282</f>
        <v>1297.3799999999999</v>
      </c>
      <c r="Z8282" s="6">
        <f>Y8282*V8282</f>
        <v>259.476</v>
      </c>
      <c r="AA8282" s="6">
        <f t="shared" si="674"/>
        <v>1037.904</v>
      </c>
    </row>
    <row r="8283" spans="2:27" x14ac:dyDescent="0.3">
      <c r="B8283">
        <v>8280</v>
      </c>
      <c r="C8283" t="s">
        <v>9938</v>
      </c>
      <c r="D8283" s="1">
        <v>42847</v>
      </c>
      <c r="E8283" s="1">
        <v>42851</v>
      </c>
      <c r="F8283" s="9" t="str">
        <f t="shared" si="677"/>
        <v>4 days</v>
      </c>
      <c r="G8283" t="s">
        <v>49</v>
      </c>
      <c r="H8283" t="s">
        <v>1973</v>
      </c>
      <c r="I8283" t="s">
        <v>1974</v>
      </c>
      <c r="J8283" t="s">
        <v>25</v>
      </c>
      <c r="K8283" t="s">
        <v>26</v>
      </c>
      <c r="L8283" t="s">
        <v>496</v>
      </c>
      <c r="M8283" t="s">
        <v>1274</v>
      </c>
      <c r="N8283">
        <v>31907</v>
      </c>
      <c r="O8283" t="s">
        <v>29</v>
      </c>
      <c r="P8283" t="s">
        <v>3518</v>
      </c>
      <c r="Q8283" t="s">
        <v>45</v>
      </c>
      <c r="R8283" t="s">
        <v>58</v>
      </c>
      <c r="S8283" t="s">
        <v>3519</v>
      </c>
      <c r="T8283" s="9">
        <v>675.06</v>
      </c>
      <c r="U8283">
        <v>3</v>
      </c>
      <c r="V8283" s="2">
        <v>0</v>
      </c>
      <c r="W8283" s="6">
        <v>87.76</v>
      </c>
      <c r="X8283" s="14">
        <f>AA8283-W8283</f>
        <v>1937.4199999999998</v>
      </c>
      <c r="Y8283" s="6">
        <f>T8283*U8283</f>
        <v>2025.1799999999998</v>
      </c>
      <c r="Z8283" s="6">
        <f>Y8283*V8283</f>
        <v>0</v>
      </c>
      <c r="AA8283" s="6">
        <f t="shared" si="674"/>
        <v>2025.1799999999998</v>
      </c>
    </row>
    <row r="8284" spans="2:27" x14ac:dyDescent="0.3">
      <c r="B8284">
        <v>8281</v>
      </c>
      <c r="C8284" t="s">
        <v>9939</v>
      </c>
      <c r="D8284" s="1">
        <v>42983</v>
      </c>
      <c r="E8284" s="1">
        <v>43013</v>
      </c>
      <c r="F8284" s="9" t="str">
        <f t="shared" si="677"/>
        <v>30 days</v>
      </c>
      <c r="G8284" t="s">
        <v>187</v>
      </c>
      <c r="H8284" t="s">
        <v>1783</v>
      </c>
      <c r="I8284" t="s">
        <v>1784</v>
      </c>
      <c r="J8284" t="s">
        <v>40</v>
      </c>
      <c r="K8284" t="s">
        <v>26</v>
      </c>
      <c r="L8284" t="s">
        <v>1525</v>
      </c>
      <c r="M8284" t="s">
        <v>87</v>
      </c>
      <c r="N8284">
        <v>28540</v>
      </c>
      <c r="O8284" t="s">
        <v>29</v>
      </c>
      <c r="P8284" t="s">
        <v>504</v>
      </c>
      <c r="Q8284" t="s">
        <v>45</v>
      </c>
      <c r="R8284" t="s">
        <v>172</v>
      </c>
      <c r="S8284" t="s">
        <v>505</v>
      </c>
      <c r="T8284" s="9">
        <v>65.23</v>
      </c>
      <c r="U8284">
        <v>3</v>
      </c>
      <c r="V8284" s="2">
        <v>0.2</v>
      </c>
      <c r="W8284" s="6">
        <v>22.02</v>
      </c>
      <c r="X8284" s="14">
        <f>AA8284-W8284</f>
        <v>134.53199999999998</v>
      </c>
      <c r="Y8284" s="6">
        <f>T8284*U8284</f>
        <v>195.69</v>
      </c>
      <c r="Z8284" s="6">
        <f>Y8284*V8284</f>
        <v>39.138000000000005</v>
      </c>
      <c r="AA8284" s="6">
        <f t="shared" si="674"/>
        <v>156.55199999999999</v>
      </c>
    </row>
    <row r="8285" spans="2:27" x14ac:dyDescent="0.3">
      <c r="B8285">
        <v>8282</v>
      </c>
      <c r="C8285" t="s">
        <v>9939</v>
      </c>
      <c r="D8285" s="1">
        <v>42983</v>
      </c>
      <c r="E8285" s="1">
        <v>43013</v>
      </c>
      <c r="F8285" s="9" t="str">
        <f t="shared" si="677"/>
        <v>30 days</v>
      </c>
      <c r="G8285" t="s">
        <v>187</v>
      </c>
      <c r="H8285" t="s">
        <v>1783</v>
      </c>
      <c r="I8285" t="s">
        <v>1784</v>
      </c>
      <c r="J8285" t="s">
        <v>40</v>
      </c>
      <c r="K8285" t="s">
        <v>26</v>
      </c>
      <c r="L8285" t="s">
        <v>1525</v>
      </c>
      <c r="M8285" t="s">
        <v>87</v>
      </c>
      <c r="N8285">
        <v>28540</v>
      </c>
      <c r="O8285" t="s">
        <v>29</v>
      </c>
      <c r="P8285" t="s">
        <v>3383</v>
      </c>
      <c r="Q8285" t="s">
        <v>31</v>
      </c>
      <c r="R8285" t="s">
        <v>35</v>
      </c>
      <c r="S8285" t="s">
        <v>3384</v>
      </c>
      <c r="T8285" s="9">
        <v>207</v>
      </c>
      <c r="U8285">
        <v>3</v>
      </c>
      <c r="V8285" s="2">
        <v>0.2</v>
      </c>
      <c r="W8285" s="6">
        <v>25.88</v>
      </c>
      <c r="X8285" s="14">
        <f>AA8285-W8285</f>
        <v>470.92</v>
      </c>
      <c r="Y8285" s="6">
        <f>T8285*U8285</f>
        <v>621</v>
      </c>
      <c r="Z8285" s="6">
        <f>Y8285*V8285</f>
        <v>124.2</v>
      </c>
      <c r="AA8285" s="6">
        <f t="shared" si="674"/>
        <v>496.8</v>
      </c>
    </row>
    <row r="8286" spans="2:27" x14ac:dyDescent="0.3">
      <c r="B8286">
        <v>8283</v>
      </c>
      <c r="C8286" t="s">
        <v>9940</v>
      </c>
      <c r="D8286" s="1">
        <v>42359</v>
      </c>
      <c r="E8286" s="1">
        <v>42364</v>
      </c>
      <c r="F8286" s="9" t="str">
        <f t="shared" si="677"/>
        <v>5 days</v>
      </c>
      <c r="G8286" t="s">
        <v>22</v>
      </c>
      <c r="H8286" t="s">
        <v>3766</v>
      </c>
      <c r="I8286" t="s">
        <v>3767</v>
      </c>
      <c r="J8286" t="s">
        <v>101</v>
      </c>
      <c r="K8286" t="s">
        <v>26</v>
      </c>
      <c r="L8286" t="s">
        <v>9313</v>
      </c>
      <c r="M8286" t="s">
        <v>210</v>
      </c>
      <c r="N8286">
        <v>60174</v>
      </c>
      <c r="O8286" t="s">
        <v>104</v>
      </c>
      <c r="P8286" t="s">
        <v>3306</v>
      </c>
      <c r="Q8286" t="s">
        <v>70</v>
      </c>
      <c r="R8286" t="s">
        <v>683</v>
      </c>
      <c r="S8286" t="s">
        <v>3307</v>
      </c>
      <c r="T8286" s="9">
        <v>600.53</v>
      </c>
      <c r="U8286">
        <v>2</v>
      </c>
      <c r="V8286" s="2">
        <v>0.3</v>
      </c>
      <c r="W8286" s="6">
        <v>137.26</v>
      </c>
      <c r="X8286" s="14">
        <f>AA8286-W8286</f>
        <v>703.48199999999997</v>
      </c>
      <c r="Y8286" s="6">
        <f>T8286*U8286</f>
        <v>1201.06</v>
      </c>
      <c r="Z8286" s="6">
        <f>Y8286*V8286</f>
        <v>360.31799999999998</v>
      </c>
      <c r="AA8286" s="6">
        <f t="shared" si="674"/>
        <v>840.74199999999996</v>
      </c>
    </row>
    <row r="8287" spans="2:27" x14ac:dyDescent="0.3">
      <c r="B8287">
        <v>8284</v>
      </c>
      <c r="C8287" t="s">
        <v>9940</v>
      </c>
      <c r="D8287" s="1">
        <v>42359</v>
      </c>
      <c r="E8287" s="1">
        <v>42364</v>
      </c>
      <c r="F8287" s="9" t="str">
        <f t="shared" si="677"/>
        <v>5 days</v>
      </c>
      <c r="G8287" t="s">
        <v>22</v>
      </c>
      <c r="H8287" t="s">
        <v>3766</v>
      </c>
      <c r="I8287" t="s">
        <v>3767</v>
      </c>
      <c r="J8287" t="s">
        <v>101</v>
      </c>
      <c r="K8287" t="s">
        <v>26</v>
      </c>
      <c r="L8287" t="s">
        <v>9313</v>
      </c>
      <c r="M8287" t="s">
        <v>210</v>
      </c>
      <c r="N8287">
        <v>60174</v>
      </c>
      <c r="O8287" t="s">
        <v>104</v>
      </c>
      <c r="P8287" t="s">
        <v>2842</v>
      </c>
      <c r="Q8287" t="s">
        <v>45</v>
      </c>
      <c r="R8287" t="s">
        <v>67</v>
      </c>
      <c r="S8287" t="s">
        <v>2843</v>
      </c>
      <c r="T8287" s="9">
        <v>59.9</v>
      </c>
      <c r="U8287">
        <v>2</v>
      </c>
      <c r="V8287" s="2">
        <v>0.2</v>
      </c>
      <c r="W8287" s="6">
        <v>14.23</v>
      </c>
      <c r="X8287" s="14">
        <f>AA8287-W8287</f>
        <v>81.61</v>
      </c>
      <c r="Y8287" s="6">
        <f>T8287*U8287</f>
        <v>119.8</v>
      </c>
      <c r="Z8287" s="6">
        <f>Y8287*V8287</f>
        <v>23.96</v>
      </c>
      <c r="AA8287" s="6">
        <f t="shared" si="674"/>
        <v>95.84</v>
      </c>
    </row>
    <row r="8288" spans="2:27" x14ac:dyDescent="0.3">
      <c r="B8288">
        <v>8285</v>
      </c>
      <c r="C8288" t="s">
        <v>9940</v>
      </c>
      <c r="D8288" s="1">
        <v>42359</v>
      </c>
      <c r="E8288" s="1">
        <v>42364</v>
      </c>
      <c r="F8288" s="9" t="str">
        <f t="shared" si="677"/>
        <v>5 days</v>
      </c>
      <c r="G8288" t="s">
        <v>22</v>
      </c>
      <c r="H8288" t="s">
        <v>3766</v>
      </c>
      <c r="I8288" t="s">
        <v>3767</v>
      </c>
      <c r="J8288" t="s">
        <v>101</v>
      </c>
      <c r="K8288" t="s">
        <v>26</v>
      </c>
      <c r="L8288" t="s">
        <v>9313</v>
      </c>
      <c r="M8288" t="s">
        <v>210</v>
      </c>
      <c r="N8288">
        <v>60174</v>
      </c>
      <c r="O8288" t="s">
        <v>104</v>
      </c>
      <c r="P8288" t="s">
        <v>3027</v>
      </c>
      <c r="Q8288" t="s">
        <v>70</v>
      </c>
      <c r="R8288" t="s">
        <v>160</v>
      </c>
      <c r="S8288" t="s">
        <v>3028</v>
      </c>
      <c r="T8288" s="9">
        <v>637.44000000000005</v>
      </c>
      <c r="U8288">
        <v>8</v>
      </c>
      <c r="V8288" s="2">
        <v>0.2</v>
      </c>
      <c r="W8288" s="6">
        <v>135.46</v>
      </c>
      <c r="X8288" s="14">
        <f>AA8288-W8288</f>
        <v>3944.1560000000004</v>
      </c>
      <c r="Y8288" s="6">
        <f>T8288*U8288</f>
        <v>5099.5200000000004</v>
      </c>
      <c r="Z8288" s="6">
        <f>Y8288*V8288</f>
        <v>1019.9040000000001</v>
      </c>
      <c r="AA8288" s="6">
        <f t="shared" si="674"/>
        <v>4079.6160000000004</v>
      </c>
    </row>
    <row r="8289" spans="2:27" x14ac:dyDescent="0.3">
      <c r="B8289">
        <v>8286</v>
      </c>
      <c r="C8289" t="s">
        <v>9940</v>
      </c>
      <c r="D8289" s="1">
        <v>42359</v>
      </c>
      <c r="E8289" s="1">
        <v>42364</v>
      </c>
      <c r="F8289" s="9" t="str">
        <f t="shared" si="677"/>
        <v>5 days</v>
      </c>
      <c r="G8289" t="s">
        <v>22</v>
      </c>
      <c r="H8289" t="s">
        <v>3766</v>
      </c>
      <c r="I8289" t="s">
        <v>3767</v>
      </c>
      <c r="J8289" t="s">
        <v>101</v>
      </c>
      <c r="K8289" t="s">
        <v>26</v>
      </c>
      <c r="L8289" t="s">
        <v>9313</v>
      </c>
      <c r="M8289" t="s">
        <v>210</v>
      </c>
      <c r="N8289">
        <v>60174</v>
      </c>
      <c r="O8289" t="s">
        <v>104</v>
      </c>
      <c r="P8289" t="s">
        <v>1879</v>
      </c>
      <c r="Q8289" t="s">
        <v>31</v>
      </c>
      <c r="R8289" t="s">
        <v>64</v>
      </c>
      <c r="S8289" t="s">
        <v>1880</v>
      </c>
      <c r="T8289" s="9">
        <v>51.76</v>
      </c>
      <c r="U8289">
        <v>3</v>
      </c>
      <c r="V8289" s="2">
        <v>0.6</v>
      </c>
      <c r="W8289" s="6">
        <v>-33.64</v>
      </c>
      <c r="X8289" s="14">
        <f>AA8289-W8289</f>
        <v>95.75200000000001</v>
      </c>
      <c r="Y8289" s="6">
        <f>T8289*U8289</f>
        <v>155.28</v>
      </c>
      <c r="Z8289" s="6">
        <f>Y8289*V8289</f>
        <v>93.167999999999992</v>
      </c>
      <c r="AA8289" s="6">
        <f t="shared" si="674"/>
        <v>62.112000000000009</v>
      </c>
    </row>
    <row r="8290" spans="2:27" x14ac:dyDescent="0.3">
      <c r="B8290">
        <v>8287</v>
      </c>
      <c r="C8290" t="s">
        <v>9941</v>
      </c>
      <c r="D8290" s="1">
        <v>41981</v>
      </c>
      <c r="E8290" s="1">
        <v>41867</v>
      </c>
      <c r="F8290" s="23" t="s">
        <v>10956</v>
      </c>
      <c r="G8290" t="s">
        <v>49</v>
      </c>
      <c r="H8290" t="s">
        <v>7000</v>
      </c>
      <c r="I8290" t="s">
        <v>7001</v>
      </c>
      <c r="J8290" t="s">
        <v>101</v>
      </c>
      <c r="K8290" t="s">
        <v>26</v>
      </c>
      <c r="L8290" t="s">
        <v>1422</v>
      </c>
      <c r="M8290" t="s">
        <v>53</v>
      </c>
      <c r="N8290">
        <v>33180</v>
      </c>
      <c r="O8290" t="s">
        <v>29</v>
      </c>
      <c r="P8290" t="s">
        <v>9094</v>
      </c>
      <c r="Q8290" t="s">
        <v>45</v>
      </c>
      <c r="R8290" t="s">
        <v>89</v>
      </c>
      <c r="S8290" t="s">
        <v>9095</v>
      </c>
      <c r="T8290" s="9">
        <v>31.1</v>
      </c>
      <c r="U8290">
        <v>6</v>
      </c>
      <c r="V8290" s="2">
        <v>0.2</v>
      </c>
      <c r="W8290" s="6">
        <v>10.89</v>
      </c>
      <c r="X8290" s="14">
        <f>AA8290-W8290</f>
        <v>138.39000000000004</v>
      </c>
      <c r="Y8290" s="6">
        <f>T8290*U8290</f>
        <v>186.60000000000002</v>
      </c>
      <c r="Z8290" s="6">
        <f>Y8290*V8290</f>
        <v>37.320000000000007</v>
      </c>
      <c r="AA8290" s="6">
        <f t="shared" si="674"/>
        <v>149.28000000000003</v>
      </c>
    </row>
    <row r="8291" spans="2:27" x14ac:dyDescent="0.3">
      <c r="B8291">
        <v>8288</v>
      </c>
      <c r="C8291" t="s">
        <v>9941</v>
      </c>
      <c r="D8291" s="1">
        <v>41981</v>
      </c>
      <c r="E8291" s="1">
        <v>41867</v>
      </c>
      <c r="F8291" s="23" t="s">
        <v>10956</v>
      </c>
      <c r="G8291" t="s">
        <v>49</v>
      </c>
      <c r="H8291" t="s">
        <v>7000</v>
      </c>
      <c r="I8291" t="s">
        <v>7001</v>
      </c>
      <c r="J8291" t="s">
        <v>101</v>
      </c>
      <c r="K8291" t="s">
        <v>26</v>
      </c>
      <c r="L8291" t="s">
        <v>1422</v>
      </c>
      <c r="M8291" t="s">
        <v>53</v>
      </c>
      <c r="N8291">
        <v>33180</v>
      </c>
      <c r="O8291" t="s">
        <v>29</v>
      </c>
      <c r="P8291" t="s">
        <v>1460</v>
      </c>
      <c r="Q8291" t="s">
        <v>45</v>
      </c>
      <c r="R8291" t="s">
        <v>67</v>
      </c>
      <c r="S8291" t="s">
        <v>1461</v>
      </c>
      <c r="T8291" s="9">
        <v>47.96</v>
      </c>
      <c r="U8291">
        <v>5</v>
      </c>
      <c r="V8291" s="2">
        <v>0.2</v>
      </c>
      <c r="W8291" s="6">
        <v>4.2</v>
      </c>
      <c r="X8291" s="14">
        <f>AA8291-W8291</f>
        <v>187.64000000000001</v>
      </c>
      <c r="Y8291" s="6">
        <f>T8291*U8291</f>
        <v>239.8</v>
      </c>
      <c r="Z8291" s="6">
        <f>Y8291*V8291</f>
        <v>47.960000000000008</v>
      </c>
      <c r="AA8291" s="6">
        <f t="shared" si="674"/>
        <v>191.84</v>
      </c>
    </row>
    <row r="8292" spans="2:27" x14ac:dyDescent="0.3">
      <c r="B8292">
        <v>8289</v>
      </c>
      <c r="C8292" t="s">
        <v>9941</v>
      </c>
      <c r="D8292" s="1">
        <v>41981</v>
      </c>
      <c r="E8292" s="1">
        <v>41867</v>
      </c>
      <c r="F8292" s="23" t="s">
        <v>10956</v>
      </c>
      <c r="G8292" t="s">
        <v>49</v>
      </c>
      <c r="H8292" t="s">
        <v>7000</v>
      </c>
      <c r="I8292" t="s">
        <v>7001</v>
      </c>
      <c r="J8292" t="s">
        <v>101</v>
      </c>
      <c r="K8292" t="s">
        <v>26</v>
      </c>
      <c r="L8292" t="s">
        <v>1422</v>
      </c>
      <c r="M8292" t="s">
        <v>53</v>
      </c>
      <c r="N8292">
        <v>33180</v>
      </c>
      <c r="O8292" t="s">
        <v>29</v>
      </c>
      <c r="P8292" t="s">
        <v>2821</v>
      </c>
      <c r="Q8292" t="s">
        <v>70</v>
      </c>
      <c r="R8292" t="s">
        <v>160</v>
      </c>
      <c r="S8292" t="s">
        <v>2822</v>
      </c>
      <c r="T8292" s="9">
        <v>158.93</v>
      </c>
      <c r="U8292">
        <v>7</v>
      </c>
      <c r="V8292" s="2">
        <v>0.2</v>
      </c>
      <c r="W8292" s="6">
        <v>41.72</v>
      </c>
      <c r="X8292" s="14">
        <f>AA8292-W8292</f>
        <v>848.28800000000001</v>
      </c>
      <c r="Y8292" s="6">
        <f>T8292*U8292</f>
        <v>1112.51</v>
      </c>
      <c r="Z8292" s="6">
        <f>Y8292*V8292</f>
        <v>222.50200000000001</v>
      </c>
      <c r="AA8292" s="6">
        <f t="shared" si="674"/>
        <v>890.00800000000004</v>
      </c>
    </row>
    <row r="8293" spans="2:27" x14ac:dyDescent="0.3">
      <c r="B8293">
        <v>8290</v>
      </c>
      <c r="C8293" t="s">
        <v>9941</v>
      </c>
      <c r="D8293" s="1">
        <v>41981</v>
      </c>
      <c r="E8293" s="1">
        <v>41867</v>
      </c>
      <c r="F8293" s="23" t="s">
        <v>10956</v>
      </c>
      <c r="G8293" t="s">
        <v>49</v>
      </c>
      <c r="H8293" t="s">
        <v>7000</v>
      </c>
      <c r="I8293" t="s">
        <v>7001</v>
      </c>
      <c r="J8293" t="s">
        <v>101</v>
      </c>
      <c r="K8293" t="s">
        <v>26</v>
      </c>
      <c r="L8293" t="s">
        <v>1422</v>
      </c>
      <c r="M8293" t="s">
        <v>53</v>
      </c>
      <c r="N8293">
        <v>33180</v>
      </c>
      <c r="O8293" t="s">
        <v>29</v>
      </c>
      <c r="P8293" t="s">
        <v>5428</v>
      </c>
      <c r="Q8293" t="s">
        <v>45</v>
      </c>
      <c r="R8293" t="s">
        <v>77</v>
      </c>
      <c r="S8293" t="s">
        <v>5429</v>
      </c>
      <c r="T8293" s="9">
        <v>211.25</v>
      </c>
      <c r="U8293">
        <v>6</v>
      </c>
      <c r="V8293" s="2">
        <v>0.2</v>
      </c>
      <c r="W8293" s="6">
        <v>15.84</v>
      </c>
      <c r="X8293" s="14">
        <f>AA8293-W8293</f>
        <v>998.16</v>
      </c>
      <c r="Y8293" s="6">
        <f>T8293*U8293</f>
        <v>1267.5</v>
      </c>
      <c r="Z8293" s="6">
        <f>Y8293*V8293</f>
        <v>253.5</v>
      </c>
      <c r="AA8293" s="6">
        <f t="shared" si="674"/>
        <v>1014</v>
      </c>
    </row>
    <row r="8294" spans="2:27" x14ac:dyDescent="0.3">
      <c r="B8294">
        <v>8291</v>
      </c>
      <c r="C8294" t="s">
        <v>9941</v>
      </c>
      <c r="D8294" s="1">
        <v>41981</v>
      </c>
      <c r="E8294" s="1">
        <v>41867</v>
      </c>
      <c r="F8294" s="23" t="s">
        <v>10956</v>
      </c>
      <c r="G8294" t="s">
        <v>49</v>
      </c>
      <c r="H8294" t="s">
        <v>7000</v>
      </c>
      <c r="I8294" t="s">
        <v>7001</v>
      </c>
      <c r="J8294" t="s">
        <v>101</v>
      </c>
      <c r="K8294" t="s">
        <v>26</v>
      </c>
      <c r="L8294" t="s">
        <v>1422</v>
      </c>
      <c r="M8294" t="s">
        <v>53</v>
      </c>
      <c r="N8294">
        <v>33180</v>
      </c>
      <c r="O8294" t="s">
        <v>29</v>
      </c>
      <c r="P8294" t="s">
        <v>6841</v>
      </c>
      <c r="Q8294" t="s">
        <v>45</v>
      </c>
      <c r="R8294" t="s">
        <v>578</v>
      </c>
      <c r="S8294" t="s">
        <v>6842</v>
      </c>
      <c r="T8294" s="9">
        <v>5.55</v>
      </c>
      <c r="U8294">
        <v>2</v>
      </c>
      <c r="V8294" s="2">
        <v>0.2</v>
      </c>
      <c r="W8294" s="6">
        <v>-1.04</v>
      </c>
      <c r="X8294" s="14">
        <f>AA8294-W8294</f>
        <v>9.9199999999999982</v>
      </c>
      <c r="Y8294" s="6">
        <f>T8294*U8294</f>
        <v>11.1</v>
      </c>
      <c r="Z8294" s="6">
        <f>Y8294*V8294</f>
        <v>2.2200000000000002</v>
      </c>
      <c r="AA8294" s="6">
        <f t="shared" si="674"/>
        <v>8.879999999999999</v>
      </c>
    </row>
    <row r="8295" spans="2:27" x14ac:dyDescent="0.3">
      <c r="B8295">
        <v>8292</v>
      </c>
      <c r="C8295" t="s">
        <v>9941</v>
      </c>
      <c r="D8295" s="1">
        <v>41981</v>
      </c>
      <c r="E8295" s="1">
        <v>41867</v>
      </c>
      <c r="F8295" s="23" t="s">
        <v>10956</v>
      </c>
      <c r="G8295" t="s">
        <v>49</v>
      </c>
      <c r="H8295" t="s">
        <v>7000</v>
      </c>
      <c r="I8295" t="s">
        <v>7001</v>
      </c>
      <c r="J8295" t="s">
        <v>101</v>
      </c>
      <c r="K8295" t="s">
        <v>26</v>
      </c>
      <c r="L8295" t="s">
        <v>1422</v>
      </c>
      <c r="M8295" t="s">
        <v>53</v>
      </c>
      <c r="N8295">
        <v>33180</v>
      </c>
      <c r="O8295" t="s">
        <v>29</v>
      </c>
      <c r="P8295" t="s">
        <v>4570</v>
      </c>
      <c r="Q8295" t="s">
        <v>45</v>
      </c>
      <c r="R8295" t="s">
        <v>46</v>
      </c>
      <c r="S8295" t="s">
        <v>4571</v>
      </c>
      <c r="T8295" s="9">
        <v>2.95</v>
      </c>
      <c r="U8295">
        <v>1</v>
      </c>
      <c r="V8295" s="2">
        <v>0.2</v>
      </c>
      <c r="W8295" s="6">
        <v>1</v>
      </c>
      <c r="X8295" s="14">
        <f>AA8295-W8295</f>
        <v>1.3600000000000003</v>
      </c>
      <c r="Y8295" s="6">
        <f>T8295*U8295</f>
        <v>2.95</v>
      </c>
      <c r="Z8295" s="6">
        <f>Y8295*V8295</f>
        <v>0.59000000000000008</v>
      </c>
      <c r="AA8295" s="6">
        <f t="shared" si="674"/>
        <v>2.3600000000000003</v>
      </c>
    </row>
    <row r="8296" spans="2:27" x14ac:dyDescent="0.3">
      <c r="B8296">
        <v>8293</v>
      </c>
      <c r="C8296" t="s">
        <v>9942</v>
      </c>
      <c r="D8296" s="1">
        <v>42320</v>
      </c>
      <c r="E8296" s="1">
        <v>42353</v>
      </c>
      <c r="F8296" s="9" t="str">
        <f t="shared" ref="F8296:F8298" si="678">DATEDIF(D8296,E8296,"d")&amp;" days"</f>
        <v>33 days</v>
      </c>
      <c r="G8296" t="s">
        <v>49</v>
      </c>
      <c r="H8296" t="s">
        <v>564</v>
      </c>
      <c r="I8296" t="s">
        <v>565</v>
      </c>
      <c r="J8296" t="s">
        <v>25</v>
      </c>
      <c r="K8296" t="s">
        <v>26</v>
      </c>
      <c r="L8296" t="s">
        <v>275</v>
      </c>
      <c r="M8296" t="s">
        <v>497</v>
      </c>
      <c r="N8296">
        <v>45373</v>
      </c>
      <c r="O8296" t="s">
        <v>147</v>
      </c>
      <c r="P8296" t="s">
        <v>5941</v>
      </c>
      <c r="Q8296" t="s">
        <v>45</v>
      </c>
      <c r="R8296" t="s">
        <v>74</v>
      </c>
      <c r="S8296" t="s">
        <v>5942</v>
      </c>
      <c r="T8296" s="9">
        <v>10.33</v>
      </c>
      <c r="U8296">
        <v>3</v>
      </c>
      <c r="V8296" s="2">
        <v>0.7</v>
      </c>
      <c r="W8296" s="6">
        <v>-7.58</v>
      </c>
      <c r="X8296" s="14">
        <f>AA8296-W8296</f>
        <v>16.877000000000002</v>
      </c>
      <c r="Y8296" s="6">
        <f>T8296*U8296</f>
        <v>30.990000000000002</v>
      </c>
      <c r="Z8296" s="6">
        <f>Y8296*V8296</f>
        <v>21.693000000000001</v>
      </c>
      <c r="AA8296" s="6">
        <f t="shared" si="674"/>
        <v>9.2970000000000006</v>
      </c>
    </row>
    <row r="8297" spans="2:27" x14ac:dyDescent="0.3">
      <c r="B8297">
        <v>8294</v>
      </c>
      <c r="C8297" t="s">
        <v>9943</v>
      </c>
      <c r="D8297" s="1">
        <v>42805</v>
      </c>
      <c r="E8297" s="1">
        <v>42927</v>
      </c>
      <c r="F8297" s="9" t="str">
        <f t="shared" si="678"/>
        <v>122 days</v>
      </c>
      <c r="G8297" t="s">
        <v>49</v>
      </c>
      <c r="H8297" t="s">
        <v>6641</v>
      </c>
      <c r="I8297" t="s">
        <v>6642</v>
      </c>
      <c r="J8297" t="s">
        <v>40</v>
      </c>
      <c r="K8297" t="s">
        <v>26</v>
      </c>
      <c r="L8297" t="s">
        <v>94</v>
      </c>
      <c r="M8297" t="s">
        <v>95</v>
      </c>
      <c r="N8297">
        <v>98103</v>
      </c>
      <c r="O8297" t="s">
        <v>43</v>
      </c>
      <c r="P8297" t="s">
        <v>4863</v>
      </c>
      <c r="Q8297" t="s">
        <v>45</v>
      </c>
      <c r="R8297" t="s">
        <v>74</v>
      </c>
      <c r="S8297" t="s">
        <v>4864</v>
      </c>
      <c r="T8297" s="9">
        <v>18.37</v>
      </c>
      <c r="U8297">
        <v>4</v>
      </c>
      <c r="V8297" s="2">
        <v>0.2</v>
      </c>
      <c r="W8297" s="6">
        <v>5.97</v>
      </c>
      <c r="X8297" s="14">
        <f>AA8297-W8297</f>
        <v>52.814000000000007</v>
      </c>
      <c r="Y8297" s="6">
        <f>T8297*U8297</f>
        <v>73.48</v>
      </c>
      <c r="Z8297" s="6">
        <f>Y8297*V8297</f>
        <v>14.696000000000002</v>
      </c>
      <c r="AA8297" s="6">
        <f t="shared" si="674"/>
        <v>58.784000000000006</v>
      </c>
    </row>
    <row r="8298" spans="2:27" x14ac:dyDescent="0.3">
      <c r="B8298">
        <v>8295</v>
      </c>
      <c r="C8298" t="s">
        <v>9944</v>
      </c>
      <c r="D8298" s="1">
        <v>42807</v>
      </c>
      <c r="E8298" s="1">
        <v>42811</v>
      </c>
      <c r="F8298" s="9" t="str">
        <f t="shared" si="678"/>
        <v>4 days</v>
      </c>
      <c r="G8298" t="s">
        <v>49</v>
      </c>
      <c r="H8298" t="s">
        <v>3009</v>
      </c>
      <c r="I8298" t="s">
        <v>3010</v>
      </c>
      <c r="J8298" t="s">
        <v>25</v>
      </c>
      <c r="K8298" t="s">
        <v>26</v>
      </c>
      <c r="L8298" t="s">
        <v>265</v>
      </c>
      <c r="M8298" t="s">
        <v>266</v>
      </c>
      <c r="N8298">
        <v>10011</v>
      </c>
      <c r="O8298" t="s">
        <v>147</v>
      </c>
      <c r="P8298" t="s">
        <v>4769</v>
      </c>
      <c r="Q8298" t="s">
        <v>70</v>
      </c>
      <c r="R8298" t="s">
        <v>71</v>
      </c>
      <c r="S8298" t="s">
        <v>4770</v>
      </c>
      <c r="T8298" s="9">
        <v>299.89999999999998</v>
      </c>
      <c r="U8298">
        <v>2</v>
      </c>
      <c r="V8298" s="2">
        <v>0</v>
      </c>
      <c r="W8298" s="6">
        <v>74.98</v>
      </c>
      <c r="X8298" s="14">
        <f>AA8298-W8298</f>
        <v>524.81999999999994</v>
      </c>
      <c r="Y8298" s="6">
        <f>T8298*U8298</f>
        <v>599.79999999999995</v>
      </c>
      <c r="Z8298" s="6">
        <f>Y8298*V8298</f>
        <v>0</v>
      </c>
      <c r="AA8298" s="6">
        <f t="shared" si="674"/>
        <v>599.79999999999995</v>
      </c>
    </row>
    <row r="8299" spans="2:27" x14ac:dyDescent="0.3">
      <c r="B8299">
        <v>8296</v>
      </c>
      <c r="C8299" t="s">
        <v>9945</v>
      </c>
      <c r="D8299" s="1">
        <v>42520</v>
      </c>
      <c r="E8299" s="1">
        <v>42435</v>
      </c>
      <c r="F8299" s="23" t="s">
        <v>10956</v>
      </c>
      <c r="G8299" t="s">
        <v>49</v>
      </c>
      <c r="H8299" t="s">
        <v>4144</v>
      </c>
      <c r="I8299" t="s">
        <v>4145</v>
      </c>
      <c r="J8299" t="s">
        <v>40</v>
      </c>
      <c r="K8299" t="s">
        <v>26</v>
      </c>
      <c r="L8299" t="s">
        <v>1129</v>
      </c>
      <c r="M8299" t="s">
        <v>318</v>
      </c>
      <c r="N8299">
        <v>22204</v>
      </c>
      <c r="O8299" t="s">
        <v>29</v>
      </c>
      <c r="P8299" t="s">
        <v>500</v>
      </c>
      <c r="Q8299" t="s">
        <v>45</v>
      </c>
      <c r="R8299" t="s">
        <v>172</v>
      </c>
      <c r="S8299" t="s">
        <v>501</v>
      </c>
      <c r="T8299" s="9">
        <v>26.55</v>
      </c>
      <c r="U8299">
        <v>9</v>
      </c>
      <c r="V8299" s="2">
        <v>0</v>
      </c>
      <c r="W8299" s="6">
        <v>12.74</v>
      </c>
      <c r="X8299" s="14">
        <f>AA8299-W8299</f>
        <v>226.21</v>
      </c>
      <c r="Y8299" s="6">
        <f>T8299*U8299</f>
        <v>238.95000000000002</v>
      </c>
      <c r="Z8299" s="6">
        <f>Y8299*V8299</f>
        <v>0</v>
      </c>
      <c r="AA8299" s="6">
        <f t="shared" si="674"/>
        <v>238.95000000000002</v>
      </c>
    </row>
    <row r="8300" spans="2:27" x14ac:dyDescent="0.3">
      <c r="B8300">
        <v>8297</v>
      </c>
      <c r="C8300" t="s">
        <v>9945</v>
      </c>
      <c r="D8300" s="1">
        <v>42520</v>
      </c>
      <c r="E8300" s="1">
        <v>42435</v>
      </c>
      <c r="F8300" s="23" t="s">
        <v>10956</v>
      </c>
      <c r="G8300" t="s">
        <v>49</v>
      </c>
      <c r="H8300" t="s">
        <v>4144</v>
      </c>
      <c r="I8300" t="s">
        <v>4145</v>
      </c>
      <c r="J8300" t="s">
        <v>40</v>
      </c>
      <c r="K8300" t="s">
        <v>26</v>
      </c>
      <c r="L8300" t="s">
        <v>1129</v>
      </c>
      <c r="M8300" t="s">
        <v>318</v>
      </c>
      <c r="N8300">
        <v>22204</v>
      </c>
      <c r="O8300" t="s">
        <v>29</v>
      </c>
      <c r="P8300" t="s">
        <v>857</v>
      </c>
      <c r="Q8300" t="s">
        <v>70</v>
      </c>
      <c r="R8300" t="s">
        <v>160</v>
      </c>
      <c r="S8300" t="s">
        <v>858</v>
      </c>
      <c r="T8300" s="9">
        <v>111.98</v>
      </c>
      <c r="U8300">
        <v>2</v>
      </c>
      <c r="V8300" s="2">
        <v>0</v>
      </c>
      <c r="W8300" s="6">
        <v>26.88</v>
      </c>
      <c r="X8300" s="14">
        <f>AA8300-W8300</f>
        <v>197.08</v>
      </c>
      <c r="Y8300" s="6">
        <f>T8300*U8300</f>
        <v>223.96</v>
      </c>
      <c r="Z8300" s="6">
        <f>Y8300*V8300</f>
        <v>0</v>
      </c>
      <c r="AA8300" s="6">
        <f t="shared" si="674"/>
        <v>223.96</v>
      </c>
    </row>
    <row r="8301" spans="2:27" x14ac:dyDescent="0.3">
      <c r="B8301">
        <v>8298</v>
      </c>
      <c r="C8301" t="s">
        <v>9946</v>
      </c>
      <c r="D8301" s="1">
        <v>42131</v>
      </c>
      <c r="E8301" s="1">
        <v>42315</v>
      </c>
      <c r="F8301" s="9" t="str">
        <f t="shared" ref="F8301:F8302" si="679">DATEDIF(D8301,E8301,"d")&amp;" days"</f>
        <v>184 days</v>
      </c>
      <c r="G8301" t="s">
        <v>49</v>
      </c>
      <c r="H8301" t="s">
        <v>2297</v>
      </c>
      <c r="I8301" t="s">
        <v>2298</v>
      </c>
      <c r="J8301" t="s">
        <v>40</v>
      </c>
      <c r="K8301" t="s">
        <v>26</v>
      </c>
      <c r="L8301" t="s">
        <v>466</v>
      </c>
      <c r="M8301" t="s">
        <v>87</v>
      </c>
      <c r="N8301">
        <v>28205</v>
      </c>
      <c r="O8301" t="s">
        <v>29</v>
      </c>
      <c r="P8301" t="s">
        <v>5760</v>
      </c>
      <c r="Q8301" t="s">
        <v>31</v>
      </c>
      <c r="R8301" t="s">
        <v>64</v>
      </c>
      <c r="S8301" t="s">
        <v>5761</v>
      </c>
      <c r="T8301" s="9">
        <v>4.93</v>
      </c>
      <c r="U8301">
        <v>2</v>
      </c>
      <c r="V8301" s="2">
        <v>0.2</v>
      </c>
      <c r="W8301" s="6">
        <v>0.74</v>
      </c>
      <c r="X8301" s="14">
        <f>AA8301-W8301</f>
        <v>7.1479999999999997</v>
      </c>
      <c r="Y8301" s="6">
        <f>T8301*U8301</f>
        <v>9.86</v>
      </c>
      <c r="Z8301" s="6">
        <f>Y8301*V8301</f>
        <v>1.972</v>
      </c>
      <c r="AA8301" s="6">
        <f t="shared" si="674"/>
        <v>7.8879999999999999</v>
      </c>
    </row>
    <row r="8302" spans="2:27" x14ac:dyDescent="0.3">
      <c r="B8302">
        <v>8299</v>
      </c>
      <c r="C8302" t="s">
        <v>9946</v>
      </c>
      <c r="D8302" s="1">
        <v>42131</v>
      </c>
      <c r="E8302" s="1">
        <v>42315</v>
      </c>
      <c r="F8302" s="9" t="str">
        <f t="shared" si="679"/>
        <v>184 days</v>
      </c>
      <c r="G8302" t="s">
        <v>49</v>
      </c>
      <c r="H8302" t="s">
        <v>2297</v>
      </c>
      <c r="I8302" t="s">
        <v>2298</v>
      </c>
      <c r="J8302" t="s">
        <v>40</v>
      </c>
      <c r="K8302" t="s">
        <v>26</v>
      </c>
      <c r="L8302" t="s">
        <v>466</v>
      </c>
      <c r="M8302" t="s">
        <v>87</v>
      </c>
      <c r="N8302">
        <v>28205</v>
      </c>
      <c r="O8302" t="s">
        <v>29</v>
      </c>
      <c r="P8302" t="s">
        <v>2369</v>
      </c>
      <c r="Q8302" t="s">
        <v>45</v>
      </c>
      <c r="R8302" t="s">
        <v>46</v>
      </c>
      <c r="S8302" t="s">
        <v>2370</v>
      </c>
      <c r="T8302" s="9">
        <v>11.78</v>
      </c>
      <c r="U8302">
        <v>3</v>
      </c>
      <c r="V8302" s="2">
        <v>0.2</v>
      </c>
      <c r="W8302" s="6">
        <v>4.2699999999999996</v>
      </c>
      <c r="X8302" s="14">
        <f>AA8302-W8302</f>
        <v>24.001999999999999</v>
      </c>
      <c r="Y8302" s="6">
        <f>T8302*U8302</f>
        <v>35.339999999999996</v>
      </c>
      <c r="Z8302" s="6">
        <f>Y8302*V8302</f>
        <v>7.0679999999999996</v>
      </c>
      <c r="AA8302" s="6">
        <f t="shared" si="674"/>
        <v>28.271999999999998</v>
      </c>
    </row>
    <row r="8303" spans="2:27" x14ac:dyDescent="0.3">
      <c r="B8303">
        <v>8300</v>
      </c>
      <c r="C8303" t="s">
        <v>9947</v>
      </c>
      <c r="D8303" s="1">
        <v>41946</v>
      </c>
      <c r="E8303" s="1">
        <v>41713</v>
      </c>
      <c r="F8303" s="23" t="s">
        <v>10956</v>
      </c>
      <c r="G8303" t="s">
        <v>49</v>
      </c>
      <c r="H8303" t="s">
        <v>5089</v>
      </c>
      <c r="I8303" t="s">
        <v>5090</v>
      </c>
      <c r="J8303" t="s">
        <v>25</v>
      </c>
      <c r="K8303" t="s">
        <v>26</v>
      </c>
      <c r="L8303" t="s">
        <v>566</v>
      </c>
      <c r="M8303" t="s">
        <v>42</v>
      </c>
      <c r="N8303">
        <v>95661</v>
      </c>
      <c r="O8303" t="s">
        <v>43</v>
      </c>
      <c r="P8303" t="s">
        <v>7018</v>
      </c>
      <c r="Q8303" t="s">
        <v>45</v>
      </c>
      <c r="R8303" t="s">
        <v>67</v>
      </c>
      <c r="S8303" t="s">
        <v>7019</v>
      </c>
      <c r="T8303" s="9">
        <v>7.98</v>
      </c>
      <c r="U8303">
        <v>3</v>
      </c>
      <c r="V8303" s="2">
        <v>0</v>
      </c>
      <c r="W8303" s="6">
        <v>2.0699999999999998</v>
      </c>
      <c r="X8303" s="14">
        <f>AA8303-W8303</f>
        <v>21.87</v>
      </c>
      <c r="Y8303" s="6">
        <f>T8303*U8303</f>
        <v>23.94</v>
      </c>
      <c r="Z8303" s="6">
        <f>Y8303*V8303</f>
        <v>0</v>
      </c>
      <c r="AA8303" s="6">
        <f t="shared" si="674"/>
        <v>23.94</v>
      </c>
    </row>
    <row r="8304" spans="2:27" x14ac:dyDescent="0.3">
      <c r="B8304">
        <v>8301</v>
      </c>
      <c r="C8304" t="s">
        <v>9948</v>
      </c>
      <c r="D8304" s="1">
        <v>42114</v>
      </c>
      <c r="E8304" s="1">
        <v>42118</v>
      </c>
      <c r="F8304" s="9" t="str">
        <f>DATEDIF(D8304,E8304,"d")&amp;" days"</f>
        <v>4 days</v>
      </c>
      <c r="G8304" t="s">
        <v>49</v>
      </c>
      <c r="H8304" t="s">
        <v>1896</v>
      </c>
      <c r="I8304" t="s">
        <v>1897</v>
      </c>
      <c r="J8304" t="s">
        <v>25</v>
      </c>
      <c r="K8304" t="s">
        <v>26</v>
      </c>
      <c r="L8304" t="s">
        <v>881</v>
      </c>
      <c r="M8304" t="s">
        <v>237</v>
      </c>
      <c r="N8304">
        <v>48234</v>
      </c>
      <c r="O8304" t="s">
        <v>104</v>
      </c>
      <c r="P8304" t="s">
        <v>957</v>
      </c>
      <c r="Q8304" t="s">
        <v>45</v>
      </c>
      <c r="R8304" t="s">
        <v>172</v>
      </c>
      <c r="S8304" t="s">
        <v>958</v>
      </c>
      <c r="T8304" s="9">
        <v>180.96</v>
      </c>
      <c r="U8304">
        <v>2</v>
      </c>
      <c r="V8304" s="2">
        <v>0</v>
      </c>
      <c r="W8304" s="6">
        <v>81.430000000000007</v>
      </c>
      <c r="X8304" s="14">
        <f>AA8304-W8304</f>
        <v>280.49</v>
      </c>
      <c r="Y8304" s="6">
        <f>T8304*U8304</f>
        <v>361.92</v>
      </c>
      <c r="Z8304" s="6">
        <f>Y8304*V8304</f>
        <v>0</v>
      </c>
      <c r="AA8304" s="6">
        <f t="shared" si="674"/>
        <v>361.92</v>
      </c>
    </row>
    <row r="8305" spans="2:27" x14ac:dyDescent="0.3">
      <c r="B8305">
        <v>8302</v>
      </c>
      <c r="C8305" t="s">
        <v>9949</v>
      </c>
      <c r="D8305" s="1">
        <v>42942</v>
      </c>
      <c r="E8305" s="1">
        <v>42743</v>
      </c>
      <c r="F8305" s="23" t="s">
        <v>10956</v>
      </c>
      <c r="G8305" t="s">
        <v>49</v>
      </c>
      <c r="H8305" t="s">
        <v>3666</v>
      </c>
      <c r="I8305" t="s">
        <v>3667</v>
      </c>
      <c r="J8305" t="s">
        <v>40</v>
      </c>
      <c r="K8305" t="s">
        <v>26</v>
      </c>
      <c r="L8305" t="s">
        <v>41</v>
      </c>
      <c r="M8305" t="s">
        <v>42</v>
      </c>
      <c r="N8305">
        <v>90036</v>
      </c>
      <c r="O8305" t="s">
        <v>43</v>
      </c>
      <c r="P8305" t="s">
        <v>8232</v>
      </c>
      <c r="Q8305" t="s">
        <v>70</v>
      </c>
      <c r="R8305" t="s">
        <v>160</v>
      </c>
      <c r="S8305" t="s">
        <v>8233</v>
      </c>
      <c r="T8305" s="9">
        <v>1649.95</v>
      </c>
      <c r="U8305">
        <v>5</v>
      </c>
      <c r="V8305" s="2">
        <v>0</v>
      </c>
      <c r="W8305" s="6">
        <v>659.98</v>
      </c>
      <c r="X8305" s="14">
        <f>AA8305-W8305</f>
        <v>7589.77</v>
      </c>
      <c r="Y8305" s="6">
        <f>T8305*U8305</f>
        <v>8249.75</v>
      </c>
      <c r="Z8305" s="6">
        <f>Y8305*V8305</f>
        <v>0</v>
      </c>
      <c r="AA8305" s="6">
        <f t="shared" si="674"/>
        <v>8249.75</v>
      </c>
    </row>
    <row r="8306" spans="2:27" x14ac:dyDescent="0.3">
      <c r="B8306">
        <v>8303</v>
      </c>
      <c r="C8306" t="s">
        <v>9949</v>
      </c>
      <c r="D8306" s="1">
        <v>42942</v>
      </c>
      <c r="E8306" s="1">
        <v>42743</v>
      </c>
      <c r="F8306" s="23" t="s">
        <v>10956</v>
      </c>
      <c r="G8306" t="s">
        <v>49</v>
      </c>
      <c r="H8306" t="s">
        <v>3666</v>
      </c>
      <c r="I8306" t="s">
        <v>3667</v>
      </c>
      <c r="J8306" t="s">
        <v>40</v>
      </c>
      <c r="K8306" t="s">
        <v>26</v>
      </c>
      <c r="L8306" t="s">
        <v>41</v>
      </c>
      <c r="M8306" t="s">
        <v>42</v>
      </c>
      <c r="N8306">
        <v>90036</v>
      </c>
      <c r="O8306" t="s">
        <v>43</v>
      </c>
      <c r="P8306" t="s">
        <v>2585</v>
      </c>
      <c r="Q8306" t="s">
        <v>31</v>
      </c>
      <c r="R8306" t="s">
        <v>35</v>
      </c>
      <c r="S8306" t="s">
        <v>2586</v>
      </c>
      <c r="T8306" s="9">
        <v>362.35</v>
      </c>
      <c r="U8306">
        <v>3</v>
      </c>
      <c r="V8306" s="2">
        <v>0.2</v>
      </c>
      <c r="W8306" s="6">
        <v>45.29</v>
      </c>
      <c r="X8306" s="14">
        <f>AA8306-W8306</f>
        <v>824.35000000000014</v>
      </c>
      <c r="Y8306" s="6">
        <f>T8306*U8306</f>
        <v>1087.0500000000002</v>
      </c>
      <c r="Z8306" s="6">
        <f>Y8306*V8306</f>
        <v>217.41000000000005</v>
      </c>
      <c r="AA8306" s="6">
        <f t="shared" si="674"/>
        <v>869.6400000000001</v>
      </c>
    </row>
    <row r="8307" spans="2:27" x14ac:dyDescent="0.3">
      <c r="B8307">
        <v>8304</v>
      </c>
      <c r="C8307" t="s">
        <v>9950</v>
      </c>
      <c r="D8307" s="1">
        <v>41943</v>
      </c>
      <c r="E8307" s="1">
        <v>41681</v>
      </c>
      <c r="F8307" s="23" t="s">
        <v>10956</v>
      </c>
      <c r="G8307" t="s">
        <v>22</v>
      </c>
      <c r="H8307" t="s">
        <v>5803</v>
      </c>
      <c r="I8307" t="s">
        <v>5804</v>
      </c>
      <c r="J8307" t="s">
        <v>101</v>
      </c>
      <c r="K8307" t="s">
        <v>26</v>
      </c>
      <c r="L8307" t="s">
        <v>126</v>
      </c>
      <c r="M8307" t="s">
        <v>42</v>
      </c>
      <c r="N8307">
        <v>94110</v>
      </c>
      <c r="O8307" t="s">
        <v>43</v>
      </c>
      <c r="P8307" t="s">
        <v>2024</v>
      </c>
      <c r="Q8307" t="s">
        <v>70</v>
      </c>
      <c r="R8307" t="s">
        <v>71</v>
      </c>
      <c r="S8307" t="s">
        <v>2025</v>
      </c>
      <c r="T8307" s="9">
        <v>73.58</v>
      </c>
      <c r="U8307">
        <v>2</v>
      </c>
      <c r="V8307" s="2">
        <v>0.2</v>
      </c>
      <c r="W8307" s="6">
        <v>8.2799999999999994</v>
      </c>
      <c r="X8307" s="14">
        <f>AA8307-W8307</f>
        <v>109.44799999999999</v>
      </c>
      <c r="Y8307" s="6">
        <f>T8307*U8307</f>
        <v>147.16</v>
      </c>
      <c r="Z8307" s="6">
        <f>Y8307*V8307</f>
        <v>29.432000000000002</v>
      </c>
      <c r="AA8307" s="6">
        <f t="shared" si="674"/>
        <v>117.72799999999999</v>
      </c>
    </row>
    <row r="8308" spans="2:27" x14ac:dyDescent="0.3">
      <c r="B8308">
        <v>8305</v>
      </c>
      <c r="C8308" t="s">
        <v>9951</v>
      </c>
      <c r="D8308" s="1">
        <v>42805</v>
      </c>
      <c r="E8308" s="1">
        <v>42989</v>
      </c>
      <c r="F8308" s="9" t="str">
        <f>DATEDIF(D8308,E8308,"d")&amp;" days"</f>
        <v>184 days</v>
      </c>
      <c r="G8308" t="s">
        <v>49</v>
      </c>
      <c r="H8308" t="s">
        <v>6479</v>
      </c>
      <c r="I8308" t="s">
        <v>6480</v>
      </c>
      <c r="J8308" t="s">
        <v>25</v>
      </c>
      <c r="K8308" t="s">
        <v>26</v>
      </c>
      <c r="L8308" t="s">
        <v>5961</v>
      </c>
      <c r="M8308" t="s">
        <v>42</v>
      </c>
      <c r="N8308">
        <v>93309</v>
      </c>
      <c r="O8308" t="s">
        <v>43</v>
      </c>
      <c r="P8308" t="s">
        <v>8323</v>
      </c>
      <c r="Q8308" t="s">
        <v>31</v>
      </c>
      <c r="R8308" t="s">
        <v>55</v>
      </c>
      <c r="S8308" t="s">
        <v>8324</v>
      </c>
      <c r="T8308" s="9">
        <v>486.37</v>
      </c>
      <c r="U8308">
        <v>4</v>
      </c>
      <c r="V8308" s="2">
        <v>0.2</v>
      </c>
      <c r="W8308" s="6">
        <v>36.479999999999997</v>
      </c>
      <c r="X8308" s="14">
        <f>AA8308-W8308</f>
        <v>1519.904</v>
      </c>
      <c r="Y8308" s="6">
        <f>T8308*U8308</f>
        <v>1945.48</v>
      </c>
      <c r="Z8308" s="6">
        <f>Y8308*V8308</f>
        <v>389.096</v>
      </c>
      <c r="AA8308" s="6">
        <f t="shared" si="674"/>
        <v>1556.384</v>
      </c>
    </row>
    <row r="8309" spans="2:27" x14ac:dyDescent="0.3">
      <c r="B8309">
        <v>8306</v>
      </c>
      <c r="C8309" t="s">
        <v>9952</v>
      </c>
      <c r="D8309" s="1">
        <v>42682</v>
      </c>
      <c r="E8309" s="1">
        <v>42598</v>
      </c>
      <c r="F8309" s="23" t="s">
        <v>10956</v>
      </c>
      <c r="G8309" t="s">
        <v>49</v>
      </c>
      <c r="H8309" t="s">
        <v>1669</v>
      </c>
      <c r="I8309" t="s">
        <v>1670</v>
      </c>
      <c r="J8309" t="s">
        <v>101</v>
      </c>
      <c r="K8309" t="s">
        <v>26</v>
      </c>
      <c r="L8309" t="s">
        <v>4556</v>
      </c>
      <c r="M8309" t="s">
        <v>649</v>
      </c>
      <c r="N8309">
        <v>74133</v>
      </c>
      <c r="O8309" t="s">
        <v>104</v>
      </c>
      <c r="P8309" t="s">
        <v>2648</v>
      </c>
      <c r="Q8309" t="s">
        <v>45</v>
      </c>
      <c r="R8309" t="s">
        <v>89</v>
      </c>
      <c r="S8309" t="s">
        <v>2649</v>
      </c>
      <c r="T8309" s="9">
        <v>32.4</v>
      </c>
      <c r="U8309">
        <v>5</v>
      </c>
      <c r="V8309" s="2">
        <v>0</v>
      </c>
      <c r="W8309" s="6">
        <v>15.55</v>
      </c>
      <c r="X8309" s="14">
        <f>AA8309-W8309</f>
        <v>146.44999999999999</v>
      </c>
      <c r="Y8309" s="6">
        <f>T8309*U8309</f>
        <v>162</v>
      </c>
      <c r="Z8309" s="6">
        <f>Y8309*V8309</f>
        <v>0</v>
      </c>
      <c r="AA8309" s="6">
        <f t="shared" si="674"/>
        <v>162</v>
      </c>
    </row>
    <row r="8310" spans="2:27" x14ac:dyDescent="0.3">
      <c r="B8310">
        <v>8307</v>
      </c>
      <c r="C8310" t="s">
        <v>9952</v>
      </c>
      <c r="D8310" s="1">
        <v>42682</v>
      </c>
      <c r="E8310" s="1">
        <v>42598</v>
      </c>
      <c r="F8310" s="23" t="s">
        <v>10956</v>
      </c>
      <c r="G8310" t="s">
        <v>49</v>
      </c>
      <c r="H8310" t="s">
        <v>1669</v>
      </c>
      <c r="I8310" t="s">
        <v>1670</v>
      </c>
      <c r="J8310" t="s">
        <v>101</v>
      </c>
      <c r="K8310" t="s">
        <v>26</v>
      </c>
      <c r="L8310" t="s">
        <v>4556</v>
      </c>
      <c r="M8310" t="s">
        <v>649</v>
      </c>
      <c r="N8310">
        <v>74133</v>
      </c>
      <c r="O8310" t="s">
        <v>104</v>
      </c>
      <c r="P8310" t="s">
        <v>2218</v>
      </c>
      <c r="Q8310" t="s">
        <v>45</v>
      </c>
      <c r="R8310" t="s">
        <v>74</v>
      </c>
      <c r="S8310" t="s">
        <v>2219</v>
      </c>
      <c r="T8310" s="9">
        <v>41.86</v>
      </c>
      <c r="U8310">
        <v>7</v>
      </c>
      <c r="V8310" s="2">
        <v>0</v>
      </c>
      <c r="W8310" s="6">
        <v>19.260000000000002</v>
      </c>
      <c r="X8310" s="14">
        <f>AA8310-W8310</f>
        <v>273.76</v>
      </c>
      <c r="Y8310" s="6">
        <f>T8310*U8310</f>
        <v>293.02</v>
      </c>
      <c r="Z8310" s="6">
        <f>Y8310*V8310</f>
        <v>0</v>
      </c>
      <c r="AA8310" s="6">
        <f t="shared" si="674"/>
        <v>293.02</v>
      </c>
    </row>
    <row r="8311" spans="2:27" x14ac:dyDescent="0.3">
      <c r="B8311">
        <v>8308</v>
      </c>
      <c r="C8311" t="s">
        <v>9952</v>
      </c>
      <c r="D8311" s="1">
        <v>42682</v>
      </c>
      <c r="E8311" s="1">
        <v>42598</v>
      </c>
      <c r="F8311" s="23" t="s">
        <v>10956</v>
      </c>
      <c r="G8311" t="s">
        <v>49</v>
      </c>
      <c r="H8311" t="s">
        <v>1669</v>
      </c>
      <c r="I8311" t="s">
        <v>1670</v>
      </c>
      <c r="J8311" t="s">
        <v>101</v>
      </c>
      <c r="K8311" t="s">
        <v>26</v>
      </c>
      <c r="L8311" t="s">
        <v>4556</v>
      </c>
      <c r="M8311" t="s">
        <v>649</v>
      </c>
      <c r="N8311">
        <v>74133</v>
      </c>
      <c r="O8311" t="s">
        <v>104</v>
      </c>
      <c r="P8311" t="s">
        <v>6816</v>
      </c>
      <c r="Q8311" t="s">
        <v>45</v>
      </c>
      <c r="R8311" t="s">
        <v>74</v>
      </c>
      <c r="S8311" t="s">
        <v>6817</v>
      </c>
      <c r="T8311" s="9">
        <v>77.56</v>
      </c>
      <c r="U8311">
        <v>2</v>
      </c>
      <c r="V8311" s="2">
        <v>0</v>
      </c>
      <c r="W8311" s="6">
        <v>35.68</v>
      </c>
      <c r="X8311" s="14">
        <f>AA8311-W8311</f>
        <v>119.44</v>
      </c>
      <c r="Y8311" s="6">
        <f>T8311*U8311</f>
        <v>155.12</v>
      </c>
      <c r="Z8311" s="6">
        <f>Y8311*V8311</f>
        <v>0</v>
      </c>
      <c r="AA8311" s="6">
        <f t="shared" si="674"/>
        <v>155.12</v>
      </c>
    </row>
    <row r="8312" spans="2:27" x14ac:dyDescent="0.3">
      <c r="B8312">
        <v>8309</v>
      </c>
      <c r="C8312" t="s">
        <v>9953</v>
      </c>
      <c r="D8312" s="1">
        <v>42576</v>
      </c>
      <c r="E8312" s="1">
        <v>42576</v>
      </c>
      <c r="F8312" s="9" t="str">
        <f t="shared" ref="F8312:F8316" si="680">DATEDIF(D8312,E8312,"d")&amp;" days"</f>
        <v>0 days</v>
      </c>
      <c r="G8312" t="s">
        <v>1292</v>
      </c>
      <c r="H8312" t="s">
        <v>5327</v>
      </c>
      <c r="I8312" t="s">
        <v>5328</v>
      </c>
      <c r="J8312" t="s">
        <v>101</v>
      </c>
      <c r="K8312" t="s">
        <v>26</v>
      </c>
      <c r="L8312" t="s">
        <v>126</v>
      </c>
      <c r="M8312" t="s">
        <v>42</v>
      </c>
      <c r="N8312">
        <v>94122</v>
      </c>
      <c r="O8312" t="s">
        <v>43</v>
      </c>
      <c r="P8312" t="s">
        <v>4061</v>
      </c>
      <c r="Q8312" t="s">
        <v>45</v>
      </c>
      <c r="R8312" t="s">
        <v>67</v>
      </c>
      <c r="S8312" t="s">
        <v>4062</v>
      </c>
      <c r="T8312" s="9">
        <v>37.17</v>
      </c>
      <c r="U8312">
        <v>9</v>
      </c>
      <c r="V8312" s="2">
        <v>0</v>
      </c>
      <c r="W8312" s="6">
        <v>11.15</v>
      </c>
      <c r="X8312" s="14">
        <f>AA8312-W8312</f>
        <v>323.38000000000005</v>
      </c>
      <c r="Y8312" s="6">
        <f>T8312*U8312</f>
        <v>334.53000000000003</v>
      </c>
      <c r="Z8312" s="6">
        <f>Y8312*V8312</f>
        <v>0</v>
      </c>
      <c r="AA8312" s="6">
        <f t="shared" si="674"/>
        <v>334.53000000000003</v>
      </c>
    </row>
    <row r="8313" spans="2:27" x14ac:dyDescent="0.3">
      <c r="B8313">
        <v>8310</v>
      </c>
      <c r="C8313" t="s">
        <v>9954</v>
      </c>
      <c r="D8313" s="1">
        <v>41642</v>
      </c>
      <c r="E8313" s="1">
        <v>41823</v>
      </c>
      <c r="F8313" s="9" t="str">
        <f t="shared" si="680"/>
        <v>181 days</v>
      </c>
      <c r="G8313" t="s">
        <v>49</v>
      </c>
      <c r="H8313" t="s">
        <v>4633</v>
      </c>
      <c r="I8313" t="s">
        <v>4634</v>
      </c>
      <c r="J8313" t="s">
        <v>25</v>
      </c>
      <c r="K8313" t="s">
        <v>26</v>
      </c>
      <c r="L8313" t="s">
        <v>183</v>
      </c>
      <c r="M8313" t="s">
        <v>103</v>
      </c>
      <c r="N8313">
        <v>77036</v>
      </c>
      <c r="O8313" t="s">
        <v>104</v>
      </c>
      <c r="P8313" t="s">
        <v>5205</v>
      </c>
      <c r="Q8313" t="s">
        <v>45</v>
      </c>
      <c r="R8313" t="s">
        <v>58</v>
      </c>
      <c r="S8313" t="s">
        <v>5206</v>
      </c>
      <c r="T8313" s="9">
        <v>137.35</v>
      </c>
      <c r="U8313">
        <v>3</v>
      </c>
      <c r="V8313" s="2">
        <v>0.2</v>
      </c>
      <c r="W8313" s="6">
        <v>8.58</v>
      </c>
      <c r="X8313" s="14">
        <f>AA8313-W8313</f>
        <v>321.06</v>
      </c>
      <c r="Y8313" s="6">
        <f>T8313*U8313</f>
        <v>412.04999999999995</v>
      </c>
      <c r="Z8313" s="6">
        <f>Y8313*V8313</f>
        <v>82.41</v>
      </c>
      <c r="AA8313" s="6">
        <f t="shared" si="674"/>
        <v>329.64</v>
      </c>
    </row>
    <row r="8314" spans="2:27" x14ac:dyDescent="0.3">
      <c r="B8314">
        <v>8311</v>
      </c>
      <c r="C8314" t="s">
        <v>9954</v>
      </c>
      <c r="D8314" s="1">
        <v>41642</v>
      </c>
      <c r="E8314" s="1">
        <v>41823</v>
      </c>
      <c r="F8314" s="9" t="str">
        <f t="shared" si="680"/>
        <v>181 days</v>
      </c>
      <c r="G8314" t="s">
        <v>49</v>
      </c>
      <c r="H8314" t="s">
        <v>4633</v>
      </c>
      <c r="I8314" t="s">
        <v>4634</v>
      </c>
      <c r="J8314" t="s">
        <v>25</v>
      </c>
      <c r="K8314" t="s">
        <v>26</v>
      </c>
      <c r="L8314" t="s">
        <v>183</v>
      </c>
      <c r="M8314" t="s">
        <v>103</v>
      </c>
      <c r="N8314">
        <v>77036</v>
      </c>
      <c r="O8314" t="s">
        <v>104</v>
      </c>
      <c r="P8314" t="s">
        <v>5283</v>
      </c>
      <c r="Q8314" t="s">
        <v>31</v>
      </c>
      <c r="R8314" t="s">
        <v>55</v>
      </c>
      <c r="S8314" t="s">
        <v>5284</v>
      </c>
      <c r="T8314" s="9">
        <v>376.51</v>
      </c>
      <c r="U8314">
        <v>3</v>
      </c>
      <c r="V8314" s="2">
        <v>0.3</v>
      </c>
      <c r="W8314" s="6">
        <v>-43.03</v>
      </c>
      <c r="X8314" s="14">
        <f>AA8314-W8314</f>
        <v>833.70100000000002</v>
      </c>
      <c r="Y8314" s="6">
        <f>T8314*U8314</f>
        <v>1129.53</v>
      </c>
      <c r="Z8314" s="6">
        <f>Y8314*V8314</f>
        <v>338.85899999999998</v>
      </c>
      <c r="AA8314" s="6">
        <f t="shared" si="674"/>
        <v>790.67100000000005</v>
      </c>
    </row>
    <row r="8315" spans="2:27" x14ac:dyDescent="0.3">
      <c r="B8315">
        <v>8312</v>
      </c>
      <c r="C8315" t="s">
        <v>9955</v>
      </c>
      <c r="D8315" s="1">
        <v>42761</v>
      </c>
      <c r="E8315" s="1">
        <v>42766</v>
      </c>
      <c r="F8315" s="9" t="str">
        <f t="shared" si="680"/>
        <v>5 days</v>
      </c>
      <c r="G8315" t="s">
        <v>49</v>
      </c>
      <c r="H8315" t="s">
        <v>1846</v>
      </c>
      <c r="I8315" t="s">
        <v>1847</v>
      </c>
      <c r="J8315" t="s">
        <v>25</v>
      </c>
      <c r="K8315" t="s">
        <v>26</v>
      </c>
      <c r="L8315" t="s">
        <v>496</v>
      </c>
      <c r="M8315" t="s">
        <v>1274</v>
      </c>
      <c r="N8315">
        <v>31907</v>
      </c>
      <c r="O8315" t="s">
        <v>29</v>
      </c>
      <c r="P8315" t="s">
        <v>521</v>
      </c>
      <c r="Q8315" t="s">
        <v>31</v>
      </c>
      <c r="R8315" t="s">
        <v>64</v>
      </c>
      <c r="S8315" t="s">
        <v>522</v>
      </c>
      <c r="T8315" s="9">
        <v>62.72</v>
      </c>
      <c r="U8315">
        <v>4</v>
      </c>
      <c r="V8315" s="2">
        <v>0</v>
      </c>
      <c r="W8315" s="6">
        <v>24.46</v>
      </c>
      <c r="X8315" s="14">
        <f>AA8315-W8315</f>
        <v>226.42</v>
      </c>
      <c r="Y8315" s="6">
        <f>T8315*U8315</f>
        <v>250.88</v>
      </c>
      <c r="Z8315" s="6">
        <f>Y8315*V8315</f>
        <v>0</v>
      </c>
      <c r="AA8315" s="6">
        <f t="shared" si="674"/>
        <v>250.88</v>
      </c>
    </row>
    <row r="8316" spans="2:27" x14ac:dyDescent="0.3">
      <c r="B8316">
        <v>8313</v>
      </c>
      <c r="C8316" t="s">
        <v>9955</v>
      </c>
      <c r="D8316" s="1">
        <v>42761</v>
      </c>
      <c r="E8316" s="1">
        <v>42766</v>
      </c>
      <c r="F8316" s="9" t="str">
        <f t="shared" si="680"/>
        <v>5 days</v>
      </c>
      <c r="G8316" t="s">
        <v>49</v>
      </c>
      <c r="H8316" t="s">
        <v>1846</v>
      </c>
      <c r="I8316" t="s">
        <v>1847</v>
      </c>
      <c r="J8316" t="s">
        <v>25</v>
      </c>
      <c r="K8316" t="s">
        <v>26</v>
      </c>
      <c r="L8316" t="s">
        <v>496</v>
      </c>
      <c r="M8316" t="s">
        <v>1274</v>
      </c>
      <c r="N8316">
        <v>31907</v>
      </c>
      <c r="O8316" t="s">
        <v>29</v>
      </c>
      <c r="P8316" t="s">
        <v>6153</v>
      </c>
      <c r="Q8316" t="s">
        <v>70</v>
      </c>
      <c r="R8316" t="s">
        <v>71</v>
      </c>
      <c r="S8316" t="s">
        <v>6154</v>
      </c>
      <c r="T8316" s="9">
        <v>2939.93</v>
      </c>
      <c r="U8316">
        <v>7</v>
      </c>
      <c r="V8316" s="2">
        <v>0</v>
      </c>
      <c r="W8316" s="6">
        <v>764.38</v>
      </c>
      <c r="X8316" s="14">
        <f>AA8316-W8316</f>
        <v>19815.129999999997</v>
      </c>
      <c r="Y8316" s="6">
        <f>T8316*U8316</f>
        <v>20579.509999999998</v>
      </c>
      <c r="Z8316" s="6">
        <f>Y8316*V8316</f>
        <v>0</v>
      </c>
      <c r="AA8316" s="6">
        <f t="shared" si="674"/>
        <v>20579.509999999998</v>
      </c>
    </row>
    <row r="8317" spans="2:27" x14ac:dyDescent="0.3">
      <c r="B8317">
        <v>8314</v>
      </c>
      <c r="C8317" t="s">
        <v>9956</v>
      </c>
      <c r="D8317" s="1">
        <v>41980</v>
      </c>
      <c r="E8317" s="1">
        <v>41836</v>
      </c>
      <c r="F8317" s="23" t="s">
        <v>10956</v>
      </c>
      <c r="G8317" t="s">
        <v>49</v>
      </c>
      <c r="H8317" t="s">
        <v>3234</v>
      </c>
      <c r="I8317" t="s">
        <v>3235</v>
      </c>
      <c r="J8317" t="s">
        <v>101</v>
      </c>
      <c r="K8317" t="s">
        <v>26</v>
      </c>
      <c r="L8317" t="s">
        <v>7866</v>
      </c>
      <c r="M8317" t="s">
        <v>103</v>
      </c>
      <c r="N8317">
        <v>77573</v>
      </c>
      <c r="O8317" t="s">
        <v>104</v>
      </c>
      <c r="P8317" t="s">
        <v>3336</v>
      </c>
      <c r="Q8317" t="s">
        <v>31</v>
      </c>
      <c r="R8317" t="s">
        <v>35</v>
      </c>
      <c r="S8317" t="s">
        <v>3337</v>
      </c>
      <c r="T8317" s="9">
        <v>512.36</v>
      </c>
      <c r="U8317">
        <v>3</v>
      </c>
      <c r="V8317" s="2">
        <v>0.3</v>
      </c>
      <c r="W8317" s="6">
        <v>-14.64</v>
      </c>
      <c r="X8317" s="14">
        <f>AA8317-W8317</f>
        <v>1090.596</v>
      </c>
      <c r="Y8317" s="6">
        <f>T8317*U8317</f>
        <v>1537.08</v>
      </c>
      <c r="Z8317" s="6">
        <f>Y8317*V8317</f>
        <v>461.12399999999997</v>
      </c>
      <c r="AA8317" s="6">
        <f t="shared" si="674"/>
        <v>1075.9559999999999</v>
      </c>
    </row>
    <row r="8318" spans="2:27" x14ac:dyDescent="0.3">
      <c r="B8318">
        <v>8315</v>
      </c>
      <c r="C8318" t="s">
        <v>9956</v>
      </c>
      <c r="D8318" s="1">
        <v>41980</v>
      </c>
      <c r="E8318" s="1">
        <v>41836</v>
      </c>
      <c r="F8318" s="23" t="s">
        <v>10956</v>
      </c>
      <c r="G8318" t="s">
        <v>49</v>
      </c>
      <c r="H8318" t="s">
        <v>3234</v>
      </c>
      <c r="I8318" t="s">
        <v>3235</v>
      </c>
      <c r="J8318" t="s">
        <v>101</v>
      </c>
      <c r="K8318" t="s">
        <v>26</v>
      </c>
      <c r="L8318" t="s">
        <v>7866</v>
      </c>
      <c r="M8318" t="s">
        <v>103</v>
      </c>
      <c r="N8318">
        <v>77573</v>
      </c>
      <c r="O8318" t="s">
        <v>104</v>
      </c>
      <c r="P8318" t="s">
        <v>3304</v>
      </c>
      <c r="Q8318" t="s">
        <v>45</v>
      </c>
      <c r="R8318" t="s">
        <v>268</v>
      </c>
      <c r="S8318" t="s">
        <v>3305</v>
      </c>
      <c r="T8318" s="9">
        <v>3.49</v>
      </c>
      <c r="U8318">
        <v>2</v>
      </c>
      <c r="V8318" s="2">
        <v>0.2</v>
      </c>
      <c r="W8318" s="6">
        <v>0.56999999999999995</v>
      </c>
      <c r="X8318" s="14">
        <f>AA8318-W8318</f>
        <v>5.0140000000000002</v>
      </c>
      <c r="Y8318" s="6">
        <f>T8318*U8318</f>
        <v>6.98</v>
      </c>
      <c r="Z8318" s="6">
        <f>Y8318*V8318</f>
        <v>1.3960000000000001</v>
      </c>
      <c r="AA8318" s="6">
        <f t="shared" si="674"/>
        <v>5.5840000000000005</v>
      </c>
    </row>
    <row r="8319" spans="2:27" x14ac:dyDescent="0.3">
      <c r="B8319">
        <v>8316</v>
      </c>
      <c r="C8319" t="s">
        <v>9956</v>
      </c>
      <c r="D8319" s="1">
        <v>41980</v>
      </c>
      <c r="E8319" s="1">
        <v>41836</v>
      </c>
      <c r="F8319" s="23" t="s">
        <v>10956</v>
      </c>
      <c r="G8319" t="s">
        <v>49</v>
      </c>
      <c r="H8319" t="s">
        <v>3234</v>
      </c>
      <c r="I8319" t="s">
        <v>3235</v>
      </c>
      <c r="J8319" t="s">
        <v>101</v>
      </c>
      <c r="K8319" t="s">
        <v>26</v>
      </c>
      <c r="L8319" t="s">
        <v>7866</v>
      </c>
      <c r="M8319" t="s">
        <v>103</v>
      </c>
      <c r="N8319">
        <v>77573</v>
      </c>
      <c r="O8319" t="s">
        <v>104</v>
      </c>
      <c r="P8319" t="s">
        <v>2749</v>
      </c>
      <c r="Q8319" t="s">
        <v>45</v>
      </c>
      <c r="R8319" t="s">
        <v>67</v>
      </c>
      <c r="S8319" t="s">
        <v>2750</v>
      </c>
      <c r="T8319" s="9">
        <v>22.29</v>
      </c>
      <c r="U8319">
        <v>7</v>
      </c>
      <c r="V8319" s="2">
        <v>0.2</v>
      </c>
      <c r="W8319" s="6">
        <v>3.9</v>
      </c>
      <c r="X8319" s="14">
        <f>AA8319-W8319</f>
        <v>120.92399999999999</v>
      </c>
      <c r="Y8319" s="6">
        <f>T8319*U8319</f>
        <v>156.03</v>
      </c>
      <c r="Z8319" s="6">
        <f>Y8319*V8319</f>
        <v>31.206000000000003</v>
      </c>
      <c r="AA8319" s="6">
        <f t="shared" si="674"/>
        <v>124.824</v>
      </c>
    </row>
    <row r="8320" spans="2:27" x14ac:dyDescent="0.3">
      <c r="B8320">
        <v>8317</v>
      </c>
      <c r="C8320" t="s">
        <v>9956</v>
      </c>
      <c r="D8320" s="1">
        <v>41980</v>
      </c>
      <c r="E8320" s="1">
        <v>41836</v>
      </c>
      <c r="F8320" s="23" t="s">
        <v>10956</v>
      </c>
      <c r="G8320" t="s">
        <v>49</v>
      </c>
      <c r="H8320" t="s">
        <v>3234</v>
      </c>
      <c r="I8320" t="s">
        <v>3235</v>
      </c>
      <c r="J8320" t="s">
        <v>101</v>
      </c>
      <c r="K8320" t="s">
        <v>26</v>
      </c>
      <c r="L8320" t="s">
        <v>7866</v>
      </c>
      <c r="M8320" t="s">
        <v>103</v>
      </c>
      <c r="N8320">
        <v>77573</v>
      </c>
      <c r="O8320" t="s">
        <v>104</v>
      </c>
      <c r="P8320" t="s">
        <v>567</v>
      </c>
      <c r="Q8320" t="s">
        <v>45</v>
      </c>
      <c r="R8320" t="s">
        <v>89</v>
      </c>
      <c r="S8320" t="s">
        <v>568</v>
      </c>
      <c r="T8320" s="9">
        <v>16.03</v>
      </c>
      <c r="U8320">
        <v>3</v>
      </c>
      <c r="V8320" s="2">
        <v>0.2</v>
      </c>
      <c r="W8320" s="6">
        <v>5.61</v>
      </c>
      <c r="X8320" s="14">
        <f>AA8320-W8320</f>
        <v>32.862000000000002</v>
      </c>
      <c r="Y8320" s="6">
        <f>T8320*U8320</f>
        <v>48.09</v>
      </c>
      <c r="Z8320" s="6">
        <f>Y8320*V8320</f>
        <v>9.6180000000000021</v>
      </c>
      <c r="AA8320" s="6">
        <f t="shared" si="674"/>
        <v>38.472000000000001</v>
      </c>
    </row>
    <row r="8321" spans="2:27" x14ac:dyDescent="0.3">
      <c r="B8321">
        <v>8318</v>
      </c>
      <c r="C8321" t="s">
        <v>9957</v>
      </c>
      <c r="D8321" s="1">
        <v>43043</v>
      </c>
      <c r="E8321" s="1">
        <v>42841</v>
      </c>
      <c r="F8321" s="23" t="s">
        <v>10956</v>
      </c>
      <c r="G8321" t="s">
        <v>49</v>
      </c>
      <c r="H8321" t="s">
        <v>322</v>
      </c>
      <c r="I8321" t="s">
        <v>323</v>
      </c>
      <c r="J8321" t="s">
        <v>25</v>
      </c>
      <c r="K8321" t="s">
        <v>26</v>
      </c>
      <c r="L8321" t="s">
        <v>2225</v>
      </c>
      <c r="M8321" t="s">
        <v>87</v>
      </c>
      <c r="N8321">
        <v>27217</v>
      </c>
      <c r="O8321" t="s">
        <v>29</v>
      </c>
      <c r="P8321" t="s">
        <v>3538</v>
      </c>
      <c r="Q8321" t="s">
        <v>45</v>
      </c>
      <c r="R8321" t="s">
        <v>67</v>
      </c>
      <c r="S8321" t="s">
        <v>3539</v>
      </c>
      <c r="T8321" s="9">
        <v>1.75</v>
      </c>
      <c r="U8321">
        <v>1</v>
      </c>
      <c r="V8321" s="2">
        <v>0.2</v>
      </c>
      <c r="W8321" s="6">
        <v>0.15</v>
      </c>
      <c r="X8321" s="14">
        <f>AA8321-W8321</f>
        <v>1.25</v>
      </c>
      <c r="Y8321" s="6">
        <f>T8321*U8321</f>
        <v>1.75</v>
      </c>
      <c r="Z8321" s="6">
        <f>Y8321*V8321</f>
        <v>0.35000000000000003</v>
      </c>
      <c r="AA8321" s="6">
        <f t="shared" si="674"/>
        <v>1.4</v>
      </c>
    </row>
    <row r="8322" spans="2:27" x14ac:dyDescent="0.3">
      <c r="B8322">
        <v>8319</v>
      </c>
      <c r="C8322" t="s">
        <v>9957</v>
      </c>
      <c r="D8322" s="1">
        <v>43043</v>
      </c>
      <c r="E8322" s="1">
        <v>42841</v>
      </c>
      <c r="F8322" s="23" t="s">
        <v>10956</v>
      </c>
      <c r="G8322" t="s">
        <v>49</v>
      </c>
      <c r="H8322" t="s">
        <v>322</v>
      </c>
      <c r="I8322" t="s">
        <v>323</v>
      </c>
      <c r="J8322" t="s">
        <v>25</v>
      </c>
      <c r="K8322" t="s">
        <v>26</v>
      </c>
      <c r="L8322" t="s">
        <v>2225</v>
      </c>
      <c r="M8322" t="s">
        <v>87</v>
      </c>
      <c r="N8322">
        <v>27217</v>
      </c>
      <c r="O8322" t="s">
        <v>29</v>
      </c>
      <c r="P8322" t="s">
        <v>4850</v>
      </c>
      <c r="Q8322" t="s">
        <v>45</v>
      </c>
      <c r="R8322" t="s">
        <v>67</v>
      </c>
      <c r="S8322" t="s">
        <v>4851</v>
      </c>
      <c r="T8322" s="9">
        <v>20.99</v>
      </c>
      <c r="U8322">
        <v>8</v>
      </c>
      <c r="V8322" s="2">
        <v>0.2</v>
      </c>
      <c r="W8322" s="6">
        <v>2.36</v>
      </c>
      <c r="X8322" s="14">
        <f>AA8322-W8322</f>
        <v>131.97599999999997</v>
      </c>
      <c r="Y8322" s="6">
        <f>T8322*U8322</f>
        <v>167.92</v>
      </c>
      <c r="Z8322" s="6">
        <f>Y8322*V8322</f>
        <v>33.583999999999996</v>
      </c>
      <c r="AA8322" s="6">
        <f t="shared" si="674"/>
        <v>134.33599999999998</v>
      </c>
    </row>
    <row r="8323" spans="2:27" x14ac:dyDescent="0.3">
      <c r="B8323">
        <v>8320</v>
      </c>
      <c r="C8323" t="s">
        <v>9958</v>
      </c>
      <c r="D8323" s="1">
        <v>43052</v>
      </c>
      <c r="E8323" s="1">
        <v>43057</v>
      </c>
      <c r="F8323" s="9" t="str">
        <f t="shared" ref="F8323:F8324" si="681">DATEDIF(D8323,E8323,"d")&amp;" days"</f>
        <v>5 days</v>
      </c>
      <c r="G8323" t="s">
        <v>49</v>
      </c>
      <c r="H8323" t="s">
        <v>1664</v>
      </c>
      <c r="I8323" t="s">
        <v>1665</v>
      </c>
      <c r="J8323" t="s">
        <v>25</v>
      </c>
      <c r="K8323" t="s">
        <v>26</v>
      </c>
      <c r="L8323" t="s">
        <v>265</v>
      </c>
      <c r="M8323" t="s">
        <v>266</v>
      </c>
      <c r="N8323">
        <v>10009</v>
      </c>
      <c r="O8323" t="s">
        <v>147</v>
      </c>
      <c r="P8323" t="s">
        <v>2352</v>
      </c>
      <c r="Q8323" t="s">
        <v>45</v>
      </c>
      <c r="R8323" t="s">
        <v>58</v>
      </c>
      <c r="S8323" t="s">
        <v>2353</v>
      </c>
      <c r="T8323" s="9">
        <v>11.21</v>
      </c>
      <c r="U8323">
        <v>1</v>
      </c>
      <c r="V8323" s="2">
        <v>0</v>
      </c>
      <c r="W8323" s="6">
        <v>3.36</v>
      </c>
      <c r="X8323" s="14">
        <f>AA8323-W8323</f>
        <v>7.8500000000000014</v>
      </c>
      <c r="Y8323" s="6">
        <f>T8323*U8323</f>
        <v>11.21</v>
      </c>
      <c r="Z8323" s="6">
        <f>Y8323*V8323</f>
        <v>0</v>
      </c>
      <c r="AA8323" s="6">
        <f t="shared" si="674"/>
        <v>11.21</v>
      </c>
    </row>
    <row r="8324" spans="2:27" x14ac:dyDescent="0.3">
      <c r="B8324">
        <v>8321</v>
      </c>
      <c r="C8324" t="s">
        <v>9959</v>
      </c>
      <c r="D8324" s="1">
        <v>42136</v>
      </c>
      <c r="E8324" s="1">
        <v>42167</v>
      </c>
      <c r="F8324" s="9" t="str">
        <f t="shared" si="681"/>
        <v>31 days</v>
      </c>
      <c r="G8324" t="s">
        <v>187</v>
      </c>
      <c r="H8324" t="s">
        <v>143</v>
      </c>
      <c r="I8324" t="s">
        <v>144</v>
      </c>
      <c r="J8324" t="s">
        <v>25</v>
      </c>
      <c r="K8324" t="s">
        <v>26</v>
      </c>
      <c r="L8324" t="s">
        <v>816</v>
      </c>
      <c r="M8324" t="s">
        <v>103</v>
      </c>
      <c r="N8324">
        <v>75220</v>
      </c>
      <c r="O8324" t="s">
        <v>104</v>
      </c>
      <c r="P8324" t="s">
        <v>6245</v>
      </c>
      <c r="Q8324" t="s">
        <v>45</v>
      </c>
      <c r="R8324" t="s">
        <v>67</v>
      </c>
      <c r="S8324" t="s">
        <v>6246</v>
      </c>
      <c r="T8324" s="9">
        <v>45.04</v>
      </c>
      <c r="U8324">
        <v>2</v>
      </c>
      <c r="V8324" s="2">
        <v>0.2</v>
      </c>
      <c r="W8324" s="6">
        <v>4.5</v>
      </c>
      <c r="X8324" s="14">
        <f>AA8324-W8324</f>
        <v>67.563999999999993</v>
      </c>
      <c r="Y8324" s="6">
        <f>T8324*U8324</f>
        <v>90.08</v>
      </c>
      <c r="Z8324" s="6">
        <f>Y8324*V8324</f>
        <v>18.016000000000002</v>
      </c>
      <c r="AA8324" s="6">
        <f t="shared" si="674"/>
        <v>72.063999999999993</v>
      </c>
    </row>
    <row r="8325" spans="2:27" x14ac:dyDescent="0.3">
      <c r="B8325">
        <v>8322</v>
      </c>
      <c r="C8325" t="s">
        <v>9960</v>
      </c>
      <c r="D8325" s="1">
        <v>42639</v>
      </c>
      <c r="E8325" s="1">
        <v>42379</v>
      </c>
      <c r="F8325" s="23" t="s">
        <v>10956</v>
      </c>
      <c r="G8325" t="s">
        <v>49</v>
      </c>
      <c r="H8325" t="s">
        <v>5530</v>
      </c>
      <c r="I8325" t="s">
        <v>5531</v>
      </c>
      <c r="J8325" t="s">
        <v>25</v>
      </c>
      <c r="K8325" t="s">
        <v>26</v>
      </c>
      <c r="L8325" t="s">
        <v>183</v>
      </c>
      <c r="M8325" t="s">
        <v>103</v>
      </c>
      <c r="N8325">
        <v>77095</v>
      </c>
      <c r="O8325" t="s">
        <v>104</v>
      </c>
      <c r="P8325" t="s">
        <v>3575</v>
      </c>
      <c r="Q8325" t="s">
        <v>45</v>
      </c>
      <c r="R8325" t="s">
        <v>74</v>
      </c>
      <c r="S8325" t="s">
        <v>8596</v>
      </c>
      <c r="T8325" s="9">
        <v>15.62</v>
      </c>
      <c r="U8325">
        <v>2</v>
      </c>
      <c r="V8325" s="2">
        <v>0.8</v>
      </c>
      <c r="W8325" s="6">
        <v>-25</v>
      </c>
      <c r="X8325" s="14">
        <f>AA8325-W8325</f>
        <v>31.247999999999998</v>
      </c>
      <c r="Y8325" s="6">
        <f>T8325*U8325</f>
        <v>31.24</v>
      </c>
      <c r="Z8325" s="6">
        <f>Y8325*V8325</f>
        <v>24.992000000000001</v>
      </c>
      <c r="AA8325" s="6">
        <f t="shared" ref="AA8325:AA8388" si="682">Y8325-Z8325</f>
        <v>6.2479999999999976</v>
      </c>
    </row>
    <row r="8326" spans="2:27" x14ac:dyDescent="0.3">
      <c r="B8326">
        <v>8323</v>
      </c>
      <c r="C8326" t="s">
        <v>9961</v>
      </c>
      <c r="D8326" s="1">
        <v>42693</v>
      </c>
      <c r="E8326" s="1">
        <v>42699</v>
      </c>
      <c r="F8326" s="9" t="str">
        <f t="shared" ref="F8326:F8344" si="683">DATEDIF(D8326,E8326,"d")&amp;" days"</f>
        <v>6 days</v>
      </c>
      <c r="G8326" t="s">
        <v>49</v>
      </c>
      <c r="H8326" t="s">
        <v>3739</v>
      </c>
      <c r="I8326" t="s">
        <v>3740</v>
      </c>
      <c r="J8326" t="s">
        <v>25</v>
      </c>
      <c r="K8326" t="s">
        <v>26</v>
      </c>
      <c r="L8326" t="s">
        <v>1175</v>
      </c>
      <c r="M8326" t="s">
        <v>266</v>
      </c>
      <c r="N8326">
        <v>11561</v>
      </c>
      <c r="O8326" t="s">
        <v>147</v>
      </c>
      <c r="P8326" t="s">
        <v>6513</v>
      </c>
      <c r="Q8326" t="s">
        <v>45</v>
      </c>
      <c r="R8326" t="s">
        <v>77</v>
      </c>
      <c r="S8326" t="s">
        <v>6514</v>
      </c>
      <c r="T8326" s="9">
        <v>8.74</v>
      </c>
      <c r="U8326">
        <v>2</v>
      </c>
      <c r="V8326" s="2">
        <v>0</v>
      </c>
      <c r="W8326" s="6">
        <v>2.27</v>
      </c>
      <c r="X8326" s="14">
        <f>AA8326-W8326</f>
        <v>15.21</v>
      </c>
      <c r="Y8326" s="6">
        <f>T8326*U8326</f>
        <v>17.48</v>
      </c>
      <c r="Z8326" s="6">
        <f>Y8326*V8326</f>
        <v>0</v>
      </c>
      <c r="AA8326" s="6">
        <f t="shared" si="682"/>
        <v>17.48</v>
      </c>
    </row>
    <row r="8327" spans="2:27" x14ac:dyDescent="0.3">
      <c r="B8327">
        <v>8324</v>
      </c>
      <c r="C8327" t="s">
        <v>9961</v>
      </c>
      <c r="D8327" s="1">
        <v>42693</v>
      </c>
      <c r="E8327" s="1">
        <v>42699</v>
      </c>
      <c r="F8327" s="9" t="str">
        <f t="shared" si="683"/>
        <v>6 days</v>
      </c>
      <c r="G8327" t="s">
        <v>49</v>
      </c>
      <c r="H8327" t="s">
        <v>3739</v>
      </c>
      <c r="I8327" t="s">
        <v>3740</v>
      </c>
      <c r="J8327" t="s">
        <v>25</v>
      </c>
      <c r="K8327" t="s">
        <v>26</v>
      </c>
      <c r="L8327" t="s">
        <v>1175</v>
      </c>
      <c r="M8327" t="s">
        <v>266</v>
      </c>
      <c r="N8327">
        <v>11561</v>
      </c>
      <c r="O8327" t="s">
        <v>147</v>
      </c>
      <c r="P8327" t="s">
        <v>1641</v>
      </c>
      <c r="Q8327" t="s">
        <v>45</v>
      </c>
      <c r="R8327" t="s">
        <v>89</v>
      </c>
      <c r="S8327" t="s">
        <v>1642</v>
      </c>
      <c r="T8327" s="9">
        <v>44.75</v>
      </c>
      <c r="U8327">
        <v>5</v>
      </c>
      <c r="V8327" s="2">
        <v>0</v>
      </c>
      <c r="W8327" s="6">
        <v>20.59</v>
      </c>
      <c r="X8327" s="14">
        <f>AA8327-W8327</f>
        <v>203.16</v>
      </c>
      <c r="Y8327" s="6">
        <f>T8327*U8327</f>
        <v>223.75</v>
      </c>
      <c r="Z8327" s="6">
        <f>Y8327*V8327</f>
        <v>0</v>
      </c>
      <c r="AA8327" s="6">
        <f t="shared" si="682"/>
        <v>223.75</v>
      </c>
    </row>
    <row r="8328" spans="2:27" x14ac:dyDescent="0.3">
      <c r="B8328">
        <v>8325</v>
      </c>
      <c r="C8328" t="s">
        <v>9962</v>
      </c>
      <c r="D8328" s="1">
        <v>42956</v>
      </c>
      <c r="E8328" s="1">
        <v>42987</v>
      </c>
      <c r="F8328" s="9" t="str">
        <f t="shared" si="683"/>
        <v>31 days</v>
      </c>
      <c r="G8328" t="s">
        <v>187</v>
      </c>
      <c r="H8328" t="s">
        <v>8240</v>
      </c>
      <c r="I8328" t="s">
        <v>8241</v>
      </c>
      <c r="J8328" t="s">
        <v>101</v>
      </c>
      <c r="K8328" t="s">
        <v>26</v>
      </c>
      <c r="L8328" t="s">
        <v>2334</v>
      </c>
      <c r="M8328" t="s">
        <v>53</v>
      </c>
      <c r="N8328">
        <v>33012</v>
      </c>
      <c r="O8328" t="s">
        <v>29</v>
      </c>
      <c r="P8328" t="s">
        <v>1639</v>
      </c>
      <c r="Q8328" t="s">
        <v>45</v>
      </c>
      <c r="R8328" t="s">
        <v>58</v>
      </c>
      <c r="S8328" t="s">
        <v>1640</v>
      </c>
      <c r="T8328" s="9">
        <v>61.68</v>
      </c>
      <c r="U8328">
        <v>5</v>
      </c>
      <c r="V8328" s="2">
        <v>0.2</v>
      </c>
      <c r="W8328" s="6">
        <v>5.4</v>
      </c>
      <c r="X8328" s="14">
        <f>AA8328-W8328</f>
        <v>241.31999999999996</v>
      </c>
      <c r="Y8328" s="6">
        <f>T8328*U8328</f>
        <v>308.39999999999998</v>
      </c>
      <c r="Z8328" s="6">
        <f>Y8328*V8328</f>
        <v>61.68</v>
      </c>
      <c r="AA8328" s="6">
        <f t="shared" si="682"/>
        <v>246.71999999999997</v>
      </c>
    </row>
    <row r="8329" spans="2:27" x14ac:dyDescent="0.3">
      <c r="B8329">
        <v>8326</v>
      </c>
      <c r="C8329" t="s">
        <v>9962</v>
      </c>
      <c r="D8329" s="1">
        <v>42956</v>
      </c>
      <c r="E8329" s="1">
        <v>42987</v>
      </c>
      <c r="F8329" s="9" t="str">
        <f t="shared" si="683"/>
        <v>31 days</v>
      </c>
      <c r="G8329" t="s">
        <v>187</v>
      </c>
      <c r="H8329" t="s">
        <v>8240</v>
      </c>
      <c r="I8329" t="s">
        <v>8241</v>
      </c>
      <c r="J8329" t="s">
        <v>101</v>
      </c>
      <c r="K8329" t="s">
        <v>26</v>
      </c>
      <c r="L8329" t="s">
        <v>2334</v>
      </c>
      <c r="M8329" t="s">
        <v>53</v>
      </c>
      <c r="N8329">
        <v>33012</v>
      </c>
      <c r="O8329" t="s">
        <v>29</v>
      </c>
      <c r="P8329" t="s">
        <v>3861</v>
      </c>
      <c r="Q8329" t="s">
        <v>70</v>
      </c>
      <c r="R8329" t="s">
        <v>71</v>
      </c>
      <c r="S8329" t="s">
        <v>3862</v>
      </c>
      <c r="T8329" s="9">
        <v>158.38</v>
      </c>
      <c r="U8329">
        <v>3</v>
      </c>
      <c r="V8329" s="2">
        <v>0.2</v>
      </c>
      <c r="W8329" s="6">
        <v>13.86</v>
      </c>
      <c r="X8329" s="14">
        <f>AA8329-W8329</f>
        <v>366.25199999999995</v>
      </c>
      <c r="Y8329" s="6">
        <f>T8329*U8329</f>
        <v>475.14</v>
      </c>
      <c r="Z8329" s="6">
        <f>Y8329*V8329</f>
        <v>95.028000000000006</v>
      </c>
      <c r="AA8329" s="6">
        <f t="shared" si="682"/>
        <v>380.11199999999997</v>
      </c>
    </row>
    <row r="8330" spans="2:27" x14ac:dyDescent="0.3">
      <c r="B8330">
        <v>8327</v>
      </c>
      <c r="C8330" t="s">
        <v>9963</v>
      </c>
      <c r="D8330" s="1">
        <v>42937</v>
      </c>
      <c r="E8330" s="1">
        <v>42940</v>
      </c>
      <c r="F8330" s="9" t="str">
        <f t="shared" si="683"/>
        <v>3 days</v>
      </c>
      <c r="G8330" t="s">
        <v>22</v>
      </c>
      <c r="H8330" t="s">
        <v>1081</v>
      </c>
      <c r="I8330" t="s">
        <v>1082</v>
      </c>
      <c r="J8330" t="s">
        <v>40</v>
      </c>
      <c r="K8330" t="s">
        <v>26</v>
      </c>
      <c r="L8330" t="s">
        <v>455</v>
      </c>
      <c r="M8330" t="s">
        <v>210</v>
      </c>
      <c r="N8330">
        <v>60505</v>
      </c>
      <c r="O8330" t="s">
        <v>104</v>
      </c>
      <c r="P8330" t="s">
        <v>749</v>
      </c>
      <c r="Q8330" t="s">
        <v>45</v>
      </c>
      <c r="R8330" t="s">
        <v>74</v>
      </c>
      <c r="S8330" t="s">
        <v>750</v>
      </c>
      <c r="T8330" s="9">
        <v>2.86</v>
      </c>
      <c r="U8330">
        <v>4</v>
      </c>
      <c r="V8330" s="2">
        <v>0.8</v>
      </c>
      <c r="W8330" s="6">
        <v>-4.58</v>
      </c>
      <c r="X8330" s="14">
        <f>AA8330-W8330</f>
        <v>6.8680000000000003</v>
      </c>
      <c r="Y8330" s="6">
        <f>T8330*U8330</f>
        <v>11.44</v>
      </c>
      <c r="Z8330" s="6">
        <f>Y8330*V8330</f>
        <v>9.1519999999999992</v>
      </c>
      <c r="AA8330" s="6">
        <f t="shared" si="682"/>
        <v>2.2880000000000003</v>
      </c>
    </row>
    <row r="8331" spans="2:27" x14ac:dyDescent="0.3">
      <c r="B8331">
        <v>8328</v>
      </c>
      <c r="C8331" t="s">
        <v>9963</v>
      </c>
      <c r="D8331" s="1">
        <v>42937</v>
      </c>
      <c r="E8331" s="1">
        <v>42940</v>
      </c>
      <c r="F8331" s="9" t="str">
        <f t="shared" si="683"/>
        <v>3 days</v>
      </c>
      <c r="G8331" t="s">
        <v>22</v>
      </c>
      <c r="H8331" t="s">
        <v>1081</v>
      </c>
      <c r="I8331" t="s">
        <v>1082</v>
      </c>
      <c r="J8331" t="s">
        <v>40</v>
      </c>
      <c r="K8331" t="s">
        <v>26</v>
      </c>
      <c r="L8331" t="s">
        <v>455</v>
      </c>
      <c r="M8331" t="s">
        <v>210</v>
      </c>
      <c r="N8331">
        <v>60505</v>
      </c>
      <c r="O8331" t="s">
        <v>104</v>
      </c>
      <c r="P8331" t="s">
        <v>4307</v>
      </c>
      <c r="Q8331" t="s">
        <v>45</v>
      </c>
      <c r="R8331" t="s">
        <v>74</v>
      </c>
      <c r="S8331" t="s">
        <v>4308</v>
      </c>
      <c r="T8331" s="9">
        <v>94.19</v>
      </c>
      <c r="U8331">
        <v>7</v>
      </c>
      <c r="V8331" s="2">
        <v>0.8</v>
      </c>
      <c r="W8331" s="6">
        <v>-164.84</v>
      </c>
      <c r="X8331" s="14">
        <f>AA8331-W8331</f>
        <v>296.70600000000002</v>
      </c>
      <c r="Y8331" s="6">
        <f>T8331*U8331</f>
        <v>659.32999999999993</v>
      </c>
      <c r="Z8331" s="6">
        <f>Y8331*V8331</f>
        <v>527.46399999999994</v>
      </c>
      <c r="AA8331" s="6">
        <f t="shared" si="682"/>
        <v>131.86599999999999</v>
      </c>
    </row>
    <row r="8332" spans="2:27" x14ac:dyDescent="0.3">
      <c r="B8332">
        <v>8329</v>
      </c>
      <c r="C8332" t="s">
        <v>9964</v>
      </c>
      <c r="D8332" s="1">
        <v>42896</v>
      </c>
      <c r="E8332" s="1">
        <v>43049</v>
      </c>
      <c r="F8332" s="9" t="str">
        <f t="shared" si="683"/>
        <v>153 days</v>
      </c>
      <c r="G8332" t="s">
        <v>49</v>
      </c>
      <c r="H8332" t="s">
        <v>1659</v>
      </c>
      <c r="I8332" t="s">
        <v>1660</v>
      </c>
      <c r="J8332" t="s">
        <v>25</v>
      </c>
      <c r="K8332" t="s">
        <v>26</v>
      </c>
      <c r="L8332" t="s">
        <v>1095</v>
      </c>
      <c r="M8332" t="s">
        <v>789</v>
      </c>
      <c r="N8332">
        <v>7109</v>
      </c>
      <c r="O8332" t="s">
        <v>147</v>
      </c>
      <c r="P8332" t="s">
        <v>4193</v>
      </c>
      <c r="Q8332" t="s">
        <v>45</v>
      </c>
      <c r="R8332" t="s">
        <v>89</v>
      </c>
      <c r="S8332" t="s">
        <v>4194</v>
      </c>
      <c r="T8332" s="9">
        <v>143.69999999999999</v>
      </c>
      <c r="U8332">
        <v>3</v>
      </c>
      <c r="V8332" s="2">
        <v>0</v>
      </c>
      <c r="W8332" s="6">
        <v>68.98</v>
      </c>
      <c r="X8332" s="14">
        <f>AA8332-W8332</f>
        <v>362.11999999999995</v>
      </c>
      <c r="Y8332" s="6">
        <f>T8332*U8332</f>
        <v>431.09999999999997</v>
      </c>
      <c r="Z8332" s="6">
        <f>Y8332*V8332</f>
        <v>0</v>
      </c>
      <c r="AA8332" s="6">
        <f t="shared" si="682"/>
        <v>431.09999999999997</v>
      </c>
    </row>
    <row r="8333" spans="2:27" x14ac:dyDescent="0.3">
      <c r="B8333">
        <v>8330</v>
      </c>
      <c r="C8333" t="s">
        <v>9964</v>
      </c>
      <c r="D8333" s="1">
        <v>42896</v>
      </c>
      <c r="E8333" s="1">
        <v>43049</v>
      </c>
      <c r="F8333" s="9" t="str">
        <f t="shared" si="683"/>
        <v>153 days</v>
      </c>
      <c r="G8333" t="s">
        <v>49</v>
      </c>
      <c r="H8333" t="s">
        <v>1659</v>
      </c>
      <c r="I8333" t="s">
        <v>1660</v>
      </c>
      <c r="J8333" t="s">
        <v>25</v>
      </c>
      <c r="K8333" t="s">
        <v>26</v>
      </c>
      <c r="L8333" t="s">
        <v>1095</v>
      </c>
      <c r="M8333" t="s">
        <v>789</v>
      </c>
      <c r="N8333">
        <v>7109</v>
      </c>
      <c r="O8333" t="s">
        <v>147</v>
      </c>
      <c r="P8333" t="s">
        <v>3819</v>
      </c>
      <c r="Q8333" t="s">
        <v>45</v>
      </c>
      <c r="R8333" t="s">
        <v>89</v>
      </c>
      <c r="S8333" t="s">
        <v>3820</v>
      </c>
      <c r="T8333" s="9">
        <v>6.48</v>
      </c>
      <c r="U8333">
        <v>1</v>
      </c>
      <c r="V8333" s="2">
        <v>0</v>
      </c>
      <c r="W8333" s="6">
        <v>3.11</v>
      </c>
      <c r="X8333" s="14">
        <f>AA8333-W8333</f>
        <v>3.3700000000000006</v>
      </c>
      <c r="Y8333" s="6">
        <f>T8333*U8333</f>
        <v>6.48</v>
      </c>
      <c r="Z8333" s="6">
        <f>Y8333*V8333</f>
        <v>0</v>
      </c>
      <c r="AA8333" s="6">
        <f t="shared" si="682"/>
        <v>6.48</v>
      </c>
    </row>
    <row r="8334" spans="2:27" x14ac:dyDescent="0.3">
      <c r="B8334">
        <v>8331</v>
      </c>
      <c r="C8334" t="s">
        <v>9965</v>
      </c>
      <c r="D8334" s="1">
        <v>42927</v>
      </c>
      <c r="E8334" s="1">
        <v>43050</v>
      </c>
      <c r="F8334" s="9" t="str">
        <f t="shared" si="683"/>
        <v>123 days</v>
      </c>
      <c r="G8334" t="s">
        <v>49</v>
      </c>
      <c r="H8334" t="s">
        <v>1922</v>
      </c>
      <c r="I8334" t="s">
        <v>1923</v>
      </c>
      <c r="J8334" t="s">
        <v>25</v>
      </c>
      <c r="K8334" t="s">
        <v>26</v>
      </c>
      <c r="L8334" t="s">
        <v>265</v>
      </c>
      <c r="M8334" t="s">
        <v>266</v>
      </c>
      <c r="N8334">
        <v>10024</v>
      </c>
      <c r="O8334" t="s">
        <v>147</v>
      </c>
      <c r="P8334" t="s">
        <v>9966</v>
      </c>
      <c r="Q8334" t="s">
        <v>70</v>
      </c>
      <c r="R8334" t="s">
        <v>160</v>
      </c>
      <c r="S8334" t="s">
        <v>9967</v>
      </c>
      <c r="T8334" s="9">
        <v>7.88</v>
      </c>
      <c r="U8334">
        <v>4</v>
      </c>
      <c r="V8334" s="2">
        <v>0</v>
      </c>
      <c r="W8334" s="6">
        <v>2.52</v>
      </c>
      <c r="X8334" s="14">
        <f>AA8334-W8334</f>
        <v>29</v>
      </c>
      <c r="Y8334" s="6">
        <f>T8334*U8334</f>
        <v>31.52</v>
      </c>
      <c r="Z8334" s="6">
        <f>Y8334*V8334</f>
        <v>0</v>
      </c>
      <c r="AA8334" s="6">
        <f t="shared" si="682"/>
        <v>31.52</v>
      </c>
    </row>
    <row r="8335" spans="2:27" x14ac:dyDescent="0.3">
      <c r="B8335">
        <v>8332</v>
      </c>
      <c r="C8335" t="s">
        <v>9968</v>
      </c>
      <c r="D8335" s="1">
        <v>42616</v>
      </c>
      <c r="E8335" s="1">
        <v>42707</v>
      </c>
      <c r="F8335" s="9" t="str">
        <f t="shared" si="683"/>
        <v>91 days</v>
      </c>
      <c r="G8335" t="s">
        <v>187</v>
      </c>
      <c r="H8335" t="s">
        <v>4369</v>
      </c>
      <c r="I8335" t="s">
        <v>4370</v>
      </c>
      <c r="J8335" t="s">
        <v>25</v>
      </c>
      <c r="K8335" t="s">
        <v>26</v>
      </c>
      <c r="L8335" t="s">
        <v>9969</v>
      </c>
      <c r="M8335" t="s">
        <v>1247</v>
      </c>
      <c r="N8335">
        <v>1810</v>
      </c>
      <c r="O8335" t="s">
        <v>147</v>
      </c>
      <c r="P8335" t="s">
        <v>2352</v>
      </c>
      <c r="Q8335" t="s">
        <v>45</v>
      </c>
      <c r="R8335" t="s">
        <v>58</v>
      </c>
      <c r="S8335" t="s">
        <v>2353</v>
      </c>
      <c r="T8335" s="9">
        <v>11.21</v>
      </c>
      <c r="U8335">
        <v>1</v>
      </c>
      <c r="V8335" s="2">
        <v>0</v>
      </c>
      <c r="W8335" s="6">
        <v>3.36</v>
      </c>
      <c r="X8335" s="14">
        <f>AA8335-W8335</f>
        <v>7.8500000000000014</v>
      </c>
      <c r="Y8335" s="6">
        <f>T8335*U8335</f>
        <v>11.21</v>
      </c>
      <c r="Z8335" s="6">
        <f>Y8335*V8335</f>
        <v>0</v>
      </c>
      <c r="AA8335" s="6">
        <f t="shared" si="682"/>
        <v>11.21</v>
      </c>
    </row>
    <row r="8336" spans="2:27" x14ac:dyDescent="0.3">
      <c r="B8336">
        <v>8333</v>
      </c>
      <c r="C8336" t="s">
        <v>9968</v>
      </c>
      <c r="D8336" s="1">
        <v>42616</v>
      </c>
      <c r="E8336" s="1">
        <v>42707</v>
      </c>
      <c r="F8336" s="9" t="str">
        <f t="shared" si="683"/>
        <v>91 days</v>
      </c>
      <c r="G8336" t="s">
        <v>187</v>
      </c>
      <c r="H8336" t="s">
        <v>4369</v>
      </c>
      <c r="I8336" t="s">
        <v>4370</v>
      </c>
      <c r="J8336" t="s">
        <v>25</v>
      </c>
      <c r="K8336" t="s">
        <v>26</v>
      </c>
      <c r="L8336" t="s">
        <v>9969</v>
      </c>
      <c r="M8336" t="s">
        <v>1247</v>
      </c>
      <c r="N8336">
        <v>1810</v>
      </c>
      <c r="O8336" t="s">
        <v>147</v>
      </c>
      <c r="P8336" t="s">
        <v>1843</v>
      </c>
      <c r="Q8336" t="s">
        <v>31</v>
      </c>
      <c r="R8336" t="s">
        <v>35</v>
      </c>
      <c r="S8336" t="s">
        <v>1844</v>
      </c>
      <c r="T8336" s="9">
        <v>354.9</v>
      </c>
      <c r="U8336">
        <v>5</v>
      </c>
      <c r="V8336" s="2">
        <v>0</v>
      </c>
      <c r="W8336" s="6">
        <v>88.73</v>
      </c>
      <c r="X8336" s="14">
        <f>AA8336-W8336</f>
        <v>1685.77</v>
      </c>
      <c r="Y8336" s="6">
        <f>T8336*U8336</f>
        <v>1774.5</v>
      </c>
      <c r="Z8336" s="6">
        <f>Y8336*V8336</f>
        <v>0</v>
      </c>
      <c r="AA8336" s="6">
        <f t="shared" si="682"/>
        <v>1774.5</v>
      </c>
    </row>
    <row r="8337" spans="2:27" x14ac:dyDescent="0.3">
      <c r="B8337">
        <v>8334</v>
      </c>
      <c r="C8337" t="s">
        <v>9968</v>
      </c>
      <c r="D8337" s="1">
        <v>42616</v>
      </c>
      <c r="E8337" s="1">
        <v>42707</v>
      </c>
      <c r="F8337" s="9" t="str">
        <f t="shared" si="683"/>
        <v>91 days</v>
      </c>
      <c r="G8337" t="s">
        <v>187</v>
      </c>
      <c r="H8337" t="s">
        <v>4369</v>
      </c>
      <c r="I8337" t="s">
        <v>4370</v>
      </c>
      <c r="J8337" t="s">
        <v>25</v>
      </c>
      <c r="K8337" t="s">
        <v>26</v>
      </c>
      <c r="L8337" t="s">
        <v>9969</v>
      </c>
      <c r="M8337" t="s">
        <v>1247</v>
      </c>
      <c r="N8337">
        <v>1810</v>
      </c>
      <c r="O8337" t="s">
        <v>147</v>
      </c>
      <c r="P8337" t="s">
        <v>8739</v>
      </c>
      <c r="Q8337" t="s">
        <v>45</v>
      </c>
      <c r="R8337" t="s">
        <v>89</v>
      </c>
      <c r="S8337" t="s">
        <v>8740</v>
      </c>
      <c r="T8337" s="9">
        <v>17.940000000000001</v>
      </c>
      <c r="U8337">
        <v>3</v>
      </c>
      <c r="V8337" s="2">
        <v>0</v>
      </c>
      <c r="W8337" s="6">
        <v>8.7899999999999991</v>
      </c>
      <c r="X8337" s="14">
        <f>AA8337-W8337</f>
        <v>45.030000000000008</v>
      </c>
      <c r="Y8337" s="6">
        <f>T8337*U8337</f>
        <v>53.820000000000007</v>
      </c>
      <c r="Z8337" s="6">
        <f>Y8337*V8337</f>
        <v>0</v>
      </c>
      <c r="AA8337" s="6">
        <f t="shared" si="682"/>
        <v>53.820000000000007</v>
      </c>
    </row>
    <row r="8338" spans="2:27" x14ac:dyDescent="0.3">
      <c r="B8338">
        <v>8335</v>
      </c>
      <c r="C8338" t="s">
        <v>9968</v>
      </c>
      <c r="D8338" s="1">
        <v>42616</v>
      </c>
      <c r="E8338" s="1">
        <v>42707</v>
      </c>
      <c r="F8338" s="9" t="str">
        <f t="shared" si="683"/>
        <v>91 days</v>
      </c>
      <c r="G8338" t="s">
        <v>187</v>
      </c>
      <c r="H8338" t="s">
        <v>4369</v>
      </c>
      <c r="I8338" t="s">
        <v>4370</v>
      </c>
      <c r="J8338" t="s">
        <v>25</v>
      </c>
      <c r="K8338" t="s">
        <v>26</v>
      </c>
      <c r="L8338" t="s">
        <v>9969</v>
      </c>
      <c r="M8338" t="s">
        <v>1247</v>
      </c>
      <c r="N8338">
        <v>1810</v>
      </c>
      <c r="O8338" t="s">
        <v>147</v>
      </c>
      <c r="P8338" t="s">
        <v>2213</v>
      </c>
      <c r="Q8338" t="s">
        <v>45</v>
      </c>
      <c r="R8338" t="s">
        <v>74</v>
      </c>
      <c r="S8338" t="s">
        <v>3607</v>
      </c>
      <c r="T8338" s="9">
        <v>51.8</v>
      </c>
      <c r="U8338">
        <v>4</v>
      </c>
      <c r="V8338" s="2">
        <v>0</v>
      </c>
      <c r="W8338" s="6">
        <v>23.31</v>
      </c>
      <c r="X8338" s="14">
        <f>AA8338-W8338</f>
        <v>183.89</v>
      </c>
      <c r="Y8338" s="6">
        <f>T8338*U8338</f>
        <v>207.2</v>
      </c>
      <c r="Z8338" s="6">
        <f>Y8338*V8338</f>
        <v>0</v>
      </c>
      <c r="AA8338" s="6">
        <f t="shared" si="682"/>
        <v>207.2</v>
      </c>
    </row>
    <row r="8339" spans="2:27" x14ac:dyDescent="0.3">
      <c r="B8339">
        <v>8336</v>
      </c>
      <c r="C8339" t="s">
        <v>9970</v>
      </c>
      <c r="D8339" s="1">
        <v>42868</v>
      </c>
      <c r="E8339" s="1">
        <v>42873</v>
      </c>
      <c r="F8339" s="9" t="str">
        <f t="shared" si="683"/>
        <v>5 days</v>
      </c>
      <c r="G8339" t="s">
        <v>22</v>
      </c>
      <c r="H8339" t="s">
        <v>1683</v>
      </c>
      <c r="I8339" t="s">
        <v>1684</v>
      </c>
      <c r="J8339" t="s">
        <v>101</v>
      </c>
      <c r="K8339" t="s">
        <v>26</v>
      </c>
      <c r="L8339" t="s">
        <v>606</v>
      </c>
      <c r="M8339" t="s">
        <v>244</v>
      </c>
      <c r="N8339">
        <v>19711</v>
      </c>
      <c r="O8339" t="s">
        <v>147</v>
      </c>
      <c r="P8339" t="s">
        <v>4809</v>
      </c>
      <c r="Q8339" t="s">
        <v>45</v>
      </c>
      <c r="R8339" t="s">
        <v>74</v>
      </c>
      <c r="S8339" t="s">
        <v>4810</v>
      </c>
      <c r="T8339" s="9">
        <v>299.52</v>
      </c>
      <c r="U8339">
        <v>9</v>
      </c>
      <c r="V8339" s="2">
        <v>0</v>
      </c>
      <c r="W8339" s="6">
        <v>149.76</v>
      </c>
      <c r="X8339" s="14">
        <f>AA8339-W8339</f>
        <v>2545.92</v>
      </c>
      <c r="Y8339" s="6">
        <f>T8339*U8339</f>
        <v>2695.68</v>
      </c>
      <c r="Z8339" s="6">
        <f>Y8339*V8339</f>
        <v>0</v>
      </c>
      <c r="AA8339" s="6">
        <f t="shared" si="682"/>
        <v>2695.68</v>
      </c>
    </row>
    <row r="8340" spans="2:27" x14ac:dyDescent="0.3">
      <c r="B8340">
        <v>8337</v>
      </c>
      <c r="C8340" t="s">
        <v>9971</v>
      </c>
      <c r="D8340" s="1">
        <v>42407</v>
      </c>
      <c r="E8340" s="1">
        <v>42589</v>
      </c>
      <c r="F8340" s="9" t="str">
        <f t="shared" si="683"/>
        <v>182 days</v>
      </c>
      <c r="G8340" t="s">
        <v>49</v>
      </c>
      <c r="H8340" t="s">
        <v>2891</v>
      </c>
      <c r="I8340" t="s">
        <v>2892</v>
      </c>
      <c r="J8340" t="s">
        <v>25</v>
      </c>
      <c r="K8340" t="s">
        <v>26</v>
      </c>
      <c r="L8340" t="s">
        <v>1129</v>
      </c>
      <c r="M8340" t="s">
        <v>318</v>
      </c>
      <c r="N8340">
        <v>22204</v>
      </c>
      <c r="O8340" t="s">
        <v>29</v>
      </c>
      <c r="P8340" t="s">
        <v>9972</v>
      </c>
      <c r="Q8340" t="s">
        <v>45</v>
      </c>
      <c r="R8340" t="s">
        <v>67</v>
      </c>
      <c r="S8340" t="s">
        <v>9973</v>
      </c>
      <c r="T8340" s="9">
        <v>7.7</v>
      </c>
      <c r="U8340">
        <v>2</v>
      </c>
      <c r="V8340" s="2">
        <v>0</v>
      </c>
      <c r="W8340" s="6">
        <v>3.16</v>
      </c>
      <c r="X8340" s="14">
        <f>AA8340-W8340</f>
        <v>12.24</v>
      </c>
      <c r="Y8340" s="6">
        <f>T8340*U8340</f>
        <v>15.4</v>
      </c>
      <c r="Z8340" s="6">
        <f>Y8340*V8340</f>
        <v>0</v>
      </c>
      <c r="AA8340" s="6">
        <f t="shared" si="682"/>
        <v>15.4</v>
      </c>
    </row>
    <row r="8341" spans="2:27" x14ac:dyDescent="0.3">
      <c r="B8341">
        <v>8338</v>
      </c>
      <c r="C8341" t="s">
        <v>9974</v>
      </c>
      <c r="D8341" s="1">
        <v>42000</v>
      </c>
      <c r="E8341" s="1">
        <v>42064</v>
      </c>
      <c r="F8341" s="9" t="str">
        <f t="shared" si="683"/>
        <v>64 days</v>
      </c>
      <c r="G8341" t="s">
        <v>49</v>
      </c>
      <c r="H8341" t="s">
        <v>4967</v>
      </c>
      <c r="I8341" t="s">
        <v>4968</v>
      </c>
      <c r="J8341" t="s">
        <v>40</v>
      </c>
      <c r="K8341" t="s">
        <v>26</v>
      </c>
      <c r="L8341" t="s">
        <v>356</v>
      </c>
      <c r="M8341" t="s">
        <v>357</v>
      </c>
      <c r="N8341">
        <v>35601</v>
      </c>
      <c r="O8341" t="s">
        <v>29</v>
      </c>
      <c r="P8341" t="s">
        <v>9325</v>
      </c>
      <c r="Q8341" t="s">
        <v>45</v>
      </c>
      <c r="R8341" t="s">
        <v>89</v>
      </c>
      <c r="S8341" t="s">
        <v>9326</v>
      </c>
      <c r="T8341" s="9">
        <v>23.92</v>
      </c>
      <c r="U8341">
        <v>4</v>
      </c>
      <c r="V8341" s="2">
        <v>0</v>
      </c>
      <c r="W8341" s="6">
        <v>11.72</v>
      </c>
      <c r="X8341" s="14">
        <f>AA8341-W8341</f>
        <v>83.960000000000008</v>
      </c>
      <c r="Y8341" s="6">
        <f>T8341*U8341</f>
        <v>95.68</v>
      </c>
      <c r="Z8341" s="6">
        <f>Y8341*V8341</f>
        <v>0</v>
      </c>
      <c r="AA8341" s="6">
        <f t="shared" si="682"/>
        <v>95.68</v>
      </c>
    </row>
    <row r="8342" spans="2:27" x14ac:dyDescent="0.3">
      <c r="B8342">
        <v>8339</v>
      </c>
      <c r="C8342" t="s">
        <v>9974</v>
      </c>
      <c r="D8342" s="1">
        <v>42000</v>
      </c>
      <c r="E8342" s="1">
        <v>42064</v>
      </c>
      <c r="F8342" s="9" t="str">
        <f t="shared" si="683"/>
        <v>64 days</v>
      </c>
      <c r="G8342" t="s">
        <v>49</v>
      </c>
      <c r="H8342" t="s">
        <v>4967</v>
      </c>
      <c r="I8342" t="s">
        <v>4968</v>
      </c>
      <c r="J8342" t="s">
        <v>40</v>
      </c>
      <c r="K8342" t="s">
        <v>26</v>
      </c>
      <c r="L8342" t="s">
        <v>356</v>
      </c>
      <c r="M8342" t="s">
        <v>357</v>
      </c>
      <c r="N8342">
        <v>35601</v>
      </c>
      <c r="O8342" t="s">
        <v>29</v>
      </c>
      <c r="P8342" t="s">
        <v>3027</v>
      </c>
      <c r="Q8342" t="s">
        <v>70</v>
      </c>
      <c r="R8342" t="s">
        <v>160</v>
      </c>
      <c r="S8342" t="s">
        <v>3028</v>
      </c>
      <c r="T8342" s="9">
        <v>498</v>
      </c>
      <c r="U8342">
        <v>5</v>
      </c>
      <c r="V8342" s="2">
        <v>0</v>
      </c>
      <c r="W8342" s="6">
        <v>184.26</v>
      </c>
      <c r="X8342" s="14">
        <f>AA8342-W8342</f>
        <v>2305.7399999999998</v>
      </c>
      <c r="Y8342" s="6">
        <f>T8342*U8342</f>
        <v>2490</v>
      </c>
      <c r="Z8342" s="6">
        <f>Y8342*V8342</f>
        <v>0</v>
      </c>
      <c r="AA8342" s="6">
        <f t="shared" si="682"/>
        <v>2490</v>
      </c>
    </row>
    <row r="8343" spans="2:27" x14ac:dyDescent="0.3">
      <c r="B8343">
        <v>8340</v>
      </c>
      <c r="C8343" t="s">
        <v>9975</v>
      </c>
      <c r="D8343" s="1">
        <v>42838</v>
      </c>
      <c r="E8343" s="1">
        <v>42842</v>
      </c>
      <c r="F8343" s="9" t="str">
        <f t="shared" si="683"/>
        <v>4 days</v>
      </c>
      <c r="G8343" t="s">
        <v>49</v>
      </c>
      <c r="H8343" t="s">
        <v>3809</v>
      </c>
      <c r="I8343" t="s">
        <v>3810</v>
      </c>
      <c r="J8343" t="s">
        <v>40</v>
      </c>
      <c r="K8343" t="s">
        <v>26</v>
      </c>
      <c r="L8343" t="s">
        <v>1181</v>
      </c>
      <c r="M8343" t="s">
        <v>42</v>
      </c>
      <c r="N8343">
        <v>92345</v>
      </c>
      <c r="O8343" t="s">
        <v>43</v>
      </c>
      <c r="P8343" t="s">
        <v>4847</v>
      </c>
      <c r="Q8343" t="s">
        <v>31</v>
      </c>
      <c r="R8343" t="s">
        <v>35</v>
      </c>
      <c r="S8343" t="s">
        <v>4848</v>
      </c>
      <c r="T8343" s="9">
        <v>436.7</v>
      </c>
      <c r="U8343">
        <v>6</v>
      </c>
      <c r="V8343" s="2">
        <v>0.2</v>
      </c>
      <c r="W8343" s="6">
        <v>-38.21</v>
      </c>
      <c r="X8343" s="14">
        <f>AA8343-W8343</f>
        <v>2134.37</v>
      </c>
      <c r="Y8343" s="6">
        <f>T8343*U8343</f>
        <v>2620.1999999999998</v>
      </c>
      <c r="Z8343" s="6">
        <f>Y8343*V8343</f>
        <v>524.04</v>
      </c>
      <c r="AA8343" s="6">
        <f t="shared" si="682"/>
        <v>2096.16</v>
      </c>
    </row>
    <row r="8344" spans="2:27" x14ac:dyDescent="0.3">
      <c r="B8344">
        <v>8341</v>
      </c>
      <c r="C8344" t="s">
        <v>9976</v>
      </c>
      <c r="D8344" s="1">
        <v>41957</v>
      </c>
      <c r="E8344" s="1">
        <v>41963</v>
      </c>
      <c r="F8344" s="9" t="str">
        <f t="shared" si="683"/>
        <v>6 days</v>
      </c>
      <c r="G8344" t="s">
        <v>49</v>
      </c>
      <c r="H8344" t="s">
        <v>3533</v>
      </c>
      <c r="I8344" t="s">
        <v>3534</v>
      </c>
      <c r="J8344" t="s">
        <v>25</v>
      </c>
      <c r="K8344" t="s">
        <v>26</v>
      </c>
      <c r="L8344" t="s">
        <v>4882</v>
      </c>
      <c r="M8344" t="s">
        <v>318</v>
      </c>
      <c r="N8344">
        <v>23320</v>
      </c>
      <c r="O8344" t="s">
        <v>29</v>
      </c>
      <c r="P8344" t="s">
        <v>3982</v>
      </c>
      <c r="Q8344" t="s">
        <v>45</v>
      </c>
      <c r="R8344" t="s">
        <v>89</v>
      </c>
      <c r="S8344" t="s">
        <v>3983</v>
      </c>
      <c r="T8344" s="9">
        <v>32.4</v>
      </c>
      <c r="U8344">
        <v>5</v>
      </c>
      <c r="V8344" s="2">
        <v>0</v>
      </c>
      <c r="W8344" s="6">
        <v>15.55</v>
      </c>
      <c r="X8344" s="14">
        <f>AA8344-W8344</f>
        <v>146.44999999999999</v>
      </c>
      <c r="Y8344" s="6">
        <f>T8344*U8344</f>
        <v>162</v>
      </c>
      <c r="Z8344" s="6">
        <f>Y8344*V8344</f>
        <v>0</v>
      </c>
      <c r="AA8344" s="6">
        <f t="shared" si="682"/>
        <v>162</v>
      </c>
    </row>
    <row r="8345" spans="2:27" x14ac:dyDescent="0.3">
      <c r="B8345">
        <v>8342</v>
      </c>
      <c r="C8345" t="s">
        <v>9977</v>
      </c>
      <c r="D8345" s="1">
        <v>43045</v>
      </c>
      <c r="E8345" s="1">
        <v>42900</v>
      </c>
      <c r="F8345" s="23" t="s">
        <v>10956</v>
      </c>
      <c r="G8345" t="s">
        <v>187</v>
      </c>
      <c r="H8345" t="s">
        <v>124</v>
      </c>
      <c r="I8345" t="s">
        <v>125</v>
      </c>
      <c r="J8345" t="s">
        <v>25</v>
      </c>
      <c r="K8345" t="s">
        <v>26</v>
      </c>
      <c r="L8345" t="s">
        <v>41</v>
      </c>
      <c r="M8345" t="s">
        <v>42</v>
      </c>
      <c r="N8345">
        <v>90036</v>
      </c>
      <c r="O8345" t="s">
        <v>43</v>
      </c>
      <c r="P8345" t="s">
        <v>2199</v>
      </c>
      <c r="Q8345" t="s">
        <v>45</v>
      </c>
      <c r="R8345" t="s">
        <v>77</v>
      </c>
      <c r="S8345" t="s">
        <v>2200</v>
      </c>
      <c r="T8345" s="9">
        <v>61.44</v>
      </c>
      <c r="U8345">
        <v>3</v>
      </c>
      <c r="V8345" s="2">
        <v>0</v>
      </c>
      <c r="W8345" s="6">
        <v>16.59</v>
      </c>
      <c r="X8345" s="14">
        <f>AA8345-W8345</f>
        <v>167.73</v>
      </c>
      <c r="Y8345" s="6">
        <f>T8345*U8345</f>
        <v>184.32</v>
      </c>
      <c r="Z8345" s="6">
        <f>Y8345*V8345</f>
        <v>0</v>
      </c>
      <c r="AA8345" s="6">
        <f t="shared" si="682"/>
        <v>184.32</v>
      </c>
    </row>
    <row r="8346" spans="2:27" x14ac:dyDescent="0.3">
      <c r="B8346">
        <v>8343</v>
      </c>
      <c r="C8346" t="s">
        <v>9978</v>
      </c>
      <c r="D8346" s="1">
        <v>42699</v>
      </c>
      <c r="E8346" s="1">
        <v>42704</v>
      </c>
      <c r="F8346" s="9" t="str">
        <f t="shared" ref="F8346:F8349" si="684">DATEDIF(D8346,E8346,"d")&amp;" days"</f>
        <v>5 days</v>
      </c>
      <c r="G8346" t="s">
        <v>49</v>
      </c>
      <c r="H8346" t="s">
        <v>2270</v>
      </c>
      <c r="I8346" t="s">
        <v>2271</v>
      </c>
      <c r="J8346" t="s">
        <v>25</v>
      </c>
      <c r="K8346" t="s">
        <v>26</v>
      </c>
      <c r="L8346" t="s">
        <v>1685</v>
      </c>
      <c r="M8346" t="s">
        <v>357</v>
      </c>
      <c r="N8346">
        <v>35810</v>
      </c>
      <c r="O8346" t="s">
        <v>29</v>
      </c>
      <c r="P8346" t="s">
        <v>1828</v>
      </c>
      <c r="Q8346" t="s">
        <v>45</v>
      </c>
      <c r="R8346" t="s">
        <v>58</v>
      </c>
      <c r="S8346" t="s">
        <v>1829</v>
      </c>
      <c r="T8346" s="9">
        <v>73.36</v>
      </c>
      <c r="U8346">
        <v>7</v>
      </c>
      <c r="V8346" s="2">
        <v>0</v>
      </c>
      <c r="W8346" s="6">
        <v>19.809999999999999</v>
      </c>
      <c r="X8346" s="14">
        <f>AA8346-W8346</f>
        <v>493.71</v>
      </c>
      <c r="Y8346" s="6">
        <f>T8346*U8346</f>
        <v>513.52</v>
      </c>
      <c r="Z8346" s="6">
        <f>Y8346*V8346</f>
        <v>0</v>
      </c>
      <c r="AA8346" s="6">
        <f t="shared" si="682"/>
        <v>513.52</v>
      </c>
    </row>
    <row r="8347" spans="2:27" x14ac:dyDescent="0.3">
      <c r="B8347">
        <v>8344</v>
      </c>
      <c r="C8347" t="s">
        <v>9979</v>
      </c>
      <c r="D8347" s="1">
        <v>41719</v>
      </c>
      <c r="E8347" s="1">
        <v>41723</v>
      </c>
      <c r="F8347" s="9" t="str">
        <f t="shared" si="684"/>
        <v>4 days</v>
      </c>
      <c r="G8347" t="s">
        <v>49</v>
      </c>
      <c r="H8347" t="s">
        <v>2525</v>
      </c>
      <c r="I8347" t="s">
        <v>2526</v>
      </c>
      <c r="J8347" t="s">
        <v>25</v>
      </c>
      <c r="K8347" t="s">
        <v>26</v>
      </c>
      <c r="L8347" t="s">
        <v>5145</v>
      </c>
      <c r="M8347" t="s">
        <v>334</v>
      </c>
      <c r="N8347">
        <v>37918</v>
      </c>
      <c r="O8347" t="s">
        <v>29</v>
      </c>
      <c r="P8347" t="s">
        <v>851</v>
      </c>
      <c r="Q8347" t="s">
        <v>45</v>
      </c>
      <c r="R8347" t="s">
        <v>46</v>
      </c>
      <c r="S8347" t="s">
        <v>852</v>
      </c>
      <c r="T8347" s="9">
        <v>59.2</v>
      </c>
      <c r="U8347">
        <v>5</v>
      </c>
      <c r="V8347" s="2">
        <v>0.2</v>
      </c>
      <c r="W8347" s="6">
        <v>22.2</v>
      </c>
      <c r="X8347" s="14">
        <f>AA8347-W8347</f>
        <v>214.60000000000002</v>
      </c>
      <c r="Y8347" s="6">
        <f>T8347*U8347</f>
        <v>296</v>
      </c>
      <c r="Z8347" s="6">
        <f>Y8347*V8347</f>
        <v>59.2</v>
      </c>
      <c r="AA8347" s="6">
        <f t="shared" si="682"/>
        <v>236.8</v>
      </c>
    </row>
    <row r="8348" spans="2:27" x14ac:dyDescent="0.3">
      <c r="B8348">
        <v>8345</v>
      </c>
      <c r="C8348" t="s">
        <v>9979</v>
      </c>
      <c r="D8348" s="1">
        <v>41719</v>
      </c>
      <c r="E8348" s="1">
        <v>41723</v>
      </c>
      <c r="F8348" s="9" t="str">
        <f t="shared" si="684"/>
        <v>4 days</v>
      </c>
      <c r="G8348" t="s">
        <v>49</v>
      </c>
      <c r="H8348" t="s">
        <v>2525</v>
      </c>
      <c r="I8348" t="s">
        <v>2526</v>
      </c>
      <c r="J8348" t="s">
        <v>25</v>
      </c>
      <c r="K8348" t="s">
        <v>26</v>
      </c>
      <c r="L8348" t="s">
        <v>5145</v>
      </c>
      <c r="M8348" t="s">
        <v>334</v>
      </c>
      <c r="N8348">
        <v>37918</v>
      </c>
      <c r="O8348" t="s">
        <v>29</v>
      </c>
      <c r="P8348" t="s">
        <v>3936</v>
      </c>
      <c r="Q8348" t="s">
        <v>31</v>
      </c>
      <c r="R8348" t="s">
        <v>64</v>
      </c>
      <c r="S8348" t="s">
        <v>3937</v>
      </c>
      <c r="T8348" s="9">
        <v>32.950000000000003</v>
      </c>
      <c r="U8348">
        <v>3</v>
      </c>
      <c r="V8348" s="2">
        <v>0.2</v>
      </c>
      <c r="W8348" s="6">
        <v>6.59</v>
      </c>
      <c r="X8348" s="14">
        <f>AA8348-W8348</f>
        <v>72.490000000000009</v>
      </c>
      <c r="Y8348" s="6">
        <f>T8348*U8348</f>
        <v>98.850000000000009</v>
      </c>
      <c r="Z8348" s="6">
        <f>Y8348*V8348</f>
        <v>19.770000000000003</v>
      </c>
      <c r="AA8348" s="6">
        <f t="shared" si="682"/>
        <v>79.080000000000013</v>
      </c>
    </row>
    <row r="8349" spans="2:27" x14ac:dyDescent="0.3">
      <c r="B8349">
        <v>8346</v>
      </c>
      <c r="C8349" t="s">
        <v>9979</v>
      </c>
      <c r="D8349" s="1">
        <v>41719</v>
      </c>
      <c r="E8349" s="1">
        <v>41723</v>
      </c>
      <c r="F8349" s="9" t="str">
        <f t="shared" si="684"/>
        <v>4 days</v>
      </c>
      <c r="G8349" t="s">
        <v>49</v>
      </c>
      <c r="H8349" t="s">
        <v>2525</v>
      </c>
      <c r="I8349" t="s">
        <v>2526</v>
      </c>
      <c r="J8349" t="s">
        <v>25</v>
      </c>
      <c r="K8349" t="s">
        <v>26</v>
      </c>
      <c r="L8349" t="s">
        <v>5145</v>
      </c>
      <c r="M8349" t="s">
        <v>334</v>
      </c>
      <c r="N8349">
        <v>37918</v>
      </c>
      <c r="O8349" t="s">
        <v>29</v>
      </c>
      <c r="P8349" t="s">
        <v>6135</v>
      </c>
      <c r="Q8349" t="s">
        <v>31</v>
      </c>
      <c r="R8349" t="s">
        <v>35</v>
      </c>
      <c r="S8349" t="s">
        <v>6136</v>
      </c>
      <c r="T8349" s="9">
        <v>218.38</v>
      </c>
      <c r="U8349">
        <v>3</v>
      </c>
      <c r="V8349" s="2">
        <v>0.2</v>
      </c>
      <c r="W8349" s="6">
        <v>-10.92</v>
      </c>
      <c r="X8349" s="14">
        <f>AA8349-W8349</f>
        <v>535.03199999999993</v>
      </c>
      <c r="Y8349" s="6">
        <f>T8349*U8349</f>
        <v>655.14</v>
      </c>
      <c r="Z8349" s="6">
        <f>Y8349*V8349</f>
        <v>131.02799999999999</v>
      </c>
      <c r="AA8349" s="6">
        <f t="shared" si="682"/>
        <v>524.11199999999997</v>
      </c>
    </row>
    <row r="8350" spans="2:27" x14ac:dyDescent="0.3">
      <c r="B8350">
        <v>8347</v>
      </c>
      <c r="C8350" t="s">
        <v>9980</v>
      </c>
      <c r="D8350" s="1">
        <v>42124</v>
      </c>
      <c r="E8350" s="1">
        <v>42099</v>
      </c>
      <c r="F8350" s="23" t="s">
        <v>10956</v>
      </c>
      <c r="G8350" t="s">
        <v>49</v>
      </c>
      <c r="H8350" t="s">
        <v>4015</v>
      </c>
      <c r="I8350" t="s">
        <v>4016</v>
      </c>
      <c r="J8350" t="s">
        <v>40</v>
      </c>
      <c r="K8350" t="s">
        <v>26</v>
      </c>
      <c r="L8350" t="s">
        <v>1483</v>
      </c>
      <c r="M8350" t="s">
        <v>1247</v>
      </c>
      <c r="N8350">
        <v>1841</v>
      </c>
      <c r="O8350" t="s">
        <v>147</v>
      </c>
      <c r="P8350" t="s">
        <v>822</v>
      </c>
      <c r="Q8350" t="s">
        <v>31</v>
      </c>
      <c r="R8350" t="s">
        <v>64</v>
      </c>
      <c r="S8350" t="s">
        <v>823</v>
      </c>
      <c r="T8350" s="9">
        <v>31.4</v>
      </c>
      <c r="U8350">
        <v>5</v>
      </c>
      <c r="V8350" s="2">
        <v>0</v>
      </c>
      <c r="W8350" s="6">
        <v>13.19</v>
      </c>
      <c r="X8350" s="14">
        <f>AA8350-W8350</f>
        <v>143.81</v>
      </c>
      <c r="Y8350" s="6">
        <f>T8350*U8350</f>
        <v>157</v>
      </c>
      <c r="Z8350" s="6">
        <f>Y8350*V8350</f>
        <v>0</v>
      </c>
      <c r="AA8350" s="6">
        <f t="shared" si="682"/>
        <v>157</v>
      </c>
    </row>
    <row r="8351" spans="2:27" x14ac:dyDescent="0.3">
      <c r="B8351">
        <v>8348</v>
      </c>
      <c r="C8351" t="s">
        <v>9980</v>
      </c>
      <c r="D8351" s="1">
        <v>42124</v>
      </c>
      <c r="E8351" s="1">
        <v>42099</v>
      </c>
      <c r="F8351" s="23" t="s">
        <v>10956</v>
      </c>
      <c r="G8351" t="s">
        <v>49</v>
      </c>
      <c r="H8351" t="s">
        <v>4015</v>
      </c>
      <c r="I8351" t="s">
        <v>4016</v>
      </c>
      <c r="J8351" t="s">
        <v>40</v>
      </c>
      <c r="K8351" t="s">
        <v>26</v>
      </c>
      <c r="L8351" t="s">
        <v>1483</v>
      </c>
      <c r="M8351" t="s">
        <v>1247</v>
      </c>
      <c r="N8351">
        <v>1841</v>
      </c>
      <c r="O8351" t="s">
        <v>147</v>
      </c>
      <c r="P8351" t="s">
        <v>6165</v>
      </c>
      <c r="Q8351" t="s">
        <v>31</v>
      </c>
      <c r="R8351" t="s">
        <v>64</v>
      </c>
      <c r="S8351" t="s">
        <v>6166</v>
      </c>
      <c r="T8351" s="9">
        <v>9.48</v>
      </c>
      <c r="U8351">
        <v>1</v>
      </c>
      <c r="V8351" s="2">
        <v>0</v>
      </c>
      <c r="W8351" s="6">
        <v>3.79</v>
      </c>
      <c r="X8351" s="14">
        <f>AA8351-W8351</f>
        <v>5.69</v>
      </c>
      <c r="Y8351" s="6">
        <f>T8351*U8351</f>
        <v>9.48</v>
      </c>
      <c r="Z8351" s="6">
        <f>Y8351*V8351</f>
        <v>0</v>
      </c>
      <c r="AA8351" s="6">
        <f t="shared" si="682"/>
        <v>9.48</v>
      </c>
    </row>
    <row r="8352" spans="2:27" x14ac:dyDescent="0.3">
      <c r="B8352">
        <v>8349</v>
      </c>
      <c r="C8352" t="s">
        <v>9980</v>
      </c>
      <c r="D8352" s="1">
        <v>42124</v>
      </c>
      <c r="E8352" s="1">
        <v>42099</v>
      </c>
      <c r="F8352" s="23" t="s">
        <v>10956</v>
      </c>
      <c r="G8352" t="s">
        <v>49</v>
      </c>
      <c r="H8352" t="s">
        <v>4015</v>
      </c>
      <c r="I8352" t="s">
        <v>4016</v>
      </c>
      <c r="J8352" t="s">
        <v>40</v>
      </c>
      <c r="K8352" t="s">
        <v>26</v>
      </c>
      <c r="L8352" t="s">
        <v>1483</v>
      </c>
      <c r="M8352" t="s">
        <v>1247</v>
      </c>
      <c r="N8352">
        <v>1841</v>
      </c>
      <c r="O8352" t="s">
        <v>147</v>
      </c>
      <c r="P8352" t="s">
        <v>4029</v>
      </c>
      <c r="Q8352" t="s">
        <v>70</v>
      </c>
      <c r="R8352" t="s">
        <v>71</v>
      </c>
      <c r="S8352" t="s">
        <v>4030</v>
      </c>
      <c r="T8352" s="9">
        <v>209.5</v>
      </c>
      <c r="U8352">
        <v>10</v>
      </c>
      <c r="V8352" s="2">
        <v>0</v>
      </c>
      <c r="W8352" s="6">
        <v>58.66</v>
      </c>
      <c r="X8352" s="14">
        <f>AA8352-W8352</f>
        <v>2036.34</v>
      </c>
      <c r="Y8352" s="6">
        <f>T8352*U8352</f>
        <v>2095</v>
      </c>
      <c r="Z8352" s="6">
        <f>Y8352*V8352</f>
        <v>0</v>
      </c>
      <c r="AA8352" s="6">
        <f t="shared" si="682"/>
        <v>2095</v>
      </c>
    </row>
    <row r="8353" spans="2:27" x14ac:dyDescent="0.3">
      <c r="B8353">
        <v>8350</v>
      </c>
      <c r="C8353" t="s">
        <v>9980</v>
      </c>
      <c r="D8353" s="1">
        <v>42124</v>
      </c>
      <c r="E8353" s="1">
        <v>42099</v>
      </c>
      <c r="F8353" s="23" t="s">
        <v>10956</v>
      </c>
      <c r="G8353" t="s">
        <v>49</v>
      </c>
      <c r="H8353" t="s">
        <v>4015</v>
      </c>
      <c r="I8353" t="s">
        <v>4016</v>
      </c>
      <c r="J8353" t="s">
        <v>40</v>
      </c>
      <c r="K8353" t="s">
        <v>26</v>
      </c>
      <c r="L8353" t="s">
        <v>1483</v>
      </c>
      <c r="M8353" t="s">
        <v>1247</v>
      </c>
      <c r="N8353">
        <v>1841</v>
      </c>
      <c r="O8353" t="s">
        <v>147</v>
      </c>
      <c r="P8353" t="s">
        <v>8010</v>
      </c>
      <c r="Q8353" t="s">
        <v>31</v>
      </c>
      <c r="R8353" t="s">
        <v>64</v>
      </c>
      <c r="S8353" t="s">
        <v>8011</v>
      </c>
      <c r="T8353" s="9">
        <v>24.3</v>
      </c>
      <c r="U8353">
        <v>5</v>
      </c>
      <c r="V8353" s="2">
        <v>0</v>
      </c>
      <c r="W8353" s="6">
        <v>10.45</v>
      </c>
      <c r="X8353" s="14">
        <f>AA8353-W8353</f>
        <v>111.05</v>
      </c>
      <c r="Y8353" s="6">
        <f>T8353*U8353</f>
        <v>121.5</v>
      </c>
      <c r="Z8353" s="6">
        <f>Y8353*V8353</f>
        <v>0</v>
      </c>
      <c r="AA8353" s="6">
        <f t="shared" si="682"/>
        <v>121.5</v>
      </c>
    </row>
    <row r="8354" spans="2:27" x14ac:dyDescent="0.3">
      <c r="B8354">
        <v>8351</v>
      </c>
      <c r="C8354" t="s">
        <v>9980</v>
      </c>
      <c r="D8354" s="1">
        <v>42124</v>
      </c>
      <c r="E8354" s="1">
        <v>42099</v>
      </c>
      <c r="F8354" s="23" t="s">
        <v>10956</v>
      </c>
      <c r="G8354" t="s">
        <v>49</v>
      </c>
      <c r="H8354" t="s">
        <v>4015</v>
      </c>
      <c r="I8354" t="s">
        <v>4016</v>
      </c>
      <c r="J8354" t="s">
        <v>40</v>
      </c>
      <c r="K8354" t="s">
        <v>26</v>
      </c>
      <c r="L8354" t="s">
        <v>1483</v>
      </c>
      <c r="M8354" t="s">
        <v>1247</v>
      </c>
      <c r="N8354">
        <v>1841</v>
      </c>
      <c r="O8354" t="s">
        <v>147</v>
      </c>
      <c r="P8354" t="s">
        <v>4292</v>
      </c>
      <c r="Q8354" t="s">
        <v>45</v>
      </c>
      <c r="R8354" t="s">
        <v>89</v>
      </c>
      <c r="S8354" t="s">
        <v>4293</v>
      </c>
      <c r="T8354" s="9">
        <v>6.48</v>
      </c>
      <c r="U8354">
        <v>1</v>
      </c>
      <c r="V8354" s="2">
        <v>0</v>
      </c>
      <c r="W8354" s="6">
        <v>3.11</v>
      </c>
      <c r="X8354" s="14">
        <f>AA8354-W8354</f>
        <v>3.3700000000000006</v>
      </c>
      <c r="Y8354" s="6">
        <f>T8354*U8354</f>
        <v>6.48</v>
      </c>
      <c r="Z8354" s="6">
        <f>Y8354*V8354</f>
        <v>0</v>
      </c>
      <c r="AA8354" s="6">
        <f t="shared" si="682"/>
        <v>6.48</v>
      </c>
    </row>
    <row r="8355" spans="2:27" x14ac:dyDescent="0.3">
      <c r="B8355">
        <v>8352</v>
      </c>
      <c r="C8355" t="s">
        <v>9981</v>
      </c>
      <c r="D8355" s="1">
        <v>42799</v>
      </c>
      <c r="E8355" s="1">
        <v>42952</v>
      </c>
      <c r="F8355" s="9" t="str">
        <f t="shared" ref="F8355:F8360" si="685">DATEDIF(D8355,E8355,"d")&amp;" days"</f>
        <v>153 days</v>
      </c>
      <c r="G8355" t="s">
        <v>49</v>
      </c>
      <c r="H8355" t="s">
        <v>5731</v>
      </c>
      <c r="I8355" t="s">
        <v>5732</v>
      </c>
      <c r="J8355" t="s">
        <v>40</v>
      </c>
      <c r="K8355" t="s">
        <v>26</v>
      </c>
      <c r="L8355" t="s">
        <v>145</v>
      </c>
      <c r="M8355" t="s">
        <v>146</v>
      </c>
      <c r="N8355">
        <v>19134</v>
      </c>
      <c r="O8355" t="s">
        <v>147</v>
      </c>
      <c r="P8355" t="s">
        <v>8399</v>
      </c>
      <c r="Q8355" t="s">
        <v>31</v>
      </c>
      <c r="R8355" t="s">
        <v>64</v>
      </c>
      <c r="S8355" t="s">
        <v>8400</v>
      </c>
      <c r="T8355" s="9">
        <v>32.450000000000003</v>
      </c>
      <c r="U8355">
        <v>2</v>
      </c>
      <c r="V8355" s="2">
        <v>0.2</v>
      </c>
      <c r="W8355" s="6">
        <v>7.3</v>
      </c>
      <c r="X8355" s="14">
        <f>AA8355-W8355</f>
        <v>44.620000000000005</v>
      </c>
      <c r="Y8355" s="6">
        <f>T8355*U8355</f>
        <v>64.900000000000006</v>
      </c>
      <c r="Z8355" s="6">
        <f>Y8355*V8355</f>
        <v>12.980000000000002</v>
      </c>
      <c r="AA8355" s="6">
        <f t="shared" si="682"/>
        <v>51.92</v>
      </c>
    </row>
    <row r="8356" spans="2:27" x14ac:dyDescent="0.3">
      <c r="B8356">
        <v>8353</v>
      </c>
      <c r="C8356" t="s">
        <v>9981</v>
      </c>
      <c r="D8356" s="1">
        <v>42799</v>
      </c>
      <c r="E8356" s="1">
        <v>42952</v>
      </c>
      <c r="F8356" s="9" t="str">
        <f t="shared" si="685"/>
        <v>153 days</v>
      </c>
      <c r="G8356" t="s">
        <v>49</v>
      </c>
      <c r="H8356" t="s">
        <v>5731</v>
      </c>
      <c r="I8356" t="s">
        <v>5732</v>
      </c>
      <c r="J8356" t="s">
        <v>40</v>
      </c>
      <c r="K8356" t="s">
        <v>26</v>
      </c>
      <c r="L8356" t="s">
        <v>145</v>
      </c>
      <c r="M8356" t="s">
        <v>146</v>
      </c>
      <c r="N8356">
        <v>19134</v>
      </c>
      <c r="O8356" t="s">
        <v>147</v>
      </c>
      <c r="P8356" t="s">
        <v>2792</v>
      </c>
      <c r="Q8356" t="s">
        <v>45</v>
      </c>
      <c r="R8356" t="s">
        <v>74</v>
      </c>
      <c r="S8356" t="s">
        <v>2793</v>
      </c>
      <c r="T8356" s="9">
        <v>26.39</v>
      </c>
      <c r="U8356">
        <v>4</v>
      </c>
      <c r="V8356" s="2">
        <v>0.7</v>
      </c>
      <c r="W8356" s="6">
        <v>-17.59</v>
      </c>
      <c r="X8356" s="14">
        <f>AA8356-W8356</f>
        <v>49.25800000000001</v>
      </c>
      <c r="Y8356" s="6">
        <f>T8356*U8356</f>
        <v>105.56</v>
      </c>
      <c r="Z8356" s="6">
        <f>Y8356*V8356</f>
        <v>73.891999999999996</v>
      </c>
      <c r="AA8356" s="6">
        <f t="shared" si="682"/>
        <v>31.668000000000006</v>
      </c>
    </row>
    <row r="8357" spans="2:27" x14ac:dyDescent="0.3">
      <c r="B8357">
        <v>8354</v>
      </c>
      <c r="C8357" t="s">
        <v>9981</v>
      </c>
      <c r="D8357" s="1">
        <v>42799</v>
      </c>
      <c r="E8357" s="1">
        <v>42952</v>
      </c>
      <c r="F8357" s="9" t="str">
        <f t="shared" si="685"/>
        <v>153 days</v>
      </c>
      <c r="G8357" t="s">
        <v>49</v>
      </c>
      <c r="H8357" t="s">
        <v>5731</v>
      </c>
      <c r="I8357" t="s">
        <v>5732</v>
      </c>
      <c r="J8357" t="s">
        <v>40</v>
      </c>
      <c r="K8357" t="s">
        <v>26</v>
      </c>
      <c r="L8357" t="s">
        <v>145</v>
      </c>
      <c r="M8357" t="s">
        <v>146</v>
      </c>
      <c r="N8357">
        <v>19134</v>
      </c>
      <c r="O8357" t="s">
        <v>147</v>
      </c>
      <c r="P8357" t="s">
        <v>884</v>
      </c>
      <c r="Q8357" t="s">
        <v>31</v>
      </c>
      <c r="R8357" t="s">
        <v>55</v>
      </c>
      <c r="S8357" t="s">
        <v>885</v>
      </c>
      <c r="T8357" s="9">
        <v>373.47</v>
      </c>
      <c r="U8357">
        <v>5</v>
      </c>
      <c r="V8357" s="2">
        <v>0.4</v>
      </c>
      <c r="W8357" s="6">
        <v>-112.04</v>
      </c>
      <c r="X8357" s="14">
        <f>AA8357-W8357</f>
        <v>1232.45</v>
      </c>
      <c r="Y8357" s="6">
        <f>T8357*U8357</f>
        <v>1867.3500000000001</v>
      </c>
      <c r="Z8357" s="6">
        <f>Y8357*V8357</f>
        <v>746.94</v>
      </c>
      <c r="AA8357" s="6">
        <f t="shared" si="682"/>
        <v>1120.4100000000001</v>
      </c>
    </row>
    <row r="8358" spans="2:27" x14ac:dyDescent="0.3">
      <c r="B8358">
        <v>8355</v>
      </c>
      <c r="C8358" t="s">
        <v>9981</v>
      </c>
      <c r="D8358" s="1">
        <v>42799</v>
      </c>
      <c r="E8358" s="1">
        <v>42952</v>
      </c>
      <c r="F8358" s="9" t="str">
        <f t="shared" si="685"/>
        <v>153 days</v>
      </c>
      <c r="G8358" t="s">
        <v>49</v>
      </c>
      <c r="H8358" t="s">
        <v>5731</v>
      </c>
      <c r="I8358" t="s">
        <v>5732</v>
      </c>
      <c r="J8358" t="s">
        <v>40</v>
      </c>
      <c r="K8358" t="s">
        <v>26</v>
      </c>
      <c r="L8358" t="s">
        <v>145</v>
      </c>
      <c r="M8358" t="s">
        <v>146</v>
      </c>
      <c r="N8358">
        <v>19134</v>
      </c>
      <c r="O8358" t="s">
        <v>147</v>
      </c>
      <c r="P8358" t="s">
        <v>4650</v>
      </c>
      <c r="Q8358" t="s">
        <v>45</v>
      </c>
      <c r="R8358" t="s">
        <v>74</v>
      </c>
      <c r="S8358" t="s">
        <v>4651</v>
      </c>
      <c r="T8358" s="9">
        <v>64.2</v>
      </c>
      <c r="U8358">
        <v>5</v>
      </c>
      <c r="V8358" s="2">
        <v>0.7</v>
      </c>
      <c r="W8358" s="6">
        <v>-44.94</v>
      </c>
      <c r="X8358" s="14">
        <f>AA8358-W8358</f>
        <v>141.24</v>
      </c>
      <c r="Y8358" s="6">
        <f>T8358*U8358</f>
        <v>321</v>
      </c>
      <c r="Z8358" s="6">
        <f>Y8358*V8358</f>
        <v>224.7</v>
      </c>
      <c r="AA8358" s="6">
        <f t="shared" si="682"/>
        <v>96.300000000000011</v>
      </c>
    </row>
    <row r="8359" spans="2:27" x14ac:dyDescent="0.3">
      <c r="B8359">
        <v>8356</v>
      </c>
      <c r="C8359" t="s">
        <v>9981</v>
      </c>
      <c r="D8359" s="1">
        <v>42799</v>
      </c>
      <c r="E8359" s="1">
        <v>42952</v>
      </c>
      <c r="F8359" s="9" t="str">
        <f t="shared" si="685"/>
        <v>153 days</v>
      </c>
      <c r="G8359" t="s">
        <v>49</v>
      </c>
      <c r="H8359" t="s">
        <v>5731</v>
      </c>
      <c r="I8359" t="s">
        <v>5732</v>
      </c>
      <c r="J8359" t="s">
        <v>40</v>
      </c>
      <c r="K8359" t="s">
        <v>26</v>
      </c>
      <c r="L8359" t="s">
        <v>145</v>
      </c>
      <c r="M8359" t="s">
        <v>146</v>
      </c>
      <c r="N8359">
        <v>19134</v>
      </c>
      <c r="O8359" t="s">
        <v>147</v>
      </c>
      <c r="P8359" t="s">
        <v>2577</v>
      </c>
      <c r="Q8359" t="s">
        <v>45</v>
      </c>
      <c r="R8359" t="s">
        <v>268</v>
      </c>
      <c r="S8359" t="s">
        <v>2578</v>
      </c>
      <c r="T8359" s="9">
        <v>8</v>
      </c>
      <c r="U8359">
        <v>2</v>
      </c>
      <c r="V8359" s="2">
        <v>0.2</v>
      </c>
      <c r="W8359" s="6">
        <v>2.8</v>
      </c>
      <c r="X8359" s="14">
        <f>AA8359-W8359</f>
        <v>10</v>
      </c>
      <c r="Y8359" s="6">
        <f>T8359*U8359</f>
        <v>16</v>
      </c>
      <c r="Z8359" s="6">
        <f>Y8359*V8359</f>
        <v>3.2</v>
      </c>
      <c r="AA8359" s="6">
        <f t="shared" si="682"/>
        <v>12.8</v>
      </c>
    </row>
    <row r="8360" spans="2:27" x14ac:dyDescent="0.3">
      <c r="B8360">
        <v>8357</v>
      </c>
      <c r="C8360" t="s">
        <v>9982</v>
      </c>
      <c r="D8360" s="1">
        <v>42608</v>
      </c>
      <c r="E8360" s="1">
        <v>42612</v>
      </c>
      <c r="F8360" s="9" t="str">
        <f t="shared" si="685"/>
        <v>4 days</v>
      </c>
      <c r="G8360" t="s">
        <v>49</v>
      </c>
      <c r="H8360" t="s">
        <v>1659</v>
      </c>
      <c r="I8360" t="s">
        <v>1660</v>
      </c>
      <c r="J8360" t="s">
        <v>25</v>
      </c>
      <c r="K8360" t="s">
        <v>26</v>
      </c>
      <c r="L8360" t="s">
        <v>7730</v>
      </c>
      <c r="M8360" t="s">
        <v>1274</v>
      </c>
      <c r="N8360">
        <v>30605</v>
      </c>
      <c r="O8360" t="s">
        <v>29</v>
      </c>
      <c r="P8360" t="s">
        <v>5278</v>
      </c>
      <c r="Q8360" t="s">
        <v>31</v>
      </c>
      <c r="R8360" t="s">
        <v>64</v>
      </c>
      <c r="S8360" t="s">
        <v>5279</v>
      </c>
      <c r="T8360" s="9">
        <v>186.54</v>
      </c>
      <c r="U8360">
        <v>3</v>
      </c>
      <c r="V8360" s="2">
        <v>0</v>
      </c>
      <c r="W8360" s="6">
        <v>41.04</v>
      </c>
      <c r="X8360" s="14">
        <f>AA8360-W8360</f>
        <v>518.58000000000004</v>
      </c>
      <c r="Y8360" s="6">
        <f>T8360*U8360</f>
        <v>559.62</v>
      </c>
      <c r="Z8360" s="6">
        <f>Y8360*V8360</f>
        <v>0</v>
      </c>
      <c r="AA8360" s="6">
        <f t="shared" si="682"/>
        <v>559.62</v>
      </c>
    </row>
    <row r="8361" spans="2:27" x14ac:dyDescent="0.3">
      <c r="B8361">
        <v>8358</v>
      </c>
      <c r="C8361" t="s">
        <v>9983</v>
      </c>
      <c r="D8361" s="1">
        <v>41947</v>
      </c>
      <c r="E8361" s="1">
        <v>41747</v>
      </c>
      <c r="F8361" s="23" t="s">
        <v>10956</v>
      </c>
      <c r="G8361" t="s">
        <v>49</v>
      </c>
      <c r="H8361" t="s">
        <v>4332</v>
      </c>
      <c r="I8361" t="s">
        <v>4333</v>
      </c>
      <c r="J8361" t="s">
        <v>25</v>
      </c>
      <c r="K8361" t="s">
        <v>26</v>
      </c>
      <c r="L8361" t="s">
        <v>1765</v>
      </c>
      <c r="M8361" t="s">
        <v>1766</v>
      </c>
      <c r="N8361">
        <v>59405</v>
      </c>
      <c r="O8361" t="s">
        <v>43</v>
      </c>
      <c r="P8361" t="s">
        <v>1041</v>
      </c>
      <c r="Q8361" t="s">
        <v>45</v>
      </c>
      <c r="R8361" t="s">
        <v>58</v>
      </c>
      <c r="S8361" t="s">
        <v>1042</v>
      </c>
      <c r="T8361" s="9">
        <v>87.08</v>
      </c>
      <c r="U8361">
        <v>7</v>
      </c>
      <c r="V8361" s="2">
        <v>0</v>
      </c>
      <c r="W8361" s="6">
        <v>24.38</v>
      </c>
      <c r="X8361" s="14">
        <f>AA8361-W8361</f>
        <v>585.17999999999995</v>
      </c>
      <c r="Y8361" s="6">
        <f>T8361*U8361</f>
        <v>609.55999999999995</v>
      </c>
      <c r="Z8361" s="6">
        <f>Y8361*V8361</f>
        <v>0</v>
      </c>
      <c r="AA8361" s="6">
        <f t="shared" si="682"/>
        <v>609.55999999999995</v>
      </c>
    </row>
    <row r="8362" spans="2:27" x14ac:dyDescent="0.3">
      <c r="B8362">
        <v>8359</v>
      </c>
      <c r="C8362" t="s">
        <v>9983</v>
      </c>
      <c r="D8362" s="1">
        <v>41947</v>
      </c>
      <c r="E8362" s="1">
        <v>41747</v>
      </c>
      <c r="F8362" s="23" t="s">
        <v>10956</v>
      </c>
      <c r="G8362" t="s">
        <v>49</v>
      </c>
      <c r="H8362" t="s">
        <v>4332</v>
      </c>
      <c r="I8362" t="s">
        <v>4333</v>
      </c>
      <c r="J8362" t="s">
        <v>25</v>
      </c>
      <c r="K8362" t="s">
        <v>26</v>
      </c>
      <c r="L8362" t="s">
        <v>1765</v>
      </c>
      <c r="M8362" t="s">
        <v>1766</v>
      </c>
      <c r="N8362">
        <v>59405</v>
      </c>
      <c r="O8362" t="s">
        <v>43</v>
      </c>
      <c r="P8362" t="s">
        <v>1968</v>
      </c>
      <c r="Q8362" t="s">
        <v>70</v>
      </c>
      <c r="R8362" t="s">
        <v>71</v>
      </c>
      <c r="S8362" t="s">
        <v>1969</v>
      </c>
      <c r="T8362" s="9">
        <v>105.58</v>
      </c>
      <c r="U8362">
        <v>2</v>
      </c>
      <c r="V8362" s="2">
        <v>0.2</v>
      </c>
      <c r="W8362" s="6">
        <v>9.24</v>
      </c>
      <c r="X8362" s="14">
        <f>AA8362-W8362</f>
        <v>159.68799999999999</v>
      </c>
      <c r="Y8362" s="6">
        <f>T8362*U8362</f>
        <v>211.16</v>
      </c>
      <c r="Z8362" s="6">
        <f>Y8362*V8362</f>
        <v>42.231999999999999</v>
      </c>
      <c r="AA8362" s="6">
        <f t="shared" si="682"/>
        <v>168.928</v>
      </c>
    </row>
    <row r="8363" spans="2:27" x14ac:dyDescent="0.3">
      <c r="B8363">
        <v>8360</v>
      </c>
      <c r="C8363" t="s">
        <v>9983</v>
      </c>
      <c r="D8363" s="1">
        <v>41947</v>
      </c>
      <c r="E8363" s="1">
        <v>41747</v>
      </c>
      <c r="F8363" s="23" t="s">
        <v>10956</v>
      </c>
      <c r="G8363" t="s">
        <v>49</v>
      </c>
      <c r="H8363" t="s">
        <v>4332</v>
      </c>
      <c r="I8363" t="s">
        <v>4333</v>
      </c>
      <c r="J8363" t="s">
        <v>25</v>
      </c>
      <c r="K8363" t="s">
        <v>26</v>
      </c>
      <c r="L8363" t="s">
        <v>1765</v>
      </c>
      <c r="M8363" t="s">
        <v>1766</v>
      </c>
      <c r="N8363">
        <v>59405</v>
      </c>
      <c r="O8363" t="s">
        <v>43</v>
      </c>
      <c r="P8363" t="s">
        <v>6517</v>
      </c>
      <c r="Q8363" t="s">
        <v>70</v>
      </c>
      <c r="R8363" t="s">
        <v>160</v>
      </c>
      <c r="S8363" t="s">
        <v>6518</v>
      </c>
      <c r="T8363" s="9">
        <v>217.44</v>
      </c>
      <c r="U8363">
        <v>6</v>
      </c>
      <c r="V8363" s="2">
        <v>0</v>
      </c>
      <c r="W8363" s="6">
        <v>91.32</v>
      </c>
      <c r="X8363" s="14">
        <f>AA8363-W8363</f>
        <v>1213.32</v>
      </c>
      <c r="Y8363" s="6">
        <f>T8363*U8363</f>
        <v>1304.6399999999999</v>
      </c>
      <c r="Z8363" s="6">
        <f>Y8363*V8363</f>
        <v>0</v>
      </c>
      <c r="AA8363" s="6">
        <f t="shared" si="682"/>
        <v>1304.6399999999999</v>
      </c>
    </row>
    <row r="8364" spans="2:27" x14ac:dyDescent="0.3">
      <c r="B8364">
        <v>8361</v>
      </c>
      <c r="C8364" t="s">
        <v>9984</v>
      </c>
      <c r="D8364" s="1">
        <v>42767</v>
      </c>
      <c r="E8364" s="1">
        <v>42826</v>
      </c>
      <c r="F8364" s="9" t="str">
        <f t="shared" ref="F8364:F8367" si="686">DATEDIF(D8364,E8364,"d")&amp;" days"</f>
        <v>59 days</v>
      </c>
      <c r="G8364" t="s">
        <v>22</v>
      </c>
      <c r="H8364" t="s">
        <v>8656</v>
      </c>
      <c r="I8364" t="s">
        <v>8657</v>
      </c>
      <c r="J8364" t="s">
        <v>25</v>
      </c>
      <c r="K8364" t="s">
        <v>26</v>
      </c>
      <c r="L8364" t="s">
        <v>4180</v>
      </c>
      <c r="M8364" t="s">
        <v>103</v>
      </c>
      <c r="N8364">
        <v>79907</v>
      </c>
      <c r="O8364" t="s">
        <v>104</v>
      </c>
      <c r="P8364" t="s">
        <v>4140</v>
      </c>
      <c r="Q8364" t="s">
        <v>45</v>
      </c>
      <c r="R8364" t="s">
        <v>67</v>
      </c>
      <c r="S8364" t="s">
        <v>4141</v>
      </c>
      <c r="T8364" s="9">
        <v>31.74</v>
      </c>
      <c r="U8364">
        <v>2</v>
      </c>
      <c r="V8364" s="2">
        <v>0.2</v>
      </c>
      <c r="W8364" s="6">
        <v>3.97</v>
      </c>
      <c r="X8364" s="14">
        <f>AA8364-W8364</f>
        <v>46.814</v>
      </c>
      <c r="Y8364" s="6">
        <f>T8364*U8364</f>
        <v>63.48</v>
      </c>
      <c r="Z8364" s="6">
        <f>Y8364*V8364</f>
        <v>12.696</v>
      </c>
      <c r="AA8364" s="6">
        <f t="shared" si="682"/>
        <v>50.783999999999999</v>
      </c>
    </row>
    <row r="8365" spans="2:27" x14ac:dyDescent="0.3">
      <c r="B8365">
        <v>8362</v>
      </c>
      <c r="C8365" t="s">
        <v>9984</v>
      </c>
      <c r="D8365" s="1">
        <v>42767</v>
      </c>
      <c r="E8365" s="1">
        <v>42826</v>
      </c>
      <c r="F8365" s="9" t="str">
        <f t="shared" si="686"/>
        <v>59 days</v>
      </c>
      <c r="G8365" t="s">
        <v>22</v>
      </c>
      <c r="H8365" t="s">
        <v>8656</v>
      </c>
      <c r="I8365" t="s">
        <v>8657</v>
      </c>
      <c r="J8365" t="s">
        <v>25</v>
      </c>
      <c r="K8365" t="s">
        <v>26</v>
      </c>
      <c r="L8365" t="s">
        <v>4180</v>
      </c>
      <c r="M8365" t="s">
        <v>103</v>
      </c>
      <c r="N8365">
        <v>79907</v>
      </c>
      <c r="O8365" t="s">
        <v>104</v>
      </c>
      <c r="P8365" t="s">
        <v>9628</v>
      </c>
      <c r="Q8365" t="s">
        <v>45</v>
      </c>
      <c r="R8365" t="s">
        <v>77</v>
      </c>
      <c r="S8365" t="s">
        <v>9629</v>
      </c>
      <c r="T8365" s="9">
        <v>5.43</v>
      </c>
      <c r="U8365">
        <v>2</v>
      </c>
      <c r="V8365" s="2">
        <v>0.8</v>
      </c>
      <c r="W8365" s="6">
        <v>-13.58</v>
      </c>
      <c r="X8365" s="14">
        <f>AA8365-W8365</f>
        <v>15.751999999999999</v>
      </c>
      <c r="Y8365" s="6">
        <f>T8365*U8365</f>
        <v>10.86</v>
      </c>
      <c r="Z8365" s="6">
        <f>Y8365*V8365</f>
        <v>8.6880000000000006</v>
      </c>
      <c r="AA8365" s="6">
        <f t="shared" si="682"/>
        <v>2.1719999999999988</v>
      </c>
    </row>
    <row r="8366" spans="2:27" x14ac:dyDescent="0.3">
      <c r="B8366">
        <v>8363</v>
      </c>
      <c r="C8366" t="s">
        <v>9984</v>
      </c>
      <c r="D8366" s="1">
        <v>42767</v>
      </c>
      <c r="E8366" s="1">
        <v>42826</v>
      </c>
      <c r="F8366" s="9" t="str">
        <f t="shared" si="686"/>
        <v>59 days</v>
      </c>
      <c r="G8366" t="s">
        <v>22</v>
      </c>
      <c r="H8366" t="s">
        <v>8656</v>
      </c>
      <c r="I8366" t="s">
        <v>8657</v>
      </c>
      <c r="J8366" t="s">
        <v>25</v>
      </c>
      <c r="K8366" t="s">
        <v>26</v>
      </c>
      <c r="L8366" t="s">
        <v>4180</v>
      </c>
      <c r="M8366" t="s">
        <v>103</v>
      </c>
      <c r="N8366">
        <v>79907</v>
      </c>
      <c r="O8366" t="s">
        <v>104</v>
      </c>
      <c r="P8366" t="s">
        <v>3812</v>
      </c>
      <c r="Q8366" t="s">
        <v>31</v>
      </c>
      <c r="R8366" t="s">
        <v>55</v>
      </c>
      <c r="S8366" t="s">
        <v>3813</v>
      </c>
      <c r="T8366" s="9">
        <v>913.43</v>
      </c>
      <c r="U8366">
        <v>5</v>
      </c>
      <c r="V8366" s="2">
        <v>0.3</v>
      </c>
      <c r="W8366" s="6">
        <v>-169.64</v>
      </c>
      <c r="X8366" s="14">
        <f>AA8366-W8366</f>
        <v>3366.645</v>
      </c>
      <c r="Y8366" s="6">
        <f>T8366*U8366</f>
        <v>4567.1499999999996</v>
      </c>
      <c r="Z8366" s="6">
        <f>Y8366*V8366</f>
        <v>1370.1449999999998</v>
      </c>
      <c r="AA8366" s="6">
        <f t="shared" si="682"/>
        <v>3197.0050000000001</v>
      </c>
    </row>
    <row r="8367" spans="2:27" x14ac:dyDescent="0.3">
      <c r="B8367">
        <v>8364</v>
      </c>
      <c r="C8367" t="s">
        <v>9984</v>
      </c>
      <c r="D8367" s="1">
        <v>42767</v>
      </c>
      <c r="E8367" s="1">
        <v>42826</v>
      </c>
      <c r="F8367" s="9" t="str">
        <f t="shared" si="686"/>
        <v>59 days</v>
      </c>
      <c r="G8367" t="s">
        <v>22</v>
      </c>
      <c r="H8367" t="s">
        <v>8656</v>
      </c>
      <c r="I8367" t="s">
        <v>8657</v>
      </c>
      <c r="J8367" t="s">
        <v>25</v>
      </c>
      <c r="K8367" t="s">
        <v>26</v>
      </c>
      <c r="L8367" t="s">
        <v>4180</v>
      </c>
      <c r="M8367" t="s">
        <v>103</v>
      </c>
      <c r="N8367">
        <v>79907</v>
      </c>
      <c r="O8367" t="s">
        <v>104</v>
      </c>
      <c r="P8367" t="s">
        <v>6101</v>
      </c>
      <c r="Q8367" t="s">
        <v>45</v>
      </c>
      <c r="R8367" t="s">
        <v>58</v>
      </c>
      <c r="S8367" t="s">
        <v>6102</v>
      </c>
      <c r="T8367" s="9">
        <v>372.14</v>
      </c>
      <c r="U8367">
        <v>3</v>
      </c>
      <c r="V8367" s="2">
        <v>0.2</v>
      </c>
      <c r="W8367" s="6">
        <v>27.91</v>
      </c>
      <c r="X8367" s="14">
        <f>AA8367-W8367</f>
        <v>865.22600000000011</v>
      </c>
      <c r="Y8367" s="6">
        <f>T8367*U8367</f>
        <v>1116.42</v>
      </c>
      <c r="Z8367" s="6">
        <f>Y8367*V8367</f>
        <v>223.28400000000002</v>
      </c>
      <c r="AA8367" s="6">
        <f t="shared" si="682"/>
        <v>893.13600000000008</v>
      </c>
    </row>
    <row r="8368" spans="2:27" x14ac:dyDescent="0.3">
      <c r="B8368">
        <v>8365</v>
      </c>
      <c r="C8368" t="s">
        <v>9985</v>
      </c>
      <c r="D8368" s="1">
        <v>42853</v>
      </c>
      <c r="E8368" s="1">
        <v>42771</v>
      </c>
      <c r="F8368" s="23" t="s">
        <v>10956</v>
      </c>
      <c r="G8368" t="s">
        <v>49</v>
      </c>
      <c r="H8368" t="s">
        <v>4576</v>
      </c>
      <c r="I8368" t="s">
        <v>4577</v>
      </c>
      <c r="J8368" t="s">
        <v>25</v>
      </c>
      <c r="K8368" t="s">
        <v>26</v>
      </c>
      <c r="L8368" t="s">
        <v>9986</v>
      </c>
      <c r="M8368" t="s">
        <v>53</v>
      </c>
      <c r="N8368">
        <v>34741</v>
      </c>
      <c r="O8368" t="s">
        <v>29</v>
      </c>
      <c r="P8368" t="s">
        <v>4597</v>
      </c>
      <c r="Q8368" t="s">
        <v>70</v>
      </c>
      <c r="R8368" t="s">
        <v>71</v>
      </c>
      <c r="S8368" t="s">
        <v>4598</v>
      </c>
      <c r="T8368" s="9">
        <v>751.98</v>
      </c>
      <c r="U8368">
        <v>2</v>
      </c>
      <c r="V8368" s="2">
        <v>0.2</v>
      </c>
      <c r="W8368" s="6">
        <v>84.6</v>
      </c>
      <c r="X8368" s="14">
        <f>AA8368-W8368</f>
        <v>1118.5680000000002</v>
      </c>
      <c r="Y8368" s="6">
        <f>T8368*U8368</f>
        <v>1503.96</v>
      </c>
      <c r="Z8368" s="6">
        <f>Y8368*V8368</f>
        <v>300.79200000000003</v>
      </c>
      <c r="AA8368" s="6">
        <f t="shared" si="682"/>
        <v>1203.1680000000001</v>
      </c>
    </row>
    <row r="8369" spans="2:27" x14ac:dyDescent="0.3">
      <c r="B8369">
        <v>8366</v>
      </c>
      <c r="C8369" t="s">
        <v>9987</v>
      </c>
      <c r="D8369" s="1">
        <v>42765</v>
      </c>
      <c r="E8369" s="1">
        <v>42768</v>
      </c>
      <c r="F8369" s="9" t="str">
        <f t="shared" ref="F8369:F8372" si="687">DATEDIF(D8369,E8369,"d")&amp;" days"</f>
        <v>3 days</v>
      </c>
      <c r="G8369" t="s">
        <v>187</v>
      </c>
      <c r="H8369" t="s">
        <v>3766</v>
      </c>
      <c r="I8369" t="s">
        <v>3767</v>
      </c>
      <c r="J8369" t="s">
        <v>101</v>
      </c>
      <c r="K8369" t="s">
        <v>26</v>
      </c>
      <c r="L8369" t="s">
        <v>94</v>
      </c>
      <c r="M8369" t="s">
        <v>95</v>
      </c>
      <c r="N8369">
        <v>98105</v>
      </c>
      <c r="O8369" t="s">
        <v>43</v>
      </c>
      <c r="P8369" t="s">
        <v>69</v>
      </c>
      <c r="Q8369" t="s">
        <v>70</v>
      </c>
      <c r="R8369" t="s">
        <v>71</v>
      </c>
      <c r="S8369" t="s">
        <v>72</v>
      </c>
      <c r="T8369" s="9">
        <v>604.77</v>
      </c>
      <c r="U8369">
        <v>4</v>
      </c>
      <c r="V8369" s="2">
        <v>0.2</v>
      </c>
      <c r="W8369" s="6">
        <v>60.48</v>
      </c>
      <c r="X8369" s="14">
        <f>AA8369-W8369</f>
        <v>1874.7839999999999</v>
      </c>
      <c r="Y8369" s="6">
        <f>T8369*U8369</f>
        <v>2419.08</v>
      </c>
      <c r="Z8369" s="6">
        <f>Y8369*V8369</f>
        <v>483.81600000000003</v>
      </c>
      <c r="AA8369" s="6">
        <f t="shared" si="682"/>
        <v>1935.2639999999999</v>
      </c>
    </row>
    <row r="8370" spans="2:27" x14ac:dyDescent="0.3">
      <c r="B8370">
        <v>8367</v>
      </c>
      <c r="C8370" t="s">
        <v>9988</v>
      </c>
      <c r="D8370" s="1">
        <v>41829</v>
      </c>
      <c r="E8370" s="1">
        <v>41982</v>
      </c>
      <c r="F8370" s="9" t="str">
        <f t="shared" si="687"/>
        <v>153 days</v>
      </c>
      <c r="G8370" t="s">
        <v>22</v>
      </c>
      <c r="H8370" t="s">
        <v>7941</v>
      </c>
      <c r="I8370" t="s">
        <v>7942</v>
      </c>
      <c r="J8370" t="s">
        <v>40</v>
      </c>
      <c r="K8370" t="s">
        <v>26</v>
      </c>
      <c r="L8370" t="s">
        <v>913</v>
      </c>
      <c r="M8370" t="s">
        <v>42</v>
      </c>
      <c r="N8370">
        <v>95051</v>
      </c>
      <c r="O8370" t="s">
        <v>43</v>
      </c>
      <c r="P8370" t="s">
        <v>9989</v>
      </c>
      <c r="Q8370" t="s">
        <v>45</v>
      </c>
      <c r="R8370" t="s">
        <v>578</v>
      </c>
      <c r="S8370" t="s">
        <v>9990</v>
      </c>
      <c r="T8370" s="9">
        <v>27.36</v>
      </c>
      <c r="U8370">
        <v>4</v>
      </c>
      <c r="V8370" s="2">
        <v>0</v>
      </c>
      <c r="W8370" s="6">
        <v>7.39</v>
      </c>
      <c r="X8370" s="14">
        <f>AA8370-W8370</f>
        <v>102.05</v>
      </c>
      <c r="Y8370" s="6">
        <f>T8370*U8370</f>
        <v>109.44</v>
      </c>
      <c r="Z8370" s="6">
        <f>Y8370*V8370</f>
        <v>0</v>
      </c>
      <c r="AA8370" s="6">
        <f t="shared" si="682"/>
        <v>109.44</v>
      </c>
    </row>
    <row r="8371" spans="2:27" x14ac:dyDescent="0.3">
      <c r="B8371">
        <v>8368</v>
      </c>
      <c r="C8371" t="s">
        <v>9988</v>
      </c>
      <c r="D8371" s="1">
        <v>41829</v>
      </c>
      <c r="E8371" s="1">
        <v>41982</v>
      </c>
      <c r="F8371" s="9" t="str">
        <f t="shared" si="687"/>
        <v>153 days</v>
      </c>
      <c r="G8371" t="s">
        <v>22</v>
      </c>
      <c r="H8371" t="s">
        <v>7941</v>
      </c>
      <c r="I8371" t="s">
        <v>7942</v>
      </c>
      <c r="J8371" t="s">
        <v>40</v>
      </c>
      <c r="K8371" t="s">
        <v>26</v>
      </c>
      <c r="L8371" t="s">
        <v>913</v>
      </c>
      <c r="M8371" t="s">
        <v>42</v>
      </c>
      <c r="N8371">
        <v>95051</v>
      </c>
      <c r="O8371" t="s">
        <v>43</v>
      </c>
      <c r="P8371" t="s">
        <v>6629</v>
      </c>
      <c r="Q8371" t="s">
        <v>45</v>
      </c>
      <c r="R8371" t="s">
        <v>89</v>
      </c>
      <c r="S8371" t="s">
        <v>6630</v>
      </c>
      <c r="T8371" s="9">
        <v>20.56</v>
      </c>
      <c r="U8371">
        <v>2</v>
      </c>
      <c r="V8371" s="2">
        <v>0</v>
      </c>
      <c r="W8371" s="6">
        <v>9.66</v>
      </c>
      <c r="X8371" s="14">
        <f>AA8371-W8371</f>
        <v>31.459999999999997</v>
      </c>
      <c r="Y8371" s="6">
        <f>T8371*U8371</f>
        <v>41.12</v>
      </c>
      <c r="Z8371" s="6">
        <f>Y8371*V8371</f>
        <v>0</v>
      </c>
      <c r="AA8371" s="6">
        <f t="shared" si="682"/>
        <v>41.12</v>
      </c>
    </row>
    <row r="8372" spans="2:27" x14ac:dyDescent="0.3">
      <c r="B8372">
        <v>8369</v>
      </c>
      <c r="C8372" t="s">
        <v>9988</v>
      </c>
      <c r="D8372" s="1">
        <v>41829</v>
      </c>
      <c r="E8372" s="1">
        <v>41982</v>
      </c>
      <c r="F8372" s="9" t="str">
        <f t="shared" si="687"/>
        <v>153 days</v>
      </c>
      <c r="G8372" t="s">
        <v>22</v>
      </c>
      <c r="H8372" t="s">
        <v>7941</v>
      </c>
      <c r="I8372" t="s">
        <v>7942</v>
      </c>
      <c r="J8372" t="s">
        <v>40</v>
      </c>
      <c r="K8372" t="s">
        <v>26</v>
      </c>
      <c r="L8372" t="s">
        <v>913</v>
      </c>
      <c r="M8372" t="s">
        <v>42</v>
      </c>
      <c r="N8372">
        <v>95051</v>
      </c>
      <c r="O8372" t="s">
        <v>43</v>
      </c>
      <c r="P8372" t="s">
        <v>8898</v>
      </c>
      <c r="Q8372" t="s">
        <v>45</v>
      </c>
      <c r="R8372" t="s">
        <v>74</v>
      </c>
      <c r="S8372" t="s">
        <v>8899</v>
      </c>
      <c r="T8372" s="9">
        <v>83.92</v>
      </c>
      <c r="U8372">
        <v>5</v>
      </c>
      <c r="V8372" s="2">
        <v>0.2</v>
      </c>
      <c r="W8372" s="6">
        <v>31.47</v>
      </c>
      <c r="X8372" s="14">
        <f>AA8372-W8372</f>
        <v>304.21000000000004</v>
      </c>
      <c r="Y8372" s="6">
        <f>T8372*U8372</f>
        <v>419.6</v>
      </c>
      <c r="Z8372" s="6">
        <f>Y8372*V8372</f>
        <v>83.920000000000016</v>
      </c>
      <c r="AA8372" s="6">
        <f t="shared" si="682"/>
        <v>335.68</v>
      </c>
    </row>
    <row r="8373" spans="2:27" x14ac:dyDescent="0.3">
      <c r="B8373">
        <v>8370</v>
      </c>
      <c r="C8373" t="s">
        <v>9991</v>
      </c>
      <c r="D8373" s="1">
        <v>42680</v>
      </c>
      <c r="E8373" s="1">
        <v>42537</v>
      </c>
      <c r="F8373" s="23" t="s">
        <v>10956</v>
      </c>
      <c r="G8373" t="s">
        <v>49</v>
      </c>
      <c r="H8373" t="s">
        <v>2308</v>
      </c>
      <c r="I8373" t="s">
        <v>2309</v>
      </c>
      <c r="J8373" t="s">
        <v>25</v>
      </c>
      <c r="K8373" t="s">
        <v>26</v>
      </c>
      <c r="L8373" t="s">
        <v>41</v>
      </c>
      <c r="M8373" t="s">
        <v>42</v>
      </c>
      <c r="N8373">
        <v>90049</v>
      </c>
      <c r="O8373" t="s">
        <v>43</v>
      </c>
      <c r="P8373" t="s">
        <v>904</v>
      </c>
      <c r="Q8373" t="s">
        <v>31</v>
      </c>
      <c r="R8373" t="s">
        <v>55</v>
      </c>
      <c r="S8373" t="s">
        <v>905</v>
      </c>
      <c r="T8373" s="9">
        <v>902.71</v>
      </c>
      <c r="U8373">
        <v>3</v>
      </c>
      <c r="V8373" s="2">
        <v>0.2</v>
      </c>
      <c r="W8373" s="6">
        <v>33.85</v>
      </c>
      <c r="X8373" s="14">
        <f>AA8373-W8373</f>
        <v>2132.654</v>
      </c>
      <c r="Y8373" s="6">
        <f>T8373*U8373</f>
        <v>2708.13</v>
      </c>
      <c r="Z8373" s="6">
        <f>Y8373*V8373</f>
        <v>541.62600000000009</v>
      </c>
      <c r="AA8373" s="6">
        <f t="shared" si="682"/>
        <v>2166.5039999999999</v>
      </c>
    </row>
    <row r="8374" spans="2:27" x14ac:dyDescent="0.3">
      <c r="B8374">
        <v>8371</v>
      </c>
      <c r="C8374" t="s">
        <v>9992</v>
      </c>
      <c r="D8374" s="1">
        <v>42660</v>
      </c>
      <c r="E8374" s="1">
        <v>42664</v>
      </c>
      <c r="F8374" s="9" t="str">
        <f t="shared" ref="F8374:F8375" si="688">DATEDIF(D8374,E8374,"d")&amp;" days"</f>
        <v>4 days</v>
      </c>
      <c r="G8374" t="s">
        <v>49</v>
      </c>
      <c r="H8374" t="s">
        <v>3771</v>
      </c>
      <c r="I8374" t="s">
        <v>3772</v>
      </c>
      <c r="J8374" t="s">
        <v>101</v>
      </c>
      <c r="K8374" t="s">
        <v>26</v>
      </c>
      <c r="L8374" t="s">
        <v>3496</v>
      </c>
      <c r="M8374" t="s">
        <v>42</v>
      </c>
      <c r="N8374">
        <v>93727</v>
      </c>
      <c r="O8374" t="s">
        <v>43</v>
      </c>
      <c r="P8374" t="s">
        <v>7328</v>
      </c>
      <c r="Q8374" t="s">
        <v>31</v>
      </c>
      <c r="R8374" t="s">
        <v>32</v>
      </c>
      <c r="S8374" t="s">
        <v>7329</v>
      </c>
      <c r="T8374" s="9">
        <v>120.67</v>
      </c>
      <c r="U8374">
        <v>2</v>
      </c>
      <c r="V8374" s="2">
        <v>0.15</v>
      </c>
      <c r="W8374" s="6">
        <v>21.29</v>
      </c>
      <c r="X8374" s="14">
        <f>AA8374-W8374</f>
        <v>183.84900000000002</v>
      </c>
      <c r="Y8374" s="6">
        <f>T8374*U8374</f>
        <v>241.34</v>
      </c>
      <c r="Z8374" s="6">
        <f>Y8374*V8374</f>
        <v>36.201000000000001</v>
      </c>
      <c r="AA8374" s="6">
        <f t="shared" si="682"/>
        <v>205.13900000000001</v>
      </c>
    </row>
    <row r="8375" spans="2:27" x14ac:dyDescent="0.3">
      <c r="B8375">
        <v>8372</v>
      </c>
      <c r="C8375" t="s">
        <v>9993</v>
      </c>
      <c r="D8375" s="1">
        <v>42000</v>
      </c>
      <c r="E8375" s="1">
        <v>42003</v>
      </c>
      <c r="F8375" s="9" t="str">
        <f t="shared" si="688"/>
        <v>3 days</v>
      </c>
      <c r="G8375" t="s">
        <v>187</v>
      </c>
      <c r="H8375" t="s">
        <v>6958</v>
      </c>
      <c r="I8375" t="s">
        <v>6959</v>
      </c>
      <c r="J8375" t="s">
        <v>25</v>
      </c>
      <c r="K8375" t="s">
        <v>26</v>
      </c>
      <c r="L8375" t="s">
        <v>102</v>
      </c>
      <c r="M8375" t="s">
        <v>103</v>
      </c>
      <c r="N8375">
        <v>76106</v>
      </c>
      <c r="O8375" t="s">
        <v>104</v>
      </c>
      <c r="P8375" t="s">
        <v>1728</v>
      </c>
      <c r="Q8375" t="s">
        <v>45</v>
      </c>
      <c r="R8375" t="s">
        <v>74</v>
      </c>
      <c r="S8375" t="s">
        <v>1729</v>
      </c>
      <c r="T8375" s="9">
        <v>4.9800000000000004</v>
      </c>
      <c r="U8375">
        <v>1</v>
      </c>
      <c r="V8375" s="2">
        <v>0.8</v>
      </c>
      <c r="W8375" s="6">
        <v>-8.4700000000000006</v>
      </c>
      <c r="X8375" s="14">
        <f>AA8375-W8375</f>
        <v>9.4660000000000011</v>
      </c>
      <c r="Y8375" s="6">
        <f>T8375*U8375</f>
        <v>4.9800000000000004</v>
      </c>
      <c r="Z8375" s="6">
        <f>Y8375*V8375</f>
        <v>3.9840000000000004</v>
      </c>
      <c r="AA8375" s="6">
        <f t="shared" si="682"/>
        <v>0.996</v>
      </c>
    </row>
    <row r="8376" spans="2:27" x14ac:dyDescent="0.3">
      <c r="B8376">
        <v>8373</v>
      </c>
      <c r="C8376" t="s">
        <v>9994</v>
      </c>
      <c r="D8376" s="1">
        <v>42698</v>
      </c>
      <c r="E8376" s="1">
        <v>42381</v>
      </c>
      <c r="F8376" s="23" t="s">
        <v>10956</v>
      </c>
      <c r="G8376" t="s">
        <v>49</v>
      </c>
      <c r="H8376" t="s">
        <v>5876</v>
      </c>
      <c r="I8376" t="s">
        <v>5877</v>
      </c>
      <c r="J8376" t="s">
        <v>101</v>
      </c>
      <c r="K8376" t="s">
        <v>26</v>
      </c>
      <c r="L8376" t="s">
        <v>94</v>
      </c>
      <c r="M8376" t="s">
        <v>95</v>
      </c>
      <c r="N8376">
        <v>98105</v>
      </c>
      <c r="O8376" t="s">
        <v>43</v>
      </c>
      <c r="P8376" t="s">
        <v>3515</v>
      </c>
      <c r="Q8376" t="s">
        <v>31</v>
      </c>
      <c r="R8376" t="s">
        <v>64</v>
      </c>
      <c r="S8376" t="s">
        <v>3516</v>
      </c>
      <c r="T8376" s="9">
        <v>82.26</v>
      </c>
      <c r="U8376">
        <v>3</v>
      </c>
      <c r="V8376" s="2">
        <v>0</v>
      </c>
      <c r="W8376" s="6">
        <v>33.729999999999997</v>
      </c>
      <c r="X8376" s="14">
        <f>AA8376-W8376</f>
        <v>213.05000000000004</v>
      </c>
      <c r="Y8376" s="6">
        <f>T8376*U8376</f>
        <v>246.78000000000003</v>
      </c>
      <c r="Z8376" s="6">
        <f>Y8376*V8376</f>
        <v>0</v>
      </c>
      <c r="AA8376" s="6">
        <f t="shared" si="682"/>
        <v>246.78000000000003</v>
      </c>
    </row>
    <row r="8377" spans="2:27" x14ac:dyDescent="0.3">
      <c r="B8377">
        <v>8374</v>
      </c>
      <c r="C8377" t="s">
        <v>9995</v>
      </c>
      <c r="D8377" s="1">
        <v>42654</v>
      </c>
      <c r="E8377" s="1">
        <v>42687</v>
      </c>
      <c r="F8377" s="9" t="str">
        <f t="shared" ref="F8377:F8380" si="689">DATEDIF(D8377,E8377,"d")&amp;" days"</f>
        <v>33 days</v>
      </c>
      <c r="G8377" t="s">
        <v>187</v>
      </c>
      <c r="H8377" t="s">
        <v>1703</v>
      </c>
      <c r="I8377" t="s">
        <v>1704</v>
      </c>
      <c r="J8377" t="s">
        <v>25</v>
      </c>
      <c r="K8377" t="s">
        <v>26</v>
      </c>
      <c r="L8377" t="s">
        <v>126</v>
      </c>
      <c r="M8377" t="s">
        <v>42</v>
      </c>
      <c r="N8377">
        <v>94110</v>
      </c>
      <c r="O8377" t="s">
        <v>43</v>
      </c>
      <c r="P8377" t="s">
        <v>4256</v>
      </c>
      <c r="Q8377" t="s">
        <v>45</v>
      </c>
      <c r="R8377" t="s">
        <v>58</v>
      </c>
      <c r="S8377" t="s">
        <v>4257</v>
      </c>
      <c r="T8377" s="9">
        <v>29.74</v>
      </c>
      <c r="U8377">
        <v>1</v>
      </c>
      <c r="V8377" s="2">
        <v>0</v>
      </c>
      <c r="W8377" s="6">
        <v>4.46</v>
      </c>
      <c r="X8377" s="14">
        <f>AA8377-W8377</f>
        <v>25.279999999999998</v>
      </c>
      <c r="Y8377" s="6">
        <f>T8377*U8377</f>
        <v>29.74</v>
      </c>
      <c r="Z8377" s="6">
        <f>Y8377*V8377</f>
        <v>0</v>
      </c>
      <c r="AA8377" s="6">
        <f t="shared" si="682"/>
        <v>29.74</v>
      </c>
    </row>
    <row r="8378" spans="2:27" x14ac:dyDescent="0.3">
      <c r="B8378">
        <v>8375</v>
      </c>
      <c r="C8378" t="s">
        <v>9996</v>
      </c>
      <c r="D8378" s="1">
        <v>42125</v>
      </c>
      <c r="E8378" s="1">
        <v>42278</v>
      </c>
      <c r="F8378" s="9" t="str">
        <f t="shared" si="689"/>
        <v>153 days</v>
      </c>
      <c r="G8378" t="s">
        <v>49</v>
      </c>
      <c r="H8378" t="s">
        <v>2604</v>
      </c>
      <c r="I8378" t="s">
        <v>2605</v>
      </c>
      <c r="J8378" t="s">
        <v>101</v>
      </c>
      <c r="K8378" t="s">
        <v>26</v>
      </c>
      <c r="L8378" t="s">
        <v>126</v>
      </c>
      <c r="M8378" t="s">
        <v>42</v>
      </c>
      <c r="N8378">
        <v>94110</v>
      </c>
      <c r="O8378" t="s">
        <v>43</v>
      </c>
      <c r="P8378" t="s">
        <v>3658</v>
      </c>
      <c r="Q8378" t="s">
        <v>45</v>
      </c>
      <c r="R8378" t="s">
        <v>77</v>
      </c>
      <c r="S8378" t="s">
        <v>3659</v>
      </c>
      <c r="T8378" s="9">
        <v>87.36</v>
      </c>
      <c r="U8378">
        <v>6</v>
      </c>
      <c r="V8378" s="2">
        <v>0</v>
      </c>
      <c r="W8378" s="6">
        <v>23.59</v>
      </c>
      <c r="X8378" s="14">
        <f>AA8378-W8378</f>
        <v>500.57</v>
      </c>
      <c r="Y8378" s="6">
        <f>T8378*U8378</f>
        <v>524.16</v>
      </c>
      <c r="Z8378" s="6">
        <f>Y8378*V8378</f>
        <v>0</v>
      </c>
      <c r="AA8378" s="6">
        <f t="shared" si="682"/>
        <v>524.16</v>
      </c>
    </row>
    <row r="8379" spans="2:27" x14ac:dyDescent="0.3">
      <c r="B8379">
        <v>8376</v>
      </c>
      <c r="C8379" t="s">
        <v>9996</v>
      </c>
      <c r="D8379" s="1">
        <v>42125</v>
      </c>
      <c r="E8379" s="1">
        <v>42278</v>
      </c>
      <c r="F8379" s="9" t="str">
        <f t="shared" si="689"/>
        <v>153 days</v>
      </c>
      <c r="G8379" t="s">
        <v>49</v>
      </c>
      <c r="H8379" t="s">
        <v>2604</v>
      </c>
      <c r="I8379" t="s">
        <v>2605</v>
      </c>
      <c r="J8379" t="s">
        <v>101</v>
      </c>
      <c r="K8379" t="s">
        <v>26</v>
      </c>
      <c r="L8379" t="s">
        <v>126</v>
      </c>
      <c r="M8379" t="s">
        <v>42</v>
      </c>
      <c r="N8379">
        <v>94110</v>
      </c>
      <c r="O8379" t="s">
        <v>43</v>
      </c>
      <c r="P8379" t="s">
        <v>2619</v>
      </c>
      <c r="Q8379" t="s">
        <v>45</v>
      </c>
      <c r="R8379" t="s">
        <v>74</v>
      </c>
      <c r="S8379" t="s">
        <v>2620</v>
      </c>
      <c r="T8379" s="9">
        <v>56.16</v>
      </c>
      <c r="U8379">
        <v>6</v>
      </c>
      <c r="V8379" s="2">
        <v>0.2</v>
      </c>
      <c r="W8379" s="6">
        <v>17.55</v>
      </c>
      <c r="X8379" s="14">
        <f>AA8379-W8379</f>
        <v>252.01799999999997</v>
      </c>
      <c r="Y8379" s="6">
        <f>T8379*U8379</f>
        <v>336.96</v>
      </c>
      <c r="Z8379" s="6">
        <f>Y8379*V8379</f>
        <v>67.391999999999996</v>
      </c>
      <c r="AA8379" s="6">
        <f t="shared" si="682"/>
        <v>269.56799999999998</v>
      </c>
    </row>
    <row r="8380" spans="2:27" x14ac:dyDescent="0.3">
      <c r="B8380">
        <v>8377</v>
      </c>
      <c r="C8380" t="s">
        <v>9997</v>
      </c>
      <c r="D8380" s="1">
        <v>42815</v>
      </c>
      <c r="E8380" s="1">
        <v>42821</v>
      </c>
      <c r="F8380" s="9" t="str">
        <f t="shared" si="689"/>
        <v>6 days</v>
      </c>
      <c r="G8380" t="s">
        <v>49</v>
      </c>
      <c r="H8380" t="s">
        <v>3892</v>
      </c>
      <c r="I8380" t="s">
        <v>3893</v>
      </c>
      <c r="J8380" t="s">
        <v>40</v>
      </c>
      <c r="K8380" t="s">
        <v>26</v>
      </c>
      <c r="L8380" t="s">
        <v>5963</v>
      </c>
      <c r="M8380" t="s">
        <v>53</v>
      </c>
      <c r="N8380">
        <v>33068</v>
      </c>
      <c r="O8380" t="s">
        <v>29</v>
      </c>
      <c r="P8380" t="s">
        <v>5951</v>
      </c>
      <c r="Q8380" t="s">
        <v>45</v>
      </c>
      <c r="R8380" t="s">
        <v>77</v>
      </c>
      <c r="S8380" t="s">
        <v>5952</v>
      </c>
      <c r="T8380" s="9">
        <v>64.38</v>
      </c>
      <c r="U8380">
        <v>1</v>
      </c>
      <c r="V8380" s="2">
        <v>0.2</v>
      </c>
      <c r="W8380" s="6">
        <v>8.0500000000000007</v>
      </c>
      <c r="X8380" s="14">
        <f>AA8380-W8380</f>
        <v>43.453999999999994</v>
      </c>
      <c r="Y8380" s="6">
        <f>T8380*U8380</f>
        <v>64.38</v>
      </c>
      <c r="Z8380" s="6">
        <f>Y8380*V8380</f>
        <v>12.875999999999999</v>
      </c>
      <c r="AA8380" s="6">
        <f t="shared" si="682"/>
        <v>51.503999999999998</v>
      </c>
    </row>
    <row r="8381" spans="2:27" x14ac:dyDescent="0.3">
      <c r="B8381">
        <v>8378</v>
      </c>
      <c r="C8381" t="s">
        <v>9998</v>
      </c>
      <c r="D8381" s="1">
        <v>42349</v>
      </c>
      <c r="E8381" s="1">
        <v>42326</v>
      </c>
      <c r="F8381" s="23" t="s">
        <v>10956</v>
      </c>
      <c r="G8381" t="s">
        <v>49</v>
      </c>
      <c r="H8381" t="s">
        <v>7787</v>
      </c>
      <c r="I8381" t="s">
        <v>7788</v>
      </c>
      <c r="J8381" t="s">
        <v>40</v>
      </c>
      <c r="K8381" t="s">
        <v>26</v>
      </c>
      <c r="L8381" t="s">
        <v>183</v>
      </c>
      <c r="M8381" t="s">
        <v>103</v>
      </c>
      <c r="N8381">
        <v>77095</v>
      </c>
      <c r="O8381" t="s">
        <v>104</v>
      </c>
      <c r="P8381" t="s">
        <v>3401</v>
      </c>
      <c r="Q8381" t="s">
        <v>45</v>
      </c>
      <c r="R8381" t="s">
        <v>58</v>
      </c>
      <c r="S8381" t="s">
        <v>3402</v>
      </c>
      <c r="T8381" s="9">
        <v>64.78</v>
      </c>
      <c r="U8381">
        <v>1</v>
      </c>
      <c r="V8381" s="2">
        <v>0.2</v>
      </c>
      <c r="W8381" s="6">
        <v>-14.58</v>
      </c>
      <c r="X8381" s="14">
        <f>AA8381-W8381</f>
        <v>66.403999999999996</v>
      </c>
      <c r="Y8381" s="6">
        <f>T8381*U8381</f>
        <v>64.78</v>
      </c>
      <c r="Z8381" s="6">
        <f>Y8381*V8381</f>
        <v>12.956000000000001</v>
      </c>
      <c r="AA8381" s="6">
        <f t="shared" si="682"/>
        <v>51.823999999999998</v>
      </c>
    </row>
    <row r="8382" spans="2:27" x14ac:dyDescent="0.3">
      <c r="B8382">
        <v>8379</v>
      </c>
      <c r="C8382" t="s">
        <v>9998</v>
      </c>
      <c r="D8382" s="1">
        <v>42349</v>
      </c>
      <c r="E8382" s="1">
        <v>42326</v>
      </c>
      <c r="F8382" s="23" t="s">
        <v>10956</v>
      </c>
      <c r="G8382" t="s">
        <v>49</v>
      </c>
      <c r="H8382" t="s">
        <v>7787</v>
      </c>
      <c r="I8382" t="s">
        <v>7788</v>
      </c>
      <c r="J8382" t="s">
        <v>40</v>
      </c>
      <c r="K8382" t="s">
        <v>26</v>
      </c>
      <c r="L8382" t="s">
        <v>183</v>
      </c>
      <c r="M8382" t="s">
        <v>103</v>
      </c>
      <c r="N8382">
        <v>77095</v>
      </c>
      <c r="O8382" t="s">
        <v>104</v>
      </c>
      <c r="P8382" t="s">
        <v>919</v>
      </c>
      <c r="Q8382" t="s">
        <v>45</v>
      </c>
      <c r="R8382" t="s">
        <v>89</v>
      </c>
      <c r="S8382" t="s">
        <v>920</v>
      </c>
      <c r="T8382" s="9">
        <v>15.55</v>
      </c>
      <c r="U8382">
        <v>3</v>
      </c>
      <c r="V8382" s="2">
        <v>0.2</v>
      </c>
      <c r="W8382" s="6">
        <v>5.64</v>
      </c>
      <c r="X8382" s="14">
        <f>AA8382-W8382</f>
        <v>31.680000000000007</v>
      </c>
      <c r="Y8382" s="6">
        <f>T8382*U8382</f>
        <v>46.650000000000006</v>
      </c>
      <c r="Z8382" s="6">
        <f>Y8382*V8382</f>
        <v>9.3300000000000018</v>
      </c>
      <c r="AA8382" s="6">
        <f t="shared" si="682"/>
        <v>37.320000000000007</v>
      </c>
    </row>
    <row r="8383" spans="2:27" x14ac:dyDescent="0.3">
      <c r="B8383">
        <v>8380</v>
      </c>
      <c r="C8383" t="s">
        <v>9998</v>
      </c>
      <c r="D8383" s="1">
        <v>42349</v>
      </c>
      <c r="E8383" s="1">
        <v>42326</v>
      </c>
      <c r="F8383" s="23" t="s">
        <v>10956</v>
      </c>
      <c r="G8383" t="s">
        <v>49</v>
      </c>
      <c r="H8383" t="s">
        <v>7787</v>
      </c>
      <c r="I8383" t="s">
        <v>7788</v>
      </c>
      <c r="J8383" t="s">
        <v>40</v>
      </c>
      <c r="K8383" t="s">
        <v>26</v>
      </c>
      <c r="L8383" t="s">
        <v>183</v>
      </c>
      <c r="M8383" t="s">
        <v>103</v>
      </c>
      <c r="N8383">
        <v>77095</v>
      </c>
      <c r="O8383" t="s">
        <v>104</v>
      </c>
      <c r="P8383" t="s">
        <v>3461</v>
      </c>
      <c r="Q8383" t="s">
        <v>45</v>
      </c>
      <c r="R8383" t="s">
        <v>172</v>
      </c>
      <c r="S8383" t="s">
        <v>3462</v>
      </c>
      <c r="T8383" s="9">
        <v>223.89</v>
      </c>
      <c r="U8383">
        <v>7</v>
      </c>
      <c r="V8383" s="2">
        <v>0.2</v>
      </c>
      <c r="W8383" s="6">
        <v>69.97</v>
      </c>
      <c r="X8383" s="14">
        <f>AA8383-W8383</f>
        <v>1183.8140000000001</v>
      </c>
      <c r="Y8383" s="6">
        <f>T8383*U8383</f>
        <v>1567.23</v>
      </c>
      <c r="Z8383" s="6">
        <f>Y8383*V8383</f>
        <v>313.44600000000003</v>
      </c>
      <c r="AA8383" s="6">
        <f t="shared" si="682"/>
        <v>1253.7840000000001</v>
      </c>
    </row>
    <row r="8384" spans="2:27" x14ac:dyDescent="0.3">
      <c r="B8384">
        <v>8381</v>
      </c>
      <c r="C8384" t="s">
        <v>9999</v>
      </c>
      <c r="D8384" s="1">
        <v>41891</v>
      </c>
      <c r="E8384" s="1">
        <v>41896</v>
      </c>
      <c r="F8384" s="9" t="str">
        <f t="shared" ref="F8384:F8385" si="690">DATEDIF(D8384,E8384,"d")&amp;" days"</f>
        <v>5 days</v>
      </c>
      <c r="G8384" t="s">
        <v>22</v>
      </c>
      <c r="H8384" t="s">
        <v>3533</v>
      </c>
      <c r="I8384" t="s">
        <v>3534</v>
      </c>
      <c r="J8384" t="s">
        <v>25</v>
      </c>
      <c r="K8384" t="s">
        <v>26</v>
      </c>
      <c r="L8384" t="s">
        <v>302</v>
      </c>
      <c r="M8384" t="s">
        <v>210</v>
      </c>
      <c r="N8384">
        <v>60653</v>
      </c>
      <c r="O8384" t="s">
        <v>104</v>
      </c>
      <c r="P8384" t="s">
        <v>2747</v>
      </c>
      <c r="Q8384" t="s">
        <v>45</v>
      </c>
      <c r="R8384" t="s">
        <v>89</v>
      </c>
      <c r="S8384" t="s">
        <v>2748</v>
      </c>
      <c r="T8384" s="9">
        <v>10.9</v>
      </c>
      <c r="U8384">
        <v>3</v>
      </c>
      <c r="V8384" s="2">
        <v>0.2</v>
      </c>
      <c r="W8384" s="6">
        <v>3.41</v>
      </c>
      <c r="X8384" s="14">
        <f>AA8384-W8384</f>
        <v>22.750000000000004</v>
      </c>
      <c r="Y8384" s="6">
        <f>T8384*U8384</f>
        <v>32.700000000000003</v>
      </c>
      <c r="Z8384" s="6">
        <f>Y8384*V8384</f>
        <v>6.5400000000000009</v>
      </c>
      <c r="AA8384" s="6">
        <f t="shared" si="682"/>
        <v>26.160000000000004</v>
      </c>
    </row>
    <row r="8385" spans="2:27" x14ac:dyDescent="0.3">
      <c r="B8385">
        <v>8382</v>
      </c>
      <c r="C8385" t="s">
        <v>10000</v>
      </c>
      <c r="D8385" s="1">
        <v>42446</v>
      </c>
      <c r="E8385" s="1">
        <v>42448</v>
      </c>
      <c r="F8385" s="9" t="str">
        <f t="shared" si="690"/>
        <v>2 days</v>
      </c>
      <c r="G8385" t="s">
        <v>22</v>
      </c>
      <c r="H8385" t="s">
        <v>6029</v>
      </c>
      <c r="I8385" t="s">
        <v>6030</v>
      </c>
      <c r="J8385" t="s">
        <v>25</v>
      </c>
      <c r="K8385" t="s">
        <v>26</v>
      </c>
      <c r="L8385" t="s">
        <v>126</v>
      </c>
      <c r="M8385" t="s">
        <v>42</v>
      </c>
      <c r="N8385">
        <v>94109</v>
      </c>
      <c r="O8385" t="s">
        <v>43</v>
      </c>
      <c r="P8385" t="s">
        <v>1981</v>
      </c>
      <c r="Q8385" t="s">
        <v>70</v>
      </c>
      <c r="R8385" t="s">
        <v>71</v>
      </c>
      <c r="S8385" t="s">
        <v>1982</v>
      </c>
      <c r="T8385" s="9">
        <v>84.78</v>
      </c>
      <c r="U8385">
        <v>2</v>
      </c>
      <c r="V8385" s="2">
        <v>0.2</v>
      </c>
      <c r="W8385" s="6">
        <v>-20.14</v>
      </c>
      <c r="X8385" s="14">
        <f>AA8385-W8385</f>
        <v>155.78800000000001</v>
      </c>
      <c r="Y8385" s="6">
        <f>T8385*U8385</f>
        <v>169.56</v>
      </c>
      <c r="Z8385" s="6">
        <f>Y8385*V8385</f>
        <v>33.911999999999999</v>
      </c>
      <c r="AA8385" s="6">
        <f t="shared" si="682"/>
        <v>135.648</v>
      </c>
    </row>
    <row r="8386" spans="2:27" x14ac:dyDescent="0.3">
      <c r="B8386">
        <v>8383</v>
      </c>
      <c r="C8386" t="s">
        <v>10001</v>
      </c>
      <c r="D8386" s="1">
        <v>42584</v>
      </c>
      <c r="E8386" s="1">
        <v>42415</v>
      </c>
      <c r="F8386" s="23" t="s">
        <v>10956</v>
      </c>
      <c r="G8386" t="s">
        <v>49</v>
      </c>
      <c r="H8386" t="s">
        <v>8735</v>
      </c>
      <c r="I8386" t="s">
        <v>8736</v>
      </c>
      <c r="J8386" t="s">
        <v>40</v>
      </c>
      <c r="K8386" t="s">
        <v>26</v>
      </c>
      <c r="L8386" t="s">
        <v>183</v>
      </c>
      <c r="M8386" t="s">
        <v>103</v>
      </c>
      <c r="N8386">
        <v>77036</v>
      </c>
      <c r="O8386" t="s">
        <v>104</v>
      </c>
      <c r="P8386" t="s">
        <v>3383</v>
      </c>
      <c r="Q8386" t="s">
        <v>31</v>
      </c>
      <c r="R8386" t="s">
        <v>35</v>
      </c>
      <c r="S8386" t="s">
        <v>3384</v>
      </c>
      <c r="T8386" s="9">
        <v>241.5</v>
      </c>
      <c r="U8386">
        <v>4</v>
      </c>
      <c r="V8386" s="2">
        <v>0.3</v>
      </c>
      <c r="W8386" s="6">
        <v>0</v>
      </c>
      <c r="X8386" s="14">
        <f>AA8386-W8386</f>
        <v>676.2</v>
      </c>
      <c r="Y8386" s="6">
        <f>T8386*U8386</f>
        <v>966</v>
      </c>
      <c r="Z8386" s="6">
        <f>Y8386*V8386</f>
        <v>289.8</v>
      </c>
      <c r="AA8386" s="6">
        <f t="shared" si="682"/>
        <v>676.2</v>
      </c>
    </row>
    <row r="8387" spans="2:27" x14ac:dyDescent="0.3">
      <c r="B8387">
        <v>8384</v>
      </c>
      <c r="C8387" t="s">
        <v>10002</v>
      </c>
      <c r="D8387" s="1">
        <v>42700</v>
      </c>
      <c r="E8387" s="1">
        <v>42702</v>
      </c>
      <c r="F8387" s="9" t="str">
        <f t="shared" ref="F8387:F8389" si="691">DATEDIF(D8387,E8387,"d")&amp;" days"</f>
        <v>2 days</v>
      </c>
      <c r="G8387" t="s">
        <v>187</v>
      </c>
      <c r="H8387" t="s">
        <v>4399</v>
      </c>
      <c r="I8387" t="s">
        <v>4400</v>
      </c>
      <c r="J8387" t="s">
        <v>101</v>
      </c>
      <c r="K8387" t="s">
        <v>26</v>
      </c>
      <c r="L8387" t="s">
        <v>10003</v>
      </c>
      <c r="M8387" t="s">
        <v>748</v>
      </c>
      <c r="N8387">
        <v>6484</v>
      </c>
      <c r="O8387" t="s">
        <v>147</v>
      </c>
      <c r="P8387" t="s">
        <v>3177</v>
      </c>
      <c r="Q8387" t="s">
        <v>70</v>
      </c>
      <c r="R8387" t="s">
        <v>160</v>
      </c>
      <c r="S8387" t="s">
        <v>3178</v>
      </c>
      <c r="T8387" s="9">
        <v>59.97</v>
      </c>
      <c r="U8387">
        <v>3</v>
      </c>
      <c r="V8387" s="2">
        <v>0</v>
      </c>
      <c r="W8387" s="6">
        <v>14.99</v>
      </c>
      <c r="X8387" s="14">
        <f>AA8387-W8387</f>
        <v>164.92</v>
      </c>
      <c r="Y8387" s="6">
        <f>T8387*U8387</f>
        <v>179.91</v>
      </c>
      <c r="Z8387" s="6">
        <f>Y8387*V8387</f>
        <v>0</v>
      </c>
      <c r="AA8387" s="6">
        <f t="shared" si="682"/>
        <v>179.91</v>
      </c>
    </row>
    <row r="8388" spans="2:27" x14ac:dyDescent="0.3">
      <c r="B8388">
        <v>8385</v>
      </c>
      <c r="C8388" t="s">
        <v>10002</v>
      </c>
      <c r="D8388" s="1">
        <v>42700</v>
      </c>
      <c r="E8388" s="1">
        <v>42702</v>
      </c>
      <c r="F8388" s="9" t="str">
        <f t="shared" si="691"/>
        <v>2 days</v>
      </c>
      <c r="G8388" t="s">
        <v>187</v>
      </c>
      <c r="H8388" t="s">
        <v>4399</v>
      </c>
      <c r="I8388" t="s">
        <v>4400</v>
      </c>
      <c r="J8388" t="s">
        <v>101</v>
      </c>
      <c r="K8388" t="s">
        <v>26</v>
      </c>
      <c r="L8388" t="s">
        <v>10003</v>
      </c>
      <c r="M8388" t="s">
        <v>748</v>
      </c>
      <c r="N8388">
        <v>6484</v>
      </c>
      <c r="O8388" t="s">
        <v>147</v>
      </c>
      <c r="P8388" t="s">
        <v>5233</v>
      </c>
      <c r="Q8388" t="s">
        <v>45</v>
      </c>
      <c r="R8388" t="s">
        <v>89</v>
      </c>
      <c r="S8388" t="s">
        <v>5234</v>
      </c>
      <c r="T8388" s="9">
        <v>13.36</v>
      </c>
      <c r="U8388">
        <v>2</v>
      </c>
      <c r="V8388" s="2">
        <v>0</v>
      </c>
      <c r="W8388" s="6">
        <v>6.41</v>
      </c>
      <c r="X8388" s="14">
        <f>AA8388-W8388</f>
        <v>20.309999999999999</v>
      </c>
      <c r="Y8388" s="6">
        <f>T8388*U8388</f>
        <v>26.72</v>
      </c>
      <c r="Z8388" s="6">
        <f>Y8388*V8388</f>
        <v>0</v>
      </c>
      <c r="AA8388" s="6">
        <f t="shared" si="682"/>
        <v>26.72</v>
      </c>
    </row>
    <row r="8389" spans="2:27" x14ac:dyDescent="0.3">
      <c r="B8389">
        <v>8386</v>
      </c>
      <c r="C8389" t="s">
        <v>10004</v>
      </c>
      <c r="D8389" s="1">
        <v>42834</v>
      </c>
      <c r="E8389" s="1">
        <v>42956</v>
      </c>
      <c r="F8389" s="9" t="str">
        <f t="shared" si="691"/>
        <v>122 days</v>
      </c>
      <c r="G8389" t="s">
        <v>49</v>
      </c>
      <c r="H8389" t="s">
        <v>480</v>
      </c>
      <c r="I8389" t="s">
        <v>481</v>
      </c>
      <c r="J8389" t="s">
        <v>40</v>
      </c>
      <c r="K8389" t="s">
        <v>26</v>
      </c>
      <c r="L8389" t="s">
        <v>3206</v>
      </c>
      <c r="M8389" t="s">
        <v>42</v>
      </c>
      <c r="N8389">
        <v>94601</v>
      </c>
      <c r="O8389" t="s">
        <v>43</v>
      </c>
      <c r="P8389" t="s">
        <v>4745</v>
      </c>
      <c r="Q8389" t="s">
        <v>45</v>
      </c>
      <c r="R8389" t="s">
        <v>74</v>
      </c>
      <c r="S8389" t="s">
        <v>4746</v>
      </c>
      <c r="T8389" s="9">
        <v>11.81</v>
      </c>
      <c r="U8389">
        <v>3</v>
      </c>
      <c r="V8389" s="2">
        <v>0.2</v>
      </c>
      <c r="W8389" s="6">
        <v>4.13</v>
      </c>
      <c r="X8389" s="14">
        <f>AA8389-W8389</f>
        <v>24.214000000000002</v>
      </c>
      <c r="Y8389" s="6">
        <f>T8389*U8389</f>
        <v>35.43</v>
      </c>
      <c r="Z8389" s="6">
        <f>Y8389*V8389</f>
        <v>7.0860000000000003</v>
      </c>
      <c r="AA8389" s="6">
        <f t="shared" ref="AA8389:AA8452" si="692">Y8389-Z8389</f>
        <v>28.344000000000001</v>
      </c>
    </row>
    <row r="8390" spans="2:27" x14ac:dyDescent="0.3">
      <c r="B8390">
        <v>8387</v>
      </c>
      <c r="C8390" t="s">
        <v>10005</v>
      </c>
      <c r="D8390" s="1">
        <v>42152</v>
      </c>
      <c r="E8390" s="1">
        <v>42069</v>
      </c>
      <c r="F8390" s="23" t="s">
        <v>10956</v>
      </c>
      <c r="G8390" t="s">
        <v>49</v>
      </c>
      <c r="H8390" t="s">
        <v>5067</v>
      </c>
      <c r="I8390" t="s">
        <v>5068</v>
      </c>
      <c r="J8390" t="s">
        <v>25</v>
      </c>
      <c r="K8390" t="s">
        <v>26</v>
      </c>
      <c r="L8390" t="s">
        <v>1295</v>
      </c>
      <c r="M8390" t="s">
        <v>748</v>
      </c>
      <c r="N8390">
        <v>6040</v>
      </c>
      <c r="O8390" t="s">
        <v>147</v>
      </c>
      <c r="P8390" t="s">
        <v>2814</v>
      </c>
      <c r="Q8390" t="s">
        <v>45</v>
      </c>
      <c r="R8390" t="s">
        <v>58</v>
      </c>
      <c r="S8390" t="s">
        <v>2815</v>
      </c>
      <c r="T8390" s="9">
        <v>16.239999999999998</v>
      </c>
      <c r="U8390">
        <v>1</v>
      </c>
      <c r="V8390" s="2">
        <v>0</v>
      </c>
      <c r="W8390" s="6">
        <v>2.44</v>
      </c>
      <c r="X8390" s="14">
        <f>AA8390-W8390</f>
        <v>13.799999999999999</v>
      </c>
      <c r="Y8390" s="6">
        <f>T8390*U8390</f>
        <v>16.239999999999998</v>
      </c>
      <c r="Z8390" s="6">
        <f>Y8390*V8390</f>
        <v>0</v>
      </c>
      <c r="AA8390" s="6">
        <f t="shared" si="692"/>
        <v>16.239999999999998</v>
      </c>
    </row>
    <row r="8391" spans="2:27" x14ac:dyDescent="0.3">
      <c r="B8391">
        <v>8388</v>
      </c>
      <c r="C8391" t="s">
        <v>10005</v>
      </c>
      <c r="D8391" s="1">
        <v>42152</v>
      </c>
      <c r="E8391" s="1">
        <v>42069</v>
      </c>
      <c r="F8391" s="23" t="s">
        <v>10956</v>
      </c>
      <c r="G8391" t="s">
        <v>49</v>
      </c>
      <c r="H8391" t="s">
        <v>5067</v>
      </c>
      <c r="I8391" t="s">
        <v>5068</v>
      </c>
      <c r="J8391" t="s">
        <v>25</v>
      </c>
      <c r="K8391" t="s">
        <v>26</v>
      </c>
      <c r="L8391" t="s">
        <v>1295</v>
      </c>
      <c r="M8391" t="s">
        <v>748</v>
      </c>
      <c r="N8391">
        <v>6040</v>
      </c>
      <c r="O8391" t="s">
        <v>147</v>
      </c>
      <c r="P8391" t="s">
        <v>760</v>
      </c>
      <c r="Q8391" t="s">
        <v>45</v>
      </c>
      <c r="R8391" t="s">
        <v>58</v>
      </c>
      <c r="S8391" t="s">
        <v>761</v>
      </c>
      <c r="T8391" s="9">
        <v>77.55</v>
      </c>
      <c r="U8391">
        <v>5</v>
      </c>
      <c r="V8391" s="2">
        <v>0</v>
      </c>
      <c r="W8391" s="6">
        <v>21.71</v>
      </c>
      <c r="X8391" s="14">
        <f>AA8391-W8391</f>
        <v>366.04</v>
      </c>
      <c r="Y8391" s="6">
        <f>T8391*U8391</f>
        <v>387.75</v>
      </c>
      <c r="Z8391" s="6">
        <f>Y8391*V8391</f>
        <v>0</v>
      </c>
      <c r="AA8391" s="6">
        <f t="shared" si="692"/>
        <v>387.75</v>
      </c>
    </row>
    <row r="8392" spans="2:27" x14ac:dyDescent="0.3">
      <c r="B8392">
        <v>8389</v>
      </c>
      <c r="C8392" t="s">
        <v>10006</v>
      </c>
      <c r="D8392" s="1">
        <v>41650</v>
      </c>
      <c r="E8392" s="1">
        <v>41770</v>
      </c>
      <c r="F8392" s="9" t="str">
        <f t="shared" ref="F8392:F8415" si="693">DATEDIF(D8392,E8392,"d")&amp;" days"</f>
        <v>120 days</v>
      </c>
      <c r="G8392" t="s">
        <v>49</v>
      </c>
      <c r="H8392" t="s">
        <v>3114</v>
      </c>
      <c r="I8392" t="s">
        <v>3115</v>
      </c>
      <c r="J8392" t="s">
        <v>40</v>
      </c>
      <c r="K8392" t="s">
        <v>26</v>
      </c>
      <c r="L8392" t="s">
        <v>6074</v>
      </c>
      <c r="M8392" t="s">
        <v>789</v>
      </c>
      <c r="N8392">
        <v>7050</v>
      </c>
      <c r="O8392" t="s">
        <v>147</v>
      </c>
      <c r="P8392" t="s">
        <v>1996</v>
      </c>
      <c r="Q8392" t="s">
        <v>45</v>
      </c>
      <c r="R8392" t="s">
        <v>77</v>
      </c>
      <c r="S8392" t="s">
        <v>1997</v>
      </c>
      <c r="T8392" s="9">
        <v>76.12</v>
      </c>
      <c r="U8392">
        <v>2</v>
      </c>
      <c r="V8392" s="2">
        <v>0</v>
      </c>
      <c r="W8392" s="6">
        <v>22.07</v>
      </c>
      <c r="X8392" s="14">
        <f>AA8392-W8392</f>
        <v>130.17000000000002</v>
      </c>
      <c r="Y8392" s="6">
        <f>T8392*U8392</f>
        <v>152.24</v>
      </c>
      <c r="Z8392" s="6">
        <f>Y8392*V8392</f>
        <v>0</v>
      </c>
      <c r="AA8392" s="6">
        <f t="shared" si="692"/>
        <v>152.24</v>
      </c>
    </row>
    <row r="8393" spans="2:27" x14ac:dyDescent="0.3">
      <c r="B8393">
        <v>8390</v>
      </c>
      <c r="C8393" t="s">
        <v>10007</v>
      </c>
      <c r="D8393" s="1">
        <v>42731</v>
      </c>
      <c r="E8393" s="1">
        <v>42734</v>
      </c>
      <c r="F8393" s="9" t="str">
        <f t="shared" si="693"/>
        <v>3 days</v>
      </c>
      <c r="G8393" t="s">
        <v>187</v>
      </c>
      <c r="H8393" t="s">
        <v>2317</v>
      </c>
      <c r="I8393" t="s">
        <v>2318</v>
      </c>
      <c r="J8393" t="s">
        <v>101</v>
      </c>
      <c r="K8393" t="s">
        <v>26</v>
      </c>
      <c r="L8393" t="s">
        <v>802</v>
      </c>
      <c r="M8393" t="s">
        <v>497</v>
      </c>
      <c r="N8393">
        <v>44312</v>
      </c>
      <c r="O8393" t="s">
        <v>147</v>
      </c>
      <c r="P8393" t="s">
        <v>498</v>
      </c>
      <c r="Q8393" t="s">
        <v>45</v>
      </c>
      <c r="R8393" t="s">
        <v>268</v>
      </c>
      <c r="S8393" t="s">
        <v>499</v>
      </c>
      <c r="T8393" s="9">
        <v>17.18</v>
      </c>
      <c r="U8393">
        <v>6</v>
      </c>
      <c r="V8393" s="2">
        <v>0.2</v>
      </c>
      <c r="W8393" s="6">
        <v>6.23</v>
      </c>
      <c r="X8393" s="14">
        <f>AA8393-W8393</f>
        <v>76.233999999999995</v>
      </c>
      <c r="Y8393" s="6">
        <f>T8393*U8393</f>
        <v>103.08</v>
      </c>
      <c r="Z8393" s="6">
        <f>Y8393*V8393</f>
        <v>20.616</v>
      </c>
      <c r="AA8393" s="6">
        <f t="shared" si="692"/>
        <v>82.463999999999999</v>
      </c>
    </row>
    <row r="8394" spans="2:27" x14ac:dyDescent="0.3">
      <c r="B8394">
        <v>8391</v>
      </c>
      <c r="C8394" t="s">
        <v>10008</v>
      </c>
      <c r="D8394" s="1">
        <v>42837</v>
      </c>
      <c r="E8394" s="1">
        <v>42898</v>
      </c>
      <c r="F8394" s="9" t="str">
        <f t="shared" si="693"/>
        <v>61 days</v>
      </c>
      <c r="G8394" t="s">
        <v>187</v>
      </c>
      <c r="H8394" t="s">
        <v>2424</v>
      </c>
      <c r="I8394" t="s">
        <v>2425</v>
      </c>
      <c r="J8394" t="s">
        <v>40</v>
      </c>
      <c r="K8394" t="s">
        <v>26</v>
      </c>
      <c r="L8394" t="s">
        <v>41</v>
      </c>
      <c r="M8394" t="s">
        <v>42</v>
      </c>
      <c r="N8394">
        <v>90032</v>
      </c>
      <c r="O8394" t="s">
        <v>43</v>
      </c>
      <c r="P8394" t="s">
        <v>4012</v>
      </c>
      <c r="Q8394" t="s">
        <v>45</v>
      </c>
      <c r="R8394" t="s">
        <v>89</v>
      </c>
      <c r="S8394" t="s">
        <v>4013</v>
      </c>
      <c r="T8394" s="9">
        <v>11.76</v>
      </c>
      <c r="U8394">
        <v>2</v>
      </c>
      <c r="V8394" s="2">
        <v>0</v>
      </c>
      <c r="W8394" s="6">
        <v>5.76</v>
      </c>
      <c r="X8394" s="14">
        <f>AA8394-W8394</f>
        <v>17.759999999999998</v>
      </c>
      <c r="Y8394" s="6">
        <f>T8394*U8394</f>
        <v>23.52</v>
      </c>
      <c r="Z8394" s="6">
        <f>Y8394*V8394</f>
        <v>0</v>
      </c>
      <c r="AA8394" s="6">
        <f t="shared" si="692"/>
        <v>23.52</v>
      </c>
    </row>
    <row r="8395" spans="2:27" x14ac:dyDescent="0.3">
      <c r="B8395">
        <v>8392</v>
      </c>
      <c r="C8395" t="s">
        <v>10009</v>
      </c>
      <c r="D8395" s="1">
        <v>43092</v>
      </c>
      <c r="E8395" s="1">
        <v>43099</v>
      </c>
      <c r="F8395" s="9" t="str">
        <f t="shared" si="693"/>
        <v>7 days</v>
      </c>
      <c r="G8395" t="s">
        <v>49</v>
      </c>
      <c r="H8395" t="s">
        <v>6187</v>
      </c>
      <c r="I8395" t="s">
        <v>6188</v>
      </c>
      <c r="J8395" t="s">
        <v>101</v>
      </c>
      <c r="K8395" t="s">
        <v>26</v>
      </c>
      <c r="L8395" t="s">
        <v>10010</v>
      </c>
      <c r="M8395" t="s">
        <v>748</v>
      </c>
      <c r="N8395">
        <v>6810</v>
      </c>
      <c r="O8395" t="s">
        <v>147</v>
      </c>
      <c r="P8395" t="s">
        <v>3936</v>
      </c>
      <c r="Q8395" t="s">
        <v>31</v>
      </c>
      <c r="R8395" t="s">
        <v>64</v>
      </c>
      <c r="S8395" t="s">
        <v>3937</v>
      </c>
      <c r="T8395" s="9">
        <v>27.46</v>
      </c>
      <c r="U8395">
        <v>2</v>
      </c>
      <c r="V8395" s="2">
        <v>0</v>
      </c>
      <c r="W8395" s="6">
        <v>9.89</v>
      </c>
      <c r="X8395" s="14">
        <f>AA8395-W8395</f>
        <v>45.03</v>
      </c>
      <c r="Y8395" s="6">
        <f>T8395*U8395</f>
        <v>54.92</v>
      </c>
      <c r="Z8395" s="6">
        <f>Y8395*V8395</f>
        <v>0</v>
      </c>
      <c r="AA8395" s="6">
        <f t="shared" si="692"/>
        <v>54.92</v>
      </c>
    </row>
    <row r="8396" spans="2:27" x14ac:dyDescent="0.3">
      <c r="B8396">
        <v>8393</v>
      </c>
      <c r="C8396" t="s">
        <v>10011</v>
      </c>
      <c r="D8396" s="1">
        <v>42381</v>
      </c>
      <c r="E8396" s="1">
        <v>42533</v>
      </c>
      <c r="F8396" s="9" t="str">
        <f t="shared" si="693"/>
        <v>152 days</v>
      </c>
      <c r="G8396" t="s">
        <v>22</v>
      </c>
      <c r="H8396" t="s">
        <v>3488</v>
      </c>
      <c r="I8396" t="s">
        <v>3489</v>
      </c>
      <c r="J8396" t="s">
        <v>25</v>
      </c>
      <c r="K8396" t="s">
        <v>26</v>
      </c>
      <c r="L8396" t="s">
        <v>612</v>
      </c>
      <c r="M8396" t="s">
        <v>1247</v>
      </c>
      <c r="N8396">
        <v>2038</v>
      </c>
      <c r="O8396" t="s">
        <v>147</v>
      </c>
      <c r="P8396" t="s">
        <v>7605</v>
      </c>
      <c r="Q8396" t="s">
        <v>70</v>
      </c>
      <c r="R8396" t="s">
        <v>71</v>
      </c>
      <c r="S8396" t="s">
        <v>7606</v>
      </c>
      <c r="T8396" s="9">
        <v>137.94</v>
      </c>
      <c r="U8396">
        <v>3</v>
      </c>
      <c r="V8396" s="2">
        <v>0</v>
      </c>
      <c r="W8396" s="6">
        <v>35.86</v>
      </c>
      <c r="X8396" s="14">
        <f>AA8396-W8396</f>
        <v>377.96</v>
      </c>
      <c r="Y8396" s="6">
        <f>T8396*U8396</f>
        <v>413.82</v>
      </c>
      <c r="Z8396" s="6">
        <f>Y8396*V8396</f>
        <v>0</v>
      </c>
      <c r="AA8396" s="6">
        <f t="shared" si="692"/>
        <v>413.82</v>
      </c>
    </row>
    <row r="8397" spans="2:27" x14ac:dyDescent="0.3">
      <c r="B8397">
        <v>8394</v>
      </c>
      <c r="C8397" t="s">
        <v>10011</v>
      </c>
      <c r="D8397" s="1">
        <v>42381</v>
      </c>
      <c r="E8397" s="1">
        <v>42533</v>
      </c>
      <c r="F8397" s="9" t="str">
        <f t="shared" si="693"/>
        <v>152 days</v>
      </c>
      <c r="G8397" t="s">
        <v>22</v>
      </c>
      <c r="H8397" t="s">
        <v>3488</v>
      </c>
      <c r="I8397" t="s">
        <v>3489</v>
      </c>
      <c r="J8397" t="s">
        <v>25</v>
      </c>
      <c r="K8397" t="s">
        <v>26</v>
      </c>
      <c r="L8397" t="s">
        <v>612</v>
      </c>
      <c r="M8397" t="s">
        <v>1247</v>
      </c>
      <c r="N8397">
        <v>2038</v>
      </c>
      <c r="O8397" t="s">
        <v>147</v>
      </c>
      <c r="P8397" t="s">
        <v>5700</v>
      </c>
      <c r="Q8397" t="s">
        <v>31</v>
      </c>
      <c r="R8397" t="s">
        <v>64</v>
      </c>
      <c r="S8397" t="s">
        <v>5701</v>
      </c>
      <c r="T8397" s="9">
        <v>111.15</v>
      </c>
      <c r="U8397">
        <v>5</v>
      </c>
      <c r="V8397" s="2">
        <v>0</v>
      </c>
      <c r="W8397" s="6">
        <v>48.91</v>
      </c>
      <c r="X8397" s="14">
        <f>AA8397-W8397</f>
        <v>506.84000000000003</v>
      </c>
      <c r="Y8397" s="6">
        <f>T8397*U8397</f>
        <v>555.75</v>
      </c>
      <c r="Z8397" s="6">
        <f>Y8397*V8397</f>
        <v>0</v>
      </c>
      <c r="AA8397" s="6">
        <f t="shared" si="692"/>
        <v>555.75</v>
      </c>
    </row>
    <row r="8398" spans="2:27" x14ac:dyDescent="0.3">
      <c r="B8398">
        <v>8395</v>
      </c>
      <c r="C8398" t="s">
        <v>10011</v>
      </c>
      <c r="D8398" s="1">
        <v>42381</v>
      </c>
      <c r="E8398" s="1">
        <v>42533</v>
      </c>
      <c r="F8398" s="9" t="str">
        <f t="shared" si="693"/>
        <v>152 days</v>
      </c>
      <c r="G8398" t="s">
        <v>22</v>
      </c>
      <c r="H8398" t="s">
        <v>3488</v>
      </c>
      <c r="I8398" t="s">
        <v>3489</v>
      </c>
      <c r="J8398" t="s">
        <v>25</v>
      </c>
      <c r="K8398" t="s">
        <v>26</v>
      </c>
      <c r="L8398" t="s">
        <v>612</v>
      </c>
      <c r="M8398" t="s">
        <v>1247</v>
      </c>
      <c r="N8398">
        <v>2038</v>
      </c>
      <c r="O8398" t="s">
        <v>147</v>
      </c>
      <c r="P8398" t="s">
        <v>939</v>
      </c>
      <c r="Q8398" t="s">
        <v>45</v>
      </c>
      <c r="R8398" t="s">
        <v>77</v>
      </c>
      <c r="S8398" t="s">
        <v>940</v>
      </c>
      <c r="T8398" s="9">
        <v>901.95</v>
      </c>
      <c r="U8398">
        <v>3</v>
      </c>
      <c r="V8398" s="2">
        <v>0</v>
      </c>
      <c r="W8398" s="6">
        <v>297.64</v>
      </c>
      <c r="X8398" s="14">
        <f>AA8398-W8398</f>
        <v>2408.2100000000005</v>
      </c>
      <c r="Y8398" s="6">
        <f>T8398*U8398</f>
        <v>2705.8500000000004</v>
      </c>
      <c r="Z8398" s="6">
        <f>Y8398*V8398</f>
        <v>0</v>
      </c>
      <c r="AA8398" s="6">
        <f t="shared" si="692"/>
        <v>2705.8500000000004</v>
      </c>
    </row>
    <row r="8399" spans="2:27" x14ac:dyDescent="0.3">
      <c r="B8399">
        <v>8396</v>
      </c>
      <c r="C8399" t="s">
        <v>10011</v>
      </c>
      <c r="D8399" s="1">
        <v>42381</v>
      </c>
      <c r="E8399" s="1">
        <v>42533</v>
      </c>
      <c r="F8399" s="9" t="str">
        <f t="shared" si="693"/>
        <v>152 days</v>
      </c>
      <c r="G8399" t="s">
        <v>22</v>
      </c>
      <c r="H8399" t="s">
        <v>3488</v>
      </c>
      <c r="I8399" t="s">
        <v>3489</v>
      </c>
      <c r="J8399" t="s">
        <v>25</v>
      </c>
      <c r="K8399" t="s">
        <v>26</v>
      </c>
      <c r="L8399" t="s">
        <v>612</v>
      </c>
      <c r="M8399" t="s">
        <v>1247</v>
      </c>
      <c r="N8399">
        <v>2038</v>
      </c>
      <c r="O8399" t="s">
        <v>147</v>
      </c>
      <c r="P8399" t="s">
        <v>2404</v>
      </c>
      <c r="Q8399" t="s">
        <v>31</v>
      </c>
      <c r="R8399" t="s">
        <v>55</v>
      </c>
      <c r="S8399" t="s">
        <v>2405</v>
      </c>
      <c r="T8399" s="9">
        <v>366.01</v>
      </c>
      <c r="U8399">
        <v>3</v>
      </c>
      <c r="V8399" s="2">
        <v>0.3</v>
      </c>
      <c r="W8399" s="6">
        <v>-47.06</v>
      </c>
      <c r="X8399" s="14">
        <f>AA8399-W8399</f>
        <v>815.68100000000004</v>
      </c>
      <c r="Y8399" s="6">
        <f>T8399*U8399</f>
        <v>1098.03</v>
      </c>
      <c r="Z8399" s="6">
        <f>Y8399*V8399</f>
        <v>329.40899999999999</v>
      </c>
      <c r="AA8399" s="6">
        <f t="shared" si="692"/>
        <v>768.62099999999998</v>
      </c>
    </row>
    <row r="8400" spans="2:27" x14ac:dyDescent="0.3">
      <c r="B8400">
        <v>8397</v>
      </c>
      <c r="C8400" t="s">
        <v>10012</v>
      </c>
      <c r="D8400" s="1">
        <v>41820</v>
      </c>
      <c r="E8400" s="1">
        <v>41820</v>
      </c>
      <c r="F8400" s="9" t="str">
        <f t="shared" si="693"/>
        <v>0 days</v>
      </c>
      <c r="G8400" t="s">
        <v>1292</v>
      </c>
      <c r="H8400" t="s">
        <v>3154</v>
      </c>
      <c r="I8400" t="s">
        <v>3155</v>
      </c>
      <c r="J8400" t="s">
        <v>25</v>
      </c>
      <c r="K8400" t="s">
        <v>26</v>
      </c>
      <c r="L8400" t="s">
        <v>520</v>
      </c>
      <c r="M8400" t="s">
        <v>87</v>
      </c>
      <c r="N8400">
        <v>28403</v>
      </c>
      <c r="O8400" t="s">
        <v>29</v>
      </c>
      <c r="P8400" t="s">
        <v>700</v>
      </c>
      <c r="Q8400" t="s">
        <v>45</v>
      </c>
      <c r="R8400" t="s">
        <v>89</v>
      </c>
      <c r="S8400" t="s">
        <v>701</v>
      </c>
      <c r="T8400" s="9">
        <v>310.69</v>
      </c>
      <c r="U8400">
        <v>7</v>
      </c>
      <c r="V8400" s="2">
        <v>0.2</v>
      </c>
      <c r="W8400" s="6">
        <v>108.74</v>
      </c>
      <c r="X8400" s="14">
        <f>AA8400-W8400</f>
        <v>1631.124</v>
      </c>
      <c r="Y8400" s="6">
        <f>T8400*U8400</f>
        <v>2174.83</v>
      </c>
      <c r="Z8400" s="6">
        <f>Y8400*V8400</f>
        <v>434.96600000000001</v>
      </c>
      <c r="AA8400" s="6">
        <f t="shared" si="692"/>
        <v>1739.864</v>
      </c>
    </row>
    <row r="8401" spans="2:27" x14ac:dyDescent="0.3">
      <c r="B8401">
        <v>8398</v>
      </c>
      <c r="C8401" t="s">
        <v>10013</v>
      </c>
      <c r="D8401" s="1">
        <v>41707</v>
      </c>
      <c r="E8401" s="1">
        <v>41738</v>
      </c>
      <c r="F8401" s="9" t="str">
        <f t="shared" si="693"/>
        <v>31 days</v>
      </c>
      <c r="G8401" t="s">
        <v>187</v>
      </c>
      <c r="H8401" t="s">
        <v>2327</v>
      </c>
      <c r="I8401" t="s">
        <v>2328</v>
      </c>
      <c r="J8401" t="s">
        <v>101</v>
      </c>
      <c r="K8401" t="s">
        <v>26</v>
      </c>
      <c r="L8401" t="s">
        <v>183</v>
      </c>
      <c r="M8401" t="s">
        <v>103</v>
      </c>
      <c r="N8401">
        <v>77095</v>
      </c>
      <c r="O8401" t="s">
        <v>104</v>
      </c>
      <c r="P8401" t="s">
        <v>8222</v>
      </c>
      <c r="Q8401" t="s">
        <v>45</v>
      </c>
      <c r="R8401" t="s">
        <v>74</v>
      </c>
      <c r="S8401" t="s">
        <v>8223</v>
      </c>
      <c r="T8401" s="9">
        <v>7.68</v>
      </c>
      <c r="U8401">
        <v>5</v>
      </c>
      <c r="V8401" s="2">
        <v>0.8</v>
      </c>
      <c r="W8401" s="6">
        <v>-11.52</v>
      </c>
      <c r="X8401" s="14">
        <f>AA8401-W8401</f>
        <v>19.2</v>
      </c>
      <c r="Y8401" s="6">
        <f>T8401*U8401</f>
        <v>38.4</v>
      </c>
      <c r="Z8401" s="6">
        <f>Y8401*V8401</f>
        <v>30.72</v>
      </c>
      <c r="AA8401" s="6">
        <f t="shared" si="692"/>
        <v>7.68</v>
      </c>
    </row>
    <row r="8402" spans="2:27" x14ac:dyDescent="0.3">
      <c r="B8402">
        <v>8399</v>
      </c>
      <c r="C8402" t="s">
        <v>10014</v>
      </c>
      <c r="D8402" s="1">
        <v>42777</v>
      </c>
      <c r="E8402" s="1">
        <v>42927</v>
      </c>
      <c r="F8402" s="9" t="str">
        <f t="shared" si="693"/>
        <v>150 days</v>
      </c>
      <c r="G8402" t="s">
        <v>22</v>
      </c>
      <c r="H8402" t="s">
        <v>6219</v>
      </c>
      <c r="I8402" t="s">
        <v>6220</v>
      </c>
      <c r="J8402" t="s">
        <v>101</v>
      </c>
      <c r="K8402" t="s">
        <v>26</v>
      </c>
      <c r="L8402" t="s">
        <v>317</v>
      </c>
      <c r="M8402" t="s">
        <v>497</v>
      </c>
      <c r="N8402">
        <v>45503</v>
      </c>
      <c r="O8402" t="s">
        <v>147</v>
      </c>
      <c r="P8402" t="s">
        <v>3553</v>
      </c>
      <c r="Q8402" t="s">
        <v>31</v>
      </c>
      <c r="R8402" t="s">
        <v>35</v>
      </c>
      <c r="S8402" t="s">
        <v>3554</v>
      </c>
      <c r="T8402" s="9">
        <v>155.37</v>
      </c>
      <c r="U8402">
        <v>2</v>
      </c>
      <c r="V8402" s="2">
        <v>0.3</v>
      </c>
      <c r="W8402" s="6">
        <v>-35.51</v>
      </c>
      <c r="X8402" s="14">
        <f>AA8402-W8402</f>
        <v>253.02800000000002</v>
      </c>
      <c r="Y8402" s="6">
        <f>T8402*U8402</f>
        <v>310.74</v>
      </c>
      <c r="Z8402" s="6">
        <f>Y8402*V8402</f>
        <v>93.221999999999994</v>
      </c>
      <c r="AA8402" s="6">
        <f t="shared" si="692"/>
        <v>217.51800000000003</v>
      </c>
    </row>
    <row r="8403" spans="2:27" x14ac:dyDescent="0.3">
      <c r="B8403">
        <v>8400</v>
      </c>
      <c r="C8403" t="s">
        <v>10015</v>
      </c>
      <c r="D8403" s="1">
        <v>42107</v>
      </c>
      <c r="E8403" s="1">
        <v>42112</v>
      </c>
      <c r="F8403" s="9" t="str">
        <f t="shared" si="693"/>
        <v>5 days</v>
      </c>
      <c r="G8403" t="s">
        <v>49</v>
      </c>
      <c r="H8403" t="s">
        <v>4327</v>
      </c>
      <c r="I8403" t="s">
        <v>4328</v>
      </c>
      <c r="J8403" t="s">
        <v>25</v>
      </c>
      <c r="K8403" t="s">
        <v>26</v>
      </c>
      <c r="L8403" t="s">
        <v>3950</v>
      </c>
      <c r="M8403" t="s">
        <v>309</v>
      </c>
      <c r="N8403">
        <v>85301</v>
      </c>
      <c r="O8403" t="s">
        <v>43</v>
      </c>
      <c r="P8403" t="s">
        <v>4084</v>
      </c>
      <c r="Q8403" t="s">
        <v>45</v>
      </c>
      <c r="R8403" t="s">
        <v>58</v>
      </c>
      <c r="S8403" t="s">
        <v>4085</v>
      </c>
      <c r="T8403" s="9">
        <v>10.74</v>
      </c>
      <c r="U8403">
        <v>1</v>
      </c>
      <c r="V8403" s="2">
        <v>0.2</v>
      </c>
      <c r="W8403" s="6">
        <v>0.81</v>
      </c>
      <c r="X8403" s="14">
        <f>AA8403-W8403</f>
        <v>7.782</v>
      </c>
      <c r="Y8403" s="6">
        <f>T8403*U8403</f>
        <v>10.74</v>
      </c>
      <c r="Z8403" s="6">
        <f>Y8403*V8403</f>
        <v>2.1480000000000001</v>
      </c>
      <c r="AA8403" s="6">
        <f t="shared" si="692"/>
        <v>8.5920000000000005</v>
      </c>
    </row>
    <row r="8404" spans="2:27" x14ac:dyDescent="0.3">
      <c r="B8404">
        <v>8401</v>
      </c>
      <c r="C8404" t="s">
        <v>10016</v>
      </c>
      <c r="D8404" s="1">
        <v>42136</v>
      </c>
      <c r="E8404" s="1">
        <v>42259</v>
      </c>
      <c r="F8404" s="9" t="str">
        <f t="shared" si="693"/>
        <v>123 days</v>
      </c>
      <c r="G8404" t="s">
        <v>22</v>
      </c>
      <c r="H8404" t="s">
        <v>5673</v>
      </c>
      <c r="I8404" t="s">
        <v>5674</v>
      </c>
      <c r="J8404" t="s">
        <v>25</v>
      </c>
      <c r="K8404" t="s">
        <v>26</v>
      </c>
      <c r="L8404" t="s">
        <v>265</v>
      </c>
      <c r="M8404" t="s">
        <v>266</v>
      </c>
      <c r="N8404">
        <v>10009</v>
      </c>
      <c r="O8404" t="s">
        <v>147</v>
      </c>
      <c r="P8404" t="s">
        <v>3575</v>
      </c>
      <c r="Q8404" t="s">
        <v>45</v>
      </c>
      <c r="R8404" t="s">
        <v>74</v>
      </c>
      <c r="S8404" t="s">
        <v>3576</v>
      </c>
      <c r="T8404" s="9">
        <v>232.4</v>
      </c>
      <c r="U8404">
        <v>5</v>
      </c>
      <c r="V8404" s="2">
        <v>0.2</v>
      </c>
      <c r="W8404" s="6">
        <v>78.44</v>
      </c>
      <c r="X8404" s="14">
        <f>AA8404-W8404</f>
        <v>851.16000000000008</v>
      </c>
      <c r="Y8404" s="6">
        <f>T8404*U8404</f>
        <v>1162</v>
      </c>
      <c r="Z8404" s="6">
        <f>Y8404*V8404</f>
        <v>232.4</v>
      </c>
      <c r="AA8404" s="6">
        <f t="shared" si="692"/>
        <v>929.6</v>
      </c>
    </row>
    <row r="8405" spans="2:27" x14ac:dyDescent="0.3">
      <c r="B8405">
        <v>8402</v>
      </c>
      <c r="C8405" t="s">
        <v>10016</v>
      </c>
      <c r="D8405" s="1">
        <v>42136</v>
      </c>
      <c r="E8405" s="1">
        <v>42259</v>
      </c>
      <c r="F8405" s="9" t="str">
        <f t="shared" si="693"/>
        <v>123 days</v>
      </c>
      <c r="G8405" t="s">
        <v>22</v>
      </c>
      <c r="H8405" t="s">
        <v>5673</v>
      </c>
      <c r="I8405" t="s">
        <v>5674</v>
      </c>
      <c r="J8405" t="s">
        <v>25</v>
      </c>
      <c r="K8405" t="s">
        <v>26</v>
      </c>
      <c r="L8405" t="s">
        <v>265</v>
      </c>
      <c r="M8405" t="s">
        <v>266</v>
      </c>
      <c r="N8405">
        <v>10009</v>
      </c>
      <c r="O8405" t="s">
        <v>147</v>
      </c>
      <c r="P8405" t="s">
        <v>6602</v>
      </c>
      <c r="Q8405" t="s">
        <v>31</v>
      </c>
      <c r="R8405" t="s">
        <v>35</v>
      </c>
      <c r="S8405" t="s">
        <v>6603</v>
      </c>
      <c r="T8405" s="9">
        <v>164.65</v>
      </c>
      <c r="U8405">
        <v>3</v>
      </c>
      <c r="V8405" s="2">
        <v>0.1</v>
      </c>
      <c r="W8405" s="6">
        <v>12.81</v>
      </c>
      <c r="X8405" s="14">
        <f>AA8405-W8405</f>
        <v>431.74500000000006</v>
      </c>
      <c r="Y8405" s="6">
        <f>T8405*U8405</f>
        <v>493.95000000000005</v>
      </c>
      <c r="Z8405" s="6">
        <f>Y8405*V8405</f>
        <v>49.39500000000001</v>
      </c>
      <c r="AA8405" s="6">
        <f t="shared" si="692"/>
        <v>444.55500000000006</v>
      </c>
    </row>
    <row r="8406" spans="2:27" x14ac:dyDescent="0.3">
      <c r="B8406">
        <v>8403</v>
      </c>
      <c r="C8406" t="s">
        <v>10016</v>
      </c>
      <c r="D8406" s="1">
        <v>42136</v>
      </c>
      <c r="E8406" s="1">
        <v>42259</v>
      </c>
      <c r="F8406" s="9" t="str">
        <f t="shared" si="693"/>
        <v>123 days</v>
      </c>
      <c r="G8406" t="s">
        <v>22</v>
      </c>
      <c r="H8406" t="s">
        <v>5673</v>
      </c>
      <c r="I8406" t="s">
        <v>5674</v>
      </c>
      <c r="J8406" t="s">
        <v>25</v>
      </c>
      <c r="K8406" t="s">
        <v>26</v>
      </c>
      <c r="L8406" t="s">
        <v>265</v>
      </c>
      <c r="M8406" t="s">
        <v>266</v>
      </c>
      <c r="N8406">
        <v>10009</v>
      </c>
      <c r="O8406" t="s">
        <v>147</v>
      </c>
      <c r="P8406" t="s">
        <v>2949</v>
      </c>
      <c r="Q8406" t="s">
        <v>45</v>
      </c>
      <c r="R8406" t="s">
        <v>89</v>
      </c>
      <c r="S8406" t="s">
        <v>2950</v>
      </c>
      <c r="T8406" s="9">
        <v>22.68</v>
      </c>
      <c r="U8406">
        <v>2</v>
      </c>
      <c r="V8406" s="2">
        <v>0</v>
      </c>
      <c r="W8406" s="6">
        <v>11.11</v>
      </c>
      <c r="X8406" s="14">
        <f>AA8406-W8406</f>
        <v>34.25</v>
      </c>
      <c r="Y8406" s="6">
        <f>T8406*U8406</f>
        <v>45.36</v>
      </c>
      <c r="Z8406" s="6">
        <f>Y8406*V8406</f>
        <v>0</v>
      </c>
      <c r="AA8406" s="6">
        <f t="shared" si="692"/>
        <v>45.36</v>
      </c>
    </row>
    <row r="8407" spans="2:27" x14ac:dyDescent="0.3">
      <c r="B8407">
        <v>8404</v>
      </c>
      <c r="C8407" t="s">
        <v>10017</v>
      </c>
      <c r="D8407" s="1">
        <v>42371</v>
      </c>
      <c r="E8407" s="1">
        <v>42553</v>
      </c>
      <c r="F8407" s="9" t="str">
        <f t="shared" si="693"/>
        <v>182 days</v>
      </c>
      <c r="G8407" t="s">
        <v>49</v>
      </c>
      <c r="H8407" t="s">
        <v>3526</v>
      </c>
      <c r="I8407" t="s">
        <v>3527</v>
      </c>
      <c r="J8407" t="s">
        <v>40</v>
      </c>
      <c r="K8407" t="s">
        <v>26</v>
      </c>
      <c r="L8407" t="s">
        <v>41</v>
      </c>
      <c r="M8407" t="s">
        <v>42</v>
      </c>
      <c r="N8407">
        <v>90036</v>
      </c>
      <c r="O8407" t="s">
        <v>43</v>
      </c>
      <c r="P8407" t="s">
        <v>633</v>
      </c>
      <c r="Q8407" t="s">
        <v>45</v>
      </c>
      <c r="R8407" t="s">
        <v>89</v>
      </c>
      <c r="S8407" t="s">
        <v>634</v>
      </c>
      <c r="T8407" s="9">
        <v>105.52</v>
      </c>
      <c r="U8407">
        <v>4</v>
      </c>
      <c r="V8407" s="2">
        <v>0</v>
      </c>
      <c r="W8407" s="6">
        <v>48.54</v>
      </c>
      <c r="X8407" s="14">
        <f>AA8407-W8407</f>
        <v>373.53999999999996</v>
      </c>
      <c r="Y8407" s="6">
        <f>T8407*U8407</f>
        <v>422.08</v>
      </c>
      <c r="Z8407" s="6">
        <f>Y8407*V8407</f>
        <v>0</v>
      </c>
      <c r="AA8407" s="6">
        <f t="shared" si="692"/>
        <v>422.08</v>
      </c>
    </row>
    <row r="8408" spans="2:27" x14ac:dyDescent="0.3">
      <c r="B8408">
        <v>8405</v>
      </c>
      <c r="C8408" t="s">
        <v>10018</v>
      </c>
      <c r="D8408" s="1">
        <v>42954</v>
      </c>
      <c r="E8408" s="1">
        <v>43076</v>
      </c>
      <c r="F8408" s="9" t="str">
        <f t="shared" si="693"/>
        <v>122 days</v>
      </c>
      <c r="G8408" t="s">
        <v>49</v>
      </c>
      <c r="H8408" t="s">
        <v>9881</v>
      </c>
      <c r="I8408" t="s">
        <v>9882</v>
      </c>
      <c r="J8408" t="s">
        <v>40</v>
      </c>
      <c r="K8408" t="s">
        <v>26</v>
      </c>
      <c r="L8408" t="s">
        <v>606</v>
      </c>
      <c r="M8408" t="s">
        <v>244</v>
      </c>
      <c r="N8408">
        <v>19711</v>
      </c>
      <c r="O8408" t="s">
        <v>147</v>
      </c>
      <c r="P8408" t="s">
        <v>6268</v>
      </c>
      <c r="Q8408" t="s">
        <v>31</v>
      </c>
      <c r="R8408" t="s">
        <v>64</v>
      </c>
      <c r="S8408" t="s">
        <v>6269</v>
      </c>
      <c r="T8408" s="9">
        <v>83.92</v>
      </c>
      <c r="U8408">
        <v>4</v>
      </c>
      <c r="V8408" s="2">
        <v>0</v>
      </c>
      <c r="W8408" s="6">
        <v>5.87</v>
      </c>
      <c r="X8408" s="14">
        <f>AA8408-W8408</f>
        <v>329.81</v>
      </c>
      <c r="Y8408" s="6">
        <f>T8408*U8408</f>
        <v>335.68</v>
      </c>
      <c r="Z8408" s="6">
        <f>Y8408*V8408</f>
        <v>0</v>
      </c>
      <c r="AA8408" s="6">
        <f t="shared" si="692"/>
        <v>335.68</v>
      </c>
    </row>
    <row r="8409" spans="2:27" x14ac:dyDescent="0.3">
      <c r="B8409">
        <v>8406</v>
      </c>
      <c r="C8409" t="s">
        <v>10018</v>
      </c>
      <c r="D8409" s="1">
        <v>42954</v>
      </c>
      <c r="E8409" s="1">
        <v>43076</v>
      </c>
      <c r="F8409" s="9" t="str">
        <f t="shared" si="693"/>
        <v>122 days</v>
      </c>
      <c r="G8409" t="s">
        <v>49</v>
      </c>
      <c r="H8409" t="s">
        <v>9881</v>
      </c>
      <c r="I8409" t="s">
        <v>9882</v>
      </c>
      <c r="J8409" t="s">
        <v>40</v>
      </c>
      <c r="K8409" t="s">
        <v>26</v>
      </c>
      <c r="L8409" t="s">
        <v>606</v>
      </c>
      <c r="M8409" t="s">
        <v>244</v>
      </c>
      <c r="N8409">
        <v>19711</v>
      </c>
      <c r="O8409" t="s">
        <v>147</v>
      </c>
      <c r="P8409" t="s">
        <v>2821</v>
      </c>
      <c r="Q8409" t="s">
        <v>70</v>
      </c>
      <c r="R8409" t="s">
        <v>160</v>
      </c>
      <c r="S8409" t="s">
        <v>2822</v>
      </c>
      <c r="T8409" s="9">
        <v>141.9</v>
      </c>
      <c r="U8409">
        <v>5</v>
      </c>
      <c r="V8409" s="2">
        <v>0</v>
      </c>
      <c r="W8409" s="6">
        <v>58.18</v>
      </c>
      <c r="X8409" s="14">
        <f>AA8409-W8409</f>
        <v>651.32000000000005</v>
      </c>
      <c r="Y8409" s="6">
        <f>T8409*U8409</f>
        <v>709.5</v>
      </c>
      <c r="Z8409" s="6">
        <f>Y8409*V8409</f>
        <v>0</v>
      </c>
      <c r="AA8409" s="6">
        <f t="shared" si="692"/>
        <v>709.5</v>
      </c>
    </row>
    <row r="8410" spans="2:27" x14ac:dyDescent="0.3">
      <c r="B8410">
        <v>8407</v>
      </c>
      <c r="C8410" t="s">
        <v>10018</v>
      </c>
      <c r="D8410" s="1">
        <v>42954</v>
      </c>
      <c r="E8410" s="1">
        <v>43076</v>
      </c>
      <c r="F8410" s="9" t="str">
        <f t="shared" si="693"/>
        <v>122 days</v>
      </c>
      <c r="G8410" t="s">
        <v>49</v>
      </c>
      <c r="H8410" t="s">
        <v>9881</v>
      </c>
      <c r="I8410" t="s">
        <v>9882</v>
      </c>
      <c r="J8410" t="s">
        <v>40</v>
      </c>
      <c r="K8410" t="s">
        <v>26</v>
      </c>
      <c r="L8410" t="s">
        <v>606</v>
      </c>
      <c r="M8410" t="s">
        <v>244</v>
      </c>
      <c r="N8410">
        <v>19711</v>
      </c>
      <c r="O8410" t="s">
        <v>147</v>
      </c>
      <c r="P8410" t="s">
        <v>9120</v>
      </c>
      <c r="Q8410" t="s">
        <v>31</v>
      </c>
      <c r="R8410" t="s">
        <v>64</v>
      </c>
      <c r="S8410" t="s">
        <v>9121</v>
      </c>
      <c r="T8410" s="9">
        <v>39.979999999999997</v>
      </c>
      <c r="U8410">
        <v>2</v>
      </c>
      <c r="V8410" s="2">
        <v>0</v>
      </c>
      <c r="W8410" s="6">
        <v>9.1999999999999993</v>
      </c>
      <c r="X8410" s="14">
        <f>AA8410-W8410</f>
        <v>70.759999999999991</v>
      </c>
      <c r="Y8410" s="6">
        <f>T8410*U8410</f>
        <v>79.959999999999994</v>
      </c>
      <c r="Z8410" s="6">
        <f>Y8410*V8410</f>
        <v>0</v>
      </c>
      <c r="AA8410" s="6">
        <f t="shared" si="692"/>
        <v>79.959999999999994</v>
      </c>
    </row>
    <row r="8411" spans="2:27" x14ac:dyDescent="0.3">
      <c r="B8411">
        <v>8408</v>
      </c>
      <c r="C8411" t="s">
        <v>10018</v>
      </c>
      <c r="D8411" s="1">
        <v>42954</v>
      </c>
      <c r="E8411" s="1">
        <v>43076</v>
      </c>
      <c r="F8411" s="9" t="str">
        <f t="shared" si="693"/>
        <v>122 days</v>
      </c>
      <c r="G8411" t="s">
        <v>49</v>
      </c>
      <c r="H8411" t="s">
        <v>9881</v>
      </c>
      <c r="I8411" t="s">
        <v>9882</v>
      </c>
      <c r="J8411" t="s">
        <v>40</v>
      </c>
      <c r="K8411" t="s">
        <v>26</v>
      </c>
      <c r="L8411" t="s">
        <v>606</v>
      </c>
      <c r="M8411" t="s">
        <v>244</v>
      </c>
      <c r="N8411">
        <v>19711</v>
      </c>
      <c r="O8411" t="s">
        <v>147</v>
      </c>
      <c r="P8411" t="s">
        <v>4061</v>
      </c>
      <c r="Q8411" t="s">
        <v>45</v>
      </c>
      <c r="R8411" t="s">
        <v>67</v>
      </c>
      <c r="S8411" t="s">
        <v>4062</v>
      </c>
      <c r="T8411" s="9">
        <v>28.91</v>
      </c>
      <c r="U8411">
        <v>7</v>
      </c>
      <c r="V8411" s="2">
        <v>0</v>
      </c>
      <c r="W8411" s="6">
        <v>8.67</v>
      </c>
      <c r="X8411" s="14">
        <f>AA8411-W8411</f>
        <v>193.70000000000002</v>
      </c>
      <c r="Y8411" s="6">
        <f>T8411*U8411</f>
        <v>202.37</v>
      </c>
      <c r="Z8411" s="6">
        <f>Y8411*V8411</f>
        <v>0</v>
      </c>
      <c r="AA8411" s="6">
        <f t="shared" si="692"/>
        <v>202.37</v>
      </c>
    </row>
    <row r="8412" spans="2:27" x14ac:dyDescent="0.3">
      <c r="B8412">
        <v>8409</v>
      </c>
      <c r="C8412" t="s">
        <v>10018</v>
      </c>
      <c r="D8412" s="1">
        <v>42954</v>
      </c>
      <c r="E8412" s="1">
        <v>43076</v>
      </c>
      <c r="F8412" s="9" t="str">
        <f t="shared" si="693"/>
        <v>122 days</v>
      </c>
      <c r="G8412" t="s">
        <v>49</v>
      </c>
      <c r="H8412" t="s">
        <v>9881</v>
      </c>
      <c r="I8412" t="s">
        <v>9882</v>
      </c>
      <c r="J8412" t="s">
        <v>40</v>
      </c>
      <c r="K8412" t="s">
        <v>26</v>
      </c>
      <c r="L8412" t="s">
        <v>606</v>
      </c>
      <c r="M8412" t="s">
        <v>244</v>
      </c>
      <c r="N8412">
        <v>19711</v>
      </c>
      <c r="O8412" t="s">
        <v>147</v>
      </c>
      <c r="P8412" t="s">
        <v>8365</v>
      </c>
      <c r="Q8412" t="s">
        <v>45</v>
      </c>
      <c r="R8412" t="s">
        <v>67</v>
      </c>
      <c r="S8412" t="s">
        <v>8366</v>
      </c>
      <c r="T8412" s="9">
        <v>174.95</v>
      </c>
      <c r="U8412">
        <v>5</v>
      </c>
      <c r="V8412" s="2">
        <v>0</v>
      </c>
      <c r="W8412" s="6">
        <v>45.49</v>
      </c>
      <c r="X8412" s="14">
        <f>AA8412-W8412</f>
        <v>829.26</v>
      </c>
      <c r="Y8412" s="6">
        <f>T8412*U8412</f>
        <v>874.75</v>
      </c>
      <c r="Z8412" s="6">
        <f>Y8412*V8412</f>
        <v>0</v>
      </c>
      <c r="AA8412" s="6">
        <f t="shared" si="692"/>
        <v>874.75</v>
      </c>
    </row>
    <row r="8413" spans="2:27" x14ac:dyDescent="0.3">
      <c r="B8413">
        <v>8410</v>
      </c>
      <c r="C8413" t="s">
        <v>10019</v>
      </c>
      <c r="D8413" s="1">
        <v>42320</v>
      </c>
      <c r="E8413" s="1">
        <v>42355</v>
      </c>
      <c r="F8413" s="9" t="str">
        <f t="shared" si="693"/>
        <v>35 days</v>
      </c>
      <c r="G8413" t="s">
        <v>49</v>
      </c>
      <c r="H8413" t="s">
        <v>722</v>
      </c>
      <c r="I8413" t="s">
        <v>723</v>
      </c>
      <c r="J8413" t="s">
        <v>101</v>
      </c>
      <c r="K8413" t="s">
        <v>26</v>
      </c>
      <c r="L8413" t="s">
        <v>4906</v>
      </c>
      <c r="M8413" t="s">
        <v>42</v>
      </c>
      <c r="N8413">
        <v>92404</v>
      </c>
      <c r="O8413" t="s">
        <v>43</v>
      </c>
      <c r="P8413" t="s">
        <v>2562</v>
      </c>
      <c r="Q8413" t="s">
        <v>45</v>
      </c>
      <c r="R8413" t="s">
        <v>74</v>
      </c>
      <c r="S8413" t="s">
        <v>2563</v>
      </c>
      <c r="T8413" s="9">
        <v>110.53</v>
      </c>
      <c r="U8413">
        <v>4</v>
      </c>
      <c r="V8413" s="2">
        <v>0.2</v>
      </c>
      <c r="W8413" s="6">
        <v>38.68</v>
      </c>
      <c r="X8413" s="14">
        <f>AA8413-W8413</f>
        <v>315.01600000000002</v>
      </c>
      <c r="Y8413" s="6">
        <f>T8413*U8413</f>
        <v>442.12</v>
      </c>
      <c r="Z8413" s="6">
        <f>Y8413*V8413</f>
        <v>88.424000000000007</v>
      </c>
      <c r="AA8413" s="6">
        <f t="shared" si="692"/>
        <v>353.69600000000003</v>
      </c>
    </row>
    <row r="8414" spans="2:27" x14ac:dyDescent="0.3">
      <c r="B8414">
        <v>8411</v>
      </c>
      <c r="C8414" t="s">
        <v>10020</v>
      </c>
      <c r="D8414" s="1">
        <v>42689</v>
      </c>
      <c r="E8414" s="1">
        <v>42689</v>
      </c>
      <c r="F8414" s="9" t="str">
        <f t="shared" si="693"/>
        <v>0 days</v>
      </c>
      <c r="G8414" t="s">
        <v>1292</v>
      </c>
      <c r="H8414" t="s">
        <v>225</v>
      </c>
      <c r="I8414" t="s">
        <v>226</v>
      </c>
      <c r="J8414" t="s">
        <v>40</v>
      </c>
      <c r="K8414" t="s">
        <v>26</v>
      </c>
      <c r="L8414" t="s">
        <v>2225</v>
      </c>
      <c r="M8414" t="s">
        <v>87</v>
      </c>
      <c r="N8414">
        <v>27217</v>
      </c>
      <c r="O8414" t="s">
        <v>29</v>
      </c>
      <c r="P8414" t="s">
        <v>509</v>
      </c>
      <c r="Q8414" t="s">
        <v>31</v>
      </c>
      <c r="R8414" t="s">
        <v>55</v>
      </c>
      <c r="S8414" t="s">
        <v>510</v>
      </c>
      <c r="T8414" s="9">
        <v>630.02</v>
      </c>
      <c r="U8414">
        <v>4</v>
      </c>
      <c r="V8414" s="2">
        <v>0.4</v>
      </c>
      <c r="W8414" s="6">
        <v>-199.51</v>
      </c>
      <c r="X8414" s="14">
        <f>AA8414-W8414</f>
        <v>1711.5579999999998</v>
      </c>
      <c r="Y8414" s="6">
        <f>T8414*U8414</f>
        <v>2520.08</v>
      </c>
      <c r="Z8414" s="6">
        <f>Y8414*V8414</f>
        <v>1008.032</v>
      </c>
      <c r="AA8414" s="6">
        <f t="shared" si="692"/>
        <v>1512.0479999999998</v>
      </c>
    </row>
    <row r="8415" spans="2:27" x14ac:dyDescent="0.3">
      <c r="B8415">
        <v>8412</v>
      </c>
      <c r="C8415" t="s">
        <v>10021</v>
      </c>
      <c r="D8415" s="1">
        <v>42618</v>
      </c>
      <c r="E8415" s="1">
        <v>42709</v>
      </c>
      <c r="F8415" s="9" t="str">
        <f t="shared" si="693"/>
        <v>91 days</v>
      </c>
      <c r="G8415" t="s">
        <v>22</v>
      </c>
      <c r="H8415" t="s">
        <v>4327</v>
      </c>
      <c r="I8415" t="s">
        <v>4328</v>
      </c>
      <c r="J8415" t="s">
        <v>25</v>
      </c>
      <c r="K8415" t="s">
        <v>26</v>
      </c>
      <c r="L8415" t="s">
        <v>1980</v>
      </c>
      <c r="M8415" t="s">
        <v>318</v>
      </c>
      <c r="N8415">
        <v>24153</v>
      </c>
      <c r="O8415" t="s">
        <v>29</v>
      </c>
      <c r="P8415" t="s">
        <v>771</v>
      </c>
      <c r="Q8415" t="s">
        <v>45</v>
      </c>
      <c r="R8415" t="s">
        <v>67</v>
      </c>
      <c r="S8415" t="s">
        <v>772</v>
      </c>
      <c r="T8415" s="9">
        <v>27.86</v>
      </c>
      <c r="U8415">
        <v>7</v>
      </c>
      <c r="V8415" s="2">
        <v>0</v>
      </c>
      <c r="W8415" s="6">
        <v>9.19</v>
      </c>
      <c r="X8415" s="14">
        <f>AA8415-W8415</f>
        <v>185.82999999999998</v>
      </c>
      <c r="Y8415" s="6">
        <f>T8415*U8415</f>
        <v>195.01999999999998</v>
      </c>
      <c r="Z8415" s="6">
        <f>Y8415*V8415</f>
        <v>0</v>
      </c>
      <c r="AA8415" s="6">
        <f t="shared" si="692"/>
        <v>195.01999999999998</v>
      </c>
    </row>
    <row r="8416" spans="2:27" x14ac:dyDescent="0.3">
      <c r="B8416">
        <v>8413</v>
      </c>
      <c r="C8416" t="s">
        <v>10022</v>
      </c>
      <c r="D8416" s="1">
        <v>43011</v>
      </c>
      <c r="E8416" s="1">
        <v>42808</v>
      </c>
      <c r="F8416" s="23" t="s">
        <v>10956</v>
      </c>
      <c r="G8416" t="s">
        <v>49</v>
      </c>
      <c r="H8416" t="s">
        <v>1708</v>
      </c>
      <c r="I8416" t="s">
        <v>1709</v>
      </c>
      <c r="J8416" t="s">
        <v>25</v>
      </c>
      <c r="K8416" t="s">
        <v>26</v>
      </c>
      <c r="L8416" t="s">
        <v>816</v>
      </c>
      <c r="M8416" t="s">
        <v>103</v>
      </c>
      <c r="N8416">
        <v>75217</v>
      </c>
      <c r="O8416" t="s">
        <v>104</v>
      </c>
      <c r="P8416" t="s">
        <v>2350</v>
      </c>
      <c r="Q8416" t="s">
        <v>31</v>
      </c>
      <c r="R8416" t="s">
        <v>55</v>
      </c>
      <c r="S8416" t="s">
        <v>2351</v>
      </c>
      <c r="T8416" s="9">
        <v>933.41</v>
      </c>
      <c r="U8416">
        <v>4</v>
      </c>
      <c r="V8416" s="2">
        <v>0.3</v>
      </c>
      <c r="W8416" s="6">
        <v>-173.35</v>
      </c>
      <c r="X8416" s="14">
        <f>AA8416-W8416</f>
        <v>2786.8979999999997</v>
      </c>
      <c r="Y8416" s="6">
        <f>T8416*U8416</f>
        <v>3733.64</v>
      </c>
      <c r="Z8416" s="6">
        <f>Y8416*V8416</f>
        <v>1120.0919999999999</v>
      </c>
      <c r="AA8416" s="6">
        <f t="shared" si="692"/>
        <v>2613.5479999999998</v>
      </c>
    </row>
    <row r="8417" spans="2:27" x14ac:dyDescent="0.3">
      <c r="B8417">
        <v>8414</v>
      </c>
      <c r="C8417" t="s">
        <v>10023</v>
      </c>
      <c r="D8417" s="1">
        <v>42721</v>
      </c>
      <c r="E8417" s="1">
        <v>42725</v>
      </c>
      <c r="F8417" s="9" t="str">
        <f t="shared" ref="F8417:F8424" si="694">DATEDIF(D8417,E8417,"d")&amp;" days"</f>
        <v>4 days</v>
      </c>
      <c r="G8417" t="s">
        <v>49</v>
      </c>
      <c r="H8417" t="s">
        <v>2828</v>
      </c>
      <c r="I8417" t="s">
        <v>2829</v>
      </c>
      <c r="J8417" t="s">
        <v>40</v>
      </c>
      <c r="K8417" t="s">
        <v>26</v>
      </c>
      <c r="L8417" t="s">
        <v>1129</v>
      </c>
      <c r="M8417" t="s">
        <v>103</v>
      </c>
      <c r="N8417">
        <v>76017</v>
      </c>
      <c r="O8417" t="s">
        <v>104</v>
      </c>
      <c r="P8417" t="s">
        <v>4793</v>
      </c>
      <c r="Q8417" t="s">
        <v>45</v>
      </c>
      <c r="R8417" t="s">
        <v>89</v>
      </c>
      <c r="S8417" t="s">
        <v>4794</v>
      </c>
      <c r="T8417" s="9">
        <v>51.84</v>
      </c>
      <c r="U8417">
        <v>10</v>
      </c>
      <c r="V8417" s="2">
        <v>0.2</v>
      </c>
      <c r="W8417" s="6">
        <v>18.14</v>
      </c>
      <c r="X8417" s="14">
        <f>AA8417-W8417</f>
        <v>396.5800000000001</v>
      </c>
      <c r="Y8417" s="6">
        <f>T8417*U8417</f>
        <v>518.40000000000009</v>
      </c>
      <c r="Z8417" s="6">
        <f>Y8417*V8417</f>
        <v>103.68000000000002</v>
      </c>
      <c r="AA8417" s="6">
        <f t="shared" si="692"/>
        <v>414.72000000000008</v>
      </c>
    </row>
    <row r="8418" spans="2:27" x14ac:dyDescent="0.3">
      <c r="B8418">
        <v>8415</v>
      </c>
      <c r="C8418" t="s">
        <v>10023</v>
      </c>
      <c r="D8418" s="1">
        <v>42721</v>
      </c>
      <c r="E8418" s="1">
        <v>42725</v>
      </c>
      <c r="F8418" s="9" t="str">
        <f t="shared" si="694"/>
        <v>4 days</v>
      </c>
      <c r="G8418" t="s">
        <v>49</v>
      </c>
      <c r="H8418" t="s">
        <v>2828</v>
      </c>
      <c r="I8418" t="s">
        <v>2829</v>
      </c>
      <c r="J8418" t="s">
        <v>40</v>
      </c>
      <c r="K8418" t="s">
        <v>26</v>
      </c>
      <c r="L8418" t="s">
        <v>1129</v>
      </c>
      <c r="M8418" t="s">
        <v>103</v>
      </c>
      <c r="N8418">
        <v>76017</v>
      </c>
      <c r="O8418" t="s">
        <v>104</v>
      </c>
      <c r="P8418" t="s">
        <v>7144</v>
      </c>
      <c r="Q8418" t="s">
        <v>70</v>
      </c>
      <c r="R8418" t="s">
        <v>160</v>
      </c>
      <c r="S8418" t="s">
        <v>7145</v>
      </c>
      <c r="T8418" s="9">
        <v>165.6</v>
      </c>
      <c r="U8418">
        <v>3</v>
      </c>
      <c r="V8418" s="2">
        <v>0.2</v>
      </c>
      <c r="W8418" s="6">
        <v>-6.21</v>
      </c>
      <c r="X8418" s="14">
        <f>AA8418-W8418</f>
        <v>403.64999999999992</v>
      </c>
      <c r="Y8418" s="6">
        <f>T8418*U8418</f>
        <v>496.79999999999995</v>
      </c>
      <c r="Z8418" s="6">
        <f>Y8418*V8418</f>
        <v>99.36</v>
      </c>
      <c r="AA8418" s="6">
        <f t="shared" si="692"/>
        <v>397.43999999999994</v>
      </c>
    </row>
    <row r="8419" spans="2:27" x14ac:dyDescent="0.3">
      <c r="B8419">
        <v>8416</v>
      </c>
      <c r="C8419" t="s">
        <v>10024</v>
      </c>
      <c r="D8419" s="1">
        <v>42890</v>
      </c>
      <c r="E8419" s="1">
        <v>43073</v>
      </c>
      <c r="F8419" s="9" t="str">
        <f t="shared" si="694"/>
        <v>183 days</v>
      </c>
      <c r="G8419" t="s">
        <v>49</v>
      </c>
      <c r="H8419" t="s">
        <v>4487</v>
      </c>
      <c r="I8419" t="s">
        <v>4488</v>
      </c>
      <c r="J8419" t="s">
        <v>101</v>
      </c>
      <c r="K8419" t="s">
        <v>26</v>
      </c>
      <c r="L8419" t="s">
        <v>5186</v>
      </c>
      <c r="M8419" t="s">
        <v>488</v>
      </c>
      <c r="N8419">
        <v>52302</v>
      </c>
      <c r="O8419" t="s">
        <v>104</v>
      </c>
      <c r="P8419" t="s">
        <v>1056</v>
      </c>
      <c r="Q8419" t="s">
        <v>45</v>
      </c>
      <c r="R8419" t="s">
        <v>89</v>
      </c>
      <c r="S8419" t="s">
        <v>185</v>
      </c>
      <c r="T8419" s="9">
        <v>106.32</v>
      </c>
      <c r="U8419">
        <v>3</v>
      </c>
      <c r="V8419" s="2">
        <v>0</v>
      </c>
      <c r="W8419" s="6">
        <v>49.97</v>
      </c>
      <c r="X8419" s="14">
        <f>AA8419-W8419</f>
        <v>268.99</v>
      </c>
      <c r="Y8419" s="6">
        <f>T8419*U8419</f>
        <v>318.95999999999998</v>
      </c>
      <c r="Z8419" s="6">
        <f>Y8419*V8419</f>
        <v>0</v>
      </c>
      <c r="AA8419" s="6">
        <f t="shared" si="692"/>
        <v>318.95999999999998</v>
      </c>
    </row>
    <row r="8420" spans="2:27" x14ac:dyDescent="0.3">
      <c r="B8420">
        <v>8417</v>
      </c>
      <c r="C8420" t="s">
        <v>10025</v>
      </c>
      <c r="D8420" s="1">
        <v>42983</v>
      </c>
      <c r="E8420" s="1">
        <v>43044</v>
      </c>
      <c r="F8420" s="9" t="str">
        <f t="shared" si="694"/>
        <v>61 days</v>
      </c>
      <c r="G8420" t="s">
        <v>187</v>
      </c>
      <c r="H8420" t="s">
        <v>6486</v>
      </c>
      <c r="I8420" t="s">
        <v>6487</v>
      </c>
      <c r="J8420" t="s">
        <v>101</v>
      </c>
      <c r="K8420" t="s">
        <v>26</v>
      </c>
      <c r="L8420" t="s">
        <v>94</v>
      </c>
      <c r="M8420" t="s">
        <v>95</v>
      </c>
      <c r="N8420">
        <v>98105</v>
      </c>
      <c r="O8420" t="s">
        <v>43</v>
      </c>
      <c r="P8420" t="s">
        <v>3151</v>
      </c>
      <c r="Q8420" t="s">
        <v>45</v>
      </c>
      <c r="R8420" t="s">
        <v>74</v>
      </c>
      <c r="S8420" t="s">
        <v>3152</v>
      </c>
      <c r="T8420" s="9">
        <v>147.91999999999999</v>
      </c>
      <c r="U8420">
        <v>5</v>
      </c>
      <c r="V8420" s="2">
        <v>0.2</v>
      </c>
      <c r="W8420" s="6">
        <v>46.23</v>
      </c>
      <c r="X8420" s="14">
        <f>AA8420-W8420</f>
        <v>545.44999999999993</v>
      </c>
      <c r="Y8420" s="6">
        <f>T8420*U8420</f>
        <v>739.59999999999991</v>
      </c>
      <c r="Z8420" s="6">
        <f>Y8420*V8420</f>
        <v>147.91999999999999</v>
      </c>
      <c r="AA8420" s="6">
        <f t="shared" si="692"/>
        <v>591.67999999999995</v>
      </c>
    </row>
    <row r="8421" spans="2:27" x14ac:dyDescent="0.3">
      <c r="B8421">
        <v>8418</v>
      </c>
      <c r="C8421" t="s">
        <v>10025</v>
      </c>
      <c r="D8421" s="1">
        <v>42983</v>
      </c>
      <c r="E8421" s="1">
        <v>43044</v>
      </c>
      <c r="F8421" s="9" t="str">
        <f t="shared" si="694"/>
        <v>61 days</v>
      </c>
      <c r="G8421" t="s">
        <v>187</v>
      </c>
      <c r="H8421" t="s">
        <v>6486</v>
      </c>
      <c r="I8421" t="s">
        <v>6487</v>
      </c>
      <c r="J8421" t="s">
        <v>101</v>
      </c>
      <c r="K8421" t="s">
        <v>26</v>
      </c>
      <c r="L8421" t="s">
        <v>94</v>
      </c>
      <c r="M8421" t="s">
        <v>95</v>
      </c>
      <c r="N8421">
        <v>98105</v>
      </c>
      <c r="O8421" t="s">
        <v>43</v>
      </c>
      <c r="P8421" t="s">
        <v>276</v>
      </c>
      <c r="Q8421" t="s">
        <v>45</v>
      </c>
      <c r="R8421" t="s">
        <v>58</v>
      </c>
      <c r="S8421" t="s">
        <v>277</v>
      </c>
      <c r="T8421" s="9">
        <v>104.28</v>
      </c>
      <c r="U8421">
        <v>3</v>
      </c>
      <c r="V8421" s="2">
        <v>0</v>
      </c>
      <c r="W8421" s="6">
        <v>26.07</v>
      </c>
      <c r="X8421" s="14">
        <f>AA8421-W8421</f>
        <v>286.77000000000004</v>
      </c>
      <c r="Y8421" s="6">
        <f>T8421*U8421</f>
        <v>312.84000000000003</v>
      </c>
      <c r="Z8421" s="6">
        <f>Y8421*V8421</f>
        <v>0</v>
      </c>
      <c r="AA8421" s="6">
        <f t="shared" si="692"/>
        <v>312.84000000000003</v>
      </c>
    </row>
    <row r="8422" spans="2:27" x14ac:dyDescent="0.3">
      <c r="B8422">
        <v>8419</v>
      </c>
      <c r="C8422" t="s">
        <v>10025</v>
      </c>
      <c r="D8422" s="1">
        <v>42983</v>
      </c>
      <c r="E8422" s="1">
        <v>43044</v>
      </c>
      <c r="F8422" s="9" t="str">
        <f t="shared" si="694"/>
        <v>61 days</v>
      </c>
      <c r="G8422" t="s">
        <v>187</v>
      </c>
      <c r="H8422" t="s">
        <v>6486</v>
      </c>
      <c r="I8422" t="s">
        <v>6487</v>
      </c>
      <c r="J8422" t="s">
        <v>101</v>
      </c>
      <c r="K8422" t="s">
        <v>26</v>
      </c>
      <c r="L8422" t="s">
        <v>94</v>
      </c>
      <c r="M8422" t="s">
        <v>95</v>
      </c>
      <c r="N8422">
        <v>98105</v>
      </c>
      <c r="O8422" t="s">
        <v>43</v>
      </c>
      <c r="P8422" t="s">
        <v>2886</v>
      </c>
      <c r="Q8422" t="s">
        <v>31</v>
      </c>
      <c r="R8422" t="s">
        <v>55</v>
      </c>
      <c r="S8422" t="s">
        <v>2887</v>
      </c>
      <c r="T8422" s="9">
        <v>286.85000000000002</v>
      </c>
      <c r="U8422">
        <v>1</v>
      </c>
      <c r="V8422" s="2">
        <v>0</v>
      </c>
      <c r="W8422" s="6">
        <v>63.11</v>
      </c>
      <c r="X8422" s="14">
        <f>AA8422-W8422</f>
        <v>223.74</v>
      </c>
      <c r="Y8422" s="6">
        <f>T8422*U8422</f>
        <v>286.85000000000002</v>
      </c>
      <c r="Z8422" s="6">
        <f>Y8422*V8422</f>
        <v>0</v>
      </c>
      <c r="AA8422" s="6">
        <f t="shared" si="692"/>
        <v>286.85000000000002</v>
      </c>
    </row>
    <row r="8423" spans="2:27" x14ac:dyDescent="0.3">
      <c r="B8423">
        <v>8420</v>
      </c>
      <c r="C8423" t="s">
        <v>10025</v>
      </c>
      <c r="D8423" s="1">
        <v>42983</v>
      </c>
      <c r="E8423" s="1">
        <v>43044</v>
      </c>
      <c r="F8423" s="9" t="str">
        <f t="shared" si="694"/>
        <v>61 days</v>
      </c>
      <c r="G8423" t="s">
        <v>187</v>
      </c>
      <c r="H8423" t="s">
        <v>6486</v>
      </c>
      <c r="I8423" t="s">
        <v>6487</v>
      </c>
      <c r="J8423" t="s">
        <v>101</v>
      </c>
      <c r="K8423" t="s">
        <v>26</v>
      </c>
      <c r="L8423" t="s">
        <v>94</v>
      </c>
      <c r="M8423" t="s">
        <v>95</v>
      </c>
      <c r="N8423">
        <v>98105</v>
      </c>
      <c r="O8423" t="s">
        <v>43</v>
      </c>
      <c r="P8423" t="s">
        <v>8529</v>
      </c>
      <c r="Q8423" t="s">
        <v>45</v>
      </c>
      <c r="R8423" t="s">
        <v>58</v>
      </c>
      <c r="S8423" t="s">
        <v>8530</v>
      </c>
      <c r="T8423" s="9">
        <v>66.959999999999994</v>
      </c>
      <c r="U8423">
        <v>4</v>
      </c>
      <c r="V8423" s="2">
        <v>0</v>
      </c>
      <c r="W8423" s="6">
        <v>2.68</v>
      </c>
      <c r="X8423" s="14">
        <f>AA8423-W8423</f>
        <v>265.15999999999997</v>
      </c>
      <c r="Y8423" s="6">
        <f>T8423*U8423</f>
        <v>267.83999999999997</v>
      </c>
      <c r="Z8423" s="6">
        <f>Y8423*V8423</f>
        <v>0</v>
      </c>
      <c r="AA8423" s="6">
        <f t="shared" si="692"/>
        <v>267.83999999999997</v>
      </c>
    </row>
    <row r="8424" spans="2:27" x14ac:dyDescent="0.3">
      <c r="B8424">
        <v>8421</v>
      </c>
      <c r="C8424" t="s">
        <v>10025</v>
      </c>
      <c r="D8424" s="1">
        <v>42983</v>
      </c>
      <c r="E8424" s="1">
        <v>43044</v>
      </c>
      <c r="F8424" s="9" t="str">
        <f t="shared" si="694"/>
        <v>61 days</v>
      </c>
      <c r="G8424" t="s">
        <v>187</v>
      </c>
      <c r="H8424" t="s">
        <v>6486</v>
      </c>
      <c r="I8424" t="s">
        <v>6487</v>
      </c>
      <c r="J8424" t="s">
        <v>101</v>
      </c>
      <c r="K8424" t="s">
        <v>26</v>
      </c>
      <c r="L8424" t="s">
        <v>94</v>
      </c>
      <c r="M8424" t="s">
        <v>95</v>
      </c>
      <c r="N8424">
        <v>98105</v>
      </c>
      <c r="O8424" t="s">
        <v>43</v>
      </c>
      <c r="P8424" t="s">
        <v>5482</v>
      </c>
      <c r="Q8424" t="s">
        <v>70</v>
      </c>
      <c r="R8424" t="s">
        <v>160</v>
      </c>
      <c r="S8424" t="s">
        <v>5483</v>
      </c>
      <c r="T8424" s="9">
        <v>199.98</v>
      </c>
      <c r="U8424">
        <v>2</v>
      </c>
      <c r="V8424" s="2">
        <v>0</v>
      </c>
      <c r="W8424" s="6">
        <v>87.99</v>
      </c>
      <c r="X8424" s="14">
        <f>AA8424-W8424</f>
        <v>311.96999999999997</v>
      </c>
      <c r="Y8424" s="6">
        <f>T8424*U8424</f>
        <v>399.96</v>
      </c>
      <c r="Z8424" s="6">
        <f>Y8424*V8424</f>
        <v>0</v>
      </c>
      <c r="AA8424" s="6">
        <f t="shared" si="692"/>
        <v>399.96</v>
      </c>
    </row>
    <row r="8425" spans="2:27" x14ac:dyDescent="0.3">
      <c r="B8425">
        <v>8422</v>
      </c>
      <c r="C8425" t="s">
        <v>10026</v>
      </c>
      <c r="D8425" s="1">
        <v>43079</v>
      </c>
      <c r="E8425" s="1">
        <v>43024</v>
      </c>
      <c r="F8425" s="23" t="s">
        <v>10956</v>
      </c>
      <c r="G8425" t="s">
        <v>49</v>
      </c>
      <c r="H8425" t="s">
        <v>646</v>
      </c>
      <c r="I8425" t="s">
        <v>647</v>
      </c>
      <c r="J8425" t="s">
        <v>25</v>
      </c>
      <c r="K8425" t="s">
        <v>26</v>
      </c>
      <c r="L8425" t="s">
        <v>1121</v>
      </c>
      <c r="M8425" t="s">
        <v>789</v>
      </c>
      <c r="N8425">
        <v>8701</v>
      </c>
      <c r="O8425" t="s">
        <v>147</v>
      </c>
      <c r="P8425" t="s">
        <v>245</v>
      </c>
      <c r="Q8425" t="s">
        <v>70</v>
      </c>
      <c r="R8425" t="s">
        <v>160</v>
      </c>
      <c r="S8425" t="s">
        <v>246</v>
      </c>
      <c r="T8425" s="9">
        <v>45</v>
      </c>
      <c r="U8425">
        <v>3</v>
      </c>
      <c r="V8425" s="2">
        <v>0</v>
      </c>
      <c r="W8425" s="6">
        <v>4.95</v>
      </c>
      <c r="X8425" s="14">
        <f>AA8425-W8425</f>
        <v>130.05000000000001</v>
      </c>
      <c r="Y8425" s="6">
        <f>T8425*U8425</f>
        <v>135</v>
      </c>
      <c r="Z8425" s="6">
        <f>Y8425*V8425</f>
        <v>0</v>
      </c>
      <c r="AA8425" s="6">
        <f t="shared" si="692"/>
        <v>135</v>
      </c>
    </row>
    <row r="8426" spans="2:27" x14ac:dyDescent="0.3">
      <c r="B8426">
        <v>8423</v>
      </c>
      <c r="C8426" t="s">
        <v>10026</v>
      </c>
      <c r="D8426" s="1">
        <v>43079</v>
      </c>
      <c r="E8426" s="1">
        <v>43024</v>
      </c>
      <c r="F8426" s="23" t="s">
        <v>10956</v>
      </c>
      <c r="G8426" t="s">
        <v>49</v>
      </c>
      <c r="H8426" t="s">
        <v>646</v>
      </c>
      <c r="I8426" t="s">
        <v>647</v>
      </c>
      <c r="J8426" t="s">
        <v>25</v>
      </c>
      <c r="K8426" t="s">
        <v>26</v>
      </c>
      <c r="L8426" t="s">
        <v>1121</v>
      </c>
      <c r="M8426" t="s">
        <v>789</v>
      </c>
      <c r="N8426">
        <v>8701</v>
      </c>
      <c r="O8426" t="s">
        <v>147</v>
      </c>
      <c r="P8426" t="s">
        <v>498</v>
      </c>
      <c r="Q8426" t="s">
        <v>45</v>
      </c>
      <c r="R8426" t="s">
        <v>268</v>
      </c>
      <c r="S8426" t="s">
        <v>499</v>
      </c>
      <c r="T8426" s="9">
        <v>17.899999999999999</v>
      </c>
      <c r="U8426">
        <v>5</v>
      </c>
      <c r="V8426" s="2">
        <v>0</v>
      </c>
      <c r="W8426" s="6">
        <v>8.77</v>
      </c>
      <c r="X8426" s="14">
        <f>AA8426-W8426</f>
        <v>80.73</v>
      </c>
      <c r="Y8426" s="6">
        <f>T8426*U8426</f>
        <v>89.5</v>
      </c>
      <c r="Z8426" s="6">
        <f>Y8426*V8426</f>
        <v>0</v>
      </c>
      <c r="AA8426" s="6">
        <f t="shared" si="692"/>
        <v>89.5</v>
      </c>
    </row>
    <row r="8427" spans="2:27" x14ac:dyDescent="0.3">
      <c r="B8427">
        <v>8424</v>
      </c>
      <c r="C8427" t="s">
        <v>10026</v>
      </c>
      <c r="D8427" s="1">
        <v>43079</v>
      </c>
      <c r="E8427" s="1">
        <v>43024</v>
      </c>
      <c r="F8427" s="23" t="s">
        <v>10956</v>
      </c>
      <c r="G8427" t="s">
        <v>49</v>
      </c>
      <c r="H8427" t="s">
        <v>646</v>
      </c>
      <c r="I8427" t="s">
        <v>647</v>
      </c>
      <c r="J8427" t="s">
        <v>25</v>
      </c>
      <c r="K8427" t="s">
        <v>26</v>
      </c>
      <c r="L8427" t="s">
        <v>1121</v>
      </c>
      <c r="M8427" t="s">
        <v>789</v>
      </c>
      <c r="N8427">
        <v>8701</v>
      </c>
      <c r="O8427" t="s">
        <v>147</v>
      </c>
      <c r="P8427" t="s">
        <v>7441</v>
      </c>
      <c r="Q8427" t="s">
        <v>31</v>
      </c>
      <c r="R8427" t="s">
        <v>64</v>
      </c>
      <c r="S8427" t="s">
        <v>7442</v>
      </c>
      <c r="T8427" s="9">
        <v>40.479999999999997</v>
      </c>
      <c r="U8427">
        <v>2</v>
      </c>
      <c r="V8427" s="2">
        <v>0</v>
      </c>
      <c r="W8427" s="6">
        <v>17.41</v>
      </c>
      <c r="X8427" s="14">
        <f>AA8427-W8427</f>
        <v>63.55</v>
      </c>
      <c r="Y8427" s="6">
        <f>T8427*U8427</f>
        <v>80.959999999999994</v>
      </c>
      <c r="Z8427" s="6">
        <f>Y8427*V8427</f>
        <v>0</v>
      </c>
      <c r="AA8427" s="6">
        <f t="shared" si="692"/>
        <v>80.959999999999994</v>
      </c>
    </row>
    <row r="8428" spans="2:27" x14ac:dyDescent="0.3">
      <c r="B8428">
        <v>8425</v>
      </c>
      <c r="C8428" t="s">
        <v>10026</v>
      </c>
      <c r="D8428" s="1">
        <v>43079</v>
      </c>
      <c r="E8428" s="1">
        <v>43024</v>
      </c>
      <c r="F8428" s="23" t="s">
        <v>10956</v>
      </c>
      <c r="G8428" t="s">
        <v>49</v>
      </c>
      <c r="H8428" t="s">
        <v>646</v>
      </c>
      <c r="I8428" t="s">
        <v>647</v>
      </c>
      <c r="J8428" t="s">
        <v>25</v>
      </c>
      <c r="K8428" t="s">
        <v>26</v>
      </c>
      <c r="L8428" t="s">
        <v>1121</v>
      </c>
      <c r="M8428" t="s">
        <v>789</v>
      </c>
      <c r="N8428">
        <v>8701</v>
      </c>
      <c r="O8428" t="s">
        <v>147</v>
      </c>
      <c r="P8428" t="s">
        <v>5786</v>
      </c>
      <c r="Q8428" t="s">
        <v>31</v>
      </c>
      <c r="R8428" t="s">
        <v>32</v>
      </c>
      <c r="S8428" t="s">
        <v>5787</v>
      </c>
      <c r="T8428" s="9">
        <v>2154.9</v>
      </c>
      <c r="U8428">
        <v>5</v>
      </c>
      <c r="V8428" s="2">
        <v>0</v>
      </c>
      <c r="W8428" s="6">
        <v>129.29</v>
      </c>
      <c r="X8428" s="14">
        <f>AA8428-W8428</f>
        <v>10645.21</v>
      </c>
      <c r="Y8428" s="6">
        <f>T8428*U8428</f>
        <v>10774.5</v>
      </c>
      <c r="Z8428" s="6">
        <f>Y8428*V8428</f>
        <v>0</v>
      </c>
      <c r="AA8428" s="6">
        <f t="shared" si="692"/>
        <v>10774.5</v>
      </c>
    </row>
    <row r="8429" spans="2:27" x14ac:dyDescent="0.3">
      <c r="B8429">
        <v>8426</v>
      </c>
      <c r="C8429" t="s">
        <v>10027</v>
      </c>
      <c r="D8429" s="1">
        <v>42610</v>
      </c>
      <c r="E8429" s="1">
        <v>42612</v>
      </c>
      <c r="F8429" s="9" t="str">
        <f t="shared" ref="F8429:F8431" si="695">DATEDIF(D8429,E8429,"d")&amp;" days"</f>
        <v>2 days</v>
      </c>
      <c r="G8429" t="s">
        <v>187</v>
      </c>
      <c r="H8429" t="s">
        <v>4144</v>
      </c>
      <c r="I8429" t="s">
        <v>4145</v>
      </c>
      <c r="J8429" t="s">
        <v>40</v>
      </c>
      <c r="K8429" t="s">
        <v>26</v>
      </c>
      <c r="L8429" t="s">
        <v>1009</v>
      </c>
      <c r="M8429" t="s">
        <v>497</v>
      </c>
      <c r="N8429">
        <v>45231</v>
      </c>
      <c r="O8429" t="s">
        <v>147</v>
      </c>
      <c r="P8429" t="s">
        <v>8222</v>
      </c>
      <c r="Q8429" t="s">
        <v>45</v>
      </c>
      <c r="R8429" t="s">
        <v>74</v>
      </c>
      <c r="S8429" t="s">
        <v>8223</v>
      </c>
      <c r="T8429" s="9">
        <v>18.43</v>
      </c>
      <c r="U8429">
        <v>8</v>
      </c>
      <c r="V8429" s="2">
        <v>0.7</v>
      </c>
      <c r="W8429" s="6">
        <v>-12.29</v>
      </c>
      <c r="X8429" s="14">
        <f>AA8429-W8429</f>
        <v>56.521999999999998</v>
      </c>
      <c r="Y8429" s="6">
        <f>T8429*U8429</f>
        <v>147.44</v>
      </c>
      <c r="Z8429" s="6">
        <f>Y8429*V8429</f>
        <v>103.208</v>
      </c>
      <c r="AA8429" s="6">
        <f t="shared" si="692"/>
        <v>44.231999999999999</v>
      </c>
    </row>
    <row r="8430" spans="2:27" x14ac:dyDescent="0.3">
      <c r="B8430">
        <v>8427</v>
      </c>
      <c r="C8430" t="s">
        <v>10028</v>
      </c>
      <c r="D8430" s="1">
        <v>42045</v>
      </c>
      <c r="E8430" s="1">
        <v>42195</v>
      </c>
      <c r="F8430" s="9" t="str">
        <f t="shared" si="695"/>
        <v>150 days</v>
      </c>
      <c r="G8430" t="s">
        <v>49</v>
      </c>
      <c r="H8430" t="s">
        <v>2182</v>
      </c>
      <c r="I8430" t="s">
        <v>2183</v>
      </c>
      <c r="J8430" t="s">
        <v>25</v>
      </c>
      <c r="K8430" t="s">
        <v>26</v>
      </c>
      <c r="L8430" t="s">
        <v>7008</v>
      </c>
      <c r="M8430" t="s">
        <v>456</v>
      </c>
      <c r="N8430">
        <v>80229</v>
      </c>
      <c r="O8430" t="s">
        <v>43</v>
      </c>
      <c r="P8430" t="s">
        <v>9989</v>
      </c>
      <c r="Q8430" t="s">
        <v>45</v>
      </c>
      <c r="R8430" t="s">
        <v>578</v>
      </c>
      <c r="S8430" t="s">
        <v>9990</v>
      </c>
      <c r="T8430" s="9">
        <v>10.94</v>
      </c>
      <c r="U8430">
        <v>2</v>
      </c>
      <c r="V8430" s="2">
        <v>0.2</v>
      </c>
      <c r="W8430" s="6">
        <v>0.96</v>
      </c>
      <c r="X8430" s="14">
        <f>AA8430-W8430</f>
        <v>16.543999999999997</v>
      </c>
      <c r="Y8430" s="6">
        <f>T8430*U8430</f>
        <v>21.88</v>
      </c>
      <c r="Z8430" s="6">
        <f>Y8430*V8430</f>
        <v>4.3760000000000003</v>
      </c>
      <c r="AA8430" s="6">
        <f t="shared" si="692"/>
        <v>17.503999999999998</v>
      </c>
    </row>
    <row r="8431" spans="2:27" x14ac:dyDescent="0.3">
      <c r="B8431">
        <v>8428</v>
      </c>
      <c r="C8431" t="s">
        <v>10029</v>
      </c>
      <c r="D8431" s="1">
        <v>43062</v>
      </c>
      <c r="E8431" s="1">
        <v>43064</v>
      </c>
      <c r="F8431" s="9" t="str">
        <f t="shared" si="695"/>
        <v>2 days</v>
      </c>
      <c r="G8431" t="s">
        <v>187</v>
      </c>
      <c r="H8431" t="s">
        <v>3543</v>
      </c>
      <c r="I8431" t="s">
        <v>3544</v>
      </c>
      <c r="J8431" t="s">
        <v>25</v>
      </c>
      <c r="K8431" t="s">
        <v>26</v>
      </c>
      <c r="L8431" t="s">
        <v>566</v>
      </c>
      <c r="M8431" t="s">
        <v>237</v>
      </c>
      <c r="N8431">
        <v>48066</v>
      </c>
      <c r="O8431" t="s">
        <v>104</v>
      </c>
      <c r="P8431" t="s">
        <v>1872</v>
      </c>
      <c r="Q8431" t="s">
        <v>45</v>
      </c>
      <c r="R8431" t="s">
        <v>578</v>
      </c>
      <c r="S8431" t="s">
        <v>1299</v>
      </c>
      <c r="T8431" s="9">
        <v>4.3600000000000003</v>
      </c>
      <c r="U8431">
        <v>2</v>
      </c>
      <c r="V8431" s="2">
        <v>0</v>
      </c>
      <c r="W8431" s="6">
        <v>0.17</v>
      </c>
      <c r="X8431" s="14">
        <f>AA8431-W8431</f>
        <v>8.5500000000000007</v>
      </c>
      <c r="Y8431" s="6">
        <f>T8431*U8431</f>
        <v>8.7200000000000006</v>
      </c>
      <c r="Z8431" s="6">
        <f>Y8431*V8431</f>
        <v>0</v>
      </c>
      <c r="AA8431" s="6">
        <f t="shared" si="692"/>
        <v>8.7200000000000006</v>
      </c>
    </row>
    <row r="8432" spans="2:27" x14ac:dyDescent="0.3">
      <c r="B8432">
        <v>8429</v>
      </c>
      <c r="C8432" t="s">
        <v>10030</v>
      </c>
      <c r="D8432" s="1">
        <v>43080</v>
      </c>
      <c r="E8432" s="1">
        <v>43055</v>
      </c>
      <c r="F8432" s="23" t="s">
        <v>10956</v>
      </c>
      <c r="G8432" t="s">
        <v>49</v>
      </c>
      <c r="H8432" t="s">
        <v>1185</v>
      </c>
      <c r="I8432" t="s">
        <v>1186</v>
      </c>
      <c r="J8432" t="s">
        <v>40</v>
      </c>
      <c r="K8432" t="s">
        <v>26</v>
      </c>
      <c r="L8432" t="s">
        <v>4083</v>
      </c>
      <c r="M8432" t="s">
        <v>309</v>
      </c>
      <c r="N8432">
        <v>85281</v>
      </c>
      <c r="O8432" t="s">
        <v>43</v>
      </c>
      <c r="P8432" t="s">
        <v>5903</v>
      </c>
      <c r="Q8432" t="s">
        <v>70</v>
      </c>
      <c r="R8432" t="s">
        <v>160</v>
      </c>
      <c r="S8432" t="s">
        <v>5904</v>
      </c>
      <c r="T8432" s="9">
        <v>62.35</v>
      </c>
      <c r="U8432">
        <v>6</v>
      </c>
      <c r="V8432" s="2">
        <v>0.2</v>
      </c>
      <c r="W8432" s="6">
        <v>-10.91</v>
      </c>
      <c r="X8432" s="14">
        <f>AA8432-W8432</f>
        <v>310.19000000000005</v>
      </c>
      <c r="Y8432" s="6">
        <f>T8432*U8432</f>
        <v>374.1</v>
      </c>
      <c r="Z8432" s="6">
        <f>Y8432*V8432</f>
        <v>74.820000000000007</v>
      </c>
      <c r="AA8432" s="6">
        <f t="shared" si="692"/>
        <v>299.28000000000003</v>
      </c>
    </row>
    <row r="8433" spans="2:27" x14ac:dyDescent="0.3">
      <c r="B8433">
        <v>8430</v>
      </c>
      <c r="C8433" t="s">
        <v>10031</v>
      </c>
      <c r="D8433" s="1">
        <v>42723</v>
      </c>
      <c r="E8433" s="1">
        <v>42725</v>
      </c>
      <c r="F8433" s="9" t="str">
        <f t="shared" ref="F8433:F8441" si="696">DATEDIF(D8433,E8433,"d")&amp;" days"</f>
        <v>2 days</v>
      </c>
      <c r="G8433" t="s">
        <v>22</v>
      </c>
      <c r="H8433" t="s">
        <v>485</v>
      </c>
      <c r="I8433" t="s">
        <v>486</v>
      </c>
      <c r="J8433" t="s">
        <v>25</v>
      </c>
      <c r="K8433" t="s">
        <v>26</v>
      </c>
      <c r="L8433" t="s">
        <v>4779</v>
      </c>
      <c r="M8433" t="s">
        <v>146</v>
      </c>
      <c r="N8433">
        <v>19601</v>
      </c>
      <c r="O8433" t="s">
        <v>147</v>
      </c>
      <c r="P8433" t="s">
        <v>7022</v>
      </c>
      <c r="Q8433" t="s">
        <v>31</v>
      </c>
      <c r="R8433" t="s">
        <v>64</v>
      </c>
      <c r="S8433" t="s">
        <v>7023</v>
      </c>
      <c r="T8433" s="9">
        <v>303.92</v>
      </c>
      <c r="U8433">
        <v>5</v>
      </c>
      <c r="V8433" s="2">
        <v>0.2</v>
      </c>
      <c r="W8433" s="6">
        <v>-30.39</v>
      </c>
      <c r="X8433" s="14">
        <f>AA8433-W8433</f>
        <v>1246.0700000000002</v>
      </c>
      <c r="Y8433" s="6">
        <f>T8433*U8433</f>
        <v>1519.6000000000001</v>
      </c>
      <c r="Z8433" s="6">
        <f>Y8433*V8433</f>
        <v>303.92</v>
      </c>
      <c r="AA8433" s="6">
        <f t="shared" si="692"/>
        <v>1215.68</v>
      </c>
    </row>
    <row r="8434" spans="2:27" x14ac:dyDescent="0.3">
      <c r="B8434">
        <v>8431</v>
      </c>
      <c r="C8434" t="s">
        <v>10032</v>
      </c>
      <c r="D8434" s="1">
        <v>41728</v>
      </c>
      <c r="E8434" s="1">
        <v>41763</v>
      </c>
      <c r="F8434" s="9" t="str">
        <f t="shared" si="696"/>
        <v>35 days</v>
      </c>
      <c r="G8434" t="s">
        <v>49</v>
      </c>
      <c r="H8434" t="s">
        <v>3309</v>
      </c>
      <c r="I8434" t="s">
        <v>3310</v>
      </c>
      <c r="J8434" t="s">
        <v>25</v>
      </c>
      <c r="K8434" t="s">
        <v>26</v>
      </c>
      <c r="L8434" t="s">
        <v>6129</v>
      </c>
      <c r="M8434" t="s">
        <v>228</v>
      </c>
      <c r="N8434">
        <v>55124</v>
      </c>
      <c r="O8434" t="s">
        <v>104</v>
      </c>
      <c r="P8434" t="s">
        <v>2168</v>
      </c>
      <c r="Q8434" t="s">
        <v>45</v>
      </c>
      <c r="R8434" t="s">
        <v>58</v>
      </c>
      <c r="S8434" t="s">
        <v>2169</v>
      </c>
      <c r="T8434" s="9">
        <v>129.30000000000001</v>
      </c>
      <c r="U8434">
        <v>2</v>
      </c>
      <c r="V8434" s="2">
        <v>0</v>
      </c>
      <c r="W8434" s="6">
        <v>6.47</v>
      </c>
      <c r="X8434" s="14">
        <f>AA8434-W8434</f>
        <v>252.13000000000002</v>
      </c>
      <c r="Y8434" s="6">
        <f>T8434*U8434</f>
        <v>258.60000000000002</v>
      </c>
      <c r="Z8434" s="6">
        <f>Y8434*V8434</f>
        <v>0</v>
      </c>
      <c r="AA8434" s="6">
        <f t="shared" si="692"/>
        <v>258.60000000000002</v>
      </c>
    </row>
    <row r="8435" spans="2:27" x14ac:dyDescent="0.3">
      <c r="B8435">
        <v>8432</v>
      </c>
      <c r="C8435" t="s">
        <v>10033</v>
      </c>
      <c r="D8435" s="1">
        <v>42958</v>
      </c>
      <c r="E8435" s="1">
        <v>43052</v>
      </c>
      <c r="F8435" s="9" t="str">
        <f t="shared" si="696"/>
        <v>94 days</v>
      </c>
      <c r="G8435" t="s">
        <v>49</v>
      </c>
      <c r="H8435" t="s">
        <v>5722</v>
      </c>
      <c r="I8435" t="s">
        <v>5723</v>
      </c>
      <c r="J8435" t="s">
        <v>40</v>
      </c>
      <c r="K8435" t="s">
        <v>26</v>
      </c>
      <c r="L8435" t="s">
        <v>4500</v>
      </c>
      <c r="M8435" t="s">
        <v>2741</v>
      </c>
      <c r="N8435">
        <v>21215</v>
      </c>
      <c r="O8435" t="s">
        <v>147</v>
      </c>
      <c r="P8435" t="s">
        <v>3515</v>
      </c>
      <c r="Q8435" t="s">
        <v>31</v>
      </c>
      <c r="R8435" t="s">
        <v>64</v>
      </c>
      <c r="S8435" t="s">
        <v>3516</v>
      </c>
      <c r="T8435" s="9">
        <v>274.2</v>
      </c>
      <c r="U8435">
        <v>10</v>
      </c>
      <c r="V8435" s="2">
        <v>0</v>
      </c>
      <c r="W8435" s="6">
        <v>112.42</v>
      </c>
      <c r="X8435" s="14">
        <f>AA8435-W8435</f>
        <v>2629.58</v>
      </c>
      <c r="Y8435" s="6">
        <f>T8435*U8435</f>
        <v>2742</v>
      </c>
      <c r="Z8435" s="6">
        <f>Y8435*V8435</f>
        <v>0</v>
      </c>
      <c r="AA8435" s="6">
        <f t="shared" si="692"/>
        <v>2742</v>
      </c>
    </row>
    <row r="8436" spans="2:27" x14ac:dyDescent="0.3">
      <c r="B8436">
        <v>8433</v>
      </c>
      <c r="C8436" t="s">
        <v>10034</v>
      </c>
      <c r="D8436" s="1">
        <v>41896</v>
      </c>
      <c r="E8436" s="1">
        <v>41900</v>
      </c>
      <c r="F8436" s="9" t="str">
        <f t="shared" si="696"/>
        <v>4 days</v>
      </c>
      <c r="G8436" t="s">
        <v>22</v>
      </c>
      <c r="H8436" t="s">
        <v>5384</v>
      </c>
      <c r="I8436" t="s">
        <v>5385</v>
      </c>
      <c r="J8436" t="s">
        <v>40</v>
      </c>
      <c r="K8436" t="s">
        <v>26</v>
      </c>
      <c r="L8436" t="s">
        <v>5977</v>
      </c>
      <c r="M8436" t="s">
        <v>103</v>
      </c>
      <c r="N8436">
        <v>78415</v>
      </c>
      <c r="O8436" t="s">
        <v>104</v>
      </c>
      <c r="P8436" t="s">
        <v>3803</v>
      </c>
      <c r="Q8436" t="s">
        <v>45</v>
      </c>
      <c r="R8436" t="s">
        <v>268</v>
      </c>
      <c r="S8436" t="s">
        <v>3804</v>
      </c>
      <c r="T8436" s="9">
        <v>6.05</v>
      </c>
      <c r="U8436">
        <v>4</v>
      </c>
      <c r="V8436" s="2">
        <v>0.2</v>
      </c>
      <c r="W8436" s="6">
        <v>-1.36</v>
      </c>
      <c r="X8436" s="14">
        <f>AA8436-W8436</f>
        <v>20.72</v>
      </c>
      <c r="Y8436" s="6">
        <f>T8436*U8436</f>
        <v>24.2</v>
      </c>
      <c r="Z8436" s="6">
        <f>Y8436*V8436</f>
        <v>4.84</v>
      </c>
      <c r="AA8436" s="6">
        <f t="shared" si="692"/>
        <v>19.36</v>
      </c>
    </row>
    <row r="8437" spans="2:27" x14ac:dyDescent="0.3">
      <c r="B8437">
        <v>8434</v>
      </c>
      <c r="C8437" t="s">
        <v>10034</v>
      </c>
      <c r="D8437" s="1">
        <v>41896</v>
      </c>
      <c r="E8437" s="1">
        <v>41900</v>
      </c>
      <c r="F8437" s="9" t="str">
        <f t="shared" si="696"/>
        <v>4 days</v>
      </c>
      <c r="G8437" t="s">
        <v>22</v>
      </c>
      <c r="H8437" t="s">
        <v>5384</v>
      </c>
      <c r="I8437" t="s">
        <v>5385</v>
      </c>
      <c r="J8437" t="s">
        <v>40</v>
      </c>
      <c r="K8437" t="s">
        <v>26</v>
      </c>
      <c r="L8437" t="s">
        <v>5977</v>
      </c>
      <c r="M8437" t="s">
        <v>103</v>
      </c>
      <c r="N8437">
        <v>78415</v>
      </c>
      <c r="O8437" t="s">
        <v>104</v>
      </c>
      <c r="P8437" t="s">
        <v>6595</v>
      </c>
      <c r="Q8437" t="s">
        <v>45</v>
      </c>
      <c r="R8437" t="s">
        <v>89</v>
      </c>
      <c r="S8437" t="s">
        <v>6596</v>
      </c>
      <c r="T8437" s="9">
        <v>6.85</v>
      </c>
      <c r="U8437">
        <v>2</v>
      </c>
      <c r="V8437" s="2">
        <v>0.2</v>
      </c>
      <c r="W8437" s="6">
        <v>2.14</v>
      </c>
      <c r="X8437" s="14">
        <f>AA8437-W8437</f>
        <v>8.8199999999999985</v>
      </c>
      <c r="Y8437" s="6">
        <f>T8437*U8437</f>
        <v>13.7</v>
      </c>
      <c r="Z8437" s="6">
        <f>Y8437*V8437</f>
        <v>2.74</v>
      </c>
      <c r="AA8437" s="6">
        <f t="shared" si="692"/>
        <v>10.959999999999999</v>
      </c>
    </row>
    <row r="8438" spans="2:27" x14ac:dyDescent="0.3">
      <c r="B8438">
        <v>8435</v>
      </c>
      <c r="C8438" t="s">
        <v>10034</v>
      </c>
      <c r="D8438" s="1">
        <v>41896</v>
      </c>
      <c r="E8438" s="1">
        <v>41900</v>
      </c>
      <c r="F8438" s="9" t="str">
        <f t="shared" si="696"/>
        <v>4 days</v>
      </c>
      <c r="G8438" t="s">
        <v>22</v>
      </c>
      <c r="H8438" t="s">
        <v>5384</v>
      </c>
      <c r="I8438" t="s">
        <v>5385</v>
      </c>
      <c r="J8438" t="s">
        <v>40</v>
      </c>
      <c r="K8438" t="s">
        <v>26</v>
      </c>
      <c r="L8438" t="s">
        <v>5977</v>
      </c>
      <c r="M8438" t="s">
        <v>103</v>
      </c>
      <c r="N8438">
        <v>78415</v>
      </c>
      <c r="O8438" t="s">
        <v>104</v>
      </c>
      <c r="P8438" t="s">
        <v>6198</v>
      </c>
      <c r="Q8438" t="s">
        <v>31</v>
      </c>
      <c r="R8438" t="s">
        <v>64</v>
      </c>
      <c r="S8438" t="s">
        <v>6199</v>
      </c>
      <c r="T8438" s="9">
        <v>9.9600000000000009</v>
      </c>
      <c r="U8438">
        <v>5</v>
      </c>
      <c r="V8438" s="2">
        <v>0.6</v>
      </c>
      <c r="W8438" s="6">
        <v>-6.72</v>
      </c>
      <c r="X8438" s="14">
        <f>AA8438-W8438</f>
        <v>26.64</v>
      </c>
      <c r="Y8438" s="6">
        <f>T8438*U8438</f>
        <v>49.800000000000004</v>
      </c>
      <c r="Z8438" s="6">
        <f>Y8438*V8438</f>
        <v>29.880000000000003</v>
      </c>
      <c r="AA8438" s="6">
        <f t="shared" si="692"/>
        <v>19.920000000000002</v>
      </c>
    </row>
    <row r="8439" spans="2:27" x14ac:dyDescent="0.3">
      <c r="B8439">
        <v>8436</v>
      </c>
      <c r="C8439" t="s">
        <v>10034</v>
      </c>
      <c r="D8439" s="1">
        <v>41896</v>
      </c>
      <c r="E8439" s="1">
        <v>41900</v>
      </c>
      <c r="F8439" s="9" t="str">
        <f t="shared" si="696"/>
        <v>4 days</v>
      </c>
      <c r="G8439" t="s">
        <v>22</v>
      </c>
      <c r="H8439" t="s">
        <v>5384</v>
      </c>
      <c r="I8439" t="s">
        <v>5385</v>
      </c>
      <c r="J8439" t="s">
        <v>40</v>
      </c>
      <c r="K8439" t="s">
        <v>26</v>
      </c>
      <c r="L8439" t="s">
        <v>5977</v>
      </c>
      <c r="M8439" t="s">
        <v>103</v>
      </c>
      <c r="N8439">
        <v>78415</v>
      </c>
      <c r="O8439" t="s">
        <v>104</v>
      </c>
      <c r="P8439" t="s">
        <v>430</v>
      </c>
      <c r="Q8439" t="s">
        <v>45</v>
      </c>
      <c r="R8439" t="s">
        <v>74</v>
      </c>
      <c r="S8439" t="s">
        <v>431</v>
      </c>
      <c r="T8439" s="9">
        <v>8.5500000000000007</v>
      </c>
      <c r="U8439">
        <v>2</v>
      </c>
      <c r="V8439" s="2">
        <v>0.8</v>
      </c>
      <c r="W8439" s="6">
        <v>-13.68</v>
      </c>
      <c r="X8439" s="14">
        <f>AA8439-W8439</f>
        <v>17.100000000000001</v>
      </c>
      <c r="Y8439" s="6">
        <f>T8439*U8439</f>
        <v>17.100000000000001</v>
      </c>
      <c r="Z8439" s="6">
        <f>Y8439*V8439</f>
        <v>13.680000000000001</v>
      </c>
      <c r="AA8439" s="6">
        <f t="shared" si="692"/>
        <v>3.42</v>
      </c>
    </row>
    <row r="8440" spans="2:27" x14ac:dyDescent="0.3">
      <c r="B8440">
        <v>8437</v>
      </c>
      <c r="C8440" t="s">
        <v>10035</v>
      </c>
      <c r="D8440" s="1">
        <v>42267</v>
      </c>
      <c r="E8440" s="1">
        <v>42273</v>
      </c>
      <c r="F8440" s="9" t="str">
        <f t="shared" si="696"/>
        <v>6 days</v>
      </c>
      <c r="G8440" t="s">
        <v>49</v>
      </c>
      <c r="H8440" t="s">
        <v>4901</v>
      </c>
      <c r="I8440" t="s">
        <v>4902</v>
      </c>
      <c r="J8440" t="s">
        <v>25</v>
      </c>
      <c r="K8440" t="s">
        <v>26</v>
      </c>
      <c r="L8440" t="s">
        <v>1394</v>
      </c>
      <c r="M8440" t="s">
        <v>1395</v>
      </c>
      <c r="N8440">
        <v>89115</v>
      </c>
      <c r="O8440" t="s">
        <v>43</v>
      </c>
      <c r="P8440" t="s">
        <v>6384</v>
      </c>
      <c r="Q8440" t="s">
        <v>45</v>
      </c>
      <c r="R8440" t="s">
        <v>74</v>
      </c>
      <c r="S8440" t="s">
        <v>6385</v>
      </c>
      <c r="T8440" s="9">
        <v>45.58</v>
      </c>
      <c r="U8440">
        <v>11</v>
      </c>
      <c r="V8440" s="2">
        <v>0.2</v>
      </c>
      <c r="W8440" s="6">
        <v>16.52</v>
      </c>
      <c r="X8440" s="14">
        <f>AA8440-W8440</f>
        <v>384.584</v>
      </c>
      <c r="Y8440" s="6">
        <f>T8440*U8440</f>
        <v>501.38</v>
      </c>
      <c r="Z8440" s="6">
        <f>Y8440*V8440</f>
        <v>100.27600000000001</v>
      </c>
      <c r="AA8440" s="6">
        <f t="shared" si="692"/>
        <v>401.10399999999998</v>
      </c>
    </row>
    <row r="8441" spans="2:27" x14ac:dyDescent="0.3">
      <c r="B8441">
        <v>8438</v>
      </c>
      <c r="C8441" t="s">
        <v>10036</v>
      </c>
      <c r="D8441" s="1">
        <v>42289</v>
      </c>
      <c r="E8441" s="1">
        <v>42354</v>
      </c>
      <c r="F8441" s="9" t="str">
        <f t="shared" si="696"/>
        <v>65 days</v>
      </c>
      <c r="G8441" t="s">
        <v>49</v>
      </c>
      <c r="H8441" t="s">
        <v>3002</v>
      </c>
      <c r="I8441" t="s">
        <v>3003</v>
      </c>
      <c r="J8441" t="s">
        <v>25</v>
      </c>
      <c r="K8441" t="s">
        <v>26</v>
      </c>
      <c r="L8441" t="s">
        <v>2184</v>
      </c>
      <c r="M8441" t="s">
        <v>497</v>
      </c>
      <c r="N8441">
        <v>44105</v>
      </c>
      <c r="O8441" t="s">
        <v>147</v>
      </c>
      <c r="P8441" t="s">
        <v>5624</v>
      </c>
      <c r="Q8441" t="s">
        <v>70</v>
      </c>
      <c r="R8441" t="s">
        <v>160</v>
      </c>
      <c r="S8441" t="s">
        <v>5625</v>
      </c>
      <c r="T8441" s="9">
        <v>25.49</v>
      </c>
      <c r="U8441">
        <v>2</v>
      </c>
      <c r="V8441" s="2">
        <v>0.2</v>
      </c>
      <c r="W8441" s="6">
        <v>4.46</v>
      </c>
      <c r="X8441" s="14">
        <f>AA8441-W8441</f>
        <v>36.323999999999998</v>
      </c>
      <c r="Y8441" s="6">
        <f>T8441*U8441</f>
        <v>50.98</v>
      </c>
      <c r="Z8441" s="6">
        <f>Y8441*V8441</f>
        <v>10.196</v>
      </c>
      <c r="AA8441" s="6">
        <f t="shared" si="692"/>
        <v>40.783999999999999</v>
      </c>
    </row>
    <row r="8442" spans="2:27" x14ac:dyDescent="0.3">
      <c r="B8442">
        <v>8439</v>
      </c>
      <c r="C8442" t="s">
        <v>10037</v>
      </c>
      <c r="D8442" s="1">
        <v>41787</v>
      </c>
      <c r="E8442" s="1">
        <v>41645</v>
      </c>
      <c r="F8442" s="23" t="s">
        <v>10956</v>
      </c>
      <c r="G8442" t="s">
        <v>49</v>
      </c>
      <c r="H8442" t="s">
        <v>4993</v>
      </c>
      <c r="I8442" t="s">
        <v>4994</v>
      </c>
      <c r="J8442" t="s">
        <v>25</v>
      </c>
      <c r="K8442" t="s">
        <v>26</v>
      </c>
      <c r="L8442" t="s">
        <v>94</v>
      </c>
      <c r="M8442" t="s">
        <v>95</v>
      </c>
      <c r="N8442">
        <v>98105</v>
      </c>
      <c r="O8442" t="s">
        <v>43</v>
      </c>
      <c r="P8442" t="s">
        <v>7321</v>
      </c>
      <c r="Q8442" t="s">
        <v>45</v>
      </c>
      <c r="R8442" t="s">
        <v>74</v>
      </c>
      <c r="S8442" t="s">
        <v>7322</v>
      </c>
      <c r="T8442" s="9">
        <v>136.96</v>
      </c>
      <c r="U8442">
        <v>4</v>
      </c>
      <c r="V8442" s="2">
        <v>0.2</v>
      </c>
      <c r="W8442" s="6">
        <v>51.36</v>
      </c>
      <c r="X8442" s="14">
        <f>AA8442-W8442</f>
        <v>386.91200000000003</v>
      </c>
      <c r="Y8442" s="6">
        <f>T8442*U8442</f>
        <v>547.84</v>
      </c>
      <c r="Z8442" s="6">
        <f>Y8442*V8442</f>
        <v>109.56800000000001</v>
      </c>
      <c r="AA8442" s="6">
        <f t="shared" si="692"/>
        <v>438.27200000000005</v>
      </c>
    </row>
    <row r="8443" spans="2:27" x14ac:dyDescent="0.3">
      <c r="B8443">
        <v>8440</v>
      </c>
      <c r="C8443" t="s">
        <v>10038</v>
      </c>
      <c r="D8443" s="1">
        <v>42808</v>
      </c>
      <c r="E8443" s="1">
        <v>42811</v>
      </c>
      <c r="F8443" s="9" t="str">
        <f t="shared" ref="F8443:F8459" si="697">DATEDIF(D8443,E8443,"d")&amp;" days"</f>
        <v>3 days</v>
      </c>
      <c r="G8443" t="s">
        <v>22</v>
      </c>
      <c r="H8443" t="s">
        <v>2275</v>
      </c>
      <c r="I8443" t="s">
        <v>2276</v>
      </c>
      <c r="J8443" t="s">
        <v>40</v>
      </c>
      <c r="K8443" t="s">
        <v>26</v>
      </c>
      <c r="L8443" t="s">
        <v>302</v>
      </c>
      <c r="M8443" t="s">
        <v>210</v>
      </c>
      <c r="N8443">
        <v>60623</v>
      </c>
      <c r="O8443" t="s">
        <v>104</v>
      </c>
      <c r="P8443" t="s">
        <v>7554</v>
      </c>
      <c r="Q8443" t="s">
        <v>70</v>
      </c>
      <c r="R8443" t="s">
        <v>71</v>
      </c>
      <c r="S8443" t="s">
        <v>7555</v>
      </c>
      <c r="T8443" s="9">
        <v>49.62</v>
      </c>
      <c r="U8443">
        <v>2</v>
      </c>
      <c r="V8443" s="2">
        <v>0.2</v>
      </c>
      <c r="W8443" s="6">
        <v>4.96</v>
      </c>
      <c r="X8443" s="14">
        <f>AA8443-W8443</f>
        <v>74.432000000000002</v>
      </c>
      <c r="Y8443" s="6">
        <f>T8443*U8443</f>
        <v>99.24</v>
      </c>
      <c r="Z8443" s="6">
        <f>Y8443*V8443</f>
        <v>19.847999999999999</v>
      </c>
      <c r="AA8443" s="6">
        <f t="shared" si="692"/>
        <v>79.391999999999996</v>
      </c>
    </row>
    <row r="8444" spans="2:27" x14ac:dyDescent="0.3">
      <c r="B8444">
        <v>8441</v>
      </c>
      <c r="C8444" t="s">
        <v>10039</v>
      </c>
      <c r="D8444" s="1">
        <v>42594</v>
      </c>
      <c r="E8444" s="1">
        <v>42716</v>
      </c>
      <c r="F8444" s="9" t="str">
        <f t="shared" si="697"/>
        <v>122 days</v>
      </c>
      <c r="G8444" t="s">
        <v>22</v>
      </c>
      <c r="H8444" t="s">
        <v>6187</v>
      </c>
      <c r="I8444" t="s">
        <v>6188</v>
      </c>
      <c r="J8444" t="s">
        <v>101</v>
      </c>
      <c r="K8444" t="s">
        <v>26</v>
      </c>
      <c r="L8444" t="s">
        <v>496</v>
      </c>
      <c r="M8444" t="s">
        <v>497</v>
      </c>
      <c r="N8444">
        <v>43229</v>
      </c>
      <c r="O8444" t="s">
        <v>147</v>
      </c>
      <c r="P8444" t="s">
        <v>1030</v>
      </c>
      <c r="Q8444" t="s">
        <v>45</v>
      </c>
      <c r="R8444" t="s">
        <v>89</v>
      </c>
      <c r="S8444" t="s">
        <v>1031</v>
      </c>
      <c r="T8444" s="9">
        <v>10.58</v>
      </c>
      <c r="U8444">
        <v>3</v>
      </c>
      <c r="V8444" s="2">
        <v>0.2</v>
      </c>
      <c r="W8444" s="6">
        <v>3.44</v>
      </c>
      <c r="X8444" s="14">
        <f>AA8444-W8444</f>
        <v>21.952000000000002</v>
      </c>
      <c r="Y8444" s="6">
        <f>T8444*U8444</f>
        <v>31.740000000000002</v>
      </c>
      <c r="Z8444" s="6">
        <f>Y8444*V8444</f>
        <v>6.3480000000000008</v>
      </c>
      <c r="AA8444" s="6">
        <f t="shared" si="692"/>
        <v>25.392000000000003</v>
      </c>
    </row>
    <row r="8445" spans="2:27" x14ac:dyDescent="0.3">
      <c r="B8445">
        <v>8442</v>
      </c>
      <c r="C8445" t="s">
        <v>10040</v>
      </c>
      <c r="D8445" s="1">
        <v>42891</v>
      </c>
      <c r="E8445" s="1">
        <v>43013</v>
      </c>
      <c r="F8445" s="9" t="str">
        <f t="shared" si="697"/>
        <v>122 days</v>
      </c>
      <c r="G8445" t="s">
        <v>49</v>
      </c>
      <c r="H8445" t="s">
        <v>1213</v>
      </c>
      <c r="I8445" t="s">
        <v>1214</v>
      </c>
      <c r="J8445" t="s">
        <v>25</v>
      </c>
      <c r="K8445" t="s">
        <v>26</v>
      </c>
      <c r="L8445" t="s">
        <v>1313</v>
      </c>
      <c r="M8445" t="s">
        <v>309</v>
      </c>
      <c r="N8445">
        <v>85705</v>
      </c>
      <c r="O8445" t="s">
        <v>43</v>
      </c>
      <c r="P8445" t="s">
        <v>633</v>
      </c>
      <c r="Q8445" t="s">
        <v>45</v>
      </c>
      <c r="R8445" t="s">
        <v>89</v>
      </c>
      <c r="S8445" t="s">
        <v>634</v>
      </c>
      <c r="T8445" s="9">
        <v>84.42</v>
      </c>
      <c r="U8445">
        <v>4</v>
      </c>
      <c r="V8445" s="2">
        <v>0.2</v>
      </c>
      <c r="W8445" s="6">
        <v>27.44</v>
      </c>
      <c r="X8445" s="14">
        <f>AA8445-W8445</f>
        <v>242.70400000000001</v>
      </c>
      <c r="Y8445" s="6">
        <f>T8445*U8445</f>
        <v>337.68</v>
      </c>
      <c r="Z8445" s="6">
        <f>Y8445*V8445</f>
        <v>67.536000000000001</v>
      </c>
      <c r="AA8445" s="6">
        <f t="shared" si="692"/>
        <v>270.14400000000001</v>
      </c>
    </row>
    <row r="8446" spans="2:27" x14ac:dyDescent="0.3">
      <c r="B8446">
        <v>8443</v>
      </c>
      <c r="C8446" t="s">
        <v>10041</v>
      </c>
      <c r="D8446" s="1">
        <v>42524</v>
      </c>
      <c r="E8446" s="1">
        <v>42646</v>
      </c>
      <c r="F8446" s="9" t="str">
        <f t="shared" si="697"/>
        <v>122 days</v>
      </c>
      <c r="G8446" t="s">
        <v>49</v>
      </c>
      <c r="H8446" t="s">
        <v>6187</v>
      </c>
      <c r="I8446" t="s">
        <v>6188</v>
      </c>
      <c r="J8446" t="s">
        <v>101</v>
      </c>
      <c r="K8446" t="s">
        <v>26</v>
      </c>
      <c r="L8446" t="s">
        <v>145</v>
      </c>
      <c r="M8446" t="s">
        <v>146</v>
      </c>
      <c r="N8446">
        <v>19120</v>
      </c>
      <c r="O8446" t="s">
        <v>147</v>
      </c>
      <c r="P8446" t="s">
        <v>3523</v>
      </c>
      <c r="Q8446" t="s">
        <v>70</v>
      </c>
      <c r="R8446" t="s">
        <v>71</v>
      </c>
      <c r="S8446" t="s">
        <v>3524</v>
      </c>
      <c r="T8446" s="9">
        <v>431.94</v>
      </c>
      <c r="U8446">
        <v>2</v>
      </c>
      <c r="V8446" s="2">
        <v>0.4</v>
      </c>
      <c r="W8446" s="6">
        <v>-71.989999999999995</v>
      </c>
      <c r="X8446" s="14">
        <f>AA8446-W8446</f>
        <v>590.31799999999998</v>
      </c>
      <c r="Y8446" s="6">
        <f>T8446*U8446</f>
        <v>863.88</v>
      </c>
      <c r="Z8446" s="6">
        <f>Y8446*V8446</f>
        <v>345.55200000000002</v>
      </c>
      <c r="AA8446" s="6">
        <f t="shared" si="692"/>
        <v>518.32799999999997</v>
      </c>
    </row>
    <row r="8447" spans="2:27" x14ac:dyDescent="0.3">
      <c r="B8447">
        <v>8444</v>
      </c>
      <c r="C8447" t="s">
        <v>10041</v>
      </c>
      <c r="D8447" s="1">
        <v>42524</v>
      </c>
      <c r="E8447" s="1">
        <v>42646</v>
      </c>
      <c r="F8447" s="9" t="str">
        <f t="shared" si="697"/>
        <v>122 days</v>
      </c>
      <c r="G8447" t="s">
        <v>49</v>
      </c>
      <c r="H8447" t="s">
        <v>6187</v>
      </c>
      <c r="I8447" t="s">
        <v>6188</v>
      </c>
      <c r="J8447" t="s">
        <v>101</v>
      </c>
      <c r="K8447" t="s">
        <v>26</v>
      </c>
      <c r="L8447" t="s">
        <v>145</v>
      </c>
      <c r="M8447" t="s">
        <v>146</v>
      </c>
      <c r="N8447">
        <v>19120</v>
      </c>
      <c r="O8447" t="s">
        <v>147</v>
      </c>
      <c r="P8447" t="s">
        <v>5224</v>
      </c>
      <c r="Q8447" t="s">
        <v>45</v>
      </c>
      <c r="R8447" t="s">
        <v>74</v>
      </c>
      <c r="S8447" t="s">
        <v>5225</v>
      </c>
      <c r="T8447" s="9">
        <v>2.04</v>
      </c>
      <c r="U8447">
        <v>1</v>
      </c>
      <c r="V8447" s="2">
        <v>0.7</v>
      </c>
      <c r="W8447" s="6">
        <v>-1.5</v>
      </c>
      <c r="X8447" s="14">
        <f>AA8447-W8447</f>
        <v>2.1120000000000001</v>
      </c>
      <c r="Y8447" s="6">
        <f>T8447*U8447</f>
        <v>2.04</v>
      </c>
      <c r="Z8447" s="6">
        <f>Y8447*V8447</f>
        <v>1.4279999999999999</v>
      </c>
      <c r="AA8447" s="6">
        <f t="shared" si="692"/>
        <v>0.6120000000000001</v>
      </c>
    </row>
    <row r="8448" spans="2:27" x14ac:dyDescent="0.3">
      <c r="B8448">
        <v>8445</v>
      </c>
      <c r="C8448" t="s">
        <v>10041</v>
      </c>
      <c r="D8448" s="1">
        <v>42524</v>
      </c>
      <c r="E8448" s="1">
        <v>42646</v>
      </c>
      <c r="F8448" s="9" t="str">
        <f t="shared" si="697"/>
        <v>122 days</v>
      </c>
      <c r="G8448" t="s">
        <v>49</v>
      </c>
      <c r="H8448" t="s">
        <v>6187</v>
      </c>
      <c r="I8448" t="s">
        <v>6188</v>
      </c>
      <c r="J8448" t="s">
        <v>101</v>
      </c>
      <c r="K8448" t="s">
        <v>26</v>
      </c>
      <c r="L8448" t="s">
        <v>145</v>
      </c>
      <c r="M8448" t="s">
        <v>146</v>
      </c>
      <c r="N8448">
        <v>19120</v>
      </c>
      <c r="O8448" t="s">
        <v>147</v>
      </c>
      <c r="P8448" t="s">
        <v>2053</v>
      </c>
      <c r="Q8448" t="s">
        <v>70</v>
      </c>
      <c r="R8448" t="s">
        <v>71</v>
      </c>
      <c r="S8448" t="s">
        <v>2054</v>
      </c>
      <c r="T8448" s="9">
        <v>68.239999999999995</v>
      </c>
      <c r="U8448">
        <v>3</v>
      </c>
      <c r="V8448" s="2">
        <v>0.4</v>
      </c>
      <c r="W8448" s="6">
        <v>-12.51</v>
      </c>
      <c r="X8448" s="14">
        <f>AA8448-W8448</f>
        <v>135.34199999999998</v>
      </c>
      <c r="Y8448" s="6">
        <f>T8448*U8448</f>
        <v>204.71999999999997</v>
      </c>
      <c r="Z8448" s="6">
        <f>Y8448*V8448</f>
        <v>81.887999999999991</v>
      </c>
      <c r="AA8448" s="6">
        <f t="shared" si="692"/>
        <v>122.83199999999998</v>
      </c>
    </row>
    <row r="8449" spans="2:27" x14ac:dyDescent="0.3">
      <c r="B8449">
        <v>8446</v>
      </c>
      <c r="C8449" t="s">
        <v>10042</v>
      </c>
      <c r="D8449" s="1">
        <v>43031</v>
      </c>
      <c r="E8449" s="1">
        <v>43032</v>
      </c>
      <c r="F8449" s="9" t="str">
        <f t="shared" si="697"/>
        <v>1 days</v>
      </c>
      <c r="G8449" t="s">
        <v>187</v>
      </c>
      <c r="H8449" t="s">
        <v>2828</v>
      </c>
      <c r="I8449" t="s">
        <v>2829</v>
      </c>
      <c r="J8449" t="s">
        <v>40</v>
      </c>
      <c r="K8449" t="s">
        <v>26</v>
      </c>
      <c r="L8449" t="s">
        <v>7313</v>
      </c>
      <c r="M8449" t="s">
        <v>1402</v>
      </c>
      <c r="N8449">
        <v>2920</v>
      </c>
      <c r="O8449" t="s">
        <v>147</v>
      </c>
      <c r="P8449" t="s">
        <v>3830</v>
      </c>
      <c r="Q8449" t="s">
        <v>31</v>
      </c>
      <c r="R8449" t="s">
        <v>55</v>
      </c>
      <c r="S8449" t="s">
        <v>3281</v>
      </c>
      <c r="T8449" s="9">
        <v>240.74</v>
      </c>
      <c r="U8449">
        <v>4</v>
      </c>
      <c r="V8449" s="2">
        <v>0.3</v>
      </c>
      <c r="W8449" s="6">
        <v>-13.76</v>
      </c>
      <c r="X8449" s="14">
        <f>AA8449-W8449</f>
        <v>687.83200000000011</v>
      </c>
      <c r="Y8449" s="6">
        <f>T8449*U8449</f>
        <v>962.96</v>
      </c>
      <c r="Z8449" s="6">
        <f>Y8449*V8449</f>
        <v>288.88799999999998</v>
      </c>
      <c r="AA8449" s="6">
        <f t="shared" si="692"/>
        <v>674.07200000000012</v>
      </c>
    </row>
    <row r="8450" spans="2:27" x14ac:dyDescent="0.3">
      <c r="B8450">
        <v>8447</v>
      </c>
      <c r="C8450" t="s">
        <v>10042</v>
      </c>
      <c r="D8450" s="1">
        <v>43031</v>
      </c>
      <c r="E8450" s="1">
        <v>43032</v>
      </c>
      <c r="F8450" s="9" t="str">
        <f t="shared" si="697"/>
        <v>1 days</v>
      </c>
      <c r="G8450" t="s">
        <v>187</v>
      </c>
      <c r="H8450" t="s">
        <v>2828</v>
      </c>
      <c r="I8450" t="s">
        <v>2829</v>
      </c>
      <c r="J8450" t="s">
        <v>40</v>
      </c>
      <c r="K8450" t="s">
        <v>26</v>
      </c>
      <c r="L8450" t="s">
        <v>7313</v>
      </c>
      <c r="M8450" t="s">
        <v>1402</v>
      </c>
      <c r="N8450">
        <v>2920</v>
      </c>
      <c r="O8450" t="s">
        <v>147</v>
      </c>
      <c r="P8450" t="s">
        <v>6142</v>
      </c>
      <c r="Q8450" t="s">
        <v>31</v>
      </c>
      <c r="R8450" t="s">
        <v>64</v>
      </c>
      <c r="S8450" t="s">
        <v>6143</v>
      </c>
      <c r="T8450" s="9">
        <v>35</v>
      </c>
      <c r="U8450">
        <v>4</v>
      </c>
      <c r="V8450" s="2">
        <v>0</v>
      </c>
      <c r="W8450" s="6">
        <v>14.7</v>
      </c>
      <c r="X8450" s="14">
        <f>AA8450-W8450</f>
        <v>125.3</v>
      </c>
      <c r="Y8450" s="6">
        <f>T8450*U8450</f>
        <v>140</v>
      </c>
      <c r="Z8450" s="6">
        <f>Y8450*V8450</f>
        <v>0</v>
      </c>
      <c r="AA8450" s="6">
        <f t="shared" si="692"/>
        <v>140</v>
      </c>
    </row>
    <row r="8451" spans="2:27" x14ac:dyDescent="0.3">
      <c r="B8451">
        <v>8448</v>
      </c>
      <c r="C8451" t="s">
        <v>10042</v>
      </c>
      <c r="D8451" s="1">
        <v>43031</v>
      </c>
      <c r="E8451" s="1">
        <v>43032</v>
      </c>
      <c r="F8451" s="9" t="str">
        <f t="shared" si="697"/>
        <v>1 days</v>
      </c>
      <c r="G8451" t="s">
        <v>187</v>
      </c>
      <c r="H8451" t="s">
        <v>2828</v>
      </c>
      <c r="I8451" t="s">
        <v>2829</v>
      </c>
      <c r="J8451" t="s">
        <v>40</v>
      </c>
      <c r="K8451" t="s">
        <v>26</v>
      </c>
      <c r="L8451" t="s">
        <v>7313</v>
      </c>
      <c r="M8451" t="s">
        <v>1402</v>
      </c>
      <c r="N8451">
        <v>2920</v>
      </c>
      <c r="O8451" t="s">
        <v>147</v>
      </c>
      <c r="P8451" t="s">
        <v>9194</v>
      </c>
      <c r="Q8451" t="s">
        <v>31</v>
      </c>
      <c r="R8451" t="s">
        <v>64</v>
      </c>
      <c r="S8451" t="s">
        <v>9195</v>
      </c>
      <c r="T8451" s="9">
        <v>210.68</v>
      </c>
      <c r="U8451">
        <v>2</v>
      </c>
      <c r="V8451" s="2">
        <v>0</v>
      </c>
      <c r="W8451" s="6">
        <v>50.56</v>
      </c>
      <c r="X8451" s="14">
        <f>AA8451-W8451</f>
        <v>370.8</v>
      </c>
      <c r="Y8451" s="6">
        <f>T8451*U8451</f>
        <v>421.36</v>
      </c>
      <c r="Z8451" s="6">
        <f>Y8451*V8451</f>
        <v>0</v>
      </c>
      <c r="AA8451" s="6">
        <f t="shared" si="692"/>
        <v>421.36</v>
      </c>
    </row>
    <row r="8452" spans="2:27" x14ac:dyDescent="0.3">
      <c r="B8452">
        <v>8449</v>
      </c>
      <c r="C8452" t="s">
        <v>10042</v>
      </c>
      <c r="D8452" s="1">
        <v>43031</v>
      </c>
      <c r="E8452" s="1">
        <v>43032</v>
      </c>
      <c r="F8452" s="9" t="str">
        <f t="shared" si="697"/>
        <v>1 days</v>
      </c>
      <c r="G8452" t="s">
        <v>187</v>
      </c>
      <c r="H8452" t="s">
        <v>2828</v>
      </c>
      <c r="I8452" t="s">
        <v>2829</v>
      </c>
      <c r="J8452" t="s">
        <v>40</v>
      </c>
      <c r="K8452" t="s">
        <v>26</v>
      </c>
      <c r="L8452" t="s">
        <v>7313</v>
      </c>
      <c r="M8452" t="s">
        <v>1402</v>
      </c>
      <c r="N8452">
        <v>2920</v>
      </c>
      <c r="O8452" t="s">
        <v>147</v>
      </c>
      <c r="P8452" t="s">
        <v>1329</v>
      </c>
      <c r="Q8452" t="s">
        <v>31</v>
      </c>
      <c r="R8452" t="s">
        <v>55</v>
      </c>
      <c r="S8452" t="s">
        <v>1330</v>
      </c>
      <c r="T8452" s="9">
        <v>637.9</v>
      </c>
      <c r="U8452">
        <v>3</v>
      </c>
      <c r="V8452" s="2">
        <v>0.3</v>
      </c>
      <c r="W8452" s="6">
        <v>-127.58</v>
      </c>
      <c r="X8452" s="14">
        <f>AA8452-W8452</f>
        <v>1467.1699999999998</v>
      </c>
      <c r="Y8452" s="6">
        <f>T8452*U8452</f>
        <v>1913.6999999999998</v>
      </c>
      <c r="Z8452" s="6">
        <f>Y8452*V8452</f>
        <v>574.1099999999999</v>
      </c>
      <c r="AA8452" s="6">
        <f t="shared" si="692"/>
        <v>1339.59</v>
      </c>
    </row>
    <row r="8453" spans="2:27" x14ac:dyDescent="0.3">
      <c r="B8453">
        <v>8450</v>
      </c>
      <c r="C8453" t="s">
        <v>10042</v>
      </c>
      <c r="D8453" s="1">
        <v>43031</v>
      </c>
      <c r="E8453" s="1">
        <v>43032</v>
      </c>
      <c r="F8453" s="9" t="str">
        <f t="shared" si="697"/>
        <v>1 days</v>
      </c>
      <c r="G8453" t="s">
        <v>187</v>
      </c>
      <c r="H8453" t="s">
        <v>2828</v>
      </c>
      <c r="I8453" t="s">
        <v>2829</v>
      </c>
      <c r="J8453" t="s">
        <v>40</v>
      </c>
      <c r="K8453" t="s">
        <v>26</v>
      </c>
      <c r="L8453" t="s">
        <v>7313</v>
      </c>
      <c r="M8453" t="s">
        <v>1402</v>
      </c>
      <c r="N8453">
        <v>2920</v>
      </c>
      <c r="O8453" t="s">
        <v>147</v>
      </c>
      <c r="P8453" t="s">
        <v>1438</v>
      </c>
      <c r="Q8453" t="s">
        <v>45</v>
      </c>
      <c r="R8453" t="s">
        <v>89</v>
      </c>
      <c r="S8453" t="s">
        <v>1439</v>
      </c>
      <c r="T8453" s="9">
        <v>43.44</v>
      </c>
      <c r="U8453">
        <v>8</v>
      </c>
      <c r="V8453" s="2">
        <v>0</v>
      </c>
      <c r="W8453" s="6">
        <v>21.29</v>
      </c>
      <c r="X8453" s="14">
        <f>AA8453-W8453</f>
        <v>326.22999999999996</v>
      </c>
      <c r="Y8453" s="6">
        <f>T8453*U8453</f>
        <v>347.52</v>
      </c>
      <c r="Z8453" s="6">
        <f>Y8453*V8453</f>
        <v>0</v>
      </c>
      <c r="AA8453" s="6">
        <f t="shared" ref="AA8453:AA8516" si="698">Y8453-Z8453</f>
        <v>347.52</v>
      </c>
    </row>
    <row r="8454" spans="2:27" x14ac:dyDescent="0.3">
      <c r="B8454">
        <v>8451</v>
      </c>
      <c r="C8454" t="s">
        <v>10042</v>
      </c>
      <c r="D8454" s="1">
        <v>43031</v>
      </c>
      <c r="E8454" s="1">
        <v>43032</v>
      </c>
      <c r="F8454" s="9" t="str">
        <f t="shared" si="697"/>
        <v>1 days</v>
      </c>
      <c r="G8454" t="s">
        <v>187</v>
      </c>
      <c r="H8454" t="s">
        <v>2828</v>
      </c>
      <c r="I8454" t="s">
        <v>2829</v>
      </c>
      <c r="J8454" t="s">
        <v>40</v>
      </c>
      <c r="K8454" t="s">
        <v>26</v>
      </c>
      <c r="L8454" t="s">
        <v>7313</v>
      </c>
      <c r="M8454" t="s">
        <v>1402</v>
      </c>
      <c r="N8454">
        <v>2920</v>
      </c>
      <c r="O8454" t="s">
        <v>147</v>
      </c>
      <c r="P8454" t="s">
        <v>4430</v>
      </c>
      <c r="Q8454" t="s">
        <v>45</v>
      </c>
      <c r="R8454" t="s">
        <v>77</v>
      </c>
      <c r="S8454" t="s">
        <v>4431</v>
      </c>
      <c r="T8454" s="9">
        <v>2.2200000000000002</v>
      </c>
      <c r="U8454">
        <v>1</v>
      </c>
      <c r="V8454" s="2">
        <v>0</v>
      </c>
      <c r="W8454" s="6">
        <v>0.67</v>
      </c>
      <c r="X8454" s="14">
        <f>AA8454-W8454</f>
        <v>1.5500000000000003</v>
      </c>
      <c r="Y8454" s="6">
        <f>T8454*U8454</f>
        <v>2.2200000000000002</v>
      </c>
      <c r="Z8454" s="6">
        <f>Y8454*V8454</f>
        <v>0</v>
      </c>
      <c r="AA8454" s="6">
        <f t="shared" si="698"/>
        <v>2.2200000000000002</v>
      </c>
    </row>
    <row r="8455" spans="2:27" x14ac:dyDescent="0.3">
      <c r="B8455">
        <v>8452</v>
      </c>
      <c r="C8455" t="s">
        <v>10043</v>
      </c>
      <c r="D8455" s="1">
        <v>41757</v>
      </c>
      <c r="E8455" s="1">
        <v>41759</v>
      </c>
      <c r="F8455" s="9" t="str">
        <f t="shared" si="697"/>
        <v>2 days</v>
      </c>
      <c r="G8455" t="s">
        <v>187</v>
      </c>
      <c r="H8455" t="s">
        <v>4050</v>
      </c>
      <c r="I8455" t="s">
        <v>4051</v>
      </c>
      <c r="J8455" t="s">
        <v>25</v>
      </c>
      <c r="K8455" t="s">
        <v>26</v>
      </c>
      <c r="L8455" t="s">
        <v>126</v>
      </c>
      <c r="M8455" t="s">
        <v>42</v>
      </c>
      <c r="N8455">
        <v>94122</v>
      </c>
      <c r="O8455" t="s">
        <v>43</v>
      </c>
      <c r="P8455" t="s">
        <v>6153</v>
      </c>
      <c r="Q8455" t="s">
        <v>70</v>
      </c>
      <c r="R8455" t="s">
        <v>71</v>
      </c>
      <c r="S8455" t="s">
        <v>6154</v>
      </c>
      <c r="T8455" s="9">
        <v>1679.96</v>
      </c>
      <c r="U8455">
        <v>5</v>
      </c>
      <c r="V8455" s="2">
        <v>0.2</v>
      </c>
      <c r="W8455" s="6">
        <v>126</v>
      </c>
      <c r="X8455" s="14">
        <f>AA8455-W8455</f>
        <v>6593.8399999999992</v>
      </c>
      <c r="Y8455" s="6">
        <f>T8455*U8455</f>
        <v>8399.7999999999993</v>
      </c>
      <c r="Z8455" s="6">
        <f>Y8455*V8455</f>
        <v>1679.96</v>
      </c>
      <c r="AA8455" s="6">
        <f t="shared" si="698"/>
        <v>6719.8399999999992</v>
      </c>
    </row>
    <row r="8456" spans="2:27" x14ac:dyDescent="0.3">
      <c r="B8456">
        <v>8453</v>
      </c>
      <c r="C8456" t="s">
        <v>10044</v>
      </c>
      <c r="D8456" s="1">
        <v>42478</v>
      </c>
      <c r="E8456" s="1">
        <v>42483</v>
      </c>
      <c r="F8456" s="9" t="str">
        <f t="shared" si="697"/>
        <v>5 days</v>
      </c>
      <c r="G8456" t="s">
        <v>49</v>
      </c>
      <c r="H8456" t="s">
        <v>8295</v>
      </c>
      <c r="I8456" t="s">
        <v>8296</v>
      </c>
      <c r="J8456" t="s">
        <v>40</v>
      </c>
      <c r="K8456" t="s">
        <v>26</v>
      </c>
      <c r="L8456" t="s">
        <v>183</v>
      </c>
      <c r="M8456" t="s">
        <v>103</v>
      </c>
      <c r="N8456">
        <v>77070</v>
      </c>
      <c r="O8456" t="s">
        <v>104</v>
      </c>
      <c r="P8456" t="s">
        <v>3193</v>
      </c>
      <c r="Q8456" t="s">
        <v>31</v>
      </c>
      <c r="R8456" t="s">
        <v>35</v>
      </c>
      <c r="S8456" t="s">
        <v>3194</v>
      </c>
      <c r="T8456" s="9">
        <v>344.37</v>
      </c>
      <c r="U8456">
        <v>4</v>
      </c>
      <c r="V8456" s="2">
        <v>0.3</v>
      </c>
      <c r="W8456" s="6">
        <v>-93.47</v>
      </c>
      <c r="X8456" s="14">
        <f>AA8456-W8456</f>
        <v>1057.7060000000001</v>
      </c>
      <c r="Y8456" s="6">
        <f>T8456*U8456</f>
        <v>1377.48</v>
      </c>
      <c r="Z8456" s="6">
        <f>Y8456*V8456</f>
        <v>413.24399999999997</v>
      </c>
      <c r="AA8456" s="6">
        <f t="shared" si="698"/>
        <v>964.2360000000001</v>
      </c>
    </row>
    <row r="8457" spans="2:27" x14ac:dyDescent="0.3">
      <c r="B8457">
        <v>8454</v>
      </c>
      <c r="C8457" t="s">
        <v>10044</v>
      </c>
      <c r="D8457" s="1">
        <v>42478</v>
      </c>
      <c r="E8457" s="1">
        <v>42483</v>
      </c>
      <c r="F8457" s="9" t="str">
        <f t="shared" si="697"/>
        <v>5 days</v>
      </c>
      <c r="G8457" t="s">
        <v>49</v>
      </c>
      <c r="H8457" t="s">
        <v>8295</v>
      </c>
      <c r="I8457" t="s">
        <v>8296</v>
      </c>
      <c r="J8457" t="s">
        <v>40</v>
      </c>
      <c r="K8457" t="s">
        <v>26</v>
      </c>
      <c r="L8457" t="s">
        <v>183</v>
      </c>
      <c r="M8457" t="s">
        <v>103</v>
      </c>
      <c r="N8457">
        <v>77070</v>
      </c>
      <c r="O8457" t="s">
        <v>104</v>
      </c>
      <c r="P8457" t="s">
        <v>1888</v>
      </c>
      <c r="Q8457" t="s">
        <v>45</v>
      </c>
      <c r="R8457" t="s">
        <v>58</v>
      </c>
      <c r="S8457" t="s">
        <v>1889</v>
      </c>
      <c r="T8457" s="9">
        <v>1554.94</v>
      </c>
      <c r="U8457">
        <v>3</v>
      </c>
      <c r="V8457" s="2">
        <v>0.2</v>
      </c>
      <c r="W8457" s="6">
        <v>77.75</v>
      </c>
      <c r="X8457" s="14">
        <f>AA8457-W8457</f>
        <v>3654.1059999999998</v>
      </c>
      <c r="Y8457" s="6">
        <f>T8457*U8457</f>
        <v>4664.82</v>
      </c>
      <c r="Z8457" s="6">
        <f>Y8457*V8457</f>
        <v>932.96399999999994</v>
      </c>
      <c r="AA8457" s="6">
        <f t="shared" si="698"/>
        <v>3731.8559999999998</v>
      </c>
    </row>
    <row r="8458" spans="2:27" x14ac:dyDescent="0.3">
      <c r="B8458">
        <v>8455</v>
      </c>
      <c r="C8458" t="s">
        <v>10044</v>
      </c>
      <c r="D8458" s="1">
        <v>42478</v>
      </c>
      <c r="E8458" s="1">
        <v>42483</v>
      </c>
      <c r="F8458" s="9" t="str">
        <f t="shared" si="697"/>
        <v>5 days</v>
      </c>
      <c r="G8458" t="s">
        <v>49</v>
      </c>
      <c r="H8458" t="s">
        <v>8295</v>
      </c>
      <c r="I8458" t="s">
        <v>8296</v>
      </c>
      <c r="J8458" t="s">
        <v>40</v>
      </c>
      <c r="K8458" t="s">
        <v>26</v>
      </c>
      <c r="L8458" t="s">
        <v>183</v>
      </c>
      <c r="M8458" t="s">
        <v>103</v>
      </c>
      <c r="N8458">
        <v>77070</v>
      </c>
      <c r="O8458" t="s">
        <v>104</v>
      </c>
      <c r="P8458" t="s">
        <v>5151</v>
      </c>
      <c r="Q8458" t="s">
        <v>31</v>
      </c>
      <c r="R8458" t="s">
        <v>64</v>
      </c>
      <c r="S8458" t="s">
        <v>5152</v>
      </c>
      <c r="T8458" s="9">
        <v>127.88</v>
      </c>
      <c r="U8458">
        <v>5</v>
      </c>
      <c r="V8458" s="2">
        <v>0.6</v>
      </c>
      <c r="W8458" s="6">
        <v>-67.14</v>
      </c>
      <c r="X8458" s="14">
        <f>AA8458-W8458</f>
        <v>322.89999999999998</v>
      </c>
      <c r="Y8458" s="6">
        <f>T8458*U8458</f>
        <v>639.4</v>
      </c>
      <c r="Z8458" s="6">
        <f>Y8458*V8458</f>
        <v>383.64</v>
      </c>
      <c r="AA8458" s="6">
        <f t="shared" si="698"/>
        <v>255.76</v>
      </c>
    </row>
    <row r="8459" spans="2:27" x14ac:dyDescent="0.3">
      <c r="B8459">
        <v>8456</v>
      </c>
      <c r="C8459" t="s">
        <v>10045</v>
      </c>
      <c r="D8459" s="1">
        <v>42512</v>
      </c>
      <c r="E8459" s="1">
        <v>42519</v>
      </c>
      <c r="F8459" s="9" t="str">
        <f t="shared" si="697"/>
        <v>7 days</v>
      </c>
      <c r="G8459" t="s">
        <v>49</v>
      </c>
      <c r="H8459" t="s">
        <v>4515</v>
      </c>
      <c r="I8459" t="s">
        <v>4516</v>
      </c>
      <c r="J8459" t="s">
        <v>40</v>
      </c>
      <c r="K8459" t="s">
        <v>26</v>
      </c>
      <c r="L8459" t="s">
        <v>41</v>
      </c>
      <c r="M8459" t="s">
        <v>42</v>
      </c>
      <c r="N8459">
        <v>90049</v>
      </c>
      <c r="O8459" t="s">
        <v>43</v>
      </c>
      <c r="P8459" t="s">
        <v>828</v>
      </c>
      <c r="Q8459" t="s">
        <v>70</v>
      </c>
      <c r="R8459" t="s">
        <v>71</v>
      </c>
      <c r="S8459" t="s">
        <v>829</v>
      </c>
      <c r="T8459" s="9">
        <v>222.38</v>
      </c>
      <c r="U8459">
        <v>2</v>
      </c>
      <c r="V8459" s="2">
        <v>0.2</v>
      </c>
      <c r="W8459" s="6">
        <v>22.24</v>
      </c>
      <c r="X8459" s="14">
        <f>AA8459-W8459</f>
        <v>333.56799999999998</v>
      </c>
      <c r="Y8459" s="6">
        <f>T8459*U8459</f>
        <v>444.76</v>
      </c>
      <c r="Z8459" s="6">
        <f>Y8459*V8459</f>
        <v>88.951999999999998</v>
      </c>
      <c r="AA8459" s="6">
        <f t="shared" si="698"/>
        <v>355.80799999999999</v>
      </c>
    </row>
    <row r="8460" spans="2:27" x14ac:dyDescent="0.3">
      <c r="B8460">
        <v>8457</v>
      </c>
      <c r="C8460" t="s">
        <v>10046</v>
      </c>
      <c r="D8460" s="1">
        <v>42883</v>
      </c>
      <c r="E8460" s="1">
        <v>42772</v>
      </c>
      <c r="F8460" s="23" t="s">
        <v>10956</v>
      </c>
      <c r="G8460" t="s">
        <v>22</v>
      </c>
      <c r="H8460" t="s">
        <v>2175</v>
      </c>
      <c r="I8460" t="s">
        <v>2176</v>
      </c>
      <c r="J8460" t="s">
        <v>40</v>
      </c>
      <c r="K8460" t="s">
        <v>26</v>
      </c>
      <c r="L8460" t="s">
        <v>302</v>
      </c>
      <c r="M8460" t="s">
        <v>210</v>
      </c>
      <c r="N8460">
        <v>60653</v>
      </c>
      <c r="O8460" t="s">
        <v>104</v>
      </c>
      <c r="P8460" t="s">
        <v>303</v>
      </c>
      <c r="Q8460" t="s">
        <v>31</v>
      </c>
      <c r="R8460" t="s">
        <v>35</v>
      </c>
      <c r="S8460" t="s">
        <v>551</v>
      </c>
      <c r="T8460" s="9">
        <v>106.87</v>
      </c>
      <c r="U8460">
        <v>3</v>
      </c>
      <c r="V8460" s="2">
        <v>0.3</v>
      </c>
      <c r="W8460" s="6">
        <v>-29.01</v>
      </c>
      <c r="X8460" s="14">
        <f>AA8460-W8460</f>
        <v>253.43700000000001</v>
      </c>
      <c r="Y8460" s="6">
        <f>T8460*U8460</f>
        <v>320.61</v>
      </c>
      <c r="Z8460" s="6">
        <f>Y8460*V8460</f>
        <v>96.183000000000007</v>
      </c>
      <c r="AA8460" s="6">
        <f t="shared" si="698"/>
        <v>224.42700000000002</v>
      </c>
    </row>
    <row r="8461" spans="2:27" x14ac:dyDescent="0.3">
      <c r="B8461">
        <v>8458</v>
      </c>
      <c r="C8461" t="s">
        <v>10046</v>
      </c>
      <c r="D8461" s="1">
        <v>42883</v>
      </c>
      <c r="E8461" s="1">
        <v>42772</v>
      </c>
      <c r="F8461" s="23" t="s">
        <v>10956</v>
      </c>
      <c r="G8461" t="s">
        <v>22</v>
      </c>
      <c r="H8461" t="s">
        <v>2175</v>
      </c>
      <c r="I8461" t="s">
        <v>2176</v>
      </c>
      <c r="J8461" t="s">
        <v>40</v>
      </c>
      <c r="K8461" t="s">
        <v>26</v>
      </c>
      <c r="L8461" t="s">
        <v>302</v>
      </c>
      <c r="M8461" t="s">
        <v>210</v>
      </c>
      <c r="N8461">
        <v>60653</v>
      </c>
      <c r="O8461" t="s">
        <v>104</v>
      </c>
      <c r="P8461" t="s">
        <v>3885</v>
      </c>
      <c r="Q8461" t="s">
        <v>45</v>
      </c>
      <c r="R8461" t="s">
        <v>74</v>
      </c>
      <c r="S8461" t="s">
        <v>1216</v>
      </c>
      <c r="T8461" s="9">
        <v>3.56</v>
      </c>
      <c r="U8461">
        <v>3</v>
      </c>
      <c r="V8461" s="2">
        <v>0.8</v>
      </c>
      <c r="W8461" s="6">
        <v>-6.24</v>
      </c>
      <c r="X8461" s="14">
        <f>AA8461-W8461</f>
        <v>8.3759999999999994</v>
      </c>
      <c r="Y8461" s="6">
        <f>T8461*U8461</f>
        <v>10.68</v>
      </c>
      <c r="Z8461" s="6">
        <f>Y8461*V8461</f>
        <v>8.5440000000000005</v>
      </c>
      <c r="AA8461" s="6">
        <f t="shared" si="698"/>
        <v>2.1359999999999992</v>
      </c>
    </row>
    <row r="8462" spans="2:27" x14ac:dyDescent="0.3">
      <c r="B8462">
        <v>8459</v>
      </c>
      <c r="C8462" t="s">
        <v>10047</v>
      </c>
      <c r="D8462" s="1">
        <v>41876</v>
      </c>
      <c r="E8462" s="1">
        <v>41880</v>
      </c>
      <c r="F8462" s="9" t="str">
        <f t="shared" ref="F8462:F8463" si="699">DATEDIF(D8462,E8462,"d")&amp;" days"</f>
        <v>4 days</v>
      </c>
      <c r="G8462" t="s">
        <v>49</v>
      </c>
      <c r="H8462" t="s">
        <v>4806</v>
      </c>
      <c r="I8462" t="s">
        <v>4807</v>
      </c>
      <c r="J8462" t="s">
        <v>25</v>
      </c>
      <c r="K8462" t="s">
        <v>26</v>
      </c>
      <c r="L8462" t="s">
        <v>183</v>
      </c>
      <c r="M8462" t="s">
        <v>103</v>
      </c>
      <c r="N8462">
        <v>77070</v>
      </c>
      <c r="O8462" t="s">
        <v>104</v>
      </c>
      <c r="P8462" t="s">
        <v>4650</v>
      </c>
      <c r="Q8462" t="s">
        <v>45</v>
      </c>
      <c r="R8462" t="s">
        <v>74</v>
      </c>
      <c r="S8462" t="s">
        <v>4651</v>
      </c>
      <c r="T8462" s="9">
        <v>25.68</v>
      </c>
      <c r="U8462">
        <v>3</v>
      </c>
      <c r="V8462" s="2">
        <v>0.8</v>
      </c>
      <c r="W8462" s="6">
        <v>-39.799999999999997</v>
      </c>
      <c r="X8462" s="14">
        <f>AA8462-W8462</f>
        <v>55.207999999999991</v>
      </c>
      <c r="Y8462" s="6">
        <f>T8462*U8462</f>
        <v>77.039999999999992</v>
      </c>
      <c r="Z8462" s="6">
        <f>Y8462*V8462</f>
        <v>61.631999999999998</v>
      </c>
      <c r="AA8462" s="6">
        <f t="shared" si="698"/>
        <v>15.407999999999994</v>
      </c>
    </row>
    <row r="8463" spans="2:27" x14ac:dyDescent="0.3">
      <c r="B8463">
        <v>8460</v>
      </c>
      <c r="C8463" t="s">
        <v>10047</v>
      </c>
      <c r="D8463" s="1">
        <v>41876</v>
      </c>
      <c r="E8463" s="1">
        <v>41880</v>
      </c>
      <c r="F8463" s="9" t="str">
        <f t="shared" si="699"/>
        <v>4 days</v>
      </c>
      <c r="G8463" t="s">
        <v>49</v>
      </c>
      <c r="H8463" t="s">
        <v>4806</v>
      </c>
      <c r="I8463" t="s">
        <v>4807</v>
      </c>
      <c r="J8463" t="s">
        <v>25</v>
      </c>
      <c r="K8463" t="s">
        <v>26</v>
      </c>
      <c r="L8463" t="s">
        <v>183</v>
      </c>
      <c r="M8463" t="s">
        <v>103</v>
      </c>
      <c r="N8463">
        <v>77070</v>
      </c>
      <c r="O8463" t="s">
        <v>104</v>
      </c>
      <c r="P8463" t="s">
        <v>1345</v>
      </c>
      <c r="Q8463" t="s">
        <v>45</v>
      </c>
      <c r="R8463" t="s">
        <v>74</v>
      </c>
      <c r="S8463" t="s">
        <v>1346</v>
      </c>
      <c r="T8463" s="9">
        <v>12.38</v>
      </c>
      <c r="U8463">
        <v>3</v>
      </c>
      <c r="V8463" s="2">
        <v>0.8</v>
      </c>
      <c r="W8463" s="6">
        <v>-19.809999999999999</v>
      </c>
      <c r="X8463" s="14">
        <f>AA8463-W8463</f>
        <v>27.237999999999996</v>
      </c>
      <c r="Y8463" s="6">
        <f>T8463*U8463</f>
        <v>37.14</v>
      </c>
      <c r="Z8463" s="6">
        <f>Y8463*V8463</f>
        <v>29.712000000000003</v>
      </c>
      <c r="AA8463" s="6">
        <f t="shared" si="698"/>
        <v>7.4279999999999973</v>
      </c>
    </row>
    <row r="8464" spans="2:27" x14ac:dyDescent="0.3">
      <c r="B8464">
        <v>8461</v>
      </c>
      <c r="C8464" t="s">
        <v>10048</v>
      </c>
      <c r="D8464" s="1">
        <v>41881</v>
      </c>
      <c r="E8464" s="1">
        <v>41738</v>
      </c>
      <c r="F8464" s="23" t="s">
        <v>10956</v>
      </c>
      <c r="G8464" t="s">
        <v>49</v>
      </c>
      <c r="H8464" t="s">
        <v>2076</v>
      </c>
      <c r="I8464" t="s">
        <v>2077</v>
      </c>
      <c r="J8464" t="s">
        <v>25</v>
      </c>
      <c r="K8464" t="s">
        <v>26</v>
      </c>
      <c r="L8464" t="s">
        <v>514</v>
      </c>
      <c r="M8464" t="s">
        <v>748</v>
      </c>
      <c r="N8464">
        <v>6010</v>
      </c>
      <c r="O8464" t="s">
        <v>147</v>
      </c>
      <c r="P8464" t="s">
        <v>3437</v>
      </c>
      <c r="Q8464" t="s">
        <v>45</v>
      </c>
      <c r="R8464" t="s">
        <v>74</v>
      </c>
      <c r="S8464" t="s">
        <v>3438</v>
      </c>
      <c r="T8464" s="9">
        <v>25.3</v>
      </c>
      <c r="U8464">
        <v>5</v>
      </c>
      <c r="V8464" s="2">
        <v>0</v>
      </c>
      <c r="W8464" s="6">
        <v>11.89</v>
      </c>
      <c r="X8464" s="14">
        <f>AA8464-W8464</f>
        <v>114.61</v>
      </c>
      <c r="Y8464" s="6">
        <f>T8464*U8464</f>
        <v>126.5</v>
      </c>
      <c r="Z8464" s="6">
        <f>Y8464*V8464</f>
        <v>0</v>
      </c>
      <c r="AA8464" s="6">
        <f t="shared" si="698"/>
        <v>126.5</v>
      </c>
    </row>
    <row r="8465" spans="2:27" x14ac:dyDescent="0.3">
      <c r="B8465">
        <v>8462</v>
      </c>
      <c r="C8465" t="s">
        <v>10048</v>
      </c>
      <c r="D8465" s="1">
        <v>41881</v>
      </c>
      <c r="E8465" s="1">
        <v>41738</v>
      </c>
      <c r="F8465" s="23" t="s">
        <v>10956</v>
      </c>
      <c r="G8465" t="s">
        <v>49</v>
      </c>
      <c r="H8465" t="s">
        <v>2076</v>
      </c>
      <c r="I8465" t="s">
        <v>2077</v>
      </c>
      <c r="J8465" t="s">
        <v>25</v>
      </c>
      <c r="K8465" t="s">
        <v>26</v>
      </c>
      <c r="L8465" t="s">
        <v>514</v>
      </c>
      <c r="M8465" t="s">
        <v>748</v>
      </c>
      <c r="N8465">
        <v>6010</v>
      </c>
      <c r="O8465" t="s">
        <v>147</v>
      </c>
      <c r="P8465" t="s">
        <v>3548</v>
      </c>
      <c r="Q8465" t="s">
        <v>45</v>
      </c>
      <c r="R8465" t="s">
        <v>58</v>
      </c>
      <c r="S8465" t="s">
        <v>3549</v>
      </c>
      <c r="T8465" s="9">
        <v>95.94</v>
      </c>
      <c r="U8465">
        <v>3</v>
      </c>
      <c r="V8465" s="2">
        <v>0</v>
      </c>
      <c r="W8465" s="6">
        <v>9.59</v>
      </c>
      <c r="X8465" s="14">
        <f>AA8465-W8465</f>
        <v>278.23</v>
      </c>
      <c r="Y8465" s="6">
        <f>T8465*U8465</f>
        <v>287.82</v>
      </c>
      <c r="Z8465" s="6">
        <f>Y8465*V8465</f>
        <v>0</v>
      </c>
      <c r="AA8465" s="6">
        <f t="shared" si="698"/>
        <v>287.82</v>
      </c>
    </row>
    <row r="8466" spans="2:27" x14ac:dyDescent="0.3">
      <c r="B8466">
        <v>8463</v>
      </c>
      <c r="C8466" t="s">
        <v>10049</v>
      </c>
      <c r="D8466" s="1">
        <v>42072</v>
      </c>
      <c r="E8466" s="1">
        <v>42194</v>
      </c>
      <c r="F8466" s="9" t="str">
        <f>DATEDIF(D8466,E8466,"d")&amp;" days"</f>
        <v>122 days</v>
      </c>
      <c r="G8466" t="s">
        <v>22</v>
      </c>
      <c r="H8466" t="s">
        <v>5113</v>
      </c>
      <c r="I8466" t="s">
        <v>5114</v>
      </c>
      <c r="J8466" t="s">
        <v>25</v>
      </c>
      <c r="K8466" t="s">
        <v>26</v>
      </c>
      <c r="L8466" t="s">
        <v>8427</v>
      </c>
      <c r="M8466" t="s">
        <v>237</v>
      </c>
      <c r="N8466">
        <v>49423</v>
      </c>
      <c r="O8466" t="s">
        <v>104</v>
      </c>
      <c r="P8466" t="s">
        <v>6738</v>
      </c>
      <c r="Q8466" t="s">
        <v>45</v>
      </c>
      <c r="R8466" t="s">
        <v>46</v>
      </c>
      <c r="S8466" t="s">
        <v>6739</v>
      </c>
      <c r="T8466" s="9">
        <v>7.5</v>
      </c>
      <c r="U8466">
        <v>2</v>
      </c>
      <c r="V8466" s="2">
        <v>0</v>
      </c>
      <c r="W8466" s="6">
        <v>3.6</v>
      </c>
      <c r="X8466" s="14">
        <f>AA8466-W8466</f>
        <v>11.4</v>
      </c>
      <c r="Y8466" s="6">
        <f>T8466*U8466</f>
        <v>15</v>
      </c>
      <c r="Z8466" s="6">
        <f>Y8466*V8466</f>
        <v>0</v>
      </c>
      <c r="AA8466" s="6">
        <f t="shared" si="698"/>
        <v>15</v>
      </c>
    </row>
    <row r="8467" spans="2:27" x14ac:dyDescent="0.3">
      <c r="B8467">
        <v>8464</v>
      </c>
      <c r="C8467" t="s">
        <v>10050</v>
      </c>
      <c r="D8467" s="1">
        <v>41726</v>
      </c>
      <c r="E8467" s="1">
        <v>41643</v>
      </c>
      <c r="F8467" s="23" t="s">
        <v>10956</v>
      </c>
      <c r="G8467" t="s">
        <v>49</v>
      </c>
      <c r="H8467" t="s">
        <v>6000</v>
      </c>
      <c r="I8467" t="s">
        <v>6001</v>
      </c>
      <c r="J8467" t="s">
        <v>101</v>
      </c>
      <c r="K8467" t="s">
        <v>26</v>
      </c>
      <c r="L8467" t="s">
        <v>5475</v>
      </c>
      <c r="M8467" t="s">
        <v>668</v>
      </c>
      <c r="N8467">
        <v>87105</v>
      </c>
      <c r="O8467" t="s">
        <v>43</v>
      </c>
      <c r="P8467" t="s">
        <v>738</v>
      </c>
      <c r="Q8467" t="s">
        <v>70</v>
      </c>
      <c r="R8467" t="s">
        <v>71</v>
      </c>
      <c r="S8467" t="s">
        <v>739</v>
      </c>
      <c r="T8467" s="9">
        <v>302.38</v>
      </c>
      <c r="U8467">
        <v>3</v>
      </c>
      <c r="V8467" s="2">
        <v>0.2</v>
      </c>
      <c r="W8467" s="6">
        <v>22.68</v>
      </c>
      <c r="X8467" s="14">
        <f>AA8467-W8467</f>
        <v>703.03200000000004</v>
      </c>
      <c r="Y8467" s="6">
        <f>T8467*U8467</f>
        <v>907.14</v>
      </c>
      <c r="Z8467" s="6">
        <f>Y8467*V8467</f>
        <v>181.428</v>
      </c>
      <c r="AA8467" s="6">
        <f t="shared" si="698"/>
        <v>725.71199999999999</v>
      </c>
    </row>
    <row r="8468" spans="2:27" x14ac:dyDescent="0.3">
      <c r="B8468">
        <v>8465</v>
      </c>
      <c r="C8468" t="s">
        <v>10051</v>
      </c>
      <c r="D8468" s="1">
        <v>42282</v>
      </c>
      <c r="E8468" s="1">
        <v>42139</v>
      </c>
      <c r="F8468" s="23" t="s">
        <v>10956</v>
      </c>
      <c r="G8468" t="s">
        <v>49</v>
      </c>
      <c r="H8468" t="s">
        <v>2247</v>
      </c>
      <c r="I8468" t="s">
        <v>2248</v>
      </c>
      <c r="J8468" t="s">
        <v>25</v>
      </c>
      <c r="K8468" t="s">
        <v>26</v>
      </c>
      <c r="L8468" t="s">
        <v>1477</v>
      </c>
      <c r="M8468" t="s">
        <v>456</v>
      </c>
      <c r="N8468">
        <v>80027</v>
      </c>
      <c r="O8468" t="s">
        <v>43</v>
      </c>
      <c r="P8468" t="s">
        <v>4842</v>
      </c>
      <c r="Q8468" t="s">
        <v>70</v>
      </c>
      <c r="R8468" t="s">
        <v>160</v>
      </c>
      <c r="S8468" t="s">
        <v>4843</v>
      </c>
      <c r="T8468" s="9">
        <v>46.69</v>
      </c>
      <c r="U8468">
        <v>4</v>
      </c>
      <c r="V8468" s="2">
        <v>0.2</v>
      </c>
      <c r="W8468" s="6">
        <v>-2.92</v>
      </c>
      <c r="X8468" s="14">
        <f>AA8468-W8468</f>
        <v>152.32799999999997</v>
      </c>
      <c r="Y8468" s="6">
        <f>T8468*U8468</f>
        <v>186.76</v>
      </c>
      <c r="Z8468" s="6">
        <f>Y8468*V8468</f>
        <v>37.351999999999997</v>
      </c>
      <c r="AA8468" s="6">
        <f t="shared" si="698"/>
        <v>149.40799999999999</v>
      </c>
    </row>
    <row r="8469" spans="2:27" x14ac:dyDescent="0.3">
      <c r="B8469">
        <v>8466</v>
      </c>
      <c r="C8469" t="s">
        <v>10052</v>
      </c>
      <c r="D8469" s="1">
        <v>42251</v>
      </c>
      <c r="E8469" s="1">
        <v>42108</v>
      </c>
      <c r="F8469" s="23" t="s">
        <v>10956</v>
      </c>
      <c r="G8469" t="s">
        <v>49</v>
      </c>
      <c r="H8469" t="s">
        <v>4178</v>
      </c>
      <c r="I8469" t="s">
        <v>4179</v>
      </c>
      <c r="J8469" t="s">
        <v>25</v>
      </c>
      <c r="K8469" t="s">
        <v>26</v>
      </c>
      <c r="L8469" t="s">
        <v>265</v>
      </c>
      <c r="M8469" t="s">
        <v>266</v>
      </c>
      <c r="N8469">
        <v>10024</v>
      </c>
      <c r="O8469" t="s">
        <v>147</v>
      </c>
      <c r="P8469" t="s">
        <v>4811</v>
      </c>
      <c r="Q8469" t="s">
        <v>45</v>
      </c>
      <c r="R8469" t="s">
        <v>58</v>
      </c>
      <c r="S8469" t="s">
        <v>4812</v>
      </c>
      <c r="T8469" s="9">
        <v>17.940000000000001</v>
      </c>
      <c r="U8469">
        <v>3</v>
      </c>
      <c r="V8469" s="2">
        <v>0</v>
      </c>
      <c r="W8469" s="6">
        <v>3.05</v>
      </c>
      <c r="X8469" s="14">
        <f>AA8469-W8469</f>
        <v>50.77000000000001</v>
      </c>
      <c r="Y8469" s="6">
        <f>T8469*U8469</f>
        <v>53.820000000000007</v>
      </c>
      <c r="Z8469" s="6">
        <f>Y8469*V8469</f>
        <v>0</v>
      </c>
      <c r="AA8469" s="6">
        <f t="shared" si="698"/>
        <v>53.820000000000007</v>
      </c>
    </row>
    <row r="8470" spans="2:27" x14ac:dyDescent="0.3">
      <c r="B8470">
        <v>8467</v>
      </c>
      <c r="C8470" t="s">
        <v>10053</v>
      </c>
      <c r="D8470" s="1">
        <v>42251</v>
      </c>
      <c r="E8470" s="1">
        <v>42108</v>
      </c>
      <c r="F8470" s="23" t="s">
        <v>10956</v>
      </c>
      <c r="G8470" t="s">
        <v>49</v>
      </c>
      <c r="H8470" t="s">
        <v>4120</v>
      </c>
      <c r="I8470" t="s">
        <v>4121</v>
      </c>
      <c r="J8470" t="s">
        <v>25</v>
      </c>
      <c r="K8470" t="s">
        <v>26</v>
      </c>
      <c r="L8470" t="s">
        <v>2806</v>
      </c>
      <c r="M8470" t="s">
        <v>748</v>
      </c>
      <c r="N8470">
        <v>6360</v>
      </c>
      <c r="O8470" t="s">
        <v>147</v>
      </c>
      <c r="P8470" t="s">
        <v>2066</v>
      </c>
      <c r="Q8470" t="s">
        <v>45</v>
      </c>
      <c r="R8470" t="s">
        <v>77</v>
      </c>
      <c r="S8470" t="s">
        <v>2067</v>
      </c>
      <c r="T8470" s="9">
        <v>370.14</v>
      </c>
      <c r="U8470">
        <v>3</v>
      </c>
      <c r="V8470" s="2">
        <v>0</v>
      </c>
      <c r="W8470" s="6">
        <v>144.35</v>
      </c>
      <c r="X8470" s="14">
        <f>AA8470-W8470</f>
        <v>966.07</v>
      </c>
      <c r="Y8470" s="6">
        <f>T8470*U8470</f>
        <v>1110.42</v>
      </c>
      <c r="Z8470" s="6">
        <f>Y8470*V8470</f>
        <v>0</v>
      </c>
      <c r="AA8470" s="6">
        <f t="shared" si="698"/>
        <v>1110.42</v>
      </c>
    </row>
    <row r="8471" spans="2:27" x14ac:dyDescent="0.3">
      <c r="B8471">
        <v>8468</v>
      </c>
      <c r="C8471" t="s">
        <v>10054</v>
      </c>
      <c r="D8471" s="1">
        <v>42632</v>
      </c>
      <c r="E8471" s="1">
        <v>42636</v>
      </c>
      <c r="F8471" s="9" t="str">
        <f t="shared" ref="F8471:F8477" si="700">DATEDIF(D8471,E8471,"d")&amp;" days"</f>
        <v>4 days</v>
      </c>
      <c r="G8471" t="s">
        <v>49</v>
      </c>
      <c r="H8471" t="s">
        <v>3294</v>
      </c>
      <c r="I8471" t="s">
        <v>3295</v>
      </c>
      <c r="J8471" t="s">
        <v>40</v>
      </c>
      <c r="K8471" t="s">
        <v>26</v>
      </c>
      <c r="L8471" t="s">
        <v>126</v>
      </c>
      <c r="M8471" t="s">
        <v>42</v>
      </c>
      <c r="N8471">
        <v>94122</v>
      </c>
      <c r="O8471" t="s">
        <v>43</v>
      </c>
      <c r="P8471" t="s">
        <v>360</v>
      </c>
      <c r="Q8471" t="s">
        <v>45</v>
      </c>
      <c r="R8471" t="s">
        <v>74</v>
      </c>
      <c r="S8471" t="s">
        <v>361</v>
      </c>
      <c r="T8471" s="9">
        <v>8.93</v>
      </c>
      <c r="U8471">
        <v>2</v>
      </c>
      <c r="V8471" s="2">
        <v>0.2</v>
      </c>
      <c r="W8471" s="6">
        <v>3.12</v>
      </c>
      <c r="X8471" s="14">
        <f>AA8471-W8471</f>
        <v>11.167999999999999</v>
      </c>
      <c r="Y8471" s="6">
        <f>T8471*U8471</f>
        <v>17.86</v>
      </c>
      <c r="Z8471" s="6">
        <f>Y8471*V8471</f>
        <v>3.5720000000000001</v>
      </c>
      <c r="AA8471" s="6">
        <f t="shared" si="698"/>
        <v>14.288</v>
      </c>
    </row>
    <row r="8472" spans="2:27" x14ac:dyDescent="0.3">
      <c r="B8472">
        <v>8469</v>
      </c>
      <c r="C8472" t="s">
        <v>10055</v>
      </c>
      <c r="D8472" s="1">
        <v>42685</v>
      </c>
      <c r="E8472" s="1">
        <v>42691</v>
      </c>
      <c r="F8472" s="9" t="str">
        <f t="shared" si="700"/>
        <v>6 days</v>
      </c>
      <c r="G8472" t="s">
        <v>49</v>
      </c>
      <c r="H8472" t="s">
        <v>1341</v>
      </c>
      <c r="I8472" t="s">
        <v>1342</v>
      </c>
      <c r="J8472" t="s">
        <v>40</v>
      </c>
      <c r="K8472" t="s">
        <v>26</v>
      </c>
      <c r="L8472" t="s">
        <v>6114</v>
      </c>
      <c r="M8472" t="s">
        <v>253</v>
      </c>
      <c r="N8472">
        <v>46060</v>
      </c>
      <c r="O8472" t="s">
        <v>104</v>
      </c>
      <c r="P8472" t="s">
        <v>5309</v>
      </c>
      <c r="Q8472" t="s">
        <v>31</v>
      </c>
      <c r="R8472" t="s">
        <v>55</v>
      </c>
      <c r="S8472" t="s">
        <v>5310</v>
      </c>
      <c r="T8472" s="9">
        <v>2678.94</v>
      </c>
      <c r="U8472">
        <v>6</v>
      </c>
      <c r="V8472" s="2">
        <v>0</v>
      </c>
      <c r="W8472" s="6">
        <v>241.1</v>
      </c>
      <c r="X8472" s="14">
        <f>AA8472-W8472</f>
        <v>15832.539999999999</v>
      </c>
      <c r="Y8472" s="6">
        <f>T8472*U8472</f>
        <v>16073.64</v>
      </c>
      <c r="Z8472" s="6">
        <f>Y8472*V8472</f>
        <v>0</v>
      </c>
      <c r="AA8472" s="6">
        <f t="shared" si="698"/>
        <v>16073.64</v>
      </c>
    </row>
    <row r="8473" spans="2:27" x14ac:dyDescent="0.3">
      <c r="B8473">
        <v>8470</v>
      </c>
      <c r="C8473" t="s">
        <v>10056</v>
      </c>
      <c r="D8473" s="1">
        <v>42848</v>
      </c>
      <c r="E8473" s="1">
        <v>42852</v>
      </c>
      <c r="F8473" s="9" t="str">
        <f t="shared" si="700"/>
        <v>4 days</v>
      </c>
      <c r="G8473" t="s">
        <v>49</v>
      </c>
      <c r="H8473" t="s">
        <v>423</v>
      </c>
      <c r="I8473" t="s">
        <v>424</v>
      </c>
      <c r="J8473" t="s">
        <v>101</v>
      </c>
      <c r="K8473" t="s">
        <v>26</v>
      </c>
      <c r="L8473" t="s">
        <v>5360</v>
      </c>
      <c r="M8473" t="s">
        <v>334</v>
      </c>
      <c r="N8473">
        <v>37042</v>
      </c>
      <c r="O8473" t="s">
        <v>29</v>
      </c>
      <c r="P8473" t="s">
        <v>1447</v>
      </c>
      <c r="Q8473" t="s">
        <v>31</v>
      </c>
      <c r="R8473" t="s">
        <v>32</v>
      </c>
      <c r="S8473" t="s">
        <v>1448</v>
      </c>
      <c r="T8473" s="9">
        <v>387.14</v>
      </c>
      <c r="U8473">
        <v>4</v>
      </c>
      <c r="V8473" s="2">
        <v>0.2</v>
      </c>
      <c r="W8473" s="6">
        <v>-14.52</v>
      </c>
      <c r="X8473" s="14">
        <f>AA8473-W8473</f>
        <v>1253.3679999999999</v>
      </c>
      <c r="Y8473" s="6">
        <f>T8473*U8473</f>
        <v>1548.56</v>
      </c>
      <c r="Z8473" s="6">
        <f>Y8473*V8473</f>
        <v>309.71199999999999</v>
      </c>
      <c r="AA8473" s="6">
        <f t="shared" si="698"/>
        <v>1238.848</v>
      </c>
    </row>
    <row r="8474" spans="2:27" x14ac:dyDescent="0.3">
      <c r="B8474">
        <v>8471</v>
      </c>
      <c r="C8474" t="s">
        <v>10056</v>
      </c>
      <c r="D8474" s="1">
        <v>42848</v>
      </c>
      <c r="E8474" s="1">
        <v>42852</v>
      </c>
      <c r="F8474" s="9" t="str">
        <f t="shared" si="700"/>
        <v>4 days</v>
      </c>
      <c r="G8474" t="s">
        <v>49</v>
      </c>
      <c r="H8474" t="s">
        <v>423</v>
      </c>
      <c r="I8474" t="s">
        <v>424</v>
      </c>
      <c r="J8474" t="s">
        <v>101</v>
      </c>
      <c r="K8474" t="s">
        <v>26</v>
      </c>
      <c r="L8474" t="s">
        <v>5360</v>
      </c>
      <c r="M8474" t="s">
        <v>334</v>
      </c>
      <c r="N8474">
        <v>37042</v>
      </c>
      <c r="O8474" t="s">
        <v>29</v>
      </c>
      <c r="P8474" t="s">
        <v>2821</v>
      </c>
      <c r="Q8474" t="s">
        <v>70</v>
      </c>
      <c r="R8474" t="s">
        <v>160</v>
      </c>
      <c r="S8474" t="s">
        <v>2822</v>
      </c>
      <c r="T8474" s="9">
        <v>45.41</v>
      </c>
      <c r="U8474">
        <v>2</v>
      </c>
      <c r="V8474" s="2">
        <v>0.2</v>
      </c>
      <c r="W8474" s="6">
        <v>11.92</v>
      </c>
      <c r="X8474" s="14">
        <f>AA8474-W8474</f>
        <v>60.73599999999999</v>
      </c>
      <c r="Y8474" s="6">
        <f>T8474*U8474</f>
        <v>90.82</v>
      </c>
      <c r="Z8474" s="6">
        <f>Y8474*V8474</f>
        <v>18.163999999999998</v>
      </c>
      <c r="AA8474" s="6">
        <f t="shared" si="698"/>
        <v>72.655999999999992</v>
      </c>
    </row>
    <row r="8475" spans="2:27" x14ac:dyDescent="0.3">
      <c r="B8475">
        <v>8472</v>
      </c>
      <c r="C8475" t="s">
        <v>10056</v>
      </c>
      <c r="D8475" s="1">
        <v>42848</v>
      </c>
      <c r="E8475" s="1">
        <v>42852</v>
      </c>
      <c r="F8475" s="9" t="str">
        <f t="shared" si="700"/>
        <v>4 days</v>
      </c>
      <c r="G8475" t="s">
        <v>49</v>
      </c>
      <c r="H8475" t="s">
        <v>423</v>
      </c>
      <c r="I8475" t="s">
        <v>424</v>
      </c>
      <c r="J8475" t="s">
        <v>101</v>
      </c>
      <c r="K8475" t="s">
        <v>26</v>
      </c>
      <c r="L8475" t="s">
        <v>5360</v>
      </c>
      <c r="M8475" t="s">
        <v>334</v>
      </c>
      <c r="N8475">
        <v>37042</v>
      </c>
      <c r="O8475" t="s">
        <v>29</v>
      </c>
      <c r="P8475" t="s">
        <v>6553</v>
      </c>
      <c r="Q8475" t="s">
        <v>31</v>
      </c>
      <c r="R8475" t="s">
        <v>64</v>
      </c>
      <c r="S8475" t="s">
        <v>6554</v>
      </c>
      <c r="T8475" s="9">
        <v>77.95</v>
      </c>
      <c r="U8475">
        <v>3</v>
      </c>
      <c r="V8475" s="2">
        <v>0.2</v>
      </c>
      <c r="W8475" s="6">
        <v>-11.69</v>
      </c>
      <c r="X8475" s="14">
        <f>AA8475-W8475</f>
        <v>198.77</v>
      </c>
      <c r="Y8475" s="6">
        <f>T8475*U8475</f>
        <v>233.85000000000002</v>
      </c>
      <c r="Z8475" s="6">
        <f>Y8475*V8475</f>
        <v>46.77000000000001</v>
      </c>
      <c r="AA8475" s="6">
        <f t="shared" si="698"/>
        <v>187.08</v>
      </c>
    </row>
    <row r="8476" spans="2:27" x14ac:dyDescent="0.3">
      <c r="B8476">
        <v>8473</v>
      </c>
      <c r="C8476" t="s">
        <v>10056</v>
      </c>
      <c r="D8476" s="1">
        <v>42848</v>
      </c>
      <c r="E8476" s="1">
        <v>42852</v>
      </c>
      <c r="F8476" s="9" t="str">
        <f t="shared" si="700"/>
        <v>4 days</v>
      </c>
      <c r="G8476" t="s">
        <v>49</v>
      </c>
      <c r="H8476" t="s">
        <v>423</v>
      </c>
      <c r="I8476" t="s">
        <v>424</v>
      </c>
      <c r="J8476" t="s">
        <v>101</v>
      </c>
      <c r="K8476" t="s">
        <v>26</v>
      </c>
      <c r="L8476" t="s">
        <v>5360</v>
      </c>
      <c r="M8476" t="s">
        <v>334</v>
      </c>
      <c r="N8476">
        <v>37042</v>
      </c>
      <c r="O8476" t="s">
        <v>29</v>
      </c>
      <c r="P8476" t="s">
        <v>5526</v>
      </c>
      <c r="Q8476" t="s">
        <v>45</v>
      </c>
      <c r="R8476" t="s">
        <v>46</v>
      </c>
      <c r="S8476" t="s">
        <v>5527</v>
      </c>
      <c r="T8476" s="9">
        <v>3</v>
      </c>
      <c r="U8476">
        <v>1</v>
      </c>
      <c r="V8476" s="2">
        <v>0.2</v>
      </c>
      <c r="W8476" s="6">
        <v>1.05</v>
      </c>
      <c r="X8476" s="14">
        <f>AA8476-W8476</f>
        <v>1.3499999999999999</v>
      </c>
      <c r="Y8476" s="6">
        <f>T8476*U8476</f>
        <v>3</v>
      </c>
      <c r="Z8476" s="6">
        <f>Y8476*V8476</f>
        <v>0.60000000000000009</v>
      </c>
      <c r="AA8476" s="6">
        <f t="shared" si="698"/>
        <v>2.4</v>
      </c>
    </row>
    <row r="8477" spans="2:27" x14ac:dyDescent="0.3">
      <c r="B8477">
        <v>8474</v>
      </c>
      <c r="C8477" t="s">
        <v>10057</v>
      </c>
      <c r="D8477" s="1">
        <v>42299</v>
      </c>
      <c r="E8477" s="1">
        <v>42303</v>
      </c>
      <c r="F8477" s="9" t="str">
        <f t="shared" si="700"/>
        <v>4 days</v>
      </c>
      <c r="G8477" t="s">
        <v>22</v>
      </c>
      <c r="H8477" t="s">
        <v>3583</v>
      </c>
      <c r="I8477" t="s">
        <v>3584</v>
      </c>
      <c r="J8477" t="s">
        <v>25</v>
      </c>
      <c r="K8477" t="s">
        <v>26</v>
      </c>
      <c r="L8477" t="s">
        <v>7245</v>
      </c>
      <c r="M8477" t="s">
        <v>53</v>
      </c>
      <c r="N8477">
        <v>33021</v>
      </c>
      <c r="O8477" t="s">
        <v>29</v>
      </c>
      <c r="P8477" t="s">
        <v>1041</v>
      </c>
      <c r="Q8477" t="s">
        <v>45</v>
      </c>
      <c r="R8477" t="s">
        <v>58</v>
      </c>
      <c r="S8477" t="s">
        <v>1042</v>
      </c>
      <c r="T8477" s="9">
        <v>9.9499999999999993</v>
      </c>
      <c r="U8477">
        <v>1</v>
      </c>
      <c r="V8477" s="2">
        <v>0.2</v>
      </c>
      <c r="W8477" s="6">
        <v>1</v>
      </c>
      <c r="X8477" s="14">
        <f>AA8477-W8477</f>
        <v>6.9599999999999991</v>
      </c>
      <c r="Y8477" s="6">
        <f>T8477*U8477</f>
        <v>9.9499999999999993</v>
      </c>
      <c r="Z8477" s="6">
        <f>Y8477*V8477</f>
        <v>1.99</v>
      </c>
      <c r="AA8477" s="6">
        <f t="shared" si="698"/>
        <v>7.9599999999999991</v>
      </c>
    </row>
    <row r="8478" spans="2:27" x14ac:dyDescent="0.3">
      <c r="B8478">
        <v>8475</v>
      </c>
      <c r="C8478" t="s">
        <v>10058</v>
      </c>
      <c r="D8478" s="1">
        <v>42982</v>
      </c>
      <c r="E8478" s="1">
        <v>42839</v>
      </c>
      <c r="F8478" s="23" t="s">
        <v>10956</v>
      </c>
      <c r="G8478" t="s">
        <v>49</v>
      </c>
      <c r="H8478" t="s">
        <v>4660</v>
      </c>
      <c r="I8478" t="s">
        <v>4661</v>
      </c>
      <c r="J8478" t="s">
        <v>40</v>
      </c>
      <c r="K8478" t="s">
        <v>26</v>
      </c>
      <c r="L8478" t="s">
        <v>5079</v>
      </c>
      <c r="M8478" t="s">
        <v>146</v>
      </c>
      <c r="N8478">
        <v>17403</v>
      </c>
      <c r="O8478" t="s">
        <v>147</v>
      </c>
      <c r="P8478" t="s">
        <v>1396</v>
      </c>
      <c r="Q8478" t="s">
        <v>45</v>
      </c>
      <c r="R8478" t="s">
        <v>74</v>
      </c>
      <c r="S8478" t="s">
        <v>1397</v>
      </c>
      <c r="T8478" s="9">
        <v>37.9</v>
      </c>
      <c r="U8478">
        <v>4</v>
      </c>
      <c r="V8478" s="2">
        <v>0.7</v>
      </c>
      <c r="W8478" s="6">
        <v>-29.05</v>
      </c>
      <c r="X8478" s="14">
        <f>AA8478-W8478</f>
        <v>74.53</v>
      </c>
      <c r="Y8478" s="6">
        <f>T8478*U8478</f>
        <v>151.6</v>
      </c>
      <c r="Z8478" s="6">
        <f>Y8478*V8478</f>
        <v>106.11999999999999</v>
      </c>
      <c r="AA8478" s="6">
        <f t="shared" si="698"/>
        <v>45.480000000000004</v>
      </c>
    </row>
    <row r="8479" spans="2:27" x14ac:dyDescent="0.3">
      <c r="B8479">
        <v>8476</v>
      </c>
      <c r="C8479" t="s">
        <v>10058</v>
      </c>
      <c r="D8479" s="1">
        <v>42982</v>
      </c>
      <c r="E8479" s="1">
        <v>42839</v>
      </c>
      <c r="F8479" s="23" t="s">
        <v>10956</v>
      </c>
      <c r="G8479" t="s">
        <v>49</v>
      </c>
      <c r="H8479" t="s">
        <v>4660</v>
      </c>
      <c r="I8479" t="s">
        <v>4661</v>
      </c>
      <c r="J8479" t="s">
        <v>40</v>
      </c>
      <c r="K8479" t="s">
        <v>26</v>
      </c>
      <c r="L8479" t="s">
        <v>5079</v>
      </c>
      <c r="M8479" t="s">
        <v>146</v>
      </c>
      <c r="N8479">
        <v>17403</v>
      </c>
      <c r="O8479" t="s">
        <v>147</v>
      </c>
      <c r="P8479" t="s">
        <v>6543</v>
      </c>
      <c r="Q8479" t="s">
        <v>45</v>
      </c>
      <c r="R8479" t="s">
        <v>89</v>
      </c>
      <c r="S8479" t="s">
        <v>6544</v>
      </c>
      <c r="T8479" s="9">
        <v>65.58</v>
      </c>
      <c r="U8479">
        <v>2</v>
      </c>
      <c r="V8479" s="2">
        <v>0.2</v>
      </c>
      <c r="W8479" s="6">
        <v>23.77</v>
      </c>
      <c r="X8479" s="14">
        <f>AA8479-W8479</f>
        <v>81.158000000000001</v>
      </c>
      <c r="Y8479" s="6">
        <f>T8479*U8479</f>
        <v>131.16</v>
      </c>
      <c r="Z8479" s="6">
        <f>Y8479*V8479</f>
        <v>26.231999999999999</v>
      </c>
      <c r="AA8479" s="6">
        <f t="shared" si="698"/>
        <v>104.928</v>
      </c>
    </row>
    <row r="8480" spans="2:27" x14ac:dyDescent="0.3">
      <c r="B8480">
        <v>8477</v>
      </c>
      <c r="C8480" t="s">
        <v>10059</v>
      </c>
      <c r="D8480" s="1">
        <v>43035</v>
      </c>
      <c r="E8480" s="1">
        <v>42746</v>
      </c>
      <c r="F8480" s="23" t="s">
        <v>10956</v>
      </c>
      <c r="G8480" t="s">
        <v>49</v>
      </c>
      <c r="H8480" t="s">
        <v>620</v>
      </c>
      <c r="I8480" t="s">
        <v>621</v>
      </c>
      <c r="J8480" t="s">
        <v>101</v>
      </c>
      <c r="K8480" t="s">
        <v>26</v>
      </c>
      <c r="L8480" t="s">
        <v>1827</v>
      </c>
      <c r="M8480" t="s">
        <v>309</v>
      </c>
      <c r="N8480">
        <v>85204</v>
      </c>
      <c r="O8480" t="s">
        <v>43</v>
      </c>
      <c r="P8480" t="s">
        <v>6808</v>
      </c>
      <c r="Q8480" t="s">
        <v>45</v>
      </c>
      <c r="R8480" t="s">
        <v>89</v>
      </c>
      <c r="S8480" t="s">
        <v>6809</v>
      </c>
      <c r="T8480" s="9">
        <v>44.78</v>
      </c>
      <c r="U8480">
        <v>1</v>
      </c>
      <c r="V8480" s="2">
        <v>0.2</v>
      </c>
      <c r="W8480" s="6">
        <v>16.23</v>
      </c>
      <c r="X8480" s="14">
        <f>AA8480-W8480</f>
        <v>19.593999999999998</v>
      </c>
      <c r="Y8480" s="6">
        <f>T8480*U8480</f>
        <v>44.78</v>
      </c>
      <c r="Z8480" s="6">
        <f>Y8480*V8480</f>
        <v>8.9560000000000013</v>
      </c>
      <c r="AA8480" s="6">
        <f t="shared" si="698"/>
        <v>35.823999999999998</v>
      </c>
    </row>
    <row r="8481" spans="2:27" x14ac:dyDescent="0.3">
      <c r="B8481">
        <v>8478</v>
      </c>
      <c r="C8481" t="s">
        <v>10060</v>
      </c>
      <c r="D8481" s="1">
        <v>42307</v>
      </c>
      <c r="E8481" s="1">
        <v>42307</v>
      </c>
      <c r="F8481" s="9" t="str">
        <f t="shared" ref="F8481:F8482" si="701">DATEDIF(D8481,E8481,"d")&amp;" days"</f>
        <v>0 days</v>
      </c>
      <c r="G8481" t="s">
        <v>1292</v>
      </c>
      <c r="H8481" t="s">
        <v>2414</v>
      </c>
      <c r="I8481" t="s">
        <v>2415</v>
      </c>
      <c r="J8481" t="s">
        <v>40</v>
      </c>
      <c r="K8481" t="s">
        <v>26</v>
      </c>
      <c r="L8481" t="s">
        <v>265</v>
      </c>
      <c r="M8481" t="s">
        <v>266</v>
      </c>
      <c r="N8481">
        <v>10024</v>
      </c>
      <c r="O8481" t="s">
        <v>147</v>
      </c>
      <c r="P8481" t="s">
        <v>10061</v>
      </c>
      <c r="Q8481" t="s">
        <v>70</v>
      </c>
      <c r="R8481" t="s">
        <v>683</v>
      </c>
      <c r="S8481" t="s">
        <v>10062</v>
      </c>
      <c r="T8481" s="9">
        <v>1035.8</v>
      </c>
      <c r="U8481">
        <v>4</v>
      </c>
      <c r="V8481" s="2">
        <v>0</v>
      </c>
      <c r="W8481" s="6">
        <v>269.31</v>
      </c>
      <c r="X8481" s="14">
        <f>AA8481-W8481</f>
        <v>3873.89</v>
      </c>
      <c r="Y8481" s="6">
        <f>T8481*U8481</f>
        <v>4143.2</v>
      </c>
      <c r="Z8481" s="6">
        <f>Y8481*V8481</f>
        <v>0</v>
      </c>
      <c r="AA8481" s="6">
        <f t="shared" si="698"/>
        <v>4143.2</v>
      </c>
    </row>
    <row r="8482" spans="2:27" x14ac:dyDescent="0.3">
      <c r="B8482">
        <v>8479</v>
      </c>
      <c r="C8482" t="s">
        <v>10063</v>
      </c>
      <c r="D8482" s="1">
        <v>43087</v>
      </c>
      <c r="E8482" s="1">
        <v>43093</v>
      </c>
      <c r="F8482" s="9" t="str">
        <f t="shared" si="701"/>
        <v>6 days</v>
      </c>
      <c r="G8482" t="s">
        <v>49</v>
      </c>
      <c r="H8482" t="s">
        <v>4184</v>
      </c>
      <c r="I8482" t="s">
        <v>4185</v>
      </c>
      <c r="J8482" t="s">
        <v>101</v>
      </c>
      <c r="K8482" t="s">
        <v>26</v>
      </c>
      <c r="L8482" t="s">
        <v>126</v>
      </c>
      <c r="M8482" t="s">
        <v>42</v>
      </c>
      <c r="N8482">
        <v>94110</v>
      </c>
      <c r="O8482" t="s">
        <v>43</v>
      </c>
      <c r="P8482" t="s">
        <v>2612</v>
      </c>
      <c r="Q8482" t="s">
        <v>45</v>
      </c>
      <c r="R8482" t="s">
        <v>67</v>
      </c>
      <c r="S8482" t="s">
        <v>2613</v>
      </c>
      <c r="T8482" s="9">
        <v>5.76</v>
      </c>
      <c r="U8482">
        <v>2</v>
      </c>
      <c r="V8482" s="2">
        <v>0</v>
      </c>
      <c r="W8482" s="6">
        <v>1.67</v>
      </c>
      <c r="X8482" s="14">
        <f>AA8482-W8482</f>
        <v>9.85</v>
      </c>
      <c r="Y8482" s="6">
        <f>T8482*U8482</f>
        <v>11.52</v>
      </c>
      <c r="Z8482" s="6">
        <f>Y8482*V8482</f>
        <v>0</v>
      </c>
      <c r="AA8482" s="6">
        <f t="shared" si="698"/>
        <v>11.52</v>
      </c>
    </row>
    <row r="8483" spans="2:27" x14ac:dyDescent="0.3">
      <c r="B8483">
        <v>8480</v>
      </c>
      <c r="C8483" t="s">
        <v>10064</v>
      </c>
      <c r="D8483" s="1">
        <v>42707</v>
      </c>
      <c r="E8483" s="1">
        <v>42445</v>
      </c>
      <c r="F8483" s="23" t="s">
        <v>10956</v>
      </c>
      <c r="G8483" t="s">
        <v>49</v>
      </c>
      <c r="H8483" t="s">
        <v>5031</v>
      </c>
      <c r="I8483" t="s">
        <v>5032</v>
      </c>
      <c r="J8483" t="s">
        <v>25</v>
      </c>
      <c r="K8483" t="s">
        <v>26</v>
      </c>
      <c r="L8483" t="s">
        <v>41</v>
      </c>
      <c r="M8483" t="s">
        <v>42</v>
      </c>
      <c r="N8483">
        <v>90036</v>
      </c>
      <c r="O8483" t="s">
        <v>43</v>
      </c>
      <c r="P8483" t="s">
        <v>7299</v>
      </c>
      <c r="Q8483" t="s">
        <v>45</v>
      </c>
      <c r="R8483" t="s">
        <v>89</v>
      </c>
      <c r="S8483" t="s">
        <v>7300</v>
      </c>
      <c r="T8483" s="9">
        <v>19.98</v>
      </c>
      <c r="U8483">
        <v>2</v>
      </c>
      <c r="V8483" s="2">
        <v>0</v>
      </c>
      <c r="W8483" s="6">
        <v>8.99</v>
      </c>
      <c r="X8483" s="14">
        <f>AA8483-W8483</f>
        <v>30.97</v>
      </c>
      <c r="Y8483" s="6">
        <f>T8483*U8483</f>
        <v>39.96</v>
      </c>
      <c r="Z8483" s="6">
        <f>Y8483*V8483</f>
        <v>0</v>
      </c>
      <c r="AA8483" s="6">
        <f t="shared" si="698"/>
        <v>39.96</v>
      </c>
    </row>
    <row r="8484" spans="2:27" x14ac:dyDescent="0.3">
      <c r="B8484">
        <v>8481</v>
      </c>
      <c r="C8484" t="s">
        <v>10065</v>
      </c>
      <c r="D8484" s="1">
        <v>41841</v>
      </c>
      <c r="E8484" s="1">
        <v>41847</v>
      </c>
      <c r="F8484" s="9" t="str">
        <f t="shared" ref="F8484:F8485" si="702">DATEDIF(D8484,E8484,"d")&amp;" days"</f>
        <v>6 days</v>
      </c>
      <c r="G8484" t="s">
        <v>49</v>
      </c>
      <c r="H8484" t="s">
        <v>2572</v>
      </c>
      <c r="I8484" t="s">
        <v>2573</v>
      </c>
      <c r="J8484" t="s">
        <v>25</v>
      </c>
      <c r="K8484" t="s">
        <v>26</v>
      </c>
      <c r="L8484" t="s">
        <v>2535</v>
      </c>
      <c r="M8484" t="s">
        <v>137</v>
      </c>
      <c r="N8484">
        <v>68104</v>
      </c>
      <c r="O8484" t="s">
        <v>104</v>
      </c>
      <c r="P8484" t="s">
        <v>8526</v>
      </c>
      <c r="Q8484" t="s">
        <v>70</v>
      </c>
      <c r="R8484" t="s">
        <v>71</v>
      </c>
      <c r="S8484" t="s">
        <v>8527</v>
      </c>
      <c r="T8484" s="9">
        <v>35.979999999999997</v>
      </c>
      <c r="U8484">
        <v>2</v>
      </c>
      <c r="V8484" s="2">
        <v>0</v>
      </c>
      <c r="W8484" s="6">
        <v>10.07</v>
      </c>
      <c r="X8484" s="14">
        <f>AA8484-W8484</f>
        <v>61.889999999999993</v>
      </c>
      <c r="Y8484" s="6">
        <f>T8484*U8484</f>
        <v>71.959999999999994</v>
      </c>
      <c r="Z8484" s="6">
        <f>Y8484*V8484</f>
        <v>0</v>
      </c>
      <c r="AA8484" s="6">
        <f t="shared" si="698"/>
        <v>71.959999999999994</v>
      </c>
    </row>
    <row r="8485" spans="2:27" x14ac:dyDescent="0.3">
      <c r="B8485">
        <v>8482</v>
      </c>
      <c r="C8485" t="s">
        <v>10066</v>
      </c>
      <c r="D8485" s="1">
        <v>42514</v>
      </c>
      <c r="E8485" s="1">
        <v>42518</v>
      </c>
      <c r="F8485" s="9" t="str">
        <f t="shared" si="702"/>
        <v>4 days</v>
      </c>
      <c r="G8485" t="s">
        <v>49</v>
      </c>
      <c r="H8485" t="s">
        <v>4215</v>
      </c>
      <c r="I8485" t="s">
        <v>4216</v>
      </c>
      <c r="J8485" t="s">
        <v>101</v>
      </c>
      <c r="K8485" t="s">
        <v>26</v>
      </c>
      <c r="L8485" t="s">
        <v>145</v>
      </c>
      <c r="M8485" t="s">
        <v>146</v>
      </c>
      <c r="N8485">
        <v>19120</v>
      </c>
      <c r="O8485" t="s">
        <v>147</v>
      </c>
      <c r="P8485" t="s">
        <v>3592</v>
      </c>
      <c r="Q8485" t="s">
        <v>45</v>
      </c>
      <c r="R8485" t="s">
        <v>67</v>
      </c>
      <c r="S8485" t="s">
        <v>3593</v>
      </c>
      <c r="T8485" s="9">
        <v>16.66</v>
      </c>
      <c r="U8485">
        <v>3</v>
      </c>
      <c r="V8485" s="2">
        <v>0.2</v>
      </c>
      <c r="W8485" s="6">
        <v>3.33</v>
      </c>
      <c r="X8485" s="14">
        <f>AA8485-W8485</f>
        <v>36.654000000000003</v>
      </c>
      <c r="Y8485" s="6">
        <f>T8485*U8485</f>
        <v>49.980000000000004</v>
      </c>
      <c r="Z8485" s="6">
        <f>Y8485*V8485</f>
        <v>9.9960000000000022</v>
      </c>
      <c r="AA8485" s="6">
        <f t="shared" si="698"/>
        <v>39.984000000000002</v>
      </c>
    </row>
    <row r="8486" spans="2:27" x14ac:dyDescent="0.3">
      <c r="B8486">
        <v>8483</v>
      </c>
      <c r="C8486" t="s">
        <v>10067</v>
      </c>
      <c r="D8486" s="1">
        <v>43041</v>
      </c>
      <c r="E8486" s="1">
        <v>42781</v>
      </c>
      <c r="F8486" s="23" t="s">
        <v>10956</v>
      </c>
      <c r="G8486" t="s">
        <v>49</v>
      </c>
      <c r="H8486" t="s">
        <v>1185</v>
      </c>
      <c r="I8486" t="s">
        <v>1186</v>
      </c>
      <c r="J8486" t="s">
        <v>40</v>
      </c>
      <c r="K8486" t="s">
        <v>26</v>
      </c>
      <c r="L8486" t="s">
        <v>265</v>
      </c>
      <c r="M8486" t="s">
        <v>266</v>
      </c>
      <c r="N8486">
        <v>10024</v>
      </c>
      <c r="O8486" t="s">
        <v>147</v>
      </c>
      <c r="P8486" t="s">
        <v>1898</v>
      </c>
      <c r="Q8486" t="s">
        <v>45</v>
      </c>
      <c r="R8486" t="s">
        <v>46</v>
      </c>
      <c r="S8486" t="s">
        <v>1899</v>
      </c>
      <c r="T8486" s="9">
        <v>20.7</v>
      </c>
      <c r="U8486">
        <v>2</v>
      </c>
      <c r="V8486" s="2">
        <v>0</v>
      </c>
      <c r="W8486" s="6">
        <v>9.94</v>
      </c>
      <c r="X8486" s="14">
        <f>AA8486-W8486</f>
        <v>31.46</v>
      </c>
      <c r="Y8486" s="6">
        <f>T8486*U8486</f>
        <v>41.4</v>
      </c>
      <c r="Z8486" s="6">
        <f>Y8486*V8486</f>
        <v>0</v>
      </c>
      <c r="AA8486" s="6">
        <f t="shared" si="698"/>
        <v>41.4</v>
      </c>
    </row>
    <row r="8487" spans="2:27" x14ac:dyDescent="0.3">
      <c r="B8487">
        <v>8484</v>
      </c>
      <c r="C8487" t="s">
        <v>10068</v>
      </c>
      <c r="D8487" s="1">
        <v>42633</v>
      </c>
      <c r="E8487" s="1">
        <v>42637</v>
      </c>
      <c r="F8487" s="9" t="str">
        <f t="shared" ref="F8487:F8524" si="703">DATEDIF(D8487,E8487,"d")&amp;" days"</f>
        <v>4 days</v>
      </c>
      <c r="G8487" t="s">
        <v>49</v>
      </c>
      <c r="H8487" t="s">
        <v>5717</v>
      </c>
      <c r="I8487" t="s">
        <v>5718</v>
      </c>
      <c r="J8487" t="s">
        <v>25</v>
      </c>
      <c r="K8487" t="s">
        <v>26</v>
      </c>
      <c r="L8487" t="s">
        <v>6477</v>
      </c>
      <c r="M8487" t="s">
        <v>237</v>
      </c>
      <c r="N8487">
        <v>49505</v>
      </c>
      <c r="O8487" t="s">
        <v>104</v>
      </c>
      <c r="P8487" t="s">
        <v>7015</v>
      </c>
      <c r="Q8487" t="s">
        <v>45</v>
      </c>
      <c r="R8487" t="s">
        <v>74</v>
      </c>
      <c r="S8487" t="s">
        <v>7016</v>
      </c>
      <c r="T8487" s="9">
        <v>83.7</v>
      </c>
      <c r="U8487">
        <v>5</v>
      </c>
      <c r="V8487" s="2">
        <v>0</v>
      </c>
      <c r="W8487" s="6">
        <v>41.01</v>
      </c>
      <c r="X8487" s="14">
        <f>AA8487-W8487</f>
        <v>377.49</v>
      </c>
      <c r="Y8487" s="6">
        <f>T8487*U8487</f>
        <v>418.5</v>
      </c>
      <c r="Z8487" s="6">
        <f>Y8487*V8487</f>
        <v>0</v>
      </c>
      <c r="AA8487" s="6">
        <f t="shared" si="698"/>
        <v>418.5</v>
      </c>
    </row>
    <row r="8488" spans="2:27" x14ac:dyDescent="0.3">
      <c r="B8488">
        <v>8485</v>
      </c>
      <c r="C8488" t="s">
        <v>10069</v>
      </c>
      <c r="D8488" s="1">
        <v>43002</v>
      </c>
      <c r="E8488" s="1">
        <v>43002</v>
      </c>
      <c r="F8488" s="9" t="str">
        <f t="shared" si="703"/>
        <v>0 days</v>
      </c>
      <c r="G8488" t="s">
        <v>1292</v>
      </c>
      <c r="H8488" t="s">
        <v>1463</v>
      </c>
      <c r="I8488" t="s">
        <v>1464</v>
      </c>
      <c r="J8488" t="s">
        <v>25</v>
      </c>
      <c r="K8488" t="s">
        <v>26</v>
      </c>
      <c r="L8488" t="s">
        <v>94</v>
      </c>
      <c r="M8488" t="s">
        <v>95</v>
      </c>
      <c r="N8488">
        <v>98115</v>
      </c>
      <c r="O8488" t="s">
        <v>43</v>
      </c>
      <c r="P8488" t="s">
        <v>2188</v>
      </c>
      <c r="Q8488" t="s">
        <v>31</v>
      </c>
      <c r="R8488" t="s">
        <v>64</v>
      </c>
      <c r="S8488" t="s">
        <v>2189</v>
      </c>
      <c r="T8488" s="9">
        <v>199.8</v>
      </c>
      <c r="U8488">
        <v>10</v>
      </c>
      <c r="V8488" s="2">
        <v>0</v>
      </c>
      <c r="W8488" s="6">
        <v>71.930000000000007</v>
      </c>
      <c r="X8488" s="14">
        <f>AA8488-W8488</f>
        <v>1926.07</v>
      </c>
      <c r="Y8488" s="6">
        <f>T8488*U8488</f>
        <v>1998</v>
      </c>
      <c r="Z8488" s="6">
        <f>Y8488*V8488</f>
        <v>0</v>
      </c>
      <c r="AA8488" s="6">
        <f t="shared" si="698"/>
        <v>1998</v>
      </c>
    </row>
    <row r="8489" spans="2:27" x14ac:dyDescent="0.3">
      <c r="B8489">
        <v>8486</v>
      </c>
      <c r="C8489" t="s">
        <v>10070</v>
      </c>
      <c r="D8489" s="1">
        <v>42821</v>
      </c>
      <c r="E8489" s="1">
        <v>42825</v>
      </c>
      <c r="F8489" s="9" t="str">
        <f t="shared" si="703"/>
        <v>4 days</v>
      </c>
      <c r="G8489" t="s">
        <v>49</v>
      </c>
      <c r="H8489" t="s">
        <v>10071</v>
      </c>
      <c r="I8489" t="s">
        <v>10072</v>
      </c>
      <c r="J8489" t="s">
        <v>101</v>
      </c>
      <c r="K8489" t="s">
        <v>26</v>
      </c>
      <c r="L8489" t="s">
        <v>3496</v>
      </c>
      <c r="M8489" t="s">
        <v>42</v>
      </c>
      <c r="N8489">
        <v>93727</v>
      </c>
      <c r="O8489" t="s">
        <v>43</v>
      </c>
      <c r="P8489" t="s">
        <v>5128</v>
      </c>
      <c r="Q8489" t="s">
        <v>45</v>
      </c>
      <c r="R8489" t="s">
        <v>89</v>
      </c>
      <c r="S8489" t="s">
        <v>5129</v>
      </c>
      <c r="T8489" s="9">
        <v>45.68</v>
      </c>
      <c r="U8489">
        <v>2</v>
      </c>
      <c r="V8489" s="2">
        <v>0</v>
      </c>
      <c r="W8489" s="6">
        <v>21.01</v>
      </c>
      <c r="X8489" s="14">
        <f>AA8489-W8489</f>
        <v>70.349999999999994</v>
      </c>
      <c r="Y8489" s="6">
        <f>T8489*U8489</f>
        <v>91.36</v>
      </c>
      <c r="Z8489" s="6">
        <f>Y8489*V8489</f>
        <v>0</v>
      </c>
      <c r="AA8489" s="6">
        <f t="shared" si="698"/>
        <v>91.36</v>
      </c>
    </row>
    <row r="8490" spans="2:27" x14ac:dyDescent="0.3">
      <c r="B8490">
        <v>8487</v>
      </c>
      <c r="C8490" t="s">
        <v>10070</v>
      </c>
      <c r="D8490" s="1">
        <v>42821</v>
      </c>
      <c r="E8490" s="1">
        <v>42825</v>
      </c>
      <c r="F8490" s="9" t="str">
        <f t="shared" si="703"/>
        <v>4 days</v>
      </c>
      <c r="G8490" t="s">
        <v>49</v>
      </c>
      <c r="H8490" t="s">
        <v>10071</v>
      </c>
      <c r="I8490" t="s">
        <v>10072</v>
      </c>
      <c r="J8490" t="s">
        <v>101</v>
      </c>
      <c r="K8490" t="s">
        <v>26</v>
      </c>
      <c r="L8490" t="s">
        <v>3496</v>
      </c>
      <c r="M8490" t="s">
        <v>42</v>
      </c>
      <c r="N8490">
        <v>93727</v>
      </c>
      <c r="O8490" t="s">
        <v>43</v>
      </c>
      <c r="P8490" t="s">
        <v>700</v>
      </c>
      <c r="Q8490" t="s">
        <v>45</v>
      </c>
      <c r="R8490" t="s">
        <v>89</v>
      </c>
      <c r="S8490" t="s">
        <v>701</v>
      </c>
      <c r="T8490" s="9">
        <v>110.96</v>
      </c>
      <c r="U8490">
        <v>2</v>
      </c>
      <c r="V8490" s="2">
        <v>0</v>
      </c>
      <c r="W8490" s="6">
        <v>53.26</v>
      </c>
      <c r="X8490" s="14">
        <f>AA8490-W8490</f>
        <v>168.66</v>
      </c>
      <c r="Y8490" s="6">
        <f>T8490*U8490</f>
        <v>221.92</v>
      </c>
      <c r="Z8490" s="6">
        <f>Y8490*V8490</f>
        <v>0</v>
      </c>
      <c r="AA8490" s="6">
        <f t="shared" si="698"/>
        <v>221.92</v>
      </c>
    </row>
    <row r="8491" spans="2:27" x14ac:dyDescent="0.3">
      <c r="B8491">
        <v>8488</v>
      </c>
      <c r="C8491" t="s">
        <v>10070</v>
      </c>
      <c r="D8491" s="1">
        <v>42821</v>
      </c>
      <c r="E8491" s="1">
        <v>42825</v>
      </c>
      <c r="F8491" s="9" t="str">
        <f t="shared" si="703"/>
        <v>4 days</v>
      </c>
      <c r="G8491" t="s">
        <v>49</v>
      </c>
      <c r="H8491" t="s">
        <v>10071</v>
      </c>
      <c r="I8491" t="s">
        <v>10072</v>
      </c>
      <c r="J8491" t="s">
        <v>101</v>
      </c>
      <c r="K8491" t="s">
        <v>26</v>
      </c>
      <c r="L8491" t="s">
        <v>3496</v>
      </c>
      <c r="M8491" t="s">
        <v>42</v>
      </c>
      <c r="N8491">
        <v>93727</v>
      </c>
      <c r="O8491" t="s">
        <v>43</v>
      </c>
      <c r="P8491" t="s">
        <v>8253</v>
      </c>
      <c r="Q8491" t="s">
        <v>45</v>
      </c>
      <c r="R8491" t="s">
        <v>89</v>
      </c>
      <c r="S8491" t="s">
        <v>8254</v>
      </c>
      <c r="T8491" s="9">
        <v>11.94</v>
      </c>
      <c r="U8491">
        <v>3</v>
      </c>
      <c r="V8491" s="2">
        <v>0</v>
      </c>
      <c r="W8491" s="6">
        <v>5.97</v>
      </c>
      <c r="X8491" s="14">
        <f>AA8491-W8491</f>
        <v>29.85</v>
      </c>
      <c r="Y8491" s="6">
        <f>T8491*U8491</f>
        <v>35.82</v>
      </c>
      <c r="Z8491" s="6">
        <f>Y8491*V8491</f>
        <v>0</v>
      </c>
      <c r="AA8491" s="6">
        <f t="shared" si="698"/>
        <v>35.82</v>
      </c>
    </row>
    <row r="8492" spans="2:27" x14ac:dyDescent="0.3">
      <c r="B8492">
        <v>8489</v>
      </c>
      <c r="C8492" t="s">
        <v>10073</v>
      </c>
      <c r="D8492" s="1">
        <v>42402</v>
      </c>
      <c r="E8492" s="1">
        <v>42462</v>
      </c>
      <c r="F8492" s="9" t="str">
        <f t="shared" si="703"/>
        <v>60 days</v>
      </c>
      <c r="G8492" t="s">
        <v>22</v>
      </c>
      <c r="H8492" t="s">
        <v>2819</v>
      </c>
      <c r="I8492" t="s">
        <v>2820</v>
      </c>
      <c r="J8492" t="s">
        <v>25</v>
      </c>
      <c r="K8492" t="s">
        <v>26</v>
      </c>
      <c r="L8492" t="s">
        <v>1129</v>
      </c>
      <c r="M8492" t="s">
        <v>318</v>
      </c>
      <c r="N8492">
        <v>22204</v>
      </c>
      <c r="O8492" t="s">
        <v>29</v>
      </c>
      <c r="P8492" t="s">
        <v>7240</v>
      </c>
      <c r="Q8492" t="s">
        <v>70</v>
      </c>
      <c r="R8492" t="s">
        <v>683</v>
      </c>
      <c r="S8492" t="s">
        <v>7241</v>
      </c>
      <c r="T8492" s="9">
        <v>8749.9500000000007</v>
      </c>
      <c r="U8492">
        <v>5</v>
      </c>
      <c r="V8492" s="2">
        <v>0</v>
      </c>
      <c r="W8492" s="6">
        <v>2799.98</v>
      </c>
      <c r="X8492" s="14">
        <f>AA8492-W8492</f>
        <v>40949.769999999997</v>
      </c>
      <c r="Y8492" s="6">
        <f>T8492*U8492</f>
        <v>43749.75</v>
      </c>
      <c r="Z8492" s="6">
        <f>Y8492*V8492</f>
        <v>0</v>
      </c>
      <c r="AA8492" s="6">
        <f t="shared" si="698"/>
        <v>43749.75</v>
      </c>
    </row>
    <row r="8493" spans="2:27" x14ac:dyDescent="0.3">
      <c r="B8493">
        <v>8490</v>
      </c>
      <c r="C8493" t="s">
        <v>10073</v>
      </c>
      <c r="D8493" s="1">
        <v>42402</v>
      </c>
      <c r="E8493" s="1">
        <v>42462</v>
      </c>
      <c r="F8493" s="9" t="str">
        <f t="shared" si="703"/>
        <v>60 days</v>
      </c>
      <c r="G8493" t="s">
        <v>22</v>
      </c>
      <c r="H8493" t="s">
        <v>2819</v>
      </c>
      <c r="I8493" t="s">
        <v>2820</v>
      </c>
      <c r="J8493" t="s">
        <v>25</v>
      </c>
      <c r="K8493" t="s">
        <v>26</v>
      </c>
      <c r="L8493" t="s">
        <v>1129</v>
      </c>
      <c r="M8493" t="s">
        <v>318</v>
      </c>
      <c r="N8493">
        <v>22204</v>
      </c>
      <c r="O8493" t="s">
        <v>29</v>
      </c>
      <c r="P8493" t="s">
        <v>1024</v>
      </c>
      <c r="Q8493" t="s">
        <v>45</v>
      </c>
      <c r="R8493" t="s">
        <v>74</v>
      </c>
      <c r="S8493" t="s">
        <v>1025</v>
      </c>
      <c r="T8493" s="9">
        <v>36.4</v>
      </c>
      <c r="U8493">
        <v>8</v>
      </c>
      <c r="V8493" s="2">
        <v>0</v>
      </c>
      <c r="W8493" s="6">
        <v>18.2</v>
      </c>
      <c r="X8493" s="14">
        <f>AA8493-W8493</f>
        <v>273</v>
      </c>
      <c r="Y8493" s="6">
        <f>T8493*U8493</f>
        <v>291.2</v>
      </c>
      <c r="Z8493" s="6">
        <f>Y8493*V8493</f>
        <v>0</v>
      </c>
      <c r="AA8493" s="6">
        <f t="shared" si="698"/>
        <v>291.2</v>
      </c>
    </row>
    <row r="8494" spans="2:27" x14ac:dyDescent="0.3">
      <c r="B8494">
        <v>8491</v>
      </c>
      <c r="C8494" t="s">
        <v>10073</v>
      </c>
      <c r="D8494" s="1">
        <v>42402</v>
      </c>
      <c r="E8494" s="1">
        <v>42462</v>
      </c>
      <c r="F8494" s="9" t="str">
        <f t="shared" si="703"/>
        <v>60 days</v>
      </c>
      <c r="G8494" t="s">
        <v>22</v>
      </c>
      <c r="H8494" t="s">
        <v>2819</v>
      </c>
      <c r="I8494" t="s">
        <v>2820</v>
      </c>
      <c r="J8494" t="s">
        <v>25</v>
      </c>
      <c r="K8494" t="s">
        <v>26</v>
      </c>
      <c r="L8494" t="s">
        <v>1129</v>
      </c>
      <c r="M8494" t="s">
        <v>318</v>
      </c>
      <c r="N8494">
        <v>22204</v>
      </c>
      <c r="O8494" t="s">
        <v>29</v>
      </c>
      <c r="P8494" t="s">
        <v>6833</v>
      </c>
      <c r="Q8494" t="s">
        <v>31</v>
      </c>
      <c r="R8494" t="s">
        <v>64</v>
      </c>
      <c r="S8494" t="s">
        <v>6834</v>
      </c>
      <c r="T8494" s="9">
        <v>18.690000000000001</v>
      </c>
      <c r="U8494">
        <v>7</v>
      </c>
      <c r="V8494" s="2">
        <v>0</v>
      </c>
      <c r="W8494" s="6">
        <v>7.1</v>
      </c>
      <c r="X8494" s="14">
        <f>AA8494-W8494</f>
        <v>123.73000000000002</v>
      </c>
      <c r="Y8494" s="6">
        <f>T8494*U8494</f>
        <v>130.83000000000001</v>
      </c>
      <c r="Z8494" s="6">
        <f>Y8494*V8494</f>
        <v>0</v>
      </c>
      <c r="AA8494" s="6">
        <f t="shared" si="698"/>
        <v>130.83000000000001</v>
      </c>
    </row>
    <row r="8495" spans="2:27" x14ac:dyDescent="0.3">
      <c r="B8495">
        <v>8492</v>
      </c>
      <c r="C8495" t="s">
        <v>10074</v>
      </c>
      <c r="D8495" s="1">
        <v>42923</v>
      </c>
      <c r="E8495" s="1">
        <v>43046</v>
      </c>
      <c r="F8495" s="9" t="str">
        <f t="shared" si="703"/>
        <v>123 days</v>
      </c>
      <c r="G8495" t="s">
        <v>49</v>
      </c>
      <c r="H8495" t="s">
        <v>2076</v>
      </c>
      <c r="I8495" t="s">
        <v>2077</v>
      </c>
      <c r="J8495" t="s">
        <v>25</v>
      </c>
      <c r="K8495" t="s">
        <v>26</v>
      </c>
      <c r="L8495" t="s">
        <v>41</v>
      </c>
      <c r="M8495" t="s">
        <v>42</v>
      </c>
      <c r="N8495">
        <v>90049</v>
      </c>
      <c r="O8495" t="s">
        <v>43</v>
      </c>
      <c r="P8495" t="s">
        <v>4304</v>
      </c>
      <c r="Q8495" t="s">
        <v>45</v>
      </c>
      <c r="R8495" t="s">
        <v>268</v>
      </c>
      <c r="S8495" t="s">
        <v>4305</v>
      </c>
      <c r="T8495" s="9">
        <v>5.94</v>
      </c>
      <c r="U8495">
        <v>3</v>
      </c>
      <c r="V8495" s="2">
        <v>0</v>
      </c>
      <c r="W8495" s="6">
        <v>0.12</v>
      </c>
      <c r="X8495" s="14">
        <f>AA8495-W8495</f>
        <v>17.7</v>
      </c>
      <c r="Y8495" s="6">
        <f>T8495*U8495</f>
        <v>17.82</v>
      </c>
      <c r="Z8495" s="6">
        <f>Y8495*V8495</f>
        <v>0</v>
      </c>
      <c r="AA8495" s="6">
        <f t="shared" si="698"/>
        <v>17.82</v>
      </c>
    </row>
    <row r="8496" spans="2:27" x14ac:dyDescent="0.3">
      <c r="B8496">
        <v>8493</v>
      </c>
      <c r="C8496" t="s">
        <v>10075</v>
      </c>
      <c r="D8496" s="1">
        <v>42300</v>
      </c>
      <c r="E8496" s="1">
        <v>42305</v>
      </c>
      <c r="F8496" s="9" t="str">
        <f t="shared" si="703"/>
        <v>5 days</v>
      </c>
      <c r="G8496" t="s">
        <v>49</v>
      </c>
      <c r="H8496" t="s">
        <v>4494</v>
      </c>
      <c r="I8496" t="s">
        <v>4495</v>
      </c>
      <c r="J8496" t="s">
        <v>25</v>
      </c>
      <c r="K8496" t="s">
        <v>26</v>
      </c>
      <c r="L8496" t="s">
        <v>4888</v>
      </c>
      <c r="M8496" t="s">
        <v>103</v>
      </c>
      <c r="N8496">
        <v>79424</v>
      </c>
      <c r="O8496" t="s">
        <v>104</v>
      </c>
      <c r="P8496" t="s">
        <v>6972</v>
      </c>
      <c r="Q8496" t="s">
        <v>45</v>
      </c>
      <c r="R8496" t="s">
        <v>89</v>
      </c>
      <c r="S8496" t="s">
        <v>6973</v>
      </c>
      <c r="T8496" s="9">
        <v>60.74</v>
      </c>
      <c r="U8496">
        <v>8</v>
      </c>
      <c r="V8496" s="2">
        <v>0.2</v>
      </c>
      <c r="W8496" s="6">
        <v>20.5</v>
      </c>
      <c r="X8496" s="14">
        <f>AA8496-W8496</f>
        <v>368.23599999999999</v>
      </c>
      <c r="Y8496" s="6">
        <f>T8496*U8496</f>
        <v>485.92</v>
      </c>
      <c r="Z8496" s="6">
        <f>Y8496*V8496</f>
        <v>97.184000000000012</v>
      </c>
      <c r="AA8496" s="6">
        <f t="shared" si="698"/>
        <v>388.73599999999999</v>
      </c>
    </row>
    <row r="8497" spans="2:27" x14ac:dyDescent="0.3">
      <c r="B8497">
        <v>8494</v>
      </c>
      <c r="C8497" t="s">
        <v>10075</v>
      </c>
      <c r="D8497" s="1">
        <v>42300</v>
      </c>
      <c r="E8497" s="1">
        <v>42305</v>
      </c>
      <c r="F8497" s="9" t="str">
        <f t="shared" si="703"/>
        <v>5 days</v>
      </c>
      <c r="G8497" t="s">
        <v>49</v>
      </c>
      <c r="H8497" t="s">
        <v>4494</v>
      </c>
      <c r="I8497" t="s">
        <v>4495</v>
      </c>
      <c r="J8497" t="s">
        <v>25</v>
      </c>
      <c r="K8497" t="s">
        <v>26</v>
      </c>
      <c r="L8497" t="s">
        <v>4888</v>
      </c>
      <c r="M8497" t="s">
        <v>103</v>
      </c>
      <c r="N8497">
        <v>79424</v>
      </c>
      <c r="O8497" t="s">
        <v>104</v>
      </c>
      <c r="P8497" t="s">
        <v>7670</v>
      </c>
      <c r="Q8497" t="s">
        <v>70</v>
      </c>
      <c r="R8497" t="s">
        <v>1218</v>
      </c>
      <c r="S8497" t="s">
        <v>7671</v>
      </c>
      <c r="T8497" s="9">
        <v>479.98</v>
      </c>
      <c r="U8497">
        <v>3</v>
      </c>
      <c r="V8497" s="2">
        <v>0.2</v>
      </c>
      <c r="W8497" s="6">
        <v>161.99</v>
      </c>
      <c r="X8497" s="14">
        <f>AA8497-W8497</f>
        <v>989.96199999999999</v>
      </c>
      <c r="Y8497" s="6">
        <f>T8497*U8497</f>
        <v>1439.94</v>
      </c>
      <c r="Z8497" s="6">
        <f>Y8497*V8497</f>
        <v>287.988</v>
      </c>
      <c r="AA8497" s="6">
        <f t="shared" si="698"/>
        <v>1151.952</v>
      </c>
    </row>
    <row r="8498" spans="2:27" x14ac:dyDescent="0.3">
      <c r="B8498">
        <v>8495</v>
      </c>
      <c r="C8498" t="s">
        <v>10075</v>
      </c>
      <c r="D8498" s="1">
        <v>42300</v>
      </c>
      <c r="E8498" s="1">
        <v>42305</v>
      </c>
      <c r="F8498" s="9" t="str">
        <f t="shared" si="703"/>
        <v>5 days</v>
      </c>
      <c r="G8498" t="s">
        <v>49</v>
      </c>
      <c r="H8498" t="s">
        <v>4494</v>
      </c>
      <c r="I8498" t="s">
        <v>4495</v>
      </c>
      <c r="J8498" t="s">
        <v>25</v>
      </c>
      <c r="K8498" t="s">
        <v>26</v>
      </c>
      <c r="L8498" t="s">
        <v>4888</v>
      </c>
      <c r="M8498" t="s">
        <v>103</v>
      </c>
      <c r="N8498">
        <v>79424</v>
      </c>
      <c r="O8498" t="s">
        <v>104</v>
      </c>
      <c r="P8498" t="s">
        <v>3925</v>
      </c>
      <c r="Q8498" t="s">
        <v>45</v>
      </c>
      <c r="R8498" t="s">
        <v>74</v>
      </c>
      <c r="S8498" t="s">
        <v>3926</v>
      </c>
      <c r="T8498" s="9">
        <v>6.08</v>
      </c>
      <c r="U8498">
        <v>1</v>
      </c>
      <c r="V8498" s="2">
        <v>0.8</v>
      </c>
      <c r="W8498" s="6">
        <v>-10.34</v>
      </c>
      <c r="X8498" s="14">
        <f>AA8498-W8498</f>
        <v>11.555999999999999</v>
      </c>
      <c r="Y8498" s="6">
        <f>T8498*U8498</f>
        <v>6.08</v>
      </c>
      <c r="Z8498" s="6">
        <f>Y8498*V8498</f>
        <v>4.8640000000000008</v>
      </c>
      <c r="AA8498" s="6">
        <f t="shared" si="698"/>
        <v>1.2159999999999993</v>
      </c>
    </row>
    <row r="8499" spans="2:27" x14ac:dyDescent="0.3">
      <c r="B8499">
        <v>8496</v>
      </c>
      <c r="C8499" t="s">
        <v>10076</v>
      </c>
      <c r="D8499" s="1">
        <v>42412</v>
      </c>
      <c r="E8499" s="1">
        <v>42594</v>
      </c>
      <c r="F8499" s="9" t="str">
        <f t="shared" si="703"/>
        <v>182 days</v>
      </c>
      <c r="G8499" t="s">
        <v>49</v>
      </c>
      <c r="H8499" t="s">
        <v>1110</v>
      </c>
      <c r="I8499" t="s">
        <v>1111</v>
      </c>
      <c r="J8499" t="s">
        <v>40</v>
      </c>
      <c r="K8499" t="s">
        <v>26</v>
      </c>
      <c r="L8499" t="s">
        <v>9528</v>
      </c>
      <c r="M8499" t="s">
        <v>456</v>
      </c>
      <c r="N8499">
        <v>80501</v>
      </c>
      <c r="O8499" t="s">
        <v>43</v>
      </c>
      <c r="P8499" t="s">
        <v>7144</v>
      </c>
      <c r="Q8499" t="s">
        <v>70</v>
      </c>
      <c r="R8499" t="s">
        <v>160</v>
      </c>
      <c r="S8499" t="s">
        <v>7145</v>
      </c>
      <c r="T8499" s="9">
        <v>165.6</v>
      </c>
      <c r="U8499">
        <v>3</v>
      </c>
      <c r="V8499" s="2">
        <v>0.2</v>
      </c>
      <c r="W8499" s="6">
        <v>-6.21</v>
      </c>
      <c r="X8499" s="14">
        <f>AA8499-W8499</f>
        <v>403.64999999999992</v>
      </c>
      <c r="Y8499" s="6">
        <f>T8499*U8499</f>
        <v>496.79999999999995</v>
      </c>
      <c r="Z8499" s="6">
        <f>Y8499*V8499</f>
        <v>99.36</v>
      </c>
      <c r="AA8499" s="6">
        <f t="shared" si="698"/>
        <v>397.43999999999994</v>
      </c>
    </row>
    <row r="8500" spans="2:27" x14ac:dyDescent="0.3">
      <c r="B8500">
        <v>8497</v>
      </c>
      <c r="C8500" t="s">
        <v>10077</v>
      </c>
      <c r="D8500" s="1">
        <v>41762</v>
      </c>
      <c r="E8500" s="1">
        <v>41854</v>
      </c>
      <c r="F8500" s="9" t="str">
        <f t="shared" si="703"/>
        <v>92 days</v>
      </c>
      <c r="G8500" t="s">
        <v>22</v>
      </c>
      <c r="H8500" t="s">
        <v>4134</v>
      </c>
      <c r="I8500" t="s">
        <v>4135</v>
      </c>
      <c r="J8500" t="s">
        <v>25</v>
      </c>
      <c r="K8500" t="s">
        <v>26</v>
      </c>
      <c r="L8500" t="s">
        <v>3196</v>
      </c>
      <c r="M8500" t="s">
        <v>266</v>
      </c>
      <c r="N8500">
        <v>10701</v>
      </c>
      <c r="O8500" t="s">
        <v>147</v>
      </c>
      <c r="P8500" t="s">
        <v>1565</v>
      </c>
      <c r="Q8500" t="s">
        <v>45</v>
      </c>
      <c r="R8500" t="s">
        <v>67</v>
      </c>
      <c r="S8500" t="s">
        <v>1566</v>
      </c>
      <c r="T8500" s="9">
        <v>59.52</v>
      </c>
      <c r="U8500">
        <v>3</v>
      </c>
      <c r="V8500" s="2">
        <v>0</v>
      </c>
      <c r="W8500" s="6">
        <v>15.48</v>
      </c>
      <c r="X8500" s="14">
        <f>AA8500-W8500</f>
        <v>163.08000000000001</v>
      </c>
      <c r="Y8500" s="6">
        <f>T8500*U8500</f>
        <v>178.56</v>
      </c>
      <c r="Z8500" s="6">
        <f>Y8500*V8500</f>
        <v>0</v>
      </c>
      <c r="AA8500" s="6">
        <f t="shared" si="698"/>
        <v>178.56</v>
      </c>
    </row>
    <row r="8501" spans="2:27" x14ac:dyDescent="0.3">
      <c r="B8501">
        <v>8498</v>
      </c>
      <c r="C8501" t="s">
        <v>10077</v>
      </c>
      <c r="D8501" s="1">
        <v>41762</v>
      </c>
      <c r="E8501" s="1">
        <v>41854</v>
      </c>
      <c r="F8501" s="9" t="str">
        <f t="shared" si="703"/>
        <v>92 days</v>
      </c>
      <c r="G8501" t="s">
        <v>22</v>
      </c>
      <c r="H8501" t="s">
        <v>4134</v>
      </c>
      <c r="I8501" t="s">
        <v>4135</v>
      </c>
      <c r="J8501" t="s">
        <v>25</v>
      </c>
      <c r="K8501" t="s">
        <v>26</v>
      </c>
      <c r="L8501" t="s">
        <v>3196</v>
      </c>
      <c r="M8501" t="s">
        <v>266</v>
      </c>
      <c r="N8501">
        <v>10701</v>
      </c>
      <c r="O8501" t="s">
        <v>147</v>
      </c>
      <c r="P8501" t="s">
        <v>1076</v>
      </c>
      <c r="Q8501" t="s">
        <v>70</v>
      </c>
      <c r="R8501" t="s">
        <v>160</v>
      </c>
      <c r="S8501" t="s">
        <v>1077</v>
      </c>
      <c r="T8501" s="9">
        <v>479.97</v>
      </c>
      <c r="U8501">
        <v>3</v>
      </c>
      <c r="V8501" s="2">
        <v>0</v>
      </c>
      <c r="W8501" s="6">
        <v>177.59</v>
      </c>
      <c r="X8501" s="14">
        <f>AA8501-W8501</f>
        <v>1262.3200000000002</v>
      </c>
      <c r="Y8501" s="6">
        <f>T8501*U8501</f>
        <v>1439.91</v>
      </c>
      <c r="Z8501" s="6">
        <f>Y8501*V8501</f>
        <v>0</v>
      </c>
      <c r="AA8501" s="6">
        <f t="shared" si="698"/>
        <v>1439.91</v>
      </c>
    </row>
    <row r="8502" spans="2:27" x14ac:dyDescent="0.3">
      <c r="B8502">
        <v>8499</v>
      </c>
      <c r="C8502" t="s">
        <v>10077</v>
      </c>
      <c r="D8502" s="1">
        <v>41762</v>
      </c>
      <c r="E8502" s="1">
        <v>41854</v>
      </c>
      <c r="F8502" s="9" t="str">
        <f t="shared" si="703"/>
        <v>92 days</v>
      </c>
      <c r="G8502" t="s">
        <v>22</v>
      </c>
      <c r="H8502" t="s">
        <v>4134</v>
      </c>
      <c r="I8502" t="s">
        <v>4135</v>
      </c>
      <c r="J8502" t="s">
        <v>25</v>
      </c>
      <c r="K8502" t="s">
        <v>26</v>
      </c>
      <c r="L8502" t="s">
        <v>3196</v>
      </c>
      <c r="M8502" t="s">
        <v>266</v>
      </c>
      <c r="N8502">
        <v>10701</v>
      </c>
      <c r="O8502" t="s">
        <v>147</v>
      </c>
      <c r="P8502" t="s">
        <v>2579</v>
      </c>
      <c r="Q8502" t="s">
        <v>45</v>
      </c>
      <c r="R8502" t="s">
        <v>578</v>
      </c>
      <c r="S8502" t="s">
        <v>2580</v>
      </c>
      <c r="T8502" s="9">
        <v>18.62</v>
      </c>
      <c r="U8502">
        <v>2</v>
      </c>
      <c r="V8502" s="2">
        <v>0</v>
      </c>
      <c r="W8502" s="6">
        <v>5.4</v>
      </c>
      <c r="X8502" s="14">
        <f>AA8502-W8502</f>
        <v>31.840000000000003</v>
      </c>
      <c r="Y8502" s="6">
        <f>T8502*U8502</f>
        <v>37.24</v>
      </c>
      <c r="Z8502" s="6">
        <f>Y8502*V8502</f>
        <v>0</v>
      </c>
      <c r="AA8502" s="6">
        <f t="shared" si="698"/>
        <v>37.24</v>
      </c>
    </row>
    <row r="8503" spans="2:27" x14ac:dyDescent="0.3">
      <c r="B8503">
        <v>8500</v>
      </c>
      <c r="C8503" t="s">
        <v>10077</v>
      </c>
      <c r="D8503" s="1">
        <v>41762</v>
      </c>
      <c r="E8503" s="1">
        <v>41854</v>
      </c>
      <c r="F8503" s="9" t="str">
        <f t="shared" si="703"/>
        <v>92 days</v>
      </c>
      <c r="G8503" t="s">
        <v>22</v>
      </c>
      <c r="H8503" t="s">
        <v>4134</v>
      </c>
      <c r="I8503" t="s">
        <v>4135</v>
      </c>
      <c r="J8503" t="s">
        <v>25</v>
      </c>
      <c r="K8503" t="s">
        <v>26</v>
      </c>
      <c r="L8503" t="s">
        <v>3196</v>
      </c>
      <c r="M8503" t="s">
        <v>266</v>
      </c>
      <c r="N8503">
        <v>10701</v>
      </c>
      <c r="O8503" t="s">
        <v>147</v>
      </c>
      <c r="P8503" t="s">
        <v>5494</v>
      </c>
      <c r="Q8503" t="s">
        <v>45</v>
      </c>
      <c r="R8503" t="s">
        <v>74</v>
      </c>
      <c r="S8503" t="s">
        <v>5495</v>
      </c>
      <c r="T8503" s="9">
        <v>49.63</v>
      </c>
      <c r="U8503">
        <v>6</v>
      </c>
      <c r="V8503" s="2">
        <v>0.2</v>
      </c>
      <c r="W8503" s="6">
        <v>16.75</v>
      </c>
      <c r="X8503" s="14">
        <f>AA8503-W8503</f>
        <v>221.47400000000002</v>
      </c>
      <c r="Y8503" s="6">
        <f>T8503*U8503</f>
        <v>297.78000000000003</v>
      </c>
      <c r="Z8503" s="6">
        <f>Y8503*V8503</f>
        <v>59.556000000000012</v>
      </c>
      <c r="AA8503" s="6">
        <f t="shared" si="698"/>
        <v>238.22400000000002</v>
      </c>
    </row>
    <row r="8504" spans="2:27" x14ac:dyDescent="0.3">
      <c r="B8504">
        <v>8501</v>
      </c>
      <c r="C8504" t="s">
        <v>10077</v>
      </c>
      <c r="D8504" s="1">
        <v>41762</v>
      </c>
      <c r="E8504" s="1">
        <v>41854</v>
      </c>
      <c r="F8504" s="9" t="str">
        <f t="shared" si="703"/>
        <v>92 days</v>
      </c>
      <c r="G8504" t="s">
        <v>22</v>
      </c>
      <c r="H8504" t="s">
        <v>4134</v>
      </c>
      <c r="I8504" t="s">
        <v>4135</v>
      </c>
      <c r="J8504" t="s">
        <v>25</v>
      </c>
      <c r="K8504" t="s">
        <v>26</v>
      </c>
      <c r="L8504" t="s">
        <v>3196</v>
      </c>
      <c r="M8504" t="s">
        <v>266</v>
      </c>
      <c r="N8504">
        <v>10701</v>
      </c>
      <c r="O8504" t="s">
        <v>147</v>
      </c>
      <c r="P8504" t="s">
        <v>4757</v>
      </c>
      <c r="Q8504" t="s">
        <v>45</v>
      </c>
      <c r="R8504" t="s">
        <v>89</v>
      </c>
      <c r="S8504" t="s">
        <v>4758</v>
      </c>
      <c r="T8504" s="9">
        <v>97.82</v>
      </c>
      <c r="U8504">
        <v>2</v>
      </c>
      <c r="V8504" s="2">
        <v>0</v>
      </c>
      <c r="W8504" s="6">
        <v>45.98</v>
      </c>
      <c r="X8504" s="14">
        <f>AA8504-W8504</f>
        <v>149.66</v>
      </c>
      <c r="Y8504" s="6">
        <f>T8504*U8504</f>
        <v>195.64</v>
      </c>
      <c r="Z8504" s="6">
        <f>Y8504*V8504</f>
        <v>0</v>
      </c>
      <c r="AA8504" s="6">
        <f t="shared" si="698"/>
        <v>195.64</v>
      </c>
    </row>
    <row r="8505" spans="2:27" x14ac:dyDescent="0.3">
      <c r="B8505">
        <v>8502</v>
      </c>
      <c r="C8505" t="s">
        <v>10078</v>
      </c>
      <c r="D8505" s="1">
        <v>42007</v>
      </c>
      <c r="E8505" s="1">
        <v>42066</v>
      </c>
      <c r="F8505" s="9" t="str">
        <f t="shared" si="703"/>
        <v>59 days</v>
      </c>
      <c r="G8505" t="s">
        <v>22</v>
      </c>
      <c r="H8505" t="s">
        <v>6611</v>
      </c>
      <c r="I8505" t="s">
        <v>6612</v>
      </c>
      <c r="J8505" t="s">
        <v>40</v>
      </c>
      <c r="K8505" t="s">
        <v>26</v>
      </c>
      <c r="L8505" t="s">
        <v>41</v>
      </c>
      <c r="M8505" t="s">
        <v>42</v>
      </c>
      <c r="N8505">
        <v>90045</v>
      </c>
      <c r="O8505" t="s">
        <v>43</v>
      </c>
      <c r="P8505" t="s">
        <v>1686</v>
      </c>
      <c r="Q8505" t="s">
        <v>70</v>
      </c>
      <c r="R8505" t="s">
        <v>71</v>
      </c>
      <c r="S8505" t="s">
        <v>1687</v>
      </c>
      <c r="T8505" s="9">
        <v>15.98</v>
      </c>
      <c r="U8505">
        <v>2</v>
      </c>
      <c r="V8505" s="2">
        <v>0.2</v>
      </c>
      <c r="W8505" s="6">
        <v>1.2</v>
      </c>
      <c r="X8505" s="14">
        <f>AA8505-W8505</f>
        <v>24.368000000000002</v>
      </c>
      <c r="Y8505" s="6">
        <f>T8505*U8505</f>
        <v>31.96</v>
      </c>
      <c r="Z8505" s="6">
        <f>Y8505*V8505</f>
        <v>6.3920000000000003</v>
      </c>
      <c r="AA8505" s="6">
        <f t="shared" si="698"/>
        <v>25.568000000000001</v>
      </c>
    </row>
    <row r="8506" spans="2:27" x14ac:dyDescent="0.3">
      <c r="B8506">
        <v>8503</v>
      </c>
      <c r="C8506" t="s">
        <v>10078</v>
      </c>
      <c r="D8506" s="1">
        <v>42007</v>
      </c>
      <c r="E8506" s="1">
        <v>42066</v>
      </c>
      <c r="F8506" s="9" t="str">
        <f t="shared" si="703"/>
        <v>59 days</v>
      </c>
      <c r="G8506" t="s">
        <v>22</v>
      </c>
      <c r="H8506" t="s">
        <v>6611</v>
      </c>
      <c r="I8506" t="s">
        <v>6612</v>
      </c>
      <c r="J8506" t="s">
        <v>40</v>
      </c>
      <c r="K8506" t="s">
        <v>26</v>
      </c>
      <c r="L8506" t="s">
        <v>41</v>
      </c>
      <c r="M8506" t="s">
        <v>42</v>
      </c>
      <c r="N8506">
        <v>90045</v>
      </c>
      <c r="O8506" t="s">
        <v>43</v>
      </c>
      <c r="P8506" t="s">
        <v>1541</v>
      </c>
      <c r="Q8506" t="s">
        <v>31</v>
      </c>
      <c r="R8506" t="s">
        <v>35</v>
      </c>
      <c r="S8506" t="s">
        <v>1542</v>
      </c>
      <c r="T8506" s="9">
        <v>184.75</v>
      </c>
      <c r="U8506">
        <v>3</v>
      </c>
      <c r="V8506" s="2">
        <v>0.2</v>
      </c>
      <c r="W8506" s="6">
        <v>-20.78</v>
      </c>
      <c r="X8506" s="14">
        <f>AA8506-W8506</f>
        <v>464.17999999999995</v>
      </c>
      <c r="Y8506" s="6">
        <f>T8506*U8506</f>
        <v>554.25</v>
      </c>
      <c r="Z8506" s="6">
        <f>Y8506*V8506</f>
        <v>110.85000000000001</v>
      </c>
      <c r="AA8506" s="6">
        <f t="shared" si="698"/>
        <v>443.4</v>
      </c>
    </row>
    <row r="8507" spans="2:27" x14ac:dyDescent="0.3">
      <c r="B8507">
        <v>8504</v>
      </c>
      <c r="C8507" t="s">
        <v>10079</v>
      </c>
      <c r="D8507" s="1">
        <v>41690</v>
      </c>
      <c r="E8507" s="1">
        <v>41694</v>
      </c>
      <c r="F8507" s="9" t="str">
        <f t="shared" si="703"/>
        <v>4 days</v>
      </c>
      <c r="G8507" t="s">
        <v>49</v>
      </c>
      <c r="H8507" t="s">
        <v>2150</v>
      </c>
      <c r="I8507" t="s">
        <v>2151</v>
      </c>
      <c r="J8507" t="s">
        <v>101</v>
      </c>
      <c r="K8507" t="s">
        <v>26</v>
      </c>
      <c r="L8507" t="s">
        <v>41</v>
      </c>
      <c r="M8507" t="s">
        <v>42</v>
      </c>
      <c r="N8507">
        <v>90049</v>
      </c>
      <c r="O8507" t="s">
        <v>43</v>
      </c>
      <c r="P8507" t="s">
        <v>6680</v>
      </c>
      <c r="Q8507" t="s">
        <v>45</v>
      </c>
      <c r="R8507" t="s">
        <v>89</v>
      </c>
      <c r="S8507" t="s">
        <v>6681</v>
      </c>
      <c r="T8507" s="9">
        <v>12.96</v>
      </c>
      <c r="U8507">
        <v>2</v>
      </c>
      <c r="V8507" s="2">
        <v>0</v>
      </c>
      <c r="W8507" s="6">
        <v>6.22</v>
      </c>
      <c r="X8507" s="14">
        <f>AA8507-W8507</f>
        <v>19.700000000000003</v>
      </c>
      <c r="Y8507" s="6">
        <f>T8507*U8507</f>
        <v>25.92</v>
      </c>
      <c r="Z8507" s="6">
        <f>Y8507*V8507</f>
        <v>0</v>
      </c>
      <c r="AA8507" s="6">
        <f t="shared" si="698"/>
        <v>25.92</v>
      </c>
    </row>
    <row r="8508" spans="2:27" x14ac:dyDescent="0.3">
      <c r="B8508">
        <v>8505</v>
      </c>
      <c r="C8508" t="s">
        <v>10080</v>
      </c>
      <c r="D8508" s="1">
        <v>42405</v>
      </c>
      <c r="E8508" s="1">
        <v>42526</v>
      </c>
      <c r="F8508" s="9" t="str">
        <f t="shared" si="703"/>
        <v>121 days</v>
      </c>
      <c r="G8508" t="s">
        <v>49</v>
      </c>
      <c r="H8508" t="s">
        <v>7726</v>
      </c>
      <c r="I8508" t="s">
        <v>7727</v>
      </c>
      <c r="J8508" t="s">
        <v>25</v>
      </c>
      <c r="K8508" t="s">
        <v>26</v>
      </c>
      <c r="L8508" t="s">
        <v>1618</v>
      </c>
      <c r="M8508" t="s">
        <v>103</v>
      </c>
      <c r="N8508">
        <v>79109</v>
      </c>
      <c r="O8508" t="s">
        <v>104</v>
      </c>
      <c r="P8508" t="s">
        <v>6963</v>
      </c>
      <c r="Q8508" t="s">
        <v>31</v>
      </c>
      <c r="R8508" t="s">
        <v>35</v>
      </c>
      <c r="S8508" t="s">
        <v>6964</v>
      </c>
      <c r="T8508" s="9">
        <v>366.74</v>
      </c>
      <c r="U8508">
        <v>4</v>
      </c>
      <c r="V8508" s="2">
        <v>0.3</v>
      </c>
      <c r="W8508" s="6">
        <v>-110.02</v>
      </c>
      <c r="X8508" s="14">
        <f>AA8508-W8508</f>
        <v>1136.8920000000001</v>
      </c>
      <c r="Y8508" s="6">
        <f>T8508*U8508</f>
        <v>1466.96</v>
      </c>
      <c r="Z8508" s="6">
        <f>Y8508*V8508</f>
        <v>440.08800000000002</v>
      </c>
      <c r="AA8508" s="6">
        <f t="shared" si="698"/>
        <v>1026.8720000000001</v>
      </c>
    </row>
    <row r="8509" spans="2:27" x14ac:dyDescent="0.3">
      <c r="B8509">
        <v>8506</v>
      </c>
      <c r="C8509" t="s">
        <v>10081</v>
      </c>
      <c r="D8509" s="1">
        <v>42585</v>
      </c>
      <c r="E8509" s="1">
        <v>42707</v>
      </c>
      <c r="F8509" s="9" t="str">
        <f t="shared" si="703"/>
        <v>122 days</v>
      </c>
      <c r="G8509" t="s">
        <v>49</v>
      </c>
      <c r="H8509" t="s">
        <v>2662</v>
      </c>
      <c r="I8509" t="s">
        <v>2663</v>
      </c>
      <c r="J8509" t="s">
        <v>101</v>
      </c>
      <c r="K8509" t="s">
        <v>26</v>
      </c>
      <c r="L8509" t="s">
        <v>816</v>
      </c>
      <c r="M8509" t="s">
        <v>103</v>
      </c>
      <c r="N8509">
        <v>75217</v>
      </c>
      <c r="O8509" t="s">
        <v>104</v>
      </c>
      <c r="P8509" t="s">
        <v>4745</v>
      </c>
      <c r="Q8509" t="s">
        <v>45</v>
      </c>
      <c r="R8509" t="s">
        <v>74</v>
      </c>
      <c r="S8509" t="s">
        <v>4746</v>
      </c>
      <c r="T8509" s="9">
        <v>8.86</v>
      </c>
      <c r="U8509">
        <v>9</v>
      </c>
      <c r="V8509" s="2">
        <v>0.8</v>
      </c>
      <c r="W8509" s="6">
        <v>-14.17</v>
      </c>
      <c r="X8509" s="14">
        <f>AA8509-W8509</f>
        <v>30.117999999999995</v>
      </c>
      <c r="Y8509" s="6">
        <f>T8509*U8509</f>
        <v>79.739999999999995</v>
      </c>
      <c r="Z8509" s="6">
        <f>Y8509*V8509</f>
        <v>63.792000000000002</v>
      </c>
      <c r="AA8509" s="6">
        <f t="shared" si="698"/>
        <v>15.947999999999993</v>
      </c>
    </row>
    <row r="8510" spans="2:27" x14ac:dyDescent="0.3">
      <c r="B8510">
        <v>8507</v>
      </c>
      <c r="C8510" t="s">
        <v>10081</v>
      </c>
      <c r="D8510" s="1">
        <v>42585</v>
      </c>
      <c r="E8510" s="1">
        <v>42707</v>
      </c>
      <c r="F8510" s="9" t="str">
        <f t="shared" si="703"/>
        <v>122 days</v>
      </c>
      <c r="G8510" t="s">
        <v>49</v>
      </c>
      <c r="H8510" t="s">
        <v>2662</v>
      </c>
      <c r="I8510" t="s">
        <v>2663</v>
      </c>
      <c r="J8510" t="s">
        <v>101</v>
      </c>
      <c r="K8510" t="s">
        <v>26</v>
      </c>
      <c r="L8510" t="s">
        <v>816</v>
      </c>
      <c r="M8510" t="s">
        <v>103</v>
      </c>
      <c r="N8510">
        <v>75217</v>
      </c>
      <c r="O8510" t="s">
        <v>104</v>
      </c>
      <c r="P8510" t="s">
        <v>291</v>
      </c>
      <c r="Q8510" t="s">
        <v>70</v>
      </c>
      <c r="R8510" t="s">
        <v>160</v>
      </c>
      <c r="S8510" t="s">
        <v>292</v>
      </c>
      <c r="T8510" s="9">
        <v>27.96</v>
      </c>
      <c r="U8510">
        <v>5</v>
      </c>
      <c r="V8510" s="2">
        <v>0.2</v>
      </c>
      <c r="W8510" s="6">
        <v>8.39</v>
      </c>
      <c r="X8510" s="14">
        <f>AA8510-W8510</f>
        <v>103.45</v>
      </c>
      <c r="Y8510" s="6">
        <f>T8510*U8510</f>
        <v>139.80000000000001</v>
      </c>
      <c r="Z8510" s="6">
        <f>Y8510*V8510</f>
        <v>27.960000000000004</v>
      </c>
      <c r="AA8510" s="6">
        <f t="shared" si="698"/>
        <v>111.84</v>
      </c>
    </row>
    <row r="8511" spans="2:27" x14ac:dyDescent="0.3">
      <c r="B8511">
        <v>8508</v>
      </c>
      <c r="C8511" t="s">
        <v>10081</v>
      </c>
      <c r="D8511" s="1">
        <v>42585</v>
      </c>
      <c r="E8511" s="1">
        <v>42707</v>
      </c>
      <c r="F8511" s="9" t="str">
        <f t="shared" si="703"/>
        <v>122 days</v>
      </c>
      <c r="G8511" t="s">
        <v>49</v>
      </c>
      <c r="H8511" t="s">
        <v>2662</v>
      </c>
      <c r="I8511" t="s">
        <v>2663</v>
      </c>
      <c r="J8511" t="s">
        <v>101</v>
      </c>
      <c r="K8511" t="s">
        <v>26</v>
      </c>
      <c r="L8511" t="s">
        <v>816</v>
      </c>
      <c r="M8511" t="s">
        <v>103</v>
      </c>
      <c r="N8511">
        <v>75217</v>
      </c>
      <c r="O8511" t="s">
        <v>104</v>
      </c>
      <c r="P8511" t="s">
        <v>7759</v>
      </c>
      <c r="Q8511" t="s">
        <v>45</v>
      </c>
      <c r="R8511" t="s">
        <v>172</v>
      </c>
      <c r="S8511" t="s">
        <v>7760</v>
      </c>
      <c r="T8511" s="9">
        <v>146.35</v>
      </c>
      <c r="U8511">
        <v>3</v>
      </c>
      <c r="V8511" s="2">
        <v>0.2</v>
      </c>
      <c r="W8511" s="6">
        <v>49.39</v>
      </c>
      <c r="X8511" s="14">
        <f>AA8511-W8511</f>
        <v>301.84999999999997</v>
      </c>
      <c r="Y8511" s="6">
        <f>T8511*U8511</f>
        <v>439.04999999999995</v>
      </c>
      <c r="Z8511" s="6">
        <f>Y8511*V8511</f>
        <v>87.81</v>
      </c>
      <c r="AA8511" s="6">
        <f t="shared" si="698"/>
        <v>351.23999999999995</v>
      </c>
    </row>
    <row r="8512" spans="2:27" x14ac:dyDescent="0.3">
      <c r="B8512">
        <v>8509</v>
      </c>
      <c r="C8512" t="s">
        <v>10082</v>
      </c>
      <c r="D8512" s="1">
        <v>42320</v>
      </c>
      <c r="E8512" s="1">
        <v>42352</v>
      </c>
      <c r="F8512" s="9" t="str">
        <f t="shared" si="703"/>
        <v>32 days</v>
      </c>
      <c r="G8512" t="s">
        <v>187</v>
      </c>
      <c r="H8512" t="s">
        <v>1910</v>
      </c>
      <c r="I8512" t="s">
        <v>1911</v>
      </c>
      <c r="J8512" t="s">
        <v>25</v>
      </c>
      <c r="K8512" t="s">
        <v>26</v>
      </c>
      <c r="L8512" t="s">
        <v>881</v>
      </c>
      <c r="M8512" t="s">
        <v>237</v>
      </c>
      <c r="N8512">
        <v>48205</v>
      </c>
      <c r="O8512" t="s">
        <v>104</v>
      </c>
      <c r="P8512" t="s">
        <v>3096</v>
      </c>
      <c r="Q8512" t="s">
        <v>70</v>
      </c>
      <c r="R8512" t="s">
        <v>160</v>
      </c>
      <c r="S8512" t="s">
        <v>3097</v>
      </c>
      <c r="T8512" s="9">
        <v>175.23</v>
      </c>
      <c r="U8512">
        <v>11</v>
      </c>
      <c r="V8512" s="2">
        <v>0</v>
      </c>
      <c r="W8512" s="6">
        <v>61.33</v>
      </c>
      <c r="X8512" s="14">
        <f>AA8512-W8512</f>
        <v>1866.2</v>
      </c>
      <c r="Y8512" s="6">
        <f>T8512*U8512</f>
        <v>1927.53</v>
      </c>
      <c r="Z8512" s="6">
        <f>Y8512*V8512</f>
        <v>0</v>
      </c>
      <c r="AA8512" s="6">
        <f t="shared" si="698"/>
        <v>1927.53</v>
      </c>
    </row>
    <row r="8513" spans="2:27" x14ac:dyDescent="0.3">
      <c r="B8513">
        <v>8510</v>
      </c>
      <c r="C8513" t="s">
        <v>10082</v>
      </c>
      <c r="D8513" s="1">
        <v>42320</v>
      </c>
      <c r="E8513" s="1">
        <v>42352</v>
      </c>
      <c r="F8513" s="9" t="str">
        <f t="shared" si="703"/>
        <v>32 days</v>
      </c>
      <c r="G8513" t="s">
        <v>187</v>
      </c>
      <c r="H8513" t="s">
        <v>1910</v>
      </c>
      <c r="I8513" t="s">
        <v>1911</v>
      </c>
      <c r="J8513" t="s">
        <v>25</v>
      </c>
      <c r="K8513" t="s">
        <v>26</v>
      </c>
      <c r="L8513" t="s">
        <v>881</v>
      </c>
      <c r="M8513" t="s">
        <v>237</v>
      </c>
      <c r="N8513">
        <v>48205</v>
      </c>
      <c r="O8513" t="s">
        <v>104</v>
      </c>
      <c r="P8513" t="s">
        <v>5897</v>
      </c>
      <c r="Q8513" t="s">
        <v>70</v>
      </c>
      <c r="R8513" t="s">
        <v>71</v>
      </c>
      <c r="S8513" t="s">
        <v>5898</v>
      </c>
      <c r="T8513" s="9">
        <v>125.99</v>
      </c>
      <c r="U8513">
        <v>1</v>
      </c>
      <c r="V8513" s="2">
        <v>0</v>
      </c>
      <c r="W8513" s="6">
        <v>31.5</v>
      </c>
      <c r="X8513" s="14">
        <f>AA8513-W8513</f>
        <v>94.49</v>
      </c>
      <c r="Y8513" s="6">
        <f>T8513*U8513</f>
        <v>125.99</v>
      </c>
      <c r="Z8513" s="6">
        <f>Y8513*V8513</f>
        <v>0</v>
      </c>
      <c r="AA8513" s="6">
        <f t="shared" si="698"/>
        <v>125.99</v>
      </c>
    </row>
    <row r="8514" spans="2:27" x14ac:dyDescent="0.3">
      <c r="B8514">
        <v>8511</v>
      </c>
      <c r="C8514" t="s">
        <v>10082</v>
      </c>
      <c r="D8514" s="1">
        <v>42320</v>
      </c>
      <c r="E8514" s="1">
        <v>42352</v>
      </c>
      <c r="F8514" s="9" t="str">
        <f t="shared" si="703"/>
        <v>32 days</v>
      </c>
      <c r="G8514" t="s">
        <v>187</v>
      </c>
      <c r="H8514" t="s">
        <v>1910</v>
      </c>
      <c r="I8514" t="s">
        <v>1911</v>
      </c>
      <c r="J8514" t="s">
        <v>25</v>
      </c>
      <c r="K8514" t="s">
        <v>26</v>
      </c>
      <c r="L8514" t="s">
        <v>881</v>
      </c>
      <c r="M8514" t="s">
        <v>237</v>
      </c>
      <c r="N8514">
        <v>48205</v>
      </c>
      <c r="O8514" t="s">
        <v>104</v>
      </c>
      <c r="P8514" t="s">
        <v>4043</v>
      </c>
      <c r="Q8514" t="s">
        <v>45</v>
      </c>
      <c r="R8514" t="s">
        <v>74</v>
      </c>
      <c r="S8514" t="s">
        <v>4044</v>
      </c>
      <c r="T8514" s="9">
        <v>23</v>
      </c>
      <c r="U8514">
        <v>2</v>
      </c>
      <c r="V8514" s="2">
        <v>0</v>
      </c>
      <c r="W8514" s="6">
        <v>10.35</v>
      </c>
      <c r="X8514" s="14">
        <f>AA8514-W8514</f>
        <v>35.65</v>
      </c>
      <c r="Y8514" s="6">
        <f>T8514*U8514</f>
        <v>46</v>
      </c>
      <c r="Z8514" s="6">
        <f>Y8514*V8514</f>
        <v>0</v>
      </c>
      <c r="AA8514" s="6">
        <f t="shared" si="698"/>
        <v>46</v>
      </c>
    </row>
    <row r="8515" spans="2:27" x14ac:dyDescent="0.3">
      <c r="B8515">
        <v>8512</v>
      </c>
      <c r="C8515" t="s">
        <v>10083</v>
      </c>
      <c r="D8515" s="1">
        <v>42726</v>
      </c>
      <c r="E8515" s="1">
        <v>42730</v>
      </c>
      <c r="F8515" s="9" t="str">
        <f t="shared" si="703"/>
        <v>4 days</v>
      </c>
      <c r="G8515" t="s">
        <v>49</v>
      </c>
      <c r="H8515" t="s">
        <v>564</v>
      </c>
      <c r="I8515" t="s">
        <v>565</v>
      </c>
      <c r="J8515" t="s">
        <v>25</v>
      </c>
      <c r="K8515" t="s">
        <v>26</v>
      </c>
      <c r="L8515" t="s">
        <v>265</v>
      </c>
      <c r="M8515" t="s">
        <v>266</v>
      </c>
      <c r="N8515">
        <v>10035</v>
      </c>
      <c r="O8515" t="s">
        <v>147</v>
      </c>
      <c r="P8515" t="s">
        <v>5788</v>
      </c>
      <c r="Q8515" t="s">
        <v>45</v>
      </c>
      <c r="R8515" t="s">
        <v>74</v>
      </c>
      <c r="S8515" t="s">
        <v>5789</v>
      </c>
      <c r="T8515" s="9">
        <v>25.58</v>
      </c>
      <c r="U8515">
        <v>2</v>
      </c>
      <c r="V8515" s="2">
        <v>0.2</v>
      </c>
      <c r="W8515" s="6">
        <v>8.9499999999999993</v>
      </c>
      <c r="X8515" s="14">
        <f>AA8515-W8515</f>
        <v>31.977999999999998</v>
      </c>
      <c r="Y8515" s="6">
        <f>T8515*U8515</f>
        <v>51.16</v>
      </c>
      <c r="Z8515" s="6">
        <f>Y8515*V8515</f>
        <v>10.231999999999999</v>
      </c>
      <c r="AA8515" s="6">
        <f t="shared" si="698"/>
        <v>40.927999999999997</v>
      </c>
    </row>
    <row r="8516" spans="2:27" x14ac:dyDescent="0.3">
      <c r="B8516">
        <v>8513</v>
      </c>
      <c r="C8516" t="s">
        <v>10084</v>
      </c>
      <c r="D8516" s="1">
        <v>42402</v>
      </c>
      <c r="E8516" s="1">
        <v>42584</v>
      </c>
      <c r="F8516" s="9" t="str">
        <f t="shared" si="703"/>
        <v>182 days</v>
      </c>
      <c r="G8516" t="s">
        <v>49</v>
      </c>
      <c r="H8516" t="s">
        <v>3101</v>
      </c>
      <c r="I8516" t="s">
        <v>3102</v>
      </c>
      <c r="J8516" t="s">
        <v>40</v>
      </c>
      <c r="K8516" t="s">
        <v>26</v>
      </c>
      <c r="L8516" t="s">
        <v>183</v>
      </c>
      <c r="M8516" t="s">
        <v>103</v>
      </c>
      <c r="N8516">
        <v>77041</v>
      </c>
      <c r="O8516" t="s">
        <v>104</v>
      </c>
      <c r="P8516" t="s">
        <v>2884</v>
      </c>
      <c r="Q8516" t="s">
        <v>31</v>
      </c>
      <c r="R8516" t="s">
        <v>64</v>
      </c>
      <c r="S8516" t="s">
        <v>2885</v>
      </c>
      <c r="T8516" s="9">
        <v>73.78</v>
      </c>
      <c r="U8516">
        <v>2</v>
      </c>
      <c r="V8516" s="2">
        <v>0.6</v>
      </c>
      <c r="W8516" s="6">
        <v>-77.47</v>
      </c>
      <c r="X8516" s="14">
        <f>AA8516-W8516</f>
        <v>136.494</v>
      </c>
      <c r="Y8516" s="6">
        <f>T8516*U8516</f>
        <v>147.56</v>
      </c>
      <c r="Z8516" s="6">
        <f>Y8516*V8516</f>
        <v>88.536000000000001</v>
      </c>
      <c r="AA8516" s="6">
        <f t="shared" si="698"/>
        <v>59.024000000000001</v>
      </c>
    </row>
    <row r="8517" spans="2:27" x14ac:dyDescent="0.3">
      <c r="B8517">
        <v>8514</v>
      </c>
      <c r="C8517" t="s">
        <v>10085</v>
      </c>
      <c r="D8517" s="1">
        <v>42861</v>
      </c>
      <c r="E8517" s="1">
        <v>42984</v>
      </c>
      <c r="F8517" s="9" t="str">
        <f t="shared" si="703"/>
        <v>123 days</v>
      </c>
      <c r="G8517" t="s">
        <v>49</v>
      </c>
      <c r="H8517" t="s">
        <v>3101</v>
      </c>
      <c r="I8517" t="s">
        <v>3102</v>
      </c>
      <c r="J8517" t="s">
        <v>40</v>
      </c>
      <c r="K8517" t="s">
        <v>26</v>
      </c>
      <c r="L8517" t="s">
        <v>6058</v>
      </c>
      <c r="M8517" t="s">
        <v>53</v>
      </c>
      <c r="N8517">
        <v>32839</v>
      </c>
      <c r="O8517" t="s">
        <v>29</v>
      </c>
      <c r="P8517" t="s">
        <v>5271</v>
      </c>
      <c r="Q8517" t="s">
        <v>45</v>
      </c>
      <c r="R8517" t="s">
        <v>89</v>
      </c>
      <c r="S8517" t="s">
        <v>5272</v>
      </c>
      <c r="T8517" s="9">
        <v>20.74</v>
      </c>
      <c r="U8517">
        <v>4</v>
      </c>
      <c r="V8517" s="2">
        <v>0.2</v>
      </c>
      <c r="W8517" s="6">
        <v>7.26</v>
      </c>
      <c r="X8517" s="14">
        <f>AA8517-W8517</f>
        <v>59.107999999999997</v>
      </c>
      <c r="Y8517" s="6">
        <f>T8517*U8517</f>
        <v>82.96</v>
      </c>
      <c r="Z8517" s="6">
        <f>Y8517*V8517</f>
        <v>16.591999999999999</v>
      </c>
      <c r="AA8517" s="6">
        <f t="shared" ref="AA8517:AA8580" si="704">Y8517-Z8517</f>
        <v>66.367999999999995</v>
      </c>
    </row>
    <row r="8518" spans="2:27" x14ac:dyDescent="0.3">
      <c r="B8518">
        <v>8515</v>
      </c>
      <c r="C8518" t="s">
        <v>10086</v>
      </c>
      <c r="D8518" s="1">
        <v>42237</v>
      </c>
      <c r="E8518" s="1">
        <v>42242</v>
      </c>
      <c r="F8518" s="9" t="str">
        <f t="shared" si="703"/>
        <v>5 days</v>
      </c>
      <c r="G8518" t="s">
        <v>49</v>
      </c>
      <c r="H8518" t="s">
        <v>3638</v>
      </c>
      <c r="I8518" t="s">
        <v>3639</v>
      </c>
      <c r="J8518" t="s">
        <v>40</v>
      </c>
      <c r="K8518" t="s">
        <v>26</v>
      </c>
      <c r="L8518" t="s">
        <v>2584</v>
      </c>
      <c r="M8518" t="s">
        <v>28</v>
      </c>
      <c r="N8518">
        <v>41042</v>
      </c>
      <c r="O8518" t="s">
        <v>29</v>
      </c>
      <c r="P8518" t="s">
        <v>1000</v>
      </c>
      <c r="Q8518" t="s">
        <v>45</v>
      </c>
      <c r="R8518" t="s">
        <v>67</v>
      </c>
      <c r="S8518" t="s">
        <v>1001</v>
      </c>
      <c r="T8518" s="9">
        <v>17.52</v>
      </c>
      <c r="U8518">
        <v>3</v>
      </c>
      <c r="V8518" s="2">
        <v>0</v>
      </c>
      <c r="W8518" s="6">
        <v>8.23</v>
      </c>
      <c r="X8518" s="14">
        <f>AA8518-W8518</f>
        <v>44.33</v>
      </c>
      <c r="Y8518" s="6">
        <f>T8518*U8518</f>
        <v>52.56</v>
      </c>
      <c r="Z8518" s="6">
        <f>Y8518*V8518</f>
        <v>0</v>
      </c>
      <c r="AA8518" s="6">
        <f t="shared" si="704"/>
        <v>52.56</v>
      </c>
    </row>
    <row r="8519" spans="2:27" x14ac:dyDescent="0.3">
      <c r="B8519">
        <v>8516</v>
      </c>
      <c r="C8519" t="s">
        <v>10086</v>
      </c>
      <c r="D8519" s="1">
        <v>42237</v>
      </c>
      <c r="E8519" s="1">
        <v>42242</v>
      </c>
      <c r="F8519" s="9" t="str">
        <f t="shared" si="703"/>
        <v>5 days</v>
      </c>
      <c r="G8519" t="s">
        <v>49</v>
      </c>
      <c r="H8519" t="s">
        <v>3638</v>
      </c>
      <c r="I8519" t="s">
        <v>3639</v>
      </c>
      <c r="J8519" t="s">
        <v>40</v>
      </c>
      <c r="K8519" t="s">
        <v>26</v>
      </c>
      <c r="L8519" t="s">
        <v>2584</v>
      </c>
      <c r="M8519" t="s">
        <v>28</v>
      </c>
      <c r="N8519">
        <v>41042</v>
      </c>
      <c r="O8519" t="s">
        <v>29</v>
      </c>
      <c r="P8519" t="s">
        <v>365</v>
      </c>
      <c r="Q8519" t="s">
        <v>45</v>
      </c>
      <c r="R8519" t="s">
        <v>67</v>
      </c>
      <c r="S8519" t="s">
        <v>366</v>
      </c>
      <c r="T8519" s="9">
        <v>35.76</v>
      </c>
      <c r="U8519">
        <v>12</v>
      </c>
      <c r="V8519" s="2">
        <v>0</v>
      </c>
      <c r="W8519" s="6">
        <v>10.01</v>
      </c>
      <c r="X8519" s="14">
        <f>AA8519-W8519</f>
        <v>419.11</v>
      </c>
      <c r="Y8519" s="6">
        <f>T8519*U8519</f>
        <v>429.12</v>
      </c>
      <c r="Z8519" s="6">
        <f>Y8519*V8519</f>
        <v>0</v>
      </c>
      <c r="AA8519" s="6">
        <f t="shared" si="704"/>
        <v>429.12</v>
      </c>
    </row>
    <row r="8520" spans="2:27" x14ac:dyDescent="0.3">
      <c r="B8520">
        <v>8517</v>
      </c>
      <c r="C8520" t="s">
        <v>10087</v>
      </c>
      <c r="D8520" s="1">
        <v>42555</v>
      </c>
      <c r="E8520" s="1">
        <v>42678</v>
      </c>
      <c r="F8520" s="9" t="str">
        <f t="shared" si="703"/>
        <v>123 days</v>
      </c>
      <c r="G8520" t="s">
        <v>49</v>
      </c>
      <c r="H8520" t="s">
        <v>1943</v>
      </c>
      <c r="I8520" t="s">
        <v>1944</v>
      </c>
      <c r="J8520" t="s">
        <v>25</v>
      </c>
      <c r="K8520" t="s">
        <v>26</v>
      </c>
      <c r="L8520" t="s">
        <v>265</v>
      </c>
      <c r="M8520" t="s">
        <v>266</v>
      </c>
      <c r="N8520">
        <v>10009</v>
      </c>
      <c r="O8520" t="s">
        <v>147</v>
      </c>
      <c r="P8520" t="s">
        <v>66</v>
      </c>
      <c r="Q8520" t="s">
        <v>45</v>
      </c>
      <c r="R8520" t="s">
        <v>67</v>
      </c>
      <c r="S8520" t="s">
        <v>68</v>
      </c>
      <c r="T8520" s="9">
        <v>3.64</v>
      </c>
      <c r="U8520">
        <v>2</v>
      </c>
      <c r="V8520" s="2">
        <v>0</v>
      </c>
      <c r="W8520" s="6">
        <v>0.98</v>
      </c>
      <c r="X8520" s="14">
        <f>AA8520-W8520</f>
        <v>6.3000000000000007</v>
      </c>
      <c r="Y8520" s="6">
        <f>T8520*U8520</f>
        <v>7.28</v>
      </c>
      <c r="Z8520" s="6">
        <f>Y8520*V8520</f>
        <v>0</v>
      </c>
      <c r="AA8520" s="6">
        <f t="shared" si="704"/>
        <v>7.28</v>
      </c>
    </row>
    <row r="8521" spans="2:27" x14ac:dyDescent="0.3">
      <c r="B8521">
        <v>8518</v>
      </c>
      <c r="C8521" t="s">
        <v>10088</v>
      </c>
      <c r="D8521" s="1">
        <v>42831</v>
      </c>
      <c r="E8521" s="1">
        <v>42922</v>
      </c>
      <c r="F8521" s="9" t="str">
        <f t="shared" si="703"/>
        <v>91 days</v>
      </c>
      <c r="G8521" t="s">
        <v>22</v>
      </c>
      <c r="H8521" t="s">
        <v>1664</v>
      </c>
      <c r="I8521" t="s">
        <v>1665</v>
      </c>
      <c r="J8521" t="s">
        <v>25</v>
      </c>
      <c r="K8521" t="s">
        <v>26</v>
      </c>
      <c r="L8521" t="s">
        <v>5913</v>
      </c>
      <c r="M8521" t="s">
        <v>103</v>
      </c>
      <c r="N8521">
        <v>75034</v>
      </c>
      <c r="O8521" t="s">
        <v>104</v>
      </c>
      <c r="P8521" t="s">
        <v>5370</v>
      </c>
      <c r="Q8521" t="s">
        <v>31</v>
      </c>
      <c r="R8521" t="s">
        <v>64</v>
      </c>
      <c r="S8521" t="s">
        <v>5371</v>
      </c>
      <c r="T8521" s="9">
        <v>30.34</v>
      </c>
      <c r="U8521">
        <v>6</v>
      </c>
      <c r="V8521" s="2">
        <v>0.6</v>
      </c>
      <c r="W8521" s="6">
        <v>-17.440000000000001</v>
      </c>
      <c r="X8521" s="14">
        <f>AA8521-W8521</f>
        <v>90.256</v>
      </c>
      <c r="Y8521" s="6">
        <f>T8521*U8521</f>
        <v>182.04</v>
      </c>
      <c r="Z8521" s="6">
        <f>Y8521*V8521</f>
        <v>109.22399999999999</v>
      </c>
      <c r="AA8521" s="6">
        <f t="shared" si="704"/>
        <v>72.816000000000003</v>
      </c>
    </row>
    <row r="8522" spans="2:27" x14ac:dyDescent="0.3">
      <c r="B8522">
        <v>8519</v>
      </c>
      <c r="C8522" t="s">
        <v>10089</v>
      </c>
      <c r="D8522" s="1">
        <v>42837</v>
      </c>
      <c r="E8522" s="1">
        <v>43020</v>
      </c>
      <c r="F8522" s="9" t="str">
        <f t="shared" si="703"/>
        <v>183 days</v>
      </c>
      <c r="G8522" t="s">
        <v>49</v>
      </c>
      <c r="H8522" t="s">
        <v>8524</v>
      </c>
      <c r="I8522" t="s">
        <v>8525</v>
      </c>
      <c r="J8522" t="s">
        <v>25</v>
      </c>
      <c r="K8522" t="s">
        <v>26</v>
      </c>
      <c r="L8522" t="s">
        <v>4832</v>
      </c>
      <c r="M8522" t="s">
        <v>789</v>
      </c>
      <c r="N8522">
        <v>7501</v>
      </c>
      <c r="O8522" t="s">
        <v>147</v>
      </c>
      <c r="P8522" t="s">
        <v>9602</v>
      </c>
      <c r="Q8522" t="s">
        <v>31</v>
      </c>
      <c r="R8522" t="s">
        <v>64</v>
      </c>
      <c r="S8522" t="s">
        <v>9603</v>
      </c>
      <c r="T8522" s="9">
        <v>12.99</v>
      </c>
      <c r="U8522">
        <v>1</v>
      </c>
      <c r="V8522" s="2">
        <v>0</v>
      </c>
      <c r="W8522" s="6">
        <v>1.56</v>
      </c>
      <c r="X8522" s="14">
        <f>AA8522-W8522</f>
        <v>11.43</v>
      </c>
      <c r="Y8522" s="6">
        <f>T8522*U8522</f>
        <v>12.99</v>
      </c>
      <c r="Z8522" s="6">
        <f>Y8522*V8522</f>
        <v>0</v>
      </c>
      <c r="AA8522" s="6">
        <f t="shared" si="704"/>
        <v>12.99</v>
      </c>
    </row>
    <row r="8523" spans="2:27" x14ac:dyDescent="0.3">
      <c r="B8523">
        <v>8520</v>
      </c>
      <c r="C8523" t="s">
        <v>10089</v>
      </c>
      <c r="D8523" s="1">
        <v>42837</v>
      </c>
      <c r="E8523" s="1">
        <v>43020</v>
      </c>
      <c r="F8523" s="9" t="str">
        <f t="shared" si="703"/>
        <v>183 days</v>
      </c>
      <c r="G8523" t="s">
        <v>49</v>
      </c>
      <c r="H8523" t="s">
        <v>8524</v>
      </c>
      <c r="I8523" t="s">
        <v>8525</v>
      </c>
      <c r="J8523" t="s">
        <v>25</v>
      </c>
      <c r="K8523" t="s">
        <v>26</v>
      </c>
      <c r="L8523" t="s">
        <v>4832</v>
      </c>
      <c r="M8523" t="s">
        <v>789</v>
      </c>
      <c r="N8523">
        <v>7501</v>
      </c>
      <c r="O8523" t="s">
        <v>147</v>
      </c>
      <c r="P8523" t="s">
        <v>702</v>
      </c>
      <c r="Q8523" t="s">
        <v>31</v>
      </c>
      <c r="R8523" t="s">
        <v>35</v>
      </c>
      <c r="S8523" t="s">
        <v>703</v>
      </c>
      <c r="T8523" s="9">
        <v>182.22</v>
      </c>
      <c r="U8523">
        <v>3</v>
      </c>
      <c r="V8523" s="2">
        <v>0</v>
      </c>
      <c r="W8523" s="6">
        <v>45.56</v>
      </c>
      <c r="X8523" s="14">
        <f>AA8523-W8523</f>
        <v>501.09999999999997</v>
      </c>
      <c r="Y8523" s="6">
        <f>T8523*U8523</f>
        <v>546.66</v>
      </c>
      <c r="Z8523" s="6">
        <f>Y8523*V8523</f>
        <v>0</v>
      </c>
      <c r="AA8523" s="6">
        <f t="shared" si="704"/>
        <v>546.66</v>
      </c>
    </row>
    <row r="8524" spans="2:27" x14ac:dyDescent="0.3">
      <c r="B8524">
        <v>8521</v>
      </c>
      <c r="C8524" t="s">
        <v>10089</v>
      </c>
      <c r="D8524" s="1">
        <v>42837</v>
      </c>
      <c r="E8524" s="1">
        <v>43020</v>
      </c>
      <c r="F8524" s="9" t="str">
        <f t="shared" si="703"/>
        <v>183 days</v>
      </c>
      <c r="G8524" t="s">
        <v>49</v>
      </c>
      <c r="H8524" t="s">
        <v>8524</v>
      </c>
      <c r="I8524" t="s">
        <v>8525</v>
      </c>
      <c r="J8524" t="s">
        <v>25</v>
      </c>
      <c r="K8524" t="s">
        <v>26</v>
      </c>
      <c r="L8524" t="s">
        <v>4832</v>
      </c>
      <c r="M8524" t="s">
        <v>789</v>
      </c>
      <c r="N8524">
        <v>7501</v>
      </c>
      <c r="O8524" t="s">
        <v>147</v>
      </c>
      <c r="P8524" t="s">
        <v>891</v>
      </c>
      <c r="Q8524" t="s">
        <v>31</v>
      </c>
      <c r="R8524" t="s">
        <v>35</v>
      </c>
      <c r="S8524" t="s">
        <v>892</v>
      </c>
      <c r="T8524" s="9">
        <v>302.94</v>
      </c>
      <c r="U8524">
        <v>3</v>
      </c>
      <c r="V8524" s="2">
        <v>0</v>
      </c>
      <c r="W8524" s="6">
        <v>18.18</v>
      </c>
      <c r="X8524" s="14">
        <f>AA8524-W8524</f>
        <v>890.64</v>
      </c>
      <c r="Y8524" s="6">
        <f>T8524*U8524</f>
        <v>908.81999999999994</v>
      </c>
      <c r="Z8524" s="6">
        <f>Y8524*V8524</f>
        <v>0</v>
      </c>
      <c r="AA8524" s="6">
        <f t="shared" si="704"/>
        <v>908.81999999999994</v>
      </c>
    </row>
    <row r="8525" spans="2:27" x14ac:dyDescent="0.3">
      <c r="B8525">
        <v>8522</v>
      </c>
      <c r="C8525" t="s">
        <v>10090</v>
      </c>
      <c r="D8525" s="1">
        <v>42675</v>
      </c>
      <c r="E8525" s="1">
        <v>42384</v>
      </c>
      <c r="F8525" s="23" t="s">
        <v>10956</v>
      </c>
      <c r="G8525" t="s">
        <v>49</v>
      </c>
      <c r="H8525" t="s">
        <v>763</v>
      </c>
      <c r="I8525" t="s">
        <v>764</v>
      </c>
      <c r="J8525" t="s">
        <v>101</v>
      </c>
      <c r="K8525" t="s">
        <v>26</v>
      </c>
      <c r="L8525" t="s">
        <v>496</v>
      </c>
      <c r="M8525" t="s">
        <v>497</v>
      </c>
      <c r="N8525">
        <v>43229</v>
      </c>
      <c r="O8525" t="s">
        <v>147</v>
      </c>
      <c r="P8525" t="s">
        <v>3414</v>
      </c>
      <c r="Q8525" t="s">
        <v>31</v>
      </c>
      <c r="R8525" t="s">
        <v>64</v>
      </c>
      <c r="S8525" t="s">
        <v>3415</v>
      </c>
      <c r="T8525" s="9">
        <v>54.99</v>
      </c>
      <c r="U8525">
        <v>14</v>
      </c>
      <c r="V8525" s="2">
        <v>0.2</v>
      </c>
      <c r="W8525" s="6">
        <v>8.94</v>
      </c>
      <c r="X8525" s="14">
        <f>AA8525-W8525</f>
        <v>606.94799999999998</v>
      </c>
      <c r="Y8525" s="6">
        <f>T8525*U8525</f>
        <v>769.86</v>
      </c>
      <c r="Z8525" s="6">
        <f>Y8525*V8525</f>
        <v>153.97200000000001</v>
      </c>
      <c r="AA8525" s="6">
        <f t="shared" si="704"/>
        <v>615.88800000000003</v>
      </c>
    </row>
    <row r="8526" spans="2:27" x14ac:dyDescent="0.3">
      <c r="B8526">
        <v>8523</v>
      </c>
      <c r="C8526" t="s">
        <v>10091</v>
      </c>
      <c r="D8526" s="1">
        <v>42373</v>
      </c>
      <c r="E8526" s="1">
        <v>42555</v>
      </c>
      <c r="F8526" s="9" t="str">
        <f t="shared" ref="F8526:F8533" si="705">DATEDIF(D8526,E8526,"d")&amp;" days"</f>
        <v>182 days</v>
      </c>
      <c r="G8526" t="s">
        <v>49</v>
      </c>
      <c r="H8526" t="s">
        <v>4201</v>
      </c>
      <c r="I8526" t="s">
        <v>4202</v>
      </c>
      <c r="J8526" t="s">
        <v>40</v>
      </c>
      <c r="K8526" t="s">
        <v>26</v>
      </c>
      <c r="L8526" t="s">
        <v>2553</v>
      </c>
      <c r="M8526" t="s">
        <v>113</v>
      </c>
      <c r="N8526">
        <v>53209</v>
      </c>
      <c r="O8526" t="s">
        <v>104</v>
      </c>
      <c r="P8526" t="s">
        <v>3062</v>
      </c>
      <c r="Q8526" t="s">
        <v>70</v>
      </c>
      <c r="R8526" t="s">
        <v>71</v>
      </c>
      <c r="S8526" t="s">
        <v>3063</v>
      </c>
      <c r="T8526" s="9">
        <v>12.99</v>
      </c>
      <c r="U8526">
        <v>1</v>
      </c>
      <c r="V8526" s="2">
        <v>0</v>
      </c>
      <c r="W8526" s="6">
        <v>0.26</v>
      </c>
      <c r="X8526" s="14">
        <f>AA8526-W8526</f>
        <v>12.73</v>
      </c>
      <c r="Y8526" s="6">
        <f>T8526*U8526</f>
        <v>12.99</v>
      </c>
      <c r="Z8526" s="6">
        <f>Y8526*V8526</f>
        <v>0</v>
      </c>
      <c r="AA8526" s="6">
        <f t="shared" si="704"/>
        <v>12.99</v>
      </c>
    </row>
    <row r="8527" spans="2:27" x14ac:dyDescent="0.3">
      <c r="B8527">
        <v>8524</v>
      </c>
      <c r="C8527" t="s">
        <v>10092</v>
      </c>
      <c r="D8527" s="1">
        <v>42999</v>
      </c>
      <c r="E8527" s="1">
        <v>43003</v>
      </c>
      <c r="F8527" s="9" t="str">
        <f t="shared" si="705"/>
        <v>4 days</v>
      </c>
      <c r="G8527" t="s">
        <v>49</v>
      </c>
      <c r="H8527" t="s">
        <v>1213</v>
      </c>
      <c r="I8527" t="s">
        <v>1214</v>
      </c>
      <c r="J8527" t="s">
        <v>25</v>
      </c>
      <c r="K8527" t="s">
        <v>26</v>
      </c>
      <c r="L8527" t="s">
        <v>126</v>
      </c>
      <c r="M8527" t="s">
        <v>42</v>
      </c>
      <c r="N8527">
        <v>94109</v>
      </c>
      <c r="O8527" t="s">
        <v>43</v>
      </c>
      <c r="P8527" t="s">
        <v>937</v>
      </c>
      <c r="Q8527" t="s">
        <v>45</v>
      </c>
      <c r="R8527" t="s">
        <v>89</v>
      </c>
      <c r="S8527" t="s">
        <v>938</v>
      </c>
      <c r="T8527" s="9">
        <v>55.86</v>
      </c>
      <c r="U8527">
        <v>7</v>
      </c>
      <c r="V8527" s="2">
        <v>0</v>
      </c>
      <c r="W8527" s="6">
        <v>27.93</v>
      </c>
      <c r="X8527" s="14">
        <f>AA8527-W8527</f>
        <v>363.09</v>
      </c>
      <c r="Y8527" s="6">
        <f>T8527*U8527</f>
        <v>391.02</v>
      </c>
      <c r="Z8527" s="6">
        <f>Y8527*V8527</f>
        <v>0</v>
      </c>
      <c r="AA8527" s="6">
        <f t="shared" si="704"/>
        <v>391.02</v>
      </c>
    </row>
    <row r="8528" spans="2:27" x14ac:dyDescent="0.3">
      <c r="B8528">
        <v>8525</v>
      </c>
      <c r="C8528" t="s">
        <v>10093</v>
      </c>
      <c r="D8528" s="1">
        <v>42810</v>
      </c>
      <c r="E8528" s="1">
        <v>42810</v>
      </c>
      <c r="F8528" s="9" t="str">
        <f t="shared" si="705"/>
        <v>0 days</v>
      </c>
      <c r="G8528" t="s">
        <v>1292</v>
      </c>
      <c r="H8528" t="s">
        <v>7113</v>
      </c>
      <c r="I8528" t="s">
        <v>7114</v>
      </c>
      <c r="J8528" t="s">
        <v>25</v>
      </c>
      <c r="K8528" t="s">
        <v>26</v>
      </c>
      <c r="L8528" t="s">
        <v>496</v>
      </c>
      <c r="M8528" t="s">
        <v>497</v>
      </c>
      <c r="N8528">
        <v>43229</v>
      </c>
      <c r="O8528" t="s">
        <v>147</v>
      </c>
      <c r="P8528" t="s">
        <v>3907</v>
      </c>
      <c r="Q8528" t="s">
        <v>70</v>
      </c>
      <c r="R8528" t="s">
        <v>71</v>
      </c>
      <c r="S8528" t="s">
        <v>3908</v>
      </c>
      <c r="T8528" s="9">
        <v>44.38</v>
      </c>
      <c r="U8528">
        <v>2</v>
      </c>
      <c r="V8528" s="2">
        <v>0.4</v>
      </c>
      <c r="W8528" s="6">
        <v>-7.4</v>
      </c>
      <c r="X8528" s="14">
        <f>AA8528-W8528</f>
        <v>60.655999999999999</v>
      </c>
      <c r="Y8528" s="6">
        <f>T8528*U8528</f>
        <v>88.76</v>
      </c>
      <c r="Z8528" s="6">
        <f>Y8528*V8528</f>
        <v>35.504000000000005</v>
      </c>
      <c r="AA8528" s="6">
        <f t="shared" si="704"/>
        <v>53.256</v>
      </c>
    </row>
    <row r="8529" spans="2:27" x14ac:dyDescent="0.3">
      <c r="B8529">
        <v>8526</v>
      </c>
      <c r="C8529" t="s">
        <v>10093</v>
      </c>
      <c r="D8529" s="1">
        <v>42810</v>
      </c>
      <c r="E8529" s="1">
        <v>42810</v>
      </c>
      <c r="F8529" s="9" t="str">
        <f t="shared" si="705"/>
        <v>0 days</v>
      </c>
      <c r="G8529" t="s">
        <v>1292</v>
      </c>
      <c r="H8529" t="s">
        <v>7113</v>
      </c>
      <c r="I8529" t="s">
        <v>7114</v>
      </c>
      <c r="J8529" t="s">
        <v>25</v>
      </c>
      <c r="K8529" t="s">
        <v>26</v>
      </c>
      <c r="L8529" t="s">
        <v>496</v>
      </c>
      <c r="M8529" t="s">
        <v>497</v>
      </c>
      <c r="N8529">
        <v>43229</v>
      </c>
      <c r="O8529" t="s">
        <v>147</v>
      </c>
      <c r="P8529" t="s">
        <v>7628</v>
      </c>
      <c r="Q8529" t="s">
        <v>31</v>
      </c>
      <c r="R8529" t="s">
        <v>64</v>
      </c>
      <c r="S8529" t="s">
        <v>7629</v>
      </c>
      <c r="T8529" s="9">
        <v>51.26</v>
      </c>
      <c r="U8529">
        <v>6</v>
      </c>
      <c r="V8529" s="2">
        <v>0.2</v>
      </c>
      <c r="W8529" s="6">
        <v>7.69</v>
      </c>
      <c r="X8529" s="14">
        <f>AA8529-W8529</f>
        <v>238.358</v>
      </c>
      <c r="Y8529" s="6">
        <f>T8529*U8529</f>
        <v>307.56</v>
      </c>
      <c r="Z8529" s="6">
        <f>Y8529*V8529</f>
        <v>61.512</v>
      </c>
      <c r="AA8529" s="6">
        <f t="shared" si="704"/>
        <v>246.048</v>
      </c>
    </row>
    <row r="8530" spans="2:27" x14ac:dyDescent="0.3">
      <c r="B8530">
        <v>8527</v>
      </c>
      <c r="C8530" t="s">
        <v>10093</v>
      </c>
      <c r="D8530" s="1">
        <v>42810</v>
      </c>
      <c r="E8530" s="1">
        <v>42810</v>
      </c>
      <c r="F8530" s="9" t="str">
        <f t="shared" si="705"/>
        <v>0 days</v>
      </c>
      <c r="G8530" t="s">
        <v>1292</v>
      </c>
      <c r="H8530" t="s">
        <v>7113</v>
      </c>
      <c r="I8530" t="s">
        <v>7114</v>
      </c>
      <c r="J8530" t="s">
        <v>25</v>
      </c>
      <c r="K8530" t="s">
        <v>26</v>
      </c>
      <c r="L8530" t="s">
        <v>496</v>
      </c>
      <c r="M8530" t="s">
        <v>497</v>
      </c>
      <c r="N8530">
        <v>43229</v>
      </c>
      <c r="O8530" t="s">
        <v>147</v>
      </c>
      <c r="P8530" t="s">
        <v>324</v>
      </c>
      <c r="Q8530" t="s">
        <v>45</v>
      </c>
      <c r="R8530" t="s">
        <v>74</v>
      </c>
      <c r="S8530" t="s">
        <v>325</v>
      </c>
      <c r="T8530" s="9">
        <v>5.19</v>
      </c>
      <c r="U8530">
        <v>3</v>
      </c>
      <c r="V8530" s="2">
        <v>0.7</v>
      </c>
      <c r="W8530" s="6">
        <v>-3.46</v>
      </c>
      <c r="X8530" s="14">
        <f>AA8530-W8530</f>
        <v>8.1310000000000002</v>
      </c>
      <c r="Y8530" s="6">
        <f>T8530*U8530</f>
        <v>15.57</v>
      </c>
      <c r="Z8530" s="6">
        <f>Y8530*V8530</f>
        <v>10.898999999999999</v>
      </c>
      <c r="AA8530" s="6">
        <f t="shared" si="704"/>
        <v>4.6710000000000012</v>
      </c>
    </row>
    <row r="8531" spans="2:27" x14ac:dyDescent="0.3">
      <c r="B8531">
        <v>8528</v>
      </c>
      <c r="C8531" t="s">
        <v>10093</v>
      </c>
      <c r="D8531" s="1">
        <v>42810</v>
      </c>
      <c r="E8531" s="1">
        <v>42810</v>
      </c>
      <c r="F8531" s="9" t="str">
        <f t="shared" si="705"/>
        <v>0 days</v>
      </c>
      <c r="G8531" t="s">
        <v>1292</v>
      </c>
      <c r="H8531" t="s">
        <v>7113</v>
      </c>
      <c r="I8531" t="s">
        <v>7114</v>
      </c>
      <c r="J8531" t="s">
        <v>25</v>
      </c>
      <c r="K8531" t="s">
        <v>26</v>
      </c>
      <c r="L8531" t="s">
        <v>496</v>
      </c>
      <c r="M8531" t="s">
        <v>497</v>
      </c>
      <c r="N8531">
        <v>43229</v>
      </c>
      <c r="O8531" t="s">
        <v>147</v>
      </c>
      <c r="P8531" t="s">
        <v>1598</v>
      </c>
      <c r="Q8531" t="s">
        <v>70</v>
      </c>
      <c r="R8531" t="s">
        <v>160</v>
      </c>
      <c r="S8531" t="s">
        <v>1599</v>
      </c>
      <c r="T8531" s="9">
        <v>159.97999999999999</v>
      </c>
      <c r="U8531">
        <v>2</v>
      </c>
      <c r="V8531" s="2">
        <v>0.2</v>
      </c>
      <c r="W8531" s="6">
        <v>44</v>
      </c>
      <c r="X8531" s="14">
        <f>AA8531-W8531</f>
        <v>211.96799999999999</v>
      </c>
      <c r="Y8531" s="6">
        <f>T8531*U8531</f>
        <v>319.95999999999998</v>
      </c>
      <c r="Z8531" s="6">
        <f>Y8531*V8531</f>
        <v>63.991999999999997</v>
      </c>
      <c r="AA8531" s="6">
        <f t="shared" si="704"/>
        <v>255.96799999999999</v>
      </c>
    </row>
    <row r="8532" spans="2:27" x14ac:dyDescent="0.3">
      <c r="B8532">
        <v>8529</v>
      </c>
      <c r="C8532" t="s">
        <v>10093</v>
      </c>
      <c r="D8532" s="1">
        <v>42810</v>
      </c>
      <c r="E8532" s="1">
        <v>42810</v>
      </c>
      <c r="F8532" s="9" t="str">
        <f t="shared" si="705"/>
        <v>0 days</v>
      </c>
      <c r="G8532" t="s">
        <v>1292</v>
      </c>
      <c r="H8532" t="s">
        <v>7113</v>
      </c>
      <c r="I8532" t="s">
        <v>7114</v>
      </c>
      <c r="J8532" t="s">
        <v>25</v>
      </c>
      <c r="K8532" t="s">
        <v>26</v>
      </c>
      <c r="L8532" t="s">
        <v>496</v>
      </c>
      <c r="M8532" t="s">
        <v>497</v>
      </c>
      <c r="N8532">
        <v>43229</v>
      </c>
      <c r="O8532" t="s">
        <v>147</v>
      </c>
      <c r="P8532" t="s">
        <v>1195</v>
      </c>
      <c r="Q8532" t="s">
        <v>45</v>
      </c>
      <c r="R8532" t="s">
        <v>58</v>
      </c>
      <c r="S8532" t="s">
        <v>1196</v>
      </c>
      <c r="T8532" s="9">
        <v>54.22</v>
      </c>
      <c r="U8532">
        <v>2</v>
      </c>
      <c r="V8532" s="2">
        <v>0.2</v>
      </c>
      <c r="W8532" s="6">
        <v>3.39</v>
      </c>
      <c r="X8532" s="14">
        <f>AA8532-W8532</f>
        <v>83.361999999999995</v>
      </c>
      <c r="Y8532" s="6">
        <f>T8532*U8532</f>
        <v>108.44</v>
      </c>
      <c r="Z8532" s="6">
        <f>Y8532*V8532</f>
        <v>21.688000000000002</v>
      </c>
      <c r="AA8532" s="6">
        <f t="shared" si="704"/>
        <v>86.751999999999995</v>
      </c>
    </row>
    <row r="8533" spans="2:27" x14ac:dyDescent="0.3">
      <c r="B8533">
        <v>8530</v>
      </c>
      <c r="C8533" t="s">
        <v>10094</v>
      </c>
      <c r="D8533" s="1">
        <v>43019</v>
      </c>
      <c r="E8533" s="1">
        <v>43056</v>
      </c>
      <c r="F8533" s="9" t="str">
        <f t="shared" si="705"/>
        <v>37 days</v>
      </c>
      <c r="G8533" t="s">
        <v>49</v>
      </c>
      <c r="H8533" t="s">
        <v>3923</v>
      </c>
      <c r="I8533" t="s">
        <v>3924</v>
      </c>
      <c r="J8533" t="s">
        <v>101</v>
      </c>
      <c r="K8533" t="s">
        <v>26</v>
      </c>
      <c r="L8533" t="s">
        <v>41</v>
      </c>
      <c r="M8533" t="s">
        <v>42</v>
      </c>
      <c r="N8533">
        <v>90008</v>
      </c>
      <c r="O8533" t="s">
        <v>43</v>
      </c>
      <c r="P8533" t="s">
        <v>5403</v>
      </c>
      <c r="Q8533" t="s">
        <v>31</v>
      </c>
      <c r="R8533" t="s">
        <v>35</v>
      </c>
      <c r="S8533" t="s">
        <v>5404</v>
      </c>
      <c r="T8533" s="9">
        <v>241.42</v>
      </c>
      <c r="U8533">
        <v>2</v>
      </c>
      <c r="V8533" s="2">
        <v>0.2</v>
      </c>
      <c r="W8533" s="6">
        <v>-36.21</v>
      </c>
      <c r="X8533" s="14">
        <f>AA8533-W8533</f>
        <v>422.48199999999997</v>
      </c>
      <c r="Y8533" s="6">
        <f>T8533*U8533</f>
        <v>482.84</v>
      </c>
      <c r="Z8533" s="6">
        <f>Y8533*V8533</f>
        <v>96.567999999999998</v>
      </c>
      <c r="AA8533" s="6">
        <f t="shared" si="704"/>
        <v>386.27199999999999</v>
      </c>
    </row>
    <row r="8534" spans="2:27" x14ac:dyDescent="0.3">
      <c r="B8534">
        <v>8531</v>
      </c>
      <c r="C8534" t="s">
        <v>10095</v>
      </c>
      <c r="D8534" s="1">
        <v>42704</v>
      </c>
      <c r="E8534" s="1">
        <v>42533</v>
      </c>
      <c r="F8534" s="23" t="s">
        <v>10956</v>
      </c>
      <c r="G8534" t="s">
        <v>49</v>
      </c>
      <c r="H8534" t="s">
        <v>806</v>
      </c>
      <c r="I8534" t="s">
        <v>807</v>
      </c>
      <c r="J8534" t="s">
        <v>25</v>
      </c>
      <c r="K8534" t="s">
        <v>26</v>
      </c>
      <c r="L8534" t="s">
        <v>881</v>
      </c>
      <c r="M8534" t="s">
        <v>237</v>
      </c>
      <c r="N8534">
        <v>48227</v>
      </c>
      <c r="O8534" t="s">
        <v>104</v>
      </c>
      <c r="P8534" t="s">
        <v>5354</v>
      </c>
      <c r="Q8534" t="s">
        <v>45</v>
      </c>
      <c r="R8534" t="s">
        <v>89</v>
      </c>
      <c r="S8534" t="s">
        <v>5355</v>
      </c>
      <c r="T8534" s="9">
        <v>33.36</v>
      </c>
      <c r="U8534">
        <v>4</v>
      </c>
      <c r="V8534" s="2">
        <v>0</v>
      </c>
      <c r="W8534" s="6">
        <v>16.68</v>
      </c>
      <c r="X8534" s="14">
        <f>AA8534-W8534</f>
        <v>116.75999999999999</v>
      </c>
      <c r="Y8534" s="6">
        <f>T8534*U8534</f>
        <v>133.44</v>
      </c>
      <c r="Z8534" s="6">
        <f>Y8534*V8534</f>
        <v>0</v>
      </c>
      <c r="AA8534" s="6">
        <f t="shared" si="704"/>
        <v>133.44</v>
      </c>
    </row>
    <row r="8535" spans="2:27" x14ac:dyDescent="0.3">
      <c r="B8535">
        <v>8532</v>
      </c>
      <c r="C8535" t="s">
        <v>10095</v>
      </c>
      <c r="D8535" s="1">
        <v>42704</v>
      </c>
      <c r="E8535" s="1">
        <v>42533</v>
      </c>
      <c r="F8535" s="23" t="s">
        <v>10956</v>
      </c>
      <c r="G8535" t="s">
        <v>49</v>
      </c>
      <c r="H8535" t="s">
        <v>806</v>
      </c>
      <c r="I8535" t="s">
        <v>807</v>
      </c>
      <c r="J8535" t="s">
        <v>25</v>
      </c>
      <c r="K8535" t="s">
        <v>26</v>
      </c>
      <c r="L8535" t="s">
        <v>881</v>
      </c>
      <c r="M8535" t="s">
        <v>237</v>
      </c>
      <c r="N8535">
        <v>48227</v>
      </c>
      <c r="O8535" t="s">
        <v>104</v>
      </c>
      <c r="P8535" t="s">
        <v>1268</v>
      </c>
      <c r="Q8535" t="s">
        <v>45</v>
      </c>
      <c r="R8535" t="s">
        <v>89</v>
      </c>
      <c r="S8535" t="s">
        <v>1269</v>
      </c>
      <c r="T8535" s="9">
        <v>13.76</v>
      </c>
      <c r="U8535">
        <v>2</v>
      </c>
      <c r="V8535" s="2">
        <v>0</v>
      </c>
      <c r="W8535" s="6">
        <v>6.33</v>
      </c>
      <c r="X8535" s="14">
        <f>AA8535-W8535</f>
        <v>21.189999999999998</v>
      </c>
      <c r="Y8535" s="6">
        <f>T8535*U8535</f>
        <v>27.52</v>
      </c>
      <c r="Z8535" s="6">
        <f>Y8535*V8535</f>
        <v>0</v>
      </c>
      <c r="AA8535" s="6">
        <f t="shared" si="704"/>
        <v>27.52</v>
      </c>
    </row>
    <row r="8536" spans="2:27" x14ac:dyDescent="0.3">
      <c r="B8536">
        <v>8533</v>
      </c>
      <c r="C8536" t="s">
        <v>10095</v>
      </c>
      <c r="D8536" s="1">
        <v>42704</v>
      </c>
      <c r="E8536" s="1">
        <v>42533</v>
      </c>
      <c r="F8536" s="23" t="s">
        <v>10956</v>
      </c>
      <c r="G8536" t="s">
        <v>49</v>
      </c>
      <c r="H8536" t="s">
        <v>806</v>
      </c>
      <c r="I8536" t="s">
        <v>807</v>
      </c>
      <c r="J8536" t="s">
        <v>25</v>
      </c>
      <c r="K8536" t="s">
        <v>26</v>
      </c>
      <c r="L8536" t="s">
        <v>881</v>
      </c>
      <c r="M8536" t="s">
        <v>237</v>
      </c>
      <c r="N8536">
        <v>48227</v>
      </c>
      <c r="O8536" t="s">
        <v>104</v>
      </c>
      <c r="P8536" t="s">
        <v>4157</v>
      </c>
      <c r="Q8536" t="s">
        <v>45</v>
      </c>
      <c r="R8536" t="s">
        <v>58</v>
      </c>
      <c r="S8536" t="s">
        <v>4158</v>
      </c>
      <c r="T8536" s="9">
        <v>496.86</v>
      </c>
      <c r="U8536">
        <v>7</v>
      </c>
      <c r="V8536" s="2">
        <v>0</v>
      </c>
      <c r="W8536" s="6">
        <v>24.84</v>
      </c>
      <c r="X8536" s="14">
        <f>AA8536-W8536</f>
        <v>3453.18</v>
      </c>
      <c r="Y8536" s="6">
        <f>T8536*U8536</f>
        <v>3478.02</v>
      </c>
      <c r="Z8536" s="6">
        <f>Y8536*V8536</f>
        <v>0</v>
      </c>
      <c r="AA8536" s="6">
        <f t="shared" si="704"/>
        <v>3478.02</v>
      </c>
    </row>
    <row r="8537" spans="2:27" x14ac:dyDescent="0.3">
      <c r="B8537">
        <v>8534</v>
      </c>
      <c r="C8537" t="s">
        <v>10095</v>
      </c>
      <c r="D8537" s="1">
        <v>42704</v>
      </c>
      <c r="E8537" s="1">
        <v>42533</v>
      </c>
      <c r="F8537" s="23" t="s">
        <v>10956</v>
      </c>
      <c r="G8537" t="s">
        <v>49</v>
      </c>
      <c r="H8537" t="s">
        <v>806</v>
      </c>
      <c r="I8537" t="s">
        <v>807</v>
      </c>
      <c r="J8537" t="s">
        <v>25</v>
      </c>
      <c r="K8537" t="s">
        <v>26</v>
      </c>
      <c r="L8537" t="s">
        <v>881</v>
      </c>
      <c r="M8537" t="s">
        <v>237</v>
      </c>
      <c r="N8537">
        <v>48227</v>
      </c>
      <c r="O8537" t="s">
        <v>104</v>
      </c>
      <c r="P8537" t="s">
        <v>335</v>
      </c>
      <c r="Q8537" t="s">
        <v>31</v>
      </c>
      <c r="R8537" t="s">
        <v>35</v>
      </c>
      <c r="S8537" t="s">
        <v>336</v>
      </c>
      <c r="T8537" s="9">
        <v>389.97</v>
      </c>
      <c r="U8537">
        <v>3</v>
      </c>
      <c r="V8537" s="2">
        <v>0</v>
      </c>
      <c r="W8537" s="6">
        <v>35.1</v>
      </c>
      <c r="X8537" s="14">
        <f>AA8537-W8537</f>
        <v>1134.8100000000002</v>
      </c>
      <c r="Y8537" s="6">
        <f>T8537*U8537</f>
        <v>1169.9100000000001</v>
      </c>
      <c r="Z8537" s="6">
        <f>Y8537*V8537</f>
        <v>0</v>
      </c>
      <c r="AA8537" s="6">
        <f t="shared" si="704"/>
        <v>1169.9100000000001</v>
      </c>
    </row>
    <row r="8538" spans="2:27" x14ac:dyDescent="0.3">
      <c r="B8538">
        <v>8535</v>
      </c>
      <c r="C8538" t="s">
        <v>10096</v>
      </c>
      <c r="D8538" s="1">
        <v>42017</v>
      </c>
      <c r="E8538" s="1">
        <v>42019</v>
      </c>
      <c r="F8538" s="9" t="str">
        <f t="shared" ref="F8538:F8542" si="706">DATEDIF(D8538,E8538,"d")&amp;" days"</f>
        <v>2 days</v>
      </c>
      <c r="G8538" t="s">
        <v>22</v>
      </c>
      <c r="H8538" t="s">
        <v>7882</v>
      </c>
      <c r="I8538" t="s">
        <v>7883</v>
      </c>
      <c r="J8538" t="s">
        <v>40</v>
      </c>
      <c r="K8538" t="s">
        <v>26</v>
      </c>
      <c r="L8538" t="s">
        <v>496</v>
      </c>
      <c r="M8538" t="s">
        <v>1274</v>
      </c>
      <c r="N8538">
        <v>31907</v>
      </c>
      <c r="O8538" t="s">
        <v>29</v>
      </c>
      <c r="P8538" t="s">
        <v>2369</v>
      </c>
      <c r="Q8538" t="s">
        <v>45</v>
      </c>
      <c r="R8538" t="s">
        <v>46</v>
      </c>
      <c r="S8538" t="s">
        <v>2370</v>
      </c>
      <c r="T8538" s="9">
        <v>9.82</v>
      </c>
      <c r="U8538">
        <v>2</v>
      </c>
      <c r="V8538" s="2">
        <v>0</v>
      </c>
      <c r="W8538" s="6">
        <v>4.8099999999999996</v>
      </c>
      <c r="X8538" s="14">
        <f>AA8538-W8538</f>
        <v>14.830000000000002</v>
      </c>
      <c r="Y8538" s="6">
        <f>T8538*U8538</f>
        <v>19.64</v>
      </c>
      <c r="Z8538" s="6">
        <f>Y8538*V8538</f>
        <v>0</v>
      </c>
      <c r="AA8538" s="6">
        <f t="shared" si="704"/>
        <v>19.64</v>
      </c>
    </row>
    <row r="8539" spans="2:27" x14ac:dyDescent="0.3">
      <c r="B8539">
        <v>8536</v>
      </c>
      <c r="C8539" t="s">
        <v>10097</v>
      </c>
      <c r="D8539" s="1">
        <v>41775</v>
      </c>
      <c r="E8539" s="1">
        <v>41779</v>
      </c>
      <c r="F8539" s="9" t="str">
        <f t="shared" si="706"/>
        <v>4 days</v>
      </c>
      <c r="G8539" t="s">
        <v>49</v>
      </c>
      <c r="H8539" t="s">
        <v>6458</v>
      </c>
      <c r="I8539" t="s">
        <v>6459</v>
      </c>
      <c r="J8539" t="s">
        <v>25</v>
      </c>
      <c r="K8539" t="s">
        <v>26</v>
      </c>
      <c r="L8539" t="s">
        <v>126</v>
      </c>
      <c r="M8539" t="s">
        <v>42</v>
      </c>
      <c r="N8539">
        <v>94122</v>
      </c>
      <c r="O8539" t="s">
        <v>43</v>
      </c>
      <c r="P8539" t="s">
        <v>4825</v>
      </c>
      <c r="Q8539" t="s">
        <v>70</v>
      </c>
      <c r="R8539" t="s">
        <v>160</v>
      </c>
      <c r="S8539" t="s">
        <v>4826</v>
      </c>
      <c r="T8539" s="9">
        <v>56.4</v>
      </c>
      <c r="U8539">
        <v>3</v>
      </c>
      <c r="V8539" s="2">
        <v>0</v>
      </c>
      <c r="W8539" s="6">
        <v>3.38</v>
      </c>
      <c r="X8539" s="14">
        <f>AA8539-W8539</f>
        <v>165.82</v>
      </c>
      <c r="Y8539" s="6">
        <f>T8539*U8539</f>
        <v>169.2</v>
      </c>
      <c r="Z8539" s="6">
        <f>Y8539*V8539</f>
        <v>0</v>
      </c>
      <c r="AA8539" s="6">
        <f t="shared" si="704"/>
        <v>169.2</v>
      </c>
    </row>
    <row r="8540" spans="2:27" x14ac:dyDescent="0.3">
      <c r="B8540">
        <v>8537</v>
      </c>
      <c r="C8540" t="s">
        <v>10098</v>
      </c>
      <c r="D8540" s="1">
        <v>42191</v>
      </c>
      <c r="E8540" s="1">
        <v>42314</v>
      </c>
      <c r="F8540" s="9" t="str">
        <f t="shared" si="706"/>
        <v>123 days</v>
      </c>
      <c r="G8540" t="s">
        <v>49</v>
      </c>
      <c r="H8540" t="s">
        <v>10099</v>
      </c>
      <c r="I8540" t="s">
        <v>10100</v>
      </c>
      <c r="J8540" t="s">
        <v>101</v>
      </c>
      <c r="K8540" t="s">
        <v>26</v>
      </c>
      <c r="L8540" t="s">
        <v>145</v>
      </c>
      <c r="M8540" t="s">
        <v>146</v>
      </c>
      <c r="N8540">
        <v>19143</v>
      </c>
      <c r="O8540" t="s">
        <v>147</v>
      </c>
      <c r="P8540" t="s">
        <v>3081</v>
      </c>
      <c r="Q8540" t="s">
        <v>45</v>
      </c>
      <c r="R8540" t="s">
        <v>74</v>
      </c>
      <c r="S8540" t="s">
        <v>3082</v>
      </c>
      <c r="T8540" s="9">
        <v>18.309999999999999</v>
      </c>
      <c r="U8540">
        <v>4</v>
      </c>
      <c r="V8540" s="2">
        <v>0.7</v>
      </c>
      <c r="W8540" s="6">
        <v>-12.21</v>
      </c>
      <c r="X8540" s="14">
        <f>AA8540-W8540</f>
        <v>34.182000000000002</v>
      </c>
      <c r="Y8540" s="6">
        <f>T8540*U8540</f>
        <v>73.239999999999995</v>
      </c>
      <c r="Z8540" s="6">
        <f>Y8540*V8540</f>
        <v>51.267999999999994</v>
      </c>
      <c r="AA8540" s="6">
        <f t="shared" si="704"/>
        <v>21.972000000000001</v>
      </c>
    </row>
    <row r="8541" spans="2:27" x14ac:dyDescent="0.3">
      <c r="B8541">
        <v>8538</v>
      </c>
      <c r="C8541" t="s">
        <v>10098</v>
      </c>
      <c r="D8541" s="1">
        <v>42191</v>
      </c>
      <c r="E8541" s="1">
        <v>42314</v>
      </c>
      <c r="F8541" s="9" t="str">
        <f t="shared" si="706"/>
        <v>123 days</v>
      </c>
      <c r="G8541" t="s">
        <v>49</v>
      </c>
      <c r="H8541" t="s">
        <v>10099</v>
      </c>
      <c r="I8541" t="s">
        <v>10100</v>
      </c>
      <c r="J8541" t="s">
        <v>101</v>
      </c>
      <c r="K8541" t="s">
        <v>26</v>
      </c>
      <c r="L8541" t="s">
        <v>145</v>
      </c>
      <c r="M8541" t="s">
        <v>146</v>
      </c>
      <c r="N8541">
        <v>19143</v>
      </c>
      <c r="O8541" t="s">
        <v>147</v>
      </c>
      <c r="P8541" t="s">
        <v>6751</v>
      </c>
      <c r="Q8541" t="s">
        <v>45</v>
      </c>
      <c r="R8541" t="s">
        <v>89</v>
      </c>
      <c r="S8541" t="s">
        <v>6752</v>
      </c>
      <c r="T8541" s="9">
        <v>25.92</v>
      </c>
      <c r="U8541">
        <v>5</v>
      </c>
      <c r="V8541" s="2">
        <v>0.2</v>
      </c>
      <c r="W8541" s="6">
        <v>9.07</v>
      </c>
      <c r="X8541" s="14">
        <f>AA8541-W8541</f>
        <v>94.610000000000014</v>
      </c>
      <c r="Y8541" s="6">
        <f>T8541*U8541</f>
        <v>129.60000000000002</v>
      </c>
      <c r="Z8541" s="6">
        <f>Y8541*V8541</f>
        <v>25.920000000000005</v>
      </c>
      <c r="AA8541" s="6">
        <f t="shared" si="704"/>
        <v>103.68000000000002</v>
      </c>
    </row>
    <row r="8542" spans="2:27" x14ac:dyDescent="0.3">
      <c r="B8542">
        <v>8539</v>
      </c>
      <c r="C8542" t="s">
        <v>10098</v>
      </c>
      <c r="D8542" s="1">
        <v>42191</v>
      </c>
      <c r="E8542" s="1">
        <v>42314</v>
      </c>
      <c r="F8542" s="9" t="str">
        <f t="shared" si="706"/>
        <v>123 days</v>
      </c>
      <c r="G8542" t="s">
        <v>49</v>
      </c>
      <c r="H8542" t="s">
        <v>10099</v>
      </c>
      <c r="I8542" t="s">
        <v>10100</v>
      </c>
      <c r="J8542" t="s">
        <v>101</v>
      </c>
      <c r="K8542" t="s">
        <v>26</v>
      </c>
      <c r="L8542" t="s">
        <v>145</v>
      </c>
      <c r="M8542" t="s">
        <v>146</v>
      </c>
      <c r="N8542">
        <v>19143</v>
      </c>
      <c r="O8542" t="s">
        <v>147</v>
      </c>
      <c r="P8542" t="s">
        <v>5852</v>
      </c>
      <c r="Q8542" t="s">
        <v>45</v>
      </c>
      <c r="R8542" t="s">
        <v>67</v>
      </c>
      <c r="S8542" t="s">
        <v>5853</v>
      </c>
      <c r="T8542" s="9">
        <v>8.02</v>
      </c>
      <c r="U8542">
        <v>3</v>
      </c>
      <c r="V8542" s="2">
        <v>0.2</v>
      </c>
      <c r="W8542" s="6">
        <v>1</v>
      </c>
      <c r="X8542" s="14">
        <f>AA8542-W8542</f>
        <v>18.247999999999998</v>
      </c>
      <c r="Y8542" s="6">
        <f>T8542*U8542</f>
        <v>24.06</v>
      </c>
      <c r="Z8542" s="6">
        <f>Y8542*V8542</f>
        <v>4.8120000000000003</v>
      </c>
      <c r="AA8542" s="6">
        <f t="shared" si="704"/>
        <v>19.247999999999998</v>
      </c>
    </row>
    <row r="8543" spans="2:27" x14ac:dyDescent="0.3">
      <c r="B8543">
        <v>8540</v>
      </c>
      <c r="C8543" t="s">
        <v>10101</v>
      </c>
      <c r="D8543" s="1">
        <v>42981</v>
      </c>
      <c r="E8543" s="1">
        <v>42807</v>
      </c>
      <c r="F8543" s="23" t="s">
        <v>10956</v>
      </c>
      <c r="G8543" t="s">
        <v>49</v>
      </c>
      <c r="H8543" t="s">
        <v>406</v>
      </c>
      <c r="I8543" t="s">
        <v>407</v>
      </c>
      <c r="J8543" t="s">
        <v>25</v>
      </c>
      <c r="K8543" t="s">
        <v>26</v>
      </c>
      <c r="L8543" t="s">
        <v>41</v>
      </c>
      <c r="M8543" t="s">
        <v>42</v>
      </c>
      <c r="N8543">
        <v>90008</v>
      </c>
      <c r="O8543" t="s">
        <v>43</v>
      </c>
      <c r="P8543" t="s">
        <v>5433</v>
      </c>
      <c r="Q8543" t="s">
        <v>70</v>
      </c>
      <c r="R8543" t="s">
        <v>1218</v>
      </c>
      <c r="S8543" t="s">
        <v>5434</v>
      </c>
      <c r="T8543" s="9">
        <v>479.98</v>
      </c>
      <c r="U8543">
        <v>2</v>
      </c>
      <c r="V8543" s="2">
        <v>0.2</v>
      </c>
      <c r="W8543" s="6">
        <v>60</v>
      </c>
      <c r="X8543" s="14">
        <f>AA8543-W8543</f>
        <v>707.96800000000007</v>
      </c>
      <c r="Y8543" s="6">
        <f>T8543*U8543</f>
        <v>959.96</v>
      </c>
      <c r="Z8543" s="6">
        <f>Y8543*V8543</f>
        <v>191.99200000000002</v>
      </c>
      <c r="AA8543" s="6">
        <f t="shared" si="704"/>
        <v>767.96800000000007</v>
      </c>
    </row>
    <row r="8544" spans="2:27" x14ac:dyDescent="0.3">
      <c r="B8544">
        <v>8541</v>
      </c>
      <c r="C8544" t="s">
        <v>10101</v>
      </c>
      <c r="D8544" s="1">
        <v>42981</v>
      </c>
      <c r="E8544" s="1">
        <v>42807</v>
      </c>
      <c r="F8544" s="23" t="s">
        <v>10956</v>
      </c>
      <c r="G8544" t="s">
        <v>49</v>
      </c>
      <c r="H8544" t="s">
        <v>406</v>
      </c>
      <c r="I8544" t="s">
        <v>407</v>
      </c>
      <c r="J8544" t="s">
        <v>25</v>
      </c>
      <c r="K8544" t="s">
        <v>26</v>
      </c>
      <c r="L8544" t="s">
        <v>41</v>
      </c>
      <c r="M8544" t="s">
        <v>42</v>
      </c>
      <c r="N8544">
        <v>90008</v>
      </c>
      <c r="O8544" t="s">
        <v>43</v>
      </c>
      <c r="P8544" t="s">
        <v>73</v>
      </c>
      <c r="Q8544" t="s">
        <v>45</v>
      </c>
      <c r="R8544" t="s">
        <v>74</v>
      </c>
      <c r="S8544" t="s">
        <v>75</v>
      </c>
      <c r="T8544" s="9">
        <v>30.84</v>
      </c>
      <c r="U8544">
        <v>5</v>
      </c>
      <c r="V8544" s="2">
        <v>0.2</v>
      </c>
      <c r="W8544" s="6">
        <v>9.64</v>
      </c>
      <c r="X8544" s="14">
        <f>AA8544-W8544</f>
        <v>113.71999999999998</v>
      </c>
      <c r="Y8544" s="6">
        <f>T8544*U8544</f>
        <v>154.19999999999999</v>
      </c>
      <c r="Z8544" s="6">
        <f>Y8544*V8544</f>
        <v>30.84</v>
      </c>
      <c r="AA8544" s="6">
        <f t="shared" si="704"/>
        <v>123.35999999999999</v>
      </c>
    </row>
    <row r="8545" spans="2:27" x14ac:dyDescent="0.3">
      <c r="B8545">
        <v>8542</v>
      </c>
      <c r="C8545" t="s">
        <v>10102</v>
      </c>
      <c r="D8545" s="1">
        <v>42360</v>
      </c>
      <c r="E8545" s="1">
        <v>42361</v>
      </c>
      <c r="F8545" s="9" t="str">
        <f t="shared" ref="F8545:F8555" si="707">DATEDIF(D8545,E8545,"d")&amp;" days"</f>
        <v>1 days</v>
      </c>
      <c r="G8545" t="s">
        <v>187</v>
      </c>
      <c r="H8545" t="s">
        <v>3397</v>
      </c>
      <c r="I8545" t="s">
        <v>3398</v>
      </c>
      <c r="J8545" t="s">
        <v>40</v>
      </c>
      <c r="K8545" t="s">
        <v>26</v>
      </c>
      <c r="L8545" t="s">
        <v>145</v>
      </c>
      <c r="M8545" t="s">
        <v>146</v>
      </c>
      <c r="N8545">
        <v>19140</v>
      </c>
      <c r="O8545" t="s">
        <v>147</v>
      </c>
      <c r="P8545" t="s">
        <v>4915</v>
      </c>
      <c r="Q8545" t="s">
        <v>45</v>
      </c>
      <c r="R8545" t="s">
        <v>58</v>
      </c>
      <c r="S8545" t="s">
        <v>4916</v>
      </c>
      <c r="T8545" s="9">
        <v>33.57</v>
      </c>
      <c r="U8545">
        <v>2</v>
      </c>
      <c r="V8545" s="2">
        <v>0.2</v>
      </c>
      <c r="W8545" s="6">
        <v>1.68</v>
      </c>
      <c r="X8545" s="14">
        <f>AA8545-W8545</f>
        <v>52.032000000000004</v>
      </c>
      <c r="Y8545" s="6">
        <f>T8545*U8545</f>
        <v>67.14</v>
      </c>
      <c r="Z8545" s="6">
        <f>Y8545*V8545</f>
        <v>13.428000000000001</v>
      </c>
      <c r="AA8545" s="6">
        <f t="shared" si="704"/>
        <v>53.712000000000003</v>
      </c>
    </row>
    <row r="8546" spans="2:27" x14ac:dyDescent="0.3">
      <c r="B8546">
        <v>8543</v>
      </c>
      <c r="C8546" t="s">
        <v>10102</v>
      </c>
      <c r="D8546" s="1">
        <v>42360</v>
      </c>
      <c r="E8546" s="1">
        <v>42361</v>
      </c>
      <c r="F8546" s="9" t="str">
        <f t="shared" si="707"/>
        <v>1 days</v>
      </c>
      <c r="G8546" t="s">
        <v>187</v>
      </c>
      <c r="H8546" t="s">
        <v>3397</v>
      </c>
      <c r="I8546" t="s">
        <v>3398</v>
      </c>
      <c r="J8546" t="s">
        <v>40</v>
      </c>
      <c r="K8546" t="s">
        <v>26</v>
      </c>
      <c r="L8546" t="s">
        <v>145</v>
      </c>
      <c r="M8546" t="s">
        <v>146</v>
      </c>
      <c r="N8546">
        <v>19140</v>
      </c>
      <c r="O8546" t="s">
        <v>147</v>
      </c>
      <c r="P8546" t="s">
        <v>3383</v>
      </c>
      <c r="Q8546" t="s">
        <v>31</v>
      </c>
      <c r="R8546" t="s">
        <v>35</v>
      </c>
      <c r="S8546" t="s">
        <v>3384</v>
      </c>
      <c r="T8546" s="9">
        <v>422.63</v>
      </c>
      <c r="U8546">
        <v>7</v>
      </c>
      <c r="V8546" s="2">
        <v>0.3</v>
      </c>
      <c r="W8546" s="6">
        <v>0</v>
      </c>
      <c r="X8546" s="14">
        <f>AA8546-W8546</f>
        <v>2070.8869999999997</v>
      </c>
      <c r="Y8546" s="6">
        <f>T8546*U8546</f>
        <v>2958.41</v>
      </c>
      <c r="Z8546" s="6">
        <f>Y8546*V8546</f>
        <v>887.52299999999991</v>
      </c>
      <c r="AA8546" s="6">
        <f t="shared" si="704"/>
        <v>2070.8869999999997</v>
      </c>
    </row>
    <row r="8547" spans="2:27" x14ac:dyDescent="0.3">
      <c r="B8547">
        <v>8544</v>
      </c>
      <c r="C8547" t="s">
        <v>10103</v>
      </c>
      <c r="D8547" s="1">
        <v>41798</v>
      </c>
      <c r="E8547" s="1">
        <v>41951</v>
      </c>
      <c r="F8547" s="9" t="str">
        <f t="shared" si="707"/>
        <v>153 days</v>
      </c>
      <c r="G8547" t="s">
        <v>49</v>
      </c>
      <c r="H8547" t="s">
        <v>5067</v>
      </c>
      <c r="I8547" t="s">
        <v>5068</v>
      </c>
      <c r="J8547" t="s">
        <v>25</v>
      </c>
      <c r="K8547" t="s">
        <v>26</v>
      </c>
      <c r="L8547" t="s">
        <v>265</v>
      </c>
      <c r="M8547" t="s">
        <v>266</v>
      </c>
      <c r="N8547">
        <v>10035</v>
      </c>
      <c r="O8547" t="s">
        <v>147</v>
      </c>
      <c r="P8547" t="s">
        <v>1598</v>
      </c>
      <c r="Q8547" t="s">
        <v>70</v>
      </c>
      <c r="R8547" t="s">
        <v>160</v>
      </c>
      <c r="S8547" t="s">
        <v>1599</v>
      </c>
      <c r="T8547" s="9">
        <v>199.98</v>
      </c>
      <c r="U8547">
        <v>2</v>
      </c>
      <c r="V8547" s="2">
        <v>0</v>
      </c>
      <c r="W8547" s="6">
        <v>83.99</v>
      </c>
      <c r="X8547" s="14">
        <f>AA8547-W8547</f>
        <v>315.96999999999997</v>
      </c>
      <c r="Y8547" s="6">
        <f>T8547*U8547</f>
        <v>399.96</v>
      </c>
      <c r="Z8547" s="6">
        <f>Y8547*V8547</f>
        <v>0</v>
      </c>
      <c r="AA8547" s="6">
        <f t="shared" si="704"/>
        <v>399.96</v>
      </c>
    </row>
    <row r="8548" spans="2:27" x14ac:dyDescent="0.3">
      <c r="B8548">
        <v>8545</v>
      </c>
      <c r="C8548" t="s">
        <v>10104</v>
      </c>
      <c r="D8548" s="1">
        <v>42456</v>
      </c>
      <c r="E8548" s="1">
        <v>42460</v>
      </c>
      <c r="F8548" s="9" t="str">
        <f t="shared" si="707"/>
        <v>4 days</v>
      </c>
      <c r="G8548" t="s">
        <v>49</v>
      </c>
      <c r="H8548" t="s">
        <v>879</v>
      </c>
      <c r="I8548" t="s">
        <v>880</v>
      </c>
      <c r="J8548" t="s">
        <v>40</v>
      </c>
      <c r="K8548" t="s">
        <v>26</v>
      </c>
      <c r="L8548" t="s">
        <v>496</v>
      </c>
      <c r="M8548" t="s">
        <v>1274</v>
      </c>
      <c r="N8548">
        <v>31907</v>
      </c>
      <c r="O8548" t="s">
        <v>29</v>
      </c>
      <c r="P8548" t="s">
        <v>7441</v>
      </c>
      <c r="Q8548" t="s">
        <v>31</v>
      </c>
      <c r="R8548" t="s">
        <v>64</v>
      </c>
      <c r="S8548" t="s">
        <v>7442</v>
      </c>
      <c r="T8548" s="9">
        <v>20.239999999999998</v>
      </c>
      <c r="U8548">
        <v>1</v>
      </c>
      <c r="V8548" s="2">
        <v>0</v>
      </c>
      <c r="W8548" s="6">
        <v>8.6999999999999993</v>
      </c>
      <c r="X8548" s="14">
        <f>AA8548-W8548</f>
        <v>11.54</v>
      </c>
      <c r="Y8548" s="6">
        <f>T8548*U8548</f>
        <v>20.239999999999998</v>
      </c>
      <c r="Z8548" s="6">
        <f>Y8548*V8548</f>
        <v>0</v>
      </c>
      <c r="AA8548" s="6">
        <f t="shared" si="704"/>
        <v>20.239999999999998</v>
      </c>
    </row>
    <row r="8549" spans="2:27" x14ac:dyDescent="0.3">
      <c r="B8549">
        <v>8546</v>
      </c>
      <c r="C8549" t="s">
        <v>10104</v>
      </c>
      <c r="D8549" s="1">
        <v>42456</v>
      </c>
      <c r="E8549" s="1">
        <v>42460</v>
      </c>
      <c r="F8549" s="9" t="str">
        <f t="shared" si="707"/>
        <v>4 days</v>
      </c>
      <c r="G8549" t="s">
        <v>49</v>
      </c>
      <c r="H8549" t="s">
        <v>879</v>
      </c>
      <c r="I8549" t="s">
        <v>880</v>
      </c>
      <c r="J8549" t="s">
        <v>40</v>
      </c>
      <c r="K8549" t="s">
        <v>26</v>
      </c>
      <c r="L8549" t="s">
        <v>496</v>
      </c>
      <c r="M8549" t="s">
        <v>1274</v>
      </c>
      <c r="N8549">
        <v>31907</v>
      </c>
      <c r="O8549" t="s">
        <v>29</v>
      </c>
      <c r="P8549" t="s">
        <v>7118</v>
      </c>
      <c r="Q8549" t="s">
        <v>31</v>
      </c>
      <c r="R8549" t="s">
        <v>64</v>
      </c>
      <c r="S8549" t="s">
        <v>7119</v>
      </c>
      <c r="T8549" s="9">
        <v>39.92</v>
      </c>
      <c r="U8549">
        <v>4</v>
      </c>
      <c r="V8549" s="2">
        <v>0</v>
      </c>
      <c r="W8549" s="6">
        <v>11.18</v>
      </c>
      <c r="X8549" s="14">
        <f>AA8549-W8549</f>
        <v>148.5</v>
      </c>
      <c r="Y8549" s="6">
        <f>T8549*U8549</f>
        <v>159.68</v>
      </c>
      <c r="Z8549" s="6">
        <f>Y8549*V8549</f>
        <v>0</v>
      </c>
      <c r="AA8549" s="6">
        <f t="shared" si="704"/>
        <v>159.68</v>
      </c>
    </row>
    <row r="8550" spans="2:27" x14ac:dyDescent="0.3">
      <c r="B8550">
        <v>8547</v>
      </c>
      <c r="C8550" t="s">
        <v>10104</v>
      </c>
      <c r="D8550" s="1">
        <v>42456</v>
      </c>
      <c r="E8550" s="1">
        <v>42460</v>
      </c>
      <c r="F8550" s="9" t="str">
        <f t="shared" si="707"/>
        <v>4 days</v>
      </c>
      <c r="G8550" t="s">
        <v>49</v>
      </c>
      <c r="H8550" t="s">
        <v>879</v>
      </c>
      <c r="I8550" t="s">
        <v>880</v>
      </c>
      <c r="J8550" t="s">
        <v>40</v>
      </c>
      <c r="K8550" t="s">
        <v>26</v>
      </c>
      <c r="L8550" t="s">
        <v>496</v>
      </c>
      <c r="M8550" t="s">
        <v>1274</v>
      </c>
      <c r="N8550">
        <v>31907</v>
      </c>
      <c r="O8550" t="s">
        <v>29</v>
      </c>
      <c r="P8550" t="s">
        <v>6555</v>
      </c>
      <c r="Q8550" t="s">
        <v>45</v>
      </c>
      <c r="R8550" t="s">
        <v>74</v>
      </c>
      <c r="S8550" t="s">
        <v>6556</v>
      </c>
      <c r="T8550" s="9">
        <v>32.54</v>
      </c>
      <c r="U8550">
        <v>2</v>
      </c>
      <c r="V8550" s="2">
        <v>0</v>
      </c>
      <c r="W8550" s="6">
        <v>15.94</v>
      </c>
      <c r="X8550" s="14">
        <f>AA8550-W8550</f>
        <v>49.14</v>
      </c>
      <c r="Y8550" s="6">
        <f>T8550*U8550</f>
        <v>65.08</v>
      </c>
      <c r="Z8550" s="6">
        <f>Y8550*V8550</f>
        <v>0</v>
      </c>
      <c r="AA8550" s="6">
        <f t="shared" si="704"/>
        <v>65.08</v>
      </c>
    </row>
    <row r="8551" spans="2:27" x14ac:dyDescent="0.3">
      <c r="B8551">
        <v>8548</v>
      </c>
      <c r="C8551" t="s">
        <v>10105</v>
      </c>
      <c r="D8551" s="1">
        <v>42136</v>
      </c>
      <c r="E8551" s="1">
        <v>42289</v>
      </c>
      <c r="F8551" s="9" t="str">
        <f t="shared" si="707"/>
        <v>153 days</v>
      </c>
      <c r="G8551" t="s">
        <v>49</v>
      </c>
      <c r="H8551" t="s">
        <v>2766</v>
      </c>
      <c r="I8551" t="s">
        <v>2767</v>
      </c>
      <c r="J8551" t="s">
        <v>40</v>
      </c>
      <c r="K8551" t="s">
        <v>26</v>
      </c>
      <c r="L8551" t="s">
        <v>41</v>
      </c>
      <c r="M8551" t="s">
        <v>42</v>
      </c>
      <c r="N8551">
        <v>90049</v>
      </c>
      <c r="O8551" t="s">
        <v>43</v>
      </c>
      <c r="P8551" t="s">
        <v>845</v>
      </c>
      <c r="Q8551" t="s">
        <v>70</v>
      </c>
      <c r="R8551" t="s">
        <v>160</v>
      </c>
      <c r="S8551" t="s">
        <v>846</v>
      </c>
      <c r="T8551" s="9">
        <v>39</v>
      </c>
      <c r="U8551">
        <v>3</v>
      </c>
      <c r="V8551" s="2">
        <v>0</v>
      </c>
      <c r="W8551" s="6">
        <v>17.55</v>
      </c>
      <c r="X8551" s="14">
        <f>AA8551-W8551</f>
        <v>99.45</v>
      </c>
      <c r="Y8551" s="6">
        <f>T8551*U8551</f>
        <v>117</v>
      </c>
      <c r="Z8551" s="6">
        <f>Y8551*V8551</f>
        <v>0</v>
      </c>
      <c r="AA8551" s="6">
        <f t="shared" si="704"/>
        <v>117</v>
      </c>
    </row>
    <row r="8552" spans="2:27" x14ac:dyDescent="0.3">
      <c r="B8552">
        <v>8549</v>
      </c>
      <c r="C8552" t="s">
        <v>10105</v>
      </c>
      <c r="D8552" s="1">
        <v>42136</v>
      </c>
      <c r="E8552" s="1">
        <v>42289</v>
      </c>
      <c r="F8552" s="9" t="str">
        <f t="shared" si="707"/>
        <v>153 days</v>
      </c>
      <c r="G8552" t="s">
        <v>49</v>
      </c>
      <c r="H8552" t="s">
        <v>2766</v>
      </c>
      <c r="I8552" t="s">
        <v>2767</v>
      </c>
      <c r="J8552" t="s">
        <v>40</v>
      </c>
      <c r="K8552" t="s">
        <v>26</v>
      </c>
      <c r="L8552" t="s">
        <v>41</v>
      </c>
      <c r="M8552" t="s">
        <v>42</v>
      </c>
      <c r="N8552">
        <v>90049</v>
      </c>
      <c r="O8552" t="s">
        <v>43</v>
      </c>
      <c r="P8552" t="s">
        <v>3207</v>
      </c>
      <c r="Q8552" t="s">
        <v>45</v>
      </c>
      <c r="R8552" t="s">
        <v>46</v>
      </c>
      <c r="S8552" t="s">
        <v>3208</v>
      </c>
      <c r="T8552" s="9">
        <v>12.6</v>
      </c>
      <c r="U8552">
        <v>4</v>
      </c>
      <c r="V8552" s="2">
        <v>0</v>
      </c>
      <c r="W8552" s="6">
        <v>6.05</v>
      </c>
      <c r="X8552" s="14">
        <f>AA8552-W8552</f>
        <v>44.35</v>
      </c>
      <c r="Y8552" s="6">
        <f>T8552*U8552</f>
        <v>50.4</v>
      </c>
      <c r="Z8552" s="6">
        <f>Y8552*V8552</f>
        <v>0</v>
      </c>
      <c r="AA8552" s="6">
        <f t="shared" si="704"/>
        <v>50.4</v>
      </c>
    </row>
    <row r="8553" spans="2:27" x14ac:dyDescent="0.3">
      <c r="B8553">
        <v>8550</v>
      </c>
      <c r="C8553" t="s">
        <v>10106</v>
      </c>
      <c r="D8553" s="1">
        <v>42317</v>
      </c>
      <c r="E8553" s="1">
        <v>42347</v>
      </c>
      <c r="F8553" s="9" t="str">
        <f t="shared" si="707"/>
        <v>30 days</v>
      </c>
      <c r="G8553" t="s">
        <v>187</v>
      </c>
      <c r="H8553" t="s">
        <v>2766</v>
      </c>
      <c r="I8553" t="s">
        <v>2767</v>
      </c>
      <c r="J8553" t="s">
        <v>40</v>
      </c>
      <c r="K8553" t="s">
        <v>26</v>
      </c>
      <c r="L8553" t="s">
        <v>455</v>
      </c>
      <c r="M8553" t="s">
        <v>456</v>
      </c>
      <c r="N8553">
        <v>80013</v>
      </c>
      <c r="O8553" t="s">
        <v>43</v>
      </c>
      <c r="P8553" t="s">
        <v>1720</v>
      </c>
      <c r="Q8553" t="s">
        <v>31</v>
      </c>
      <c r="R8553" t="s">
        <v>64</v>
      </c>
      <c r="S8553" t="s">
        <v>1721</v>
      </c>
      <c r="T8553" s="9">
        <v>24.64</v>
      </c>
      <c r="U8553">
        <v>4</v>
      </c>
      <c r="V8553" s="2">
        <v>0.2</v>
      </c>
      <c r="W8553" s="6">
        <v>4</v>
      </c>
      <c r="X8553" s="14">
        <f>AA8553-W8553</f>
        <v>74.847999999999999</v>
      </c>
      <c r="Y8553" s="6">
        <f>T8553*U8553</f>
        <v>98.56</v>
      </c>
      <c r="Z8553" s="6">
        <f>Y8553*V8553</f>
        <v>19.712000000000003</v>
      </c>
      <c r="AA8553" s="6">
        <f t="shared" si="704"/>
        <v>78.847999999999999</v>
      </c>
    </row>
    <row r="8554" spans="2:27" x14ac:dyDescent="0.3">
      <c r="B8554">
        <v>8551</v>
      </c>
      <c r="C8554" t="s">
        <v>10107</v>
      </c>
      <c r="D8554" s="1">
        <v>42202</v>
      </c>
      <c r="E8554" s="1">
        <v>42209</v>
      </c>
      <c r="F8554" s="9" t="str">
        <f t="shared" si="707"/>
        <v>7 days</v>
      </c>
      <c r="G8554" t="s">
        <v>49</v>
      </c>
      <c r="H8554" t="s">
        <v>1272</v>
      </c>
      <c r="I8554" t="s">
        <v>1273</v>
      </c>
      <c r="J8554" t="s">
        <v>40</v>
      </c>
      <c r="K8554" t="s">
        <v>26</v>
      </c>
      <c r="L8554" t="s">
        <v>183</v>
      </c>
      <c r="M8554" t="s">
        <v>103</v>
      </c>
      <c r="N8554">
        <v>77041</v>
      </c>
      <c r="O8554" t="s">
        <v>104</v>
      </c>
      <c r="P8554" t="s">
        <v>9054</v>
      </c>
      <c r="Q8554" t="s">
        <v>45</v>
      </c>
      <c r="R8554" t="s">
        <v>46</v>
      </c>
      <c r="S8554" t="s">
        <v>9055</v>
      </c>
      <c r="T8554" s="9">
        <v>6.26</v>
      </c>
      <c r="U8554">
        <v>3</v>
      </c>
      <c r="V8554" s="2">
        <v>0.2</v>
      </c>
      <c r="W8554" s="6">
        <v>2.04</v>
      </c>
      <c r="X8554" s="14">
        <f>AA8554-W8554</f>
        <v>12.984000000000002</v>
      </c>
      <c r="Y8554" s="6">
        <f>T8554*U8554</f>
        <v>18.78</v>
      </c>
      <c r="Z8554" s="6">
        <f>Y8554*V8554</f>
        <v>3.7560000000000002</v>
      </c>
      <c r="AA8554" s="6">
        <f t="shared" si="704"/>
        <v>15.024000000000001</v>
      </c>
    </row>
    <row r="8555" spans="2:27" x14ac:dyDescent="0.3">
      <c r="B8555">
        <v>8552</v>
      </c>
      <c r="C8555" t="s">
        <v>10107</v>
      </c>
      <c r="D8555" s="1">
        <v>42202</v>
      </c>
      <c r="E8555" s="1">
        <v>42209</v>
      </c>
      <c r="F8555" s="9" t="str">
        <f t="shared" si="707"/>
        <v>7 days</v>
      </c>
      <c r="G8555" t="s">
        <v>49</v>
      </c>
      <c r="H8555" t="s">
        <v>1272</v>
      </c>
      <c r="I8555" t="s">
        <v>1273</v>
      </c>
      <c r="J8555" t="s">
        <v>40</v>
      </c>
      <c r="K8555" t="s">
        <v>26</v>
      </c>
      <c r="L8555" t="s">
        <v>183</v>
      </c>
      <c r="M8555" t="s">
        <v>103</v>
      </c>
      <c r="N8555">
        <v>77041</v>
      </c>
      <c r="O8555" t="s">
        <v>104</v>
      </c>
      <c r="P8555" t="s">
        <v>1884</v>
      </c>
      <c r="Q8555" t="s">
        <v>45</v>
      </c>
      <c r="R8555" t="s">
        <v>268</v>
      </c>
      <c r="S8555" t="s">
        <v>1885</v>
      </c>
      <c r="T8555" s="9">
        <v>14.43</v>
      </c>
      <c r="U8555">
        <v>4</v>
      </c>
      <c r="V8555" s="2">
        <v>0.2</v>
      </c>
      <c r="W8555" s="6">
        <v>3.43</v>
      </c>
      <c r="X8555" s="14">
        <f>AA8555-W8555</f>
        <v>42.746000000000002</v>
      </c>
      <c r="Y8555" s="6">
        <f>T8555*U8555</f>
        <v>57.72</v>
      </c>
      <c r="Z8555" s="6">
        <f>Y8555*V8555</f>
        <v>11.544</v>
      </c>
      <c r="AA8555" s="6">
        <f t="shared" si="704"/>
        <v>46.176000000000002</v>
      </c>
    </row>
    <row r="8556" spans="2:27" x14ac:dyDescent="0.3">
      <c r="B8556">
        <v>8553</v>
      </c>
      <c r="C8556" t="s">
        <v>10108</v>
      </c>
      <c r="D8556" s="1">
        <v>41789</v>
      </c>
      <c r="E8556" s="1">
        <v>41704</v>
      </c>
      <c r="F8556" s="23" t="s">
        <v>10956</v>
      </c>
      <c r="G8556" t="s">
        <v>49</v>
      </c>
      <c r="H8556" t="s">
        <v>3915</v>
      </c>
      <c r="I8556" t="s">
        <v>3916</v>
      </c>
      <c r="J8556" t="s">
        <v>40</v>
      </c>
      <c r="K8556" t="s">
        <v>26</v>
      </c>
      <c r="L8556" t="s">
        <v>302</v>
      </c>
      <c r="M8556" t="s">
        <v>210</v>
      </c>
      <c r="N8556">
        <v>60623</v>
      </c>
      <c r="O8556" t="s">
        <v>104</v>
      </c>
      <c r="P8556" t="s">
        <v>3319</v>
      </c>
      <c r="Q8556" t="s">
        <v>70</v>
      </c>
      <c r="R8556" t="s">
        <v>1218</v>
      </c>
      <c r="S8556" t="s">
        <v>3320</v>
      </c>
      <c r="T8556" s="9">
        <v>719.98</v>
      </c>
      <c r="U8556">
        <v>3</v>
      </c>
      <c r="V8556" s="2">
        <v>0.2</v>
      </c>
      <c r="W8556" s="6">
        <v>135</v>
      </c>
      <c r="X8556" s="14">
        <f>AA8556-W8556</f>
        <v>1592.952</v>
      </c>
      <c r="Y8556" s="6">
        <f>T8556*U8556</f>
        <v>2159.94</v>
      </c>
      <c r="Z8556" s="6">
        <f>Y8556*V8556</f>
        <v>431.98800000000006</v>
      </c>
      <c r="AA8556" s="6">
        <f t="shared" si="704"/>
        <v>1727.952</v>
      </c>
    </row>
    <row r="8557" spans="2:27" x14ac:dyDescent="0.3">
      <c r="B8557">
        <v>8554</v>
      </c>
      <c r="C8557" t="s">
        <v>10109</v>
      </c>
      <c r="D8557" s="1">
        <v>43052</v>
      </c>
      <c r="E8557" s="1">
        <v>43059</v>
      </c>
      <c r="F8557" s="9" t="str">
        <f t="shared" ref="F8557:F8566" si="708">DATEDIF(D8557,E8557,"d")&amp;" days"</f>
        <v>7 days</v>
      </c>
      <c r="G8557" t="s">
        <v>49</v>
      </c>
      <c r="H8557" t="s">
        <v>778</v>
      </c>
      <c r="I8557" t="s">
        <v>779</v>
      </c>
      <c r="J8557" t="s">
        <v>25</v>
      </c>
      <c r="K8557" t="s">
        <v>26</v>
      </c>
      <c r="L8557" t="s">
        <v>356</v>
      </c>
      <c r="M8557" t="s">
        <v>357</v>
      </c>
      <c r="N8557">
        <v>35601</v>
      </c>
      <c r="O8557" t="s">
        <v>29</v>
      </c>
      <c r="P8557" t="s">
        <v>2744</v>
      </c>
      <c r="Q8557" t="s">
        <v>70</v>
      </c>
      <c r="R8557" t="s">
        <v>160</v>
      </c>
      <c r="S8557" t="s">
        <v>2745</v>
      </c>
      <c r="T8557" s="9">
        <v>239.92</v>
      </c>
      <c r="U8557">
        <v>8</v>
      </c>
      <c r="V8557" s="2">
        <v>0</v>
      </c>
      <c r="W8557" s="6">
        <v>23.99</v>
      </c>
      <c r="X8557" s="14">
        <f>AA8557-W8557</f>
        <v>1895.37</v>
      </c>
      <c r="Y8557" s="6">
        <f>T8557*U8557</f>
        <v>1919.36</v>
      </c>
      <c r="Z8557" s="6">
        <f>Y8557*V8557</f>
        <v>0</v>
      </c>
      <c r="AA8557" s="6">
        <f t="shared" si="704"/>
        <v>1919.36</v>
      </c>
    </row>
    <row r="8558" spans="2:27" x14ac:dyDescent="0.3">
      <c r="B8558">
        <v>8555</v>
      </c>
      <c r="C8558" t="s">
        <v>10110</v>
      </c>
      <c r="D8558" s="1">
        <v>42625</v>
      </c>
      <c r="E8558" s="1">
        <v>42686</v>
      </c>
      <c r="F8558" s="9" t="str">
        <f t="shared" si="708"/>
        <v>61 days</v>
      </c>
      <c r="G8558" t="s">
        <v>187</v>
      </c>
      <c r="H8558" t="s">
        <v>3354</v>
      </c>
      <c r="I8558" t="s">
        <v>3355</v>
      </c>
      <c r="J8558" t="s">
        <v>25</v>
      </c>
      <c r="K8558" t="s">
        <v>26</v>
      </c>
      <c r="L8558" t="s">
        <v>317</v>
      </c>
      <c r="M8558" t="s">
        <v>318</v>
      </c>
      <c r="N8558">
        <v>22153</v>
      </c>
      <c r="O8558" t="s">
        <v>29</v>
      </c>
      <c r="P8558" t="s">
        <v>3927</v>
      </c>
      <c r="Q8558" t="s">
        <v>31</v>
      </c>
      <c r="R8558" t="s">
        <v>55</v>
      </c>
      <c r="S8558" t="s">
        <v>3928</v>
      </c>
      <c r="T8558" s="9">
        <v>1056.8599999999999</v>
      </c>
      <c r="U8558">
        <v>7</v>
      </c>
      <c r="V8558" s="2">
        <v>0</v>
      </c>
      <c r="W8558" s="6">
        <v>158.53</v>
      </c>
      <c r="X8558" s="14">
        <f>AA8558-W8558</f>
        <v>7239.49</v>
      </c>
      <c r="Y8558" s="6">
        <f>T8558*U8558</f>
        <v>7398.0199999999995</v>
      </c>
      <c r="Z8558" s="6">
        <f>Y8558*V8558</f>
        <v>0</v>
      </c>
      <c r="AA8558" s="6">
        <f t="shared" si="704"/>
        <v>7398.0199999999995</v>
      </c>
    </row>
    <row r="8559" spans="2:27" x14ac:dyDescent="0.3">
      <c r="B8559">
        <v>8556</v>
      </c>
      <c r="C8559" t="s">
        <v>10111</v>
      </c>
      <c r="D8559" s="1">
        <v>42085</v>
      </c>
      <c r="E8559" s="1">
        <v>42085</v>
      </c>
      <c r="F8559" s="9" t="str">
        <f t="shared" si="708"/>
        <v>0 days</v>
      </c>
      <c r="G8559" t="s">
        <v>1292</v>
      </c>
      <c r="H8559" t="s">
        <v>2407</v>
      </c>
      <c r="I8559" t="s">
        <v>2408</v>
      </c>
      <c r="J8559" t="s">
        <v>25</v>
      </c>
      <c r="K8559" t="s">
        <v>26</v>
      </c>
      <c r="L8559" t="s">
        <v>6832</v>
      </c>
      <c r="M8559" t="s">
        <v>53</v>
      </c>
      <c r="N8559">
        <v>33317</v>
      </c>
      <c r="O8559" t="s">
        <v>29</v>
      </c>
      <c r="P8559" t="s">
        <v>1666</v>
      </c>
      <c r="Q8559" t="s">
        <v>70</v>
      </c>
      <c r="R8559" t="s">
        <v>160</v>
      </c>
      <c r="S8559" t="s">
        <v>1667</v>
      </c>
      <c r="T8559" s="9">
        <v>447.94</v>
      </c>
      <c r="U8559">
        <v>7</v>
      </c>
      <c r="V8559" s="2">
        <v>0.2</v>
      </c>
      <c r="W8559" s="6">
        <v>89.59</v>
      </c>
      <c r="X8559" s="14">
        <f>AA8559-W8559</f>
        <v>2418.8739999999998</v>
      </c>
      <c r="Y8559" s="6">
        <f>T8559*U8559</f>
        <v>3135.58</v>
      </c>
      <c r="Z8559" s="6">
        <f>Y8559*V8559</f>
        <v>627.11599999999999</v>
      </c>
      <c r="AA8559" s="6">
        <f t="shared" si="704"/>
        <v>2508.4639999999999</v>
      </c>
    </row>
    <row r="8560" spans="2:27" x14ac:dyDescent="0.3">
      <c r="B8560">
        <v>8557</v>
      </c>
      <c r="C8560" t="s">
        <v>10111</v>
      </c>
      <c r="D8560" s="1">
        <v>42085</v>
      </c>
      <c r="E8560" s="1">
        <v>42085</v>
      </c>
      <c r="F8560" s="9" t="str">
        <f t="shared" si="708"/>
        <v>0 days</v>
      </c>
      <c r="G8560" t="s">
        <v>1292</v>
      </c>
      <c r="H8560" t="s">
        <v>2407</v>
      </c>
      <c r="I8560" t="s">
        <v>2408</v>
      </c>
      <c r="J8560" t="s">
        <v>25</v>
      </c>
      <c r="K8560" t="s">
        <v>26</v>
      </c>
      <c r="L8560" t="s">
        <v>6832</v>
      </c>
      <c r="M8560" t="s">
        <v>53</v>
      </c>
      <c r="N8560">
        <v>33317</v>
      </c>
      <c r="O8560" t="s">
        <v>29</v>
      </c>
      <c r="P8560" t="s">
        <v>8350</v>
      </c>
      <c r="Q8560" t="s">
        <v>45</v>
      </c>
      <c r="R8560" t="s">
        <v>58</v>
      </c>
      <c r="S8560" t="s">
        <v>8351</v>
      </c>
      <c r="T8560" s="9">
        <v>150.41</v>
      </c>
      <c r="U8560">
        <v>9</v>
      </c>
      <c r="V8560" s="2">
        <v>0.2</v>
      </c>
      <c r="W8560" s="6">
        <v>-33.840000000000003</v>
      </c>
      <c r="X8560" s="14">
        <f>AA8560-W8560</f>
        <v>1116.7919999999999</v>
      </c>
      <c r="Y8560" s="6">
        <f>T8560*U8560</f>
        <v>1353.69</v>
      </c>
      <c r="Z8560" s="6">
        <f>Y8560*V8560</f>
        <v>270.738</v>
      </c>
      <c r="AA8560" s="6">
        <f t="shared" si="704"/>
        <v>1082.952</v>
      </c>
    </row>
    <row r="8561" spans="2:27" x14ac:dyDescent="0.3">
      <c r="B8561">
        <v>8558</v>
      </c>
      <c r="C8561" t="s">
        <v>10112</v>
      </c>
      <c r="D8561" s="1">
        <v>42727</v>
      </c>
      <c r="E8561" s="1">
        <v>42730</v>
      </c>
      <c r="F8561" s="9" t="str">
        <f t="shared" si="708"/>
        <v>3 days</v>
      </c>
      <c r="G8561" t="s">
        <v>22</v>
      </c>
      <c r="H8561" t="s">
        <v>1348</v>
      </c>
      <c r="I8561" t="s">
        <v>1349</v>
      </c>
      <c r="J8561" t="s">
        <v>40</v>
      </c>
      <c r="K8561" t="s">
        <v>26</v>
      </c>
      <c r="L8561" t="s">
        <v>183</v>
      </c>
      <c r="M8561" t="s">
        <v>103</v>
      </c>
      <c r="N8561">
        <v>77041</v>
      </c>
      <c r="O8561" t="s">
        <v>104</v>
      </c>
      <c r="P8561" t="s">
        <v>3389</v>
      </c>
      <c r="Q8561" t="s">
        <v>70</v>
      </c>
      <c r="R8561" t="s">
        <v>71</v>
      </c>
      <c r="S8561" t="s">
        <v>3390</v>
      </c>
      <c r="T8561" s="9">
        <v>453.58</v>
      </c>
      <c r="U8561">
        <v>3</v>
      </c>
      <c r="V8561" s="2">
        <v>0.2</v>
      </c>
      <c r="W8561" s="6">
        <v>39.69</v>
      </c>
      <c r="X8561" s="14">
        <f>AA8561-W8561</f>
        <v>1048.902</v>
      </c>
      <c r="Y8561" s="6">
        <f>T8561*U8561</f>
        <v>1360.74</v>
      </c>
      <c r="Z8561" s="6">
        <f>Y8561*V8561</f>
        <v>272.14800000000002</v>
      </c>
      <c r="AA8561" s="6">
        <f t="shared" si="704"/>
        <v>1088.5920000000001</v>
      </c>
    </row>
    <row r="8562" spans="2:27" x14ac:dyDescent="0.3">
      <c r="B8562">
        <v>8559</v>
      </c>
      <c r="C8562" t="s">
        <v>10112</v>
      </c>
      <c r="D8562" s="1">
        <v>42727</v>
      </c>
      <c r="E8562" s="1">
        <v>42730</v>
      </c>
      <c r="F8562" s="9" t="str">
        <f t="shared" si="708"/>
        <v>3 days</v>
      </c>
      <c r="G8562" t="s">
        <v>22</v>
      </c>
      <c r="H8562" t="s">
        <v>1348</v>
      </c>
      <c r="I8562" t="s">
        <v>1349</v>
      </c>
      <c r="J8562" t="s">
        <v>40</v>
      </c>
      <c r="K8562" t="s">
        <v>26</v>
      </c>
      <c r="L8562" t="s">
        <v>183</v>
      </c>
      <c r="M8562" t="s">
        <v>103</v>
      </c>
      <c r="N8562">
        <v>77041</v>
      </c>
      <c r="O8562" t="s">
        <v>104</v>
      </c>
      <c r="P8562" t="s">
        <v>7184</v>
      </c>
      <c r="Q8562" t="s">
        <v>45</v>
      </c>
      <c r="R8562" t="s">
        <v>46</v>
      </c>
      <c r="S8562" t="s">
        <v>7185</v>
      </c>
      <c r="T8562" s="9">
        <v>45.36</v>
      </c>
      <c r="U8562">
        <v>9</v>
      </c>
      <c r="V8562" s="2">
        <v>0.2</v>
      </c>
      <c r="W8562" s="6">
        <v>14.74</v>
      </c>
      <c r="X8562" s="14">
        <f>AA8562-W8562</f>
        <v>311.85199999999998</v>
      </c>
      <c r="Y8562" s="6">
        <f>T8562*U8562</f>
        <v>408.24</v>
      </c>
      <c r="Z8562" s="6">
        <f>Y8562*V8562</f>
        <v>81.64800000000001</v>
      </c>
      <c r="AA8562" s="6">
        <f t="shared" si="704"/>
        <v>326.59199999999998</v>
      </c>
    </row>
    <row r="8563" spans="2:27" x14ac:dyDescent="0.3">
      <c r="B8563">
        <v>8560</v>
      </c>
      <c r="C8563" t="s">
        <v>10112</v>
      </c>
      <c r="D8563" s="1">
        <v>42727</v>
      </c>
      <c r="E8563" s="1">
        <v>42730</v>
      </c>
      <c r="F8563" s="9" t="str">
        <f t="shared" si="708"/>
        <v>3 days</v>
      </c>
      <c r="G8563" t="s">
        <v>22</v>
      </c>
      <c r="H8563" t="s">
        <v>1348</v>
      </c>
      <c r="I8563" t="s">
        <v>1349</v>
      </c>
      <c r="J8563" t="s">
        <v>40</v>
      </c>
      <c r="K8563" t="s">
        <v>26</v>
      </c>
      <c r="L8563" t="s">
        <v>183</v>
      </c>
      <c r="M8563" t="s">
        <v>103</v>
      </c>
      <c r="N8563">
        <v>77041</v>
      </c>
      <c r="O8563" t="s">
        <v>104</v>
      </c>
      <c r="P8563" t="s">
        <v>4784</v>
      </c>
      <c r="Q8563" t="s">
        <v>70</v>
      </c>
      <c r="R8563" t="s">
        <v>71</v>
      </c>
      <c r="S8563" t="s">
        <v>4785</v>
      </c>
      <c r="T8563" s="9">
        <v>287.88</v>
      </c>
      <c r="U8563">
        <v>3</v>
      </c>
      <c r="V8563" s="2">
        <v>0.2</v>
      </c>
      <c r="W8563" s="6">
        <v>35.99</v>
      </c>
      <c r="X8563" s="14">
        <f>AA8563-W8563</f>
        <v>654.92200000000003</v>
      </c>
      <c r="Y8563" s="6">
        <f>T8563*U8563</f>
        <v>863.64</v>
      </c>
      <c r="Z8563" s="6">
        <f>Y8563*V8563</f>
        <v>172.72800000000001</v>
      </c>
      <c r="AA8563" s="6">
        <f t="shared" si="704"/>
        <v>690.91200000000003</v>
      </c>
    </row>
    <row r="8564" spans="2:27" x14ac:dyDescent="0.3">
      <c r="B8564">
        <v>8561</v>
      </c>
      <c r="C8564" t="s">
        <v>10112</v>
      </c>
      <c r="D8564" s="1">
        <v>42727</v>
      </c>
      <c r="E8564" s="1">
        <v>42730</v>
      </c>
      <c r="F8564" s="9" t="str">
        <f t="shared" si="708"/>
        <v>3 days</v>
      </c>
      <c r="G8564" t="s">
        <v>22</v>
      </c>
      <c r="H8564" t="s">
        <v>1348</v>
      </c>
      <c r="I8564" t="s">
        <v>1349</v>
      </c>
      <c r="J8564" t="s">
        <v>40</v>
      </c>
      <c r="K8564" t="s">
        <v>26</v>
      </c>
      <c r="L8564" t="s">
        <v>183</v>
      </c>
      <c r="M8564" t="s">
        <v>103</v>
      </c>
      <c r="N8564">
        <v>77041</v>
      </c>
      <c r="O8564" t="s">
        <v>104</v>
      </c>
      <c r="P8564" t="s">
        <v>6470</v>
      </c>
      <c r="Q8564" t="s">
        <v>70</v>
      </c>
      <c r="R8564" t="s">
        <v>71</v>
      </c>
      <c r="S8564" t="s">
        <v>6471</v>
      </c>
      <c r="T8564" s="9">
        <v>131.88</v>
      </c>
      <c r="U8564">
        <v>3</v>
      </c>
      <c r="V8564" s="2">
        <v>0.2</v>
      </c>
      <c r="W8564" s="6">
        <v>14.84</v>
      </c>
      <c r="X8564" s="14">
        <f>AA8564-W8564</f>
        <v>301.67200000000003</v>
      </c>
      <c r="Y8564" s="6">
        <f>T8564*U8564</f>
        <v>395.64</v>
      </c>
      <c r="Z8564" s="6">
        <f>Y8564*V8564</f>
        <v>79.128</v>
      </c>
      <c r="AA8564" s="6">
        <f t="shared" si="704"/>
        <v>316.512</v>
      </c>
    </row>
    <row r="8565" spans="2:27" x14ac:dyDescent="0.3">
      <c r="B8565">
        <v>8562</v>
      </c>
      <c r="C8565" t="s">
        <v>10112</v>
      </c>
      <c r="D8565" s="1">
        <v>42727</v>
      </c>
      <c r="E8565" s="1">
        <v>42730</v>
      </c>
      <c r="F8565" s="9" t="str">
        <f t="shared" si="708"/>
        <v>3 days</v>
      </c>
      <c r="G8565" t="s">
        <v>22</v>
      </c>
      <c r="H8565" t="s">
        <v>1348</v>
      </c>
      <c r="I8565" t="s">
        <v>1349</v>
      </c>
      <c r="J8565" t="s">
        <v>40</v>
      </c>
      <c r="K8565" t="s">
        <v>26</v>
      </c>
      <c r="L8565" t="s">
        <v>183</v>
      </c>
      <c r="M8565" t="s">
        <v>103</v>
      </c>
      <c r="N8565">
        <v>77041</v>
      </c>
      <c r="O8565" t="s">
        <v>104</v>
      </c>
      <c r="P8565" t="s">
        <v>1559</v>
      </c>
      <c r="Q8565" t="s">
        <v>31</v>
      </c>
      <c r="R8565" t="s">
        <v>64</v>
      </c>
      <c r="S8565" t="s">
        <v>1560</v>
      </c>
      <c r="T8565" s="9">
        <v>2.33</v>
      </c>
      <c r="U8565">
        <v>2</v>
      </c>
      <c r="V8565" s="2">
        <v>0.6</v>
      </c>
      <c r="W8565" s="6">
        <v>-0.76</v>
      </c>
      <c r="X8565" s="14">
        <f>AA8565-W8565</f>
        <v>2.6240000000000006</v>
      </c>
      <c r="Y8565" s="6">
        <f>T8565*U8565</f>
        <v>4.66</v>
      </c>
      <c r="Z8565" s="6">
        <f>Y8565*V8565</f>
        <v>2.7959999999999998</v>
      </c>
      <c r="AA8565" s="6">
        <f t="shared" si="704"/>
        <v>1.8640000000000003</v>
      </c>
    </row>
    <row r="8566" spans="2:27" x14ac:dyDescent="0.3">
      <c r="B8566">
        <v>8563</v>
      </c>
      <c r="C8566" t="s">
        <v>10113</v>
      </c>
      <c r="D8566" s="1">
        <v>42404</v>
      </c>
      <c r="E8566" s="1">
        <v>42525</v>
      </c>
      <c r="F8566" s="9" t="str">
        <f t="shared" si="708"/>
        <v>121 days</v>
      </c>
      <c r="G8566" t="s">
        <v>22</v>
      </c>
      <c r="H8566" t="s">
        <v>2096</v>
      </c>
      <c r="I8566" t="s">
        <v>2097</v>
      </c>
      <c r="J8566" t="s">
        <v>40</v>
      </c>
      <c r="K8566" t="s">
        <v>26</v>
      </c>
      <c r="L8566" t="s">
        <v>2553</v>
      </c>
      <c r="M8566" t="s">
        <v>113</v>
      </c>
      <c r="N8566">
        <v>53209</v>
      </c>
      <c r="O8566" t="s">
        <v>104</v>
      </c>
      <c r="P8566" t="s">
        <v>3953</v>
      </c>
      <c r="Q8566" t="s">
        <v>31</v>
      </c>
      <c r="R8566" t="s">
        <v>35</v>
      </c>
      <c r="S8566" t="s">
        <v>3954</v>
      </c>
      <c r="T8566" s="9">
        <v>1454.9</v>
      </c>
      <c r="U8566">
        <v>5</v>
      </c>
      <c r="V8566" s="2">
        <v>0</v>
      </c>
      <c r="W8566" s="6">
        <v>378.27</v>
      </c>
      <c r="X8566" s="14">
        <f>AA8566-W8566</f>
        <v>6896.23</v>
      </c>
      <c r="Y8566" s="6">
        <f>T8566*U8566</f>
        <v>7274.5</v>
      </c>
      <c r="Z8566" s="6">
        <f>Y8566*V8566</f>
        <v>0</v>
      </c>
      <c r="AA8566" s="6">
        <f t="shared" si="704"/>
        <v>7274.5</v>
      </c>
    </row>
    <row r="8567" spans="2:27" x14ac:dyDescent="0.3">
      <c r="B8567">
        <v>8564</v>
      </c>
      <c r="C8567" t="s">
        <v>10114</v>
      </c>
      <c r="D8567" s="1">
        <v>42855</v>
      </c>
      <c r="E8567" s="1">
        <v>42830</v>
      </c>
      <c r="F8567" s="23" t="s">
        <v>10956</v>
      </c>
      <c r="G8567" t="s">
        <v>49</v>
      </c>
      <c r="H8567" t="s">
        <v>3511</v>
      </c>
      <c r="I8567" t="s">
        <v>3512</v>
      </c>
      <c r="J8567" t="s">
        <v>101</v>
      </c>
      <c r="K8567" t="s">
        <v>26</v>
      </c>
      <c r="L8567" t="s">
        <v>10115</v>
      </c>
      <c r="M8567" t="s">
        <v>53</v>
      </c>
      <c r="N8567">
        <v>32771</v>
      </c>
      <c r="O8567" t="s">
        <v>29</v>
      </c>
      <c r="P8567" t="s">
        <v>3817</v>
      </c>
      <c r="Q8567" t="s">
        <v>45</v>
      </c>
      <c r="R8567" t="s">
        <v>74</v>
      </c>
      <c r="S8567" t="s">
        <v>3818</v>
      </c>
      <c r="T8567" s="9">
        <v>4.84</v>
      </c>
      <c r="U8567">
        <v>3</v>
      </c>
      <c r="V8567" s="2">
        <v>0.7</v>
      </c>
      <c r="W8567" s="6">
        <v>-3.55</v>
      </c>
      <c r="X8567" s="14">
        <f>AA8567-W8567</f>
        <v>7.9059999999999997</v>
      </c>
      <c r="Y8567" s="6">
        <f>T8567*U8567</f>
        <v>14.52</v>
      </c>
      <c r="Z8567" s="6">
        <f>Y8567*V8567</f>
        <v>10.164</v>
      </c>
      <c r="AA8567" s="6">
        <f t="shared" si="704"/>
        <v>4.3559999999999999</v>
      </c>
    </row>
    <row r="8568" spans="2:27" x14ac:dyDescent="0.3">
      <c r="B8568">
        <v>8565</v>
      </c>
      <c r="C8568" t="s">
        <v>10114</v>
      </c>
      <c r="D8568" s="1">
        <v>42855</v>
      </c>
      <c r="E8568" s="1">
        <v>42830</v>
      </c>
      <c r="F8568" s="23" t="s">
        <v>10956</v>
      </c>
      <c r="G8568" t="s">
        <v>49</v>
      </c>
      <c r="H8568" t="s">
        <v>3511</v>
      </c>
      <c r="I8568" t="s">
        <v>3512</v>
      </c>
      <c r="J8568" t="s">
        <v>101</v>
      </c>
      <c r="K8568" t="s">
        <v>26</v>
      </c>
      <c r="L8568" t="s">
        <v>10115</v>
      </c>
      <c r="M8568" t="s">
        <v>53</v>
      </c>
      <c r="N8568">
        <v>32771</v>
      </c>
      <c r="O8568" t="s">
        <v>29</v>
      </c>
      <c r="P8568" t="s">
        <v>8510</v>
      </c>
      <c r="Q8568" t="s">
        <v>31</v>
      </c>
      <c r="R8568" t="s">
        <v>64</v>
      </c>
      <c r="S8568" t="s">
        <v>8511</v>
      </c>
      <c r="T8568" s="9">
        <v>220.7</v>
      </c>
      <c r="U8568">
        <v>6</v>
      </c>
      <c r="V8568" s="2">
        <v>0.2</v>
      </c>
      <c r="W8568" s="6">
        <v>-8.2799999999999994</v>
      </c>
      <c r="X8568" s="14">
        <f>AA8568-W8568</f>
        <v>1067.6399999999999</v>
      </c>
      <c r="Y8568" s="6">
        <f>T8568*U8568</f>
        <v>1324.1999999999998</v>
      </c>
      <c r="Z8568" s="6">
        <f>Y8568*V8568</f>
        <v>264.83999999999997</v>
      </c>
      <c r="AA8568" s="6">
        <f t="shared" si="704"/>
        <v>1059.3599999999999</v>
      </c>
    </row>
    <row r="8569" spans="2:27" x14ac:dyDescent="0.3">
      <c r="B8569">
        <v>8566</v>
      </c>
      <c r="C8569" t="s">
        <v>10116</v>
      </c>
      <c r="D8569" s="1">
        <v>42691</v>
      </c>
      <c r="E8569" s="1">
        <v>42692</v>
      </c>
      <c r="F8569" s="9" t="str">
        <f t="shared" ref="F8569:F8575" si="709">DATEDIF(D8569,E8569,"d")&amp;" days"</f>
        <v>1 days</v>
      </c>
      <c r="G8569" t="s">
        <v>187</v>
      </c>
      <c r="H8569" t="s">
        <v>8375</v>
      </c>
      <c r="I8569" t="s">
        <v>8376</v>
      </c>
      <c r="J8569" t="s">
        <v>25</v>
      </c>
      <c r="K8569" t="s">
        <v>26</v>
      </c>
      <c r="L8569" t="s">
        <v>7404</v>
      </c>
      <c r="M8569" t="s">
        <v>103</v>
      </c>
      <c r="N8569">
        <v>75056</v>
      </c>
      <c r="O8569" t="s">
        <v>104</v>
      </c>
      <c r="P8569" t="s">
        <v>6282</v>
      </c>
      <c r="Q8569" t="s">
        <v>70</v>
      </c>
      <c r="R8569" t="s">
        <v>71</v>
      </c>
      <c r="S8569" t="s">
        <v>6283</v>
      </c>
      <c r="T8569" s="9">
        <v>67.180000000000007</v>
      </c>
      <c r="U8569">
        <v>3</v>
      </c>
      <c r="V8569" s="2">
        <v>0.2</v>
      </c>
      <c r="W8569" s="6">
        <v>6.72</v>
      </c>
      <c r="X8569" s="14">
        <f>AA8569-W8569</f>
        <v>154.51200000000003</v>
      </c>
      <c r="Y8569" s="6">
        <f>T8569*U8569</f>
        <v>201.54000000000002</v>
      </c>
      <c r="Z8569" s="6">
        <f>Y8569*V8569</f>
        <v>40.308000000000007</v>
      </c>
      <c r="AA8569" s="6">
        <f t="shared" si="704"/>
        <v>161.23200000000003</v>
      </c>
    </row>
    <row r="8570" spans="2:27" x14ac:dyDescent="0.3">
      <c r="B8570">
        <v>8567</v>
      </c>
      <c r="C8570" t="s">
        <v>10116</v>
      </c>
      <c r="D8570" s="1">
        <v>42691</v>
      </c>
      <c r="E8570" s="1">
        <v>42692</v>
      </c>
      <c r="F8570" s="9" t="str">
        <f t="shared" si="709"/>
        <v>1 days</v>
      </c>
      <c r="G8570" t="s">
        <v>187</v>
      </c>
      <c r="H8570" t="s">
        <v>8375</v>
      </c>
      <c r="I8570" t="s">
        <v>8376</v>
      </c>
      <c r="J8570" t="s">
        <v>25</v>
      </c>
      <c r="K8570" t="s">
        <v>26</v>
      </c>
      <c r="L8570" t="s">
        <v>7404</v>
      </c>
      <c r="M8570" t="s">
        <v>103</v>
      </c>
      <c r="N8570">
        <v>75056</v>
      </c>
      <c r="O8570" t="s">
        <v>104</v>
      </c>
      <c r="P8570" t="s">
        <v>5768</v>
      </c>
      <c r="Q8570" t="s">
        <v>45</v>
      </c>
      <c r="R8570" t="s">
        <v>89</v>
      </c>
      <c r="S8570" t="s">
        <v>5769</v>
      </c>
      <c r="T8570" s="9">
        <v>15.23</v>
      </c>
      <c r="U8570">
        <v>4</v>
      </c>
      <c r="V8570" s="2">
        <v>0.2</v>
      </c>
      <c r="W8570" s="6">
        <v>5.52</v>
      </c>
      <c r="X8570" s="14">
        <f>AA8570-W8570</f>
        <v>43.216000000000008</v>
      </c>
      <c r="Y8570" s="6">
        <f>T8570*U8570</f>
        <v>60.92</v>
      </c>
      <c r="Z8570" s="6">
        <f>Y8570*V8570</f>
        <v>12.184000000000001</v>
      </c>
      <c r="AA8570" s="6">
        <f t="shared" si="704"/>
        <v>48.736000000000004</v>
      </c>
    </row>
    <row r="8571" spans="2:27" x14ac:dyDescent="0.3">
      <c r="B8571">
        <v>8568</v>
      </c>
      <c r="C8571" t="s">
        <v>10117</v>
      </c>
      <c r="D8571" s="1">
        <v>42654</v>
      </c>
      <c r="E8571" s="1">
        <v>42715</v>
      </c>
      <c r="F8571" s="9" t="str">
        <f t="shared" si="709"/>
        <v>61 days</v>
      </c>
      <c r="G8571" t="s">
        <v>187</v>
      </c>
      <c r="H8571" t="s">
        <v>2308</v>
      </c>
      <c r="I8571" t="s">
        <v>2309</v>
      </c>
      <c r="J8571" t="s">
        <v>25</v>
      </c>
      <c r="K8571" t="s">
        <v>26</v>
      </c>
      <c r="L8571" t="s">
        <v>275</v>
      </c>
      <c r="M8571" t="s">
        <v>497</v>
      </c>
      <c r="N8571">
        <v>45373</v>
      </c>
      <c r="O8571" t="s">
        <v>147</v>
      </c>
      <c r="P8571" t="s">
        <v>5271</v>
      </c>
      <c r="Q8571" t="s">
        <v>45</v>
      </c>
      <c r="R8571" t="s">
        <v>89</v>
      </c>
      <c r="S8571" t="s">
        <v>5272</v>
      </c>
      <c r="T8571" s="9">
        <v>31.1</v>
      </c>
      <c r="U8571">
        <v>6</v>
      </c>
      <c r="V8571" s="2">
        <v>0.2</v>
      </c>
      <c r="W8571" s="6">
        <v>10.89</v>
      </c>
      <c r="X8571" s="14">
        <f>AA8571-W8571</f>
        <v>138.39000000000004</v>
      </c>
      <c r="Y8571" s="6">
        <f>T8571*U8571</f>
        <v>186.60000000000002</v>
      </c>
      <c r="Z8571" s="6">
        <f>Y8571*V8571</f>
        <v>37.320000000000007</v>
      </c>
      <c r="AA8571" s="6">
        <f t="shared" si="704"/>
        <v>149.28000000000003</v>
      </c>
    </row>
    <row r="8572" spans="2:27" x14ac:dyDescent="0.3">
      <c r="B8572">
        <v>8569</v>
      </c>
      <c r="C8572" t="s">
        <v>10118</v>
      </c>
      <c r="D8572" s="1">
        <v>42533</v>
      </c>
      <c r="E8572" s="1">
        <v>42716</v>
      </c>
      <c r="F8572" s="9" t="str">
        <f t="shared" si="709"/>
        <v>183 days</v>
      </c>
      <c r="G8572" t="s">
        <v>49</v>
      </c>
      <c r="H8572" t="s">
        <v>2643</v>
      </c>
      <c r="I8572" t="s">
        <v>2644</v>
      </c>
      <c r="J8572" t="s">
        <v>40</v>
      </c>
      <c r="K8572" t="s">
        <v>26</v>
      </c>
      <c r="L8572" t="s">
        <v>6109</v>
      </c>
      <c r="M8572" t="s">
        <v>266</v>
      </c>
      <c r="N8572">
        <v>11550</v>
      </c>
      <c r="O8572" t="s">
        <v>147</v>
      </c>
      <c r="P8572" t="s">
        <v>6996</v>
      </c>
      <c r="Q8572" t="s">
        <v>45</v>
      </c>
      <c r="R8572" t="s">
        <v>74</v>
      </c>
      <c r="S8572" t="s">
        <v>6997</v>
      </c>
      <c r="T8572" s="9">
        <v>968.74</v>
      </c>
      <c r="U8572">
        <v>7</v>
      </c>
      <c r="V8572" s="2">
        <v>0.2</v>
      </c>
      <c r="W8572" s="6">
        <v>314.83999999999997</v>
      </c>
      <c r="X8572" s="14">
        <f>AA8572-W8572</f>
        <v>5110.1040000000003</v>
      </c>
      <c r="Y8572" s="6">
        <f>T8572*U8572</f>
        <v>6781.18</v>
      </c>
      <c r="Z8572" s="6">
        <f>Y8572*V8572</f>
        <v>1356.2360000000001</v>
      </c>
      <c r="AA8572" s="6">
        <f t="shared" si="704"/>
        <v>5424.9440000000004</v>
      </c>
    </row>
    <row r="8573" spans="2:27" x14ac:dyDescent="0.3">
      <c r="B8573">
        <v>8570</v>
      </c>
      <c r="C8573" t="s">
        <v>10118</v>
      </c>
      <c r="D8573" s="1">
        <v>42533</v>
      </c>
      <c r="E8573" s="1">
        <v>42716</v>
      </c>
      <c r="F8573" s="9" t="str">
        <f t="shared" si="709"/>
        <v>183 days</v>
      </c>
      <c r="G8573" t="s">
        <v>49</v>
      </c>
      <c r="H8573" t="s">
        <v>2643</v>
      </c>
      <c r="I8573" t="s">
        <v>2644</v>
      </c>
      <c r="J8573" t="s">
        <v>40</v>
      </c>
      <c r="K8573" t="s">
        <v>26</v>
      </c>
      <c r="L8573" t="s">
        <v>6109</v>
      </c>
      <c r="M8573" t="s">
        <v>266</v>
      </c>
      <c r="N8573">
        <v>11550</v>
      </c>
      <c r="O8573" t="s">
        <v>147</v>
      </c>
      <c r="P8573" t="s">
        <v>430</v>
      </c>
      <c r="Q8573" t="s">
        <v>45</v>
      </c>
      <c r="R8573" t="s">
        <v>74</v>
      </c>
      <c r="S8573" t="s">
        <v>431</v>
      </c>
      <c r="T8573" s="9">
        <v>222.35</v>
      </c>
      <c r="U8573">
        <v>13</v>
      </c>
      <c r="V8573" s="2">
        <v>0.2</v>
      </c>
      <c r="W8573" s="6">
        <v>77.819999999999993</v>
      </c>
      <c r="X8573" s="14">
        <f>AA8573-W8573</f>
        <v>2234.6199999999994</v>
      </c>
      <c r="Y8573" s="6">
        <f>T8573*U8573</f>
        <v>2890.5499999999997</v>
      </c>
      <c r="Z8573" s="6">
        <f>Y8573*V8573</f>
        <v>578.11</v>
      </c>
      <c r="AA8573" s="6">
        <f t="shared" si="704"/>
        <v>2312.4399999999996</v>
      </c>
    </row>
    <row r="8574" spans="2:27" x14ac:dyDescent="0.3">
      <c r="B8574">
        <v>8571</v>
      </c>
      <c r="C8574" t="s">
        <v>10118</v>
      </c>
      <c r="D8574" s="1">
        <v>42533</v>
      </c>
      <c r="E8574" s="1">
        <v>42716</v>
      </c>
      <c r="F8574" s="9" t="str">
        <f t="shared" si="709"/>
        <v>183 days</v>
      </c>
      <c r="G8574" t="s">
        <v>49</v>
      </c>
      <c r="H8574" t="s">
        <v>2643</v>
      </c>
      <c r="I8574" t="s">
        <v>2644</v>
      </c>
      <c r="J8574" t="s">
        <v>40</v>
      </c>
      <c r="K8574" t="s">
        <v>26</v>
      </c>
      <c r="L8574" t="s">
        <v>6109</v>
      </c>
      <c r="M8574" t="s">
        <v>266</v>
      </c>
      <c r="N8574">
        <v>11550</v>
      </c>
      <c r="O8574" t="s">
        <v>147</v>
      </c>
      <c r="P8574" t="s">
        <v>3319</v>
      </c>
      <c r="Q8574" t="s">
        <v>70</v>
      </c>
      <c r="R8574" t="s">
        <v>1218</v>
      </c>
      <c r="S8574" t="s">
        <v>3320</v>
      </c>
      <c r="T8574" s="9">
        <v>479.98</v>
      </c>
      <c r="U8574">
        <v>2</v>
      </c>
      <c r="V8574" s="2">
        <v>0.2</v>
      </c>
      <c r="W8574" s="6">
        <v>90</v>
      </c>
      <c r="X8574" s="14">
        <f>AA8574-W8574</f>
        <v>677.96800000000007</v>
      </c>
      <c r="Y8574" s="6">
        <f>T8574*U8574</f>
        <v>959.96</v>
      </c>
      <c r="Z8574" s="6">
        <f>Y8574*V8574</f>
        <v>191.99200000000002</v>
      </c>
      <c r="AA8574" s="6">
        <f t="shared" si="704"/>
        <v>767.96800000000007</v>
      </c>
    </row>
    <row r="8575" spans="2:27" x14ac:dyDescent="0.3">
      <c r="B8575">
        <v>8572</v>
      </c>
      <c r="C8575" t="s">
        <v>10119</v>
      </c>
      <c r="D8575" s="1">
        <v>42433</v>
      </c>
      <c r="E8575" s="1">
        <v>42433</v>
      </c>
      <c r="F8575" s="9" t="str">
        <f t="shared" si="709"/>
        <v>0 days</v>
      </c>
      <c r="G8575" t="s">
        <v>1292</v>
      </c>
      <c r="H8575" t="s">
        <v>2150</v>
      </c>
      <c r="I8575" t="s">
        <v>2151</v>
      </c>
      <c r="J8575" t="s">
        <v>101</v>
      </c>
      <c r="K8575" t="s">
        <v>26</v>
      </c>
      <c r="L8575" t="s">
        <v>816</v>
      </c>
      <c r="M8575" t="s">
        <v>103</v>
      </c>
      <c r="N8575">
        <v>75081</v>
      </c>
      <c r="O8575" t="s">
        <v>104</v>
      </c>
      <c r="P8575" t="s">
        <v>4469</v>
      </c>
      <c r="Q8575" t="s">
        <v>45</v>
      </c>
      <c r="R8575" t="s">
        <v>89</v>
      </c>
      <c r="S8575" t="s">
        <v>4470</v>
      </c>
      <c r="T8575" s="9">
        <v>10.27</v>
      </c>
      <c r="U8575">
        <v>3</v>
      </c>
      <c r="V8575" s="2">
        <v>0.2</v>
      </c>
      <c r="W8575" s="6">
        <v>3.21</v>
      </c>
      <c r="X8575" s="14">
        <f>AA8575-W8575</f>
        <v>21.437999999999999</v>
      </c>
      <c r="Y8575" s="6">
        <f>T8575*U8575</f>
        <v>30.81</v>
      </c>
      <c r="Z8575" s="6">
        <f>Y8575*V8575</f>
        <v>6.1619999999999999</v>
      </c>
      <c r="AA8575" s="6">
        <f t="shared" si="704"/>
        <v>24.648</v>
      </c>
    </row>
    <row r="8576" spans="2:27" x14ac:dyDescent="0.3">
      <c r="B8576">
        <v>8573</v>
      </c>
      <c r="C8576" t="s">
        <v>10120</v>
      </c>
      <c r="D8576" s="1">
        <v>41971</v>
      </c>
      <c r="E8576" s="1">
        <v>41682</v>
      </c>
      <c r="F8576" s="23" t="s">
        <v>10956</v>
      </c>
      <c r="G8576" t="s">
        <v>49</v>
      </c>
      <c r="H8576" t="s">
        <v>4566</v>
      </c>
      <c r="I8576" t="s">
        <v>4567</v>
      </c>
      <c r="J8576" t="s">
        <v>25</v>
      </c>
      <c r="K8576" t="s">
        <v>26</v>
      </c>
      <c r="L8576" t="s">
        <v>183</v>
      </c>
      <c r="M8576" t="s">
        <v>103</v>
      </c>
      <c r="N8576">
        <v>77041</v>
      </c>
      <c r="O8576" t="s">
        <v>104</v>
      </c>
      <c r="P8576" t="s">
        <v>4366</v>
      </c>
      <c r="Q8576" t="s">
        <v>70</v>
      </c>
      <c r="R8576" t="s">
        <v>683</v>
      </c>
      <c r="S8576" t="s">
        <v>4367</v>
      </c>
      <c r="T8576" s="9">
        <v>998.85</v>
      </c>
      <c r="U8576">
        <v>5</v>
      </c>
      <c r="V8576" s="2">
        <v>0.4</v>
      </c>
      <c r="W8576" s="6">
        <v>-199.77</v>
      </c>
      <c r="X8576" s="14">
        <f>AA8576-W8576</f>
        <v>3196.32</v>
      </c>
      <c r="Y8576" s="6">
        <f>T8576*U8576</f>
        <v>4994.25</v>
      </c>
      <c r="Z8576" s="6">
        <f>Y8576*V8576</f>
        <v>1997.7</v>
      </c>
      <c r="AA8576" s="6">
        <f t="shared" si="704"/>
        <v>2996.55</v>
      </c>
    </row>
    <row r="8577" spans="2:27" x14ac:dyDescent="0.3">
      <c r="B8577">
        <v>8574</v>
      </c>
      <c r="C8577" t="s">
        <v>10121</v>
      </c>
      <c r="D8577" s="1">
        <v>42297</v>
      </c>
      <c r="E8577" s="1">
        <v>42299</v>
      </c>
      <c r="F8577" s="9" t="str">
        <f t="shared" ref="F8577:F8589" si="710">DATEDIF(D8577,E8577,"d")&amp;" days"</f>
        <v>2 days</v>
      </c>
      <c r="G8577" t="s">
        <v>187</v>
      </c>
      <c r="H8577" t="s">
        <v>3995</v>
      </c>
      <c r="I8577" t="s">
        <v>3996</v>
      </c>
      <c r="J8577" t="s">
        <v>25</v>
      </c>
      <c r="K8577" t="s">
        <v>26</v>
      </c>
      <c r="L8577" t="s">
        <v>265</v>
      </c>
      <c r="M8577" t="s">
        <v>266</v>
      </c>
      <c r="N8577">
        <v>10035</v>
      </c>
      <c r="O8577" t="s">
        <v>147</v>
      </c>
      <c r="P8577" t="s">
        <v>184</v>
      </c>
      <c r="Q8577" t="s">
        <v>45</v>
      </c>
      <c r="R8577" t="s">
        <v>89</v>
      </c>
      <c r="S8577" t="s">
        <v>185</v>
      </c>
      <c r="T8577" s="9">
        <v>24.56</v>
      </c>
      <c r="U8577">
        <v>2</v>
      </c>
      <c r="V8577" s="2">
        <v>0</v>
      </c>
      <c r="W8577" s="6">
        <v>11.54</v>
      </c>
      <c r="X8577" s="14">
        <f>AA8577-W8577</f>
        <v>37.58</v>
      </c>
      <c r="Y8577" s="6">
        <f>T8577*U8577</f>
        <v>49.12</v>
      </c>
      <c r="Z8577" s="6">
        <f>Y8577*V8577</f>
        <v>0</v>
      </c>
      <c r="AA8577" s="6">
        <f t="shared" si="704"/>
        <v>49.12</v>
      </c>
    </row>
    <row r="8578" spans="2:27" x14ac:dyDescent="0.3">
      <c r="B8578">
        <v>8575</v>
      </c>
      <c r="C8578" t="s">
        <v>10122</v>
      </c>
      <c r="D8578" s="1">
        <v>41901</v>
      </c>
      <c r="E8578" s="1">
        <v>41901</v>
      </c>
      <c r="F8578" s="9" t="str">
        <f t="shared" si="710"/>
        <v>0 days</v>
      </c>
      <c r="G8578" t="s">
        <v>1292</v>
      </c>
      <c r="H8578" t="s">
        <v>722</v>
      </c>
      <c r="I8578" t="s">
        <v>723</v>
      </c>
      <c r="J8578" t="s">
        <v>101</v>
      </c>
      <c r="K8578" t="s">
        <v>26</v>
      </c>
      <c r="L8578" t="s">
        <v>126</v>
      </c>
      <c r="M8578" t="s">
        <v>42</v>
      </c>
      <c r="N8578">
        <v>94110</v>
      </c>
      <c r="O8578" t="s">
        <v>43</v>
      </c>
      <c r="P8578" t="s">
        <v>3803</v>
      </c>
      <c r="Q8578" t="s">
        <v>45</v>
      </c>
      <c r="R8578" t="s">
        <v>268</v>
      </c>
      <c r="S8578" t="s">
        <v>3804</v>
      </c>
      <c r="T8578" s="9">
        <v>5.67</v>
      </c>
      <c r="U8578">
        <v>3</v>
      </c>
      <c r="V8578" s="2">
        <v>0</v>
      </c>
      <c r="W8578" s="6">
        <v>0.11</v>
      </c>
      <c r="X8578" s="14">
        <f>AA8578-W8578</f>
        <v>16.899999999999999</v>
      </c>
      <c r="Y8578" s="6">
        <f>T8578*U8578</f>
        <v>17.009999999999998</v>
      </c>
      <c r="Z8578" s="6">
        <f>Y8578*V8578</f>
        <v>0</v>
      </c>
      <c r="AA8578" s="6">
        <f t="shared" si="704"/>
        <v>17.009999999999998</v>
      </c>
    </row>
    <row r="8579" spans="2:27" x14ac:dyDescent="0.3">
      <c r="B8579">
        <v>8576</v>
      </c>
      <c r="C8579" t="s">
        <v>10123</v>
      </c>
      <c r="D8579" s="1">
        <v>42974</v>
      </c>
      <c r="E8579" s="1">
        <v>42977</v>
      </c>
      <c r="F8579" s="9" t="str">
        <f t="shared" si="710"/>
        <v>3 days</v>
      </c>
      <c r="G8579" t="s">
        <v>22</v>
      </c>
      <c r="H8579" t="s">
        <v>3876</v>
      </c>
      <c r="I8579" t="s">
        <v>3877</v>
      </c>
      <c r="J8579" t="s">
        <v>25</v>
      </c>
      <c r="K8579" t="s">
        <v>26</v>
      </c>
      <c r="L8579" t="s">
        <v>6857</v>
      </c>
      <c r="M8579" t="s">
        <v>53</v>
      </c>
      <c r="N8579">
        <v>34952</v>
      </c>
      <c r="O8579" t="s">
        <v>29</v>
      </c>
      <c r="P8579" t="s">
        <v>2207</v>
      </c>
      <c r="Q8579" t="s">
        <v>45</v>
      </c>
      <c r="R8579" t="s">
        <v>77</v>
      </c>
      <c r="S8579" t="s">
        <v>2208</v>
      </c>
      <c r="T8579" s="9">
        <v>14.34</v>
      </c>
      <c r="U8579">
        <v>4</v>
      </c>
      <c r="V8579" s="2">
        <v>0.2</v>
      </c>
      <c r="W8579" s="6">
        <v>0.9</v>
      </c>
      <c r="X8579" s="14">
        <f>AA8579-W8579</f>
        <v>44.988</v>
      </c>
      <c r="Y8579" s="6">
        <f>T8579*U8579</f>
        <v>57.36</v>
      </c>
      <c r="Z8579" s="6">
        <f>Y8579*V8579</f>
        <v>11.472000000000001</v>
      </c>
      <c r="AA8579" s="6">
        <f t="shared" si="704"/>
        <v>45.887999999999998</v>
      </c>
    </row>
    <row r="8580" spans="2:27" x14ac:dyDescent="0.3">
      <c r="B8580">
        <v>8577</v>
      </c>
      <c r="C8580" t="s">
        <v>10124</v>
      </c>
      <c r="D8580" s="1">
        <v>42801</v>
      </c>
      <c r="E8580" s="1">
        <v>42832</v>
      </c>
      <c r="F8580" s="9" t="str">
        <f t="shared" si="710"/>
        <v>31 days</v>
      </c>
      <c r="G8580" t="s">
        <v>187</v>
      </c>
      <c r="H8580" t="s">
        <v>6539</v>
      </c>
      <c r="I8580" t="s">
        <v>6540</v>
      </c>
      <c r="J8580" t="s">
        <v>25</v>
      </c>
      <c r="K8580" t="s">
        <v>26</v>
      </c>
      <c r="L8580" t="s">
        <v>86</v>
      </c>
      <c r="M8580" t="s">
        <v>2700</v>
      </c>
      <c r="N8580">
        <v>3301</v>
      </c>
      <c r="O8580" t="s">
        <v>147</v>
      </c>
      <c r="P8580" t="s">
        <v>2911</v>
      </c>
      <c r="Q8580" t="s">
        <v>31</v>
      </c>
      <c r="R8580" t="s">
        <v>64</v>
      </c>
      <c r="S8580" t="s">
        <v>2912</v>
      </c>
      <c r="T8580" s="9">
        <v>102.3</v>
      </c>
      <c r="U8580">
        <v>1</v>
      </c>
      <c r="V8580" s="2">
        <v>0</v>
      </c>
      <c r="W8580" s="6">
        <v>26.6</v>
      </c>
      <c r="X8580" s="14">
        <f>AA8580-W8580</f>
        <v>75.699999999999989</v>
      </c>
      <c r="Y8580" s="6">
        <f>T8580*U8580</f>
        <v>102.3</v>
      </c>
      <c r="Z8580" s="6">
        <f>Y8580*V8580</f>
        <v>0</v>
      </c>
      <c r="AA8580" s="6">
        <f t="shared" si="704"/>
        <v>102.3</v>
      </c>
    </row>
    <row r="8581" spans="2:27" x14ac:dyDescent="0.3">
      <c r="B8581">
        <v>8578</v>
      </c>
      <c r="C8581" t="s">
        <v>10125</v>
      </c>
      <c r="D8581" s="1">
        <v>43091</v>
      </c>
      <c r="E8581" s="1">
        <v>43095</v>
      </c>
      <c r="F8581" s="9" t="str">
        <f t="shared" si="710"/>
        <v>4 days</v>
      </c>
      <c r="G8581" t="s">
        <v>49</v>
      </c>
      <c r="H8581" t="s">
        <v>4154</v>
      </c>
      <c r="I8581" t="s">
        <v>4155</v>
      </c>
      <c r="J8581" t="s">
        <v>25</v>
      </c>
      <c r="K8581" t="s">
        <v>26</v>
      </c>
      <c r="L8581" t="s">
        <v>388</v>
      </c>
      <c r="M8581" t="s">
        <v>228</v>
      </c>
      <c r="N8581">
        <v>55901</v>
      </c>
      <c r="O8581" t="s">
        <v>104</v>
      </c>
      <c r="P8581" t="s">
        <v>1329</v>
      </c>
      <c r="Q8581" t="s">
        <v>31</v>
      </c>
      <c r="R8581" t="s">
        <v>55</v>
      </c>
      <c r="S8581" t="s">
        <v>1330</v>
      </c>
      <c r="T8581" s="9">
        <v>607.52</v>
      </c>
      <c r="U8581">
        <v>2</v>
      </c>
      <c r="V8581" s="2">
        <v>0</v>
      </c>
      <c r="W8581" s="6">
        <v>97.2</v>
      </c>
      <c r="X8581" s="14">
        <f>AA8581-W8581</f>
        <v>1117.8399999999999</v>
      </c>
      <c r="Y8581" s="6">
        <f>T8581*U8581</f>
        <v>1215.04</v>
      </c>
      <c r="Z8581" s="6">
        <f>Y8581*V8581</f>
        <v>0</v>
      </c>
      <c r="AA8581" s="6">
        <f t="shared" ref="AA8581:AA8644" si="711">Y8581-Z8581</f>
        <v>1215.04</v>
      </c>
    </row>
    <row r="8582" spans="2:27" x14ac:dyDescent="0.3">
      <c r="B8582">
        <v>8579</v>
      </c>
      <c r="C8582" t="s">
        <v>10125</v>
      </c>
      <c r="D8582" s="1">
        <v>43091</v>
      </c>
      <c r="E8582" s="1">
        <v>43095</v>
      </c>
      <c r="F8582" s="9" t="str">
        <f t="shared" si="710"/>
        <v>4 days</v>
      </c>
      <c r="G8582" t="s">
        <v>49</v>
      </c>
      <c r="H8582" t="s">
        <v>4154</v>
      </c>
      <c r="I8582" t="s">
        <v>4155</v>
      </c>
      <c r="J8582" t="s">
        <v>25</v>
      </c>
      <c r="K8582" t="s">
        <v>26</v>
      </c>
      <c r="L8582" t="s">
        <v>388</v>
      </c>
      <c r="M8582" t="s">
        <v>228</v>
      </c>
      <c r="N8582">
        <v>55901</v>
      </c>
      <c r="O8582" t="s">
        <v>104</v>
      </c>
      <c r="P8582" t="s">
        <v>955</v>
      </c>
      <c r="Q8582" t="s">
        <v>45</v>
      </c>
      <c r="R8582" t="s">
        <v>58</v>
      </c>
      <c r="S8582" t="s">
        <v>1745</v>
      </c>
      <c r="T8582" s="9">
        <v>31.16</v>
      </c>
      <c r="U8582">
        <v>2</v>
      </c>
      <c r="V8582" s="2">
        <v>0</v>
      </c>
      <c r="W8582" s="6">
        <v>7.79</v>
      </c>
      <c r="X8582" s="14">
        <f>AA8582-W8582</f>
        <v>54.53</v>
      </c>
      <c r="Y8582" s="6">
        <f>T8582*U8582</f>
        <v>62.32</v>
      </c>
      <c r="Z8582" s="6">
        <f>Y8582*V8582</f>
        <v>0</v>
      </c>
      <c r="AA8582" s="6">
        <f t="shared" si="711"/>
        <v>62.32</v>
      </c>
    </row>
    <row r="8583" spans="2:27" x14ac:dyDescent="0.3">
      <c r="B8583">
        <v>8580</v>
      </c>
      <c r="C8583" t="s">
        <v>10126</v>
      </c>
      <c r="D8583" s="1">
        <v>42731</v>
      </c>
      <c r="E8583" s="1">
        <v>42767</v>
      </c>
      <c r="F8583" s="9" t="str">
        <f t="shared" si="710"/>
        <v>36 days</v>
      </c>
      <c r="G8583" t="s">
        <v>49</v>
      </c>
      <c r="H8583" t="s">
        <v>4466</v>
      </c>
      <c r="I8583" t="s">
        <v>4467</v>
      </c>
      <c r="J8583" t="s">
        <v>25</v>
      </c>
      <c r="K8583" t="s">
        <v>26</v>
      </c>
      <c r="L8583" t="s">
        <v>1477</v>
      </c>
      <c r="M8583" t="s">
        <v>28</v>
      </c>
      <c r="N8583">
        <v>40214</v>
      </c>
      <c r="O8583" t="s">
        <v>29</v>
      </c>
      <c r="P8583" t="s">
        <v>9054</v>
      </c>
      <c r="Q8583" t="s">
        <v>45</v>
      </c>
      <c r="R8583" t="s">
        <v>46</v>
      </c>
      <c r="S8583" t="s">
        <v>9055</v>
      </c>
      <c r="T8583" s="9">
        <v>2.61</v>
      </c>
      <c r="U8583">
        <v>1</v>
      </c>
      <c r="V8583" s="2">
        <v>0</v>
      </c>
      <c r="W8583" s="6">
        <v>1.2</v>
      </c>
      <c r="X8583" s="14">
        <f>AA8583-W8583</f>
        <v>1.41</v>
      </c>
      <c r="Y8583" s="6">
        <f>T8583*U8583</f>
        <v>2.61</v>
      </c>
      <c r="Z8583" s="6">
        <f>Y8583*V8583</f>
        <v>0</v>
      </c>
      <c r="AA8583" s="6">
        <f t="shared" si="711"/>
        <v>2.61</v>
      </c>
    </row>
    <row r="8584" spans="2:27" x14ac:dyDescent="0.3">
      <c r="B8584">
        <v>8581</v>
      </c>
      <c r="C8584" t="s">
        <v>10127</v>
      </c>
      <c r="D8584" s="1">
        <v>41779</v>
      </c>
      <c r="E8584" s="1">
        <v>41781</v>
      </c>
      <c r="F8584" s="9" t="str">
        <f t="shared" si="710"/>
        <v>2 days</v>
      </c>
      <c r="G8584" t="s">
        <v>22</v>
      </c>
      <c r="H8584" t="s">
        <v>4932</v>
      </c>
      <c r="I8584" t="s">
        <v>4933</v>
      </c>
      <c r="J8584" t="s">
        <v>40</v>
      </c>
      <c r="K8584" t="s">
        <v>26</v>
      </c>
      <c r="L8584" t="s">
        <v>10128</v>
      </c>
      <c r="M8584" t="s">
        <v>103</v>
      </c>
      <c r="N8584">
        <v>78666</v>
      </c>
      <c r="O8584" t="s">
        <v>104</v>
      </c>
      <c r="P8584" t="s">
        <v>8824</v>
      </c>
      <c r="Q8584" t="s">
        <v>31</v>
      </c>
      <c r="R8584" t="s">
        <v>64</v>
      </c>
      <c r="S8584" t="s">
        <v>8825</v>
      </c>
      <c r="T8584" s="9">
        <v>10.33</v>
      </c>
      <c r="U8584">
        <v>3</v>
      </c>
      <c r="V8584" s="2">
        <v>0.6</v>
      </c>
      <c r="W8584" s="6">
        <v>-5.94</v>
      </c>
      <c r="X8584" s="14">
        <f>AA8584-W8584</f>
        <v>18.336000000000002</v>
      </c>
      <c r="Y8584" s="6">
        <f>T8584*U8584</f>
        <v>30.990000000000002</v>
      </c>
      <c r="Z8584" s="6">
        <f>Y8584*V8584</f>
        <v>18.594000000000001</v>
      </c>
      <c r="AA8584" s="6">
        <f t="shared" si="711"/>
        <v>12.396000000000001</v>
      </c>
    </row>
    <row r="8585" spans="2:27" x14ac:dyDescent="0.3">
      <c r="B8585">
        <v>8582</v>
      </c>
      <c r="C8585" t="s">
        <v>10127</v>
      </c>
      <c r="D8585" s="1">
        <v>41779</v>
      </c>
      <c r="E8585" s="1">
        <v>41781</v>
      </c>
      <c r="F8585" s="9" t="str">
        <f t="shared" si="710"/>
        <v>2 days</v>
      </c>
      <c r="G8585" t="s">
        <v>22</v>
      </c>
      <c r="H8585" t="s">
        <v>4932</v>
      </c>
      <c r="I8585" t="s">
        <v>4933</v>
      </c>
      <c r="J8585" t="s">
        <v>40</v>
      </c>
      <c r="K8585" t="s">
        <v>26</v>
      </c>
      <c r="L8585" t="s">
        <v>10128</v>
      </c>
      <c r="M8585" t="s">
        <v>103</v>
      </c>
      <c r="N8585">
        <v>78666</v>
      </c>
      <c r="O8585" t="s">
        <v>104</v>
      </c>
      <c r="P8585" t="s">
        <v>2862</v>
      </c>
      <c r="Q8585" t="s">
        <v>45</v>
      </c>
      <c r="R8585" t="s">
        <v>89</v>
      </c>
      <c r="S8585" t="s">
        <v>2863</v>
      </c>
      <c r="T8585" s="9">
        <v>10.37</v>
      </c>
      <c r="U8585">
        <v>2</v>
      </c>
      <c r="V8585" s="2">
        <v>0.2</v>
      </c>
      <c r="W8585" s="6">
        <v>3.63</v>
      </c>
      <c r="X8585" s="14">
        <f>AA8585-W8585</f>
        <v>12.962</v>
      </c>
      <c r="Y8585" s="6">
        <f>T8585*U8585</f>
        <v>20.74</v>
      </c>
      <c r="Z8585" s="6">
        <f>Y8585*V8585</f>
        <v>4.1479999999999997</v>
      </c>
      <c r="AA8585" s="6">
        <f t="shared" si="711"/>
        <v>16.591999999999999</v>
      </c>
    </row>
    <row r="8586" spans="2:27" x14ac:dyDescent="0.3">
      <c r="B8586">
        <v>8583</v>
      </c>
      <c r="C8586" t="s">
        <v>10127</v>
      </c>
      <c r="D8586" s="1">
        <v>41779</v>
      </c>
      <c r="E8586" s="1">
        <v>41781</v>
      </c>
      <c r="F8586" s="9" t="str">
        <f t="shared" si="710"/>
        <v>2 days</v>
      </c>
      <c r="G8586" t="s">
        <v>22</v>
      </c>
      <c r="H8586" t="s">
        <v>4932</v>
      </c>
      <c r="I8586" t="s">
        <v>4933</v>
      </c>
      <c r="J8586" t="s">
        <v>40</v>
      </c>
      <c r="K8586" t="s">
        <v>26</v>
      </c>
      <c r="L8586" t="s">
        <v>10128</v>
      </c>
      <c r="M8586" t="s">
        <v>103</v>
      </c>
      <c r="N8586">
        <v>78666</v>
      </c>
      <c r="O8586" t="s">
        <v>104</v>
      </c>
      <c r="P8586" t="s">
        <v>5903</v>
      </c>
      <c r="Q8586" t="s">
        <v>70</v>
      </c>
      <c r="R8586" t="s">
        <v>160</v>
      </c>
      <c r="S8586" t="s">
        <v>5904</v>
      </c>
      <c r="T8586" s="9">
        <v>20.78</v>
      </c>
      <c r="U8586">
        <v>2</v>
      </c>
      <c r="V8586" s="2">
        <v>0.2</v>
      </c>
      <c r="W8586" s="6">
        <v>-3.64</v>
      </c>
      <c r="X8586" s="14">
        <f>AA8586-W8586</f>
        <v>36.888000000000005</v>
      </c>
      <c r="Y8586" s="6">
        <f>T8586*U8586</f>
        <v>41.56</v>
      </c>
      <c r="Z8586" s="6">
        <f>Y8586*V8586</f>
        <v>8.3120000000000012</v>
      </c>
      <c r="AA8586" s="6">
        <f t="shared" si="711"/>
        <v>33.248000000000005</v>
      </c>
    </row>
    <row r="8587" spans="2:27" x14ac:dyDescent="0.3">
      <c r="B8587">
        <v>8584</v>
      </c>
      <c r="C8587" t="s">
        <v>10127</v>
      </c>
      <c r="D8587" s="1">
        <v>41779</v>
      </c>
      <c r="E8587" s="1">
        <v>41781</v>
      </c>
      <c r="F8587" s="9" t="str">
        <f t="shared" si="710"/>
        <v>2 days</v>
      </c>
      <c r="G8587" t="s">
        <v>22</v>
      </c>
      <c r="H8587" t="s">
        <v>4932</v>
      </c>
      <c r="I8587" t="s">
        <v>4933</v>
      </c>
      <c r="J8587" t="s">
        <v>40</v>
      </c>
      <c r="K8587" t="s">
        <v>26</v>
      </c>
      <c r="L8587" t="s">
        <v>10128</v>
      </c>
      <c r="M8587" t="s">
        <v>103</v>
      </c>
      <c r="N8587">
        <v>78666</v>
      </c>
      <c r="O8587" t="s">
        <v>104</v>
      </c>
      <c r="P8587" t="s">
        <v>8529</v>
      </c>
      <c r="Q8587" t="s">
        <v>45</v>
      </c>
      <c r="R8587" t="s">
        <v>58</v>
      </c>
      <c r="S8587" t="s">
        <v>8530</v>
      </c>
      <c r="T8587" s="9">
        <v>66.959999999999994</v>
      </c>
      <c r="U8587">
        <v>5</v>
      </c>
      <c r="V8587" s="2">
        <v>0.2</v>
      </c>
      <c r="W8587" s="6">
        <v>-13.39</v>
      </c>
      <c r="X8587" s="14">
        <f>AA8587-W8587</f>
        <v>281.22999999999996</v>
      </c>
      <c r="Y8587" s="6">
        <f>T8587*U8587</f>
        <v>334.79999999999995</v>
      </c>
      <c r="Z8587" s="6">
        <f>Y8587*V8587</f>
        <v>66.959999999999994</v>
      </c>
      <c r="AA8587" s="6">
        <f t="shared" si="711"/>
        <v>267.83999999999997</v>
      </c>
    </row>
    <row r="8588" spans="2:27" x14ac:dyDescent="0.3">
      <c r="B8588">
        <v>8585</v>
      </c>
      <c r="C8588" t="s">
        <v>10129</v>
      </c>
      <c r="D8588" s="1">
        <v>41731</v>
      </c>
      <c r="E8588" s="1">
        <v>41853</v>
      </c>
      <c r="F8588" s="9" t="str">
        <f t="shared" si="710"/>
        <v>122 days</v>
      </c>
      <c r="G8588" t="s">
        <v>22</v>
      </c>
      <c r="H8588" t="s">
        <v>8735</v>
      </c>
      <c r="I8588" t="s">
        <v>8736</v>
      </c>
      <c r="J8588" t="s">
        <v>40</v>
      </c>
      <c r="K8588" t="s">
        <v>26</v>
      </c>
      <c r="L8588" t="s">
        <v>3345</v>
      </c>
      <c r="M8588" t="s">
        <v>42</v>
      </c>
      <c r="N8588">
        <v>92025</v>
      </c>
      <c r="O8588" t="s">
        <v>43</v>
      </c>
      <c r="P8588" t="s">
        <v>3249</v>
      </c>
      <c r="Q8588" t="s">
        <v>45</v>
      </c>
      <c r="R8588" t="s">
        <v>74</v>
      </c>
      <c r="S8588" t="s">
        <v>3250</v>
      </c>
      <c r="T8588" s="9">
        <v>17.25</v>
      </c>
      <c r="U8588">
        <v>2</v>
      </c>
      <c r="V8588" s="2">
        <v>0.2</v>
      </c>
      <c r="W8588" s="6">
        <v>6.04</v>
      </c>
      <c r="X8588" s="14">
        <f>AA8588-W8588</f>
        <v>21.560000000000002</v>
      </c>
      <c r="Y8588" s="6">
        <f>T8588*U8588</f>
        <v>34.5</v>
      </c>
      <c r="Z8588" s="6">
        <f>Y8588*V8588</f>
        <v>6.9</v>
      </c>
      <c r="AA8588" s="6">
        <f t="shared" si="711"/>
        <v>27.6</v>
      </c>
    </row>
    <row r="8589" spans="2:27" x14ac:dyDescent="0.3">
      <c r="B8589">
        <v>8586</v>
      </c>
      <c r="C8589" t="s">
        <v>10130</v>
      </c>
      <c r="D8589" s="1">
        <v>42990</v>
      </c>
      <c r="E8589" s="1">
        <v>43084</v>
      </c>
      <c r="F8589" s="9" t="str">
        <f t="shared" si="710"/>
        <v>94 days</v>
      </c>
      <c r="G8589" t="s">
        <v>49</v>
      </c>
      <c r="H8589" t="s">
        <v>7425</v>
      </c>
      <c r="I8589" t="s">
        <v>7426</v>
      </c>
      <c r="J8589" t="s">
        <v>25</v>
      </c>
      <c r="K8589" t="s">
        <v>26</v>
      </c>
      <c r="L8589" t="s">
        <v>145</v>
      </c>
      <c r="M8589" t="s">
        <v>146</v>
      </c>
      <c r="N8589">
        <v>19134</v>
      </c>
      <c r="O8589" t="s">
        <v>147</v>
      </c>
      <c r="P8589" t="s">
        <v>4323</v>
      </c>
      <c r="Q8589" t="s">
        <v>45</v>
      </c>
      <c r="R8589" t="s">
        <v>74</v>
      </c>
      <c r="S8589" t="s">
        <v>4324</v>
      </c>
      <c r="T8589" s="9">
        <v>11.09</v>
      </c>
      <c r="U8589">
        <v>7</v>
      </c>
      <c r="V8589" s="2">
        <v>0.7</v>
      </c>
      <c r="W8589" s="6">
        <v>-8.1300000000000008</v>
      </c>
      <c r="X8589" s="14">
        <f>AA8589-W8589</f>
        <v>31.419000000000004</v>
      </c>
      <c r="Y8589" s="6">
        <f>T8589*U8589</f>
        <v>77.63</v>
      </c>
      <c r="Z8589" s="6">
        <f>Y8589*V8589</f>
        <v>54.340999999999994</v>
      </c>
      <c r="AA8589" s="6">
        <f t="shared" si="711"/>
        <v>23.289000000000001</v>
      </c>
    </row>
    <row r="8590" spans="2:27" x14ac:dyDescent="0.3">
      <c r="B8590">
        <v>8587</v>
      </c>
      <c r="C8590" t="s">
        <v>10131</v>
      </c>
      <c r="D8590" s="1">
        <v>43046</v>
      </c>
      <c r="E8590" s="1">
        <v>42934</v>
      </c>
      <c r="F8590" s="23" t="s">
        <v>10956</v>
      </c>
      <c r="G8590" t="s">
        <v>49</v>
      </c>
      <c r="H8590" t="s">
        <v>1809</v>
      </c>
      <c r="I8590" t="s">
        <v>1810</v>
      </c>
      <c r="J8590" t="s">
        <v>40</v>
      </c>
      <c r="K8590" t="s">
        <v>26</v>
      </c>
      <c r="L8590" t="s">
        <v>41</v>
      </c>
      <c r="M8590" t="s">
        <v>42</v>
      </c>
      <c r="N8590">
        <v>90049</v>
      </c>
      <c r="O8590" t="s">
        <v>43</v>
      </c>
      <c r="P8590" t="s">
        <v>908</v>
      </c>
      <c r="Q8590" t="s">
        <v>70</v>
      </c>
      <c r="R8590" t="s">
        <v>160</v>
      </c>
      <c r="S8590" t="s">
        <v>909</v>
      </c>
      <c r="T8590" s="9">
        <v>1287.45</v>
      </c>
      <c r="U8590">
        <v>5</v>
      </c>
      <c r="V8590" s="2">
        <v>0</v>
      </c>
      <c r="W8590" s="6">
        <v>244.62</v>
      </c>
      <c r="X8590" s="14">
        <f>AA8590-W8590</f>
        <v>6192.63</v>
      </c>
      <c r="Y8590" s="6">
        <f>T8590*U8590</f>
        <v>6437.25</v>
      </c>
      <c r="Z8590" s="6">
        <f>Y8590*V8590</f>
        <v>0</v>
      </c>
      <c r="AA8590" s="6">
        <f t="shared" si="711"/>
        <v>6437.25</v>
      </c>
    </row>
    <row r="8591" spans="2:27" x14ac:dyDescent="0.3">
      <c r="B8591">
        <v>8588</v>
      </c>
      <c r="C8591" t="s">
        <v>10131</v>
      </c>
      <c r="D8591" s="1">
        <v>43046</v>
      </c>
      <c r="E8591" s="1">
        <v>42934</v>
      </c>
      <c r="F8591" s="23" t="s">
        <v>10956</v>
      </c>
      <c r="G8591" t="s">
        <v>49</v>
      </c>
      <c r="H8591" t="s">
        <v>1809</v>
      </c>
      <c r="I8591" t="s">
        <v>1810</v>
      </c>
      <c r="J8591" t="s">
        <v>40</v>
      </c>
      <c r="K8591" t="s">
        <v>26</v>
      </c>
      <c r="L8591" t="s">
        <v>41</v>
      </c>
      <c r="M8591" t="s">
        <v>42</v>
      </c>
      <c r="N8591">
        <v>90049</v>
      </c>
      <c r="O8591" t="s">
        <v>43</v>
      </c>
      <c r="P8591" t="s">
        <v>2864</v>
      </c>
      <c r="Q8591" t="s">
        <v>45</v>
      </c>
      <c r="R8591" t="s">
        <v>77</v>
      </c>
      <c r="S8591" t="s">
        <v>2865</v>
      </c>
      <c r="T8591" s="9">
        <v>168.1</v>
      </c>
      <c r="U8591">
        <v>5</v>
      </c>
      <c r="V8591" s="2">
        <v>0</v>
      </c>
      <c r="W8591" s="6">
        <v>43.71</v>
      </c>
      <c r="X8591" s="14">
        <f>AA8591-W8591</f>
        <v>796.79</v>
      </c>
      <c r="Y8591" s="6">
        <f>T8591*U8591</f>
        <v>840.5</v>
      </c>
      <c r="Z8591" s="6">
        <f>Y8591*V8591</f>
        <v>0</v>
      </c>
      <c r="AA8591" s="6">
        <f t="shared" si="711"/>
        <v>840.5</v>
      </c>
    </row>
    <row r="8592" spans="2:27" x14ac:dyDescent="0.3">
      <c r="B8592">
        <v>8589</v>
      </c>
      <c r="C8592" t="s">
        <v>10132</v>
      </c>
      <c r="D8592" s="1">
        <v>42139</v>
      </c>
      <c r="E8592" s="1">
        <v>42146</v>
      </c>
      <c r="F8592" s="9" t="str">
        <f>DATEDIF(D8592,E8592,"d")&amp;" days"</f>
        <v>7 days</v>
      </c>
      <c r="G8592" t="s">
        <v>49</v>
      </c>
      <c r="H8592" t="s">
        <v>6758</v>
      </c>
      <c r="I8592" t="s">
        <v>6759</v>
      </c>
      <c r="J8592" t="s">
        <v>40</v>
      </c>
      <c r="K8592" t="s">
        <v>26</v>
      </c>
      <c r="L8592" t="s">
        <v>145</v>
      </c>
      <c r="M8592" t="s">
        <v>146</v>
      </c>
      <c r="N8592">
        <v>19140</v>
      </c>
      <c r="O8592" t="s">
        <v>147</v>
      </c>
      <c r="P8592" t="s">
        <v>2220</v>
      </c>
      <c r="Q8592" t="s">
        <v>45</v>
      </c>
      <c r="R8592" t="s">
        <v>58</v>
      </c>
      <c r="S8592" t="s">
        <v>2221</v>
      </c>
      <c r="T8592" s="9">
        <v>51.97</v>
      </c>
      <c r="U8592">
        <v>2</v>
      </c>
      <c r="V8592" s="2">
        <v>0.2</v>
      </c>
      <c r="W8592" s="6">
        <v>-10.39</v>
      </c>
      <c r="X8592" s="14">
        <f>AA8592-W8592</f>
        <v>93.542000000000002</v>
      </c>
      <c r="Y8592" s="6">
        <f>T8592*U8592</f>
        <v>103.94</v>
      </c>
      <c r="Z8592" s="6">
        <f>Y8592*V8592</f>
        <v>20.788</v>
      </c>
      <c r="AA8592" s="6">
        <f t="shared" si="711"/>
        <v>83.152000000000001</v>
      </c>
    </row>
    <row r="8593" spans="2:27" x14ac:dyDescent="0.3">
      <c r="B8593">
        <v>8590</v>
      </c>
      <c r="C8593" t="s">
        <v>10133</v>
      </c>
      <c r="D8593" s="1">
        <v>42764</v>
      </c>
      <c r="E8593" s="1">
        <v>42737</v>
      </c>
      <c r="F8593" s="23" t="s">
        <v>10956</v>
      </c>
      <c r="G8593" t="s">
        <v>187</v>
      </c>
      <c r="H8593" t="s">
        <v>3558</v>
      </c>
      <c r="I8593" t="s">
        <v>3559</v>
      </c>
      <c r="J8593" t="s">
        <v>25</v>
      </c>
      <c r="K8593" t="s">
        <v>26</v>
      </c>
      <c r="L8593" t="s">
        <v>145</v>
      </c>
      <c r="M8593" t="s">
        <v>146</v>
      </c>
      <c r="N8593">
        <v>19120</v>
      </c>
      <c r="O8593" t="s">
        <v>147</v>
      </c>
      <c r="P8593" t="s">
        <v>365</v>
      </c>
      <c r="Q8593" t="s">
        <v>45</v>
      </c>
      <c r="R8593" t="s">
        <v>67</v>
      </c>
      <c r="S8593" t="s">
        <v>366</v>
      </c>
      <c r="T8593" s="9">
        <v>4.7699999999999996</v>
      </c>
      <c r="U8593">
        <v>2</v>
      </c>
      <c r="V8593" s="2">
        <v>0.2</v>
      </c>
      <c r="W8593" s="6">
        <v>0.48</v>
      </c>
      <c r="X8593" s="14">
        <f>AA8593-W8593</f>
        <v>7.1519999999999992</v>
      </c>
      <c r="Y8593" s="6">
        <f>T8593*U8593</f>
        <v>9.5399999999999991</v>
      </c>
      <c r="Z8593" s="6">
        <f>Y8593*V8593</f>
        <v>1.9079999999999999</v>
      </c>
      <c r="AA8593" s="6">
        <f t="shared" si="711"/>
        <v>7.6319999999999997</v>
      </c>
    </row>
    <row r="8594" spans="2:27" x14ac:dyDescent="0.3">
      <c r="B8594">
        <v>8591</v>
      </c>
      <c r="C8594" t="s">
        <v>10134</v>
      </c>
      <c r="D8594" s="1">
        <v>43007</v>
      </c>
      <c r="E8594" s="1">
        <v>42745</v>
      </c>
      <c r="F8594" s="23" t="s">
        <v>10956</v>
      </c>
      <c r="G8594" t="s">
        <v>187</v>
      </c>
      <c r="H8594" t="s">
        <v>793</v>
      </c>
      <c r="I8594" t="s">
        <v>794</v>
      </c>
      <c r="J8594" t="s">
        <v>40</v>
      </c>
      <c r="K8594" t="s">
        <v>26</v>
      </c>
      <c r="L8594" t="s">
        <v>6109</v>
      </c>
      <c r="M8594" t="s">
        <v>266</v>
      </c>
      <c r="N8594">
        <v>11550</v>
      </c>
      <c r="O8594" t="s">
        <v>147</v>
      </c>
      <c r="P8594" t="s">
        <v>6446</v>
      </c>
      <c r="Q8594" t="s">
        <v>45</v>
      </c>
      <c r="R8594" t="s">
        <v>172</v>
      </c>
      <c r="S8594" t="s">
        <v>6447</v>
      </c>
      <c r="T8594" s="9">
        <v>7.98</v>
      </c>
      <c r="U8594">
        <v>3</v>
      </c>
      <c r="V8594" s="2">
        <v>0</v>
      </c>
      <c r="W8594" s="6">
        <v>3.91</v>
      </c>
      <c r="X8594" s="14">
        <f>AA8594-W8594</f>
        <v>20.03</v>
      </c>
      <c r="Y8594" s="6">
        <f>T8594*U8594</f>
        <v>23.94</v>
      </c>
      <c r="Z8594" s="6">
        <f>Y8594*V8594</f>
        <v>0</v>
      </c>
      <c r="AA8594" s="6">
        <f t="shared" si="711"/>
        <v>23.94</v>
      </c>
    </row>
    <row r="8595" spans="2:27" x14ac:dyDescent="0.3">
      <c r="B8595">
        <v>8592</v>
      </c>
      <c r="C8595" t="s">
        <v>10135</v>
      </c>
      <c r="D8595" s="1">
        <v>42848</v>
      </c>
      <c r="E8595" s="1">
        <v>42851</v>
      </c>
      <c r="F8595" s="9" t="str">
        <f t="shared" ref="F8595:F8601" si="712">DATEDIF(D8595,E8595,"d")&amp;" days"</f>
        <v>3 days</v>
      </c>
      <c r="G8595" t="s">
        <v>187</v>
      </c>
      <c r="H8595" t="s">
        <v>50</v>
      </c>
      <c r="I8595" t="s">
        <v>51</v>
      </c>
      <c r="J8595" t="s">
        <v>25</v>
      </c>
      <c r="K8595" t="s">
        <v>26</v>
      </c>
      <c r="L8595" t="s">
        <v>10136</v>
      </c>
      <c r="M8595" t="s">
        <v>456</v>
      </c>
      <c r="N8595">
        <v>80634</v>
      </c>
      <c r="O8595" t="s">
        <v>43</v>
      </c>
      <c r="P8595" t="s">
        <v>4139</v>
      </c>
      <c r="Q8595" t="s">
        <v>45</v>
      </c>
      <c r="R8595" t="s">
        <v>172</v>
      </c>
      <c r="S8595" t="s">
        <v>670</v>
      </c>
      <c r="T8595" s="9">
        <v>18.690000000000001</v>
      </c>
      <c r="U8595">
        <v>2</v>
      </c>
      <c r="V8595" s="2">
        <v>0.2</v>
      </c>
      <c r="W8595" s="6">
        <v>7.01</v>
      </c>
      <c r="X8595" s="14">
        <f>AA8595-W8595</f>
        <v>22.894000000000005</v>
      </c>
      <c r="Y8595" s="6">
        <f>T8595*U8595</f>
        <v>37.380000000000003</v>
      </c>
      <c r="Z8595" s="6">
        <f>Y8595*V8595</f>
        <v>7.4760000000000009</v>
      </c>
      <c r="AA8595" s="6">
        <f t="shared" si="711"/>
        <v>29.904000000000003</v>
      </c>
    </row>
    <row r="8596" spans="2:27" x14ac:dyDescent="0.3">
      <c r="B8596">
        <v>8593</v>
      </c>
      <c r="C8596" t="s">
        <v>10135</v>
      </c>
      <c r="D8596" s="1">
        <v>42848</v>
      </c>
      <c r="E8596" s="1">
        <v>42851</v>
      </c>
      <c r="F8596" s="9" t="str">
        <f t="shared" si="712"/>
        <v>3 days</v>
      </c>
      <c r="G8596" t="s">
        <v>187</v>
      </c>
      <c r="H8596" t="s">
        <v>50</v>
      </c>
      <c r="I8596" t="s">
        <v>51</v>
      </c>
      <c r="J8596" t="s">
        <v>25</v>
      </c>
      <c r="K8596" t="s">
        <v>26</v>
      </c>
      <c r="L8596" t="s">
        <v>10136</v>
      </c>
      <c r="M8596" t="s">
        <v>456</v>
      </c>
      <c r="N8596">
        <v>80634</v>
      </c>
      <c r="O8596" t="s">
        <v>43</v>
      </c>
      <c r="P8596" t="s">
        <v>8010</v>
      </c>
      <c r="Q8596" t="s">
        <v>31</v>
      </c>
      <c r="R8596" t="s">
        <v>64</v>
      </c>
      <c r="S8596" t="s">
        <v>8011</v>
      </c>
      <c r="T8596" s="9">
        <v>11.66</v>
      </c>
      <c r="U8596">
        <v>3</v>
      </c>
      <c r="V8596" s="2">
        <v>0.2</v>
      </c>
      <c r="W8596" s="6">
        <v>3.35</v>
      </c>
      <c r="X8596" s="14">
        <f>AA8596-W8596</f>
        <v>24.634</v>
      </c>
      <c r="Y8596" s="6">
        <f>T8596*U8596</f>
        <v>34.980000000000004</v>
      </c>
      <c r="Z8596" s="6">
        <f>Y8596*V8596</f>
        <v>6.9960000000000013</v>
      </c>
      <c r="AA8596" s="6">
        <f t="shared" si="711"/>
        <v>27.984000000000002</v>
      </c>
    </row>
    <row r="8597" spans="2:27" x14ac:dyDescent="0.3">
      <c r="B8597">
        <v>8594</v>
      </c>
      <c r="C8597" t="s">
        <v>10137</v>
      </c>
      <c r="D8597" s="1">
        <v>42989</v>
      </c>
      <c r="E8597" s="1">
        <v>43052</v>
      </c>
      <c r="F8597" s="9" t="str">
        <f t="shared" si="712"/>
        <v>63 days</v>
      </c>
      <c r="G8597" t="s">
        <v>49</v>
      </c>
      <c r="H8597" t="s">
        <v>2723</v>
      </c>
      <c r="I8597" t="s">
        <v>2724</v>
      </c>
      <c r="J8597" t="s">
        <v>101</v>
      </c>
      <c r="K8597" t="s">
        <v>26</v>
      </c>
      <c r="L8597" t="s">
        <v>1525</v>
      </c>
      <c r="M8597" t="s">
        <v>53</v>
      </c>
      <c r="N8597">
        <v>32216</v>
      </c>
      <c r="O8597" t="s">
        <v>29</v>
      </c>
      <c r="P8597" t="s">
        <v>1666</v>
      </c>
      <c r="Q8597" t="s">
        <v>70</v>
      </c>
      <c r="R8597" t="s">
        <v>160</v>
      </c>
      <c r="S8597" t="s">
        <v>1667</v>
      </c>
      <c r="T8597" s="9">
        <v>191.98</v>
      </c>
      <c r="U8597">
        <v>3</v>
      </c>
      <c r="V8597" s="2">
        <v>0.2</v>
      </c>
      <c r="W8597" s="6">
        <v>38.4</v>
      </c>
      <c r="X8597" s="14">
        <f>AA8597-W8597</f>
        <v>422.35199999999998</v>
      </c>
      <c r="Y8597" s="6">
        <f>T8597*U8597</f>
        <v>575.93999999999994</v>
      </c>
      <c r="Z8597" s="6">
        <f>Y8597*V8597</f>
        <v>115.18799999999999</v>
      </c>
      <c r="AA8597" s="6">
        <f t="shared" si="711"/>
        <v>460.75199999999995</v>
      </c>
    </row>
    <row r="8598" spans="2:27" x14ac:dyDescent="0.3">
      <c r="B8598">
        <v>8595</v>
      </c>
      <c r="C8598" t="s">
        <v>10137</v>
      </c>
      <c r="D8598" s="1">
        <v>42989</v>
      </c>
      <c r="E8598" s="1">
        <v>43052</v>
      </c>
      <c r="F8598" s="9" t="str">
        <f t="shared" si="712"/>
        <v>63 days</v>
      </c>
      <c r="G8598" t="s">
        <v>49</v>
      </c>
      <c r="H8598" t="s">
        <v>2723</v>
      </c>
      <c r="I8598" t="s">
        <v>2724</v>
      </c>
      <c r="J8598" t="s">
        <v>101</v>
      </c>
      <c r="K8598" t="s">
        <v>26</v>
      </c>
      <c r="L8598" t="s">
        <v>1525</v>
      </c>
      <c r="M8598" t="s">
        <v>53</v>
      </c>
      <c r="N8598">
        <v>32216</v>
      </c>
      <c r="O8598" t="s">
        <v>29</v>
      </c>
      <c r="P8598" t="s">
        <v>9202</v>
      </c>
      <c r="Q8598" t="s">
        <v>70</v>
      </c>
      <c r="R8598" t="s">
        <v>71</v>
      </c>
      <c r="S8598" t="s">
        <v>9203</v>
      </c>
      <c r="T8598" s="9">
        <v>499.17</v>
      </c>
      <c r="U8598">
        <v>4</v>
      </c>
      <c r="V8598" s="2">
        <v>0.2</v>
      </c>
      <c r="W8598" s="6">
        <v>31.2</v>
      </c>
      <c r="X8598" s="14">
        <f>AA8598-W8598</f>
        <v>1566.144</v>
      </c>
      <c r="Y8598" s="6">
        <f>T8598*U8598</f>
        <v>1996.68</v>
      </c>
      <c r="Z8598" s="6">
        <f>Y8598*V8598</f>
        <v>399.33600000000001</v>
      </c>
      <c r="AA8598" s="6">
        <f t="shared" si="711"/>
        <v>1597.3440000000001</v>
      </c>
    </row>
    <row r="8599" spans="2:27" x14ac:dyDescent="0.3">
      <c r="B8599">
        <v>8596</v>
      </c>
      <c r="C8599" t="s">
        <v>10138</v>
      </c>
      <c r="D8599" s="1">
        <v>41764</v>
      </c>
      <c r="E8599" s="1">
        <v>41825</v>
      </c>
      <c r="F8599" s="9" t="str">
        <f t="shared" si="712"/>
        <v>61 days</v>
      </c>
      <c r="G8599" t="s">
        <v>187</v>
      </c>
      <c r="H8599" t="s">
        <v>2032</v>
      </c>
      <c r="I8599" t="s">
        <v>2033</v>
      </c>
      <c r="J8599" t="s">
        <v>40</v>
      </c>
      <c r="K8599" t="s">
        <v>26</v>
      </c>
      <c r="L8599" t="s">
        <v>1129</v>
      </c>
      <c r="M8599" t="s">
        <v>318</v>
      </c>
      <c r="N8599">
        <v>22204</v>
      </c>
      <c r="O8599" t="s">
        <v>29</v>
      </c>
      <c r="P8599" t="s">
        <v>3885</v>
      </c>
      <c r="Q8599" t="s">
        <v>45</v>
      </c>
      <c r="R8599" t="s">
        <v>74</v>
      </c>
      <c r="S8599" t="s">
        <v>1216</v>
      </c>
      <c r="T8599" s="9">
        <v>11.88</v>
      </c>
      <c r="U8599">
        <v>2</v>
      </c>
      <c r="V8599" s="2">
        <v>0</v>
      </c>
      <c r="W8599" s="6">
        <v>5.35</v>
      </c>
      <c r="X8599" s="14">
        <f>AA8599-W8599</f>
        <v>18.410000000000004</v>
      </c>
      <c r="Y8599" s="6">
        <f>T8599*U8599</f>
        <v>23.76</v>
      </c>
      <c r="Z8599" s="6">
        <f>Y8599*V8599</f>
        <v>0</v>
      </c>
      <c r="AA8599" s="6">
        <f t="shared" si="711"/>
        <v>23.76</v>
      </c>
    </row>
    <row r="8600" spans="2:27" x14ac:dyDescent="0.3">
      <c r="B8600">
        <v>8597</v>
      </c>
      <c r="C8600" t="s">
        <v>10138</v>
      </c>
      <c r="D8600" s="1">
        <v>41764</v>
      </c>
      <c r="E8600" s="1">
        <v>41825</v>
      </c>
      <c r="F8600" s="9" t="str">
        <f t="shared" si="712"/>
        <v>61 days</v>
      </c>
      <c r="G8600" t="s">
        <v>187</v>
      </c>
      <c r="H8600" t="s">
        <v>2032</v>
      </c>
      <c r="I8600" t="s">
        <v>2033</v>
      </c>
      <c r="J8600" t="s">
        <v>40</v>
      </c>
      <c r="K8600" t="s">
        <v>26</v>
      </c>
      <c r="L8600" t="s">
        <v>1129</v>
      </c>
      <c r="M8600" t="s">
        <v>318</v>
      </c>
      <c r="N8600">
        <v>22204</v>
      </c>
      <c r="O8600" t="s">
        <v>29</v>
      </c>
      <c r="P8600" t="s">
        <v>1056</v>
      </c>
      <c r="Q8600" t="s">
        <v>45</v>
      </c>
      <c r="R8600" t="s">
        <v>89</v>
      </c>
      <c r="S8600" t="s">
        <v>185</v>
      </c>
      <c r="T8600" s="9">
        <v>35.44</v>
      </c>
      <c r="U8600">
        <v>1</v>
      </c>
      <c r="V8600" s="2">
        <v>0</v>
      </c>
      <c r="W8600" s="6">
        <v>16.66</v>
      </c>
      <c r="X8600" s="14">
        <f>AA8600-W8600</f>
        <v>18.779999999999998</v>
      </c>
      <c r="Y8600" s="6">
        <f>T8600*U8600</f>
        <v>35.44</v>
      </c>
      <c r="Z8600" s="6">
        <f>Y8600*V8600</f>
        <v>0</v>
      </c>
      <c r="AA8600" s="6">
        <f t="shared" si="711"/>
        <v>35.44</v>
      </c>
    </row>
    <row r="8601" spans="2:27" x14ac:dyDescent="0.3">
      <c r="B8601">
        <v>8598</v>
      </c>
      <c r="C8601" t="s">
        <v>10139</v>
      </c>
      <c r="D8601" s="1">
        <v>42670</v>
      </c>
      <c r="E8601" s="1">
        <v>42674</v>
      </c>
      <c r="F8601" s="9" t="str">
        <f t="shared" si="712"/>
        <v>4 days</v>
      </c>
      <c r="G8601" t="s">
        <v>49</v>
      </c>
      <c r="H8601" t="s">
        <v>474</v>
      </c>
      <c r="I8601" t="s">
        <v>475</v>
      </c>
      <c r="J8601" t="s">
        <v>101</v>
      </c>
      <c r="K8601" t="s">
        <v>26</v>
      </c>
      <c r="L8601" t="s">
        <v>126</v>
      </c>
      <c r="M8601" t="s">
        <v>42</v>
      </c>
      <c r="N8601">
        <v>94122</v>
      </c>
      <c r="O8601" t="s">
        <v>43</v>
      </c>
      <c r="P8601" t="s">
        <v>8898</v>
      </c>
      <c r="Q8601" t="s">
        <v>45</v>
      </c>
      <c r="R8601" t="s">
        <v>74</v>
      </c>
      <c r="S8601" t="s">
        <v>8899</v>
      </c>
      <c r="T8601" s="9">
        <v>67.14</v>
      </c>
      <c r="U8601">
        <v>4</v>
      </c>
      <c r="V8601" s="2">
        <v>0.2</v>
      </c>
      <c r="W8601" s="6">
        <v>25.18</v>
      </c>
      <c r="X8601" s="14">
        <f>AA8601-W8601</f>
        <v>189.66800000000001</v>
      </c>
      <c r="Y8601" s="6">
        <f>T8601*U8601</f>
        <v>268.56</v>
      </c>
      <c r="Z8601" s="6">
        <f>Y8601*V8601</f>
        <v>53.712000000000003</v>
      </c>
      <c r="AA8601" s="6">
        <f t="shared" si="711"/>
        <v>214.84800000000001</v>
      </c>
    </row>
    <row r="8602" spans="2:27" x14ac:dyDescent="0.3">
      <c r="B8602">
        <v>8599</v>
      </c>
      <c r="C8602" t="s">
        <v>10140</v>
      </c>
      <c r="D8602" s="1">
        <v>41969</v>
      </c>
      <c r="E8602" s="1">
        <v>41651</v>
      </c>
      <c r="F8602" s="23" t="s">
        <v>10956</v>
      </c>
      <c r="G8602" t="s">
        <v>49</v>
      </c>
      <c r="H8602" t="s">
        <v>5591</v>
      </c>
      <c r="I8602" t="s">
        <v>5592</v>
      </c>
      <c r="J8602" t="s">
        <v>40</v>
      </c>
      <c r="K8602" t="s">
        <v>26</v>
      </c>
      <c r="L8602" t="s">
        <v>3496</v>
      </c>
      <c r="M8602" t="s">
        <v>42</v>
      </c>
      <c r="N8602">
        <v>93727</v>
      </c>
      <c r="O8602" t="s">
        <v>43</v>
      </c>
      <c r="P8602" t="s">
        <v>2942</v>
      </c>
      <c r="Q8602" t="s">
        <v>45</v>
      </c>
      <c r="R8602" t="s">
        <v>74</v>
      </c>
      <c r="S8602" t="s">
        <v>2943</v>
      </c>
      <c r="T8602" s="9">
        <v>4.32</v>
      </c>
      <c r="U8602">
        <v>3</v>
      </c>
      <c r="V8602" s="2">
        <v>0.2</v>
      </c>
      <c r="W8602" s="6">
        <v>1.51</v>
      </c>
      <c r="X8602" s="14">
        <f>AA8602-W8602</f>
        <v>8.8580000000000005</v>
      </c>
      <c r="Y8602" s="6">
        <f>T8602*U8602</f>
        <v>12.96</v>
      </c>
      <c r="Z8602" s="6">
        <f>Y8602*V8602</f>
        <v>2.5920000000000005</v>
      </c>
      <c r="AA8602" s="6">
        <f t="shared" si="711"/>
        <v>10.368</v>
      </c>
    </row>
    <row r="8603" spans="2:27" x14ac:dyDescent="0.3">
      <c r="B8603">
        <v>8600</v>
      </c>
      <c r="C8603" t="s">
        <v>10140</v>
      </c>
      <c r="D8603" s="1">
        <v>41969</v>
      </c>
      <c r="E8603" s="1">
        <v>41651</v>
      </c>
      <c r="F8603" s="23" t="s">
        <v>10956</v>
      </c>
      <c r="G8603" t="s">
        <v>49</v>
      </c>
      <c r="H8603" t="s">
        <v>5591</v>
      </c>
      <c r="I8603" t="s">
        <v>5592</v>
      </c>
      <c r="J8603" t="s">
        <v>40</v>
      </c>
      <c r="K8603" t="s">
        <v>26</v>
      </c>
      <c r="L8603" t="s">
        <v>3496</v>
      </c>
      <c r="M8603" t="s">
        <v>42</v>
      </c>
      <c r="N8603">
        <v>93727</v>
      </c>
      <c r="O8603" t="s">
        <v>43</v>
      </c>
      <c r="P8603" t="s">
        <v>4066</v>
      </c>
      <c r="Q8603" t="s">
        <v>45</v>
      </c>
      <c r="R8603" t="s">
        <v>89</v>
      </c>
      <c r="S8603" t="s">
        <v>4067</v>
      </c>
      <c r="T8603" s="9">
        <v>14.94</v>
      </c>
      <c r="U8603">
        <v>3</v>
      </c>
      <c r="V8603" s="2">
        <v>0</v>
      </c>
      <c r="W8603" s="6">
        <v>7.02</v>
      </c>
      <c r="X8603" s="14">
        <f>AA8603-W8603</f>
        <v>37.799999999999997</v>
      </c>
      <c r="Y8603" s="6">
        <f>T8603*U8603</f>
        <v>44.82</v>
      </c>
      <c r="Z8603" s="6">
        <f>Y8603*V8603</f>
        <v>0</v>
      </c>
      <c r="AA8603" s="6">
        <f t="shared" si="711"/>
        <v>44.82</v>
      </c>
    </row>
    <row r="8604" spans="2:27" x14ac:dyDescent="0.3">
      <c r="B8604">
        <v>8601</v>
      </c>
      <c r="C8604" t="s">
        <v>10140</v>
      </c>
      <c r="D8604" s="1">
        <v>41969</v>
      </c>
      <c r="E8604" s="1">
        <v>41651</v>
      </c>
      <c r="F8604" s="23" t="s">
        <v>10956</v>
      </c>
      <c r="G8604" t="s">
        <v>49</v>
      </c>
      <c r="H8604" t="s">
        <v>5591</v>
      </c>
      <c r="I8604" t="s">
        <v>5592</v>
      </c>
      <c r="J8604" t="s">
        <v>40</v>
      </c>
      <c r="K8604" t="s">
        <v>26</v>
      </c>
      <c r="L8604" t="s">
        <v>3496</v>
      </c>
      <c r="M8604" t="s">
        <v>42</v>
      </c>
      <c r="N8604">
        <v>93727</v>
      </c>
      <c r="O8604" t="s">
        <v>43</v>
      </c>
      <c r="P8604" t="s">
        <v>5139</v>
      </c>
      <c r="Q8604" t="s">
        <v>45</v>
      </c>
      <c r="R8604" t="s">
        <v>77</v>
      </c>
      <c r="S8604" t="s">
        <v>5140</v>
      </c>
      <c r="T8604" s="9">
        <v>40.54</v>
      </c>
      <c r="U8604">
        <v>2</v>
      </c>
      <c r="V8604" s="2">
        <v>0</v>
      </c>
      <c r="W8604" s="6">
        <v>11.35</v>
      </c>
      <c r="X8604" s="14">
        <f>AA8604-W8604</f>
        <v>69.73</v>
      </c>
      <c r="Y8604" s="6">
        <f>T8604*U8604</f>
        <v>81.08</v>
      </c>
      <c r="Z8604" s="6">
        <f>Y8604*V8604</f>
        <v>0</v>
      </c>
      <c r="AA8604" s="6">
        <f t="shared" si="711"/>
        <v>81.08</v>
      </c>
    </row>
    <row r="8605" spans="2:27" x14ac:dyDescent="0.3">
      <c r="B8605">
        <v>8602</v>
      </c>
      <c r="C8605" t="s">
        <v>10140</v>
      </c>
      <c r="D8605" s="1">
        <v>41969</v>
      </c>
      <c r="E8605" s="1">
        <v>41651</v>
      </c>
      <c r="F8605" s="23" t="s">
        <v>10956</v>
      </c>
      <c r="G8605" t="s">
        <v>49</v>
      </c>
      <c r="H8605" t="s">
        <v>5591</v>
      </c>
      <c r="I8605" t="s">
        <v>5592</v>
      </c>
      <c r="J8605" t="s">
        <v>40</v>
      </c>
      <c r="K8605" t="s">
        <v>26</v>
      </c>
      <c r="L8605" t="s">
        <v>3496</v>
      </c>
      <c r="M8605" t="s">
        <v>42</v>
      </c>
      <c r="N8605">
        <v>93727</v>
      </c>
      <c r="O8605" t="s">
        <v>43</v>
      </c>
      <c r="P8605" t="s">
        <v>5396</v>
      </c>
      <c r="Q8605" t="s">
        <v>45</v>
      </c>
      <c r="R8605" t="s">
        <v>74</v>
      </c>
      <c r="S8605" t="s">
        <v>5397</v>
      </c>
      <c r="T8605" s="9">
        <v>7.31</v>
      </c>
      <c r="U8605">
        <v>1</v>
      </c>
      <c r="V8605" s="2">
        <v>0.2</v>
      </c>
      <c r="W8605" s="6">
        <v>2.56</v>
      </c>
      <c r="X8605" s="14">
        <f>AA8605-W8605</f>
        <v>3.2879999999999998</v>
      </c>
      <c r="Y8605" s="6">
        <f>T8605*U8605</f>
        <v>7.31</v>
      </c>
      <c r="Z8605" s="6">
        <f>Y8605*V8605</f>
        <v>1.462</v>
      </c>
      <c r="AA8605" s="6">
        <f t="shared" si="711"/>
        <v>5.8479999999999999</v>
      </c>
    </row>
    <row r="8606" spans="2:27" x14ac:dyDescent="0.3">
      <c r="B8606">
        <v>8603</v>
      </c>
      <c r="C8606" t="s">
        <v>10141</v>
      </c>
      <c r="D8606" s="1">
        <v>42004</v>
      </c>
      <c r="E8606" s="1">
        <v>42004</v>
      </c>
      <c r="F8606" s="9" t="str">
        <f t="shared" ref="F8606:F8615" si="713">DATEDIF(D8606,E8606,"d")&amp;" days"</f>
        <v>0 days</v>
      </c>
      <c r="G8606" t="s">
        <v>1292</v>
      </c>
      <c r="H8606" t="s">
        <v>2604</v>
      </c>
      <c r="I8606" t="s">
        <v>2605</v>
      </c>
      <c r="J8606" t="s">
        <v>101</v>
      </c>
      <c r="K8606" t="s">
        <v>26</v>
      </c>
      <c r="L8606" t="s">
        <v>3326</v>
      </c>
      <c r="M8606" t="s">
        <v>1395</v>
      </c>
      <c r="N8606">
        <v>89502</v>
      </c>
      <c r="O8606" t="s">
        <v>43</v>
      </c>
      <c r="P8606" t="s">
        <v>6355</v>
      </c>
      <c r="Q8606" t="s">
        <v>70</v>
      </c>
      <c r="R8606" t="s">
        <v>71</v>
      </c>
      <c r="S8606" t="s">
        <v>6356</v>
      </c>
      <c r="T8606" s="9">
        <v>475.94</v>
      </c>
      <c r="U8606">
        <v>7</v>
      </c>
      <c r="V8606" s="2">
        <v>0.2</v>
      </c>
      <c r="W8606" s="6">
        <v>59.49</v>
      </c>
      <c r="X8606" s="14">
        <f>AA8606-W8606</f>
        <v>2605.7740000000003</v>
      </c>
      <c r="Y8606" s="6">
        <f>T8606*U8606</f>
        <v>3331.58</v>
      </c>
      <c r="Z8606" s="6">
        <f>Y8606*V8606</f>
        <v>666.31600000000003</v>
      </c>
      <c r="AA8606" s="6">
        <f t="shared" si="711"/>
        <v>2665.2640000000001</v>
      </c>
    </row>
    <row r="8607" spans="2:27" x14ac:dyDescent="0.3">
      <c r="B8607">
        <v>8604</v>
      </c>
      <c r="C8607" t="s">
        <v>10142</v>
      </c>
      <c r="D8607" s="1">
        <v>42430</v>
      </c>
      <c r="E8607" s="1">
        <v>42583</v>
      </c>
      <c r="F8607" s="9" t="str">
        <f t="shared" si="713"/>
        <v>153 days</v>
      </c>
      <c r="G8607" t="s">
        <v>49</v>
      </c>
      <c r="H8607" t="s">
        <v>1007</v>
      </c>
      <c r="I8607" t="s">
        <v>1008</v>
      </c>
      <c r="J8607" t="s">
        <v>40</v>
      </c>
      <c r="K8607" t="s">
        <v>26</v>
      </c>
      <c r="L8607" t="s">
        <v>679</v>
      </c>
      <c r="M8607" t="s">
        <v>103</v>
      </c>
      <c r="N8607">
        <v>78207</v>
      </c>
      <c r="O8607" t="s">
        <v>104</v>
      </c>
      <c r="P8607" t="s">
        <v>4825</v>
      </c>
      <c r="Q8607" t="s">
        <v>70</v>
      </c>
      <c r="R8607" t="s">
        <v>160</v>
      </c>
      <c r="S8607" t="s">
        <v>4826</v>
      </c>
      <c r="T8607" s="9">
        <v>30.08</v>
      </c>
      <c r="U8607">
        <v>2</v>
      </c>
      <c r="V8607" s="2">
        <v>0.2</v>
      </c>
      <c r="W8607" s="6">
        <v>-5.26</v>
      </c>
      <c r="X8607" s="14">
        <f>AA8607-W8607</f>
        <v>53.387999999999998</v>
      </c>
      <c r="Y8607" s="6">
        <f>T8607*U8607</f>
        <v>60.16</v>
      </c>
      <c r="Z8607" s="6">
        <f>Y8607*V8607</f>
        <v>12.032</v>
      </c>
      <c r="AA8607" s="6">
        <f t="shared" si="711"/>
        <v>48.128</v>
      </c>
    </row>
    <row r="8608" spans="2:27" x14ac:dyDescent="0.3">
      <c r="B8608">
        <v>8605</v>
      </c>
      <c r="C8608" t="s">
        <v>10142</v>
      </c>
      <c r="D8608" s="1">
        <v>42430</v>
      </c>
      <c r="E8608" s="1">
        <v>42583</v>
      </c>
      <c r="F8608" s="9" t="str">
        <f t="shared" si="713"/>
        <v>153 days</v>
      </c>
      <c r="G8608" t="s">
        <v>49</v>
      </c>
      <c r="H8608" t="s">
        <v>1007</v>
      </c>
      <c r="I8608" t="s">
        <v>1008</v>
      </c>
      <c r="J8608" t="s">
        <v>40</v>
      </c>
      <c r="K8608" t="s">
        <v>26</v>
      </c>
      <c r="L8608" t="s">
        <v>679</v>
      </c>
      <c r="M8608" t="s">
        <v>103</v>
      </c>
      <c r="N8608">
        <v>78207</v>
      </c>
      <c r="O8608" t="s">
        <v>104</v>
      </c>
      <c r="P8608" t="s">
        <v>7144</v>
      </c>
      <c r="Q8608" t="s">
        <v>70</v>
      </c>
      <c r="R8608" t="s">
        <v>160</v>
      </c>
      <c r="S8608" t="s">
        <v>7145</v>
      </c>
      <c r="T8608" s="9">
        <v>165.6</v>
      </c>
      <c r="U8608">
        <v>3</v>
      </c>
      <c r="V8608" s="2">
        <v>0.2</v>
      </c>
      <c r="W8608" s="6">
        <v>-6.21</v>
      </c>
      <c r="X8608" s="14">
        <f>AA8608-W8608</f>
        <v>403.64999999999992</v>
      </c>
      <c r="Y8608" s="6">
        <f>T8608*U8608</f>
        <v>496.79999999999995</v>
      </c>
      <c r="Z8608" s="6">
        <f>Y8608*V8608</f>
        <v>99.36</v>
      </c>
      <c r="AA8608" s="6">
        <f t="shared" si="711"/>
        <v>397.43999999999994</v>
      </c>
    </row>
    <row r="8609" spans="2:27" x14ac:dyDescent="0.3">
      <c r="B8609">
        <v>8606</v>
      </c>
      <c r="C8609" t="s">
        <v>10142</v>
      </c>
      <c r="D8609" s="1">
        <v>42430</v>
      </c>
      <c r="E8609" s="1">
        <v>42583</v>
      </c>
      <c r="F8609" s="9" t="str">
        <f t="shared" si="713"/>
        <v>153 days</v>
      </c>
      <c r="G8609" t="s">
        <v>49</v>
      </c>
      <c r="H8609" t="s">
        <v>1007</v>
      </c>
      <c r="I8609" t="s">
        <v>1008</v>
      </c>
      <c r="J8609" t="s">
        <v>40</v>
      </c>
      <c r="K8609" t="s">
        <v>26</v>
      </c>
      <c r="L8609" t="s">
        <v>679</v>
      </c>
      <c r="M8609" t="s">
        <v>103</v>
      </c>
      <c r="N8609">
        <v>78207</v>
      </c>
      <c r="O8609" t="s">
        <v>104</v>
      </c>
      <c r="P8609" t="s">
        <v>5840</v>
      </c>
      <c r="Q8609" t="s">
        <v>70</v>
      </c>
      <c r="R8609" t="s">
        <v>71</v>
      </c>
      <c r="S8609" t="s">
        <v>5841</v>
      </c>
      <c r="T8609" s="9">
        <v>180.96</v>
      </c>
      <c r="U8609">
        <v>5</v>
      </c>
      <c r="V8609" s="2">
        <v>0.2</v>
      </c>
      <c r="W8609" s="6">
        <v>13.57</v>
      </c>
      <c r="X8609" s="14">
        <f>AA8609-W8609</f>
        <v>710.27</v>
      </c>
      <c r="Y8609" s="6">
        <f>T8609*U8609</f>
        <v>904.80000000000007</v>
      </c>
      <c r="Z8609" s="6">
        <f>Y8609*V8609</f>
        <v>180.96000000000004</v>
      </c>
      <c r="AA8609" s="6">
        <f t="shared" si="711"/>
        <v>723.84</v>
      </c>
    </row>
    <row r="8610" spans="2:27" x14ac:dyDescent="0.3">
      <c r="B8610">
        <v>8607</v>
      </c>
      <c r="C8610" t="s">
        <v>10143</v>
      </c>
      <c r="D8610" s="1">
        <v>42965</v>
      </c>
      <c r="E8610" s="1">
        <v>42969</v>
      </c>
      <c r="F8610" s="9" t="str">
        <f t="shared" si="713"/>
        <v>4 days</v>
      </c>
      <c r="G8610" t="s">
        <v>49</v>
      </c>
      <c r="H8610" t="s">
        <v>3157</v>
      </c>
      <c r="I8610" t="s">
        <v>3158</v>
      </c>
      <c r="J8610" t="s">
        <v>25</v>
      </c>
      <c r="K8610" t="s">
        <v>26</v>
      </c>
      <c r="L8610" t="s">
        <v>3930</v>
      </c>
      <c r="M8610" t="s">
        <v>1247</v>
      </c>
      <c r="N8610">
        <v>2740</v>
      </c>
      <c r="O8610" t="s">
        <v>147</v>
      </c>
      <c r="P8610" t="s">
        <v>2209</v>
      </c>
      <c r="Q8610" t="s">
        <v>70</v>
      </c>
      <c r="R8610" t="s">
        <v>160</v>
      </c>
      <c r="S8610" t="s">
        <v>2210</v>
      </c>
      <c r="T8610" s="9">
        <v>23.18</v>
      </c>
      <c r="U8610">
        <v>2</v>
      </c>
      <c r="V8610" s="2">
        <v>0</v>
      </c>
      <c r="W8610" s="6">
        <v>7.65</v>
      </c>
      <c r="X8610" s="14">
        <f>AA8610-W8610</f>
        <v>38.71</v>
      </c>
      <c r="Y8610" s="6">
        <f>T8610*U8610</f>
        <v>46.36</v>
      </c>
      <c r="Z8610" s="6">
        <f>Y8610*V8610</f>
        <v>0</v>
      </c>
      <c r="AA8610" s="6">
        <f t="shared" si="711"/>
        <v>46.36</v>
      </c>
    </row>
    <row r="8611" spans="2:27" x14ac:dyDescent="0.3">
      <c r="B8611">
        <v>8608</v>
      </c>
      <c r="C8611" t="s">
        <v>10144</v>
      </c>
      <c r="D8611" s="1">
        <v>41735</v>
      </c>
      <c r="E8611" s="1">
        <v>41888</v>
      </c>
      <c r="F8611" s="9" t="str">
        <f t="shared" si="713"/>
        <v>153 days</v>
      </c>
      <c r="G8611" t="s">
        <v>49</v>
      </c>
      <c r="H8611" t="s">
        <v>5191</v>
      </c>
      <c r="I8611" t="s">
        <v>5192</v>
      </c>
      <c r="J8611" t="s">
        <v>25</v>
      </c>
      <c r="K8611" t="s">
        <v>26</v>
      </c>
      <c r="L8611" t="s">
        <v>265</v>
      </c>
      <c r="M8611" t="s">
        <v>266</v>
      </c>
      <c r="N8611">
        <v>10035</v>
      </c>
      <c r="O8611" t="s">
        <v>147</v>
      </c>
      <c r="P8611" t="s">
        <v>4591</v>
      </c>
      <c r="Q8611" t="s">
        <v>31</v>
      </c>
      <c r="R8611" t="s">
        <v>64</v>
      </c>
      <c r="S8611" t="s">
        <v>4592</v>
      </c>
      <c r="T8611" s="9">
        <v>56.96</v>
      </c>
      <c r="U8611">
        <v>2</v>
      </c>
      <c r="V8611" s="2">
        <v>0</v>
      </c>
      <c r="W8611" s="6">
        <v>21.08</v>
      </c>
      <c r="X8611" s="14">
        <f>AA8611-W8611</f>
        <v>92.84</v>
      </c>
      <c r="Y8611" s="6">
        <f>T8611*U8611</f>
        <v>113.92</v>
      </c>
      <c r="Z8611" s="6">
        <f>Y8611*V8611</f>
        <v>0</v>
      </c>
      <c r="AA8611" s="6">
        <f t="shared" si="711"/>
        <v>113.92</v>
      </c>
    </row>
    <row r="8612" spans="2:27" x14ac:dyDescent="0.3">
      <c r="B8612">
        <v>8609</v>
      </c>
      <c r="C8612" t="s">
        <v>10144</v>
      </c>
      <c r="D8612" s="1">
        <v>41735</v>
      </c>
      <c r="E8612" s="1">
        <v>41888</v>
      </c>
      <c r="F8612" s="9" t="str">
        <f t="shared" si="713"/>
        <v>153 days</v>
      </c>
      <c r="G8612" t="s">
        <v>49</v>
      </c>
      <c r="H8612" t="s">
        <v>5191</v>
      </c>
      <c r="I8612" t="s">
        <v>5192</v>
      </c>
      <c r="J8612" t="s">
        <v>25</v>
      </c>
      <c r="K8612" t="s">
        <v>26</v>
      </c>
      <c r="L8612" t="s">
        <v>265</v>
      </c>
      <c r="M8612" t="s">
        <v>266</v>
      </c>
      <c r="N8612">
        <v>10035</v>
      </c>
      <c r="O8612" t="s">
        <v>147</v>
      </c>
      <c r="P8612" t="s">
        <v>4099</v>
      </c>
      <c r="Q8612" t="s">
        <v>45</v>
      </c>
      <c r="R8612" t="s">
        <v>77</v>
      </c>
      <c r="S8612" t="s">
        <v>4100</v>
      </c>
      <c r="T8612" s="9">
        <v>15.56</v>
      </c>
      <c r="U8612">
        <v>4</v>
      </c>
      <c r="V8612" s="2">
        <v>0</v>
      </c>
      <c r="W8612" s="6">
        <v>4.05</v>
      </c>
      <c r="X8612" s="14">
        <f>AA8612-W8612</f>
        <v>58.190000000000005</v>
      </c>
      <c r="Y8612" s="6">
        <f>T8612*U8612</f>
        <v>62.24</v>
      </c>
      <c r="Z8612" s="6">
        <f>Y8612*V8612</f>
        <v>0</v>
      </c>
      <c r="AA8612" s="6">
        <f t="shared" si="711"/>
        <v>62.24</v>
      </c>
    </row>
    <row r="8613" spans="2:27" x14ac:dyDescent="0.3">
      <c r="B8613">
        <v>8610</v>
      </c>
      <c r="C8613" t="s">
        <v>10144</v>
      </c>
      <c r="D8613" s="1">
        <v>41735</v>
      </c>
      <c r="E8613" s="1">
        <v>41888</v>
      </c>
      <c r="F8613" s="9" t="str">
        <f t="shared" si="713"/>
        <v>153 days</v>
      </c>
      <c r="G8613" t="s">
        <v>49</v>
      </c>
      <c r="H8613" t="s">
        <v>5191</v>
      </c>
      <c r="I8613" t="s">
        <v>5192</v>
      </c>
      <c r="J8613" t="s">
        <v>25</v>
      </c>
      <c r="K8613" t="s">
        <v>26</v>
      </c>
      <c r="L8613" t="s">
        <v>265</v>
      </c>
      <c r="M8613" t="s">
        <v>266</v>
      </c>
      <c r="N8613">
        <v>10035</v>
      </c>
      <c r="O8613" t="s">
        <v>147</v>
      </c>
      <c r="P8613" t="s">
        <v>2285</v>
      </c>
      <c r="Q8613" t="s">
        <v>31</v>
      </c>
      <c r="R8613" t="s">
        <v>32</v>
      </c>
      <c r="S8613" t="s">
        <v>2286</v>
      </c>
      <c r="T8613" s="9">
        <v>353.57</v>
      </c>
      <c r="U8613">
        <v>2</v>
      </c>
      <c r="V8613" s="2">
        <v>0.2</v>
      </c>
      <c r="W8613" s="6">
        <v>-44.2</v>
      </c>
      <c r="X8613" s="14">
        <f>AA8613-W8613</f>
        <v>609.91200000000003</v>
      </c>
      <c r="Y8613" s="6">
        <f>T8613*U8613</f>
        <v>707.14</v>
      </c>
      <c r="Z8613" s="6">
        <f>Y8613*V8613</f>
        <v>141.428</v>
      </c>
      <c r="AA8613" s="6">
        <f t="shared" si="711"/>
        <v>565.71199999999999</v>
      </c>
    </row>
    <row r="8614" spans="2:27" x14ac:dyDescent="0.3">
      <c r="B8614">
        <v>8611</v>
      </c>
      <c r="C8614" t="s">
        <v>10144</v>
      </c>
      <c r="D8614" s="1">
        <v>41735</v>
      </c>
      <c r="E8614" s="1">
        <v>41888</v>
      </c>
      <c r="F8614" s="9" t="str">
        <f t="shared" si="713"/>
        <v>153 days</v>
      </c>
      <c r="G8614" t="s">
        <v>49</v>
      </c>
      <c r="H8614" t="s">
        <v>5191</v>
      </c>
      <c r="I8614" t="s">
        <v>5192</v>
      </c>
      <c r="J8614" t="s">
        <v>25</v>
      </c>
      <c r="K8614" t="s">
        <v>26</v>
      </c>
      <c r="L8614" t="s">
        <v>265</v>
      </c>
      <c r="M8614" t="s">
        <v>266</v>
      </c>
      <c r="N8614">
        <v>10035</v>
      </c>
      <c r="O8614" t="s">
        <v>147</v>
      </c>
      <c r="P8614" t="s">
        <v>3033</v>
      </c>
      <c r="Q8614" t="s">
        <v>31</v>
      </c>
      <c r="R8614" t="s">
        <v>64</v>
      </c>
      <c r="S8614" t="s">
        <v>3034</v>
      </c>
      <c r="T8614" s="9">
        <v>13.96</v>
      </c>
      <c r="U8614">
        <v>2</v>
      </c>
      <c r="V8614" s="2">
        <v>0</v>
      </c>
      <c r="W8614" s="6">
        <v>6.7</v>
      </c>
      <c r="X8614" s="14">
        <f>AA8614-W8614</f>
        <v>21.220000000000002</v>
      </c>
      <c r="Y8614" s="6">
        <f>T8614*U8614</f>
        <v>27.92</v>
      </c>
      <c r="Z8614" s="6">
        <f>Y8614*V8614</f>
        <v>0</v>
      </c>
      <c r="AA8614" s="6">
        <f t="shared" si="711"/>
        <v>27.92</v>
      </c>
    </row>
    <row r="8615" spans="2:27" x14ac:dyDescent="0.3">
      <c r="B8615">
        <v>8612</v>
      </c>
      <c r="C8615" t="s">
        <v>10145</v>
      </c>
      <c r="D8615" s="1">
        <v>43052</v>
      </c>
      <c r="E8615" s="1">
        <v>43056</v>
      </c>
      <c r="F8615" s="9" t="str">
        <f t="shared" si="713"/>
        <v>4 days</v>
      </c>
      <c r="G8615" t="s">
        <v>22</v>
      </c>
      <c r="H8615" t="s">
        <v>2819</v>
      </c>
      <c r="I8615" t="s">
        <v>2820</v>
      </c>
      <c r="J8615" t="s">
        <v>25</v>
      </c>
      <c r="K8615" t="s">
        <v>26</v>
      </c>
      <c r="L8615" t="s">
        <v>8833</v>
      </c>
      <c r="M8615" t="s">
        <v>42</v>
      </c>
      <c r="N8615">
        <v>93030</v>
      </c>
      <c r="O8615" t="s">
        <v>43</v>
      </c>
      <c r="P8615" t="s">
        <v>5548</v>
      </c>
      <c r="Q8615" t="s">
        <v>70</v>
      </c>
      <c r="R8615" t="s">
        <v>160</v>
      </c>
      <c r="S8615" t="s">
        <v>5549</v>
      </c>
      <c r="T8615" s="9">
        <v>82.95</v>
      </c>
      <c r="U8615">
        <v>5</v>
      </c>
      <c r="V8615" s="2">
        <v>0</v>
      </c>
      <c r="W8615" s="6">
        <v>29.03</v>
      </c>
      <c r="X8615" s="14">
        <f>AA8615-W8615</f>
        <v>385.72</v>
      </c>
      <c r="Y8615" s="6">
        <f>T8615*U8615</f>
        <v>414.75</v>
      </c>
      <c r="Z8615" s="6">
        <f>Y8615*V8615</f>
        <v>0</v>
      </c>
      <c r="AA8615" s="6">
        <f t="shared" si="711"/>
        <v>414.75</v>
      </c>
    </row>
    <row r="8616" spans="2:27" x14ac:dyDescent="0.3">
      <c r="B8616">
        <v>8613</v>
      </c>
      <c r="C8616" t="s">
        <v>10146</v>
      </c>
      <c r="D8616" s="1">
        <v>42397</v>
      </c>
      <c r="E8616" s="1">
        <v>42371</v>
      </c>
      <c r="F8616" s="23" t="s">
        <v>10956</v>
      </c>
      <c r="G8616" t="s">
        <v>22</v>
      </c>
      <c r="H8616" t="s">
        <v>3638</v>
      </c>
      <c r="I8616" t="s">
        <v>3639</v>
      </c>
      <c r="J8616" t="s">
        <v>40</v>
      </c>
      <c r="K8616" t="s">
        <v>26</v>
      </c>
      <c r="L8616" t="s">
        <v>41</v>
      </c>
      <c r="M8616" t="s">
        <v>42</v>
      </c>
      <c r="N8616">
        <v>90036</v>
      </c>
      <c r="O8616" t="s">
        <v>43</v>
      </c>
      <c r="P8616" t="s">
        <v>1565</v>
      </c>
      <c r="Q8616" t="s">
        <v>45</v>
      </c>
      <c r="R8616" t="s">
        <v>67</v>
      </c>
      <c r="S8616" t="s">
        <v>1566</v>
      </c>
      <c r="T8616" s="9">
        <v>39.68</v>
      </c>
      <c r="U8616">
        <v>2</v>
      </c>
      <c r="V8616" s="2">
        <v>0</v>
      </c>
      <c r="W8616" s="6">
        <v>10.32</v>
      </c>
      <c r="X8616" s="14">
        <f>AA8616-W8616</f>
        <v>69.039999999999992</v>
      </c>
      <c r="Y8616" s="6">
        <f>T8616*U8616</f>
        <v>79.36</v>
      </c>
      <c r="Z8616" s="6">
        <f>Y8616*V8616</f>
        <v>0</v>
      </c>
      <c r="AA8616" s="6">
        <f t="shared" si="711"/>
        <v>79.36</v>
      </c>
    </row>
    <row r="8617" spans="2:27" x14ac:dyDescent="0.3">
      <c r="B8617">
        <v>8614</v>
      </c>
      <c r="C8617" t="s">
        <v>10147</v>
      </c>
      <c r="D8617" s="1">
        <v>42624</v>
      </c>
      <c r="E8617" s="1">
        <v>42688</v>
      </c>
      <c r="F8617" s="9" t="str">
        <f>DATEDIF(D8617,E8617,"d")&amp;" days"</f>
        <v>64 days</v>
      </c>
      <c r="G8617" t="s">
        <v>49</v>
      </c>
      <c r="H8617" t="s">
        <v>535</v>
      </c>
      <c r="I8617" t="s">
        <v>536</v>
      </c>
      <c r="J8617" t="s">
        <v>25</v>
      </c>
      <c r="K8617" t="s">
        <v>26</v>
      </c>
      <c r="L8617" t="s">
        <v>3206</v>
      </c>
      <c r="M8617" t="s">
        <v>42</v>
      </c>
      <c r="N8617">
        <v>94601</v>
      </c>
      <c r="O8617" t="s">
        <v>43</v>
      </c>
      <c r="P8617" t="s">
        <v>1076</v>
      </c>
      <c r="Q8617" t="s">
        <v>70</v>
      </c>
      <c r="R8617" t="s">
        <v>160</v>
      </c>
      <c r="S8617" t="s">
        <v>1077</v>
      </c>
      <c r="T8617" s="9">
        <v>479.97</v>
      </c>
      <c r="U8617">
        <v>3</v>
      </c>
      <c r="V8617" s="2">
        <v>0</v>
      </c>
      <c r="W8617" s="6">
        <v>177.59</v>
      </c>
      <c r="X8617" s="14">
        <f>AA8617-W8617</f>
        <v>1262.3200000000002</v>
      </c>
      <c r="Y8617" s="6">
        <f>T8617*U8617</f>
        <v>1439.91</v>
      </c>
      <c r="Z8617" s="6">
        <f>Y8617*V8617</f>
        <v>0</v>
      </c>
      <c r="AA8617" s="6">
        <f t="shared" si="711"/>
        <v>1439.91</v>
      </c>
    </row>
    <row r="8618" spans="2:27" x14ac:dyDescent="0.3">
      <c r="B8618">
        <v>8615</v>
      </c>
      <c r="C8618" t="s">
        <v>10148</v>
      </c>
      <c r="D8618" s="1">
        <v>42652</v>
      </c>
      <c r="E8618" s="1">
        <v>42627</v>
      </c>
      <c r="F8618" s="23" t="s">
        <v>10956</v>
      </c>
      <c r="G8618" t="s">
        <v>49</v>
      </c>
      <c r="H8618" t="s">
        <v>3558</v>
      </c>
      <c r="I8618" t="s">
        <v>3559</v>
      </c>
      <c r="J8618" t="s">
        <v>25</v>
      </c>
      <c r="K8618" t="s">
        <v>26</v>
      </c>
      <c r="L8618" t="s">
        <v>2539</v>
      </c>
      <c r="M8618" t="s">
        <v>95</v>
      </c>
      <c r="N8618">
        <v>98026</v>
      </c>
      <c r="O8618" t="s">
        <v>43</v>
      </c>
      <c r="P8618" t="s">
        <v>7389</v>
      </c>
      <c r="Q8618" t="s">
        <v>45</v>
      </c>
      <c r="R8618" t="s">
        <v>46</v>
      </c>
      <c r="S8618" t="s">
        <v>7390</v>
      </c>
      <c r="T8618" s="9">
        <v>7.38</v>
      </c>
      <c r="U8618">
        <v>2</v>
      </c>
      <c r="V8618" s="2">
        <v>0</v>
      </c>
      <c r="W8618" s="6">
        <v>3.47</v>
      </c>
      <c r="X8618" s="14">
        <f>AA8618-W8618</f>
        <v>11.29</v>
      </c>
      <c r="Y8618" s="6">
        <f>T8618*U8618</f>
        <v>14.76</v>
      </c>
      <c r="Z8618" s="6">
        <f>Y8618*V8618</f>
        <v>0</v>
      </c>
      <c r="AA8618" s="6">
        <f t="shared" si="711"/>
        <v>14.76</v>
      </c>
    </row>
    <row r="8619" spans="2:27" x14ac:dyDescent="0.3">
      <c r="B8619">
        <v>8616</v>
      </c>
      <c r="C8619" t="s">
        <v>10148</v>
      </c>
      <c r="D8619" s="1">
        <v>42652</v>
      </c>
      <c r="E8619" s="1">
        <v>42627</v>
      </c>
      <c r="F8619" s="23" t="s">
        <v>10956</v>
      </c>
      <c r="G8619" t="s">
        <v>49</v>
      </c>
      <c r="H8619" t="s">
        <v>3558</v>
      </c>
      <c r="I8619" t="s">
        <v>3559</v>
      </c>
      <c r="J8619" t="s">
        <v>25</v>
      </c>
      <c r="K8619" t="s">
        <v>26</v>
      </c>
      <c r="L8619" t="s">
        <v>2539</v>
      </c>
      <c r="M8619" t="s">
        <v>95</v>
      </c>
      <c r="N8619">
        <v>98026</v>
      </c>
      <c r="O8619" t="s">
        <v>43</v>
      </c>
      <c r="P8619" t="s">
        <v>3885</v>
      </c>
      <c r="Q8619" t="s">
        <v>45</v>
      </c>
      <c r="R8619" t="s">
        <v>74</v>
      </c>
      <c r="S8619" t="s">
        <v>1216</v>
      </c>
      <c r="T8619" s="9">
        <v>14.26</v>
      </c>
      <c r="U8619">
        <v>3</v>
      </c>
      <c r="V8619" s="2">
        <v>0.2</v>
      </c>
      <c r="W8619" s="6">
        <v>4.46</v>
      </c>
      <c r="X8619" s="14">
        <f>AA8619-W8619</f>
        <v>29.764000000000003</v>
      </c>
      <c r="Y8619" s="6">
        <f>T8619*U8619</f>
        <v>42.78</v>
      </c>
      <c r="Z8619" s="6">
        <f>Y8619*V8619</f>
        <v>8.5560000000000009</v>
      </c>
      <c r="AA8619" s="6">
        <f t="shared" si="711"/>
        <v>34.224000000000004</v>
      </c>
    </row>
    <row r="8620" spans="2:27" x14ac:dyDescent="0.3">
      <c r="B8620">
        <v>8617</v>
      </c>
      <c r="C8620" t="s">
        <v>10148</v>
      </c>
      <c r="D8620" s="1">
        <v>42652</v>
      </c>
      <c r="E8620" s="1">
        <v>42627</v>
      </c>
      <c r="F8620" s="23" t="s">
        <v>10956</v>
      </c>
      <c r="G8620" t="s">
        <v>49</v>
      </c>
      <c r="H8620" t="s">
        <v>3558</v>
      </c>
      <c r="I8620" t="s">
        <v>3559</v>
      </c>
      <c r="J8620" t="s">
        <v>25</v>
      </c>
      <c r="K8620" t="s">
        <v>26</v>
      </c>
      <c r="L8620" t="s">
        <v>2539</v>
      </c>
      <c r="M8620" t="s">
        <v>95</v>
      </c>
      <c r="N8620">
        <v>98026</v>
      </c>
      <c r="O8620" t="s">
        <v>43</v>
      </c>
      <c r="P8620" t="s">
        <v>3282</v>
      </c>
      <c r="Q8620" t="s">
        <v>45</v>
      </c>
      <c r="R8620" t="s">
        <v>89</v>
      </c>
      <c r="S8620" t="s">
        <v>3283</v>
      </c>
      <c r="T8620" s="9">
        <v>81.98</v>
      </c>
      <c r="U8620">
        <v>2</v>
      </c>
      <c r="V8620" s="2">
        <v>0</v>
      </c>
      <c r="W8620" s="6">
        <v>40.17</v>
      </c>
      <c r="X8620" s="14">
        <f>AA8620-W8620</f>
        <v>123.79</v>
      </c>
      <c r="Y8620" s="6">
        <f>T8620*U8620</f>
        <v>163.96</v>
      </c>
      <c r="Z8620" s="6">
        <f>Y8620*V8620</f>
        <v>0</v>
      </c>
      <c r="AA8620" s="6">
        <f t="shared" si="711"/>
        <v>163.96</v>
      </c>
    </row>
    <row r="8621" spans="2:27" x14ac:dyDescent="0.3">
      <c r="B8621">
        <v>8618</v>
      </c>
      <c r="C8621" t="s">
        <v>10148</v>
      </c>
      <c r="D8621" s="1">
        <v>42652</v>
      </c>
      <c r="E8621" s="1">
        <v>42627</v>
      </c>
      <c r="F8621" s="23" t="s">
        <v>10956</v>
      </c>
      <c r="G8621" t="s">
        <v>49</v>
      </c>
      <c r="H8621" t="s">
        <v>3558</v>
      </c>
      <c r="I8621" t="s">
        <v>3559</v>
      </c>
      <c r="J8621" t="s">
        <v>25</v>
      </c>
      <c r="K8621" t="s">
        <v>26</v>
      </c>
      <c r="L8621" t="s">
        <v>2539</v>
      </c>
      <c r="M8621" t="s">
        <v>95</v>
      </c>
      <c r="N8621">
        <v>98026</v>
      </c>
      <c r="O8621" t="s">
        <v>43</v>
      </c>
      <c r="P8621" t="s">
        <v>2854</v>
      </c>
      <c r="Q8621" t="s">
        <v>45</v>
      </c>
      <c r="R8621" t="s">
        <v>74</v>
      </c>
      <c r="S8621" t="s">
        <v>2855</v>
      </c>
      <c r="T8621" s="9">
        <v>39.619999999999997</v>
      </c>
      <c r="U8621">
        <v>3</v>
      </c>
      <c r="V8621" s="2">
        <v>0.2</v>
      </c>
      <c r="W8621" s="6">
        <v>13.87</v>
      </c>
      <c r="X8621" s="14">
        <f>AA8621-W8621</f>
        <v>81.217999999999989</v>
      </c>
      <c r="Y8621" s="6">
        <f>T8621*U8621</f>
        <v>118.85999999999999</v>
      </c>
      <c r="Z8621" s="6">
        <f>Y8621*V8621</f>
        <v>23.771999999999998</v>
      </c>
      <c r="AA8621" s="6">
        <f t="shared" si="711"/>
        <v>95.087999999999994</v>
      </c>
    </row>
    <row r="8622" spans="2:27" x14ac:dyDescent="0.3">
      <c r="B8622">
        <v>8619</v>
      </c>
      <c r="C8622" t="s">
        <v>10149</v>
      </c>
      <c r="D8622" s="1">
        <v>42797</v>
      </c>
      <c r="E8622" s="1">
        <v>42950</v>
      </c>
      <c r="F8622" s="9" t="str">
        <f t="shared" ref="F8622:F8625" si="714">DATEDIF(D8622,E8622,"d")&amp;" days"</f>
        <v>153 days</v>
      </c>
      <c r="G8622" t="s">
        <v>49</v>
      </c>
      <c r="H8622" t="s">
        <v>3190</v>
      </c>
      <c r="I8622" t="s">
        <v>3191</v>
      </c>
      <c r="J8622" t="s">
        <v>40</v>
      </c>
      <c r="K8622" t="s">
        <v>26</v>
      </c>
      <c r="L8622" t="s">
        <v>41</v>
      </c>
      <c r="M8622" t="s">
        <v>42</v>
      </c>
      <c r="N8622">
        <v>90004</v>
      </c>
      <c r="O8622" t="s">
        <v>43</v>
      </c>
      <c r="P8622" t="s">
        <v>2809</v>
      </c>
      <c r="Q8622" t="s">
        <v>31</v>
      </c>
      <c r="R8622" t="s">
        <v>55</v>
      </c>
      <c r="S8622" t="s">
        <v>2810</v>
      </c>
      <c r="T8622" s="9">
        <v>399.67</v>
      </c>
      <c r="U8622">
        <v>7</v>
      </c>
      <c r="V8622" s="2">
        <v>0.2</v>
      </c>
      <c r="W8622" s="6">
        <v>-14.99</v>
      </c>
      <c r="X8622" s="14">
        <f>AA8622-W8622</f>
        <v>2253.1419999999998</v>
      </c>
      <c r="Y8622" s="6">
        <f>T8622*U8622</f>
        <v>2797.69</v>
      </c>
      <c r="Z8622" s="6">
        <f>Y8622*V8622</f>
        <v>559.53800000000001</v>
      </c>
      <c r="AA8622" s="6">
        <f t="shared" si="711"/>
        <v>2238.152</v>
      </c>
    </row>
    <row r="8623" spans="2:27" x14ac:dyDescent="0.3">
      <c r="B8623">
        <v>8620</v>
      </c>
      <c r="C8623" t="s">
        <v>10150</v>
      </c>
      <c r="D8623" s="1">
        <v>42956</v>
      </c>
      <c r="E8623" s="1">
        <v>42991</v>
      </c>
      <c r="F8623" s="9" t="str">
        <f t="shared" si="714"/>
        <v>35 days</v>
      </c>
      <c r="G8623" t="s">
        <v>22</v>
      </c>
      <c r="H8623" t="s">
        <v>2617</v>
      </c>
      <c r="I8623" t="s">
        <v>2618</v>
      </c>
      <c r="J8623" t="s">
        <v>40</v>
      </c>
      <c r="K8623" t="s">
        <v>26</v>
      </c>
      <c r="L8623" t="s">
        <v>265</v>
      </c>
      <c r="M8623" t="s">
        <v>266</v>
      </c>
      <c r="N8623">
        <v>10024</v>
      </c>
      <c r="O8623" t="s">
        <v>147</v>
      </c>
      <c r="P8623" t="s">
        <v>6845</v>
      </c>
      <c r="Q8623" t="s">
        <v>45</v>
      </c>
      <c r="R8623" t="s">
        <v>58</v>
      </c>
      <c r="S8623" t="s">
        <v>6846</v>
      </c>
      <c r="T8623" s="9">
        <v>65.12</v>
      </c>
      <c r="U8623">
        <v>4</v>
      </c>
      <c r="V8623" s="2">
        <v>0</v>
      </c>
      <c r="W8623" s="6">
        <v>16.93</v>
      </c>
      <c r="X8623" s="14">
        <f>AA8623-W8623</f>
        <v>243.55</v>
      </c>
      <c r="Y8623" s="6">
        <f>T8623*U8623</f>
        <v>260.48</v>
      </c>
      <c r="Z8623" s="6">
        <f>Y8623*V8623</f>
        <v>0</v>
      </c>
      <c r="AA8623" s="6">
        <f t="shared" si="711"/>
        <v>260.48</v>
      </c>
    </row>
    <row r="8624" spans="2:27" x14ac:dyDescent="0.3">
      <c r="B8624">
        <v>8621</v>
      </c>
      <c r="C8624" t="s">
        <v>10151</v>
      </c>
      <c r="D8624" s="1">
        <v>42897</v>
      </c>
      <c r="E8624" s="1">
        <v>42989</v>
      </c>
      <c r="F8624" s="9" t="str">
        <f t="shared" si="714"/>
        <v>92 days</v>
      </c>
      <c r="G8624" t="s">
        <v>22</v>
      </c>
      <c r="H8624" t="s">
        <v>6580</v>
      </c>
      <c r="I8624" t="s">
        <v>6581</v>
      </c>
      <c r="J8624" t="s">
        <v>25</v>
      </c>
      <c r="K8624" t="s">
        <v>26</v>
      </c>
      <c r="L8624" t="s">
        <v>816</v>
      </c>
      <c r="M8624" t="s">
        <v>103</v>
      </c>
      <c r="N8624">
        <v>75217</v>
      </c>
      <c r="O8624" t="s">
        <v>104</v>
      </c>
      <c r="P8624" t="s">
        <v>2634</v>
      </c>
      <c r="Q8624" t="s">
        <v>31</v>
      </c>
      <c r="R8624" t="s">
        <v>64</v>
      </c>
      <c r="S8624" t="s">
        <v>2635</v>
      </c>
      <c r="T8624" s="9">
        <v>30.56</v>
      </c>
      <c r="U8624">
        <v>5</v>
      </c>
      <c r="V8624" s="2">
        <v>0.6</v>
      </c>
      <c r="W8624" s="6">
        <v>-19.86</v>
      </c>
      <c r="X8624" s="14">
        <f>AA8624-W8624</f>
        <v>80.97999999999999</v>
      </c>
      <c r="Y8624" s="6">
        <f>T8624*U8624</f>
        <v>152.79999999999998</v>
      </c>
      <c r="Z8624" s="6">
        <f>Y8624*V8624</f>
        <v>91.679999999999993</v>
      </c>
      <c r="AA8624" s="6">
        <f t="shared" si="711"/>
        <v>61.11999999999999</v>
      </c>
    </row>
    <row r="8625" spans="2:27" x14ac:dyDescent="0.3">
      <c r="B8625">
        <v>8622</v>
      </c>
      <c r="C8625" t="s">
        <v>10152</v>
      </c>
      <c r="D8625" s="1">
        <v>42868</v>
      </c>
      <c r="E8625" s="1">
        <v>42873</v>
      </c>
      <c r="F8625" s="9" t="str">
        <f t="shared" si="714"/>
        <v>5 days</v>
      </c>
      <c r="G8625" t="s">
        <v>49</v>
      </c>
      <c r="H8625" t="s">
        <v>3294</v>
      </c>
      <c r="I8625" t="s">
        <v>3295</v>
      </c>
      <c r="J8625" t="s">
        <v>40</v>
      </c>
      <c r="K8625" t="s">
        <v>26</v>
      </c>
      <c r="L8625" t="s">
        <v>612</v>
      </c>
      <c r="M8625" t="s">
        <v>334</v>
      </c>
      <c r="N8625">
        <v>37064</v>
      </c>
      <c r="O8625" t="s">
        <v>29</v>
      </c>
      <c r="P8625" t="s">
        <v>436</v>
      </c>
      <c r="Q8625" t="s">
        <v>45</v>
      </c>
      <c r="R8625" t="s">
        <v>77</v>
      </c>
      <c r="S8625" t="s">
        <v>437</v>
      </c>
      <c r="T8625" s="9">
        <v>20.77</v>
      </c>
      <c r="U8625">
        <v>2</v>
      </c>
      <c r="V8625" s="2">
        <v>0.2</v>
      </c>
      <c r="W8625" s="6">
        <v>2.34</v>
      </c>
      <c r="X8625" s="14">
        <f>AA8625-W8625</f>
        <v>30.891999999999999</v>
      </c>
      <c r="Y8625" s="6">
        <f>T8625*U8625</f>
        <v>41.54</v>
      </c>
      <c r="Z8625" s="6">
        <f>Y8625*V8625</f>
        <v>8.3079999999999998</v>
      </c>
      <c r="AA8625" s="6">
        <f t="shared" si="711"/>
        <v>33.231999999999999</v>
      </c>
    </row>
    <row r="8626" spans="2:27" x14ac:dyDescent="0.3">
      <c r="B8626">
        <v>8623</v>
      </c>
      <c r="C8626" t="s">
        <v>10153</v>
      </c>
      <c r="D8626" s="1">
        <v>42701</v>
      </c>
      <c r="E8626" s="1">
        <v>42381</v>
      </c>
      <c r="F8626" s="23" t="s">
        <v>10956</v>
      </c>
      <c r="G8626" t="s">
        <v>49</v>
      </c>
      <c r="H8626" t="s">
        <v>5684</v>
      </c>
      <c r="I8626" t="s">
        <v>5685</v>
      </c>
      <c r="J8626" t="s">
        <v>25</v>
      </c>
      <c r="K8626" t="s">
        <v>26</v>
      </c>
      <c r="L8626" t="s">
        <v>543</v>
      </c>
      <c r="M8626" t="s">
        <v>309</v>
      </c>
      <c r="N8626">
        <v>85023</v>
      </c>
      <c r="O8626" t="s">
        <v>43</v>
      </c>
      <c r="P8626" t="s">
        <v>1041</v>
      </c>
      <c r="Q8626" t="s">
        <v>45</v>
      </c>
      <c r="R8626" t="s">
        <v>58</v>
      </c>
      <c r="S8626" t="s">
        <v>1042</v>
      </c>
      <c r="T8626" s="9">
        <v>39.81</v>
      </c>
      <c r="U8626">
        <v>4</v>
      </c>
      <c r="V8626" s="2">
        <v>0.2</v>
      </c>
      <c r="W8626" s="6">
        <v>3.98</v>
      </c>
      <c r="X8626" s="14">
        <f>AA8626-W8626</f>
        <v>123.41200000000001</v>
      </c>
      <c r="Y8626" s="6">
        <f>T8626*U8626</f>
        <v>159.24</v>
      </c>
      <c r="Z8626" s="6">
        <f>Y8626*V8626</f>
        <v>31.848000000000003</v>
      </c>
      <c r="AA8626" s="6">
        <f t="shared" si="711"/>
        <v>127.39200000000001</v>
      </c>
    </row>
    <row r="8627" spans="2:27" x14ac:dyDescent="0.3">
      <c r="B8627">
        <v>8624</v>
      </c>
      <c r="C8627" t="s">
        <v>10154</v>
      </c>
      <c r="D8627" s="1">
        <v>42321</v>
      </c>
      <c r="E8627" s="1">
        <v>42326</v>
      </c>
      <c r="F8627" s="9" t="str">
        <f t="shared" ref="F8627:F8638" si="715">DATEDIF(D8627,E8627,"d")&amp;" days"</f>
        <v>5 days</v>
      </c>
      <c r="G8627" t="s">
        <v>49</v>
      </c>
      <c r="H8627" t="s">
        <v>2084</v>
      </c>
      <c r="I8627" t="s">
        <v>2085</v>
      </c>
      <c r="J8627" t="s">
        <v>25</v>
      </c>
      <c r="K8627" t="s">
        <v>26</v>
      </c>
      <c r="L8627" t="s">
        <v>1422</v>
      </c>
      <c r="M8627" t="s">
        <v>53</v>
      </c>
      <c r="N8627">
        <v>33178</v>
      </c>
      <c r="O8627" t="s">
        <v>29</v>
      </c>
      <c r="P8627" t="s">
        <v>4307</v>
      </c>
      <c r="Q8627" t="s">
        <v>45</v>
      </c>
      <c r="R8627" t="s">
        <v>74</v>
      </c>
      <c r="S8627" t="s">
        <v>4308</v>
      </c>
      <c r="T8627" s="9">
        <v>121.1</v>
      </c>
      <c r="U8627">
        <v>6</v>
      </c>
      <c r="V8627" s="2">
        <v>0.7</v>
      </c>
      <c r="W8627" s="6">
        <v>-100.92</v>
      </c>
      <c r="X8627" s="14">
        <f>AA8627-W8627</f>
        <v>318.90000000000003</v>
      </c>
      <c r="Y8627" s="6">
        <f>T8627*U8627</f>
        <v>726.59999999999991</v>
      </c>
      <c r="Z8627" s="6">
        <f>Y8627*V8627</f>
        <v>508.61999999999989</v>
      </c>
      <c r="AA8627" s="6">
        <f t="shared" si="711"/>
        <v>217.98000000000002</v>
      </c>
    </row>
    <row r="8628" spans="2:27" x14ac:dyDescent="0.3">
      <c r="B8628">
        <v>8625</v>
      </c>
      <c r="C8628" t="s">
        <v>10154</v>
      </c>
      <c r="D8628" s="1">
        <v>42321</v>
      </c>
      <c r="E8628" s="1">
        <v>42326</v>
      </c>
      <c r="F8628" s="9" t="str">
        <f t="shared" si="715"/>
        <v>5 days</v>
      </c>
      <c r="G8628" t="s">
        <v>49</v>
      </c>
      <c r="H8628" t="s">
        <v>2084</v>
      </c>
      <c r="I8628" t="s">
        <v>2085</v>
      </c>
      <c r="J8628" t="s">
        <v>25</v>
      </c>
      <c r="K8628" t="s">
        <v>26</v>
      </c>
      <c r="L8628" t="s">
        <v>1422</v>
      </c>
      <c r="M8628" t="s">
        <v>53</v>
      </c>
      <c r="N8628">
        <v>33178</v>
      </c>
      <c r="O8628" t="s">
        <v>29</v>
      </c>
      <c r="P8628" t="s">
        <v>4523</v>
      </c>
      <c r="Q8628" t="s">
        <v>70</v>
      </c>
      <c r="R8628" t="s">
        <v>160</v>
      </c>
      <c r="S8628" t="s">
        <v>4524</v>
      </c>
      <c r="T8628" s="9">
        <v>111.96</v>
      </c>
      <c r="U8628">
        <v>5</v>
      </c>
      <c r="V8628" s="2">
        <v>0.2</v>
      </c>
      <c r="W8628" s="6">
        <v>-1.4</v>
      </c>
      <c r="X8628" s="14">
        <f>AA8628-W8628</f>
        <v>449.23999999999995</v>
      </c>
      <c r="Y8628" s="6">
        <f>T8628*U8628</f>
        <v>559.79999999999995</v>
      </c>
      <c r="Z8628" s="6">
        <f>Y8628*V8628</f>
        <v>111.96</v>
      </c>
      <c r="AA8628" s="6">
        <f t="shared" si="711"/>
        <v>447.84</v>
      </c>
    </row>
    <row r="8629" spans="2:27" x14ac:dyDescent="0.3">
      <c r="B8629">
        <v>8626</v>
      </c>
      <c r="C8629" t="s">
        <v>10155</v>
      </c>
      <c r="D8629" s="1">
        <v>42228</v>
      </c>
      <c r="E8629" s="1">
        <v>42350</v>
      </c>
      <c r="F8629" s="9" t="str">
        <f t="shared" si="715"/>
        <v>122 days</v>
      </c>
      <c r="G8629" t="s">
        <v>49</v>
      </c>
      <c r="H8629" t="s">
        <v>3638</v>
      </c>
      <c r="I8629" t="s">
        <v>3639</v>
      </c>
      <c r="J8629" t="s">
        <v>40</v>
      </c>
      <c r="K8629" t="s">
        <v>26</v>
      </c>
      <c r="L8629" t="s">
        <v>1083</v>
      </c>
      <c r="M8629" t="s">
        <v>456</v>
      </c>
      <c r="N8629">
        <v>80906</v>
      </c>
      <c r="O8629" t="s">
        <v>43</v>
      </c>
      <c r="P8629" t="s">
        <v>4903</v>
      </c>
      <c r="Q8629" t="s">
        <v>45</v>
      </c>
      <c r="R8629" t="s">
        <v>89</v>
      </c>
      <c r="S8629" t="s">
        <v>4904</v>
      </c>
      <c r="T8629" s="9">
        <v>15.7</v>
      </c>
      <c r="U8629">
        <v>3</v>
      </c>
      <c r="V8629" s="2">
        <v>0.2</v>
      </c>
      <c r="W8629" s="6">
        <v>5.0999999999999996</v>
      </c>
      <c r="X8629" s="14">
        <f>AA8629-W8629</f>
        <v>32.579999999999991</v>
      </c>
      <c r="Y8629" s="6">
        <f>T8629*U8629</f>
        <v>47.099999999999994</v>
      </c>
      <c r="Z8629" s="6">
        <f>Y8629*V8629</f>
        <v>9.42</v>
      </c>
      <c r="AA8629" s="6">
        <f t="shared" si="711"/>
        <v>37.679999999999993</v>
      </c>
    </row>
    <row r="8630" spans="2:27" x14ac:dyDescent="0.3">
      <c r="B8630">
        <v>8627</v>
      </c>
      <c r="C8630" t="s">
        <v>10156</v>
      </c>
      <c r="D8630" s="1">
        <v>42194</v>
      </c>
      <c r="E8630" s="1">
        <v>42347</v>
      </c>
      <c r="F8630" s="9" t="str">
        <f t="shared" si="715"/>
        <v>153 days</v>
      </c>
      <c r="G8630" t="s">
        <v>49</v>
      </c>
      <c r="H8630" t="s">
        <v>1151</v>
      </c>
      <c r="I8630" t="s">
        <v>1152</v>
      </c>
      <c r="J8630" t="s">
        <v>40</v>
      </c>
      <c r="K8630" t="s">
        <v>26</v>
      </c>
      <c r="L8630" t="s">
        <v>265</v>
      </c>
      <c r="M8630" t="s">
        <v>266</v>
      </c>
      <c r="N8630">
        <v>10011</v>
      </c>
      <c r="O8630" t="s">
        <v>147</v>
      </c>
      <c r="P8630" t="s">
        <v>5025</v>
      </c>
      <c r="Q8630" t="s">
        <v>45</v>
      </c>
      <c r="R8630" t="s">
        <v>58</v>
      </c>
      <c r="S8630" t="s">
        <v>5026</v>
      </c>
      <c r="T8630" s="9">
        <v>70.260000000000005</v>
      </c>
      <c r="U8630">
        <v>3</v>
      </c>
      <c r="V8630" s="2">
        <v>0</v>
      </c>
      <c r="W8630" s="6">
        <v>18.97</v>
      </c>
      <c r="X8630" s="14">
        <f>AA8630-W8630</f>
        <v>191.81000000000003</v>
      </c>
      <c r="Y8630" s="6">
        <f>T8630*U8630</f>
        <v>210.78000000000003</v>
      </c>
      <c r="Z8630" s="6">
        <f>Y8630*V8630</f>
        <v>0</v>
      </c>
      <c r="AA8630" s="6">
        <f t="shared" si="711"/>
        <v>210.78000000000003</v>
      </c>
    </row>
    <row r="8631" spans="2:27" x14ac:dyDescent="0.3">
      <c r="B8631">
        <v>8628</v>
      </c>
      <c r="C8631" t="s">
        <v>10156</v>
      </c>
      <c r="D8631" s="1">
        <v>42194</v>
      </c>
      <c r="E8631" s="1">
        <v>42347</v>
      </c>
      <c r="F8631" s="9" t="str">
        <f t="shared" si="715"/>
        <v>153 days</v>
      </c>
      <c r="G8631" t="s">
        <v>49</v>
      </c>
      <c r="H8631" t="s">
        <v>1151</v>
      </c>
      <c r="I8631" t="s">
        <v>1152</v>
      </c>
      <c r="J8631" t="s">
        <v>40</v>
      </c>
      <c r="K8631" t="s">
        <v>26</v>
      </c>
      <c r="L8631" t="s">
        <v>265</v>
      </c>
      <c r="M8631" t="s">
        <v>266</v>
      </c>
      <c r="N8631">
        <v>10011</v>
      </c>
      <c r="O8631" t="s">
        <v>147</v>
      </c>
      <c r="P8631" t="s">
        <v>6692</v>
      </c>
      <c r="Q8631" t="s">
        <v>70</v>
      </c>
      <c r="R8631" t="s">
        <v>160</v>
      </c>
      <c r="S8631" t="s">
        <v>6693</v>
      </c>
      <c r="T8631" s="9">
        <v>90</v>
      </c>
      <c r="U8631">
        <v>5</v>
      </c>
      <c r="V8631" s="2">
        <v>0</v>
      </c>
      <c r="W8631" s="6">
        <v>16.2</v>
      </c>
      <c r="X8631" s="14">
        <f>AA8631-W8631</f>
        <v>433.8</v>
      </c>
      <c r="Y8631" s="6">
        <f>T8631*U8631</f>
        <v>450</v>
      </c>
      <c r="Z8631" s="6">
        <f>Y8631*V8631</f>
        <v>0</v>
      </c>
      <c r="AA8631" s="6">
        <f t="shared" si="711"/>
        <v>450</v>
      </c>
    </row>
    <row r="8632" spans="2:27" x14ac:dyDescent="0.3">
      <c r="B8632">
        <v>8629</v>
      </c>
      <c r="C8632" t="s">
        <v>10156</v>
      </c>
      <c r="D8632" s="1">
        <v>42194</v>
      </c>
      <c r="E8632" s="1">
        <v>42347</v>
      </c>
      <c r="F8632" s="9" t="str">
        <f t="shared" si="715"/>
        <v>153 days</v>
      </c>
      <c r="G8632" t="s">
        <v>49</v>
      </c>
      <c r="H8632" t="s">
        <v>1151</v>
      </c>
      <c r="I8632" t="s">
        <v>1152</v>
      </c>
      <c r="J8632" t="s">
        <v>40</v>
      </c>
      <c r="K8632" t="s">
        <v>26</v>
      </c>
      <c r="L8632" t="s">
        <v>265</v>
      </c>
      <c r="M8632" t="s">
        <v>266</v>
      </c>
      <c r="N8632">
        <v>10011</v>
      </c>
      <c r="O8632" t="s">
        <v>147</v>
      </c>
      <c r="P8632" t="s">
        <v>2081</v>
      </c>
      <c r="Q8632" t="s">
        <v>45</v>
      </c>
      <c r="R8632" t="s">
        <v>74</v>
      </c>
      <c r="S8632" t="s">
        <v>2082</v>
      </c>
      <c r="T8632" s="9">
        <v>6.1</v>
      </c>
      <c r="U8632">
        <v>2</v>
      </c>
      <c r="V8632" s="2">
        <v>0.2</v>
      </c>
      <c r="W8632" s="6">
        <v>2.06</v>
      </c>
      <c r="X8632" s="14">
        <f>AA8632-W8632</f>
        <v>7.6999999999999993</v>
      </c>
      <c r="Y8632" s="6">
        <f>T8632*U8632</f>
        <v>12.2</v>
      </c>
      <c r="Z8632" s="6">
        <f>Y8632*V8632</f>
        <v>2.44</v>
      </c>
      <c r="AA8632" s="6">
        <f t="shared" si="711"/>
        <v>9.76</v>
      </c>
    </row>
    <row r="8633" spans="2:27" x14ac:dyDescent="0.3">
      <c r="B8633">
        <v>8630</v>
      </c>
      <c r="C8633" t="s">
        <v>10156</v>
      </c>
      <c r="D8633" s="1">
        <v>42194</v>
      </c>
      <c r="E8633" s="1">
        <v>42347</v>
      </c>
      <c r="F8633" s="9" t="str">
        <f t="shared" si="715"/>
        <v>153 days</v>
      </c>
      <c r="G8633" t="s">
        <v>49</v>
      </c>
      <c r="H8633" t="s">
        <v>1151</v>
      </c>
      <c r="I8633" t="s">
        <v>1152</v>
      </c>
      <c r="J8633" t="s">
        <v>40</v>
      </c>
      <c r="K8633" t="s">
        <v>26</v>
      </c>
      <c r="L8633" t="s">
        <v>265</v>
      </c>
      <c r="M8633" t="s">
        <v>266</v>
      </c>
      <c r="N8633">
        <v>10011</v>
      </c>
      <c r="O8633" t="s">
        <v>147</v>
      </c>
      <c r="P8633" t="s">
        <v>5707</v>
      </c>
      <c r="Q8633" t="s">
        <v>31</v>
      </c>
      <c r="R8633" t="s">
        <v>55</v>
      </c>
      <c r="S8633" t="s">
        <v>5708</v>
      </c>
      <c r="T8633" s="9">
        <v>481.18</v>
      </c>
      <c r="U8633">
        <v>2</v>
      </c>
      <c r="V8633" s="2">
        <v>0.4</v>
      </c>
      <c r="W8633" s="6">
        <v>-120.29</v>
      </c>
      <c r="X8633" s="14">
        <f>AA8633-W8633</f>
        <v>697.7059999999999</v>
      </c>
      <c r="Y8633" s="6">
        <f>T8633*U8633</f>
        <v>962.36</v>
      </c>
      <c r="Z8633" s="6">
        <f>Y8633*V8633</f>
        <v>384.94400000000002</v>
      </c>
      <c r="AA8633" s="6">
        <f t="shared" si="711"/>
        <v>577.41599999999994</v>
      </c>
    </row>
    <row r="8634" spans="2:27" x14ac:dyDescent="0.3">
      <c r="B8634">
        <v>8631</v>
      </c>
      <c r="C8634" t="s">
        <v>10156</v>
      </c>
      <c r="D8634" s="1">
        <v>42194</v>
      </c>
      <c r="E8634" s="1">
        <v>42347</v>
      </c>
      <c r="F8634" s="9" t="str">
        <f t="shared" si="715"/>
        <v>153 days</v>
      </c>
      <c r="G8634" t="s">
        <v>49</v>
      </c>
      <c r="H8634" t="s">
        <v>1151</v>
      </c>
      <c r="I8634" t="s">
        <v>1152</v>
      </c>
      <c r="J8634" t="s">
        <v>40</v>
      </c>
      <c r="K8634" t="s">
        <v>26</v>
      </c>
      <c r="L8634" t="s">
        <v>265</v>
      </c>
      <c r="M8634" t="s">
        <v>266</v>
      </c>
      <c r="N8634">
        <v>10011</v>
      </c>
      <c r="O8634" t="s">
        <v>147</v>
      </c>
      <c r="P8634" t="s">
        <v>3149</v>
      </c>
      <c r="Q8634" t="s">
        <v>45</v>
      </c>
      <c r="R8634" t="s">
        <v>268</v>
      </c>
      <c r="S8634" t="s">
        <v>3150</v>
      </c>
      <c r="T8634" s="9">
        <v>7.24</v>
      </c>
      <c r="U8634">
        <v>4</v>
      </c>
      <c r="V8634" s="2">
        <v>0</v>
      </c>
      <c r="W8634" s="6">
        <v>2.39</v>
      </c>
      <c r="X8634" s="14">
        <f>AA8634-W8634</f>
        <v>26.57</v>
      </c>
      <c r="Y8634" s="6">
        <f>T8634*U8634</f>
        <v>28.96</v>
      </c>
      <c r="Z8634" s="6">
        <f>Y8634*V8634</f>
        <v>0</v>
      </c>
      <c r="AA8634" s="6">
        <f t="shared" si="711"/>
        <v>28.96</v>
      </c>
    </row>
    <row r="8635" spans="2:27" x14ac:dyDescent="0.3">
      <c r="B8635">
        <v>8632</v>
      </c>
      <c r="C8635" t="s">
        <v>10157</v>
      </c>
      <c r="D8635" s="1">
        <v>42579</v>
      </c>
      <c r="E8635" s="1">
        <v>42580</v>
      </c>
      <c r="F8635" s="9" t="str">
        <f t="shared" si="715"/>
        <v>1 days</v>
      </c>
      <c r="G8635" t="s">
        <v>187</v>
      </c>
      <c r="H8635" t="s">
        <v>1896</v>
      </c>
      <c r="I8635" t="s">
        <v>1897</v>
      </c>
      <c r="J8635" t="s">
        <v>25</v>
      </c>
      <c r="K8635" t="s">
        <v>26</v>
      </c>
      <c r="L8635" t="s">
        <v>8105</v>
      </c>
      <c r="M8635" t="s">
        <v>146</v>
      </c>
      <c r="N8635">
        <v>18018</v>
      </c>
      <c r="O8635" t="s">
        <v>147</v>
      </c>
      <c r="P8635" t="s">
        <v>2467</v>
      </c>
      <c r="Q8635" t="s">
        <v>31</v>
      </c>
      <c r="R8635" t="s">
        <v>32</v>
      </c>
      <c r="S8635" t="s">
        <v>2468</v>
      </c>
      <c r="T8635" s="9">
        <v>177.45</v>
      </c>
      <c r="U8635">
        <v>5</v>
      </c>
      <c r="V8635" s="2">
        <v>0.5</v>
      </c>
      <c r="W8635" s="6">
        <v>-78.08</v>
      </c>
      <c r="X8635" s="14">
        <f>AA8635-W8635</f>
        <v>521.70500000000004</v>
      </c>
      <c r="Y8635" s="6">
        <f>T8635*U8635</f>
        <v>887.25</v>
      </c>
      <c r="Z8635" s="6">
        <f>Y8635*V8635</f>
        <v>443.625</v>
      </c>
      <c r="AA8635" s="6">
        <f t="shared" si="711"/>
        <v>443.625</v>
      </c>
    </row>
    <row r="8636" spans="2:27" x14ac:dyDescent="0.3">
      <c r="B8636">
        <v>8633</v>
      </c>
      <c r="C8636" t="s">
        <v>10157</v>
      </c>
      <c r="D8636" s="1">
        <v>42579</v>
      </c>
      <c r="E8636" s="1">
        <v>42580</v>
      </c>
      <c r="F8636" s="9" t="str">
        <f t="shared" si="715"/>
        <v>1 days</v>
      </c>
      <c r="G8636" t="s">
        <v>187</v>
      </c>
      <c r="H8636" t="s">
        <v>1896</v>
      </c>
      <c r="I8636" t="s">
        <v>1897</v>
      </c>
      <c r="J8636" t="s">
        <v>25</v>
      </c>
      <c r="K8636" t="s">
        <v>26</v>
      </c>
      <c r="L8636" t="s">
        <v>8105</v>
      </c>
      <c r="M8636" t="s">
        <v>146</v>
      </c>
      <c r="N8636">
        <v>18018</v>
      </c>
      <c r="O8636" t="s">
        <v>147</v>
      </c>
      <c r="P8636" t="s">
        <v>2697</v>
      </c>
      <c r="Q8636" t="s">
        <v>45</v>
      </c>
      <c r="R8636" t="s">
        <v>74</v>
      </c>
      <c r="S8636" t="s">
        <v>2698</v>
      </c>
      <c r="T8636" s="9">
        <v>1369.76</v>
      </c>
      <c r="U8636">
        <v>6</v>
      </c>
      <c r="V8636" s="2">
        <v>0.7</v>
      </c>
      <c r="W8636" s="6">
        <v>-913.18</v>
      </c>
      <c r="X8636" s="14">
        <f>AA8636-W8636</f>
        <v>3378.748</v>
      </c>
      <c r="Y8636" s="6">
        <f>T8636*U8636</f>
        <v>8218.56</v>
      </c>
      <c r="Z8636" s="6">
        <f>Y8636*V8636</f>
        <v>5752.9919999999993</v>
      </c>
      <c r="AA8636" s="6">
        <f t="shared" si="711"/>
        <v>2465.5680000000002</v>
      </c>
    </row>
    <row r="8637" spans="2:27" x14ac:dyDescent="0.3">
      <c r="B8637">
        <v>8634</v>
      </c>
      <c r="C8637" t="s">
        <v>10157</v>
      </c>
      <c r="D8637" s="1">
        <v>42579</v>
      </c>
      <c r="E8637" s="1">
        <v>42580</v>
      </c>
      <c r="F8637" s="9" t="str">
        <f t="shared" si="715"/>
        <v>1 days</v>
      </c>
      <c r="G8637" t="s">
        <v>187</v>
      </c>
      <c r="H8637" t="s">
        <v>1896</v>
      </c>
      <c r="I8637" t="s">
        <v>1897</v>
      </c>
      <c r="J8637" t="s">
        <v>25</v>
      </c>
      <c r="K8637" t="s">
        <v>26</v>
      </c>
      <c r="L8637" t="s">
        <v>8105</v>
      </c>
      <c r="M8637" t="s">
        <v>146</v>
      </c>
      <c r="N8637">
        <v>18018</v>
      </c>
      <c r="O8637" t="s">
        <v>147</v>
      </c>
      <c r="P8637" t="s">
        <v>7641</v>
      </c>
      <c r="Q8637" t="s">
        <v>45</v>
      </c>
      <c r="R8637" t="s">
        <v>77</v>
      </c>
      <c r="S8637" t="s">
        <v>7642</v>
      </c>
      <c r="T8637" s="9">
        <v>9.48</v>
      </c>
      <c r="U8637">
        <v>3</v>
      </c>
      <c r="V8637" s="2">
        <v>0.2</v>
      </c>
      <c r="W8637" s="6">
        <v>0.71</v>
      </c>
      <c r="X8637" s="14">
        <f>AA8637-W8637</f>
        <v>22.042000000000002</v>
      </c>
      <c r="Y8637" s="6">
        <f>T8637*U8637</f>
        <v>28.44</v>
      </c>
      <c r="Z8637" s="6">
        <f>Y8637*V8637</f>
        <v>5.6880000000000006</v>
      </c>
      <c r="AA8637" s="6">
        <f t="shared" si="711"/>
        <v>22.752000000000002</v>
      </c>
    </row>
    <row r="8638" spans="2:27" x14ac:dyDescent="0.3">
      <c r="B8638">
        <v>8635</v>
      </c>
      <c r="C8638" t="s">
        <v>10158</v>
      </c>
      <c r="D8638" s="1">
        <v>42972</v>
      </c>
      <c r="E8638" s="1">
        <v>42976</v>
      </c>
      <c r="F8638" s="9" t="str">
        <f t="shared" si="715"/>
        <v>4 days</v>
      </c>
      <c r="G8638" t="s">
        <v>49</v>
      </c>
      <c r="H8638" t="s">
        <v>2308</v>
      </c>
      <c r="I8638" t="s">
        <v>2309</v>
      </c>
      <c r="J8638" t="s">
        <v>25</v>
      </c>
      <c r="K8638" t="s">
        <v>26</v>
      </c>
      <c r="L8638" t="s">
        <v>145</v>
      </c>
      <c r="M8638" t="s">
        <v>146</v>
      </c>
      <c r="N8638">
        <v>19140</v>
      </c>
      <c r="O8638" t="s">
        <v>147</v>
      </c>
      <c r="P8638" t="s">
        <v>30</v>
      </c>
      <c r="Q8638" t="s">
        <v>31</v>
      </c>
      <c r="R8638" t="s">
        <v>32</v>
      </c>
      <c r="S8638" t="s">
        <v>33</v>
      </c>
      <c r="T8638" s="9">
        <v>130.97999999999999</v>
      </c>
      <c r="U8638">
        <v>2</v>
      </c>
      <c r="V8638" s="2">
        <v>0.5</v>
      </c>
      <c r="W8638" s="6">
        <v>-89.07</v>
      </c>
      <c r="X8638" s="14">
        <f>AA8638-W8638</f>
        <v>220.04999999999998</v>
      </c>
      <c r="Y8638" s="6">
        <f>T8638*U8638</f>
        <v>261.95999999999998</v>
      </c>
      <c r="Z8638" s="6">
        <f>Y8638*V8638</f>
        <v>130.97999999999999</v>
      </c>
      <c r="AA8638" s="6">
        <f t="shared" si="711"/>
        <v>130.97999999999999</v>
      </c>
    </row>
    <row r="8639" spans="2:27" x14ac:dyDescent="0.3">
      <c r="B8639">
        <v>8636</v>
      </c>
      <c r="C8639" t="s">
        <v>10159</v>
      </c>
      <c r="D8639" s="1">
        <v>41759</v>
      </c>
      <c r="E8639" s="1">
        <v>41675</v>
      </c>
      <c r="F8639" s="23" t="s">
        <v>10956</v>
      </c>
      <c r="G8639" t="s">
        <v>187</v>
      </c>
      <c r="H8639" t="s">
        <v>5231</v>
      </c>
      <c r="I8639" t="s">
        <v>5232</v>
      </c>
      <c r="J8639" t="s">
        <v>25</v>
      </c>
      <c r="K8639" t="s">
        <v>26</v>
      </c>
      <c r="L8639" t="s">
        <v>1477</v>
      </c>
      <c r="M8639" t="s">
        <v>28</v>
      </c>
      <c r="N8639">
        <v>40214</v>
      </c>
      <c r="O8639" t="s">
        <v>29</v>
      </c>
      <c r="P8639" t="s">
        <v>8365</v>
      </c>
      <c r="Q8639" t="s">
        <v>45</v>
      </c>
      <c r="R8639" t="s">
        <v>67</v>
      </c>
      <c r="S8639" t="s">
        <v>8366</v>
      </c>
      <c r="T8639" s="9">
        <v>174.95</v>
      </c>
      <c r="U8639">
        <v>5</v>
      </c>
      <c r="V8639" s="2">
        <v>0</v>
      </c>
      <c r="W8639" s="6">
        <v>45.49</v>
      </c>
      <c r="X8639" s="14">
        <f>AA8639-W8639</f>
        <v>829.26</v>
      </c>
      <c r="Y8639" s="6">
        <f>T8639*U8639</f>
        <v>874.75</v>
      </c>
      <c r="Z8639" s="6">
        <f>Y8639*V8639</f>
        <v>0</v>
      </c>
      <c r="AA8639" s="6">
        <f t="shared" si="711"/>
        <v>874.75</v>
      </c>
    </row>
    <row r="8640" spans="2:27" x14ac:dyDescent="0.3">
      <c r="B8640">
        <v>8637</v>
      </c>
      <c r="C8640" t="s">
        <v>10159</v>
      </c>
      <c r="D8640" s="1">
        <v>41759</v>
      </c>
      <c r="E8640" s="1">
        <v>41675</v>
      </c>
      <c r="F8640" s="23" t="s">
        <v>10956</v>
      </c>
      <c r="G8640" t="s">
        <v>187</v>
      </c>
      <c r="H8640" t="s">
        <v>5231</v>
      </c>
      <c r="I8640" t="s">
        <v>5232</v>
      </c>
      <c r="J8640" t="s">
        <v>25</v>
      </c>
      <c r="K8640" t="s">
        <v>26</v>
      </c>
      <c r="L8640" t="s">
        <v>1477</v>
      </c>
      <c r="M8640" t="s">
        <v>28</v>
      </c>
      <c r="N8640">
        <v>40214</v>
      </c>
      <c r="O8640" t="s">
        <v>29</v>
      </c>
      <c r="P8640" t="s">
        <v>2121</v>
      </c>
      <c r="Q8640" t="s">
        <v>45</v>
      </c>
      <c r="R8640" t="s">
        <v>58</v>
      </c>
      <c r="S8640" t="s">
        <v>2122</v>
      </c>
      <c r="T8640" s="9">
        <v>826</v>
      </c>
      <c r="U8640">
        <v>5</v>
      </c>
      <c r="V8640" s="2">
        <v>0</v>
      </c>
      <c r="W8640" s="6">
        <v>214.76</v>
      </c>
      <c r="X8640" s="14">
        <f>AA8640-W8640</f>
        <v>3915.24</v>
      </c>
      <c r="Y8640" s="6">
        <f>T8640*U8640</f>
        <v>4130</v>
      </c>
      <c r="Z8640" s="6">
        <f>Y8640*V8640</f>
        <v>0</v>
      </c>
      <c r="AA8640" s="6">
        <f t="shared" si="711"/>
        <v>4130</v>
      </c>
    </row>
    <row r="8641" spans="2:27" x14ac:dyDescent="0.3">
      <c r="B8641">
        <v>8638</v>
      </c>
      <c r="C8641" t="s">
        <v>10160</v>
      </c>
      <c r="D8641" s="1">
        <v>42852</v>
      </c>
      <c r="E8641" s="1">
        <v>42771</v>
      </c>
      <c r="F8641" s="23" t="s">
        <v>10956</v>
      </c>
      <c r="G8641" t="s">
        <v>49</v>
      </c>
      <c r="H8641" t="s">
        <v>322</v>
      </c>
      <c r="I8641" t="s">
        <v>323</v>
      </c>
      <c r="J8641" t="s">
        <v>25</v>
      </c>
      <c r="K8641" t="s">
        <v>26</v>
      </c>
      <c r="L8641" t="s">
        <v>94</v>
      </c>
      <c r="M8641" t="s">
        <v>95</v>
      </c>
      <c r="N8641">
        <v>98105</v>
      </c>
      <c r="O8641" t="s">
        <v>43</v>
      </c>
      <c r="P8641" t="s">
        <v>297</v>
      </c>
      <c r="Q8641" t="s">
        <v>31</v>
      </c>
      <c r="R8641" t="s">
        <v>64</v>
      </c>
      <c r="S8641" t="s">
        <v>298</v>
      </c>
      <c r="T8641" s="9">
        <v>139.58000000000001</v>
      </c>
      <c r="U8641">
        <v>7</v>
      </c>
      <c r="V8641" s="2">
        <v>0</v>
      </c>
      <c r="W8641" s="6">
        <v>39.08</v>
      </c>
      <c r="X8641" s="14">
        <f>AA8641-W8641</f>
        <v>937.98</v>
      </c>
      <c r="Y8641" s="6">
        <f>T8641*U8641</f>
        <v>977.06000000000006</v>
      </c>
      <c r="Z8641" s="6">
        <f>Y8641*V8641</f>
        <v>0</v>
      </c>
      <c r="AA8641" s="6">
        <f t="shared" si="711"/>
        <v>977.06000000000006</v>
      </c>
    </row>
    <row r="8642" spans="2:27" x14ac:dyDescent="0.3">
      <c r="B8642">
        <v>8639</v>
      </c>
      <c r="C8642" t="s">
        <v>10161</v>
      </c>
      <c r="D8642" s="1">
        <v>42939</v>
      </c>
      <c r="E8642" s="1">
        <v>42940</v>
      </c>
      <c r="F8642" s="9" t="str">
        <f t="shared" ref="F8642:F8643" si="716">DATEDIF(D8642,E8642,"d")&amp;" days"</f>
        <v>1 days</v>
      </c>
      <c r="G8642" t="s">
        <v>187</v>
      </c>
      <c r="H8642" t="s">
        <v>1531</v>
      </c>
      <c r="I8642" t="s">
        <v>1532</v>
      </c>
      <c r="J8642" t="s">
        <v>101</v>
      </c>
      <c r="K8642" t="s">
        <v>26</v>
      </c>
      <c r="L8642" t="s">
        <v>4522</v>
      </c>
      <c r="M8642" t="s">
        <v>113</v>
      </c>
      <c r="N8642">
        <v>53142</v>
      </c>
      <c r="O8642" t="s">
        <v>104</v>
      </c>
      <c r="P8642" t="s">
        <v>4423</v>
      </c>
      <c r="Q8642" t="s">
        <v>70</v>
      </c>
      <c r="R8642" t="s">
        <v>160</v>
      </c>
      <c r="S8642" t="s">
        <v>4424</v>
      </c>
      <c r="T8642" s="9">
        <v>399.95</v>
      </c>
      <c r="U8642">
        <v>5</v>
      </c>
      <c r="V8642" s="2">
        <v>0</v>
      </c>
      <c r="W8642" s="6">
        <v>143.97999999999999</v>
      </c>
      <c r="X8642" s="14">
        <f>AA8642-W8642</f>
        <v>1855.77</v>
      </c>
      <c r="Y8642" s="6">
        <f>T8642*U8642</f>
        <v>1999.75</v>
      </c>
      <c r="Z8642" s="6">
        <f>Y8642*V8642</f>
        <v>0</v>
      </c>
      <c r="AA8642" s="6">
        <f t="shared" si="711"/>
        <v>1999.75</v>
      </c>
    </row>
    <row r="8643" spans="2:27" x14ac:dyDescent="0.3">
      <c r="B8643">
        <v>8640</v>
      </c>
      <c r="C8643" t="s">
        <v>10162</v>
      </c>
      <c r="D8643" s="1">
        <v>41986</v>
      </c>
      <c r="E8643" s="1">
        <v>41988</v>
      </c>
      <c r="F8643" s="9" t="str">
        <f t="shared" si="716"/>
        <v>2 days</v>
      </c>
      <c r="G8643" t="s">
        <v>22</v>
      </c>
      <c r="H8643" t="s">
        <v>1452</v>
      </c>
      <c r="I8643" t="s">
        <v>1453</v>
      </c>
      <c r="J8643" t="s">
        <v>40</v>
      </c>
      <c r="K8643" t="s">
        <v>26</v>
      </c>
      <c r="L8643" t="s">
        <v>27</v>
      </c>
      <c r="M8643" t="s">
        <v>28</v>
      </c>
      <c r="N8643">
        <v>42420</v>
      </c>
      <c r="O8643" t="s">
        <v>29</v>
      </c>
      <c r="P8643" t="s">
        <v>3595</v>
      </c>
      <c r="Q8643" t="s">
        <v>45</v>
      </c>
      <c r="R8643" t="s">
        <v>74</v>
      </c>
      <c r="S8643" t="s">
        <v>3596</v>
      </c>
      <c r="T8643" s="9">
        <v>12.39</v>
      </c>
      <c r="U8643">
        <v>3</v>
      </c>
      <c r="V8643" s="2">
        <v>0</v>
      </c>
      <c r="W8643" s="6">
        <v>5.82</v>
      </c>
      <c r="X8643" s="14">
        <f>AA8643-W8643</f>
        <v>31.35</v>
      </c>
      <c r="Y8643" s="6">
        <f>T8643*U8643</f>
        <v>37.17</v>
      </c>
      <c r="Z8643" s="6">
        <f>Y8643*V8643</f>
        <v>0</v>
      </c>
      <c r="AA8643" s="6">
        <f t="shared" si="711"/>
        <v>37.17</v>
      </c>
    </row>
    <row r="8644" spans="2:27" x14ac:dyDescent="0.3">
      <c r="B8644">
        <v>8641</v>
      </c>
      <c r="C8644" t="s">
        <v>10163</v>
      </c>
      <c r="D8644" s="1">
        <v>43070</v>
      </c>
      <c r="E8644" s="1">
        <v>42751</v>
      </c>
      <c r="F8644" s="23" t="s">
        <v>10956</v>
      </c>
      <c r="G8644" t="s">
        <v>49</v>
      </c>
      <c r="H8644" t="s">
        <v>911</v>
      </c>
      <c r="I8644" t="s">
        <v>912</v>
      </c>
      <c r="J8644" t="s">
        <v>40</v>
      </c>
      <c r="K8644" t="s">
        <v>26</v>
      </c>
      <c r="L8644" t="s">
        <v>816</v>
      </c>
      <c r="M8644" t="s">
        <v>103</v>
      </c>
      <c r="N8644">
        <v>75217</v>
      </c>
      <c r="O8644" t="s">
        <v>104</v>
      </c>
      <c r="P8644" t="s">
        <v>2697</v>
      </c>
      <c r="Q8644" t="s">
        <v>45</v>
      </c>
      <c r="R8644" t="s">
        <v>74</v>
      </c>
      <c r="S8644" t="s">
        <v>2698</v>
      </c>
      <c r="T8644" s="9">
        <v>760.98</v>
      </c>
      <c r="U8644">
        <v>5</v>
      </c>
      <c r="V8644" s="2">
        <v>0.8</v>
      </c>
      <c r="W8644" s="6">
        <v>-1141.47</v>
      </c>
      <c r="X8644" s="14">
        <f>AA8644-W8644</f>
        <v>1902.45</v>
      </c>
      <c r="Y8644" s="6">
        <f>T8644*U8644</f>
        <v>3804.9</v>
      </c>
      <c r="Z8644" s="6">
        <f>Y8644*V8644</f>
        <v>3043.92</v>
      </c>
      <c r="AA8644" s="6">
        <f t="shared" si="711"/>
        <v>760.98</v>
      </c>
    </row>
    <row r="8645" spans="2:27" x14ac:dyDescent="0.3">
      <c r="B8645">
        <v>8642</v>
      </c>
      <c r="C8645" t="s">
        <v>10164</v>
      </c>
      <c r="D8645" s="1">
        <v>42778</v>
      </c>
      <c r="E8645" s="1">
        <v>42778</v>
      </c>
      <c r="F8645" s="9" t="str">
        <f t="shared" ref="F8645:F8651" si="717">DATEDIF(D8645,E8645,"d")&amp;" days"</f>
        <v>0 days</v>
      </c>
      <c r="G8645" t="s">
        <v>1292</v>
      </c>
      <c r="H8645" t="s">
        <v>5324</v>
      </c>
      <c r="I8645" t="s">
        <v>5325</v>
      </c>
      <c r="J8645" t="s">
        <v>25</v>
      </c>
      <c r="K8645" t="s">
        <v>26</v>
      </c>
      <c r="L8645" t="s">
        <v>1388</v>
      </c>
      <c r="M8645" t="s">
        <v>309</v>
      </c>
      <c r="N8645">
        <v>85345</v>
      </c>
      <c r="O8645" t="s">
        <v>43</v>
      </c>
      <c r="P8645" t="s">
        <v>1726</v>
      </c>
      <c r="Q8645" t="s">
        <v>45</v>
      </c>
      <c r="R8645" t="s">
        <v>74</v>
      </c>
      <c r="S8645" t="s">
        <v>1727</v>
      </c>
      <c r="T8645" s="9">
        <v>67.86</v>
      </c>
      <c r="U8645">
        <v>6</v>
      </c>
      <c r="V8645" s="2">
        <v>0.7</v>
      </c>
      <c r="W8645" s="6">
        <v>-45.24</v>
      </c>
      <c r="X8645" s="14">
        <f>AA8645-W8645</f>
        <v>167.38800000000003</v>
      </c>
      <c r="Y8645" s="6">
        <f>T8645*U8645</f>
        <v>407.15999999999997</v>
      </c>
      <c r="Z8645" s="6">
        <f>Y8645*V8645</f>
        <v>285.01199999999994</v>
      </c>
      <c r="AA8645" s="6">
        <f t="shared" ref="AA8645:AA8708" si="718">Y8645-Z8645</f>
        <v>122.14800000000002</v>
      </c>
    </row>
    <row r="8646" spans="2:27" x14ac:dyDescent="0.3">
      <c r="B8646">
        <v>8643</v>
      </c>
      <c r="C8646" t="s">
        <v>10165</v>
      </c>
      <c r="D8646" s="1">
        <v>42227</v>
      </c>
      <c r="E8646" s="1">
        <v>42323</v>
      </c>
      <c r="F8646" s="9" t="str">
        <f t="shared" si="717"/>
        <v>96 days</v>
      </c>
      <c r="G8646" t="s">
        <v>49</v>
      </c>
      <c r="H8646" t="s">
        <v>3101</v>
      </c>
      <c r="I8646" t="s">
        <v>3102</v>
      </c>
      <c r="J8646" t="s">
        <v>40</v>
      </c>
      <c r="K8646" t="s">
        <v>26</v>
      </c>
      <c r="L8646" t="s">
        <v>1525</v>
      </c>
      <c r="M8646" t="s">
        <v>87</v>
      </c>
      <c r="N8646">
        <v>28540</v>
      </c>
      <c r="O8646" t="s">
        <v>29</v>
      </c>
      <c r="P8646" t="s">
        <v>1176</v>
      </c>
      <c r="Q8646" t="s">
        <v>45</v>
      </c>
      <c r="R8646" t="s">
        <v>268</v>
      </c>
      <c r="S8646" t="s">
        <v>1177</v>
      </c>
      <c r="T8646" s="9">
        <v>31.5</v>
      </c>
      <c r="U8646">
        <v>11</v>
      </c>
      <c r="V8646" s="2">
        <v>0.2</v>
      </c>
      <c r="W8646" s="6">
        <v>11.81</v>
      </c>
      <c r="X8646" s="14">
        <f>AA8646-W8646</f>
        <v>265.39</v>
      </c>
      <c r="Y8646" s="6">
        <f>T8646*U8646</f>
        <v>346.5</v>
      </c>
      <c r="Z8646" s="6">
        <f>Y8646*V8646</f>
        <v>69.3</v>
      </c>
      <c r="AA8646" s="6">
        <f t="shared" si="718"/>
        <v>277.2</v>
      </c>
    </row>
    <row r="8647" spans="2:27" x14ac:dyDescent="0.3">
      <c r="B8647">
        <v>8644</v>
      </c>
      <c r="C8647" t="s">
        <v>10165</v>
      </c>
      <c r="D8647" s="1">
        <v>42227</v>
      </c>
      <c r="E8647" s="1">
        <v>42323</v>
      </c>
      <c r="F8647" s="9" t="str">
        <f t="shared" si="717"/>
        <v>96 days</v>
      </c>
      <c r="G8647" t="s">
        <v>49</v>
      </c>
      <c r="H8647" t="s">
        <v>3101</v>
      </c>
      <c r="I8647" t="s">
        <v>3102</v>
      </c>
      <c r="J8647" t="s">
        <v>40</v>
      </c>
      <c r="K8647" t="s">
        <v>26</v>
      </c>
      <c r="L8647" t="s">
        <v>1525</v>
      </c>
      <c r="M8647" t="s">
        <v>87</v>
      </c>
      <c r="N8647">
        <v>28540</v>
      </c>
      <c r="O8647" t="s">
        <v>29</v>
      </c>
      <c r="P8647" t="s">
        <v>7184</v>
      </c>
      <c r="Q8647" t="s">
        <v>45</v>
      </c>
      <c r="R8647" t="s">
        <v>46</v>
      </c>
      <c r="S8647" t="s">
        <v>7185</v>
      </c>
      <c r="T8647" s="9">
        <v>5.04</v>
      </c>
      <c r="U8647">
        <v>1</v>
      </c>
      <c r="V8647" s="2">
        <v>0.2</v>
      </c>
      <c r="W8647" s="6">
        <v>1.64</v>
      </c>
      <c r="X8647" s="14">
        <f>AA8647-W8647</f>
        <v>2.3920000000000003</v>
      </c>
      <c r="Y8647" s="6">
        <f>T8647*U8647</f>
        <v>5.04</v>
      </c>
      <c r="Z8647" s="6">
        <f>Y8647*V8647</f>
        <v>1.008</v>
      </c>
      <c r="AA8647" s="6">
        <f t="shared" si="718"/>
        <v>4.032</v>
      </c>
    </row>
    <row r="8648" spans="2:27" x14ac:dyDescent="0.3">
      <c r="B8648">
        <v>8645</v>
      </c>
      <c r="C8648" t="s">
        <v>10165</v>
      </c>
      <c r="D8648" s="1">
        <v>42227</v>
      </c>
      <c r="E8648" s="1">
        <v>42323</v>
      </c>
      <c r="F8648" s="9" t="str">
        <f t="shared" si="717"/>
        <v>96 days</v>
      </c>
      <c r="G8648" t="s">
        <v>49</v>
      </c>
      <c r="H8648" t="s">
        <v>3101</v>
      </c>
      <c r="I8648" t="s">
        <v>3102</v>
      </c>
      <c r="J8648" t="s">
        <v>40</v>
      </c>
      <c r="K8648" t="s">
        <v>26</v>
      </c>
      <c r="L8648" t="s">
        <v>1525</v>
      </c>
      <c r="M8648" t="s">
        <v>87</v>
      </c>
      <c r="N8648">
        <v>28540</v>
      </c>
      <c r="O8648" t="s">
        <v>29</v>
      </c>
      <c r="P8648" t="s">
        <v>1607</v>
      </c>
      <c r="Q8648" t="s">
        <v>45</v>
      </c>
      <c r="R8648" t="s">
        <v>74</v>
      </c>
      <c r="S8648" t="s">
        <v>1608</v>
      </c>
      <c r="T8648" s="9">
        <v>39.880000000000003</v>
      </c>
      <c r="U8648">
        <v>7</v>
      </c>
      <c r="V8648" s="2">
        <v>0.7</v>
      </c>
      <c r="W8648" s="6">
        <v>-29.24</v>
      </c>
      <c r="X8648" s="14">
        <f>AA8648-W8648</f>
        <v>112.98800000000001</v>
      </c>
      <c r="Y8648" s="6">
        <f>T8648*U8648</f>
        <v>279.16000000000003</v>
      </c>
      <c r="Z8648" s="6">
        <f>Y8648*V8648</f>
        <v>195.41200000000001</v>
      </c>
      <c r="AA8648" s="6">
        <f t="shared" si="718"/>
        <v>83.748000000000019</v>
      </c>
    </row>
    <row r="8649" spans="2:27" x14ac:dyDescent="0.3">
      <c r="B8649">
        <v>8646</v>
      </c>
      <c r="C8649" t="s">
        <v>10165</v>
      </c>
      <c r="D8649" s="1">
        <v>42227</v>
      </c>
      <c r="E8649" s="1">
        <v>42323</v>
      </c>
      <c r="F8649" s="9" t="str">
        <f t="shared" si="717"/>
        <v>96 days</v>
      </c>
      <c r="G8649" t="s">
        <v>49</v>
      </c>
      <c r="H8649" t="s">
        <v>3101</v>
      </c>
      <c r="I8649" t="s">
        <v>3102</v>
      </c>
      <c r="J8649" t="s">
        <v>40</v>
      </c>
      <c r="K8649" t="s">
        <v>26</v>
      </c>
      <c r="L8649" t="s">
        <v>1525</v>
      </c>
      <c r="M8649" t="s">
        <v>87</v>
      </c>
      <c r="N8649">
        <v>28540</v>
      </c>
      <c r="O8649" t="s">
        <v>29</v>
      </c>
      <c r="P8649" t="s">
        <v>1286</v>
      </c>
      <c r="Q8649" t="s">
        <v>31</v>
      </c>
      <c r="R8649" t="s">
        <v>64</v>
      </c>
      <c r="S8649" t="s">
        <v>1287</v>
      </c>
      <c r="T8649" s="9">
        <v>4.71</v>
      </c>
      <c r="U8649">
        <v>1</v>
      </c>
      <c r="V8649" s="2">
        <v>0.2</v>
      </c>
      <c r="W8649" s="6">
        <v>1.41</v>
      </c>
      <c r="X8649" s="14">
        <f>AA8649-W8649</f>
        <v>2.3579999999999997</v>
      </c>
      <c r="Y8649" s="6">
        <f>T8649*U8649</f>
        <v>4.71</v>
      </c>
      <c r="Z8649" s="6">
        <f>Y8649*V8649</f>
        <v>0.94200000000000006</v>
      </c>
      <c r="AA8649" s="6">
        <f t="shared" si="718"/>
        <v>3.7679999999999998</v>
      </c>
    </row>
    <row r="8650" spans="2:27" x14ac:dyDescent="0.3">
      <c r="B8650">
        <v>8647</v>
      </c>
      <c r="C8650" t="s">
        <v>10166</v>
      </c>
      <c r="D8650" s="1">
        <v>42699</v>
      </c>
      <c r="E8650" s="1">
        <v>42703</v>
      </c>
      <c r="F8650" s="9" t="str">
        <f t="shared" si="717"/>
        <v>4 days</v>
      </c>
      <c r="G8650" t="s">
        <v>49</v>
      </c>
      <c r="H8650" t="s">
        <v>6670</v>
      </c>
      <c r="I8650" t="s">
        <v>6671</v>
      </c>
      <c r="J8650" t="s">
        <v>25</v>
      </c>
      <c r="K8650" t="s">
        <v>26</v>
      </c>
      <c r="L8650" t="s">
        <v>41</v>
      </c>
      <c r="M8650" t="s">
        <v>42</v>
      </c>
      <c r="N8650">
        <v>90032</v>
      </c>
      <c r="O8650" t="s">
        <v>43</v>
      </c>
      <c r="P8650" t="s">
        <v>717</v>
      </c>
      <c r="Q8650" t="s">
        <v>31</v>
      </c>
      <c r="R8650" t="s">
        <v>35</v>
      </c>
      <c r="S8650" t="s">
        <v>718</v>
      </c>
      <c r="T8650" s="9">
        <v>194.35</v>
      </c>
      <c r="U8650">
        <v>3</v>
      </c>
      <c r="V8650" s="2">
        <v>0.2</v>
      </c>
      <c r="W8650" s="6">
        <v>19.440000000000001</v>
      </c>
      <c r="X8650" s="14">
        <f>AA8650-W8650</f>
        <v>446.99999999999994</v>
      </c>
      <c r="Y8650" s="6">
        <f>T8650*U8650</f>
        <v>583.04999999999995</v>
      </c>
      <c r="Z8650" s="6">
        <f>Y8650*V8650</f>
        <v>116.61</v>
      </c>
      <c r="AA8650" s="6">
        <f t="shared" si="718"/>
        <v>466.43999999999994</v>
      </c>
    </row>
    <row r="8651" spans="2:27" x14ac:dyDescent="0.3">
      <c r="B8651">
        <v>8648</v>
      </c>
      <c r="C8651" t="s">
        <v>10167</v>
      </c>
      <c r="D8651" s="1">
        <v>42136</v>
      </c>
      <c r="E8651" s="1">
        <v>42228</v>
      </c>
      <c r="F8651" s="9" t="str">
        <f t="shared" si="717"/>
        <v>92 days</v>
      </c>
      <c r="G8651" t="s">
        <v>187</v>
      </c>
      <c r="H8651" t="s">
        <v>5806</v>
      </c>
      <c r="I8651" t="s">
        <v>5807</v>
      </c>
      <c r="J8651" t="s">
        <v>40</v>
      </c>
      <c r="K8651" t="s">
        <v>26</v>
      </c>
      <c r="L8651" t="s">
        <v>5668</v>
      </c>
      <c r="M8651" t="s">
        <v>334</v>
      </c>
      <c r="N8651">
        <v>37211</v>
      </c>
      <c r="O8651" t="s">
        <v>29</v>
      </c>
      <c r="P8651" t="s">
        <v>893</v>
      </c>
      <c r="Q8651" t="s">
        <v>31</v>
      </c>
      <c r="R8651" t="s">
        <v>35</v>
      </c>
      <c r="S8651" t="s">
        <v>894</v>
      </c>
      <c r="T8651" s="9">
        <v>97.42</v>
      </c>
      <c r="U8651">
        <v>2</v>
      </c>
      <c r="V8651" s="2">
        <v>0.2</v>
      </c>
      <c r="W8651" s="6">
        <v>10.96</v>
      </c>
      <c r="X8651" s="14">
        <f>AA8651-W8651</f>
        <v>144.91200000000001</v>
      </c>
      <c r="Y8651" s="6">
        <f>T8651*U8651</f>
        <v>194.84</v>
      </c>
      <c r="Z8651" s="6">
        <f>Y8651*V8651</f>
        <v>38.968000000000004</v>
      </c>
      <c r="AA8651" s="6">
        <f t="shared" si="718"/>
        <v>155.87200000000001</v>
      </c>
    </row>
    <row r="8652" spans="2:27" x14ac:dyDescent="0.3">
      <c r="B8652">
        <v>8649</v>
      </c>
      <c r="C8652" t="s">
        <v>10168</v>
      </c>
      <c r="D8652" s="1">
        <v>42580</v>
      </c>
      <c r="E8652" s="1">
        <v>42437</v>
      </c>
      <c r="F8652" s="23" t="s">
        <v>10956</v>
      </c>
      <c r="G8652" t="s">
        <v>49</v>
      </c>
      <c r="H8652" t="s">
        <v>5917</v>
      </c>
      <c r="I8652" t="s">
        <v>5918</v>
      </c>
      <c r="J8652" t="s">
        <v>25</v>
      </c>
      <c r="K8652" t="s">
        <v>26</v>
      </c>
      <c r="L8652" t="s">
        <v>466</v>
      </c>
      <c r="M8652" t="s">
        <v>87</v>
      </c>
      <c r="N8652">
        <v>28205</v>
      </c>
      <c r="O8652" t="s">
        <v>29</v>
      </c>
      <c r="P8652" t="s">
        <v>2801</v>
      </c>
      <c r="Q8652" t="s">
        <v>45</v>
      </c>
      <c r="R8652" t="s">
        <v>58</v>
      </c>
      <c r="S8652" t="s">
        <v>2802</v>
      </c>
      <c r="T8652" s="9">
        <v>704.76</v>
      </c>
      <c r="U8652">
        <v>5</v>
      </c>
      <c r="V8652" s="2">
        <v>0.2</v>
      </c>
      <c r="W8652" s="6">
        <v>26.43</v>
      </c>
      <c r="X8652" s="14">
        <f>AA8652-W8652</f>
        <v>2792.61</v>
      </c>
      <c r="Y8652" s="6">
        <f>T8652*U8652</f>
        <v>3523.8</v>
      </c>
      <c r="Z8652" s="6">
        <f>Y8652*V8652</f>
        <v>704.7600000000001</v>
      </c>
      <c r="AA8652" s="6">
        <f t="shared" si="718"/>
        <v>2819.04</v>
      </c>
    </row>
    <row r="8653" spans="2:27" x14ac:dyDescent="0.3">
      <c r="B8653">
        <v>8650</v>
      </c>
      <c r="C8653" t="s">
        <v>10168</v>
      </c>
      <c r="D8653" s="1">
        <v>42580</v>
      </c>
      <c r="E8653" s="1">
        <v>42437</v>
      </c>
      <c r="F8653" s="23" t="s">
        <v>10956</v>
      </c>
      <c r="G8653" t="s">
        <v>49</v>
      </c>
      <c r="H8653" t="s">
        <v>5917</v>
      </c>
      <c r="I8653" t="s">
        <v>5918</v>
      </c>
      <c r="J8653" t="s">
        <v>25</v>
      </c>
      <c r="K8653" t="s">
        <v>26</v>
      </c>
      <c r="L8653" t="s">
        <v>466</v>
      </c>
      <c r="M8653" t="s">
        <v>87</v>
      </c>
      <c r="N8653">
        <v>28205</v>
      </c>
      <c r="O8653" t="s">
        <v>29</v>
      </c>
      <c r="P8653" t="s">
        <v>1833</v>
      </c>
      <c r="Q8653" t="s">
        <v>45</v>
      </c>
      <c r="R8653" t="s">
        <v>74</v>
      </c>
      <c r="S8653" t="s">
        <v>1834</v>
      </c>
      <c r="T8653" s="9">
        <v>27.4</v>
      </c>
      <c r="U8653">
        <v>3</v>
      </c>
      <c r="V8653" s="2">
        <v>0.7</v>
      </c>
      <c r="W8653" s="6">
        <v>-20.09</v>
      </c>
      <c r="X8653" s="14">
        <f>AA8653-W8653</f>
        <v>44.75</v>
      </c>
      <c r="Y8653" s="6">
        <f>T8653*U8653</f>
        <v>82.199999999999989</v>
      </c>
      <c r="Z8653" s="6">
        <f>Y8653*V8653</f>
        <v>57.539999999999985</v>
      </c>
      <c r="AA8653" s="6">
        <f t="shared" si="718"/>
        <v>24.660000000000004</v>
      </c>
    </row>
    <row r="8654" spans="2:27" x14ac:dyDescent="0.3">
      <c r="B8654">
        <v>8651</v>
      </c>
      <c r="C8654" t="s">
        <v>10169</v>
      </c>
      <c r="D8654" s="1">
        <v>41895</v>
      </c>
      <c r="E8654" s="1">
        <v>41895</v>
      </c>
      <c r="F8654" s="9" t="str">
        <f t="shared" ref="F8654:F8664" si="719">DATEDIF(D8654,E8654,"d")&amp;" days"</f>
        <v>0 days</v>
      </c>
      <c r="G8654" t="s">
        <v>1292</v>
      </c>
      <c r="H8654" t="s">
        <v>2182</v>
      </c>
      <c r="I8654" t="s">
        <v>2183</v>
      </c>
      <c r="J8654" t="s">
        <v>25</v>
      </c>
      <c r="K8654" t="s">
        <v>26</v>
      </c>
      <c r="L8654" t="s">
        <v>94</v>
      </c>
      <c r="M8654" t="s">
        <v>95</v>
      </c>
      <c r="N8654">
        <v>98103</v>
      </c>
      <c r="O8654" t="s">
        <v>43</v>
      </c>
      <c r="P8654" t="s">
        <v>7841</v>
      </c>
      <c r="Q8654" t="s">
        <v>45</v>
      </c>
      <c r="R8654" t="s">
        <v>268</v>
      </c>
      <c r="S8654" t="s">
        <v>7842</v>
      </c>
      <c r="T8654" s="9">
        <v>5.7</v>
      </c>
      <c r="U8654">
        <v>5</v>
      </c>
      <c r="V8654" s="2">
        <v>0</v>
      </c>
      <c r="W8654" s="6">
        <v>2.68</v>
      </c>
      <c r="X8654" s="14">
        <f>AA8654-W8654</f>
        <v>25.82</v>
      </c>
      <c r="Y8654" s="6">
        <f>T8654*U8654</f>
        <v>28.5</v>
      </c>
      <c r="Z8654" s="6">
        <f>Y8654*V8654</f>
        <v>0</v>
      </c>
      <c r="AA8654" s="6">
        <f t="shared" si="718"/>
        <v>28.5</v>
      </c>
    </row>
    <row r="8655" spans="2:27" x14ac:dyDescent="0.3">
      <c r="B8655">
        <v>8652</v>
      </c>
      <c r="C8655" t="s">
        <v>10169</v>
      </c>
      <c r="D8655" s="1">
        <v>41895</v>
      </c>
      <c r="E8655" s="1">
        <v>41895</v>
      </c>
      <c r="F8655" s="9" t="str">
        <f t="shared" si="719"/>
        <v>0 days</v>
      </c>
      <c r="G8655" t="s">
        <v>1292</v>
      </c>
      <c r="H8655" t="s">
        <v>2182</v>
      </c>
      <c r="I8655" t="s">
        <v>2183</v>
      </c>
      <c r="J8655" t="s">
        <v>25</v>
      </c>
      <c r="K8655" t="s">
        <v>26</v>
      </c>
      <c r="L8655" t="s">
        <v>94</v>
      </c>
      <c r="M8655" t="s">
        <v>95</v>
      </c>
      <c r="N8655">
        <v>98103</v>
      </c>
      <c r="O8655" t="s">
        <v>43</v>
      </c>
      <c r="P8655" t="s">
        <v>1136</v>
      </c>
      <c r="Q8655" t="s">
        <v>31</v>
      </c>
      <c r="R8655" t="s">
        <v>64</v>
      </c>
      <c r="S8655" t="s">
        <v>1137</v>
      </c>
      <c r="T8655" s="9">
        <v>14.19</v>
      </c>
      <c r="U8655">
        <v>3</v>
      </c>
      <c r="V8655" s="2">
        <v>0</v>
      </c>
      <c r="W8655" s="6">
        <v>5.53</v>
      </c>
      <c r="X8655" s="14">
        <f>AA8655-W8655</f>
        <v>37.04</v>
      </c>
      <c r="Y8655" s="6">
        <f>T8655*U8655</f>
        <v>42.57</v>
      </c>
      <c r="Z8655" s="6">
        <f>Y8655*V8655</f>
        <v>0</v>
      </c>
      <c r="AA8655" s="6">
        <f t="shared" si="718"/>
        <v>42.57</v>
      </c>
    </row>
    <row r="8656" spans="2:27" x14ac:dyDescent="0.3">
      <c r="B8656">
        <v>8653</v>
      </c>
      <c r="C8656" t="s">
        <v>10169</v>
      </c>
      <c r="D8656" s="1">
        <v>41895</v>
      </c>
      <c r="E8656" s="1">
        <v>41895</v>
      </c>
      <c r="F8656" s="9" t="str">
        <f t="shared" si="719"/>
        <v>0 days</v>
      </c>
      <c r="G8656" t="s">
        <v>1292</v>
      </c>
      <c r="H8656" t="s">
        <v>2182</v>
      </c>
      <c r="I8656" t="s">
        <v>2183</v>
      </c>
      <c r="J8656" t="s">
        <v>25</v>
      </c>
      <c r="K8656" t="s">
        <v>26</v>
      </c>
      <c r="L8656" t="s">
        <v>94</v>
      </c>
      <c r="M8656" t="s">
        <v>95</v>
      </c>
      <c r="N8656">
        <v>98103</v>
      </c>
      <c r="O8656" t="s">
        <v>43</v>
      </c>
      <c r="P8656" t="s">
        <v>1953</v>
      </c>
      <c r="Q8656" t="s">
        <v>45</v>
      </c>
      <c r="R8656" t="s">
        <v>578</v>
      </c>
      <c r="S8656" t="s">
        <v>1954</v>
      </c>
      <c r="T8656" s="9">
        <v>7.3</v>
      </c>
      <c r="U8656">
        <v>2</v>
      </c>
      <c r="V8656" s="2">
        <v>0</v>
      </c>
      <c r="W8656" s="6">
        <v>2.19</v>
      </c>
      <c r="X8656" s="14">
        <f>AA8656-W8656</f>
        <v>12.41</v>
      </c>
      <c r="Y8656" s="6">
        <f>T8656*U8656</f>
        <v>14.6</v>
      </c>
      <c r="Z8656" s="6">
        <f>Y8656*V8656</f>
        <v>0</v>
      </c>
      <c r="AA8656" s="6">
        <f t="shared" si="718"/>
        <v>14.6</v>
      </c>
    </row>
    <row r="8657" spans="2:27" x14ac:dyDescent="0.3">
      <c r="B8657">
        <v>8654</v>
      </c>
      <c r="C8657" t="s">
        <v>10169</v>
      </c>
      <c r="D8657" s="1">
        <v>41895</v>
      </c>
      <c r="E8657" s="1">
        <v>41895</v>
      </c>
      <c r="F8657" s="9" t="str">
        <f t="shared" si="719"/>
        <v>0 days</v>
      </c>
      <c r="G8657" t="s">
        <v>1292</v>
      </c>
      <c r="H8657" t="s">
        <v>2182</v>
      </c>
      <c r="I8657" t="s">
        <v>2183</v>
      </c>
      <c r="J8657" t="s">
        <v>25</v>
      </c>
      <c r="K8657" t="s">
        <v>26</v>
      </c>
      <c r="L8657" t="s">
        <v>94</v>
      </c>
      <c r="M8657" t="s">
        <v>95</v>
      </c>
      <c r="N8657">
        <v>98103</v>
      </c>
      <c r="O8657" t="s">
        <v>43</v>
      </c>
      <c r="P8657" t="s">
        <v>2302</v>
      </c>
      <c r="Q8657" t="s">
        <v>70</v>
      </c>
      <c r="R8657" t="s">
        <v>160</v>
      </c>
      <c r="S8657" t="s">
        <v>2303</v>
      </c>
      <c r="T8657" s="9">
        <v>199.98</v>
      </c>
      <c r="U8657">
        <v>2</v>
      </c>
      <c r="V8657" s="2">
        <v>0</v>
      </c>
      <c r="W8657" s="6">
        <v>75.989999999999995</v>
      </c>
      <c r="X8657" s="14">
        <f>AA8657-W8657</f>
        <v>323.96999999999997</v>
      </c>
      <c r="Y8657" s="6">
        <f>T8657*U8657</f>
        <v>399.96</v>
      </c>
      <c r="Z8657" s="6">
        <f>Y8657*V8657</f>
        <v>0</v>
      </c>
      <c r="AA8657" s="6">
        <f t="shared" si="718"/>
        <v>399.96</v>
      </c>
    </row>
    <row r="8658" spans="2:27" x14ac:dyDescent="0.3">
      <c r="B8658">
        <v>8655</v>
      </c>
      <c r="C8658" t="s">
        <v>10169</v>
      </c>
      <c r="D8658" s="1">
        <v>41895</v>
      </c>
      <c r="E8658" s="1">
        <v>41895</v>
      </c>
      <c r="F8658" s="9" t="str">
        <f t="shared" si="719"/>
        <v>0 days</v>
      </c>
      <c r="G8658" t="s">
        <v>1292</v>
      </c>
      <c r="H8658" t="s">
        <v>2182</v>
      </c>
      <c r="I8658" t="s">
        <v>2183</v>
      </c>
      <c r="J8658" t="s">
        <v>25</v>
      </c>
      <c r="K8658" t="s">
        <v>26</v>
      </c>
      <c r="L8658" t="s">
        <v>94</v>
      </c>
      <c r="M8658" t="s">
        <v>95</v>
      </c>
      <c r="N8658">
        <v>98103</v>
      </c>
      <c r="O8658" t="s">
        <v>43</v>
      </c>
      <c r="P8658" t="s">
        <v>6517</v>
      </c>
      <c r="Q8658" t="s">
        <v>70</v>
      </c>
      <c r="R8658" t="s">
        <v>160</v>
      </c>
      <c r="S8658" t="s">
        <v>6518</v>
      </c>
      <c r="T8658" s="9">
        <v>144.96</v>
      </c>
      <c r="U8658">
        <v>4</v>
      </c>
      <c r="V8658" s="2">
        <v>0</v>
      </c>
      <c r="W8658" s="6">
        <v>60.88</v>
      </c>
      <c r="X8658" s="14">
        <f>AA8658-W8658</f>
        <v>518.96</v>
      </c>
      <c r="Y8658" s="6">
        <f>T8658*U8658</f>
        <v>579.84</v>
      </c>
      <c r="Z8658" s="6">
        <f>Y8658*V8658</f>
        <v>0</v>
      </c>
      <c r="AA8658" s="6">
        <f t="shared" si="718"/>
        <v>579.84</v>
      </c>
    </row>
    <row r="8659" spans="2:27" x14ac:dyDescent="0.3">
      <c r="B8659">
        <v>8656</v>
      </c>
      <c r="C8659" t="s">
        <v>10169</v>
      </c>
      <c r="D8659" s="1">
        <v>41895</v>
      </c>
      <c r="E8659" s="1">
        <v>41895</v>
      </c>
      <c r="F8659" s="9" t="str">
        <f t="shared" si="719"/>
        <v>0 days</v>
      </c>
      <c r="G8659" t="s">
        <v>1292</v>
      </c>
      <c r="H8659" t="s">
        <v>2182</v>
      </c>
      <c r="I8659" t="s">
        <v>2183</v>
      </c>
      <c r="J8659" t="s">
        <v>25</v>
      </c>
      <c r="K8659" t="s">
        <v>26</v>
      </c>
      <c r="L8659" t="s">
        <v>94</v>
      </c>
      <c r="M8659" t="s">
        <v>95</v>
      </c>
      <c r="N8659">
        <v>98103</v>
      </c>
      <c r="O8659" t="s">
        <v>43</v>
      </c>
      <c r="P8659" t="s">
        <v>3992</v>
      </c>
      <c r="Q8659" t="s">
        <v>70</v>
      </c>
      <c r="R8659" t="s">
        <v>160</v>
      </c>
      <c r="S8659" t="s">
        <v>3993</v>
      </c>
      <c r="T8659" s="9">
        <v>118</v>
      </c>
      <c r="U8659">
        <v>2</v>
      </c>
      <c r="V8659" s="2">
        <v>0</v>
      </c>
      <c r="W8659" s="6">
        <v>20.059999999999999</v>
      </c>
      <c r="X8659" s="14">
        <f>AA8659-W8659</f>
        <v>215.94</v>
      </c>
      <c r="Y8659" s="6">
        <f>T8659*U8659</f>
        <v>236</v>
      </c>
      <c r="Z8659" s="6">
        <f>Y8659*V8659</f>
        <v>0</v>
      </c>
      <c r="AA8659" s="6">
        <f t="shared" si="718"/>
        <v>236</v>
      </c>
    </row>
    <row r="8660" spans="2:27" x14ac:dyDescent="0.3">
      <c r="B8660">
        <v>8657</v>
      </c>
      <c r="C8660" t="s">
        <v>10169</v>
      </c>
      <c r="D8660" s="1">
        <v>41895</v>
      </c>
      <c r="E8660" s="1">
        <v>41895</v>
      </c>
      <c r="F8660" s="9" t="str">
        <f t="shared" si="719"/>
        <v>0 days</v>
      </c>
      <c r="G8660" t="s">
        <v>1292</v>
      </c>
      <c r="H8660" t="s">
        <v>2182</v>
      </c>
      <c r="I8660" t="s">
        <v>2183</v>
      </c>
      <c r="J8660" t="s">
        <v>25</v>
      </c>
      <c r="K8660" t="s">
        <v>26</v>
      </c>
      <c r="L8660" t="s">
        <v>94</v>
      </c>
      <c r="M8660" t="s">
        <v>95</v>
      </c>
      <c r="N8660">
        <v>98103</v>
      </c>
      <c r="O8660" t="s">
        <v>43</v>
      </c>
      <c r="P8660" t="s">
        <v>6013</v>
      </c>
      <c r="Q8660" t="s">
        <v>45</v>
      </c>
      <c r="R8660" t="s">
        <v>89</v>
      </c>
      <c r="S8660" t="s">
        <v>6014</v>
      </c>
      <c r="T8660" s="9">
        <v>48.94</v>
      </c>
      <c r="U8660">
        <v>1</v>
      </c>
      <c r="V8660" s="2">
        <v>0</v>
      </c>
      <c r="W8660" s="6">
        <v>24.47</v>
      </c>
      <c r="X8660" s="14">
        <f>AA8660-W8660</f>
        <v>24.47</v>
      </c>
      <c r="Y8660" s="6">
        <f>T8660*U8660</f>
        <v>48.94</v>
      </c>
      <c r="Z8660" s="6">
        <f>Y8660*V8660</f>
        <v>0</v>
      </c>
      <c r="AA8660" s="6">
        <f t="shared" si="718"/>
        <v>48.94</v>
      </c>
    </row>
    <row r="8661" spans="2:27" x14ac:dyDescent="0.3">
      <c r="B8661">
        <v>8658</v>
      </c>
      <c r="C8661" t="s">
        <v>10169</v>
      </c>
      <c r="D8661" s="1">
        <v>41895</v>
      </c>
      <c r="E8661" s="1">
        <v>41895</v>
      </c>
      <c r="F8661" s="9" t="str">
        <f t="shared" si="719"/>
        <v>0 days</v>
      </c>
      <c r="G8661" t="s">
        <v>1292</v>
      </c>
      <c r="H8661" t="s">
        <v>2182</v>
      </c>
      <c r="I8661" t="s">
        <v>2183</v>
      </c>
      <c r="J8661" t="s">
        <v>25</v>
      </c>
      <c r="K8661" t="s">
        <v>26</v>
      </c>
      <c r="L8661" t="s">
        <v>94</v>
      </c>
      <c r="M8661" t="s">
        <v>95</v>
      </c>
      <c r="N8661">
        <v>98103</v>
      </c>
      <c r="O8661" t="s">
        <v>43</v>
      </c>
      <c r="P8661" t="s">
        <v>4823</v>
      </c>
      <c r="Q8661" t="s">
        <v>45</v>
      </c>
      <c r="R8661" t="s">
        <v>77</v>
      </c>
      <c r="S8661" t="s">
        <v>4824</v>
      </c>
      <c r="T8661" s="9">
        <v>22.66</v>
      </c>
      <c r="U8661">
        <v>2</v>
      </c>
      <c r="V8661" s="2">
        <v>0</v>
      </c>
      <c r="W8661" s="6">
        <v>9.74</v>
      </c>
      <c r="X8661" s="14">
        <f>AA8661-W8661</f>
        <v>35.58</v>
      </c>
      <c r="Y8661" s="6">
        <f>T8661*U8661</f>
        <v>45.32</v>
      </c>
      <c r="Z8661" s="6">
        <f>Y8661*V8661</f>
        <v>0</v>
      </c>
      <c r="AA8661" s="6">
        <f t="shared" si="718"/>
        <v>45.32</v>
      </c>
    </row>
    <row r="8662" spans="2:27" x14ac:dyDescent="0.3">
      <c r="B8662">
        <v>8659</v>
      </c>
      <c r="C8662" t="s">
        <v>10170</v>
      </c>
      <c r="D8662" s="1">
        <v>42542</v>
      </c>
      <c r="E8662" s="1">
        <v>42546</v>
      </c>
      <c r="F8662" s="9" t="str">
        <f t="shared" si="719"/>
        <v>4 days</v>
      </c>
      <c r="G8662" t="s">
        <v>49</v>
      </c>
      <c r="H8662" t="s">
        <v>342</v>
      </c>
      <c r="I8662" t="s">
        <v>343</v>
      </c>
      <c r="J8662" t="s">
        <v>40</v>
      </c>
      <c r="K8662" t="s">
        <v>26</v>
      </c>
      <c r="L8662" t="s">
        <v>302</v>
      </c>
      <c r="M8662" t="s">
        <v>210</v>
      </c>
      <c r="N8662">
        <v>60623</v>
      </c>
      <c r="O8662" t="s">
        <v>104</v>
      </c>
      <c r="P8662" t="s">
        <v>3175</v>
      </c>
      <c r="Q8662" t="s">
        <v>45</v>
      </c>
      <c r="R8662" t="s">
        <v>74</v>
      </c>
      <c r="S8662" t="s">
        <v>3176</v>
      </c>
      <c r="T8662" s="9">
        <v>0.84</v>
      </c>
      <c r="U8662">
        <v>1</v>
      </c>
      <c r="V8662" s="2">
        <v>0.8</v>
      </c>
      <c r="W8662" s="6">
        <v>-1.34</v>
      </c>
      <c r="X8662" s="14">
        <f>AA8662-W8662</f>
        <v>1.508</v>
      </c>
      <c r="Y8662" s="6">
        <f>T8662*U8662</f>
        <v>0.84</v>
      </c>
      <c r="Z8662" s="6">
        <f>Y8662*V8662</f>
        <v>0.67200000000000004</v>
      </c>
      <c r="AA8662" s="6">
        <f t="shared" si="718"/>
        <v>0.16799999999999993</v>
      </c>
    </row>
    <row r="8663" spans="2:27" x14ac:dyDescent="0.3">
      <c r="B8663">
        <v>8660</v>
      </c>
      <c r="C8663" t="s">
        <v>10171</v>
      </c>
      <c r="D8663" s="1">
        <v>42438</v>
      </c>
      <c r="E8663" s="1">
        <v>42591</v>
      </c>
      <c r="F8663" s="9" t="str">
        <f t="shared" si="719"/>
        <v>153 days</v>
      </c>
      <c r="G8663" t="s">
        <v>49</v>
      </c>
      <c r="H8663" t="s">
        <v>5181</v>
      </c>
      <c r="I8663" t="s">
        <v>5182</v>
      </c>
      <c r="J8663" t="s">
        <v>40</v>
      </c>
      <c r="K8663" t="s">
        <v>26</v>
      </c>
      <c r="L8663" t="s">
        <v>1009</v>
      </c>
      <c r="M8663" t="s">
        <v>497</v>
      </c>
      <c r="N8663">
        <v>45231</v>
      </c>
      <c r="O8663" t="s">
        <v>147</v>
      </c>
      <c r="P8663" t="s">
        <v>5838</v>
      </c>
      <c r="Q8663" t="s">
        <v>45</v>
      </c>
      <c r="R8663" t="s">
        <v>89</v>
      </c>
      <c r="S8663" t="s">
        <v>5839</v>
      </c>
      <c r="T8663" s="9">
        <v>30.96</v>
      </c>
      <c r="U8663">
        <v>6</v>
      </c>
      <c r="V8663" s="2">
        <v>0.2</v>
      </c>
      <c r="W8663" s="6">
        <v>11.22</v>
      </c>
      <c r="X8663" s="14">
        <f>AA8663-W8663</f>
        <v>137.38800000000001</v>
      </c>
      <c r="Y8663" s="6">
        <f>T8663*U8663</f>
        <v>185.76</v>
      </c>
      <c r="Z8663" s="6">
        <f>Y8663*V8663</f>
        <v>37.152000000000001</v>
      </c>
      <c r="AA8663" s="6">
        <f t="shared" si="718"/>
        <v>148.608</v>
      </c>
    </row>
    <row r="8664" spans="2:27" x14ac:dyDescent="0.3">
      <c r="B8664">
        <v>8661</v>
      </c>
      <c r="C8664" t="s">
        <v>10172</v>
      </c>
      <c r="D8664" s="1">
        <v>43064</v>
      </c>
      <c r="E8664" s="1">
        <v>43069</v>
      </c>
      <c r="F8664" s="9" t="str">
        <f t="shared" si="719"/>
        <v>5 days</v>
      </c>
      <c r="G8664" t="s">
        <v>49</v>
      </c>
      <c r="H8664" t="s">
        <v>4384</v>
      </c>
      <c r="I8664" t="s">
        <v>4385</v>
      </c>
      <c r="J8664" t="s">
        <v>25</v>
      </c>
      <c r="K8664" t="s">
        <v>26</v>
      </c>
      <c r="L8664" t="s">
        <v>52</v>
      </c>
      <c r="M8664" t="s">
        <v>53</v>
      </c>
      <c r="N8664">
        <v>33311</v>
      </c>
      <c r="O8664" t="s">
        <v>29</v>
      </c>
      <c r="P8664" t="s">
        <v>4416</v>
      </c>
      <c r="Q8664" t="s">
        <v>31</v>
      </c>
      <c r="R8664" t="s">
        <v>32</v>
      </c>
      <c r="S8664" t="s">
        <v>4417</v>
      </c>
      <c r="T8664" s="9">
        <v>723.92</v>
      </c>
      <c r="U8664">
        <v>5</v>
      </c>
      <c r="V8664" s="2">
        <v>0.2</v>
      </c>
      <c r="W8664" s="6">
        <v>-81.44</v>
      </c>
      <c r="X8664" s="14">
        <f>AA8664-W8664</f>
        <v>2977.12</v>
      </c>
      <c r="Y8664" s="6">
        <f>T8664*U8664</f>
        <v>3619.6</v>
      </c>
      <c r="Z8664" s="6">
        <f>Y8664*V8664</f>
        <v>723.92000000000007</v>
      </c>
      <c r="AA8664" s="6">
        <f t="shared" si="718"/>
        <v>2895.68</v>
      </c>
    </row>
    <row r="8665" spans="2:27" x14ac:dyDescent="0.3">
      <c r="B8665">
        <v>8662</v>
      </c>
      <c r="C8665" t="s">
        <v>10173</v>
      </c>
      <c r="D8665" s="1">
        <v>42343</v>
      </c>
      <c r="E8665" s="1">
        <v>42141</v>
      </c>
      <c r="F8665" s="23" t="s">
        <v>10956</v>
      </c>
      <c r="G8665" t="s">
        <v>49</v>
      </c>
      <c r="H8665" t="s">
        <v>4269</v>
      </c>
      <c r="I8665" t="s">
        <v>4270</v>
      </c>
      <c r="J8665" t="s">
        <v>25</v>
      </c>
      <c r="K8665" t="s">
        <v>26</v>
      </c>
      <c r="L8665" t="s">
        <v>183</v>
      </c>
      <c r="M8665" t="s">
        <v>103</v>
      </c>
      <c r="N8665">
        <v>77041</v>
      </c>
      <c r="O8665" t="s">
        <v>104</v>
      </c>
      <c r="P8665" t="s">
        <v>7414</v>
      </c>
      <c r="Q8665" t="s">
        <v>31</v>
      </c>
      <c r="R8665" t="s">
        <v>64</v>
      </c>
      <c r="S8665" t="s">
        <v>7415</v>
      </c>
      <c r="T8665" s="9">
        <v>21.97</v>
      </c>
      <c r="U8665">
        <v>4</v>
      </c>
      <c r="V8665" s="2">
        <v>0.6</v>
      </c>
      <c r="W8665" s="6">
        <v>-15.93</v>
      </c>
      <c r="X8665" s="14">
        <f>AA8665-W8665</f>
        <v>51.082000000000001</v>
      </c>
      <c r="Y8665" s="6">
        <f>T8665*U8665</f>
        <v>87.88</v>
      </c>
      <c r="Z8665" s="6">
        <f>Y8665*V8665</f>
        <v>52.727999999999994</v>
      </c>
      <c r="AA8665" s="6">
        <f t="shared" si="718"/>
        <v>35.152000000000001</v>
      </c>
    </row>
    <row r="8666" spans="2:27" x14ac:dyDescent="0.3">
      <c r="B8666">
        <v>8663</v>
      </c>
      <c r="C8666" t="s">
        <v>10173</v>
      </c>
      <c r="D8666" s="1">
        <v>42343</v>
      </c>
      <c r="E8666" s="1">
        <v>42141</v>
      </c>
      <c r="F8666" s="23" t="s">
        <v>10956</v>
      </c>
      <c r="G8666" t="s">
        <v>49</v>
      </c>
      <c r="H8666" t="s">
        <v>4269</v>
      </c>
      <c r="I8666" t="s">
        <v>4270</v>
      </c>
      <c r="J8666" t="s">
        <v>25</v>
      </c>
      <c r="K8666" t="s">
        <v>26</v>
      </c>
      <c r="L8666" t="s">
        <v>183</v>
      </c>
      <c r="M8666" t="s">
        <v>103</v>
      </c>
      <c r="N8666">
        <v>77041</v>
      </c>
      <c r="O8666" t="s">
        <v>104</v>
      </c>
      <c r="P8666" t="s">
        <v>3756</v>
      </c>
      <c r="Q8666" t="s">
        <v>70</v>
      </c>
      <c r="R8666" t="s">
        <v>71</v>
      </c>
      <c r="S8666" t="s">
        <v>3757</v>
      </c>
      <c r="T8666" s="9">
        <v>619.15</v>
      </c>
      <c r="U8666">
        <v>6</v>
      </c>
      <c r="V8666" s="2">
        <v>0.2</v>
      </c>
      <c r="W8666" s="6">
        <v>69.650000000000006</v>
      </c>
      <c r="X8666" s="14">
        <f>AA8666-W8666</f>
        <v>2902.2699999999995</v>
      </c>
      <c r="Y8666" s="6">
        <f>T8666*U8666</f>
        <v>3714.8999999999996</v>
      </c>
      <c r="Z8666" s="6">
        <f>Y8666*V8666</f>
        <v>742.98</v>
      </c>
      <c r="AA8666" s="6">
        <f t="shared" si="718"/>
        <v>2971.9199999999996</v>
      </c>
    </row>
    <row r="8667" spans="2:27" x14ac:dyDescent="0.3">
      <c r="B8667">
        <v>8664</v>
      </c>
      <c r="C8667" t="s">
        <v>10173</v>
      </c>
      <c r="D8667" s="1">
        <v>42343</v>
      </c>
      <c r="E8667" s="1">
        <v>42141</v>
      </c>
      <c r="F8667" s="23" t="s">
        <v>10956</v>
      </c>
      <c r="G8667" t="s">
        <v>49</v>
      </c>
      <c r="H8667" t="s">
        <v>4269</v>
      </c>
      <c r="I8667" t="s">
        <v>4270</v>
      </c>
      <c r="J8667" t="s">
        <v>25</v>
      </c>
      <c r="K8667" t="s">
        <v>26</v>
      </c>
      <c r="L8667" t="s">
        <v>183</v>
      </c>
      <c r="M8667" t="s">
        <v>103</v>
      </c>
      <c r="N8667">
        <v>77041</v>
      </c>
      <c r="O8667" t="s">
        <v>104</v>
      </c>
      <c r="P8667" t="s">
        <v>2348</v>
      </c>
      <c r="Q8667" t="s">
        <v>45</v>
      </c>
      <c r="R8667" t="s">
        <v>89</v>
      </c>
      <c r="S8667" t="s">
        <v>2349</v>
      </c>
      <c r="T8667" s="9">
        <v>127.9</v>
      </c>
      <c r="U8667">
        <v>7</v>
      </c>
      <c r="V8667" s="2">
        <v>0.2</v>
      </c>
      <c r="W8667" s="6">
        <v>41.57</v>
      </c>
      <c r="X8667" s="14">
        <f>AA8667-W8667</f>
        <v>674.67</v>
      </c>
      <c r="Y8667" s="6">
        <f>T8667*U8667</f>
        <v>895.30000000000007</v>
      </c>
      <c r="Z8667" s="6">
        <f>Y8667*V8667</f>
        <v>179.06000000000003</v>
      </c>
      <c r="AA8667" s="6">
        <f t="shared" si="718"/>
        <v>716.24</v>
      </c>
    </row>
    <row r="8668" spans="2:27" x14ac:dyDescent="0.3">
      <c r="B8668">
        <v>8665</v>
      </c>
      <c r="C8668" t="s">
        <v>10174</v>
      </c>
      <c r="D8668" s="1">
        <v>42824</v>
      </c>
      <c r="E8668" s="1">
        <v>42739</v>
      </c>
      <c r="F8668" s="23" t="s">
        <v>10956</v>
      </c>
      <c r="G8668" t="s">
        <v>22</v>
      </c>
      <c r="H8668" t="s">
        <v>2247</v>
      </c>
      <c r="I8668" t="s">
        <v>2248</v>
      </c>
      <c r="J8668" t="s">
        <v>25</v>
      </c>
      <c r="K8668" t="s">
        <v>26</v>
      </c>
      <c r="L8668" t="s">
        <v>1121</v>
      </c>
      <c r="M8668" t="s">
        <v>42</v>
      </c>
      <c r="N8668">
        <v>90712</v>
      </c>
      <c r="O8668" t="s">
        <v>43</v>
      </c>
      <c r="P8668" t="s">
        <v>4636</v>
      </c>
      <c r="Q8668" t="s">
        <v>31</v>
      </c>
      <c r="R8668" t="s">
        <v>64</v>
      </c>
      <c r="S8668" t="s">
        <v>4637</v>
      </c>
      <c r="T8668" s="9">
        <v>94.2</v>
      </c>
      <c r="U8668">
        <v>5</v>
      </c>
      <c r="V8668" s="2">
        <v>0</v>
      </c>
      <c r="W8668" s="6">
        <v>39.56</v>
      </c>
      <c r="X8668" s="14">
        <f>AA8668-W8668</f>
        <v>431.44</v>
      </c>
      <c r="Y8668" s="6">
        <f>T8668*U8668</f>
        <v>471</v>
      </c>
      <c r="Z8668" s="6">
        <f>Y8668*V8668</f>
        <v>0</v>
      </c>
      <c r="AA8668" s="6">
        <f t="shared" si="718"/>
        <v>471</v>
      </c>
    </row>
    <row r="8669" spans="2:27" x14ac:dyDescent="0.3">
      <c r="B8669">
        <v>8666</v>
      </c>
      <c r="C8669" t="s">
        <v>10175</v>
      </c>
      <c r="D8669" s="1">
        <v>42691</v>
      </c>
      <c r="E8669" s="1">
        <v>42692</v>
      </c>
      <c r="F8669" s="9" t="str">
        <f t="shared" ref="F8669:F8686" si="720">DATEDIF(D8669,E8669,"d")&amp;" days"</f>
        <v>1 days</v>
      </c>
      <c r="G8669" t="s">
        <v>187</v>
      </c>
      <c r="H8669" t="s">
        <v>6664</v>
      </c>
      <c r="I8669" t="s">
        <v>6665</v>
      </c>
      <c r="J8669" t="s">
        <v>101</v>
      </c>
      <c r="K8669" t="s">
        <v>26</v>
      </c>
      <c r="L8669" t="s">
        <v>126</v>
      </c>
      <c r="M8669" t="s">
        <v>42</v>
      </c>
      <c r="N8669">
        <v>94122</v>
      </c>
      <c r="O8669" t="s">
        <v>43</v>
      </c>
      <c r="P8669" t="s">
        <v>2177</v>
      </c>
      <c r="Q8669" t="s">
        <v>45</v>
      </c>
      <c r="R8669" t="s">
        <v>578</v>
      </c>
      <c r="S8669" t="s">
        <v>2178</v>
      </c>
      <c r="T8669" s="9">
        <v>49.5</v>
      </c>
      <c r="U8669">
        <v>5</v>
      </c>
      <c r="V8669" s="2">
        <v>0</v>
      </c>
      <c r="W8669" s="6">
        <v>13.37</v>
      </c>
      <c r="X8669" s="14">
        <f>AA8669-W8669</f>
        <v>234.13</v>
      </c>
      <c r="Y8669" s="6">
        <f>T8669*U8669</f>
        <v>247.5</v>
      </c>
      <c r="Z8669" s="6">
        <f>Y8669*V8669</f>
        <v>0</v>
      </c>
      <c r="AA8669" s="6">
        <f t="shared" si="718"/>
        <v>247.5</v>
      </c>
    </row>
    <row r="8670" spans="2:27" x14ac:dyDescent="0.3">
      <c r="B8670">
        <v>8667</v>
      </c>
      <c r="C8670" t="s">
        <v>10176</v>
      </c>
      <c r="D8670" s="1">
        <v>42734</v>
      </c>
      <c r="E8670" s="1">
        <v>42767</v>
      </c>
      <c r="F8670" s="9" t="str">
        <f t="shared" si="720"/>
        <v>33 days</v>
      </c>
      <c r="G8670" t="s">
        <v>187</v>
      </c>
      <c r="H8670" t="s">
        <v>10177</v>
      </c>
      <c r="I8670" t="s">
        <v>10178</v>
      </c>
      <c r="J8670" t="s">
        <v>40</v>
      </c>
      <c r="K8670" t="s">
        <v>26</v>
      </c>
      <c r="L8670" t="s">
        <v>145</v>
      </c>
      <c r="M8670" t="s">
        <v>146</v>
      </c>
      <c r="N8670">
        <v>19140</v>
      </c>
      <c r="O8670" t="s">
        <v>147</v>
      </c>
      <c r="P8670" t="s">
        <v>6814</v>
      </c>
      <c r="Q8670" t="s">
        <v>45</v>
      </c>
      <c r="R8670" t="s">
        <v>67</v>
      </c>
      <c r="S8670" t="s">
        <v>6815</v>
      </c>
      <c r="T8670" s="9">
        <v>16.52</v>
      </c>
      <c r="U8670">
        <v>5</v>
      </c>
      <c r="V8670" s="2">
        <v>0.2</v>
      </c>
      <c r="W8670" s="6">
        <v>1.65</v>
      </c>
      <c r="X8670" s="14">
        <f>AA8670-W8670</f>
        <v>64.429999999999993</v>
      </c>
      <c r="Y8670" s="6">
        <f>T8670*U8670</f>
        <v>82.6</v>
      </c>
      <c r="Z8670" s="6">
        <f>Y8670*V8670</f>
        <v>16.52</v>
      </c>
      <c r="AA8670" s="6">
        <f t="shared" si="718"/>
        <v>66.08</v>
      </c>
    </row>
    <row r="8671" spans="2:27" x14ac:dyDescent="0.3">
      <c r="B8671">
        <v>8668</v>
      </c>
      <c r="C8671" t="s">
        <v>10179</v>
      </c>
      <c r="D8671" s="1">
        <v>42726</v>
      </c>
      <c r="E8671" s="1">
        <v>42728</v>
      </c>
      <c r="F8671" s="9" t="str">
        <f t="shared" si="720"/>
        <v>2 days</v>
      </c>
      <c r="G8671" t="s">
        <v>22</v>
      </c>
      <c r="H8671" t="s">
        <v>4451</v>
      </c>
      <c r="I8671" t="s">
        <v>4452</v>
      </c>
      <c r="J8671" t="s">
        <v>101</v>
      </c>
      <c r="K8671" t="s">
        <v>26</v>
      </c>
      <c r="L8671" t="s">
        <v>94</v>
      </c>
      <c r="M8671" t="s">
        <v>95</v>
      </c>
      <c r="N8671">
        <v>98115</v>
      </c>
      <c r="O8671" t="s">
        <v>43</v>
      </c>
      <c r="P8671" t="s">
        <v>674</v>
      </c>
      <c r="Q8671" t="s">
        <v>45</v>
      </c>
      <c r="R8671" t="s">
        <v>74</v>
      </c>
      <c r="S8671" t="s">
        <v>675</v>
      </c>
      <c r="T8671" s="9">
        <v>55.36</v>
      </c>
      <c r="U8671">
        <v>4</v>
      </c>
      <c r="V8671" s="2">
        <v>0.2</v>
      </c>
      <c r="W8671" s="6">
        <v>19.38</v>
      </c>
      <c r="X8671" s="14">
        <f>AA8671-W8671</f>
        <v>157.77199999999999</v>
      </c>
      <c r="Y8671" s="6">
        <f>T8671*U8671</f>
        <v>221.44</v>
      </c>
      <c r="Z8671" s="6">
        <f>Y8671*V8671</f>
        <v>44.288000000000004</v>
      </c>
      <c r="AA8671" s="6">
        <f t="shared" si="718"/>
        <v>177.15199999999999</v>
      </c>
    </row>
    <row r="8672" spans="2:27" x14ac:dyDescent="0.3">
      <c r="B8672">
        <v>8669</v>
      </c>
      <c r="C8672" t="s">
        <v>10179</v>
      </c>
      <c r="D8672" s="1">
        <v>42726</v>
      </c>
      <c r="E8672" s="1">
        <v>42728</v>
      </c>
      <c r="F8672" s="9" t="str">
        <f t="shared" si="720"/>
        <v>2 days</v>
      </c>
      <c r="G8672" t="s">
        <v>22</v>
      </c>
      <c r="H8672" t="s">
        <v>4451</v>
      </c>
      <c r="I8672" t="s">
        <v>4452</v>
      </c>
      <c r="J8672" t="s">
        <v>101</v>
      </c>
      <c r="K8672" t="s">
        <v>26</v>
      </c>
      <c r="L8672" t="s">
        <v>94</v>
      </c>
      <c r="M8672" t="s">
        <v>95</v>
      </c>
      <c r="N8672">
        <v>98115</v>
      </c>
      <c r="O8672" t="s">
        <v>43</v>
      </c>
      <c r="P8672" t="s">
        <v>7810</v>
      </c>
      <c r="Q8672" t="s">
        <v>70</v>
      </c>
      <c r="R8672" t="s">
        <v>683</v>
      </c>
      <c r="S8672" t="s">
        <v>7811</v>
      </c>
      <c r="T8672" s="9">
        <v>11.56</v>
      </c>
      <c r="U8672">
        <v>1</v>
      </c>
      <c r="V8672" s="2">
        <v>0.2</v>
      </c>
      <c r="W8672" s="6">
        <v>3.76</v>
      </c>
      <c r="X8672" s="14">
        <f>AA8672-W8672</f>
        <v>5.4880000000000013</v>
      </c>
      <c r="Y8672" s="6">
        <f>T8672*U8672</f>
        <v>11.56</v>
      </c>
      <c r="Z8672" s="6">
        <f>Y8672*V8672</f>
        <v>2.3120000000000003</v>
      </c>
      <c r="AA8672" s="6">
        <f t="shared" si="718"/>
        <v>9.2480000000000011</v>
      </c>
    </row>
    <row r="8673" spans="2:27" x14ac:dyDescent="0.3">
      <c r="B8673">
        <v>8670</v>
      </c>
      <c r="C8673" t="s">
        <v>10180</v>
      </c>
      <c r="D8673" s="1">
        <v>42358</v>
      </c>
      <c r="E8673" s="1">
        <v>42363</v>
      </c>
      <c r="F8673" s="9" t="str">
        <f t="shared" si="720"/>
        <v>5 days</v>
      </c>
      <c r="G8673" t="s">
        <v>22</v>
      </c>
      <c r="H8673" t="s">
        <v>4050</v>
      </c>
      <c r="I8673" t="s">
        <v>4051</v>
      </c>
      <c r="J8673" t="s">
        <v>25</v>
      </c>
      <c r="K8673" t="s">
        <v>26</v>
      </c>
      <c r="L8673" t="s">
        <v>41</v>
      </c>
      <c r="M8673" t="s">
        <v>42</v>
      </c>
      <c r="N8673">
        <v>90036</v>
      </c>
      <c r="O8673" t="s">
        <v>43</v>
      </c>
      <c r="P8673" t="s">
        <v>4458</v>
      </c>
      <c r="Q8673" t="s">
        <v>45</v>
      </c>
      <c r="R8673" t="s">
        <v>89</v>
      </c>
      <c r="S8673" t="s">
        <v>185</v>
      </c>
      <c r="T8673" s="9">
        <v>17.12</v>
      </c>
      <c r="U8673">
        <v>4</v>
      </c>
      <c r="V8673" s="2">
        <v>0</v>
      </c>
      <c r="W8673" s="6">
        <v>7.7</v>
      </c>
      <c r="X8673" s="14">
        <f>AA8673-W8673</f>
        <v>60.78</v>
      </c>
      <c r="Y8673" s="6">
        <f>T8673*U8673</f>
        <v>68.48</v>
      </c>
      <c r="Z8673" s="6">
        <f>Y8673*V8673</f>
        <v>0</v>
      </c>
      <c r="AA8673" s="6">
        <f t="shared" si="718"/>
        <v>68.48</v>
      </c>
    </row>
    <row r="8674" spans="2:27" x14ac:dyDescent="0.3">
      <c r="B8674">
        <v>8671</v>
      </c>
      <c r="C8674" t="s">
        <v>10181</v>
      </c>
      <c r="D8674" s="1">
        <v>42000</v>
      </c>
      <c r="E8674" s="1">
        <v>42005</v>
      </c>
      <c r="F8674" s="9" t="str">
        <f t="shared" si="720"/>
        <v>5 days</v>
      </c>
      <c r="G8674" t="s">
        <v>22</v>
      </c>
      <c r="H8674" t="s">
        <v>406</v>
      </c>
      <c r="I8674" t="s">
        <v>407</v>
      </c>
      <c r="J8674" t="s">
        <v>25</v>
      </c>
      <c r="K8674" t="s">
        <v>26</v>
      </c>
      <c r="L8674" t="s">
        <v>2184</v>
      </c>
      <c r="M8674" t="s">
        <v>497</v>
      </c>
      <c r="N8674">
        <v>44105</v>
      </c>
      <c r="O8674" t="s">
        <v>147</v>
      </c>
      <c r="P8674" t="s">
        <v>7022</v>
      </c>
      <c r="Q8674" t="s">
        <v>31</v>
      </c>
      <c r="R8674" t="s">
        <v>64</v>
      </c>
      <c r="S8674" t="s">
        <v>7023</v>
      </c>
      <c r="T8674" s="9">
        <v>182.35</v>
      </c>
      <c r="U8674">
        <v>3</v>
      </c>
      <c r="V8674" s="2">
        <v>0.2</v>
      </c>
      <c r="W8674" s="6">
        <v>-18.239999999999998</v>
      </c>
      <c r="X8674" s="14">
        <f>AA8674-W8674</f>
        <v>455.88</v>
      </c>
      <c r="Y8674" s="6">
        <f>T8674*U8674</f>
        <v>547.04999999999995</v>
      </c>
      <c r="Z8674" s="6">
        <f>Y8674*V8674</f>
        <v>109.41</v>
      </c>
      <c r="AA8674" s="6">
        <f t="shared" si="718"/>
        <v>437.64</v>
      </c>
    </row>
    <row r="8675" spans="2:27" x14ac:dyDescent="0.3">
      <c r="B8675">
        <v>8672</v>
      </c>
      <c r="C8675" t="s">
        <v>10181</v>
      </c>
      <c r="D8675" s="1">
        <v>42000</v>
      </c>
      <c r="E8675" s="1">
        <v>42005</v>
      </c>
      <c r="F8675" s="9" t="str">
        <f t="shared" si="720"/>
        <v>5 days</v>
      </c>
      <c r="G8675" t="s">
        <v>22</v>
      </c>
      <c r="H8675" t="s">
        <v>406</v>
      </c>
      <c r="I8675" t="s">
        <v>407</v>
      </c>
      <c r="J8675" t="s">
        <v>25</v>
      </c>
      <c r="K8675" t="s">
        <v>26</v>
      </c>
      <c r="L8675" t="s">
        <v>2184</v>
      </c>
      <c r="M8675" t="s">
        <v>497</v>
      </c>
      <c r="N8675">
        <v>44105</v>
      </c>
      <c r="O8675" t="s">
        <v>147</v>
      </c>
      <c r="P8675" t="s">
        <v>971</v>
      </c>
      <c r="Q8675" t="s">
        <v>45</v>
      </c>
      <c r="R8675" t="s">
        <v>58</v>
      </c>
      <c r="S8675" t="s">
        <v>972</v>
      </c>
      <c r="T8675" s="9">
        <v>118.16</v>
      </c>
      <c r="U8675">
        <v>2</v>
      </c>
      <c r="V8675" s="2">
        <v>0.2</v>
      </c>
      <c r="W8675" s="6">
        <v>-25.11</v>
      </c>
      <c r="X8675" s="14">
        <f>AA8675-W8675</f>
        <v>214.166</v>
      </c>
      <c r="Y8675" s="6">
        <f>T8675*U8675</f>
        <v>236.32</v>
      </c>
      <c r="Z8675" s="6">
        <f>Y8675*V8675</f>
        <v>47.264000000000003</v>
      </c>
      <c r="AA8675" s="6">
        <f t="shared" si="718"/>
        <v>189.05599999999998</v>
      </c>
    </row>
    <row r="8676" spans="2:27" x14ac:dyDescent="0.3">
      <c r="B8676">
        <v>8673</v>
      </c>
      <c r="C8676" t="s">
        <v>10182</v>
      </c>
      <c r="D8676" s="1">
        <v>42782</v>
      </c>
      <c r="E8676" s="1">
        <v>42787</v>
      </c>
      <c r="F8676" s="9" t="str">
        <f t="shared" si="720"/>
        <v>5 days</v>
      </c>
      <c r="G8676" t="s">
        <v>49</v>
      </c>
      <c r="H8676" t="s">
        <v>4877</v>
      </c>
      <c r="I8676" t="s">
        <v>4878</v>
      </c>
      <c r="J8676" t="s">
        <v>25</v>
      </c>
      <c r="K8676" t="s">
        <v>26</v>
      </c>
      <c r="L8676" t="s">
        <v>356</v>
      </c>
      <c r="M8676" t="s">
        <v>210</v>
      </c>
      <c r="N8676">
        <v>62521</v>
      </c>
      <c r="O8676" t="s">
        <v>104</v>
      </c>
      <c r="P8676" t="s">
        <v>1092</v>
      </c>
      <c r="Q8676" t="s">
        <v>45</v>
      </c>
      <c r="R8676" t="s">
        <v>268</v>
      </c>
      <c r="S8676" t="s">
        <v>1093</v>
      </c>
      <c r="T8676" s="9">
        <v>18.37</v>
      </c>
      <c r="U8676">
        <v>2</v>
      </c>
      <c r="V8676" s="2">
        <v>0.2</v>
      </c>
      <c r="W8676" s="6">
        <v>6.2</v>
      </c>
      <c r="X8676" s="14">
        <f>AA8676-W8676</f>
        <v>23.192000000000004</v>
      </c>
      <c r="Y8676" s="6">
        <f>T8676*U8676</f>
        <v>36.74</v>
      </c>
      <c r="Z8676" s="6">
        <f>Y8676*V8676</f>
        <v>7.3480000000000008</v>
      </c>
      <c r="AA8676" s="6">
        <f t="shared" si="718"/>
        <v>29.392000000000003</v>
      </c>
    </row>
    <row r="8677" spans="2:27" x14ac:dyDescent="0.3">
      <c r="B8677">
        <v>8674</v>
      </c>
      <c r="C8677" t="s">
        <v>10182</v>
      </c>
      <c r="D8677" s="1">
        <v>42782</v>
      </c>
      <c r="E8677" s="1">
        <v>42787</v>
      </c>
      <c r="F8677" s="9" t="str">
        <f t="shared" si="720"/>
        <v>5 days</v>
      </c>
      <c r="G8677" t="s">
        <v>49</v>
      </c>
      <c r="H8677" t="s">
        <v>4877</v>
      </c>
      <c r="I8677" t="s">
        <v>4878</v>
      </c>
      <c r="J8677" t="s">
        <v>25</v>
      </c>
      <c r="K8677" t="s">
        <v>26</v>
      </c>
      <c r="L8677" t="s">
        <v>356</v>
      </c>
      <c r="M8677" t="s">
        <v>210</v>
      </c>
      <c r="N8677">
        <v>62521</v>
      </c>
      <c r="O8677" t="s">
        <v>104</v>
      </c>
      <c r="P8677" t="s">
        <v>532</v>
      </c>
      <c r="Q8677" t="s">
        <v>31</v>
      </c>
      <c r="R8677" t="s">
        <v>35</v>
      </c>
      <c r="S8677" t="s">
        <v>533</v>
      </c>
      <c r="T8677" s="9">
        <v>600.55999999999995</v>
      </c>
      <c r="U8677">
        <v>3</v>
      </c>
      <c r="V8677" s="2">
        <v>0.3</v>
      </c>
      <c r="W8677" s="6">
        <v>-8.58</v>
      </c>
      <c r="X8677" s="14">
        <f>AA8677-W8677</f>
        <v>1269.7559999999999</v>
      </c>
      <c r="Y8677" s="6">
        <f>T8677*U8677</f>
        <v>1801.6799999999998</v>
      </c>
      <c r="Z8677" s="6">
        <f>Y8677*V8677</f>
        <v>540.50399999999991</v>
      </c>
      <c r="AA8677" s="6">
        <f t="shared" si="718"/>
        <v>1261.1759999999999</v>
      </c>
    </row>
    <row r="8678" spans="2:27" x14ac:dyDescent="0.3">
      <c r="B8678">
        <v>8675</v>
      </c>
      <c r="C8678" t="s">
        <v>10182</v>
      </c>
      <c r="D8678" s="1">
        <v>42782</v>
      </c>
      <c r="E8678" s="1">
        <v>42787</v>
      </c>
      <c r="F8678" s="9" t="str">
        <f t="shared" si="720"/>
        <v>5 days</v>
      </c>
      <c r="G8678" t="s">
        <v>49</v>
      </c>
      <c r="H8678" t="s">
        <v>4877</v>
      </c>
      <c r="I8678" t="s">
        <v>4878</v>
      </c>
      <c r="J8678" t="s">
        <v>25</v>
      </c>
      <c r="K8678" t="s">
        <v>26</v>
      </c>
      <c r="L8678" t="s">
        <v>356</v>
      </c>
      <c r="M8678" t="s">
        <v>210</v>
      </c>
      <c r="N8678">
        <v>62521</v>
      </c>
      <c r="O8678" t="s">
        <v>104</v>
      </c>
      <c r="P8678" t="s">
        <v>834</v>
      </c>
      <c r="Q8678" t="s">
        <v>45</v>
      </c>
      <c r="R8678" t="s">
        <v>58</v>
      </c>
      <c r="S8678" t="s">
        <v>835</v>
      </c>
      <c r="T8678" s="9">
        <v>50.35</v>
      </c>
      <c r="U8678">
        <v>3</v>
      </c>
      <c r="V8678" s="2">
        <v>0.2</v>
      </c>
      <c r="W8678" s="6">
        <v>-8.18</v>
      </c>
      <c r="X8678" s="14">
        <f>AA8678-W8678</f>
        <v>129.02000000000001</v>
      </c>
      <c r="Y8678" s="6">
        <f>T8678*U8678</f>
        <v>151.05000000000001</v>
      </c>
      <c r="Z8678" s="6">
        <f>Y8678*V8678</f>
        <v>30.210000000000004</v>
      </c>
      <c r="AA8678" s="6">
        <f t="shared" si="718"/>
        <v>120.84</v>
      </c>
    </row>
    <row r="8679" spans="2:27" x14ac:dyDescent="0.3">
      <c r="B8679">
        <v>8676</v>
      </c>
      <c r="C8679" t="s">
        <v>10182</v>
      </c>
      <c r="D8679" s="1">
        <v>42782</v>
      </c>
      <c r="E8679" s="1">
        <v>42787</v>
      </c>
      <c r="F8679" s="9" t="str">
        <f t="shared" si="720"/>
        <v>5 days</v>
      </c>
      <c r="G8679" t="s">
        <v>49</v>
      </c>
      <c r="H8679" t="s">
        <v>4877</v>
      </c>
      <c r="I8679" t="s">
        <v>4878</v>
      </c>
      <c r="J8679" t="s">
        <v>25</v>
      </c>
      <c r="K8679" t="s">
        <v>26</v>
      </c>
      <c r="L8679" t="s">
        <v>356</v>
      </c>
      <c r="M8679" t="s">
        <v>210</v>
      </c>
      <c r="N8679">
        <v>62521</v>
      </c>
      <c r="O8679" t="s">
        <v>104</v>
      </c>
      <c r="P8679" t="s">
        <v>1991</v>
      </c>
      <c r="Q8679" t="s">
        <v>45</v>
      </c>
      <c r="R8679" t="s">
        <v>67</v>
      </c>
      <c r="S8679" t="s">
        <v>1992</v>
      </c>
      <c r="T8679" s="9">
        <v>28.03</v>
      </c>
      <c r="U8679">
        <v>6</v>
      </c>
      <c r="V8679" s="2">
        <v>0.2</v>
      </c>
      <c r="W8679" s="6">
        <v>3.5</v>
      </c>
      <c r="X8679" s="14">
        <f>AA8679-W8679</f>
        <v>131.04400000000001</v>
      </c>
      <c r="Y8679" s="6">
        <f>T8679*U8679</f>
        <v>168.18</v>
      </c>
      <c r="Z8679" s="6">
        <f>Y8679*V8679</f>
        <v>33.636000000000003</v>
      </c>
      <c r="AA8679" s="6">
        <f t="shared" si="718"/>
        <v>134.54400000000001</v>
      </c>
    </row>
    <row r="8680" spans="2:27" x14ac:dyDescent="0.3">
      <c r="B8680">
        <v>8677</v>
      </c>
      <c r="C8680" t="s">
        <v>10182</v>
      </c>
      <c r="D8680" s="1">
        <v>42782</v>
      </c>
      <c r="E8680" s="1">
        <v>42787</v>
      </c>
      <c r="F8680" s="9" t="str">
        <f t="shared" si="720"/>
        <v>5 days</v>
      </c>
      <c r="G8680" t="s">
        <v>49</v>
      </c>
      <c r="H8680" t="s">
        <v>4877</v>
      </c>
      <c r="I8680" t="s">
        <v>4878</v>
      </c>
      <c r="J8680" t="s">
        <v>25</v>
      </c>
      <c r="K8680" t="s">
        <v>26</v>
      </c>
      <c r="L8680" t="s">
        <v>356</v>
      </c>
      <c r="M8680" t="s">
        <v>210</v>
      </c>
      <c r="N8680">
        <v>62521</v>
      </c>
      <c r="O8680" t="s">
        <v>104</v>
      </c>
      <c r="P8680" t="s">
        <v>3964</v>
      </c>
      <c r="Q8680" t="s">
        <v>31</v>
      </c>
      <c r="R8680" t="s">
        <v>64</v>
      </c>
      <c r="S8680" t="s">
        <v>5777</v>
      </c>
      <c r="T8680" s="9">
        <v>7.69</v>
      </c>
      <c r="U8680">
        <v>1</v>
      </c>
      <c r="V8680" s="2">
        <v>0.6</v>
      </c>
      <c r="W8680" s="6">
        <v>-3.65</v>
      </c>
      <c r="X8680" s="14">
        <f>AA8680-W8680</f>
        <v>6.7260000000000009</v>
      </c>
      <c r="Y8680" s="6">
        <f>T8680*U8680</f>
        <v>7.69</v>
      </c>
      <c r="Z8680" s="6">
        <f>Y8680*V8680</f>
        <v>4.6139999999999999</v>
      </c>
      <c r="AA8680" s="6">
        <f t="shared" si="718"/>
        <v>3.0760000000000005</v>
      </c>
    </row>
    <row r="8681" spans="2:27" x14ac:dyDescent="0.3">
      <c r="B8681">
        <v>8678</v>
      </c>
      <c r="C8681" t="s">
        <v>10183</v>
      </c>
      <c r="D8681" s="1">
        <v>43032</v>
      </c>
      <c r="E8681" s="1">
        <v>43034</v>
      </c>
      <c r="F8681" s="9" t="str">
        <f t="shared" si="720"/>
        <v>2 days</v>
      </c>
      <c r="G8681" t="s">
        <v>187</v>
      </c>
      <c r="H8681" t="s">
        <v>1191</v>
      </c>
      <c r="I8681" t="s">
        <v>1192</v>
      </c>
      <c r="J8681" t="s">
        <v>25</v>
      </c>
      <c r="K8681" t="s">
        <v>26</v>
      </c>
      <c r="L8681" t="s">
        <v>10184</v>
      </c>
      <c r="M8681" t="s">
        <v>103</v>
      </c>
      <c r="N8681">
        <v>76063</v>
      </c>
      <c r="O8681" t="s">
        <v>104</v>
      </c>
      <c r="P8681" t="s">
        <v>4463</v>
      </c>
      <c r="Q8681" t="s">
        <v>31</v>
      </c>
      <c r="R8681" t="s">
        <v>55</v>
      </c>
      <c r="S8681" t="s">
        <v>4464</v>
      </c>
      <c r="T8681" s="9">
        <v>517.41</v>
      </c>
      <c r="U8681">
        <v>5</v>
      </c>
      <c r="V8681" s="2">
        <v>0.3</v>
      </c>
      <c r="W8681" s="6">
        <v>-81.31</v>
      </c>
      <c r="X8681" s="14">
        <f>AA8681-W8681</f>
        <v>1892.2449999999999</v>
      </c>
      <c r="Y8681" s="6">
        <f>T8681*U8681</f>
        <v>2587.0499999999997</v>
      </c>
      <c r="Z8681" s="6">
        <f>Y8681*V8681</f>
        <v>776.1149999999999</v>
      </c>
      <c r="AA8681" s="6">
        <f t="shared" si="718"/>
        <v>1810.9349999999999</v>
      </c>
    </row>
    <row r="8682" spans="2:27" x14ac:dyDescent="0.3">
      <c r="B8682">
        <v>8679</v>
      </c>
      <c r="C8682" t="s">
        <v>10185</v>
      </c>
      <c r="D8682" s="1">
        <v>42409</v>
      </c>
      <c r="E8682" s="1">
        <v>42560</v>
      </c>
      <c r="F8682" s="9" t="str">
        <f t="shared" si="720"/>
        <v>151 days</v>
      </c>
      <c r="G8682" t="s">
        <v>22</v>
      </c>
      <c r="H8682" t="s">
        <v>2317</v>
      </c>
      <c r="I8682" t="s">
        <v>2318</v>
      </c>
      <c r="J8682" t="s">
        <v>101</v>
      </c>
      <c r="K8682" t="s">
        <v>26</v>
      </c>
      <c r="L8682" t="s">
        <v>183</v>
      </c>
      <c r="M8682" t="s">
        <v>103</v>
      </c>
      <c r="N8682">
        <v>77070</v>
      </c>
      <c r="O8682" t="s">
        <v>104</v>
      </c>
      <c r="P8682" t="s">
        <v>2484</v>
      </c>
      <c r="Q8682" t="s">
        <v>45</v>
      </c>
      <c r="R8682" t="s">
        <v>74</v>
      </c>
      <c r="S8682" t="s">
        <v>2485</v>
      </c>
      <c r="T8682" s="9">
        <v>8.61</v>
      </c>
      <c r="U8682">
        <v>8</v>
      </c>
      <c r="V8682" s="2">
        <v>0.8</v>
      </c>
      <c r="W8682" s="6">
        <v>-13.34</v>
      </c>
      <c r="X8682" s="14">
        <f>AA8682-W8682</f>
        <v>27.115999999999996</v>
      </c>
      <c r="Y8682" s="6">
        <f>T8682*U8682</f>
        <v>68.88</v>
      </c>
      <c r="Z8682" s="6">
        <f>Y8682*V8682</f>
        <v>55.103999999999999</v>
      </c>
      <c r="AA8682" s="6">
        <f t="shared" si="718"/>
        <v>13.775999999999996</v>
      </c>
    </row>
    <row r="8683" spans="2:27" x14ac:dyDescent="0.3">
      <c r="B8683">
        <v>8680</v>
      </c>
      <c r="C8683" t="s">
        <v>10185</v>
      </c>
      <c r="D8683" s="1">
        <v>42409</v>
      </c>
      <c r="E8683" s="1">
        <v>42560</v>
      </c>
      <c r="F8683" s="9" t="str">
        <f t="shared" si="720"/>
        <v>151 days</v>
      </c>
      <c r="G8683" t="s">
        <v>22</v>
      </c>
      <c r="H8683" t="s">
        <v>2317</v>
      </c>
      <c r="I8683" t="s">
        <v>2318</v>
      </c>
      <c r="J8683" t="s">
        <v>101</v>
      </c>
      <c r="K8683" t="s">
        <v>26</v>
      </c>
      <c r="L8683" t="s">
        <v>183</v>
      </c>
      <c r="M8683" t="s">
        <v>103</v>
      </c>
      <c r="N8683">
        <v>77070</v>
      </c>
      <c r="O8683" t="s">
        <v>104</v>
      </c>
      <c r="P8683" t="s">
        <v>2671</v>
      </c>
      <c r="Q8683" t="s">
        <v>70</v>
      </c>
      <c r="R8683" t="s">
        <v>160</v>
      </c>
      <c r="S8683" t="s">
        <v>2672</v>
      </c>
      <c r="T8683" s="9">
        <v>159.56</v>
      </c>
      <c r="U8683">
        <v>5</v>
      </c>
      <c r="V8683" s="2">
        <v>0.2</v>
      </c>
      <c r="W8683" s="6">
        <v>33.909999999999997</v>
      </c>
      <c r="X8683" s="14">
        <f>AA8683-W8683</f>
        <v>604.33000000000004</v>
      </c>
      <c r="Y8683" s="6">
        <f>T8683*U8683</f>
        <v>797.8</v>
      </c>
      <c r="Z8683" s="6">
        <f>Y8683*V8683</f>
        <v>159.56</v>
      </c>
      <c r="AA8683" s="6">
        <f t="shared" si="718"/>
        <v>638.24</v>
      </c>
    </row>
    <row r="8684" spans="2:27" x14ac:dyDescent="0.3">
      <c r="B8684">
        <v>8681</v>
      </c>
      <c r="C8684" t="s">
        <v>10186</v>
      </c>
      <c r="D8684" s="1">
        <v>42381</v>
      </c>
      <c r="E8684" s="1">
        <v>42441</v>
      </c>
      <c r="F8684" s="9" t="str">
        <f t="shared" si="720"/>
        <v>60 days</v>
      </c>
      <c r="G8684" t="s">
        <v>22</v>
      </c>
      <c r="H8684" t="s">
        <v>581</v>
      </c>
      <c r="I8684" t="s">
        <v>582</v>
      </c>
      <c r="J8684" t="s">
        <v>40</v>
      </c>
      <c r="K8684" t="s">
        <v>26</v>
      </c>
      <c r="L8684" t="s">
        <v>1468</v>
      </c>
      <c r="M8684" t="s">
        <v>318</v>
      </c>
      <c r="N8684">
        <v>23223</v>
      </c>
      <c r="O8684" t="s">
        <v>29</v>
      </c>
      <c r="P8684" t="s">
        <v>939</v>
      </c>
      <c r="Q8684" t="s">
        <v>45</v>
      </c>
      <c r="R8684" t="s">
        <v>77</v>
      </c>
      <c r="S8684" t="s">
        <v>940</v>
      </c>
      <c r="T8684" s="9">
        <v>2104.5500000000002</v>
      </c>
      <c r="U8684">
        <v>7</v>
      </c>
      <c r="V8684" s="2">
        <v>0</v>
      </c>
      <c r="W8684" s="6">
        <v>694.5</v>
      </c>
      <c r="X8684" s="14">
        <f>AA8684-W8684</f>
        <v>14037.350000000002</v>
      </c>
      <c r="Y8684" s="6">
        <f>T8684*U8684</f>
        <v>14731.850000000002</v>
      </c>
      <c r="Z8684" s="6">
        <f>Y8684*V8684</f>
        <v>0</v>
      </c>
      <c r="AA8684" s="6">
        <f t="shared" si="718"/>
        <v>14731.850000000002</v>
      </c>
    </row>
    <row r="8685" spans="2:27" x14ac:dyDescent="0.3">
      <c r="B8685">
        <v>8682</v>
      </c>
      <c r="C8685" t="s">
        <v>10186</v>
      </c>
      <c r="D8685" s="1">
        <v>42381</v>
      </c>
      <c r="E8685" s="1">
        <v>42441</v>
      </c>
      <c r="F8685" s="9" t="str">
        <f t="shared" si="720"/>
        <v>60 days</v>
      </c>
      <c r="G8685" t="s">
        <v>22</v>
      </c>
      <c r="H8685" t="s">
        <v>581</v>
      </c>
      <c r="I8685" t="s">
        <v>582</v>
      </c>
      <c r="J8685" t="s">
        <v>40</v>
      </c>
      <c r="K8685" t="s">
        <v>26</v>
      </c>
      <c r="L8685" t="s">
        <v>1468</v>
      </c>
      <c r="M8685" t="s">
        <v>318</v>
      </c>
      <c r="N8685">
        <v>23223</v>
      </c>
      <c r="O8685" t="s">
        <v>29</v>
      </c>
      <c r="P8685" t="s">
        <v>2335</v>
      </c>
      <c r="Q8685" t="s">
        <v>45</v>
      </c>
      <c r="R8685" t="s">
        <v>578</v>
      </c>
      <c r="S8685" t="s">
        <v>2336</v>
      </c>
      <c r="T8685" s="9">
        <v>40.700000000000003</v>
      </c>
      <c r="U8685">
        <v>5</v>
      </c>
      <c r="V8685" s="2">
        <v>0</v>
      </c>
      <c r="W8685" s="6">
        <v>11.8</v>
      </c>
      <c r="X8685" s="14">
        <f>AA8685-W8685</f>
        <v>191.7</v>
      </c>
      <c r="Y8685" s="6">
        <f>T8685*U8685</f>
        <v>203.5</v>
      </c>
      <c r="Z8685" s="6">
        <f>Y8685*V8685</f>
        <v>0</v>
      </c>
      <c r="AA8685" s="6">
        <f t="shared" si="718"/>
        <v>203.5</v>
      </c>
    </row>
    <row r="8686" spans="2:27" x14ac:dyDescent="0.3">
      <c r="B8686">
        <v>8683</v>
      </c>
      <c r="C8686" t="s">
        <v>10187</v>
      </c>
      <c r="D8686" s="1">
        <v>41770</v>
      </c>
      <c r="E8686" s="1">
        <v>41923</v>
      </c>
      <c r="F8686" s="9" t="str">
        <f t="shared" si="720"/>
        <v>153 days</v>
      </c>
      <c r="G8686" t="s">
        <v>49</v>
      </c>
      <c r="H8686" t="s">
        <v>2150</v>
      </c>
      <c r="I8686" t="s">
        <v>2151</v>
      </c>
      <c r="J8686" t="s">
        <v>101</v>
      </c>
      <c r="K8686" t="s">
        <v>26</v>
      </c>
      <c r="L8686" t="s">
        <v>1129</v>
      </c>
      <c r="M8686" t="s">
        <v>318</v>
      </c>
      <c r="N8686">
        <v>22204</v>
      </c>
      <c r="O8686" t="s">
        <v>29</v>
      </c>
      <c r="P8686" t="s">
        <v>5624</v>
      </c>
      <c r="Q8686" t="s">
        <v>70</v>
      </c>
      <c r="R8686" t="s">
        <v>160</v>
      </c>
      <c r="S8686" t="s">
        <v>5625</v>
      </c>
      <c r="T8686" s="9">
        <v>47.79</v>
      </c>
      <c r="U8686">
        <v>3</v>
      </c>
      <c r="V8686" s="2">
        <v>0</v>
      </c>
      <c r="W8686" s="6">
        <v>16.25</v>
      </c>
      <c r="X8686" s="14">
        <f>AA8686-W8686</f>
        <v>127.12</v>
      </c>
      <c r="Y8686" s="6">
        <f>T8686*U8686</f>
        <v>143.37</v>
      </c>
      <c r="Z8686" s="6">
        <f>Y8686*V8686</f>
        <v>0</v>
      </c>
      <c r="AA8686" s="6">
        <f t="shared" si="718"/>
        <v>143.37</v>
      </c>
    </row>
    <row r="8687" spans="2:27" x14ac:dyDescent="0.3">
      <c r="B8687">
        <v>8684</v>
      </c>
      <c r="C8687" t="s">
        <v>10188</v>
      </c>
      <c r="D8687" s="1">
        <v>43064</v>
      </c>
      <c r="E8687" s="1">
        <v>42747</v>
      </c>
      <c r="F8687" s="23" t="s">
        <v>10956</v>
      </c>
      <c r="G8687" t="s">
        <v>49</v>
      </c>
      <c r="H8687" t="s">
        <v>2953</v>
      </c>
      <c r="I8687" t="s">
        <v>2954</v>
      </c>
      <c r="J8687" t="s">
        <v>25</v>
      </c>
      <c r="K8687" t="s">
        <v>26</v>
      </c>
      <c r="L8687" t="s">
        <v>126</v>
      </c>
      <c r="M8687" t="s">
        <v>42</v>
      </c>
      <c r="N8687">
        <v>94122</v>
      </c>
      <c r="O8687" t="s">
        <v>43</v>
      </c>
      <c r="P8687" t="s">
        <v>2646</v>
      </c>
      <c r="Q8687" t="s">
        <v>45</v>
      </c>
      <c r="R8687" t="s">
        <v>67</v>
      </c>
      <c r="S8687" t="s">
        <v>2647</v>
      </c>
      <c r="T8687" s="9">
        <v>5.16</v>
      </c>
      <c r="U8687">
        <v>2</v>
      </c>
      <c r="V8687" s="2">
        <v>0</v>
      </c>
      <c r="W8687" s="6">
        <v>1.34</v>
      </c>
      <c r="X8687" s="14">
        <f>AA8687-W8687</f>
        <v>8.98</v>
      </c>
      <c r="Y8687" s="6">
        <f>T8687*U8687</f>
        <v>10.32</v>
      </c>
      <c r="Z8687" s="6">
        <f>Y8687*V8687</f>
        <v>0</v>
      </c>
      <c r="AA8687" s="6">
        <f t="shared" si="718"/>
        <v>10.32</v>
      </c>
    </row>
    <row r="8688" spans="2:27" x14ac:dyDescent="0.3">
      <c r="B8688">
        <v>8685</v>
      </c>
      <c r="C8688" t="s">
        <v>10189</v>
      </c>
      <c r="D8688" s="1">
        <v>42720</v>
      </c>
      <c r="E8688" s="1">
        <v>42727</v>
      </c>
      <c r="F8688" s="9" t="str">
        <f t="shared" ref="F8688:F8716" si="721">DATEDIF(D8688,E8688,"d")&amp;" days"</f>
        <v>7 days</v>
      </c>
      <c r="G8688" t="s">
        <v>49</v>
      </c>
      <c r="H8688" t="s">
        <v>1603</v>
      </c>
      <c r="I8688" t="s">
        <v>1604</v>
      </c>
      <c r="J8688" t="s">
        <v>101</v>
      </c>
      <c r="K8688" t="s">
        <v>26</v>
      </c>
      <c r="L8688" t="s">
        <v>949</v>
      </c>
      <c r="M8688" t="s">
        <v>42</v>
      </c>
      <c r="N8688">
        <v>92024</v>
      </c>
      <c r="O8688" t="s">
        <v>43</v>
      </c>
      <c r="P8688" t="s">
        <v>1661</v>
      </c>
      <c r="Q8688" t="s">
        <v>70</v>
      </c>
      <c r="R8688" t="s">
        <v>160</v>
      </c>
      <c r="S8688" t="s">
        <v>1662</v>
      </c>
      <c r="T8688" s="9">
        <v>21.21</v>
      </c>
      <c r="U8688">
        <v>7</v>
      </c>
      <c r="V8688" s="2">
        <v>0</v>
      </c>
      <c r="W8688" s="6">
        <v>4.45</v>
      </c>
      <c r="X8688" s="14">
        <f>AA8688-W8688</f>
        <v>144.02000000000001</v>
      </c>
      <c r="Y8688" s="6">
        <f>T8688*U8688</f>
        <v>148.47</v>
      </c>
      <c r="Z8688" s="6">
        <f>Y8688*V8688</f>
        <v>0</v>
      </c>
      <c r="AA8688" s="6">
        <f t="shared" si="718"/>
        <v>148.47</v>
      </c>
    </row>
    <row r="8689" spans="2:27" x14ac:dyDescent="0.3">
      <c r="B8689">
        <v>8686</v>
      </c>
      <c r="C8689" t="s">
        <v>10190</v>
      </c>
      <c r="D8689" s="1">
        <v>43053</v>
      </c>
      <c r="E8689" s="1">
        <v>43057</v>
      </c>
      <c r="F8689" s="9" t="str">
        <f t="shared" si="721"/>
        <v>4 days</v>
      </c>
      <c r="G8689" t="s">
        <v>22</v>
      </c>
      <c r="H8689" t="s">
        <v>3892</v>
      </c>
      <c r="I8689" t="s">
        <v>3893</v>
      </c>
      <c r="J8689" t="s">
        <v>40</v>
      </c>
      <c r="K8689" t="s">
        <v>26</v>
      </c>
      <c r="L8689" t="s">
        <v>4111</v>
      </c>
      <c r="M8689" t="s">
        <v>266</v>
      </c>
      <c r="N8689">
        <v>13601</v>
      </c>
      <c r="O8689" t="s">
        <v>147</v>
      </c>
      <c r="P8689" t="s">
        <v>4946</v>
      </c>
      <c r="Q8689" t="s">
        <v>45</v>
      </c>
      <c r="R8689" t="s">
        <v>58</v>
      </c>
      <c r="S8689" t="s">
        <v>4947</v>
      </c>
      <c r="T8689" s="9">
        <v>96.36</v>
      </c>
      <c r="U8689">
        <v>6</v>
      </c>
      <c r="V8689" s="2">
        <v>0</v>
      </c>
      <c r="W8689" s="6">
        <v>25.05</v>
      </c>
      <c r="X8689" s="14">
        <f>AA8689-W8689</f>
        <v>553.11</v>
      </c>
      <c r="Y8689" s="6">
        <f>T8689*U8689</f>
        <v>578.16</v>
      </c>
      <c r="Z8689" s="6">
        <f>Y8689*V8689</f>
        <v>0</v>
      </c>
      <c r="AA8689" s="6">
        <f t="shared" si="718"/>
        <v>578.16</v>
      </c>
    </row>
    <row r="8690" spans="2:27" x14ac:dyDescent="0.3">
      <c r="B8690">
        <v>8687</v>
      </c>
      <c r="C8690" t="s">
        <v>10191</v>
      </c>
      <c r="D8690" s="1">
        <v>42547</v>
      </c>
      <c r="E8690" s="1">
        <v>42547</v>
      </c>
      <c r="F8690" s="9" t="str">
        <f t="shared" si="721"/>
        <v>0 days</v>
      </c>
      <c r="G8690" t="s">
        <v>1292</v>
      </c>
      <c r="H8690" t="s">
        <v>2828</v>
      </c>
      <c r="I8690" t="s">
        <v>2829</v>
      </c>
      <c r="J8690" t="s">
        <v>40</v>
      </c>
      <c r="K8690" t="s">
        <v>26</v>
      </c>
      <c r="L8690" t="s">
        <v>41</v>
      </c>
      <c r="M8690" t="s">
        <v>42</v>
      </c>
      <c r="N8690">
        <v>90036</v>
      </c>
      <c r="O8690" t="s">
        <v>43</v>
      </c>
      <c r="P8690" t="s">
        <v>1609</v>
      </c>
      <c r="Q8690" t="s">
        <v>45</v>
      </c>
      <c r="R8690" t="s">
        <v>578</v>
      </c>
      <c r="S8690" t="s">
        <v>1610</v>
      </c>
      <c r="T8690" s="9">
        <v>231.72</v>
      </c>
      <c r="U8690">
        <v>2</v>
      </c>
      <c r="V8690" s="2">
        <v>0</v>
      </c>
      <c r="W8690" s="6">
        <v>11.59</v>
      </c>
      <c r="X8690" s="14">
        <f>AA8690-W8690</f>
        <v>451.85</v>
      </c>
      <c r="Y8690" s="6">
        <f>T8690*U8690</f>
        <v>463.44</v>
      </c>
      <c r="Z8690" s="6">
        <f>Y8690*V8690</f>
        <v>0</v>
      </c>
      <c r="AA8690" s="6">
        <f t="shared" si="718"/>
        <v>463.44</v>
      </c>
    </row>
    <row r="8691" spans="2:27" x14ac:dyDescent="0.3">
      <c r="B8691">
        <v>8688</v>
      </c>
      <c r="C8691" t="s">
        <v>10191</v>
      </c>
      <c r="D8691" s="1">
        <v>42547</v>
      </c>
      <c r="E8691" s="1">
        <v>42547</v>
      </c>
      <c r="F8691" s="9" t="str">
        <f t="shared" si="721"/>
        <v>0 days</v>
      </c>
      <c r="G8691" t="s">
        <v>1292</v>
      </c>
      <c r="H8691" t="s">
        <v>2828</v>
      </c>
      <c r="I8691" t="s">
        <v>2829</v>
      </c>
      <c r="J8691" t="s">
        <v>40</v>
      </c>
      <c r="K8691" t="s">
        <v>26</v>
      </c>
      <c r="L8691" t="s">
        <v>41</v>
      </c>
      <c r="M8691" t="s">
        <v>42</v>
      </c>
      <c r="N8691">
        <v>90036</v>
      </c>
      <c r="O8691" t="s">
        <v>43</v>
      </c>
      <c r="P8691" t="s">
        <v>1176</v>
      </c>
      <c r="Q8691" t="s">
        <v>45</v>
      </c>
      <c r="R8691" t="s">
        <v>268</v>
      </c>
      <c r="S8691" t="s">
        <v>1177</v>
      </c>
      <c r="T8691" s="9">
        <v>17.899999999999999</v>
      </c>
      <c r="U8691">
        <v>5</v>
      </c>
      <c r="V8691" s="2">
        <v>0</v>
      </c>
      <c r="W8691" s="6">
        <v>8.9499999999999993</v>
      </c>
      <c r="X8691" s="14">
        <f>AA8691-W8691</f>
        <v>80.55</v>
      </c>
      <c r="Y8691" s="6">
        <f>T8691*U8691</f>
        <v>89.5</v>
      </c>
      <c r="Z8691" s="6">
        <f>Y8691*V8691</f>
        <v>0</v>
      </c>
      <c r="AA8691" s="6">
        <f t="shared" si="718"/>
        <v>89.5</v>
      </c>
    </row>
    <row r="8692" spans="2:27" x14ac:dyDescent="0.3">
      <c r="B8692">
        <v>8689</v>
      </c>
      <c r="C8692" t="s">
        <v>10191</v>
      </c>
      <c r="D8692" s="1">
        <v>42547</v>
      </c>
      <c r="E8692" s="1">
        <v>42547</v>
      </c>
      <c r="F8692" s="9" t="str">
        <f t="shared" si="721"/>
        <v>0 days</v>
      </c>
      <c r="G8692" t="s">
        <v>1292</v>
      </c>
      <c r="H8692" t="s">
        <v>2828</v>
      </c>
      <c r="I8692" t="s">
        <v>2829</v>
      </c>
      <c r="J8692" t="s">
        <v>40</v>
      </c>
      <c r="K8692" t="s">
        <v>26</v>
      </c>
      <c r="L8692" t="s">
        <v>41</v>
      </c>
      <c r="M8692" t="s">
        <v>42</v>
      </c>
      <c r="N8692">
        <v>90036</v>
      </c>
      <c r="O8692" t="s">
        <v>43</v>
      </c>
      <c r="P8692" t="s">
        <v>3545</v>
      </c>
      <c r="Q8692" t="s">
        <v>45</v>
      </c>
      <c r="R8692" t="s">
        <v>89</v>
      </c>
      <c r="S8692" t="s">
        <v>3546</v>
      </c>
      <c r="T8692" s="9">
        <v>12.48</v>
      </c>
      <c r="U8692">
        <v>2</v>
      </c>
      <c r="V8692" s="2">
        <v>0</v>
      </c>
      <c r="W8692" s="6">
        <v>5.62</v>
      </c>
      <c r="X8692" s="14">
        <f>AA8692-W8692</f>
        <v>19.34</v>
      </c>
      <c r="Y8692" s="6">
        <f>T8692*U8692</f>
        <v>24.96</v>
      </c>
      <c r="Z8692" s="6">
        <f>Y8692*V8692</f>
        <v>0</v>
      </c>
      <c r="AA8692" s="6">
        <f t="shared" si="718"/>
        <v>24.96</v>
      </c>
    </row>
    <row r="8693" spans="2:27" x14ac:dyDescent="0.3">
      <c r="B8693">
        <v>8690</v>
      </c>
      <c r="C8693" t="s">
        <v>10192</v>
      </c>
      <c r="D8693" s="1">
        <v>41999</v>
      </c>
      <c r="E8693" s="1">
        <v>42003</v>
      </c>
      <c r="F8693" s="9" t="str">
        <f t="shared" si="721"/>
        <v>4 days</v>
      </c>
      <c r="G8693" t="s">
        <v>49</v>
      </c>
      <c r="H8693" t="s">
        <v>6163</v>
      </c>
      <c r="I8693" t="s">
        <v>6164</v>
      </c>
      <c r="J8693" t="s">
        <v>40</v>
      </c>
      <c r="K8693" t="s">
        <v>26</v>
      </c>
      <c r="L8693" t="s">
        <v>145</v>
      </c>
      <c r="M8693" t="s">
        <v>146</v>
      </c>
      <c r="N8693">
        <v>19140</v>
      </c>
      <c r="O8693" t="s">
        <v>147</v>
      </c>
      <c r="P8693" t="s">
        <v>4872</v>
      </c>
      <c r="Q8693" t="s">
        <v>45</v>
      </c>
      <c r="R8693" t="s">
        <v>67</v>
      </c>
      <c r="S8693" t="s">
        <v>4873</v>
      </c>
      <c r="T8693" s="9">
        <v>8.02</v>
      </c>
      <c r="U8693">
        <v>3</v>
      </c>
      <c r="V8693" s="2">
        <v>0.2</v>
      </c>
      <c r="W8693" s="6">
        <v>1.1000000000000001</v>
      </c>
      <c r="X8693" s="14">
        <f>AA8693-W8693</f>
        <v>18.147999999999996</v>
      </c>
      <c r="Y8693" s="6">
        <f>T8693*U8693</f>
        <v>24.06</v>
      </c>
      <c r="Z8693" s="6">
        <f>Y8693*V8693</f>
        <v>4.8120000000000003</v>
      </c>
      <c r="AA8693" s="6">
        <f t="shared" si="718"/>
        <v>19.247999999999998</v>
      </c>
    </row>
    <row r="8694" spans="2:27" x14ac:dyDescent="0.3">
      <c r="B8694">
        <v>8691</v>
      </c>
      <c r="C8694" t="s">
        <v>10193</v>
      </c>
      <c r="D8694" s="1">
        <v>42596</v>
      </c>
      <c r="E8694" s="1">
        <v>42600</v>
      </c>
      <c r="F8694" s="9" t="str">
        <f t="shared" si="721"/>
        <v>4 days</v>
      </c>
      <c r="G8694" t="s">
        <v>49</v>
      </c>
      <c r="H8694" t="s">
        <v>628</v>
      </c>
      <c r="I8694" t="s">
        <v>629</v>
      </c>
      <c r="J8694" t="s">
        <v>40</v>
      </c>
      <c r="K8694" t="s">
        <v>26</v>
      </c>
      <c r="L8694" t="s">
        <v>802</v>
      </c>
      <c r="M8694" t="s">
        <v>497</v>
      </c>
      <c r="N8694">
        <v>44312</v>
      </c>
      <c r="O8694" t="s">
        <v>147</v>
      </c>
      <c r="P8694" t="s">
        <v>4001</v>
      </c>
      <c r="Q8694" t="s">
        <v>70</v>
      </c>
      <c r="R8694" t="s">
        <v>71</v>
      </c>
      <c r="S8694" t="s">
        <v>4002</v>
      </c>
      <c r="T8694" s="9">
        <v>259.89999999999998</v>
      </c>
      <c r="U8694">
        <v>2</v>
      </c>
      <c r="V8694" s="2">
        <v>0.4</v>
      </c>
      <c r="W8694" s="6">
        <v>-56.31</v>
      </c>
      <c r="X8694" s="14">
        <f>AA8694-W8694</f>
        <v>368.19</v>
      </c>
      <c r="Y8694" s="6">
        <f>T8694*U8694</f>
        <v>519.79999999999995</v>
      </c>
      <c r="Z8694" s="6">
        <f>Y8694*V8694</f>
        <v>207.92</v>
      </c>
      <c r="AA8694" s="6">
        <f t="shared" si="718"/>
        <v>311.88</v>
      </c>
    </row>
    <row r="8695" spans="2:27" x14ac:dyDescent="0.3">
      <c r="B8695">
        <v>8692</v>
      </c>
      <c r="C8695" t="s">
        <v>10193</v>
      </c>
      <c r="D8695" s="1">
        <v>42596</v>
      </c>
      <c r="E8695" s="1">
        <v>42600</v>
      </c>
      <c r="F8695" s="9" t="str">
        <f t="shared" si="721"/>
        <v>4 days</v>
      </c>
      <c r="G8695" t="s">
        <v>49</v>
      </c>
      <c r="H8695" t="s">
        <v>628</v>
      </c>
      <c r="I8695" t="s">
        <v>629</v>
      </c>
      <c r="J8695" t="s">
        <v>40</v>
      </c>
      <c r="K8695" t="s">
        <v>26</v>
      </c>
      <c r="L8695" t="s">
        <v>802</v>
      </c>
      <c r="M8695" t="s">
        <v>497</v>
      </c>
      <c r="N8695">
        <v>44312</v>
      </c>
      <c r="O8695" t="s">
        <v>147</v>
      </c>
      <c r="P8695" t="s">
        <v>2492</v>
      </c>
      <c r="Q8695" t="s">
        <v>70</v>
      </c>
      <c r="R8695" t="s">
        <v>71</v>
      </c>
      <c r="S8695" t="s">
        <v>2987</v>
      </c>
      <c r="T8695" s="9">
        <v>247.19</v>
      </c>
      <c r="U8695">
        <v>2</v>
      </c>
      <c r="V8695" s="2">
        <v>0.4</v>
      </c>
      <c r="W8695" s="6">
        <v>-49.44</v>
      </c>
      <c r="X8695" s="14">
        <f>AA8695-W8695</f>
        <v>346.06799999999998</v>
      </c>
      <c r="Y8695" s="6">
        <f>T8695*U8695</f>
        <v>494.38</v>
      </c>
      <c r="Z8695" s="6">
        <f>Y8695*V8695</f>
        <v>197.75200000000001</v>
      </c>
      <c r="AA8695" s="6">
        <f t="shared" si="718"/>
        <v>296.62799999999999</v>
      </c>
    </row>
    <row r="8696" spans="2:27" x14ac:dyDescent="0.3">
      <c r="B8696">
        <v>8693</v>
      </c>
      <c r="C8696" t="s">
        <v>10193</v>
      </c>
      <c r="D8696" s="1">
        <v>42596</v>
      </c>
      <c r="E8696" s="1">
        <v>42600</v>
      </c>
      <c r="F8696" s="9" t="str">
        <f t="shared" si="721"/>
        <v>4 days</v>
      </c>
      <c r="G8696" t="s">
        <v>49</v>
      </c>
      <c r="H8696" t="s">
        <v>628</v>
      </c>
      <c r="I8696" t="s">
        <v>629</v>
      </c>
      <c r="J8696" t="s">
        <v>40</v>
      </c>
      <c r="K8696" t="s">
        <v>26</v>
      </c>
      <c r="L8696" t="s">
        <v>802</v>
      </c>
      <c r="M8696" t="s">
        <v>497</v>
      </c>
      <c r="N8696">
        <v>44312</v>
      </c>
      <c r="O8696" t="s">
        <v>147</v>
      </c>
      <c r="P8696" t="s">
        <v>6434</v>
      </c>
      <c r="Q8696" t="s">
        <v>70</v>
      </c>
      <c r="R8696" t="s">
        <v>160</v>
      </c>
      <c r="S8696" t="s">
        <v>6435</v>
      </c>
      <c r="T8696" s="9">
        <v>279.95999999999998</v>
      </c>
      <c r="U8696">
        <v>5</v>
      </c>
      <c r="V8696" s="2">
        <v>0.2</v>
      </c>
      <c r="W8696" s="6">
        <v>48.99</v>
      </c>
      <c r="X8696" s="14">
        <f>AA8696-W8696</f>
        <v>1070.8499999999999</v>
      </c>
      <c r="Y8696" s="6">
        <f>T8696*U8696</f>
        <v>1399.8</v>
      </c>
      <c r="Z8696" s="6">
        <f>Y8696*V8696</f>
        <v>279.95999999999998</v>
      </c>
      <c r="AA8696" s="6">
        <f t="shared" si="718"/>
        <v>1119.8399999999999</v>
      </c>
    </row>
    <row r="8697" spans="2:27" x14ac:dyDescent="0.3">
      <c r="B8697">
        <v>8694</v>
      </c>
      <c r="C8697" t="s">
        <v>10194</v>
      </c>
      <c r="D8697" s="1">
        <v>42667</v>
      </c>
      <c r="E8697" s="1">
        <v>42671</v>
      </c>
      <c r="F8697" s="9" t="str">
        <f t="shared" si="721"/>
        <v>4 days</v>
      </c>
      <c r="G8697" t="s">
        <v>49</v>
      </c>
      <c r="H8697" t="s">
        <v>4451</v>
      </c>
      <c r="I8697" t="s">
        <v>4452</v>
      </c>
      <c r="J8697" t="s">
        <v>101</v>
      </c>
      <c r="K8697" t="s">
        <v>26</v>
      </c>
      <c r="L8697" t="s">
        <v>126</v>
      </c>
      <c r="M8697" t="s">
        <v>42</v>
      </c>
      <c r="N8697">
        <v>94110</v>
      </c>
      <c r="O8697" t="s">
        <v>43</v>
      </c>
      <c r="P8697" t="s">
        <v>1170</v>
      </c>
      <c r="Q8697" t="s">
        <v>70</v>
      </c>
      <c r="R8697" t="s">
        <v>160</v>
      </c>
      <c r="S8697" t="s">
        <v>1171</v>
      </c>
      <c r="T8697" s="9">
        <v>450</v>
      </c>
      <c r="U8697">
        <v>5</v>
      </c>
      <c r="V8697" s="2">
        <v>0</v>
      </c>
      <c r="W8697" s="6">
        <v>162</v>
      </c>
      <c r="X8697" s="14">
        <f>AA8697-W8697</f>
        <v>2088</v>
      </c>
      <c r="Y8697" s="6">
        <f>T8697*U8697</f>
        <v>2250</v>
      </c>
      <c r="Z8697" s="6">
        <f>Y8697*V8697</f>
        <v>0</v>
      </c>
      <c r="AA8697" s="6">
        <f t="shared" si="718"/>
        <v>2250</v>
      </c>
    </row>
    <row r="8698" spans="2:27" x14ac:dyDescent="0.3">
      <c r="B8698">
        <v>8695</v>
      </c>
      <c r="C8698" t="s">
        <v>10195</v>
      </c>
      <c r="D8698" s="1">
        <v>41874</v>
      </c>
      <c r="E8698" s="1">
        <v>41879</v>
      </c>
      <c r="F8698" s="9" t="str">
        <f t="shared" si="721"/>
        <v>5 days</v>
      </c>
      <c r="G8698" t="s">
        <v>22</v>
      </c>
      <c r="H8698" t="s">
        <v>1119</v>
      </c>
      <c r="I8698" t="s">
        <v>1120</v>
      </c>
      <c r="J8698" t="s">
        <v>101</v>
      </c>
      <c r="K8698" t="s">
        <v>26</v>
      </c>
      <c r="L8698" t="s">
        <v>6477</v>
      </c>
      <c r="M8698" t="s">
        <v>237</v>
      </c>
      <c r="N8698">
        <v>49505</v>
      </c>
      <c r="O8698" t="s">
        <v>104</v>
      </c>
      <c r="P8698" t="s">
        <v>2131</v>
      </c>
      <c r="Q8698" t="s">
        <v>45</v>
      </c>
      <c r="R8698" t="s">
        <v>89</v>
      </c>
      <c r="S8698" t="s">
        <v>2132</v>
      </c>
      <c r="T8698" s="9">
        <v>19.440000000000001</v>
      </c>
      <c r="U8698">
        <v>3</v>
      </c>
      <c r="V8698" s="2">
        <v>0</v>
      </c>
      <c r="W8698" s="6">
        <v>9.5299999999999994</v>
      </c>
      <c r="X8698" s="14">
        <f>AA8698-W8698</f>
        <v>48.790000000000006</v>
      </c>
      <c r="Y8698" s="6">
        <f>T8698*U8698</f>
        <v>58.320000000000007</v>
      </c>
      <c r="Z8698" s="6">
        <f>Y8698*V8698</f>
        <v>0</v>
      </c>
      <c r="AA8698" s="6">
        <f t="shared" si="718"/>
        <v>58.320000000000007</v>
      </c>
    </row>
    <row r="8699" spans="2:27" x14ac:dyDescent="0.3">
      <c r="B8699">
        <v>8696</v>
      </c>
      <c r="C8699" t="s">
        <v>10196</v>
      </c>
      <c r="D8699" s="1">
        <v>42993</v>
      </c>
      <c r="E8699" s="1">
        <v>42995</v>
      </c>
      <c r="F8699" s="9" t="str">
        <f t="shared" si="721"/>
        <v>2 days</v>
      </c>
      <c r="G8699" t="s">
        <v>22</v>
      </c>
      <c r="H8699" t="s">
        <v>376</v>
      </c>
      <c r="I8699" t="s">
        <v>377</v>
      </c>
      <c r="J8699" t="s">
        <v>101</v>
      </c>
      <c r="K8699" t="s">
        <v>26</v>
      </c>
      <c r="L8699" t="s">
        <v>126</v>
      </c>
      <c r="M8699" t="s">
        <v>42</v>
      </c>
      <c r="N8699">
        <v>94109</v>
      </c>
      <c r="O8699" t="s">
        <v>43</v>
      </c>
      <c r="P8699" t="s">
        <v>904</v>
      </c>
      <c r="Q8699" t="s">
        <v>31</v>
      </c>
      <c r="R8699" t="s">
        <v>55</v>
      </c>
      <c r="S8699" t="s">
        <v>905</v>
      </c>
      <c r="T8699" s="9">
        <v>300.89999999999998</v>
      </c>
      <c r="U8699">
        <v>1</v>
      </c>
      <c r="V8699" s="2">
        <v>0.2</v>
      </c>
      <c r="W8699" s="6">
        <v>11.28</v>
      </c>
      <c r="X8699" s="14">
        <f>AA8699-W8699</f>
        <v>229.43999999999997</v>
      </c>
      <c r="Y8699" s="6">
        <f>T8699*U8699</f>
        <v>300.89999999999998</v>
      </c>
      <c r="Z8699" s="6">
        <f>Y8699*V8699</f>
        <v>60.18</v>
      </c>
      <c r="AA8699" s="6">
        <f t="shared" si="718"/>
        <v>240.71999999999997</v>
      </c>
    </row>
    <row r="8700" spans="2:27" x14ac:dyDescent="0.3">
      <c r="B8700">
        <v>8697</v>
      </c>
      <c r="C8700" t="s">
        <v>10197</v>
      </c>
      <c r="D8700" s="1">
        <v>42901</v>
      </c>
      <c r="E8700" s="1">
        <v>42906</v>
      </c>
      <c r="F8700" s="9" t="str">
        <f t="shared" si="721"/>
        <v>5 days</v>
      </c>
      <c r="G8700" t="s">
        <v>49</v>
      </c>
      <c r="H8700" t="s">
        <v>1145</v>
      </c>
      <c r="I8700" t="s">
        <v>1146</v>
      </c>
      <c r="J8700" t="s">
        <v>40</v>
      </c>
      <c r="K8700" t="s">
        <v>26</v>
      </c>
      <c r="L8700" t="s">
        <v>5668</v>
      </c>
      <c r="M8700" t="s">
        <v>334</v>
      </c>
      <c r="N8700">
        <v>37211</v>
      </c>
      <c r="O8700" t="s">
        <v>29</v>
      </c>
      <c r="P8700" t="s">
        <v>5208</v>
      </c>
      <c r="Q8700" t="s">
        <v>70</v>
      </c>
      <c r="R8700" t="s">
        <v>71</v>
      </c>
      <c r="S8700" t="s">
        <v>5209</v>
      </c>
      <c r="T8700" s="9">
        <v>239.98</v>
      </c>
      <c r="U8700">
        <v>3</v>
      </c>
      <c r="V8700" s="2">
        <v>0.2</v>
      </c>
      <c r="W8700" s="6">
        <v>27</v>
      </c>
      <c r="X8700" s="14">
        <f>AA8700-W8700</f>
        <v>548.952</v>
      </c>
      <c r="Y8700" s="6">
        <f>T8700*U8700</f>
        <v>719.93999999999994</v>
      </c>
      <c r="Z8700" s="6">
        <f>Y8700*V8700</f>
        <v>143.988</v>
      </c>
      <c r="AA8700" s="6">
        <f t="shared" si="718"/>
        <v>575.952</v>
      </c>
    </row>
    <row r="8701" spans="2:27" x14ac:dyDescent="0.3">
      <c r="B8701">
        <v>8698</v>
      </c>
      <c r="C8701" t="s">
        <v>10197</v>
      </c>
      <c r="D8701" s="1">
        <v>42901</v>
      </c>
      <c r="E8701" s="1">
        <v>42906</v>
      </c>
      <c r="F8701" s="9" t="str">
        <f t="shared" si="721"/>
        <v>5 days</v>
      </c>
      <c r="G8701" t="s">
        <v>49</v>
      </c>
      <c r="H8701" t="s">
        <v>1145</v>
      </c>
      <c r="I8701" t="s">
        <v>1146</v>
      </c>
      <c r="J8701" t="s">
        <v>40</v>
      </c>
      <c r="K8701" t="s">
        <v>26</v>
      </c>
      <c r="L8701" t="s">
        <v>5668</v>
      </c>
      <c r="M8701" t="s">
        <v>334</v>
      </c>
      <c r="N8701">
        <v>37211</v>
      </c>
      <c r="O8701" t="s">
        <v>29</v>
      </c>
      <c r="P8701" t="s">
        <v>923</v>
      </c>
      <c r="Q8701" t="s">
        <v>31</v>
      </c>
      <c r="R8701" t="s">
        <v>64</v>
      </c>
      <c r="S8701" t="s">
        <v>924</v>
      </c>
      <c r="T8701" s="9">
        <v>31.17</v>
      </c>
      <c r="U8701">
        <v>4</v>
      </c>
      <c r="V8701" s="2">
        <v>0.2</v>
      </c>
      <c r="W8701" s="6">
        <v>9.35</v>
      </c>
      <c r="X8701" s="14">
        <f>AA8701-W8701</f>
        <v>90.394000000000005</v>
      </c>
      <c r="Y8701" s="6">
        <f>T8701*U8701</f>
        <v>124.68</v>
      </c>
      <c r="Z8701" s="6">
        <f>Y8701*V8701</f>
        <v>24.936000000000003</v>
      </c>
      <c r="AA8701" s="6">
        <f t="shared" si="718"/>
        <v>99.744</v>
      </c>
    </row>
    <row r="8702" spans="2:27" x14ac:dyDescent="0.3">
      <c r="B8702">
        <v>8699</v>
      </c>
      <c r="C8702" t="s">
        <v>10197</v>
      </c>
      <c r="D8702" s="1">
        <v>42901</v>
      </c>
      <c r="E8702" s="1">
        <v>42906</v>
      </c>
      <c r="F8702" s="9" t="str">
        <f t="shared" si="721"/>
        <v>5 days</v>
      </c>
      <c r="G8702" t="s">
        <v>49</v>
      </c>
      <c r="H8702" t="s">
        <v>1145</v>
      </c>
      <c r="I8702" t="s">
        <v>1146</v>
      </c>
      <c r="J8702" t="s">
        <v>40</v>
      </c>
      <c r="K8702" t="s">
        <v>26</v>
      </c>
      <c r="L8702" t="s">
        <v>5668</v>
      </c>
      <c r="M8702" t="s">
        <v>334</v>
      </c>
      <c r="N8702">
        <v>37211</v>
      </c>
      <c r="O8702" t="s">
        <v>29</v>
      </c>
      <c r="P8702" t="s">
        <v>6569</v>
      </c>
      <c r="Q8702" t="s">
        <v>31</v>
      </c>
      <c r="R8702" t="s">
        <v>55</v>
      </c>
      <c r="S8702" t="s">
        <v>6570</v>
      </c>
      <c r="T8702" s="9">
        <v>120.96</v>
      </c>
      <c r="U8702">
        <v>2</v>
      </c>
      <c r="V8702" s="2">
        <v>0.4</v>
      </c>
      <c r="W8702" s="6">
        <v>-28.22</v>
      </c>
      <c r="X8702" s="14">
        <f>AA8702-W8702</f>
        <v>173.37199999999999</v>
      </c>
      <c r="Y8702" s="6">
        <f>T8702*U8702</f>
        <v>241.92</v>
      </c>
      <c r="Z8702" s="6">
        <f>Y8702*V8702</f>
        <v>96.768000000000001</v>
      </c>
      <c r="AA8702" s="6">
        <f t="shared" si="718"/>
        <v>145.15199999999999</v>
      </c>
    </row>
    <row r="8703" spans="2:27" x14ac:dyDescent="0.3">
      <c r="B8703">
        <v>8700</v>
      </c>
      <c r="C8703" t="s">
        <v>10197</v>
      </c>
      <c r="D8703" s="1">
        <v>42901</v>
      </c>
      <c r="E8703" s="1">
        <v>42906</v>
      </c>
      <c r="F8703" s="9" t="str">
        <f t="shared" si="721"/>
        <v>5 days</v>
      </c>
      <c r="G8703" t="s">
        <v>49</v>
      </c>
      <c r="H8703" t="s">
        <v>1145</v>
      </c>
      <c r="I8703" t="s">
        <v>1146</v>
      </c>
      <c r="J8703" t="s">
        <v>40</v>
      </c>
      <c r="K8703" t="s">
        <v>26</v>
      </c>
      <c r="L8703" t="s">
        <v>5668</v>
      </c>
      <c r="M8703" t="s">
        <v>334</v>
      </c>
      <c r="N8703">
        <v>37211</v>
      </c>
      <c r="O8703" t="s">
        <v>29</v>
      </c>
      <c r="P8703" t="s">
        <v>2957</v>
      </c>
      <c r="Q8703" t="s">
        <v>70</v>
      </c>
      <c r="R8703" t="s">
        <v>71</v>
      </c>
      <c r="S8703" t="s">
        <v>2958</v>
      </c>
      <c r="T8703" s="9">
        <v>2239.94</v>
      </c>
      <c r="U8703">
        <v>8</v>
      </c>
      <c r="V8703" s="2">
        <v>0.2</v>
      </c>
      <c r="W8703" s="6">
        <v>223.99</v>
      </c>
      <c r="X8703" s="14">
        <f>AA8703-W8703</f>
        <v>14111.626</v>
      </c>
      <c r="Y8703" s="6">
        <f>T8703*U8703</f>
        <v>17919.52</v>
      </c>
      <c r="Z8703" s="6">
        <f>Y8703*V8703</f>
        <v>3583.9040000000005</v>
      </c>
      <c r="AA8703" s="6">
        <f t="shared" si="718"/>
        <v>14335.616</v>
      </c>
    </row>
    <row r="8704" spans="2:27" x14ac:dyDescent="0.3">
      <c r="B8704">
        <v>8701</v>
      </c>
      <c r="C8704" t="s">
        <v>10197</v>
      </c>
      <c r="D8704" s="1">
        <v>42901</v>
      </c>
      <c r="E8704" s="1">
        <v>42906</v>
      </c>
      <c r="F8704" s="9" t="str">
        <f t="shared" si="721"/>
        <v>5 days</v>
      </c>
      <c r="G8704" t="s">
        <v>49</v>
      </c>
      <c r="H8704" t="s">
        <v>1145</v>
      </c>
      <c r="I8704" t="s">
        <v>1146</v>
      </c>
      <c r="J8704" t="s">
        <v>40</v>
      </c>
      <c r="K8704" t="s">
        <v>26</v>
      </c>
      <c r="L8704" t="s">
        <v>5668</v>
      </c>
      <c r="M8704" t="s">
        <v>334</v>
      </c>
      <c r="N8704">
        <v>37211</v>
      </c>
      <c r="O8704" t="s">
        <v>29</v>
      </c>
      <c r="P8704" t="s">
        <v>1431</v>
      </c>
      <c r="Q8704" t="s">
        <v>45</v>
      </c>
      <c r="R8704" t="s">
        <v>77</v>
      </c>
      <c r="S8704" t="s">
        <v>1432</v>
      </c>
      <c r="T8704" s="9">
        <v>76.61</v>
      </c>
      <c r="U8704">
        <v>8</v>
      </c>
      <c r="V8704" s="2">
        <v>0.2</v>
      </c>
      <c r="W8704" s="6">
        <v>6.7</v>
      </c>
      <c r="X8704" s="14">
        <f>AA8704-W8704</f>
        <v>483.60399999999998</v>
      </c>
      <c r="Y8704" s="6">
        <f>T8704*U8704</f>
        <v>612.88</v>
      </c>
      <c r="Z8704" s="6">
        <f>Y8704*V8704</f>
        <v>122.57600000000001</v>
      </c>
      <c r="AA8704" s="6">
        <f t="shared" si="718"/>
        <v>490.30399999999997</v>
      </c>
    </row>
    <row r="8705" spans="2:27" x14ac:dyDescent="0.3">
      <c r="B8705">
        <v>8702</v>
      </c>
      <c r="C8705" t="s">
        <v>10197</v>
      </c>
      <c r="D8705" s="1">
        <v>42901</v>
      </c>
      <c r="E8705" s="1">
        <v>42906</v>
      </c>
      <c r="F8705" s="9" t="str">
        <f t="shared" si="721"/>
        <v>5 days</v>
      </c>
      <c r="G8705" t="s">
        <v>49</v>
      </c>
      <c r="H8705" t="s">
        <v>1145</v>
      </c>
      <c r="I8705" t="s">
        <v>1146</v>
      </c>
      <c r="J8705" t="s">
        <v>40</v>
      </c>
      <c r="K8705" t="s">
        <v>26</v>
      </c>
      <c r="L8705" t="s">
        <v>5668</v>
      </c>
      <c r="M8705" t="s">
        <v>334</v>
      </c>
      <c r="N8705">
        <v>37211</v>
      </c>
      <c r="O8705" t="s">
        <v>29</v>
      </c>
      <c r="P8705" t="s">
        <v>2015</v>
      </c>
      <c r="Q8705" t="s">
        <v>45</v>
      </c>
      <c r="R8705" t="s">
        <v>58</v>
      </c>
      <c r="S8705" t="s">
        <v>2016</v>
      </c>
      <c r="T8705" s="9">
        <v>142.78</v>
      </c>
      <c r="U8705">
        <v>1</v>
      </c>
      <c r="V8705" s="2">
        <v>0.2</v>
      </c>
      <c r="W8705" s="6">
        <v>17.850000000000001</v>
      </c>
      <c r="X8705" s="14">
        <f>AA8705-W8705</f>
        <v>96.373999999999995</v>
      </c>
      <c r="Y8705" s="6">
        <f>T8705*U8705</f>
        <v>142.78</v>
      </c>
      <c r="Z8705" s="6">
        <f>Y8705*V8705</f>
        <v>28.556000000000001</v>
      </c>
      <c r="AA8705" s="6">
        <f t="shared" si="718"/>
        <v>114.224</v>
      </c>
    </row>
    <row r="8706" spans="2:27" x14ac:dyDescent="0.3">
      <c r="B8706">
        <v>8703</v>
      </c>
      <c r="C8706" t="s">
        <v>10197</v>
      </c>
      <c r="D8706" s="1">
        <v>42901</v>
      </c>
      <c r="E8706" s="1">
        <v>42906</v>
      </c>
      <c r="F8706" s="9" t="str">
        <f t="shared" si="721"/>
        <v>5 days</v>
      </c>
      <c r="G8706" t="s">
        <v>49</v>
      </c>
      <c r="H8706" t="s">
        <v>1145</v>
      </c>
      <c r="I8706" t="s">
        <v>1146</v>
      </c>
      <c r="J8706" t="s">
        <v>40</v>
      </c>
      <c r="K8706" t="s">
        <v>26</v>
      </c>
      <c r="L8706" t="s">
        <v>5668</v>
      </c>
      <c r="M8706" t="s">
        <v>334</v>
      </c>
      <c r="N8706">
        <v>37211</v>
      </c>
      <c r="O8706" t="s">
        <v>29</v>
      </c>
      <c r="P8706" t="s">
        <v>10198</v>
      </c>
      <c r="Q8706" t="s">
        <v>45</v>
      </c>
      <c r="R8706" t="s">
        <v>89</v>
      </c>
      <c r="S8706" t="s">
        <v>10199</v>
      </c>
      <c r="T8706" s="9">
        <v>91.36</v>
      </c>
      <c r="U8706">
        <v>5</v>
      </c>
      <c r="V8706" s="2">
        <v>0.2</v>
      </c>
      <c r="W8706" s="6">
        <v>29.69</v>
      </c>
      <c r="X8706" s="14">
        <f>AA8706-W8706</f>
        <v>335.75</v>
      </c>
      <c r="Y8706" s="6">
        <f>T8706*U8706</f>
        <v>456.8</v>
      </c>
      <c r="Z8706" s="6">
        <f>Y8706*V8706</f>
        <v>91.360000000000014</v>
      </c>
      <c r="AA8706" s="6">
        <f t="shared" si="718"/>
        <v>365.44</v>
      </c>
    </row>
    <row r="8707" spans="2:27" x14ac:dyDescent="0.3">
      <c r="B8707">
        <v>8704</v>
      </c>
      <c r="C8707" t="s">
        <v>10200</v>
      </c>
      <c r="D8707" s="1">
        <v>42007</v>
      </c>
      <c r="E8707" s="1">
        <v>42127</v>
      </c>
      <c r="F8707" s="9" t="str">
        <f t="shared" si="721"/>
        <v>120 days</v>
      </c>
      <c r="G8707" t="s">
        <v>49</v>
      </c>
      <c r="H8707" t="s">
        <v>2182</v>
      </c>
      <c r="I8707" t="s">
        <v>2183</v>
      </c>
      <c r="J8707" t="s">
        <v>25</v>
      </c>
      <c r="K8707" t="s">
        <v>26</v>
      </c>
      <c r="L8707" t="s">
        <v>145</v>
      </c>
      <c r="M8707" t="s">
        <v>146</v>
      </c>
      <c r="N8707">
        <v>19120</v>
      </c>
      <c r="O8707" t="s">
        <v>147</v>
      </c>
      <c r="P8707" t="s">
        <v>4430</v>
      </c>
      <c r="Q8707" t="s">
        <v>45</v>
      </c>
      <c r="R8707" t="s">
        <v>77</v>
      </c>
      <c r="S8707" t="s">
        <v>4431</v>
      </c>
      <c r="T8707" s="9">
        <v>3.55</v>
      </c>
      <c r="U8707">
        <v>2</v>
      </c>
      <c r="V8707" s="2">
        <v>0.2</v>
      </c>
      <c r="W8707" s="6">
        <v>0.44</v>
      </c>
      <c r="X8707" s="14">
        <f>AA8707-W8707</f>
        <v>5.2399999999999993</v>
      </c>
      <c r="Y8707" s="6">
        <f>T8707*U8707</f>
        <v>7.1</v>
      </c>
      <c r="Z8707" s="6">
        <f>Y8707*V8707</f>
        <v>1.42</v>
      </c>
      <c r="AA8707" s="6">
        <f t="shared" si="718"/>
        <v>5.68</v>
      </c>
    </row>
    <row r="8708" spans="2:27" x14ac:dyDescent="0.3">
      <c r="B8708">
        <v>8705</v>
      </c>
      <c r="C8708" t="s">
        <v>10201</v>
      </c>
      <c r="D8708" s="1">
        <v>42574</v>
      </c>
      <c r="E8708" s="1">
        <v>42577</v>
      </c>
      <c r="F8708" s="9" t="str">
        <f t="shared" si="721"/>
        <v>3 days</v>
      </c>
      <c r="G8708" t="s">
        <v>187</v>
      </c>
      <c r="H8708" t="s">
        <v>5118</v>
      </c>
      <c r="I8708" t="s">
        <v>5119</v>
      </c>
      <c r="J8708" t="s">
        <v>25</v>
      </c>
      <c r="K8708" t="s">
        <v>26</v>
      </c>
      <c r="L8708" t="s">
        <v>183</v>
      </c>
      <c r="M8708" t="s">
        <v>103</v>
      </c>
      <c r="N8708">
        <v>77041</v>
      </c>
      <c r="O8708" t="s">
        <v>104</v>
      </c>
      <c r="P8708" t="s">
        <v>8526</v>
      </c>
      <c r="Q8708" t="s">
        <v>70</v>
      </c>
      <c r="R8708" t="s">
        <v>71</v>
      </c>
      <c r="S8708" t="s">
        <v>8527</v>
      </c>
      <c r="T8708" s="9">
        <v>115.14</v>
      </c>
      <c r="U8708">
        <v>8</v>
      </c>
      <c r="V8708" s="2">
        <v>0.2</v>
      </c>
      <c r="W8708" s="6">
        <v>11.51</v>
      </c>
      <c r="X8708" s="14">
        <f>AA8708-W8708</f>
        <v>725.38599999999997</v>
      </c>
      <c r="Y8708" s="6">
        <f>T8708*U8708</f>
        <v>921.12</v>
      </c>
      <c r="Z8708" s="6">
        <f>Y8708*V8708</f>
        <v>184.22400000000002</v>
      </c>
      <c r="AA8708" s="6">
        <f t="shared" si="718"/>
        <v>736.89599999999996</v>
      </c>
    </row>
    <row r="8709" spans="2:27" x14ac:dyDescent="0.3">
      <c r="B8709">
        <v>8706</v>
      </c>
      <c r="C8709" t="s">
        <v>10202</v>
      </c>
      <c r="D8709" s="1">
        <v>41649</v>
      </c>
      <c r="E8709" s="1">
        <v>41769</v>
      </c>
      <c r="F8709" s="9" t="str">
        <f t="shared" si="721"/>
        <v>120 days</v>
      </c>
      <c r="G8709" t="s">
        <v>49</v>
      </c>
      <c r="H8709" t="s">
        <v>7345</v>
      </c>
      <c r="I8709" t="s">
        <v>7346</v>
      </c>
      <c r="J8709" t="s">
        <v>101</v>
      </c>
      <c r="K8709" t="s">
        <v>26</v>
      </c>
      <c r="L8709" t="s">
        <v>3326</v>
      </c>
      <c r="M8709" t="s">
        <v>1395</v>
      </c>
      <c r="N8709">
        <v>89502</v>
      </c>
      <c r="O8709" t="s">
        <v>43</v>
      </c>
      <c r="P8709" t="s">
        <v>9907</v>
      </c>
      <c r="Q8709" t="s">
        <v>45</v>
      </c>
      <c r="R8709" t="s">
        <v>268</v>
      </c>
      <c r="S8709" t="s">
        <v>9908</v>
      </c>
      <c r="T8709" s="9">
        <v>4.71</v>
      </c>
      <c r="U8709">
        <v>1</v>
      </c>
      <c r="V8709" s="2">
        <v>0</v>
      </c>
      <c r="W8709" s="6">
        <v>0</v>
      </c>
      <c r="X8709" s="14">
        <f>AA8709-W8709</f>
        <v>4.71</v>
      </c>
      <c r="Y8709" s="6">
        <f>T8709*U8709</f>
        <v>4.71</v>
      </c>
      <c r="Z8709" s="6">
        <f>Y8709*V8709</f>
        <v>0</v>
      </c>
      <c r="AA8709" s="6">
        <f t="shared" ref="AA8709:AA8772" si="722">Y8709-Z8709</f>
        <v>4.71</v>
      </c>
    </row>
    <row r="8710" spans="2:27" x14ac:dyDescent="0.3">
      <c r="B8710">
        <v>8707</v>
      </c>
      <c r="C8710" t="s">
        <v>10203</v>
      </c>
      <c r="D8710" s="1">
        <v>41860</v>
      </c>
      <c r="E8710" s="1">
        <v>41895</v>
      </c>
      <c r="F8710" s="9" t="str">
        <f t="shared" si="721"/>
        <v>35 days</v>
      </c>
      <c r="G8710" t="s">
        <v>49</v>
      </c>
      <c r="H8710" t="s">
        <v>3798</v>
      </c>
      <c r="I8710" t="s">
        <v>3799</v>
      </c>
      <c r="J8710" t="s">
        <v>101</v>
      </c>
      <c r="K8710" t="s">
        <v>26</v>
      </c>
      <c r="L8710" t="s">
        <v>265</v>
      </c>
      <c r="M8710" t="s">
        <v>266</v>
      </c>
      <c r="N8710">
        <v>10009</v>
      </c>
      <c r="O8710" t="s">
        <v>147</v>
      </c>
      <c r="P8710" t="s">
        <v>3899</v>
      </c>
      <c r="Q8710" t="s">
        <v>31</v>
      </c>
      <c r="R8710" t="s">
        <v>35</v>
      </c>
      <c r="S8710" t="s">
        <v>3900</v>
      </c>
      <c r="T8710" s="9">
        <v>172.76</v>
      </c>
      <c r="U8710">
        <v>2</v>
      </c>
      <c r="V8710" s="2">
        <v>0.1</v>
      </c>
      <c r="W8710" s="6">
        <v>13.44</v>
      </c>
      <c r="X8710" s="14">
        <f>AA8710-W8710</f>
        <v>297.52799999999996</v>
      </c>
      <c r="Y8710" s="6">
        <f>T8710*U8710</f>
        <v>345.52</v>
      </c>
      <c r="Z8710" s="6">
        <f>Y8710*V8710</f>
        <v>34.552</v>
      </c>
      <c r="AA8710" s="6">
        <f t="shared" si="722"/>
        <v>310.96799999999996</v>
      </c>
    </row>
    <row r="8711" spans="2:27" x14ac:dyDescent="0.3">
      <c r="B8711">
        <v>8708</v>
      </c>
      <c r="C8711" t="s">
        <v>10203</v>
      </c>
      <c r="D8711" s="1">
        <v>41860</v>
      </c>
      <c r="E8711" s="1">
        <v>41895</v>
      </c>
      <c r="F8711" s="9" t="str">
        <f t="shared" si="721"/>
        <v>35 days</v>
      </c>
      <c r="G8711" t="s">
        <v>49</v>
      </c>
      <c r="H8711" t="s">
        <v>3798</v>
      </c>
      <c r="I8711" t="s">
        <v>3799</v>
      </c>
      <c r="J8711" t="s">
        <v>101</v>
      </c>
      <c r="K8711" t="s">
        <v>26</v>
      </c>
      <c r="L8711" t="s">
        <v>265</v>
      </c>
      <c r="M8711" t="s">
        <v>266</v>
      </c>
      <c r="N8711">
        <v>10009</v>
      </c>
      <c r="O8711" t="s">
        <v>147</v>
      </c>
      <c r="P8711" t="s">
        <v>5178</v>
      </c>
      <c r="Q8711" t="s">
        <v>45</v>
      </c>
      <c r="R8711" t="s">
        <v>67</v>
      </c>
      <c r="S8711" t="s">
        <v>5179</v>
      </c>
      <c r="T8711" s="9">
        <v>3.52</v>
      </c>
      <c r="U8711">
        <v>2</v>
      </c>
      <c r="V8711" s="2">
        <v>0</v>
      </c>
      <c r="W8711" s="6">
        <v>1.69</v>
      </c>
      <c r="X8711" s="14">
        <f>AA8711-W8711</f>
        <v>5.35</v>
      </c>
      <c r="Y8711" s="6">
        <f>T8711*U8711</f>
        <v>7.04</v>
      </c>
      <c r="Z8711" s="6">
        <f>Y8711*V8711</f>
        <v>0</v>
      </c>
      <c r="AA8711" s="6">
        <f t="shared" si="722"/>
        <v>7.04</v>
      </c>
    </row>
    <row r="8712" spans="2:27" x14ac:dyDescent="0.3">
      <c r="B8712">
        <v>8709</v>
      </c>
      <c r="C8712" t="s">
        <v>10204</v>
      </c>
      <c r="D8712" s="1">
        <v>41959</v>
      </c>
      <c r="E8712" s="1">
        <v>41961</v>
      </c>
      <c r="F8712" s="9" t="str">
        <f t="shared" si="721"/>
        <v>2 days</v>
      </c>
      <c r="G8712" t="s">
        <v>187</v>
      </c>
      <c r="H8712" t="s">
        <v>2113</v>
      </c>
      <c r="I8712" t="s">
        <v>2114</v>
      </c>
      <c r="J8712" t="s">
        <v>40</v>
      </c>
      <c r="K8712" t="s">
        <v>26</v>
      </c>
      <c r="L8712" t="s">
        <v>41</v>
      </c>
      <c r="M8712" t="s">
        <v>42</v>
      </c>
      <c r="N8712">
        <v>90008</v>
      </c>
      <c r="O8712" t="s">
        <v>43</v>
      </c>
      <c r="P8712" t="s">
        <v>3035</v>
      </c>
      <c r="Q8712" t="s">
        <v>70</v>
      </c>
      <c r="R8712" t="s">
        <v>71</v>
      </c>
      <c r="S8712" t="s">
        <v>3036</v>
      </c>
      <c r="T8712" s="9">
        <v>79.97</v>
      </c>
      <c r="U8712">
        <v>4</v>
      </c>
      <c r="V8712" s="2">
        <v>0.2</v>
      </c>
      <c r="W8712" s="6">
        <v>-17.989999999999998</v>
      </c>
      <c r="X8712" s="14">
        <f>AA8712-W8712</f>
        <v>273.89400000000001</v>
      </c>
      <c r="Y8712" s="6">
        <f>T8712*U8712</f>
        <v>319.88</v>
      </c>
      <c r="Z8712" s="6">
        <f>Y8712*V8712</f>
        <v>63.975999999999999</v>
      </c>
      <c r="AA8712" s="6">
        <f t="shared" si="722"/>
        <v>255.904</v>
      </c>
    </row>
    <row r="8713" spans="2:27" x14ac:dyDescent="0.3">
      <c r="B8713">
        <v>8710</v>
      </c>
      <c r="C8713" t="s">
        <v>10204</v>
      </c>
      <c r="D8713" s="1">
        <v>41959</v>
      </c>
      <c r="E8713" s="1">
        <v>41961</v>
      </c>
      <c r="F8713" s="9" t="str">
        <f t="shared" si="721"/>
        <v>2 days</v>
      </c>
      <c r="G8713" t="s">
        <v>187</v>
      </c>
      <c r="H8713" t="s">
        <v>2113</v>
      </c>
      <c r="I8713" t="s">
        <v>2114</v>
      </c>
      <c r="J8713" t="s">
        <v>40</v>
      </c>
      <c r="K8713" t="s">
        <v>26</v>
      </c>
      <c r="L8713" t="s">
        <v>41</v>
      </c>
      <c r="M8713" t="s">
        <v>42</v>
      </c>
      <c r="N8713">
        <v>90008</v>
      </c>
      <c r="O8713" t="s">
        <v>43</v>
      </c>
      <c r="P8713" t="s">
        <v>2236</v>
      </c>
      <c r="Q8713" t="s">
        <v>31</v>
      </c>
      <c r="R8713" t="s">
        <v>32</v>
      </c>
      <c r="S8713" t="s">
        <v>2237</v>
      </c>
      <c r="T8713" s="9">
        <v>305.97000000000003</v>
      </c>
      <c r="U8713">
        <v>3</v>
      </c>
      <c r="V8713" s="2">
        <v>0.15</v>
      </c>
      <c r="W8713" s="6">
        <v>25.2</v>
      </c>
      <c r="X8713" s="14">
        <f>AA8713-W8713</f>
        <v>755.02350000000001</v>
      </c>
      <c r="Y8713" s="6">
        <f>T8713*U8713</f>
        <v>917.91000000000008</v>
      </c>
      <c r="Z8713" s="6">
        <f>Y8713*V8713</f>
        <v>137.6865</v>
      </c>
      <c r="AA8713" s="6">
        <f t="shared" si="722"/>
        <v>780.22350000000006</v>
      </c>
    </row>
    <row r="8714" spans="2:27" x14ac:dyDescent="0.3">
      <c r="B8714">
        <v>8711</v>
      </c>
      <c r="C8714" t="s">
        <v>10204</v>
      </c>
      <c r="D8714" s="1">
        <v>41959</v>
      </c>
      <c r="E8714" s="1">
        <v>41961</v>
      </c>
      <c r="F8714" s="9" t="str">
        <f t="shared" si="721"/>
        <v>2 days</v>
      </c>
      <c r="G8714" t="s">
        <v>187</v>
      </c>
      <c r="H8714" t="s">
        <v>2113</v>
      </c>
      <c r="I8714" t="s">
        <v>2114</v>
      </c>
      <c r="J8714" t="s">
        <v>40</v>
      </c>
      <c r="K8714" t="s">
        <v>26</v>
      </c>
      <c r="L8714" t="s">
        <v>41</v>
      </c>
      <c r="M8714" t="s">
        <v>42</v>
      </c>
      <c r="N8714">
        <v>90008</v>
      </c>
      <c r="O8714" t="s">
        <v>43</v>
      </c>
      <c r="P8714" t="s">
        <v>685</v>
      </c>
      <c r="Q8714" t="s">
        <v>45</v>
      </c>
      <c r="R8714" t="s">
        <v>58</v>
      </c>
      <c r="S8714" t="s">
        <v>686</v>
      </c>
      <c r="T8714" s="9">
        <v>344.91</v>
      </c>
      <c r="U8714">
        <v>3</v>
      </c>
      <c r="V8714" s="2">
        <v>0</v>
      </c>
      <c r="W8714" s="6">
        <v>10.35</v>
      </c>
      <c r="X8714" s="14">
        <f>AA8714-W8714</f>
        <v>1024.3800000000001</v>
      </c>
      <c r="Y8714" s="6">
        <f>T8714*U8714</f>
        <v>1034.73</v>
      </c>
      <c r="Z8714" s="6">
        <f>Y8714*V8714</f>
        <v>0</v>
      </c>
      <c r="AA8714" s="6">
        <f t="shared" si="722"/>
        <v>1034.73</v>
      </c>
    </row>
    <row r="8715" spans="2:27" x14ac:dyDescent="0.3">
      <c r="B8715">
        <v>8712</v>
      </c>
      <c r="C8715" t="s">
        <v>10205</v>
      </c>
      <c r="D8715" s="1">
        <v>41701</v>
      </c>
      <c r="E8715" s="1">
        <v>41823</v>
      </c>
      <c r="F8715" s="9" t="str">
        <f t="shared" si="721"/>
        <v>122 days</v>
      </c>
      <c r="G8715" t="s">
        <v>49</v>
      </c>
      <c r="H8715" t="s">
        <v>3488</v>
      </c>
      <c r="I8715" t="s">
        <v>3489</v>
      </c>
      <c r="J8715" t="s">
        <v>25</v>
      </c>
      <c r="K8715" t="s">
        <v>26</v>
      </c>
      <c r="L8715" t="s">
        <v>949</v>
      </c>
      <c r="M8715" t="s">
        <v>42</v>
      </c>
      <c r="N8715">
        <v>92037</v>
      </c>
      <c r="O8715" t="s">
        <v>43</v>
      </c>
      <c r="P8715" t="s">
        <v>3812</v>
      </c>
      <c r="Q8715" t="s">
        <v>31</v>
      </c>
      <c r="R8715" t="s">
        <v>55</v>
      </c>
      <c r="S8715" t="s">
        <v>3813</v>
      </c>
      <c r="T8715" s="9">
        <v>626.35</v>
      </c>
      <c r="U8715">
        <v>3</v>
      </c>
      <c r="V8715" s="2">
        <v>0.2</v>
      </c>
      <c r="W8715" s="6">
        <v>-23.49</v>
      </c>
      <c r="X8715" s="14">
        <f>AA8715-W8715</f>
        <v>1526.7300000000002</v>
      </c>
      <c r="Y8715" s="6">
        <f>T8715*U8715</f>
        <v>1879.0500000000002</v>
      </c>
      <c r="Z8715" s="6">
        <f>Y8715*V8715</f>
        <v>375.81000000000006</v>
      </c>
      <c r="AA8715" s="6">
        <f t="shared" si="722"/>
        <v>1503.2400000000002</v>
      </c>
    </row>
    <row r="8716" spans="2:27" x14ac:dyDescent="0.3">
      <c r="B8716">
        <v>8713</v>
      </c>
      <c r="C8716" t="s">
        <v>10206</v>
      </c>
      <c r="D8716" s="1">
        <v>42075</v>
      </c>
      <c r="E8716" s="1">
        <v>42197</v>
      </c>
      <c r="F8716" s="9" t="str">
        <f t="shared" si="721"/>
        <v>122 days</v>
      </c>
      <c r="G8716" t="s">
        <v>49</v>
      </c>
      <c r="H8716" t="s">
        <v>5509</v>
      </c>
      <c r="I8716" t="s">
        <v>5510</v>
      </c>
      <c r="J8716" t="s">
        <v>25</v>
      </c>
      <c r="K8716" t="s">
        <v>26</v>
      </c>
      <c r="L8716" t="s">
        <v>126</v>
      </c>
      <c r="M8716" t="s">
        <v>42</v>
      </c>
      <c r="N8716">
        <v>94110</v>
      </c>
      <c r="O8716" t="s">
        <v>43</v>
      </c>
      <c r="P8716" t="s">
        <v>5027</v>
      </c>
      <c r="Q8716" t="s">
        <v>31</v>
      </c>
      <c r="R8716" t="s">
        <v>32</v>
      </c>
      <c r="S8716" t="s">
        <v>5544</v>
      </c>
      <c r="T8716" s="9">
        <v>359.5</v>
      </c>
      <c r="U8716">
        <v>3</v>
      </c>
      <c r="V8716" s="2">
        <v>0.15</v>
      </c>
      <c r="W8716" s="6">
        <v>-29.61</v>
      </c>
      <c r="X8716" s="14">
        <f>AA8716-W8716</f>
        <v>946.33500000000004</v>
      </c>
      <c r="Y8716" s="6">
        <f>T8716*U8716</f>
        <v>1078.5</v>
      </c>
      <c r="Z8716" s="6">
        <f>Y8716*V8716</f>
        <v>161.77500000000001</v>
      </c>
      <c r="AA8716" s="6">
        <f t="shared" si="722"/>
        <v>916.72500000000002</v>
      </c>
    </row>
    <row r="8717" spans="2:27" x14ac:dyDescent="0.3">
      <c r="B8717">
        <v>8714</v>
      </c>
      <c r="C8717" t="s">
        <v>10207</v>
      </c>
      <c r="D8717" s="1">
        <v>43046</v>
      </c>
      <c r="E8717" s="1">
        <v>42932</v>
      </c>
      <c r="F8717" s="23" t="s">
        <v>10956</v>
      </c>
      <c r="G8717" t="s">
        <v>49</v>
      </c>
      <c r="H8717" t="s">
        <v>7632</v>
      </c>
      <c r="I8717" t="s">
        <v>7633</v>
      </c>
      <c r="J8717" t="s">
        <v>40</v>
      </c>
      <c r="K8717" t="s">
        <v>26</v>
      </c>
      <c r="L8717" t="s">
        <v>949</v>
      </c>
      <c r="M8717" t="s">
        <v>42</v>
      </c>
      <c r="N8717">
        <v>92105</v>
      </c>
      <c r="O8717" t="s">
        <v>43</v>
      </c>
      <c r="P8717" t="s">
        <v>2385</v>
      </c>
      <c r="Q8717" t="s">
        <v>70</v>
      </c>
      <c r="R8717" t="s">
        <v>71</v>
      </c>
      <c r="S8717" t="s">
        <v>2386</v>
      </c>
      <c r="T8717" s="9">
        <v>71.95</v>
      </c>
      <c r="U8717">
        <v>6</v>
      </c>
      <c r="V8717" s="2">
        <v>0.2</v>
      </c>
      <c r="W8717" s="6">
        <v>5.4</v>
      </c>
      <c r="X8717" s="14">
        <f>AA8717-W8717</f>
        <v>339.96000000000004</v>
      </c>
      <c r="Y8717" s="6">
        <f>T8717*U8717</f>
        <v>431.70000000000005</v>
      </c>
      <c r="Z8717" s="6">
        <f>Y8717*V8717</f>
        <v>86.340000000000018</v>
      </c>
      <c r="AA8717" s="6">
        <f t="shared" si="722"/>
        <v>345.36</v>
      </c>
    </row>
    <row r="8718" spans="2:27" x14ac:dyDescent="0.3">
      <c r="B8718">
        <v>8715</v>
      </c>
      <c r="C8718" t="s">
        <v>10207</v>
      </c>
      <c r="D8718" s="1">
        <v>43046</v>
      </c>
      <c r="E8718" s="1">
        <v>42932</v>
      </c>
      <c r="F8718" s="23" t="s">
        <v>10956</v>
      </c>
      <c r="G8718" t="s">
        <v>49</v>
      </c>
      <c r="H8718" t="s">
        <v>7632</v>
      </c>
      <c r="I8718" t="s">
        <v>7633</v>
      </c>
      <c r="J8718" t="s">
        <v>40</v>
      </c>
      <c r="K8718" t="s">
        <v>26</v>
      </c>
      <c r="L8718" t="s">
        <v>949</v>
      </c>
      <c r="M8718" t="s">
        <v>42</v>
      </c>
      <c r="N8718">
        <v>92105</v>
      </c>
      <c r="O8718" t="s">
        <v>43</v>
      </c>
      <c r="P8718" t="s">
        <v>3866</v>
      </c>
      <c r="Q8718" t="s">
        <v>45</v>
      </c>
      <c r="R8718" t="s">
        <v>74</v>
      </c>
      <c r="S8718" t="s">
        <v>3867</v>
      </c>
      <c r="T8718" s="9">
        <v>29.8</v>
      </c>
      <c r="U8718">
        <v>5</v>
      </c>
      <c r="V8718" s="2">
        <v>0.2</v>
      </c>
      <c r="W8718" s="6">
        <v>9.31</v>
      </c>
      <c r="X8718" s="14">
        <f>AA8718-W8718</f>
        <v>109.89</v>
      </c>
      <c r="Y8718" s="6">
        <f>T8718*U8718</f>
        <v>149</v>
      </c>
      <c r="Z8718" s="6">
        <f>Y8718*V8718</f>
        <v>29.8</v>
      </c>
      <c r="AA8718" s="6">
        <f t="shared" si="722"/>
        <v>119.2</v>
      </c>
    </row>
    <row r="8719" spans="2:27" x14ac:dyDescent="0.3">
      <c r="B8719">
        <v>8716</v>
      </c>
      <c r="C8719" t="s">
        <v>10208</v>
      </c>
      <c r="D8719" s="1">
        <v>43055</v>
      </c>
      <c r="E8719" s="1">
        <v>43059</v>
      </c>
      <c r="F8719" s="9" t="str">
        <f>DATEDIF(D8719,E8719,"d")&amp;" days"</f>
        <v>4 days</v>
      </c>
      <c r="G8719" t="s">
        <v>22</v>
      </c>
      <c r="H8719" t="s">
        <v>2610</v>
      </c>
      <c r="I8719" t="s">
        <v>2611</v>
      </c>
      <c r="J8719" t="s">
        <v>40</v>
      </c>
      <c r="K8719" t="s">
        <v>26</v>
      </c>
      <c r="L8719" t="s">
        <v>10209</v>
      </c>
      <c r="M8719" t="s">
        <v>497</v>
      </c>
      <c r="N8719">
        <v>44035</v>
      </c>
      <c r="O8719" t="s">
        <v>147</v>
      </c>
      <c r="P8719" t="s">
        <v>2042</v>
      </c>
      <c r="Q8719" t="s">
        <v>45</v>
      </c>
      <c r="R8719" t="s">
        <v>74</v>
      </c>
      <c r="S8719" t="s">
        <v>2043</v>
      </c>
      <c r="T8719" s="9">
        <v>1.82</v>
      </c>
      <c r="U8719">
        <v>1</v>
      </c>
      <c r="V8719" s="2">
        <v>0.7</v>
      </c>
      <c r="W8719" s="6">
        <v>-1.4</v>
      </c>
      <c r="X8719" s="14">
        <f>AA8719-W8719</f>
        <v>1.946</v>
      </c>
      <c r="Y8719" s="6">
        <f>T8719*U8719</f>
        <v>1.82</v>
      </c>
      <c r="Z8719" s="6">
        <f>Y8719*V8719</f>
        <v>1.274</v>
      </c>
      <c r="AA8719" s="6">
        <f t="shared" si="722"/>
        <v>0.54600000000000004</v>
      </c>
    </row>
    <row r="8720" spans="2:27" x14ac:dyDescent="0.3">
      <c r="B8720">
        <v>8717</v>
      </c>
      <c r="C8720" t="s">
        <v>10210</v>
      </c>
      <c r="D8720" s="1">
        <v>42710</v>
      </c>
      <c r="E8720" s="1">
        <v>42537</v>
      </c>
      <c r="F8720" s="23" t="s">
        <v>10956</v>
      </c>
      <c r="G8720" t="s">
        <v>22</v>
      </c>
      <c r="H8720" t="s">
        <v>5159</v>
      </c>
      <c r="I8720" t="s">
        <v>5160</v>
      </c>
      <c r="J8720" t="s">
        <v>101</v>
      </c>
      <c r="K8720" t="s">
        <v>26</v>
      </c>
      <c r="L8720" t="s">
        <v>183</v>
      </c>
      <c r="M8720" t="s">
        <v>103</v>
      </c>
      <c r="N8720">
        <v>77070</v>
      </c>
      <c r="O8720" t="s">
        <v>104</v>
      </c>
      <c r="P8720" t="s">
        <v>5951</v>
      </c>
      <c r="Q8720" t="s">
        <v>45</v>
      </c>
      <c r="R8720" t="s">
        <v>77</v>
      </c>
      <c r="S8720" t="s">
        <v>5952</v>
      </c>
      <c r="T8720" s="9">
        <v>64.38</v>
      </c>
      <c r="U8720">
        <v>4</v>
      </c>
      <c r="V8720" s="2">
        <v>0.8</v>
      </c>
      <c r="W8720" s="6">
        <v>-160.96</v>
      </c>
      <c r="X8720" s="14">
        <f>AA8720-W8720</f>
        <v>212.464</v>
      </c>
      <c r="Y8720" s="6">
        <f>T8720*U8720</f>
        <v>257.52</v>
      </c>
      <c r="Z8720" s="6">
        <f>Y8720*V8720</f>
        <v>206.01599999999999</v>
      </c>
      <c r="AA8720" s="6">
        <f t="shared" si="722"/>
        <v>51.503999999999991</v>
      </c>
    </row>
    <row r="8721" spans="2:27" x14ac:dyDescent="0.3">
      <c r="B8721">
        <v>8718</v>
      </c>
      <c r="C8721" t="s">
        <v>10210</v>
      </c>
      <c r="D8721" s="1">
        <v>42710</v>
      </c>
      <c r="E8721" s="1">
        <v>42537</v>
      </c>
      <c r="F8721" s="23" t="s">
        <v>10956</v>
      </c>
      <c r="G8721" t="s">
        <v>22</v>
      </c>
      <c r="H8721" t="s">
        <v>5159</v>
      </c>
      <c r="I8721" t="s">
        <v>5160</v>
      </c>
      <c r="J8721" t="s">
        <v>101</v>
      </c>
      <c r="K8721" t="s">
        <v>26</v>
      </c>
      <c r="L8721" t="s">
        <v>183</v>
      </c>
      <c r="M8721" t="s">
        <v>103</v>
      </c>
      <c r="N8721">
        <v>77070</v>
      </c>
      <c r="O8721" t="s">
        <v>104</v>
      </c>
      <c r="P8721" t="s">
        <v>2728</v>
      </c>
      <c r="Q8721" t="s">
        <v>31</v>
      </c>
      <c r="R8721" t="s">
        <v>64</v>
      </c>
      <c r="S8721" t="s">
        <v>2729</v>
      </c>
      <c r="T8721" s="9">
        <v>6.98</v>
      </c>
      <c r="U8721">
        <v>2</v>
      </c>
      <c r="V8721" s="2">
        <v>0.6</v>
      </c>
      <c r="W8721" s="6">
        <v>-4.54</v>
      </c>
      <c r="X8721" s="14">
        <f>AA8721-W8721</f>
        <v>10.124000000000002</v>
      </c>
      <c r="Y8721" s="6">
        <f>T8721*U8721</f>
        <v>13.96</v>
      </c>
      <c r="Z8721" s="6">
        <f>Y8721*V8721</f>
        <v>8.3759999999999994</v>
      </c>
      <c r="AA8721" s="6">
        <f t="shared" si="722"/>
        <v>5.5840000000000014</v>
      </c>
    </row>
    <row r="8722" spans="2:27" x14ac:dyDescent="0.3">
      <c r="B8722">
        <v>8719</v>
      </c>
      <c r="C8722" t="s">
        <v>10210</v>
      </c>
      <c r="D8722" s="1">
        <v>42710</v>
      </c>
      <c r="E8722" s="1">
        <v>42537</v>
      </c>
      <c r="F8722" s="23" t="s">
        <v>10956</v>
      </c>
      <c r="G8722" t="s">
        <v>22</v>
      </c>
      <c r="H8722" t="s">
        <v>5159</v>
      </c>
      <c r="I8722" t="s">
        <v>5160</v>
      </c>
      <c r="J8722" t="s">
        <v>101</v>
      </c>
      <c r="K8722" t="s">
        <v>26</v>
      </c>
      <c r="L8722" t="s">
        <v>183</v>
      </c>
      <c r="M8722" t="s">
        <v>103</v>
      </c>
      <c r="N8722">
        <v>77070</v>
      </c>
      <c r="O8722" t="s">
        <v>104</v>
      </c>
      <c r="P8722" t="s">
        <v>5178</v>
      </c>
      <c r="Q8722" t="s">
        <v>45</v>
      </c>
      <c r="R8722" t="s">
        <v>67</v>
      </c>
      <c r="S8722" t="s">
        <v>5179</v>
      </c>
      <c r="T8722" s="9">
        <v>11.26</v>
      </c>
      <c r="U8722">
        <v>8</v>
      </c>
      <c r="V8722" s="2">
        <v>0.2</v>
      </c>
      <c r="W8722" s="6">
        <v>3.94</v>
      </c>
      <c r="X8722" s="14">
        <f>AA8722-W8722</f>
        <v>68.123999999999995</v>
      </c>
      <c r="Y8722" s="6">
        <f>T8722*U8722</f>
        <v>90.08</v>
      </c>
      <c r="Z8722" s="6">
        <f>Y8722*V8722</f>
        <v>18.016000000000002</v>
      </c>
      <c r="AA8722" s="6">
        <f t="shared" si="722"/>
        <v>72.063999999999993</v>
      </c>
    </row>
    <row r="8723" spans="2:27" x14ac:dyDescent="0.3">
      <c r="B8723">
        <v>8720</v>
      </c>
      <c r="C8723" t="s">
        <v>10210</v>
      </c>
      <c r="D8723" s="1">
        <v>42710</v>
      </c>
      <c r="E8723" s="1">
        <v>42537</v>
      </c>
      <c r="F8723" s="23" t="s">
        <v>10956</v>
      </c>
      <c r="G8723" t="s">
        <v>22</v>
      </c>
      <c r="H8723" t="s">
        <v>5159</v>
      </c>
      <c r="I8723" t="s">
        <v>5160</v>
      </c>
      <c r="J8723" t="s">
        <v>101</v>
      </c>
      <c r="K8723" t="s">
        <v>26</v>
      </c>
      <c r="L8723" t="s">
        <v>183</v>
      </c>
      <c r="M8723" t="s">
        <v>103</v>
      </c>
      <c r="N8723">
        <v>77070</v>
      </c>
      <c r="O8723" t="s">
        <v>104</v>
      </c>
      <c r="P8723" t="s">
        <v>7341</v>
      </c>
      <c r="Q8723" t="s">
        <v>45</v>
      </c>
      <c r="R8723" t="s">
        <v>89</v>
      </c>
      <c r="S8723" t="s">
        <v>7342</v>
      </c>
      <c r="T8723" s="9">
        <v>15.55</v>
      </c>
      <c r="U8723">
        <v>3</v>
      </c>
      <c r="V8723" s="2">
        <v>0.2</v>
      </c>
      <c r="W8723" s="6">
        <v>5.64</v>
      </c>
      <c r="X8723" s="14">
        <f>AA8723-W8723</f>
        <v>31.680000000000007</v>
      </c>
      <c r="Y8723" s="6">
        <f>T8723*U8723</f>
        <v>46.650000000000006</v>
      </c>
      <c r="Z8723" s="6">
        <f>Y8723*V8723</f>
        <v>9.3300000000000018</v>
      </c>
      <c r="AA8723" s="6">
        <f t="shared" si="722"/>
        <v>37.320000000000007</v>
      </c>
    </row>
    <row r="8724" spans="2:27" x14ac:dyDescent="0.3">
      <c r="B8724">
        <v>8721</v>
      </c>
      <c r="C8724" t="s">
        <v>10210</v>
      </c>
      <c r="D8724" s="1">
        <v>42710</v>
      </c>
      <c r="E8724" s="1">
        <v>42537</v>
      </c>
      <c r="F8724" s="23" t="s">
        <v>10956</v>
      </c>
      <c r="G8724" t="s">
        <v>22</v>
      </c>
      <c r="H8724" t="s">
        <v>5159</v>
      </c>
      <c r="I8724" t="s">
        <v>5160</v>
      </c>
      <c r="J8724" t="s">
        <v>101</v>
      </c>
      <c r="K8724" t="s">
        <v>26</v>
      </c>
      <c r="L8724" t="s">
        <v>183</v>
      </c>
      <c r="M8724" t="s">
        <v>103</v>
      </c>
      <c r="N8724">
        <v>77070</v>
      </c>
      <c r="O8724" t="s">
        <v>104</v>
      </c>
      <c r="P8724" t="s">
        <v>7274</v>
      </c>
      <c r="Q8724" t="s">
        <v>31</v>
      </c>
      <c r="R8724" t="s">
        <v>35</v>
      </c>
      <c r="S8724" t="s">
        <v>7275</v>
      </c>
      <c r="T8724" s="9">
        <v>379.37</v>
      </c>
      <c r="U8724">
        <v>2</v>
      </c>
      <c r="V8724" s="2">
        <v>0.3</v>
      </c>
      <c r="W8724" s="6">
        <v>-119.23</v>
      </c>
      <c r="X8724" s="14">
        <f>AA8724-W8724</f>
        <v>650.34800000000007</v>
      </c>
      <c r="Y8724" s="6">
        <f>T8724*U8724</f>
        <v>758.74</v>
      </c>
      <c r="Z8724" s="6">
        <f>Y8724*V8724</f>
        <v>227.62199999999999</v>
      </c>
      <c r="AA8724" s="6">
        <f t="shared" si="722"/>
        <v>531.11800000000005</v>
      </c>
    </row>
    <row r="8725" spans="2:27" x14ac:dyDescent="0.3">
      <c r="B8725">
        <v>8722</v>
      </c>
      <c r="C8725" t="s">
        <v>10210</v>
      </c>
      <c r="D8725" s="1">
        <v>42710</v>
      </c>
      <c r="E8725" s="1">
        <v>42537</v>
      </c>
      <c r="F8725" s="23" t="s">
        <v>10956</v>
      </c>
      <c r="G8725" t="s">
        <v>22</v>
      </c>
      <c r="H8725" t="s">
        <v>5159</v>
      </c>
      <c r="I8725" t="s">
        <v>5160</v>
      </c>
      <c r="J8725" t="s">
        <v>101</v>
      </c>
      <c r="K8725" t="s">
        <v>26</v>
      </c>
      <c r="L8725" t="s">
        <v>183</v>
      </c>
      <c r="M8725" t="s">
        <v>103</v>
      </c>
      <c r="N8725">
        <v>77070</v>
      </c>
      <c r="O8725" t="s">
        <v>104</v>
      </c>
      <c r="P8725" t="s">
        <v>4780</v>
      </c>
      <c r="Q8725" t="s">
        <v>45</v>
      </c>
      <c r="R8725" t="s">
        <v>58</v>
      </c>
      <c r="S8725" t="s">
        <v>2660</v>
      </c>
      <c r="T8725" s="9">
        <v>67.540000000000006</v>
      </c>
      <c r="U8725">
        <v>9</v>
      </c>
      <c r="V8725" s="2">
        <v>0.2</v>
      </c>
      <c r="W8725" s="6">
        <v>6.75</v>
      </c>
      <c r="X8725" s="14">
        <f>AA8725-W8725</f>
        <v>479.53800000000001</v>
      </c>
      <c r="Y8725" s="6">
        <f>T8725*U8725</f>
        <v>607.86</v>
      </c>
      <c r="Z8725" s="6">
        <f>Y8725*V8725</f>
        <v>121.572</v>
      </c>
      <c r="AA8725" s="6">
        <f t="shared" si="722"/>
        <v>486.28800000000001</v>
      </c>
    </row>
    <row r="8726" spans="2:27" x14ac:dyDescent="0.3">
      <c r="B8726">
        <v>8723</v>
      </c>
      <c r="C8726" t="s">
        <v>10210</v>
      </c>
      <c r="D8726" s="1">
        <v>42710</v>
      </c>
      <c r="E8726" s="1">
        <v>42537</v>
      </c>
      <c r="F8726" s="23" t="s">
        <v>10956</v>
      </c>
      <c r="G8726" t="s">
        <v>22</v>
      </c>
      <c r="H8726" t="s">
        <v>5159</v>
      </c>
      <c r="I8726" t="s">
        <v>5160</v>
      </c>
      <c r="J8726" t="s">
        <v>101</v>
      </c>
      <c r="K8726" t="s">
        <v>26</v>
      </c>
      <c r="L8726" t="s">
        <v>183</v>
      </c>
      <c r="M8726" t="s">
        <v>103</v>
      </c>
      <c r="N8726">
        <v>77070</v>
      </c>
      <c r="O8726" t="s">
        <v>104</v>
      </c>
      <c r="P8726" t="s">
        <v>176</v>
      </c>
      <c r="Q8726" t="s">
        <v>45</v>
      </c>
      <c r="R8726" t="s">
        <v>74</v>
      </c>
      <c r="S8726" t="s">
        <v>177</v>
      </c>
      <c r="T8726" s="9">
        <v>1.52</v>
      </c>
      <c r="U8726">
        <v>2</v>
      </c>
      <c r="V8726" s="2">
        <v>0.8</v>
      </c>
      <c r="W8726" s="6">
        <v>-2.67</v>
      </c>
      <c r="X8726" s="14">
        <f>AA8726-W8726</f>
        <v>3.2779999999999996</v>
      </c>
      <c r="Y8726" s="6">
        <f>T8726*U8726</f>
        <v>3.04</v>
      </c>
      <c r="Z8726" s="6">
        <f>Y8726*V8726</f>
        <v>2.4320000000000004</v>
      </c>
      <c r="AA8726" s="6">
        <f t="shared" si="722"/>
        <v>0.60799999999999965</v>
      </c>
    </row>
    <row r="8727" spans="2:27" x14ac:dyDescent="0.3">
      <c r="B8727">
        <v>8724</v>
      </c>
      <c r="C8727" t="s">
        <v>10211</v>
      </c>
      <c r="D8727" s="1">
        <v>42733</v>
      </c>
      <c r="E8727" s="1">
        <v>42735</v>
      </c>
      <c r="F8727" s="9" t="str">
        <f t="shared" ref="F8727:F8734" si="723">DATEDIF(D8727,E8727,"d")&amp;" days"</f>
        <v>2 days</v>
      </c>
      <c r="G8727" t="s">
        <v>22</v>
      </c>
      <c r="H8727" t="s">
        <v>8235</v>
      </c>
      <c r="I8727" t="s">
        <v>8236</v>
      </c>
      <c r="J8727" t="s">
        <v>101</v>
      </c>
      <c r="K8727" t="s">
        <v>26</v>
      </c>
      <c r="L8727" t="s">
        <v>1422</v>
      </c>
      <c r="M8727" t="s">
        <v>53</v>
      </c>
      <c r="N8727">
        <v>33178</v>
      </c>
      <c r="O8727" t="s">
        <v>29</v>
      </c>
      <c r="P8727" t="s">
        <v>1869</v>
      </c>
      <c r="Q8727" t="s">
        <v>45</v>
      </c>
      <c r="R8727" t="s">
        <v>89</v>
      </c>
      <c r="S8727" t="s">
        <v>1870</v>
      </c>
      <c r="T8727" s="9">
        <v>37.409999999999997</v>
      </c>
      <c r="U8727">
        <v>7</v>
      </c>
      <c r="V8727" s="2">
        <v>0.2</v>
      </c>
      <c r="W8727" s="6">
        <v>13.09</v>
      </c>
      <c r="X8727" s="14">
        <f>AA8727-W8727</f>
        <v>196.40600000000001</v>
      </c>
      <c r="Y8727" s="6">
        <f>T8727*U8727</f>
        <v>261.87</v>
      </c>
      <c r="Z8727" s="6">
        <f>Y8727*V8727</f>
        <v>52.374000000000002</v>
      </c>
      <c r="AA8727" s="6">
        <f t="shared" si="722"/>
        <v>209.49600000000001</v>
      </c>
    </row>
    <row r="8728" spans="2:27" x14ac:dyDescent="0.3">
      <c r="B8728">
        <v>8725</v>
      </c>
      <c r="C8728" t="s">
        <v>10211</v>
      </c>
      <c r="D8728" s="1">
        <v>42733</v>
      </c>
      <c r="E8728" s="1">
        <v>42735</v>
      </c>
      <c r="F8728" s="9" t="str">
        <f t="shared" si="723"/>
        <v>2 days</v>
      </c>
      <c r="G8728" t="s">
        <v>22</v>
      </c>
      <c r="H8728" t="s">
        <v>8235</v>
      </c>
      <c r="I8728" t="s">
        <v>8236</v>
      </c>
      <c r="J8728" t="s">
        <v>101</v>
      </c>
      <c r="K8728" t="s">
        <v>26</v>
      </c>
      <c r="L8728" t="s">
        <v>1422</v>
      </c>
      <c r="M8728" t="s">
        <v>53</v>
      </c>
      <c r="N8728">
        <v>33178</v>
      </c>
      <c r="O8728" t="s">
        <v>29</v>
      </c>
      <c r="P8728" t="s">
        <v>7933</v>
      </c>
      <c r="Q8728" t="s">
        <v>45</v>
      </c>
      <c r="R8728" t="s">
        <v>89</v>
      </c>
      <c r="S8728" t="s">
        <v>7934</v>
      </c>
      <c r="T8728" s="9">
        <v>25.34</v>
      </c>
      <c r="U8728">
        <v>6</v>
      </c>
      <c r="V8728" s="2">
        <v>0.2</v>
      </c>
      <c r="W8728" s="6">
        <v>8.8699999999999992</v>
      </c>
      <c r="X8728" s="14">
        <f>AA8728-W8728</f>
        <v>112.76199999999999</v>
      </c>
      <c r="Y8728" s="6">
        <f>T8728*U8728</f>
        <v>152.04</v>
      </c>
      <c r="Z8728" s="6">
        <f>Y8728*V8728</f>
        <v>30.408000000000001</v>
      </c>
      <c r="AA8728" s="6">
        <f t="shared" si="722"/>
        <v>121.63199999999999</v>
      </c>
    </row>
    <row r="8729" spans="2:27" x14ac:dyDescent="0.3">
      <c r="B8729">
        <v>8726</v>
      </c>
      <c r="C8729" t="s">
        <v>10212</v>
      </c>
      <c r="D8729" s="1">
        <v>42812</v>
      </c>
      <c r="E8729" s="1">
        <v>42817</v>
      </c>
      <c r="F8729" s="9" t="str">
        <f t="shared" si="723"/>
        <v>5 days</v>
      </c>
      <c r="G8729" t="s">
        <v>49</v>
      </c>
      <c r="H8729" t="s">
        <v>2899</v>
      </c>
      <c r="I8729" t="s">
        <v>2900</v>
      </c>
      <c r="J8729" t="s">
        <v>25</v>
      </c>
      <c r="K8729" t="s">
        <v>26</v>
      </c>
      <c r="L8729" t="s">
        <v>94</v>
      </c>
      <c r="M8729" t="s">
        <v>95</v>
      </c>
      <c r="N8729">
        <v>98115</v>
      </c>
      <c r="O8729" t="s">
        <v>43</v>
      </c>
      <c r="P8729" t="s">
        <v>2668</v>
      </c>
      <c r="Q8729" t="s">
        <v>45</v>
      </c>
      <c r="R8729" t="s">
        <v>67</v>
      </c>
      <c r="S8729" t="s">
        <v>2669</v>
      </c>
      <c r="T8729" s="9">
        <v>46.2</v>
      </c>
      <c r="U8729">
        <v>4</v>
      </c>
      <c r="V8729" s="2">
        <v>0</v>
      </c>
      <c r="W8729" s="6">
        <v>21.25</v>
      </c>
      <c r="X8729" s="14">
        <f>AA8729-W8729</f>
        <v>163.55000000000001</v>
      </c>
      <c r="Y8729" s="6">
        <f>T8729*U8729</f>
        <v>184.8</v>
      </c>
      <c r="Z8729" s="6">
        <f>Y8729*V8729</f>
        <v>0</v>
      </c>
      <c r="AA8729" s="6">
        <f t="shared" si="722"/>
        <v>184.8</v>
      </c>
    </row>
    <row r="8730" spans="2:27" x14ac:dyDescent="0.3">
      <c r="B8730">
        <v>8727</v>
      </c>
      <c r="C8730" t="s">
        <v>10213</v>
      </c>
      <c r="D8730" s="1">
        <v>42365</v>
      </c>
      <c r="E8730" s="1">
        <v>42369</v>
      </c>
      <c r="F8730" s="9" t="str">
        <f t="shared" si="723"/>
        <v>4 days</v>
      </c>
      <c r="G8730" t="s">
        <v>49</v>
      </c>
      <c r="H8730" t="s">
        <v>1159</v>
      </c>
      <c r="I8730" t="s">
        <v>1160</v>
      </c>
      <c r="J8730" t="s">
        <v>40</v>
      </c>
      <c r="K8730" t="s">
        <v>26</v>
      </c>
      <c r="L8730" t="s">
        <v>1187</v>
      </c>
      <c r="M8730" t="s">
        <v>334</v>
      </c>
      <c r="N8730">
        <v>37130</v>
      </c>
      <c r="O8730" t="s">
        <v>29</v>
      </c>
      <c r="P8730" t="s">
        <v>9966</v>
      </c>
      <c r="Q8730" t="s">
        <v>70</v>
      </c>
      <c r="R8730" t="s">
        <v>160</v>
      </c>
      <c r="S8730" t="s">
        <v>9967</v>
      </c>
      <c r="T8730" s="9">
        <v>4.7300000000000004</v>
      </c>
      <c r="U8730">
        <v>3</v>
      </c>
      <c r="V8730" s="2">
        <v>0.2</v>
      </c>
      <c r="W8730" s="6">
        <v>0.71</v>
      </c>
      <c r="X8730" s="14">
        <f>AA8730-W8730</f>
        <v>10.641999999999999</v>
      </c>
      <c r="Y8730" s="6">
        <f>T8730*U8730</f>
        <v>14.190000000000001</v>
      </c>
      <c r="Z8730" s="6">
        <f>Y8730*V8730</f>
        <v>2.8380000000000005</v>
      </c>
      <c r="AA8730" s="6">
        <f t="shared" si="722"/>
        <v>11.352</v>
      </c>
    </row>
    <row r="8731" spans="2:27" x14ac:dyDescent="0.3">
      <c r="B8731">
        <v>8728</v>
      </c>
      <c r="C8731" t="s">
        <v>10213</v>
      </c>
      <c r="D8731" s="1">
        <v>42365</v>
      </c>
      <c r="E8731" s="1">
        <v>42369</v>
      </c>
      <c r="F8731" s="9" t="str">
        <f t="shared" si="723"/>
        <v>4 days</v>
      </c>
      <c r="G8731" t="s">
        <v>49</v>
      </c>
      <c r="H8731" t="s">
        <v>1159</v>
      </c>
      <c r="I8731" t="s">
        <v>1160</v>
      </c>
      <c r="J8731" t="s">
        <v>40</v>
      </c>
      <c r="K8731" t="s">
        <v>26</v>
      </c>
      <c r="L8731" t="s">
        <v>1187</v>
      </c>
      <c r="M8731" t="s">
        <v>334</v>
      </c>
      <c r="N8731">
        <v>37130</v>
      </c>
      <c r="O8731" t="s">
        <v>29</v>
      </c>
      <c r="P8731" t="s">
        <v>9903</v>
      </c>
      <c r="Q8731" t="s">
        <v>31</v>
      </c>
      <c r="R8731" t="s">
        <v>64</v>
      </c>
      <c r="S8731" t="s">
        <v>9904</v>
      </c>
      <c r="T8731" s="9">
        <v>53.35</v>
      </c>
      <c r="U8731">
        <v>3</v>
      </c>
      <c r="V8731" s="2">
        <v>0.2</v>
      </c>
      <c r="W8731" s="6">
        <v>16.010000000000002</v>
      </c>
      <c r="X8731" s="14">
        <f>AA8731-W8731</f>
        <v>112.03000000000002</v>
      </c>
      <c r="Y8731" s="6">
        <f>T8731*U8731</f>
        <v>160.05000000000001</v>
      </c>
      <c r="Z8731" s="6">
        <f>Y8731*V8731</f>
        <v>32.010000000000005</v>
      </c>
      <c r="AA8731" s="6">
        <f t="shared" si="722"/>
        <v>128.04000000000002</v>
      </c>
    </row>
    <row r="8732" spans="2:27" x14ac:dyDescent="0.3">
      <c r="B8732">
        <v>8729</v>
      </c>
      <c r="C8732" t="s">
        <v>10213</v>
      </c>
      <c r="D8732" s="1">
        <v>42365</v>
      </c>
      <c r="E8732" s="1">
        <v>42369</v>
      </c>
      <c r="F8732" s="9" t="str">
        <f t="shared" si="723"/>
        <v>4 days</v>
      </c>
      <c r="G8732" t="s">
        <v>49</v>
      </c>
      <c r="H8732" t="s">
        <v>1159</v>
      </c>
      <c r="I8732" t="s">
        <v>1160</v>
      </c>
      <c r="J8732" t="s">
        <v>40</v>
      </c>
      <c r="K8732" t="s">
        <v>26</v>
      </c>
      <c r="L8732" t="s">
        <v>1187</v>
      </c>
      <c r="M8732" t="s">
        <v>334</v>
      </c>
      <c r="N8732">
        <v>37130</v>
      </c>
      <c r="O8732" t="s">
        <v>29</v>
      </c>
      <c r="P8732" t="s">
        <v>7290</v>
      </c>
      <c r="Q8732" t="s">
        <v>31</v>
      </c>
      <c r="R8732" t="s">
        <v>32</v>
      </c>
      <c r="S8732" t="s">
        <v>7291</v>
      </c>
      <c r="T8732" s="9">
        <v>131.1</v>
      </c>
      <c r="U8732">
        <v>2</v>
      </c>
      <c r="V8732" s="2">
        <v>0.2</v>
      </c>
      <c r="W8732" s="6">
        <v>8.19</v>
      </c>
      <c r="X8732" s="14">
        <f>AA8732-W8732</f>
        <v>201.57</v>
      </c>
      <c r="Y8732" s="6">
        <f>T8732*U8732</f>
        <v>262.2</v>
      </c>
      <c r="Z8732" s="6">
        <f>Y8732*V8732</f>
        <v>52.44</v>
      </c>
      <c r="AA8732" s="6">
        <f t="shared" si="722"/>
        <v>209.76</v>
      </c>
    </row>
    <row r="8733" spans="2:27" x14ac:dyDescent="0.3">
      <c r="B8733">
        <v>8730</v>
      </c>
      <c r="C8733" t="s">
        <v>10213</v>
      </c>
      <c r="D8733" s="1">
        <v>42365</v>
      </c>
      <c r="E8733" s="1">
        <v>42369</v>
      </c>
      <c r="F8733" s="9" t="str">
        <f t="shared" si="723"/>
        <v>4 days</v>
      </c>
      <c r="G8733" t="s">
        <v>49</v>
      </c>
      <c r="H8733" t="s">
        <v>1159</v>
      </c>
      <c r="I8733" t="s">
        <v>1160</v>
      </c>
      <c r="J8733" t="s">
        <v>40</v>
      </c>
      <c r="K8733" t="s">
        <v>26</v>
      </c>
      <c r="L8733" t="s">
        <v>1187</v>
      </c>
      <c r="M8733" t="s">
        <v>334</v>
      </c>
      <c r="N8733">
        <v>37130</v>
      </c>
      <c r="O8733" t="s">
        <v>29</v>
      </c>
      <c r="P8733" t="s">
        <v>4780</v>
      </c>
      <c r="Q8733" t="s">
        <v>45</v>
      </c>
      <c r="R8733" t="s">
        <v>58</v>
      </c>
      <c r="S8733" t="s">
        <v>2660</v>
      </c>
      <c r="T8733" s="9">
        <v>22.51</v>
      </c>
      <c r="U8733">
        <v>3</v>
      </c>
      <c r="V8733" s="2">
        <v>0.2</v>
      </c>
      <c r="W8733" s="6">
        <v>2.25</v>
      </c>
      <c r="X8733" s="14">
        <f>AA8733-W8733</f>
        <v>51.774000000000001</v>
      </c>
      <c r="Y8733" s="6">
        <f>T8733*U8733</f>
        <v>67.53</v>
      </c>
      <c r="Z8733" s="6">
        <f>Y8733*V8733</f>
        <v>13.506</v>
      </c>
      <c r="AA8733" s="6">
        <f t="shared" si="722"/>
        <v>54.024000000000001</v>
      </c>
    </row>
    <row r="8734" spans="2:27" x14ac:dyDescent="0.3">
      <c r="B8734">
        <v>8731</v>
      </c>
      <c r="C8734" t="s">
        <v>10213</v>
      </c>
      <c r="D8734" s="1">
        <v>42365</v>
      </c>
      <c r="E8734" s="1">
        <v>42369</v>
      </c>
      <c r="F8734" s="9" t="str">
        <f t="shared" si="723"/>
        <v>4 days</v>
      </c>
      <c r="G8734" t="s">
        <v>49</v>
      </c>
      <c r="H8734" t="s">
        <v>1159</v>
      </c>
      <c r="I8734" t="s">
        <v>1160</v>
      </c>
      <c r="J8734" t="s">
        <v>40</v>
      </c>
      <c r="K8734" t="s">
        <v>26</v>
      </c>
      <c r="L8734" t="s">
        <v>1187</v>
      </c>
      <c r="M8734" t="s">
        <v>334</v>
      </c>
      <c r="N8734">
        <v>37130</v>
      </c>
      <c r="O8734" t="s">
        <v>29</v>
      </c>
      <c r="P8734" t="s">
        <v>5903</v>
      </c>
      <c r="Q8734" t="s">
        <v>70</v>
      </c>
      <c r="R8734" t="s">
        <v>160</v>
      </c>
      <c r="S8734" t="s">
        <v>5904</v>
      </c>
      <c r="T8734" s="9">
        <v>72.739999999999995</v>
      </c>
      <c r="U8734">
        <v>7</v>
      </c>
      <c r="V8734" s="2">
        <v>0.2</v>
      </c>
      <c r="W8734" s="6">
        <v>-12.73</v>
      </c>
      <c r="X8734" s="14">
        <f>AA8734-W8734</f>
        <v>420.07399999999996</v>
      </c>
      <c r="Y8734" s="6">
        <f>T8734*U8734</f>
        <v>509.17999999999995</v>
      </c>
      <c r="Z8734" s="6">
        <f>Y8734*V8734</f>
        <v>101.836</v>
      </c>
      <c r="AA8734" s="6">
        <f t="shared" si="722"/>
        <v>407.34399999999994</v>
      </c>
    </row>
    <row r="8735" spans="2:27" x14ac:dyDescent="0.3">
      <c r="B8735">
        <v>8732</v>
      </c>
      <c r="C8735" t="s">
        <v>10214</v>
      </c>
      <c r="D8735" s="1">
        <v>42216</v>
      </c>
      <c r="E8735" s="1">
        <v>42163</v>
      </c>
      <c r="F8735" s="23" t="s">
        <v>10956</v>
      </c>
      <c r="G8735" t="s">
        <v>49</v>
      </c>
      <c r="H8735" t="s">
        <v>2332</v>
      </c>
      <c r="I8735" t="s">
        <v>2333</v>
      </c>
      <c r="J8735" t="s">
        <v>40</v>
      </c>
      <c r="K8735" t="s">
        <v>26</v>
      </c>
      <c r="L8735" t="s">
        <v>5091</v>
      </c>
      <c r="M8735" t="s">
        <v>596</v>
      </c>
      <c r="N8735">
        <v>63116</v>
      </c>
      <c r="O8735" t="s">
        <v>104</v>
      </c>
      <c r="P8735" t="s">
        <v>1408</v>
      </c>
      <c r="Q8735" t="s">
        <v>45</v>
      </c>
      <c r="R8735" t="s">
        <v>578</v>
      </c>
      <c r="S8735" t="s">
        <v>1409</v>
      </c>
      <c r="T8735" s="9">
        <v>52.59</v>
      </c>
      <c r="U8735">
        <v>3</v>
      </c>
      <c r="V8735" s="2">
        <v>0</v>
      </c>
      <c r="W8735" s="6">
        <v>15.78</v>
      </c>
      <c r="X8735" s="14">
        <f>AA8735-W8735</f>
        <v>141.99</v>
      </c>
      <c r="Y8735" s="6">
        <f>T8735*U8735</f>
        <v>157.77000000000001</v>
      </c>
      <c r="Z8735" s="6">
        <f>Y8735*V8735</f>
        <v>0</v>
      </c>
      <c r="AA8735" s="6">
        <f t="shared" si="722"/>
        <v>157.77000000000001</v>
      </c>
    </row>
    <row r="8736" spans="2:27" x14ac:dyDescent="0.3">
      <c r="B8736">
        <v>8733</v>
      </c>
      <c r="C8736" t="s">
        <v>10215</v>
      </c>
      <c r="D8736" s="1">
        <v>42913</v>
      </c>
      <c r="E8736" s="1">
        <v>42915</v>
      </c>
      <c r="F8736" s="9" t="str">
        <f t="shared" ref="F8736:F8772" si="724">DATEDIF(D8736,E8736,"d")&amp;" days"</f>
        <v>2 days</v>
      </c>
      <c r="G8736" t="s">
        <v>22</v>
      </c>
      <c r="H8736" t="s">
        <v>3892</v>
      </c>
      <c r="I8736" t="s">
        <v>3893</v>
      </c>
      <c r="J8736" t="s">
        <v>40</v>
      </c>
      <c r="K8736" t="s">
        <v>26</v>
      </c>
      <c r="L8736" t="s">
        <v>94</v>
      </c>
      <c r="M8736" t="s">
        <v>95</v>
      </c>
      <c r="N8736">
        <v>98105</v>
      </c>
      <c r="O8736" t="s">
        <v>43</v>
      </c>
      <c r="P8736" t="s">
        <v>6182</v>
      </c>
      <c r="Q8736" t="s">
        <v>45</v>
      </c>
      <c r="R8736" t="s">
        <v>89</v>
      </c>
      <c r="S8736" t="s">
        <v>6183</v>
      </c>
      <c r="T8736" s="9">
        <v>19.440000000000001</v>
      </c>
      <c r="U8736">
        <v>3</v>
      </c>
      <c r="V8736" s="2">
        <v>0</v>
      </c>
      <c r="W8736" s="6">
        <v>9.33</v>
      </c>
      <c r="X8736" s="14">
        <f>AA8736-W8736</f>
        <v>48.990000000000009</v>
      </c>
      <c r="Y8736" s="6">
        <f>T8736*U8736</f>
        <v>58.320000000000007</v>
      </c>
      <c r="Z8736" s="6">
        <f>Y8736*V8736</f>
        <v>0</v>
      </c>
      <c r="AA8736" s="6">
        <f t="shared" si="722"/>
        <v>58.320000000000007</v>
      </c>
    </row>
    <row r="8737" spans="2:27" x14ac:dyDescent="0.3">
      <c r="B8737">
        <v>8734</v>
      </c>
      <c r="C8737" t="s">
        <v>10215</v>
      </c>
      <c r="D8737" s="1">
        <v>42913</v>
      </c>
      <c r="E8737" s="1">
        <v>42915</v>
      </c>
      <c r="F8737" s="9" t="str">
        <f t="shared" si="724"/>
        <v>2 days</v>
      </c>
      <c r="G8737" t="s">
        <v>22</v>
      </c>
      <c r="H8737" t="s">
        <v>3892</v>
      </c>
      <c r="I8737" t="s">
        <v>3893</v>
      </c>
      <c r="J8737" t="s">
        <v>40</v>
      </c>
      <c r="K8737" t="s">
        <v>26</v>
      </c>
      <c r="L8737" t="s">
        <v>94</v>
      </c>
      <c r="M8737" t="s">
        <v>95</v>
      </c>
      <c r="N8737">
        <v>98105</v>
      </c>
      <c r="O8737" t="s">
        <v>43</v>
      </c>
      <c r="P8737" t="s">
        <v>1752</v>
      </c>
      <c r="Q8737" t="s">
        <v>31</v>
      </c>
      <c r="R8737" t="s">
        <v>64</v>
      </c>
      <c r="S8737" t="s">
        <v>1753</v>
      </c>
      <c r="T8737" s="9">
        <v>126.3</v>
      </c>
      <c r="U8737">
        <v>3</v>
      </c>
      <c r="V8737" s="2">
        <v>0</v>
      </c>
      <c r="W8737" s="6">
        <v>40.42</v>
      </c>
      <c r="X8737" s="14">
        <f>AA8737-W8737</f>
        <v>338.47999999999996</v>
      </c>
      <c r="Y8737" s="6">
        <f>T8737*U8737</f>
        <v>378.9</v>
      </c>
      <c r="Z8737" s="6">
        <f>Y8737*V8737</f>
        <v>0</v>
      </c>
      <c r="AA8737" s="6">
        <f t="shared" si="722"/>
        <v>378.9</v>
      </c>
    </row>
    <row r="8738" spans="2:27" x14ac:dyDescent="0.3">
      <c r="B8738">
        <v>8735</v>
      </c>
      <c r="C8738" t="s">
        <v>10215</v>
      </c>
      <c r="D8738" s="1">
        <v>42913</v>
      </c>
      <c r="E8738" s="1">
        <v>42915</v>
      </c>
      <c r="F8738" s="9" t="str">
        <f t="shared" si="724"/>
        <v>2 days</v>
      </c>
      <c r="G8738" t="s">
        <v>22</v>
      </c>
      <c r="H8738" t="s">
        <v>3892</v>
      </c>
      <c r="I8738" t="s">
        <v>3893</v>
      </c>
      <c r="J8738" t="s">
        <v>40</v>
      </c>
      <c r="K8738" t="s">
        <v>26</v>
      </c>
      <c r="L8738" t="s">
        <v>94</v>
      </c>
      <c r="M8738" t="s">
        <v>95</v>
      </c>
      <c r="N8738">
        <v>98105</v>
      </c>
      <c r="O8738" t="s">
        <v>43</v>
      </c>
      <c r="P8738" t="s">
        <v>908</v>
      </c>
      <c r="Q8738" t="s">
        <v>70</v>
      </c>
      <c r="R8738" t="s">
        <v>160</v>
      </c>
      <c r="S8738" t="s">
        <v>909</v>
      </c>
      <c r="T8738" s="9">
        <v>1287.45</v>
      </c>
      <c r="U8738">
        <v>5</v>
      </c>
      <c r="V8738" s="2">
        <v>0</v>
      </c>
      <c r="W8738" s="6">
        <v>244.62</v>
      </c>
      <c r="X8738" s="14">
        <f>AA8738-W8738</f>
        <v>6192.63</v>
      </c>
      <c r="Y8738" s="6">
        <f>T8738*U8738</f>
        <v>6437.25</v>
      </c>
      <c r="Z8738" s="6">
        <f>Y8738*V8738</f>
        <v>0</v>
      </c>
      <c r="AA8738" s="6">
        <f t="shared" si="722"/>
        <v>6437.25</v>
      </c>
    </row>
    <row r="8739" spans="2:27" x14ac:dyDescent="0.3">
      <c r="B8739">
        <v>8736</v>
      </c>
      <c r="C8739" t="s">
        <v>10216</v>
      </c>
      <c r="D8739" s="1">
        <v>41822</v>
      </c>
      <c r="E8739" s="1">
        <v>41914</v>
      </c>
      <c r="F8739" s="9" t="str">
        <f t="shared" si="724"/>
        <v>92 days</v>
      </c>
      <c r="G8739" t="s">
        <v>22</v>
      </c>
      <c r="H8739" t="s">
        <v>2424</v>
      </c>
      <c r="I8739" t="s">
        <v>2425</v>
      </c>
      <c r="J8739" t="s">
        <v>40</v>
      </c>
      <c r="K8739" t="s">
        <v>26</v>
      </c>
      <c r="L8739" t="s">
        <v>265</v>
      </c>
      <c r="M8739" t="s">
        <v>266</v>
      </c>
      <c r="N8739">
        <v>10024</v>
      </c>
      <c r="O8739" t="s">
        <v>147</v>
      </c>
      <c r="P8739" t="s">
        <v>2814</v>
      </c>
      <c r="Q8739" t="s">
        <v>45</v>
      </c>
      <c r="R8739" t="s">
        <v>58</v>
      </c>
      <c r="S8739" t="s">
        <v>2815</v>
      </c>
      <c r="T8739" s="9">
        <v>64.959999999999994</v>
      </c>
      <c r="U8739">
        <v>4</v>
      </c>
      <c r="V8739" s="2">
        <v>0</v>
      </c>
      <c r="W8739" s="6">
        <v>9.74</v>
      </c>
      <c r="X8739" s="14">
        <f>AA8739-W8739</f>
        <v>250.09999999999997</v>
      </c>
      <c r="Y8739" s="6">
        <f>T8739*U8739</f>
        <v>259.83999999999997</v>
      </c>
      <c r="Z8739" s="6">
        <f>Y8739*V8739</f>
        <v>0</v>
      </c>
      <c r="AA8739" s="6">
        <f t="shared" si="722"/>
        <v>259.83999999999997</v>
      </c>
    </row>
    <row r="8740" spans="2:27" x14ac:dyDescent="0.3">
      <c r="B8740">
        <v>8737</v>
      </c>
      <c r="C8740" t="s">
        <v>10217</v>
      </c>
      <c r="D8740" s="1">
        <v>42469</v>
      </c>
      <c r="E8740" s="1">
        <v>42622</v>
      </c>
      <c r="F8740" s="9" t="str">
        <f t="shared" si="724"/>
        <v>153 days</v>
      </c>
      <c r="G8740" t="s">
        <v>49</v>
      </c>
      <c r="H8740" t="s">
        <v>4520</v>
      </c>
      <c r="I8740" t="s">
        <v>4521</v>
      </c>
      <c r="J8740" t="s">
        <v>40</v>
      </c>
      <c r="K8740" t="s">
        <v>26</v>
      </c>
      <c r="L8740" t="s">
        <v>8169</v>
      </c>
      <c r="M8740" t="s">
        <v>228</v>
      </c>
      <c r="N8740">
        <v>55125</v>
      </c>
      <c r="O8740" t="s">
        <v>104</v>
      </c>
      <c r="P8740" t="s">
        <v>2015</v>
      </c>
      <c r="Q8740" t="s">
        <v>45</v>
      </c>
      <c r="R8740" t="s">
        <v>58</v>
      </c>
      <c r="S8740" t="s">
        <v>2016</v>
      </c>
      <c r="T8740" s="9">
        <v>535.41</v>
      </c>
      <c r="U8740">
        <v>3</v>
      </c>
      <c r="V8740" s="2">
        <v>0</v>
      </c>
      <c r="W8740" s="6">
        <v>160.62</v>
      </c>
      <c r="X8740" s="14">
        <f>AA8740-W8740</f>
        <v>1445.6100000000001</v>
      </c>
      <c r="Y8740" s="6">
        <f>T8740*U8740</f>
        <v>1606.23</v>
      </c>
      <c r="Z8740" s="6">
        <f>Y8740*V8740</f>
        <v>0</v>
      </c>
      <c r="AA8740" s="6">
        <f t="shared" si="722"/>
        <v>1606.23</v>
      </c>
    </row>
    <row r="8741" spans="2:27" x14ac:dyDescent="0.3">
      <c r="B8741">
        <v>8738</v>
      </c>
      <c r="C8741" t="s">
        <v>10218</v>
      </c>
      <c r="D8741" s="1">
        <v>42890</v>
      </c>
      <c r="E8741" s="1">
        <v>43012</v>
      </c>
      <c r="F8741" s="9" t="str">
        <f t="shared" si="724"/>
        <v>122 days</v>
      </c>
      <c r="G8741" t="s">
        <v>49</v>
      </c>
      <c r="H8741" t="s">
        <v>7129</v>
      </c>
      <c r="I8741" t="s">
        <v>7130</v>
      </c>
      <c r="J8741" t="s">
        <v>40</v>
      </c>
      <c r="K8741" t="s">
        <v>26</v>
      </c>
      <c r="L8741" t="s">
        <v>6251</v>
      </c>
      <c r="M8741" t="s">
        <v>334</v>
      </c>
      <c r="N8741">
        <v>37421</v>
      </c>
      <c r="O8741" t="s">
        <v>29</v>
      </c>
      <c r="P8741" t="s">
        <v>3170</v>
      </c>
      <c r="Q8741" t="s">
        <v>45</v>
      </c>
      <c r="R8741" t="s">
        <v>74</v>
      </c>
      <c r="S8741" t="s">
        <v>3171</v>
      </c>
      <c r="T8741" s="9">
        <v>8.1</v>
      </c>
      <c r="U8741">
        <v>5</v>
      </c>
      <c r="V8741" s="2">
        <v>0.7</v>
      </c>
      <c r="W8741" s="6">
        <v>-5.94</v>
      </c>
      <c r="X8741" s="14">
        <f>AA8741-W8741</f>
        <v>18.090000000000003</v>
      </c>
      <c r="Y8741" s="6">
        <f>T8741*U8741</f>
        <v>40.5</v>
      </c>
      <c r="Z8741" s="6">
        <f>Y8741*V8741</f>
        <v>28.349999999999998</v>
      </c>
      <c r="AA8741" s="6">
        <f t="shared" si="722"/>
        <v>12.150000000000002</v>
      </c>
    </row>
    <row r="8742" spans="2:27" x14ac:dyDescent="0.3">
      <c r="B8742">
        <v>8739</v>
      </c>
      <c r="C8742" t="s">
        <v>10219</v>
      </c>
      <c r="D8742" s="1">
        <v>42959</v>
      </c>
      <c r="E8742" s="1">
        <v>43051</v>
      </c>
      <c r="F8742" s="9" t="str">
        <f t="shared" si="724"/>
        <v>92 days</v>
      </c>
      <c r="G8742" t="s">
        <v>187</v>
      </c>
      <c r="H8742" t="s">
        <v>672</v>
      </c>
      <c r="I8742" t="s">
        <v>673</v>
      </c>
      <c r="J8742" t="s">
        <v>25</v>
      </c>
      <c r="K8742" t="s">
        <v>26</v>
      </c>
      <c r="L8742" t="s">
        <v>145</v>
      </c>
      <c r="M8742" t="s">
        <v>146</v>
      </c>
      <c r="N8742">
        <v>19140</v>
      </c>
      <c r="O8742" t="s">
        <v>147</v>
      </c>
      <c r="P8742" t="s">
        <v>680</v>
      </c>
      <c r="Q8742" t="s">
        <v>45</v>
      </c>
      <c r="R8742" t="s">
        <v>67</v>
      </c>
      <c r="S8742" t="s">
        <v>681</v>
      </c>
      <c r="T8742" s="9">
        <v>13.25</v>
      </c>
      <c r="U8742">
        <v>4</v>
      </c>
      <c r="V8742" s="2">
        <v>0.2</v>
      </c>
      <c r="W8742" s="6">
        <v>3.64</v>
      </c>
      <c r="X8742" s="14">
        <f>AA8742-W8742</f>
        <v>38.76</v>
      </c>
      <c r="Y8742" s="6">
        <f>T8742*U8742</f>
        <v>53</v>
      </c>
      <c r="Z8742" s="6">
        <f>Y8742*V8742</f>
        <v>10.600000000000001</v>
      </c>
      <c r="AA8742" s="6">
        <f t="shared" si="722"/>
        <v>42.4</v>
      </c>
    </row>
    <row r="8743" spans="2:27" x14ac:dyDescent="0.3">
      <c r="B8743">
        <v>8740</v>
      </c>
      <c r="C8743" t="s">
        <v>10219</v>
      </c>
      <c r="D8743" s="1">
        <v>42959</v>
      </c>
      <c r="E8743" s="1">
        <v>43051</v>
      </c>
      <c r="F8743" s="9" t="str">
        <f t="shared" si="724"/>
        <v>92 days</v>
      </c>
      <c r="G8743" t="s">
        <v>187</v>
      </c>
      <c r="H8743" t="s">
        <v>672</v>
      </c>
      <c r="I8743" t="s">
        <v>673</v>
      </c>
      <c r="J8743" t="s">
        <v>25</v>
      </c>
      <c r="K8743" t="s">
        <v>26</v>
      </c>
      <c r="L8743" t="s">
        <v>145</v>
      </c>
      <c r="M8743" t="s">
        <v>146</v>
      </c>
      <c r="N8743">
        <v>19140</v>
      </c>
      <c r="O8743" t="s">
        <v>147</v>
      </c>
      <c r="P8743" t="s">
        <v>1675</v>
      </c>
      <c r="Q8743" t="s">
        <v>70</v>
      </c>
      <c r="R8743" t="s">
        <v>71</v>
      </c>
      <c r="S8743" t="s">
        <v>1676</v>
      </c>
      <c r="T8743" s="9">
        <v>83.99</v>
      </c>
      <c r="U8743">
        <v>2</v>
      </c>
      <c r="V8743" s="2">
        <v>0.4</v>
      </c>
      <c r="W8743" s="6">
        <v>-21</v>
      </c>
      <c r="X8743" s="14">
        <f>AA8743-W8743</f>
        <v>121.788</v>
      </c>
      <c r="Y8743" s="6">
        <f>T8743*U8743</f>
        <v>167.98</v>
      </c>
      <c r="Z8743" s="6">
        <f>Y8743*V8743</f>
        <v>67.191999999999993</v>
      </c>
      <c r="AA8743" s="6">
        <f t="shared" si="722"/>
        <v>100.788</v>
      </c>
    </row>
    <row r="8744" spans="2:27" x14ac:dyDescent="0.3">
      <c r="B8744">
        <v>8741</v>
      </c>
      <c r="C8744" t="s">
        <v>10220</v>
      </c>
      <c r="D8744" s="1">
        <v>42575</v>
      </c>
      <c r="E8744" s="1">
        <v>42576</v>
      </c>
      <c r="F8744" s="9" t="str">
        <f t="shared" si="724"/>
        <v>1 days</v>
      </c>
      <c r="G8744" t="s">
        <v>187</v>
      </c>
      <c r="H8744" t="s">
        <v>4269</v>
      </c>
      <c r="I8744" t="s">
        <v>4270</v>
      </c>
      <c r="J8744" t="s">
        <v>25</v>
      </c>
      <c r="K8744" t="s">
        <v>26</v>
      </c>
      <c r="L8744" t="s">
        <v>4276</v>
      </c>
      <c r="M8744" t="s">
        <v>737</v>
      </c>
      <c r="N8744">
        <v>70506</v>
      </c>
      <c r="O8744" t="s">
        <v>29</v>
      </c>
      <c r="P8744" t="s">
        <v>4239</v>
      </c>
      <c r="Q8744" t="s">
        <v>45</v>
      </c>
      <c r="R8744" t="s">
        <v>67</v>
      </c>
      <c r="S8744" t="s">
        <v>4240</v>
      </c>
      <c r="T8744" s="9">
        <v>73.2</v>
      </c>
      <c r="U8744">
        <v>5</v>
      </c>
      <c r="V8744" s="2">
        <v>0</v>
      </c>
      <c r="W8744" s="6">
        <v>21.23</v>
      </c>
      <c r="X8744" s="14">
        <f>AA8744-W8744</f>
        <v>344.77</v>
      </c>
      <c r="Y8744" s="6">
        <f>T8744*U8744</f>
        <v>366</v>
      </c>
      <c r="Z8744" s="6">
        <f>Y8744*V8744</f>
        <v>0</v>
      </c>
      <c r="AA8744" s="6">
        <f t="shared" si="722"/>
        <v>366</v>
      </c>
    </row>
    <row r="8745" spans="2:27" x14ac:dyDescent="0.3">
      <c r="B8745">
        <v>8742</v>
      </c>
      <c r="C8745" t="s">
        <v>10221</v>
      </c>
      <c r="D8745" s="1">
        <v>42258</v>
      </c>
      <c r="E8745" s="1">
        <v>42258</v>
      </c>
      <c r="F8745" s="9" t="str">
        <f t="shared" si="724"/>
        <v>0 days</v>
      </c>
      <c r="G8745" t="s">
        <v>1292</v>
      </c>
      <c r="H8745" t="s">
        <v>2713</v>
      </c>
      <c r="I8745" t="s">
        <v>2714</v>
      </c>
      <c r="J8745" t="s">
        <v>101</v>
      </c>
      <c r="K8745" t="s">
        <v>26</v>
      </c>
      <c r="L8745" t="s">
        <v>1483</v>
      </c>
      <c r="M8745" t="s">
        <v>253</v>
      </c>
      <c r="N8745">
        <v>46226</v>
      </c>
      <c r="O8745" t="s">
        <v>104</v>
      </c>
      <c r="P8745" t="s">
        <v>749</v>
      </c>
      <c r="Q8745" t="s">
        <v>45</v>
      </c>
      <c r="R8745" t="s">
        <v>74</v>
      </c>
      <c r="S8745" t="s">
        <v>750</v>
      </c>
      <c r="T8745" s="9">
        <v>10.74</v>
      </c>
      <c r="U8745">
        <v>3</v>
      </c>
      <c r="V8745" s="2">
        <v>0</v>
      </c>
      <c r="W8745" s="6">
        <v>5.16</v>
      </c>
      <c r="X8745" s="14">
        <f>AA8745-W8745</f>
        <v>27.06</v>
      </c>
      <c r="Y8745" s="6">
        <f>T8745*U8745</f>
        <v>32.22</v>
      </c>
      <c r="Z8745" s="6">
        <f>Y8745*V8745</f>
        <v>0</v>
      </c>
      <c r="AA8745" s="6">
        <f t="shared" si="722"/>
        <v>32.22</v>
      </c>
    </row>
    <row r="8746" spans="2:27" x14ac:dyDescent="0.3">
      <c r="B8746">
        <v>8743</v>
      </c>
      <c r="C8746" t="s">
        <v>10222</v>
      </c>
      <c r="D8746" s="1">
        <v>42045</v>
      </c>
      <c r="E8746" s="1">
        <v>42104</v>
      </c>
      <c r="F8746" s="9" t="str">
        <f t="shared" si="724"/>
        <v>59 days</v>
      </c>
      <c r="G8746" t="s">
        <v>187</v>
      </c>
      <c r="H8746" t="s">
        <v>2006</v>
      </c>
      <c r="I8746" t="s">
        <v>2007</v>
      </c>
      <c r="J8746" t="s">
        <v>25</v>
      </c>
      <c r="K8746" t="s">
        <v>26</v>
      </c>
      <c r="L8746" t="s">
        <v>9424</v>
      </c>
      <c r="M8746" t="s">
        <v>419</v>
      </c>
      <c r="N8746">
        <v>97123</v>
      </c>
      <c r="O8746" t="s">
        <v>43</v>
      </c>
      <c r="P8746" t="s">
        <v>425</v>
      </c>
      <c r="Q8746" t="s">
        <v>31</v>
      </c>
      <c r="R8746" t="s">
        <v>64</v>
      </c>
      <c r="S8746" t="s">
        <v>426</v>
      </c>
      <c r="T8746" s="9">
        <v>11.03</v>
      </c>
      <c r="U8746">
        <v>1</v>
      </c>
      <c r="V8746" s="2">
        <v>0.2</v>
      </c>
      <c r="W8746" s="6">
        <v>3.03</v>
      </c>
      <c r="X8746" s="14">
        <f>AA8746-W8746</f>
        <v>5.7940000000000005</v>
      </c>
      <c r="Y8746" s="6">
        <f>T8746*U8746</f>
        <v>11.03</v>
      </c>
      <c r="Z8746" s="6">
        <f>Y8746*V8746</f>
        <v>2.206</v>
      </c>
      <c r="AA8746" s="6">
        <f t="shared" si="722"/>
        <v>8.8239999999999998</v>
      </c>
    </row>
    <row r="8747" spans="2:27" x14ac:dyDescent="0.3">
      <c r="B8747">
        <v>8744</v>
      </c>
      <c r="C8747" t="s">
        <v>10222</v>
      </c>
      <c r="D8747" s="1">
        <v>42045</v>
      </c>
      <c r="E8747" s="1">
        <v>42104</v>
      </c>
      <c r="F8747" s="9" t="str">
        <f t="shared" si="724"/>
        <v>59 days</v>
      </c>
      <c r="G8747" t="s">
        <v>187</v>
      </c>
      <c r="H8747" t="s">
        <v>2006</v>
      </c>
      <c r="I8747" t="s">
        <v>2007</v>
      </c>
      <c r="J8747" t="s">
        <v>25</v>
      </c>
      <c r="K8747" t="s">
        <v>26</v>
      </c>
      <c r="L8747" t="s">
        <v>9424</v>
      </c>
      <c r="M8747" t="s">
        <v>419</v>
      </c>
      <c r="N8747">
        <v>97123</v>
      </c>
      <c r="O8747" t="s">
        <v>43</v>
      </c>
      <c r="P8747" t="s">
        <v>754</v>
      </c>
      <c r="Q8747" t="s">
        <v>70</v>
      </c>
      <c r="R8747" t="s">
        <v>160</v>
      </c>
      <c r="S8747" t="s">
        <v>755</v>
      </c>
      <c r="T8747" s="9">
        <v>53.04</v>
      </c>
      <c r="U8747">
        <v>3</v>
      </c>
      <c r="V8747" s="2">
        <v>0.2</v>
      </c>
      <c r="W8747" s="6">
        <v>-4.6399999999999997</v>
      </c>
      <c r="X8747" s="14">
        <f>AA8747-W8747</f>
        <v>131.93600000000001</v>
      </c>
      <c r="Y8747" s="6">
        <f>T8747*U8747</f>
        <v>159.12</v>
      </c>
      <c r="Z8747" s="6">
        <f>Y8747*V8747</f>
        <v>31.824000000000002</v>
      </c>
      <c r="AA8747" s="6">
        <f t="shared" si="722"/>
        <v>127.29600000000001</v>
      </c>
    </row>
    <row r="8748" spans="2:27" x14ac:dyDescent="0.3">
      <c r="B8748">
        <v>8745</v>
      </c>
      <c r="C8748" t="s">
        <v>10223</v>
      </c>
      <c r="D8748" s="1">
        <v>42330</v>
      </c>
      <c r="E8748" s="1">
        <v>42333</v>
      </c>
      <c r="F8748" s="9" t="str">
        <f t="shared" si="724"/>
        <v>3 days</v>
      </c>
      <c r="G8748" t="s">
        <v>22</v>
      </c>
      <c r="H8748" t="s">
        <v>10099</v>
      </c>
      <c r="I8748" t="s">
        <v>10100</v>
      </c>
      <c r="J8748" t="s">
        <v>101</v>
      </c>
      <c r="K8748" t="s">
        <v>26</v>
      </c>
      <c r="L8748" t="s">
        <v>8801</v>
      </c>
      <c r="M8748" t="s">
        <v>1247</v>
      </c>
      <c r="N8748">
        <v>2138</v>
      </c>
      <c r="O8748" t="s">
        <v>147</v>
      </c>
      <c r="P8748" t="s">
        <v>127</v>
      </c>
      <c r="Q8748" t="s">
        <v>45</v>
      </c>
      <c r="R8748" t="s">
        <v>67</v>
      </c>
      <c r="S8748" t="s">
        <v>128</v>
      </c>
      <c r="T8748" s="9">
        <v>17.12</v>
      </c>
      <c r="U8748">
        <v>4</v>
      </c>
      <c r="V8748" s="2">
        <v>0</v>
      </c>
      <c r="W8748" s="6">
        <v>4.96</v>
      </c>
      <c r="X8748" s="14">
        <f>AA8748-W8748</f>
        <v>63.52</v>
      </c>
      <c r="Y8748" s="6">
        <f>T8748*U8748</f>
        <v>68.48</v>
      </c>
      <c r="Z8748" s="6">
        <f>Y8748*V8748</f>
        <v>0</v>
      </c>
      <c r="AA8748" s="6">
        <f t="shared" si="722"/>
        <v>68.48</v>
      </c>
    </row>
    <row r="8749" spans="2:27" x14ac:dyDescent="0.3">
      <c r="B8749">
        <v>8746</v>
      </c>
      <c r="C8749" t="s">
        <v>10223</v>
      </c>
      <c r="D8749" s="1">
        <v>42330</v>
      </c>
      <c r="E8749" s="1">
        <v>42333</v>
      </c>
      <c r="F8749" s="9" t="str">
        <f t="shared" si="724"/>
        <v>3 days</v>
      </c>
      <c r="G8749" t="s">
        <v>22</v>
      </c>
      <c r="H8749" t="s">
        <v>10099</v>
      </c>
      <c r="I8749" t="s">
        <v>10100</v>
      </c>
      <c r="J8749" t="s">
        <v>101</v>
      </c>
      <c r="K8749" t="s">
        <v>26</v>
      </c>
      <c r="L8749" t="s">
        <v>8801</v>
      </c>
      <c r="M8749" t="s">
        <v>1247</v>
      </c>
      <c r="N8749">
        <v>2138</v>
      </c>
      <c r="O8749" t="s">
        <v>147</v>
      </c>
      <c r="P8749" t="s">
        <v>8887</v>
      </c>
      <c r="Q8749" t="s">
        <v>45</v>
      </c>
      <c r="R8749" t="s">
        <v>89</v>
      </c>
      <c r="S8749" t="s">
        <v>8888</v>
      </c>
      <c r="T8749" s="9">
        <v>59.94</v>
      </c>
      <c r="U8749">
        <v>3</v>
      </c>
      <c r="V8749" s="2">
        <v>0</v>
      </c>
      <c r="W8749" s="6">
        <v>28.17</v>
      </c>
      <c r="X8749" s="14">
        <f>AA8749-W8749</f>
        <v>151.64999999999998</v>
      </c>
      <c r="Y8749" s="6">
        <f>T8749*U8749</f>
        <v>179.82</v>
      </c>
      <c r="Z8749" s="6">
        <f>Y8749*V8749</f>
        <v>0</v>
      </c>
      <c r="AA8749" s="6">
        <f t="shared" si="722"/>
        <v>179.82</v>
      </c>
    </row>
    <row r="8750" spans="2:27" x14ac:dyDescent="0.3">
      <c r="B8750">
        <v>8747</v>
      </c>
      <c r="C8750" t="s">
        <v>10224</v>
      </c>
      <c r="D8750" s="1">
        <v>42768</v>
      </c>
      <c r="E8750" s="1">
        <v>42918</v>
      </c>
      <c r="F8750" s="9" t="str">
        <f t="shared" si="724"/>
        <v>150 days</v>
      </c>
      <c r="G8750" t="s">
        <v>49</v>
      </c>
      <c r="H8750" t="s">
        <v>5731</v>
      </c>
      <c r="I8750" t="s">
        <v>5732</v>
      </c>
      <c r="J8750" t="s">
        <v>40</v>
      </c>
      <c r="K8750" t="s">
        <v>26</v>
      </c>
      <c r="L8750" t="s">
        <v>949</v>
      </c>
      <c r="M8750" t="s">
        <v>42</v>
      </c>
      <c r="N8750">
        <v>92105</v>
      </c>
      <c r="O8750" t="s">
        <v>43</v>
      </c>
      <c r="P8750" t="s">
        <v>3116</v>
      </c>
      <c r="Q8750" t="s">
        <v>31</v>
      </c>
      <c r="R8750" t="s">
        <v>64</v>
      </c>
      <c r="S8750" t="s">
        <v>3117</v>
      </c>
      <c r="T8750" s="9">
        <v>210.58</v>
      </c>
      <c r="U8750">
        <v>2</v>
      </c>
      <c r="V8750" s="2">
        <v>0</v>
      </c>
      <c r="W8750" s="6">
        <v>12.63</v>
      </c>
      <c r="X8750" s="14">
        <f>AA8750-W8750</f>
        <v>408.53000000000003</v>
      </c>
      <c r="Y8750" s="6">
        <f>T8750*U8750</f>
        <v>421.16</v>
      </c>
      <c r="Z8750" s="6">
        <f>Y8750*V8750</f>
        <v>0</v>
      </c>
      <c r="AA8750" s="6">
        <f t="shared" si="722"/>
        <v>421.16</v>
      </c>
    </row>
    <row r="8751" spans="2:27" x14ac:dyDescent="0.3">
      <c r="B8751">
        <v>8748</v>
      </c>
      <c r="C8751" t="s">
        <v>10224</v>
      </c>
      <c r="D8751" s="1">
        <v>42768</v>
      </c>
      <c r="E8751" s="1">
        <v>42918</v>
      </c>
      <c r="F8751" s="9" t="str">
        <f t="shared" si="724"/>
        <v>150 days</v>
      </c>
      <c r="G8751" t="s">
        <v>49</v>
      </c>
      <c r="H8751" t="s">
        <v>5731</v>
      </c>
      <c r="I8751" t="s">
        <v>5732</v>
      </c>
      <c r="J8751" t="s">
        <v>40</v>
      </c>
      <c r="K8751" t="s">
        <v>26</v>
      </c>
      <c r="L8751" t="s">
        <v>949</v>
      </c>
      <c r="M8751" t="s">
        <v>42</v>
      </c>
      <c r="N8751">
        <v>92105</v>
      </c>
      <c r="O8751" t="s">
        <v>43</v>
      </c>
      <c r="P8751" t="s">
        <v>2391</v>
      </c>
      <c r="Q8751" t="s">
        <v>45</v>
      </c>
      <c r="R8751" t="s">
        <v>74</v>
      </c>
      <c r="S8751" t="s">
        <v>2392</v>
      </c>
      <c r="T8751" s="9">
        <v>30.96</v>
      </c>
      <c r="U8751">
        <v>2</v>
      </c>
      <c r="V8751" s="2">
        <v>0.2</v>
      </c>
      <c r="W8751" s="6">
        <v>10.06</v>
      </c>
      <c r="X8751" s="14">
        <f>AA8751-W8751</f>
        <v>39.475999999999999</v>
      </c>
      <c r="Y8751" s="6">
        <f>T8751*U8751</f>
        <v>61.92</v>
      </c>
      <c r="Z8751" s="6">
        <f>Y8751*V8751</f>
        <v>12.384</v>
      </c>
      <c r="AA8751" s="6">
        <f t="shared" si="722"/>
        <v>49.536000000000001</v>
      </c>
    </row>
    <row r="8752" spans="2:27" x14ac:dyDescent="0.3">
      <c r="B8752">
        <v>8749</v>
      </c>
      <c r="C8752" t="s">
        <v>10224</v>
      </c>
      <c r="D8752" s="1">
        <v>42768</v>
      </c>
      <c r="E8752" s="1">
        <v>42918</v>
      </c>
      <c r="F8752" s="9" t="str">
        <f t="shared" si="724"/>
        <v>150 days</v>
      </c>
      <c r="G8752" t="s">
        <v>49</v>
      </c>
      <c r="H8752" t="s">
        <v>5731</v>
      </c>
      <c r="I8752" t="s">
        <v>5732</v>
      </c>
      <c r="J8752" t="s">
        <v>40</v>
      </c>
      <c r="K8752" t="s">
        <v>26</v>
      </c>
      <c r="L8752" t="s">
        <v>949</v>
      </c>
      <c r="M8752" t="s">
        <v>42</v>
      </c>
      <c r="N8752">
        <v>92105</v>
      </c>
      <c r="O8752" t="s">
        <v>43</v>
      </c>
      <c r="P8752" t="s">
        <v>8337</v>
      </c>
      <c r="Q8752" t="s">
        <v>70</v>
      </c>
      <c r="R8752" t="s">
        <v>683</v>
      </c>
      <c r="S8752" t="s">
        <v>8338</v>
      </c>
      <c r="T8752" s="9">
        <v>239.98</v>
      </c>
      <c r="U8752">
        <v>2</v>
      </c>
      <c r="V8752" s="2">
        <v>0.2</v>
      </c>
      <c r="W8752" s="6">
        <v>39</v>
      </c>
      <c r="X8752" s="14">
        <f>AA8752-W8752</f>
        <v>344.96799999999996</v>
      </c>
      <c r="Y8752" s="6">
        <f>T8752*U8752</f>
        <v>479.96</v>
      </c>
      <c r="Z8752" s="6">
        <f>Y8752*V8752</f>
        <v>95.992000000000004</v>
      </c>
      <c r="AA8752" s="6">
        <f t="shared" si="722"/>
        <v>383.96799999999996</v>
      </c>
    </row>
    <row r="8753" spans="2:27" x14ac:dyDescent="0.3">
      <c r="B8753">
        <v>8750</v>
      </c>
      <c r="C8753" t="s">
        <v>10225</v>
      </c>
      <c r="D8753" s="1">
        <v>42171</v>
      </c>
      <c r="E8753" s="1">
        <v>42174</v>
      </c>
      <c r="F8753" s="9" t="str">
        <f t="shared" si="724"/>
        <v>3 days</v>
      </c>
      <c r="G8753" t="s">
        <v>187</v>
      </c>
      <c r="H8753" t="s">
        <v>564</v>
      </c>
      <c r="I8753" t="s">
        <v>565</v>
      </c>
      <c r="J8753" t="s">
        <v>25</v>
      </c>
      <c r="K8753" t="s">
        <v>26</v>
      </c>
      <c r="L8753" t="s">
        <v>265</v>
      </c>
      <c r="M8753" t="s">
        <v>266</v>
      </c>
      <c r="N8753">
        <v>10009</v>
      </c>
      <c r="O8753" t="s">
        <v>147</v>
      </c>
      <c r="P8753" t="s">
        <v>1746</v>
      </c>
      <c r="Q8753" t="s">
        <v>45</v>
      </c>
      <c r="R8753" t="s">
        <v>74</v>
      </c>
      <c r="S8753" t="s">
        <v>1747</v>
      </c>
      <c r="T8753" s="9">
        <v>3050.38</v>
      </c>
      <c r="U8753">
        <v>3</v>
      </c>
      <c r="V8753" s="2">
        <v>0.2</v>
      </c>
      <c r="W8753" s="6">
        <v>1143.8900000000001</v>
      </c>
      <c r="X8753" s="14">
        <f>AA8753-W8753</f>
        <v>6177.021999999999</v>
      </c>
      <c r="Y8753" s="6">
        <f>T8753*U8753</f>
        <v>9151.14</v>
      </c>
      <c r="Z8753" s="6">
        <f>Y8753*V8753</f>
        <v>1830.2280000000001</v>
      </c>
      <c r="AA8753" s="6">
        <f t="shared" si="722"/>
        <v>7320.9119999999994</v>
      </c>
    </row>
    <row r="8754" spans="2:27" x14ac:dyDescent="0.3">
      <c r="B8754">
        <v>8751</v>
      </c>
      <c r="C8754" t="s">
        <v>10225</v>
      </c>
      <c r="D8754" s="1">
        <v>42171</v>
      </c>
      <c r="E8754" s="1">
        <v>42174</v>
      </c>
      <c r="F8754" s="9" t="str">
        <f t="shared" si="724"/>
        <v>3 days</v>
      </c>
      <c r="G8754" t="s">
        <v>187</v>
      </c>
      <c r="H8754" t="s">
        <v>564</v>
      </c>
      <c r="I8754" t="s">
        <v>565</v>
      </c>
      <c r="J8754" t="s">
        <v>25</v>
      </c>
      <c r="K8754" t="s">
        <v>26</v>
      </c>
      <c r="L8754" t="s">
        <v>265</v>
      </c>
      <c r="M8754" t="s">
        <v>266</v>
      </c>
      <c r="N8754">
        <v>10009</v>
      </c>
      <c r="O8754" t="s">
        <v>147</v>
      </c>
      <c r="P8754" t="s">
        <v>4329</v>
      </c>
      <c r="Q8754" t="s">
        <v>70</v>
      </c>
      <c r="R8754" t="s">
        <v>71</v>
      </c>
      <c r="S8754" t="s">
        <v>4330</v>
      </c>
      <c r="T8754" s="9">
        <v>133.97999999999999</v>
      </c>
      <c r="U8754">
        <v>2</v>
      </c>
      <c r="V8754" s="2">
        <v>0</v>
      </c>
      <c r="W8754" s="6">
        <v>33.5</v>
      </c>
      <c r="X8754" s="14">
        <f>AA8754-W8754</f>
        <v>234.45999999999998</v>
      </c>
      <c r="Y8754" s="6">
        <f>T8754*U8754</f>
        <v>267.95999999999998</v>
      </c>
      <c r="Z8754" s="6">
        <f>Y8754*V8754</f>
        <v>0</v>
      </c>
      <c r="AA8754" s="6">
        <f t="shared" si="722"/>
        <v>267.95999999999998</v>
      </c>
    </row>
    <row r="8755" spans="2:27" x14ac:dyDescent="0.3">
      <c r="B8755">
        <v>8752</v>
      </c>
      <c r="C8755" t="s">
        <v>10226</v>
      </c>
      <c r="D8755" s="1">
        <v>42495</v>
      </c>
      <c r="E8755" s="1">
        <v>42618</v>
      </c>
      <c r="F8755" s="9" t="str">
        <f t="shared" si="724"/>
        <v>123 days</v>
      </c>
      <c r="G8755" t="s">
        <v>49</v>
      </c>
      <c r="H8755" t="s">
        <v>439</v>
      </c>
      <c r="I8755" t="s">
        <v>440</v>
      </c>
      <c r="J8755" t="s">
        <v>101</v>
      </c>
      <c r="K8755" t="s">
        <v>26</v>
      </c>
      <c r="L8755" t="s">
        <v>5654</v>
      </c>
      <c r="M8755" t="s">
        <v>53</v>
      </c>
      <c r="N8755">
        <v>32303</v>
      </c>
      <c r="O8755" t="s">
        <v>29</v>
      </c>
      <c r="P8755" t="s">
        <v>10227</v>
      </c>
      <c r="Q8755" t="s">
        <v>45</v>
      </c>
      <c r="R8755" t="s">
        <v>89</v>
      </c>
      <c r="S8755" t="s">
        <v>10228</v>
      </c>
      <c r="T8755" s="9">
        <v>93.25</v>
      </c>
      <c r="U8755">
        <v>4</v>
      </c>
      <c r="V8755" s="2">
        <v>0.2</v>
      </c>
      <c r="W8755" s="6">
        <v>31.47</v>
      </c>
      <c r="X8755" s="14">
        <f>AA8755-W8755</f>
        <v>266.92999999999995</v>
      </c>
      <c r="Y8755" s="6">
        <f>T8755*U8755</f>
        <v>373</v>
      </c>
      <c r="Z8755" s="6">
        <f>Y8755*V8755</f>
        <v>74.600000000000009</v>
      </c>
      <c r="AA8755" s="6">
        <f t="shared" si="722"/>
        <v>298.39999999999998</v>
      </c>
    </row>
    <row r="8756" spans="2:27" x14ac:dyDescent="0.3">
      <c r="B8756">
        <v>8753</v>
      </c>
      <c r="C8756" t="s">
        <v>10226</v>
      </c>
      <c r="D8756" s="1">
        <v>42495</v>
      </c>
      <c r="E8756" s="1">
        <v>42618</v>
      </c>
      <c r="F8756" s="9" t="str">
        <f t="shared" si="724"/>
        <v>123 days</v>
      </c>
      <c r="G8756" t="s">
        <v>49</v>
      </c>
      <c r="H8756" t="s">
        <v>439</v>
      </c>
      <c r="I8756" t="s">
        <v>440</v>
      </c>
      <c r="J8756" t="s">
        <v>101</v>
      </c>
      <c r="K8756" t="s">
        <v>26</v>
      </c>
      <c r="L8756" t="s">
        <v>5654</v>
      </c>
      <c r="M8756" t="s">
        <v>53</v>
      </c>
      <c r="N8756">
        <v>32303</v>
      </c>
      <c r="O8756" t="s">
        <v>29</v>
      </c>
      <c r="P8756" t="s">
        <v>4789</v>
      </c>
      <c r="Q8756" t="s">
        <v>70</v>
      </c>
      <c r="R8756" t="s">
        <v>71</v>
      </c>
      <c r="S8756" t="s">
        <v>4790</v>
      </c>
      <c r="T8756" s="9">
        <v>177.48</v>
      </c>
      <c r="U8756">
        <v>3</v>
      </c>
      <c r="V8756" s="2">
        <v>0.2</v>
      </c>
      <c r="W8756" s="6">
        <v>19.97</v>
      </c>
      <c r="X8756" s="14">
        <f>AA8756-W8756</f>
        <v>405.98199999999997</v>
      </c>
      <c r="Y8756" s="6">
        <f>T8756*U8756</f>
        <v>532.43999999999994</v>
      </c>
      <c r="Z8756" s="6">
        <f>Y8756*V8756</f>
        <v>106.488</v>
      </c>
      <c r="AA8756" s="6">
        <f t="shared" si="722"/>
        <v>425.95199999999994</v>
      </c>
    </row>
    <row r="8757" spans="2:27" x14ac:dyDescent="0.3">
      <c r="B8757">
        <v>8754</v>
      </c>
      <c r="C8757" t="s">
        <v>10229</v>
      </c>
      <c r="D8757" s="1">
        <v>42987</v>
      </c>
      <c r="E8757" s="1">
        <v>43017</v>
      </c>
      <c r="F8757" s="9" t="str">
        <f t="shared" si="724"/>
        <v>30 days</v>
      </c>
      <c r="G8757" t="s">
        <v>187</v>
      </c>
      <c r="H8757" t="s">
        <v>4838</v>
      </c>
      <c r="I8757" t="s">
        <v>4839</v>
      </c>
      <c r="J8757" t="s">
        <v>25</v>
      </c>
      <c r="K8757" t="s">
        <v>26</v>
      </c>
      <c r="L8757" t="s">
        <v>2841</v>
      </c>
      <c r="M8757" t="s">
        <v>497</v>
      </c>
      <c r="N8757">
        <v>43615</v>
      </c>
      <c r="O8757" t="s">
        <v>147</v>
      </c>
      <c r="P8757" t="s">
        <v>4570</v>
      </c>
      <c r="Q8757" t="s">
        <v>45</v>
      </c>
      <c r="R8757" t="s">
        <v>46</v>
      </c>
      <c r="S8757" t="s">
        <v>4571</v>
      </c>
      <c r="T8757" s="9">
        <v>17.71</v>
      </c>
      <c r="U8757">
        <v>6</v>
      </c>
      <c r="V8757" s="2">
        <v>0.2</v>
      </c>
      <c r="W8757" s="6">
        <v>5.98</v>
      </c>
      <c r="X8757" s="14">
        <f>AA8757-W8757</f>
        <v>79.028000000000006</v>
      </c>
      <c r="Y8757" s="6">
        <f>T8757*U8757</f>
        <v>106.26</v>
      </c>
      <c r="Z8757" s="6">
        <f>Y8757*V8757</f>
        <v>21.252000000000002</v>
      </c>
      <c r="AA8757" s="6">
        <f t="shared" si="722"/>
        <v>85.00800000000001</v>
      </c>
    </row>
    <row r="8758" spans="2:27" x14ac:dyDescent="0.3">
      <c r="B8758">
        <v>8755</v>
      </c>
      <c r="C8758" t="s">
        <v>10229</v>
      </c>
      <c r="D8758" s="1">
        <v>42987</v>
      </c>
      <c r="E8758" s="1">
        <v>43017</v>
      </c>
      <c r="F8758" s="9" t="str">
        <f t="shared" si="724"/>
        <v>30 days</v>
      </c>
      <c r="G8758" t="s">
        <v>187</v>
      </c>
      <c r="H8758" t="s">
        <v>4838</v>
      </c>
      <c r="I8758" t="s">
        <v>4839</v>
      </c>
      <c r="J8758" t="s">
        <v>25</v>
      </c>
      <c r="K8758" t="s">
        <v>26</v>
      </c>
      <c r="L8758" t="s">
        <v>2841</v>
      </c>
      <c r="M8758" t="s">
        <v>497</v>
      </c>
      <c r="N8758">
        <v>43615</v>
      </c>
      <c r="O8758" t="s">
        <v>147</v>
      </c>
      <c r="P8758" t="s">
        <v>3170</v>
      </c>
      <c r="Q8758" t="s">
        <v>45</v>
      </c>
      <c r="R8758" t="s">
        <v>74</v>
      </c>
      <c r="S8758" t="s">
        <v>3171</v>
      </c>
      <c r="T8758" s="9">
        <v>4.8600000000000003</v>
      </c>
      <c r="U8758">
        <v>3</v>
      </c>
      <c r="V8758" s="2">
        <v>0.7</v>
      </c>
      <c r="W8758" s="6">
        <v>-3.56</v>
      </c>
      <c r="X8758" s="14">
        <f>AA8758-W8758</f>
        <v>7.9340000000000011</v>
      </c>
      <c r="Y8758" s="6">
        <f>T8758*U8758</f>
        <v>14.580000000000002</v>
      </c>
      <c r="Z8758" s="6">
        <f>Y8758*V8758</f>
        <v>10.206000000000001</v>
      </c>
      <c r="AA8758" s="6">
        <f t="shared" si="722"/>
        <v>4.3740000000000006</v>
      </c>
    </row>
    <row r="8759" spans="2:27" x14ac:dyDescent="0.3">
      <c r="B8759">
        <v>8756</v>
      </c>
      <c r="C8759" t="s">
        <v>10229</v>
      </c>
      <c r="D8759" s="1">
        <v>42987</v>
      </c>
      <c r="E8759" s="1">
        <v>43017</v>
      </c>
      <c r="F8759" s="9" t="str">
        <f t="shared" si="724"/>
        <v>30 days</v>
      </c>
      <c r="G8759" t="s">
        <v>187</v>
      </c>
      <c r="H8759" t="s">
        <v>4838</v>
      </c>
      <c r="I8759" t="s">
        <v>4839</v>
      </c>
      <c r="J8759" t="s">
        <v>25</v>
      </c>
      <c r="K8759" t="s">
        <v>26</v>
      </c>
      <c r="L8759" t="s">
        <v>2841</v>
      </c>
      <c r="M8759" t="s">
        <v>497</v>
      </c>
      <c r="N8759">
        <v>43615</v>
      </c>
      <c r="O8759" t="s">
        <v>147</v>
      </c>
      <c r="P8759" t="s">
        <v>4501</v>
      </c>
      <c r="Q8759" t="s">
        <v>45</v>
      </c>
      <c r="R8759" t="s">
        <v>74</v>
      </c>
      <c r="S8759" t="s">
        <v>4502</v>
      </c>
      <c r="T8759" s="9">
        <v>6.26</v>
      </c>
      <c r="U8759">
        <v>2</v>
      </c>
      <c r="V8759" s="2">
        <v>0.7</v>
      </c>
      <c r="W8759" s="6">
        <v>-5.22</v>
      </c>
      <c r="X8759" s="14">
        <f>AA8759-W8759</f>
        <v>8.9759999999999991</v>
      </c>
      <c r="Y8759" s="6">
        <f>T8759*U8759</f>
        <v>12.52</v>
      </c>
      <c r="Z8759" s="6">
        <f>Y8759*V8759</f>
        <v>8.7639999999999993</v>
      </c>
      <c r="AA8759" s="6">
        <f t="shared" si="722"/>
        <v>3.7560000000000002</v>
      </c>
    </row>
    <row r="8760" spans="2:27" x14ac:dyDescent="0.3">
      <c r="B8760">
        <v>8757</v>
      </c>
      <c r="C8760" t="s">
        <v>10230</v>
      </c>
      <c r="D8760" s="1">
        <v>42573</v>
      </c>
      <c r="E8760" s="1">
        <v>42577</v>
      </c>
      <c r="F8760" s="9" t="str">
        <f t="shared" si="724"/>
        <v>4 days</v>
      </c>
      <c r="G8760" t="s">
        <v>49</v>
      </c>
      <c r="H8760" t="s">
        <v>6872</v>
      </c>
      <c r="I8760" t="s">
        <v>6873</v>
      </c>
      <c r="J8760" t="s">
        <v>40</v>
      </c>
      <c r="K8760" t="s">
        <v>26</v>
      </c>
      <c r="L8760" t="s">
        <v>381</v>
      </c>
      <c r="M8760" t="s">
        <v>2741</v>
      </c>
      <c r="N8760">
        <v>21044</v>
      </c>
      <c r="O8760" t="s">
        <v>147</v>
      </c>
      <c r="P8760" t="s">
        <v>2141</v>
      </c>
      <c r="Q8760" t="s">
        <v>45</v>
      </c>
      <c r="R8760" t="s">
        <v>77</v>
      </c>
      <c r="S8760" t="s">
        <v>2142</v>
      </c>
      <c r="T8760" s="9">
        <v>37.68</v>
      </c>
      <c r="U8760">
        <v>2</v>
      </c>
      <c r="V8760" s="2">
        <v>0</v>
      </c>
      <c r="W8760" s="6">
        <v>10.55</v>
      </c>
      <c r="X8760" s="14">
        <f>AA8760-W8760</f>
        <v>64.81</v>
      </c>
      <c r="Y8760" s="6">
        <f>T8760*U8760</f>
        <v>75.36</v>
      </c>
      <c r="Z8760" s="6">
        <f>Y8760*V8760</f>
        <v>0</v>
      </c>
      <c r="AA8760" s="6">
        <f t="shared" si="722"/>
        <v>75.36</v>
      </c>
    </row>
    <row r="8761" spans="2:27" x14ac:dyDescent="0.3">
      <c r="B8761">
        <v>8758</v>
      </c>
      <c r="C8761" t="s">
        <v>10230</v>
      </c>
      <c r="D8761" s="1">
        <v>42573</v>
      </c>
      <c r="E8761" s="1">
        <v>42577</v>
      </c>
      <c r="F8761" s="9" t="str">
        <f t="shared" si="724"/>
        <v>4 days</v>
      </c>
      <c r="G8761" t="s">
        <v>49</v>
      </c>
      <c r="H8761" t="s">
        <v>6872</v>
      </c>
      <c r="I8761" t="s">
        <v>6873</v>
      </c>
      <c r="J8761" t="s">
        <v>40</v>
      </c>
      <c r="K8761" t="s">
        <v>26</v>
      </c>
      <c r="L8761" t="s">
        <v>381</v>
      </c>
      <c r="M8761" t="s">
        <v>2741</v>
      </c>
      <c r="N8761">
        <v>21044</v>
      </c>
      <c r="O8761" t="s">
        <v>147</v>
      </c>
      <c r="P8761" t="s">
        <v>1059</v>
      </c>
      <c r="Q8761" t="s">
        <v>45</v>
      </c>
      <c r="R8761" t="s">
        <v>89</v>
      </c>
      <c r="S8761" t="s">
        <v>1060</v>
      </c>
      <c r="T8761" s="9">
        <v>51.84</v>
      </c>
      <c r="U8761">
        <v>8</v>
      </c>
      <c r="V8761" s="2">
        <v>0</v>
      </c>
      <c r="W8761" s="6">
        <v>24.88</v>
      </c>
      <c r="X8761" s="14">
        <f>AA8761-W8761</f>
        <v>389.84000000000003</v>
      </c>
      <c r="Y8761" s="6">
        <f>T8761*U8761</f>
        <v>414.72</v>
      </c>
      <c r="Z8761" s="6">
        <f>Y8761*V8761</f>
        <v>0</v>
      </c>
      <c r="AA8761" s="6">
        <f t="shared" si="722"/>
        <v>414.72</v>
      </c>
    </row>
    <row r="8762" spans="2:27" x14ac:dyDescent="0.3">
      <c r="B8762">
        <v>8759</v>
      </c>
      <c r="C8762" t="s">
        <v>10230</v>
      </c>
      <c r="D8762" s="1">
        <v>42573</v>
      </c>
      <c r="E8762" s="1">
        <v>42577</v>
      </c>
      <c r="F8762" s="9" t="str">
        <f t="shared" si="724"/>
        <v>4 days</v>
      </c>
      <c r="G8762" t="s">
        <v>49</v>
      </c>
      <c r="H8762" t="s">
        <v>6872</v>
      </c>
      <c r="I8762" t="s">
        <v>6873</v>
      </c>
      <c r="J8762" t="s">
        <v>40</v>
      </c>
      <c r="K8762" t="s">
        <v>26</v>
      </c>
      <c r="L8762" t="s">
        <v>381</v>
      </c>
      <c r="M8762" t="s">
        <v>2741</v>
      </c>
      <c r="N8762">
        <v>21044</v>
      </c>
      <c r="O8762" t="s">
        <v>147</v>
      </c>
      <c r="P8762" t="s">
        <v>2527</v>
      </c>
      <c r="Q8762" t="s">
        <v>31</v>
      </c>
      <c r="R8762" t="s">
        <v>64</v>
      </c>
      <c r="S8762" t="s">
        <v>2528</v>
      </c>
      <c r="T8762" s="9">
        <v>27.42</v>
      </c>
      <c r="U8762">
        <v>3</v>
      </c>
      <c r="V8762" s="2">
        <v>0</v>
      </c>
      <c r="W8762" s="6">
        <v>9.32</v>
      </c>
      <c r="X8762" s="14">
        <f>AA8762-W8762</f>
        <v>72.94</v>
      </c>
      <c r="Y8762" s="6">
        <f>T8762*U8762</f>
        <v>82.26</v>
      </c>
      <c r="Z8762" s="6">
        <f>Y8762*V8762</f>
        <v>0</v>
      </c>
      <c r="AA8762" s="6">
        <f t="shared" si="722"/>
        <v>82.26</v>
      </c>
    </row>
    <row r="8763" spans="2:27" x14ac:dyDescent="0.3">
      <c r="B8763">
        <v>8760</v>
      </c>
      <c r="C8763" t="s">
        <v>10230</v>
      </c>
      <c r="D8763" s="1">
        <v>42573</v>
      </c>
      <c r="E8763" s="1">
        <v>42577</v>
      </c>
      <c r="F8763" s="9" t="str">
        <f t="shared" si="724"/>
        <v>4 days</v>
      </c>
      <c r="G8763" t="s">
        <v>49</v>
      </c>
      <c r="H8763" t="s">
        <v>6872</v>
      </c>
      <c r="I8763" t="s">
        <v>6873</v>
      </c>
      <c r="J8763" t="s">
        <v>40</v>
      </c>
      <c r="K8763" t="s">
        <v>26</v>
      </c>
      <c r="L8763" t="s">
        <v>381</v>
      </c>
      <c r="M8763" t="s">
        <v>2741</v>
      </c>
      <c r="N8763">
        <v>21044</v>
      </c>
      <c r="O8763" t="s">
        <v>147</v>
      </c>
      <c r="P8763" t="s">
        <v>2942</v>
      </c>
      <c r="Q8763" t="s">
        <v>45</v>
      </c>
      <c r="R8763" t="s">
        <v>74</v>
      </c>
      <c r="S8763" t="s">
        <v>2943</v>
      </c>
      <c r="T8763" s="9">
        <v>5.4</v>
      </c>
      <c r="U8763">
        <v>3</v>
      </c>
      <c r="V8763" s="2">
        <v>0</v>
      </c>
      <c r="W8763" s="6">
        <v>2.59</v>
      </c>
      <c r="X8763" s="14">
        <f>AA8763-W8763</f>
        <v>13.610000000000003</v>
      </c>
      <c r="Y8763" s="6">
        <f>T8763*U8763</f>
        <v>16.200000000000003</v>
      </c>
      <c r="Z8763" s="6">
        <f>Y8763*V8763</f>
        <v>0</v>
      </c>
      <c r="AA8763" s="6">
        <f t="shared" si="722"/>
        <v>16.200000000000003</v>
      </c>
    </row>
    <row r="8764" spans="2:27" x14ac:dyDescent="0.3">
      <c r="B8764">
        <v>8761</v>
      </c>
      <c r="C8764" t="s">
        <v>10231</v>
      </c>
      <c r="D8764" s="1">
        <v>42400</v>
      </c>
      <c r="E8764" s="1">
        <v>42523</v>
      </c>
      <c r="F8764" s="9" t="str">
        <f t="shared" si="724"/>
        <v>123 days</v>
      </c>
      <c r="G8764" t="s">
        <v>49</v>
      </c>
      <c r="H8764" t="s">
        <v>3444</v>
      </c>
      <c r="I8764" t="s">
        <v>3445</v>
      </c>
      <c r="J8764" t="s">
        <v>101</v>
      </c>
      <c r="K8764" t="s">
        <v>26</v>
      </c>
      <c r="L8764" t="s">
        <v>1740</v>
      </c>
      <c r="M8764" t="s">
        <v>1274</v>
      </c>
      <c r="N8764">
        <v>30318</v>
      </c>
      <c r="O8764" t="s">
        <v>29</v>
      </c>
      <c r="P8764" t="s">
        <v>1746</v>
      </c>
      <c r="Q8764" t="s">
        <v>45</v>
      </c>
      <c r="R8764" t="s">
        <v>74</v>
      </c>
      <c r="S8764" t="s">
        <v>1747</v>
      </c>
      <c r="T8764" s="9">
        <v>1270.99</v>
      </c>
      <c r="U8764">
        <v>1</v>
      </c>
      <c r="V8764" s="2">
        <v>0</v>
      </c>
      <c r="W8764" s="6">
        <v>635.5</v>
      </c>
      <c r="X8764" s="14">
        <f>AA8764-W8764</f>
        <v>635.49</v>
      </c>
      <c r="Y8764" s="6">
        <f>T8764*U8764</f>
        <v>1270.99</v>
      </c>
      <c r="Z8764" s="6">
        <f>Y8764*V8764</f>
        <v>0</v>
      </c>
      <c r="AA8764" s="6">
        <f t="shared" si="722"/>
        <v>1270.99</v>
      </c>
    </row>
    <row r="8765" spans="2:27" x14ac:dyDescent="0.3">
      <c r="B8765">
        <v>8762</v>
      </c>
      <c r="C8765" t="s">
        <v>10231</v>
      </c>
      <c r="D8765" s="1">
        <v>42400</v>
      </c>
      <c r="E8765" s="1">
        <v>42523</v>
      </c>
      <c r="F8765" s="9" t="str">
        <f t="shared" si="724"/>
        <v>123 days</v>
      </c>
      <c r="G8765" t="s">
        <v>49</v>
      </c>
      <c r="H8765" t="s">
        <v>3444</v>
      </c>
      <c r="I8765" t="s">
        <v>3445</v>
      </c>
      <c r="J8765" t="s">
        <v>101</v>
      </c>
      <c r="K8765" t="s">
        <v>26</v>
      </c>
      <c r="L8765" t="s">
        <v>1740</v>
      </c>
      <c r="M8765" t="s">
        <v>1274</v>
      </c>
      <c r="N8765">
        <v>30318</v>
      </c>
      <c r="O8765" t="s">
        <v>29</v>
      </c>
      <c r="P8765" t="s">
        <v>5588</v>
      </c>
      <c r="Q8765" t="s">
        <v>45</v>
      </c>
      <c r="R8765" t="s">
        <v>172</v>
      </c>
      <c r="S8765" t="s">
        <v>5589</v>
      </c>
      <c r="T8765" s="9">
        <v>125.36</v>
      </c>
      <c r="U8765">
        <v>8</v>
      </c>
      <c r="V8765" s="2">
        <v>0</v>
      </c>
      <c r="W8765" s="6">
        <v>58.92</v>
      </c>
      <c r="X8765" s="14">
        <f>AA8765-W8765</f>
        <v>943.96</v>
      </c>
      <c r="Y8765" s="6">
        <f>T8765*U8765</f>
        <v>1002.88</v>
      </c>
      <c r="Z8765" s="6">
        <f>Y8765*V8765</f>
        <v>0</v>
      </c>
      <c r="AA8765" s="6">
        <f t="shared" si="722"/>
        <v>1002.88</v>
      </c>
    </row>
    <row r="8766" spans="2:27" x14ac:dyDescent="0.3">
      <c r="B8766">
        <v>8763</v>
      </c>
      <c r="C8766" t="s">
        <v>10232</v>
      </c>
      <c r="D8766" s="1">
        <v>42733</v>
      </c>
      <c r="E8766" s="1">
        <v>42767</v>
      </c>
      <c r="F8766" s="9" t="str">
        <f t="shared" si="724"/>
        <v>34 days</v>
      </c>
      <c r="G8766" t="s">
        <v>49</v>
      </c>
      <c r="H8766" t="s">
        <v>3168</v>
      </c>
      <c r="I8766" t="s">
        <v>3169</v>
      </c>
      <c r="J8766" t="s">
        <v>25</v>
      </c>
      <c r="K8766" t="s">
        <v>26</v>
      </c>
      <c r="L8766" t="s">
        <v>5402</v>
      </c>
      <c r="M8766" t="s">
        <v>42</v>
      </c>
      <c r="N8766">
        <v>95823</v>
      </c>
      <c r="O8766" t="s">
        <v>43</v>
      </c>
      <c r="P8766" t="s">
        <v>3022</v>
      </c>
      <c r="Q8766" t="s">
        <v>45</v>
      </c>
      <c r="R8766" t="s">
        <v>58</v>
      </c>
      <c r="S8766" t="s">
        <v>3023</v>
      </c>
      <c r="T8766" s="9">
        <v>14.03</v>
      </c>
      <c r="U8766">
        <v>1</v>
      </c>
      <c r="V8766" s="2">
        <v>0</v>
      </c>
      <c r="W8766" s="6">
        <v>4.07</v>
      </c>
      <c r="X8766" s="14">
        <f>AA8766-W8766</f>
        <v>9.9599999999999991</v>
      </c>
      <c r="Y8766" s="6">
        <f>T8766*U8766</f>
        <v>14.03</v>
      </c>
      <c r="Z8766" s="6">
        <f>Y8766*V8766</f>
        <v>0</v>
      </c>
      <c r="AA8766" s="6">
        <f t="shared" si="722"/>
        <v>14.03</v>
      </c>
    </row>
    <row r="8767" spans="2:27" x14ac:dyDescent="0.3">
      <c r="B8767">
        <v>8764</v>
      </c>
      <c r="C8767" t="s">
        <v>10232</v>
      </c>
      <c r="D8767" s="1">
        <v>42733</v>
      </c>
      <c r="E8767" s="1">
        <v>42767</v>
      </c>
      <c r="F8767" s="9" t="str">
        <f t="shared" si="724"/>
        <v>34 days</v>
      </c>
      <c r="G8767" t="s">
        <v>49</v>
      </c>
      <c r="H8767" t="s">
        <v>3168</v>
      </c>
      <c r="I8767" t="s">
        <v>3169</v>
      </c>
      <c r="J8767" t="s">
        <v>25</v>
      </c>
      <c r="K8767" t="s">
        <v>26</v>
      </c>
      <c r="L8767" t="s">
        <v>5402</v>
      </c>
      <c r="M8767" t="s">
        <v>42</v>
      </c>
      <c r="N8767">
        <v>95823</v>
      </c>
      <c r="O8767" t="s">
        <v>43</v>
      </c>
      <c r="P8767" t="s">
        <v>5557</v>
      </c>
      <c r="Q8767" t="s">
        <v>45</v>
      </c>
      <c r="R8767" t="s">
        <v>578</v>
      </c>
      <c r="S8767" t="s">
        <v>5558</v>
      </c>
      <c r="T8767" s="9">
        <v>27.96</v>
      </c>
      <c r="U8767">
        <v>2</v>
      </c>
      <c r="V8767" s="2">
        <v>0</v>
      </c>
      <c r="W8767" s="6">
        <v>7.27</v>
      </c>
      <c r="X8767" s="14">
        <f>AA8767-W8767</f>
        <v>48.650000000000006</v>
      </c>
      <c r="Y8767" s="6">
        <f>T8767*U8767</f>
        <v>55.92</v>
      </c>
      <c r="Z8767" s="6">
        <f>Y8767*V8767</f>
        <v>0</v>
      </c>
      <c r="AA8767" s="6">
        <f t="shared" si="722"/>
        <v>55.92</v>
      </c>
    </row>
    <row r="8768" spans="2:27" x14ac:dyDescent="0.3">
      <c r="B8768">
        <v>8765</v>
      </c>
      <c r="C8768" t="s">
        <v>10233</v>
      </c>
      <c r="D8768" s="1">
        <v>42329</v>
      </c>
      <c r="E8768" s="1">
        <v>42335</v>
      </c>
      <c r="F8768" s="9" t="str">
        <f t="shared" si="724"/>
        <v>6 days</v>
      </c>
      <c r="G8768" t="s">
        <v>49</v>
      </c>
      <c r="H8768" t="s">
        <v>1536</v>
      </c>
      <c r="I8768" t="s">
        <v>1537</v>
      </c>
      <c r="J8768" t="s">
        <v>40</v>
      </c>
      <c r="K8768" t="s">
        <v>26</v>
      </c>
      <c r="L8768" t="s">
        <v>102</v>
      </c>
      <c r="M8768" t="s">
        <v>103</v>
      </c>
      <c r="N8768">
        <v>76106</v>
      </c>
      <c r="O8768" t="s">
        <v>104</v>
      </c>
      <c r="P8768" t="s">
        <v>4872</v>
      </c>
      <c r="Q8768" t="s">
        <v>45</v>
      </c>
      <c r="R8768" t="s">
        <v>67</v>
      </c>
      <c r="S8768" t="s">
        <v>4873</v>
      </c>
      <c r="T8768" s="9">
        <v>5.34</v>
      </c>
      <c r="U8768">
        <v>2</v>
      </c>
      <c r="V8768" s="2">
        <v>0.2</v>
      </c>
      <c r="W8768" s="6">
        <v>0.73</v>
      </c>
      <c r="X8768" s="14">
        <f>AA8768-W8768</f>
        <v>7.8140000000000001</v>
      </c>
      <c r="Y8768" s="6">
        <f>T8768*U8768</f>
        <v>10.68</v>
      </c>
      <c r="Z8768" s="6">
        <f>Y8768*V8768</f>
        <v>2.1360000000000001</v>
      </c>
      <c r="AA8768" s="6">
        <f t="shared" si="722"/>
        <v>8.5440000000000005</v>
      </c>
    </row>
    <row r="8769" spans="2:27" x14ac:dyDescent="0.3">
      <c r="B8769">
        <v>8766</v>
      </c>
      <c r="C8769" t="s">
        <v>10233</v>
      </c>
      <c r="D8769" s="1">
        <v>42329</v>
      </c>
      <c r="E8769" s="1">
        <v>42335</v>
      </c>
      <c r="F8769" s="9" t="str">
        <f t="shared" si="724"/>
        <v>6 days</v>
      </c>
      <c r="G8769" t="s">
        <v>49</v>
      </c>
      <c r="H8769" t="s">
        <v>1536</v>
      </c>
      <c r="I8769" t="s">
        <v>1537</v>
      </c>
      <c r="J8769" t="s">
        <v>40</v>
      </c>
      <c r="K8769" t="s">
        <v>26</v>
      </c>
      <c r="L8769" t="s">
        <v>102</v>
      </c>
      <c r="M8769" t="s">
        <v>103</v>
      </c>
      <c r="N8769">
        <v>76106</v>
      </c>
      <c r="O8769" t="s">
        <v>104</v>
      </c>
      <c r="P8769" t="s">
        <v>107</v>
      </c>
      <c r="Q8769" t="s">
        <v>45</v>
      </c>
      <c r="R8769" t="s">
        <v>74</v>
      </c>
      <c r="S8769" t="s">
        <v>108</v>
      </c>
      <c r="T8769" s="9">
        <v>1.7</v>
      </c>
      <c r="U8769">
        <v>2</v>
      </c>
      <c r="V8769" s="2">
        <v>0.8</v>
      </c>
      <c r="W8769" s="6">
        <v>-2.54</v>
      </c>
      <c r="X8769" s="14">
        <f>AA8769-W8769</f>
        <v>3.2199999999999998</v>
      </c>
      <c r="Y8769" s="6">
        <f>T8769*U8769</f>
        <v>3.4</v>
      </c>
      <c r="Z8769" s="6">
        <f>Y8769*V8769</f>
        <v>2.72</v>
      </c>
      <c r="AA8769" s="6">
        <f t="shared" si="722"/>
        <v>0.67999999999999972</v>
      </c>
    </row>
    <row r="8770" spans="2:27" x14ac:dyDescent="0.3">
      <c r="B8770">
        <v>8767</v>
      </c>
      <c r="C8770" t="s">
        <v>10233</v>
      </c>
      <c r="D8770" s="1">
        <v>42329</v>
      </c>
      <c r="E8770" s="1">
        <v>42335</v>
      </c>
      <c r="F8770" s="9" t="str">
        <f t="shared" si="724"/>
        <v>6 days</v>
      </c>
      <c r="G8770" t="s">
        <v>49</v>
      </c>
      <c r="H8770" t="s">
        <v>1536</v>
      </c>
      <c r="I8770" t="s">
        <v>1537</v>
      </c>
      <c r="J8770" t="s">
        <v>40</v>
      </c>
      <c r="K8770" t="s">
        <v>26</v>
      </c>
      <c r="L8770" t="s">
        <v>102</v>
      </c>
      <c r="M8770" t="s">
        <v>103</v>
      </c>
      <c r="N8770">
        <v>76106</v>
      </c>
      <c r="O8770" t="s">
        <v>104</v>
      </c>
      <c r="P8770" t="s">
        <v>9928</v>
      </c>
      <c r="Q8770" t="s">
        <v>45</v>
      </c>
      <c r="R8770" t="s">
        <v>77</v>
      </c>
      <c r="S8770" t="s">
        <v>9929</v>
      </c>
      <c r="T8770" s="9">
        <v>24.59</v>
      </c>
      <c r="U8770">
        <v>3</v>
      </c>
      <c r="V8770" s="2">
        <v>0.8</v>
      </c>
      <c r="W8770" s="6">
        <v>-67.62</v>
      </c>
      <c r="X8770" s="14">
        <f>AA8770-W8770</f>
        <v>82.373999999999995</v>
      </c>
      <c r="Y8770" s="6">
        <f>T8770*U8770</f>
        <v>73.77</v>
      </c>
      <c r="Z8770" s="6">
        <f>Y8770*V8770</f>
        <v>59.015999999999998</v>
      </c>
      <c r="AA8770" s="6">
        <f t="shared" si="722"/>
        <v>14.753999999999998</v>
      </c>
    </row>
    <row r="8771" spans="2:27" x14ac:dyDescent="0.3">
      <c r="B8771">
        <v>8768</v>
      </c>
      <c r="C8771" t="s">
        <v>10233</v>
      </c>
      <c r="D8771" s="1">
        <v>42329</v>
      </c>
      <c r="E8771" s="1">
        <v>42335</v>
      </c>
      <c r="F8771" s="9" t="str">
        <f t="shared" si="724"/>
        <v>6 days</v>
      </c>
      <c r="G8771" t="s">
        <v>49</v>
      </c>
      <c r="H8771" t="s">
        <v>1536</v>
      </c>
      <c r="I8771" t="s">
        <v>1537</v>
      </c>
      <c r="J8771" t="s">
        <v>40</v>
      </c>
      <c r="K8771" t="s">
        <v>26</v>
      </c>
      <c r="L8771" t="s">
        <v>102</v>
      </c>
      <c r="M8771" t="s">
        <v>103</v>
      </c>
      <c r="N8771">
        <v>76106</v>
      </c>
      <c r="O8771" t="s">
        <v>104</v>
      </c>
      <c r="P8771" t="s">
        <v>1622</v>
      </c>
      <c r="Q8771" t="s">
        <v>45</v>
      </c>
      <c r="R8771" t="s">
        <v>74</v>
      </c>
      <c r="S8771" t="s">
        <v>1623</v>
      </c>
      <c r="T8771" s="9">
        <v>7.98</v>
      </c>
      <c r="U8771">
        <v>5</v>
      </c>
      <c r="V8771" s="2">
        <v>0.8</v>
      </c>
      <c r="W8771" s="6">
        <v>-13.17</v>
      </c>
      <c r="X8771" s="14">
        <f>AA8771-W8771</f>
        <v>21.15</v>
      </c>
      <c r="Y8771" s="6">
        <f>T8771*U8771</f>
        <v>39.900000000000006</v>
      </c>
      <c r="Z8771" s="6">
        <f>Y8771*V8771</f>
        <v>31.920000000000005</v>
      </c>
      <c r="AA8771" s="6">
        <f t="shared" si="722"/>
        <v>7.98</v>
      </c>
    </row>
    <row r="8772" spans="2:27" x14ac:dyDescent="0.3">
      <c r="B8772">
        <v>8769</v>
      </c>
      <c r="C8772" t="s">
        <v>10234</v>
      </c>
      <c r="D8772" s="1">
        <v>42134</v>
      </c>
      <c r="E8772" s="1">
        <v>42257</v>
      </c>
      <c r="F8772" s="9" t="str">
        <f t="shared" si="724"/>
        <v>123 days</v>
      </c>
      <c r="G8772" t="s">
        <v>49</v>
      </c>
      <c r="H8772" t="s">
        <v>5118</v>
      </c>
      <c r="I8772" t="s">
        <v>5119</v>
      </c>
      <c r="J8772" t="s">
        <v>25</v>
      </c>
      <c r="K8772" t="s">
        <v>26</v>
      </c>
      <c r="L8772" t="s">
        <v>496</v>
      </c>
      <c r="M8772" t="s">
        <v>497</v>
      </c>
      <c r="N8772">
        <v>43229</v>
      </c>
      <c r="O8772" t="s">
        <v>147</v>
      </c>
      <c r="P8772" t="s">
        <v>1170</v>
      </c>
      <c r="Q8772" t="s">
        <v>70</v>
      </c>
      <c r="R8772" t="s">
        <v>160</v>
      </c>
      <c r="S8772" t="s">
        <v>1171</v>
      </c>
      <c r="T8772" s="9">
        <v>288</v>
      </c>
      <c r="U8772">
        <v>4</v>
      </c>
      <c r="V8772" s="2">
        <v>0.2</v>
      </c>
      <c r="W8772" s="6">
        <v>57.6</v>
      </c>
      <c r="X8772" s="14">
        <f>AA8772-W8772</f>
        <v>864</v>
      </c>
      <c r="Y8772" s="6">
        <f>T8772*U8772</f>
        <v>1152</v>
      </c>
      <c r="Z8772" s="6">
        <f>Y8772*V8772</f>
        <v>230.4</v>
      </c>
      <c r="AA8772" s="6">
        <f t="shared" si="722"/>
        <v>921.6</v>
      </c>
    </row>
    <row r="8773" spans="2:27" x14ac:dyDescent="0.3">
      <c r="B8773">
        <v>8770</v>
      </c>
      <c r="C8773" t="s">
        <v>10235</v>
      </c>
      <c r="D8773" s="1">
        <v>42713</v>
      </c>
      <c r="E8773" s="1">
        <v>42626</v>
      </c>
      <c r="F8773" s="23" t="s">
        <v>10956</v>
      </c>
      <c r="G8773" t="s">
        <v>1292</v>
      </c>
      <c r="H8773" t="s">
        <v>1531</v>
      </c>
      <c r="I8773" t="s">
        <v>1532</v>
      </c>
      <c r="J8773" t="s">
        <v>101</v>
      </c>
      <c r="K8773" t="s">
        <v>26</v>
      </c>
      <c r="L8773" t="s">
        <v>1477</v>
      </c>
      <c r="M8773" t="s">
        <v>456</v>
      </c>
      <c r="N8773">
        <v>80027</v>
      </c>
      <c r="O8773" t="s">
        <v>43</v>
      </c>
      <c r="P8773" t="s">
        <v>8342</v>
      </c>
      <c r="Q8773" t="s">
        <v>70</v>
      </c>
      <c r="R8773" t="s">
        <v>71</v>
      </c>
      <c r="S8773" t="s">
        <v>8343</v>
      </c>
      <c r="T8773" s="9">
        <v>146.94999999999999</v>
      </c>
      <c r="U8773">
        <v>3</v>
      </c>
      <c r="V8773" s="2">
        <v>0.2</v>
      </c>
      <c r="W8773" s="6">
        <v>9.18</v>
      </c>
      <c r="X8773" s="14">
        <f>AA8773-W8773</f>
        <v>343.49999999999994</v>
      </c>
      <c r="Y8773" s="6">
        <f>T8773*U8773</f>
        <v>440.84999999999997</v>
      </c>
      <c r="Z8773" s="6">
        <f>Y8773*V8773</f>
        <v>88.17</v>
      </c>
      <c r="AA8773" s="6">
        <f t="shared" ref="AA8773:AA8836" si="725">Y8773-Z8773</f>
        <v>352.67999999999995</v>
      </c>
    </row>
    <row r="8774" spans="2:27" x14ac:dyDescent="0.3">
      <c r="B8774">
        <v>8771</v>
      </c>
      <c r="C8774" t="s">
        <v>10235</v>
      </c>
      <c r="D8774" s="1">
        <v>42713</v>
      </c>
      <c r="E8774" s="1">
        <v>42626</v>
      </c>
      <c r="F8774" s="23" t="s">
        <v>10956</v>
      </c>
      <c r="G8774" t="s">
        <v>1292</v>
      </c>
      <c r="H8774" t="s">
        <v>1531</v>
      </c>
      <c r="I8774" t="s">
        <v>1532</v>
      </c>
      <c r="J8774" t="s">
        <v>101</v>
      </c>
      <c r="K8774" t="s">
        <v>26</v>
      </c>
      <c r="L8774" t="s">
        <v>1477</v>
      </c>
      <c r="M8774" t="s">
        <v>456</v>
      </c>
      <c r="N8774">
        <v>80027</v>
      </c>
      <c r="O8774" t="s">
        <v>43</v>
      </c>
      <c r="P8774" t="s">
        <v>3109</v>
      </c>
      <c r="Q8774" t="s">
        <v>31</v>
      </c>
      <c r="R8774" t="s">
        <v>35</v>
      </c>
      <c r="S8774" t="s">
        <v>3110</v>
      </c>
      <c r="T8774" s="9">
        <v>83.14</v>
      </c>
      <c r="U8774">
        <v>4</v>
      </c>
      <c r="V8774" s="2">
        <v>0.2</v>
      </c>
      <c r="W8774" s="6">
        <v>5.2</v>
      </c>
      <c r="X8774" s="14">
        <f>AA8774-W8774</f>
        <v>260.84800000000001</v>
      </c>
      <c r="Y8774" s="6">
        <f>T8774*U8774</f>
        <v>332.56</v>
      </c>
      <c r="Z8774" s="6">
        <f>Y8774*V8774</f>
        <v>66.512</v>
      </c>
      <c r="AA8774" s="6">
        <f t="shared" si="725"/>
        <v>266.048</v>
      </c>
    </row>
    <row r="8775" spans="2:27" x14ac:dyDescent="0.3">
      <c r="B8775">
        <v>8772</v>
      </c>
      <c r="C8775" t="s">
        <v>10236</v>
      </c>
      <c r="D8775" s="1">
        <v>42992</v>
      </c>
      <c r="E8775" s="1">
        <v>42995</v>
      </c>
      <c r="F8775" s="9" t="str">
        <f t="shared" ref="F8775:F8788" si="726">DATEDIF(D8775,E8775,"d")&amp;" days"</f>
        <v>3 days</v>
      </c>
      <c r="G8775" t="s">
        <v>187</v>
      </c>
      <c r="H8775" t="s">
        <v>5176</v>
      </c>
      <c r="I8775" t="s">
        <v>5177</v>
      </c>
      <c r="J8775" t="s">
        <v>40</v>
      </c>
      <c r="K8775" t="s">
        <v>26</v>
      </c>
      <c r="L8775" t="s">
        <v>4596</v>
      </c>
      <c r="M8775" t="s">
        <v>87</v>
      </c>
      <c r="N8775">
        <v>27604</v>
      </c>
      <c r="O8775" t="s">
        <v>29</v>
      </c>
      <c r="P8775" t="s">
        <v>4879</v>
      </c>
      <c r="Q8775" t="s">
        <v>45</v>
      </c>
      <c r="R8775" t="s">
        <v>77</v>
      </c>
      <c r="S8775" t="s">
        <v>4880</v>
      </c>
      <c r="T8775" s="9">
        <v>942.78</v>
      </c>
      <c r="U8775">
        <v>4</v>
      </c>
      <c r="V8775" s="2">
        <v>0.2</v>
      </c>
      <c r="W8775" s="6">
        <v>94.28</v>
      </c>
      <c r="X8775" s="14">
        <f>AA8775-W8775</f>
        <v>2922.6159999999995</v>
      </c>
      <c r="Y8775" s="6">
        <f>T8775*U8775</f>
        <v>3771.12</v>
      </c>
      <c r="Z8775" s="6">
        <f>Y8775*V8775</f>
        <v>754.22400000000005</v>
      </c>
      <c r="AA8775" s="6">
        <f t="shared" si="725"/>
        <v>3016.8959999999997</v>
      </c>
    </row>
    <row r="8776" spans="2:27" x14ac:dyDescent="0.3">
      <c r="B8776">
        <v>8773</v>
      </c>
      <c r="C8776" t="s">
        <v>10236</v>
      </c>
      <c r="D8776" s="1">
        <v>42992</v>
      </c>
      <c r="E8776" s="1">
        <v>42995</v>
      </c>
      <c r="F8776" s="9" t="str">
        <f t="shared" si="726"/>
        <v>3 days</v>
      </c>
      <c r="G8776" t="s">
        <v>187</v>
      </c>
      <c r="H8776" t="s">
        <v>5176</v>
      </c>
      <c r="I8776" t="s">
        <v>5177</v>
      </c>
      <c r="J8776" t="s">
        <v>40</v>
      </c>
      <c r="K8776" t="s">
        <v>26</v>
      </c>
      <c r="L8776" t="s">
        <v>4596</v>
      </c>
      <c r="M8776" t="s">
        <v>87</v>
      </c>
      <c r="N8776">
        <v>27604</v>
      </c>
      <c r="O8776" t="s">
        <v>29</v>
      </c>
      <c r="P8776" t="s">
        <v>4080</v>
      </c>
      <c r="Q8776" t="s">
        <v>45</v>
      </c>
      <c r="R8776" t="s">
        <v>89</v>
      </c>
      <c r="S8776" t="s">
        <v>4081</v>
      </c>
      <c r="T8776" s="9">
        <v>74.349999999999994</v>
      </c>
      <c r="U8776">
        <v>3</v>
      </c>
      <c r="V8776" s="2">
        <v>0.2</v>
      </c>
      <c r="W8776" s="6">
        <v>23.24</v>
      </c>
      <c r="X8776" s="14">
        <f>AA8776-W8776</f>
        <v>155.19999999999999</v>
      </c>
      <c r="Y8776" s="6">
        <f>T8776*U8776</f>
        <v>223.04999999999998</v>
      </c>
      <c r="Z8776" s="6">
        <f>Y8776*V8776</f>
        <v>44.61</v>
      </c>
      <c r="AA8776" s="6">
        <f t="shared" si="725"/>
        <v>178.44</v>
      </c>
    </row>
    <row r="8777" spans="2:27" x14ac:dyDescent="0.3">
      <c r="B8777">
        <v>8774</v>
      </c>
      <c r="C8777" t="s">
        <v>10237</v>
      </c>
      <c r="D8777" s="1">
        <v>42058</v>
      </c>
      <c r="E8777" s="1">
        <v>42063</v>
      </c>
      <c r="F8777" s="9" t="str">
        <f t="shared" si="726"/>
        <v>5 days</v>
      </c>
      <c r="G8777" t="s">
        <v>49</v>
      </c>
      <c r="H8777" t="s">
        <v>9824</v>
      </c>
      <c r="I8777" t="s">
        <v>9825</v>
      </c>
      <c r="J8777" t="s">
        <v>101</v>
      </c>
      <c r="K8777" t="s">
        <v>26</v>
      </c>
      <c r="L8777" t="s">
        <v>265</v>
      </c>
      <c r="M8777" t="s">
        <v>266</v>
      </c>
      <c r="N8777">
        <v>10024</v>
      </c>
      <c r="O8777" t="s">
        <v>147</v>
      </c>
      <c r="P8777" t="s">
        <v>2207</v>
      </c>
      <c r="Q8777" t="s">
        <v>45</v>
      </c>
      <c r="R8777" t="s">
        <v>77</v>
      </c>
      <c r="S8777" t="s">
        <v>2208</v>
      </c>
      <c r="T8777" s="9">
        <v>26.88</v>
      </c>
      <c r="U8777">
        <v>6</v>
      </c>
      <c r="V8777" s="2">
        <v>0</v>
      </c>
      <c r="W8777" s="6">
        <v>6.72</v>
      </c>
      <c r="X8777" s="14">
        <f>AA8777-W8777</f>
        <v>154.56</v>
      </c>
      <c r="Y8777" s="6">
        <f>T8777*U8777</f>
        <v>161.28</v>
      </c>
      <c r="Z8777" s="6">
        <f>Y8777*V8777</f>
        <v>0</v>
      </c>
      <c r="AA8777" s="6">
        <f t="shared" si="725"/>
        <v>161.28</v>
      </c>
    </row>
    <row r="8778" spans="2:27" x14ac:dyDescent="0.3">
      <c r="B8778">
        <v>8775</v>
      </c>
      <c r="C8778" t="s">
        <v>10237</v>
      </c>
      <c r="D8778" s="1">
        <v>42058</v>
      </c>
      <c r="E8778" s="1">
        <v>42063</v>
      </c>
      <c r="F8778" s="9" t="str">
        <f t="shared" si="726"/>
        <v>5 days</v>
      </c>
      <c r="G8778" t="s">
        <v>49</v>
      </c>
      <c r="H8778" t="s">
        <v>9824</v>
      </c>
      <c r="I8778" t="s">
        <v>9825</v>
      </c>
      <c r="J8778" t="s">
        <v>101</v>
      </c>
      <c r="K8778" t="s">
        <v>26</v>
      </c>
      <c r="L8778" t="s">
        <v>265</v>
      </c>
      <c r="M8778" t="s">
        <v>266</v>
      </c>
      <c r="N8778">
        <v>10024</v>
      </c>
      <c r="O8778" t="s">
        <v>147</v>
      </c>
      <c r="P8778" t="s">
        <v>5224</v>
      </c>
      <c r="Q8778" t="s">
        <v>45</v>
      </c>
      <c r="R8778" t="s">
        <v>74</v>
      </c>
      <c r="S8778" t="s">
        <v>5225</v>
      </c>
      <c r="T8778" s="9">
        <v>10.9</v>
      </c>
      <c r="U8778">
        <v>2</v>
      </c>
      <c r="V8778" s="2">
        <v>0.2</v>
      </c>
      <c r="W8778" s="6">
        <v>3.81</v>
      </c>
      <c r="X8778" s="14">
        <f>AA8778-W8778</f>
        <v>13.63</v>
      </c>
      <c r="Y8778" s="6">
        <f>T8778*U8778</f>
        <v>21.8</v>
      </c>
      <c r="Z8778" s="6">
        <f>Y8778*V8778</f>
        <v>4.3600000000000003</v>
      </c>
      <c r="AA8778" s="6">
        <f t="shared" si="725"/>
        <v>17.440000000000001</v>
      </c>
    </row>
    <row r="8779" spans="2:27" x14ac:dyDescent="0.3">
      <c r="B8779">
        <v>8776</v>
      </c>
      <c r="C8779" t="s">
        <v>10238</v>
      </c>
      <c r="D8779" s="1">
        <v>42502</v>
      </c>
      <c r="E8779" s="1">
        <v>42625</v>
      </c>
      <c r="F8779" s="9" t="str">
        <f t="shared" si="726"/>
        <v>123 days</v>
      </c>
      <c r="G8779" t="s">
        <v>22</v>
      </c>
      <c r="H8779" t="s">
        <v>4090</v>
      </c>
      <c r="I8779" t="s">
        <v>4091</v>
      </c>
      <c r="J8779" t="s">
        <v>101</v>
      </c>
      <c r="K8779" t="s">
        <v>26</v>
      </c>
      <c r="L8779" t="s">
        <v>302</v>
      </c>
      <c r="M8779" t="s">
        <v>210</v>
      </c>
      <c r="N8779">
        <v>60623</v>
      </c>
      <c r="O8779" t="s">
        <v>104</v>
      </c>
      <c r="P8779" t="s">
        <v>640</v>
      </c>
      <c r="Q8779" t="s">
        <v>45</v>
      </c>
      <c r="R8779" t="s">
        <v>67</v>
      </c>
      <c r="S8779" t="s">
        <v>641</v>
      </c>
      <c r="T8779" s="9">
        <v>3.54</v>
      </c>
      <c r="U8779">
        <v>2</v>
      </c>
      <c r="V8779" s="2">
        <v>0.2</v>
      </c>
      <c r="W8779" s="6">
        <v>0.31</v>
      </c>
      <c r="X8779" s="14">
        <f>AA8779-W8779</f>
        <v>5.3540000000000001</v>
      </c>
      <c r="Y8779" s="6">
        <f>T8779*U8779</f>
        <v>7.08</v>
      </c>
      <c r="Z8779" s="6">
        <f>Y8779*V8779</f>
        <v>1.4160000000000001</v>
      </c>
      <c r="AA8779" s="6">
        <f t="shared" si="725"/>
        <v>5.6639999999999997</v>
      </c>
    </row>
    <row r="8780" spans="2:27" x14ac:dyDescent="0.3">
      <c r="B8780">
        <v>8777</v>
      </c>
      <c r="C8780" t="s">
        <v>10239</v>
      </c>
      <c r="D8780" s="1">
        <v>42407</v>
      </c>
      <c r="E8780" s="1">
        <v>42436</v>
      </c>
      <c r="F8780" s="9" t="str">
        <f t="shared" si="726"/>
        <v>29 days</v>
      </c>
      <c r="G8780" t="s">
        <v>187</v>
      </c>
      <c r="H8780" t="s">
        <v>896</v>
      </c>
      <c r="I8780" t="s">
        <v>897</v>
      </c>
      <c r="J8780" t="s">
        <v>40</v>
      </c>
      <c r="K8780" t="s">
        <v>26</v>
      </c>
      <c r="L8780" t="s">
        <v>1685</v>
      </c>
      <c r="M8780" t="s">
        <v>103</v>
      </c>
      <c r="N8780">
        <v>77340</v>
      </c>
      <c r="O8780" t="s">
        <v>104</v>
      </c>
      <c r="P8780" t="s">
        <v>2585</v>
      </c>
      <c r="Q8780" t="s">
        <v>31</v>
      </c>
      <c r="R8780" t="s">
        <v>35</v>
      </c>
      <c r="S8780" t="s">
        <v>2586</v>
      </c>
      <c r="T8780" s="9">
        <v>528.42999999999995</v>
      </c>
      <c r="U8780">
        <v>5</v>
      </c>
      <c r="V8780" s="2">
        <v>0.3</v>
      </c>
      <c r="W8780" s="6">
        <v>0</v>
      </c>
      <c r="X8780" s="14">
        <f>AA8780-W8780</f>
        <v>1849.5049999999997</v>
      </c>
      <c r="Y8780" s="6">
        <f>T8780*U8780</f>
        <v>2642.1499999999996</v>
      </c>
      <c r="Z8780" s="6">
        <f>Y8780*V8780</f>
        <v>792.64499999999987</v>
      </c>
      <c r="AA8780" s="6">
        <f t="shared" si="725"/>
        <v>1849.5049999999997</v>
      </c>
    </row>
    <row r="8781" spans="2:27" x14ac:dyDescent="0.3">
      <c r="B8781">
        <v>8778</v>
      </c>
      <c r="C8781" t="s">
        <v>10239</v>
      </c>
      <c r="D8781" s="1">
        <v>42407</v>
      </c>
      <c r="E8781" s="1">
        <v>42436</v>
      </c>
      <c r="F8781" s="9" t="str">
        <f t="shared" si="726"/>
        <v>29 days</v>
      </c>
      <c r="G8781" t="s">
        <v>187</v>
      </c>
      <c r="H8781" t="s">
        <v>896</v>
      </c>
      <c r="I8781" t="s">
        <v>897</v>
      </c>
      <c r="J8781" t="s">
        <v>40</v>
      </c>
      <c r="K8781" t="s">
        <v>26</v>
      </c>
      <c r="L8781" t="s">
        <v>1685</v>
      </c>
      <c r="M8781" t="s">
        <v>103</v>
      </c>
      <c r="N8781">
        <v>77340</v>
      </c>
      <c r="O8781" t="s">
        <v>104</v>
      </c>
      <c r="P8781" t="s">
        <v>6022</v>
      </c>
      <c r="Q8781" t="s">
        <v>45</v>
      </c>
      <c r="R8781" t="s">
        <v>89</v>
      </c>
      <c r="S8781" t="s">
        <v>6023</v>
      </c>
      <c r="T8781" s="9">
        <v>41.47</v>
      </c>
      <c r="U8781">
        <v>8</v>
      </c>
      <c r="V8781" s="2">
        <v>0.2</v>
      </c>
      <c r="W8781" s="6">
        <v>14.52</v>
      </c>
      <c r="X8781" s="14">
        <f>AA8781-W8781</f>
        <v>250.88800000000001</v>
      </c>
      <c r="Y8781" s="6">
        <f>T8781*U8781</f>
        <v>331.76</v>
      </c>
      <c r="Z8781" s="6">
        <f>Y8781*V8781</f>
        <v>66.352000000000004</v>
      </c>
      <c r="AA8781" s="6">
        <f t="shared" si="725"/>
        <v>265.40800000000002</v>
      </c>
    </row>
    <row r="8782" spans="2:27" x14ac:dyDescent="0.3">
      <c r="B8782">
        <v>8779</v>
      </c>
      <c r="C8782" t="s">
        <v>10240</v>
      </c>
      <c r="D8782" s="1">
        <v>43082</v>
      </c>
      <c r="E8782" s="1">
        <v>43087</v>
      </c>
      <c r="F8782" s="9" t="str">
        <f t="shared" si="726"/>
        <v>5 days</v>
      </c>
      <c r="G8782" t="s">
        <v>49</v>
      </c>
      <c r="H8782" t="s">
        <v>1386</v>
      </c>
      <c r="I8782" t="s">
        <v>1387</v>
      </c>
      <c r="J8782" t="s">
        <v>40</v>
      </c>
      <c r="K8782" t="s">
        <v>26</v>
      </c>
      <c r="L8782" t="s">
        <v>265</v>
      </c>
      <c r="M8782" t="s">
        <v>266</v>
      </c>
      <c r="N8782">
        <v>10024</v>
      </c>
      <c r="O8782" t="s">
        <v>147</v>
      </c>
      <c r="P8782" t="s">
        <v>2236</v>
      </c>
      <c r="Q8782" t="s">
        <v>31</v>
      </c>
      <c r="R8782" t="s">
        <v>32</v>
      </c>
      <c r="S8782" t="s">
        <v>2237</v>
      </c>
      <c r="T8782" s="9">
        <v>287.98</v>
      </c>
      <c r="U8782">
        <v>3</v>
      </c>
      <c r="V8782" s="2">
        <v>0.2</v>
      </c>
      <c r="W8782" s="6">
        <v>7.2</v>
      </c>
      <c r="X8782" s="14">
        <f>AA8782-W8782</f>
        <v>683.952</v>
      </c>
      <c r="Y8782" s="6">
        <f>T8782*U8782</f>
        <v>863.94</v>
      </c>
      <c r="Z8782" s="6">
        <f>Y8782*V8782</f>
        <v>172.78800000000001</v>
      </c>
      <c r="AA8782" s="6">
        <f t="shared" si="725"/>
        <v>691.15200000000004</v>
      </c>
    </row>
    <row r="8783" spans="2:27" x14ac:dyDescent="0.3">
      <c r="B8783">
        <v>8780</v>
      </c>
      <c r="C8783" t="s">
        <v>10241</v>
      </c>
      <c r="D8783" s="1">
        <v>42083</v>
      </c>
      <c r="E8783" s="1">
        <v>42085</v>
      </c>
      <c r="F8783" s="9" t="str">
        <f t="shared" si="726"/>
        <v>2 days</v>
      </c>
      <c r="G8783" t="s">
        <v>22</v>
      </c>
      <c r="H8783" t="s">
        <v>2465</v>
      </c>
      <c r="I8783" t="s">
        <v>2466</v>
      </c>
      <c r="J8783" t="s">
        <v>25</v>
      </c>
      <c r="K8783" t="s">
        <v>26</v>
      </c>
      <c r="L8783" t="s">
        <v>1980</v>
      </c>
      <c r="M8783" t="s">
        <v>419</v>
      </c>
      <c r="N8783">
        <v>97301</v>
      </c>
      <c r="O8783" t="s">
        <v>43</v>
      </c>
      <c r="P8783" t="s">
        <v>2993</v>
      </c>
      <c r="Q8783" t="s">
        <v>45</v>
      </c>
      <c r="R8783" t="s">
        <v>58</v>
      </c>
      <c r="S8783" t="s">
        <v>2994</v>
      </c>
      <c r="T8783" s="9">
        <v>29.3</v>
      </c>
      <c r="U8783">
        <v>3</v>
      </c>
      <c r="V8783" s="2">
        <v>0.2</v>
      </c>
      <c r="W8783" s="6">
        <v>2.56</v>
      </c>
      <c r="X8783" s="14">
        <f>AA8783-W8783</f>
        <v>67.760000000000005</v>
      </c>
      <c r="Y8783" s="6">
        <f>T8783*U8783</f>
        <v>87.9</v>
      </c>
      <c r="Z8783" s="6">
        <f>Y8783*V8783</f>
        <v>17.580000000000002</v>
      </c>
      <c r="AA8783" s="6">
        <f t="shared" si="725"/>
        <v>70.320000000000007</v>
      </c>
    </row>
    <row r="8784" spans="2:27" x14ac:dyDescent="0.3">
      <c r="B8784">
        <v>8781</v>
      </c>
      <c r="C8784" t="s">
        <v>10242</v>
      </c>
      <c r="D8784" s="1">
        <v>42007</v>
      </c>
      <c r="E8784" s="1">
        <v>42097</v>
      </c>
      <c r="F8784" s="9" t="str">
        <f t="shared" si="726"/>
        <v>90 days</v>
      </c>
      <c r="G8784" t="s">
        <v>187</v>
      </c>
      <c r="H8784" t="s">
        <v>9535</v>
      </c>
      <c r="I8784" t="s">
        <v>9536</v>
      </c>
      <c r="J8784" t="s">
        <v>40</v>
      </c>
      <c r="K8784" t="s">
        <v>26</v>
      </c>
      <c r="L8784" t="s">
        <v>183</v>
      </c>
      <c r="M8784" t="s">
        <v>103</v>
      </c>
      <c r="N8784">
        <v>77070</v>
      </c>
      <c r="O8784" t="s">
        <v>104</v>
      </c>
      <c r="P8784" t="s">
        <v>5103</v>
      </c>
      <c r="Q8784" t="s">
        <v>45</v>
      </c>
      <c r="R8784" t="s">
        <v>67</v>
      </c>
      <c r="S8784" t="s">
        <v>5104</v>
      </c>
      <c r="T8784" s="9">
        <v>55.33</v>
      </c>
      <c r="U8784">
        <v>2</v>
      </c>
      <c r="V8784" s="2">
        <v>0.2</v>
      </c>
      <c r="W8784" s="6">
        <v>6.22</v>
      </c>
      <c r="X8784" s="14">
        <f>AA8784-W8784</f>
        <v>82.307999999999993</v>
      </c>
      <c r="Y8784" s="6">
        <f>T8784*U8784</f>
        <v>110.66</v>
      </c>
      <c r="Z8784" s="6">
        <f>Y8784*V8784</f>
        <v>22.132000000000001</v>
      </c>
      <c r="AA8784" s="6">
        <f t="shared" si="725"/>
        <v>88.527999999999992</v>
      </c>
    </row>
    <row r="8785" spans="2:27" x14ac:dyDescent="0.3">
      <c r="B8785">
        <v>8782</v>
      </c>
      <c r="C8785" t="s">
        <v>10242</v>
      </c>
      <c r="D8785" s="1">
        <v>42007</v>
      </c>
      <c r="E8785" s="1">
        <v>42097</v>
      </c>
      <c r="F8785" s="9" t="str">
        <f t="shared" si="726"/>
        <v>90 days</v>
      </c>
      <c r="G8785" t="s">
        <v>187</v>
      </c>
      <c r="H8785" t="s">
        <v>9535</v>
      </c>
      <c r="I8785" t="s">
        <v>9536</v>
      </c>
      <c r="J8785" t="s">
        <v>40</v>
      </c>
      <c r="K8785" t="s">
        <v>26</v>
      </c>
      <c r="L8785" t="s">
        <v>183</v>
      </c>
      <c r="M8785" t="s">
        <v>103</v>
      </c>
      <c r="N8785">
        <v>77070</v>
      </c>
      <c r="O8785" t="s">
        <v>104</v>
      </c>
      <c r="P8785" t="s">
        <v>3098</v>
      </c>
      <c r="Q8785" t="s">
        <v>31</v>
      </c>
      <c r="R8785" t="s">
        <v>32</v>
      </c>
      <c r="S8785" t="s">
        <v>3099</v>
      </c>
      <c r="T8785" s="9">
        <v>1228</v>
      </c>
      <c r="U8785">
        <v>6</v>
      </c>
      <c r="V8785" s="2">
        <v>0.32</v>
      </c>
      <c r="W8785" s="6">
        <v>-36.119999999999997</v>
      </c>
      <c r="X8785" s="14">
        <f>AA8785-W8785</f>
        <v>5046.3599999999997</v>
      </c>
      <c r="Y8785" s="6">
        <f>T8785*U8785</f>
        <v>7368</v>
      </c>
      <c r="Z8785" s="6">
        <f>Y8785*V8785</f>
        <v>2357.7600000000002</v>
      </c>
      <c r="AA8785" s="6">
        <f t="shared" si="725"/>
        <v>5010.24</v>
      </c>
    </row>
    <row r="8786" spans="2:27" x14ac:dyDescent="0.3">
      <c r="B8786">
        <v>8783</v>
      </c>
      <c r="C8786" t="s">
        <v>10243</v>
      </c>
      <c r="D8786" s="1">
        <v>42628</v>
      </c>
      <c r="E8786" s="1">
        <v>42633</v>
      </c>
      <c r="F8786" s="9" t="str">
        <f t="shared" si="726"/>
        <v>5 days</v>
      </c>
      <c r="G8786" t="s">
        <v>49</v>
      </c>
      <c r="H8786" t="s">
        <v>2113</v>
      </c>
      <c r="I8786" t="s">
        <v>2114</v>
      </c>
      <c r="J8786" t="s">
        <v>40</v>
      </c>
      <c r="K8786" t="s">
        <v>26</v>
      </c>
      <c r="L8786" t="s">
        <v>10244</v>
      </c>
      <c r="M8786" t="s">
        <v>6267</v>
      </c>
      <c r="N8786">
        <v>83301</v>
      </c>
      <c r="O8786" t="s">
        <v>43</v>
      </c>
      <c r="P8786" t="s">
        <v>4840</v>
      </c>
      <c r="Q8786" t="s">
        <v>45</v>
      </c>
      <c r="R8786" t="s">
        <v>74</v>
      </c>
      <c r="S8786" t="s">
        <v>4841</v>
      </c>
      <c r="T8786" s="9">
        <v>20.420000000000002</v>
      </c>
      <c r="U8786">
        <v>4</v>
      </c>
      <c r="V8786" s="2">
        <v>0.2</v>
      </c>
      <c r="W8786" s="6">
        <v>6.64</v>
      </c>
      <c r="X8786" s="14">
        <f>AA8786-W8786</f>
        <v>58.704000000000008</v>
      </c>
      <c r="Y8786" s="6">
        <f>T8786*U8786</f>
        <v>81.680000000000007</v>
      </c>
      <c r="Z8786" s="6">
        <f>Y8786*V8786</f>
        <v>16.336000000000002</v>
      </c>
      <c r="AA8786" s="6">
        <f t="shared" si="725"/>
        <v>65.344000000000008</v>
      </c>
    </row>
    <row r="8787" spans="2:27" x14ac:dyDescent="0.3">
      <c r="B8787">
        <v>8784</v>
      </c>
      <c r="C8787" t="s">
        <v>10243</v>
      </c>
      <c r="D8787" s="1">
        <v>42628</v>
      </c>
      <c r="E8787" s="1">
        <v>42633</v>
      </c>
      <c r="F8787" s="9" t="str">
        <f t="shared" si="726"/>
        <v>5 days</v>
      </c>
      <c r="G8787" t="s">
        <v>49</v>
      </c>
      <c r="H8787" t="s">
        <v>2113</v>
      </c>
      <c r="I8787" t="s">
        <v>2114</v>
      </c>
      <c r="J8787" t="s">
        <v>40</v>
      </c>
      <c r="K8787" t="s">
        <v>26</v>
      </c>
      <c r="L8787" t="s">
        <v>10244</v>
      </c>
      <c r="M8787" t="s">
        <v>6267</v>
      </c>
      <c r="N8787">
        <v>83301</v>
      </c>
      <c r="O8787" t="s">
        <v>43</v>
      </c>
      <c r="P8787" t="s">
        <v>904</v>
      </c>
      <c r="Q8787" t="s">
        <v>31</v>
      </c>
      <c r="R8787" t="s">
        <v>55</v>
      </c>
      <c r="S8787" t="s">
        <v>905</v>
      </c>
      <c r="T8787" s="9">
        <v>1128.3900000000001</v>
      </c>
      <c r="U8787">
        <v>3</v>
      </c>
      <c r="V8787" s="2">
        <v>0</v>
      </c>
      <c r="W8787" s="6">
        <v>259.52999999999997</v>
      </c>
      <c r="X8787" s="14">
        <f>AA8787-W8787</f>
        <v>3125.6400000000003</v>
      </c>
      <c r="Y8787" s="6">
        <f>T8787*U8787</f>
        <v>3385.17</v>
      </c>
      <c r="Z8787" s="6">
        <f>Y8787*V8787</f>
        <v>0</v>
      </c>
      <c r="AA8787" s="6">
        <f t="shared" si="725"/>
        <v>3385.17</v>
      </c>
    </row>
    <row r="8788" spans="2:27" x14ac:dyDescent="0.3">
      <c r="B8788">
        <v>8785</v>
      </c>
      <c r="C8788" t="s">
        <v>10245</v>
      </c>
      <c r="D8788" s="1">
        <v>42811</v>
      </c>
      <c r="E8788" s="1">
        <v>42817</v>
      </c>
      <c r="F8788" s="9" t="str">
        <f t="shared" si="726"/>
        <v>6 days</v>
      </c>
      <c r="G8788" t="s">
        <v>49</v>
      </c>
      <c r="H8788" t="s">
        <v>2960</v>
      </c>
      <c r="I8788" t="s">
        <v>2961</v>
      </c>
      <c r="J8788" t="s">
        <v>101</v>
      </c>
      <c r="K8788" t="s">
        <v>26</v>
      </c>
      <c r="L8788" t="s">
        <v>5145</v>
      </c>
      <c r="M8788" t="s">
        <v>334</v>
      </c>
      <c r="N8788">
        <v>37918</v>
      </c>
      <c r="O8788" t="s">
        <v>29</v>
      </c>
      <c r="P8788" t="s">
        <v>4765</v>
      </c>
      <c r="Q8788" t="s">
        <v>45</v>
      </c>
      <c r="R8788" t="s">
        <v>46</v>
      </c>
      <c r="S8788" t="s">
        <v>4766</v>
      </c>
      <c r="T8788" s="9">
        <v>4.6100000000000003</v>
      </c>
      <c r="U8788">
        <v>2</v>
      </c>
      <c r="V8788" s="2">
        <v>0.2</v>
      </c>
      <c r="W8788" s="6">
        <v>1.67</v>
      </c>
      <c r="X8788" s="14">
        <f>AA8788-W8788</f>
        <v>5.7060000000000004</v>
      </c>
      <c r="Y8788" s="6">
        <f>T8788*U8788</f>
        <v>9.2200000000000006</v>
      </c>
      <c r="Z8788" s="6">
        <f>Y8788*V8788</f>
        <v>1.8440000000000003</v>
      </c>
      <c r="AA8788" s="6">
        <f t="shared" si="725"/>
        <v>7.3760000000000003</v>
      </c>
    </row>
    <row r="8789" spans="2:27" x14ac:dyDescent="0.3">
      <c r="B8789">
        <v>8786</v>
      </c>
      <c r="C8789" t="s">
        <v>10246</v>
      </c>
      <c r="D8789" s="1">
        <v>42883</v>
      </c>
      <c r="E8789" s="1">
        <v>42772</v>
      </c>
      <c r="F8789" s="23" t="s">
        <v>10956</v>
      </c>
      <c r="G8789" t="s">
        <v>49</v>
      </c>
      <c r="H8789" t="s">
        <v>6489</v>
      </c>
      <c r="I8789" t="s">
        <v>6490</v>
      </c>
      <c r="J8789" t="s">
        <v>40</v>
      </c>
      <c r="K8789" t="s">
        <v>26</v>
      </c>
      <c r="L8789" t="s">
        <v>543</v>
      </c>
      <c r="M8789" t="s">
        <v>309</v>
      </c>
      <c r="N8789">
        <v>85023</v>
      </c>
      <c r="O8789" t="s">
        <v>43</v>
      </c>
      <c r="P8789" t="s">
        <v>7705</v>
      </c>
      <c r="Q8789" t="s">
        <v>70</v>
      </c>
      <c r="R8789" t="s">
        <v>71</v>
      </c>
      <c r="S8789" t="s">
        <v>7706</v>
      </c>
      <c r="T8789" s="9">
        <v>195.96</v>
      </c>
      <c r="U8789">
        <v>5</v>
      </c>
      <c r="V8789" s="2">
        <v>0.2</v>
      </c>
      <c r="W8789" s="6">
        <v>19.600000000000001</v>
      </c>
      <c r="X8789" s="14">
        <f>AA8789-W8789</f>
        <v>764.24</v>
      </c>
      <c r="Y8789" s="6">
        <f>T8789*U8789</f>
        <v>979.80000000000007</v>
      </c>
      <c r="Z8789" s="6">
        <f>Y8789*V8789</f>
        <v>195.96000000000004</v>
      </c>
      <c r="AA8789" s="6">
        <f t="shared" si="725"/>
        <v>783.84</v>
      </c>
    </row>
    <row r="8790" spans="2:27" x14ac:dyDescent="0.3">
      <c r="B8790">
        <v>8787</v>
      </c>
      <c r="C8790" t="s">
        <v>10246</v>
      </c>
      <c r="D8790" s="1">
        <v>42883</v>
      </c>
      <c r="E8790" s="1">
        <v>42772</v>
      </c>
      <c r="F8790" s="23" t="s">
        <v>10956</v>
      </c>
      <c r="G8790" t="s">
        <v>49</v>
      </c>
      <c r="H8790" t="s">
        <v>6489</v>
      </c>
      <c r="I8790" t="s">
        <v>6490</v>
      </c>
      <c r="J8790" t="s">
        <v>40</v>
      </c>
      <c r="K8790" t="s">
        <v>26</v>
      </c>
      <c r="L8790" t="s">
        <v>543</v>
      </c>
      <c r="M8790" t="s">
        <v>309</v>
      </c>
      <c r="N8790">
        <v>85023</v>
      </c>
      <c r="O8790" t="s">
        <v>43</v>
      </c>
      <c r="P8790" t="s">
        <v>6291</v>
      </c>
      <c r="Q8790" t="s">
        <v>45</v>
      </c>
      <c r="R8790" t="s">
        <v>89</v>
      </c>
      <c r="S8790" t="s">
        <v>6292</v>
      </c>
      <c r="T8790" s="9">
        <v>15.55</v>
      </c>
      <c r="U8790">
        <v>3</v>
      </c>
      <c r="V8790" s="2">
        <v>0.2</v>
      </c>
      <c r="W8790" s="6">
        <v>5.44</v>
      </c>
      <c r="X8790" s="14">
        <f>AA8790-W8790</f>
        <v>31.880000000000006</v>
      </c>
      <c r="Y8790" s="6">
        <f>T8790*U8790</f>
        <v>46.650000000000006</v>
      </c>
      <c r="Z8790" s="6">
        <f>Y8790*V8790</f>
        <v>9.3300000000000018</v>
      </c>
      <c r="AA8790" s="6">
        <f t="shared" si="725"/>
        <v>37.320000000000007</v>
      </c>
    </row>
    <row r="8791" spans="2:27" x14ac:dyDescent="0.3">
      <c r="B8791">
        <v>8788</v>
      </c>
      <c r="C8791" t="s">
        <v>10246</v>
      </c>
      <c r="D8791" s="1">
        <v>42883</v>
      </c>
      <c r="E8791" s="1">
        <v>42772</v>
      </c>
      <c r="F8791" s="23" t="s">
        <v>10956</v>
      </c>
      <c r="G8791" t="s">
        <v>49</v>
      </c>
      <c r="H8791" t="s">
        <v>6489</v>
      </c>
      <c r="I8791" t="s">
        <v>6490</v>
      </c>
      <c r="J8791" t="s">
        <v>40</v>
      </c>
      <c r="K8791" t="s">
        <v>26</v>
      </c>
      <c r="L8791" t="s">
        <v>543</v>
      </c>
      <c r="M8791" t="s">
        <v>309</v>
      </c>
      <c r="N8791">
        <v>85023</v>
      </c>
      <c r="O8791" t="s">
        <v>43</v>
      </c>
      <c r="P8791" t="s">
        <v>477</v>
      </c>
      <c r="Q8791" t="s">
        <v>70</v>
      </c>
      <c r="R8791" t="s">
        <v>160</v>
      </c>
      <c r="S8791" t="s">
        <v>478</v>
      </c>
      <c r="T8791" s="9">
        <v>271.97000000000003</v>
      </c>
      <c r="U8791">
        <v>4</v>
      </c>
      <c r="V8791" s="2">
        <v>0.2</v>
      </c>
      <c r="W8791" s="6">
        <v>54.39</v>
      </c>
      <c r="X8791" s="14">
        <f>AA8791-W8791</f>
        <v>815.9140000000001</v>
      </c>
      <c r="Y8791" s="6">
        <f>T8791*U8791</f>
        <v>1087.8800000000001</v>
      </c>
      <c r="Z8791" s="6">
        <f>Y8791*V8791</f>
        <v>217.57600000000002</v>
      </c>
      <c r="AA8791" s="6">
        <f t="shared" si="725"/>
        <v>870.30400000000009</v>
      </c>
    </row>
    <row r="8792" spans="2:27" x14ac:dyDescent="0.3">
      <c r="B8792">
        <v>8789</v>
      </c>
      <c r="C8792" t="s">
        <v>10247</v>
      </c>
      <c r="D8792" s="1">
        <v>42901</v>
      </c>
      <c r="E8792" s="1">
        <v>42905</v>
      </c>
      <c r="F8792" s="9" t="str">
        <f t="shared" ref="F8792:F8809" si="727">DATEDIF(D8792,E8792,"d")&amp;" days"</f>
        <v>4 days</v>
      </c>
      <c r="G8792" t="s">
        <v>49</v>
      </c>
      <c r="H8792" t="s">
        <v>4806</v>
      </c>
      <c r="I8792" t="s">
        <v>4807</v>
      </c>
      <c r="J8792" t="s">
        <v>25</v>
      </c>
      <c r="K8792" t="s">
        <v>26</v>
      </c>
      <c r="L8792" t="s">
        <v>736</v>
      </c>
      <c r="M8792" t="s">
        <v>87</v>
      </c>
      <c r="N8792">
        <v>28110</v>
      </c>
      <c r="O8792" t="s">
        <v>29</v>
      </c>
      <c r="P8792" t="s">
        <v>3953</v>
      </c>
      <c r="Q8792" t="s">
        <v>31</v>
      </c>
      <c r="R8792" t="s">
        <v>35</v>
      </c>
      <c r="S8792" t="s">
        <v>3954</v>
      </c>
      <c r="T8792" s="9">
        <v>698.35</v>
      </c>
      <c r="U8792">
        <v>3</v>
      </c>
      <c r="V8792" s="2">
        <v>0.2</v>
      </c>
      <c r="W8792" s="6">
        <v>52.38</v>
      </c>
      <c r="X8792" s="14">
        <f>AA8792-W8792</f>
        <v>1623.66</v>
      </c>
      <c r="Y8792" s="6">
        <f>T8792*U8792</f>
        <v>2095.0500000000002</v>
      </c>
      <c r="Z8792" s="6">
        <f>Y8792*V8792</f>
        <v>419.01000000000005</v>
      </c>
      <c r="AA8792" s="6">
        <f t="shared" si="725"/>
        <v>1676.0400000000002</v>
      </c>
    </row>
    <row r="8793" spans="2:27" x14ac:dyDescent="0.3">
      <c r="B8793">
        <v>8790</v>
      </c>
      <c r="C8793" t="s">
        <v>10247</v>
      </c>
      <c r="D8793" s="1">
        <v>42901</v>
      </c>
      <c r="E8793" s="1">
        <v>42905</v>
      </c>
      <c r="F8793" s="9" t="str">
        <f t="shared" si="727"/>
        <v>4 days</v>
      </c>
      <c r="G8793" t="s">
        <v>49</v>
      </c>
      <c r="H8793" t="s">
        <v>4806</v>
      </c>
      <c r="I8793" t="s">
        <v>4807</v>
      </c>
      <c r="J8793" t="s">
        <v>25</v>
      </c>
      <c r="K8793" t="s">
        <v>26</v>
      </c>
      <c r="L8793" t="s">
        <v>736</v>
      </c>
      <c r="M8793" t="s">
        <v>87</v>
      </c>
      <c r="N8793">
        <v>28110</v>
      </c>
      <c r="O8793" t="s">
        <v>29</v>
      </c>
      <c r="P8793" t="s">
        <v>4799</v>
      </c>
      <c r="Q8793" t="s">
        <v>31</v>
      </c>
      <c r="R8793" t="s">
        <v>32</v>
      </c>
      <c r="S8793" t="s">
        <v>4800</v>
      </c>
      <c r="T8793" s="9">
        <v>77.73</v>
      </c>
      <c r="U8793">
        <v>2</v>
      </c>
      <c r="V8793" s="2">
        <v>0.2</v>
      </c>
      <c r="W8793" s="6">
        <v>-3.89</v>
      </c>
      <c r="X8793" s="14">
        <f>AA8793-W8793</f>
        <v>128.25800000000001</v>
      </c>
      <c r="Y8793" s="6">
        <f>T8793*U8793</f>
        <v>155.46</v>
      </c>
      <c r="Z8793" s="6">
        <f>Y8793*V8793</f>
        <v>31.092000000000002</v>
      </c>
      <c r="AA8793" s="6">
        <f t="shared" si="725"/>
        <v>124.36800000000001</v>
      </c>
    </row>
    <row r="8794" spans="2:27" x14ac:dyDescent="0.3">
      <c r="B8794">
        <v>8791</v>
      </c>
      <c r="C8794" t="s">
        <v>10248</v>
      </c>
      <c r="D8794" s="1">
        <v>42164</v>
      </c>
      <c r="E8794" s="1">
        <v>42347</v>
      </c>
      <c r="F8794" s="9" t="str">
        <f t="shared" si="727"/>
        <v>183 days</v>
      </c>
      <c r="G8794" t="s">
        <v>49</v>
      </c>
      <c r="H8794" t="s">
        <v>1151</v>
      </c>
      <c r="I8794" t="s">
        <v>1152</v>
      </c>
      <c r="J8794" t="s">
        <v>40</v>
      </c>
      <c r="K8794" t="s">
        <v>26</v>
      </c>
      <c r="L8794" t="s">
        <v>1468</v>
      </c>
      <c r="M8794" t="s">
        <v>318</v>
      </c>
      <c r="N8794">
        <v>23223</v>
      </c>
      <c r="O8794" t="s">
        <v>29</v>
      </c>
      <c r="P8794" t="s">
        <v>6234</v>
      </c>
      <c r="Q8794" t="s">
        <v>45</v>
      </c>
      <c r="R8794" t="s">
        <v>74</v>
      </c>
      <c r="S8794" t="s">
        <v>6235</v>
      </c>
      <c r="T8794" s="9">
        <v>46.62</v>
      </c>
      <c r="U8794">
        <v>9</v>
      </c>
      <c r="V8794" s="2">
        <v>0</v>
      </c>
      <c r="W8794" s="6">
        <v>21.45</v>
      </c>
      <c r="X8794" s="14">
        <f>AA8794-W8794</f>
        <v>398.13</v>
      </c>
      <c r="Y8794" s="6">
        <f>T8794*U8794</f>
        <v>419.58</v>
      </c>
      <c r="Z8794" s="6">
        <f>Y8794*V8794</f>
        <v>0</v>
      </c>
      <c r="AA8794" s="6">
        <f t="shared" si="725"/>
        <v>419.58</v>
      </c>
    </row>
    <row r="8795" spans="2:27" x14ac:dyDescent="0.3">
      <c r="B8795">
        <v>8792</v>
      </c>
      <c r="C8795" t="s">
        <v>10249</v>
      </c>
      <c r="D8795" s="1">
        <v>42812</v>
      </c>
      <c r="E8795" s="1">
        <v>42818</v>
      </c>
      <c r="F8795" s="9" t="str">
        <f t="shared" si="727"/>
        <v>6 days</v>
      </c>
      <c r="G8795" t="s">
        <v>49</v>
      </c>
      <c r="H8795" t="s">
        <v>5622</v>
      </c>
      <c r="I8795" t="s">
        <v>5623</v>
      </c>
      <c r="J8795" t="s">
        <v>25</v>
      </c>
      <c r="K8795" t="s">
        <v>26</v>
      </c>
      <c r="L8795" t="s">
        <v>183</v>
      </c>
      <c r="M8795" t="s">
        <v>103</v>
      </c>
      <c r="N8795">
        <v>77041</v>
      </c>
      <c r="O8795" t="s">
        <v>104</v>
      </c>
      <c r="P8795" t="s">
        <v>2589</v>
      </c>
      <c r="Q8795" t="s">
        <v>70</v>
      </c>
      <c r="R8795" t="s">
        <v>71</v>
      </c>
      <c r="S8795" t="s">
        <v>2590</v>
      </c>
      <c r="T8795" s="9">
        <v>537.54</v>
      </c>
      <c r="U8795">
        <v>7</v>
      </c>
      <c r="V8795" s="2">
        <v>0.2</v>
      </c>
      <c r="W8795" s="6">
        <v>47.04</v>
      </c>
      <c r="X8795" s="14">
        <f>AA8795-W8795</f>
        <v>2963.1839999999997</v>
      </c>
      <c r="Y8795" s="6">
        <f>T8795*U8795</f>
        <v>3762.7799999999997</v>
      </c>
      <c r="Z8795" s="6">
        <f>Y8795*V8795</f>
        <v>752.55600000000004</v>
      </c>
      <c r="AA8795" s="6">
        <f t="shared" si="725"/>
        <v>3010.2239999999997</v>
      </c>
    </row>
    <row r="8796" spans="2:27" x14ac:dyDescent="0.3">
      <c r="B8796">
        <v>8793</v>
      </c>
      <c r="C8796" t="s">
        <v>10250</v>
      </c>
      <c r="D8796" s="1">
        <v>41992</v>
      </c>
      <c r="E8796" s="1">
        <v>41994</v>
      </c>
      <c r="F8796" s="9" t="str">
        <f t="shared" si="727"/>
        <v>2 days</v>
      </c>
      <c r="G8796" t="s">
        <v>187</v>
      </c>
      <c r="H8796" t="s">
        <v>1386</v>
      </c>
      <c r="I8796" t="s">
        <v>1387</v>
      </c>
      <c r="J8796" t="s">
        <v>40</v>
      </c>
      <c r="K8796" t="s">
        <v>26</v>
      </c>
      <c r="L8796" t="s">
        <v>41</v>
      </c>
      <c r="M8796" t="s">
        <v>42</v>
      </c>
      <c r="N8796">
        <v>90008</v>
      </c>
      <c r="O8796" t="s">
        <v>43</v>
      </c>
      <c r="P8796" t="s">
        <v>2231</v>
      </c>
      <c r="Q8796" t="s">
        <v>45</v>
      </c>
      <c r="R8796" t="s">
        <v>46</v>
      </c>
      <c r="S8796" t="s">
        <v>2232</v>
      </c>
      <c r="T8796" s="9">
        <v>14.62</v>
      </c>
      <c r="U8796">
        <v>2</v>
      </c>
      <c r="V8796" s="2">
        <v>0</v>
      </c>
      <c r="W8796" s="6">
        <v>6.87</v>
      </c>
      <c r="X8796" s="14">
        <f>AA8796-W8796</f>
        <v>22.369999999999997</v>
      </c>
      <c r="Y8796" s="6">
        <f>T8796*U8796</f>
        <v>29.24</v>
      </c>
      <c r="Z8796" s="6">
        <f>Y8796*V8796</f>
        <v>0</v>
      </c>
      <c r="AA8796" s="6">
        <f t="shared" si="725"/>
        <v>29.24</v>
      </c>
    </row>
    <row r="8797" spans="2:27" x14ac:dyDescent="0.3">
      <c r="B8797">
        <v>8794</v>
      </c>
      <c r="C8797" t="s">
        <v>10250</v>
      </c>
      <c r="D8797" s="1">
        <v>41992</v>
      </c>
      <c r="E8797" s="1">
        <v>41994</v>
      </c>
      <c r="F8797" s="9" t="str">
        <f t="shared" si="727"/>
        <v>2 days</v>
      </c>
      <c r="G8797" t="s">
        <v>187</v>
      </c>
      <c r="H8797" t="s">
        <v>1386</v>
      </c>
      <c r="I8797" t="s">
        <v>1387</v>
      </c>
      <c r="J8797" t="s">
        <v>40</v>
      </c>
      <c r="K8797" t="s">
        <v>26</v>
      </c>
      <c r="L8797" t="s">
        <v>41</v>
      </c>
      <c r="M8797" t="s">
        <v>42</v>
      </c>
      <c r="N8797">
        <v>90008</v>
      </c>
      <c r="O8797" t="s">
        <v>43</v>
      </c>
      <c r="P8797" t="s">
        <v>1884</v>
      </c>
      <c r="Q8797" t="s">
        <v>45</v>
      </c>
      <c r="R8797" t="s">
        <v>268</v>
      </c>
      <c r="S8797" t="s">
        <v>1885</v>
      </c>
      <c r="T8797" s="9">
        <v>22.55</v>
      </c>
      <c r="U8797">
        <v>5</v>
      </c>
      <c r="V8797" s="2">
        <v>0</v>
      </c>
      <c r="W8797" s="6">
        <v>8.7899999999999991</v>
      </c>
      <c r="X8797" s="14">
        <f>AA8797-W8797</f>
        <v>103.96000000000001</v>
      </c>
      <c r="Y8797" s="6">
        <f>T8797*U8797</f>
        <v>112.75</v>
      </c>
      <c r="Z8797" s="6">
        <f>Y8797*V8797</f>
        <v>0</v>
      </c>
      <c r="AA8797" s="6">
        <f t="shared" si="725"/>
        <v>112.75</v>
      </c>
    </row>
    <row r="8798" spans="2:27" x14ac:dyDescent="0.3">
      <c r="B8798">
        <v>8795</v>
      </c>
      <c r="C8798" t="s">
        <v>10250</v>
      </c>
      <c r="D8798" s="1">
        <v>41992</v>
      </c>
      <c r="E8798" s="1">
        <v>41994</v>
      </c>
      <c r="F8798" s="9" t="str">
        <f t="shared" si="727"/>
        <v>2 days</v>
      </c>
      <c r="G8798" t="s">
        <v>187</v>
      </c>
      <c r="H8798" t="s">
        <v>1386</v>
      </c>
      <c r="I8798" t="s">
        <v>1387</v>
      </c>
      <c r="J8798" t="s">
        <v>40</v>
      </c>
      <c r="K8798" t="s">
        <v>26</v>
      </c>
      <c r="L8798" t="s">
        <v>41</v>
      </c>
      <c r="M8798" t="s">
        <v>42</v>
      </c>
      <c r="N8798">
        <v>90008</v>
      </c>
      <c r="O8798" t="s">
        <v>43</v>
      </c>
      <c r="P8798" t="s">
        <v>5243</v>
      </c>
      <c r="Q8798" t="s">
        <v>70</v>
      </c>
      <c r="R8798" t="s">
        <v>71</v>
      </c>
      <c r="S8798" t="s">
        <v>5244</v>
      </c>
      <c r="T8798" s="9">
        <v>583.79999999999995</v>
      </c>
      <c r="U8798">
        <v>5</v>
      </c>
      <c r="V8798" s="2">
        <v>0.2</v>
      </c>
      <c r="W8798" s="6">
        <v>72.98</v>
      </c>
      <c r="X8798" s="14">
        <f>AA8798-W8798</f>
        <v>2262.2199999999998</v>
      </c>
      <c r="Y8798" s="6">
        <f>T8798*U8798</f>
        <v>2919</v>
      </c>
      <c r="Z8798" s="6">
        <f>Y8798*V8798</f>
        <v>583.80000000000007</v>
      </c>
      <c r="AA8798" s="6">
        <f t="shared" si="725"/>
        <v>2335.1999999999998</v>
      </c>
    </row>
    <row r="8799" spans="2:27" x14ac:dyDescent="0.3">
      <c r="B8799">
        <v>8796</v>
      </c>
      <c r="C8799" t="s">
        <v>10250</v>
      </c>
      <c r="D8799" s="1">
        <v>41992</v>
      </c>
      <c r="E8799" s="1">
        <v>41994</v>
      </c>
      <c r="F8799" s="9" t="str">
        <f t="shared" si="727"/>
        <v>2 days</v>
      </c>
      <c r="G8799" t="s">
        <v>187</v>
      </c>
      <c r="H8799" t="s">
        <v>1386</v>
      </c>
      <c r="I8799" t="s">
        <v>1387</v>
      </c>
      <c r="J8799" t="s">
        <v>40</v>
      </c>
      <c r="K8799" t="s">
        <v>26</v>
      </c>
      <c r="L8799" t="s">
        <v>41</v>
      </c>
      <c r="M8799" t="s">
        <v>42</v>
      </c>
      <c r="N8799">
        <v>90008</v>
      </c>
      <c r="O8799" t="s">
        <v>43</v>
      </c>
      <c r="P8799" t="s">
        <v>2591</v>
      </c>
      <c r="Q8799" t="s">
        <v>70</v>
      </c>
      <c r="R8799" t="s">
        <v>71</v>
      </c>
      <c r="S8799" t="s">
        <v>2592</v>
      </c>
      <c r="T8799" s="9">
        <v>211.17</v>
      </c>
      <c r="U8799">
        <v>4</v>
      </c>
      <c r="V8799" s="2">
        <v>0.2</v>
      </c>
      <c r="W8799" s="6">
        <v>15.84</v>
      </c>
      <c r="X8799" s="14">
        <f>AA8799-W8799</f>
        <v>659.90399999999988</v>
      </c>
      <c r="Y8799" s="6">
        <f>T8799*U8799</f>
        <v>844.68</v>
      </c>
      <c r="Z8799" s="6">
        <f>Y8799*V8799</f>
        <v>168.93600000000001</v>
      </c>
      <c r="AA8799" s="6">
        <f t="shared" si="725"/>
        <v>675.74399999999991</v>
      </c>
    </row>
    <row r="8800" spans="2:27" x14ac:dyDescent="0.3">
      <c r="B8800">
        <v>8797</v>
      </c>
      <c r="C8800" t="s">
        <v>10251</v>
      </c>
      <c r="D8800" s="1">
        <v>42558</v>
      </c>
      <c r="E8800" s="1">
        <v>42564</v>
      </c>
      <c r="F8800" s="9" t="str">
        <f t="shared" si="727"/>
        <v>6 days</v>
      </c>
      <c r="G8800" t="s">
        <v>49</v>
      </c>
      <c r="H8800" t="s">
        <v>672</v>
      </c>
      <c r="I8800" t="s">
        <v>673</v>
      </c>
      <c r="J8800" t="s">
        <v>25</v>
      </c>
      <c r="K8800" t="s">
        <v>26</v>
      </c>
      <c r="L8800" t="s">
        <v>153</v>
      </c>
      <c r="M8800" t="s">
        <v>120</v>
      </c>
      <c r="N8800">
        <v>84057</v>
      </c>
      <c r="O8800" t="s">
        <v>43</v>
      </c>
      <c r="P8800" t="s">
        <v>1902</v>
      </c>
      <c r="Q8800" t="s">
        <v>45</v>
      </c>
      <c r="R8800" t="s">
        <v>89</v>
      </c>
      <c r="S8800" t="s">
        <v>1903</v>
      </c>
      <c r="T8800" s="9">
        <v>12.96</v>
      </c>
      <c r="U8800">
        <v>2</v>
      </c>
      <c r="V8800" s="2">
        <v>0</v>
      </c>
      <c r="W8800" s="6">
        <v>6.22</v>
      </c>
      <c r="X8800" s="14">
        <f>AA8800-W8800</f>
        <v>19.700000000000003</v>
      </c>
      <c r="Y8800" s="6">
        <f>T8800*U8800</f>
        <v>25.92</v>
      </c>
      <c r="Z8800" s="6">
        <f>Y8800*V8800</f>
        <v>0</v>
      </c>
      <c r="AA8800" s="6">
        <f t="shared" si="725"/>
        <v>25.92</v>
      </c>
    </row>
    <row r="8801" spans="2:27" x14ac:dyDescent="0.3">
      <c r="B8801">
        <v>8798</v>
      </c>
      <c r="C8801" t="s">
        <v>10251</v>
      </c>
      <c r="D8801" s="1">
        <v>42558</v>
      </c>
      <c r="E8801" s="1">
        <v>42564</v>
      </c>
      <c r="F8801" s="9" t="str">
        <f t="shared" si="727"/>
        <v>6 days</v>
      </c>
      <c r="G8801" t="s">
        <v>49</v>
      </c>
      <c r="H8801" t="s">
        <v>672</v>
      </c>
      <c r="I8801" t="s">
        <v>673</v>
      </c>
      <c r="J8801" t="s">
        <v>25</v>
      </c>
      <c r="K8801" t="s">
        <v>26</v>
      </c>
      <c r="L8801" t="s">
        <v>153</v>
      </c>
      <c r="M8801" t="s">
        <v>120</v>
      </c>
      <c r="N8801">
        <v>84057</v>
      </c>
      <c r="O8801" t="s">
        <v>43</v>
      </c>
      <c r="P8801" t="s">
        <v>5004</v>
      </c>
      <c r="Q8801" t="s">
        <v>45</v>
      </c>
      <c r="R8801" t="s">
        <v>67</v>
      </c>
      <c r="S8801" t="s">
        <v>5005</v>
      </c>
      <c r="T8801" s="9">
        <v>45.98</v>
      </c>
      <c r="U8801">
        <v>2</v>
      </c>
      <c r="V8801" s="2">
        <v>0</v>
      </c>
      <c r="W8801" s="6">
        <v>12.87</v>
      </c>
      <c r="X8801" s="14">
        <f>AA8801-W8801</f>
        <v>79.089999999999989</v>
      </c>
      <c r="Y8801" s="6">
        <f>T8801*U8801</f>
        <v>91.96</v>
      </c>
      <c r="Z8801" s="6">
        <f>Y8801*V8801</f>
        <v>0</v>
      </c>
      <c r="AA8801" s="6">
        <f t="shared" si="725"/>
        <v>91.96</v>
      </c>
    </row>
    <row r="8802" spans="2:27" x14ac:dyDescent="0.3">
      <c r="B8802">
        <v>8799</v>
      </c>
      <c r="C8802" t="s">
        <v>10252</v>
      </c>
      <c r="D8802" s="1">
        <v>42525</v>
      </c>
      <c r="E8802" s="1">
        <v>42647</v>
      </c>
      <c r="F8802" s="9" t="str">
        <f t="shared" si="727"/>
        <v>122 days</v>
      </c>
      <c r="G8802" t="s">
        <v>49</v>
      </c>
      <c r="H8802" t="s">
        <v>786</v>
      </c>
      <c r="I8802" t="s">
        <v>787</v>
      </c>
      <c r="J8802" t="s">
        <v>101</v>
      </c>
      <c r="K8802" t="s">
        <v>26</v>
      </c>
      <c r="L8802" t="s">
        <v>2225</v>
      </c>
      <c r="M8802" t="s">
        <v>5211</v>
      </c>
      <c r="N8802">
        <v>5408</v>
      </c>
      <c r="O8802" t="s">
        <v>147</v>
      </c>
      <c r="P8802" t="s">
        <v>5635</v>
      </c>
      <c r="Q8802" t="s">
        <v>70</v>
      </c>
      <c r="R8802" t="s">
        <v>71</v>
      </c>
      <c r="S8802" t="s">
        <v>5636</v>
      </c>
      <c r="T8802" s="9">
        <v>1294.75</v>
      </c>
      <c r="U8802">
        <v>5</v>
      </c>
      <c r="V8802" s="2">
        <v>0</v>
      </c>
      <c r="W8802" s="6">
        <v>336.64</v>
      </c>
      <c r="X8802" s="14">
        <f>AA8802-W8802</f>
        <v>6137.11</v>
      </c>
      <c r="Y8802" s="6">
        <f>T8802*U8802</f>
        <v>6473.75</v>
      </c>
      <c r="Z8802" s="6">
        <f>Y8802*V8802</f>
        <v>0</v>
      </c>
      <c r="AA8802" s="6">
        <f t="shared" si="725"/>
        <v>6473.75</v>
      </c>
    </row>
    <row r="8803" spans="2:27" x14ac:dyDescent="0.3">
      <c r="B8803">
        <v>8800</v>
      </c>
      <c r="C8803" t="s">
        <v>10253</v>
      </c>
      <c r="D8803" s="1">
        <v>41856</v>
      </c>
      <c r="E8803" s="1">
        <v>41917</v>
      </c>
      <c r="F8803" s="9" t="str">
        <f t="shared" si="727"/>
        <v>61 days</v>
      </c>
      <c r="G8803" t="s">
        <v>187</v>
      </c>
      <c r="H8803" t="s">
        <v>3458</v>
      </c>
      <c r="I8803" t="s">
        <v>3459</v>
      </c>
      <c r="J8803" t="s">
        <v>25</v>
      </c>
      <c r="K8803" t="s">
        <v>26</v>
      </c>
      <c r="L8803" t="s">
        <v>145</v>
      </c>
      <c r="M8803" t="s">
        <v>146</v>
      </c>
      <c r="N8803">
        <v>19134</v>
      </c>
      <c r="O8803" t="s">
        <v>147</v>
      </c>
      <c r="P8803" t="s">
        <v>1217</v>
      </c>
      <c r="Q8803" t="s">
        <v>70</v>
      </c>
      <c r="R8803" t="s">
        <v>1218</v>
      </c>
      <c r="S8803" t="s">
        <v>1219</v>
      </c>
      <c r="T8803" s="9">
        <v>1799.97</v>
      </c>
      <c r="U8803">
        <v>5</v>
      </c>
      <c r="V8803" s="2">
        <v>0.4</v>
      </c>
      <c r="W8803" s="6">
        <v>240</v>
      </c>
      <c r="X8803" s="14">
        <f>AA8803-W8803</f>
        <v>5159.91</v>
      </c>
      <c r="Y8803" s="6">
        <f>T8803*U8803</f>
        <v>8999.85</v>
      </c>
      <c r="Z8803" s="6">
        <f>Y8803*V8803</f>
        <v>3599.9400000000005</v>
      </c>
      <c r="AA8803" s="6">
        <f t="shared" si="725"/>
        <v>5399.91</v>
      </c>
    </row>
    <row r="8804" spans="2:27" x14ac:dyDescent="0.3">
      <c r="B8804">
        <v>8801</v>
      </c>
      <c r="C8804" t="s">
        <v>10254</v>
      </c>
      <c r="D8804" s="1">
        <v>43062</v>
      </c>
      <c r="E8804" s="1">
        <v>43066</v>
      </c>
      <c r="F8804" s="9" t="str">
        <f t="shared" si="727"/>
        <v>4 days</v>
      </c>
      <c r="G8804" t="s">
        <v>49</v>
      </c>
      <c r="H8804" t="s">
        <v>2424</v>
      </c>
      <c r="I8804" t="s">
        <v>2425</v>
      </c>
      <c r="J8804" t="s">
        <v>40</v>
      </c>
      <c r="K8804" t="s">
        <v>26</v>
      </c>
      <c r="L8804" t="s">
        <v>302</v>
      </c>
      <c r="M8804" t="s">
        <v>210</v>
      </c>
      <c r="N8804">
        <v>60623</v>
      </c>
      <c r="O8804" t="s">
        <v>104</v>
      </c>
      <c r="P8804" t="s">
        <v>5233</v>
      </c>
      <c r="Q8804" t="s">
        <v>45</v>
      </c>
      <c r="R8804" t="s">
        <v>89</v>
      </c>
      <c r="S8804" t="s">
        <v>5234</v>
      </c>
      <c r="T8804" s="9">
        <v>10.69</v>
      </c>
      <c r="U8804">
        <v>2</v>
      </c>
      <c r="V8804" s="2">
        <v>0.2</v>
      </c>
      <c r="W8804" s="6">
        <v>3.74</v>
      </c>
      <c r="X8804" s="14">
        <f>AA8804-W8804</f>
        <v>13.363999999999999</v>
      </c>
      <c r="Y8804" s="6">
        <f>T8804*U8804</f>
        <v>21.38</v>
      </c>
      <c r="Z8804" s="6">
        <f>Y8804*V8804</f>
        <v>4.2759999999999998</v>
      </c>
      <c r="AA8804" s="6">
        <f t="shared" si="725"/>
        <v>17.103999999999999</v>
      </c>
    </row>
    <row r="8805" spans="2:27" x14ac:dyDescent="0.3">
      <c r="B8805">
        <v>8802</v>
      </c>
      <c r="C8805" t="s">
        <v>10255</v>
      </c>
      <c r="D8805" s="1">
        <v>42654</v>
      </c>
      <c r="E8805" s="1">
        <v>42715</v>
      </c>
      <c r="F8805" s="9" t="str">
        <f t="shared" si="727"/>
        <v>61 days</v>
      </c>
      <c r="G8805" t="s">
        <v>187</v>
      </c>
      <c r="H8805" t="s">
        <v>7906</v>
      </c>
      <c r="I8805" t="s">
        <v>7907</v>
      </c>
      <c r="J8805" t="s">
        <v>25</v>
      </c>
      <c r="K8805" t="s">
        <v>26</v>
      </c>
      <c r="L8805" t="s">
        <v>4855</v>
      </c>
      <c r="M8805" t="s">
        <v>649</v>
      </c>
      <c r="N8805">
        <v>73120</v>
      </c>
      <c r="O8805" t="s">
        <v>104</v>
      </c>
      <c r="P8805" t="s">
        <v>7995</v>
      </c>
      <c r="Q8805" t="s">
        <v>70</v>
      </c>
      <c r="R8805" t="s">
        <v>71</v>
      </c>
      <c r="S8805" t="s">
        <v>7996</v>
      </c>
      <c r="T8805" s="9">
        <v>221.98</v>
      </c>
      <c r="U8805">
        <v>2</v>
      </c>
      <c r="V8805" s="2">
        <v>0</v>
      </c>
      <c r="W8805" s="6">
        <v>62.15</v>
      </c>
      <c r="X8805" s="14">
        <f>AA8805-W8805</f>
        <v>381.81</v>
      </c>
      <c r="Y8805" s="6">
        <f>T8805*U8805</f>
        <v>443.96</v>
      </c>
      <c r="Z8805" s="6">
        <f>Y8805*V8805</f>
        <v>0</v>
      </c>
      <c r="AA8805" s="6">
        <f t="shared" si="725"/>
        <v>443.96</v>
      </c>
    </row>
    <row r="8806" spans="2:27" x14ac:dyDescent="0.3">
      <c r="B8806">
        <v>8803</v>
      </c>
      <c r="C8806" t="s">
        <v>10255</v>
      </c>
      <c r="D8806" s="1">
        <v>42654</v>
      </c>
      <c r="E8806" s="1">
        <v>42715</v>
      </c>
      <c r="F8806" s="9" t="str">
        <f t="shared" si="727"/>
        <v>61 days</v>
      </c>
      <c r="G8806" t="s">
        <v>187</v>
      </c>
      <c r="H8806" t="s">
        <v>7906</v>
      </c>
      <c r="I8806" t="s">
        <v>7907</v>
      </c>
      <c r="J8806" t="s">
        <v>25</v>
      </c>
      <c r="K8806" t="s">
        <v>26</v>
      </c>
      <c r="L8806" t="s">
        <v>4855</v>
      </c>
      <c r="M8806" t="s">
        <v>649</v>
      </c>
      <c r="N8806">
        <v>73120</v>
      </c>
      <c r="O8806" t="s">
        <v>104</v>
      </c>
      <c r="P8806" t="s">
        <v>4425</v>
      </c>
      <c r="Q8806" t="s">
        <v>31</v>
      </c>
      <c r="R8806" t="s">
        <v>32</v>
      </c>
      <c r="S8806" t="s">
        <v>4426</v>
      </c>
      <c r="T8806" s="9">
        <v>341.96</v>
      </c>
      <c r="U8806">
        <v>2</v>
      </c>
      <c r="V8806" s="2">
        <v>0</v>
      </c>
      <c r="W8806" s="6">
        <v>54.71</v>
      </c>
      <c r="X8806" s="14">
        <f>AA8806-W8806</f>
        <v>629.20999999999992</v>
      </c>
      <c r="Y8806" s="6">
        <f>T8806*U8806</f>
        <v>683.92</v>
      </c>
      <c r="Z8806" s="6">
        <f>Y8806*V8806</f>
        <v>0</v>
      </c>
      <c r="AA8806" s="6">
        <f t="shared" si="725"/>
        <v>683.92</v>
      </c>
    </row>
    <row r="8807" spans="2:27" x14ac:dyDescent="0.3">
      <c r="B8807">
        <v>8804</v>
      </c>
      <c r="C8807" t="s">
        <v>10256</v>
      </c>
      <c r="D8807" s="1">
        <v>42004</v>
      </c>
      <c r="E8807" s="1">
        <v>42005</v>
      </c>
      <c r="F8807" s="9" t="str">
        <f t="shared" si="727"/>
        <v>1 days</v>
      </c>
      <c r="G8807" t="s">
        <v>187</v>
      </c>
      <c r="H8807" t="s">
        <v>6427</v>
      </c>
      <c r="I8807" t="s">
        <v>6428</v>
      </c>
      <c r="J8807" t="s">
        <v>40</v>
      </c>
      <c r="K8807" t="s">
        <v>26</v>
      </c>
      <c r="L8807" t="s">
        <v>265</v>
      </c>
      <c r="M8807" t="s">
        <v>266</v>
      </c>
      <c r="N8807">
        <v>10035</v>
      </c>
      <c r="O8807" t="s">
        <v>147</v>
      </c>
      <c r="P8807" t="s">
        <v>2209</v>
      </c>
      <c r="Q8807" t="s">
        <v>70</v>
      </c>
      <c r="R8807" t="s">
        <v>160</v>
      </c>
      <c r="S8807" t="s">
        <v>2210</v>
      </c>
      <c r="T8807" s="9">
        <v>34.770000000000003</v>
      </c>
      <c r="U8807">
        <v>3</v>
      </c>
      <c r="V8807" s="2">
        <v>0</v>
      </c>
      <c r="W8807" s="6">
        <v>11.47</v>
      </c>
      <c r="X8807" s="14">
        <f>AA8807-W8807</f>
        <v>92.84</v>
      </c>
      <c r="Y8807" s="6">
        <f>T8807*U8807</f>
        <v>104.31</v>
      </c>
      <c r="Z8807" s="6">
        <f>Y8807*V8807</f>
        <v>0</v>
      </c>
      <c r="AA8807" s="6">
        <f t="shared" si="725"/>
        <v>104.31</v>
      </c>
    </row>
    <row r="8808" spans="2:27" x14ac:dyDescent="0.3">
      <c r="B8808">
        <v>8805</v>
      </c>
      <c r="C8808" t="s">
        <v>10256</v>
      </c>
      <c r="D8808" s="1">
        <v>42004</v>
      </c>
      <c r="E8808" s="1">
        <v>42005</v>
      </c>
      <c r="F8808" s="9" t="str">
        <f t="shared" si="727"/>
        <v>1 days</v>
      </c>
      <c r="G8808" t="s">
        <v>187</v>
      </c>
      <c r="H8808" t="s">
        <v>6427</v>
      </c>
      <c r="I8808" t="s">
        <v>6428</v>
      </c>
      <c r="J8808" t="s">
        <v>40</v>
      </c>
      <c r="K8808" t="s">
        <v>26</v>
      </c>
      <c r="L8808" t="s">
        <v>265</v>
      </c>
      <c r="M8808" t="s">
        <v>266</v>
      </c>
      <c r="N8808">
        <v>10035</v>
      </c>
      <c r="O8808" t="s">
        <v>147</v>
      </c>
      <c r="P8808" t="s">
        <v>709</v>
      </c>
      <c r="Q8808" t="s">
        <v>45</v>
      </c>
      <c r="R8808" t="s">
        <v>46</v>
      </c>
      <c r="S8808" t="s">
        <v>710</v>
      </c>
      <c r="T8808" s="9">
        <v>18.899999999999999</v>
      </c>
      <c r="U8808">
        <v>3</v>
      </c>
      <c r="V8808" s="2">
        <v>0</v>
      </c>
      <c r="W8808" s="6">
        <v>8.69</v>
      </c>
      <c r="X8808" s="14">
        <f>AA8808-W8808</f>
        <v>48.01</v>
      </c>
      <c r="Y8808" s="6">
        <f>T8808*U8808</f>
        <v>56.699999999999996</v>
      </c>
      <c r="Z8808" s="6">
        <f>Y8808*V8808</f>
        <v>0</v>
      </c>
      <c r="AA8808" s="6">
        <f t="shared" si="725"/>
        <v>56.699999999999996</v>
      </c>
    </row>
    <row r="8809" spans="2:27" x14ac:dyDescent="0.3">
      <c r="B8809">
        <v>8806</v>
      </c>
      <c r="C8809" t="s">
        <v>10257</v>
      </c>
      <c r="D8809" s="1">
        <v>42966</v>
      </c>
      <c r="E8809" s="1">
        <v>42970</v>
      </c>
      <c r="F8809" s="9" t="str">
        <f t="shared" si="727"/>
        <v>4 days</v>
      </c>
      <c r="G8809" t="s">
        <v>49</v>
      </c>
      <c r="H8809" t="s">
        <v>1353</v>
      </c>
      <c r="I8809" t="s">
        <v>1354</v>
      </c>
      <c r="J8809" t="s">
        <v>25</v>
      </c>
      <c r="K8809" t="s">
        <v>26</v>
      </c>
      <c r="L8809" t="s">
        <v>5127</v>
      </c>
      <c r="M8809" t="s">
        <v>120</v>
      </c>
      <c r="N8809">
        <v>84106</v>
      </c>
      <c r="O8809" t="s">
        <v>43</v>
      </c>
      <c r="P8809" t="s">
        <v>4650</v>
      </c>
      <c r="Q8809" t="s">
        <v>45</v>
      </c>
      <c r="R8809" t="s">
        <v>74</v>
      </c>
      <c r="S8809" t="s">
        <v>4651</v>
      </c>
      <c r="T8809" s="9">
        <v>102.72</v>
      </c>
      <c r="U8809">
        <v>3</v>
      </c>
      <c r="V8809" s="2">
        <v>0.2</v>
      </c>
      <c r="W8809" s="6">
        <v>37.24</v>
      </c>
      <c r="X8809" s="14">
        <f>AA8809-W8809</f>
        <v>209.28799999999995</v>
      </c>
      <c r="Y8809" s="6">
        <f>T8809*U8809</f>
        <v>308.15999999999997</v>
      </c>
      <c r="Z8809" s="6">
        <f>Y8809*V8809</f>
        <v>61.631999999999998</v>
      </c>
      <c r="AA8809" s="6">
        <f t="shared" si="725"/>
        <v>246.52799999999996</v>
      </c>
    </row>
    <row r="8810" spans="2:27" x14ac:dyDescent="0.3">
      <c r="B8810">
        <v>8807</v>
      </c>
      <c r="C8810" t="s">
        <v>10258</v>
      </c>
      <c r="D8810" s="1">
        <v>42713</v>
      </c>
      <c r="E8810" s="1">
        <v>42629</v>
      </c>
      <c r="F8810" s="23" t="s">
        <v>10956</v>
      </c>
      <c r="G8810" t="s">
        <v>49</v>
      </c>
      <c r="H8810" t="s">
        <v>4932</v>
      </c>
      <c r="I8810" t="s">
        <v>4933</v>
      </c>
      <c r="J8810" t="s">
        <v>40</v>
      </c>
      <c r="K8810" t="s">
        <v>26</v>
      </c>
      <c r="L8810" t="s">
        <v>8515</v>
      </c>
      <c r="M8810" t="s">
        <v>266</v>
      </c>
      <c r="N8810">
        <v>13501</v>
      </c>
      <c r="O8810" t="s">
        <v>147</v>
      </c>
      <c r="P8810" t="s">
        <v>7799</v>
      </c>
      <c r="Q8810" t="s">
        <v>31</v>
      </c>
      <c r="R8810" t="s">
        <v>64</v>
      </c>
      <c r="S8810" t="s">
        <v>7800</v>
      </c>
      <c r="T8810" s="9">
        <v>40.479999999999997</v>
      </c>
      <c r="U8810">
        <v>2</v>
      </c>
      <c r="V8810" s="2">
        <v>0</v>
      </c>
      <c r="W8810" s="6">
        <v>14.57</v>
      </c>
      <c r="X8810" s="14">
        <f>AA8810-W8810</f>
        <v>66.389999999999986</v>
      </c>
      <c r="Y8810" s="6">
        <f>T8810*U8810</f>
        <v>80.959999999999994</v>
      </c>
      <c r="Z8810" s="6">
        <f>Y8810*V8810</f>
        <v>0</v>
      </c>
      <c r="AA8810" s="6">
        <f t="shared" si="725"/>
        <v>80.959999999999994</v>
      </c>
    </row>
    <row r="8811" spans="2:27" x14ac:dyDescent="0.3">
      <c r="B8811">
        <v>8808</v>
      </c>
      <c r="C8811" t="s">
        <v>10259</v>
      </c>
      <c r="D8811" s="1">
        <v>43034</v>
      </c>
      <c r="E8811" s="1">
        <v>43039</v>
      </c>
      <c r="F8811" s="9" t="str">
        <f t="shared" ref="F8811:F8813" si="728">DATEDIF(D8811,E8811,"d")&amp;" days"</f>
        <v>5 days</v>
      </c>
      <c r="G8811" t="s">
        <v>49</v>
      </c>
      <c r="H8811" t="s">
        <v>3699</v>
      </c>
      <c r="I8811" t="s">
        <v>3700</v>
      </c>
      <c r="J8811" t="s">
        <v>25</v>
      </c>
      <c r="K8811" t="s">
        <v>26</v>
      </c>
      <c r="L8811" t="s">
        <v>145</v>
      </c>
      <c r="M8811" t="s">
        <v>146</v>
      </c>
      <c r="N8811">
        <v>19134</v>
      </c>
      <c r="O8811" t="s">
        <v>147</v>
      </c>
      <c r="P8811" t="s">
        <v>3151</v>
      </c>
      <c r="Q8811" t="s">
        <v>45</v>
      </c>
      <c r="R8811" t="s">
        <v>74</v>
      </c>
      <c r="S8811" t="s">
        <v>3152</v>
      </c>
      <c r="T8811" s="9">
        <v>33.28</v>
      </c>
      <c r="U8811">
        <v>3</v>
      </c>
      <c r="V8811" s="2">
        <v>0.7</v>
      </c>
      <c r="W8811" s="6">
        <v>-27.74</v>
      </c>
      <c r="X8811" s="14">
        <f>AA8811-W8811</f>
        <v>57.692000000000007</v>
      </c>
      <c r="Y8811" s="6">
        <f>T8811*U8811</f>
        <v>99.84</v>
      </c>
      <c r="Z8811" s="6">
        <f>Y8811*V8811</f>
        <v>69.887999999999991</v>
      </c>
      <c r="AA8811" s="6">
        <f t="shared" si="725"/>
        <v>29.952000000000012</v>
      </c>
    </row>
    <row r="8812" spans="2:27" x14ac:dyDescent="0.3">
      <c r="B8812">
        <v>8809</v>
      </c>
      <c r="C8812" t="s">
        <v>10259</v>
      </c>
      <c r="D8812" s="1">
        <v>43034</v>
      </c>
      <c r="E8812" s="1">
        <v>43039</v>
      </c>
      <c r="F8812" s="9" t="str">
        <f t="shared" si="728"/>
        <v>5 days</v>
      </c>
      <c r="G8812" t="s">
        <v>49</v>
      </c>
      <c r="H8812" t="s">
        <v>3699</v>
      </c>
      <c r="I8812" t="s">
        <v>3700</v>
      </c>
      <c r="J8812" t="s">
        <v>25</v>
      </c>
      <c r="K8812" t="s">
        <v>26</v>
      </c>
      <c r="L8812" t="s">
        <v>145</v>
      </c>
      <c r="M8812" t="s">
        <v>146</v>
      </c>
      <c r="N8812">
        <v>19134</v>
      </c>
      <c r="O8812" t="s">
        <v>147</v>
      </c>
      <c r="P8812" t="s">
        <v>5064</v>
      </c>
      <c r="Q8812" t="s">
        <v>70</v>
      </c>
      <c r="R8812" t="s">
        <v>71</v>
      </c>
      <c r="S8812" t="s">
        <v>5065</v>
      </c>
      <c r="T8812" s="9">
        <v>118.65</v>
      </c>
      <c r="U8812">
        <v>5</v>
      </c>
      <c r="V8812" s="2">
        <v>0.4</v>
      </c>
      <c r="W8812" s="6">
        <v>19.78</v>
      </c>
      <c r="X8812" s="14">
        <f>AA8812-W8812</f>
        <v>336.16999999999996</v>
      </c>
      <c r="Y8812" s="6">
        <f>T8812*U8812</f>
        <v>593.25</v>
      </c>
      <c r="Z8812" s="6">
        <f>Y8812*V8812</f>
        <v>237.3</v>
      </c>
      <c r="AA8812" s="6">
        <f t="shared" si="725"/>
        <v>355.95</v>
      </c>
    </row>
    <row r="8813" spans="2:27" x14ac:dyDescent="0.3">
      <c r="B8813">
        <v>8810</v>
      </c>
      <c r="C8813" t="s">
        <v>10259</v>
      </c>
      <c r="D8813" s="1">
        <v>43034</v>
      </c>
      <c r="E8813" s="1">
        <v>43039</v>
      </c>
      <c r="F8813" s="9" t="str">
        <f t="shared" si="728"/>
        <v>5 days</v>
      </c>
      <c r="G8813" t="s">
        <v>49</v>
      </c>
      <c r="H8813" t="s">
        <v>3699</v>
      </c>
      <c r="I8813" t="s">
        <v>3700</v>
      </c>
      <c r="J8813" t="s">
        <v>25</v>
      </c>
      <c r="K8813" t="s">
        <v>26</v>
      </c>
      <c r="L8813" t="s">
        <v>145</v>
      </c>
      <c r="M8813" t="s">
        <v>146</v>
      </c>
      <c r="N8813">
        <v>19134</v>
      </c>
      <c r="O8813" t="s">
        <v>147</v>
      </c>
      <c r="P8813" t="s">
        <v>3632</v>
      </c>
      <c r="Q8813" t="s">
        <v>45</v>
      </c>
      <c r="R8813" t="s">
        <v>46</v>
      </c>
      <c r="S8813" t="s">
        <v>3633</v>
      </c>
      <c r="T8813" s="9">
        <v>14.76</v>
      </c>
      <c r="U8813">
        <v>5</v>
      </c>
      <c r="V8813" s="2">
        <v>0.2</v>
      </c>
      <c r="W8813" s="6">
        <v>4.9800000000000004</v>
      </c>
      <c r="X8813" s="14">
        <f>AA8813-W8813</f>
        <v>54.06</v>
      </c>
      <c r="Y8813" s="6">
        <f>T8813*U8813</f>
        <v>73.8</v>
      </c>
      <c r="Z8813" s="6">
        <f>Y8813*V8813</f>
        <v>14.76</v>
      </c>
      <c r="AA8813" s="6">
        <f t="shared" si="725"/>
        <v>59.04</v>
      </c>
    </row>
    <row r="8814" spans="2:27" x14ac:dyDescent="0.3">
      <c r="B8814">
        <v>8811</v>
      </c>
      <c r="C8814" t="s">
        <v>10260</v>
      </c>
      <c r="D8814" s="1">
        <v>42885</v>
      </c>
      <c r="E8814" s="1">
        <v>42831</v>
      </c>
      <c r="F8814" s="23" t="s">
        <v>10956</v>
      </c>
      <c r="G8814" t="s">
        <v>49</v>
      </c>
      <c r="H8814" t="s">
        <v>3526</v>
      </c>
      <c r="I8814" t="s">
        <v>3527</v>
      </c>
      <c r="J8814" t="s">
        <v>40</v>
      </c>
      <c r="K8814" t="s">
        <v>26</v>
      </c>
      <c r="L8814" t="s">
        <v>41</v>
      </c>
      <c r="M8814" t="s">
        <v>42</v>
      </c>
      <c r="N8814">
        <v>90004</v>
      </c>
      <c r="O8814" t="s">
        <v>43</v>
      </c>
      <c r="P8814" t="s">
        <v>3708</v>
      </c>
      <c r="Q8814" t="s">
        <v>45</v>
      </c>
      <c r="R8814" t="s">
        <v>89</v>
      </c>
      <c r="S8814" t="s">
        <v>3709</v>
      </c>
      <c r="T8814" s="9">
        <v>37.520000000000003</v>
      </c>
      <c r="U8814">
        <v>4</v>
      </c>
      <c r="V8814" s="2">
        <v>0</v>
      </c>
      <c r="W8814" s="6">
        <v>18.010000000000002</v>
      </c>
      <c r="X8814" s="14">
        <f>AA8814-W8814</f>
        <v>132.07000000000002</v>
      </c>
      <c r="Y8814" s="6">
        <f>T8814*U8814</f>
        <v>150.08000000000001</v>
      </c>
      <c r="Z8814" s="6">
        <f>Y8814*V8814</f>
        <v>0</v>
      </c>
      <c r="AA8814" s="6">
        <f t="shared" si="725"/>
        <v>150.08000000000001</v>
      </c>
    </row>
    <row r="8815" spans="2:27" x14ac:dyDescent="0.3">
      <c r="B8815">
        <v>8812</v>
      </c>
      <c r="C8815" t="s">
        <v>10261</v>
      </c>
      <c r="D8815" s="1">
        <v>42585</v>
      </c>
      <c r="E8815" s="1">
        <v>42442</v>
      </c>
      <c r="F8815" s="23" t="s">
        <v>10956</v>
      </c>
      <c r="G8815" t="s">
        <v>49</v>
      </c>
      <c r="H8815" t="s">
        <v>628</v>
      </c>
      <c r="I8815" t="s">
        <v>629</v>
      </c>
      <c r="J8815" t="s">
        <v>40</v>
      </c>
      <c r="K8815" t="s">
        <v>26</v>
      </c>
      <c r="L8815" t="s">
        <v>327</v>
      </c>
      <c r="M8815" t="s">
        <v>237</v>
      </c>
      <c r="N8815">
        <v>49201</v>
      </c>
      <c r="O8815" t="s">
        <v>104</v>
      </c>
      <c r="P8815" t="s">
        <v>4583</v>
      </c>
      <c r="Q8815" t="s">
        <v>45</v>
      </c>
      <c r="R8815" t="s">
        <v>77</v>
      </c>
      <c r="S8815" t="s">
        <v>4584</v>
      </c>
      <c r="T8815" s="9">
        <v>207.14</v>
      </c>
      <c r="U8815">
        <v>3</v>
      </c>
      <c r="V8815" s="2">
        <v>0.1</v>
      </c>
      <c r="W8815" s="6">
        <v>48.33</v>
      </c>
      <c r="X8815" s="14">
        <f>AA8815-W8815</f>
        <v>510.94800000000004</v>
      </c>
      <c r="Y8815" s="6">
        <f>T8815*U8815</f>
        <v>621.41999999999996</v>
      </c>
      <c r="Z8815" s="6">
        <f>Y8815*V8815</f>
        <v>62.141999999999996</v>
      </c>
      <c r="AA8815" s="6">
        <f t="shared" si="725"/>
        <v>559.27800000000002</v>
      </c>
    </row>
    <row r="8816" spans="2:27" x14ac:dyDescent="0.3">
      <c r="B8816">
        <v>8813</v>
      </c>
      <c r="C8816" t="s">
        <v>10261</v>
      </c>
      <c r="D8816" s="1">
        <v>42585</v>
      </c>
      <c r="E8816" s="1">
        <v>42442</v>
      </c>
      <c r="F8816" s="23" t="s">
        <v>10956</v>
      </c>
      <c r="G8816" t="s">
        <v>49</v>
      </c>
      <c r="H8816" t="s">
        <v>628</v>
      </c>
      <c r="I8816" t="s">
        <v>629</v>
      </c>
      <c r="J8816" t="s">
        <v>40</v>
      </c>
      <c r="K8816" t="s">
        <v>26</v>
      </c>
      <c r="L8816" t="s">
        <v>327</v>
      </c>
      <c r="M8816" t="s">
        <v>237</v>
      </c>
      <c r="N8816">
        <v>49201</v>
      </c>
      <c r="O8816" t="s">
        <v>104</v>
      </c>
      <c r="P8816" t="s">
        <v>7192</v>
      </c>
      <c r="Q8816" t="s">
        <v>45</v>
      </c>
      <c r="R8816" t="s">
        <v>67</v>
      </c>
      <c r="S8816" t="s">
        <v>4232</v>
      </c>
      <c r="T8816" s="9">
        <v>13.9</v>
      </c>
      <c r="U8816">
        <v>5</v>
      </c>
      <c r="V8816" s="2">
        <v>0</v>
      </c>
      <c r="W8816" s="6">
        <v>3.75</v>
      </c>
      <c r="X8816" s="14">
        <f>AA8816-W8816</f>
        <v>65.75</v>
      </c>
      <c r="Y8816" s="6">
        <f>T8816*U8816</f>
        <v>69.5</v>
      </c>
      <c r="Z8816" s="6">
        <f>Y8816*V8816</f>
        <v>0</v>
      </c>
      <c r="AA8816" s="6">
        <f t="shared" si="725"/>
        <v>69.5</v>
      </c>
    </row>
    <row r="8817" spans="2:27" x14ac:dyDescent="0.3">
      <c r="B8817">
        <v>8814</v>
      </c>
      <c r="C8817" t="s">
        <v>10262</v>
      </c>
      <c r="D8817" s="1">
        <v>42211</v>
      </c>
      <c r="E8817" s="1">
        <v>42216</v>
      </c>
      <c r="F8817" s="9" t="str">
        <f t="shared" ref="F8817:F8822" si="729">DATEDIF(D8817,E8817,"d")&amp;" days"</f>
        <v>5 days</v>
      </c>
      <c r="G8817" t="s">
        <v>49</v>
      </c>
      <c r="H8817" t="s">
        <v>2637</v>
      </c>
      <c r="I8817" t="s">
        <v>2638</v>
      </c>
      <c r="J8817" t="s">
        <v>40</v>
      </c>
      <c r="K8817" t="s">
        <v>26</v>
      </c>
      <c r="L8817" t="s">
        <v>3950</v>
      </c>
      <c r="M8817" t="s">
        <v>309</v>
      </c>
      <c r="N8817">
        <v>85301</v>
      </c>
      <c r="O8817" t="s">
        <v>43</v>
      </c>
      <c r="P8817" t="s">
        <v>2486</v>
      </c>
      <c r="Q8817" t="s">
        <v>31</v>
      </c>
      <c r="R8817" t="s">
        <v>35</v>
      </c>
      <c r="S8817" t="s">
        <v>2487</v>
      </c>
      <c r="T8817" s="9">
        <v>266.35000000000002</v>
      </c>
      <c r="U8817">
        <v>3</v>
      </c>
      <c r="V8817" s="2">
        <v>0.2</v>
      </c>
      <c r="W8817" s="6">
        <v>13.32</v>
      </c>
      <c r="X8817" s="14">
        <f>AA8817-W8817</f>
        <v>625.91999999999996</v>
      </c>
      <c r="Y8817" s="6">
        <f>T8817*U8817</f>
        <v>799.05000000000007</v>
      </c>
      <c r="Z8817" s="6">
        <f>Y8817*V8817</f>
        <v>159.81000000000003</v>
      </c>
      <c r="AA8817" s="6">
        <f t="shared" si="725"/>
        <v>639.24</v>
      </c>
    </row>
    <row r="8818" spans="2:27" x14ac:dyDescent="0.3">
      <c r="B8818">
        <v>8815</v>
      </c>
      <c r="C8818" t="s">
        <v>10263</v>
      </c>
      <c r="D8818" s="1">
        <v>42331</v>
      </c>
      <c r="E8818" s="1">
        <v>42333</v>
      </c>
      <c r="F8818" s="9" t="str">
        <f t="shared" si="729"/>
        <v>2 days</v>
      </c>
      <c r="G8818" t="s">
        <v>22</v>
      </c>
      <c r="H8818" t="s">
        <v>5509</v>
      </c>
      <c r="I8818" t="s">
        <v>5510</v>
      </c>
      <c r="J8818" t="s">
        <v>25</v>
      </c>
      <c r="K8818" t="s">
        <v>26</v>
      </c>
      <c r="L8818" t="s">
        <v>520</v>
      </c>
      <c r="M8818" t="s">
        <v>244</v>
      </c>
      <c r="N8818">
        <v>19805</v>
      </c>
      <c r="O8818" t="s">
        <v>147</v>
      </c>
      <c r="P8818" t="s">
        <v>1381</v>
      </c>
      <c r="Q8818" t="s">
        <v>70</v>
      </c>
      <c r="R8818" t="s">
        <v>71</v>
      </c>
      <c r="S8818" t="s">
        <v>1382</v>
      </c>
      <c r="T8818" s="9">
        <v>307.98</v>
      </c>
      <c r="U8818">
        <v>2</v>
      </c>
      <c r="V8818" s="2">
        <v>0</v>
      </c>
      <c r="W8818" s="6">
        <v>89.31</v>
      </c>
      <c r="X8818" s="14">
        <f>AA8818-W8818</f>
        <v>526.65000000000009</v>
      </c>
      <c r="Y8818" s="6">
        <f>T8818*U8818</f>
        <v>615.96</v>
      </c>
      <c r="Z8818" s="6">
        <f>Y8818*V8818</f>
        <v>0</v>
      </c>
      <c r="AA8818" s="6">
        <f t="shared" si="725"/>
        <v>615.96</v>
      </c>
    </row>
    <row r="8819" spans="2:27" x14ac:dyDescent="0.3">
      <c r="B8819">
        <v>8816</v>
      </c>
      <c r="C8819" t="s">
        <v>10263</v>
      </c>
      <c r="D8819" s="1">
        <v>42331</v>
      </c>
      <c r="E8819" s="1">
        <v>42333</v>
      </c>
      <c r="F8819" s="9" t="str">
        <f t="shared" si="729"/>
        <v>2 days</v>
      </c>
      <c r="G8819" t="s">
        <v>22</v>
      </c>
      <c r="H8819" t="s">
        <v>5509</v>
      </c>
      <c r="I8819" t="s">
        <v>5510</v>
      </c>
      <c r="J8819" t="s">
        <v>25</v>
      </c>
      <c r="K8819" t="s">
        <v>26</v>
      </c>
      <c r="L8819" t="s">
        <v>520</v>
      </c>
      <c r="M8819" t="s">
        <v>244</v>
      </c>
      <c r="N8819">
        <v>19805</v>
      </c>
      <c r="O8819" t="s">
        <v>147</v>
      </c>
      <c r="P8819" t="s">
        <v>10264</v>
      </c>
      <c r="Q8819" t="s">
        <v>45</v>
      </c>
      <c r="R8819" t="s">
        <v>89</v>
      </c>
      <c r="S8819" t="s">
        <v>10265</v>
      </c>
      <c r="T8819" s="9">
        <v>44.1</v>
      </c>
      <c r="U8819">
        <v>6</v>
      </c>
      <c r="V8819" s="2">
        <v>0</v>
      </c>
      <c r="W8819" s="6">
        <v>20.73</v>
      </c>
      <c r="X8819" s="14">
        <f>AA8819-W8819</f>
        <v>243.87000000000003</v>
      </c>
      <c r="Y8819" s="6">
        <f>T8819*U8819</f>
        <v>264.60000000000002</v>
      </c>
      <c r="Z8819" s="6">
        <f>Y8819*V8819</f>
        <v>0</v>
      </c>
      <c r="AA8819" s="6">
        <f t="shared" si="725"/>
        <v>264.60000000000002</v>
      </c>
    </row>
    <row r="8820" spans="2:27" x14ac:dyDescent="0.3">
      <c r="B8820">
        <v>8817</v>
      </c>
      <c r="C8820" t="s">
        <v>10263</v>
      </c>
      <c r="D8820" s="1">
        <v>42331</v>
      </c>
      <c r="E8820" s="1">
        <v>42333</v>
      </c>
      <c r="F8820" s="9" t="str">
        <f t="shared" si="729"/>
        <v>2 days</v>
      </c>
      <c r="G8820" t="s">
        <v>22</v>
      </c>
      <c r="H8820" t="s">
        <v>5509</v>
      </c>
      <c r="I8820" t="s">
        <v>5510</v>
      </c>
      <c r="J8820" t="s">
        <v>25</v>
      </c>
      <c r="K8820" t="s">
        <v>26</v>
      </c>
      <c r="L8820" t="s">
        <v>520</v>
      </c>
      <c r="M8820" t="s">
        <v>244</v>
      </c>
      <c r="N8820">
        <v>19805</v>
      </c>
      <c r="O8820" t="s">
        <v>147</v>
      </c>
      <c r="P8820" t="s">
        <v>724</v>
      </c>
      <c r="Q8820" t="s">
        <v>45</v>
      </c>
      <c r="R8820" t="s">
        <v>67</v>
      </c>
      <c r="S8820" t="s">
        <v>725</v>
      </c>
      <c r="T8820" s="9">
        <v>13.12</v>
      </c>
      <c r="U8820">
        <v>4</v>
      </c>
      <c r="V8820" s="2">
        <v>0</v>
      </c>
      <c r="W8820" s="6">
        <v>5.64</v>
      </c>
      <c r="X8820" s="14">
        <f>AA8820-W8820</f>
        <v>46.839999999999996</v>
      </c>
      <c r="Y8820" s="6">
        <f>T8820*U8820</f>
        <v>52.48</v>
      </c>
      <c r="Z8820" s="6">
        <f>Y8820*V8820</f>
        <v>0</v>
      </c>
      <c r="AA8820" s="6">
        <f t="shared" si="725"/>
        <v>52.48</v>
      </c>
    </row>
    <row r="8821" spans="2:27" x14ac:dyDescent="0.3">
      <c r="B8821">
        <v>8818</v>
      </c>
      <c r="C8821" t="s">
        <v>10263</v>
      </c>
      <c r="D8821" s="1">
        <v>42331</v>
      </c>
      <c r="E8821" s="1">
        <v>42333</v>
      </c>
      <c r="F8821" s="9" t="str">
        <f t="shared" si="729"/>
        <v>2 days</v>
      </c>
      <c r="G8821" t="s">
        <v>22</v>
      </c>
      <c r="H8821" t="s">
        <v>5509</v>
      </c>
      <c r="I8821" t="s">
        <v>5510</v>
      </c>
      <c r="J8821" t="s">
        <v>25</v>
      </c>
      <c r="K8821" t="s">
        <v>26</v>
      </c>
      <c r="L8821" t="s">
        <v>520</v>
      </c>
      <c r="M8821" t="s">
        <v>244</v>
      </c>
      <c r="N8821">
        <v>19805</v>
      </c>
      <c r="O8821" t="s">
        <v>147</v>
      </c>
      <c r="P8821" t="s">
        <v>6110</v>
      </c>
      <c r="Q8821" t="s">
        <v>45</v>
      </c>
      <c r="R8821" t="s">
        <v>172</v>
      </c>
      <c r="S8821" t="s">
        <v>670</v>
      </c>
      <c r="T8821" s="9">
        <v>16.559999999999999</v>
      </c>
      <c r="U8821">
        <v>2</v>
      </c>
      <c r="V8821" s="2">
        <v>0</v>
      </c>
      <c r="W8821" s="6">
        <v>7.78</v>
      </c>
      <c r="X8821" s="14">
        <f>AA8821-W8821</f>
        <v>25.339999999999996</v>
      </c>
      <c r="Y8821" s="6">
        <f>T8821*U8821</f>
        <v>33.119999999999997</v>
      </c>
      <c r="Z8821" s="6">
        <f>Y8821*V8821</f>
        <v>0</v>
      </c>
      <c r="AA8821" s="6">
        <f t="shared" si="725"/>
        <v>33.119999999999997</v>
      </c>
    </row>
    <row r="8822" spans="2:27" x14ac:dyDescent="0.3">
      <c r="B8822">
        <v>8819</v>
      </c>
      <c r="C8822" t="s">
        <v>10263</v>
      </c>
      <c r="D8822" s="1">
        <v>42331</v>
      </c>
      <c r="E8822" s="1">
        <v>42333</v>
      </c>
      <c r="F8822" s="9" t="str">
        <f t="shared" si="729"/>
        <v>2 days</v>
      </c>
      <c r="G8822" t="s">
        <v>22</v>
      </c>
      <c r="H8822" t="s">
        <v>5509</v>
      </c>
      <c r="I8822" t="s">
        <v>5510</v>
      </c>
      <c r="J8822" t="s">
        <v>25</v>
      </c>
      <c r="K8822" t="s">
        <v>26</v>
      </c>
      <c r="L8822" t="s">
        <v>520</v>
      </c>
      <c r="M8822" t="s">
        <v>244</v>
      </c>
      <c r="N8822">
        <v>19805</v>
      </c>
      <c r="O8822" t="s">
        <v>147</v>
      </c>
      <c r="P8822" t="s">
        <v>1902</v>
      </c>
      <c r="Q8822" t="s">
        <v>45</v>
      </c>
      <c r="R8822" t="s">
        <v>89</v>
      </c>
      <c r="S8822" t="s">
        <v>1903</v>
      </c>
      <c r="T8822" s="9">
        <v>38.880000000000003</v>
      </c>
      <c r="U8822">
        <v>6</v>
      </c>
      <c r="V8822" s="2">
        <v>0</v>
      </c>
      <c r="W8822" s="6">
        <v>18.66</v>
      </c>
      <c r="X8822" s="14">
        <f>AA8822-W8822</f>
        <v>214.62000000000003</v>
      </c>
      <c r="Y8822" s="6">
        <f>T8822*U8822</f>
        <v>233.28000000000003</v>
      </c>
      <c r="Z8822" s="6">
        <f>Y8822*V8822</f>
        <v>0</v>
      </c>
      <c r="AA8822" s="6">
        <f t="shared" si="725"/>
        <v>233.28000000000003</v>
      </c>
    </row>
    <row r="8823" spans="2:27" x14ac:dyDescent="0.3">
      <c r="B8823">
        <v>8820</v>
      </c>
      <c r="C8823" t="s">
        <v>10266</v>
      </c>
      <c r="D8823" s="1">
        <v>42336</v>
      </c>
      <c r="E8823" s="1">
        <v>42047</v>
      </c>
      <c r="F8823" s="23" t="s">
        <v>10956</v>
      </c>
      <c r="G8823" t="s">
        <v>49</v>
      </c>
      <c r="H8823" t="s">
        <v>3661</v>
      </c>
      <c r="I8823" t="s">
        <v>3662</v>
      </c>
      <c r="J8823" t="s">
        <v>25</v>
      </c>
      <c r="K8823" t="s">
        <v>26</v>
      </c>
      <c r="L8823" t="s">
        <v>1239</v>
      </c>
      <c r="M8823" t="s">
        <v>103</v>
      </c>
      <c r="N8823">
        <v>78745</v>
      </c>
      <c r="O8823" t="s">
        <v>104</v>
      </c>
      <c r="P8823" t="s">
        <v>2564</v>
      </c>
      <c r="Q8823" t="s">
        <v>45</v>
      </c>
      <c r="R8823" t="s">
        <v>89</v>
      </c>
      <c r="S8823" t="s">
        <v>2565</v>
      </c>
      <c r="T8823" s="9">
        <v>335.52</v>
      </c>
      <c r="U8823">
        <v>4</v>
      </c>
      <c r="V8823" s="2">
        <v>0.2</v>
      </c>
      <c r="W8823" s="6">
        <v>117.43</v>
      </c>
      <c r="X8823" s="14">
        <f>AA8823-W8823</f>
        <v>956.23399999999992</v>
      </c>
      <c r="Y8823" s="6">
        <f>T8823*U8823</f>
        <v>1342.08</v>
      </c>
      <c r="Z8823" s="6">
        <f>Y8823*V8823</f>
        <v>268.416</v>
      </c>
      <c r="AA8823" s="6">
        <f t="shared" si="725"/>
        <v>1073.664</v>
      </c>
    </row>
    <row r="8824" spans="2:27" x14ac:dyDescent="0.3">
      <c r="B8824">
        <v>8821</v>
      </c>
      <c r="C8824" t="s">
        <v>10267</v>
      </c>
      <c r="D8824" s="1">
        <v>42805</v>
      </c>
      <c r="E8824" s="1">
        <v>42927</v>
      </c>
      <c r="F8824" s="9" t="str">
        <f t="shared" ref="F8824:F8844" si="730">DATEDIF(D8824,E8824,"d")&amp;" days"</f>
        <v>122 days</v>
      </c>
      <c r="G8824" t="s">
        <v>49</v>
      </c>
      <c r="H8824" t="s">
        <v>507</v>
      </c>
      <c r="I8824" t="s">
        <v>508</v>
      </c>
      <c r="J8824" t="s">
        <v>25</v>
      </c>
      <c r="K8824" t="s">
        <v>26</v>
      </c>
      <c r="L8824" t="s">
        <v>6058</v>
      </c>
      <c r="M8824" t="s">
        <v>53</v>
      </c>
      <c r="N8824">
        <v>32839</v>
      </c>
      <c r="O8824" t="s">
        <v>29</v>
      </c>
      <c r="P8824" t="s">
        <v>1767</v>
      </c>
      <c r="Q8824" t="s">
        <v>70</v>
      </c>
      <c r="R8824" t="s">
        <v>1218</v>
      </c>
      <c r="S8824" t="s">
        <v>1768</v>
      </c>
      <c r="T8824" s="9">
        <v>959.98</v>
      </c>
      <c r="U8824">
        <v>2</v>
      </c>
      <c r="V8824" s="2">
        <v>0.2</v>
      </c>
      <c r="W8824" s="6">
        <v>311.99</v>
      </c>
      <c r="X8824" s="14">
        <f>AA8824-W8824</f>
        <v>1223.9780000000001</v>
      </c>
      <c r="Y8824" s="6">
        <f>T8824*U8824</f>
        <v>1919.96</v>
      </c>
      <c r="Z8824" s="6">
        <f>Y8824*V8824</f>
        <v>383.99200000000002</v>
      </c>
      <c r="AA8824" s="6">
        <f t="shared" si="725"/>
        <v>1535.9680000000001</v>
      </c>
    </row>
    <row r="8825" spans="2:27" x14ac:dyDescent="0.3">
      <c r="B8825">
        <v>8822</v>
      </c>
      <c r="C8825" t="s">
        <v>10267</v>
      </c>
      <c r="D8825" s="1">
        <v>42805</v>
      </c>
      <c r="E8825" s="1">
        <v>42927</v>
      </c>
      <c r="F8825" s="9" t="str">
        <f t="shared" si="730"/>
        <v>122 days</v>
      </c>
      <c r="G8825" t="s">
        <v>49</v>
      </c>
      <c r="H8825" t="s">
        <v>507</v>
      </c>
      <c r="I8825" t="s">
        <v>508</v>
      </c>
      <c r="J8825" t="s">
        <v>25</v>
      </c>
      <c r="K8825" t="s">
        <v>26</v>
      </c>
      <c r="L8825" t="s">
        <v>6058</v>
      </c>
      <c r="M8825" t="s">
        <v>53</v>
      </c>
      <c r="N8825">
        <v>32839</v>
      </c>
      <c r="O8825" t="s">
        <v>29</v>
      </c>
      <c r="P8825" t="s">
        <v>5224</v>
      </c>
      <c r="Q8825" t="s">
        <v>45</v>
      </c>
      <c r="R8825" t="s">
        <v>74</v>
      </c>
      <c r="S8825" t="s">
        <v>5225</v>
      </c>
      <c r="T8825" s="9">
        <v>4.09</v>
      </c>
      <c r="U8825">
        <v>2</v>
      </c>
      <c r="V8825" s="2">
        <v>0.7</v>
      </c>
      <c r="W8825" s="6">
        <v>-3</v>
      </c>
      <c r="X8825" s="14">
        <f>AA8825-W8825</f>
        <v>5.4540000000000006</v>
      </c>
      <c r="Y8825" s="6">
        <f>T8825*U8825</f>
        <v>8.18</v>
      </c>
      <c r="Z8825" s="6">
        <f>Y8825*V8825</f>
        <v>5.7259999999999991</v>
      </c>
      <c r="AA8825" s="6">
        <f t="shared" si="725"/>
        <v>2.4540000000000006</v>
      </c>
    </row>
    <row r="8826" spans="2:27" x14ac:dyDescent="0.3">
      <c r="B8826">
        <v>8823</v>
      </c>
      <c r="C8826" t="s">
        <v>10267</v>
      </c>
      <c r="D8826" s="1">
        <v>42805</v>
      </c>
      <c r="E8826" s="1">
        <v>42927</v>
      </c>
      <c r="F8826" s="9" t="str">
        <f t="shared" si="730"/>
        <v>122 days</v>
      </c>
      <c r="G8826" t="s">
        <v>49</v>
      </c>
      <c r="H8826" t="s">
        <v>507</v>
      </c>
      <c r="I8826" t="s">
        <v>508</v>
      </c>
      <c r="J8826" t="s">
        <v>25</v>
      </c>
      <c r="K8826" t="s">
        <v>26</v>
      </c>
      <c r="L8826" t="s">
        <v>6058</v>
      </c>
      <c r="M8826" t="s">
        <v>53</v>
      </c>
      <c r="N8826">
        <v>32839</v>
      </c>
      <c r="O8826" t="s">
        <v>29</v>
      </c>
      <c r="P8826" t="s">
        <v>8365</v>
      </c>
      <c r="Q8826" t="s">
        <v>45</v>
      </c>
      <c r="R8826" t="s">
        <v>67</v>
      </c>
      <c r="S8826" t="s">
        <v>8366</v>
      </c>
      <c r="T8826" s="9">
        <v>55.98</v>
      </c>
      <c r="U8826">
        <v>2</v>
      </c>
      <c r="V8826" s="2">
        <v>0.2</v>
      </c>
      <c r="W8826" s="6">
        <v>4.2</v>
      </c>
      <c r="X8826" s="14">
        <f>AA8826-W8826</f>
        <v>85.367999999999995</v>
      </c>
      <c r="Y8826" s="6">
        <f>T8826*U8826</f>
        <v>111.96</v>
      </c>
      <c r="Z8826" s="6">
        <f>Y8826*V8826</f>
        <v>22.391999999999999</v>
      </c>
      <c r="AA8826" s="6">
        <f t="shared" si="725"/>
        <v>89.567999999999998</v>
      </c>
    </row>
    <row r="8827" spans="2:27" x14ac:dyDescent="0.3">
      <c r="B8827">
        <v>8824</v>
      </c>
      <c r="C8827" t="s">
        <v>10267</v>
      </c>
      <c r="D8827" s="1">
        <v>42805</v>
      </c>
      <c r="E8827" s="1">
        <v>42927</v>
      </c>
      <c r="F8827" s="9" t="str">
        <f t="shared" si="730"/>
        <v>122 days</v>
      </c>
      <c r="G8827" t="s">
        <v>49</v>
      </c>
      <c r="H8827" t="s">
        <v>507</v>
      </c>
      <c r="I8827" t="s">
        <v>508</v>
      </c>
      <c r="J8827" t="s">
        <v>25</v>
      </c>
      <c r="K8827" t="s">
        <v>26</v>
      </c>
      <c r="L8827" t="s">
        <v>6058</v>
      </c>
      <c r="M8827" t="s">
        <v>53</v>
      </c>
      <c r="N8827">
        <v>32839</v>
      </c>
      <c r="O8827" t="s">
        <v>29</v>
      </c>
      <c r="P8827" t="s">
        <v>2783</v>
      </c>
      <c r="Q8827" t="s">
        <v>45</v>
      </c>
      <c r="R8827" t="s">
        <v>89</v>
      </c>
      <c r="S8827" t="s">
        <v>2784</v>
      </c>
      <c r="T8827" s="9">
        <v>10.69</v>
      </c>
      <c r="U8827">
        <v>2</v>
      </c>
      <c r="V8827" s="2">
        <v>0.2</v>
      </c>
      <c r="W8827" s="6">
        <v>3.74</v>
      </c>
      <c r="X8827" s="14">
        <f>AA8827-W8827</f>
        <v>13.363999999999999</v>
      </c>
      <c r="Y8827" s="6">
        <f>T8827*U8827</f>
        <v>21.38</v>
      </c>
      <c r="Z8827" s="6">
        <f>Y8827*V8827</f>
        <v>4.2759999999999998</v>
      </c>
      <c r="AA8827" s="6">
        <f t="shared" si="725"/>
        <v>17.103999999999999</v>
      </c>
    </row>
    <row r="8828" spans="2:27" x14ac:dyDescent="0.3">
      <c r="B8828">
        <v>8825</v>
      </c>
      <c r="C8828" t="s">
        <v>10268</v>
      </c>
      <c r="D8828" s="1">
        <v>42815</v>
      </c>
      <c r="E8828" s="1">
        <v>42817</v>
      </c>
      <c r="F8828" s="9" t="str">
        <f t="shared" si="730"/>
        <v>2 days</v>
      </c>
      <c r="G8828" t="s">
        <v>22</v>
      </c>
      <c r="H8828" t="s">
        <v>273</v>
      </c>
      <c r="I8828" t="s">
        <v>274</v>
      </c>
      <c r="J8828" t="s">
        <v>25</v>
      </c>
      <c r="K8828" t="s">
        <v>26</v>
      </c>
      <c r="L8828" t="s">
        <v>4779</v>
      </c>
      <c r="M8828" t="s">
        <v>146</v>
      </c>
      <c r="N8828">
        <v>19601</v>
      </c>
      <c r="O8828" t="s">
        <v>147</v>
      </c>
      <c r="P8828" t="s">
        <v>1695</v>
      </c>
      <c r="Q8828" t="s">
        <v>45</v>
      </c>
      <c r="R8828" t="s">
        <v>172</v>
      </c>
      <c r="S8828" t="s">
        <v>1696</v>
      </c>
      <c r="T8828" s="9">
        <v>8.86</v>
      </c>
      <c r="U8828">
        <v>3</v>
      </c>
      <c r="V8828" s="2">
        <v>0.2</v>
      </c>
      <c r="W8828" s="6">
        <v>2.88</v>
      </c>
      <c r="X8828" s="14">
        <f>AA8828-W8828</f>
        <v>18.384</v>
      </c>
      <c r="Y8828" s="6">
        <f>T8828*U8828</f>
        <v>26.58</v>
      </c>
      <c r="Z8828" s="6">
        <f>Y8828*V8828</f>
        <v>5.3159999999999998</v>
      </c>
      <c r="AA8828" s="6">
        <f t="shared" si="725"/>
        <v>21.263999999999999</v>
      </c>
    </row>
    <row r="8829" spans="2:27" x14ac:dyDescent="0.3">
      <c r="B8829">
        <v>8826</v>
      </c>
      <c r="C8829" t="s">
        <v>10269</v>
      </c>
      <c r="D8829" s="1">
        <v>42357</v>
      </c>
      <c r="E8829" s="1">
        <v>42360</v>
      </c>
      <c r="F8829" s="9" t="str">
        <f t="shared" si="730"/>
        <v>3 days</v>
      </c>
      <c r="G8829" t="s">
        <v>187</v>
      </c>
      <c r="H8829" t="s">
        <v>1311</v>
      </c>
      <c r="I8829" t="s">
        <v>1312</v>
      </c>
      <c r="J8829" t="s">
        <v>25</v>
      </c>
      <c r="K8829" t="s">
        <v>26</v>
      </c>
      <c r="L8829" t="s">
        <v>145</v>
      </c>
      <c r="M8829" t="s">
        <v>146</v>
      </c>
      <c r="N8829">
        <v>19134</v>
      </c>
      <c r="O8829" t="s">
        <v>147</v>
      </c>
      <c r="P8829" t="s">
        <v>4765</v>
      </c>
      <c r="Q8829" t="s">
        <v>45</v>
      </c>
      <c r="R8829" t="s">
        <v>46</v>
      </c>
      <c r="S8829" t="s">
        <v>4766</v>
      </c>
      <c r="T8829" s="9">
        <v>6.91</v>
      </c>
      <c r="U8829">
        <v>3</v>
      </c>
      <c r="V8829" s="2">
        <v>0.2</v>
      </c>
      <c r="W8829" s="6">
        <v>2.5099999999999998</v>
      </c>
      <c r="X8829" s="14">
        <f>AA8829-W8829</f>
        <v>14.074</v>
      </c>
      <c r="Y8829" s="6">
        <f>T8829*U8829</f>
        <v>20.73</v>
      </c>
      <c r="Z8829" s="6">
        <f>Y8829*V8829</f>
        <v>4.1459999999999999</v>
      </c>
      <c r="AA8829" s="6">
        <f t="shared" si="725"/>
        <v>16.584</v>
      </c>
    </row>
    <row r="8830" spans="2:27" x14ac:dyDescent="0.3">
      <c r="B8830">
        <v>8827</v>
      </c>
      <c r="C8830" t="s">
        <v>10270</v>
      </c>
      <c r="D8830" s="1">
        <v>41674</v>
      </c>
      <c r="E8830" s="1">
        <v>41794</v>
      </c>
      <c r="F8830" s="9" t="str">
        <f t="shared" si="730"/>
        <v>120 days</v>
      </c>
      <c r="G8830" t="s">
        <v>22</v>
      </c>
      <c r="H8830" t="s">
        <v>6703</v>
      </c>
      <c r="I8830" t="s">
        <v>6704</v>
      </c>
      <c r="J8830" t="s">
        <v>25</v>
      </c>
      <c r="K8830" t="s">
        <v>26</v>
      </c>
      <c r="L8830" t="s">
        <v>183</v>
      </c>
      <c r="M8830" t="s">
        <v>103</v>
      </c>
      <c r="N8830">
        <v>77095</v>
      </c>
      <c r="O8830" t="s">
        <v>104</v>
      </c>
      <c r="P8830" t="s">
        <v>1869</v>
      </c>
      <c r="Q8830" t="s">
        <v>45</v>
      </c>
      <c r="R8830" t="s">
        <v>89</v>
      </c>
      <c r="S8830" t="s">
        <v>1870</v>
      </c>
      <c r="T8830" s="9">
        <v>26.72</v>
      </c>
      <c r="U8830">
        <v>5</v>
      </c>
      <c r="V8830" s="2">
        <v>0.2</v>
      </c>
      <c r="W8830" s="6">
        <v>9.35</v>
      </c>
      <c r="X8830" s="14">
        <f>AA8830-W8830</f>
        <v>97.53</v>
      </c>
      <c r="Y8830" s="6">
        <f>T8830*U8830</f>
        <v>133.6</v>
      </c>
      <c r="Z8830" s="6">
        <f>Y8830*V8830</f>
        <v>26.72</v>
      </c>
      <c r="AA8830" s="6">
        <f t="shared" si="725"/>
        <v>106.88</v>
      </c>
    </row>
    <row r="8831" spans="2:27" x14ac:dyDescent="0.3">
      <c r="B8831">
        <v>8828</v>
      </c>
      <c r="C8831" t="s">
        <v>10270</v>
      </c>
      <c r="D8831" s="1">
        <v>41674</v>
      </c>
      <c r="E8831" s="1">
        <v>41794</v>
      </c>
      <c r="F8831" s="9" t="str">
        <f t="shared" si="730"/>
        <v>120 days</v>
      </c>
      <c r="G8831" t="s">
        <v>22</v>
      </c>
      <c r="H8831" t="s">
        <v>6703</v>
      </c>
      <c r="I8831" t="s">
        <v>6704</v>
      </c>
      <c r="J8831" t="s">
        <v>25</v>
      </c>
      <c r="K8831" t="s">
        <v>26</v>
      </c>
      <c r="L8831" t="s">
        <v>183</v>
      </c>
      <c r="M8831" t="s">
        <v>103</v>
      </c>
      <c r="N8831">
        <v>77095</v>
      </c>
      <c r="O8831" t="s">
        <v>104</v>
      </c>
      <c r="P8831" t="s">
        <v>8697</v>
      </c>
      <c r="Q8831" t="s">
        <v>45</v>
      </c>
      <c r="R8831" t="s">
        <v>89</v>
      </c>
      <c r="S8831" t="s">
        <v>8698</v>
      </c>
      <c r="T8831" s="9">
        <v>33.49</v>
      </c>
      <c r="U8831">
        <v>7</v>
      </c>
      <c r="V8831" s="2">
        <v>0.2</v>
      </c>
      <c r="W8831" s="6">
        <v>10.47</v>
      </c>
      <c r="X8831" s="14">
        <f>AA8831-W8831</f>
        <v>177.07400000000001</v>
      </c>
      <c r="Y8831" s="6">
        <f>T8831*U8831</f>
        <v>234.43</v>
      </c>
      <c r="Z8831" s="6">
        <f>Y8831*V8831</f>
        <v>46.886000000000003</v>
      </c>
      <c r="AA8831" s="6">
        <f t="shared" si="725"/>
        <v>187.54400000000001</v>
      </c>
    </row>
    <row r="8832" spans="2:27" x14ac:dyDescent="0.3">
      <c r="B8832">
        <v>8829</v>
      </c>
      <c r="C8832" t="s">
        <v>10271</v>
      </c>
      <c r="D8832" s="1">
        <v>42130</v>
      </c>
      <c r="E8832" s="1">
        <v>42253</v>
      </c>
      <c r="F8832" s="9" t="str">
        <f t="shared" si="730"/>
        <v>123 days</v>
      </c>
      <c r="G8832" t="s">
        <v>49</v>
      </c>
      <c r="H8832" t="s">
        <v>1536</v>
      </c>
      <c r="I8832" t="s">
        <v>1537</v>
      </c>
      <c r="J8832" t="s">
        <v>40</v>
      </c>
      <c r="K8832" t="s">
        <v>26</v>
      </c>
      <c r="L8832" t="s">
        <v>9313</v>
      </c>
      <c r="M8832" t="s">
        <v>596</v>
      </c>
      <c r="N8832">
        <v>63301</v>
      </c>
      <c r="O8832" t="s">
        <v>104</v>
      </c>
      <c r="P8832" t="s">
        <v>4643</v>
      </c>
      <c r="Q8832" t="s">
        <v>45</v>
      </c>
      <c r="R8832" t="s">
        <v>89</v>
      </c>
      <c r="S8832" t="s">
        <v>4644</v>
      </c>
      <c r="T8832" s="9">
        <v>10.56</v>
      </c>
      <c r="U8832">
        <v>2</v>
      </c>
      <c r="V8832" s="2">
        <v>0</v>
      </c>
      <c r="W8832" s="6">
        <v>4.75</v>
      </c>
      <c r="X8832" s="14">
        <f>AA8832-W8832</f>
        <v>16.37</v>
      </c>
      <c r="Y8832" s="6">
        <f>T8832*U8832</f>
        <v>21.12</v>
      </c>
      <c r="Z8832" s="6">
        <f>Y8832*V8832</f>
        <v>0</v>
      </c>
      <c r="AA8832" s="6">
        <f t="shared" si="725"/>
        <v>21.12</v>
      </c>
    </row>
    <row r="8833" spans="2:27" x14ac:dyDescent="0.3">
      <c r="B8833">
        <v>8830</v>
      </c>
      <c r="C8833" t="s">
        <v>10272</v>
      </c>
      <c r="D8833" s="1">
        <v>41800</v>
      </c>
      <c r="E8833" s="1">
        <v>41892</v>
      </c>
      <c r="F8833" s="9" t="str">
        <f t="shared" si="730"/>
        <v>92 days</v>
      </c>
      <c r="G8833" t="s">
        <v>187</v>
      </c>
      <c r="H8833" t="s">
        <v>9001</v>
      </c>
      <c r="I8833" t="s">
        <v>9002</v>
      </c>
      <c r="J8833" t="s">
        <v>40</v>
      </c>
      <c r="K8833" t="s">
        <v>26</v>
      </c>
      <c r="L8833" t="s">
        <v>4382</v>
      </c>
      <c r="M8833" t="s">
        <v>253</v>
      </c>
      <c r="N8833">
        <v>46203</v>
      </c>
      <c r="O8833" t="s">
        <v>104</v>
      </c>
      <c r="P8833" t="s">
        <v>7511</v>
      </c>
      <c r="Q8833" t="s">
        <v>45</v>
      </c>
      <c r="R8833" t="s">
        <v>58</v>
      </c>
      <c r="S8833" t="s">
        <v>7512</v>
      </c>
      <c r="T8833" s="9">
        <v>386.34</v>
      </c>
      <c r="U8833">
        <v>2</v>
      </c>
      <c r="V8833" s="2">
        <v>0</v>
      </c>
      <c r="W8833" s="6">
        <v>54.09</v>
      </c>
      <c r="X8833" s="14">
        <f>AA8833-W8833</f>
        <v>718.58999999999992</v>
      </c>
      <c r="Y8833" s="6">
        <f>T8833*U8833</f>
        <v>772.68</v>
      </c>
      <c r="Z8833" s="6">
        <f>Y8833*V8833</f>
        <v>0</v>
      </c>
      <c r="AA8833" s="6">
        <f t="shared" si="725"/>
        <v>772.68</v>
      </c>
    </row>
    <row r="8834" spans="2:27" x14ac:dyDescent="0.3">
      <c r="B8834">
        <v>8831</v>
      </c>
      <c r="C8834" t="s">
        <v>10273</v>
      </c>
      <c r="D8834" s="1">
        <v>42603</v>
      </c>
      <c r="E8834" s="1">
        <v>42606</v>
      </c>
      <c r="F8834" s="9" t="str">
        <f t="shared" si="730"/>
        <v>3 days</v>
      </c>
      <c r="G8834" t="s">
        <v>22</v>
      </c>
      <c r="H8834" t="s">
        <v>2859</v>
      </c>
      <c r="I8834" t="s">
        <v>2860</v>
      </c>
      <c r="J8834" t="s">
        <v>40</v>
      </c>
      <c r="K8834" t="s">
        <v>26</v>
      </c>
      <c r="L8834" t="s">
        <v>94</v>
      </c>
      <c r="M8834" t="s">
        <v>95</v>
      </c>
      <c r="N8834">
        <v>98115</v>
      </c>
      <c r="O8834" t="s">
        <v>43</v>
      </c>
      <c r="P8834" t="s">
        <v>3175</v>
      </c>
      <c r="Q8834" t="s">
        <v>45</v>
      </c>
      <c r="R8834" t="s">
        <v>74</v>
      </c>
      <c r="S8834" t="s">
        <v>3176</v>
      </c>
      <c r="T8834" s="9">
        <v>33.44</v>
      </c>
      <c r="U8834">
        <v>10</v>
      </c>
      <c r="V8834" s="2">
        <v>0.2</v>
      </c>
      <c r="W8834" s="6">
        <v>11.7</v>
      </c>
      <c r="X8834" s="14">
        <f>AA8834-W8834</f>
        <v>255.82</v>
      </c>
      <c r="Y8834" s="6">
        <f>T8834*U8834</f>
        <v>334.4</v>
      </c>
      <c r="Z8834" s="6">
        <f>Y8834*V8834</f>
        <v>66.88</v>
      </c>
      <c r="AA8834" s="6">
        <f t="shared" si="725"/>
        <v>267.52</v>
      </c>
    </row>
    <row r="8835" spans="2:27" x14ac:dyDescent="0.3">
      <c r="B8835">
        <v>8832</v>
      </c>
      <c r="C8835" t="s">
        <v>10274</v>
      </c>
      <c r="D8835" s="1">
        <v>42323</v>
      </c>
      <c r="E8835" s="1">
        <v>42327</v>
      </c>
      <c r="F8835" s="9" t="str">
        <f t="shared" si="730"/>
        <v>4 days</v>
      </c>
      <c r="G8835" t="s">
        <v>49</v>
      </c>
      <c r="H8835" t="s">
        <v>7000</v>
      </c>
      <c r="I8835" t="s">
        <v>7001</v>
      </c>
      <c r="J8835" t="s">
        <v>101</v>
      </c>
      <c r="K8835" t="s">
        <v>26</v>
      </c>
      <c r="L8835" t="s">
        <v>3330</v>
      </c>
      <c r="M8835" t="s">
        <v>318</v>
      </c>
      <c r="N8835">
        <v>22801</v>
      </c>
      <c r="O8835" t="s">
        <v>29</v>
      </c>
      <c r="P8835" t="s">
        <v>2188</v>
      </c>
      <c r="Q8835" t="s">
        <v>31</v>
      </c>
      <c r="R8835" t="s">
        <v>64</v>
      </c>
      <c r="S8835" t="s">
        <v>2189</v>
      </c>
      <c r="T8835" s="9">
        <v>39.96</v>
      </c>
      <c r="U8835">
        <v>2</v>
      </c>
      <c r="V8835" s="2">
        <v>0</v>
      </c>
      <c r="W8835" s="6">
        <v>14.39</v>
      </c>
      <c r="X8835" s="14">
        <f>AA8835-W8835</f>
        <v>65.53</v>
      </c>
      <c r="Y8835" s="6">
        <f>T8835*U8835</f>
        <v>79.92</v>
      </c>
      <c r="Z8835" s="6">
        <f>Y8835*V8835</f>
        <v>0</v>
      </c>
      <c r="AA8835" s="6">
        <f t="shared" si="725"/>
        <v>79.92</v>
      </c>
    </row>
    <row r="8836" spans="2:27" x14ac:dyDescent="0.3">
      <c r="B8836">
        <v>8833</v>
      </c>
      <c r="C8836" t="s">
        <v>10275</v>
      </c>
      <c r="D8836" s="1">
        <v>42177</v>
      </c>
      <c r="E8836" s="1">
        <v>42182</v>
      </c>
      <c r="F8836" s="9" t="str">
        <f t="shared" si="730"/>
        <v>5 days</v>
      </c>
      <c r="G8836" t="s">
        <v>49</v>
      </c>
      <c r="H8836" t="s">
        <v>4356</v>
      </c>
      <c r="I8836" t="s">
        <v>4357</v>
      </c>
      <c r="J8836" t="s">
        <v>25</v>
      </c>
      <c r="K8836" t="s">
        <v>26</v>
      </c>
      <c r="L8836" t="s">
        <v>388</v>
      </c>
      <c r="M8836" t="s">
        <v>266</v>
      </c>
      <c r="N8836">
        <v>14609</v>
      </c>
      <c r="O8836" t="s">
        <v>147</v>
      </c>
      <c r="P8836" t="s">
        <v>2697</v>
      </c>
      <c r="Q8836" t="s">
        <v>45</v>
      </c>
      <c r="R8836" t="s">
        <v>74</v>
      </c>
      <c r="S8836" t="s">
        <v>2698</v>
      </c>
      <c r="T8836" s="9">
        <v>1217.57</v>
      </c>
      <c r="U8836">
        <v>2</v>
      </c>
      <c r="V8836" s="2">
        <v>0.2</v>
      </c>
      <c r="W8836" s="6">
        <v>456.59</v>
      </c>
      <c r="X8836" s="14">
        <f>AA8836-W8836</f>
        <v>1491.5219999999999</v>
      </c>
      <c r="Y8836" s="6">
        <f>T8836*U8836</f>
        <v>2435.14</v>
      </c>
      <c r="Z8836" s="6">
        <f>Y8836*V8836</f>
        <v>487.02800000000002</v>
      </c>
      <c r="AA8836" s="6">
        <f t="shared" si="725"/>
        <v>1948.1119999999999</v>
      </c>
    </row>
    <row r="8837" spans="2:27" x14ac:dyDescent="0.3">
      <c r="B8837">
        <v>8834</v>
      </c>
      <c r="C8837" t="s">
        <v>10276</v>
      </c>
      <c r="D8837" s="1">
        <v>43002</v>
      </c>
      <c r="E8837" s="1">
        <v>43006</v>
      </c>
      <c r="F8837" s="9" t="str">
        <f t="shared" si="730"/>
        <v>4 days</v>
      </c>
      <c r="G8837" t="s">
        <v>49</v>
      </c>
      <c r="H8837" t="s">
        <v>5106</v>
      </c>
      <c r="I8837" t="s">
        <v>5107</v>
      </c>
      <c r="J8837" t="s">
        <v>101</v>
      </c>
      <c r="K8837" t="s">
        <v>26</v>
      </c>
      <c r="L8837" t="s">
        <v>7497</v>
      </c>
      <c r="M8837" t="s">
        <v>1274</v>
      </c>
      <c r="N8837">
        <v>30328</v>
      </c>
      <c r="O8837" t="s">
        <v>29</v>
      </c>
      <c r="P8837" t="s">
        <v>4022</v>
      </c>
      <c r="Q8837" t="s">
        <v>45</v>
      </c>
      <c r="R8837" t="s">
        <v>58</v>
      </c>
      <c r="S8837" t="s">
        <v>6593</v>
      </c>
      <c r="T8837" s="9">
        <v>15.51</v>
      </c>
      <c r="U8837">
        <v>1</v>
      </c>
      <c r="V8837" s="2">
        <v>0</v>
      </c>
      <c r="W8837" s="6">
        <v>3.88</v>
      </c>
      <c r="X8837" s="14">
        <f>AA8837-W8837</f>
        <v>11.629999999999999</v>
      </c>
      <c r="Y8837" s="6">
        <f>T8837*U8837</f>
        <v>15.51</v>
      </c>
      <c r="Z8837" s="6">
        <f>Y8837*V8837</f>
        <v>0</v>
      </c>
      <c r="AA8837" s="6">
        <f t="shared" ref="AA8837:AA8900" si="731">Y8837-Z8837</f>
        <v>15.51</v>
      </c>
    </row>
    <row r="8838" spans="2:27" x14ac:dyDescent="0.3">
      <c r="B8838">
        <v>8835</v>
      </c>
      <c r="C8838" t="s">
        <v>10276</v>
      </c>
      <c r="D8838" s="1">
        <v>43002</v>
      </c>
      <c r="E8838" s="1">
        <v>43006</v>
      </c>
      <c r="F8838" s="9" t="str">
        <f t="shared" si="730"/>
        <v>4 days</v>
      </c>
      <c r="G8838" t="s">
        <v>49</v>
      </c>
      <c r="H8838" t="s">
        <v>5106</v>
      </c>
      <c r="I8838" t="s">
        <v>5107</v>
      </c>
      <c r="J8838" t="s">
        <v>101</v>
      </c>
      <c r="K8838" t="s">
        <v>26</v>
      </c>
      <c r="L8838" t="s">
        <v>7497</v>
      </c>
      <c r="M8838" t="s">
        <v>1274</v>
      </c>
      <c r="N8838">
        <v>30328</v>
      </c>
      <c r="O8838" t="s">
        <v>29</v>
      </c>
      <c r="P8838" t="s">
        <v>6499</v>
      </c>
      <c r="Q8838" t="s">
        <v>70</v>
      </c>
      <c r="R8838" t="s">
        <v>71</v>
      </c>
      <c r="S8838" t="s">
        <v>6500</v>
      </c>
      <c r="T8838" s="9">
        <v>89.9</v>
      </c>
      <c r="U8838">
        <v>2</v>
      </c>
      <c r="V8838" s="2">
        <v>0</v>
      </c>
      <c r="W8838" s="6">
        <v>25.17</v>
      </c>
      <c r="X8838" s="14">
        <f>AA8838-W8838</f>
        <v>154.63</v>
      </c>
      <c r="Y8838" s="6">
        <f>T8838*U8838</f>
        <v>179.8</v>
      </c>
      <c r="Z8838" s="6">
        <f>Y8838*V8838</f>
        <v>0</v>
      </c>
      <c r="AA8838" s="6">
        <f t="shared" si="731"/>
        <v>179.8</v>
      </c>
    </row>
    <row r="8839" spans="2:27" x14ac:dyDescent="0.3">
      <c r="B8839">
        <v>8836</v>
      </c>
      <c r="C8839" t="s">
        <v>10276</v>
      </c>
      <c r="D8839" s="1">
        <v>43002</v>
      </c>
      <c r="E8839" s="1">
        <v>43006</v>
      </c>
      <c r="F8839" s="9" t="str">
        <f t="shared" si="730"/>
        <v>4 days</v>
      </c>
      <c r="G8839" t="s">
        <v>49</v>
      </c>
      <c r="H8839" t="s">
        <v>5106</v>
      </c>
      <c r="I8839" t="s">
        <v>5107</v>
      </c>
      <c r="J8839" t="s">
        <v>101</v>
      </c>
      <c r="K8839" t="s">
        <v>26</v>
      </c>
      <c r="L8839" t="s">
        <v>7497</v>
      </c>
      <c r="M8839" t="s">
        <v>1274</v>
      </c>
      <c r="N8839">
        <v>30328</v>
      </c>
      <c r="O8839" t="s">
        <v>29</v>
      </c>
      <c r="P8839" t="s">
        <v>8256</v>
      </c>
      <c r="Q8839" t="s">
        <v>45</v>
      </c>
      <c r="R8839" t="s">
        <v>67</v>
      </c>
      <c r="S8839" t="s">
        <v>8257</v>
      </c>
      <c r="T8839" s="9">
        <v>14.28</v>
      </c>
      <c r="U8839">
        <v>4</v>
      </c>
      <c r="V8839" s="2">
        <v>0</v>
      </c>
      <c r="W8839" s="6">
        <v>3.71</v>
      </c>
      <c r="X8839" s="14">
        <f>AA8839-W8839</f>
        <v>53.41</v>
      </c>
      <c r="Y8839" s="6">
        <f>T8839*U8839</f>
        <v>57.12</v>
      </c>
      <c r="Z8839" s="6">
        <f>Y8839*V8839</f>
        <v>0</v>
      </c>
      <c r="AA8839" s="6">
        <f t="shared" si="731"/>
        <v>57.12</v>
      </c>
    </row>
    <row r="8840" spans="2:27" x14ac:dyDescent="0.3">
      <c r="B8840">
        <v>8837</v>
      </c>
      <c r="C8840" t="s">
        <v>10276</v>
      </c>
      <c r="D8840" s="1">
        <v>43002</v>
      </c>
      <c r="E8840" s="1">
        <v>43006</v>
      </c>
      <c r="F8840" s="9" t="str">
        <f t="shared" si="730"/>
        <v>4 days</v>
      </c>
      <c r="G8840" t="s">
        <v>49</v>
      </c>
      <c r="H8840" t="s">
        <v>5106</v>
      </c>
      <c r="I8840" t="s">
        <v>5107</v>
      </c>
      <c r="J8840" t="s">
        <v>101</v>
      </c>
      <c r="K8840" t="s">
        <v>26</v>
      </c>
      <c r="L8840" t="s">
        <v>7497</v>
      </c>
      <c r="M8840" t="s">
        <v>1274</v>
      </c>
      <c r="N8840">
        <v>30328</v>
      </c>
      <c r="O8840" t="s">
        <v>29</v>
      </c>
      <c r="P8840" t="s">
        <v>2955</v>
      </c>
      <c r="Q8840" t="s">
        <v>45</v>
      </c>
      <c r="R8840" t="s">
        <v>67</v>
      </c>
      <c r="S8840" t="s">
        <v>2956</v>
      </c>
      <c r="T8840" s="9">
        <v>12.72</v>
      </c>
      <c r="U8840">
        <v>3</v>
      </c>
      <c r="V8840" s="2">
        <v>0</v>
      </c>
      <c r="W8840" s="6">
        <v>4.96</v>
      </c>
      <c r="X8840" s="14">
        <f>AA8840-W8840</f>
        <v>33.200000000000003</v>
      </c>
      <c r="Y8840" s="6">
        <f>T8840*U8840</f>
        <v>38.160000000000004</v>
      </c>
      <c r="Z8840" s="6">
        <f>Y8840*V8840</f>
        <v>0</v>
      </c>
      <c r="AA8840" s="6">
        <f t="shared" si="731"/>
        <v>38.160000000000004</v>
      </c>
    </row>
    <row r="8841" spans="2:27" x14ac:dyDescent="0.3">
      <c r="B8841">
        <v>8838</v>
      </c>
      <c r="C8841" t="s">
        <v>10276</v>
      </c>
      <c r="D8841" s="1">
        <v>43002</v>
      </c>
      <c r="E8841" s="1">
        <v>43006</v>
      </c>
      <c r="F8841" s="9" t="str">
        <f t="shared" si="730"/>
        <v>4 days</v>
      </c>
      <c r="G8841" t="s">
        <v>49</v>
      </c>
      <c r="H8841" t="s">
        <v>5106</v>
      </c>
      <c r="I8841" t="s">
        <v>5107</v>
      </c>
      <c r="J8841" t="s">
        <v>101</v>
      </c>
      <c r="K8841" t="s">
        <v>26</v>
      </c>
      <c r="L8841" t="s">
        <v>7497</v>
      </c>
      <c r="M8841" t="s">
        <v>1274</v>
      </c>
      <c r="N8841">
        <v>30328</v>
      </c>
      <c r="O8841" t="s">
        <v>29</v>
      </c>
      <c r="P8841" t="s">
        <v>1444</v>
      </c>
      <c r="Q8841" t="s">
        <v>45</v>
      </c>
      <c r="R8841" t="s">
        <v>46</v>
      </c>
      <c r="S8841" t="s">
        <v>1445</v>
      </c>
      <c r="T8841" s="9">
        <v>15.75</v>
      </c>
      <c r="U8841">
        <v>5</v>
      </c>
      <c r="V8841" s="2">
        <v>0</v>
      </c>
      <c r="W8841" s="6">
        <v>7.56</v>
      </c>
      <c r="X8841" s="14">
        <f>AA8841-W8841</f>
        <v>71.19</v>
      </c>
      <c r="Y8841" s="6">
        <f>T8841*U8841</f>
        <v>78.75</v>
      </c>
      <c r="Z8841" s="6">
        <f>Y8841*V8841</f>
        <v>0</v>
      </c>
      <c r="AA8841" s="6">
        <f t="shared" si="731"/>
        <v>78.75</v>
      </c>
    </row>
    <row r="8842" spans="2:27" x14ac:dyDescent="0.3">
      <c r="B8842">
        <v>8839</v>
      </c>
      <c r="C8842" t="s">
        <v>10277</v>
      </c>
      <c r="D8842" s="1">
        <v>41794</v>
      </c>
      <c r="E8842" s="1">
        <v>41916</v>
      </c>
      <c r="F8842" s="9" t="str">
        <f t="shared" si="730"/>
        <v>122 days</v>
      </c>
      <c r="G8842" t="s">
        <v>22</v>
      </c>
      <c r="H8842" t="s">
        <v>3294</v>
      </c>
      <c r="I8842" t="s">
        <v>3295</v>
      </c>
      <c r="J8842" t="s">
        <v>40</v>
      </c>
      <c r="K8842" t="s">
        <v>26</v>
      </c>
      <c r="L8842" t="s">
        <v>41</v>
      </c>
      <c r="M8842" t="s">
        <v>42</v>
      </c>
      <c r="N8842">
        <v>90004</v>
      </c>
      <c r="O8842" t="s">
        <v>43</v>
      </c>
      <c r="P8842" t="s">
        <v>6812</v>
      </c>
      <c r="Q8842" t="s">
        <v>45</v>
      </c>
      <c r="R8842" t="s">
        <v>67</v>
      </c>
      <c r="S8842" t="s">
        <v>6813</v>
      </c>
      <c r="T8842" s="9">
        <v>70.95</v>
      </c>
      <c r="U8842">
        <v>3</v>
      </c>
      <c r="V8842" s="2">
        <v>0</v>
      </c>
      <c r="W8842" s="6">
        <v>18.45</v>
      </c>
      <c r="X8842" s="14">
        <f>AA8842-W8842</f>
        <v>194.40000000000003</v>
      </c>
      <c r="Y8842" s="6">
        <f>T8842*U8842</f>
        <v>212.85000000000002</v>
      </c>
      <c r="Z8842" s="6">
        <f>Y8842*V8842</f>
        <v>0</v>
      </c>
      <c r="AA8842" s="6">
        <f t="shared" si="731"/>
        <v>212.85000000000002</v>
      </c>
    </row>
    <row r="8843" spans="2:27" x14ac:dyDescent="0.3">
      <c r="B8843">
        <v>8840</v>
      </c>
      <c r="C8843" t="s">
        <v>10277</v>
      </c>
      <c r="D8843" s="1">
        <v>41794</v>
      </c>
      <c r="E8843" s="1">
        <v>41916</v>
      </c>
      <c r="F8843" s="9" t="str">
        <f t="shared" si="730"/>
        <v>122 days</v>
      </c>
      <c r="G8843" t="s">
        <v>22</v>
      </c>
      <c r="H8843" t="s">
        <v>3294</v>
      </c>
      <c r="I8843" t="s">
        <v>3295</v>
      </c>
      <c r="J8843" t="s">
        <v>40</v>
      </c>
      <c r="K8843" t="s">
        <v>26</v>
      </c>
      <c r="L8843" t="s">
        <v>41</v>
      </c>
      <c r="M8843" t="s">
        <v>42</v>
      </c>
      <c r="N8843">
        <v>90004</v>
      </c>
      <c r="O8843" t="s">
        <v>43</v>
      </c>
      <c r="P8843" t="s">
        <v>461</v>
      </c>
      <c r="Q8843" t="s">
        <v>45</v>
      </c>
      <c r="R8843" t="s">
        <v>74</v>
      </c>
      <c r="S8843" t="s">
        <v>462</v>
      </c>
      <c r="T8843" s="9">
        <v>65.569999999999993</v>
      </c>
      <c r="U8843">
        <v>2</v>
      </c>
      <c r="V8843" s="2">
        <v>0.2</v>
      </c>
      <c r="W8843" s="6">
        <v>23.77</v>
      </c>
      <c r="X8843" s="14">
        <f>AA8843-W8843</f>
        <v>81.141999999999996</v>
      </c>
      <c r="Y8843" s="6">
        <f>T8843*U8843</f>
        <v>131.13999999999999</v>
      </c>
      <c r="Z8843" s="6">
        <f>Y8843*V8843</f>
        <v>26.227999999999998</v>
      </c>
      <c r="AA8843" s="6">
        <f t="shared" si="731"/>
        <v>104.91199999999999</v>
      </c>
    </row>
    <row r="8844" spans="2:27" x14ac:dyDescent="0.3">
      <c r="B8844">
        <v>8841</v>
      </c>
      <c r="C8844" t="s">
        <v>10277</v>
      </c>
      <c r="D8844" s="1">
        <v>41794</v>
      </c>
      <c r="E8844" s="1">
        <v>41916</v>
      </c>
      <c r="F8844" s="9" t="str">
        <f t="shared" si="730"/>
        <v>122 days</v>
      </c>
      <c r="G8844" t="s">
        <v>22</v>
      </c>
      <c r="H8844" t="s">
        <v>3294</v>
      </c>
      <c r="I8844" t="s">
        <v>3295</v>
      </c>
      <c r="J8844" t="s">
        <v>40</v>
      </c>
      <c r="K8844" t="s">
        <v>26</v>
      </c>
      <c r="L8844" t="s">
        <v>41</v>
      </c>
      <c r="M8844" t="s">
        <v>42</v>
      </c>
      <c r="N8844">
        <v>90004</v>
      </c>
      <c r="O8844" t="s">
        <v>43</v>
      </c>
      <c r="P8844" t="s">
        <v>5482</v>
      </c>
      <c r="Q8844" t="s">
        <v>70</v>
      </c>
      <c r="R8844" t="s">
        <v>160</v>
      </c>
      <c r="S8844" t="s">
        <v>5483</v>
      </c>
      <c r="T8844" s="9">
        <v>299.97000000000003</v>
      </c>
      <c r="U8844">
        <v>3</v>
      </c>
      <c r="V8844" s="2">
        <v>0</v>
      </c>
      <c r="W8844" s="6">
        <v>131.99</v>
      </c>
      <c r="X8844" s="14">
        <f>AA8844-W8844</f>
        <v>767.92000000000007</v>
      </c>
      <c r="Y8844" s="6">
        <f>T8844*U8844</f>
        <v>899.91000000000008</v>
      </c>
      <c r="Z8844" s="6">
        <f>Y8844*V8844</f>
        <v>0</v>
      </c>
      <c r="AA8844" s="6">
        <f t="shared" si="731"/>
        <v>899.91000000000008</v>
      </c>
    </row>
    <row r="8845" spans="2:27" x14ac:dyDescent="0.3">
      <c r="B8845">
        <v>8842</v>
      </c>
      <c r="C8845" t="s">
        <v>10278</v>
      </c>
      <c r="D8845" s="1">
        <v>42615</v>
      </c>
      <c r="E8845" s="1">
        <v>42413</v>
      </c>
      <c r="F8845" s="23" t="s">
        <v>10956</v>
      </c>
      <c r="G8845" t="s">
        <v>49</v>
      </c>
      <c r="H8845" t="s">
        <v>2771</v>
      </c>
      <c r="I8845" t="s">
        <v>2772</v>
      </c>
      <c r="J8845" t="s">
        <v>40</v>
      </c>
      <c r="K8845" t="s">
        <v>26</v>
      </c>
      <c r="L8845" t="s">
        <v>126</v>
      </c>
      <c r="M8845" t="s">
        <v>42</v>
      </c>
      <c r="N8845">
        <v>94110</v>
      </c>
      <c r="O8845" t="s">
        <v>43</v>
      </c>
      <c r="P8845" t="s">
        <v>1020</v>
      </c>
      <c r="Q8845" t="s">
        <v>70</v>
      </c>
      <c r="R8845" t="s">
        <v>160</v>
      </c>
      <c r="S8845" t="s">
        <v>1021</v>
      </c>
      <c r="T8845" s="9">
        <v>89.97</v>
      </c>
      <c r="U8845">
        <v>3</v>
      </c>
      <c r="V8845" s="2">
        <v>0</v>
      </c>
      <c r="W8845" s="6">
        <v>39.590000000000003</v>
      </c>
      <c r="X8845" s="14">
        <f>AA8845-W8845</f>
        <v>230.31999999999996</v>
      </c>
      <c r="Y8845" s="6">
        <f>T8845*U8845</f>
        <v>269.90999999999997</v>
      </c>
      <c r="Z8845" s="6">
        <f>Y8845*V8845</f>
        <v>0</v>
      </c>
      <c r="AA8845" s="6">
        <f t="shared" si="731"/>
        <v>269.90999999999997</v>
      </c>
    </row>
    <row r="8846" spans="2:27" x14ac:dyDescent="0.3">
      <c r="B8846">
        <v>8843</v>
      </c>
      <c r="C8846" t="s">
        <v>10278</v>
      </c>
      <c r="D8846" s="1">
        <v>42615</v>
      </c>
      <c r="E8846" s="1">
        <v>42413</v>
      </c>
      <c r="F8846" s="23" t="s">
        <v>10956</v>
      </c>
      <c r="G8846" t="s">
        <v>49</v>
      </c>
      <c r="H8846" t="s">
        <v>2771</v>
      </c>
      <c r="I8846" t="s">
        <v>2772</v>
      </c>
      <c r="J8846" t="s">
        <v>40</v>
      </c>
      <c r="K8846" t="s">
        <v>26</v>
      </c>
      <c r="L8846" t="s">
        <v>126</v>
      </c>
      <c r="M8846" t="s">
        <v>42</v>
      </c>
      <c r="N8846">
        <v>94110</v>
      </c>
      <c r="O8846" t="s">
        <v>43</v>
      </c>
      <c r="P8846" t="s">
        <v>3096</v>
      </c>
      <c r="Q8846" t="s">
        <v>70</v>
      </c>
      <c r="R8846" t="s">
        <v>160</v>
      </c>
      <c r="S8846" t="s">
        <v>3097</v>
      </c>
      <c r="T8846" s="9">
        <v>31.86</v>
      </c>
      <c r="U8846">
        <v>2</v>
      </c>
      <c r="V8846" s="2">
        <v>0</v>
      </c>
      <c r="W8846" s="6">
        <v>11.15</v>
      </c>
      <c r="X8846" s="14">
        <f>AA8846-W8846</f>
        <v>52.57</v>
      </c>
      <c r="Y8846" s="6">
        <f>T8846*U8846</f>
        <v>63.72</v>
      </c>
      <c r="Z8846" s="6">
        <f>Y8846*V8846</f>
        <v>0</v>
      </c>
      <c r="AA8846" s="6">
        <f t="shared" si="731"/>
        <v>63.72</v>
      </c>
    </row>
    <row r="8847" spans="2:27" x14ac:dyDescent="0.3">
      <c r="B8847">
        <v>8844</v>
      </c>
      <c r="C8847" t="s">
        <v>10279</v>
      </c>
      <c r="D8847" s="1">
        <v>41961</v>
      </c>
      <c r="E8847" s="1">
        <v>41963</v>
      </c>
      <c r="F8847" s="9" t="str">
        <f t="shared" ref="F8847:F8863" si="732">DATEDIF(D8847,E8847,"d")&amp;" days"</f>
        <v>2 days</v>
      </c>
      <c r="G8847" t="s">
        <v>22</v>
      </c>
      <c r="H8847" t="s">
        <v>370</v>
      </c>
      <c r="I8847" t="s">
        <v>371</v>
      </c>
      <c r="J8847" t="s">
        <v>40</v>
      </c>
      <c r="K8847" t="s">
        <v>26</v>
      </c>
      <c r="L8847" t="s">
        <v>408</v>
      </c>
      <c r="M8847" t="s">
        <v>228</v>
      </c>
      <c r="N8847">
        <v>55407</v>
      </c>
      <c r="O8847" t="s">
        <v>104</v>
      </c>
      <c r="P8847" t="s">
        <v>7617</v>
      </c>
      <c r="Q8847" t="s">
        <v>45</v>
      </c>
      <c r="R8847" t="s">
        <v>58</v>
      </c>
      <c r="S8847" t="s">
        <v>7618</v>
      </c>
      <c r="T8847" s="9">
        <v>67.150000000000006</v>
      </c>
      <c r="U8847">
        <v>5</v>
      </c>
      <c r="V8847" s="2">
        <v>0</v>
      </c>
      <c r="W8847" s="6">
        <v>16.79</v>
      </c>
      <c r="X8847" s="14">
        <f>AA8847-W8847</f>
        <v>318.95999999999998</v>
      </c>
      <c r="Y8847" s="6">
        <f>T8847*U8847</f>
        <v>335.75</v>
      </c>
      <c r="Z8847" s="6">
        <f>Y8847*V8847</f>
        <v>0</v>
      </c>
      <c r="AA8847" s="6">
        <f t="shared" si="731"/>
        <v>335.75</v>
      </c>
    </row>
    <row r="8848" spans="2:27" x14ac:dyDescent="0.3">
      <c r="B8848">
        <v>8845</v>
      </c>
      <c r="C8848" t="s">
        <v>10280</v>
      </c>
      <c r="D8848" s="1">
        <v>43087</v>
      </c>
      <c r="E8848" s="1">
        <v>43092</v>
      </c>
      <c r="F8848" s="9" t="str">
        <f t="shared" si="732"/>
        <v>5 days</v>
      </c>
      <c r="G8848" t="s">
        <v>49</v>
      </c>
      <c r="H8848" t="s">
        <v>3731</v>
      </c>
      <c r="I8848" t="s">
        <v>3732</v>
      </c>
      <c r="J8848" t="s">
        <v>25</v>
      </c>
      <c r="K8848" t="s">
        <v>26</v>
      </c>
      <c r="L8848" t="s">
        <v>496</v>
      </c>
      <c r="M8848" t="s">
        <v>497</v>
      </c>
      <c r="N8848">
        <v>43229</v>
      </c>
      <c r="O8848" t="s">
        <v>147</v>
      </c>
      <c r="P8848" t="s">
        <v>4952</v>
      </c>
      <c r="Q8848" t="s">
        <v>45</v>
      </c>
      <c r="R8848" t="s">
        <v>74</v>
      </c>
      <c r="S8848" t="s">
        <v>4953</v>
      </c>
      <c r="T8848" s="9">
        <v>7.24</v>
      </c>
      <c r="U8848">
        <v>3</v>
      </c>
      <c r="V8848" s="2">
        <v>0.7</v>
      </c>
      <c r="W8848" s="6">
        <v>-6.03</v>
      </c>
      <c r="X8848" s="14">
        <f>AA8848-W8848</f>
        <v>12.545999999999999</v>
      </c>
      <c r="Y8848" s="6">
        <f>T8848*U8848</f>
        <v>21.72</v>
      </c>
      <c r="Z8848" s="6">
        <f>Y8848*V8848</f>
        <v>15.203999999999999</v>
      </c>
      <c r="AA8848" s="6">
        <f t="shared" si="731"/>
        <v>6.516</v>
      </c>
    </row>
    <row r="8849" spans="2:27" x14ac:dyDescent="0.3">
      <c r="B8849">
        <v>8846</v>
      </c>
      <c r="C8849" t="s">
        <v>10280</v>
      </c>
      <c r="D8849" s="1">
        <v>43087</v>
      </c>
      <c r="E8849" s="1">
        <v>43092</v>
      </c>
      <c r="F8849" s="9" t="str">
        <f t="shared" si="732"/>
        <v>5 days</v>
      </c>
      <c r="G8849" t="s">
        <v>49</v>
      </c>
      <c r="H8849" t="s">
        <v>3731</v>
      </c>
      <c r="I8849" t="s">
        <v>3732</v>
      </c>
      <c r="J8849" t="s">
        <v>25</v>
      </c>
      <c r="K8849" t="s">
        <v>26</v>
      </c>
      <c r="L8849" t="s">
        <v>496</v>
      </c>
      <c r="M8849" t="s">
        <v>497</v>
      </c>
      <c r="N8849">
        <v>43229</v>
      </c>
      <c r="O8849" t="s">
        <v>147</v>
      </c>
      <c r="P8849" t="s">
        <v>573</v>
      </c>
      <c r="Q8849" t="s">
        <v>45</v>
      </c>
      <c r="R8849" t="s">
        <v>268</v>
      </c>
      <c r="S8849" t="s">
        <v>574</v>
      </c>
      <c r="T8849" s="9">
        <v>4.82</v>
      </c>
      <c r="U8849">
        <v>3</v>
      </c>
      <c r="V8849" s="2">
        <v>0.2</v>
      </c>
      <c r="W8849" s="6">
        <v>1.75</v>
      </c>
      <c r="X8849" s="14">
        <f>AA8849-W8849</f>
        <v>9.8180000000000014</v>
      </c>
      <c r="Y8849" s="6">
        <f>T8849*U8849</f>
        <v>14.46</v>
      </c>
      <c r="Z8849" s="6">
        <f>Y8849*V8849</f>
        <v>2.8920000000000003</v>
      </c>
      <c r="AA8849" s="6">
        <f t="shared" si="731"/>
        <v>11.568000000000001</v>
      </c>
    </row>
    <row r="8850" spans="2:27" x14ac:dyDescent="0.3">
      <c r="B8850">
        <v>8847</v>
      </c>
      <c r="C8850" t="s">
        <v>10280</v>
      </c>
      <c r="D8850" s="1">
        <v>43087</v>
      </c>
      <c r="E8850" s="1">
        <v>43092</v>
      </c>
      <c r="F8850" s="9" t="str">
        <f t="shared" si="732"/>
        <v>5 days</v>
      </c>
      <c r="G8850" t="s">
        <v>49</v>
      </c>
      <c r="H8850" t="s">
        <v>3731</v>
      </c>
      <c r="I8850" t="s">
        <v>3732</v>
      </c>
      <c r="J8850" t="s">
        <v>25</v>
      </c>
      <c r="K8850" t="s">
        <v>26</v>
      </c>
      <c r="L8850" t="s">
        <v>496</v>
      </c>
      <c r="M8850" t="s">
        <v>497</v>
      </c>
      <c r="N8850">
        <v>43229</v>
      </c>
      <c r="O8850" t="s">
        <v>147</v>
      </c>
      <c r="P8850" t="s">
        <v>1550</v>
      </c>
      <c r="Q8850" t="s">
        <v>45</v>
      </c>
      <c r="R8850" t="s">
        <v>89</v>
      </c>
      <c r="S8850" t="s">
        <v>1551</v>
      </c>
      <c r="T8850" s="9">
        <v>91.36</v>
      </c>
      <c r="U8850">
        <v>5</v>
      </c>
      <c r="V8850" s="2">
        <v>0.2</v>
      </c>
      <c r="W8850" s="6">
        <v>29.69</v>
      </c>
      <c r="X8850" s="14">
        <f>AA8850-W8850</f>
        <v>335.75</v>
      </c>
      <c r="Y8850" s="6">
        <f>T8850*U8850</f>
        <v>456.8</v>
      </c>
      <c r="Z8850" s="6">
        <f>Y8850*V8850</f>
        <v>91.360000000000014</v>
      </c>
      <c r="AA8850" s="6">
        <f t="shared" si="731"/>
        <v>365.44</v>
      </c>
    </row>
    <row r="8851" spans="2:27" x14ac:dyDescent="0.3">
      <c r="B8851">
        <v>8848</v>
      </c>
      <c r="C8851" t="s">
        <v>10280</v>
      </c>
      <c r="D8851" s="1">
        <v>43087</v>
      </c>
      <c r="E8851" s="1">
        <v>43092</v>
      </c>
      <c r="F8851" s="9" t="str">
        <f t="shared" si="732"/>
        <v>5 days</v>
      </c>
      <c r="G8851" t="s">
        <v>49</v>
      </c>
      <c r="H8851" t="s">
        <v>3731</v>
      </c>
      <c r="I8851" t="s">
        <v>3732</v>
      </c>
      <c r="J8851" t="s">
        <v>25</v>
      </c>
      <c r="K8851" t="s">
        <v>26</v>
      </c>
      <c r="L8851" t="s">
        <v>496</v>
      </c>
      <c r="M8851" t="s">
        <v>497</v>
      </c>
      <c r="N8851">
        <v>43229</v>
      </c>
      <c r="O8851" t="s">
        <v>147</v>
      </c>
      <c r="P8851" t="s">
        <v>2825</v>
      </c>
      <c r="Q8851" t="s">
        <v>45</v>
      </c>
      <c r="R8851" t="s">
        <v>77</v>
      </c>
      <c r="S8851" t="s">
        <v>2826</v>
      </c>
      <c r="T8851" s="9">
        <v>130.11000000000001</v>
      </c>
      <c r="U8851">
        <v>2</v>
      </c>
      <c r="V8851" s="2">
        <v>0.2</v>
      </c>
      <c r="W8851" s="6">
        <v>13.01</v>
      </c>
      <c r="X8851" s="14">
        <f>AA8851-W8851</f>
        <v>195.16600000000003</v>
      </c>
      <c r="Y8851" s="6">
        <f>T8851*U8851</f>
        <v>260.22000000000003</v>
      </c>
      <c r="Z8851" s="6">
        <f>Y8851*V8851</f>
        <v>52.044000000000011</v>
      </c>
      <c r="AA8851" s="6">
        <f t="shared" si="731"/>
        <v>208.17600000000002</v>
      </c>
    </row>
    <row r="8852" spans="2:27" x14ac:dyDescent="0.3">
      <c r="B8852">
        <v>8849</v>
      </c>
      <c r="C8852" t="s">
        <v>10281</v>
      </c>
      <c r="D8852" s="1">
        <v>42042</v>
      </c>
      <c r="E8852" s="1">
        <v>42101</v>
      </c>
      <c r="F8852" s="9" t="str">
        <f t="shared" si="732"/>
        <v>59 days</v>
      </c>
      <c r="G8852" t="s">
        <v>187</v>
      </c>
      <c r="H8852" t="s">
        <v>1173</v>
      </c>
      <c r="I8852" t="s">
        <v>1174</v>
      </c>
      <c r="J8852" t="s">
        <v>40</v>
      </c>
      <c r="K8852" t="s">
        <v>26</v>
      </c>
      <c r="L8852" t="s">
        <v>4596</v>
      </c>
      <c r="M8852" t="s">
        <v>87</v>
      </c>
      <c r="N8852">
        <v>27604</v>
      </c>
      <c r="O8852" t="s">
        <v>29</v>
      </c>
      <c r="P8852" t="s">
        <v>3570</v>
      </c>
      <c r="Q8852" t="s">
        <v>70</v>
      </c>
      <c r="R8852" t="s">
        <v>71</v>
      </c>
      <c r="S8852" t="s">
        <v>3571</v>
      </c>
      <c r="T8852" s="9">
        <v>74.239999999999995</v>
      </c>
      <c r="U8852">
        <v>1</v>
      </c>
      <c r="V8852" s="2">
        <v>0.2</v>
      </c>
      <c r="W8852" s="6">
        <v>8.35</v>
      </c>
      <c r="X8852" s="14">
        <f>AA8852-W8852</f>
        <v>51.041999999999994</v>
      </c>
      <c r="Y8852" s="6">
        <f>T8852*U8852</f>
        <v>74.239999999999995</v>
      </c>
      <c r="Z8852" s="6">
        <f>Y8852*V8852</f>
        <v>14.847999999999999</v>
      </c>
      <c r="AA8852" s="6">
        <f t="shared" si="731"/>
        <v>59.391999999999996</v>
      </c>
    </row>
    <row r="8853" spans="2:27" x14ac:dyDescent="0.3">
      <c r="B8853">
        <v>8850</v>
      </c>
      <c r="C8853" t="s">
        <v>10281</v>
      </c>
      <c r="D8853" s="1">
        <v>42042</v>
      </c>
      <c r="E8853" s="1">
        <v>42101</v>
      </c>
      <c r="F8853" s="9" t="str">
        <f t="shared" si="732"/>
        <v>59 days</v>
      </c>
      <c r="G8853" t="s">
        <v>187</v>
      </c>
      <c r="H8853" t="s">
        <v>1173</v>
      </c>
      <c r="I8853" t="s">
        <v>1174</v>
      </c>
      <c r="J8853" t="s">
        <v>40</v>
      </c>
      <c r="K8853" t="s">
        <v>26</v>
      </c>
      <c r="L8853" t="s">
        <v>4596</v>
      </c>
      <c r="M8853" t="s">
        <v>87</v>
      </c>
      <c r="N8853">
        <v>27604</v>
      </c>
      <c r="O8853" t="s">
        <v>29</v>
      </c>
      <c r="P8853" t="s">
        <v>3470</v>
      </c>
      <c r="Q8853" t="s">
        <v>31</v>
      </c>
      <c r="R8853" t="s">
        <v>64</v>
      </c>
      <c r="S8853" t="s">
        <v>3471</v>
      </c>
      <c r="T8853" s="9">
        <v>159.84</v>
      </c>
      <c r="U8853">
        <v>10</v>
      </c>
      <c r="V8853" s="2">
        <v>0.2</v>
      </c>
      <c r="W8853" s="6">
        <v>45.95</v>
      </c>
      <c r="X8853" s="14">
        <f>AA8853-W8853</f>
        <v>1232.77</v>
      </c>
      <c r="Y8853" s="6">
        <f>T8853*U8853</f>
        <v>1598.4</v>
      </c>
      <c r="Z8853" s="6">
        <f>Y8853*V8853</f>
        <v>319.68000000000006</v>
      </c>
      <c r="AA8853" s="6">
        <f t="shared" si="731"/>
        <v>1278.72</v>
      </c>
    </row>
    <row r="8854" spans="2:27" x14ac:dyDescent="0.3">
      <c r="B8854">
        <v>8851</v>
      </c>
      <c r="C8854" t="s">
        <v>10281</v>
      </c>
      <c r="D8854" s="1">
        <v>42042</v>
      </c>
      <c r="E8854" s="1">
        <v>42101</v>
      </c>
      <c r="F8854" s="9" t="str">
        <f t="shared" si="732"/>
        <v>59 days</v>
      </c>
      <c r="G8854" t="s">
        <v>187</v>
      </c>
      <c r="H8854" t="s">
        <v>1173</v>
      </c>
      <c r="I8854" t="s">
        <v>1174</v>
      </c>
      <c r="J8854" t="s">
        <v>40</v>
      </c>
      <c r="K8854" t="s">
        <v>26</v>
      </c>
      <c r="L8854" t="s">
        <v>4596</v>
      </c>
      <c r="M8854" t="s">
        <v>87</v>
      </c>
      <c r="N8854">
        <v>27604</v>
      </c>
      <c r="O8854" t="s">
        <v>29</v>
      </c>
      <c r="P8854" t="s">
        <v>2110</v>
      </c>
      <c r="Q8854" t="s">
        <v>45</v>
      </c>
      <c r="R8854" t="s">
        <v>74</v>
      </c>
      <c r="S8854" t="s">
        <v>2111</v>
      </c>
      <c r="T8854" s="9">
        <v>2.89</v>
      </c>
      <c r="U8854">
        <v>2</v>
      </c>
      <c r="V8854" s="2">
        <v>0.7</v>
      </c>
      <c r="W8854" s="6">
        <v>-2.31</v>
      </c>
      <c r="X8854" s="14">
        <f>AA8854-W8854</f>
        <v>4.0440000000000005</v>
      </c>
      <c r="Y8854" s="6">
        <f>T8854*U8854</f>
        <v>5.78</v>
      </c>
      <c r="Z8854" s="6">
        <f>Y8854*V8854</f>
        <v>4.0460000000000003</v>
      </c>
      <c r="AA8854" s="6">
        <f t="shared" si="731"/>
        <v>1.734</v>
      </c>
    </row>
    <row r="8855" spans="2:27" x14ac:dyDescent="0.3">
      <c r="B8855">
        <v>8852</v>
      </c>
      <c r="C8855" t="s">
        <v>10281</v>
      </c>
      <c r="D8855" s="1">
        <v>42042</v>
      </c>
      <c r="E8855" s="1">
        <v>42101</v>
      </c>
      <c r="F8855" s="9" t="str">
        <f t="shared" si="732"/>
        <v>59 days</v>
      </c>
      <c r="G8855" t="s">
        <v>187</v>
      </c>
      <c r="H8855" t="s">
        <v>1173</v>
      </c>
      <c r="I8855" t="s">
        <v>1174</v>
      </c>
      <c r="J8855" t="s">
        <v>40</v>
      </c>
      <c r="K8855" t="s">
        <v>26</v>
      </c>
      <c r="L8855" t="s">
        <v>4596</v>
      </c>
      <c r="M8855" t="s">
        <v>87</v>
      </c>
      <c r="N8855">
        <v>27604</v>
      </c>
      <c r="O8855" t="s">
        <v>29</v>
      </c>
      <c r="P8855" t="s">
        <v>2768</v>
      </c>
      <c r="Q8855" t="s">
        <v>45</v>
      </c>
      <c r="R8855" t="s">
        <v>89</v>
      </c>
      <c r="S8855" t="s">
        <v>2769</v>
      </c>
      <c r="T8855" s="9">
        <v>9.39</v>
      </c>
      <c r="U8855">
        <v>2</v>
      </c>
      <c r="V8855" s="2">
        <v>0.2</v>
      </c>
      <c r="W8855" s="6">
        <v>3.29</v>
      </c>
      <c r="X8855" s="14">
        <f>AA8855-W8855</f>
        <v>11.734000000000002</v>
      </c>
      <c r="Y8855" s="6">
        <f>T8855*U8855</f>
        <v>18.78</v>
      </c>
      <c r="Z8855" s="6">
        <f>Y8855*V8855</f>
        <v>3.7560000000000002</v>
      </c>
      <c r="AA8855" s="6">
        <f t="shared" si="731"/>
        <v>15.024000000000001</v>
      </c>
    </row>
    <row r="8856" spans="2:27" x14ac:dyDescent="0.3">
      <c r="B8856">
        <v>8853</v>
      </c>
      <c r="C8856" t="s">
        <v>10282</v>
      </c>
      <c r="D8856" s="1">
        <v>41861</v>
      </c>
      <c r="E8856" s="1">
        <v>41925</v>
      </c>
      <c r="F8856" s="9" t="str">
        <f t="shared" si="732"/>
        <v>64 days</v>
      </c>
      <c r="G8856" t="s">
        <v>22</v>
      </c>
      <c r="H8856" t="s">
        <v>363</v>
      </c>
      <c r="I8856" t="s">
        <v>364</v>
      </c>
      <c r="J8856" t="s">
        <v>25</v>
      </c>
      <c r="K8856" t="s">
        <v>26</v>
      </c>
      <c r="L8856" t="s">
        <v>265</v>
      </c>
      <c r="M8856" t="s">
        <v>266</v>
      </c>
      <c r="N8856">
        <v>10011</v>
      </c>
      <c r="O8856" t="s">
        <v>147</v>
      </c>
      <c r="P8856" t="s">
        <v>4026</v>
      </c>
      <c r="Q8856" t="s">
        <v>45</v>
      </c>
      <c r="R8856" t="s">
        <v>89</v>
      </c>
      <c r="S8856" t="s">
        <v>4027</v>
      </c>
      <c r="T8856" s="9">
        <v>123.92</v>
      </c>
      <c r="U8856">
        <v>4</v>
      </c>
      <c r="V8856" s="2">
        <v>0</v>
      </c>
      <c r="W8856" s="6">
        <v>55.76</v>
      </c>
      <c r="X8856" s="14">
        <f>AA8856-W8856</f>
        <v>439.92</v>
      </c>
      <c r="Y8856" s="6">
        <f>T8856*U8856</f>
        <v>495.68</v>
      </c>
      <c r="Z8856" s="6">
        <f>Y8856*V8856</f>
        <v>0</v>
      </c>
      <c r="AA8856" s="6">
        <f t="shared" si="731"/>
        <v>495.68</v>
      </c>
    </row>
    <row r="8857" spans="2:27" x14ac:dyDescent="0.3">
      <c r="B8857">
        <v>8854</v>
      </c>
      <c r="C8857" t="s">
        <v>10283</v>
      </c>
      <c r="D8857" s="1">
        <v>42269</v>
      </c>
      <c r="E8857" s="1">
        <v>42272</v>
      </c>
      <c r="F8857" s="9" t="str">
        <f t="shared" si="732"/>
        <v>3 days</v>
      </c>
      <c r="G8857" t="s">
        <v>187</v>
      </c>
      <c r="H8857" t="s">
        <v>3168</v>
      </c>
      <c r="I8857" t="s">
        <v>3169</v>
      </c>
      <c r="J8857" t="s">
        <v>25</v>
      </c>
      <c r="K8857" t="s">
        <v>26</v>
      </c>
      <c r="L8857" t="s">
        <v>145</v>
      </c>
      <c r="M8857" t="s">
        <v>146</v>
      </c>
      <c r="N8857">
        <v>19143</v>
      </c>
      <c r="O8857" t="s">
        <v>147</v>
      </c>
      <c r="P8857" t="s">
        <v>4833</v>
      </c>
      <c r="Q8857" t="s">
        <v>45</v>
      </c>
      <c r="R8857" t="s">
        <v>578</v>
      </c>
      <c r="S8857" t="s">
        <v>4834</v>
      </c>
      <c r="T8857" s="9">
        <v>55.6</v>
      </c>
      <c r="U8857">
        <v>5</v>
      </c>
      <c r="V8857" s="2">
        <v>0.2</v>
      </c>
      <c r="W8857" s="6">
        <v>6.26</v>
      </c>
      <c r="X8857" s="14">
        <f>AA8857-W8857</f>
        <v>216.14000000000001</v>
      </c>
      <c r="Y8857" s="6">
        <f>T8857*U8857</f>
        <v>278</v>
      </c>
      <c r="Z8857" s="6">
        <f>Y8857*V8857</f>
        <v>55.6</v>
      </c>
      <c r="AA8857" s="6">
        <f t="shared" si="731"/>
        <v>222.4</v>
      </c>
    </row>
    <row r="8858" spans="2:27" x14ac:dyDescent="0.3">
      <c r="B8858">
        <v>8855</v>
      </c>
      <c r="C8858" t="s">
        <v>10283</v>
      </c>
      <c r="D8858" s="1">
        <v>42269</v>
      </c>
      <c r="E8858" s="1">
        <v>42272</v>
      </c>
      <c r="F8858" s="9" t="str">
        <f t="shared" si="732"/>
        <v>3 days</v>
      </c>
      <c r="G8858" t="s">
        <v>187</v>
      </c>
      <c r="H8858" t="s">
        <v>3168</v>
      </c>
      <c r="I8858" t="s">
        <v>3169</v>
      </c>
      <c r="J8858" t="s">
        <v>25</v>
      </c>
      <c r="K8858" t="s">
        <v>26</v>
      </c>
      <c r="L8858" t="s">
        <v>145</v>
      </c>
      <c r="M8858" t="s">
        <v>146</v>
      </c>
      <c r="N8858">
        <v>19143</v>
      </c>
      <c r="O8858" t="s">
        <v>147</v>
      </c>
      <c r="P8858" t="s">
        <v>908</v>
      </c>
      <c r="Q8858" t="s">
        <v>70</v>
      </c>
      <c r="R8858" t="s">
        <v>160</v>
      </c>
      <c r="S8858" t="s">
        <v>909</v>
      </c>
      <c r="T8858" s="9">
        <v>617.98</v>
      </c>
      <c r="U8858">
        <v>3</v>
      </c>
      <c r="V8858" s="2">
        <v>0.2</v>
      </c>
      <c r="W8858" s="6">
        <v>-7.72</v>
      </c>
      <c r="X8858" s="14">
        <f>AA8858-W8858</f>
        <v>1490.8720000000001</v>
      </c>
      <c r="Y8858" s="6">
        <f>T8858*U8858</f>
        <v>1853.94</v>
      </c>
      <c r="Z8858" s="6">
        <f>Y8858*V8858</f>
        <v>370.78800000000001</v>
      </c>
      <c r="AA8858" s="6">
        <f t="shared" si="731"/>
        <v>1483.152</v>
      </c>
    </row>
    <row r="8859" spans="2:27" x14ac:dyDescent="0.3">
      <c r="B8859">
        <v>8856</v>
      </c>
      <c r="C8859" t="s">
        <v>10284</v>
      </c>
      <c r="D8859" s="1">
        <v>43093</v>
      </c>
      <c r="E8859" s="1">
        <v>43099</v>
      </c>
      <c r="F8859" s="9" t="str">
        <f t="shared" si="732"/>
        <v>6 days</v>
      </c>
      <c r="G8859" t="s">
        <v>49</v>
      </c>
      <c r="H8859" t="s">
        <v>2643</v>
      </c>
      <c r="I8859" t="s">
        <v>2644</v>
      </c>
      <c r="J8859" t="s">
        <v>40</v>
      </c>
      <c r="K8859" t="s">
        <v>26</v>
      </c>
      <c r="L8859" t="s">
        <v>6266</v>
      </c>
      <c r="M8859" t="s">
        <v>6267</v>
      </c>
      <c r="N8859">
        <v>83642</v>
      </c>
      <c r="O8859" t="s">
        <v>43</v>
      </c>
      <c r="P8859" t="s">
        <v>898</v>
      </c>
      <c r="Q8859" t="s">
        <v>45</v>
      </c>
      <c r="R8859" t="s">
        <v>74</v>
      </c>
      <c r="S8859" t="s">
        <v>899</v>
      </c>
      <c r="T8859" s="9">
        <v>21.31</v>
      </c>
      <c r="U8859">
        <v>3</v>
      </c>
      <c r="V8859" s="2">
        <v>0.2</v>
      </c>
      <c r="W8859" s="6">
        <v>7.99</v>
      </c>
      <c r="X8859" s="14">
        <f>AA8859-W8859</f>
        <v>43.153999999999989</v>
      </c>
      <c r="Y8859" s="6">
        <f>T8859*U8859</f>
        <v>63.929999999999993</v>
      </c>
      <c r="Z8859" s="6">
        <f>Y8859*V8859</f>
        <v>12.786</v>
      </c>
      <c r="AA8859" s="6">
        <f t="shared" si="731"/>
        <v>51.143999999999991</v>
      </c>
    </row>
    <row r="8860" spans="2:27" x14ac:dyDescent="0.3">
      <c r="B8860">
        <v>8857</v>
      </c>
      <c r="C8860" t="s">
        <v>10285</v>
      </c>
      <c r="D8860" s="1">
        <v>43021</v>
      </c>
      <c r="E8860" s="1">
        <v>43028</v>
      </c>
      <c r="F8860" s="9" t="str">
        <f t="shared" si="732"/>
        <v>7 days</v>
      </c>
      <c r="G8860" t="s">
        <v>49</v>
      </c>
      <c r="H8860" t="s">
        <v>4015</v>
      </c>
      <c r="I8860" t="s">
        <v>4016</v>
      </c>
      <c r="J8860" t="s">
        <v>40</v>
      </c>
      <c r="K8860" t="s">
        <v>26</v>
      </c>
      <c r="L8860" t="s">
        <v>5402</v>
      </c>
      <c r="M8860" t="s">
        <v>42</v>
      </c>
      <c r="N8860">
        <v>95823</v>
      </c>
      <c r="O8860" t="s">
        <v>43</v>
      </c>
      <c r="P8860" t="s">
        <v>1358</v>
      </c>
      <c r="Q8860" t="s">
        <v>70</v>
      </c>
      <c r="R8860" t="s">
        <v>160</v>
      </c>
      <c r="S8860" t="s">
        <v>1359</v>
      </c>
      <c r="T8860" s="9">
        <v>209.94</v>
      </c>
      <c r="U8860">
        <v>6</v>
      </c>
      <c r="V8860" s="2">
        <v>0</v>
      </c>
      <c r="W8860" s="6">
        <v>39.89</v>
      </c>
      <c r="X8860" s="14">
        <f>AA8860-W8860</f>
        <v>1219.7499999999998</v>
      </c>
      <c r="Y8860" s="6">
        <f>T8860*U8860</f>
        <v>1259.6399999999999</v>
      </c>
      <c r="Z8860" s="6">
        <f>Y8860*V8860</f>
        <v>0</v>
      </c>
      <c r="AA8860" s="6">
        <f t="shared" si="731"/>
        <v>1259.6399999999999</v>
      </c>
    </row>
    <row r="8861" spans="2:27" x14ac:dyDescent="0.3">
      <c r="B8861">
        <v>8858</v>
      </c>
      <c r="C8861" t="s">
        <v>10285</v>
      </c>
      <c r="D8861" s="1">
        <v>43021</v>
      </c>
      <c r="E8861" s="1">
        <v>43028</v>
      </c>
      <c r="F8861" s="9" t="str">
        <f t="shared" si="732"/>
        <v>7 days</v>
      </c>
      <c r="G8861" t="s">
        <v>49</v>
      </c>
      <c r="H8861" t="s">
        <v>4015</v>
      </c>
      <c r="I8861" t="s">
        <v>4016</v>
      </c>
      <c r="J8861" t="s">
        <v>40</v>
      </c>
      <c r="K8861" t="s">
        <v>26</v>
      </c>
      <c r="L8861" t="s">
        <v>5402</v>
      </c>
      <c r="M8861" t="s">
        <v>42</v>
      </c>
      <c r="N8861">
        <v>95823</v>
      </c>
      <c r="O8861" t="s">
        <v>43</v>
      </c>
      <c r="P8861" t="s">
        <v>5970</v>
      </c>
      <c r="Q8861" t="s">
        <v>70</v>
      </c>
      <c r="R8861" t="s">
        <v>71</v>
      </c>
      <c r="S8861" t="s">
        <v>5971</v>
      </c>
      <c r="T8861" s="9">
        <v>31.98</v>
      </c>
      <c r="U8861">
        <v>2</v>
      </c>
      <c r="V8861" s="2">
        <v>0.2</v>
      </c>
      <c r="W8861" s="6">
        <v>-8</v>
      </c>
      <c r="X8861" s="14">
        <f>AA8861-W8861</f>
        <v>59.167999999999999</v>
      </c>
      <c r="Y8861" s="6">
        <f>T8861*U8861</f>
        <v>63.96</v>
      </c>
      <c r="Z8861" s="6">
        <f>Y8861*V8861</f>
        <v>12.792000000000002</v>
      </c>
      <c r="AA8861" s="6">
        <f t="shared" si="731"/>
        <v>51.167999999999999</v>
      </c>
    </row>
    <row r="8862" spans="2:27" x14ac:dyDescent="0.3">
      <c r="B8862">
        <v>8859</v>
      </c>
      <c r="C8862" t="s">
        <v>10285</v>
      </c>
      <c r="D8862" s="1">
        <v>43021</v>
      </c>
      <c r="E8862" s="1">
        <v>43028</v>
      </c>
      <c r="F8862" s="9" t="str">
        <f t="shared" si="732"/>
        <v>7 days</v>
      </c>
      <c r="G8862" t="s">
        <v>49</v>
      </c>
      <c r="H8862" t="s">
        <v>4015</v>
      </c>
      <c r="I8862" t="s">
        <v>4016</v>
      </c>
      <c r="J8862" t="s">
        <v>40</v>
      </c>
      <c r="K8862" t="s">
        <v>26</v>
      </c>
      <c r="L8862" t="s">
        <v>5402</v>
      </c>
      <c r="M8862" t="s">
        <v>42</v>
      </c>
      <c r="N8862">
        <v>95823</v>
      </c>
      <c r="O8862" t="s">
        <v>43</v>
      </c>
      <c r="P8862" t="s">
        <v>1746</v>
      </c>
      <c r="Q8862" t="s">
        <v>45</v>
      </c>
      <c r="R8862" t="s">
        <v>74</v>
      </c>
      <c r="S8862" t="s">
        <v>1747</v>
      </c>
      <c r="T8862" s="9">
        <v>5083.96</v>
      </c>
      <c r="U8862">
        <v>5</v>
      </c>
      <c r="V8862" s="2">
        <v>0.2</v>
      </c>
      <c r="W8862" s="6">
        <v>1906.49</v>
      </c>
      <c r="X8862" s="14">
        <f>AA8862-W8862</f>
        <v>18429.349999999999</v>
      </c>
      <c r="Y8862" s="6">
        <f>T8862*U8862</f>
        <v>25419.8</v>
      </c>
      <c r="Z8862" s="6">
        <f>Y8862*V8862</f>
        <v>5083.96</v>
      </c>
      <c r="AA8862" s="6">
        <f t="shared" si="731"/>
        <v>20335.84</v>
      </c>
    </row>
    <row r="8863" spans="2:27" x14ac:dyDescent="0.3">
      <c r="B8863">
        <v>8860</v>
      </c>
      <c r="C8863" t="s">
        <v>10286</v>
      </c>
      <c r="D8863" s="1">
        <v>42967</v>
      </c>
      <c r="E8863" s="1">
        <v>42973</v>
      </c>
      <c r="F8863" s="9" t="str">
        <f t="shared" si="732"/>
        <v>6 days</v>
      </c>
      <c r="G8863" t="s">
        <v>49</v>
      </c>
      <c r="H8863" t="s">
        <v>4184</v>
      </c>
      <c r="I8863" t="s">
        <v>4185</v>
      </c>
      <c r="J8863" t="s">
        <v>101</v>
      </c>
      <c r="K8863" t="s">
        <v>26</v>
      </c>
      <c r="L8863" t="s">
        <v>466</v>
      </c>
      <c r="M8863" t="s">
        <v>87</v>
      </c>
      <c r="N8863">
        <v>28205</v>
      </c>
      <c r="O8863" t="s">
        <v>29</v>
      </c>
      <c r="P8863" t="s">
        <v>6499</v>
      </c>
      <c r="Q8863" t="s">
        <v>70</v>
      </c>
      <c r="R8863" t="s">
        <v>71</v>
      </c>
      <c r="S8863" t="s">
        <v>6500</v>
      </c>
      <c r="T8863" s="9">
        <v>35.96</v>
      </c>
      <c r="U8863">
        <v>1</v>
      </c>
      <c r="V8863" s="2">
        <v>0.2</v>
      </c>
      <c r="W8863" s="6">
        <v>3.6</v>
      </c>
      <c r="X8863" s="14">
        <f>AA8863-W8863</f>
        <v>25.167999999999999</v>
      </c>
      <c r="Y8863" s="6">
        <f>T8863*U8863</f>
        <v>35.96</v>
      </c>
      <c r="Z8863" s="6">
        <f>Y8863*V8863</f>
        <v>7.1920000000000002</v>
      </c>
      <c r="AA8863" s="6">
        <f t="shared" si="731"/>
        <v>28.768000000000001</v>
      </c>
    </row>
    <row r="8864" spans="2:27" x14ac:dyDescent="0.3">
      <c r="B8864">
        <v>8861</v>
      </c>
      <c r="C8864" t="s">
        <v>10287</v>
      </c>
      <c r="D8864" s="1">
        <v>42317</v>
      </c>
      <c r="E8864" s="1">
        <v>42265</v>
      </c>
      <c r="F8864" s="23" t="s">
        <v>10956</v>
      </c>
      <c r="G8864" t="s">
        <v>49</v>
      </c>
      <c r="H8864" t="s">
        <v>3162</v>
      </c>
      <c r="I8864" t="s">
        <v>3163</v>
      </c>
      <c r="J8864" t="s">
        <v>101</v>
      </c>
      <c r="K8864" t="s">
        <v>26</v>
      </c>
      <c r="L8864" t="s">
        <v>4832</v>
      </c>
      <c r="M8864" t="s">
        <v>789</v>
      </c>
      <c r="N8864">
        <v>7501</v>
      </c>
      <c r="O8864" t="s">
        <v>147</v>
      </c>
      <c r="P8864" t="s">
        <v>7459</v>
      </c>
      <c r="Q8864" t="s">
        <v>45</v>
      </c>
      <c r="R8864" t="s">
        <v>46</v>
      </c>
      <c r="S8864" t="s">
        <v>7460</v>
      </c>
      <c r="T8864" s="9">
        <v>31.05</v>
      </c>
      <c r="U8864">
        <v>3</v>
      </c>
      <c r="V8864" s="2">
        <v>0</v>
      </c>
      <c r="W8864" s="6">
        <v>14.9</v>
      </c>
      <c r="X8864" s="14">
        <f>AA8864-W8864</f>
        <v>78.25</v>
      </c>
      <c r="Y8864" s="6">
        <f>T8864*U8864</f>
        <v>93.15</v>
      </c>
      <c r="Z8864" s="6">
        <f>Y8864*V8864</f>
        <v>0</v>
      </c>
      <c r="AA8864" s="6">
        <f t="shared" si="731"/>
        <v>93.15</v>
      </c>
    </row>
    <row r="8865" spans="2:27" x14ac:dyDescent="0.3">
      <c r="B8865">
        <v>8862</v>
      </c>
      <c r="C8865" t="s">
        <v>10287</v>
      </c>
      <c r="D8865" s="1">
        <v>42317</v>
      </c>
      <c r="E8865" s="1">
        <v>42265</v>
      </c>
      <c r="F8865" s="23" t="s">
        <v>10956</v>
      </c>
      <c r="G8865" t="s">
        <v>49</v>
      </c>
      <c r="H8865" t="s">
        <v>3162</v>
      </c>
      <c r="I8865" t="s">
        <v>3163</v>
      </c>
      <c r="J8865" t="s">
        <v>101</v>
      </c>
      <c r="K8865" t="s">
        <v>26</v>
      </c>
      <c r="L8865" t="s">
        <v>4832</v>
      </c>
      <c r="M8865" t="s">
        <v>789</v>
      </c>
      <c r="N8865">
        <v>7501</v>
      </c>
      <c r="O8865" t="s">
        <v>147</v>
      </c>
      <c r="P8865" t="s">
        <v>5542</v>
      </c>
      <c r="Q8865" t="s">
        <v>31</v>
      </c>
      <c r="R8865" t="s">
        <v>64</v>
      </c>
      <c r="S8865" t="s">
        <v>5543</v>
      </c>
      <c r="T8865" s="9">
        <v>8.92</v>
      </c>
      <c r="U8865">
        <v>4</v>
      </c>
      <c r="V8865" s="2">
        <v>0</v>
      </c>
      <c r="W8865" s="6">
        <v>3.92</v>
      </c>
      <c r="X8865" s="14">
        <f>AA8865-W8865</f>
        <v>31.759999999999998</v>
      </c>
      <c r="Y8865" s="6">
        <f>T8865*U8865</f>
        <v>35.68</v>
      </c>
      <c r="Z8865" s="6">
        <f>Y8865*V8865</f>
        <v>0</v>
      </c>
      <c r="AA8865" s="6">
        <f t="shared" si="731"/>
        <v>35.68</v>
      </c>
    </row>
    <row r="8866" spans="2:27" x14ac:dyDescent="0.3">
      <c r="B8866">
        <v>8863</v>
      </c>
      <c r="C8866" t="s">
        <v>10287</v>
      </c>
      <c r="D8866" s="1">
        <v>42317</v>
      </c>
      <c r="E8866" s="1">
        <v>42265</v>
      </c>
      <c r="F8866" s="23" t="s">
        <v>10956</v>
      </c>
      <c r="G8866" t="s">
        <v>49</v>
      </c>
      <c r="H8866" t="s">
        <v>3162</v>
      </c>
      <c r="I8866" t="s">
        <v>3163</v>
      </c>
      <c r="J8866" t="s">
        <v>101</v>
      </c>
      <c r="K8866" t="s">
        <v>26</v>
      </c>
      <c r="L8866" t="s">
        <v>4832</v>
      </c>
      <c r="M8866" t="s">
        <v>789</v>
      </c>
      <c r="N8866">
        <v>7501</v>
      </c>
      <c r="O8866" t="s">
        <v>147</v>
      </c>
      <c r="P8866" t="s">
        <v>1090</v>
      </c>
      <c r="Q8866" t="s">
        <v>45</v>
      </c>
      <c r="R8866" t="s">
        <v>74</v>
      </c>
      <c r="S8866" t="s">
        <v>1091</v>
      </c>
      <c r="T8866" s="9">
        <v>209.6</v>
      </c>
      <c r="U8866">
        <v>4</v>
      </c>
      <c r="V8866" s="2">
        <v>0</v>
      </c>
      <c r="W8866" s="6">
        <v>96.42</v>
      </c>
      <c r="X8866" s="14">
        <f>AA8866-W8866</f>
        <v>741.98</v>
      </c>
      <c r="Y8866" s="6">
        <f>T8866*U8866</f>
        <v>838.4</v>
      </c>
      <c r="Z8866" s="6">
        <f>Y8866*V8866</f>
        <v>0</v>
      </c>
      <c r="AA8866" s="6">
        <f t="shared" si="731"/>
        <v>838.4</v>
      </c>
    </row>
    <row r="8867" spans="2:27" x14ac:dyDescent="0.3">
      <c r="B8867">
        <v>8864</v>
      </c>
      <c r="C8867" t="s">
        <v>10287</v>
      </c>
      <c r="D8867" s="1">
        <v>42317</v>
      </c>
      <c r="E8867" s="1">
        <v>42265</v>
      </c>
      <c r="F8867" s="23" t="s">
        <v>10956</v>
      </c>
      <c r="G8867" t="s">
        <v>49</v>
      </c>
      <c r="H8867" t="s">
        <v>3162</v>
      </c>
      <c r="I8867" t="s">
        <v>3163</v>
      </c>
      <c r="J8867" t="s">
        <v>101</v>
      </c>
      <c r="K8867" t="s">
        <v>26</v>
      </c>
      <c r="L8867" t="s">
        <v>4832</v>
      </c>
      <c r="M8867" t="s">
        <v>789</v>
      </c>
      <c r="N8867">
        <v>7501</v>
      </c>
      <c r="O8867" t="s">
        <v>147</v>
      </c>
      <c r="P8867" t="s">
        <v>4432</v>
      </c>
      <c r="Q8867" t="s">
        <v>45</v>
      </c>
      <c r="R8867" t="s">
        <v>77</v>
      </c>
      <c r="S8867" t="s">
        <v>4433</v>
      </c>
      <c r="T8867" s="9">
        <v>111.04</v>
      </c>
      <c r="U8867">
        <v>4</v>
      </c>
      <c r="V8867" s="2">
        <v>0</v>
      </c>
      <c r="W8867" s="6">
        <v>29.98</v>
      </c>
      <c r="X8867" s="14">
        <f>AA8867-W8867</f>
        <v>414.18</v>
      </c>
      <c r="Y8867" s="6">
        <f>T8867*U8867</f>
        <v>444.16</v>
      </c>
      <c r="Z8867" s="6">
        <f>Y8867*V8867</f>
        <v>0</v>
      </c>
      <c r="AA8867" s="6">
        <f t="shared" si="731"/>
        <v>444.16</v>
      </c>
    </row>
    <row r="8868" spans="2:27" x14ac:dyDescent="0.3">
      <c r="B8868">
        <v>8865</v>
      </c>
      <c r="C8868" t="s">
        <v>10287</v>
      </c>
      <c r="D8868" s="1">
        <v>42317</v>
      </c>
      <c r="E8868" s="1">
        <v>42265</v>
      </c>
      <c r="F8868" s="23" t="s">
        <v>10956</v>
      </c>
      <c r="G8868" t="s">
        <v>49</v>
      </c>
      <c r="H8868" t="s">
        <v>3162</v>
      </c>
      <c r="I8868" t="s">
        <v>3163</v>
      </c>
      <c r="J8868" t="s">
        <v>101</v>
      </c>
      <c r="K8868" t="s">
        <v>26</v>
      </c>
      <c r="L8868" t="s">
        <v>4832</v>
      </c>
      <c r="M8868" t="s">
        <v>789</v>
      </c>
      <c r="N8868">
        <v>7501</v>
      </c>
      <c r="O8868" t="s">
        <v>147</v>
      </c>
      <c r="P8868" t="s">
        <v>7421</v>
      </c>
      <c r="Q8868" t="s">
        <v>45</v>
      </c>
      <c r="R8868" t="s">
        <v>89</v>
      </c>
      <c r="S8868" t="s">
        <v>7422</v>
      </c>
      <c r="T8868" s="9">
        <v>38.880000000000003</v>
      </c>
      <c r="U8868">
        <v>6</v>
      </c>
      <c r="V8868" s="2">
        <v>0</v>
      </c>
      <c r="W8868" s="6">
        <v>18.66</v>
      </c>
      <c r="X8868" s="14">
        <f>AA8868-W8868</f>
        <v>214.62000000000003</v>
      </c>
      <c r="Y8868" s="6">
        <f>T8868*U8868</f>
        <v>233.28000000000003</v>
      </c>
      <c r="Z8868" s="6">
        <f>Y8868*V8868</f>
        <v>0</v>
      </c>
      <c r="AA8868" s="6">
        <f t="shared" si="731"/>
        <v>233.28000000000003</v>
      </c>
    </row>
    <row r="8869" spans="2:27" x14ac:dyDescent="0.3">
      <c r="B8869">
        <v>8866</v>
      </c>
      <c r="C8869" t="s">
        <v>10288</v>
      </c>
      <c r="D8869" s="1">
        <v>42358</v>
      </c>
      <c r="E8869" s="1">
        <v>42364</v>
      </c>
      <c r="F8869" s="9" t="str">
        <f t="shared" ref="F8869:F8884" si="733">DATEDIF(D8869,E8869,"d")&amp;" days"</f>
        <v>6 days</v>
      </c>
      <c r="G8869" t="s">
        <v>49</v>
      </c>
      <c r="H8869" t="s">
        <v>5577</v>
      </c>
      <c r="I8869" t="s">
        <v>5578</v>
      </c>
      <c r="J8869" t="s">
        <v>25</v>
      </c>
      <c r="K8869" t="s">
        <v>26</v>
      </c>
      <c r="L8869" t="s">
        <v>1129</v>
      </c>
      <c r="M8869" t="s">
        <v>318</v>
      </c>
      <c r="N8869">
        <v>22204</v>
      </c>
      <c r="O8869" t="s">
        <v>29</v>
      </c>
      <c r="P8869" t="s">
        <v>4829</v>
      </c>
      <c r="Q8869" t="s">
        <v>45</v>
      </c>
      <c r="R8869" t="s">
        <v>77</v>
      </c>
      <c r="S8869" t="s">
        <v>4830</v>
      </c>
      <c r="T8869" s="9">
        <v>36.270000000000003</v>
      </c>
      <c r="U8869">
        <v>3</v>
      </c>
      <c r="V8869" s="2">
        <v>0</v>
      </c>
      <c r="W8869" s="6">
        <v>10.88</v>
      </c>
      <c r="X8869" s="14">
        <f>AA8869-W8869</f>
        <v>97.93</v>
      </c>
      <c r="Y8869" s="6">
        <f>T8869*U8869</f>
        <v>108.81</v>
      </c>
      <c r="Z8869" s="6">
        <f>Y8869*V8869</f>
        <v>0</v>
      </c>
      <c r="AA8869" s="6">
        <f t="shared" si="731"/>
        <v>108.81</v>
      </c>
    </row>
    <row r="8870" spans="2:27" x14ac:dyDescent="0.3">
      <c r="B8870">
        <v>8867</v>
      </c>
      <c r="C8870" t="s">
        <v>10289</v>
      </c>
      <c r="D8870" s="1">
        <v>41902</v>
      </c>
      <c r="E8870" s="1">
        <v>41905</v>
      </c>
      <c r="F8870" s="9" t="str">
        <f t="shared" si="733"/>
        <v>3 days</v>
      </c>
      <c r="G8870" t="s">
        <v>187</v>
      </c>
      <c r="H8870" t="s">
        <v>8361</v>
      </c>
      <c r="I8870" t="s">
        <v>8362</v>
      </c>
      <c r="J8870" t="s">
        <v>25</v>
      </c>
      <c r="K8870" t="s">
        <v>26</v>
      </c>
      <c r="L8870" t="s">
        <v>302</v>
      </c>
      <c r="M8870" t="s">
        <v>210</v>
      </c>
      <c r="N8870">
        <v>60653</v>
      </c>
      <c r="O8870" t="s">
        <v>104</v>
      </c>
      <c r="P8870" t="s">
        <v>7059</v>
      </c>
      <c r="Q8870" t="s">
        <v>31</v>
      </c>
      <c r="R8870" t="s">
        <v>32</v>
      </c>
      <c r="S8870" t="s">
        <v>7060</v>
      </c>
      <c r="T8870" s="9">
        <v>493.43</v>
      </c>
      <c r="U8870">
        <v>5</v>
      </c>
      <c r="V8870" s="2">
        <v>0.3</v>
      </c>
      <c r="W8870" s="6">
        <v>-70.489999999999995</v>
      </c>
      <c r="X8870" s="14">
        <f>AA8870-W8870</f>
        <v>1797.4950000000001</v>
      </c>
      <c r="Y8870" s="6">
        <f>T8870*U8870</f>
        <v>2467.15</v>
      </c>
      <c r="Z8870" s="6">
        <f>Y8870*V8870</f>
        <v>740.14499999999998</v>
      </c>
      <c r="AA8870" s="6">
        <f t="shared" si="731"/>
        <v>1727.0050000000001</v>
      </c>
    </row>
    <row r="8871" spans="2:27" x14ac:dyDescent="0.3">
      <c r="B8871">
        <v>8868</v>
      </c>
      <c r="C8871" t="s">
        <v>10289</v>
      </c>
      <c r="D8871" s="1">
        <v>41902</v>
      </c>
      <c r="E8871" s="1">
        <v>41905</v>
      </c>
      <c r="F8871" s="9" t="str">
        <f t="shared" si="733"/>
        <v>3 days</v>
      </c>
      <c r="G8871" t="s">
        <v>187</v>
      </c>
      <c r="H8871" t="s">
        <v>8361</v>
      </c>
      <c r="I8871" t="s">
        <v>8362</v>
      </c>
      <c r="J8871" t="s">
        <v>25</v>
      </c>
      <c r="K8871" t="s">
        <v>26</v>
      </c>
      <c r="L8871" t="s">
        <v>302</v>
      </c>
      <c r="M8871" t="s">
        <v>210</v>
      </c>
      <c r="N8871">
        <v>60653</v>
      </c>
      <c r="O8871" t="s">
        <v>104</v>
      </c>
      <c r="P8871" t="s">
        <v>4348</v>
      </c>
      <c r="Q8871" t="s">
        <v>70</v>
      </c>
      <c r="R8871" t="s">
        <v>71</v>
      </c>
      <c r="S8871" t="s">
        <v>4349</v>
      </c>
      <c r="T8871" s="9">
        <v>11.12</v>
      </c>
      <c r="U8871">
        <v>2</v>
      </c>
      <c r="V8871" s="2">
        <v>0.2</v>
      </c>
      <c r="W8871" s="6">
        <v>3.48</v>
      </c>
      <c r="X8871" s="14">
        <f>AA8871-W8871</f>
        <v>14.311999999999998</v>
      </c>
      <c r="Y8871" s="6">
        <f>T8871*U8871</f>
        <v>22.24</v>
      </c>
      <c r="Z8871" s="6">
        <f>Y8871*V8871</f>
        <v>4.4479999999999995</v>
      </c>
      <c r="AA8871" s="6">
        <f t="shared" si="731"/>
        <v>17.791999999999998</v>
      </c>
    </row>
    <row r="8872" spans="2:27" x14ac:dyDescent="0.3">
      <c r="B8872">
        <v>8869</v>
      </c>
      <c r="C8872" t="s">
        <v>10290</v>
      </c>
      <c r="D8872" s="1">
        <v>42471</v>
      </c>
      <c r="E8872" s="1">
        <v>42593</v>
      </c>
      <c r="F8872" s="9" t="str">
        <f t="shared" si="733"/>
        <v>122 days</v>
      </c>
      <c r="G8872" t="s">
        <v>49</v>
      </c>
      <c r="H8872" t="s">
        <v>6458</v>
      </c>
      <c r="I8872" t="s">
        <v>6459</v>
      </c>
      <c r="J8872" t="s">
        <v>25</v>
      </c>
      <c r="K8872" t="s">
        <v>26</v>
      </c>
      <c r="L8872" t="s">
        <v>949</v>
      </c>
      <c r="M8872" t="s">
        <v>42</v>
      </c>
      <c r="N8872">
        <v>92037</v>
      </c>
      <c r="O8872" t="s">
        <v>43</v>
      </c>
      <c r="P8872" t="s">
        <v>8668</v>
      </c>
      <c r="Q8872" t="s">
        <v>70</v>
      </c>
      <c r="R8872" t="s">
        <v>683</v>
      </c>
      <c r="S8872" t="s">
        <v>8669</v>
      </c>
      <c r="T8872" s="9">
        <v>686.4</v>
      </c>
      <c r="U8872">
        <v>2</v>
      </c>
      <c r="V8872" s="2">
        <v>0.2</v>
      </c>
      <c r="W8872" s="6">
        <v>77.22</v>
      </c>
      <c r="X8872" s="14">
        <f>AA8872-W8872</f>
        <v>1021.02</v>
      </c>
      <c r="Y8872" s="6">
        <f>T8872*U8872</f>
        <v>1372.8</v>
      </c>
      <c r="Z8872" s="6">
        <f>Y8872*V8872</f>
        <v>274.56</v>
      </c>
      <c r="AA8872" s="6">
        <f t="shared" si="731"/>
        <v>1098.24</v>
      </c>
    </row>
    <row r="8873" spans="2:27" x14ac:dyDescent="0.3">
      <c r="B8873">
        <v>8870</v>
      </c>
      <c r="C8873" t="s">
        <v>10291</v>
      </c>
      <c r="D8873" s="1">
        <v>42747</v>
      </c>
      <c r="E8873" s="1">
        <v>42898</v>
      </c>
      <c r="F8873" s="9" t="str">
        <f t="shared" si="733"/>
        <v>151 days</v>
      </c>
      <c r="G8873" t="s">
        <v>49</v>
      </c>
      <c r="H8873" t="s">
        <v>584</v>
      </c>
      <c r="I8873" t="s">
        <v>585</v>
      </c>
      <c r="J8873" t="s">
        <v>40</v>
      </c>
      <c r="K8873" t="s">
        <v>26</v>
      </c>
      <c r="L8873" t="s">
        <v>94</v>
      </c>
      <c r="M8873" t="s">
        <v>95</v>
      </c>
      <c r="N8873">
        <v>98105</v>
      </c>
      <c r="O8873" t="s">
        <v>43</v>
      </c>
      <c r="P8873" t="s">
        <v>5829</v>
      </c>
      <c r="Q8873" t="s">
        <v>45</v>
      </c>
      <c r="R8873" t="s">
        <v>74</v>
      </c>
      <c r="S8873" t="s">
        <v>5830</v>
      </c>
      <c r="T8873" s="9">
        <v>15.92</v>
      </c>
      <c r="U8873">
        <v>5</v>
      </c>
      <c r="V8873" s="2">
        <v>0.2</v>
      </c>
      <c r="W8873" s="6">
        <v>5.37</v>
      </c>
      <c r="X8873" s="14">
        <f>AA8873-W8873</f>
        <v>58.309999999999995</v>
      </c>
      <c r="Y8873" s="6">
        <f>T8873*U8873</f>
        <v>79.599999999999994</v>
      </c>
      <c r="Z8873" s="6">
        <f>Y8873*V8873</f>
        <v>15.92</v>
      </c>
      <c r="AA8873" s="6">
        <f t="shared" si="731"/>
        <v>63.679999999999993</v>
      </c>
    </row>
    <row r="8874" spans="2:27" x14ac:dyDescent="0.3">
      <c r="B8874">
        <v>8871</v>
      </c>
      <c r="C8874" t="s">
        <v>10291</v>
      </c>
      <c r="D8874" s="1">
        <v>42747</v>
      </c>
      <c r="E8874" s="1">
        <v>42898</v>
      </c>
      <c r="F8874" s="9" t="str">
        <f t="shared" si="733"/>
        <v>151 days</v>
      </c>
      <c r="G8874" t="s">
        <v>49</v>
      </c>
      <c r="H8874" t="s">
        <v>584</v>
      </c>
      <c r="I8874" t="s">
        <v>585</v>
      </c>
      <c r="J8874" t="s">
        <v>40</v>
      </c>
      <c r="K8874" t="s">
        <v>26</v>
      </c>
      <c r="L8874" t="s">
        <v>94</v>
      </c>
      <c r="M8874" t="s">
        <v>95</v>
      </c>
      <c r="N8874">
        <v>98105</v>
      </c>
      <c r="O8874" t="s">
        <v>43</v>
      </c>
      <c r="P8874" t="s">
        <v>1286</v>
      </c>
      <c r="Q8874" t="s">
        <v>31</v>
      </c>
      <c r="R8874" t="s">
        <v>64</v>
      </c>
      <c r="S8874" t="s">
        <v>1287</v>
      </c>
      <c r="T8874" s="9">
        <v>70.680000000000007</v>
      </c>
      <c r="U8874">
        <v>12</v>
      </c>
      <c r="V8874" s="2">
        <v>0</v>
      </c>
      <c r="W8874" s="6">
        <v>31.1</v>
      </c>
      <c r="X8874" s="14">
        <f>AA8874-W8874</f>
        <v>817.06000000000006</v>
      </c>
      <c r="Y8874" s="6">
        <f>T8874*U8874</f>
        <v>848.16000000000008</v>
      </c>
      <c r="Z8874" s="6">
        <f>Y8874*V8874</f>
        <v>0</v>
      </c>
      <c r="AA8874" s="6">
        <f t="shared" si="731"/>
        <v>848.16000000000008</v>
      </c>
    </row>
    <row r="8875" spans="2:27" x14ac:dyDescent="0.3">
      <c r="B8875">
        <v>8872</v>
      </c>
      <c r="C8875" t="s">
        <v>10291</v>
      </c>
      <c r="D8875" s="1">
        <v>42747</v>
      </c>
      <c r="E8875" s="1">
        <v>42898</v>
      </c>
      <c r="F8875" s="9" t="str">
        <f t="shared" si="733"/>
        <v>151 days</v>
      </c>
      <c r="G8875" t="s">
        <v>49</v>
      </c>
      <c r="H8875" t="s">
        <v>584</v>
      </c>
      <c r="I8875" t="s">
        <v>585</v>
      </c>
      <c r="J8875" t="s">
        <v>40</v>
      </c>
      <c r="K8875" t="s">
        <v>26</v>
      </c>
      <c r="L8875" t="s">
        <v>94</v>
      </c>
      <c r="M8875" t="s">
        <v>95</v>
      </c>
      <c r="N8875">
        <v>98105</v>
      </c>
      <c r="O8875" t="s">
        <v>43</v>
      </c>
      <c r="P8875" t="s">
        <v>1098</v>
      </c>
      <c r="Q8875" t="s">
        <v>45</v>
      </c>
      <c r="R8875" t="s">
        <v>58</v>
      </c>
      <c r="S8875" t="s">
        <v>1099</v>
      </c>
      <c r="T8875" s="9">
        <v>541.24</v>
      </c>
      <c r="U8875">
        <v>4</v>
      </c>
      <c r="V8875" s="2">
        <v>0</v>
      </c>
      <c r="W8875" s="6">
        <v>5.41</v>
      </c>
      <c r="X8875" s="14">
        <f>AA8875-W8875</f>
        <v>2159.5500000000002</v>
      </c>
      <c r="Y8875" s="6">
        <f>T8875*U8875</f>
        <v>2164.96</v>
      </c>
      <c r="Z8875" s="6">
        <f>Y8875*V8875</f>
        <v>0</v>
      </c>
      <c r="AA8875" s="6">
        <f t="shared" si="731"/>
        <v>2164.96</v>
      </c>
    </row>
    <row r="8876" spans="2:27" x14ac:dyDescent="0.3">
      <c r="B8876">
        <v>8873</v>
      </c>
      <c r="C8876" t="s">
        <v>10292</v>
      </c>
      <c r="D8876" s="1">
        <v>41922</v>
      </c>
      <c r="E8876" s="1">
        <v>41922</v>
      </c>
      <c r="F8876" s="9" t="str">
        <f t="shared" si="733"/>
        <v>0 days</v>
      </c>
      <c r="G8876" t="s">
        <v>1292</v>
      </c>
      <c r="H8876" t="s">
        <v>5089</v>
      </c>
      <c r="I8876" t="s">
        <v>5090</v>
      </c>
      <c r="J8876" t="s">
        <v>25</v>
      </c>
      <c r="K8876" t="s">
        <v>26</v>
      </c>
      <c r="L8876" t="s">
        <v>496</v>
      </c>
      <c r="M8876" t="s">
        <v>497</v>
      </c>
      <c r="N8876">
        <v>43229</v>
      </c>
      <c r="O8876" t="s">
        <v>147</v>
      </c>
      <c r="P8876" t="s">
        <v>10293</v>
      </c>
      <c r="Q8876" t="s">
        <v>70</v>
      </c>
      <c r="R8876" t="s">
        <v>683</v>
      </c>
      <c r="S8876" t="s">
        <v>10294</v>
      </c>
      <c r="T8876" s="9">
        <v>101.99</v>
      </c>
      <c r="U8876">
        <v>2</v>
      </c>
      <c r="V8876" s="2">
        <v>0.7</v>
      </c>
      <c r="W8876" s="6">
        <v>-71.400000000000006</v>
      </c>
      <c r="X8876" s="14">
        <f>AA8876-W8876</f>
        <v>132.59400000000002</v>
      </c>
      <c r="Y8876" s="6">
        <f>T8876*U8876</f>
        <v>203.98</v>
      </c>
      <c r="Z8876" s="6">
        <f>Y8876*V8876</f>
        <v>142.78599999999997</v>
      </c>
      <c r="AA8876" s="6">
        <f t="shared" si="731"/>
        <v>61.194000000000017</v>
      </c>
    </row>
    <row r="8877" spans="2:27" x14ac:dyDescent="0.3">
      <c r="B8877">
        <v>8874</v>
      </c>
      <c r="C8877" t="s">
        <v>10292</v>
      </c>
      <c r="D8877" s="1">
        <v>41922</v>
      </c>
      <c r="E8877" s="1">
        <v>41922</v>
      </c>
      <c r="F8877" s="9" t="str">
        <f t="shared" si="733"/>
        <v>0 days</v>
      </c>
      <c r="G8877" t="s">
        <v>1292</v>
      </c>
      <c r="H8877" t="s">
        <v>5089</v>
      </c>
      <c r="I8877" t="s">
        <v>5090</v>
      </c>
      <c r="J8877" t="s">
        <v>25</v>
      </c>
      <c r="K8877" t="s">
        <v>26</v>
      </c>
      <c r="L8877" t="s">
        <v>496</v>
      </c>
      <c r="M8877" t="s">
        <v>497</v>
      </c>
      <c r="N8877">
        <v>43229</v>
      </c>
      <c r="O8877" t="s">
        <v>147</v>
      </c>
      <c r="P8877" t="s">
        <v>1833</v>
      </c>
      <c r="Q8877" t="s">
        <v>45</v>
      </c>
      <c r="R8877" t="s">
        <v>74</v>
      </c>
      <c r="S8877" t="s">
        <v>1834</v>
      </c>
      <c r="T8877" s="9">
        <v>18.260000000000002</v>
      </c>
      <c r="U8877">
        <v>2</v>
      </c>
      <c r="V8877" s="2">
        <v>0.7</v>
      </c>
      <c r="W8877" s="6">
        <v>-13.39</v>
      </c>
      <c r="X8877" s="14">
        <f>AA8877-W8877</f>
        <v>24.346000000000004</v>
      </c>
      <c r="Y8877" s="6">
        <f>T8877*U8877</f>
        <v>36.520000000000003</v>
      </c>
      <c r="Z8877" s="6">
        <f>Y8877*V8877</f>
        <v>25.564</v>
      </c>
      <c r="AA8877" s="6">
        <f t="shared" si="731"/>
        <v>10.956000000000003</v>
      </c>
    </row>
    <row r="8878" spans="2:27" x14ac:dyDescent="0.3">
      <c r="B8878">
        <v>8875</v>
      </c>
      <c r="C8878" t="s">
        <v>10295</v>
      </c>
      <c r="D8878" s="1">
        <v>43053</v>
      </c>
      <c r="E8878" s="1">
        <v>43055</v>
      </c>
      <c r="F8878" s="9" t="str">
        <f t="shared" si="733"/>
        <v>2 days</v>
      </c>
      <c r="G8878" t="s">
        <v>22</v>
      </c>
      <c r="H8878" t="s">
        <v>5813</v>
      </c>
      <c r="I8878" t="s">
        <v>5814</v>
      </c>
      <c r="J8878" t="s">
        <v>25</v>
      </c>
      <c r="K8878" t="s">
        <v>26</v>
      </c>
      <c r="L8878" t="s">
        <v>183</v>
      </c>
      <c r="M8878" t="s">
        <v>103</v>
      </c>
      <c r="N8878">
        <v>77095</v>
      </c>
      <c r="O8878" t="s">
        <v>104</v>
      </c>
      <c r="P8878" t="s">
        <v>2792</v>
      </c>
      <c r="Q8878" t="s">
        <v>45</v>
      </c>
      <c r="R8878" t="s">
        <v>74</v>
      </c>
      <c r="S8878" t="s">
        <v>2793</v>
      </c>
      <c r="T8878" s="9">
        <v>21.99</v>
      </c>
      <c r="U8878">
        <v>5</v>
      </c>
      <c r="V8878" s="2">
        <v>0.8</v>
      </c>
      <c r="W8878" s="6">
        <v>-32.99</v>
      </c>
      <c r="X8878" s="14">
        <f>AA8878-W8878</f>
        <v>54.98</v>
      </c>
      <c r="Y8878" s="6">
        <f>T8878*U8878</f>
        <v>109.94999999999999</v>
      </c>
      <c r="Z8878" s="6">
        <f>Y8878*V8878</f>
        <v>87.96</v>
      </c>
      <c r="AA8878" s="6">
        <f t="shared" si="731"/>
        <v>21.989999999999995</v>
      </c>
    </row>
    <row r="8879" spans="2:27" x14ac:dyDescent="0.3">
      <c r="B8879">
        <v>8876</v>
      </c>
      <c r="C8879" t="s">
        <v>10296</v>
      </c>
      <c r="D8879" s="1">
        <v>42595</v>
      </c>
      <c r="E8879" s="1">
        <v>42601</v>
      </c>
      <c r="F8879" s="9" t="str">
        <f t="shared" si="733"/>
        <v>6 days</v>
      </c>
      <c r="G8879" t="s">
        <v>49</v>
      </c>
      <c r="H8879" t="s">
        <v>4919</v>
      </c>
      <c r="I8879" t="s">
        <v>4920</v>
      </c>
      <c r="J8879" t="s">
        <v>25</v>
      </c>
      <c r="K8879" t="s">
        <v>26</v>
      </c>
      <c r="L8879" t="s">
        <v>3934</v>
      </c>
      <c r="M8879" t="s">
        <v>103</v>
      </c>
      <c r="N8879">
        <v>75061</v>
      </c>
      <c r="O8879" t="s">
        <v>104</v>
      </c>
      <c r="P8879" t="s">
        <v>1609</v>
      </c>
      <c r="Q8879" t="s">
        <v>45</v>
      </c>
      <c r="R8879" t="s">
        <v>578</v>
      </c>
      <c r="S8879" t="s">
        <v>1610</v>
      </c>
      <c r="T8879" s="9">
        <v>185.38</v>
      </c>
      <c r="U8879">
        <v>2</v>
      </c>
      <c r="V8879" s="2">
        <v>0.2</v>
      </c>
      <c r="W8879" s="6">
        <v>-34.76</v>
      </c>
      <c r="X8879" s="14">
        <f>AA8879-W8879</f>
        <v>331.36799999999999</v>
      </c>
      <c r="Y8879" s="6">
        <f>T8879*U8879</f>
        <v>370.76</v>
      </c>
      <c r="Z8879" s="6">
        <f>Y8879*V8879</f>
        <v>74.152000000000001</v>
      </c>
      <c r="AA8879" s="6">
        <f t="shared" si="731"/>
        <v>296.608</v>
      </c>
    </row>
    <row r="8880" spans="2:27" x14ac:dyDescent="0.3">
      <c r="B8880">
        <v>8877</v>
      </c>
      <c r="C8880" t="s">
        <v>10296</v>
      </c>
      <c r="D8880" s="1">
        <v>42595</v>
      </c>
      <c r="E8880" s="1">
        <v>42601</v>
      </c>
      <c r="F8880" s="9" t="str">
        <f t="shared" si="733"/>
        <v>6 days</v>
      </c>
      <c r="G8880" t="s">
        <v>49</v>
      </c>
      <c r="H8880" t="s">
        <v>4919</v>
      </c>
      <c r="I8880" t="s">
        <v>4920</v>
      </c>
      <c r="J8880" t="s">
        <v>25</v>
      </c>
      <c r="K8880" t="s">
        <v>26</v>
      </c>
      <c r="L8880" t="s">
        <v>3934</v>
      </c>
      <c r="M8880" t="s">
        <v>103</v>
      </c>
      <c r="N8880">
        <v>75061</v>
      </c>
      <c r="O8880" t="s">
        <v>104</v>
      </c>
      <c r="P8880" t="s">
        <v>4879</v>
      </c>
      <c r="Q8880" t="s">
        <v>45</v>
      </c>
      <c r="R8880" t="s">
        <v>77</v>
      </c>
      <c r="S8880" t="s">
        <v>4880</v>
      </c>
      <c r="T8880" s="9">
        <v>58.92</v>
      </c>
      <c r="U8880">
        <v>1</v>
      </c>
      <c r="V8880" s="2">
        <v>0.8</v>
      </c>
      <c r="W8880" s="6">
        <v>-153.19999999999999</v>
      </c>
      <c r="X8880" s="14">
        <f>AA8880-W8880</f>
        <v>164.98399999999998</v>
      </c>
      <c r="Y8880" s="6">
        <f>T8880*U8880</f>
        <v>58.92</v>
      </c>
      <c r="Z8880" s="6">
        <f>Y8880*V8880</f>
        <v>47.136000000000003</v>
      </c>
      <c r="AA8880" s="6">
        <f t="shared" si="731"/>
        <v>11.783999999999999</v>
      </c>
    </row>
    <row r="8881" spans="2:27" x14ac:dyDescent="0.3">
      <c r="B8881">
        <v>8878</v>
      </c>
      <c r="C8881" t="s">
        <v>10297</v>
      </c>
      <c r="D8881" s="1">
        <v>42995</v>
      </c>
      <c r="E8881" s="1">
        <v>43001</v>
      </c>
      <c r="F8881" s="9" t="str">
        <f t="shared" si="733"/>
        <v>6 days</v>
      </c>
      <c r="G8881" t="s">
        <v>49</v>
      </c>
      <c r="H8881" t="s">
        <v>448</v>
      </c>
      <c r="I8881" t="s">
        <v>449</v>
      </c>
      <c r="J8881" t="s">
        <v>25</v>
      </c>
      <c r="K8881" t="s">
        <v>26</v>
      </c>
      <c r="L8881" t="s">
        <v>1003</v>
      </c>
      <c r="M8881" t="s">
        <v>789</v>
      </c>
      <c r="N8881">
        <v>7960</v>
      </c>
      <c r="O8881" t="s">
        <v>147</v>
      </c>
      <c r="P8881" t="s">
        <v>10298</v>
      </c>
      <c r="Q8881" t="s">
        <v>70</v>
      </c>
      <c r="R8881" t="s">
        <v>683</v>
      </c>
      <c r="S8881" t="s">
        <v>10299</v>
      </c>
      <c r="T8881" s="9">
        <v>480</v>
      </c>
      <c r="U8881">
        <v>4</v>
      </c>
      <c r="V8881" s="2">
        <v>0</v>
      </c>
      <c r="W8881" s="6">
        <v>225.6</v>
      </c>
      <c r="X8881" s="14">
        <f>AA8881-W8881</f>
        <v>1694.4</v>
      </c>
      <c r="Y8881" s="6">
        <f>T8881*U8881</f>
        <v>1920</v>
      </c>
      <c r="Z8881" s="6">
        <f>Y8881*V8881</f>
        <v>0</v>
      </c>
      <c r="AA8881" s="6">
        <f t="shared" si="731"/>
        <v>1920</v>
      </c>
    </row>
    <row r="8882" spans="2:27" x14ac:dyDescent="0.3">
      <c r="B8882">
        <v>8879</v>
      </c>
      <c r="C8882" t="s">
        <v>10297</v>
      </c>
      <c r="D8882" s="1">
        <v>42995</v>
      </c>
      <c r="E8882" s="1">
        <v>43001</v>
      </c>
      <c r="F8882" s="9" t="str">
        <f t="shared" si="733"/>
        <v>6 days</v>
      </c>
      <c r="G8882" t="s">
        <v>49</v>
      </c>
      <c r="H8882" t="s">
        <v>448</v>
      </c>
      <c r="I8882" t="s">
        <v>449</v>
      </c>
      <c r="J8882" t="s">
        <v>25</v>
      </c>
      <c r="K8882" t="s">
        <v>26</v>
      </c>
      <c r="L8882" t="s">
        <v>1003</v>
      </c>
      <c r="M8882" t="s">
        <v>789</v>
      </c>
      <c r="N8882">
        <v>7960</v>
      </c>
      <c r="O8882" t="s">
        <v>147</v>
      </c>
      <c r="P8882" t="s">
        <v>348</v>
      </c>
      <c r="Q8882" t="s">
        <v>45</v>
      </c>
      <c r="R8882" t="s">
        <v>58</v>
      </c>
      <c r="S8882" t="s">
        <v>349</v>
      </c>
      <c r="T8882" s="9">
        <v>34.049999999999997</v>
      </c>
      <c r="U8882">
        <v>3</v>
      </c>
      <c r="V8882" s="2">
        <v>0</v>
      </c>
      <c r="W8882" s="6">
        <v>9.5299999999999994</v>
      </c>
      <c r="X8882" s="14">
        <f>AA8882-W8882</f>
        <v>92.61999999999999</v>
      </c>
      <c r="Y8882" s="6">
        <f>T8882*U8882</f>
        <v>102.14999999999999</v>
      </c>
      <c r="Z8882" s="6">
        <f>Y8882*V8882</f>
        <v>0</v>
      </c>
      <c r="AA8882" s="6">
        <f t="shared" si="731"/>
        <v>102.14999999999999</v>
      </c>
    </row>
    <row r="8883" spans="2:27" x14ac:dyDescent="0.3">
      <c r="B8883">
        <v>8880</v>
      </c>
      <c r="C8883" t="s">
        <v>10300</v>
      </c>
      <c r="D8883" s="1">
        <v>42086</v>
      </c>
      <c r="E8883" s="1">
        <v>42088</v>
      </c>
      <c r="F8883" s="9" t="str">
        <f t="shared" si="733"/>
        <v>2 days</v>
      </c>
      <c r="G8883" t="s">
        <v>187</v>
      </c>
      <c r="H8883" t="s">
        <v>757</v>
      </c>
      <c r="I8883" t="s">
        <v>758</v>
      </c>
      <c r="J8883" t="s">
        <v>40</v>
      </c>
      <c r="K8883" t="s">
        <v>26</v>
      </c>
      <c r="L8883" t="s">
        <v>41</v>
      </c>
      <c r="M8883" t="s">
        <v>42</v>
      </c>
      <c r="N8883">
        <v>90008</v>
      </c>
      <c r="O8883" t="s">
        <v>43</v>
      </c>
      <c r="P8883" t="s">
        <v>698</v>
      </c>
      <c r="Q8883" t="s">
        <v>45</v>
      </c>
      <c r="R8883" t="s">
        <v>89</v>
      </c>
      <c r="S8883" t="s">
        <v>5377</v>
      </c>
      <c r="T8883" s="9">
        <v>192.72</v>
      </c>
      <c r="U8883">
        <v>11</v>
      </c>
      <c r="V8883" s="2">
        <v>0</v>
      </c>
      <c r="W8883" s="6">
        <v>92.51</v>
      </c>
      <c r="X8883" s="14">
        <f>AA8883-W8883</f>
        <v>2027.41</v>
      </c>
      <c r="Y8883" s="6">
        <f>T8883*U8883</f>
        <v>2119.92</v>
      </c>
      <c r="Z8883" s="6">
        <f>Y8883*V8883</f>
        <v>0</v>
      </c>
      <c r="AA8883" s="6">
        <f t="shared" si="731"/>
        <v>2119.92</v>
      </c>
    </row>
    <row r="8884" spans="2:27" x14ac:dyDescent="0.3">
      <c r="B8884">
        <v>8881</v>
      </c>
      <c r="C8884" t="s">
        <v>10300</v>
      </c>
      <c r="D8884" s="1">
        <v>42086</v>
      </c>
      <c r="E8884" s="1">
        <v>42088</v>
      </c>
      <c r="F8884" s="9" t="str">
        <f t="shared" si="733"/>
        <v>2 days</v>
      </c>
      <c r="G8884" t="s">
        <v>187</v>
      </c>
      <c r="H8884" t="s">
        <v>757</v>
      </c>
      <c r="I8884" t="s">
        <v>758</v>
      </c>
      <c r="J8884" t="s">
        <v>40</v>
      </c>
      <c r="K8884" t="s">
        <v>26</v>
      </c>
      <c r="L8884" t="s">
        <v>41</v>
      </c>
      <c r="M8884" t="s">
        <v>42</v>
      </c>
      <c r="N8884">
        <v>90008</v>
      </c>
      <c r="O8884" t="s">
        <v>43</v>
      </c>
      <c r="P8884" t="s">
        <v>4423</v>
      </c>
      <c r="Q8884" t="s">
        <v>70</v>
      </c>
      <c r="R8884" t="s">
        <v>160</v>
      </c>
      <c r="S8884" t="s">
        <v>4424</v>
      </c>
      <c r="T8884" s="9">
        <v>239.97</v>
      </c>
      <c r="U8884">
        <v>3</v>
      </c>
      <c r="V8884" s="2">
        <v>0</v>
      </c>
      <c r="W8884" s="6">
        <v>86.39</v>
      </c>
      <c r="X8884" s="14">
        <f>AA8884-W8884</f>
        <v>633.52</v>
      </c>
      <c r="Y8884" s="6">
        <f>T8884*U8884</f>
        <v>719.91</v>
      </c>
      <c r="Z8884" s="6">
        <f>Y8884*V8884</f>
        <v>0</v>
      </c>
      <c r="AA8884" s="6">
        <f t="shared" si="731"/>
        <v>719.91</v>
      </c>
    </row>
    <row r="8885" spans="2:27" x14ac:dyDescent="0.3">
      <c r="B8885">
        <v>8882</v>
      </c>
      <c r="C8885" t="s">
        <v>10301</v>
      </c>
      <c r="D8885" s="1">
        <v>42551</v>
      </c>
      <c r="E8885" s="1">
        <v>42436</v>
      </c>
      <c r="F8885" s="23" t="s">
        <v>10956</v>
      </c>
      <c r="G8885" t="s">
        <v>22</v>
      </c>
      <c r="H8885" t="s">
        <v>5011</v>
      </c>
      <c r="I8885" t="s">
        <v>5012</v>
      </c>
      <c r="J8885" t="s">
        <v>101</v>
      </c>
      <c r="K8885" t="s">
        <v>26</v>
      </c>
      <c r="L8885" t="s">
        <v>455</v>
      </c>
      <c r="M8885" t="s">
        <v>210</v>
      </c>
      <c r="N8885">
        <v>60505</v>
      </c>
      <c r="O8885" t="s">
        <v>104</v>
      </c>
      <c r="P8885" t="s">
        <v>4164</v>
      </c>
      <c r="Q8885" t="s">
        <v>70</v>
      </c>
      <c r="R8885" t="s">
        <v>160</v>
      </c>
      <c r="S8885" t="s">
        <v>4165</v>
      </c>
      <c r="T8885" s="9">
        <v>50.12</v>
      </c>
      <c r="U8885">
        <v>7</v>
      </c>
      <c r="V8885" s="2">
        <v>0.2</v>
      </c>
      <c r="W8885" s="6">
        <v>-0.63</v>
      </c>
      <c r="X8885" s="14">
        <f>AA8885-W8885</f>
        <v>281.30199999999996</v>
      </c>
      <c r="Y8885" s="6">
        <f>T8885*U8885</f>
        <v>350.84</v>
      </c>
      <c r="Z8885" s="6">
        <f>Y8885*V8885</f>
        <v>70.167999999999992</v>
      </c>
      <c r="AA8885" s="6">
        <f t="shared" si="731"/>
        <v>280.67199999999997</v>
      </c>
    </row>
    <row r="8886" spans="2:27" x14ac:dyDescent="0.3">
      <c r="B8886">
        <v>8883</v>
      </c>
      <c r="C8886" t="s">
        <v>10302</v>
      </c>
      <c r="D8886" s="1">
        <v>43028</v>
      </c>
      <c r="E8886" s="1">
        <v>43033</v>
      </c>
      <c r="F8886" s="9" t="str">
        <f t="shared" ref="F8886:F8903" si="734">DATEDIF(D8886,E8886,"d")&amp;" days"</f>
        <v>5 days</v>
      </c>
      <c r="G8886" t="s">
        <v>49</v>
      </c>
      <c r="H8886" t="s">
        <v>4201</v>
      </c>
      <c r="I8886" t="s">
        <v>4202</v>
      </c>
      <c r="J8886" t="s">
        <v>40</v>
      </c>
      <c r="K8886" t="s">
        <v>26</v>
      </c>
      <c r="L8886" t="s">
        <v>372</v>
      </c>
      <c r="M8886" t="s">
        <v>87</v>
      </c>
      <c r="N8886">
        <v>27707</v>
      </c>
      <c r="O8886" t="s">
        <v>29</v>
      </c>
      <c r="P8886" t="s">
        <v>6798</v>
      </c>
      <c r="Q8886" t="s">
        <v>70</v>
      </c>
      <c r="R8886" t="s">
        <v>71</v>
      </c>
      <c r="S8886" t="s">
        <v>6799</v>
      </c>
      <c r="T8886" s="9">
        <v>15.98</v>
      </c>
      <c r="U8886">
        <v>2</v>
      </c>
      <c r="V8886" s="2">
        <v>0.2</v>
      </c>
      <c r="W8886" s="6">
        <v>1.4</v>
      </c>
      <c r="X8886" s="14">
        <f>AA8886-W8886</f>
        <v>24.168000000000003</v>
      </c>
      <c r="Y8886" s="6">
        <f>T8886*U8886</f>
        <v>31.96</v>
      </c>
      <c r="Z8886" s="6">
        <f>Y8886*V8886</f>
        <v>6.3920000000000003</v>
      </c>
      <c r="AA8886" s="6">
        <f t="shared" si="731"/>
        <v>25.568000000000001</v>
      </c>
    </row>
    <row r="8887" spans="2:27" x14ac:dyDescent="0.3">
      <c r="B8887">
        <v>8884</v>
      </c>
      <c r="C8887" t="s">
        <v>10302</v>
      </c>
      <c r="D8887" s="1">
        <v>43028</v>
      </c>
      <c r="E8887" s="1">
        <v>43033</v>
      </c>
      <c r="F8887" s="9" t="str">
        <f t="shared" si="734"/>
        <v>5 days</v>
      </c>
      <c r="G8887" t="s">
        <v>49</v>
      </c>
      <c r="H8887" t="s">
        <v>4201</v>
      </c>
      <c r="I8887" t="s">
        <v>4202</v>
      </c>
      <c r="J8887" t="s">
        <v>40</v>
      </c>
      <c r="K8887" t="s">
        <v>26</v>
      </c>
      <c r="L8887" t="s">
        <v>372</v>
      </c>
      <c r="M8887" t="s">
        <v>87</v>
      </c>
      <c r="N8887">
        <v>27707</v>
      </c>
      <c r="O8887" t="s">
        <v>29</v>
      </c>
      <c r="P8887" t="s">
        <v>1771</v>
      </c>
      <c r="Q8887" t="s">
        <v>45</v>
      </c>
      <c r="R8887" t="s">
        <v>89</v>
      </c>
      <c r="S8887" t="s">
        <v>1772</v>
      </c>
      <c r="T8887" s="9">
        <v>14.35</v>
      </c>
      <c r="U8887">
        <v>3</v>
      </c>
      <c r="V8887" s="2">
        <v>0.2</v>
      </c>
      <c r="W8887" s="6">
        <v>4.49</v>
      </c>
      <c r="X8887" s="14">
        <f>AA8887-W8887</f>
        <v>29.949999999999996</v>
      </c>
      <c r="Y8887" s="6">
        <f>T8887*U8887</f>
        <v>43.05</v>
      </c>
      <c r="Z8887" s="6">
        <f>Y8887*V8887</f>
        <v>8.61</v>
      </c>
      <c r="AA8887" s="6">
        <f t="shared" si="731"/>
        <v>34.44</v>
      </c>
    </row>
    <row r="8888" spans="2:27" x14ac:dyDescent="0.3">
      <c r="B8888">
        <v>8885</v>
      </c>
      <c r="C8888" t="s">
        <v>10303</v>
      </c>
      <c r="D8888" s="1">
        <v>41876</v>
      </c>
      <c r="E8888" s="1">
        <v>41881</v>
      </c>
      <c r="F8888" s="9" t="str">
        <f t="shared" si="734"/>
        <v>5 days</v>
      </c>
      <c r="G8888" t="s">
        <v>49</v>
      </c>
      <c r="H8888" t="s">
        <v>306</v>
      </c>
      <c r="I8888" t="s">
        <v>307</v>
      </c>
      <c r="J8888" t="s">
        <v>40</v>
      </c>
      <c r="K8888" t="s">
        <v>26</v>
      </c>
      <c r="L8888" t="s">
        <v>496</v>
      </c>
      <c r="M8888" t="s">
        <v>497</v>
      </c>
      <c r="N8888">
        <v>43229</v>
      </c>
      <c r="O8888" t="s">
        <v>147</v>
      </c>
      <c r="P8888" t="s">
        <v>1210</v>
      </c>
      <c r="Q8888" t="s">
        <v>45</v>
      </c>
      <c r="R8888" t="s">
        <v>74</v>
      </c>
      <c r="S8888" t="s">
        <v>1211</v>
      </c>
      <c r="T8888" s="9">
        <v>6.53</v>
      </c>
      <c r="U8888">
        <v>4</v>
      </c>
      <c r="V8888" s="2">
        <v>0.7</v>
      </c>
      <c r="W8888" s="6">
        <v>-4.57</v>
      </c>
      <c r="X8888" s="14">
        <f>AA8888-W8888</f>
        <v>12.406000000000002</v>
      </c>
      <c r="Y8888" s="6">
        <f>T8888*U8888</f>
        <v>26.12</v>
      </c>
      <c r="Z8888" s="6">
        <f>Y8888*V8888</f>
        <v>18.283999999999999</v>
      </c>
      <c r="AA8888" s="6">
        <f t="shared" si="731"/>
        <v>7.8360000000000021</v>
      </c>
    </row>
    <row r="8889" spans="2:27" x14ac:dyDescent="0.3">
      <c r="B8889">
        <v>8886</v>
      </c>
      <c r="C8889" t="s">
        <v>10303</v>
      </c>
      <c r="D8889" s="1">
        <v>41876</v>
      </c>
      <c r="E8889" s="1">
        <v>41881</v>
      </c>
      <c r="F8889" s="9" t="str">
        <f t="shared" si="734"/>
        <v>5 days</v>
      </c>
      <c r="G8889" t="s">
        <v>49</v>
      </c>
      <c r="H8889" t="s">
        <v>306</v>
      </c>
      <c r="I8889" t="s">
        <v>307</v>
      </c>
      <c r="J8889" t="s">
        <v>40</v>
      </c>
      <c r="K8889" t="s">
        <v>26</v>
      </c>
      <c r="L8889" t="s">
        <v>496</v>
      </c>
      <c r="M8889" t="s">
        <v>497</v>
      </c>
      <c r="N8889">
        <v>43229</v>
      </c>
      <c r="O8889" t="s">
        <v>147</v>
      </c>
      <c r="P8889" t="s">
        <v>5378</v>
      </c>
      <c r="Q8889" t="s">
        <v>45</v>
      </c>
      <c r="R8889" t="s">
        <v>74</v>
      </c>
      <c r="S8889" t="s">
        <v>5379</v>
      </c>
      <c r="T8889" s="9">
        <v>2.86</v>
      </c>
      <c r="U8889">
        <v>3</v>
      </c>
      <c r="V8889" s="2">
        <v>0.7</v>
      </c>
      <c r="W8889" s="6">
        <v>-2.29</v>
      </c>
      <c r="X8889" s="14">
        <f>AA8889-W8889</f>
        <v>4.8640000000000008</v>
      </c>
      <c r="Y8889" s="6">
        <f>T8889*U8889</f>
        <v>8.58</v>
      </c>
      <c r="Z8889" s="6">
        <f>Y8889*V8889</f>
        <v>6.0059999999999993</v>
      </c>
      <c r="AA8889" s="6">
        <f t="shared" si="731"/>
        <v>2.5740000000000007</v>
      </c>
    </row>
    <row r="8890" spans="2:27" x14ac:dyDescent="0.3">
      <c r="B8890">
        <v>8887</v>
      </c>
      <c r="C8890" t="s">
        <v>10303</v>
      </c>
      <c r="D8890" s="1">
        <v>41876</v>
      </c>
      <c r="E8890" s="1">
        <v>41881</v>
      </c>
      <c r="F8890" s="9" t="str">
        <f t="shared" si="734"/>
        <v>5 days</v>
      </c>
      <c r="G8890" t="s">
        <v>49</v>
      </c>
      <c r="H8890" t="s">
        <v>306</v>
      </c>
      <c r="I8890" t="s">
        <v>307</v>
      </c>
      <c r="J8890" t="s">
        <v>40</v>
      </c>
      <c r="K8890" t="s">
        <v>26</v>
      </c>
      <c r="L8890" t="s">
        <v>496</v>
      </c>
      <c r="M8890" t="s">
        <v>497</v>
      </c>
      <c r="N8890">
        <v>43229</v>
      </c>
      <c r="O8890" t="s">
        <v>147</v>
      </c>
      <c r="P8890" t="s">
        <v>2058</v>
      </c>
      <c r="Q8890" t="s">
        <v>45</v>
      </c>
      <c r="R8890" t="s">
        <v>74</v>
      </c>
      <c r="S8890" t="s">
        <v>2059</v>
      </c>
      <c r="T8890" s="9">
        <v>20.86</v>
      </c>
      <c r="U8890">
        <v>8</v>
      </c>
      <c r="V8890" s="2">
        <v>0.7</v>
      </c>
      <c r="W8890" s="6">
        <v>-16.68</v>
      </c>
      <c r="X8890" s="14">
        <f>AA8890-W8890</f>
        <v>66.744</v>
      </c>
      <c r="Y8890" s="6">
        <f>T8890*U8890</f>
        <v>166.88</v>
      </c>
      <c r="Z8890" s="6">
        <f>Y8890*V8890</f>
        <v>116.81599999999999</v>
      </c>
      <c r="AA8890" s="6">
        <f t="shared" si="731"/>
        <v>50.064000000000007</v>
      </c>
    </row>
    <row r="8891" spans="2:27" x14ac:dyDescent="0.3">
      <c r="B8891">
        <v>8888</v>
      </c>
      <c r="C8891" t="s">
        <v>10304</v>
      </c>
      <c r="D8891" s="1">
        <v>41847</v>
      </c>
      <c r="E8891" s="1">
        <v>41850</v>
      </c>
      <c r="F8891" s="9" t="str">
        <f t="shared" si="734"/>
        <v>3 days</v>
      </c>
      <c r="G8891" t="s">
        <v>22</v>
      </c>
      <c r="H8891" t="s">
        <v>1027</v>
      </c>
      <c r="I8891" t="s">
        <v>1028</v>
      </c>
      <c r="J8891" t="s">
        <v>40</v>
      </c>
      <c r="K8891" t="s">
        <v>26</v>
      </c>
      <c r="L8891" t="s">
        <v>41</v>
      </c>
      <c r="M8891" t="s">
        <v>42</v>
      </c>
      <c r="N8891">
        <v>90036</v>
      </c>
      <c r="O8891" t="s">
        <v>43</v>
      </c>
      <c r="P8891" t="s">
        <v>3696</v>
      </c>
      <c r="Q8891" t="s">
        <v>45</v>
      </c>
      <c r="R8891" t="s">
        <v>58</v>
      </c>
      <c r="S8891" t="s">
        <v>3697</v>
      </c>
      <c r="T8891" s="9">
        <v>276.27999999999997</v>
      </c>
      <c r="U8891">
        <v>2</v>
      </c>
      <c r="V8891" s="2">
        <v>0</v>
      </c>
      <c r="W8891" s="6">
        <v>0</v>
      </c>
      <c r="X8891" s="14">
        <f>AA8891-W8891</f>
        <v>552.55999999999995</v>
      </c>
      <c r="Y8891" s="6">
        <f>T8891*U8891</f>
        <v>552.55999999999995</v>
      </c>
      <c r="Z8891" s="6">
        <f>Y8891*V8891</f>
        <v>0</v>
      </c>
      <c r="AA8891" s="6">
        <f t="shared" si="731"/>
        <v>552.55999999999995</v>
      </c>
    </row>
    <row r="8892" spans="2:27" x14ac:dyDescent="0.3">
      <c r="B8892">
        <v>8889</v>
      </c>
      <c r="C8892" t="s">
        <v>10305</v>
      </c>
      <c r="D8892" s="1">
        <v>42747</v>
      </c>
      <c r="E8892" s="1">
        <v>42928</v>
      </c>
      <c r="F8892" s="9" t="str">
        <f t="shared" si="734"/>
        <v>181 days</v>
      </c>
      <c r="G8892" t="s">
        <v>49</v>
      </c>
      <c r="H8892" t="s">
        <v>4487</v>
      </c>
      <c r="I8892" t="s">
        <v>4488</v>
      </c>
      <c r="J8892" t="s">
        <v>101</v>
      </c>
      <c r="K8892" t="s">
        <v>26</v>
      </c>
      <c r="L8892" t="s">
        <v>5033</v>
      </c>
      <c r="M8892" t="s">
        <v>42</v>
      </c>
      <c r="N8892">
        <v>95207</v>
      </c>
      <c r="O8892" t="s">
        <v>43</v>
      </c>
      <c r="P8892" t="s">
        <v>2267</v>
      </c>
      <c r="Q8892" t="s">
        <v>31</v>
      </c>
      <c r="R8892" t="s">
        <v>64</v>
      </c>
      <c r="S8892" t="s">
        <v>2268</v>
      </c>
      <c r="T8892" s="9">
        <v>629.64</v>
      </c>
      <c r="U8892">
        <v>9</v>
      </c>
      <c r="V8892" s="2">
        <v>0</v>
      </c>
      <c r="W8892" s="6">
        <v>107.04</v>
      </c>
      <c r="X8892" s="14">
        <f>AA8892-W8892</f>
        <v>5559.72</v>
      </c>
      <c r="Y8892" s="6">
        <f>T8892*U8892</f>
        <v>5666.76</v>
      </c>
      <c r="Z8892" s="6">
        <f>Y8892*V8892</f>
        <v>0</v>
      </c>
      <c r="AA8892" s="6">
        <f t="shared" si="731"/>
        <v>5666.76</v>
      </c>
    </row>
    <row r="8893" spans="2:27" x14ac:dyDescent="0.3">
      <c r="B8893">
        <v>8890</v>
      </c>
      <c r="C8893" t="s">
        <v>10306</v>
      </c>
      <c r="D8893" s="1">
        <v>42660</v>
      </c>
      <c r="E8893" s="1">
        <v>42664</v>
      </c>
      <c r="F8893" s="9" t="str">
        <f t="shared" si="734"/>
        <v>4 days</v>
      </c>
      <c r="G8893" t="s">
        <v>22</v>
      </c>
      <c r="H8893" t="s">
        <v>8240</v>
      </c>
      <c r="I8893" t="s">
        <v>8241</v>
      </c>
      <c r="J8893" t="s">
        <v>101</v>
      </c>
      <c r="K8893" t="s">
        <v>26</v>
      </c>
      <c r="L8893" t="s">
        <v>381</v>
      </c>
      <c r="M8893" t="s">
        <v>596</v>
      </c>
      <c r="N8893">
        <v>65203</v>
      </c>
      <c r="O8893" t="s">
        <v>104</v>
      </c>
      <c r="P8893" t="s">
        <v>5461</v>
      </c>
      <c r="Q8893" t="s">
        <v>70</v>
      </c>
      <c r="R8893" t="s">
        <v>71</v>
      </c>
      <c r="S8893" t="s">
        <v>5462</v>
      </c>
      <c r="T8893" s="9">
        <v>449.97</v>
      </c>
      <c r="U8893">
        <v>3</v>
      </c>
      <c r="V8893" s="2">
        <v>0</v>
      </c>
      <c r="W8893" s="6">
        <v>220.49</v>
      </c>
      <c r="X8893" s="14">
        <f>AA8893-W8893</f>
        <v>1129.42</v>
      </c>
      <c r="Y8893" s="6">
        <f>T8893*U8893</f>
        <v>1349.91</v>
      </c>
      <c r="Z8893" s="6">
        <f>Y8893*V8893</f>
        <v>0</v>
      </c>
      <c r="AA8893" s="6">
        <f t="shared" si="731"/>
        <v>1349.91</v>
      </c>
    </row>
    <row r="8894" spans="2:27" x14ac:dyDescent="0.3">
      <c r="B8894">
        <v>8891</v>
      </c>
      <c r="C8894" t="s">
        <v>10306</v>
      </c>
      <c r="D8894" s="1">
        <v>42660</v>
      </c>
      <c r="E8894" s="1">
        <v>42664</v>
      </c>
      <c r="F8894" s="9" t="str">
        <f t="shared" si="734"/>
        <v>4 days</v>
      </c>
      <c r="G8894" t="s">
        <v>22</v>
      </c>
      <c r="H8894" t="s">
        <v>8240</v>
      </c>
      <c r="I8894" t="s">
        <v>8241</v>
      </c>
      <c r="J8894" t="s">
        <v>101</v>
      </c>
      <c r="K8894" t="s">
        <v>26</v>
      </c>
      <c r="L8894" t="s">
        <v>381</v>
      </c>
      <c r="M8894" t="s">
        <v>596</v>
      </c>
      <c r="N8894">
        <v>65203</v>
      </c>
      <c r="O8894" t="s">
        <v>104</v>
      </c>
      <c r="P8894" t="s">
        <v>5505</v>
      </c>
      <c r="Q8894" t="s">
        <v>45</v>
      </c>
      <c r="R8894" t="s">
        <v>77</v>
      </c>
      <c r="S8894" t="s">
        <v>5506</v>
      </c>
      <c r="T8894" s="9">
        <v>1927.59</v>
      </c>
      <c r="U8894">
        <v>7</v>
      </c>
      <c r="V8894" s="2">
        <v>0</v>
      </c>
      <c r="W8894" s="6">
        <v>751.76</v>
      </c>
      <c r="X8894" s="14">
        <f>AA8894-W8894</f>
        <v>12741.369999999999</v>
      </c>
      <c r="Y8894" s="6">
        <f>T8894*U8894</f>
        <v>13493.13</v>
      </c>
      <c r="Z8894" s="6">
        <f>Y8894*V8894</f>
        <v>0</v>
      </c>
      <c r="AA8894" s="6">
        <f t="shared" si="731"/>
        <v>13493.13</v>
      </c>
    </row>
    <row r="8895" spans="2:27" x14ac:dyDescent="0.3">
      <c r="B8895">
        <v>8892</v>
      </c>
      <c r="C8895" t="s">
        <v>10307</v>
      </c>
      <c r="D8895" s="1">
        <v>42629</v>
      </c>
      <c r="E8895" s="1">
        <v>42631</v>
      </c>
      <c r="F8895" s="9" t="str">
        <f t="shared" si="734"/>
        <v>2 days</v>
      </c>
      <c r="G8895" t="s">
        <v>187</v>
      </c>
      <c r="H8895" t="s">
        <v>1119</v>
      </c>
      <c r="I8895" t="s">
        <v>1120</v>
      </c>
      <c r="J8895" t="s">
        <v>101</v>
      </c>
      <c r="K8895" t="s">
        <v>26</v>
      </c>
      <c r="L8895" t="s">
        <v>496</v>
      </c>
      <c r="M8895" t="s">
        <v>1274</v>
      </c>
      <c r="N8895">
        <v>31907</v>
      </c>
      <c r="O8895" t="s">
        <v>29</v>
      </c>
      <c r="P8895" t="s">
        <v>303</v>
      </c>
      <c r="Q8895" t="s">
        <v>31</v>
      </c>
      <c r="R8895" t="s">
        <v>35</v>
      </c>
      <c r="S8895" t="s">
        <v>304</v>
      </c>
      <c r="T8895" s="9">
        <v>121.78</v>
      </c>
      <c r="U8895">
        <v>2</v>
      </c>
      <c r="V8895" s="2">
        <v>0</v>
      </c>
      <c r="W8895" s="6">
        <v>30.45</v>
      </c>
      <c r="X8895" s="14">
        <f>AA8895-W8895</f>
        <v>213.11</v>
      </c>
      <c r="Y8895" s="6">
        <f>T8895*U8895</f>
        <v>243.56</v>
      </c>
      <c r="Z8895" s="6">
        <f>Y8895*V8895</f>
        <v>0</v>
      </c>
      <c r="AA8895" s="6">
        <f t="shared" si="731"/>
        <v>243.56</v>
      </c>
    </row>
    <row r="8896" spans="2:27" x14ac:dyDescent="0.3">
      <c r="B8896">
        <v>8893</v>
      </c>
      <c r="C8896" t="s">
        <v>10308</v>
      </c>
      <c r="D8896" s="1">
        <v>42016</v>
      </c>
      <c r="E8896" s="1">
        <v>42167</v>
      </c>
      <c r="F8896" s="9" t="str">
        <f t="shared" si="734"/>
        <v>151 days</v>
      </c>
      <c r="G8896" t="s">
        <v>49</v>
      </c>
      <c r="H8896" t="s">
        <v>9824</v>
      </c>
      <c r="I8896" t="s">
        <v>9825</v>
      </c>
      <c r="J8896" t="s">
        <v>101</v>
      </c>
      <c r="K8896" t="s">
        <v>26</v>
      </c>
      <c r="L8896" t="s">
        <v>949</v>
      </c>
      <c r="M8896" t="s">
        <v>42</v>
      </c>
      <c r="N8896">
        <v>92037</v>
      </c>
      <c r="O8896" t="s">
        <v>43</v>
      </c>
      <c r="P8896" t="s">
        <v>3408</v>
      </c>
      <c r="Q8896" t="s">
        <v>31</v>
      </c>
      <c r="R8896" t="s">
        <v>35</v>
      </c>
      <c r="S8896" t="s">
        <v>3409</v>
      </c>
      <c r="T8896" s="9">
        <v>2676.67</v>
      </c>
      <c r="U8896">
        <v>9</v>
      </c>
      <c r="V8896" s="2">
        <v>0.2</v>
      </c>
      <c r="W8896" s="6">
        <v>267.67</v>
      </c>
      <c r="X8896" s="14">
        <f>AA8896-W8896</f>
        <v>19004.353999999999</v>
      </c>
      <c r="Y8896" s="6">
        <f>T8896*U8896</f>
        <v>24090.03</v>
      </c>
      <c r="Z8896" s="6">
        <f>Y8896*V8896</f>
        <v>4818.0060000000003</v>
      </c>
      <c r="AA8896" s="6">
        <f t="shared" si="731"/>
        <v>19272.023999999998</v>
      </c>
    </row>
    <row r="8897" spans="2:27" x14ac:dyDescent="0.3">
      <c r="B8897">
        <v>8894</v>
      </c>
      <c r="C8897" t="s">
        <v>10309</v>
      </c>
      <c r="D8897" s="1">
        <v>41767</v>
      </c>
      <c r="E8897" s="1">
        <v>41981</v>
      </c>
      <c r="F8897" s="9" t="str">
        <f t="shared" si="734"/>
        <v>214 days</v>
      </c>
      <c r="G8897" t="s">
        <v>49</v>
      </c>
      <c r="H8897" t="s">
        <v>448</v>
      </c>
      <c r="I8897" t="s">
        <v>449</v>
      </c>
      <c r="J8897" t="s">
        <v>25</v>
      </c>
      <c r="K8897" t="s">
        <v>26</v>
      </c>
      <c r="L8897" t="s">
        <v>9004</v>
      </c>
      <c r="M8897" t="s">
        <v>103</v>
      </c>
      <c r="N8897">
        <v>77590</v>
      </c>
      <c r="O8897" t="s">
        <v>104</v>
      </c>
      <c r="P8897" t="s">
        <v>4437</v>
      </c>
      <c r="Q8897" t="s">
        <v>31</v>
      </c>
      <c r="R8897" t="s">
        <v>55</v>
      </c>
      <c r="S8897" t="s">
        <v>4438</v>
      </c>
      <c r="T8897" s="9">
        <v>489.23</v>
      </c>
      <c r="U8897">
        <v>2</v>
      </c>
      <c r="V8897" s="2">
        <v>0.3</v>
      </c>
      <c r="W8897" s="6">
        <v>41.93</v>
      </c>
      <c r="X8897" s="14">
        <f>AA8897-W8897</f>
        <v>642.99200000000008</v>
      </c>
      <c r="Y8897" s="6">
        <f>T8897*U8897</f>
        <v>978.46</v>
      </c>
      <c r="Z8897" s="6">
        <f>Y8897*V8897</f>
        <v>293.53800000000001</v>
      </c>
      <c r="AA8897" s="6">
        <f t="shared" si="731"/>
        <v>684.92200000000003</v>
      </c>
    </row>
    <row r="8898" spans="2:27" x14ac:dyDescent="0.3">
      <c r="B8898">
        <v>8895</v>
      </c>
      <c r="C8898" t="s">
        <v>10310</v>
      </c>
      <c r="D8898" s="1">
        <v>42597</v>
      </c>
      <c r="E8898" s="1">
        <v>42604</v>
      </c>
      <c r="F8898" s="9" t="str">
        <f t="shared" si="734"/>
        <v>7 days</v>
      </c>
      <c r="G8898" t="s">
        <v>49</v>
      </c>
      <c r="H8898" t="s">
        <v>1874</v>
      </c>
      <c r="I8898" t="s">
        <v>1875</v>
      </c>
      <c r="J8898" t="s">
        <v>25</v>
      </c>
      <c r="K8898" t="s">
        <v>26</v>
      </c>
      <c r="L8898" t="s">
        <v>41</v>
      </c>
      <c r="M8898" t="s">
        <v>42</v>
      </c>
      <c r="N8898">
        <v>90004</v>
      </c>
      <c r="O8898" t="s">
        <v>43</v>
      </c>
      <c r="P8898" t="s">
        <v>2242</v>
      </c>
      <c r="Q8898" t="s">
        <v>31</v>
      </c>
      <c r="R8898" t="s">
        <v>64</v>
      </c>
      <c r="S8898" t="s">
        <v>2243</v>
      </c>
      <c r="T8898" s="9">
        <v>312.02999999999997</v>
      </c>
      <c r="U8898">
        <v>3</v>
      </c>
      <c r="V8898" s="2">
        <v>0</v>
      </c>
      <c r="W8898" s="6">
        <v>43.68</v>
      </c>
      <c r="X8898" s="14">
        <f>AA8898-W8898</f>
        <v>892.41</v>
      </c>
      <c r="Y8898" s="6">
        <f>T8898*U8898</f>
        <v>936.08999999999992</v>
      </c>
      <c r="Z8898" s="6">
        <f>Y8898*V8898</f>
        <v>0</v>
      </c>
      <c r="AA8898" s="6">
        <f t="shared" si="731"/>
        <v>936.08999999999992</v>
      </c>
    </row>
    <row r="8899" spans="2:27" x14ac:dyDescent="0.3">
      <c r="B8899">
        <v>8896</v>
      </c>
      <c r="C8899" t="s">
        <v>10310</v>
      </c>
      <c r="D8899" s="1">
        <v>42597</v>
      </c>
      <c r="E8899" s="1">
        <v>42604</v>
      </c>
      <c r="F8899" s="9" t="str">
        <f t="shared" si="734"/>
        <v>7 days</v>
      </c>
      <c r="G8899" t="s">
        <v>49</v>
      </c>
      <c r="H8899" t="s">
        <v>1874</v>
      </c>
      <c r="I8899" t="s">
        <v>1875</v>
      </c>
      <c r="J8899" t="s">
        <v>25</v>
      </c>
      <c r="K8899" t="s">
        <v>26</v>
      </c>
      <c r="L8899" t="s">
        <v>41</v>
      </c>
      <c r="M8899" t="s">
        <v>42</v>
      </c>
      <c r="N8899">
        <v>90004</v>
      </c>
      <c r="O8899" t="s">
        <v>43</v>
      </c>
      <c r="P8899" t="s">
        <v>4811</v>
      </c>
      <c r="Q8899" t="s">
        <v>45</v>
      </c>
      <c r="R8899" t="s">
        <v>58</v>
      </c>
      <c r="S8899" t="s">
        <v>4812</v>
      </c>
      <c r="T8899" s="9">
        <v>17.940000000000001</v>
      </c>
      <c r="U8899">
        <v>3</v>
      </c>
      <c r="V8899" s="2">
        <v>0</v>
      </c>
      <c r="W8899" s="6">
        <v>3.05</v>
      </c>
      <c r="X8899" s="14">
        <f>AA8899-W8899</f>
        <v>50.77000000000001</v>
      </c>
      <c r="Y8899" s="6">
        <f>T8899*U8899</f>
        <v>53.820000000000007</v>
      </c>
      <c r="Z8899" s="6">
        <f>Y8899*V8899</f>
        <v>0</v>
      </c>
      <c r="AA8899" s="6">
        <f t="shared" si="731"/>
        <v>53.820000000000007</v>
      </c>
    </row>
    <row r="8900" spans="2:27" x14ac:dyDescent="0.3">
      <c r="B8900">
        <v>8897</v>
      </c>
      <c r="C8900" t="s">
        <v>10310</v>
      </c>
      <c r="D8900" s="1">
        <v>42597</v>
      </c>
      <c r="E8900" s="1">
        <v>42604</v>
      </c>
      <c r="F8900" s="9" t="str">
        <f t="shared" si="734"/>
        <v>7 days</v>
      </c>
      <c r="G8900" t="s">
        <v>49</v>
      </c>
      <c r="H8900" t="s">
        <v>1874</v>
      </c>
      <c r="I8900" t="s">
        <v>1875</v>
      </c>
      <c r="J8900" t="s">
        <v>25</v>
      </c>
      <c r="K8900" t="s">
        <v>26</v>
      </c>
      <c r="L8900" t="s">
        <v>41</v>
      </c>
      <c r="M8900" t="s">
        <v>42</v>
      </c>
      <c r="N8900">
        <v>90004</v>
      </c>
      <c r="O8900" t="s">
        <v>43</v>
      </c>
      <c r="P8900" t="s">
        <v>1206</v>
      </c>
      <c r="Q8900" t="s">
        <v>70</v>
      </c>
      <c r="R8900" t="s">
        <v>71</v>
      </c>
      <c r="S8900" t="s">
        <v>1207</v>
      </c>
      <c r="T8900" s="9">
        <v>165.6</v>
      </c>
      <c r="U8900">
        <v>3</v>
      </c>
      <c r="V8900" s="2">
        <v>0.2</v>
      </c>
      <c r="W8900" s="6">
        <v>10.35</v>
      </c>
      <c r="X8900" s="14">
        <f>AA8900-W8900</f>
        <v>387.08999999999992</v>
      </c>
      <c r="Y8900" s="6">
        <f>T8900*U8900</f>
        <v>496.79999999999995</v>
      </c>
      <c r="Z8900" s="6">
        <f>Y8900*V8900</f>
        <v>99.36</v>
      </c>
      <c r="AA8900" s="6">
        <f t="shared" si="731"/>
        <v>397.43999999999994</v>
      </c>
    </row>
    <row r="8901" spans="2:27" x14ac:dyDescent="0.3">
      <c r="B8901">
        <v>8898</v>
      </c>
      <c r="C8901" t="s">
        <v>10310</v>
      </c>
      <c r="D8901" s="1">
        <v>42597</v>
      </c>
      <c r="E8901" s="1">
        <v>42604</v>
      </c>
      <c r="F8901" s="9" t="str">
        <f t="shared" si="734"/>
        <v>7 days</v>
      </c>
      <c r="G8901" t="s">
        <v>49</v>
      </c>
      <c r="H8901" t="s">
        <v>1874</v>
      </c>
      <c r="I8901" t="s">
        <v>1875</v>
      </c>
      <c r="J8901" t="s">
        <v>25</v>
      </c>
      <c r="K8901" t="s">
        <v>26</v>
      </c>
      <c r="L8901" t="s">
        <v>41</v>
      </c>
      <c r="M8901" t="s">
        <v>42</v>
      </c>
      <c r="N8901">
        <v>90004</v>
      </c>
      <c r="O8901" t="s">
        <v>43</v>
      </c>
      <c r="P8901" t="s">
        <v>3708</v>
      </c>
      <c r="Q8901" t="s">
        <v>45</v>
      </c>
      <c r="R8901" t="s">
        <v>89</v>
      </c>
      <c r="S8901" t="s">
        <v>3709</v>
      </c>
      <c r="T8901" s="9">
        <v>37.520000000000003</v>
      </c>
      <c r="U8901">
        <v>4</v>
      </c>
      <c r="V8901" s="2">
        <v>0</v>
      </c>
      <c r="W8901" s="6">
        <v>18.010000000000002</v>
      </c>
      <c r="X8901" s="14">
        <f>AA8901-W8901</f>
        <v>132.07000000000002</v>
      </c>
      <c r="Y8901" s="6">
        <f>T8901*U8901</f>
        <v>150.08000000000001</v>
      </c>
      <c r="Z8901" s="6">
        <f>Y8901*V8901</f>
        <v>0</v>
      </c>
      <c r="AA8901" s="6">
        <f t="shared" ref="AA8901:AA8964" si="735">Y8901-Z8901</f>
        <v>150.08000000000001</v>
      </c>
    </row>
    <row r="8902" spans="2:27" x14ac:dyDescent="0.3">
      <c r="B8902">
        <v>8899</v>
      </c>
      <c r="C8902" t="s">
        <v>10311</v>
      </c>
      <c r="D8902" s="1">
        <v>42193</v>
      </c>
      <c r="E8902" s="1">
        <v>42255</v>
      </c>
      <c r="F8902" s="9" t="str">
        <f t="shared" si="734"/>
        <v>62 days</v>
      </c>
      <c r="G8902" t="s">
        <v>22</v>
      </c>
      <c r="H8902" t="s">
        <v>2617</v>
      </c>
      <c r="I8902" t="s">
        <v>2618</v>
      </c>
      <c r="J8902" t="s">
        <v>40</v>
      </c>
      <c r="K8902" t="s">
        <v>26</v>
      </c>
      <c r="L8902" t="s">
        <v>317</v>
      </c>
      <c r="M8902" t="s">
        <v>318</v>
      </c>
      <c r="N8902">
        <v>22153</v>
      </c>
      <c r="O8902" t="s">
        <v>29</v>
      </c>
      <c r="P8902" t="s">
        <v>5824</v>
      </c>
      <c r="Q8902" t="s">
        <v>70</v>
      </c>
      <c r="R8902" t="s">
        <v>71</v>
      </c>
      <c r="S8902" t="s">
        <v>5825</v>
      </c>
      <c r="T8902" s="9">
        <v>494.97</v>
      </c>
      <c r="U8902">
        <v>3</v>
      </c>
      <c r="V8902" s="2">
        <v>0</v>
      </c>
      <c r="W8902" s="6">
        <v>148.49</v>
      </c>
      <c r="X8902" s="14">
        <f>AA8902-W8902</f>
        <v>1336.42</v>
      </c>
      <c r="Y8902" s="6">
        <f>T8902*U8902</f>
        <v>1484.91</v>
      </c>
      <c r="Z8902" s="6">
        <f>Y8902*V8902</f>
        <v>0</v>
      </c>
      <c r="AA8902" s="6">
        <f t="shared" si="735"/>
        <v>1484.91</v>
      </c>
    </row>
    <row r="8903" spans="2:27" x14ac:dyDescent="0.3">
      <c r="B8903">
        <v>8900</v>
      </c>
      <c r="C8903" t="s">
        <v>10311</v>
      </c>
      <c r="D8903" s="1">
        <v>42193</v>
      </c>
      <c r="E8903" s="1">
        <v>42255</v>
      </c>
      <c r="F8903" s="9" t="str">
        <f t="shared" si="734"/>
        <v>62 days</v>
      </c>
      <c r="G8903" t="s">
        <v>22</v>
      </c>
      <c r="H8903" t="s">
        <v>2617</v>
      </c>
      <c r="I8903" t="s">
        <v>2618</v>
      </c>
      <c r="J8903" t="s">
        <v>40</v>
      </c>
      <c r="K8903" t="s">
        <v>26</v>
      </c>
      <c r="L8903" t="s">
        <v>317</v>
      </c>
      <c r="M8903" t="s">
        <v>318</v>
      </c>
      <c r="N8903">
        <v>22153</v>
      </c>
      <c r="O8903" t="s">
        <v>29</v>
      </c>
      <c r="P8903" t="s">
        <v>5550</v>
      </c>
      <c r="Q8903" t="s">
        <v>45</v>
      </c>
      <c r="R8903" t="s">
        <v>46</v>
      </c>
      <c r="S8903" t="s">
        <v>5551</v>
      </c>
      <c r="T8903" s="9">
        <v>25.06</v>
      </c>
      <c r="U8903">
        <v>2</v>
      </c>
      <c r="V8903" s="2">
        <v>0</v>
      </c>
      <c r="W8903" s="6">
        <v>11.78</v>
      </c>
      <c r="X8903" s="14">
        <f>AA8903-W8903</f>
        <v>38.339999999999996</v>
      </c>
      <c r="Y8903" s="6">
        <f>T8903*U8903</f>
        <v>50.12</v>
      </c>
      <c r="Z8903" s="6">
        <f>Y8903*V8903</f>
        <v>0</v>
      </c>
      <c r="AA8903" s="6">
        <f t="shared" si="735"/>
        <v>50.12</v>
      </c>
    </row>
    <row r="8904" spans="2:27" x14ac:dyDescent="0.3">
      <c r="B8904">
        <v>8901</v>
      </c>
      <c r="C8904" t="s">
        <v>10312</v>
      </c>
      <c r="D8904" s="1">
        <v>42521</v>
      </c>
      <c r="E8904" s="1">
        <v>42466</v>
      </c>
      <c r="F8904" s="23" t="s">
        <v>10956</v>
      </c>
      <c r="G8904" t="s">
        <v>49</v>
      </c>
      <c r="H8904" t="s">
        <v>3731</v>
      </c>
      <c r="I8904" t="s">
        <v>3732</v>
      </c>
      <c r="J8904" t="s">
        <v>25</v>
      </c>
      <c r="K8904" t="s">
        <v>26</v>
      </c>
      <c r="L8904" t="s">
        <v>356</v>
      </c>
      <c r="M8904" t="s">
        <v>210</v>
      </c>
      <c r="N8904">
        <v>62521</v>
      </c>
      <c r="O8904" t="s">
        <v>104</v>
      </c>
      <c r="P8904" t="s">
        <v>9804</v>
      </c>
      <c r="Q8904" t="s">
        <v>31</v>
      </c>
      <c r="R8904" t="s">
        <v>64</v>
      </c>
      <c r="S8904" t="s">
        <v>9805</v>
      </c>
      <c r="T8904" s="9">
        <v>32.06</v>
      </c>
      <c r="U8904">
        <v>3</v>
      </c>
      <c r="V8904" s="2">
        <v>0.6</v>
      </c>
      <c r="W8904" s="6">
        <v>-12.83</v>
      </c>
      <c r="X8904" s="14">
        <f>AA8904-W8904</f>
        <v>51.302000000000007</v>
      </c>
      <c r="Y8904" s="6">
        <f>T8904*U8904</f>
        <v>96.18</v>
      </c>
      <c r="Z8904" s="6">
        <f>Y8904*V8904</f>
        <v>57.707999999999998</v>
      </c>
      <c r="AA8904" s="6">
        <f t="shared" si="735"/>
        <v>38.472000000000008</v>
      </c>
    </row>
    <row r="8905" spans="2:27" x14ac:dyDescent="0.3">
      <c r="B8905">
        <v>8902</v>
      </c>
      <c r="C8905" t="s">
        <v>10312</v>
      </c>
      <c r="D8905" s="1">
        <v>42521</v>
      </c>
      <c r="E8905" s="1">
        <v>42466</v>
      </c>
      <c r="F8905" s="23" t="s">
        <v>10956</v>
      </c>
      <c r="G8905" t="s">
        <v>49</v>
      </c>
      <c r="H8905" t="s">
        <v>3731</v>
      </c>
      <c r="I8905" t="s">
        <v>3732</v>
      </c>
      <c r="J8905" t="s">
        <v>25</v>
      </c>
      <c r="K8905" t="s">
        <v>26</v>
      </c>
      <c r="L8905" t="s">
        <v>356</v>
      </c>
      <c r="M8905" t="s">
        <v>210</v>
      </c>
      <c r="N8905">
        <v>62521</v>
      </c>
      <c r="O8905" t="s">
        <v>104</v>
      </c>
      <c r="P8905" t="s">
        <v>9716</v>
      </c>
      <c r="Q8905" t="s">
        <v>45</v>
      </c>
      <c r="R8905" t="s">
        <v>89</v>
      </c>
      <c r="S8905" t="s">
        <v>9717</v>
      </c>
      <c r="T8905" s="9">
        <v>18.5</v>
      </c>
      <c r="U8905">
        <v>4</v>
      </c>
      <c r="V8905" s="2">
        <v>0.2</v>
      </c>
      <c r="W8905" s="6">
        <v>6.7</v>
      </c>
      <c r="X8905" s="14">
        <f>AA8905-W8905</f>
        <v>52.5</v>
      </c>
      <c r="Y8905" s="6">
        <f>T8905*U8905</f>
        <v>74</v>
      </c>
      <c r="Z8905" s="6">
        <f>Y8905*V8905</f>
        <v>14.8</v>
      </c>
      <c r="AA8905" s="6">
        <f t="shared" si="735"/>
        <v>59.2</v>
      </c>
    </row>
    <row r="8906" spans="2:27" x14ac:dyDescent="0.3">
      <c r="B8906">
        <v>8903</v>
      </c>
      <c r="C8906" t="s">
        <v>10312</v>
      </c>
      <c r="D8906" s="1">
        <v>42521</v>
      </c>
      <c r="E8906" s="1">
        <v>42466</v>
      </c>
      <c r="F8906" s="23" t="s">
        <v>10956</v>
      </c>
      <c r="G8906" t="s">
        <v>49</v>
      </c>
      <c r="H8906" t="s">
        <v>3731</v>
      </c>
      <c r="I8906" t="s">
        <v>3732</v>
      </c>
      <c r="J8906" t="s">
        <v>25</v>
      </c>
      <c r="K8906" t="s">
        <v>26</v>
      </c>
      <c r="L8906" t="s">
        <v>356</v>
      </c>
      <c r="M8906" t="s">
        <v>210</v>
      </c>
      <c r="N8906">
        <v>62521</v>
      </c>
      <c r="O8906" t="s">
        <v>104</v>
      </c>
      <c r="P8906" t="s">
        <v>6135</v>
      </c>
      <c r="Q8906" t="s">
        <v>31</v>
      </c>
      <c r="R8906" t="s">
        <v>35</v>
      </c>
      <c r="S8906" t="s">
        <v>6136</v>
      </c>
      <c r="T8906" s="9">
        <v>191.08</v>
      </c>
      <c r="U8906">
        <v>3</v>
      </c>
      <c r="V8906" s="2">
        <v>0.3</v>
      </c>
      <c r="W8906" s="6">
        <v>-38.22</v>
      </c>
      <c r="X8906" s="14">
        <f>AA8906-W8906</f>
        <v>439.48800000000006</v>
      </c>
      <c r="Y8906" s="6">
        <f>T8906*U8906</f>
        <v>573.24</v>
      </c>
      <c r="Z8906" s="6">
        <f>Y8906*V8906</f>
        <v>171.97200000000001</v>
      </c>
      <c r="AA8906" s="6">
        <f t="shared" si="735"/>
        <v>401.26800000000003</v>
      </c>
    </row>
    <row r="8907" spans="2:27" x14ac:dyDescent="0.3">
      <c r="B8907">
        <v>8904</v>
      </c>
      <c r="C8907" t="s">
        <v>10312</v>
      </c>
      <c r="D8907" s="1">
        <v>42521</v>
      </c>
      <c r="E8907" s="1">
        <v>42466</v>
      </c>
      <c r="F8907" s="23" t="s">
        <v>10956</v>
      </c>
      <c r="G8907" t="s">
        <v>49</v>
      </c>
      <c r="H8907" t="s">
        <v>3731</v>
      </c>
      <c r="I8907" t="s">
        <v>3732</v>
      </c>
      <c r="J8907" t="s">
        <v>25</v>
      </c>
      <c r="K8907" t="s">
        <v>26</v>
      </c>
      <c r="L8907" t="s">
        <v>356</v>
      </c>
      <c r="M8907" t="s">
        <v>210</v>
      </c>
      <c r="N8907">
        <v>62521</v>
      </c>
      <c r="O8907" t="s">
        <v>104</v>
      </c>
      <c r="P8907" t="s">
        <v>2931</v>
      </c>
      <c r="Q8907" t="s">
        <v>45</v>
      </c>
      <c r="R8907" t="s">
        <v>89</v>
      </c>
      <c r="S8907" t="s">
        <v>2932</v>
      </c>
      <c r="T8907" s="9">
        <v>10.37</v>
      </c>
      <c r="U8907">
        <v>2</v>
      </c>
      <c r="V8907" s="2">
        <v>0.2</v>
      </c>
      <c r="W8907" s="6">
        <v>3.63</v>
      </c>
      <c r="X8907" s="14">
        <f>AA8907-W8907</f>
        <v>12.962</v>
      </c>
      <c r="Y8907" s="6">
        <f>T8907*U8907</f>
        <v>20.74</v>
      </c>
      <c r="Z8907" s="6">
        <f>Y8907*V8907</f>
        <v>4.1479999999999997</v>
      </c>
      <c r="AA8907" s="6">
        <f t="shared" si="735"/>
        <v>16.591999999999999</v>
      </c>
    </row>
    <row r="8908" spans="2:27" x14ac:dyDescent="0.3">
      <c r="B8908">
        <v>8905</v>
      </c>
      <c r="C8908" t="s">
        <v>10313</v>
      </c>
      <c r="D8908" s="1">
        <v>42376</v>
      </c>
      <c r="E8908" s="1">
        <v>42376</v>
      </c>
      <c r="F8908" s="9" t="str">
        <f t="shared" ref="F8908:F8911" si="736">DATEDIF(D8908,E8908,"d")&amp;" days"</f>
        <v>0 days</v>
      </c>
      <c r="G8908" t="s">
        <v>1292</v>
      </c>
      <c r="H8908" t="s">
        <v>6720</v>
      </c>
      <c r="I8908" t="s">
        <v>6721</v>
      </c>
      <c r="J8908" t="s">
        <v>101</v>
      </c>
      <c r="K8908" t="s">
        <v>26</v>
      </c>
      <c r="L8908" t="s">
        <v>265</v>
      </c>
      <c r="M8908" t="s">
        <v>266</v>
      </c>
      <c r="N8908">
        <v>10009</v>
      </c>
      <c r="O8908" t="s">
        <v>147</v>
      </c>
      <c r="P8908" t="s">
        <v>3634</v>
      </c>
      <c r="Q8908" t="s">
        <v>45</v>
      </c>
      <c r="R8908" t="s">
        <v>46</v>
      </c>
      <c r="S8908" t="s">
        <v>3635</v>
      </c>
      <c r="T8908" s="9">
        <v>30.53</v>
      </c>
      <c r="U8908">
        <v>1</v>
      </c>
      <c r="V8908" s="2">
        <v>0</v>
      </c>
      <c r="W8908" s="6">
        <v>14.04</v>
      </c>
      <c r="X8908" s="14">
        <f>AA8908-W8908</f>
        <v>16.490000000000002</v>
      </c>
      <c r="Y8908" s="6">
        <f>T8908*U8908</f>
        <v>30.53</v>
      </c>
      <c r="Z8908" s="6">
        <f>Y8908*V8908</f>
        <v>0</v>
      </c>
      <c r="AA8908" s="6">
        <f t="shared" si="735"/>
        <v>30.53</v>
      </c>
    </row>
    <row r="8909" spans="2:27" x14ac:dyDescent="0.3">
      <c r="B8909">
        <v>8906</v>
      </c>
      <c r="C8909" t="s">
        <v>10313</v>
      </c>
      <c r="D8909" s="1">
        <v>42376</v>
      </c>
      <c r="E8909" s="1">
        <v>42376</v>
      </c>
      <c r="F8909" s="9" t="str">
        <f t="shared" si="736"/>
        <v>0 days</v>
      </c>
      <c r="G8909" t="s">
        <v>1292</v>
      </c>
      <c r="H8909" t="s">
        <v>6720</v>
      </c>
      <c r="I8909" t="s">
        <v>6721</v>
      </c>
      <c r="J8909" t="s">
        <v>101</v>
      </c>
      <c r="K8909" t="s">
        <v>26</v>
      </c>
      <c r="L8909" t="s">
        <v>265</v>
      </c>
      <c r="M8909" t="s">
        <v>266</v>
      </c>
      <c r="N8909">
        <v>10009</v>
      </c>
      <c r="O8909" t="s">
        <v>147</v>
      </c>
      <c r="P8909" t="s">
        <v>5728</v>
      </c>
      <c r="Q8909" t="s">
        <v>70</v>
      </c>
      <c r="R8909" t="s">
        <v>160</v>
      </c>
      <c r="S8909" t="s">
        <v>5729</v>
      </c>
      <c r="T8909" s="9">
        <v>30.84</v>
      </c>
      <c r="U8909">
        <v>3</v>
      </c>
      <c r="V8909" s="2">
        <v>0</v>
      </c>
      <c r="W8909" s="6">
        <v>6.17</v>
      </c>
      <c r="X8909" s="14">
        <f>AA8909-W8909</f>
        <v>86.35</v>
      </c>
      <c r="Y8909" s="6">
        <f>T8909*U8909</f>
        <v>92.52</v>
      </c>
      <c r="Z8909" s="6">
        <f>Y8909*V8909</f>
        <v>0</v>
      </c>
      <c r="AA8909" s="6">
        <f t="shared" si="735"/>
        <v>92.52</v>
      </c>
    </row>
    <row r="8910" spans="2:27" x14ac:dyDescent="0.3">
      <c r="B8910">
        <v>8907</v>
      </c>
      <c r="C8910" t="s">
        <v>10313</v>
      </c>
      <c r="D8910" s="1">
        <v>42376</v>
      </c>
      <c r="E8910" s="1">
        <v>42376</v>
      </c>
      <c r="F8910" s="9" t="str">
        <f t="shared" si="736"/>
        <v>0 days</v>
      </c>
      <c r="G8910" t="s">
        <v>1292</v>
      </c>
      <c r="H8910" t="s">
        <v>6720</v>
      </c>
      <c r="I8910" t="s">
        <v>6721</v>
      </c>
      <c r="J8910" t="s">
        <v>101</v>
      </c>
      <c r="K8910" t="s">
        <v>26</v>
      </c>
      <c r="L8910" t="s">
        <v>265</v>
      </c>
      <c r="M8910" t="s">
        <v>266</v>
      </c>
      <c r="N8910">
        <v>10009</v>
      </c>
      <c r="O8910" t="s">
        <v>147</v>
      </c>
      <c r="P8910" t="s">
        <v>631</v>
      </c>
      <c r="Q8910" t="s">
        <v>45</v>
      </c>
      <c r="R8910" t="s">
        <v>89</v>
      </c>
      <c r="S8910" t="s">
        <v>632</v>
      </c>
      <c r="T8910" s="9">
        <v>75.06</v>
      </c>
      <c r="U8910">
        <v>9</v>
      </c>
      <c r="V8910" s="2">
        <v>0</v>
      </c>
      <c r="W8910" s="6">
        <v>33.78</v>
      </c>
      <c r="X8910" s="14">
        <f>AA8910-W8910</f>
        <v>641.76</v>
      </c>
      <c r="Y8910" s="6">
        <f>T8910*U8910</f>
        <v>675.54</v>
      </c>
      <c r="Z8910" s="6">
        <f>Y8910*V8910</f>
        <v>0</v>
      </c>
      <c r="AA8910" s="6">
        <f t="shared" si="735"/>
        <v>675.54</v>
      </c>
    </row>
    <row r="8911" spans="2:27" x14ac:dyDescent="0.3">
      <c r="B8911">
        <v>8908</v>
      </c>
      <c r="C8911" t="s">
        <v>10314</v>
      </c>
      <c r="D8911" s="1">
        <v>42722</v>
      </c>
      <c r="E8911" s="1">
        <v>42724</v>
      </c>
      <c r="F8911" s="9" t="str">
        <f t="shared" si="736"/>
        <v>2 days</v>
      </c>
      <c r="G8911" t="s">
        <v>187</v>
      </c>
      <c r="H8911" t="s">
        <v>6163</v>
      </c>
      <c r="I8911" t="s">
        <v>6164</v>
      </c>
      <c r="J8911" t="s">
        <v>40</v>
      </c>
      <c r="K8911" t="s">
        <v>26</v>
      </c>
      <c r="L8911" t="s">
        <v>126</v>
      </c>
      <c r="M8911" t="s">
        <v>42</v>
      </c>
      <c r="N8911">
        <v>94110</v>
      </c>
      <c r="O8911" t="s">
        <v>43</v>
      </c>
      <c r="P8911" t="s">
        <v>767</v>
      </c>
      <c r="Q8911" t="s">
        <v>70</v>
      </c>
      <c r="R8911" t="s">
        <v>71</v>
      </c>
      <c r="S8911" t="s">
        <v>768</v>
      </c>
      <c r="T8911" s="9">
        <v>66.98</v>
      </c>
      <c r="U8911">
        <v>7</v>
      </c>
      <c r="V8911" s="2">
        <v>0.2</v>
      </c>
      <c r="W8911" s="6">
        <v>6.7</v>
      </c>
      <c r="X8911" s="14">
        <f>AA8911-W8911</f>
        <v>368.38800000000003</v>
      </c>
      <c r="Y8911" s="6">
        <f>T8911*U8911</f>
        <v>468.86</v>
      </c>
      <c r="Z8911" s="6">
        <f>Y8911*V8911</f>
        <v>93.772000000000006</v>
      </c>
      <c r="AA8911" s="6">
        <f t="shared" si="735"/>
        <v>375.08800000000002</v>
      </c>
    </row>
    <row r="8912" spans="2:27" x14ac:dyDescent="0.3">
      <c r="B8912">
        <v>8909</v>
      </c>
      <c r="C8912" t="s">
        <v>10315</v>
      </c>
      <c r="D8912" s="1">
        <v>42030</v>
      </c>
      <c r="E8912" s="1">
        <v>42006</v>
      </c>
      <c r="F8912" s="23" t="s">
        <v>10956</v>
      </c>
      <c r="G8912" t="s">
        <v>49</v>
      </c>
      <c r="H8912" t="s">
        <v>5330</v>
      </c>
      <c r="I8912" t="s">
        <v>5331</v>
      </c>
      <c r="J8912" t="s">
        <v>40</v>
      </c>
      <c r="K8912" t="s">
        <v>26</v>
      </c>
      <c r="L8912" t="s">
        <v>7974</v>
      </c>
      <c r="M8912" t="s">
        <v>42</v>
      </c>
      <c r="N8912">
        <v>92553</v>
      </c>
      <c r="O8912" t="s">
        <v>43</v>
      </c>
      <c r="P8912" t="s">
        <v>5188</v>
      </c>
      <c r="Q8912" t="s">
        <v>45</v>
      </c>
      <c r="R8912" t="s">
        <v>89</v>
      </c>
      <c r="S8912" t="s">
        <v>5189</v>
      </c>
      <c r="T8912" s="9">
        <v>182.72</v>
      </c>
      <c r="U8912">
        <v>8</v>
      </c>
      <c r="V8912" s="2">
        <v>0</v>
      </c>
      <c r="W8912" s="6">
        <v>84.05</v>
      </c>
      <c r="X8912" s="14">
        <f>AA8912-W8912</f>
        <v>1377.71</v>
      </c>
      <c r="Y8912" s="6">
        <f>T8912*U8912</f>
        <v>1461.76</v>
      </c>
      <c r="Z8912" s="6">
        <f>Y8912*V8912</f>
        <v>0</v>
      </c>
      <c r="AA8912" s="6">
        <f t="shared" si="735"/>
        <v>1461.76</v>
      </c>
    </row>
    <row r="8913" spans="2:27" x14ac:dyDescent="0.3">
      <c r="B8913">
        <v>8910</v>
      </c>
      <c r="C8913" t="s">
        <v>10316</v>
      </c>
      <c r="D8913" s="1">
        <v>43036</v>
      </c>
      <c r="E8913" s="1">
        <v>42746</v>
      </c>
      <c r="F8913" s="23" t="s">
        <v>10956</v>
      </c>
      <c r="G8913" t="s">
        <v>49</v>
      </c>
      <c r="H8913" t="s">
        <v>1678</v>
      </c>
      <c r="I8913" t="s">
        <v>1679</v>
      </c>
      <c r="J8913" t="s">
        <v>25</v>
      </c>
      <c r="K8913" t="s">
        <v>26</v>
      </c>
      <c r="L8913" t="s">
        <v>4104</v>
      </c>
      <c r="M8913" t="s">
        <v>1247</v>
      </c>
      <c r="N8913">
        <v>2149</v>
      </c>
      <c r="O8913" t="s">
        <v>147</v>
      </c>
      <c r="P8913" t="s">
        <v>650</v>
      </c>
      <c r="Q8913" t="s">
        <v>45</v>
      </c>
      <c r="R8913" t="s">
        <v>46</v>
      </c>
      <c r="S8913" t="s">
        <v>651</v>
      </c>
      <c r="T8913" s="9">
        <v>21.93</v>
      </c>
      <c r="U8913">
        <v>3</v>
      </c>
      <c r="V8913" s="2">
        <v>0</v>
      </c>
      <c r="W8913" s="6">
        <v>10.31</v>
      </c>
      <c r="X8913" s="14">
        <f>AA8913-W8913</f>
        <v>55.47999999999999</v>
      </c>
      <c r="Y8913" s="6">
        <f>T8913*U8913</f>
        <v>65.789999999999992</v>
      </c>
      <c r="Z8913" s="6">
        <f>Y8913*V8913</f>
        <v>0</v>
      </c>
      <c r="AA8913" s="6">
        <f t="shared" si="735"/>
        <v>65.789999999999992</v>
      </c>
    </row>
    <row r="8914" spans="2:27" x14ac:dyDescent="0.3">
      <c r="B8914">
        <v>8911</v>
      </c>
      <c r="C8914" t="s">
        <v>10317</v>
      </c>
      <c r="D8914" s="1">
        <v>42836</v>
      </c>
      <c r="E8914" s="1">
        <v>42958</v>
      </c>
      <c r="F8914" s="9" t="str">
        <f t="shared" ref="F8914:F8917" si="737">DATEDIF(D8914,E8914,"d")&amp;" days"</f>
        <v>122 days</v>
      </c>
      <c r="G8914" t="s">
        <v>49</v>
      </c>
      <c r="H8914" t="s">
        <v>2056</v>
      </c>
      <c r="I8914" t="s">
        <v>2057</v>
      </c>
      <c r="J8914" t="s">
        <v>25</v>
      </c>
      <c r="K8914" t="s">
        <v>26</v>
      </c>
      <c r="L8914" t="s">
        <v>6251</v>
      </c>
      <c r="M8914" t="s">
        <v>334</v>
      </c>
      <c r="N8914">
        <v>37421</v>
      </c>
      <c r="O8914" t="s">
        <v>29</v>
      </c>
      <c r="P8914" t="s">
        <v>1688</v>
      </c>
      <c r="Q8914" t="s">
        <v>70</v>
      </c>
      <c r="R8914" t="s">
        <v>160</v>
      </c>
      <c r="S8914" t="s">
        <v>1689</v>
      </c>
      <c r="T8914" s="9">
        <v>95.98</v>
      </c>
      <c r="U8914">
        <v>3</v>
      </c>
      <c r="V8914" s="2">
        <v>0.2</v>
      </c>
      <c r="W8914" s="6">
        <v>15.6</v>
      </c>
      <c r="X8914" s="14">
        <f>AA8914-W8914</f>
        <v>214.75200000000001</v>
      </c>
      <c r="Y8914" s="6">
        <f>T8914*U8914</f>
        <v>287.94</v>
      </c>
      <c r="Z8914" s="6">
        <f>Y8914*V8914</f>
        <v>57.588000000000001</v>
      </c>
      <c r="AA8914" s="6">
        <f t="shared" si="735"/>
        <v>230.352</v>
      </c>
    </row>
    <row r="8915" spans="2:27" x14ac:dyDescent="0.3">
      <c r="B8915">
        <v>8912</v>
      </c>
      <c r="C8915" t="s">
        <v>10317</v>
      </c>
      <c r="D8915" s="1">
        <v>42836</v>
      </c>
      <c r="E8915" s="1">
        <v>42958</v>
      </c>
      <c r="F8915" s="9" t="str">
        <f t="shared" si="737"/>
        <v>122 days</v>
      </c>
      <c r="G8915" t="s">
        <v>49</v>
      </c>
      <c r="H8915" t="s">
        <v>2056</v>
      </c>
      <c r="I8915" t="s">
        <v>2057</v>
      </c>
      <c r="J8915" t="s">
        <v>25</v>
      </c>
      <c r="K8915" t="s">
        <v>26</v>
      </c>
      <c r="L8915" t="s">
        <v>6251</v>
      </c>
      <c r="M8915" t="s">
        <v>334</v>
      </c>
      <c r="N8915">
        <v>37421</v>
      </c>
      <c r="O8915" t="s">
        <v>29</v>
      </c>
      <c r="P8915" t="s">
        <v>8773</v>
      </c>
      <c r="Q8915" t="s">
        <v>70</v>
      </c>
      <c r="R8915" t="s">
        <v>71</v>
      </c>
      <c r="S8915" t="s">
        <v>8774</v>
      </c>
      <c r="T8915" s="9">
        <v>143.93</v>
      </c>
      <c r="U8915">
        <v>9</v>
      </c>
      <c r="V8915" s="2">
        <v>0.2</v>
      </c>
      <c r="W8915" s="6">
        <v>-32.380000000000003</v>
      </c>
      <c r="X8915" s="14">
        <f>AA8915-W8915</f>
        <v>1068.6760000000002</v>
      </c>
      <c r="Y8915" s="6">
        <f>T8915*U8915</f>
        <v>1295.3700000000001</v>
      </c>
      <c r="Z8915" s="6">
        <f>Y8915*V8915</f>
        <v>259.07400000000001</v>
      </c>
      <c r="AA8915" s="6">
        <f t="shared" si="735"/>
        <v>1036.296</v>
      </c>
    </row>
    <row r="8916" spans="2:27" x14ac:dyDescent="0.3">
      <c r="B8916">
        <v>8913</v>
      </c>
      <c r="C8916" t="s">
        <v>10317</v>
      </c>
      <c r="D8916" s="1">
        <v>42836</v>
      </c>
      <c r="E8916" s="1">
        <v>42958</v>
      </c>
      <c r="F8916" s="9" t="str">
        <f t="shared" si="737"/>
        <v>122 days</v>
      </c>
      <c r="G8916" t="s">
        <v>49</v>
      </c>
      <c r="H8916" t="s">
        <v>2056</v>
      </c>
      <c r="I8916" t="s">
        <v>2057</v>
      </c>
      <c r="J8916" t="s">
        <v>25</v>
      </c>
      <c r="K8916" t="s">
        <v>26</v>
      </c>
      <c r="L8916" t="s">
        <v>6251</v>
      </c>
      <c r="M8916" t="s">
        <v>334</v>
      </c>
      <c r="N8916">
        <v>37421</v>
      </c>
      <c r="O8916" t="s">
        <v>29</v>
      </c>
      <c r="P8916" t="s">
        <v>3885</v>
      </c>
      <c r="Q8916" t="s">
        <v>45</v>
      </c>
      <c r="R8916" t="s">
        <v>74</v>
      </c>
      <c r="S8916" t="s">
        <v>1216</v>
      </c>
      <c r="T8916" s="9">
        <v>3.56</v>
      </c>
      <c r="U8916">
        <v>2</v>
      </c>
      <c r="V8916" s="2">
        <v>0.7</v>
      </c>
      <c r="W8916" s="6">
        <v>-2.97</v>
      </c>
      <c r="X8916" s="14">
        <f>AA8916-W8916</f>
        <v>5.1059999999999999</v>
      </c>
      <c r="Y8916" s="6">
        <f>T8916*U8916</f>
        <v>7.12</v>
      </c>
      <c r="Z8916" s="6">
        <f>Y8916*V8916</f>
        <v>4.984</v>
      </c>
      <c r="AA8916" s="6">
        <f t="shared" si="735"/>
        <v>2.1360000000000001</v>
      </c>
    </row>
    <row r="8917" spans="2:27" x14ac:dyDescent="0.3">
      <c r="B8917">
        <v>8914</v>
      </c>
      <c r="C8917" t="s">
        <v>10317</v>
      </c>
      <c r="D8917" s="1">
        <v>42836</v>
      </c>
      <c r="E8917" s="1">
        <v>42958</v>
      </c>
      <c r="F8917" s="9" t="str">
        <f t="shared" si="737"/>
        <v>122 days</v>
      </c>
      <c r="G8917" t="s">
        <v>49</v>
      </c>
      <c r="H8917" t="s">
        <v>2056</v>
      </c>
      <c r="I8917" t="s">
        <v>2057</v>
      </c>
      <c r="J8917" t="s">
        <v>25</v>
      </c>
      <c r="K8917" t="s">
        <v>26</v>
      </c>
      <c r="L8917" t="s">
        <v>6251</v>
      </c>
      <c r="M8917" t="s">
        <v>334</v>
      </c>
      <c r="N8917">
        <v>37421</v>
      </c>
      <c r="O8917" t="s">
        <v>29</v>
      </c>
      <c r="P8917" t="s">
        <v>4124</v>
      </c>
      <c r="Q8917" t="s">
        <v>45</v>
      </c>
      <c r="R8917" t="s">
        <v>46</v>
      </c>
      <c r="S8917" t="s">
        <v>4125</v>
      </c>
      <c r="T8917" s="9">
        <v>4.93</v>
      </c>
      <c r="U8917">
        <v>2</v>
      </c>
      <c r="V8917" s="2">
        <v>0.2</v>
      </c>
      <c r="W8917" s="6">
        <v>1.72</v>
      </c>
      <c r="X8917" s="14">
        <f>AA8917-W8917</f>
        <v>6.1680000000000001</v>
      </c>
      <c r="Y8917" s="6">
        <f>T8917*U8917</f>
        <v>9.86</v>
      </c>
      <c r="Z8917" s="6">
        <f>Y8917*V8917</f>
        <v>1.972</v>
      </c>
      <c r="AA8917" s="6">
        <f t="shared" si="735"/>
        <v>7.8879999999999999</v>
      </c>
    </row>
    <row r="8918" spans="2:27" x14ac:dyDescent="0.3">
      <c r="B8918">
        <v>8915</v>
      </c>
      <c r="C8918" t="s">
        <v>10318</v>
      </c>
      <c r="D8918" s="1">
        <v>42618</v>
      </c>
      <c r="E8918" s="1">
        <v>42503</v>
      </c>
      <c r="F8918" s="23" t="s">
        <v>10956</v>
      </c>
      <c r="G8918" t="s">
        <v>49</v>
      </c>
      <c r="H8918" t="s">
        <v>480</v>
      </c>
      <c r="I8918" t="s">
        <v>481</v>
      </c>
      <c r="J8918" t="s">
        <v>40</v>
      </c>
      <c r="K8918" t="s">
        <v>26</v>
      </c>
      <c r="L8918" t="s">
        <v>1239</v>
      </c>
      <c r="M8918" t="s">
        <v>103</v>
      </c>
      <c r="N8918">
        <v>78745</v>
      </c>
      <c r="O8918" t="s">
        <v>104</v>
      </c>
      <c r="P8918" t="s">
        <v>2015</v>
      </c>
      <c r="Q8918" t="s">
        <v>45</v>
      </c>
      <c r="R8918" t="s">
        <v>58</v>
      </c>
      <c r="S8918" t="s">
        <v>2016</v>
      </c>
      <c r="T8918" s="9">
        <v>856.66</v>
      </c>
      <c r="U8918">
        <v>6</v>
      </c>
      <c r="V8918" s="2">
        <v>0.2</v>
      </c>
      <c r="W8918" s="6">
        <v>107.08</v>
      </c>
      <c r="X8918" s="14">
        <f>AA8918-W8918</f>
        <v>4004.8879999999999</v>
      </c>
      <c r="Y8918" s="6">
        <f>T8918*U8918</f>
        <v>5139.96</v>
      </c>
      <c r="Z8918" s="6">
        <f>Y8918*V8918</f>
        <v>1027.992</v>
      </c>
      <c r="AA8918" s="6">
        <f t="shared" si="735"/>
        <v>4111.9679999999998</v>
      </c>
    </row>
    <row r="8919" spans="2:27" x14ac:dyDescent="0.3">
      <c r="B8919">
        <v>8916</v>
      </c>
      <c r="C8919" t="s">
        <v>10318</v>
      </c>
      <c r="D8919" s="1">
        <v>42618</v>
      </c>
      <c r="E8919" s="1">
        <v>42503</v>
      </c>
      <c r="F8919" s="23" t="s">
        <v>10956</v>
      </c>
      <c r="G8919" t="s">
        <v>49</v>
      </c>
      <c r="H8919" t="s">
        <v>480</v>
      </c>
      <c r="I8919" t="s">
        <v>481</v>
      </c>
      <c r="J8919" t="s">
        <v>40</v>
      </c>
      <c r="K8919" t="s">
        <v>26</v>
      </c>
      <c r="L8919" t="s">
        <v>1239</v>
      </c>
      <c r="M8919" t="s">
        <v>103</v>
      </c>
      <c r="N8919">
        <v>78745</v>
      </c>
      <c r="O8919" t="s">
        <v>104</v>
      </c>
      <c r="P8919" t="s">
        <v>413</v>
      </c>
      <c r="Q8919" t="s">
        <v>45</v>
      </c>
      <c r="R8919" t="s">
        <v>74</v>
      </c>
      <c r="S8919" t="s">
        <v>414</v>
      </c>
      <c r="T8919" s="9">
        <v>13.18</v>
      </c>
      <c r="U8919">
        <v>4</v>
      </c>
      <c r="V8919" s="2">
        <v>0.8</v>
      </c>
      <c r="W8919" s="6">
        <v>-20.440000000000001</v>
      </c>
      <c r="X8919" s="14">
        <f>AA8919-W8919</f>
        <v>30.983999999999998</v>
      </c>
      <c r="Y8919" s="6">
        <f>T8919*U8919</f>
        <v>52.72</v>
      </c>
      <c r="Z8919" s="6">
        <f>Y8919*V8919</f>
        <v>42.176000000000002</v>
      </c>
      <c r="AA8919" s="6">
        <f t="shared" si="735"/>
        <v>10.543999999999997</v>
      </c>
    </row>
    <row r="8920" spans="2:27" x14ac:dyDescent="0.3">
      <c r="B8920">
        <v>8917</v>
      </c>
      <c r="C8920" t="s">
        <v>10318</v>
      </c>
      <c r="D8920" s="1">
        <v>42618</v>
      </c>
      <c r="E8920" s="1">
        <v>42503</v>
      </c>
      <c r="F8920" s="23" t="s">
        <v>10956</v>
      </c>
      <c r="G8920" t="s">
        <v>49</v>
      </c>
      <c r="H8920" t="s">
        <v>480</v>
      </c>
      <c r="I8920" t="s">
        <v>481</v>
      </c>
      <c r="J8920" t="s">
        <v>40</v>
      </c>
      <c r="K8920" t="s">
        <v>26</v>
      </c>
      <c r="L8920" t="s">
        <v>1239</v>
      </c>
      <c r="M8920" t="s">
        <v>103</v>
      </c>
      <c r="N8920">
        <v>78745</v>
      </c>
      <c r="O8920" t="s">
        <v>104</v>
      </c>
      <c r="P8920" t="s">
        <v>7926</v>
      </c>
      <c r="Q8920" t="s">
        <v>45</v>
      </c>
      <c r="R8920" t="s">
        <v>77</v>
      </c>
      <c r="S8920" t="s">
        <v>7927</v>
      </c>
      <c r="T8920" s="9">
        <v>48.78</v>
      </c>
      <c r="U8920">
        <v>4</v>
      </c>
      <c r="V8920" s="2">
        <v>0.8</v>
      </c>
      <c r="W8920" s="6">
        <v>-131.72</v>
      </c>
      <c r="X8920" s="14">
        <f>AA8920-W8920</f>
        <v>170.744</v>
      </c>
      <c r="Y8920" s="6">
        <f>T8920*U8920</f>
        <v>195.12</v>
      </c>
      <c r="Z8920" s="6">
        <f>Y8920*V8920</f>
        <v>156.096</v>
      </c>
      <c r="AA8920" s="6">
        <f t="shared" si="735"/>
        <v>39.024000000000001</v>
      </c>
    </row>
    <row r="8921" spans="2:27" x14ac:dyDescent="0.3">
      <c r="B8921">
        <v>8918</v>
      </c>
      <c r="C8921" t="s">
        <v>10318</v>
      </c>
      <c r="D8921" s="1">
        <v>42618</v>
      </c>
      <c r="E8921" s="1">
        <v>42503</v>
      </c>
      <c r="F8921" s="23" t="s">
        <v>10956</v>
      </c>
      <c r="G8921" t="s">
        <v>49</v>
      </c>
      <c r="H8921" t="s">
        <v>480</v>
      </c>
      <c r="I8921" t="s">
        <v>481</v>
      </c>
      <c r="J8921" t="s">
        <v>40</v>
      </c>
      <c r="K8921" t="s">
        <v>26</v>
      </c>
      <c r="L8921" t="s">
        <v>1239</v>
      </c>
      <c r="M8921" t="s">
        <v>103</v>
      </c>
      <c r="N8921">
        <v>78745</v>
      </c>
      <c r="O8921" t="s">
        <v>104</v>
      </c>
      <c r="P8921" t="s">
        <v>590</v>
      </c>
      <c r="Q8921" t="s">
        <v>45</v>
      </c>
      <c r="R8921" t="s">
        <v>89</v>
      </c>
      <c r="S8921" t="s">
        <v>591</v>
      </c>
      <c r="T8921" s="9">
        <v>76.64</v>
      </c>
      <c r="U8921">
        <v>2</v>
      </c>
      <c r="V8921" s="2">
        <v>0.2</v>
      </c>
      <c r="W8921" s="6">
        <v>26.82</v>
      </c>
      <c r="X8921" s="14">
        <f>AA8921-W8921</f>
        <v>95.804000000000002</v>
      </c>
      <c r="Y8921" s="6">
        <f>T8921*U8921</f>
        <v>153.28</v>
      </c>
      <c r="Z8921" s="6">
        <f>Y8921*V8921</f>
        <v>30.656000000000002</v>
      </c>
      <c r="AA8921" s="6">
        <f t="shared" si="735"/>
        <v>122.624</v>
      </c>
    </row>
    <row r="8922" spans="2:27" x14ac:dyDescent="0.3">
      <c r="B8922">
        <v>8919</v>
      </c>
      <c r="C8922" t="s">
        <v>10318</v>
      </c>
      <c r="D8922" s="1">
        <v>42618</v>
      </c>
      <c r="E8922" s="1">
        <v>42503</v>
      </c>
      <c r="F8922" s="23" t="s">
        <v>10956</v>
      </c>
      <c r="G8922" t="s">
        <v>49</v>
      </c>
      <c r="H8922" t="s">
        <v>480</v>
      </c>
      <c r="I8922" t="s">
        <v>481</v>
      </c>
      <c r="J8922" t="s">
        <v>40</v>
      </c>
      <c r="K8922" t="s">
        <v>26</v>
      </c>
      <c r="L8922" t="s">
        <v>1239</v>
      </c>
      <c r="M8922" t="s">
        <v>103</v>
      </c>
      <c r="N8922">
        <v>78745</v>
      </c>
      <c r="O8922" t="s">
        <v>104</v>
      </c>
      <c r="P8922" t="s">
        <v>4335</v>
      </c>
      <c r="Q8922" t="s">
        <v>45</v>
      </c>
      <c r="R8922" t="s">
        <v>74</v>
      </c>
      <c r="S8922" t="s">
        <v>4336</v>
      </c>
      <c r="T8922" s="9">
        <v>18.53</v>
      </c>
      <c r="U8922">
        <v>6</v>
      </c>
      <c r="V8922" s="2">
        <v>0.8</v>
      </c>
      <c r="W8922" s="6">
        <v>-27.79</v>
      </c>
      <c r="X8922" s="14">
        <f>AA8922-W8922</f>
        <v>50.025999999999989</v>
      </c>
      <c r="Y8922" s="6">
        <f>T8922*U8922</f>
        <v>111.18</v>
      </c>
      <c r="Z8922" s="6">
        <f>Y8922*V8922</f>
        <v>88.944000000000017</v>
      </c>
      <c r="AA8922" s="6">
        <f t="shared" si="735"/>
        <v>22.23599999999999</v>
      </c>
    </row>
    <row r="8923" spans="2:27" x14ac:dyDescent="0.3">
      <c r="B8923">
        <v>8920</v>
      </c>
      <c r="C8923" t="s">
        <v>10319</v>
      </c>
      <c r="D8923" s="1">
        <v>41674</v>
      </c>
      <c r="E8923" s="1">
        <v>41855</v>
      </c>
      <c r="F8923" s="9" t="str">
        <f>DATEDIF(D8923,E8923,"d")&amp;" days"</f>
        <v>181 days</v>
      </c>
      <c r="G8923" t="s">
        <v>49</v>
      </c>
      <c r="H8923" t="s">
        <v>6645</v>
      </c>
      <c r="I8923" t="s">
        <v>6646</v>
      </c>
      <c r="J8923" t="s">
        <v>40</v>
      </c>
      <c r="K8923" t="s">
        <v>26</v>
      </c>
      <c r="L8923" t="s">
        <v>2984</v>
      </c>
      <c r="M8923" t="s">
        <v>318</v>
      </c>
      <c r="N8923">
        <v>23464</v>
      </c>
      <c r="O8923" t="s">
        <v>29</v>
      </c>
      <c r="P8923" t="s">
        <v>8247</v>
      </c>
      <c r="Q8923" t="s">
        <v>31</v>
      </c>
      <c r="R8923" t="s">
        <v>64</v>
      </c>
      <c r="S8923" t="s">
        <v>8248</v>
      </c>
      <c r="T8923" s="9">
        <v>177.68</v>
      </c>
      <c r="U8923">
        <v>2</v>
      </c>
      <c r="V8923" s="2">
        <v>0</v>
      </c>
      <c r="W8923" s="6">
        <v>46.2</v>
      </c>
      <c r="X8923" s="14">
        <f>AA8923-W8923</f>
        <v>309.16000000000003</v>
      </c>
      <c r="Y8923" s="6">
        <f>T8923*U8923</f>
        <v>355.36</v>
      </c>
      <c r="Z8923" s="6">
        <f>Y8923*V8923</f>
        <v>0</v>
      </c>
      <c r="AA8923" s="6">
        <f t="shared" si="735"/>
        <v>355.36</v>
      </c>
    </row>
    <row r="8924" spans="2:27" x14ac:dyDescent="0.3">
      <c r="B8924">
        <v>8921</v>
      </c>
      <c r="C8924" t="s">
        <v>10320</v>
      </c>
      <c r="D8924" s="1">
        <v>41757</v>
      </c>
      <c r="E8924" s="1">
        <v>41703</v>
      </c>
      <c r="F8924" s="23" t="s">
        <v>10956</v>
      </c>
      <c r="G8924" t="s">
        <v>49</v>
      </c>
      <c r="H8924" t="s">
        <v>879</v>
      </c>
      <c r="I8924" t="s">
        <v>880</v>
      </c>
      <c r="J8924" t="s">
        <v>40</v>
      </c>
      <c r="K8924" t="s">
        <v>26</v>
      </c>
      <c r="L8924" t="s">
        <v>5579</v>
      </c>
      <c r="M8924" t="s">
        <v>266</v>
      </c>
      <c r="N8924">
        <v>14701</v>
      </c>
      <c r="O8924" t="s">
        <v>147</v>
      </c>
      <c r="P8924" t="s">
        <v>4423</v>
      </c>
      <c r="Q8924" t="s">
        <v>70</v>
      </c>
      <c r="R8924" t="s">
        <v>160</v>
      </c>
      <c r="S8924" t="s">
        <v>4424</v>
      </c>
      <c r="T8924" s="9">
        <v>159.97999999999999</v>
      </c>
      <c r="U8924">
        <v>2</v>
      </c>
      <c r="V8924" s="2">
        <v>0</v>
      </c>
      <c r="W8924" s="6">
        <v>57.59</v>
      </c>
      <c r="X8924" s="14">
        <f>AA8924-W8924</f>
        <v>262.37</v>
      </c>
      <c r="Y8924" s="6">
        <f>T8924*U8924</f>
        <v>319.95999999999998</v>
      </c>
      <c r="Z8924" s="6">
        <f>Y8924*V8924</f>
        <v>0</v>
      </c>
      <c r="AA8924" s="6">
        <f t="shared" si="735"/>
        <v>319.95999999999998</v>
      </c>
    </row>
    <row r="8925" spans="2:27" x14ac:dyDescent="0.3">
      <c r="B8925">
        <v>8922</v>
      </c>
      <c r="C8925" t="s">
        <v>10321</v>
      </c>
      <c r="D8925" s="1">
        <v>42470</v>
      </c>
      <c r="E8925" s="1">
        <v>42592</v>
      </c>
      <c r="F8925" s="9" t="str">
        <f t="shared" ref="F8925:F8926" si="738">DATEDIF(D8925,E8925,"d")&amp;" days"</f>
        <v>122 days</v>
      </c>
      <c r="G8925" t="s">
        <v>49</v>
      </c>
      <c r="H8925" t="s">
        <v>6645</v>
      </c>
      <c r="I8925" t="s">
        <v>6646</v>
      </c>
      <c r="J8925" t="s">
        <v>40</v>
      </c>
      <c r="K8925" t="s">
        <v>26</v>
      </c>
      <c r="L8925" t="s">
        <v>10322</v>
      </c>
      <c r="M8925" t="s">
        <v>53</v>
      </c>
      <c r="N8925">
        <v>33134</v>
      </c>
      <c r="O8925" t="s">
        <v>29</v>
      </c>
      <c r="P8925" t="s">
        <v>6463</v>
      </c>
      <c r="Q8925" t="s">
        <v>70</v>
      </c>
      <c r="R8925" t="s">
        <v>71</v>
      </c>
      <c r="S8925" t="s">
        <v>6464</v>
      </c>
      <c r="T8925" s="9">
        <v>52.68</v>
      </c>
      <c r="U8925">
        <v>3</v>
      </c>
      <c r="V8925" s="2">
        <v>0.2</v>
      </c>
      <c r="W8925" s="6">
        <v>19.760000000000002</v>
      </c>
      <c r="X8925" s="14">
        <f>AA8925-W8925</f>
        <v>106.67199999999998</v>
      </c>
      <c r="Y8925" s="6">
        <f>T8925*U8925</f>
        <v>158.04</v>
      </c>
      <c r="Z8925" s="6">
        <f>Y8925*V8925</f>
        <v>31.608000000000001</v>
      </c>
      <c r="AA8925" s="6">
        <f t="shared" si="735"/>
        <v>126.43199999999999</v>
      </c>
    </row>
    <row r="8926" spans="2:27" x14ac:dyDescent="0.3">
      <c r="B8926">
        <v>8923</v>
      </c>
      <c r="C8926" t="s">
        <v>10321</v>
      </c>
      <c r="D8926" s="1">
        <v>42470</v>
      </c>
      <c r="E8926" s="1">
        <v>42592</v>
      </c>
      <c r="F8926" s="9" t="str">
        <f t="shared" si="738"/>
        <v>122 days</v>
      </c>
      <c r="G8926" t="s">
        <v>49</v>
      </c>
      <c r="H8926" t="s">
        <v>6645</v>
      </c>
      <c r="I8926" t="s">
        <v>6646</v>
      </c>
      <c r="J8926" t="s">
        <v>40</v>
      </c>
      <c r="K8926" t="s">
        <v>26</v>
      </c>
      <c r="L8926" t="s">
        <v>10322</v>
      </c>
      <c r="M8926" t="s">
        <v>53</v>
      </c>
      <c r="N8926">
        <v>33134</v>
      </c>
      <c r="O8926" t="s">
        <v>29</v>
      </c>
      <c r="P8926" t="s">
        <v>2995</v>
      </c>
      <c r="Q8926" t="s">
        <v>31</v>
      </c>
      <c r="R8926" t="s">
        <v>64</v>
      </c>
      <c r="S8926" t="s">
        <v>2996</v>
      </c>
      <c r="T8926" s="9">
        <v>11.57</v>
      </c>
      <c r="U8926">
        <v>3</v>
      </c>
      <c r="V8926" s="2">
        <v>0.2</v>
      </c>
      <c r="W8926" s="6">
        <v>2.6</v>
      </c>
      <c r="X8926" s="14">
        <f>AA8926-W8926</f>
        <v>25.167999999999999</v>
      </c>
      <c r="Y8926" s="6">
        <f>T8926*U8926</f>
        <v>34.71</v>
      </c>
      <c r="Z8926" s="6">
        <f>Y8926*V8926</f>
        <v>6.9420000000000002</v>
      </c>
      <c r="AA8926" s="6">
        <f t="shared" si="735"/>
        <v>27.768000000000001</v>
      </c>
    </row>
    <row r="8927" spans="2:27" x14ac:dyDescent="0.3">
      <c r="B8927">
        <v>8924</v>
      </c>
      <c r="C8927" t="s">
        <v>10323</v>
      </c>
      <c r="D8927" s="1">
        <v>43045</v>
      </c>
      <c r="E8927" s="1">
        <v>42903</v>
      </c>
      <c r="F8927" s="23" t="s">
        <v>10956</v>
      </c>
      <c r="G8927" t="s">
        <v>49</v>
      </c>
      <c r="H8927" t="s">
        <v>1978</v>
      </c>
      <c r="I8927" t="s">
        <v>1979</v>
      </c>
      <c r="J8927" t="s">
        <v>25</v>
      </c>
      <c r="K8927" t="s">
        <v>26</v>
      </c>
      <c r="L8927" t="s">
        <v>6686</v>
      </c>
      <c r="M8927" t="s">
        <v>87</v>
      </c>
      <c r="N8927">
        <v>28601</v>
      </c>
      <c r="O8927" t="s">
        <v>29</v>
      </c>
      <c r="P8927" t="s">
        <v>176</v>
      </c>
      <c r="Q8927" t="s">
        <v>45</v>
      </c>
      <c r="R8927" t="s">
        <v>74</v>
      </c>
      <c r="S8927" t="s">
        <v>177</v>
      </c>
      <c r="T8927" s="9">
        <v>4.57</v>
      </c>
      <c r="U8927">
        <v>4</v>
      </c>
      <c r="V8927" s="2">
        <v>0.7</v>
      </c>
      <c r="W8927" s="6">
        <v>-3.81</v>
      </c>
      <c r="X8927" s="14">
        <f>AA8927-W8927</f>
        <v>9.2940000000000023</v>
      </c>
      <c r="Y8927" s="6">
        <f>T8927*U8927</f>
        <v>18.28</v>
      </c>
      <c r="Z8927" s="6">
        <f>Y8927*V8927</f>
        <v>12.795999999999999</v>
      </c>
      <c r="AA8927" s="6">
        <f t="shared" si="735"/>
        <v>5.4840000000000018</v>
      </c>
    </row>
    <row r="8928" spans="2:27" x14ac:dyDescent="0.3">
      <c r="B8928">
        <v>8925</v>
      </c>
      <c r="C8928" t="s">
        <v>10324</v>
      </c>
      <c r="D8928" s="1">
        <v>42399</v>
      </c>
      <c r="E8928" s="1">
        <v>42431</v>
      </c>
      <c r="F8928" s="9" t="str">
        <f t="shared" ref="F8928:F8991" si="739">DATEDIF(D8928,E8928,"d")&amp;" days"</f>
        <v>32 days</v>
      </c>
      <c r="G8928" t="s">
        <v>49</v>
      </c>
      <c r="H8928" t="s">
        <v>5886</v>
      </c>
      <c r="I8928" t="s">
        <v>5887</v>
      </c>
      <c r="J8928" t="s">
        <v>25</v>
      </c>
      <c r="K8928" t="s">
        <v>26</v>
      </c>
      <c r="L8928" t="s">
        <v>3108</v>
      </c>
      <c r="M8928" t="s">
        <v>210</v>
      </c>
      <c r="N8928">
        <v>61107</v>
      </c>
      <c r="O8928" t="s">
        <v>104</v>
      </c>
      <c r="P8928" t="s">
        <v>10325</v>
      </c>
      <c r="Q8928" t="s">
        <v>70</v>
      </c>
      <c r="R8928" t="s">
        <v>71</v>
      </c>
      <c r="S8928" t="s">
        <v>10326</v>
      </c>
      <c r="T8928" s="9">
        <v>1439.97</v>
      </c>
      <c r="U8928">
        <v>4</v>
      </c>
      <c r="V8928" s="2">
        <v>0.2</v>
      </c>
      <c r="W8928" s="6">
        <v>144</v>
      </c>
      <c r="X8928" s="14">
        <f>AA8928-W8928</f>
        <v>4463.9040000000005</v>
      </c>
      <c r="Y8928" s="6">
        <f>T8928*U8928</f>
        <v>5759.88</v>
      </c>
      <c r="Z8928" s="6">
        <f>Y8928*V8928</f>
        <v>1151.9760000000001</v>
      </c>
      <c r="AA8928" s="6">
        <f t="shared" si="735"/>
        <v>4607.9040000000005</v>
      </c>
    </row>
    <row r="8929" spans="2:27" x14ac:dyDescent="0.3">
      <c r="B8929">
        <v>8926</v>
      </c>
      <c r="C8929" t="s">
        <v>10324</v>
      </c>
      <c r="D8929" s="1">
        <v>42399</v>
      </c>
      <c r="E8929" s="1">
        <v>42431</v>
      </c>
      <c r="F8929" s="9" t="str">
        <f t="shared" si="739"/>
        <v>32 days</v>
      </c>
      <c r="G8929" t="s">
        <v>49</v>
      </c>
      <c r="H8929" t="s">
        <v>5886</v>
      </c>
      <c r="I8929" t="s">
        <v>5887</v>
      </c>
      <c r="J8929" t="s">
        <v>25</v>
      </c>
      <c r="K8929" t="s">
        <v>26</v>
      </c>
      <c r="L8929" t="s">
        <v>3108</v>
      </c>
      <c r="M8929" t="s">
        <v>210</v>
      </c>
      <c r="N8929">
        <v>61107</v>
      </c>
      <c r="O8929" t="s">
        <v>104</v>
      </c>
      <c r="P8929" t="s">
        <v>2395</v>
      </c>
      <c r="Q8929" t="s">
        <v>45</v>
      </c>
      <c r="R8929" t="s">
        <v>74</v>
      </c>
      <c r="S8929" t="s">
        <v>2396</v>
      </c>
      <c r="T8929" s="9">
        <v>1.73</v>
      </c>
      <c r="U8929">
        <v>3</v>
      </c>
      <c r="V8929" s="2">
        <v>0.8</v>
      </c>
      <c r="W8929" s="6">
        <v>-2.68</v>
      </c>
      <c r="X8929" s="14">
        <f>AA8929-W8929</f>
        <v>3.7179999999999995</v>
      </c>
      <c r="Y8929" s="6">
        <f>T8929*U8929</f>
        <v>5.1899999999999995</v>
      </c>
      <c r="Z8929" s="6">
        <f>Y8929*V8929</f>
        <v>4.1520000000000001</v>
      </c>
      <c r="AA8929" s="6">
        <f t="shared" si="735"/>
        <v>1.0379999999999994</v>
      </c>
    </row>
    <row r="8930" spans="2:27" x14ac:dyDescent="0.3">
      <c r="B8930">
        <v>8927</v>
      </c>
      <c r="C8930" t="s">
        <v>10324</v>
      </c>
      <c r="D8930" s="1">
        <v>42399</v>
      </c>
      <c r="E8930" s="1">
        <v>42431</v>
      </c>
      <c r="F8930" s="9" t="str">
        <f t="shared" si="739"/>
        <v>32 days</v>
      </c>
      <c r="G8930" t="s">
        <v>49</v>
      </c>
      <c r="H8930" t="s">
        <v>5886</v>
      </c>
      <c r="I8930" t="s">
        <v>5887</v>
      </c>
      <c r="J8930" t="s">
        <v>25</v>
      </c>
      <c r="K8930" t="s">
        <v>26</v>
      </c>
      <c r="L8930" t="s">
        <v>3108</v>
      </c>
      <c r="M8930" t="s">
        <v>210</v>
      </c>
      <c r="N8930">
        <v>61107</v>
      </c>
      <c r="O8930" t="s">
        <v>104</v>
      </c>
      <c r="P8930" t="s">
        <v>1900</v>
      </c>
      <c r="Q8930" t="s">
        <v>31</v>
      </c>
      <c r="R8930" t="s">
        <v>55</v>
      </c>
      <c r="S8930" t="s">
        <v>1901</v>
      </c>
      <c r="T8930" s="9">
        <v>626.1</v>
      </c>
      <c r="U8930">
        <v>3</v>
      </c>
      <c r="V8930" s="2">
        <v>0.5</v>
      </c>
      <c r="W8930" s="6">
        <v>-538.45000000000005</v>
      </c>
      <c r="X8930" s="14">
        <f>AA8930-W8930</f>
        <v>1477.6000000000001</v>
      </c>
      <c r="Y8930" s="6">
        <f>T8930*U8930</f>
        <v>1878.3000000000002</v>
      </c>
      <c r="Z8930" s="6">
        <f>Y8930*V8930</f>
        <v>939.15000000000009</v>
      </c>
      <c r="AA8930" s="6">
        <f t="shared" si="735"/>
        <v>939.15000000000009</v>
      </c>
    </row>
    <row r="8931" spans="2:27" x14ac:dyDescent="0.3">
      <c r="B8931">
        <v>8928</v>
      </c>
      <c r="C8931" t="s">
        <v>10327</v>
      </c>
      <c r="D8931" s="1">
        <v>42274</v>
      </c>
      <c r="E8931" s="1">
        <v>42276</v>
      </c>
      <c r="F8931" s="9" t="str">
        <f t="shared" si="739"/>
        <v>2 days</v>
      </c>
      <c r="G8931" t="s">
        <v>22</v>
      </c>
      <c r="H8931" t="s">
        <v>1399</v>
      </c>
      <c r="I8931" t="s">
        <v>1400</v>
      </c>
      <c r="J8931" t="s">
        <v>40</v>
      </c>
      <c r="K8931" t="s">
        <v>26</v>
      </c>
      <c r="L8931" t="s">
        <v>94</v>
      </c>
      <c r="M8931" t="s">
        <v>95</v>
      </c>
      <c r="N8931">
        <v>98103</v>
      </c>
      <c r="O8931" t="s">
        <v>43</v>
      </c>
      <c r="P8931" t="s">
        <v>4677</v>
      </c>
      <c r="Q8931" t="s">
        <v>45</v>
      </c>
      <c r="R8931" t="s">
        <v>67</v>
      </c>
      <c r="S8931" t="s">
        <v>4678</v>
      </c>
      <c r="T8931" s="9">
        <v>99.2</v>
      </c>
      <c r="U8931">
        <v>5</v>
      </c>
      <c r="V8931" s="2">
        <v>0</v>
      </c>
      <c r="W8931" s="6">
        <v>25.79</v>
      </c>
      <c r="X8931" s="14">
        <f>AA8931-W8931</f>
        <v>470.21</v>
      </c>
      <c r="Y8931" s="6">
        <f>T8931*U8931</f>
        <v>496</v>
      </c>
      <c r="Z8931" s="6">
        <f>Y8931*V8931</f>
        <v>0</v>
      </c>
      <c r="AA8931" s="6">
        <f t="shared" si="735"/>
        <v>496</v>
      </c>
    </row>
    <row r="8932" spans="2:27" x14ac:dyDescent="0.3">
      <c r="B8932">
        <v>8929</v>
      </c>
      <c r="C8932" t="s">
        <v>10328</v>
      </c>
      <c r="D8932" s="1">
        <v>42107</v>
      </c>
      <c r="E8932" s="1">
        <v>42111</v>
      </c>
      <c r="F8932" s="9" t="str">
        <f t="shared" si="739"/>
        <v>4 days</v>
      </c>
      <c r="G8932" t="s">
        <v>49</v>
      </c>
      <c r="H8932" t="s">
        <v>1922</v>
      </c>
      <c r="I8932" t="s">
        <v>1923</v>
      </c>
      <c r="J8932" t="s">
        <v>25</v>
      </c>
      <c r="K8932" t="s">
        <v>26</v>
      </c>
      <c r="L8932" t="s">
        <v>1685</v>
      </c>
      <c r="M8932" t="s">
        <v>103</v>
      </c>
      <c r="N8932">
        <v>77340</v>
      </c>
      <c r="O8932" t="s">
        <v>104</v>
      </c>
      <c r="P8932" t="s">
        <v>2190</v>
      </c>
      <c r="Q8932" t="s">
        <v>31</v>
      </c>
      <c r="R8932" t="s">
        <v>55</v>
      </c>
      <c r="S8932" t="s">
        <v>2191</v>
      </c>
      <c r="T8932" s="9">
        <v>609.98</v>
      </c>
      <c r="U8932">
        <v>4</v>
      </c>
      <c r="V8932" s="2">
        <v>0.3</v>
      </c>
      <c r="W8932" s="6">
        <v>-113.28</v>
      </c>
      <c r="X8932" s="14">
        <f>AA8932-W8932</f>
        <v>1821.2239999999999</v>
      </c>
      <c r="Y8932" s="6">
        <f>T8932*U8932</f>
        <v>2439.92</v>
      </c>
      <c r="Z8932" s="6">
        <f>Y8932*V8932</f>
        <v>731.976</v>
      </c>
      <c r="AA8932" s="6">
        <f t="shared" si="735"/>
        <v>1707.944</v>
      </c>
    </row>
    <row r="8933" spans="2:27" x14ac:dyDescent="0.3">
      <c r="B8933">
        <v>8930</v>
      </c>
      <c r="C8933" t="s">
        <v>10328</v>
      </c>
      <c r="D8933" s="1">
        <v>42107</v>
      </c>
      <c r="E8933" s="1">
        <v>42111</v>
      </c>
      <c r="F8933" s="9" t="str">
        <f t="shared" si="739"/>
        <v>4 days</v>
      </c>
      <c r="G8933" t="s">
        <v>49</v>
      </c>
      <c r="H8933" t="s">
        <v>1922</v>
      </c>
      <c r="I8933" t="s">
        <v>1923</v>
      </c>
      <c r="J8933" t="s">
        <v>25</v>
      </c>
      <c r="K8933" t="s">
        <v>26</v>
      </c>
      <c r="L8933" t="s">
        <v>1685</v>
      </c>
      <c r="M8933" t="s">
        <v>103</v>
      </c>
      <c r="N8933">
        <v>77340</v>
      </c>
      <c r="O8933" t="s">
        <v>104</v>
      </c>
      <c r="P8933" t="s">
        <v>3927</v>
      </c>
      <c r="Q8933" t="s">
        <v>31</v>
      </c>
      <c r="R8933" t="s">
        <v>55</v>
      </c>
      <c r="S8933" t="s">
        <v>3928</v>
      </c>
      <c r="T8933" s="9">
        <v>211.37</v>
      </c>
      <c r="U8933">
        <v>2</v>
      </c>
      <c r="V8933" s="2">
        <v>0.3</v>
      </c>
      <c r="W8933" s="6">
        <v>-45.29</v>
      </c>
      <c r="X8933" s="14">
        <f>AA8933-W8933</f>
        <v>341.20800000000003</v>
      </c>
      <c r="Y8933" s="6">
        <f>T8933*U8933</f>
        <v>422.74</v>
      </c>
      <c r="Z8933" s="6">
        <f>Y8933*V8933</f>
        <v>126.822</v>
      </c>
      <c r="AA8933" s="6">
        <f t="shared" si="735"/>
        <v>295.91800000000001</v>
      </c>
    </row>
    <row r="8934" spans="2:27" x14ac:dyDescent="0.3">
      <c r="B8934">
        <v>8931</v>
      </c>
      <c r="C8934" t="s">
        <v>10328</v>
      </c>
      <c r="D8934" s="1">
        <v>42107</v>
      </c>
      <c r="E8934" s="1">
        <v>42111</v>
      </c>
      <c r="F8934" s="9" t="str">
        <f t="shared" si="739"/>
        <v>4 days</v>
      </c>
      <c r="G8934" t="s">
        <v>49</v>
      </c>
      <c r="H8934" t="s">
        <v>1922</v>
      </c>
      <c r="I8934" t="s">
        <v>1923</v>
      </c>
      <c r="J8934" t="s">
        <v>25</v>
      </c>
      <c r="K8934" t="s">
        <v>26</v>
      </c>
      <c r="L8934" t="s">
        <v>1685</v>
      </c>
      <c r="M8934" t="s">
        <v>103</v>
      </c>
      <c r="N8934">
        <v>77340</v>
      </c>
      <c r="O8934" t="s">
        <v>104</v>
      </c>
      <c r="P8934" t="s">
        <v>3273</v>
      </c>
      <c r="Q8934" t="s">
        <v>70</v>
      </c>
      <c r="R8934" t="s">
        <v>71</v>
      </c>
      <c r="S8934" t="s">
        <v>3274</v>
      </c>
      <c r="T8934" s="9">
        <v>239.98</v>
      </c>
      <c r="U8934">
        <v>3</v>
      </c>
      <c r="V8934" s="2">
        <v>0.2</v>
      </c>
      <c r="W8934" s="6">
        <v>18</v>
      </c>
      <c r="X8934" s="14">
        <f>AA8934-W8934</f>
        <v>557.952</v>
      </c>
      <c r="Y8934" s="6">
        <f>T8934*U8934</f>
        <v>719.93999999999994</v>
      </c>
      <c r="Z8934" s="6">
        <f>Y8934*V8934</f>
        <v>143.988</v>
      </c>
      <c r="AA8934" s="6">
        <f t="shared" si="735"/>
        <v>575.952</v>
      </c>
    </row>
    <row r="8935" spans="2:27" x14ac:dyDescent="0.3">
      <c r="B8935">
        <v>8932</v>
      </c>
      <c r="C8935" t="s">
        <v>10329</v>
      </c>
      <c r="D8935" s="1">
        <v>43087</v>
      </c>
      <c r="E8935" s="1">
        <v>43093</v>
      </c>
      <c r="F8935" s="9" t="str">
        <f t="shared" si="739"/>
        <v>6 days</v>
      </c>
      <c r="G8935" t="s">
        <v>49</v>
      </c>
      <c r="H8935" t="s">
        <v>9881</v>
      </c>
      <c r="I8935" t="s">
        <v>9882</v>
      </c>
      <c r="J8935" t="s">
        <v>40</v>
      </c>
      <c r="K8935" t="s">
        <v>26</v>
      </c>
      <c r="L8935" t="s">
        <v>2553</v>
      </c>
      <c r="M8935" t="s">
        <v>113</v>
      </c>
      <c r="N8935">
        <v>53209</v>
      </c>
      <c r="O8935" t="s">
        <v>104</v>
      </c>
      <c r="P8935" t="s">
        <v>9120</v>
      </c>
      <c r="Q8935" t="s">
        <v>31</v>
      </c>
      <c r="R8935" t="s">
        <v>64</v>
      </c>
      <c r="S8935" t="s">
        <v>9121</v>
      </c>
      <c r="T8935" s="9">
        <v>99.95</v>
      </c>
      <c r="U8935">
        <v>5</v>
      </c>
      <c r="V8935" s="2">
        <v>0</v>
      </c>
      <c r="W8935" s="6">
        <v>22.99</v>
      </c>
      <c r="X8935" s="14">
        <f>AA8935-W8935</f>
        <v>476.76</v>
      </c>
      <c r="Y8935" s="6">
        <f>T8935*U8935</f>
        <v>499.75</v>
      </c>
      <c r="Z8935" s="6">
        <f>Y8935*V8935</f>
        <v>0</v>
      </c>
      <c r="AA8935" s="6">
        <f t="shared" si="735"/>
        <v>499.75</v>
      </c>
    </row>
    <row r="8936" spans="2:27" x14ac:dyDescent="0.3">
      <c r="B8936">
        <v>8933</v>
      </c>
      <c r="C8936" t="s">
        <v>10329</v>
      </c>
      <c r="D8936" s="1">
        <v>43087</v>
      </c>
      <c r="E8936" s="1">
        <v>43093</v>
      </c>
      <c r="F8936" s="9" t="str">
        <f t="shared" si="739"/>
        <v>6 days</v>
      </c>
      <c r="G8936" t="s">
        <v>49</v>
      </c>
      <c r="H8936" t="s">
        <v>9881</v>
      </c>
      <c r="I8936" t="s">
        <v>9882</v>
      </c>
      <c r="J8936" t="s">
        <v>40</v>
      </c>
      <c r="K8936" t="s">
        <v>26</v>
      </c>
      <c r="L8936" t="s">
        <v>2553</v>
      </c>
      <c r="M8936" t="s">
        <v>113</v>
      </c>
      <c r="N8936">
        <v>53209</v>
      </c>
      <c r="O8936" t="s">
        <v>104</v>
      </c>
      <c r="P8936" t="s">
        <v>7044</v>
      </c>
      <c r="Q8936" t="s">
        <v>70</v>
      </c>
      <c r="R8936" t="s">
        <v>160</v>
      </c>
      <c r="S8936" t="s">
        <v>7045</v>
      </c>
      <c r="T8936" s="9">
        <v>29.34</v>
      </c>
      <c r="U8936">
        <v>3</v>
      </c>
      <c r="V8936" s="2">
        <v>0</v>
      </c>
      <c r="W8936" s="6">
        <v>10.86</v>
      </c>
      <c r="X8936" s="14">
        <f>AA8936-W8936</f>
        <v>77.16</v>
      </c>
      <c r="Y8936" s="6">
        <f>T8936*U8936</f>
        <v>88.02</v>
      </c>
      <c r="Z8936" s="6">
        <f>Y8936*V8936</f>
        <v>0</v>
      </c>
      <c r="AA8936" s="6">
        <f t="shared" si="735"/>
        <v>88.02</v>
      </c>
    </row>
    <row r="8937" spans="2:27" x14ac:dyDescent="0.3">
      <c r="B8937">
        <v>8934</v>
      </c>
      <c r="C8937" t="s">
        <v>10330</v>
      </c>
      <c r="D8937" s="1">
        <v>42443</v>
      </c>
      <c r="E8937" s="1">
        <v>42448</v>
      </c>
      <c r="F8937" s="9" t="str">
        <f t="shared" si="739"/>
        <v>5 days</v>
      </c>
      <c r="G8937" t="s">
        <v>49</v>
      </c>
      <c r="H8937" t="s">
        <v>2171</v>
      </c>
      <c r="I8937" t="s">
        <v>2172</v>
      </c>
      <c r="J8937" t="s">
        <v>40</v>
      </c>
      <c r="K8937" t="s">
        <v>26</v>
      </c>
      <c r="L8937" t="s">
        <v>1848</v>
      </c>
      <c r="M8937" t="s">
        <v>113</v>
      </c>
      <c r="N8937">
        <v>54302</v>
      </c>
      <c r="O8937" t="s">
        <v>104</v>
      </c>
      <c r="P8937" t="s">
        <v>3513</v>
      </c>
      <c r="Q8937" t="s">
        <v>31</v>
      </c>
      <c r="R8937" t="s">
        <v>64</v>
      </c>
      <c r="S8937" t="s">
        <v>3514</v>
      </c>
      <c r="T8937" s="9">
        <v>16.739999999999998</v>
      </c>
      <c r="U8937">
        <v>2</v>
      </c>
      <c r="V8937" s="2">
        <v>0</v>
      </c>
      <c r="W8937" s="6">
        <v>4.3499999999999996</v>
      </c>
      <c r="X8937" s="14">
        <f>AA8937-W8937</f>
        <v>29.129999999999995</v>
      </c>
      <c r="Y8937" s="6">
        <f>T8937*U8937</f>
        <v>33.479999999999997</v>
      </c>
      <c r="Z8937" s="6">
        <f>Y8937*V8937</f>
        <v>0</v>
      </c>
      <c r="AA8937" s="6">
        <f t="shared" si="735"/>
        <v>33.479999999999997</v>
      </c>
    </row>
    <row r="8938" spans="2:27" x14ac:dyDescent="0.3">
      <c r="B8938">
        <v>8935</v>
      </c>
      <c r="C8938" t="s">
        <v>10331</v>
      </c>
      <c r="D8938" s="1">
        <v>42974</v>
      </c>
      <c r="E8938" s="1">
        <v>42974</v>
      </c>
      <c r="F8938" s="9" t="str">
        <f t="shared" si="739"/>
        <v>0 days</v>
      </c>
      <c r="G8938" t="s">
        <v>1292</v>
      </c>
      <c r="H8938" t="s">
        <v>1133</v>
      </c>
      <c r="I8938" t="s">
        <v>1134</v>
      </c>
      <c r="J8938" t="s">
        <v>40</v>
      </c>
      <c r="K8938" t="s">
        <v>26</v>
      </c>
      <c r="L8938" t="s">
        <v>145</v>
      </c>
      <c r="M8938" t="s">
        <v>146</v>
      </c>
      <c r="N8938">
        <v>19120</v>
      </c>
      <c r="O8938" t="s">
        <v>147</v>
      </c>
      <c r="P8938" t="s">
        <v>4643</v>
      </c>
      <c r="Q8938" t="s">
        <v>45</v>
      </c>
      <c r="R8938" t="s">
        <v>89</v>
      </c>
      <c r="S8938" t="s">
        <v>4644</v>
      </c>
      <c r="T8938" s="9">
        <v>12.67</v>
      </c>
      <c r="U8938">
        <v>3</v>
      </c>
      <c r="V8938" s="2">
        <v>0.2</v>
      </c>
      <c r="W8938" s="6">
        <v>3.96</v>
      </c>
      <c r="X8938" s="14">
        <f>AA8938-W8938</f>
        <v>26.447999999999997</v>
      </c>
      <c r="Y8938" s="6">
        <f>T8938*U8938</f>
        <v>38.01</v>
      </c>
      <c r="Z8938" s="6">
        <f>Y8938*V8938</f>
        <v>7.6020000000000003</v>
      </c>
      <c r="AA8938" s="6">
        <f t="shared" si="735"/>
        <v>30.407999999999998</v>
      </c>
    </row>
    <row r="8939" spans="2:27" x14ac:dyDescent="0.3">
      <c r="B8939">
        <v>8936</v>
      </c>
      <c r="C8939" t="s">
        <v>10331</v>
      </c>
      <c r="D8939" s="1">
        <v>42974</v>
      </c>
      <c r="E8939" s="1">
        <v>42974</v>
      </c>
      <c r="F8939" s="9" t="str">
        <f t="shared" si="739"/>
        <v>0 days</v>
      </c>
      <c r="G8939" t="s">
        <v>1292</v>
      </c>
      <c r="H8939" t="s">
        <v>1133</v>
      </c>
      <c r="I8939" t="s">
        <v>1134</v>
      </c>
      <c r="J8939" t="s">
        <v>40</v>
      </c>
      <c r="K8939" t="s">
        <v>26</v>
      </c>
      <c r="L8939" t="s">
        <v>145</v>
      </c>
      <c r="M8939" t="s">
        <v>146</v>
      </c>
      <c r="N8939">
        <v>19120</v>
      </c>
      <c r="O8939" t="s">
        <v>147</v>
      </c>
      <c r="P8939" t="s">
        <v>1182</v>
      </c>
      <c r="Q8939" t="s">
        <v>70</v>
      </c>
      <c r="R8939" t="s">
        <v>160</v>
      </c>
      <c r="S8939" t="s">
        <v>1183</v>
      </c>
      <c r="T8939" s="9">
        <v>1119.8900000000001</v>
      </c>
      <c r="U8939">
        <v>14</v>
      </c>
      <c r="V8939" s="2">
        <v>0.2</v>
      </c>
      <c r="W8939" s="6">
        <v>209.98</v>
      </c>
      <c r="X8939" s="14">
        <f>AA8939-W8939</f>
        <v>12332.788</v>
      </c>
      <c r="Y8939" s="6">
        <f>T8939*U8939</f>
        <v>15678.460000000001</v>
      </c>
      <c r="Z8939" s="6">
        <f>Y8939*V8939</f>
        <v>3135.6920000000005</v>
      </c>
      <c r="AA8939" s="6">
        <f t="shared" si="735"/>
        <v>12542.768</v>
      </c>
    </row>
    <row r="8940" spans="2:27" x14ac:dyDescent="0.3">
      <c r="B8940">
        <v>8937</v>
      </c>
      <c r="C8940" t="s">
        <v>10332</v>
      </c>
      <c r="D8940" s="1">
        <v>42355</v>
      </c>
      <c r="E8940" s="1">
        <v>42357</v>
      </c>
      <c r="F8940" s="9" t="str">
        <f t="shared" si="739"/>
        <v>2 days</v>
      </c>
      <c r="G8940" t="s">
        <v>22</v>
      </c>
      <c r="H8940" t="s">
        <v>386</v>
      </c>
      <c r="I8940" t="s">
        <v>387</v>
      </c>
      <c r="J8940" t="s">
        <v>25</v>
      </c>
      <c r="K8940" t="s">
        <v>26</v>
      </c>
      <c r="L8940" t="s">
        <v>41</v>
      </c>
      <c r="M8940" t="s">
        <v>42</v>
      </c>
      <c r="N8940">
        <v>90008</v>
      </c>
      <c r="O8940" t="s">
        <v>43</v>
      </c>
      <c r="P8940" t="s">
        <v>3479</v>
      </c>
      <c r="Q8940" t="s">
        <v>45</v>
      </c>
      <c r="R8940" t="s">
        <v>67</v>
      </c>
      <c r="S8940" t="s">
        <v>3480</v>
      </c>
      <c r="T8940" s="9">
        <v>204.85</v>
      </c>
      <c r="U8940">
        <v>5</v>
      </c>
      <c r="V8940" s="2">
        <v>0</v>
      </c>
      <c r="W8940" s="6">
        <v>53.26</v>
      </c>
      <c r="X8940" s="14">
        <f>AA8940-W8940</f>
        <v>970.99</v>
      </c>
      <c r="Y8940" s="6">
        <f>T8940*U8940</f>
        <v>1024.25</v>
      </c>
      <c r="Z8940" s="6">
        <f>Y8940*V8940</f>
        <v>0</v>
      </c>
      <c r="AA8940" s="6">
        <f t="shared" si="735"/>
        <v>1024.25</v>
      </c>
    </row>
    <row r="8941" spans="2:27" x14ac:dyDescent="0.3">
      <c r="B8941">
        <v>8938</v>
      </c>
      <c r="C8941" t="s">
        <v>10332</v>
      </c>
      <c r="D8941" s="1">
        <v>42355</v>
      </c>
      <c r="E8941" s="1">
        <v>42357</v>
      </c>
      <c r="F8941" s="9" t="str">
        <f t="shared" si="739"/>
        <v>2 days</v>
      </c>
      <c r="G8941" t="s">
        <v>22</v>
      </c>
      <c r="H8941" t="s">
        <v>386</v>
      </c>
      <c r="I8941" t="s">
        <v>387</v>
      </c>
      <c r="J8941" t="s">
        <v>25</v>
      </c>
      <c r="K8941" t="s">
        <v>26</v>
      </c>
      <c r="L8941" t="s">
        <v>41</v>
      </c>
      <c r="M8941" t="s">
        <v>42</v>
      </c>
      <c r="N8941">
        <v>90008</v>
      </c>
      <c r="O8941" t="s">
        <v>43</v>
      </c>
      <c r="P8941" t="s">
        <v>6355</v>
      </c>
      <c r="Q8941" t="s">
        <v>70</v>
      </c>
      <c r="R8941" t="s">
        <v>71</v>
      </c>
      <c r="S8941" t="s">
        <v>6356</v>
      </c>
      <c r="T8941" s="9">
        <v>135.97999999999999</v>
      </c>
      <c r="U8941">
        <v>2</v>
      </c>
      <c r="V8941" s="2">
        <v>0.2</v>
      </c>
      <c r="W8941" s="6">
        <v>17</v>
      </c>
      <c r="X8941" s="14">
        <f>AA8941-W8941</f>
        <v>200.56799999999998</v>
      </c>
      <c r="Y8941" s="6">
        <f>T8941*U8941</f>
        <v>271.95999999999998</v>
      </c>
      <c r="Z8941" s="6">
        <f>Y8941*V8941</f>
        <v>54.391999999999996</v>
      </c>
      <c r="AA8941" s="6">
        <f t="shared" si="735"/>
        <v>217.56799999999998</v>
      </c>
    </row>
    <row r="8942" spans="2:27" x14ac:dyDescent="0.3">
      <c r="B8942">
        <v>8939</v>
      </c>
      <c r="C8942" t="s">
        <v>10332</v>
      </c>
      <c r="D8942" s="1">
        <v>42355</v>
      </c>
      <c r="E8942" s="1">
        <v>42357</v>
      </c>
      <c r="F8942" s="9" t="str">
        <f t="shared" si="739"/>
        <v>2 days</v>
      </c>
      <c r="G8942" t="s">
        <v>22</v>
      </c>
      <c r="H8942" t="s">
        <v>386</v>
      </c>
      <c r="I8942" t="s">
        <v>387</v>
      </c>
      <c r="J8942" t="s">
        <v>25</v>
      </c>
      <c r="K8942" t="s">
        <v>26</v>
      </c>
      <c r="L8942" t="s">
        <v>41</v>
      </c>
      <c r="M8942" t="s">
        <v>42</v>
      </c>
      <c r="N8942">
        <v>90008</v>
      </c>
      <c r="O8942" t="s">
        <v>43</v>
      </c>
      <c r="P8942" t="s">
        <v>724</v>
      </c>
      <c r="Q8942" t="s">
        <v>45</v>
      </c>
      <c r="R8942" t="s">
        <v>67</v>
      </c>
      <c r="S8942" t="s">
        <v>725</v>
      </c>
      <c r="T8942" s="9">
        <v>16.399999999999999</v>
      </c>
      <c r="U8942">
        <v>5</v>
      </c>
      <c r="V8942" s="2">
        <v>0</v>
      </c>
      <c r="W8942" s="6">
        <v>7.05</v>
      </c>
      <c r="X8942" s="14">
        <f>AA8942-W8942</f>
        <v>74.95</v>
      </c>
      <c r="Y8942" s="6">
        <f>T8942*U8942</f>
        <v>82</v>
      </c>
      <c r="Z8942" s="6">
        <f>Y8942*V8942</f>
        <v>0</v>
      </c>
      <c r="AA8942" s="6">
        <f t="shared" si="735"/>
        <v>82</v>
      </c>
    </row>
    <row r="8943" spans="2:27" x14ac:dyDescent="0.3">
      <c r="B8943">
        <v>8940</v>
      </c>
      <c r="C8943" t="s">
        <v>10332</v>
      </c>
      <c r="D8943" s="1">
        <v>42355</v>
      </c>
      <c r="E8943" s="1">
        <v>42357</v>
      </c>
      <c r="F8943" s="9" t="str">
        <f t="shared" si="739"/>
        <v>2 days</v>
      </c>
      <c r="G8943" t="s">
        <v>22</v>
      </c>
      <c r="H8943" t="s">
        <v>386</v>
      </c>
      <c r="I8943" t="s">
        <v>387</v>
      </c>
      <c r="J8943" t="s">
        <v>25</v>
      </c>
      <c r="K8943" t="s">
        <v>26</v>
      </c>
      <c r="L8943" t="s">
        <v>41</v>
      </c>
      <c r="M8943" t="s">
        <v>42</v>
      </c>
      <c r="N8943">
        <v>90008</v>
      </c>
      <c r="O8943" t="s">
        <v>43</v>
      </c>
      <c r="P8943" t="s">
        <v>3575</v>
      </c>
      <c r="Q8943" t="s">
        <v>45</v>
      </c>
      <c r="R8943" t="s">
        <v>74</v>
      </c>
      <c r="S8943" t="s">
        <v>3576</v>
      </c>
      <c r="T8943" s="9">
        <v>92.96</v>
      </c>
      <c r="U8943">
        <v>2</v>
      </c>
      <c r="V8943" s="2">
        <v>0.2</v>
      </c>
      <c r="W8943" s="6">
        <v>31.37</v>
      </c>
      <c r="X8943" s="14">
        <f>AA8943-W8943</f>
        <v>117.36599999999999</v>
      </c>
      <c r="Y8943" s="6">
        <f>T8943*U8943</f>
        <v>185.92</v>
      </c>
      <c r="Z8943" s="6">
        <f>Y8943*V8943</f>
        <v>37.183999999999997</v>
      </c>
      <c r="AA8943" s="6">
        <f t="shared" si="735"/>
        <v>148.73599999999999</v>
      </c>
    </row>
    <row r="8944" spans="2:27" x14ac:dyDescent="0.3">
      <c r="B8944">
        <v>8941</v>
      </c>
      <c r="C8944" t="s">
        <v>10333</v>
      </c>
      <c r="D8944" s="1">
        <v>41873</v>
      </c>
      <c r="E8944" s="1">
        <v>41875</v>
      </c>
      <c r="F8944" s="9" t="str">
        <f t="shared" si="739"/>
        <v>2 days</v>
      </c>
      <c r="G8944" t="s">
        <v>22</v>
      </c>
      <c r="H8944" t="s">
        <v>1631</v>
      </c>
      <c r="I8944" t="s">
        <v>1632</v>
      </c>
      <c r="J8944" t="s">
        <v>25</v>
      </c>
      <c r="K8944" t="s">
        <v>26</v>
      </c>
      <c r="L8944" t="s">
        <v>6763</v>
      </c>
      <c r="M8944" t="s">
        <v>53</v>
      </c>
      <c r="N8944">
        <v>33161</v>
      </c>
      <c r="O8944" t="s">
        <v>29</v>
      </c>
      <c r="P8944" t="s">
        <v>10334</v>
      </c>
      <c r="Q8944" t="s">
        <v>45</v>
      </c>
      <c r="R8944" t="s">
        <v>578</v>
      </c>
      <c r="S8944" t="s">
        <v>10335</v>
      </c>
      <c r="T8944" s="9">
        <v>7.63</v>
      </c>
      <c r="U8944">
        <v>3</v>
      </c>
      <c r="V8944" s="2">
        <v>0.2</v>
      </c>
      <c r="W8944" s="6">
        <v>-1.81</v>
      </c>
      <c r="X8944" s="14">
        <f>AA8944-W8944</f>
        <v>20.122</v>
      </c>
      <c r="Y8944" s="6">
        <f>T8944*U8944</f>
        <v>22.89</v>
      </c>
      <c r="Z8944" s="6">
        <f>Y8944*V8944</f>
        <v>4.5780000000000003</v>
      </c>
      <c r="AA8944" s="6">
        <f t="shared" si="735"/>
        <v>18.312000000000001</v>
      </c>
    </row>
    <row r="8945" spans="2:27" x14ac:dyDescent="0.3">
      <c r="B8945">
        <v>8942</v>
      </c>
      <c r="C8945" t="s">
        <v>10336</v>
      </c>
      <c r="D8945" s="1">
        <v>42440</v>
      </c>
      <c r="E8945" s="1">
        <v>42501</v>
      </c>
      <c r="F8945" s="9" t="str">
        <f t="shared" si="739"/>
        <v>61 days</v>
      </c>
      <c r="G8945" t="s">
        <v>187</v>
      </c>
      <c r="H8945" t="s">
        <v>4284</v>
      </c>
      <c r="I8945" t="s">
        <v>4285</v>
      </c>
      <c r="J8945" t="s">
        <v>25</v>
      </c>
      <c r="K8945" t="s">
        <v>26</v>
      </c>
      <c r="L8945" t="s">
        <v>418</v>
      </c>
      <c r="M8945" t="s">
        <v>419</v>
      </c>
      <c r="N8945">
        <v>97206</v>
      </c>
      <c r="O8945" t="s">
        <v>43</v>
      </c>
      <c r="P8945" t="s">
        <v>3580</v>
      </c>
      <c r="Q8945" t="s">
        <v>45</v>
      </c>
      <c r="R8945" t="s">
        <v>74</v>
      </c>
      <c r="S8945" t="s">
        <v>3581</v>
      </c>
      <c r="T8945" s="9">
        <v>4.16</v>
      </c>
      <c r="U8945">
        <v>7</v>
      </c>
      <c r="V8945" s="2">
        <v>0.7</v>
      </c>
      <c r="W8945" s="6">
        <v>-3.47</v>
      </c>
      <c r="X8945" s="14">
        <f>AA8945-W8945</f>
        <v>12.206000000000001</v>
      </c>
      <c r="Y8945" s="6">
        <f>T8945*U8945</f>
        <v>29.12</v>
      </c>
      <c r="Z8945" s="6">
        <f>Y8945*V8945</f>
        <v>20.384</v>
      </c>
      <c r="AA8945" s="6">
        <f t="shared" si="735"/>
        <v>8.7360000000000007</v>
      </c>
    </row>
    <row r="8946" spans="2:27" x14ac:dyDescent="0.3">
      <c r="B8946">
        <v>8943</v>
      </c>
      <c r="C8946" t="s">
        <v>10336</v>
      </c>
      <c r="D8946" s="1">
        <v>42440</v>
      </c>
      <c r="E8946" s="1">
        <v>42501</v>
      </c>
      <c r="F8946" s="9" t="str">
        <f t="shared" si="739"/>
        <v>61 days</v>
      </c>
      <c r="G8946" t="s">
        <v>187</v>
      </c>
      <c r="H8946" t="s">
        <v>4284</v>
      </c>
      <c r="I8946" t="s">
        <v>4285</v>
      </c>
      <c r="J8946" t="s">
        <v>25</v>
      </c>
      <c r="K8946" t="s">
        <v>26</v>
      </c>
      <c r="L8946" t="s">
        <v>418</v>
      </c>
      <c r="M8946" t="s">
        <v>419</v>
      </c>
      <c r="N8946">
        <v>97206</v>
      </c>
      <c r="O8946" t="s">
        <v>43</v>
      </c>
      <c r="P8946" t="s">
        <v>10337</v>
      </c>
      <c r="Q8946" t="s">
        <v>70</v>
      </c>
      <c r="R8946" t="s">
        <v>683</v>
      </c>
      <c r="S8946" t="s">
        <v>10338</v>
      </c>
      <c r="T8946" s="9">
        <v>179.99</v>
      </c>
      <c r="U8946">
        <v>3</v>
      </c>
      <c r="V8946" s="2">
        <v>0.7</v>
      </c>
      <c r="W8946" s="6">
        <v>-251.99</v>
      </c>
      <c r="X8946" s="14">
        <f>AA8946-W8946</f>
        <v>413.98100000000005</v>
      </c>
      <c r="Y8946" s="6">
        <f>T8946*U8946</f>
        <v>539.97</v>
      </c>
      <c r="Z8946" s="6">
        <f>Y8946*V8946</f>
        <v>377.97899999999998</v>
      </c>
      <c r="AA8946" s="6">
        <f t="shared" si="735"/>
        <v>161.99100000000004</v>
      </c>
    </row>
    <row r="8947" spans="2:27" x14ac:dyDescent="0.3">
      <c r="B8947">
        <v>8944</v>
      </c>
      <c r="C8947" t="s">
        <v>10339</v>
      </c>
      <c r="D8947" s="1">
        <v>43018</v>
      </c>
      <c r="E8947" s="1">
        <v>43024</v>
      </c>
      <c r="F8947" s="9" t="str">
        <f t="shared" si="739"/>
        <v>6 days</v>
      </c>
      <c r="G8947" t="s">
        <v>49</v>
      </c>
      <c r="H8947" t="s">
        <v>5031</v>
      </c>
      <c r="I8947" t="s">
        <v>5032</v>
      </c>
      <c r="J8947" t="s">
        <v>25</v>
      </c>
      <c r="K8947" t="s">
        <v>26</v>
      </c>
      <c r="L8947" t="s">
        <v>455</v>
      </c>
      <c r="M8947" t="s">
        <v>210</v>
      </c>
      <c r="N8947">
        <v>60505</v>
      </c>
      <c r="O8947" t="s">
        <v>104</v>
      </c>
      <c r="P8947" t="s">
        <v>8389</v>
      </c>
      <c r="Q8947" t="s">
        <v>31</v>
      </c>
      <c r="R8947" t="s">
        <v>35</v>
      </c>
      <c r="S8947" t="s">
        <v>8390</v>
      </c>
      <c r="T8947" s="9">
        <v>239.36</v>
      </c>
      <c r="U8947">
        <v>3</v>
      </c>
      <c r="V8947" s="2">
        <v>0.3</v>
      </c>
      <c r="W8947" s="6">
        <v>-47.87</v>
      </c>
      <c r="X8947" s="14">
        <f>AA8947-W8947</f>
        <v>550.52600000000007</v>
      </c>
      <c r="Y8947" s="6">
        <f>T8947*U8947</f>
        <v>718.08</v>
      </c>
      <c r="Z8947" s="6">
        <f>Y8947*V8947</f>
        <v>215.42400000000001</v>
      </c>
      <c r="AA8947" s="6">
        <f t="shared" si="735"/>
        <v>502.65600000000006</v>
      </c>
    </row>
    <row r="8948" spans="2:27" x14ac:dyDescent="0.3">
      <c r="B8948">
        <v>8945</v>
      </c>
      <c r="C8948" t="s">
        <v>10340</v>
      </c>
      <c r="D8948" s="1">
        <v>41832</v>
      </c>
      <c r="E8948" s="1">
        <v>41863</v>
      </c>
      <c r="F8948" s="9" t="str">
        <f t="shared" si="739"/>
        <v>31 days</v>
      </c>
      <c r="G8948" t="s">
        <v>187</v>
      </c>
      <c r="H8948" t="s">
        <v>3165</v>
      </c>
      <c r="I8948" t="s">
        <v>3166</v>
      </c>
      <c r="J8948" t="s">
        <v>101</v>
      </c>
      <c r="K8948" t="s">
        <v>26</v>
      </c>
      <c r="L8948" t="s">
        <v>126</v>
      </c>
      <c r="M8948" t="s">
        <v>42</v>
      </c>
      <c r="N8948">
        <v>94109</v>
      </c>
      <c r="O8948" t="s">
        <v>43</v>
      </c>
      <c r="P8948" t="s">
        <v>5784</v>
      </c>
      <c r="Q8948" t="s">
        <v>45</v>
      </c>
      <c r="R8948" t="s">
        <v>89</v>
      </c>
      <c r="S8948" t="s">
        <v>5785</v>
      </c>
      <c r="T8948" s="9">
        <v>164.88</v>
      </c>
      <c r="U8948">
        <v>3</v>
      </c>
      <c r="V8948" s="2">
        <v>0</v>
      </c>
      <c r="W8948" s="6">
        <v>80.790000000000006</v>
      </c>
      <c r="X8948" s="14">
        <f>AA8948-W8948</f>
        <v>413.84999999999997</v>
      </c>
      <c r="Y8948" s="6">
        <f>T8948*U8948</f>
        <v>494.64</v>
      </c>
      <c r="Z8948" s="6">
        <f>Y8948*V8948</f>
        <v>0</v>
      </c>
      <c r="AA8948" s="6">
        <f t="shared" si="735"/>
        <v>494.64</v>
      </c>
    </row>
    <row r="8949" spans="2:27" x14ac:dyDescent="0.3">
      <c r="B8949">
        <v>8946</v>
      </c>
      <c r="C8949" t="s">
        <v>10341</v>
      </c>
      <c r="D8949" s="1">
        <v>41958</v>
      </c>
      <c r="E8949" s="1">
        <v>41960</v>
      </c>
      <c r="F8949" s="9" t="str">
        <f t="shared" si="739"/>
        <v>2 days</v>
      </c>
      <c r="G8949" t="s">
        <v>22</v>
      </c>
      <c r="H8949" t="s">
        <v>5384</v>
      </c>
      <c r="I8949" t="s">
        <v>5385</v>
      </c>
      <c r="J8949" t="s">
        <v>40</v>
      </c>
      <c r="K8949" t="s">
        <v>26</v>
      </c>
      <c r="L8949" t="s">
        <v>126</v>
      </c>
      <c r="M8949" t="s">
        <v>42</v>
      </c>
      <c r="N8949">
        <v>94110</v>
      </c>
      <c r="O8949" t="s">
        <v>43</v>
      </c>
      <c r="P8949" t="s">
        <v>1953</v>
      </c>
      <c r="Q8949" t="s">
        <v>45</v>
      </c>
      <c r="R8949" t="s">
        <v>578</v>
      </c>
      <c r="S8949" t="s">
        <v>1954</v>
      </c>
      <c r="T8949" s="9">
        <v>10.95</v>
      </c>
      <c r="U8949">
        <v>3</v>
      </c>
      <c r="V8949" s="2">
        <v>0</v>
      </c>
      <c r="W8949" s="6">
        <v>3.29</v>
      </c>
      <c r="X8949" s="14">
        <f>AA8949-W8949</f>
        <v>29.559999999999995</v>
      </c>
      <c r="Y8949" s="6">
        <f>T8949*U8949</f>
        <v>32.849999999999994</v>
      </c>
      <c r="Z8949" s="6">
        <f>Y8949*V8949</f>
        <v>0</v>
      </c>
      <c r="AA8949" s="6">
        <f t="shared" si="735"/>
        <v>32.849999999999994</v>
      </c>
    </row>
    <row r="8950" spans="2:27" x14ac:dyDescent="0.3">
      <c r="B8950">
        <v>8947</v>
      </c>
      <c r="C8950" t="s">
        <v>10342</v>
      </c>
      <c r="D8950" s="1">
        <v>43093</v>
      </c>
      <c r="E8950" s="1">
        <v>43097</v>
      </c>
      <c r="F8950" s="9" t="str">
        <f t="shared" si="739"/>
        <v>4 days</v>
      </c>
      <c r="G8950" t="s">
        <v>49</v>
      </c>
      <c r="H8950" t="s">
        <v>6791</v>
      </c>
      <c r="I8950" t="s">
        <v>6792</v>
      </c>
      <c r="J8950" t="s">
        <v>40</v>
      </c>
      <c r="K8950" t="s">
        <v>26</v>
      </c>
      <c r="L8950" t="s">
        <v>3930</v>
      </c>
      <c r="M8950" t="s">
        <v>1247</v>
      </c>
      <c r="N8950">
        <v>2740</v>
      </c>
      <c r="O8950" t="s">
        <v>147</v>
      </c>
      <c r="P8950" t="s">
        <v>4793</v>
      </c>
      <c r="Q8950" t="s">
        <v>45</v>
      </c>
      <c r="R8950" t="s">
        <v>89</v>
      </c>
      <c r="S8950" t="s">
        <v>4794</v>
      </c>
      <c r="T8950" s="9">
        <v>19.440000000000001</v>
      </c>
      <c r="U8950">
        <v>3</v>
      </c>
      <c r="V8950" s="2">
        <v>0</v>
      </c>
      <c r="W8950" s="6">
        <v>9.33</v>
      </c>
      <c r="X8950" s="14">
        <f>AA8950-W8950</f>
        <v>48.990000000000009</v>
      </c>
      <c r="Y8950" s="6">
        <f>T8950*U8950</f>
        <v>58.320000000000007</v>
      </c>
      <c r="Z8950" s="6">
        <f>Y8950*V8950</f>
        <v>0</v>
      </c>
      <c r="AA8950" s="6">
        <f t="shared" si="735"/>
        <v>58.320000000000007</v>
      </c>
    </row>
    <row r="8951" spans="2:27" x14ac:dyDescent="0.3">
      <c r="B8951">
        <v>8948</v>
      </c>
      <c r="C8951" t="s">
        <v>10342</v>
      </c>
      <c r="D8951" s="1">
        <v>43093</v>
      </c>
      <c r="E8951" s="1">
        <v>43097</v>
      </c>
      <c r="F8951" s="9" t="str">
        <f t="shared" si="739"/>
        <v>4 days</v>
      </c>
      <c r="G8951" t="s">
        <v>49</v>
      </c>
      <c r="H8951" t="s">
        <v>6791</v>
      </c>
      <c r="I8951" t="s">
        <v>6792</v>
      </c>
      <c r="J8951" t="s">
        <v>40</v>
      </c>
      <c r="K8951" t="s">
        <v>26</v>
      </c>
      <c r="L8951" t="s">
        <v>3930</v>
      </c>
      <c r="M8951" t="s">
        <v>1247</v>
      </c>
      <c r="N8951">
        <v>2740</v>
      </c>
      <c r="O8951" t="s">
        <v>147</v>
      </c>
      <c r="P8951" t="s">
        <v>7778</v>
      </c>
      <c r="Q8951" t="s">
        <v>45</v>
      </c>
      <c r="R8951" t="s">
        <v>74</v>
      </c>
      <c r="S8951" t="s">
        <v>7779</v>
      </c>
      <c r="T8951" s="9">
        <v>12.3</v>
      </c>
      <c r="U8951">
        <v>5</v>
      </c>
      <c r="V8951" s="2">
        <v>0</v>
      </c>
      <c r="W8951" s="6">
        <v>6.15</v>
      </c>
      <c r="X8951" s="14">
        <f>AA8951-W8951</f>
        <v>55.35</v>
      </c>
      <c r="Y8951" s="6">
        <f>T8951*U8951</f>
        <v>61.5</v>
      </c>
      <c r="Z8951" s="6">
        <f>Y8951*V8951</f>
        <v>0</v>
      </c>
      <c r="AA8951" s="6">
        <f t="shared" si="735"/>
        <v>61.5</v>
      </c>
    </row>
    <row r="8952" spans="2:27" x14ac:dyDescent="0.3">
      <c r="B8952">
        <v>8949</v>
      </c>
      <c r="C8952" t="s">
        <v>10343</v>
      </c>
      <c r="D8952" s="1">
        <v>41997</v>
      </c>
      <c r="E8952" s="1">
        <v>41999</v>
      </c>
      <c r="F8952" s="9" t="str">
        <f t="shared" si="739"/>
        <v>2 days</v>
      </c>
      <c r="G8952" t="s">
        <v>187</v>
      </c>
      <c r="H8952" t="s">
        <v>4716</v>
      </c>
      <c r="I8952" t="s">
        <v>4717</v>
      </c>
      <c r="J8952" t="s">
        <v>25</v>
      </c>
      <c r="K8952" t="s">
        <v>26</v>
      </c>
      <c r="L8952" t="s">
        <v>949</v>
      </c>
      <c r="M8952" t="s">
        <v>42</v>
      </c>
      <c r="N8952">
        <v>92037</v>
      </c>
      <c r="O8952" t="s">
        <v>43</v>
      </c>
      <c r="P8952" t="s">
        <v>9167</v>
      </c>
      <c r="Q8952" t="s">
        <v>45</v>
      </c>
      <c r="R8952" t="s">
        <v>77</v>
      </c>
      <c r="S8952" t="s">
        <v>9168</v>
      </c>
      <c r="T8952" s="9">
        <v>13.97</v>
      </c>
      <c r="U8952">
        <v>1</v>
      </c>
      <c r="V8952" s="2">
        <v>0</v>
      </c>
      <c r="W8952" s="6">
        <v>3.63</v>
      </c>
      <c r="X8952" s="14">
        <f>AA8952-W8952</f>
        <v>10.34</v>
      </c>
      <c r="Y8952" s="6">
        <f>T8952*U8952</f>
        <v>13.97</v>
      </c>
      <c r="Z8952" s="6">
        <f>Y8952*V8952</f>
        <v>0</v>
      </c>
      <c r="AA8952" s="6">
        <f t="shared" si="735"/>
        <v>13.97</v>
      </c>
    </row>
    <row r="8953" spans="2:27" x14ac:dyDescent="0.3">
      <c r="B8953">
        <v>8950</v>
      </c>
      <c r="C8953" t="s">
        <v>10344</v>
      </c>
      <c r="D8953" s="1">
        <v>43091</v>
      </c>
      <c r="E8953" s="1">
        <v>43097</v>
      </c>
      <c r="F8953" s="9" t="str">
        <f t="shared" si="739"/>
        <v>6 days</v>
      </c>
      <c r="G8953" t="s">
        <v>49</v>
      </c>
      <c r="H8953" t="s">
        <v>6416</v>
      </c>
      <c r="I8953" t="s">
        <v>6417</v>
      </c>
      <c r="J8953" t="s">
        <v>25</v>
      </c>
      <c r="K8953" t="s">
        <v>26</v>
      </c>
      <c r="L8953" t="s">
        <v>327</v>
      </c>
      <c r="M8953" t="s">
        <v>334</v>
      </c>
      <c r="N8953">
        <v>38301</v>
      </c>
      <c r="O8953" t="s">
        <v>29</v>
      </c>
      <c r="P8953" t="s">
        <v>1053</v>
      </c>
      <c r="Q8953" t="s">
        <v>31</v>
      </c>
      <c r="R8953" t="s">
        <v>55</v>
      </c>
      <c r="S8953" t="s">
        <v>1054</v>
      </c>
      <c r="T8953" s="9">
        <v>934.96</v>
      </c>
      <c r="U8953">
        <v>6</v>
      </c>
      <c r="V8953" s="2">
        <v>0.4</v>
      </c>
      <c r="W8953" s="6">
        <v>-249.32</v>
      </c>
      <c r="X8953" s="14">
        <f>AA8953-W8953</f>
        <v>3615.1760000000004</v>
      </c>
      <c r="Y8953" s="6">
        <f>T8953*U8953</f>
        <v>5609.76</v>
      </c>
      <c r="Z8953" s="6">
        <f>Y8953*V8953</f>
        <v>2243.904</v>
      </c>
      <c r="AA8953" s="6">
        <f t="shared" si="735"/>
        <v>3365.8560000000002</v>
      </c>
    </row>
    <row r="8954" spans="2:27" x14ac:dyDescent="0.3">
      <c r="B8954">
        <v>8951</v>
      </c>
      <c r="C8954" t="s">
        <v>10344</v>
      </c>
      <c r="D8954" s="1">
        <v>43091</v>
      </c>
      <c r="E8954" s="1">
        <v>43097</v>
      </c>
      <c r="F8954" s="9" t="str">
        <f t="shared" si="739"/>
        <v>6 days</v>
      </c>
      <c r="G8954" t="s">
        <v>49</v>
      </c>
      <c r="H8954" t="s">
        <v>6416</v>
      </c>
      <c r="I8954" t="s">
        <v>6417</v>
      </c>
      <c r="J8954" t="s">
        <v>25</v>
      </c>
      <c r="K8954" t="s">
        <v>26</v>
      </c>
      <c r="L8954" t="s">
        <v>327</v>
      </c>
      <c r="M8954" t="s">
        <v>334</v>
      </c>
      <c r="N8954">
        <v>38301</v>
      </c>
      <c r="O8954" t="s">
        <v>29</v>
      </c>
      <c r="P8954" t="s">
        <v>3238</v>
      </c>
      <c r="Q8954" t="s">
        <v>70</v>
      </c>
      <c r="R8954" t="s">
        <v>160</v>
      </c>
      <c r="S8954" t="s">
        <v>3239</v>
      </c>
      <c r="T8954" s="9">
        <v>46.86</v>
      </c>
      <c r="U8954">
        <v>2</v>
      </c>
      <c r="V8954" s="2">
        <v>0.2</v>
      </c>
      <c r="W8954" s="6">
        <v>7.62</v>
      </c>
      <c r="X8954" s="14">
        <f>AA8954-W8954</f>
        <v>67.355999999999995</v>
      </c>
      <c r="Y8954" s="6">
        <f>T8954*U8954</f>
        <v>93.72</v>
      </c>
      <c r="Z8954" s="6">
        <f>Y8954*V8954</f>
        <v>18.744</v>
      </c>
      <c r="AA8954" s="6">
        <f t="shared" si="735"/>
        <v>74.975999999999999</v>
      </c>
    </row>
    <row r="8955" spans="2:27" x14ac:dyDescent="0.3">
      <c r="B8955">
        <v>8952</v>
      </c>
      <c r="C8955" t="s">
        <v>10344</v>
      </c>
      <c r="D8955" s="1">
        <v>43091</v>
      </c>
      <c r="E8955" s="1">
        <v>43097</v>
      </c>
      <c r="F8955" s="9" t="str">
        <f t="shared" si="739"/>
        <v>6 days</v>
      </c>
      <c r="G8955" t="s">
        <v>49</v>
      </c>
      <c r="H8955" t="s">
        <v>6416</v>
      </c>
      <c r="I8955" t="s">
        <v>6417</v>
      </c>
      <c r="J8955" t="s">
        <v>25</v>
      </c>
      <c r="K8955" t="s">
        <v>26</v>
      </c>
      <c r="L8955" t="s">
        <v>327</v>
      </c>
      <c r="M8955" t="s">
        <v>334</v>
      </c>
      <c r="N8955">
        <v>38301</v>
      </c>
      <c r="O8955" t="s">
        <v>29</v>
      </c>
      <c r="P8955" t="s">
        <v>1486</v>
      </c>
      <c r="Q8955" t="s">
        <v>45</v>
      </c>
      <c r="R8955" t="s">
        <v>58</v>
      </c>
      <c r="S8955" t="s">
        <v>1487</v>
      </c>
      <c r="T8955" s="9">
        <v>26.16</v>
      </c>
      <c r="U8955">
        <v>3</v>
      </c>
      <c r="V8955" s="2">
        <v>0.2</v>
      </c>
      <c r="W8955" s="6">
        <v>1.96</v>
      </c>
      <c r="X8955" s="14">
        <f>AA8955-W8955</f>
        <v>60.824000000000005</v>
      </c>
      <c r="Y8955" s="6">
        <f>T8955*U8955</f>
        <v>78.48</v>
      </c>
      <c r="Z8955" s="6">
        <f>Y8955*V8955</f>
        <v>15.696000000000002</v>
      </c>
      <c r="AA8955" s="6">
        <f t="shared" si="735"/>
        <v>62.784000000000006</v>
      </c>
    </row>
    <row r="8956" spans="2:27" x14ac:dyDescent="0.3">
      <c r="B8956">
        <v>8953</v>
      </c>
      <c r="C8956" t="s">
        <v>10344</v>
      </c>
      <c r="D8956" s="1">
        <v>43091</v>
      </c>
      <c r="E8956" s="1">
        <v>43097</v>
      </c>
      <c r="F8956" s="9" t="str">
        <f t="shared" si="739"/>
        <v>6 days</v>
      </c>
      <c r="G8956" t="s">
        <v>49</v>
      </c>
      <c r="H8956" t="s">
        <v>6416</v>
      </c>
      <c r="I8956" t="s">
        <v>6417</v>
      </c>
      <c r="J8956" t="s">
        <v>25</v>
      </c>
      <c r="K8956" t="s">
        <v>26</v>
      </c>
      <c r="L8956" t="s">
        <v>327</v>
      </c>
      <c r="M8956" t="s">
        <v>334</v>
      </c>
      <c r="N8956">
        <v>38301</v>
      </c>
      <c r="O8956" t="s">
        <v>29</v>
      </c>
      <c r="P8956" t="s">
        <v>4061</v>
      </c>
      <c r="Q8956" t="s">
        <v>45</v>
      </c>
      <c r="R8956" t="s">
        <v>67</v>
      </c>
      <c r="S8956" t="s">
        <v>4062</v>
      </c>
      <c r="T8956" s="9">
        <v>23.13</v>
      </c>
      <c r="U8956">
        <v>7</v>
      </c>
      <c r="V8956" s="2">
        <v>0.2</v>
      </c>
      <c r="W8956" s="6">
        <v>2.89</v>
      </c>
      <c r="X8956" s="14">
        <f>AA8956-W8956</f>
        <v>126.63799999999999</v>
      </c>
      <c r="Y8956" s="6">
        <f>T8956*U8956</f>
        <v>161.91</v>
      </c>
      <c r="Z8956" s="6">
        <f>Y8956*V8956</f>
        <v>32.381999999999998</v>
      </c>
      <c r="AA8956" s="6">
        <f t="shared" si="735"/>
        <v>129.52799999999999</v>
      </c>
    </row>
    <row r="8957" spans="2:27" x14ac:dyDescent="0.3">
      <c r="B8957">
        <v>8954</v>
      </c>
      <c r="C8957" t="s">
        <v>10344</v>
      </c>
      <c r="D8957" s="1">
        <v>43091</v>
      </c>
      <c r="E8957" s="1">
        <v>43097</v>
      </c>
      <c r="F8957" s="9" t="str">
        <f t="shared" si="739"/>
        <v>6 days</v>
      </c>
      <c r="G8957" t="s">
        <v>49</v>
      </c>
      <c r="H8957" t="s">
        <v>6416</v>
      </c>
      <c r="I8957" t="s">
        <v>6417</v>
      </c>
      <c r="J8957" t="s">
        <v>25</v>
      </c>
      <c r="K8957" t="s">
        <v>26</v>
      </c>
      <c r="L8957" t="s">
        <v>327</v>
      </c>
      <c r="M8957" t="s">
        <v>334</v>
      </c>
      <c r="N8957">
        <v>38301</v>
      </c>
      <c r="O8957" t="s">
        <v>29</v>
      </c>
      <c r="P8957" t="s">
        <v>2596</v>
      </c>
      <c r="Q8957" t="s">
        <v>45</v>
      </c>
      <c r="R8957" t="s">
        <v>77</v>
      </c>
      <c r="S8957" t="s">
        <v>2597</v>
      </c>
      <c r="T8957" s="9">
        <v>59.24</v>
      </c>
      <c r="U8957">
        <v>5</v>
      </c>
      <c r="V8957" s="2">
        <v>0.2</v>
      </c>
      <c r="W8957" s="6">
        <v>16.29</v>
      </c>
      <c r="X8957" s="14">
        <f>AA8957-W8957</f>
        <v>220.67</v>
      </c>
      <c r="Y8957" s="6">
        <f>T8957*U8957</f>
        <v>296.2</v>
      </c>
      <c r="Z8957" s="6">
        <f>Y8957*V8957</f>
        <v>59.24</v>
      </c>
      <c r="AA8957" s="6">
        <f t="shared" si="735"/>
        <v>236.95999999999998</v>
      </c>
    </row>
    <row r="8958" spans="2:27" x14ac:dyDescent="0.3">
      <c r="B8958">
        <v>8955</v>
      </c>
      <c r="C8958" t="s">
        <v>10345</v>
      </c>
      <c r="D8958" s="1">
        <v>41859</v>
      </c>
      <c r="E8958" s="1">
        <v>41920</v>
      </c>
      <c r="F8958" s="9" t="str">
        <f t="shared" si="739"/>
        <v>61 days</v>
      </c>
      <c r="G8958" t="s">
        <v>22</v>
      </c>
      <c r="H8958" t="s">
        <v>3016</v>
      </c>
      <c r="I8958" t="s">
        <v>3017</v>
      </c>
      <c r="J8958" t="s">
        <v>25</v>
      </c>
      <c r="K8958" t="s">
        <v>26</v>
      </c>
      <c r="L8958" t="s">
        <v>1525</v>
      </c>
      <c r="M8958" t="s">
        <v>53</v>
      </c>
      <c r="N8958">
        <v>32216</v>
      </c>
      <c r="O8958" t="s">
        <v>29</v>
      </c>
      <c r="P8958" t="s">
        <v>4799</v>
      </c>
      <c r="Q8958" t="s">
        <v>31</v>
      </c>
      <c r="R8958" t="s">
        <v>32</v>
      </c>
      <c r="S8958" t="s">
        <v>4800</v>
      </c>
      <c r="T8958" s="9">
        <v>155.46</v>
      </c>
      <c r="U8958">
        <v>4</v>
      </c>
      <c r="V8958" s="2">
        <v>0.2</v>
      </c>
      <c r="W8958" s="6">
        <v>-7.77</v>
      </c>
      <c r="X8958" s="14">
        <f>AA8958-W8958</f>
        <v>505.24200000000002</v>
      </c>
      <c r="Y8958" s="6">
        <f>T8958*U8958</f>
        <v>621.84</v>
      </c>
      <c r="Z8958" s="6">
        <f>Y8958*V8958</f>
        <v>124.36800000000001</v>
      </c>
      <c r="AA8958" s="6">
        <f t="shared" si="735"/>
        <v>497.47200000000004</v>
      </c>
    </row>
    <row r="8959" spans="2:27" x14ac:dyDescent="0.3">
      <c r="B8959">
        <v>8956</v>
      </c>
      <c r="C8959" t="s">
        <v>10346</v>
      </c>
      <c r="D8959" s="1">
        <v>41902</v>
      </c>
      <c r="E8959" s="1">
        <v>41906</v>
      </c>
      <c r="F8959" s="9" t="str">
        <f t="shared" si="739"/>
        <v>4 days</v>
      </c>
      <c r="G8959" t="s">
        <v>49</v>
      </c>
      <c r="H8959" t="s">
        <v>3638</v>
      </c>
      <c r="I8959" t="s">
        <v>3639</v>
      </c>
      <c r="J8959" t="s">
        <v>40</v>
      </c>
      <c r="K8959" t="s">
        <v>26</v>
      </c>
      <c r="L8959" t="s">
        <v>949</v>
      </c>
      <c r="M8959" t="s">
        <v>42</v>
      </c>
      <c r="N8959">
        <v>92024</v>
      </c>
      <c r="O8959" t="s">
        <v>43</v>
      </c>
      <c r="P8959" t="s">
        <v>6595</v>
      </c>
      <c r="Q8959" t="s">
        <v>45</v>
      </c>
      <c r="R8959" t="s">
        <v>89</v>
      </c>
      <c r="S8959" t="s">
        <v>6596</v>
      </c>
      <c r="T8959" s="9">
        <v>8.56</v>
      </c>
      <c r="U8959">
        <v>2</v>
      </c>
      <c r="V8959" s="2">
        <v>0</v>
      </c>
      <c r="W8959" s="6">
        <v>3.85</v>
      </c>
      <c r="X8959" s="14">
        <f>AA8959-W8959</f>
        <v>13.270000000000001</v>
      </c>
      <c r="Y8959" s="6">
        <f>T8959*U8959</f>
        <v>17.12</v>
      </c>
      <c r="Z8959" s="6">
        <f>Y8959*V8959</f>
        <v>0</v>
      </c>
      <c r="AA8959" s="6">
        <f t="shared" si="735"/>
        <v>17.12</v>
      </c>
    </row>
    <row r="8960" spans="2:27" x14ac:dyDescent="0.3">
      <c r="B8960">
        <v>8957</v>
      </c>
      <c r="C8960" t="s">
        <v>10347</v>
      </c>
      <c r="D8960" s="1">
        <v>43094</v>
      </c>
      <c r="E8960" s="1">
        <v>43097</v>
      </c>
      <c r="F8960" s="9" t="str">
        <f t="shared" si="739"/>
        <v>3 days</v>
      </c>
      <c r="G8960" t="s">
        <v>187</v>
      </c>
      <c r="H8960" t="s">
        <v>3084</v>
      </c>
      <c r="I8960" t="s">
        <v>3085</v>
      </c>
      <c r="J8960" t="s">
        <v>25</v>
      </c>
      <c r="K8960" t="s">
        <v>26</v>
      </c>
      <c r="L8960" t="s">
        <v>2334</v>
      </c>
      <c r="M8960" t="s">
        <v>53</v>
      </c>
      <c r="N8960">
        <v>33012</v>
      </c>
      <c r="O8960" t="s">
        <v>29</v>
      </c>
      <c r="P8960" t="s">
        <v>6142</v>
      </c>
      <c r="Q8960" t="s">
        <v>31</v>
      </c>
      <c r="R8960" t="s">
        <v>64</v>
      </c>
      <c r="S8960" t="s">
        <v>6143</v>
      </c>
      <c r="T8960" s="9">
        <v>21</v>
      </c>
      <c r="U8960">
        <v>3</v>
      </c>
      <c r="V8960" s="2">
        <v>0.2</v>
      </c>
      <c r="W8960" s="6">
        <v>5.78</v>
      </c>
      <c r="X8960" s="14">
        <f>AA8960-W8960</f>
        <v>44.62</v>
      </c>
      <c r="Y8960" s="6">
        <f>T8960*U8960</f>
        <v>63</v>
      </c>
      <c r="Z8960" s="6">
        <f>Y8960*V8960</f>
        <v>12.600000000000001</v>
      </c>
      <c r="AA8960" s="6">
        <f t="shared" si="735"/>
        <v>50.4</v>
      </c>
    </row>
    <row r="8961" spans="2:27" x14ac:dyDescent="0.3">
      <c r="B8961">
        <v>8958</v>
      </c>
      <c r="C8961" t="s">
        <v>10347</v>
      </c>
      <c r="D8961" s="1">
        <v>43094</v>
      </c>
      <c r="E8961" s="1">
        <v>43097</v>
      </c>
      <c r="F8961" s="9" t="str">
        <f t="shared" si="739"/>
        <v>3 days</v>
      </c>
      <c r="G8961" t="s">
        <v>187</v>
      </c>
      <c r="H8961" t="s">
        <v>3084</v>
      </c>
      <c r="I8961" t="s">
        <v>3085</v>
      </c>
      <c r="J8961" t="s">
        <v>25</v>
      </c>
      <c r="K8961" t="s">
        <v>26</v>
      </c>
      <c r="L8961" t="s">
        <v>2334</v>
      </c>
      <c r="M8961" t="s">
        <v>53</v>
      </c>
      <c r="N8961">
        <v>33012</v>
      </c>
      <c r="O8961" t="s">
        <v>29</v>
      </c>
      <c r="P8961" t="s">
        <v>10298</v>
      </c>
      <c r="Q8961" t="s">
        <v>70</v>
      </c>
      <c r="R8961" t="s">
        <v>683</v>
      </c>
      <c r="S8961" t="s">
        <v>10299</v>
      </c>
      <c r="T8961" s="9">
        <v>120</v>
      </c>
      <c r="U8961">
        <v>2</v>
      </c>
      <c r="V8961" s="2">
        <v>0.5</v>
      </c>
      <c r="W8961" s="6">
        <v>-7.2</v>
      </c>
      <c r="X8961" s="14">
        <f>AA8961-W8961</f>
        <v>127.2</v>
      </c>
      <c r="Y8961" s="6">
        <f>T8961*U8961</f>
        <v>240</v>
      </c>
      <c r="Z8961" s="6">
        <f>Y8961*V8961</f>
        <v>120</v>
      </c>
      <c r="AA8961" s="6">
        <f t="shared" si="735"/>
        <v>120</v>
      </c>
    </row>
    <row r="8962" spans="2:27" x14ac:dyDescent="0.3">
      <c r="B8962">
        <v>8959</v>
      </c>
      <c r="C8962" t="s">
        <v>10348</v>
      </c>
      <c r="D8962" s="1">
        <v>43064</v>
      </c>
      <c r="E8962" s="1">
        <v>43069</v>
      </c>
      <c r="F8962" s="9" t="str">
        <f t="shared" si="739"/>
        <v>5 days</v>
      </c>
      <c r="G8962" t="s">
        <v>49</v>
      </c>
      <c r="H8962" t="s">
        <v>1703</v>
      </c>
      <c r="I8962" t="s">
        <v>1704</v>
      </c>
      <c r="J8962" t="s">
        <v>25</v>
      </c>
      <c r="K8962" t="s">
        <v>26</v>
      </c>
      <c r="L8962" t="s">
        <v>183</v>
      </c>
      <c r="M8962" t="s">
        <v>103</v>
      </c>
      <c r="N8962">
        <v>77070</v>
      </c>
      <c r="O8962" t="s">
        <v>104</v>
      </c>
      <c r="P8962" t="s">
        <v>3624</v>
      </c>
      <c r="Q8962" t="s">
        <v>70</v>
      </c>
      <c r="R8962" t="s">
        <v>71</v>
      </c>
      <c r="S8962" t="s">
        <v>3625</v>
      </c>
      <c r="T8962" s="9">
        <v>299.95999999999998</v>
      </c>
      <c r="U8962">
        <v>5</v>
      </c>
      <c r="V8962" s="2">
        <v>0.2</v>
      </c>
      <c r="W8962" s="6">
        <v>37.5</v>
      </c>
      <c r="X8962" s="14">
        <f>AA8962-W8962</f>
        <v>1162.3399999999999</v>
      </c>
      <c r="Y8962" s="6">
        <f>T8962*U8962</f>
        <v>1499.8</v>
      </c>
      <c r="Z8962" s="6">
        <f>Y8962*V8962</f>
        <v>299.95999999999998</v>
      </c>
      <c r="AA8962" s="6">
        <f t="shared" si="735"/>
        <v>1199.8399999999999</v>
      </c>
    </row>
    <row r="8963" spans="2:27" x14ac:dyDescent="0.3">
      <c r="B8963">
        <v>8960</v>
      </c>
      <c r="C8963" t="s">
        <v>10348</v>
      </c>
      <c r="D8963" s="1">
        <v>43064</v>
      </c>
      <c r="E8963" s="1">
        <v>43069</v>
      </c>
      <c r="F8963" s="9" t="str">
        <f t="shared" si="739"/>
        <v>5 days</v>
      </c>
      <c r="G8963" t="s">
        <v>49</v>
      </c>
      <c r="H8963" t="s">
        <v>1703</v>
      </c>
      <c r="I8963" t="s">
        <v>1704</v>
      </c>
      <c r="J8963" t="s">
        <v>25</v>
      </c>
      <c r="K8963" t="s">
        <v>26</v>
      </c>
      <c r="L8963" t="s">
        <v>183</v>
      </c>
      <c r="M8963" t="s">
        <v>103</v>
      </c>
      <c r="N8963">
        <v>77070</v>
      </c>
      <c r="O8963" t="s">
        <v>104</v>
      </c>
      <c r="P8963" t="s">
        <v>6557</v>
      </c>
      <c r="Q8963" t="s">
        <v>45</v>
      </c>
      <c r="R8963" t="s">
        <v>77</v>
      </c>
      <c r="S8963" t="s">
        <v>6558</v>
      </c>
      <c r="T8963" s="9">
        <v>67.84</v>
      </c>
      <c r="U8963">
        <v>5</v>
      </c>
      <c r="V8963" s="2">
        <v>0.8</v>
      </c>
      <c r="W8963" s="6">
        <v>-179.78</v>
      </c>
      <c r="X8963" s="14">
        <f>AA8963-W8963</f>
        <v>247.61999999999998</v>
      </c>
      <c r="Y8963" s="6">
        <f>T8963*U8963</f>
        <v>339.20000000000005</v>
      </c>
      <c r="Z8963" s="6">
        <f>Y8963*V8963</f>
        <v>271.36000000000007</v>
      </c>
      <c r="AA8963" s="6">
        <f t="shared" si="735"/>
        <v>67.839999999999975</v>
      </c>
    </row>
    <row r="8964" spans="2:27" x14ac:dyDescent="0.3">
      <c r="B8964">
        <v>8961</v>
      </c>
      <c r="C8964" t="s">
        <v>10348</v>
      </c>
      <c r="D8964" s="1">
        <v>43064</v>
      </c>
      <c r="E8964" s="1">
        <v>43069</v>
      </c>
      <c r="F8964" s="9" t="str">
        <f t="shared" si="739"/>
        <v>5 days</v>
      </c>
      <c r="G8964" t="s">
        <v>49</v>
      </c>
      <c r="H8964" t="s">
        <v>1703</v>
      </c>
      <c r="I8964" t="s">
        <v>1704</v>
      </c>
      <c r="J8964" t="s">
        <v>25</v>
      </c>
      <c r="K8964" t="s">
        <v>26</v>
      </c>
      <c r="L8964" t="s">
        <v>183</v>
      </c>
      <c r="M8964" t="s">
        <v>103</v>
      </c>
      <c r="N8964">
        <v>77070</v>
      </c>
      <c r="O8964" t="s">
        <v>104</v>
      </c>
      <c r="P8964" t="s">
        <v>3336</v>
      </c>
      <c r="Q8964" t="s">
        <v>31</v>
      </c>
      <c r="R8964" t="s">
        <v>35</v>
      </c>
      <c r="S8964" t="s">
        <v>3337</v>
      </c>
      <c r="T8964" s="9">
        <v>853.93</v>
      </c>
      <c r="U8964">
        <v>5</v>
      </c>
      <c r="V8964" s="2">
        <v>0.3</v>
      </c>
      <c r="W8964" s="6">
        <v>-24.4</v>
      </c>
      <c r="X8964" s="14">
        <f>AA8964-W8964</f>
        <v>3013.1550000000002</v>
      </c>
      <c r="Y8964" s="6">
        <f>T8964*U8964</f>
        <v>4269.6499999999996</v>
      </c>
      <c r="Z8964" s="6">
        <f>Y8964*V8964</f>
        <v>1280.8949999999998</v>
      </c>
      <c r="AA8964" s="6">
        <f t="shared" si="735"/>
        <v>2988.7550000000001</v>
      </c>
    </row>
    <row r="8965" spans="2:27" x14ac:dyDescent="0.3">
      <c r="B8965">
        <v>8962</v>
      </c>
      <c r="C8965" t="s">
        <v>10348</v>
      </c>
      <c r="D8965" s="1">
        <v>43064</v>
      </c>
      <c r="E8965" s="1">
        <v>43069</v>
      </c>
      <c r="F8965" s="9" t="str">
        <f t="shared" si="739"/>
        <v>5 days</v>
      </c>
      <c r="G8965" t="s">
        <v>49</v>
      </c>
      <c r="H8965" t="s">
        <v>1703</v>
      </c>
      <c r="I8965" t="s">
        <v>1704</v>
      </c>
      <c r="J8965" t="s">
        <v>25</v>
      </c>
      <c r="K8965" t="s">
        <v>26</v>
      </c>
      <c r="L8965" t="s">
        <v>183</v>
      </c>
      <c r="M8965" t="s">
        <v>103</v>
      </c>
      <c r="N8965">
        <v>77070</v>
      </c>
      <c r="O8965" t="s">
        <v>104</v>
      </c>
      <c r="P8965" t="s">
        <v>7513</v>
      </c>
      <c r="Q8965" t="s">
        <v>45</v>
      </c>
      <c r="R8965" t="s">
        <v>67</v>
      </c>
      <c r="S8965" t="s">
        <v>7514</v>
      </c>
      <c r="T8965" s="9">
        <v>18.690000000000001</v>
      </c>
      <c r="U8965">
        <v>4</v>
      </c>
      <c r="V8965" s="2">
        <v>0.2</v>
      </c>
      <c r="W8965" s="6">
        <v>3.74</v>
      </c>
      <c r="X8965" s="14">
        <f>AA8965-W8965</f>
        <v>56.068000000000005</v>
      </c>
      <c r="Y8965" s="6">
        <f>T8965*U8965</f>
        <v>74.760000000000005</v>
      </c>
      <c r="Z8965" s="6">
        <f>Y8965*V8965</f>
        <v>14.952000000000002</v>
      </c>
      <c r="AA8965" s="6">
        <f t="shared" ref="AA8965:AA9028" si="740">Y8965-Z8965</f>
        <v>59.808000000000007</v>
      </c>
    </row>
    <row r="8966" spans="2:27" x14ac:dyDescent="0.3">
      <c r="B8966">
        <v>8963</v>
      </c>
      <c r="C8966" t="s">
        <v>10349</v>
      </c>
      <c r="D8966" s="1">
        <v>42501</v>
      </c>
      <c r="E8966" s="1">
        <v>42562</v>
      </c>
      <c r="F8966" s="9" t="str">
        <f t="shared" si="739"/>
        <v>61 days</v>
      </c>
      <c r="G8966" t="s">
        <v>187</v>
      </c>
      <c r="H8966" t="s">
        <v>7804</v>
      </c>
      <c r="I8966" t="s">
        <v>7805</v>
      </c>
      <c r="J8966" t="s">
        <v>25</v>
      </c>
      <c r="K8966" t="s">
        <v>26</v>
      </c>
      <c r="L8966" t="s">
        <v>2984</v>
      </c>
      <c r="M8966" t="s">
        <v>318</v>
      </c>
      <c r="N8966">
        <v>23464</v>
      </c>
      <c r="O8966" t="s">
        <v>29</v>
      </c>
      <c r="P8966" t="s">
        <v>5650</v>
      </c>
      <c r="Q8966" t="s">
        <v>31</v>
      </c>
      <c r="R8966" t="s">
        <v>64</v>
      </c>
      <c r="S8966" t="s">
        <v>5651</v>
      </c>
      <c r="T8966" s="9">
        <v>273.95999999999998</v>
      </c>
      <c r="U8966">
        <v>2</v>
      </c>
      <c r="V8966" s="2">
        <v>0</v>
      </c>
      <c r="W8966" s="6">
        <v>71.23</v>
      </c>
      <c r="X8966" s="14">
        <f>AA8966-W8966</f>
        <v>476.68999999999994</v>
      </c>
      <c r="Y8966" s="6">
        <f>T8966*U8966</f>
        <v>547.91999999999996</v>
      </c>
      <c r="Z8966" s="6">
        <f>Y8966*V8966</f>
        <v>0</v>
      </c>
      <c r="AA8966" s="6">
        <f t="shared" si="740"/>
        <v>547.91999999999996</v>
      </c>
    </row>
    <row r="8967" spans="2:27" x14ac:dyDescent="0.3">
      <c r="B8967">
        <v>8964</v>
      </c>
      <c r="C8967" t="s">
        <v>10349</v>
      </c>
      <c r="D8967" s="1">
        <v>42501</v>
      </c>
      <c r="E8967" s="1">
        <v>42562</v>
      </c>
      <c r="F8967" s="9" t="str">
        <f t="shared" si="739"/>
        <v>61 days</v>
      </c>
      <c r="G8967" t="s">
        <v>187</v>
      </c>
      <c r="H8967" t="s">
        <v>7804</v>
      </c>
      <c r="I8967" t="s">
        <v>7805</v>
      </c>
      <c r="J8967" t="s">
        <v>25</v>
      </c>
      <c r="K8967" t="s">
        <v>26</v>
      </c>
      <c r="L8967" t="s">
        <v>2984</v>
      </c>
      <c r="M8967" t="s">
        <v>318</v>
      </c>
      <c r="N8967">
        <v>23464</v>
      </c>
      <c r="O8967" t="s">
        <v>29</v>
      </c>
      <c r="P8967" t="s">
        <v>2469</v>
      </c>
      <c r="Q8967" t="s">
        <v>70</v>
      </c>
      <c r="R8967" t="s">
        <v>160</v>
      </c>
      <c r="S8967" t="s">
        <v>2470</v>
      </c>
      <c r="T8967" s="9">
        <v>89.97</v>
      </c>
      <c r="U8967">
        <v>3</v>
      </c>
      <c r="V8967" s="2">
        <v>0</v>
      </c>
      <c r="W8967" s="6">
        <v>18.89</v>
      </c>
      <c r="X8967" s="14">
        <f>AA8967-W8967</f>
        <v>251.01999999999998</v>
      </c>
      <c r="Y8967" s="6">
        <f>T8967*U8967</f>
        <v>269.90999999999997</v>
      </c>
      <c r="Z8967" s="6">
        <f>Y8967*V8967</f>
        <v>0</v>
      </c>
      <c r="AA8967" s="6">
        <f t="shared" si="740"/>
        <v>269.90999999999997</v>
      </c>
    </row>
    <row r="8968" spans="2:27" x14ac:dyDescent="0.3">
      <c r="B8968">
        <v>8965</v>
      </c>
      <c r="C8968" t="s">
        <v>10349</v>
      </c>
      <c r="D8968" s="1">
        <v>42501</v>
      </c>
      <c r="E8968" s="1">
        <v>42562</v>
      </c>
      <c r="F8968" s="9" t="str">
        <f t="shared" si="739"/>
        <v>61 days</v>
      </c>
      <c r="G8968" t="s">
        <v>187</v>
      </c>
      <c r="H8968" t="s">
        <v>7804</v>
      </c>
      <c r="I8968" t="s">
        <v>7805</v>
      </c>
      <c r="J8968" t="s">
        <v>25</v>
      </c>
      <c r="K8968" t="s">
        <v>26</v>
      </c>
      <c r="L8968" t="s">
        <v>2984</v>
      </c>
      <c r="M8968" t="s">
        <v>318</v>
      </c>
      <c r="N8968">
        <v>23464</v>
      </c>
      <c r="O8968" t="s">
        <v>29</v>
      </c>
      <c r="P8968" t="s">
        <v>9350</v>
      </c>
      <c r="Q8968" t="s">
        <v>31</v>
      </c>
      <c r="R8968" t="s">
        <v>64</v>
      </c>
      <c r="S8968" t="s">
        <v>9351</v>
      </c>
      <c r="T8968" s="9">
        <v>756.8</v>
      </c>
      <c r="U8968">
        <v>5</v>
      </c>
      <c r="V8968" s="2">
        <v>0</v>
      </c>
      <c r="W8968" s="6">
        <v>75.680000000000007</v>
      </c>
      <c r="X8968" s="14">
        <f>AA8968-W8968</f>
        <v>3708.32</v>
      </c>
      <c r="Y8968" s="6">
        <f>T8968*U8968</f>
        <v>3784</v>
      </c>
      <c r="Z8968" s="6">
        <f>Y8968*V8968</f>
        <v>0</v>
      </c>
      <c r="AA8968" s="6">
        <f t="shared" si="740"/>
        <v>3784</v>
      </c>
    </row>
    <row r="8969" spans="2:27" x14ac:dyDescent="0.3">
      <c r="B8969">
        <v>8966</v>
      </c>
      <c r="C8969" t="s">
        <v>10350</v>
      </c>
      <c r="D8969" s="1">
        <v>42897</v>
      </c>
      <c r="E8969" s="1">
        <v>43080</v>
      </c>
      <c r="F8969" s="9" t="str">
        <f t="shared" si="739"/>
        <v>183 days</v>
      </c>
      <c r="G8969" t="s">
        <v>49</v>
      </c>
      <c r="H8969" t="s">
        <v>6052</v>
      </c>
      <c r="I8969" t="s">
        <v>6053</v>
      </c>
      <c r="J8969" t="s">
        <v>25</v>
      </c>
      <c r="K8969" t="s">
        <v>26</v>
      </c>
      <c r="L8969" t="s">
        <v>183</v>
      </c>
      <c r="M8969" t="s">
        <v>103</v>
      </c>
      <c r="N8969">
        <v>77070</v>
      </c>
      <c r="O8969" t="s">
        <v>104</v>
      </c>
      <c r="P8969" t="s">
        <v>2919</v>
      </c>
      <c r="Q8969" t="s">
        <v>45</v>
      </c>
      <c r="R8969" t="s">
        <v>74</v>
      </c>
      <c r="S8969" t="s">
        <v>2920</v>
      </c>
      <c r="T8969" s="9">
        <v>1.25</v>
      </c>
      <c r="U8969">
        <v>2</v>
      </c>
      <c r="V8969" s="2">
        <v>0.8</v>
      </c>
      <c r="W8969" s="6">
        <v>-1.93</v>
      </c>
      <c r="X8969" s="14">
        <f>AA8969-W8969</f>
        <v>2.4299999999999997</v>
      </c>
      <c r="Y8969" s="6">
        <f>T8969*U8969</f>
        <v>2.5</v>
      </c>
      <c r="Z8969" s="6">
        <f>Y8969*V8969</f>
        <v>2</v>
      </c>
      <c r="AA8969" s="6">
        <f t="shared" si="740"/>
        <v>0.5</v>
      </c>
    </row>
    <row r="8970" spans="2:27" x14ac:dyDescent="0.3">
      <c r="B8970">
        <v>8967</v>
      </c>
      <c r="C8970" t="s">
        <v>10351</v>
      </c>
      <c r="D8970" s="1">
        <v>42440</v>
      </c>
      <c r="E8970" s="1">
        <v>42562</v>
      </c>
      <c r="F8970" s="9" t="str">
        <f t="shared" si="739"/>
        <v>122 days</v>
      </c>
      <c r="G8970" t="s">
        <v>49</v>
      </c>
      <c r="H8970" t="s">
        <v>5932</v>
      </c>
      <c r="I8970" t="s">
        <v>5933</v>
      </c>
      <c r="J8970" t="s">
        <v>101</v>
      </c>
      <c r="K8970" t="s">
        <v>26</v>
      </c>
      <c r="L8970" t="s">
        <v>145</v>
      </c>
      <c r="M8970" t="s">
        <v>146</v>
      </c>
      <c r="N8970">
        <v>19120</v>
      </c>
      <c r="O8970" t="s">
        <v>147</v>
      </c>
      <c r="P8970" t="s">
        <v>1170</v>
      </c>
      <c r="Q8970" t="s">
        <v>70</v>
      </c>
      <c r="R8970" t="s">
        <v>160</v>
      </c>
      <c r="S8970" t="s">
        <v>1171</v>
      </c>
      <c r="T8970" s="9">
        <v>72</v>
      </c>
      <c r="U8970">
        <v>1</v>
      </c>
      <c r="V8970" s="2">
        <v>0.2</v>
      </c>
      <c r="W8970" s="6">
        <v>14.4</v>
      </c>
      <c r="X8970" s="14">
        <f>AA8970-W8970</f>
        <v>43.2</v>
      </c>
      <c r="Y8970" s="6">
        <f>T8970*U8970</f>
        <v>72</v>
      </c>
      <c r="Z8970" s="6">
        <f>Y8970*V8970</f>
        <v>14.4</v>
      </c>
      <c r="AA8970" s="6">
        <f t="shared" si="740"/>
        <v>57.6</v>
      </c>
    </row>
    <row r="8971" spans="2:27" x14ac:dyDescent="0.3">
      <c r="B8971">
        <v>8968</v>
      </c>
      <c r="C8971" t="s">
        <v>10351</v>
      </c>
      <c r="D8971" s="1">
        <v>42440</v>
      </c>
      <c r="E8971" s="1">
        <v>42562</v>
      </c>
      <c r="F8971" s="9" t="str">
        <f t="shared" si="739"/>
        <v>122 days</v>
      </c>
      <c r="G8971" t="s">
        <v>49</v>
      </c>
      <c r="H8971" t="s">
        <v>5932</v>
      </c>
      <c r="I8971" t="s">
        <v>5933</v>
      </c>
      <c r="J8971" t="s">
        <v>101</v>
      </c>
      <c r="K8971" t="s">
        <v>26</v>
      </c>
      <c r="L8971" t="s">
        <v>145</v>
      </c>
      <c r="M8971" t="s">
        <v>146</v>
      </c>
      <c r="N8971">
        <v>19120</v>
      </c>
      <c r="O8971" t="s">
        <v>147</v>
      </c>
      <c r="P8971" t="s">
        <v>1465</v>
      </c>
      <c r="Q8971" t="s">
        <v>31</v>
      </c>
      <c r="R8971" t="s">
        <v>35</v>
      </c>
      <c r="S8971" t="s">
        <v>1466</v>
      </c>
      <c r="T8971" s="9">
        <v>470.16</v>
      </c>
      <c r="U8971">
        <v>7</v>
      </c>
      <c r="V8971" s="2">
        <v>0.3</v>
      </c>
      <c r="W8971" s="6">
        <v>-13.43</v>
      </c>
      <c r="X8971" s="14">
        <f>AA8971-W8971</f>
        <v>2317.2140000000004</v>
      </c>
      <c r="Y8971" s="6">
        <f>T8971*U8971</f>
        <v>3291.1200000000003</v>
      </c>
      <c r="Z8971" s="6">
        <f>Y8971*V8971</f>
        <v>987.33600000000001</v>
      </c>
      <c r="AA8971" s="6">
        <f t="shared" si="740"/>
        <v>2303.7840000000006</v>
      </c>
    </row>
    <row r="8972" spans="2:27" x14ac:dyDescent="0.3">
      <c r="B8972">
        <v>8969</v>
      </c>
      <c r="C8972" t="s">
        <v>10352</v>
      </c>
      <c r="D8972" s="1">
        <v>42003</v>
      </c>
      <c r="E8972" s="1">
        <v>42005</v>
      </c>
      <c r="F8972" s="9" t="str">
        <f t="shared" si="739"/>
        <v>2 days</v>
      </c>
      <c r="G8972" t="s">
        <v>187</v>
      </c>
      <c r="H8972" t="s">
        <v>7223</v>
      </c>
      <c r="I8972" t="s">
        <v>7224</v>
      </c>
      <c r="J8972" t="s">
        <v>25</v>
      </c>
      <c r="K8972" t="s">
        <v>26</v>
      </c>
      <c r="L8972" t="s">
        <v>333</v>
      </c>
      <c r="M8972" t="s">
        <v>334</v>
      </c>
      <c r="N8972">
        <v>38109</v>
      </c>
      <c r="O8972" t="s">
        <v>29</v>
      </c>
      <c r="P8972" t="s">
        <v>4671</v>
      </c>
      <c r="Q8972" t="s">
        <v>45</v>
      </c>
      <c r="R8972" t="s">
        <v>58</v>
      </c>
      <c r="S8972" t="s">
        <v>4672</v>
      </c>
      <c r="T8972" s="9">
        <v>39.130000000000003</v>
      </c>
      <c r="U8972">
        <v>1</v>
      </c>
      <c r="V8972" s="2">
        <v>0.2</v>
      </c>
      <c r="W8972" s="6">
        <v>-8.8000000000000007</v>
      </c>
      <c r="X8972" s="14">
        <f>AA8972-W8972</f>
        <v>40.103999999999999</v>
      </c>
      <c r="Y8972" s="6">
        <f>T8972*U8972</f>
        <v>39.130000000000003</v>
      </c>
      <c r="Z8972" s="6">
        <f>Y8972*V8972</f>
        <v>7.8260000000000005</v>
      </c>
      <c r="AA8972" s="6">
        <f t="shared" si="740"/>
        <v>31.304000000000002</v>
      </c>
    </row>
    <row r="8973" spans="2:27" x14ac:dyDescent="0.3">
      <c r="B8973">
        <v>8970</v>
      </c>
      <c r="C8973" t="s">
        <v>10353</v>
      </c>
      <c r="D8973" s="1">
        <v>42778</v>
      </c>
      <c r="E8973" s="1">
        <v>42928</v>
      </c>
      <c r="F8973" s="9" t="str">
        <f t="shared" si="739"/>
        <v>150 days</v>
      </c>
      <c r="G8973" t="s">
        <v>49</v>
      </c>
      <c r="H8973" t="s">
        <v>219</v>
      </c>
      <c r="I8973" t="s">
        <v>220</v>
      </c>
      <c r="J8973" t="s">
        <v>40</v>
      </c>
      <c r="K8973" t="s">
        <v>26</v>
      </c>
      <c r="L8973" t="s">
        <v>1121</v>
      </c>
      <c r="M8973" t="s">
        <v>497</v>
      </c>
      <c r="N8973">
        <v>44107</v>
      </c>
      <c r="O8973" t="s">
        <v>147</v>
      </c>
      <c r="P8973" t="s">
        <v>1741</v>
      </c>
      <c r="Q8973" t="s">
        <v>45</v>
      </c>
      <c r="R8973" t="s">
        <v>67</v>
      </c>
      <c r="S8973" t="s">
        <v>1742</v>
      </c>
      <c r="T8973" s="9">
        <v>19.73</v>
      </c>
      <c r="U8973">
        <v>9</v>
      </c>
      <c r="V8973" s="2">
        <v>0.2</v>
      </c>
      <c r="W8973" s="6">
        <v>1.73</v>
      </c>
      <c r="X8973" s="14">
        <f>AA8973-W8973</f>
        <v>140.32599999999999</v>
      </c>
      <c r="Y8973" s="6">
        <f>T8973*U8973</f>
        <v>177.57</v>
      </c>
      <c r="Z8973" s="6">
        <f>Y8973*V8973</f>
        <v>35.514000000000003</v>
      </c>
      <c r="AA8973" s="6">
        <f t="shared" si="740"/>
        <v>142.05599999999998</v>
      </c>
    </row>
    <row r="8974" spans="2:27" x14ac:dyDescent="0.3">
      <c r="B8974">
        <v>8971</v>
      </c>
      <c r="C8974" t="s">
        <v>10353</v>
      </c>
      <c r="D8974" s="1">
        <v>42778</v>
      </c>
      <c r="E8974" s="1">
        <v>42928</v>
      </c>
      <c r="F8974" s="9" t="str">
        <f t="shared" si="739"/>
        <v>150 days</v>
      </c>
      <c r="G8974" t="s">
        <v>49</v>
      </c>
      <c r="H8974" t="s">
        <v>219</v>
      </c>
      <c r="I8974" t="s">
        <v>220</v>
      </c>
      <c r="J8974" t="s">
        <v>40</v>
      </c>
      <c r="K8974" t="s">
        <v>26</v>
      </c>
      <c r="L8974" t="s">
        <v>1121</v>
      </c>
      <c r="M8974" t="s">
        <v>497</v>
      </c>
      <c r="N8974">
        <v>44107</v>
      </c>
      <c r="O8974" t="s">
        <v>147</v>
      </c>
      <c r="P8974" t="s">
        <v>2823</v>
      </c>
      <c r="Q8974" t="s">
        <v>70</v>
      </c>
      <c r="R8974" t="s">
        <v>71</v>
      </c>
      <c r="S8974" t="s">
        <v>5870</v>
      </c>
      <c r="T8974" s="9">
        <v>151.19</v>
      </c>
      <c r="U8974">
        <v>2</v>
      </c>
      <c r="V8974" s="2">
        <v>0.4</v>
      </c>
      <c r="W8974" s="6">
        <v>-25.2</v>
      </c>
      <c r="X8974" s="14">
        <f>AA8974-W8974</f>
        <v>206.62799999999999</v>
      </c>
      <c r="Y8974" s="6">
        <f>T8974*U8974</f>
        <v>302.38</v>
      </c>
      <c r="Z8974" s="6">
        <f>Y8974*V8974</f>
        <v>120.952</v>
      </c>
      <c r="AA8974" s="6">
        <f t="shared" si="740"/>
        <v>181.428</v>
      </c>
    </row>
    <row r="8975" spans="2:27" x14ac:dyDescent="0.3">
      <c r="B8975">
        <v>8972</v>
      </c>
      <c r="C8975" t="s">
        <v>10354</v>
      </c>
      <c r="D8975" s="1">
        <v>42818</v>
      </c>
      <c r="E8975" s="1">
        <v>42822</v>
      </c>
      <c r="F8975" s="9" t="str">
        <f t="shared" si="739"/>
        <v>4 days</v>
      </c>
      <c r="G8975" t="s">
        <v>49</v>
      </c>
      <c r="H8975" t="s">
        <v>5255</v>
      </c>
      <c r="I8975" t="s">
        <v>5256</v>
      </c>
      <c r="J8975" t="s">
        <v>25</v>
      </c>
      <c r="K8975" t="s">
        <v>26</v>
      </c>
      <c r="L8975" t="s">
        <v>265</v>
      </c>
      <c r="M8975" t="s">
        <v>266</v>
      </c>
      <c r="N8975">
        <v>10011</v>
      </c>
      <c r="O8975" t="s">
        <v>147</v>
      </c>
      <c r="P8975" t="s">
        <v>2585</v>
      </c>
      <c r="Q8975" t="s">
        <v>31</v>
      </c>
      <c r="R8975" t="s">
        <v>35</v>
      </c>
      <c r="S8975" t="s">
        <v>2586</v>
      </c>
      <c r="T8975" s="9">
        <v>271.76</v>
      </c>
      <c r="U8975">
        <v>2</v>
      </c>
      <c r="V8975" s="2">
        <v>0.1</v>
      </c>
      <c r="W8975" s="6">
        <v>60.39</v>
      </c>
      <c r="X8975" s="14">
        <f>AA8975-W8975</f>
        <v>428.77800000000002</v>
      </c>
      <c r="Y8975" s="6">
        <f>T8975*U8975</f>
        <v>543.52</v>
      </c>
      <c r="Z8975" s="6">
        <f>Y8975*V8975</f>
        <v>54.352000000000004</v>
      </c>
      <c r="AA8975" s="6">
        <f t="shared" si="740"/>
        <v>489.16800000000001</v>
      </c>
    </row>
    <row r="8976" spans="2:27" x14ac:dyDescent="0.3">
      <c r="B8976">
        <v>8973</v>
      </c>
      <c r="C8976" t="s">
        <v>10355</v>
      </c>
      <c r="D8976" s="1">
        <v>41962</v>
      </c>
      <c r="E8976" s="1">
        <v>41964</v>
      </c>
      <c r="F8976" s="9" t="str">
        <f t="shared" si="739"/>
        <v>2 days</v>
      </c>
      <c r="G8976" t="s">
        <v>187</v>
      </c>
      <c r="H8976" t="s">
        <v>665</v>
      </c>
      <c r="I8976" t="s">
        <v>666</v>
      </c>
      <c r="J8976" t="s">
        <v>25</v>
      </c>
      <c r="K8976" t="s">
        <v>26</v>
      </c>
      <c r="L8976" t="s">
        <v>145</v>
      </c>
      <c r="M8976" t="s">
        <v>146</v>
      </c>
      <c r="N8976">
        <v>19120</v>
      </c>
      <c r="O8976" t="s">
        <v>147</v>
      </c>
      <c r="P8976" t="s">
        <v>4342</v>
      </c>
      <c r="Q8976" t="s">
        <v>70</v>
      </c>
      <c r="R8976" t="s">
        <v>160</v>
      </c>
      <c r="S8976" t="s">
        <v>4343</v>
      </c>
      <c r="T8976" s="9">
        <v>47.5</v>
      </c>
      <c r="U8976">
        <v>1</v>
      </c>
      <c r="V8976" s="2">
        <v>0.2</v>
      </c>
      <c r="W8976" s="6">
        <v>-1.19</v>
      </c>
      <c r="X8976" s="14">
        <f>AA8976-W8976</f>
        <v>39.19</v>
      </c>
      <c r="Y8976" s="6">
        <f>T8976*U8976</f>
        <v>47.5</v>
      </c>
      <c r="Z8976" s="6">
        <f>Y8976*V8976</f>
        <v>9.5</v>
      </c>
      <c r="AA8976" s="6">
        <f t="shared" si="740"/>
        <v>38</v>
      </c>
    </row>
    <row r="8977" spans="2:27" x14ac:dyDescent="0.3">
      <c r="B8977">
        <v>8974</v>
      </c>
      <c r="C8977" t="s">
        <v>10356</v>
      </c>
      <c r="D8977" s="1">
        <v>42850</v>
      </c>
      <c r="E8977" s="1">
        <v>42852</v>
      </c>
      <c r="F8977" s="9" t="str">
        <f t="shared" si="739"/>
        <v>2 days</v>
      </c>
      <c r="G8977" t="s">
        <v>22</v>
      </c>
      <c r="H8977" t="s">
        <v>1819</v>
      </c>
      <c r="I8977" t="s">
        <v>1820</v>
      </c>
      <c r="J8977" t="s">
        <v>25</v>
      </c>
      <c r="K8977" t="s">
        <v>26</v>
      </c>
      <c r="L8977" t="s">
        <v>41</v>
      </c>
      <c r="M8977" t="s">
        <v>42</v>
      </c>
      <c r="N8977">
        <v>90008</v>
      </c>
      <c r="O8977" t="s">
        <v>43</v>
      </c>
      <c r="P8977" t="s">
        <v>1078</v>
      </c>
      <c r="Q8977" t="s">
        <v>31</v>
      </c>
      <c r="R8977" t="s">
        <v>32</v>
      </c>
      <c r="S8977" t="s">
        <v>1079</v>
      </c>
      <c r="T8977" s="9">
        <v>344.98</v>
      </c>
      <c r="U8977">
        <v>7</v>
      </c>
      <c r="V8977" s="2">
        <v>0.15</v>
      </c>
      <c r="W8977" s="6">
        <v>28.41</v>
      </c>
      <c r="X8977" s="14">
        <f>AA8977-W8977</f>
        <v>2024.2210000000002</v>
      </c>
      <c r="Y8977" s="6">
        <f>T8977*U8977</f>
        <v>2414.86</v>
      </c>
      <c r="Z8977" s="6">
        <f>Y8977*V8977</f>
        <v>362.22899999999998</v>
      </c>
      <c r="AA8977" s="6">
        <f t="shared" si="740"/>
        <v>2052.6310000000003</v>
      </c>
    </row>
    <row r="8978" spans="2:27" x14ac:dyDescent="0.3">
      <c r="B8978">
        <v>8975</v>
      </c>
      <c r="C8978" t="s">
        <v>10357</v>
      </c>
      <c r="D8978" s="1">
        <v>43062</v>
      </c>
      <c r="E8978" s="1">
        <v>43065</v>
      </c>
      <c r="F8978" s="9" t="str">
        <f t="shared" si="739"/>
        <v>3 days</v>
      </c>
      <c r="G8978" t="s">
        <v>187</v>
      </c>
      <c r="H8978" t="s">
        <v>6350</v>
      </c>
      <c r="I8978" t="s">
        <v>6351</v>
      </c>
      <c r="J8978" t="s">
        <v>40</v>
      </c>
      <c r="K8978" t="s">
        <v>26</v>
      </c>
      <c r="L8978" t="s">
        <v>816</v>
      </c>
      <c r="M8978" t="s">
        <v>103</v>
      </c>
      <c r="N8978">
        <v>75220</v>
      </c>
      <c r="O8978" t="s">
        <v>104</v>
      </c>
      <c r="P8978" t="s">
        <v>4950</v>
      </c>
      <c r="Q8978" t="s">
        <v>45</v>
      </c>
      <c r="R8978" t="s">
        <v>89</v>
      </c>
      <c r="S8978" t="s">
        <v>5237</v>
      </c>
      <c r="T8978" s="9">
        <v>36.29</v>
      </c>
      <c r="U8978">
        <v>7</v>
      </c>
      <c r="V8978" s="2">
        <v>0.2</v>
      </c>
      <c r="W8978" s="6">
        <v>12.7</v>
      </c>
      <c r="X8978" s="14">
        <f>AA8978-W8978</f>
        <v>190.524</v>
      </c>
      <c r="Y8978" s="6">
        <f>T8978*U8978</f>
        <v>254.03</v>
      </c>
      <c r="Z8978" s="6">
        <f>Y8978*V8978</f>
        <v>50.806000000000004</v>
      </c>
      <c r="AA8978" s="6">
        <f t="shared" si="740"/>
        <v>203.22399999999999</v>
      </c>
    </row>
    <row r="8979" spans="2:27" x14ac:dyDescent="0.3">
      <c r="B8979">
        <v>8976</v>
      </c>
      <c r="C8979" t="s">
        <v>10357</v>
      </c>
      <c r="D8979" s="1">
        <v>43062</v>
      </c>
      <c r="E8979" s="1">
        <v>43065</v>
      </c>
      <c r="F8979" s="9" t="str">
        <f t="shared" si="739"/>
        <v>3 days</v>
      </c>
      <c r="G8979" t="s">
        <v>187</v>
      </c>
      <c r="H8979" t="s">
        <v>6350</v>
      </c>
      <c r="I8979" t="s">
        <v>6351</v>
      </c>
      <c r="J8979" t="s">
        <v>40</v>
      </c>
      <c r="K8979" t="s">
        <v>26</v>
      </c>
      <c r="L8979" t="s">
        <v>816</v>
      </c>
      <c r="M8979" t="s">
        <v>103</v>
      </c>
      <c r="N8979">
        <v>75220</v>
      </c>
      <c r="O8979" t="s">
        <v>104</v>
      </c>
      <c r="P8979" t="s">
        <v>6013</v>
      </c>
      <c r="Q8979" t="s">
        <v>45</v>
      </c>
      <c r="R8979" t="s">
        <v>89</v>
      </c>
      <c r="S8979" t="s">
        <v>6014</v>
      </c>
      <c r="T8979" s="9">
        <v>78.3</v>
      </c>
      <c r="U8979">
        <v>2</v>
      </c>
      <c r="V8979" s="2">
        <v>0.2</v>
      </c>
      <c r="W8979" s="6">
        <v>29.36</v>
      </c>
      <c r="X8979" s="14">
        <f>AA8979-W8979</f>
        <v>95.92</v>
      </c>
      <c r="Y8979" s="6">
        <f>T8979*U8979</f>
        <v>156.6</v>
      </c>
      <c r="Z8979" s="6">
        <f>Y8979*V8979</f>
        <v>31.32</v>
      </c>
      <c r="AA8979" s="6">
        <f t="shared" si="740"/>
        <v>125.28</v>
      </c>
    </row>
    <row r="8980" spans="2:27" x14ac:dyDescent="0.3">
      <c r="B8980">
        <v>8977</v>
      </c>
      <c r="C8980" t="s">
        <v>10357</v>
      </c>
      <c r="D8980" s="1">
        <v>43062</v>
      </c>
      <c r="E8980" s="1">
        <v>43065</v>
      </c>
      <c r="F8980" s="9" t="str">
        <f t="shared" si="739"/>
        <v>3 days</v>
      </c>
      <c r="G8980" t="s">
        <v>187</v>
      </c>
      <c r="H8980" t="s">
        <v>6350</v>
      </c>
      <c r="I8980" t="s">
        <v>6351</v>
      </c>
      <c r="J8980" t="s">
        <v>40</v>
      </c>
      <c r="K8980" t="s">
        <v>26</v>
      </c>
      <c r="L8980" t="s">
        <v>816</v>
      </c>
      <c r="M8980" t="s">
        <v>103</v>
      </c>
      <c r="N8980">
        <v>75220</v>
      </c>
      <c r="O8980" t="s">
        <v>104</v>
      </c>
      <c r="P8980" t="s">
        <v>3780</v>
      </c>
      <c r="Q8980" t="s">
        <v>31</v>
      </c>
      <c r="R8980" t="s">
        <v>55</v>
      </c>
      <c r="S8980" t="s">
        <v>3781</v>
      </c>
      <c r="T8980" s="9">
        <v>127.79</v>
      </c>
      <c r="U8980">
        <v>1</v>
      </c>
      <c r="V8980" s="2">
        <v>0.3</v>
      </c>
      <c r="W8980" s="6">
        <v>-31.03</v>
      </c>
      <c r="X8980" s="14">
        <f>AA8980-W8980</f>
        <v>120.483</v>
      </c>
      <c r="Y8980" s="6">
        <f>T8980*U8980</f>
        <v>127.79</v>
      </c>
      <c r="Z8980" s="6">
        <f>Y8980*V8980</f>
        <v>38.337000000000003</v>
      </c>
      <c r="AA8980" s="6">
        <f t="shared" si="740"/>
        <v>89.453000000000003</v>
      </c>
    </row>
    <row r="8981" spans="2:27" x14ac:dyDescent="0.3">
      <c r="B8981">
        <v>8978</v>
      </c>
      <c r="C8981" t="s">
        <v>10357</v>
      </c>
      <c r="D8981" s="1">
        <v>43062</v>
      </c>
      <c r="E8981" s="1">
        <v>43065</v>
      </c>
      <c r="F8981" s="9" t="str">
        <f t="shared" si="739"/>
        <v>3 days</v>
      </c>
      <c r="G8981" t="s">
        <v>187</v>
      </c>
      <c r="H8981" t="s">
        <v>6350</v>
      </c>
      <c r="I8981" t="s">
        <v>6351</v>
      </c>
      <c r="J8981" t="s">
        <v>40</v>
      </c>
      <c r="K8981" t="s">
        <v>26</v>
      </c>
      <c r="L8981" t="s">
        <v>816</v>
      </c>
      <c r="M8981" t="s">
        <v>103</v>
      </c>
      <c r="N8981">
        <v>75220</v>
      </c>
      <c r="O8981" t="s">
        <v>104</v>
      </c>
      <c r="P8981" t="s">
        <v>3081</v>
      </c>
      <c r="Q8981" t="s">
        <v>45</v>
      </c>
      <c r="R8981" t="s">
        <v>74</v>
      </c>
      <c r="S8981" t="s">
        <v>3082</v>
      </c>
      <c r="T8981" s="9">
        <v>6.1</v>
      </c>
      <c r="U8981">
        <v>2</v>
      </c>
      <c r="V8981" s="2">
        <v>0.8</v>
      </c>
      <c r="W8981" s="6">
        <v>-9.16</v>
      </c>
      <c r="X8981" s="14">
        <f>AA8981-W8981</f>
        <v>11.6</v>
      </c>
      <c r="Y8981" s="6">
        <f>T8981*U8981</f>
        <v>12.2</v>
      </c>
      <c r="Z8981" s="6">
        <f>Y8981*V8981</f>
        <v>9.76</v>
      </c>
      <c r="AA8981" s="6">
        <f t="shared" si="740"/>
        <v>2.4399999999999995</v>
      </c>
    </row>
    <row r="8982" spans="2:27" x14ac:dyDescent="0.3">
      <c r="B8982">
        <v>8979</v>
      </c>
      <c r="C8982" t="s">
        <v>10358</v>
      </c>
      <c r="D8982" s="1">
        <v>41709</v>
      </c>
      <c r="E8982" s="1">
        <v>41770</v>
      </c>
      <c r="F8982" s="9" t="str">
        <f t="shared" si="739"/>
        <v>61 days</v>
      </c>
      <c r="G8982" t="s">
        <v>22</v>
      </c>
      <c r="H8982" t="s">
        <v>6036</v>
      </c>
      <c r="I8982" t="s">
        <v>6037</v>
      </c>
      <c r="J8982" t="s">
        <v>40</v>
      </c>
      <c r="K8982" t="s">
        <v>26</v>
      </c>
      <c r="L8982" t="s">
        <v>6074</v>
      </c>
      <c r="M8982" t="s">
        <v>789</v>
      </c>
      <c r="N8982">
        <v>7050</v>
      </c>
      <c r="O8982" t="s">
        <v>147</v>
      </c>
      <c r="P8982" t="s">
        <v>2395</v>
      </c>
      <c r="Q8982" t="s">
        <v>45</v>
      </c>
      <c r="R8982" t="s">
        <v>74</v>
      </c>
      <c r="S8982" t="s">
        <v>2396</v>
      </c>
      <c r="T8982" s="9">
        <v>5.76</v>
      </c>
      <c r="U8982">
        <v>2</v>
      </c>
      <c r="V8982" s="2">
        <v>0</v>
      </c>
      <c r="W8982" s="6">
        <v>2.82</v>
      </c>
      <c r="X8982" s="14">
        <f>AA8982-W8982</f>
        <v>8.6999999999999993</v>
      </c>
      <c r="Y8982" s="6">
        <f>T8982*U8982</f>
        <v>11.52</v>
      </c>
      <c r="Z8982" s="6">
        <f>Y8982*V8982</f>
        <v>0</v>
      </c>
      <c r="AA8982" s="6">
        <f t="shared" si="740"/>
        <v>11.52</v>
      </c>
    </row>
    <row r="8983" spans="2:27" x14ac:dyDescent="0.3">
      <c r="B8983">
        <v>8980</v>
      </c>
      <c r="C8983" t="s">
        <v>10359</v>
      </c>
      <c r="D8983" s="1">
        <v>42296</v>
      </c>
      <c r="E8983" s="1">
        <v>42301</v>
      </c>
      <c r="F8983" s="9" t="str">
        <f t="shared" si="739"/>
        <v>5 days</v>
      </c>
      <c r="G8983" t="s">
        <v>22</v>
      </c>
      <c r="H8983" t="s">
        <v>7765</v>
      </c>
      <c r="I8983" t="s">
        <v>7766</v>
      </c>
      <c r="J8983" t="s">
        <v>25</v>
      </c>
      <c r="K8983" t="s">
        <v>26</v>
      </c>
      <c r="L8983" t="s">
        <v>816</v>
      </c>
      <c r="M8983" t="s">
        <v>103</v>
      </c>
      <c r="N8983">
        <v>75220</v>
      </c>
      <c r="O8983" t="s">
        <v>104</v>
      </c>
      <c r="P8983" t="s">
        <v>1867</v>
      </c>
      <c r="Q8983" t="s">
        <v>45</v>
      </c>
      <c r="R8983" t="s">
        <v>74</v>
      </c>
      <c r="S8983" t="s">
        <v>1868</v>
      </c>
      <c r="T8983" s="9">
        <v>1.72</v>
      </c>
      <c r="U8983">
        <v>1</v>
      </c>
      <c r="V8983" s="2">
        <v>0.8</v>
      </c>
      <c r="W8983" s="6">
        <v>-2.84</v>
      </c>
      <c r="X8983" s="14">
        <f>AA8983-W8983</f>
        <v>3.1839999999999997</v>
      </c>
      <c r="Y8983" s="6">
        <f>T8983*U8983</f>
        <v>1.72</v>
      </c>
      <c r="Z8983" s="6">
        <f>Y8983*V8983</f>
        <v>1.3760000000000001</v>
      </c>
      <c r="AA8983" s="6">
        <f t="shared" si="740"/>
        <v>0.34399999999999986</v>
      </c>
    </row>
    <row r="8984" spans="2:27" x14ac:dyDescent="0.3">
      <c r="B8984">
        <v>8981</v>
      </c>
      <c r="C8984" t="s">
        <v>10360</v>
      </c>
      <c r="D8984" s="1">
        <v>41792</v>
      </c>
      <c r="E8984" s="1">
        <v>41914</v>
      </c>
      <c r="F8984" s="9" t="str">
        <f t="shared" si="739"/>
        <v>122 days</v>
      </c>
      <c r="G8984" t="s">
        <v>22</v>
      </c>
      <c r="H8984" t="s">
        <v>953</v>
      </c>
      <c r="I8984" t="s">
        <v>954</v>
      </c>
      <c r="J8984" t="s">
        <v>25</v>
      </c>
      <c r="K8984" t="s">
        <v>26</v>
      </c>
      <c r="L8984" t="s">
        <v>10361</v>
      </c>
      <c r="M8984" t="s">
        <v>210</v>
      </c>
      <c r="N8984">
        <v>60441</v>
      </c>
      <c r="O8984" t="s">
        <v>104</v>
      </c>
      <c r="P8984" t="s">
        <v>5820</v>
      </c>
      <c r="Q8984" t="s">
        <v>45</v>
      </c>
      <c r="R8984" t="s">
        <v>74</v>
      </c>
      <c r="S8984" t="s">
        <v>5821</v>
      </c>
      <c r="T8984" s="9">
        <v>8.9499999999999993</v>
      </c>
      <c r="U8984">
        <v>2</v>
      </c>
      <c r="V8984" s="2">
        <v>0.8</v>
      </c>
      <c r="W8984" s="6">
        <v>-14.77</v>
      </c>
      <c r="X8984" s="14">
        <f>AA8984-W8984</f>
        <v>18.349999999999998</v>
      </c>
      <c r="Y8984" s="6">
        <f>T8984*U8984</f>
        <v>17.899999999999999</v>
      </c>
      <c r="Z8984" s="6">
        <f>Y8984*V8984</f>
        <v>14.32</v>
      </c>
      <c r="AA8984" s="6">
        <f t="shared" si="740"/>
        <v>3.5799999999999983</v>
      </c>
    </row>
    <row r="8985" spans="2:27" x14ac:dyDescent="0.3">
      <c r="B8985">
        <v>8982</v>
      </c>
      <c r="C8985" t="s">
        <v>10362</v>
      </c>
      <c r="D8985" s="1">
        <v>42524</v>
      </c>
      <c r="E8985" s="1">
        <v>42707</v>
      </c>
      <c r="F8985" s="9" t="str">
        <f t="shared" si="739"/>
        <v>183 days</v>
      </c>
      <c r="G8985" t="s">
        <v>49</v>
      </c>
      <c r="H8985" t="s">
        <v>453</v>
      </c>
      <c r="I8985" t="s">
        <v>454</v>
      </c>
      <c r="J8985" t="s">
        <v>25</v>
      </c>
      <c r="K8985" t="s">
        <v>26</v>
      </c>
      <c r="L8985" t="s">
        <v>302</v>
      </c>
      <c r="M8985" t="s">
        <v>210</v>
      </c>
      <c r="N8985">
        <v>60623</v>
      </c>
      <c r="O8985" t="s">
        <v>104</v>
      </c>
      <c r="P8985" t="s">
        <v>4099</v>
      </c>
      <c r="Q8985" t="s">
        <v>45</v>
      </c>
      <c r="R8985" t="s">
        <v>77</v>
      </c>
      <c r="S8985" t="s">
        <v>4100</v>
      </c>
      <c r="T8985" s="9">
        <v>2.33</v>
      </c>
      <c r="U8985">
        <v>3</v>
      </c>
      <c r="V8985" s="2">
        <v>0.8</v>
      </c>
      <c r="W8985" s="6">
        <v>-6.3</v>
      </c>
      <c r="X8985" s="14">
        <f>AA8985-W8985</f>
        <v>7.6979999999999995</v>
      </c>
      <c r="Y8985" s="6">
        <f>T8985*U8985</f>
        <v>6.99</v>
      </c>
      <c r="Z8985" s="6">
        <f>Y8985*V8985</f>
        <v>5.5920000000000005</v>
      </c>
      <c r="AA8985" s="6">
        <f t="shared" si="740"/>
        <v>1.3979999999999997</v>
      </c>
    </row>
    <row r="8986" spans="2:27" x14ac:dyDescent="0.3">
      <c r="B8986">
        <v>8983</v>
      </c>
      <c r="C8986" t="s">
        <v>10362</v>
      </c>
      <c r="D8986" s="1">
        <v>42524</v>
      </c>
      <c r="E8986" s="1">
        <v>42707</v>
      </c>
      <c r="F8986" s="9" t="str">
        <f t="shared" si="739"/>
        <v>183 days</v>
      </c>
      <c r="G8986" t="s">
        <v>49</v>
      </c>
      <c r="H8986" t="s">
        <v>453</v>
      </c>
      <c r="I8986" t="s">
        <v>454</v>
      </c>
      <c r="J8986" t="s">
        <v>25</v>
      </c>
      <c r="K8986" t="s">
        <v>26</v>
      </c>
      <c r="L8986" t="s">
        <v>302</v>
      </c>
      <c r="M8986" t="s">
        <v>210</v>
      </c>
      <c r="N8986">
        <v>60623</v>
      </c>
      <c r="O8986" t="s">
        <v>104</v>
      </c>
      <c r="P8986" t="s">
        <v>3399</v>
      </c>
      <c r="Q8986" t="s">
        <v>45</v>
      </c>
      <c r="R8986" t="s">
        <v>74</v>
      </c>
      <c r="S8986" t="s">
        <v>3400</v>
      </c>
      <c r="T8986" s="9">
        <v>1.73</v>
      </c>
      <c r="U8986">
        <v>4</v>
      </c>
      <c r="V8986" s="2">
        <v>0.8</v>
      </c>
      <c r="W8986" s="6">
        <v>-2.76</v>
      </c>
      <c r="X8986" s="14">
        <f>AA8986-W8986</f>
        <v>4.1439999999999992</v>
      </c>
      <c r="Y8986" s="6">
        <f>T8986*U8986</f>
        <v>6.92</v>
      </c>
      <c r="Z8986" s="6">
        <f>Y8986*V8986</f>
        <v>5.5360000000000005</v>
      </c>
      <c r="AA8986" s="6">
        <f t="shared" si="740"/>
        <v>1.3839999999999995</v>
      </c>
    </row>
    <row r="8987" spans="2:27" x14ac:dyDescent="0.3">
      <c r="B8987">
        <v>8984</v>
      </c>
      <c r="C8987" t="s">
        <v>10362</v>
      </c>
      <c r="D8987" s="1">
        <v>42524</v>
      </c>
      <c r="E8987" s="1">
        <v>42707</v>
      </c>
      <c r="F8987" s="9" t="str">
        <f t="shared" si="739"/>
        <v>183 days</v>
      </c>
      <c r="G8987" t="s">
        <v>49</v>
      </c>
      <c r="H8987" t="s">
        <v>453</v>
      </c>
      <c r="I8987" t="s">
        <v>454</v>
      </c>
      <c r="J8987" t="s">
        <v>25</v>
      </c>
      <c r="K8987" t="s">
        <v>26</v>
      </c>
      <c r="L8987" t="s">
        <v>302</v>
      </c>
      <c r="M8987" t="s">
        <v>210</v>
      </c>
      <c r="N8987">
        <v>60623</v>
      </c>
      <c r="O8987" t="s">
        <v>104</v>
      </c>
      <c r="P8987" t="s">
        <v>552</v>
      </c>
      <c r="Q8987" t="s">
        <v>31</v>
      </c>
      <c r="R8987" t="s">
        <v>64</v>
      </c>
      <c r="S8987" t="s">
        <v>553</v>
      </c>
      <c r="T8987" s="9">
        <v>159.04</v>
      </c>
      <c r="U8987">
        <v>5</v>
      </c>
      <c r="V8987" s="2">
        <v>0.6</v>
      </c>
      <c r="W8987" s="6">
        <v>-194.82</v>
      </c>
      <c r="X8987" s="14">
        <f>AA8987-W8987</f>
        <v>512.9</v>
      </c>
      <c r="Y8987" s="6">
        <f>T8987*U8987</f>
        <v>795.19999999999993</v>
      </c>
      <c r="Z8987" s="6">
        <f>Y8987*V8987</f>
        <v>477.11999999999995</v>
      </c>
      <c r="AA8987" s="6">
        <f t="shared" si="740"/>
        <v>318.08</v>
      </c>
    </row>
    <row r="8988" spans="2:27" x14ac:dyDescent="0.3">
      <c r="B8988">
        <v>8985</v>
      </c>
      <c r="C8988" t="s">
        <v>10362</v>
      </c>
      <c r="D8988" s="1">
        <v>42524</v>
      </c>
      <c r="E8988" s="1">
        <v>42707</v>
      </c>
      <c r="F8988" s="9" t="str">
        <f t="shared" si="739"/>
        <v>183 days</v>
      </c>
      <c r="G8988" t="s">
        <v>49</v>
      </c>
      <c r="H8988" t="s">
        <v>453</v>
      </c>
      <c r="I8988" t="s">
        <v>454</v>
      </c>
      <c r="J8988" t="s">
        <v>25</v>
      </c>
      <c r="K8988" t="s">
        <v>26</v>
      </c>
      <c r="L8988" t="s">
        <v>302</v>
      </c>
      <c r="M8988" t="s">
        <v>210</v>
      </c>
      <c r="N8988">
        <v>60623</v>
      </c>
      <c r="O8988" t="s">
        <v>104</v>
      </c>
      <c r="P8988" t="s">
        <v>5511</v>
      </c>
      <c r="Q8988" t="s">
        <v>31</v>
      </c>
      <c r="R8988" t="s">
        <v>55</v>
      </c>
      <c r="S8988" t="s">
        <v>5512</v>
      </c>
      <c r="T8988" s="9">
        <v>145.97999999999999</v>
      </c>
      <c r="U8988">
        <v>2</v>
      </c>
      <c r="V8988" s="2">
        <v>0.5</v>
      </c>
      <c r="W8988" s="6">
        <v>-99.27</v>
      </c>
      <c r="X8988" s="14">
        <f>AA8988-W8988</f>
        <v>245.25</v>
      </c>
      <c r="Y8988" s="6">
        <f>T8988*U8988</f>
        <v>291.95999999999998</v>
      </c>
      <c r="Z8988" s="6">
        <f>Y8988*V8988</f>
        <v>145.97999999999999</v>
      </c>
      <c r="AA8988" s="6">
        <f t="shared" si="740"/>
        <v>145.97999999999999</v>
      </c>
    </row>
    <row r="8989" spans="2:27" x14ac:dyDescent="0.3">
      <c r="B8989">
        <v>8986</v>
      </c>
      <c r="C8989" t="s">
        <v>10363</v>
      </c>
      <c r="D8989" s="1">
        <v>42075</v>
      </c>
      <c r="E8989" s="1">
        <v>42197</v>
      </c>
      <c r="F8989" s="9" t="str">
        <f t="shared" si="739"/>
        <v>122 days</v>
      </c>
      <c r="G8989" t="s">
        <v>49</v>
      </c>
      <c r="H8989" t="s">
        <v>1378</v>
      </c>
      <c r="I8989" t="s">
        <v>1379</v>
      </c>
      <c r="J8989" t="s">
        <v>25</v>
      </c>
      <c r="K8989" t="s">
        <v>26</v>
      </c>
      <c r="L8989" t="s">
        <v>1525</v>
      </c>
      <c r="M8989" t="s">
        <v>87</v>
      </c>
      <c r="N8989">
        <v>28540</v>
      </c>
      <c r="O8989" t="s">
        <v>29</v>
      </c>
      <c r="P8989" t="s">
        <v>2329</v>
      </c>
      <c r="Q8989" t="s">
        <v>31</v>
      </c>
      <c r="R8989" t="s">
        <v>64</v>
      </c>
      <c r="S8989" t="s">
        <v>2330</v>
      </c>
      <c r="T8989" s="9">
        <v>77.95</v>
      </c>
      <c r="U8989">
        <v>3</v>
      </c>
      <c r="V8989" s="2">
        <v>0.2</v>
      </c>
      <c r="W8989" s="6">
        <v>12.67</v>
      </c>
      <c r="X8989" s="14">
        <f>AA8989-W8989</f>
        <v>174.41000000000003</v>
      </c>
      <c r="Y8989" s="6">
        <f>T8989*U8989</f>
        <v>233.85000000000002</v>
      </c>
      <c r="Z8989" s="6">
        <f>Y8989*V8989</f>
        <v>46.77000000000001</v>
      </c>
      <c r="AA8989" s="6">
        <f t="shared" si="740"/>
        <v>187.08</v>
      </c>
    </row>
    <row r="8990" spans="2:27" x14ac:dyDescent="0.3">
      <c r="B8990">
        <v>8987</v>
      </c>
      <c r="C8990" t="s">
        <v>10363</v>
      </c>
      <c r="D8990" s="1">
        <v>42075</v>
      </c>
      <c r="E8990" s="1">
        <v>42197</v>
      </c>
      <c r="F8990" s="9" t="str">
        <f t="shared" si="739"/>
        <v>122 days</v>
      </c>
      <c r="G8990" t="s">
        <v>49</v>
      </c>
      <c r="H8990" t="s">
        <v>1378</v>
      </c>
      <c r="I8990" t="s">
        <v>1379</v>
      </c>
      <c r="J8990" t="s">
        <v>25</v>
      </c>
      <c r="K8990" t="s">
        <v>26</v>
      </c>
      <c r="L8990" t="s">
        <v>1525</v>
      </c>
      <c r="M8990" t="s">
        <v>87</v>
      </c>
      <c r="N8990">
        <v>28540</v>
      </c>
      <c r="O8990" t="s">
        <v>29</v>
      </c>
      <c r="P8990" t="s">
        <v>5002</v>
      </c>
      <c r="Q8990" t="s">
        <v>45</v>
      </c>
      <c r="R8990" t="s">
        <v>74</v>
      </c>
      <c r="S8990" t="s">
        <v>5003</v>
      </c>
      <c r="T8990" s="9">
        <v>95.97</v>
      </c>
      <c r="U8990">
        <v>5</v>
      </c>
      <c r="V8990" s="2">
        <v>0.7</v>
      </c>
      <c r="W8990" s="6">
        <v>-73.58</v>
      </c>
      <c r="X8990" s="14">
        <f>AA8990-W8990</f>
        <v>217.53500000000003</v>
      </c>
      <c r="Y8990" s="6">
        <f>T8990*U8990</f>
        <v>479.85</v>
      </c>
      <c r="Z8990" s="6">
        <f>Y8990*V8990</f>
        <v>335.89499999999998</v>
      </c>
      <c r="AA8990" s="6">
        <f t="shared" si="740"/>
        <v>143.95500000000004</v>
      </c>
    </row>
    <row r="8991" spans="2:27" x14ac:dyDescent="0.3">
      <c r="B8991">
        <v>8988</v>
      </c>
      <c r="C8991" t="s">
        <v>10363</v>
      </c>
      <c r="D8991" s="1">
        <v>42075</v>
      </c>
      <c r="E8991" s="1">
        <v>42197</v>
      </c>
      <c r="F8991" s="9" t="str">
        <f t="shared" si="739"/>
        <v>122 days</v>
      </c>
      <c r="G8991" t="s">
        <v>49</v>
      </c>
      <c r="H8991" t="s">
        <v>1378</v>
      </c>
      <c r="I8991" t="s">
        <v>1379</v>
      </c>
      <c r="J8991" t="s">
        <v>25</v>
      </c>
      <c r="K8991" t="s">
        <v>26</v>
      </c>
      <c r="L8991" t="s">
        <v>1525</v>
      </c>
      <c r="M8991" t="s">
        <v>87</v>
      </c>
      <c r="N8991">
        <v>28540</v>
      </c>
      <c r="O8991" t="s">
        <v>29</v>
      </c>
      <c r="P8991" t="s">
        <v>836</v>
      </c>
      <c r="Q8991" t="s">
        <v>70</v>
      </c>
      <c r="R8991" t="s">
        <v>71</v>
      </c>
      <c r="S8991" t="s">
        <v>837</v>
      </c>
      <c r="T8991" s="9">
        <v>105.58</v>
      </c>
      <c r="U8991">
        <v>2</v>
      </c>
      <c r="V8991" s="2">
        <v>0.2</v>
      </c>
      <c r="W8991" s="6">
        <v>9.24</v>
      </c>
      <c r="X8991" s="14">
        <f>AA8991-W8991</f>
        <v>159.68799999999999</v>
      </c>
      <c r="Y8991" s="6">
        <f>T8991*U8991</f>
        <v>211.16</v>
      </c>
      <c r="Z8991" s="6">
        <f>Y8991*V8991</f>
        <v>42.231999999999999</v>
      </c>
      <c r="AA8991" s="6">
        <f t="shared" si="740"/>
        <v>168.928</v>
      </c>
    </row>
    <row r="8992" spans="2:27" x14ac:dyDescent="0.3">
      <c r="B8992">
        <v>8989</v>
      </c>
      <c r="C8992" t="s">
        <v>10363</v>
      </c>
      <c r="D8992" s="1">
        <v>42075</v>
      </c>
      <c r="E8992" s="1">
        <v>42197</v>
      </c>
      <c r="F8992" s="9" t="str">
        <f t="shared" ref="F8992:F9012" si="741">DATEDIF(D8992,E8992,"d")&amp;" days"</f>
        <v>122 days</v>
      </c>
      <c r="G8992" t="s">
        <v>49</v>
      </c>
      <c r="H8992" t="s">
        <v>1378</v>
      </c>
      <c r="I8992" t="s">
        <v>1379</v>
      </c>
      <c r="J8992" t="s">
        <v>25</v>
      </c>
      <c r="K8992" t="s">
        <v>26</v>
      </c>
      <c r="L8992" t="s">
        <v>1525</v>
      </c>
      <c r="M8992" t="s">
        <v>87</v>
      </c>
      <c r="N8992">
        <v>28540</v>
      </c>
      <c r="O8992" t="s">
        <v>29</v>
      </c>
      <c r="P8992" t="s">
        <v>1991</v>
      </c>
      <c r="Q8992" t="s">
        <v>45</v>
      </c>
      <c r="R8992" t="s">
        <v>67</v>
      </c>
      <c r="S8992" t="s">
        <v>1992</v>
      </c>
      <c r="T8992" s="9">
        <v>9.34</v>
      </c>
      <c r="U8992">
        <v>2</v>
      </c>
      <c r="V8992" s="2">
        <v>0.2</v>
      </c>
      <c r="W8992" s="6">
        <v>1.17</v>
      </c>
      <c r="X8992" s="14">
        <f>AA8992-W8992</f>
        <v>13.773999999999999</v>
      </c>
      <c r="Y8992" s="6">
        <f>T8992*U8992</f>
        <v>18.68</v>
      </c>
      <c r="Z8992" s="6">
        <f>Y8992*V8992</f>
        <v>3.7360000000000002</v>
      </c>
      <c r="AA8992" s="6">
        <f t="shared" si="740"/>
        <v>14.943999999999999</v>
      </c>
    </row>
    <row r="8993" spans="2:27" x14ac:dyDescent="0.3">
      <c r="B8993">
        <v>8990</v>
      </c>
      <c r="C8993" t="s">
        <v>10364</v>
      </c>
      <c r="D8993" s="1">
        <v>42362</v>
      </c>
      <c r="E8993" s="1">
        <v>42368</v>
      </c>
      <c r="F8993" s="9" t="str">
        <f t="shared" si="741"/>
        <v>6 days</v>
      </c>
      <c r="G8993" t="s">
        <v>49</v>
      </c>
      <c r="H8993" t="s">
        <v>3752</v>
      </c>
      <c r="I8993" t="s">
        <v>3753</v>
      </c>
      <c r="J8993" t="s">
        <v>40</v>
      </c>
      <c r="K8993" t="s">
        <v>26</v>
      </c>
      <c r="L8993" t="s">
        <v>317</v>
      </c>
      <c r="M8993" t="s">
        <v>596</v>
      </c>
      <c r="N8993">
        <v>65807</v>
      </c>
      <c r="O8993" t="s">
        <v>104</v>
      </c>
      <c r="P8993" t="s">
        <v>6862</v>
      </c>
      <c r="Q8993" t="s">
        <v>31</v>
      </c>
      <c r="R8993" t="s">
        <v>64</v>
      </c>
      <c r="S8993" t="s">
        <v>6863</v>
      </c>
      <c r="T8993" s="9">
        <v>9.68</v>
      </c>
      <c r="U8993">
        <v>2</v>
      </c>
      <c r="V8993" s="2">
        <v>0</v>
      </c>
      <c r="W8993" s="6">
        <v>3.78</v>
      </c>
      <c r="X8993" s="14">
        <f>AA8993-W8993</f>
        <v>15.58</v>
      </c>
      <c r="Y8993" s="6">
        <f>T8993*U8993</f>
        <v>19.36</v>
      </c>
      <c r="Z8993" s="6">
        <f>Y8993*V8993</f>
        <v>0</v>
      </c>
      <c r="AA8993" s="6">
        <f t="shared" si="740"/>
        <v>19.36</v>
      </c>
    </row>
    <row r="8994" spans="2:27" x14ac:dyDescent="0.3">
      <c r="B8994">
        <v>8991</v>
      </c>
      <c r="C8994" t="s">
        <v>10364</v>
      </c>
      <c r="D8994" s="1">
        <v>42362</v>
      </c>
      <c r="E8994" s="1">
        <v>42368</v>
      </c>
      <c r="F8994" s="9" t="str">
        <f t="shared" si="741"/>
        <v>6 days</v>
      </c>
      <c r="G8994" t="s">
        <v>49</v>
      </c>
      <c r="H8994" t="s">
        <v>3752</v>
      </c>
      <c r="I8994" t="s">
        <v>3753</v>
      </c>
      <c r="J8994" t="s">
        <v>40</v>
      </c>
      <c r="K8994" t="s">
        <v>26</v>
      </c>
      <c r="L8994" t="s">
        <v>317</v>
      </c>
      <c r="M8994" t="s">
        <v>596</v>
      </c>
      <c r="N8994">
        <v>65807</v>
      </c>
      <c r="O8994" t="s">
        <v>104</v>
      </c>
      <c r="P8994" t="s">
        <v>5280</v>
      </c>
      <c r="Q8994" t="s">
        <v>70</v>
      </c>
      <c r="R8994" t="s">
        <v>1218</v>
      </c>
      <c r="S8994" t="s">
        <v>5281</v>
      </c>
      <c r="T8994" s="9">
        <v>4899.93</v>
      </c>
      <c r="U8994">
        <v>7</v>
      </c>
      <c r="V8994" s="2">
        <v>0</v>
      </c>
      <c r="W8994" s="6">
        <v>2302.9699999999998</v>
      </c>
      <c r="X8994" s="14">
        <f>AA8994-W8994</f>
        <v>31996.54</v>
      </c>
      <c r="Y8994" s="6">
        <f>T8994*U8994</f>
        <v>34299.51</v>
      </c>
      <c r="Z8994" s="6">
        <f>Y8994*V8994</f>
        <v>0</v>
      </c>
      <c r="AA8994" s="6">
        <f t="shared" si="740"/>
        <v>34299.51</v>
      </c>
    </row>
    <row r="8995" spans="2:27" x14ac:dyDescent="0.3">
      <c r="B8995">
        <v>8992</v>
      </c>
      <c r="C8995" t="s">
        <v>10365</v>
      </c>
      <c r="D8995" s="1">
        <v>42745</v>
      </c>
      <c r="E8995" s="1">
        <v>42896</v>
      </c>
      <c r="F8995" s="9" t="str">
        <f t="shared" si="741"/>
        <v>151 days</v>
      </c>
      <c r="G8995" t="s">
        <v>49</v>
      </c>
      <c r="H8995" t="s">
        <v>1603</v>
      </c>
      <c r="I8995" t="s">
        <v>1604</v>
      </c>
      <c r="J8995" t="s">
        <v>101</v>
      </c>
      <c r="K8995" t="s">
        <v>26</v>
      </c>
      <c r="L8995" t="s">
        <v>126</v>
      </c>
      <c r="M8995" t="s">
        <v>42</v>
      </c>
      <c r="N8995">
        <v>94110</v>
      </c>
      <c r="O8995" t="s">
        <v>43</v>
      </c>
      <c r="P8995" t="s">
        <v>1350</v>
      </c>
      <c r="Q8995" t="s">
        <v>70</v>
      </c>
      <c r="R8995" t="s">
        <v>160</v>
      </c>
      <c r="S8995" t="s">
        <v>1351</v>
      </c>
      <c r="T8995" s="9">
        <v>104.75</v>
      </c>
      <c r="U8995">
        <v>5</v>
      </c>
      <c r="V8995" s="2">
        <v>0</v>
      </c>
      <c r="W8995" s="6">
        <v>22</v>
      </c>
      <c r="X8995" s="14">
        <f>AA8995-W8995</f>
        <v>501.75</v>
      </c>
      <c r="Y8995" s="6">
        <f>T8995*U8995</f>
        <v>523.75</v>
      </c>
      <c r="Z8995" s="6">
        <f>Y8995*V8995</f>
        <v>0</v>
      </c>
      <c r="AA8995" s="6">
        <f t="shared" si="740"/>
        <v>523.75</v>
      </c>
    </row>
    <row r="8996" spans="2:27" x14ac:dyDescent="0.3">
      <c r="B8996">
        <v>8993</v>
      </c>
      <c r="C8996" t="s">
        <v>10366</v>
      </c>
      <c r="D8996" s="1">
        <v>43024</v>
      </c>
      <c r="E8996" s="1">
        <v>43029</v>
      </c>
      <c r="F8996" s="9" t="str">
        <f t="shared" si="741"/>
        <v>5 days</v>
      </c>
      <c r="G8996" t="s">
        <v>49</v>
      </c>
      <c r="H8996" t="s">
        <v>9001</v>
      </c>
      <c r="I8996" t="s">
        <v>9002</v>
      </c>
      <c r="J8996" t="s">
        <v>40</v>
      </c>
      <c r="K8996" t="s">
        <v>26</v>
      </c>
      <c r="L8996" t="s">
        <v>381</v>
      </c>
      <c r="M8996" t="s">
        <v>334</v>
      </c>
      <c r="N8996">
        <v>38401</v>
      </c>
      <c r="O8996" t="s">
        <v>29</v>
      </c>
      <c r="P8996" t="s">
        <v>467</v>
      </c>
      <c r="Q8996" t="s">
        <v>70</v>
      </c>
      <c r="R8996" t="s">
        <v>160</v>
      </c>
      <c r="S8996" t="s">
        <v>468</v>
      </c>
      <c r="T8996" s="9">
        <v>18.53</v>
      </c>
      <c r="U8996">
        <v>2</v>
      </c>
      <c r="V8996" s="2">
        <v>0.2</v>
      </c>
      <c r="W8996" s="6">
        <v>4.4000000000000004</v>
      </c>
      <c r="X8996" s="14">
        <f>AA8996-W8996</f>
        <v>25.248000000000005</v>
      </c>
      <c r="Y8996" s="6">
        <f>T8996*U8996</f>
        <v>37.06</v>
      </c>
      <c r="Z8996" s="6">
        <f>Y8996*V8996</f>
        <v>7.4120000000000008</v>
      </c>
      <c r="AA8996" s="6">
        <f t="shared" si="740"/>
        <v>29.648000000000003</v>
      </c>
    </row>
    <row r="8997" spans="2:27" x14ac:dyDescent="0.3">
      <c r="B8997">
        <v>8994</v>
      </c>
      <c r="C8997" t="s">
        <v>10366</v>
      </c>
      <c r="D8997" s="1">
        <v>43024</v>
      </c>
      <c r="E8997" s="1">
        <v>43029</v>
      </c>
      <c r="F8997" s="9" t="str">
        <f t="shared" si="741"/>
        <v>5 days</v>
      </c>
      <c r="G8997" t="s">
        <v>49</v>
      </c>
      <c r="H8997" t="s">
        <v>9001</v>
      </c>
      <c r="I8997" t="s">
        <v>9002</v>
      </c>
      <c r="J8997" t="s">
        <v>40</v>
      </c>
      <c r="K8997" t="s">
        <v>26</v>
      </c>
      <c r="L8997" t="s">
        <v>381</v>
      </c>
      <c r="M8997" t="s">
        <v>334</v>
      </c>
      <c r="N8997">
        <v>38401</v>
      </c>
      <c r="O8997" t="s">
        <v>29</v>
      </c>
      <c r="P8997" t="s">
        <v>5309</v>
      </c>
      <c r="Q8997" t="s">
        <v>31</v>
      </c>
      <c r="R8997" t="s">
        <v>55</v>
      </c>
      <c r="S8997" t="s">
        <v>5310</v>
      </c>
      <c r="T8997" s="9">
        <v>1875.26</v>
      </c>
      <c r="U8997">
        <v>7</v>
      </c>
      <c r="V8997" s="2">
        <v>0.4</v>
      </c>
      <c r="W8997" s="6">
        <v>-968.88</v>
      </c>
      <c r="X8997" s="14">
        <f>AA8997-W8997</f>
        <v>8844.9719999999998</v>
      </c>
      <c r="Y8997" s="6">
        <f>T8997*U8997</f>
        <v>13126.82</v>
      </c>
      <c r="Z8997" s="6">
        <f>Y8997*V8997</f>
        <v>5250.7280000000001</v>
      </c>
      <c r="AA8997" s="6">
        <f t="shared" si="740"/>
        <v>7876.0919999999996</v>
      </c>
    </row>
    <row r="8998" spans="2:27" x14ac:dyDescent="0.3">
      <c r="B8998">
        <v>8995</v>
      </c>
      <c r="C8998" t="s">
        <v>10367</v>
      </c>
      <c r="D8998" s="1">
        <v>41866</v>
      </c>
      <c r="E8998" s="1">
        <v>41868</v>
      </c>
      <c r="F8998" s="9" t="str">
        <f t="shared" si="741"/>
        <v>2 days</v>
      </c>
      <c r="G8998" t="s">
        <v>187</v>
      </c>
      <c r="H8998" t="s">
        <v>3266</v>
      </c>
      <c r="I8998" t="s">
        <v>3267</v>
      </c>
      <c r="J8998" t="s">
        <v>25</v>
      </c>
      <c r="K8998" t="s">
        <v>26</v>
      </c>
      <c r="L8998" t="s">
        <v>7245</v>
      </c>
      <c r="M8998" t="s">
        <v>53</v>
      </c>
      <c r="N8998">
        <v>33021</v>
      </c>
      <c r="O8998" t="s">
        <v>29</v>
      </c>
      <c r="P8998" t="s">
        <v>10198</v>
      </c>
      <c r="Q8998" t="s">
        <v>45</v>
      </c>
      <c r="R8998" t="s">
        <v>89</v>
      </c>
      <c r="S8998" t="s">
        <v>10199</v>
      </c>
      <c r="T8998" s="9">
        <v>91.36</v>
      </c>
      <c r="U8998">
        <v>5</v>
      </c>
      <c r="V8998" s="2">
        <v>0.2</v>
      </c>
      <c r="W8998" s="6">
        <v>29.69</v>
      </c>
      <c r="X8998" s="14">
        <f>AA8998-W8998</f>
        <v>335.75</v>
      </c>
      <c r="Y8998" s="6">
        <f>T8998*U8998</f>
        <v>456.8</v>
      </c>
      <c r="Z8998" s="6">
        <f>Y8998*V8998</f>
        <v>91.360000000000014</v>
      </c>
      <c r="AA8998" s="6">
        <f t="shared" si="740"/>
        <v>365.44</v>
      </c>
    </row>
    <row r="8999" spans="2:27" x14ac:dyDescent="0.3">
      <c r="B8999">
        <v>8996</v>
      </c>
      <c r="C8999" t="s">
        <v>10367</v>
      </c>
      <c r="D8999" s="1">
        <v>41866</v>
      </c>
      <c r="E8999" s="1">
        <v>41868</v>
      </c>
      <c r="F8999" s="9" t="str">
        <f t="shared" si="741"/>
        <v>2 days</v>
      </c>
      <c r="G8999" t="s">
        <v>187</v>
      </c>
      <c r="H8999" t="s">
        <v>3266</v>
      </c>
      <c r="I8999" t="s">
        <v>3267</v>
      </c>
      <c r="J8999" t="s">
        <v>25</v>
      </c>
      <c r="K8999" t="s">
        <v>26</v>
      </c>
      <c r="L8999" t="s">
        <v>7245</v>
      </c>
      <c r="M8999" t="s">
        <v>53</v>
      </c>
      <c r="N8999">
        <v>33021</v>
      </c>
      <c r="O8999" t="s">
        <v>29</v>
      </c>
      <c r="P8999" t="s">
        <v>1996</v>
      </c>
      <c r="Q8999" t="s">
        <v>45</v>
      </c>
      <c r="R8999" t="s">
        <v>77</v>
      </c>
      <c r="S8999" t="s">
        <v>1997</v>
      </c>
      <c r="T8999" s="9">
        <v>152.24</v>
      </c>
      <c r="U8999">
        <v>5</v>
      </c>
      <c r="V8999" s="2">
        <v>0.2</v>
      </c>
      <c r="W8999" s="6">
        <v>17.13</v>
      </c>
      <c r="X8999" s="14">
        <f>AA8999-W8999</f>
        <v>591.83000000000004</v>
      </c>
      <c r="Y8999" s="6">
        <f>T8999*U8999</f>
        <v>761.2</v>
      </c>
      <c r="Z8999" s="6">
        <f>Y8999*V8999</f>
        <v>152.24</v>
      </c>
      <c r="AA8999" s="6">
        <f t="shared" si="740"/>
        <v>608.96</v>
      </c>
    </row>
    <row r="9000" spans="2:27" x14ac:dyDescent="0.3">
      <c r="B9000">
        <v>8997</v>
      </c>
      <c r="C9000" t="s">
        <v>10368</v>
      </c>
      <c r="D9000" s="1">
        <v>43050</v>
      </c>
      <c r="E9000" s="1">
        <v>43052</v>
      </c>
      <c r="F9000" s="9" t="str">
        <f t="shared" si="741"/>
        <v>2 days</v>
      </c>
      <c r="G9000" t="s">
        <v>187</v>
      </c>
      <c r="H9000" t="s">
        <v>2572</v>
      </c>
      <c r="I9000" t="s">
        <v>2573</v>
      </c>
      <c r="J9000" t="s">
        <v>25</v>
      </c>
      <c r="K9000" t="s">
        <v>26</v>
      </c>
      <c r="L9000" t="s">
        <v>816</v>
      </c>
      <c r="M9000" t="s">
        <v>103</v>
      </c>
      <c r="N9000">
        <v>75081</v>
      </c>
      <c r="O9000" t="s">
        <v>104</v>
      </c>
      <c r="P9000" t="s">
        <v>2823</v>
      </c>
      <c r="Q9000" t="s">
        <v>70</v>
      </c>
      <c r="R9000" t="s">
        <v>71</v>
      </c>
      <c r="S9000" t="s">
        <v>2824</v>
      </c>
      <c r="T9000" s="9">
        <v>35.18</v>
      </c>
      <c r="U9000">
        <v>2</v>
      </c>
      <c r="V9000" s="2">
        <v>0.2</v>
      </c>
      <c r="W9000" s="6">
        <v>12.31</v>
      </c>
      <c r="X9000" s="14">
        <f>AA9000-W9000</f>
        <v>43.977999999999994</v>
      </c>
      <c r="Y9000" s="6">
        <f>T9000*U9000</f>
        <v>70.36</v>
      </c>
      <c r="Z9000" s="6">
        <f>Y9000*V9000</f>
        <v>14.072000000000001</v>
      </c>
      <c r="AA9000" s="6">
        <f t="shared" si="740"/>
        <v>56.287999999999997</v>
      </c>
    </row>
    <row r="9001" spans="2:27" x14ac:dyDescent="0.3">
      <c r="B9001">
        <v>8998</v>
      </c>
      <c r="C9001" t="s">
        <v>10369</v>
      </c>
      <c r="D9001" s="1">
        <v>42814</v>
      </c>
      <c r="E9001" s="1">
        <v>42814</v>
      </c>
      <c r="F9001" s="9" t="str">
        <f t="shared" si="741"/>
        <v>0 days</v>
      </c>
      <c r="G9001" t="s">
        <v>1292</v>
      </c>
      <c r="H9001" t="s">
        <v>6084</v>
      </c>
      <c r="I9001" t="s">
        <v>6085</v>
      </c>
      <c r="J9001" t="s">
        <v>25</v>
      </c>
      <c r="K9001" t="s">
        <v>26</v>
      </c>
      <c r="L9001" t="s">
        <v>183</v>
      </c>
      <c r="M9001" t="s">
        <v>103</v>
      </c>
      <c r="N9001">
        <v>77041</v>
      </c>
      <c r="O9001" t="s">
        <v>104</v>
      </c>
      <c r="P9001" t="s">
        <v>1056</v>
      </c>
      <c r="Q9001" t="s">
        <v>45</v>
      </c>
      <c r="R9001" t="s">
        <v>89</v>
      </c>
      <c r="S9001" t="s">
        <v>185</v>
      </c>
      <c r="T9001" s="9">
        <v>56.7</v>
      </c>
      <c r="U9001">
        <v>2</v>
      </c>
      <c r="V9001" s="2">
        <v>0.2</v>
      </c>
      <c r="W9001" s="6">
        <v>19.14</v>
      </c>
      <c r="X9001" s="14">
        <f>AA9001-W9001</f>
        <v>71.58</v>
      </c>
      <c r="Y9001" s="6">
        <f>T9001*U9001</f>
        <v>113.4</v>
      </c>
      <c r="Z9001" s="6">
        <f>Y9001*V9001</f>
        <v>22.680000000000003</v>
      </c>
      <c r="AA9001" s="6">
        <f t="shared" si="740"/>
        <v>90.72</v>
      </c>
    </row>
    <row r="9002" spans="2:27" x14ac:dyDescent="0.3">
      <c r="B9002">
        <v>8999</v>
      </c>
      <c r="C9002" t="s">
        <v>10369</v>
      </c>
      <c r="D9002" s="1">
        <v>42814</v>
      </c>
      <c r="E9002" s="1">
        <v>42814</v>
      </c>
      <c r="F9002" s="9" t="str">
        <f t="shared" si="741"/>
        <v>0 days</v>
      </c>
      <c r="G9002" t="s">
        <v>1292</v>
      </c>
      <c r="H9002" t="s">
        <v>6084</v>
      </c>
      <c r="I9002" t="s">
        <v>6085</v>
      </c>
      <c r="J9002" t="s">
        <v>25</v>
      </c>
      <c r="K9002" t="s">
        <v>26</v>
      </c>
      <c r="L9002" t="s">
        <v>183</v>
      </c>
      <c r="M9002" t="s">
        <v>103</v>
      </c>
      <c r="N9002">
        <v>77041</v>
      </c>
      <c r="O9002" t="s">
        <v>104</v>
      </c>
      <c r="P9002" t="s">
        <v>559</v>
      </c>
      <c r="Q9002" t="s">
        <v>45</v>
      </c>
      <c r="R9002" t="s">
        <v>89</v>
      </c>
      <c r="S9002" t="s">
        <v>560</v>
      </c>
      <c r="T9002" s="9">
        <v>274.06</v>
      </c>
      <c r="U9002">
        <v>7</v>
      </c>
      <c r="V9002" s="2">
        <v>0.2</v>
      </c>
      <c r="W9002" s="6">
        <v>102.77</v>
      </c>
      <c r="X9002" s="14">
        <f>AA9002-W9002</f>
        <v>1431.9660000000001</v>
      </c>
      <c r="Y9002" s="6">
        <f>T9002*U9002</f>
        <v>1918.42</v>
      </c>
      <c r="Z9002" s="6">
        <f>Y9002*V9002</f>
        <v>383.68400000000003</v>
      </c>
      <c r="AA9002" s="6">
        <f t="shared" si="740"/>
        <v>1534.7360000000001</v>
      </c>
    </row>
    <row r="9003" spans="2:27" x14ac:dyDescent="0.3">
      <c r="B9003">
        <v>9000</v>
      </c>
      <c r="C9003" t="s">
        <v>10370</v>
      </c>
      <c r="D9003" s="1">
        <v>42868</v>
      </c>
      <c r="E9003" s="1">
        <v>42872</v>
      </c>
      <c r="F9003" s="9" t="str">
        <f t="shared" si="741"/>
        <v>4 days</v>
      </c>
      <c r="G9003" t="s">
        <v>49</v>
      </c>
      <c r="H9003" t="s">
        <v>3511</v>
      </c>
      <c r="I9003" t="s">
        <v>3512</v>
      </c>
      <c r="J9003" t="s">
        <v>101</v>
      </c>
      <c r="K9003" t="s">
        <v>26</v>
      </c>
      <c r="L9003" t="s">
        <v>145</v>
      </c>
      <c r="M9003" t="s">
        <v>146</v>
      </c>
      <c r="N9003">
        <v>19140</v>
      </c>
      <c r="O9003" t="s">
        <v>147</v>
      </c>
      <c r="P9003" t="s">
        <v>2099</v>
      </c>
      <c r="Q9003" t="s">
        <v>31</v>
      </c>
      <c r="R9003" t="s">
        <v>35</v>
      </c>
      <c r="S9003" t="s">
        <v>2100</v>
      </c>
      <c r="T9003" s="9">
        <v>458.43</v>
      </c>
      <c r="U9003">
        <v>5</v>
      </c>
      <c r="V9003" s="2">
        <v>0.3</v>
      </c>
      <c r="W9003" s="6">
        <v>-124.43</v>
      </c>
      <c r="X9003" s="14">
        <f>AA9003-W9003</f>
        <v>1728.9350000000002</v>
      </c>
      <c r="Y9003" s="6">
        <f>T9003*U9003</f>
        <v>2292.15</v>
      </c>
      <c r="Z9003" s="6">
        <f>Y9003*V9003</f>
        <v>687.64499999999998</v>
      </c>
      <c r="AA9003" s="6">
        <f t="shared" si="740"/>
        <v>1604.5050000000001</v>
      </c>
    </row>
    <row r="9004" spans="2:27" x14ac:dyDescent="0.3">
      <c r="B9004">
        <v>9001</v>
      </c>
      <c r="C9004" t="s">
        <v>10371</v>
      </c>
      <c r="D9004" s="1">
        <v>41812</v>
      </c>
      <c r="E9004" s="1">
        <v>41812</v>
      </c>
      <c r="F9004" s="9" t="str">
        <f t="shared" si="741"/>
        <v>0 days</v>
      </c>
      <c r="G9004" t="s">
        <v>1292</v>
      </c>
      <c r="H9004" t="s">
        <v>4290</v>
      </c>
      <c r="I9004" t="s">
        <v>4291</v>
      </c>
      <c r="J9004" t="s">
        <v>25</v>
      </c>
      <c r="K9004" t="s">
        <v>26</v>
      </c>
      <c r="L9004" t="s">
        <v>543</v>
      </c>
      <c r="M9004" t="s">
        <v>309</v>
      </c>
      <c r="N9004">
        <v>85023</v>
      </c>
      <c r="O9004" t="s">
        <v>43</v>
      </c>
      <c r="P9004" t="s">
        <v>5396</v>
      </c>
      <c r="Q9004" t="s">
        <v>45</v>
      </c>
      <c r="R9004" t="s">
        <v>74</v>
      </c>
      <c r="S9004" t="s">
        <v>5397</v>
      </c>
      <c r="T9004" s="9">
        <v>8.23</v>
      </c>
      <c r="U9004">
        <v>3</v>
      </c>
      <c r="V9004" s="2">
        <v>0.7</v>
      </c>
      <c r="W9004" s="6">
        <v>-6.03</v>
      </c>
      <c r="X9004" s="14">
        <f>AA9004-W9004</f>
        <v>13.437000000000001</v>
      </c>
      <c r="Y9004" s="6">
        <f>T9004*U9004</f>
        <v>24.69</v>
      </c>
      <c r="Z9004" s="6">
        <f>Y9004*V9004</f>
        <v>17.283000000000001</v>
      </c>
      <c r="AA9004" s="6">
        <f t="shared" si="740"/>
        <v>7.407</v>
      </c>
    </row>
    <row r="9005" spans="2:27" x14ac:dyDescent="0.3">
      <c r="B9005">
        <v>9002</v>
      </c>
      <c r="C9005" t="s">
        <v>10372</v>
      </c>
      <c r="D9005" s="1">
        <v>41682</v>
      </c>
      <c r="E9005" s="1">
        <v>41894</v>
      </c>
      <c r="F9005" s="9" t="str">
        <f t="shared" si="741"/>
        <v>212 days</v>
      </c>
      <c r="G9005" t="s">
        <v>49</v>
      </c>
      <c r="H9005" t="s">
        <v>5330</v>
      </c>
      <c r="I9005" t="s">
        <v>5331</v>
      </c>
      <c r="J9005" t="s">
        <v>40</v>
      </c>
      <c r="K9005" t="s">
        <v>26</v>
      </c>
      <c r="L9005" t="s">
        <v>7497</v>
      </c>
      <c r="M9005" t="s">
        <v>1274</v>
      </c>
      <c r="N9005">
        <v>30328</v>
      </c>
      <c r="O9005" t="s">
        <v>29</v>
      </c>
      <c r="P9005" t="s">
        <v>7233</v>
      </c>
      <c r="Q9005" t="s">
        <v>70</v>
      </c>
      <c r="R9005" t="s">
        <v>160</v>
      </c>
      <c r="S9005" t="s">
        <v>7234</v>
      </c>
      <c r="T9005" s="9">
        <v>5.95</v>
      </c>
      <c r="U9005">
        <v>1</v>
      </c>
      <c r="V9005" s="2">
        <v>0</v>
      </c>
      <c r="W9005" s="6">
        <v>0.83</v>
      </c>
      <c r="X9005" s="14">
        <f>AA9005-W9005</f>
        <v>5.12</v>
      </c>
      <c r="Y9005" s="6">
        <f>T9005*U9005</f>
        <v>5.95</v>
      </c>
      <c r="Z9005" s="6">
        <f>Y9005*V9005</f>
        <v>0</v>
      </c>
      <c r="AA9005" s="6">
        <f t="shared" si="740"/>
        <v>5.95</v>
      </c>
    </row>
    <row r="9006" spans="2:27" x14ac:dyDescent="0.3">
      <c r="B9006">
        <v>9003</v>
      </c>
      <c r="C9006" t="s">
        <v>10372</v>
      </c>
      <c r="D9006" s="1">
        <v>41682</v>
      </c>
      <c r="E9006" s="1">
        <v>41894</v>
      </c>
      <c r="F9006" s="9" t="str">
        <f t="shared" si="741"/>
        <v>212 days</v>
      </c>
      <c r="G9006" t="s">
        <v>49</v>
      </c>
      <c r="H9006" t="s">
        <v>5330</v>
      </c>
      <c r="I9006" t="s">
        <v>5331</v>
      </c>
      <c r="J9006" t="s">
        <v>40</v>
      </c>
      <c r="K9006" t="s">
        <v>26</v>
      </c>
      <c r="L9006" t="s">
        <v>7497</v>
      </c>
      <c r="M9006" t="s">
        <v>1274</v>
      </c>
      <c r="N9006">
        <v>30328</v>
      </c>
      <c r="O9006" t="s">
        <v>29</v>
      </c>
      <c r="P9006" t="s">
        <v>2847</v>
      </c>
      <c r="Q9006" t="s">
        <v>45</v>
      </c>
      <c r="R9006" t="s">
        <v>89</v>
      </c>
      <c r="S9006" t="s">
        <v>2848</v>
      </c>
      <c r="T9006" s="9">
        <v>15.24</v>
      </c>
      <c r="U9006">
        <v>3</v>
      </c>
      <c r="V9006" s="2">
        <v>0</v>
      </c>
      <c r="W9006" s="6">
        <v>7.16</v>
      </c>
      <c r="X9006" s="14">
        <f>AA9006-W9006</f>
        <v>38.56</v>
      </c>
      <c r="Y9006" s="6">
        <f>T9006*U9006</f>
        <v>45.72</v>
      </c>
      <c r="Z9006" s="6">
        <f>Y9006*V9006</f>
        <v>0</v>
      </c>
      <c r="AA9006" s="6">
        <f t="shared" si="740"/>
        <v>45.72</v>
      </c>
    </row>
    <row r="9007" spans="2:27" x14ac:dyDescent="0.3">
      <c r="B9007">
        <v>9004</v>
      </c>
      <c r="C9007" t="s">
        <v>10373</v>
      </c>
      <c r="D9007" s="1">
        <v>42128</v>
      </c>
      <c r="E9007" s="1">
        <v>42159</v>
      </c>
      <c r="F9007" s="9" t="str">
        <f t="shared" si="741"/>
        <v>31 days</v>
      </c>
      <c r="G9007" t="s">
        <v>1292</v>
      </c>
      <c r="H9007" t="s">
        <v>1938</v>
      </c>
      <c r="I9007" t="s">
        <v>1939</v>
      </c>
      <c r="J9007" t="s">
        <v>25</v>
      </c>
      <c r="K9007" t="s">
        <v>26</v>
      </c>
      <c r="L9007" t="s">
        <v>4684</v>
      </c>
      <c r="M9007" t="s">
        <v>95</v>
      </c>
      <c r="N9007">
        <v>99207</v>
      </c>
      <c r="O9007" t="s">
        <v>43</v>
      </c>
      <c r="P9007" t="s">
        <v>443</v>
      </c>
      <c r="Q9007" t="s">
        <v>70</v>
      </c>
      <c r="R9007" t="s">
        <v>160</v>
      </c>
      <c r="S9007" t="s">
        <v>444</v>
      </c>
      <c r="T9007" s="9">
        <v>239.94</v>
      </c>
      <c r="U9007">
        <v>6</v>
      </c>
      <c r="V9007" s="2">
        <v>0</v>
      </c>
      <c r="W9007" s="6">
        <v>26.39</v>
      </c>
      <c r="X9007" s="14">
        <f>AA9007-W9007</f>
        <v>1413.2499999999998</v>
      </c>
      <c r="Y9007" s="6">
        <f>T9007*U9007</f>
        <v>1439.6399999999999</v>
      </c>
      <c r="Z9007" s="6">
        <f>Y9007*V9007</f>
        <v>0</v>
      </c>
      <c r="AA9007" s="6">
        <f t="shared" si="740"/>
        <v>1439.6399999999999</v>
      </c>
    </row>
    <row r="9008" spans="2:27" x14ac:dyDescent="0.3">
      <c r="B9008">
        <v>9005</v>
      </c>
      <c r="C9008" t="s">
        <v>10373</v>
      </c>
      <c r="D9008" s="1">
        <v>42128</v>
      </c>
      <c r="E9008" s="1">
        <v>42159</v>
      </c>
      <c r="F9008" s="9" t="str">
        <f t="shared" si="741"/>
        <v>31 days</v>
      </c>
      <c r="G9008" t="s">
        <v>1292</v>
      </c>
      <c r="H9008" t="s">
        <v>1938</v>
      </c>
      <c r="I9008" t="s">
        <v>1939</v>
      </c>
      <c r="J9008" t="s">
        <v>25</v>
      </c>
      <c r="K9008" t="s">
        <v>26</v>
      </c>
      <c r="L9008" t="s">
        <v>4684</v>
      </c>
      <c r="M9008" t="s">
        <v>95</v>
      </c>
      <c r="N9008">
        <v>99207</v>
      </c>
      <c r="O9008" t="s">
        <v>43</v>
      </c>
      <c r="P9008" t="s">
        <v>7792</v>
      </c>
      <c r="Q9008" t="s">
        <v>45</v>
      </c>
      <c r="R9008" t="s">
        <v>67</v>
      </c>
      <c r="S9008" t="s">
        <v>7793</v>
      </c>
      <c r="T9008" s="9">
        <v>23.84</v>
      </c>
      <c r="U9008">
        <v>8</v>
      </c>
      <c r="V9008" s="2">
        <v>0</v>
      </c>
      <c r="W9008" s="6">
        <v>6.44</v>
      </c>
      <c r="X9008" s="14">
        <f>AA9008-W9008</f>
        <v>184.28</v>
      </c>
      <c r="Y9008" s="6">
        <f>T9008*U9008</f>
        <v>190.72</v>
      </c>
      <c r="Z9008" s="6">
        <f>Y9008*V9008</f>
        <v>0</v>
      </c>
      <c r="AA9008" s="6">
        <f t="shared" si="740"/>
        <v>190.72</v>
      </c>
    </row>
    <row r="9009" spans="2:27" x14ac:dyDescent="0.3">
      <c r="B9009">
        <v>9006</v>
      </c>
      <c r="C9009" t="s">
        <v>10374</v>
      </c>
      <c r="D9009" s="1">
        <v>43057</v>
      </c>
      <c r="E9009" s="1">
        <v>43057</v>
      </c>
      <c r="F9009" s="9" t="str">
        <f t="shared" si="741"/>
        <v>0 days</v>
      </c>
      <c r="G9009" t="s">
        <v>1292</v>
      </c>
      <c r="H9009" t="s">
        <v>2027</v>
      </c>
      <c r="I9009" t="s">
        <v>2028</v>
      </c>
      <c r="J9009" t="s">
        <v>40</v>
      </c>
      <c r="K9009" t="s">
        <v>26</v>
      </c>
      <c r="L9009" t="s">
        <v>2553</v>
      </c>
      <c r="M9009" t="s">
        <v>113</v>
      </c>
      <c r="N9009">
        <v>53209</v>
      </c>
      <c r="O9009" t="s">
        <v>104</v>
      </c>
      <c r="P9009" t="s">
        <v>1639</v>
      </c>
      <c r="Q9009" t="s">
        <v>45</v>
      </c>
      <c r="R9009" t="s">
        <v>58</v>
      </c>
      <c r="S9009" t="s">
        <v>1640</v>
      </c>
      <c r="T9009" s="9">
        <v>92.52</v>
      </c>
      <c r="U9009">
        <v>6</v>
      </c>
      <c r="V9009" s="2">
        <v>0</v>
      </c>
      <c r="W9009" s="6">
        <v>24.98</v>
      </c>
      <c r="X9009" s="14">
        <f>AA9009-W9009</f>
        <v>530.14</v>
      </c>
      <c r="Y9009" s="6">
        <f>T9009*U9009</f>
        <v>555.12</v>
      </c>
      <c r="Z9009" s="6">
        <f>Y9009*V9009</f>
        <v>0</v>
      </c>
      <c r="AA9009" s="6">
        <f t="shared" si="740"/>
        <v>555.12</v>
      </c>
    </row>
    <row r="9010" spans="2:27" x14ac:dyDescent="0.3">
      <c r="B9010">
        <v>9007</v>
      </c>
      <c r="C9010" t="s">
        <v>10374</v>
      </c>
      <c r="D9010" s="1">
        <v>43057</v>
      </c>
      <c r="E9010" s="1">
        <v>43057</v>
      </c>
      <c r="F9010" s="9" t="str">
        <f t="shared" si="741"/>
        <v>0 days</v>
      </c>
      <c r="G9010" t="s">
        <v>1292</v>
      </c>
      <c r="H9010" t="s">
        <v>2027</v>
      </c>
      <c r="I9010" t="s">
        <v>2028</v>
      </c>
      <c r="J9010" t="s">
        <v>40</v>
      </c>
      <c r="K9010" t="s">
        <v>26</v>
      </c>
      <c r="L9010" t="s">
        <v>2553</v>
      </c>
      <c r="M9010" t="s">
        <v>113</v>
      </c>
      <c r="N9010">
        <v>53209</v>
      </c>
      <c r="O9010" t="s">
        <v>104</v>
      </c>
      <c r="P9010" t="s">
        <v>523</v>
      </c>
      <c r="Q9010" t="s">
        <v>45</v>
      </c>
      <c r="R9010" t="s">
        <v>58</v>
      </c>
      <c r="S9010" t="s">
        <v>524</v>
      </c>
      <c r="T9010" s="9">
        <v>37.76</v>
      </c>
      <c r="U9010">
        <v>1</v>
      </c>
      <c r="V9010" s="2">
        <v>0</v>
      </c>
      <c r="W9010" s="6">
        <v>10.57</v>
      </c>
      <c r="X9010" s="14">
        <f>AA9010-W9010</f>
        <v>27.189999999999998</v>
      </c>
      <c r="Y9010" s="6">
        <f>T9010*U9010</f>
        <v>37.76</v>
      </c>
      <c r="Z9010" s="6">
        <f>Y9010*V9010</f>
        <v>0</v>
      </c>
      <c r="AA9010" s="6">
        <f t="shared" si="740"/>
        <v>37.76</v>
      </c>
    </row>
    <row r="9011" spans="2:27" x14ac:dyDescent="0.3">
      <c r="B9011">
        <v>9008</v>
      </c>
      <c r="C9011" t="s">
        <v>10374</v>
      </c>
      <c r="D9011" s="1">
        <v>43057</v>
      </c>
      <c r="E9011" s="1">
        <v>43057</v>
      </c>
      <c r="F9011" s="9" t="str">
        <f t="shared" si="741"/>
        <v>0 days</v>
      </c>
      <c r="G9011" t="s">
        <v>1292</v>
      </c>
      <c r="H9011" t="s">
        <v>2027</v>
      </c>
      <c r="I9011" t="s">
        <v>2028</v>
      </c>
      <c r="J9011" t="s">
        <v>40</v>
      </c>
      <c r="K9011" t="s">
        <v>26</v>
      </c>
      <c r="L9011" t="s">
        <v>2553</v>
      </c>
      <c r="M9011" t="s">
        <v>113</v>
      </c>
      <c r="N9011">
        <v>53209</v>
      </c>
      <c r="O9011" t="s">
        <v>104</v>
      </c>
      <c r="P9011" t="s">
        <v>7389</v>
      </c>
      <c r="Q9011" t="s">
        <v>45</v>
      </c>
      <c r="R9011" t="s">
        <v>46</v>
      </c>
      <c r="S9011" t="s">
        <v>7390</v>
      </c>
      <c r="T9011" s="9">
        <v>7.38</v>
      </c>
      <c r="U9011">
        <v>2</v>
      </c>
      <c r="V9011" s="2">
        <v>0</v>
      </c>
      <c r="W9011" s="6">
        <v>3.47</v>
      </c>
      <c r="X9011" s="14">
        <f>AA9011-W9011</f>
        <v>11.29</v>
      </c>
      <c r="Y9011" s="6">
        <f>T9011*U9011</f>
        <v>14.76</v>
      </c>
      <c r="Z9011" s="6">
        <f>Y9011*V9011</f>
        <v>0</v>
      </c>
      <c r="AA9011" s="6">
        <f t="shared" si="740"/>
        <v>14.76</v>
      </c>
    </row>
    <row r="9012" spans="2:27" x14ac:dyDescent="0.3">
      <c r="B9012">
        <v>9009</v>
      </c>
      <c r="C9012" t="s">
        <v>10374</v>
      </c>
      <c r="D9012" s="1">
        <v>43057</v>
      </c>
      <c r="E9012" s="1">
        <v>43057</v>
      </c>
      <c r="F9012" s="9" t="str">
        <f t="shared" si="741"/>
        <v>0 days</v>
      </c>
      <c r="G9012" t="s">
        <v>1292</v>
      </c>
      <c r="H9012" t="s">
        <v>2027</v>
      </c>
      <c r="I9012" t="s">
        <v>2028</v>
      </c>
      <c r="J9012" t="s">
        <v>40</v>
      </c>
      <c r="K9012" t="s">
        <v>26</v>
      </c>
      <c r="L9012" t="s">
        <v>2553</v>
      </c>
      <c r="M9012" t="s">
        <v>113</v>
      </c>
      <c r="N9012">
        <v>53209</v>
      </c>
      <c r="O9012" t="s">
        <v>104</v>
      </c>
      <c r="P9012" t="s">
        <v>1559</v>
      </c>
      <c r="Q9012" t="s">
        <v>31</v>
      </c>
      <c r="R9012" t="s">
        <v>64</v>
      </c>
      <c r="S9012" t="s">
        <v>1560</v>
      </c>
      <c r="T9012" s="9">
        <v>5.82</v>
      </c>
      <c r="U9012">
        <v>2</v>
      </c>
      <c r="V9012" s="2">
        <v>0</v>
      </c>
      <c r="W9012" s="6">
        <v>2.74</v>
      </c>
      <c r="X9012" s="14">
        <f>AA9012-W9012</f>
        <v>8.9</v>
      </c>
      <c r="Y9012" s="6">
        <f>T9012*U9012</f>
        <v>11.64</v>
      </c>
      <c r="Z9012" s="6">
        <f>Y9012*V9012</f>
        <v>0</v>
      </c>
      <c r="AA9012" s="6">
        <f t="shared" si="740"/>
        <v>11.64</v>
      </c>
    </row>
    <row r="9013" spans="2:27" x14ac:dyDescent="0.3">
      <c r="B9013">
        <v>9010</v>
      </c>
      <c r="C9013" t="s">
        <v>10375</v>
      </c>
      <c r="D9013" s="1">
        <v>43076</v>
      </c>
      <c r="E9013" s="1">
        <v>42934</v>
      </c>
      <c r="F9013" s="23" t="s">
        <v>10956</v>
      </c>
      <c r="G9013" t="s">
        <v>49</v>
      </c>
      <c r="H9013" t="s">
        <v>7765</v>
      </c>
      <c r="I9013" t="s">
        <v>7766</v>
      </c>
      <c r="J9013" t="s">
        <v>25</v>
      </c>
      <c r="K9013" t="s">
        <v>26</v>
      </c>
      <c r="L9013" t="s">
        <v>747</v>
      </c>
      <c r="M9013" t="s">
        <v>497</v>
      </c>
      <c r="N9013">
        <v>45014</v>
      </c>
      <c r="O9013" t="s">
        <v>147</v>
      </c>
      <c r="P9013" t="s">
        <v>6081</v>
      </c>
      <c r="Q9013" t="s">
        <v>45</v>
      </c>
      <c r="R9013" t="s">
        <v>89</v>
      </c>
      <c r="S9013" t="s">
        <v>6082</v>
      </c>
      <c r="T9013" s="9">
        <v>3.82</v>
      </c>
      <c r="U9013">
        <v>1</v>
      </c>
      <c r="V9013" s="2">
        <v>0.2</v>
      </c>
      <c r="W9013" s="6">
        <v>1.19</v>
      </c>
      <c r="X9013" s="14">
        <f>AA9013-W9013</f>
        <v>1.8660000000000001</v>
      </c>
      <c r="Y9013" s="6">
        <f>T9013*U9013</f>
        <v>3.82</v>
      </c>
      <c r="Z9013" s="6">
        <f>Y9013*V9013</f>
        <v>0.76400000000000001</v>
      </c>
      <c r="AA9013" s="6">
        <f t="shared" si="740"/>
        <v>3.056</v>
      </c>
    </row>
    <row r="9014" spans="2:27" x14ac:dyDescent="0.3">
      <c r="B9014">
        <v>9011</v>
      </c>
      <c r="C9014" t="s">
        <v>10376</v>
      </c>
      <c r="D9014" s="1">
        <v>42874</v>
      </c>
      <c r="E9014" s="1">
        <v>42878</v>
      </c>
      <c r="F9014" s="9" t="str">
        <f t="shared" ref="F9014:F9026" si="742">DATEDIF(D9014,E9014,"d")&amp;" days"</f>
        <v>4 days</v>
      </c>
      <c r="G9014" t="s">
        <v>49</v>
      </c>
      <c r="H9014" t="s">
        <v>4600</v>
      </c>
      <c r="I9014" t="s">
        <v>4601</v>
      </c>
      <c r="J9014" t="s">
        <v>40</v>
      </c>
      <c r="K9014" t="s">
        <v>26</v>
      </c>
      <c r="L9014" t="s">
        <v>1685</v>
      </c>
      <c r="M9014" t="s">
        <v>357</v>
      </c>
      <c r="N9014">
        <v>35810</v>
      </c>
      <c r="O9014" t="s">
        <v>29</v>
      </c>
      <c r="P9014" t="s">
        <v>6407</v>
      </c>
      <c r="Q9014" t="s">
        <v>45</v>
      </c>
      <c r="R9014" t="s">
        <v>74</v>
      </c>
      <c r="S9014" t="s">
        <v>6408</v>
      </c>
      <c r="T9014" s="9">
        <v>26.16</v>
      </c>
      <c r="U9014">
        <v>4</v>
      </c>
      <c r="V9014" s="2">
        <v>0</v>
      </c>
      <c r="W9014" s="6">
        <v>12.82</v>
      </c>
      <c r="X9014" s="14">
        <f>AA9014-W9014</f>
        <v>91.82</v>
      </c>
      <c r="Y9014" s="6">
        <f>T9014*U9014</f>
        <v>104.64</v>
      </c>
      <c r="Z9014" s="6">
        <f>Y9014*V9014</f>
        <v>0</v>
      </c>
      <c r="AA9014" s="6">
        <f t="shared" si="740"/>
        <v>104.64</v>
      </c>
    </row>
    <row r="9015" spans="2:27" x14ac:dyDescent="0.3">
      <c r="B9015">
        <v>9012</v>
      </c>
      <c r="C9015" t="s">
        <v>10377</v>
      </c>
      <c r="D9015" s="1">
        <v>42358</v>
      </c>
      <c r="E9015" s="1">
        <v>42359</v>
      </c>
      <c r="F9015" s="9" t="str">
        <f t="shared" si="742"/>
        <v>1 days</v>
      </c>
      <c r="G9015" t="s">
        <v>187</v>
      </c>
      <c r="H9015" t="s">
        <v>4451</v>
      </c>
      <c r="I9015" t="s">
        <v>4452</v>
      </c>
      <c r="J9015" t="s">
        <v>101</v>
      </c>
      <c r="K9015" t="s">
        <v>26</v>
      </c>
      <c r="L9015" t="s">
        <v>183</v>
      </c>
      <c r="M9015" t="s">
        <v>103</v>
      </c>
      <c r="N9015">
        <v>77036</v>
      </c>
      <c r="O9015" t="s">
        <v>104</v>
      </c>
      <c r="P9015" t="s">
        <v>2835</v>
      </c>
      <c r="Q9015" t="s">
        <v>70</v>
      </c>
      <c r="R9015" t="s">
        <v>160</v>
      </c>
      <c r="S9015" t="s">
        <v>2836</v>
      </c>
      <c r="T9015" s="9">
        <v>100.8</v>
      </c>
      <c r="U9015">
        <v>2</v>
      </c>
      <c r="V9015" s="2">
        <v>0.2</v>
      </c>
      <c r="W9015" s="6">
        <v>21.42</v>
      </c>
      <c r="X9015" s="14">
        <f>AA9015-W9015</f>
        <v>139.86000000000001</v>
      </c>
      <c r="Y9015" s="6">
        <f>T9015*U9015</f>
        <v>201.6</v>
      </c>
      <c r="Z9015" s="6">
        <f>Y9015*V9015</f>
        <v>40.32</v>
      </c>
      <c r="AA9015" s="6">
        <f t="shared" si="740"/>
        <v>161.28</v>
      </c>
    </row>
    <row r="9016" spans="2:27" x14ac:dyDescent="0.3">
      <c r="B9016">
        <v>9013</v>
      </c>
      <c r="C9016" t="s">
        <v>10378</v>
      </c>
      <c r="D9016" s="1">
        <v>42421</v>
      </c>
      <c r="E9016" s="1">
        <v>42422</v>
      </c>
      <c r="F9016" s="9" t="str">
        <f t="shared" si="742"/>
        <v>1 days</v>
      </c>
      <c r="G9016" t="s">
        <v>187</v>
      </c>
      <c r="H9016" t="s">
        <v>896</v>
      </c>
      <c r="I9016" t="s">
        <v>897</v>
      </c>
      <c r="J9016" t="s">
        <v>40</v>
      </c>
      <c r="K9016" t="s">
        <v>26</v>
      </c>
      <c r="L9016" t="s">
        <v>265</v>
      </c>
      <c r="M9016" t="s">
        <v>266</v>
      </c>
      <c r="N9016">
        <v>10011</v>
      </c>
      <c r="O9016" t="s">
        <v>147</v>
      </c>
      <c r="P9016" t="s">
        <v>1102</v>
      </c>
      <c r="Q9016" t="s">
        <v>31</v>
      </c>
      <c r="R9016" t="s">
        <v>64</v>
      </c>
      <c r="S9016" t="s">
        <v>1103</v>
      </c>
      <c r="T9016" s="9">
        <v>135.80000000000001</v>
      </c>
      <c r="U9016">
        <v>7</v>
      </c>
      <c r="V9016" s="2">
        <v>0</v>
      </c>
      <c r="W9016" s="6">
        <v>66.540000000000006</v>
      </c>
      <c r="X9016" s="14">
        <f>AA9016-W9016</f>
        <v>884.06000000000017</v>
      </c>
      <c r="Y9016" s="6">
        <f>T9016*U9016</f>
        <v>950.60000000000014</v>
      </c>
      <c r="Z9016" s="6">
        <f>Y9016*V9016</f>
        <v>0</v>
      </c>
      <c r="AA9016" s="6">
        <f t="shared" si="740"/>
        <v>950.60000000000014</v>
      </c>
    </row>
    <row r="9017" spans="2:27" x14ac:dyDescent="0.3">
      <c r="B9017">
        <v>9014</v>
      </c>
      <c r="C9017" t="s">
        <v>10379</v>
      </c>
      <c r="D9017" s="1">
        <v>42812</v>
      </c>
      <c r="E9017" s="1">
        <v>42816</v>
      </c>
      <c r="F9017" s="9" t="str">
        <f t="shared" si="742"/>
        <v>4 days</v>
      </c>
      <c r="G9017" t="s">
        <v>49</v>
      </c>
      <c r="H9017" t="s">
        <v>8561</v>
      </c>
      <c r="I9017" t="s">
        <v>8562</v>
      </c>
      <c r="J9017" t="s">
        <v>40</v>
      </c>
      <c r="K9017" t="s">
        <v>26</v>
      </c>
      <c r="L9017" t="s">
        <v>41</v>
      </c>
      <c r="M9017" t="s">
        <v>42</v>
      </c>
      <c r="N9017">
        <v>90008</v>
      </c>
      <c r="O9017" t="s">
        <v>43</v>
      </c>
      <c r="P9017" t="s">
        <v>7192</v>
      </c>
      <c r="Q9017" t="s">
        <v>45</v>
      </c>
      <c r="R9017" t="s">
        <v>67</v>
      </c>
      <c r="S9017" t="s">
        <v>4232</v>
      </c>
      <c r="T9017" s="9">
        <v>13.9</v>
      </c>
      <c r="U9017">
        <v>5</v>
      </c>
      <c r="V9017" s="2">
        <v>0</v>
      </c>
      <c r="W9017" s="6">
        <v>3.75</v>
      </c>
      <c r="X9017" s="14">
        <f>AA9017-W9017</f>
        <v>65.75</v>
      </c>
      <c r="Y9017" s="6">
        <f>T9017*U9017</f>
        <v>69.5</v>
      </c>
      <c r="Z9017" s="6">
        <f>Y9017*V9017</f>
        <v>0</v>
      </c>
      <c r="AA9017" s="6">
        <f t="shared" si="740"/>
        <v>69.5</v>
      </c>
    </row>
    <row r="9018" spans="2:27" x14ac:dyDescent="0.3">
      <c r="B9018">
        <v>9015</v>
      </c>
      <c r="C9018" t="s">
        <v>10379</v>
      </c>
      <c r="D9018" s="1">
        <v>42812</v>
      </c>
      <c r="E9018" s="1">
        <v>42816</v>
      </c>
      <c r="F9018" s="9" t="str">
        <f t="shared" si="742"/>
        <v>4 days</v>
      </c>
      <c r="G9018" t="s">
        <v>49</v>
      </c>
      <c r="H9018" t="s">
        <v>8561</v>
      </c>
      <c r="I9018" t="s">
        <v>8562</v>
      </c>
      <c r="J9018" t="s">
        <v>40</v>
      </c>
      <c r="K9018" t="s">
        <v>26</v>
      </c>
      <c r="L9018" t="s">
        <v>41</v>
      </c>
      <c r="M9018" t="s">
        <v>42</v>
      </c>
      <c r="N9018">
        <v>90008</v>
      </c>
      <c r="O9018" t="s">
        <v>43</v>
      </c>
      <c r="P9018" t="s">
        <v>3048</v>
      </c>
      <c r="Q9018" t="s">
        <v>45</v>
      </c>
      <c r="R9018" t="s">
        <v>172</v>
      </c>
      <c r="S9018" t="s">
        <v>3049</v>
      </c>
      <c r="T9018" s="9">
        <v>19.399999999999999</v>
      </c>
      <c r="U9018">
        <v>5</v>
      </c>
      <c r="V9018" s="2">
        <v>0</v>
      </c>
      <c r="W9018" s="6">
        <v>9.31</v>
      </c>
      <c r="X9018" s="14">
        <f>AA9018-W9018</f>
        <v>87.69</v>
      </c>
      <c r="Y9018" s="6">
        <f>T9018*U9018</f>
        <v>97</v>
      </c>
      <c r="Z9018" s="6">
        <f>Y9018*V9018</f>
        <v>0</v>
      </c>
      <c r="AA9018" s="6">
        <f t="shared" si="740"/>
        <v>97</v>
      </c>
    </row>
    <row r="9019" spans="2:27" x14ac:dyDescent="0.3">
      <c r="B9019">
        <v>9016</v>
      </c>
      <c r="C9019" t="s">
        <v>10380</v>
      </c>
      <c r="D9019" s="1">
        <v>42721</v>
      </c>
      <c r="E9019" s="1">
        <v>42727</v>
      </c>
      <c r="F9019" s="9" t="str">
        <f t="shared" si="742"/>
        <v>6 days</v>
      </c>
      <c r="G9019" t="s">
        <v>49</v>
      </c>
      <c r="H9019" t="s">
        <v>3101</v>
      </c>
      <c r="I9019" t="s">
        <v>3102</v>
      </c>
      <c r="J9019" t="s">
        <v>40</v>
      </c>
      <c r="K9019" t="s">
        <v>26</v>
      </c>
      <c r="L9019" t="s">
        <v>667</v>
      </c>
      <c r="M9019" t="s">
        <v>668</v>
      </c>
      <c r="N9019">
        <v>88220</v>
      </c>
      <c r="O9019" t="s">
        <v>43</v>
      </c>
      <c r="P9019" t="s">
        <v>2621</v>
      </c>
      <c r="Q9019" t="s">
        <v>45</v>
      </c>
      <c r="R9019" t="s">
        <v>74</v>
      </c>
      <c r="S9019" t="s">
        <v>2622</v>
      </c>
      <c r="T9019" s="9">
        <v>13.49</v>
      </c>
      <c r="U9019">
        <v>2</v>
      </c>
      <c r="V9019" s="2">
        <v>0.2</v>
      </c>
      <c r="W9019" s="6">
        <v>4.38</v>
      </c>
      <c r="X9019" s="14">
        <f>AA9019-W9019</f>
        <v>17.204000000000001</v>
      </c>
      <c r="Y9019" s="6">
        <f>T9019*U9019</f>
        <v>26.98</v>
      </c>
      <c r="Z9019" s="6">
        <f>Y9019*V9019</f>
        <v>5.3960000000000008</v>
      </c>
      <c r="AA9019" s="6">
        <f t="shared" si="740"/>
        <v>21.584</v>
      </c>
    </row>
    <row r="9020" spans="2:27" x14ac:dyDescent="0.3">
      <c r="B9020">
        <v>9017</v>
      </c>
      <c r="C9020" t="s">
        <v>10380</v>
      </c>
      <c r="D9020" s="1">
        <v>42721</v>
      </c>
      <c r="E9020" s="1">
        <v>42727</v>
      </c>
      <c r="F9020" s="9" t="str">
        <f t="shared" si="742"/>
        <v>6 days</v>
      </c>
      <c r="G9020" t="s">
        <v>49</v>
      </c>
      <c r="H9020" t="s">
        <v>3101</v>
      </c>
      <c r="I9020" t="s">
        <v>3102</v>
      </c>
      <c r="J9020" t="s">
        <v>40</v>
      </c>
      <c r="K9020" t="s">
        <v>26</v>
      </c>
      <c r="L9020" t="s">
        <v>667</v>
      </c>
      <c r="M9020" t="s">
        <v>668</v>
      </c>
      <c r="N9020">
        <v>88220</v>
      </c>
      <c r="O9020" t="s">
        <v>43</v>
      </c>
      <c r="P9020" t="s">
        <v>5778</v>
      </c>
      <c r="Q9020" t="s">
        <v>45</v>
      </c>
      <c r="R9020" t="s">
        <v>74</v>
      </c>
      <c r="S9020" t="s">
        <v>5779</v>
      </c>
      <c r="T9020" s="9">
        <v>11.42</v>
      </c>
      <c r="U9020">
        <v>1</v>
      </c>
      <c r="V9020" s="2">
        <v>0.2</v>
      </c>
      <c r="W9020" s="6">
        <v>3.85</v>
      </c>
      <c r="X9020" s="14">
        <f>AA9020-W9020</f>
        <v>5.2859999999999996</v>
      </c>
      <c r="Y9020" s="6">
        <f>T9020*U9020</f>
        <v>11.42</v>
      </c>
      <c r="Z9020" s="6">
        <f>Y9020*V9020</f>
        <v>2.2840000000000003</v>
      </c>
      <c r="AA9020" s="6">
        <f t="shared" si="740"/>
        <v>9.1359999999999992</v>
      </c>
    </row>
    <row r="9021" spans="2:27" x14ac:dyDescent="0.3">
      <c r="B9021">
        <v>9018</v>
      </c>
      <c r="C9021" t="s">
        <v>10381</v>
      </c>
      <c r="D9021" s="1">
        <v>42455</v>
      </c>
      <c r="E9021" s="1">
        <v>42457</v>
      </c>
      <c r="F9021" s="9" t="str">
        <f t="shared" si="742"/>
        <v>2 days</v>
      </c>
      <c r="G9021" t="s">
        <v>22</v>
      </c>
      <c r="H9021" t="s">
        <v>5255</v>
      </c>
      <c r="I9021" t="s">
        <v>5256</v>
      </c>
      <c r="J9021" t="s">
        <v>25</v>
      </c>
      <c r="K9021" t="s">
        <v>26</v>
      </c>
      <c r="L9021" t="s">
        <v>8421</v>
      </c>
      <c r="M9021" t="s">
        <v>6267</v>
      </c>
      <c r="N9021">
        <v>83201</v>
      </c>
      <c r="O9021" t="s">
        <v>43</v>
      </c>
      <c r="P9021" t="s">
        <v>4012</v>
      </c>
      <c r="Q9021" t="s">
        <v>45</v>
      </c>
      <c r="R9021" t="s">
        <v>89</v>
      </c>
      <c r="S9021" t="s">
        <v>4013</v>
      </c>
      <c r="T9021" s="9">
        <v>17.64</v>
      </c>
      <c r="U9021">
        <v>3</v>
      </c>
      <c r="V9021" s="2">
        <v>0</v>
      </c>
      <c r="W9021" s="6">
        <v>8.64</v>
      </c>
      <c r="X9021" s="14">
        <f>AA9021-W9021</f>
        <v>44.28</v>
      </c>
      <c r="Y9021" s="6">
        <f>T9021*U9021</f>
        <v>52.92</v>
      </c>
      <c r="Z9021" s="6">
        <f>Y9021*V9021</f>
        <v>0</v>
      </c>
      <c r="AA9021" s="6">
        <f t="shared" si="740"/>
        <v>52.92</v>
      </c>
    </row>
    <row r="9022" spans="2:27" x14ac:dyDescent="0.3">
      <c r="B9022">
        <v>9019</v>
      </c>
      <c r="C9022" t="s">
        <v>10381</v>
      </c>
      <c r="D9022" s="1">
        <v>42455</v>
      </c>
      <c r="E9022" s="1">
        <v>42457</v>
      </c>
      <c r="F9022" s="9" t="str">
        <f t="shared" si="742"/>
        <v>2 days</v>
      </c>
      <c r="G9022" t="s">
        <v>22</v>
      </c>
      <c r="H9022" t="s">
        <v>5255</v>
      </c>
      <c r="I9022" t="s">
        <v>5256</v>
      </c>
      <c r="J9022" t="s">
        <v>25</v>
      </c>
      <c r="K9022" t="s">
        <v>26</v>
      </c>
      <c r="L9022" t="s">
        <v>8421</v>
      </c>
      <c r="M9022" t="s">
        <v>6267</v>
      </c>
      <c r="N9022">
        <v>83201</v>
      </c>
      <c r="O9022" t="s">
        <v>43</v>
      </c>
      <c r="P9022" t="s">
        <v>131</v>
      </c>
      <c r="Q9022" t="s">
        <v>45</v>
      </c>
      <c r="R9022" t="s">
        <v>74</v>
      </c>
      <c r="S9022" t="s">
        <v>132</v>
      </c>
      <c r="T9022" s="9">
        <v>17.04</v>
      </c>
      <c r="U9022">
        <v>3</v>
      </c>
      <c r="V9022" s="2">
        <v>0.2</v>
      </c>
      <c r="W9022" s="6">
        <v>5.54</v>
      </c>
      <c r="X9022" s="14">
        <f>AA9022-W9022</f>
        <v>35.356000000000002</v>
      </c>
      <c r="Y9022" s="6">
        <f>T9022*U9022</f>
        <v>51.12</v>
      </c>
      <c r="Z9022" s="6">
        <f>Y9022*V9022</f>
        <v>10.224</v>
      </c>
      <c r="AA9022" s="6">
        <f t="shared" si="740"/>
        <v>40.896000000000001</v>
      </c>
    </row>
    <row r="9023" spans="2:27" x14ac:dyDescent="0.3">
      <c r="B9023">
        <v>9020</v>
      </c>
      <c r="C9023" t="s">
        <v>10382</v>
      </c>
      <c r="D9023" s="1">
        <v>41989</v>
      </c>
      <c r="E9023" s="1">
        <v>41991</v>
      </c>
      <c r="F9023" s="9" t="str">
        <f t="shared" si="742"/>
        <v>2 days</v>
      </c>
      <c r="G9023" t="s">
        <v>22</v>
      </c>
      <c r="H9023" t="s">
        <v>825</v>
      </c>
      <c r="I9023" t="s">
        <v>826</v>
      </c>
      <c r="J9023" t="s">
        <v>25</v>
      </c>
      <c r="K9023" t="s">
        <v>26</v>
      </c>
      <c r="L9023" t="s">
        <v>317</v>
      </c>
      <c r="M9023" t="s">
        <v>318</v>
      </c>
      <c r="N9023">
        <v>22153</v>
      </c>
      <c r="O9023" t="s">
        <v>29</v>
      </c>
      <c r="P9023" t="s">
        <v>3763</v>
      </c>
      <c r="Q9023" t="s">
        <v>70</v>
      </c>
      <c r="R9023" t="s">
        <v>160</v>
      </c>
      <c r="S9023" t="s">
        <v>3764</v>
      </c>
      <c r="T9023" s="9">
        <v>99.98</v>
      </c>
      <c r="U9023">
        <v>2</v>
      </c>
      <c r="V9023" s="2">
        <v>0</v>
      </c>
      <c r="W9023" s="6">
        <v>8</v>
      </c>
      <c r="X9023" s="14">
        <f>AA9023-W9023</f>
        <v>191.96</v>
      </c>
      <c r="Y9023" s="6">
        <f>T9023*U9023</f>
        <v>199.96</v>
      </c>
      <c r="Z9023" s="6">
        <f>Y9023*V9023</f>
        <v>0</v>
      </c>
      <c r="AA9023" s="6">
        <f t="shared" si="740"/>
        <v>199.96</v>
      </c>
    </row>
    <row r="9024" spans="2:27" x14ac:dyDescent="0.3">
      <c r="B9024">
        <v>9021</v>
      </c>
      <c r="C9024" t="s">
        <v>10382</v>
      </c>
      <c r="D9024" s="1">
        <v>41989</v>
      </c>
      <c r="E9024" s="1">
        <v>41991</v>
      </c>
      <c r="F9024" s="9" t="str">
        <f t="shared" si="742"/>
        <v>2 days</v>
      </c>
      <c r="G9024" t="s">
        <v>22</v>
      </c>
      <c r="H9024" t="s">
        <v>825</v>
      </c>
      <c r="I9024" t="s">
        <v>826</v>
      </c>
      <c r="J9024" t="s">
        <v>25</v>
      </c>
      <c r="K9024" t="s">
        <v>26</v>
      </c>
      <c r="L9024" t="s">
        <v>317</v>
      </c>
      <c r="M9024" t="s">
        <v>318</v>
      </c>
      <c r="N9024">
        <v>22153</v>
      </c>
      <c r="O9024" t="s">
        <v>29</v>
      </c>
      <c r="P9024" t="s">
        <v>3414</v>
      </c>
      <c r="Q9024" t="s">
        <v>31</v>
      </c>
      <c r="R9024" t="s">
        <v>64</v>
      </c>
      <c r="S9024" t="s">
        <v>3415</v>
      </c>
      <c r="T9024" s="9">
        <v>29.46</v>
      </c>
      <c r="U9024">
        <v>6</v>
      </c>
      <c r="V9024" s="2">
        <v>0</v>
      </c>
      <c r="W9024" s="6">
        <v>9.7200000000000006</v>
      </c>
      <c r="X9024" s="14">
        <f>AA9024-W9024</f>
        <v>167.04</v>
      </c>
      <c r="Y9024" s="6">
        <f>T9024*U9024</f>
        <v>176.76</v>
      </c>
      <c r="Z9024" s="6">
        <f>Y9024*V9024</f>
        <v>0</v>
      </c>
      <c r="AA9024" s="6">
        <f t="shared" si="740"/>
        <v>176.76</v>
      </c>
    </row>
    <row r="9025" spans="2:27" x14ac:dyDescent="0.3">
      <c r="B9025">
        <v>9022</v>
      </c>
      <c r="C9025" t="s">
        <v>10383</v>
      </c>
      <c r="D9025" s="1">
        <v>42323</v>
      </c>
      <c r="E9025" s="1">
        <v>42328</v>
      </c>
      <c r="F9025" s="9" t="str">
        <f t="shared" si="742"/>
        <v>5 days</v>
      </c>
      <c r="G9025" t="s">
        <v>49</v>
      </c>
      <c r="H9025" t="s">
        <v>9001</v>
      </c>
      <c r="I9025" t="s">
        <v>9002</v>
      </c>
      <c r="J9025" t="s">
        <v>40</v>
      </c>
      <c r="K9025" t="s">
        <v>26</v>
      </c>
      <c r="L9025" t="s">
        <v>2841</v>
      </c>
      <c r="M9025" t="s">
        <v>497</v>
      </c>
      <c r="N9025">
        <v>43615</v>
      </c>
      <c r="O9025" t="s">
        <v>147</v>
      </c>
      <c r="P9025" t="s">
        <v>4650</v>
      </c>
      <c r="Q9025" t="s">
        <v>45</v>
      </c>
      <c r="R9025" t="s">
        <v>74</v>
      </c>
      <c r="S9025" t="s">
        <v>4651</v>
      </c>
      <c r="T9025" s="9">
        <v>166.92</v>
      </c>
      <c r="U9025">
        <v>13</v>
      </c>
      <c r="V9025" s="2">
        <v>0.7</v>
      </c>
      <c r="W9025" s="6">
        <v>-116.84</v>
      </c>
      <c r="X9025" s="14">
        <f>AA9025-W9025</f>
        <v>767.82800000000009</v>
      </c>
      <c r="Y9025" s="6">
        <f>T9025*U9025</f>
        <v>2169.96</v>
      </c>
      <c r="Z9025" s="6">
        <f>Y9025*V9025</f>
        <v>1518.972</v>
      </c>
      <c r="AA9025" s="6">
        <f t="shared" si="740"/>
        <v>650.98800000000006</v>
      </c>
    </row>
    <row r="9026" spans="2:27" x14ac:dyDescent="0.3">
      <c r="B9026">
        <v>9023</v>
      </c>
      <c r="C9026" t="s">
        <v>10384</v>
      </c>
      <c r="D9026" s="1">
        <v>42604</v>
      </c>
      <c r="E9026" s="1">
        <v>42605</v>
      </c>
      <c r="F9026" s="9" t="str">
        <f t="shared" si="742"/>
        <v>1 days</v>
      </c>
      <c r="G9026" t="s">
        <v>187</v>
      </c>
      <c r="H9026" t="s">
        <v>6263</v>
      </c>
      <c r="I9026" t="s">
        <v>6264</v>
      </c>
      <c r="J9026" t="s">
        <v>101</v>
      </c>
      <c r="K9026" t="s">
        <v>26</v>
      </c>
      <c r="L9026" t="s">
        <v>5347</v>
      </c>
      <c r="M9026" t="s">
        <v>456</v>
      </c>
      <c r="N9026">
        <v>80525</v>
      </c>
      <c r="O9026" t="s">
        <v>43</v>
      </c>
      <c r="P9026" t="s">
        <v>1998</v>
      </c>
      <c r="Q9026" t="s">
        <v>31</v>
      </c>
      <c r="R9026" t="s">
        <v>64</v>
      </c>
      <c r="S9026" t="s">
        <v>1999</v>
      </c>
      <c r="T9026" s="9">
        <v>98.33</v>
      </c>
      <c r="U9026">
        <v>3</v>
      </c>
      <c r="V9026" s="2">
        <v>0.2</v>
      </c>
      <c r="W9026" s="6">
        <v>9.83</v>
      </c>
      <c r="X9026" s="14">
        <f>AA9026-W9026</f>
        <v>226.16200000000001</v>
      </c>
      <c r="Y9026" s="6">
        <f>T9026*U9026</f>
        <v>294.99</v>
      </c>
      <c r="Z9026" s="6">
        <f>Y9026*V9026</f>
        <v>58.998000000000005</v>
      </c>
      <c r="AA9026" s="6">
        <f t="shared" si="740"/>
        <v>235.99200000000002</v>
      </c>
    </row>
    <row r="9027" spans="2:27" x14ac:dyDescent="0.3">
      <c r="B9027">
        <v>9024</v>
      </c>
      <c r="C9027" t="s">
        <v>10385</v>
      </c>
      <c r="D9027" s="1">
        <v>42184</v>
      </c>
      <c r="E9027" s="1">
        <v>42042</v>
      </c>
      <c r="F9027" s="23" t="s">
        <v>10956</v>
      </c>
      <c r="G9027" t="s">
        <v>187</v>
      </c>
      <c r="H9027" t="s">
        <v>4151</v>
      </c>
      <c r="I9027" t="s">
        <v>4152</v>
      </c>
      <c r="J9027" t="s">
        <v>25</v>
      </c>
      <c r="K9027" t="s">
        <v>26</v>
      </c>
      <c r="L9027" t="s">
        <v>265</v>
      </c>
      <c r="M9027" t="s">
        <v>266</v>
      </c>
      <c r="N9027">
        <v>10024</v>
      </c>
      <c r="O9027" t="s">
        <v>147</v>
      </c>
      <c r="P9027" t="s">
        <v>2099</v>
      </c>
      <c r="Q9027" t="s">
        <v>31</v>
      </c>
      <c r="R9027" t="s">
        <v>35</v>
      </c>
      <c r="S9027" t="s">
        <v>2100</v>
      </c>
      <c r="T9027" s="9">
        <v>117.88</v>
      </c>
      <c r="U9027">
        <v>1</v>
      </c>
      <c r="V9027" s="2">
        <v>0.1</v>
      </c>
      <c r="W9027" s="6">
        <v>1.31</v>
      </c>
      <c r="X9027" s="14">
        <f>AA9027-W9027</f>
        <v>104.782</v>
      </c>
      <c r="Y9027" s="6">
        <f>T9027*U9027</f>
        <v>117.88</v>
      </c>
      <c r="Z9027" s="6">
        <f>Y9027*V9027</f>
        <v>11.788</v>
      </c>
      <c r="AA9027" s="6">
        <f t="shared" si="740"/>
        <v>106.092</v>
      </c>
    </row>
    <row r="9028" spans="2:27" x14ac:dyDescent="0.3">
      <c r="B9028">
        <v>9025</v>
      </c>
      <c r="C9028" t="s">
        <v>10386</v>
      </c>
      <c r="D9028" s="1">
        <v>42547</v>
      </c>
      <c r="E9028" s="1">
        <v>42407</v>
      </c>
      <c r="F9028" s="23" t="s">
        <v>10956</v>
      </c>
      <c r="G9028" t="s">
        <v>49</v>
      </c>
      <c r="H9028" t="s">
        <v>9001</v>
      </c>
      <c r="I9028" t="s">
        <v>9002</v>
      </c>
      <c r="J9028" t="s">
        <v>40</v>
      </c>
      <c r="K9028" t="s">
        <v>26</v>
      </c>
      <c r="L9028" t="s">
        <v>265</v>
      </c>
      <c r="M9028" t="s">
        <v>266</v>
      </c>
      <c r="N9028">
        <v>10035</v>
      </c>
      <c r="O9028" t="s">
        <v>147</v>
      </c>
      <c r="P9028" t="s">
        <v>7749</v>
      </c>
      <c r="Q9028" t="s">
        <v>70</v>
      </c>
      <c r="R9028" t="s">
        <v>160</v>
      </c>
      <c r="S9028" t="s">
        <v>7750</v>
      </c>
      <c r="T9028" s="9">
        <v>20.97</v>
      </c>
      <c r="U9028">
        <v>3</v>
      </c>
      <c r="V9028" s="2">
        <v>0</v>
      </c>
      <c r="W9028" s="6">
        <v>9.02</v>
      </c>
      <c r="X9028" s="14">
        <f>AA9028-W9028</f>
        <v>53.89</v>
      </c>
      <c r="Y9028" s="6">
        <f>T9028*U9028</f>
        <v>62.91</v>
      </c>
      <c r="Z9028" s="6">
        <f>Y9028*V9028</f>
        <v>0</v>
      </c>
      <c r="AA9028" s="6">
        <f t="shared" si="740"/>
        <v>62.91</v>
      </c>
    </row>
    <row r="9029" spans="2:27" x14ac:dyDescent="0.3">
      <c r="B9029">
        <v>9026</v>
      </c>
      <c r="C9029" t="s">
        <v>10386</v>
      </c>
      <c r="D9029" s="1">
        <v>42547</v>
      </c>
      <c r="E9029" s="1">
        <v>42407</v>
      </c>
      <c r="F9029" s="23" t="s">
        <v>10956</v>
      </c>
      <c r="G9029" t="s">
        <v>49</v>
      </c>
      <c r="H9029" t="s">
        <v>9001</v>
      </c>
      <c r="I9029" t="s">
        <v>9002</v>
      </c>
      <c r="J9029" t="s">
        <v>40</v>
      </c>
      <c r="K9029" t="s">
        <v>26</v>
      </c>
      <c r="L9029" t="s">
        <v>265</v>
      </c>
      <c r="M9029" t="s">
        <v>266</v>
      </c>
      <c r="N9029">
        <v>10035</v>
      </c>
      <c r="O9029" t="s">
        <v>147</v>
      </c>
      <c r="P9029" t="s">
        <v>6284</v>
      </c>
      <c r="Q9029" t="s">
        <v>70</v>
      </c>
      <c r="R9029" t="s">
        <v>160</v>
      </c>
      <c r="S9029" t="s">
        <v>6285</v>
      </c>
      <c r="T9029" s="9">
        <v>139.96</v>
      </c>
      <c r="U9029">
        <v>4</v>
      </c>
      <c r="V9029" s="2">
        <v>0</v>
      </c>
      <c r="W9029" s="6">
        <v>9.8000000000000007</v>
      </c>
      <c r="X9029" s="14">
        <f>AA9029-W9029</f>
        <v>550.04000000000008</v>
      </c>
      <c r="Y9029" s="6">
        <f>T9029*U9029</f>
        <v>559.84</v>
      </c>
      <c r="Z9029" s="6">
        <f>Y9029*V9029</f>
        <v>0</v>
      </c>
      <c r="AA9029" s="6">
        <f t="shared" ref="AA9029:AA9092" si="743">Y9029-Z9029</f>
        <v>559.84</v>
      </c>
    </row>
    <row r="9030" spans="2:27" x14ac:dyDescent="0.3">
      <c r="B9030">
        <v>9027</v>
      </c>
      <c r="C9030" t="s">
        <v>10386</v>
      </c>
      <c r="D9030" s="1">
        <v>42547</v>
      </c>
      <c r="E9030" s="1">
        <v>42407</v>
      </c>
      <c r="F9030" s="23" t="s">
        <v>10956</v>
      </c>
      <c r="G9030" t="s">
        <v>49</v>
      </c>
      <c r="H9030" t="s">
        <v>9001</v>
      </c>
      <c r="I9030" t="s">
        <v>9002</v>
      </c>
      <c r="J9030" t="s">
        <v>40</v>
      </c>
      <c r="K9030" t="s">
        <v>26</v>
      </c>
      <c r="L9030" t="s">
        <v>265</v>
      </c>
      <c r="M9030" t="s">
        <v>266</v>
      </c>
      <c r="N9030">
        <v>10035</v>
      </c>
      <c r="O9030" t="s">
        <v>147</v>
      </c>
      <c r="P9030" t="s">
        <v>3847</v>
      </c>
      <c r="Q9030" t="s">
        <v>31</v>
      </c>
      <c r="R9030" t="s">
        <v>64</v>
      </c>
      <c r="S9030" t="s">
        <v>3848</v>
      </c>
      <c r="T9030" s="9">
        <v>37.74</v>
      </c>
      <c r="U9030">
        <v>3</v>
      </c>
      <c r="V9030" s="2">
        <v>0</v>
      </c>
      <c r="W9030" s="6">
        <v>12.83</v>
      </c>
      <c r="X9030" s="14">
        <f>AA9030-W9030</f>
        <v>100.39</v>
      </c>
      <c r="Y9030" s="6">
        <f>T9030*U9030</f>
        <v>113.22</v>
      </c>
      <c r="Z9030" s="6">
        <f>Y9030*V9030</f>
        <v>0</v>
      </c>
      <c r="AA9030" s="6">
        <f t="shared" si="743"/>
        <v>113.22</v>
      </c>
    </row>
    <row r="9031" spans="2:27" x14ac:dyDescent="0.3">
      <c r="B9031">
        <v>9028</v>
      </c>
      <c r="C9031" t="s">
        <v>10387</v>
      </c>
      <c r="D9031" s="1">
        <v>42630</v>
      </c>
      <c r="E9031" s="1">
        <v>42635</v>
      </c>
      <c r="F9031" s="9" t="str">
        <f t="shared" ref="F9031:F9044" si="744">DATEDIF(D9031,E9031,"d")&amp;" days"</f>
        <v>5 days</v>
      </c>
      <c r="G9031" t="s">
        <v>49</v>
      </c>
      <c r="H9031" t="s">
        <v>234</v>
      </c>
      <c r="I9031" t="s">
        <v>235</v>
      </c>
      <c r="J9031" t="s">
        <v>25</v>
      </c>
      <c r="K9031" t="s">
        <v>26</v>
      </c>
      <c r="L9031" t="s">
        <v>10388</v>
      </c>
      <c r="M9031" t="s">
        <v>1247</v>
      </c>
      <c r="N9031">
        <v>1752</v>
      </c>
      <c r="O9031" t="s">
        <v>147</v>
      </c>
      <c r="P9031" t="s">
        <v>2452</v>
      </c>
      <c r="Q9031" t="s">
        <v>31</v>
      </c>
      <c r="R9031" t="s">
        <v>64</v>
      </c>
      <c r="S9031" t="s">
        <v>2453</v>
      </c>
      <c r="T9031" s="9">
        <v>14.82</v>
      </c>
      <c r="U9031">
        <v>3</v>
      </c>
      <c r="V9031" s="2">
        <v>0</v>
      </c>
      <c r="W9031" s="6">
        <v>6.22</v>
      </c>
      <c r="X9031" s="14">
        <f>AA9031-W9031</f>
        <v>38.24</v>
      </c>
      <c r="Y9031" s="6">
        <f>T9031*U9031</f>
        <v>44.46</v>
      </c>
      <c r="Z9031" s="6">
        <f>Y9031*V9031</f>
        <v>0</v>
      </c>
      <c r="AA9031" s="6">
        <f t="shared" si="743"/>
        <v>44.46</v>
      </c>
    </row>
    <row r="9032" spans="2:27" x14ac:dyDescent="0.3">
      <c r="B9032">
        <v>9029</v>
      </c>
      <c r="C9032" t="s">
        <v>10387</v>
      </c>
      <c r="D9032" s="1">
        <v>42630</v>
      </c>
      <c r="E9032" s="1">
        <v>42635</v>
      </c>
      <c r="F9032" s="9" t="str">
        <f t="shared" si="744"/>
        <v>5 days</v>
      </c>
      <c r="G9032" t="s">
        <v>49</v>
      </c>
      <c r="H9032" t="s">
        <v>234</v>
      </c>
      <c r="I9032" t="s">
        <v>235</v>
      </c>
      <c r="J9032" t="s">
        <v>25</v>
      </c>
      <c r="K9032" t="s">
        <v>26</v>
      </c>
      <c r="L9032" t="s">
        <v>10388</v>
      </c>
      <c r="M9032" t="s">
        <v>1247</v>
      </c>
      <c r="N9032">
        <v>1752</v>
      </c>
      <c r="O9032" t="s">
        <v>147</v>
      </c>
      <c r="P9032" t="s">
        <v>1718</v>
      </c>
      <c r="Q9032" t="s">
        <v>31</v>
      </c>
      <c r="R9032" t="s">
        <v>64</v>
      </c>
      <c r="S9032" t="s">
        <v>1719</v>
      </c>
      <c r="T9032" s="9">
        <v>191.82</v>
      </c>
      <c r="U9032">
        <v>3</v>
      </c>
      <c r="V9032" s="2">
        <v>0</v>
      </c>
      <c r="W9032" s="6">
        <v>61.38</v>
      </c>
      <c r="X9032" s="14">
        <f>AA9032-W9032</f>
        <v>514.08000000000004</v>
      </c>
      <c r="Y9032" s="6">
        <f>T9032*U9032</f>
        <v>575.46</v>
      </c>
      <c r="Z9032" s="6">
        <f>Y9032*V9032</f>
        <v>0</v>
      </c>
      <c r="AA9032" s="6">
        <f t="shared" si="743"/>
        <v>575.46</v>
      </c>
    </row>
    <row r="9033" spans="2:27" x14ac:dyDescent="0.3">
      <c r="B9033">
        <v>9030</v>
      </c>
      <c r="C9033" t="s">
        <v>10389</v>
      </c>
      <c r="D9033" s="1">
        <v>41838</v>
      </c>
      <c r="E9033" s="1">
        <v>41843</v>
      </c>
      <c r="F9033" s="9" t="str">
        <f t="shared" si="744"/>
        <v>5 days</v>
      </c>
      <c r="G9033" t="s">
        <v>49</v>
      </c>
      <c r="H9033" t="s">
        <v>6416</v>
      </c>
      <c r="I9033" t="s">
        <v>6417</v>
      </c>
      <c r="J9033" t="s">
        <v>25</v>
      </c>
      <c r="K9033" t="s">
        <v>26</v>
      </c>
      <c r="L9033" t="s">
        <v>1503</v>
      </c>
      <c r="M9033" t="s">
        <v>266</v>
      </c>
      <c r="N9033">
        <v>10801</v>
      </c>
      <c r="O9033" t="s">
        <v>147</v>
      </c>
      <c r="P9033" t="s">
        <v>2058</v>
      </c>
      <c r="Q9033" t="s">
        <v>45</v>
      </c>
      <c r="R9033" t="s">
        <v>74</v>
      </c>
      <c r="S9033" t="s">
        <v>2059</v>
      </c>
      <c r="T9033" s="9">
        <v>13.9</v>
      </c>
      <c r="U9033">
        <v>2</v>
      </c>
      <c r="V9033" s="2">
        <v>0.2</v>
      </c>
      <c r="W9033" s="6">
        <v>4.5199999999999996</v>
      </c>
      <c r="X9033" s="14">
        <f>AA9033-W9033</f>
        <v>17.720000000000002</v>
      </c>
      <c r="Y9033" s="6">
        <f>T9033*U9033</f>
        <v>27.8</v>
      </c>
      <c r="Z9033" s="6">
        <f>Y9033*V9033</f>
        <v>5.5600000000000005</v>
      </c>
      <c r="AA9033" s="6">
        <f t="shared" si="743"/>
        <v>22.240000000000002</v>
      </c>
    </row>
    <row r="9034" spans="2:27" x14ac:dyDescent="0.3">
      <c r="B9034">
        <v>9031</v>
      </c>
      <c r="C9034" t="s">
        <v>10390</v>
      </c>
      <c r="D9034" s="1">
        <v>42744</v>
      </c>
      <c r="E9034" s="1">
        <v>42744</v>
      </c>
      <c r="F9034" s="9" t="str">
        <f t="shared" si="744"/>
        <v>0 days</v>
      </c>
      <c r="G9034" t="s">
        <v>1292</v>
      </c>
      <c r="H9034" t="s">
        <v>3855</v>
      </c>
      <c r="I9034" t="s">
        <v>3856</v>
      </c>
      <c r="J9034" t="s">
        <v>40</v>
      </c>
      <c r="K9034" t="s">
        <v>26</v>
      </c>
      <c r="L9034" t="s">
        <v>94</v>
      </c>
      <c r="M9034" t="s">
        <v>95</v>
      </c>
      <c r="N9034">
        <v>98103</v>
      </c>
      <c r="O9034" t="s">
        <v>43</v>
      </c>
      <c r="P9034" t="s">
        <v>4621</v>
      </c>
      <c r="Q9034" t="s">
        <v>45</v>
      </c>
      <c r="R9034" t="s">
        <v>77</v>
      </c>
      <c r="S9034" t="s">
        <v>4622</v>
      </c>
      <c r="T9034" s="9">
        <v>314.60000000000002</v>
      </c>
      <c r="U9034">
        <v>4</v>
      </c>
      <c r="V9034" s="2">
        <v>0</v>
      </c>
      <c r="W9034" s="6">
        <v>103.82</v>
      </c>
      <c r="X9034" s="14">
        <f>AA9034-W9034</f>
        <v>1154.5800000000002</v>
      </c>
      <c r="Y9034" s="6">
        <f>T9034*U9034</f>
        <v>1258.4000000000001</v>
      </c>
      <c r="Z9034" s="6">
        <f>Y9034*V9034</f>
        <v>0</v>
      </c>
      <c r="AA9034" s="6">
        <f t="shared" si="743"/>
        <v>1258.4000000000001</v>
      </c>
    </row>
    <row r="9035" spans="2:27" x14ac:dyDescent="0.3">
      <c r="B9035">
        <v>9032</v>
      </c>
      <c r="C9035" t="s">
        <v>10390</v>
      </c>
      <c r="D9035" s="1">
        <v>42744</v>
      </c>
      <c r="E9035" s="1">
        <v>42744</v>
      </c>
      <c r="F9035" s="9" t="str">
        <f t="shared" si="744"/>
        <v>0 days</v>
      </c>
      <c r="G9035" t="s">
        <v>1292</v>
      </c>
      <c r="H9035" t="s">
        <v>3855</v>
      </c>
      <c r="I9035" t="s">
        <v>3856</v>
      </c>
      <c r="J9035" t="s">
        <v>40</v>
      </c>
      <c r="K9035" t="s">
        <v>26</v>
      </c>
      <c r="L9035" t="s">
        <v>94</v>
      </c>
      <c r="M9035" t="s">
        <v>95</v>
      </c>
      <c r="N9035">
        <v>98103</v>
      </c>
      <c r="O9035" t="s">
        <v>43</v>
      </c>
      <c r="P9035" t="s">
        <v>927</v>
      </c>
      <c r="Q9035" t="s">
        <v>31</v>
      </c>
      <c r="R9035" t="s">
        <v>55</v>
      </c>
      <c r="S9035" t="s">
        <v>928</v>
      </c>
      <c r="T9035" s="9">
        <v>283.56</v>
      </c>
      <c r="U9035">
        <v>4</v>
      </c>
      <c r="V9035" s="2">
        <v>0</v>
      </c>
      <c r="W9035" s="6">
        <v>45.37</v>
      </c>
      <c r="X9035" s="14">
        <f>AA9035-W9035</f>
        <v>1088.8700000000001</v>
      </c>
      <c r="Y9035" s="6">
        <f>T9035*U9035</f>
        <v>1134.24</v>
      </c>
      <c r="Z9035" s="6">
        <f>Y9035*V9035</f>
        <v>0</v>
      </c>
      <c r="AA9035" s="6">
        <f t="shared" si="743"/>
        <v>1134.24</v>
      </c>
    </row>
    <row r="9036" spans="2:27" x14ac:dyDescent="0.3">
      <c r="B9036">
        <v>9033</v>
      </c>
      <c r="C9036" t="s">
        <v>10391</v>
      </c>
      <c r="D9036" s="1">
        <v>42908</v>
      </c>
      <c r="E9036" s="1">
        <v>42912</v>
      </c>
      <c r="F9036" s="9" t="str">
        <f t="shared" si="744"/>
        <v>4 days</v>
      </c>
      <c r="G9036" t="s">
        <v>49</v>
      </c>
      <c r="H9036" t="s">
        <v>439</v>
      </c>
      <c r="I9036" t="s">
        <v>440</v>
      </c>
      <c r="J9036" t="s">
        <v>101</v>
      </c>
      <c r="K9036" t="s">
        <v>26</v>
      </c>
      <c r="L9036" t="s">
        <v>881</v>
      </c>
      <c r="M9036" t="s">
        <v>237</v>
      </c>
      <c r="N9036">
        <v>48227</v>
      </c>
      <c r="O9036" t="s">
        <v>104</v>
      </c>
      <c r="P9036" t="s">
        <v>34</v>
      </c>
      <c r="Q9036" t="s">
        <v>31</v>
      </c>
      <c r="R9036" t="s">
        <v>35</v>
      </c>
      <c r="S9036" t="s">
        <v>36</v>
      </c>
      <c r="T9036" s="9">
        <v>487.96</v>
      </c>
      <c r="U9036">
        <v>2</v>
      </c>
      <c r="V9036" s="2">
        <v>0</v>
      </c>
      <c r="W9036" s="6">
        <v>146.38999999999999</v>
      </c>
      <c r="X9036" s="14">
        <f>AA9036-W9036</f>
        <v>829.53</v>
      </c>
      <c r="Y9036" s="6">
        <f>T9036*U9036</f>
        <v>975.92</v>
      </c>
      <c r="Z9036" s="6">
        <f>Y9036*V9036</f>
        <v>0</v>
      </c>
      <c r="AA9036" s="6">
        <f t="shared" si="743"/>
        <v>975.92</v>
      </c>
    </row>
    <row r="9037" spans="2:27" x14ac:dyDescent="0.3">
      <c r="B9037">
        <v>9034</v>
      </c>
      <c r="C9037" t="s">
        <v>10392</v>
      </c>
      <c r="D9037" s="1">
        <v>41679</v>
      </c>
      <c r="E9037" s="1">
        <v>41829</v>
      </c>
      <c r="F9037" s="9" t="str">
        <f t="shared" si="744"/>
        <v>150 days</v>
      </c>
      <c r="G9037" t="s">
        <v>49</v>
      </c>
      <c r="H9037" t="s">
        <v>1587</v>
      </c>
      <c r="I9037" t="s">
        <v>1588</v>
      </c>
      <c r="J9037" t="s">
        <v>25</v>
      </c>
      <c r="K9037" t="s">
        <v>26</v>
      </c>
      <c r="L9037" t="s">
        <v>1710</v>
      </c>
      <c r="M9037" t="s">
        <v>1711</v>
      </c>
      <c r="N9037">
        <v>72701</v>
      </c>
      <c r="O9037" t="s">
        <v>29</v>
      </c>
      <c r="P9037" t="s">
        <v>4726</v>
      </c>
      <c r="Q9037" t="s">
        <v>45</v>
      </c>
      <c r="R9037" t="s">
        <v>74</v>
      </c>
      <c r="S9037" t="s">
        <v>4727</v>
      </c>
      <c r="T9037" s="9">
        <v>1793.98</v>
      </c>
      <c r="U9037">
        <v>2</v>
      </c>
      <c r="V9037" s="2">
        <v>0</v>
      </c>
      <c r="W9037" s="6">
        <v>843.17</v>
      </c>
      <c r="X9037" s="14">
        <f>AA9037-W9037</f>
        <v>2744.79</v>
      </c>
      <c r="Y9037" s="6">
        <f>T9037*U9037</f>
        <v>3587.96</v>
      </c>
      <c r="Z9037" s="6">
        <f>Y9037*V9037</f>
        <v>0</v>
      </c>
      <c r="AA9037" s="6">
        <f t="shared" si="743"/>
        <v>3587.96</v>
      </c>
    </row>
    <row r="9038" spans="2:27" x14ac:dyDescent="0.3">
      <c r="B9038">
        <v>9035</v>
      </c>
      <c r="C9038" t="s">
        <v>10393</v>
      </c>
      <c r="D9038" s="1">
        <v>42014</v>
      </c>
      <c r="E9038" s="1">
        <v>42134</v>
      </c>
      <c r="F9038" s="9" t="str">
        <f t="shared" si="744"/>
        <v>120 days</v>
      </c>
      <c r="G9038" t="s">
        <v>49</v>
      </c>
      <c r="H9038" t="s">
        <v>660</v>
      </c>
      <c r="I9038" t="s">
        <v>661</v>
      </c>
      <c r="J9038" t="s">
        <v>25</v>
      </c>
      <c r="K9038" t="s">
        <v>26</v>
      </c>
      <c r="L9038" t="s">
        <v>1323</v>
      </c>
      <c r="M9038" t="s">
        <v>210</v>
      </c>
      <c r="N9038">
        <v>62301</v>
      </c>
      <c r="O9038" t="s">
        <v>104</v>
      </c>
      <c r="P9038" t="s">
        <v>5751</v>
      </c>
      <c r="Q9038" t="s">
        <v>45</v>
      </c>
      <c r="R9038" t="s">
        <v>74</v>
      </c>
      <c r="S9038" t="s">
        <v>5752</v>
      </c>
      <c r="T9038" s="9">
        <v>2.99</v>
      </c>
      <c r="U9038">
        <v>4</v>
      </c>
      <c r="V9038" s="2">
        <v>0.8</v>
      </c>
      <c r="W9038" s="6">
        <v>-4.49</v>
      </c>
      <c r="X9038" s="14">
        <f>AA9038-W9038</f>
        <v>6.8819999999999997</v>
      </c>
      <c r="Y9038" s="6">
        <f>T9038*U9038</f>
        <v>11.96</v>
      </c>
      <c r="Z9038" s="6">
        <f>Y9038*V9038</f>
        <v>9.5680000000000014</v>
      </c>
      <c r="AA9038" s="6">
        <f t="shared" si="743"/>
        <v>2.3919999999999995</v>
      </c>
    </row>
    <row r="9039" spans="2:27" x14ac:dyDescent="0.3">
      <c r="B9039">
        <v>9036</v>
      </c>
      <c r="C9039" t="s">
        <v>10393</v>
      </c>
      <c r="D9039" s="1">
        <v>42014</v>
      </c>
      <c r="E9039" s="1">
        <v>42134</v>
      </c>
      <c r="F9039" s="9" t="str">
        <f t="shared" si="744"/>
        <v>120 days</v>
      </c>
      <c r="G9039" t="s">
        <v>49</v>
      </c>
      <c r="H9039" t="s">
        <v>660</v>
      </c>
      <c r="I9039" t="s">
        <v>661</v>
      </c>
      <c r="J9039" t="s">
        <v>25</v>
      </c>
      <c r="K9039" t="s">
        <v>26</v>
      </c>
      <c r="L9039" t="s">
        <v>1323</v>
      </c>
      <c r="M9039" t="s">
        <v>210</v>
      </c>
      <c r="N9039">
        <v>62301</v>
      </c>
      <c r="O9039" t="s">
        <v>104</v>
      </c>
      <c r="P9039" t="s">
        <v>662</v>
      </c>
      <c r="Q9039" t="s">
        <v>70</v>
      </c>
      <c r="R9039" t="s">
        <v>160</v>
      </c>
      <c r="S9039" t="s">
        <v>663</v>
      </c>
      <c r="T9039" s="9">
        <v>108.77</v>
      </c>
      <c r="U9039">
        <v>4</v>
      </c>
      <c r="V9039" s="2">
        <v>0.2</v>
      </c>
      <c r="W9039" s="6">
        <v>2.72</v>
      </c>
      <c r="X9039" s="14">
        <f>AA9039-W9039</f>
        <v>345.34399999999994</v>
      </c>
      <c r="Y9039" s="6">
        <f>T9039*U9039</f>
        <v>435.08</v>
      </c>
      <c r="Z9039" s="6">
        <f>Y9039*V9039</f>
        <v>87.016000000000005</v>
      </c>
      <c r="AA9039" s="6">
        <f t="shared" si="743"/>
        <v>348.06399999999996</v>
      </c>
    </row>
    <row r="9040" spans="2:27" x14ac:dyDescent="0.3">
      <c r="B9040">
        <v>9037</v>
      </c>
      <c r="C9040" t="s">
        <v>10394</v>
      </c>
      <c r="D9040" s="1">
        <v>42189</v>
      </c>
      <c r="E9040" s="1">
        <v>42281</v>
      </c>
      <c r="F9040" s="9" t="str">
        <f t="shared" si="744"/>
        <v>92 days</v>
      </c>
      <c r="G9040" t="s">
        <v>187</v>
      </c>
      <c r="H9040" t="s">
        <v>2182</v>
      </c>
      <c r="I9040" t="s">
        <v>2183</v>
      </c>
      <c r="J9040" t="s">
        <v>25</v>
      </c>
      <c r="K9040" t="s">
        <v>26</v>
      </c>
      <c r="L9040" t="s">
        <v>265</v>
      </c>
      <c r="M9040" t="s">
        <v>266</v>
      </c>
      <c r="N9040">
        <v>10035</v>
      </c>
      <c r="O9040" t="s">
        <v>147</v>
      </c>
      <c r="P9040" t="s">
        <v>3982</v>
      </c>
      <c r="Q9040" t="s">
        <v>45</v>
      </c>
      <c r="R9040" t="s">
        <v>89</v>
      </c>
      <c r="S9040" t="s">
        <v>3983</v>
      </c>
      <c r="T9040" s="9">
        <v>25.92</v>
      </c>
      <c r="U9040">
        <v>4</v>
      </c>
      <c r="V9040" s="2">
        <v>0</v>
      </c>
      <c r="W9040" s="6">
        <v>12.44</v>
      </c>
      <c r="X9040" s="14">
        <f>AA9040-W9040</f>
        <v>91.240000000000009</v>
      </c>
      <c r="Y9040" s="6">
        <f>T9040*U9040</f>
        <v>103.68</v>
      </c>
      <c r="Z9040" s="6">
        <f>Y9040*V9040</f>
        <v>0</v>
      </c>
      <c r="AA9040" s="6">
        <f t="shared" si="743"/>
        <v>103.68</v>
      </c>
    </row>
    <row r="9041" spans="2:27" x14ac:dyDescent="0.3">
      <c r="B9041">
        <v>9038</v>
      </c>
      <c r="C9041" t="s">
        <v>10394</v>
      </c>
      <c r="D9041" s="1">
        <v>42189</v>
      </c>
      <c r="E9041" s="1">
        <v>42281</v>
      </c>
      <c r="F9041" s="9" t="str">
        <f t="shared" si="744"/>
        <v>92 days</v>
      </c>
      <c r="G9041" t="s">
        <v>187</v>
      </c>
      <c r="H9041" t="s">
        <v>2182</v>
      </c>
      <c r="I9041" t="s">
        <v>2183</v>
      </c>
      <c r="J9041" t="s">
        <v>25</v>
      </c>
      <c r="K9041" t="s">
        <v>26</v>
      </c>
      <c r="L9041" t="s">
        <v>265</v>
      </c>
      <c r="M9041" t="s">
        <v>266</v>
      </c>
      <c r="N9041">
        <v>10035</v>
      </c>
      <c r="O9041" t="s">
        <v>147</v>
      </c>
      <c r="P9041" t="s">
        <v>3986</v>
      </c>
      <c r="Q9041" t="s">
        <v>45</v>
      </c>
      <c r="R9041" t="s">
        <v>58</v>
      </c>
      <c r="S9041" t="s">
        <v>3987</v>
      </c>
      <c r="T9041" s="9">
        <v>22.58</v>
      </c>
      <c r="U9041">
        <v>2</v>
      </c>
      <c r="V9041" s="2">
        <v>0</v>
      </c>
      <c r="W9041" s="6">
        <v>5.87</v>
      </c>
      <c r="X9041" s="14">
        <f>AA9041-W9041</f>
        <v>39.29</v>
      </c>
      <c r="Y9041" s="6">
        <f>T9041*U9041</f>
        <v>45.16</v>
      </c>
      <c r="Z9041" s="6">
        <f>Y9041*V9041</f>
        <v>0</v>
      </c>
      <c r="AA9041" s="6">
        <f t="shared" si="743"/>
        <v>45.16</v>
      </c>
    </row>
    <row r="9042" spans="2:27" x14ac:dyDescent="0.3">
      <c r="B9042">
        <v>9039</v>
      </c>
      <c r="C9042" t="s">
        <v>10395</v>
      </c>
      <c r="D9042" s="1">
        <v>43060</v>
      </c>
      <c r="E9042" s="1">
        <v>43060</v>
      </c>
      <c r="F9042" s="9" t="str">
        <f t="shared" si="744"/>
        <v>0 days</v>
      </c>
      <c r="G9042" t="s">
        <v>1292</v>
      </c>
      <c r="H9042" t="s">
        <v>4384</v>
      </c>
      <c r="I9042" t="s">
        <v>4385</v>
      </c>
      <c r="J9042" t="s">
        <v>25</v>
      </c>
      <c r="K9042" t="s">
        <v>26</v>
      </c>
      <c r="L9042" t="s">
        <v>183</v>
      </c>
      <c r="M9042" t="s">
        <v>103</v>
      </c>
      <c r="N9042">
        <v>77095</v>
      </c>
      <c r="O9042" t="s">
        <v>104</v>
      </c>
      <c r="P9042" t="s">
        <v>1786</v>
      </c>
      <c r="Q9042" t="s">
        <v>70</v>
      </c>
      <c r="R9042" t="s">
        <v>71</v>
      </c>
      <c r="S9042" t="s">
        <v>1787</v>
      </c>
      <c r="T9042" s="9">
        <v>55.18</v>
      </c>
      <c r="U9042">
        <v>3</v>
      </c>
      <c r="V9042" s="2">
        <v>0.2</v>
      </c>
      <c r="W9042" s="6">
        <v>-12.41</v>
      </c>
      <c r="X9042" s="14">
        <f>AA9042-W9042</f>
        <v>144.84199999999998</v>
      </c>
      <c r="Y9042" s="6">
        <f>T9042*U9042</f>
        <v>165.54</v>
      </c>
      <c r="Z9042" s="6">
        <f>Y9042*V9042</f>
        <v>33.107999999999997</v>
      </c>
      <c r="AA9042" s="6">
        <f t="shared" si="743"/>
        <v>132.43199999999999</v>
      </c>
    </row>
    <row r="9043" spans="2:27" x14ac:dyDescent="0.3">
      <c r="B9043">
        <v>9040</v>
      </c>
      <c r="C9043" t="s">
        <v>10396</v>
      </c>
      <c r="D9043" s="1">
        <v>42721</v>
      </c>
      <c r="E9043" s="1">
        <v>42725</v>
      </c>
      <c r="F9043" s="9" t="str">
        <f t="shared" si="744"/>
        <v>4 days</v>
      </c>
      <c r="G9043" t="s">
        <v>49</v>
      </c>
      <c r="H9043" t="s">
        <v>3835</v>
      </c>
      <c r="I9043" t="s">
        <v>3836</v>
      </c>
      <c r="J9043" t="s">
        <v>25</v>
      </c>
      <c r="K9043" t="s">
        <v>26</v>
      </c>
      <c r="L9043" t="s">
        <v>881</v>
      </c>
      <c r="M9043" t="s">
        <v>237</v>
      </c>
      <c r="N9043">
        <v>48205</v>
      </c>
      <c r="O9043" t="s">
        <v>104</v>
      </c>
      <c r="P9043" t="s">
        <v>2697</v>
      </c>
      <c r="Q9043" t="s">
        <v>45</v>
      </c>
      <c r="R9043" t="s">
        <v>74</v>
      </c>
      <c r="S9043" t="s">
        <v>2698</v>
      </c>
      <c r="T9043" s="9">
        <v>9892.74</v>
      </c>
      <c r="U9043">
        <v>13</v>
      </c>
      <c r="V9043" s="2">
        <v>0</v>
      </c>
      <c r="W9043" s="6">
        <v>4946.37</v>
      </c>
      <c r="X9043" s="14">
        <f>AA9043-W9043</f>
        <v>123659.25</v>
      </c>
      <c r="Y9043" s="6">
        <f>T9043*U9043</f>
        <v>128605.62</v>
      </c>
      <c r="Z9043" s="6">
        <f>Y9043*V9043</f>
        <v>0</v>
      </c>
      <c r="AA9043" s="6">
        <f t="shared" si="743"/>
        <v>128605.62</v>
      </c>
    </row>
    <row r="9044" spans="2:27" x14ac:dyDescent="0.3">
      <c r="B9044">
        <v>9041</v>
      </c>
      <c r="C9044" t="s">
        <v>10397</v>
      </c>
      <c r="D9044" s="1">
        <v>41901</v>
      </c>
      <c r="E9044" s="1">
        <v>41906</v>
      </c>
      <c r="F9044" s="9" t="str">
        <f t="shared" si="744"/>
        <v>5 days</v>
      </c>
      <c r="G9044" t="s">
        <v>49</v>
      </c>
      <c r="H9044" t="s">
        <v>4600</v>
      </c>
      <c r="I9044" t="s">
        <v>4601</v>
      </c>
      <c r="J9044" t="s">
        <v>40</v>
      </c>
      <c r="K9044" t="s">
        <v>26</v>
      </c>
      <c r="L9044" t="s">
        <v>8034</v>
      </c>
      <c r="M9044" t="s">
        <v>309</v>
      </c>
      <c r="N9044">
        <v>85224</v>
      </c>
      <c r="O9044" t="s">
        <v>43</v>
      </c>
      <c r="P9044" t="s">
        <v>4463</v>
      </c>
      <c r="Q9044" t="s">
        <v>31</v>
      </c>
      <c r="R9044" t="s">
        <v>55</v>
      </c>
      <c r="S9044" t="s">
        <v>4464</v>
      </c>
      <c r="T9044" s="9">
        <v>73.92</v>
      </c>
      <c r="U9044">
        <v>1</v>
      </c>
      <c r="V9044" s="2">
        <v>0.5</v>
      </c>
      <c r="W9044" s="6">
        <v>-45.83</v>
      </c>
      <c r="X9044" s="14">
        <f>AA9044-W9044</f>
        <v>82.789999999999992</v>
      </c>
      <c r="Y9044" s="6">
        <f>T9044*U9044</f>
        <v>73.92</v>
      </c>
      <c r="Z9044" s="6">
        <f>Y9044*V9044</f>
        <v>36.96</v>
      </c>
      <c r="AA9044" s="6">
        <f t="shared" si="743"/>
        <v>36.96</v>
      </c>
    </row>
    <row r="9045" spans="2:27" x14ac:dyDescent="0.3">
      <c r="B9045">
        <v>9042</v>
      </c>
      <c r="C9045" t="s">
        <v>10398</v>
      </c>
      <c r="D9045" s="1">
        <v>41910</v>
      </c>
      <c r="E9045" s="1">
        <v>41708</v>
      </c>
      <c r="F9045" s="23" t="s">
        <v>10956</v>
      </c>
      <c r="G9045" t="s">
        <v>49</v>
      </c>
      <c r="H9045" t="s">
        <v>1659</v>
      </c>
      <c r="I9045" t="s">
        <v>1660</v>
      </c>
      <c r="J9045" t="s">
        <v>25</v>
      </c>
      <c r="K9045" t="s">
        <v>26</v>
      </c>
      <c r="L9045" t="s">
        <v>7245</v>
      </c>
      <c r="M9045" t="s">
        <v>53</v>
      </c>
      <c r="N9045">
        <v>33021</v>
      </c>
      <c r="O9045" t="s">
        <v>29</v>
      </c>
      <c r="P9045" t="s">
        <v>9194</v>
      </c>
      <c r="Q9045" t="s">
        <v>31</v>
      </c>
      <c r="R9045" t="s">
        <v>64</v>
      </c>
      <c r="S9045" t="s">
        <v>9195</v>
      </c>
      <c r="T9045" s="9">
        <v>337.09</v>
      </c>
      <c r="U9045">
        <v>4</v>
      </c>
      <c r="V9045" s="2">
        <v>0.2</v>
      </c>
      <c r="W9045" s="6">
        <v>16.850000000000001</v>
      </c>
      <c r="X9045" s="14">
        <f>AA9045-W9045</f>
        <v>1061.838</v>
      </c>
      <c r="Y9045" s="6">
        <f>T9045*U9045</f>
        <v>1348.36</v>
      </c>
      <c r="Z9045" s="6">
        <f>Y9045*V9045</f>
        <v>269.67199999999997</v>
      </c>
      <c r="AA9045" s="6">
        <f t="shared" si="743"/>
        <v>1078.6879999999999</v>
      </c>
    </row>
    <row r="9046" spans="2:27" x14ac:dyDescent="0.3">
      <c r="B9046">
        <v>9043</v>
      </c>
      <c r="C9046" t="s">
        <v>10399</v>
      </c>
      <c r="D9046" s="1">
        <v>42269</v>
      </c>
      <c r="E9046" s="1">
        <v>42273</v>
      </c>
      <c r="F9046" s="9" t="str">
        <f t="shared" ref="F9046:F9058" si="745">DATEDIF(D9046,E9046,"d")&amp;" days"</f>
        <v>4 days</v>
      </c>
      <c r="G9046" t="s">
        <v>22</v>
      </c>
      <c r="H9046" t="s">
        <v>1321</v>
      </c>
      <c r="I9046" t="s">
        <v>1322</v>
      </c>
      <c r="J9046" t="s">
        <v>40</v>
      </c>
      <c r="K9046" t="s">
        <v>26</v>
      </c>
      <c r="L9046" t="s">
        <v>41</v>
      </c>
      <c r="M9046" t="s">
        <v>42</v>
      </c>
      <c r="N9046">
        <v>90049</v>
      </c>
      <c r="O9046" t="s">
        <v>43</v>
      </c>
      <c r="P9046" t="s">
        <v>2199</v>
      </c>
      <c r="Q9046" t="s">
        <v>45</v>
      </c>
      <c r="R9046" t="s">
        <v>77</v>
      </c>
      <c r="S9046" t="s">
        <v>2200</v>
      </c>
      <c r="T9046" s="9">
        <v>61.44</v>
      </c>
      <c r="U9046">
        <v>3</v>
      </c>
      <c r="V9046" s="2">
        <v>0</v>
      </c>
      <c r="W9046" s="6">
        <v>16.59</v>
      </c>
      <c r="X9046" s="14">
        <f>AA9046-W9046</f>
        <v>167.73</v>
      </c>
      <c r="Y9046" s="6">
        <f>T9046*U9046</f>
        <v>184.32</v>
      </c>
      <c r="Z9046" s="6">
        <f>Y9046*V9046</f>
        <v>0</v>
      </c>
      <c r="AA9046" s="6">
        <f t="shared" si="743"/>
        <v>184.32</v>
      </c>
    </row>
    <row r="9047" spans="2:27" x14ac:dyDescent="0.3">
      <c r="B9047">
        <v>9044</v>
      </c>
      <c r="C9047" t="s">
        <v>10400</v>
      </c>
      <c r="D9047" s="1">
        <v>42562</v>
      </c>
      <c r="E9047" s="1">
        <v>42687</v>
      </c>
      <c r="F9047" s="9" t="str">
        <f t="shared" si="745"/>
        <v>125 days</v>
      </c>
      <c r="G9047" t="s">
        <v>49</v>
      </c>
      <c r="H9047" t="s">
        <v>4244</v>
      </c>
      <c r="I9047" t="s">
        <v>4245</v>
      </c>
      <c r="J9047" t="s">
        <v>40</v>
      </c>
      <c r="K9047" t="s">
        <v>26</v>
      </c>
      <c r="L9047" t="s">
        <v>126</v>
      </c>
      <c r="M9047" t="s">
        <v>42</v>
      </c>
      <c r="N9047">
        <v>94122</v>
      </c>
      <c r="O9047" t="s">
        <v>43</v>
      </c>
      <c r="P9047" t="s">
        <v>1314</v>
      </c>
      <c r="Q9047" t="s">
        <v>70</v>
      </c>
      <c r="R9047" t="s">
        <v>160</v>
      </c>
      <c r="S9047" t="s">
        <v>1315</v>
      </c>
      <c r="T9047" s="9">
        <v>479.97</v>
      </c>
      <c r="U9047">
        <v>3</v>
      </c>
      <c r="V9047" s="2">
        <v>0</v>
      </c>
      <c r="W9047" s="6">
        <v>163.19</v>
      </c>
      <c r="X9047" s="14">
        <f>AA9047-W9047</f>
        <v>1276.72</v>
      </c>
      <c r="Y9047" s="6">
        <f>T9047*U9047</f>
        <v>1439.91</v>
      </c>
      <c r="Z9047" s="6">
        <f>Y9047*V9047</f>
        <v>0</v>
      </c>
      <c r="AA9047" s="6">
        <f t="shared" si="743"/>
        <v>1439.91</v>
      </c>
    </row>
    <row r="9048" spans="2:27" x14ac:dyDescent="0.3">
      <c r="B9048">
        <v>9045</v>
      </c>
      <c r="C9048" t="s">
        <v>10401</v>
      </c>
      <c r="D9048" s="1">
        <v>43085</v>
      </c>
      <c r="E9048" s="1">
        <v>43089</v>
      </c>
      <c r="F9048" s="9" t="str">
        <f t="shared" si="745"/>
        <v>4 days</v>
      </c>
      <c r="G9048" t="s">
        <v>22</v>
      </c>
      <c r="H9048" t="s">
        <v>3031</v>
      </c>
      <c r="I9048" t="s">
        <v>3032</v>
      </c>
      <c r="J9048" t="s">
        <v>40</v>
      </c>
      <c r="K9048" t="s">
        <v>26</v>
      </c>
      <c r="L9048" t="s">
        <v>5038</v>
      </c>
      <c r="M9048" t="s">
        <v>42</v>
      </c>
      <c r="N9048">
        <v>94086</v>
      </c>
      <c r="O9048" t="s">
        <v>43</v>
      </c>
      <c r="P9048" t="s">
        <v>5751</v>
      </c>
      <c r="Q9048" t="s">
        <v>45</v>
      </c>
      <c r="R9048" t="s">
        <v>74</v>
      </c>
      <c r="S9048" t="s">
        <v>5752</v>
      </c>
      <c r="T9048" s="9">
        <v>5.98</v>
      </c>
      <c r="U9048">
        <v>2</v>
      </c>
      <c r="V9048" s="2">
        <v>0.2</v>
      </c>
      <c r="W9048" s="6">
        <v>2.2400000000000002</v>
      </c>
      <c r="X9048" s="14">
        <f>AA9048-W9048</f>
        <v>7.3280000000000012</v>
      </c>
      <c r="Y9048" s="6">
        <f>T9048*U9048</f>
        <v>11.96</v>
      </c>
      <c r="Z9048" s="6">
        <f>Y9048*V9048</f>
        <v>2.3920000000000003</v>
      </c>
      <c r="AA9048" s="6">
        <f t="shared" si="743"/>
        <v>9.5680000000000014</v>
      </c>
    </row>
    <row r="9049" spans="2:27" x14ac:dyDescent="0.3">
      <c r="B9049">
        <v>9046</v>
      </c>
      <c r="C9049" t="s">
        <v>10401</v>
      </c>
      <c r="D9049" s="1">
        <v>43085</v>
      </c>
      <c r="E9049" s="1">
        <v>43089</v>
      </c>
      <c r="F9049" s="9" t="str">
        <f t="shared" si="745"/>
        <v>4 days</v>
      </c>
      <c r="G9049" t="s">
        <v>22</v>
      </c>
      <c r="H9049" t="s">
        <v>3031</v>
      </c>
      <c r="I9049" t="s">
        <v>3032</v>
      </c>
      <c r="J9049" t="s">
        <v>40</v>
      </c>
      <c r="K9049" t="s">
        <v>26</v>
      </c>
      <c r="L9049" t="s">
        <v>5038</v>
      </c>
      <c r="M9049" t="s">
        <v>42</v>
      </c>
      <c r="N9049">
        <v>94086</v>
      </c>
      <c r="O9049" t="s">
        <v>43</v>
      </c>
      <c r="P9049" t="s">
        <v>5338</v>
      </c>
      <c r="Q9049" t="s">
        <v>70</v>
      </c>
      <c r="R9049" t="s">
        <v>160</v>
      </c>
      <c r="S9049" t="s">
        <v>5339</v>
      </c>
      <c r="T9049" s="9">
        <v>189.95</v>
      </c>
      <c r="U9049">
        <v>5</v>
      </c>
      <c r="V9049" s="2">
        <v>0</v>
      </c>
      <c r="W9049" s="6">
        <v>45.59</v>
      </c>
      <c r="X9049" s="14">
        <f>AA9049-W9049</f>
        <v>904.16</v>
      </c>
      <c r="Y9049" s="6">
        <f>T9049*U9049</f>
        <v>949.75</v>
      </c>
      <c r="Z9049" s="6">
        <f>Y9049*V9049</f>
        <v>0</v>
      </c>
      <c r="AA9049" s="6">
        <f t="shared" si="743"/>
        <v>949.75</v>
      </c>
    </row>
    <row r="9050" spans="2:27" x14ac:dyDescent="0.3">
      <c r="B9050">
        <v>9047</v>
      </c>
      <c r="C9050" t="s">
        <v>10401</v>
      </c>
      <c r="D9050" s="1">
        <v>43085</v>
      </c>
      <c r="E9050" s="1">
        <v>43089</v>
      </c>
      <c r="F9050" s="9" t="str">
        <f t="shared" si="745"/>
        <v>4 days</v>
      </c>
      <c r="G9050" t="s">
        <v>22</v>
      </c>
      <c r="H9050" t="s">
        <v>3031</v>
      </c>
      <c r="I9050" t="s">
        <v>3032</v>
      </c>
      <c r="J9050" t="s">
        <v>40</v>
      </c>
      <c r="K9050" t="s">
        <v>26</v>
      </c>
      <c r="L9050" t="s">
        <v>5038</v>
      </c>
      <c r="M9050" t="s">
        <v>42</v>
      </c>
      <c r="N9050">
        <v>94086</v>
      </c>
      <c r="O9050" t="s">
        <v>43</v>
      </c>
      <c r="P9050" t="s">
        <v>2469</v>
      </c>
      <c r="Q9050" t="s">
        <v>70</v>
      </c>
      <c r="R9050" t="s">
        <v>160</v>
      </c>
      <c r="S9050" t="s">
        <v>2470</v>
      </c>
      <c r="T9050" s="9">
        <v>149.94999999999999</v>
      </c>
      <c r="U9050">
        <v>5</v>
      </c>
      <c r="V9050" s="2">
        <v>0</v>
      </c>
      <c r="W9050" s="6">
        <v>31.49</v>
      </c>
      <c r="X9050" s="14">
        <f>AA9050-W9050</f>
        <v>718.26</v>
      </c>
      <c r="Y9050" s="6">
        <f>T9050*U9050</f>
        <v>749.75</v>
      </c>
      <c r="Z9050" s="6">
        <f>Y9050*V9050</f>
        <v>0</v>
      </c>
      <c r="AA9050" s="6">
        <f t="shared" si="743"/>
        <v>749.75</v>
      </c>
    </row>
    <row r="9051" spans="2:27" x14ac:dyDescent="0.3">
      <c r="B9051">
        <v>9048</v>
      </c>
      <c r="C9051" t="s">
        <v>10401</v>
      </c>
      <c r="D9051" s="1">
        <v>43085</v>
      </c>
      <c r="E9051" s="1">
        <v>43089</v>
      </c>
      <c r="F9051" s="9" t="str">
        <f t="shared" si="745"/>
        <v>4 days</v>
      </c>
      <c r="G9051" t="s">
        <v>22</v>
      </c>
      <c r="H9051" t="s">
        <v>3031</v>
      </c>
      <c r="I9051" t="s">
        <v>3032</v>
      </c>
      <c r="J9051" t="s">
        <v>40</v>
      </c>
      <c r="K9051" t="s">
        <v>26</v>
      </c>
      <c r="L9051" t="s">
        <v>5038</v>
      </c>
      <c r="M9051" t="s">
        <v>42</v>
      </c>
      <c r="N9051">
        <v>94086</v>
      </c>
      <c r="O9051" t="s">
        <v>43</v>
      </c>
      <c r="P9051" t="s">
        <v>2972</v>
      </c>
      <c r="Q9051" t="s">
        <v>45</v>
      </c>
      <c r="R9051" t="s">
        <v>67</v>
      </c>
      <c r="S9051" t="s">
        <v>2973</v>
      </c>
      <c r="T9051" s="9">
        <v>29.95</v>
      </c>
      <c r="U9051">
        <v>5</v>
      </c>
      <c r="V9051" s="2">
        <v>0</v>
      </c>
      <c r="W9051" s="6">
        <v>8.69</v>
      </c>
      <c r="X9051" s="14">
        <f>AA9051-W9051</f>
        <v>141.06</v>
      </c>
      <c r="Y9051" s="6">
        <f>T9051*U9051</f>
        <v>149.75</v>
      </c>
      <c r="Z9051" s="6">
        <f>Y9051*V9051</f>
        <v>0</v>
      </c>
      <c r="AA9051" s="6">
        <f t="shared" si="743"/>
        <v>149.75</v>
      </c>
    </row>
    <row r="9052" spans="2:27" x14ac:dyDescent="0.3">
      <c r="B9052">
        <v>9049</v>
      </c>
      <c r="C9052" t="s">
        <v>10401</v>
      </c>
      <c r="D9052" s="1">
        <v>43085</v>
      </c>
      <c r="E9052" s="1">
        <v>43089</v>
      </c>
      <c r="F9052" s="9" t="str">
        <f t="shared" si="745"/>
        <v>4 days</v>
      </c>
      <c r="G9052" t="s">
        <v>22</v>
      </c>
      <c r="H9052" t="s">
        <v>3031</v>
      </c>
      <c r="I9052" t="s">
        <v>3032</v>
      </c>
      <c r="J9052" t="s">
        <v>40</v>
      </c>
      <c r="K9052" t="s">
        <v>26</v>
      </c>
      <c r="L9052" t="s">
        <v>5038</v>
      </c>
      <c r="M9052" t="s">
        <v>42</v>
      </c>
      <c r="N9052">
        <v>94086</v>
      </c>
      <c r="O9052" t="s">
        <v>43</v>
      </c>
      <c r="P9052" t="s">
        <v>8465</v>
      </c>
      <c r="Q9052" t="s">
        <v>45</v>
      </c>
      <c r="R9052" t="s">
        <v>46</v>
      </c>
      <c r="S9052" t="s">
        <v>8466</v>
      </c>
      <c r="T9052" s="9">
        <v>44.4</v>
      </c>
      <c r="U9052">
        <v>3</v>
      </c>
      <c r="V9052" s="2">
        <v>0</v>
      </c>
      <c r="W9052" s="6">
        <v>22.2</v>
      </c>
      <c r="X9052" s="14">
        <f>AA9052-W9052</f>
        <v>110.99999999999999</v>
      </c>
      <c r="Y9052" s="6">
        <f>T9052*U9052</f>
        <v>133.19999999999999</v>
      </c>
      <c r="Z9052" s="6">
        <f>Y9052*V9052</f>
        <v>0</v>
      </c>
      <c r="AA9052" s="6">
        <f t="shared" si="743"/>
        <v>133.19999999999999</v>
      </c>
    </row>
    <row r="9053" spans="2:27" x14ac:dyDescent="0.3">
      <c r="B9053">
        <v>9050</v>
      </c>
      <c r="C9053" t="s">
        <v>10402</v>
      </c>
      <c r="D9053" s="1">
        <v>41903</v>
      </c>
      <c r="E9053" s="1">
        <v>41907</v>
      </c>
      <c r="F9053" s="9" t="str">
        <f t="shared" si="745"/>
        <v>4 days</v>
      </c>
      <c r="G9053" t="s">
        <v>49</v>
      </c>
      <c r="H9053" t="s">
        <v>2975</v>
      </c>
      <c r="I9053" t="s">
        <v>2976</v>
      </c>
      <c r="J9053" t="s">
        <v>101</v>
      </c>
      <c r="K9053" t="s">
        <v>26</v>
      </c>
      <c r="L9053" t="s">
        <v>265</v>
      </c>
      <c r="M9053" t="s">
        <v>266</v>
      </c>
      <c r="N9053">
        <v>10011</v>
      </c>
      <c r="O9053" t="s">
        <v>147</v>
      </c>
      <c r="P9053" t="s">
        <v>2594</v>
      </c>
      <c r="Q9053" t="s">
        <v>45</v>
      </c>
      <c r="R9053" t="s">
        <v>67</v>
      </c>
      <c r="S9053" t="s">
        <v>2595</v>
      </c>
      <c r="T9053" s="9">
        <v>66.03</v>
      </c>
      <c r="U9053">
        <v>3</v>
      </c>
      <c r="V9053" s="2">
        <v>0</v>
      </c>
      <c r="W9053" s="6">
        <v>17.170000000000002</v>
      </c>
      <c r="X9053" s="14">
        <f>AA9053-W9053</f>
        <v>180.92000000000002</v>
      </c>
      <c r="Y9053" s="6">
        <f>T9053*U9053</f>
        <v>198.09</v>
      </c>
      <c r="Z9053" s="6">
        <f>Y9053*V9053</f>
        <v>0</v>
      </c>
      <c r="AA9053" s="6">
        <f t="shared" si="743"/>
        <v>198.09</v>
      </c>
    </row>
    <row r="9054" spans="2:27" x14ac:dyDescent="0.3">
      <c r="B9054">
        <v>9051</v>
      </c>
      <c r="C9054" t="s">
        <v>10403</v>
      </c>
      <c r="D9054" s="1">
        <v>42142</v>
      </c>
      <c r="E9054" s="1">
        <v>42146</v>
      </c>
      <c r="F9054" s="9" t="str">
        <f t="shared" si="745"/>
        <v>4 days</v>
      </c>
      <c r="G9054" t="s">
        <v>49</v>
      </c>
      <c r="H9054" t="s">
        <v>2678</v>
      </c>
      <c r="I9054" t="s">
        <v>2679</v>
      </c>
      <c r="J9054" t="s">
        <v>40</v>
      </c>
      <c r="K9054" t="s">
        <v>26</v>
      </c>
      <c r="L9054" t="s">
        <v>41</v>
      </c>
      <c r="M9054" t="s">
        <v>42</v>
      </c>
      <c r="N9054">
        <v>90004</v>
      </c>
      <c r="O9054" t="s">
        <v>43</v>
      </c>
      <c r="P9054" t="s">
        <v>1438</v>
      </c>
      <c r="Q9054" t="s">
        <v>45</v>
      </c>
      <c r="R9054" t="s">
        <v>89</v>
      </c>
      <c r="S9054" t="s">
        <v>1439</v>
      </c>
      <c r="T9054" s="9">
        <v>10.86</v>
      </c>
      <c r="U9054">
        <v>2</v>
      </c>
      <c r="V9054" s="2">
        <v>0</v>
      </c>
      <c r="W9054" s="6">
        <v>5.32</v>
      </c>
      <c r="X9054" s="14">
        <f>AA9054-W9054</f>
        <v>16.399999999999999</v>
      </c>
      <c r="Y9054" s="6">
        <f>T9054*U9054</f>
        <v>21.72</v>
      </c>
      <c r="Z9054" s="6">
        <f>Y9054*V9054</f>
        <v>0</v>
      </c>
      <c r="AA9054" s="6">
        <f t="shared" si="743"/>
        <v>21.72</v>
      </c>
    </row>
    <row r="9055" spans="2:27" x14ac:dyDescent="0.3">
      <c r="B9055">
        <v>9052</v>
      </c>
      <c r="C9055" t="s">
        <v>10404</v>
      </c>
      <c r="D9055" s="1">
        <v>41724</v>
      </c>
      <c r="E9055" s="1">
        <v>41729</v>
      </c>
      <c r="F9055" s="9" t="str">
        <f t="shared" si="745"/>
        <v>5 days</v>
      </c>
      <c r="G9055" t="s">
        <v>22</v>
      </c>
      <c r="H9055" t="s">
        <v>3864</v>
      </c>
      <c r="I9055" t="s">
        <v>3865</v>
      </c>
      <c r="J9055" t="s">
        <v>40</v>
      </c>
      <c r="K9055" t="s">
        <v>26</v>
      </c>
      <c r="L9055" t="s">
        <v>126</v>
      </c>
      <c r="M9055" t="s">
        <v>42</v>
      </c>
      <c r="N9055">
        <v>94122</v>
      </c>
      <c r="O9055" t="s">
        <v>43</v>
      </c>
      <c r="P9055" t="s">
        <v>5021</v>
      </c>
      <c r="Q9055" t="s">
        <v>45</v>
      </c>
      <c r="R9055" t="s">
        <v>67</v>
      </c>
      <c r="S9055" t="s">
        <v>5022</v>
      </c>
      <c r="T9055" s="9">
        <v>3.36</v>
      </c>
      <c r="U9055">
        <v>2</v>
      </c>
      <c r="V9055" s="2">
        <v>0</v>
      </c>
      <c r="W9055" s="6">
        <v>0.84</v>
      </c>
      <c r="X9055" s="14">
        <f>AA9055-W9055</f>
        <v>5.88</v>
      </c>
      <c r="Y9055" s="6">
        <f>T9055*U9055</f>
        <v>6.72</v>
      </c>
      <c r="Z9055" s="6">
        <f>Y9055*V9055</f>
        <v>0</v>
      </c>
      <c r="AA9055" s="6">
        <f t="shared" si="743"/>
        <v>6.72</v>
      </c>
    </row>
    <row r="9056" spans="2:27" x14ac:dyDescent="0.3">
      <c r="B9056">
        <v>9053</v>
      </c>
      <c r="C9056" t="s">
        <v>10404</v>
      </c>
      <c r="D9056" s="1">
        <v>41724</v>
      </c>
      <c r="E9056" s="1">
        <v>41729</v>
      </c>
      <c r="F9056" s="9" t="str">
        <f t="shared" si="745"/>
        <v>5 days</v>
      </c>
      <c r="G9056" t="s">
        <v>22</v>
      </c>
      <c r="H9056" t="s">
        <v>3864</v>
      </c>
      <c r="I9056" t="s">
        <v>3865</v>
      </c>
      <c r="J9056" t="s">
        <v>40</v>
      </c>
      <c r="K9056" t="s">
        <v>26</v>
      </c>
      <c r="L9056" t="s">
        <v>126</v>
      </c>
      <c r="M9056" t="s">
        <v>42</v>
      </c>
      <c r="N9056">
        <v>94122</v>
      </c>
      <c r="O9056" t="s">
        <v>43</v>
      </c>
      <c r="P9056" t="s">
        <v>231</v>
      </c>
      <c r="Q9056" t="s">
        <v>45</v>
      </c>
      <c r="R9056" t="s">
        <v>74</v>
      </c>
      <c r="S9056" t="s">
        <v>232</v>
      </c>
      <c r="T9056" s="9">
        <v>27.94</v>
      </c>
      <c r="U9056">
        <v>4</v>
      </c>
      <c r="V9056" s="2">
        <v>0.2</v>
      </c>
      <c r="W9056" s="6">
        <v>9.43</v>
      </c>
      <c r="X9056" s="14">
        <f>AA9056-W9056</f>
        <v>79.978000000000009</v>
      </c>
      <c r="Y9056" s="6">
        <f>T9056*U9056</f>
        <v>111.76</v>
      </c>
      <c r="Z9056" s="6">
        <f>Y9056*V9056</f>
        <v>22.352000000000004</v>
      </c>
      <c r="AA9056" s="6">
        <f t="shared" si="743"/>
        <v>89.408000000000001</v>
      </c>
    </row>
    <row r="9057" spans="2:27" x14ac:dyDescent="0.3">
      <c r="B9057">
        <v>9054</v>
      </c>
      <c r="C9057" t="s">
        <v>10404</v>
      </c>
      <c r="D9057" s="1">
        <v>41724</v>
      </c>
      <c r="E9057" s="1">
        <v>41729</v>
      </c>
      <c r="F9057" s="9" t="str">
        <f t="shared" si="745"/>
        <v>5 days</v>
      </c>
      <c r="G9057" t="s">
        <v>22</v>
      </c>
      <c r="H9057" t="s">
        <v>3864</v>
      </c>
      <c r="I9057" t="s">
        <v>3865</v>
      </c>
      <c r="J9057" t="s">
        <v>40</v>
      </c>
      <c r="K9057" t="s">
        <v>26</v>
      </c>
      <c r="L9057" t="s">
        <v>126</v>
      </c>
      <c r="M9057" t="s">
        <v>42</v>
      </c>
      <c r="N9057">
        <v>94122</v>
      </c>
      <c r="O9057" t="s">
        <v>43</v>
      </c>
      <c r="P9057" t="s">
        <v>8526</v>
      </c>
      <c r="Q9057" t="s">
        <v>70</v>
      </c>
      <c r="R9057" t="s">
        <v>71</v>
      </c>
      <c r="S9057" t="s">
        <v>8527</v>
      </c>
      <c r="T9057" s="9">
        <v>28.78</v>
      </c>
      <c r="U9057">
        <v>2</v>
      </c>
      <c r="V9057" s="2">
        <v>0.2</v>
      </c>
      <c r="W9057" s="6">
        <v>2.88</v>
      </c>
      <c r="X9057" s="14">
        <f>AA9057-W9057</f>
        <v>43.167999999999999</v>
      </c>
      <c r="Y9057" s="6">
        <f>T9057*U9057</f>
        <v>57.56</v>
      </c>
      <c r="Z9057" s="6">
        <f>Y9057*V9057</f>
        <v>11.512</v>
      </c>
      <c r="AA9057" s="6">
        <f t="shared" si="743"/>
        <v>46.048000000000002</v>
      </c>
    </row>
    <row r="9058" spans="2:27" x14ac:dyDescent="0.3">
      <c r="B9058">
        <v>9055</v>
      </c>
      <c r="C9058" t="s">
        <v>10405</v>
      </c>
      <c r="D9058" s="1">
        <v>43000</v>
      </c>
      <c r="E9058" s="1">
        <v>43006</v>
      </c>
      <c r="F9058" s="9" t="str">
        <f t="shared" si="745"/>
        <v>6 days</v>
      </c>
      <c r="G9058" t="s">
        <v>49</v>
      </c>
      <c r="H9058" t="s">
        <v>2653</v>
      </c>
      <c r="I9058" t="s">
        <v>2654</v>
      </c>
      <c r="J9058" t="s">
        <v>25</v>
      </c>
      <c r="K9058" t="s">
        <v>26</v>
      </c>
      <c r="L9058" t="s">
        <v>2547</v>
      </c>
      <c r="M9058" t="s">
        <v>42</v>
      </c>
      <c r="N9058">
        <v>92704</v>
      </c>
      <c r="O9058" t="s">
        <v>43</v>
      </c>
      <c r="P9058" t="s">
        <v>577</v>
      </c>
      <c r="Q9058" t="s">
        <v>45</v>
      </c>
      <c r="R9058" t="s">
        <v>578</v>
      </c>
      <c r="S9058" t="s">
        <v>579</v>
      </c>
      <c r="T9058" s="9">
        <v>21.96</v>
      </c>
      <c r="U9058">
        <v>2</v>
      </c>
      <c r="V9058" s="2">
        <v>0</v>
      </c>
      <c r="W9058" s="6">
        <v>6.15</v>
      </c>
      <c r="X9058" s="14">
        <f>AA9058-W9058</f>
        <v>37.770000000000003</v>
      </c>
      <c r="Y9058" s="6">
        <f>T9058*U9058</f>
        <v>43.92</v>
      </c>
      <c r="Z9058" s="6">
        <f>Y9058*V9058</f>
        <v>0</v>
      </c>
      <c r="AA9058" s="6">
        <f t="shared" si="743"/>
        <v>43.92</v>
      </c>
    </row>
    <row r="9059" spans="2:27" x14ac:dyDescent="0.3">
      <c r="B9059">
        <v>9056</v>
      </c>
      <c r="C9059" t="s">
        <v>10406</v>
      </c>
      <c r="D9059" s="1">
        <v>42347</v>
      </c>
      <c r="E9059" s="1">
        <v>42264</v>
      </c>
      <c r="F9059" s="23" t="s">
        <v>10956</v>
      </c>
      <c r="G9059" t="s">
        <v>22</v>
      </c>
      <c r="H9059" t="s">
        <v>967</v>
      </c>
      <c r="I9059" t="s">
        <v>968</v>
      </c>
      <c r="J9059" t="s">
        <v>25</v>
      </c>
      <c r="K9059" t="s">
        <v>26</v>
      </c>
      <c r="L9059" t="s">
        <v>94</v>
      </c>
      <c r="M9059" t="s">
        <v>95</v>
      </c>
      <c r="N9059">
        <v>98103</v>
      </c>
      <c r="O9059" t="s">
        <v>43</v>
      </c>
      <c r="P9059" t="s">
        <v>3564</v>
      </c>
      <c r="Q9059" t="s">
        <v>70</v>
      </c>
      <c r="R9059" t="s">
        <v>160</v>
      </c>
      <c r="S9059" t="s">
        <v>3565</v>
      </c>
      <c r="T9059" s="9">
        <v>21.98</v>
      </c>
      <c r="U9059">
        <v>2</v>
      </c>
      <c r="V9059" s="2">
        <v>0</v>
      </c>
      <c r="W9059" s="6">
        <v>8.57</v>
      </c>
      <c r="X9059" s="14">
        <f>AA9059-W9059</f>
        <v>35.39</v>
      </c>
      <c r="Y9059" s="6">
        <f>T9059*U9059</f>
        <v>43.96</v>
      </c>
      <c r="Z9059" s="6">
        <f>Y9059*V9059</f>
        <v>0</v>
      </c>
      <c r="AA9059" s="6">
        <f t="shared" si="743"/>
        <v>43.96</v>
      </c>
    </row>
    <row r="9060" spans="2:27" x14ac:dyDescent="0.3">
      <c r="B9060">
        <v>9057</v>
      </c>
      <c r="C9060" t="s">
        <v>10407</v>
      </c>
      <c r="D9060" s="1">
        <v>42046</v>
      </c>
      <c r="E9060" s="1">
        <v>42105</v>
      </c>
      <c r="F9060" s="9" t="str">
        <f t="shared" ref="F9060:F9074" si="746">DATEDIF(D9060,E9060,"d")&amp;" days"</f>
        <v>59 days</v>
      </c>
      <c r="G9060" t="s">
        <v>187</v>
      </c>
      <c r="H9060" t="s">
        <v>4451</v>
      </c>
      <c r="I9060" t="s">
        <v>4452</v>
      </c>
      <c r="J9060" t="s">
        <v>101</v>
      </c>
      <c r="K9060" t="s">
        <v>26</v>
      </c>
      <c r="L9060" t="s">
        <v>265</v>
      </c>
      <c r="M9060" t="s">
        <v>266</v>
      </c>
      <c r="N9060">
        <v>10011</v>
      </c>
      <c r="O9060" t="s">
        <v>147</v>
      </c>
      <c r="P9060" t="s">
        <v>9138</v>
      </c>
      <c r="Q9060" t="s">
        <v>31</v>
      </c>
      <c r="R9060" t="s">
        <v>35</v>
      </c>
      <c r="S9060" t="s">
        <v>9139</v>
      </c>
      <c r="T9060" s="9">
        <v>2621.3200000000002</v>
      </c>
      <c r="U9060">
        <v>11</v>
      </c>
      <c r="V9060" s="2">
        <v>0.1</v>
      </c>
      <c r="W9060" s="6">
        <v>553.39</v>
      </c>
      <c r="X9060" s="14">
        <f>AA9060-W9060</f>
        <v>25397.678</v>
      </c>
      <c r="Y9060" s="6">
        <f>T9060*U9060</f>
        <v>28834.52</v>
      </c>
      <c r="Z9060" s="6">
        <f>Y9060*V9060</f>
        <v>2883.4520000000002</v>
      </c>
      <c r="AA9060" s="6">
        <f t="shared" si="743"/>
        <v>25951.067999999999</v>
      </c>
    </row>
    <row r="9061" spans="2:27" x14ac:dyDescent="0.3">
      <c r="B9061">
        <v>9058</v>
      </c>
      <c r="C9061" t="s">
        <v>10408</v>
      </c>
      <c r="D9061" s="1">
        <v>42297</v>
      </c>
      <c r="E9061" s="1">
        <v>42301</v>
      </c>
      <c r="F9061" s="9" t="str">
        <f t="shared" si="746"/>
        <v>4 days</v>
      </c>
      <c r="G9061" t="s">
        <v>49</v>
      </c>
      <c r="H9061" t="s">
        <v>5817</v>
      </c>
      <c r="I9061" t="s">
        <v>5818</v>
      </c>
      <c r="J9061" t="s">
        <v>25</v>
      </c>
      <c r="K9061" t="s">
        <v>26</v>
      </c>
      <c r="L9061" t="s">
        <v>41</v>
      </c>
      <c r="M9061" t="s">
        <v>42</v>
      </c>
      <c r="N9061">
        <v>90045</v>
      </c>
      <c r="O9061" t="s">
        <v>43</v>
      </c>
      <c r="P9061" t="s">
        <v>7628</v>
      </c>
      <c r="Q9061" t="s">
        <v>31</v>
      </c>
      <c r="R9061" t="s">
        <v>64</v>
      </c>
      <c r="S9061" t="s">
        <v>7629</v>
      </c>
      <c r="T9061" s="9">
        <v>74.760000000000005</v>
      </c>
      <c r="U9061">
        <v>7</v>
      </c>
      <c r="V9061" s="2">
        <v>0</v>
      </c>
      <c r="W9061" s="6">
        <v>23.92</v>
      </c>
      <c r="X9061" s="14">
        <f>AA9061-W9061</f>
        <v>499.40000000000003</v>
      </c>
      <c r="Y9061" s="6">
        <f>T9061*U9061</f>
        <v>523.32000000000005</v>
      </c>
      <c r="Z9061" s="6">
        <f>Y9061*V9061</f>
        <v>0</v>
      </c>
      <c r="AA9061" s="6">
        <f t="shared" si="743"/>
        <v>523.32000000000005</v>
      </c>
    </row>
    <row r="9062" spans="2:27" x14ac:dyDescent="0.3">
      <c r="B9062">
        <v>9059</v>
      </c>
      <c r="C9062" t="s">
        <v>10408</v>
      </c>
      <c r="D9062" s="1">
        <v>42297</v>
      </c>
      <c r="E9062" s="1">
        <v>42301</v>
      </c>
      <c r="F9062" s="9" t="str">
        <f t="shared" si="746"/>
        <v>4 days</v>
      </c>
      <c r="G9062" t="s">
        <v>49</v>
      </c>
      <c r="H9062" t="s">
        <v>5817</v>
      </c>
      <c r="I9062" t="s">
        <v>5818</v>
      </c>
      <c r="J9062" t="s">
        <v>25</v>
      </c>
      <c r="K9062" t="s">
        <v>26</v>
      </c>
      <c r="L9062" t="s">
        <v>41</v>
      </c>
      <c r="M9062" t="s">
        <v>42</v>
      </c>
      <c r="N9062">
        <v>90045</v>
      </c>
      <c r="O9062" t="s">
        <v>43</v>
      </c>
      <c r="P9062" t="s">
        <v>8323</v>
      </c>
      <c r="Q9062" t="s">
        <v>31</v>
      </c>
      <c r="R9062" t="s">
        <v>55</v>
      </c>
      <c r="S9062" t="s">
        <v>8324</v>
      </c>
      <c r="T9062" s="9">
        <v>364.78</v>
      </c>
      <c r="U9062">
        <v>3</v>
      </c>
      <c r="V9062" s="2">
        <v>0.2</v>
      </c>
      <c r="W9062" s="6">
        <v>27.36</v>
      </c>
      <c r="X9062" s="14">
        <f>AA9062-W9062</f>
        <v>848.11199999999997</v>
      </c>
      <c r="Y9062" s="6">
        <f>T9062*U9062</f>
        <v>1094.3399999999999</v>
      </c>
      <c r="Z9062" s="6">
        <f>Y9062*V9062</f>
        <v>218.86799999999999</v>
      </c>
      <c r="AA9062" s="6">
        <f t="shared" si="743"/>
        <v>875.47199999999998</v>
      </c>
    </row>
    <row r="9063" spans="2:27" x14ac:dyDescent="0.3">
      <c r="B9063">
        <v>9060</v>
      </c>
      <c r="C9063" t="s">
        <v>10409</v>
      </c>
      <c r="D9063" s="1">
        <v>42535</v>
      </c>
      <c r="E9063" s="1">
        <v>42539</v>
      </c>
      <c r="F9063" s="9" t="str">
        <f t="shared" si="746"/>
        <v>4 days</v>
      </c>
      <c r="G9063" t="s">
        <v>49</v>
      </c>
      <c r="H9063" t="s">
        <v>2144</v>
      </c>
      <c r="I9063" t="s">
        <v>2145</v>
      </c>
      <c r="J9063" t="s">
        <v>40</v>
      </c>
      <c r="K9063" t="s">
        <v>26</v>
      </c>
      <c r="L9063" t="s">
        <v>94</v>
      </c>
      <c r="M9063" t="s">
        <v>95</v>
      </c>
      <c r="N9063">
        <v>98103</v>
      </c>
      <c r="O9063" t="s">
        <v>43</v>
      </c>
      <c r="P9063" t="s">
        <v>3497</v>
      </c>
      <c r="Q9063" t="s">
        <v>31</v>
      </c>
      <c r="R9063" t="s">
        <v>55</v>
      </c>
      <c r="S9063" t="s">
        <v>3498</v>
      </c>
      <c r="T9063" s="9">
        <v>1115.17</v>
      </c>
      <c r="U9063">
        <v>7</v>
      </c>
      <c r="V9063" s="2">
        <v>0</v>
      </c>
      <c r="W9063" s="6">
        <v>334.55</v>
      </c>
      <c r="X9063" s="14">
        <f>AA9063-W9063</f>
        <v>7471.64</v>
      </c>
      <c r="Y9063" s="6">
        <f>T9063*U9063</f>
        <v>7806.1900000000005</v>
      </c>
      <c r="Z9063" s="6">
        <f>Y9063*V9063</f>
        <v>0</v>
      </c>
      <c r="AA9063" s="6">
        <f t="shared" si="743"/>
        <v>7806.1900000000005</v>
      </c>
    </row>
    <row r="9064" spans="2:27" x14ac:dyDescent="0.3">
      <c r="B9064">
        <v>9061</v>
      </c>
      <c r="C9064" t="s">
        <v>10410</v>
      </c>
      <c r="D9064" s="1">
        <v>42328</v>
      </c>
      <c r="E9064" s="1">
        <v>42329</v>
      </c>
      <c r="F9064" s="9" t="str">
        <f t="shared" si="746"/>
        <v>1 days</v>
      </c>
      <c r="G9064" t="s">
        <v>187</v>
      </c>
      <c r="H9064" t="s">
        <v>2424</v>
      </c>
      <c r="I9064" t="s">
        <v>2425</v>
      </c>
      <c r="J9064" t="s">
        <v>40</v>
      </c>
      <c r="K9064" t="s">
        <v>26</v>
      </c>
      <c r="L9064" t="s">
        <v>949</v>
      </c>
      <c r="M9064" t="s">
        <v>42</v>
      </c>
      <c r="N9064">
        <v>92024</v>
      </c>
      <c r="O9064" t="s">
        <v>43</v>
      </c>
      <c r="P9064" t="s">
        <v>3550</v>
      </c>
      <c r="Q9064" t="s">
        <v>45</v>
      </c>
      <c r="R9064" t="s">
        <v>74</v>
      </c>
      <c r="S9064" t="s">
        <v>3551</v>
      </c>
      <c r="T9064" s="9">
        <v>89.7</v>
      </c>
      <c r="U9064">
        <v>4</v>
      </c>
      <c r="V9064" s="2">
        <v>0.2</v>
      </c>
      <c r="W9064" s="6">
        <v>33.64</v>
      </c>
      <c r="X9064" s="14">
        <f>AA9064-W9064</f>
        <v>253.40000000000003</v>
      </c>
      <c r="Y9064" s="6">
        <f>T9064*U9064</f>
        <v>358.8</v>
      </c>
      <c r="Z9064" s="6">
        <f>Y9064*V9064</f>
        <v>71.760000000000005</v>
      </c>
      <c r="AA9064" s="6">
        <f t="shared" si="743"/>
        <v>287.04000000000002</v>
      </c>
    </row>
    <row r="9065" spans="2:27" x14ac:dyDescent="0.3">
      <c r="B9065">
        <v>9062</v>
      </c>
      <c r="C9065" t="s">
        <v>10410</v>
      </c>
      <c r="D9065" s="1">
        <v>42328</v>
      </c>
      <c r="E9065" s="1">
        <v>42329</v>
      </c>
      <c r="F9065" s="9" t="str">
        <f t="shared" si="746"/>
        <v>1 days</v>
      </c>
      <c r="G9065" t="s">
        <v>187</v>
      </c>
      <c r="H9065" t="s">
        <v>2424</v>
      </c>
      <c r="I9065" t="s">
        <v>2425</v>
      </c>
      <c r="J9065" t="s">
        <v>40</v>
      </c>
      <c r="K9065" t="s">
        <v>26</v>
      </c>
      <c r="L9065" t="s">
        <v>949</v>
      </c>
      <c r="M9065" t="s">
        <v>42</v>
      </c>
      <c r="N9065">
        <v>92024</v>
      </c>
      <c r="O9065" t="s">
        <v>43</v>
      </c>
      <c r="P9065" t="s">
        <v>256</v>
      </c>
      <c r="Q9065" t="s">
        <v>45</v>
      </c>
      <c r="R9065" t="s">
        <v>46</v>
      </c>
      <c r="S9065" t="s">
        <v>257</v>
      </c>
      <c r="T9065" s="9">
        <v>50.12</v>
      </c>
      <c r="U9065">
        <v>4</v>
      </c>
      <c r="V9065" s="2">
        <v>0</v>
      </c>
      <c r="W9065" s="6">
        <v>23.56</v>
      </c>
      <c r="X9065" s="14">
        <f>AA9065-W9065</f>
        <v>176.92</v>
      </c>
      <c r="Y9065" s="6">
        <f>T9065*U9065</f>
        <v>200.48</v>
      </c>
      <c r="Z9065" s="6">
        <f>Y9065*V9065</f>
        <v>0</v>
      </c>
      <c r="AA9065" s="6">
        <f t="shared" si="743"/>
        <v>200.48</v>
      </c>
    </row>
    <row r="9066" spans="2:27" x14ac:dyDescent="0.3">
      <c r="B9066">
        <v>9063</v>
      </c>
      <c r="C9066" t="s">
        <v>10411</v>
      </c>
      <c r="D9066" s="1">
        <v>42428</v>
      </c>
      <c r="E9066" s="1">
        <v>42524</v>
      </c>
      <c r="F9066" s="9" t="str">
        <f t="shared" si="746"/>
        <v>96 days</v>
      </c>
      <c r="G9066" t="s">
        <v>49</v>
      </c>
      <c r="H9066" t="s">
        <v>5806</v>
      </c>
      <c r="I9066" t="s">
        <v>5807</v>
      </c>
      <c r="J9066" t="s">
        <v>40</v>
      </c>
      <c r="K9066" t="s">
        <v>26</v>
      </c>
      <c r="L9066" t="s">
        <v>265</v>
      </c>
      <c r="M9066" t="s">
        <v>266</v>
      </c>
      <c r="N9066">
        <v>10035</v>
      </c>
      <c r="O9066" t="s">
        <v>147</v>
      </c>
      <c r="P9066" t="s">
        <v>3251</v>
      </c>
      <c r="Q9066" t="s">
        <v>45</v>
      </c>
      <c r="R9066" t="s">
        <v>268</v>
      </c>
      <c r="S9066" t="s">
        <v>562</v>
      </c>
      <c r="T9066" s="9">
        <v>36.479999999999997</v>
      </c>
      <c r="U9066">
        <v>6</v>
      </c>
      <c r="V9066" s="2">
        <v>0</v>
      </c>
      <c r="W9066" s="6">
        <v>18.239999999999998</v>
      </c>
      <c r="X9066" s="14">
        <f>AA9066-W9066</f>
        <v>200.64</v>
      </c>
      <c r="Y9066" s="6">
        <f>T9066*U9066</f>
        <v>218.88</v>
      </c>
      <c r="Z9066" s="6">
        <f>Y9066*V9066</f>
        <v>0</v>
      </c>
      <c r="AA9066" s="6">
        <f t="shared" si="743"/>
        <v>218.88</v>
      </c>
    </row>
    <row r="9067" spans="2:27" x14ac:dyDescent="0.3">
      <c r="B9067">
        <v>9064</v>
      </c>
      <c r="C9067" t="s">
        <v>10412</v>
      </c>
      <c r="D9067" s="1">
        <v>41926</v>
      </c>
      <c r="E9067" s="1">
        <v>41932</v>
      </c>
      <c r="F9067" s="9" t="str">
        <f t="shared" si="746"/>
        <v>6 days</v>
      </c>
      <c r="G9067" t="s">
        <v>49</v>
      </c>
      <c r="H9067" t="s">
        <v>1846</v>
      </c>
      <c r="I9067" t="s">
        <v>1847</v>
      </c>
      <c r="J9067" t="s">
        <v>25</v>
      </c>
      <c r="K9067" t="s">
        <v>26</v>
      </c>
      <c r="L9067" t="s">
        <v>302</v>
      </c>
      <c r="M9067" t="s">
        <v>210</v>
      </c>
      <c r="N9067">
        <v>60653</v>
      </c>
      <c r="O9067" t="s">
        <v>104</v>
      </c>
      <c r="P9067" t="s">
        <v>5422</v>
      </c>
      <c r="Q9067" t="s">
        <v>45</v>
      </c>
      <c r="R9067" t="s">
        <v>89</v>
      </c>
      <c r="S9067" t="s">
        <v>5423</v>
      </c>
      <c r="T9067" s="9">
        <v>322.19</v>
      </c>
      <c r="U9067">
        <v>13</v>
      </c>
      <c r="V9067" s="2">
        <v>0.2</v>
      </c>
      <c r="W9067" s="6">
        <v>100.69</v>
      </c>
      <c r="X9067" s="14">
        <f>AA9067-W9067</f>
        <v>3250.0860000000002</v>
      </c>
      <c r="Y9067" s="6">
        <f>T9067*U9067</f>
        <v>4188.47</v>
      </c>
      <c r="Z9067" s="6">
        <f>Y9067*V9067</f>
        <v>837.69400000000007</v>
      </c>
      <c r="AA9067" s="6">
        <f t="shared" si="743"/>
        <v>3350.7760000000003</v>
      </c>
    </row>
    <row r="9068" spans="2:27" x14ac:dyDescent="0.3">
      <c r="B9068">
        <v>9065</v>
      </c>
      <c r="C9068" t="s">
        <v>10412</v>
      </c>
      <c r="D9068" s="1">
        <v>41926</v>
      </c>
      <c r="E9068" s="1">
        <v>41932</v>
      </c>
      <c r="F9068" s="9" t="str">
        <f t="shared" si="746"/>
        <v>6 days</v>
      </c>
      <c r="G9068" t="s">
        <v>49</v>
      </c>
      <c r="H9068" t="s">
        <v>1846</v>
      </c>
      <c r="I9068" t="s">
        <v>1847</v>
      </c>
      <c r="J9068" t="s">
        <v>25</v>
      </c>
      <c r="K9068" t="s">
        <v>26</v>
      </c>
      <c r="L9068" t="s">
        <v>302</v>
      </c>
      <c r="M9068" t="s">
        <v>210</v>
      </c>
      <c r="N9068">
        <v>60653</v>
      </c>
      <c r="O9068" t="s">
        <v>104</v>
      </c>
      <c r="P9068" t="s">
        <v>795</v>
      </c>
      <c r="Q9068" t="s">
        <v>45</v>
      </c>
      <c r="R9068" t="s">
        <v>74</v>
      </c>
      <c r="S9068" t="s">
        <v>796</v>
      </c>
      <c r="T9068" s="9">
        <v>2.95</v>
      </c>
      <c r="U9068">
        <v>3</v>
      </c>
      <c r="V9068" s="2">
        <v>0.8</v>
      </c>
      <c r="W9068" s="6">
        <v>-4.8600000000000003</v>
      </c>
      <c r="X9068" s="14">
        <f>AA9068-W9068</f>
        <v>6.63</v>
      </c>
      <c r="Y9068" s="6">
        <f>T9068*U9068</f>
        <v>8.8500000000000014</v>
      </c>
      <c r="Z9068" s="6">
        <f>Y9068*V9068</f>
        <v>7.0800000000000018</v>
      </c>
      <c r="AA9068" s="6">
        <f t="shared" si="743"/>
        <v>1.7699999999999996</v>
      </c>
    </row>
    <row r="9069" spans="2:27" x14ac:dyDescent="0.3">
      <c r="B9069">
        <v>9066</v>
      </c>
      <c r="C9069" t="s">
        <v>10412</v>
      </c>
      <c r="D9069" s="1">
        <v>41926</v>
      </c>
      <c r="E9069" s="1">
        <v>41932</v>
      </c>
      <c r="F9069" s="9" t="str">
        <f t="shared" si="746"/>
        <v>6 days</v>
      </c>
      <c r="G9069" t="s">
        <v>49</v>
      </c>
      <c r="H9069" t="s">
        <v>1846</v>
      </c>
      <c r="I9069" t="s">
        <v>1847</v>
      </c>
      <c r="J9069" t="s">
        <v>25</v>
      </c>
      <c r="K9069" t="s">
        <v>26</v>
      </c>
      <c r="L9069" t="s">
        <v>302</v>
      </c>
      <c r="M9069" t="s">
        <v>210</v>
      </c>
      <c r="N9069">
        <v>60653</v>
      </c>
      <c r="O9069" t="s">
        <v>104</v>
      </c>
      <c r="P9069" t="s">
        <v>5444</v>
      </c>
      <c r="Q9069" t="s">
        <v>45</v>
      </c>
      <c r="R9069" t="s">
        <v>89</v>
      </c>
      <c r="S9069" t="s">
        <v>5445</v>
      </c>
      <c r="T9069" s="9">
        <v>19.14</v>
      </c>
      <c r="U9069">
        <v>4</v>
      </c>
      <c r="V9069" s="2">
        <v>0.2</v>
      </c>
      <c r="W9069" s="6">
        <v>6.94</v>
      </c>
      <c r="X9069" s="14">
        <f>AA9069-W9069</f>
        <v>54.308000000000007</v>
      </c>
      <c r="Y9069" s="6">
        <f>T9069*U9069</f>
        <v>76.56</v>
      </c>
      <c r="Z9069" s="6">
        <f>Y9069*V9069</f>
        <v>15.312000000000001</v>
      </c>
      <c r="AA9069" s="6">
        <f t="shared" si="743"/>
        <v>61.248000000000005</v>
      </c>
    </row>
    <row r="9070" spans="2:27" x14ac:dyDescent="0.3">
      <c r="B9070">
        <v>9067</v>
      </c>
      <c r="C9070" t="s">
        <v>10413</v>
      </c>
      <c r="D9070" s="1">
        <v>42881</v>
      </c>
      <c r="E9070" s="1">
        <v>42885</v>
      </c>
      <c r="F9070" s="9" t="str">
        <f t="shared" si="746"/>
        <v>4 days</v>
      </c>
      <c r="G9070" t="s">
        <v>49</v>
      </c>
      <c r="H9070" t="s">
        <v>2465</v>
      </c>
      <c r="I9070" t="s">
        <v>2466</v>
      </c>
      <c r="J9070" t="s">
        <v>25</v>
      </c>
      <c r="K9070" t="s">
        <v>26</v>
      </c>
      <c r="L9070" t="s">
        <v>3330</v>
      </c>
      <c r="M9070" t="s">
        <v>318</v>
      </c>
      <c r="N9070">
        <v>22801</v>
      </c>
      <c r="O9070" t="s">
        <v>29</v>
      </c>
      <c r="P9070" t="s">
        <v>6879</v>
      </c>
      <c r="Q9070" t="s">
        <v>70</v>
      </c>
      <c r="R9070" t="s">
        <v>160</v>
      </c>
      <c r="S9070" t="s">
        <v>6880</v>
      </c>
      <c r="T9070" s="9">
        <v>23.08</v>
      </c>
      <c r="U9070">
        <v>2</v>
      </c>
      <c r="V9070" s="2">
        <v>0</v>
      </c>
      <c r="W9070" s="6">
        <v>6.92</v>
      </c>
      <c r="X9070" s="14">
        <f>AA9070-W9070</f>
        <v>39.239999999999995</v>
      </c>
      <c r="Y9070" s="6">
        <f>T9070*U9070</f>
        <v>46.16</v>
      </c>
      <c r="Z9070" s="6">
        <f>Y9070*V9070</f>
        <v>0</v>
      </c>
      <c r="AA9070" s="6">
        <f t="shared" si="743"/>
        <v>46.16</v>
      </c>
    </row>
    <row r="9071" spans="2:27" x14ac:dyDescent="0.3">
      <c r="B9071">
        <v>9068</v>
      </c>
      <c r="C9071" t="s">
        <v>10414</v>
      </c>
      <c r="D9071" s="1">
        <v>42462</v>
      </c>
      <c r="E9071" s="1">
        <v>42645</v>
      </c>
      <c r="F9071" s="9" t="str">
        <f t="shared" si="746"/>
        <v>183 days</v>
      </c>
      <c r="G9071" t="s">
        <v>49</v>
      </c>
      <c r="H9071" t="s">
        <v>2763</v>
      </c>
      <c r="I9071" t="s">
        <v>2764</v>
      </c>
      <c r="J9071" t="s">
        <v>25</v>
      </c>
      <c r="K9071" t="s">
        <v>26</v>
      </c>
      <c r="L9071" t="s">
        <v>3382</v>
      </c>
      <c r="M9071" t="s">
        <v>2741</v>
      </c>
      <c r="N9071">
        <v>20852</v>
      </c>
      <c r="O9071" t="s">
        <v>147</v>
      </c>
      <c r="P9071" t="s">
        <v>5840</v>
      </c>
      <c r="Q9071" t="s">
        <v>70</v>
      </c>
      <c r="R9071" t="s">
        <v>71</v>
      </c>
      <c r="S9071" t="s">
        <v>5841</v>
      </c>
      <c r="T9071" s="9">
        <v>90.48</v>
      </c>
      <c r="U9071">
        <v>2</v>
      </c>
      <c r="V9071" s="2">
        <v>0</v>
      </c>
      <c r="W9071" s="6">
        <v>23.52</v>
      </c>
      <c r="X9071" s="14">
        <f>AA9071-W9071</f>
        <v>157.44</v>
      </c>
      <c r="Y9071" s="6">
        <f>T9071*U9071</f>
        <v>180.96</v>
      </c>
      <c r="Z9071" s="6">
        <f>Y9071*V9071</f>
        <v>0</v>
      </c>
      <c r="AA9071" s="6">
        <f t="shared" si="743"/>
        <v>180.96</v>
      </c>
    </row>
    <row r="9072" spans="2:27" x14ac:dyDescent="0.3">
      <c r="B9072">
        <v>9069</v>
      </c>
      <c r="C9072" t="s">
        <v>10415</v>
      </c>
      <c r="D9072" s="1">
        <v>42409</v>
      </c>
      <c r="E9072" s="1">
        <v>42499</v>
      </c>
      <c r="F9072" s="9" t="str">
        <f t="shared" si="746"/>
        <v>90 days</v>
      </c>
      <c r="G9072" t="s">
        <v>22</v>
      </c>
      <c r="H9072" t="s">
        <v>677</v>
      </c>
      <c r="I9072" t="s">
        <v>678</v>
      </c>
      <c r="J9072" t="s">
        <v>25</v>
      </c>
      <c r="K9072" t="s">
        <v>26</v>
      </c>
      <c r="L9072" t="s">
        <v>1380</v>
      </c>
      <c r="M9072" t="s">
        <v>95</v>
      </c>
      <c r="N9072">
        <v>98198</v>
      </c>
      <c r="O9072" t="s">
        <v>43</v>
      </c>
      <c r="P9072" t="s">
        <v>260</v>
      </c>
      <c r="Q9072" t="s">
        <v>31</v>
      </c>
      <c r="R9072" t="s">
        <v>35</v>
      </c>
      <c r="S9072" t="s">
        <v>261</v>
      </c>
      <c r="T9072" s="9">
        <v>215.98</v>
      </c>
      <c r="U9072">
        <v>3</v>
      </c>
      <c r="V9072" s="2">
        <v>0.2</v>
      </c>
      <c r="W9072" s="6">
        <v>-2.7</v>
      </c>
      <c r="X9072" s="14">
        <f>AA9072-W9072</f>
        <v>521.05200000000002</v>
      </c>
      <c r="Y9072" s="6">
        <f>T9072*U9072</f>
        <v>647.93999999999994</v>
      </c>
      <c r="Z9072" s="6">
        <f>Y9072*V9072</f>
        <v>129.58799999999999</v>
      </c>
      <c r="AA9072" s="6">
        <f t="shared" si="743"/>
        <v>518.35199999999998</v>
      </c>
    </row>
    <row r="9073" spans="2:27" x14ac:dyDescent="0.3">
      <c r="B9073">
        <v>9070</v>
      </c>
      <c r="C9073" t="s">
        <v>10415</v>
      </c>
      <c r="D9073" s="1">
        <v>42409</v>
      </c>
      <c r="E9073" s="1">
        <v>42499</v>
      </c>
      <c r="F9073" s="9" t="str">
        <f t="shared" si="746"/>
        <v>90 days</v>
      </c>
      <c r="G9073" t="s">
        <v>22</v>
      </c>
      <c r="H9073" t="s">
        <v>677</v>
      </c>
      <c r="I9073" t="s">
        <v>678</v>
      </c>
      <c r="J9073" t="s">
        <v>25</v>
      </c>
      <c r="K9073" t="s">
        <v>26</v>
      </c>
      <c r="L9073" t="s">
        <v>1380</v>
      </c>
      <c r="M9073" t="s">
        <v>95</v>
      </c>
      <c r="N9073">
        <v>98198</v>
      </c>
      <c r="O9073" t="s">
        <v>43</v>
      </c>
      <c r="P9073" t="s">
        <v>7518</v>
      </c>
      <c r="Q9073" t="s">
        <v>45</v>
      </c>
      <c r="R9073" t="s">
        <v>172</v>
      </c>
      <c r="S9073" t="s">
        <v>7519</v>
      </c>
      <c r="T9073" s="9">
        <v>65.94</v>
      </c>
      <c r="U9073">
        <v>3</v>
      </c>
      <c r="V9073" s="2">
        <v>0</v>
      </c>
      <c r="W9073" s="6">
        <v>30.99</v>
      </c>
      <c r="X9073" s="14">
        <f>AA9073-W9073</f>
        <v>166.82999999999998</v>
      </c>
      <c r="Y9073" s="6">
        <f>T9073*U9073</f>
        <v>197.82</v>
      </c>
      <c r="Z9073" s="6">
        <f>Y9073*V9073</f>
        <v>0</v>
      </c>
      <c r="AA9073" s="6">
        <f t="shared" si="743"/>
        <v>197.82</v>
      </c>
    </row>
    <row r="9074" spans="2:27" x14ac:dyDescent="0.3">
      <c r="B9074">
        <v>9071</v>
      </c>
      <c r="C9074" t="s">
        <v>10416</v>
      </c>
      <c r="D9074" s="1">
        <v>42837</v>
      </c>
      <c r="E9074" s="1">
        <v>42867</v>
      </c>
      <c r="F9074" s="9" t="str">
        <f t="shared" si="746"/>
        <v>30 days</v>
      </c>
      <c r="G9074" t="s">
        <v>187</v>
      </c>
      <c r="H9074" t="s">
        <v>6989</v>
      </c>
      <c r="I9074" t="s">
        <v>6990</v>
      </c>
      <c r="J9074" t="s">
        <v>40</v>
      </c>
      <c r="K9074" t="s">
        <v>26</v>
      </c>
      <c r="L9074" t="s">
        <v>145</v>
      </c>
      <c r="M9074" t="s">
        <v>146</v>
      </c>
      <c r="N9074">
        <v>19134</v>
      </c>
      <c r="O9074" t="s">
        <v>147</v>
      </c>
      <c r="P9074" t="s">
        <v>1136</v>
      </c>
      <c r="Q9074" t="s">
        <v>31</v>
      </c>
      <c r="R9074" t="s">
        <v>64</v>
      </c>
      <c r="S9074" t="s">
        <v>1137</v>
      </c>
      <c r="T9074" s="9">
        <v>11.35</v>
      </c>
      <c r="U9074">
        <v>3</v>
      </c>
      <c r="V9074" s="2">
        <v>0.2</v>
      </c>
      <c r="W9074" s="6">
        <v>2.7</v>
      </c>
      <c r="X9074" s="14">
        <f>AA9074-W9074</f>
        <v>24.54</v>
      </c>
      <c r="Y9074" s="6">
        <f>T9074*U9074</f>
        <v>34.049999999999997</v>
      </c>
      <c r="Z9074" s="6">
        <f>Y9074*V9074</f>
        <v>6.81</v>
      </c>
      <c r="AA9074" s="6">
        <f t="shared" si="743"/>
        <v>27.24</v>
      </c>
    </row>
    <row r="9075" spans="2:27" x14ac:dyDescent="0.3">
      <c r="B9075">
        <v>9072</v>
      </c>
      <c r="C9075" t="s">
        <v>10417</v>
      </c>
      <c r="D9075" s="1">
        <v>42344</v>
      </c>
      <c r="E9075" s="1">
        <v>42171</v>
      </c>
      <c r="F9075" s="23" t="s">
        <v>10956</v>
      </c>
      <c r="G9075" t="s">
        <v>49</v>
      </c>
      <c r="H9075" t="s">
        <v>3766</v>
      </c>
      <c r="I9075" t="s">
        <v>3767</v>
      </c>
      <c r="J9075" t="s">
        <v>101</v>
      </c>
      <c r="K9075" t="s">
        <v>26</v>
      </c>
      <c r="L9075" t="s">
        <v>496</v>
      </c>
      <c r="M9075" t="s">
        <v>253</v>
      </c>
      <c r="N9075">
        <v>47201</v>
      </c>
      <c r="O9075" t="s">
        <v>104</v>
      </c>
      <c r="P9075" t="s">
        <v>2244</v>
      </c>
      <c r="Q9075" t="s">
        <v>45</v>
      </c>
      <c r="R9075" t="s">
        <v>58</v>
      </c>
      <c r="S9075" t="s">
        <v>2245</v>
      </c>
      <c r="T9075" s="9">
        <v>24.56</v>
      </c>
      <c r="U9075">
        <v>2</v>
      </c>
      <c r="V9075" s="2">
        <v>0</v>
      </c>
      <c r="W9075" s="6">
        <v>6.88</v>
      </c>
      <c r="X9075" s="14">
        <f>AA9075-W9075</f>
        <v>42.239999999999995</v>
      </c>
      <c r="Y9075" s="6">
        <f>T9075*U9075</f>
        <v>49.12</v>
      </c>
      <c r="Z9075" s="6">
        <f>Y9075*V9075</f>
        <v>0</v>
      </c>
      <c r="AA9075" s="6">
        <f t="shared" si="743"/>
        <v>49.12</v>
      </c>
    </row>
    <row r="9076" spans="2:27" x14ac:dyDescent="0.3">
      <c r="B9076">
        <v>9073</v>
      </c>
      <c r="C9076" t="s">
        <v>10418</v>
      </c>
      <c r="D9076" s="1">
        <v>42469</v>
      </c>
      <c r="E9076" s="1">
        <v>42591</v>
      </c>
      <c r="F9076" s="9" t="str">
        <f t="shared" ref="F9076:F9083" si="747">DATEDIF(D9076,E9076,"d")&amp;" days"</f>
        <v>122 days</v>
      </c>
      <c r="G9076" t="s">
        <v>49</v>
      </c>
      <c r="H9076" t="s">
        <v>3942</v>
      </c>
      <c r="I9076" t="s">
        <v>3943</v>
      </c>
      <c r="J9076" t="s">
        <v>25</v>
      </c>
      <c r="K9076" t="s">
        <v>26</v>
      </c>
      <c r="L9076" t="s">
        <v>317</v>
      </c>
      <c r="M9076" t="s">
        <v>596</v>
      </c>
      <c r="N9076">
        <v>65807</v>
      </c>
      <c r="O9076" t="s">
        <v>104</v>
      </c>
      <c r="P9076" t="s">
        <v>6110</v>
      </c>
      <c r="Q9076" t="s">
        <v>45</v>
      </c>
      <c r="R9076" t="s">
        <v>172</v>
      </c>
      <c r="S9076" t="s">
        <v>670</v>
      </c>
      <c r="T9076" s="9">
        <v>16.559999999999999</v>
      </c>
      <c r="U9076">
        <v>2</v>
      </c>
      <c r="V9076" s="2">
        <v>0</v>
      </c>
      <c r="W9076" s="6">
        <v>7.78</v>
      </c>
      <c r="X9076" s="14">
        <f>AA9076-W9076</f>
        <v>25.339999999999996</v>
      </c>
      <c r="Y9076" s="6">
        <f>T9076*U9076</f>
        <v>33.119999999999997</v>
      </c>
      <c r="Z9076" s="6">
        <f>Y9076*V9076</f>
        <v>0</v>
      </c>
      <c r="AA9076" s="6">
        <f t="shared" si="743"/>
        <v>33.119999999999997</v>
      </c>
    </row>
    <row r="9077" spans="2:27" x14ac:dyDescent="0.3">
      <c r="B9077">
        <v>9074</v>
      </c>
      <c r="C9077" t="s">
        <v>10418</v>
      </c>
      <c r="D9077" s="1">
        <v>42469</v>
      </c>
      <c r="E9077" s="1">
        <v>42591</v>
      </c>
      <c r="F9077" s="9" t="str">
        <f t="shared" si="747"/>
        <v>122 days</v>
      </c>
      <c r="G9077" t="s">
        <v>49</v>
      </c>
      <c r="H9077" t="s">
        <v>3942</v>
      </c>
      <c r="I9077" t="s">
        <v>3943</v>
      </c>
      <c r="J9077" t="s">
        <v>25</v>
      </c>
      <c r="K9077" t="s">
        <v>26</v>
      </c>
      <c r="L9077" t="s">
        <v>317</v>
      </c>
      <c r="M9077" t="s">
        <v>596</v>
      </c>
      <c r="N9077">
        <v>65807</v>
      </c>
      <c r="O9077" t="s">
        <v>104</v>
      </c>
      <c r="P9077" t="s">
        <v>857</v>
      </c>
      <c r="Q9077" t="s">
        <v>70</v>
      </c>
      <c r="R9077" t="s">
        <v>160</v>
      </c>
      <c r="S9077" t="s">
        <v>858</v>
      </c>
      <c r="T9077" s="9">
        <v>279.95</v>
      </c>
      <c r="U9077">
        <v>5</v>
      </c>
      <c r="V9077" s="2">
        <v>0</v>
      </c>
      <c r="W9077" s="6">
        <v>67.19</v>
      </c>
      <c r="X9077" s="14">
        <f>AA9077-W9077</f>
        <v>1332.56</v>
      </c>
      <c r="Y9077" s="6">
        <f>T9077*U9077</f>
        <v>1399.75</v>
      </c>
      <c r="Z9077" s="6">
        <f>Y9077*V9077</f>
        <v>0</v>
      </c>
      <c r="AA9077" s="6">
        <f t="shared" si="743"/>
        <v>1399.75</v>
      </c>
    </row>
    <row r="9078" spans="2:27" x14ac:dyDescent="0.3">
      <c r="B9078">
        <v>9075</v>
      </c>
      <c r="C9078" t="s">
        <v>10419</v>
      </c>
      <c r="D9078" s="1">
        <v>41750</v>
      </c>
      <c r="E9078" s="1">
        <v>41755</v>
      </c>
      <c r="F9078" s="9" t="str">
        <f t="shared" si="747"/>
        <v>5 days</v>
      </c>
      <c r="G9078" t="s">
        <v>49</v>
      </c>
      <c r="H9078" t="s">
        <v>5176</v>
      </c>
      <c r="I9078" t="s">
        <v>5177</v>
      </c>
      <c r="J9078" t="s">
        <v>40</v>
      </c>
      <c r="K9078" t="s">
        <v>26</v>
      </c>
      <c r="L9078" t="s">
        <v>27</v>
      </c>
      <c r="M9078" t="s">
        <v>28</v>
      </c>
      <c r="N9078">
        <v>42420</v>
      </c>
      <c r="O9078" t="s">
        <v>29</v>
      </c>
      <c r="P9078" t="s">
        <v>3696</v>
      </c>
      <c r="Q9078" t="s">
        <v>45</v>
      </c>
      <c r="R9078" t="s">
        <v>58</v>
      </c>
      <c r="S9078" t="s">
        <v>3697</v>
      </c>
      <c r="T9078" s="9">
        <v>828.84</v>
      </c>
      <c r="U9078">
        <v>6</v>
      </c>
      <c r="V9078" s="2">
        <v>0</v>
      </c>
      <c r="W9078" s="6">
        <v>0</v>
      </c>
      <c r="X9078" s="14">
        <f>AA9078-W9078</f>
        <v>4973.04</v>
      </c>
      <c r="Y9078" s="6">
        <f>T9078*U9078</f>
        <v>4973.04</v>
      </c>
      <c r="Z9078" s="6">
        <f>Y9078*V9078</f>
        <v>0</v>
      </c>
      <c r="AA9078" s="6">
        <f t="shared" si="743"/>
        <v>4973.04</v>
      </c>
    </row>
    <row r="9079" spans="2:27" x14ac:dyDescent="0.3">
      <c r="B9079">
        <v>9076</v>
      </c>
      <c r="C9079" t="s">
        <v>10420</v>
      </c>
      <c r="D9079" s="1">
        <v>42135</v>
      </c>
      <c r="E9079" s="1">
        <v>42227</v>
      </c>
      <c r="F9079" s="9" t="str">
        <f t="shared" si="747"/>
        <v>92 days</v>
      </c>
      <c r="G9079" t="s">
        <v>187</v>
      </c>
      <c r="H9079" t="s">
        <v>4860</v>
      </c>
      <c r="I9079" t="s">
        <v>4861</v>
      </c>
      <c r="J9079" t="s">
        <v>25</v>
      </c>
      <c r="K9079" t="s">
        <v>26</v>
      </c>
      <c r="L9079" t="s">
        <v>1121</v>
      </c>
      <c r="M9079" t="s">
        <v>497</v>
      </c>
      <c r="N9079">
        <v>44107</v>
      </c>
      <c r="O9079" t="s">
        <v>147</v>
      </c>
      <c r="P9079" t="s">
        <v>1526</v>
      </c>
      <c r="Q9079" t="s">
        <v>45</v>
      </c>
      <c r="R9079" t="s">
        <v>74</v>
      </c>
      <c r="S9079" t="s">
        <v>1527</v>
      </c>
      <c r="T9079" s="9">
        <v>7.22</v>
      </c>
      <c r="U9079">
        <v>3</v>
      </c>
      <c r="V9079" s="2">
        <v>0.7</v>
      </c>
      <c r="W9079" s="6">
        <v>-5.53</v>
      </c>
      <c r="X9079" s="14">
        <f>AA9079-W9079</f>
        <v>12.028000000000002</v>
      </c>
      <c r="Y9079" s="6">
        <f>T9079*U9079</f>
        <v>21.66</v>
      </c>
      <c r="Z9079" s="6">
        <f>Y9079*V9079</f>
        <v>15.161999999999999</v>
      </c>
      <c r="AA9079" s="6">
        <f t="shared" si="743"/>
        <v>6.4980000000000011</v>
      </c>
    </row>
    <row r="9080" spans="2:27" x14ac:dyDescent="0.3">
      <c r="B9080">
        <v>9077</v>
      </c>
      <c r="C9080" t="s">
        <v>10420</v>
      </c>
      <c r="D9080" s="1">
        <v>42135</v>
      </c>
      <c r="E9080" s="1">
        <v>42227</v>
      </c>
      <c r="F9080" s="9" t="str">
        <f t="shared" si="747"/>
        <v>92 days</v>
      </c>
      <c r="G9080" t="s">
        <v>187</v>
      </c>
      <c r="H9080" t="s">
        <v>4860</v>
      </c>
      <c r="I9080" t="s">
        <v>4861</v>
      </c>
      <c r="J9080" t="s">
        <v>25</v>
      </c>
      <c r="K9080" t="s">
        <v>26</v>
      </c>
      <c r="L9080" t="s">
        <v>1121</v>
      </c>
      <c r="M9080" t="s">
        <v>497</v>
      </c>
      <c r="N9080">
        <v>44107</v>
      </c>
      <c r="O9080" t="s">
        <v>147</v>
      </c>
      <c r="P9080" t="s">
        <v>8580</v>
      </c>
      <c r="Q9080" t="s">
        <v>45</v>
      </c>
      <c r="R9080" t="s">
        <v>578</v>
      </c>
      <c r="S9080" t="s">
        <v>8581</v>
      </c>
      <c r="T9080" s="9">
        <v>27.2</v>
      </c>
      <c r="U9080">
        <v>4</v>
      </c>
      <c r="V9080" s="2">
        <v>0.2</v>
      </c>
      <c r="W9080" s="6">
        <v>2.04</v>
      </c>
      <c r="X9080" s="14">
        <f>AA9080-W9080</f>
        <v>84.999999999999986</v>
      </c>
      <c r="Y9080" s="6">
        <f>T9080*U9080</f>
        <v>108.8</v>
      </c>
      <c r="Z9080" s="6">
        <f>Y9080*V9080</f>
        <v>21.76</v>
      </c>
      <c r="AA9080" s="6">
        <f t="shared" si="743"/>
        <v>87.039999999999992</v>
      </c>
    </row>
    <row r="9081" spans="2:27" x14ac:dyDescent="0.3">
      <c r="B9081">
        <v>9078</v>
      </c>
      <c r="C9081" t="s">
        <v>10421</v>
      </c>
      <c r="D9081" s="1">
        <v>41709</v>
      </c>
      <c r="E9081" s="1">
        <v>41831</v>
      </c>
      <c r="F9081" s="9" t="str">
        <f t="shared" si="747"/>
        <v>122 days</v>
      </c>
      <c r="G9081" t="s">
        <v>49</v>
      </c>
      <c r="H9081" t="s">
        <v>628</v>
      </c>
      <c r="I9081" t="s">
        <v>629</v>
      </c>
      <c r="J9081" t="s">
        <v>40</v>
      </c>
      <c r="K9081" t="s">
        <v>26</v>
      </c>
      <c r="L9081" t="s">
        <v>2535</v>
      </c>
      <c r="M9081" t="s">
        <v>137</v>
      </c>
      <c r="N9081">
        <v>68104</v>
      </c>
      <c r="O9081" t="s">
        <v>104</v>
      </c>
      <c r="P9081" t="s">
        <v>4175</v>
      </c>
      <c r="Q9081" t="s">
        <v>70</v>
      </c>
      <c r="R9081" t="s">
        <v>160</v>
      </c>
      <c r="S9081" t="s">
        <v>4176</v>
      </c>
      <c r="T9081" s="9">
        <v>89.97</v>
      </c>
      <c r="U9081">
        <v>3</v>
      </c>
      <c r="V9081" s="2">
        <v>0</v>
      </c>
      <c r="W9081" s="6">
        <v>18.89</v>
      </c>
      <c r="X9081" s="14">
        <f>AA9081-W9081</f>
        <v>251.01999999999998</v>
      </c>
      <c r="Y9081" s="6">
        <f>T9081*U9081</f>
        <v>269.90999999999997</v>
      </c>
      <c r="Z9081" s="6">
        <f>Y9081*V9081</f>
        <v>0</v>
      </c>
      <c r="AA9081" s="6">
        <f t="shared" si="743"/>
        <v>269.90999999999997</v>
      </c>
    </row>
    <row r="9082" spans="2:27" x14ac:dyDescent="0.3">
      <c r="B9082">
        <v>9079</v>
      </c>
      <c r="C9082" t="s">
        <v>10422</v>
      </c>
      <c r="D9082" s="1">
        <v>42416</v>
      </c>
      <c r="E9082" s="1">
        <v>42423</v>
      </c>
      <c r="F9082" s="9" t="str">
        <f t="shared" si="747"/>
        <v>7 days</v>
      </c>
      <c r="G9082" t="s">
        <v>49</v>
      </c>
      <c r="H9082" t="s">
        <v>4633</v>
      </c>
      <c r="I9082" t="s">
        <v>4634</v>
      </c>
      <c r="J9082" t="s">
        <v>25</v>
      </c>
      <c r="K9082" t="s">
        <v>26</v>
      </c>
      <c r="L9082" t="s">
        <v>27</v>
      </c>
      <c r="M9082" t="s">
        <v>28</v>
      </c>
      <c r="N9082">
        <v>42420</v>
      </c>
      <c r="O9082" t="s">
        <v>29</v>
      </c>
      <c r="P9082" t="s">
        <v>552</v>
      </c>
      <c r="Q9082" t="s">
        <v>31</v>
      </c>
      <c r="R9082" t="s">
        <v>64</v>
      </c>
      <c r="S9082" t="s">
        <v>553</v>
      </c>
      <c r="T9082" s="9">
        <v>318.08</v>
      </c>
      <c r="U9082">
        <v>4</v>
      </c>
      <c r="V9082" s="2">
        <v>0</v>
      </c>
      <c r="W9082" s="6">
        <v>34.99</v>
      </c>
      <c r="X9082" s="14">
        <f>AA9082-W9082</f>
        <v>1237.33</v>
      </c>
      <c r="Y9082" s="6">
        <f>T9082*U9082</f>
        <v>1272.32</v>
      </c>
      <c r="Z9082" s="6">
        <f>Y9082*V9082</f>
        <v>0</v>
      </c>
      <c r="AA9082" s="6">
        <f t="shared" si="743"/>
        <v>1272.32</v>
      </c>
    </row>
    <row r="9083" spans="2:27" x14ac:dyDescent="0.3">
      <c r="B9083">
        <v>9080</v>
      </c>
      <c r="C9083" t="s">
        <v>10422</v>
      </c>
      <c r="D9083" s="1">
        <v>42416</v>
      </c>
      <c r="E9083" s="1">
        <v>42423</v>
      </c>
      <c r="F9083" s="9" t="str">
        <f t="shared" si="747"/>
        <v>7 days</v>
      </c>
      <c r="G9083" t="s">
        <v>49</v>
      </c>
      <c r="H9083" t="s">
        <v>4633</v>
      </c>
      <c r="I9083" t="s">
        <v>4634</v>
      </c>
      <c r="J9083" t="s">
        <v>25</v>
      </c>
      <c r="K9083" t="s">
        <v>26</v>
      </c>
      <c r="L9083" t="s">
        <v>27</v>
      </c>
      <c r="M9083" t="s">
        <v>28</v>
      </c>
      <c r="N9083">
        <v>42420</v>
      </c>
      <c r="O9083" t="s">
        <v>29</v>
      </c>
      <c r="P9083" t="s">
        <v>1296</v>
      </c>
      <c r="Q9083" t="s">
        <v>45</v>
      </c>
      <c r="R9083" t="s">
        <v>74</v>
      </c>
      <c r="S9083" t="s">
        <v>1297</v>
      </c>
      <c r="T9083" s="9">
        <v>5.8</v>
      </c>
      <c r="U9083">
        <v>1</v>
      </c>
      <c r="V9083" s="2">
        <v>0</v>
      </c>
      <c r="W9083" s="6">
        <v>2.61</v>
      </c>
      <c r="X9083" s="14">
        <f>AA9083-W9083</f>
        <v>3.19</v>
      </c>
      <c r="Y9083" s="6">
        <f>T9083*U9083</f>
        <v>5.8</v>
      </c>
      <c r="Z9083" s="6">
        <f>Y9083*V9083</f>
        <v>0</v>
      </c>
      <c r="AA9083" s="6">
        <f t="shared" si="743"/>
        <v>5.8</v>
      </c>
    </row>
    <row r="9084" spans="2:27" x14ac:dyDescent="0.3">
      <c r="B9084">
        <v>9081</v>
      </c>
      <c r="C9084" t="s">
        <v>10423</v>
      </c>
      <c r="D9084" s="1">
        <v>43048</v>
      </c>
      <c r="E9084" s="1">
        <v>42991</v>
      </c>
      <c r="F9084" s="23" t="s">
        <v>10956</v>
      </c>
      <c r="G9084" t="s">
        <v>22</v>
      </c>
      <c r="H9084" t="s">
        <v>1507</v>
      </c>
      <c r="I9084" t="s">
        <v>1508</v>
      </c>
      <c r="J9084" t="s">
        <v>40</v>
      </c>
      <c r="K9084" t="s">
        <v>26</v>
      </c>
      <c r="L9084" t="s">
        <v>2547</v>
      </c>
      <c r="M9084" t="s">
        <v>42</v>
      </c>
      <c r="N9084">
        <v>92704</v>
      </c>
      <c r="O9084" t="s">
        <v>43</v>
      </c>
      <c r="P9084" t="s">
        <v>3901</v>
      </c>
      <c r="Q9084" t="s">
        <v>70</v>
      </c>
      <c r="R9084" t="s">
        <v>71</v>
      </c>
      <c r="S9084" t="s">
        <v>3902</v>
      </c>
      <c r="T9084" s="9">
        <v>143.94999999999999</v>
      </c>
      <c r="U9084">
        <v>6</v>
      </c>
      <c r="V9084" s="2">
        <v>0.2</v>
      </c>
      <c r="W9084" s="6">
        <v>17.989999999999998</v>
      </c>
      <c r="X9084" s="14">
        <f>AA9084-W9084</f>
        <v>672.96999999999991</v>
      </c>
      <c r="Y9084" s="6">
        <f>T9084*U9084</f>
        <v>863.69999999999993</v>
      </c>
      <c r="Z9084" s="6">
        <f>Y9084*V9084</f>
        <v>172.74</v>
      </c>
      <c r="AA9084" s="6">
        <f t="shared" si="743"/>
        <v>690.95999999999992</v>
      </c>
    </row>
    <row r="9085" spans="2:27" x14ac:dyDescent="0.3">
      <c r="B9085">
        <v>9082</v>
      </c>
      <c r="C9085" t="s">
        <v>10423</v>
      </c>
      <c r="D9085" s="1">
        <v>43048</v>
      </c>
      <c r="E9085" s="1">
        <v>42991</v>
      </c>
      <c r="F9085" s="23" t="s">
        <v>10956</v>
      </c>
      <c r="G9085" t="s">
        <v>22</v>
      </c>
      <c r="H9085" t="s">
        <v>1507</v>
      </c>
      <c r="I9085" t="s">
        <v>1508</v>
      </c>
      <c r="J9085" t="s">
        <v>40</v>
      </c>
      <c r="K9085" t="s">
        <v>26</v>
      </c>
      <c r="L9085" t="s">
        <v>2547</v>
      </c>
      <c r="M9085" t="s">
        <v>42</v>
      </c>
      <c r="N9085">
        <v>92704</v>
      </c>
      <c r="O9085" t="s">
        <v>43</v>
      </c>
      <c r="P9085" t="s">
        <v>3982</v>
      </c>
      <c r="Q9085" t="s">
        <v>45</v>
      </c>
      <c r="R9085" t="s">
        <v>89</v>
      </c>
      <c r="S9085" t="s">
        <v>3983</v>
      </c>
      <c r="T9085" s="9">
        <v>19.440000000000001</v>
      </c>
      <c r="U9085">
        <v>3</v>
      </c>
      <c r="V9085" s="2">
        <v>0</v>
      </c>
      <c r="W9085" s="6">
        <v>9.33</v>
      </c>
      <c r="X9085" s="14">
        <f>AA9085-W9085</f>
        <v>48.990000000000009</v>
      </c>
      <c r="Y9085" s="6">
        <f>T9085*U9085</f>
        <v>58.320000000000007</v>
      </c>
      <c r="Z9085" s="6">
        <f>Y9085*V9085</f>
        <v>0</v>
      </c>
      <c r="AA9085" s="6">
        <f t="shared" si="743"/>
        <v>58.320000000000007</v>
      </c>
    </row>
    <row r="9086" spans="2:27" x14ac:dyDescent="0.3">
      <c r="B9086">
        <v>9083</v>
      </c>
      <c r="C9086" t="s">
        <v>10424</v>
      </c>
      <c r="D9086" s="1">
        <v>42777</v>
      </c>
      <c r="E9086" s="1">
        <v>42897</v>
      </c>
      <c r="F9086" s="9" t="str">
        <f t="shared" ref="F9086:F9094" si="748">DATEDIF(D9086,E9086,"d")&amp;" days"</f>
        <v>120 days</v>
      </c>
      <c r="G9086" t="s">
        <v>49</v>
      </c>
      <c r="H9086" t="s">
        <v>8375</v>
      </c>
      <c r="I9086" t="s">
        <v>8376</v>
      </c>
      <c r="J9086" t="s">
        <v>25</v>
      </c>
      <c r="K9086" t="s">
        <v>26</v>
      </c>
      <c r="L9086" t="s">
        <v>317</v>
      </c>
      <c r="M9086" t="s">
        <v>318</v>
      </c>
      <c r="N9086">
        <v>22153</v>
      </c>
      <c r="O9086" t="s">
        <v>29</v>
      </c>
      <c r="P9086" t="s">
        <v>138</v>
      </c>
      <c r="Q9086" t="s">
        <v>45</v>
      </c>
      <c r="R9086" t="s">
        <v>67</v>
      </c>
      <c r="S9086" t="s">
        <v>139</v>
      </c>
      <c r="T9086" s="9">
        <v>5.56</v>
      </c>
      <c r="U9086">
        <v>2</v>
      </c>
      <c r="V9086" s="2">
        <v>0</v>
      </c>
      <c r="W9086" s="6">
        <v>1.45</v>
      </c>
      <c r="X9086" s="14">
        <f>AA9086-W9086</f>
        <v>9.67</v>
      </c>
      <c r="Y9086" s="6">
        <f>T9086*U9086</f>
        <v>11.12</v>
      </c>
      <c r="Z9086" s="6">
        <f>Y9086*V9086</f>
        <v>0</v>
      </c>
      <c r="AA9086" s="6">
        <f t="shared" si="743"/>
        <v>11.12</v>
      </c>
    </row>
    <row r="9087" spans="2:27" x14ac:dyDescent="0.3">
      <c r="B9087">
        <v>9084</v>
      </c>
      <c r="C9087" t="s">
        <v>10425</v>
      </c>
      <c r="D9087" s="1">
        <v>42157</v>
      </c>
      <c r="E9087" s="1">
        <v>42218</v>
      </c>
      <c r="F9087" s="9" t="str">
        <f t="shared" si="748"/>
        <v>61 days</v>
      </c>
      <c r="G9087" t="s">
        <v>187</v>
      </c>
      <c r="H9087" t="s">
        <v>5631</v>
      </c>
      <c r="I9087" t="s">
        <v>5632</v>
      </c>
      <c r="J9087" t="s">
        <v>40</v>
      </c>
      <c r="K9087" t="s">
        <v>26</v>
      </c>
      <c r="L9087" t="s">
        <v>4358</v>
      </c>
      <c r="M9087" t="s">
        <v>318</v>
      </c>
      <c r="N9087">
        <v>23434</v>
      </c>
      <c r="O9087" t="s">
        <v>29</v>
      </c>
      <c r="P9087" t="s">
        <v>4671</v>
      </c>
      <c r="Q9087" t="s">
        <v>45</v>
      </c>
      <c r="R9087" t="s">
        <v>58</v>
      </c>
      <c r="S9087" t="s">
        <v>4672</v>
      </c>
      <c r="T9087" s="9">
        <v>146.72999999999999</v>
      </c>
      <c r="U9087">
        <v>3</v>
      </c>
      <c r="V9087" s="2">
        <v>0</v>
      </c>
      <c r="W9087" s="6">
        <v>2.93</v>
      </c>
      <c r="X9087" s="14">
        <f>AA9087-W9087</f>
        <v>437.25999999999993</v>
      </c>
      <c r="Y9087" s="6">
        <f>T9087*U9087</f>
        <v>440.18999999999994</v>
      </c>
      <c r="Z9087" s="6">
        <f>Y9087*V9087</f>
        <v>0</v>
      </c>
      <c r="AA9087" s="6">
        <f t="shared" si="743"/>
        <v>440.18999999999994</v>
      </c>
    </row>
    <row r="9088" spans="2:27" x14ac:dyDescent="0.3">
      <c r="B9088">
        <v>9085</v>
      </c>
      <c r="C9088" t="s">
        <v>10425</v>
      </c>
      <c r="D9088" s="1">
        <v>42157</v>
      </c>
      <c r="E9088" s="1">
        <v>42218</v>
      </c>
      <c r="F9088" s="9" t="str">
        <f t="shared" si="748"/>
        <v>61 days</v>
      </c>
      <c r="G9088" t="s">
        <v>187</v>
      </c>
      <c r="H9088" t="s">
        <v>5631</v>
      </c>
      <c r="I9088" t="s">
        <v>5632</v>
      </c>
      <c r="J9088" t="s">
        <v>40</v>
      </c>
      <c r="K9088" t="s">
        <v>26</v>
      </c>
      <c r="L9088" t="s">
        <v>4358</v>
      </c>
      <c r="M9088" t="s">
        <v>318</v>
      </c>
      <c r="N9088">
        <v>23434</v>
      </c>
      <c r="O9088" t="s">
        <v>29</v>
      </c>
      <c r="P9088" t="s">
        <v>657</v>
      </c>
      <c r="Q9088" t="s">
        <v>45</v>
      </c>
      <c r="R9088" t="s">
        <v>89</v>
      </c>
      <c r="S9088" t="s">
        <v>658</v>
      </c>
      <c r="T9088" s="9">
        <v>29.9</v>
      </c>
      <c r="U9088">
        <v>5</v>
      </c>
      <c r="V9088" s="2">
        <v>0</v>
      </c>
      <c r="W9088" s="6">
        <v>13.46</v>
      </c>
      <c r="X9088" s="14">
        <f>AA9088-W9088</f>
        <v>136.04</v>
      </c>
      <c r="Y9088" s="6">
        <f>T9088*U9088</f>
        <v>149.5</v>
      </c>
      <c r="Z9088" s="6">
        <f>Y9088*V9088</f>
        <v>0</v>
      </c>
      <c r="AA9088" s="6">
        <f t="shared" si="743"/>
        <v>149.5</v>
      </c>
    </row>
    <row r="9089" spans="2:27" x14ac:dyDescent="0.3">
      <c r="B9089">
        <v>9086</v>
      </c>
      <c r="C9089" t="s">
        <v>10426</v>
      </c>
      <c r="D9089" s="1">
        <v>42652</v>
      </c>
      <c r="E9089" s="1">
        <v>42713</v>
      </c>
      <c r="F9089" s="9" t="str">
        <f t="shared" si="748"/>
        <v>61 days</v>
      </c>
      <c r="G9089" t="s">
        <v>22</v>
      </c>
      <c r="H9089" t="s">
        <v>1966</v>
      </c>
      <c r="I9089" t="s">
        <v>1967</v>
      </c>
      <c r="J9089" t="s">
        <v>25</v>
      </c>
      <c r="K9089" t="s">
        <v>26</v>
      </c>
      <c r="L9089" t="s">
        <v>41</v>
      </c>
      <c r="M9089" t="s">
        <v>42</v>
      </c>
      <c r="N9089">
        <v>90049</v>
      </c>
      <c r="O9089" t="s">
        <v>43</v>
      </c>
      <c r="P9089" t="s">
        <v>6996</v>
      </c>
      <c r="Q9089" t="s">
        <v>45</v>
      </c>
      <c r="R9089" t="s">
        <v>74</v>
      </c>
      <c r="S9089" t="s">
        <v>6997</v>
      </c>
      <c r="T9089" s="9">
        <v>276.77999999999997</v>
      </c>
      <c r="U9089">
        <v>2</v>
      </c>
      <c r="V9089" s="2">
        <v>0.2</v>
      </c>
      <c r="W9089" s="6">
        <v>89.95</v>
      </c>
      <c r="X9089" s="14">
        <f>AA9089-W9089</f>
        <v>352.89799999999997</v>
      </c>
      <c r="Y9089" s="6">
        <f>T9089*U9089</f>
        <v>553.55999999999995</v>
      </c>
      <c r="Z9089" s="6">
        <f>Y9089*V9089</f>
        <v>110.71199999999999</v>
      </c>
      <c r="AA9089" s="6">
        <f t="shared" si="743"/>
        <v>442.84799999999996</v>
      </c>
    </row>
    <row r="9090" spans="2:27" x14ac:dyDescent="0.3">
      <c r="B9090">
        <v>9087</v>
      </c>
      <c r="C9090" t="s">
        <v>10427</v>
      </c>
      <c r="D9090" s="1">
        <v>42639</v>
      </c>
      <c r="E9090" s="1">
        <v>42643</v>
      </c>
      <c r="F9090" s="9" t="str">
        <f t="shared" si="748"/>
        <v>4 days</v>
      </c>
      <c r="G9090" t="s">
        <v>49</v>
      </c>
      <c r="H9090" t="s">
        <v>7941</v>
      </c>
      <c r="I9090" t="s">
        <v>7942</v>
      </c>
      <c r="J9090" t="s">
        <v>40</v>
      </c>
      <c r="K9090" t="s">
        <v>26</v>
      </c>
      <c r="L9090" t="s">
        <v>183</v>
      </c>
      <c r="M9090" t="s">
        <v>103</v>
      </c>
      <c r="N9090">
        <v>77041</v>
      </c>
      <c r="O9090" t="s">
        <v>104</v>
      </c>
      <c r="P9090" t="s">
        <v>8784</v>
      </c>
      <c r="Q9090" t="s">
        <v>45</v>
      </c>
      <c r="R9090" t="s">
        <v>77</v>
      </c>
      <c r="S9090" t="s">
        <v>8785</v>
      </c>
      <c r="T9090" s="9">
        <v>93.03</v>
      </c>
      <c r="U9090">
        <v>2</v>
      </c>
      <c r="V9090" s="2">
        <v>0.8</v>
      </c>
      <c r="W9090" s="6">
        <v>-251.19</v>
      </c>
      <c r="X9090" s="14">
        <f>AA9090-W9090</f>
        <v>288.40199999999999</v>
      </c>
      <c r="Y9090" s="6">
        <f>T9090*U9090</f>
        <v>186.06</v>
      </c>
      <c r="Z9090" s="6">
        <f>Y9090*V9090</f>
        <v>148.84800000000001</v>
      </c>
      <c r="AA9090" s="6">
        <f t="shared" si="743"/>
        <v>37.211999999999989</v>
      </c>
    </row>
    <row r="9091" spans="2:27" x14ac:dyDescent="0.3">
      <c r="B9091">
        <v>9088</v>
      </c>
      <c r="C9091" t="s">
        <v>10427</v>
      </c>
      <c r="D9091" s="1">
        <v>42639</v>
      </c>
      <c r="E9091" s="1">
        <v>42643</v>
      </c>
      <c r="F9091" s="9" t="str">
        <f t="shared" si="748"/>
        <v>4 days</v>
      </c>
      <c r="G9091" t="s">
        <v>49</v>
      </c>
      <c r="H9091" t="s">
        <v>7941</v>
      </c>
      <c r="I9091" t="s">
        <v>7942</v>
      </c>
      <c r="J9091" t="s">
        <v>40</v>
      </c>
      <c r="K9091" t="s">
        <v>26</v>
      </c>
      <c r="L9091" t="s">
        <v>183</v>
      </c>
      <c r="M9091" t="s">
        <v>103</v>
      </c>
      <c r="N9091">
        <v>77041</v>
      </c>
      <c r="O9091" t="s">
        <v>104</v>
      </c>
      <c r="P9091" t="s">
        <v>335</v>
      </c>
      <c r="Q9091" t="s">
        <v>31</v>
      </c>
      <c r="R9091" t="s">
        <v>35</v>
      </c>
      <c r="S9091" t="s">
        <v>336</v>
      </c>
      <c r="T9091" s="9">
        <v>454.97</v>
      </c>
      <c r="U9091">
        <v>5</v>
      </c>
      <c r="V9091" s="2">
        <v>0.3</v>
      </c>
      <c r="W9091" s="6">
        <v>-136.49</v>
      </c>
      <c r="X9091" s="14">
        <f>AA9091-W9091</f>
        <v>1728.8850000000004</v>
      </c>
      <c r="Y9091" s="6">
        <f>T9091*U9091</f>
        <v>2274.8500000000004</v>
      </c>
      <c r="Z9091" s="6">
        <f>Y9091*V9091</f>
        <v>682.45500000000004</v>
      </c>
      <c r="AA9091" s="6">
        <f t="shared" si="743"/>
        <v>1592.3950000000004</v>
      </c>
    </row>
    <row r="9092" spans="2:27" x14ac:dyDescent="0.3">
      <c r="B9092">
        <v>9089</v>
      </c>
      <c r="C9092" t="s">
        <v>10428</v>
      </c>
      <c r="D9092" s="1">
        <v>42353</v>
      </c>
      <c r="E9092" s="1">
        <v>42358</v>
      </c>
      <c r="F9092" s="9" t="str">
        <f t="shared" si="748"/>
        <v>5 days</v>
      </c>
      <c r="G9092" t="s">
        <v>49</v>
      </c>
      <c r="H9092" t="s">
        <v>5806</v>
      </c>
      <c r="I9092" t="s">
        <v>5807</v>
      </c>
      <c r="J9092" t="s">
        <v>40</v>
      </c>
      <c r="K9092" t="s">
        <v>26</v>
      </c>
      <c r="L9092" t="s">
        <v>2277</v>
      </c>
      <c r="M9092" t="s">
        <v>87</v>
      </c>
      <c r="N9092">
        <v>27511</v>
      </c>
      <c r="O9092" t="s">
        <v>29</v>
      </c>
      <c r="P9092" t="s">
        <v>988</v>
      </c>
      <c r="Q9092" t="s">
        <v>70</v>
      </c>
      <c r="R9092" t="s">
        <v>71</v>
      </c>
      <c r="S9092" t="s">
        <v>989</v>
      </c>
      <c r="T9092" s="9">
        <v>246.17</v>
      </c>
      <c r="U9092">
        <v>3</v>
      </c>
      <c r="V9092" s="2">
        <v>0.2</v>
      </c>
      <c r="W9092" s="6">
        <v>21.54</v>
      </c>
      <c r="X9092" s="14">
        <f>AA9092-W9092</f>
        <v>569.26800000000003</v>
      </c>
      <c r="Y9092" s="6">
        <f>T9092*U9092</f>
        <v>738.51</v>
      </c>
      <c r="Z9092" s="6">
        <f>Y9092*V9092</f>
        <v>147.702</v>
      </c>
      <c r="AA9092" s="6">
        <f t="shared" si="743"/>
        <v>590.80799999999999</v>
      </c>
    </row>
    <row r="9093" spans="2:27" x14ac:dyDescent="0.3">
      <c r="B9093">
        <v>9090</v>
      </c>
      <c r="C9093" t="s">
        <v>10429</v>
      </c>
      <c r="D9093" s="1">
        <v>42630</v>
      </c>
      <c r="E9093" s="1">
        <v>42633</v>
      </c>
      <c r="F9093" s="9" t="str">
        <f t="shared" si="748"/>
        <v>3 days</v>
      </c>
      <c r="G9093" t="s">
        <v>22</v>
      </c>
      <c r="H9093" t="s">
        <v>541</v>
      </c>
      <c r="I9093" t="s">
        <v>542</v>
      </c>
      <c r="J9093" t="s">
        <v>25</v>
      </c>
      <c r="K9093" t="s">
        <v>26</v>
      </c>
      <c r="L9093" t="s">
        <v>317</v>
      </c>
      <c r="M9093" t="s">
        <v>497</v>
      </c>
      <c r="N9093">
        <v>45503</v>
      </c>
      <c r="O9093" t="s">
        <v>147</v>
      </c>
      <c r="P9093" t="s">
        <v>971</v>
      </c>
      <c r="Q9093" t="s">
        <v>45</v>
      </c>
      <c r="R9093" t="s">
        <v>58</v>
      </c>
      <c r="S9093" t="s">
        <v>972</v>
      </c>
      <c r="T9093" s="9">
        <v>295.39999999999998</v>
      </c>
      <c r="U9093">
        <v>5</v>
      </c>
      <c r="V9093" s="2">
        <v>0.2</v>
      </c>
      <c r="W9093" s="6">
        <v>-62.77</v>
      </c>
      <c r="X9093" s="14">
        <f>AA9093-W9093</f>
        <v>1244.3699999999999</v>
      </c>
      <c r="Y9093" s="6">
        <f>T9093*U9093</f>
        <v>1477</v>
      </c>
      <c r="Z9093" s="6">
        <f>Y9093*V9093</f>
        <v>295.40000000000003</v>
      </c>
      <c r="AA9093" s="6">
        <f t="shared" ref="AA9093:AA9156" si="749">Y9093-Z9093</f>
        <v>1181.5999999999999</v>
      </c>
    </row>
    <row r="9094" spans="2:27" x14ac:dyDescent="0.3">
      <c r="B9094">
        <v>9091</v>
      </c>
      <c r="C9094" t="s">
        <v>10430</v>
      </c>
      <c r="D9094" s="1">
        <v>43021</v>
      </c>
      <c r="E9094" s="1">
        <v>43023</v>
      </c>
      <c r="F9094" s="9" t="str">
        <f t="shared" si="748"/>
        <v>2 days</v>
      </c>
      <c r="G9094" t="s">
        <v>187</v>
      </c>
      <c r="H9094" t="s">
        <v>991</v>
      </c>
      <c r="I9094" t="s">
        <v>992</v>
      </c>
      <c r="J9094" t="s">
        <v>25</v>
      </c>
      <c r="K9094" t="s">
        <v>26</v>
      </c>
      <c r="L9094" t="s">
        <v>1477</v>
      </c>
      <c r="M9094" t="s">
        <v>28</v>
      </c>
      <c r="N9094">
        <v>40214</v>
      </c>
      <c r="O9094" t="s">
        <v>29</v>
      </c>
      <c r="P9094" t="s">
        <v>546</v>
      </c>
      <c r="Q9094" t="s">
        <v>45</v>
      </c>
      <c r="R9094" t="s">
        <v>58</v>
      </c>
      <c r="S9094" t="s">
        <v>547</v>
      </c>
      <c r="T9094" s="9">
        <v>348.56</v>
      </c>
      <c r="U9094">
        <v>8</v>
      </c>
      <c r="V9094" s="2">
        <v>0</v>
      </c>
      <c r="W9094" s="6">
        <v>104.57</v>
      </c>
      <c r="X9094" s="14">
        <f>AA9094-W9094</f>
        <v>2683.91</v>
      </c>
      <c r="Y9094" s="6">
        <f>T9094*U9094</f>
        <v>2788.48</v>
      </c>
      <c r="Z9094" s="6">
        <f>Y9094*V9094</f>
        <v>0</v>
      </c>
      <c r="AA9094" s="6">
        <f t="shared" si="749"/>
        <v>2788.48</v>
      </c>
    </row>
    <row r="9095" spans="2:27" x14ac:dyDescent="0.3">
      <c r="B9095">
        <v>9092</v>
      </c>
      <c r="C9095" t="s">
        <v>10431</v>
      </c>
      <c r="D9095" s="1">
        <v>42183</v>
      </c>
      <c r="E9095" s="1">
        <v>42070</v>
      </c>
      <c r="F9095" s="23" t="s">
        <v>10956</v>
      </c>
      <c r="G9095" t="s">
        <v>22</v>
      </c>
      <c r="H9095" t="s">
        <v>555</v>
      </c>
      <c r="I9095" t="s">
        <v>556</v>
      </c>
      <c r="J9095" t="s">
        <v>40</v>
      </c>
      <c r="K9095" t="s">
        <v>26</v>
      </c>
      <c r="L9095" t="s">
        <v>275</v>
      </c>
      <c r="M9095" t="s">
        <v>497</v>
      </c>
      <c r="N9095">
        <v>45373</v>
      </c>
      <c r="O9095" t="s">
        <v>147</v>
      </c>
      <c r="P9095" t="s">
        <v>409</v>
      </c>
      <c r="Q9095" t="s">
        <v>45</v>
      </c>
      <c r="R9095" t="s">
        <v>89</v>
      </c>
      <c r="S9095" t="s">
        <v>410</v>
      </c>
      <c r="T9095" s="9">
        <v>15.55</v>
      </c>
      <c r="U9095">
        <v>3</v>
      </c>
      <c r="V9095" s="2">
        <v>0.2</v>
      </c>
      <c r="W9095" s="6">
        <v>5.44</v>
      </c>
      <c r="X9095" s="14">
        <f>AA9095-W9095</f>
        <v>31.880000000000006</v>
      </c>
      <c r="Y9095" s="6">
        <f>T9095*U9095</f>
        <v>46.650000000000006</v>
      </c>
      <c r="Z9095" s="6">
        <f>Y9095*V9095</f>
        <v>9.3300000000000018</v>
      </c>
      <c r="AA9095" s="6">
        <f t="shared" si="749"/>
        <v>37.320000000000007</v>
      </c>
    </row>
    <row r="9096" spans="2:27" x14ac:dyDescent="0.3">
      <c r="B9096">
        <v>9093</v>
      </c>
      <c r="C9096" t="s">
        <v>10431</v>
      </c>
      <c r="D9096" s="1">
        <v>42183</v>
      </c>
      <c r="E9096" s="1">
        <v>42070</v>
      </c>
      <c r="F9096" s="23" t="s">
        <v>10956</v>
      </c>
      <c r="G9096" t="s">
        <v>22</v>
      </c>
      <c r="H9096" t="s">
        <v>555</v>
      </c>
      <c r="I9096" t="s">
        <v>556</v>
      </c>
      <c r="J9096" t="s">
        <v>40</v>
      </c>
      <c r="K9096" t="s">
        <v>26</v>
      </c>
      <c r="L9096" t="s">
        <v>275</v>
      </c>
      <c r="M9096" t="s">
        <v>497</v>
      </c>
      <c r="N9096">
        <v>45373</v>
      </c>
      <c r="O9096" t="s">
        <v>147</v>
      </c>
      <c r="P9096" t="s">
        <v>4656</v>
      </c>
      <c r="Q9096" t="s">
        <v>31</v>
      </c>
      <c r="R9096" t="s">
        <v>32</v>
      </c>
      <c r="S9096" t="s">
        <v>4657</v>
      </c>
      <c r="T9096" s="9">
        <v>482.94</v>
      </c>
      <c r="U9096">
        <v>6</v>
      </c>
      <c r="V9096" s="2">
        <v>0.5</v>
      </c>
      <c r="W9096" s="6">
        <v>-376.69</v>
      </c>
      <c r="X9096" s="14">
        <f>AA9096-W9096</f>
        <v>1825.51</v>
      </c>
      <c r="Y9096" s="6">
        <f>T9096*U9096</f>
        <v>2897.64</v>
      </c>
      <c r="Z9096" s="6">
        <f>Y9096*V9096</f>
        <v>1448.82</v>
      </c>
      <c r="AA9096" s="6">
        <f t="shared" si="749"/>
        <v>1448.82</v>
      </c>
    </row>
    <row r="9097" spans="2:27" x14ac:dyDescent="0.3">
      <c r="B9097">
        <v>9094</v>
      </c>
      <c r="C9097" t="s">
        <v>10432</v>
      </c>
      <c r="D9097" s="1">
        <v>42010</v>
      </c>
      <c r="E9097" s="1">
        <v>42130</v>
      </c>
      <c r="F9097" s="9" t="str">
        <f t="shared" ref="F9097:F9100" si="750">DATEDIF(D9097,E9097,"d")&amp;" days"</f>
        <v>120 days</v>
      </c>
      <c r="G9097" t="s">
        <v>49</v>
      </c>
      <c r="H9097" t="s">
        <v>1891</v>
      </c>
      <c r="I9097" t="s">
        <v>1892</v>
      </c>
      <c r="J9097" t="s">
        <v>25</v>
      </c>
      <c r="K9097" t="s">
        <v>26</v>
      </c>
      <c r="L9097" t="s">
        <v>881</v>
      </c>
      <c r="M9097" t="s">
        <v>237</v>
      </c>
      <c r="N9097">
        <v>48227</v>
      </c>
      <c r="O9097" t="s">
        <v>104</v>
      </c>
      <c r="P9097" t="s">
        <v>6389</v>
      </c>
      <c r="Q9097" t="s">
        <v>70</v>
      </c>
      <c r="R9097" t="s">
        <v>71</v>
      </c>
      <c r="S9097" t="s">
        <v>6390</v>
      </c>
      <c r="T9097" s="9">
        <v>299.98</v>
      </c>
      <c r="U9097">
        <v>2</v>
      </c>
      <c r="V9097" s="2">
        <v>0</v>
      </c>
      <c r="W9097" s="6">
        <v>83.99</v>
      </c>
      <c r="X9097" s="14">
        <f>AA9097-W9097</f>
        <v>515.97</v>
      </c>
      <c r="Y9097" s="6">
        <f>T9097*U9097</f>
        <v>599.96</v>
      </c>
      <c r="Z9097" s="6">
        <f>Y9097*V9097</f>
        <v>0</v>
      </c>
      <c r="AA9097" s="6">
        <f t="shared" si="749"/>
        <v>599.96</v>
      </c>
    </row>
    <row r="9098" spans="2:27" x14ac:dyDescent="0.3">
      <c r="B9098">
        <v>9095</v>
      </c>
      <c r="C9098" t="s">
        <v>10432</v>
      </c>
      <c r="D9098" s="1">
        <v>42010</v>
      </c>
      <c r="E9098" s="1">
        <v>42130</v>
      </c>
      <c r="F9098" s="9" t="str">
        <f t="shared" si="750"/>
        <v>120 days</v>
      </c>
      <c r="G9098" t="s">
        <v>49</v>
      </c>
      <c r="H9098" t="s">
        <v>1891</v>
      </c>
      <c r="I9098" t="s">
        <v>1892</v>
      </c>
      <c r="J9098" t="s">
        <v>25</v>
      </c>
      <c r="K9098" t="s">
        <v>26</v>
      </c>
      <c r="L9098" t="s">
        <v>881</v>
      </c>
      <c r="M9098" t="s">
        <v>237</v>
      </c>
      <c r="N9098">
        <v>48227</v>
      </c>
      <c r="O9098" t="s">
        <v>104</v>
      </c>
      <c r="P9098" t="s">
        <v>4307</v>
      </c>
      <c r="Q9098" t="s">
        <v>45</v>
      </c>
      <c r="R9098" t="s">
        <v>74</v>
      </c>
      <c r="S9098" t="s">
        <v>4308</v>
      </c>
      <c r="T9098" s="9">
        <v>403.68</v>
      </c>
      <c r="U9098">
        <v>6</v>
      </c>
      <c r="V9098" s="2">
        <v>0</v>
      </c>
      <c r="W9098" s="6">
        <v>181.66</v>
      </c>
      <c r="X9098" s="14">
        <f>AA9098-W9098</f>
        <v>2240.42</v>
      </c>
      <c r="Y9098" s="6">
        <f>T9098*U9098</f>
        <v>2422.08</v>
      </c>
      <c r="Z9098" s="6">
        <f>Y9098*V9098</f>
        <v>0</v>
      </c>
      <c r="AA9098" s="6">
        <f t="shared" si="749"/>
        <v>2422.08</v>
      </c>
    </row>
    <row r="9099" spans="2:27" x14ac:dyDescent="0.3">
      <c r="B9099">
        <v>9096</v>
      </c>
      <c r="C9099" t="s">
        <v>10432</v>
      </c>
      <c r="D9099" s="1">
        <v>42010</v>
      </c>
      <c r="E9099" s="1">
        <v>42130</v>
      </c>
      <c r="F9099" s="9" t="str">
        <f t="shared" si="750"/>
        <v>120 days</v>
      </c>
      <c r="G9099" t="s">
        <v>49</v>
      </c>
      <c r="H9099" t="s">
        <v>1891</v>
      </c>
      <c r="I9099" t="s">
        <v>1892</v>
      </c>
      <c r="J9099" t="s">
        <v>25</v>
      </c>
      <c r="K9099" t="s">
        <v>26</v>
      </c>
      <c r="L9099" t="s">
        <v>881</v>
      </c>
      <c r="M9099" t="s">
        <v>237</v>
      </c>
      <c r="N9099">
        <v>48227</v>
      </c>
      <c r="O9099" t="s">
        <v>104</v>
      </c>
      <c r="P9099" t="s">
        <v>4029</v>
      </c>
      <c r="Q9099" t="s">
        <v>70</v>
      </c>
      <c r="R9099" t="s">
        <v>71</v>
      </c>
      <c r="S9099" t="s">
        <v>4030</v>
      </c>
      <c r="T9099" s="9">
        <v>41.9</v>
      </c>
      <c r="U9099">
        <v>2</v>
      </c>
      <c r="V9099" s="2">
        <v>0</v>
      </c>
      <c r="W9099" s="6">
        <v>11.73</v>
      </c>
      <c r="X9099" s="14">
        <f>AA9099-W9099</f>
        <v>72.069999999999993</v>
      </c>
      <c r="Y9099" s="6">
        <f>T9099*U9099</f>
        <v>83.8</v>
      </c>
      <c r="Z9099" s="6">
        <f>Y9099*V9099</f>
        <v>0</v>
      </c>
      <c r="AA9099" s="6">
        <f t="shared" si="749"/>
        <v>83.8</v>
      </c>
    </row>
    <row r="9100" spans="2:27" x14ac:dyDescent="0.3">
      <c r="B9100">
        <v>9097</v>
      </c>
      <c r="C9100" t="s">
        <v>10432</v>
      </c>
      <c r="D9100" s="1">
        <v>42010</v>
      </c>
      <c r="E9100" s="1">
        <v>42130</v>
      </c>
      <c r="F9100" s="9" t="str">
        <f t="shared" si="750"/>
        <v>120 days</v>
      </c>
      <c r="G9100" t="s">
        <v>49</v>
      </c>
      <c r="H9100" t="s">
        <v>1891</v>
      </c>
      <c r="I9100" t="s">
        <v>1892</v>
      </c>
      <c r="J9100" t="s">
        <v>25</v>
      </c>
      <c r="K9100" t="s">
        <v>26</v>
      </c>
      <c r="L9100" t="s">
        <v>881</v>
      </c>
      <c r="M9100" t="s">
        <v>237</v>
      </c>
      <c r="N9100">
        <v>48227</v>
      </c>
      <c r="O9100" t="s">
        <v>104</v>
      </c>
      <c r="P9100" t="s">
        <v>8015</v>
      </c>
      <c r="Q9100" t="s">
        <v>45</v>
      </c>
      <c r="R9100" t="s">
        <v>46</v>
      </c>
      <c r="S9100" t="s">
        <v>8016</v>
      </c>
      <c r="T9100" s="9">
        <v>28.91</v>
      </c>
      <c r="U9100">
        <v>7</v>
      </c>
      <c r="V9100" s="2">
        <v>0</v>
      </c>
      <c r="W9100" s="6">
        <v>13.3</v>
      </c>
      <c r="X9100" s="14">
        <f>AA9100-W9100</f>
        <v>189.07</v>
      </c>
      <c r="Y9100" s="6">
        <f>T9100*U9100</f>
        <v>202.37</v>
      </c>
      <c r="Z9100" s="6">
        <f>Y9100*V9100</f>
        <v>0</v>
      </c>
      <c r="AA9100" s="6">
        <f t="shared" si="749"/>
        <v>202.37</v>
      </c>
    </row>
    <row r="9101" spans="2:27" x14ac:dyDescent="0.3">
      <c r="B9101">
        <v>9098</v>
      </c>
      <c r="C9101" t="s">
        <v>10433</v>
      </c>
      <c r="D9101" s="1">
        <v>41977</v>
      </c>
      <c r="E9101" s="1">
        <v>41746</v>
      </c>
      <c r="F9101" s="23" t="s">
        <v>10956</v>
      </c>
      <c r="G9101" t="s">
        <v>49</v>
      </c>
      <c r="H9101" t="s">
        <v>5817</v>
      </c>
      <c r="I9101" t="s">
        <v>5818</v>
      </c>
      <c r="J9101" t="s">
        <v>25</v>
      </c>
      <c r="K9101" t="s">
        <v>26</v>
      </c>
      <c r="L9101" t="s">
        <v>537</v>
      </c>
      <c r="M9101" t="s">
        <v>253</v>
      </c>
      <c r="N9101">
        <v>47401</v>
      </c>
      <c r="O9101" t="s">
        <v>104</v>
      </c>
      <c r="P9101" t="s">
        <v>2862</v>
      </c>
      <c r="Q9101" t="s">
        <v>45</v>
      </c>
      <c r="R9101" t="s">
        <v>89</v>
      </c>
      <c r="S9101" t="s">
        <v>2863</v>
      </c>
      <c r="T9101" s="9">
        <v>32.4</v>
      </c>
      <c r="U9101">
        <v>5</v>
      </c>
      <c r="V9101" s="2">
        <v>0</v>
      </c>
      <c r="W9101" s="6">
        <v>15.55</v>
      </c>
      <c r="X9101" s="14">
        <f>AA9101-W9101</f>
        <v>146.44999999999999</v>
      </c>
      <c r="Y9101" s="6">
        <f>T9101*U9101</f>
        <v>162</v>
      </c>
      <c r="Z9101" s="6">
        <f>Y9101*V9101</f>
        <v>0</v>
      </c>
      <c r="AA9101" s="6">
        <f t="shared" si="749"/>
        <v>162</v>
      </c>
    </row>
    <row r="9102" spans="2:27" x14ac:dyDescent="0.3">
      <c r="B9102">
        <v>9099</v>
      </c>
      <c r="C9102" t="s">
        <v>10434</v>
      </c>
      <c r="D9102" s="1">
        <v>43079</v>
      </c>
      <c r="E9102" s="1">
        <v>43024</v>
      </c>
      <c r="F9102" s="23" t="s">
        <v>10956</v>
      </c>
      <c r="G9102" t="s">
        <v>49</v>
      </c>
      <c r="H9102" t="s">
        <v>3137</v>
      </c>
      <c r="I9102" t="s">
        <v>3138</v>
      </c>
      <c r="J9102" t="s">
        <v>101</v>
      </c>
      <c r="K9102" t="s">
        <v>26</v>
      </c>
      <c r="L9102" t="s">
        <v>816</v>
      </c>
      <c r="M9102" t="s">
        <v>103</v>
      </c>
      <c r="N9102">
        <v>75081</v>
      </c>
      <c r="O9102" t="s">
        <v>104</v>
      </c>
      <c r="P9102" t="s">
        <v>2591</v>
      </c>
      <c r="Q9102" t="s">
        <v>70</v>
      </c>
      <c r="R9102" t="s">
        <v>71</v>
      </c>
      <c r="S9102" t="s">
        <v>2592</v>
      </c>
      <c r="T9102" s="9">
        <v>369.54</v>
      </c>
      <c r="U9102">
        <v>7</v>
      </c>
      <c r="V9102" s="2">
        <v>0.2</v>
      </c>
      <c r="W9102" s="6">
        <v>27.72</v>
      </c>
      <c r="X9102" s="14">
        <f>AA9102-W9102</f>
        <v>2041.704</v>
      </c>
      <c r="Y9102" s="6">
        <f>T9102*U9102</f>
        <v>2586.7800000000002</v>
      </c>
      <c r="Z9102" s="6">
        <f>Y9102*V9102</f>
        <v>517.35600000000011</v>
      </c>
      <c r="AA9102" s="6">
        <f t="shared" si="749"/>
        <v>2069.424</v>
      </c>
    </row>
    <row r="9103" spans="2:27" x14ac:dyDescent="0.3">
      <c r="B9103">
        <v>9100</v>
      </c>
      <c r="C9103" t="s">
        <v>10434</v>
      </c>
      <c r="D9103" s="1">
        <v>43079</v>
      </c>
      <c r="E9103" s="1">
        <v>43024</v>
      </c>
      <c r="F9103" s="23" t="s">
        <v>10956</v>
      </c>
      <c r="G9103" t="s">
        <v>49</v>
      </c>
      <c r="H9103" t="s">
        <v>3137</v>
      </c>
      <c r="I9103" t="s">
        <v>3138</v>
      </c>
      <c r="J9103" t="s">
        <v>101</v>
      </c>
      <c r="K9103" t="s">
        <v>26</v>
      </c>
      <c r="L9103" t="s">
        <v>816</v>
      </c>
      <c r="M9103" t="s">
        <v>103</v>
      </c>
      <c r="N9103">
        <v>75081</v>
      </c>
      <c r="O9103" t="s">
        <v>104</v>
      </c>
      <c r="P9103" t="s">
        <v>2131</v>
      </c>
      <c r="Q9103" t="s">
        <v>45</v>
      </c>
      <c r="R9103" t="s">
        <v>89</v>
      </c>
      <c r="S9103" t="s">
        <v>2132</v>
      </c>
      <c r="T9103" s="9">
        <v>10.37</v>
      </c>
      <c r="U9103">
        <v>2</v>
      </c>
      <c r="V9103" s="2">
        <v>0.2</v>
      </c>
      <c r="W9103" s="6">
        <v>3.76</v>
      </c>
      <c r="X9103" s="14">
        <f>AA9103-W9103</f>
        <v>12.831999999999999</v>
      </c>
      <c r="Y9103" s="6">
        <f>T9103*U9103</f>
        <v>20.74</v>
      </c>
      <c r="Z9103" s="6">
        <f>Y9103*V9103</f>
        <v>4.1479999999999997</v>
      </c>
      <c r="AA9103" s="6">
        <f t="shared" si="749"/>
        <v>16.591999999999999</v>
      </c>
    </row>
    <row r="9104" spans="2:27" x14ac:dyDescent="0.3">
      <c r="B9104">
        <v>9101</v>
      </c>
      <c r="C9104" t="s">
        <v>10434</v>
      </c>
      <c r="D9104" s="1">
        <v>43079</v>
      </c>
      <c r="E9104" s="1">
        <v>43024</v>
      </c>
      <c r="F9104" s="23" t="s">
        <v>10956</v>
      </c>
      <c r="G9104" t="s">
        <v>49</v>
      </c>
      <c r="H9104" t="s">
        <v>3137</v>
      </c>
      <c r="I9104" t="s">
        <v>3138</v>
      </c>
      <c r="J9104" t="s">
        <v>101</v>
      </c>
      <c r="K9104" t="s">
        <v>26</v>
      </c>
      <c r="L9104" t="s">
        <v>816</v>
      </c>
      <c r="M9104" t="s">
        <v>103</v>
      </c>
      <c r="N9104">
        <v>75081</v>
      </c>
      <c r="O9104" t="s">
        <v>104</v>
      </c>
      <c r="P9104" t="s">
        <v>2999</v>
      </c>
      <c r="Q9104" t="s">
        <v>70</v>
      </c>
      <c r="R9104" t="s">
        <v>160</v>
      </c>
      <c r="S9104" t="s">
        <v>3000</v>
      </c>
      <c r="T9104" s="9">
        <v>791.88</v>
      </c>
      <c r="U9104">
        <v>3</v>
      </c>
      <c r="V9104" s="2">
        <v>0.2</v>
      </c>
      <c r="W9104" s="6">
        <v>128.68</v>
      </c>
      <c r="X9104" s="14">
        <f>AA9104-W9104</f>
        <v>1771.8319999999999</v>
      </c>
      <c r="Y9104" s="6">
        <f>T9104*U9104</f>
        <v>2375.64</v>
      </c>
      <c r="Z9104" s="6">
        <f>Y9104*V9104</f>
        <v>475.12799999999999</v>
      </c>
      <c r="AA9104" s="6">
        <f t="shared" si="749"/>
        <v>1900.5119999999999</v>
      </c>
    </row>
    <row r="9105" spans="2:27" x14ac:dyDescent="0.3">
      <c r="B9105">
        <v>9102</v>
      </c>
      <c r="C9105" t="s">
        <v>10435</v>
      </c>
      <c r="D9105" s="1">
        <v>42196</v>
      </c>
      <c r="E9105" s="1">
        <v>42349</v>
      </c>
      <c r="F9105" s="9" t="str">
        <f t="shared" ref="F9105:F9129" si="751">DATEDIF(D9105,E9105,"d")&amp;" days"</f>
        <v>153 days</v>
      </c>
      <c r="G9105" t="s">
        <v>49</v>
      </c>
      <c r="H9105" t="s">
        <v>3835</v>
      </c>
      <c r="I9105" t="s">
        <v>3836</v>
      </c>
      <c r="J9105" t="s">
        <v>25</v>
      </c>
      <c r="K9105" t="s">
        <v>26</v>
      </c>
      <c r="L9105" t="s">
        <v>183</v>
      </c>
      <c r="M9105" t="s">
        <v>103</v>
      </c>
      <c r="N9105">
        <v>77041</v>
      </c>
      <c r="O9105" t="s">
        <v>104</v>
      </c>
      <c r="P9105" t="s">
        <v>178</v>
      </c>
      <c r="Q9105" t="s">
        <v>45</v>
      </c>
      <c r="R9105" t="s">
        <v>67</v>
      </c>
      <c r="S9105" t="s">
        <v>179</v>
      </c>
      <c r="T9105" s="9">
        <v>23.64</v>
      </c>
      <c r="U9105">
        <v>3</v>
      </c>
      <c r="V9105" s="2">
        <v>0.2</v>
      </c>
      <c r="W9105" s="6">
        <v>5.32</v>
      </c>
      <c r="X9105" s="14">
        <f>AA9105-W9105</f>
        <v>51.416000000000004</v>
      </c>
      <c r="Y9105" s="6">
        <f>T9105*U9105</f>
        <v>70.92</v>
      </c>
      <c r="Z9105" s="6">
        <f>Y9105*V9105</f>
        <v>14.184000000000001</v>
      </c>
      <c r="AA9105" s="6">
        <f t="shared" si="749"/>
        <v>56.736000000000004</v>
      </c>
    </row>
    <row r="9106" spans="2:27" x14ac:dyDescent="0.3">
      <c r="B9106">
        <v>9103</v>
      </c>
      <c r="C9106" t="s">
        <v>10435</v>
      </c>
      <c r="D9106" s="1">
        <v>42196</v>
      </c>
      <c r="E9106" s="1">
        <v>42349</v>
      </c>
      <c r="F9106" s="9" t="str">
        <f t="shared" si="751"/>
        <v>153 days</v>
      </c>
      <c r="G9106" t="s">
        <v>49</v>
      </c>
      <c r="H9106" t="s">
        <v>3835</v>
      </c>
      <c r="I9106" t="s">
        <v>3836</v>
      </c>
      <c r="J9106" t="s">
        <v>25</v>
      </c>
      <c r="K9106" t="s">
        <v>26</v>
      </c>
      <c r="L9106" t="s">
        <v>183</v>
      </c>
      <c r="M9106" t="s">
        <v>103</v>
      </c>
      <c r="N9106">
        <v>77041</v>
      </c>
      <c r="O9106" t="s">
        <v>104</v>
      </c>
      <c r="P9106" t="s">
        <v>238</v>
      </c>
      <c r="Q9106" t="s">
        <v>45</v>
      </c>
      <c r="R9106" t="s">
        <v>58</v>
      </c>
      <c r="S9106" t="s">
        <v>239</v>
      </c>
      <c r="T9106" s="9">
        <v>84.78</v>
      </c>
      <c r="U9106">
        <v>2</v>
      </c>
      <c r="V9106" s="2">
        <v>0.2</v>
      </c>
      <c r="W9106" s="6">
        <v>-16.96</v>
      </c>
      <c r="X9106" s="14">
        <f>AA9106-W9106</f>
        <v>152.608</v>
      </c>
      <c r="Y9106" s="6">
        <f>T9106*U9106</f>
        <v>169.56</v>
      </c>
      <c r="Z9106" s="6">
        <f>Y9106*V9106</f>
        <v>33.911999999999999</v>
      </c>
      <c r="AA9106" s="6">
        <f t="shared" si="749"/>
        <v>135.648</v>
      </c>
    </row>
    <row r="9107" spans="2:27" x14ac:dyDescent="0.3">
      <c r="B9107">
        <v>9104</v>
      </c>
      <c r="C9107" t="s">
        <v>10435</v>
      </c>
      <c r="D9107" s="1">
        <v>42196</v>
      </c>
      <c r="E9107" s="1">
        <v>42349</v>
      </c>
      <c r="F9107" s="9" t="str">
        <f t="shared" si="751"/>
        <v>153 days</v>
      </c>
      <c r="G9107" t="s">
        <v>49</v>
      </c>
      <c r="H9107" t="s">
        <v>3835</v>
      </c>
      <c r="I9107" t="s">
        <v>3836</v>
      </c>
      <c r="J9107" t="s">
        <v>25</v>
      </c>
      <c r="K9107" t="s">
        <v>26</v>
      </c>
      <c r="L9107" t="s">
        <v>183</v>
      </c>
      <c r="M9107" t="s">
        <v>103</v>
      </c>
      <c r="N9107">
        <v>77041</v>
      </c>
      <c r="O9107" t="s">
        <v>104</v>
      </c>
      <c r="P9107" t="s">
        <v>6553</v>
      </c>
      <c r="Q9107" t="s">
        <v>31</v>
      </c>
      <c r="R9107" t="s">
        <v>64</v>
      </c>
      <c r="S9107" t="s">
        <v>6554</v>
      </c>
      <c r="T9107" s="9">
        <v>64.959999999999994</v>
      </c>
      <c r="U9107">
        <v>5</v>
      </c>
      <c r="V9107" s="2">
        <v>0.6</v>
      </c>
      <c r="W9107" s="6">
        <v>-84.45</v>
      </c>
      <c r="X9107" s="14">
        <f>AA9107-W9107</f>
        <v>214.37</v>
      </c>
      <c r="Y9107" s="6">
        <f>T9107*U9107</f>
        <v>324.79999999999995</v>
      </c>
      <c r="Z9107" s="6">
        <f>Y9107*V9107</f>
        <v>194.87999999999997</v>
      </c>
      <c r="AA9107" s="6">
        <f t="shared" si="749"/>
        <v>129.91999999999999</v>
      </c>
    </row>
    <row r="9108" spans="2:27" x14ac:dyDescent="0.3">
      <c r="B9108">
        <v>9105</v>
      </c>
      <c r="C9108" t="s">
        <v>10435</v>
      </c>
      <c r="D9108" s="1">
        <v>42196</v>
      </c>
      <c r="E9108" s="1">
        <v>42349</v>
      </c>
      <c r="F9108" s="9" t="str">
        <f t="shared" si="751"/>
        <v>153 days</v>
      </c>
      <c r="G9108" t="s">
        <v>49</v>
      </c>
      <c r="H9108" t="s">
        <v>3835</v>
      </c>
      <c r="I9108" t="s">
        <v>3836</v>
      </c>
      <c r="J9108" t="s">
        <v>25</v>
      </c>
      <c r="K9108" t="s">
        <v>26</v>
      </c>
      <c r="L9108" t="s">
        <v>183</v>
      </c>
      <c r="M9108" t="s">
        <v>103</v>
      </c>
      <c r="N9108">
        <v>77041</v>
      </c>
      <c r="O9108" t="s">
        <v>104</v>
      </c>
      <c r="P9108" t="s">
        <v>167</v>
      </c>
      <c r="Q9108" t="s">
        <v>45</v>
      </c>
      <c r="R9108" t="s">
        <v>74</v>
      </c>
      <c r="S9108" t="s">
        <v>168</v>
      </c>
      <c r="T9108" s="9">
        <v>32.06</v>
      </c>
      <c r="U9108">
        <v>10</v>
      </c>
      <c r="V9108" s="2">
        <v>0.8</v>
      </c>
      <c r="W9108" s="6">
        <v>-51.3</v>
      </c>
      <c r="X9108" s="14">
        <f>AA9108-W9108</f>
        <v>115.42</v>
      </c>
      <c r="Y9108" s="6">
        <f>T9108*U9108</f>
        <v>320.60000000000002</v>
      </c>
      <c r="Z9108" s="6">
        <f>Y9108*V9108</f>
        <v>256.48</v>
      </c>
      <c r="AA9108" s="6">
        <f t="shared" si="749"/>
        <v>64.12</v>
      </c>
    </row>
    <row r="9109" spans="2:27" x14ac:dyDescent="0.3">
      <c r="B9109">
        <v>9106</v>
      </c>
      <c r="C9109" t="s">
        <v>10435</v>
      </c>
      <c r="D9109" s="1">
        <v>42196</v>
      </c>
      <c r="E9109" s="1">
        <v>42349</v>
      </c>
      <c r="F9109" s="9" t="str">
        <f t="shared" si="751"/>
        <v>153 days</v>
      </c>
      <c r="G9109" t="s">
        <v>49</v>
      </c>
      <c r="H9109" t="s">
        <v>3835</v>
      </c>
      <c r="I9109" t="s">
        <v>3836</v>
      </c>
      <c r="J9109" t="s">
        <v>25</v>
      </c>
      <c r="K9109" t="s">
        <v>26</v>
      </c>
      <c r="L9109" t="s">
        <v>183</v>
      </c>
      <c r="M9109" t="s">
        <v>103</v>
      </c>
      <c r="N9109">
        <v>77041</v>
      </c>
      <c r="O9109" t="s">
        <v>104</v>
      </c>
      <c r="P9109" t="s">
        <v>7535</v>
      </c>
      <c r="Q9109" t="s">
        <v>45</v>
      </c>
      <c r="R9109" t="s">
        <v>58</v>
      </c>
      <c r="S9109" t="s">
        <v>7536</v>
      </c>
      <c r="T9109" s="9">
        <v>177.65</v>
      </c>
      <c r="U9109">
        <v>2</v>
      </c>
      <c r="V9109" s="2">
        <v>0.2</v>
      </c>
      <c r="W9109" s="6">
        <v>-28.87</v>
      </c>
      <c r="X9109" s="14">
        <f>AA9109-W9109</f>
        <v>313.11</v>
      </c>
      <c r="Y9109" s="6">
        <f>T9109*U9109</f>
        <v>355.3</v>
      </c>
      <c r="Z9109" s="6">
        <f>Y9109*V9109</f>
        <v>71.06</v>
      </c>
      <c r="AA9109" s="6">
        <f t="shared" si="749"/>
        <v>284.24</v>
      </c>
    </row>
    <row r="9110" spans="2:27" x14ac:dyDescent="0.3">
      <c r="B9110">
        <v>9107</v>
      </c>
      <c r="C9110" t="s">
        <v>10435</v>
      </c>
      <c r="D9110" s="1">
        <v>42196</v>
      </c>
      <c r="E9110" s="1">
        <v>42349</v>
      </c>
      <c r="F9110" s="9" t="str">
        <f t="shared" si="751"/>
        <v>153 days</v>
      </c>
      <c r="G9110" t="s">
        <v>49</v>
      </c>
      <c r="H9110" t="s">
        <v>3835</v>
      </c>
      <c r="I9110" t="s">
        <v>3836</v>
      </c>
      <c r="J9110" t="s">
        <v>25</v>
      </c>
      <c r="K9110" t="s">
        <v>26</v>
      </c>
      <c r="L9110" t="s">
        <v>183</v>
      </c>
      <c r="M9110" t="s">
        <v>103</v>
      </c>
      <c r="N9110">
        <v>77041</v>
      </c>
      <c r="O9110" t="s">
        <v>104</v>
      </c>
      <c r="P9110" t="s">
        <v>7147</v>
      </c>
      <c r="Q9110" t="s">
        <v>70</v>
      </c>
      <c r="R9110" t="s">
        <v>683</v>
      </c>
      <c r="S9110" t="s">
        <v>7148</v>
      </c>
      <c r="T9110" s="9">
        <v>287.91000000000003</v>
      </c>
      <c r="U9110">
        <v>3</v>
      </c>
      <c r="V9110" s="2">
        <v>0.4</v>
      </c>
      <c r="W9110" s="6">
        <v>33.590000000000003</v>
      </c>
      <c r="X9110" s="14">
        <f>AA9110-W9110</f>
        <v>484.64800000000002</v>
      </c>
      <c r="Y9110" s="6">
        <f>T9110*U9110</f>
        <v>863.73</v>
      </c>
      <c r="Z9110" s="6">
        <f>Y9110*V9110</f>
        <v>345.49200000000002</v>
      </c>
      <c r="AA9110" s="6">
        <f t="shared" si="749"/>
        <v>518.23800000000006</v>
      </c>
    </row>
    <row r="9111" spans="2:27" x14ac:dyDescent="0.3">
      <c r="B9111">
        <v>9108</v>
      </c>
      <c r="C9111" t="s">
        <v>10436</v>
      </c>
      <c r="D9111" s="1">
        <v>42149</v>
      </c>
      <c r="E9111" s="1">
        <v>42152</v>
      </c>
      <c r="F9111" s="9" t="str">
        <f t="shared" si="751"/>
        <v>3 days</v>
      </c>
      <c r="G9111" t="s">
        <v>187</v>
      </c>
      <c r="H9111" t="s">
        <v>1321</v>
      </c>
      <c r="I9111" t="s">
        <v>1322</v>
      </c>
      <c r="J9111" t="s">
        <v>40</v>
      </c>
      <c r="K9111" t="s">
        <v>26</v>
      </c>
      <c r="L9111" t="s">
        <v>5698</v>
      </c>
      <c r="M9111" t="s">
        <v>103</v>
      </c>
      <c r="N9111">
        <v>76117</v>
      </c>
      <c r="O9111" t="s">
        <v>104</v>
      </c>
      <c r="P9111" t="s">
        <v>5557</v>
      </c>
      <c r="Q9111" t="s">
        <v>45</v>
      </c>
      <c r="R9111" t="s">
        <v>578</v>
      </c>
      <c r="S9111" t="s">
        <v>5558</v>
      </c>
      <c r="T9111" s="9">
        <v>22.37</v>
      </c>
      <c r="U9111">
        <v>2</v>
      </c>
      <c r="V9111" s="2">
        <v>0.2</v>
      </c>
      <c r="W9111" s="6">
        <v>1.68</v>
      </c>
      <c r="X9111" s="14">
        <f>AA9111-W9111</f>
        <v>34.112000000000002</v>
      </c>
      <c r="Y9111" s="6">
        <f>T9111*U9111</f>
        <v>44.74</v>
      </c>
      <c r="Z9111" s="6">
        <f>Y9111*V9111</f>
        <v>8.9480000000000004</v>
      </c>
      <c r="AA9111" s="6">
        <f t="shared" si="749"/>
        <v>35.792000000000002</v>
      </c>
    </row>
    <row r="9112" spans="2:27" x14ac:dyDescent="0.3">
      <c r="B9112">
        <v>9109</v>
      </c>
      <c r="C9112" t="s">
        <v>10436</v>
      </c>
      <c r="D9112" s="1">
        <v>42149</v>
      </c>
      <c r="E9112" s="1">
        <v>42152</v>
      </c>
      <c r="F9112" s="9" t="str">
        <f t="shared" si="751"/>
        <v>3 days</v>
      </c>
      <c r="G9112" t="s">
        <v>187</v>
      </c>
      <c r="H9112" t="s">
        <v>1321</v>
      </c>
      <c r="I9112" t="s">
        <v>1322</v>
      </c>
      <c r="J9112" t="s">
        <v>40</v>
      </c>
      <c r="K9112" t="s">
        <v>26</v>
      </c>
      <c r="L9112" t="s">
        <v>5698</v>
      </c>
      <c r="M9112" t="s">
        <v>103</v>
      </c>
      <c r="N9112">
        <v>76117</v>
      </c>
      <c r="O9112" t="s">
        <v>104</v>
      </c>
      <c r="P9112" t="s">
        <v>4868</v>
      </c>
      <c r="Q9112" t="s">
        <v>45</v>
      </c>
      <c r="R9112" t="s">
        <v>89</v>
      </c>
      <c r="S9112" t="s">
        <v>4869</v>
      </c>
      <c r="T9112" s="9">
        <v>32.369999999999997</v>
      </c>
      <c r="U9112">
        <v>7</v>
      </c>
      <c r="V9112" s="2">
        <v>0.2</v>
      </c>
      <c r="W9112" s="6">
        <v>11.73</v>
      </c>
      <c r="X9112" s="14">
        <f>AA9112-W9112</f>
        <v>169.542</v>
      </c>
      <c r="Y9112" s="6">
        <f>T9112*U9112</f>
        <v>226.58999999999997</v>
      </c>
      <c r="Z9112" s="6">
        <f>Y9112*V9112</f>
        <v>45.317999999999998</v>
      </c>
      <c r="AA9112" s="6">
        <f t="shared" si="749"/>
        <v>181.27199999999999</v>
      </c>
    </row>
    <row r="9113" spans="2:27" x14ac:dyDescent="0.3">
      <c r="B9113">
        <v>9110</v>
      </c>
      <c r="C9113" t="s">
        <v>10436</v>
      </c>
      <c r="D9113" s="1">
        <v>42149</v>
      </c>
      <c r="E9113" s="1">
        <v>42152</v>
      </c>
      <c r="F9113" s="9" t="str">
        <f t="shared" si="751"/>
        <v>3 days</v>
      </c>
      <c r="G9113" t="s">
        <v>187</v>
      </c>
      <c r="H9113" t="s">
        <v>1321</v>
      </c>
      <c r="I9113" t="s">
        <v>1322</v>
      </c>
      <c r="J9113" t="s">
        <v>40</v>
      </c>
      <c r="K9113" t="s">
        <v>26</v>
      </c>
      <c r="L9113" t="s">
        <v>5698</v>
      </c>
      <c r="M9113" t="s">
        <v>103</v>
      </c>
      <c r="N9113">
        <v>76117</v>
      </c>
      <c r="O9113" t="s">
        <v>104</v>
      </c>
      <c r="P9113" t="s">
        <v>5334</v>
      </c>
      <c r="Q9113" t="s">
        <v>70</v>
      </c>
      <c r="R9113" t="s">
        <v>160</v>
      </c>
      <c r="S9113" t="s">
        <v>5335</v>
      </c>
      <c r="T9113" s="9">
        <v>207.98</v>
      </c>
      <c r="U9113">
        <v>2</v>
      </c>
      <c r="V9113" s="2">
        <v>0.2</v>
      </c>
      <c r="W9113" s="6">
        <v>36.4</v>
      </c>
      <c r="X9113" s="14">
        <f>AA9113-W9113</f>
        <v>296.36799999999999</v>
      </c>
      <c r="Y9113" s="6">
        <f>T9113*U9113</f>
        <v>415.96</v>
      </c>
      <c r="Z9113" s="6">
        <f>Y9113*V9113</f>
        <v>83.192000000000007</v>
      </c>
      <c r="AA9113" s="6">
        <f t="shared" si="749"/>
        <v>332.76799999999997</v>
      </c>
    </row>
    <row r="9114" spans="2:27" x14ac:dyDescent="0.3">
      <c r="B9114">
        <v>9111</v>
      </c>
      <c r="C9114" t="s">
        <v>10437</v>
      </c>
      <c r="D9114" s="1">
        <v>41925</v>
      </c>
      <c r="E9114" s="1">
        <v>41927</v>
      </c>
      <c r="F9114" s="9" t="str">
        <f t="shared" si="751"/>
        <v>2 days</v>
      </c>
      <c r="G9114" t="s">
        <v>187</v>
      </c>
      <c r="H9114" t="s">
        <v>6157</v>
      </c>
      <c r="I9114" t="s">
        <v>6158</v>
      </c>
      <c r="J9114" t="s">
        <v>101</v>
      </c>
      <c r="K9114" t="s">
        <v>26</v>
      </c>
      <c r="L9114" t="s">
        <v>1468</v>
      </c>
      <c r="M9114" t="s">
        <v>318</v>
      </c>
      <c r="N9114">
        <v>23223</v>
      </c>
      <c r="O9114" t="s">
        <v>29</v>
      </c>
      <c r="P9114" t="s">
        <v>4173</v>
      </c>
      <c r="Q9114" t="s">
        <v>45</v>
      </c>
      <c r="R9114" t="s">
        <v>172</v>
      </c>
      <c r="S9114" t="s">
        <v>4174</v>
      </c>
      <c r="T9114" s="9">
        <v>36.4</v>
      </c>
      <c r="U9114">
        <v>5</v>
      </c>
      <c r="V9114" s="2">
        <v>0</v>
      </c>
      <c r="W9114" s="6">
        <v>17.47</v>
      </c>
      <c r="X9114" s="14">
        <f>AA9114-W9114</f>
        <v>164.53</v>
      </c>
      <c r="Y9114" s="6">
        <f>T9114*U9114</f>
        <v>182</v>
      </c>
      <c r="Z9114" s="6">
        <f>Y9114*V9114</f>
        <v>0</v>
      </c>
      <c r="AA9114" s="6">
        <f t="shared" si="749"/>
        <v>182</v>
      </c>
    </row>
    <row r="9115" spans="2:27" x14ac:dyDescent="0.3">
      <c r="B9115">
        <v>9112</v>
      </c>
      <c r="C9115" t="s">
        <v>10437</v>
      </c>
      <c r="D9115" s="1">
        <v>41925</v>
      </c>
      <c r="E9115" s="1">
        <v>41927</v>
      </c>
      <c r="F9115" s="9" t="str">
        <f t="shared" si="751"/>
        <v>2 days</v>
      </c>
      <c r="G9115" t="s">
        <v>187</v>
      </c>
      <c r="H9115" t="s">
        <v>6157</v>
      </c>
      <c r="I9115" t="s">
        <v>6158</v>
      </c>
      <c r="J9115" t="s">
        <v>101</v>
      </c>
      <c r="K9115" t="s">
        <v>26</v>
      </c>
      <c r="L9115" t="s">
        <v>1468</v>
      </c>
      <c r="M9115" t="s">
        <v>318</v>
      </c>
      <c r="N9115">
        <v>23223</v>
      </c>
      <c r="O9115" t="s">
        <v>29</v>
      </c>
      <c r="P9115" t="s">
        <v>7689</v>
      </c>
      <c r="Q9115" t="s">
        <v>70</v>
      </c>
      <c r="R9115" t="s">
        <v>160</v>
      </c>
      <c r="S9115" t="s">
        <v>7690</v>
      </c>
      <c r="T9115" s="9">
        <v>22.96</v>
      </c>
      <c r="U9115">
        <v>2</v>
      </c>
      <c r="V9115" s="2">
        <v>0</v>
      </c>
      <c r="W9115" s="6">
        <v>4.3600000000000003</v>
      </c>
      <c r="X9115" s="14">
        <f>AA9115-W9115</f>
        <v>41.56</v>
      </c>
      <c r="Y9115" s="6">
        <f>T9115*U9115</f>
        <v>45.92</v>
      </c>
      <c r="Z9115" s="6">
        <f>Y9115*V9115</f>
        <v>0</v>
      </c>
      <c r="AA9115" s="6">
        <f t="shared" si="749"/>
        <v>45.92</v>
      </c>
    </row>
    <row r="9116" spans="2:27" x14ac:dyDescent="0.3">
      <c r="B9116">
        <v>9113</v>
      </c>
      <c r="C9116" t="s">
        <v>10437</v>
      </c>
      <c r="D9116" s="1">
        <v>41925</v>
      </c>
      <c r="E9116" s="1">
        <v>41927</v>
      </c>
      <c r="F9116" s="9" t="str">
        <f t="shared" si="751"/>
        <v>2 days</v>
      </c>
      <c r="G9116" t="s">
        <v>187</v>
      </c>
      <c r="H9116" t="s">
        <v>6157</v>
      </c>
      <c r="I9116" t="s">
        <v>6158</v>
      </c>
      <c r="J9116" t="s">
        <v>101</v>
      </c>
      <c r="K9116" t="s">
        <v>26</v>
      </c>
      <c r="L9116" t="s">
        <v>1468</v>
      </c>
      <c r="M9116" t="s">
        <v>318</v>
      </c>
      <c r="N9116">
        <v>23223</v>
      </c>
      <c r="O9116" t="s">
        <v>29</v>
      </c>
      <c r="P9116" t="s">
        <v>9478</v>
      </c>
      <c r="Q9116" t="s">
        <v>45</v>
      </c>
      <c r="R9116" t="s">
        <v>58</v>
      </c>
      <c r="S9116" t="s">
        <v>9479</v>
      </c>
      <c r="T9116" s="9">
        <v>315.2</v>
      </c>
      <c r="U9116">
        <v>4</v>
      </c>
      <c r="V9116" s="2">
        <v>0</v>
      </c>
      <c r="W9116" s="6">
        <v>6.3</v>
      </c>
      <c r="X9116" s="14">
        <f>AA9116-W9116</f>
        <v>1254.5</v>
      </c>
      <c r="Y9116" s="6">
        <f>T9116*U9116</f>
        <v>1260.8</v>
      </c>
      <c r="Z9116" s="6">
        <f>Y9116*V9116</f>
        <v>0</v>
      </c>
      <c r="AA9116" s="6">
        <f t="shared" si="749"/>
        <v>1260.8</v>
      </c>
    </row>
    <row r="9117" spans="2:27" x14ac:dyDescent="0.3">
      <c r="B9117">
        <v>9114</v>
      </c>
      <c r="C9117" t="s">
        <v>10437</v>
      </c>
      <c r="D9117" s="1">
        <v>41925</v>
      </c>
      <c r="E9117" s="1">
        <v>41927</v>
      </c>
      <c r="F9117" s="9" t="str">
        <f t="shared" si="751"/>
        <v>2 days</v>
      </c>
      <c r="G9117" t="s">
        <v>187</v>
      </c>
      <c r="H9117" t="s">
        <v>6157</v>
      </c>
      <c r="I9117" t="s">
        <v>6158</v>
      </c>
      <c r="J9117" t="s">
        <v>101</v>
      </c>
      <c r="K9117" t="s">
        <v>26</v>
      </c>
      <c r="L9117" t="s">
        <v>1468</v>
      </c>
      <c r="M9117" t="s">
        <v>318</v>
      </c>
      <c r="N9117">
        <v>23223</v>
      </c>
      <c r="O9117" t="s">
        <v>29</v>
      </c>
      <c r="P9117" t="s">
        <v>3437</v>
      </c>
      <c r="Q9117" t="s">
        <v>45</v>
      </c>
      <c r="R9117" t="s">
        <v>74</v>
      </c>
      <c r="S9117" t="s">
        <v>3438</v>
      </c>
      <c r="T9117" s="9">
        <v>15.18</v>
      </c>
      <c r="U9117">
        <v>3</v>
      </c>
      <c r="V9117" s="2">
        <v>0</v>
      </c>
      <c r="W9117" s="6">
        <v>7.13</v>
      </c>
      <c r="X9117" s="14">
        <f>AA9117-W9117</f>
        <v>38.409999999999997</v>
      </c>
      <c r="Y9117" s="6">
        <f>T9117*U9117</f>
        <v>45.54</v>
      </c>
      <c r="Z9117" s="6">
        <f>Y9117*V9117</f>
        <v>0</v>
      </c>
      <c r="AA9117" s="6">
        <f t="shared" si="749"/>
        <v>45.54</v>
      </c>
    </row>
    <row r="9118" spans="2:27" x14ac:dyDescent="0.3">
      <c r="B9118">
        <v>9115</v>
      </c>
      <c r="C9118" t="s">
        <v>10438</v>
      </c>
      <c r="D9118" s="1">
        <v>42553</v>
      </c>
      <c r="E9118" s="1">
        <v>42645</v>
      </c>
      <c r="F9118" s="9" t="str">
        <f t="shared" si="751"/>
        <v>92 days</v>
      </c>
      <c r="G9118" t="s">
        <v>22</v>
      </c>
      <c r="H9118" t="s">
        <v>3605</v>
      </c>
      <c r="I9118" t="s">
        <v>3606</v>
      </c>
      <c r="J9118" t="s">
        <v>40</v>
      </c>
      <c r="K9118" t="s">
        <v>26</v>
      </c>
      <c r="L9118" t="s">
        <v>41</v>
      </c>
      <c r="M9118" t="s">
        <v>42</v>
      </c>
      <c r="N9118">
        <v>90049</v>
      </c>
      <c r="O9118" t="s">
        <v>43</v>
      </c>
      <c r="P9118" t="s">
        <v>9202</v>
      </c>
      <c r="Q9118" t="s">
        <v>70</v>
      </c>
      <c r="R9118" t="s">
        <v>71</v>
      </c>
      <c r="S9118" t="s">
        <v>9203</v>
      </c>
      <c r="T9118" s="9">
        <v>623.96</v>
      </c>
      <c r="U9118">
        <v>5</v>
      </c>
      <c r="V9118" s="2">
        <v>0.2</v>
      </c>
      <c r="W9118" s="6">
        <v>39</v>
      </c>
      <c r="X9118" s="14">
        <f>AA9118-W9118</f>
        <v>2456.84</v>
      </c>
      <c r="Y9118" s="6">
        <f>T9118*U9118</f>
        <v>3119.8</v>
      </c>
      <c r="Z9118" s="6">
        <f>Y9118*V9118</f>
        <v>623.96</v>
      </c>
      <c r="AA9118" s="6">
        <f t="shared" si="749"/>
        <v>2495.84</v>
      </c>
    </row>
    <row r="9119" spans="2:27" x14ac:dyDescent="0.3">
      <c r="B9119">
        <v>9116</v>
      </c>
      <c r="C9119" t="s">
        <v>10439</v>
      </c>
      <c r="D9119" s="1">
        <v>42754</v>
      </c>
      <c r="E9119" s="1">
        <v>42759</v>
      </c>
      <c r="F9119" s="9" t="str">
        <f t="shared" si="751"/>
        <v>5 days</v>
      </c>
      <c r="G9119" t="s">
        <v>22</v>
      </c>
      <c r="H9119" t="s">
        <v>4338</v>
      </c>
      <c r="I9119" t="s">
        <v>4339</v>
      </c>
      <c r="J9119" t="s">
        <v>25</v>
      </c>
      <c r="K9119" t="s">
        <v>26</v>
      </c>
      <c r="L9119" t="s">
        <v>145</v>
      </c>
      <c r="M9119" t="s">
        <v>146</v>
      </c>
      <c r="N9119">
        <v>19140</v>
      </c>
      <c r="O9119" t="s">
        <v>147</v>
      </c>
      <c r="P9119" t="s">
        <v>4472</v>
      </c>
      <c r="Q9119" t="s">
        <v>70</v>
      </c>
      <c r="R9119" t="s">
        <v>71</v>
      </c>
      <c r="S9119" t="s">
        <v>4473</v>
      </c>
      <c r="T9119" s="9">
        <v>429.6</v>
      </c>
      <c r="U9119">
        <v>2</v>
      </c>
      <c r="V9119" s="2">
        <v>0.4</v>
      </c>
      <c r="W9119" s="6">
        <v>-93.08</v>
      </c>
      <c r="X9119" s="14">
        <f>AA9119-W9119</f>
        <v>608.6</v>
      </c>
      <c r="Y9119" s="6">
        <f>T9119*U9119</f>
        <v>859.2</v>
      </c>
      <c r="Z9119" s="6">
        <f>Y9119*V9119</f>
        <v>343.68000000000006</v>
      </c>
      <c r="AA9119" s="6">
        <f t="shared" si="749"/>
        <v>515.52</v>
      </c>
    </row>
    <row r="9120" spans="2:27" x14ac:dyDescent="0.3">
      <c r="B9120">
        <v>9117</v>
      </c>
      <c r="C9120" t="s">
        <v>10439</v>
      </c>
      <c r="D9120" s="1">
        <v>42754</v>
      </c>
      <c r="E9120" s="1">
        <v>42759</v>
      </c>
      <c r="F9120" s="9" t="str">
        <f t="shared" si="751"/>
        <v>5 days</v>
      </c>
      <c r="G9120" t="s">
        <v>22</v>
      </c>
      <c r="H9120" t="s">
        <v>4338</v>
      </c>
      <c r="I9120" t="s">
        <v>4339</v>
      </c>
      <c r="J9120" t="s">
        <v>25</v>
      </c>
      <c r="K9120" t="s">
        <v>26</v>
      </c>
      <c r="L9120" t="s">
        <v>145</v>
      </c>
      <c r="M9120" t="s">
        <v>146</v>
      </c>
      <c r="N9120">
        <v>19140</v>
      </c>
      <c r="O9120" t="s">
        <v>147</v>
      </c>
      <c r="P9120" t="s">
        <v>2188</v>
      </c>
      <c r="Q9120" t="s">
        <v>31</v>
      </c>
      <c r="R9120" t="s">
        <v>64</v>
      </c>
      <c r="S9120" t="s">
        <v>2189</v>
      </c>
      <c r="T9120" s="9">
        <v>31.97</v>
      </c>
      <c r="U9120">
        <v>2</v>
      </c>
      <c r="V9120" s="2">
        <v>0.2</v>
      </c>
      <c r="W9120" s="6">
        <v>6.39</v>
      </c>
      <c r="X9120" s="14">
        <f>AA9120-W9120</f>
        <v>44.762</v>
      </c>
      <c r="Y9120" s="6">
        <f>T9120*U9120</f>
        <v>63.94</v>
      </c>
      <c r="Z9120" s="6">
        <f>Y9120*V9120</f>
        <v>12.788</v>
      </c>
      <c r="AA9120" s="6">
        <f t="shared" si="749"/>
        <v>51.152000000000001</v>
      </c>
    </row>
    <row r="9121" spans="2:27" x14ac:dyDescent="0.3">
      <c r="B9121">
        <v>9118</v>
      </c>
      <c r="C9121" t="s">
        <v>10439</v>
      </c>
      <c r="D9121" s="1">
        <v>42754</v>
      </c>
      <c r="E9121" s="1">
        <v>42759</v>
      </c>
      <c r="F9121" s="9" t="str">
        <f t="shared" si="751"/>
        <v>5 days</v>
      </c>
      <c r="G9121" t="s">
        <v>22</v>
      </c>
      <c r="H9121" t="s">
        <v>4338</v>
      </c>
      <c r="I9121" t="s">
        <v>4339</v>
      </c>
      <c r="J9121" t="s">
        <v>25</v>
      </c>
      <c r="K9121" t="s">
        <v>26</v>
      </c>
      <c r="L9121" t="s">
        <v>145</v>
      </c>
      <c r="M9121" t="s">
        <v>146</v>
      </c>
      <c r="N9121">
        <v>19140</v>
      </c>
      <c r="O9121" t="s">
        <v>147</v>
      </c>
      <c r="P9121" t="s">
        <v>3043</v>
      </c>
      <c r="Q9121" t="s">
        <v>31</v>
      </c>
      <c r="R9121" t="s">
        <v>35</v>
      </c>
      <c r="S9121" t="s">
        <v>3044</v>
      </c>
      <c r="T9121" s="9">
        <v>887.27</v>
      </c>
      <c r="U9121">
        <v>3</v>
      </c>
      <c r="V9121" s="2">
        <v>0.3</v>
      </c>
      <c r="W9121" s="6">
        <v>-63.38</v>
      </c>
      <c r="X9121" s="14">
        <f>AA9121-W9121</f>
        <v>1926.6469999999999</v>
      </c>
      <c r="Y9121" s="6">
        <f>T9121*U9121</f>
        <v>2661.81</v>
      </c>
      <c r="Z9121" s="6">
        <f>Y9121*V9121</f>
        <v>798.54300000000001</v>
      </c>
      <c r="AA9121" s="6">
        <f t="shared" si="749"/>
        <v>1863.2669999999998</v>
      </c>
    </row>
    <row r="9122" spans="2:27" x14ac:dyDescent="0.3">
      <c r="B9122">
        <v>9119</v>
      </c>
      <c r="C9122" t="s">
        <v>10439</v>
      </c>
      <c r="D9122" s="1">
        <v>42754</v>
      </c>
      <c r="E9122" s="1">
        <v>42759</v>
      </c>
      <c r="F9122" s="9" t="str">
        <f t="shared" si="751"/>
        <v>5 days</v>
      </c>
      <c r="G9122" t="s">
        <v>22</v>
      </c>
      <c r="H9122" t="s">
        <v>4338</v>
      </c>
      <c r="I9122" t="s">
        <v>4339</v>
      </c>
      <c r="J9122" t="s">
        <v>25</v>
      </c>
      <c r="K9122" t="s">
        <v>26</v>
      </c>
      <c r="L9122" t="s">
        <v>145</v>
      </c>
      <c r="M9122" t="s">
        <v>146</v>
      </c>
      <c r="N9122">
        <v>19140</v>
      </c>
      <c r="O9122" t="s">
        <v>147</v>
      </c>
      <c r="P9122" t="s">
        <v>3873</v>
      </c>
      <c r="Q9122" t="s">
        <v>45</v>
      </c>
      <c r="R9122" t="s">
        <v>89</v>
      </c>
      <c r="S9122" t="s">
        <v>3874</v>
      </c>
      <c r="T9122" s="9">
        <v>21.7</v>
      </c>
      <c r="U9122">
        <v>4</v>
      </c>
      <c r="V9122" s="2">
        <v>0.2</v>
      </c>
      <c r="W9122" s="6">
        <v>7.05</v>
      </c>
      <c r="X9122" s="14">
        <f>AA9122-W9122</f>
        <v>62.39</v>
      </c>
      <c r="Y9122" s="6">
        <f>T9122*U9122</f>
        <v>86.8</v>
      </c>
      <c r="Z9122" s="6">
        <f>Y9122*V9122</f>
        <v>17.36</v>
      </c>
      <c r="AA9122" s="6">
        <f t="shared" si="749"/>
        <v>69.44</v>
      </c>
    </row>
    <row r="9123" spans="2:27" x14ac:dyDescent="0.3">
      <c r="B9123">
        <v>9120</v>
      </c>
      <c r="C9123" t="s">
        <v>10440</v>
      </c>
      <c r="D9123" s="1">
        <v>42527</v>
      </c>
      <c r="E9123" s="1">
        <v>42710</v>
      </c>
      <c r="F9123" s="9" t="str">
        <f t="shared" si="751"/>
        <v>183 days</v>
      </c>
      <c r="G9123" t="s">
        <v>49</v>
      </c>
      <c r="H9123" t="s">
        <v>1512</v>
      </c>
      <c r="I9123" t="s">
        <v>1513</v>
      </c>
      <c r="J9123" t="s">
        <v>101</v>
      </c>
      <c r="K9123" t="s">
        <v>26</v>
      </c>
      <c r="L9123" t="s">
        <v>41</v>
      </c>
      <c r="M9123" t="s">
        <v>42</v>
      </c>
      <c r="N9123">
        <v>90036</v>
      </c>
      <c r="O9123" t="s">
        <v>43</v>
      </c>
      <c r="P9123" t="s">
        <v>3207</v>
      </c>
      <c r="Q9123" t="s">
        <v>45</v>
      </c>
      <c r="R9123" t="s">
        <v>46</v>
      </c>
      <c r="S9123" t="s">
        <v>3208</v>
      </c>
      <c r="T9123" s="9">
        <v>22.05</v>
      </c>
      <c r="U9123">
        <v>7</v>
      </c>
      <c r="V9123" s="2">
        <v>0</v>
      </c>
      <c r="W9123" s="6">
        <v>10.58</v>
      </c>
      <c r="X9123" s="14">
        <f>AA9123-W9123</f>
        <v>143.76999999999998</v>
      </c>
      <c r="Y9123" s="6">
        <f>T9123*U9123</f>
        <v>154.35</v>
      </c>
      <c r="Z9123" s="6">
        <f>Y9123*V9123</f>
        <v>0</v>
      </c>
      <c r="AA9123" s="6">
        <f t="shared" si="749"/>
        <v>154.35</v>
      </c>
    </row>
    <row r="9124" spans="2:27" x14ac:dyDescent="0.3">
      <c r="B9124">
        <v>9121</v>
      </c>
      <c r="C9124" t="s">
        <v>10440</v>
      </c>
      <c r="D9124" s="1">
        <v>42527</v>
      </c>
      <c r="E9124" s="1">
        <v>42710</v>
      </c>
      <c r="F9124" s="9" t="str">
        <f t="shared" si="751"/>
        <v>183 days</v>
      </c>
      <c r="G9124" t="s">
        <v>49</v>
      </c>
      <c r="H9124" t="s">
        <v>1512</v>
      </c>
      <c r="I9124" t="s">
        <v>1513</v>
      </c>
      <c r="J9124" t="s">
        <v>101</v>
      </c>
      <c r="K9124" t="s">
        <v>26</v>
      </c>
      <c r="L9124" t="s">
        <v>41</v>
      </c>
      <c r="M9124" t="s">
        <v>42</v>
      </c>
      <c r="N9124">
        <v>90036</v>
      </c>
      <c r="O9124" t="s">
        <v>43</v>
      </c>
      <c r="P9124" t="s">
        <v>10441</v>
      </c>
      <c r="Q9124" t="s">
        <v>45</v>
      </c>
      <c r="R9124" t="s">
        <v>89</v>
      </c>
      <c r="S9124" t="s">
        <v>10442</v>
      </c>
      <c r="T9124" s="9">
        <v>99.9</v>
      </c>
      <c r="U9124">
        <v>5</v>
      </c>
      <c r="V9124" s="2">
        <v>0</v>
      </c>
      <c r="W9124" s="6">
        <v>46.95</v>
      </c>
      <c r="X9124" s="14">
        <f>AA9124-W9124</f>
        <v>452.55</v>
      </c>
      <c r="Y9124" s="6">
        <f>T9124*U9124</f>
        <v>499.5</v>
      </c>
      <c r="Z9124" s="6">
        <f>Y9124*V9124</f>
        <v>0</v>
      </c>
      <c r="AA9124" s="6">
        <f t="shared" si="749"/>
        <v>499.5</v>
      </c>
    </row>
    <row r="9125" spans="2:27" x14ac:dyDescent="0.3">
      <c r="B9125">
        <v>9122</v>
      </c>
      <c r="C9125" t="s">
        <v>10443</v>
      </c>
      <c r="D9125" s="1">
        <v>42812</v>
      </c>
      <c r="E9125" s="1">
        <v>42814</v>
      </c>
      <c r="F9125" s="9" t="str">
        <f t="shared" si="751"/>
        <v>2 days</v>
      </c>
      <c r="G9125" t="s">
        <v>22</v>
      </c>
      <c r="H9125" t="s">
        <v>8164</v>
      </c>
      <c r="I9125" t="s">
        <v>8165</v>
      </c>
      <c r="J9125" t="s">
        <v>40</v>
      </c>
      <c r="K9125" t="s">
        <v>26</v>
      </c>
      <c r="L9125" t="s">
        <v>41</v>
      </c>
      <c r="M9125" t="s">
        <v>42</v>
      </c>
      <c r="N9125">
        <v>90032</v>
      </c>
      <c r="O9125" t="s">
        <v>43</v>
      </c>
      <c r="P9125" t="s">
        <v>436</v>
      </c>
      <c r="Q9125" t="s">
        <v>45</v>
      </c>
      <c r="R9125" t="s">
        <v>77</v>
      </c>
      <c r="S9125" t="s">
        <v>437</v>
      </c>
      <c r="T9125" s="9">
        <v>90.86</v>
      </c>
      <c r="U9125">
        <v>7</v>
      </c>
      <c r="V9125" s="2">
        <v>0</v>
      </c>
      <c r="W9125" s="6">
        <v>26.35</v>
      </c>
      <c r="X9125" s="14">
        <f>AA9125-W9125</f>
        <v>609.66999999999996</v>
      </c>
      <c r="Y9125" s="6">
        <f>T9125*U9125</f>
        <v>636.02</v>
      </c>
      <c r="Z9125" s="6">
        <f>Y9125*V9125</f>
        <v>0</v>
      </c>
      <c r="AA9125" s="6">
        <f t="shared" si="749"/>
        <v>636.02</v>
      </c>
    </row>
    <row r="9126" spans="2:27" x14ac:dyDescent="0.3">
      <c r="B9126">
        <v>9123</v>
      </c>
      <c r="C9126" t="s">
        <v>10444</v>
      </c>
      <c r="D9126" s="1">
        <v>43063</v>
      </c>
      <c r="E9126" s="1">
        <v>43063</v>
      </c>
      <c r="F9126" s="9" t="str">
        <f t="shared" si="751"/>
        <v>0 days</v>
      </c>
      <c r="G9126" t="s">
        <v>1292</v>
      </c>
      <c r="H9126" t="s">
        <v>6551</v>
      </c>
      <c r="I9126" t="s">
        <v>6552</v>
      </c>
      <c r="J9126" t="s">
        <v>25</v>
      </c>
      <c r="K9126" t="s">
        <v>26</v>
      </c>
      <c r="L9126" t="s">
        <v>126</v>
      </c>
      <c r="M9126" t="s">
        <v>42</v>
      </c>
      <c r="N9126">
        <v>94109</v>
      </c>
      <c r="O9126" t="s">
        <v>43</v>
      </c>
      <c r="P9126" t="s">
        <v>2201</v>
      </c>
      <c r="Q9126" t="s">
        <v>45</v>
      </c>
      <c r="R9126" t="s">
        <v>89</v>
      </c>
      <c r="S9126" t="s">
        <v>2202</v>
      </c>
      <c r="T9126" s="9">
        <v>7.78</v>
      </c>
      <c r="U9126">
        <v>1</v>
      </c>
      <c r="V9126" s="2">
        <v>0</v>
      </c>
      <c r="W9126" s="6">
        <v>3.5</v>
      </c>
      <c r="X9126" s="14">
        <f>AA9126-W9126</f>
        <v>4.28</v>
      </c>
      <c r="Y9126" s="6">
        <f>T9126*U9126</f>
        <v>7.78</v>
      </c>
      <c r="Z9126" s="6">
        <f>Y9126*V9126</f>
        <v>0</v>
      </c>
      <c r="AA9126" s="6">
        <f t="shared" si="749"/>
        <v>7.78</v>
      </c>
    </row>
    <row r="9127" spans="2:27" x14ac:dyDescent="0.3">
      <c r="B9127">
        <v>9124</v>
      </c>
      <c r="C9127" t="s">
        <v>10445</v>
      </c>
      <c r="D9127" s="1">
        <v>42700</v>
      </c>
      <c r="E9127" s="1">
        <v>42702</v>
      </c>
      <c r="F9127" s="9" t="str">
        <f t="shared" si="751"/>
        <v>2 days</v>
      </c>
      <c r="G9127" t="s">
        <v>22</v>
      </c>
      <c r="H9127" t="s">
        <v>155</v>
      </c>
      <c r="I9127" t="s">
        <v>156</v>
      </c>
      <c r="J9127" t="s">
        <v>25</v>
      </c>
      <c r="K9127" t="s">
        <v>26</v>
      </c>
      <c r="L9127" t="s">
        <v>145</v>
      </c>
      <c r="M9127" t="s">
        <v>146</v>
      </c>
      <c r="N9127">
        <v>19120</v>
      </c>
      <c r="O9127" t="s">
        <v>147</v>
      </c>
      <c r="P9127" t="s">
        <v>2756</v>
      </c>
      <c r="Q9127" t="s">
        <v>45</v>
      </c>
      <c r="R9127" t="s">
        <v>74</v>
      </c>
      <c r="S9127" t="s">
        <v>2757</v>
      </c>
      <c r="T9127" s="9">
        <v>78.760000000000005</v>
      </c>
      <c r="U9127">
        <v>9</v>
      </c>
      <c r="V9127" s="2">
        <v>0.7</v>
      </c>
      <c r="W9127" s="6">
        <v>-57.76</v>
      </c>
      <c r="X9127" s="14">
        <f>AA9127-W9127</f>
        <v>270.41200000000003</v>
      </c>
      <c r="Y9127" s="6">
        <f>T9127*U9127</f>
        <v>708.84</v>
      </c>
      <c r="Z9127" s="6">
        <f>Y9127*V9127</f>
        <v>496.18799999999999</v>
      </c>
      <c r="AA9127" s="6">
        <f t="shared" si="749"/>
        <v>212.65200000000004</v>
      </c>
    </row>
    <row r="9128" spans="2:27" x14ac:dyDescent="0.3">
      <c r="B9128">
        <v>9125</v>
      </c>
      <c r="C9128" t="s">
        <v>10446</v>
      </c>
      <c r="D9128" s="1">
        <v>42600</v>
      </c>
      <c r="E9128" s="1">
        <v>42602</v>
      </c>
      <c r="F9128" s="9" t="str">
        <f t="shared" si="751"/>
        <v>2 days</v>
      </c>
      <c r="G9128" t="s">
        <v>22</v>
      </c>
      <c r="H9128" t="s">
        <v>181</v>
      </c>
      <c r="I9128" t="s">
        <v>182</v>
      </c>
      <c r="J9128" t="s">
        <v>101</v>
      </c>
      <c r="K9128" t="s">
        <v>26</v>
      </c>
      <c r="L9128" t="s">
        <v>183</v>
      </c>
      <c r="M9128" t="s">
        <v>103</v>
      </c>
      <c r="N9128">
        <v>77070</v>
      </c>
      <c r="O9128" t="s">
        <v>104</v>
      </c>
      <c r="P9128" t="s">
        <v>2893</v>
      </c>
      <c r="Q9128" t="s">
        <v>31</v>
      </c>
      <c r="R9128" t="s">
        <v>64</v>
      </c>
      <c r="S9128" t="s">
        <v>924</v>
      </c>
      <c r="T9128" s="9">
        <v>9.5500000000000007</v>
      </c>
      <c r="U9128">
        <v>3</v>
      </c>
      <c r="V9128" s="2">
        <v>0.6</v>
      </c>
      <c r="W9128" s="6">
        <v>-3.82</v>
      </c>
      <c r="X9128" s="14">
        <f>AA9128-W9128</f>
        <v>15.280000000000001</v>
      </c>
      <c r="Y9128" s="6">
        <f>T9128*U9128</f>
        <v>28.650000000000002</v>
      </c>
      <c r="Z9128" s="6">
        <f>Y9128*V9128</f>
        <v>17.190000000000001</v>
      </c>
      <c r="AA9128" s="6">
        <f t="shared" si="749"/>
        <v>11.46</v>
      </c>
    </row>
    <row r="9129" spans="2:27" x14ac:dyDescent="0.3">
      <c r="B9129">
        <v>9126</v>
      </c>
      <c r="C9129" t="s">
        <v>10446</v>
      </c>
      <c r="D9129" s="1">
        <v>42600</v>
      </c>
      <c r="E9129" s="1">
        <v>42602</v>
      </c>
      <c r="F9129" s="9" t="str">
        <f t="shared" si="751"/>
        <v>2 days</v>
      </c>
      <c r="G9129" t="s">
        <v>22</v>
      </c>
      <c r="H9129" t="s">
        <v>181</v>
      </c>
      <c r="I9129" t="s">
        <v>182</v>
      </c>
      <c r="J9129" t="s">
        <v>101</v>
      </c>
      <c r="K9129" t="s">
        <v>26</v>
      </c>
      <c r="L9129" t="s">
        <v>183</v>
      </c>
      <c r="M9129" t="s">
        <v>103</v>
      </c>
      <c r="N9129">
        <v>77070</v>
      </c>
      <c r="O9129" t="s">
        <v>104</v>
      </c>
      <c r="P9129" t="s">
        <v>6598</v>
      </c>
      <c r="Q9129" t="s">
        <v>31</v>
      </c>
      <c r="R9129" t="s">
        <v>64</v>
      </c>
      <c r="S9129" t="s">
        <v>6599</v>
      </c>
      <c r="T9129" s="9">
        <v>5.34</v>
      </c>
      <c r="U9129">
        <v>4</v>
      </c>
      <c r="V9129" s="2">
        <v>0.6</v>
      </c>
      <c r="W9129" s="6">
        <v>-2.14</v>
      </c>
      <c r="X9129" s="14">
        <f>AA9129-W9129</f>
        <v>10.684000000000001</v>
      </c>
      <c r="Y9129" s="6">
        <f>T9129*U9129</f>
        <v>21.36</v>
      </c>
      <c r="Z9129" s="6">
        <f>Y9129*V9129</f>
        <v>12.815999999999999</v>
      </c>
      <c r="AA9129" s="6">
        <f t="shared" si="749"/>
        <v>8.5440000000000005</v>
      </c>
    </row>
    <row r="9130" spans="2:27" x14ac:dyDescent="0.3">
      <c r="B9130">
        <v>9127</v>
      </c>
      <c r="C9130" t="s">
        <v>10447</v>
      </c>
      <c r="D9130" s="1">
        <v>42336</v>
      </c>
      <c r="E9130" s="1">
        <v>42075</v>
      </c>
      <c r="F9130" s="23" t="s">
        <v>10956</v>
      </c>
      <c r="G9130" t="s">
        <v>49</v>
      </c>
      <c r="H9130" t="s">
        <v>6157</v>
      </c>
      <c r="I9130" t="s">
        <v>6158</v>
      </c>
      <c r="J9130" t="s">
        <v>101</v>
      </c>
      <c r="K9130" t="s">
        <v>26</v>
      </c>
      <c r="L9130" t="s">
        <v>5895</v>
      </c>
      <c r="M9130" t="s">
        <v>668</v>
      </c>
      <c r="N9130">
        <v>88001</v>
      </c>
      <c r="O9130" t="s">
        <v>43</v>
      </c>
      <c r="P9130" t="s">
        <v>680</v>
      </c>
      <c r="Q9130" t="s">
        <v>45</v>
      </c>
      <c r="R9130" t="s">
        <v>67</v>
      </c>
      <c r="S9130" t="s">
        <v>681</v>
      </c>
      <c r="T9130" s="9">
        <v>8.2799999999999994</v>
      </c>
      <c r="U9130">
        <v>2</v>
      </c>
      <c r="V9130" s="2">
        <v>0</v>
      </c>
      <c r="W9130" s="6">
        <v>3.48</v>
      </c>
      <c r="X9130" s="14">
        <f>AA9130-W9130</f>
        <v>13.079999999999998</v>
      </c>
      <c r="Y9130" s="6">
        <f>T9130*U9130</f>
        <v>16.559999999999999</v>
      </c>
      <c r="Z9130" s="6">
        <f>Y9130*V9130</f>
        <v>0</v>
      </c>
      <c r="AA9130" s="6">
        <f t="shared" si="749"/>
        <v>16.559999999999999</v>
      </c>
    </row>
    <row r="9131" spans="2:27" x14ac:dyDescent="0.3">
      <c r="B9131">
        <v>9128</v>
      </c>
      <c r="C9131" t="s">
        <v>10448</v>
      </c>
      <c r="D9131" s="1">
        <v>42880</v>
      </c>
      <c r="E9131" s="1">
        <v>42741</v>
      </c>
      <c r="F9131" s="23" t="s">
        <v>10956</v>
      </c>
      <c r="G9131" t="s">
        <v>49</v>
      </c>
      <c r="H9131" t="s">
        <v>1260</v>
      </c>
      <c r="I9131" t="s">
        <v>1261</v>
      </c>
      <c r="J9131" t="s">
        <v>25</v>
      </c>
      <c r="K9131" t="s">
        <v>26</v>
      </c>
      <c r="L9131" t="s">
        <v>183</v>
      </c>
      <c r="M9131" t="s">
        <v>103</v>
      </c>
      <c r="N9131">
        <v>77070</v>
      </c>
      <c r="O9131" t="s">
        <v>104</v>
      </c>
      <c r="P9131" t="s">
        <v>8350</v>
      </c>
      <c r="Q9131" t="s">
        <v>45</v>
      </c>
      <c r="R9131" t="s">
        <v>58</v>
      </c>
      <c r="S9131" t="s">
        <v>8351</v>
      </c>
      <c r="T9131" s="9">
        <v>50.14</v>
      </c>
      <c r="U9131">
        <v>3</v>
      </c>
      <c r="V9131" s="2">
        <v>0.2</v>
      </c>
      <c r="W9131" s="6">
        <v>-11.28</v>
      </c>
      <c r="X9131" s="14">
        <f>AA9131-W9131</f>
        <v>131.61600000000001</v>
      </c>
      <c r="Y9131" s="6">
        <f>T9131*U9131</f>
        <v>150.42000000000002</v>
      </c>
      <c r="Z9131" s="6">
        <f>Y9131*V9131</f>
        <v>30.084000000000003</v>
      </c>
      <c r="AA9131" s="6">
        <f t="shared" si="749"/>
        <v>120.33600000000001</v>
      </c>
    </row>
    <row r="9132" spans="2:27" x14ac:dyDescent="0.3">
      <c r="B9132">
        <v>9129</v>
      </c>
      <c r="C9132" t="s">
        <v>10449</v>
      </c>
      <c r="D9132" s="1">
        <v>42834</v>
      </c>
      <c r="E9132" s="1">
        <v>42864</v>
      </c>
      <c r="F9132" s="9" t="str">
        <f t="shared" ref="F9132:F9134" si="752">DATEDIF(D9132,E9132,"d")&amp;" days"</f>
        <v>30 days</v>
      </c>
      <c r="G9132" t="s">
        <v>187</v>
      </c>
      <c r="H9132" t="s">
        <v>3711</v>
      </c>
      <c r="I9132" t="s">
        <v>3712</v>
      </c>
      <c r="J9132" t="s">
        <v>40</v>
      </c>
      <c r="K9132" t="s">
        <v>26</v>
      </c>
      <c r="L9132" t="s">
        <v>4590</v>
      </c>
      <c r="M9132" t="s">
        <v>419</v>
      </c>
      <c r="N9132">
        <v>97756</v>
      </c>
      <c r="O9132" t="s">
        <v>43</v>
      </c>
      <c r="P9132" t="s">
        <v>2878</v>
      </c>
      <c r="Q9132" t="s">
        <v>45</v>
      </c>
      <c r="R9132" t="s">
        <v>74</v>
      </c>
      <c r="S9132" t="s">
        <v>2879</v>
      </c>
      <c r="T9132" s="9">
        <v>88.07</v>
      </c>
      <c r="U9132">
        <v>7</v>
      </c>
      <c r="V9132" s="2">
        <v>0.7</v>
      </c>
      <c r="W9132" s="6">
        <v>-58.72</v>
      </c>
      <c r="X9132" s="14">
        <f>AA9132-W9132</f>
        <v>243.667</v>
      </c>
      <c r="Y9132" s="6">
        <f>T9132*U9132</f>
        <v>616.49</v>
      </c>
      <c r="Z9132" s="6">
        <f>Y9132*V9132</f>
        <v>431.54300000000001</v>
      </c>
      <c r="AA9132" s="6">
        <f t="shared" si="749"/>
        <v>184.947</v>
      </c>
    </row>
    <row r="9133" spans="2:27" x14ac:dyDescent="0.3">
      <c r="B9133">
        <v>9130</v>
      </c>
      <c r="C9133" t="s">
        <v>10450</v>
      </c>
      <c r="D9133" s="1">
        <v>42453</v>
      </c>
      <c r="E9133" s="1">
        <v>42455</v>
      </c>
      <c r="F9133" s="9" t="str">
        <f t="shared" si="752"/>
        <v>2 days</v>
      </c>
      <c r="G9133" t="s">
        <v>22</v>
      </c>
      <c r="H9133" t="s">
        <v>3543</v>
      </c>
      <c r="I9133" t="s">
        <v>3544</v>
      </c>
      <c r="J9133" t="s">
        <v>25</v>
      </c>
      <c r="K9133" t="s">
        <v>26</v>
      </c>
      <c r="L9133" t="s">
        <v>2184</v>
      </c>
      <c r="M9133" t="s">
        <v>497</v>
      </c>
      <c r="N9133">
        <v>44105</v>
      </c>
      <c r="O9133" t="s">
        <v>147</v>
      </c>
      <c r="P9133" t="s">
        <v>5665</v>
      </c>
      <c r="Q9133" t="s">
        <v>31</v>
      </c>
      <c r="R9133" t="s">
        <v>32</v>
      </c>
      <c r="S9133" t="s">
        <v>5666</v>
      </c>
      <c r="T9133" s="9">
        <v>301.47000000000003</v>
      </c>
      <c r="U9133">
        <v>3</v>
      </c>
      <c r="V9133" s="2">
        <v>0.5</v>
      </c>
      <c r="W9133" s="6">
        <v>-241.18</v>
      </c>
      <c r="X9133" s="14">
        <f>AA9133-W9133</f>
        <v>693.38499999999999</v>
      </c>
      <c r="Y9133" s="6">
        <f>T9133*U9133</f>
        <v>904.41000000000008</v>
      </c>
      <c r="Z9133" s="6">
        <f>Y9133*V9133</f>
        <v>452.20500000000004</v>
      </c>
      <c r="AA9133" s="6">
        <f t="shared" si="749"/>
        <v>452.20500000000004</v>
      </c>
    </row>
    <row r="9134" spans="2:27" x14ac:dyDescent="0.3">
      <c r="B9134">
        <v>9131</v>
      </c>
      <c r="C9134" t="s">
        <v>10450</v>
      </c>
      <c r="D9134" s="1">
        <v>42453</v>
      </c>
      <c r="E9134" s="1">
        <v>42455</v>
      </c>
      <c r="F9134" s="9" t="str">
        <f t="shared" si="752"/>
        <v>2 days</v>
      </c>
      <c r="G9134" t="s">
        <v>22</v>
      </c>
      <c r="H9134" t="s">
        <v>3543</v>
      </c>
      <c r="I9134" t="s">
        <v>3544</v>
      </c>
      <c r="J9134" t="s">
        <v>25</v>
      </c>
      <c r="K9134" t="s">
        <v>26</v>
      </c>
      <c r="L9134" t="s">
        <v>2184</v>
      </c>
      <c r="M9134" t="s">
        <v>497</v>
      </c>
      <c r="N9134">
        <v>44105</v>
      </c>
      <c r="O9134" t="s">
        <v>147</v>
      </c>
      <c r="P9134" t="s">
        <v>4529</v>
      </c>
      <c r="Q9134" t="s">
        <v>45</v>
      </c>
      <c r="R9134" t="s">
        <v>67</v>
      </c>
      <c r="S9134" t="s">
        <v>4530</v>
      </c>
      <c r="T9134" s="9">
        <v>18.66</v>
      </c>
      <c r="U9134">
        <v>2</v>
      </c>
      <c r="V9134" s="2">
        <v>0.2</v>
      </c>
      <c r="W9134" s="6">
        <v>1.63</v>
      </c>
      <c r="X9134" s="14">
        <f>AA9134-W9134</f>
        <v>28.226000000000003</v>
      </c>
      <c r="Y9134" s="6">
        <f>T9134*U9134</f>
        <v>37.32</v>
      </c>
      <c r="Z9134" s="6">
        <f>Y9134*V9134</f>
        <v>7.4640000000000004</v>
      </c>
      <c r="AA9134" s="6">
        <f t="shared" si="749"/>
        <v>29.856000000000002</v>
      </c>
    </row>
    <row r="9135" spans="2:27" x14ac:dyDescent="0.3">
      <c r="B9135">
        <v>9132</v>
      </c>
      <c r="C9135" t="s">
        <v>10451</v>
      </c>
      <c r="D9135" s="1">
        <v>42883</v>
      </c>
      <c r="E9135" s="1">
        <v>42741</v>
      </c>
      <c r="F9135" s="23" t="s">
        <v>10956</v>
      </c>
      <c r="G9135" t="s">
        <v>49</v>
      </c>
      <c r="H9135" t="s">
        <v>4741</v>
      </c>
      <c r="I9135" t="s">
        <v>4742</v>
      </c>
      <c r="J9135" t="s">
        <v>40</v>
      </c>
      <c r="K9135" t="s">
        <v>26</v>
      </c>
      <c r="L9135" t="s">
        <v>10452</v>
      </c>
      <c r="M9135" t="s">
        <v>2741</v>
      </c>
      <c r="N9135">
        <v>20707</v>
      </c>
      <c r="O9135" t="s">
        <v>147</v>
      </c>
      <c r="P9135" t="s">
        <v>3936</v>
      </c>
      <c r="Q9135" t="s">
        <v>31</v>
      </c>
      <c r="R9135" t="s">
        <v>64</v>
      </c>
      <c r="S9135" t="s">
        <v>3937</v>
      </c>
      <c r="T9135" s="9">
        <v>27.46</v>
      </c>
      <c r="U9135">
        <v>2</v>
      </c>
      <c r="V9135" s="2">
        <v>0</v>
      </c>
      <c r="W9135" s="6">
        <v>9.89</v>
      </c>
      <c r="X9135" s="14">
        <f>AA9135-W9135</f>
        <v>45.03</v>
      </c>
      <c r="Y9135" s="6">
        <f>T9135*U9135</f>
        <v>54.92</v>
      </c>
      <c r="Z9135" s="6">
        <f>Y9135*V9135</f>
        <v>0</v>
      </c>
      <c r="AA9135" s="6">
        <f t="shared" si="749"/>
        <v>54.92</v>
      </c>
    </row>
    <row r="9136" spans="2:27" x14ac:dyDescent="0.3">
      <c r="B9136">
        <v>9133</v>
      </c>
      <c r="C9136" t="s">
        <v>10451</v>
      </c>
      <c r="D9136" s="1">
        <v>42883</v>
      </c>
      <c r="E9136" s="1">
        <v>42741</v>
      </c>
      <c r="F9136" s="23" t="s">
        <v>10956</v>
      </c>
      <c r="G9136" t="s">
        <v>49</v>
      </c>
      <c r="H9136" t="s">
        <v>4741</v>
      </c>
      <c r="I9136" t="s">
        <v>4742</v>
      </c>
      <c r="J9136" t="s">
        <v>40</v>
      </c>
      <c r="K9136" t="s">
        <v>26</v>
      </c>
      <c r="L9136" t="s">
        <v>10452</v>
      </c>
      <c r="M9136" t="s">
        <v>2741</v>
      </c>
      <c r="N9136">
        <v>20707</v>
      </c>
      <c r="O9136" t="s">
        <v>147</v>
      </c>
      <c r="P9136" t="s">
        <v>2280</v>
      </c>
      <c r="Q9136" t="s">
        <v>45</v>
      </c>
      <c r="R9136" t="s">
        <v>77</v>
      </c>
      <c r="S9136" t="s">
        <v>2281</v>
      </c>
      <c r="T9136" s="9">
        <v>125.13</v>
      </c>
      <c r="U9136">
        <v>3</v>
      </c>
      <c r="V9136" s="2">
        <v>0</v>
      </c>
      <c r="W9136" s="6">
        <v>36.29</v>
      </c>
      <c r="X9136" s="14">
        <f>AA9136-W9136</f>
        <v>339.09999999999997</v>
      </c>
      <c r="Y9136" s="6">
        <f>T9136*U9136</f>
        <v>375.39</v>
      </c>
      <c r="Z9136" s="6">
        <f>Y9136*V9136</f>
        <v>0</v>
      </c>
      <c r="AA9136" s="6">
        <f t="shared" si="749"/>
        <v>375.39</v>
      </c>
    </row>
    <row r="9137" spans="2:27" x14ac:dyDescent="0.3">
      <c r="B9137">
        <v>9134</v>
      </c>
      <c r="C9137" t="s">
        <v>10453</v>
      </c>
      <c r="D9137" s="1">
        <v>42247</v>
      </c>
      <c r="E9137" s="1">
        <v>42103</v>
      </c>
      <c r="F9137" s="23" t="s">
        <v>10956</v>
      </c>
      <c r="G9137" t="s">
        <v>49</v>
      </c>
      <c r="H9137" t="s">
        <v>4908</v>
      </c>
      <c r="I9137" t="s">
        <v>4909</v>
      </c>
      <c r="J9137" t="s">
        <v>101</v>
      </c>
      <c r="K9137" t="s">
        <v>26</v>
      </c>
      <c r="L9137" t="s">
        <v>949</v>
      </c>
      <c r="M9137" t="s">
        <v>42</v>
      </c>
      <c r="N9137">
        <v>92037</v>
      </c>
      <c r="O9137" t="s">
        <v>43</v>
      </c>
      <c r="P9137" t="s">
        <v>3406</v>
      </c>
      <c r="Q9137" t="s">
        <v>70</v>
      </c>
      <c r="R9137" t="s">
        <v>71</v>
      </c>
      <c r="S9137" t="s">
        <v>3407</v>
      </c>
      <c r="T9137" s="9">
        <v>555.96</v>
      </c>
      <c r="U9137">
        <v>5</v>
      </c>
      <c r="V9137" s="2">
        <v>0.2</v>
      </c>
      <c r="W9137" s="6">
        <v>41.7</v>
      </c>
      <c r="X9137" s="14">
        <f>AA9137-W9137</f>
        <v>2182.1400000000003</v>
      </c>
      <c r="Y9137" s="6">
        <f>T9137*U9137</f>
        <v>2779.8</v>
      </c>
      <c r="Z9137" s="6">
        <f>Y9137*V9137</f>
        <v>555.96</v>
      </c>
      <c r="AA9137" s="6">
        <f t="shared" si="749"/>
        <v>2223.84</v>
      </c>
    </row>
    <row r="9138" spans="2:27" x14ac:dyDescent="0.3">
      <c r="B9138">
        <v>9135</v>
      </c>
      <c r="C9138" t="s">
        <v>10454</v>
      </c>
      <c r="D9138" s="1">
        <v>42708</v>
      </c>
      <c r="E9138" s="1">
        <v>42477</v>
      </c>
      <c r="F9138" s="23" t="s">
        <v>10956</v>
      </c>
      <c r="G9138" t="s">
        <v>49</v>
      </c>
      <c r="H9138" t="s">
        <v>4532</v>
      </c>
      <c r="I9138" t="s">
        <v>4533</v>
      </c>
      <c r="J9138" t="s">
        <v>40</v>
      </c>
      <c r="K9138" t="s">
        <v>26</v>
      </c>
      <c r="L9138" t="s">
        <v>9009</v>
      </c>
      <c r="M9138" t="s">
        <v>87</v>
      </c>
      <c r="N9138">
        <v>27893</v>
      </c>
      <c r="O9138" t="s">
        <v>29</v>
      </c>
      <c r="P9138" t="s">
        <v>1567</v>
      </c>
      <c r="Q9138" t="s">
        <v>45</v>
      </c>
      <c r="R9138" t="s">
        <v>58</v>
      </c>
      <c r="S9138" t="s">
        <v>1568</v>
      </c>
      <c r="T9138" s="9">
        <v>129.55000000000001</v>
      </c>
      <c r="U9138">
        <v>3</v>
      </c>
      <c r="V9138" s="2">
        <v>0.2</v>
      </c>
      <c r="W9138" s="6">
        <v>-22.67</v>
      </c>
      <c r="X9138" s="14">
        <f>AA9138-W9138</f>
        <v>333.59000000000003</v>
      </c>
      <c r="Y9138" s="6">
        <f>T9138*U9138</f>
        <v>388.65000000000003</v>
      </c>
      <c r="Z9138" s="6">
        <f>Y9138*V9138</f>
        <v>77.730000000000018</v>
      </c>
      <c r="AA9138" s="6">
        <f t="shared" si="749"/>
        <v>310.92</v>
      </c>
    </row>
    <row r="9139" spans="2:27" x14ac:dyDescent="0.3">
      <c r="B9139">
        <v>9136</v>
      </c>
      <c r="C9139" t="s">
        <v>10454</v>
      </c>
      <c r="D9139" s="1">
        <v>42708</v>
      </c>
      <c r="E9139" s="1">
        <v>42477</v>
      </c>
      <c r="F9139" s="23" t="s">
        <v>10956</v>
      </c>
      <c r="G9139" t="s">
        <v>49</v>
      </c>
      <c r="H9139" t="s">
        <v>4532</v>
      </c>
      <c r="I9139" t="s">
        <v>4533</v>
      </c>
      <c r="J9139" t="s">
        <v>40</v>
      </c>
      <c r="K9139" t="s">
        <v>26</v>
      </c>
      <c r="L9139" t="s">
        <v>9009</v>
      </c>
      <c r="M9139" t="s">
        <v>87</v>
      </c>
      <c r="N9139">
        <v>27893</v>
      </c>
      <c r="O9139" t="s">
        <v>29</v>
      </c>
      <c r="P9139" t="s">
        <v>1546</v>
      </c>
      <c r="Q9139" t="s">
        <v>45</v>
      </c>
      <c r="R9139" t="s">
        <v>58</v>
      </c>
      <c r="S9139" t="s">
        <v>1547</v>
      </c>
      <c r="T9139" s="9">
        <v>51.98</v>
      </c>
      <c r="U9139">
        <v>1</v>
      </c>
      <c r="V9139" s="2">
        <v>0.2</v>
      </c>
      <c r="W9139" s="6">
        <v>-5.2</v>
      </c>
      <c r="X9139" s="14">
        <f>AA9139-W9139</f>
        <v>46.783999999999999</v>
      </c>
      <c r="Y9139" s="6">
        <f>T9139*U9139</f>
        <v>51.98</v>
      </c>
      <c r="Z9139" s="6">
        <f>Y9139*V9139</f>
        <v>10.396000000000001</v>
      </c>
      <c r="AA9139" s="6">
        <f t="shared" si="749"/>
        <v>41.583999999999996</v>
      </c>
    </row>
    <row r="9140" spans="2:27" x14ac:dyDescent="0.3">
      <c r="B9140">
        <v>9137</v>
      </c>
      <c r="C9140" t="s">
        <v>10454</v>
      </c>
      <c r="D9140" s="1">
        <v>42708</v>
      </c>
      <c r="E9140" s="1">
        <v>42477</v>
      </c>
      <c r="F9140" s="23" t="s">
        <v>10956</v>
      </c>
      <c r="G9140" t="s">
        <v>49</v>
      </c>
      <c r="H9140" t="s">
        <v>4532</v>
      </c>
      <c r="I9140" t="s">
        <v>4533</v>
      </c>
      <c r="J9140" t="s">
        <v>40</v>
      </c>
      <c r="K9140" t="s">
        <v>26</v>
      </c>
      <c r="L9140" t="s">
        <v>9009</v>
      </c>
      <c r="M9140" t="s">
        <v>87</v>
      </c>
      <c r="N9140">
        <v>27893</v>
      </c>
      <c r="O9140" t="s">
        <v>29</v>
      </c>
      <c r="P9140" t="s">
        <v>7566</v>
      </c>
      <c r="Q9140" t="s">
        <v>45</v>
      </c>
      <c r="R9140" t="s">
        <v>89</v>
      </c>
      <c r="S9140" t="s">
        <v>7567</v>
      </c>
      <c r="T9140" s="9">
        <v>10.27</v>
      </c>
      <c r="U9140">
        <v>3</v>
      </c>
      <c r="V9140" s="2">
        <v>0.2</v>
      </c>
      <c r="W9140" s="6">
        <v>3.47</v>
      </c>
      <c r="X9140" s="14">
        <f>AA9140-W9140</f>
        <v>21.178000000000001</v>
      </c>
      <c r="Y9140" s="6">
        <f>T9140*U9140</f>
        <v>30.81</v>
      </c>
      <c r="Z9140" s="6">
        <f>Y9140*V9140</f>
        <v>6.1619999999999999</v>
      </c>
      <c r="AA9140" s="6">
        <f t="shared" si="749"/>
        <v>24.648</v>
      </c>
    </row>
    <row r="9141" spans="2:27" x14ac:dyDescent="0.3">
      <c r="B9141">
        <v>9138</v>
      </c>
      <c r="C9141" t="s">
        <v>10455</v>
      </c>
      <c r="D9141" s="1">
        <v>41672</v>
      </c>
      <c r="E9141" s="1">
        <v>41884</v>
      </c>
      <c r="F9141" s="9" t="str">
        <f t="shared" ref="F9141:F9143" si="753">DATEDIF(D9141,E9141,"d")&amp;" days"</f>
        <v>212 days</v>
      </c>
      <c r="G9141" t="s">
        <v>49</v>
      </c>
      <c r="H9141" t="s">
        <v>4361</v>
      </c>
      <c r="I9141" t="s">
        <v>4362</v>
      </c>
      <c r="J9141" t="s">
        <v>25</v>
      </c>
      <c r="K9141" t="s">
        <v>26</v>
      </c>
      <c r="L9141" t="s">
        <v>1153</v>
      </c>
      <c r="M9141" t="s">
        <v>53</v>
      </c>
      <c r="N9141">
        <v>33710</v>
      </c>
      <c r="O9141" t="s">
        <v>29</v>
      </c>
      <c r="P9141" t="s">
        <v>3918</v>
      </c>
      <c r="Q9141" t="s">
        <v>45</v>
      </c>
      <c r="R9141" t="s">
        <v>74</v>
      </c>
      <c r="S9141" t="s">
        <v>3919</v>
      </c>
      <c r="T9141" s="9">
        <v>18.34</v>
      </c>
      <c r="U9141">
        <v>2</v>
      </c>
      <c r="V9141" s="2">
        <v>0.7</v>
      </c>
      <c r="W9141" s="6">
        <v>-12.22</v>
      </c>
      <c r="X9141" s="14">
        <f>AA9141-W9141</f>
        <v>23.224000000000004</v>
      </c>
      <c r="Y9141" s="6">
        <f>T9141*U9141</f>
        <v>36.68</v>
      </c>
      <c r="Z9141" s="6">
        <f>Y9141*V9141</f>
        <v>25.675999999999998</v>
      </c>
      <c r="AA9141" s="6">
        <f t="shared" si="749"/>
        <v>11.004000000000001</v>
      </c>
    </row>
    <row r="9142" spans="2:27" x14ac:dyDescent="0.3">
      <c r="B9142">
        <v>9139</v>
      </c>
      <c r="C9142" t="s">
        <v>10455</v>
      </c>
      <c r="D9142" s="1">
        <v>41672</v>
      </c>
      <c r="E9142" s="1">
        <v>41884</v>
      </c>
      <c r="F9142" s="9" t="str">
        <f t="shared" si="753"/>
        <v>212 days</v>
      </c>
      <c r="G9142" t="s">
        <v>49</v>
      </c>
      <c r="H9142" t="s">
        <v>4361</v>
      </c>
      <c r="I9142" t="s">
        <v>4362</v>
      </c>
      <c r="J9142" t="s">
        <v>25</v>
      </c>
      <c r="K9142" t="s">
        <v>26</v>
      </c>
      <c r="L9142" t="s">
        <v>1153</v>
      </c>
      <c r="M9142" t="s">
        <v>53</v>
      </c>
      <c r="N9142">
        <v>33710</v>
      </c>
      <c r="O9142" t="s">
        <v>29</v>
      </c>
      <c r="P9142" t="s">
        <v>5840</v>
      </c>
      <c r="Q9142" t="s">
        <v>70</v>
      </c>
      <c r="R9142" t="s">
        <v>71</v>
      </c>
      <c r="S9142" t="s">
        <v>5841</v>
      </c>
      <c r="T9142" s="9">
        <v>180.96</v>
      </c>
      <c r="U9142">
        <v>5</v>
      </c>
      <c r="V9142" s="2">
        <v>0.2</v>
      </c>
      <c r="W9142" s="6">
        <v>13.57</v>
      </c>
      <c r="X9142" s="14">
        <f>AA9142-W9142</f>
        <v>710.27</v>
      </c>
      <c r="Y9142" s="6">
        <f>T9142*U9142</f>
        <v>904.80000000000007</v>
      </c>
      <c r="Z9142" s="6">
        <f>Y9142*V9142</f>
        <v>180.96000000000004</v>
      </c>
      <c r="AA9142" s="6">
        <f t="shared" si="749"/>
        <v>723.84</v>
      </c>
    </row>
    <row r="9143" spans="2:27" x14ac:dyDescent="0.3">
      <c r="B9143">
        <v>9140</v>
      </c>
      <c r="C9143" t="s">
        <v>10456</v>
      </c>
      <c r="D9143" s="1">
        <v>41679</v>
      </c>
      <c r="E9143" s="1">
        <v>41860</v>
      </c>
      <c r="F9143" s="9" t="str">
        <f t="shared" si="753"/>
        <v>181 days</v>
      </c>
      <c r="G9143" t="s">
        <v>49</v>
      </c>
      <c r="H9143" t="s">
        <v>2465</v>
      </c>
      <c r="I9143" t="s">
        <v>2466</v>
      </c>
      <c r="J9143" t="s">
        <v>25</v>
      </c>
      <c r="K9143" t="s">
        <v>26</v>
      </c>
      <c r="L9143" t="s">
        <v>8463</v>
      </c>
      <c r="M9143" t="s">
        <v>210</v>
      </c>
      <c r="N9143">
        <v>60089</v>
      </c>
      <c r="O9143" t="s">
        <v>104</v>
      </c>
      <c r="P9143" t="s">
        <v>477</v>
      </c>
      <c r="Q9143" t="s">
        <v>70</v>
      </c>
      <c r="R9143" t="s">
        <v>160</v>
      </c>
      <c r="S9143" t="s">
        <v>478</v>
      </c>
      <c r="T9143" s="9">
        <v>475.94</v>
      </c>
      <c r="U9143">
        <v>7</v>
      </c>
      <c r="V9143" s="2">
        <v>0.2</v>
      </c>
      <c r="W9143" s="6">
        <v>95.19</v>
      </c>
      <c r="X9143" s="14">
        <f>AA9143-W9143</f>
        <v>2570.0740000000001</v>
      </c>
      <c r="Y9143" s="6">
        <f>T9143*U9143</f>
        <v>3331.58</v>
      </c>
      <c r="Z9143" s="6">
        <f>Y9143*V9143</f>
        <v>666.31600000000003</v>
      </c>
      <c r="AA9143" s="6">
        <f t="shared" si="749"/>
        <v>2665.2640000000001</v>
      </c>
    </row>
    <row r="9144" spans="2:27" x14ac:dyDescent="0.3">
      <c r="B9144">
        <v>9141</v>
      </c>
      <c r="C9144" t="s">
        <v>10457</v>
      </c>
      <c r="D9144" s="1">
        <v>43008</v>
      </c>
      <c r="E9144" s="1">
        <v>42776</v>
      </c>
      <c r="F9144" s="23" t="s">
        <v>10956</v>
      </c>
      <c r="G9144" t="s">
        <v>22</v>
      </c>
      <c r="H9144" t="s">
        <v>3404</v>
      </c>
      <c r="I9144" t="s">
        <v>3405</v>
      </c>
      <c r="J9144" t="s">
        <v>101</v>
      </c>
      <c r="K9144" t="s">
        <v>26</v>
      </c>
      <c r="L9144" t="s">
        <v>41</v>
      </c>
      <c r="M9144" t="s">
        <v>42</v>
      </c>
      <c r="N9144">
        <v>90049</v>
      </c>
      <c r="O9144" t="s">
        <v>43</v>
      </c>
      <c r="P9144" t="s">
        <v>2569</v>
      </c>
      <c r="Q9144" t="s">
        <v>70</v>
      </c>
      <c r="R9144" t="s">
        <v>160</v>
      </c>
      <c r="S9144" t="s">
        <v>2570</v>
      </c>
      <c r="T9144" s="9">
        <v>159.97999999999999</v>
      </c>
      <c r="U9144">
        <v>2</v>
      </c>
      <c r="V9144" s="2">
        <v>0</v>
      </c>
      <c r="W9144" s="6">
        <v>47.99</v>
      </c>
      <c r="X9144" s="14">
        <f>AA9144-W9144</f>
        <v>271.96999999999997</v>
      </c>
      <c r="Y9144" s="6">
        <f>T9144*U9144</f>
        <v>319.95999999999998</v>
      </c>
      <c r="Z9144" s="6">
        <f>Y9144*V9144</f>
        <v>0</v>
      </c>
      <c r="AA9144" s="6">
        <f t="shared" si="749"/>
        <v>319.95999999999998</v>
      </c>
    </row>
    <row r="9145" spans="2:27" x14ac:dyDescent="0.3">
      <c r="B9145">
        <v>9142</v>
      </c>
      <c r="C9145" t="s">
        <v>10458</v>
      </c>
      <c r="D9145" s="1">
        <v>42499</v>
      </c>
      <c r="E9145" s="1">
        <v>42560</v>
      </c>
      <c r="F9145" s="9" t="str">
        <f t="shared" ref="F9145:F9162" si="754">DATEDIF(D9145,E9145,"d")&amp;" days"</f>
        <v>61 days</v>
      </c>
      <c r="G9145" t="s">
        <v>187</v>
      </c>
      <c r="H9145" t="s">
        <v>9590</v>
      </c>
      <c r="I9145" t="s">
        <v>9591</v>
      </c>
      <c r="J9145" t="s">
        <v>40</v>
      </c>
      <c r="K9145" t="s">
        <v>26</v>
      </c>
      <c r="L9145" t="s">
        <v>265</v>
      </c>
      <c r="M9145" t="s">
        <v>266</v>
      </c>
      <c r="N9145">
        <v>10011</v>
      </c>
      <c r="O9145" t="s">
        <v>147</v>
      </c>
      <c r="P9145" t="s">
        <v>247</v>
      </c>
      <c r="Q9145" t="s">
        <v>70</v>
      </c>
      <c r="R9145" t="s">
        <v>71</v>
      </c>
      <c r="S9145" t="s">
        <v>248</v>
      </c>
      <c r="T9145" s="9">
        <v>43.6</v>
      </c>
      <c r="U9145">
        <v>4</v>
      </c>
      <c r="V9145" s="2">
        <v>0</v>
      </c>
      <c r="W9145" s="6">
        <v>12.21</v>
      </c>
      <c r="X9145" s="14">
        <f>AA9145-W9145</f>
        <v>162.19</v>
      </c>
      <c r="Y9145" s="6">
        <f>T9145*U9145</f>
        <v>174.4</v>
      </c>
      <c r="Z9145" s="6">
        <f>Y9145*V9145</f>
        <v>0</v>
      </c>
      <c r="AA9145" s="6">
        <f t="shared" si="749"/>
        <v>174.4</v>
      </c>
    </row>
    <row r="9146" spans="2:27" x14ac:dyDescent="0.3">
      <c r="B9146">
        <v>9143</v>
      </c>
      <c r="C9146" t="s">
        <v>10459</v>
      </c>
      <c r="D9146" s="1">
        <v>42875</v>
      </c>
      <c r="E9146" s="1">
        <v>42881</v>
      </c>
      <c r="F9146" s="9" t="str">
        <f t="shared" si="754"/>
        <v>6 days</v>
      </c>
      <c r="G9146" t="s">
        <v>49</v>
      </c>
      <c r="H9146" t="s">
        <v>4207</v>
      </c>
      <c r="I9146" t="s">
        <v>4208</v>
      </c>
      <c r="J9146" t="s">
        <v>25</v>
      </c>
      <c r="K9146" t="s">
        <v>26</v>
      </c>
      <c r="L9146" t="s">
        <v>1394</v>
      </c>
      <c r="M9146" t="s">
        <v>1395</v>
      </c>
      <c r="N9146">
        <v>89115</v>
      </c>
      <c r="O9146" t="s">
        <v>43</v>
      </c>
      <c r="P9146" t="s">
        <v>6384</v>
      </c>
      <c r="Q9146" t="s">
        <v>45</v>
      </c>
      <c r="R9146" t="s">
        <v>74</v>
      </c>
      <c r="S9146" t="s">
        <v>6385</v>
      </c>
      <c r="T9146" s="9">
        <v>8.2899999999999991</v>
      </c>
      <c r="U9146">
        <v>2</v>
      </c>
      <c r="V9146" s="2">
        <v>0.2</v>
      </c>
      <c r="W9146" s="6">
        <v>3</v>
      </c>
      <c r="X9146" s="14">
        <f>AA9146-W9146</f>
        <v>10.263999999999999</v>
      </c>
      <c r="Y9146" s="6">
        <f>T9146*U9146</f>
        <v>16.579999999999998</v>
      </c>
      <c r="Z9146" s="6">
        <f>Y9146*V9146</f>
        <v>3.3159999999999998</v>
      </c>
      <c r="AA9146" s="6">
        <f t="shared" si="749"/>
        <v>13.263999999999999</v>
      </c>
    </row>
    <row r="9147" spans="2:27" x14ac:dyDescent="0.3">
      <c r="B9147">
        <v>9144</v>
      </c>
      <c r="C9147" t="s">
        <v>10459</v>
      </c>
      <c r="D9147" s="1">
        <v>42875</v>
      </c>
      <c r="E9147" s="1">
        <v>42881</v>
      </c>
      <c r="F9147" s="9" t="str">
        <f t="shared" si="754"/>
        <v>6 days</v>
      </c>
      <c r="G9147" t="s">
        <v>49</v>
      </c>
      <c r="H9147" t="s">
        <v>4207</v>
      </c>
      <c r="I9147" t="s">
        <v>4208</v>
      </c>
      <c r="J9147" t="s">
        <v>25</v>
      </c>
      <c r="K9147" t="s">
        <v>26</v>
      </c>
      <c r="L9147" t="s">
        <v>1394</v>
      </c>
      <c r="M9147" t="s">
        <v>1395</v>
      </c>
      <c r="N9147">
        <v>89115</v>
      </c>
      <c r="O9147" t="s">
        <v>43</v>
      </c>
      <c r="P9147" t="s">
        <v>9202</v>
      </c>
      <c r="Q9147" t="s">
        <v>70</v>
      </c>
      <c r="R9147" t="s">
        <v>71</v>
      </c>
      <c r="S9147" t="s">
        <v>9203</v>
      </c>
      <c r="T9147" s="9">
        <v>1123.1300000000001</v>
      </c>
      <c r="U9147">
        <v>9</v>
      </c>
      <c r="V9147" s="2">
        <v>0.2</v>
      </c>
      <c r="W9147" s="6">
        <v>70.2</v>
      </c>
      <c r="X9147" s="14">
        <f>AA9147-W9147</f>
        <v>8016.3360000000021</v>
      </c>
      <c r="Y9147" s="6">
        <f>T9147*U9147</f>
        <v>10108.170000000002</v>
      </c>
      <c r="Z9147" s="6">
        <f>Y9147*V9147</f>
        <v>2021.6340000000005</v>
      </c>
      <c r="AA9147" s="6">
        <f t="shared" si="749"/>
        <v>8086.5360000000019</v>
      </c>
    </row>
    <row r="9148" spans="2:27" x14ac:dyDescent="0.3">
      <c r="B9148">
        <v>9145</v>
      </c>
      <c r="C9148" t="s">
        <v>10459</v>
      </c>
      <c r="D9148" s="1">
        <v>42875</v>
      </c>
      <c r="E9148" s="1">
        <v>42881</v>
      </c>
      <c r="F9148" s="9" t="str">
        <f t="shared" si="754"/>
        <v>6 days</v>
      </c>
      <c r="G9148" t="s">
        <v>49</v>
      </c>
      <c r="H9148" t="s">
        <v>4207</v>
      </c>
      <c r="I9148" t="s">
        <v>4208</v>
      </c>
      <c r="J9148" t="s">
        <v>25</v>
      </c>
      <c r="K9148" t="s">
        <v>26</v>
      </c>
      <c r="L9148" t="s">
        <v>1394</v>
      </c>
      <c r="M9148" t="s">
        <v>1395</v>
      </c>
      <c r="N9148">
        <v>89115</v>
      </c>
      <c r="O9148" t="s">
        <v>43</v>
      </c>
      <c r="P9148" t="s">
        <v>436</v>
      </c>
      <c r="Q9148" t="s">
        <v>45</v>
      </c>
      <c r="R9148" t="s">
        <v>77</v>
      </c>
      <c r="S9148" t="s">
        <v>437</v>
      </c>
      <c r="T9148" s="9">
        <v>64.900000000000006</v>
      </c>
      <c r="U9148">
        <v>5</v>
      </c>
      <c r="V9148" s="2">
        <v>0</v>
      </c>
      <c r="W9148" s="6">
        <v>18.82</v>
      </c>
      <c r="X9148" s="14">
        <f>AA9148-W9148</f>
        <v>305.68</v>
      </c>
      <c r="Y9148" s="6">
        <f>T9148*U9148</f>
        <v>324.5</v>
      </c>
      <c r="Z9148" s="6">
        <f>Y9148*V9148</f>
        <v>0</v>
      </c>
      <c r="AA9148" s="6">
        <f t="shared" si="749"/>
        <v>324.5</v>
      </c>
    </row>
    <row r="9149" spans="2:27" x14ac:dyDescent="0.3">
      <c r="B9149">
        <v>9146</v>
      </c>
      <c r="C9149" t="s">
        <v>10460</v>
      </c>
      <c r="D9149" s="1">
        <v>42267</v>
      </c>
      <c r="E9149" s="1">
        <v>42271</v>
      </c>
      <c r="F9149" s="9" t="str">
        <f t="shared" si="754"/>
        <v>4 days</v>
      </c>
      <c r="G9149" t="s">
        <v>49</v>
      </c>
      <c r="H9149" t="s">
        <v>2001</v>
      </c>
      <c r="I9149" t="s">
        <v>2002</v>
      </c>
      <c r="J9149" t="s">
        <v>25</v>
      </c>
      <c r="K9149" t="s">
        <v>26</v>
      </c>
      <c r="L9149" t="s">
        <v>209</v>
      </c>
      <c r="M9149" t="s">
        <v>210</v>
      </c>
      <c r="N9149">
        <v>60540</v>
      </c>
      <c r="O9149" t="s">
        <v>104</v>
      </c>
      <c r="P9149" t="s">
        <v>2361</v>
      </c>
      <c r="Q9149" t="s">
        <v>45</v>
      </c>
      <c r="R9149" t="s">
        <v>74</v>
      </c>
      <c r="S9149" t="s">
        <v>2362</v>
      </c>
      <c r="T9149" s="9">
        <v>2.81</v>
      </c>
      <c r="U9149">
        <v>3</v>
      </c>
      <c r="V9149" s="2">
        <v>0.8</v>
      </c>
      <c r="W9149" s="6">
        <v>-4.49</v>
      </c>
      <c r="X9149" s="14">
        <f>AA9149-W9149</f>
        <v>6.1760000000000002</v>
      </c>
      <c r="Y9149" s="6">
        <f>T9149*U9149</f>
        <v>8.43</v>
      </c>
      <c r="Z9149" s="6">
        <f>Y9149*V9149</f>
        <v>6.7439999999999998</v>
      </c>
      <c r="AA9149" s="6">
        <f t="shared" si="749"/>
        <v>1.6859999999999999</v>
      </c>
    </row>
    <row r="9150" spans="2:27" x14ac:dyDescent="0.3">
      <c r="B9150">
        <v>9147</v>
      </c>
      <c r="C9150" t="s">
        <v>10461</v>
      </c>
      <c r="D9150" s="1">
        <v>42392</v>
      </c>
      <c r="E9150" s="1">
        <v>42396</v>
      </c>
      <c r="F9150" s="9" t="str">
        <f t="shared" si="754"/>
        <v>4 days</v>
      </c>
      <c r="G9150" t="s">
        <v>49</v>
      </c>
      <c r="H9150" t="s">
        <v>997</v>
      </c>
      <c r="I9150" t="s">
        <v>998</v>
      </c>
      <c r="J9150" t="s">
        <v>40</v>
      </c>
      <c r="K9150" t="s">
        <v>26</v>
      </c>
      <c r="L9150" t="s">
        <v>2225</v>
      </c>
      <c r="M9150" t="s">
        <v>5211</v>
      </c>
      <c r="N9150">
        <v>5408</v>
      </c>
      <c r="O9150" t="s">
        <v>147</v>
      </c>
      <c r="P9150" t="s">
        <v>4550</v>
      </c>
      <c r="Q9150" t="s">
        <v>70</v>
      </c>
      <c r="R9150" t="s">
        <v>160</v>
      </c>
      <c r="S9150" t="s">
        <v>4551</v>
      </c>
      <c r="T9150" s="9">
        <v>99.98</v>
      </c>
      <c r="U9150">
        <v>2</v>
      </c>
      <c r="V9150" s="2">
        <v>0</v>
      </c>
      <c r="W9150" s="6">
        <v>42.99</v>
      </c>
      <c r="X9150" s="14">
        <f>AA9150-W9150</f>
        <v>156.97</v>
      </c>
      <c r="Y9150" s="6">
        <f>T9150*U9150</f>
        <v>199.96</v>
      </c>
      <c r="Z9150" s="6">
        <f>Y9150*V9150</f>
        <v>0</v>
      </c>
      <c r="AA9150" s="6">
        <f t="shared" si="749"/>
        <v>199.96</v>
      </c>
    </row>
    <row r="9151" spans="2:27" x14ac:dyDescent="0.3">
      <c r="B9151">
        <v>9148</v>
      </c>
      <c r="C9151" t="s">
        <v>10461</v>
      </c>
      <c r="D9151" s="1">
        <v>42392</v>
      </c>
      <c r="E9151" s="1">
        <v>42396</v>
      </c>
      <c r="F9151" s="9" t="str">
        <f t="shared" si="754"/>
        <v>4 days</v>
      </c>
      <c r="G9151" t="s">
        <v>49</v>
      </c>
      <c r="H9151" t="s">
        <v>997</v>
      </c>
      <c r="I9151" t="s">
        <v>998</v>
      </c>
      <c r="J9151" t="s">
        <v>40</v>
      </c>
      <c r="K9151" t="s">
        <v>26</v>
      </c>
      <c r="L9151" t="s">
        <v>2225</v>
      </c>
      <c r="M9151" t="s">
        <v>5211</v>
      </c>
      <c r="N9151">
        <v>5408</v>
      </c>
      <c r="O9151" t="s">
        <v>147</v>
      </c>
      <c r="P9151" t="s">
        <v>10462</v>
      </c>
      <c r="Q9151" t="s">
        <v>45</v>
      </c>
      <c r="R9151" t="s">
        <v>67</v>
      </c>
      <c r="S9151" t="s">
        <v>10463</v>
      </c>
      <c r="T9151" s="9">
        <v>8.0399999999999991</v>
      </c>
      <c r="U9151">
        <v>6</v>
      </c>
      <c r="V9151" s="2">
        <v>0</v>
      </c>
      <c r="W9151" s="6">
        <v>2.73</v>
      </c>
      <c r="X9151" s="14">
        <f>AA9151-W9151</f>
        <v>45.51</v>
      </c>
      <c r="Y9151" s="6">
        <f>T9151*U9151</f>
        <v>48.239999999999995</v>
      </c>
      <c r="Z9151" s="6">
        <f>Y9151*V9151</f>
        <v>0</v>
      </c>
      <c r="AA9151" s="6">
        <f t="shared" si="749"/>
        <v>48.239999999999995</v>
      </c>
    </row>
    <row r="9152" spans="2:27" x14ac:dyDescent="0.3">
      <c r="B9152">
        <v>9149</v>
      </c>
      <c r="C9152" t="s">
        <v>10461</v>
      </c>
      <c r="D9152" s="1">
        <v>42392</v>
      </c>
      <c r="E9152" s="1">
        <v>42396</v>
      </c>
      <c r="F9152" s="9" t="str">
        <f t="shared" si="754"/>
        <v>4 days</v>
      </c>
      <c r="G9152" t="s">
        <v>49</v>
      </c>
      <c r="H9152" t="s">
        <v>997</v>
      </c>
      <c r="I9152" t="s">
        <v>998</v>
      </c>
      <c r="J9152" t="s">
        <v>40</v>
      </c>
      <c r="K9152" t="s">
        <v>26</v>
      </c>
      <c r="L9152" t="s">
        <v>2225</v>
      </c>
      <c r="M9152" t="s">
        <v>5211</v>
      </c>
      <c r="N9152">
        <v>5408</v>
      </c>
      <c r="O9152" t="s">
        <v>147</v>
      </c>
      <c r="P9152" t="s">
        <v>3037</v>
      </c>
      <c r="Q9152" t="s">
        <v>45</v>
      </c>
      <c r="R9152" t="s">
        <v>58</v>
      </c>
      <c r="S9152" t="s">
        <v>3038</v>
      </c>
      <c r="T9152" s="9">
        <v>1564.29</v>
      </c>
      <c r="U9152">
        <v>13</v>
      </c>
      <c r="V9152" s="2">
        <v>0</v>
      </c>
      <c r="W9152" s="6">
        <v>406.72</v>
      </c>
      <c r="X9152" s="14">
        <f>AA9152-W9152</f>
        <v>19929.05</v>
      </c>
      <c r="Y9152" s="6">
        <f>T9152*U9152</f>
        <v>20335.77</v>
      </c>
      <c r="Z9152" s="6">
        <f>Y9152*V9152</f>
        <v>0</v>
      </c>
      <c r="AA9152" s="6">
        <f t="shared" si="749"/>
        <v>20335.77</v>
      </c>
    </row>
    <row r="9153" spans="2:27" x14ac:dyDescent="0.3">
      <c r="B9153">
        <v>9150</v>
      </c>
      <c r="C9153" t="s">
        <v>10464</v>
      </c>
      <c r="D9153" s="1">
        <v>41645</v>
      </c>
      <c r="E9153" s="1">
        <v>41796</v>
      </c>
      <c r="F9153" s="9" t="str">
        <f t="shared" si="754"/>
        <v>151 days</v>
      </c>
      <c r="G9153" t="s">
        <v>49</v>
      </c>
      <c r="H9153" t="s">
        <v>3609</v>
      </c>
      <c r="I9153" t="s">
        <v>3610</v>
      </c>
      <c r="J9153" t="s">
        <v>40</v>
      </c>
      <c r="K9153" t="s">
        <v>26</v>
      </c>
      <c r="L9153" t="s">
        <v>881</v>
      </c>
      <c r="M9153" t="s">
        <v>237</v>
      </c>
      <c r="N9153">
        <v>48234</v>
      </c>
      <c r="O9153" t="s">
        <v>104</v>
      </c>
      <c r="P9153" t="s">
        <v>3939</v>
      </c>
      <c r="Q9153" t="s">
        <v>45</v>
      </c>
      <c r="R9153" t="s">
        <v>74</v>
      </c>
      <c r="S9153" t="s">
        <v>3940</v>
      </c>
      <c r="T9153" s="9">
        <v>138.56</v>
      </c>
      <c r="U9153">
        <v>4</v>
      </c>
      <c r="V9153" s="2">
        <v>0</v>
      </c>
      <c r="W9153" s="6">
        <v>66.510000000000005</v>
      </c>
      <c r="X9153" s="14">
        <f>AA9153-W9153</f>
        <v>487.73</v>
      </c>
      <c r="Y9153" s="6">
        <f>T9153*U9153</f>
        <v>554.24</v>
      </c>
      <c r="Z9153" s="6">
        <f>Y9153*V9153</f>
        <v>0</v>
      </c>
      <c r="AA9153" s="6">
        <f t="shared" si="749"/>
        <v>554.24</v>
      </c>
    </row>
    <row r="9154" spans="2:27" x14ac:dyDescent="0.3">
      <c r="B9154">
        <v>9151</v>
      </c>
      <c r="C9154" t="s">
        <v>10464</v>
      </c>
      <c r="D9154" s="1">
        <v>41645</v>
      </c>
      <c r="E9154" s="1">
        <v>41796</v>
      </c>
      <c r="F9154" s="9" t="str">
        <f t="shared" si="754"/>
        <v>151 days</v>
      </c>
      <c r="G9154" t="s">
        <v>49</v>
      </c>
      <c r="H9154" t="s">
        <v>3609</v>
      </c>
      <c r="I9154" t="s">
        <v>3610</v>
      </c>
      <c r="J9154" t="s">
        <v>40</v>
      </c>
      <c r="K9154" t="s">
        <v>26</v>
      </c>
      <c r="L9154" t="s">
        <v>881</v>
      </c>
      <c r="M9154" t="s">
        <v>237</v>
      </c>
      <c r="N9154">
        <v>48234</v>
      </c>
      <c r="O9154" t="s">
        <v>104</v>
      </c>
      <c r="P9154" t="s">
        <v>3658</v>
      </c>
      <c r="Q9154" t="s">
        <v>45</v>
      </c>
      <c r="R9154" t="s">
        <v>77</v>
      </c>
      <c r="S9154" t="s">
        <v>3659</v>
      </c>
      <c r="T9154" s="9">
        <v>65.52</v>
      </c>
      <c r="U9154">
        <v>5</v>
      </c>
      <c r="V9154" s="2">
        <v>0.1</v>
      </c>
      <c r="W9154" s="6">
        <v>12.38</v>
      </c>
      <c r="X9154" s="14">
        <f>AA9154-W9154</f>
        <v>282.45999999999998</v>
      </c>
      <c r="Y9154" s="6">
        <f>T9154*U9154</f>
        <v>327.59999999999997</v>
      </c>
      <c r="Z9154" s="6">
        <f>Y9154*V9154</f>
        <v>32.76</v>
      </c>
      <c r="AA9154" s="6">
        <f t="shared" si="749"/>
        <v>294.83999999999997</v>
      </c>
    </row>
    <row r="9155" spans="2:27" x14ac:dyDescent="0.3">
      <c r="B9155">
        <v>9152</v>
      </c>
      <c r="C9155" t="s">
        <v>10465</v>
      </c>
      <c r="D9155" s="1">
        <v>42271</v>
      </c>
      <c r="E9155" s="1">
        <v>42276</v>
      </c>
      <c r="F9155" s="9" t="str">
        <f t="shared" si="754"/>
        <v>5 days</v>
      </c>
      <c r="G9155" t="s">
        <v>22</v>
      </c>
      <c r="H9155" t="s">
        <v>289</v>
      </c>
      <c r="I9155" t="s">
        <v>290</v>
      </c>
      <c r="J9155" t="s">
        <v>25</v>
      </c>
      <c r="K9155" t="s">
        <v>26</v>
      </c>
      <c r="L9155" t="s">
        <v>7771</v>
      </c>
      <c r="M9155" t="s">
        <v>309</v>
      </c>
      <c r="N9155">
        <v>85323</v>
      </c>
      <c r="O9155" t="s">
        <v>43</v>
      </c>
      <c r="P9155" t="s">
        <v>6953</v>
      </c>
      <c r="Q9155" t="s">
        <v>45</v>
      </c>
      <c r="R9155" t="s">
        <v>67</v>
      </c>
      <c r="S9155" t="s">
        <v>6954</v>
      </c>
      <c r="T9155" s="9">
        <v>14.58</v>
      </c>
      <c r="U9155">
        <v>2</v>
      </c>
      <c r="V9155" s="2">
        <v>0.2</v>
      </c>
      <c r="W9155" s="6">
        <v>2.37</v>
      </c>
      <c r="X9155" s="14">
        <f>AA9155-W9155</f>
        <v>20.957999999999998</v>
      </c>
      <c r="Y9155" s="6">
        <f>T9155*U9155</f>
        <v>29.16</v>
      </c>
      <c r="Z9155" s="6">
        <f>Y9155*V9155</f>
        <v>5.8320000000000007</v>
      </c>
      <c r="AA9155" s="6">
        <f t="shared" si="749"/>
        <v>23.327999999999999</v>
      </c>
    </row>
    <row r="9156" spans="2:27" x14ac:dyDescent="0.3">
      <c r="B9156">
        <v>9153</v>
      </c>
      <c r="C9156" t="s">
        <v>10465</v>
      </c>
      <c r="D9156" s="1">
        <v>42271</v>
      </c>
      <c r="E9156" s="1">
        <v>42276</v>
      </c>
      <c r="F9156" s="9" t="str">
        <f t="shared" si="754"/>
        <v>5 days</v>
      </c>
      <c r="G9156" t="s">
        <v>22</v>
      </c>
      <c r="H9156" t="s">
        <v>289</v>
      </c>
      <c r="I9156" t="s">
        <v>290</v>
      </c>
      <c r="J9156" t="s">
        <v>25</v>
      </c>
      <c r="K9156" t="s">
        <v>26</v>
      </c>
      <c r="L9156" t="s">
        <v>7771</v>
      </c>
      <c r="M9156" t="s">
        <v>309</v>
      </c>
      <c r="N9156">
        <v>85323</v>
      </c>
      <c r="O9156" t="s">
        <v>43</v>
      </c>
      <c r="P9156" t="s">
        <v>742</v>
      </c>
      <c r="Q9156" t="s">
        <v>70</v>
      </c>
      <c r="R9156" t="s">
        <v>160</v>
      </c>
      <c r="S9156" t="s">
        <v>743</v>
      </c>
      <c r="T9156" s="9">
        <v>23.2</v>
      </c>
      <c r="U9156">
        <v>2</v>
      </c>
      <c r="V9156" s="2">
        <v>0.2</v>
      </c>
      <c r="W9156" s="6">
        <v>1.45</v>
      </c>
      <c r="X9156" s="14">
        <f>AA9156-W9156</f>
        <v>35.669999999999995</v>
      </c>
      <c r="Y9156" s="6">
        <f>T9156*U9156</f>
        <v>46.4</v>
      </c>
      <c r="Z9156" s="6">
        <f>Y9156*V9156</f>
        <v>9.2799999999999994</v>
      </c>
      <c r="AA9156" s="6">
        <f t="shared" si="749"/>
        <v>37.119999999999997</v>
      </c>
    </row>
    <row r="9157" spans="2:27" x14ac:dyDescent="0.3">
      <c r="B9157">
        <v>9154</v>
      </c>
      <c r="C9157" t="s">
        <v>10465</v>
      </c>
      <c r="D9157" s="1">
        <v>42271</v>
      </c>
      <c r="E9157" s="1">
        <v>42276</v>
      </c>
      <c r="F9157" s="9" t="str">
        <f t="shared" si="754"/>
        <v>5 days</v>
      </c>
      <c r="G9157" t="s">
        <v>22</v>
      </c>
      <c r="H9157" t="s">
        <v>289</v>
      </c>
      <c r="I9157" t="s">
        <v>290</v>
      </c>
      <c r="J9157" t="s">
        <v>25</v>
      </c>
      <c r="K9157" t="s">
        <v>26</v>
      </c>
      <c r="L9157" t="s">
        <v>7771</v>
      </c>
      <c r="M9157" t="s">
        <v>309</v>
      </c>
      <c r="N9157">
        <v>85323</v>
      </c>
      <c r="O9157" t="s">
        <v>43</v>
      </c>
      <c r="P9157" t="s">
        <v>1762</v>
      </c>
      <c r="Q9157" t="s">
        <v>45</v>
      </c>
      <c r="R9157" t="s">
        <v>67</v>
      </c>
      <c r="S9157" t="s">
        <v>1763</v>
      </c>
      <c r="T9157" s="9">
        <v>16.46</v>
      </c>
      <c r="U9157">
        <v>7</v>
      </c>
      <c r="V9157" s="2">
        <v>0.2</v>
      </c>
      <c r="W9157" s="6">
        <v>1.85</v>
      </c>
      <c r="X9157" s="14">
        <f>AA9157-W9157</f>
        <v>90.326000000000008</v>
      </c>
      <c r="Y9157" s="6">
        <f>T9157*U9157</f>
        <v>115.22</v>
      </c>
      <c r="Z9157" s="6">
        <f>Y9157*V9157</f>
        <v>23.044</v>
      </c>
      <c r="AA9157" s="6">
        <f t="shared" ref="AA9157:AA9220" si="755">Y9157-Z9157</f>
        <v>92.176000000000002</v>
      </c>
    </row>
    <row r="9158" spans="2:27" x14ac:dyDescent="0.3">
      <c r="B9158">
        <v>9155</v>
      </c>
      <c r="C9158" t="s">
        <v>10466</v>
      </c>
      <c r="D9158" s="1">
        <v>42377</v>
      </c>
      <c r="E9158" s="1">
        <v>42437</v>
      </c>
      <c r="F9158" s="9" t="str">
        <f t="shared" si="754"/>
        <v>60 days</v>
      </c>
      <c r="G9158" t="s">
        <v>22</v>
      </c>
      <c r="H9158" t="s">
        <v>7150</v>
      </c>
      <c r="I9158" t="s">
        <v>7151</v>
      </c>
      <c r="J9158" t="s">
        <v>25</v>
      </c>
      <c r="K9158" t="s">
        <v>26</v>
      </c>
      <c r="L9158" t="s">
        <v>145</v>
      </c>
      <c r="M9158" t="s">
        <v>146</v>
      </c>
      <c r="N9158">
        <v>19140</v>
      </c>
      <c r="O9158" t="s">
        <v>147</v>
      </c>
      <c r="P9158" t="s">
        <v>1718</v>
      </c>
      <c r="Q9158" t="s">
        <v>31</v>
      </c>
      <c r="R9158" t="s">
        <v>64</v>
      </c>
      <c r="S9158" t="s">
        <v>8150</v>
      </c>
      <c r="T9158" s="9">
        <v>19.309999999999999</v>
      </c>
      <c r="U9158">
        <v>2</v>
      </c>
      <c r="V9158" s="2">
        <v>0.2</v>
      </c>
      <c r="W9158" s="6">
        <v>3.14</v>
      </c>
      <c r="X9158" s="14">
        <f>AA9158-W9158</f>
        <v>27.755999999999997</v>
      </c>
      <c r="Y9158" s="6">
        <f>T9158*U9158</f>
        <v>38.619999999999997</v>
      </c>
      <c r="Z9158" s="6">
        <f>Y9158*V9158</f>
        <v>7.7240000000000002</v>
      </c>
      <c r="AA9158" s="6">
        <f t="shared" si="755"/>
        <v>30.895999999999997</v>
      </c>
    </row>
    <row r="9159" spans="2:27" x14ac:dyDescent="0.3">
      <c r="B9159">
        <v>9156</v>
      </c>
      <c r="C9159" t="s">
        <v>10467</v>
      </c>
      <c r="D9159" s="1">
        <v>41662</v>
      </c>
      <c r="E9159" s="1">
        <v>41667</v>
      </c>
      <c r="F9159" s="9" t="str">
        <f t="shared" si="754"/>
        <v>5 days</v>
      </c>
      <c r="G9159" t="s">
        <v>49</v>
      </c>
      <c r="H9159" t="s">
        <v>9106</v>
      </c>
      <c r="I9159" t="s">
        <v>9107</v>
      </c>
      <c r="J9159" t="s">
        <v>25</v>
      </c>
      <c r="K9159" t="s">
        <v>26</v>
      </c>
      <c r="L9159" t="s">
        <v>1394</v>
      </c>
      <c r="M9159" t="s">
        <v>1395</v>
      </c>
      <c r="N9159">
        <v>89115</v>
      </c>
      <c r="O9159" t="s">
        <v>43</v>
      </c>
      <c r="P9159" t="s">
        <v>567</v>
      </c>
      <c r="Q9159" t="s">
        <v>45</v>
      </c>
      <c r="R9159" t="s">
        <v>89</v>
      </c>
      <c r="S9159" t="s">
        <v>568</v>
      </c>
      <c r="T9159" s="9">
        <v>40.08</v>
      </c>
      <c r="U9159">
        <v>6</v>
      </c>
      <c r="V9159" s="2">
        <v>0</v>
      </c>
      <c r="W9159" s="6">
        <v>19.239999999999998</v>
      </c>
      <c r="X9159" s="14">
        <f>AA9159-W9159</f>
        <v>221.23999999999998</v>
      </c>
      <c r="Y9159" s="6">
        <f>T9159*U9159</f>
        <v>240.48</v>
      </c>
      <c r="Z9159" s="6">
        <f>Y9159*V9159</f>
        <v>0</v>
      </c>
      <c r="AA9159" s="6">
        <f t="shared" si="755"/>
        <v>240.48</v>
      </c>
    </row>
    <row r="9160" spans="2:27" x14ac:dyDescent="0.3">
      <c r="B9160">
        <v>9157</v>
      </c>
      <c r="C9160" t="s">
        <v>10468</v>
      </c>
      <c r="D9160" s="1">
        <v>41737</v>
      </c>
      <c r="E9160" s="1">
        <v>41859</v>
      </c>
      <c r="F9160" s="9" t="str">
        <f t="shared" si="754"/>
        <v>122 days</v>
      </c>
      <c r="G9160" t="s">
        <v>49</v>
      </c>
      <c r="H9160" t="s">
        <v>4244</v>
      </c>
      <c r="I9160" t="s">
        <v>4245</v>
      </c>
      <c r="J9160" t="s">
        <v>40</v>
      </c>
      <c r="K9160" t="s">
        <v>26</v>
      </c>
      <c r="L9160" t="s">
        <v>5241</v>
      </c>
      <c r="M9160" t="s">
        <v>5242</v>
      </c>
      <c r="N9160">
        <v>4401</v>
      </c>
      <c r="O9160" t="s">
        <v>147</v>
      </c>
      <c r="P9160" t="s">
        <v>1841</v>
      </c>
      <c r="Q9160" t="s">
        <v>45</v>
      </c>
      <c r="R9160" t="s">
        <v>77</v>
      </c>
      <c r="S9160" t="s">
        <v>1842</v>
      </c>
      <c r="T9160" s="9">
        <v>101.96</v>
      </c>
      <c r="U9160">
        <v>2</v>
      </c>
      <c r="V9160" s="2">
        <v>0</v>
      </c>
      <c r="W9160" s="6">
        <v>27.53</v>
      </c>
      <c r="X9160" s="14">
        <f>AA9160-W9160</f>
        <v>176.39</v>
      </c>
      <c r="Y9160" s="6">
        <f>T9160*U9160</f>
        <v>203.92</v>
      </c>
      <c r="Z9160" s="6">
        <f>Y9160*V9160</f>
        <v>0</v>
      </c>
      <c r="AA9160" s="6">
        <f t="shared" si="755"/>
        <v>203.92</v>
      </c>
    </row>
    <row r="9161" spans="2:27" x14ac:dyDescent="0.3">
      <c r="B9161">
        <v>9158</v>
      </c>
      <c r="C9161" t="s">
        <v>10468</v>
      </c>
      <c r="D9161" s="1">
        <v>41737</v>
      </c>
      <c r="E9161" s="1">
        <v>41859</v>
      </c>
      <c r="F9161" s="9" t="str">
        <f t="shared" si="754"/>
        <v>122 days</v>
      </c>
      <c r="G9161" t="s">
        <v>49</v>
      </c>
      <c r="H9161" t="s">
        <v>4244</v>
      </c>
      <c r="I9161" t="s">
        <v>4245</v>
      </c>
      <c r="J9161" t="s">
        <v>40</v>
      </c>
      <c r="K9161" t="s">
        <v>26</v>
      </c>
      <c r="L9161" t="s">
        <v>5241</v>
      </c>
      <c r="M9161" t="s">
        <v>5242</v>
      </c>
      <c r="N9161">
        <v>4401</v>
      </c>
      <c r="O9161" t="s">
        <v>147</v>
      </c>
      <c r="P9161" t="s">
        <v>7577</v>
      </c>
      <c r="Q9161" t="s">
        <v>45</v>
      </c>
      <c r="R9161" t="s">
        <v>89</v>
      </c>
      <c r="S9161" t="s">
        <v>7578</v>
      </c>
      <c r="T9161" s="9">
        <v>259.74</v>
      </c>
      <c r="U9161">
        <v>13</v>
      </c>
      <c r="V9161" s="2">
        <v>0</v>
      </c>
      <c r="W9161" s="6">
        <v>124.68</v>
      </c>
      <c r="X9161" s="14">
        <f>AA9161-W9161</f>
        <v>3251.94</v>
      </c>
      <c r="Y9161" s="6">
        <f>T9161*U9161</f>
        <v>3376.62</v>
      </c>
      <c r="Z9161" s="6">
        <f>Y9161*V9161</f>
        <v>0</v>
      </c>
      <c r="AA9161" s="6">
        <f t="shared" si="755"/>
        <v>3376.62</v>
      </c>
    </row>
    <row r="9162" spans="2:27" x14ac:dyDescent="0.3">
      <c r="B9162">
        <v>9159</v>
      </c>
      <c r="C9162" t="s">
        <v>10468</v>
      </c>
      <c r="D9162" s="1">
        <v>41737</v>
      </c>
      <c r="E9162" s="1">
        <v>41859</v>
      </c>
      <c r="F9162" s="9" t="str">
        <f t="shared" si="754"/>
        <v>122 days</v>
      </c>
      <c r="G9162" t="s">
        <v>49</v>
      </c>
      <c r="H9162" t="s">
        <v>4244</v>
      </c>
      <c r="I9162" t="s">
        <v>4245</v>
      </c>
      <c r="J9162" t="s">
        <v>40</v>
      </c>
      <c r="K9162" t="s">
        <v>26</v>
      </c>
      <c r="L9162" t="s">
        <v>5241</v>
      </c>
      <c r="M9162" t="s">
        <v>5242</v>
      </c>
      <c r="N9162">
        <v>4401</v>
      </c>
      <c r="O9162" t="s">
        <v>147</v>
      </c>
      <c r="P9162" t="s">
        <v>2821</v>
      </c>
      <c r="Q9162" t="s">
        <v>70</v>
      </c>
      <c r="R9162" t="s">
        <v>160</v>
      </c>
      <c r="S9162" t="s">
        <v>2822</v>
      </c>
      <c r="T9162" s="9">
        <v>255.42</v>
      </c>
      <c r="U9162">
        <v>9</v>
      </c>
      <c r="V9162" s="2">
        <v>0</v>
      </c>
      <c r="W9162" s="6">
        <v>104.72</v>
      </c>
      <c r="X9162" s="14">
        <f>AA9162-W9162</f>
        <v>2194.06</v>
      </c>
      <c r="Y9162" s="6">
        <f>T9162*U9162</f>
        <v>2298.7799999999997</v>
      </c>
      <c r="Z9162" s="6">
        <f>Y9162*V9162</f>
        <v>0</v>
      </c>
      <c r="AA9162" s="6">
        <f t="shared" si="755"/>
        <v>2298.7799999999997</v>
      </c>
    </row>
    <row r="9163" spans="2:27" x14ac:dyDescent="0.3">
      <c r="B9163">
        <v>9160</v>
      </c>
      <c r="C9163" t="s">
        <v>10469</v>
      </c>
      <c r="D9163" s="1">
        <v>42621</v>
      </c>
      <c r="E9163" s="1">
        <v>42596</v>
      </c>
      <c r="F9163" s="23" t="s">
        <v>10956</v>
      </c>
      <c r="G9163" t="s">
        <v>49</v>
      </c>
      <c r="H9163" t="s">
        <v>6377</v>
      </c>
      <c r="I9163" t="s">
        <v>6378</v>
      </c>
      <c r="J9163" t="s">
        <v>101</v>
      </c>
      <c r="K9163" t="s">
        <v>26</v>
      </c>
      <c r="L9163" t="s">
        <v>8766</v>
      </c>
      <c r="M9163" t="s">
        <v>334</v>
      </c>
      <c r="N9163">
        <v>37075</v>
      </c>
      <c r="O9163" t="s">
        <v>29</v>
      </c>
      <c r="P9163" t="s">
        <v>1225</v>
      </c>
      <c r="Q9163" t="s">
        <v>45</v>
      </c>
      <c r="R9163" t="s">
        <v>74</v>
      </c>
      <c r="S9163" t="s">
        <v>1226</v>
      </c>
      <c r="T9163" s="9">
        <v>4.34</v>
      </c>
      <c r="U9163">
        <v>3</v>
      </c>
      <c r="V9163" s="2">
        <v>0.7</v>
      </c>
      <c r="W9163" s="6">
        <v>-3.04</v>
      </c>
      <c r="X9163" s="14">
        <f>AA9163-W9163</f>
        <v>6.9460000000000006</v>
      </c>
      <c r="Y9163" s="6">
        <f>T9163*U9163</f>
        <v>13.02</v>
      </c>
      <c r="Z9163" s="6">
        <f>Y9163*V9163</f>
        <v>9.113999999999999</v>
      </c>
      <c r="AA9163" s="6">
        <f t="shared" si="755"/>
        <v>3.9060000000000006</v>
      </c>
    </row>
    <row r="9164" spans="2:27" x14ac:dyDescent="0.3">
      <c r="B9164">
        <v>9161</v>
      </c>
      <c r="C9164" t="s">
        <v>10469</v>
      </c>
      <c r="D9164" s="1">
        <v>42621</v>
      </c>
      <c r="E9164" s="1">
        <v>42596</v>
      </c>
      <c r="F9164" s="23" t="s">
        <v>10956</v>
      </c>
      <c r="G9164" t="s">
        <v>49</v>
      </c>
      <c r="H9164" t="s">
        <v>6377</v>
      </c>
      <c r="I9164" t="s">
        <v>6378</v>
      </c>
      <c r="J9164" t="s">
        <v>101</v>
      </c>
      <c r="K9164" t="s">
        <v>26</v>
      </c>
      <c r="L9164" t="s">
        <v>8766</v>
      </c>
      <c r="M9164" t="s">
        <v>334</v>
      </c>
      <c r="N9164">
        <v>37075</v>
      </c>
      <c r="O9164" t="s">
        <v>29</v>
      </c>
      <c r="P9164" t="s">
        <v>2904</v>
      </c>
      <c r="Q9164" t="s">
        <v>45</v>
      </c>
      <c r="R9164" t="s">
        <v>74</v>
      </c>
      <c r="S9164" t="s">
        <v>2905</v>
      </c>
      <c r="T9164" s="9">
        <v>11.88</v>
      </c>
      <c r="U9164">
        <v>5</v>
      </c>
      <c r="V9164" s="2">
        <v>0.7</v>
      </c>
      <c r="W9164" s="6">
        <v>-7.92</v>
      </c>
      <c r="X9164" s="14">
        <f>AA9164-W9164</f>
        <v>25.740000000000009</v>
      </c>
      <c r="Y9164" s="6">
        <f>T9164*U9164</f>
        <v>59.400000000000006</v>
      </c>
      <c r="Z9164" s="6">
        <f>Y9164*V9164</f>
        <v>41.58</v>
      </c>
      <c r="AA9164" s="6">
        <f t="shared" si="755"/>
        <v>17.820000000000007</v>
      </c>
    </row>
    <row r="9165" spans="2:27" x14ac:dyDescent="0.3">
      <c r="B9165">
        <v>9162</v>
      </c>
      <c r="C9165" t="s">
        <v>10470</v>
      </c>
      <c r="D9165" s="1">
        <v>42594</v>
      </c>
      <c r="E9165" s="1">
        <v>42716</v>
      </c>
      <c r="F9165" s="9" t="str">
        <f t="shared" ref="F9165:F9177" si="756">DATEDIF(D9165,E9165,"d")&amp;" days"</f>
        <v>122 days</v>
      </c>
      <c r="G9165" t="s">
        <v>49</v>
      </c>
      <c r="H9165" t="s">
        <v>1311</v>
      </c>
      <c r="I9165" t="s">
        <v>1312</v>
      </c>
      <c r="J9165" t="s">
        <v>25</v>
      </c>
      <c r="K9165" t="s">
        <v>26</v>
      </c>
      <c r="L9165" t="s">
        <v>6213</v>
      </c>
      <c r="M9165" t="s">
        <v>113</v>
      </c>
      <c r="N9165">
        <v>54703</v>
      </c>
      <c r="O9165" t="s">
        <v>104</v>
      </c>
      <c r="P9165" t="s">
        <v>5645</v>
      </c>
      <c r="Q9165" t="s">
        <v>31</v>
      </c>
      <c r="R9165" t="s">
        <v>32</v>
      </c>
      <c r="S9165" t="s">
        <v>5646</v>
      </c>
      <c r="T9165" s="9">
        <v>405.86</v>
      </c>
      <c r="U9165">
        <v>7</v>
      </c>
      <c r="V9165" s="2">
        <v>0</v>
      </c>
      <c r="W9165" s="6">
        <v>32.47</v>
      </c>
      <c r="X9165" s="14">
        <f>AA9165-W9165</f>
        <v>2808.55</v>
      </c>
      <c r="Y9165" s="6">
        <f>T9165*U9165</f>
        <v>2841.02</v>
      </c>
      <c r="Z9165" s="6">
        <f>Y9165*V9165</f>
        <v>0</v>
      </c>
      <c r="AA9165" s="6">
        <f t="shared" si="755"/>
        <v>2841.02</v>
      </c>
    </row>
    <row r="9166" spans="2:27" x14ac:dyDescent="0.3">
      <c r="B9166">
        <v>9163</v>
      </c>
      <c r="C9166" t="s">
        <v>10470</v>
      </c>
      <c r="D9166" s="1">
        <v>42594</v>
      </c>
      <c r="E9166" s="1">
        <v>42716</v>
      </c>
      <c r="F9166" s="9" t="str">
        <f t="shared" si="756"/>
        <v>122 days</v>
      </c>
      <c r="G9166" t="s">
        <v>49</v>
      </c>
      <c r="H9166" t="s">
        <v>1311</v>
      </c>
      <c r="I9166" t="s">
        <v>1312</v>
      </c>
      <c r="J9166" t="s">
        <v>25</v>
      </c>
      <c r="K9166" t="s">
        <v>26</v>
      </c>
      <c r="L9166" t="s">
        <v>6213</v>
      </c>
      <c r="M9166" t="s">
        <v>113</v>
      </c>
      <c r="N9166">
        <v>54703</v>
      </c>
      <c r="O9166" t="s">
        <v>104</v>
      </c>
      <c r="P9166" t="s">
        <v>2460</v>
      </c>
      <c r="Q9166" t="s">
        <v>31</v>
      </c>
      <c r="R9166" t="s">
        <v>35</v>
      </c>
      <c r="S9166" t="s">
        <v>2461</v>
      </c>
      <c r="T9166" s="9">
        <v>680.01</v>
      </c>
      <c r="U9166">
        <v>3</v>
      </c>
      <c r="V9166" s="2">
        <v>0</v>
      </c>
      <c r="W9166" s="6">
        <v>176.8</v>
      </c>
      <c r="X9166" s="14">
        <f>AA9166-W9166</f>
        <v>1863.23</v>
      </c>
      <c r="Y9166" s="6">
        <f>T9166*U9166</f>
        <v>2040.03</v>
      </c>
      <c r="Z9166" s="6">
        <f>Y9166*V9166</f>
        <v>0</v>
      </c>
      <c r="AA9166" s="6">
        <f t="shared" si="755"/>
        <v>2040.03</v>
      </c>
    </row>
    <row r="9167" spans="2:27" x14ac:dyDescent="0.3">
      <c r="B9167">
        <v>9164</v>
      </c>
      <c r="C9167" t="s">
        <v>10471</v>
      </c>
      <c r="D9167" s="1">
        <v>42222</v>
      </c>
      <c r="E9167" s="1">
        <v>42344</v>
      </c>
      <c r="F9167" s="9" t="str">
        <f t="shared" si="756"/>
        <v>122 days</v>
      </c>
      <c r="G9167" t="s">
        <v>49</v>
      </c>
      <c r="H9167" t="s">
        <v>7086</v>
      </c>
      <c r="I9167" t="s">
        <v>7087</v>
      </c>
      <c r="J9167" t="s">
        <v>25</v>
      </c>
      <c r="K9167" t="s">
        <v>26</v>
      </c>
      <c r="L9167" t="s">
        <v>302</v>
      </c>
      <c r="M9167" t="s">
        <v>210</v>
      </c>
      <c r="N9167">
        <v>60610</v>
      </c>
      <c r="O9167" t="s">
        <v>104</v>
      </c>
      <c r="P9167" t="s">
        <v>5964</v>
      </c>
      <c r="Q9167" t="s">
        <v>70</v>
      </c>
      <c r="R9167" t="s">
        <v>160</v>
      </c>
      <c r="S9167" t="s">
        <v>5965</v>
      </c>
      <c r="T9167" s="9">
        <v>2.38</v>
      </c>
      <c r="U9167">
        <v>3</v>
      </c>
      <c r="V9167" s="2">
        <v>0.2</v>
      </c>
      <c r="W9167" s="6">
        <v>0.74</v>
      </c>
      <c r="X9167" s="14">
        <f>AA9167-W9167</f>
        <v>4.9719999999999995</v>
      </c>
      <c r="Y9167" s="6">
        <f>T9167*U9167</f>
        <v>7.14</v>
      </c>
      <c r="Z9167" s="6">
        <f>Y9167*V9167</f>
        <v>1.4279999999999999</v>
      </c>
      <c r="AA9167" s="6">
        <f t="shared" si="755"/>
        <v>5.7119999999999997</v>
      </c>
    </row>
    <row r="9168" spans="2:27" x14ac:dyDescent="0.3">
      <c r="B9168">
        <v>9165</v>
      </c>
      <c r="C9168" t="s">
        <v>10471</v>
      </c>
      <c r="D9168" s="1">
        <v>42222</v>
      </c>
      <c r="E9168" s="1">
        <v>42344</v>
      </c>
      <c r="F9168" s="9" t="str">
        <f t="shared" si="756"/>
        <v>122 days</v>
      </c>
      <c r="G9168" t="s">
        <v>49</v>
      </c>
      <c r="H9168" t="s">
        <v>7086</v>
      </c>
      <c r="I9168" t="s">
        <v>7087</v>
      </c>
      <c r="J9168" t="s">
        <v>25</v>
      </c>
      <c r="K9168" t="s">
        <v>26</v>
      </c>
      <c r="L9168" t="s">
        <v>302</v>
      </c>
      <c r="M9168" t="s">
        <v>210</v>
      </c>
      <c r="N9168">
        <v>60610</v>
      </c>
      <c r="O9168" t="s">
        <v>104</v>
      </c>
      <c r="P9168" t="s">
        <v>3312</v>
      </c>
      <c r="Q9168" t="s">
        <v>45</v>
      </c>
      <c r="R9168" t="s">
        <v>77</v>
      </c>
      <c r="S9168" t="s">
        <v>3313</v>
      </c>
      <c r="T9168" s="9">
        <v>143.13</v>
      </c>
      <c r="U9168">
        <v>2</v>
      </c>
      <c r="V9168" s="2">
        <v>0.8</v>
      </c>
      <c r="W9168" s="6">
        <v>-393.6</v>
      </c>
      <c r="X9168" s="14">
        <f>AA9168-W9168</f>
        <v>450.85199999999998</v>
      </c>
      <c r="Y9168" s="6">
        <f>T9168*U9168</f>
        <v>286.26</v>
      </c>
      <c r="Z9168" s="6">
        <f>Y9168*V9168</f>
        <v>229.00800000000001</v>
      </c>
      <c r="AA9168" s="6">
        <f t="shared" si="755"/>
        <v>57.251999999999981</v>
      </c>
    </row>
    <row r="9169" spans="2:27" x14ac:dyDescent="0.3">
      <c r="B9169">
        <v>9166</v>
      </c>
      <c r="C9169" t="s">
        <v>10472</v>
      </c>
      <c r="D9169" s="1">
        <v>42545</v>
      </c>
      <c r="E9169" s="1">
        <v>42547</v>
      </c>
      <c r="F9169" s="9" t="str">
        <f t="shared" si="756"/>
        <v>2 days</v>
      </c>
      <c r="G9169" t="s">
        <v>22</v>
      </c>
      <c r="H9169" t="s">
        <v>672</v>
      </c>
      <c r="I9169" t="s">
        <v>673</v>
      </c>
      <c r="J9169" t="s">
        <v>25</v>
      </c>
      <c r="K9169" t="s">
        <v>26</v>
      </c>
      <c r="L9169" t="s">
        <v>949</v>
      </c>
      <c r="M9169" t="s">
        <v>42</v>
      </c>
      <c r="N9169">
        <v>92037</v>
      </c>
      <c r="O9169" t="s">
        <v>43</v>
      </c>
      <c r="P9169" t="s">
        <v>9836</v>
      </c>
      <c r="Q9169" t="s">
        <v>70</v>
      </c>
      <c r="R9169" t="s">
        <v>683</v>
      </c>
      <c r="S9169" t="s">
        <v>9837</v>
      </c>
      <c r="T9169" s="9">
        <v>4476.8</v>
      </c>
      <c r="U9169">
        <v>4</v>
      </c>
      <c r="V9169" s="2">
        <v>0.2</v>
      </c>
      <c r="W9169" s="6">
        <v>503.64</v>
      </c>
      <c r="X9169" s="14">
        <f>AA9169-W9169</f>
        <v>13822.12</v>
      </c>
      <c r="Y9169" s="6">
        <f>T9169*U9169</f>
        <v>17907.2</v>
      </c>
      <c r="Z9169" s="6">
        <f>Y9169*V9169</f>
        <v>3581.4400000000005</v>
      </c>
      <c r="AA9169" s="6">
        <f t="shared" si="755"/>
        <v>14325.76</v>
      </c>
    </row>
    <row r="9170" spans="2:27" x14ac:dyDescent="0.3">
      <c r="B9170">
        <v>9167</v>
      </c>
      <c r="C9170" t="s">
        <v>10472</v>
      </c>
      <c r="D9170" s="1">
        <v>42545</v>
      </c>
      <c r="E9170" s="1">
        <v>42547</v>
      </c>
      <c r="F9170" s="9" t="str">
        <f t="shared" si="756"/>
        <v>2 days</v>
      </c>
      <c r="G9170" t="s">
        <v>22</v>
      </c>
      <c r="H9170" t="s">
        <v>672</v>
      </c>
      <c r="I9170" t="s">
        <v>673</v>
      </c>
      <c r="J9170" t="s">
        <v>25</v>
      </c>
      <c r="K9170" t="s">
        <v>26</v>
      </c>
      <c r="L9170" t="s">
        <v>949</v>
      </c>
      <c r="M9170" t="s">
        <v>42</v>
      </c>
      <c r="N9170">
        <v>92037</v>
      </c>
      <c r="O9170" t="s">
        <v>43</v>
      </c>
      <c r="P9170" t="s">
        <v>3827</v>
      </c>
      <c r="Q9170" t="s">
        <v>45</v>
      </c>
      <c r="R9170" t="s">
        <v>89</v>
      </c>
      <c r="S9170" t="s">
        <v>3828</v>
      </c>
      <c r="T9170" s="9">
        <v>104.85</v>
      </c>
      <c r="U9170">
        <v>1</v>
      </c>
      <c r="V9170" s="2">
        <v>0</v>
      </c>
      <c r="W9170" s="6">
        <v>50.33</v>
      </c>
      <c r="X9170" s="14">
        <f>AA9170-W9170</f>
        <v>54.519999999999996</v>
      </c>
      <c r="Y9170" s="6">
        <f>T9170*U9170</f>
        <v>104.85</v>
      </c>
      <c r="Z9170" s="6">
        <f>Y9170*V9170</f>
        <v>0</v>
      </c>
      <c r="AA9170" s="6">
        <f t="shared" si="755"/>
        <v>104.85</v>
      </c>
    </row>
    <row r="9171" spans="2:27" x14ac:dyDescent="0.3">
      <c r="B9171">
        <v>9168</v>
      </c>
      <c r="C9171" t="s">
        <v>10472</v>
      </c>
      <c r="D9171" s="1">
        <v>42545</v>
      </c>
      <c r="E9171" s="1">
        <v>42547</v>
      </c>
      <c r="F9171" s="9" t="str">
        <f t="shared" si="756"/>
        <v>2 days</v>
      </c>
      <c r="G9171" t="s">
        <v>22</v>
      </c>
      <c r="H9171" t="s">
        <v>672</v>
      </c>
      <c r="I9171" t="s">
        <v>673</v>
      </c>
      <c r="J9171" t="s">
        <v>25</v>
      </c>
      <c r="K9171" t="s">
        <v>26</v>
      </c>
      <c r="L9171" t="s">
        <v>949</v>
      </c>
      <c r="M9171" t="s">
        <v>42</v>
      </c>
      <c r="N9171">
        <v>92037</v>
      </c>
      <c r="O9171" t="s">
        <v>43</v>
      </c>
      <c r="P9171" t="s">
        <v>5951</v>
      </c>
      <c r="Q9171" t="s">
        <v>45</v>
      </c>
      <c r="R9171" t="s">
        <v>77</v>
      </c>
      <c r="S9171" t="s">
        <v>5952</v>
      </c>
      <c r="T9171" s="9">
        <v>241.44</v>
      </c>
      <c r="U9171">
        <v>3</v>
      </c>
      <c r="V9171" s="2">
        <v>0</v>
      </c>
      <c r="W9171" s="6">
        <v>72.430000000000007</v>
      </c>
      <c r="X9171" s="14">
        <f>AA9171-W9171</f>
        <v>651.88999999999987</v>
      </c>
      <c r="Y9171" s="6">
        <f>T9171*U9171</f>
        <v>724.31999999999994</v>
      </c>
      <c r="Z9171" s="6">
        <f>Y9171*V9171</f>
        <v>0</v>
      </c>
      <c r="AA9171" s="6">
        <f t="shared" si="755"/>
        <v>724.31999999999994</v>
      </c>
    </row>
    <row r="9172" spans="2:27" x14ac:dyDescent="0.3">
      <c r="B9172">
        <v>9169</v>
      </c>
      <c r="C9172" t="s">
        <v>10473</v>
      </c>
      <c r="D9172" s="1">
        <v>42444</v>
      </c>
      <c r="E9172" s="1">
        <v>42448</v>
      </c>
      <c r="F9172" s="9" t="str">
        <f t="shared" si="756"/>
        <v>4 days</v>
      </c>
      <c r="G9172" t="s">
        <v>49</v>
      </c>
      <c r="H9172" t="s">
        <v>2662</v>
      </c>
      <c r="I9172" t="s">
        <v>2663</v>
      </c>
      <c r="J9172" t="s">
        <v>101</v>
      </c>
      <c r="K9172" t="s">
        <v>26</v>
      </c>
      <c r="L9172" t="s">
        <v>327</v>
      </c>
      <c r="M9172" t="s">
        <v>1491</v>
      </c>
      <c r="N9172">
        <v>39212</v>
      </c>
      <c r="O9172" t="s">
        <v>29</v>
      </c>
      <c r="P9172" t="s">
        <v>2348</v>
      </c>
      <c r="Q9172" t="s">
        <v>45</v>
      </c>
      <c r="R9172" t="s">
        <v>89</v>
      </c>
      <c r="S9172" t="s">
        <v>2349</v>
      </c>
      <c r="T9172" s="9">
        <v>319.76</v>
      </c>
      <c r="U9172">
        <v>14</v>
      </c>
      <c r="V9172" s="2">
        <v>0</v>
      </c>
      <c r="W9172" s="6">
        <v>147.09</v>
      </c>
      <c r="X9172" s="14">
        <f>AA9172-W9172</f>
        <v>4329.5499999999993</v>
      </c>
      <c r="Y9172" s="6">
        <f>T9172*U9172</f>
        <v>4476.6399999999994</v>
      </c>
      <c r="Z9172" s="6">
        <f>Y9172*V9172</f>
        <v>0</v>
      </c>
      <c r="AA9172" s="6">
        <f t="shared" si="755"/>
        <v>4476.6399999999994</v>
      </c>
    </row>
    <row r="9173" spans="2:27" x14ac:dyDescent="0.3">
      <c r="B9173">
        <v>9170</v>
      </c>
      <c r="C9173" t="s">
        <v>10473</v>
      </c>
      <c r="D9173" s="1">
        <v>42444</v>
      </c>
      <c r="E9173" s="1">
        <v>42448</v>
      </c>
      <c r="F9173" s="9" t="str">
        <f t="shared" si="756"/>
        <v>4 days</v>
      </c>
      <c r="G9173" t="s">
        <v>49</v>
      </c>
      <c r="H9173" t="s">
        <v>2662</v>
      </c>
      <c r="I9173" t="s">
        <v>2663</v>
      </c>
      <c r="J9173" t="s">
        <v>101</v>
      </c>
      <c r="K9173" t="s">
        <v>26</v>
      </c>
      <c r="L9173" t="s">
        <v>327</v>
      </c>
      <c r="M9173" t="s">
        <v>1491</v>
      </c>
      <c r="N9173">
        <v>39212</v>
      </c>
      <c r="O9173" t="s">
        <v>29</v>
      </c>
      <c r="P9173" t="s">
        <v>2348</v>
      </c>
      <c r="Q9173" t="s">
        <v>45</v>
      </c>
      <c r="R9173" t="s">
        <v>89</v>
      </c>
      <c r="S9173" t="s">
        <v>2349</v>
      </c>
      <c r="T9173" s="9">
        <v>45.68</v>
      </c>
      <c r="U9173">
        <v>2</v>
      </c>
      <c r="V9173" s="2">
        <v>0</v>
      </c>
      <c r="W9173" s="6">
        <v>21.01</v>
      </c>
      <c r="X9173" s="14">
        <f>AA9173-W9173</f>
        <v>70.349999999999994</v>
      </c>
      <c r="Y9173" s="6">
        <f>T9173*U9173</f>
        <v>91.36</v>
      </c>
      <c r="Z9173" s="6">
        <f>Y9173*V9173</f>
        <v>0</v>
      </c>
      <c r="AA9173" s="6">
        <f t="shared" si="755"/>
        <v>91.36</v>
      </c>
    </row>
    <row r="9174" spans="2:27" x14ac:dyDescent="0.3">
      <c r="B9174">
        <v>9171</v>
      </c>
      <c r="C9174" t="s">
        <v>10474</v>
      </c>
      <c r="D9174" s="1">
        <v>42381</v>
      </c>
      <c r="E9174" s="1">
        <v>42381</v>
      </c>
      <c r="F9174" s="9" t="str">
        <f t="shared" si="756"/>
        <v>0 days</v>
      </c>
      <c r="G9174" t="s">
        <v>1292</v>
      </c>
      <c r="H9174" t="s">
        <v>6486</v>
      </c>
      <c r="I9174" t="s">
        <v>6487</v>
      </c>
      <c r="J9174" t="s">
        <v>101</v>
      </c>
      <c r="K9174" t="s">
        <v>26</v>
      </c>
      <c r="L9174" t="s">
        <v>8833</v>
      </c>
      <c r="M9174" t="s">
        <v>42</v>
      </c>
      <c r="N9174">
        <v>93030</v>
      </c>
      <c r="O9174" t="s">
        <v>43</v>
      </c>
      <c r="P9174" t="s">
        <v>1816</v>
      </c>
      <c r="Q9174" t="s">
        <v>31</v>
      </c>
      <c r="R9174" t="s">
        <v>64</v>
      </c>
      <c r="S9174" t="s">
        <v>1817</v>
      </c>
      <c r="T9174" s="9">
        <v>31.96</v>
      </c>
      <c r="U9174">
        <v>2</v>
      </c>
      <c r="V9174" s="2">
        <v>0</v>
      </c>
      <c r="W9174" s="6">
        <v>1.6</v>
      </c>
      <c r="X9174" s="14">
        <f>AA9174-W9174</f>
        <v>62.32</v>
      </c>
      <c r="Y9174" s="6">
        <f>T9174*U9174</f>
        <v>63.92</v>
      </c>
      <c r="Z9174" s="6">
        <f>Y9174*V9174</f>
        <v>0</v>
      </c>
      <c r="AA9174" s="6">
        <f t="shared" si="755"/>
        <v>63.92</v>
      </c>
    </row>
    <row r="9175" spans="2:27" x14ac:dyDescent="0.3">
      <c r="B9175">
        <v>9172</v>
      </c>
      <c r="C9175" t="s">
        <v>10474</v>
      </c>
      <c r="D9175" s="1">
        <v>42381</v>
      </c>
      <c r="E9175" s="1">
        <v>42381</v>
      </c>
      <c r="F9175" s="9" t="str">
        <f t="shared" si="756"/>
        <v>0 days</v>
      </c>
      <c r="G9175" t="s">
        <v>1292</v>
      </c>
      <c r="H9175" t="s">
        <v>6486</v>
      </c>
      <c r="I9175" t="s">
        <v>6487</v>
      </c>
      <c r="J9175" t="s">
        <v>101</v>
      </c>
      <c r="K9175" t="s">
        <v>26</v>
      </c>
      <c r="L9175" t="s">
        <v>8833</v>
      </c>
      <c r="M9175" t="s">
        <v>42</v>
      </c>
      <c r="N9175">
        <v>93030</v>
      </c>
      <c r="O9175" t="s">
        <v>43</v>
      </c>
      <c r="P9175" t="s">
        <v>4193</v>
      </c>
      <c r="Q9175" t="s">
        <v>45</v>
      </c>
      <c r="R9175" t="s">
        <v>89</v>
      </c>
      <c r="S9175" t="s">
        <v>4194</v>
      </c>
      <c r="T9175" s="9">
        <v>47.9</v>
      </c>
      <c r="U9175">
        <v>1</v>
      </c>
      <c r="V9175" s="2">
        <v>0</v>
      </c>
      <c r="W9175" s="6">
        <v>22.99</v>
      </c>
      <c r="X9175" s="14">
        <f>AA9175-W9175</f>
        <v>24.91</v>
      </c>
      <c r="Y9175" s="6">
        <f>T9175*U9175</f>
        <v>47.9</v>
      </c>
      <c r="Z9175" s="6">
        <f>Y9175*V9175</f>
        <v>0</v>
      </c>
      <c r="AA9175" s="6">
        <f t="shared" si="755"/>
        <v>47.9</v>
      </c>
    </row>
    <row r="9176" spans="2:27" x14ac:dyDescent="0.3">
      <c r="B9176">
        <v>9173</v>
      </c>
      <c r="C9176" t="s">
        <v>10474</v>
      </c>
      <c r="D9176" s="1">
        <v>42381</v>
      </c>
      <c r="E9176" s="1">
        <v>42381</v>
      </c>
      <c r="F9176" s="9" t="str">
        <f t="shared" si="756"/>
        <v>0 days</v>
      </c>
      <c r="G9176" t="s">
        <v>1292</v>
      </c>
      <c r="H9176" t="s">
        <v>6486</v>
      </c>
      <c r="I9176" t="s">
        <v>6487</v>
      </c>
      <c r="J9176" t="s">
        <v>101</v>
      </c>
      <c r="K9176" t="s">
        <v>26</v>
      </c>
      <c r="L9176" t="s">
        <v>8833</v>
      </c>
      <c r="M9176" t="s">
        <v>42</v>
      </c>
      <c r="N9176">
        <v>93030</v>
      </c>
      <c r="O9176" t="s">
        <v>43</v>
      </c>
      <c r="P9176" t="s">
        <v>3422</v>
      </c>
      <c r="Q9176" t="s">
        <v>45</v>
      </c>
      <c r="R9176" t="s">
        <v>58</v>
      </c>
      <c r="S9176" t="s">
        <v>3423</v>
      </c>
      <c r="T9176" s="9">
        <v>1112.94</v>
      </c>
      <c r="U9176">
        <v>3</v>
      </c>
      <c r="V9176" s="2">
        <v>0</v>
      </c>
      <c r="W9176" s="6">
        <v>222.59</v>
      </c>
      <c r="X9176" s="14">
        <f>AA9176-W9176</f>
        <v>3116.23</v>
      </c>
      <c r="Y9176" s="6">
        <f>T9176*U9176</f>
        <v>3338.82</v>
      </c>
      <c r="Z9176" s="6">
        <f>Y9176*V9176</f>
        <v>0</v>
      </c>
      <c r="AA9176" s="6">
        <f t="shared" si="755"/>
        <v>3338.82</v>
      </c>
    </row>
    <row r="9177" spans="2:27" x14ac:dyDescent="0.3">
      <c r="B9177">
        <v>9174</v>
      </c>
      <c r="C9177" t="s">
        <v>10474</v>
      </c>
      <c r="D9177" s="1">
        <v>42381</v>
      </c>
      <c r="E9177" s="1">
        <v>42381</v>
      </c>
      <c r="F9177" s="9" t="str">
        <f t="shared" si="756"/>
        <v>0 days</v>
      </c>
      <c r="G9177" t="s">
        <v>1292</v>
      </c>
      <c r="H9177" t="s">
        <v>6486</v>
      </c>
      <c r="I9177" t="s">
        <v>6487</v>
      </c>
      <c r="J9177" t="s">
        <v>101</v>
      </c>
      <c r="K9177" t="s">
        <v>26</v>
      </c>
      <c r="L9177" t="s">
        <v>8833</v>
      </c>
      <c r="M9177" t="s">
        <v>42</v>
      </c>
      <c r="N9177">
        <v>93030</v>
      </c>
      <c r="O9177" t="s">
        <v>43</v>
      </c>
      <c r="P9177" t="s">
        <v>2294</v>
      </c>
      <c r="Q9177" t="s">
        <v>45</v>
      </c>
      <c r="R9177" t="s">
        <v>172</v>
      </c>
      <c r="S9177" t="s">
        <v>2295</v>
      </c>
      <c r="T9177" s="9">
        <v>22.92</v>
      </c>
      <c r="U9177">
        <v>3</v>
      </c>
      <c r="V9177" s="2">
        <v>0</v>
      </c>
      <c r="W9177" s="6">
        <v>11.23</v>
      </c>
      <c r="X9177" s="14">
        <f>AA9177-W9177</f>
        <v>57.53</v>
      </c>
      <c r="Y9177" s="6">
        <f>T9177*U9177</f>
        <v>68.760000000000005</v>
      </c>
      <c r="Z9177" s="6">
        <f>Y9177*V9177</f>
        <v>0</v>
      </c>
      <c r="AA9177" s="6">
        <f t="shared" si="755"/>
        <v>68.760000000000005</v>
      </c>
    </row>
    <row r="9178" spans="2:27" x14ac:dyDescent="0.3">
      <c r="B9178">
        <v>9175</v>
      </c>
      <c r="C9178" t="s">
        <v>10475</v>
      </c>
      <c r="D9178" s="1">
        <v>43075</v>
      </c>
      <c r="E9178" s="1">
        <v>42900</v>
      </c>
      <c r="F9178" s="23" t="s">
        <v>10956</v>
      </c>
      <c r="G9178" t="s">
        <v>22</v>
      </c>
      <c r="H9178" t="s">
        <v>8361</v>
      </c>
      <c r="I9178" t="s">
        <v>8362</v>
      </c>
      <c r="J9178" t="s">
        <v>25</v>
      </c>
      <c r="K9178" t="s">
        <v>26</v>
      </c>
      <c r="L9178" t="s">
        <v>4263</v>
      </c>
      <c r="M9178" t="s">
        <v>95</v>
      </c>
      <c r="N9178">
        <v>98031</v>
      </c>
      <c r="O9178" t="s">
        <v>43</v>
      </c>
      <c r="P9178" t="s">
        <v>3901</v>
      </c>
      <c r="Q9178" t="s">
        <v>70</v>
      </c>
      <c r="R9178" t="s">
        <v>71</v>
      </c>
      <c r="S9178" t="s">
        <v>3902</v>
      </c>
      <c r="T9178" s="9">
        <v>71.98</v>
      </c>
      <c r="U9178">
        <v>3</v>
      </c>
      <c r="V9178" s="2">
        <v>0.2</v>
      </c>
      <c r="W9178" s="6">
        <v>9</v>
      </c>
      <c r="X9178" s="14">
        <f>AA9178-W9178</f>
        <v>163.75200000000001</v>
      </c>
      <c r="Y9178" s="6">
        <f>T9178*U9178</f>
        <v>215.94</v>
      </c>
      <c r="Z9178" s="6">
        <f>Y9178*V9178</f>
        <v>43.188000000000002</v>
      </c>
      <c r="AA9178" s="6">
        <f t="shared" si="755"/>
        <v>172.75200000000001</v>
      </c>
    </row>
    <row r="9179" spans="2:27" x14ac:dyDescent="0.3">
      <c r="B9179">
        <v>9176</v>
      </c>
      <c r="C9179" t="s">
        <v>10475</v>
      </c>
      <c r="D9179" s="1">
        <v>43075</v>
      </c>
      <c r="E9179" s="1">
        <v>42900</v>
      </c>
      <c r="F9179" s="23" t="s">
        <v>10956</v>
      </c>
      <c r="G9179" t="s">
        <v>22</v>
      </c>
      <c r="H9179" t="s">
        <v>8361</v>
      </c>
      <c r="I9179" t="s">
        <v>8362</v>
      </c>
      <c r="J9179" t="s">
        <v>25</v>
      </c>
      <c r="K9179" t="s">
        <v>26</v>
      </c>
      <c r="L9179" t="s">
        <v>4263</v>
      </c>
      <c r="M9179" t="s">
        <v>95</v>
      </c>
      <c r="N9179">
        <v>98031</v>
      </c>
      <c r="O9179" t="s">
        <v>43</v>
      </c>
      <c r="P9179" t="s">
        <v>3879</v>
      </c>
      <c r="Q9179" t="s">
        <v>45</v>
      </c>
      <c r="R9179" t="s">
        <v>89</v>
      </c>
      <c r="S9179" t="s">
        <v>3880</v>
      </c>
      <c r="T9179" s="9">
        <v>19.440000000000001</v>
      </c>
      <c r="U9179">
        <v>3</v>
      </c>
      <c r="V9179" s="2">
        <v>0</v>
      </c>
      <c r="W9179" s="6">
        <v>9.33</v>
      </c>
      <c r="X9179" s="14">
        <f>AA9179-W9179</f>
        <v>48.990000000000009</v>
      </c>
      <c r="Y9179" s="6">
        <f>T9179*U9179</f>
        <v>58.320000000000007</v>
      </c>
      <c r="Z9179" s="6">
        <f>Y9179*V9179</f>
        <v>0</v>
      </c>
      <c r="AA9179" s="6">
        <f t="shared" si="755"/>
        <v>58.320000000000007</v>
      </c>
    </row>
    <row r="9180" spans="2:27" x14ac:dyDescent="0.3">
      <c r="B9180">
        <v>9177</v>
      </c>
      <c r="C9180" t="s">
        <v>10476</v>
      </c>
      <c r="D9180" s="1">
        <v>42448</v>
      </c>
      <c r="E9180" s="1">
        <v>42453</v>
      </c>
      <c r="F9180" s="9" t="str">
        <f t="shared" ref="F9180:F9197" si="757">DATEDIF(D9180,E9180,"d")&amp;" days"</f>
        <v>5 days</v>
      </c>
      <c r="G9180" t="s">
        <v>49</v>
      </c>
      <c r="H9180" t="s">
        <v>4960</v>
      </c>
      <c r="I9180" t="s">
        <v>4961</v>
      </c>
      <c r="J9180" t="s">
        <v>40</v>
      </c>
      <c r="K9180" t="s">
        <v>26</v>
      </c>
      <c r="L9180" t="s">
        <v>5668</v>
      </c>
      <c r="M9180" t="s">
        <v>334</v>
      </c>
      <c r="N9180">
        <v>37211</v>
      </c>
      <c r="O9180" t="s">
        <v>29</v>
      </c>
      <c r="P9180" t="s">
        <v>1208</v>
      </c>
      <c r="Q9180" t="s">
        <v>45</v>
      </c>
      <c r="R9180" t="s">
        <v>74</v>
      </c>
      <c r="S9180" t="s">
        <v>1209</v>
      </c>
      <c r="T9180" s="9">
        <v>31.09</v>
      </c>
      <c r="U9180">
        <v>3</v>
      </c>
      <c r="V9180" s="2">
        <v>0.7</v>
      </c>
      <c r="W9180" s="6">
        <v>-20.72</v>
      </c>
      <c r="X9180" s="14">
        <f>AA9180-W9180</f>
        <v>48.701000000000008</v>
      </c>
      <c r="Y9180" s="6">
        <f>T9180*U9180</f>
        <v>93.27</v>
      </c>
      <c r="Z9180" s="6">
        <f>Y9180*V9180</f>
        <v>65.288999999999987</v>
      </c>
      <c r="AA9180" s="6">
        <f t="shared" si="755"/>
        <v>27.981000000000009</v>
      </c>
    </row>
    <row r="9181" spans="2:27" x14ac:dyDescent="0.3">
      <c r="B9181">
        <v>9178</v>
      </c>
      <c r="C9181" t="s">
        <v>10477</v>
      </c>
      <c r="D9181" s="1">
        <v>42688</v>
      </c>
      <c r="E9181" s="1">
        <v>42692</v>
      </c>
      <c r="F9181" s="9" t="str">
        <f t="shared" si="757"/>
        <v>4 days</v>
      </c>
      <c r="G9181" t="s">
        <v>49</v>
      </c>
      <c r="H9181" t="s">
        <v>250</v>
      </c>
      <c r="I9181" t="s">
        <v>251</v>
      </c>
      <c r="J9181" t="s">
        <v>25</v>
      </c>
      <c r="K9181" t="s">
        <v>26</v>
      </c>
      <c r="L9181" t="s">
        <v>265</v>
      </c>
      <c r="M9181" t="s">
        <v>266</v>
      </c>
      <c r="N9181">
        <v>10035</v>
      </c>
      <c r="O9181" t="s">
        <v>147</v>
      </c>
      <c r="P9181" t="s">
        <v>7885</v>
      </c>
      <c r="Q9181" t="s">
        <v>70</v>
      </c>
      <c r="R9181" t="s">
        <v>71</v>
      </c>
      <c r="S9181" t="s">
        <v>7886</v>
      </c>
      <c r="T9181" s="9">
        <v>13.98</v>
      </c>
      <c r="U9181">
        <v>2</v>
      </c>
      <c r="V9181" s="2">
        <v>0</v>
      </c>
      <c r="W9181" s="6">
        <v>3.91</v>
      </c>
      <c r="X9181" s="14">
        <f>AA9181-W9181</f>
        <v>24.05</v>
      </c>
      <c r="Y9181" s="6">
        <f>T9181*U9181</f>
        <v>27.96</v>
      </c>
      <c r="Z9181" s="6">
        <f>Y9181*V9181</f>
        <v>0</v>
      </c>
      <c r="AA9181" s="6">
        <f t="shared" si="755"/>
        <v>27.96</v>
      </c>
    </row>
    <row r="9182" spans="2:27" x14ac:dyDescent="0.3">
      <c r="B9182">
        <v>9179</v>
      </c>
      <c r="C9182" t="s">
        <v>10477</v>
      </c>
      <c r="D9182" s="1">
        <v>42688</v>
      </c>
      <c r="E9182" s="1">
        <v>42692</v>
      </c>
      <c r="F9182" s="9" t="str">
        <f t="shared" si="757"/>
        <v>4 days</v>
      </c>
      <c r="G9182" t="s">
        <v>49</v>
      </c>
      <c r="H9182" t="s">
        <v>250</v>
      </c>
      <c r="I9182" t="s">
        <v>251</v>
      </c>
      <c r="J9182" t="s">
        <v>25</v>
      </c>
      <c r="K9182" t="s">
        <v>26</v>
      </c>
      <c r="L9182" t="s">
        <v>265</v>
      </c>
      <c r="M9182" t="s">
        <v>266</v>
      </c>
      <c r="N9182">
        <v>10035</v>
      </c>
      <c r="O9182" t="s">
        <v>147</v>
      </c>
      <c r="P9182" t="s">
        <v>6812</v>
      </c>
      <c r="Q9182" t="s">
        <v>45</v>
      </c>
      <c r="R9182" t="s">
        <v>67</v>
      </c>
      <c r="S9182" t="s">
        <v>6813</v>
      </c>
      <c r="T9182" s="9">
        <v>23.65</v>
      </c>
      <c r="U9182">
        <v>1</v>
      </c>
      <c r="V9182" s="2">
        <v>0</v>
      </c>
      <c r="W9182" s="6">
        <v>6.15</v>
      </c>
      <c r="X9182" s="14">
        <f>AA9182-W9182</f>
        <v>17.5</v>
      </c>
      <c r="Y9182" s="6">
        <f>T9182*U9182</f>
        <v>23.65</v>
      </c>
      <c r="Z9182" s="6">
        <f>Y9182*V9182</f>
        <v>0</v>
      </c>
      <c r="AA9182" s="6">
        <f t="shared" si="755"/>
        <v>23.65</v>
      </c>
    </row>
    <row r="9183" spans="2:27" x14ac:dyDescent="0.3">
      <c r="B9183">
        <v>9180</v>
      </c>
      <c r="C9183" t="s">
        <v>10478</v>
      </c>
      <c r="D9183" s="1">
        <v>42924</v>
      </c>
      <c r="E9183" s="1">
        <v>43047</v>
      </c>
      <c r="F9183" s="9" t="str">
        <f t="shared" si="757"/>
        <v>123 days</v>
      </c>
      <c r="G9183" t="s">
        <v>49</v>
      </c>
      <c r="H9183" t="s">
        <v>1260</v>
      </c>
      <c r="I9183" t="s">
        <v>1261</v>
      </c>
      <c r="J9183" t="s">
        <v>25</v>
      </c>
      <c r="K9183" t="s">
        <v>26</v>
      </c>
      <c r="L9183" t="s">
        <v>3980</v>
      </c>
      <c r="M9183" t="s">
        <v>42</v>
      </c>
      <c r="N9183">
        <v>92683</v>
      </c>
      <c r="O9183" t="s">
        <v>43</v>
      </c>
      <c r="P9183" t="s">
        <v>6651</v>
      </c>
      <c r="Q9183" t="s">
        <v>70</v>
      </c>
      <c r="R9183" t="s">
        <v>71</v>
      </c>
      <c r="S9183" t="s">
        <v>6652</v>
      </c>
      <c r="T9183" s="9">
        <v>707.88</v>
      </c>
      <c r="U9183">
        <v>3</v>
      </c>
      <c r="V9183" s="2">
        <v>0.2</v>
      </c>
      <c r="W9183" s="6">
        <v>44.24</v>
      </c>
      <c r="X9183" s="14">
        <f>AA9183-W9183</f>
        <v>1654.6719999999998</v>
      </c>
      <c r="Y9183" s="6">
        <f>T9183*U9183</f>
        <v>2123.64</v>
      </c>
      <c r="Z9183" s="6">
        <f>Y9183*V9183</f>
        <v>424.72800000000001</v>
      </c>
      <c r="AA9183" s="6">
        <f t="shared" si="755"/>
        <v>1698.9119999999998</v>
      </c>
    </row>
    <row r="9184" spans="2:27" x14ac:dyDescent="0.3">
      <c r="B9184">
        <v>9181</v>
      </c>
      <c r="C9184" t="s">
        <v>10478</v>
      </c>
      <c r="D9184" s="1">
        <v>42924</v>
      </c>
      <c r="E9184" s="1">
        <v>43047</v>
      </c>
      <c r="F9184" s="9" t="str">
        <f t="shared" si="757"/>
        <v>123 days</v>
      </c>
      <c r="G9184" t="s">
        <v>49</v>
      </c>
      <c r="H9184" t="s">
        <v>1260</v>
      </c>
      <c r="I9184" t="s">
        <v>1261</v>
      </c>
      <c r="J9184" t="s">
        <v>25</v>
      </c>
      <c r="K9184" t="s">
        <v>26</v>
      </c>
      <c r="L9184" t="s">
        <v>3980</v>
      </c>
      <c r="M9184" t="s">
        <v>42</v>
      </c>
      <c r="N9184">
        <v>92683</v>
      </c>
      <c r="O9184" t="s">
        <v>43</v>
      </c>
      <c r="P9184" t="s">
        <v>2305</v>
      </c>
      <c r="Q9184" t="s">
        <v>45</v>
      </c>
      <c r="R9184" t="s">
        <v>74</v>
      </c>
      <c r="S9184" t="s">
        <v>2306</v>
      </c>
      <c r="T9184" s="9">
        <v>11.95</v>
      </c>
      <c r="U9184">
        <v>3</v>
      </c>
      <c r="V9184" s="2">
        <v>0.2</v>
      </c>
      <c r="W9184" s="6">
        <v>4.18</v>
      </c>
      <c r="X9184" s="14">
        <f>AA9184-W9184</f>
        <v>24.499999999999996</v>
      </c>
      <c r="Y9184" s="6">
        <f>T9184*U9184</f>
        <v>35.849999999999994</v>
      </c>
      <c r="Z9184" s="6">
        <f>Y9184*V9184</f>
        <v>7.169999999999999</v>
      </c>
      <c r="AA9184" s="6">
        <f t="shared" si="755"/>
        <v>28.679999999999996</v>
      </c>
    </row>
    <row r="9185" spans="2:27" x14ac:dyDescent="0.3">
      <c r="B9185">
        <v>9182</v>
      </c>
      <c r="C9185" t="s">
        <v>10478</v>
      </c>
      <c r="D9185" s="1">
        <v>42924</v>
      </c>
      <c r="E9185" s="1">
        <v>43047</v>
      </c>
      <c r="F9185" s="9" t="str">
        <f t="shared" si="757"/>
        <v>123 days</v>
      </c>
      <c r="G9185" t="s">
        <v>49</v>
      </c>
      <c r="H9185" t="s">
        <v>1260</v>
      </c>
      <c r="I9185" t="s">
        <v>1261</v>
      </c>
      <c r="J9185" t="s">
        <v>25</v>
      </c>
      <c r="K9185" t="s">
        <v>26</v>
      </c>
      <c r="L9185" t="s">
        <v>3980</v>
      </c>
      <c r="M9185" t="s">
        <v>42</v>
      </c>
      <c r="N9185">
        <v>92683</v>
      </c>
      <c r="O9185" t="s">
        <v>43</v>
      </c>
      <c r="P9185" t="s">
        <v>7372</v>
      </c>
      <c r="Q9185" t="s">
        <v>45</v>
      </c>
      <c r="R9185" t="s">
        <v>74</v>
      </c>
      <c r="S9185" t="s">
        <v>7373</v>
      </c>
      <c r="T9185" s="9">
        <v>31.13</v>
      </c>
      <c r="U9185">
        <v>3</v>
      </c>
      <c r="V9185" s="2">
        <v>0.2</v>
      </c>
      <c r="W9185" s="6">
        <v>11.67</v>
      </c>
      <c r="X9185" s="14">
        <f>AA9185-W9185</f>
        <v>63.042000000000002</v>
      </c>
      <c r="Y9185" s="6">
        <f>T9185*U9185</f>
        <v>93.39</v>
      </c>
      <c r="Z9185" s="6">
        <f>Y9185*V9185</f>
        <v>18.678000000000001</v>
      </c>
      <c r="AA9185" s="6">
        <f t="shared" si="755"/>
        <v>74.712000000000003</v>
      </c>
    </row>
    <row r="9186" spans="2:27" x14ac:dyDescent="0.3">
      <c r="B9186">
        <v>9183</v>
      </c>
      <c r="C9186" t="s">
        <v>10478</v>
      </c>
      <c r="D9186" s="1">
        <v>42924</v>
      </c>
      <c r="E9186" s="1">
        <v>43047</v>
      </c>
      <c r="F9186" s="9" t="str">
        <f t="shared" si="757"/>
        <v>123 days</v>
      </c>
      <c r="G9186" t="s">
        <v>49</v>
      </c>
      <c r="H9186" t="s">
        <v>1260</v>
      </c>
      <c r="I9186" t="s">
        <v>1261</v>
      </c>
      <c r="J9186" t="s">
        <v>25</v>
      </c>
      <c r="K9186" t="s">
        <v>26</v>
      </c>
      <c r="L9186" t="s">
        <v>3980</v>
      </c>
      <c r="M9186" t="s">
        <v>42</v>
      </c>
      <c r="N9186">
        <v>92683</v>
      </c>
      <c r="O9186" t="s">
        <v>43</v>
      </c>
      <c r="P9186" t="s">
        <v>8727</v>
      </c>
      <c r="Q9186" t="s">
        <v>70</v>
      </c>
      <c r="R9186" t="s">
        <v>160</v>
      </c>
      <c r="S9186" t="s">
        <v>8728</v>
      </c>
      <c r="T9186" s="9">
        <v>55.76</v>
      </c>
      <c r="U9186">
        <v>4</v>
      </c>
      <c r="V9186" s="2">
        <v>0</v>
      </c>
      <c r="W9186" s="6">
        <v>7.81</v>
      </c>
      <c r="X9186" s="14">
        <f>AA9186-W9186</f>
        <v>215.23</v>
      </c>
      <c r="Y9186" s="6">
        <f>T9186*U9186</f>
        <v>223.04</v>
      </c>
      <c r="Z9186" s="6">
        <f>Y9186*V9186</f>
        <v>0</v>
      </c>
      <c r="AA9186" s="6">
        <f t="shared" si="755"/>
        <v>223.04</v>
      </c>
    </row>
    <row r="9187" spans="2:27" x14ac:dyDescent="0.3">
      <c r="B9187">
        <v>9184</v>
      </c>
      <c r="C9187" t="s">
        <v>10478</v>
      </c>
      <c r="D9187" s="1">
        <v>42924</v>
      </c>
      <c r="E9187" s="1">
        <v>43047</v>
      </c>
      <c r="F9187" s="9" t="str">
        <f t="shared" si="757"/>
        <v>123 days</v>
      </c>
      <c r="G9187" t="s">
        <v>49</v>
      </c>
      <c r="H9187" t="s">
        <v>1260</v>
      </c>
      <c r="I9187" t="s">
        <v>1261</v>
      </c>
      <c r="J9187" t="s">
        <v>25</v>
      </c>
      <c r="K9187" t="s">
        <v>26</v>
      </c>
      <c r="L9187" t="s">
        <v>3980</v>
      </c>
      <c r="M9187" t="s">
        <v>42</v>
      </c>
      <c r="N9187">
        <v>92683</v>
      </c>
      <c r="O9187" t="s">
        <v>43</v>
      </c>
      <c r="P9187" t="s">
        <v>1253</v>
      </c>
      <c r="Q9187" t="s">
        <v>45</v>
      </c>
      <c r="R9187" t="s">
        <v>89</v>
      </c>
      <c r="S9187" t="s">
        <v>1254</v>
      </c>
      <c r="T9187" s="9">
        <v>24.56</v>
      </c>
      <c r="U9187">
        <v>2</v>
      </c>
      <c r="V9187" s="2">
        <v>0</v>
      </c>
      <c r="W9187" s="6">
        <v>11.54</v>
      </c>
      <c r="X9187" s="14">
        <f>AA9187-W9187</f>
        <v>37.58</v>
      </c>
      <c r="Y9187" s="6">
        <f>T9187*U9187</f>
        <v>49.12</v>
      </c>
      <c r="Z9187" s="6">
        <f>Y9187*V9187</f>
        <v>0</v>
      </c>
      <c r="AA9187" s="6">
        <f t="shared" si="755"/>
        <v>49.12</v>
      </c>
    </row>
    <row r="9188" spans="2:27" x14ac:dyDescent="0.3">
      <c r="B9188">
        <v>9185</v>
      </c>
      <c r="C9188" t="s">
        <v>10478</v>
      </c>
      <c r="D9188" s="1">
        <v>42924</v>
      </c>
      <c r="E9188" s="1">
        <v>43047</v>
      </c>
      <c r="F9188" s="9" t="str">
        <f t="shared" si="757"/>
        <v>123 days</v>
      </c>
      <c r="G9188" t="s">
        <v>49</v>
      </c>
      <c r="H9188" t="s">
        <v>1260</v>
      </c>
      <c r="I9188" t="s">
        <v>1261</v>
      </c>
      <c r="J9188" t="s">
        <v>25</v>
      </c>
      <c r="K9188" t="s">
        <v>26</v>
      </c>
      <c r="L9188" t="s">
        <v>3980</v>
      </c>
      <c r="M9188" t="s">
        <v>42</v>
      </c>
      <c r="N9188">
        <v>92683</v>
      </c>
      <c r="O9188" t="s">
        <v>43</v>
      </c>
      <c r="P9188" t="s">
        <v>169</v>
      </c>
      <c r="Q9188" t="s">
        <v>31</v>
      </c>
      <c r="R9188" t="s">
        <v>64</v>
      </c>
      <c r="S9188" t="s">
        <v>170</v>
      </c>
      <c r="T9188" s="9">
        <v>51.75</v>
      </c>
      <c r="U9188">
        <v>1</v>
      </c>
      <c r="V9188" s="2">
        <v>0</v>
      </c>
      <c r="W9188" s="6">
        <v>15.53</v>
      </c>
      <c r="X9188" s="14">
        <f>AA9188-W9188</f>
        <v>36.22</v>
      </c>
      <c r="Y9188" s="6">
        <f>T9188*U9188</f>
        <v>51.75</v>
      </c>
      <c r="Z9188" s="6">
        <f>Y9188*V9188</f>
        <v>0</v>
      </c>
      <c r="AA9188" s="6">
        <f t="shared" si="755"/>
        <v>51.75</v>
      </c>
    </row>
    <row r="9189" spans="2:27" x14ac:dyDescent="0.3">
      <c r="B9189">
        <v>9186</v>
      </c>
      <c r="C9189" t="s">
        <v>10478</v>
      </c>
      <c r="D9189" s="1">
        <v>42924</v>
      </c>
      <c r="E9189" s="1">
        <v>43047</v>
      </c>
      <c r="F9189" s="9" t="str">
        <f t="shared" si="757"/>
        <v>123 days</v>
      </c>
      <c r="G9189" t="s">
        <v>49</v>
      </c>
      <c r="H9189" t="s">
        <v>1260</v>
      </c>
      <c r="I9189" t="s">
        <v>1261</v>
      </c>
      <c r="J9189" t="s">
        <v>25</v>
      </c>
      <c r="K9189" t="s">
        <v>26</v>
      </c>
      <c r="L9189" t="s">
        <v>3980</v>
      </c>
      <c r="M9189" t="s">
        <v>42</v>
      </c>
      <c r="N9189">
        <v>92683</v>
      </c>
      <c r="O9189" t="s">
        <v>43</v>
      </c>
      <c r="P9189" t="s">
        <v>10479</v>
      </c>
      <c r="Q9189" t="s">
        <v>31</v>
      </c>
      <c r="R9189" t="s">
        <v>35</v>
      </c>
      <c r="S9189" t="s">
        <v>10480</v>
      </c>
      <c r="T9189" s="9">
        <v>207.18</v>
      </c>
      <c r="U9189">
        <v>1</v>
      </c>
      <c r="V9189" s="2">
        <v>0.2</v>
      </c>
      <c r="W9189" s="6">
        <v>25.9</v>
      </c>
      <c r="X9189" s="14">
        <f>AA9189-W9189</f>
        <v>139.84399999999999</v>
      </c>
      <c r="Y9189" s="6">
        <f>T9189*U9189</f>
        <v>207.18</v>
      </c>
      <c r="Z9189" s="6">
        <f>Y9189*V9189</f>
        <v>41.436000000000007</v>
      </c>
      <c r="AA9189" s="6">
        <f t="shared" si="755"/>
        <v>165.744</v>
      </c>
    </row>
    <row r="9190" spans="2:27" x14ac:dyDescent="0.3">
      <c r="B9190">
        <v>9187</v>
      </c>
      <c r="C9190" t="s">
        <v>10478</v>
      </c>
      <c r="D9190" s="1">
        <v>42924</v>
      </c>
      <c r="E9190" s="1">
        <v>43047</v>
      </c>
      <c r="F9190" s="9" t="str">
        <f t="shared" si="757"/>
        <v>123 days</v>
      </c>
      <c r="G9190" t="s">
        <v>49</v>
      </c>
      <c r="H9190" t="s">
        <v>1260</v>
      </c>
      <c r="I9190" t="s">
        <v>1261</v>
      </c>
      <c r="J9190" t="s">
        <v>25</v>
      </c>
      <c r="K9190" t="s">
        <v>26</v>
      </c>
      <c r="L9190" t="s">
        <v>3980</v>
      </c>
      <c r="M9190" t="s">
        <v>42</v>
      </c>
      <c r="N9190">
        <v>92683</v>
      </c>
      <c r="O9190" t="s">
        <v>43</v>
      </c>
      <c r="P9190" t="s">
        <v>4879</v>
      </c>
      <c r="Q9190" t="s">
        <v>45</v>
      </c>
      <c r="R9190" t="s">
        <v>77</v>
      </c>
      <c r="S9190" t="s">
        <v>4880</v>
      </c>
      <c r="T9190" s="9">
        <v>1473.1</v>
      </c>
      <c r="U9190">
        <v>5</v>
      </c>
      <c r="V9190" s="2">
        <v>0</v>
      </c>
      <c r="W9190" s="6">
        <v>412.47</v>
      </c>
      <c r="X9190" s="14">
        <f>AA9190-W9190</f>
        <v>6953.03</v>
      </c>
      <c r="Y9190" s="6">
        <f>T9190*U9190</f>
        <v>7365.5</v>
      </c>
      <c r="Z9190" s="6">
        <f>Y9190*V9190</f>
        <v>0</v>
      </c>
      <c r="AA9190" s="6">
        <f t="shared" si="755"/>
        <v>7365.5</v>
      </c>
    </row>
    <row r="9191" spans="2:27" x14ac:dyDescent="0.3">
      <c r="B9191">
        <v>9188</v>
      </c>
      <c r="C9191" t="s">
        <v>10481</v>
      </c>
      <c r="D9191" s="1">
        <v>42237</v>
      </c>
      <c r="E9191" s="1">
        <v>42241</v>
      </c>
      <c r="F9191" s="9" t="str">
        <f t="shared" si="757"/>
        <v>4 days</v>
      </c>
      <c r="G9191" t="s">
        <v>49</v>
      </c>
      <c r="H9191" t="s">
        <v>5261</v>
      </c>
      <c r="I9191" t="s">
        <v>5262</v>
      </c>
      <c r="J9191" t="s">
        <v>101</v>
      </c>
      <c r="K9191" t="s">
        <v>26</v>
      </c>
      <c r="L9191" t="s">
        <v>4069</v>
      </c>
      <c r="M9191" t="s">
        <v>146</v>
      </c>
      <c r="N9191">
        <v>18103</v>
      </c>
      <c r="O9191" t="s">
        <v>147</v>
      </c>
      <c r="P9191" t="s">
        <v>1872</v>
      </c>
      <c r="Q9191" t="s">
        <v>45</v>
      </c>
      <c r="R9191" t="s">
        <v>578</v>
      </c>
      <c r="S9191" t="s">
        <v>1299</v>
      </c>
      <c r="T9191" s="9">
        <v>3.49</v>
      </c>
      <c r="U9191">
        <v>2</v>
      </c>
      <c r="V9191" s="2">
        <v>0.2</v>
      </c>
      <c r="W9191" s="6">
        <v>-0.7</v>
      </c>
      <c r="X9191" s="14">
        <f>AA9191-W9191</f>
        <v>6.2840000000000007</v>
      </c>
      <c r="Y9191" s="6">
        <f>T9191*U9191</f>
        <v>6.98</v>
      </c>
      <c r="Z9191" s="6">
        <f>Y9191*V9191</f>
        <v>1.3960000000000001</v>
      </c>
      <c r="AA9191" s="6">
        <f t="shared" si="755"/>
        <v>5.5840000000000005</v>
      </c>
    </row>
    <row r="9192" spans="2:27" x14ac:dyDescent="0.3">
      <c r="B9192">
        <v>9189</v>
      </c>
      <c r="C9192" t="s">
        <v>10481</v>
      </c>
      <c r="D9192" s="1">
        <v>42237</v>
      </c>
      <c r="E9192" s="1">
        <v>42241</v>
      </c>
      <c r="F9192" s="9" t="str">
        <f t="shared" si="757"/>
        <v>4 days</v>
      </c>
      <c r="G9192" t="s">
        <v>49</v>
      </c>
      <c r="H9192" t="s">
        <v>5261</v>
      </c>
      <c r="I9192" t="s">
        <v>5262</v>
      </c>
      <c r="J9192" t="s">
        <v>101</v>
      </c>
      <c r="K9192" t="s">
        <v>26</v>
      </c>
      <c r="L9192" t="s">
        <v>4069</v>
      </c>
      <c r="M9192" t="s">
        <v>146</v>
      </c>
      <c r="N9192">
        <v>18103</v>
      </c>
      <c r="O9192" t="s">
        <v>147</v>
      </c>
      <c r="P9192" t="s">
        <v>969</v>
      </c>
      <c r="Q9192" t="s">
        <v>70</v>
      </c>
      <c r="R9192" t="s">
        <v>160</v>
      </c>
      <c r="S9192" t="s">
        <v>970</v>
      </c>
      <c r="T9192" s="9">
        <v>21.73</v>
      </c>
      <c r="U9192">
        <v>4</v>
      </c>
      <c r="V9192" s="2">
        <v>0.2</v>
      </c>
      <c r="W9192" s="6">
        <v>3.8</v>
      </c>
      <c r="X9192" s="14">
        <f>AA9192-W9192</f>
        <v>65.736000000000004</v>
      </c>
      <c r="Y9192" s="6">
        <f>T9192*U9192</f>
        <v>86.92</v>
      </c>
      <c r="Z9192" s="6">
        <f>Y9192*V9192</f>
        <v>17.384</v>
      </c>
      <c r="AA9192" s="6">
        <f t="shared" si="755"/>
        <v>69.536000000000001</v>
      </c>
    </row>
    <row r="9193" spans="2:27" x14ac:dyDescent="0.3">
      <c r="B9193">
        <v>9190</v>
      </c>
      <c r="C9193" t="s">
        <v>10481</v>
      </c>
      <c r="D9193" s="1">
        <v>42237</v>
      </c>
      <c r="E9193" s="1">
        <v>42241</v>
      </c>
      <c r="F9193" s="9" t="str">
        <f t="shared" si="757"/>
        <v>4 days</v>
      </c>
      <c r="G9193" t="s">
        <v>49</v>
      </c>
      <c r="H9193" t="s">
        <v>5261</v>
      </c>
      <c r="I9193" t="s">
        <v>5262</v>
      </c>
      <c r="J9193" t="s">
        <v>101</v>
      </c>
      <c r="K9193" t="s">
        <v>26</v>
      </c>
      <c r="L9193" t="s">
        <v>4069</v>
      </c>
      <c r="M9193" t="s">
        <v>146</v>
      </c>
      <c r="N9193">
        <v>18103</v>
      </c>
      <c r="O9193" t="s">
        <v>147</v>
      </c>
      <c r="P9193" t="s">
        <v>3696</v>
      </c>
      <c r="Q9193" t="s">
        <v>45</v>
      </c>
      <c r="R9193" t="s">
        <v>58</v>
      </c>
      <c r="S9193" t="s">
        <v>3697</v>
      </c>
      <c r="T9193" s="9">
        <v>663.07</v>
      </c>
      <c r="U9193">
        <v>6</v>
      </c>
      <c r="V9193" s="2">
        <v>0.2</v>
      </c>
      <c r="W9193" s="6">
        <v>-165.77</v>
      </c>
      <c r="X9193" s="14">
        <f>AA9193-W9193</f>
        <v>3348.5059999999999</v>
      </c>
      <c r="Y9193" s="6">
        <f>T9193*U9193</f>
        <v>3978.42</v>
      </c>
      <c r="Z9193" s="6">
        <f>Y9193*V9193</f>
        <v>795.68400000000008</v>
      </c>
      <c r="AA9193" s="6">
        <f t="shared" si="755"/>
        <v>3182.7359999999999</v>
      </c>
    </row>
    <row r="9194" spans="2:27" x14ac:dyDescent="0.3">
      <c r="B9194">
        <v>9191</v>
      </c>
      <c r="C9194" t="s">
        <v>10481</v>
      </c>
      <c r="D9194" s="1">
        <v>42237</v>
      </c>
      <c r="E9194" s="1">
        <v>42241</v>
      </c>
      <c r="F9194" s="9" t="str">
        <f t="shared" si="757"/>
        <v>4 days</v>
      </c>
      <c r="G9194" t="s">
        <v>49</v>
      </c>
      <c r="H9194" t="s">
        <v>5261</v>
      </c>
      <c r="I9194" t="s">
        <v>5262</v>
      </c>
      <c r="J9194" t="s">
        <v>101</v>
      </c>
      <c r="K9194" t="s">
        <v>26</v>
      </c>
      <c r="L9194" t="s">
        <v>4069</v>
      </c>
      <c r="M9194" t="s">
        <v>146</v>
      </c>
      <c r="N9194">
        <v>18103</v>
      </c>
      <c r="O9194" t="s">
        <v>147</v>
      </c>
      <c r="P9194" t="s">
        <v>3485</v>
      </c>
      <c r="Q9194" t="s">
        <v>45</v>
      </c>
      <c r="R9194" t="s">
        <v>74</v>
      </c>
      <c r="S9194" t="s">
        <v>3486</v>
      </c>
      <c r="T9194" s="9">
        <v>99.59</v>
      </c>
      <c r="U9194">
        <v>2</v>
      </c>
      <c r="V9194" s="2">
        <v>0.7</v>
      </c>
      <c r="W9194" s="6">
        <v>-82.99</v>
      </c>
      <c r="X9194" s="14">
        <f>AA9194-W9194</f>
        <v>142.74400000000003</v>
      </c>
      <c r="Y9194" s="6">
        <f>T9194*U9194</f>
        <v>199.18</v>
      </c>
      <c r="Z9194" s="6">
        <f>Y9194*V9194</f>
        <v>139.42599999999999</v>
      </c>
      <c r="AA9194" s="6">
        <f t="shared" si="755"/>
        <v>59.754000000000019</v>
      </c>
    </row>
    <row r="9195" spans="2:27" x14ac:dyDescent="0.3">
      <c r="B9195">
        <v>9192</v>
      </c>
      <c r="C9195" t="s">
        <v>10481</v>
      </c>
      <c r="D9195" s="1">
        <v>42237</v>
      </c>
      <c r="E9195" s="1">
        <v>42241</v>
      </c>
      <c r="F9195" s="9" t="str">
        <f t="shared" si="757"/>
        <v>4 days</v>
      </c>
      <c r="G9195" t="s">
        <v>49</v>
      </c>
      <c r="H9195" t="s">
        <v>5261</v>
      </c>
      <c r="I9195" t="s">
        <v>5262</v>
      </c>
      <c r="J9195" t="s">
        <v>101</v>
      </c>
      <c r="K9195" t="s">
        <v>26</v>
      </c>
      <c r="L9195" t="s">
        <v>4069</v>
      </c>
      <c r="M9195" t="s">
        <v>146</v>
      </c>
      <c r="N9195">
        <v>18103</v>
      </c>
      <c r="O9195" t="s">
        <v>147</v>
      </c>
      <c r="P9195" t="s">
        <v>2979</v>
      </c>
      <c r="Q9195" t="s">
        <v>45</v>
      </c>
      <c r="R9195" t="s">
        <v>89</v>
      </c>
      <c r="S9195" t="s">
        <v>2980</v>
      </c>
      <c r="T9195" s="9">
        <v>49.57</v>
      </c>
      <c r="U9195">
        <v>2</v>
      </c>
      <c r="V9195" s="2">
        <v>0.2</v>
      </c>
      <c r="W9195" s="6">
        <v>15.49</v>
      </c>
      <c r="X9195" s="14">
        <f>AA9195-W9195</f>
        <v>63.821999999999996</v>
      </c>
      <c r="Y9195" s="6">
        <f>T9195*U9195</f>
        <v>99.14</v>
      </c>
      <c r="Z9195" s="6">
        <f>Y9195*V9195</f>
        <v>19.828000000000003</v>
      </c>
      <c r="AA9195" s="6">
        <f t="shared" si="755"/>
        <v>79.311999999999998</v>
      </c>
    </row>
    <row r="9196" spans="2:27" x14ac:dyDescent="0.3">
      <c r="B9196">
        <v>9193</v>
      </c>
      <c r="C9196" t="s">
        <v>10482</v>
      </c>
      <c r="D9196" s="1">
        <v>42046</v>
      </c>
      <c r="E9196" s="1">
        <v>42196</v>
      </c>
      <c r="F9196" s="9" t="str">
        <f t="shared" si="757"/>
        <v>150 days</v>
      </c>
      <c r="G9196" t="s">
        <v>49</v>
      </c>
      <c r="H9196" t="s">
        <v>1027</v>
      </c>
      <c r="I9196" t="s">
        <v>1028</v>
      </c>
      <c r="J9196" t="s">
        <v>40</v>
      </c>
      <c r="K9196" t="s">
        <v>26</v>
      </c>
      <c r="L9196" t="s">
        <v>679</v>
      </c>
      <c r="M9196" t="s">
        <v>103</v>
      </c>
      <c r="N9196">
        <v>78207</v>
      </c>
      <c r="O9196" t="s">
        <v>104</v>
      </c>
      <c r="P9196" t="s">
        <v>1201</v>
      </c>
      <c r="Q9196" t="s">
        <v>45</v>
      </c>
      <c r="R9196" t="s">
        <v>74</v>
      </c>
      <c r="S9196" t="s">
        <v>1202</v>
      </c>
      <c r="T9196" s="9">
        <v>29.37</v>
      </c>
      <c r="U9196">
        <v>7</v>
      </c>
      <c r="V9196" s="2">
        <v>0.8</v>
      </c>
      <c r="W9196" s="6">
        <v>-47</v>
      </c>
      <c r="X9196" s="14">
        <f>AA9196-W9196</f>
        <v>88.117999999999995</v>
      </c>
      <c r="Y9196" s="6">
        <f>T9196*U9196</f>
        <v>205.59</v>
      </c>
      <c r="Z9196" s="6">
        <f>Y9196*V9196</f>
        <v>164.47200000000001</v>
      </c>
      <c r="AA9196" s="6">
        <f t="shared" si="755"/>
        <v>41.117999999999995</v>
      </c>
    </row>
    <row r="9197" spans="2:27" x14ac:dyDescent="0.3">
      <c r="B9197">
        <v>9194</v>
      </c>
      <c r="C9197" t="s">
        <v>10482</v>
      </c>
      <c r="D9197" s="1">
        <v>42046</v>
      </c>
      <c r="E9197" s="1">
        <v>42196</v>
      </c>
      <c r="F9197" s="9" t="str">
        <f t="shared" si="757"/>
        <v>150 days</v>
      </c>
      <c r="G9197" t="s">
        <v>49</v>
      </c>
      <c r="H9197" t="s">
        <v>1027</v>
      </c>
      <c r="I9197" t="s">
        <v>1028</v>
      </c>
      <c r="J9197" t="s">
        <v>40</v>
      </c>
      <c r="K9197" t="s">
        <v>26</v>
      </c>
      <c r="L9197" t="s">
        <v>679</v>
      </c>
      <c r="M9197" t="s">
        <v>103</v>
      </c>
      <c r="N9197">
        <v>78207</v>
      </c>
      <c r="O9197" t="s">
        <v>104</v>
      </c>
      <c r="P9197" t="s">
        <v>3441</v>
      </c>
      <c r="Q9197" t="s">
        <v>70</v>
      </c>
      <c r="R9197" t="s">
        <v>71</v>
      </c>
      <c r="S9197" t="s">
        <v>6344</v>
      </c>
      <c r="T9197" s="9">
        <v>344.7</v>
      </c>
      <c r="U9197">
        <v>2</v>
      </c>
      <c r="V9197" s="2">
        <v>0.2</v>
      </c>
      <c r="W9197" s="6">
        <v>38.78</v>
      </c>
      <c r="X9197" s="14">
        <f>AA9197-W9197</f>
        <v>512.74</v>
      </c>
      <c r="Y9197" s="6">
        <f>T9197*U9197</f>
        <v>689.4</v>
      </c>
      <c r="Z9197" s="6">
        <f>Y9197*V9197</f>
        <v>137.88</v>
      </c>
      <c r="AA9197" s="6">
        <f t="shared" si="755"/>
        <v>551.52</v>
      </c>
    </row>
    <row r="9198" spans="2:27" x14ac:dyDescent="0.3">
      <c r="B9198">
        <v>9195</v>
      </c>
      <c r="C9198" t="s">
        <v>10483</v>
      </c>
      <c r="D9198" s="1">
        <v>41973</v>
      </c>
      <c r="E9198" s="1">
        <v>41802</v>
      </c>
      <c r="F9198" s="23" t="s">
        <v>10956</v>
      </c>
      <c r="G9198" t="s">
        <v>49</v>
      </c>
      <c r="H9198" t="s">
        <v>1463</v>
      </c>
      <c r="I9198" t="s">
        <v>1464</v>
      </c>
      <c r="J9198" t="s">
        <v>25</v>
      </c>
      <c r="K9198" t="s">
        <v>26</v>
      </c>
      <c r="L9198" t="s">
        <v>7771</v>
      </c>
      <c r="M9198" t="s">
        <v>309</v>
      </c>
      <c r="N9198">
        <v>85323</v>
      </c>
      <c r="O9198" t="s">
        <v>43</v>
      </c>
      <c r="P9198" t="s">
        <v>5073</v>
      </c>
      <c r="Q9198" t="s">
        <v>45</v>
      </c>
      <c r="R9198" t="s">
        <v>578</v>
      </c>
      <c r="S9198" t="s">
        <v>5074</v>
      </c>
      <c r="T9198" s="9">
        <v>47.99</v>
      </c>
      <c r="U9198">
        <v>7</v>
      </c>
      <c r="V9198" s="2">
        <v>0.2</v>
      </c>
      <c r="W9198" s="6">
        <v>3.6</v>
      </c>
      <c r="X9198" s="14">
        <f>AA9198-W9198</f>
        <v>265.14400000000001</v>
      </c>
      <c r="Y9198" s="6">
        <f>T9198*U9198</f>
        <v>335.93</v>
      </c>
      <c r="Z9198" s="6">
        <f>Y9198*V9198</f>
        <v>67.186000000000007</v>
      </c>
      <c r="AA9198" s="6">
        <f t="shared" si="755"/>
        <v>268.74400000000003</v>
      </c>
    </row>
    <row r="9199" spans="2:27" x14ac:dyDescent="0.3">
      <c r="B9199">
        <v>9196</v>
      </c>
      <c r="C9199" t="s">
        <v>10483</v>
      </c>
      <c r="D9199" s="1">
        <v>41973</v>
      </c>
      <c r="E9199" s="1">
        <v>41802</v>
      </c>
      <c r="F9199" s="23" t="s">
        <v>10956</v>
      </c>
      <c r="G9199" t="s">
        <v>49</v>
      </c>
      <c r="H9199" t="s">
        <v>1463</v>
      </c>
      <c r="I9199" t="s">
        <v>1464</v>
      </c>
      <c r="J9199" t="s">
        <v>25</v>
      </c>
      <c r="K9199" t="s">
        <v>26</v>
      </c>
      <c r="L9199" t="s">
        <v>7771</v>
      </c>
      <c r="M9199" t="s">
        <v>309</v>
      </c>
      <c r="N9199">
        <v>85323</v>
      </c>
      <c r="O9199" t="s">
        <v>43</v>
      </c>
      <c r="P9199" t="s">
        <v>5624</v>
      </c>
      <c r="Q9199" t="s">
        <v>70</v>
      </c>
      <c r="R9199" t="s">
        <v>160</v>
      </c>
      <c r="S9199" t="s">
        <v>6810</v>
      </c>
      <c r="T9199" s="9">
        <v>102.24</v>
      </c>
      <c r="U9199">
        <v>4</v>
      </c>
      <c r="V9199" s="2">
        <v>0.2</v>
      </c>
      <c r="W9199" s="6">
        <v>-16.61</v>
      </c>
      <c r="X9199" s="14">
        <f>AA9199-W9199</f>
        <v>343.77800000000002</v>
      </c>
      <c r="Y9199" s="6">
        <f>T9199*U9199</f>
        <v>408.96</v>
      </c>
      <c r="Z9199" s="6">
        <f>Y9199*V9199</f>
        <v>81.792000000000002</v>
      </c>
      <c r="AA9199" s="6">
        <f t="shared" si="755"/>
        <v>327.16800000000001</v>
      </c>
    </row>
    <row r="9200" spans="2:27" x14ac:dyDescent="0.3">
      <c r="B9200">
        <v>9197</v>
      </c>
      <c r="C9200" t="s">
        <v>10484</v>
      </c>
      <c r="D9200" s="1">
        <v>41917</v>
      </c>
      <c r="E9200" s="1">
        <v>41774</v>
      </c>
      <c r="F9200" s="23" t="s">
        <v>10956</v>
      </c>
      <c r="G9200" t="s">
        <v>49</v>
      </c>
      <c r="H9200" t="s">
        <v>3475</v>
      </c>
      <c r="I9200" t="s">
        <v>3476</v>
      </c>
      <c r="J9200" t="s">
        <v>25</v>
      </c>
      <c r="K9200" t="s">
        <v>26</v>
      </c>
      <c r="L9200" t="s">
        <v>630</v>
      </c>
      <c r="M9200" t="s">
        <v>42</v>
      </c>
      <c r="N9200">
        <v>95123</v>
      </c>
      <c r="O9200" t="s">
        <v>43</v>
      </c>
      <c r="P9200" t="s">
        <v>7577</v>
      </c>
      <c r="Q9200" t="s">
        <v>45</v>
      </c>
      <c r="R9200" t="s">
        <v>89</v>
      </c>
      <c r="S9200" t="s">
        <v>7578</v>
      </c>
      <c r="T9200" s="9">
        <v>39.96</v>
      </c>
      <c r="U9200">
        <v>2</v>
      </c>
      <c r="V9200" s="2">
        <v>0</v>
      </c>
      <c r="W9200" s="6">
        <v>19.18</v>
      </c>
      <c r="X9200" s="14">
        <f>AA9200-W9200</f>
        <v>60.74</v>
      </c>
      <c r="Y9200" s="6">
        <f>T9200*U9200</f>
        <v>79.92</v>
      </c>
      <c r="Z9200" s="6">
        <f>Y9200*V9200</f>
        <v>0</v>
      </c>
      <c r="AA9200" s="6">
        <f t="shared" si="755"/>
        <v>79.92</v>
      </c>
    </row>
    <row r="9201" spans="2:27" x14ac:dyDescent="0.3">
      <c r="B9201">
        <v>9198</v>
      </c>
      <c r="C9201" t="s">
        <v>10484</v>
      </c>
      <c r="D9201" s="1">
        <v>41917</v>
      </c>
      <c r="E9201" s="1">
        <v>41774</v>
      </c>
      <c r="F9201" s="23" t="s">
        <v>10956</v>
      </c>
      <c r="G9201" t="s">
        <v>49</v>
      </c>
      <c r="H9201" t="s">
        <v>3475</v>
      </c>
      <c r="I9201" t="s">
        <v>3476</v>
      </c>
      <c r="J9201" t="s">
        <v>25</v>
      </c>
      <c r="K9201" t="s">
        <v>26</v>
      </c>
      <c r="L9201" t="s">
        <v>630</v>
      </c>
      <c r="M9201" t="s">
        <v>42</v>
      </c>
      <c r="N9201">
        <v>95123</v>
      </c>
      <c r="O9201" t="s">
        <v>43</v>
      </c>
      <c r="P9201" t="s">
        <v>4472</v>
      </c>
      <c r="Q9201" t="s">
        <v>70</v>
      </c>
      <c r="R9201" t="s">
        <v>71</v>
      </c>
      <c r="S9201" t="s">
        <v>4473</v>
      </c>
      <c r="T9201" s="9">
        <v>1432</v>
      </c>
      <c r="U9201">
        <v>5</v>
      </c>
      <c r="V9201" s="2">
        <v>0.2</v>
      </c>
      <c r="W9201" s="6">
        <v>125.3</v>
      </c>
      <c r="X9201" s="14">
        <f>AA9201-W9201</f>
        <v>5602.7</v>
      </c>
      <c r="Y9201" s="6">
        <f>T9201*U9201</f>
        <v>7160</v>
      </c>
      <c r="Z9201" s="6">
        <f>Y9201*V9201</f>
        <v>1432</v>
      </c>
      <c r="AA9201" s="6">
        <f t="shared" si="755"/>
        <v>5728</v>
      </c>
    </row>
    <row r="9202" spans="2:27" x14ac:dyDescent="0.3">
      <c r="B9202">
        <v>9199</v>
      </c>
      <c r="C9202" t="s">
        <v>10484</v>
      </c>
      <c r="D9202" s="1">
        <v>41917</v>
      </c>
      <c r="E9202" s="1">
        <v>41774</v>
      </c>
      <c r="F9202" s="23" t="s">
        <v>10956</v>
      </c>
      <c r="G9202" t="s">
        <v>49</v>
      </c>
      <c r="H9202" t="s">
        <v>3475</v>
      </c>
      <c r="I9202" t="s">
        <v>3476</v>
      </c>
      <c r="J9202" t="s">
        <v>25</v>
      </c>
      <c r="K9202" t="s">
        <v>26</v>
      </c>
      <c r="L9202" t="s">
        <v>630</v>
      </c>
      <c r="M9202" t="s">
        <v>42</v>
      </c>
      <c r="N9202">
        <v>95123</v>
      </c>
      <c r="O9202" t="s">
        <v>43</v>
      </c>
      <c r="P9202" t="s">
        <v>8090</v>
      </c>
      <c r="Q9202" t="s">
        <v>45</v>
      </c>
      <c r="R9202" t="s">
        <v>578</v>
      </c>
      <c r="S9202" t="s">
        <v>8091</v>
      </c>
      <c r="T9202" s="9">
        <v>41.04</v>
      </c>
      <c r="U9202">
        <v>6</v>
      </c>
      <c r="V9202" s="2">
        <v>0</v>
      </c>
      <c r="W9202" s="6">
        <v>11.08</v>
      </c>
      <c r="X9202" s="14">
        <f>AA9202-W9202</f>
        <v>235.16</v>
      </c>
      <c r="Y9202" s="6">
        <f>T9202*U9202</f>
        <v>246.24</v>
      </c>
      <c r="Z9202" s="6">
        <f>Y9202*V9202</f>
        <v>0</v>
      </c>
      <c r="AA9202" s="6">
        <f t="shared" si="755"/>
        <v>246.24</v>
      </c>
    </row>
    <row r="9203" spans="2:27" x14ac:dyDescent="0.3">
      <c r="B9203">
        <v>9200</v>
      </c>
      <c r="C9203" t="s">
        <v>10484</v>
      </c>
      <c r="D9203" s="1">
        <v>41917</v>
      </c>
      <c r="E9203" s="1">
        <v>41774</v>
      </c>
      <c r="F9203" s="23" t="s">
        <v>10956</v>
      </c>
      <c r="G9203" t="s">
        <v>49</v>
      </c>
      <c r="H9203" t="s">
        <v>3475</v>
      </c>
      <c r="I9203" t="s">
        <v>3476</v>
      </c>
      <c r="J9203" t="s">
        <v>25</v>
      </c>
      <c r="K9203" t="s">
        <v>26</v>
      </c>
      <c r="L9203" t="s">
        <v>630</v>
      </c>
      <c r="M9203" t="s">
        <v>42</v>
      </c>
      <c r="N9203">
        <v>95123</v>
      </c>
      <c r="O9203" t="s">
        <v>43</v>
      </c>
      <c r="P9203" t="s">
        <v>6255</v>
      </c>
      <c r="Q9203" t="s">
        <v>31</v>
      </c>
      <c r="R9203" t="s">
        <v>35</v>
      </c>
      <c r="S9203" t="s">
        <v>6256</v>
      </c>
      <c r="T9203" s="9">
        <v>256.77999999999997</v>
      </c>
      <c r="U9203">
        <v>1</v>
      </c>
      <c r="V9203" s="2">
        <v>0.2</v>
      </c>
      <c r="W9203" s="6">
        <v>32.1</v>
      </c>
      <c r="X9203" s="14">
        <f>AA9203-W9203</f>
        <v>173.32399999999998</v>
      </c>
      <c r="Y9203" s="6">
        <f>T9203*U9203</f>
        <v>256.77999999999997</v>
      </c>
      <c r="Z9203" s="6">
        <f>Y9203*V9203</f>
        <v>51.355999999999995</v>
      </c>
      <c r="AA9203" s="6">
        <f t="shared" si="755"/>
        <v>205.42399999999998</v>
      </c>
    </row>
    <row r="9204" spans="2:27" x14ac:dyDescent="0.3">
      <c r="B9204">
        <v>9201</v>
      </c>
      <c r="C9204" t="s">
        <v>10485</v>
      </c>
      <c r="D9204" s="1">
        <v>42660</v>
      </c>
      <c r="E9204" s="1">
        <v>42663</v>
      </c>
      <c r="F9204" s="9" t="str">
        <f t="shared" ref="F9204:F9205" si="758">DATEDIF(D9204,E9204,"d")&amp;" days"</f>
        <v>3 days</v>
      </c>
      <c r="G9204" t="s">
        <v>187</v>
      </c>
      <c r="H9204" t="s">
        <v>7726</v>
      </c>
      <c r="I9204" t="s">
        <v>7727</v>
      </c>
      <c r="J9204" t="s">
        <v>25</v>
      </c>
      <c r="K9204" t="s">
        <v>26</v>
      </c>
      <c r="L9204" t="s">
        <v>4934</v>
      </c>
      <c r="M9204" t="s">
        <v>789</v>
      </c>
      <c r="N9204">
        <v>8861</v>
      </c>
      <c r="O9204" t="s">
        <v>147</v>
      </c>
      <c r="P9204" t="s">
        <v>1673</v>
      </c>
      <c r="Q9204" t="s">
        <v>31</v>
      </c>
      <c r="R9204" t="s">
        <v>32</v>
      </c>
      <c r="S9204" t="s">
        <v>1674</v>
      </c>
      <c r="T9204" s="9">
        <v>120.98</v>
      </c>
      <c r="U9204">
        <v>1</v>
      </c>
      <c r="V9204" s="2">
        <v>0</v>
      </c>
      <c r="W9204" s="6">
        <v>12.1</v>
      </c>
      <c r="X9204" s="14">
        <f>AA9204-W9204</f>
        <v>108.88000000000001</v>
      </c>
      <c r="Y9204" s="6">
        <f>T9204*U9204</f>
        <v>120.98</v>
      </c>
      <c r="Z9204" s="6">
        <f>Y9204*V9204</f>
        <v>0</v>
      </c>
      <c r="AA9204" s="6">
        <f t="shared" si="755"/>
        <v>120.98</v>
      </c>
    </row>
    <row r="9205" spans="2:27" x14ac:dyDescent="0.3">
      <c r="B9205">
        <v>9202</v>
      </c>
      <c r="C9205" t="s">
        <v>10485</v>
      </c>
      <c r="D9205" s="1">
        <v>42660</v>
      </c>
      <c r="E9205" s="1">
        <v>42663</v>
      </c>
      <c r="F9205" s="9" t="str">
        <f t="shared" si="758"/>
        <v>3 days</v>
      </c>
      <c r="G9205" t="s">
        <v>187</v>
      </c>
      <c r="H9205" t="s">
        <v>7726</v>
      </c>
      <c r="I9205" t="s">
        <v>7727</v>
      </c>
      <c r="J9205" t="s">
        <v>25</v>
      </c>
      <c r="K9205" t="s">
        <v>26</v>
      </c>
      <c r="L9205" t="s">
        <v>4934</v>
      </c>
      <c r="M9205" t="s">
        <v>789</v>
      </c>
      <c r="N9205">
        <v>8861</v>
      </c>
      <c r="O9205" t="s">
        <v>147</v>
      </c>
      <c r="P9205" t="s">
        <v>1515</v>
      </c>
      <c r="Q9205" t="s">
        <v>45</v>
      </c>
      <c r="R9205" t="s">
        <v>74</v>
      </c>
      <c r="S9205" t="s">
        <v>1516</v>
      </c>
      <c r="T9205" s="9">
        <v>315.98</v>
      </c>
      <c r="U9205">
        <v>1</v>
      </c>
      <c r="V9205" s="2">
        <v>0</v>
      </c>
      <c r="W9205" s="6">
        <v>148.51</v>
      </c>
      <c r="X9205" s="14">
        <f>AA9205-W9205</f>
        <v>167.47000000000003</v>
      </c>
      <c r="Y9205" s="6">
        <f>T9205*U9205</f>
        <v>315.98</v>
      </c>
      <c r="Z9205" s="6">
        <f>Y9205*V9205</f>
        <v>0</v>
      </c>
      <c r="AA9205" s="6">
        <f t="shared" si="755"/>
        <v>315.98</v>
      </c>
    </row>
    <row r="9206" spans="2:27" x14ac:dyDescent="0.3">
      <c r="B9206">
        <v>9203</v>
      </c>
      <c r="C9206" t="s">
        <v>10486</v>
      </c>
      <c r="D9206" s="1">
        <v>42673</v>
      </c>
      <c r="E9206" s="1">
        <v>42440</v>
      </c>
      <c r="F9206" s="23" t="s">
        <v>10956</v>
      </c>
      <c r="G9206" t="s">
        <v>49</v>
      </c>
      <c r="H9206" t="s">
        <v>4772</v>
      </c>
      <c r="I9206" t="s">
        <v>4773</v>
      </c>
      <c r="J9206" t="s">
        <v>40</v>
      </c>
      <c r="K9206" t="s">
        <v>26</v>
      </c>
      <c r="L9206" t="s">
        <v>265</v>
      </c>
      <c r="M9206" t="s">
        <v>266</v>
      </c>
      <c r="N9206">
        <v>10011</v>
      </c>
      <c r="O9206" t="s">
        <v>147</v>
      </c>
      <c r="P9206" t="s">
        <v>4927</v>
      </c>
      <c r="Q9206" t="s">
        <v>45</v>
      </c>
      <c r="R9206" t="s">
        <v>74</v>
      </c>
      <c r="S9206" t="s">
        <v>4928</v>
      </c>
      <c r="T9206" s="9">
        <v>28.75</v>
      </c>
      <c r="U9206">
        <v>3</v>
      </c>
      <c r="V9206" s="2">
        <v>0.2</v>
      </c>
      <c r="W9206" s="6">
        <v>10.06</v>
      </c>
      <c r="X9206" s="14">
        <f>AA9206-W9206</f>
        <v>58.94</v>
      </c>
      <c r="Y9206" s="6">
        <f>T9206*U9206</f>
        <v>86.25</v>
      </c>
      <c r="Z9206" s="6">
        <f>Y9206*V9206</f>
        <v>17.25</v>
      </c>
      <c r="AA9206" s="6">
        <f t="shared" si="755"/>
        <v>69</v>
      </c>
    </row>
    <row r="9207" spans="2:27" x14ac:dyDescent="0.3">
      <c r="B9207">
        <v>9204</v>
      </c>
      <c r="C9207" t="s">
        <v>10486</v>
      </c>
      <c r="D9207" s="1">
        <v>42673</v>
      </c>
      <c r="E9207" s="1">
        <v>42440</v>
      </c>
      <c r="F9207" s="23" t="s">
        <v>10956</v>
      </c>
      <c r="G9207" t="s">
        <v>49</v>
      </c>
      <c r="H9207" t="s">
        <v>4772</v>
      </c>
      <c r="I9207" t="s">
        <v>4773</v>
      </c>
      <c r="J9207" t="s">
        <v>40</v>
      </c>
      <c r="K9207" t="s">
        <v>26</v>
      </c>
      <c r="L9207" t="s">
        <v>265</v>
      </c>
      <c r="M9207" t="s">
        <v>266</v>
      </c>
      <c r="N9207">
        <v>10011</v>
      </c>
      <c r="O9207" t="s">
        <v>147</v>
      </c>
      <c r="P9207" t="s">
        <v>5004</v>
      </c>
      <c r="Q9207" t="s">
        <v>45</v>
      </c>
      <c r="R9207" t="s">
        <v>67</v>
      </c>
      <c r="S9207" t="s">
        <v>5005</v>
      </c>
      <c r="T9207" s="9">
        <v>114.95</v>
      </c>
      <c r="U9207">
        <v>5</v>
      </c>
      <c r="V9207" s="2">
        <v>0</v>
      </c>
      <c r="W9207" s="6">
        <v>32.19</v>
      </c>
      <c r="X9207" s="14">
        <f>AA9207-W9207</f>
        <v>542.55999999999995</v>
      </c>
      <c r="Y9207" s="6">
        <f>T9207*U9207</f>
        <v>574.75</v>
      </c>
      <c r="Z9207" s="6">
        <f>Y9207*V9207</f>
        <v>0</v>
      </c>
      <c r="AA9207" s="6">
        <f t="shared" si="755"/>
        <v>574.75</v>
      </c>
    </row>
    <row r="9208" spans="2:27" x14ac:dyDescent="0.3">
      <c r="B9208">
        <v>9205</v>
      </c>
      <c r="C9208" t="s">
        <v>10487</v>
      </c>
      <c r="D9208" s="1">
        <v>42381</v>
      </c>
      <c r="E9208" s="1">
        <v>42502</v>
      </c>
      <c r="F9208" s="9" t="str">
        <f t="shared" ref="F9208:F9217" si="759">DATEDIF(D9208,E9208,"d")&amp;" days"</f>
        <v>121 days</v>
      </c>
      <c r="G9208" t="s">
        <v>49</v>
      </c>
      <c r="H9208" t="s">
        <v>793</v>
      </c>
      <c r="I9208" t="s">
        <v>794</v>
      </c>
      <c r="J9208" t="s">
        <v>40</v>
      </c>
      <c r="K9208" t="s">
        <v>26</v>
      </c>
      <c r="L9208" t="s">
        <v>41</v>
      </c>
      <c r="M9208" t="s">
        <v>42</v>
      </c>
      <c r="N9208">
        <v>90004</v>
      </c>
      <c r="O9208" t="s">
        <v>43</v>
      </c>
      <c r="P9208" t="s">
        <v>571</v>
      </c>
      <c r="Q9208" t="s">
        <v>45</v>
      </c>
      <c r="R9208" t="s">
        <v>67</v>
      </c>
      <c r="S9208" t="s">
        <v>572</v>
      </c>
      <c r="T9208" s="9">
        <v>23.04</v>
      </c>
      <c r="U9208">
        <v>8</v>
      </c>
      <c r="V9208" s="2">
        <v>0</v>
      </c>
      <c r="W9208" s="6">
        <v>6.91</v>
      </c>
      <c r="X9208" s="14">
        <f>AA9208-W9208</f>
        <v>177.41</v>
      </c>
      <c r="Y9208" s="6">
        <f>T9208*U9208</f>
        <v>184.32</v>
      </c>
      <c r="Z9208" s="6">
        <f>Y9208*V9208</f>
        <v>0</v>
      </c>
      <c r="AA9208" s="6">
        <f t="shared" si="755"/>
        <v>184.32</v>
      </c>
    </row>
    <row r="9209" spans="2:27" x14ac:dyDescent="0.3">
      <c r="B9209">
        <v>9206</v>
      </c>
      <c r="C9209" t="s">
        <v>10488</v>
      </c>
      <c r="D9209" s="1">
        <v>42481</v>
      </c>
      <c r="E9209" s="1">
        <v>42481</v>
      </c>
      <c r="F9209" s="9" t="str">
        <f t="shared" si="759"/>
        <v>0 days</v>
      </c>
      <c r="G9209" t="s">
        <v>1292</v>
      </c>
      <c r="H9209" t="s">
        <v>4566</v>
      </c>
      <c r="I9209" t="s">
        <v>4567</v>
      </c>
      <c r="J9209" t="s">
        <v>25</v>
      </c>
      <c r="K9209" t="s">
        <v>26</v>
      </c>
      <c r="L9209" t="s">
        <v>8455</v>
      </c>
      <c r="M9209" t="s">
        <v>748</v>
      </c>
      <c r="N9209">
        <v>6460</v>
      </c>
      <c r="O9209" t="s">
        <v>147</v>
      </c>
      <c r="P9209" t="s">
        <v>3587</v>
      </c>
      <c r="Q9209" t="s">
        <v>45</v>
      </c>
      <c r="R9209" t="s">
        <v>67</v>
      </c>
      <c r="S9209" t="s">
        <v>3588</v>
      </c>
      <c r="T9209" s="9">
        <v>15.48</v>
      </c>
      <c r="U9209">
        <v>3</v>
      </c>
      <c r="V9209" s="2">
        <v>0</v>
      </c>
      <c r="W9209" s="6">
        <v>4.49</v>
      </c>
      <c r="X9209" s="14">
        <f>AA9209-W9209</f>
        <v>41.949999999999996</v>
      </c>
      <c r="Y9209" s="6">
        <f>T9209*U9209</f>
        <v>46.44</v>
      </c>
      <c r="Z9209" s="6">
        <f>Y9209*V9209</f>
        <v>0</v>
      </c>
      <c r="AA9209" s="6">
        <f t="shared" si="755"/>
        <v>46.44</v>
      </c>
    </row>
    <row r="9210" spans="2:27" x14ac:dyDescent="0.3">
      <c r="B9210">
        <v>9207</v>
      </c>
      <c r="C9210" t="s">
        <v>10488</v>
      </c>
      <c r="D9210" s="1">
        <v>42481</v>
      </c>
      <c r="E9210" s="1">
        <v>42481</v>
      </c>
      <c r="F9210" s="9" t="str">
        <f t="shared" si="759"/>
        <v>0 days</v>
      </c>
      <c r="G9210" t="s">
        <v>1292</v>
      </c>
      <c r="H9210" t="s">
        <v>4566</v>
      </c>
      <c r="I9210" t="s">
        <v>4567</v>
      </c>
      <c r="J9210" t="s">
        <v>25</v>
      </c>
      <c r="K9210" t="s">
        <v>26</v>
      </c>
      <c r="L9210" t="s">
        <v>8455</v>
      </c>
      <c r="M9210" t="s">
        <v>748</v>
      </c>
      <c r="N9210">
        <v>6460</v>
      </c>
      <c r="O9210" t="s">
        <v>147</v>
      </c>
      <c r="P9210" t="s">
        <v>8020</v>
      </c>
      <c r="Q9210" t="s">
        <v>45</v>
      </c>
      <c r="R9210" t="s">
        <v>89</v>
      </c>
      <c r="S9210" t="s">
        <v>8021</v>
      </c>
      <c r="T9210" s="9">
        <v>51.84</v>
      </c>
      <c r="U9210">
        <v>8</v>
      </c>
      <c r="V9210" s="2">
        <v>0</v>
      </c>
      <c r="W9210" s="6">
        <v>24.88</v>
      </c>
      <c r="X9210" s="14">
        <f>AA9210-W9210</f>
        <v>389.84000000000003</v>
      </c>
      <c r="Y9210" s="6">
        <f>T9210*U9210</f>
        <v>414.72</v>
      </c>
      <c r="Z9210" s="6">
        <f>Y9210*V9210</f>
        <v>0</v>
      </c>
      <c r="AA9210" s="6">
        <f t="shared" si="755"/>
        <v>414.72</v>
      </c>
    </row>
    <row r="9211" spans="2:27" x14ac:dyDescent="0.3">
      <c r="B9211">
        <v>9208</v>
      </c>
      <c r="C9211" t="s">
        <v>10489</v>
      </c>
      <c r="D9211" s="1">
        <v>42802</v>
      </c>
      <c r="E9211" s="1">
        <v>42924</v>
      </c>
      <c r="F9211" s="9" t="str">
        <f t="shared" si="759"/>
        <v>122 days</v>
      </c>
      <c r="G9211" t="s">
        <v>49</v>
      </c>
      <c r="H9211" t="s">
        <v>3835</v>
      </c>
      <c r="I9211" t="s">
        <v>3836</v>
      </c>
      <c r="J9211" t="s">
        <v>25</v>
      </c>
      <c r="K9211" t="s">
        <v>26</v>
      </c>
      <c r="L9211" t="s">
        <v>537</v>
      </c>
      <c r="M9211" t="s">
        <v>210</v>
      </c>
      <c r="N9211">
        <v>61701</v>
      </c>
      <c r="O9211" t="s">
        <v>104</v>
      </c>
      <c r="P9211" t="s">
        <v>5548</v>
      </c>
      <c r="Q9211" t="s">
        <v>70</v>
      </c>
      <c r="R9211" t="s">
        <v>160</v>
      </c>
      <c r="S9211" t="s">
        <v>5549</v>
      </c>
      <c r="T9211" s="9">
        <v>39.82</v>
      </c>
      <c r="U9211">
        <v>3</v>
      </c>
      <c r="V9211" s="2">
        <v>0.2</v>
      </c>
      <c r="W9211" s="6">
        <v>7.47</v>
      </c>
      <c r="X9211" s="14">
        <f>AA9211-W9211</f>
        <v>88.098000000000013</v>
      </c>
      <c r="Y9211" s="6">
        <f>T9211*U9211</f>
        <v>119.46000000000001</v>
      </c>
      <c r="Z9211" s="6">
        <f>Y9211*V9211</f>
        <v>23.892000000000003</v>
      </c>
      <c r="AA9211" s="6">
        <f t="shared" si="755"/>
        <v>95.568000000000012</v>
      </c>
    </row>
    <row r="9212" spans="2:27" x14ac:dyDescent="0.3">
      <c r="B9212">
        <v>9209</v>
      </c>
      <c r="C9212" t="s">
        <v>10490</v>
      </c>
      <c r="D9212" s="1">
        <v>42802</v>
      </c>
      <c r="E9212" s="1">
        <v>42955</v>
      </c>
      <c r="F9212" s="9" t="str">
        <f t="shared" si="759"/>
        <v>153 days</v>
      </c>
      <c r="G9212" t="s">
        <v>22</v>
      </c>
      <c r="H9212" t="s">
        <v>4782</v>
      </c>
      <c r="I9212" t="s">
        <v>4783</v>
      </c>
      <c r="J9212" t="s">
        <v>40</v>
      </c>
      <c r="K9212" t="s">
        <v>26</v>
      </c>
      <c r="L9212" t="s">
        <v>94</v>
      </c>
      <c r="M9212" t="s">
        <v>95</v>
      </c>
      <c r="N9212">
        <v>98105</v>
      </c>
      <c r="O9212" t="s">
        <v>43</v>
      </c>
      <c r="P9212" t="s">
        <v>4946</v>
      </c>
      <c r="Q9212" t="s">
        <v>45</v>
      </c>
      <c r="R9212" t="s">
        <v>58</v>
      </c>
      <c r="S9212" t="s">
        <v>4947</v>
      </c>
      <c r="T9212" s="9">
        <v>16.059999999999999</v>
      </c>
      <c r="U9212">
        <v>1</v>
      </c>
      <c r="V9212" s="2">
        <v>0</v>
      </c>
      <c r="W9212" s="6">
        <v>4.18</v>
      </c>
      <c r="X9212" s="14">
        <f>AA9212-W9212</f>
        <v>11.879999999999999</v>
      </c>
      <c r="Y9212" s="6">
        <f>T9212*U9212</f>
        <v>16.059999999999999</v>
      </c>
      <c r="Z9212" s="6">
        <f>Y9212*V9212</f>
        <v>0</v>
      </c>
      <c r="AA9212" s="6">
        <f t="shared" si="755"/>
        <v>16.059999999999999</v>
      </c>
    </row>
    <row r="9213" spans="2:27" x14ac:dyDescent="0.3">
      <c r="B9213">
        <v>9210</v>
      </c>
      <c r="C9213" t="s">
        <v>10491</v>
      </c>
      <c r="D9213" s="1">
        <v>43051</v>
      </c>
      <c r="E9213" s="1">
        <v>43083</v>
      </c>
      <c r="F9213" s="9" t="str">
        <f t="shared" si="759"/>
        <v>32 days</v>
      </c>
      <c r="G9213" t="s">
        <v>22</v>
      </c>
      <c r="H9213" t="s">
        <v>10492</v>
      </c>
      <c r="I9213" t="s">
        <v>10493</v>
      </c>
      <c r="J9213" t="s">
        <v>101</v>
      </c>
      <c r="K9213" t="s">
        <v>26</v>
      </c>
      <c r="L9213" t="s">
        <v>2225</v>
      </c>
      <c r="M9213" t="s">
        <v>488</v>
      </c>
      <c r="N9213">
        <v>52601</v>
      </c>
      <c r="O9213" t="s">
        <v>104</v>
      </c>
      <c r="P9213" t="s">
        <v>4173</v>
      </c>
      <c r="Q9213" t="s">
        <v>45</v>
      </c>
      <c r="R9213" t="s">
        <v>172</v>
      </c>
      <c r="S9213" t="s">
        <v>4174</v>
      </c>
      <c r="T9213" s="9">
        <v>7.28</v>
      </c>
      <c r="U9213">
        <v>1</v>
      </c>
      <c r="V9213" s="2">
        <v>0</v>
      </c>
      <c r="W9213" s="6">
        <v>3.49</v>
      </c>
      <c r="X9213" s="14">
        <f>AA9213-W9213</f>
        <v>3.79</v>
      </c>
      <c r="Y9213" s="6">
        <f>T9213*U9213</f>
        <v>7.28</v>
      </c>
      <c r="Z9213" s="6">
        <f>Y9213*V9213</f>
        <v>0</v>
      </c>
      <c r="AA9213" s="6">
        <f t="shared" si="755"/>
        <v>7.28</v>
      </c>
    </row>
    <row r="9214" spans="2:27" x14ac:dyDescent="0.3">
      <c r="B9214">
        <v>9211</v>
      </c>
      <c r="C9214" t="s">
        <v>10491</v>
      </c>
      <c r="D9214" s="1">
        <v>43051</v>
      </c>
      <c r="E9214" s="1">
        <v>43083</v>
      </c>
      <c r="F9214" s="9" t="str">
        <f t="shared" si="759"/>
        <v>32 days</v>
      </c>
      <c r="G9214" t="s">
        <v>22</v>
      </c>
      <c r="H9214" t="s">
        <v>10492</v>
      </c>
      <c r="I9214" t="s">
        <v>10493</v>
      </c>
      <c r="J9214" t="s">
        <v>101</v>
      </c>
      <c r="K9214" t="s">
        <v>26</v>
      </c>
      <c r="L9214" t="s">
        <v>2225</v>
      </c>
      <c r="M9214" t="s">
        <v>488</v>
      </c>
      <c r="N9214">
        <v>52601</v>
      </c>
      <c r="O9214" t="s">
        <v>104</v>
      </c>
      <c r="P9214" t="s">
        <v>2942</v>
      </c>
      <c r="Q9214" t="s">
        <v>45</v>
      </c>
      <c r="R9214" t="s">
        <v>74</v>
      </c>
      <c r="S9214" t="s">
        <v>2943</v>
      </c>
      <c r="T9214" s="9">
        <v>5.4</v>
      </c>
      <c r="U9214">
        <v>3</v>
      </c>
      <c r="V9214" s="2">
        <v>0</v>
      </c>
      <c r="W9214" s="6">
        <v>2.59</v>
      </c>
      <c r="X9214" s="14">
        <f>AA9214-W9214</f>
        <v>13.610000000000003</v>
      </c>
      <c r="Y9214" s="6">
        <f>T9214*U9214</f>
        <v>16.200000000000003</v>
      </c>
      <c r="Z9214" s="6">
        <f>Y9214*V9214</f>
        <v>0</v>
      </c>
      <c r="AA9214" s="6">
        <f t="shared" si="755"/>
        <v>16.200000000000003</v>
      </c>
    </row>
    <row r="9215" spans="2:27" x14ac:dyDescent="0.3">
      <c r="B9215">
        <v>9212</v>
      </c>
      <c r="C9215" t="s">
        <v>10494</v>
      </c>
      <c r="D9215" s="1">
        <v>42077</v>
      </c>
      <c r="E9215" s="1">
        <v>42082</v>
      </c>
      <c r="F9215" s="9" t="str">
        <f t="shared" si="759"/>
        <v>5 days</v>
      </c>
      <c r="G9215" t="s">
        <v>49</v>
      </c>
      <c r="H9215" t="s">
        <v>4050</v>
      </c>
      <c r="I9215" t="s">
        <v>4051</v>
      </c>
      <c r="J9215" t="s">
        <v>25</v>
      </c>
      <c r="K9215" t="s">
        <v>26</v>
      </c>
      <c r="L9215" t="s">
        <v>566</v>
      </c>
      <c r="M9215" t="s">
        <v>42</v>
      </c>
      <c r="N9215">
        <v>95661</v>
      </c>
      <c r="O9215" t="s">
        <v>43</v>
      </c>
      <c r="P9215" t="s">
        <v>1096</v>
      </c>
      <c r="Q9215" t="s">
        <v>45</v>
      </c>
      <c r="R9215" t="s">
        <v>89</v>
      </c>
      <c r="S9215" t="s">
        <v>1097</v>
      </c>
      <c r="T9215" s="9">
        <v>19.440000000000001</v>
      </c>
      <c r="U9215">
        <v>3</v>
      </c>
      <c r="V9215" s="2">
        <v>0</v>
      </c>
      <c r="W9215" s="6">
        <v>9.33</v>
      </c>
      <c r="X9215" s="14">
        <f>AA9215-W9215</f>
        <v>48.990000000000009</v>
      </c>
      <c r="Y9215" s="6">
        <f>T9215*U9215</f>
        <v>58.320000000000007</v>
      </c>
      <c r="Z9215" s="6">
        <f>Y9215*V9215</f>
        <v>0</v>
      </c>
      <c r="AA9215" s="6">
        <f t="shared" si="755"/>
        <v>58.320000000000007</v>
      </c>
    </row>
    <row r="9216" spans="2:27" x14ac:dyDescent="0.3">
      <c r="B9216">
        <v>9213</v>
      </c>
      <c r="C9216" t="s">
        <v>10495</v>
      </c>
      <c r="D9216" s="1">
        <v>41863</v>
      </c>
      <c r="E9216" s="1">
        <v>41988</v>
      </c>
      <c r="F9216" s="9" t="str">
        <f t="shared" si="759"/>
        <v>125 days</v>
      </c>
      <c r="G9216" t="s">
        <v>49</v>
      </c>
      <c r="H9216" t="s">
        <v>2096</v>
      </c>
      <c r="I9216" t="s">
        <v>2097</v>
      </c>
      <c r="J9216" t="s">
        <v>40</v>
      </c>
      <c r="K9216" t="s">
        <v>26</v>
      </c>
      <c r="L9216" t="s">
        <v>126</v>
      </c>
      <c r="M9216" t="s">
        <v>42</v>
      </c>
      <c r="N9216">
        <v>94110</v>
      </c>
      <c r="O9216" t="s">
        <v>43</v>
      </c>
      <c r="P9216" t="s">
        <v>297</v>
      </c>
      <c r="Q9216" t="s">
        <v>31</v>
      </c>
      <c r="R9216" t="s">
        <v>64</v>
      </c>
      <c r="S9216" t="s">
        <v>298</v>
      </c>
      <c r="T9216" s="9">
        <v>39.880000000000003</v>
      </c>
      <c r="U9216">
        <v>2</v>
      </c>
      <c r="V9216" s="2">
        <v>0</v>
      </c>
      <c r="W9216" s="6">
        <v>11.17</v>
      </c>
      <c r="X9216" s="14">
        <f>AA9216-W9216</f>
        <v>68.59</v>
      </c>
      <c r="Y9216" s="6">
        <f>T9216*U9216</f>
        <v>79.760000000000005</v>
      </c>
      <c r="Z9216" s="6">
        <f>Y9216*V9216</f>
        <v>0</v>
      </c>
      <c r="AA9216" s="6">
        <f t="shared" si="755"/>
        <v>79.760000000000005</v>
      </c>
    </row>
    <row r="9217" spans="2:27" x14ac:dyDescent="0.3">
      <c r="B9217">
        <v>9214</v>
      </c>
      <c r="C9217" t="s">
        <v>10495</v>
      </c>
      <c r="D9217" s="1">
        <v>41863</v>
      </c>
      <c r="E9217" s="1">
        <v>41988</v>
      </c>
      <c r="F9217" s="9" t="str">
        <f t="shared" si="759"/>
        <v>125 days</v>
      </c>
      <c r="G9217" t="s">
        <v>49</v>
      </c>
      <c r="H9217" t="s">
        <v>2096</v>
      </c>
      <c r="I9217" t="s">
        <v>2097</v>
      </c>
      <c r="J9217" t="s">
        <v>40</v>
      </c>
      <c r="K9217" t="s">
        <v>26</v>
      </c>
      <c r="L9217" t="s">
        <v>126</v>
      </c>
      <c r="M9217" t="s">
        <v>42</v>
      </c>
      <c r="N9217">
        <v>94110</v>
      </c>
      <c r="O9217" t="s">
        <v>43</v>
      </c>
      <c r="P9217" t="s">
        <v>4364</v>
      </c>
      <c r="Q9217" t="s">
        <v>31</v>
      </c>
      <c r="R9217" t="s">
        <v>64</v>
      </c>
      <c r="S9217" t="s">
        <v>4365</v>
      </c>
      <c r="T9217" s="9">
        <v>79.44</v>
      </c>
      <c r="U9217">
        <v>3</v>
      </c>
      <c r="V9217" s="2">
        <v>0</v>
      </c>
      <c r="W9217" s="6">
        <v>28.6</v>
      </c>
      <c r="X9217" s="14">
        <f>AA9217-W9217</f>
        <v>209.72</v>
      </c>
      <c r="Y9217" s="6">
        <f>T9217*U9217</f>
        <v>238.32</v>
      </c>
      <c r="Z9217" s="6">
        <f>Y9217*V9217</f>
        <v>0</v>
      </c>
      <c r="AA9217" s="6">
        <f t="shared" si="755"/>
        <v>238.32</v>
      </c>
    </row>
    <row r="9218" spans="2:27" x14ac:dyDescent="0.3">
      <c r="B9218">
        <v>9215</v>
      </c>
      <c r="C9218" t="s">
        <v>10496</v>
      </c>
      <c r="D9218" s="1">
        <v>43008</v>
      </c>
      <c r="E9218" s="1">
        <v>42776</v>
      </c>
      <c r="F9218" s="23" t="s">
        <v>10956</v>
      </c>
      <c r="G9218" t="s">
        <v>187</v>
      </c>
      <c r="H9218" t="s">
        <v>4619</v>
      </c>
      <c r="I9218" t="s">
        <v>4620</v>
      </c>
      <c r="J9218" t="s">
        <v>40</v>
      </c>
      <c r="K9218" t="s">
        <v>26</v>
      </c>
      <c r="L9218" t="s">
        <v>145</v>
      </c>
      <c r="M9218" t="s">
        <v>146</v>
      </c>
      <c r="N9218">
        <v>19120</v>
      </c>
      <c r="O9218" t="s">
        <v>147</v>
      </c>
      <c r="P9218" t="s">
        <v>10497</v>
      </c>
      <c r="Q9218" t="s">
        <v>45</v>
      </c>
      <c r="R9218" t="s">
        <v>46</v>
      </c>
      <c r="S9218" t="s">
        <v>10498</v>
      </c>
      <c r="T9218" s="9">
        <v>20.66</v>
      </c>
      <c r="U9218">
        <v>7</v>
      </c>
      <c r="V9218" s="2">
        <v>0.2</v>
      </c>
      <c r="W9218" s="6">
        <v>6.97</v>
      </c>
      <c r="X9218" s="14">
        <f>AA9218-W9218</f>
        <v>108.726</v>
      </c>
      <c r="Y9218" s="6">
        <f>T9218*U9218</f>
        <v>144.62</v>
      </c>
      <c r="Z9218" s="6">
        <f>Y9218*V9218</f>
        <v>28.924000000000003</v>
      </c>
      <c r="AA9218" s="6">
        <f t="shared" si="755"/>
        <v>115.696</v>
      </c>
    </row>
    <row r="9219" spans="2:27" x14ac:dyDescent="0.3">
      <c r="B9219">
        <v>9216</v>
      </c>
      <c r="C9219" t="s">
        <v>10499</v>
      </c>
      <c r="D9219" s="1">
        <v>42695</v>
      </c>
      <c r="E9219" s="1">
        <v>42700</v>
      </c>
      <c r="F9219" s="9" t="str">
        <f t="shared" ref="F9219:F9241" si="760">DATEDIF(D9219,E9219,"d")&amp;" days"</f>
        <v>5 days</v>
      </c>
      <c r="G9219" t="s">
        <v>49</v>
      </c>
      <c r="H9219" t="s">
        <v>2175</v>
      </c>
      <c r="I9219" t="s">
        <v>2176</v>
      </c>
      <c r="J9219" t="s">
        <v>40</v>
      </c>
      <c r="K9219" t="s">
        <v>26</v>
      </c>
      <c r="L9219" t="s">
        <v>41</v>
      </c>
      <c r="M9219" t="s">
        <v>42</v>
      </c>
      <c r="N9219">
        <v>90049</v>
      </c>
      <c r="O9219" t="s">
        <v>43</v>
      </c>
      <c r="P9219" t="s">
        <v>1933</v>
      </c>
      <c r="Q9219" t="s">
        <v>45</v>
      </c>
      <c r="R9219" t="s">
        <v>89</v>
      </c>
      <c r="S9219" t="s">
        <v>1934</v>
      </c>
      <c r="T9219" s="9">
        <v>32.4</v>
      </c>
      <c r="U9219">
        <v>5</v>
      </c>
      <c r="V9219" s="2">
        <v>0</v>
      </c>
      <c r="W9219" s="6">
        <v>15.55</v>
      </c>
      <c r="X9219" s="14">
        <f>AA9219-W9219</f>
        <v>146.44999999999999</v>
      </c>
      <c r="Y9219" s="6">
        <f>T9219*U9219</f>
        <v>162</v>
      </c>
      <c r="Z9219" s="6">
        <f>Y9219*V9219</f>
        <v>0</v>
      </c>
      <c r="AA9219" s="6">
        <f t="shared" si="755"/>
        <v>162</v>
      </c>
    </row>
    <row r="9220" spans="2:27" x14ac:dyDescent="0.3">
      <c r="B9220">
        <v>9217</v>
      </c>
      <c r="C9220" t="s">
        <v>10500</v>
      </c>
      <c r="D9220" s="1">
        <v>43063</v>
      </c>
      <c r="E9220" s="1">
        <v>43069</v>
      </c>
      <c r="F9220" s="9" t="str">
        <f t="shared" si="760"/>
        <v>6 days</v>
      </c>
      <c r="G9220" t="s">
        <v>49</v>
      </c>
      <c r="H9220" t="s">
        <v>6318</v>
      </c>
      <c r="I9220" t="s">
        <v>6319</v>
      </c>
      <c r="J9220" t="s">
        <v>40</v>
      </c>
      <c r="K9220" t="s">
        <v>26</v>
      </c>
      <c r="L9220" t="s">
        <v>6909</v>
      </c>
      <c r="M9220" t="s">
        <v>103</v>
      </c>
      <c r="N9220">
        <v>79762</v>
      </c>
      <c r="O9220" t="s">
        <v>104</v>
      </c>
      <c r="P9220" t="s">
        <v>105</v>
      </c>
      <c r="Q9220" t="s">
        <v>45</v>
      </c>
      <c r="R9220" t="s">
        <v>77</v>
      </c>
      <c r="S9220" t="s">
        <v>106</v>
      </c>
      <c r="T9220" s="9">
        <v>13.76</v>
      </c>
      <c r="U9220">
        <v>1</v>
      </c>
      <c r="V9220" s="2">
        <v>0.8</v>
      </c>
      <c r="W9220" s="6">
        <v>-24.77</v>
      </c>
      <c r="X9220" s="14">
        <f>AA9220-W9220</f>
        <v>27.521999999999998</v>
      </c>
      <c r="Y9220" s="6">
        <f>T9220*U9220</f>
        <v>13.76</v>
      </c>
      <c r="Z9220" s="6">
        <f>Y9220*V9220</f>
        <v>11.008000000000001</v>
      </c>
      <c r="AA9220" s="6">
        <f t="shared" si="755"/>
        <v>2.7519999999999989</v>
      </c>
    </row>
    <row r="9221" spans="2:27" x14ac:dyDescent="0.3">
      <c r="B9221">
        <v>9218</v>
      </c>
      <c r="C9221" t="s">
        <v>10501</v>
      </c>
      <c r="D9221" s="1">
        <v>43053</v>
      </c>
      <c r="E9221" s="1">
        <v>43056</v>
      </c>
      <c r="F9221" s="9" t="str">
        <f t="shared" si="760"/>
        <v>3 days</v>
      </c>
      <c r="G9221" t="s">
        <v>187</v>
      </c>
      <c r="H9221" t="s">
        <v>5159</v>
      </c>
      <c r="I9221" t="s">
        <v>5160</v>
      </c>
      <c r="J9221" t="s">
        <v>101</v>
      </c>
      <c r="K9221" t="s">
        <v>26</v>
      </c>
      <c r="L9221" t="s">
        <v>408</v>
      </c>
      <c r="M9221" t="s">
        <v>228</v>
      </c>
      <c r="N9221">
        <v>55407</v>
      </c>
      <c r="O9221" t="s">
        <v>104</v>
      </c>
      <c r="P9221" t="s">
        <v>2581</v>
      </c>
      <c r="Q9221" t="s">
        <v>45</v>
      </c>
      <c r="R9221" t="s">
        <v>172</v>
      </c>
      <c r="S9221" t="s">
        <v>2582</v>
      </c>
      <c r="T9221" s="9">
        <v>15.28</v>
      </c>
      <c r="U9221">
        <v>2</v>
      </c>
      <c r="V9221" s="2">
        <v>0</v>
      </c>
      <c r="W9221" s="6">
        <v>7.49</v>
      </c>
      <c r="X9221" s="14">
        <f>AA9221-W9221</f>
        <v>23.07</v>
      </c>
      <c r="Y9221" s="6">
        <f>T9221*U9221</f>
        <v>30.56</v>
      </c>
      <c r="Z9221" s="6">
        <f>Y9221*V9221</f>
        <v>0</v>
      </c>
      <c r="AA9221" s="6">
        <f t="shared" ref="AA9221:AA9284" si="761">Y9221-Z9221</f>
        <v>30.56</v>
      </c>
    </row>
    <row r="9222" spans="2:27" x14ac:dyDescent="0.3">
      <c r="B9222">
        <v>9219</v>
      </c>
      <c r="C9222" t="s">
        <v>10502</v>
      </c>
      <c r="D9222" s="1">
        <v>42232</v>
      </c>
      <c r="E9222" s="1">
        <v>42236</v>
      </c>
      <c r="F9222" s="9" t="str">
        <f t="shared" si="760"/>
        <v>4 days</v>
      </c>
      <c r="G9222" t="s">
        <v>49</v>
      </c>
      <c r="H9222" t="s">
        <v>4466</v>
      </c>
      <c r="I9222" t="s">
        <v>4467</v>
      </c>
      <c r="J9222" t="s">
        <v>25</v>
      </c>
      <c r="K9222" t="s">
        <v>26</v>
      </c>
      <c r="L9222" t="s">
        <v>145</v>
      </c>
      <c r="M9222" t="s">
        <v>146</v>
      </c>
      <c r="N9222">
        <v>19120</v>
      </c>
      <c r="O9222" t="s">
        <v>147</v>
      </c>
      <c r="P9222" t="s">
        <v>3362</v>
      </c>
      <c r="Q9222" t="s">
        <v>45</v>
      </c>
      <c r="R9222" t="s">
        <v>58</v>
      </c>
      <c r="S9222" t="s">
        <v>3363</v>
      </c>
      <c r="T9222" s="9">
        <v>44.69</v>
      </c>
      <c r="U9222">
        <v>7</v>
      </c>
      <c r="V9222" s="2">
        <v>0.2</v>
      </c>
      <c r="W9222" s="6">
        <v>3.35</v>
      </c>
      <c r="X9222" s="14">
        <f>AA9222-W9222</f>
        <v>246.91399999999999</v>
      </c>
      <c r="Y9222" s="6">
        <f>T9222*U9222</f>
        <v>312.83</v>
      </c>
      <c r="Z9222" s="6">
        <f>Y9222*V9222</f>
        <v>62.566000000000003</v>
      </c>
      <c r="AA9222" s="6">
        <f t="shared" si="761"/>
        <v>250.26399999999998</v>
      </c>
    </row>
    <row r="9223" spans="2:27" x14ac:dyDescent="0.3">
      <c r="B9223">
        <v>9220</v>
      </c>
      <c r="C9223" t="s">
        <v>10502</v>
      </c>
      <c r="D9223" s="1">
        <v>42232</v>
      </c>
      <c r="E9223" s="1">
        <v>42236</v>
      </c>
      <c r="F9223" s="9" t="str">
        <f t="shared" si="760"/>
        <v>4 days</v>
      </c>
      <c r="G9223" t="s">
        <v>49</v>
      </c>
      <c r="H9223" t="s">
        <v>4466</v>
      </c>
      <c r="I9223" t="s">
        <v>4467</v>
      </c>
      <c r="J9223" t="s">
        <v>25</v>
      </c>
      <c r="K9223" t="s">
        <v>26</v>
      </c>
      <c r="L9223" t="s">
        <v>145</v>
      </c>
      <c r="M9223" t="s">
        <v>146</v>
      </c>
      <c r="N9223">
        <v>19120</v>
      </c>
      <c r="O9223" t="s">
        <v>147</v>
      </c>
      <c r="P9223" t="s">
        <v>5455</v>
      </c>
      <c r="Q9223" t="s">
        <v>31</v>
      </c>
      <c r="R9223" t="s">
        <v>32</v>
      </c>
      <c r="S9223" t="s">
        <v>5456</v>
      </c>
      <c r="T9223" s="9">
        <v>301.47000000000003</v>
      </c>
      <c r="U9223">
        <v>3</v>
      </c>
      <c r="V9223" s="2">
        <v>0.5</v>
      </c>
      <c r="W9223" s="6">
        <v>-205</v>
      </c>
      <c r="X9223" s="14">
        <f>AA9223-W9223</f>
        <v>657.20500000000004</v>
      </c>
      <c r="Y9223" s="6">
        <f>T9223*U9223</f>
        <v>904.41000000000008</v>
      </c>
      <c r="Z9223" s="6">
        <f>Y9223*V9223</f>
        <v>452.20500000000004</v>
      </c>
      <c r="AA9223" s="6">
        <f t="shared" si="761"/>
        <v>452.20500000000004</v>
      </c>
    </row>
    <row r="9224" spans="2:27" x14ac:dyDescent="0.3">
      <c r="B9224">
        <v>9221</v>
      </c>
      <c r="C9224" t="s">
        <v>10503</v>
      </c>
      <c r="D9224" s="1">
        <v>43021</v>
      </c>
      <c r="E9224" s="1">
        <v>43022</v>
      </c>
      <c r="F9224" s="9" t="str">
        <f t="shared" si="760"/>
        <v>1 days</v>
      </c>
      <c r="G9224" t="s">
        <v>187</v>
      </c>
      <c r="H9224" t="s">
        <v>5992</v>
      </c>
      <c r="I9224" t="s">
        <v>5993</v>
      </c>
      <c r="J9224" t="s">
        <v>25</v>
      </c>
      <c r="K9224" t="s">
        <v>26</v>
      </c>
      <c r="L9224" t="s">
        <v>4276</v>
      </c>
      <c r="M9224" t="s">
        <v>737</v>
      </c>
      <c r="N9224">
        <v>70506</v>
      </c>
      <c r="O9224" t="s">
        <v>29</v>
      </c>
      <c r="P9224" t="s">
        <v>4984</v>
      </c>
      <c r="Q9224" t="s">
        <v>45</v>
      </c>
      <c r="R9224" t="s">
        <v>46</v>
      </c>
      <c r="S9224" t="s">
        <v>4985</v>
      </c>
      <c r="T9224" s="9">
        <v>11.07</v>
      </c>
      <c r="U9224">
        <v>3</v>
      </c>
      <c r="V9224" s="2">
        <v>0</v>
      </c>
      <c r="W9224" s="6">
        <v>5.2</v>
      </c>
      <c r="X9224" s="14">
        <f>AA9224-W9224</f>
        <v>28.01</v>
      </c>
      <c r="Y9224" s="6">
        <f>T9224*U9224</f>
        <v>33.21</v>
      </c>
      <c r="Z9224" s="6">
        <f>Y9224*V9224</f>
        <v>0</v>
      </c>
      <c r="AA9224" s="6">
        <f t="shared" si="761"/>
        <v>33.21</v>
      </c>
    </row>
    <row r="9225" spans="2:27" x14ac:dyDescent="0.3">
      <c r="B9225">
        <v>9222</v>
      </c>
      <c r="C9225" t="s">
        <v>10503</v>
      </c>
      <c r="D9225" s="1">
        <v>43021</v>
      </c>
      <c r="E9225" s="1">
        <v>43022</v>
      </c>
      <c r="F9225" s="9" t="str">
        <f t="shared" si="760"/>
        <v>1 days</v>
      </c>
      <c r="G9225" t="s">
        <v>187</v>
      </c>
      <c r="H9225" t="s">
        <v>5992</v>
      </c>
      <c r="I9225" t="s">
        <v>5993</v>
      </c>
      <c r="J9225" t="s">
        <v>25</v>
      </c>
      <c r="K9225" t="s">
        <v>26</v>
      </c>
      <c r="L9225" t="s">
        <v>4276</v>
      </c>
      <c r="M9225" t="s">
        <v>737</v>
      </c>
      <c r="N9225">
        <v>70506</v>
      </c>
      <c r="O9225" t="s">
        <v>29</v>
      </c>
      <c r="P9225" t="s">
        <v>904</v>
      </c>
      <c r="Q9225" t="s">
        <v>31</v>
      </c>
      <c r="R9225" t="s">
        <v>55</v>
      </c>
      <c r="S9225" t="s">
        <v>905</v>
      </c>
      <c r="T9225" s="9">
        <v>1504.52</v>
      </c>
      <c r="U9225">
        <v>4</v>
      </c>
      <c r="V9225" s="2">
        <v>0</v>
      </c>
      <c r="W9225" s="6">
        <v>346.04</v>
      </c>
      <c r="X9225" s="14">
        <f>AA9225-W9225</f>
        <v>5672.04</v>
      </c>
      <c r="Y9225" s="6">
        <f>T9225*U9225</f>
        <v>6018.08</v>
      </c>
      <c r="Z9225" s="6">
        <f>Y9225*V9225</f>
        <v>0</v>
      </c>
      <c r="AA9225" s="6">
        <f t="shared" si="761"/>
        <v>6018.08</v>
      </c>
    </row>
    <row r="9226" spans="2:27" x14ac:dyDescent="0.3">
      <c r="B9226">
        <v>9223</v>
      </c>
      <c r="C9226" t="s">
        <v>10503</v>
      </c>
      <c r="D9226" s="1">
        <v>43021</v>
      </c>
      <c r="E9226" s="1">
        <v>43022</v>
      </c>
      <c r="F9226" s="9" t="str">
        <f t="shared" si="760"/>
        <v>1 days</v>
      </c>
      <c r="G9226" t="s">
        <v>187</v>
      </c>
      <c r="H9226" t="s">
        <v>5992</v>
      </c>
      <c r="I9226" t="s">
        <v>5993</v>
      </c>
      <c r="J9226" t="s">
        <v>25</v>
      </c>
      <c r="K9226" t="s">
        <v>26</v>
      </c>
      <c r="L9226" t="s">
        <v>4276</v>
      </c>
      <c r="M9226" t="s">
        <v>737</v>
      </c>
      <c r="N9226">
        <v>70506</v>
      </c>
      <c r="O9226" t="s">
        <v>29</v>
      </c>
      <c r="P9226" t="s">
        <v>4454</v>
      </c>
      <c r="Q9226" t="s">
        <v>45</v>
      </c>
      <c r="R9226" t="s">
        <v>89</v>
      </c>
      <c r="S9226" t="s">
        <v>4455</v>
      </c>
      <c r="T9226" s="9">
        <v>25.92</v>
      </c>
      <c r="U9226">
        <v>4</v>
      </c>
      <c r="V9226" s="2">
        <v>0</v>
      </c>
      <c r="W9226" s="6">
        <v>12.44</v>
      </c>
      <c r="X9226" s="14">
        <f>AA9226-W9226</f>
        <v>91.240000000000009</v>
      </c>
      <c r="Y9226" s="6">
        <f>T9226*U9226</f>
        <v>103.68</v>
      </c>
      <c r="Z9226" s="6">
        <f>Y9226*V9226</f>
        <v>0</v>
      </c>
      <c r="AA9226" s="6">
        <f t="shared" si="761"/>
        <v>103.68</v>
      </c>
    </row>
    <row r="9227" spans="2:27" x14ac:dyDescent="0.3">
      <c r="B9227">
        <v>9224</v>
      </c>
      <c r="C9227" t="s">
        <v>10504</v>
      </c>
      <c r="D9227" s="1">
        <v>42836</v>
      </c>
      <c r="E9227" s="1">
        <v>42836</v>
      </c>
      <c r="F9227" s="9" t="str">
        <f t="shared" si="760"/>
        <v>0 days</v>
      </c>
      <c r="G9227" t="s">
        <v>1292</v>
      </c>
      <c r="H9227" t="s">
        <v>752</v>
      </c>
      <c r="I9227" t="s">
        <v>753</v>
      </c>
      <c r="J9227" t="s">
        <v>101</v>
      </c>
      <c r="K9227" t="s">
        <v>26</v>
      </c>
      <c r="L9227" t="s">
        <v>10505</v>
      </c>
      <c r="M9227" t="s">
        <v>103</v>
      </c>
      <c r="N9227">
        <v>77803</v>
      </c>
      <c r="O9227" t="s">
        <v>104</v>
      </c>
      <c r="P9227" t="s">
        <v>5677</v>
      </c>
      <c r="Q9227" t="s">
        <v>45</v>
      </c>
      <c r="R9227" t="s">
        <v>74</v>
      </c>
      <c r="S9227" t="s">
        <v>5678</v>
      </c>
      <c r="T9227" s="9">
        <v>7.54</v>
      </c>
      <c r="U9227">
        <v>6</v>
      </c>
      <c r="V9227" s="2">
        <v>0.8</v>
      </c>
      <c r="W9227" s="6">
        <v>-13.19</v>
      </c>
      <c r="X9227" s="14">
        <f>AA9227-W9227</f>
        <v>22.238</v>
      </c>
      <c r="Y9227" s="6">
        <f>T9227*U9227</f>
        <v>45.24</v>
      </c>
      <c r="Z9227" s="6">
        <f>Y9227*V9227</f>
        <v>36.192</v>
      </c>
      <c r="AA9227" s="6">
        <f t="shared" si="761"/>
        <v>9.0480000000000018</v>
      </c>
    </row>
    <row r="9228" spans="2:27" x14ac:dyDescent="0.3">
      <c r="B9228">
        <v>9225</v>
      </c>
      <c r="C9228" t="s">
        <v>10504</v>
      </c>
      <c r="D9228" s="1">
        <v>42836</v>
      </c>
      <c r="E9228" s="1">
        <v>42836</v>
      </c>
      <c r="F9228" s="9" t="str">
        <f t="shared" si="760"/>
        <v>0 days</v>
      </c>
      <c r="G9228" t="s">
        <v>1292</v>
      </c>
      <c r="H9228" t="s">
        <v>752</v>
      </c>
      <c r="I9228" t="s">
        <v>753</v>
      </c>
      <c r="J9228" t="s">
        <v>101</v>
      </c>
      <c r="K9228" t="s">
        <v>26</v>
      </c>
      <c r="L9228" t="s">
        <v>10505</v>
      </c>
      <c r="M9228" t="s">
        <v>103</v>
      </c>
      <c r="N9228">
        <v>77803</v>
      </c>
      <c r="O9228" t="s">
        <v>104</v>
      </c>
      <c r="P9228" t="s">
        <v>2558</v>
      </c>
      <c r="Q9228" t="s">
        <v>45</v>
      </c>
      <c r="R9228" t="s">
        <v>74</v>
      </c>
      <c r="S9228" t="s">
        <v>2559</v>
      </c>
      <c r="T9228" s="9">
        <v>1.41</v>
      </c>
      <c r="U9228">
        <v>2</v>
      </c>
      <c r="V9228" s="2">
        <v>0.8</v>
      </c>
      <c r="W9228" s="6">
        <v>-2.3199999999999998</v>
      </c>
      <c r="X9228" s="14">
        <f>AA9228-W9228</f>
        <v>2.8839999999999999</v>
      </c>
      <c r="Y9228" s="6">
        <f>T9228*U9228</f>
        <v>2.82</v>
      </c>
      <c r="Z9228" s="6">
        <f>Y9228*V9228</f>
        <v>2.2559999999999998</v>
      </c>
      <c r="AA9228" s="6">
        <f t="shared" si="761"/>
        <v>0.56400000000000006</v>
      </c>
    </row>
    <row r="9229" spans="2:27" x14ac:dyDescent="0.3">
      <c r="B9229">
        <v>9226</v>
      </c>
      <c r="C9229" t="s">
        <v>10504</v>
      </c>
      <c r="D9229" s="1">
        <v>42836</v>
      </c>
      <c r="E9229" s="1">
        <v>42836</v>
      </c>
      <c r="F9229" s="9" t="str">
        <f t="shared" si="760"/>
        <v>0 days</v>
      </c>
      <c r="G9229" t="s">
        <v>1292</v>
      </c>
      <c r="H9229" t="s">
        <v>752</v>
      </c>
      <c r="I9229" t="s">
        <v>753</v>
      </c>
      <c r="J9229" t="s">
        <v>101</v>
      </c>
      <c r="K9229" t="s">
        <v>26</v>
      </c>
      <c r="L9229" t="s">
        <v>10505</v>
      </c>
      <c r="M9229" t="s">
        <v>103</v>
      </c>
      <c r="N9229">
        <v>77803</v>
      </c>
      <c r="O9229" t="s">
        <v>104</v>
      </c>
      <c r="P9229" t="s">
        <v>6384</v>
      </c>
      <c r="Q9229" t="s">
        <v>45</v>
      </c>
      <c r="R9229" t="s">
        <v>74</v>
      </c>
      <c r="S9229" t="s">
        <v>6385</v>
      </c>
      <c r="T9229" s="9">
        <v>4.1399999999999997</v>
      </c>
      <c r="U9229">
        <v>4</v>
      </c>
      <c r="V9229" s="2">
        <v>0.8</v>
      </c>
      <c r="W9229" s="6">
        <v>-6.42</v>
      </c>
      <c r="X9229" s="14">
        <f>AA9229-W9229</f>
        <v>9.7319999999999993</v>
      </c>
      <c r="Y9229" s="6">
        <f>T9229*U9229</f>
        <v>16.559999999999999</v>
      </c>
      <c r="Z9229" s="6">
        <f>Y9229*V9229</f>
        <v>13.247999999999999</v>
      </c>
      <c r="AA9229" s="6">
        <f t="shared" si="761"/>
        <v>3.3119999999999994</v>
      </c>
    </row>
    <row r="9230" spans="2:27" x14ac:dyDescent="0.3">
      <c r="B9230">
        <v>9227</v>
      </c>
      <c r="C9230" t="s">
        <v>10504</v>
      </c>
      <c r="D9230" s="1">
        <v>42836</v>
      </c>
      <c r="E9230" s="1">
        <v>42836</v>
      </c>
      <c r="F9230" s="9" t="str">
        <f t="shared" si="760"/>
        <v>0 days</v>
      </c>
      <c r="G9230" t="s">
        <v>1292</v>
      </c>
      <c r="H9230" t="s">
        <v>752</v>
      </c>
      <c r="I9230" t="s">
        <v>753</v>
      </c>
      <c r="J9230" t="s">
        <v>101</v>
      </c>
      <c r="K9230" t="s">
        <v>26</v>
      </c>
      <c r="L9230" t="s">
        <v>10505</v>
      </c>
      <c r="M9230" t="s">
        <v>103</v>
      </c>
      <c r="N9230">
        <v>77803</v>
      </c>
      <c r="O9230" t="s">
        <v>104</v>
      </c>
      <c r="P9230" t="s">
        <v>886</v>
      </c>
      <c r="Q9230" t="s">
        <v>45</v>
      </c>
      <c r="R9230" t="s">
        <v>58</v>
      </c>
      <c r="S9230" t="s">
        <v>887</v>
      </c>
      <c r="T9230" s="9">
        <v>52.75</v>
      </c>
      <c r="U9230">
        <v>3</v>
      </c>
      <c r="V9230" s="2">
        <v>0.2</v>
      </c>
      <c r="W9230" s="6">
        <v>-12.53</v>
      </c>
      <c r="X9230" s="14">
        <f>AA9230-W9230</f>
        <v>139.13</v>
      </c>
      <c r="Y9230" s="6">
        <f>T9230*U9230</f>
        <v>158.25</v>
      </c>
      <c r="Z9230" s="6">
        <f>Y9230*V9230</f>
        <v>31.650000000000002</v>
      </c>
      <c r="AA9230" s="6">
        <f t="shared" si="761"/>
        <v>126.6</v>
      </c>
    </row>
    <row r="9231" spans="2:27" x14ac:dyDescent="0.3">
      <c r="B9231">
        <v>9228</v>
      </c>
      <c r="C9231" t="s">
        <v>10506</v>
      </c>
      <c r="D9231" s="1">
        <v>42813</v>
      </c>
      <c r="E9231" s="1">
        <v>42818</v>
      </c>
      <c r="F9231" s="9" t="str">
        <f t="shared" si="760"/>
        <v>5 days</v>
      </c>
      <c r="G9231" t="s">
        <v>49</v>
      </c>
      <c r="H9231" t="s">
        <v>3666</v>
      </c>
      <c r="I9231" t="s">
        <v>3667</v>
      </c>
      <c r="J9231" t="s">
        <v>40</v>
      </c>
      <c r="K9231" t="s">
        <v>26</v>
      </c>
      <c r="L9231" t="s">
        <v>41</v>
      </c>
      <c r="M9231" t="s">
        <v>42</v>
      </c>
      <c r="N9231">
        <v>90008</v>
      </c>
      <c r="O9231" t="s">
        <v>43</v>
      </c>
      <c r="P9231" t="s">
        <v>5374</v>
      </c>
      <c r="Q9231" t="s">
        <v>45</v>
      </c>
      <c r="R9231" t="s">
        <v>77</v>
      </c>
      <c r="S9231" t="s">
        <v>5375</v>
      </c>
      <c r="T9231" s="9">
        <v>381.36</v>
      </c>
      <c r="U9231">
        <v>7</v>
      </c>
      <c r="V9231" s="2">
        <v>0</v>
      </c>
      <c r="W9231" s="6">
        <v>106.78</v>
      </c>
      <c r="X9231" s="14">
        <f>AA9231-W9231</f>
        <v>2562.7399999999998</v>
      </c>
      <c r="Y9231" s="6">
        <f>T9231*U9231</f>
        <v>2669.52</v>
      </c>
      <c r="Z9231" s="6">
        <f>Y9231*V9231</f>
        <v>0</v>
      </c>
      <c r="AA9231" s="6">
        <f t="shared" si="761"/>
        <v>2669.52</v>
      </c>
    </row>
    <row r="9232" spans="2:27" x14ac:dyDescent="0.3">
      <c r="B9232">
        <v>9229</v>
      </c>
      <c r="C9232" t="s">
        <v>10507</v>
      </c>
      <c r="D9232" s="1">
        <v>41709</v>
      </c>
      <c r="E9232" s="1">
        <v>41709</v>
      </c>
      <c r="F9232" s="9" t="str">
        <f t="shared" si="760"/>
        <v>0 days</v>
      </c>
      <c r="G9232" t="s">
        <v>1292</v>
      </c>
      <c r="H9232" t="s">
        <v>3614</v>
      </c>
      <c r="I9232" t="s">
        <v>3615</v>
      </c>
      <c r="J9232" t="s">
        <v>101</v>
      </c>
      <c r="K9232" t="s">
        <v>26</v>
      </c>
      <c r="L9232" t="s">
        <v>41</v>
      </c>
      <c r="M9232" t="s">
        <v>42</v>
      </c>
      <c r="N9232">
        <v>90049</v>
      </c>
      <c r="O9232" t="s">
        <v>43</v>
      </c>
      <c r="P9232" t="s">
        <v>286</v>
      </c>
      <c r="Q9232" t="s">
        <v>45</v>
      </c>
      <c r="R9232" t="s">
        <v>67</v>
      </c>
      <c r="S9232" t="s">
        <v>287</v>
      </c>
      <c r="T9232" s="9">
        <v>6.72</v>
      </c>
      <c r="U9232">
        <v>4</v>
      </c>
      <c r="V9232" s="2">
        <v>0</v>
      </c>
      <c r="W9232" s="6">
        <v>3.36</v>
      </c>
      <c r="X9232" s="14">
        <f>AA9232-W9232</f>
        <v>23.52</v>
      </c>
      <c r="Y9232" s="6">
        <f>T9232*U9232</f>
        <v>26.88</v>
      </c>
      <c r="Z9232" s="6">
        <f>Y9232*V9232</f>
        <v>0</v>
      </c>
      <c r="AA9232" s="6">
        <f t="shared" si="761"/>
        <v>26.88</v>
      </c>
    </row>
    <row r="9233" spans="2:27" x14ac:dyDescent="0.3">
      <c r="B9233">
        <v>9230</v>
      </c>
      <c r="C9233" t="s">
        <v>10508</v>
      </c>
      <c r="D9233" s="1">
        <v>42939</v>
      </c>
      <c r="E9233" s="1">
        <v>42942</v>
      </c>
      <c r="F9233" s="9" t="str">
        <f t="shared" si="760"/>
        <v>3 days</v>
      </c>
      <c r="G9233" t="s">
        <v>187</v>
      </c>
      <c r="H9233" t="s">
        <v>163</v>
      </c>
      <c r="I9233" t="s">
        <v>164</v>
      </c>
      <c r="J9233" t="s">
        <v>25</v>
      </c>
      <c r="K9233" t="s">
        <v>26</v>
      </c>
      <c r="L9233" t="s">
        <v>41</v>
      </c>
      <c r="M9233" t="s">
        <v>42</v>
      </c>
      <c r="N9233">
        <v>90045</v>
      </c>
      <c r="O9233" t="s">
        <v>43</v>
      </c>
      <c r="P9233" t="s">
        <v>3351</v>
      </c>
      <c r="Q9233" t="s">
        <v>45</v>
      </c>
      <c r="R9233" t="s">
        <v>74</v>
      </c>
      <c r="S9233" t="s">
        <v>3352</v>
      </c>
      <c r="T9233" s="9">
        <v>15.19</v>
      </c>
      <c r="U9233">
        <v>3</v>
      </c>
      <c r="V9233" s="2">
        <v>0.2</v>
      </c>
      <c r="W9233" s="6">
        <v>5.51</v>
      </c>
      <c r="X9233" s="14">
        <f>AA9233-W9233</f>
        <v>30.946000000000005</v>
      </c>
      <c r="Y9233" s="6">
        <f>T9233*U9233</f>
        <v>45.57</v>
      </c>
      <c r="Z9233" s="6">
        <f>Y9233*V9233</f>
        <v>9.1140000000000008</v>
      </c>
      <c r="AA9233" s="6">
        <f t="shared" si="761"/>
        <v>36.456000000000003</v>
      </c>
    </row>
    <row r="9234" spans="2:27" x14ac:dyDescent="0.3">
      <c r="B9234">
        <v>9231</v>
      </c>
      <c r="C9234" t="s">
        <v>10508</v>
      </c>
      <c r="D9234" s="1">
        <v>42939</v>
      </c>
      <c r="E9234" s="1">
        <v>42942</v>
      </c>
      <c r="F9234" s="9" t="str">
        <f t="shared" si="760"/>
        <v>3 days</v>
      </c>
      <c r="G9234" t="s">
        <v>187</v>
      </c>
      <c r="H9234" t="s">
        <v>163</v>
      </c>
      <c r="I9234" t="s">
        <v>164</v>
      </c>
      <c r="J9234" t="s">
        <v>25</v>
      </c>
      <c r="K9234" t="s">
        <v>26</v>
      </c>
      <c r="L9234" t="s">
        <v>41</v>
      </c>
      <c r="M9234" t="s">
        <v>42</v>
      </c>
      <c r="N9234">
        <v>90045</v>
      </c>
      <c r="O9234" t="s">
        <v>43</v>
      </c>
      <c r="P9234" t="s">
        <v>4292</v>
      </c>
      <c r="Q9234" t="s">
        <v>45</v>
      </c>
      <c r="R9234" t="s">
        <v>89</v>
      </c>
      <c r="S9234" t="s">
        <v>4293</v>
      </c>
      <c r="T9234" s="9">
        <v>58.32</v>
      </c>
      <c r="U9234">
        <v>9</v>
      </c>
      <c r="V9234" s="2">
        <v>0</v>
      </c>
      <c r="W9234" s="6">
        <v>27.99</v>
      </c>
      <c r="X9234" s="14">
        <f>AA9234-W9234</f>
        <v>496.89</v>
      </c>
      <c r="Y9234" s="6">
        <f>T9234*U9234</f>
        <v>524.88</v>
      </c>
      <c r="Z9234" s="6">
        <f>Y9234*V9234</f>
        <v>0</v>
      </c>
      <c r="AA9234" s="6">
        <f t="shared" si="761"/>
        <v>524.88</v>
      </c>
    </row>
    <row r="9235" spans="2:27" x14ac:dyDescent="0.3">
      <c r="B9235">
        <v>9232</v>
      </c>
      <c r="C9235" t="s">
        <v>10509</v>
      </c>
      <c r="D9235" s="1">
        <v>42000</v>
      </c>
      <c r="E9235" s="1">
        <v>42004</v>
      </c>
      <c r="F9235" s="9" t="str">
        <f t="shared" si="760"/>
        <v>4 days</v>
      </c>
      <c r="G9235" t="s">
        <v>49</v>
      </c>
      <c r="H9235" t="s">
        <v>2182</v>
      </c>
      <c r="I9235" t="s">
        <v>2183</v>
      </c>
      <c r="J9235" t="s">
        <v>25</v>
      </c>
      <c r="K9235" t="s">
        <v>26</v>
      </c>
      <c r="L9235" t="s">
        <v>543</v>
      </c>
      <c r="M9235" t="s">
        <v>309</v>
      </c>
      <c r="N9235">
        <v>85023</v>
      </c>
      <c r="O9235" t="s">
        <v>43</v>
      </c>
      <c r="P9235" t="s">
        <v>515</v>
      </c>
      <c r="Q9235" t="s">
        <v>45</v>
      </c>
      <c r="R9235" t="s">
        <v>74</v>
      </c>
      <c r="S9235" t="s">
        <v>516</v>
      </c>
      <c r="T9235" s="9">
        <v>946.76</v>
      </c>
      <c r="U9235">
        <v>6</v>
      </c>
      <c r="V9235" s="2">
        <v>0.7</v>
      </c>
      <c r="W9235" s="6">
        <v>-694.29</v>
      </c>
      <c r="X9235" s="14">
        <f>AA9235-W9235</f>
        <v>2398.4580000000001</v>
      </c>
      <c r="Y9235" s="6">
        <f>T9235*U9235</f>
        <v>5680.5599999999995</v>
      </c>
      <c r="Z9235" s="6">
        <f>Y9235*V9235</f>
        <v>3976.3919999999994</v>
      </c>
      <c r="AA9235" s="6">
        <f t="shared" si="761"/>
        <v>1704.1680000000001</v>
      </c>
    </row>
    <row r="9236" spans="2:27" x14ac:dyDescent="0.3">
      <c r="B9236">
        <v>9233</v>
      </c>
      <c r="C9236" t="s">
        <v>10510</v>
      </c>
      <c r="D9236" s="1">
        <v>42409</v>
      </c>
      <c r="E9236" s="1">
        <v>42530</v>
      </c>
      <c r="F9236" s="9" t="str">
        <f t="shared" si="760"/>
        <v>121 days</v>
      </c>
      <c r="G9236" t="s">
        <v>49</v>
      </c>
      <c r="H9236" t="s">
        <v>1994</v>
      </c>
      <c r="I9236" t="s">
        <v>1995</v>
      </c>
      <c r="J9236" t="s">
        <v>25</v>
      </c>
      <c r="K9236" t="s">
        <v>26</v>
      </c>
      <c r="L9236" t="s">
        <v>41</v>
      </c>
      <c r="M9236" t="s">
        <v>42</v>
      </c>
      <c r="N9236">
        <v>90036</v>
      </c>
      <c r="O9236" t="s">
        <v>43</v>
      </c>
      <c r="P9236" t="s">
        <v>4702</v>
      </c>
      <c r="Q9236" t="s">
        <v>31</v>
      </c>
      <c r="R9236" t="s">
        <v>64</v>
      </c>
      <c r="S9236" t="s">
        <v>4703</v>
      </c>
      <c r="T9236" s="9">
        <v>94.68</v>
      </c>
      <c r="U9236">
        <v>9</v>
      </c>
      <c r="V9236" s="2">
        <v>0</v>
      </c>
      <c r="W9236" s="6">
        <v>31.24</v>
      </c>
      <c r="X9236" s="14">
        <f>AA9236-W9236</f>
        <v>820.88000000000011</v>
      </c>
      <c r="Y9236" s="6">
        <f>T9236*U9236</f>
        <v>852.12000000000012</v>
      </c>
      <c r="Z9236" s="6">
        <f>Y9236*V9236</f>
        <v>0</v>
      </c>
      <c r="AA9236" s="6">
        <f t="shared" si="761"/>
        <v>852.12000000000012</v>
      </c>
    </row>
    <row r="9237" spans="2:27" x14ac:dyDescent="0.3">
      <c r="B9237">
        <v>9234</v>
      </c>
      <c r="C9237" t="s">
        <v>10510</v>
      </c>
      <c r="D9237" s="1">
        <v>42409</v>
      </c>
      <c r="E9237" s="1">
        <v>42530</v>
      </c>
      <c r="F9237" s="9" t="str">
        <f t="shared" si="760"/>
        <v>121 days</v>
      </c>
      <c r="G9237" t="s">
        <v>49</v>
      </c>
      <c r="H9237" t="s">
        <v>1994</v>
      </c>
      <c r="I9237" t="s">
        <v>1995</v>
      </c>
      <c r="J9237" t="s">
        <v>25</v>
      </c>
      <c r="K9237" t="s">
        <v>26</v>
      </c>
      <c r="L9237" t="s">
        <v>41</v>
      </c>
      <c r="M9237" t="s">
        <v>42</v>
      </c>
      <c r="N9237">
        <v>90036</v>
      </c>
      <c r="O9237" t="s">
        <v>43</v>
      </c>
      <c r="P9237" t="s">
        <v>6766</v>
      </c>
      <c r="Q9237" t="s">
        <v>45</v>
      </c>
      <c r="R9237" t="s">
        <v>58</v>
      </c>
      <c r="S9237" t="s">
        <v>6767</v>
      </c>
      <c r="T9237" s="9">
        <v>23.67</v>
      </c>
      <c r="U9237">
        <v>3</v>
      </c>
      <c r="V9237" s="2">
        <v>0</v>
      </c>
      <c r="W9237" s="6">
        <v>0.95</v>
      </c>
      <c r="X9237" s="14">
        <f>AA9237-W9237</f>
        <v>70.06</v>
      </c>
      <c r="Y9237" s="6">
        <f>T9237*U9237</f>
        <v>71.010000000000005</v>
      </c>
      <c r="Z9237" s="6">
        <f>Y9237*V9237</f>
        <v>0</v>
      </c>
      <c r="AA9237" s="6">
        <f t="shared" si="761"/>
        <v>71.010000000000005</v>
      </c>
    </row>
    <row r="9238" spans="2:27" x14ac:dyDescent="0.3">
      <c r="B9238">
        <v>9235</v>
      </c>
      <c r="C9238" t="s">
        <v>10510</v>
      </c>
      <c r="D9238" s="1">
        <v>42409</v>
      </c>
      <c r="E9238" s="1">
        <v>42530</v>
      </c>
      <c r="F9238" s="9" t="str">
        <f t="shared" si="760"/>
        <v>121 days</v>
      </c>
      <c r="G9238" t="s">
        <v>49</v>
      </c>
      <c r="H9238" t="s">
        <v>1994</v>
      </c>
      <c r="I9238" t="s">
        <v>1995</v>
      </c>
      <c r="J9238" t="s">
        <v>25</v>
      </c>
      <c r="K9238" t="s">
        <v>26</v>
      </c>
      <c r="L9238" t="s">
        <v>41</v>
      </c>
      <c r="M9238" t="s">
        <v>42</v>
      </c>
      <c r="N9238">
        <v>90036</v>
      </c>
      <c r="O9238" t="s">
        <v>43</v>
      </c>
      <c r="P9238" t="s">
        <v>2492</v>
      </c>
      <c r="Q9238" t="s">
        <v>70</v>
      </c>
      <c r="R9238" t="s">
        <v>71</v>
      </c>
      <c r="S9238" t="s">
        <v>2493</v>
      </c>
      <c r="T9238" s="9">
        <v>1091.17</v>
      </c>
      <c r="U9238">
        <v>4</v>
      </c>
      <c r="V9238" s="2">
        <v>0.2</v>
      </c>
      <c r="W9238" s="6">
        <v>68.2</v>
      </c>
      <c r="X9238" s="14">
        <f>AA9238-W9238</f>
        <v>3423.5440000000003</v>
      </c>
      <c r="Y9238" s="6">
        <f>T9238*U9238</f>
        <v>4364.68</v>
      </c>
      <c r="Z9238" s="6">
        <f>Y9238*V9238</f>
        <v>872.93600000000015</v>
      </c>
      <c r="AA9238" s="6">
        <f t="shared" si="761"/>
        <v>3491.7440000000001</v>
      </c>
    </row>
    <row r="9239" spans="2:27" x14ac:dyDescent="0.3">
      <c r="B9239">
        <v>9236</v>
      </c>
      <c r="C9239" t="s">
        <v>10510</v>
      </c>
      <c r="D9239" s="1">
        <v>42409</v>
      </c>
      <c r="E9239" s="1">
        <v>42530</v>
      </c>
      <c r="F9239" s="9" t="str">
        <f t="shared" si="760"/>
        <v>121 days</v>
      </c>
      <c r="G9239" t="s">
        <v>49</v>
      </c>
      <c r="H9239" t="s">
        <v>1994</v>
      </c>
      <c r="I9239" t="s">
        <v>1995</v>
      </c>
      <c r="J9239" t="s">
        <v>25</v>
      </c>
      <c r="K9239" t="s">
        <v>26</v>
      </c>
      <c r="L9239" t="s">
        <v>41</v>
      </c>
      <c r="M9239" t="s">
        <v>42</v>
      </c>
      <c r="N9239">
        <v>90036</v>
      </c>
      <c r="O9239" t="s">
        <v>43</v>
      </c>
      <c r="P9239" t="s">
        <v>4505</v>
      </c>
      <c r="Q9239" t="s">
        <v>45</v>
      </c>
      <c r="R9239" t="s">
        <v>67</v>
      </c>
      <c r="S9239" t="s">
        <v>4506</v>
      </c>
      <c r="T9239" s="9">
        <v>18.690000000000001</v>
      </c>
      <c r="U9239">
        <v>7</v>
      </c>
      <c r="V9239" s="2">
        <v>0</v>
      </c>
      <c r="W9239" s="6">
        <v>5.23</v>
      </c>
      <c r="X9239" s="14">
        <f>AA9239-W9239</f>
        <v>125.60000000000001</v>
      </c>
      <c r="Y9239" s="6">
        <f>T9239*U9239</f>
        <v>130.83000000000001</v>
      </c>
      <c r="Z9239" s="6">
        <f>Y9239*V9239</f>
        <v>0</v>
      </c>
      <c r="AA9239" s="6">
        <f t="shared" si="761"/>
        <v>130.83000000000001</v>
      </c>
    </row>
    <row r="9240" spans="2:27" x14ac:dyDescent="0.3">
      <c r="B9240">
        <v>9237</v>
      </c>
      <c r="C9240" t="s">
        <v>10510</v>
      </c>
      <c r="D9240" s="1">
        <v>42409</v>
      </c>
      <c r="E9240" s="1">
        <v>42530</v>
      </c>
      <c r="F9240" s="9" t="str">
        <f t="shared" si="760"/>
        <v>121 days</v>
      </c>
      <c r="G9240" t="s">
        <v>49</v>
      </c>
      <c r="H9240" t="s">
        <v>1994</v>
      </c>
      <c r="I9240" t="s">
        <v>1995</v>
      </c>
      <c r="J9240" t="s">
        <v>25</v>
      </c>
      <c r="K9240" t="s">
        <v>26</v>
      </c>
      <c r="L9240" t="s">
        <v>41</v>
      </c>
      <c r="M9240" t="s">
        <v>42</v>
      </c>
      <c r="N9240">
        <v>90036</v>
      </c>
      <c r="O9240" t="s">
        <v>43</v>
      </c>
      <c r="P9240" t="s">
        <v>79</v>
      </c>
      <c r="Q9240" t="s">
        <v>31</v>
      </c>
      <c r="R9240" t="s">
        <v>55</v>
      </c>
      <c r="S9240" t="s">
        <v>80</v>
      </c>
      <c r="T9240" s="9">
        <v>568.73</v>
      </c>
      <c r="U9240">
        <v>3</v>
      </c>
      <c r="V9240" s="2">
        <v>0.2</v>
      </c>
      <c r="W9240" s="6">
        <v>28.44</v>
      </c>
      <c r="X9240" s="14">
        <f>AA9240-W9240</f>
        <v>1336.5119999999999</v>
      </c>
      <c r="Y9240" s="6">
        <f>T9240*U9240</f>
        <v>1706.19</v>
      </c>
      <c r="Z9240" s="6">
        <f>Y9240*V9240</f>
        <v>341.23800000000006</v>
      </c>
      <c r="AA9240" s="6">
        <f t="shared" si="761"/>
        <v>1364.952</v>
      </c>
    </row>
    <row r="9241" spans="2:27" x14ac:dyDescent="0.3">
      <c r="B9241">
        <v>9238</v>
      </c>
      <c r="C9241" t="s">
        <v>10510</v>
      </c>
      <c r="D9241" s="1">
        <v>42409</v>
      </c>
      <c r="E9241" s="1">
        <v>42530</v>
      </c>
      <c r="F9241" s="9" t="str">
        <f t="shared" si="760"/>
        <v>121 days</v>
      </c>
      <c r="G9241" t="s">
        <v>49</v>
      </c>
      <c r="H9241" t="s">
        <v>1994</v>
      </c>
      <c r="I9241" t="s">
        <v>1995</v>
      </c>
      <c r="J9241" t="s">
        <v>25</v>
      </c>
      <c r="K9241" t="s">
        <v>26</v>
      </c>
      <c r="L9241" t="s">
        <v>41</v>
      </c>
      <c r="M9241" t="s">
        <v>42</v>
      </c>
      <c r="N9241">
        <v>90036</v>
      </c>
      <c r="O9241" t="s">
        <v>43</v>
      </c>
      <c r="P9241" t="s">
        <v>5396</v>
      </c>
      <c r="Q9241" t="s">
        <v>45</v>
      </c>
      <c r="R9241" t="s">
        <v>74</v>
      </c>
      <c r="S9241" t="s">
        <v>5397</v>
      </c>
      <c r="T9241" s="9">
        <v>7.31</v>
      </c>
      <c r="U9241">
        <v>1</v>
      </c>
      <c r="V9241" s="2">
        <v>0.2</v>
      </c>
      <c r="W9241" s="6">
        <v>2.56</v>
      </c>
      <c r="X9241" s="14">
        <f>AA9241-W9241</f>
        <v>3.2879999999999998</v>
      </c>
      <c r="Y9241" s="6">
        <f>T9241*U9241</f>
        <v>7.31</v>
      </c>
      <c r="Z9241" s="6">
        <f>Y9241*V9241</f>
        <v>1.462</v>
      </c>
      <c r="AA9241" s="6">
        <f t="shared" si="761"/>
        <v>5.8479999999999999</v>
      </c>
    </row>
    <row r="9242" spans="2:27" x14ac:dyDescent="0.3">
      <c r="B9242">
        <v>9239</v>
      </c>
      <c r="C9242" t="s">
        <v>10511</v>
      </c>
      <c r="D9242" s="1">
        <v>43041</v>
      </c>
      <c r="E9242" s="1">
        <v>42780</v>
      </c>
      <c r="F9242" s="23" t="s">
        <v>10956</v>
      </c>
      <c r="G9242" t="s">
        <v>187</v>
      </c>
      <c r="H9242" t="s">
        <v>4993</v>
      </c>
      <c r="I9242" t="s">
        <v>4994</v>
      </c>
      <c r="J9242" t="s">
        <v>25</v>
      </c>
      <c r="K9242" t="s">
        <v>26</v>
      </c>
      <c r="L9242" t="s">
        <v>496</v>
      </c>
      <c r="M9242" t="s">
        <v>497</v>
      </c>
      <c r="N9242">
        <v>43229</v>
      </c>
      <c r="O9242" t="s">
        <v>147</v>
      </c>
      <c r="P9242" t="s">
        <v>2884</v>
      </c>
      <c r="Q9242" t="s">
        <v>31</v>
      </c>
      <c r="R9242" t="s">
        <v>64</v>
      </c>
      <c r="S9242" t="s">
        <v>2885</v>
      </c>
      <c r="T9242" s="9">
        <v>147.57</v>
      </c>
      <c r="U9242">
        <v>2</v>
      </c>
      <c r="V9242" s="2">
        <v>0.2</v>
      </c>
      <c r="W9242" s="6">
        <v>-3.69</v>
      </c>
      <c r="X9242" s="14">
        <f>AA9242-W9242</f>
        <v>239.80199999999999</v>
      </c>
      <c r="Y9242" s="6">
        <f>T9242*U9242</f>
        <v>295.14</v>
      </c>
      <c r="Z9242" s="6">
        <f>Y9242*V9242</f>
        <v>59.027999999999999</v>
      </c>
      <c r="AA9242" s="6">
        <f t="shared" si="761"/>
        <v>236.11199999999999</v>
      </c>
    </row>
    <row r="9243" spans="2:27" x14ac:dyDescent="0.3">
      <c r="B9243">
        <v>9240</v>
      </c>
      <c r="C9243" t="s">
        <v>10512</v>
      </c>
      <c r="D9243" s="1">
        <v>43035</v>
      </c>
      <c r="E9243" s="1">
        <v>42777</v>
      </c>
      <c r="F9243" s="23" t="s">
        <v>10956</v>
      </c>
      <c r="G9243" t="s">
        <v>49</v>
      </c>
      <c r="H9243" t="s">
        <v>2027</v>
      </c>
      <c r="I9243" t="s">
        <v>2028</v>
      </c>
      <c r="J9243" t="s">
        <v>40</v>
      </c>
      <c r="K9243" t="s">
        <v>26</v>
      </c>
      <c r="L9243" t="s">
        <v>5654</v>
      </c>
      <c r="M9243" t="s">
        <v>53</v>
      </c>
      <c r="N9243">
        <v>32303</v>
      </c>
      <c r="O9243" t="s">
        <v>29</v>
      </c>
      <c r="P9243" t="s">
        <v>3449</v>
      </c>
      <c r="Q9243" t="s">
        <v>45</v>
      </c>
      <c r="R9243" t="s">
        <v>89</v>
      </c>
      <c r="S9243" t="s">
        <v>185</v>
      </c>
      <c r="T9243" s="9">
        <v>56.78</v>
      </c>
      <c r="U9243">
        <v>7</v>
      </c>
      <c r="V9243" s="2">
        <v>0.2</v>
      </c>
      <c r="W9243" s="6">
        <v>20.58</v>
      </c>
      <c r="X9243" s="14">
        <f>AA9243-W9243</f>
        <v>297.38800000000003</v>
      </c>
      <c r="Y9243" s="6">
        <f>T9243*U9243</f>
        <v>397.46000000000004</v>
      </c>
      <c r="Z9243" s="6">
        <f>Y9243*V9243</f>
        <v>79.492000000000019</v>
      </c>
      <c r="AA9243" s="6">
        <f t="shared" si="761"/>
        <v>317.96800000000002</v>
      </c>
    </row>
    <row r="9244" spans="2:27" x14ac:dyDescent="0.3">
      <c r="B9244">
        <v>9241</v>
      </c>
      <c r="C9244" t="s">
        <v>10512</v>
      </c>
      <c r="D9244" s="1">
        <v>43035</v>
      </c>
      <c r="E9244" s="1">
        <v>42777</v>
      </c>
      <c r="F9244" s="23" t="s">
        <v>10956</v>
      </c>
      <c r="G9244" t="s">
        <v>49</v>
      </c>
      <c r="H9244" t="s">
        <v>2027</v>
      </c>
      <c r="I9244" t="s">
        <v>2028</v>
      </c>
      <c r="J9244" t="s">
        <v>40</v>
      </c>
      <c r="K9244" t="s">
        <v>26</v>
      </c>
      <c r="L9244" t="s">
        <v>5654</v>
      </c>
      <c r="M9244" t="s">
        <v>53</v>
      </c>
      <c r="N9244">
        <v>32303</v>
      </c>
      <c r="O9244" t="s">
        <v>29</v>
      </c>
      <c r="P9244" t="s">
        <v>3132</v>
      </c>
      <c r="Q9244" t="s">
        <v>45</v>
      </c>
      <c r="R9244" t="s">
        <v>74</v>
      </c>
      <c r="S9244" t="s">
        <v>3133</v>
      </c>
      <c r="T9244" s="9">
        <v>5.61</v>
      </c>
      <c r="U9244">
        <v>3</v>
      </c>
      <c r="V9244" s="2">
        <v>0.7</v>
      </c>
      <c r="W9244" s="6">
        <v>-3.92</v>
      </c>
      <c r="X9244" s="14">
        <f>AA9244-W9244</f>
        <v>8.9690000000000012</v>
      </c>
      <c r="Y9244" s="6">
        <f>T9244*U9244</f>
        <v>16.830000000000002</v>
      </c>
      <c r="Z9244" s="6">
        <f>Y9244*V9244</f>
        <v>11.781000000000001</v>
      </c>
      <c r="AA9244" s="6">
        <f t="shared" si="761"/>
        <v>5.0490000000000013</v>
      </c>
    </row>
    <row r="9245" spans="2:27" x14ac:dyDescent="0.3">
      <c r="B9245">
        <v>9242</v>
      </c>
      <c r="C9245" t="s">
        <v>10512</v>
      </c>
      <c r="D9245" s="1">
        <v>43035</v>
      </c>
      <c r="E9245" s="1">
        <v>42777</v>
      </c>
      <c r="F9245" s="23" t="s">
        <v>10956</v>
      </c>
      <c r="G9245" t="s">
        <v>49</v>
      </c>
      <c r="H9245" t="s">
        <v>2027</v>
      </c>
      <c r="I9245" t="s">
        <v>2028</v>
      </c>
      <c r="J9245" t="s">
        <v>40</v>
      </c>
      <c r="K9245" t="s">
        <v>26</v>
      </c>
      <c r="L9245" t="s">
        <v>5654</v>
      </c>
      <c r="M9245" t="s">
        <v>53</v>
      </c>
      <c r="N9245">
        <v>32303</v>
      </c>
      <c r="O9245" t="s">
        <v>29</v>
      </c>
      <c r="P9245" t="s">
        <v>1741</v>
      </c>
      <c r="Q9245" t="s">
        <v>45</v>
      </c>
      <c r="R9245" t="s">
        <v>67</v>
      </c>
      <c r="S9245" t="s">
        <v>1742</v>
      </c>
      <c r="T9245" s="9">
        <v>6.58</v>
      </c>
      <c r="U9245">
        <v>3</v>
      </c>
      <c r="V9245" s="2">
        <v>0.2</v>
      </c>
      <c r="W9245" s="6">
        <v>0.57999999999999996</v>
      </c>
      <c r="X9245" s="14">
        <f>AA9245-W9245</f>
        <v>15.212000000000002</v>
      </c>
      <c r="Y9245" s="6">
        <f>T9245*U9245</f>
        <v>19.740000000000002</v>
      </c>
      <c r="Z9245" s="6">
        <f>Y9245*V9245</f>
        <v>3.9480000000000004</v>
      </c>
      <c r="AA9245" s="6">
        <f t="shared" si="761"/>
        <v>15.792000000000002</v>
      </c>
    </row>
    <row r="9246" spans="2:27" x14ac:dyDescent="0.3">
      <c r="B9246">
        <v>9243</v>
      </c>
      <c r="C9246" t="s">
        <v>10513</v>
      </c>
      <c r="D9246" s="1">
        <v>41889</v>
      </c>
      <c r="E9246" s="1">
        <v>41834</v>
      </c>
      <c r="F9246" s="23" t="s">
        <v>10956</v>
      </c>
      <c r="G9246" t="s">
        <v>49</v>
      </c>
      <c r="H9246" t="s">
        <v>2355</v>
      </c>
      <c r="I9246" t="s">
        <v>2356</v>
      </c>
      <c r="J9246" t="s">
        <v>101</v>
      </c>
      <c r="K9246" t="s">
        <v>26</v>
      </c>
      <c r="L9246" t="s">
        <v>126</v>
      </c>
      <c r="M9246" t="s">
        <v>42</v>
      </c>
      <c r="N9246">
        <v>94122</v>
      </c>
      <c r="O9246" t="s">
        <v>43</v>
      </c>
      <c r="P9246" t="s">
        <v>445</v>
      </c>
      <c r="Q9246" t="s">
        <v>45</v>
      </c>
      <c r="R9246" t="s">
        <v>74</v>
      </c>
      <c r="S9246" t="s">
        <v>446</v>
      </c>
      <c r="T9246" s="9">
        <v>14.3</v>
      </c>
      <c r="U9246">
        <v>6</v>
      </c>
      <c r="V9246" s="2">
        <v>0.2</v>
      </c>
      <c r="W9246" s="6">
        <v>4.6500000000000004</v>
      </c>
      <c r="X9246" s="14">
        <f>AA9246-W9246</f>
        <v>63.990000000000016</v>
      </c>
      <c r="Y9246" s="6">
        <f>T9246*U9246</f>
        <v>85.800000000000011</v>
      </c>
      <c r="Z9246" s="6">
        <f>Y9246*V9246</f>
        <v>17.160000000000004</v>
      </c>
      <c r="AA9246" s="6">
        <f t="shared" si="761"/>
        <v>68.640000000000015</v>
      </c>
    </row>
    <row r="9247" spans="2:27" x14ac:dyDescent="0.3">
      <c r="B9247">
        <v>9244</v>
      </c>
      <c r="C9247" t="s">
        <v>10513</v>
      </c>
      <c r="D9247" s="1">
        <v>41889</v>
      </c>
      <c r="E9247" s="1">
        <v>41834</v>
      </c>
      <c r="F9247" s="23" t="s">
        <v>10956</v>
      </c>
      <c r="G9247" t="s">
        <v>49</v>
      </c>
      <c r="H9247" t="s">
        <v>2355</v>
      </c>
      <c r="I9247" t="s">
        <v>2356</v>
      </c>
      <c r="J9247" t="s">
        <v>101</v>
      </c>
      <c r="K9247" t="s">
        <v>26</v>
      </c>
      <c r="L9247" t="s">
        <v>126</v>
      </c>
      <c r="M9247" t="s">
        <v>42</v>
      </c>
      <c r="N9247">
        <v>94122</v>
      </c>
      <c r="O9247" t="s">
        <v>43</v>
      </c>
      <c r="P9247" t="s">
        <v>7059</v>
      </c>
      <c r="Q9247" t="s">
        <v>31</v>
      </c>
      <c r="R9247" t="s">
        <v>32</v>
      </c>
      <c r="S9247" t="s">
        <v>7060</v>
      </c>
      <c r="T9247" s="9">
        <v>119.83</v>
      </c>
      <c r="U9247">
        <v>1</v>
      </c>
      <c r="V9247" s="2">
        <v>0.15</v>
      </c>
      <c r="W9247" s="6">
        <v>7.05</v>
      </c>
      <c r="X9247" s="14">
        <f>AA9247-W9247</f>
        <v>94.805500000000009</v>
      </c>
      <c r="Y9247" s="6">
        <f>T9247*U9247</f>
        <v>119.83</v>
      </c>
      <c r="Z9247" s="6">
        <f>Y9247*V9247</f>
        <v>17.974499999999999</v>
      </c>
      <c r="AA9247" s="6">
        <f t="shared" si="761"/>
        <v>101.85550000000001</v>
      </c>
    </row>
    <row r="9248" spans="2:27" x14ac:dyDescent="0.3">
      <c r="B9248">
        <v>9245</v>
      </c>
      <c r="C9248" t="s">
        <v>10513</v>
      </c>
      <c r="D9248" s="1">
        <v>41889</v>
      </c>
      <c r="E9248" s="1">
        <v>41834</v>
      </c>
      <c r="F9248" s="23" t="s">
        <v>10956</v>
      </c>
      <c r="G9248" t="s">
        <v>49</v>
      </c>
      <c r="H9248" t="s">
        <v>2355</v>
      </c>
      <c r="I9248" t="s">
        <v>2356</v>
      </c>
      <c r="J9248" t="s">
        <v>101</v>
      </c>
      <c r="K9248" t="s">
        <v>26</v>
      </c>
      <c r="L9248" t="s">
        <v>126</v>
      </c>
      <c r="M9248" t="s">
        <v>42</v>
      </c>
      <c r="N9248">
        <v>94122</v>
      </c>
      <c r="O9248" t="s">
        <v>43</v>
      </c>
      <c r="P9248" t="s">
        <v>4231</v>
      </c>
      <c r="Q9248" t="s">
        <v>45</v>
      </c>
      <c r="R9248" t="s">
        <v>67</v>
      </c>
      <c r="S9248" t="s">
        <v>4232</v>
      </c>
      <c r="T9248" s="9">
        <v>5.56</v>
      </c>
      <c r="U9248">
        <v>2</v>
      </c>
      <c r="V9248" s="2">
        <v>0</v>
      </c>
      <c r="W9248" s="6">
        <v>2.2200000000000002</v>
      </c>
      <c r="X9248" s="14">
        <f>AA9248-W9248</f>
        <v>8.8999999999999986</v>
      </c>
      <c r="Y9248" s="6">
        <f>T9248*U9248</f>
        <v>11.12</v>
      </c>
      <c r="Z9248" s="6">
        <f>Y9248*V9248</f>
        <v>0</v>
      </c>
      <c r="AA9248" s="6">
        <f t="shared" si="761"/>
        <v>11.12</v>
      </c>
    </row>
    <row r="9249" spans="2:27" x14ac:dyDescent="0.3">
      <c r="B9249">
        <v>9246</v>
      </c>
      <c r="C9249" t="s">
        <v>10513</v>
      </c>
      <c r="D9249" s="1">
        <v>41889</v>
      </c>
      <c r="E9249" s="1">
        <v>41834</v>
      </c>
      <c r="F9249" s="23" t="s">
        <v>10956</v>
      </c>
      <c r="G9249" t="s">
        <v>49</v>
      </c>
      <c r="H9249" t="s">
        <v>2355</v>
      </c>
      <c r="I9249" t="s">
        <v>2356</v>
      </c>
      <c r="J9249" t="s">
        <v>101</v>
      </c>
      <c r="K9249" t="s">
        <v>26</v>
      </c>
      <c r="L9249" t="s">
        <v>126</v>
      </c>
      <c r="M9249" t="s">
        <v>42</v>
      </c>
      <c r="N9249">
        <v>94122</v>
      </c>
      <c r="O9249" t="s">
        <v>43</v>
      </c>
      <c r="P9249" t="s">
        <v>88</v>
      </c>
      <c r="Q9249" t="s">
        <v>45</v>
      </c>
      <c r="R9249" t="s">
        <v>89</v>
      </c>
      <c r="S9249" t="s">
        <v>90</v>
      </c>
      <c r="T9249" s="9">
        <v>32.4</v>
      </c>
      <c r="U9249">
        <v>5</v>
      </c>
      <c r="V9249" s="2">
        <v>0</v>
      </c>
      <c r="W9249" s="6">
        <v>15.55</v>
      </c>
      <c r="X9249" s="14">
        <f>AA9249-W9249</f>
        <v>146.44999999999999</v>
      </c>
      <c r="Y9249" s="6">
        <f>T9249*U9249</f>
        <v>162</v>
      </c>
      <c r="Z9249" s="6">
        <f>Y9249*V9249</f>
        <v>0</v>
      </c>
      <c r="AA9249" s="6">
        <f t="shared" si="761"/>
        <v>162</v>
      </c>
    </row>
    <row r="9250" spans="2:27" x14ac:dyDescent="0.3">
      <c r="B9250">
        <v>9247</v>
      </c>
      <c r="C9250" t="s">
        <v>10514</v>
      </c>
      <c r="D9250" s="1">
        <v>42877</v>
      </c>
      <c r="E9250" s="1">
        <v>42881</v>
      </c>
      <c r="F9250" s="9" t="str">
        <f t="shared" ref="F9250:F9257" si="762">DATEDIF(D9250,E9250,"d")&amp;" days"</f>
        <v>4 days</v>
      </c>
      <c r="G9250" t="s">
        <v>49</v>
      </c>
      <c r="H9250" t="s">
        <v>6043</v>
      </c>
      <c r="I9250" t="s">
        <v>6044</v>
      </c>
      <c r="J9250" t="s">
        <v>101</v>
      </c>
      <c r="K9250" t="s">
        <v>26</v>
      </c>
      <c r="L9250" t="s">
        <v>126</v>
      </c>
      <c r="M9250" t="s">
        <v>42</v>
      </c>
      <c r="N9250">
        <v>94109</v>
      </c>
      <c r="O9250" t="s">
        <v>43</v>
      </c>
      <c r="P9250" t="s">
        <v>1116</v>
      </c>
      <c r="Q9250" t="s">
        <v>45</v>
      </c>
      <c r="R9250" t="s">
        <v>67</v>
      </c>
      <c r="S9250" t="s">
        <v>1117</v>
      </c>
      <c r="T9250" s="9">
        <v>9.84</v>
      </c>
      <c r="U9250">
        <v>3</v>
      </c>
      <c r="V9250" s="2">
        <v>0</v>
      </c>
      <c r="W9250" s="6">
        <v>2.85</v>
      </c>
      <c r="X9250" s="14">
        <f>AA9250-W9250</f>
        <v>26.669999999999998</v>
      </c>
      <c r="Y9250" s="6">
        <f>T9250*U9250</f>
        <v>29.52</v>
      </c>
      <c r="Z9250" s="6">
        <f>Y9250*V9250</f>
        <v>0</v>
      </c>
      <c r="AA9250" s="6">
        <f t="shared" si="761"/>
        <v>29.52</v>
      </c>
    </row>
    <row r="9251" spans="2:27" x14ac:dyDescent="0.3">
      <c r="B9251">
        <v>9248</v>
      </c>
      <c r="C9251" t="s">
        <v>10514</v>
      </c>
      <c r="D9251" s="1">
        <v>42877</v>
      </c>
      <c r="E9251" s="1">
        <v>42881</v>
      </c>
      <c r="F9251" s="9" t="str">
        <f t="shared" si="762"/>
        <v>4 days</v>
      </c>
      <c r="G9251" t="s">
        <v>49</v>
      </c>
      <c r="H9251" t="s">
        <v>6043</v>
      </c>
      <c r="I9251" t="s">
        <v>6044</v>
      </c>
      <c r="J9251" t="s">
        <v>101</v>
      </c>
      <c r="K9251" t="s">
        <v>26</v>
      </c>
      <c r="L9251" t="s">
        <v>126</v>
      </c>
      <c r="M9251" t="s">
        <v>42</v>
      </c>
      <c r="N9251">
        <v>94109</v>
      </c>
      <c r="O9251" t="s">
        <v>43</v>
      </c>
      <c r="P9251" t="s">
        <v>1284</v>
      </c>
      <c r="Q9251" t="s">
        <v>45</v>
      </c>
      <c r="R9251" t="s">
        <v>67</v>
      </c>
      <c r="S9251" t="s">
        <v>1285</v>
      </c>
      <c r="T9251" s="9">
        <v>2.78</v>
      </c>
      <c r="U9251">
        <v>1</v>
      </c>
      <c r="V9251" s="2">
        <v>0</v>
      </c>
      <c r="W9251" s="6">
        <v>0.72</v>
      </c>
      <c r="X9251" s="14">
        <f>AA9251-W9251</f>
        <v>2.0599999999999996</v>
      </c>
      <c r="Y9251" s="6">
        <f>T9251*U9251</f>
        <v>2.78</v>
      </c>
      <c r="Z9251" s="6">
        <f>Y9251*V9251</f>
        <v>0</v>
      </c>
      <c r="AA9251" s="6">
        <f t="shared" si="761"/>
        <v>2.78</v>
      </c>
    </row>
    <row r="9252" spans="2:27" x14ac:dyDescent="0.3">
      <c r="B9252">
        <v>9249</v>
      </c>
      <c r="C9252" t="s">
        <v>10515</v>
      </c>
      <c r="D9252" s="1">
        <v>42654</v>
      </c>
      <c r="E9252" s="1">
        <v>42688</v>
      </c>
      <c r="F9252" s="9" t="str">
        <f t="shared" si="762"/>
        <v>34 days</v>
      </c>
      <c r="G9252" t="s">
        <v>49</v>
      </c>
      <c r="H9252" t="s">
        <v>2899</v>
      </c>
      <c r="I9252" t="s">
        <v>2900</v>
      </c>
      <c r="J9252" t="s">
        <v>25</v>
      </c>
      <c r="K9252" t="s">
        <v>26</v>
      </c>
      <c r="L9252" t="s">
        <v>265</v>
      </c>
      <c r="M9252" t="s">
        <v>266</v>
      </c>
      <c r="N9252">
        <v>10009</v>
      </c>
      <c r="O9252" t="s">
        <v>147</v>
      </c>
      <c r="P9252" t="s">
        <v>1024</v>
      </c>
      <c r="Q9252" t="s">
        <v>45</v>
      </c>
      <c r="R9252" t="s">
        <v>74</v>
      </c>
      <c r="S9252" t="s">
        <v>1025</v>
      </c>
      <c r="T9252" s="9">
        <v>3.64</v>
      </c>
      <c r="U9252">
        <v>1</v>
      </c>
      <c r="V9252" s="2">
        <v>0.2</v>
      </c>
      <c r="W9252" s="6">
        <v>1.37</v>
      </c>
      <c r="X9252" s="14">
        <f>AA9252-W9252</f>
        <v>1.5419999999999998</v>
      </c>
      <c r="Y9252" s="6">
        <f>T9252*U9252</f>
        <v>3.64</v>
      </c>
      <c r="Z9252" s="6">
        <f>Y9252*V9252</f>
        <v>0.72800000000000009</v>
      </c>
      <c r="AA9252" s="6">
        <f t="shared" si="761"/>
        <v>2.9119999999999999</v>
      </c>
    </row>
    <row r="9253" spans="2:27" x14ac:dyDescent="0.3">
      <c r="B9253">
        <v>9250</v>
      </c>
      <c r="C9253" t="s">
        <v>10515</v>
      </c>
      <c r="D9253" s="1">
        <v>42654</v>
      </c>
      <c r="E9253" s="1">
        <v>42688</v>
      </c>
      <c r="F9253" s="9" t="str">
        <f t="shared" si="762"/>
        <v>34 days</v>
      </c>
      <c r="G9253" t="s">
        <v>49</v>
      </c>
      <c r="H9253" t="s">
        <v>2899</v>
      </c>
      <c r="I9253" t="s">
        <v>2900</v>
      </c>
      <c r="J9253" t="s">
        <v>25</v>
      </c>
      <c r="K9253" t="s">
        <v>26</v>
      </c>
      <c r="L9253" t="s">
        <v>265</v>
      </c>
      <c r="M9253" t="s">
        <v>266</v>
      </c>
      <c r="N9253">
        <v>10009</v>
      </c>
      <c r="O9253" t="s">
        <v>147</v>
      </c>
      <c r="P9253" t="s">
        <v>5897</v>
      </c>
      <c r="Q9253" t="s">
        <v>70</v>
      </c>
      <c r="R9253" t="s">
        <v>71</v>
      </c>
      <c r="S9253" t="s">
        <v>5898</v>
      </c>
      <c r="T9253" s="9">
        <v>881.93</v>
      </c>
      <c r="U9253">
        <v>7</v>
      </c>
      <c r="V9253" s="2">
        <v>0</v>
      </c>
      <c r="W9253" s="6">
        <v>220.48</v>
      </c>
      <c r="X9253" s="14">
        <f>AA9253-W9253</f>
        <v>5953.03</v>
      </c>
      <c r="Y9253" s="6">
        <f>T9253*U9253</f>
        <v>6173.5099999999993</v>
      </c>
      <c r="Z9253" s="6">
        <f>Y9253*V9253</f>
        <v>0</v>
      </c>
      <c r="AA9253" s="6">
        <f t="shared" si="761"/>
        <v>6173.5099999999993</v>
      </c>
    </row>
    <row r="9254" spans="2:27" x14ac:dyDescent="0.3">
      <c r="B9254">
        <v>9251</v>
      </c>
      <c r="C9254" t="s">
        <v>10516</v>
      </c>
      <c r="D9254" s="1">
        <v>42412</v>
      </c>
      <c r="E9254" s="1">
        <v>42533</v>
      </c>
      <c r="F9254" s="9" t="str">
        <f t="shared" si="762"/>
        <v>121 days</v>
      </c>
      <c r="G9254" t="s">
        <v>49</v>
      </c>
      <c r="H9254" t="s">
        <v>3892</v>
      </c>
      <c r="I9254" t="s">
        <v>3893</v>
      </c>
      <c r="J9254" t="s">
        <v>40</v>
      </c>
      <c r="K9254" t="s">
        <v>26</v>
      </c>
      <c r="L9254" t="s">
        <v>5186</v>
      </c>
      <c r="M9254" t="s">
        <v>488</v>
      </c>
      <c r="N9254">
        <v>52302</v>
      </c>
      <c r="O9254" t="s">
        <v>104</v>
      </c>
      <c r="P9254" t="s">
        <v>1931</v>
      </c>
      <c r="Q9254" t="s">
        <v>45</v>
      </c>
      <c r="R9254" t="s">
        <v>74</v>
      </c>
      <c r="S9254" t="s">
        <v>1932</v>
      </c>
      <c r="T9254" s="9">
        <v>115.84</v>
      </c>
      <c r="U9254">
        <v>8</v>
      </c>
      <c r="V9254" s="2">
        <v>0</v>
      </c>
      <c r="W9254" s="6">
        <v>54.44</v>
      </c>
      <c r="X9254" s="14">
        <f>AA9254-W9254</f>
        <v>872.28</v>
      </c>
      <c r="Y9254" s="6">
        <f>T9254*U9254</f>
        <v>926.72</v>
      </c>
      <c r="Z9254" s="6">
        <f>Y9254*V9254</f>
        <v>0</v>
      </c>
      <c r="AA9254" s="6">
        <f t="shared" si="761"/>
        <v>926.72</v>
      </c>
    </row>
    <row r="9255" spans="2:27" x14ac:dyDescent="0.3">
      <c r="B9255">
        <v>9252</v>
      </c>
      <c r="C9255" t="s">
        <v>10517</v>
      </c>
      <c r="D9255" s="1">
        <v>42769</v>
      </c>
      <c r="E9255" s="1">
        <v>42950</v>
      </c>
      <c r="F9255" s="9" t="str">
        <f t="shared" si="762"/>
        <v>181 days</v>
      </c>
      <c r="G9255" t="s">
        <v>49</v>
      </c>
      <c r="H9255" t="s">
        <v>5639</v>
      </c>
      <c r="I9255" t="s">
        <v>5640</v>
      </c>
      <c r="J9255" t="s">
        <v>40</v>
      </c>
      <c r="K9255" t="s">
        <v>26</v>
      </c>
      <c r="L9255" t="s">
        <v>41</v>
      </c>
      <c r="M9255" t="s">
        <v>42</v>
      </c>
      <c r="N9255">
        <v>90008</v>
      </c>
      <c r="O9255" t="s">
        <v>43</v>
      </c>
      <c r="P9255" t="s">
        <v>4307</v>
      </c>
      <c r="Q9255" t="s">
        <v>45</v>
      </c>
      <c r="R9255" t="s">
        <v>74</v>
      </c>
      <c r="S9255" t="s">
        <v>4308</v>
      </c>
      <c r="T9255" s="9">
        <v>107.65</v>
      </c>
      <c r="U9255">
        <v>2</v>
      </c>
      <c r="V9255" s="2">
        <v>0.2</v>
      </c>
      <c r="W9255" s="6">
        <v>33.64</v>
      </c>
      <c r="X9255" s="14">
        <f>AA9255-W9255</f>
        <v>138.60000000000002</v>
      </c>
      <c r="Y9255" s="6">
        <f>T9255*U9255</f>
        <v>215.3</v>
      </c>
      <c r="Z9255" s="6">
        <f>Y9255*V9255</f>
        <v>43.06</v>
      </c>
      <c r="AA9255" s="6">
        <f t="shared" si="761"/>
        <v>172.24</v>
      </c>
    </row>
    <row r="9256" spans="2:27" x14ac:dyDescent="0.3">
      <c r="B9256">
        <v>9253</v>
      </c>
      <c r="C9256" t="s">
        <v>10518</v>
      </c>
      <c r="D9256" s="1">
        <v>43001</v>
      </c>
      <c r="E9256" s="1">
        <v>43003</v>
      </c>
      <c r="F9256" s="9" t="str">
        <f t="shared" si="762"/>
        <v>2 days</v>
      </c>
      <c r="G9256" t="s">
        <v>22</v>
      </c>
      <c r="H9256" t="s">
        <v>8524</v>
      </c>
      <c r="I9256" t="s">
        <v>8525</v>
      </c>
      <c r="J9256" t="s">
        <v>25</v>
      </c>
      <c r="K9256" t="s">
        <v>26</v>
      </c>
      <c r="L9256" t="s">
        <v>10519</v>
      </c>
      <c r="M9256" t="s">
        <v>1711</v>
      </c>
      <c r="N9256">
        <v>71603</v>
      </c>
      <c r="O9256" t="s">
        <v>29</v>
      </c>
      <c r="P9256" t="s">
        <v>4942</v>
      </c>
      <c r="Q9256" t="s">
        <v>70</v>
      </c>
      <c r="R9256" t="s">
        <v>160</v>
      </c>
      <c r="S9256" t="s">
        <v>4943</v>
      </c>
      <c r="T9256" s="9">
        <v>199.95</v>
      </c>
      <c r="U9256">
        <v>5</v>
      </c>
      <c r="V9256" s="2">
        <v>0</v>
      </c>
      <c r="W9256" s="6">
        <v>63.98</v>
      </c>
      <c r="X9256" s="14">
        <f>AA9256-W9256</f>
        <v>935.77</v>
      </c>
      <c r="Y9256" s="6">
        <f>T9256*U9256</f>
        <v>999.75</v>
      </c>
      <c r="Z9256" s="6">
        <f>Y9256*V9256</f>
        <v>0</v>
      </c>
      <c r="AA9256" s="6">
        <f t="shared" si="761"/>
        <v>999.75</v>
      </c>
    </row>
    <row r="9257" spans="2:27" x14ac:dyDescent="0.3">
      <c r="B9257">
        <v>9254</v>
      </c>
      <c r="C9257" t="s">
        <v>10518</v>
      </c>
      <c r="D9257" s="1">
        <v>43001</v>
      </c>
      <c r="E9257" s="1">
        <v>43003</v>
      </c>
      <c r="F9257" s="9" t="str">
        <f t="shared" si="762"/>
        <v>2 days</v>
      </c>
      <c r="G9257" t="s">
        <v>22</v>
      </c>
      <c r="H9257" t="s">
        <v>8524</v>
      </c>
      <c r="I9257" t="s">
        <v>8525</v>
      </c>
      <c r="J9257" t="s">
        <v>25</v>
      </c>
      <c r="K9257" t="s">
        <v>26</v>
      </c>
      <c r="L9257" t="s">
        <v>10519</v>
      </c>
      <c r="M9257" t="s">
        <v>1711</v>
      </c>
      <c r="N9257">
        <v>71603</v>
      </c>
      <c r="O9257" t="s">
        <v>29</v>
      </c>
      <c r="P9257" t="s">
        <v>1983</v>
      </c>
      <c r="Q9257" t="s">
        <v>45</v>
      </c>
      <c r="R9257" t="s">
        <v>89</v>
      </c>
      <c r="S9257" t="s">
        <v>1984</v>
      </c>
      <c r="T9257" s="9">
        <v>12.96</v>
      </c>
      <c r="U9257">
        <v>2</v>
      </c>
      <c r="V9257" s="2">
        <v>0</v>
      </c>
      <c r="W9257" s="6">
        <v>6.22</v>
      </c>
      <c r="X9257" s="14">
        <f>AA9257-W9257</f>
        <v>19.700000000000003</v>
      </c>
      <c r="Y9257" s="6">
        <f>T9257*U9257</f>
        <v>25.92</v>
      </c>
      <c r="Z9257" s="6">
        <f>Y9257*V9257</f>
        <v>0</v>
      </c>
      <c r="AA9257" s="6">
        <f t="shared" si="761"/>
        <v>25.92</v>
      </c>
    </row>
    <row r="9258" spans="2:27" x14ac:dyDescent="0.3">
      <c r="B9258">
        <v>9255</v>
      </c>
      <c r="C9258" t="s">
        <v>10520</v>
      </c>
      <c r="D9258" s="1">
        <v>41945</v>
      </c>
      <c r="E9258" s="1">
        <v>41685</v>
      </c>
      <c r="F9258" s="23" t="s">
        <v>10956</v>
      </c>
      <c r="G9258" t="s">
        <v>22</v>
      </c>
      <c r="H9258" t="s">
        <v>2631</v>
      </c>
      <c r="I9258" t="s">
        <v>2632</v>
      </c>
      <c r="J9258" t="s">
        <v>25</v>
      </c>
      <c r="K9258" t="s">
        <v>26</v>
      </c>
      <c r="L9258" t="s">
        <v>381</v>
      </c>
      <c r="M9258" t="s">
        <v>596</v>
      </c>
      <c r="N9258">
        <v>65203</v>
      </c>
      <c r="O9258" t="s">
        <v>104</v>
      </c>
      <c r="P9258" t="s">
        <v>303</v>
      </c>
      <c r="Q9258" t="s">
        <v>31</v>
      </c>
      <c r="R9258" t="s">
        <v>35</v>
      </c>
      <c r="S9258" t="s">
        <v>304</v>
      </c>
      <c r="T9258" s="9">
        <v>60.89</v>
      </c>
      <c r="U9258">
        <v>1</v>
      </c>
      <c r="V9258" s="2">
        <v>0</v>
      </c>
      <c r="W9258" s="6">
        <v>15.22</v>
      </c>
      <c r="X9258" s="14">
        <f>AA9258-W9258</f>
        <v>45.67</v>
      </c>
      <c r="Y9258" s="6">
        <f>T9258*U9258</f>
        <v>60.89</v>
      </c>
      <c r="Z9258" s="6">
        <f>Y9258*V9258</f>
        <v>0</v>
      </c>
      <c r="AA9258" s="6">
        <f t="shared" si="761"/>
        <v>60.89</v>
      </c>
    </row>
    <row r="9259" spans="2:27" x14ac:dyDescent="0.3">
      <c r="B9259">
        <v>9256</v>
      </c>
      <c r="C9259" t="s">
        <v>10520</v>
      </c>
      <c r="D9259" s="1">
        <v>41945</v>
      </c>
      <c r="E9259" s="1">
        <v>41685</v>
      </c>
      <c r="F9259" s="23" t="s">
        <v>10956</v>
      </c>
      <c r="G9259" t="s">
        <v>22</v>
      </c>
      <c r="H9259" t="s">
        <v>2631</v>
      </c>
      <c r="I9259" t="s">
        <v>2632</v>
      </c>
      <c r="J9259" t="s">
        <v>25</v>
      </c>
      <c r="K9259" t="s">
        <v>26</v>
      </c>
      <c r="L9259" t="s">
        <v>381</v>
      </c>
      <c r="M9259" t="s">
        <v>596</v>
      </c>
      <c r="N9259">
        <v>65203</v>
      </c>
      <c r="O9259" t="s">
        <v>104</v>
      </c>
      <c r="P9259" t="s">
        <v>2687</v>
      </c>
      <c r="Q9259" t="s">
        <v>45</v>
      </c>
      <c r="R9259" t="s">
        <v>46</v>
      </c>
      <c r="S9259" t="s">
        <v>2688</v>
      </c>
      <c r="T9259" s="9">
        <v>14.94</v>
      </c>
      <c r="U9259">
        <v>3</v>
      </c>
      <c r="V9259" s="2">
        <v>0</v>
      </c>
      <c r="W9259" s="6">
        <v>6.87</v>
      </c>
      <c r="X9259" s="14">
        <f>AA9259-W9259</f>
        <v>37.950000000000003</v>
      </c>
      <c r="Y9259" s="6">
        <f>T9259*U9259</f>
        <v>44.82</v>
      </c>
      <c r="Z9259" s="6">
        <f>Y9259*V9259</f>
        <v>0</v>
      </c>
      <c r="AA9259" s="6">
        <f t="shared" si="761"/>
        <v>44.82</v>
      </c>
    </row>
    <row r="9260" spans="2:27" x14ac:dyDescent="0.3">
      <c r="B9260">
        <v>9257</v>
      </c>
      <c r="C9260" t="s">
        <v>10520</v>
      </c>
      <c r="D9260" s="1">
        <v>41945</v>
      </c>
      <c r="E9260" s="1">
        <v>41685</v>
      </c>
      <c r="F9260" s="23" t="s">
        <v>10956</v>
      </c>
      <c r="G9260" t="s">
        <v>22</v>
      </c>
      <c r="H9260" t="s">
        <v>2631</v>
      </c>
      <c r="I9260" t="s">
        <v>2632</v>
      </c>
      <c r="J9260" t="s">
        <v>25</v>
      </c>
      <c r="K9260" t="s">
        <v>26</v>
      </c>
      <c r="L9260" t="s">
        <v>381</v>
      </c>
      <c r="M9260" t="s">
        <v>596</v>
      </c>
      <c r="N9260">
        <v>65203</v>
      </c>
      <c r="O9260" t="s">
        <v>104</v>
      </c>
      <c r="P9260" t="s">
        <v>2110</v>
      </c>
      <c r="Q9260" t="s">
        <v>45</v>
      </c>
      <c r="R9260" t="s">
        <v>74</v>
      </c>
      <c r="S9260" t="s">
        <v>2111</v>
      </c>
      <c r="T9260" s="9">
        <v>9.64</v>
      </c>
      <c r="U9260">
        <v>2</v>
      </c>
      <c r="V9260" s="2">
        <v>0</v>
      </c>
      <c r="W9260" s="6">
        <v>4.43</v>
      </c>
      <c r="X9260" s="14">
        <f>AA9260-W9260</f>
        <v>14.850000000000001</v>
      </c>
      <c r="Y9260" s="6">
        <f>T9260*U9260</f>
        <v>19.28</v>
      </c>
      <c r="Z9260" s="6">
        <f>Y9260*V9260</f>
        <v>0</v>
      </c>
      <c r="AA9260" s="6">
        <f t="shared" si="761"/>
        <v>19.28</v>
      </c>
    </row>
    <row r="9261" spans="2:27" x14ac:dyDescent="0.3">
      <c r="B9261">
        <v>9258</v>
      </c>
      <c r="C9261" t="s">
        <v>10520</v>
      </c>
      <c r="D9261" s="1">
        <v>41945</v>
      </c>
      <c r="E9261" s="1">
        <v>41685</v>
      </c>
      <c r="F9261" s="23" t="s">
        <v>10956</v>
      </c>
      <c r="G9261" t="s">
        <v>22</v>
      </c>
      <c r="H9261" t="s">
        <v>2631</v>
      </c>
      <c r="I9261" t="s">
        <v>2632</v>
      </c>
      <c r="J9261" t="s">
        <v>25</v>
      </c>
      <c r="K9261" t="s">
        <v>26</v>
      </c>
      <c r="L9261" t="s">
        <v>381</v>
      </c>
      <c r="M9261" t="s">
        <v>596</v>
      </c>
      <c r="N9261">
        <v>65203</v>
      </c>
      <c r="O9261" t="s">
        <v>104</v>
      </c>
      <c r="P9261" t="s">
        <v>5407</v>
      </c>
      <c r="Q9261" t="s">
        <v>31</v>
      </c>
      <c r="R9261" t="s">
        <v>64</v>
      </c>
      <c r="S9261" t="s">
        <v>5408</v>
      </c>
      <c r="T9261" s="9">
        <v>332.94</v>
      </c>
      <c r="U9261">
        <v>3</v>
      </c>
      <c r="V9261" s="2">
        <v>0</v>
      </c>
      <c r="W9261" s="6">
        <v>53.27</v>
      </c>
      <c r="X9261" s="14">
        <f>AA9261-W9261</f>
        <v>945.55</v>
      </c>
      <c r="Y9261" s="6">
        <f>T9261*U9261</f>
        <v>998.81999999999994</v>
      </c>
      <c r="Z9261" s="6">
        <f>Y9261*V9261</f>
        <v>0</v>
      </c>
      <c r="AA9261" s="6">
        <f t="shared" si="761"/>
        <v>998.81999999999994</v>
      </c>
    </row>
    <row r="9262" spans="2:27" x14ac:dyDescent="0.3">
      <c r="B9262">
        <v>9259</v>
      </c>
      <c r="C9262" t="s">
        <v>10520</v>
      </c>
      <c r="D9262" s="1">
        <v>41945</v>
      </c>
      <c r="E9262" s="1">
        <v>41685</v>
      </c>
      <c r="F9262" s="23" t="s">
        <v>10956</v>
      </c>
      <c r="G9262" t="s">
        <v>22</v>
      </c>
      <c r="H9262" t="s">
        <v>2631</v>
      </c>
      <c r="I9262" t="s">
        <v>2632</v>
      </c>
      <c r="J9262" t="s">
        <v>25</v>
      </c>
      <c r="K9262" t="s">
        <v>26</v>
      </c>
      <c r="L9262" t="s">
        <v>381</v>
      </c>
      <c r="M9262" t="s">
        <v>596</v>
      </c>
      <c r="N9262">
        <v>65203</v>
      </c>
      <c r="O9262" t="s">
        <v>104</v>
      </c>
      <c r="P9262" t="s">
        <v>324</v>
      </c>
      <c r="Q9262" t="s">
        <v>45</v>
      </c>
      <c r="R9262" t="s">
        <v>74</v>
      </c>
      <c r="S9262" t="s">
        <v>6195</v>
      </c>
      <c r="T9262" s="9">
        <v>51.9</v>
      </c>
      <c r="U9262">
        <v>3</v>
      </c>
      <c r="V9262" s="2">
        <v>0</v>
      </c>
      <c r="W9262" s="6">
        <v>24.39</v>
      </c>
      <c r="X9262" s="14">
        <f>AA9262-W9262</f>
        <v>131.31</v>
      </c>
      <c r="Y9262" s="6">
        <f>T9262*U9262</f>
        <v>155.69999999999999</v>
      </c>
      <c r="Z9262" s="6">
        <f>Y9262*V9262</f>
        <v>0</v>
      </c>
      <c r="AA9262" s="6">
        <f t="shared" si="761"/>
        <v>155.69999999999999</v>
      </c>
    </row>
    <row r="9263" spans="2:27" x14ac:dyDescent="0.3">
      <c r="B9263">
        <v>9260</v>
      </c>
      <c r="C9263" t="s">
        <v>10520</v>
      </c>
      <c r="D9263" s="1">
        <v>41945</v>
      </c>
      <c r="E9263" s="1">
        <v>41685</v>
      </c>
      <c r="F9263" s="23" t="s">
        <v>10956</v>
      </c>
      <c r="G9263" t="s">
        <v>22</v>
      </c>
      <c r="H9263" t="s">
        <v>2631</v>
      </c>
      <c r="I9263" t="s">
        <v>2632</v>
      </c>
      <c r="J9263" t="s">
        <v>25</v>
      </c>
      <c r="K9263" t="s">
        <v>26</v>
      </c>
      <c r="L9263" t="s">
        <v>381</v>
      </c>
      <c r="M9263" t="s">
        <v>596</v>
      </c>
      <c r="N9263">
        <v>65203</v>
      </c>
      <c r="O9263" t="s">
        <v>104</v>
      </c>
      <c r="P9263" t="s">
        <v>2220</v>
      </c>
      <c r="Q9263" t="s">
        <v>45</v>
      </c>
      <c r="R9263" t="s">
        <v>58</v>
      </c>
      <c r="S9263" t="s">
        <v>2221</v>
      </c>
      <c r="T9263" s="9">
        <v>64.959999999999994</v>
      </c>
      <c r="U9263">
        <v>2</v>
      </c>
      <c r="V9263" s="2">
        <v>0</v>
      </c>
      <c r="W9263" s="6">
        <v>2.6</v>
      </c>
      <c r="X9263" s="14">
        <f>AA9263-W9263</f>
        <v>127.32</v>
      </c>
      <c r="Y9263" s="6">
        <f>T9263*U9263</f>
        <v>129.91999999999999</v>
      </c>
      <c r="Z9263" s="6">
        <f>Y9263*V9263</f>
        <v>0</v>
      </c>
      <c r="AA9263" s="6">
        <f t="shared" si="761"/>
        <v>129.91999999999999</v>
      </c>
    </row>
    <row r="9264" spans="2:27" x14ac:dyDescent="0.3">
      <c r="B9264">
        <v>9261</v>
      </c>
      <c r="C9264" t="s">
        <v>10521</v>
      </c>
      <c r="D9264" s="1">
        <v>43050</v>
      </c>
      <c r="E9264" s="1">
        <v>43053</v>
      </c>
      <c r="F9264" s="9" t="str">
        <f t="shared" ref="F9264:F9267" si="763">DATEDIF(D9264,E9264,"d")&amp;" days"</f>
        <v>3 days</v>
      </c>
      <c r="G9264" t="s">
        <v>22</v>
      </c>
      <c r="H9264" t="s">
        <v>1260</v>
      </c>
      <c r="I9264" t="s">
        <v>1261</v>
      </c>
      <c r="J9264" t="s">
        <v>25</v>
      </c>
      <c r="K9264" t="s">
        <v>26</v>
      </c>
      <c r="L9264" t="s">
        <v>10522</v>
      </c>
      <c r="M9264" t="s">
        <v>5333</v>
      </c>
      <c r="N9264">
        <v>57401</v>
      </c>
      <c r="O9264" t="s">
        <v>104</v>
      </c>
      <c r="P9264" t="s">
        <v>8580</v>
      </c>
      <c r="Q9264" t="s">
        <v>45</v>
      </c>
      <c r="R9264" t="s">
        <v>578</v>
      </c>
      <c r="S9264" t="s">
        <v>8581</v>
      </c>
      <c r="T9264" s="9">
        <v>25.5</v>
      </c>
      <c r="U9264">
        <v>3</v>
      </c>
      <c r="V9264" s="2">
        <v>0</v>
      </c>
      <c r="W9264" s="6">
        <v>6.63</v>
      </c>
      <c r="X9264" s="14">
        <f>AA9264-W9264</f>
        <v>69.87</v>
      </c>
      <c r="Y9264" s="6">
        <f>T9264*U9264</f>
        <v>76.5</v>
      </c>
      <c r="Z9264" s="6">
        <f>Y9264*V9264</f>
        <v>0</v>
      </c>
      <c r="AA9264" s="6">
        <f t="shared" si="761"/>
        <v>76.5</v>
      </c>
    </row>
    <row r="9265" spans="2:27" x14ac:dyDescent="0.3">
      <c r="B9265">
        <v>9262</v>
      </c>
      <c r="C9265" t="s">
        <v>10523</v>
      </c>
      <c r="D9265" s="1">
        <v>42775</v>
      </c>
      <c r="E9265" s="1">
        <v>42775</v>
      </c>
      <c r="F9265" s="9" t="str">
        <f t="shared" si="763"/>
        <v>0 days</v>
      </c>
      <c r="G9265" t="s">
        <v>1292</v>
      </c>
      <c r="H9265" t="s">
        <v>6720</v>
      </c>
      <c r="I9265" t="s">
        <v>6721</v>
      </c>
      <c r="J9265" t="s">
        <v>101</v>
      </c>
      <c r="K9265" t="s">
        <v>26</v>
      </c>
      <c r="L9265" t="s">
        <v>94</v>
      </c>
      <c r="M9265" t="s">
        <v>95</v>
      </c>
      <c r="N9265">
        <v>98103</v>
      </c>
      <c r="O9265" t="s">
        <v>43</v>
      </c>
      <c r="P9265" t="s">
        <v>260</v>
      </c>
      <c r="Q9265" t="s">
        <v>31</v>
      </c>
      <c r="R9265" t="s">
        <v>35</v>
      </c>
      <c r="S9265" t="s">
        <v>261</v>
      </c>
      <c r="T9265" s="9">
        <v>215.98</v>
      </c>
      <c r="U9265">
        <v>3</v>
      </c>
      <c r="V9265" s="2">
        <v>0.2</v>
      </c>
      <c r="W9265" s="6">
        <v>-2.7</v>
      </c>
      <c r="X9265" s="14">
        <f>AA9265-W9265</f>
        <v>521.05200000000002</v>
      </c>
      <c r="Y9265" s="6">
        <f>T9265*U9265</f>
        <v>647.93999999999994</v>
      </c>
      <c r="Z9265" s="6">
        <f>Y9265*V9265</f>
        <v>129.58799999999999</v>
      </c>
      <c r="AA9265" s="6">
        <f t="shared" si="761"/>
        <v>518.35199999999998</v>
      </c>
    </row>
    <row r="9266" spans="2:27" x14ac:dyDescent="0.3">
      <c r="B9266">
        <v>9263</v>
      </c>
      <c r="C9266" t="s">
        <v>10524</v>
      </c>
      <c r="D9266" s="1">
        <v>42257</v>
      </c>
      <c r="E9266" s="1">
        <v>42290</v>
      </c>
      <c r="F9266" s="9" t="str">
        <f t="shared" si="763"/>
        <v>33 days</v>
      </c>
      <c r="G9266" t="s">
        <v>49</v>
      </c>
      <c r="H9266" t="s">
        <v>2084</v>
      </c>
      <c r="I9266" t="s">
        <v>2085</v>
      </c>
      <c r="J9266" t="s">
        <v>25</v>
      </c>
      <c r="K9266" t="s">
        <v>26</v>
      </c>
      <c r="L9266" t="s">
        <v>881</v>
      </c>
      <c r="M9266" t="s">
        <v>237</v>
      </c>
      <c r="N9266">
        <v>48227</v>
      </c>
      <c r="O9266" t="s">
        <v>104</v>
      </c>
      <c r="P9266" t="s">
        <v>335</v>
      </c>
      <c r="Q9266" t="s">
        <v>31</v>
      </c>
      <c r="R9266" t="s">
        <v>35</v>
      </c>
      <c r="S9266" t="s">
        <v>336</v>
      </c>
      <c r="T9266" s="9">
        <v>389.97</v>
      </c>
      <c r="U9266">
        <v>3</v>
      </c>
      <c r="V9266" s="2">
        <v>0</v>
      </c>
      <c r="W9266" s="6">
        <v>35.1</v>
      </c>
      <c r="X9266" s="14">
        <f>AA9266-W9266</f>
        <v>1134.8100000000002</v>
      </c>
      <c r="Y9266" s="6">
        <f>T9266*U9266</f>
        <v>1169.9100000000001</v>
      </c>
      <c r="Z9266" s="6">
        <f>Y9266*V9266</f>
        <v>0</v>
      </c>
      <c r="AA9266" s="6">
        <f t="shared" si="761"/>
        <v>1169.9100000000001</v>
      </c>
    </row>
    <row r="9267" spans="2:27" x14ac:dyDescent="0.3">
      <c r="B9267">
        <v>9264</v>
      </c>
      <c r="C9267" t="s">
        <v>10524</v>
      </c>
      <c r="D9267" s="1">
        <v>42257</v>
      </c>
      <c r="E9267" s="1">
        <v>42290</v>
      </c>
      <c r="F9267" s="9" t="str">
        <f t="shared" si="763"/>
        <v>33 days</v>
      </c>
      <c r="G9267" t="s">
        <v>49</v>
      </c>
      <c r="H9267" t="s">
        <v>2084</v>
      </c>
      <c r="I9267" t="s">
        <v>2085</v>
      </c>
      <c r="J9267" t="s">
        <v>25</v>
      </c>
      <c r="K9267" t="s">
        <v>26</v>
      </c>
      <c r="L9267" t="s">
        <v>881</v>
      </c>
      <c r="M9267" t="s">
        <v>237</v>
      </c>
      <c r="N9267">
        <v>48227</v>
      </c>
      <c r="O9267" t="s">
        <v>104</v>
      </c>
      <c r="P9267" t="s">
        <v>3187</v>
      </c>
      <c r="Q9267" t="s">
        <v>45</v>
      </c>
      <c r="R9267" t="s">
        <v>77</v>
      </c>
      <c r="S9267" t="s">
        <v>3188</v>
      </c>
      <c r="T9267" s="9">
        <v>269.91000000000003</v>
      </c>
      <c r="U9267">
        <v>5</v>
      </c>
      <c r="V9267" s="2">
        <v>0.1</v>
      </c>
      <c r="W9267" s="6">
        <v>53.98</v>
      </c>
      <c r="X9267" s="14">
        <f>AA9267-W9267</f>
        <v>1160.6150000000002</v>
      </c>
      <c r="Y9267" s="6">
        <f>T9267*U9267</f>
        <v>1349.5500000000002</v>
      </c>
      <c r="Z9267" s="6">
        <f>Y9267*V9267</f>
        <v>134.95500000000001</v>
      </c>
      <c r="AA9267" s="6">
        <f t="shared" si="761"/>
        <v>1214.5950000000003</v>
      </c>
    </row>
    <row r="9268" spans="2:27" x14ac:dyDescent="0.3">
      <c r="B9268">
        <v>9265</v>
      </c>
      <c r="C9268" t="s">
        <v>10525</v>
      </c>
      <c r="D9268" s="1">
        <v>43063</v>
      </c>
      <c r="E9268" s="1">
        <v>42747</v>
      </c>
      <c r="F9268" s="23" t="s">
        <v>10956</v>
      </c>
      <c r="G9268" t="s">
        <v>49</v>
      </c>
      <c r="H9268" t="s">
        <v>1723</v>
      </c>
      <c r="I9268" t="s">
        <v>1724</v>
      </c>
      <c r="J9268" t="s">
        <v>40</v>
      </c>
      <c r="K9268" t="s">
        <v>26</v>
      </c>
      <c r="L9268" t="s">
        <v>333</v>
      </c>
      <c r="M9268" t="s">
        <v>334</v>
      </c>
      <c r="N9268">
        <v>38109</v>
      </c>
      <c r="O9268" t="s">
        <v>29</v>
      </c>
      <c r="P9268" t="s">
        <v>7372</v>
      </c>
      <c r="Q9268" t="s">
        <v>45</v>
      </c>
      <c r="R9268" t="s">
        <v>74</v>
      </c>
      <c r="S9268" t="s">
        <v>7373</v>
      </c>
      <c r="T9268" s="9">
        <v>11.67</v>
      </c>
      <c r="U9268">
        <v>3</v>
      </c>
      <c r="V9268" s="2">
        <v>0.7</v>
      </c>
      <c r="W9268" s="6">
        <v>-7.78</v>
      </c>
      <c r="X9268" s="14">
        <f>AA9268-W9268</f>
        <v>18.283000000000001</v>
      </c>
      <c r="Y9268" s="6">
        <f>T9268*U9268</f>
        <v>35.01</v>
      </c>
      <c r="Z9268" s="6">
        <f>Y9268*V9268</f>
        <v>24.506999999999998</v>
      </c>
      <c r="AA9268" s="6">
        <f t="shared" si="761"/>
        <v>10.503</v>
      </c>
    </row>
    <row r="9269" spans="2:27" x14ac:dyDescent="0.3">
      <c r="B9269">
        <v>9266</v>
      </c>
      <c r="C9269" t="s">
        <v>10525</v>
      </c>
      <c r="D9269" s="1">
        <v>43063</v>
      </c>
      <c r="E9269" s="1">
        <v>42747</v>
      </c>
      <c r="F9269" s="23" t="s">
        <v>10956</v>
      </c>
      <c r="G9269" t="s">
        <v>49</v>
      </c>
      <c r="H9269" t="s">
        <v>1723</v>
      </c>
      <c r="I9269" t="s">
        <v>1724</v>
      </c>
      <c r="J9269" t="s">
        <v>40</v>
      </c>
      <c r="K9269" t="s">
        <v>26</v>
      </c>
      <c r="L9269" t="s">
        <v>333</v>
      </c>
      <c r="M9269" t="s">
        <v>334</v>
      </c>
      <c r="N9269">
        <v>38109</v>
      </c>
      <c r="O9269" t="s">
        <v>29</v>
      </c>
      <c r="P9269" t="s">
        <v>8062</v>
      </c>
      <c r="Q9269" t="s">
        <v>45</v>
      </c>
      <c r="R9269" t="s">
        <v>172</v>
      </c>
      <c r="S9269" t="s">
        <v>8063</v>
      </c>
      <c r="T9269" s="9">
        <v>64.849999999999994</v>
      </c>
      <c r="U9269">
        <v>7</v>
      </c>
      <c r="V9269" s="2">
        <v>0.2</v>
      </c>
      <c r="W9269" s="6">
        <v>24.32</v>
      </c>
      <c r="X9269" s="14">
        <f>AA9269-W9269</f>
        <v>338.84</v>
      </c>
      <c r="Y9269" s="6">
        <f>T9269*U9269</f>
        <v>453.94999999999993</v>
      </c>
      <c r="Z9269" s="6">
        <f>Y9269*V9269</f>
        <v>90.789999999999992</v>
      </c>
      <c r="AA9269" s="6">
        <f t="shared" si="761"/>
        <v>363.15999999999997</v>
      </c>
    </row>
    <row r="9270" spans="2:27" x14ac:dyDescent="0.3">
      <c r="B9270">
        <v>9267</v>
      </c>
      <c r="C9270" t="s">
        <v>10526</v>
      </c>
      <c r="D9270" s="1">
        <v>41853</v>
      </c>
      <c r="E9270" s="1">
        <v>41884</v>
      </c>
      <c r="F9270" s="9" t="str">
        <f t="shared" ref="F9270:F9274" si="764">DATEDIF(D9270,E9270,"d")&amp;" days"</f>
        <v>31 days</v>
      </c>
      <c r="G9270" t="s">
        <v>187</v>
      </c>
      <c r="H9270" t="s">
        <v>1164</v>
      </c>
      <c r="I9270" t="s">
        <v>1165</v>
      </c>
      <c r="J9270" t="s">
        <v>101</v>
      </c>
      <c r="K9270" t="s">
        <v>26</v>
      </c>
      <c r="L9270" t="s">
        <v>4053</v>
      </c>
      <c r="M9270" t="s">
        <v>1395</v>
      </c>
      <c r="N9270">
        <v>89031</v>
      </c>
      <c r="O9270" t="s">
        <v>43</v>
      </c>
      <c r="P9270" t="s">
        <v>7607</v>
      </c>
      <c r="Q9270" t="s">
        <v>31</v>
      </c>
      <c r="R9270" t="s">
        <v>64</v>
      </c>
      <c r="S9270" t="s">
        <v>7608</v>
      </c>
      <c r="T9270" s="9">
        <v>14.56</v>
      </c>
      <c r="U9270">
        <v>2</v>
      </c>
      <c r="V9270" s="2">
        <v>0</v>
      </c>
      <c r="W9270" s="6">
        <v>5.53</v>
      </c>
      <c r="X9270" s="14">
        <f>AA9270-W9270</f>
        <v>23.59</v>
      </c>
      <c r="Y9270" s="6">
        <f>T9270*U9270</f>
        <v>29.12</v>
      </c>
      <c r="Z9270" s="6">
        <f>Y9270*V9270</f>
        <v>0</v>
      </c>
      <c r="AA9270" s="6">
        <f t="shared" si="761"/>
        <v>29.12</v>
      </c>
    </row>
    <row r="9271" spans="2:27" x14ac:dyDescent="0.3">
      <c r="B9271">
        <v>9268</v>
      </c>
      <c r="C9271" t="s">
        <v>10527</v>
      </c>
      <c r="D9271" s="1">
        <v>42272</v>
      </c>
      <c r="E9271" s="1">
        <v>42272</v>
      </c>
      <c r="F9271" s="9" t="str">
        <f t="shared" si="764"/>
        <v>0 days</v>
      </c>
      <c r="G9271" t="s">
        <v>1292</v>
      </c>
      <c r="H9271" t="s">
        <v>1956</v>
      </c>
      <c r="I9271" t="s">
        <v>1957</v>
      </c>
      <c r="J9271" t="s">
        <v>25</v>
      </c>
      <c r="K9271" t="s">
        <v>26</v>
      </c>
      <c r="L9271" t="s">
        <v>3716</v>
      </c>
      <c r="M9271" t="s">
        <v>266</v>
      </c>
      <c r="N9271">
        <v>11520</v>
      </c>
      <c r="O9271" t="s">
        <v>147</v>
      </c>
      <c r="P9271" t="s">
        <v>8389</v>
      </c>
      <c r="Q9271" t="s">
        <v>31</v>
      </c>
      <c r="R9271" t="s">
        <v>35</v>
      </c>
      <c r="S9271" t="s">
        <v>8390</v>
      </c>
      <c r="T9271" s="9">
        <v>102.58</v>
      </c>
      <c r="U9271">
        <v>1</v>
      </c>
      <c r="V9271" s="2">
        <v>0.1</v>
      </c>
      <c r="W9271" s="6">
        <v>6.84</v>
      </c>
      <c r="X9271" s="14">
        <f>AA9271-W9271</f>
        <v>85.481999999999999</v>
      </c>
      <c r="Y9271" s="6">
        <f>T9271*U9271</f>
        <v>102.58</v>
      </c>
      <c r="Z9271" s="6">
        <f>Y9271*V9271</f>
        <v>10.258000000000001</v>
      </c>
      <c r="AA9271" s="6">
        <f t="shared" si="761"/>
        <v>92.322000000000003</v>
      </c>
    </row>
    <row r="9272" spans="2:27" x14ac:dyDescent="0.3">
      <c r="B9272">
        <v>9269</v>
      </c>
      <c r="C9272" t="s">
        <v>10527</v>
      </c>
      <c r="D9272" s="1">
        <v>42272</v>
      </c>
      <c r="E9272" s="1">
        <v>42272</v>
      </c>
      <c r="F9272" s="9" t="str">
        <f t="shared" si="764"/>
        <v>0 days</v>
      </c>
      <c r="G9272" t="s">
        <v>1292</v>
      </c>
      <c r="H9272" t="s">
        <v>1956</v>
      </c>
      <c r="I9272" t="s">
        <v>1957</v>
      </c>
      <c r="J9272" t="s">
        <v>25</v>
      </c>
      <c r="K9272" t="s">
        <v>26</v>
      </c>
      <c r="L9272" t="s">
        <v>3716</v>
      </c>
      <c r="M9272" t="s">
        <v>266</v>
      </c>
      <c r="N9272">
        <v>11520</v>
      </c>
      <c r="O9272" t="s">
        <v>147</v>
      </c>
      <c r="P9272" t="s">
        <v>2783</v>
      </c>
      <c r="Q9272" t="s">
        <v>45</v>
      </c>
      <c r="R9272" t="s">
        <v>89</v>
      </c>
      <c r="S9272" t="s">
        <v>2784</v>
      </c>
      <c r="T9272" s="9">
        <v>20.04</v>
      </c>
      <c r="U9272">
        <v>3</v>
      </c>
      <c r="V9272" s="2">
        <v>0</v>
      </c>
      <c r="W9272" s="6">
        <v>9.6199999999999992</v>
      </c>
      <c r="X9272" s="14">
        <f>AA9272-W9272</f>
        <v>50.5</v>
      </c>
      <c r="Y9272" s="6">
        <f>T9272*U9272</f>
        <v>60.12</v>
      </c>
      <c r="Z9272" s="6">
        <f>Y9272*V9272</f>
        <v>0</v>
      </c>
      <c r="AA9272" s="6">
        <f t="shared" si="761"/>
        <v>60.12</v>
      </c>
    </row>
    <row r="9273" spans="2:27" x14ac:dyDescent="0.3">
      <c r="B9273">
        <v>9270</v>
      </c>
      <c r="C9273" t="s">
        <v>10528</v>
      </c>
      <c r="D9273" s="1">
        <v>42968</v>
      </c>
      <c r="E9273" s="1">
        <v>42975</v>
      </c>
      <c r="F9273" s="9" t="str">
        <f t="shared" si="764"/>
        <v>7 days</v>
      </c>
      <c r="G9273" t="s">
        <v>49</v>
      </c>
      <c r="H9273" t="s">
        <v>110</v>
      </c>
      <c r="I9273" t="s">
        <v>111</v>
      </c>
      <c r="J9273" t="s">
        <v>25</v>
      </c>
      <c r="K9273" t="s">
        <v>26</v>
      </c>
      <c r="L9273" t="s">
        <v>265</v>
      </c>
      <c r="M9273" t="s">
        <v>266</v>
      </c>
      <c r="N9273">
        <v>10035</v>
      </c>
      <c r="O9273" t="s">
        <v>147</v>
      </c>
      <c r="P9273" t="s">
        <v>6722</v>
      </c>
      <c r="Q9273" t="s">
        <v>45</v>
      </c>
      <c r="R9273" t="s">
        <v>74</v>
      </c>
      <c r="S9273" t="s">
        <v>6723</v>
      </c>
      <c r="T9273" s="9">
        <v>32.090000000000003</v>
      </c>
      <c r="U9273">
        <v>7</v>
      </c>
      <c r="V9273" s="2">
        <v>0.2</v>
      </c>
      <c r="W9273" s="6">
        <v>11.23</v>
      </c>
      <c r="X9273" s="14">
        <f>AA9273-W9273</f>
        <v>168.47400000000002</v>
      </c>
      <c r="Y9273" s="6">
        <f>T9273*U9273</f>
        <v>224.63000000000002</v>
      </c>
      <c r="Z9273" s="6">
        <f>Y9273*V9273</f>
        <v>44.926000000000009</v>
      </c>
      <c r="AA9273" s="6">
        <f t="shared" si="761"/>
        <v>179.70400000000001</v>
      </c>
    </row>
    <row r="9274" spans="2:27" x14ac:dyDescent="0.3">
      <c r="B9274">
        <v>9271</v>
      </c>
      <c r="C9274" t="s">
        <v>10528</v>
      </c>
      <c r="D9274" s="1">
        <v>42968</v>
      </c>
      <c r="E9274" s="1">
        <v>42975</v>
      </c>
      <c r="F9274" s="9" t="str">
        <f t="shared" si="764"/>
        <v>7 days</v>
      </c>
      <c r="G9274" t="s">
        <v>49</v>
      </c>
      <c r="H9274" t="s">
        <v>110</v>
      </c>
      <c r="I9274" t="s">
        <v>111</v>
      </c>
      <c r="J9274" t="s">
        <v>25</v>
      </c>
      <c r="K9274" t="s">
        <v>26</v>
      </c>
      <c r="L9274" t="s">
        <v>265</v>
      </c>
      <c r="M9274" t="s">
        <v>266</v>
      </c>
      <c r="N9274">
        <v>10035</v>
      </c>
      <c r="O9274" t="s">
        <v>147</v>
      </c>
      <c r="P9274" t="s">
        <v>4726</v>
      </c>
      <c r="Q9274" t="s">
        <v>45</v>
      </c>
      <c r="R9274" t="s">
        <v>74</v>
      </c>
      <c r="S9274" t="s">
        <v>4727</v>
      </c>
      <c r="T9274" s="9">
        <v>4305.55</v>
      </c>
      <c r="U9274">
        <v>6</v>
      </c>
      <c r="V9274" s="2">
        <v>0.2</v>
      </c>
      <c r="W9274" s="6">
        <v>1453.12</v>
      </c>
      <c r="X9274" s="14">
        <f>AA9274-W9274</f>
        <v>19213.520000000004</v>
      </c>
      <c r="Y9274" s="6">
        <f>T9274*U9274</f>
        <v>25833.300000000003</v>
      </c>
      <c r="Z9274" s="6">
        <f>Y9274*V9274</f>
        <v>5166.6600000000008</v>
      </c>
      <c r="AA9274" s="6">
        <f t="shared" si="761"/>
        <v>20666.640000000003</v>
      </c>
    </row>
    <row r="9275" spans="2:27" x14ac:dyDescent="0.3">
      <c r="B9275">
        <v>9272</v>
      </c>
      <c r="C9275" t="s">
        <v>10529</v>
      </c>
      <c r="D9275" s="1">
        <v>42709</v>
      </c>
      <c r="E9275" s="1">
        <v>42507</v>
      </c>
      <c r="F9275" s="23" t="s">
        <v>10956</v>
      </c>
      <c r="G9275" t="s">
        <v>49</v>
      </c>
      <c r="H9275" t="s">
        <v>3752</v>
      </c>
      <c r="I9275" t="s">
        <v>3753</v>
      </c>
      <c r="J9275" t="s">
        <v>40</v>
      </c>
      <c r="K9275" t="s">
        <v>26</v>
      </c>
      <c r="L9275" t="s">
        <v>265</v>
      </c>
      <c r="M9275" t="s">
        <v>266</v>
      </c>
      <c r="N9275">
        <v>10024</v>
      </c>
      <c r="O9275" t="s">
        <v>147</v>
      </c>
      <c r="P9275" t="s">
        <v>6598</v>
      </c>
      <c r="Q9275" t="s">
        <v>31</v>
      </c>
      <c r="R9275" t="s">
        <v>64</v>
      </c>
      <c r="S9275" t="s">
        <v>6599</v>
      </c>
      <c r="T9275" s="9">
        <v>10.02</v>
      </c>
      <c r="U9275">
        <v>3</v>
      </c>
      <c r="V9275" s="2">
        <v>0</v>
      </c>
      <c r="W9275" s="6">
        <v>4.41</v>
      </c>
      <c r="X9275" s="14">
        <f>AA9275-W9275</f>
        <v>25.65</v>
      </c>
      <c r="Y9275" s="6">
        <f>T9275*U9275</f>
        <v>30.06</v>
      </c>
      <c r="Z9275" s="6">
        <f>Y9275*V9275</f>
        <v>0</v>
      </c>
      <c r="AA9275" s="6">
        <f t="shared" si="761"/>
        <v>30.06</v>
      </c>
    </row>
    <row r="9276" spans="2:27" x14ac:dyDescent="0.3">
      <c r="B9276">
        <v>9273</v>
      </c>
      <c r="C9276" t="s">
        <v>10529</v>
      </c>
      <c r="D9276" s="1">
        <v>42709</v>
      </c>
      <c r="E9276" s="1">
        <v>42507</v>
      </c>
      <c r="F9276" s="23" t="s">
        <v>10956</v>
      </c>
      <c r="G9276" t="s">
        <v>49</v>
      </c>
      <c r="H9276" t="s">
        <v>3752</v>
      </c>
      <c r="I9276" t="s">
        <v>3753</v>
      </c>
      <c r="J9276" t="s">
        <v>40</v>
      </c>
      <c r="K9276" t="s">
        <v>26</v>
      </c>
      <c r="L9276" t="s">
        <v>265</v>
      </c>
      <c r="M9276" t="s">
        <v>266</v>
      </c>
      <c r="N9276">
        <v>10024</v>
      </c>
      <c r="O9276" t="s">
        <v>147</v>
      </c>
      <c r="P9276" t="s">
        <v>5571</v>
      </c>
      <c r="Q9276" t="s">
        <v>70</v>
      </c>
      <c r="R9276" t="s">
        <v>71</v>
      </c>
      <c r="S9276" t="s">
        <v>5572</v>
      </c>
      <c r="T9276" s="9">
        <v>631.96</v>
      </c>
      <c r="U9276">
        <v>4</v>
      </c>
      <c r="V9276" s="2">
        <v>0</v>
      </c>
      <c r="W9276" s="6">
        <v>303.33999999999997</v>
      </c>
      <c r="X9276" s="14">
        <f>AA9276-W9276</f>
        <v>2224.5</v>
      </c>
      <c r="Y9276" s="6">
        <f>T9276*U9276</f>
        <v>2527.84</v>
      </c>
      <c r="Z9276" s="6">
        <f>Y9276*V9276</f>
        <v>0</v>
      </c>
      <c r="AA9276" s="6">
        <f t="shared" si="761"/>
        <v>2527.84</v>
      </c>
    </row>
    <row r="9277" spans="2:27" x14ac:dyDescent="0.3">
      <c r="B9277">
        <v>9274</v>
      </c>
      <c r="C9277" t="s">
        <v>10530</v>
      </c>
      <c r="D9277" s="1">
        <v>42775</v>
      </c>
      <c r="E9277" s="1">
        <v>42895</v>
      </c>
      <c r="F9277" s="9" t="str">
        <f t="shared" ref="F9277:F9284" si="765">DATEDIF(D9277,E9277,"d")&amp;" days"</f>
        <v>120 days</v>
      </c>
      <c r="G9277" t="s">
        <v>49</v>
      </c>
      <c r="H9277" t="s">
        <v>991</v>
      </c>
      <c r="I9277" t="s">
        <v>992</v>
      </c>
      <c r="J9277" t="s">
        <v>25</v>
      </c>
      <c r="K9277" t="s">
        <v>26</v>
      </c>
      <c r="L9277" t="s">
        <v>27</v>
      </c>
      <c r="M9277" t="s">
        <v>28</v>
      </c>
      <c r="N9277">
        <v>42420</v>
      </c>
      <c r="O9277" t="s">
        <v>29</v>
      </c>
      <c r="P9277" t="s">
        <v>515</v>
      </c>
      <c r="Q9277" t="s">
        <v>45</v>
      </c>
      <c r="R9277" t="s">
        <v>74</v>
      </c>
      <c r="S9277" t="s">
        <v>516</v>
      </c>
      <c r="T9277" s="9">
        <v>1577.94</v>
      </c>
      <c r="U9277">
        <v>3</v>
      </c>
      <c r="V9277" s="2">
        <v>0</v>
      </c>
      <c r="W9277" s="6">
        <v>757.41</v>
      </c>
      <c r="X9277" s="14">
        <f>AA9277-W9277</f>
        <v>3976.41</v>
      </c>
      <c r="Y9277" s="6">
        <f>T9277*U9277</f>
        <v>4733.82</v>
      </c>
      <c r="Z9277" s="6">
        <f>Y9277*V9277</f>
        <v>0</v>
      </c>
      <c r="AA9277" s="6">
        <f t="shared" si="761"/>
        <v>4733.82</v>
      </c>
    </row>
    <row r="9278" spans="2:27" x14ac:dyDescent="0.3">
      <c r="B9278">
        <v>9275</v>
      </c>
      <c r="C9278" t="s">
        <v>10531</v>
      </c>
      <c r="D9278" s="1">
        <v>41922</v>
      </c>
      <c r="E9278" s="1">
        <v>41922</v>
      </c>
      <c r="F9278" s="9" t="str">
        <f t="shared" si="765"/>
        <v>0 days</v>
      </c>
      <c r="G9278" t="s">
        <v>1292</v>
      </c>
      <c r="H9278" t="s">
        <v>6758</v>
      </c>
      <c r="I9278" t="s">
        <v>6759</v>
      </c>
      <c r="J9278" t="s">
        <v>40</v>
      </c>
      <c r="K9278" t="s">
        <v>26</v>
      </c>
      <c r="L9278" t="s">
        <v>5475</v>
      </c>
      <c r="M9278" t="s">
        <v>668</v>
      </c>
      <c r="N9278">
        <v>87105</v>
      </c>
      <c r="O9278" t="s">
        <v>43</v>
      </c>
      <c r="P9278" t="s">
        <v>9840</v>
      </c>
      <c r="Q9278" t="s">
        <v>45</v>
      </c>
      <c r="R9278" t="s">
        <v>67</v>
      </c>
      <c r="S9278" t="s">
        <v>9841</v>
      </c>
      <c r="T9278" s="9">
        <v>255.85</v>
      </c>
      <c r="U9278">
        <v>7</v>
      </c>
      <c r="V9278" s="2">
        <v>0</v>
      </c>
      <c r="W9278" s="6">
        <v>112.57</v>
      </c>
      <c r="X9278" s="14">
        <f>AA9278-W9278</f>
        <v>1678.38</v>
      </c>
      <c r="Y9278" s="6">
        <f>T9278*U9278</f>
        <v>1790.95</v>
      </c>
      <c r="Z9278" s="6">
        <f>Y9278*V9278</f>
        <v>0</v>
      </c>
      <c r="AA9278" s="6">
        <f t="shared" si="761"/>
        <v>1790.95</v>
      </c>
    </row>
    <row r="9279" spans="2:27" x14ac:dyDescent="0.3">
      <c r="B9279">
        <v>9276</v>
      </c>
      <c r="C9279" t="s">
        <v>10532</v>
      </c>
      <c r="D9279" s="1">
        <v>42516</v>
      </c>
      <c r="E9279" s="1">
        <v>42519</v>
      </c>
      <c r="F9279" s="9" t="str">
        <f t="shared" si="765"/>
        <v>3 days</v>
      </c>
      <c r="G9279" t="s">
        <v>22</v>
      </c>
      <c r="H9279" t="s">
        <v>3673</v>
      </c>
      <c r="I9279" t="s">
        <v>3674</v>
      </c>
      <c r="J9279" t="s">
        <v>40</v>
      </c>
      <c r="K9279" t="s">
        <v>26</v>
      </c>
      <c r="L9279" t="s">
        <v>8985</v>
      </c>
      <c r="M9279" t="s">
        <v>53</v>
      </c>
      <c r="N9279">
        <v>33445</v>
      </c>
      <c r="O9279" t="s">
        <v>29</v>
      </c>
      <c r="P9279" t="s">
        <v>5924</v>
      </c>
      <c r="Q9279" t="s">
        <v>45</v>
      </c>
      <c r="R9279" t="s">
        <v>58</v>
      </c>
      <c r="S9279" t="s">
        <v>5925</v>
      </c>
      <c r="T9279" s="9">
        <v>184.7</v>
      </c>
      <c r="U9279">
        <v>6</v>
      </c>
      <c r="V9279" s="2">
        <v>0.2</v>
      </c>
      <c r="W9279" s="6">
        <v>13.85</v>
      </c>
      <c r="X9279" s="14">
        <f>AA9279-W9279</f>
        <v>872.70999999999981</v>
      </c>
      <c r="Y9279" s="6">
        <f>T9279*U9279</f>
        <v>1108.1999999999998</v>
      </c>
      <c r="Z9279" s="6">
        <f>Y9279*V9279</f>
        <v>221.64</v>
      </c>
      <c r="AA9279" s="6">
        <f t="shared" si="761"/>
        <v>886.55999999999983</v>
      </c>
    </row>
    <row r="9280" spans="2:27" x14ac:dyDescent="0.3">
      <c r="B9280">
        <v>9277</v>
      </c>
      <c r="C9280" t="s">
        <v>10532</v>
      </c>
      <c r="D9280" s="1">
        <v>42516</v>
      </c>
      <c r="E9280" s="1">
        <v>42519</v>
      </c>
      <c r="F9280" s="9" t="str">
        <f t="shared" si="765"/>
        <v>3 days</v>
      </c>
      <c r="G9280" t="s">
        <v>22</v>
      </c>
      <c r="H9280" t="s">
        <v>3673</v>
      </c>
      <c r="I9280" t="s">
        <v>3674</v>
      </c>
      <c r="J9280" t="s">
        <v>40</v>
      </c>
      <c r="K9280" t="s">
        <v>26</v>
      </c>
      <c r="L9280" t="s">
        <v>8985</v>
      </c>
      <c r="M9280" t="s">
        <v>53</v>
      </c>
      <c r="N9280">
        <v>33445</v>
      </c>
      <c r="O9280" t="s">
        <v>29</v>
      </c>
      <c r="P9280" t="s">
        <v>2088</v>
      </c>
      <c r="Q9280" t="s">
        <v>70</v>
      </c>
      <c r="R9280" t="s">
        <v>160</v>
      </c>
      <c r="S9280" t="s">
        <v>2089</v>
      </c>
      <c r="T9280" s="9">
        <v>47.92</v>
      </c>
      <c r="U9280">
        <v>2</v>
      </c>
      <c r="V9280" s="2">
        <v>0.2</v>
      </c>
      <c r="W9280" s="6">
        <v>11.98</v>
      </c>
      <c r="X9280" s="14">
        <f>AA9280-W9280</f>
        <v>64.691999999999993</v>
      </c>
      <c r="Y9280" s="6">
        <f>T9280*U9280</f>
        <v>95.84</v>
      </c>
      <c r="Z9280" s="6">
        <f>Y9280*V9280</f>
        <v>19.168000000000003</v>
      </c>
      <c r="AA9280" s="6">
        <f t="shared" si="761"/>
        <v>76.671999999999997</v>
      </c>
    </row>
    <row r="9281" spans="2:27" x14ac:dyDescent="0.3">
      <c r="B9281">
        <v>9278</v>
      </c>
      <c r="C9281" t="s">
        <v>10533</v>
      </c>
      <c r="D9281" s="1">
        <v>42747</v>
      </c>
      <c r="E9281" s="1">
        <v>42867</v>
      </c>
      <c r="F9281" s="9" t="str">
        <f t="shared" si="765"/>
        <v>120 days</v>
      </c>
      <c r="G9281" t="s">
        <v>49</v>
      </c>
      <c r="H9281" t="s">
        <v>2126</v>
      </c>
      <c r="I9281" t="s">
        <v>2127</v>
      </c>
      <c r="J9281" t="s">
        <v>25</v>
      </c>
      <c r="K9281" t="s">
        <v>26</v>
      </c>
      <c r="L9281" t="s">
        <v>145</v>
      </c>
      <c r="M9281" t="s">
        <v>146</v>
      </c>
      <c r="N9281">
        <v>19140</v>
      </c>
      <c r="O9281" t="s">
        <v>147</v>
      </c>
      <c r="P9281" t="s">
        <v>2687</v>
      </c>
      <c r="Q9281" t="s">
        <v>45</v>
      </c>
      <c r="R9281" t="s">
        <v>46</v>
      </c>
      <c r="S9281" t="s">
        <v>2688</v>
      </c>
      <c r="T9281" s="9">
        <v>15.94</v>
      </c>
      <c r="U9281">
        <v>4</v>
      </c>
      <c r="V9281" s="2">
        <v>0.2</v>
      </c>
      <c r="W9281" s="6">
        <v>5.18</v>
      </c>
      <c r="X9281" s="14">
        <f>AA9281-W9281</f>
        <v>45.827999999999996</v>
      </c>
      <c r="Y9281" s="6">
        <f>T9281*U9281</f>
        <v>63.76</v>
      </c>
      <c r="Z9281" s="6">
        <f>Y9281*V9281</f>
        <v>12.752000000000001</v>
      </c>
      <c r="AA9281" s="6">
        <f t="shared" si="761"/>
        <v>51.007999999999996</v>
      </c>
    </row>
    <row r="9282" spans="2:27" x14ac:dyDescent="0.3">
      <c r="B9282">
        <v>9279</v>
      </c>
      <c r="C9282" t="s">
        <v>10533</v>
      </c>
      <c r="D9282" s="1">
        <v>42747</v>
      </c>
      <c r="E9282" s="1">
        <v>42867</v>
      </c>
      <c r="F9282" s="9" t="str">
        <f t="shared" si="765"/>
        <v>120 days</v>
      </c>
      <c r="G9282" t="s">
        <v>49</v>
      </c>
      <c r="H9282" t="s">
        <v>2126</v>
      </c>
      <c r="I9282" t="s">
        <v>2127</v>
      </c>
      <c r="J9282" t="s">
        <v>25</v>
      </c>
      <c r="K9282" t="s">
        <v>26</v>
      </c>
      <c r="L9282" t="s">
        <v>145</v>
      </c>
      <c r="M9282" t="s">
        <v>146</v>
      </c>
      <c r="N9282">
        <v>19140</v>
      </c>
      <c r="O9282" t="s">
        <v>147</v>
      </c>
      <c r="P9282" t="s">
        <v>2873</v>
      </c>
      <c r="Q9282" t="s">
        <v>45</v>
      </c>
      <c r="R9282" t="s">
        <v>74</v>
      </c>
      <c r="S9282" t="s">
        <v>2874</v>
      </c>
      <c r="T9282" s="9">
        <v>8</v>
      </c>
      <c r="U9282">
        <v>7</v>
      </c>
      <c r="V9282" s="2">
        <v>0.7</v>
      </c>
      <c r="W9282" s="6">
        <v>-5.6</v>
      </c>
      <c r="X9282" s="14">
        <f>AA9282-W9282</f>
        <v>22.400000000000006</v>
      </c>
      <c r="Y9282" s="6">
        <f>T9282*U9282</f>
        <v>56</v>
      </c>
      <c r="Z9282" s="6">
        <f>Y9282*V9282</f>
        <v>39.199999999999996</v>
      </c>
      <c r="AA9282" s="6">
        <f t="shared" si="761"/>
        <v>16.800000000000004</v>
      </c>
    </row>
    <row r="9283" spans="2:27" x14ac:dyDescent="0.3">
      <c r="B9283">
        <v>9280</v>
      </c>
      <c r="C9283" t="s">
        <v>10533</v>
      </c>
      <c r="D9283" s="1">
        <v>42747</v>
      </c>
      <c r="E9283" s="1">
        <v>42867</v>
      </c>
      <c r="F9283" s="9" t="str">
        <f t="shared" si="765"/>
        <v>120 days</v>
      </c>
      <c r="G9283" t="s">
        <v>49</v>
      </c>
      <c r="H9283" t="s">
        <v>2126</v>
      </c>
      <c r="I9283" t="s">
        <v>2127</v>
      </c>
      <c r="J9283" t="s">
        <v>25</v>
      </c>
      <c r="K9283" t="s">
        <v>26</v>
      </c>
      <c r="L9283" t="s">
        <v>145</v>
      </c>
      <c r="M9283" t="s">
        <v>146</v>
      </c>
      <c r="N9283">
        <v>19140</v>
      </c>
      <c r="O9283" t="s">
        <v>147</v>
      </c>
      <c r="P9283" t="s">
        <v>1797</v>
      </c>
      <c r="Q9283" t="s">
        <v>31</v>
      </c>
      <c r="R9283" t="s">
        <v>35</v>
      </c>
      <c r="S9283" t="s">
        <v>1798</v>
      </c>
      <c r="T9283" s="9">
        <v>398.97</v>
      </c>
      <c r="U9283">
        <v>2</v>
      </c>
      <c r="V9283" s="2">
        <v>0.3</v>
      </c>
      <c r="W9283" s="6">
        <v>-28.5</v>
      </c>
      <c r="X9283" s="14">
        <f>AA9283-W9283</f>
        <v>587.05799999999999</v>
      </c>
      <c r="Y9283" s="6">
        <f>T9283*U9283</f>
        <v>797.94</v>
      </c>
      <c r="Z9283" s="6">
        <f>Y9283*V9283</f>
        <v>239.38200000000001</v>
      </c>
      <c r="AA9283" s="6">
        <f t="shared" si="761"/>
        <v>558.55799999999999</v>
      </c>
    </row>
    <row r="9284" spans="2:27" x14ac:dyDescent="0.3">
      <c r="B9284">
        <v>9281</v>
      </c>
      <c r="C9284" t="s">
        <v>10534</v>
      </c>
      <c r="D9284" s="1">
        <v>42633</v>
      </c>
      <c r="E9284" s="1">
        <v>42637</v>
      </c>
      <c r="F9284" s="9" t="str">
        <f t="shared" si="765"/>
        <v>4 days</v>
      </c>
      <c r="G9284" t="s">
        <v>49</v>
      </c>
      <c r="H9284" t="s">
        <v>6664</v>
      </c>
      <c r="I9284" t="s">
        <v>6665</v>
      </c>
      <c r="J9284" t="s">
        <v>101</v>
      </c>
      <c r="K9284" t="s">
        <v>26</v>
      </c>
      <c r="L9284" t="s">
        <v>94</v>
      </c>
      <c r="M9284" t="s">
        <v>95</v>
      </c>
      <c r="N9284">
        <v>98105</v>
      </c>
      <c r="O9284" t="s">
        <v>43</v>
      </c>
      <c r="P9284" t="s">
        <v>7290</v>
      </c>
      <c r="Q9284" t="s">
        <v>31</v>
      </c>
      <c r="R9284" t="s">
        <v>32</v>
      </c>
      <c r="S9284" t="s">
        <v>7291</v>
      </c>
      <c r="T9284" s="9">
        <v>163.88</v>
      </c>
      <c r="U9284">
        <v>2</v>
      </c>
      <c r="V9284" s="2">
        <v>0</v>
      </c>
      <c r="W9284" s="6">
        <v>40.97</v>
      </c>
      <c r="X9284" s="14">
        <f>AA9284-W9284</f>
        <v>286.78999999999996</v>
      </c>
      <c r="Y9284" s="6">
        <f>T9284*U9284</f>
        <v>327.76</v>
      </c>
      <c r="Z9284" s="6">
        <f>Y9284*V9284</f>
        <v>0</v>
      </c>
      <c r="AA9284" s="6">
        <f t="shared" si="761"/>
        <v>327.76</v>
      </c>
    </row>
    <row r="9285" spans="2:27" x14ac:dyDescent="0.3">
      <c r="B9285">
        <v>9282</v>
      </c>
      <c r="C9285" t="s">
        <v>10535</v>
      </c>
      <c r="D9285" s="1">
        <v>43048</v>
      </c>
      <c r="E9285" s="1">
        <v>42993</v>
      </c>
      <c r="F9285" s="23" t="s">
        <v>10956</v>
      </c>
      <c r="G9285" t="s">
        <v>49</v>
      </c>
      <c r="H9285" t="s">
        <v>778</v>
      </c>
      <c r="I9285" t="s">
        <v>779</v>
      </c>
      <c r="J9285" t="s">
        <v>25</v>
      </c>
      <c r="K9285" t="s">
        <v>26</v>
      </c>
      <c r="L9285" t="s">
        <v>1468</v>
      </c>
      <c r="M9285" t="s">
        <v>318</v>
      </c>
      <c r="N9285">
        <v>23223</v>
      </c>
      <c r="O9285" t="s">
        <v>29</v>
      </c>
      <c r="P9285" t="s">
        <v>9628</v>
      </c>
      <c r="Q9285" t="s">
        <v>45</v>
      </c>
      <c r="R9285" t="s">
        <v>77</v>
      </c>
      <c r="S9285" t="s">
        <v>9629</v>
      </c>
      <c r="T9285" s="9">
        <v>67.900000000000006</v>
      </c>
      <c r="U9285">
        <v>5</v>
      </c>
      <c r="V9285" s="2">
        <v>0</v>
      </c>
      <c r="W9285" s="6">
        <v>20.37</v>
      </c>
      <c r="X9285" s="14">
        <f>AA9285-W9285</f>
        <v>319.13</v>
      </c>
      <c r="Y9285" s="6">
        <f>T9285*U9285</f>
        <v>339.5</v>
      </c>
      <c r="Z9285" s="6">
        <f>Y9285*V9285</f>
        <v>0</v>
      </c>
      <c r="AA9285" s="6">
        <f t="shared" ref="AA9285:AA9348" si="766">Y9285-Z9285</f>
        <v>339.5</v>
      </c>
    </row>
    <row r="9286" spans="2:27" x14ac:dyDescent="0.3">
      <c r="B9286">
        <v>9283</v>
      </c>
      <c r="C9286" t="s">
        <v>10536</v>
      </c>
      <c r="D9286" s="1">
        <v>42734</v>
      </c>
      <c r="E9286" s="1">
        <v>42826</v>
      </c>
      <c r="F9286" s="9" t="str">
        <f t="shared" ref="F9286:F9291" si="767">DATEDIF(D9286,E9286,"d")&amp;" days"</f>
        <v>92 days</v>
      </c>
      <c r="G9286" t="s">
        <v>49</v>
      </c>
      <c r="H9286" t="s">
        <v>6497</v>
      </c>
      <c r="I9286" t="s">
        <v>6498</v>
      </c>
      <c r="J9286" t="s">
        <v>25</v>
      </c>
      <c r="K9286" t="s">
        <v>26</v>
      </c>
      <c r="L9286" t="s">
        <v>9178</v>
      </c>
      <c r="M9286" t="s">
        <v>53</v>
      </c>
      <c r="N9286">
        <v>33407</v>
      </c>
      <c r="O9286" t="s">
        <v>29</v>
      </c>
      <c r="P9286" t="s">
        <v>6011</v>
      </c>
      <c r="Q9286" t="s">
        <v>45</v>
      </c>
      <c r="R9286" t="s">
        <v>89</v>
      </c>
      <c r="S9286" t="s">
        <v>6012</v>
      </c>
      <c r="T9286" s="9">
        <v>72.22</v>
      </c>
      <c r="U9286">
        <v>4</v>
      </c>
      <c r="V9286" s="2">
        <v>0.2</v>
      </c>
      <c r="W9286" s="6">
        <v>25.28</v>
      </c>
      <c r="X9286" s="14">
        <f>AA9286-W9286</f>
        <v>205.82399999999998</v>
      </c>
      <c r="Y9286" s="6">
        <f>T9286*U9286</f>
        <v>288.88</v>
      </c>
      <c r="Z9286" s="6">
        <f>Y9286*V9286</f>
        <v>57.776000000000003</v>
      </c>
      <c r="AA9286" s="6">
        <f t="shared" si="766"/>
        <v>231.10399999999998</v>
      </c>
    </row>
    <row r="9287" spans="2:27" x14ac:dyDescent="0.3">
      <c r="B9287">
        <v>9284</v>
      </c>
      <c r="C9287" t="s">
        <v>10537</v>
      </c>
      <c r="D9287" s="1">
        <v>42775</v>
      </c>
      <c r="E9287" s="1">
        <v>42834</v>
      </c>
      <c r="F9287" s="9" t="str">
        <f t="shared" si="767"/>
        <v>59 days</v>
      </c>
      <c r="G9287" t="s">
        <v>22</v>
      </c>
      <c r="H9287" t="s">
        <v>4884</v>
      </c>
      <c r="I9287" t="s">
        <v>4885</v>
      </c>
      <c r="J9287" t="s">
        <v>25</v>
      </c>
      <c r="K9287" t="s">
        <v>26</v>
      </c>
      <c r="L9287" t="s">
        <v>5347</v>
      </c>
      <c r="M9287" t="s">
        <v>456</v>
      </c>
      <c r="N9287">
        <v>80525</v>
      </c>
      <c r="O9287" t="s">
        <v>43</v>
      </c>
      <c r="P9287" t="s">
        <v>650</v>
      </c>
      <c r="Q9287" t="s">
        <v>45</v>
      </c>
      <c r="R9287" t="s">
        <v>46</v>
      </c>
      <c r="S9287" t="s">
        <v>651</v>
      </c>
      <c r="T9287" s="9">
        <v>11.7</v>
      </c>
      <c r="U9287">
        <v>2</v>
      </c>
      <c r="V9287" s="2">
        <v>0.2</v>
      </c>
      <c r="W9287" s="6">
        <v>3.95</v>
      </c>
      <c r="X9287" s="14">
        <f>AA9287-W9287</f>
        <v>14.77</v>
      </c>
      <c r="Y9287" s="6">
        <f>T9287*U9287</f>
        <v>23.4</v>
      </c>
      <c r="Z9287" s="6">
        <f>Y9287*V9287</f>
        <v>4.68</v>
      </c>
      <c r="AA9287" s="6">
        <f t="shared" si="766"/>
        <v>18.72</v>
      </c>
    </row>
    <row r="9288" spans="2:27" x14ac:dyDescent="0.3">
      <c r="B9288">
        <v>9285</v>
      </c>
      <c r="C9288" t="s">
        <v>10538</v>
      </c>
      <c r="D9288" s="1">
        <v>41961</v>
      </c>
      <c r="E9288" s="1">
        <v>41966</v>
      </c>
      <c r="F9288" s="9" t="str">
        <f t="shared" si="767"/>
        <v>5 days</v>
      </c>
      <c r="G9288" t="s">
        <v>49</v>
      </c>
      <c r="H9288" t="s">
        <v>1293</v>
      </c>
      <c r="I9288" t="s">
        <v>1294</v>
      </c>
      <c r="J9288" t="s">
        <v>40</v>
      </c>
      <c r="K9288" t="s">
        <v>26</v>
      </c>
      <c r="L9288" t="s">
        <v>612</v>
      </c>
      <c r="M9288" t="s">
        <v>113</v>
      </c>
      <c r="N9288">
        <v>53132</v>
      </c>
      <c r="O9288" t="s">
        <v>104</v>
      </c>
      <c r="P9288" t="s">
        <v>2099</v>
      </c>
      <c r="Q9288" t="s">
        <v>31</v>
      </c>
      <c r="R9288" t="s">
        <v>35</v>
      </c>
      <c r="S9288" t="s">
        <v>2100</v>
      </c>
      <c r="T9288" s="9">
        <v>392.94</v>
      </c>
      <c r="U9288">
        <v>3</v>
      </c>
      <c r="V9288" s="2">
        <v>0</v>
      </c>
      <c r="W9288" s="6">
        <v>43.22</v>
      </c>
      <c r="X9288" s="14">
        <f>AA9288-W9288</f>
        <v>1135.5999999999999</v>
      </c>
      <c r="Y9288" s="6">
        <f>T9288*U9288</f>
        <v>1178.82</v>
      </c>
      <c r="Z9288" s="6">
        <f>Y9288*V9288</f>
        <v>0</v>
      </c>
      <c r="AA9288" s="6">
        <f t="shared" si="766"/>
        <v>1178.82</v>
      </c>
    </row>
    <row r="9289" spans="2:27" x14ac:dyDescent="0.3">
      <c r="B9289">
        <v>9286</v>
      </c>
      <c r="C9289" t="s">
        <v>10539</v>
      </c>
      <c r="D9289" s="1">
        <v>42329</v>
      </c>
      <c r="E9289" s="1">
        <v>42332</v>
      </c>
      <c r="F9289" s="9" t="str">
        <f t="shared" si="767"/>
        <v>3 days</v>
      </c>
      <c r="G9289" t="s">
        <v>187</v>
      </c>
      <c r="H9289" t="s">
        <v>5113</v>
      </c>
      <c r="I9289" t="s">
        <v>5114</v>
      </c>
      <c r="J9289" t="s">
        <v>25</v>
      </c>
      <c r="K9289" t="s">
        <v>26</v>
      </c>
      <c r="L9289" t="s">
        <v>736</v>
      </c>
      <c r="M9289" t="s">
        <v>87</v>
      </c>
      <c r="N9289">
        <v>28110</v>
      </c>
      <c r="O9289" t="s">
        <v>29</v>
      </c>
      <c r="P9289" t="s">
        <v>872</v>
      </c>
      <c r="Q9289" t="s">
        <v>31</v>
      </c>
      <c r="R9289" t="s">
        <v>64</v>
      </c>
      <c r="S9289" t="s">
        <v>873</v>
      </c>
      <c r="T9289" s="9">
        <v>18.18</v>
      </c>
      <c r="U9289">
        <v>1</v>
      </c>
      <c r="V9289" s="2">
        <v>0.2</v>
      </c>
      <c r="W9289" s="6">
        <v>4.7699999999999996</v>
      </c>
      <c r="X9289" s="14">
        <f>AA9289-W9289</f>
        <v>9.7740000000000009</v>
      </c>
      <c r="Y9289" s="6">
        <f>T9289*U9289</f>
        <v>18.18</v>
      </c>
      <c r="Z9289" s="6">
        <f>Y9289*V9289</f>
        <v>3.6360000000000001</v>
      </c>
      <c r="AA9289" s="6">
        <f t="shared" si="766"/>
        <v>14.544</v>
      </c>
    </row>
    <row r="9290" spans="2:27" x14ac:dyDescent="0.3">
      <c r="B9290">
        <v>9287</v>
      </c>
      <c r="C9290" t="s">
        <v>10540</v>
      </c>
      <c r="D9290" s="1">
        <v>42905</v>
      </c>
      <c r="E9290" s="1">
        <v>42912</v>
      </c>
      <c r="F9290" s="9" t="str">
        <f t="shared" si="767"/>
        <v>7 days</v>
      </c>
      <c r="G9290" t="s">
        <v>49</v>
      </c>
      <c r="H9290" t="s">
        <v>4108</v>
      </c>
      <c r="I9290" t="s">
        <v>4109</v>
      </c>
      <c r="J9290" t="s">
        <v>101</v>
      </c>
      <c r="K9290" t="s">
        <v>26</v>
      </c>
      <c r="L9290" t="s">
        <v>816</v>
      </c>
      <c r="M9290" t="s">
        <v>103</v>
      </c>
      <c r="N9290">
        <v>75081</v>
      </c>
      <c r="O9290" t="s">
        <v>104</v>
      </c>
      <c r="P9290" t="s">
        <v>5941</v>
      </c>
      <c r="Q9290" t="s">
        <v>45</v>
      </c>
      <c r="R9290" t="s">
        <v>74</v>
      </c>
      <c r="S9290" t="s">
        <v>5942</v>
      </c>
      <c r="T9290" s="9">
        <v>6.89</v>
      </c>
      <c r="U9290">
        <v>3</v>
      </c>
      <c r="V9290" s="2">
        <v>0.8</v>
      </c>
      <c r="W9290" s="6">
        <v>-11.02</v>
      </c>
      <c r="X9290" s="14">
        <f>AA9290-W9290</f>
        <v>15.154</v>
      </c>
      <c r="Y9290" s="6">
        <f>T9290*U9290</f>
        <v>20.669999999999998</v>
      </c>
      <c r="Z9290" s="6">
        <f>Y9290*V9290</f>
        <v>16.535999999999998</v>
      </c>
      <c r="AA9290" s="6">
        <f t="shared" si="766"/>
        <v>4.1340000000000003</v>
      </c>
    </row>
    <row r="9291" spans="2:27" x14ac:dyDescent="0.3">
      <c r="B9291">
        <v>9288</v>
      </c>
      <c r="C9291" t="s">
        <v>10540</v>
      </c>
      <c r="D9291" s="1">
        <v>42905</v>
      </c>
      <c r="E9291" s="1">
        <v>42912</v>
      </c>
      <c r="F9291" s="9" t="str">
        <f t="shared" si="767"/>
        <v>7 days</v>
      </c>
      <c r="G9291" t="s">
        <v>49</v>
      </c>
      <c r="H9291" t="s">
        <v>4108</v>
      </c>
      <c r="I9291" t="s">
        <v>4109</v>
      </c>
      <c r="J9291" t="s">
        <v>101</v>
      </c>
      <c r="K9291" t="s">
        <v>26</v>
      </c>
      <c r="L9291" t="s">
        <v>816</v>
      </c>
      <c r="M9291" t="s">
        <v>103</v>
      </c>
      <c r="N9291">
        <v>75081</v>
      </c>
      <c r="O9291" t="s">
        <v>104</v>
      </c>
      <c r="P9291" t="s">
        <v>2190</v>
      </c>
      <c r="Q9291" t="s">
        <v>31</v>
      </c>
      <c r="R9291" t="s">
        <v>55</v>
      </c>
      <c r="S9291" t="s">
        <v>2191</v>
      </c>
      <c r="T9291" s="9">
        <v>457.49</v>
      </c>
      <c r="U9291">
        <v>3</v>
      </c>
      <c r="V9291" s="2">
        <v>0.3</v>
      </c>
      <c r="W9291" s="6">
        <v>-84.96</v>
      </c>
      <c r="X9291" s="14">
        <f>AA9291-W9291</f>
        <v>1045.6890000000001</v>
      </c>
      <c r="Y9291" s="6">
        <f>T9291*U9291</f>
        <v>1372.47</v>
      </c>
      <c r="Z9291" s="6">
        <f>Y9291*V9291</f>
        <v>411.74099999999999</v>
      </c>
      <c r="AA9291" s="6">
        <f t="shared" si="766"/>
        <v>960.72900000000004</v>
      </c>
    </row>
    <row r="9292" spans="2:27" x14ac:dyDescent="0.3">
      <c r="B9292">
        <v>9289</v>
      </c>
      <c r="C9292" t="s">
        <v>10541</v>
      </c>
      <c r="D9292" s="1">
        <v>43069</v>
      </c>
      <c r="E9292" s="1">
        <v>42806</v>
      </c>
      <c r="F9292" s="23" t="s">
        <v>10956</v>
      </c>
      <c r="G9292" t="s">
        <v>187</v>
      </c>
      <c r="H9292" t="s">
        <v>5067</v>
      </c>
      <c r="I9292" t="s">
        <v>5068</v>
      </c>
      <c r="J9292" t="s">
        <v>25</v>
      </c>
      <c r="K9292" t="s">
        <v>26</v>
      </c>
      <c r="L9292" t="s">
        <v>145</v>
      </c>
      <c r="M9292" t="s">
        <v>146</v>
      </c>
      <c r="N9292">
        <v>19134</v>
      </c>
      <c r="O9292" t="s">
        <v>147</v>
      </c>
      <c r="P9292" t="s">
        <v>4776</v>
      </c>
      <c r="Q9292" t="s">
        <v>31</v>
      </c>
      <c r="R9292" t="s">
        <v>35</v>
      </c>
      <c r="S9292" t="s">
        <v>4777</v>
      </c>
      <c r="T9292" s="9">
        <v>1079.32</v>
      </c>
      <c r="U9292">
        <v>6</v>
      </c>
      <c r="V9292" s="2">
        <v>0.3</v>
      </c>
      <c r="W9292" s="6">
        <v>-15.42</v>
      </c>
      <c r="X9292" s="14">
        <f>AA9292-W9292</f>
        <v>4548.5640000000003</v>
      </c>
      <c r="Y9292" s="6">
        <f>T9292*U9292</f>
        <v>6475.92</v>
      </c>
      <c r="Z9292" s="6">
        <f>Y9292*V9292</f>
        <v>1942.7759999999998</v>
      </c>
      <c r="AA9292" s="6">
        <f t="shared" si="766"/>
        <v>4533.1440000000002</v>
      </c>
    </row>
    <row r="9293" spans="2:27" x14ac:dyDescent="0.3">
      <c r="B9293">
        <v>9290</v>
      </c>
      <c r="C9293" t="s">
        <v>10542</v>
      </c>
      <c r="D9293" s="1">
        <v>41752</v>
      </c>
      <c r="E9293" s="1">
        <v>41755</v>
      </c>
      <c r="F9293" s="9" t="str">
        <f t="shared" ref="F9293:F9297" si="768">DATEDIF(D9293,E9293,"d")&amp;" days"</f>
        <v>3 days</v>
      </c>
      <c r="G9293" t="s">
        <v>22</v>
      </c>
      <c r="H9293" t="s">
        <v>1164</v>
      </c>
      <c r="I9293" t="s">
        <v>1165</v>
      </c>
      <c r="J9293" t="s">
        <v>101</v>
      </c>
      <c r="K9293" t="s">
        <v>26</v>
      </c>
      <c r="L9293" t="s">
        <v>126</v>
      </c>
      <c r="M9293" t="s">
        <v>42</v>
      </c>
      <c r="N9293">
        <v>94109</v>
      </c>
      <c r="O9293" t="s">
        <v>43</v>
      </c>
      <c r="P9293" t="s">
        <v>4757</v>
      </c>
      <c r="Q9293" t="s">
        <v>45</v>
      </c>
      <c r="R9293" t="s">
        <v>89</v>
      </c>
      <c r="S9293" t="s">
        <v>4758</v>
      </c>
      <c r="T9293" s="9">
        <v>48.91</v>
      </c>
      <c r="U9293">
        <v>1</v>
      </c>
      <c r="V9293" s="2">
        <v>0</v>
      </c>
      <c r="W9293" s="6">
        <v>22.99</v>
      </c>
      <c r="X9293" s="14">
        <f>AA9293-W9293</f>
        <v>25.919999999999998</v>
      </c>
      <c r="Y9293" s="6">
        <f>T9293*U9293</f>
        <v>48.91</v>
      </c>
      <c r="Z9293" s="6">
        <f>Y9293*V9293</f>
        <v>0</v>
      </c>
      <c r="AA9293" s="6">
        <f t="shared" si="766"/>
        <v>48.91</v>
      </c>
    </row>
    <row r="9294" spans="2:27" x14ac:dyDescent="0.3">
      <c r="B9294">
        <v>9291</v>
      </c>
      <c r="C9294" t="s">
        <v>10543</v>
      </c>
      <c r="D9294" s="1">
        <v>41905</v>
      </c>
      <c r="E9294" s="1">
        <v>41907</v>
      </c>
      <c r="F9294" s="9" t="str">
        <f t="shared" si="768"/>
        <v>2 days</v>
      </c>
      <c r="G9294" t="s">
        <v>187</v>
      </c>
      <c r="H9294" t="s">
        <v>5622</v>
      </c>
      <c r="I9294" t="s">
        <v>5623</v>
      </c>
      <c r="J9294" t="s">
        <v>25</v>
      </c>
      <c r="K9294" t="s">
        <v>26</v>
      </c>
      <c r="L9294" t="s">
        <v>243</v>
      </c>
      <c r="M9294" t="s">
        <v>244</v>
      </c>
      <c r="N9294">
        <v>19901</v>
      </c>
      <c r="O9294" t="s">
        <v>147</v>
      </c>
      <c r="P9294" t="s">
        <v>3275</v>
      </c>
      <c r="Q9294" t="s">
        <v>45</v>
      </c>
      <c r="R9294" t="s">
        <v>67</v>
      </c>
      <c r="S9294" t="s">
        <v>3276</v>
      </c>
      <c r="T9294" s="9">
        <v>9.84</v>
      </c>
      <c r="U9294">
        <v>3</v>
      </c>
      <c r="V9294" s="2">
        <v>0</v>
      </c>
      <c r="W9294" s="6">
        <v>2.85</v>
      </c>
      <c r="X9294" s="14">
        <f>AA9294-W9294</f>
        <v>26.669999999999998</v>
      </c>
      <c r="Y9294" s="6">
        <f>T9294*U9294</f>
        <v>29.52</v>
      </c>
      <c r="Z9294" s="6">
        <f>Y9294*V9294</f>
        <v>0</v>
      </c>
      <c r="AA9294" s="6">
        <f t="shared" si="766"/>
        <v>29.52</v>
      </c>
    </row>
    <row r="9295" spans="2:27" x14ac:dyDescent="0.3">
      <c r="B9295">
        <v>9292</v>
      </c>
      <c r="C9295" t="s">
        <v>10543</v>
      </c>
      <c r="D9295" s="1">
        <v>41905</v>
      </c>
      <c r="E9295" s="1">
        <v>41907</v>
      </c>
      <c r="F9295" s="9" t="str">
        <f t="shared" si="768"/>
        <v>2 days</v>
      </c>
      <c r="G9295" t="s">
        <v>187</v>
      </c>
      <c r="H9295" t="s">
        <v>5622</v>
      </c>
      <c r="I9295" t="s">
        <v>5623</v>
      </c>
      <c r="J9295" t="s">
        <v>25</v>
      </c>
      <c r="K9295" t="s">
        <v>26</v>
      </c>
      <c r="L9295" t="s">
        <v>243</v>
      </c>
      <c r="M9295" t="s">
        <v>244</v>
      </c>
      <c r="N9295">
        <v>19901</v>
      </c>
      <c r="O9295" t="s">
        <v>147</v>
      </c>
      <c r="P9295" t="s">
        <v>4043</v>
      </c>
      <c r="Q9295" t="s">
        <v>45</v>
      </c>
      <c r="R9295" t="s">
        <v>74</v>
      </c>
      <c r="S9295" t="s">
        <v>4044</v>
      </c>
      <c r="T9295" s="9">
        <v>34.5</v>
      </c>
      <c r="U9295">
        <v>3</v>
      </c>
      <c r="V9295" s="2">
        <v>0</v>
      </c>
      <c r="W9295" s="6">
        <v>15.53</v>
      </c>
      <c r="X9295" s="14">
        <f>AA9295-W9295</f>
        <v>87.97</v>
      </c>
      <c r="Y9295" s="6">
        <f>T9295*U9295</f>
        <v>103.5</v>
      </c>
      <c r="Z9295" s="6">
        <f>Y9295*V9295</f>
        <v>0</v>
      </c>
      <c r="AA9295" s="6">
        <f t="shared" si="766"/>
        <v>103.5</v>
      </c>
    </row>
    <row r="9296" spans="2:27" x14ac:dyDescent="0.3">
      <c r="B9296">
        <v>9293</v>
      </c>
      <c r="C9296" t="s">
        <v>10544</v>
      </c>
      <c r="D9296" s="1">
        <v>42769</v>
      </c>
      <c r="E9296" s="1">
        <v>42769</v>
      </c>
      <c r="F9296" s="9" t="str">
        <f t="shared" si="768"/>
        <v>0 days</v>
      </c>
      <c r="G9296" t="s">
        <v>1292</v>
      </c>
      <c r="H9296" t="s">
        <v>2297</v>
      </c>
      <c r="I9296" t="s">
        <v>2298</v>
      </c>
      <c r="J9296" t="s">
        <v>40</v>
      </c>
      <c r="K9296" t="s">
        <v>26</v>
      </c>
      <c r="L9296" t="s">
        <v>8051</v>
      </c>
      <c r="M9296" t="s">
        <v>103</v>
      </c>
      <c r="N9296">
        <v>76706</v>
      </c>
      <c r="O9296" t="s">
        <v>104</v>
      </c>
      <c r="P9296" t="s">
        <v>2969</v>
      </c>
      <c r="Q9296" t="s">
        <v>45</v>
      </c>
      <c r="R9296" t="s">
        <v>74</v>
      </c>
      <c r="S9296" t="s">
        <v>2970</v>
      </c>
      <c r="T9296" s="9">
        <v>0.56000000000000005</v>
      </c>
      <c r="U9296">
        <v>1</v>
      </c>
      <c r="V9296" s="2">
        <v>0.8</v>
      </c>
      <c r="W9296" s="6">
        <v>-0.95</v>
      </c>
      <c r="X9296" s="14">
        <f>AA9296-W9296</f>
        <v>1.0619999999999998</v>
      </c>
      <c r="Y9296" s="6">
        <f>T9296*U9296</f>
        <v>0.56000000000000005</v>
      </c>
      <c r="Z9296" s="6">
        <f>Y9296*V9296</f>
        <v>0.44800000000000006</v>
      </c>
      <c r="AA9296" s="6">
        <f t="shared" si="766"/>
        <v>0.11199999999999999</v>
      </c>
    </row>
    <row r="9297" spans="2:27" x14ac:dyDescent="0.3">
      <c r="B9297">
        <v>9294</v>
      </c>
      <c r="C9297" t="s">
        <v>10545</v>
      </c>
      <c r="D9297" s="1">
        <v>43056</v>
      </c>
      <c r="E9297" s="1">
        <v>43060</v>
      </c>
      <c r="F9297" s="9" t="str">
        <f t="shared" si="768"/>
        <v>4 days</v>
      </c>
      <c r="G9297" t="s">
        <v>22</v>
      </c>
      <c r="H9297" t="s">
        <v>5067</v>
      </c>
      <c r="I9297" t="s">
        <v>5068</v>
      </c>
      <c r="J9297" t="s">
        <v>25</v>
      </c>
      <c r="K9297" t="s">
        <v>26</v>
      </c>
      <c r="L9297" t="s">
        <v>10546</v>
      </c>
      <c r="M9297" t="s">
        <v>2741</v>
      </c>
      <c r="N9297">
        <v>21740</v>
      </c>
      <c r="O9297" t="s">
        <v>147</v>
      </c>
      <c r="P9297" t="s">
        <v>1375</v>
      </c>
      <c r="Q9297" t="s">
        <v>45</v>
      </c>
      <c r="R9297" t="s">
        <v>74</v>
      </c>
      <c r="S9297" t="s">
        <v>1376</v>
      </c>
      <c r="T9297" s="9">
        <v>43.8</v>
      </c>
      <c r="U9297">
        <v>6</v>
      </c>
      <c r="V9297" s="2">
        <v>0</v>
      </c>
      <c r="W9297" s="6">
        <v>20.59</v>
      </c>
      <c r="X9297" s="14">
        <f>AA9297-W9297</f>
        <v>242.20999999999995</v>
      </c>
      <c r="Y9297" s="6">
        <f>T9297*U9297</f>
        <v>262.79999999999995</v>
      </c>
      <c r="Z9297" s="6">
        <f>Y9297*V9297</f>
        <v>0</v>
      </c>
      <c r="AA9297" s="6">
        <f t="shared" si="766"/>
        <v>262.79999999999995</v>
      </c>
    </row>
    <row r="9298" spans="2:27" x14ac:dyDescent="0.3">
      <c r="B9298">
        <v>9295</v>
      </c>
      <c r="C9298" t="s">
        <v>10547</v>
      </c>
      <c r="D9298" s="1">
        <v>42883</v>
      </c>
      <c r="E9298" s="1">
        <v>42741</v>
      </c>
      <c r="F9298" s="23" t="s">
        <v>10956</v>
      </c>
      <c r="G9298" t="s">
        <v>49</v>
      </c>
      <c r="H9298" t="s">
        <v>757</v>
      </c>
      <c r="I9298" t="s">
        <v>758</v>
      </c>
      <c r="J9298" t="s">
        <v>40</v>
      </c>
      <c r="K9298" t="s">
        <v>26</v>
      </c>
      <c r="L9298" t="s">
        <v>2184</v>
      </c>
      <c r="M9298" t="s">
        <v>497</v>
      </c>
      <c r="N9298">
        <v>44105</v>
      </c>
      <c r="O9298" t="s">
        <v>147</v>
      </c>
      <c r="P9298" t="s">
        <v>3984</v>
      </c>
      <c r="Q9298" t="s">
        <v>45</v>
      </c>
      <c r="R9298" t="s">
        <v>89</v>
      </c>
      <c r="S9298" t="s">
        <v>3985</v>
      </c>
      <c r="T9298" s="9">
        <v>13.87</v>
      </c>
      <c r="U9298">
        <v>3</v>
      </c>
      <c r="V9298" s="2">
        <v>0.2</v>
      </c>
      <c r="W9298" s="6">
        <v>5.03</v>
      </c>
      <c r="X9298" s="14">
        <f>AA9298-W9298</f>
        <v>28.257999999999996</v>
      </c>
      <c r="Y9298" s="6">
        <f>T9298*U9298</f>
        <v>41.61</v>
      </c>
      <c r="Z9298" s="6">
        <f>Y9298*V9298</f>
        <v>8.322000000000001</v>
      </c>
      <c r="AA9298" s="6">
        <f t="shared" si="766"/>
        <v>33.287999999999997</v>
      </c>
    </row>
    <row r="9299" spans="2:27" x14ac:dyDescent="0.3">
      <c r="B9299">
        <v>9296</v>
      </c>
      <c r="C9299" t="s">
        <v>10547</v>
      </c>
      <c r="D9299" s="1">
        <v>42883</v>
      </c>
      <c r="E9299" s="1">
        <v>42741</v>
      </c>
      <c r="F9299" s="23" t="s">
        <v>10956</v>
      </c>
      <c r="G9299" t="s">
        <v>49</v>
      </c>
      <c r="H9299" t="s">
        <v>757</v>
      </c>
      <c r="I9299" t="s">
        <v>758</v>
      </c>
      <c r="J9299" t="s">
        <v>40</v>
      </c>
      <c r="K9299" t="s">
        <v>26</v>
      </c>
      <c r="L9299" t="s">
        <v>2184</v>
      </c>
      <c r="M9299" t="s">
        <v>497</v>
      </c>
      <c r="N9299">
        <v>44105</v>
      </c>
      <c r="O9299" t="s">
        <v>147</v>
      </c>
      <c r="P9299" t="s">
        <v>1078</v>
      </c>
      <c r="Q9299" t="s">
        <v>31</v>
      </c>
      <c r="R9299" t="s">
        <v>32</v>
      </c>
      <c r="S9299" t="s">
        <v>1079</v>
      </c>
      <c r="T9299" s="9">
        <v>115.96</v>
      </c>
      <c r="U9299">
        <v>4</v>
      </c>
      <c r="V9299" s="2">
        <v>0.5</v>
      </c>
      <c r="W9299" s="6">
        <v>-64.94</v>
      </c>
      <c r="X9299" s="14">
        <f>AA9299-W9299</f>
        <v>296.86</v>
      </c>
      <c r="Y9299" s="6">
        <f>T9299*U9299</f>
        <v>463.84</v>
      </c>
      <c r="Z9299" s="6">
        <f>Y9299*V9299</f>
        <v>231.92</v>
      </c>
      <c r="AA9299" s="6">
        <f t="shared" si="766"/>
        <v>231.92</v>
      </c>
    </row>
    <row r="9300" spans="2:27" x14ac:dyDescent="0.3">
      <c r="B9300">
        <v>9297</v>
      </c>
      <c r="C9300" t="s">
        <v>10548</v>
      </c>
      <c r="D9300" s="1">
        <v>42112</v>
      </c>
      <c r="E9300" s="1">
        <v>42116</v>
      </c>
      <c r="F9300" s="9" t="str">
        <f t="shared" ref="F9300:F9333" si="769">DATEDIF(D9300,E9300,"d")&amp;" days"</f>
        <v>4 days</v>
      </c>
      <c r="G9300" t="s">
        <v>22</v>
      </c>
      <c r="H9300" t="s">
        <v>1481</v>
      </c>
      <c r="I9300" t="s">
        <v>1482</v>
      </c>
      <c r="J9300" t="s">
        <v>40</v>
      </c>
      <c r="K9300" t="s">
        <v>26</v>
      </c>
      <c r="L9300" t="s">
        <v>7296</v>
      </c>
      <c r="M9300" t="s">
        <v>103</v>
      </c>
      <c r="N9300">
        <v>78501</v>
      </c>
      <c r="O9300" t="s">
        <v>104</v>
      </c>
      <c r="P9300" t="s">
        <v>4448</v>
      </c>
      <c r="Q9300" t="s">
        <v>70</v>
      </c>
      <c r="R9300" t="s">
        <v>160</v>
      </c>
      <c r="S9300" t="s">
        <v>4449</v>
      </c>
      <c r="T9300" s="9">
        <v>41.42</v>
      </c>
      <c r="U9300">
        <v>2</v>
      </c>
      <c r="V9300" s="2">
        <v>0.2</v>
      </c>
      <c r="W9300" s="6">
        <v>8.2799999999999994</v>
      </c>
      <c r="X9300" s="14">
        <f>AA9300-W9300</f>
        <v>57.992000000000004</v>
      </c>
      <c r="Y9300" s="6">
        <f>T9300*U9300</f>
        <v>82.84</v>
      </c>
      <c r="Z9300" s="6">
        <f>Y9300*V9300</f>
        <v>16.568000000000001</v>
      </c>
      <c r="AA9300" s="6">
        <f t="shared" si="766"/>
        <v>66.272000000000006</v>
      </c>
    </row>
    <row r="9301" spans="2:27" x14ac:dyDescent="0.3">
      <c r="B9301">
        <v>9298</v>
      </c>
      <c r="C9301" t="s">
        <v>10548</v>
      </c>
      <c r="D9301" s="1">
        <v>42112</v>
      </c>
      <c r="E9301" s="1">
        <v>42116</v>
      </c>
      <c r="F9301" s="9" t="str">
        <f t="shared" si="769"/>
        <v>4 days</v>
      </c>
      <c r="G9301" t="s">
        <v>22</v>
      </c>
      <c r="H9301" t="s">
        <v>1481</v>
      </c>
      <c r="I9301" t="s">
        <v>1482</v>
      </c>
      <c r="J9301" t="s">
        <v>40</v>
      </c>
      <c r="K9301" t="s">
        <v>26</v>
      </c>
      <c r="L9301" t="s">
        <v>7296</v>
      </c>
      <c r="M9301" t="s">
        <v>103</v>
      </c>
      <c r="N9301">
        <v>78501</v>
      </c>
      <c r="O9301" t="s">
        <v>104</v>
      </c>
      <c r="P9301" t="s">
        <v>4309</v>
      </c>
      <c r="Q9301" t="s">
        <v>70</v>
      </c>
      <c r="R9301" t="s">
        <v>71</v>
      </c>
      <c r="S9301" t="s">
        <v>4310</v>
      </c>
      <c r="T9301" s="9">
        <v>244.77</v>
      </c>
      <c r="U9301">
        <v>4</v>
      </c>
      <c r="V9301" s="2">
        <v>0.2</v>
      </c>
      <c r="W9301" s="6">
        <v>24.48</v>
      </c>
      <c r="X9301" s="14">
        <f>AA9301-W9301</f>
        <v>758.78399999999999</v>
      </c>
      <c r="Y9301" s="6">
        <f>T9301*U9301</f>
        <v>979.08</v>
      </c>
      <c r="Z9301" s="6">
        <f>Y9301*V9301</f>
        <v>195.81600000000003</v>
      </c>
      <c r="AA9301" s="6">
        <f t="shared" si="766"/>
        <v>783.26400000000001</v>
      </c>
    </row>
    <row r="9302" spans="2:27" x14ac:dyDescent="0.3">
      <c r="B9302">
        <v>9299</v>
      </c>
      <c r="C9302" t="s">
        <v>10548</v>
      </c>
      <c r="D9302" s="1">
        <v>42112</v>
      </c>
      <c r="E9302" s="1">
        <v>42116</v>
      </c>
      <c r="F9302" s="9" t="str">
        <f t="shared" si="769"/>
        <v>4 days</v>
      </c>
      <c r="G9302" t="s">
        <v>22</v>
      </c>
      <c r="H9302" t="s">
        <v>1481</v>
      </c>
      <c r="I9302" t="s">
        <v>1482</v>
      </c>
      <c r="J9302" t="s">
        <v>40</v>
      </c>
      <c r="K9302" t="s">
        <v>26</v>
      </c>
      <c r="L9302" t="s">
        <v>7296</v>
      </c>
      <c r="M9302" t="s">
        <v>103</v>
      </c>
      <c r="N9302">
        <v>78501</v>
      </c>
      <c r="O9302" t="s">
        <v>104</v>
      </c>
      <c r="P9302" t="s">
        <v>1161</v>
      </c>
      <c r="Q9302" t="s">
        <v>45</v>
      </c>
      <c r="R9302" t="s">
        <v>67</v>
      </c>
      <c r="S9302" t="s">
        <v>1162</v>
      </c>
      <c r="T9302" s="9">
        <v>74.349999999999994</v>
      </c>
      <c r="U9302">
        <v>3</v>
      </c>
      <c r="V9302" s="2">
        <v>0.2</v>
      </c>
      <c r="W9302" s="6">
        <v>6.51</v>
      </c>
      <c r="X9302" s="14">
        <f>AA9302-W9302</f>
        <v>171.93</v>
      </c>
      <c r="Y9302" s="6">
        <f>T9302*U9302</f>
        <v>223.04999999999998</v>
      </c>
      <c r="Z9302" s="6">
        <f>Y9302*V9302</f>
        <v>44.61</v>
      </c>
      <c r="AA9302" s="6">
        <f t="shared" si="766"/>
        <v>178.44</v>
      </c>
    </row>
    <row r="9303" spans="2:27" x14ac:dyDescent="0.3">
      <c r="B9303">
        <v>9300</v>
      </c>
      <c r="C9303" t="s">
        <v>10548</v>
      </c>
      <c r="D9303" s="1">
        <v>42112</v>
      </c>
      <c r="E9303" s="1">
        <v>42116</v>
      </c>
      <c r="F9303" s="9" t="str">
        <f t="shared" si="769"/>
        <v>4 days</v>
      </c>
      <c r="G9303" t="s">
        <v>22</v>
      </c>
      <c r="H9303" t="s">
        <v>1481</v>
      </c>
      <c r="I9303" t="s">
        <v>1482</v>
      </c>
      <c r="J9303" t="s">
        <v>40</v>
      </c>
      <c r="K9303" t="s">
        <v>26</v>
      </c>
      <c r="L9303" t="s">
        <v>7296</v>
      </c>
      <c r="M9303" t="s">
        <v>103</v>
      </c>
      <c r="N9303">
        <v>78501</v>
      </c>
      <c r="O9303" t="s">
        <v>104</v>
      </c>
      <c r="P9303" t="s">
        <v>3249</v>
      </c>
      <c r="Q9303" t="s">
        <v>45</v>
      </c>
      <c r="R9303" t="s">
        <v>74</v>
      </c>
      <c r="S9303" t="s">
        <v>3250</v>
      </c>
      <c r="T9303" s="9">
        <v>4.3099999999999996</v>
      </c>
      <c r="U9303">
        <v>2</v>
      </c>
      <c r="V9303" s="2">
        <v>0.8</v>
      </c>
      <c r="W9303" s="6">
        <v>-6.9</v>
      </c>
      <c r="X9303" s="14">
        <f>AA9303-W9303</f>
        <v>8.6239999999999988</v>
      </c>
      <c r="Y9303" s="6">
        <f>T9303*U9303</f>
        <v>8.6199999999999992</v>
      </c>
      <c r="Z9303" s="6">
        <f>Y9303*V9303</f>
        <v>6.8959999999999999</v>
      </c>
      <c r="AA9303" s="6">
        <f t="shared" si="766"/>
        <v>1.7239999999999993</v>
      </c>
    </row>
    <row r="9304" spans="2:27" x14ac:dyDescent="0.3">
      <c r="B9304">
        <v>9301</v>
      </c>
      <c r="C9304" t="s">
        <v>10548</v>
      </c>
      <c r="D9304" s="1">
        <v>42112</v>
      </c>
      <c r="E9304" s="1">
        <v>42116</v>
      </c>
      <c r="F9304" s="9" t="str">
        <f t="shared" si="769"/>
        <v>4 days</v>
      </c>
      <c r="G9304" t="s">
        <v>22</v>
      </c>
      <c r="H9304" t="s">
        <v>1481</v>
      </c>
      <c r="I9304" t="s">
        <v>1482</v>
      </c>
      <c r="J9304" t="s">
        <v>40</v>
      </c>
      <c r="K9304" t="s">
        <v>26</v>
      </c>
      <c r="L9304" t="s">
        <v>7296</v>
      </c>
      <c r="M9304" t="s">
        <v>103</v>
      </c>
      <c r="N9304">
        <v>78501</v>
      </c>
      <c r="O9304" t="s">
        <v>104</v>
      </c>
      <c r="P9304" t="s">
        <v>1589</v>
      </c>
      <c r="Q9304" t="s">
        <v>31</v>
      </c>
      <c r="R9304" t="s">
        <v>35</v>
      </c>
      <c r="S9304" t="s">
        <v>1590</v>
      </c>
      <c r="T9304" s="9">
        <v>56.69</v>
      </c>
      <c r="U9304">
        <v>1</v>
      </c>
      <c r="V9304" s="2">
        <v>0.3</v>
      </c>
      <c r="W9304" s="6">
        <v>-20.25</v>
      </c>
      <c r="X9304" s="14">
        <f>AA9304-W9304</f>
        <v>59.933</v>
      </c>
      <c r="Y9304" s="6">
        <f>T9304*U9304</f>
        <v>56.69</v>
      </c>
      <c r="Z9304" s="6">
        <f>Y9304*V9304</f>
        <v>17.006999999999998</v>
      </c>
      <c r="AA9304" s="6">
        <f t="shared" si="766"/>
        <v>39.683</v>
      </c>
    </row>
    <row r="9305" spans="2:27" x14ac:dyDescent="0.3">
      <c r="B9305">
        <v>9302</v>
      </c>
      <c r="C9305" t="s">
        <v>10548</v>
      </c>
      <c r="D9305" s="1">
        <v>42112</v>
      </c>
      <c r="E9305" s="1">
        <v>42116</v>
      </c>
      <c r="F9305" s="9" t="str">
        <f t="shared" si="769"/>
        <v>4 days</v>
      </c>
      <c r="G9305" t="s">
        <v>22</v>
      </c>
      <c r="H9305" t="s">
        <v>1481</v>
      </c>
      <c r="I9305" t="s">
        <v>1482</v>
      </c>
      <c r="J9305" t="s">
        <v>40</v>
      </c>
      <c r="K9305" t="s">
        <v>26</v>
      </c>
      <c r="L9305" t="s">
        <v>7296</v>
      </c>
      <c r="M9305" t="s">
        <v>103</v>
      </c>
      <c r="N9305">
        <v>78501</v>
      </c>
      <c r="O9305" t="s">
        <v>104</v>
      </c>
      <c r="P9305" t="s">
        <v>8342</v>
      </c>
      <c r="Q9305" t="s">
        <v>70</v>
      </c>
      <c r="R9305" t="s">
        <v>71</v>
      </c>
      <c r="S9305" t="s">
        <v>8343</v>
      </c>
      <c r="T9305" s="9">
        <v>97.97</v>
      </c>
      <c r="U9305">
        <v>2</v>
      </c>
      <c r="V9305" s="2">
        <v>0.2</v>
      </c>
      <c r="W9305" s="6">
        <v>6.12</v>
      </c>
      <c r="X9305" s="14">
        <f>AA9305-W9305</f>
        <v>150.63200000000001</v>
      </c>
      <c r="Y9305" s="6">
        <f>T9305*U9305</f>
        <v>195.94</v>
      </c>
      <c r="Z9305" s="6">
        <f>Y9305*V9305</f>
        <v>39.188000000000002</v>
      </c>
      <c r="AA9305" s="6">
        <f t="shared" si="766"/>
        <v>156.75200000000001</v>
      </c>
    </row>
    <row r="9306" spans="2:27" x14ac:dyDescent="0.3">
      <c r="B9306">
        <v>9303</v>
      </c>
      <c r="C9306" t="s">
        <v>10548</v>
      </c>
      <c r="D9306" s="1">
        <v>42112</v>
      </c>
      <c r="E9306" s="1">
        <v>42116</v>
      </c>
      <c r="F9306" s="9" t="str">
        <f t="shared" si="769"/>
        <v>4 days</v>
      </c>
      <c r="G9306" t="s">
        <v>22</v>
      </c>
      <c r="H9306" t="s">
        <v>1481</v>
      </c>
      <c r="I9306" t="s">
        <v>1482</v>
      </c>
      <c r="J9306" t="s">
        <v>40</v>
      </c>
      <c r="K9306" t="s">
        <v>26</v>
      </c>
      <c r="L9306" t="s">
        <v>7296</v>
      </c>
      <c r="M9306" t="s">
        <v>103</v>
      </c>
      <c r="N9306">
        <v>78501</v>
      </c>
      <c r="O9306" t="s">
        <v>104</v>
      </c>
      <c r="P9306" t="s">
        <v>7104</v>
      </c>
      <c r="Q9306" t="s">
        <v>45</v>
      </c>
      <c r="R9306" t="s">
        <v>67</v>
      </c>
      <c r="S9306" t="s">
        <v>7105</v>
      </c>
      <c r="T9306" s="9">
        <v>7.87</v>
      </c>
      <c r="U9306">
        <v>3</v>
      </c>
      <c r="V9306" s="2">
        <v>0.2</v>
      </c>
      <c r="W9306" s="6">
        <v>0.89</v>
      </c>
      <c r="X9306" s="14">
        <f>AA9306-W9306</f>
        <v>17.997999999999998</v>
      </c>
      <c r="Y9306" s="6">
        <f>T9306*U9306</f>
        <v>23.61</v>
      </c>
      <c r="Z9306" s="6">
        <f>Y9306*V9306</f>
        <v>4.7220000000000004</v>
      </c>
      <c r="AA9306" s="6">
        <f t="shared" si="766"/>
        <v>18.887999999999998</v>
      </c>
    </row>
    <row r="9307" spans="2:27" x14ac:dyDescent="0.3">
      <c r="B9307">
        <v>9304</v>
      </c>
      <c r="C9307" t="s">
        <v>10548</v>
      </c>
      <c r="D9307" s="1">
        <v>42112</v>
      </c>
      <c r="E9307" s="1">
        <v>42116</v>
      </c>
      <c r="F9307" s="9" t="str">
        <f t="shared" si="769"/>
        <v>4 days</v>
      </c>
      <c r="G9307" t="s">
        <v>22</v>
      </c>
      <c r="H9307" t="s">
        <v>1481</v>
      </c>
      <c r="I9307" t="s">
        <v>1482</v>
      </c>
      <c r="J9307" t="s">
        <v>40</v>
      </c>
      <c r="K9307" t="s">
        <v>26</v>
      </c>
      <c r="L9307" t="s">
        <v>7296</v>
      </c>
      <c r="M9307" t="s">
        <v>103</v>
      </c>
      <c r="N9307">
        <v>78501</v>
      </c>
      <c r="O9307" t="s">
        <v>104</v>
      </c>
      <c r="P9307" t="s">
        <v>5365</v>
      </c>
      <c r="Q9307" t="s">
        <v>45</v>
      </c>
      <c r="R9307" t="s">
        <v>89</v>
      </c>
      <c r="S9307" t="s">
        <v>5366</v>
      </c>
      <c r="T9307" s="9">
        <v>15.55</v>
      </c>
      <c r="U9307">
        <v>3</v>
      </c>
      <c r="V9307" s="2">
        <v>0.2</v>
      </c>
      <c r="W9307" s="6">
        <v>5.44</v>
      </c>
      <c r="X9307" s="14">
        <f>AA9307-W9307</f>
        <v>31.880000000000006</v>
      </c>
      <c r="Y9307" s="6">
        <f>T9307*U9307</f>
        <v>46.650000000000006</v>
      </c>
      <c r="Z9307" s="6">
        <f>Y9307*V9307</f>
        <v>9.3300000000000018</v>
      </c>
      <c r="AA9307" s="6">
        <f t="shared" si="766"/>
        <v>37.320000000000007</v>
      </c>
    </row>
    <row r="9308" spans="2:27" x14ac:dyDescent="0.3">
      <c r="B9308">
        <v>9305</v>
      </c>
      <c r="C9308" t="s">
        <v>10548</v>
      </c>
      <c r="D9308" s="1">
        <v>42112</v>
      </c>
      <c r="E9308" s="1">
        <v>42116</v>
      </c>
      <c r="F9308" s="9" t="str">
        <f t="shared" si="769"/>
        <v>4 days</v>
      </c>
      <c r="G9308" t="s">
        <v>22</v>
      </c>
      <c r="H9308" t="s">
        <v>1481</v>
      </c>
      <c r="I9308" t="s">
        <v>1482</v>
      </c>
      <c r="J9308" t="s">
        <v>40</v>
      </c>
      <c r="K9308" t="s">
        <v>26</v>
      </c>
      <c r="L9308" t="s">
        <v>7296</v>
      </c>
      <c r="M9308" t="s">
        <v>103</v>
      </c>
      <c r="N9308">
        <v>78501</v>
      </c>
      <c r="O9308" t="s">
        <v>104</v>
      </c>
      <c r="P9308" t="s">
        <v>3053</v>
      </c>
      <c r="Q9308" t="s">
        <v>45</v>
      </c>
      <c r="R9308" t="s">
        <v>74</v>
      </c>
      <c r="S9308" t="s">
        <v>3054</v>
      </c>
      <c r="T9308" s="9">
        <v>1.48</v>
      </c>
      <c r="U9308">
        <v>1</v>
      </c>
      <c r="V9308" s="2">
        <v>0.8</v>
      </c>
      <c r="W9308" s="6">
        <v>-2.29</v>
      </c>
      <c r="X9308" s="14">
        <f>AA9308-W9308</f>
        <v>2.5860000000000003</v>
      </c>
      <c r="Y9308" s="6">
        <f>T9308*U9308</f>
        <v>1.48</v>
      </c>
      <c r="Z9308" s="6">
        <f>Y9308*V9308</f>
        <v>1.1839999999999999</v>
      </c>
      <c r="AA9308" s="6">
        <f t="shared" si="766"/>
        <v>0.29600000000000004</v>
      </c>
    </row>
    <row r="9309" spans="2:27" x14ac:dyDescent="0.3">
      <c r="B9309">
        <v>9306</v>
      </c>
      <c r="C9309" t="s">
        <v>10549</v>
      </c>
      <c r="D9309" s="1">
        <v>42266</v>
      </c>
      <c r="E9309" s="1">
        <v>42271</v>
      </c>
      <c r="F9309" s="9" t="str">
        <f t="shared" si="769"/>
        <v>5 days</v>
      </c>
      <c r="G9309" t="s">
        <v>49</v>
      </c>
      <c r="H9309" t="s">
        <v>8235</v>
      </c>
      <c r="I9309" t="s">
        <v>8236</v>
      </c>
      <c r="J9309" t="s">
        <v>101</v>
      </c>
      <c r="K9309" t="s">
        <v>26</v>
      </c>
      <c r="L9309" t="s">
        <v>6678</v>
      </c>
      <c r="M9309" t="s">
        <v>668</v>
      </c>
      <c r="N9309">
        <v>87505</v>
      </c>
      <c r="O9309" t="s">
        <v>43</v>
      </c>
      <c r="P9309" t="s">
        <v>7348</v>
      </c>
      <c r="Q9309" t="s">
        <v>45</v>
      </c>
      <c r="R9309" t="s">
        <v>67</v>
      </c>
      <c r="S9309" t="s">
        <v>7349</v>
      </c>
      <c r="T9309" s="9">
        <v>8.4</v>
      </c>
      <c r="U9309">
        <v>5</v>
      </c>
      <c r="V9309" s="2">
        <v>0</v>
      </c>
      <c r="W9309" s="6">
        <v>2.1800000000000002</v>
      </c>
      <c r="X9309" s="14">
        <f>AA9309-W9309</f>
        <v>39.82</v>
      </c>
      <c r="Y9309" s="6">
        <f>T9309*U9309</f>
        <v>42</v>
      </c>
      <c r="Z9309" s="6">
        <f>Y9309*V9309</f>
        <v>0</v>
      </c>
      <c r="AA9309" s="6">
        <f t="shared" si="766"/>
        <v>42</v>
      </c>
    </row>
    <row r="9310" spans="2:27" x14ac:dyDescent="0.3">
      <c r="B9310">
        <v>9307</v>
      </c>
      <c r="C9310" t="s">
        <v>10550</v>
      </c>
      <c r="D9310" s="1">
        <v>41723</v>
      </c>
      <c r="E9310" s="1">
        <v>41728</v>
      </c>
      <c r="F9310" s="9" t="str">
        <f t="shared" si="769"/>
        <v>5 days</v>
      </c>
      <c r="G9310" t="s">
        <v>49</v>
      </c>
      <c r="H9310" t="s">
        <v>2056</v>
      </c>
      <c r="I9310" t="s">
        <v>2057</v>
      </c>
      <c r="J9310" t="s">
        <v>25</v>
      </c>
      <c r="K9310" t="s">
        <v>26</v>
      </c>
      <c r="L9310" t="s">
        <v>126</v>
      </c>
      <c r="M9310" t="s">
        <v>42</v>
      </c>
      <c r="N9310">
        <v>94110</v>
      </c>
      <c r="O9310" t="s">
        <v>43</v>
      </c>
      <c r="P9310" t="s">
        <v>3724</v>
      </c>
      <c r="Q9310" t="s">
        <v>45</v>
      </c>
      <c r="R9310" t="s">
        <v>67</v>
      </c>
      <c r="S9310" t="s">
        <v>3725</v>
      </c>
      <c r="T9310" s="9">
        <v>6.56</v>
      </c>
      <c r="U9310">
        <v>2</v>
      </c>
      <c r="V9310" s="2">
        <v>0</v>
      </c>
      <c r="W9310" s="6">
        <v>1.9</v>
      </c>
      <c r="X9310" s="14">
        <f>AA9310-W9310</f>
        <v>11.219999999999999</v>
      </c>
      <c r="Y9310" s="6">
        <f>T9310*U9310</f>
        <v>13.12</v>
      </c>
      <c r="Z9310" s="6">
        <f>Y9310*V9310</f>
        <v>0</v>
      </c>
      <c r="AA9310" s="6">
        <f t="shared" si="766"/>
        <v>13.12</v>
      </c>
    </row>
    <row r="9311" spans="2:27" x14ac:dyDescent="0.3">
      <c r="B9311">
        <v>9308</v>
      </c>
      <c r="C9311" t="s">
        <v>10550</v>
      </c>
      <c r="D9311" s="1">
        <v>41723</v>
      </c>
      <c r="E9311" s="1">
        <v>41728</v>
      </c>
      <c r="F9311" s="9" t="str">
        <f t="shared" si="769"/>
        <v>5 days</v>
      </c>
      <c r="G9311" t="s">
        <v>49</v>
      </c>
      <c r="H9311" t="s">
        <v>2056</v>
      </c>
      <c r="I9311" t="s">
        <v>2057</v>
      </c>
      <c r="J9311" t="s">
        <v>25</v>
      </c>
      <c r="K9311" t="s">
        <v>26</v>
      </c>
      <c r="L9311" t="s">
        <v>126</v>
      </c>
      <c r="M9311" t="s">
        <v>42</v>
      </c>
      <c r="N9311">
        <v>94110</v>
      </c>
      <c r="O9311" t="s">
        <v>43</v>
      </c>
      <c r="P9311" t="s">
        <v>6116</v>
      </c>
      <c r="Q9311" t="s">
        <v>45</v>
      </c>
      <c r="R9311" t="s">
        <v>67</v>
      </c>
      <c r="S9311" t="s">
        <v>6117</v>
      </c>
      <c r="T9311" s="9">
        <v>14.88</v>
      </c>
      <c r="U9311">
        <v>2</v>
      </c>
      <c r="V9311" s="2">
        <v>0</v>
      </c>
      <c r="W9311" s="6">
        <v>3.72</v>
      </c>
      <c r="X9311" s="14">
        <f>AA9311-W9311</f>
        <v>26.040000000000003</v>
      </c>
      <c r="Y9311" s="6">
        <f>T9311*U9311</f>
        <v>29.76</v>
      </c>
      <c r="Z9311" s="6">
        <f>Y9311*V9311</f>
        <v>0</v>
      </c>
      <c r="AA9311" s="6">
        <f t="shared" si="766"/>
        <v>29.76</v>
      </c>
    </row>
    <row r="9312" spans="2:27" x14ac:dyDescent="0.3">
      <c r="B9312">
        <v>9309</v>
      </c>
      <c r="C9312" t="s">
        <v>10550</v>
      </c>
      <c r="D9312" s="1">
        <v>41723</v>
      </c>
      <c r="E9312" s="1">
        <v>41728</v>
      </c>
      <c r="F9312" s="9" t="str">
        <f t="shared" si="769"/>
        <v>5 days</v>
      </c>
      <c r="G9312" t="s">
        <v>49</v>
      </c>
      <c r="H9312" t="s">
        <v>2056</v>
      </c>
      <c r="I9312" t="s">
        <v>2057</v>
      </c>
      <c r="J9312" t="s">
        <v>25</v>
      </c>
      <c r="K9312" t="s">
        <v>26</v>
      </c>
      <c r="L9312" t="s">
        <v>126</v>
      </c>
      <c r="M9312" t="s">
        <v>42</v>
      </c>
      <c r="N9312">
        <v>94110</v>
      </c>
      <c r="O9312" t="s">
        <v>43</v>
      </c>
      <c r="P9312" t="s">
        <v>6829</v>
      </c>
      <c r="Q9312" t="s">
        <v>70</v>
      </c>
      <c r="R9312" t="s">
        <v>160</v>
      </c>
      <c r="S9312" t="s">
        <v>6830</v>
      </c>
      <c r="T9312" s="9">
        <v>45.48</v>
      </c>
      <c r="U9312">
        <v>4</v>
      </c>
      <c r="V9312" s="2">
        <v>0</v>
      </c>
      <c r="W9312" s="6">
        <v>15.92</v>
      </c>
      <c r="X9312" s="14">
        <f>AA9312-W9312</f>
        <v>166</v>
      </c>
      <c r="Y9312" s="6">
        <f>T9312*U9312</f>
        <v>181.92</v>
      </c>
      <c r="Z9312" s="6">
        <f>Y9312*V9312</f>
        <v>0</v>
      </c>
      <c r="AA9312" s="6">
        <f t="shared" si="766"/>
        <v>181.92</v>
      </c>
    </row>
    <row r="9313" spans="2:27" x14ac:dyDescent="0.3">
      <c r="B9313">
        <v>9310</v>
      </c>
      <c r="C9313" t="s">
        <v>10550</v>
      </c>
      <c r="D9313" s="1">
        <v>41723</v>
      </c>
      <c r="E9313" s="1">
        <v>41728</v>
      </c>
      <c r="F9313" s="9" t="str">
        <f t="shared" si="769"/>
        <v>5 days</v>
      </c>
      <c r="G9313" t="s">
        <v>49</v>
      </c>
      <c r="H9313" t="s">
        <v>2056</v>
      </c>
      <c r="I9313" t="s">
        <v>2057</v>
      </c>
      <c r="J9313" t="s">
        <v>25</v>
      </c>
      <c r="K9313" t="s">
        <v>26</v>
      </c>
      <c r="L9313" t="s">
        <v>126</v>
      </c>
      <c r="M9313" t="s">
        <v>42</v>
      </c>
      <c r="N9313">
        <v>94110</v>
      </c>
      <c r="O9313" t="s">
        <v>43</v>
      </c>
      <c r="P9313" t="s">
        <v>2955</v>
      </c>
      <c r="Q9313" t="s">
        <v>45</v>
      </c>
      <c r="R9313" t="s">
        <v>67</v>
      </c>
      <c r="S9313" t="s">
        <v>2956</v>
      </c>
      <c r="T9313" s="9">
        <v>25.44</v>
      </c>
      <c r="U9313">
        <v>6</v>
      </c>
      <c r="V9313" s="2">
        <v>0</v>
      </c>
      <c r="W9313" s="6">
        <v>9.92</v>
      </c>
      <c r="X9313" s="14">
        <f>AA9313-W9313</f>
        <v>142.72000000000003</v>
      </c>
      <c r="Y9313" s="6">
        <f>T9313*U9313</f>
        <v>152.64000000000001</v>
      </c>
      <c r="Z9313" s="6">
        <f>Y9313*V9313</f>
        <v>0</v>
      </c>
      <c r="AA9313" s="6">
        <f t="shared" si="766"/>
        <v>152.64000000000001</v>
      </c>
    </row>
    <row r="9314" spans="2:27" x14ac:dyDescent="0.3">
      <c r="B9314">
        <v>9311</v>
      </c>
      <c r="C9314" t="s">
        <v>10551</v>
      </c>
      <c r="D9314" s="1">
        <v>42608</v>
      </c>
      <c r="E9314" s="1">
        <v>42613</v>
      </c>
      <c r="F9314" s="9" t="str">
        <f t="shared" si="769"/>
        <v>5 days</v>
      </c>
      <c r="G9314" t="s">
        <v>49</v>
      </c>
      <c r="H9314" t="s">
        <v>5639</v>
      </c>
      <c r="I9314" t="s">
        <v>5640</v>
      </c>
      <c r="J9314" t="s">
        <v>40</v>
      </c>
      <c r="K9314" t="s">
        <v>26</v>
      </c>
      <c r="L9314" t="s">
        <v>265</v>
      </c>
      <c r="M9314" t="s">
        <v>266</v>
      </c>
      <c r="N9314">
        <v>10024</v>
      </c>
      <c r="O9314" t="s">
        <v>147</v>
      </c>
      <c r="P9314" t="s">
        <v>2779</v>
      </c>
      <c r="Q9314" t="s">
        <v>45</v>
      </c>
      <c r="R9314" t="s">
        <v>74</v>
      </c>
      <c r="S9314" t="s">
        <v>2780</v>
      </c>
      <c r="T9314" s="9">
        <v>146.69</v>
      </c>
      <c r="U9314">
        <v>8</v>
      </c>
      <c r="V9314" s="2">
        <v>0.2</v>
      </c>
      <c r="W9314" s="6">
        <v>45.84</v>
      </c>
      <c r="X9314" s="14">
        <f>AA9314-W9314</f>
        <v>892.976</v>
      </c>
      <c r="Y9314" s="6">
        <f>T9314*U9314</f>
        <v>1173.52</v>
      </c>
      <c r="Z9314" s="6">
        <f>Y9314*V9314</f>
        <v>234.70400000000001</v>
      </c>
      <c r="AA9314" s="6">
        <f t="shared" si="766"/>
        <v>938.81600000000003</v>
      </c>
    </row>
    <row r="9315" spans="2:27" x14ac:dyDescent="0.3">
      <c r="B9315">
        <v>9312</v>
      </c>
      <c r="C9315" t="s">
        <v>10552</v>
      </c>
      <c r="D9315" s="1">
        <v>42889</v>
      </c>
      <c r="E9315" s="1">
        <v>43072</v>
      </c>
      <c r="F9315" s="9" t="str">
        <f t="shared" si="769"/>
        <v>183 days</v>
      </c>
      <c r="G9315" t="s">
        <v>49</v>
      </c>
      <c r="H9315" t="s">
        <v>3185</v>
      </c>
      <c r="I9315" t="s">
        <v>3186</v>
      </c>
      <c r="J9315" t="s">
        <v>25</v>
      </c>
      <c r="K9315" t="s">
        <v>26</v>
      </c>
      <c r="L9315" t="s">
        <v>816</v>
      </c>
      <c r="M9315" t="s">
        <v>103</v>
      </c>
      <c r="N9315">
        <v>75220</v>
      </c>
      <c r="O9315" t="s">
        <v>104</v>
      </c>
      <c r="P9315" t="s">
        <v>391</v>
      </c>
      <c r="Q9315" t="s">
        <v>45</v>
      </c>
      <c r="R9315" t="s">
        <v>46</v>
      </c>
      <c r="S9315" t="s">
        <v>392</v>
      </c>
      <c r="T9315" s="9">
        <v>4.93</v>
      </c>
      <c r="U9315">
        <v>2</v>
      </c>
      <c r="V9315" s="2">
        <v>0.2</v>
      </c>
      <c r="W9315" s="6">
        <v>1.72</v>
      </c>
      <c r="X9315" s="14">
        <f>AA9315-W9315</f>
        <v>6.1680000000000001</v>
      </c>
      <c r="Y9315" s="6">
        <f>T9315*U9315</f>
        <v>9.86</v>
      </c>
      <c r="Z9315" s="6">
        <f>Y9315*V9315</f>
        <v>1.972</v>
      </c>
      <c r="AA9315" s="6">
        <f t="shared" si="766"/>
        <v>7.8879999999999999</v>
      </c>
    </row>
    <row r="9316" spans="2:27" x14ac:dyDescent="0.3">
      <c r="B9316">
        <v>9313</v>
      </c>
      <c r="C9316" t="s">
        <v>10552</v>
      </c>
      <c r="D9316" s="1">
        <v>42889</v>
      </c>
      <c r="E9316" s="1">
        <v>43072</v>
      </c>
      <c r="F9316" s="9" t="str">
        <f t="shared" si="769"/>
        <v>183 days</v>
      </c>
      <c r="G9316" t="s">
        <v>49</v>
      </c>
      <c r="H9316" t="s">
        <v>3185</v>
      </c>
      <c r="I9316" t="s">
        <v>3186</v>
      </c>
      <c r="J9316" t="s">
        <v>25</v>
      </c>
      <c r="K9316" t="s">
        <v>26</v>
      </c>
      <c r="L9316" t="s">
        <v>816</v>
      </c>
      <c r="M9316" t="s">
        <v>103</v>
      </c>
      <c r="N9316">
        <v>75220</v>
      </c>
      <c r="O9316" t="s">
        <v>104</v>
      </c>
      <c r="P9316" t="s">
        <v>1565</v>
      </c>
      <c r="Q9316" t="s">
        <v>45</v>
      </c>
      <c r="R9316" t="s">
        <v>67</v>
      </c>
      <c r="S9316" t="s">
        <v>1566</v>
      </c>
      <c r="T9316" s="9">
        <v>63.49</v>
      </c>
      <c r="U9316">
        <v>4</v>
      </c>
      <c r="V9316" s="2">
        <v>0.2</v>
      </c>
      <c r="W9316" s="6">
        <v>4.76</v>
      </c>
      <c r="X9316" s="14">
        <f>AA9316-W9316</f>
        <v>198.40800000000002</v>
      </c>
      <c r="Y9316" s="6">
        <f>T9316*U9316</f>
        <v>253.96</v>
      </c>
      <c r="Z9316" s="6">
        <f>Y9316*V9316</f>
        <v>50.792000000000002</v>
      </c>
      <c r="AA9316" s="6">
        <f t="shared" si="766"/>
        <v>203.16800000000001</v>
      </c>
    </row>
    <row r="9317" spans="2:27" x14ac:dyDescent="0.3">
      <c r="B9317">
        <v>9314</v>
      </c>
      <c r="C9317" t="s">
        <v>10553</v>
      </c>
      <c r="D9317" s="1">
        <v>42319</v>
      </c>
      <c r="E9317" s="1">
        <v>42319</v>
      </c>
      <c r="F9317" s="9" t="str">
        <f t="shared" si="769"/>
        <v>0 days</v>
      </c>
      <c r="G9317" t="s">
        <v>1292</v>
      </c>
      <c r="H9317" t="s">
        <v>1035</v>
      </c>
      <c r="I9317" t="s">
        <v>1036</v>
      </c>
      <c r="J9317" t="s">
        <v>40</v>
      </c>
      <c r="K9317" t="s">
        <v>26</v>
      </c>
      <c r="L9317" t="s">
        <v>881</v>
      </c>
      <c r="M9317" t="s">
        <v>237</v>
      </c>
      <c r="N9317">
        <v>48234</v>
      </c>
      <c r="O9317" t="s">
        <v>104</v>
      </c>
      <c r="P9317" t="s">
        <v>222</v>
      </c>
      <c r="Q9317" t="s">
        <v>45</v>
      </c>
      <c r="R9317" t="s">
        <v>58</v>
      </c>
      <c r="S9317" t="s">
        <v>223</v>
      </c>
      <c r="T9317" s="9">
        <v>418.32</v>
      </c>
      <c r="U9317">
        <v>7</v>
      </c>
      <c r="V9317" s="2">
        <v>0</v>
      </c>
      <c r="W9317" s="6">
        <v>117.13</v>
      </c>
      <c r="X9317" s="14">
        <f>AA9317-W9317</f>
        <v>2811.1099999999997</v>
      </c>
      <c r="Y9317" s="6">
        <f>T9317*U9317</f>
        <v>2928.24</v>
      </c>
      <c r="Z9317" s="6">
        <f>Y9317*V9317</f>
        <v>0</v>
      </c>
      <c r="AA9317" s="6">
        <f t="shared" si="766"/>
        <v>2928.24</v>
      </c>
    </row>
    <row r="9318" spans="2:27" x14ac:dyDescent="0.3">
      <c r="B9318">
        <v>9315</v>
      </c>
      <c r="C9318" t="s">
        <v>10553</v>
      </c>
      <c r="D9318" s="1">
        <v>42319</v>
      </c>
      <c r="E9318" s="1">
        <v>42319</v>
      </c>
      <c r="F9318" s="9" t="str">
        <f t="shared" si="769"/>
        <v>0 days</v>
      </c>
      <c r="G9318" t="s">
        <v>1292</v>
      </c>
      <c r="H9318" t="s">
        <v>1035</v>
      </c>
      <c r="I9318" t="s">
        <v>1036</v>
      </c>
      <c r="J9318" t="s">
        <v>40</v>
      </c>
      <c r="K9318" t="s">
        <v>26</v>
      </c>
      <c r="L9318" t="s">
        <v>881</v>
      </c>
      <c r="M9318" t="s">
        <v>237</v>
      </c>
      <c r="N9318">
        <v>48234</v>
      </c>
      <c r="O9318" t="s">
        <v>104</v>
      </c>
      <c r="P9318" t="s">
        <v>105</v>
      </c>
      <c r="Q9318" t="s">
        <v>45</v>
      </c>
      <c r="R9318" t="s">
        <v>77</v>
      </c>
      <c r="S9318" t="s">
        <v>106</v>
      </c>
      <c r="T9318" s="9">
        <v>123.86</v>
      </c>
      <c r="U9318">
        <v>2</v>
      </c>
      <c r="V9318" s="2">
        <v>0.1</v>
      </c>
      <c r="W9318" s="6">
        <v>46.79</v>
      </c>
      <c r="X9318" s="14">
        <f>AA9318-W9318</f>
        <v>176.15800000000002</v>
      </c>
      <c r="Y9318" s="6">
        <f>T9318*U9318</f>
        <v>247.72</v>
      </c>
      <c r="Z9318" s="6">
        <f>Y9318*V9318</f>
        <v>24.772000000000002</v>
      </c>
      <c r="AA9318" s="6">
        <f t="shared" si="766"/>
        <v>222.94800000000001</v>
      </c>
    </row>
    <row r="9319" spans="2:27" x14ac:dyDescent="0.3">
      <c r="B9319">
        <v>9316</v>
      </c>
      <c r="C9319" t="s">
        <v>10554</v>
      </c>
      <c r="D9319" s="1">
        <v>42494</v>
      </c>
      <c r="E9319" s="1">
        <v>42617</v>
      </c>
      <c r="F9319" s="9" t="str">
        <f t="shared" si="769"/>
        <v>123 days</v>
      </c>
      <c r="G9319" t="s">
        <v>49</v>
      </c>
      <c r="H9319" t="s">
        <v>3601</v>
      </c>
      <c r="I9319" t="s">
        <v>3602</v>
      </c>
      <c r="J9319" t="s">
        <v>25</v>
      </c>
      <c r="K9319" t="s">
        <v>26</v>
      </c>
      <c r="L9319" t="s">
        <v>145</v>
      </c>
      <c r="M9319" t="s">
        <v>146</v>
      </c>
      <c r="N9319">
        <v>19140</v>
      </c>
      <c r="O9319" t="s">
        <v>147</v>
      </c>
      <c r="P9319" t="s">
        <v>5431</v>
      </c>
      <c r="Q9319" t="s">
        <v>70</v>
      </c>
      <c r="R9319" t="s">
        <v>71</v>
      </c>
      <c r="S9319" t="s">
        <v>5432</v>
      </c>
      <c r="T9319" s="9">
        <v>118.78</v>
      </c>
      <c r="U9319">
        <v>3</v>
      </c>
      <c r="V9319" s="2">
        <v>0.4</v>
      </c>
      <c r="W9319" s="6">
        <v>-27.72</v>
      </c>
      <c r="X9319" s="14">
        <f>AA9319-W9319</f>
        <v>241.524</v>
      </c>
      <c r="Y9319" s="6">
        <f>T9319*U9319</f>
        <v>356.34000000000003</v>
      </c>
      <c r="Z9319" s="6">
        <f>Y9319*V9319</f>
        <v>142.53600000000003</v>
      </c>
      <c r="AA9319" s="6">
        <f t="shared" si="766"/>
        <v>213.804</v>
      </c>
    </row>
    <row r="9320" spans="2:27" x14ac:dyDescent="0.3">
      <c r="B9320">
        <v>9317</v>
      </c>
      <c r="C9320" t="s">
        <v>10554</v>
      </c>
      <c r="D9320" s="1">
        <v>42494</v>
      </c>
      <c r="E9320" s="1">
        <v>42617</v>
      </c>
      <c r="F9320" s="9" t="str">
        <f t="shared" si="769"/>
        <v>123 days</v>
      </c>
      <c r="G9320" t="s">
        <v>49</v>
      </c>
      <c r="H9320" t="s">
        <v>3601</v>
      </c>
      <c r="I9320" t="s">
        <v>3602</v>
      </c>
      <c r="J9320" t="s">
        <v>25</v>
      </c>
      <c r="K9320" t="s">
        <v>26</v>
      </c>
      <c r="L9320" t="s">
        <v>145</v>
      </c>
      <c r="M9320" t="s">
        <v>146</v>
      </c>
      <c r="N9320">
        <v>19140</v>
      </c>
      <c r="O9320" t="s">
        <v>147</v>
      </c>
      <c r="P9320" t="s">
        <v>1067</v>
      </c>
      <c r="Q9320" t="s">
        <v>45</v>
      </c>
      <c r="R9320" t="s">
        <v>578</v>
      </c>
      <c r="S9320" t="s">
        <v>1068</v>
      </c>
      <c r="T9320" s="9">
        <v>769.18</v>
      </c>
      <c r="U9320">
        <v>4</v>
      </c>
      <c r="V9320" s="2">
        <v>0.2</v>
      </c>
      <c r="W9320" s="6">
        <v>-163.44999999999999</v>
      </c>
      <c r="X9320" s="14">
        <f>AA9320-W9320</f>
        <v>2624.8259999999996</v>
      </c>
      <c r="Y9320" s="6">
        <f>T9320*U9320</f>
        <v>3076.72</v>
      </c>
      <c r="Z9320" s="6">
        <f>Y9320*V9320</f>
        <v>615.34400000000005</v>
      </c>
      <c r="AA9320" s="6">
        <f t="shared" si="766"/>
        <v>2461.3759999999997</v>
      </c>
    </row>
    <row r="9321" spans="2:27" x14ac:dyDescent="0.3">
      <c r="B9321">
        <v>9318</v>
      </c>
      <c r="C9321" t="s">
        <v>10555</v>
      </c>
      <c r="D9321" s="1">
        <v>42787</v>
      </c>
      <c r="E9321" s="1">
        <v>42792</v>
      </c>
      <c r="F9321" s="9" t="str">
        <f t="shared" si="769"/>
        <v>5 days</v>
      </c>
      <c r="G9321" t="s">
        <v>49</v>
      </c>
      <c r="H9321" t="s">
        <v>507</v>
      </c>
      <c r="I9321" t="s">
        <v>508</v>
      </c>
      <c r="J9321" t="s">
        <v>25</v>
      </c>
      <c r="K9321" t="s">
        <v>26</v>
      </c>
      <c r="L9321" t="s">
        <v>4222</v>
      </c>
      <c r="M9321" t="s">
        <v>103</v>
      </c>
      <c r="N9321">
        <v>75007</v>
      </c>
      <c r="O9321" t="s">
        <v>104</v>
      </c>
      <c r="P9321" t="s">
        <v>1318</v>
      </c>
      <c r="Q9321" t="s">
        <v>70</v>
      </c>
      <c r="R9321" t="s">
        <v>160</v>
      </c>
      <c r="S9321" t="s">
        <v>1319</v>
      </c>
      <c r="T9321" s="9">
        <v>47.9</v>
      </c>
      <c r="U9321">
        <v>1</v>
      </c>
      <c r="V9321" s="2">
        <v>0.2</v>
      </c>
      <c r="W9321" s="6">
        <v>-2.99</v>
      </c>
      <c r="X9321" s="14">
        <f>AA9321-W9321</f>
        <v>41.31</v>
      </c>
      <c r="Y9321" s="6">
        <f>T9321*U9321</f>
        <v>47.9</v>
      </c>
      <c r="Z9321" s="6">
        <f>Y9321*V9321</f>
        <v>9.58</v>
      </c>
      <c r="AA9321" s="6">
        <f t="shared" si="766"/>
        <v>38.32</v>
      </c>
    </row>
    <row r="9322" spans="2:27" x14ac:dyDescent="0.3">
      <c r="B9322">
        <v>9319</v>
      </c>
      <c r="C9322" t="s">
        <v>10556</v>
      </c>
      <c r="D9322" s="1">
        <v>42936</v>
      </c>
      <c r="E9322" s="1">
        <v>42941</v>
      </c>
      <c r="F9322" s="9" t="str">
        <f t="shared" si="769"/>
        <v>5 days</v>
      </c>
      <c r="G9322" t="s">
        <v>49</v>
      </c>
      <c r="H9322" t="s">
        <v>2144</v>
      </c>
      <c r="I9322" t="s">
        <v>2145</v>
      </c>
      <c r="J9322" t="s">
        <v>40</v>
      </c>
      <c r="K9322" t="s">
        <v>26</v>
      </c>
      <c r="L9322" t="s">
        <v>265</v>
      </c>
      <c r="M9322" t="s">
        <v>266</v>
      </c>
      <c r="N9322">
        <v>10009</v>
      </c>
      <c r="O9322" t="s">
        <v>147</v>
      </c>
      <c r="P9322" t="s">
        <v>2251</v>
      </c>
      <c r="Q9322" t="s">
        <v>45</v>
      </c>
      <c r="R9322" t="s">
        <v>89</v>
      </c>
      <c r="S9322" t="s">
        <v>2252</v>
      </c>
      <c r="T9322" s="9">
        <v>13.36</v>
      </c>
      <c r="U9322">
        <v>2</v>
      </c>
      <c r="V9322" s="2">
        <v>0</v>
      </c>
      <c r="W9322" s="6">
        <v>6.41</v>
      </c>
      <c r="X9322" s="14">
        <f>AA9322-W9322</f>
        <v>20.309999999999999</v>
      </c>
      <c r="Y9322" s="6">
        <f>T9322*U9322</f>
        <v>26.72</v>
      </c>
      <c r="Z9322" s="6">
        <f>Y9322*V9322</f>
        <v>0</v>
      </c>
      <c r="AA9322" s="6">
        <f t="shared" si="766"/>
        <v>26.72</v>
      </c>
    </row>
    <row r="9323" spans="2:27" x14ac:dyDescent="0.3">
      <c r="B9323">
        <v>9320</v>
      </c>
      <c r="C9323" t="s">
        <v>10556</v>
      </c>
      <c r="D9323" s="1">
        <v>42936</v>
      </c>
      <c r="E9323" s="1">
        <v>42941</v>
      </c>
      <c r="F9323" s="9" t="str">
        <f t="shared" si="769"/>
        <v>5 days</v>
      </c>
      <c r="G9323" t="s">
        <v>49</v>
      </c>
      <c r="H9323" t="s">
        <v>2144</v>
      </c>
      <c r="I9323" t="s">
        <v>2145</v>
      </c>
      <c r="J9323" t="s">
        <v>40</v>
      </c>
      <c r="K9323" t="s">
        <v>26</v>
      </c>
      <c r="L9323" t="s">
        <v>265</v>
      </c>
      <c r="M9323" t="s">
        <v>266</v>
      </c>
      <c r="N9323">
        <v>10009</v>
      </c>
      <c r="O9323" t="s">
        <v>147</v>
      </c>
      <c r="P9323" t="s">
        <v>10557</v>
      </c>
      <c r="Q9323" t="s">
        <v>31</v>
      </c>
      <c r="R9323" t="s">
        <v>35</v>
      </c>
      <c r="S9323" t="s">
        <v>10558</v>
      </c>
      <c r="T9323" s="9">
        <v>163.76</v>
      </c>
      <c r="U9323">
        <v>2</v>
      </c>
      <c r="V9323" s="2">
        <v>0.1</v>
      </c>
      <c r="W9323" s="6">
        <v>25.47</v>
      </c>
      <c r="X9323" s="14">
        <f>AA9323-W9323</f>
        <v>269.298</v>
      </c>
      <c r="Y9323" s="6">
        <f>T9323*U9323</f>
        <v>327.52</v>
      </c>
      <c r="Z9323" s="6">
        <f>Y9323*V9323</f>
        <v>32.752000000000002</v>
      </c>
      <c r="AA9323" s="6">
        <f t="shared" si="766"/>
        <v>294.76799999999997</v>
      </c>
    </row>
    <row r="9324" spans="2:27" x14ac:dyDescent="0.3">
      <c r="B9324">
        <v>9321</v>
      </c>
      <c r="C9324" t="s">
        <v>10556</v>
      </c>
      <c r="D9324" s="1">
        <v>42936</v>
      </c>
      <c r="E9324" s="1">
        <v>42941</v>
      </c>
      <c r="F9324" s="9" t="str">
        <f t="shared" si="769"/>
        <v>5 days</v>
      </c>
      <c r="G9324" t="s">
        <v>49</v>
      </c>
      <c r="H9324" t="s">
        <v>2144</v>
      </c>
      <c r="I9324" t="s">
        <v>2145</v>
      </c>
      <c r="J9324" t="s">
        <v>40</v>
      </c>
      <c r="K9324" t="s">
        <v>26</v>
      </c>
      <c r="L9324" t="s">
        <v>265</v>
      </c>
      <c r="M9324" t="s">
        <v>266</v>
      </c>
      <c r="N9324">
        <v>10009</v>
      </c>
      <c r="O9324" t="s">
        <v>147</v>
      </c>
      <c r="P9324" t="s">
        <v>8510</v>
      </c>
      <c r="Q9324" t="s">
        <v>31</v>
      </c>
      <c r="R9324" t="s">
        <v>64</v>
      </c>
      <c r="S9324" t="s">
        <v>8511</v>
      </c>
      <c r="T9324" s="9">
        <v>183.92</v>
      </c>
      <c r="U9324">
        <v>4</v>
      </c>
      <c r="V9324" s="2">
        <v>0</v>
      </c>
      <c r="W9324" s="6">
        <v>31.27</v>
      </c>
      <c r="X9324" s="14">
        <f>AA9324-W9324</f>
        <v>704.41</v>
      </c>
      <c r="Y9324" s="6">
        <f>T9324*U9324</f>
        <v>735.68</v>
      </c>
      <c r="Z9324" s="6">
        <f>Y9324*V9324</f>
        <v>0</v>
      </c>
      <c r="AA9324" s="6">
        <f t="shared" si="766"/>
        <v>735.68</v>
      </c>
    </row>
    <row r="9325" spans="2:27" x14ac:dyDescent="0.3">
      <c r="B9325">
        <v>9322</v>
      </c>
      <c r="C9325" t="s">
        <v>10559</v>
      </c>
      <c r="D9325" s="1">
        <v>42471</v>
      </c>
      <c r="E9325" s="1">
        <v>42593</v>
      </c>
      <c r="F9325" s="9" t="str">
        <f t="shared" si="769"/>
        <v>122 days</v>
      </c>
      <c r="G9325" t="s">
        <v>49</v>
      </c>
      <c r="H9325" t="s">
        <v>2704</v>
      </c>
      <c r="I9325" t="s">
        <v>2705</v>
      </c>
      <c r="J9325" t="s">
        <v>25</v>
      </c>
      <c r="K9325" t="s">
        <v>26</v>
      </c>
      <c r="L9325" t="s">
        <v>183</v>
      </c>
      <c r="M9325" t="s">
        <v>103</v>
      </c>
      <c r="N9325">
        <v>77041</v>
      </c>
      <c r="O9325" t="s">
        <v>104</v>
      </c>
      <c r="P9325" t="s">
        <v>6165</v>
      </c>
      <c r="Q9325" t="s">
        <v>31</v>
      </c>
      <c r="R9325" t="s">
        <v>64</v>
      </c>
      <c r="S9325" t="s">
        <v>6166</v>
      </c>
      <c r="T9325" s="9">
        <v>11.38</v>
      </c>
      <c r="U9325">
        <v>3</v>
      </c>
      <c r="V9325" s="2">
        <v>0.6</v>
      </c>
      <c r="W9325" s="6">
        <v>-5.69</v>
      </c>
      <c r="X9325" s="14">
        <f>AA9325-W9325</f>
        <v>19.346000000000004</v>
      </c>
      <c r="Y9325" s="6">
        <f>T9325*U9325</f>
        <v>34.14</v>
      </c>
      <c r="Z9325" s="6">
        <f>Y9325*V9325</f>
        <v>20.483999999999998</v>
      </c>
      <c r="AA9325" s="6">
        <f t="shared" si="766"/>
        <v>13.656000000000002</v>
      </c>
    </row>
    <row r="9326" spans="2:27" x14ac:dyDescent="0.3">
      <c r="B9326">
        <v>9323</v>
      </c>
      <c r="C9326" t="s">
        <v>10559</v>
      </c>
      <c r="D9326" s="1">
        <v>42471</v>
      </c>
      <c r="E9326" s="1">
        <v>42593</v>
      </c>
      <c r="F9326" s="9" t="str">
        <f t="shared" si="769"/>
        <v>122 days</v>
      </c>
      <c r="G9326" t="s">
        <v>49</v>
      </c>
      <c r="H9326" t="s">
        <v>2704</v>
      </c>
      <c r="I9326" t="s">
        <v>2705</v>
      </c>
      <c r="J9326" t="s">
        <v>25</v>
      </c>
      <c r="K9326" t="s">
        <v>26</v>
      </c>
      <c r="L9326" t="s">
        <v>183</v>
      </c>
      <c r="M9326" t="s">
        <v>103</v>
      </c>
      <c r="N9326">
        <v>77041</v>
      </c>
      <c r="O9326" t="s">
        <v>104</v>
      </c>
      <c r="P9326" t="s">
        <v>1862</v>
      </c>
      <c r="Q9326" t="s">
        <v>31</v>
      </c>
      <c r="R9326" t="s">
        <v>64</v>
      </c>
      <c r="S9326" t="s">
        <v>1863</v>
      </c>
      <c r="T9326" s="9">
        <v>66.11</v>
      </c>
      <c r="U9326">
        <v>4</v>
      </c>
      <c r="V9326" s="2">
        <v>0.6</v>
      </c>
      <c r="W9326" s="6">
        <v>-84.29</v>
      </c>
      <c r="X9326" s="14">
        <f>AA9326-W9326</f>
        <v>190.06600000000003</v>
      </c>
      <c r="Y9326" s="6">
        <f>T9326*U9326</f>
        <v>264.44</v>
      </c>
      <c r="Z9326" s="6">
        <f>Y9326*V9326</f>
        <v>158.66399999999999</v>
      </c>
      <c r="AA9326" s="6">
        <f t="shared" si="766"/>
        <v>105.77600000000001</v>
      </c>
    </row>
    <row r="9327" spans="2:27" x14ac:dyDescent="0.3">
      <c r="B9327">
        <v>9324</v>
      </c>
      <c r="C9327" t="s">
        <v>10560</v>
      </c>
      <c r="D9327" s="1">
        <v>43001</v>
      </c>
      <c r="E9327" s="1">
        <v>43007</v>
      </c>
      <c r="F9327" s="9" t="str">
        <f t="shared" si="769"/>
        <v>6 days</v>
      </c>
      <c r="G9327" t="s">
        <v>49</v>
      </c>
      <c r="H9327" t="s">
        <v>4751</v>
      </c>
      <c r="I9327" t="s">
        <v>4752</v>
      </c>
      <c r="J9327" t="s">
        <v>25</v>
      </c>
      <c r="K9327" t="s">
        <v>26</v>
      </c>
      <c r="L9327" t="s">
        <v>41</v>
      </c>
      <c r="M9327" t="s">
        <v>42</v>
      </c>
      <c r="N9327">
        <v>90036</v>
      </c>
      <c r="O9327" t="s">
        <v>43</v>
      </c>
      <c r="P9327" t="s">
        <v>3741</v>
      </c>
      <c r="Q9327" t="s">
        <v>45</v>
      </c>
      <c r="R9327" t="s">
        <v>89</v>
      </c>
      <c r="S9327" t="s">
        <v>3742</v>
      </c>
      <c r="T9327" s="9">
        <v>211.04</v>
      </c>
      <c r="U9327">
        <v>8</v>
      </c>
      <c r="V9327" s="2">
        <v>0</v>
      </c>
      <c r="W9327" s="6">
        <v>97.08</v>
      </c>
      <c r="X9327" s="14">
        <f>AA9327-W9327</f>
        <v>1591.24</v>
      </c>
      <c r="Y9327" s="6">
        <f>T9327*U9327</f>
        <v>1688.32</v>
      </c>
      <c r="Z9327" s="6">
        <f>Y9327*V9327</f>
        <v>0</v>
      </c>
      <c r="AA9327" s="6">
        <f t="shared" si="766"/>
        <v>1688.32</v>
      </c>
    </row>
    <row r="9328" spans="2:27" x14ac:dyDescent="0.3">
      <c r="B9328">
        <v>9325</v>
      </c>
      <c r="C9328" t="s">
        <v>10560</v>
      </c>
      <c r="D9328" s="1">
        <v>43001</v>
      </c>
      <c r="E9328" s="1">
        <v>43007</v>
      </c>
      <c r="F9328" s="9" t="str">
        <f t="shared" si="769"/>
        <v>6 days</v>
      </c>
      <c r="G9328" t="s">
        <v>49</v>
      </c>
      <c r="H9328" t="s">
        <v>4751</v>
      </c>
      <c r="I9328" t="s">
        <v>4752</v>
      </c>
      <c r="J9328" t="s">
        <v>25</v>
      </c>
      <c r="K9328" t="s">
        <v>26</v>
      </c>
      <c r="L9328" t="s">
        <v>41</v>
      </c>
      <c r="M9328" t="s">
        <v>42</v>
      </c>
      <c r="N9328">
        <v>90036</v>
      </c>
      <c r="O9328" t="s">
        <v>43</v>
      </c>
      <c r="P9328" t="s">
        <v>3408</v>
      </c>
      <c r="Q9328" t="s">
        <v>31</v>
      </c>
      <c r="R9328" t="s">
        <v>35</v>
      </c>
      <c r="S9328" t="s">
        <v>3409</v>
      </c>
      <c r="T9328" s="9">
        <v>594.82000000000005</v>
      </c>
      <c r="U9328">
        <v>2</v>
      </c>
      <c r="V9328" s="2">
        <v>0.2</v>
      </c>
      <c r="W9328" s="6">
        <v>59.48</v>
      </c>
      <c r="X9328" s="14">
        <f>AA9328-W9328</f>
        <v>892.23200000000008</v>
      </c>
      <c r="Y9328" s="6">
        <f>T9328*U9328</f>
        <v>1189.6400000000001</v>
      </c>
      <c r="Z9328" s="6">
        <f>Y9328*V9328</f>
        <v>237.92800000000003</v>
      </c>
      <c r="AA9328" s="6">
        <f t="shared" si="766"/>
        <v>951.7120000000001</v>
      </c>
    </row>
    <row r="9329" spans="2:27" x14ac:dyDescent="0.3">
      <c r="B9329">
        <v>9326</v>
      </c>
      <c r="C9329" t="s">
        <v>10560</v>
      </c>
      <c r="D9329" s="1">
        <v>43001</v>
      </c>
      <c r="E9329" s="1">
        <v>43007</v>
      </c>
      <c r="F9329" s="9" t="str">
        <f t="shared" si="769"/>
        <v>6 days</v>
      </c>
      <c r="G9329" t="s">
        <v>49</v>
      </c>
      <c r="H9329" t="s">
        <v>4751</v>
      </c>
      <c r="I9329" t="s">
        <v>4752</v>
      </c>
      <c r="J9329" t="s">
        <v>25</v>
      </c>
      <c r="K9329" t="s">
        <v>26</v>
      </c>
      <c r="L9329" t="s">
        <v>41</v>
      </c>
      <c r="M9329" t="s">
        <v>42</v>
      </c>
      <c r="N9329">
        <v>90036</v>
      </c>
      <c r="O9329" t="s">
        <v>43</v>
      </c>
      <c r="P9329" t="s">
        <v>3925</v>
      </c>
      <c r="Q9329" t="s">
        <v>45</v>
      </c>
      <c r="R9329" t="s">
        <v>74</v>
      </c>
      <c r="S9329" t="s">
        <v>3926</v>
      </c>
      <c r="T9329" s="9">
        <v>72.959999999999994</v>
      </c>
      <c r="U9329">
        <v>3</v>
      </c>
      <c r="V9329" s="2">
        <v>0.2</v>
      </c>
      <c r="W9329" s="6">
        <v>23.71</v>
      </c>
      <c r="X9329" s="14">
        <f>AA9329-W9329</f>
        <v>151.39399999999998</v>
      </c>
      <c r="Y9329" s="6">
        <f>T9329*U9329</f>
        <v>218.88</v>
      </c>
      <c r="Z9329" s="6">
        <f>Y9329*V9329</f>
        <v>43.776000000000003</v>
      </c>
      <c r="AA9329" s="6">
        <f t="shared" si="766"/>
        <v>175.10399999999998</v>
      </c>
    </row>
    <row r="9330" spans="2:27" x14ac:dyDescent="0.3">
      <c r="B9330">
        <v>9327</v>
      </c>
      <c r="C9330" t="s">
        <v>10561</v>
      </c>
      <c r="D9330" s="1">
        <v>42925</v>
      </c>
      <c r="E9330" s="1">
        <v>43017</v>
      </c>
      <c r="F9330" s="9" t="str">
        <f t="shared" si="769"/>
        <v>92 days</v>
      </c>
      <c r="G9330" t="s">
        <v>187</v>
      </c>
      <c r="H9330" t="s">
        <v>3536</v>
      </c>
      <c r="I9330" t="s">
        <v>3537</v>
      </c>
      <c r="J9330" t="s">
        <v>25</v>
      </c>
      <c r="K9330" t="s">
        <v>26</v>
      </c>
      <c r="L9330" t="s">
        <v>2539</v>
      </c>
      <c r="M9330" t="s">
        <v>95</v>
      </c>
      <c r="N9330">
        <v>98026</v>
      </c>
      <c r="O9330" t="s">
        <v>43</v>
      </c>
      <c r="P9330" t="s">
        <v>7441</v>
      </c>
      <c r="Q9330" t="s">
        <v>31</v>
      </c>
      <c r="R9330" t="s">
        <v>64</v>
      </c>
      <c r="S9330" t="s">
        <v>7442</v>
      </c>
      <c r="T9330" s="9">
        <v>80.959999999999994</v>
      </c>
      <c r="U9330">
        <v>4</v>
      </c>
      <c r="V9330" s="2">
        <v>0</v>
      </c>
      <c r="W9330" s="6">
        <v>34.81</v>
      </c>
      <c r="X9330" s="14">
        <f>AA9330-W9330</f>
        <v>289.02999999999997</v>
      </c>
      <c r="Y9330" s="6">
        <f>T9330*U9330</f>
        <v>323.83999999999997</v>
      </c>
      <c r="Z9330" s="6">
        <f>Y9330*V9330</f>
        <v>0</v>
      </c>
      <c r="AA9330" s="6">
        <f t="shared" si="766"/>
        <v>323.83999999999997</v>
      </c>
    </row>
    <row r="9331" spans="2:27" x14ac:dyDescent="0.3">
      <c r="B9331">
        <v>9328</v>
      </c>
      <c r="C9331" t="s">
        <v>10561</v>
      </c>
      <c r="D9331" s="1">
        <v>42925</v>
      </c>
      <c r="E9331" s="1">
        <v>43017</v>
      </c>
      <c r="F9331" s="9" t="str">
        <f t="shared" si="769"/>
        <v>92 days</v>
      </c>
      <c r="G9331" t="s">
        <v>187</v>
      </c>
      <c r="H9331" t="s">
        <v>3536</v>
      </c>
      <c r="I9331" t="s">
        <v>3537</v>
      </c>
      <c r="J9331" t="s">
        <v>25</v>
      </c>
      <c r="K9331" t="s">
        <v>26</v>
      </c>
      <c r="L9331" t="s">
        <v>2539</v>
      </c>
      <c r="M9331" t="s">
        <v>95</v>
      </c>
      <c r="N9331">
        <v>98026</v>
      </c>
      <c r="O9331" t="s">
        <v>43</v>
      </c>
      <c r="P9331" t="s">
        <v>81</v>
      </c>
      <c r="Q9331" t="s">
        <v>70</v>
      </c>
      <c r="R9331" t="s">
        <v>71</v>
      </c>
      <c r="S9331" t="s">
        <v>82</v>
      </c>
      <c r="T9331" s="9">
        <v>455.71</v>
      </c>
      <c r="U9331">
        <v>2</v>
      </c>
      <c r="V9331" s="2">
        <v>0.2</v>
      </c>
      <c r="W9331" s="6">
        <v>34.18</v>
      </c>
      <c r="X9331" s="14">
        <f>AA9331-W9331</f>
        <v>694.95600000000002</v>
      </c>
      <c r="Y9331" s="6">
        <f>T9331*U9331</f>
        <v>911.42</v>
      </c>
      <c r="Z9331" s="6">
        <f>Y9331*V9331</f>
        <v>182.28399999999999</v>
      </c>
      <c r="AA9331" s="6">
        <f t="shared" si="766"/>
        <v>729.13599999999997</v>
      </c>
    </row>
    <row r="9332" spans="2:27" x14ac:dyDescent="0.3">
      <c r="B9332">
        <v>9329</v>
      </c>
      <c r="C9332" t="s">
        <v>10561</v>
      </c>
      <c r="D9332" s="1">
        <v>42925</v>
      </c>
      <c r="E9332" s="1">
        <v>43017</v>
      </c>
      <c r="F9332" s="9" t="str">
        <f t="shared" si="769"/>
        <v>92 days</v>
      </c>
      <c r="G9332" t="s">
        <v>187</v>
      </c>
      <c r="H9332" t="s">
        <v>3536</v>
      </c>
      <c r="I9332" t="s">
        <v>3537</v>
      </c>
      <c r="J9332" t="s">
        <v>25</v>
      </c>
      <c r="K9332" t="s">
        <v>26</v>
      </c>
      <c r="L9332" t="s">
        <v>2539</v>
      </c>
      <c r="M9332" t="s">
        <v>95</v>
      </c>
      <c r="N9332">
        <v>98026</v>
      </c>
      <c r="O9332" t="s">
        <v>43</v>
      </c>
      <c r="P9332" t="s">
        <v>6396</v>
      </c>
      <c r="Q9332" t="s">
        <v>45</v>
      </c>
      <c r="R9332" t="s">
        <v>67</v>
      </c>
      <c r="S9332" t="s">
        <v>6397</v>
      </c>
      <c r="T9332" s="9">
        <v>25.98</v>
      </c>
      <c r="U9332">
        <v>1</v>
      </c>
      <c r="V9332" s="2">
        <v>0</v>
      </c>
      <c r="W9332" s="6">
        <v>7.27</v>
      </c>
      <c r="X9332" s="14">
        <f>AA9332-W9332</f>
        <v>18.71</v>
      </c>
      <c r="Y9332" s="6">
        <f>T9332*U9332</f>
        <v>25.98</v>
      </c>
      <c r="Z9332" s="6">
        <f>Y9332*V9332</f>
        <v>0</v>
      </c>
      <c r="AA9332" s="6">
        <f t="shared" si="766"/>
        <v>25.98</v>
      </c>
    </row>
    <row r="9333" spans="2:27" x14ac:dyDescent="0.3">
      <c r="B9333">
        <v>9330</v>
      </c>
      <c r="C9333" t="s">
        <v>10562</v>
      </c>
      <c r="D9333" s="1">
        <v>42336</v>
      </c>
      <c r="E9333" s="1">
        <v>42338</v>
      </c>
      <c r="F9333" s="9" t="str">
        <f t="shared" si="769"/>
        <v>2 days</v>
      </c>
      <c r="G9333" t="s">
        <v>187</v>
      </c>
      <c r="H9333" t="s">
        <v>1891</v>
      </c>
      <c r="I9333" t="s">
        <v>1892</v>
      </c>
      <c r="J9333" t="s">
        <v>25</v>
      </c>
      <c r="K9333" t="s">
        <v>26</v>
      </c>
      <c r="L9333" t="s">
        <v>126</v>
      </c>
      <c r="M9333" t="s">
        <v>42</v>
      </c>
      <c r="N9333">
        <v>94110</v>
      </c>
      <c r="O9333" t="s">
        <v>43</v>
      </c>
      <c r="P9333" t="s">
        <v>7218</v>
      </c>
      <c r="Q9333" t="s">
        <v>45</v>
      </c>
      <c r="R9333" t="s">
        <v>77</v>
      </c>
      <c r="S9333" t="s">
        <v>7219</v>
      </c>
      <c r="T9333" s="9">
        <v>45.28</v>
      </c>
      <c r="U9333">
        <v>4</v>
      </c>
      <c r="V9333" s="2">
        <v>0</v>
      </c>
      <c r="W9333" s="6">
        <v>15.4</v>
      </c>
      <c r="X9333" s="14">
        <f>AA9333-W9333</f>
        <v>165.72</v>
      </c>
      <c r="Y9333" s="6">
        <f>T9333*U9333</f>
        <v>181.12</v>
      </c>
      <c r="Z9333" s="6">
        <f>Y9333*V9333</f>
        <v>0</v>
      </c>
      <c r="AA9333" s="6">
        <f t="shared" si="766"/>
        <v>181.12</v>
      </c>
    </row>
    <row r="9334" spans="2:27" x14ac:dyDescent="0.3">
      <c r="B9334">
        <v>9331</v>
      </c>
      <c r="C9334" t="s">
        <v>10563</v>
      </c>
      <c r="D9334" s="1">
        <v>42349</v>
      </c>
      <c r="E9334" s="1">
        <v>42326</v>
      </c>
      <c r="F9334" s="23" t="s">
        <v>10956</v>
      </c>
      <c r="G9334" t="s">
        <v>49</v>
      </c>
      <c r="H9334" t="s">
        <v>6342</v>
      </c>
      <c r="I9334" t="s">
        <v>6343</v>
      </c>
      <c r="J9334" t="s">
        <v>25</v>
      </c>
      <c r="K9334" t="s">
        <v>26</v>
      </c>
      <c r="L9334" t="s">
        <v>265</v>
      </c>
      <c r="M9334" t="s">
        <v>266</v>
      </c>
      <c r="N9334">
        <v>10035</v>
      </c>
      <c r="O9334" t="s">
        <v>147</v>
      </c>
      <c r="P9334" t="s">
        <v>3277</v>
      </c>
      <c r="Q9334" t="s">
        <v>45</v>
      </c>
      <c r="R9334" t="s">
        <v>172</v>
      </c>
      <c r="S9334" t="s">
        <v>670</v>
      </c>
      <c r="T9334" s="9">
        <v>15.56</v>
      </c>
      <c r="U9334">
        <v>2</v>
      </c>
      <c r="V9334" s="2">
        <v>0</v>
      </c>
      <c r="W9334" s="6">
        <v>7.31</v>
      </c>
      <c r="X9334" s="14">
        <f>AA9334-W9334</f>
        <v>23.810000000000002</v>
      </c>
      <c r="Y9334" s="6">
        <f>T9334*U9334</f>
        <v>31.12</v>
      </c>
      <c r="Z9334" s="6">
        <f>Y9334*V9334</f>
        <v>0</v>
      </c>
      <c r="AA9334" s="6">
        <f t="shared" si="766"/>
        <v>31.12</v>
      </c>
    </row>
    <row r="9335" spans="2:27" x14ac:dyDescent="0.3">
      <c r="B9335">
        <v>9332</v>
      </c>
      <c r="C9335" t="s">
        <v>10564</v>
      </c>
      <c r="D9335" s="1">
        <v>42642</v>
      </c>
      <c r="E9335" s="1">
        <v>42439</v>
      </c>
      <c r="F9335" s="23" t="s">
        <v>10956</v>
      </c>
      <c r="G9335" t="s">
        <v>49</v>
      </c>
      <c r="H9335" t="s">
        <v>219</v>
      </c>
      <c r="I9335" t="s">
        <v>220</v>
      </c>
      <c r="J9335" t="s">
        <v>40</v>
      </c>
      <c r="K9335" t="s">
        <v>26</v>
      </c>
      <c r="L9335" t="s">
        <v>317</v>
      </c>
      <c r="M9335" t="s">
        <v>419</v>
      </c>
      <c r="N9335">
        <v>97477</v>
      </c>
      <c r="O9335" t="s">
        <v>43</v>
      </c>
      <c r="P9335" t="s">
        <v>4472</v>
      </c>
      <c r="Q9335" t="s">
        <v>70</v>
      </c>
      <c r="R9335" t="s">
        <v>71</v>
      </c>
      <c r="S9335" t="s">
        <v>4473</v>
      </c>
      <c r="T9335" s="9">
        <v>859.2</v>
      </c>
      <c r="U9335">
        <v>3</v>
      </c>
      <c r="V9335" s="2">
        <v>0.2</v>
      </c>
      <c r="W9335" s="6">
        <v>75.180000000000007</v>
      </c>
      <c r="X9335" s="14">
        <f>AA9335-W9335</f>
        <v>1986.9000000000003</v>
      </c>
      <c r="Y9335" s="6">
        <f>T9335*U9335</f>
        <v>2577.6000000000004</v>
      </c>
      <c r="Z9335" s="6">
        <f>Y9335*V9335</f>
        <v>515.5200000000001</v>
      </c>
      <c r="AA9335" s="6">
        <f t="shared" si="766"/>
        <v>2062.0800000000004</v>
      </c>
    </row>
    <row r="9336" spans="2:27" x14ac:dyDescent="0.3">
      <c r="B9336">
        <v>9333</v>
      </c>
      <c r="C9336" t="s">
        <v>10565</v>
      </c>
      <c r="D9336" s="1">
        <v>43048</v>
      </c>
      <c r="E9336" s="1">
        <v>42991</v>
      </c>
      <c r="F9336" s="23" t="s">
        <v>10956</v>
      </c>
      <c r="G9336" t="s">
        <v>22</v>
      </c>
      <c r="H9336" t="s">
        <v>7953</v>
      </c>
      <c r="I9336" t="s">
        <v>7954</v>
      </c>
      <c r="J9336" t="s">
        <v>25</v>
      </c>
      <c r="K9336" t="s">
        <v>26</v>
      </c>
      <c r="L9336" t="s">
        <v>7977</v>
      </c>
      <c r="M9336" t="s">
        <v>28</v>
      </c>
      <c r="N9336">
        <v>40324</v>
      </c>
      <c r="O9336" t="s">
        <v>29</v>
      </c>
      <c r="P9336" t="s">
        <v>1611</v>
      </c>
      <c r="Q9336" t="s">
        <v>45</v>
      </c>
      <c r="R9336" t="s">
        <v>77</v>
      </c>
      <c r="S9336" t="s">
        <v>1612</v>
      </c>
      <c r="T9336" s="9">
        <v>195.68</v>
      </c>
      <c r="U9336">
        <v>4</v>
      </c>
      <c r="V9336" s="2">
        <v>0</v>
      </c>
      <c r="W9336" s="6">
        <v>50.88</v>
      </c>
      <c r="X9336" s="14">
        <f>AA9336-W9336</f>
        <v>731.84</v>
      </c>
      <c r="Y9336" s="6">
        <f>T9336*U9336</f>
        <v>782.72</v>
      </c>
      <c r="Z9336" s="6">
        <f>Y9336*V9336</f>
        <v>0</v>
      </c>
      <c r="AA9336" s="6">
        <f t="shared" si="766"/>
        <v>782.72</v>
      </c>
    </row>
    <row r="9337" spans="2:27" x14ac:dyDescent="0.3">
      <c r="B9337">
        <v>9334</v>
      </c>
      <c r="C9337" t="s">
        <v>10565</v>
      </c>
      <c r="D9337" s="1">
        <v>43048</v>
      </c>
      <c r="E9337" s="1">
        <v>42991</v>
      </c>
      <c r="F9337" s="23" t="s">
        <v>10956</v>
      </c>
      <c r="G9337" t="s">
        <v>22</v>
      </c>
      <c r="H9337" t="s">
        <v>7953</v>
      </c>
      <c r="I9337" t="s">
        <v>7954</v>
      </c>
      <c r="J9337" t="s">
        <v>25</v>
      </c>
      <c r="K9337" t="s">
        <v>26</v>
      </c>
      <c r="L9337" t="s">
        <v>7977</v>
      </c>
      <c r="M9337" t="s">
        <v>28</v>
      </c>
      <c r="N9337">
        <v>40324</v>
      </c>
      <c r="O9337" t="s">
        <v>29</v>
      </c>
      <c r="P9337" t="s">
        <v>4195</v>
      </c>
      <c r="Q9337" t="s">
        <v>45</v>
      </c>
      <c r="R9337" t="s">
        <v>268</v>
      </c>
      <c r="S9337" t="s">
        <v>4196</v>
      </c>
      <c r="T9337" s="9">
        <v>14.2</v>
      </c>
      <c r="U9337">
        <v>4</v>
      </c>
      <c r="V9337" s="2">
        <v>0</v>
      </c>
      <c r="W9337" s="6">
        <v>6.67</v>
      </c>
      <c r="X9337" s="14">
        <f>AA9337-W9337</f>
        <v>50.129999999999995</v>
      </c>
      <c r="Y9337" s="6">
        <f>T9337*U9337</f>
        <v>56.8</v>
      </c>
      <c r="Z9337" s="6">
        <f>Y9337*V9337</f>
        <v>0</v>
      </c>
      <c r="AA9337" s="6">
        <f t="shared" si="766"/>
        <v>56.8</v>
      </c>
    </row>
    <row r="9338" spans="2:27" x14ac:dyDescent="0.3">
      <c r="B9338">
        <v>9335</v>
      </c>
      <c r="C9338" t="s">
        <v>10566</v>
      </c>
      <c r="D9338" s="1">
        <v>42740</v>
      </c>
      <c r="E9338" s="1">
        <v>42771</v>
      </c>
      <c r="F9338" s="9" t="str">
        <f t="shared" ref="F9338:F9369" si="770">DATEDIF(D9338,E9338,"d")&amp;" days"</f>
        <v>31 days</v>
      </c>
      <c r="G9338" t="s">
        <v>187</v>
      </c>
      <c r="H9338" t="s">
        <v>1311</v>
      </c>
      <c r="I9338" t="s">
        <v>1312</v>
      </c>
      <c r="J9338" t="s">
        <v>25</v>
      </c>
      <c r="K9338" t="s">
        <v>26</v>
      </c>
      <c r="L9338" t="s">
        <v>3413</v>
      </c>
      <c r="M9338" t="s">
        <v>53</v>
      </c>
      <c r="N9338">
        <v>33065</v>
      </c>
      <c r="O9338" t="s">
        <v>29</v>
      </c>
      <c r="P9338" t="s">
        <v>30</v>
      </c>
      <c r="Q9338" t="s">
        <v>31</v>
      </c>
      <c r="R9338" t="s">
        <v>32</v>
      </c>
      <c r="S9338" t="s">
        <v>33</v>
      </c>
      <c r="T9338" s="9">
        <v>314.35000000000002</v>
      </c>
      <c r="U9338">
        <v>3</v>
      </c>
      <c r="V9338" s="2">
        <v>0.2</v>
      </c>
      <c r="W9338" s="6">
        <v>-15.72</v>
      </c>
      <c r="X9338" s="14">
        <f>AA9338-W9338</f>
        <v>770.16000000000008</v>
      </c>
      <c r="Y9338" s="6">
        <f>T9338*U9338</f>
        <v>943.05000000000007</v>
      </c>
      <c r="Z9338" s="6">
        <f>Y9338*V9338</f>
        <v>188.61</v>
      </c>
      <c r="AA9338" s="6">
        <f t="shared" si="766"/>
        <v>754.44</v>
      </c>
    </row>
    <row r="9339" spans="2:27" x14ac:dyDescent="0.3">
      <c r="B9339">
        <v>9336</v>
      </c>
      <c r="C9339" t="s">
        <v>10566</v>
      </c>
      <c r="D9339" s="1">
        <v>42740</v>
      </c>
      <c r="E9339" s="1">
        <v>42771</v>
      </c>
      <c r="F9339" s="9" t="str">
        <f t="shared" si="770"/>
        <v>31 days</v>
      </c>
      <c r="G9339" t="s">
        <v>187</v>
      </c>
      <c r="H9339" t="s">
        <v>1311</v>
      </c>
      <c r="I9339" t="s">
        <v>1312</v>
      </c>
      <c r="J9339" t="s">
        <v>25</v>
      </c>
      <c r="K9339" t="s">
        <v>26</v>
      </c>
      <c r="L9339" t="s">
        <v>3413</v>
      </c>
      <c r="M9339" t="s">
        <v>53</v>
      </c>
      <c r="N9339">
        <v>33065</v>
      </c>
      <c r="O9339" t="s">
        <v>29</v>
      </c>
      <c r="P9339" t="s">
        <v>6843</v>
      </c>
      <c r="Q9339" t="s">
        <v>45</v>
      </c>
      <c r="R9339" t="s">
        <v>46</v>
      </c>
      <c r="S9339" t="s">
        <v>6844</v>
      </c>
      <c r="T9339" s="9">
        <v>4.6100000000000003</v>
      </c>
      <c r="U9339">
        <v>2</v>
      </c>
      <c r="V9339" s="2">
        <v>0.2</v>
      </c>
      <c r="W9339" s="6">
        <v>1.5</v>
      </c>
      <c r="X9339" s="14">
        <f>AA9339-W9339</f>
        <v>5.8760000000000003</v>
      </c>
      <c r="Y9339" s="6">
        <f>T9339*U9339</f>
        <v>9.2200000000000006</v>
      </c>
      <c r="Z9339" s="6">
        <f>Y9339*V9339</f>
        <v>1.8440000000000003</v>
      </c>
      <c r="AA9339" s="6">
        <f t="shared" si="766"/>
        <v>7.3760000000000003</v>
      </c>
    </row>
    <row r="9340" spans="2:27" x14ac:dyDescent="0.3">
      <c r="B9340">
        <v>9337</v>
      </c>
      <c r="C9340" t="s">
        <v>10567</v>
      </c>
      <c r="D9340" s="1">
        <v>42994</v>
      </c>
      <c r="E9340" s="1">
        <v>42998</v>
      </c>
      <c r="F9340" s="9" t="str">
        <f t="shared" si="770"/>
        <v>4 days</v>
      </c>
      <c r="G9340" t="s">
        <v>49</v>
      </c>
      <c r="H9340" t="s">
        <v>3204</v>
      </c>
      <c r="I9340" t="s">
        <v>3205</v>
      </c>
      <c r="J9340" t="s">
        <v>40</v>
      </c>
      <c r="K9340" t="s">
        <v>26</v>
      </c>
      <c r="L9340" t="s">
        <v>126</v>
      </c>
      <c r="M9340" t="s">
        <v>42</v>
      </c>
      <c r="N9340">
        <v>94110</v>
      </c>
      <c r="O9340" t="s">
        <v>43</v>
      </c>
      <c r="P9340" t="s">
        <v>498</v>
      </c>
      <c r="Q9340" t="s">
        <v>45</v>
      </c>
      <c r="R9340" t="s">
        <v>268</v>
      </c>
      <c r="S9340" t="s">
        <v>499</v>
      </c>
      <c r="T9340" s="9">
        <v>17.899999999999999</v>
      </c>
      <c r="U9340">
        <v>5</v>
      </c>
      <c r="V9340" s="2">
        <v>0</v>
      </c>
      <c r="W9340" s="6">
        <v>8.77</v>
      </c>
      <c r="X9340" s="14">
        <f>AA9340-W9340</f>
        <v>80.73</v>
      </c>
      <c r="Y9340" s="6">
        <f>T9340*U9340</f>
        <v>89.5</v>
      </c>
      <c r="Z9340" s="6">
        <f>Y9340*V9340</f>
        <v>0</v>
      </c>
      <c r="AA9340" s="6">
        <f t="shared" si="766"/>
        <v>89.5</v>
      </c>
    </row>
    <row r="9341" spans="2:27" x14ac:dyDescent="0.3">
      <c r="B9341">
        <v>9338</v>
      </c>
      <c r="C9341" t="s">
        <v>10568</v>
      </c>
      <c r="D9341" s="1">
        <v>41931</v>
      </c>
      <c r="E9341" s="1">
        <v>41934</v>
      </c>
      <c r="F9341" s="9" t="str">
        <f t="shared" si="770"/>
        <v>3 days</v>
      </c>
      <c r="G9341" t="s">
        <v>22</v>
      </c>
      <c r="H9341" t="s">
        <v>2859</v>
      </c>
      <c r="I9341" t="s">
        <v>2860</v>
      </c>
      <c r="J9341" t="s">
        <v>40</v>
      </c>
      <c r="K9341" t="s">
        <v>26</v>
      </c>
      <c r="L9341" t="s">
        <v>126</v>
      </c>
      <c r="M9341" t="s">
        <v>42</v>
      </c>
      <c r="N9341">
        <v>94110</v>
      </c>
      <c r="O9341" t="s">
        <v>43</v>
      </c>
      <c r="P9341" t="s">
        <v>5751</v>
      </c>
      <c r="Q9341" t="s">
        <v>45</v>
      </c>
      <c r="R9341" t="s">
        <v>74</v>
      </c>
      <c r="S9341" t="s">
        <v>5752</v>
      </c>
      <c r="T9341" s="9">
        <v>2.99</v>
      </c>
      <c r="U9341">
        <v>1</v>
      </c>
      <c r="V9341" s="2">
        <v>0.2</v>
      </c>
      <c r="W9341" s="6">
        <v>1.1200000000000001</v>
      </c>
      <c r="X9341" s="14">
        <f>AA9341-W9341</f>
        <v>1.2720000000000002</v>
      </c>
      <c r="Y9341" s="6">
        <f>T9341*U9341</f>
        <v>2.99</v>
      </c>
      <c r="Z9341" s="6">
        <f>Y9341*V9341</f>
        <v>0.59800000000000009</v>
      </c>
      <c r="AA9341" s="6">
        <f t="shared" si="766"/>
        <v>2.3920000000000003</v>
      </c>
    </row>
    <row r="9342" spans="2:27" x14ac:dyDescent="0.3">
      <c r="B9342">
        <v>9339</v>
      </c>
      <c r="C9342" t="s">
        <v>10568</v>
      </c>
      <c r="D9342" s="1">
        <v>41931</v>
      </c>
      <c r="E9342" s="1">
        <v>41934</v>
      </c>
      <c r="F9342" s="9" t="str">
        <f t="shared" si="770"/>
        <v>3 days</v>
      </c>
      <c r="G9342" t="s">
        <v>22</v>
      </c>
      <c r="H9342" t="s">
        <v>2859</v>
      </c>
      <c r="I9342" t="s">
        <v>2860</v>
      </c>
      <c r="J9342" t="s">
        <v>40</v>
      </c>
      <c r="K9342" t="s">
        <v>26</v>
      </c>
      <c r="L9342" t="s">
        <v>126</v>
      </c>
      <c r="M9342" t="s">
        <v>42</v>
      </c>
      <c r="N9342">
        <v>94110</v>
      </c>
      <c r="O9342" t="s">
        <v>43</v>
      </c>
      <c r="P9342" t="s">
        <v>3175</v>
      </c>
      <c r="Q9342" t="s">
        <v>45</v>
      </c>
      <c r="R9342" t="s">
        <v>74</v>
      </c>
      <c r="S9342" t="s">
        <v>3176</v>
      </c>
      <c r="T9342" s="9">
        <v>20.059999999999999</v>
      </c>
      <c r="U9342">
        <v>6</v>
      </c>
      <c r="V9342" s="2">
        <v>0.2</v>
      </c>
      <c r="W9342" s="6">
        <v>7.02</v>
      </c>
      <c r="X9342" s="14">
        <f>AA9342-W9342</f>
        <v>89.267999999999986</v>
      </c>
      <c r="Y9342" s="6">
        <f>T9342*U9342</f>
        <v>120.35999999999999</v>
      </c>
      <c r="Z9342" s="6">
        <f>Y9342*V9342</f>
        <v>24.071999999999999</v>
      </c>
      <c r="AA9342" s="6">
        <f t="shared" si="766"/>
        <v>96.287999999999982</v>
      </c>
    </row>
    <row r="9343" spans="2:27" x14ac:dyDescent="0.3">
      <c r="B9343">
        <v>9340</v>
      </c>
      <c r="C9343" t="s">
        <v>10568</v>
      </c>
      <c r="D9343" s="1">
        <v>41931</v>
      </c>
      <c r="E9343" s="1">
        <v>41934</v>
      </c>
      <c r="F9343" s="9" t="str">
        <f t="shared" si="770"/>
        <v>3 days</v>
      </c>
      <c r="G9343" t="s">
        <v>22</v>
      </c>
      <c r="H9343" t="s">
        <v>2859</v>
      </c>
      <c r="I9343" t="s">
        <v>2860</v>
      </c>
      <c r="J9343" t="s">
        <v>40</v>
      </c>
      <c r="K9343" t="s">
        <v>26</v>
      </c>
      <c r="L9343" t="s">
        <v>126</v>
      </c>
      <c r="M9343" t="s">
        <v>42</v>
      </c>
      <c r="N9343">
        <v>94110</v>
      </c>
      <c r="O9343" t="s">
        <v>43</v>
      </c>
      <c r="P9343" t="s">
        <v>7682</v>
      </c>
      <c r="Q9343" t="s">
        <v>45</v>
      </c>
      <c r="R9343" t="s">
        <v>89</v>
      </c>
      <c r="S9343" t="s">
        <v>7683</v>
      </c>
      <c r="T9343" s="9">
        <v>146.72999999999999</v>
      </c>
      <c r="U9343">
        <v>3</v>
      </c>
      <c r="V9343" s="2">
        <v>0</v>
      </c>
      <c r="W9343" s="6">
        <v>68.959999999999994</v>
      </c>
      <c r="X9343" s="14">
        <f>AA9343-W9343</f>
        <v>371.22999999999996</v>
      </c>
      <c r="Y9343" s="6">
        <f>T9343*U9343</f>
        <v>440.18999999999994</v>
      </c>
      <c r="Z9343" s="6">
        <f>Y9343*V9343</f>
        <v>0</v>
      </c>
      <c r="AA9343" s="6">
        <f t="shared" si="766"/>
        <v>440.18999999999994</v>
      </c>
    </row>
    <row r="9344" spans="2:27" x14ac:dyDescent="0.3">
      <c r="B9344">
        <v>9341</v>
      </c>
      <c r="C9344" t="s">
        <v>10568</v>
      </c>
      <c r="D9344" s="1">
        <v>41931</v>
      </c>
      <c r="E9344" s="1">
        <v>41934</v>
      </c>
      <c r="F9344" s="9" t="str">
        <f t="shared" si="770"/>
        <v>3 days</v>
      </c>
      <c r="G9344" t="s">
        <v>22</v>
      </c>
      <c r="H9344" t="s">
        <v>2859</v>
      </c>
      <c r="I9344" t="s">
        <v>2860</v>
      </c>
      <c r="J9344" t="s">
        <v>40</v>
      </c>
      <c r="K9344" t="s">
        <v>26</v>
      </c>
      <c r="L9344" t="s">
        <v>126</v>
      </c>
      <c r="M9344" t="s">
        <v>42</v>
      </c>
      <c r="N9344">
        <v>94110</v>
      </c>
      <c r="O9344" t="s">
        <v>43</v>
      </c>
      <c r="P9344" t="s">
        <v>2123</v>
      </c>
      <c r="Q9344" t="s">
        <v>45</v>
      </c>
      <c r="R9344" t="s">
        <v>46</v>
      </c>
      <c r="S9344" t="s">
        <v>2124</v>
      </c>
      <c r="T9344" s="9">
        <v>18.75</v>
      </c>
      <c r="U9344">
        <v>5</v>
      </c>
      <c r="V9344" s="2">
        <v>0</v>
      </c>
      <c r="W9344" s="6">
        <v>9</v>
      </c>
      <c r="X9344" s="14">
        <f>AA9344-W9344</f>
        <v>84.75</v>
      </c>
      <c r="Y9344" s="6">
        <f>T9344*U9344</f>
        <v>93.75</v>
      </c>
      <c r="Z9344" s="6">
        <f>Y9344*V9344</f>
        <v>0</v>
      </c>
      <c r="AA9344" s="6">
        <f t="shared" si="766"/>
        <v>93.75</v>
      </c>
    </row>
    <row r="9345" spans="2:27" x14ac:dyDescent="0.3">
      <c r="B9345">
        <v>9342</v>
      </c>
      <c r="C9345" t="s">
        <v>10568</v>
      </c>
      <c r="D9345" s="1">
        <v>41931</v>
      </c>
      <c r="E9345" s="1">
        <v>41934</v>
      </c>
      <c r="F9345" s="9" t="str">
        <f t="shared" si="770"/>
        <v>3 days</v>
      </c>
      <c r="G9345" t="s">
        <v>22</v>
      </c>
      <c r="H9345" t="s">
        <v>2859</v>
      </c>
      <c r="I9345" t="s">
        <v>2860</v>
      </c>
      <c r="J9345" t="s">
        <v>40</v>
      </c>
      <c r="K9345" t="s">
        <v>26</v>
      </c>
      <c r="L9345" t="s">
        <v>126</v>
      </c>
      <c r="M9345" t="s">
        <v>42</v>
      </c>
      <c r="N9345">
        <v>94110</v>
      </c>
      <c r="O9345" t="s">
        <v>43</v>
      </c>
      <c r="P9345" t="s">
        <v>7705</v>
      </c>
      <c r="Q9345" t="s">
        <v>70</v>
      </c>
      <c r="R9345" t="s">
        <v>71</v>
      </c>
      <c r="S9345" t="s">
        <v>7706</v>
      </c>
      <c r="T9345" s="9">
        <v>117.58</v>
      </c>
      <c r="U9345">
        <v>3</v>
      </c>
      <c r="V9345" s="2">
        <v>0.2</v>
      </c>
      <c r="W9345" s="6">
        <v>11.76</v>
      </c>
      <c r="X9345" s="14">
        <f>AA9345-W9345</f>
        <v>270.43200000000002</v>
      </c>
      <c r="Y9345" s="6">
        <f>T9345*U9345</f>
        <v>352.74</v>
      </c>
      <c r="Z9345" s="6">
        <f>Y9345*V9345</f>
        <v>70.548000000000002</v>
      </c>
      <c r="AA9345" s="6">
        <f t="shared" si="766"/>
        <v>282.19200000000001</v>
      </c>
    </row>
    <row r="9346" spans="2:27" x14ac:dyDescent="0.3">
      <c r="B9346">
        <v>9343</v>
      </c>
      <c r="C9346" t="s">
        <v>10569</v>
      </c>
      <c r="D9346" s="1">
        <v>42442</v>
      </c>
      <c r="E9346" s="1">
        <v>42447</v>
      </c>
      <c r="F9346" s="9" t="str">
        <f t="shared" si="770"/>
        <v>5 days</v>
      </c>
      <c r="G9346" t="s">
        <v>49</v>
      </c>
      <c r="H9346" t="s">
        <v>7679</v>
      </c>
      <c r="I9346" t="s">
        <v>7680</v>
      </c>
      <c r="J9346" t="s">
        <v>101</v>
      </c>
      <c r="K9346" t="s">
        <v>26</v>
      </c>
      <c r="L9346" t="s">
        <v>2861</v>
      </c>
      <c r="M9346" t="s">
        <v>42</v>
      </c>
      <c r="N9346">
        <v>92503</v>
      </c>
      <c r="O9346" t="s">
        <v>43</v>
      </c>
      <c r="P9346" t="s">
        <v>2446</v>
      </c>
      <c r="Q9346" t="s">
        <v>45</v>
      </c>
      <c r="R9346" t="s">
        <v>74</v>
      </c>
      <c r="S9346" t="s">
        <v>2447</v>
      </c>
      <c r="T9346" s="9">
        <v>51.18</v>
      </c>
      <c r="U9346">
        <v>7</v>
      </c>
      <c r="V9346" s="2">
        <v>0.2</v>
      </c>
      <c r="W9346" s="6">
        <v>19.190000000000001</v>
      </c>
      <c r="X9346" s="14">
        <f>AA9346-W9346</f>
        <v>267.41800000000001</v>
      </c>
      <c r="Y9346" s="6">
        <f>T9346*U9346</f>
        <v>358.26</v>
      </c>
      <c r="Z9346" s="6">
        <f>Y9346*V9346</f>
        <v>71.652000000000001</v>
      </c>
      <c r="AA9346" s="6">
        <f t="shared" si="766"/>
        <v>286.608</v>
      </c>
    </row>
    <row r="9347" spans="2:27" x14ac:dyDescent="0.3">
      <c r="B9347">
        <v>9344</v>
      </c>
      <c r="C9347" t="s">
        <v>10570</v>
      </c>
      <c r="D9347" s="1">
        <v>42783</v>
      </c>
      <c r="E9347" s="1">
        <v>42786</v>
      </c>
      <c r="F9347" s="9" t="str">
        <f t="shared" si="770"/>
        <v>3 days</v>
      </c>
      <c r="G9347" t="s">
        <v>187</v>
      </c>
      <c r="H9347" t="s">
        <v>2314</v>
      </c>
      <c r="I9347" t="s">
        <v>2315</v>
      </c>
      <c r="J9347" t="s">
        <v>101</v>
      </c>
      <c r="K9347" t="s">
        <v>26</v>
      </c>
      <c r="L9347" t="s">
        <v>275</v>
      </c>
      <c r="M9347" t="s">
        <v>497</v>
      </c>
      <c r="N9347">
        <v>45373</v>
      </c>
      <c r="O9347" t="s">
        <v>147</v>
      </c>
      <c r="P9347" t="s">
        <v>8323</v>
      </c>
      <c r="Q9347" t="s">
        <v>31</v>
      </c>
      <c r="R9347" t="s">
        <v>55</v>
      </c>
      <c r="S9347" t="s">
        <v>8324</v>
      </c>
      <c r="T9347" s="9">
        <v>455.97</v>
      </c>
      <c r="U9347">
        <v>5</v>
      </c>
      <c r="V9347" s="2">
        <v>0.4</v>
      </c>
      <c r="W9347" s="6">
        <v>-106.39</v>
      </c>
      <c r="X9347" s="14">
        <f>AA9347-W9347</f>
        <v>1474.3000000000004</v>
      </c>
      <c r="Y9347" s="6">
        <f>T9347*U9347</f>
        <v>2279.8500000000004</v>
      </c>
      <c r="Z9347" s="6">
        <f>Y9347*V9347</f>
        <v>911.94000000000017</v>
      </c>
      <c r="AA9347" s="6">
        <f t="shared" si="766"/>
        <v>1367.9100000000003</v>
      </c>
    </row>
    <row r="9348" spans="2:27" x14ac:dyDescent="0.3">
      <c r="B9348">
        <v>9345</v>
      </c>
      <c r="C9348" t="s">
        <v>10570</v>
      </c>
      <c r="D9348" s="1">
        <v>42783</v>
      </c>
      <c r="E9348" s="1">
        <v>42786</v>
      </c>
      <c r="F9348" s="9" t="str">
        <f t="shared" si="770"/>
        <v>3 days</v>
      </c>
      <c r="G9348" t="s">
        <v>187</v>
      </c>
      <c r="H9348" t="s">
        <v>2314</v>
      </c>
      <c r="I9348" t="s">
        <v>2315</v>
      </c>
      <c r="J9348" t="s">
        <v>101</v>
      </c>
      <c r="K9348" t="s">
        <v>26</v>
      </c>
      <c r="L9348" t="s">
        <v>275</v>
      </c>
      <c r="M9348" t="s">
        <v>497</v>
      </c>
      <c r="N9348">
        <v>45373</v>
      </c>
      <c r="O9348" t="s">
        <v>147</v>
      </c>
      <c r="P9348" t="s">
        <v>176</v>
      </c>
      <c r="Q9348" t="s">
        <v>45</v>
      </c>
      <c r="R9348" t="s">
        <v>74</v>
      </c>
      <c r="S9348" t="s">
        <v>177</v>
      </c>
      <c r="T9348" s="9">
        <v>5.72</v>
      </c>
      <c r="U9348">
        <v>5</v>
      </c>
      <c r="V9348" s="2">
        <v>0.7</v>
      </c>
      <c r="W9348" s="6">
        <v>-4.76</v>
      </c>
      <c r="X9348" s="14">
        <f>AA9348-W9348</f>
        <v>13.340000000000002</v>
      </c>
      <c r="Y9348" s="6">
        <f>T9348*U9348</f>
        <v>28.599999999999998</v>
      </c>
      <c r="Z9348" s="6">
        <f>Y9348*V9348</f>
        <v>20.019999999999996</v>
      </c>
      <c r="AA9348" s="6">
        <f t="shared" si="766"/>
        <v>8.5800000000000018</v>
      </c>
    </row>
    <row r="9349" spans="2:27" x14ac:dyDescent="0.3">
      <c r="B9349">
        <v>9346</v>
      </c>
      <c r="C9349" t="s">
        <v>10570</v>
      </c>
      <c r="D9349" s="1">
        <v>42783</v>
      </c>
      <c r="E9349" s="1">
        <v>42786</v>
      </c>
      <c r="F9349" s="9" t="str">
        <f t="shared" si="770"/>
        <v>3 days</v>
      </c>
      <c r="G9349" t="s">
        <v>187</v>
      </c>
      <c r="H9349" t="s">
        <v>2314</v>
      </c>
      <c r="I9349" t="s">
        <v>2315</v>
      </c>
      <c r="J9349" t="s">
        <v>101</v>
      </c>
      <c r="K9349" t="s">
        <v>26</v>
      </c>
      <c r="L9349" t="s">
        <v>275</v>
      </c>
      <c r="M9349" t="s">
        <v>497</v>
      </c>
      <c r="N9349">
        <v>45373</v>
      </c>
      <c r="O9349" t="s">
        <v>147</v>
      </c>
      <c r="P9349" t="s">
        <v>6308</v>
      </c>
      <c r="Q9349" t="s">
        <v>70</v>
      </c>
      <c r="R9349" t="s">
        <v>71</v>
      </c>
      <c r="S9349" t="s">
        <v>6309</v>
      </c>
      <c r="T9349" s="9">
        <v>57.59</v>
      </c>
      <c r="U9349">
        <v>1</v>
      </c>
      <c r="V9349" s="2">
        <v>0.4</v>
      </c>
      <c r="W9349" s="6">
        <v>-11.52</v>
      </c>
      <c r="X9349" s="14">
        <f>AA9349-W9349</f>
        <v>46.073999999999998</v>
      </c>
      <c r="Y9349" s="6">
        <f>T9349*U9349</f>
        <v>57.59</v>
      </c>
      <c r="Z9349" s="6">
        <f>Y9349*V9349</f>
        <v>23.036000000000001</v>
      </c>
      <c r="AA9349" s="6">
        <f t="shared" ref="AA9349:AA9412" si="771">Y9349-Z9349</f>
        <v>34.554000000000002</v>
      </c>
    </row>
    <row r="9350" spans="2:27" x14ac:dyDescent="0.3">
      <c r="B9350">
        <v>9347</v>
      </c>
      <c r="C9350" t="s">
        <v>10570</v>
      </c>
      <c r="D9350" s="1">
        <v>42783</v>
      </c>
      <c r="E9350" s="1">
        <v>42786</v>
      </c>
      <c r="F9350" s="9" t="str">
        <f t="shared" si="770"/>
        <v>3 days</v>
      </c>
      <c r="G9350" t="s">
        <v>187</v>
      </c>
      <c r="H9350" t="s">
        <v>2314</v>
      </c>
      <c r="I9350" t="s">
        <v>2315</v>
      </c>
      <c r="J9350" t="s">
        <v>101</v>
      </c>
      <c r="K9350" t="s">
        <v>26</v>
      </c>
      <c r="L9350" t="s">
        <v>275</v>
      </c>
      <c r="M9350" t="s">
        <v>497</v>
      </c>
      <c r="N9350">
        <v>45373</v>
      </c>
      <c r="O9350" t="s">
        <v>147</v>
      </c>
      <c r="P9350" t="s">
        <v>4636</v>
      </c>
      <c r="Q9350" t="s">
        <v>31</v>
      </c>
      <c r="R9350" t="s">
        <v>64</v>
      </c>
      <c r="S9350" t="s">
        <v>4637</v>
      </c>
      <c r="T9350" s="9">
        <v>30.14</v>
      </c>
      <c r="U9350">
        <v>2</v>
      </c>
      <c r="V9350" s="2">
        <v>0.2</v>
      </c>
      <c r="W9350" s="6">
        <v>8.2899999999999991</v>
      </c>
      <c r="X9350" s="14">
        <f>AA9350-W9350</f>
        <v>39.934000000000005</v>
      </c>
      <c r="Y9350" s="6">
        <f>T9350*U9350</f>
        <v>60.28</v>
      </c>
      <c r="Z9350" s="6">
        <f>Y9350*V9350</f>
        <v>12.056000000000001</v>
      </c>
      <c r="AA9350" s="6">
        <f t="shared" si="771"/>
        <v>48.224000000000004</v>
      </c>
    </row>
    <row r="9351" spans="2:27" x14ac:dyDescent="0.3">
      <c r="B9351">
        <v>9348</v>
      </c>
      <c r="C9351" t="s">
        <v>10570</v>
      </c>
      <c r="D9351" s="1">
        <v>42783</v>
      </c>
      <c r="E9351" s="1">
        <v>42786</v>
      </c>
      <c r="F9351" s="9" t="str">
        <f t="shared" si="770"/>
        <v>3 days</v>
      </c>
      <c r="G9351" t="s">
        <v>187</v>
      </c>
      <c r="H9351" t="s">
        <v>2314</v>
      </c>
      <c r="I9351" t="s">
        <v>2315</v>
      </c>
      <c r="J9351" t="s">
        <v>101</v>
      </c>
      <c r="K9351" t="s">
        <v>26</v>
      </c>
      <c r="L9351" t="s">
        <v>275</v>
      </c>
      <c r="M9351" t="s">
        <v>497</v>
      </c>
      <c r="N9351">
        <v>45373</v>
      </c>
      <c r="O9351" t="s">
        <v>147</v>
      </c>
      <c r="P9351" t="s">
        <v>4776</v>
      </c>
      <c r="Q9351" t="s">
        <v>31</v>
      </c>
      <c r="R9351" t="s">
        <v>35</v>
      </c>
      <c r="S9351" t="s">
        <v>4777</v>
      </c>
      <c r="T9351" s="9">
        <v>899.43</v>
      </c>
      <c r="U9351">
        <v>5</v>
      </c>
      <c r="V9351" s="2">
        <v>0.3</v>
      </c>
      <c r="W9351" s="6">
        <v>-12.85</v>
      </c>
      <c r="X9351" s="14">
        <f>AA9351-W9351</f>
        <v>3160.855</v>
      </c>
      <c r="Y9351" s="6">
        <f>T9351*U9351</f>
        <v>4497.1499999999996</v>
      </c>
      <c r="Z9351" s="6">
        <f>Y9351*V9351</f>
        <v>1349.1449999999998</v>
      </c>
      <c r="AA9351" s="6">
        <f t="shared" si="771"/>
        <v>3148.0050000000001</v>
      </c>
    </row>
    <row r="9352" spans="2:27" x14ac:dyDescent="0.3">
      <c r="B9352">
        <v>9349</v>
      </c>
      <c r="C9352" t="s">
        <v>10571</v>
      </c>
      <c r="D9352" s="1">
        <v>42726</v>
      </c>
      <c r="E9352" s="1">
        <v>42732</v>
      </c>
      <c r="F9352" s="9" t="str">
        <f t="shared" si="770"/>
        <v>6 days</v>
      </c>
      <c r="G9352" t="s">
        <v>49</v>
      </c>
      <c r="H9352" t="s">
        <v>363</v>
      </c>
      <c r="I9352" t="s">
        <v>364</v>
      </c>
      <c r="J9352" t="s">
        <v>25</v>
      </c>
      <c r="K9352" t="s">
        <v>26</v>
      </c>
      <c r="L9352" t="s">
        <v>7974</v>
      </c>
      <c r="M9352" t="s">
        <v>42</v>
      </c>
      <c r="N9352">
        <v>92553</v>
      </c>
      <c r="O9352" t="s">
        <v>43</v>
      </c>
      <c r="P9352" t="s">
        <v>9194</v>
      </c>
      <c r="Q9352" t="s">
        <v>31</v>
      </c>
      <c r="R9352" t="s">
        <v>64</v>
      </c>
      <c r="S9352" t="s">
        <v>9195</v>
      </c>
      <c r="T9352" s="9">
        <v>842.72</v>
      </c>
      <c r="U9352">
        <v>8</v>
      </c>
      <c r="V9352" s="2">
        <v>0</v>
      </c>
      <c r="W9352" s="6">
        <v>202.25</v>
      </c>
      <c r="X9352" s="14">
        <f>AA9352-W9352</f>
        <v>6539.51</v>
      </c>
      <c r="Y9352" s="6">
        <f>T9352*U9352</f>
        <v>6741.76</v>
      </c>
      <c r="Z9352" s="6">
        <f>Y9352*V9352</f>
        <v>0</v>
      </c>
      <c r="AA9352" s="6">
        <f t="shared" si="771"/>
        <v>6741.76</v>
      </c>
    </row>
    <row r="9353" spans="2:27" x14ac:dyDescent="0.3">
      <c r="B9353">
        <v>9350</v>
      </c>
      <c r="C9353" t="s">
        <v>10571</v>
      </c>
      <c r="D9353" s="1">
        <v>42726</v>
      </c>
      <c r="E9353" s="1">
        <v>42732</v>
      </c>
      <c r="F9353" s="9" t="str">
        <f t="shared" si="770"/>
        <v>6 days</v>
      </c>
      <c r="G9353" t="s">
        <v>49</v>
      </c>
      <c r="H9353" t="s">
        <v>363</v>
      </c>
      <c r="I9353" t="s">
        <v>364</v>
      </c>
      <c r="J9353" t="s">
        <v>25</v>
      </c>
      <c r="K9353" t="s">
        <v>26</v>
      </c>
      <c r="L9353" t="s">
        <v>7974</v>
      </c>
      <c r="M9353" t="s">
        <v>42</v>
      </c>
      <c r="N9353">
        <v>92553</v>
      </c>
      <c r="O9353" t="s">
        <v>43</v>
      </c>
      <c r="P9353" t="s">
        <v>482</v>
      </c>
      <c r="Q9353" t="s">
        <v>31</v>
      </c>
      <c r="R9353" t="s">
        <v>64</v>
      </c>
      <c r="S9353" t="s">
        <v>483</v>
      </c>
      <c r="T9353" s="9">
        <v>41.96</v>
      </c>
      <c r="U9353">
        <v>2</v>
      </c>
      <c r="V9353" s="2">
        <v>0</v>
      </c>
      <c r="W9353" s="6">
        <v>10.91</v>
      </c>
      <c r="X9353" s="14">
        <f>AA9353-W9353</f>
        <v>73.010000000000005</v>
      </c>
      <c r="Y9353" s="6">
        <f>T9353*U9353</f>
        <v>83.92</v>
      </c>
      <c r="Z9353" s="6">
        <f>Y9353*V9353</f>
        <v>0</v>
      </c>
      <c r="AA9353" s="6">
        <f t="shared" si="771"/>
        <v>83.92</v>
      </c>
    </row>
    <row r="9354" spans="2:27" x14ac:dyDescent="0.3">
      <c r="B9354">
        <v>9351</v>
      </c>
      <c r="C9354" t="s">
        <v>10572</v>
      </c>
      <c r="D9354" s="1">
        <v>42636</v>
      </c>
      <c r="E9354" s="1">
        <v>42640</v>
      </c>
      <c r="F9354" s="9" t="str">
        <f t="shared" si="770"/>
        <v>4 days</v>
      </c>
      <c r="G9354" t="s">
        <v>49</v>
      </c>
      <c r="H9354" t="s">
        <v>2643</v>
      </c>
      <c r="I9354" t="s">
        <v>2644</v>
      </c>
      <c r="J9354" t="s">
        <v>40</v>
      </c>
      <c r="K9354" t="s">
        <v>26</v>
      </c>
      <c r="L9354" t="s">
        <v>94</v>
      </c>
      <c r="M9354" t="s">
        <v>95</v>
      </c>
      <c r="N9354">
        <v>98115</v>
      </c>
      <c r="O9354" t="s">
        <v>43</v>
      </c>
      <c r="P9354" t="s">
        <v>3595</v>
      </c>
      <c r="Q9354" t="s">
        <v>45</v>
      </c>
      <c r="R9354" t="s">
        <v>74</v>
      </c>
      <c r="S9354" t="s">
        <v>3596</v>
      </c>
      <c r="T9354" s="9">
        <v>13.22</v>
      </c>
      <c r="U9354">
        <v>4</v>
      </c>
      <c r="V9354" s="2">
        <v>0.2</v>
      </c>
      <c r="W9354" s="6">
        <v>4.46</v>
      </c>
      <c r="X9354" s="14">
        <f>AA9354-W9354</f>
        <v>37.844000000000001</v>
      </c>
      <c r="Y9354" s="6">
        <f>T9354*U9354</f>
        <v>52.88</v>
      </c>
      <c r="Z9354" s="6">
        <f>Y9354*V9354</f>
        <v>10.576000000000001</v>
      </c>
      <c r="AA9354" s="6">
        <f t="shared" si="771"/>
        <v>42.304000000000002</v>
      </c>
    </row>
    <row r="9355" spans="2:27" x14ac:dyDescent="0.3">
      <c r="B9355">
        <v>9352</v>
      </c>
      <c r="C9355" t="s">
        <v>10572</v>
      </c>
      <c r="D9355" s="1">
        <v>42636</v>
      </c>
      <c r="E9355" s="1">
        <v>42640</v>
      </c>
      <c r="F9355" s="9" t="str">
        <f t="shared" si="770"/>
        <v>4 days</v>
      </c>
      <c r="G9355" t="s">
        <v>49</v>
      </c>
      <c r="H9355" t="s">
        <v>2643</v>
      </c>
      <c r="I9355" t="s">
        <v>2644</v>
      </c>
      <c r="J9355" t="s">
        <v>40</v>
      </c>
      <c r="K9355" t="s">
        <v>26</v>
      </c>
      <c r="L9355" t="s">
        <v>94</v>
      </c>
      <c r="M9355" t="s">
        <v>95</v>
      </c>
      <c r="N9355">
        <v>98115</v>
      </c>
      <c r="O9355" t="s">
        <v>43</v>
      </c>
      <c r="P9355" t="s">
        <v>1541</v>
      </c>
      <c r="Q9355" t="s">
        <v>31</v>
      </c>
      <c r="R9355" t="s">
        <v>35</v>
      </c>
      <c r="S9355" t="s">
        <v>1542</v>
      </c>
      <c r="T9355" s="9">
        <v>184.75</v>
      </c>
      <c r="U9355">
        <v>3</v>
      </c>
      <c r="V9355" s="2">
        <v>0.2</v>
      </c>
      <c r="W9355" s="6">
        <v>-20.78</v>
      </c>
      <c r="X9355" s="14">
        <f>AA9355-W9355</f>
        <v>464.17999999999995</v>
      </c>
      <c r="Y9355" s="6">
        <f>T9355*U9355</f>
        <v>554.25</v>
      </c>
      <c r="Z9355" s="6">
        <f>Y9355*V9355</f>
        <v>110.85000000000001</v>
      </c>
      <c r="AA9355" s="6">
        <f t="shared" si="771"/>
        <v>443.4</v>
      </c>
    </row>
    <row r="9356" spans="2:27" x14ac:dyDescent="0.3">
      <c r="B9356">
        <v>9353</v>
      </c>
      <c r="C9356" t="s">
        <v>10573</v>
      </c>
      <c r="D9356" s="1">
        <v>43002</v>
      </c>
      <c r="E9356" s="1">
        <v>43004</v>
      </c>
      <c r="F9356" s="9" t="str">
        <f t="shared" si="770"/>
        <v>2 days</v>
      </c>
      <c r="G9356" t="s">
        <v>187</v>
      </c>
      <c r="H9356" t="s">
        <v>1703</v>
      </c>
      <c r="I9356" t="s">
        <v>1704</v>
      </c>
      <c r="J9356" t="s">
        <v>25</v>
      </c>
      <c r="K9356" t="s">
        <v>26</v>
      </c>
      <c r="L9356" t="s">
        <v>302</v>
      </c>
      <c r="M9356" t="s">
        <v>210</v>
      </c>
      <c r="N9356">
        <v>60623</v>
      </c>
      <c r="O9356" t="s">
        <v>104</v>
      </c>
      <c r="P9356" t="s">
        <v>3408</v>
      </c>
      <c r="Q9356" t="s">
        <v>31</v>
      </c>
      <c r="R9356" t="s">
        <v>35</v>
      </c>
      <c r="S9356" t="s">
        <v>3409</v>
      </c>
      <c r="T9356" s="9">
        <v>520.46</v>
      </c>
      <c r="U9356">
        <v>2</v>
      </c>
      <c r="V9356" s="2">
        <v>0.3</v>
      </c>
      <c r="W9356" s="6">
        <v>-14.87</v>
      </c>
      <c r="X9356" s="14">
        <f>AA9356-W9356</f>
        <v>743.51400000000001</v>
      </c>
      <c r="Y9356" s="6">
        <f>T9356*U9356</f>
        <v>1040.92</v>
      </c>
      <c r="Z9356" s="6">
        <f>Y9356*V9356</f>
        <v>312.27600000000001</v>
      </c>
      <c r="AA9356" s="6">
        <f t="shared" si="771"/>
        <v>728.64400000000001</v>
      </c>
    </row>
    <row r="9357" spans="2:27" x14ac:dyDescent="0.3">
      <c r="B9357">
        <v>9354</v>
      </c>
      <c r="C9357" t="s">
        <v>10573</v>
      </c>
      <c r="D9357" s="1">
        <v>43002</v>
      </c>
      <c r="E9357" s="1">
        <v>43004</v>
      </c>
      <c r="F9357" s="9" t="str">
        <f t="shared" si="770"/>
        <v>2 days</v>
      </c>
      <c r="G9357" t="s">
        <v>187</v>
      </c>
      <c r="H9357" t="s">
        <v>1703</v>
      </c>
      <c r="I9357" t="s">
        <v>1704</v>
      </c>
      <c r="J9357" t="s">
        <v>25</v>
      </c>
      <c r="K9357" t="s">
        <v>26</v>
      </c>
      <c r="L9357" t="s">
        <v>302</v>
      </c>
      <c r="M9357" t="s">
        <v>210</v>
      </c>
      <c r="N9357">
        <v>60623</v>
      </c>
      <c r="O9357" t="s">
        <v>104</v>
      </c>
      <c r="P9357" t="s">
        <v>8964</v>
      </c>
      <c r="Q9357" t="s">
        <v>45</v>
      </c>
      <c r="R9357" t="s">
        <v>89</v>
      </c>
      <c r="S9357" t="s">
        <v>8965</v>
      </c>
      <c r="T9357" s="9">
        <v>11.42</v>
      </c>
      <c r="U9357">
        <v>3</v>
      </c>
      <c r="V9357" s="2">
        <v>0.2</v>
      </c>
      <c r="W9357" s="6">
        <v>3.71</v>
      </c>
      <c r="X9357" s="14">
        <f>AA9357-W9357</f>
        <v>23.697999999999997</v>
      </c>
      <c r="Y9357" s="6">
        <f>T9357*U9357</f>
        <v>34.26</v>
      </c>
      <c r="Z9357" s="6">
        <f>Y9357*V9357</f>
        <v>6.8520000000000003</v>
      </c>
      <c r="AA9357" s="6">
        <f t="shared" si="771"/>
        <v>27.407999999999998</v>
      </c>
    </row>
    <row r="9358" spans="2:27" x14ac:dyDescent="0.3">
      <c r="B9358">
        <v>9355</v>
      </c>
      <c r="C9358" t="s">
        <v>10574</v>
      </c>
      <c r="D9358" s="1">
        <v>42016</v>
      </c>
      <c r="E9358" s="1">
        <v>42136</v>
      </c>
      <c r="F9358" s="9" t="str">
        <f t="shared" si="770"/>
        <v>120 days</v>
      </c>
      <c r="G9358" t="s">
        <v>49</v>
      </c>
      <c r="H9358" t="s">
        <v>181</v>
      </c>
      <c r="I9358" t="s">
        <v>182</v>
      </c>
      <c r="J9358" t="s">
        <v>101</v>
      </c>
      <c r="K9358" t="s">
        <v>26</v>
      </c>
      <c r="L9358" t="s">
        <v>327</v>
      </c>
      <c r="M9358" t="s">
        <v>237</v>
      </c>
      <c r="N9358">
        <v>49201</v>
      </c>
      <c r="O9358" t="s">
        <v>104</v>
      </c>
      <c r="P9358" t="s">
        <v>8598</v>
      </c>
      <c r="Q9358" t="s">
        <v>45</v>
      </c>
      <c r="R9358" t="s">
        <v>89</v>
      </c>
      <c r="S9358" t="s">
        <v>8599</v>
      </c>
      <c r="T9358" s="9">
        <v>19.440000000000001</v>
      </c>
      <c r="U9358">
        <v>3</v>
      </c>
      <c r="V9358" s="2">
        <v>0</v>
      </c>
      <c r="W9358" s="6">
        <v>9.33</v>
      </c>
      <c r="X9358" s="14">
        <f>AA9358-W9358</f>
        <v>48.990000000000009</v>
      </c>
      <c r="Y9358" s="6">
        <f>T9358*U9358</f>
        <v>58.320000000000007</v>
      </c>
      <c r="Z9358" s="6">
        <f>Y9358*V9358</f>
        <v>0</v>
      </c>
      <c r="AA9358" s="6">
        <f t="shared" si="771"/>
        <v>58.320000000000007</v>
      </c>
    </row>
    <row r="9359" spans="2:27" x14ac:dyDescent="0.3">
      <c r="B9359">
        <v>9356</v>
      </c>
      <c r="C9359" t="s">
        <v>10574</v>
      </c>
      <c r="D9359" s="1">
        <v>42016</v>
      </c>
      <c r="E9359" s="1">
        <v>42136</v>
      </c>
      <c r="F9359" s="9" t="str">
        <f t="shared" si="770"/>
        <v>120 days</v>
      </c>
      <c r="G9359" t="s">
        <v>49</v>
      </c>
      <c r="H9359" t="s">
        <v>181</v>
      </c>
      <c r="I9359" t="s">
        <v>182</v>
      </c>
      <c r="J9359" t="s">
        <v>101</v>
      </c>
      <c r="K9359" t="s">
        <v>26</v>
      </c>
      <c r="L9359" t="s">
        <v>327</v>
      </c>
      <c r="M9359" t="s">
        <v>237</v>
      </c>
      <c r="N9359">
        <v>49201</v>
      </c>
      <c r="O9359" t="s">
        <v>104</v>
      </c>
      <c r="P9359" t="s">
        <v>4237</v>
      </c>
      <c r="Q9359" t="s">
        <v>45</v>
      </c>
      <c r="R9359" t="s">
        <v>67</v>
      </c>
      <c r="S9359" t="s">
        <v>4238</v>
      </c>
      <c r="T9359" s="9">
        <v>3.64</v>
      </c>
      <c r="U9359">
        <v>2</v>
      </c>
      <c r="V9359" s="2">
        <v>0</v>
      </c>
      <c r="W9359" s="6">
        <v>1.02</v>
      </c>
      <c r="X9359" s="14">
        <f>AA9359-W9359</f>
        <v>6.26</v>
      </c>
      <c r="Y9359" s="6">
        <f>T9359*U9359</f>
        <v>7.28</v>
      </c>
      <c r="Z9359" s="6">
        <f>Y9359*V9359</f>
        <v>0</v>
      </c>
      <c r="AA9359" s="6">
        <f t="shared" si="771"/>
        <v>7.28</v>
      </c>
    </row>
    <row r="9360" spans="2:27" x14ac:dyDescent="0.3">
      <c r="B9360">
        <v>9357</v>
      </c>
      <c r="C9360" t="s">
        <v>10574</v>
      </c>
      <c r="D9360" s="1">
        <v>42016</v>
      </c>
      <c r="E9360" s="1">
        <v>42136</v>
      </c>
      <c r="F9360" s="9" t="str">
        <f t="shared" si="770"/>
        <v>120 days</v>
      </c>
      <c r="G9360" t="s">
        <v>49</v>
      </c>
      <c r="H9360" t="s">
        <v>181</v>
      </c>
      <c r="I9360" t="s">
        <v>182</v>
      </c>
      <c r="J9360" t="s">
        <v>101</v>
      </c>
      <c r="K9360" t="s">
        <v>26</v>
      </c>
      <c r="L9360" t="s">
        <v>327</v>
      </c>
      <c r="M9360" t="s">
        <v>237</v>
      </c>
      <c r="N9360">
        <v>49201</v>
      </c>
      <c r="O9360" t="s">
        <v>104</v>
      </c>
      <c r="P9360" t="s">
        <v>5246</v>
      </c>
      <c r="Q9360" t="s">
        <v>45</v>
      </c>
      <c r="R9360" t="s">
        <v>89</v>
      </c>
      <c r="S9360" t="s">
        <v>5247</v>
      </c>
      <c r="T9360" s="9">
        <v>18.54</v>
      </c>
      <c r="U9360">
        <v>2</v>
      </c>
      <c r="V9360" s="2">
        <v>0</v>
      </c>
      <c r="W9360" s="6">
        <v>8.7100000000000009</v>
      </c>
      <c r="X9360" s="14">
        <f>AA9360-W9360</f>
        <v>28.369999999999997</v>
      </c>
      <c r="Y9360" s="6">
        <f>T9360*U9360</f>
        <v>37.08</v>
      </c>
      <c r="Z9360" s="6">
        <f>Y9360*V9360</f>
        <v>0</v>
      </c>
      <c r="AA9360" s="6">
        <f t="shared" si="771"/>
        <v>37.08</v>
      </c>
    </row>
    <row r="9361" spans="2:27" x14ac:dyDescent="0.3">
      <c r="B9361">
        <v>9358</v>
      </c>
      <c r="C9361" t="s">
        <v>10575</v>
      </c>
      <c r="D9361" s="1">
        <v>42394</v>
      </c>
      <c r="E9361" s="1">
        <v>42397</v>
      </c>
      <c r="F9361" s="9" t="str">
        <f t="shared" si="770"/>
        <v>3 days</v>
      </c>
      <c r="G9361" t="s">
        <v>22</v>
      </c>
      <c r="H9361" t="s">
        <v>581</v>
      </c>
      <c r="I9361" t="s">
        <v>582</v>
      </c>
      <c r="J9361" t="s">
        <v>40</v>
      </c>
      <c r="K9361" t="s">
        <v>26</v>
      </c>
      <c r="L9361" t="s">
        <v>265</v>
      </c>
      <c r="M9361" t="s">
        <v>266</v>
      </c>
      <c r="N9361">
        <v>10024</v>
      </c>
      <c r="O9361" t="s">
        <v>147</v>
      </c>
      <c r="P9361" t="s">
        <v>3249</v>
      </c>
      <c r="Q9361" t="s">
        <v>45</v>
      </c>
      <c r="R9361" t="s">
        <v>74</v>
      </c>
      <c r="S9361" t="s">
        <v>3250</v>
      </c>
      <c r="T9361" s="9">
        <v>43.12</v>
      </c>
      <c r="U9361">
        <v>5</v>
      </c>
      <c r="V9361" s="2">
        <v>0.2</v>
      </c>
      <c r="W9361" s="6">
        <v>15.09</v>
      </c>
      <c r="X9361" s="14">
        <f>AA9361-W9361</f>
        <v>157.38999999999999</v>
      </c>
      <c r="Y9361" s="6">
        <f>T9361*U9361</f>
        <v>215.6</v>
      </c>
      <c r="Z9361" s="6">
        <f>Y9361*V9361</f>
        <v>43.120000000000005</v>
      </c>
      <c r="AA9361" s="6">
        <f t="shared" si="771"/>
        <v>172.48</v>
      </c>
    </row>
    <row r="9362" spans="2:27" x14ac:dyDescent="0.3">
      <c r="B9362">
        <v>9359</v>
      </c>
      <c r="C9362" t="s">
        <v>10575</v>
      </c>
      <c r="D9362" s="1">
        <v>42394</v>
      </c>
      <c r="E9362" s="1">
        <v>42397</v>
      </c>
      <c r="F9362" s="9" t="str">
        <f t="shared" si="770"/>
        <v>3 days</v>
      </c>
      <c r="G9362" t="s">
        <v>22</v>
      </c>
      <c r="H9362" t="s">
        <v>581</v>
      </c>
      <c r="I9362" t="s">
        <v>582</v>
      </c>
      <c r="J9362" t="s">
        <v>40</v>
      </c>
      <c r="K9362" t="s">
        <v>26</v>
      </c>
      <c r="L9362" t="s">
        <v>265</v>
      </c>
      <c r="M9362" t="s">
        <v>266</v>
      </c>
      <c r="N9362">
        <v>10024</v>
      </c>
      <c r="O9362" t="s">
        <v>147</v>
      </c>
      <c r="P9362" t="s">
        <v>2404</v>
      </c>
      <c r="Q9362" t="s">
        <v>31</v>
      </c>
      <c r="R9362" t="s">
        <v>55</v>
      </c>
      <c r="S9362" t="s">
        <v>2405</v>
      </c>
      <c r="T9362" s="9">
        <v>313.72000000000003</v>
      </c>
      <c r="U9362">
        <v>3</v>
      </c>
      <c r="V9362" s="2">
        <v>0.4</v>
      </c>
      <c r="W9362" s="6">
        <v>-99.35</v>
      </c>
      <c r="X9362" s="14">
        <f>AA9362-W9362</f>
        <v>664.04600000000005</v>
      </c>
      <c r="Y9362" s="6">
        <f>T9362*U9362</f>
        <v>941.16000000000008</v>
      </c>
      <c r="Z9362" s="6">
        <f>Y9362*V9362</f>
        <v>376.46400000000006</v>
      </c>
      <c r="AA9362" s="6">
        <f t="shared" si="771"/>
        <v>564.69600000000003</v>
      </c>
    </row>
    <row r="9363" spans="2:27" x14ac:dyDescent="0.3">
      <c r="B9363">
        <v>9360</v>
      </c>
      <c r="C9363" t="s">
        <v>10575</v>
      </c>
      <c r="D9363" s="1">
        <v>42394</v>
      </c>
      <c r="E9363" s="1">
        <v>42397</v>
      </c>
      <c r="F9363" s="9" t="str">
        <f t="shared" si="770"/>
        <v>3 days</v>
      </c>
      <c r="G9363" t="s">
        <v>22</v>
      </c>
      <c r="H9363" t="s">
        <v>581</v>
      </c>
      <c r="I9363" t="s">
        <v>582</v>
      </c>
      <c r="J9363" t="s">
        <v>40</v>
      </c>
      <c r="K9363" t="s">
        <v>26</v>
      </c>
      <c r="L9363" t="s">
        <v>265</v>
      </c>
      <c r="M9363" t="s">
        <v>266</v>
      </c>
      <c r="N9363">
        <v>10024</v>
      </c>
      <c r="O9363" t="s">
        <v>147</v>
      </c>
      <c r="P9363" t="s">
        <v>8510</v>
      </c>
      <c r="Q9363" t="s">
        <v>31</v>
      </c>
      <c r="R9363" t="s">
        <v>64</v>
      </c>
      <c r="S9363" t="s">
        <v>8511</v>
      </c>
      <c r="T9363" s="9">
        <v>45.98</v>
      </c>
      <c r="U9363">
        <v>1</v>
      </c>
      <c r="V9363" s="2">
        <v>0</v>
      </c>
      <c r="W9363" s="6">
        <v>7.82</v>
      </c>
      <c r="X9363" s="14">
        <f>AA9363-W9363</f>
        <v>38.159999999999997</v>
      </c>
      <c r="Y9363" s="6">
        <f>T9363*U9363</f>
        <v>45.98</v>
      </c>
      <c r="Z9363" s="6">
        <f>Y9363*V9363</f>
        <v>0</v>
      </c>
      <c r="AA9363" s="6">
        <f t="shared" si="771"/>
        <v>45.98</v>
      </c>
    </row>
    <row r="9364" spans="2:27" x14ac:dyDescent="0.3">
      <c r="B9364">
        <v>9361</v>
      </c>
      <c r="C9364" t="s">
        <v>10575</v>
      </c>
      <c r="D9364" s="1">
        <v>42394</v>
      </c>
      <c r="E9364" s="1">
        <v>42397</v>
      </c>
      <c r="F9364" s="9" t="str">
        <f t="shared" si="770"/>
        <v>3 days</v>
      </c>
      <c r="G9364" t="s">
        <v>22</v>
      </c>
      <c r="H9364" t="s">
        <v>581</v>
      </c>
      <c r="I9364" t="s">
        <v>582</v>
      </c>
      <c r="J9364" t="s">
        <v>40</v>
      </c>
      <c r="K9364" t="s">
        <v>26</v>
      </c>
      <c r="L9364" t="s">
        <v>265</v>
      </c>
      <c r="M9364" t="s">
        <v>266</v>
      </c>
      <c r="N9364">
        <v>10024</v>
      </c>
      <c r="O9364" t="s">
        <v>147</v>
      </c>
      <c r="P9364" t="s">
        <v>3331</v>
      </c>
      <c r="Q9364" t="s">
        <v>45</v>
      </c>
      <c r="R9364" t="s">
        <v>58</v>
      </c>
      <c r="S9364" t="s">
        <v>3332</v>
      </c>
      <c r="T9364" s="9">
        <v>428.68</v>
      </c>
      <c r="U9364">
        <v>7</v>
      </c>
      <c r="V9364" s="2">
        <v>0</v>
      </c>
      <c r="W9364" s="6">
        <v>0</v>
      </c>
      <c r="X9364" s="14">
        <f>AA9364-W9364</f>
        <v>3000.76</v>
      </c>
      <c r="Y9364" s="6">
        <f>T9364*U9364</f>
        <v>3000.76</v>
      </c>
      <c r="Z9364" s="6">
        <f>Y9364*V9364</f>
        <v>0</v>
      </c>
      <c r="AA9364" s="6">
        <f t="shared" si="771"/>
        <v>3000.76</v>
      </c>
    </row>
    <row r="9365" spans="2:27" x14ac:dyDescent="0.3">
      <c r="B9365">
        <v>9362</v>
      </c>
      <c r="C9365" t="s">
        <v>10576</v>
      </c>
      <c r="D9365" s="1">
        <v>42815</v>
      </c>
      <c r="E9365" s="1">
        <v>42819</v>
      </c>
      <c r="F9365" s="9" t="str">
        <f t="shared" si="770"/>
        <v>4 days</v>
      </c>
      <c r="G9365" t="s">
        <v>49</v>
      </c>
      <c r="H9365" t="s">
        <v>300</v>
      </c>
      <c r="I9365" t="s">
        <v>301</v>
      </c>
      <c r="J9365" t="s">
        <v>101</v>
      </c>
      <c r="K9365" t="s">
        <v>26</v>
      </c>
      <c r="L9365" t="s">
        <v>94</v>
      </c>
      <c r="M9365" t="s">
        <v>95</v>
      </c>
      <c r="N9365">
        <v>98105</v>
      </c>
      <c r="O9365" t="s">
        <v>43</v>
      </c>
      <c r="P9365" t="s">
        <v>254</v>
      </c>
      <c r="Q9365" t="s">
        <v>45</v>
      </c>
      <c r="R9365" t="s">
        <v>74</v>
      </c>
      <c r="S9365" t="s">
        <v>255</v>
      </c>
      <c r="T9365" s="9">
        <v>30.58</v>
      </c>
      <c r="U9365">
        <v>6</v>
      </c>
      <c r="V9365" s="2">
        <v>0.2</v>
      </c>
      <c r="W9365" s="6">
        <v>10.32</v>
      </c>
      <c r="X9365" s="14">
        <f>AA9365-W9365</f>
        <v>136.464</v>
      </c>
      <c r="Y9365" s="6">
        <f>T9365*U9365</f>
        <v>183.48</v>
      </c>
      <c r="Z9365" s="6">
        <f>Y9365*V9365</f>
        <v>36.695999999999998</v>
      </c>
      <c r="AA9365" s="6">
        <f t="shared" si="771"/>
        <v>146.78399999999999</v>
      </c>
    </row>
    <row r="9366" spans="2:27" x14ac:dyDescent="0.3">
      <c r="B9366">
        <v>9363</v>
      </c>
      <c r="C9366" t="s">
        <v>10576</v>
      </c>
      <c r="D9366" s="1">
        <v>42815</v>
      </c>
      <c r="E9366" s="1">
        <v>42819</v>
      </c>
      <c r="F9366" s="9" t="str">
        <f t="shared" si="770"/>
        <v>4 days</v>
      </c>
      <c r="G9366" t="s">
        <v>49</v>
      </c>
      <c r="H9366" t="s">
        <v>300</v>
      </c>
      <c r="I9366" t="s">
        <v>301</v>
      </c>
      <c r="J9366" t="s">
        <v>101</v>
      </c>
      <c r="K9366" t="s">
        <v>26</v>
      </c>
      <c r="L9366" t="s">
        <v>94</v>
      </c>
      <c r="M9366" t="s">
        <v>95</v>
      </c>
      <c r="N9366">
        <v>98105</v>
      </c>
      <c r="O9366" t="s">
        <v>43</v>
      </c>
      <c r="P9366" t="s">
        <v>3145</v>
      </c>
      <c r="Q9366" t="s">
        <v>45</v>
      </c>
      <c r="R9366" t="s">
        <v>268</v>
      </c>
      <c r="S9366" t="s">
        <v>3146</v>
      </c>
      <c r="T9366" s="9">
        <v>13.02</v>
      </c>
      <c r="U9366">
        <v>7</v>
      </c>
      <c r="V9366" s="2">
        <v>0</v>
      </c>
      <c r="W9366" s="6">
        <v>0.39</v>
      </c>
      <c r="X9366" s="14">
        <f>AA9366-W9366</f>
        <v>90.75</v>
      </c>
      <c r="Y9366" s="6">
        <f>T9366*U9366</f>
        <v>91.14</v>
      </c>
      <c r="Z9366" s="6">
        <f>Y9366*V9366</f>
        <v>0</v>
      </c>
      <c r="AA9366" s="6">
        <f t="shared" si="771"/>
        <v>91.14</v>
      </c>
    </row>
    <row r="9367" spans="2:27" x14ac:dyDescent="0.3">
      <c r="B9367">
        <v>9364</v>
      </c>
      <c r="C9367" t="s">
        <v>10576</v>
      </c>
      <c r="D9367" s="1">
        <v>42815</v>
      </c>
      <c r="E9367" s="1">
        <v>42819</v>
      </c>
      <c r="F9367" s="9" t="str">
        <f t="shared" si="770"/>
        <v>4 days</v>
      </c>
      <c r="G9367" t="s">
        <v>49</v>
      </c>
      <c r="H9367" t="s">
        <v>300</v>
      </c>
      <c r="I9367" t="s">
        <v>301</v>
      </c>
      <c r="J9367" t="s">
        <v>101</v>
      </c>
      <c r="K9367" t="s">
        <v>26</v>
      </c>
      <c r="L9367" t="s">
        <v>94</v>
      </c>
      <c r="M9367" t="s">
        <v>95</v>
      </c>
      <c r="N9367">
        <v>98105</v>
      </c>
      <c r="O9367" t="s">
        <v>43</v>
      </c>
      <c r="P9367" t="s">
        <v>5069</v>
      </c>
      <c r="Q9367" t="s">
        <v>31</v>
      </c>
      <c r="R9367" t="s">
        <v>64</v>
      </c>
      <c r="S9367" t="s">
        <v>5070</v>
      </c>
      <c r="T9367" s="9">
        <v>22.14</v>
      </c>
      <c r="U9367">
        <v>3</v>
      </c>
      <c r="V9367" s="2">
        <v>0</v>
      </c>
      <c r="W9367" s="6">
        <v>6.42</v>
      </c>
      <c r="X9367" s="14">
        <f>AA9367-W9367</f>
        <v>60</v>
      </c>
      <c r="Y9367" s="6">
        <f>T9367*U9367</f>
        <v>66.42</v>
      </c>
      <c r="Z9367" s="6">
        <f>Y9367*V9367</f>
        <v>0</v>
      </c>
      <c r="AA9367" s="6">
        <f t="shared" si="771"/>
        <v>66.42</v>
      </c>
    </row>
    <row r="9368" spans="2:27" x14ac:dyDescent="0.3">
      <c r="B9368">
        <v>9365</v>
      </c>
      <c r="C9368" t="s">
        <v>10576</v>
      </c>
      <c r="D9368" s="1">
        <v>42815</v>
      </c>
      <c r="E9368" s="1">
        <v>42819</v>
      </c>
      <c r="F9368" s="9" t="str">
        <f t="shared" si="770"/>
        <v>4 days</v>
      </c>
      <c r="G9368" t="s">
        <v>49</v>
      </c>
      <c r="H9368" t="s">
        <v>300</v>
      </c>
      <c r="I9368" t="s">
        <v>301</v>
      </c>
      <c r="J9368" t="s">
        <v>101</v>
      </c>
      <c r="K9368" t="s">
        <v>26</v>
      </c>
      <c r="L9368" t="s">
        <v>94</v>
      </c>
      <c r="M9368" t="s">
        <v>95</v>
      </c>
      <c r="N9368">
        <v>98105</v>
      </c>
      <c r="O9368" t="s">
        <v>43</v>
      </c>
      <c r="P9368" t="s">
        <v>1693</v>
      </c>
      <c r="Q9368" t="s">
        <v>45</v>
      </c>
      <c r="R9368" t="s">
        <v>58</v>
      </c>
      <c r="S9368" t="s">
        <v>1694</v>
      </c>
      <c r="T9368" s="9">
        <v>359.32</v>
      </c>
      <c r="U9368">
        <v>4</v>
      </c>
      <c r="V9368" s="2">
        <v>0</v>
      </c>
      <c r="W9368" s="6">
        <v>7.19</v>
      </c>
      <c r="X9368" s="14">
        <f>AA9368-W9368</f>
        <v>1430.09</v>
      </c>
      <c r="Y9368" s="6">
        <f>T9368*U9368</f>
        <v>1437.28</v>
      </c>
      <c r="Z9368" s="6">
        <f>Y9368*V9368</f>
        <v>0</v>
      </c>
      <c r="AA9368" s="6">
        <f t="shared" si="771"/>
        <v>1437.28</v>
      </c>
    </row>
    <row r="9369" spans="2:27" x14ac:dyDescent="0.3">
      <c r="B9369">
        <v>9366</v>
      </c>
      <c r="C9369" t="s">
        <v>10577</v>
      </c>
      <c r="D9369" s="1">
        <v>41873</v>
      </c>
      <c r="E9369" s="1">
        <v>41876</v>
      </c>
      <c r="F9369" s="9" t="str">
        <f t="shared" si="770"/>
        <v>3 days</v>
      </c>
      <c r="G9369" t="s">
        <v>187</v>
      </c>
      <c r="H9369" t="s">
        <v>1938</v>
      </c>
      <c r="I9369" t="s">
        <v>1939</v>
      </c>
      <c r="J9369" t="s">
        <v>25</v>
      </c>
      <c r="K9369" t="s">
        <v>26</v>
      </c>
      <c r="L9369" t="s">
        <v>9313</v>
      </c>
      <c r="M9369" t="s">
        <v>596</v>
      </c>
      <c r="N9369">
        <v>63301</v>
      </c>
      <c r="O9369" t="s">
        <v>104</v>
      </c>
      <c r="P9369" t="s">
        <v>9716</v>
      </c>
      <c r="Q9369" t="s">
        <v>45</v>
      </c>
      <c r="R9369" t="s">
        <v>89</v>
      </c>
      <c r="S9369" t="s">
        <v>9717</v>
      </c>
      <c r="T9369" s="9">
        <v>11.56</v>
      </c>
      <c r="U9369">
        <v>2</v>
      </c>
      <c r="V9369" s="2">
        <v>0</v>
      </c>
      <c r="W9369" s="6">
        <v>5.66</v>
      </c>
      <c r="X9369" s="14">
        <f>AA9369-W9369</f>
        <v>17.46</v>
      </c>
      <c r="Y9369" s="6">
        <f>T9369*U9369</f>
        <v>23.12</v>
      </c>
      <c r="Z9369" s="6">
        <f>Y9369*V9369</f>
        <v>0</v>
      </c>
      <c r="AA9369" s="6">
        <f t="shared" si="771"/>
        <v>23.12</v>
      </c>
    </row>
    <row r="9370" spans="2:27" x14ac:dyDescent="0.3">
      <c r="B9370">
        <v>9367</v>
      </c>
      <c r="C9370" t="s">
        <v>10578</v>
      </c>
      <c r="D9370" s="1">
        <v>41857</v>
      </c>
      <c r="E9370" s="1">
        <v>41803</v>
      </c>
      <c r="F9370" s="23" t="s">
        <v>10956</v>
      </c>
      <c r="G9370" t="s">
        <v>49</v>
      </c>
      <c r="H9370" t="s">
        <v>4207</v>
      </c>
      <c r="I9370" t="s">
        <v>4208</v>
      </c>
      <c r="J9370" t="s">
        <v>25</v>
      </c>
      <c r="K9370" t="s">
        <v>26</v>
      </c>
      <c r="L9370" t="s">
        <v>1175</v>
      </c>
      <c r="M9370" t="s">
        <v>266</v>
      </c>
      <c r="N9370">
        <v>11561</v>
      </c>
      <c r="O9370" t="s">
        <v>147</v>
      </c>
      <c r="P9370" t="s">
        <v>7321</v>
      </c>
      <c r="Q9370" t="s">
        <v>45</v>
      </c>
      <c r="R9370" t="s">
        <v>74</v>
      </c>
      <c r="S9370" t="s">
        <v>7322</v>
      </c>
      <c r="T9370" s="9">
        <v>68.48</v>
      </c>
      <c r="U9370">
        <v>2</v>
      </c>
      <c r="V9370" s="2">
        <v>0.2</v>
      </c>
      <c r="W9370" s="6">
        <v>25.68</v>
      </c>
      <c r="X9370" s="14">
        <f>AA9370-W9370</f>
        <v>83.888000000000005</v>
      </c>
      <c r="Y9370" s="6">
        <f>T9370*U9370</f>
        <v>136.96</v>
      </c>
      <c r="Z9370" s="6">
        <f>Y9370*V9370</f>
        <v>27.392000000000003</v>
      </c>
      <c r="AA9370" s="6">
        <f t="shared" si="771"/>
        <v>109.56800000000001</v>
      </c>
    </row>
    <row r="9371" spans="2:27" x14ac:dyDescent="0.3">
      <c r="B9371">
        <v>9368</v>
      </c>
      <c r="C9371" t="s">
        <v>10578</v>
      </c>
      <c r="D9371" s="1">
        <v>41857</v>
      </c>
      <c r="E9371" s="1">
        <v>41803</v>
      </c>
      <c r="F9371" s="23" t="s">
        <v>10956</v>
      </c>
      <c r="G9371" t="s">
        <v>49</v>
      </c>
      <c r="H9371" t="s">
        <v>4207</v>
      </c>
      <c r="I9371" t="s">
        <v>4208</v>
      </c>
      <c r="J9371" t="s">
        <v>25</v>
      </c>
      <c r="K9371" t="s">
        <v>26</v>
      </c>
      <c r="L9371" t="s">
        <v>1175</v>
      </c>
      <c r="M9371" t="s">
        <v>266</v>
      </c>
      <c r="N9371">
        <v>11561</v>
      </c>
      <c r="O9371" t="s">
        <v>147</v>
      </c>
      <c r="P9371" t="s">
        <v>5606</v>
      </c>
      <c r="Q9371" t="s">
        <v>45</v>
      </c>
      <c r="R9371" t="s">
        <v>58</v>
      </c>
      <c r="S9371" t="s">
        <v>5607</v>
      </c>
      <c r="T9371" s="9">
        <v>1676.88</v>
      </c>
      <c r="U9371">
        <v>6</v>
      </c>
      <c r="V9371" s="2">
        <v>0</v>
      </c>
      <c r="W9371" s="6">
        <v>83.84</v>
      </c>
      <c r="X9371" s="14">
        <f>AA9371-W9371</f>
        <v>9977.44</v>
      </c>
      <c r="Y9371" s="6">
        <f>T9371*U9371</f>
        <v>10061.280000000001</v>
      </c>
      <c r="Z9371" s="6">
        <f>Y9371*V9371</f>
        <v>0</v>
      </c>
      <c r="AA9371" s="6">
        <f t="shared" si="771"/>
        <v>10061.280000000001</v>
      </c>
    </row>
    <row r="9372" spans="2:27" x14ac:dyDescent="0.3">
      <c r="B9372">
        <v>9369</v>
      </c>
      <c r="C9372" t="s">
        <v>10579</v>
      </c>
      <c r="D9372" s="1">
        <v>42555</v>
      </c>
      <c r="E9372" s="1">
        <v>42617</v>
      </c>
      <c r="F9372" s="9" t="str">
        <f t="shared" ref="F9372:F9381" si="772">DATEDIF(D9372,E9372,"d")&amp;" days"</f>
        <v>62 days</v>
      </c>
      <c r="G9372" t="s">
        <v>187</v>
      </c>
      <c r="H9372" t="s">
        <v>219</v>
      </c>
      <c r="I9372" t="s">
        <v>220</v>
      </c>
      <c r="J9372" t="s">
        <v>40</v>
      </c>
      <c r="K9372" t="s">
        <v>26</v>
      </c>
      <c r="L9372" t="s">
        <v>1121</v>
      </c>
      <c r="M9372" t="s">
        <v>789</v>
      </c>
      <c r="N9372">
        <v>8701</v>
      </c>
      <c r="O9372" t="s">
        <v>147</v>
      </c>
      <c r="P9372" t="s">
        <v>1100</v>
      </c>
      <c r="Q9372" t="s">
        <v>45</v>
      </c>
      <c r="R9372" t="s">
        <v>89</v>
      </c>
      <c r="S9372" t="s">
        <v>1101</v>
      </c>
      <c r="T9372" s="9">
        <v>37.94</v>
      </c>
      <c r="U9372">
        <v>2</v>
      </c>
      <c r="V9372" s="2">
        <v>0</v>
      </c>
      <c r="W9372" s="6">
        <v>18.21</v>
      </c>
      <c r="X9372" s="14">
        <f>AA9372-W9372</f>
        <v>57.669999999999995</v>
      </c>
      <c r="Y9372" s="6">
        <f>T9372*U9372</f>
        <v>75.88</v>
      </c>
      <c r="Z9372" s="6">
        <f>Y9372*V9372</f>
        <v>0</v>
      </c>
      <c r="AA9372" s="6">
        <f t="shared" si="771"/>
        <v>75.88</v>
      </c>
    </row>
    <row r="9373" spans="2:27" x14ac:dyDescent="0.3">
      <c r="B9373">
        <v>9370</v>
      </c>
      <c r="C9373" t="s">
        <v>10580</v>
      </c>
      <c r="D9373" s="1">
        <v>42927</v>
      </c>
      <c r="E9373" s="1">
        <v>42989</v>
      </c>
      <c r="F9373" s="9" t="str">
        <f t="shared" si="772"/>
        <v>62 days</v>
      </c>
      <c r="G9373" t="s">
        <v>22</v>
      </c>
      <c r="H9373" t="s">
        <v>3961</v>
      </c>
      <c r="I9373" t="s">
        <v>3962</v>
      </c>
      <c r="J9373" t="s">
        <v>40</v>
      </c>
      <c r="K9373" t="s">
        <v>26</v>
      </c>
      <c r="L9373" t="s">
        <v>3220</v>
      </c>
      <c r="M9373" t="s">
        <v>2741</v>
      </c>
      <c r="N9373">
        <v>20735</v>
      </c>
      <c r="O9373" t="s">
        <v>147</v>
      </c>
      <c r="P9373" t="s">
        <v>6135</v>
      </c>
      <c r="Q9373" t="s">
        <v>31</v>
      </c>
      <c r="R9373" t="s">
        <v>35</v>
      </c>
      <c r="S9373" t="s">
        <v>6136</v>
      </c>
      <c r="T9373" s="9">
        <v>272.97000000000003</v>
      </c>
      <c r="U9373">
        <v>3</v>
      </c>
      <c r="V9373" s="2">
        <v>0</v>
      </c>
      <c r="W9373" s="6">
        <v>43.68</v>
      </c>
      <c r="X9373" s="14">
        <f>AA9373-W9373</f>
        <v>775.23000000000013</v>
      </c>
      <c r="Y9373" s="6">
        <f>T9373*U9373</f>
        <v>818.91000000000008</v>
      </c>
      <c r="Z9373" s="6">
        <f>Y9373*V9373</f>
        <v>0</v>
      </c>
      <c r="AA9373" s="6">
        <f t="shared" si="771"/>
        <v>818.91000000000008</v>
      </c>
    </row>
    <row r="9374" spans="2:27" x14ac:dyDescent="0.3">
      <c r="B9374">
        <v>9371</v>
      </c>
      <c r="C9374" t="s">
        <v>10581</v>
      </c>
      <c r="D9374" s="1">
        <v>42153</v>
      </c>
      <c r="E9374" s="1">
        <v>42155</v>
      </c>
      <c r="F9374" s="9" t="str">
        <f t="shared" si="772"/>
        <v>2 days</v>
      </c>
      <c r="G9374" t="s">
        <v>187</v>
      </c>
      <c r="H9374" t="s">
        <v>9001</v>
      </c>
      <c r="I9374" t="s">
        <v>9002</v>
      </c>
      <c r="J9374" t="s">
        <v>40</v>
      </c>
      <c r="K9374" t="s">
        <v>26</v>
      </c>
      <c r="L9374" t="s">
        <v>496</v>
      </c>
      <c r="M9374" t="s">
        <v>497</v>
      </c>
      <c r="N9374">
        <v>43229</v>
      </c>
      <c r="O9374" t="s">
        <v>147</v>
      </c>
      <c r="P9374" t="s">
        <v>9602</v>
      </c>
      <c r="Q9374" t="s">
        <v>31</v>
      </c>
      <c r="R9374" t="s">
        <v>64</v>
      </c>
      <c r="S9374" t="s">
        <v>9603</v>
      </c>
      <c r="T9374" s="9">
        <v>41.57</v>
      </c>
      <c r="U9374">
        <v>4</v>
      </c>
      <c r="V9374" s="2">
        <v>0.2</v>
      </c>
      <c r="W9374" s="6">
        <v>-4.16</v>
      </c>
      <c r="X9374" s="14">
        <f>AA9374-W9374</f>
        <v>137.184</v>
      </c>
      <c r="Y9374" s="6">
        <f>T9374*U9374</f>
        <v>166.28</v>
      </c>
      <c r="Z9374" s="6">
        <f>Y9374*V9374</f>
        <v>33.256</v>
      </c>
      <c r="AA9374" s="6">
        <f t="shared" si="771"/>
        <v>133.024</v>
      </c>
    </row>
    <row r="9375" spans="2:27" x14ac:dyDescent="0.3">
      <c r="B9375">
        <v>9372</v>
      </c>
      <c r="C9375" t="s">
        <v>10581</v>
      </c>
      <c r="D9375" s="1">
        <v>42153</v>
      </c>
      <c r="E9375" s="1">
        <v>42155</v>
      </c>
      <c r="F9375" s="9" t="str">
        <f t="shared" si="772"/>
        <v>2 days</v>
      </c>
      <c r="G9375" t="s">
        <v>187</v>
      </c>
      <c r="H9375" t="s">
        <v>9001</v>
      </c>
      <c r="I9375" t="s">
        <v>9002</v>
      </c>
      <c r="J9375" t="s">
        <v>40</v>
      </c>
      <c r="K9375" t="s">
        <v>26</v>
      </c>
      <c r="L9375" t="s">
        <v>496</v>
      </c>
      <c r="M9375" t="s">
        <v>497</v>
      </c>
      <c r="N9375">
        <v>43229</v>
      </c>
      <c r="O9375" t="s">
        <v>147</v>
      </c>
      <c r="P9375" t="s">
        <v>383</v>
      </c>
      <c r="Q9375" t="s">
        <v>31</v>
      </c>
      <c r="R9375" t="s">
        <v>35</v>
      </c>
      <c r="S9375" t="s">
        <v>384</v>
      </c>
      <c r="T9375" s="9">
        <v>317.06</v>
      </c>
      <c r="U9375">
        <v>3</v>
      </c>
      <c r="V9375" s="2">
        <v>0.3</v>
      </c>
      <c r="W9375" s="6">
        <v>-86.06</v>
      </c>
      <c r="X9375" s="14">
        <f>AA9375-W9375</f>
        <v>751.88599999999997</v>
      </c>
      <c r="Y9375" s="6">
        <f>T9375*U9375</f>
        <v>951.18000000000006</v>
      </c>
      <c r="Z9375" s="6">
        <f>Y9375*V9375</f>
        <v>285.35399999999998</v>
      </c>
      <c r="AA9375" s="6">
        <f t="shared" si="771"/>
        <v>665.82600000000002</v>
      </c>
    </row>
    <row r="9376" spans="2:27" x14ac:dyDescent="0.3">
      <c r="B9376">
        <v>9373</v>
      </c>
      <c r="C9376" t="s">
        <v>10581</v>
      </c>
      <c r="D9376" s="1">
        <v>42153</v>
      </c>
      <c r="E9376" s="1">
        <v>42155</v>
      </c>
      <c r="F9376" s="9" t="str">
        <f t="shared" si="772"/>
        <v>2 days</v>
      </c>
      <c r="G9376" t="s">
        <v>187</v>
      </c>
      <c r="H9376" t="s">
        <v>9001</v>
      </c>
      <c r="I9376" t="s">
        <v>9002</v>
      </c>
      <c r="J9376" t="s">
        <v>40</v>
      </c>
      <c r="K9376" t="s">
        <v>26</v>
      </c>
      <c r="L9376" t="s">
        <v>496</v>
      </c>
      <c r="M9376" t="s">
        <v>497</v>
      </c>
      <c r="N9376">
        <v>43229</v>
      </c>
      <c r="O9376" t="s">
        <v>147</v>
      </c>
      <c r="P9376" t="s">
        <v>573</v>
      </c>
      <c r="Q9376" t="s">
        <v>45</v>
      </c>
      <c r="R9376" t="s">
        <v>268</v>
      </c>
      <c r="S9376" t="s">
        <v>574</v>
      </c>
      <c r="T9376" s="9">
        <v>8.0399999999999991</v>
      </c>
      <c r="U9376">
        <v>5</v>
      </c>
      <c r="V9376" s="2">
        <v>0.2</v>
      </c>
      <c r="W9376" s="6">
        <v>2.91</v>
      </c>
      <c r="X9376" s="14">
        <f>AA9376-W9376</f>
        <v>29.249999999999996</v>
      </c>
      <c r="Y9376" s="6">
        <f>T9376*U9376</f>
        <v>40.199999999999996</v>
      </c>
      <c r="Z9376" s="6">
        <f>Y9376*V9376</f>
        <v>8.0399999999999991</v>
      </c>
      <c r="AA9376" s="6">
        <f t="shared" si="771"/>
        <v>32.159999999999997</v>
      </c>
    </row>
    <row r="9377" spans="2:27" x14ac:dyDescent="0.3">
      <c r="B9377">
        <v>9374</v>
      </c>
      <c r="C9377" t="s">
        <v>10582</v>
      </c>
      <c r="D9377" s="1">
        <v>42921</v>
      </c>
      <c r="E9377" s="1">
        <v>43044</v>
      </c>
      <c r="F9377" s="9" t="str">
        <f t="shared" si="772"/>
        <v>123 days</v>
      </c>
      <c r="G9377" t="s">
        <v>49</v>
      </c>
      <c r="H9377" t="s">
        <v>1956</v>
      </c>
      <c r="I9377" t="s">
        <v>1957</v>
      </c>
      <c r="J9377" t="s">
        <v>25</v>
      </c>
      <c r="K9377" t="s">
        <v>26</v>
      </c>
      <c r="L9377" t="s">
        <v>602</v>
      </c>
      <c r="M9377" t="s">
        <v>42</v>
      </c>
      <c r="N9377">
        <v>91104</v>
      </c>
      <c r="O9377" t="s">
        <v>43</v>
      </c>
      <c r="P9377" t="s">
        <v>3624</v>
      </c>
      <c r="Q9377" t="s">
        <v>70</v>
      </c>
      <c r="R9377" t="s">
        <v>71</v>
      </c>
      <c r="S9377" t="s">
        <v>3625</v>
      </c>
      <c r="T9377" s="9">
        <v>419.94</v>
      </c>
      <c r="U9377">
        <v>7</v>
      </c>
      <c r="V9377" s="2">
        <v>0.2</v>
      </c>
      <c r="W9377" s="6">
        <v>52.49</v>
      </c>
      <c r="X9377" s="14">
        <f>AA9377-W9377</f>
        <v>2299.174</v>
      </c>
      <c r="Y9377" s="6">
        <f>T9377*U9377</f>
        <v>2939.58</v>
      </c>
      <c r="Z9377" s="6">
        <f>Y9377*V9377</f>
        <v>587.91600000000005</v>
      </c>
      <c r="AA9377" s="6">
        <f t="shared" si="771"/>
        <v>2351.6639999999998</v>
      </c>
    </row>
    <row r="9378" spans="2:27" x14ac:dyDescent="0.3">
      <c r="B9378">
        <v>9375</v>
      </c>
      <c r="C9378" t="s">
        <v>10583</v>
      </c>
      <c r="D9378" s="1">
        <v>42496</v>
      </c>
      <c r="E9378" s="1">
        <v>42619</v>
      </c>
      <c r="F9378" s="9" t="str">
        <f t="shared" si="772"/>
        <v>123 days</v>
      </c>
      <c r="G9378" t="s">
        <v>49</v>
      </c>
      <c r="H9378" t="s">
        <v>342</v>
      </c>
      <c r="I9378" t="s">
        <v>343</v>
      </c>
      <c r="J9378" t="s">
        <v>40</v>
      </c>
      <c r="K9378" t="s">
        <v>26</v>
      </c>
      <c r="L9378" t="s">
        <v>94</v>
      </c>
      <c r="M9378" t="s">
        <v>95</v>
      </c>
      <c r="N9378">
        <v>98105</v>
      </c>
      <c r="O9378" t="s">
        <v>43</v>
      </c>
      <c r="P9378" t="s">
        <v>2657</v>
      </c>
      <c r="Q9378" t="s">
        <v>45</v>
      </c>
      <c r="R9378" t="s">
        <v>578</v>
      </c>
      <c r="S9378" t="s">
        <v>2658</v>
      </c>
      <c r="T9378" s="9">
        <v>61.38</v>
      </c>
      <c r="U9378">
        <v>6</v>
      </c>
      <c r="V9378" s="2">
        <v>0</v>
      </c>
      <c r="W9378" s="6">
        <v>15.96</v>
      </c>
      <c r="X9378" s="14">
        <f>AA9378-W9378</f>
        <v>352.32000000000005</v>
      </c>
      <c r="Y9378" s="6">
        <f>T9378*U9378</f>
        <v>368.28000000000003</v>
      </c>
      <c r="Z9378" s="6">
        <f>Y9378*V9378</f>
        <v>0</v>
      </c>
      <c r="AA9378" s="6">
        <f t="shared" si="771"/>
        <v>368.28000000000003</v>
      </c>
    </row>
    <row r="9379" spans="2:27" x14ac:dyDescent="0.3">
      <c r="B9379">
        <v>9376</v>
      </c>
      <c r="C9379" t="s">
        <v>10584</v>
      </c>
      <c r="D9379" s="1">
        <v>42352</v>
      </c>
      <c r="E9379" s="1">
        <v>42357</v>
      </c>
      <c r="F9379" s="9" t="str">
        <f t="shared" si="772"/>
        <v>5 days</v>
      </c>
      <c r="G9379" t="s">
        <v>22</v>
      </c>
      <c r="H9379" t="s">
        <v>1891</v>
      </c>
      <c r="I9379" t="s">
        <v>1892</v>
      </c>
      <c r="J9379" t="s">
        <v>25</v>
      </c>
      <c r="K9379" t="s">
        <v>26</v>
      </c>
      <c r="L9379" t="s">
        <v>41</v>
      </c>
      <c r="M9379" t="s">
        <v>42</v>
      </c>
      <c r="N9379">
        <v>90045</v>
      </c>
      <c r="O9379" t="s">
        <v>43</v>
      </c>
      <c r="P9379" t="s">
        <v>4266</v>
      </c>
      <c r="Q9379" t="s">
        <v>70</v>
      </c>
      <c r="R9379" t="s">
        <v>160</v>
      </c>
      <c r="S9379" t="s">
        <v>4267</v>
      </c>
      <c r="T9379" s="9">
        <v>50</v>
      </c>
      <c r="U9379">
        <v>2</v>
      </c>
      <c r="V9379" s="2">
        <v>0</v>
      </c>
      <c r="W9379" s="6">
        <v>10.5</v>
      </c>
      <c r="X9379" s="14">
        <f>AA9379-W9379</f>
        <v>89.5</v>
      </c>
      <c r="Y9379" s="6">
        <f>T9379*U9379</f>
        <v>100</v>
      </c>
      <c r="Z9379" s="6">
        <f>Y9379*V9379</f>
        <v>0</v>
      </c>
      <c r="AA9379" s="6">
        <f t="shared" si="771"/>
        <v>100</v>
      </c>
    </row>
    <row r="9380" spans="2:27" x14ac:dyDescent="0.3">
      <c r="B9380">
        <v>9377</v>
      </c>
      <c r="C9380" t="s">
        <v>10585</v>
      </c>
      <c r="D9380" s="1">
        <v>43094</v>
      </c>
      <c r="E9380" s="1">
        <v>43098</v>
      </c>
      <c r="F9380" s="9" t="str">
        <f t="shared" si="772"/>
        <v>4 days</v>
      </c>
      <c r="G9380" t="s">
        <v>49</v>
      </c>
      <c r="H9380" t="s">
        <v>234</v>
      </c>
      <c r="I9380" t="s">
        <v>235</v>
      </c>
      <c r="J9380" t="s">
        <v>25</v>
      </c>
      <c r="K9380" t="s">
        <v>26</v>
      </c>
      <c r="L9380" t="s">
        <v>10586</v>
      </c>
      <c r="M9380" t="s">
        <v>789</v>
      </c>
      <c r="N9380">
        <v>7017</v>
      </c>
      <c r="O9380" t="s">
        <v>147</v>
      </c>
      <c r="P9380" t="s">
        <v>7428</v>
      </c>
      <c r="Q9380" t="s">
        <v>70</v>
      </c>
      <c r="R9380" t="s">
        <v>160</v>
      </c>
      <c r="S9380" t="s">
        <v>7429</v>
      </c>
      <c r="T9380" s="9">
        <v>31.8</v>
      </c>
      <c r="U9380">
        <v>3</v>
      </c>
      <c r="V9380" s="2">
        <v>0</v>
      </c>
      <c r="W9380" s="6">
        <v>13.67</v>
      </c>
      <c r="X9380" s="14">
        <f>AA9380-W9380</f>
        <v>81.73</v>
      </c>
      <c r="Y9380" s="6">
        <f>T9380*U9380</f>
        <v>95.4</v>
      </c>
      <c r="Z9380" s="6">
        <f>Y9380*V9380</f>
        <v>0</v>
      </c>
      <c r="AA9380" s="6">
        <f t="shared" si="771"/>
        <v>95.4</v>
      </c>
    </row>
    <row r="9381" spans="2:27" x14ac:dyDescent="0.3">
      <c r="B9381">
        <v>9378</v>
      </c>
      <c r="C9381" t="s">
        <v>10587</v>
      </c>
      <c r="D9381" s="1">
        <v>43086</v>
      </c>
      <c r="E9381" s="1">
        <v>43090</v>
      </c>
      <c r="F9381" s="9" t="str">
        <f t="shared" si="772"/>
        <v>4 days</v>
      </c>
      <c r="G9381" t="s">
        <v>49</v>
      </c>
      <c r="H9381" t="s">
        <v>2643</v>
      </c>
      <c r="I9381" t="s">
        <v>2644</v>
      </c>
      <c r="J9381" t="s">
        <v>40</v>
      </c>
      <c r="K9381" t="s">
        <v>26</v>
      </c>
      <c r="L9381" t="s">
        <v>6213</v>
      </c>
      <c r="M9381" t="s">
        <v>113</v>
      </c>
      <c r="N9381">
        <v>54703</v>
      </c>
      <c r="O9381" t="s">
        <v>104</v>
      </c>
      <c r="P9381" t="s">
        <v>6845</v>
      </c>
      <c r="Q9381" t="s">
        <v>45</v>
      </c>
      <c r="R9381" t="s">
        <v>58</v>
      </c>
      <c r="S9381" t="s">
        <v>6846</v>
      </c>
      <c r="T9381" s="9">
        <v>32.56</v>
      </c>
      <c r="U9381">
        <v>2</v>
      </c>
      <c r="V9381" s="2">
        <v>0</v>
      </c>
      <c r="W9381" s="6">
        <v>8.4700000000000006</v>
      </c>
      <c r="X9381" s="14">
        <f>AA9381-W9381</f>
        <v>56.650000000000006</v>
      </c>
      <c r="Y9381" s="6">
        <f>T9381*U9381</f>
        <v>65.12</v>
      </c>
      <c r="Z9381" s="6">
        <f>Y9381*V9381</f>
        <v>0</v>
      </c>
      <c r="AA9381" s="6">
        <f t="shared" si="771"/>
        <v>65.12</v>
      </c>
    </row>
    <row r="9382" spans="2:27" x14ac:dyDescent="0.3">
      <c r="B9382">
        <v>9379</v>
      </c>
      <c r="C9382" t="s">
        <v>10588</v>
      </c>
      <c r="D9382" s="1">
        <v>42648</v>
      </c>
      <c r="E9382" s="1">
        <v>42505</v>
      </c>
      <c r="F9382" s="23" t="s">
        <v>10956</v>
      </c>
      <c r="G9382" t="s">
        <v>49</v>
      </c>
      <c r="H9382" t="s">
        <v>3583</v>
      </c>
      <c r="I9382" t="s">
        <v>3584</v>
      </c>
      <c r="J9382" t="s">
        <v>25</v>
      </c>
      <c r="K9382" t="s">
        <v>26</v>
      </c>
      <c r="L9382" t="s">
        <v>302</v>
      </c>
      <c r="M9382" t="s">
        <v>210</v>
      </c>
      <c r="N9382">
        <v>60610</v>
      </c>
      <c r="O9382" t="s">
        <v>104</v>
      </c>
      <c r="P9382" t="s">
        <v>10589</v>
      </c>
      <c r="Q9382" t="s">
        <v>45</v>
      </c>
      <c r="R9382" t="s">
        <v>172</v>
      </c>
      <c r="S9382" t="s">
        <v>10590</v>
      </c>
      <c r="T9382" s="9">
        <v>7.07</v>
      </c>
      <c r="U9382">
        <v>2</v>
      </c>
      <c r="V9382" s="2">
        <v>0.2</v>
      </c>
      <c r="W9382" s="6">
        <v>2.39</v>
      </c>
      <c r="X9382" s="14">
        <f>AA9382-W9382</f>
        <v>8.9220000000000006</v>
      </c>
      <c r="Y9382" s="6">
        <f>T9382*U9382</f>
        <v>14.14</v>
      </c>
      <c r="Z9382" s="6">
        <f>Y9382*V9382</f>
        <v>2.8280000000000003</v>
      </c>
      <c r="AA9382" s="6">
        <f t="shared" si="771"/>
        <v>11.312000000000001</v>
      </c>
    </row>
    <row r="9383" spans="2:27" x14ac:dyDescent="0.3">
      <c r="B9383">
        <v>9380</v>
      </c>
      <c r="C9383" t="s">
        <v>10591</v>
      </c>
      <c r="D9383" s="1">
        <v>41996</v>
      </c>
      <c r="E9383" s="1">
        <v>42000</v>
      </c>
      <c r="F9383" s="9" t="str">
        <f t="shared" ref="F9383:F9387" si="773">DATEDIF(D9383,E9383,"d")&amp;" days"</f>
        <v>4 days</v>
      </c>
      <c r="G9383" t="s">
        <v>22</v>
      </c>
      <c r="H9383" t="s">
        <v>967</v>
      </c>
      <c r="I9383" t="s">
        <v>968</v>
      </c>
      <c r="J9383" t="s">
        <v>25</v>
      </c>
      <c r="K9383" t="s">
        <v>26</v>
      </c>
      <c r="L9383" t="s">
        <v>901</v>
      </c>
      <c r="M9383" t="s">
        <v>53</v>
      </c>
      <c r="N9383">
        <v>33614</v>
      </c>
      <c r="O9383" t="s">
        <v>29</v>
      </c>
      <c r="P9383" t="s">
        <v>4979</v>
      </c>
      <c r="Q9383" t="s">
        <v>45</v>
      </c>
      <c r="R9383" t="s">
        <v>89</v>
      </c>
      <c r="S9383" t="s">
        <v>4980</v>
      </c>
      <c r="T9383" s="9">
        <v>45.53</v>
      </c>
      <c r="U9383">
        <v>3</v>
      </c>
      <c r="V9383" s="2">
        <v>0.2</v>
      </c>
      <c r="W9383" s="6">
        <v>15.93</v>
      </c>
      <c r="X9383" s="14">
        <f>AA9383-W9383</f>
        <v>93.342000000000013</v>
      </c>
      <c r="Y9383" s="6">
        <f>T9383*U9383</f>
        <v>136.59</v>
      </c>
      <c r="Z9383" s="6">
        <f>Y9383*V9383</f>
        <v>27.318000000000001</v>
      </c>
      <c r="AA9383" s="6">
        <f t="shared" si="771"/>
        <v>109.27200000000001</v>
      </c>
    </row>
    <row r="9384" spans="2:27" x14ac:dyDescent="0.3">
      <c r="B9384">
        <v>9381</v>
      </c>
      <c r="C9384" t="s">
        <v>10591</v>
      </c>
      <c r="D9384" s="1">
        <v>41996</v>
      </c>
      <c r="E9384" s="1">
        <v>42000</v>
      </c>
      <c r="F9384" s="9" t="str">
        <f t="shared" si="773"/>
        <v>4 days</v>
      </c>
      <c r="G9384" t="s">
        <v>22</v>
      </c>
      <c r="H9384" t="s">
        <v>967</v>
      </c>
      <c r="I9384" t="s">
        <v>968</v>
      </c>
      <c r="J9384" t="s">
        <v>25</v>
      </c>
      <c r="K9384" t="s">
        <v>26</v>
      </c>
      <c r="L9384" t="s">
        <v>901</v>
      </c>
      <c r="M9384" t="s">
        <v>53</v>
      </c>
      <c r="N9384">
        <v>33614</v>
      </c>
      <c r="O9384" t="s">
        <v>29</v>
      </c>
      <c r="P9384" t="s">
        <v>717</v>
      </c>
      <c r="Q9384" t="s">
        <v>31</v>
      </c>
      <c r="R9384" t="s">
        <v>35</v>
      </c>
      <c r="S9384" t="s">
        <v>718</v>
      </c>
      <c r="T9384" s="9">
        <v>64.78</v>
      </c>
      <c r="U9384">
        <v>1</v>
      </c>
      <c r="V9384" s="2">
        <v>0.2</v>
      </c>
      <c r="W9384" s="6">
        <v>6.48</v>
      </c>
      <c r="X9384" s="14">
        <f>AA9384-W9384</f>
        <v>45.343999999999994</v>
      </c>
      <c r="Y9384" s="6">
        <f>T9384*U9384</f>
        <v>64.78</v>
      </c>
      <c r="Z9384" s="6">
        <f>Y9384*V9384</f>
        <v>12.956000000000001</v>
      </c>
      <c r="AA9384" s="6">
        <f t="shared" si="771"/>
        <v>51.823999999999998</v>
      </c>
    </row>
    <row r="9385" spans="2:27" x14ac:dyDescent="0.3">
      <c r="B9385">
        <v>9382</v>
      </c>
      <c r="C9385" t="s">
        <v>10591</v>
      </c>
      <c r="D9385" s="1">
        <v>41996</v>
      </c>
      <c r="E9385" s="1">
        <v>42000</v>
      </c>
      <c r="F9385" s="9" t="str">
        <f t="shared" si="773"/>
        <v>4 days</v>
      </c>
      <c r="G9385" t="s">
        <v>22</v>
      </c>
      <c r="H9385" t="s">
        <v>967</v>
      </c>
      <c r="I9385" t="s">
        <v>968</v>
      </c>
      <c r="J9385" t="s">
        <v>25</v>
      </c>
      <c r="K9385" t="s">
        <v>26</v>
      </c>
      <c r="L9385" t="s">
        <v>901</v>
      </c>
      <c r="M9385" t="s">
        <v>53</v>
      </c>
      <c r="N9385">
        <v>33614</v>
      </c>
      <c r="O9385" t="s">
        <v>29</v>
      </c>
      <c r="P9385" t="s">
        <v>5008</v>
      </c>
      <c r="Q9385" t="s">
        <v>45</v>
      </c>
      <c r="R9385" t="s">
        <v>58</v>
      </c>
      <c r="S9385" t="s">
        <v>5009</v>
      </c>
      <c r="T9385" s="9">
        <v>424.27</v>
      </c>
      <c r="U9385">
        <v>2</v>
      </c>
      <c r="V9385" s="2">
        <v>0.2</v>
      </c>
      <c r="W9385" s="6">
        <v>-10.61</v>
      </c>
      <c r="X9385" s="14">
        <f>AA9385-W9385</f>
        <v>689.44200000000001</v>
      </c>
      <c r="Y9385" s="6">
        <f>T9385*U9385</f>
        <v>848.54</v>
      </c>
      <c r="Z9385" s="6">
        <f>Y9385*V9385</f>
        <v>169.708</v>
      </c>
      <c r="AA9385" s="6">
        <f t="shared" si="771"/>
        <v>678.83199999999999</v>
      </c>
    </row>
    <row r="9386" spans="2:27" x14ac:dyDescent="0.3">
      <c r="B9386">
        <v>9383</v>
      </c>
      <c r="C9386" t="s">
        <v>10591</v>
      </c>
      <c r="D9386" s="1">
        <v>41996</v>
      </c>
      <c r="E9386" s="1">
        <v>42000</v>
      </c>
      <c r="F9386" s="9" t="str">
        <f t="shared" si="773"/>
        <v>4 days</v>
      </c>
      <c r="G9386" t="s">
        <v>22</v>
      </c>
      <c r="H9386" t="s">
        <v>967</v>
      </c>
      <c r="I9386" t="s">
        <v>968</v>
      </c>
      <c r="J9386" t="s">
        <v>25</v>
      </c>
      <c r="K9386" t="s">
        <v>26</v>
      </c>
      <c r="L9386" t="s">
        <v>901</v>
      </c>
      <c r="M9386" t="s">
        <v>53</v>
      </c>
      <c r="N9386">
        <v>33614</v>
      </c>
      <c r="O9386" t="s">
        <v>29</v>
      </c>
      <c r="P9386" t="s">
        <v>286</v>
      </c>
      <c r="Q9386" t="s">
        <v>45</v>
      </c>
      <c r="R9386" t="s">
        <v>67</v>
      </c>
      <c r="S9386" t="s">
        <v>287</v>
      </c>
      <c r="T9386" s="9">
        <v>1.34</v>
      </c>
      <c r="U9386">
        <v>1</v>
      </c>
      <c r="V9386" s="2">
        <v>0.2</v>
      </c>
      <c r="W9386" s="6">
        <v>0.5</v>
      </c>
      <c r="X9386" s="14">
        <f>AA9386-W9386</f>
        <v>0.57200000000000006</v>
      </c>
      <c r="Y9386" s="6">
        <f>T9386*U9386</f>
        <v>1.34</v>
      </c>
      <c r="Z9386" s="6">
        <f>Y9386*V9386</f>
        <v>0.26800000000000002</v>
      </c>
      <c r="AA9386" s="6">
        <f t="shared" si="771"/>
        <v>1.0720000000000001</v>
      </c>
    </row>
    <row r="9387" spans="2:27" x14ac:dyDescent="0.3">
      <c r="B9387">
        <v>9384</v>
      </c>
      <c r="C9387" t="s">
        <v>10591</v>
      </c>
      <c r="D9387" s="1">
        <v>41996</v>
      </c>
      <c r="E9387" s="1">
        <v>42000</v>
      </c>
      <c r="F9387" s="9" t="str">
        <f t="shared" si="773"/>
        <v>4 days</v>
      </c>
      <c r="G9387" t="s">
        <v>22</v>
      </c>
      <c r="H9387" t="s">
        <v>967</v>
      </c>
      <c r="I9387" t="s">
        <v>968</v>
      </c>
      <c r="J9387" t="s">
        <v>25</v>
      </c>
      <c r="K9387" t="s">
        <v>26</v>
      </c>
      <c r="L9387" t="s">
        <v>901</v>
      </c>
      <c r="M9387" t="s">
        <v>53</v>
      </c>
      <c r="N9387">
        <v>33614</v>
      </c>
      <c r="O9387" t="s">
        <v>29</v>
      </c>
      <c r="P9387" t="s">
        <v>4022</v>
      </c>
      <c r="Q9387" t="s">
        <v>45</v>
      </c>
      <c r="R9387" t="s">
        <v>58</v>
      </c>
      <c r="S9387" t="s">
        <v>4023</v>
      </c>
      <c r="T9387" s="9">
        <v>83.92</v>
      </c>
      <c r="U9387">
        <v>5</v>
      </c>
      <c r="V9387" s="2">
        <v>0.2</v>
      </c>
      <c r="W9387" s="6">
        <v>-1.05</v>
      </c>
      <c r="X9387" s="14">
        <f>AA9387-W9387</f>
        <v>336.73</v>
      </c>
      <c r="Y9387" s="6">
        <f>T9387*U9387</f>
        <v>419.6</v>
      </c>
      <c r="Z9387" s="6">
        <f>Y9387*V9387</f>
        <v>83.920000000000016</v>
      </c>
      <c r="AA9387" s="6">
        <f t="shared" si="771"/>
        <v>335.68</v>
      </c>
    </row>
    <row r="9388" spans="2:27" x14ac:dyDescent="0.3">
      <c r="B9388">
        <v>9385</v>
      </c>
      <c r="C9388" t="s">
        <v>10592</v>
      </c>
      <c r="D9388" s="1">
        <v>43047</v>
      </c>
      <c r="E9388" s="1">
        <v>42963</v>
      </c>
      <c r="F9388" s="23" t="s">
        <v>10956</v>
      </c>
      <c r="G9388" t="s">
        <v>49</v>
      </c>
      <c r="H9388" t="s">
        <v>2662</v>
      </c>
      <c r="I9388" t="s">
        <v>2663</v>
      </c>
      <c r="J9388" t="s">
        <v>101</v>
      </c>
      <c r="K9388" t="s">
        <v>26</v>
      </c>
      <c r="L9388" t="s">
        <v>265</v>
      </c>
      <c r="M9388" t="s">
        <v>266</v>
      </c>
      <c r="N9388">
        <v>10009</v>
      </c>
      <c r="O9388" t="s">
        <v>147</v>
      </c>
      <c r="P9388" t="s">
        <v>1902</v>
      </c>
      <c r="Q9388" t="s">
        <v>45</v>
      </c>
      <c r="R9388" t="s">
        <v>89</v>
      </c>
      <c r="S9388" t="s">
        <v>1903</v>
      </c>
      <c r="T9388" s="9">
        <v>25.92</v>
      </c>
      <c r="U9388">
        <v>4</v>
      </c>
      <c r="V9388" s="2">
        <v>0</v>
      </c>
      <c r="W9388" s="6">
        <v>12.44</v>
      </c>
      <c r="X9388" s="14">
        <f>AA9388-W9388</f>
        <v>91.240000000000009</v>
      </c>
      <c r="Y9388" s="6">
        <f>T9388*U9388</f>
        <v>103.68</v>
      </c>
      <c r="Z9388" s="6">
        <f>Y9388*V9388</f>
        <v>0</v>
      </c>
      <c r="AA9388" s="6">
        <f t="shared" si="771"/>
        <v>103.68</v>
      </c>
    </row>
    <row r="9389" spans="2:27" x14ac:dyDescent="0.3">
      <c r="B9389">
        <v>9386</v>
      </c>
      <c r="C9389" t="s">
        <v>10593</v>
      </c>
      <c r="D9389" s="1">
        <v>42974</v>
      </c>
      <c r="E9389" s="1">
        <v>42978</v>
      </c>
      <c r="F9389" s="9" t="str">
        <f t="shared" ref="F9389:F9405" si="774">DATEDIF(D9389,E9389,"d")&amp;" days"</f>
        <v>4 days</v>
      </c>
      <c r="G9389" t="s">
        <v>49</v>
      </c>
      <c r="H9389" t="s">
        <v>1943</v>
      </c>
      <c r="I9389" t="s">
        <v>1944</v>
      </c>
      <c r="J9389" t="s">
        <v>25</v>
      </c>
      <c r="K9389" t="s">
        <v>26</v>
      </c>
      <c r="L9389" t="s">
        <v>1827</v>
      </c>
      <c r="M9389" t="s">
        <v>309</v>
      </c>
      <c r="N9389">
        <v>85204</v>
      </c>
      <c r="O9389" t="s">
        <v>43</v>
      </c>
      <c r="P9389" t="s">
        <v>4636</v>
      </c>
      <c r="Q9389" t="s">
        <v>31</v>
      </c>
      <c r="R9389" t="s">
        <v>64</v>
      </c>
      <c r="S9389" t="s">
        <v>4637</v>
      </c>
      <c r="T9389" s="9">
        <v>120.58</v>
      </c>
      <c r="U9389">
        <v>8</v>
      </c>
      <c r="V9389" s="2">
        <v>0.2</v>
      </c>
      <c r="W9389" s="6">
        <v>33.159999999999997</v>
      </c>
      <c r="X9389" s="14">
        <f>AA9389-W9389</f>
        <v>738.55200000000002</v>
      </c>
      <c r="Y9389" s="6">
        <f>T9389*U9389</f>
        <v>964.64</v>
      </c>
      <c r="Z9389" s="6">
        <f>Y9389*V9389</f>
        <v>192.928</v>
      </c>
      <c r="AA9389" s="6">
        <f t="shared" si="771"/>
        <v>771.71199999999999</v>
      </c>
    </row>
    <row r="9390" spans="2:27" x14ac:dyDescent="0.3">
      <c r="B9390">
        <v>9387</v>
      </c>
      <c r="C9390" t="s">
        <v>10594</v>
      </c>
      <c r="D9390" s="1">
        <v>42754</v>
      </c>
      <c r="E9390" s="1">
        <v>42758</v>
      </c>
      <c r="F9390" s="9" t="str">
        <f t="shared" si="774"/>
        <v>4 days</v>
      </c>
      <c r="G9390" t="s">
        <v>49</v>
      </c>
      <c r="H9390" t="s">
        <v>4476</v>
      </c>
      <c r="I9390" t="s">
        <v>4477</v>
      </c>
      <c r="J9390" t="s">
        <v>25</v>
      </c>
      <c r="K9390" t="s">
        <v>26</v>
      </c>
      <c r="L9390" t="s">
        <v>2225</v>
      </c>
      <c r="M9390" t="s">
        <v>5211</v>
      </c>
      <c r="N9390">
        <v>5408</v>
      </c>
      <c r="O9390" t="s">
        <v>147</v>
      </c>
      <c r="P9390" t="s">
        <v>1454</v>
      </c>
      <c r="Q9390" t="s">
        <v>45</v>
      </c>
      <c r="R9390" t="s">
        <v>89</v>
      </c>
      <c r="S9390" t="s">
        <v>1455</v>
      </c>
      <c r="T9390" s="9">
        <v>79.92</v>
      </c>
      <c r="U9390">
        <v>4</v>
      </c>
      <c r="V9390" s="2">
        <v>0</v>
      </c>
      <c r="W9390" s="6">
        <v>37.56</v>
      </c>
      <c r="X9390" s="14">
        <f>AA9390-W9390</f>
        <v>282.12</v>
      </c>
      <c r="Y9390" s="6">
        <f>T9390*U9390</f>
        <v>319.68</v>
      </c>
      <c r="Z9390" s="6">
        <f>Y9390*V9390</f>
        <v>0</v>
      </c>
      <c r="AA9390" s="6">
        <f t="shared" si="771"/>
        <v>319.68</v>
      </c>
    </row>
    <row r="9391" spans="2:27" x14ac:dyDescent="0.3">
      <c r="B9391">
        <v>9388</v>
      </c>
      <c r="C9391" t="s">
        <v>10594</v>
      </c>
      <c r="D9391" s="1">
        <v>42754</v>
      </c>
      <c r="E9391" s="1">
        <v>42758</v>
      </c>
      <c r="F9391" s="9" t="str">
        <f t="shared" si="774"/>
        <v>4 days</v>
      </c>
      <c r="G9391" t="s">
        <v>49</v>
      </c>
      <c r="H9391" t="s">
        <v>4476</v>
      </c>
      <c r="I9391" t="s">
        <v>4477</v>
      </c>
      <c r="J9391" t="s">
        <v>25</v>
      </c>
      <c r="K9391" t="s">
        <v>26</v>
      </c>
      <c r="L9391" t="s">
        <v>2225</v>
      </c>
      <c r="M9391" t="s">
        <v>5211</v>
      </c>
      <c r="N9391">
        <v>5408</v>
      </c>
      <c r="O9391" t="s">
        <v>147</v>
      </c>
      <c r="P9391" t="s">
        <v>1253</v>
      </c>
      <c r="Q9391" t="s">
        <v>45</v>
      </c>
      <c r="R9391" t="s">
        <v>89</v>
      </c>
      <c r="S9391" t="s">
        <v>1254</v>
      </c>
      <c r="T9391" s="9">
        <v>12.28</v>
      </c>
      <c r="U9391">
        <v>1</v>
      </c>
      <c r="V9391" s="2">
        <v>0</v>
      </c>
      <c r="W9391" s="6">
        <v>5.77</v>
      </c>
      <c r="X9391" s="14">
        <f>AA9391-W9391</f>
        <v>6.51</v>
      </c>
      <c r="Y9391" s="6">
        <f>T9391*U9391</f>
        <v>12.28</v>
      </c>
      <c r="Z9391" s="6">
        <f>Y9391*V9391</f>
        <v>0</v>
      </c>
      <c r="AA9391" s="6">
        <f t="shared" si="771"/>
        <v>12.28</v>
      </c>
    </row>
    <row r="9392" spans="2:27" x14ac:dyDescent="0.3">
      <c r="B9392">
        <v>9389</v>
      </c>
      <c r="C9392" t="s">
        <v>10594</v>
      </c>
      <c r="D9392" s="1">
        <v>42754</v>
      </c>
      <c r="E9392" s="1">
        <v>42758</v>
      </c>
      <c r="F9392" s="9" t="str">
        <f t="shared" si="774"/>
        <v>4 days</v>
      </c>
      <c r="G9392" t="s">
        <v>49</v>
      </c>
      <c r="H9392" t="s">
        <v>4476</v>
      </c>
      <c r="I9392" t="s">
        <v>4477</v>
      </c>
      <c r="J9392" t="s">
        <v>25</v>
      </c>
      <c r="K9392" t="s">
        <v>26</v>
      </c>
      <c r="L9392" t="s">
        <v>2225</v>
      </c>
      <c r="M9392" t="s">
        <v>5211</v>
      </c>
      <c r="N9392">
        <v>5408</v>
      </c>
      <c r="O9392" t="s">
        <v>147</v>
      </c>
      <c r="P9392" t="s">
        <v>4428</v>
      </c>
      <c r="Q9392" t="s">
        <v>45</v>
      </c>
      <c r="R9392" t="s">
        <v>77</v>
      </c>
      <c r="S9392" t="s">
        <v>4429</v>
      </c>
      <c r="T9392" s="9">
        <v>542.94000000000005</v>
      </c>
      <c r="U9392">
        <v>3</v>
      </c>
      <c r="V9392" s="2">
        <v>0</v>
      </c>
      <c r="W9392" s="6">
        <v>152.02000000000001</v>
      </c>
      <c r="X9392" s="14">
        <f>AA9392-W9392</f>
        <v>1476.8000000000002</v>
      </c>
      <c r="Y9392" s="6">
        <f>T9392*U9392</f>
        <v>1628.8200000000002</v>
      </c>
      <c r="Z9392" s="6">
        <f>Y9392*V9392</f>
        <v>0</v>
      </c>
      <c r="AA9392" s="6">
        <f t="shared" si="771"/>
        <v>1628.8200000000002</v>
      </c>
    </row>
    <row r="9393" spans="2:27" x14ac:dyDescent="0.3">
      <c r="B9393">
        <v>9390</v>
      </c>
      <c r="C9393" t="s">
        <v>10594</v>
      </c>
      <c r="D9393" s="1">
        <v>42754</v>
      </c>
      <c r="E9393" s="1">
        <v>42758</v>
      </c>
      <c r="F9393" s="9" t="str">
        <f t="shared" si="774"/>
        <v>4 days</v>
      </c>
      <c r="G9393" t="s">
        <v>49</v>
      </c>
      <c r="H9393" t="s">
        <v>4476</v>
      </c>
      <c r="I9393" t="s">
        <v>4477</v>
      </c>
      <c r="J9393" t="s">
        <v>25</v>
      </c>
      <c r="K9393" t="s">
        <v>26</v>
      </c>
      <c r="L9393" t="s">
        <v>2225</v>
      </c>
      <c r="M9393" t="s">
        <v>5211</v>
      </c>
      <c r="N9393">
        <v>5408</v>
      </c>
      <c r="O9393" t="s">
        <v>147</v>
      </c>
      <c r="P9393" t="s">
        <v>171</v>
      </c>
      <c r="Q9393" t="s">
        <v>45</v>
      </c>
      <c r="R9393" t="s">
        <v>172</v>
      </c>
      <c r="S9393" t="s">
        <v>173</v>
      </c>
      <c r="T9393" s="9">
        <v>2.04</v>
      </c>
      <c r="U9393">
        <v>1</v>
      </c>
      <c r="V9393" s="2">
        <v>0</v>
      </c>
      <c r="W9393" s="6">
        <v>0.96</v>
      </c>
      <c r="X9393" s="14">
        <f>AA9393-W9393</f>
        <v>1.08</v>
      </c>
      <c r="Y9393" s="6">
        <f>T9393*U9393</f>
        <v>2.04</v>
      </c>
      <c r="Z9393" s="6">
        <f>Y9393*V9393</f>
        <v>0</v>
      </c>
      <c r="AA9393" s="6">
        <f t="shared" si="771"/>
        <v>2.04</v>
      </c>
    </row>
    <row r="9394" spans="2:27" x14ac:dyDescent="0.3">
      <c r="B9394">
        <v>9391</v>
      </c>
      <c r="C9394" t="s">
        <v>10595</v>
      </c>
      <c r="D9394" s="1">
        <v>42174</v>
      </c>
      <c r="E9394" s="1">
        <v>42179</v>
      </c>
      <c r="F9394" s="9" t="str">
        <f t="shared" si="774"/>
        <v>5 days</v>
      </c>
      <c r="G9394" t="s">
        <v>49</v>
      </c>
      <c r="H9394" t="s">
        <v>3822</v>
      </c>
      <c r="I9394" t="s">
        <v>3823</v>
      </c>
      <c r="J9394" t="s">
        <v>101</v>
      </c>
      <c r="K9394" t="s">
        <v>26</v>
      </c>
      <c r="L9394" t="s">
        <v>183</v>
      </c>
      <c r="M9394" t="s">
        <v>103</v>
      </c>
      <c r="N9394">
        <v>77070</v>
      </c>
      <c r="O9394" t="s">
        <v>104</v>
      </c>
      <c r="P9394" t="s">
        <v>5205</v>
      </c>
      <c r="Q9394" t="s">
        <v>45</v>
      </c>
      <c r="R9394" t="s">
        <v>58</v>
      </c>
      <c r="S9394" t="s">
        <v>5206</v>
      </c>
      <c r="T9394" s="9">
        <v>228.92</v>
      </c>
      <c r="U9394">
        <v>5</v>
      </c>
      <c r="V9394" s="2">
        <v>0.2</v>
      </c>
      <c r="W9394" s="6">
        <v>14.31</v>
      </c>
      <c r="X9394" s="14">
        <f>AA9394-W9394</f>
        <v>901.37</v>
      </c>
      <c r="Y9394" s="6">
        <f>T9394*U9394</f>
        <v>1144.5999999999999</v>
      </c>
      <c r="Z9394" s="6">
        <f>Y9394*V9394</f>
        <v>228.92</v>
      </c>
      <c r="AA9394" s="6">
        <f t="shared" si="771"/>
        <v>915.68</v>
      </c>
    </row>
    <row r="9395" spans="2:27" x14ac:dyDescent="0.3">
      <c r="B9395">
        <v>9392</v>
      </c>
      <c r="C9395" t="s">
        <v>10596</v>
      </c>
      <c r="D9395" s="1">
        <v>42807</v>
      </c>
      <c r="E9395" s="1">
        <v>42810</v>
      </c>
      <c r="F9395" s="9" t="str">
        <f t="shared" si="774"/>
        <v>3 days</v>
      </c>
      <c r="G9395" t="s">
        <v>187</v>
      </c>
      <c r="H9395" t="s">
        <v>3294</v>
      </c>
      <c r="I9395" t="s">
        <v>3295</v>
      </c>
      <c r="J9395" t="s">
        <v>40</v>
      </c>
      <c r="K9395" t="s">
        <v>26</v>
      </c>
      <c r="L9395" t="s">
        <v>455</v>
      </c>
      <c r="M9395" t="s">
        <v>210</v>
      </c>
      <c r="N9395">
        <v>60505</v>
      </c>
      <c r="O9395" t="s">
        <v>104</v>
      </c>
      <c r="P9395" t="s">
        <v>3349</v>
      </c>
      <c r="Q9395" t="s">
        <v>70</v>
      </c>
      <c r="R9395" t="s">
        <v>71</v>
      </c>
      <c r="S9395" t="s">
        <v>3350</v>
      </c>
      <c r="T9395" s="9">
        <v>7.99</v>
      </c>
      <c r="U9395">
        <v>1</v>
      </c>
      <c r="V9395" s="2">
        <v>0.2</v>
      </c>
      <c r="W9395" s="6">
        <v>2.6</v>
      </c>
      <c r="X9395" s="14">
        <f>AA9395-W9395</f>
        <v>3.7920000000000003</v>
      </c>
      <c r="Y9395" s="6">
        <f>T9395*U9395</f>
        <v>7.99</v>
      </c>
      <c r="Z9395" s="6">
        <f>Y9395*V9395</f>
        <v>1.5980000000000001</v>
      </c>
      <c r="AA9395" s="6">
        <f t="shared" si="771"/>
        <v>6.3920000000000003</v>
      </c>
    </row>
    <row r="9396" spans="2:27" x14ac:dyDescent="0.3">
      <c r="B9396">
        <v>9393</v>
      </c>
      <c r="C9396" t="s">
        <v>10597</v>
      </c>
      <c r="D9396" s="1">
        <v>42302</v>
      </c>
      <c r="E9396" s="1">
        <v>42302</v>
      </c>
      <c r="F9396" s="9" t="str">
        <f t="shared" si="774"/>
        <v>0 days</v>
      </c>
      <c r="G9396" t="s">
        <v>1292</v>
      </c>
      <c r="H9396" t="s">
        <v>3114</v>
      </c>
      <c r="I9396" t="s">
        <v>3115</v>
      </c>
      <c r="J9396" t="s">
        <v>40</v>
      </c>
      <c r="K9396" t="s">
        <v>26</v>
      </c>
      <c r="L9396" t="s">
        <v>808</v>
      </c>
      <c r="M9396" t="s">
        <v>456</v>
      </c>
      <c r="N9396">
        <v>80219</v>
      </c>
      <c r="O9396" t="s">
        <v>43</v>
      </c>
      <c r="P9396" t="s">
        <v>6135</v>
      </c>
      <c r="Q9396" t="s">
        <v>31</v>
      </c>
      <c r="R9396" t="s">
        <v>35</v>
      </c>
      <c r="S9396" t="s">
        <v>6136</v>
      </c>
      <c r="T9396" s="9">
        <v>582.34</v>
      </c>
      <c r="U9396">
        <v>8</v>
      </c>
      <c r="V9396" s="2">
        <v>0.2</v>
      </c>
      <c r="W9396" s="6">
        <v>-29.12</v>
      </c>
      <c r="X9396" s="14">
        <f>AA9396-W9396</f>
        <v>3756.096</v>
      </c>
      <c r="Y9396" s="6">
        <f>T9396*U9396</f>
        <v>4658.72</v>
      </c>
      <c r="Z9396" s="6">
        <f>Y9396*V9396</f>
        <v>931.74400000000014</v>
      </c>
      <c r="AA9396" s="6">
        <f t="shared" si="771"/>
        <v>3726.9760000000001</v>
      </c>
    </row>
    <row r="9397" spans="2:27" x14ac:dyDescent="0.3">
      <c r="B9397">
        <v>9394</v>
      </c>
      <c r="C9397" t="s">
        <v>10598</v>
      </c>
      <c r="D9397" s="1">
        <v>41902</v>
      </c>
      <c r="E9397" s="1">
        <v>41905</v>
      </c>
      <c r="F9397" s="9" t="str">
        <f t="shared" si="774"/>
        <v>3 days</v>
      </c>
      <c r="G9397" t="s">
        <v>187</v>
      </c>
      <c r="H9397" t="s">
        <v>5252</v>
      </c>
      <c r="I9397" t="s">
        <v>5253</v>
      </c>
      <c r="J9397" t="s">
        <v>25</v>
      </c>
      <c r="K9397" t="s">
        <v>26</v>
      </c>
      <c r="L9397" t="s">
        <v>265</v>
      </c>
      <c r="M9397" t="s">
        <v>266</v>
      </c>
      <c r="N9397">
        <v>10011</v>
      </c>
      <c r="O9397" t="s">
        <v>147</v>
      </c>
      <c r="P9397" t="s">
        <v>6743</v>
      </c>
      <c r="Q9397" t="s">
        <v>70</v>
      </c>
      <c r="R9397" t="s">
        <v>71</v>
      </c>
      <c r="S9397" t="s">
        <v>6744</v>
      </c>
      <c r="T9397" s="9">
        <v>629.95000000000005</v>
      </c>
      <c r="U9397">
        <v>5</v>
      </c>
      <c r="V9397" s="2">
        <v>0</v>
      </c>
      <c r="W9397" s="6">
        <v>157.49</v>
      </c>
      <c r="X9397" s="14">
        <f>AA9397-W9397</f>
        <v>2992.26</v>
      </c>
      <c r="Y9397" s="6">
        <f>T9397*U9397</f>
        <v>3149.75</v>
      </c>
      <c r="Z9397" s="6">
        <f>Y9397*V9397</f>
        <v>0</v>
      </c>
      <c r="AA9397" s="6">
        <f t="shared" si="771"/>
        <v>3149.75</v>
      </c>
    </row>
    <row r="9398" spans="2:27" x14ac:dyDescent="0.3">
      <c r="B9398">
        <v>9395</v>
      </c>
      <c r="C9398" t="s">
        <v>10598</v>
      </c>
      <c r="D9398" s="1">
        <v>41902</v>
      </c>
      <c r="E9398" s="1">
        <v>41905</v>
      </c>
      <c r="F9398" s="9" t="str">
        <f t="shared" si="774"/>
        <v>3 days</v>
      </c>
      <c r="G9398" t="s">
        <v>187</v>
      </c>
      <c r="H9398" t="s">
        <v>5252</v>
      </c>
      <c r="I9398" t="s">
        <v>5253</v>
      </c>
      <c r="J9398" t="s">
        <v>25</v>
      </c>
      <c r="K9398" t="s">
        <v>26</v>
      </c>
      <c r="L9398" t="s">
        <v>265</v>
      </c>
      <c r="M9398" t="s">
        <v>266</v>
      </c>
      <c r="N9398">
        <v>10011</v>
      </c>
      <c r="O9398" t="s">
        <v>147</v>
      </c>
      <c r="P9398" t="s">
        <v>2560</v>
      </c>
      <c r="Q9398" t="s">
        <v>31</v>
      </c>
      <c r="R9398" t="s">
        <v>35</v>
      </c>
      <c r="S9398" t="s">
        <v>2561</v>
      </c>
      <c r="T9398" s="9">
        <v>631.78</v>
      </c>
      <c r="U9398">
        <v>2</v>
      </c>
      <c r="V9398" s="2">
        <v>0.1</v>
      </c>
      <c r="W9398" s="6">
        <v>140.4</v>
      </c>
      <c r="X9398" s="14">
        <f>AA9398-W9398</f>
        <v>996.80399999999997</v>
      </c>
      <c r="Y9398" s="6">
        <f>T9398*U9398</f>
        <v>1263.56</v>
      </c>
      <c r="Z9398" s="6">
        <f>Y9398*V9398</f>
        <v>126.35599999999999</v>
      </c>
      <c r="AA9398" s="6">
        <f t="shared" si="771"/>
        <v>1137.204</v>
      </c>
    </row>
    <row r="9399" spans="2:27" x14ac:dyDescent="0.3">
      <c r="B9399">
        <v>9396</v>
      </c>
      <c r="C9399" t="s">
        <v>10598</v>
      </c>
      <c r="D9399" s="1">
        <v>41902</v>
      </c>
      <c r="E9399" s="1">
        <v>41905</v>
      </c>
      <c r="F9399" s="9" t="str">
        <f t="shared" si="774"/>
        <v>3 days</v>
      </c>
      <c r="G9399" t="s">
        <v>187</v>
      </c>
      <c r="H9399" t="s">
        <v>5252</v>
      </c>
      <c r="I9399" t="s">
        <v>5253</v>
      </c>
      <c r="J9399" t="s">
        <v>25</v>
      </c>
      <c r="K9399" t="s">
        <v>26</v>
      </c>
      <c r="L9399" t="s">
        <v>265</v>
      </c>
      <c r="M9399" t="s">
        <v>266</v>
      </c>
      <c r="N9399">
        <v>10011</v>
      </c>
      <c r="O9399" t="s">
        <v>147</v>
      </c>
      <c r="P9399" t="s">
        <v>5027</v>
      </c>
      <c r="Q9399" t="s">
        <v>31</v>
      </c>
      <c r="R9399" t="s">
        <v>32</v>
      </c>
      <c r="S9399" t="s">
        <v>5028</v>
      </c>
      <c r="T9399" s="9">
        <v>801.57</v>
      </c>
      <c r="U9399">
        <v>2</v>
      </c>
      <c r="V9399" s="2">
        <v>0.2</v>
      </c>
      <c r="W9399" s="6">
        <v>-10.02</v>
      </c>
      <c r="X9399" s="14">
        <f>AA9399-W9399</f>
        <v>1292.5320000000002</v>
      </c>
      <c r="Y9399" s="6">
        <f>T9399*U9399</f>
        <v>1603.14</v>
      </c>
      <c r="Z9399" s="6">
        <f>Y9399*V9399</f>
        <v>320.62800000000004</v>
      </c>
      <c r="AA9399" s="6">
        <f t="shared" si="771"/>
        <v>1282.5120000000002</v>
      </c>
    </row>
    <row r="9400" spans="2:27" x14ac:dyDescent="0.3">
      <c r="B9400">
        <v>9397</v>
      </c>
      <c r="C9400" t="s">
        <v>10598</v>
      </c>
      <c r="D9400" s="1">
        <v>41902</v>
      </c>
      <c r="E9400" s="1">
        <v>41905</v>
      </c>
      <c r="F9400" s="9" t="str">
        <f t="shared" si="774"/>
        <v>3 days</v>
      </c>
      <c r="G9400" t="s">
        <v>187</v>
      </c>
      <c r="H9400" t="s">
        <v>5252</v>
      </c>
      <c r="I9400" t="s">
        <v>5253</v>
      </c>
      <c r="J9400" t="s">
        <v>25</v>
      </c>
      <c r="K9400" t="s">
        <v>26</v>
      </c>
      <c r="L9400" t="s">
        <v>265</v>
      </c>
      <c r="M9400" t="s">
        <v>266</v>
      </c>
      <c r="N9400">
        <v>10011</v>
      </c>
      <c r="O9400" t="s">
        <v>147</v>
      </c>
      <c r="P9400" t="s">
        <v>256</v>
      </c>
      <c r="Q9400" t="s">
        <v>45</v>
      </c>
      <c r="R9400" t="s">
        <v>46</v>
      </c>
      <c r="S9400" t="s">
        <v>257</v>
      </c>
      <c r="T9400" s="9">
        <v>75.180000000000007</v>
      </c>
      <c r="U9400">
        <v>6</v>
      </c>
      <c r="V9400" s="2">
        <v>0</v>
      </c>
      <c r="W9400" s="6">
        <v>35.33</v>
      </c>
      <c r="X9400" s="14">
        <f>AA9400-W9400</f>
        <v>415.75000000000006</v>
      </c>
      <c r="Y9400" s="6">
        <f>T9400*U9400</f>
        <v>451.08000000000004</v>
      </c>
      <c r="Z9400" s="6">
        <f>Y9400*V9400</f>
        <v>0</v>
      </c>
      <c r="AA9400" s="6">
        <f t="shared" si="771"/>
        <v>451.08000000000004</v>
      </c>
    </row>
    <row r="9401" spans="2:27" x14ac:dyDescent="0.3">
      <c r="B9401">
        <v>9398</v>
      </c>
      <c r="C9401" t="s">
        <v>10598</v>
      </c>
      <c r="D9401" s="1">
        <v>41902</v>
      </c>
      <c r="E9401" s="1">
        <v>41905</v>
      </c>
      <c r="F9401" s="9" t="str">
        <f t="shared" si="774"/>
        <v>3 days</v>
      </c>
      <c r="G9401" t="s">
        <v>187</v>
      </c>
      <c r="H9401" t="s">
        <v>5252</v>
      </c>
      <c r="I9401" t="s">
        <v>5253</v>
      </c>
      <c r="J9401" t="s">
        <v>25</v>
      </c>
      <c r="K9401" t="s">
        <v>26</v>
      </c>
      <c r="L9401" t="s">
        <v>265</v>
      </c>
      <c r="M9401" t="s">
        <v>266</v>
      </c>
      <c r="N9401">
        <v>10011</v>
      </c>
      <c r="O9401" t="s">
        <v>147</v>
      </c>
      <c r="P9401" t="s">
        <v>5169</v>
      </c>
      <c r="Q9401" t="s">
        <v>45</v>
      </c>
      <c r="R9401" t="s">
        <v>77</v>
      </c>
      <c r="S9401" t="s">
        <v>5170</v>
      </c>
      <c r="T9401" s="9">
        <v>30.98</v>
      </c>
      <c r="U9401">
        <v>1</v>
      </c>
      <c r="V9401" s="2">
        <v>0</v>
      </c>
      <c r="W9401" s="6">
        <v>8.0500000000000007</v>
      </c>
      <c r="X9401" s="14">
        <f>AA9401-W9401</f>
        <v>22.93</v>
      </c>
      <c r="Y9401" s="6">
        <f>T9401*U9401</f>
        <v>30.98</v>
      </c>
      <c r="Z9401" s="6">
        <f>Y9401*V9401</f>
        <v>0</v>
      </c>
      <c r="AA9401" s="6">
        <f t="shared" si="771"/>
        <v>30.98</v>
      </c>
    </row>
    <row r="9402" spans="2:27" x14ac:dyDescent="0.3">
      <c r="B9402">
        <v>9399</v>
      </c>
      <c r="C9402" t="s">
        <v>10598</v>
      </c>
      <c r="D9402" s="1">
        <v>41902</v>
      </c>
      <c r="E9402" s="1">
        <v>41905</v>
      </c>
      <c r="F9402" s="9" t="str">
        <f t="shared" si="774"/>
        <v>3 days</v>
      </c>
      <c r="G9402" t="s">
        <v>187</v>
      </c>
      <c r="H9402" t="s">
        <v>5252</v>
      </c>
      <c r="I9402" t="s">
        <v>5253</v>
      </c>
      <c r="J9402" t="s">
        <v>25</v>
      </c>
      <c r="K9402" t="s">
        <v>26</v>
      </c>
      <c r="L9402" t="s">
        <v>265</v>
      </c>
      <c r="M9402" t="s">
        <v>266</v>
      </c>
      <c r="N9402">
        <v>10011</v>
      </c>
      <c r="O9402" t="s">
        <v>147</v>
      </c>
      <c r="P9402" t="s">
        <v>5461</v>
      </c>
      <c r="Q9402" t="s">
        <v>70</v>
      </c>
      <c r="R9402" t="s">
        <v>71</v>
      </c>
      <c r="S9402" t="s">
        <v>5462</v>
      </c>
      <c r="T9402" s="9">
        <v>1349.91</v>
      </c>
      <c r="U9402">
        <v>9</v>
      </c>
      <c r="V9402" s="2">
        <v>0</v>
      </c>
      <c r="W9402" s="6">
        <v>661.46</v>
      </c>
      <c r="X9402" s="14">
        <f>AA9402-W9402</f>
        <v>11487.73</v>
      </c>
      <c r="Y9402" s="6">
        <f>T9402*U9402</f>
        <v>12149.19</v>
      </c>
      <c r="Z9402" s="6">
        <f>Y9402*V9402</f>
        <v>0</v>
      </c>
      <c r="AA9402" s="6">
        <f t="shared" si="771"/>
        <v>12149.19</v>
      </c>
    </row>
    <row r="9403" spans="2:27" x14ac:dyDescent="0.3">
      <c r="B9403">
        <v>9400</v>
      </c>
      <c r="C9403" t="s">
        <v>10599</v>
      </c>
      <c r="D9403" s="1">
        <v>42685</v>
      </c>
      <c r="E9403" s="1">
        <v>42689</v>
      </c>
      <c r="F9403" s="9" t="str">
        <f t="shared" si="774"/>
        <v>4 days</v>
      </c>
      <c r="G9403" t="s">
        <v>49</v>
      </c>
      <c r="H9403" t="s">
        <v>10600</v>
      </c>
      <c r="I9403" t="s">
        <v>10601</v>
      </c>
      <c r="J9403" t="s">
        <v>25</v>
      </c>
      <c r="K9403" t="s">
        <v>26</v>
      </c>
      <c r="L9403" t="s">
        <v>10602</v>
      </c>
      <c r="M9403" t="s">
        <v>210</v>
      </c>
      <c r="N9403">
        <v>60004</v>
      </c>
      <c r="O9403" t="s">
        <v>104</v>
      </c>
      <c r="P9403" t="s">
        <v>1946</v>
      </c>
      <c r="Q9403" t="s">
        <v>45</v>
      </c>
      <c r="R9403" t="s">
        <v>67</v>
      </c>
      <c r="S9403" t="s">
        <v>1947</v>
      </c>
      <c r="T9403" s="9">
        <v>14.11</v>
      </c>
      <c r="U9403">
        <v>6</v>
      </c>
      <c r="V9403" s="2">
        <v>0.2</v>
      </c>
      <c r="W9403" s="6">
        <v>1.23</v>
      </c>
      <c r="X9403" s="14">
        <f>AA9403-W9403</f>
        <v>66.49799999999999</v>
      </c>
      <c r="Y9403" s="6">
        <f>T9403*U9403</f>
        <v>84.66</v>
      </c>
      <c r="Z9403" s="6">
        <f>Y9403*V9403</f>
        <v>16.931999999999999</v>
      </c>
      <c r="AA9403" s="6">
        <f t="shared" si="771"/>
        <v>67.727999999999994</v>
      </c>
    </row>
    <row r="9404" spans="2:27" x14ac:dyDescent="0.3">
      <c r="B9404">
        <v>9401</v>
      </c>
      <c r="C9404" t="s">
        <v>10603</v>
      </c>
      <c r="D9404" s="1">
        <v>42263</v>
      </c>
      <c r="E9404" s="1">
        <v>42268</v>
      </c>
      <c r="F9404" s="9" t="str">
        <f t="shared" si="774"/>
        <v>5 days</v>
      </c>
      <c r="G9404" t="s">
        <v>49</v>
      </c>
      <c r="H9404" t="s">
        <v>1846</v>
      </c>
      <c r="I9404" t="s">
        <v>1847</v>
      </c>
      <c r="J9404" t="s">
        <v>25</v>
      </c>
      <c r="K9404" t="s">
        <v>26</v>
      </c>
      <c r="L9404" t="s">
        <v>5534</v>
      </c>
      <c r="M9404" t="s">
        <v>318</v>
      </c>
      <c r="N9404">
        <v>23602</v>
      </c>
      <c r="O9404" t="s">
        <v>29</v>
      </c>
      <c r="P9404" t="s">
        <v>3277</v>
      </c>
      <c r="Q9404" t="s">
        <v>45</v>
      </c>
      <c r="R9404" t="s">
        <v>172</v>
      </c>
      <c r="S9404" t="s">
        <v>670</v>
      </c>
      <c r="T9404" s="9">
        <v>31.12</v>
      </c>
      <c r="U9404">
        <v>4</v>
      </c>
      <c r="V9404" s="2">
        <v>0</v>
      </c>
      <c r="W9404" s="6">
        <v>14.63</v>
      </c>
      <c r="X9404" s="14">
        <f>AA9404-W9404</f>
        <v>109.85000000000001</v>
      </c>
      <c r="Y9404" s="6">
        <f>T9404*U9404</f>
        <v>124.48</v>
      </c>
      <c r="Z9404" s="6">
        <f>Y9404*V9404</f>
        <v>0</v>
      </c>
      <c r="AA9404" s="6">
        <f t="shared" si="771"/>
        <v>124.48</v>
      </c>
    </row>
    <row r="9405" spans="2:27" x14ac:dyDescent="0.3">
      <c r="B9405">
        <v>9402</v>
      </c>
      <c r="C9405" t="s">
        <v>10604</v>
      </c>
      <c r="D9405" s="1">
        <v>41814</v>
      </c>
      <c r="E9405" s="1">
        <v>41818</v>
      </c>
      <c r="F9405" s="9" t="str">
        <f t="shared" si="774"/>
        <v>4 days</v>
      </c>
      <c r="G9405" t="s">
        <v>49</v>
      </c>
      <c r="H9405" t="s">
        <v>1905</v>
      </c>
      <c r="I9405" t="s">
        <v>1906</v>
      </c>
      <c r="J9405" t="s">
        <v>25</v>
      </c>
      <c r="K9405" t="s">
        <v>26</v>
      </c>
      <c r="L9405" t="s">
        <v>1313</v>
      </c>
      <c r="M9405" t="s">
        <v>309</v>
      </c>
      <c r="N9405">
        <v>85705</v>
      </c>
      <c r="O9405" t="s">
        <v>43</v>
      </c>
      <c r="P9405" t="s">
        <v>6833</v>
      </c>
      <c r="Q9405" t="s">
        <v>31</v>
      </c>
      <c r="R9405" t="s">
        <v>64</v>
      </c>
      <c r="S9405" t="s">
        <v>6834</v>
      </c>
      <c r="T9405" s="9">
        <v>4.2699999999999996</v>
      </c>
      <c r="U9405">
        <v>2</v>
      </c>
      <c r="V9405" s="2">
        <v>0.2</v>
      </c>
      <c r="W9405" s="6">
        <v>0.96</v>
      </c>
      <c r="X9405" s="14">
        <f>AA9405-W9405</f>
        <v>5.871999999999999</v>
      </c>
      <c r="Y9405" s="6">
        <f>T9405*U9405</f>
        <v>8.5399999999999991</v>
      </c>
      <c r="Z9405" s="6">
        <f>Y9405*V9405</f>
        <v>1.708</v>
      </c>
      <c r="AA9405" s="6">
        <f t="shared" si="771"/>
        <v>6.831999999999999</v>
      </c>
    </row>
    <row r="9406" spans="2:27" x14ac:dyDescent="0.3">
      <c r="B9406">
        <v>9403</v>
      </c>
      <c r="C9406" t="s">
        <v>10605</v>
      </c>
      <c r="D9406" s="1">
        <v>42712</v>
      </c>
      <c r="E9406" s="1">
        <v>42599</v>
      </c>
      <c r="F9406" s="23" t="s">
        <v>10956</v>
      </c>
      <c r="G9406" t="s">
        <v>22</v>
      </c>
      <c r="H9406" t="s">
        <v>3494</v>
      </c>
      <c r="I9406" t="s">
        <v>3495</v>
      </c>
      <c r="J9406" t="s">
        <v>25</v>
      </c>
      <c r="K9406" t="s">
        <v>26</v>
      </c>
      <c r="L9406" t="s">
        <v>265</v>
      </c>
      <c r="M9406" t="s">
        <v>266</v>
      </c>
      <c r="N9406">
        <v>10024</v>
      </c>
      <c r="O9406" t="s">
        <v>147</v>
      </c>
      <c r="P9406" t="s">
        <v>2404</v>
      </c>
      <c r="Q9406" t="s">
        <v>31</v>
      </c>
      <c r="R9406" t="s">
        <v>55</v>
      </c>
      <c r="S9406" t="s">
        <v>2405</v>
      </c>
      <c r="T9406" s="9">
        <v>209.15</v>
      </c>
      <c r="U9406">
        <v>2</v>
      </c>
      <c r="V9406" s="2">
        <v>0.4</v>
      </c>
      <c r="W9406" s="6">
        <v>-66.23</v>
      </c>
      <c r="X9406" s="14">
        <f>AA9406-W9406</f>
        <v>317.20999999999998</v>
      </c>
      <c r="Y9406" s="6">
        <f>T9406*U9406</f>
        <v>418.3</v>
      </c>
      <c r="Z9406" s="6">
        <f>Y9406*V9406</f>
        <v>167.32000000000002</v>
      </c>
      <c r="AA9406" s="6">
        <f t="shared" si="771"/>
        <v>250.98</v>
      </c>
    </row>
    <row r="9407" spans="2:27" x14ac:dyDescent="0.3">
      <c r="B9407">
        <v>9404</v>
      </c>
      <c r="C9407" t="s">
        <v>10605</v>
      </c>
      <c r="D9407" s="1">
        <v>42712</v>
      </c>
      <c r="E9407" s="1">
        <v>42599</v>
      </c>
      <c r="F9407" s="23" t="s">
        <v>10956</v>
      </c>
      <c r="G9407" t="s">
        <v>22</v>
      </c>
      <c r="H9407" t="s">
        <v>3494</v>
      </c>
      <c r="I9407" t="s">
        <v>3495</v>
      </c>
      <c r="J9407" t="s">
        <v>25</v>
      </c>
      <c r="K9407" t="s">
        <v>26</v>
      </c>
      <c r="L9407" t="s">
        <v>265</v>
      </c>
      <c r="M9407" t="s">
        <v>266</v>
      </c>
      <c r="N9407">
        <v>10024</v>
      </c>
      <c r="O9407" t="s">
        <v>147</v>
      </c>
      <c r="P9407" t="s">
        <v>5008</v>
      </c>
      <c r="Q9407" t="s">
        <v>45</v>
      </c>
      <c r="R9407" t="s">
        <v>58</v>
      </c>
      <c r="S9407" t="s">
        <v>5009</v>
      </c>
      <c r="T9407" s="9">
        <v>1591.02</v>
      </c>
      <c r="U9407">
        <v>6</v>
      </c>
      <c r="V9407" s="2">
        <v>0</v>
      </c>
      <c r="W9407" s="6">
        <v>286.38</v>
      </c>
      <c r="X9407" s="14">
        <f>AA9407-W9407</f>
        <v>9259.74</v>
      </c>
      <c r="Y9407" s="6">
        <f>T9407*U9407</f>
        <v>9546.119999999999</v>
      </c>
      <c r="Z9407" s="6">
        <f>Y9407*V9407</f>
        <v>0</v>
      </c>
      <c r="AA9407" s="6">
        <f t="shared" si="771"/>
        <v>9546.119999999999</v>
      </c>
    </row>
    <row r="9408" spans="2:27" x14ac:dyDescent="0.3">
      <c r="B9408">
        <v>9405</v>
      </c>
      <c r="C9408" t="s">
        <v>10606</v>
      </c>
      <c r="D9408" s="1">
        <v>42838</v>
      </c>
      <c r="E9408" s="1">
        <v>42842</v>
      </c>
      <c r="F9408" s="9" t="str">
        <f t="shared" ref="F9408:F9414" si="775">DATEDIF(D9408,E9408,"d")&amp;" days"</f>
        <v>4 days</v>
      </c>
      <c r="G9408" t="s">
        <v>49</v>
      </c>
      <c r="H9408" t="s">
        <v>2643</v>
      </c>
      <c r="I9408" t="s">
        <v>2644</v>
      </c>
      <c r="J9408" t="s">
        <v>40</v>
      </c>
      <c r="K9408" t="s">
        <v>26</v>
      </c>
      <c r="L9408" t="s">
        <v>145</v>
      </c>
      <c r="M9408" t="s">
        <v>146</v>
      </c>
      <c r="N9408">
        <v>19134</v>
      </c>
      <c r="O9408" t="s">
        <v>147</v>
      </c>
      <c r="P9408" t="s">
        <v>4986</v>
      </c>
      <c r="Q9408" t="s">
        <v>45</v>
      </c>
      <c r="R9408" t="s">
        <v>268</v>
      </c>
      <c r="S9408" t="s">
        <v>4987</v>
      </c>
      <c r="T9408" s="9">
        <v>7.92</v>
      </c>
      <c r="U9408">
        <v>5</v>
      </c>
      <c r="V9408" s="2">
        <v>0.2</v>
      </c>
      <c r="W9408" s="6">
        <v>1.68</v>
      </c>
      <c r="X9408" s="14">
        <f>AA9408-W9408</f>
        <v>30</v>
      </c>
      <c r="Y9408" s="6">
        <f>T9408*U9408</f>
        <v>39.6</v>
      </c>
      <c r="Z9408" s="6">
        <f>Y9408*V9408</f>
        <v>7.9200000000000008</v>
      </c>
      <c r="AA9408" s="6">
        <f t="shared" si="771"/>
        <v>31.68</v>
      </c>
    </row>
    <row r="9409" spans="2:27" x14ac:dyDescent="0.3">
      <c r="B9409">
        <v>9406</v>
      </c>
      <c r="C9409" t="s">
        <v>10607</v>
      </c>
      <c r="D9409" s="1">
        <v>41712</v>
      </c>
      <c r="E9409" s="1">
        <v>41715</v>
      </c>
      <c r="F9409" s="9" t="str">
        <f t="shared" si="775"/>
        <v>3 days</v>
      </c>
      <c r="G9409" t="s">
        <v>187</v>
      </c>
      <c r="H9409" t="s">
        <v>439</v>
      </c>
      <c r="I9409" t="s">
        <v>440</v>
      </c>
      <c r="J9409" t="s">
        <v>101</v>
      </c>
      <c r="K9409" t="s">
        <v>26</v>
      </c>
      <c r="L9409" t="s">
        <v>302</v>
      </c>
      <c r="M9409" t="s">
        <v>210</v>
      </c>
      <c r="N9409">
        <v>60653</v>
      </c>
      <c r="O9409" t="s">
        <v>104</v>
      </c>
      <c r="P9409" t="s">
        <v>5848</v>
      </c>
      <c r="Q9409" t="s">
        <v>70</v>
      </c>
      <c r="R9409" t="s">
        <v>683</v>
      </c>
      <c r="S9409" t="s">
        <v>5849</v>
      </c>
      <c r="T9409" s="9">
        <v>574.91</v>
      </c>
      <c r="U9409">
        <v>2</v>
      </c>
      <c r="V9409" s="2">
        <v>0.3</v>
      </c>
      <c r="W9409" s="6">
        <v>156.05000000000001</v>
      </c>
      <c r="X9409" s="14">
        <f>AA9409-W9409</f>
        <v>648.82400000000007</v>
      </c>
      <c r="Y9409" s="6">
        <f>T9409*U9409</f>
        <v>1149.82</v>
      </c>
      <c r="Z9409" s="6">
        <f>Y9409*V9409</f>
        <v>344.94599999999997</v>
      </c>
      <c r="AA9409" s="6">
        <f t="shared" si="771"/>
        <v>804.87400000000002</v>
      </c>
    </row>
    <row r="9410" spans="2:27" x14ac:dyDescent="0.3">
      <c r="B9410">
        <v>9407</v>
      </c>
      <c r="C9410" t="s">
        <v>10607</v>
      </c>
      <c r="D9410" s="1">
        <v>41712</v>
      </c>
      <c r="E9410" s="1">
        <v>41715</v>
      </c>
      <c r="F9410" s="9" t="str">
        <f t="shared" si="775"/>
        <v>3 days</v>
      </c>
      <c r="G9410" t="s">
        <v>187</v>
      </c>
      <c r="H9410" t="s">
        <v>439</v>
      </c>
      <c r="I9410" t="s">
        <v>440</v>
      </c>
      <c r="J9410" t="s">
        <v>101</v>
      </c>
      <c r="K9410" t="s">
        <v>26</v>
      </c>
      <c r="L9410" t="s">
        <v>302</v>
      </c>
      <c r="M9410" t="s">
        <v>210</v>
      </c>
      <c r="N9410">
        <v>60653</v>
      </c>
      <c r="O9410" t="s">
        <v>104</v>
      </c>
      <c r="P9410" t="s">
        <v>8228</v>
      </c>
      <c r="Q9410" t="s">
        <v>45</v>
      </c>
      <c r="R9410" t="s">
        <v>89</v>
      </c>
      <c r="S9410" t="s">
        <v>8229</v>
      </c>
      <c r="T9410" s="9">
        <v>8.4499999999999993</v>
      </c>
      <c r="U9410">
        <v>2</v>
      </c>
      <c r="V9410" s="2">
        <v>0.2</v>
      </c>
      <c r="W9410" s="6">
        <v>2.64</v>
      </c>
      <c r="X9410" s="14">
        <f>AA9410-W9410</f>
        <v>10.879999999999999</v>
      </c>
      <c r="Y9410" s="6">
        <f>T9410*U9410</f>
        <v>16.899999999999999</v>
      </c>
      <c r="Z9410" s="6">
        <f>Y9410*V9410</f>
        <v>3.38</v>
      </c>
      <c r="AA9410" s="6">
        <f t="shared" si="771"/>
        <v>13.52</v>
      </c>
    </row>
    <row r="9411" spans="2:27" x14ac:dyDescent="0.3">
      <c r="B9411">
        <v>9408</v>
      </c>
      <c r="C9411" t="s">
        <v>10608</v>
      </c>
      <c r="D9411" s="1">
        <v>43000</v>
      </c>
      <c r="E9411" s="1">
        <v>43002</v>
      </c>
      <c r="F9411" s="9" t="str">
        <f t="shared" si="775"/>
        <v>2 days</v>
      </c>
      <c r="G9411" t="s">
        <v>22</v>
      </c>
      <c r="H9411" t="s">
        <v>814</v>
      </c>
      <c r="I9411" t="s">
        <v>815</v>
      </c>
      <c r="J9411" t="s">
        <v>25</v>
      </c>
      <c r="K9411" t="s">
        <v>26</v>
      </c>
      <c r="L9411" t="s">
        <v>265</v>
      </c>
      <c r="M9411" t="s">
        <v>266</v>
      </c>
      <c r="N9411">
        <v>10035</v>
      </c>
      <c r="O9411" t="s">
        <v>147</v>
      </c>
      <c r="P9411" t="s">
        <v>4820</v>
      </c>
      <c r="Q9411" t="s">
        <v>70</v>
      </c>
      <c r="R9411" t="s">
        <v>160</v>
      </c>
      <c r="S9411" t="s">
        <v>4821</v>
      </c>
      <c r="T9411" s="9">
        <v>1071</v>
      </c>
      <c r="U9411">
        <v>9</v>
      </c>
      <c r="V9411" s="2">
        <v>0</v>
      </c>
      <c r="W9411" s="6">
        <v>171.36</v>
      </c>
      <c r="X9411" s="14">
        <f>AA9411-W9411</f>
        <v>9467.64</v>
      </c>
      <c r="Y9411" s="6">
        <f>T9411*U9411</f>
        <v>9639</v>
      </c>
      <c r="Z9411" s="6">
        <f>Y9411*V9411</f>
        <v>0</v>
      </c>
      <c r="AA9411" s="6">
        <f t="shared" si="771"/>
        <v>9639</v>
      </c>
    </row>
    <row r="9412" spans="2:27" x14ac:dyDescent="0.3">
      <c r="B9412">
        <v>9409</v>
      </c>
      <c r="C9412" t="s">
        <v>10608</v>
      </c>
      <c r="D9412" s="1">
        <v>43000</v>
      </c>
      <c r="E9412" s="1">
        <v>43002</v>
      </c>
      <c r="F9412" s="9" t="str">
        <f t="shared" si="775"/>
        <v>2 days</v>
      </c>
      <c r="G9412" t="s">
        <v>22</v>
      </c>
      <c r="H9412" t="s">
        <v>814</v>
      </c>
      <c r="I9412" t="s">
        <v>815</v>
      </c>
      <c r="J9412" t="s">
        <v>25</v>
      </c>
      <c r="K9412" t="s">
        <v>26</v>
      </c>
      <c r="L9412" t="s">
        <v>265</v>
      </c>
      <c r="M9412" t="s">
        <v>266</v>
      </c>
      <c r="N9412">
        <v>10035</v>
      </c>
      <c r="O9412" t="s">
        <v>147</v>
      </c>
      <c r="P9412" t="s">
        <v>1718</v>
      </c>
      <c r="Q9412" t="s">
        <v>31</v>
      </c>
      <c r="R9412" t="s">
        <v>64</v>
      </c>
      <c r="S9412" t="s">
        <v>8150</v>
      </c>
      <c r="T9412" s="9">
        <v>12.07</v>
      </c>
      <c r="U9412">
        <v>1</v>
      </c>
      <c r="V9412" s="2">
        <v>0</v>
      </c>
      <c r="W9412" s="6">
        <v>3.98</v>
      </c>
      <c r="X9412" s="14">
        <f>AA9412-W9412</f>
        <v>8.09</v>
      </c>
      <c r="Y9412" s="6">
        <f>T9412*U9412</f>
        <v>12.07</v>
      </c>
      <c r="Z9412" s="6">
        <f>Y9412*V9412</f>
        <v>0</v>
      </c>
      <c r="AA9412" s="6">
        <f t="shared" si="771"/>
        <v>12.07</v>
      </c>
    </row>
    <row r="9413" spans="2:27" x14ac:dyDescent="0.3">
      <c r="B9413">
        <v>9410</v>
      </c>
      <c r="C9413" t="s">
        <v>10609</v>
      </c>
      <c r="D9413" s="1">
        <v>43020</v>
      </c>
      <c r="E9413" s="1">
        <v>43082</v>
      </c>
      <c r="F9413" s="9" t="str">
        <f t="shared" si="775"/>
        <v>62 days</v>
      </c>
      <c r="G9413" t="s">
        <v>187</v>
      </c>
      <c r="H9413" t="s">
        <v>5062</v>
      </c>
      <c r="I9413" t="s">
        <v>5063</v>
      </c>
      <c r="J9413" t="s">
        <v>25</v>
      </c>
      <c r="K9413" t="s">
        <v>26</v>
      </c>
      <c r="L9413" t="s">
        <v>145</v>
      </c>
      <c r="M9413" t="s">
        <v>146</v>
      </c>
      <c r="N9413">
        <v>19143</v>
      </c>
      <c r="O9413" t="s">
        <v>147</v>
      </c>
      <c r="P9413" t="s">
        <v>2476</v>
      </c>
      <c r="Q9413" t="s">
        <v>45</v>
      </c>
      <c r="R9413" t="s">
        <v>74</v>
      </c>
      <c r="S9413" t="s">
        <v>2477</v>
      </c>
      <c r="T9413" s="9">
        <v>3.27</v>
      </c>
      <c r="U9413">
        <v>1</v>
      </c>
      <c r="V9413" s="2">
        <v>0.7</v>
      </c>
      <c r="W9413" s="6">
        <v>-2.5099999999999998</v>
      </c>
      <c r="X9413" s="14">
        <f>AA9413-W9413</f>
        <v>3.4910000000000001</v>
      </c>
      <c r="Y9413" s="6">
        <f>T9413*U9413</f>
        <v>3.27</v>
      </c>
      <c r="Z9413" s="6">
        <f>Y9413*V9413</f>
        <v>2.2889999999999997</v>
      </c>
      <c r="AA9413" s="6">
        <f t="shared" ref="AA9413:AA9476" si="776">Y9413-Z9413</f>
        <v>0.98100000000000032</v>
      </c>
    </row>
    <row r="9414" spans="2:27" x14ac:dyDescent="0.3">
      <c r="B9414">
        <v>9411</v>
      </c>
      <c r="C9414" t="s">
        <v>10609</v>
      </c>
      <c r="D9414" s="1">
        <v>43020</v>
      </c>
      <c r="E9414" s="1">
        <v>43082</v>
      </c>
      <c r="F9414" s="9" t="str">
        <f t="shared" si="775"/>
        <v>62 days</v>
      </c>
      <c r="G9414" t="s">
        <v>187</v>
      </c>
      <c r="H9414" t="s">
        <v>5062</v>
      </c>
      <c r="I9414" t="s">
        <v>5063</v>
      </c>
      <c r="J9414" t="s">
        <v>25</v>
      </c>
      <c r="K9414" t="s">
        <v>26</v>
      </c>
      <c r="L9414" t="s">
        <v>145</v>
      </c>
      <c r="M9414" t="s">
        <v>146</v>
      </c>
      <c r="N9414">
        <v>19143</v>
      </c>
      <c r="O9414" t="s">
        <v>147</v>
      </c>
      <c r="P9414" t="s">
        <v>1958</v>
      </c>
      <c r="Q9414" t="s">
        <v>31</v>
      </c>
      <c r="R9414" t="s">
        <v>64</v>
      </c>
      <c r="S9414" t="s">
        <v>1959</v>
      </c>
      <c r="T9414" s="9">
        <v>87.92</v>
      </c>
      <c r="U9414">
        <v>5</v>
      </c>
      <c r="V9414" s="2">
        <v>0.2</v>
      </c>
      <c r="W9414" s="6">
        <v>15.39</v>
      </c>
      <c r="X9414" s="14">
        <f>AA9414-W9414</f>
        <v>336.29</v>
      </c>
      <c r="Y9414" s="6">
        <f>T9414*U9414</f>
        <v>439.6</v>
      </c>
      <c r="Z9414" s="6">
        <f>Y9414*V9414</f>
        <v>87.920000000000016</v>
      </c>
      <c r="AA9414" s="6">
        <f t="shared" si="776"/>
        <v>351.68</v>
      </c>
    </row>
    <row r="9415" spans="2:27" x14ac:dyDescent="0.3">
      <c r="B9415">
        <v>9412</v>
      </c>
      <c r="C9415" t="s">
        <v>10610</v>
      </c>
      <c r="D9415" s="1">
        <v>42646</v>
      </c>
      <c r="E9415" s="1">
        <v>42443</v>
      </c>
      <c r="F9415" s="23" t="s">
        <v>10956</v>
      </c>
      <c r="G9415" t="s">
        <v>22</v>
      </c>
      <c r="H9415" t="s">
        <v>1625</v>
      </c>
      <c r="I9415" t="s">
        <v>1626</v>
      </c>
      <c r="J9415" t="s">
        <v>40</v>
      </c>
      <c r="K9415" t="s">
        <v>26</v>
      </c>
      <c r="L9415" t="s">
        <v>3950</v>
      </c>
      <c r="M9415" t="s">
        <v>309</v>
      </c>
      <c r="N9415">
        <v>85301</v>
      </c>
      <c r="O9415" t="s">
        <v>43</v>
      </c>
      <c r="P9415" t="s">
        <v>2068</v>
      </c>
      <c r="Q9415" t="s">
        <v>45</v>
      </c>
      <c r="R9415" t="s">
        <v>58</v>
      </c>
      <c r="S9415" t="s">
        <v>2069</v>
      </c>
      <c r="T9415" s="9">
        <v>104.7</v>
      </c>
      <c r="U9415">
        <v>1</v>
      </c>
      <c r="V9415" s="2">
        <v>0.2</v>
      </c>
      <c r="W9415" s="6">
        <v>6.54</v>
      </c>
      <c r="X9415" s="14">
        <f>AA9415-W9415</f>
        <v>77.22</v>
      </c>
      <c r="Y9415" s="6">
        <f>T9415*U9415</f>
        <v>104.7</v>
      </c>
      <c r="Z9415" s="6">
        <f>Y9415*V9415</f>
        <v>20.94</v>
      </c>
      <c r="AA9415" s="6">
        <f t="shared" si="776"/>
        <v>83.76</v>
      </c>
    </row>
    <row r="9416" spans="2:27" x14ac:dyDescent="0.3">
      <c r="B9416">
        <v>9413</v>
      </c>
      <c r="C9416" t="s">
        <v>10611</v>
      </c>
      <c r="D9416" s="1">
        <v>42031</v>
      </c>
      <c r="E9416" s="1">
        <v>42033</v>
      </c>
      <c r="F9416" s="9" t="str">
        <f t="shared" ref="F9416:F9420" si="777">DATEDIF(D9416,E9416,"d")&amp;" days"</f>
        <v>2 days</v>
      </c>
      <c r="G9416" t="s">
        <v>187</v>
      </c>
      <c r="H9416" t="s">
        <v>2126</v>
      </c>
      <c r="I9416" t="s">
        <v>2127</v>
      </c>
      <c r="J9416" t="s">
        <v>25</v>
      </c>
      <c r="K9416" t="s">
        <v>26</v>
      </c>
      <c r="L9416" t="s">
        <v>41</v>
      </c>
      <c r="M9416" t="s">
        <v>42</v>
      </c>
      <c r="N9416">
        <v>90036</v>
      </c>
      <c r="O9416" t="s">
        <v>43</v>
      </c>
      <c r="P9416" t="s">
        <v>1876</v>
      </c>
      <c r="Q9416" t="s">
        <v>31</v>
      </c>
      <c r="R9416" t="s">
        <v>35</v>
      </c>
      <c r="S9416" t="s">
        <v>1877</v>
      </c>
      <c r="T9416" s="9">
        <v>2803.92</v>
      </c>
      <c r="U9416">
        <v>5</v>
      </c>
      <c r="V9416" s="2">
        <v>0.2</v>
      </c>
      <c r="W9416" s="6">
        <v>0</v>
      </c>
      <c r="X9416" s="14">
        <f>AA9416-W9416</f>
        <v>11215.68</v>
      </c>
      <c r="Y9416" s="6">
        <f>T9416*U9416</f>
        <v>14019.6</v>
      </c>
      <c r="Z9416" s="6">
        <f>Y9416*V9416</f>
        <v>2803.92</v>
      </c>
      <c r="AA9416" s="6">
        <f t="shared" si="776"/>
        <v>11215.68</v>
      </c>
    </row>
    <row r="9417" spans="2:27" x14ac:dyDescent="0.3">
      <c r="B9417">
        <v>9414</v>
      </c>
      <c r="C9417" t="s">
        <v>10612</v>
      </c>
      <c r="D9417" s="1">
        <v>42639</v>
      </c>
      <c r="E9417" s="1">
        <v>42640</v>
      </c>
      <c r="F9417" s="9" t="str">
        <f t="shared" si="777"/>
        <v>1 days</v>
      </c>
      <c r="G9417" t="s">
        <v>187</v>
      </c>
      <c r="H9417" t="s">
        <v>5181</v>
      </c>
      <c r="I9417" t="s">
        <v>5182</v>
      </c>
      <c r="J9417" t="s">
        <v>40</v>
      </c>
      <c r="K9417" t="s">
        <v>26</v>
      </c>
      <c r="L9417" t="s">
        <v>183</v>
      </c>
      <c r="M9417" t="s">
        <v>103</v>
      </c>
      <c r="N9417">
        <v>77041</v>
      </c>
      <c r="O9417" t="s">
        <v>104</v>
      </c>
      <c r="P9417" t="s">
        <v>3228</v>
      </c>
      <c r="Q9417" t="s">
        <v>45</v>
      </c>
      <c r="R9417" t="s">
        <v>74</v>
      </c>
      <c r="S9417" t="s">
        <v>3229</v>
      </c>
      <c r="T9417" s="9">
        <v>6.82</v>
      </c>
      <c r="U9417">
        <v>2</v>
      </c>
      <c r="V9417" s="2">
        <v>0.8</v>
      </c>
      <c r="W9417" s="6">
        <v>-11.59</v>
      </c>
      <c r="X9417" s="14">
        <f>AA9417-W9417</f>
        <v>14.318</v>
      </c>
      <c r="Y9417" s="6">
        <f>T9417*U9417</f>
        <v>13.64</v>
      </c>
      <c r="Z9417" s="6">
        <f>Y9417*V9417</f>
        <v>10.912000000000001</v>
      </c>
      <c r="AA9417" s="6">
        <f t="shared" si="776"/>
        <v>2.7279999999999998</v>
      </c>
    </row>
    <row r="9418" spans="2:27" x14ac:dyDescent="0.3">
      <c r="B9418">
        <v>9415</v>
      </c>
      <c r="C9418" t="s">
        <v>10613</v>
      </c>
      <c r="D9418" s="1">
        <v>42295</v>
      </c>
      <c r="E9418" s="1">
        <v>42299</v>
      </c>
      <c r="F9418" s="9" t="str">
        <f t="shared" si="777"/>
        <v>4 days</v>
      </c>
      <c r="G9418" t="s">
        <v>49</v>
      </c>
      <c r="H9418" t="s">
        <v>4690</v>
      </c>
      <c r="I9418" t="s">
        <v>4691</v>
      </c>
      <c r="J9418" t="s">
        <v>25</v>
      </c>
      <c r="K9418" t="s">
        <v>26</v>
      </c>
      <c r="L9418" t="s">
        <v>94</v>
      </c>
      <c r="M9418" t="s">
        <v>95</v>
      </c>
      <c r="N9418">
        <v>98115</v>
      </c>
      <c r="O9418" t="s">
        <v>43</v>
      </c>
      <c r="P9418" t="s">
        <v>9202</v>
      </c>
      <c r="Q9418" t="s">
        <v>70</v>
      </c>
      <c r="R9418" t="s">
        <v>71</v>
      </c>
      <c r="S9418" t="s">
        <v>9203</v>
      </c>
      <c r="T9418" s="9">
        <v>249.58</v>
      </c>
      <c r="U9418">
        <v>2</v>
      </c>
      <c r="V9418" s="2">
        <v>0.2</v>
      </c>
      <c r="W9418" s="6">
        <v>15.6</v>
      </c>
      <c r="X9418" s="14">
        <f>AA9418-W9418</f>
        <v>383.72800000000001</v>
      </c>
      <c r="Y9418" s="6">
        <f>T9418*U9418</f>
        <v>499.16</v>
      </c>
      <c r="Z9418" s="6">
        <f>Y9418*V9418</f>
        <v>99.832000000000008</v>
      </c>
      <c r="AA9418" s="6">
        <f t="shared" si="776"/>
        <v>399.32800000000003</v>
      </c>
    </row>
    <row r="9419" spans="2:27" x14ac:dyDescent="0.3">
      <c r="B9419">
        <v>9416</v>
      </c>
      <c r="C9419" t="s">
        <v>10613</v>
      </c>
      <c r="D9419" s="1">
        <v>42295</v>
      </c>
      <c r="E9419" s="1">
        <v>42299</v>
      </c>
      <c r="F9419" s="9" t="str">
        <f t="shared" si="777"/>
        <v>4 days</v>
      </c>
      <c r="G9419" t="s">
        <v>49</v>
      </c>
      <c r="H9419" t="s">
        <v>4690</v>
      </c>
      <c r="I9419" t="s">
        <v>4691</v>
      </c>
      <c r="J9419" t="s">
        <v>25</v>
      </c>
      <c r="K9419" t="s">
        <v>26</v>
      </c>
      <c r="L9419" t="s">
        <v>94</v>
      </c>
      <c r="M9419" t="s">
        <v>95</v>
      </c>
      <c r="N9419">
        <v>98115</v>
      </c>
      <c r="O9419" t="s">
        <v>43</v>
      </c>
      <c r="P9419" t="s">
        <v>5444</v>
      </c>
      <c r="Q9419" t="s">
        <v>45</v>
      </c>
      <c r="R9419" t="s">
        <v>89</v>
      </c>
      <c r="S9419" t="s">
        <v>5445</v>
      </c>
      <c r="T9419" s="9">
        <v>17.940000000000001</v>
      </c>
      <c r="U9419">
        <v>3</v>
      </c>
      <c r="V9419" s="2">
        <v>0</v>
      </c>
      <c r="W9419" s="6">
        <v>8.7899999999999991</v>
      </c>
      <c r="X9419" s="14">
        <f>AA9419-W9419</f>
        <v>45.030000000000008</v>
      </c>
      <c r="Y9419" s="6">
        <f>T9419*U9419</f>
        <v>53.820000000000007</v>
      </c>
      <c r="Z9419" s="6">
        <f>Y9419*V9419</f>
        <v>0</v>
      </c>
      <c r="AA9419" s="6">
        <f t="shared" si="776"/>
        <v>53.820000000000007</v>
      </c>
    </row>
    <row r="9420" spans="2:27" x14ac:dyDescent="0.3">
      <c r="B9420">
        <v>9417</v>
      </c>
      <c r="C9420" t="s">
        <v>10613</v>
      </c>
      <c r="D9420" s="1">
        <v>42295</v>
      </c>
      <c r="E9420" s="1">
        <v>42299</v>
      </c>
      <c r="F9420" s="9" t="str">
        <f t="shared" si="777"/>
        <v>4 days</v>
      </c>
      <c r="G9420" t="s">
        <v>49</v>
      </c>
      <c r="H9420" t="s">
        <v>4690</v>
      </c>
      <c r="I9420" t="s">
        <v>4691</v>
      </c>
      <c r="J9420" t="s">
        <v>25</v>
      </c>
      <c r="K9420" t="s">
        <v>26</v>
      </c>
      <c r="L9420" t="s">
        <v>94</v>
      </c>
      <c r="M9420" t="s">
        <v>95</v>
      </c>
      <c r="N9420">
        <v>98115</v>
      </c>
      <c r="O9420" t="s">
        <v>43</v>
      </c>
      <c r="P9420" t="s">
        <v>929</v>
      </c>
      <c r="Q9420" t="s">
        <v>31</v>
      </c>
      <c r="R9420" t="s">
        <v>64</v>
      </c>
      <c r="S9420" t="s">
        <v>930</v>
      </c>
      <c r="T9420" s="9">
        <v>10.11</v>
      </c>
      <c r="U9420">
        <v>3</v>
      </c>
      <c r="V9420" s="2">
        <v>0</v>
      </c>
      <c r="W9420" s="6">
        <v>3.24</v>
      </c>
      <c r="X9420" s="14">
        <f>AA9420-W9420</f>
        <v>27.089999999999996</v>
      </c>
      <c r="Y9420" s="6">
        <f>T9420*U9420</f>
        <v>30.33</v>
      </c>
      <c r="Z9420" s="6">
        <f>Y9420*V9420</f>
        <v>0</v>
      </c>
      <c r="AA9420" s="6">
        <f t="shared" si="776"/>
        <v>30.33</v>
      </c>
    </row>
    <row r="9421" spans="2:27" x14ac:dyDescent="0.3">
      <c r="B9421">
        <v>9418</v>
      </c>
      <c r="C9421" t="s">
        <v>10614</v>
      </c>
      <c r="D9421" s="1">
        <v>41939</v>
      </c>
      <c r="E9421" s="1">
        <v>41650</v>
      </c>
      <c r="F9421" s="23" t="s">
        <v>10956</v>
      </c>
      <c r="G9421" t="s">
        <v>49</v>
      </c>
      <c r="H9421" t="s">
        <v>2317</v>
      </c>
      <c r="I9421" t="s">
        <v>2318</v>
      </c>
      <c r="J9421" t="s">
        <v>101</v>
      </c>
      <c r="K9421" t="s">
        <v>26</v>
      </c>
      <c r="L9421" t="s">
        <v>1710</v>
      </c>
      <c r="M9421" t="s">
        <v>87</v>
      </c>
      <c r="N9421">
        <v>28314</v>
      </c>
      <c r="O9421" t="s">
        <v>29</v>
      </c>
      <c r="P9421" t="s">
        <v>3058</v>
      </c>
      <c r="Q9421" t="s">
        <v>45</v>
      </c>
      <c r="R9421" t="s">
        <v>89</v>
      </c>
      <c r="S9421" t="s">
        <v>3059</v>
      </c>
      <c r="T9421" s="9">
        <v>10.37</v>
      </c>
      <c r="U9421">
        <v>2</v>
      </c>
      <c r="V9421" s="2">
        <v>0.2</v>
      </c>
      <c r="W9421" s="6">
        <v>3.63</v>
      </c>
      <c r="X9421" s="14">
        <f>AA9421-W9421</f>
        <v>12.962</v>
      </c>
      <c r="Y9421" s="6">
        <f>T9421*U9421</f>
        <v>20.74</v>
      </c>
      <c r="Z9421" s="6">
        <f>Y9421*V9421</f>
        <v>4.1479999999999997</v>
      </c>
      <c r="AA9421" s="6">
        <f t="shared" si="776"/>
        <v>16.591999999999999</v>
      </c>
    </row>
    <row r="9422" spans="2:27" x14ac:dyDescent="0.3">
      <c r="B9422">
        <v>9419</v>
      </c>
      <c r="C9422" t="s">
        <v>10614</v>
      </c>
      <c r="D9422" s="1">
        <v>41939</v>
      </c>
      <c r="E9422" s="1">
        <v>41650</v>
      </c>
      <c r="F9422" s="23" t="s">
        <v>10956</v>
      </c>
      <c r="G9422" t="s">
        <v>49</v>
      </c>
      <c r="H9422" t="s">
        <v>2317</v>
      </c>
      <c r="I9422" t="s">
        <v>2318</v>
      </c>
      <c r="J9422" t="s">
        <v>101</v>
      </c>
      <c r="K9422" t="s">
        <v>26</v>
      </c>
      <c r="L9422" t="s">
        <v>1710</v>
      </c>
      <c r="M9422" t="s">
        <v>87</v>
      </c>
      <c r="N9422">
        <v>28314</v>
      </c>
      <c r="O9422" t="s">
        <v>29</v>
      </c>
      <c r="P9422" t="s">
        <v>3192</v>
      </c>
      <c r="Q9422" t="s">
        <v>45</v>
      </c>
      <c r="R9422" t="s">
        <v>89</v>
      </c>
      <c r="S9422" t="s">
        <v>185</v>
      </c>
      <c r="T9422" s="9">
        <v>11.95</v>
      </c>
      <c r="U9422">
        <v>3</v>
      </c>
      <c r="V9422" s="2">
        <v>0.2</v>
      </c>
      <c r="W9422" s="6">
        <v>4.03</v>
      </c>
      <c r="X9422" s="14">
        <f>AA9422-W9422</f>
        <v>24.649999999999995</v>
      </c>
      <c r="Y9422" s="6">
        <f>T9422*U9422</f>
        <v>35.849999999999994</v>
      </c>
      <c r="Z9422" s="6">
        <f>Y9422*V9422</f>
        <v>7.169999999999999</v>
      </c>
      <c r="AA9422" s="6">
        <f t="shared" si="776"/>
        <v>28.679999999999996</v>
      </c>
    </row>
    <row r="9423" spans="2:27" x14ac:dyDescent="0.3">
      <c r="B9423">
        <v>9420</v>
      </c>
      <c r="C9423" t="s">
        <v>10615</v>
      </c>
      <c r="D9423" s="1">
        <v>42776</v>
      </c>
      <c r="E9423" s="1">
        <v>42835</v>
      </c>
      <c r="F9423" s="9" t="str">
        <f t="shared" ref="F9423:F9428" si="778">DATEDIF(D9423,E9423,"d")&amp;" days"</f>
        <v>59 days</v>
      </c>
      <c r="G9423" t="s">
        <v>22</v>
      </c>
      <c r="H9423" t="s">
        <v>2332</v>
      </c>
      <c r="I9423" t="s">
        <v>2333</v>
      </c>
      <c r="J9423" t="s">
        <v>40</v>
      </c>
      <c r="K9423" t="s">
        <v>26</v>
      </c>
      <c r="L9423" t="s">
        <v>183</v>
      </c>
      <c r="M9423" t="s">
        <v>103</v>
      </c>
      <c r="N9423">
        <v>77041</v>
      </c>
      <c r="O9423" t="s">
        <v>104</v>
      </c>
      <c r="P9423" t="s">
        <v>1996</v>
      </c>
      <c r="Q9423" t="s">
        <v>45</v>
      </c>
      <c r="R9423" t="s">
        <v>77</v>
      </c>
      <c r="S9423" t="s">
        <v>1997</v>
      </c>
      <c r="T9423" s="9">
        <v>15.22</v>
      </c>
      <c r="U9423">
        <v>2</v>
      </c>
      <c r="V9423" s="2">
        <v>0.8</v>
      </c>
      <c r="W9423" s="6">
        <v>-38.82</v>
      </c>
      <c r="X9423" s="14">
        <f>AA9423-W9423</f>
        <v>44.908000000000001</v>
      </c>
      <c r="Y9423" s="6">
        <f>T9423*U9423</f>
        <v>30.44</v>
      </c>
      <c r="Z9423" s="6">
        <f>Y9423*V9423</f>
        <v>24.352000000000004</v>
      </c>
      <c r="AA9423" s="6">
        <f t="shared" si="776"/>
        <v>6.0879999999999974</v>
      </c>
    </row>
    <row r="9424" spans="2:27" x14ac:dyDescent="0.3">
      <c r="B9424">
        <v>9421</v>
      </c>
      <c r="C9424" t="s">
        <v>10615</v>
      </c>
      <c r="D9424" s="1">
        <v>42776</v>
      </c>
      <c r="E9424" s="1">
        <v>42835</v>
      </c>
      <c r="F9424" s="9" t="str">
        <f t="shared" si="778"/>
        <v>59 days</v>
      </c>
      <c r="G9424" t="s">
        <v>22</v>
      </c>
      <c r="H9424" t="s">
        <v>2332</v>
      </c>
      <c r="I9424" t="s">
        <v>2333</v>
      </c>
      <c r="J9424" t="s">
        <v>40</v>
      </c>
      <c r="K9424" t="s">
        <v>26</v>
      </c>
      <c r="L9424" t="s">
        <v>183</v>
      </c>
      <c r="M9424" t="s">
        <v>103</v>
      </c>
      <c r="N9424">
        <v>77041</v>
      </c>
      <c r="O9424" t="s">
        <v>104</v>
      </c>
      <c r="P9424" t="s">
        <v>6735</v>
      </c>
      <c r="Q9424" t="s">
        <v>45</v>
      </c>
      <c r="R9424" t="s">
        <v>77</v>
      </c>
      <c r="S9424" t="s">
        <v>6736</v>
      </c>
      <c r="T9424" s="9">
        <v>21.98</v>
      </c>
      <c r="U9424">
        <v>6</v>
      </c>
      <c r="V9424" s="2">
        <v>0.8</v>
      </c>
      <c r="W9424" s="6">
        <v>-56.06</v>
      </c>
      <c r="X9424" s="14">
        <f>AA9424-W9424</f>
        <v>82.435999999999993</v>
      </c>
      <c r="Y9424" s="6">
        <f>T9424*U9424</f>
        <v>131.88</v>
      </c>
      <c r="Z9424" s="6">
        <f>Y9424*V9424</f>
        <v>105.504</v>
      </c>
      <c r="AA9424" s="6">
        <f t="shared" si="776"/>
        <v>26.375999999999991</v>
      </c>
    </row>
    <row r="9425" spans="2:27" x14ac:dyDescent="0.3">
      <c r="B9425">
        <v>9422</v>
      </c>
      <c r="C9425" t="s">
        <v>10616</v>
      </c>
      <c r="D9425" s="1">
        <v>41843</v>
      </c>
      <c r="E9425" s="1">
        <v>41847</v>
      </c>
      <c r="F9425" s="9" t="str">
        <f t="shared" si="778"/>
        <v>4 days</v>
      </c>
      <c r="G9425" t="s">
        <v>49</v>
      </c>
      <c r="H9425" t="s">
        <v>6791</v>
      </c>
      <c r="I9425" t="s">
        <v>6792</v>
      </c>
      <c r="J9425" t="s">
        <v>40</v>
      </c>
      <c r="K9425" t="s">
        <v>26</v>
      </c>
      <c r="L9425" t="s">
        <v>126</v>
      </c>
      <c r="M9425" t="s">
        <v>42</v>
      </c>
      <c r="N9425">
        <v>94122</v>
      </c>
      <c r="O9425" t="s">
        <v>43</v>
      </c>
      <c r="P9425" t="s">
        <v>4246</v>
      </c>
      <c r="Q9425" t="s">
        <v>70</v>
      </c>
      <c r="R9425" t="s">
        <v>71</v>
      </c>
      <c r="S9425" t="s">
        <v>4247</v>
      </c>
      <c r="T9425" s="9">
        <v>604.75</v>
      </c>
      <c r="U9425">
        <v>6</v>
      </c>
      <c r="V9425" s="2">
        <v>0.2</v>
      </c>
      <c r="W9425" s="6">
        <v>60.48</v>
      </c>
      <c r="X9425" s="14">
        <f>AA9425-W9425</f>
        <v>2842.32</v>
      </c>
      <c r="Y9425" s="6">
        <f>T9425*U9425</f>
        <v>3628.5</v>
      </c>
      <c r="Z9425" s="6">
        <f>Y9425*V9425</f>
        <v>725.7</v>
      </c>
      <c r="AA9425" s="6">
        <f t="shared" si="776"/>
        <v>2902.8</v>
      </c>
    </row>
    <row r="9426" spans="2:27" x14ac:dyDescent="0.3">
      <c r="B9426">
        <v>9423</v>
      </c>
      <c r="C9426" t="s">
        <v>10616</v>
      </c>
      <c r="D9426" s="1">
        <v>41843</v>
      </c>
      <c r="E9426" s="1">
        <v>41847</v>
      </c>
      <c r="F9426" s="9" t="str">
        <f t="shared" si="778"/>
        <v>4 days</v>
      </c>
      <c r="G9426" t="s">
        <v>49</v>
      </c>
      <c r="H9426" t="s">
        <v>6791</v>
      </c>
      <c r="I9426" t="s">
        <v>6792</v>
      </c>
      <c r="J9426" t="s">
        <v>40</v>
      </c>
      <c r="K9426" t="s">
        <v>26</v>
      </c>
      <c r="L9426" t="s">
        <v>126</v>
      </c>
      <c r="M9426" t="s">
        <v>42</v>
      </c>
      <c r="N9426">
        <v>94122</v>
      </c>
      <c r="O9426" t="s">
        <v>43</v>
      </c>
      <c r="P9426" t="s">
        <v>2335</v>
      </c>
      <c r="Q9426" t="s">
        <v>45</v>
      </c>
      <c r="R9426" t="s">
        <v>578</v>
      </c>
      <c r="S9426" t="s">
        <v>2336</v>
      </c>
      <c r="T9426" s="9">
        <v>40.700000000000003</v>
      </c>
      <c r="U9426">
        <v>5</v>
      </c>
      <c r="V9426" s="2">
        <v>0</v>
      </c>
      <c r="W9426" s="6">
        <v>11.8</v>
      </c>
      <c r="X9426" s="14">
        <f>AA9426-W9426</f>
        <v>191.7</v>
      </c>
      <c r="Y9426" s="6">
        <f>T9426*U9426</f>
        <v>203.5</v>
      </c>
      <c r="Z9426" s="6">
        <f>Y9426*V9426</f>
        <v>0</v>
      </c>
      <c r="AA9426" s="6">
        <f t="shared" si="776"/>
        <v>203.5</v>
      </c>
    </row>
    <row r="9427" spans="2:27" x14ac:dyDescent="0.3">
      <c r="B9427">
        <v>9424</v>
      </c>
      <c r="C9427" t="s">
        <v>10616</v>
      </c>
      <c r="D9427" s="1">
        <v>41843</v>
      </c>
      <c r="E9427" s="1">
        <v>41847</v>
      </c>
      <c r="F9427" s="9" t="str">
        <f t="shared" si="778"/>
        <v>4 days</v>
      </c>
      <c r="G9427" t="s">
        <v>49</v>
      </c>
      <c r="H9427" t="s">
        <v>6791</v>
      </c>
      <c r="I9427" t="s">
        <v>6792</v>
      </c>
      <c r="J9427" t="s">
        <v>40</v>
      </c>
      <c r="K9427" t="s">
        <v>26</v>
      </c>
      <c r="L9427" t="s">
        <v>126</v>
      </c>
      <c r="M9427" t="s">
        <v>42</v>
      </c>
      <c r="N9427">
        <v>94122</v>
      </c>
      <c r="O9427" t="s">
        <v>43</v>
      </c>
      <c r="P9427" t="s">
        <v>2823</v>
      </c>
      <c r="Q9427" t="s">
        <v>70</v>
      </c>
      <c r="R9427" t="s">
        <v>71</v>
      </c>
      <c r="S9427" t="s">
        <v>5870</v>
      </c>
      <c r="T9427" s="9">
        <v>302.38</v>
      </c>
      <c r="U9427">
        <v>3</v>
      </c>
      <c r="V9427" s="2">
        <v>0.2</v>
      </c>
      <c r="W9427" s="6">
        <v>37.799999999999997</v>
      </c>
      <c r="X9427" s="14">
        <f>AA9427-W9427</f>
        <v>687.91200000000003</v>
      </c>
      <c r="Y9427" s="6">
        <f>T9427*U9427</f>
        <v>907.14</v>
      </c>
      <c r="Z9427" s="6">
        <f>Y9427*V9427</f>
        <v>181.428</v>
      </c>
      <c r="AA9427" s="6">
        <f t="shared" si="776"/>
        <v>725.71199999999999</v>
      </c>
    </row>
    <row r="9428" spans="2:27" x14ac:dyDescent="0.3">
      <c r="B9428">
        <v>9425</v>
      </c>
      <c r="C9428" t="s">
        <v>10616</v>
      </c>
      <c r="D9428" s="1">
        <v>41843</v>
      </c>
      <c r="E9428" s="1">
        <v>41847</v>
      </c>
      <c r="F9428" s="9" t="str">
        <f t="shared" si="778"/>
        <v>4 days</v>
      </c>
      <c r="G9428" t="s">
        <v>49</v>
      </c>
      <c r="H9428" t="s">
        <v>6791</v>
      </c>
      <c r="I9428" t="s">
        <v>6792</v>
      </c>
      <c r="J9428" t="s">
        <v>40</v>
      </c>
      <c r="K9428" t="s">
        <v>26</v>
      </c>
      <c r="L9428" t="s">
        <v>126</v>
      </c>
      <c r="M9428" t="s">
        <v>42</v>
      </c>
      <c r="N9428">
        <v>94122</v>
      </c>
      <c r="O9428" t="s">
        <v>43</v>
      </c>
      <c r="P9428" t="s">
        <v>245</v>
      </c>
      <c r="Q9428" t="s">
        <v>70</v>
      </c>
      <c r="R9428" t="s">
        <v>160</v>
      </c>
      <c r="S9428" t="s">
        <v>246</v>
      </c>
      <c r="T9428" s="9">
        <v>45</v>
      </c>
      <c r="U9428">
        <v>3</v>
      </c>
      <c r="V9428" s="2">
        <v>0</v>
      </c>
      <c r="W9428" s="6">
        <v>4.95</v>
      </c>
      <c r="X9428" s="14">
        <f>AA9428-W9428</f>
        <v>130.05000000000001</v>
      </c>
      <c r="Y9428" s="6">
        <f>T9428*U9428</f>
        <v>135</v>
      </c>
      <c r="Z9428" s="6">
        <f>Y9428*V9428</f>
        <v>0</v>
      </c>
      <c r="AA9428" s="6">
        <f t="shared" si="776"/>
        <v>135</v>
      </c>
    </row>
    <row r="9429" spans="2:27" x14ac:dyDescent="0.3">
      <c r="B9429">
        <v>9426</v>
      </c>
      <c r="C9429" t="s">
        <v>10617</v>
      </c>
      <c r="D9429" s="1">
        <v>41982</v>
      </c>
      <c r="E9429" s="1">
        <v>41899</v>
      </c>
      <c r="F9429" s="23" t="s">
        <v>10956</v>
      </c>
      <c r="G9429" t="s">
        <v>22</v>
      </c>
      <c r="H9429" t="s">
        <v>4884</v>
      </c>
      <c r="I9429" t="s">
        <v>4885</v>
      </c>
      <c r="J9429" t="s">
        <v>25</v>
      </c>
      <c r="K9429" t="s">
        <v>26</v>
      </c>
      <c r="L9429" t="s">
        <v>265</v>
      </c>
      <c r="M9429" t="s">
        <v>266</v>
      </c>
      <c r="N9429">
        <v>10035</v>
      </c>
      <c r="O9429" t="s">
        <v>147</v>
      </c>
      <c r="P9429" t="s">
        <v>1876</v>
      </c>
      <c r="Q9429" t="s">
        <v>31</v>
      </c>
      <c r="R9429" t="s">
        <v>35</v>
      </c>
      <c r="S9429" t="s">
        <v>1877</v>
      </c>
      <c r="T9429" s="9">
        <v>3785.29</v>
      </c>
      <c r="U9429">
        <v>6</v>
      </c>
      <c r="V9429" s="2">
        <v>0.1</v>
      </c>
      <c r="W9429" s="6">
        <v>420.59</v>
      </c>
      <c r="X9429" s="14">
        <f>AA9429-W9429</f>
        <v>20019.975999999999</v>
      </c>
      <c r="Y9429" s="6">
        <f>T9429*U9429</f>
        <v>22711.739999999998</v>
      </c>
      <c r="Z9429" s="6">
        <f>Y9429*V9429</f>
        <v>2271.174</v>
      </c>
      <c r="AA9429" s="6">
        <f t="shared" si="776"/>
        <v>20440.565999999999</v>
      </c>
    </row>
    <row r="9430" spans="2:27" x14ac:dyDescent="0.3">
      <c r="B9430">
        <v>9427</v>
      </c>
      <c r="C9430" t="s">
        <v>10618</v>
      </c>
      <c r="D9430" s="1">
        <v>42628</v>
      </c>
      <c r="E9430" s="1">
        <v>42633</v>
      </c>
      <c r="F9430" s="9" t="str">
        <f>DATEDIF(D9430,E9430,"d")&amp;" days"</f>
        <v>5 days</v>
      </c>
      <c r="G9430" t="s">
        <v>49</v>
      </c>
      <c r="H9430" t="s">
        <v>7315</v>
      </c>
      <c r="I9430" t="s">
        <v>7316</v>
      </c>
      <c r="J9430" t="s">
        <v>25</v>
      </c>
      <c r="K9430" t="s">
        <v>26</v>
      </c>
      <c r="L9430" t="s">
        <v>94</v>
      </c>
      <c r="M9430" t="s">
        <v>95</v>
      </c>
      <c r="N9430">
        <v>98105</v>
      </c>
      <c r="O9430" t="s">
        <v>43</v>
      </c>
      <c r="P9430" t="s">
        <v>7481</v>
      </c>
      <c r="Q9430" t="s">
        <v>45</v>
      </c>
      <c r="R9430" t="s">
        <v>67</v>
      </c>
      <c r="S9430" t="s">
        <v>7482</v>
      </c>
      <c r="T9430" s="9">
        <v>35.4</v>
      </c>
      <c r="U9430">
        <v>5</v>
      </c>
      <c r="V9430" s="2">
        <v>0</v>
      </c>
      <c r="W9430" s="6">
        <v>13.45</v>
      </c>
      <c r="X9430" s="14">
        <f>AA9430-W9430</f>
        <v>163.55000000000001</v>
      </c>
      <c r="Y9430" s="6">
        <f>T9430*U9430</f>
        <v>177</v>
      </c>
      <c r="Z9430" s="6">
        <f>Y9430*V9430</f>
        <v>0</v>
      </c>
      <c r="AA9430" s="6">
        <f t="shared" si="776"/>
        <v>177</v>
      </c>
    </row>
    <row r="9431" spans="2:27" x14ac:dyDescent="0.3">
      <c r="B9431">
        <v>9428</v>
      </c>
      <c r="C9431" t="s">
        <v>10619</v>
      </c>
      <c r="D9431" s="1">
        <v>41970</v>
      </c>
      <c r="E9431" s="1">
        <v>41651</v>
      </c>
      <c r="F9431" s="23" t="s">
        <v>10956</v>
      </c>
      <c r="G9431" t="s">
        <v>49</v>
      </c>
      <c r="H9431" t="s">
        <v>6641</v>
      </c>
      <c r="I9431" t="s">
        <v>6642</v>
      </c>
      <c r="J9431" t="s">
        <v>40</v>
      </c>
      <c r="K9431" t="s">
        <v>26</v>
      </c>
      <c r="L9431" t="s">
        <v>3460</v>
      </c>
      <c r="M9431" t="s">
        <v>266</v>
      </c>
      <c r="N9431">
        <v>14215</v>
      </c>
      <c r="O9431" t="s">
        <v>147</v>
      </c>
      <c r="P9431" t="s">
        <v>3472</v>
      </c>
      <c r="Q9431" t="s">
        <v>31</v>
      </c>
      <c r="R9431" t="s">
        <v>64</v>
      </c>
      <c r="S9431" t="s">
        <v>3473</v>
      </c>
      <c r="T9431" s="9">
        <v>199.9</v>
      </c>
      <c r="U9431">
        <v>5</v>
      </c>
      <c r="V9431" s="2">
        <v>0</v>
      </c>
      <c r="W9431" s="6">
        <v>39.979999999999997</v>
      </c>
      <c r="X9431" s="14">
        <f>AA9431-W9431</f>
        <v>959.52</v>
      </c>
      <c r="Y9431" s="6">
        <f>T9431*U9431</f>
        <v>999.5</v>
      </c>
      <c r="Z9431" s="6">
        <f>Y9431*V9431</f>
        <v>0</v>
      </c>
      <c r="AA9431" s="6">
        <f t="shared" si="776"/>
        <v>999.5</v>
      </c>
    </row>
    <row r="9432" spans="2:27" x14ac:dyDescent="0.3">
      <c r="B9432">
        <v>9429</v>
      </c>
      <c r="C9432" t="s">
        <v>10620</v>
      </c>
      <c r="D9432" s="1">
        <v>41948</v>
      </c>
      <c r="E9432" s="1">
        <v>41775</v>
      </c>
      <c r="F9432" s="23" t="s">
        <v>10956</v>
      </c>
      <c r="G9432" t="s">
        <v>49</v>
      </c>
      <c r="H9432" t="s">
        <v>848</v>
      </c>
      <c r="I9432" t="s">
        <v>849</v>
      </c>
      <c r="J9432" t="s">
        <v>40</v>
      </c>
      <c r="K9432" t="s">
        <v>26</v>
      </c>
      <c r="L9432" t="s">
        <v>1685</v>
      </c>
      <c r="M9432" t="s">
        <v>103</v>
      </c>
      <c r="N9432">
        <v>77340</v>
      </c>
      <c r="O9432" t="s">
        <v>104</v>
      </c>
      <c r="P9432" t="s">
        <v>1492</v>
      </c>
      <c r="Q9432" t="s">
        <v>31</v>
      </c>
      <c r="R9432" t="s">
        <v>35</v>
      </c>
      <c r="S9432" t="s">
        <v>1493</v>
      </c>
      <c r="T9432" s="9">
        <v>1212.96</v>
      </c>
      <c r="U9432">
        <v>8</v>
      </c>
      <c r="V9432" s="2">
        <v>0.3</v>
      </c>
      <c r="W9432" s="6">
        <v>-69.31</v>
      </c>
      <c r="X9432" s="14">
        <f>AA9432-W9432</f>
        <v>6861.8860000000013</v>
      </c>
      <c r="Y9432" s="6">
        <f>T9432*U9432</f>
        <v>9703.68</v>
      </c>
      <c r="Z9432" s="6">
        <f>Y9432*V9432</f>
        <v>2911.1039999999998</v>
      </c>
      <c r="AA9432" s="6">
        <f t="shared" si="776"/>
        <v>6792.5760000000009</v>
      </c>
    </row>
    <row r="9433" spans="2:27" x14ac:dyDescent="0.3">
      <c r="B9433">
        <v>9430</v>
      </c>
      <c r="C9433" t="s">
        <v>10621</v>
      </c>
      <c r="D9433" s="1">
        <v>42244</v>
      </c>
      <c r="E9433" s="1">
        <v>42013</v>
      </c>
      <c r="F9433" s="23" t="s">
        <v>10956</v>
      </c>
      <c r="G9433" t="s">
        <v>49</v>
      </c>
      <c r="H9433" t="s">
        <v>1133</v>
      </c>
      <c r="I9433" t="s">
        <v>1134</v>
      </c>
      <c r="J9433" t="s">
        <v>40</v>
      </c>
      <c r="K9433" t="s">
        <v>26</v>
      </c>
      <c r="L9433" t="s">
        <v>816</v>
      </c>
      <c r="M9433" t="s">
        <v>103</v>
      </c>
      <c r="N9433">
        <v>75081</v>
      </c>
      <c r="O9433" t="s">
        <v>104</v>
      </c>
      <c r="P9433" t="s">
        <v>3508</v>
      </c>
      <c r="Q9433" t="s">
        <v>70</v>
      </c>
      <c r="R9433" t="s">
        <v>71</v>
      </c>
      <c r="S9433" t="s">
        <v>3509</v>
      </c>
      <c r="T9433" s="9">
        <v>1099.96</v>
      </c>
      <c r="U9433">
        <v>5</v>
      </c>
      <c r="V9433" s="2">
        <v>0.2</v>
      </c>
      <c r="W9433" s="6">
        <v>82.5</v>
      </c>
      <c r="X9433" s="14">
        <f>AA9433-W9433</f>
        <v>4317.34</v>
      </c>
      <c r="Y9433" s="6">
        <f>T9433*U9433</f>
        <v>5499.8</v>
      </c>
      <c r="Z9433" s="6">
        <f>Y9433*V9433</f>
        <v>1099.96</v>
      </c>
      <c r="AA9433" s="6">
        <f t="shared" si="776"/>
        <v>4399.84</v>
      </c>
    </row>
    <row r="9434" spans="2:27" x14ac:dyDescent="0.3">
      <c r="B9434">
        <v>9431</v>
      </c>
      <c r="C9434" t="s">
        <v>10621</v>
      </c>
      <c r="D9434" s="1">
        <v>42244</v>
      </c>
      <c r="E9434" s="1">
        <v>42013</v>
      </c>
      <c r="F9434" s="23" t="s">
        <v>10956</v>
      </c>
      <c r="G9434" t="s">
        <v>49</v>
      </c>
      <c r="H9434" t="s">
        <v>1133</v>
      </c>
      <c r="I9434" t="s">
        <v>1134</v>
      </c>
      <c r="J9434" t="s">
        <v>40</v>
      </c>
      <c r="K9434" t="s">
        <v>26</v>
      </c>
      <c r="L9434" t="s">
        <v>816</v>
      </c>
      <c r="M9434" t="s">
        <v>103</v>
      </c>
      <c r="N9434">
        <v>75081</v>
      </c>
      <c r="O9434" t="s">
        <v>104</v>
      </c>
      <c r="P9434" t="s">
        <v>4463</v>
      </c>
      <c r="Q9434" t="s">
        <v>31</v>
      </c>
      <c r="R9434" t="s">
        <v>55</v>
      </c>
      <c r="S9434" t="s">
        <v>4464</v>
      </c>
      <c r="T9434" s="9">
        <v>103.48</v>
      </c>
      <c r="U9434">
        <v>1</v>
      </c>
      <c r="V9434" s="2">
        <v>0.3</v>
      </c>
      <c r="W9434" s="6">
        <v>-16.260000000000002</v>
      </c>
      <c r="X9434" s="14">
        <f>AA9434-W9434</f>
        <v>88.696000000000012</v>
      </c>
      <c r="Y9434" s="6">
        <f>T9434*U9434</f>
        <v>103.48</v>
      </c>
      <c r="Z9434" s="6">
        <f>Y9434*V9434</f>
        <v>31.044</v>
      </c>
      <c r="AA9434" s="6">
        <f t="shared" si="776"/>
        <v>72.436000000000007</v>
      </c>
    </row>
    <row r="9435" spans="2:27" x14ac:dyDescent="0.3">
      <c r="B9435">
        <v>9432</v>
      </c>
      <c r="C9435" t="s">
        <v>10622</v>
      </c>
      <c r="D9435" s="1">
        <v>42174</v>
      </c>
      <c r="E9435" s="1">
        <v>42174</v>
      </c>
      <c r="F9435" s="9" t="str">
        <f t="shared" ref="F9435:F9441" si="779">DATEDIF(D9435,E9435,"d")&amp;" days"</f>
        <v>0 days</v>
      </c>
      <c r="G9435" t="s">
        <v>1292</v>
      </c>
      <c r="H9435" t="s">
        <v>3798</v>
      </c>
      <c r="I9435" t="s">
        <v>3799</v>
      </c>
      <c r="J9435" t="s">
        <v>101</v>
      </c>
      <c r="K9435" t="s">
        <v>26</v>
      </c>
      <c r="L9435" t="s">
        <v>145</v>
      </c>
      <c r="M9435" t="s">
        <v>146</v>
      </c>
      <c r="N9435">
        <v>19134</v>
      </c>
      <c r="O9435" t="s">
        <v>147</v>
      </c>
      <c r="P9435" t="s">
        <v>10497</v>
      </c>
      <c r="Q9435" t="s">
        <v>45</v>
      </c>
      <c r="R9435" t="s">
        <v>46</v>
      </c>
      <c r="S9435" t="s">
        <v>10498</v>
      </c>
      <c r="T9435" s="9">
        <v>5.9</v>
      </c>
      <c r="U9435">
        <v>2</v>
      </c>
      <c r="V9435" s="2">
        <v>0.2</v>
      </c>
      <c r="W9435" s="6">
        <v>1.99</v>
      </c>
      <c r="X9435" s="14">
        <f>AA9435-W9435</f>
        <v>7.4500000000000011</v>
      </c>
      <c r="Y9435" s="6">
        <f>T9435*U9435</f>
        <v>11.8</v>
      </c>
      <c r="Z9435" s="6">
        <f>Y9435*V9435</f>
        <v>2.3600000000000003</v>
      </c>
      <c r="AA9435" s="6">
        <f t="shared" si="776"/>
        <v>9.4400000000000013</v>
      </c>
    </row>
    <row r="9436" spans="2:27" x14ac:dyDescent="0.3">
      <c r="B9436">
        <v>9433</v>
      </c>
      <c r="C9436" t="s">
        <v>10623</v>
      </c>
      <c r="D9436" s="1">
        <v>42233</v>
      </c>
      <c r="E9436" s="1">
        <v>42239</v>
      </c>
      <c r="F9436" s="9" t="str">
        <f t="shared" si="779"/>
        <v>6 days</v>
      </c>
      <c r="G9436" t="s">
        <v>49</v>
      </c>
      <c r="H9436" t="s">
        <v>518</v>
      </c>
      <c r="I9436" t="s">
        <v>519</v>
      </c>
      <c r="J9436" t="s">
        <v>25</v>
      </c>
      <c r="K9436" t="s">
        <v>26</v>
      </c>
      <c r="L9436" t="s">
        <v>1388</v>
      </c>
      <c r="M9436" t="s">
        <v>309</v>
      </c>
      <c r="N9436">
        <v>85345</v>
      </c>
      <c r="O9436" t="s">
        <v>43</v>
      </c>
      <c r="P9436" t="s">
        <v>4825</v>
      </c>
      <c r="Q9436" t="s">
        <v>70</v>
      </c>
      <c r="R9436" t="s">
        <v>160</v>
      </c>
      <c r="S9436" t="s">
        <v>4826</v>
      </c>
      <c r="T9436" s="9">
        <v>30.08</v>
      </c>
      <c r="U9436">
        <v>2</v>
      </c>
      <c r="V9436" s="2">
        <v>0.2</v>
      </c>
      <c r="W9436" s="6">
        <v>-5.26</v>
      </c>
      <c r="X9436" s="14">
        <f>AA9436-W9436</f>
        <v>53.387999999999998</v>
      </c>
      <c r="Y9436" s="6">
        <f>T9436*U9436</f>
        <v>60.16</v>
      </c>
      <c r="Z9436" s="6">
        <f>Y9436*V9436</f>
        <v>12.032</v>
      </c>
      <c r="AA9436" s="6">
        <f t="shared" si="776"/>
        <v>48.128</v>
      </c>
    </row>
    <row r="9437" spans="2:27" x14ac:dyDescent="0.3">
      <c r="B9437">
        <v>9434</v>
      </c>
      <c r="C9437" t="s">
        <v>10623</v>
      </c>
      <c r="D9437" s="1">
        <v>42233</v>
      </c>
      <c r="E9437" s="1">
        <v>42239</v>
      </c>
      <c r="F9437" s="9" t="str">
        <f t="shared" si="779"/>
        <v>6 days</v>
      </c>
      <c r="G9437" t="s">
        <v>49</v>
      </c>
      <c r="H9437" t="s">
        <v>518</v>
      </c>
      <c r="I9437" t="s">
        <v>519</v>
      </c>
      <c r="J9437" t="s">
        <v>25</v>
      </c>
      <c r="K9437" t="s">
        <v>26</v>
      </c>
      <c r="L9437" t="s">
        <v>1388</v>
      </c>
      <c r="M9437" t="s">
        <v>309</v>
      </c>
      <c r="N9437">
        <v>85345</v>
      </c>
      <c r="O9437" t="s">
        <v>43</v>
      </c>
      <c r="P9437" t="s">
        <v>1156</v>
      </c>
      <c r="Q9437" t="s">
        <v>45</v>
      </c>
      <c r="R9437" t="s">
        <v>89</v>
      </c>
      <c r="S9437" t="s">
        <v>1157</v>
      </c>
      <c r="T9437" s="9">
        <v>36.29</v>
      </c>
      <c r="U9437">
        <v>7</v>
      </c>
      <c r="V9437" s="2">
        <v>0.2</v>
      </c>
      <c r="W9437" s="6">
        <v>12.7</v>
      </c>
      <c r="X9437" s="14">
        <f>AA9437-W9437</f>
        <v>190.524</v>
      </c>
      <c r="Y9437" s="6">
        <f>T9437*U9437</f>
        <v>254.03</v>
      </c>
      <c r="Z9437" s="6">
        <f>Y9437*V9437</f>
        <v>50.806000000000004</v>
      </c>
      <c r="AA9437" s="6">
        <f t="shared" si="776"/>
        <v>203.22399999999999</v>
      </c>
    </row>
    <row r="9438" spans="2:27" x14ac:dyDescent="0.3">
      <c r="B9438">
        <v>9435</v>
      </c>
      <c r="C9438" t="s">
        <v>10623</v>
      </c>
      <c r="D9438" s="1">
        <v>42233</v>
      </c>
      <c r="E9438" s="1">
        <v>42239</v>
      </c>
      <c r="F9438" s="9" t="str">
        <f t="shared" si="779"/>
        <v>6 days</v>
      </c>
      <c r="G9438" t="s">
        <v>49</v>
      </c>
      <c r="H9438" t="s">
        <v>518</v>
      </c>
      <c r="I9438" t="s">
        <v>519</v>
      </c>
      <c r="J9438" t="s">
        <v>25</v>
      </c>
      <c r="K9438" t="s">
        <v>26</v>
      </c>
      <c r="L9438" t="s">
        <v>1388</v>
      </c>
      <c r="M9438" t="s">
        <v>309</v>
      </c>
      <c r="N9438">
        <v>85345</v>
      </c>
      <c r="O9438" t="s">
        <v>43</v>
      </c>
      <c r="P9438" t="s">
        <v>3086</v>
      </c>
      <c r="Q9438" t="s">
        <v>45</v>
      </c>
      <c r="R9438" t="s">
        <v>67</v>
      </c>
      <c r="S9438" t="s">
        <v>3087</v>
      </c>
      <c r="T9438" s="9">
        <v>10.27</v>
      </c>
      <c r="U9438">
        <v>3</v>
      </c>
      <c r="V9438" s="2">
        <v>0.2</v>
      </c>
      <c r="W9438" s="6">
        <v>1.1599999999999999</v>
      </c>
      <c r="X9438" s="14">
        <f>AA9438-W9438</f>
        <v>23.488</v>
      </c>
      <c r="Y9438" s="6">
        <f>T9438*U9438</f>
        <v>30.81</v>
      </c>
      <c r="Z9438" s="6">
        <f>Y9438*V9438</f>
        <v>6.1619999999999999</v>
      </c>
      <c r="AA9438" s="6">
        <f t="shared" si="776"/>
        <v>24.648</v>
      </c>
    </row>
    <row r="9439" spans="2:27" x14ac:dyDescent="0.3">
      <c r="B9439">
        <v>9436</v>
      </c>
      <c r="C9439" t="s">
        <v>10623</v>
      </c>
      <c r="D9439" s="1">
        <v>42233</v>
      </c>
      <c r="E9439" s="1">
        <v>42239</v>
      </c>
      <c r="F9439" s="9" t="str">
        <f t="shared" si="779"/>
        <v>6 days</v>
      </c>
      <c r="G9439" t="s">
        <v>49</v>
      </c>
      <c r="H9439" t="s">
        <v>518</v>
      </c>
      <c r="I9439" t="s">
        <v>519</v>
      </c>
      <c r="J9439" t="s">
        <v>25</v>
      </c>
      <c r="K9439" t="s">
        <v>26</v>
      </c>
      <c r="L9439" t="s">
        <v>1388</v>
      </c>
      <c r="M9439" t="s">
        <v>309</v>
      </c>
      <c r="N9439">
        <v>85345</v>
      </c>
      <c r="O9439" t="s">
        <v>43</v>
      </c>
      <c r="P9439" t="s">
        <v>2147</v>
      </c>
      <c r="Q9439" t="s">
        <v>70</v>
      </c>
      <c r="R9439" t="s">
        <v>160</v>
      </c>
      <c r="S9439" t="s">
        <v>2148</v>
      </c>
      <c r="T9439" s="9">
        <v>252.8</v>
      </c>
      <c r="U9439">
        <v>4</v>
      </c>
      <c r="V9439" s="2">
        <v>0.2</v>
      </c>
      <c r="W9439" s="6">
        <v>-31.6</v>
      </c>
      <c r="X9439" s="14">
        <f>AA9439-W9439</f>
        <v>840.56000000000006</v>
      </c>
      <c r="Y9439" s="6">
        <f>T9439*U9439</f>
        <v>1011.2</v>
      </c>
      <c r="Z9439" s="6">
        <f>Y9439*V9439</f>
        <v>202.24</v>
      </c>
      <c r="AA9439" s="6">
        <f t="shared" si="776"/>
        <v>808.96</v>
      </c>
    </row>
    <row r="9440" spans="2:27" x14ac:dyDescent="0.3">
      <c r="B9440">
        <v>9437</v>
      </c>
      <c r="C9440" t="s">
        <v>10624</v>
      </c>
      <c r="D9440" s="1">
        <v>42272</v>
      </c>
      <c r="E9440" s="1">
        <v>42272</v>
      </c>
      <c r="F9440" s="9" t="str">
        <f t="shared" si="779"/>
        <v>0 days</v>
      </c>
      <c r="G9440" t="s">
        <v>1292</v>
      </c>
      <c r="H9440" t="s">
        <v>2465</v>
      </c>
      <c r="I9440" t="s">
        <v>2466</v>
      </c>
      <c r="J9440" t="s">
        <v>25</v>
      </c>
      <c r="K9440" t="s">
        <v>26</v>
      </c>
      <c r="L9440" t="s">
        <v>145</v>
      </c>
      <c r="M9440" t="s">
        <v>146</v>
      </c>
      <c r="N9440">
        <v>19143</v>
      </c>
      <c r="O9440" t="s">
        <v>147</v>
      </c>
      <c r="P9440" t="s">
        <v>2715</v>
      </c>
      <c r="Q9440" t="s">
        <v>45</v>
      </c>
      <c r="R9440" t="s">
        <v>74</v>
      </c>
      <c r="S9440" t="s">
        <v>2716</v>
      </c>
      <c r="T9440" s="9">
        <v>2.95</v>
      </c>
      <c r="U9440">
        <v>2</v>
      </c>
      <c r="V9440" s="2">
        <v>0.7</v>
      </c>
      <c r="W9440" s="6">
        <v>-2.06</v>
      </c>
      <c r="X9440" s="14">
        <f>AA9440-W9440</f>
        <v>3.8300000000000005</v>
      </c>
      <c r="Y9440" s="6">
        <f>T9440*U9440</f>
        <v>5.9</v>
      </c>
      <c r="Z9440" s="6">
        <f>Y9440*V9440</f>
        <v>4.13</v>
      </c>
      <c r="AA9440" s="6">
        <f t="shared" si="776"/>
        <v>1.7700000000000005</v>
      </c>
    </row>
    <row r="9441" spans="2:27" x14ac:dyDescent="0.3">
      <c r="B9441">
        <v>9438</v>
      </c>
      <c r="C9441" t="s">
        <v>10625</v>
      </c>
      <c r="D9441" s="1">
        <v>42881</v>
      </c>
      <c r="E9441" s="1">
        <v>42886</v>
      </c>
      <c r="F9441" s="9" t="str">
        <f t="shared" si="779"/>
        <v>5 days</v>
      </c>
      <c r="G9441" t="s">
        <v>49</v>
      </c>
      <c r="H9441" t="s">
        <v>2508</v>
      </c>
      <c r="I9441" t="s">
        <v>2509</v>
      </c>
      <c r="J9441" t="s">
        <v>25</v>
      </c>
      <c r="K9441" t="s">
        <v>26</v>
      </c>
      <c r="L9441" t="s">
        <v>2347</v>
      </c>
      <c r="M9441" t="s">
        <v>42</v>
      </c>
      <c r="N9441">
        <v>92054</v>
      </c>
      <c r="O9441" t="s">
        <v>43</v>
      </c>
      <c r="P9441" t="s">
        <v>6022</v>
      </c>
      <c r="Q9441" t="s">
        <v>45</v>
      </c>
      <c r="R9441" t="s">
        <v>89</v>
      </c>
      <c r="S9441" t="s">
        <v>6023</v>
      </c>
      <c r="T9441" s="9">
        <v>12.96</v>
      </c>
      <c r="U9441">
        <v>2</v>
      </c>
      <c r="V9441" s="2">
        <v>0</v>
      </c>
      <c r="W9441" s="6">
        <v>6.22</v>
      </c>
      <c r="X9441" s="14">
        <f>AA9441-W9441</f>
        <v>19.700000000000003</v>
      </c>
      <c r="Y9441" s="6">
        <f>T9441*U9441</f>
        <v>25.92</v>
      </c>
      <c r="Z9441" s="6">
        <f>Y9441*V9441</f>
        <v>0</v>
      </c>
      <c r="AA9441" s="6">
        <f t="shared" si="776"/>
        <v>25.92</v>
      </c>
    </row>
    <row r="9442" spans="2:27" x14ac:dyDescent="0.3">
      <c r="B9442">
        <v>9439</v>
      </c>
      <c r="C9442" t="s">
        <v>10626</v>
      </c>
      <c r="D9442" s="1">
        <v>42947</v>
      </c>
      <c r="E9442" s="1">
        <v>42863</v>
      </c>
      <c r="F9442" s="23" t="s">
        <v>10956</v>
      </c>
      <c r="G9442" t="s">
        <v>49</v>
      </c>
      <c r="H9442" t="s">
        <v>3475</v>
      </c>
      <c r="I9442" t="s">
        <v>3476</v>
      </c>
      <c r="J9442" t="s">
        <v>25</v>
      </c>
      <c r="K9442" t="s">
        <v>26</v>
      </c>
      <c r="L9442" t="s">
        <v>145</v>
      </c>
      <c r="M9442" t="s">
        <v>146</v>
      </c>
      <c r="N9442">
        <v>19134</v>
      </c>
      <c r="O9442" t="s">
        <v>147</v>
      </c>
      <c r="P9442" t="s">
        <v>5165</v>
      </c>
      <c r="Q9442" t="s">
        <v>70</v>
      </c>
      <c r="R9442" t="s">
        <v>71</v>
      </c>
      <c r="S9442" t="s">
        <v>5166</v>
      </c>
      <c r="T9442" s="9">
        <v>285.58</v>
      </c>
      <c r="U9442">
        <v>4</v>
      </c>
      <c r="V9442" s="2">
        <v>0.4</v>
      </c>
      <c r="W9442" s="6">
        <v>-57.12</v>
      </c>
      <c r="X9442" s="14">
        <f>AA9442-W9442</f>
        <v>742.51199999999994</v>
      </c>
      <c r="Y9442" s="6">
        <f>T9442*U9442</f>
        <v>1142.32</v>
      </c>
      <c r="Z9442" s="6">
        <f>Y9442*V9442</f>
        <v>456.928</v>
      </c>
      <c r="AA9442" s="6">
        <f t="shared" si="776"/>
        <v>685.39199999999994</v>
      </c>
    </row>
    <row r="9443" spans="2:27" x14ac:dyDescent="0.3">
      <c r="B9443">
        <v>9440</v>
      </c>
      <c r="C9443" t="s">
        <v>10627</v>
      </c>
      <c r="D9443" s="1">
        <v>41983</v>
      </c>
      <c r="E9443" s="1">
        <v>41929</v>
      </c>
      <c r="F9443" s="23" t="s">
        <v>10956</v>
      </c>
      <c r="G9443" t="s">
        <v>49</v>
      </c>
      <c r="H9443" t="s">
        <v>8561</v>
      </c>
      <c r="I9443" t="s">
        <v>8562</v>
      </c>
      <c r="J9443" t="s">
        <v>40</v>
      </c>
      <c r="K9443" t="s">
        <v>26</v>
      </c>
      <c r="L9443" t="s">
        <v>302</v>
      </c>
      <c r="M9443" t="s">
        <v>210</v>
      </c>
      <c r="N9443">
        <v>60623</v>
      </c>
      <c r="O9443" t="s">
        <v>104</v>
      </c>
      <c r="P9443" t="s">
        <v>4833</v>
      </c>
      <c r="Q9443" t="s">
        <v>45</v>
      </c>
      <c r="R9443" t="s">
        <v>578</v>
      </c>
      <c r="S9443" t="s">
        <v>4834</v>
      </c>
      <c r="T9443" s="9">
        <v>22.24</v>
      </c>
      <c r="U9443">
        <v>2</v>
      </c>
      <c r="V9443" s="2">
        <v>0.2</v>
      </c>
      <c r="W9443" s="6">
        <v>2.5</v>
      </c>
      <c r="X9443" s="14">
        <f>AA9443-W9443</f>
        <v>33.083999999999996</v>
      </c>
      <c r="Y9443" s="6">
        <f>T9443*U9443</f>
        <v>44.48</v>
      </c>
      <c r="Z9443" s="6">
        <f>Y9443*V9443</f>
        <v>8.895999999999999</v>
      </c>
      <c r="AA9443" s="6">
        <f t="shared" si="776"/>
        <v>35.583999999999996</v>
      </c>
    </row>
    <row r="9444" spans="2:27" x14ac:dyDescent="0.3">
      <c r="B9444">
        <v>9441</v>
      </c>
      <c r="C9444" t="s">
        <v>10628</v>
      </c>
      <c r="D9444" s="1">
        <v>41784</v>
      </c>
      <c r="E9444" s="1">
        <v>41788</v>
      </c>
      <c r="F9444" s="9" t="str">
        <f t="shared" ref="F9444:F9448" si="780">DATEDIF(D9444,E9444,"d")&amp;" days"</f>
        <v>4 days</v>
      </c>
      <c r="G9444" t="s">
        <v>49</v>
      </c>
      <c r="H9444" t="s">
        <v>8471</v>
      </c>
      <c r="I9444" t="s">
        <v>8472</v>
      </c>
      <c r="J9444" t="s">
        <v>25</v>
      </c>
      <c r="K9444" t="s">
        <v>26</v>
      </c>
      <c r="L9444" t="s">
        <v>265</v>
      </c>
      <c r="M9444" t="s">
        <v>266</v>
      </c>
      <c r="N9444">
        <v>10035</v>
      </c>
      <c r="O9444" t="s">
        <v>147</v>
      </c>
      <c r="P9444" t="s">
        <v>6333</v>
      </c>
      <c r="Q9444" t="s">
        <v>45</v>
      </c>
      <c r="R9444" t="s">
        <v>89</v>
      </c>
      <c r="S9444" t="s">
        <v>6334</v>
      </c>
      <c r="T9444" s="9">
        <v>14.62</v>
      </c>
      <c r="U9444">
        <v>2</v>
      </c>
      <c r="V9444" s="2">
        <v>0</v>
      </c>
      <c r="W9444" s="6">
        <v>6.73</v>
      </c>
      <c r="X9444" s="14">
        <f>AA9444-W9444</f>
        <v>22.509999999999998</v>
      </c>
      <c r="Y9444" s="6">
        <f>T9444*U9444</f>
        <v>29.24</v>
      </c>
      <c r="Z9444" s="6">
        <f>Y9444*V9444</f>
        <v>0</v>
      </c>
      <c r="AA9444" s="6">
        <f t="shared" si="776"/>
        <v>29.24</v>
      </c>
    </row>
    <row r="9445" spans="2:27" x14ac:dyDescent="0.3">
      <c r="B9445">
        <v>9442</v>
      </c>
      <c r="C9445" t="s">
        <v>10629</v>
      </c>
      <c r="D9445" s="1">
        <v>42002</v>
      </c>
      <c r="E9445" s="1">
        <v>42004</v>
      </c>
      <c r="F9445" s="9" t="str">
        <f t="shared" si="780"/>
        <v>2 days</v>
      </c>
      <c r="G9445" t="s">
        <v>22</v>
      </c>
      <c r="H9445" t="s">
        <v>10630</v>
      </c>
      <c r="I9445" t="s">
        <v>10631</v>
      </c>
      <c r="J9445" t="s">
        <v>25</v>
      </c>
      <c r="K9445" t="s">
        <v>26</v>
      </c>
      <c r="L9445" t="s">
        <v>4263</v>
      </c>
      <c r="M9445" t="s">
        <v>497</v>
      </c>
      <c r="N9445">
        <v>44240</v>
      </c>
      <c r="O9445" t="s">
        <v>147</v>
      </c>
      <c r="P9445" t="s">
        <v>4829</v>
      </c>
      <c r="Q9445" t="s">
        <v>45</v>
      </c>
      <c r="R9445" t="s">
        <v>77</v>
      </c>
      <c r="S9445" t="s">
        <v>4830</v>
      </c>
      <c r="T9445" s="9">
        <v>48.36</v>
      </c>
      <c r="U9445">
        <v>5</v>
      </c>
      <c r="V9445" s="2">
        <v>0.2</v>
      </c>
      <c r="W9445" s="6">
        <v>6.05</v>
      </c>
      <c r="X9445" s="14">
        <f>AA9445-W9445</f>
        <v>187.39</v>
      </c>
      <c r="Y9445" s="6">
        <f>T9445*U9445</f>
        <v>241.8</v>
      </c>
      <c r="Z9445" s="6">
        <f>Y9445*V9445</f>
        <v>48.360000000000007</v>
      </c>
      <c r="AA9445" s="6">
        <f t="shared" si="776"/>
        <v>193.44</v>
      </c>
    </row>
    <row r="9446" spans="2:27" x14ac:dyDescent="0.3">
      <c r="B9446">
        <v>9443</v>
      </c>
      <c r="C9446" t="s">
        <v>10632</v>
      </c>
      <c r="D9446" s="1">
        <v>42920</v>
      </c>
      <c r="E9446" s="1">
        <v>43043</v>
      </c>
      <c r="F9446" s="9" t="str">
        <f t="shared" si="780"/>
        <v>123 days</v>
      </c>
      <c r="G9446" t="s">
        <v>49</v>
      </c>
      <c r="H9446" t="s">
        <v>3051</v>
      </c>
      <c r="I9446" t="s">
        <v>3052</v>
      </c>
      <c r="J9446" t="s">
        <v>101</v>
      </c>
      <c r="K9446" t="s">
        <v>26</v>
      </c>
      <c r="L9446" t="s">
        <v>1525</v>
      </c>
      <c r="M9446" t="s">
        <v>53</v>
      </c>
      <c r="N9446">
        <v>32216</v>
      </c>
      <c r="O9446" t="s">
        <v>29</v>
      </c>
      <c r="P9446" t="s">
        <v>1571</v>
      </c>
      <c r="Q9446" t="s">
        <v>45</v>
      </c>
      <c r="R9446" t="s">
        <v>67</v>
      </c>
      <c r="S9446" t="s">
        <v>1572</v>
      </c>
      <c r="T9446" s="9">
        <v>16.260000000000002</v>
      </c>
      <c r="U9446">
        <v>2</v>
      </c>
      <c r="V9446" s="2">
        <v>0.2</v>
      </c>
      <c r="W9446" s="6">
        <v>1.22</v>
      </c>
      <c r="X9446" s="14">
        <f>AA9446-W9446</f>
        <v>24.796000000000003</v>
      </c>
      <c r="Y9446" s="6">
        <f>T9446*U9446</f>
        <v>32.520000000000003</v>
      </c>
      <c r="Z9446" s="6">
        <f>Y9446*V9446</f>
        <v>6.5040000000000013</v>
      </c>
      <c r="AA9446" s="6">
        <f t="shared" si="776"/>
        <v>26.016000000000002</v>
      </c>
    </row>
    <row r="9447" spans="2:27" x14ac:dyDescent="0.3">
      <c r="B9447">
        <v>9444</v>
      </c>
      <c r="C9447" t="s">
        <v>10632</v>
      </c>
      <c r="D9447" s="1">
        <v>42920</v>
      </c>
      <c r="E9447" s="1">
        <v>43043</v>
      </c>
      <c r="F9447" s="9" t="str">
        <f t="shared" si="780"/>
        <v>123 days</v>
      </c>
      <c r="G9447" t="s">
        <v>49</v>
      </c>
      <c r="H9447" t="s">
        <v>3051</v>
      </c>
      <c r="I9447" t="s">
        <v>3052</v>
      </c>
      <c r="J9447" t="s">
        <v>101</v>
      </c>
      <c r="K9447" t="s">
        <v>26</v>
      </c>
      <c r="L9447" t="s">
        <v>1525</v>
      </c>
      <c r="M9447" t="s">
        <v>53</v>
      </c>
      <c r="N9447">
        <v>32216</v>
      </c>
      <c r="O9447" t="s">
        <v>29</v>
      </c>
      <c r="P9447" t="s">
        <v>3215</v>
      </c>
      <c r="Q9447" t="s">
        <v>70</v>
      </c>
      <c r="R9447" t="s">
        <v>71</v>
      </c>
      <c r="S9447" t="s">
        <v>3216</v>
      </c>
      <c r="T9447" s="9">
        <v>219.18</v>
      </c>
      <c r="U9447">
        <v>2</v>
      </c>
      <c r="V9447" s="2">
        <v>0.2</v>
      </c>
      <c r="W9447" s="6">
        <v>19.18</v>
      </c>
      <c r="X9447" s="14">
        <f>AA9447-W9447</f>
        <v>331.50799999999998</v>
      </c>
      <c r="Y9447" s="6">
        <f>T9447*U9447</f>
        <v>438.36</v>
      </c>
      <c r="Z9447" s="6">
        <f>Y9447*V9447</f>
        <v>87.672000000000011</v>
      </c>
      <c r="AA9447" s="6">
        <f t="shared" si="776"/>
        <v>350.68799999999999</v>
      </c>
    </row>
    <row r="9448" spans="2:27" x14ac:dyDescent="0.3">
      <c r="B9448">
        <v>9445</v>
      </c>
      <c r="C9448" t="s">
        <v>10633</v>
      </c>
      <c r="D9448" s="1">
        <v>42007</v>
      </c>
      <c r="E9448" s="1">
        <v>42038</v>
      </c>
      <c r="F9448" s="9" t="str">
        <f t="shared" si="780"/>
        <v>31 days</v>
      </c>
      <c r="G9448" t="s">
        <v>187</v>
      </c>
      <c r="H9448" t="s">
        <v>7270</v>
      </c>
      <c r="I9448" t="s">
        <v>7271</v>
      </c>
      <c r="J9448" t="s">
        <v>40</v>
      </c>
      <c r="K9448" t="s">
        <v>26</v>
      </c>
      <c r="L9448" t="s">
        <v>4021</v>
      </c>
      <c r="M9448" t="s">
        <v>103</v>
      </c>
      <c r="N9448">
        <v>75019</v>
      </c>
      <c r="O9448" t="s">
        <v>104</v>
      </c>
      <c r="P9448" t="s">
        <v>7168</v>
      </c>
      <c r="Q9448" t="s">
        <v>70</v>
      </c>
      <c r="R9448" t="s">
        <v>71</v>
      </c>
      <c r="S9448" t="s">
        <v>7169</v>
      </c>
      <c r="T9448" s="9">
        <v>95.84</v>
      </c>
      <c r="U9448">
        <v>4</v>
      </c>
      <c r="V9448" s="2">
        <v>0.2</v>
      </c>
      <c r="W9448" s="6">
        <v>34.74</v>
      </c>
      <c r="X9448" s="14">
        <f>AA9448-W9448</f>
        <v>271.94799999999998</v>
      </c>
      <c r="Y9448" s="6">
        <f>T9448*U9448</f>
        <v>383.36</v>
      </c>
      <c r="Z9448" s="6">
        <f>Y9448*V9448</f>
        <v>76.672000000000011</v>
      </c>
      <c r="AA9448" s="6">
        <f t="shared" si="776"/>
        <v>306.68799999999999</v>
      </c>
    </row>
    <row r="9449" spans="2:27" x14ac:dyDescent="0.3">
      <c r="B9449">
        <v>9446</v>
      </c>
      <c r="C9449" t="s">
        <v>10634</v>
      </c>
      <c r="D9449" s="1">
        <v>42153</v>
      </c>
      <c r="E9449" s="1">
        <v>42069</v>
      </c>
      <c r="F9449" s="23" t="s">
        <v>10956</v>
      </c>
      <c r="G9449" t="s">
        <v>49</v>
      </c>
      <c r="H9449" t="s">
        <v>406</v>
      </c>
      <c r="I9449" t="s">
        <v>407</v>
      </c>
      <c r="J9449" t="s">
        <v>25</v>
      </c>
      <c r="K9449" t="s">
        <v>26</v>
      </c>
      <c r="L9449" t="s">
        <v>4382</v>
      </c>
      <c r="M9449" t="s">
        <v>253</v>
      </c>
      <c r="N9449">
        <v>46203</v>
      </c>
      <c r="O9449" t="s">
        <v>104</v>
      </c>
      <c r="P9449" t="s">
        <v>2418</v>
      </c>
      <c r="Q9449" t="s">
        <v>45</v>
      </c>
      <c r="R9449" t="s">
        <v>46</v>
      </c>
      <c r="S9449" t="s">
        <v>2419</v>
      </c>
      <c r="T9449" s="9">
        <v>12.39</v>
      </c>
      <c r="U9449">
        <v>3</v>
      </c>
      <c r="V9449" s="2">
        <v>0</v>
      </c>
      <c r="W9449" s="6">
        <v>5.7</v>
      </c>
      <c r="X9449" s="14">
        <f>AA9449-W9449</f>
        <v>31.470000000000002</v>
      </c>
      <c r="Y9449" s="6">
        <f>T9449*U9449</f>
        <v>37.17</v>
      </c>
      <c r="Z9449" s="6">
        <f>Y9449*V9449</f>
        <v>0</v>
      </c>
      <c r="AA9449" s="6">
        <f t="shared" si="776"/>
        <v>37.17</v>
      </c>
    </row>
    <row r="9450" spans="2:27" x14ac:dyDescent="0.3">
      <c r="B9450">
        <v>9447</v>
      </c>
      <c r="C9450" t="s">
        <v>10635</v>
      </c>
      <c r="D9450" s="1">
        <v>42635</v>
      </c>
      <c r="E9450" s="1">
        <v>42641</v>
      </c>
      <c r="F9450" s="9" t="str">
        <f>DATEDIF(D9450,E9450,"d")&amp;" days"</f>
        <v>6 days</v>
      </c>
      <c r="G9450" t="s">
        <v>49</v>
      </c>
      <c r="H9450" t="s">
        <v>6029</v>
      </c>
      <c r="I9450" t="s">
        <v>6030</v>
      </c>
      <c r="J9450" t="s">
        <v>25</v>
      </c>
      <c r="K9450" t="s">
        <v>26</v>
      </c>
      <c r="L9450" t="s">
        <v>1483</v>
      </c>
      <c r="M9450" t="s">
        <v>253</v>
      </c>
      <c r="N9450">
        <v>46226</v>
      </c>
      <c r="O9450" t="s">
        <v>104</v>
      </c>
      <c r="P9450" t="s">
        <v>5573</v>
      </c>
      <c r="Q9450" t="s">
        <v>45</v>
      </c>
      <c r="R9450" t="s">
        <v>89</v>
      </c>
      <c r="S9450" t="s">
        <v>5574</v>
      </c>
      <c r="T9450" s="9">
        <v>35.880000000000003</v>
      </c>
      <c r="U9450">
        <v>6</v>
      </c>
      <c r="V9450" s="2">
        <v>0</v>
      </c>
      <c r="W9450" s="6">
        <v>16.149999999999999</v>
      </c>
      <c r="X9450" s="14">
        <f>AA9450-W9450</f>
        <v>199.13000000000002</v>
      </c>
      <c r="Y9450" s="6">
        <f>T9450*U9450</f>
        <v>215.28000000000003</v>
      </c>
      <c r="Z9450" s="6">
        <f>Y9450*V9450</f>
        <v>0</v>
      </c>
      <c r="AA9450" s="6">
        <f t="shared" si="776"/>
        <v>215.28000000000003</v>
      </c>
    </row>
    <row r="9451" spans="2:27" x14ac:dyDescent="0.3">
      <c r="B9451">
        <v>9448</v>
      </c>
      <c r="C9451" t="s">
        <v>10636</v>
      </c>
      <c r="D9451" s="1">
        <v>42882</v>
      </c>
      <c r="E9451" s="1">
        <v>42800</v>
      </c>
      <c r="F9451" s="23" t="s">
        <v>10956</v>
      </c>
      <c r="G9451" t="s">
        <v>49</v>
      </c>
      <c r="H9451" t="s">
        <v>363</v>
      </c>
      <c r="I9451" t="s">
        <v>364</v>
      </c>
      <c r="J9451" t="s">
        <v>25</v>
      </c>
      <c r="K9451" t="s">
        <v>26</v>
      </c>
      <c r="L9451" t="s">
        <v>4556</v>
      </c>
      <c r="M9451" t="s">
        <v>649</v>
      </c>
      <c r="N9451">
        <v>74133</v>
      </c>
      <c r="O9451" t="s">
        <v>104</v>
      </c>
      <c r="P9451" t="s">
        <v>193</v>
      </c>
      <c r="Q9451" t="s">
        <v>31</v>
      </c>
      <c r="R9451" t="s">
        <v>64</v>
      </c>
      <c r="S9451" t="s">
        <v>194</v>
      </c>
      <c r="T9451" s="9">
        <v>477.3</v>
      </c>
      <c r="U9451">
        <v>5</v>
      </c>
      <c r="V9451" s="2">
        <v>0</v>
      </c>
      <c r="W9451" s="6">
        <v>138.41999999999999</v>
      </c>
      <c r="X9451" s="14">
        <f>AA9451-W9451</f>
        <v>2248.08</v>
      </c>
      <c r="Y9451" s="6">
        <f>T9451*U9451</f>
        <v>2386.5</v>
      </c>
      <c r="Z9451" s="6">
        <f>Y9451*V9451</f>
        <v>0</v>
      </c>
      <c r="AA9451" s="6">
        <f t="shared" si="776"/>
        <v>2386.5</v>
      </c>
    </row>
    <row r="9452" spans="2:27" x14ac:dyDescent="0.3">
      <c r="B9452">
        <v>9449</v>
      </c>
      <c r="C9452" t="s">
        <v>10637</v>
      </c>
      <c r="D9452" s="1">
        <v>42630</v>
      </c>
      <c r="E9452" s="1">
        <v>42636</v>
      </c>
      <c r="F9452" s="9" t="str">
        <f t="shared" ref="F9452:F9454" si="781">DATEDIF(D9452,E9452,"d")&amp;" days"</f>
        <v>6 days</v>
      </c>
      <c r="G9452" t="s">
        <v>49</v>
      </c>
      <c r="H9452" t="s">
        <v>2134</v>
      </c>
      <c r="I9452" t="s">
        <v>2135</v>
      </c>
      <c r="J9452" t="s">
        <v>101</v>
      </c>
      <c r="K9452" t="s">
        <v>26</v>
      </c>
      <c r="L9452" t="s">
        <v>4590</v>
      </c>
      <c r="M9452" t="s">
        <v>95</v>
      </c>
      <c r="N9452">
        <v>98052</v>
      </c>
      <c r="O9452" t="s">
        <v>43</v>
      </c>
      <c r="P9452" t="s">
        <v>4124</v>
      </c>
      <c r="Q9452" t="s">
        <v>45</v>
      </c>
      <c r="R9452" t="s">
        <v>46</v>
      </c>
      <c r="S9452" t="s">
        <v>4125</v>
      </c>
      <c r="T9452" s="9">
        <v>12.32</v>
      </c>
      <c r="U9452">
        <v>4</v>
      </c>
      <c r="V9452" s="2">
        <v>0</v>
      </c>
      <c r="W9452" s="6">
        <v>5.91</v>
      </c>
      <c r="X9452" s="14">
        <f>AA9452-W9452</f>
        <v>43.370000000000005</v>
      </c>
      <c r="Y9452" s="6">
        <f>T9452*U9452</f>
        <v>49.28</v>
      </c>
      <c r="Z9452" s="6">
        <f>Y9452*V9452</f>
        <v>0</v>
      </c>
      <c r="AA9452" s="6">
        <f t="shared" si="776"/>
        <v>49.28</v>
      </c>
    </row>
    <row r="9453" spans="2:27" x14ac:dyDescent="0.3">
      <c r="B9453">
        <v>9450</v>
      </c>
      <c r="C9453" t="s">
        <v>10638</v>
      </c>
      <c r="D9453" s="1">
        <v>41860</v>
      </c>
      <c r="E9453" s="1">
        <v>41895</v>
      </c>
      <c r="F9453" s="9" t="str">
        <f t="shared" si="781"/>
        <v>35 days</v>
      </c>
      <c r="G9453" t="s">
        <v>49</v>
      </c>
      <c r="H9453" t="s">
        <v>2967</v>
      </c>
      <c r="I9453" t="s">
        <v>2968</v>
      </c>
      <c r="J9453" t="s">
        <v>25</v>
      </c>
      <c r="K9453" t="s">
        <v>26</v>
      </c>
      <c r="L9453" t="s">
        <v>126</v>
      </c>
      <c r="M9453" t="s">
        <v>42</v>
      </c>
      <c r="N9453">
        <v>94109</v>
      </c>
      <c r="O9453" t="s">
        <v>43</v>
      </c>
      <c r="P9453" t="s">
        <v>3817</v>
      </c>
      <c r="Q9453" t="s">
        <v>45</v>
      </c>
      <c r="R9453" t="s">
        <v>74</v>
      </c>
      <c r="S9453" t="s">
        <v>3818</v>
      </c>
      <c r="T9453" s="9">
        <v>8.61</v>
      </c>
      <c r="U9453">
        <v>2</v>
      </c>
      <c r="V9453" s="2">
        <v>0.2</v>
      </c>
      <c r="W9453" s="6">
        <v>3.01</v>
      </c>
      <c r="X9453" s="14">
        <f>AA9453-W9453</f>
        <v>10.766</v>
      </c>
      <c r="Y9453" s="6">
        <f>T9453*U9453</f>
        <v>17.22</v>
      </c>
      <c r="Z9453" s="6">
        <f>Y9453*V9453</f>
        <v>3.444</v>
      </c>
      <c r="AA9453" s="6">
        <f t="shared" si="776"/>
        <v>13.776</v>
      </c>
    </row>
    <row r="9454" spans="2:27" x14ac:dyDescent="0.3">
      <c r="B9454">
        <v>9451</v>
      </c>
      <c r="C9454" t="s">
        <v>10639</v>
      </c>
      <c r="D9454" s="1">
        <v>42800</v>
      </c>
      <c r="E9454" s="1">
        <v>42922</v>
      </c>
      <c r="F9454" s="9" t="str">
        <f t="shared" si="781"/>
        <v>122 days</v>
      </c>
      <c r="G9454" t="s">
        <v>49</v>
      </c>
      <c r="H9454" t="s">
        <v>2071</v>
      </c>
      <c r="I9454" t="s">
        <v>2072</v>
      </c>
      <c r="J9454" t="s">
        <v>101</v>
      </c>
      <c r="K9454" t="s">
        <v>26</v>
      </c>
      <c r="L9454" t="s">
        <v>4684</v>
      </c>
      <c r="M9454" t="s">
        <v>95</v>
      </c>
      <c r="N9454">
        <v>99207</v>
      </c>
      <c r="O9454" t="s">
        <v>43</v>
      </c>
      <c r="P9454" t="s">
        <v>1802</v>
      </c>
      <c r="Q9454" t="s">
        <v>45</v>
      </c>
      <c r="R9454" t="s">
        <v>58</v>
      </c>
      <c r="S9454" t="s">
        <v>1803</v>
      </c>
      <c r="T9454" s="9">
        <v>136.26</v>
      </c>
      <c r="U9454">
        <v>9</v>
      </c>
      <c r="V9454" s="2">
        <v>0</v>
      </c>
      <c r="W9454" s="6">
        <v>5.45</v>
      </c>
      <c r="X9454" s="14">
        <f>AA9454-W9454</f>
        <v>1220.8899999999999</v>
      </c>
      <c r="Y9454" s="6">
        <f>T9454*U9454</f>
        <v>1226.3399999999999</v>
      </c>
      <c r="Z9454" s="6">
        <f>Y9454*V9454</f>
        <v>0</v>
      </c>
      <c r="AA9454" s="6">
        <f t="shared" si="776"/>
        <v>1226.3399999999999</v>
      </c>
    </row>
    <row r="9455" spans="2:27" x14ac:dyDescent="0.3">
      <c r="B9455">
        <v>9452</v>
      </c>
      <c r="C9455" t="s">
        <v>10640</v>
      </c>
      <c r="D9455" s="1">
        <v>42275</v>
      </c>
      <c r="E9455" s="1">
        <v>42134</v>
      </c>
      <c r="F9455" s="23" t="s">
        <v>10956</v>
      </c>
      <c r="G9455" t="s">
        <v>49</v>
      </c>
      <c r="H9455" t="s">
        <v>4520</v>
      </c>
      <c r="I9455" t="s">
        <v>4521</v>
      </c>
      <c r="J9455" t="s">
        <v>40</v>
      </c>
      <c r="K9455" t="s">
        <v>26</v>
      </c>
      <c r="L9455" t="s">
        <v>41</v>
      </c>
      <c r="M9455" t="s">
        <v>42</v>
      </c>
      <c r="N9455">
        <v>90032</v>
      </c>
      <c r="O9455" t="s">
        <v>43</v>
      </c>
      <c r="P9455" t="s">
        <v>4373</v>
      </c>
      <c r="Q9455" t="s">
        <v>45</v>
      </c>
      <c r="R9455" t="s">
        <v>77</v>
      </c>
      <c r="S9455" t="s">
        <v>4374</v>
      </c>
      <c r="T9455" s="9">
        <v>186.15</v>
      </c>
      <c r="U9455">
        <v>3</v>
      </c>
      <c r="V9455" s="2">
        <v>0</v>
      </c>
      <c r="W9455" s="6">
        <v>55.85</v>
      </c>
      <c r="X9455" s="14">
        <f>AA9455-W9455</f>
        <v>502.6</v>
      </c>
      <c r="Y9455" s="6">
        <f>T9455*U9455</f>
        <v>558.45000000000005</v>
      </c>
      <c r="Z9455" s="6">
        <f>Y9455*V9455</f>
        <v>0</v>
      </c>
      <c r="AA9455" s="6">
        <f t="shared" si="776"/>
        <v>558.45000000000005</v>
      </c>
    </row>
    <row r="9456" spans="2:27" x14ac:dyDescent="0.3">
      <c r="B9456">
        <v>9453</v>
      </c>
      <c r="C9456" t="s">
        <v>10640</v>
      </c>
      <c r="D9456" s="1">
        <v>42275</v>
      </c>
      <c r="E9456" s="1">
        <v>42134</v>
      </c>
      <c r="F9456" s="23" t="s">
        <v>10956</v>
      </c>
      <c r="G9456" t="s">
        <v>49</v>
      </c>
      <c r="H9456" t="s">
        <v>4520</v>
      </c>
      <c r="I9456" t="s">
        <v>4521</v>
      </c>
      <c r="J9456" t="s">
        <v>40</v>
      </c>
      <c r="K9456" t="s">
        <v>26</v>
      </c>
      <c r="L9456" t="s">
        <v>41</v>
      </c>
      <c r="M9456" t="s">
        <v>42</v>
      </c>
      <c r="N9456">
        <v>90032</v>
      </c>
      <c r="O9456" t="s">
        <v>43</v>
      </c>
      <c r="P9456" t="s">
        <v>3228</v>
      </c>
      <c r="Q9456" t="s">
        <v>45</v>
      </c>
      <c r="R9456" t="s">
        <v>74</v>
      </c>
      <c r="S9456" t="s">
        <v>3229</v>
      </c>
      <c r="T9456" s="9">
        <v>81.790000000000006</v>
      </c>
      <c r="U9456">
        <v>6</v>
      </c>
      <c r="V9456" s="2">
        <v>0.2</v>
      </c>
      <c r="W9456" s="6">
        <v>26.58</v>
      </c>
      <c r="X9456" s="14">
        <f>AA9456-W9456</f>
        <v>366.012</v>
      </c>
      <c r="Y9456" s="6">
        <f>T9456*U9456</f>
        <v>490.74</v>
      </c>
      <c r="Z9456" s="6">
        <f>Y9456*V9456</f>
        <v>98.14800000000001</v>
      </c>
      <c r="AA9456" s="6">
        <f t="shared" si="776"/>
        <v>392.59199999999998</v>
      </c>
    </row>
    <row r="9457" spans="2:27" x14ac:dyDescent="0.3">
      <c r="B9457">
        <v>9454</v>
      </c>
      <c r="C9457" t="s">
        <v>10640</v>
      </c>
      <c r="D9457" s="1">
        <v>42275</v>
      </c>
      <c r="E9457" s="1">
        <v>42134</v>
      </c>
      <c r="F9457" s="23" t="s">
        <v>10956</v>
      </c>
      <c r="G9457" t="s">
        <v>49</v>
      </c>
      <c r="H9457" t="s">
        <v>4520</v>
      </c>
      <c r="I9457" t="s">
        <v>4521</v>
      </c>
      <c r="J9457" t="s">
        <v>40</v>
      </c>
      <c r="K9457" t="s">
        <v>26</v>
      </c>
      <c r="L9457" t="s">
        <v>41</v>
      </c>
      <c r="M9457" t="s">
        <v>42</v>
      </c>
      <c r="N9457">
        <v>90032</v>
      </c>
      <c r="O9457" t="s">
        <v>43</v>
      </c>
      <c r="P9457" t="s">
        <v>9101</v>
      </c>
      <c r="Q9457" t="s">
        <v>45</v>
      </c>
      <c r="R9457" t="s">
        <v>578</v>
      </c>
      <c r="S9457" t="s">
        <v>9102</v>
      </c>
      <c r="T9457" s="9">
        <v>47.19</v>
      </c>
      <c r="U9457">
        <v>3</v>
      </c>
      <c r="V9457" s="2">
        <v>0</v>
      </c>
      <c r="W9457" s="6">
        <v>13.69</v>
      </c>
      <c r="X9457" s="14">
        <f>AA9457-W9457</f>
        <v>127.88</v>
      </c>
      <c r="Y9457" s="6">
        <f>T9457*U9457</f>
        <v>141.57</v>
      </c>
      <c r="Z9457" s="6">
        <f>Y9457*V9457</f>
        <v>0</v>
      </c>
      <c r="AA9457" s="6">
        <f t="shared" si="776"/>
        <v>141.57</v>
      </c>
    </row>
    <row r="9458" spans="2:27" x14ac:dyDescent="0.3">
      <c r="B9458">
        <v>9455</v>
      </c>
      <c r="C9458" t="s">
        <v>10640</v>
      </c>
      <c r="D9458" s="1">
        <v>42275</v>
      </c>
      <c r="E9458" s="1">
        <v>42134</v>
      </c>
      <c r="F9458" s="23" t="s">
        <v>10956</v>
      </c>
      <c r="G9458" t="s">
        <v>49</v>
      </c>
      <c r="H9458" t="s">
        <v>4520</v>
      </c>
      <c r="I9458" t="s">
        <v>4521</v>
      </c>
      <c r="J9458" t="s">
        <v>40</v>
      </c>
      <c r="K9458" t="s">
        <v>26</v>
      </c>
      <c r="L9458" t="s">
        <v>41</v>
      </c>
      <c r="M9458" t="s">
        <v>42</v>
      </c>
      <c r="N9458">
        <v>90032</v>
      </c>
      <c r="O9458" t="s">
        <v>43</v>
      </c>
      <c r="P9458" t="s">
        <v>1786</v>
      </c>
      <c r="Q9458" t="s">
        <v>70</v>
      </c>
      <c r="R9458" t="s">
        <v>71</v>
      </c>
      <c r="S9458" t="s">
        <v>1787</v>
      </c>
      <c r="T9458" s="9">
        <v>36.78</v>
      </c>
      <c r="U9458">
        <v>2</v>
      </c>
      <c r="V9458" s="2">
        <v>0.2</v>
      </c>
      <c r="W9458" s="6">
        <v>-8.2799999999999994</v>
      </c>
      <c r="X9458" s="14">
        <f>AA9458-W9458</f>
        <v>67.128</v>
      </c>
      <c r="Y9458" s="6">
        <f>T9458*U9458</f>
        <v>73.56</v>
      </c>
      <c r="Z9458" s="6">
        <f>Y9458*V9458</f>
        <v>14.712000000000002</v>
      </c>
      <c r="AA9458" s="6">
        <f t="shared" si="776"/>
        <v>58.847999999999999</v>
      </c>
    </row>
    <row r="9459" spans="2:27" x14ac:dyDescent="0.3">
      <c r="B9459">
        <v>9456</v>
      </c>
      <c r="C9459" t="s">
        <v>10641</v>
      </c>
      <c r="D9459" s="1">
        <v>42537</v>
      </c>
      <c r="E9459" s="1">
        <v>42540</v>
      </c>
      <c r="F9459" s="9" t="str">
        <f>DATEDIF(D9459,E9459,"d")&amp;" days"</f>
        <v>3 days</v>
      </c>
      <c r="G9459" t="s">
        <v>22</v>
      </c>
      <c r="H9459" t="s">
        <v>2604</v>
      </c>
      <c r="I9459" t="s">
        <v>2605</v>
      </c>
      <c r="J9459" t="s">
        <v>101</v>
      </c>
      <c r="K9459" t="s">
        <v>26</v>
      </c>
      <c r="L9459" t="s">
        <v>6251</v>
      </c>
      <c r="M9459" t="s">
        <v>334</v>
      </c>
      <c r="N9459">
        <v>37421</v>
      </c>
      <c r="O9459" t="s">
        <v>29</v>
      </c>
      <c r="P9459" t="s">
        <v>10642</v>
      </c>
      <c r="Q9459" t="s">
        <v>70</v>
      </c>
      <c r="R9459" t="s">
        <v>683</v>
      </c>
      <c r="S9459" t="s">
        <v>10643</v>
      </c>
      <c r="T9459" s="9">
        <v>91.48</v>
      </c>
      <c r="U9459">
        <v>1</v>
      </c>
      <c r="V9459" s="2">
        <v>0.5</v>
      </c>
      <c r="W9459" s="6">
        <v>-1.83</v>
      </c>
      <c r="X9459" s="14">
        <f>AA9459-W9459</f>
        <v>47.57</v>
      </c>
      <c r="Y9459" s="6">
        <f>T9459*U9459</f>
        <v>91.48</v>
      </c>
      <c r="Z9459" s="6">
        <f>Y9459*V9459</f>
        <v>45.74</v>
      </c>
      <c r="AA9459" s="6">
        <f t="shared" si="776"/>
        <v>45.74</v>
      </c>
    </row>
    <row r="9460" spans="2:27" x14ac:dyDescent="0.3">
      <c r="B9460">
        <v>9457</v>
      </c>
      <c r="C9460" t="s">
        <v>10644</v>
      </c>
      <c r="D9460" s="1">
        <v>42882</v>
      </c>
      <c r="E9460" s="1">
        <v>42800</v>
      </c>
      <c r="F9460" s="23" t="s">
        <v>10956</v>
      </c>
      <c r="G9460" t="s">
        <v>49</v>
      </c>
      <c r="H9460" t="s">
        <v>2551</v>
      </c>
      <c r="I9460" t="s">
        <v>2552</v>
      </c>
      <c r="J9460" t="s">
        <v>40</v>
      </c>
      <c r="K9460" t="s">
        <v>26</v>
      </c>
      <c r="L9460" t="s">
        <v>4496</v>
      </c>
      <c r="M9460" t="s">
        <v>87</v>
      </c>
      <c r="N9460">
        <v>27405</v>
      </c>
      <c r="O9460" t="s">
        <v>29</v>
      </c>
      <c r="P9460" t="s">
        <v>10645</v>
      </c>
      <c r="Q9460" t="s">
        <v>70</v>
      </c>
      <c r="R9460" t="s">
        <v>160</v>
      </c>
      <c r="S9460" t="s">
        <v>10646</v>
      </c>
      <c r="T9460" s="9">
        <v>27.19</v>
      </c>
      <c r="U9460">
        <v>3</v>
      </c>
      <c r="V9460" s="2">
        <v>0.2</v>
      </c>
      <c r="W9460" s="6">
        <v>0.34</v>
      </c>
      <c r="X9460" s="14">
        <f>AA9460-W9460</f>
        <v>64.915999999999997</v>
      </c>
      <c r="Y9460" s="6">
        <f>T9460*U9460</f>
        <v>81.570000000000007</v>
      </c>
      <c r="Z9460" s="6">
        <f>Y9460*V9460</f>
        <v>16.314000000000004</v>
      </c>
      <c r="AA9460" s="6">
        <f t="shared" si="776"/>
        <v>65.256</v>
      </c>
    </row>
    <row r="9461" spans="2:27" x14ac:dyDescent="0.3">
      <c r="B9461">
        <v>9458</v>
      </c>
      <c r="C9461" t="s">
        <v>10644</v>
      </c>
      <c r="D9461" s="1">
        <v>42882</v>
      </c>
      <c r="E9461" s="1">
        <v>42800</v>
      </c>
      <c r="F9461" s="23" t="s">
        <v>10956</v>
      </c>
      <c r="G9461" t="s">
        <v>49</v>
      </c>
      <c r="H9461" t="s">
        <v>2551</v>
      </c>
      <c r="I9461" t="s">
        <v>2552</v>
      </c>
      <c r="J9461" t="s">
        <v>40</v>
      </c>
      <c r="K9461" t="s">
        <v>26</v>
      </c>
      <c r="L9461" t="s">
        <v>4496</v>
      </c>
      <c r="M9461" t="s">
        <v>87</v>
      </c>
      <c r="N9461">
        <v>27405</v>
      </c>
      <c r="O9461" t="s">
        <v>29</v>
      </c>
      <c r="P9461" t="s">
        <v>4952</v>
      </c>
      <c r="Q9461" t="s">
        <v>45</v>
      </c>
      <c r="R9461" t="s">
        <v>74</v>
      </c>
      <c r="S9461" t="s">
        <v>4953</v>
      </c>
      <c r="T9461" s="9">
        <v>12.06</v>
      </c>
      <c r="U9461">
        <v>5</v>
      </c>
      <c r="V9461" s="2">
        <v>0.7</v>
      </c>
      <c r="W9461" s="6">
        <v>-10.050000000000001</v>
      </c>
      <c r="X9461" s="14">
        <f>AA9461-W9461</f>
        <v>28.140000000000004</v>
      </c>
      <c r="Y9461" s="6">
        <f>T9461*U9461</f>
        <v>60.300000000000004</v>
      </c>
      <c r="Z9461" s="6">
        <f>Y9461*V9461</f>
        <v>42.21</v>
      </c>
      <c r="AA9461" s="6">
        <f t="shared" si="776"/>
        <v>18.090000000000003</v>
      </c>
    </row>
    <row r="9462" spans="2:27" x14ac:dyDescent="0.3">
      <c r="B9462">
        <v>9459</v>
      </c>
      <c r="C9462" t="s">
        <v>10647</v>
      </c>
      <c r="D9462" s="1">
        <v>41892</v>
      </c>
      <c r="E9462" s="1">
        <v>41926</v>
      </c>
      <c r="F9462" s="9" t="str">
        <f t="shared" ref="F9462:F9477" si="782">DATEDIF(D9462,E9462,"d")&amp;" days"</f>
        <v>34 days</v>
      </c>
      <c r="G9462" t="s">
        <v>49</v>
      </c>
      <c r="H9462" t="s">
        <v>712</v>
      </c>
      <c r="I9462" t="s">
        <v>713</v>
      </c>
      <c r="J9462" t="s">
        <v>25</v>
      </c>
      <c r="K9462" t="s">
        <v>26</v>
      </c>
      <c r="L9462" t="s">
        <v>126</v>
      </c>
      <c r="M9462" t="s">
        <v>42</v>
      </c>
      <c r="N9462">
        <v>94122</v>
      </c>
      <c r="O9462" t="s">
        <v>43</v>
      </c>
      <c r="P9462" t="s">
        <v>1124</v>
      </c>
      <c r="Q9462" t="s">
        <v>45</v>
      </c>
      <c r="R9462" t="s">
        <v>67</v>
      </c>
      <c r="S9462" t="s">
        <v>1125</v>
      </c>
      <c r="T9462" s="9">
        <v>144.6</v>
      </c>
      <c r="U9462">
        <v>3</v>
      </c>
      <c r="V9462" s="2">
        <v>0</v>
      </c>
      <c r="W9462" s="6">
        <v>41.93</v>
      </c>
      <c r="X9462" s="14">
        <f>AA9462-W9462</f>
        <v>391.86999999999995</v>
      </c>
      <c r="Y9462" s="6">
        <f>T9462*U9462</f>
        <v>433.79999999999995</v>
      </c>
      <c r="Z9462" s="6">
        <f>Y9462*V9462</f>
        <v>0</v>
      </c>
      <c r="AA9462" s="6">
        <f t="shared" si="776"/>
        <v>433.79999999999995</v>
      </c>
    </row>
    <row r="9463" spans="2:27" x14ac:dyDescent="0.3">
      <c r="B9463">
        <v>9460</v>
      </c>
      <c r="C9463" t="s">
        <v>10647</v>
      </c>
      <c r="D9463" s="1">
        <v>41892</v>
      </c>
      <c r="E9463" s="1">
        <v>41926</v>
      </c>
      <c r="F9463" s="9" t="str">
        <f t="shared" si="782"/>
        <v>34 days</v>
      </c>
      <c r="G9463" t="s">
        <v>49</v>
      </c>
      <c r="H9463" t="s">
        <v>712</v>
      </c>
      <c r="I9463" t="s">
        <v>713</v>
      </c>
      <c r="J9463" t="s">
        <v>25</v>
      </c>
      <c r="K9463" t="s">
        <v>26</v>
      </c>
      <c r="L9463" t="s">
        <v>126</v>
      </c>
      <c r="M9463" t="s">
        <v>42</v>
      </c>
      <c r="N9463">
        <v>94122</v>
      </c>
      <c r="O9463" t="s">
        <v>43</v>
      </c>
      <c r="P9463" t="s">
        <v>8141</v>
      </c>
      <c r="Q9463" t="s">
        <v>70</v>
      </c>
      <c r="R9463" t="s">
        <v>71</v>
      </c>
      <c r="S9463" t="s">
        <v>8142</v>
      </c>
      <c r="T9463" s="9">
        <v>15.99</v>
      </c>
      <c r="U9463">
        <v>1</v>
      </c>
      <c r="V9463" s="2">
        <v>0.2</v>
      </c>
      <c r="W9463" s="6">
        <v>-3</v>
      </c>
      <c r="X9463" s="14">
        <f>AA9463-W9463</f>
        <v>15.792</v>
      </c>
      <c r="Y9463" s="6">
        <f>T9463*U9463</f>
        <v>15.99</v>
      </c>
      <c r="Z9463" s="6">
        <f>Y9463*V9463</f>
        <v>3.1980000000000004</v>
      </c>
      <c r="AA9463" s="6">
        <f t="shared" si="776"/>
        <v>12.792</v>
      </c>
    </row>
    <row r="9464" spans="2:27" x14ac:dyDescent="0.3">
      <c r="B9464">
        <v>9461</v>
      </c>
      <c r="C9464" t="s">
        <v>10648</v>
      </c>
      <c r="D9464" s="1">
        <v>41960</v>
      </c>
      <c r="E9464" s="1">
        <v>41965</v>
      </c>
      <c r="F9464" s="9" t="str">
        <f t="shared" si="782"/>
        <v>5 days</v>
      </c>
      <c r="G9464" t="s">
        <v>22</v>
      </c>
      <c r="H9464" t="s">
        <v>3676</v>
      </c>
      <c r="I9464" t="s">
        <v>3677</v>
      </c>
      <c r="J9464" t="s">
        <v>101</v>
      </c>
      <c r="K9464" t="s">
        <v>26</v>
      </c>
      <c r="L9464" t="s">
        <v>265</v>
      </c>
      <c r="M9464" t="s">
        <v>266</v>
      </c>
      <c r="N9464">
        <v>10024</v>
      </c>
      <c r="O9464" t="s">
        <v>147</v>
      </c>
      <c r="P9464" t="s">
        <v>2701</v>
      </c>
      <c r="Q9464" t="s">
        <v>45</v>
      </c>
      <c r="R9464" t="s">
        <v>89</v>
      </c>
      <c r="S9464" t="s">
        <v>2702</v>
      </c>
      <c r="T9464" s="9">
        <v>34.44</v>
      </c>
      <c r="U9464">
        <v>3</v>
      </c>
      <c r="V9464" s="2">
        <v>0</v>
      </c>
      <c r="W9464" s="6">
        <v>17.22</v>
      </c>
      <c r="X9464" s="14">
        <f>AA9464-W9464</f>
        <v>86.1</v>
      </c>
      <c r="Y9464" s="6">
        <f>T9464*U9464</f>
        <v>103.32</v>
      </c>
      <c r="Z9464" s="6">
        <f>Y9464*V9464</f>
        <v>0</v>
      </c>
      <c r="AA9464" s="6">
        <f t="shared" si="776"/>
        <v>103.32</v>
      </c>
    </row>
    <row r="9465" spans="2:27" x14ac:dyDescent="0.3">
      <c r="B9465">
        <v>9462</v>
      </c>
      <c r="C9465" t="s">
        <v>10649</v>
      </c>
      <c r="D9465" s="1">
        <v>41931</v>
      </c>
      <c r="E9465" s="1">
        <v>41936</v>
      </c>
      <c r="F9465" s="9" t="str">
        <f t="shared" si="782"/>
        <v>5 days</v>
      </c>
      <c r="G9465" t="s">
        <v>49</v>
      </c>
      <c r="H9465" t="s">
        <v>2165</v>
      </c>
      <c r="I9465" t="s">
        <v>2166</v>
      </c>
      <c r="J9465" t="s">
        <v>101</v>
      </c>
      <c r="K9465" t="s">
        <v>26</v>
      </c>
      <c r="L9465" t="s">
        <v>1121</v>
      </c>
      <c r="M9465" t="s">
        <v>42</v>
      </c>
      <c r="N9465">
        <v>90712</v>
      </c>
      <c r="O9465" t="s">
        <v>43</v>
      </c>
      <c r="P9465" t="s">
        <v>4329</v>
      </c>
      <c r="Q9465" t="s">
        <v>70</v>
      </c>
      <c r="R9465" t="s">
        <v>71</v>
      </c>
      <c r="S9465" t="s">
        <v>4330</v>
      </c>
      <c r="T9465" s="9">
        <v>321.55</v>
      </c>
      <c r="U9465">
        <v>6</v>
      </c>
      <c r="V9465" s="2">
        <v>0.2</v>
      </c>
      <c r="W9465" s="6">
        <v>20.100000000000001</v>
      </c>
      <c r="X9465" s="14">
        <f>AA9465-W9465</f>
        <v>1523.3400000000001</v>
      </c>
      <c r="Y9465" s="6">
        <f>T9465*U9465</f>
        <v>1929.3000000000002</v>
      </c>
      <c r="Z9465" s="6">
        <f>Y9465*V9465</f>
        <v>385.86000000000007</v>
      </c>
      <c r="AA9465" s="6">
        <f t="shared" si="776"/>
        <v>1543.44</v>
      </c>
    </row>
    <row r="9466" spans="2:27" x14ac:dyDescent="0.3">
      <c r="B9466">
        <v>9463</v>
      </c>
      <c r="C9466" t="s">
        <v>10650</v>
      </c>
      <c r="D9466" s="1">
        <v>43064</v>
      </c>
      <c r="E9466" s="1">
        <v>43069</v>
      </c>
      <c r="F9466" s="9" t="str">
        <f t="shared" si="782"/>
        <v>5 days</v>
      </c>
      <c r="G9466" t="s">
        <v>22</v>
      </c>
      <c r="H9466" t="s">
        <v>306</v>
      </c>
      <c r="I9466" t="s">
        <v>307</v>
      </c>
      <c r="J9466" t="s">
        <v>40</v>
      </c>
      <c r="K9466" t="s">
        <v>26</v>
      </c>
      <c r="L9466" t="s">
        <v>1477</v>
      </c>
      <c r="M9466" t="s">
        <v>28</v>
      </c>
      <c r="N9466">
        <v>40214</v>
      </c>
      <c r="O9466" t="s">
        <v>29</v>
      </c>
      <c r="P9466" t="s">
        <v>4527</v>
      </c>
      <c r="Q9466" t="s">
        <v>31</v>
      </c>
      <c r="R9466" t="s">
        <v>35</v>
      </c>
      <c r="S9466" t="s">
        <v>4528</v>
      </c>
      <c r="T9466" s="9">
        <v>701.96</v>
      </c>
      <c r="U9466">
        <v>2</v>
      </c>
      <c r="V9466" s="2">
        <v>0</v>
      </c>
      <c r="W9466" s="6">
        <v>168.47</v>
      </c>
      <c r="X9466" s="14">
        <f>AA9466-W9466</f>
        <v>1235.45</v>
      </c>
      <c r="Y9466" s="6">
        <f>T9466*U9466</f>
        <v>1403.92</v>
      </c>
      <c r="Z9466" s="6">
        <f>Y9466*V9466</f>
        <v>0</v>
      </c>
      <c r="AA9466" s="6">
        <f t="shared" si="776"/>
        <v>1403.92</v>
      </c>
    </row>
    <row r="9467" spans="2:27" x14ac:dyDescent="0.3">
      <c r="B9467">
        <v>9464</v>
      </c>
      <c r="C9467" t="s">
        <v>10651</v>
      </c>
      <c r="D9467" s="1">
        <v>41697</v>
      </c>
      <c r="E9467" s="1">
        <v>41701</v>
      </c>
      <c r="F9467" s="9" t="str">
        <f t="shared" si="782"/>
        <v>4 days</v>
      </c>
      <c r="G9467" t="s">
        <v>187</v>
      </c>
      <c r="H9467" t="s">
        <v>4877</v>
      </c>
      <c r="I9467" t="s">
        <v>4878</v>
      </c>
      <c r="J9467" t="s">
        <v>25</v>
      </c>
      <c r="K9467" t="s">
        <v>26</v>
      </c>
      <c r="L9467" t="s">
        <v>496</v>
      </c>
      <c r="M9467" t="s">
        <v>497</v>
      </c>
      <c r="N9467">
        <v>43229</v>
      </c>
      <c r="O9467" t="s">
        <v>147</v>
      </c>
      <c r="P9467" t="s">
        <v>1893</v>
      </c>
      <c r="Q9467" t="s">
        <v>45</v>
      </c>
      <c r="R9467" t="s">
        <v>67</v>
      </c>
      <c r="S9467" t="s">
        <v>1894</v>
      </c>
      <c r="T9467" s="9">
        <v>19.46</v>
      </c>
      <c r="U9467">
        <v>4</v>
      </c>
      <c r="V9467" s="2">
        <v>0.2</v>
      </c>
      <c r="W9467" s="6">
        <v>3.4</v>
      </c>
      <c r="X9467" s="14">
        <f>AA9467-W9467</f>
        <v>58.872000000000007</v>
      </c>
      <c r="Y9467" s="6">
        <f>T9467*U9467</f>
        <v>77.84</v>
      </c>
      <c r="Z9467" s="6">
        <f>Y9467*V9467</f>
        <v>15.568000000000001</v>
      </c>
      <c r="AA9467" s="6">
        <f t="shared" si="776"/>
        <v>62.272000000000006</v>
      </c>
    </row>
    <row r="9468" spans="2:27" x14ac:dyDescent="0.3">
      <c r="B9468">
        <v>9465</v>
      </c>
      <c r="C9468" t="s">
        <v>10652</v>
      </c>
      <c r="D9468" s="1">
        <v>41994</v>
      </c>
      <c r="E9468" s="1">
        <v>41998</v>
      </c>
      <c r="F9468" s="9" t="str">
        <f t="shared" si="782"/>
        <v>4 days</v>
      </c>
      <c r="G9468" t="s">
        <v>49</v>
      </c>
      <c r="H9468" t="s">
        <v>4690</v>
      </c>
      <c r="I9468" t="s">
        <v>4691</v>
      </c>
      <c r="J9468" t="s">
        <v>25</v>
      </c>
      <c r="K9468" t="s">
        <v>26</v>
      </c>
      <c r="L9468" t="s">
        <v>606</v>
      </c>
      <c r="M9468" t="s">
        <v>244</v>
      </c>
      <c r="N9468">
        <v>19711</v>
      </c>
      <c r="O9468" t="s">
        <v>147</v>
      </c>
      <c r="P9468" t="s">
        <v>6843</v>
      </c>
      <c r="Q9468" t="s">
        <v>45</v>
      </c>
      <c r="R9468" t="s">
        <v>46</v>
      </c>
      <c r="S9468" t="s">
        <v>6844</v>
      </c>
      <c r="T9468" s="9">
        <v>17.28</v>
      </c>
      <c r="U9468">
        <v>6</v>
      </c>
      <c r="V9468" s="2">
        <v>0</v>
      </c>
      <c r="W9468" s="6">
        <v>7.95</v>
      </c>
      <c r="X9468" s="14">
        <f>AA9468-W9468</f>
        <v>95.73</v>
      </c>
      <c r="Y9468" s="6">
        <f>T9468*U9468</f>
        <v>103.68</v>
      </c>
      <c r="Z9468" s="6">
        <f>Y9468*V9468</f>
        <v>0</v>
      </c>
      <c r="AA9468" s="6">
        <f t="shared" si="776"/>
        <v>103.68</v>
      </c>
    </row>
    <row r="9469" spans="2:27" x14ac:dyDescent="0.3">
      <c r="B9469">
        <v>9466</v>
      </c>
      <c r="C9469" t="s">
        <v>10653</v>
      </c>
      <c r="D9469" s="1">
        <v>42693</v>
      </c>
      <c r="E9469" s="1">
        <v>42697</v>
      </c>
      <c r="F9469" s="9" t="str">
        <f t="shared" si="782"/>
        <v>4 days</v>
      </c>
      <c r="G9469" t="s">
        <v>49</v>
      </c>
      <c r="H9469" t="s">
        <v>263</v>
      </c>
      <c r="I9469" t="s">
        <v>264</v>
      </c>
      <c r="J9469" t="s">
        <v>40</v>
      </c>
      <c r="K9469" t="s">
        <v>26</v>
      </c>
      <c r="L9469" t="s">
        <v>94</v>
      </c>
      <c r="M9469" t="s">
        <v>95</v>
      </c>
      <c r="N9469">
        <v>98115</v>
      </c>
      <c r="O9469" t="s">
        <v>43</v>
      </c>
      <c r="P9469" t="s">
        <v>1816</v>
      </c>
      <c r="Q9469" t="s">
        <v>31</v>
      </c>
      <c r="R9469" t="s">
        <v>64</v>
      </c>
      <c r="S9469" t="s">
        <v>1817</v>
      </c>
      <c r="T9469" s="9">
        <v>31.96</v>
      </c>
      <c r="U9469">
        <v>2</v>
      </c>
      <c r="V9469" s="2">
        <v>0</v>
      </c>
      <c r="W9469" s="6">
        <v>1.6</v>
      </c>
      <c r="X9469" s="14">
        <f>AA9469-W9469</f>
        <v>62.32</v>
      </c>
      <c r="Y9469" s="6">
        <f>T9469*U9469</f>
        <v>63.92</v>
      </c>
      <c r="Z9469" s="6">
        <f>Y9469*V9469</f>
        <v>0</v>
      </c>
      <c r="AA9469" s="6">
        <f t="shared" si="776"/>
        <v>63.92</v>
      </c>
    </row>
    <row r="9470" spans="2:27" x14ac:dyDescent="0.3">
      <c r="B9470">
        <v>9467</v>
      </c>
      <c r="C9470" t="s">
        <v>10654</v>
      </c>
      <c r="D9470" s="1">
        <v>42866</v>
      </c>
      <c r="E9470" s="1">
        <v>43019</v>
      </c>
      <c r="F9470" s="9" t="str">
        <f t="shared" si="782"/>
        <v>153 days</v>
      </c>
      <c r="G9470" t="s">
        <v>22</v>
      </c>
      <c r="H9470" t="s">
        <v>4319</v>
      </c>
      <c r="I9470" t="s">
        <v>4320</v>
      </c>
      <c r="J9470" t="s">
        <v>25</v>
      </c>
      <c r="K9470" t="s">
        <v>26</v>
      </c>
      <c r="L9470" t="s">
        <v>265</v>
      </c>
      <c r="M9470" t="s">
        <v>266</v>
      </c>
      <c r="N9470">
        <v>10024</v>
      </c>
      <c r="O9470" t="s">
        <v>147</v>
      </c>
      <c r="P9470" t="s">
        <v>617</v>
      </c>
      <c r="Q9470" t="s">
        <v>45</v>
      </c>
      <c r="R9470" t="s">
        <v>74</v>
      </c>
      <c r="S9470" t="s">
        <v>618</v>
      </c>
      <c r="T9470" s="9">
        <v>164.69</v>
      </c>
      <c r="U9470">
        <v>6</v>
      </c>
      <c r="V9470" s="2">
        <v>0.2</v>
      </c>
      <c r="W9470" s="6">
        <v>55.58</v>
      </c>
      <c r="X9470" s="14">
        <f>AA9470-W9470</f>
        <v>734.9319999999999</v>
      </c>
      <c r="Y9470" s="6">
        <f>T9470*U9470</f>
        <v>988.14</v>
      </c>
      <c r="Z9470" s="6">
        <f>Y9470*V9470</f>
        <v>197.62800000000001</v>
      </c>
      <c r="AA9470" s="6">
        <f t="shared" si="776"/>
        <v>790.51199999999994</v>
      </c>
    </row>
    <row r="9471" spans="2:27" x14ac:dyDescent="0.3">
      <c r="B9471">
        <v>9468</v>
      </c>
      <c r="C9471" t="s">
        <v>10654</v>
      </c>
      <c r="D9471" s="1">
        <v>42866</v>
      </c>
      <c r="E9471" s="1">
        <v>43019</v>
      </c>
      <c r="F9471" s="9" t="str">
        <f t="shared" si="782"/>
        <v>153 days</v>
      </c>
      <c r="G9471" t="s">
        <v>22</v>
      </c>
      <c r="H9471" t="s">
        <v>4319</v>
      </c>
      <c r="I9471" t="s">
        <v>4320</v>
      </c>
      <c r="J9471" t="s">
        <v>25</v>
      </c>
      <c r="K9471" t="s">
        <v>26</v>
      </c>
      <c r="L9471" t="s">
        <v>265</v>
      </c>
      <c r="M9471" t="s">
        <v>266</v>
      </c>
      <c r="N9471">
        <v>10024</v>
      </c>
      <c r="O9471" t="s">
        <v>147</v>
      </c>
      <c r="P9471" t="s">
        <v>6951</v>
      </c>
      <c r="Q9471" t="s">
        <v>31</v>
      </c>
      <c r="R9471" t="s">
        <v>55</v>
      </c>
      <c r="S9471" t="s">
        <v>6952</v>
      </c>
      <c r="T9471" s="9">
        <v>166.5</v>
      </c>
      <c r="U9471">
        <v>2</v>
      </c>
      <c r="V9471" s="2">
        <v>0.4</v>
      </c>
      <c r="W9471" s="6">
        <v>-66.599999999999994</v>
      </c>
      <c r="X9471" s="14">
        <f>AA9471-W9471</f>
        <v>266.39999999999998</v>
      </c>
      <c r="Y9471" s="6">
        <f>T9471*U9471</f>
        <v>333</v>
      </c>
      <c r="Z9471" s="6">
        <f>Y9471*V9471</f>
        <v>133.20000000000002</v>
      </c>
      <c r="AA9471" s="6">
        <f t="shared" si="776"/>
        <v>199.79999999999998</v>
      </c>
    </row>
    <row r="9472" spans="2:27" x14ac:dyDescent="0.3">
      <c r="B9472">
        <v>9469</v>
      </c>
      <c r="C9472" t="s">
        <v>10654</v>
      </c>
      <c r="D9472" s="1">
        <v>42866</v>
      </c>
      <c r="E9472" s="1">
        <v>43019</v>
      </c>
      <c r="F9472" s="9" t="str">
        <f t="shared" si="782"/>
        <v>153 days</v>
      </c>
      <c r="G9472" t="s">
        <v>22</v>
      </c>
      <c r="H9472" t="s">
        <v>4319</v>
      </c>
      <c r="I9472" t="s">
        <v>4320</v>
      </c>
      <c r="J9472" t="s">
        <v>25</v>
      </c>
      <c r="K9472" t="s">
        <v>26</v>
      </c>
      <c r="L9472" t="s">
        <v>265</v>
      </c>
      <c r="M9472" t="s">
        <v>266</v>
      </c>
      <c r="N9472">
        <v>10024</v>
      </c>
      <c r="O9472" t="s">
        <v>147</v>
      </c>
      <c r="P9472" t="s">
        <v>2648</v>
      </c>
      <c r="Q9472" t="s">
        <v>45</v>
      </c>
      <c r="R9472" t="s">
        <v>89</v>
      </c>
      <c r="S9472" t="s">
        <v>2649</v>
      </c>
      <c r="T9472" s="9">
        <v>12.96</v>
      </c>
      <c r="U9472">
        <v>2</v>
      </c>
      <c r="V9472" s="2">
        <v>0</v>
      </c>
      <c r="W9472" s="6">
        <v>6.22</v>
      </c>
      <c r="X9472" s="14">
        <f>AA9472-W9472</f>
        <v>19.700000000000003</v>
      </c>
      <c r="Y9472" s="6">
        <f>T9472*U9472</f>
        <v>25.92</v>
      </c>
      <c r="Z9472" s="6">
        <f>Y9472*V9472</f>
        <v>0</v>
      </c>
      <c r="AA9472" s="6">
        <f t="shared" si="776"/>
        <v>25.92</v>
      </c>
    </row>
    <row r="9473" spans="2:27" x14ac:dyDescent="0.3">
      <c r="B9473">
        <v>9470</v>
      </c>
      <c r="C9473" t="s">
        <v>10654</v>
      </c>
      <c r="D9473" s="1">
        <v>42866</v>
      </c>
      <c r="E9473" s="1">
        <v>43019</v>
      </c>
      <c r="F9473" s="9" t="str">
        <f t="shared" si="782"/>
        <v>153 days</v>
      </c>
      <c r="G9473" t="s">
        <v>22</v>
      </c>
      <c r="H9473" t="s">
        <v>4319</v>
      </c>
      <c r="I9473" t="s">
        <v>4320</v>
      </c>
      <c r="J9473" t="s">
        <v>25</v>
      </c>
      <c r="K9473" t="s">
        <v>26</v>
      </c>
      <c r="L9473" t="s">
        <v>265</v>
      </c>
      <c r="M9473" t="s">
        <v>266</v>
      </c>
      <c r="N9473">
        <v>10024</v>
      </c>
      <c r="O9473" t="s">
        <v>147</v>
      </c>
      <c r="P9473" t="s">
        <v>1628</v>
      </c>
      <c r="Q9473" t="s">
        <v>45</v>
      </c>
      <c r="R9473" t="s">
        <v>89</v>
      </c>
      <c r="S9473" t="s">
        <v>1629</v>
      </c>
      <c r="T9473" s="9">
        <v>110.96</v>
      </c>
      <c r="U9473">
        <v>2</v>
      </c>
      <c r="V9473" s="2">
        <v>0</v>
      </c>
      <c r="W9473" s="6">
        <v>53.26</v>
      </c>
      <c r="X9473" s="14">
        <f>AA9473-W9473</f>
        <v>168.66</v>
      </c>
      <c r="Y9473" s="6">
        <f>T9473*U9473</f>
        <v>221.92</v>
      </c>
      <c r="Z9473" s="6">
        <f>Y9473*V9473</f>
        <v>0</v>
      </c>
      <c r="AA9473" s="6">
        <f t="shared" si="776"/>
        <v>221.92</v>
      </c>
    </row>
    <row r="9474" spans="2:27" x14ac:dyDescent="0.3">
      <c r="B9474">
        <v>9471</v>
      </c>
      <c r="C9474" t="s">
        <v>10654</v>
      </c>
      <c r="D9474" s="1">
        <v>42866</v>
      </c>
      <c r="E9474" s="1">
        <v>43019</v>
      </c>
      <c r="F9474" s="9" t="str">
        <f t="shared" si="782"/>
        <v>153 days</v>
      </c>
      <c r="G9474" t="s">
        <v>22</v>
      </c>
      <c r="H9474" t="s">
        <v>4319</v>
      </c>
      <c r="I9474" t="s">
        <v>4320</v>
      </c>
      <c r="J9474" t="s">
        <v>25</v>
      </c>
      <c r="K9474" t="s">
        <v>26</v>
      </c>
      <c r="L9474" t="s">
        <v>265</v>
      </c>
      <c r="M9474" t="s">
        <v>266</v>
      </c>
      <c r="N9474">
        <v>10024</v>
      </c>
      <c r="O9474" t="s">
        <v>147</v>
      </c>
      <c r="P9474" t="s">
        <v>615</v>
      </c>
      <c r="Q9474" t="s">
        <v>70</v>
      </c>
      <c r="R9474" t="s">
        <v>71</v>
      </c>
      <c r="S9474" t="s">
        <v>616</v>
      </c>
      <c r="T9474" s="9">
        <v>99.98</v>
      </c>
      <c r="U9474">
        <v>2</v>
      </c>
      <c r="V9474" s="2">
        <v>0</v>
      </c>
      <c r="W9474" s="6">
        <v>4</v>
      </c>
      <c r="X9474" s="14">
        <f>AA9474-W9474</f>
        <v>195.96</v>
      </c>
      <c r="Y9474" s="6">
        <f>T9474*U9474</f>
        <v>199.96</v>
      </c>
      <c r="Z9474" s="6">
        <f>Y9474*V9474</f>
        <v>0</v>
      </c>
      <c r="AA9474" s="6">
        <f t="shared" si="776"/>
        <v>199.96</v>
      </c>
    </row>
    <row r="9475" spans="2:27" x14ac:dyDescent="0.3">
      <c r="B9475">
        <v>9472</v>
      </c>
      <c r="C9475" t="s">
        <v>10654</v>
      </c>
      <c r="D9475" s="1">
        <v>42866</v>
      </c>
      <c r="E9475" s="1">
        <v>43019</v>
      </c>
      <c r="F9475" s="9" t="str">
        <f t="shared" si="782"/>
        <v>153 days</v>
      </c>
      <c r="G9475" t="s">
        <v>22</v>
      </c>
      <c r="H9475" t="s">
        <v>4319</v>
      </c>
      <c r="I9475" t="s">
        <v>4320</v>
      </c>
      <c r="J9475" t="s">
        <v>25</v>
      </c>
      <c r="K9475" t="s">
        <v>26</v>
      </c>
      <c r="L9475" t="s">
        <v>265</v>
      </c>
      <c r="M9475" t="s">
        <v>266</v>
      </c>
      <c r="N9475">
        <v>10024</v>
      </c>
      <c r="O9475" t="s">
        <v>147</v>
      </c>
      <c r="P9475" t="s">
        <v>1104</v>
      </c>
      <c r="Q9475" t="s">
        <v>45</v>
      </c>
      <c r="R9475" t="s">
        <v>74</v>
      </c>
      <c r="S9475" t="s">
        <v>1105</v>
      </c>
      <c r="T9475" s="9">
        <v>11.42</v>
      </c>
      <c r="U9475">
        <v>1</v>
      </c>
      <c r="V9475" s="2">
        <v>0.2</v>
      </c>
      <c r="W9475" s="6">
        <v>3.71</v>
      </c>
      <c r="X9475" s="14">
        <f>AA9475-W9475</f>
        <v>5.4259999999999993</v>
      </c>
      <c r="Y9475" s="6">
        <f>T9475*U9475</f>
        <v>11.42</v>
      </c>
      <c r="Z9475" s="6">
        <f>Y9475*V9475</f>
        <v>2.2840000000000003</v>
      </c>
      <c r="AA9475" s="6">
        <f t="shared" si="776"/>
        <v>9.1359999999999992</v>
      </c>
    </row>
    <row r="9476" spans="2:27" x14ac:dyDescent="0.3">
      <c r="B9476">
        <v>9473</v>
      </c>
      <c r="C9476" t="s">
        <v>10654</v>
      </c>
      <c r="D9476" s="1">
        <v>42866</v>
      </c>
      <c r="E9476" s="1">
        <v>43019</v>
      </c>
      <c r="F9476" s="9" t="str">
        <f t="shared" si="782"/>
        <v>153 days</v>
      </c>
      <c r="G9476" t="s">
        <v>22</v>
      </c>
      <c r="H9476" t="s">
        <v>4319</v>
      </c>
      <c r="I9476" t="s">
        <v>4320</v>
      </c>
      <c r="J9476" t="s">
        <v>25</v>
      </c>
      <c r="K9476" t="s">
        <v>26</v>
      </c>
      <c r="L9476" t="s">
        <v>265</v>
      </c>
      <c r="M9476" t="s">
        <v>266</v>
      </c>
      <c r="N9476">
        <v>10024</v>
      </c>
      <c r="O9476" t="s">
        <v>147</v>
      </c>
      <c r="P9476" t="s">
        <v>6149</v>
      </c>
      <c r="Q9476" t="s">
        <v>31</v>
      </c>
      <c r="R9476" t="s">
        <v>35</v>
      </c>
      <c r="S9476" t="s">
        <v>6150</v>
      </c>
      <c r="T9476" s="9">
        <v>128.12</v>
      </c>
      <c r="U9476">
        <v>2</v>
      </c>
      <c r="V9476" s="2">
        <v>0.1</v>
      </c>
      <c r="W9476" s="6">
        <v>24.2</v>
      </c>
      <c r="X9476" s="14">
        <f>AA9476-W9476</f>
        <v>206.41600000000003</v>
      </c>
      <c r="Y9476" s="6">
        <f>T9476*U9476</f>
        <v>256.24</v>
      </c>
      <c r="Z9476" s="6">
        <f>Y9476*V9476</f>
        <v>25.624000000000002</v>
      </c>
      <c r="AA9476" s="6">
        <f t="shared" si="776"/>
        <v>230.61600000000001</v>
      </c>
    </row>
    <row r="9477" spans="2:27" x14ac:dyDescent="0.3">
      <c r="B9477">
        <v>9474</v>
      </c>
      <c r="C9477" t="s">
        <v>10654</v>
      </c>
      <c r="D9477" s="1">
        <v>42866</v>
      </c>
      <c r="E9477" s="1">
        <v>43019</v>
      </c>
      <c r="F9477" s="9" t="str">
        <f t="shared" si="782"/>
        <v>153 days</v>
      </c>
      <c r="G9477" t="s">
        <v>22</v>
      </c>
      <c r="H9477" t="s">
        <v>4319</v>
      </c>
      <c r="I9477" t="s">
        <v>4320</v>
      </c>
      <c r="J9477" t="s">
        <v>25</v>
      </c>
      <c r="K9477" t="s">
        <v>26</v>
      </c>
      <c r="L9477" t="s">
        <v>265</v>
      </c>
      <c r="M9477" t="s">
        <v>266</v>
      </c>
      <c r="N9477">
        <v>10024</v>
      </c>
      <c r="O9477" t="s">
        <v>147</v>
      </c>
      <c r="P9477" t="s">
        <v>8399</v>
      </c>
      <c r="Q9477" t="s">
        <v>31</v>
      </c>
      <c r="R9477" t="s">
        <v>64</v>
      </c>
      <c r="S9477" t="s">
        <v>8400</v>
      </c>
      <c r="T9477" s="9">
        <v>101.4</v>
      </c>
      <c r="U9477">
        <v>5</v>
      </c>
      <c r="V9477" s="2">
        <v>0</v>
      </c>
      <c r="W9477" s="6">
        <v>38.53</v>
      </c>
      <c r="X9477" s="14">
        <f>AA9477-W9477</f>
        <v>468.47</v>
      </c>
      <c r="Y9477" s="6">
        <f>T9477*U9477</f>
        <v>507</v>
      </c>
      <c r="Z9477" s="6">
        <f>Y9477*V9477</f>
        <v>0</v>
      </c>
      <c r="AA9477" s="6">
        <f t="shared" ref="AA9477:AA9540" si="783">Y9477-Z9477</f>
        <v>507</v>
      </c>
    </row>
    <row r="9478" spans="2:27" x14ac:dyDescent="0.3">
      <c r="B9478">
        <v>9475</v>
      </c>
      <c r="C9478" t="s">
        <v>10655</v>
      </c>
      <c r="D9478" s="1">
        <v>42155</v>
      </c>
      <c r="E9478" s="1">
        <v>42130</v>
      </c>
      <c r="F9478" s="23" t="s">
        <v>10956</v>
      </c>
      <c r="G9478" t="s">
        <v>22</v>
      </c>
      <c r="H9478" t="s">
        <v>263</v>
      </c>
      <c r="I9478" t="s">
        <v>264</v>
      </c>
      <c r="J9478" t="s">
        <v>40</v>
      </c>
      <c r="K9478" t="s">
        <v>26</v>
      </c>
      <c r="L9478" t="s">
        <v>302</v>
      </c>
      <c r="M9478" t="s">
        <v>210</v>
      </c>
      <c r="N9478">
        <v>60653</v>
      </c>
      <c r="O9478" t="s">
        <v>104</v>
      </c>
      <c r="P9478" t="s">
        <v>4570</v>
      </c>
      <c r="Q9478" t="s">
        <v>45</v>
      </c>
      <c r="R9478" t="s">
        <v>46</v>
      </c>
      <c r="S9478" t="s">
        <v>4571</v>
      </c>
      <c r="T9478" s="9">
        <v>5.9</v>
      </c>
      <c r="U9478">
        <v>2</v>
      </c>
      <c r="V9478" s="2">
        <v>0.2</v>
      </c>
      <c r="W9478" s="6">
        <v>1.99</v>
      </c>
      <c r="X9478" s="14">
        <f>AA9478-W9478</f>
        <v>7.4500000000000011</v>
      </c>
      <c r="Y9478" s="6">
        <f>T9478*U9478</f>
        <v>11.8</v>
      </c>
      <c r="Z9478" s="6">
        <f>Y9478*V9478</f>
        <v>2.3600000000000003</v>
      </c>
      <c r="AA9478" s="6">
        <f t="shared" si="783"/>
        <v>9.4400000000000013</v>
      </c>
    </row>
    <row r="9479" spans="2:27" x14ac:dyDescent="0.3">
      <c r="B9479">
        <v>9476</v>
      </c>
      <c r="C9479" t="s">
        <v>10655</v>
      </c>
      <c r="D9479" s="1">
        <v>42155</v>
      </c>
      <c r="E9479" s="1">
        <v>42130</v>
      </c>
      <c r="F9479" s="23" t="s">
        <v>10956</v>
      </c>
      <c r="G9479" t="s">
        <v>22</v>
      </c>
      <c r="H9479" t="s">
        <v>263</v>
      </c>
      <c r="I9479" t="s">
        <v>264</v>
      </c>
      <c r="J9479" t="s">
        <v>40</v>
      </c>
      <c r="K9479" t="s">
        <v>26</v>
      </c>
      <c r="L9479" t="s">
        <v>302</v>
      </c>
      <c r="M9479" t="s">
        <v>210</v>
      </c>
      <c r="N9479">
        <v>60653</v>
      </c>
      <c r="O9479" t="s">
        <v>104</v>
      </c>
      <c r="P9479" t="s">
        <v>4080</v>
      </c>
      <c r="Q9479" t="s">
        <v>45</v>
      </c>
      <c r="R9479" t="s">
        <v>89</v>
      </c>
      <c r="S9479" t="s">
        <v>4081</v>
      </c>
      <c r="T9479" s="9">
        <v>173.49</v>
      </c>
      <c r="U9479">
        <v>7</v>
      </c>
      <c r="V9479" s="2">
        <v>0.2</v>
      </c>
      <c r="W9479" s="6">
        <v>54.22</v>
      </c>
      <c r="X9479" s="14">
        <f>AA9479-W9479</f>
        <v>917.32400000000007</v>
      </c>
      <c r="Y9479" s="6">
        <f>T9479*U9479</f>
        <v>1214.43</v>
      </c>
      <c r="Z9479" s="6">
        <f>Y9479*V9479</f>
        <v>242.88600000000002</v>
      </c>
      <c r="AA9479" s="6">
        <f t="shared" si="783"/>
        <v>971.5440000000001</v>
      </c>
    </row>
    <row r="9480" spans="2:27" x14ac:dyDescent="0.3">
      <c r="B9480">
        <v>9477</v>
      </c>
      <c r="C9480" t="s">
        <v>10655</v>
      </c>
      <c r="D9480" s="1">
        <v>42155</v>
      </c>
      <c r="E9480" s="1">
        <v>42130</v>
      </c>
      <c r="F9480" s="23" t="s">
        <v>10956</v>
      </c>
      <c r="G9480" t="s">
        <v>22</v>
      </c>
      <c r="H9480" t="s">
        <v>263</v>
      </c>
      <c r="I9480" t="s">
        <v>264</v>
      </c>
      <c r="J9480" t="s">
        <v>40</v>
      </c>
      <c r="K9480" t="s">
        <v>26</v>
      </c>
      <c r="L9480" t="s">
        <v>302</v>
      </c>
      <c r="M9480" t="s">
        <v>210</v>
      </c>
      <c r="N9480">
        <v>60653</v>
      </c>
      <c r="O9480" t="s">
        <v>104</v>
      </c>
      <c r="P9480" t="s">
        <v>6632</v>
      </c>
      <c r="Q9480" t="s">
        <v>31</v>
      </c>
      <c r="R9480" t="s">
        <v>64</v>
      </c>
      <c r="S9480" t="s">
        <v>6633</v>
      </c>
      <c r="T9480" s="9">
        <v>51.56</v>
      </c>
      <c r="U9480">
        <v>2</v>
      </c>
      <c r="V9480" s="2">
        <v>0.6</v>
      </c>
      <c r="W9480" s="6">
        <v>-61.87</v>
      </c>
      <c r="X9480" s="14">
        <f>AA9480-W9480</f>
        <v>103.11799999999999</v>
      </c>
      <c r="Y9480" s="6">
        <f>T9480*U9480</f>
        <v>103.12</v>
      </c>
      <c r="Z9480" s="6">
        <f>Y9480*V9480</f>
        <v>61.872</v>
      </c>
      <c r="AA9480" s="6">
        <f t="shared" si="783"/>
        <v>41.248000000000005</v>
      </c>
    </row>
    <row r="9481" spans="2:27" x14ac:dyDescent="0.3">
      <c r="B9481">
        <v>9478</v>
      </c>
      <c r="C9481" t="s">
        <v>10655</v>
      </c>
      <c r="D9481" s="1">
        <v>42155</v>
      </c>
      <c r="E9481" s="1">
        <v>42130</v>
      </c>
      <c r="F9481" s="23" t="s">
        <v>10956</v>
      </c>
      <c r="G9481" t="s">
        <v>22</v>
      </c>
      <c r="H9481" t="s">
        <v>263</v>
      </c>
      <c r="I9481" t="s">
        <v>264</v>
      </c>
      <c r="J9481" t="s">
        <v>40</v>
      </c>
      <c r="K9481" t="s">
        <v>26</v>
      </c>
      <c r="L9481" t="s">
        <v>302</v>
      </c>
      <c r="M9481" t="s">
        <v>210</v>
      </c>
      <c r="N9481">
        <v>60653</v>
      </c>
      <c r="O9481" t="s">
        <v>104</v>
      </c>
      <c r="P9481" t="s">
        <v>3885</v>
      </c>
      <c r="Q9481" t="s">
        <v>45</v>
      </c>
      <c r="R9481" t="s">
        <v>74</v>
      </c>
      <c r="S9481" t="s">
        <v>1216</v>
      </c>
      <c r="T9481" s="9">
        <v>3.56</v>
      </c>
      <c r="U9481">
        <v>3</v>
      </c>
      <c r="V9481" s="2">
        <v>0.8</v>
      </c>
      <c r="W9481" s="6">
        <v>-6.24</v>
      </c>
      <c r="X9481" s="14">
        <f>AA9481-W9481</f>
        <v>8.3759999999999994</v>
      </c>
      <c r="Y9481" s="6">
        <f>T9481*U9481</f>
        <v>10.68</v>
      </c>
      <c r="Z9481" s="6">
        <f>Y9481*V9481</f>
        <v>8.5440000000000005</v>
      </c>
      <c r="AA9481" s="6">
        <f t="shared" si="783"/>
        <v>2.1359999999999992</v>
      </c>
    </row>
    <row r="9482" spans="2:27" x14ac:dyDescent="0.3">
      <c r="B9482">
        <v>9479</v>
      </c>
      <c r="C9482" t="s">
        <v>10656</v>
      </c>
      <c r="D9482" s="1">
        <v>41829</v>
      </c>
      <c r="E9482" s="1">
        <v>41896</v>
      </c>
      <c r="F9482" s="9" t="str">
        <f t="shared" ref="F9482:F9498" si="784">DATEDIF(D9482,E9482,"d")&amp;" days"</f>
        <v>67 days</v>
      </c>
      <c r="G9482" t="s">
        <v>49</v>
      </c>
      <c r="H9482" t="s">
        <v>7953</v>
      </c>
      <c r="I9482" t="s">
        <v>7954</v>
      </c>
      <c r="J9482" t="s">
        <v>25</v>
      </c>
      <c r="K9482" t="s">
        <v>26</v>
      </c>
      <c r="L9482" t="s">
        <v>10657</v>
      </c>
      <c r="M9482" t="s">
        <v>210</v>
      </c>
      <c r="N9482">
        <v>60543</v>
      </c>
      <c r="O9482" t="s">
        <v>104</v>
      </c>
      <c r="P9482" t="s">
        <v>5413</v>
      </c>
      <c r="Q9482" t="s">
        <v>45</v>
      </c>
      <c r="R9482" t="s">
        <v>268</v>
      </c>
      <c r="S9482" t="s">
        <v>5414</v>
      </c>
      <c r="T9482" s="9">
        <v>13.16</v>
      </c>
      <c r="U9482">
        <v>5</v>
      </c>
      <c r="V9482" s="2">
        <v>0.2</v>
      </c>
      <c r="W9482" s="6">
        <v>4.1100000000000003</v>
      </c>
      <c r="X9482" s="14">
        <f>AA9482-W9482</f>
        <v>48.53</v>
      </c>
      <c r="Y9482" s="6">
        <f>T9482*U9482</f>
        <v>65.8</v>
      </c>
      <c r="Z9482" s="6">
        <f>Y9482*V9482</f>
        <v>13.16</v>
      </c>
      <c r="AA9482" s="6">
        <f t="shared" si="783"/>
        <v>52.64</v>
      </c>
    </row>
    <row r="9483" spans="2:27" x14ac:dyDescent="0.3">
      <c r="B9483">
        <v>9480</v>
      </c>
      <c r="C9483" t="s">
        <v>10656</v>
      </c>
      <c r="D9483" s="1">
        <v>41829</v>
      </c>
      <c r="E9483" s="1">
        <v>41896</v>
      </c>
      <c r="F9483" s="9" t="str">
        <f t="shared" si="784"/>
        <v>67 days</v>
      </c>
      <c r="G9483" t="s">
        <v>49</v>
      </c>
      <c r="H9483" t="s">
        <v>7953</v>
      </c>
      <c r="I9483" t="s">
        <v>7954</v>
      </c>
      <c r="J9483" t="s">
        <v>25</v>
      </c>
      <c r="K9483" t="s">
        <v>26</v>
      </c>
      <c r="L9483" t="s">
        <v>10657</v>
      </c>
      <c r="M9483" t="s">
        <v>210</v>
      </c>
      <c r="N9483">
        <v>60543</v>
      </c>
      <c r="O9483" t="s">
        <v>104</v>
      </c>
      <c r="P9483" t="s">
        <v>4840</v>
      </c>
      <c r="Q9483" t="s">
        <v>45</v>
      </c>
      <c r="R9483" t="s">
        <v>74</v>
      </c>
      <c r="S9483" t="s">
        <v>4841</v>
      </c>
      <c r="T9483" s="9">
        <v>3.83</v>
      </c>
      <c r="U9483">
        <v>3</v>
      </c>
      <c r="V9483" s="2">
        <v>0.8</v>
      </c>
      <c r="W9483" s="6">
        <v>-6.51</v>
      </c>
      <c r="X9483" s="14">
        <f>AA9483-W9483</f>
        <v>8.8079999999999998</v>
      </c>
      <c r="Y9483" s="6">
        <f>T9483*U9483</f>
        <v>11.49</v>
      </c>
      <c r="Z9483" s="6">
        <f>Y9483*V9483</f>
        <v>9.1920000000000002</v>
      </c>
      <c r="AA9483" s="6">
        <f t="shared" si="783"/>
        <v>2.298</v>
      </c>
    </row>
    <row r="9484" spans="2:27" x14ac:dyDescent="0.3">
      <c r="B9484">
        <v>9481</v>
      </c>
      <c r="C9484" t="s">
        <v>10656</v>
      </c>
      <c r="D9484" s="1">
        <v>41829</v>
      </c>
      <c r="E9484" s="1">
        <v>41896</v>
      </c>
      <c r="F9484" s="9" t="str">
        <f t="shared" si="784"/>
        <v>67 days</v>
      </c>
      <c r="G9484" t="s">
        <v>49</v>
      </c>
      <c r="H9484" t="s">
        <v>7953</v>
      </c>
      <c r="I9484" t="s">
        <v>7954</v>
      </c>
      <c r="J9484" t="s">
        <v>25</v>
      </c>
      <c r="K9484" t="s">
        <v>26</v>
      </c>
      <c r="L9484" t="s">
        <v>10657</v>
      </c>
      <c r="M9484" t="s">
        <v>210</v>
      </c>
      <c r="N9484">
        <v>60543</v>
      </c>
      <c r="O9484" t="s">
        <v>104</v>
      </c>
      <c r="P9484" t="s">
        <v>2213</v>
      </c>
      <c r="Q9484" t="s">
        <v>45</v>
      </c>
      <c r="R9484" t="s">
        <v>74</v>
      </c>
      <c r="S9484" t="s">
        <v>2214</v>
      </c>
      <c r="T9484" s="9">
        <v>304.99</v>
      </c>
      <c r="U9484">
        <v>5</v>
      </c>
      <c r="V9484" s="2">
        <v>0.8</v>
      </c>
      <c r="W9484" s="6">
        <v>-533.73</v>
      </c>
      <c r="X9484" s="14">
        <f>AA9484-W9484</f>
        <v>838.72</v>
      </c>
      <c r="Y9484" s="6">
        <f>T9484*U9484</f>
        <v>1524.95</v>
      </c>
      <c r="Z9484" s="6">
        <f>Y9484*V9484</f>
        <v>1219.96</v>
      </c>
      <c r="AA9484" s="6">
        <f t="shared" si="783"/>
        <v>304.99</v>
      </c>
    </row>
    <row r="9485" spans="2:27" x14ac:dyDescent="0.3">
      <c r="B9485">
        <v>9482</v>
      </c>
      <c r="C9485" t="s">
        <v>10658</v>
      </c>
      <c r="D9485" s="1">
        <v>42897</v>
      </c>
      <c r="E9485" s="1">
        <v>43080</v>
      </c>
      <c r="F9485" s="9" t="str">
        <f t="shared" si="784"/>
        <v>183 days</v>
      </c>
      <c r="G9485" t="s">
        <v>49</v>
      </c>
      <c r="H9485" t="s">
        <v>6084</v>
      </c>
      <c r="I9485" t="s">
        <v>6085</v>
      </c>
      <c r="J9485" t="s">
        <v>25</v>
      </c>
      <c r="K9485" t="s">
        <v>26</v>
      </c>
      <c r="L9485" t="s">
        <v>816</v>
      </c>
      <c r="M9485" t="s">
        <v>103</v>
      </c>
      <c r="N9485">
        <v>75220</v>
      </c>
      <c r="O9485" t="s">
        <v>104</v>
      </c>
      <c r="P9485" t="s">
        <v>348</v>
      </c>
      <c r="Q9485" t="s">
        <v>45</v>
      </c>
      <c r="R9485" t="s">
        <v>58</v>
      </c>
      <c r="S9485" t="s">
        <v>349</v>
      </c>
      <c r="T9485" s="9">
        <v>18.16</v>
      </c>
      <c r="U9485">
        <v>2</v>
      </c>
      <c r="V9485" s="2">
        <v>0.2</v>
      </c>
      <c r="W9485" s="6">
        <v>1.82</v>
      </c>
      <c r="X9485" s="14">
        <f>AA9485-W9485</f>
        <v>27.236000000000001</v>
      </c>
      <c r="Y9485" s="6">
        <f>T9485*U9485</f>
        <v>36.32</v>
      </c>
      <c r="Z9485" s="6">
        <f>Y9485*V9485</f>
        <v>7.2640000000000002</v>
      </c>
      <c r="AA9485" s="6">
        <f t="shared" si="783"/>
        <v>29.056000000000001</v>
      </c>
    </row>
    <row r="9486" spans="2:27" x14ac:dyDescent="0.3">
      <c r="B9486">
        <v>9483</v>
      </c>
      <c r="C9486" t="s">
        <v>10659</v>
      </c>
      <c r="D9486" s="1">
        <v>42175</v>
      </c>
      <c r="E9486" s="1">
        <v>42179</v>
      </c>
      <c r="F9486" s="9" t="str">
        <f t="shared" si="784"/>
        <v>4 days</v>
      </c>
      <c r="G9486" t="s">
        <v>22</v>
      </c>
      <c r="H9486" t="s">
        <v>5327</v>
      </c>
      <c r="I9486" t="s">
        <v>5328</v>
      </c>
      <c r="J9486" t="s">
        <v>101</v>
      </c>
      <c r="K9486" t="s">
        <v>26</v>
      </c>
      <c r="L9486" t="s">
        <v>145</v>
      </c>
      <c r="M9486" t="s">
        <v>146</v>
      </c>
      <c r="N9486">
        <v>19134</v>
      </c>
      <c r="O9486" t="s">
        <v>147</v>
      </c>
      <c r="P9486" t="s">
        <v>2548</v>
      </c>
      <c r="Q9486" t="s">
        <v>70</v>
      </c>
      <c r="R9486" t="s">
        <v>160</v>
      </c>
      <c r="S9486" t="s">
        <v>2549</v>
      </c>
      <c r="T9486" s="9">
        <v>319.98</v>
      </c>
      <c r="U9486">
        <v>2</v>
      </c>
      <c r="V9486" s="2">
        <v>0.2</v>
      </c>
      <c r="W9486" s="6">
        <v>92</v>
      </c>
      <c r="X9486" s="14">
        <f>AA9486-W9486</f>
        <v>419.96800000000002</v>
      </c>
      <c r="Y9486" s="6">
        <f>T9486*U9486</f>
        <v>639.96</v>
      </c>
      <c r="Z9486" s="6">
        <f>Y9486*V9486</f>
        <v>127.99200000000002</v>
      </c>
      <c r="AA9486" s="6">
        <f t="shared" si="783"/>
        <v>511.96800000000002</v>
      </c>
    </row>
    <row r="9487" spans="2:27" x14ac:dyDescent="0.3">
      <c r="B9487">
        <v>9484</v>
      </c>
      <c r="C9487" t="s">
        <v>10660</v>
      </c>
      <c r="D9487" s="1">
        <v>41842</v>
      </c>
      <c r="E9487" s="1">
        <v>41848</v>
      </c>
      <c r="F9487" s="9" t="str">
        <f t="shared" si="784"/>
        <v>6 days</v>
      </c>
      <c r="G9487" t="s">
        <v>49</v>
      </c>
      <c r="H9487" t="s">
        <v>3684</v>
      </c>
      <c r="I9487" t="s">
        <v>3685</v>
      </c>
      <c r="J9487" t="s">
        <v>101</v>
      </c>
      <c r="K9487" t="s">
        <v>26</v>
      </c>
      <c r="L9487" t="s">
        <v>41</v>
      </c>
      <c r="M9487" t="s">
        <v>42</v>
      </c>
      <c r="N9487">
        <v>90008</v>
      </c>
      <c r="O9487" t="s">
        <v>43</v>
      </c>
      <c r="P9487" t="s">
        <v>1370</v>
      </c>
      <c r="Q9487" t="s">
        <v>45</v>
      </c>
      <c r="R9487" t="s">
        <v>67</v>
      </c>
      <c r="S9487" t="s">
        <v>1371</v>
      </c>
      <c r="T9487" s="9">
        <v>19.68</v>
      </c>
      <c r="U9487">
        <v>6</v>
      </c>
      <c r="V9487" s="2">
        <v>0</v>
      </c>
      <c r="W9487" s="6">
        <v>6.49</v>
      </c>
      <c r="X9487" s="14">
        <f>AA9487-W9487</f>
        <v>111.59</v>
      </c>
      <c r="Y9487" s="6">
        <f>T9487*U9487</f>
        <v>118.08</v>
      </c>
      <c r="Z9487" s="6">
        <f>Y9487*V9487</f>
        <v>0</v>
      </c>
      <c r="AA9487" s="6">
        <f t="shared" si="783"/>
        <v>118.08</v>
      </c>
    </row>
    <row r="9488" spans="2:27" x14ac:dyDescent="0.3">
      <c r="B9488">
        <v>9485</v>
      </c>
      <c r="C9488" t="s">
        <v>10661</v>
      </c>
      <c r="D9488" s="1">
        <v>42412</v>
      </c>
      <c r="E9488" s="1">
        <v>42472</v>
      </c>
      <c r="F9488" s="9" t="str">
        <f t="shared" si="784"/>
        <v>60 days</v>
      </c>
      <c r="G9488" t="s">
        <v>22</v>
      </c>
      <c r="H9488" t="s">
        <v>4201</v>
      </c>
      <c r="I9488" t="s">
        <v>4202</v>
      </c>
      <c r="J9488" t="s">
        <v>40</v>
      </c>
      <c r="K9488" t="s">
        <v>26</v>
      </c>
      <c r="L9488" t="s">
        <v>183</v>
      </c>
      <c r="M9488" t="s">
        <v>103</v>
      </c>
      <c r="N9488">
        <v>77036</v>
      </c>
      <c r="O9488" t="s">
        <v>104</v>
      </c>
      <c r="P9488" t="s">
        <v>7665</v>
      </c>
      <c r="Q9488" t="s">
        <v>31</v>
      </c>
      <c r="R9488" t="s">
        <v>32</v>
      </c>
      <c r="S9488" t="s">
        <v>7666</v>
      </c>
      <c r="T9488" s="9">
        <v>781.86</v>
      </c>
      <c r="U9488">
        <v>10</v>
      </c>
      <c r="V9488" s="2">
        <v>0.32</v>
      </c>
      <c r="W9488" s="6">
        <v>-137.97999999999999</v>
      </c>
      <c r="X9488" s="14">
        <f>AA9488-W9488</f>
        <v>5454.6279999999997</v>
      </c>
      <c r="Y9488" s="6">
        <f>T9488*U9488</f>
        <v>7818.6</v>
      </c>
      <c r="Z9488" s="6">
        <f>Y9488*V9488</f>
        <v>2501.9520000000002</v>
      </c>
      <c r="AA9488" s="6">
        <f t="shared" si="783"/>
        <v>5316.6480000000001</v>
      </c>
    </row>
    <row r="9489" spans="2:27" x14ac:dyDescent="0.3">
      <c r="B9489">
        <v>9486</v>
      </c>
      <c r="C9489" t="s">
        <v>10661</v>
      </c>
      <c r="D9489" s="1">
        <v>42412</v>
      </c>
      <c r="E9489" s="1">
        <v>42472</v>
      </c>
      <c r="F9489" s="9" t="str">
        <f t="shared" si="784"/>
        <v>60 days</v>
      </c>
      <c r="G9489" t="s">
        <v>22</v>
      </c>
      <c r="H9489" t="s">
        <v>4201</v>
      </c>
      <c r="I9489" t="s">
        <v>4202</v>
      </c>
      <c r="J9489" t="s">
        <v>40</v>
      </c>
      <c r="K9489" t="s">
        <v>26</v>
      </c>
      <c r="L9489" t="s">
        <v>183</v>
      </c>
      <c r="M9489" t="s">
        <v>103</v>
      </c>
      <c r="N9489">
        <v>77036</v>
      </c>
      <c r="O9489" t="s">
        <v>104</v>
      </c>
      <c r="P9489" t="s">
        <v>4469</v>
      </c>
      <c r="Q9489" t="s">
        <v>45</v>
      </c>
      <c r="R9489" t="s">
        <v>89</v>
      </c>
      <c r="S9489" t="s">
        <v>4470</v>
      </c>
      <c r="T9489" s="9">
        <v>30.82</v>
      </c>
      <c r="U9489">
        <v>9</v>
      </c>
      <c r="V9489" s="2">
        <v>0.2</v>
      </c>
      <c r="W9489" s="6">
        <v>9.6300000000000008</v>
      </c>
      <c r="X9489" s="14">
        <f>AA9489-W9489</f>
        <v>212.274</v>
      </c>
      <c r="Y9489" s="6">
        <f>T9489*U9489</f>
        <v>277.38</v>
      </c>
      <c r="Z9489" s="6">
        <f>Y9489*V9489</f>
        <v>55.475999999999999</v>
      </c>
      <c r="AA9489" s="6">
        <f t="shared" si="783"/>
        <v>221.904</v>
      </c>
    </row>
    <row r="9490" spans="2:27" x14ac:dyDescent="0.3">
      <c r="B9490">
        <v>9487</v>
      </c>
      <c r="C9490" t="s">
        <v>10662</v>
      </c>
      <c r="D9490" s="1">
        <v>43079</v>
      </c>
      <c r="E9490" s="1">
        <v>43079</v>
      </c>
      <c r="F9490" s="9" t="str">
        <f t="shared" si="784"/>
        <v>0 days</v>
      </c>
      <c r="G9490" t="s">
        <v>1292</v>
      </c>
      <c r="H9490" t="s">
        <v>1489</v>
      </c>
      <c r="I9490" t="s">
        <v>1490</v>
      </c>
      <c r="J9490" t="s">
        <v>25</v>
      </c>
      <c r="K9490" t="s">
        <v>26</v>
      </c>
      <c r="L9490" t="s">
        <v>5704</v>
      </c>
      <c r="M9490" t="s">
        <v>9733</v>
      </c>
      <c r="N9490">
        <v>26003</v>
      </c>
      <c r="O9490" t="s">
        <v>147</v>
      </c>
      <c r="P9490" t="s">
        <v>3333</v>
      </c>
      <c r="Q9490" t="s">
        <v>31</v>
      </c>
      <c r="R9490" t="s">
        <v>55</v>
      </c>
      <c r="S9490" t="s">
        <v>3334</v>
      </c>
      <c r="T9490" s="9">
        <v>673.34</v>
      </c>
      <c r="U9490">
        <v>3</v>
      </c>
      <c r="V9490" s="2">
        <v>0.3</v>
      </c>
      <c r="W9490" s="6">
        <v>-76.95</v>
      </c>
      <c r="X9490" s="14">
        <f>AA9490-W9490</f>
        <v>1490.9640000000002</v>
      </c>
      <c r="Y9490" s="6">
        <f>T9490*U9490</f>
        <v>2020.02</v>
      </c>
      <c r="Z9490" s="6">
        <f>Y9490*V9490</f>
        <v>606.00599999999997</v>
      </c>
      <c r="AA9490" s="6">
        <f t="shared" si="783"/>
        <v>1414.0140000000001</v>
      </c>
    </row>
    <row r="9491" spans="2:27" x14ac:dyDescent="0.3">
      <c r="B9491">
        <v>9488</v>
      </c>
      <c r="C9491" t="s">
        <v>10663</v>
      </c>
      <c r="D9491" s="1">
        <v>43051</v>
      </c>
      <c r="E9491" s="1">
        <v>43082</v>
      </c>
      <c r="F9491" s="9" t="str">
        <f t="shared" si="784"/>
        <v>31 days</v>
      </c>
      <c r="G9491" t="s">
        <v>187</v>
      </c>
      <c r="H9491" t="s">
        <v>2027</v>
      </c>
      <c r="I9491" t="s">
        <v>2028</v>
      </c>
      <c r="J9491" t="s">
        <v>40</v>
      </c>
      <c r="K9491" t="s">
        <v>26</v>
      </c>
      <c r="L9491" t="s">
        <v>4832</v>
      </c>
      <c r="M9491" t="s">
        <v>789</v>
      </c>
      <c r="N9491">
        <v>7501</v>
      </c>
      <c r="O9491" t="s">
        <v>147</v>
      </c>
      <c r="P9491" t="s">
        <v>3304</v>
      </c>
      <c r="Q9491" t="s">
        <v>45</v>
      </c>
      <c r="R9491" t="s">
        <v>268</v>
      </c>
      <c r="S9491" t="s">
        <v>3305</v>
      </c>
      <c r="T9491" s="9">
        <v>6.54</v>
      </c>
      <c r="U9491">
        <v>3</v>
      </c>
      <c r="V9491" s="2">
        <v>0</v>
      </c>
      <c r="W9491" s="6">
        <v>2.16</v>
      </c>
      <c r="X9491" s="14">
        <f>AA9491-W9491</f>
        <v>17.46</v>
      </c>
      <c r="Y9491" s="6">
        <f>T9491*U9491</f>
        <v>19.62</v>
      </c>
      <c r="Z9491" s="6">
        <f>Y9491*V9491</f>
        <v>0</v>
      </c>
      <c r="AA9491" s="6">
        <f t="shared" si="783"/>
        <v>19.62</v>
      </c>
    </row>
    <row r="9492" spans="2:27" x14ac:dyDescent="0.3">
      <c r="B9492">
        <v>9489</v>
      </c>
      <c r="C9492" t="s">
        <v>10664</v>
      </c>
      <c r="D9492" s="1">
        <v>42014</v>
      </c>
      <c r="E9492" s="1">
        <v>42104</v>
      </c>
      <c r="F9492" s="9" t="str">
        <f t="shared" si="784"/>
        <v>90 days</v>
      </c>
      <c r="G9492" t="s">
        <v>187</v>
      </c>
      <c r="H9492" t="s">
        <v>660</v>
      </c>
      <c r="I9492" t="s">
        <v>661</v>
      </c>
      <c r="J9492" t="s">
        <v>25</v>
      </c>
      <c r="K9492" t="s">
        <v>26</v>
      </c>
      <c r="L9492" t="s">
        <v>418</v>
      </c>
      <c r="M9492" t="s">
        <v>419</v>
      </c>
      <c r="N9492">
        <v>97206</v>
      </c>
      <c r="O9492" t="s">
        <v>43</v>
      </c>
      <c r="P9492" t="s">
        <v>4472</v>
      </c>
      <c r="Q9492" t="s">
        <v>70</v>
      </c>
      <c r="R9492" t="s">
        <v>71</v>
      </c>
      <c r="S9492" t="s">
        <v>4473</v>
      </c>
      <c r="T9492" s="9">
        <v>572.79999999999995</v>
      </c>
      <c r="U9492">
        <v>2</v>
      </c>
      <c r="V9492" s="2">
        <v>0.2</v>
      </c>
      <c r="W9492" s="6">
        <v>50.12</v>
      </c>
      <c r="X9492" s="14">
        <f>AA9492-W9492</f>
        <v>866.3599999999999</v>
      </c>
      <c r="Y9492" s="6">
        <f>T9492*U9492</f>
        <v>1145.5999999999999</v>
      </c>
      <c r="Z9492" s="6">
        <f>Y9492*V9492</f>
        <v>229.12</v>
      </c>
      <c r="AA9492" s="6">
        <f t="shared" si="783"/>
        <v>916.4799999999999</v>
      </c>
    </row>
    <row r="9493" spans="2:27" x14ac:dyDescent="0.3">
      <c r="B9493">
        <v>9490</v>
      </c>
      <c r="C9493" t="s">
        <v>10665</v>
      </c>
      <c r="D9493" s="1">
        <v>42498</v>
      </c>
      <c r="E9493" s="1">
        <v>42682</v>
      </c>
      <c r="F9493" s="9" t="str">
        <f t="shared" si="784"/>
        <v>184 days</v>
      </c>
      <c r="G9493" t="s">
        <v>49</v>
      </c>
      <c r="H9493" t="s">
        <v>6872</v>
      </c>
      <c r="I9493" t="s">
        <v>6873</v>
      </c>
      <c r="J9493" t="s">
        <v>40</v>
      </c>
      <c r="K9493" t="s">
        <v>26</v>
      </c>
      <c r="L9493" t="s">
        <v>1685</v>
      </c>
      <c r="M9493" t="s">
        <v>357</v>
      </c>
      <c r="N9493">
        <v>35810</v>
      </c>
      <c r="O9493" t="s">
        <v>29</v>
      </c>
      <c r="P9493" t="s">
        <v>5156</v>
      </c>
      <c r="Q9493" t="s">
        <v>45</v>
      </c>
      <c r="R9493" t="s">
        <v>67</v>
      </c>
      <c r="S9493" t="s">
        <v>5157</v>
      </c>
      <c r="T9493" s="9">
        <v>197.05</v>
      </c>
      <c r="U9493">
        <v>7</v>
      </c>
      <c r="V9493" s="2">
        <v>0</v>
      </c>
      <c r="W9493" s="6">
        <v>59.12</v>
      </c>
      <c r="X9493" s="14">
        <f>AA9493-W9493</f>
        <v>1320.2300000000002</v>
      </c>
      <c r="Y9493" s="6">
        <f>T9493*U9493</f>
        <v>1379.3500000000001</v>
      </c>
      <c r="Z9493" s="6">
        <f>Y9493*V9493</f>
        <v>0</v>
      </c>
      <c r="AA9493" s="6">
        <f t="shared" si="783"/>
        <v>1379.3500000000001</v>
      </c>
    </row>
    <row r="9494" spans="2:27" x14ac:dyDescent="0.3">
      <c r="B9494">
        <v>9491</v>
      </c>
      <c r="C9494" t="s">
        <v>10666</v>
      </c>
      <c r="D9494" s="1">
        <v>42795</v>
      </c>
      <c r="E9494" s="1">
        <v>42917</v>
      </c>
      <c r="F9494" s="9" t="str">
        <f t="shared" si="784"/>
        <v>122 days</v>
      </c>
      <c r="G9494" t="s">
        <v>49</v>
      </c>
      <c r="H9494" t="s">
        <v>1738</v>
      </c>
      <c r="I9494" t="s">
        <v>1739</v>
      </c>
      <c r="J9494" t="s">
        <v>25</v>
      </c>
      <c r="K9494" t="s">
        <v>26</v>
      </c>
      <c r="L9494" t="s">
        <v>126</v>
      </c>
      <c r="M9494" t="s">
        <v>42</v>
      </c>
      <c r="N9494">
        <v>94110</v>
      </c>
      <c r="O9494" t="s">
        <v>43</v>
      </c>
      <c r="P9494" t="s">
        <v>1515</v>
      </c>
      <c r="Q9494" t="s">
        <v>45</v>
      </c>
      <c r="R9494" t="s">
        <v>74</v>
      </c>
      <c r="S9494" t="s">
        <v>1516</v>
      </c>
      <c r="T9494" s="9">
        <v>2022.27</v>
      </c>
      <c r="U9494">
        <v>8</v>
      </c>
      <c r="V9494" s="2">
        <v>0.2</v>
      </c>
      <c r="W9494" s="6">
        <v>682.52</v>
      </c>
      <c r="X9494" s="14">
        <f>AA9494-W9494</f>
        <v>12260.008</v>
      </c>
      <c r="Y9494" s="6">
        <f>T9494*U9494</f>
        <v>16178.16</v>
      </c>
      <c r="Z9494" s="6">
        <f>Y9494*V9494</f>
        <v>3235.6320000000001</v>
      </c>
      <c r="AA9494" s="6">
        <f t="shared" si="783"/>
        <v>12942.528</v>
      </c>
    </row>
    <row r="9495" spans="2:27" x14ac:dyDescent="0.3">
      <c r="B9495">
        <v>9492</v>
      </c>
      <c r="C9495" t="s">
        <v>10666</v>
      </c>
      <c r="D9495" s="1">
        <v>42795</v>
      </c>
      <c r="E9495" s="1">
        <v>42917</v>
      </c>
      <c r="F9495" s="9" t="str">
        <f t="shared" si="784"/>
        <v>122 days</v>
      </c>
      <c r="G9495" t="s">
        <v>49</v>
      </c>
      <c r="H9495" t="s">
        <v>1738</v>
      </c>
      <c r="I9495" t="s">
        <v>1739</v>
      </c>
      <c r="J9495" t="s">
        <v>25</v>
      </c>
      <c r="K9495" t="s">
        <v>26</v>
      </c>
      <c r="L9495" t="s">
        <v>126</v>
      </c>
      <c r="M9495" t="s">
        <v>42</v>
      </c>
      <c r="N9495">
        <v>94110</v>
      </c>
      <c r="O9495" t="s">
        <v>43</v>
      </c>
      <c r="P9495" t="s">
        <v>5213</v>
      </c>
      <c r="Q9495" t="s">
        <v>45</v>
      </c>
      <c r="R9495" t="s">
        <v>67</v>
      </c>
      <c r="S9495" t="s">
        <v>5214</v>
      </c>
      <c r="T9495" s="9">
        <v>9.1199999999999992</v>
      </c>
      <c r="U9495">
        <v>3</v>
      </c>
      <c r="V9495" s="2">
        <v>0</v>
      </c>
      <c r="W9495" s="6">
        <v>3.1</v>
      </c>
      <c r="X9495" s="14">
        <f>AA9495-W9495</f>
        <v>24.259999999999998</v>
      </c>
      <c r="Y9495" s="6">
        <f>T9495*U9495</f>
        <v>27.36</v>
      </c>
      <c r="Z9495" s="6">
        <f>Y9495*V9495</f>
        <v>0</v>
      </c>
      <c r="AA9495" s="6">
        <f t="shared" si="783"/>
        <v>27.36</v>
      </c>
    </row>
    <row r="9496" spans="2:27" x14ac:dyDescent="0.3">
      <c r="B9496">
        <v>9493</v>
      </c>
      <c r="C9496" t="s">
        <v>10667</v>
      </c>
      <c r="D9496" s="1">
        <v>42927</v>
      </c>
      <c r="E9496" s="1">
        <v>42927</v>
      </c>
      <c r="F9496" s="9" t="str">
        <f t="shared" si="784"/>
        <v>0 days</v>
      </c>
      <c r="G9496" t="s">
        <v>1292</v>
      </c>
      <c r="H9496" t="s">
        <v>6326</v>
      </c>
      <c r="I9496" t="s">
        <v>6327</v>
      </c>
      <c r="J9496" t="s">
        <v>25</v>
      </c>
      <c r="K9496" t="s">
        <v>26</v>
      </c>
      <c r="L9496" t="s">
        <v>4855</v>
      </c>
      <c r="M9496" t="s">
        <v>649</v>
      </c>
      <c r="N9496">
        <v>73120</v>
      </c>
      <c r="O9496" t="s">
        <v>104</v>
      </c>
      <c r="P9496" t="s">
        <v>107</v>
      </c>
      <c r="Q9496" t="s">
        <v>45</v>
      </c>
      <c r="R9496" t="s">
        <v>74</v>
      </c>
      <c r="S9496" t="s">
        <v>108</v>
      </c>
      <c r="T9496" s="9">
        <v>38.159999999999997</v>
      </c>
      <c r="U9496">
        <v>9</v>
      </c>
      <c r="V9496" s="2">
        <v>0</v>
      </c>
      <c r="W9496" s="6">
        <v>19.079999999999998</v>
      </c>
      <c r="X9496" s="14">
        <f>AA9496-W9496</f>
        <v>324.35999999999996</v>
      </c>
      <c r="Y9496" s="6">
        <f>T9496*U9496</f>
        <v>343.43999999999994</v>
      </c>
      <c r="Z9496" s="6">
        <f>Y9496*V9496</f>
        <v>0</v>
      </c>
      <c r="AA9496" s="6">
        <f t="shared" si="783"/>
        <v>343.43999999999994</v>
      </c>
    </row>
    <row r="9497" spans="2:27" x14ac:dyDescent="0.3">
      <c r="B9497">
        <v>9494</v>
      </c>
      <c r="C9497" t="s">
        <v>10668</v>
      </c>
      <c r="D9497" s="1">
        <v>42430</v>
      </c>
      <c r="E9497" s="1">
        <v>42583</v>
      </c>
      <c r="F9497" s="9" t="str">
        <f t="shared" si="784"/>
        <v>153 days</v>
      </c>
      <c r="G9497" t="s">
        <v>49</v>
      </c>
      <c r="H9497" t="s">
        <v>5731</v>
      </c>
      <c r="I9497" t="s">
        <v>5732</v>
      </c>
      <c r="J9497" t="s">
        <v>40</v>
      </c>
      <c r="K9497" t="s">
        <v>26</v>
      </c>
      <c r="L9497" t="s">
        <v>7199</v>
      </c>
      <c r="M9497" t="s">
        <v>649</v>
      </c>
      <c r="N9497">
        <v>74012</v>
      </c>
      <c r="O9497" t="s">
        <v>104</v>
      </c>
      <c r="P9497" t="s">
        <v>1356</v>
      </c>
      <c r="Q9497" t="s">
        <v>31</v>
      </c>
      <c r="R9497" t="s">
        <v>55</v>
      </c>
      <c r="S9497" t="s">
        <v>1357</v>
      </c>
      <c r="T9497" s="9">
        <v>1592.85</v>
      </c>
      <c r="U9497">
        <v>7</v>
      </c>
      <c r="V9497" s="2">
        <v>0</v>
      </c>
      <c r="W9497" s="6">
        <v>350.43</v>
      </c>
      <c r="X9497" s="14">
        <f>AA9497-W9497</f>
        <v>10799.519999999999</v>
      </c>
      <c r="Y9497" s="6">
        <f>T9497*U9497</f>
        <v>11149.949999999999</v>
      </c>
      <c r="Z9497" s="6">
        <f>Y9497*V9497</f>
        <v>0</v>
      </c>
      <c r="AA9497" s="6">
        <f t="shared" si="783"/>
        <v>11149.949999999999</v>
      </c>
    </row>
    <row r="9498" spans="2:27" x14ac:dyDescent="0.3">
      <c r="B9498">
        <v>9495</v>
      </c>
      <c r="C9498" t="s">
        <v>10668</v>
      </c>
      <c r="D9498" s="1">
        <v>42430</v>
      </c>
      <c r="E9498" s="1">
        <v>42583</v>
      </c>
      <c r="F9498" s="9" t="str">
        <f t="shared" si="784"/>
        <v>153 days</v>
      </c>
      <c r="G9498" t="s">
        <v>49</v>
      </c>
      <c r="H9498" t="s">
        <v>5731</v>
      </c>
      <c r="I9498" t="s">
        <v>5732</v>
      </c>
      <c r="J9498" t="s">
        <v>40</v>
      </c>
      <c r="K9498" t="s">
        <v>26</v>
      </c>
      <c r="L9498" t="s">
        <v>7199</v>
      </c>
      <c r="M9498" t="s">
        <v>649</v>
      </c>
      <c r="N9498">
        <v>74012</v>
      </c>
      <c r="O9498" t="s">
        <v>104</v>
      </c>
      <c r="P9498" t="s">
        <v>3885</v>
      </c>
      <c r="Q9498" t="s">
        <v>45</v>
      </c>
      <c r="R9498" t="s">
        <v>74</v>
      </c>
      <c r="S9498" t="s">
        <v>1216</v>
      </c>
      <c r="T9498" s="9">
        <v>11.88</v>
      </c>
      <c r="U9498">
        <v>2</v>
      </c>
      <c r="V9498" s="2">
        <v>0</v>
      </c>
      <c r="W9498" s="6">
        <v>5.35</v>
      </c>
      <c r="X9498" s="14">
        <f>AA9498-W9498</f>
        <v>18.410000000000004</v>
      </c>
      <c r="Y9498" s="6">
        <f>T9498*U9498</f>
        <v>23.76</v>
      </c>
      <c r="Z9498" s="6">
        <f>Y9498*V9498</f>
        <v>0</v>
      </c>
      <c r="AA9498" s="6">
        <f t="shared" si="783"/>
        <v>23.76</v>
      </c>
    </row>
    <row r="9499" spans="2:27" x14ac:dyDescent="0.3">
      <c r="B9499">
        <v>9496</v>
      </c>
      <c r="C9499" t="s">
        <v>10669</v>
      </c>
      <c r="D9499" s="1">
        <v>42709</v>
      </c>
      <c r="E9499" s="1">
        <v>42506</v>
      </c>
      <c r="F9499" s="23" t="s">
        <v>10956</v>
      </c>
      <c r="G9499" t="s">
        <v>49</v>
      </c>
      <c r="H9499" t="s">
        <v>6900</v>
      </c>
      <c r="I9499" t="s">
        <v>6901</v>
      </c>
      <c r="J9499" t="s">
        <v>25</v>
      </c>
      <c r="K9499" t="s">
        <v>26</v>
      </c>
      <c r="L9499" t="s">
        <v>2120</v>
      </c>
      <c r="M9499" t="s">
        <v>42</v>
      </c>
      <c r="N9499">
        <v>92691</v>
      </c>
      <c r="O9499" t="s">
        <v>43</v>
      </c>
      <c r="P9499" t="s">
        <v>9610</v>
      </c>
      <c r="Q9499" t="s">
        <v>70</v>
      </c>
      <c r="R9499" t="s">
        <v>160</v>
      </c>
      <c r="S9499" t="s">
        <v>9611</v>
      </c>
      <c r="T9499" s="9">
        <v>120</v>
      </c>
      <c r="U9499">
        <v>6</v>
      </c>
      <c r="V9499" s="2">
        <v>0</v>
      </c>
      <c r="W9499" s="6">
        <v>46.8</v>
      </c>
      <c r="X9499" s="14">
        <f>AA9499-W9499</f>
        <v>673.2</v>
      </c>
      <c r="Y9499" s="6">
        <f>T9499*U9499</f>
        <v>720</v>
      </c>
      <c r="Z9499" s="6">
        <f>Y9499*V9499</f>
        <v>0</v>
      </c>
      <c r="AA9499" s="6">
        <f t="shared" si="783"/>
        <v>720</v>
      </c>
    </row>
    <row r="9500" spans="2:27" x14ac:dyDescent="0.3">
      <c r="B9500">
        <v>9497</v>
      </c>
      <c r="C9500" t="s">
        <v>10669</v>
      </c>
      <c r="D9500" s="1">
        <v>42709</v>
      </c>
      <c r="E9500" s="1">
        <v>42506</v>
      </c>
      <c r="F9500" s="23" t="s">
        <v>10956</v>
      </c>
      <c r="G9500" t="s">
        <v>49</v>
      </c>
      <c r="H9500" t="s">
        <v>6900</v>
      </c>
      <c r="I9500" t="s">
        <v>6901</v>
      </c>
      <c r="J9500" t="s">
        <v>25</v>
      </c>
      <c r="K9500" t="s">
        <v>26</v>
      </c>
      <c r="L9500" t="s">
        <v>2120</v>
      </c>
      <c r="M9500" t="s">
        <v>42</v>
      </c>
      <c r="N9500">
        <v>92691</v>
      </c>
      <c r="O9500" t="s">
        <v>43</v>
      </c>
      <c r="P9500" t="s">
        <v>5293</v>
      </c>
      <c r="Q9500" t="s">
        <v>45</v>
      </c>
      <c r="R9500" t="s">
        <v>77</v>
      </c>
      <c r="S9500" t="s">
        <v>1432</v>
      </c>
      <c r="T9500" s="9">
        <v>8.67</v>
      </c>
      <c r="U9500">
        <v>1</v>
      </c>
      <c r="V9500" s="2">
        <v>0</v>
      </c>
      <c r="W9500" s="6">
        <v>2.34</v>
      </c>
      <c r="X9500" s="14">
        <f>AA9500-W9500</f>
        <v>6.33</v>
      </c>
      <c r="Y9500" s="6">
        <f>T9500*U9500</f>
        <v>8.67</v>
      </c>
      <c r="Z9500" s="6">
        <f>Y9500*V9500</f>
        <v>0</v>
      </c>
      <c r="AA9500" s="6">
        <f t="shared" si="783"/>
        <v>8.67</v>
      </c>
    </row>
    <row r="9501" spans="2:27" x14ac:dyDescent="0.3">
      <c r="B9501">
        <v>9498</v>
      </c>
      <c r="C9501" t="s">
        <v>10670</v>
      </c>
      <c r="D9501" s="1">
        <v>42866</v>
      </c>
      <c r="E9501" s="1">
        <v>42927</v>
      </c>
      <c r="F9501" s="9" t="str">
        <f t="shared" ref="F9501:F9515" si="785">DATEDIF(D9501,E9501,"d")&amp;" days"</f>
        <v>61 days</v>
      </c>
      <c r="G9501" t="s">
        <v>187</v>
      </c>
      <c r="H9501" t="s">
        <v>1251</v>
      </c>
      <c r="I9501" t="s">
        <v>1252</v>
      </c>
      <c r="J9501" t="s">
        <v>101</v>
      </c>
      <c r="K9501" t="s">
        <v>26</v>
      </c>
      <c r="L9501" t="s">
        <v>7082</v>
      </c>
      <c r="M9501" t="s">
        <v>253</v>
      </c>
      <c r="N9501">
        <v>46142</v>
      </c>
      <c r="O9501" t="s">
        <v>104</v>
      </c>
      <c r="P9501" t="s">
        <v>1030</v>
      </c>
      <c r="Q9501" t="s">
        <v>45</v>
      </c>
      <c r="R9501" t="s">
        <v>89</v>
      </c>
      <c r="S9501" t="s">
        <v>1031</v>
      </c>
      <c r="T9501" s="9">
        <v>4.41</v>
      </c>
      <c r="U9501">
        <v>1</v>
      </c>
      <c r="V9501" s="2">
        <v>0</v>
      </c>
      <c r="W9501" s="6">
        <v>2.0299999999999998</v>
      </c>
      <c r="X9501" s="14">
        <f>AA9501-W9501</f>
        <v>2.3800000000000003</v>
      </c>
      <c r="Y9501" s="6">
        <f>T9501*U9501</f>
        <v>4.41</v>
      </c>
      <c r="Z9501" s="6">
        <f>Y9501*V9501</f>
        <v>0</v>
      </c>
      <c r="AA9501" s="6">
        <f t="shared" si="783"/>
        <v>4.41</v>
      </c>
    </row>
    <row r="9502" spans="2:27" x14ac:dyDescent="0.3">
      <c r="B9502">
        <v>9499</v>
      </c>
      <c r="C9502" t="s">
        <v>10670</v>
      </c>
      <c r="D9502" s="1">
        <v>42866</v>
      </c>
      <c r="E9502" s="1">
        <v>42927</v>
      </c>
      <c r="F9502" s="9" t="str">
        <f t="shared" si="785"/>
        <v>61 days</v>
      </c>
      <c r="G9502" t="s">
        <v>187</v>
      </c>
      <c r="H9502" t="s">
        <v>1251</v>
      </c>
      <c r="I9502" t="s">
        <v>1252</v>
      </c>
      <c r="J9502" t="s">
        <v>101</v>
      </c>
      <c r="K9502" t="s">
        <v>26</v>
      </c>
      <c r="L9502" t="s">
        <v>7082</v>
      </c>
      <c r="M9502" t="s">
        <v>253</v>
      </c>
      <c r="N9502">
        <v>46142</v>
      </c>
      <c r="O9502" t="s">
        <v>104</v>
      </c>
      <c r="P9502" t="s">
        <v>7452</v>
      </c>
      <c r="Q9502" t="s">
        <v>45</v>
      </c>
      <c r="R9502" t="s">
        <v>89</v>
      </c>
      <c r="S9502" t="s">
        <v>185</v>
      </c>
      <c r="T9502" s="9">
        <v>167.94</v>
      </c>
      <c r="U9502">
        <v>3</v>
      </c>
      <c r="V9502" s="2">
        <v>0</v>
      </c>
      <c r="W9502" s="6">
        <v>82.29</v>
      </c>
      <c r="X9502" s="14">
        <f>AA9502-W9502</f>
        <v>421.53</v>
      </c>
      <c r="Y9502" s="6">
        <f>T9502*U9502</f>
        <v>503.82</v>
      </c>
      <c r="Z9502" s="6">
        <f>Y9502*V9502</f>
        <v>0</v>
      </c>
      <c r="AA9502" s="6">
        <f t="shared" si="783"/>
        <v>503.82</v>
      </c>
    </row>
    <row r="9503" spans="2:27" x14ac:dyDescent="0.3">
      <c r="B9503">
        <v>9500</v>
      </c>
      <c r="C9503" t="s">
        <v>10670</v>
      </c>
      <c r="D9503" s="1">
        <v>42866</v>
      </c>
      <c r="E9503" s="1">
        <v>42927</v>
      </c>
      <c r="F9503" s="9" t="str">
        <f t="shared" si="785"/>
        <v>61 days</v>
      </c>
      <c r="G9503" t="s">
        <v>187</v>
      </c>
      <c r="H9503" t="s">
        <v>1251</v>
      </c>
      <c r="I9503" t="s">
        <v>1252</v>
      </c>
      <c r="J9503" t="s">
        <v>101</v>
      </c>
      <c r="K9503" t="s">
        <v>26</v>
      </c>
      <c r="L9503" t="s">
        <v>7082</v>
      </c>
      <c r="M9503" t="s">
        <v>253</v>
      </c>
      <c r="N9503">
        <v>46142</v>
      </c>
      <c r="O9503" t="s">
        <v>104</v>
      </c>
      <c r="P9503" t="s">
        <v>3873</v>
      </c>
      <c r="Q9503" t="s">
        <v>45</v>
      </c>
      <c r="R9503" t="s">
        <v>89</v>
      </c>
      <c r="S9503" t="s">
        <v>3874</v>
      </c>
      <c r="T9503" s="9">
        <v>67.8</v>
      </c>
      <c r="U9503">
        <v>10</v>
      </c>
      <c r="V9503" s="2">
        <v>0</v>
      </c>
      <c r="W9503" s="6">
        <v>31.19</v>
      </c>
      <c r="X9503" s="14">
        <f>AA9503-W9503</f>
        <v>646.80999999999995</v>
      </c>
      <c r="Y9503" s="6">
        <f>T9503*U9503</f>
        <v>678</v>
      </c>
      <c r="Z9503" s="6">
        <f>Y9503*V9503</f>
        <v>0</v>
      </c>
      <c r="AA9503" s="6">
        <f t="shared" si="783"/>
        <v>678</v>
      </c>
    </row>
    <row r="9504" spans="2:27" x14ac:dyDescent="0.3">
      <c r="B9504">
        <v>9501</v>
      </c>
      <c r="C9504" t="s">
        <v>10671</v>
      </c>
      <c r="D9504" s="1">
        <v>42516</v>
      </c>
      <c r="E9504" s="1">
        <v>42520</v>
      </c>
      <c r="F9504" s="9" t="str">
        <f t="shared" si="785"/>
        <v>4 days</v>
      </c>
      <c r="G9504" t="s">
        <v>49</v>
      </c>
      <c r="H9504" t="s">
        <v>5684</v>
      </c>
      <c r="I9504" t="s">
        <v>5685</v>
      </c>
      <c r="J9504" t="s">
        <v>25</v>
      </c>
      <c r="K9504" t="s">
        <v>26</v>
      </c>
      <c r="L9504" t="s">
        <v>2553</v>
      </c>
      <c r="M9504" t="s">
        <v>113</v>
      </c>
      <c r="N9504">
        <v>53209</v>
      </c>
      <c r="O9504" t="s">
        <v>104</v>
      </c>
      <c r="P9504" t="s">
        <v>4420</v>
      </c>
      <c r="Q9504" t="s">
        <v>31</v>
      </c>
      <c r="R9504" t="s">
        <v>64</v>
      </c>
      <c r="S9504" t="s">
        <v>4421</v>
      </c>
      <c r="T9504" s="9">
        <v>26.94</v>
      </c>
      <c r="U9504">
        <v>3</v>
      </c>
      <c r="V9504" s="2">
        <v>0</v>
      </c>
      <c r="W9504" s="6">
        <v>11.31</v>
      </c>
      <c r="X9504" s="14">
        <f>AA9504-W9504</f>
        <v>69.510000000000005</v>
      </c>
      <c r="Y9504" s="6">
        <f>T9504*U9504</f>
        <v>80.820000000000007</v>
      </c>
      <c r="Z9504" s="6">
        <f>Y9504*V9504</f>
        <v>0</v>
      </c>
      <c r="AA9504" s="6">
        <f t="shared" si="783"/>
        <v>80.820000000000007</v>
      </c>
    </row>
    <row r="9505" spans="2:27" x14ac:dyDescent="0.3">
      <c r="B9505">
        <v>9502</v>
      </c>
      <c r="C9505" t="s">
        <v>10672</v>
      </c>
      <c r="D9505" s="1">
        <v>42328</v>
      </c>
      <c r="E9505" s="1">
        <v>42332</v>
      </c>
      <c r="F9505" s="9" t="str">
        <f t="shared" si="785"/>
        <v>4 days</v>
      </c>
      <c r="G9505" t="s">
        <v>49</v>
      </c>
      <c r="H9505" t="s">
        <v>5358</v>
      </c>
      <c r="I9505" t="s">
        <v>5359</v>
      </c>
      <c r="J9505" t="s">
        <v>25</v>
      </c>
      <c r="K9505" t="s">
        <v>26</v>
      </c>
      <c r="L9505" t="s">
        <v>126</v>
      </c>
      <c r="M9505" t="s">
        <v>42</v>
      </c>
      <c r="N9505">
        <v>94109</v>
      </c>
      <c r="O9505" t="s">
        <v>43</v>
      </c>
      <c r="P9505" t="s">
        <v>6063</v>
      </c>
      <c r="Q9505" t="s">
        <v>31</v>
      </c>
      <c r="R9505" t="s">
        <v>64</v>
      </c>
      <c r="S9505" t="s">
        <v>6064</v>
      </c>
      <c r="T9505" s="9">
        <v>32.04</v>
      </c>
      <c r="U9505">
        <v>3</v>
      </c>
      <c r="V9505" s="2">
        <v>0</v>
      </c>
      <c r="W9505" s="6">
        <v>8.01</v>
      </c>
      <c r="X9505" s="14">
        <f>AA9505-W9505</f>
        <v>88.11</v>
      </c>
      <c r="Y9505" s="6">
        <f>T9505*U9505</f>
        <v>96.12</v>
      </c>
      <c r="Z9505" s="6">
        <f>Y9505*V9505</f>
        <v>0</v>
      </c>
      <c r="AA9505" s="6">
        <f t="shared" si="783"/>
        <v>96.12</v>
      </c>
    </row>
    <row r="9506" spans="2:27" x14ac:dyDescent="0.3">
      <c r="B9506">
        <v>9503</v>
      </c>
      <c r="C9506" t="s">
        <v>10673</v>
      </c>
      <c r="D9506" s="1">
        <v>42482</v>
      </c>
      <c r="E9506" s="1">
        <v>42489</v>
      </c>
      <c r="F9506" s="9" t="str">
        <f t="shared" si="785"/>
        <v>7 days</v>
      </c>
      <c r="G9506" t="s">
        <v>49</v>
      </c>
      <c r="H9506" t="s">
        <v>3889</v>
      </c>
      <c r="I9506" t="s">
        <v>3890</v>
      </c>
      <c r="J9506" t="s">
        <v>25</v>
      </c>
      <c r="K9506" t="s">
        <v>26</v>
      </c>
      <c r="L9506" t="s">
        <v>7576</v>
      </c>
      <c r="M9506" t="s">
        <v>266</v>
      </c>
      <c r="N9506">
        <v>13440</v>
      </c>
      <c r="O9506" t="s">
        <v>147</v>
      </c>
      <c r="P9506" t="s">
        <v>8256</v>
      </c>
      <c r="Q9506" t="s">
        <v>45</v>
      </c>
      <c r="R9506" t="s">
        <v>67</v>
      </c>
      <c r="S9506" t="s">
        <v>8257</v>
      </c>
      <c r="T9506" s="9">
        <v>32.130000000000003</v>
      </c>
      <c r="U9506">
        <v>9</v>
      </c>
      <c r="V9506" s="2">
        <v>0</v>
      </c>
      <c r="W9506" s="6">
        <v>8.35</v>
      </c>
      <c r="X9506" s="14">
        <f>AA9506-W9506</f>
        <v>280.82</v>
      </c>
      <c r="Y9506" s="6">
        <f>T9506*U9506</f>
        <v>289.17</v>
      </c>
      <c r="Z9506" s="6">
        <f>Y9506*V9506</f>
        <v>0</v>
      </c>
      <c r="AA9506" s="6">
        <f t="shared" si="783"/>
        <v>289.17</v>
      </c>
    </row>
    <row r="9507" spans="2:27" x14ac:dyDescent="0.3">
      <c r="B9507">
        <v>9504</v>
      </c>
      <c r="C9507" t="s">
        <v>10673</v>
      </c>
      <c r="D9507" s="1">
        <v>42482</v>
      </c>
      <c r="E9507" s="1">
        <v>42489</v>
      </c>
      <c r="F9507" s="9" t="str">
        <f t="shared" si="785"/>
        <v>7 days</v>
      </c>
      <c r="G9507" t="s">
        <v>49</v>
      </c>
      <c r="H9507" t="s">
        <v>3889</v>
      </c>
      <c r="I9507" t="s">
        <v>3890</v>
      </c>
      <c r="J9507" t="s">
        <v>25</v>
      </c>
      <c r="K9507" t="s">
        <v>26</v>
      </c>
      <c r="L9507" t="s">
        <v>7576</v>
      </c>
      <c r="M9507" t="s">
        <v>266</v>
      </c>
      <c r="N9507">
        <v>13440</v>
      </c>
      <c r="O9507" t="s">
        <v>147</v>
      </c>
      <c r="P9507" t="s">
        <v>2540</v>
      </c>
      <c r="Q9507" t="s">
        <v>45</v>
      </c>
      <c r="R9507" t="s">
        <v>67</v>
      </c>
      <c r="S9507" t="s">
        <v>2541</v>
      </c>
      <c r="T9507" s="9">
        <v>2.88</v>
      </c>
      <c r="U9507">
        <v>1</v>
      </c>
      <c r="V9507" s="2">
        <v>0</v>
      </c>
      <c r="W9507" s="6">
        <v>0.81</v>
      </c>
      <c r="X9507" s="14">
        <f>AA9507-W9507</f>
        <v>2.0699999999999998</v>
      </c>
      <c r="Y9507" s="6">
        <f>T9507*U9507</f>
        <v>2.88</v>
      </c>
      <c r="Z9507" s="6">
        <f>Y9507*V9507</f>
        <v>0</v>
      </c>
      <c r="AA9507" s="6">
        <f t="shared" si="783"/>
        <v>2.88</v>
      </c>
    </row>
    <row r="9508" spans="2:27" x14ac:dyDescent="0.3">
      <c r="B9508">
        <v>9505</v>
      </c>
      <c r="C9508" t="s">
        <v>10674</v>
      </c>
      <c r="D9508" s="1">
        <v>42657</v>
      </c>
      <c r="E9508" s="1">
        <v>42661</v>
      </c>
      <c r="F9508" s="9" t="str">
        <f t="shared" si="785"/>
        <v>4 days</v>
      </c>
      <c r="G9508" t="s">
        <v>49</v>
      </c>
      <c r="H9508" t="s">
        <v>3892</v>
      </c>
      <c r="I9508" t="s">
        <v>3893</v>
      </c>
      <c r="J9508" t="s">
        <v>40</v>
      </c>
      <c r="K9508" t="s">
        <v>26</v>
      </c>
      <c r="L9508" t="s">
        <v>265</v>
      </c>
      <c r="M9508" t="s">
        <v>266</v>
      </c>
      <c r="N9508">
        <v>10009</v>
      </c>
      <c r="O9508" t="s">
        <v>147</v>
      </c>
      <c r="P9508" t="s">
        <v>9202</v>
      </c>
      <c r="Q9508" t="s">
        <v>70</v>
      </c>
      <c r="R9508" t="s">
        <v>71</v>
      </c>
      <c r="S9508" t="s">
        <v>9203</v>
      </c>
      <c r="T9508" s="9">
        <v>1091.93</v>
      </c>
      <c r="U9508">
        <v>7</v>
      </c>
      <c r="V9508" s="2">
        <v>0</v>
      </c>
      <c r="W9508" s="6">
        <v>272.98</v>
      </c>
      <c r="X9508" s="14">
        <f>AA9508-W9508</f>
        <v>7370.5300000000007</v>
      </c>
      <c r="Y9508" s="6">
        <f>T9508*U9508</f>
        <v>7643.51</v>
      </c>
      <c r="Z9508" s="6">
        <f>Y9508*V9508</f>
        <v>0</v>
      </c>
      <c r="AA9508" s="6">
        <f t="shared" si="783"/>
        <v>7643.51</v>
      </c>
    </row>
    <row r="9509" spans="2:27" x14ac:dyDescent="0.3">
      <c r="B9509">
        <v>9506</v>
      </c>
      <c r="C9509" t="s">
        <v>10674</v>
      </c>
      <c r="D9509" s="1">
        <v>42657</v>
      </c>
      <c r="E9509" s="1">
        <v>42661</v>
      </c>
      <c r="F9509" s="9" t="str">
        <f t="shared" si="785"/>
        <v>4 days</v>
      </c>
      <c r="G9509" t="s">
        <v>49</v>
      </c>
      <c r="H9509" t="s">
        <v>3892</v>
      </c>
      <c r="I9509" t="s">
        <v>3893</v>
      </c>
      <c r="J9509" t="s">
        <v>40</v>
      </c>
      <c r="K9509" t="s">
        <v>26</v>
      </c>
      <c r="L9509" t="s">
        <v>265</v>
      </c>
      <c r="M9509" t="s">
        <v>266</v>
      </c>
      <c r="N9509">
        <v>10009</v>
      </c>
      <c r="O9509" t="s">
        <v>147</v>
      </c>
      <c r="P9509" t="s">
        <v>1253</v>
      </c>
      <c r="Q9509" t="s">
        <v>45</v>
      </c>
      <c r="R9509" t="s">
        <v>89</v>
      </c>
      <c r="S9509" t="s">
        <v>1446</v>
      </c>
      <c r="T9509" s="9">
        <v>111.96</v>
      </c>
      <c r="U9509">
        <v>2</v>
      </c>
      <c r="V9509" s="2">
        <v>0</v>
      </c>
      <c r="W9509" s="6">
        <v>54.86</v>
      </c>
      <c r="X9509" s="14">
        <f>AA9509-W9509</f>
        <v>169.06</v>
      </c>
      <c r="Y9509" s="6">
        <f>T9509*U9509</f>
        <v>223.92</v>
      </c>
      <c r="Z9509" s="6">
        <f>Y9509*V9509</f>
        <v>0</v>
      </c>
      <c r="AA9509" s="6">
        <f t="shared" si="783"/>
        <v>223.92</v>
      </c>
    </row>
    <row r="9510" spans="2:27" x14ac:dyDescent="0.3">
      <c r="B9510">
        <v>9507</v>
      </c>
      <c r="C9510" t="s">
        <v>10675</v>
      </c>
      <c r="D9510" s="1">
        <v>41763</v>
      </c>
      <c r="E9510" s="1">
        <v>41824</v>
      </c>
      <c r="F9510" s="9" t="str">
        <f t="shared" si="785"/>
        <v>61 days</v>
      </c>
      <c r="G9510" t="s">
        <v>22</v>
      </c>
      <c r="H9510" t="s">
        <v>665</v>
      </c>
      <c r="I9510" t="s">
        <v>666</v>
      </c>
      <c r="J9510" t="s">
        <v>25</v>
      </c>
      <c r="K9510" t="s">
        <v>26</v>
      </c>
      <c r="L9510" t="s">
        <v>6675</v>
      </c>
      <c r="M9510" t="s">
        <v>237</v>
      </c>
      <c r="N9510">
        <v>48127</v>
      </c>
      <c r="O9510" t="s">
        <v>104</v>
      </c>
      <c r="P9510" t="s">
        <v>3213</v>
      </c>
      <c r="Q9510" t="s">
        <v>45</v>
      </c>
      <c r="R9510" t="s">
        <v>67</v>
      </c>
      <c r="S9510" t="s">
        <v>3214</v>
      </c>
      <c r="T9510" s="9">
        <v>26.7</v>
      </c>
      <c r="U9510">
        <v>2</v>
      </c>
      <c r="V9510" s="2">
        <v>0</v>
      </c>
      <c r="W9510" s="6">
        <v>7.48</v>
      </c>
      <c r="X9510" s="14">
        <f>AA9510-W9510</f>
        <v>45.92</v>
      </c>
      <c r="Y9510" s="6">
        <f>T9510*U9510</f>
        <v>53.4</v>
      </c>
      <c r="Z9510" s="6">
        <f>Y9510*V9510</f>
        <v>0</v>
      </c>
      <c r="AA9510" s="6">
        <f t="shared" si="783"/>
        <v>53.4</v>
      </c>
    </row>
    <row r="9511" spans="2:27" x14ac:dyDescent="0.3">
      <c r="B9511">
        <v>9508</v>
      </c>
      <c r="C9511" t="s">
        <v>10675</v>
      </c>
      <c r="D9511" s="1">
        <v>41763</v>
      </c>
      <c r="E9511" s="1">
        <v>41824</v>
      </c>
      <c r="F9511" s="9" t="str">
        <f t="shared" si="785"/>
        <v>61 days</v>
      </c>
      <c r="G9511" t="s">
        <v>22</v>
      </c>
      <c r="H9511" t="s">
        <v>665</v>
      </c>
      <c r="I9511" t="s">
        <v>666</v>
      </c>
      <c r="J9511" t="s">
        <v>25</v>
      </c>
      <c r="K9511" t="s">
        <v>26</v>
      </c>
      <c r="L9511" t="s">
        <v>6675</v>
      </c>
      <c r="M9511" t="s">
        <v>237</v>
      </c>
      <c r="N9511">
        <v>48127</v>
      </c>
      <c r="O9511" t="s">
        <v>104</v>
      </c>
      <c r="P9511" t="s">
        <v>4952</v>
      </c>
      <c r="Q9511" t="s">
        <v>45</v>
      </c>
      <c r="R9511" t="s">
        <v>74</v>
      </c>
      <c r="S9511" t="s">
        <v>4953</v>
      </c>
      <c r="T9511" s="9">
        <v>40.200000000000003</v>
      </c>
      <c r="U9511">
        <v>5</v>
      </c>
      <c r="V9511" s="2">
        <v>0</v>
      </c>
      <c r="W9511" s="6">
        <v>18.09</v>
      </c>
      <c r="X9511" s="14">
        <f>AA9511-W9511</f>
        <v>182.91</v>
      </c>
      <c r="Y9511" s="6">
        <f>T9511*U9511</f>
        <v>201</v>
      </c>
      <c r="Z9511" s="6">
        <f>Y9511*V9511</f>
        <v>0</v>
      </c>
      <c r="AA9511" s="6">
        <f t="shared" si="783"/>
        <v>201</v>
      </c>
    </row>
    <row r="9512" spans="2:27" x14ac:dyDescent="0.3">
      <c r="B9512">
        <v>9509</v>
      </c>
      <c r="C9512" t="s">
        <v>10675</v>
      </c>
      <c r="D9512" s="1">
        <v>41763</v>
      </c>
      <c r="E9512" s="1">
        <v>41824</v>
      </c>
      <c r="F9512" s="9" t="str">
        <f t="shared" si="785"/>
        <v>61 days</v>
      </c>
      <c r="G9512" t="s">
        <v>22</v>
      </c>
      <c r="H9512" t="s">
        <v>665</v>
      </c>
      <c r="I9512" t="s">
        <v>666</v>
      </c>
      <c r="J9512" t="s">
        <v>25</v>
      </c>
      <c r="K9512" t="s">
        <v>26</v>
      </c>
      <c r="L9512" t="s">
        <v>6675</v>
      </c>
      <c r="M9512" t="s">
        <v>237</v>
      </c>
      <c r="N9512">
        <v>48127</v>
      </c>
      <c r="O9512" t="s">
        <v>104</v>
      </c>
      <c r="P9512" t="s">
        <v>781</v>
      </c>
      <c r="Q9512" t="s">
        <v>45</v>
      </c>
      <c r="R9512" t="s">
        <v>67</v>
      </c>
      <c r="S9512" t="s">
        <v>782</v>
      </c>
      <c r="T9512" s="9">
        <v>13.89</v>
      </c>
      <c r="U9512">
        <v>3</v>
      </c>
      <c r="V9512" s="2">
        <v>0</v>
      </c>
      <c r="W9512" s="6">
        <v>4.58</v>
      </c>
      <c r="X9512" s="14">
        <f>AA9512-W9512</f>
        <v>37.090000000000003</v>
      </c>
      <c r="Y9512" s="6">
        <f>T9512*U9512</f>
        <v>41.67</v>
      </c>
      <c r="Z9512" s="6">
        <f>Y9512*V9512</f>
        <v>0</v>
      </c>
      <c r="AA9512" s="6">
        <f t="shared" si="783"/>
        <v>41.67</v>
      </c>
    </row>
    <row r="9513" spans="2:27" x14ac:dyDescent="0.3">
      <c r="B9513">
        <v>9510</v>
      </c>
      <c r="C9513" t="s">
        <v>10675</v>
      </c>
      <c r="D9513" s="1">
        <v>41763</v>
      </c>
      <c r="E9513" s="1">
        <v>41824</v>
      </c>
      <c r="F9513" s="9" t="str">
        <f t="shared" si="785"/>
        <v>61 days</v>
      </c>
      <c r="G9513" t="s">
        <v>22</v>
      </c>
      <c r="H9513" t="s">
        <v>665</v>
      </c>
      <c r="I9513" t="s">
        <v>666</v>
      </c>
      <c r="J9513" t="s">
        <v>25</v>
      </c>
      <c r="K9513" t="s">
        <v>26</v>
      </c>
      <c r="L9513" t="s">
        <v>6675</v>
      </c>
      <c r="M9513" t="s">
        <v>237</v>
      </c>
      <c r="N9513">
        <v>48127</v>
      </c>
      <c r="O9513" t="s">
        <v>104</v>
      </c>
      <c r="P9513" t="s">
        <v>685</v>
      </c>
      <c r="Q9513" t="s">
        <v>45</v>
      </c>
      <c r="R9513" t="s">
        <v>58</v>
      </c>
      <c r="S9513" t="s">
        <v>686</v>
      </c>
      <c r="T9513" s="9">
        <v>689.82</v>
      </c>
      <c r="U9513">
        <v>6</v>
      </c>
      <c r="V9513" s="2">
        <v>0</v>
      </c>
      <c r="W9513" s="6">
        <v>20.69</v>
      </c>
      <c r="X9513" s="14">
        <f>AA9513-W9513</f>
        <v>4118.2300000000005</v>
      </c>
      <c r="Y9513" s="6">
        <f>T9513*U9513</f>
        <v>4138.92</v>
      </c>
      <c r="Z9513" s="6">
        <f>Y9513*V9513</f>
        <v>0</v>
      </c>
      <c r="AA9513" s="6">
        <f t="shared" si="783"/>
        <v>4138.92</v>
      </c>
    </row>
    <row r="9514" spans="2:27" x14ac:dyDescent="0.3">
      <c r="B9514">
        <v>9511</v>
      </c>
      <c r="C9514" t="s">
        <v>10676</v>
      </c>
      <c r="D9514" s="1">
        <v>42529</v>
      </c>
      <c r="E9514" s="1">
        <v>42682</v>
      </c>
      <c r="F9514" s="9" t="str">
        <f t="shared" si="785"/>
        <v>153 days</v>
      </c>
      <c r="G9514" t="s">
        <v>49</v>
      </c>
      <c r="H9514" t="s">
        <v>1855</v>
      </c>
      <c r="I9514" t="s">
        <v>1856</v>
      </c>
      <c r="J9514" t="s">
        <v>25</v>
      </c>
      <c r="K9514" t="s">
        <v>26</v>
      </c>
      <c r="L9514" t="s">
        <v>265</v>
      </c>
      <c r="M9514" t="s">
        <v>266</v>
      </c>
      <c r="N9514">
        <v>10024</v>
      </c>
      <c r="O9514" t="s">
        <v>147</v>
      </c>
      <c r="P9514" t="s">
        <v>1266</v>
      </c>
      <c r="Q9514" t="s">
        <v>45</v>
      </c>
      <c r="R9514" t="s">
        <v>67</v>
      </c>
      <c r="S9514" t="s">
        <v>1267</v>
      </c>
      <c r="T9514" s="9">
        <v>38.340000000000003</v>
      </c>
      <c r="U9514">
        <v>9</v>
      </c>
      <c r="V9514" s="2">
        <v>0</v>
      </c>
      <c r="W9514" s="6">
        <v>15.72</v>
      </c>
      <c r="X9514" s="14">
        <f>AA9514-W9514</f>
        <v>329.34000000000003</v>
      </c>
      <c r="Y9514" s="6">
        <f>T9514*U9514</f>
        <v>345.06000000000006</v>
      </c>
      <c r="Z9514" s="6">
        <f>Y9514*V9514</f>
        <v>0</v>
      </c>
      <c r="AA9514" s="6">
        <f t="shared" si="783"/>
        <v>345.06000000000006</v>
      </c>
    </row>
    <row r="9515" spans="2:27" x14ac:dyDescent="0.3">
      <c r="B9515">
        <v>9512</v>
      </c>
      <c r="C9515" t="s">
        <v>10677</v>
      </c>
      <c r="D9515" s="1">
        <v>41987</v>
      </c>
      <c r="E9515" s="1">
        <v>41989</v>
      </c>
      <c r="F9515" s="9" t="str">
        <f t="shared" si="785"/>
        <v>2 days</v>
      </c>
      <c r="G9515" t="s">
        <v>187</v>
      </c>
      <c r="H9515" t="s">
        <v>6362</v>
      </c>
      <c r="I9515" t="s">
        <v>6363</v>
      </c>
      <c r="J9515" t="s">
        <v>40</v>
      </c>
      <c r="K9515" t="s">
        <v>26</v>
      </c>
      <c r="L9515" t="s">
        <v>302</v>
      </c>
      <c r="M9515" t="s">
        <v>210</v>
      </c>
      <c r="N9515">
        <v>60623</v>
      </c>
      <c r="O9515" t="s">
        <v>104</v>
      </c>
      <c r="P9515" t="s">
        <v>4335</v>
      </c>
      <c r="Q9515" t="s">
        <v>45</v>
      </c>
      <c r="R9515" t="s">
        <v>74</v>
      </c>
      <c r="S9515" t="s">
        <v>4336</v>
      </c>
      <c r="T9515" s="9">
        <v>9.26</v>
      </c>
      <c r="U9515">
        <v>3</v>
      </c>
      <c r="V9515" s="2">
        <v>0.8</v>
      </c>
      <c r="W9515" s="6">
        <v>-13.9</v>
      </c>
      <c r="X9515" s="14">
        <f>AA9515-W9515</f>
        <v>19.455999999999996</v>
      </c>
      <c r="Y9515" s="6">
        <f>T9515*U9515</f>
        <v>27.78</v>
      </c>
      <c r="Z9515" s="6">
        <f>Y9515*V9515</f>
        <v>22.224000000000004</v>
      </c>
      <c r="AA9515" s="6">
        <f t="shared" si="783"/>
        <v>5.5559999999999974</v>
      </c>
    </row>
    <row r="9516" spans="2:27" x14ac:dyDescent="0.3">
      <c r="B9516">
        <v>9513</v>
      </c>
      <c r="C9516" t="s">
        <v>10678</v>
      </c>
      <c r="D9516" s="1">
        <v>42885</v>
      </c>
      <c r="E9516" s="1">
        <v>42800</v>
      </c>
      <c r="F9516" s="23" t="s">
        <v>10956</v>
      </c>
      <c r="G9516" t="s">
        <v>22</v>
      </c>
      <c r="H9516" t="s">
        <v>3458</v>
      </c>
      <c r="I9516" t="s">
        <v>3459</v>
      </c>
      <c r="J9516" t="s">
        <v>25</v>
      </c>
      <c r="K9516" t="s">
        <v>26</v>
      </c>
      <c r="L9516" t="s">
        <v>816</v>
      </c>
      <c r="M9516" t="s">
        <v>103</v>
      </c>
      <c r="N9516">
        <v>75217</v>
      </c>
      <c r="O9516" t="s">
        <v>104</v>
      </c>
      <c r="P9516" t="s">
        <v>3098</v>
      </c>
      <c r="Q9516" t="s">
        <v>31</v>
      </c>
      <c r="R9516" t="s">
        <v>32</v>
      </c>
      <c r="S9516" t="s">
        <v>3099</v>
      </c>
      <c r="T9516" s="9">
        <v>204.67</v>
      </c>
      <c r="U9516">
        <v>1</v>
      </c>
      <c r="V9516" s="2">
        <v>0.32</v>
      </c>
      <c r="W9516" s="6">
        <v>-6.02</v>
      </c>
      <c r="X9516" s="14">
        <f>AA9516-W9516</f>
        <v>145.19559999999998</v>
      </c>
      <c r="Y9516" s="6">
        <f>T9516*U9516</f>
        <v>204.67</v>
      </c>
      <c r="Z9516" s="6">
        <f>Y9516*V9516</f>
        <v>65.494399999999999</v>
      </c>
      <c r="AA9516" s="6">
        <f t="shared" si="783"/>
        <v>139.17559999999997</v>
      </c>
    </row>
    <row r="9517" spans="2:27" x14ac:dyDescent="0.3">
      <c r="B9517">
        <v>9514</v>
      </c>
      <c r="C9517" t="s">
        <v>10679</v>
      </c>
      <c r="D9517" s="1">
        <v>42657</v>
      </c>
      <c r="E9517" s="1">
        <v>42662</v>
      </c>
      <c r="F9517" s="9" t="str">
        <f t="shared" ref="F9517:F9539" si="786">DATEDIF(D9517,E9517,"d")&amp;" days"</f>
        <v>5 days</v>
      </c>
      <c r="G9517" t="s">
        <v>49</v>
      </c>
      <c r="H9517" t="s">
        <v>5845</v>
      </c>
      <c r="I9517" t="s">
        <v>5846</v>
      </c>
      <c r="J9517" t="s">
        <v>25</v>
      </c>
      <c r="K9517" t="s">
        <v>26</v>
      </c>
      <c r="L9517" t="s">
        <v>4123</v>
      </c>
      <c r="M9517" t="s">
        <v>113</v>
      </c>
      <c r="N9517">
        <v>54915</v>
      </c>
      <c r="O9517" t="s">
        <v>104</v>
      </c>
      <c r="P9517" t="s">
        <v>2999</v>
      </c>
      <c r="Q9517" t="s">
        <v>70</v>
      </c>
      <c r="R9517" t="s">
        <v>160</v>
      </c>
      <c r="S9517" t="s">
        <v>3000</v>
      </c>
      <c r="T9517" s="9">
        <v>1649.75</v>
      </c>
      <c r="U9517">
        <v>5</v>
      </c>
      <c r="V9517" s="2">
        <v>0</v>
      </c>
      <c r="W9517" s="6">
        <v>544.41999999999996</v>
      </c>
      <c r="X9517" s="14">
        <f>AA9517-W9517</f>
        <v>7704.33</v>
      </c>
      <c r="Y9517" s="6">
        <f>T9517*U9517</f>
        <v>8248.75</v>
      </c>
      <c r="Z9517" s="6">
        <f>Y9517*V9517</f>
        <v>0</v>
      </c>
      <c r="AA9517" s="6">
        <f t="shared" si="783"/>
        <v>8248.75</v>
      </c>
    </row>
    <row r="9518" spans="2:27" x14ac:dyDescent="0.3">
      <c r="B9518">
        <v>9515</v>
      </c>
      <c r="C9518" t="s">
        <v>10680</v>
      </c>
      <c r="D9518" s="1">
        <v>41712</v>
      </c>
      <c r="E9518" s="1">
        <v>41716</v>
      </c>
      <c r="F9518" s="9" t="str">
        <f t="shared" si="786"/>
        <v>4 days</v>
      </c>
      <c r="G9518" t="s">
        <v>49</v>
      </c>
      <c r="H9518" t="s">
        <v>7345</v>
      </c>
      <c r="I9518" t="s">
        <v>7346</v>
      </c>
      <c r="J9518" t="s">
        <v>101</v>
      </c>
      <c r="K9518" t="s">
        <v>26</v>
      </c>
      <c r="L9518" t="s">
        <v>1525</v>
      </c>
      <c r="M9518" t="s">
        <v>53</v>
      </c>
      <c r="N9518">
        <v>32216</v>
      </c>
      <c r="O9518" t="s">
        <v>29</v>
      </c>
      <c r="P9518" t="s">
        <v>2503</v>
      </c>
      <c r="Q9518" t="s">
        <v>45</v>
      </c>
      <c r="R9518" t="s">
        <v>89</v>
      </c>
      <c r="S9518" t="s">
        <v>2504</v>
      </c>
      <c r="T9518" s="9">
        <v>91.06</v>
      </c>
      <c r="U9518">
        <v>6</v>
      </c>
      <c r="V9518" s="2">
        <v>0.2</v>
      </c>
      <c r="W9518" s="6">
        <v>31.87</v>
      </c>
      <c r="X9518" s="14">
        <f>AA9518-W9518</f>
        <v>405.21800000000002</v>
      </c>
      <c r="Y9518" s="6">
        <f>T9518*U9518</f>
        <v>546.36</v>
      </c>
      <c r="Z9518" s="6">
        <f>Y9518*V9518</f>
        <v>109.27200000000001</v>
      </c>
      <c r="AA9518" s="6">
        <f t="shared" si="783"/>
        <v>437.08800000000002</v>
      </c>
    </row>
    <row r="9519" spans="2:27" x14ac:dyDescent="0.3">
      <c r="B9519">
        <v>9516</v>
      </c>
      <c r="C9519" t="s">
        <v>10681</v>
      </c>
      <c r="D9519" s="1">
        <v>41687</v>
      </c>
      <c r="E9519" s="1">
        <v>41694</v>
      </c>
      <c r="F9519" s="9" t="str">
        <f t="shared" si="786"/>
        <v>7 days</v>
      </c>
      <c r="G9519" t="s">
        <v>49</v>
      </c>
      <c r="H9519" t="s">
        <v>953</v>
      </c>
      <c r="I9519" t="s">
        <v>954</v>
      </c>
      <c r="J9519" t="s">
        <v>25</v>
      </c>
      <c r="K9519" t="s">
        <v>26</v>
      </c>
      <c r="L9519" t="s">
        <v>302</v>
      </c>
      <c r="M9519" t="s">
        <v>210</v>
      </c>
      <c r="N9519">
        <v>60653</v>
      </c>
      <c r="O9519" t="s">
        <v>104</v>
      </c>
      <c r="P9519" t="s">
        <v>4648</v>
      </c>
      <c r="Q9519" t="s">
        <v>45</v>
      </c>
      <c r="R9519" t="s">
        <v>67</v>
      </c>
      <c r="S9519" t="s">
        <v>3042</v>
      </c>
      <c r="T9519" s="9">
        <v>54.21</v>
      </c>
      <c r="U9519">
        <v>14</v>
      </c>
      <c r="V9519" s="2">
        <v>0.2</v>
      </c>
      <c r="W9519" s="6">
        <v>8.81</v>
      </c>
      <c r="X9519" s="14">
        <f>AA9519-W9519</f>
        <v>598.3420000000001</v>
      </c>
      <c r="Y9519" s="6">
        <f>T9519*U9519</f>
        <v>758.94</v>
      </c>
      <c r="Z9519" s="6">
        <f>Y9519*V9519</f>
        <v>151.78800000000001</v>
      </c>
      <c r="AA9519" s="6">
        <f t="shared" si="783"/>
        <v>607.15200000000004</v>
      </c>
    </row>
    <row r="9520" spans="2:27" x14ac:dyDescent="0.3">
      <c r="B9520">
        <v>9517</v>
      </c>
      <c r="C9520" t="s">
        <v>10682</v>
      </c>
      <c r="D9520" s="1">
        <v>42240</v>
      </c>
      <c r="E9520" s="1">
        <v>42242</v>
      </c>
      <c r="F9520" s="9" t="str">
        <f t="shared" si="786"/>
        <v>2 days</v>
      </c>
      <c r="G9520" t="s">
        <v>22</v>
      </c>
      <c r="H9520" t="s">
        <v>3173</v>
      </c>
      <c r="I9520" t="s">
        <v>3174</v>
      </c>
      <c r="J9520" t="s">
        <v>25</v>
      </c>
      <c r="K9520" t="s">
        <v>26</v>
      </c>
      <c r="L9520" t="s">
        <v>4626</v>
      </c>
      <c r="M9520" t="s">
        <v>497</v>
      </c>
      <c r="N9520">
        <v>43402</v>
      </c>
      <c r="O9520" t="s">
        <v>147</v>
      </c>
      <c r="P9520" t="s">
        <v>5043</v>
      </c>
      <c r="Q9520" t="s">
        <v>70</v>
      </c>
      <c r="R9520" t="s">
        <v>71</v>
      </c>
      <c r="S9520" t="s">
        <v>5044</v>
      </c>
      <c r="T9520" s="9">
        <v>26.98</v>
      </c>
      <c r="U9520">
        <v>3</v>
      </c>
      <c r="V9520" s="2">
        <v>0.4</v>
      </c>
      <c r="W9520" s="6">
        <v>4.05</v>
      </c>
      <c r="X9520" s="14">
        <f>AA9520-W9520</f>
        <v>44.514000000000003</v>
      </c>
      <c r="Y9520" s="6">
        <f>T9520*U9520</f>
        <v>80.94</v>
      </c>
      <c r="Z9520" s="6">
        <f>Y9520*V9520</f>
        <v>32.375999999999998</v>
      </c>
      <c r="AA9520" s="6">
        <f t="shared" si="783"/>
        <v>48.564</v>
      </c>
    </row>
    <row r="9521" spans="2:27" x14ac:dyDescent="0.3">
      <c r="B9521">
        <v>9518</v>
      </c>
      <c r="C9521" t="s">
        <v>10682</v>
      </c>
      <c r="D9521" s="1">
        <v>42240</v>
      </c>
      <c r="E9521" s="1">
        <v>42242</v>
      </c>
      <c r="F9521" s="9" t="str">
        <f t="shared" si="786"/>
        <v>2 days</v>
      </c>
      <c r="G9521" t="s">
        <v>22</v>
      </c>
      <c r="H9521" t="s">
        <v>3173</v>
      </c>
      <c r="I9521" t="s">
        <v>3174</v>
      </c>
      <c r="J9521" t="s">
        <v>25</v>
      </c>
      <c r="K9521" t="s">
        <v>26</v>
      </c>
      <c r="L9521" t="s">
        <v>4626</v>
      </c>
      <c r="M9521" t="s">
        <v>497</v>
      </c>
      <c r="N9521">
        <v>43402</v>
      </c>
      <c r="O9521" t="s">
        <v>147</v>
      </c>
      <c r="P9521" t="s">
        <v>4765</v>
      </c>
      <c r="Q9521" t="s">
        <v>45</v>
      </c>
      <c r="R9521" t="s">
        <v>46</v>
      </c>
      <c r="S9521" t="s">
        <v>4766</v>
      </c>
      <c r="T9521" s="9">
        <v>6.91</v>
      </c>
      <c r="U9521">
        <v>3</v>
      </c>
      <c r="V9521" s="2">
        <v>0.2</v>
      </c>
      <c r="W9521" s="6">
        <v>2.5099999999999998</v>
      </c>
      <c r="X9521" s="14">
        <f>AA9521-W9521</f>
        <v>14.074</v>
      </c>
      <c r="Y9521" s="6">
        <f>T9521*U9521</f>
        <v>20.73</v>
      </c>
      <c r="Z9521" s="6">
        <f>Y9521*V9521</f>
        <v>4.1459999999999999</v>
      </c>
      <c r="AA9521" s="6">
        <f t="shared" si="783"/>
        <v>16.584</v>
      </c>
    </row>
    <row r="9522" spans="2:27" x14ac:dyDescent="0.3">
      <c r="B9522">
        <v>9519</v>
      </c>
      <c r="C9522" t="s">
        <v>10682</v>
      </c>
      <c r="D9522" s="1">
        <v>42240</v>
      </c>
      <c r="E9522" s="1">
        <v>42242</v>
      </c>
      <c r="F9522" s="9" t="str">
        <f t="shared" si="786"/>
        <v>2 days</v>
      </c>
      <c r="G9522" t="s">
        <v>22</v>
      </c>
      <c r="H9522" t="s">
        <v>3173</v>
      </c>
      <c r="I9522" t="s">
        <v>3174</v>
      </c>
      <c r="J9522" t="s">
        <v>25</v>
      </c>
      <c r="K9522" t="s">
        <v>26</v>
      </c>
      <c r="L9522" t="s">
        <v>4626</v>
      </c>
      <c r="M9522" t="s">
        <v>497</v>
      </c>
      <c r="N9522">
        <v>43402</v>
      </c>
      <c r="O9522" t="s">
        <v>147</v>
      </c>
      <c r="P9522" t="s">
        <v>1017</v>
      </c>
      <c r="Q9522" t="s">
        <v>45</v>
      </c>
      <c r="R9522" t="s">
        <v>58</v>
      </c>
      <c r="S9522" t="s">
        <v>1018</v>
      </c>
      <c r="T9522" s="9">
        <v>435.5</v>
      </c>
      <c r="U9522">
        <v>3</v>
      </c>
      <c r="V9522" s="2">
        <v>0.2</v>
      </c>
      <c r="W9522" s="6">
        <v>48.99</v>
      </c>
      <c r="X9522" s="14">
        <f>AA9522-W9522</f>
        <v>996.21</v>
      </c>
      <c r="Y9522" s="6">
        <f>T9522*U9522</f>
        <v>1306.5</v>
      </c>
      <c r="Z9522" s="6">
        <f>Y9522*V9522</f>
        <v>261.3</v>
      </c>
      <c r="AA9522" s="6">
        <f t="shared" si="783"/>
        <v>1045.2</v>
      </c>
    </row>
    <row r="9523" spans="2:27" x14ac:dyDescent="0.3">
      <c r="B9523">
        <v>9520</v>
      </c>
      <c r="C9523" t="s">
        <v>10683</v>
      </c>
      <c r="D9523" s="1">
        <v>42952</v>
      </c>
      <c r="E9523" s="1">
        <v>43074</v>
      </c>
      <c r="F9523" s="9" t="str">
        <f t="shared" si="786"/>
        <v>122 days</v>
      </c>
      <c r="G9523" t="s">
        <v>22</v>
      </c>
      <c r="H9523" t="s">
        <v>4332</v>
      </c>
      <c r="I9523" t="s">
        <v>4333</v>
      </c>
      <c r="J9523" t="s">
        <v>25</v>
      </c>
      <c r="K9523" t="s">
        <v>26</v>
      </c>
      <c r="L9523" t="s">
        <v>126</v>
      </c>
      <c r="M9523" t="s">
        <v>42</v>
      </c>
      <c r="N9523">
        <v>94110</v>
      </c>
      <c r="O9523" t="s">
        <v>43</v>
      </c>
      <c r="P9523" t="s">
        <v>5139</v>
      </c>
      <c r="Q9523" t="s">
        <v>45</v>
      </c>
      <c r="R9523" t="s">
        <v>77</v>
      </c>
      <c r="S9523" t="s">
        <v>5140</v>
      </c>
      <c r="T9523" s="9">
        <v>81.08</v>
      </c>
      <c r="U9523">
        <v>4</v>
      </c>
      <c r="V9523" s="2">
        <v>0</v>
      </c>
      <c r="W9523" s="6">
        <v>22.7</v>
      </c>
      <c r="X9523" s="14">
        <f>AA9523-W9523</f>
        <v>301.62</v>
      </c>
      <c r="Y9523" s="6">
        <f>T9523*U9523</f>
        <v>324.32</v>
      </c>
      <c r="Z9523" s="6">
        <f>Y9523*V9523</f>
        <v>0</v>
      </c>
      <c r="AA9523" s="6">
        <f t="shared" si="783"/>
        <v>324.32</v>
      </c>
    </row>
    <row r="9524" spans="2:27" x14ac:dyDescent="0.3">
      <c r="B9524">
        <v>9521</v>
      </c>
      <c r="C9524" t="s">
        <v>10684</v>
      </c>
      <c r="D9524" s="1">
        <v>42462</v>
      </c>
      <c r="E9524" s="1">
        <v>42615</v>
      </c>
      <c r="F9524" s="9" t="str">
        <f t="shared" si="786"/>
        <v>153 days</v>
      </c>
      <c r="G9524" t="s">
        <v>49</v>
      </c>
      <c r="H9524" t="s">
        <v>705</v>
      </c>
      <c r="I9524" t="s">
        <v>706</v>
      </c>
      <c r="J9524" t="s">
        <v>40</v>
      </c>
      <c r="K9524" t="s">
        <v>26</v>
      </c>
      <c r="L9524" t="s">
        <v>41</v>
      </c>
      <c r="M9524" t="s">
        <v>42</v>
      </c>
      <c r="N9524">
        <v>90049</v>
      </c>
      <c r="O9524" t="s">
        <v>43</v>
      </c>
      <c r="P9524" t="s">
        <v>1010</v>
      </c>
      <c r="Q9524" t="s">
        <v>45</v>
      </c>
      <c r="R9524" t="s">
        <v>58</v>
      </c>
      <c r="S9524" t="s">
        <v>1011</v>
      </c>
      <c r="T9524" s="9">
        <v>93.02</v>
      </c>
      <c r="U9524">
        <v>2</v>
      </c>
      <c r="V9524" s="2">
        <v>0</v>
      </c>
      <c r="W9524" s="6">
        <v>3.72</v>
      </c>
      <c r="X9524" s="14">
        <f>AA9524-W9524</f>
        <v>182.32</v>
      </c>
      <c r="Y9524" s="6">
        <f>T9524*U9524</f>
        <v>186.04</v>
      </c>
      <c r="Z9524" s="6">
        <f>Y9524*V9524</f>
        <v>0</v>
      </c>
      <c r="AA9524" s="6">
        <f t="shared" si="783"/>
        <v>186.04</v>
      </c>
    </row>
    <row r="9525" spans="2:27" x14ac:dyDescent="0.3">
      <c r="B9525">
        <v>9522</v>
      </c>
      <c r="C9525" t="s">
        <v>10685</v>
      </c>
      <c r="D9525" s="1">
        <v>41992</v>
      </c>
      <c r="E9525" s="1">
        <v>41998</v>
      </c>
      <c r="F9525" s="9" t="str">
        <f t="shared" si="786"/>
        <v>6 days</v>
      </c>
      <c r="G9525" t="s">
        <v>49</v>
      </c>
      <c r="H9525" t="s">
        <v>5440</v>
      </c>
      <c r="I9525" t="s">
        <v>5441</v>
      </c>
      <c r="J9525" t="s">
        <v>25</v>
      </c>
      <c r="K9525" t="s">
        <v>26</v>
      </c>
      <c r="L9525" t="s">
        <v>302</v>
      </c>
      <c r="M9525" t="s">
        <v>210</v>
      </c>
      <c r="N9525">
        <v>60623</v>
      </c>
      <c r="O9525" t="s">
        <v>104</v>
      </c>
      <c r="P9525" t="s">
        <v>10686</v>
      </c>
      <c r="Q9525" t="s">
        <v>70</v>
      </c>
      <c r="R9525" t="s">
        <v>71</v>
      </c>
      <c r="S9525" t="s">
        <v>10687</v>
      </c>
      <c r="T9525" s="9">
        <v>323.98</v>
      </c>
      <c r="U9525">
        <v>3</v>
      </c>
      <c r="V9525" s="2">
        <v>0.2</v>
      </c>
      <c r="W9525" s="6">
        <v>36.450000000000003</v>
      </c>
      <c r="X9525" s="14">
        <f>AA9525-W9525</f>
        <v>741.10199999999998</v>
      </c>
      <c r="Y9525" s="6">
        <f>T9525*U9525</f>
        <v>971.94</v>
      </c>
      <c r="Z9525" s="6">
        <f>Y9525*V9525</f>
        <v>194.38800000000003</v>
      </c>
      <c r="AA9525" s="6">
        <f t="shared" si="783"/>
        <v>777.55200000000002</v>
      </c>
    </row>
    <row r="9526" spans="2:27" x14ac:dyDescent="0.3">
      <c r="B9526">
        <v>9523</v>
      </c>
      <c r="C9526" t="s">
        <v>10685</v>
      </c>
      <c r="D9526" s="1">
        <v>41992</v>
      </c>
      <c r="E9526" s="1">
        <v>41998</v>
      </c>
      <c r="F9526" s="9" t="str">
        <f t="shared" si="786"/>
        <v>6 days</v>
      </c>
      <c r="G9526" t="s">
        <v>49</v>
      </c>
      <c r="H9526" t="s">
        <v>5440</v>
      </c>
      <c r="I9526" t="s">
        <v>5441</v>
      </c>
      <c r="J9526" t="s">
        <v>25</v>
      </c>
      <c r="K9526" t="s">
        <v>26</v>
      </c>
      <c r="L9526" t="s">
        <v>302</v>
      </c>
      <c r="M9526" t="s">
        <v>210</v>
      </c>
      <c r="N9526">
        <v>60623</v>
      </c>
      <c r="O9526" t="s">
        <v>104</v>
      </c>
      <c r="P9526" t="s">
        <v>9094</v>
      </c>
      <c r="Q9526" t="s">
        <v>45</v>
      </c>
      <c r="R9526" t="s">
        <v>89</v>
      </c>
      <c r="S9526" t="s">
        <v>9095</v>
      </c>
      <c r="T9526" s="9">
        <v>15.55</v>
      </c>
      <c r="U9526">
        <v>3</v>
      </c>
      <c r="V9526" s="2">
        <v>0.2</v>
      </c>
      <c r="W9526" s="6">
        <v>5.44</v>
      </c>
      <c r="X9526" s="14">
        <f>AA9526-W9526</f>
        <v>31.880000000000006</v>
      </c>
      <c r="Y9526" s="6">
        <f>T9526*U9526</f>
        <v>46.650000000000006</v>
      </c>
      <c r="Z9526" s="6">
        <f>Y9526*V9526</f>
        <v>9.3300000000000018</v>
      </c>
      <c r="AA9526" s="6">
        <f t="shared" si="783"/>
        <v>37.320000000000007</v>
      </c>
    </row>
    <row r="9527" spans="2:27" x14ac:dyDescent="0.3">
      <c r="B9527">
        <v>9524</v>
      </c>
      <c r="C9527" t="s">
        <v>10685</v>
      </c>
      <c r="D9527" s="1">
        <v>41992</v>
      </c>
      <c r="E9527" s="1">
        <v>41998</v>
      </c>
      <c r="F9527" s="9" t="str">
        <f t="shared" si="786"/>
        <v>6 days</v>
      </c>
      <c r="G9527" t="s">
        <v>49</v>
      </c>
      <c r="H9527" t="s">
        <v>5440</v>
      </c>
      <c r="I9527" t="s">
        <v>5441</v>
      </c>
      <c r="J9527" t="s">
        <v>25</v>
      </c>
      <c r="K9527" t="s">
        <v>26</v>
      </c>
      <c r="L9527" t="s">
        <v>302</v>
      </c>
      <c r="M9527" t="s">
        <v>210</v>
      </c>
      <c r="N9527">
        <v>60623</v>
      </c>
      <c r="O9527" t="s">
        <v>104</v>
      </c>
      <c r="P9527" t="s">
        <v>4097</v>
      </c>
      <c r="Q9527" t="s">
        <v>45</v>
      </c>
      <c r="R9527" t="s">
        <v>58</v>
      </c>
      <c r="S9527" t="s">
        <v>4098</v>
      </c>
      <c r="T9527" s="9">
        <v>32.590000000000003</v>
      </c>
      <c r="U9527">
        <v>3</v>
      </c>
      <c r="V9527" s="2">
        <v>0.2</v>
      </c>
      <c r="W9527" s="6">
        <v>-7.74</v>
      </c>
      <c r="X9527" s="14">
        <f>AA9527-W9527</f>
        <v>85.956000000000003</v>
      </c>
      <c r="Y9527" s="6">
        <f>T9527*U9527</f>
        <v>97.77000000000001</v>
      </c>
      <c r="Z9527" s="6">
        <f>Y9527*V9527</f>
        <v>19.554000000000002</v>
      </c>
      <c r="AA9527" s="6">
        <f t="shared" si="783"/>
        <v>78.216000000000008</v>
      </c>
    </row>
    <row r="9528" spans="2:27" x14ac:dyDescent="0.3">
      <c r="B9528">
        <v>9525</v>
      </c>
      <c r="C9528" t="s">
        <v>10688</v>
      </c>
      <c r="D9528" s="1">
        <v>42867</v>
      </c>
      <c r="E9528" s="1">
        <v>42898</v>
      </c>
      <c r="F9528" s="9" t="str">
        <f t="shared" si="786"/>
        <v>31 days</v>
      </c>
      <c r="G9528" t="s">
        <v>187</v>
      </c>
      <c r="H9528" t="s">
        <v>5125</v>
      </c>
      <c r="I9528" t="s">
        <v>5126</v>
      </c>
      <c r="J9528" t="s">
        <v>101</v>
      </c>
      <c r="K9528" t="s">
        <v>26</v>
      </c>
      <c r="L9528" t="s">
        <v>94</v>
      </c>
      <c r="M9528" t="s">
        <v>95</v>
      </c>
      <c r="N9528">
        <v>98115</v>
      </c>
      <c r="O9528" t="s">
        <v>43</v>
      </c>
      <c r="P9528" t="s">
        <v>1201</v>
      </c>
      <c r="Q9528" t="s">
        <v>45</v>
      </c>
      <c r="R9528" t="s">
        <v>74</v>
      </c>
      <c r="S9528" t="s">
        <v>1202</v>
      </c>
      <c r="T9528" s="9">
        <v>83.92</v>
      </c>
      <c r="U9528">
        <v>5</v>
      </c>
      <c r="V9528" s="2">
        <v>0.2</v>
      </c>
      <c r="W9528" s="6">
        <v>29.37</v>
      </c>
      <c r="X9528" s="14">
        <f>AA9528-W9528</f>
        <v>306.31</v>
      </c>
      <c r="Y9528" s="6">
        <f>T9528*U9528</f>
        <v>419.6</v>
      </c>
      <c r="Z9528" s="6">
        <f>Y9528*V9528</f>
        <v>83.920000000000016</v>
      </c>
      <c r="AA9528" s="6">
        <f t="shared" si="783"/>
        <v>335.68</v>
      </c>
    </row>
    <row r="9529" spans="2:27" x14ac:dyDescent="0.3">
      <c r="B9529">
        <v>9526</v>
      </c>
      <c r="C9529" t="s">
        <v>10688</v>
      </c>
      <c r="D9529" s="1">
        <v>42867</v>
      </c>
      <c r="E9529" s="1">
        <v>42898</v>
      </c>
      <c r="F9529" s="9" t="str">
        <f t="shared" si="786"/>
        <v>31 days</v>
      </c>
      <c r="G9529" t="s">
        <v>187</v>
      </c>
      <c r="H9529" t="s">
        <v>5125</v>
      </c>
      <c r="I9529" t="s">
        <v>5126</v>
      </c>
      <c r="J9529" t="s">
        <v>101</v>
      </c>
      <c r="K9529" t="s">
        <v>26</v>
      </c>
      <c r="L9529" t="s">
        <v>94</v>
      </c>
      <c r="M9529" t="s">
        <v>95</v>
      </c>
      <c r="N9529">
        <v>98115</v>
      </c>
      <c r="O9529" t="s">
        <v>43</v>
      </c>
      <c r="P9529" t="s">
        <v>3472</v>
      </c>
      <c r="Q9529" t="s">
        <v>31</v>
      </c>
      <c r="R9529" t="s">
        <v>64</v>
      </c>
      <c r="S9529" t="s">
        <v>3473</v>
      </c>
      <c r="T9529" s="9">
        <v>199.9</v>
      </c>
      <c r="U9529">
        <v>5</v>
      </c>
      <c r="V9529" s="2">
        <v>0</v>
      </c>
      <c r="W9529" s="6">
        <v>39.979999999999997</v>
      </c>
      <c r="X9529" s="14">
        <f>AA9529-W9529</f>
        <v>959.52</v>
      </c>
      <c r="Y9529" s="6">
        <f>T9529*U9529</f>
        <v>999.5</v>
      </c>
      <c r="Z9529" s="6">
        <f>Y9529*V9529</f>
        <v>0</v>
      </c>
      <c r="AA9529" s="6">
        <f t="shared" si="783"/>
        <v>999.5</v>
      </c>
    </row>
    <row r="9530" spans="2:27" x14ac:dyDescent="0.3">
      <c r="B9530">
        <v>9527</v>
      </c>
      <c r="C9530" t="s">
        <v>10688</v>
      </c>
      <c r="D9530" s="1">
        <v>42867</v>
      </c>
      <c r="E9530" s="1">
        <v>42898</v>
      </c>
      <c r="F9530" s="9" t="str">
        <f t="shared" si="786"/>
        <v>31 days</v>
      </c>
      <c r="G9530" t="s">
        <v>187</v>
      </c>
      <c r="H9530" t="s">
        <v>5125</v>
      </c>
      <c r="I9530" t="s">
        <v>5126</v>
      </c>
      <c r="J9530" t="s">
        <v>101</v>
      </c>
      <c r="K9530" t="s">
        <v>26</v>
      </c>
      <c r="L9530" t="s">
        <v>94</v>
      </c>
      <c r="M9530" t="s">
        <v>95</v>
      </c>
      <c r="N9530">
        <v>98115</v>
      </c>
      <c r="O9530" t="s">
        <v>43</v>
      </c>
      <c r="P9530" t="s">
        <v>3062</v>
      </c>
      <c r="Q9530" t="s">
        <v>70</v>
      </c>
      <c r="R9530" t="s">
        <v>71</v>
      </c>
      <c r="S9530" t="s">
        <v>3063</v>
      </c>
      <c r="T9530" s="9">
        <v>31.18</v>
      </c>
      <c r="U9530">
        <v>3</v>
      </c>
      <c r="V9530" s="2">
        <v>0.2</v>
      </c>
      <c r="W9530" s="6">
        <v>-7.01</v>
      </c>
      <c r="X9530" s="14">
        <f>AA9530-W9530</f>
        <v>81.841999999999999</v>
      </c>
      <c r="Y9530" s="6">
        <f>T9530*U9530</f>
        <v>93.539999999999992</v>
      </c>
      <c r="Z9530" s="6">
        <f>Y9530*V9530</f>
        <v>18.707999999999998</v>
      </c>
      <c r="AA9530" s="6">
        <f t="shared" si="783"/>
        <v>74.831999999999994</v>
      </c>
    </row>
    <row r="9531" spans="2:27" x14ac:dyDescent="0.3">
      <c r="B9531">
        <v>9528</v>
      </c>
      <c r="C9531" t="s">
        <v>10688</v>
      </c>
      <c r="D9531" s="1">
        <v>42867</v>
      </c>
      <c r="E9531" s="1">
        <v>42898</v>
      </c>
      <c r="F9531" s="9" t="str">
        <f t="shared" si="786"/>
        <v>31 days</v>
      </c>
      <c r="G9531" t="s">
        <v>187</v>
      </c>
      <c r="H9531" t="s">
        <v>5125</v>
      </c>
      <c r="I9531" t="s">
        <v>5126</v>
      </c>
      <c r="J9531" t="s">
        <v>101</v>
      </c>
      <c r="K9531" t="s">
        <v>26</v>
      </c>
      <c r="L9531" t="s">
        <v>94</v>
      </c>
      <c r="M9531" t="s">
        <v>95</v>
      </c>
      <c r="N9531">
        <v>98115</v>
      </c>
      <c r="O9531" t="s">
        <v>43</v>
      </c>
      <c r="P9531" t="s">
        <v>1498</v>
      </c>
      <c r="Q9531" t="s">
        <v>45</v>
      </c>
      <c r="R9531" t="s">
        <v>74</v>
      </c>
      <c r="S9531" t="s">
        <v>1499</v>
      </c>
      <c r="T9531" s="9">
        <v>172.75</v>
      </c>
      <c r="U9531">
        <v>6</v>
      </c>
      <c r="V9531" s="2">
        <v>0.2</v>
      </c>
      <c r="W9531" s="6">
        <v>60.46</v>
      </c>
      <c r="X9531" s="14">
        <f>AA9531-W9531</f>
        <v>768.74</v>
      </c>
      <c r="Y9531" s="6">
        <f>T9531*U9531</f>
        <v>1036.5</v>
      </c>
      <c r="Z9531" s="6">
        <f>Y9531*V9531</f>
        <v>207.3</v>
      </c>
      <c r="AA9531" s="6">
        <f t="shared" si="783"/>
        <v>829.2</v>
      </c>
    </row>
    <row r="9532" spans="2:27" x14ac:dyDescent="0.3">
      <c r="B9532">
        <v>9529</v>
      </c>
      <c r="C9532" t="s">
        <v>10688</v>
      </c>
      <c r="D9532" s="1">
        <v>42867</v>
      </c>
      <c r="E9532" s="1">
        <v>42898</v>
      </c>
      <c r="F9532" s="9" t="str">
        <f t="shared" si="786"/>
        <v>31 days</v>
      </c>
      <c r="G9532" t="s">
        <v>187</v>
      </c>
      <c r="H9532" t="s">
        <v>5125</v>
      </c>
      <c r="I9532" t="s">
        <v>5126</v>
      </c>
      <c r="J9532" t="s">
        <v>101</v>
      </c>
      <c r="K9532" t="s">
        <v>26</v>
      </c>
      <c r="L9532" t="s">
        <v>94</v>
      </c>
      <c r="M9532" t="s">
        <v>95</v>
      </c>
      <c r="N9532">
        <v>98115</v>
      </c>
      <c r="O9532" t="s">
        <v>43</v>
      </c>
      <c r="P9532" t="s">
        <v>2733</v>
      </c>
      <c r="Q9532" t="s">
        <v>45</v>
      </c>
      <c r="R9532" t="s">
        <v>74</v>
      </c>
      <c r="S9532" t="s">
        <v>2734</v>
      </c>
      <c r="T9532" s="9">
        <v>9.3000000000000007</v>
      </c>
      <c r="U9532">
        <v>2</v>
      </c>
      <c r="V9532" s="2">
        <v>0.2</v>
      </c>
      <c r="W9532" s="6">
        <v>3.02</v>
      </c>
      <c r="X9532" s="14">
        <f>AA9532-W9532</f>
        <v>11.860000000000001</v>
      </c>
      <c r="Y9532" s="6">
        <f>T9532*U9532</f>
        <v>18.600000000000001</v>
      </c>
      <c r="Z9532" s="6">
        <f>Y9532*V9532</f>
        <v>3.7200000000000006</v>
      </c>
      <c r="AA9532" s="6">
        <f t="shared" si="783"/>
        <v>14.88</v>
      </c>
    </row>
    <row r="9533" spans="2:27" x14ac:dyDescent="0.3">
      <c r="B9533">
        <v>9530</v>
      </c>
      <c r="C9533" t="s">
        <v>10689</v>
      </c>
      <c r="D9533" s="1">
        <v>42818</v>
      </c>
      <c r="E9533" s="1">
        <v>42819</v>
      </c>
      <c r="F9533" s="9" t="str">
        <f t="shared" si="786"/>
        <v>1 days</v>
      </c>
      <c r="G9533" t="s">
        <v>1292</v>
      </c>
      <c r="H9533" t="s">
        <v>4816</v>
      </c>
      <c r="I9533" t="s">
        <v>4817</v>
      </c>
      <c r="J9533" t="s">
        <v>40</v>
      </c>
      <c r="K9533" t="s">
        <v>26</v>
      </c>
      <c r="L9533" t="s">
        <v>9154</v>
      </c>
      <c r="M9533" t="s">
        <v>103</v>
      </c>
      <c r="N9533">
        <v>77705</v>
      </c>
      <c r="O9533" t="s">
        <v>104</v>
      </c>
      <c r="P9533" t="s">
        <v>3362</v>
      </c>
      <c r="Q9533" t="s">
        <v>45</v>
      </c>
      <c r="R9533" t="s">
        <v>58</v>
      </c>
      <c r="S9533" t="s">
        <v>3363</v>
      </c>
      <c r="T9533" s="9">
        <v>12.77</v>
      </c>
      <c r="U9533">
        <v>2</v>
      </c>
      <c r="V9533" s="2">
        <v>0.2</v>
      </c>
      <c r="W9533" s="6">
        <v>0.96</v>
      </c>
      <c r="X9533" s="14">
        <f>AA9533-W9533</f>
        <v>19.471999999999998</v>
      </c>
      <c r="Y9533" s="6">
        <f>T9533*U9533</f>
        <v>25.54</v>
      </c>
      <c r="Z9533" s="6">
        <f>Y9533*V9533</f>
        <v>5.1080000000000005</v>
      </c>
      <c r="AA9533" s="6">
        <f t="shared" si="783"/>
        <v>20.431999999999999</v>
      </c>
    </row>
    <row r="9534" spans="2:27" x14ac:dyDescent="0.3">
      <c r="B9534">
        <v>9531</v>
      </c>
      <c r="C9534" t="s">
        <v>10690</v>
      </c>
      <c r="D9534" s="1">
        <v>42954</v>
      </c>
      <c r="E9534" s="1">
        <v>43076</v>
      </c>
      <c r="F9534" s="9" t="str">
        <f t="shared" si="786"/>
        <v>122 days</v>
      </c>
      <c r="G9534" t="s">
        <v>49</v>
      </c>
      <c r="H9534" t="s">
        <v>2327</v>
      </c>
      <c r="I9534" t="s">
        <v>2328</v>
      </c>
      <c r="J9534" t="s">
        <v>101</v>
      </c>
      <c r="K9534" t="s">
        <v>26</v>
      </c>
      <c r="L9534" t="s">
        <v>94</v>
      </c>
      <c r="M9534" t="s">
        <v>95</v>
      </c>
      <c r="N9534">
        <v>98103</v>
      </c>
      <c r="O9534" t="s">
        <v>43</v>
      </c>
      <c r="P9534" t="s">
        <v>3197</v>
      </c>
      <c r="Q9534" t="s">
        <v>45</v>
      </c>
      <c r="R9534" t="s">
        <v>89</v>
      </c>
      <c r="S9534" t="s">
        <v>185</v>
      </c>
      <c r="T9534" s="9">
        <v>52.76</v>
      </c>
      <c r="U9534">
        <v>2</v>
      </c>
      <c r="V9534" s="2">
        <v>0</v>
      </c>
      <c r="W9534" s="6">
        <v>24.27</v>
      </c>
      <c r="X9534" s="14">
        <f>AA9534-W9534</f>
        <v>81.25</v>
      </c>
      <c r="Y9534" s="6">
        <f>T9534*U9534</f>
        <v>105.52</v>
      </c>
      <c r="Z9534" s="6">
        <f>Y9534*V9534</f>
        <v>0</v>
      </c>
      <c r="AA9534" s="6">
        <f t="shared" si="783"/>
        <v>105.52</v>
      </c>
    </row>
    <row r="9535" spans="2:27" x14ac:dyDescent="0.3">
      <c r="B9535">
        <v>9532</v>
      </c>
      <c r="C9535" t="s">
        <v>10691</v>
      </c>
      <c r="D9535" s="1">
        <v>43034</v>
      </c>
      <c r="E9535" s="1">
        <v>43039</v>
      </c>
      <c r="F9535" s="9" t="str">
        <f t="shared" si="786"/>
        <v>5 days</v>
      </c>
      <c r="G9535" t="s">
        <v>49</v>
      </c>
      <c r="H9535" t="s">
        <v>6287</v>
      </c>
      <c r="I9535" t="s">
        <v>6288</v>
      </c>
      <c r="J9535" t="s">
        <v>101</v>
      </c>
      <c r="K9535" t="s">
        <v>26</v>
      </c>
      <c r="L9535" t="s">
        <v>816</v>
      </c>
      <c r="M9535" t="s">
        <v>103</v>
      </c>
      <c r="N9535">
        <v>75217</v>
      </c>
      <c r="O9535" t="s">
        <v>104</v>
      </c>
      <c r="P9535" t="s">
        <v>4641</v>
      </c>
      <c r="Q9535" t="s">
        <v>45</v>
      </c>
      <c r="R9535" t="s">
        <v>58</v>
      </c>
      <c r="S9535" t="s">
        <v>4642</v>
      </c>
      <c r="T9535" s="9">
        <v>55.62</v>
      </c>
      <c r="U9535">
        <v>2</v>
      </c>
      <c r="V9535" s="2">
        <v>0.2</v>
      </c>
      <c r="W9535" s="6">
        <v>5.56</v>
      </c>
      <c r="X9535" s="14">
        <f>AA9535-W9535</f>
        <v>83.431999999999988</v>
      </c>
      <c r="Y9535" s="6">
        <f>T9535*U9535</f>
        <v>111.24</v>
      </c>
      <c r="Z9535" s="6">
        <f>Y9535*V9535</f>
        <v>22.248000000000001</v>
      </c>
      <c r="AA9535" s="6">
        <f t="shared" si="783"/>
        <v>88.99199999999999</v>
      </c>
    </row>
    <row r="9536" spans="2:27" x14ac:dyDescent="0.3">
      <c r="B9536">
        <v>9533</v>
      </c>
      <c r="C9536" t="s">
        <v>10692</v>
      </c>
      <c r="D9536" s="1">
        <v>42670</v>
      </c>
      <c r="E9536" s="1">
        <v>42674</v>
      </c>
      <c r="F9536" s="9" t="str">
        <f t="shared" si="786"/>
        <v>4 days</v>
      </c>
      <c r="G9536" t="s">
        <v>49</v>
      </c>
      <c r="H9536" t="s">
        <v>5016</v>
      </c>
      <c r="I9536" t="s">
        <v>5017</v>
      </c>
      <c r="J9536" t="s">
        <v>25</v>
      </c>
      <c r="K9536" t="s">
        <v>26</v>
      </c>
      <c r="L9536" t="s">
        <v>265</v>
      </c>
      <c r="M9536" t="s">
        <v>266</v>
      </c>
      <c r="N9536">
        <v>10011</v>
      </c>
      <c r="O9536" t="s">
        <v>147</v>
      </c>
      <c r="P9536" t="s">
        <v>5173</v>
      </c>
      <c r="Q9536" t="s">
        <v>31</v>
      </c>
      <c r="R9536" t="s">
        <v>35</v>
      </c>
      <c r="S9536" t="s">
        <v>5174</v>
      </c>
      <c r="T9536" s="9">
        <v>427.64</v>
      </c>
      <c r="U9536">
        <v>14</v>
      </c>
      <c r="V9536" s="2">
        <v>0.1</v>
      </c>
      <c r="W9536" s="6">
        <v>80.78</v>
      </c>
      <c r="X9536" s="14">
        <f>AA9536-W9536</f>
        <v>5307.4840000000004</v>
      </c>
      <c r="Y9536" s="6">
        <f>T9536*U9536</f>
        <v>5986.96</v>
      </c>
      <c r="Z9536" s="6">
        <f>Y9536*V9536</f>
        <v>598.69600000000003</v>
      </c>
      <c r="AA9536" s="6">
        <f t="shared" si="783"/>
        <v>5388.2640000000001</v>
      </c>
    </row>
    <row r="9537" spans="2:27" x14ac:dyDescent="0.3">
      <c r="B9537">
        <v>9534</v>
      </c>
      <c r="C9537" t="s">
        <v>10692</v>
      </c>
      <c r="D9537" s="1">
        <v>42670</v>
      </c>
      <c r="E9537" s="1">
        <v>42674</v>
      </c>
      <c r="F9537" s="9" t="str">
        <f t="shared" si="786"/>
        <v>4 days</v>
      </c>
      <c r="G9537" t="s">
        <v>49</v>
      </c>
      <c r="H9537" t="s">
        <v>5016</v>
      </c>
      <c r="I9537" t="s">
        <v>5017</v>
      </c>
      <c r="J9537" t="s">
        <v>25</v>
      </c>
      <c r="K9537" t="s">
        <v>26</v>
      </c>
      <c r="L9537" t="s">
        <v>265</v>
      </c>
      <c r="M9537" t="s">
        <v>266</v>
      </c>
      <c r="N9537">
        <v>10011</v>
      </c>
      <c r="O9537" t="s">
        <v>147</v>
      </c>
      <c r="P9537" t="s">
        <v>838</v>
      </c>
      <c r="Q9537" t="s">
        <v>45</v>
      </c>
      <c r="R9537" t="s">
        <v>268</v>
      </c>
      <c r="S9537" t="s">
        <v>839</v>
      </c>
      <c r="T9537" s="9">
        <v>40.67</v>
      </c>
      <c r="U9537">
        <v>7</v>
      </c>
      <c r="V9537" s="2">
        <v>0</v>
      </c>
      <c r="W9537" s="6">
        <v>12.61</v>
      </c>
      <c r="X9537" s="14">
        <f>AA9537-W9537</f>
        <v>272.08</v>
      </c>
      <c r="Y9537" s="6">
        <f>T9537*U9537</f>
        <v>284.69</v>
      </c>
      <c r="Z9537" s="6">
        <f>Y9537*V9537</f>
        <v>0</v>
      </c>
      <c r="AA9537" s="6">
        <f t="shared" si="783"/>
        <v>284.69</v>
      </c>
    </row>
    <row r="9538" spans="2:27" x14ac:dyDescent="0.3">
      <c r="B9538">
        <v>9535</v>
      </c>
      <c r="C9538" t="s">
        <v>10692</v>
      </c>
      <c r="D9538" s="1">
        <v>42670</v>
      </c>
      <c r="E9538" s="1">
        <v>42674</v>
      </c>
      <c r="F9538" s="9" t="str">
        <f t="shared" si="786"/>
        <v>4 days</v>
      </c>
      <c r="G9538" t="s">
        <v>49</v>
      </c>
      <c r="H9538" t="s">
        <v>5016</v>
      </c>
      <c r="I9538" t="s">
        <v>5017</v>
      </c>
      <c r="J9538" t="s">
        <v>25</v>
      </c>
      <c r="K9538" t="s">
        <v>26</v>
      </c>
      <c r="L9538" t="s">
        <v>265</v>
      </c>
      <c r="M9538" t="s">
        <v>266</v>
      </c>
      <c r="N9538">
        <v>10011</v>
      </c>
      <c r="O9538" t="s">
        <v>147</v>
      </c>
      <c r="P9538" t="s">
        <v>8529</v>
      </c>
      <c r="Q9538" t="s">
        <v>45</v>
      </c>
      <c r="R9538" t="s">
        <v>58</v>
      </c>
      <c r="S9538" t="s">
        <v>8530</v>
      </c>
      <c r="T9538" s="9">
        <v>33.479999999999997</v>
      </c>
      <c r="U9538">
        <v>2</v>
      </c>
      <c r="V9538" s="2">
        <v>0</v>
      </c>
      <c r="W9538" s="6">
        <v>1.34</v>
      </c>
      <c r="X9538" s="14">
        <f>AA9538-W9538</f>
        <v>65.61999999999999</v>
      </c>
      <c r="Y9538" s="6">
        <f>T9538*U9538</f>
        <v>66.959999999999994</v>
      </c>
      <c r="Z9538" s="6">
        <f>Y9538*V9538</f>
        <v>0</v>
      </c>
      <c r="AA9538" s="6">
        <f t="shared" si="783"/>
        <v>66.959999999999994</v>
      </c>
    </row>
    <row r="9539" spans="2:27" x14ac:dyDescent="0.3">
      <c r="B9539">
        <v>9536</v>
      </c>
      <c r="C9539" t="s">
        <v>10692</v>
      </c>
      <c r="D9539" s="1">
        <v>42670</v>
      </c>
      <c r="E9539" s="1">
        <v>42674</v>
      </c>
      <c r="F9539" s="9" t="str">
        <f t="shared" si="786"/>
        <v>4 days</v>
      </c>
      <c r="G9539" t="s">
        <v>49</v>
      </c>
      <c r="H9539" t="s">
        <v>5016</v>
      </c>
      <c r="I9539" t="s">
        <v>5017</v>
      </c>
      <c r="J9539" t="s">
        <v>25</v>
      </c>
      <c r="K9539" t="s">
        <v>26</v>
      </c>
      <c r="L9539" t="s">
        <v>265</v>
      </c>
      <c r="M9539" t="s">
        <v>266</v>
      </c>
      <c r="N9539">
        <v>10011</v>
      </c>
      <c r="O9539" t="s">
        <v>147</v>
      </c>
      <c r="P9539" t="s">
        <v>2042</v>
      </c>
      <c r="Q9539" t="s">
        <v>45</v>
      </c>
      <c r="R9539" t="s">
        <v>74</v>
      </c>
      <c r="S9539" t="s">
        <v>2043</v>
      </c>
      <c r="T9539" s="9">
        <v>9.73</v>
      </c>
      <c r="U9539">
        <v>2</v>
      </c>
      <c r="V9539" s="2">
        <v>0.2</v>
      </c>
      <c r="W9539" s="6">
        <v>3.28</v>
      </c>
      <c r="X9539" s="14">
        <f>AA9539-W9539</f>
        <v>12.288000000000002</v>
      </c>
      <c r="Y9539" s="6">
        <f>T9539*U9539</f>
        <v>19.46</v>
      </c>
      <c r="Z9539" s="6">
        <f>Y9539*V9539</f>
        <v>3.8920000000000003</v>
      </c>
      <c r="AA9539" s="6">
        <f t="shared" si="783"/>
        <v>15.568000000000001</v>
      </c>
    </row>
    <row r="9540" spans="2:27" x14ac:dyDescent="0.3">
      <c r="B9540">
        <v>9537</v>
      </c>
      <c r="C9540" t="s">
        <v>10693</v>
      </c>
      <c r="D9540" s="1">
        <v>43075</v>
      </c>
      <c r="E9540" s="1">
        <v>42900</v>
      </c>
      <c r="F9540" s="23" t="s">
        <v>10956</v>
      </c>
      <c r="G9540" t="s">
        <v>22</v>
      </c>
      <c r="H9540" t="s">
        <v>541</v>
      </c>
      <c r="I9540" t="s">
        <v>542</v>
      </c>
      <c r="J9540" t="s">
        <v>25</v>
      </c>
      <c r="K9540" t="s">
        <v>26</v>
      </c>
      <c r="L9540" t="s">
        <v>302</v>
      </c>
      <c r="M9540" t="s">
        <v>210</v>
      </c>
      <c r="N9540">
        <v>60610</v>
      </c>
      <c r="O9540" t="s">
        <v>104</v>
      </c>
      <c r="P9540" t="s">
        <v>5069</v>
      </c>
      <c r="Q9540" t="s">
        <v>31</v>
      </c>
      <c r="R9540" t="s">
        <v>64</v>
      </c>
      <c r="S9540" t="s">
        <v>5070</v>
      </c>
      <c r="T9540" s="9">
        <v>8.86</v>
      </c>
      <c r="U9540">
        <v>3</v>
      </c>
      <c r="V9540" s="2">
        <v>0.6</v>
      </c>
      <c r="W9540" s="6">
        <v>-6.86</v>
      </c>
      <c r="X9540" s="14">
        <f>AA9540-W9540</f>
        <v>17.492000000000001</v>
      </c>
      <c r="Y9540" s="6">
        <f>T9540*U9540</f>
        <v>26.58</v>
      </c>
      <c r="Z9540" s="6">
        <f>Y9540*V9540</f>
        <v>15.947999999999999</v>
      </c>
      <c r="AA9540" s="6">
        <f t="shared" si="783"/>
        <v>10.632</v>
      </c>
    </row>
    <row r="9541" spans="2:27" x14ac:dyDescent="0.3">
      <c r="B9541">
        <v>9538</v>
      </c>
      <c r="C9541" t="s">
        <v>10694</v>
      </c>
      <c r="D9541" s="1">
        <v>42638</v>
      </c>
      <c r="E9541" s="1">
        <v>42640</v>
      </c>
      <c r="F9541" s="9" t="str">
        <f t="shared" ref="F9541:F9543" si="787">DATEDIF(D9541,E9541,"d")&amp;" days"</f>
        <v>2 days</v>
      </c>
      <c r="G9541" t="s">
        <v>187</v>
      </c>
      <c r="H9541" t="s">
        <v>3711</v>
      </c>
      <c r="I9541" t="s">
        <v>3712</v>
      </c>
      <c r="J9541" t="s">
        <v>40</v>
      </c>
      <c r="K9541" t="s">
        <v>26</v>
      </c>
      <c r="L9541" t="s">
        <v>126</v>
      </c>
      <c r="M9541" t="s">
        <v>42</v>
      </c>
      <c r="N9541">
        <v>94110</v>
      </c>
      <c r="O9541" t="s">
        <v>43</v>
      </c>
      <c r="P9541" t="s">
        <v>765</v>
      </c>
      <c r="Q9541" t="s">
        <v>31</v>
      </c>
      <c r="R9541" t="s">
        <v>32</v>
      </c>
      <c r="S9541" t="s">
        <v>766</v>
      </c>
      <c r="T9541" s="9">
        <v>477.67</v>
      </c>
      <c r="U9541">
        <v>2</v>
      </c>
      <c r="V9541" s="2">
        <v>0.15</v>
      </c>
      <c r="W9541" s="6">
        <v>84.29</v>
      </c>
      <c r="X9541" s="14">
        <f>AA9541-W9541</f>
        <v>727.74900000000002</v>
      </c>
      <c r="Y9541" s="6">
        <f>T9541*U9541</f>
        <v>955.34</v>
      </c>
      <c r="Z9541" s="6">
        <f>Y9541*V9541</f>
        <v>143.30099999999999</v>
      </c>
      <c r="AA9541" s="6">
        <f t="shared" ref="AA9541:AA9604" si="788">Y9541-Z9541</f>
        <v>812.03899999999999</v>
      </c>
    </row>
    <row r="9542" spans="2:27" x14ac:dyDescent="0.3">
      <c r="B9542">
        <v>9539</v>
      </c>
      <c r="C9542" t="s">
        <v>10695</v>
      </c>
      <c r="D9542" s="1">
        <v>42925</v>
      </c>
      <c r="E9542" s="1">
        <v>42987</v>
      </c>
      <c r="F9542" s="9" t="str">
        <f t="shared" si="787"/>
        <v>62 days</v>
      </c>
      <c r="G9542" t="s">
        <v>187</v>
      </c>
      <c r="H9542" t="s">
        <v>1825</v>
      </c>
      <c r="I9542" t="s">
        <v>1826</v>
      </c>
      <c r="J9542" t="s">
        <v>25</v>
      </c>
      <c r="K9542" t="s">
        <v>26</v>
      </c>
      <c r="L9542" t="s">
        <v>3585</v>
      </c>
      <c r="M9542" t="s">
        <v>1402</v>
      </c>
      <c r="N9542">
        <v>2908</v>
      </c>
      <c r="O9542" t="s">
        <v>147</v>
      </c>
      <c r="P9542" t="s">
        <v>3663</v>
      </c>
      <c r="Q9542" t="s">
        <v>45</v>
      </c>
      <c r="R9542" t="s">
        <v>89</v>
      </c>
      <c r="S9542" t="s">
        <v>3664</v>
      </c>
      <c r="T9542" s="9">
        <v>16.899999999999999</v>
      </c>
      <c r="U9542">
        <v>5</v>
      </c>
      <c r="V9542" s="2">
        <v>0</v>
      </c>
      <c r="W9542" s="6">
        <v>7.77</v>
      </c>
      <c r="X9542" s="14">
        <f>AA9542-W9542</f>
        <v>76.73</v>
      </c>
      <c r="Y9542" s="6">
        <f>T9542*U9542</f>
        <v>84.5</v>
      </c>
      <c r="Z9542" s="6">
        <f>Y9542*V9542</f>
        <v>0</v>
      </c>
      <c r="AA9542" s="6">
        <f t="shared" si="788"/>
        <v>84.5</v>
      </c>
    </row>
    <row r="9543" spans="2:27" x14ac:dyDescent="0.3">
      <c r="B9543">
        <v>9540</v>
      </c>
      <c r="C9543" t="s">
        <v>10695</v>
      </c>
      <c r="D9543" s="1">
        <v>42925</v>
      </c>
      <c r="E9543" s="1">
        <v>42987</v>
      </c>
      <c r="F9543" s="9" t="str">
        <f t="shared" si="787"/>
        <v>62 days</v>
      </c>
      <c r="G9543" t="s">
        <v>187</v>
      </c>
      <c r="H9543" t="s">
        <v>1825</v>
      </c>
      <c r="I9543" t="s">
        <v>1826</v>
      </c>
      <c r="J9543" t="s">
        <v>25</v>
      </c>
      <c r="K9543" t="s">
        <v>26</v>
      </c>
      <c r="L9543" t="s">
        <v>3585</v>
      </c>
      <c r="M9543" t="s">
        <v>1402</v>
      </c>
      <c r="N9543">
        <v>2908</v>
      </c>
      <c r="O9543" t="s">
        <v>147</v>
      </c>
      <c r="P9543" t="s">
        <v>1454</v>
      </c>
      <c r="Q9543" t="s">
        <v>45</v>
      </c>
      <c r="R9543" t="s">
        <v>89</v>
      </c>
      <c r="S9543" t="s">
        <v>1455</v>
      </c>
      <c r="T9543" s="9">
        <v>39.96</v>
      </c>
      <c r="U9543">
        <v>2</v>
      </c>
      <c r="V9543" s="2">
        <v>0</v>
      </c>
      <c r="W9543" s="6">
        <v>18.78</v>
      </c>
      <c r="X9543" s="14">
        <f>AA9543-W9543</f>
        <v>61.14</v>
      </c>
      <c r="Y9543" s="6">
        <f>T9543*U9543</f>
        <v>79.92</v>
      </c>
      <c r="Z9543" s="6">
        <f>Y9543*V9543</f>
        <v>0</v>
      </c>
      <c r="AA9543" s="6">
        <f t="shared" si="788"/>
        <v>79.92</v>
      </c>
    </row>
    <row r="9544" spans="2:27" x14ac:dyDescent="0.3">
      <c r="B9544">
        <v>9541</v>
      </c>
      <c r="C9544" t="s">
        <v>10696</v>
      </c>
      <c r="D9544" s="1">
        <v>42313</v>
      </c>
      <c r="E9544" s="1">
        <v>42140</v>
      </c>
      <c r="F9544" s="23" t="s">
        <v>10956</v>
      </c>
      <c r="G9544" t="s">
        <v>22</v>
      </c>
      <c r="H9544" t="s">
        <v>300</v>
      </c>
      <c r="I9544" t="s">
        <v>301</v>
      </c>
      <c r="J9544" t="s">
        <v>101</v>
      </c>
      <c r="K9544" t="s">
        <v>26</v>
      </c>
      <c r="L9544" t="s">
        <v>543</v>
      </c>
      <c r="M9544" t="s">
        <v>309</v>
      </c>
      <c r="N9544">
        <v>85023</v>
      </c>
      <c r="O9544" t="s">
        <v>43</v>
      </c>
      <c r="P9544" t="s">
        <v>3419</v>
      </c>
      <c r="Q9544" t="s">
        <v>31</v>
      </c>
      <c r="R9544" t="s">
        <v>35</v>
      </c>
      <c r="S9544" t="s">
        <v>3420</v>
      </c>
      <c r="T9544" s="9">
        <v>191.97</v>
      </c>
      <c r="U9544">
        <v>7</v>
      </c>
      <c r="V9544" s="2">
        <v>0.2</v>
      </c>
      <c r="W9544" s="6">
        <v>16.8</v>
      </c>
      <c r="X9544" s="14">
        <f>AA9544-W9544</f>
        <v>1058.232</v>
      </c>
      <c r="Y9544" s="6">
        <f>T9544*U9544</f>
        <v>1343.79</v>
      </c>
      <c r="Z9544" s="6">
        <f>Y9544*V9544</f>
        <v>268.75799999999998</v>
      </c>
      <c r="AA9544" s="6">
        <f t="shared" si="788"/>
        <v>1075.0319999999999</v>
      </c>
    </row>
    <row r="9545" spans="2:27" x14ac:dyDescent="0.3">
      <c r="B9545">
        <v>9542</v>
      </c>
      <c r="C9545" t="s">
        <v>10697</v>
      </c>
      <c r="D9545" s="1">
        <v>42163</v>
      </c>
      <c r="E9545" s="1">
        <v>42285</v>
      </c>
      <c r="F9545" s="9" t="str">
        <f t="shared" ref="F9545:F9548" si="789">DATEDIF(D9545,E9545,"d")&amp;" days"</f>
        <v>122 days</v>
      </c>
      <c r="G9545" t="s">
        <v>49</v>
      </c>
      <c r="H9545" t="s">
        <v>2859</v>
      </c>
      <c r="I9545" t="s">
        <v>2860</v>
      </c>
      <c r="J9545" t="s">
        <v>40</v>
      </c>
      <c r="K9545" t="s">
        <v>26</v>
      </c>
      <c r="L9545" t="s">
        <v>183</v>
      </c>
      <c r="M9545" t="s">
        <v>103</v>
      </c>
      <c r="N9545">
        <v>77095</v>
      </c>
      <c r="O9545" t="s">
        <v>104</v>
      </c>
      <c r="P9545" t="s">
        <v>851</v>
      </c>
      <c r="Q9545" t="s">
        <v>45</v>
      </c>
      <c r="R9545" t="s">
        <v>46</v>
      </c>
      <c r="S9545" t="s">
        <v>852</v>
      </c>
      <c r="T9545" s="9">
        <v>35.520000000000003</v>
      </c>
      <c r="U9545">
        <v>3</v>
      </c>
      <c r="V9545" s="2">
        <v>0.2</v>
      </c>
      <c r="W9545" s="6">
        <v>13.32</v>
      </c>
      <c r="X9545" s="14">
        <f>AA9545-W9545</f>
        <v>71.927999999999997</v>
      </c>
      <c r="Y9545" s="6">
        <f>T9545*U9545</f>
        <v>106.56</v>
      </c>
      <c r="Z9545" s="6">
        <f>Y9545*V9545</f>
        <v>21.312000000000001</v>
      </c>
      <c r="AA9545" s="6">
        <f t="shared" si="788"/>
        <v>85.248000000000005</v>
      </c>
    </row>
    <row r="9546" spans="2:27" x14ac:dyDescent="0.3">
      <c r="B9546">
        <v>9543</v>
      </c>
      <c r="C9546" t="s">
        <v>10697</v>
      </c>
      <c r="D9546" s="1">
        <v>42163</v>
      </c>
      <c r="E9546" s="1">
        <v>42285</v>
      </c>
      <c r="F9546" s="9" t="str">
        <f t="shared" si="789"/>
        <v>122 days</v>
      </c>
      <c r="G9546" t="s">
        <v>49</v>
      </c>
      <c r="H9546" t="s">
        <v>2859</v>
      </c>
      <c r="I9546" t="s">
        <v>2860</v>
      </c>
      <c r="J9546" t="s">
        <v>40</v>
      </c>
      <c r="K9546" t="s">
        <v>26</v>
      </c>
      <c r="L9546" t="s">
        <v>183</v>
      </c>
      <c r="M9546" t="s">
        <v>103</v>
      </c>
      <c r="N9546">
        <v>77095</v>
      </c>
      <c r="O9546" t="s">
        <v>104</v>
      </c>
      <c r="P9546" t="s">
        <v>3132</v>
      </c>
      <c r="Q9546" t="s">
        <v>45</v>
      </c>
      <c r="R9546" t="s">
        <v>74</v>
      </c>
      <c r="S9546" t="s">
        <v>3133</v>
      </c>
      <c r="T9546" s="9">
        <v>6.23</v>
      </c>
      <c r="U9546">
        <v>5</v>
      </c>
      <c r="V9546" s="2">
        <v>0.8</v>
      </c>
      <c r="W9546" s="6">
        <v>-9.66</v>
      </c>
      <c r="X9546" s="14">
        <f>AA9546-W9546</f>
        <v>15.89</v>
      </c>
      <c r="Y9546" s="6">
        <f>T9546*U9546</f>
        <v>31.150000000000002</v>
      </c>
      <c r="Z9546" s="6">
        <f>Y9546*V9546</f>
        <v>24.92</v>
      </c>
      <c r="AA9546" s="6">
        <f t="shared" si="788"/>
        <v>6.23</v>
      </c>
    </row>
    <row r="9547" spans="2:27" x14ac:dyDescent="0.3">
      <c r="B9547">
        <v>9544</v>
      </c>
      <c r="C9547" t="s">
        <v>10697</v>
      </c>
      <c r="D9547" s="1">
        <v>42163</v>
      </c>
      <c r="E9547" s="1">
        <v>42285</v>
      </c>
      <c r="F9547" s="9" t="str">
        <f t="shared" si="789"/>
        <v>122 days</v>
      </c>
      <c r="G9547" t="s">
        <v>49</v>
      </c>
      <c r="H9547" t="s">
        <v>2859</v>
      </c>
      <c r="I9547" t="s">
        <v>2860</v>
      </c>
      <c r="J9547" t="s">
        <v>40</v>
      </c>
      <c r="K9547" t="s">
        <v>26</v>
      </c>
      <c r="L9547" t="s">
        <v>183</v>
      </c>
      <c r="M9547" t="s">
        <v>103</v>
      </c>
      <c r="N9547">
        <v>77095</v>
      </c>
      <c r="O9547" t="s">
        <v>104</v>
      </c>
      <c r="P9547" t="s">
        <v>8185</v>
      </c>
      <c r="Q9547" t="s">
        <v>45</v>
      </c>
      <c r="R9547" t="s">
        <v>89</v>
      </c>
      <c r="S9547" t="s">
        <v>8186</v>
      </c>
      <c r="T9547" s="9">
        <v>56.7</v>
      </c>
      <c r="U9547">
        <v>2</v>
      </c>
      <c r="V9547" s="2">
        <v>0.2</v>
      </c>
      <c r="W9547" s="6">
        <v>19.14</v>
      </c>
      <c r="X9547" s="14">
        <f>AA9547-W9547</f>
        <v>71.58</v>
      </c>
      <c r="Y9547" s="6">
        <f>T9547*U9547</f>
        <v>113.4</v>
      </c>
      <c r="Z9547" s="6">
        <f>Y9547*V9547</f>
        <v>22.680000000000003</v>
      </c>
      <c r="AA9547" s="6">
        <f t="shared" si="788"/>
        <v>90.72</v>
      </c>
    </row>
    <row r="9548" spans="2:27" x14ac:dyDescent="0.3">
      <c r="B9548">
        <v>9545</v>
      </c>
      <c r="C9548" t="s">
        <v>10697</v>
      </c>
      <c r="D9548" s="1">
        <v>42163</v>
      </c>
      <c r="E9548" s="1">
        <v>42285</v>
      </c>
      <c r="F9548" s="9" t="str">
        <f t="shared" si="789"/>
        <v>122 days</v>
      </c>
      <c r="G9548" t="s">
        <v>49</v>
      </c>
      <c r="H9548" t="s">
        <v>2859</v>
      </c>
      <c r="I9548" t="s">
        <v>2860</v>
      </c>
      <c r="J9548" t="s">
        <v>40</v>
      </c>
      <c r="K9548" t="s">
        <v>26</v>
      </c>
      <c r="L9548" t="s">
        <v>183</v>
      </c>
      <c r="M9548" t="s">
        <v>103</v>
      </c>
      <c r="N9548">
        <v>77095</v>
      </c>
      <c r="O9548" t="s">
        <v>104</v>
      </c>
      <c r="P9548" t="s">
        <v>4416</v>
      </c>
      <c r="Q9548" t="s">
        <v>31</v>
      </c>
      <c r="R9548" t="s">
        <v>32</v>
      </c>
      <c r="S9548" t="s">
        <v>4417</v>
      </c>
      <c r="T9548" s="9">
        <v>369.2</v>
      </c>
      <c r="U9548">
        <v>3</v>
      </c>
      <c r="V9548" s="2">
        <v>0.32</v>
      </c>
      <c r="W9548" s="6">
        <v>-114.02</v>
      </c>
      <c r="X9548" s="14">
        <f>AA9548-W9548</f>
        <v>867.18799999999987</v>
      </c>
      <c r="Y9548" s="6">
        <f>T9548*U9548</f>
        <v>1107.5999999999999</v>
      </c>
      <c r="Z9548" s="6">
        <f>Y9548*V9548</f>
        <v>354.43199999999996</v>
      </c>
      <c r="AA9548" s="6">
        <f t="shared" si="788"/>
        <v>753.16799999999989</v>
      </c>
    </row>
    <row r="9549" spans="2:27" x14ac:dyDescent="0.3">
      <c r="B9549">
        <v>9546</v>
      </c>
      <c r="C9549" t="s">
        <v>10698</v>
      </c>
      <c r="D9549" s="1">
        <v>41941</v>
      </c>
      <c r="E9549" s="1">
        <v>41681</v>
      </c>
      <c r="F9549" s="23" t="s">
        <v>10956</v>
      </c>
      <c r="G9549" t="s">
        <v>49</v>
      </c>
      <c r="H9549" t="s">
        <v>4660</v>
      </c>
      <c r="I9549" t="s">
        <v>4661</v>
      </c>
      <c r="J9549" t="s">
        <v>40</v>
      </c>
      <c r="K9549" t="s">
        <v>26</v>
      </c>
      <c r="L9549" t="s">
        <v>496</v>
      </c>
      <c r="M9549" t="s">
        <v>253</v>
      </c>
      <c r="N9549">
        <v>47201</v>
      </c>
      <c r="O9549" t="s">
        <v>104</v>
      </c>
      <c r="P9549" t="s">
        <v>5964</v>
      </c>
      <c r="Q9549" t="s">
        <v>70</v>
      </c>
      <c r="R9549" t="s">
        <v>160</v>
      </c>
      <c r="S9549" t="s">
        <v>5965</v>
      </c>
      <c r="T9549" s="9">
        <v>1.98</v>
      </c>
      <c r="U9549">
        <v>2</v>
      </c>
      <c r="V9549" s="2">
        <v>0</v>
      </c>
      <c r="W9549" s="6">
        <v>0.89</v>
      </c>
      <c r="X9549" s="14">
        <f>AA9549-W9549</f>
        <v>3.07</v>
      </c>
      <c r="Y9549" s="6">
        <f>T9549*U9549</f>
        <v>3.96</v>
      </c>
      <c r="Z9549" s="6">
        <f>Y9549*V9549</f>
        <v>0</v>
      </c>
      <c r="AA9549" s="6">
        <f t="shared" si="788"/>
        <v>3.96</v>
      </c>
    </row>
    <row r="9550" spans="2:27" x14ac:dyDescent="0.3">
      <c r="B9550">
        <v>9547</v>
      </c>
      <c r="C9550" t="s">
        <v>10698</v>
      </c>
      <c r="D9550" s="1">
        <v>41941</v>
      </c>
      <c r="E9550" s="1">
        <v>41681</v>
      </c>
      <c r="F9550" s="23" t="s">
        <v>10956</v>
      </c>
      <c r="G9550" t="s">
        <v>49</v>
      </c>
      <c r="H9550" t="s">
        <v>4660</v>
      </c>
      <c r="I9550" t="s">
        <v>4661</v>
      </c>
      <c r="J9550" t="s">
        <v>40</v>
      </c>
      <c r="K9550" t="s">
        <v>26</v>
      </c>
      <c r="L9550" t="s">
        <v>496</v>
      </c>
      <c r="M9550" t="s">
        <v>253</v>
      </c>
      <c r="N9550">
        <v>47201</v>
      </c>
      <c r="O9550" t="s">
        <v>104</v>
      </c>
      <c r="P9550" t="s">
        <v>319</v>
      </c>
      <c r="Q9550" t="s">
        <v>45</v>
      </c>
      <c r="R9550" t="s">
        <v>89</v>
      </c>
      <c r="S9550" t="s">
        <v>320</v>
      </c>
      <c r="T9550" s="9">
        <v>75.88</v>
      </c>
      <c r="U9550">
        <v>2</v>
      </c>
      <c r="V9550" s="2">
        <v>0</v>
      </c>
      <c r="W9550" s="6">
        <v>35.659999999999997</v>
      </c>
      <c r="X9550" s="14">
        <f>AA9550-W9550</f>
        <v>116.1</v>
      </c>
      <c r="Y9550" s="6">
        <f>T9550*U9550</f>
        <v>151.76</v>
      </c>
      <c r="Z9550" s="6">
        <f>Y9550*V9550</f>
        <v>0</v>
      </c>
      <c r="AA9550" s="6">
        <f t="shared" si="788"/>
        <v>151.76</v>
      </c>
    </row>
    <row r="9551" spans="2:27" x14ac:dyDescent="0.3">
      <c r="B9551">
        <v>9548</v>
      </c>
      <c r="C9551" t="s">
        <v>10699</v>
      </c>
      <c r="D9551" s="1">
        <v>42539</v>
      </c>
      <c r="E9551" s="1">
        <v>42541</v>
      </c>
      <c r="F9551" s="9" t="str">
        <f t="shared" ref="F9551:F9555" si="790">DATEDIF(D9551,E9551,"d")&amp;" days"</f>
        <v>2 days</v>
      </c>
      <c r="G9551" t="s">
        <v>22</v>
      </c>
      <c r="H9551" t="s">
        <v>354</v>
      </c>
      <c r="I9551" t="s">
        <v>355</v>
      </c>
      <c r="J9551" t="s">
        <v>40</v>
      </c>
      <c r="K9551" t="s">
        <v>26</v>
      </c>
      <c r="L9551" t="s">
        <v>145</v>
      </c>
      <c r="M9551" t="s">
        <v>146</v>
      </c>
      <c r="N9551">
        <v>19134</v>
      </c>
      <c r="O9551" t="s">
        <v>147</v>
      </c>
      <c r="P9551" t="s">
        <v>6595</v>
      </c>
      <c r="Q9551" t="s">
        <v>45</v>
      </c>
      <c r="R9551" t="s">
        <v>89</v>
      </c>
      <c r="S9551" t="s">
        <v>6596</v>
      </c>
      <c r="T9551" s="9">
        <v>6.85</v>
      </c>
      <c r="U9551">
        <v>2</v>
      </c>
      <c r="V9551" s="2">
        <v>0.2</v>
      </c>
      <c r="W9551" s="6">
        <v>2.14</v>
      </c>
      <c r="X9551" s="14">
        <f>AA9551-W9551</f>
        <v>8.8199999999999985</v>
      </c>
      <c r="Y9551" s="6">
        <f>T9551*U9551</f>
        <v>13.7</v>
      </c>
      <c r="Z9551" s="6">
        <f>Y9551*V9551</f>
        <v>2.74</v>
      </c>
      <c r="AA9551" s="6">
        <f t="shared" si="788"/>
        <v>10.959999999999999</v>
      </c>
    </row>
    <row r="9552" spans="2:27" x14ac:dyDescent="0.3">
      <c r="B9552">
        <v>9549</v>
      </c>
      <c r="C9552" t="s">
        <v>10699</v>
      </c>
      <c r="D9552" s="1">
        <v>42539</v>
      </c>
      <c r="E9552" s="1">
        <v>42541</v>
      </c>
      <c r="F9552" s="9" t="str">
        <f t="shared" si="790"/>
        <v>2 days</v>
      </c>
      <c r="G9552" t="s">
        <v>22</v>
      </c>
      <c r="H9552" t="s">
        <v>354</v>
      </c>
      <c r="I9552" t="s">
        <v>355</v>
      </c>
      <c r="J9552" t="s">
        <v>40</v>
      </c>
      <c r="K9552" t="s">
        <v>26</v>
      </c>
      <c r="L9552" t="s">
        <v>145</v>
      </c>
      <c r="M9552" t="s">
        <v>146</v>
      </c>
      <c r="N9552">
        <v>19134</v>
      </c>
      <c r="O9552" t="s">
        <v>147</v>
      </c>
      <c r="P9552" t="s">
        <v>73</v>
      </c>
      <c r="Q9552" t="s">
        <v>45</v>
      </c>
      <c r="R9552" t="s">
        <v>74</v>
      </c>
      <c r="S9552" t="s">
        <v>75</v>
      </c>
      <c r="T9552" s="9">
        <v>4.63</v>
      </c>
      <c r="U9552">
        <v>2</v>
      </c>
      <c r="V9552" s="2">
        <v>0.7</v>
      </c>
      <c r="W9552" s="6">
        <v>-3.86</v>
      </c>
      <c r="X9552" s="14">
        <f>AA9552-W9552</f>
        <v>6.6379999999999999</v>
      </c>
      <c r="Y9552" s="6">
        <f>T9552*U9552</f>
        <v>9.26</v>
      </c>
      <c r="Z9552" s="6">
        <f>Y9552*V9552</f>
        <v>6.4819999999999993</v>
      </c>
      <c r="AA9552" s="6">
        <f t="shared" si="788"/>
        <v>2.7780000000000005</v>
      </c>
    </row>
    <row r="9553" spans="2:27" x14ac:dyDescent="0.3">
      <c r="B9553">
        <v>9550</v>
      </c>
      <c r="C9553" t="s">
        <v>10699</v>
      </c>
      <c r="D9553" s="1">
        <v>42539</v>
      </c>
      <c r="E9553" s="1">
        <v>42541</v>
      </c>
      <c r="F9553" s="9" t="str">
        <f t="shared" si="790"/>
        <v>2 days</v>
      </c>
      <c r="G9553" t="s">
        <v>22</v>
      </c>
      <c r="H9553" t="s">
        <v>354</v>
      </c>
      <c r="I9553" t="s">
        <v>355</v>
      </c>
      <c r="J9553" t="s">
        <v>40</v>
      </c>
      <c r="K9553" t="s">
        <v>26</v>
      </c>
      <c r="L9553" t="s">
        <v>145</v>
      </c>
      <c r="M9553" t="s">
        <v>146</v>
      </c>
      <c r="N9553">
        <v>19134</v>
      </c>
      <c r="O9553" t="s">
        <v>147</v>
      </c>
      <c r="P9553" t="s">
        <v>4578</v>
      </c>
      <c r="Q9553" t="s">
        <v>45</v>
      </c>
      <c r="R9553" t="s">
        <v>77</v>
      </c>
      <c r="S9553" t="s">
        <v>4579</v>
      </c>
      <c r="T9553" s="9">
        <v>453.6</v>
      </c>
      <c r="U9553">
        <v>3</v>
      </c>
      <c r="V9553" s="2">
        <v>0.2</v>
      </c>
      <c r="W9553" s="6">
        <v>90.72</v>
      </c>
      <c r="X9553" s="14">
        <f>AA9553-W9553</f>
        <v>997.92000000000007</v>
      </c>
      <c r="Y9553" s="6">
        <f>T9553*U9553</f>
        <v>1360.8000000000002</v>
      </c>
      <c r="Z9553" s="6">
        <f>Y9553*V9553</f>
        <v>272.16000000000003</v>
      </c>
      <c r="AA9553" s="6">
        <f t="shared" si="788"/>
        <v>1088.6400000000001</v>
      </c>
    </row>
    <row r="9554" spans="2:27" x14ac:dyDescent="0.3">
      <c r="B9554">
        <v>9551</v>
      </c>
      <c r="C9554" t="s">
        <v>10700</v>
      </c>
      <c r="D9554" s="1">
        <v>42068</v>
      </c>
      <c r="E9554" s="1">
        <v>42160</v>
      </c>
      <c r="F9554" s="9" t="str">
        <f t="shared" si="790"/>
        <v>92 days</v>
      </c>
      <c r="G9554" t="s">
        <v>187</v>
      </c>
      <c r="H9554" t="s">
        <v>3123</v>
      </c>
      <c r="I9554" t="s">
        <v>3124</v>
      </c>
      <c r="J9554" t="s">
        <v>101</v>
      </c>
      <c r="K9554" t="s">
        <v>26</v>
      </c>
      <c r="L9554" t="s">
        <v>630</v>
      </c>
      <c r="M9554" t="s">
        <v>42</v>
      </c>
      <c r="N9554">
        <v>95123</v>
      </c>
      <c r="O9554" t="s">
        <v>43</v>
      </c>
      <c r="P9554" t="s">
        <v>324</v>
      </c>
      <c r="Q9554" t="s">
        <v>45</v>
      </c>
      <c r="R9554" t="s">
        <v>74</v>
      </c>
      <c r="S9554" t="s">
        <v>325</v>
      </c>
      <c r="T9554" s="9">
        <v>13.85</v>
      </c>
      <c r="U9554">
        <v>3</v>
      </c>
      <c r="V9554" s="2">
        <v>0.2</v>
      </c>
      <c r="W9554" s="6">
        <v>5.19</v>
      </c>
      <c r="X9554" s="14">
        <f>AA9554-W9554</f>
        <v>28.049999999999994</v>
      </c>
      <c r="Y9554" s="6">
        <f>T9554*U9554</f>
        <v>41.55</v>
      </c>
      <c r="Z9554" s="6">
        <f>Y9554*V9554</f>
        <v>8.31</v>
      </c>
      <c r="AA9554" s="6">
        <f t="shared" si="788"/>
        <v>33.239999999999995</v>
      </c>
    </row>
    <row r="9555" spans="2:27" x14ac:dyDescent="0.3">
      <c r="B9555">
        <v>9552</v>
      </c>
      <c r="C9555" t="s">
        <v>10701</v>
      </c>
      <c r="D9555" s="1">
        <v>42288</v>
      </c>
      <c r="E9555" s="1">
        <v>42322</v>
      </c>
      <c r="F9555" s="9" t="str">
        <f t="shared" si="790"/>
        <v>34 days</v>
      </c>
      <c r="G9555" t="s">
        <v>49</v>
      </c>
      <c r="H9555" t="s">
        <v>6703</v>
      </c>
      <c r="I9555" t="s">
        <v>6704</v>
      </c>
      <c r="J9555" t="s">
        <v>25</v>
      </c>
      <c r="K9555" t="s">
        <v>26</v>
      </c>
      <c r="L9555" t="s">
        <v>145</v>
      </c>
      <c r="M9555" t="s">
        <v>146</v>
      </c>
      <c r="N9555">
        <v>19140</v>
      </c>
      <c r="O9555" t="s">
        <v>147</v>
      </c>
      <c r="P9555" t="s">
        <v>3037</v>
      </c>
      <c r="Q9555" t="s">
        <v>45</v>
      </c>
      <c r="R9555" t="s">
        <v>58</v>
      </c>
      <c r="S9555" t="s">
        <v>3038</v>
      </c>
      <c r="T9555" s="9">
        <v>577.58000000000004</v>
      </c>
      <c r="U9555">
        <v>6</v>
      </c>
      <c r="V9555" s="2">
        <v>0.2</v>
      </c>
      <c r="W9555" s="6">
        <v>43.32</v>
      </c>
      <c r="X9555" s="14">
        <f>AA9555-W9555</f>
        <v>2729.0640000000003</v>
      </c>
      <c r="Y9555" s="6">
        <f>T9555*U9555</f>
        <v>3465.4800000000005</v>
      </c>
      <c r="Z9555" s="6">
        <f>Y9555*V9555</f>
        <v>693.09600000000012</v>
      </c>
      <c r="AA9555" s="6">
        <f t="shared" si="788"/>
        <v>2772.3840000000005</v>
      </c>
    </row>
    <row r="9556" spans="2:27" x14ac:dyDescent="0.3">
      <c r="B9556">
        <v>9553</v>
      </c>
      <c r="C9556" t="s">
        <v>10702</v>
      </c>
      <c r="D9556" s="1">
        <v>42154</v>
      </c>
      <c r="E9556" s="1">
        <v>42069</v>
      </c>
      <c r="F9556" s="23" t="s">
        <v>10956</v>
      </c>
      <c r="G9556" t="s">
        <v>49</v>
      </c>
      <c r="H9556" t="s">
        <v>10071</v>
      </c>
      <c r="I9556" t="s">
        <v>10072</v>
      </c>
      <c r="J9556" t="s">
        <v>101</v>
      </c>
      <c r="K9556" t="s">
        <v>26</v>
      </c>
      <c r="L9556" t="s">
        <v>317</v>
      </c>
      <c r="M9556" t="s">
        <v>318</v>
      </c>
      <c r="N9556">
        <v>22153</v>
      </c>
      <c r="O9556" t="s">
        <v>29</v>
      </c>
      <c r="P9556" t="s">
        <v>5338</v>
      </c>
      <c r="Q9556" t="s">
        <v>70</v>
      </c>
      <c r="R9556" t="s">
        <v>160</v>
      </c>
      <c r="S9556" t="s">
        <v>5339</v>
      </c>
      <c r="T9556" s="9">
        <v>151.96</v>
      </c>
      <c r="U9556">
        <v>4</v>
      </c>
      <c r="V9556" s="2">
        <v>0</v>
      </c>
      <c r="W9556" s="6">
        <v>36.47</v>
      </c>
      <c r="X9556" s="14">
        <f>AA9556-W9556</f>
        <v>571.37</v>
      </c>
      <c r="Y9556" s="6">
        <f>T9556*U9556</f>
        <v>607.84</v>
      </c>
      <c r="Z9556" s="6">
        <f>Y9556*V9556</f>
        <v>0</v>
      </c>
      <c r="AA9556" s="6">
        <f t="shared" si="788"/>
        <v>607.84</v>
      </c>
    </row>
    <row r="9557" spans="2:27" x14ac:dyDescent="0.3">
      <c r="B9557">
        <v>9554</v>
      </c>
      <c r="C9557" t="s">
        <v>10703</v>
      </c>
      <c r="D9557" s="1">
        <v>42635</v>
      </c>
      <c r="E9557" s="1">
        <v>42640</v>
      </c>
      <c r="F9557" s="9" t="str">
        <f>DATEDIF(D9557,E9557,"d")&amp;" days"</f>
        <v>5 days</v>
      </c>
      <c r="G9557" t="s">
        <v>49</v>
      </c>
      <c r="H9557" t="s">
        <v>3526</v>
      </c>
      <c r="I9557" t="s">
        <v>3527</v>
      </c>
      <c r="J9557" t="s">
        <v>40</v>
      </c>
      <c r="K9557" t="s">
        <v>26</v>
      </c>
      <c r="L9557" t="s">
        <v>4808</v>
      </c>
      <c r="M9557" t="s">
        <v>456</v>
      </c>
      <c r="N9557">
        <v>80020</v>
      </c>
      <c r="O9557" t="s">
        <v>43</v>
      </c>
      <c r="P9557" t="s">
        <v>1544</v>
      </c>
      <c r="Q9557" t="s">
        <v>31</v>
      </c>
      <c r="R9557" t="s">
        <v>64</v>
      </c>
      <c r="S9557" t="s">
        <v>1545</v>
      </c>
      <c r="T9557" s="9">
        <v>68.430000000000007</v>
      </c>
      <c r="U9557">
        <v>7</v>
      </c>
      <c r="V9557" s="2">
        <v>0.2</v>
      </c>
      <c r="W9557" s="6">
        <v>8.5500000000000007</v>
      </c>
      <c r="X9557" s="14">
        <f>AA9557-W9557</f>
        <v>374.65800000000002</v>
      </c>
      <c r="Y9557" s="6">
        <f>T9557*U9557</f>
        <v>479.01000000000005</v>
      </c>
      <c r="Z9557" s="6">
        <f>Y9557*V9557</f>
        <v>95.802000000000021</v>
      </c>
      <c r="AA9557" s="6">
        <f t="shared" si="788"/>
        <v>383.20800000000003</v>
      </c>
    </row>
    <row r="9558" spans="2:27" x14ac:dyDescent="0.3">
      <c r="B9558">
        <v>9555</v>
      </c>
      <c r="C9558" t="s">
        <v>10704</v>
      </c>
      <c r="D9558" s="1">
        <v>42336</v>
      </c>
      <c r="E9558" s="1">
        <v>42047</v>
      </c>
      <c r="F9558" s="23" t="s">
        <v>10956</v>
      </c>
      <c r="G9558" t="s">
        <v>49</v>
      </c>
      <c r="H9558" t="s">
        <v>6342</v>
      </c>
      <c r="I9558" t="s">
        <v>6343</v>
      </c>
      <c r="J9558" t="s">
        <v>25</v>
      </c>
      <c r="K9558" t="s">
        <v>26</v>
      </c>
      <c r="L9558" t="s">
        <v>496</v>
      </c>
      <c r="M9558" t="s">
        <v>497</v>
      </c>
      <c r="N9558">
        <v>43229</v>
      </c>
      <c r="O9558" t="s">
        <v>147</v>
      </c>
      <c r="P9558" t="s">
        <v>411</v>
      </c>
      <c r="Q9558" t="s">
        <v>31</v>
      </c>
      <c r="R9558" t="s">
        <v>64</v>
      </c>
      <c r="S9558" t="s">
        <v>412</v>
      </c>
      <c r="T9558" s="9">
        <v>71.12</v>
      </c>
      <c r="U9558">
        <v>5</v>
      </c>
      <c r="V9558" s="2">
        <v>0.2</v>
      </c>
      <c r="W9558" s="6">
        <v>9.7799999999999994</v>
      </c>
      <c r="X9558" s="14">
        <f>AA9558-W9558</f>
        <v>274.70000000000005</v>
      </c>
      <c r="Y9558" s="6">
        <f>T9558*U9558</f>
        <v>355.6</v>
      </c>
      <c r="Z9558" s="6">
        <f>Y9558*V9558</f>
        <v>71.12</v>
      </c>
      <c r="AA9558" s="6">
        <f t="shared" si="788"/>
        <v>284.48</v>
      </c>
    </row>
    <row r="9559" spans="2:27" x14ac:dyDescent="0.3">
      <c r="B9559">
        <v>9556</v>
      </c>
      <c r="C9559" t="s">
        <v>10704</v>
      </c>
      <c r="D9559" s="1">
        <v>42336</v>
      </c>
      <c r="E9559" s="1">
        <v>42047</v>
      </c>
      <c r="F9559" s="23" t="s">
        <v>10956</v>
      </c>
      <c r="G9559" t="s">
        <v>49</v>
      </c>
      <c r="H9559" t="s">
        <v>6342</v>
      </c>
      <c r="I9559" t="s">
        <v>6343</v>
      </c>
      <c r="J9559" t="s">
        <v>25</v>
      </c>
      <c r="K9559" t="s">
        <v>26</v>
      </c>
      <c r="L9559" t="s">
        <v>496</v>
      </c>
      <c r="M9559" t="s">
        <v>497</v>
      </c>
      <c r="N9559">
        <v>43229</v>
      </c>
      <c r="O9559" t="s">
        <v>147</v>
      </c>
      <c r="P9559" t="s">
        <v>3997</v>
      </c>
      <c r="Q9559" t="s">
        <v>45</v>
      </c>
      <c r="R9559" t="s">
        <v>268</v>
      </c>
      <c r="S9559" t="s">
        <v>562</v>
      </c>
      <c r="T9559" s="9">
        <v>3.01</v>
      </c>
      <c r="U9559">
        <v>2</v>
      </c>
      <c r="V9559" s="2">
        <v>0.2</v>
      </c>
      <c r="W9559" s="6">
        <v>0.56000000000000005</v>
      </c>
      <c r="X9559" s="14">
        <f>AA9559-W9559</f>
        <v>4.2560000000000002</v>
      </c>
      <c r="Y9559" s="6">
        <f>T9559*U9559</f>
        <v>6.02</v>
      </c>
      <c r="Z9559" s="6">
        <f>Y9559*V9559</f>
        <v>1.204</v>
      </c>
      <c r="AA9559" s="6">
        <f t="shared" si="788"/>
        <v>4.8159999999999998</v>
      </c>
    </row>
    <row r="9560" spans="2:27" x14ac:dyDescent="0.3">
      <c r="B9560">
        <v>9557</v>
      </c>
      <c r="C9560" t="s">
        <v>10705</v>
      </c>
      <c r="D9560" s="1">
        <v>42075</v>
      </c>
      <c r="E9560" s="1">
        <v>42136</v>
      </c>
      <c r="F9560" s="9" t="str">
        <f t="shared" ref="F9560:F9592" si="791">DATEDIF(D9560,E9560,"d")&amp;" days"</f>
        <v>61 days</v>
      </c>
      <c r="G9560" t="s">
        <v>22</v>
      </c>
      <c r="H9560" t="s">
        <v>99</v>
      </c>
      <c r="I9560" t="s">
        <v>100</v>
      </c>
      <c r="J9560" t="s">
        <v>101</v>
      </c>
      <c r="K9560" t="s">
        <v>26</v>
      </c>
      <c r="L9560" t="s">
        <v>86</v>
      </c>
      <c r="M9560" t="s">
        <v>2700</v>
      </c>
      <c r="N9560">
        <v>3301</v>
      </c>
      <c r="O9560" t="s">
        <v>147</v>
      </c>
      <c r="P9560" t="s">
        <v>3060</v>
      </c>
      <c r="Q9560" t="s">
        <v>45</v>
      </c>
      <c r="R9560" t="s">
        <v>89</v>
      </c>
      <c r="S9560" t="s">
        <v>3061</v>
      </c>
      <c r="T9560" s="9">
        <v>184.66</v>
      </c>
      <c r="U9560">
        <v>7</v>
      </c>
      <c r="V9560" s="2">
        <v>0</v>
      </c>
      <c r="W9560" s="6">
        <v>84.94</v>
      </c>
      <c r="X9560" s="14">
        <f>AA9560-W9560</f>
        <v>1207.6799999999998</v>
      </c>
      <c r="Y9560" s="6">
        <f>T9560*U9560</f>
        <v>1292.6199999999999</v>
      </c>
      <c r="Z9560" s="6">
        <f>Y9560*V9560</f>
        <v>0</v>
      </c>
      <c r="AA9560" s="6">
        <f t="shared" si="788"/>
        <v>1292.6199999999999</v>
      </c>
    </row>
    <row r="9561" spans="2:27" x14ac:dyDescent="0.3">
      <c r="B9561">
        <v>9558</v>
      </c>
      <c r="C9561" t="s">
        <v>10706</v>
      </c>
      <c r="D9561" s="1">
        <v>41929</v>
      </c>
      <c r="E9561" s="1">
        <v>41931</v>
      </c>
      <c r="F9561" s="9" t="str">
        <f t="shared" si="791"/>
        <v>2 days</v>
      </c>
      <c r="G9561" t="s">
        <v>22</v>
      </c>
      <c r="H9561" t="s">
        <v>3661</v>
      </c>
      <c r="I9561" t="s">
        <v>3662</v>
      </c>
      <c r="J9561" t="s">
        <v>25</v>
      </c>
      <c r="K9561" t="s">
        <v>26</v>
      </c>
      <c r="L9561" t="s">
        <v>183</v>
      </c>
      <c r="M9561" t="s">
        <v>103</v>
      </c>
      <c r="N9561">
        <v>77095</v>
      </c>
      <c r="O9561" t="s">
        <v>104</v>
      </c>
      <c r="P9561" t="s">
        <v>6352</v>
      </c>
      <c r="Q9561" t="s">
        <v>31</v>
      </c>
      <c r="R9561" t="s">
        <v>64</v>
      </c>
      <c r="S9561" t="s">
        <v>6353</v>
      </c>
      <c r="T9561" s="9">
        <v>5.31</v>
      </c>
      <c r="U9561">
        <v>2</v>
      </c>
      <c r="V9561" s="2">
        <v>0.6</v>
      </c>
      <c r="W9561" s="6">
        <v>-1.59</v>
      </c>
      <c r="X9561" s="14">
        <f>AA9561-W9561</f>
        <v>5.8380000000000001</v>
      </c>
      <c r="Y9561" s="6">
        <f>T9561*U9561</f>
        <v>10.62</v>
      </c>
      <c r="Z9561" s="6">
        <f>Y9561*V9561</f>
        <v>6.371999999999999</v>
      </c>
      <c r="AA9561" s="6">
        <f t="shared" si="788"/>
        <v>4.2480000000000002</v>
      </c>
    </row>
    <row r="9562" spans="2:27" x14ac:dyDescent="0.3">
      <c r="B9562">
        <v>9559</v>
      </c>
      <c r="C9562" t="s">
        <v>10707</v>
      </c>
      <c r="D9562" s="1">
        <v>42434</v>
      </c>
      <c r="E9562" s="1">
        <v>42495</v>
      </c>
      <c r="F9562" s="9" t="str">
        <f t="shared" si="791"/>
        <v>61 days</v>
      </c>
      <c r="G9562" t="s">
        <v>187</v>
      </c>
      <c r="H9562" t="s">
        <v>10708</v>
      </c>
      <c r="I9562" t="s">
        <v>10709</v>
      </c>
      <c r="J9562" t="s">
        <v>25</v>
      </c>
      <c r="K9562" t="s">
        <v>26</v>
      </c>
      <c r="L9562" t="s">
        <v>606</v>
      </c>
      <c r="M9562" t="s">
        <v>497</v>
      </c>
      <c r="N9562">
        <v>43055</v>
      </c>
      <c r="O9562" t="s">
        <v>147</v>
      </c>
      <c r="P9562" t="s">
        <v>908</v>
      </c>
      <c r="Q9562" t="s">
        <v>70</v>
      </c>
      <c r="R9562" t="s">
        <v>160</v>
      </c>
      <c r="S9562" t="s">
        <v>1788</v>
      </c>
      <c r="T9562" s="9">
        <v>132.52000000000001</v>
      </c>
      <c r="U9562">
        <v>5</v>
      </c>
      <c r="V9562" s="2">
        <v>0.2</v>
      </c>
      <c r="W9562" s="6">
        <v>34.79</v>
      </c>
      <c r="X9562" s="14">
        <f>AA9562-W9562</f>
        <v>495.29</v>
      </c>
      <c r="Y9562" s="6">
        <f>T9562*U9562</f>
        <v>662.6</v>
      </c>
      <c r="Z9562" s="6">
        <f>Y9562*V9562</f>
        <v>132.52000000000001</v>
      </c>
      <c r="AA9562" s="6">
        <f t="shared" si="788"/>
        <v>530.08000000000004</v>
      </c>
    </row>
    <row r="9563" spans="2:27" x14ac:dyDescent="0.3">
      <c r="B9563">
        <v>9560</v>
      </c>
      <c r="C9563" t="s">
        <v>10707</v>
      </c>
      <c r="D9563" s="1">
        <v>42434</v>
      </c>
      <c r="E9563" s="1">
        <v>42495</v>
      </c>
      <c r="F9563" s="9" t="str">
        <f t="shared" si="791"/>
        <v>61 days</v>
      </c>
      <c r="G9563" t="s">
        <v>187</v>
      </c>
      <c r="H9563" t="s">
        <v>10708</v>
      </c>
      <c r="I9563" t="s">
        <v>10709</v>
      </c>
      <c r="J9563" t="s">
        <v>25</v>
      </c>
      <c r="K9563" t="s">
        <v>26</v>
      </c>
      <c r="L9563" t="s">
        <v>606</v>
      </c>
      <c r="M9563" t="s">
        <v>497</v>
      </c>
      <c r="N9563">
        <v>43055</v>
      </c>
      <c r="O9563" t="s">
        <v>147</v>
      </c>
      <c r="P9563" t="s">
        <v>4671</v>
      </c>
      <c r="Q9563" t="s">
        <v>45</v>
      </c>
      <c r="R9563" t="s">
        <v>58</v>
      </c>
      <c r="S9563" t="s">
        <v>4672</v>
      </c>
      <c r="T9563" s="9">
        <v>195.64</v>
      </c>
      <c r="U9563">
        <v>5</v>
      </c>
      <c r="V9563" s="2">
        <v>0.2</v>
      </c>
      <c r="W9563" s="6">
        <v>-44.02</v>
      </c>
      <c r="X9563" s="14">
        <f>AA9563-W9563</f>
        <v>826.57999999999993</v>
      </c>
      <c r="Y9563" s="6">
        <f>T9563*U9563</f>
        <v>978.19999999999993</v>
      </c>
      <c r="Z9563" s="6">
        <f>Y9563*V9563</f>
        <v>195.64</v>
      </c>
      <c r="AA9563" s="6">
        <f t="shared" si="788"/>
        <v>782.56</v>
      </c>
    </row>
    <row r="9564" spans="2:27" x14ac:dyDescent="0.3">
      <c r="B9564">
        <v>9561</v>
      </c>
      <c r="C9564" t="s">
        <v>10707</v>
      </c>
      <c r="D9564" s="1">
        <v>42434</v>
      </c>
      <c r="E9564" s="1">
        <v>42495</v>
      </c>
      <c r="F9564" s="9" t="str">
        <f t="shared" si="791"/>
        <v>61 days</v>
      </c>
      <c r="G9564" t="s">
        <v>187</v>
      </c>
      <c r="H9564" t="s">
        <v>10708</v>
      </c>
      <c r="I9564" t="s">
        <v>10709</v>
      </c>
      <c r="J9564" t="s">
        <v>25</v>
      </c>
      <c r="K9564" t="s">
        <v>26</v>
      </c>
      <c r="L9564" t="s">
        <v>606</v>
      </c>
      <c r="M9564" t="s">
        <v>497</v>
      </c>
      <c r="N9564">
        <v>43055</v>
      </c>
      <c r="O9564" t="s">
        <v>147</v>
      </c>
      <c r="P9564" t="s">
        <v>5864</v>
      </c>
      <c r="Q9564" t="s">
        <v>31</v>
      </c>
      <c r="R9564" t="s">
        <v>64</v>
      </c>
      <c r="S9564" t="s">
        <v>5865</v>
      </c>
      <c r="T9564" s="9">
        <v>51.97</v>
      </c>
      <c r="U9564">
        <v>2</v>
      </c>
      <c r="V9564" s="2">
        <v>0.2</v>
      </c>
      <c r="W9564" s="6">
        <v>10.39</v>
      </c>
      <c r="X9564" s="14">
        <f>AA9564-W9564</f>
        <v>72.762</v>
      </c>
      <c r="Y9564" s="6">
        <f>T9564*U9564</f>
        <v>103.94</v>
      </c>
      <c r="Z9564" s="6">
        <f>Y9564*V9564</f>
        <v>20.788</v>
      </c>
      <c r="AA9564" s="6">
        <f t="shared" si="788"/>
        <v>83.152000000000001</v>
      </c>
    </row>
    <row r="9565" spans="2:27" x14ac:dyDescent="0.3">
      <c r="B9565">
        <v>9562</v>
      </c>
      <c r="C9565" t="s">
        <v>10707</v>
      </c>
      <c r="D9565" s="1">
        <v>42434</v>
      </c>
      <c r="E9565" s="1">
        <v>42495</v>
      </c>
      <c r="F9565" s="9" t="str">
        <f t="shared" si="791"/>
        <v>61 days</v>
      </c>
      <c r="G9565" t="s">
        <v>187</v>
      </c>
      <c r="H9565" t="s">
        <v>10708</v>
      </c>
      <c r="I9565" t="s">
        <v>10709</v>
      </c>
      <c r="J9565" t="s">
        <v>25</v>
      </c>
      <c r="K9565" t="s">
        <v>26</v>
      </c>
      <c r="L9565" t="s">
        <v>606</v>
      </c>
      <c r="M9565" t="s">
        <v>497</v>
      </c>
      <c r="N9565">
        <v>43055</v>
      </c>
      <c r="O9565" t="s">
        <v>147</v>
      </c>
      <c r="P9565" t="s">
        <v>5446</v>
      </c>
      <c r="Q9565" t="s">
        <v>70</v>
      </c>
      <c r="R9565" t="s">
        <v>160</v>
      </c>
      <c r="S9565" t="s">
        <v>5447</v>
      </c>
      <c r="T9565" s="9">
        <v>431.98</v>
      </c>
      <c r="U9565">
        <v>3</v>
      </c>
      <c r="V9565" s="2">
        <v>0.2</v>
      </c>
      <c r="W9565" s="6">
        <v>-75.599999999999994</v>
      </c>
      <c r="X9565" s="14">
        <f>AA9565-W9565</f>
        <v>1112.3519999999999</v>
      </c>
      <c r="Y9565" s="6">
        <f>T9565*U9565</f>
        <v>1295.94</v>
      </c>
      <c r="Z9565" s="6">
        <f>Y9565*V9565</f>
        <v>259.18800000000005</v>
      </c>
      <c r="AA9565" s="6">
        <f t="shared" si="788"/>
        <v>1036.752</v>
      </c>
    </row>
    <row r="9566" spans="2:27" x14ac:dyDescent="0.3">
      <c r="B9566">
        <v>9563</v>
      </c>
      <c r="C9566" t="s">
        <v>10707</v>
      </c>
      <c r="D9566" s="1">
        <v>42434</v>
      </c>
      <c r="E9566" s="1">
        <v>42495</v>
      </c>
      <c r="F9566" s="9" t="str">
        <f t="shared" si="791"/>
        <v>61 days</v>
      </c>
      <c r="G9566" t="s">
        <v>187</v>
      </c>
      <c r="H9566" t="s">
        <v>10708</v>
      </c>
      <c r="I9566" t="s">
        <v>10709</v>
      </c>
      <c r="J9566" t="s">
        <v>25</v>
      </c>
      <c r="K9566" t="s">
        <v>26</v>
      </c>
      <c r="L9566" t="s">
        <v>606</v>
      </c>
      <c r="M9566" t="s">
        <v>497</v>
      </c>
      <c r="N9566">
        <v>43055</v>
      </c>
      <c r="O9566" t="s">
        <v>147</v>
      </c>
      <c r="P9566" t="s">
        <v>10710</v>
      </c>
      <c r="Q9566" t="s">
        <v>70</v>
      </c>
      <c r="R9566" t="s">
        <v>683</v>
      </c>
      <c r="S9566" t="s">
        <v>10711</v>
      </c>
      <c r="T9566" s="9">
        <v>224.94</v>
      </c>
      <c r="U9566">
        <v>3</v>
      </c>
      <c r="V9566" s="2">
        <v>0.7</v>
      </c>
      <c r="W9566" s="6">
        <v>-164.95</v>
      </c>
      <c r="X9566" s="14">
        <f>AA9566-W9566</f>
        <v>367.39600000000002</v>
      </c>
      <c r="Y9566" s="6">
        <f>T9566*U9566</f>
        <v>674.81999999999994</v>
      </c>
      <c r="Z9566" s="6">
        <f>Y9566*V9566</f>
        <v>472.37399999999991</v>
      </c>
      <c r="AA9566" s="6">
        <f t="shared" si="788"/>
        <v>202.44600000000003</v>
      </c>
    </row>
    <row r="9567" spans="2:27" x14ac:dyDescent="0.3">
      <c r="B9567">
        <v>9564</v>
      </c>
      <c r="C9567" t="s">
        <v>10707</v>
      </c>
      <c r="D9567" s="1">
        <v>42434</v>
      </c>
      <c r="E9567" s="1">
        <v>42495</v>
      </c>
      <c r="F9567" s="9" t="str">
        <f t="shared" si="791"/>
        <v>61 days</v>
      </c>
      <c r="G9567" t="s">
        <v>187</v>
      </c>
      <c r="H9567" t="s">
        <v>10708</v>
      </c>
      <c r="I9567" t="s">
        <v>10709</v>
      </c>
      <c r="J9567" t="s">
        <v>25</v>
      </c>
      <c r="K9567" t="s">
        <v>26</v>
      </c>
      <c r="L9567" t="s">
        <v>606</v>
      </c>
      <c r="M9567" t="s">
        <v>497</v>
      </c>
      <c r="N9567">
        <v>43055</v>
      </c>
      <c r="O9567" t="s">
        <v>147</v>
      </c>
      <c r="P9567" t="s">
        <v>5526</v>
      </c>
      <c r="Q9567" t="s">
        <v>45</v>
      </c>
      <c r="R9567" t="s">
        <v>46</v>
      </c>
      <c r="S9567" t="s">
        <v>5527</v>
      </c>
      <c r="T9567" s="9">
        <v>6</v>
      </c>
      <c r="U9567">
        <v>2</v>
      </c>
      <c r="V9567" s="2">
        <v>0.2</v>
      </c>
      <c r="W9567" s="6">
        <v>2.1</v>
      </c>
      <c r="X9567" s="14">
        <f>AA9567-W9567</f>
        <v>7.5</v>
      </c>
      <c r="Y9567" s="6">
        <f>T9567*U9567</f>
        <v>12</v>
      </c>
      <c r="Z9567" s="6">
        <f>Y9567*V9567</f>
        <v>2.4000000000000004</v>
      </c>
      <c r="AA9567" s="6">
        <f t="shared" si="788"/>
        <v>9.6</v>
      </c>
    </row>
    <row r="9568" spans="2:27" x14ac:dyDescent="0.3">
      <c r="B9568">
        <v>9565</v>
      </c>
      <c r="C9568" t="s">
        <v>10712</v>
      </c>
      <c r="D9568" s="1">
        <v>42010</v>
      </c>
      <c r="E9568" s="1">
        <v>42222</v>
      </c>
      <c r="F9568" s="9" t="str">
        <f t="shared" si="791"/>
        <v>212 days</v>
      </c>
      <c r="G9568" t="s">
        <v>49</v>
      </c>
      <c r="H9568" t="s">
        <v>2850</v>
      </c>
      <c r="I9568" t="s">
        <v>2851</v>
      </c>
      <c r="J9568" t="s">
        <v>101</v>
      </c>
      <c r="K9568" t="s">
        <v>26</v>
      </c>
      <c r="L9568" t="s">
        <v>41</v>
      </c>
      <c r="M9568" t="s">
        <v>42</v>
      </c>
      <c r="N9568">
        <v>90045</v>
      </c>
      <c r="O9568" t="s">
        <v>43</v>
      </c>
      <c r="P9568" t="s">
        <v>4012</v>
      </c>
      <c r="Q9568" t="s">
        <v>45</v>
      </c>
      <c r="R9568" t="s">
        <v>89</v>
      </c>
      <c r="S9568" t="s">
        <v>4013</v>
      </c>
      <c r="T9568" s="9">
        <v>11.76</v>
      </c>
      <c r="U9568">
        <v>2</v>
      </c>
      <c r="V9568" s="2">
        <v>0</v>
      </c>
      <c r="W9568" s="6">
        <v>5.76</v>
      </c>
      <c r="X9568" s="14">
        <f>AA9568-W9568</f>
        <v>17.759999999999998</v>
      </c>
      <c r="Y9568" s="6">
        <f>T9568*U9568</f>
        <v>23.52</v>
      </c>
      <c r="Z9568" s="6">
        <f>Y9568*V9568</f>
        <v>0</v>
      </c>
      <c r="AA9568" s="6">
        <f t="shared" si="788"/>
        <v>23.52</v>
      </c>
    </row>
    <row r="9569" spans="2:27" x14ac:dyDescent="0.3">
      <c r="B9569">
        <v>9566</v>
      </c>
      <c r="C9569" t="s">
        <v>10713</v>
      </c>
      <c r="D9569" s="1">
        <v>41729</v>
      </c>
      <c r="E9569" s="1">
        <v>41729</v>
      </c>
      <c r="F9569" s="9" t="str">
        <f t="shared" si="791"/>
        <v>0 days</v>
      </c>
      <c r="G9569" t="s">
        <v>1292</v>
      </c>
      <c r="H9569" t="s">
        <v>1949</v>
      </c>
      <c r="I9569" t="s">
        <v>1950</v>
      </c>
      <c r="J9569" t="s">
        <v>25</v>
      </c>
      <c r="K9569" t="s">
        <v>26</v>
      </c>
      <c r="L9569" t="s">
        <v>901</v>
      </c>
      <c r="M9569" t="s">
        <v>53</v>
      </c>
      <c r="N9569">
        <v>33614</v>
      </c>
      <c r="O9569" t="s">
        <v>29</v>
      </c>
      <c r="P9569" t="s">
        <v>944</v>
      </c>
      <c r="Q9569" t="s">
        <v>31</v>
      </c>
      <c r="R9569" t="s">
        <v>35</v>
      </c>
      <c r="S9569" t="s">
        <v>945</v>
      </c>
      <c r="T9569" s="9">
        <v>1125.49</v>
      </c>
      <c r="U9569">
        <v>7</v>
      </c>
      <c r="V9569" s="2">
        <v>0.2</v>
      </c>
      <c r="W9569" s="6">
        <v>98.48</v>
      </c>
      <c r="X9569" s="14">
        <f>AA9569-W9569</f>
        <v>6204.264000000001</v>
      </c>
      <c r="Y9569" s="6">
        <f>T9569*U9569</f>
        <v>7878.43</v>
      </c>
      <c r="Z9569" s="6">
        <f>Y9569*V9569</f>
        <v>1575.6860000000001</v>
      </c>
      <c r="AA9569" s="6">
        <f t="shared" si="788"/>
        <v>6302.7440000000006</v>
      </c>
    </row>
    <row r="9570" spans="2:27" x14ac:dyDescent="0.3">
      <c r="B9570">
        <v>9567</v>
      </c>
      <c r="C9570" t="s">
        <v>10713</v>
      </c>
      <c r="D9570" s="1">
        <v>41729</v>
      </c>
      <c r="E9570" s="1">
        <v>41729</v>
      </c>
      <c r="F9570" s="9" t="str">
        <f t="shared" si="791"/>
        <v>0 days</v>
      </c>
      <c r="G9570" t="s">
        <v>1292</v>
      </c>
      <c r="H9570" t="s">
        <v>1949</v>
      </c>
      <c r="I9570" t="s">
        <v>1950</v>
      </c>
      <c r="J9570" t="s">
        <v>25</v>
      </c>
      <c r="K9570" t="s">
        <v>26</v>
      </c>
      <c r="L9570" t="s">
        <v>901</v>
      </c>
      <c r="M9570" t="s">
        <v>53</v>
      </c>
      <c r="N9570">
        <v>33614</v>
      </c>
      <c r="O9570" t="s">
        <v>29</v>
      </c>
      <c r="P9570" t="s">
        <v>2621</v>
      </c>
      <c r="Q9570" t="s">
        <v>45</v>
      </c>
      <c r="R9570" t="s">
        <v>74</v>
      </c>
      <c r="S9570" t="s">
        <v>2622</v>
      </c>
      <c r="T9570" s="9">
        <v>12.65</v>
      </c>
      <c r="U9570">
        <v>5</v>
      </c>
      <c r="V9570" s="2">
        <v>0.7</v>
      </c>
      <c r="W9570" s="6">
        <v>-10.119999999999999</v>
      </c>
      <c r="X9570" s="14">
        <f>AA9570-W9570</f>
        <v>29.094999999999999</v>
      </c>
      <c r="Y9570" s="6">
        <f>T9570*U9570</f>
        <v>63.25</v>
      </c>
      <c r="Z9570" s="6">
        <f>Y9570*V9570</f>
        <v>44.274999999999999</v>
      </c>
      <c r="AA9570" s="6">
        <f t="shared" si="788"/>
        <v>18.975000000000001</v>
      </c>
    </row>
    <row r="9571" spans="2:27" x14ac:dyDescent="0.3">
      <c r="B9571">
        <v>9568</v>
      </c>
      <c r="C9571" t="s">
        <v>10713</v>
      </c>
      <c r="D9571" s="1">
        <v>41729</v>
      </c>
      <c r="E9571" s="1">
        <v>41729</v>
      </c>
      <c r="F9571" s="9" t="str">
        <f t="shared" si="791"/>
        <v>0 days</v>
      </c>
      <c r="G9571" t="s">
        <v>1292</v>
      </c>
      <c r="H9571" t="s">
        <v>1949</v>
      </c>
      <c r="I9571" t="s">
        <v>1950</v>
      </c>
      <c r="J9571" t="s">
        <v>25</v>
      </c>
      <c r="K9571" t="s">
        <v>26</v>
      </c>
      <c r="L9571" t="s">
        <v>901</v>
      </c>
      <c r="M9571" t="s">
        <v>53</v>
      </c>
      <c r="N9571">
        <v>33614</v>
      </c>
      <c r="O9571" t="s">
        <v>29</v>
      </c>
      <c r="P9571" t="s">
        <v>783</v>
      </c>
      <c r="Q9571" t="s">
        <v>45</v>
      </c>
      <c r="R9571" t="s">
        <v>67</v>
      </c>
      <c r="S9571" t="s">
        <v>784</v>
      </c>
      <c r="T9571" s="9">
        <v>4.03</v>
      </c>
      <c r="U9571">
        <v>2</v>
      </c>
      <c r="V9571" s="2">
        <v>0.2</v>
      </c>
      <c r="W9571" s="6">
        <v>1.06</v>
      </c>
      <c r="X9571" s="14">
        <f>AA9571-W9571</f>
        <v>5.3879999999999999</v>
      </c>
      <c r="Y9571" s="6">
        <f>T9571*U9571</f>
        <v>8.06</v>
      </c>
      <c r="Z9571" s="6">
        <f>Y9571*V9571</f>
        <v>1.6120000000000001</v>
      </c>
      <c r="AA9571" s="6">
        <f t="shared" si="788"/>
        <v>6.4480000000000004</v>
      </c>
    </row>
    <row r="9572" spans="2:27" x14ac:dyDescent="0.3">
      <c r="B9572">
        <v>9569</v>
      </c>
      <c r="C9572" t="s">
        <v>10714</v>
      </c>
      <c r="D9572" s="1">
        <v>42862</v>
      </c>
      <c r="E9572" s="1">
        <v>42923</v>
      </c>
      <c r="F9572" s="9" t="str">
        <f t="shared" si="791"/>
        <v>61 days</v>
      </c>
      <c r="G9572" t="s">
        <v>187</v>
      </c>
      <c r="H9572" t="s">
        <v>3864</v>
      </c>
      <c r="I9572" t="s">
        <v>3865</v>
      </c>
      <c r="J9572" t="s">
        <v>40</v>
      </c>
      <c r="K9572" t="s">
        <v>26</v>
      </c>
      <c r="L9572" t="s">
        <v>136</v>
      </c>
      <c r="M9572" t="s">
        <v>137</v>
      </c>
      <c r="N9572">
        <v>68025</v>
      </c>
      <c r="O9572" t="s">
        <v>104</v>
      </c>
      <c r="P9572" t="s">
        <v>557</v>
      </c>
      <c r="Q9572" t="s">
        <v>70</v>
      </c>
      <c r="R9572" t="s">
        <v>71</v>
      </c>
      <c r="S9572" t="s">
        <v>558</v>
      </c>
      <c r="T9572" s="9">
        <v>79.959999999999994</v>
      </c>
      <c r="U9572">
        <v>4</v>
      </c>
      <c r="V9572" s="2">
        <v>0</v>
      </c>
      <c r="W9572" s="6">
        <v>22.39</v>
      </c>
      <c r="X9572" s="14">
        <f>AA9572-W9572</f>
        <v>297.45</v>
      </c>
      <c r="Y9572" s="6">
        <f>T9572*U9572</f>
        <v>319.83999999999997</v>
      </c>
      <c r="Z9572" s="6">
        <f>Y9572*V9572</f>
        <v>0</v>
      </c>
      <c r="AA9572" s="6">
        <f t="shared" si="788"/>
        <v>319.83999999999997</v>
      </c>
    </row>
    <row r="9573" spans="2:27" x14ac:dyDescent="0.3">
      <c r="B9573">
        <v>9570</v>
      </c>
      <c r="C9573" t="s">
        <v>10715</v>
      </c>
      <c r="D9573" s="1">
        <v>42271</v>
      </c>
      <c r="E9573" s="1">
        <v>42271</v>
      </c>
      <c r="F9573" s="9" t="str">
        <f t="shared" si="791"/>
        <v>0 days</v>
      </c>
      <c r="G9573" t="s">
        <v>1292</v>
      </c>
      <c r="H9573" t="s">
        <v>800</v>
      </c>
      <c r="I9573" t="s">
        <v>801</v>
      </c>
      <c r="J9573" t="s">
        <v>25</v>
      </c>
      <c r="K9573" t="s">
        <v>26</v>
      </c>
      <c r="L9573" t="s">
        <v>496</v>
      </c>
      <c r="M9573" t="s">
        <v>497</v>
      </c>
      <c r="N9573">
        <v>43229</v>
      </c>
      <c r="O9573" t="s">
        <v>147</v>
      </c>
      <c r="P9573" t="s">
        <v>5751</v>
      </c>
      <c r="Q9573" t="s">
        <v>45</v>
      </c>
      <c r="R9573" t="s">
        <v>74</v>
      </c>
      <c r="S9573" t="s">
        <v>5752</v>
      </c>
      <c r="T9573" s="9">
        <v>6.73</v>
      </c>
      <c r="U9573">
        <v>6</v>
      </c>
      <c r="V9573" s="2">
        <v>0.7</v>
      </c>
      <c r="W9573" s="6">
        <v>-4.49</v>
      </c>
      <c r="X9573" s="14">
        <f>AA9573-W9573</f>
        <v>16.604000000000006</v>
      </c>
      <c r="Y9573" s="6">
        <f>T9573*U9573</f>
        <v>40.380000000000003</v>
      </c>
      <c r="Z9573" s="6">
        <f>Y9573*V9573</f>
        <v>28.265999999999998</v>
      </c>
      <c r="AA9573" s="6">
        <f t="shared" si="788"/>
        <v>12.114000000000004</v>
      </c>
    </row>
    <row r="9574" spans="2:27" x14ac:dyDescent="0.3">
      <c r="B9574">
        <v>9571</v>
      </c>
      <c r="C9574" t="s">
        <v>10715</v>
      </c>
      <c r="D9574" s="1">
        <v>42271</v>
      </c>
      <c r="E9574" s="1">
        <v>42271</v>
      </c>
      <c r="F9574" s="9" t="str">
        <f t="shared" si="791"/>
        <v>0 days</v>
      </c>
      <c r="G9574" t="s">
        <v>1292</v>
      </c>
      <c r="H9574" t="s">
        <v>800</v>
      </c>
      <c r="I9574" t="s">
        <v>801</v>
      </c>
      <c r="J9574" t="s">
        <v>25</v>
      </c>
      <c r="K9574" t="s">
        <v>26</v>
      </c>
      <c r="L9574" t="s">
        <v>496</v>
      </c>
      <c r="M9574" t="s">
        <v>497</v>
      </c>
      <c r="N9574">
        <v>43229</v>
      </c>
      <c r="O9574" t="s">
        <v>147</v>
      </c>
      <c r="P9574" t="s">
        <v>4915</v>
      </c>
      <c r="Q9574" t="s">
        <v>45</v>
      </c>
      <c r="R9574" t="s">
        <v>58</v>
      </c>
      <c r="S9574" t="s">
        <v>4916</v>
      </c>
      <c r="T9574" s="9">
        <v>33.57</v>
      </c>
      <c r="U9574">
        <v>2</v>
      </c>
      <c r="V9574" s="2">
        <v>0.2</v>
      </c>
      <c r="W9574" s="6">
        <v>1.68</v>
      </c>
      <c r="X9574" s="14">
        <f>AA9574-W9574</f>
        <v>52.032000000000004</v>
      </c>
      <c r="Y9574" s="6">
        <f>T9574*U9574</f>
        <v>67.14</v>
      </c>
      <c r="Z9574" s="6">
        <f>Y9574*V9574</f>
        <v>13.428000000000001</v>
      </c>
      <c r="AA9574" s="6">
        <f t="shared" si="788"/>
        <v>53.712000000000003</v>
      </c>
    </row>
    <row r="9575" spans="2:27" x14ac:dyDescent="0.3">
      <c r="B9575">
        <v>9572</v>
      </c>
      <c r="C9575" t="s">
        <v>10715</v>
      </c>
      <c r="D9575" s="1">
        <v>42271</v>
      </c>
      <c r="E9575" s="1">
        <v>42271</v>
      </c>
      <c r="F9575" s="9" t="str">
        <f t="shared" si="791"/>
        <v>0 days</v>
      </c>
      <c r="G9575" t="s">
        <v>1292</v>
      </c>
      <c r="H9575" t="s">
        <v>800</v>
      </c>
      <c r="I9575" t="s">
        <v>801</v>
      </c>
      <c r="J9575" t="s">
        <v>25</v>
      </c>
      <c r="K9575" t="s">
        <v>26</v>
      </c>
      <c r="L9575" t="s">
        <v>496</v>
      </c>
      <c r="M9575" t="s">
        <v>497</v>
      </c>
      <c r="N9575">
        <v>43229</v>
      </c>
      <c r="O9575" t="s">
        <v>147</v>
      </c>
      <c r="P9575" t="s">
        <v>7432</v>
      </c>
      <c r="Q9575" t="s">
        <v>45</v>
      </c>
      <c r="R9575" t="s">
        <v>172</v>
      </c>
      <c r="S9575" t="s">
        <v>7433</v>
      </c>
      <c r="T9575" s="9">
        <v>15.84</v>
      </c>
      <c r="U9575">
        <v>2</v>
      </c>
      <c r="V9575" s="2">
        <v>0.2</v>
      </c>
      <c r="W9575" s="6">
        <v>5.54</v>
      </c>
      <c r="X9575" s="14">
        <f>AA9575-W9575</f>
        <v>19.804000000000002</v>
      </c>
      <c r="Y9575" s="6">
        <f>T9575*U9575</f>
        <v>31.68</v>
      </c>
      <c r="Z9575" s="6">
        <f>Y9575*V9575</f>
        <v>6.3360000000000003</v>
      </c>
      <c r="AA9575" s="6">
        <f t="shared" si="788"/>
        <v>25.344000000000001</v>
      </c>
    </row>
    <row r="9576" spans="2:27" x14ac:dyDescent="0.3">
      <c r="B9576">
        <v>9573</v>
      </c>
      <c r="C9576" t="s">
        <v>10715</v>
      </c>
      <c r="D9576" s="1">
        <v>42271</v>
      </c>
      <c r="E9576" s="1">
        <v>42271</v>
      </c>
      <c r="F9576" s="9" t="str">
        <f t="shared" si="791"/>
        <v>0 days</v>
      </c>
      <c r="G9576" t="s">
        <v>1292</v>
      </c>
      <c r="H9576" t="s">
        <v>800</v>
      </c>
      <c r="I9576" t="s">
        <v>801</v>
      </c>
      <c r="J9576" t="s">
        <v>25</v>
      </c>
      <c r="K9576" t="s">
        <v>26</v>
      </c>
      <c r="L9576" t="s">
        <v>496</v>
      </c>
      <c r="M9576" t="s">
        <v>497</v>
      </c>
      <c r="N9576">
        <v>43229</v>
      </c>
      <c r="O9576" t="s">
        <v>147</v>
      </c>
      <c r="P9576" t="s">
        <v>2259</v>
      </c>
      <c r="Q9576" t="s">
        <v>45</v>
      </c>
      <c r="R9576" t="s">
        <v>46</v>
      </c>
      <c r="S9576" t="s">
        <v>2260</v>
      </c>
      <c r="T9576" s="9">
        <v>24.42</v>
      </c>
      <c r="U9576">
        <v>1</v>
      </c>
      <c r="V9576" s="2">
        <v>0.2</v>
      </c>
      <c r="W9576" s="6">
        <v>7.94</v>
      </c>
      <c r="X9576" s="14">
        <f>AA9576-W9576</f>
        <v>11.596</v>
      </c>
      <c r="Y9576" s="6">
        <f>T9576*U9576</f>
        <v>24.42</v>
      </c>
      <c r="Z9576" s="6">
        <f>Y9576*V9576</f>
        <v>4.8840000000000003</v>
      </c>
      <c r="AA9576" s="6">
        <f t="shared" si="788"/>
        <v>19.536000000000001</v>
      </c>
    </row>
    <row r="9577" spans="2:27" x14ac:dyDescent="0.3">
      <c r="B9577">
        <v>9574</v>
      </c>
      <c r="C9577" t="s">
        <v>10715</v>
      </c>
      <c r="D9577" s="1">
        <v>42271</v>
      </c>
      <c r="E9577" s="1">
        <v>42271</v>
      </c>
      <c r="F9577" s="9" t="str">
        <f t="shared" si="791"/>
        <v>0 days</v>
      </c>
      <c r="G9577" t="s">
        <v>1292</v>
      </c>
      <c r="H9577" t="s">
        <v>800</v>
      </c>
      <c r="I9577" t="s">
        <v>801</v>
      </c>
      <c r="J9577" t="s">
        <v>25</v>
      </c>
      <c r="K9577" t="s">
        <v>26</v>
      </c>
      <c r="L9577" t="s">
        <v>496</v>
      </c>
      <c r="M9577" t="s">
        <v>497</v>
      </c>
      <c r="N9577">
        <v>43229</v>
      </c>
      <c r="O9577" t="s">
        <v>147</v>
      </c>
      <c r="P9577" t="s">
        <v>4170</v>
      </c>
      <c r="Q9577" t="s">
        <v>45</v>
      </c>
      <c r="R9577" t="s">
        <v>67</v>
      </c>
      <c r="S9577" t="s">
        <v>4171</v>
      </c>
      <c r="T9577" s="9">
        <v>17.12</v>
      </c>
      <c r="U9577">
        <v>5</v>
      </c>
      <c r="V9577" s="2">
        <v>0.2</v>
      </c>
      <c r="W9577" s="6">
        <v>1.93</v>
      </c>
      <c r="X9577" s="14">
        <f>AA9577-W9577</f>
        <v>66.55</v>
      </c>
      <c r="Y9577" s="6">
        <f>T9577*U9577</f>
        <v>85.600000000000009</v>
      </c>
      <c r="Z9577" s="6">
        <f>Y9577*V9577</f>
        <v>17.12</v>
      </c>
      <c r="AA9577" s="6">
        <f t="shared" si="788"/>
        <v>68.48</v>
      </c>
    </row>
    <row r="9578" spans="2:27" x14ac:dyDescent="0.3">
      <c r="B9578">
        <v>9575</v>
      </c>
      <c r="C9578" t="s">
        <v>10716</v>
      </c>
      <c r="D9578" s="1">
        <v>42229</v>
      </c>
      <c r="E9578" s="1">
        <v>42229</v>
      </c>
      <c r="F9578" s="9" t="str">
        <f t="shared" si="791"/>
        <v>0 days</v>
      </c>
      <c r="G9578" t="s">
        <v>1292</v>
      </c>
      <c r="H9578" t="s">
        <v>143</v>
      </c>
      <c r="I9578" t="s">
        <v>144</v>
      </c>
      <c r="J9578" t="s">
        <v>25</v>
      </c>
      <c r="K9578" t="s">
        <v>26</v>
      </c>
      <c r="L9578" t="s">
        <v>4047</v>
      </c>
      <c r="M9578" t="s">
        <v>42</v>
      </c>
      <c r="N9578">
        <v>91767</v>
      </c>
      <c r="O9578" t="s">
        <v>43</v>
      </c>
      <c r="P9578" t="s">
        <v>4702</v>
      </c>
      <c r="Q9578" t="s">
        <v>31</v>
      </c>
      <c r="R9578" t="s">
        <v>64</v>
      </c>
      <c r="S9578" t="s">
        <v>4703</v>
      </c>
      <c r="T9578" s="9">
        <v>31.56</v>
      </c>
      <c r="U9578">
        <v>3</v>
      </c>
      <c r="V9578" s="2">
        <v>0</v>
      </c>
      <c r="W9578" s="6">
        <v>10.41</v>
      </c>
      <c r="X9578" s="14">
        <f>AA9578-W9578</f>
        <v>84.27</v>
      </c>
      <c r="Y9578" s="6">
        <f>T9578*U9578</f>
        <v>94.679999999999993</v>
      </c>
      <c r="Z9578" s="6">
        <f>Y9578*V9578</f>
        <v>0</v>
      </c>
      <c r="AA9578" s="6">
        <f t="shared" si="788"/>
        <v>94.679999999999993</v>
      </c>
    </row>
    <row r="9579" spans="2:27" x14ac:dyDescent="0.3">
      <c r="B9579">
        <v>9576</v>
      </c>
      <c r="C9579" t="s">
        <v>10717</v>
      </c>
      <c r="D9579" s="1">
        <v>42150</v>
      </c>
      <c r="E9579" s="1">
        <v>42152</v>
      </c>
      <c r="F9579" s="9" t="str">
        <f t="shared" si="791"/>
        <v>2 days</v>
      </c>
      <c r="G9579" t="s">
        <v>22</v>
      </c>
      <c r="H9579" t="s">
        <v>4369</v>
      </c>
      <c r="I9579" t="s">
        <v>4370</v>
      </c>
      <c r="J9579" t="s">
        <v>25</v>
      </c>
      <c r="K9579" t="s">
        <v>26</v>
      </c>
      <c r="L9579" t="s">
        <v>679</v>
      </c>
      <c r="M9579" t="s">
        <v>103</v>
      </c>
      <c r="N9579">
        <v>78207</v>
      </c>
      <c r="O9579" t="s">
        <v>104</v>
      </c>
      <c r="P9579" t="s">
        <v>383</v>
      </c>
      <c r="Q9579" t="s">
        <v>31</v>
      </c>
      <c r="R9579" t="s">
        <v>35</v>
      </c>
      <c r="S9579" t="s">
        <v>384</v>
      </c>
      <c r="T9579" s="9">
        <v>105.69</v>
      </c>
      <c r="U9579">
        <v>1</v>
      </c>
      <c r="V9579" s="2">
        <v>0.3</v>
      </c>
      <c r="W9579" s="6">
        <v>-28.69</v>
      </c>
      <c r="X9579" s="14">
        <f>AA9579-W9579</f>
        <v>102.673</v>
      </c>
      <c r="Y9579" s="6">
        <f>T9579*U9579</f>
        <v>105.69</v>
      </c>
      <c r="Z9579" s="6">
        <f>Y9579*V9579</f>
        <v>31.706999999999997</v>
      </c>
      <c r="AA9579" s="6">
        <f t="shared" si="788"/>
        <v>73.983000000000004</v>
      </c>
    </row>
    <row r="9580" spans="2:27" x14ac:dyDescent="0.3">
      <c r="B9580">
        <v>9577</v>
      </c>
      <c r="C9580" t="s">
        <v>10717</v>
      </c>
      <c r="D9580" s="1">
        <v>42150</v>
      </c>
      <c r="E9580" s="1">
        <v>42152</v>
      </c>
      <c r="F9580" s="9" t="str">
        <f t="shared" si="791"/>
        <v>2 days</v>
      </c>
      <c r="G9580" t="s">
        <v>22</v>
      </c>
      <c r="H9580" t="s">
        <v>4369</v>
      </c>
      <c r="I9580" t="s">
        <v>4370</v>
      </c>
      <c r="J9580" t="s">
        <v>25</v>
      </c>
      <c r="K9580" t="s">
        <v>26</v>
      </c>
      <c r="L9580" t="s">
        <v>679</v>
      </c>
      <c r="M9580" t="s">
        <v>103</v>
      </c>
      <c r="N9580">
        <v>78207</v>
      </c>
      <c r="O9580" t="s">
        <v>104</v>
      </c>
      <c r="P9580" t="s">
        <v>4366</v>
      </c>
      <c r="Q9580" t="s">
        <v>70</v>
      </c>
      <c r="R9580" t="s">
        <v>683</v>
      </c>
      <c r="S9580" t="s">
        <v>4367</v>
      </c>
      <c r="T9580" s="9">
        <v>399.54</v>
      </c>
      <c r="U9580">
        <v>2</v>
      </c>
      <c r="V9580" s="2">
        <v>0.4</v>
      </c>
      <c r="W9580" s="6">
        <v>-79.91</v>
      </c>
      <c r="X9580" s="14">
        <f>AA9580-W9580</f>
        <v>559.35799999999995</v>
      </c>
      <c r="Y9580" s="6">
        <f>T9580*U9580</f>
        <v>799.08</v>
      </c>
      <c r="Z9580" s="6">
        <f>Y9580*V9580</f>
        <v>319.63200000000006</v>
      </c>
      <c r="AA9580" s="6">
        <f t="shared" si="788"/>
        <v>479.44799999999998</v>
      </c>
    </row>
    <row r="9581" spans="2:27" x14ac:dyDescent="0.3">
      <c r="B9581">
        <v>9578</v>
      </c>
      <c r="C9581" t="s">
        <v>10717</v>
      </c>
      <c r="D9581" s="1">
        <v>42150</v>
      </c>
      <c r="E9581" s="1">
        <v>42152</v>
      </c>
      <c r="F9581" s="9" t="str">
        <f t="shared" si="791"/>
        <v>2 days</v>
      </c>
      <c r="G9581" t="s">
        <v>22</v>
      </c>
      <c r="H9581" t="s">
        <v>4369</v>
      </c>
      <c r="I9581" t="s">
        <v>4370</v>
      </c>
      <c r="J9581" t="s">
        <v>25</v>
      </c>
      <c r="K9581" t="s">
        <v>26</v>
      </c>
      <c r="L9581" t="s">
        <v>679</v>
      </c>
      <c r="M9581" t="s">
        <v>103</v>
      </c>
      <c r="N9581">
        <v>78207</v>
      </c>
      <c r="O9581" t="s">
        <v>104</v>
      </c>
      <c r="P9581" t="s">
        <v>4585</v>
      </c>
      <c r="Q9581" t="s">
        <v>31</v>
      </c>
      <c r="R9581" t="s">
        <v>35</v>
      </c>
      <c r="S9581" t="s">
        <v>4586</v>
      </c>
      <c r="T9581" s="9">
        <v>104.93</v>
      </c>
      <c r="U9581">
        <v>5</v>
      </c>
      <c r="V9581" s="2">
        <v>0.3</v>
      </c>
      <c r="W9581" s="6">
        <v>-4.5</v>
      </c>
      <c r="X9581" s="14">
        <f>AA9581-W9581</f>
        <v>371.75500000000011</v>
      </c>
      <c r="Y9581" s="6">
        <f>T9581*U9581</f>
        <v>524.65000000000009</v>
      </c>
      <c r="Z9581" s="6">
        <f>Y9581*V9581</f>
        <v>157.39500000000001</v>
      </c>
      <c r="AA9581" s="6">
        <f t="shared" si="788"/>
        <v>367.25500000000011</v>
      </c>
    </row>
    <row r="9582" spans="2:27" x14ac:dyDescent="0.3">
      <c r="B9582">
        <v>9579</v>
      </c>
      <c r="C9582" t="s">
        <v>10718</v>
      </c>
      <c r="D9582" s="1">
        <v>42992</v>
      </c>
      <c r="E9582" s="1">
        <v>42994</v>
      </c>
      <c r="F9582" s="9" t="str">
        <f t="shared" si="791"/>
        <v>2 days</v>
      </c>
      <c r="G9582" t="s">
        <v>187</v>
      </c>
      <c r="H9582" t="s">
        <v>416</v>
      </c>
      <c r="I9582" t="s">
        <v>417</v>
      </c>
      <c r="J9582" t="s">
        <v>101</v>
      </c>
      <c r="K9582" t="s">
        <v>26</v>
      </c>
      <c r="L9582" t="s">
        <v>265</v>
      </c>
      <c r="M9582" t="s">
        <v>266</v>
      </c>
      <c r="N9582">
        <v>10035</v>
      </c>
      <c r="O9582" t="s">
        <v>147</v>
      </c>
      <c r="P9582" t="s">
        <v>3523</v>
      </c>
      <c r="Q9582" t="s">
        <v>70</v>
      </c>
      <c r="R9582" t="s">
        <v>71</v>
      </c>
      <c r="S9582" t="s">
        <v>3524</v>
      </c>
      <c r="T9582" s="9">
        <v>1079.8499999999999</v>
      </c>
      <c r="U9582">
        <v>3</v>
      </c>
      <c r="V9582" s="2">
        <v>0</v>
      </c>
      <c r="W9582" s="6">
        <v>323.95999999999998</v>
      </c>
      <c r="X9582" s="14">
        <f>AA9582-W9582</f>
        <v>2915.5899999999997</v>
      </c>
      <c r="Y9582" s="6">
        <f>T9582*U9582</f>
        <v>3239.5499999999997</v>
      </c>
      <c r="Z9582" s="6">
        <f>Y9582*V9582</f>
        <v>0</v>
      </c>
      <c r="AA9582" s="6">
        <f t="shared" si="788"/>
        <v>3239.5499999999997</v>
      </c>
    </row>
    <row r="9583" spans="2:27" x14ac:dyDescent="0.3">
      <c r="B9583">
        <v>9580</v>
      </c>
      <c r="C9583" t="s">
        <v>10718</v>
      </c>
      <c r="D9583" s="1">
        <v>42992</v>
      </c>
      <c r="E9583" s="1">
        <v>42994</v>
      </c>
      <c r="F9583" s="9" t="str">
        <f t="shared" si="791"/>
        <v>2 days</v>
      </c>
      <c r="G9583" t="s">
        <v>187</v>
      </c>
      <c r="H9583" t="s">
        <v>416</v>
      </c>
      <c r="I9583" t="s">
        <v>417</v>
      </c>
      <c r="J9583" t="s">
        <v>101</v>
      </c>
      <c r="K9583" t="s">
        <v>26</v>
      </c>
      <c r="L9583" t="s">
        <v>265</v>
      </c>
      <c r="M9583" t="s">
        <v>266</v>
      </c>
      <c r="N9583">
        <v>10035</v>
      </c>
      <c r="O9583" t="s">
        <v>147</v>
      </c>
      <c r="P9583" t="s">
        <v>4157</v>
      </c>
      <c r="Q9583" t="s">
        <v>45</v>
      </c>
      <c r="R9583" t="s">
        <v>58</v>
      </c>
      <c r="S9583" t="s">
        <v>4158</v>
      </c>
      <c r="T9583" s="9">
        <v>70.98</v>
      </c>
      <c r="U9583">
        <v>1</v>
      </c>
      <c r="V9583" s="2">
        <v>0</v>
      </c>
      <c r="W9583" s="6">
        <v>3.55</v>
      </c>
      <c r="X9583" s="14">
        <f>AA9583-W9583</f>
        <v>67.430000000000007</v>
      </c>
      <c r="Y9583" s="6">
        <f>T9583*U9583</f>
        <v>70.98</v>
      </c>
      <c r="Z9583" s="6">
        <f>Y9583*V9583</f>
        <v>0</v>
      </c>
      <c r="AA9583" s="6">
        <f t="shared" si="788"/>
        <v>70.98</v>
      </c>
    </row>
    <row r="9584" spans="2:27" x14ac:dyDescent="0.3">
      <c r="B9584">
        <v>9581</v>
      </c>
      <c r="C9584" t="s">
        <v>10718</v>
      </c>
      <c r="D9584" s="1">
        <v>42992</v>
      </c>
      <c r="E9584" s="1">
        <v>42994</v>
      </c>
      <c r="F9584" s="9" t="str">
        <f t="shared" si="791"/>
        <v>2 days</v>
      </c>
      <c r="G9584" t="s">
        <v>187</v>
      </c>
      <c r="H9584" t="s">
        <v>416</v>
      </c>
      <c r="I9584" t="s">
        <v>417</v>
      </c>
      <c r="J9584" t="s">
        <v>101</v>
      </c>
      <c r="K9584" t="s">
        <v>26</v>
      </c>
      <c r="L9584" t="s">
        <v>265</v>
      </c>
      <c r="M9584" t="s">
        <v>266</v>
      </c>
      <c r="N9584">
        <v>10035</v>
      </c>
      <c r="O9584" t="s">
        <v>147</v>
      </c>
      <c r="P9584" t="s">
        <v>2972</v>
      </c>
      <c r="Q9584" t="s">
        <v>45</v>
      </c>
      <c r="R9584" t="s">
        <v>67</v>
      </c>
      <c r="S9584" t="s">
        <v>2973</v>
      </c>
      <c r="T9584" s="9">
        <v>29.95</v>
      </c>
      <c r="U9584">
        <v>5</v>
      </c>
      <c r="V9584" s="2">
        <v>0</v>
      </c>
      <c r="W9584" s="6">
        <v>8.69</v>
      </c>
      <c r="X9584" s="14">
        <f>AA9584-W9584</f>
        <v>141.06</v>
      </c>
      <c r="Y9584" s="6">
        <f>T9584*U9584</f>
        <v>149.75</v>
      </c>
      <c r="Z9584" s="6">
        <f>Y9584*V9584</f>
        <v>0</v>
      </c>
      <c r="AA9584" s="6">
        <f t="shared" si="788"/>
        <v>149.75</v>
      </c>
    </row>
    <row r="9585" spans="2:27" x14ac:dyDescent="0.3">
      <c r="B9585">
        <v>9582</v>
      </c>
      <c r="C9585" t="s">
        <v>10718</v>
      </c>
      <c r="D9585" s="1">
        <v>42992</v>
      </c>
      <c r="E9585" s="1">
        <v>42994</v>
      </c>
      <c r="F9585" s="9" t="str">
        <f t="shared" si="791"/>
        <v>2 days</v>
      </c>
      <c r="G9585" t="s">
        <v>187</v>
      </c>
      <c r="H9585" t="s">
        <v>416</v>
      </c>
      <c r="I9585" t="s">
        <v>417</v>
      </c>
      <c r="J9585" t="s">
        <v>101</v>
      </c>
      <c r="K9585" t="s">
        <v>26</v>
      </c>
      <c r="L9585" t="s">
        <v>265</v>
      </c>
      <c r="M9585" t="s">
        <v>266</v>
      </c>
      <c r="N9585">
        <v>10035</v>
      </c>
      <c r="O9585" t="s">
        <v>147</v>
      </c>
      <c r="P9585" t="s">
        <v>6963</v>
      </c>
      <c r="Q9585" t="s">
        <v>31</v>
      </c>
      <c r="R9585" t="s">
        <v>35</v>
      </c>
      <c r="S9585" t="s">
        <v>6964</v>
      </c>
      <c r="T9585" s="9">
        <v>589.41</v>
      </c>
      <c r="U9585">
        <v>5</v>
      </c>
      <c r="V9585" s="2">
        <v>0.1</v>
      </c>
      <c r="W9585" s="6">
        <v>-6.55</v>
      </c>
      <c r="X9585" s="14">
        <f>AA9585-W9585</f>
        <v>2658.895</v>
      </c>
      <c r="Y9585" s="6">
        <f>T9585*U9585</f>
        <v>2947.0499999999997</v>
      </c>
      <c r="Z9585" s="6">
        <f>Y9585*V9585</f>
        <v>294.70499999999998</v>
      </c>
      <c r="AA9585" s="6">
        <f t="shared" si="788"/>
        <v>2652.3449999999998</v>
      </c>
    </row>
    <row r="9586" spans="2:27" x14ac:dyDescent="0.3">
      <c r="B9586">
        <v>9583</v>
      </c>
      <c r="C9586" t="s">
        <v>10719</v>
      </c>
      <c r="D9586" s="1">
        <v>42557</v>
      </c>
      <c r="E9586" s="1">
        <v>42680</v>
      </c>
      <c r="F9586" s="9" t="str">
        <f t="shared" si="791"/>
        <v>123 days</v>
      </c>
      <c r="G9586" t="s">
        <v>49</v>
      </c>
      <c r="H9586" t="s">
        <v>10492</v>
      </c>
      <c r="I9586" t="s">
        <v>10493</v>
      </c>
      <c r="J9586" t="s">
        <v>101</v>
      </c>
      <c r="K9586" t="s">
        <v>26</v>
      </c>
      <c r="L9586" t="s">
        <v>145</v>
      </c>
      <c r="M9586" t="s">
        <v>146</v>
      </c>
      <c r="N9586">
        <v>19120</v>
      </c>
      <c r="O9586" t="s">
        <v>147</v>
      </c>
      <c r="P9586" t="s">
        <v>573</v>
      </c>
      <c r="Q9586" t="s">
        <v>45</v>
      </c>
      <c r="R9586" t="s">
        <v>268</v>
      </c>
      <c r="S9586" t="s">
        <v>574</v>
      </c>
      <c r="T9586" s="9">
        <v>9.65</v>
      </c>
      <c r="U9586">
        <v>6</v>
      </c>
      <c r="V9586" s="2">
        <v>0.2</v>
      </c>
      <c r="W9586" s="6">
        <v>3.5</v>
      </c>
      <c r="X9586" s="14">
        <f>AA9586-W9586</f>
        <v>42.820000000000007</v>
      </c>
      <c r="Y9586" s="6">
        <f>T9586*U9586</f>
        <v>57.900000000000006</v>
      </c>
      <c r="Z9586" s="6">
        <f>Y9586*V9586</f>
        <v>11.580000000000002</v>
      </c>
      <c r="AA9586" s="6">
        <f t="shared" si="788"/>
        <v>46.320000000000007</v>
      </c>
    </row>
    <row r="9587" spans="2:27" x14ac:dyDescent="0.3">
      <c r="B9587">
        <v>9584</v>
      </c>
      <c r="C9587" t="s">
        <v>10720</v>
      </c>
      <c r="D9587" s="1">
        <v>42911</v>
      </c>
      <c r="E9587" s="1">
        <v>42913</v>
      </c>
      <c r="F9587" s="9" t="str">
        <f t="shared" si="791"/>
        <v>2 days</v>
      </c>
      <c r="G9587" t="s">
        <v>22</v>
      </c>
      <c r="H9587" t="s">
        <v>8361</v>
      </c>
      <c r="I9587" t="s">
        <v>8362</v>
      </c>
      <c r="J9587" t="s">
        <v>25</v>
      </c>
      <c r="K9587" t="s">
        <v>26</v>
      </c>
      <c r="L9587" t="s">
        <v>265</v>
      </c>
      <c r="M9587" t="s">
        <v>266</v>
      </c>
      <c r="N9587">
        <v>10024</v>
      </c>
      <c r="O9587" t="s">
        <v>147</v>
      </c>
      <c r="P9587" t="s">
        <v>5027</v>
      </c>
      <c r="Q9587" t="s">
        <v>31</v>
      </c>
      <c r="R9587" t="s">
        <v>32</v>
      </c>
      <c r="S9587" t="s">
        <v>5028</v>
      </c>
      <c r="T9587" s="9">
        <v>400.78</v>
      </c>
      <c r="U9587">
        <v>1</v>
      </c>
      <c r="V9587" s="2">
        <v>0.2</v>
      </c>
      <c r="W9587" s="6">
        <v>-5.01</v>
      </c>
      <c r="X9587" s="14">
        <f>AA9587-W9587</f>
        <v>325.63399999999996</v>
      </c>
      <c r="Y9587" s="6">
        <f>T9587*U9587</f>
        <v>400.78</v>
      </c>
      <c r="Z9587" s="6">
        <f>Y9587*V9587</f>
        <v>80.156000000000006</v>
      </c>
      <c r="AA9587" s="6">
        <f t="shared" si="788"/>
        <v>320.62399999999997</v>
      </c>
    </row>
    <row r="9588" spans="2:27" x14ac:dyDescent="0.3">
      <c r="B9588">
        <v>9585</v>
      </c>
      <c r="C9588" t="s">
        <v>10721</v>
      </c>
      <c r="D9588" s="1">
        <v>42973</v>
      </c>
      <c r="E9588" s="1">
        <v>42974</v>
      </c>
      <c r="F9588" s="9" t="str">
        <f t="shared" si="791"/>
        <v>1 days</v>
      </c>
      <c r="G9588" t="s">
        <v>187</v>
      </c>
      <c r="H9588" t="s">
        <v>6664</v>
      </c>
      <c r="I9588" t="s">
        <v>6665</v>
      </c>
      <c r="J9588" t="s">
        <v>101</v>
      </c>
      <c r="K9588" t="s">
        <v>26</v>
      </c>
      <c r="L9588" t="s">
        <v>881</v>
      </c>
      <c r="M9588" t="s">
        <v>237</v>
      </c>
      <c r="N9588">
        <v>48234</v>
      </c>
      <c r="O9588" t="s">
        <v>104</v>
      </c>
      <c r="P9588" t="s">
        <v>4084</v>
      </c>
      <c r="Q9588" t="s">
        <v>45</v>
      </c>
      <c r="R9588" t="s">
        <v>58</v>
      </c>
      <c r="S9588" t="s">
        <v>4085</v>
      </c>
      <c r="T9588" s="9">
        <v>53.72</v>
      </c>
      <c r="U9588">
        <v>4</v>
      </c>
      <c r="V9588" s="2">
        <v>0</v>
      </c>
      <c r="W9588" s="6">
        <v>13.97</v>
      </c>
      <c r="X9588" s="14">
        <f>AA9588-W9588</f>
        <v>200.91</v>
      </c>
      <c r="Y9588" s="6">
        <f>T9588*U9588</f>
        <v>214.88</v>
      </c>
      <c r="Z9588" s="6">
        <f>Y9588*V9588</f>
        <v>0</v>
      </c>
      <c r="AA9588" s="6">
        <f t="shared" si="788"/>
        <v>214.88</v>
      </c>
    </row>
    <row r="9589" spans="2:27" x14ac:dyDescent="0.3">
      <c r="B9589">
        <v>9586</v>
      </c>
      <c r="C9589" t="s">
        <v>10722</v>
      </c>
      <c r="D9589" s="1">
        <v>42608</v>
      </c>
      <c r="E9589" s="1">
        <v>42610</v>
      </c>
      <c r="F9589" s="9" t="str">
        <f t="shared" si="791"/>
        <v>2 days</v>
      </c>
      <c r="G9589" t="s">
        <v>187</v>
      </c>
      <c r="H9589" t="s">
        <v>3850</v>
      </c>
      <c r="I9589" t="s">
        <v>3851</v>
      </c>
      <c r="J9589" t="s">
        <v>40</v>
      </c>
      <c r="K9589" t="s">
        <v>26</v>
      </c>
      <c r="L9589" t="s">
        <v>1422</v>
      </c>
      <c r="M9589" t="s">
        <v>53</v>
      </c>
      <c r="N9589">
        <v>33142</v>
      </c>
      <c r="O9589" t="s">
        <v>29</v>
      </c>
      <c r="P9589" t="s">
        <v>5855</v>
      </c>
      <c r="Q9589" t="s">
        <v>45</v>
      </c>
      <c r="R9589" t="s">
        <v>89</v>
      </c>
      <c r="S9589" t="s">
        <v>5856</v>
      </c>
      <c r="T9589" s="9">
        <v>31.01</v>
      </c>
      <c r="U9589">
        <v>1</v>
      </c>
      <c r="V9589" s="2">
        <v>0.2</v>
      </c>
      <c r="W9589" s="6">
        <v>11.24</v>
      </c>
      <c r="X9589" s="14">
        <f>AA9589-W9589</f>
        <v>13.568</v>
      </c>
      <c r="Y9589" s="6">
        <f>T9589*U9589</f>
        <v>31.01</v>
      </c>
      <c r="Z9589" s="6">
        <f>Y9589*V9589</f>
        <v>6.2020000000000008</v>
      </c>
      <c r="AA9589" s="6">
        <f t="shared" si="788"/>
        <v>24.808</v>
      </c>
    </row>
    <row r="9590" spans="2:27" x14ac:dyDescent="0.3">
      <c r="B9590">
        <v>9587</v>
      </c>
      <c r="C9590" t="s">
        <v>10723</v>
      </c>
      <c r="D9590" s="1">
        <v>42692</v>
      </c>
      <c r="E9590" s="1">
        <v>42692</v>
      </c>
      <c r="F9590" s="9" t="str">
        <f t="shared" si="791"/>
        <v>0 days</v>
      </c>
      <c r="G9590" t="s">
        <v>1292</v>
      </c>
      <c r="H9590" t="s">
        <v>5845</v>
      </c>
      <c r="I9590" t="s">
        <v>5846</v>
      </c>
      <c r="J9590" t="s">
        <v>25</v>
      </c>
      <c r="K9590" t="s">
        <v>26</v>
      </c>
      <c r="L9590" t="s">
        <v>86</v>
      </c>
      <c r="M9590" t="s">
        <v>42</v>
      </c>
      <c r="N9590">
        <v>94521</v>
      </c>
      <c r="O9590" t="s">
        <v>43</v>
      </c>
      <c r="P9590" t="s">
        <v>5437</v>
      </c>
      <c r="Q9590" t="s">
        <v>45</v>
      </c>
      <c r="R9590" t="s">
        <v>74</v>
      </c>
      <c r="S9590" t="s">
        <v>5438</v>
      </c>
      <c r="T9590" s="9">
        <v>61.12</v>
      </c>
      <c r="U9590">
        <v>5</v>
      </c>
      <c r="V9590" s="2">
        <v>0.2</v>
      </c>
      <c r="W9590" s="6">
        <v>22.16</v>
      </c>
      <c r="X9590" s="14">
        <f>AA9590-W9590</f>
        <v>222.31999999999996</v>
      </c>
      <c r="Y9590" s="6">
        <f>T9590*U9590</f>
        <v>305.59999999999997</v>
      </c>
      <c r="Z9590" s="6">
        <f>Y9590*V9590</f>
        <v>61.12</v>
      </c>
      <c r="AA9590" s="6">
        <f t="shared" si="788"/>
        <v>244.47999999999996</v>
      </c>
    </row>
    <row r="9591" spans="2:27" x14ac:dyDescent="0.3">
      <c r="B9591">
        <v>9588</v>
      </c>
      <c r="C9591" t="s">
        <v>10724</v>
      </c>
      <c r="D9591" s="1">
        <v>42842</v>
      </c>
      <c r="E9591" s="1">
        <v>42847</v>
      </c>
      <c r="F9591" s="9" t="str">
        <f t="shared" si="791"/>
        <v>5 days</v>
      </c>
      <c r="G9591" t="s">
        <v>49</v>
      </c>
      <c r="H9591" t="s">
        <v>5342</v>
      </c>
      <c r="I9591" t="s">
        <v>5343</v>
      </c>
      <c r="J9591" t="s">
        <v>40</v>
      </c>
      <c r="K9591" t="s">
        <v>26</v>
      </c>
      <c r="L9591" t="s">
        <v>302</v>
      </c>
      <c r="M9591" t="s">
        <v>210</v>
      </c>
      <c r="N9591">
        <v>60653</v>
      </c>
      <c r="O9591" t="s">
        <v>104</v>
      </c>
      <c r="P9591" t="s">
        <v>3450</v>
      </c>
      <c r="Q9591" t="s">
        <v>45</v>
      </c>
      <c r="R9591" t="s">
        <v>58</v>
      </c>
      <c r="S9591" t="s">
        <v>3451</v>
      </c>
      <c r="T9591" s="9">
        <v>195.14</v>
      </c>
      <c r="U9591">
        <v>4</v>
      </c>
      <c r="V9591" s="2">
        <v>0.2</v>
      </c>
      <c r="W9591" s="6">
        <v>-43.91</v>
      </c>
      <c r="X9591" s="14">
        <f>AA9591-W9591</f>
        <v>668.35799999999995</v>
      </c>
      <c r="Y9591" s="6">
        <f>T9591*U9591</f>
        <v>780.56</v>
      </c>
      <c r="Z9591" s="6">
        <f>Y9591*V9591</f>
        <v>156.11199999999999</v>
      </c>
      <c r="AA9591" s="6">
        <f t="shared" si="788"/>
        <v>624.44799999999998</v>
      </c>
    </row>
    <row r="9592" spans="2:27" x14ac:dyDescent="0.3">
      <c r="B9592">
        <v>9589</v>
      </c>
      <c r="C9592" t="s">
        <v>10725</v>
      </c>
      <c r="D9592" s="1">
        <v>42939</v>
      </c>
      <c r="E9592" s="1">
        <v>42944</v>
      </c>
      <c r="F9592" s="9" t="str">
        <f t="shared" si="791"/>
        <v>5 days</v>
      </c>
      <c r="G9592" t="s">
        <v>49</v>
      </c>
      <c r="H9592" t="s">
        <v>5499</v>
      </c>
      <c r="I9592" t="s">
        <v>5500</v>
      </c>
      <c r="J9592" t="s">
        <v>25</v>
      </c>
      <c r="K9592" t="s">
        <v>26</v>
      </c>
      <c r="L9592" t="s">
        <v>5704</v>
      </c>
      <c r="M9592" t="s">
        <v>210</v>
      </c>
      <c r="N9592">
        <v>60090</v>
      </c>
      <c r="O9592" t="s">
        <v>104</v>
      </c>
      <c r="P9592" t="s">
        <v>489</v>
      </c>
      <c r="Q9592" t="s">
        <v>45</v>
      </c>
      <c r="R9592" t="s">
        <v>67</v>
      </c>
      <c r="S9592" t="s">
        <v>490</v>
      </c>
      <c r="T9592" s="9">
        <v>121.54</v>
      </c>
      <c r="U9592">
        <v>4</v>
      </c>
      <c r="V9592" s="2">
        <v>0.2</v>
      </c>
      <c r="W9592" s="6">
        <v>15.19</v>
      </c>
      <c r="X9592" s="14">
        <f>AA9592-W9592</f>
        <v>373.738</v>
      </c>
      <c r="Y9592" s="6">
        <f>T9592*U9592</f>
        <v>486.16</v>
      </c>
      <c r="Z9592" s="6">
        <f>Y9592*V9592</f>
        <v>97.232000000000014</v>
      </c>
      <c r="AA9592" s="6">
        <f t="shared" si="788"/>
        <v>388.928</v>
      </c>
    </row>
    <row r="9593" spans="2:27" x14ac:dyDescent="0.3">
      <c r="B9593">
        <v>9590</v>
      </c>
      <c r="C9593" t="s">
        <v>10726</v>
      </c>
      <c r="D9593" s="1">
        <v>41948</v>
      </c>
      <c r="E9593" s="1">
        <v>41774</v>
      </c>
      <c r="F9593" s="23" t="s">
        <v>10956</v>
      </c>
      <c r="G9593" t="s">
        <v>49</v>
      </c>
      <c r="H9593" t="s">
        <v>10099</v>
      </c>
      <c r="I9593" t="s">
        <v>10100</v>
      </c>
      <c r="J9593" t="s">
        <v>101</v>
      </c>
      <c r="K9593" t="s">
        <v>26</v>
      </c>
      <c r="L9593" t="s">
        <v>302</v>
      </c>
      <c r="M9593" t="s">
        <v>210</v>
      </c>
      <c r="N9593">
        <v>60610</v>
      </c>
      <c r="O9593" t="s">
        <v>104</v>
      </c>
      <c r="P9593" t="s">
        <v>8340</v>
      </c>
      <c r="Q9593" t="s">
        <v>45</v>
      </c>
      <c r="R9593" t="s">
        <v>89</v>
      </c>
      <c r="S9593" t="s">
        <v>8341</v>
      </c>
      <c r="T9593" s="9">
        <v>17.47</v>
      </c>
      <c r="U9593">
        <v>3</v>
      </c>
      <c r="V9593" s="2">
        <v>0.2</v>
      </c>
      <c r="W9593" s="6">
        <v>5.68</v>
      </c>
      <c r="X9593" s="14">
        <f>AA9593-W9593</f>
        <v>36.247999999999998</v>
      </c>
      <c r="Y9593" s="6">
        <f>T9593*U9593</f>
        <v>52.41</v>
      </c>
      <c r="Z9593" s="6">
        <f>Y9593*V9593</f>
        <v>10.481999999999999</v>
      </c>
      <c r="AA9593" s="6">
        <f t="shared" si="788"/>
        <v>41.927999999999997</v>
      </c>
    </row>
    <row r="9594" spans="2:27" x14ac:dyDescent="0.3">
      <c r="B9594">
        <v>9591</v>
      </c>
      <c r="C9594" t="s">
        <v>10726</v>
      </c>
      <c r="D9594" s="1">
        <v>41948</v>
      </c>
      <c r="E9594" s="1">
        <v>41774</v>
      </c>
      <c r="F9594" s="23" t="s">
        <v>10956</v>
      </c>
      <c r="G9594" t="s">
        <v>49</v>
      </c>
      <c r="H9594" t="s">
        <v>10099</v>
      </c>
      <c r="I9594" t="s">
        <v>10100</v>
      </c>
      <c r="J9594" t="s">
        <v>101</v>
      </c>
      <c r="K9594" t="s">
        <v>26</v>
      </c>
      <c r="L9594" t="s">
        <v>302</v>
      </c>
      <c r="M9594" t="s">
        <v>210</v>
      </c>
      <c r="N9594">
        <v>60610</v>
      </c>
      <c r="O9594" t="s">
        <v>104</v>
      </c>
      <c r="P9594" t="s">
        <v>3575</v>
      </c>
      <c r="Q9594" t="s">
        <v>45</v>
      </c>
      <c r="R9594" t="s">
        <v>74</v>
      </c>
      <c r="S9594" t="s">
        <v>3576</v>
      </c>
      <c r="T9594" s="9">
        <v>104.58</v>
      </c>
      <c r="U9594">
        <v>9</v>
      </c>
      <c r="V9594" s="2">
        <v>0.8</v>
      </c>
      <c r="W9594" s="6">
        <v>-172.56</v>
      </c>
      <c r="X9594" s="14">
        <f>AA9594-W9594</f>
        <v>360.80399999999992</v>
      </c>
      <c r="Y9594" s="6">
        <f>T9594*U9594</f>
        <v>941.22</v>
      </c>
      <c r="Z9594" s="6">
        <f>Y9594*V9594</f>
        <v>752.97600000000011</v>
      </c>
      <c r="AA9594" s="6">
        <f t="shared" si="788"/>
        <v>188.24399999999991</v>
      </c>
    </row>
    <row r="9595" spans="2:27" x14ac:dyDescent="0.3">
      <c r="B9595">
        <v>9592</v>
      </c>
      <c r="C9595" t="s">
        <v>10727</v>
      </c>
      <c r="D9595" s="1">
        <v>42579</v>
      </c>
      <c r="E9595" s="1">
        <v>42377</v>
      </c>
      <c r="F9595" s="23" t="s">
        <v>10956</v>
      </c>
      <c r="G9595" t="s">
        <v>49</v>
      </c>
      <c r="H9595" t="s">
        <v>5228</v>
      </c>
      <c r="I9595" t="s">
        <v>5229</v>
      </c>
      <c r="J9595" t="s">
        <v>101</v>
      </c>
      <c r="K9595" t="s">
        <v>26</v>
      </c>
      <c r="L9595" t="s">
        <v>602</v>
      </c>
      <c r="M9595" t="s">
        <v>103</v>
      </c>
      <c r="N9595">
        <v>77506</v>
      </c>
      <c r="O9595" t="s">
        <v>104</v>
      </c>
      <c r="P9595" t="s">
        <v>3477</v>
      </c>
      <c r="Q9595" t="s">
        <v>31</v>
      </c>
      <c r="R9595" t="s">
        <v>64</v>
      </c>
      <c r="S9595" t="s">
        <v>3478</v>
      </c>
      <c r="T9595" s="9">
        <v>24.7</v>
      </c>
      <c r="U9595">
        <v>5</v>
      </c>
      <c r="V9595" s="2">
        <v>0.6</v>
      </c>
      <c r="W9595" s="6">
        <v>-9.8800000000000008</v>
      </c>
      <c r="X9595" s="14">
        <f>AA9595-W9595</f>
        <v>59.280000000000008</v>
      </c>
      <c r="Y9595" s="6">
        <f>T9595*U9595</f>
        <v>123.5</v>
      </c>
      <c r="Z9595" s="6">
        <f>Y9595*V9595</f>
        <v>74.099999999999994</v>
      </c>
      <c r="AA9595" s="6">
        <f t="shared" si="788"/>
        <v>49.400000000000006</v>
      </c>
    </row>
    <row r="9596" spans="2:27" x14ac:dyDescent="0.3">
      <c r="B9596">
        <v>9593</v>
      </c>
      <c r="C9596" t="s">
        <v>10727</v>
      </c>
      <c r="D9596" s="1">
        <v>42579</v>
      </c>
      <c r="E9596" s="1">
        <v>42377</v>
      </c>
      <c r="F9596" s="23" t="s">
        <v>10956</v>
      </c>
      <c r="G9596" t="s">
        <v>49</v>
      </c>
      <c r="H9596" t="s">
        <v>5228</v>
      </c>
      <c r="I9596" t="s">
        <v>5229</v>
      </c>
      <c r="J9596" t="s">
        <v>101</v>
      </c>
      <c r="K9596" t="s">
        <v>26</v>
      </c>
      <c r="L9596" t="s">
        <v>602</v>
      </c>
      <c r="M9596" t="s">
        <v>103</v>
      </c>
      <c r="N9596">
        <v>77506</v>
      </c>
      <c r="O9596" t="s">
        <v>104</v>
      </c>
      <c r="P9596" t="s">
        <v>9350</v>
      </c>
      <c r="Q9596" t="s">
        <v>31</v>
      </c>
      <c r="R9596" t="s">
        <v>64</v>
      </c>
      <c r="S9596" t="s">
        <v>9351</v>
      </c>
      <c r="T9596" s="9">
        <v>302.72000000000003</v>
      </c>
      <c r="U9596">
        <v>5</v>
      </c>
      <c r="V9596" s="2">
        <v>0.6</v>
      </c>
      <c r="W9596" s="6">
        <v>-378.4</v>
      </c>
      <c r="X9596" s="14">
        <f>AA9596-W9596</f>
        <v>983.84</v>
      </c>
      <c r="Y9596" s="6">
        <f>T9596*U9596</f>
        <v>1513.6000000000001</v>
      </c>
      <c r="Z9596" s="6">
        <f>Y9596*V9596</f>
        <v>908.16000000000008</v>
      </c>
      <c r="AA9596" s="6">
        <f t="shared" si="788"/>
        <v>605.44000000000005</v>
      </c>
    </row>
    <row r="9597" spans="2:27" x14ac:dyDescent="0.3">
      <c r="B9597">
        <v>9594</v>
      </c>
      <c r="C9597" t="s">
        <v>10728</v>
      </c>
      <c r="D9597" s="1">
        <v>42992</v>
      </c>
      <c r="E9597" s="1">
        <v>42997</v>
      </c>
      <c r="F9597" s="9" t="str">
        <f t="shared" ref="F9597:F9641" si="792">DATEDIF(D9597,E9597,"d")&amp;" days"</f>
        <v>5 days</v>
      </c>
      <c r="G9597" t="s">
        <v>49</v>
      </c>
      <c r="H9597" t="s">
        <v>4384</v>
      </c>
      <c r="I9597" t="s">
        <v>4385</v>
      </c>
      <c r="J9597" t="s">
        <v>25</v>
      </c>
      <c r="K9597" t="s">
        <v>26</v>
      </c>
      <c r="L9597" t="s">
        <v>265</v>
      </c>
      <c r="M9597" t="s">
        <v>266</v>
      </c>
      <c r="N9597">
        <v>10024</v>
      </c>
      <c r="O9597" t="s">
        <v>147</v>
      </c>
      <c r="P9597" t="s">
        <v>6328</v>
      </c>
      <c r="Q9597" t="s">
        <v>45</v>
      </c>
      <c r="R9597" t="s">
        <v>89</v>
      </c>
      <c r="S9597" t="s">
        <v>6329</v>
      </c>
      <c r="T9597" s="9">
        <v>8.56</v>
      </c>
      <c r="U9597">
        <v>2</v>
      </c>
      <c r="V9597" s="2">
        <v>0</v>
      </c>
      <c r="W9597" s="6">
        <v>3.85</v>
      </c>
      <c r="X9597" s="14">
        <f>AA9597-W9597</f>
        <v>13.270000000000001</v>
      </c>
      <c r="Y9597" s="6">
        <f>T9597*U9597</f>
        <v>17.12</v>
      </c>
      <c r="Z9597" s="6">
        <f>Y9597*V9597</f>
        <v>0</v>
      </c>
      <c r="AA9597" s="6">
        <f t="shared" si="788"/>
        <v>17.12</v>
      </c>
    </row>
    <row r="9598" spans="2:27" x14ac:dyDescent="0.3">
      <c r="B9598">
        <v>9595</v>
      </c>
      <c r="C9598" t="s">
        <v>10728</v>
      </c>
      <c r="D9598" s="1">
        <v>42992</v>
      </c>
      <c r="E9598" s="1">
        <v>42997</v>
      </c>
      <c r="F9598" s="9" t="str">
        <f t="shared" si="792"/>
        <v>5 days</v>
      </c>
      <c r="G9598" t="s">
        <v>49</v>
      </c>
      <c r="H9598" t="s">
        <v>4384</v>
      </c>
      <c r="I9598" t="s">
        <v>4385</v>
      </c>
      <c r="J9598" t="s">
        <v>25</v>
      </c>
      <c r="K9598" t="s">
        <v>26</v>
      </c>
      <c r="L9598" t="s">
        <v>265</v>
      </c>
      <c r="M9598" t="s">
        <v>266</v>
      </c>
      <c r="N9598">
        <v>10024</v>
      </c>
      <c r="O9598" t="s">
        <v>147</v>
      </c>
      <c r="P9598" t="s">
        <v>1469</v>
      </c>
      <c r="Q9598" t="s">
        <v>45</v>
      </c>
      <c r="R9598" t="s">
        <v>89</v>
      </c>
      <c r="S9598" t="s">
        <v>1470</v>
      </c>
      <c r="T9598" s="9">
        <v>11.56</v>
      </c>
      <c r="U9598">
        <v>2</v>
      </c>
      <c r="V9598" s="2">
        <v>0</v>
      </c>
      <c r="W9598" s="6">
        <v>5.66</v>
      </c>
      <c r="X9598" s="14">
        <f>AA9598-W9598</f>
        <v>17.46</v>
      </c>
      <c r="Y9598" s="6">
        <f>T9598*U9598</f>
        <v>23.12</v>
      </c>
      <c r="Z9598" s="6">
        <f>Y9598*V9598</f>
        <v>0</v>
      </c>
      <c r="AA9598" s="6">
        <f t="shared" si="788"/>
        <v>23.12</v>
      </c>
    </row>
    <row r="9599" spans="2:27" x14ac:dyDescent="0.3">
      <c r="B9599">
        <v>9596</v>
      </c>
      <c r="C9599" t="s">
        <v>10729</v>
      </c>
      <c r="D9599" s="1">
        <v>42759</v>
      </c>
      <c r="E9599" s="1">
        <v>42764</v>
      </c>
      <c r="F9599" s="9" t="str">
        <f t="shared" si="792"/>
        <v>5 days</v>
      </c>
      <c r="G9599" t="s">
        <v>49</v>
      </c>
      <c r="H9599" t="s">
        <v>3947</v>
      </c>
      <c r="I9599" t="s">
        <v>3948</v>
      </c>
      <c r="J9599" t="s">
        <v>40</v>
      </c>
      <c r="K9599" t="s">
        <v>26</v>
      </c>
      <c r="L9599" t="s">
        <v>630</v>
      </c>
      <c r="M9599" t="s">
        <v>42</v>
      </c>
      <c r="N9599">
        <v>95123</v>
      </c>
      <c r="O9599" t="s">
        <v>43</v>
      </c>
      <c r="P9599" t="s">
        <v>140</v>
      </c>
      <c r="Q9599" t="s">
        <v>45</v>
      </c>
      <c r="R9599" t="s">
        <v>77</v>
      </c>
      <c r="S9599" t="s">
        <v>141</v>
      </c>
      <c r="T9599" s="9">
        <v>25.86</v>
      </c>
      <c r="U9599">
        <v>3</v>
      </c>
      <c r="V9599" s="2">
        <v>0</v>
      </c>
      <c r="W9599" s="6">
        <v>6.72</v>
      </c>
      <c r="X9599" s="14">
        <f>AA9599-W9599</f>
        <v>70.86</v>
      </c>
      <c r="Y9599" s="6">
        <f>T9599*U9599</f>
        <v>77.58</v>
      </c>
      <c r="Z9599" s="6">
        <f>Y9599*V9599</f>
        <v>0</v>
      </c>
      <c r="AA9599" s="6">
        <f t="shared" si="788"/>
        <v>77.58</v>
      </c>
    </row>
    <row r="9600" spans="2:27" x14ac:dyDescent="0.3">
      <c r="B9600">
        <v>9597</v>
      </c>
      <c r="C9600" t="s">
        <v>10729</v>
      </c>
      <c r="D9600" s="1">
        <v>42759</v>
      </c>
      <c r="E9600" s="1">
        <v>42764</v>
      </c>
      <c r="F9600" s="9" t="str">
        <f t="shared" si="792"/>
        <v>5 days</v>
      </c>
      <c r="G9600" t="s">
        <v>49</v>
      </c>
      <c r="H9600" t="s">
        <v>3947</v>
      </c>
      <c r="I9600" t="s">
        <v>3948</v>
      </c>
      <c r="J9600" t="s">
        <v>40</v>
      </c>
      <c r="K9600" t="s">
        <v>26</v>
      </c>
      <c r="L9600" t="s">
        <v>630</v>
      </c>
      <c r="M9600" t="s">
        <v>42</v>
      </c>
      <c r="N9600">
        <v>95123</v>
      </c>
      <c r="O9600" t="s">
        <v>43</v>
      </c>
      <c r="P9600" t="s">
        <v>6996</v>
      </c>
      <c r="Q9600" t="s">
        <v>45</v>
      </c>
      <c r="R9600" t="s">
        <v>74</v>
      </c>
      <c r="S9600" t="s">
        <v>6997</v>
      </c>
      <c r="T9600" s="9">
        <v>276.77999999999997</v>
      </c>
      <c r="U9600">
        <v>2</v>
      </c>
      <c r="V9600" s="2">
        <v>0.2</v>
      </c>
      <c r="W9600" s="6">
        <v>89.95</v>
      </c>
      <c r="X9600" s="14">
        <f>AA9600-W9600</f>
        <v>352.89799999999997</v>
      </c>
      <c r="Y9600" s="6">
        <f>T9600*U9600</f>
        <v>553.55999999999995</v>
      </c>
      <c r="Z9600" s="6">
        <f>Y9600*V9600</f>
        <v>110.71199999999999</v>
      </c>
      <c r="AA9600" s="6">
        <f t="shared" si="788"/>
        <v>442.84799999999996</v>
      </c>
    </row>
    <row r="9601" spans="2:27" x14ac:dyDescent="0.3">
      <c r="B9601">
        <v>9598</v>
      </c>
      <c r="C9601" t="s">
        <v>10729</v>
      </c>
      <c r="D9601" s="1">
        <v>42759</v>
      </c>
      <c r="E9601" s="1">
        <v>42764</v>
      </c>
      <c r="F9601" s="9" t="str">
        <f t="shared" si="792"/>
        <v>5 days</v>
      </c>
      <c r="G9601" t="s">
        <v>49</v>
      </c>
      <c r="H9601" t="s">
        <v>3947</v>
      </c>
      <c r="I9601" t="s">
        <v>3948</v>
      </c>
      <c r="J9601" t="s">
        <v>40</v>
      </c>
      <c r="K9601" t="s">
        <v>26</v>
      </c>
      <c r="L9601" t="s">
        <v>630</v>
      </c>
      <c r="M9601" t="s">
        <v>42</v>
      </c>
      <c r="N9601">
        <v>95123</v>
      </c>
      <c r="O9601" t="s">
        <v>43</v>
      </c>
      <c r="P9601" t="s">
        <v>7605</v>
      </c>
      <c r="Q9601" t="s">
        <v>70</v>
      </c>
      <c r="R9601" t="s">
        <v>71</v>
      </c>
      <c r="S9601" t="s">
        <v>7606</v>
      </c>
      <c r="T9601" s="9">
        <v>110.35</v>
      </c>
      <c r="U9601">
        <v>3</v>
      </c>
      <c r="V9601" s="2">
        <v>0.2</v>
      </c>
      <c r="W9601" s="6">
        <v>8.2799999999999994</v>
      </c>
      <c r="X9601" s="14">
        <f>AA9601-W9601</f>
        <v>256.56</v>
      </c>
      <c r="Y9601" s="6">
        <f>T9601*U9601</f>
        <v>331.04999999999995</v>
      </c>
      <c r="Z9601" s="6">
        <f>Y9601*V9601</f>
        <v>66.209999999999994</v>
      </c>
      <c r="AA9601" s="6">
        <f t="shared" si="788"/>
        <v>264.83999999999997</v>
      </c>
    </row>
    <row r="9602" spans="2:27" x14ac:dyDescent="0.3">
      <c r="B9602">
        <v>9599</v>
      </c>
      <c r="C9602" t="s">
        <v>10730</v>
      </c>
      <c r="D9602" s="1">
        <v>42266</v>
      </c>
      <c r="E9602" s="1">
        <v>42270</v>
      </c>
      <c r="F9602" s="9" t="str">
        <f t="shared" si="792"/>
        <v>4 days</v>
      </c>
      <c r="G9602" t="s">
        <v>49</v>
      </c>
      <c r="H9602" t="s">
        <v>8240</v>
      </c>
      <c r="I9602" t="s">
        <v>8241</v>
      </c>
      <c r="J9602" t="s">
        <v>101</v>
      </c>
      <c r="K9602" t="s">
        <v>26</v>
      </c>
      <c r="L9602" t="s">
        <v>5402</v>
      </c>
      <c r="M9602" t="s">
        <v>42</v>
      </c>
      <c r="N9602">
        <v>95823</v>
      </c>
      <c r="O9602" t="s">
        <v>43</v>
      </c>
      <c r="P9602" t="s">
        <v>6339</v>
      </c>
      <c r="Q9602" t="s">
        <v>31</v>
      </c>
      <c r="R9602" t="s">
        <v>64</v>
      </c>
      <c r="S9602" t="s">
        <v>6340</v>
      </c>
      <c r="T9602" s="9">
        <v>60.84</v>
      </c>
      <c r="U9602">
        <v>3</v>
      </c>
      <c r="V9602" s="2">
        <v>0</v>
      </c>
      <c r="W9602" s="6">
        <v>19.47</v>
      </c>
      <c r="X9602" s="14">
        <f>AA9602-W9602</f>
        <v>163.05000000000001</v>
      </c>
      <c r="Y9602" s="6">
        <f>T9602*U9602</f>
        <v>182.52</v>
      </c>
      <c r="Z9602" s="6">
        <f>Y9602*V9602</f>
        <v>0</v>
      </c>
      <c r="AA9602" s="6">
        <f t="shared" si="788"/>
        <v>182.52</v>
      </c>
    </row>
    <row r="9603" spans="2:27" x14ac:dyDescent="0.3">
      <c r="B9603">
        <v>9600</v>
      </c>
      <c r="C9603" t="s">
        <v>10731</v>
      </c>
      <c r="D9603" s="1">
        <v>42108</v>
      </c>
      <c r="E9603" s="1">
        <v>42112</v>
      </c>
      <c r="F9603" s="9" t="str">
        <f t="shared" si="792"/>
        <v>4 days</v>
      </c>
      <c r="G9603" t="s">
        <v>49</v>
      </c>
      <c r="H9603" t="s">
        <v>2001</v>
      </c>
      <c r="I9603" t="s">
        <v>2002</v>
      </c>
      <c r="J9603" t="s">
        <v>25</v>
      </c>
      <c r="K9603" t="s">
        <v>26</v>
      </c>
      <c r="L9603" t="s">
        <v>317</v>
      </c>
      <c r="M9603" t="s">
        <v>419</v>
      </c>
      <c r="N9603">
        <v>97477</v>
      </c>
      <c r="O9603" t="s">
        <v>43</v>
      </c>
      <c r="P9603" t="s">
        <v>5428</v>
      </c>
      <c r="Q9603" t="s">
        <v>45</v>
      </c>
      <c r="R9603" t="s">
        <v>77</v>
      </c>
      <c r="S9603" t="s">
        <v>5429</v>
      </c>
      <c r="T9603" s="9">
        <v>35.21</v>
      </c>
      <c r="U9603">
        <v>1</v>
      </c>
      <c r="V9603" s="2">
        <v>0.2</v>
      </c>
      <c r="W9603" s="6">
        <v>2.64</v>
      </c>
      <c r="X9603" s="14">
        <f>AA9603-W9603</f>
        <v>25.527999999999999</v>
      </c>
      <c r="Y9603" s="6">
        <f>T9603*U9603</f>
        <v>35.21</v>
      </c>
      <c r="Z9603" s="6">
        <f>Y9603*V9603</f>
        <v>7.0420000000000007</v>
      </c>
      <c r="AA9603" s="6">
        <f t="shared" si="788"/>
        <v>28.167999999999999</v>
      </c>
    </row>
    <row r="9604" spans="2:27" x14ac:dyDescent="0.3">
      <c r="B9604">
        <v>9601</v>
      </c>
      <c r="C9604" t="s">
        <v>10732</v>
      </c>
      <c r="D9604" s="1">
        <v>42952</v>
      </c>
      <c r="E9604" s="1">
        <v>43044</v>
      </c>
      <c r="F9604" s="9" t="str">
        <f t="shared" si="792"/>
        <v>92 days</v>
      </c>
      <c r="G9604" t="s">
        <v>22</v>
      </c>
      <c r="H9604" t="s">
        <v>1578</v>
      </c>
      <c r="I9604" t="s">
        <v>1579</v>
      </c>
      <c r="J9604" t="s">
        <v>40</v>
      </c>
      <c r="K9604" t="s">
        <v>26</v>
      </c>
      <c r="L9604" t="s">
        <v>10184</v>
      </c>
      <c r="M9604" t="s">
        <v>103</v>
      </c>
      <c r="N9604">
        <v>76063</v>
      </c>
      <c r="O9604" t="s">
        <v>104</v>
      </c>
      <c r="P9604" t="s">
        <v>6182</v>
      </c>
      <c r="Q9604" t="s">
        <v>45</v>
      </c>
      <c r="R9604" t="s">
        <v>89</v>
      </c>
      <c r="S9604" t="s">
        <v>6183</v>
      </c>
      <c r="T9604" s="9">
        <v>41.47</v>
      </c>
      <c r="U9604">
        <v>8</v>
      </c>
      <c r="V9604" s="2">
        <v>0.2</v>
      </c>
      <c r="W9604" s="6">
        <v>14.52</v>
      </c>
      <c r="X9604" s="14">
        <f>AA9604-W9604</f>
        <v>250.88800000000001</v>
      </c>
      <c r="Y9604" s="6">
        <f>T9604*U9604</f>
        <v>331.76</v>
      </c>
      <c r="Z9604" s="6">
        <f>Y9604*V9604</f>
        <v>66.352000000000004</v>
      </c>
      <c r="AA9604" s="6">
        <f t="shared" si="788"/>
        <v>265.40800000000002</v>
      </c>
    </row>
    <row r="9605" spans="2:27" x14ac:dyDescent="0.3">
      <c r="B9605">
        <v>9602</v>
      </c>
      <c r="C9605" t="s">
        <v>10733</v>
      </c>
      <c r="D9605" s="1">
        <v>42469</v>
      </c>
      <c r="E9605" s="1">
        <v>42622</v>
      </c>
      <c r="F9605" s="9" t="str">
        <f t="shared" si="792"/>
        <v>153 days</v>
      </c>
      <c r="G9605" t="s">
        <v>49</v>
      </c>
      <c r="H9605" t="s">
        <v>1631</v>
      </c>
      <c r="I9605" t="s">
        <v>1632</v>
      </c>
      <c r="J9605" t="s">
        <v>25</v>
      </c>
      <c r="K9605" t="s">
        <v>26</v>
      </c>
      <c r="L9605" t="s">
        <v>3272</v>
      </c>
      <c r="M9605" t="s">
        <v>1711</v>
      </c>
      <c r="N9605">
        <v>72401</v>
      </c>
      <c r="O9605" t="s">
        <v>29</v>
      </c>
      <c r="P9605" t="s">
        <v>4193</v>
      </c>
      <c r="Q9605" t="s">
        <v>45</v>
      </c>
      <c r="R9605" t="s">
        <v>89</v>
      </c>
      <c r="S9605" t="s">
        <v>4194</v>
      </c>
      <c r="T9605" s="9">
        <v>239.5</v>
      </c>
      <c r="U9605">
        <v>5</v>
      </c>
      <c r="V9605" s="2">
        <v>0</v>
      </c>
      <c r="W9605" s="6">
        <v>114.96</v>
      </c>
      <c r="X9605" s="14">
        <f>AA9605-W9605</f>
        <v>1082.54</v>
      </c>
      <c r="Y9605" s="6">
        <f>T9605*U9605</f>
        <v>1197.5</v>
      </c>
      <c r="Z9605" s="6">
        <f>Y9605*V9605</f>
        <v>0</v>
      </c>
      <c r="AA9605" s="6">
        <f t="shared" ref="AA9605:AA9668" si="793">Y9605-Z9605</f>
        <v>1197.5</v>
      </c>
    </row>
    <row r="9606" spans="2:27" x14ac:dyDescent="0.3">
      <c r="B9606">
        <v>9603</v>
      </c>
      <c r="C9606" t="s">
        <v>10734</v>
      </c>
      <c r="D9606" s="1">
        <v>41778</v>
      </c>
      <c r="E9606" s="1">
        <v>41781</v>
      </c>
      <c r="F9606" s="9" t="str">
        <f t="shared" si="792"/>
        <v>3 days</v>
      </c>
      <c r="G9606" t="s">
        <v>187</v>
      </c>
      <c r="H9606" t="s">
        <v>1244</v>
      </c>
      <c r="I9606" t="s">
        <v>1245</v>
      </c>
      <c r="J9606" t="s">
        <v>25</v>
      </c>
      <c r="K9606" t="s">
        <v>26</v>
      </c>
      <c r="L9606" t="s">
        <v>2984</v>
      </c>
      <c r="M9606" t="s">
        <v>318</v>
      </c>
      <c r="N9606">
        <v>23464</v>
      </c>
      <c r="O9606" t="s">
        <v>29</v>
      </c>
      <c r="P9606" t="s">
        <v>8090</v>
      </c>
      <c r="Q9606" t="s">
        <v>45</v>
      </c>
      <c r="R9606" t="s">
        <v>578</v>
      </c>
      <c r="S9606" t="s">
        <v>8091</v>
      </c>
      <c r="T9606" s="9">
        <v>34.200000000000003</v>
      </c>
      <c r="U9606">
        <v>5</v>
      </c>
      <c r="V9606" s="2">
        <v>0</v>
      </c>
      <c r="W9606" s="6">
        <v>9.23</v>
      </c>
      <c r="X9606" s="14">
        <f>AA9606-W9606</f>
        <v>161.77000000000001</v>
      </c>
      <c r="Y9606" s="6">
        <f>T9606*U9606</f>
        <v>171</v>
      </c>
      <c r="Z9606" s="6">
        <f>Y9606*V9606</f>
        <v>0</v>
      </c>
      <c r="AA9606" s="6">
        <f t="shared" si="793"/>
        <v>171</v>
      </c>
    </row>
    <row r="9607" spans="2:27" x14ac:dyDescent="0.3">
      <c r="B9607">
        <v>9604</v>
      </c>
      <c r="C9607" t="s">
        <v>10735</v>
      </c>
      <c r="D9607" s="1">
        <v>42538</v>
      </c>
      <c r="E9607" s="1">
        <v>42544</v>
      </c>
      <c r="F9607" s="9" t="str">
        <f t="shared" si="792"/>
        <v>6 days</v>
      </c>
      <c r="G9607" t="s">
        <v>49</v>
      </c>
      <c r="H9607" t="s">
        <v>6036</v>
      </c>
      <c r="I9607" t="s">
        <v>6037</v>
      </c>
      <c r="J9607" t="s">
        <v>40</v>
      </c>
      <c r="K9607" t="s">
        <v>26</v>
      </c>
      <c r="L9607" t="s">
        <v>388</v>
      </c>
      <c r="M9607" t="s">
        <v>266</v>
      </c>
      <c r="N9607">
        <v>14609</v>
      </c>
      <c r="O9607" t="s">
        <v>147</v>
      </c>
      <c r="P9607" t="s">
        <v>4034</v>
      </c>
      <c r="Q9607" t="s">
        <v>31</v>
      </c>
      <c r="R9607" t="s">
        <v>55</v>
      </c>
      <c r="S9607" t="s">
        <v>4035</v>
      </c>
      <c r="T9607" s="9">
        <v>376.87</v>
      </c>
      <c r="U9607">
        <v>3</v>
      </c>
      <c r="V9607" s="2">
        <v>0.4</v>
      </c>
      <c r="W9607" s="6">
        <v>-213.56</v>
      </c>
      <c r="X9607" s="14">
        <f>AA9607-W9607</f>
        <v>891.92599999999993</v>
      </c>
      <c r="Y9607" s="6">
        <f>T9607*U9607</f>
        <v>1130.6100000000001</v>
      </c>
      <c r="Z9607" s="6">
        <f>Y9607*V9607</f>
        <v>452.24400000000009</v>
      </c>
      <c r="AA9607" s="6">
        <f t="shared" si="793"/>
        <v>678.36599999999999</v>
      </c>
    </row>
    <row r="9608" spans="2:27" x14ac:dyDescent="0.3">
      <c r="B9608">
        <v>9605</v>
      </c>
      <c r="C9608" t="s">
        <v>10736</v>
      </c>
      <c r="D9608" s="1">
        <v>42046</v>
      </c>
      <c r="E9608" s="1">
        <v>42135</v>
      </c>
      <c r="F9608" s="9" t="str">
        <f t="shared" si="792"/>
        <v>89 days</v>
      </c>
      <c r="G9608" t="s">
        <v>187</v>
      </c>
      <c r="H9608" t="s">
        <v>2345</v>
      </c>
      <c r="I9608" t="s">
        <v>2346</v>
      </c>
      <c r="J9608" t="s">
        <v>25</v>
      </c>
      <c r="K9608" t="s">
        <v>26</v>
      </c>
      <c r="L9608" t="s">
        <v>4882</v>
      </c>
      <c r="M9608" t="s">
        <v>318</v>
      </c>
      <c r="N9608">
        <v>23320</v>
      </c>
      <c r="O9608" t="s">
        <v>29</v>
      </c>
      <c r="P9608" t="s">
        <v>10737</v>
      </c>
      <c r="Q9608" t="s">
        <v>45</v>
      </c>
      <c r="R9608" t="s">
        <v>77</v>
      </c>
      <c r="S9608" t="s">
        <v>10738</v>
      </c>
      <c r="T9608" s="9">
        <v>197.72</v>
      </c>
      <c r="U9608">
        <v>4</v>
      </c>
      <c r="V9608" s="2">
        <v>0</v>
      </c>
      <c r="W9608" s="6">
        <v>55.36</v>
      </c>
      <c r="X9608" s="14">
        <f>AA9608-W9608</f>
        <v>735.52</v>
      </c>
      <c r="Y9608" s="6">
        <f>T9608*U9608</f>
        <v>790.88</v>
      </c>
      <c r="Z9608" s="6">
        <f>Y9608*V9608</f>
        <v>0</v>
      </c>
      <c r="AA9608" s="6">
        <f t="shared" si="793"/>
        <v>790.88</v>
      </c>
    </row>
    <row r="9609" spans="2:27" x14ac:dyDescent="0.3">
      <c r="B9609">
        <v>9606</v>
      </c>
      <c r="C9609" t="s">
        <v>10739</v>
      </c>
      <c r="D9609" s="1">
        <v>42836</v>
      </c>
      <c r="E9609" s="1">
        <v>42989</v>
      </c>
      <c r="F9609" s="9" t="str">
        <f t="shared" si="792"/>
        <v>153 days</v>
      </c>
      <c r="G9609" t="s">
        <v>49</v>
      </c>
      <c r="H9609" t="s">
        <v>3638</v>
      </c>
      <c r="I9609" t="s">
        <v>3639</v>
      </c>
      <c r="J9609" t="s">
        <v>40</v>
      </c>
      <c r="K9609" t="s">
        <v>26</v>
      </c>
      <c r="L9609" t="s">
        <v>2475</v>
      </c>
      <c r="M9609" t="s">
        <v>497</v>
      </c>
      <c r="N9609">
        <v>43130</v>
      </c>
      <c r="O9609" t="s">
        <v>147</v>
      </c>
      <c r="P9609" t="s">
        <v>754</v>
      </c>
      <c r="Q9609" t="s">
        <v>70</v>
      </c>
      <c r="R9609" t="s">
        <v>160</v>
      </c>
      <c r="S9609" t="s">
        <v>755</v>
      </c>
      <c r="T9609" s="9">
        <v>70.72</v>
      </c>
      <c r="U9609">
        <v>4</v>
      </c>
      <c r="V9609" s="2">
        <v>0.2</v>
      </c>
      <c r="W9609" s="6">
        <v>-6.19</v>
      </c>
      <c r="X9609" s="14">
        <f>AA9609-W9609</f>
        <v>232.494</v>
      </c>
      <c r="Y9609" s="6">
        <f>T9609*U9609</f>
        <v>282.88</v>
      </c>
      <c r="Z9609" s="6">
        <f>Y9609*V9609</f>
        <v>56.576000000000001</v>
      </c>
      <c r="AA9609" s="6">
        <f t="shared" si="793"/>
        <v>226.304</v>
      </c>
    </row>
    <row r="9610" spans="2:27" x14ac:dyDescent="0.3">
      <c r="B9610">
        <v>9607</v>
      </c>
      <c r="C9610" t="s">
        <v>10739</v>
      </c>
      <c r="D9610" s="1">
        <v>42836</v>
      </c>
      <c r="E9610" s="1">
        <v>42989</v>
      </c>
      <c r="F9610" s="9" t="str">
        <f t="shared" si="792"/>
        <v>153 days</v>
      </c>
      <c r="G9610" t="s">
        <v>49</v>
      </c>
      <c r="H9610" t="s">
        <v>3638</v>
      </c>
      <c r="I9610" t="s">
        <v>3639</v>
      </c>
      <c r="J9610" t="s">
        <v>40</v>
      </c>
      <c r="K9610" t="s">
        <v>26</v>
      </c>
      <c r="L9610" t="s">
        <v>2475</v>
      </c>
      <c r="M9610" t="s">
        <v>497</v>
      </c>
      <c r="N9610">
        <v>43130</v>
      </c>
      <c r="O9610" t="s">
        <v>147</v>
      </c>
      <c r="P9610" t="s">
        <v>3401</v>
      </c>
      <c r="Q9610" t="s">
        <v>45</v>
      </c>
      <c r="R9610" t="s">
        <v>58</v>
      </c>
      <c r="S9610" t="s">
        <v>3402</v>
      </c>
      <c r="T9610" s="9">
        <v>194.35</v>
      </c>
      <c r="U9610">
        <v>3</v>
      </c>
      <c r="V9610" s="2">
        <v>0.2</v>
      </c>
      <c r="W9610" s="6">
        <v>-43.73</v>
      </c>
      <c r="X9610" s="14">
        <f>AA9610-W9610</f>
        <v>510.16999999999996</v>
      </c>
      <c r="Y9610" s="6">
        <f>T9610*U9610</f>
        <v>583.04999999999995</v>
      </c>
      <c r="Z9610" s="6">
        <f>Y9610*V9610</f>
        <v>116.61</v>
      </c>
      <c r="AA9610" s="6">
        <f t="shared" si="793"/>
        <v>466.43999999999994</v>
      </c>
    </row>
    <row r="9611" spans="2:27" x14ac:dyDescent="0.3">
      <c r="B9611">
        <v>9608</v>
      </c>
      <c r="C9611" t="s">
        <v>10740</v>
      </c>
      <c r="D9611" s="1">
        <v>42867</v>
      </c>
      <c r="E9611" s="1">
        <v>42959</v>
      </c>
      <c r="F9611" s="9" t="str">
        <f t="shared" si="792"/>
        <v>92 days</v>
      </c>
      <c r="G9611" t="s">
        <v>22</v>
      </c>
      <c r="H9611" t="s">
        <v>4976</v>
      </c>
      <c r="I9611" t="s">
        <v>4977</v>
      </c>
      <c r="J9611" t="s">
        <v>25</v>
      </c>
      <c r="K9611" t="s">
        <v>26</v>
      </c>
      <c r="L9611" t="s">
        <v>265</v>
      </c>
      <c r="M9611" t="s">
        <v>266</v>
      </c>
      <c r="N9611">
        <v>10024</v>
      </c>
      <c r="O9611" t="s">
        <v>147</v>
      </c>
      <c r="P9611" t="s">
        <v>6748</v>
      </c>
      <c r="Q9611" t="s">
        <v>45</v>
      </c>
      <c r="R9611" t="s">
        <v>89</v>
      </c>
      <c r="S9611" t="s">
        <v>6749</v>
      </c>
      <c r="T9611" s="9">
        <v>21.6</v>
      </c>
      <c r="U9611">
        <v>6</v>
      </c>
      <c r="V9611" s="2">
        <v>0</v>
      </c>
      <c r="W9611" s="6">
        <v>9.94</v>
      </c>
      <c r="X9611" s="14">
        <f>AA9611-W9611</f>
        <v>119.66000000000003</v>
      </c>
      <c r="Y9611" s="6">
        <f>T9611*U9611</f>
        <v>129.60000000000002</v>
      </c>
      <c r="Z9611" s="6">
        <f>Y9611*V9611</f>
        <v>0</v>
      </c>
      <c r="AA9611" s="6">
        <f t="shared" si="793"/>
        <v>129.60000000000002</v>
      </c>
    </row>
    <row r="9612" spans="2:27" x14ac:dyDescent="0.3">
      <c r="B9612">
        <v>9609</v>
      </c>
      <c r="C9612" t="s">
        <v>10740</v>
      </c>
      <c r="D9612" s="1">
        <v>42867</v>
      </c>
      <c r="E9612" s="1">
        <v>42959</v>
      </c>
      <c r="F9612" s="9" t="str">
        <f t="shared" si="792"/>
        <v>92 days</v>
      </c>
      <c r="G9612" t="s">
        <v>22</v>
      </c>
      <c r="H9612" t="s">
        <v>4976</v>
      </c>
      <c r="I9612" t="s">
        <v>4977</v>
      </c>
      <c r="J9612" t="s">
        <v>25</v>
      </c>
      <c r="K9612" t="s">
        <v>26</v>
      </c>
      <c r="L9612" t="s">
        <v>265</v>
      </c>
      <c r="M9612" t="s">
        <v>266</v>
      </c>
      <c r="N9612">
        <v>10024</v>
      </c>
      <c r="O9612" t="s">
        <v>147</v>
      </c>
      <c r="P9612" t="s">
        <v>4984</v>
      </c>
      <c r="Q9612" t="s">
        <v>45</v>
      </c>
      <c r="R9612" t="s">
        <v>46</v>
      </c>
      <c r="S9612" t="s">
        <v>4985</v>
      </c>
      <c r="T9612" s="9">
        <v>11.07</v>
      </c>
      <c r="U9612">
        <v>3</v>
      </c>
      <c r="V9612" s="2">
        <v>0</v>
      </c>
      <c r="W9612" s="6">
        <v>5.2</v>
      </c>
      <c r="X9612" s="14">
        <f>AA9612-W9612</f>
        <v>28.01</v>
      </c>
      <c r="Y9612" s="6">
        <f>T9612*U9612</f>
        <v>33.21</v>
      </c>
      <c r="Z9612" s="6">
        <f>Y9612*V9612</f>
        <v>0</v>
      </c>
      <c r="AA9612" s="6">
        <f t="shared" si="793"/>
        <v>33.21</v>
      </c>
    </row>
    <row r="9613" spans="2:27" x14ac:dyDescent="0.3">
      <c r="B9613">
        <v>9610</v>
      </c>
      <c r="C9613" t="s">
        <v>10741</v>
      </c>
      <c r="D9613" s="1">
        <v>42506</v>
      </c>
      <c r="E9613" s="1">
        <v>42509</v>
      </c>
      <c r="F9613" s="9" t="str">
        <f t="shared" si="792"/>
        <v>3 days</v>
      </c>
      <c r="G9613" t="s">
        <v>22</v>
      </c>
      <c r="H9613" t="s">
        <v>1587</v>
      </c>
      <c r="I9613" t="s">
        <v>1588</v>
      </c>
      <c r="J9613" t="s">
        <v>25</v>
      </c>
      <c r="K9613" t="s">
        <v>26</v>
      </c>
      <c r="L9613" t="s">
        <v>41</v>
      </c>
      <c r="M9613" t="s">
        <v>42</v>
      </c>
      <c r="N9613">
        <v>90045</v>
      </c>
      <c r="O9613" t="s">
        <v>43</v>
      </c>
      <c r="P9613" t="s">
        <v>6123</v>
      </c>
      <c r="Q9613" t="s">
        <v>31</v>
      </c>
      <c r="R9613" t="s">
        <v>64</v>
      </c>
      <c r="S9613" t="s">
        <v>6124</v>
      </c>
      <c r="T9613" s="9">
        <v>282.83999999999997</v>
      </c>
      <c r="U9613">
        <v>4</v>
      </c>
      <c r="V9613" s="2">
        <v>0</v>
      </c>
      <c r="W9613" s="6">
        <v>19.8</v>
      </c>
      <c r="X9613" s="14">
        <f>AA9613-W9613</f>
        <v>1111.56</v>
      </c>
      <c r="Y9613" s="6">
        <f>T9613*U9613</f>
        <v>1131.3599999999999</v>
      </c>
      <c r="Z9613" s="6">
        <f>Y9613*V9613</f>
        <v>0</v>
      </c>
      <c r="AA9613" s="6">
        <f t="shared" si="793"/>
        <v>1131.3599999999999</v>
      </c>
    </row>
    <row r="9614" spans="2:27" x14ac:dyDescent="0.3">
      <c r="B9614">
        <v>9611</v>
      </c>
      <c r="C9614" t="s">
        <v>10741</v>
      </c>
      <c r="D9614" s="1">
        <v>42506</v>
      </c>
      <c r="E9614" s="1">
        <v>42509</v>
      </c>
      <c r="F9614" s="9" t="str">
        <f t="shared" si="792"/>
        <v>3 days</v>
      </c>
      <c r="G9614" t="s">
        <v>22</v>
      </c>
      <c r="H9614" t="s">
        <v>1587</v>
      </c>
      <c r="I9614" t="s">
        <v>1588</v>
      </c>
      <c r="J9614" t="s">
        <v>25</v>
      </c>
      <c r="K9614" t="s">
        <v>26</v>
      </c>
      <c r="L9614" t="s">
        <v>41</v>
      </c>
      <c r="M9614" t="s">
        <v>42</v>
      </c>
      <c r="N9614">
        <v>90045</v>
      </c>
      <c r="O9614" t="s">
        <v>43</v>
      </c>
      <c r="P9614" t="s">
        <v>4124</v>
      </c>
      <c r="Q9614" t="s">
        <v>45</v>
      </c>
      <c r="R9614" t="s">
        <v>46</v>
      </c>
      <c r="S9614" t="s">
        <v>4125</v>
      </c>
      <c r="T9614" s="9">
        <v>27.72</v>
      </c>
      <c r="U9614">
        <v>9</v>
      </c>
      <c r="V9614" s="2">
        <v>0</v>
      </c>
      <c r="W9614" s="6">
        <v>13.31</v>
      </c>
      <c r="X9614" s="14">
        <f>AA9614-W9614</f>
        <v>236.17</v>
      </c>
      <c r="Y9614" s="6">
        <f>T9614*U9614</f>
        <v>249.48</v>
      </c>
      <c r="Z9614" s="6">
        <f>Y9614*V9614</f>
        <v>0</v>
      </c>
      <c r="AA9614" s="6">
        <f t="shared" si="793"/>
        <v>249.48</v>
      </c>
    </row>
    <row r="9615" spans="2:27" x14ac:dyDescent="0.3">
      <c r="B9615">
        <v>9612</v>
      </c>
      <c r="C9615" t="s">
        <v>10742</v>
      </c>
      <c r="D9615" s="1">
        <v>43032</v>
      </c>
      <c r="E9615" s="1">
        <v>43038</v>
      </c>
      <c r="F9615" s="9" t="str">
        <f t="shared" si="792"/>
        <v>6 days</v>
      </c>
      <c r="G9615" t="s">
        <v>49</v>
      </c>
      <c r="H9615" t="s">
        <v>1956</v>
      </c>
      <c r="I9615" t="s">
        <v>1957</v>
      </c>
      <c r="J9615" t="s">
        <v>25</v>
      </c>
      <c r="K9615" t="s">
        <v>26</v>
      </c>
      <c r="L9615" t="s">
        <v>327</v>
      </c>
      <c r="M9615" t="s">
        <v>1491</v>
      </c>
      <c r="N9615">
        <v>39212</v>
      </c>
      <c r="O9615" t="s">
        <v>29</v>
      </c>
      <c r="P9615" t="s">
        <v>3314</v>
      </c>
      <c r="Q9615" t="s">
        <v>45</v>
      </c>
      <c r="R9615" t="s">
        <v>268</v>
      </c>
      <c r="S9615" t="s">
        <v>562</v>
      </c>
      <c r="T9615" s="9">
        <v>11.68</v>
      </c>
      <c r="U9615">
        <v>4</v>
      </c>
      <c r="V9615" s="2">
        <v>0</v>
      </c>
      <c r="W9615" s="6">
        <v>5.26</v>
      </c>
      <c r="X9615" s="14">
        <f>AA9615-W9615</f>
        <v>41.46</v>
      </c>
      <c r="Y9615" s="6">
        <f>T9615*U9615</f>
        <v>46.72</v>
      </c>
      <c r="Z9615" s="6">
        <f>Y9615*V9615</f>
        <v>0</v>
      </c>
      <c r="AA9615" s="6">
        <f t="shared" si="793"/>
        <v>46.72</v>
      </c>
    </row>
    <row r="9616" spans="2:27" x14ac:dyDescent="0.3">
      <c r="B9616">
        <v>9613</v>
      </c>
      <c r="C9616" t="s">
        <v>10743</v>
      </c>
      <c r="D9616" s="1">
        <v>42631</v>
      </c>
      <c r="E9616" s="1">
        <v>42635</v>
      </c>
      <c r="F9616" s="9" t="str">
        <f t="shared" si="792"/>
        <v>4 days</v>
      </c>
      <c r="G9616" t="s">
        <v>49</v>
      </c>
      <c r="H9616" t="s">
        <v>1874</v>
      </c>
      <c r="I9616" t="s">
        <v>1875</v>
      </c>
      <c r="J9616" t="s">
        <v>25</v>
      </c>
      <c r="K9616" t="s">
        <v>26</v>
      </c>
      <c r="L9616" t="s">
        <v>6406</v>
      </c>
      <c r="M9616" t="s">
        <v>42</v>
      </c>
      <c r="N9616">
        <v>95695</v>
      </c>
      <c r="O9616" t="s">
        <v>43</v>
      </c>
      <c r="P9616" t="s">
        <v>6389</v>
      </c>
      <c r="Q9616" t="s">
        <v>70</v>
      </c>
      <c r="R9616" t="s">
        <v>71</v>
      </c>
      <c r="S9616" t="s">
        <v>6390</v>
      </c>
      <c r="T9616" s="9">
        <v>239.98</v>
      </c>
      <c r="U9616">
        <v>2</v>
      </c>
      <c r="V9616" s="2">
        <v>0.2</v>
      </c>
      <c r="W9616" s="6">
        <v>24</v>
      </c>
      <c r="X9616" s="14">
        <f>AA9616-W9616</f>
        <v>359.96799999999996</v>
      </c>
      <c r="Y9616" s="6">
        <f>T9616*U9616</f>
        <v>479.96</v>
      </c>
      <c r="Z9616" s="6">
        <f>Y9616*V9616</f>
        <v>95.992000000000004</v>
      </c>
      <c r="AA9616" s="6">
        <f t="shared" si="793"/>
        <v>383.96799999999996</v>
      </c>
    </row>
    <row r="9617" spans="2:27" x14ac:dyDescent="0.3">
      <c r="B9617">
        <v>9614</v>
      </c>
      <c r="C9617" t="s">
        <v>10744</v>
      </c>
      <c r="D9617" s="1">
        <v>41954</v>
      </c>
      <c r="E9617" s="1">
        <v>41956</v>
      </c>
      <c r="F9617" s="9" t="str">
        <f t="shared" si="792"/>
        <v>2 days</v>
      </c>
      <c r="G9617" t="s">
        <v>187</v>
      </c>
      <c r="H9617" t="s">
        <v>774</v>
      </c>
      <c r="I9617" t="s">
        <v>775</v>
      </c>
      <c r="J9617" t="s">
        <v>40</v>
      </c>
      <c r="K9617" t="s">
        <v>26</v>
      </c>
      <c r="L9617" t="s">
        <v>94</v>
      </c>
      <c r="M9617" t="s">
        <v>95</v>
      </c>
      <c r="N9617">
        <v>98115</v>
      </c>
      <c r="O9617" t="s">
        <v>43</v>
      </c>
      <c r="P9617" t="s">
        <v>76</v>
      </c>
      <c r="Q9617" t="s">
        <v>45</v>
      </c>
      <c r="R9617" t="s">
        <v>77</v>
      </c>
      <c r="S9617" t="s">
        <v>78</v>
      </c>
      <c r="T9617" s="9">
        <v>22.98</v>
      </c>
      <c r="U9617">
        <v>1</v>
      </c>
      <c r="V9617" s="2">
        <v>0</v>
      </c>
      <c r="W9617" s="6">
        <v>6.89</v>
      </c>
      <c r="X9617" s="14">
        <f>AA9617-W9617</f>
        <v>16.09</v>
      </c>
      <c r="Y9617" s="6">
        <f>T9617*U9617</f>
        <v>22.98</v>
      </c>
      <c r="Z9617" s="6">
        <f>Y9617*V9617</f>
        <v>0</v>
      </c>
      <c r="AA9617" s="6">
        <f t="shared" si="793"/>
        <v>22.98</v>
      </c>
    </row>
    <row r="9618" spans="2:27" x14ac:dyDescent="0.3">
      <c r="B9618">
        <v>9615</v>
      </c>
      <c r="C9618" t="s">
        <v>10744</v>
      </c>
      <c r="D9618" s="1">
        <v>41954</v>
      </c>
      <c r="E9618" s="1">
        <v>41956</v>
      </c>
      <c r="F9618" s="9" t="str">
        <f t="shared" si="792"/>
        <v>2 days</v>
      </c>
      <c r="G9618" t="s">
        <v>187</v>
      </c>
      <c r="H9618" t="s">
        <v>774</v>
      </c>
      <c r="I9618" t="s">
        <v>775</v>
      </c>
      <c r="J9618" t="s">
        <v>40</v>
      </c>
      <c r="K9618" t="s">
        <v>26</v>
      </c>
      <c r="L9618" t="s">
        <v>94</v>
      </c>
      <c r="M9618" t="s">
        <v>95</v>
      </c>
      <c r="N9618">
        <v>98115</v>
      </c>
      <c r="O9618" t="s">
        <v>43</v>
      </c>
      <c r="P9618" t="s">
        <v>4842</v>
      </c>
      <c r="Q9618" t="s">
        <v>70</v>
      </c>
      <c r="R9618" t="s">
        <v>160</v>
      </c>
      <c r="S9618" t="s">
        <v>4843</v>
      </c>
      <c r="T9618" s="9">
        <v>102.13</v>
      </c>
      <c r="U9618">
        <v>7</v>
      </c>
      <c r="V9618" s="2">
        <v>0</v>
      </c>
      <c r="W9618" s="6">
        <v>15.32</v>
      </c>
      <c r="X9618" s="14">
        <f>AA9618-W9618</f>
        <v>699.58999999999992</v>
      </c>
      <c r="Y9618" s="6">
        <f>T9618*U9618</f>
        <v>714.91</v>
      </c>
      <c r="Z9618" s="6">
        <f>Y9618*V9618</f>
        <v>0</v>
      </c>
      <c r="AA9618" s="6">
        <f t="shared" si="793"/>
        <v>714.91</v>
      </c>
    </row>
    <row r="9619" spans="2:27" x14ac:dyDescent="0.3">
      <c r="B9619">
        <v>9616</v>
      </c>
      <c r="C9619" t="s">
        <v>10744</v>
      </c>
      <c r="D9619" s="1">
        <v>41954</v>
      </c>
      <c r="E9619" s="1">
        <v>41956</v>
      </c>
      <c r="F9619" s="9" t="str">
        <f t="shared" si="792"/>
        <v>2 days</v>
      </c>
      <c r="G9619" t="s">
        <v>187</v>
      </c>
      <c r="H9619" t="s">
        <v>774</v>
      </c>
      <c r="I9619" t="s">
        <v>775</v>
      </c>
      <c r="J9619" t="s">
        <v>40</v>
      </c>
      <c r="K9619" t="s">
        <v>26</v>
      </c>
      <c r="L9619" t="s">
        <v>94</v>
      </c>
      <c r="M9619" t="s">
        <v>95</v>
      </c>
      <c r="N9619">
        <v>98115</v>
      </c>
      <c r="O9619" t="s">
        <v>43</v>
      </c>
      <c r="P9619" t="s">
        <v>1746</v>
      </c>
      <c r="Q9619" t="s">
        <v>45</v>
      </c>
      <c r="R9619" t="s">
        <v>74</v>
      </c>
      <c r="S9619" t="s">
        <v>1747</v>
      </c>
      <c r="T9619" s="9">
        <v>2033.58</v>
      </c>
      <c r="U9619">
        <v>2</v>
      </c>
      <c r="V9619" s="2">
        <v>0.2</v>
      </c>
      <c r="W9619" s="6">
        <v>762.59</v>
      </c>
      <c r="X9619" s="14">
        <f>AA9619-W9619</f>
        <v>2491.1379999999999</v>
      </c>
      <c r="Y9619" s="6">
        <f>T9619*U9619</f>
        <v>4067.16</v>
      </c>
      <c r="Z9619" s="6">
        <f>Y9619*V9619</f>
        <v>813.43200000000002</v>
      </c>
      <c r="AA9619" s="6">
        <f t="shared" si="793"/>
        <v>3253.7280000000001</v>
      </c>
    </row>
    <row r="9620" spans="2:27" x14ac:dyDescent="0.3">
      <c r="B9620">
        <v>9617</v>
      </c>
      <c r="C9620" t="s">
        <v>10745</v>
      </c>
      <c r="D9620" s="1">
        <v>42604</v>
      </c>
      <c r="E9620" s="1">
        <v>42611</v>
      </c>
      <c r="F9620" s="9" t="str">
        <f t="shared" si="792"/>
        <v>7 days</v>
      </c>
      <c r="G9620" t="s">
        <v>49</v>
      </c>
      <c r="H9620" t="s">
        <v>3892</v>
      </c>
      <c r="I9620" t="s">
        <v>3893</v>
      </c>
      <c r="J9620" t="s">
        <v>40</v>
      </c>
      <c r="K9620" t="s">
        <v>26</v>
      </c>
      <c r="L9620" t="s">
        <v>41</v>
      </c>
      <c r="M9620" t="s">
        <v>42</v>
      </c>
      <c r="N9620">
        <v>90049</v>
      </c>
      <c r="O9620" t="s">
        <v>43</v>
      </c>
      <c r="P9620" t="s">
        <v>3240</v>
      </c>
      <c r="Q9620" t="s">
        <v>45</v>
      </c>
      <c r="R9620" t="s">
        <v>67</v>
      </c>
      <c r="S9620" t="s">
        <v>3241</v>
      </c>
      <c r="T9620" s="9">
        <v>5.76</v>
      </c>
      <c r="U9620">
        <v>2</v>
      </c>
      <c r="V9620" s="2">
        <v>0</v>
      </c>
      <c r="W9620" s="6">
        <v>1.67</v>
      </c>
      <c r="X9620" s="14">
        <f>AA9620-W9620</f>
        <v>9.85</v>
      </c>
      <c r="Y9620" s="6">
        <f>T9620*U9620</f>
        <v>11.52</v>
      </c>
      <c r="Z9620" s="6">
        <f>Y9620*V9620</f>
        <v>0</v>
      </c>
      <c r="AA9620" s="6">
        <f t="shared" si="793"/>
        <v>11.52</v>
      </c>
    </row>
    <row r="9621" spans="2:27" x14ac:dyDescent="0.3">
      <c r="B9621">
        <v>9618</v>
      </c>
      <c r="C9621" t="s">
        <v>10746</v>
      </c>
      <c r="D9621" s="1">
        <v>43055</v>
      </c>
      <c r="E9621" s="1">
        <v>43060</v>
      </c>
      <c r="F9621" s="9" t="str">
        <f t="shared" si="792"/>
        <v>5 days</v>
      </c>
      <c r="G9621" t="s">
        <v>49</v>
      </c>
      <c r="H9621" t="s">
        <v>4295</v>
      </c>
      <c r="I9621" t="s">
        <v>4296</v>
      </c>
      <c r="J9621" t="s">
        <v>40</v>
      </c>
      <c r="K9621" t="s">
        <v>26</v>
      </c>
      <c r="L9621" t="s">
        <v>4626</v>
      </c>
      <c r="M9621" t="s">
        <v>497</v>
      </c>
      <c r="N9621">
        <v>43402</v>
      </c>
      <c r="O9621" t="s">
        <v>147</v>
      </c>
      <c r="P9621" t="s">
        <v>2400</v>
      </c>
      <c r="Q9621" t="s">
        <v>70</v>
      </c>
      <c r="R9621" t="s">
        <v>1218</v>
      </c>
      <c r="S9621" t="s">
        <v>2401</v>
      </c>
      <c r="T9621" s="9">
        <v>899.98</v>
      </c>
      <c r="U9621">
        <v>3</v>
      </c>
      <c r="V9621" s="2">
        <v>0.4</v>
      </c>
      <c r="W9621" s="6">
        <v>75</v>
      </c>
      <c r="X9621" s="14">
        <f>AA9621-W9621</f>
        <v>1544.9639999999999</v>
      </c>
      <c r="Y9621" s="6">
        <f>T9621*U9621</f>
        <v>2699.94</v>
      </c>
      <c r="Z9621" s="6">
        <f>Y9621*V9621</f>
        <v>1079.9760000000001</v>
      </c>
      <c r="AA9621" s="6">
        <f t="shared" si="793"/>
        <v>1619.9639999999999</v>
      </c>
    </row>
    <row r="9622" spans="2:27" x14ac:dyDescent="0.3">
      <c r="B9622">
        <v>9619</v>
      </c>
      <c r="C9622" t="s">
        <v>10746</v>
      </c>
      <c r="D9622" s="1">
        <v>43055</v>
      </c>
      <c r="E9622" s="1">
        <v>43060</v>
      </c>
      <c r="F9622" s="9" t="str">
        <f t="shared" si="792"/>
        <v>5 days</v>
      </c>
      <c r="G9622" t="s">
        <v>49</v>
      </c>
      <c r="H9622" t="s">
        <v>4295</v>
      </c>
      <c r="I9622" t="s">
        <v>4296</v>
      </c>
      <c r="J9622" t="s">
        <v>40</v>
      </c>
      <c r="K9622" t="s">
        <v>26</v>
      </c>
      <c r="L9622" t="s">
        <v>4626</v>
      </c>
      <c r="M9622" t="s">
        <v>497</v>
      </c>
      <c r="N9622">
        <v>43402</v>
      </c>
      <c r="O9622" t="s">
        <v>147</v>
      </c>
      <c r="P9622" t="s">
        <v>3560</v>
      </c>
      <c r="Q9622" t="s">
        <v>45</v>
      </c>
      <c r="R9622" t="s">
        <v>67</v>
      </c>
      <c r="S9622" t="s">
        <v>3561</v>
      </c>
      <c r="T9622" s="9">
        <v>86.35</v>
      </c>
      <c r="U9622">
        <v>3</v>
      </c>
      <c r="V9622" s="2">
        <v>0.2</v>
      </c>
      <c r="W9622" s="6">
        <v>5.4</v>
      </c>
      <c r="X9622" s="14">
        <f>AA9622-W9622</f>
        <v>201.83999999999995</v>
      </c>
      <c r="Y9622" s="6">
        <f>T9622*U9622</f>
        <v>259.04999999999995</v>
      </c>
      <c r="Z9622" s="6">
        <f>Y9622*V9622</f>
        <v>51.809999999999995</v>
      </c>
      <c r="AA9622" s="6">
        <f t="shared" si="793"/>
        <v>207.23999999999995</v>
      </c>
    </row>
    <row r="9623" spans="2:27" x14ac:dyDescent="0.3">
      <c r="B9623">
        <v>9620</v>
      </c>
      <c r="C9623" t="s">
        <v>10746</v>
      </c>
      <c r="D9623" s="1">
        <v>43055</v>
      </c>
      <c r="E9623" s="1">
        <v>43060</v>
      </c>
      <c r="F9623" s="9" t="str">
        <f t="shared" si="792"/>
        <v>5 days</v>
      </c>
      <c r="G9623" t="s">
        <v>49</v>
      </c>
      <c r="H9623" t="s">
        <v>4295</v>
      </c>
      <c r="I9623" t="s">
        <v>4296</v>
      </c>
      <c r="J9623" t="s">
        <v>40</v>
      </c>
      <c r="K9623" t="s">
        <v>26</v>
      </c>
      <c r="L9623" t="s">
        <v>4626</v>
      </c>
      <c r="M9623" t="s">
        <v>497</v>
      </c>
      <c r="N9623">
        <v>43402</v>
      </c>
      <c r="O9623" t="s">
        <v>147</v>
      </c>
      <c r="P9623" t="s">
        <v>1358</v>
      </c>
      <c r="Q9623" t="s">
        <v>70</v>
      </c>
      <c r="R9623" t="s">
        <v>160</v>
      </c>
      <c r="S9623" t="s">
        <v>1359</v>
      </c>
      <c r="T9623" s="9">
        <v>139.96</v>
      </c>
      <c r="U9623">
        <v>5</v>
      </c>
      <c r="V9623" s="2">
        <v>0.2</v>
      </c>
      <c r="W9623" s="6">
        <v>-1.75</v>
      </c>
      <c r="X9623" s="14">
        <f>AA9623-W9623</f>
        <v>561.59</v>
      </c>
      <c r="Y9623" s="6">
        <f>T9623*U9623</f>
        <v>699.80000000000007</v>
      </c>
      <c r="Z9623" s="6">
        <f>Y9623*V9623</f>
        <v>139.96</v>
      </c>
      <c r="AA9623" s="6">
        <f t="shared" si="793"/>
        <v>559.84</v>
      </c>
    </row>
    <row r="9624" spans="2:27" x14ac:dyDescent="0.3">
      <c r="B9624">
        <v>9621</v>
      </c>
      <c r="C9624" t="s">
        <v>10747</v>
      </c>
      <c r="D9624" s="1">
        <v>41908</v>
      </c>
      <c r="E9624" s="1">
        <v>41912</v>
      </c>
      <c r="F9624" s="9" t="str">
        <f t="shared" si="792"/>
        <v>4 days</v>
      </c>
      <c r="G9624" t="s">
        <v>49</v>
      </c>
      <c r="H9624" t="s">
        <v>4460</v>
      </c>
      <c r="I9624" t="s">
        <v>4461</v>
      </c>
      <c r="J9624" t="s">
        <v>101</v>
      </c>
      <c r="K9624" t="s">
        <v>26</v>
      </c>
      <c r="L9624" t="s">
        <v>2475</v>
      </c>
      <c r="M9624" t="s">
        <v>497</v>
      </c>
      <c r="N9624">
        <v>43130</v>
      </c>
      <c r="O9624" t="s">
        <v>147</v>
      </c>
      <c r="P9624" t="s">
        <v>9233</v>
      </c>
      <c r="Q9624" t="s">
        <v>45</v>
      </c>
      <c r="R9624" t="s">
        <v>77</v>
      </c>
      <c r="S9624" t="s">
        <v>9234</v>
      </c>
      <c r="T9624" s="9">
        <v>16.7</v>
      </c>
      <c r="U9624">
        <v>6</v>
      </c>
      <c r="V9624" s="2">
        <v>0.2</v>
      </c>
      <c r="W9624" s="6">
        <v>1.25</v>
      </c>
      <c r="X9624" s="14">
        <f>AA9624-W9624</f>
        <v>78.91</v>
      </c>
      <c r="Y9624" s="6">
        <f>T9624*U9624</f>
        <v>100.19999999999999</v>
      </c>
      <c r="Z9624" s="6">
        <f>Y9624*V9624</f>
        <v>20.04</v>
      </c>
      <c r="AA9624" s="6">
        <f t="shared" si="793"/>
        <v>80.16</v>
      </c>
    </row>
    <row r="9625" spans="2:27" x14ac:dyDescent="0.3">
      <c r="B9625">
        <v>9622</v>
      </c>
      <c r="C9625" t="s">
        <v>10747</v>
      </c>
      <c r="D9625" s="1">
        <v>41908</v>
      </c>
      <c r="E9625" s="1">
        <v>41912</v>
      </c>
      <c r="F9625" s="9" t="str">
        <f t="shared" si="792"/>
        <v>4 days</v>
      </c>
      <c r="G9625" t="s">
        <v>49</v>
      </c>
      <c r="H9625" t="s">
        <v>4460</v>
      </c>
      <c r="I9625" t="s">
        <v>4461</v>
      </c>
      <c r="J9625" t="s">
        <v>101</v>
      </c>
      <c r="K9625" t="s">
        <v>26</v>
      </c>
      <c r="L9625" t="s">
        <v>2475</v>
      </c>
      <c r="M9625" t="s">
        <v>497</v>
      </c>
      <c r="N9625">
        <v>43130</v>
      </c>
      <c r="O9625" t="s">
        <v>147</v>
      </c>
      <c r="P9625" t="s">
        <v>9966</v>
      </c>
      <c r="Q9625" t="s">
        <v>70</v>
      </c>
      <c r="R9625" t="s">
        <v>160</v>
      </c>
      <c r="S9625" t="s">
        <v>9967</v>
      </c>
      <c r="T9625" s="9">
        <v>3.15</v>
      </c>
      <c r="U9625">
        <v>2</v>
      </c>
      <c r="V9625" s="2">
        <v>0.2</v>
      </c>
      <c r="W9625" s="6">
        <v>0.47</v>
      </c>
      <c r="X9625" s="14">
        <f>AA9625-W9625</f>
        <v>4.57</v>
      </c>
      <c r="Y9625" s="6">
        <f>T9625*U9625</f>
        <v>6.3</v>
      </c>
      <c r="Z9625" s="6">
        <f>Y9625*V9625</f>
        <v>1.26</v>
      </c>
      <c r="AA9625" s="6">
        <f t="shared" si="793"/>
        <v>5.04</v>
      </c>
    </row>
    <row r="9626" spans="2:27" x14ac:dyDescent="0.3">
      <c r="B9626">
        <v>9623</v>
      </c>
      <c r="C9626" t="s">
        <v>10747</v>
      </c>
      <c r="D9626" s="1">
        <v>41908</v>
      </c>
      <c r="E9626" s="1">
        <v>41912</v>
      </c>
      <c r="F9626" s="9" t="str">
        <f t="shared" si="792"/>
        <v>4 days</v>
      </c>
      <c r="G9626" t="s">
        <v>49</v>
      </c>
      <c r="H9626" t="s">
        <v>4460</v>
      </c>
      <c r="I9626" t="s">
        <v>4461</v>
      </c>
      <c r="J9626" t="s">
        <v>101</v>
      </c>
      <c r="K9626" t="s">
        <v>26</v>
      </c>
      <c r="L9626" t="s">
        <v>2475</v>
      </c>
      <c r="M9626" t="s">
        <v>497</v>
      </c>
      <c r="N9626">
        <v>43130</v>
      </c>
      <c r="O9626" t="s">
        <v>147</v>
      </c>
      <c r="P9626" t="s">
        <v>6629</v>
      </c>
      <c r="Q9626" t="s">
        <v>45</v>
      </c>
      <c r="R9626" t="s">
        <v>89</v>
      </c>
      <c r="S9626" t="s">
        <v>6630</v>
      </c>
      <c r="T9626" s="9">
        <v>32.9</v>
      </c>
      <c r="U9626">
        <v>4</v>
      </c>
      <c r="V9626" s="2">
        <v>0.2</v>
      </c>
      <c r="W9626" s="6">
        <v>11.1</v>
      </c>
      <c r="X9626" s="14">
        <f>AA9626-W9626</f>
        <v>94.18</v>
      </c>
      <c r="Y9626" s="6">
        <f>T9626*U9626</f>
        <v>131.6</v>
      </c>
      <c r="Z9626" s="6">
        <f>Y9626*V9626</f>
        <v>26.32</v>
      </c>
      <c r="AA9626" s="6">
        <f t="shared" si="793"/>
        <v>105.28</v>
      </c>
    </row>
    <row r="9627" spans="2:27" x14ac:dyDescent="0.3">
      <c r="B9627">
        <v>9624</v>
      </c>
      <c r="C9627" t="s">
        <v>10748</v>
      </c>
      <c r="D9627" s="1">
        <v>42915</v>
      </c>
      <c r="E9627" s="1">
        <v>42916</v>
      </c>
      <c r="F9627" s="9" t="str">
        <f t="shared" si="792"/>
        <v>1 days</v>
      </c>
      <c r="G9627" t="s">
        <v>187</v>
      </c>
      <c r="H9627" t="s">
        <v>2102</v>
      </c>
      <c r="I9627" t="s">
        <v>2103</v>
      </c>
      <c r="J9627" t="s">
        <v>25</v>
      </c>
      <c r="K9627" t="s">
        <v>26</v>
      </c>
      <c r="L9627" t="s">
        <v>816</v>
      </c>
      <c r="M9627" t="s">
        <v>103</v>
      </c>
      <c r="N9627">
        <v>75220</v>
      </c>
      <c r="O9627" t="s">
        <v>104</v>
      </c>
      <c r="P9627" t="s">
        <v>2542</v>
      </c>
      <c r="Q9627" t="s">
        <v>45</v>
      </c>
      <c r="R9627" t="s">
        <v>77</v>
      </c>
      <c r="S9627" t="s">
        <v>2543</v>
      </c>
      <c r="T9627" s="9">
        <v>21.39</v>
      </c>
      <c r="U9627">
        <v>2</v>
      </c>
      <c r="V9627" s="2">
        <v>0.8</v>
      </c>
      <c r="W9627" s="6">
        <v>-54.55</v>
      </c>
      <c r="X9627" s="14">
        <f>AA9627-W9627</f>
        <v>63.105999999999995</v>
      </c>
      <c r="Y9627" s="6">
        <f>T9627*U9627</f>
        <v>42.78</v>
      </c>
      <c r="Z9627" s="6">
        <f>Y9627*V9627</f>
        <v>34.224000000000004</v>
      </c>
      <c r="AA9627" s="6">
        <f t="shared" si="793"/>
        <v>8.5559999999999974</v>
      </c>
    </row>
    <row r="9628" spans="2:27" x14ac:dyDescent="0.3">
      <c r="B9628">
        <v>9625</v>
      </c>
      <c r="C9628" t="s">
        <v>10748</v>
      </c>
      <c r="D9628" s="1">
        <v>42915</v>
      </c>
      <c r="E9628" s="1">
        <v>42916</v>
      </c>
      <c r="F9628" s="9" t="str">
        <f t="shared" si="792"/>
        <v>1 days</v>
      </c>
      <c r="G9628" t="s">
        <v>187</v>
      </c>
      <c r="H9628" t="s">
        <v>2102</v>
      </c>
      <c r="I9628" t="s">
        <v>2103</v>
      </c>
      <c r="J9628" t="s">
        <v>25</v>
      </c>
      <c r="K9628" t="s">
        <v>26</v>
      </c>
      <c r="L9628" t="s">
        <v>816</v>
      </c>
      <c r="M9628" t="s">
        <v>103</v>
      </c>
      <c r="N9628">
        <v>75220</v>
      </c>
      <c r="O9628" t="s">
        <v>104</v>
      </c>
      <c r="P9628" t="s">
        <v>4865</v>
      </c>
      <c r="Q9628" t="s">
        <v>31</v>
      </c>
      <c r="R9628" t="s">
        <v>55</v>
      </c>
      <c r="S9628" t="s">
        <v>4866</v>
      </c>
      <c r="T9628" s="9">
        <v>307.31</v>
      </c>
      <c r="U9628">
        <v>3</v>
      </c>
      <c r="V9628" s="2">
        <v>0.3</v>
      </c>
      <c r="W9628" s="6">
        <v>-39.51</v>
      </c>
      <c r="X9628" s="14">
        <f>AA9628-W9628</f>
        <v>684.8610000000001</v>
      </c>
      <c r="Y9628" s="6">
        <f>T9628*U9628</f>
        <v>921.93000000000006</v>
      </c>
      <c r="Z9628" s="6">
        <f>Y9628*V9628</f>
        <v>276.57900000000001</v>
      </c>
      <c r="AA9628" s="6">
        <f t="shared" si="793"/>
        <v>645.35100000000011</v>
      </c>
    </row>
    <row r="9629" spans="2:27" x14ac:dyDescent="0.3">
      <c r="B9629">
        <v>9626</v>
      </c>
      <c r="C9629" t="s">
        <v>10748</v>
      </c>
      <c r="D9629" s="1">
        <v>42915</v>
      </c>
      <c r="E9629" s="1">
        <v>42916</v>
      </c>
      <c r="F9629" s="9" t="str">
        <f t="shared" si="792"/>
        <v>1 days</v>
      </c>
      <c r="G9629" t="s">
        <v>187</v>
      </c>
      <c r="H9629" t="s">
        <v>2102</v>
      </c>
      <c r="I9629" t="s">
        <v>2103</v>
      </c>
      <c r="J9629" t="s">
        <v>25</v>
      </c>
      <c r="K9629" t="s">
        <v>26</v>
      </c>
      <c r="L9629" t="s">
        <v>816</v>
      </c>
      <c r="M9629" t="s">
        <v>103</v>
      </c>
      <c r="N9629">
        <v>75220</v>
      </c>
      <c r="O9629" t="s">
        <v>104</v>
      </c>
      <c r="P9629" t="s">
        <v>5455</v>
      </c>
      <c r="Q9629" t="s">
        <v>31</v>
      </c>
      <c r="R9629" t="s">
        <v>32</v>
      </c>
      <c r="S9629" t="s">
        <v>5456</v>
      </c>
      <c r="T9629" s="9">
        <v>410</v>
      </c>
      <c r="U9629">
        <v>3</v>
      </c>
      <c r="V9629" s="2">
        <v>0.32</v>
      </c>
      <c r="W9629" s="6">
        <v>-96.47</v>
      </c>
      <c r="X9629" s="14">
        <f>AA9629-W9629</f>
        <v>932.87</v>
      </c>
      <c r="Y9629" s="6">
        <f>T9629*U9629</f>
        <v>1230</v>
      </c>
      <c r="Z9629" s="6">
        <f>Y9629*V9629</f>
        <v>393.6</v>
      </c>
      <c r="AA9629" s="6">
        <f t="shared" si="793"/>
        <v>836.4</v>
      </c>
    </row>
    <row r="9630" spans="2:27" x14ac:dyDescent="0.3">
      <c r="B9630">
        <v>9627</v>
      </c>
      <c r="C9630" t="s">
        <v>10749</v>
      </c>
      <c r="D9630" s="1">
        <v>43001</v>
      </c>
      <c r="E9630" s="1">
        <v>43003</v>
      </c>
      <c r="F9630" s="9" t="str">
        <f t="shared" si="792"/>
        <v>2 days</v>
      </c>
      <c r="G9630" t="s">
        <v>187</v>
      </c>
      <c r="H9630" t="s">
        <v>1625</v>
      </c>
      <c r="I9630" t="s">
        <v>1626</v>
      </c>
      <c r="J9630" t="s">
        <v>40</v>
      </c>
      <c r="K9630" t="s">
        <v>26</v>
      </c>
      <c r="L9630" t="s">
        <v>4888</v>
      </c>
      <c r="M9630" t="s">
        <v>103</v>
      </c>
      <c r="N9630">
        <v>79424</v>
      </c>
      <c r="O9630" t="s">
        <v>104</v>
      </c>
      <c r="P9630" t="s">
        <v>9716</v>
      </c>
      <c r="Q9630" t="s">
        <v>45</v>
      </c>
      <c r="R9630" t="s">
        <v>89</v>
      </c>
      <c r="S9630" t="s">
        <v>9717</v>
      </c>
      <c r="T9630" s="9">
        <v>9.25</v>
      </c>
      <c r="U9630">
        <v>2</v>
      </c>
      <c r="V9630" s="2">
        <v>0.2</v>
      </c>
      <c r="W9630" s="6">
        <v>3.35</v>
      </c>
      <c r="X9630" s="14">
        <f>AA9630-W9630</f>
        <v>11.450000000000001</v>
      </c>
      <c r="Y9630" s="6">
        <f>T9630*U9630</f>
        <v>18.5</v>
      </c>
      <c r="Z9630" s="6">
        <f>Y9630*V9630</f>
        <v>3.7</v>
      </c>
      <c r="AA9630" s="6">
        <f t="shared" si="793"/>
        <v>14.8</v>
      </c>
    </row>
    <row r="9631" spans="2:27" x14ac:dyDescent="0.3">
      <c r="B9631">
        <v>9628</v>
      </c>
      <c r="C9631" t="s">
        <v>10750</v>
      </c>
      <c r="D9631" s="1">
        <v>41966</v>
      </c>
      <c r="E9631" s="1">
        <v>41970</v>
      </c>
      <c r="F9631" s="9" t="str">
        <f t="shared" si="792"/>
        <v>4 days</v>
      </c>
      <c r="G9631" t="s">
        <v>49</v>
      </c>
      <c r="H9631" t="s">
        <v>5191</v>
      </c>
      <c r="I9631" t="s">
        <v>5192</v>
      </c>
      <c r="J9631" t="s">
        <v>25</v>
      </c>
      <c r="K9631" t="s">
        <v>26</v>
      </c>
      <c r="L9631" t="s">
        <v>881</v>
      </c>
      <c r="M9631" t="s">
        <v>237</v>
      </c>
      <c r="N9631">
        <v>48227</v>
      </c>
      <c r="O9631" t="s">
        <v>104</v>
      </c>
      <c r="P9631" t="s">
        <v>3011</v>
      </c>
      <c r="Q9631" t="s">
        <v>45</v>
      </c>
      <c r="R9631" t="s">
        <v>74</v>
      </c>
      <c r="S9631" t="s">
        <v>3012</v>
      </c>
      <c r="T9631" s="9">
        <v>14.67</v>
      </c>
      <c r="U9631">
        <v>3</v>
      </c>
      <c r="V9631" s="2">
        <v>0</v>
      </c>
      <c r="W9631" s="6">
        <v>6.75</v>
      </c>
      <c r="X9631" s="14">
        <f>AA9631-W9631</f>
        <v>37.26</v>
      </c>
      <c r="Y9631" s="6">
        <f>T9631*U9631</f>
        <v>44.01</v>
      </c>
      <c r="Z9631" s="6">
        <f>Y9631*V9631</f>
        <v>0</v>
      </c>
      <c r="AA9631" s="6">
        <f t="shared" si="793"/>
        <v>44.01</v>
      </c>
    </row>
    <row r="9632" spans="2:27" x14ac:dyDescent="0.3">
      <c r="B9632">
        <v>9629</v>
      </c>
      <c r="C9632" t="s">
        <v>10751</v>
      </c>
      <c r="D9632" s="1">
        <v>41652</v>
      </c>
      <c r="E9632" s="1">
        <v>41657</v>
      </c>
      <c r="F9632" s="9" t="str">
        <f t="shared" si="792"/>
        <v>5 days</v>
      </c>
      <c r="G9632" t="s">
        <v>49</v>
      </c>
      <c r="H9632" t="s">
        <v>3889</v>
      </c>
      <c r="I9632" t="s">
        <v>3890</v>
      </c>
      <c r="J9632" t="s">
        <v>25</v>
      </c>
      <c r="K9632" t="s">
        <v>26</v>
      </c>
      <c r="L9632" t="s">
        <v>606</v>
      </c>
      <c r="M9632" t="s">
        <v>497</v>
      </c>
      <c r="N9632">
        <v>43055</v>
      </c>
      <c r="O9632" t="s">
        <v>147</v>
      </c>
      <c r="P9632" t="s">
        <v>2783</v>
      </c>
      <c r="Q9632" t="s">
        <v>45</v>
      </c>
      <c r="R9632" t="s">
        <v>89</v>
      </c>
      <c r="S9632" t="s">
        <v>2784</v>
      </c>
      <c r="T9632" s="9">
        <v>37.409999999999997</v>
      </c>
      <c r="U9632">
        <v>7</v>
      </c>
      <c r="V9632" s="2">
        <v>0.2</v>
      </c>
      <c r="W9632" s="6">
        <v>13.09</v>
      </c>
      <c r="X9632" s="14">
        <f>AA9632-W9632</f>
        <v>196.40600000000001</v>
      </c>
      <c r="Y9632" s="6">
        <f>T9632*U9632</f>
        <v>261.87</v>
      </c>
      <c r="Z9632" s="6">
        <f>Y9632*V9632</f>
        <v>52.374000000000002</v>
      </c>
      <c r="AA9632" s="6">
        <f t="shared" si="793"/>
        <v>209.49600000000001</v>
      </c>
    </row>
    <row r="9633" spans="2:27" x14ac:dyDescent="0.3">
      <c r="B9633">
        <v>9630</v>
      </c>
      <c r="C9633" t="s">
        <v>10751</v>
      </c>
      <c r="D9633" s="1">
        <v>41652</v>
      </c>
      <c r="E9633" s="1">
        <v>41657</v>
      </c>
      <c r="F9633" s="9" t="str">
        <f t="shared" si="792"/>
        <v>5 days</v>
      </c>
      <c r="G9633" t="s">
        <v>49</v>
      </c>
      <c r="H9633" t="s">
        <v>3889</v>
      </c>
      <c r="I9633" t="s">
        <v>3890</v>
      </c>
      <c r="J9633" t="s">
        <v>25</v>
      </c>
      <c r="K9633" t="s">
        <v>26</v>
      </c>
      <c r="L9633" t="s">
        <v>606</v>
      </c>
      <c r="M9633" t="s">
        <v>497</v>
      </c>
      <c r="N9633">
        <v>43055</v>
      </c>
      <c r="O9633" t="s">
        <v>147</v>
      </c>
      <c r="P9633" t="s">
        <v>6722</v>
      </c>
      <c r="Q9633" t="s">
        <v>45</v>
      </c>
      <c r="R9633" t="s">
        <v>74</v>
      </c>
      <c r="S9633" t="s">
        <v>6723</v>
      </c>
      <c r="T9633" s="9">
        <v>3.44</v>
      </c>
      <c r="U9633">
        <v>2</v>
      </c>
      <c r="V9633" s="2">
        <v>0.7</v>
      </c>
      <c r="W9633" s="6">
        <v>-2.52</v>
      </c>
      <c r="X9633" s="14">
        <f>AA9633-W9633</f>
        <v>4.5839999999999996</v>
      </c>
      <c r="Y9633" s="6">
        <f>T9633*U9633</f>
        <v>6.88</v>
      </c>
      <c r="Z9633" s="6">
        <f>Y9633*V9633</f>
        <v>4.8159999999999998</v>
      </c>
      <c r="AA9633" s="6">
        <f t="shared" si="793"/>
        <v>2.0640000000000001</v>
      </c>
    </row>
    <row r="9634" spans="2:27" x14ac:dyDescent="0.3">
      <c r="B9634">
        <v>9631</v>
      </c>
      <c r="C9634" t="s">
        <v>10752</v>
      </c>
      <c r="D9634" s="1">
        <v>42521</v>
      </c>
      <c r="E9634" s="1">
        <v>42527</v>
      </c>
      <c r="F9634" s="9" t="str">
        <f t="shared" si="792"/>
        <v>6 days</v>
      </c>
      <c r="G9634" t="s">
        <v>49</v>
      </c>
      <c r="H9634" t="s">
        <v>3244</v>
      </c>
      <c r="I9634" t="s">
        <v>3245</v>
      </c>
      <c r="J9634" t="s">
        <v>25</v>
      </c>
      <c r="K9634" t="s">
        <v>26</v>
      </c>
      <c r="L9634" t="s">
        <v>265</v>
      </c>
      <c r="M9634" t="s">
        <v>266</v>
      </c>
      <c r="N9634">
        <v>10011</v>
      </c>
      <c r="O9634" t="s">
        <v>147</v>
      </c>
      <c r="P9634" t="s">
        <v>445</v>
      </c>
      <c r="Q9634" t="s">
        <v>45</v>
      </c>
      <c r="R9634" t="s">
        <v>74</v>
      </c>
      <c r="S9634" t="s">
        <v>446</v>
      </c>
      <c r="T9634" s="9">
        <v>7.15</v>
      </c>
      <c r="U9634">
        <v>3</v>
      </c>
      <c r="V9634" s="2">
        <v>0.2</v>
      </c>
      <c r="W9634" s="6">
        <v>2.3199999999999998</v>
      </c>
      <c r="X9634" s="14">
        <f>AA9634-W9634</f>
        <v>14.840000000000003</v>
      </c>
      <c r="Y9634" s="6">
        <f>T9634*U9634</f>
        <v>21.450000000000003</v>
      </c>
      <c r="Z9634" s="6">
        <f>Y9634*V9634</f>
        <v>4.2900000000000009</v>
      </c>
      <c r="AA9634" s="6">
        <f t="shared" si="793"/>
        <v>17.160000000000004</v>
      </c>
    </row>
    <row r="9635" spans="2:27" x14ac:dyDescent="0.3">
      <c r="B9635">
        <v>9632</v>
      </c>
      <c r="C9635" t="s">
        <v>10752</v>
      </c>
      <c r="D9635" s="1">
        <v>42521</v>
      </c>
      <c r="E9635" s="1">
        <v>42527</v>
      </c>
      <c r="F9635" s="9" t="str">
        <f t="shared" si="792"/>
        <v>6 days</v>
      </c>
      <c r="G9635" t="s">
        <v>49</v>
      </c>
      <c r="H9635" t="s">
        <v>3244</v>
      </c>
      <c r="I9635" t="s">
        <v>3245</v>
      </c>
      <c r="J9635" t="s">
        <v>25</v>
      </c>
      <c r="K9635" t="s">
        <v>26</v>
      </c>
      <c r="L9635" t="s">
        <v>265</v>
      </c>
      <c r="M9635" t="s">
        <v>266</v>
      </c>
      <c r="N9635">
        <v>10011</v>
      </c>
      <c r="O9635" t="s">
        <v>147</v>
      </c>
      <c r="P9635" t="s">
        <v>7168</v>
      </c>
      <c r="Q9635" t="s">
        <v>70</v>
      </c>
      <c r="R9635" t="s">
        <v>71</v>
      </c>
      <c r="S9635" t="s">
        <v>7169</v>
      </c>
      <c r="T9635" s="9">
        <v>179.7</v>
      </c>
      <c r="U9635">
        <v>6</v>
      </c>
      <c r="V9635" s="2">
        <v>0</v>
      </c>
      <c r="W9635" s="6">
        <v>88.05</v>
      </c>
      <c r="X9635" s="14">
        <f>AA9635-W9635</f>
        <v>990.14999999999986</v>
      </c>
      <c r="Y9635" s="6">
        <f>T9635*U9635</f>
        <v>1078.1999999999998</v>
      </c>
      <c r="Z9635" s="6">
        <f>Y9635*V9635</f>
        <v>0</v>
      </c>
      <c r="AA9635" s="6">
        <f t="shared" si="793"/>
        <v>1078.1999999999998</v>
      </c>
    </row>
    <row r="9636" spans="2:27" x14ac:dyDescent="0.3">
      <c r="B9636">
        <v>9633</v>
      </c>
      <c r="C9636" t="s">
        <v>10753</v>
      </c>
      <c r="D9636" s="1">
        <v>42779</v>
      </c>
      <c r="E9636" s="1">
        <v>42783</v>
      </c>
      <c r="F9636" s="9" t="str">
        <f t="shared" si="792"/>
        <v>4 days</v>
      </c>
      <c r="G9636" t="s">
        <v>49</v>
      </c>
      <c r="H9636" t="s">
        <v>6670</v>
      </c>
      <c r="I9636" t="s">
        <v>6671</v>
      </c>
      <c r="J9636" t="s">
        <v>25</v>
      </c>
      <c r="K9636" t="s">
        <v>26</v>
      </c>
      <c r="L9636" t="s">
        <v>408</v>
      </c>
      <c r="M9636" t="s">
        <v>228</v>
      </c>
      <c r="N9636">
        <v>55407</v>
      </c>
      <c r="O9636" t="s">
        <v>104</v>
      </c>
      <c r="P9636" t="s">
        <v>4823</v>
      </c>
      <c r="Q9636" t="s">
        <v>45</v>
      </c>
      <c r="R9636" t="s">
        <v>77</v>
      </c>
      <c r="S9636" t="s">
        <v>4824</v>
      </c>
      <c r="T9636" s="9">
        <v>90.64</v>
      </c>
      <c r="U9636">
        <v>8</v>
      </c>
      <c r="V9636" s="2">
        <v>0</v>
      </c>
      <c r="W9636" s="6">
        <v>38.979999999999997</v>
      </c>
      <c r="X9636" s="14">
        <f>AA9636-W9636</f>
        <v>686.14</v>
      </c>
      <c r="Y9636" s="6">
        <f>T9636*U9636</f>
        <v>725.12</v>
      </c>
      <c r="Z9636" s="6">
        <f>Y9636*V9636</f>
        <v>0</v>
      </c>
      <c r="AA9636" s="6">
        <f t="shared" si="793"/>
        <v>725.12</v>
      </c>
    </row>
    <row r="9637" spans="2:27" x14ac:dyDescent="0.3">
      <c r="B9637">
        <v>9634</v>
      </c>
      <c r="C9637" t="s">
        <v>10754</v>
      </c>
      <c r="D9637" s="1">
        <v>41926</v>
      </c>
      <c r="E9637" s="1">
        <v>41929</v>
      </c>
      <c r="F9637" s="9" t="str">
        <f t="shared" si="792"/>
        <v>3 days</v>
      </c>
      <c r="G9637" t="s">
        <v>187</v>
      </c>
      <c r="H9637" t="s">
        <v>5813</v>
      </c>
      <c r="I9637" t="s">
        <v>5814</v>
      </c>
      <c r="J9637" t="s">
        <v>25</v>
      </c>
      <c r="K9637" t="s">
        <v>26</v>
      </c>
      <c r="L9637" t="s">
        <v>4104</v>
      </c>
      <c r="M9637" t="s">
        <v>1247</v>
      </c>
      <c r="N9637">
        <v>2149</v>
      </c>
      <c r="O9637" t="s">
        <v>147</v>
      </c>
      <c r="P9637" t="s">
        <v>3992</v>
      </c>
      <c r="Q9637" t="s">
        <v>70</v>
      </c>
      <c r="R9637" t="s">
        <v>160</v>
      </c>
      <c r="S9637" t="s">
        <v>3993</v>
      </c>
      <c r="T9637" s="9">
        <v>177</v>
      </c>
      <c r="U9637">
        <v>3</v>
      </c>
      <c r="V9637" s="2">
        <v>0</v>
      </c>
      <c r="W9637" s="6">
        <v>30.09</v>
      </c>
      <c r="X9637" s="14">
        <f>AA9637-W9637</f>
        <v>500.91</v>
      </c>
      <c r="Y9637" s="6">
        <f>T9637*U9637</f>
        <v>531</v>
      </c>
      <c r="Z9637" s="6">
        <f>Y9637*V9637</f>
        <v>0</v>
      </c>
      <c r="AA9637" s="6">
        <f t="shared" si="793"/>
        <v>531</v>
      </c>
    </row>
    <row r="9638" spans="2:27" x14ac:dyDescent="0.3">
      <c r="B9638">
        <v>9635</v>
      </c>
      <c r="C9638" t="s">
        <v>10754</v>
      </c>
      <c r="D9638" s="1">
        <v>41926</v>
      </c>
      <c r="E9638" s="1">
        <v>41929</v>
      </c>
      <c r="F9638" s="9" t="str">
        <f t="shared" si="792"/>
        <v>3 days</v>
      </c>
      <c r="G9638" t="s">
        <v>187</v>
      </c>
      <c r="H9638" t="s">
        <v>5813</v>
      </c>
      <c r="I9638" t="s">
        <v>5814</v>
      </c>
      <c r="J9638" t="s">
        <v>25</v>
      </c>
      <c r="K9638" t="s">
        <v>26</v>
      </c>
      <c r="L9638" t="s">
        <v>4104</v>
      </c>
      <c r="M9638" t="s">
        <v>1247</v>
      </c>
      <c r="N9638">
        <v>2149</v>
      </c>
      <c r="O9638" t="s">
        <v>147</v>
      </c>
      <c r="P9638" t="s">
        <v>348</v>
      </c>
      <c r="Q9638" t="s">
        <v>45</v>
      </c>
      <c r="R9638" t="s">
        <v>58</v>
      </c>
      <c r="S9638" t="s">
        <v>349</v>
      </c>
      <c r="T9638" s="9">
        <v>79.45</v>
      </c>
      <c r="U9638">
        <v>7</v>
      </c>
      <c r="V9638" s="2">
        <v>0</v>
      </c>
      <c r="W9638" s="6">
        <v>22.25</v>
      </c>
      <c r="X9638" s="14">
        <f>AA9638-W9638</f>
        <v>533.9</v>
      </c>
      <c r="Y9638" s="6">
        <f>T9638*U9638</f>
        <v>556.15</v>
      </c>
      <c r="Z9638" s="6">
        <f>Y9638*V9638</f>
        <v>0</v>
      </c>
      <c r="AA9638" s="6">
        <f t="shared" si="793"/>
        <v>556.15</v>
      </c>
    </row>
    <row r="9639" spans="2:27" x14ac:dyDescent="0.3">
      <c r="B9639">
        <v>9636</v>
      </c>
      <c r="C9639" t="s">
        <v>10754</v>
      </c>
      <c r="D9639" s="1">
        <v>41926</v>
      </c>
      <c r="E9639" s="1">
        <v>41929</v>
      </c>
      <c r="F9639" s="9" t="str">
        <f t="shared" si="792"/>
        <v>3 days</v>
      </c>
      <c r="G9639" t="s">
        <v>187</v>
      </c>
      <c r="H9639" t="s">
        <v>5813</v>
      </c>
      <c r="I9639" t="s">
        <v>5814</v>
      </c>
      <c r="J9639" t="s">
        <v>25</v>
      </c>
      <c r="K9639" t="s">
        <v>26</v>
      </c>
      <c r="L9639" t="s">
        <v>4104</v>
      </c>
      <c r="M9639" t="s">
        <v>1247</v>
      </c>
      <c r="N9639">
        <v>2149</v>
      </c>
      <c r="O9639" t="s">
        <v>147</v>
      </c>
      <c r="P9639" t="s">
        <v>7673</v>
      </c>
      <c r="Q9639" t="s">
        <v>31</v>
      </c>
      <c r="R9639" t="s">
        <v>35</v>
      </c>
      <c r="S9639" t="s">
        <v>7674</v>
      </c>
      <c r="T9639" s="9">
        <v>1628.82</v>
      </c>
      <c r="U9639">
        <v>9</v>
      </c>
      <c r="V9639" s="2">
        <v>0</v>
      </c>
      <c r="W9639" s="6">
        <v>260.61</v>
      </c>
      <c r="X9639" s="14">
        <f>AA9639-W9639</f>
        <v>14398.769999999999</v>
      </c>
      <c r="Y9639" s="6">
        <f>T9639*U9639</f>
        <v>14659.38</v>
      </c>
      <c r="Z9639" s="6">
        <f>Y9639*V9639</f>
        <v>0</v>
      </c>
      <c r="AA9639" s="6">
        <f t="shared" si="793"/>
        <v>14659.38</v>
      </c>
    </row>
    <row r="9640" spans="2:27" x14ac:dyDescent="0.3">
      <c r="B9640">
        <v>9637</v>
      </c>
      <c r="C9640" t="s">
        <v>10755</v>
      </c>
      <c r="D9640" s="1">
        <v>41961</v>
      </c>
      <c r="E9640" s="1">
        <v>41968</v>
      </c>
      <c r="F9640" s="9" t="str">
        <f t="shared" si="792"/>
        <v>7 days</v>
      </c>
      <c r="G9640" t="s">
        <v>49</v>
      </c>
      <c r="H9640" t="s">
        <v>1625</v>
      </c>
      <c r="I9640" t="s">
        <v>1626</v>
      </c>
      <c r="J9640" t="s">
        <v>40</v>
      </c>
      <c r="K9640" t="s">
        <v>26</v>
      </c>
      <c r="L9640" t="s">
        <v>94</v>
      </c>
      <c r="M9640" t="s">
        <v>95</v>
      </c>
      <c r="N9640">
        <v>98105</v>
      </c>
      <c r="O9640" t="s">
        <v>43</v>
      </c>
      <c r="P9640" t="s">
        <v>2211</v>
      </c>
      <c r="Q9640" t="s">
        <v>31</v>
      </c>
      <c r="R9640" t="s">
        <v>64</v>
      </c>
      <c r="S9640" t="s">
        <v>2212</v>
      </c>
      <c r="T9640" s="9">
        <v>137.54</v>
      </c>
      <c r="U9640">
        <v>2</v>
      </c>
      <c r="V9640" s="2">
        <v>0</v>
      </c>
      <c r="W9640" s="6">
        <v>55.02</v>
      </c>
      <c r="X9640" s="14">
        <f>AA9640-W9640</f>
        <v>220.05999999999997</v>
      </c>
      <c r="Y9640" s="6">
        <f>T9640*U9640</f>
        <v>275.08</v>
      </c>
      <c r="Z9640" s="6">
        <f>Y9640*V9640</f>
        <v>0</v>
      </c>
      <c r="AA9640" s="6">
        <f t="shared" si="793"/>
        <v>275.08</v>
      </c>
    </row>
    <row r="9641" spans="2:27" x14ac:dyDescent="0.3">
      <c r="B9641">
        <v>9638</v>
      </c>
      <c r="C9641" t="s">
        <v>10755</v>
      </c>
      <c r="D9641" s="1">
        <v>41961</v>
      </c>
      <c r="E9641" s="1">
        <v>41968</v>
      </c>
      <c r="F9641" s="9" t="str">
        <f t="shared" si="792"/>
        <v>7 days</v>
      </c>
      <c r="G9641" t="s">
        <v>49</v>
      </c>
      <c r="H9641" t="s">
        <v>1625</v>
      </c>
      <c r="I9641" t="s">
        <v>1626</v>
      </c>
      <c r="J9641" t="s">
        <v>40</v>
      </c>
      <c r="K9641" t="s">
        <v>26</v>
      </c>
      <c r="L9641" t="s">
        <v>94</v>
      </c>
      <c r="M9641" t="s">
        <v>95</v>
      </c>
      <c r="N9641">
        <v>98105</v>
      </c>
      <c r="O9641" t="s">
        <v>43</v>
      </c>
      <c r="P9641" t="s">
        <v>3780</v>
      </c>
      <c r="Q9641" t="s">
        <v>31</v>
      </c>
      <c r="R9641" t="s">
        <v>55</v>
      </c>
      <c r="S9641" t="s">
        <v>3781</v>
      </c>
      <c r="T9641" s="9">
        <v>730.2</v>
      </c>
      <c r="U9641">
        <v>4</v>
      </c>
      <c r="V9641" s="2">
        <v>0</v>
      </c>
      <c r="W9641" s="6">
        <v>94.93</v>
      </c>
      <c r="X9641" s="14">
        <f>AA9641-W9641</f>
        <v>2825.8700000000003</v>
      </c>
      <c r="Y9641" s="6">
        <f>T9641*U9641</f>
        <v>2920.8</v>
      </c>
      <c r="Z9641" s="6">
        <f>Y9641*V9641</f>
        <v>0</v>
      </c>
      <c r="AA9641" s="6">
        <f t="shared" si="793"/>
        <v>2920.8</v>
      </c>
    </row>
    <row r="9642" spans="2:27" x14ac:dyDescent="0.3">
      <c r="B9642">
        <v>9639</v>
      </c>
      <c r="C9642" t="s">
        <v>10756</v>
      </c>
      <c r="D9642" s="1">
        <v>43080</v>
      </c>
      <c r="E9642" s="1">
        <v>43054</v>
      </c>
      <c r="F9642" s="23" t="s">
        <v>10956</v>
      </c>
      <c r="G9642" t="s">
        <v>22</v>
      </c>
      <c r="H9642" t="s">
        <v>1831</v>
      </c>
      <c r="I9642" t="s">
        <v>1832</v>
      </c>
      <c r="J9642" t="s">
        <v>25</v>
      </c>
      <c r="K9642" t="s">
        <v>26</v>
      </c>
      <c r="L9642" t="s">
        <v>41</v>
      </c>
      <c r="M9642" t="s">
        <v>42</v>
      </c>
      <c r="N9642">
        <v>90032</v>
      </c>
      <c r="O9642" t="s">
        <v>43</v>
      </c>
      <c r="P9642" t="s">
        <v>9716</v>
      </c>
      <c r="Q9642" t="s">
        <v>45</v>
      </c>
      <c r="R9642" t="s">
        <v>89</v>
      </c>
      <c r="S9642" t="s">
        <v>9717</v>
      </c>
      <c r="T9642" s="9">
        <v>11.56</v>
      </c>
      <c r="U9642">
        <v>2</v>
      </c>
      <c r="V9642" s="2">
        <v>0</v>
      </c>
      <c r="W9642" s="6">
        <v>5.66</v>
      </c>
      <c r="X9642" s="14">
        <f>AA9642-W9642</f>
        <v>17.46</v>
      </c>
      <c r="Y9642" s="6">
        <f>T9642*U9642</f>
        <v>23.12</v>
      </c>
      <c r="Z9642" s="6">
        <f>Y9642*V9642</f>
        <v>0</v>
      </c>
      <c r="AA9642" s="6">
        <f t="shared" si="793"/>
        <v>23.12</v>
      </c>
    </row>
    <row r="9643" spans="2:27" x14ac:dyDescent="0.3">
      <c r="B9643">
        <v>9640</v>
      </c>
      <c r="C9643" t="s">
        <v>10757</v>
      </c>
      <c r="D9643" s="1">
        <v>42032</v>
      </c>
      <c r="E9643" s="1">
        <v>42035</v>
      </c>
      <c r="F9643" s="9" t="str">
        <f t="shared" ref="F9643:F9647" si="794">DATEDIF(D9643,E9643,"d")&amp;" days"</f>
        <v>3 days</v>
      </c>
      <c r="G9643" t="s">
        <v>22</v>
      </c>
      <c r="H9643" t="s">
        <v>831</v>
      </c>
      <c r="I9643" t="s">
        <v>832</v>
      </c>
      <c r="J9643" t="s">
        <v>25</v>
      </c>
      <c r="K9643" t="s">
        <v>26</v>
      </c>
      <c r="L9643" t="s">
        <v>86</v>
      </c>
      <c r="M9643" t="s">
        <v>87</v>
      </c>
      <c r="N9643">
        <v>28027</v>
      </c>
      <c r="O9643" t="s">
        <v>29</v>
      </c>
      <c r="P9643" t="s">
        <v>2322</v>
      </c>
      <c r="Q9643" t="s">
        <v>31</v>
      </c>
      <c r="R9643" t="s">
        <v>55</v>
      </c>
      <c r="S9643" t="s">
        <v>2323</v>
      </c>
      <c r="T9643" s="9">
        <v>4297.6400000000003</v>
      </c>
      <c r="U9643">
        <v>13</v>
      </c>
      <c r="V9643" s="2">
        <v>0.4</v>
      </c>
      <c r="W9643" s="6">
        <v>-1862.31</v>
      </c>
      <c r="X9643" s="14">
        <f>AA9643-W9643</f>
        <v>35383.902000000002</v>
      </c>
      <c r="Y9643" s="6">
        <f>T9643*U9643</f>
        <v>55869.320000000007</v>
      </c>
      <c r="Z9643" s="6">
        <f>Y9643*V9643</f>
        <v>22347.728000000003</v>
      </c>
      <c r="AA9643" s="6">
        <f t="shared" si="793"/>
        <v>33521.592000000004</v>
      </c>
    </row>
    <row r="9644" spans="2:27" x14ac:dyDescent="0.3">
      <c r="B9644">
        <v>9641</v>
      </c>
      <c r="C9644" t="s">
        <v>10758</v>
      </c>
      <c r="D9644" s="1">
        <v>41823</v>
      </c>
      <c r="E9644" s="1">
        <v>41976</v>
      </c>
      <c r="F9644" s="9" t="str">
        <f t="shared" si="794"/>
        <v>153 days</v>
      </c>
      <c r="G9644" t="s">
        <v>49</v>
      </c>
      <c r="H9644" t="s">
        <v>9535</v>
      </c>
      <c r="I9644" t="s">
        <v>9536</v>
      </c>
      <c r="J9644" t="s">
        <v>40</v>
      </c>
      <c r="K9644" t="s">
        <v>26</v>
      </c>
      <c r="L9644" t="s">
        <v>94</v>
      </c>
      <c r="M9644" t="s">
        <v>95</v>
      </c>
      <c r="N9644">
        <v>98103</v>
      </c>
      <c r="O9644" t="s">
        <v>43</v>
      </c>
      <c r="P9644" t="s">
        <v>471</v>
      </c>
      <c r="Q9644" t="s">
        <v>45</v>
      </c>
      <c r="R9644" t="s">
        <v>67</v>
      </c>
      <c r="S9644" t="s">
        <v>472</v>
      </c>
      <c r="T9644" s="9">
        <v>20.65</v>
      </c>
      <c r="U9644">
        <v>5</v>
      </c>
      <c r="V9644" s="2">
        <v>0</v>
      </c>
      <c r="W9644" s="6">
        <v>9.5</v>
      </c>
      <c r="X9644" s="14">
        <f>AA9644-W9644</f>
        <v>93.75</v>
      </c>
      <c r="Y9644" s="6">
        <f>T9644*U9644</f>
        <v>103.25</v>
      </c>
      <c r="Z9644" s="6">
        <f>Y9644*V9644</f>
        <v>0</v>
      </c>
      <c r="AA9644" s="6">
        <f t="shared" si="793"/>
        <v>103.25</v>
      </c>
    </row>
    <row r="9645" spans="2:27" x14ac:dyDescent="0.3">
      <c r="B9645">
        <v>9642</v>
      </c>
      <c r="C9645" t="s">
        <v>10758</v>
      </c>
      <c r="D9645" s="1">
        <v>41823</v>
      </c>
      <c r="E9645" s="1">
        <v>41976</v>
      </c>
      <c r="F9645" s="9" t="str">
        <f t="shared" si="794"/>
        <v>153 days</v>
      </c>
      <c r="G9645" t="s">
        <v>49</v>
      </c>
      <c r="H9645" t="s">
        <v>9535</v>
      </c>
      <c r="I9645" t="s">
        <v>9536</v>
      </c>
      <c r="J9645" t="s">
        <v>40</v>
      </c>
      <c r="K9645" t="s">
        <v>26</v>
      </c>
      <c r="L9645" t="s">
        <v>94</v>
      </c>
      <c r="M9645" t="s">
        <v>95</v>
      </c>
      <c r="N9645">
        <v>98103</v>
      </c>
      <c r="O9645" t="s">
        <v>43</v>
      </c>
      <c r="P9645" t="s">
        <v>1415</v>
      </c>
      <c r="Q9645" t="s">
        <v>45</v>
      </c>
      <c r="R9645" t="s">
        <v>58</v>
      </c>
      <c r="S9645" t="s">
        <v>1416</v>
      </c>
      <c r="T9645" s="9">
        <v>204.9</v>
      </c>
      <c r="U9645">
        <v>5</v>
      </c>
      <c r="V9645" s="2">
        <v>0</v>
      </c>
      <c r="W9645" s="6">
        <v>0</v>
      </c>
      <c r="X9645" s="14">
        <f>AA9645-W9645</f>
        <v>1024.5</v>
      </c>
      <c r="Y9645" s="6">
        <f>T9645*U9645</f>
        <v>1024.5</v>
      </c>
      <c r="Z9645" s="6">
        <f>Y9645*V9645</f>
        <v>0</v>
      </c>
      <c r="AA9645" s="6">
        <f t="shared" si="793"/>
        <v>1024.5</v>
      </c>
    </row>
    <row r="9646" spans="2:27" x14ac:dyDescent="0.3">
      <c r="B9646">
        <v>9643</v>
      </c>
      <c r="C9646" t="s">
        <v>10758</v>
      </c>
      <c r="D9646" s="1">
        <v>41823</v>
      </c>
      <c r="E9646" s="1">
        <v>41976</v>
      </c>
      <c r="F9646" s="9" t="str">
        <f t="shared" si="794"/>
        <v>153 days</v>
      </c>
      <c r="G9646" t="s">
        <v>49</v>
      </c>
      <c r="H9646" t="s">
        <v>9535</v>
      </c>
      <c r="I9646" t="s">
        <v>9536</v>
      </c>
      <c r="J9646" t="s">
        <v>40</v>
      </c>
      <c r="K9646" t="s">
        <v>26</v>
      </c>
      <c r="L9646" t="s">
        <v>94</v>
      </c>
      <c r="M9646" t="s">
        <v>95</v>
      </c>
      <c r="N9646">
        <v>98103</v>
      </c>
      <c r="O9646" t="s">
        <v>43</v>
      </c>
      <c r="P9646" t="s">
        <v>10557</v>
      </c>
      <c r="Q9646" t="s">
        <v>31</v>
      </c>
      <c r="R9646" t="s">
        <v>35</v>
      </c>
      <c r="S9646" t="s">
        <v>10558</v>
      </c>
      <c r="T9646" s="9">
        <v>436.7</v>
      </c>
      <c r="U9646">
        <v>6</v>
      </c>
      <c r="V9646" s="2">
        <v>0.2</v>
      </c>
      <c r="W9646" s="6">
        <v>21.84</v>
      </c>
      <c r="X9646" s="14">
        <f>AA9646-W9646</f>
        <v>2074.3199999999997</v>
      </c>
      <c r="Y9646" s="6">
        <f>T9646*U9646</f>
        <v>2620.1999999999998</v>
      </c>
      <c r="Z9646" s="6">
        <f>Y9646*V9646</f>
        <v>524.04</v>
      </c>
      <c r="AA9646" s="6">
        <f t="shared" si="793"/>
        <v>2096.16</v>
      </c>
    </row>
    <row r="9647" spans="2:27" x14ac:dyDescent="0.3">
      <c r="B9647">
        <v>9644</v>
      </c>
      <c r="C9647" t="s">
        <v>10758</v>
      </c>
      <c r="D9647" s="1">
        <v>41823</v>
      </c>
      <c r="E9647" s="1">
        <v>41976</v>
      </c>
      <c r="F9647" s="9" t="str">
        <f t="shared" si="794"/>
        <v>153 days</v>
      </c>
      <c r="G9647" t="s">
        <v>49</v>
      </c>
      <c r="H9647" t="s">
        <v>9535</v>
      </c>
      <c r="I9647" t="s">
        <v>9536</v>
      </c>
      <c r="J9647" t="s">
        <v>40</v>
      </c>
      <c r="K9647" t="s">
        <v>26</v>
      </c>
      <c r="L9647" t="s">
        <v>94</v>
      </c>
      <c r="M9647" t="s">
        <v>95</v>
      </c>
      <c r="N9647">
        <v>98103</v>
      </c>
      <c r="O9647" t="s">
        <v>43</v>
      </c>
      <c r="P9647" t="s">
        <v>6364</v>
      </c>
      <c r="Q9647" t="s">
        <v>31</v>
      </c>
      <c r="R9647" t="s">
        <v>35</v>
      </c>
      <c r="S9647" t="s">
        <v>6365</v>
      </c>
      <c r="T9647" s="9">
        <v>481.57</v>
      </c>
      <c r="U9647">
        <v>2</v>
      </c>
      <c r="V9647" s="2">
        <v>0.2</v>
      </c>
      <c r="W9647" s="6">
        <v>54.18</v>
      </c>
      <c r="X9647" s="14">
        <f>AA9647-W9647</f>
        <v>716.33199999999999</v>
      </c>
      <c r="Y9647" s="6">
        <f>T9647*U9647</f>
        <v>963.14</v>
      </c>
      <c r="Z9647" s="6">
        <f>Y9647*V9647</f>
        <v>192.62800000000001</v>
      </c>
      <c r="AA9647" s="6">
        <f t="shared" si="793"/>
        <v>770.51199999999994</v>
      </c>
    </row>
    <row r="9648" spans="2:27" x14ac:dyDescent="0.3">
      <c r="B9648">
        <v>9645</v>
      </c>
      <c r="C9648" t="s">
        <v>10759</v>
      </c>
      <c r="D9648" s="1">
        <v>42953</v>
      </c>
      <c r="E9648" s="1">
        <v>42899</v>
      </c>
      <c r="F9648" s="23" t="s">
        <v>10956</v>
      </c>
      <c r="G9648" t="s">
        <v>49</v>
      </c>
      <c r="H9648" t="s">
        <v>3168</v>
      </c>
      <c r="I9648" t="s">
        <v>3169</v>
      </c>
      <c r="J9648" t="s">
        <v>25</v>
      </c>
      <c r="K9648" t="s">
        <v>26</v>
      </c>
      <c r="L9648" t="s">
        <v>3950</v>
      </c>
      <c r="M9648" t="s">
        <v>309</v>
      </c>
      <c r="N9648">
        <v>85301</v>
      </c>
      <c r="O9648" t="s">
        <v>43</v>
      </c>
      <c r="P9648" t="s">
        <v>4391</v>
      </c>
      <c r="Q9648" t="s">
        <v>70</v>
      </c>
      <c r="R9648" t="s">
        <v>160</v>
      </c>
      <c r="S9648" t="s">
        <v>4392</v>
      </c>
      <c r="T9648" s="9">
        <v>89.54</v>
      </c>
      <c r="U9648">
        <v>7</v>
      </c>
      <c r="V9648" s="2">
        <v>0.2</v>
      </c>
      <c r="W9648" s="6">
        <v>12.31</v>
      </c>
      <c r="X9648" s="14">
        <f>AA9648-W9648</f>
        <v>489.11400000000009</v>
      </c>
      <c r="Y9648" s="6">
        <f>T9648*U9648</f>
        <v>626.78000000000009</v>
      </c>
      <c r="Z9648" s="6">
        <f>Y9648*V9648</f>
        <v>125.35600000000002</v>
      </c>
      <c r="AA9648" s="6">
        <f t="shared" si="793"/>
        <v>501.42400000000009</v>
      </c>
    </row>
    <row r="9649" spans="2:27" x14ac:dyDescent="0.3">
      <c r="B9649">
        <v>9646</v>
      </c>
      <c r="C9649" t="s">
        <v>10759</v>
      </c>
      <c r="D9649" s="1">
        <v>42953</v>
      </c>
      <c r="E9649" s="1">
        <v>42899</v>
      </c>
      <c r="F9649" s="23" t="s">
        <v>10956</v>
      </c>
      <c r="G9649" t="s">
        <v>49</v>
      </c>
      <c r="H9649" t="s">
        <v>3168</v>
      </c>
      <c r="I9649" t="s">
        <v>3169</v>
      </c>
      <c r="J9649" t="s">
        <v>25</v>
      </c>
      <c r="K9649" t="s">
        <v>26</v>
      </c>
      <c r="L9649" t="s">
        <v>3950</v>
      </c>
      <c r="M9649" t="s">
        <v>309</v>
      </c>
      <c r="N9649">
        <v>85301</v>
      </c>
      <c r="O9649" t="s">
        <v>43</v>
      </c>
      <c r="P9649" t="s">
        <v>886</v>
      </c>
      <c r="Q9649" t="s">
        <v>45</v>
      </c>
      <c r="R9649" t="s">
        <v>58</v>
      </c>
      <c r="S9649" t="s">
        <v>887</v>
      </c>
      <c r="T9649" s="9">
        <v>35.17</v>
      </c>
      <c r="U9649">
        <v>2</v>
      </c>
      <c r="V9649" s="2">
        <v>0.2</v>
      </c>
      <c r="W9649" s="6">
        <v>-8.35</v>
      </c>
      <c r="X9649" s="14">
        <f>AA9649-W9649</f>
        <v>64.622</v>
      </c>
      <c r="Y9649" s="6">
        <f>T9649*U9649</f>
        <v>70.34</v>
      </c>
      <c r="Z9649" s="6">
        <f>Y9649*V9649</f>
        <v>14.068000000000001</v>
      </c>
      <c r="AA9649" s="6">
        <f t="shared" si="793"/>
        <v>56.272000000000006</v>
      </c>
    </row>
    <row r="9650" spans="2:27" x14ac:dyDescent="0.3">
      <c r="B9650">
        <v>9647</v>
      </c>
      <c r="C9650" t="s">
        <v>10759</v>
      </c>
      <c r="D9650" s="1">
        <v>42953</v>
      </c>
      <c r="E9650" s="1">
        <v>42899</v>
      </c>
      <c r="F9650" s="23" t="s">
        <v>10956</v>
      </c>
      <c r="G9650" t="s">
        <v>49</v>
      </c>
      <c r="H9650" t="s">
        <v>3168</v>
      </c>
      <c r="I9650" t="s">
        <v>3169</v>
      </c>
      <c r="J9650" t="s">
        <v>25</v>
      </c>
      <c r="K9650" t="s">
        <v>26</v>
      </c>
      <c r="L9650" t="s">
        <v>3950</v>
      </c>
      <c r="M9650" t="s">
        <v>309</v>
      </c>
      <c r="N9650">
        <v>85301</v>
      </c>
      <c r="O9650" t="s">
        <v>43</v>
      </c>
      <c r="P9650" t="s">
        <v>1065</v>
      </c>
      <c r="Q9650" t="s">
        <v>45</v>
      </c>
      <c r="R9650" t="s">
        <v>74</v>
      </c>
      <c r="S9650" t="s">
        <v>1066</v>
      </c>
      <c r="T9650" s="9">
        <v>72.59</v>
      </c>
      <c r="U9650">
        <v>2</v>
      </c>
      <c r="V9650" s="2">
        <v>0.7</v>
      </c>
      <c r="W9650" s="6">
        <v>-48.39</v>
      </c>
      <c r="X9650" s="14">
        <f>AA9650-W9650</f>
        <v>91.944000000000003</v>
      </c>
      <c r="Y9650" s="6">
        <f>T9650*U9650</f>
        <v>145.18</v>
      </c>
      <c r="Z9650" s="6">
        <f>Y9650*V9650</f>
        <v>101.626</v>
      </c>
      <c r="AA9650" s="6">
        <f t="shared" si="793"/>
        <v>43.554000000000002</v>
      </c>
    </row>
    <row r="9651" spans="2:27" x14ac:dyDescent="0.3">
      <c r="B9651">
        <v>9648</v>
      </c>
      <c r="C9651" t="s">
        <v>10760</v>
      </c>
      <c r="D9651" s="1">
        <v>41962</v>
      </c>
      <c r="E9651" s="1">
        <v>41967</v>
      </c>
      <c r="F9651" s="9" t="str">
        <f t="shared" ref="F9651:F9666" si="795">DATEDIF(D9651,E9651,"d")&amp;" days"</f>
        <v>5 days</v>
      </c>
      <c r="G9651" t="s">
        <v>49</v>
      </c>
      <c r="H9651" t="s">
        <v>5252</v>
      </c>
      <c r="I9651" t="s">
        <v>5253</v>
      </c>
      <c r="J9651" t="s">
        <v>25</v>
      </c>
      <c r="K9651" t="s">
        <v>26</v>
      </c>
      <c r="L9651" t="s">
        <v>10761</v>
      </c>
      <c r="M9651" t="s">
        <v>228</v>
      </c>
      <c r="N9651">
        <v>55433</v>
      </c>
      <c r="O9651" t="s">
        <v>104</v>
      </c>
      <c r="P9651" t="s">
        <v>4503</v>
      </c>
      <c r="Q9651" t="s">
        <v>45</v>
      </c>
      <c r="R9651" t="s">
        <v>58</v>
      </c>
      <c r="S9651" t="s">
        <v>4504</v>
      </c>
      <c r="T9651" s="9">
        <v>221.16</v>
      </c>
      <c r="U9651">
        <v>4</v>
      </c>
      <c r="V9651" s="2">
        <v>0</v>
      </c>
      <c r="W9651" s="6">
        <v>57.5</v>
      </c>
      <c r="X9651" s="14">
        <f>AA9651-W9651</f>
        <v>827.14</v>
      </c>
      <c r="Y9651" s="6">
        <f>T9651*U9651</f>
        <v>884.64</v>
      </c>
      <c r="Z9651" s="6">
        <f>Y9651*V9651</f>
        <v>0</v>
      </c>
      <c r="AA9651" s="6">
        <f t="shared" si="793"/>
        <v>884.64</v>
      </c>
    </row>
    <row r="9652" spans="2:27" x14ac:dyDescent="0.3">
      <c r="B9652">
        <v>9649</v>
      </c>
      <c r="C9652" t="s">
        <v>10760</v>
      </c>
      <c r="D9652" s="1">
        <v>41962</v>
      </c>
      <c r="E9652" s="1">
        <v>41967</v>
      </c>
      <c r="F9652" s="9" t="str">
        <f t="shared" si="795"/>
        <v>5 days</v>
      </c>
      <c r="G9652" t="s">
        <v>49</v>
      </c>
      <c r="H9652" t="s">
        <v>5252</v>
      </c>
      <c r="I9652" t="s">
        <v>5253</v>
      </c>
      <c r="J9652" t="s">
        <v>25</v>
      </c>
      <c r="K9652" t="s">
        <v>26</v>
      </c>
      <c r="L9652" t="s">
        <v>10761</v>
      </c>
      <c r="M9652" t="s">
        <v>228</v>
      </c>
      <c r="N9652">
        <v>55433</v>
      </c>
      <c r="O9652" t="s">
        <v>104</v>
      </c>
      <c r="P9652" t="s">
        <v>2090</v>
      </c>
      <c r="Q9652" t="s">
        <v>70</v>
      </c>
      <c r="R9652" t="s">
        <v>71</v>
      </c>
      <c r="S9652" t="s">
        <v>2091</v>
      </c>
      <c r="T9652" s="9">
        <v>281.97000000000003</v>
      </c>
      <c r="U9652">
        <v>3</v>
      </c>
      <c r="V9652" s="2">
        <v>0</v>
      </c>
      <c r="W9652" s="6">
        <v>78.95</v>
      </c>
      <c r="X9652" s="14">
        <f>AA9652-W9652</f>
        <v>766.96</v>
      </c>
      <c r="Y9652" s="6">
        <f>T9652*U9652</f>
        <v>845.91000000000008</v>
      </c>
      <c r="Z9652" s="6">
        <f>Y9652*V9652</f>
        <v>0</v>
      </c>
      <c r="AA9652" s="6">
        <f t="shared" si="793"/>
        <v>845.91000000000008</v>
      </c>
    </row>
    <row r="9653" spans="2:27" x14ac:dyDescent="0.3">
      <c r="B9653">
        <v>9650</v>
      </c>
      <c r="C9653" t="s">
        <v>10762</v>
      </c>
      <c r="D9653" s="1">
        <v>42700</v>
      </c>
      <c r="E9653" s="1">
        <v>42704</v>
      </c>
      <c r="F9653" s="9" t="str">
        <f t="shared" si="795"/>
        <v>4 days</v>
      </c>
      <c r="G9653" t="s">
        <v>49</v>
      </c>
      <c r="H9653" t="s">
        <v>2763</v>
      </c>
      <c r="I9653" t="s">
        <v>2764</v>
      </c>
      <c r="J9653" t="s">
        <v>25</v>
      </c>
      <c r="K9653" t="s">
        <v>26</v>
      </c>
      <c r="L9653" t="s">
        <v>41</v>
      </c>
      <c r="M9653" t="s">
        <v>42</v>
      </c>
      <c r="N9653">
        <v>90045</v>
      </c>
      <c r="O9653" t="s">
        <v>43</v>
      </c>
      <c r="P9653" t="s">
        <v>5027</v>
      </c>
      <c r="Q9653" t="s">
        <v>31</v>
      </c>
      <c r="R9653" t="s">
        <v>32</v>
      </c>
      <c r="S9653" t="s">
        <v>5028</v>
      </c>
      <c r="T9653" s="9">
        <v>3406.66</v>
      </c>
      <c r="U9653">
        <v>8</v>
      </c>
      <c r="V9653" s="2">
        <v>0.15</v>
      </c>
      <c r="W9653" s="6">
        <v>160.31</v>
      </c>
      <c r="X9653" s="14">
        <f>AA9653-W9653</f>
        <v>23004.977999999999</v>
      </c>
      <c r="Y9653" s="6">
        <f>T9653*U9653</f>
        <v>27253.279999999999</v>
      </c>
      <c r="Z9653" s="6">
        <f>Y9653*V9653</f>
        <v>4087.9919999999997</v>
      </c>
      <c r="AA9653" s="6">
        <f t="shared" si="793"/>
        <v>23165.288</v>
      </c>
    </row>
    <row r="9654" spans="2:27" x14ac:dyDescent="0.3">
      <c r="B9654">
        <v>9651</v>
      </c>
      <c r="C9654" t="s">
        <v>10762</v>
      </c>
      <c r="D9654" s="1">
        <v>42700</v>
      </c>
      <c r="E9654" s="1">
        <v>42704</v>
      </c>
      <c r="F9654" s="9" t="str">
        <f t="shared" si="795"/>
        <v>4 days</v>
      </c>
      <c r="G9654" t="s">
        <v>49</v>
      </c>
      <c r="H9654" t="s">
        <v>2763</v>
      </c>
      <c r="I9654" t="s">
        <v>2764</v>
      </c>
      <c r="J9654" t="s">
        <v>25</v>
      </c>
      <c r="K9654" t="s">
        <v>26</v>
      </c>
      <c r="L9654" t="s">
        <v>41</v>
      </c>
      <c r="M9654" t="s">
        <v>42</v>
      </c>
      <c r="N9654">
        <v>90045</v>
      </c>
      <c r="O9654" t="s">
        <v>43</v>
      </c>
      <c r="P9654" t="s">
        <v>6814</v>
      </c>
      <c r="Q9654" t="s">
        <v>45</v>
      </c>
      <c r="R9654" t="s">
        <v>67</v>
      </c>
      <c r="S9654" t="s">
        <v>6815</v>
      </c>
      <c r="T9654" s="9">
        <v>37.17</v>
      </c>
      <c r="U9654">
        <v>9</v>
      </c>
      <c r="V9654" s="2">
        <v>0</v>
      </c>
      <c r="W9654" s="6">
        <v>10.41</v>
      </c>
      <c r="X9654" s="14">
        <f>AA9654-W9654</f>
        <v>324.12</v>
      </c>
      <c r="Y9654" s="6">
        <f>T9654*U9654</f>
        <v>334.53000000000003</v>
      </c>
      <c r="Z9654" s="6">
        <f>Y9654*V9654</f>
        <v>0</v>
      </c>
      <c r="AA9654" s="6">
        <f t="shared" si="793"/>
        <v>334.53000000000003</v>
      </c>
    </row>
    <row r="9655" spans="2:27" x14ac:dyDescent="0.3">
      <c r="B9655">
        <v>9652</v>
      </c>
      <c r="C9655" t="s">
        <v>10762</v>
      </c>
      <c r="D9655" s="1">
        <v>42700</v>
      </c>
      <c r="E9655" s="1">
        <v>42704</v>
      </c>
      <c r="F9655" s="9" t="str">
        <f t="shared" si="795"/>
        <v>4 days</v>
      </c>
      <c r="G9655" t="s">
        <v>49</v>
      </c>
      <c r="H9655" t="s">
        <v>2763</v>
      </c>
      <c r="I9655" t="s">
        <v>2764</v>
      </c>
      <c r="J9655" t="s">
        <v>25</v>
      </c>
      <c r="K9655" t="s">
        <v>26</v>
      </c>
      <c r="L9655" t="s">
        <v>41</v>
      </c>
      <c r="M9655" t="s">
        <v>42</v>
      </c>
      <c r="N9655">
        <v>90045</v>
      </c>
      <c r="O9655" t="s">
        <v>43</v>
      </c>
      <c r="P9655" t="s">
        <v>3105</v>
      </c>
      <c r="Q9655" t="s">
        <v>45</v>
      </c>
      <c r="R9655" t="s">
        <v>77</v>
      </c>
      <c r="S9655" t="s">
        <v>3106</v>
      </c>
      <c r="T9655" s="9">
        <v>64.959999999999994</v>
      </c>
      <c r="U9655">
        <v>2</v>
      </c>
      <c r="V9655" s="2">
        <v>0</v>
      </c>
      <c r="W9655" s="6">
        <v>19.489999999999998</v>
      </c>
      <c r="X9655" s="14">
        <f>AA9655-W9655</f>
        <v>110.42999999999999</v>
      </c>
      <c r="Y9655" s="6">
        <f>T9655*U9655</f>
        <v>129.91999999999999</v>
      </c>
      <c r="Z9655" s="6">
        <f>Y9655*V9655</f>
        <v>0</v>
      </c>
      <c r="AA9655" s="6">
        <f t="shared" si="793"/>
        <v>129.91999999999999</v>
      </c>
    </row>
    <row r="9656" spans="2:27" x14ac:dyDescent="0.3">
      <c r="B9656">
        <v>9653</v>
      </c>
      <c r="C9656" t="s">
        <v>10762</v>
      </c>
      <c r="D9656" s="1">
        <v>42700</v>
      </c>
      <c r="E9656" s="1">
        <v>42704</v>
      </c>
      <c r="F9656" s="9" t="str">
        <f t="shared" si="795"/>
        <v>4 days</v>
      </c>
      <c r="G9656" t="s">
        <v>49</v>
      </c>
      <c r="H9656" t="s">
        <v>2763</v>
      </c>
      <c r="I9656" t="s">
        <v>2764</v>
      </c>
      <c r="J9656" t="s">
        <v>25</v>
      </c>
      <c r="K9656" t="s">
        <v>26</v>
      </c>
      <c r="L9656" t="s">
        <v>41</v>
      </c>
      <c r="M9656" t="s">
        <v>42</v>
      </c>
      <c r="N9656">
        <v>90045</v>
      </c>
      <c r="O9656" t="s">
        <v>43</v>
      </c>
      <c r="P9656" t="s">
        <v>4264</v>
      </c>
      <c r="Q9656" t="s">
        <v>31</v>
      </c>
      <c r="R9656" t="s">
        <v>64</v>
      </c>
      <c r="S9656" t="s">
        <v>4265</v>
      </c>
      <c r="T9656" s="9">
        <v>595.38</v>
      </c>
      <c r="U9656">
        <v>6</v>
      </c>
      <c r="V9656" s="2">
        <v>0</v>
      </c>
      <c r="W9656" s="6">
        <v>297.69</v>
      </c>
      <c r="X9656" s="14">
        <f>AA9656-W9656</f>
        <v>3274.5899999999997</v>
      </c>
      <c r="Y9656" s="6">
        <f>T9656*U9656</f>
        <v>3572.2799999999997</v>
      </c>
      <c r="Z9656" s="6">
        <f>Y9656*V9656</f>
        <v>0</v>
      </c>
      <c r="AA9656" s="6">
        <f t="shared" si="793"/>
        <v>3572.2799999999997</v>
      </c>
    </row>
    <row r="9657" spans="2:27" x14ac:dyDescent="0.3">
      <c r="B9657">
        <v>9654</v>
      </c>
      <c r="C9657" t="s">
        <v>10763</v>
      </c>
      <c r="D9657" s="1">
        <v>42758</v>
      </c>
      <c r="E9657" s="1">
        <v>42762</v>
      </c>
      <c r="F9657" s="9" t="str">
        <f t="shared" si="795"/>
        <v>4 days</v>
      </c>
      <c r="G9657" t="s">
        <v>49</v>
      </c>
      <c r="H9657" t="s">
        <v>99</v>
      </c>
      <c r="I9657" t="s">
        <v>100</v>
      </c>
      <c r="J9657" t="s">
        <v>101</v>
      </c>
      <c r="K9657" t="s">
        <v>26</v>
      </c>
      <c r="L9657" t="s">
        <v>1313</v>
      </c>
      <c r="M9657" t="s">
        <v>309</v>
      </c>
      <c r="N9657">
        <v>85705</v>
      </c>
      <c r="O9657" t="s">
        <v>43</v>
      </c>
      <c r="P9657" t="s">
        <v>6927</v>
      </c>
      <c r="Q9657" t="s">
        <v>70</v>
      </c>
      <c r="R9657" t="s">
        <v>160</v>
      </c>
      <c r="S9657" t="s">
        <v>6928</v>
      </c>
      <c r="T9657" s="9">
        <v>95.98</v>
      </c>
      <c r="U9657">
        <v>2</v>
      </c>
      <c r="V9657" s="2">
        <v>0.2</v>
      </c>
      <c r="W9657" s="6">
        <v>12</v>
      </c>
      <c r="X9657" s="14">
        <f>AA9657-W9657</f>
        <v>141.56800000000001</v>
      </c>
      <c r="Y9657" s="6">
        <f>T9657*U9657</f>
        <v>191.96</v>
      </c>
      <c r="Z9657" s="6">
        <f>Y9657*V9657</f>
        <v>38.392000000000003</v>
      </c>
      <c r="AA9657" s="6">
        <f t="shared" si="793"/>
        <v>153.56800000000001</v>
      </c>
    </row>
    <row r="9658" spans="2:27" x14ac:dyDescent="0.3">
      <c r="B9658">
        <v>9655</v>
      </c>
      <c r="C9658" t="s">
        <v>10763</v>
      </c>
      <c r="D9658" s="1">
        <v>42758</v>
      </c>
      <c r="E9658" s="1">
        <v>42762</v>
      </c>
      <c r="F9658" s="9" t="str">
        <f t="shared" si="795"/>
        <v>4 days</v>
      </c>
      <c r="G9658" t="s">
        <v>49</v>
      </c>
      <c r="H9658" t="s">
        <v>99</v>
      </c>
      <c r="I9658" t="s">
        <v>100</v>
      </c>
      <c r="J9658" t="s">
        <v>101</v>
      </c>
      <c r="K9658" t="s">
        <v>26</v>
      </c>
      <c r="L9658" t="s">
        <v>1313</v>
      </c>
      <c r="M9658" t="s">
        <v>309</v>
      </c>
      <c r="N9658">
        <v>85705</v>
      </c>
      <c r="O9658" t="s">
        <v>43</v>
      </c>
      <c r="P9658" t="s">
        <v>5120</v>
      </c>
      <c r="Q9658" t="s">
        <v>45</v>
      </c>
      <c r="R9658" t="s">
        <v>74</v>
      </c>
      <c r="S9658" t="s">
        <v>5121</v>
      </c>
      <c r="T9658" s="9">
        <v>4.9400000000000004</v>
      </c>
      <c r="U9658">
        <v>2</v>
      </c>
      <c r="V9658" s="2">
        <v>0.7</v>
      </c>
      <c r="W9658" s="6">
        <v>-3.62</v>
      </c>
      <c r="X9658" s="14">
        <f>AA9658-W9658</f>
        <v>6.5840000000000005</v>
      </c>
      <c r="Y9658" s="6">
        <f>T9658*U9658</f>
        <v>9.8800000000000008</v>
      </c>
      <c r="Z9658" s="6">
        <f>Y9658*V9658</f>
        <v>6.9160000000000004</v>
      </c>
      <c r="AA9658" s="6">
        <f t="shared" si="793"/>
        <v>2.9640000000000004</v>
      </c>
    </row>
    <row r="9659" spans="2:27" x14ac:dyDescent="0.3">
      <c r="B9659">
        <v>9656</v>
      </c>
      <c r="C9659" t="s">
        <v>10764</v>
      </c>
      <c r="D9659" s="1">
        <v>41904</v>
      </c>
      <c r="E9659" s="1">
        <v>41911</v>
      </c>
      <c r="F9659" s="9" t="str">
        <f t="shared" si="795"/>
        <v>7 days</v>
      </c>
      <c r="G9659" t="s">
        <v>49</v>
      </c>
      <c r="H9659" t="s">
        <v>4716</v>
      </c>
      <c r="I9659" t="s">
        <v>4717</v>
      </c>
      <c r="J9659" t="s">
        <v>25</v>
      </c>
      <c r="K9659" t="s">
        <v>26</v>
      </c>
      <c r="L9659" t="s">
        <v>265</v>
      </c>
      <c r="M9659" t="s">
        <v>266</v>
      </c>
      <c r="N9659">
        <v>10035</v>
      </c>
      <c r="O9659" t="s">
        <v>147</v>
      </c>
      <c r="P9659" t="s">
        <v>5864</v>
      </c>
      <c r="Q9659" t="s">
        <v>31</v>
      </c>
      <c r="R9659" t="s">
        <v>64</v>
      </c>
      <c r="S9659" t="s">
        <v>5865</v>
      </c>
      <c r="T9659" s="9">
        <v>97.44</v>
      </c>
      <c r="U9659">
        <v>3</v>
      </c>
      <c r="V9659" s="2">
        <v>0</v>
      </c>
      <c r="W9659" s="6">
        <v>35.08</v>
      </c>
      <c r="X9659" s="14">
        <f>AA9659-W9659</f>
        <v>257.24</v>
      </c>
      <c r="Y9659" s="6">
        <f>T9659*U9659</f>
        <v>292.32</v>
      </c>
      <c r="Z9659" s="6">
        <f>Y9659*V9659</f>
        <v>0</v>
      </c>
      <c r="AA9659" s="6">
        <f t="shared" si="793"/>
        <v>292.32</v>
      </c>
    </row>
    <row r="9660" spans="2:27" x14ac:dyDescent="0.3">
      <c r="B9660">
        <v>9657</v>
      </c>
      <c r="C9660" t="s">
        <v>10764</v>
      </c>
      <c r="D9660" s="1">
        <v>41904</v>
      </c>
      <c r="E9660" s="1">
        <v>41911</v>
      </c>
      <c r="F9660" s="9" t="str">
        <f t="shared" si="795"/>
        <v>7 days</v>
      </c>
      <c r="G9660" t="s">
        <v>49</v>
      </c>
      <c r="H9660" t="s">
        <v>4716</v>
      </c>
      <c r="I9660" t="s">
        <v>4717</v>
      </c>
      <c r="J9660" t="s">
        <v>25</v>
      </c>
      <c r="K9660" t="s">
        <v>26</v>
      </c>
      <c r="L9660" t="s">
        <v>265</v>
      </c>
      <c r="M9660" t="s">
        <v>266</v>
      </c>
      <c r="N9660">
        <v>10035</v>
      </c>
      <c r="O9660" t="s">
        <v>147</v>
      </c>
      <c r="P9660" t="s">
        <v>2305</v>
      </c>
      <c r="Q9660" t="s">
        <v>45</v>
      </c>
      <c r="R9660" t="s">
        <v>74</v>
      </c>
      <c r="S9660" t="s">
        <v>2306</v>
      </c>
      <c r="T9660" s="9">
        <v>3.98</v>
      </c>
      <c r="U9660">
        <v>1</v>
      </c>
      <c r="V9660" s="2">
        <v>0.2</v>
      </c>
      <c r="W9660" s="6">
        <v>1.39</v>
      </c>
      <c r="X9660" s="14">
        <f>AA9660-W9660</f>
        <v>1.7940000000000003</v>
      </c>
      <c r="Y9660" s="6">
        <f>T9660*U9660</f>
        <v>3.98</v>
      </c>
      <c r="Z9660" s="6">
        <f>Y9660*V9660</f>
        <v>0.79600000000000004</v>
      </c>
      <c r="AA9660" s="6">
        <f t="shared" si="793"/>
        <v>3.1840000000000002</v>
      </c>
    </row>
    <row r="9661" spans="2:27" x14ac:dyDescent="0.3">
      <c r="B9661">
        <v>9658</v>
      </c>
      <c r="C9661" t="s">
        <v>10764</v>
      </c>
      <c r="D9661" s="1">
        <v>41904</v>
      </c>
      <c r="E9661" s="1">
        <v>41911</v>
      </c>
      <c r="F9661" s="9" t="str">
        <f t="shared" si="795"/>
        <v>7 days</v>
      </c>
      <c r="G9661" t="s">
        <v>49</v>
      </c>
      <c r="H9661" t="s">
        <v>4716</v>
      </c>
      <c r="I9661" t="s">
        <v>4717</v>
      </c>
      <c r="J9661" t="s">
        <v>25</v>
      </c>
      <c r="K9661" t="s">
        <v>26</v>
      </c>
      <c r="L9661" t="s">
        <v>265</v>
      </c>
      <c r="M9661" t="s">
        <v>266</v>
      </c>
      <c r="N9661">
        <v>10035</v>
      </c>
      <c r="O9661" t="s">
        <v>147</v>
      </c>
      <c r="P9661" t="s">
        <v>8144</v>
      </c>
      <c r="Q9661" t="s">
        <v>45</v>
      </c>
      <c r="R9661" t="s">
        <v>67</v>
      </c>
      <c r="S9661" t="s">
        <v>8145</v>
      </c>
      <c r="T9661" s="9">
        <v>13.04</v>
      </c>
      <c r="U9661">
        <v>4</v>
      </c>
      <c r="V9661" s="2">
        <v>0</v>
      </c>
      <c r="W9661" s="6">
        <v>5.74</v>
      </c>
      <c r="X9661" s="14">
        <f>AA9661-W9661</f>
        <v>46.419999999999995</v>
      </c>
      <c r="Y9661" s="6">
        <f>T9661*U9661</f>
        <v>52.16</v>
      </c>
      <c r="Z9661" s="6">
        <f>Y9661*V9661</f>
        <v>0</v>
      </c>
      <c r="AA9661" s="6">
        <f t="shared" si="793"/>
        <v>52.16</v>
      </c>
    </row>
    <row r="9662" spans="2:27" x14ac:dyDescent="0.3">
      <c r="B9662">
        <v>9659</v>
      </c>
      <c r="C9662" t="s">
        <v>10764</v>
      </c>
      <c r="D9662" s="1">
        <v>41904</v>
      </c>
      <c r="E9662" s="1">
        <v>41911</v>
      </c>
      <c r="F9662" s="9" t="str">
        <f t="shared" si="795"/>
        <v>7 days</v>
      </c>
      <c r="G9662" t="s">
        <v>49</v>
      </c>
      <c r="H9662" t="s">
        <v>4716</v>
      </c>
      <c r="I9662" t="s">
        <v>4717</v>
      </c>
      <c r="J9662" t="s">
        <v>25</v>
      </c>
      <c r="K9662" t="s">
        <v>26</v>
      </c>
      <c r="L9662" t="s">
        <v>265</v>
      </c>
      <c r="M9662" t="s">
        <v>266</v>
      </c>
      <c r="N9662">
        <v>10035</v>
      </c>
      <c r="O9662" t="s">
        <v>147</v>
      </c>
      <c r="P9662" t="s">
        <v>6910</v>
      </c>
      <c r="Q9662" t="s">
        <v>31</v>
      </c>
      <c r="R9662" t="s">
        <v>35</v>
      </c>
      <c r="S9662" t="s">
        <v>6911</v>
      </c>
      <c r="T9662" s="9">
        <v>579.53</v>
      </c>
      <c r="U9662">
        <v>4</v>
      </c>
      <c r="V9662" s="2">
        <v>0.1</v>
      </c>
      <c r="W9662" s="6">
        <v>83.71</v>
      </c>
      <c r="X9662" s="14">
        <f>AA9662-W9662</f>
        <v>2002.598</v>
      </c>
      <c r="Y9662" s="6">
        <f>T9662*U9662</f>
        <v>2318.12</v>
      </c>
      <c r="Z9662" s="6">
        <f>Y9662*V9662</f>
        <v>231.81200000000001</v>
      </c>
      <c r="AA9662" s="6">
        <f t="shared" si="793"/>
        <v>2086.308</v>
      </c>
    </row>
    <row r="9663" spans="2:27" x14ac:dyDescent="0.3">
      <c r="B9663">
        <v>9660</v>
      </c>
      <c r="C9663" t="s">
        <v>10765</v>
      </c>
      <c r="D9663" s="1">
        <v>41724</v>
      </c>
      <c r="E9663" s="1">
        <v>41728</v>
      </c>
      <c r="F9663" s="9" t="str">
        <f t="shared" si="795"/>
        <v>4 days</v>
      </c>
      <c r="G9663" t="s">
        <v>22</v>
      </c>
      <c r="H9663" t="s">
        <v>3976</v>
      </c>
      <c r="I9663" t="s">
        <v>3977</v>
      </c>
      <c r="J9663" t="s">
        <v>25</v>
      </c>
      <c r="K9663" t="s">
        <v>26</v>
      </c>
      <c r="L9663" t="s">
        <v>4047</v>
      </c>
      <c r="M9663" t="s">
        <v>42</v>
      </c>
      <c r="N9663">
        <v>91767</v>
      </c>
      <c r="O9663" t="s">
        <v>43</v>
      </c>
      <c r="P9663" t="s">
        <v>6738</v>
      </c>
      <c r="Q9663" t="s">
        <v>45</v>
      </c>
      <c r="R9663" t="s">
        <v>46</v>
      </c>
      <c r="S9663" t="s">
        <v>6739</v>
      </c>
      <c r="T9663" s="9">
        <v>18.75</v>
      </c>
      <c r="U9663">
        <v>5</v>
      </c>
      <c r="V9663" s="2">
        <v>0</v>
      </c>
      <c r="W9663" s="6">
        <v>9</v>
      </c>
      <c r="X9663" s="14">
        <f>AA9663-W9663</f>
        <v>84.75</v>
      </c>
      <c r="Y9663" s="6">
        <f>T9663*U9663</f>
        <v>93.75</v>
      </c>
      <c r="Z9663" s="6">
        <f>Y9663*V9663</f>
        <v>0</v>
      </c>
      <c r="AA9663" s="6">
        <f t="shared" si="793"/>
        <v>93.75</v>
      </c>
    </row>
    <row r="9664" spans="2:27" x14ac:dyDescent="0.3">
      <c r="B9664">
        <v>9661</v>
      </c>
      <c r="C9664" t="s">
        <v>10766</v>
      </c>
      <c r="D9664" s="1">
        <v>42527</v>
      </c>
      <c r="E9664" s="1">
        <v>42680</v>
      </c>
      <c r="F9664" s="9" t="str">
        <f t="shared" si="795"/>
        <v>153 days</v>
      </c>
      <c r="G9664" t="s">
        <v>49</v>
      </c>
      <c r="H9664" t="s">
        <v>3923</v>
      </c>
      <c r="I9664" t="s">
        <v>3924</v>
      </c>
      <c r="J9664" t="s">
        <v>101</v>
      </c>
      <c r="K9664" t="s">
        <v>26</v>
      </c>
      <c r="L9664" t="s">
        <v>8310</v>
      </c>
      <c r="M9664" t="s">
        <v>42</v>
      </c>
      <c r="N9664">
        <v>93101</v>
      </c>
      <c r="O9664" t="s">
        <v>43</v>
      </c>
      <c r="P9664" t="s">
        <v>6153</v>
      </c>
      <c r="Q9664" t="s">
        <v>70</v>
      </c>
      <c r="R9664" t="s">
        <v>71</v>
      </c>
      <c r="S9664" t="s">
        <v>6154</v>
      </c>
      <c r="T9664" s="9">
        <v>3023.93</v>
      </c>
      <c r="U9664">
        <v>9</v>
      </c>
      <c r="V9664" s="2">
        <v>0.2</v>
      </c>
      <c r="W9664" s="6">
        <v>226.79</v>
      </c>
      <c r="X9664" s="14">
        <f>AA9664-W9664</f>
        <v>21545.505999999998</v>
      </c>
      <c r="Y9664" s="6">
        <f>T9664*U9664</f>
        <v>27215.37</v>
      </c>
      <c r="Z9664" s="6">
        <f>Y9664*V9664</f>
        <v>5443.0740000000005</v>
      </c>
      <c r="AA9664" s="6">
        <f t="shared" si="793"/>
        <v>21772.295999999998</v>
      </c>
    </row>
    <row r="9665" spans="2:27" x14ac:dyDescent="0.3">
      <c r="B9665">
        <v>9662</v>
      </c>
      <c r="C9665" t="s">
        <v>10766</v>
      </c>
      <c r="D9665" s="1">
        <v>42527</v>
      </c>
      <c r="E9665" s="1">
        <v>42680</v>
      </c>
      <c r="F9665" s="9" t="str">
        <f t="shared" si="795"/>
        <v>153 days</v>
      </c>
      <c r="G9665" t="s">
        <v>49</v>
      </c>
      <c r="H9665" t="s">
        <v>3923</v>
      </c>
      <c r="I9665" t="s">
        <v>3924</v>
      </c>
      <c r="J9665" t="s">
        <v>101</v>
      </c>
      <c r="K9665" t="s">
        <v>26</v>
      </c>
      <c r="L9665" t="s">
        <v>8310</v>
      </c>
      <c r="M9665" t="s">
        <v>42</v>
      </c>
      <c r="N9665">
        <v>93101</v>
      </c>
      <c r="O9665" t="s">
        <v>43</v>
      </c>
      <c r="P9665" t="s">
        <v>6780</v>
      </c>
      <c r="Q9665" t="s">
        <v>70</v>
      </c>
      <c r="R9665" t="s">
        <v>160</v>
      </c>
      <c r="S9665" t="s">
        <v>6781</v>
      </c>
      <c r="T9665" s="9">
        <v>26.96</v>
      </c>
      <c r="U9665">
        <v>2</v>
      </c>
      <c r="V9665" s="2">
        <v>0</v>
      </c>
      <c r="W9665" s="6">
        <v>3.77</v>
      </c>
      <c r="X9665" s="14">
        <f>AA9665-W9665</f>
        <v>50.15</v>
      </c>
      <c r="Y9665" s="6">
        <f>T9665*U9665</f>
        <v>53.92</v>
      </c>
      <c r="Z9665" s="6">
        <f>Y9665*V9665</f>
        <v>0</v>
      </c>
      <c r="AA9665" s="6">
        <f t="shared" si="793"/>
        <v>53.92</v>
      </c>
    </row>
    <row r="9666" spans="2:27" x14ac:dyDescent="0.3">
      <c r="B9666">
        <v>9663</v>
      </c>
      <c r="C9666" t="s">
        <v>10766</v>
      </c>
      <c r="D9666" s="1">
        <v>42527</v>
      </c>
      <c r="E9666" s="1">
        <v>42680</v>
      </c>
      <c r="F9666" s="9" t="str">
        <f t="shared" si="795"/>
        <v>153 days</v>
      </c>
      <c r="G9666" t="s">
        <v>49</v>
      </c>
      <c r="H9666" t="s">
        <v>3923</v>
      </c>
      <c r="I9666" t="s">
        <v>3924</v>
      </c>
      <c r="J9666" t="s">
        <v>101</v>
      </c>
      <c r="K9666" t="s">
        <v>26</v>
      </c>
      <c r="L9666" t="s">
        <v>8310</v>
      </c>
      <c r="M9666" t="s">
        <v>42</v>
      </c>
      <c r="N9666">
        <v>93101</v>
      </c>
      <c r="O9666" t="s">
        <v>43</v>
      </c>
      <c r="P9666" t="s">
        <v>1048</v>
      </c>
      <c r="Q9666" t="s">
        <v>70</v>
      </c>
      <c r="R9666" t="s">
        <v>71</v>
      </c>
      <c r="S9666" t="s">
        <v>1049</v>
      </c>
      <c r="T9666" s="9">
        <v>477.6</v>
      </c>
      <c r="U9666">
        <v>3</v>
      </c>
      <c r="V9666" s="2">
        <v>0.2</v>
      </c>
      <c r="W9666" s="6">
        <v>161.19</v>
      </c>
      <c r="X9666" s="14">
        <f>AA9666-W9666</f>
        <v>985.05000000000018</v>
      </c>
      <c r="Y9666" s="6">
        <f>T9666*U9666</f>
        <v>1432.8000000000002</v>
      </c>
      <c r="Z9666" s="6">
        <f>Y9666*V9666</f>
        <v>286.56000000000006</v>
      </c>
      <c r="AA9666" s="6">
        <f t="shared" si="793"/>
        <v>1146.2400000000002</v>
      </c>
    </row>
    <row r="9667" spans="2:27" x14ac:dyDescent="0.3">
      <c r="B9667">
        <v>9664</v>
      </c>
      <c r="C9667" t="s">
        <v>10767</v>
      </c>
      <c r="D9667" s="1">
        <v>42978</v>
      </c>
      <c r="E9667" s="1">
        <v>42864</v>
      </c>
      <c r="F9667" s="23" t="s">
        <v>10956</v>
      </c>
      <c r="G9667" t="s">
        <v>49</v>
      </c>
      <c r="H9667" t="s">
        <v>3995</v>
      </c>
      <c r="I9667" t="s">
        <v>3996</v>
      </c>
      <c r="J9667" t="s">
        <v>25</v>
      </c>
      <c r="K9667" t="s">
        <v>26</v>
      </c>
      <c r="L9667" t="s">
        <v>126</v>
      </c>
      <c r="M9667" t="s">
        <v>42</v>
      </c>
      <c r="N9667">
        <v>94109</v>
      </c>
      <c r="O9667" t="s">
        <v>43</v>
      </c>
      <c r="P9667" t="s">
        <v>2168</v>
      </c>
      <c r="Q9667" t="s">
        <v>45</v>
      </c>
      <c r="R9667" t="s">
        <v>58</v>
      </c>
      <c r="S9667" t="s">
        <v>2169</v>
      </c>
      <c r="T9667" s="9">
        <v>193.95</v>
      </c>
      <c r="U9667">
        <v>3</v>
      </c>
      <c r="V9667" s="2">
        <v>0</v>
      </c>
      <c r="W9667" s="6">
        <v>9.6999999999999993</v>
      </c>
      <c r="X9667" s="14">
        <f>AA9667-W9667</f>
        <v>572.14999999999986</v>
      </c>
      <c r="Y9667" s="6">
        <f>T9667*U9667</f>
        <v>581.84999999999991</v>
      </c>
      <c r="Z9667" s="6">
        <f>Y9667*V9667</f>
        <v>0</v>
      </c>
      <c r="AA9667" s="6">
        <f t="shared" si="793"/>
        <v>581.84999999999991</v>
      </c>
    </row>
    <row r="9668" spans="2:27" x14ac:dyDescent="0.3">
      <c r="B9668">
        <v>9665</v>
      </c>
      <c r="C9668" t="s">
        <v>10768</v>
      </c>
      <c r="D9668" s="1">
        <v>42197</v>
      </c>
      <c r="E9668" s="1">
        <v>42197</v>
      </c>
      <c r="F9668" s="9" t="str">
        <f t="shared" ref="F9668:F9679" si="796">DATEDIF(D9668,E9668,"d")&amp;" days"</f>
        <v>0 days</v>
      </c>
      <c r="G9668" t="s">
        <v>1292</v>
      </c>
      <c r="H9668" t="s">
        <v>1015</v>
      </c>
      <c r="I9668" t="s">
        <v>1016</v>
      </c>
      <c r="J9668" t="s">
        <v>40</v>
      </c>
      <c r="K9668" t="s">
        <v>26</v>
      </c>
      <c r="L9668" t="s">
        <v>2861</v>
      </c>
      <c r="M9668" t="s">
        <v>42</v>
      </c>
      <c r="N9668">
        <v>92503</v>
      </c>
      <c r="O9668" t="s">
        <v>43</v>
      </c>
      <c r="P9668" t="s">
        <v>2522</v>
      </c>
      <c r="Q9668" t="s">
        <v>45</v>
      </c>
      <c r="R9668" t="s">
        <v>89</v>
      </c>
      <c r="S9668" t="s">
        <v>2523</v>
      </c>
      <c r="T9668" s="9">
        <v>12.96</v>
      </c>
      <c r="U9668">
        <v>2</v>
      </c>
      <c r="V9668" s="2">
        <v>0</v>
      </c>
      <c r="W9668" s="6">
        <v>6.22</v>
      </c>
      <c r="X9668" s="14">
        <f>AA9668-W9668</f>
        <v>19.700000000000003</v>
      </c>
      <c r="Y9668" s="6">
        <f>T9668*U9668</f>
        <v>25.92</v>
      </c>
      <c r="Z9668" s="6">
        <f>Y9668*V9668</f>
        <v>0</v>
      </c>
      <c r="AA9668" s="6">
        <f t="shared" si="793"/>
        <v>25.92</v>
      </c>
    </row>
    <row r="9669" spans="2:27" x14ac:dyDescent="0.3">
      <c r="B9669">
        <v>9666</v>
      </c>
      <c r="C9669" t="s">
        <v>10769</v>
      </c>
      <c r="D9669" s="1">
        <v>43055</v>
      </c>
      <c r="E9669" s="1">
        <v>43059</v>
      </c>
      <c r="F9669" s="9" t="str">
        <f t="shared" si="796"/>
        <v>4 days</v>
      </c>
      <c r="G9669" t="s">
        <v>49</v>
      </c>
      <c r="H9669" t="s">
        <v>564</v>
      </c>
      <c r="I9669" t="s">
        <v>565</v>
      </c>
      <c r="J9669" t="s">
        <v>25</v>
      </c>
      <c r="K9669" t="s">
        <v>26</v>
      </c>
      <c r="L9669" t="s">
        <v>41</v>
      </c>
      <c r="M9669" t="s">
        <v>42</v>
      </c>
      <c r="N9669">
        <v>90049</v>
      </c>
      <c r="O9669" t="s">
        <v>43</v>
      </c>
      <c r="P9669" t="s">
        <v>3472</v>
      </c>
      <c r="Q9669" t="s">
        <v>31</v>
      </c>
      <c r="R9669" t="s">
        <v>64</v>
      </c>
      <c r="S9669" t="s">
        <v>3473</v>
      </c>
      <c r="T9669" s="9">
        <v>119.94</v>
      </c>
      <c r="U9669">
        <v>3</v>
      </c>
      <c r="V9669" s="2">
        <v>0</v>
      </c>
      <c r="W9669" s="6">
        <v>23.99</v>
      </c>
      <c r="X9669" s="14">
        <f>AA9669-W9669</f>
        <v>335.83</v>
      </c>
      <c r="Y9669" s="6">
        <f>T9669*U9669</f>
        <v>359.82</v>
      </c>
      <c r="Z9669" s="6">
        <f>Y9669*V9669</f>
        <v>0</v>
      </c>
      <c r="AA9669" s="6">
        <f t="shared" ref="AA9669:AA9732" si="797">Y9669-Z9669</f>
        <v>359.82</v>
      </c>
    </row>
    <row r="9670" spans="2:27" x14ac:dyDescent="0.3">
      <c r="B9670">
        <v>9667</v>
      </c>
      <c r="C9670" t="s">
        <v>10769</v>
      </c>
      <c r="D9670" s="1">
        <v>43055</v>
      </c>
      <c r="E9670" s="1">
        <v>43059</v>
      </c>
      <c r="F9670" s="9" t="str">
        <f t="shared" si="796"/>
        <v>4 days</v>
      </c>
      <c r="G9670" t="s">
        <v>49</v>
      </c>
      <c r="H9670" t="s">
        <v>564</v>
      </c>
      <c r="I9670" t="s">
        <v>565</v>
      </c>
      <c r="J9670" t="s">
        <v>25</v>
      </c>
      <c r="K9670" t="s">
        <v>26</v>
      </c>
      <c r="L9670" t="s">
        <v>41</v>
      </c>
      <c r="M9670" t="s">
        <v>42</v>
      </c>
      <c r="N9670">
        <v>90049</v>
      </c>
      <c r="O9670" t="s">
        <v>43</v>
      </c>
      <c r="P9670" t="s">
        <v>5695</v>
      </c>
      <c r="Q9670" t="s">
        <v>31</v>
      </c>
      <c r="R9670" t="s">
        <v>64</v>
      </c>
      <c r="S9670" t="s">
        <v>5696</v>
      </c>
      <c r="T9670" s="9">
        <v>12.42</v>
      </c>
      <c r="U9670">
        <v>3</v>
      </c>
      <c r="V9670" s="2">
        <v>0</v>
      </c>
      <c r="W9670" s="6">
        <v>4.47</v>
      </c>
      <c r="X9670" s="14">
        <f>AA9670-W9670</f>
        <v>32.79</v>
      </c>
      <c r="Y9670" s="6">
        <f>T9670*U9670</f>
        <v>37.26</v>
      </c>
      <c r="Z9670" s="6">
        <f>Y9670*V9670</f>
        <v>0</v>
      </c>
      <c r="AA9670" s="6">
        <f t="shared" si="797"/>
        <v>37.26</v>
      </c>
    </row>
    <row r="9671" spans="2:27" x14ac:dyDescent="0.3">
      <c r="B9671">
        <v>9668</v>
      </c>
      <c r="C9671" t="s">
        <v>10770</v>
      </c>
      <c r="D9671" s="1">
        <v>42483</v>
      </c>
      <c r="E9671" s="1">
        <v>42487</v>
      </c>
      <c r="F9671" s="9" t="str">
        <f t="shared" si="796"/>
        <v>4 days</v>
      </c>
      <c r="G9671" t="s">
        <v>49</v>
      </c>
      <c r="H9671" t="s">
        <v>5085</v>
      </c>
      <c r="I9671" t="s">
        <v>5086</v>
      </c>
      <c r="J9671" t="s">
        <v>25</v>
      </c>
      <c r="K9671" t="s">
        <v>26</v>
      </c>
      <c r="L9671" t="s">
        <v>10771</v>
      </c>
      <c r="M9671" t="s">
        <v>42</v>
      </c>
      <c r="N9671">
        <v>92672</v>
      </c>
      <c r="O9671" t="s">
        <v>43</v>
      </c>
      <c r="P9671" t="s">
        <v>1970</v>
      </c>
      <c r="Q9671" t="s">
        <v>45</v>
      </c>
      <c r="R9671" t="s">
        <v>74</v>
      </c>
      <c r="S9671" t="s">
        <v>1971</v>
      </c>
      <c r="T9671" s="9">
        <v>18.09</v>
      </c>
      <c r="U9671">
        <v>7</v>
      </c>
      <c r="V9671" s="2">
        <v>0.2</v>
      </c>
      <c r="W9671" s="6">
        <v>6.56</v>
      </c>
      <c r="X9671" s="14">
        <f>AA9671-W9671</f>
        <v>94.744</v>
      </c>
      <c r="Y9671" s="6">
        <f>T9671*U9671</f>
        <v>126.63</v>
      </c>
      <c r="Z9671" s="6">
        <f>Y9671*V9671</f>
        <v>25.326000000000001</v>
      </c>
      <c r="AA9671" s="6">
        <f t="shared" si="797"/>
        <v>101.304</v>
      </c>
    </row>
    <row r="9672" spans="2:27" x14ac:dyDescent="0.3">
      <c r="B9672">
        <v>9669</v>
      </c>
      <c r="C9672" t="s">
        <v>10770</v>
      </c>
      <c r="D9672" s="1">
        <v>42483</v>
      </c>
      <c r="E9672" s="1">
        <v>42487</v>
      </c>
      <c r="F9672" s="9" t="str">
        <f t="shared" si="796"/>
        <v>4 days</v>
      </c>
      <c r="G9672" t="s">
        <v>49</v>
      </c>
      <c r="H9672" t="s">
        <v>5085</v>
      </c>
      <c r="I9672" t="s">
        <v>5086</v>
      </c>
      <c r="J9672" t="s">
        <v>25</v>
      </c>
      <c r="K9672" t="s">
        <v>26</v>
      </c>
      <c r="L9672" t="s">
        <v>10771</v>
      </c>
      <c r="M9672" t="s">
        <v>42</v>
      </c>
      <c r="N9672">
        <v>92672</v>
      </c>
      <c r="O9672" t="s">
        <v>43</v>
      </c>
      <c r="P9672" t="s">
        <v>1012</v>
      </c>
      <c r="Q9672" t="s">
        <v>45</v>
      </c>
      <c r="R9672" t="s">
        <v>172</v>
      </c>
      <c r="S9672" t="s">
        <v>1013</v>
      </c>
      <c r="T9672" s="9">
        <v>71.97</v>
      </c>
      <c r="U9672">
        <v>3</v>
      </c>
      <c r="V9672" s="2">
        <v>0</v>
      </c>
      <c r="W9672" s="6">
        <v>35.99</v>
      </c>
      <c r="X9672" s="14">
        <f>AA9672-W9672</f>
        <v>179.92</v>
      </c>
      <c r="Y9672" s="6">
        <f>T9672*U9672</f>
        <v>215.91</v>
      </c>
      <c r="Z9672" s="6">
        <f>Y9672*V9672</f>
        <v>0</v>
      </c>
      <c r="AA9672" s="6">
        <f t="shared" si="797"/>
        <v>215.91</v>
      </c>
    </row>
    <row r="9673" spans="2:27" x14ac:dyDescent="0.3">
      <c r="B9673">
        <v>9670</v>
      </c>
      <c r="C9673" t="s">
        <v>10772</v>
      </c>
      <c r="D9673" s="1">
        <v>42770</v>
      </c>
      <c r="E9673" s="1">
        <v>42890</v>
      </c>
      <c r="F9673" s="9" t="str">
        <f t="shared" si="796"/>
        <v>120 days</v>
      </c>
      <c r="G9673" t="s">
        <v>49</v>
      </c>
      <c r="H9673" t="s">
        <v>7266</v>
      </c>
      <c r="I9673" t="s">
        <v>7267</v>
      </c>
      <c r="J9673" t="s">
        <v>25</v>
      </c>
      <c r="K9673" t="s">
        <v>26</v>
      </c>
      <c r="L9673" t="s">
        <v>356</v>
      </c>
      <c r="M9673" t="s">
        <v>357</v>
      </c>
      <c r="N9673">
        <v>35601</v>
      </c>
      <c r="O9673" t="s">
        <v>29</v>
      </c>
      <c r="P9673" t="s">
        <v>2497</v>
      </c>
      <c r="Q9673" t="s">
        <v>45</v>
      </c>
      <c r="R9673" t="s">
        <v>46</v>
      </c>
      <c r="S9673" t="s">
        <v>2498</v>
      </c>
      <c r="T9673" s="9">
        <v>14.94</v>
      </c>
      <c r="U9673">
        <v>3</v>
      </c>
      <c r="V9673" s="2">
        <v>0</v>
      </c>
      <c r="W9673" s="6">
        <v>6.87</v>
      </c>
      <c r="X9673" s="14">
        <f>AA9673-W9673</f>
        <v>37.950000000000003</v>
      </c>
      <c r="Y9673" s="6">
        <f>T9673*U9673</f>
        <v>44.82</v>
      </c>
      <c r="Z9673" s="6">
        <f>Y9673*V9673</f>
        <v>0</v>
      </c>
      <c r="AA9673" s="6">
        <f t="shared" si="797"/>
        <v>44.82</v>
      </c>
    </row>
    <row r="9674" spans="2:27" x14ac:dyDescent="0.3">
      <c r="B9674">
        <v>9671</v>
      </c>
      <c r="C9674" t="s">
        <v>10773</v>
      </c>
      <c r="D9674" s="1">
        <v>42229</v>
      </c>
      <c r="E9674" s="1">
        <v>42231</v>
      </c>
      <c r="F9674" s="9" t="str">
        <f t="shared" si="796"/>
        <v>2 days</v>
      </c>
      <c r="G9674" t="s">
        <v>187</v>
      </c>
      <c r="H9674" t="s">
        <v>1179</v>
      </c>
      <c r="I9674" t="s">
        <v>1180</v>
      </c>
      <c r="J9674" t="s">
        <v>40</v>
      </c>
      <c r="K9674" t="s">
        <v>26</v>
      </c>
      <c r="L9674" t="s">
        <v>4496</v>
      </c>
      <c r="M9674" t="s">
        <v>87</v>
      </c>
      <c r="N9674">
        <v>27405</v>
      </c>
      <c r="O9674" t="s">
        <v>29</v>
      </c>
      <c r="P9674" t="s">
        <v>4719</v>
      </c>
      <c r="Q9674" t="s">
        <v>45</v>
      </c>
      <c r="R9674" t="s">
        <v>67</v>
      </c>
      <c r="S9674" t="s">
        <v>4720</v>
      </c>
      <c r="T9674" s="9">
        <v>64.680000000000007</v>
      </c>
      <c r="U9674">
        <v>7</v>
      </c>
      <c r="V9674" s="2">
        <v>0.2</v>
      </c>
      <c r="W9674" s="6">
        <v>8.09</v>
      </c>
      <c r="X9674" s="14">
        <f>AA9674-W9674</f>
        <v>354.11800000000005</v>
      </c>
      <c r="Y9674" s="6">
        <f>T9674*U9674</f>
        <v>452.76000000000005</v>
      </c>
      <c r="Z9674" s="6">
        <f>Y9674*V9674</f>
        <v>90.552000000000021</v>
      </c>
      <c r="AA9674" s="6">
        <f t="shared" si="797"/>
        <v>362.20800000000003</v>
      </c>
    </row>
    <row r="9675" spans="2:27" x14ac:dyDescent="0.3">
      <c r="B9675">
        <v>9672</v>
      </c>
      <c r="C9675" t="s">
        <v>10774</v>
      </c>
      <c r="D9675" s="1">
        <v>43052</v>
      </c>
      <c r="E9675" s="1">
        <v>43058</v>
      </c>
      <c r="F9675" s="9" t="str">
        <f t="shared" si="796"/>
        <v>6 days</v>
      </c>
      <c r="G9675" t="s">
        <v>49</v>
      </c>
      <c r="H9675" t="s">
        <v>917</v>
      </c>
      <c r="I9675" t="s">
        <v>918</v>
      </c>
      <c r="J9675" t="s">
        <v>25</v>
      </c>
      <c r="K9675" t="s">
        <v>26</v>
      </c>
      <c r="L9675" t="s">
        <v>867</v>
      </c>
      <c r="M9675" t="s">
        <v>42</v>
      </c>
      <c r="N9675">
        <v>94568</v>
      </c>
      <c r="O9675" t="s">
        <v>43</v>
      </c>
      <c r="P9675" t="s">
        <v>3482</v>
      </c>
      <c r="Q9675" t="s">
        <v>70</v>
      </c>
      <c r="R9675" t="s">
        <v>71</v>
      </c>
      <c r="S9675" t="s">
        <v>3483</v>
      </c>
      <c r="T9675" s="9">
        <v>22</v>
      </c>
      <c r="U9675">
        <v>5</v>
      </c>
      <c r="V9675" s="2">
        <v>0.2</v>
      </c>
      <c r="W9675" s="6">
        <v>1.38</v>
      </c>
      <c r="X9675" s="14">
        <f>AA9675-W9675</f>
        <v>86.62</v>
      </c>
      <c r="Y9675" s="6">
        <f>T9675*U9675</f>
        <v>110</v>
      </c>
      <c r="Z9675" s="6">
        <f>Y9675*V9675</f>
        <v>22</v>
      </c>
      <c r="AA9675" s="6">
        <f t="shared" si="797"/>
        <v>88</v>
      </c>
    </row>
    <row r="9676" spans="2:27" x14ac:dyDescent="0.3">
      <c r="B9676">
        <v>9673</v>
      </c>
      <c r="C9676" t="s">
        <v>10775</v>
      </c>
      <c r="D9676" s="1">
        <v>42727</v>
      </c>
      <c r="E9676" s="1">
        <v>42732</v>
      </c>
      <c r="F9676" s="9" t="str">
        <f t="shared" si="796"/>
        <v>5 days</v>
      </c>
      <c r="G9676" t="s">
        <v>49</v>
      </c>
      <c r="H9676" t="s">
        <v>752</v>
      </c>
      <c r="I9676" t="s">
        <v>753</v>
      </c>
      <c r="J9676" t="s">
        <v>101</v>
      </c>
      <c r="K9676" t="s">
        <v>26</v>
      </c>
      <c r="L9676" t="s">
        <v>145</v>
      </c>
      <c r="M9676" t="s">
        <v>146</v>
      </c>
      <c r="N9676">
        <v>19143</v>
      </c>
      <c r="O9676" t="s">
        <v>147</v>
      </c>
      <c r="P9676" t="s">
        <v>4950</v>
      </c>
      <c r="Q9676" t="s">
        <v>45</v>
      </c>
      <c r="R9676" t="s">
        <v>89</v>
      </c>
      <c r="S9676" t="s">
        <v>4951</v>
      </c>
      <c r="T9676" s="9">
        <v>7.97</v>
      </c>
      <c r="U9676">
        <v>2</v>
      </c>
      <c r="V9676" s="2">
        <v>0.2</v>
      </c>
      <c r="W9676" s="6">
        <v>2.69</v>
      </c>
      <c r="X9676" s="14">
        <f>AA9676-W9676</f>
        <v>10.061999999999999</v>
      </c>
      <c r="Y9676" s="6">
        <f>T9676*U9676</f>
        <v>15.94</v>
      </c>
      <c r="Z9676" s="6">
        <f>Y9676*V9676</f>
        <v>3.1880000000000002</v>
      </c>
      <c r="AA9676" s="6">
        <f t="shared" si="797"/>
        <v>12.751999999999999</v>
      </c>
    </row>
    <row r="9677" spans="2:27" x14ac:dyDescent="0.3">
      <c r="B9677">
        <v>9674</v>
      </c>
      <c r="C9677" t="s">
        <v>10775</v>
      </c>
      <c r="D9677" s="1">
        <v>42727</v>
      </c>
      <c r="E9677" s="1">
        <v>42732</v>
      </c>
      <c r="F9677" s="9" t="str">
        <f t="shared" si="796"/>
        <v>5 days</v>
      </c>
      <c r="G9677" t="s">
        <v>49</v>
      </c>
      <c r="H9677" t="s">
        <v>752</v>
      </c>
      <c r="I9677" t="s">
        <v>753</v>
      </c>
      <c r="J9677" t="s">
        <v>101</v>
      </c>
      <c r="K9677" t="s">
        <v>26</v>
      </c>
      <c r="L9677" t="s">
        <v>145</v>
      </c>
      <c r="M9677" t="s">
        <v>146</v>
      </c>
      <c r="N9677">
        <v>19143</v>
      </c>
      <c r="O9677" t="s">
        <v>147</v>
      </c>
      <c r="P9677" t="s">
        <v>10776</v>
      </c>
      <c r="Q9677" t="s">
        <v>70</v>
      </c>
      <c r="R9677" t="s">
        <v>71</v>
      </c>
      <c r="S9677" t="s">
        <v>10777</v>
      </c>
      <c r="T9677" s="9">
        <v>1499.97</v>
      </c>
      <c r="U9677">
        <v>5</v>
      </c>
      <c r="V9677" s="2">
        <v>0.4</v>
      </c>
      <c r="W9677" s="6">
        <v>-374.99</v>
      </c>
      <c r="X9677" s="14">
        <f>AA9677-W9677</f>
        <v>4874.8999999999996</v>
      </c>
      <c r="Y9677" s="6">
        <f>T9677*U9677</f>
        <v>7499.85</v>
      </c>
      <c r="Z9677" s="6">
        <f>Y9677*V9677</f>
        <v>2999.9400000000005</v>
      </c>
      <c r="AA9677" s="6">
        <f t="shared" si="797"/>
        <v>4499.91</v>
      </c>
    </row>
    <row r="9678" spans="2:27" x14ac:dyDescent="0.3">
      <c r="B9678">
        <v>9675</v>
      </c>
      <c r="C9678" t="s">
        <v>10778</v>
      </c>
      <c r="D9678" s="1">
        <v>41842</v>
      </c>
      <c r="E9678" s="1">
        <v>41844</v>
      </c>
      <c r="F9678" s="9" t="str">
        <f t="shared" si="796"/>
        <v>2 days</v>
      </c>
      <c r="G9678" t="s">
        <v>22</v>
      </c>
      <c r="H9678" t="s">
        <v>1204</v>
      </c>
      <c r="I9678" t="s">
        <v>1205</v>
      </c>
      <c r="J9678" t="s">
        <v>25</v>
      </c>
      <c r="K9678" t="s">
        <v>26</v>
      </c>
      <c r="L9678" t="s">
        <v>183</v>
      </c>
      <c r="M9678" t="s">
        <v>103</v>
      </c>
      <c r="N9678">
        <v>77095</v>
      </c>
      <c r="O9678" t="s">
        <v>104</v>
      </c>
      <c r="P9678" t="s">
        <v>5275</v>
      </c>
      <c r="Q9678" t="s">
        <v>45</v>
      </c>
      <c r="R9678" t="s">
        <v>58</v>
      </c>
      <c r="S9678" t="s">
        <v>5276</v>
      </c>
      <c r="T9678" s="9">
        <v>26.63</v>
      </c>
      <c r="U9678">
        <v>1</v>
      </c>
      <c r="V9678" s="2">
        <v>0.2</v>
      </c>
      <c r="W9678" s="6">
        <v>1.33</v>
      </c>
      <c r="X9678" s="14">
        <f>AA9678-W9678</f>
        <v>19.973999999999997</v>
      </c>
      <c r="Y9678" s="6">
        <f>T9678*U9678</f>
        <v>26.63</v>
      </c>
      <c r="Z9678" s="6">
        <f>Y9678*V9678</f>
        <v>5.3260000000000005</v>
      </c>
      <c r="AA9678" s="6">
        <f t="shared" si="797"/>
        <v>21.303999999999998</v>
      </c>
    </row>
    <row r="9679" spans="2:27" x14ac:dyDescent="0.3">
      <c r="B9679">
        <v>9676</v>
      </c>
      <c r="C9679" t="s">
        <v>10779</v>
      </c>
      <c r="D9679" s="1">
        <v>42526</v>
      </c>
      <c r="E9679" s="1">
        <v>42648</v>
      </c>
      <c r="F9679" s="9" t="str">
        <f t="shared" si="796"/>
        <v>122 days</v>
      </c>
      <c r="G9679" t="s">
        <v>49</v>
      </c>
      <c r="H9679" t="s">
        <v>3583</v>
      </c>
      <c r="I9679" t="s">
        <v>3584</v>
      </c>
      <c r="J9679" t="s">
        <v>25</v>
      </c>
      <c r="K9679" t="s">
        <v>26</v>
      </c>
      <c r="L9679" t="s">
        <v>5961</v>
      </c>
      <c r="M9679" t="s">
        <v>42</v>
      </c>
      <c r="N9679">
        <v>93309</v>
      </c>
      <c r="O9679" t="s">
        <v>43</v>
      </c>
      <c r="P9679" t="s">
        <v>4662</v>
      </c>
      <c r="Q9679" t="s">
        <v>31</v>
      </c>
      <c r="R9679" t="s">
        <v>64</v>
      </c>
      <c r="S9679" t="s">
        <v>4663</v>
      </c>
      <c r="T9679" s="9">
        <v>41.6</v>
      </c>
      <c r="U9679">
        <v>4</v>
      </c>
      <c r="V9679" s="2">
        <v>0</v>
      </c>
      <c r="W9679" s="6">
        <v>14.14</v>
      </c>
      <c r="X9679" s="14">
        <f>AA9679-W9679</f>
        <v>152.26</v>
      </c>
      <c r="Y9679" s="6">
        <f>T9679*U9679</f>
        <v>166.4</v>
      </c>
      <c r="Z9679" s="6">
        <f>Y9679*V9679</f>
        <v>0</v>
      </c>
      <c r="AA9679" s="6">
        <f t="shared" si="797"/>
        <v>166.4</v>
      </c>
    </row>
    <row r="9680" spans="2:27" x14ac:dyDescent="0.3">
      <c r="B9680">
        <v>9677</v>
      </c>
      <c r="C9680" t="s">
        <v>10780</v>
      </c>
      <c r="D9680" s="1">
        <v>41971</v>
      </c>
      <c r="E9680" s="1">
        <v>41710</v>
      </c>
      <c r="F9680" s="23" t="s">
        <v>10956</v>
      </c>
      <c r="G9680" t="s">
        <v>49</v>
      </c>
      <c r="H9680" t="s">
        <v>5741</v>
      </c>
      <c r="I9680" t="s">
        <v>5742</v>
      </c>
      <c r="J9680" t="s">
        <v>40</v>
      </c>
      <c r="K9680" t="s">
        <v>26</v>
      </c>
      <c r="L9680" t="s">
        <v>1468</v>
      </c>
      <c r="M9680" t="s">
        <v>253</v>
      </c>
      <c r="N9680">
        <v>47374</v>
      </c>
      <c r="O9680" t="s">
        <v>104</v>
      </c>
      <c r="P9680" t="s">
        <v>2991</v>
      </c>
      <c r="Q9680" t="s">
        <v>45</v>
      </c>
      <c r="R9680" t="s">
        <v>172</v>
      </c>
      <c r="S9680" t="s">
        <v>2992</v>
      </c>
      <c r="T9680" s="9">
        <v>64.02</v>
      </c>
      <c r="U9680">
        <v>6</v>
      </c>
      <c r="V9680" s="2">
        <v>0</v>
      </c>
      <c r="W9680" s="6">
        <v>29.45</v>
      </c>
      <c r="X9680" s="14">
        <f>AA9680-W9680</f>
        <v>354.67</v>
      </c>
      <c r="Y9680" s="6">
        <f>T9680*U9680</f>
        <v>384.12</v>
      </c>
      <c r="Z9680" s="6">
        <f>Y9680*V9680</f>
        <v>0</v>
      </c>
      <c r="AA9680" s="6">
        <f t="shared" si="797"/>
        <v>384.12</v>
      </c>
    </row>
    <row r="9681" spans="2:27" x14ac:dyDescent="0.3">
      <c r="B9681">
        <v>9678</v>
      </c>
      <c r="C9681" t="s">
        <v>10781</v>
      </c>
      <c r="D9681" s="1">
        <v>42478</v>
      </c>
      <c r="E9681" s="1">
        <v>42483</v>
      </c>
      <c r="F9681" s="9" t="str">
        <f t="shared" ref="F9681:F9689" si="798">DATEDIF(D9681,E9681,"d")&amp;" days"</f>
        <v>5 days</v>
      </c>
      <c r="G9681" t="s">
        <v>49</v>
      </c>
      <c r="H9681" t="s">
        <v>6590</v>
      </c>
      <c r="I9681" t="s">
        <v>6591</v>
      </c>
      <c r="J9681" t="s">
        <v>40</v>
      </c>
      <c r="K9681" t="s">
        <v>26</v>
      </c>
      <c r="L9681" t="s">
        <v>265</v>
      </c>
      <c r="M9681" t="s">
        <v>266</v>
      </c>
      <c r="N9681">
        <v>10009</v>
      </c>
      <c r="O9681" t="s">
        <v>147</v>
      </c>
      <c r="P9681" t="s">
        <v>1472</v>
      </c>
      <c r="Q9681" t="s">
        <v>45</v>
      </c>
      <c r="R9681" t="s">
        <v>67</v>
      </c>
      <c r="S9681" t="s">
        <v>1473</v>
      </c>
      <c r="T9681" s="9">
        <v>6.99</v>
      </c>
      <c r="U9681">
        <v>3</v>
      </c>
      <c r="V9681" s="2">
        <v>0</v>
      </c>
      <c r="W9681" s="6">
        <v>2.0299999999999998</v>
      </c>
      <c r="X9681" s="14">
        <f>AA9681-W9681</f>
        <v>18.939999999999998</v>
      </c>
      <c r="Y9681" s="6">
        <f>T9681*U9681</f>
        <v>20.97</v>
      </c>
      <c r="Z9681" s="6">
        <f>Y9681*V9681</f>
        <v>0</v>
      </c>
      <c r="AA9681" s="6">
        <f t="shared" si="797"/>
        <v>20.97</v>
      </c>
    </row>
    <row r="9682" spans="2:27" x14ac:dyDescent="0.3">
      <c r="B9682">
        <v>9679</v>
      </c>
      <c r="C9682" t="s">
        <v>10781</v>
      </c>
      <c r="D9682" s="1">
        <v>42478</v>
      </c>
      <c r="E9682" s="1">
        <v>42483</v>
      </c>
      <c r="F9682" s="9" t="str">
        <f t="shared" si="798"/>
        <v>5 days</v>
      </c>
      <c r="G9682" t="s">
        <v>49</v>
      </c>
      <c r="H9682" t="s">
        <v>6590</v>
      </c>
      <c r="I9682" t="s">
        <v>6591</v>
      </c>
      <c r="J9682" t="s">
        <v>40</v>
      </c>
      <c r="K9682" t="s">
        <v>26</v>
      </c>
      <c r="L9682" t="s">
        <v>265</v>
      </c>
      <c r="M9682" t="s">
        <v>266</v>
      </c>
      <c r="N9682">
        <v>10009</v>
      </c>
      <c r="O9682" t="s">
        <v>147</v>
      </c>
      <c r="P9682" t="s">
        <v>9989</v>
      </c>
      <c r="Q9682" t="s">
        <v>45</v>
      </c>
      <c r="R9682" t="s">
        <v>578</v>
      </c>
      <c r="S9682" t="s">
        <v>9990</v>
      </c>
      <c r="T9682" s="9">
        <v>6.84</v>
      </c>
      <c r="U9682">
        <v>1</v>
      </c>
      <c r="V9682" s="2">
        <v>0</v>
      </c>
      <c r="W9682" s="6">
        <v>1.85</v>
      </c>
      <c r="X9682" s="14">
        <f>AA9682-W9682</f>
        <v>4.99</v>
      </c>
      <c r="Y9682" s="6">
        <f>T9682*U9682</f>
        <v>6.84</v>
      </c>
      <c r="Z9682" s="6">
        <f>Y9682*V9682</f>
        <v>0</v>
      </c>
      <c r="AA9682" s="6">
        <f t="shared" si="797"/>
        <v>6.84</v>
      </c>
    </row>
    <row r="9683" spans="2:27" x14ac:dyDescent="0.3">
      <c r="B9683">
        <v>9680</v>
      </c>
      <c r="C9683" t="s">
        <v>10782</v>
      </c>
      <c r="D9683" s="1">
        <v>42365</v>
      </c>
      <c r="E9683" s="1">
        <v>42369</v>
      </c>
      <c r="F9683" s="9" t="str">
        <f t="shared" si="798"/>
        <v>4 days</v>
      </c>
      <c r="G9683" t="s">
        <v>49</v>
      </c>
      <c r="H9683" t="s">
        <v>6427</v>
      </c>
      <c r="I9683" t="s">
        <v>6428</v>
      </c>
      <c r="J9683" t="s">
        <v>40</v>
      </c>
      <c r="K9683" t="s">
        <v>26</v>
      </c>
      <c r="L9683" t="s">
        <v>126</v>
      </c>
      <c r="M9683" t="s">
        <v>42</v>
      </c>
      <c r="N9683">
        <v>94122</v>
      </c>
      <c r="O9683" t="s">
        <v>43</v>
      </c>
      <c r="P9683" t="s">
        <v>3005</v>
      </c>
      <c r="Q9683" t="s">
        <v>45</v>
      </c>
      <c r="R9683" t="s">
        <v>58</v>
      </c>
      <c r="S9683" t="s">
        <v>3006</v>
      </c>
      <c r="T9683" s="9">
        <v>323.10000000000002</v>
      </c>
      <c r="U9683">
        <v>2</v>
      </c>
      <c r="V9683" s="2">
        <v>0</v>
      </c>
      <c r="W9683" s="6">
        <v>61.39</v>
      </c>
      <c r="X9683" s="14">
        <f>AA9683-W9683</f>
        <v>584.81000000000006</v>
      </c>
      <c r="Y9683" s="6">
        <f>T9683*U9683</f>
        <v>646.20000000000005</v>
      </c>
      <c r="Z9683" s="6">
        <f>Y9683*V9683</f>
        <v>0</v>
      </c>
      <c r="AA9683" s="6">
        <f t="shared" si="797"/>
        <v>646.20000000000005</v>
      </c>
    </row>
    <row r="9684" spans="2:27" x14ac:dyDescent="0.3">
      <c r="B9684">
        <v>9681</v>
      </c>
      <c r="C9684" t="s">
        <v>10782</v>
      </c>
      <c r="D9684" s="1">
        <v>42365</v>
      </c>
      <c r="E9684" s="1">
        <v>42369</v>
      </c>
      <c r="F9684" s="9" t="str">
        <f t="shared" si="798"/>
        <v>4 days</v>
      </c>
      <c r="G9684" t="s">
        <v>49</v>
      </c>
      <c r="H9684" t="s">
        <v>6427</v>
      </c>
      <c r="I9684" t="s">
        <v>6428</v>
      </c>
      <c r="J9684" t="s">
        <v>40</v>
      </c>
      <c r="K9684" t="s">
        <v>26</v>
      </c>
      <c r="L9684" t="s">
        <v>126</v>
      </c>
      <c r="M9684" t="s">
        <v>42</v>
      </c>
      <c r="N9684">
        <v>94122</v>
      </c>
      <c r="O9684" t="s">
        <v>43</v>
      </c>
      <c r="P9684" t="s">
        <v>3570</v>
      </c>
      <c r="Q9684" t="s">
        <v>70</v>
      </c>
      <c r="R9684" t="s">
        <v>71</v>
      </c>
      <c r="S9684" t="s">
        <v>3571</v>
      </c>
      <c r="T9684" s="9">
        <v>668.16</v>
      </c>
      <c r="U9684">
        <v>9</v>
      </c>
      <c r="V9684" s="2">
        <v>0.2</v>
      </c>
      <c r="W9684" s="6">
        <v>75.17</v>
      </c>
      <c r="X9684" s="14">
        <f>AA9684-W9684</f>
        <v>4735.5819999999994</v>
      </c>
      <c r="Y9684" s="6">
        <f>T9684*U9684</f>
        <v>6013.44</v>
      </c>
      <c r="Z9684" s="6">
        <f>Y9684*V9684</f>
        <v>1202.6879999999999</v>
      </c>
      <c r="AA9684" s="6">
        <f t="shared" si="797"/>
        <v>4810.7519999999995</v>
      </c>
    </row>
    <row r="9685" spans="2:27" x14ac:dyDescent="0.3">
      <c r="B9685">
        <v>9682</v>
      </c>
      <c r="C9685" t="s">
        <v>10783</v>
      </c>
      <c r="D9685" s="1">
        <v>43082</v>
      </c>
      <c r="E9685" s="1">
        <v>43087</v>
      </c>
      <c r="F9685" s="9" t="str">
        <f t="shared" si="798"/>
        <v>5 days</v>
      </c>
      <c r="G9685" t="s">
        <v>49</v>
      </c>
      <c r="H9685" t="s">
        <v>1831</v>
      </c>
      <c r="I9685" t="s">
        <v>1832</v>
      </c>
      <c r="J9685" t="s">
        <v>25</v>
      </c>
      <c r="K9685" t="s">
        <v>26</v>
      </c>
      <c r="L9685" t="s">
        <v>126</v>
      </c>
      <c r="M9685" t="s">
        <v>42</v>
      </c>
      <c r="N9685">
        <v>94122</v>
      </c>
      <c r="O9685" t="s">
        <v>43</v>
      </c>
      <c r="P9685" t="s">
        <v>5617</v>
      </c>
      <c r="Q9685" t="s">
        <v>45</v>
      </c>
      <c r="R9685" t="s">
        <v>46</v>
      </c>
      <c r="S9685" t="s">
        <v>5618</v>
      </c>
      <c r="T9685" s="9">
        <v>8.64</v>
      </c>
      <c r="U9685">
        <v>3</v>
      </c>
      <c r="V9685" s="2">
        <v>0</v>
      </c>
      <c r="W9685" s="6">
        <v>4.2300000000000004</v>
      </c>
      <c r="X9685" s="14">
        <f>AA9685-W9685</f>
        <v>21.69</v>
      </c>
      <c r="Y9685" s="6">
        <f>T9685*U9685</f>
        <v>25.92</v>
      </c>
      <c r="Z9685" s="6">
        <f>Y9685*V9685</f>
        <v>0</v>
      </c>
      <c r="AA9685" s="6">
        <f t="shared" si="797"/>
        <v>25.92</v>
      </c>
    </row>
    <row r="9686" spans="2:27" x14ac:dyDescent="0.3">
      <c r="B9686">
        <v>9683</v>
      </c>
      <c r="C9686" t="s">
        <v>10783</v>
      </c>
      <c r="D9686" s="1">
        <v>43082</v>
      </c>
      <c r="E9686" s="1">
        <v>43087</v>
      </c>
      <c r="F9686" s="9" t="str">
        <f t="shared" si="798"/>
        <v>5 days</v>
      </c>
      <c r="G9686" t="s">
        <v>49</v>
      </c>
      <c r="H9686" t="s">
        <v>1831</v>
      </c>
      <c r="I9686" t="s">
        <v>1832</v>
      </c>
      <c r="J9686" t="s">
        <v>25</v>
      </c>
      <c r="K9686" t="s">
        <v>26</v>
      </c>
      <c r="L9686" t="s">
        <v>126</v>
      </c>
      <c r="M9686" t="s">
        <v>42</v>
      </c>
      <c r="N9686">
        <v>94122</v>
      </c>
      <c r="O9686" t="s">
        <v>43</v>
      </c>
      <c r="P9686" t="s">
        <v>3360</v>
      </c>
      <c r="Q9686" t="s">
        <v>45</v>
      </c>
      <c r="R9686" t="s">
        <v>89</v>
      </c>
      <c r="S9686" t="s">
        <v>3361</v>
      </c>
      <c r="T9686" s="9">
        <v>38.880000000000003</v>
      </c>
      <c r="U9686">
        <v>6</v>
      </c>
      <c r="V9686" s="2">
        <v>0</v>
      </c>
      <c r="W9686" s="6">
        <v>18.66</v>
      </c>
      <c r="X9686" s="14">
        <f>AA9686-W9686</f>
        <v>214.62000000000003</v>
      </c>
      <c r="Y9686" s="6">
        <f>T9686*U9686</f>
        <v>233.28000000000003</v>
      </c>
      <c r="Z9686" s="6">
        <f>Y9686*V9686</f>
        <v>0</v>
      </c>
      <c r="AA9686" s="6">
        <f t="shared" si="797"/>
        <v>233.28000000000003</v>
      </c>
    </row>
    <row r="9687" spans="2:27" x14ac:dyDescent="0.3">
      <c r="B9687">
        <v>9684</v>
      </c>
      <c r="C9687" t="s">
        <v>10783</v>
      </c>
      <c r="D9687" s="1">
        <v>43082</v>
      </c>
      <c r="E9687" s="1">
        <v>43087</v>
      </c>
      <c r="F9687" s="9" t="str">
        <f t="shared" si="798"/>
        <v>5 days</v>
      </c>
      <c r="G9687" t="s">
        <v>49</v>
      </c>
      <c r="H9687" t="s">
        <v>1831</v>
      </c>
      <c r="I9687" t="s">
        <v>1832</v>
      </c>
      <c r="J9687" t="s">
        <v>25</v>
      </c>
      <c r="K9687" t="s">
        <v>26</v>
      </c>
      <c r="L9687" t="s">
        <v>126</v>
      </c>
      <c r="M9687" t="s">
        <v>42</v>
      </c>
      <c r="N9687">
        <v>94122</v>
      </c>
      <c r="O9687" t="s">
        <v>43</v>
      </c>
      <c r="P9687" t="s">
        <v>3936</v>
      </c>
      <c r="Q9687" t="s">
        <v>31</v>
      </c>
      <c r="R9687" t="s">
        <v>64</v>
      </c>
      <c r="S9687" t="s">
        <v>5154</v>
      </c>
      <c r="T9687" s="9">
        <v>201.04</v>
      </c>
      <c r="U9687">
        <v>8</v>
      </c>
      <c r="V9687" s="2">
        <v>0</v>
      </c>
      <c r="W9687" s="6">
        <v>54.28</v>
      </c>
      <c r="X9687" s="14">
        <f>AA9687-W9687</f>
        <v>1554.04</v>
      </c>
      <c r="Y9687" s="6">
        <f>T9687*U9687</f>
        <v>1608.32</v>
      </c>
      <c r="Z9687" s="6">
        <f>Y9687*V9687</f>
        <v>0</v>
      </c>
      <c r="AA9687" s="6">
        <f t="shared" si="797"/>
        <v>1608.32</v>
      </c>
    </row>
    <row r="9688" spans="2:27" x14ac:dyDescent="0.3">
      <c r="B9688">
        <v>9685</v>
      </c>
      <c r="C9688" t="s">
        <v>10783</v>
      </c>
      <c r="D9688" s="1">
        <v>43082</v>
      </c>
      <c r="E9688" s="1">
        <v>43087</v>
      </c>
      <c r="F9688" s="9" t="str">
        <f t="shared" si="798"/>
        <v>5 days</v>
      </c>
      <c r="G9688" t="s">
        <v>49</v>
      </c>
      <c r="H9688" t="s">
        <v>1831</v>
      </c>
      <c r="I9688" t="s">
        <v>1832</v>
      </c>
      <c r="J9688" t="s">
        <v>25</v>
      </c>
      <c r="K9688" t="s">
        <v>26</v>
      </c>
      <c r="L9688" t="s">
        <v>126</v>
      </c>
      <c r="M9688" t="s">
        <v>42</v>
      </c>
      <c r="N9688">
        <v>94122</v>
      </c>
      <c r="O9688" t="s">
        <v>43</v>
      </c>
      <c r="P9688" t="s">
        <v>7341</v>
      </c>
      <c r="Q9688" t="s">
        <v>45</v>
      </c>
      <c r="R9688" t="s">
        <v>89</v>
      </c>
      <c r="S9688" t="s">
        <v>7342</v>
      </c>
      <c r="T9688" s="9">
        <v>12.96</v>
      </c>
      <c r="U9688">
        <v>2</v>
      </c>
      <c r="V9688" s="2">
        <v>0</v>
      </c>
      <c r="W9688" s="6">
        <v>6.35</v>
      </c>
      <c r="X9688" s="14">
        <f>AA9688-W9688</f>
        <v>19.57</v>
      </c>
      <c r="Y9688" s="6">
        <f>T9688*U9688</f>
        <v>25.92</v>
      </c>
      <c r="Z9688" s="6">
        <f>Y9688*V9688</f>
        <v>0</v>
      </c>
      <c r="AA9688" s="6">
        <f t="shared" si="797"/>
        <v>25.92</v>
      </c>
    </row>
    <row r="9689" spans="2:27" x14ac:dyDescent="0.3">
      <c r="B9689">
        <v>9686</v>
      </c>
      <c r="C9689" t="s">
        <v>10784</v>
      </c>
      <c r="D9689" s="1">
        <v>42767</v>
      </c>
      <c r="E9689" s="1">
        <v>42826</v>
      </c>
      <c r="F9689" s="9" t="str">
        <f t="shared" si="798"/>
        <v>59 days</v>
      </c>
      <c r="G9689" t="s">
        <v>22</v>
      </c>
      <c r="H9689" t="s">
        <v>9590</v>
      </c>
      <c r="I9689" t="s">
        <v>9591</v>
      </c>
      <c r="J9689" t="s">
        <v>40</v>
      </c>
      <c r="K9689" t="s">
        <v>26</v>
      </c>
      <c r="L9689" t="s">
        <v>41</v>
      </c>
      <c r="M9689" t="s">
        <v>42</v>
      </c>
      <c r="N9689">
        <v>90032</v>
      </c>
      <c r="O9689" t="s">
        <v>43</v>
      </c>
      <c r="P9689" t="s">
        <v>5548</v>
      </c>
      <c r="Q9689" t="s">
        <v>70</v>
      </c>
      <c r="R9689" t="s">
        <v>160</v>
      </c>
      <c r="S9689" t="s">
        <v>5549</v>
      </c>
      <c r="T9689" s="9">
        <v>16.59</v>
      </c>
      <c r="U9689">
        <v>1</v>
      </c>
      <c r="V9689" s="2">
        <v>0</v>
      </c>
      <c r="W9689" s="6">
        <v>5.81</v>
      </c>
      <c r="X9689" s="14">
        <f>AA9689-W9689</f>
        <v>10.780000000000001</v>
      </c>
      <c r="Y9689" s="6">
        <f>T9689*U9689</f>
        <v>16.59</v>
      </c>
      <c r="Z9689" s="6">
        <f>Y9689*V9689</f>
        <v>0</v>
      </c>
      <c r="AA9689" s="6">
        <f t="shared" si="797"/>
        <v>16.59</v>
      </c>
    </row>
    <row r="9690" spans="2:27" x14ac:dyDescent="0.3">
      <c r="B9690">
        <v>9687</v>
      </c>
      <c r="C9690" t="s">
        <v>10785</v>
      </c>
      <c r="D9690" s="1">
        <v>42885</v>
      </c>
      <c r="E9690" s="1">
        <v>42800</v>
      </c>
      <c r="F9690" s="23" t="s">
        <v>10956</v>
      </c>
      <c r="G9690" t="s">
        <v>49</v>
      </c>
      <c r="H9690" t="s">
        <v>4963</v>
      </c>
      <c r="I9690" t="s">
        <v>4964</v>
      </c>
      <c r="J9690" t="s">
        <v>25</v>
      </c>
      <c r="K9690" t="s">
        <v>26</v>
      </c>
      <c r="L9690" t="s">
        <v>949</v>
      </c>
      <c r="M9690" t="s">
        <v>42</v>
      </c>
      <c r="N9690">
        <v>92037</v>
      </c>
      <c r="O9690" t="s">
        <v>43</v>
      </c>
      <c r="P9690" t="s">
        <v>2457</v>
      </c>
      <c r="Q9690" t="s">
        <v>45</v>
      </c>
      <c r="R9690" t="s">
        <v>67</v>
      </c>
      <c r="S9690" t="s">
        <v>2458</v>
      </c>
      <c r="T9690" s="9">
        <v>35.1</v>
      </c>
      <c r="U9690">
        <v>6</v>
      </c>
      <c r="V9690" s="2">
        <v>0</v>
      </c>
      <c r="W9690" s="6">
        <v>10.18</v>
      </c>
      <c r="X9690" s="14">
        <f>AA9690-W9690</f>
        <v>200.42000000000002</v>
      </c>
      <c r="Y9690" s="6">
        <f>T9690*U9690</f>
        <v>210.60000000000002</v>
      </c>
      <c r="Z9690" s="6">
        <f>Y9690*V9690</f>
        <v>0</v>
      </c>
      <c r="AA9690" s="6">
        <f t="shared" si="797"/>
        <v>210.60000000000002</v>
      </c>
    </row>
    <row r="9691" spans="2:27" x14ac:dyDescent="0.3">
      <c r="B9691">
        <v>9688</v>
      </c>
      <c r="C9691" t="s">
        <v>10786</v>
      </c>
      <c r="D9691" s="1">
        <v>43008</v>
      </c>
      <c r="E9691" s="1">
        <v>42896</v>
      </c>
      <c r="F9691" s="23" t="s">
        <v>10956</v>
      </c>
      <c r="G9691" t="s">
        <v>49</v>
      </c>
      <c r="H9691" t="s">
        <v>2804</v>
      </c>
      <c r="I9691" t="s">
        <v>2805</v>
      </c>
      <c r="J9691" t="s">
        <v>101</v>
      </c>
      <c r="K9691" t="s">
        <v>26</v>
      </c>
      <c r="L9691" t="s">
        <v>1129</v>
      </c>
      <c r="M9691" t="s">
        <v>103</v>
      </c>
      <c r="N9691">
        <v>76017</v>
      </c>
      <c r="O9691" t="s">
        <v>104</v>
      </c>
      <c r="P9691" t="s">
        <v>2448</v>
      </c>
      <c r="Q9691" t="s">
        <v>45</v>
      </c>
      <c r="R9691" t="s">
        <v>74</v>
      </c>
      <c r="S9691" t="s">
        <v>2449</v>
      </c>
      <c r="T9691" s="9">
        <v>11.65</v>
      </c>
      <c r="U9691">
        <v>9</v>
      </c>
      <c r="V9691" s="2">
        <v>0.8</v>
      </c>
      <c r="W9691" s="6">
        <v>-17.47</v>
      </c>
      <c r="X9691" s="14">
        <f>AA9691-W9691</f>
        <v>38.44</v>
      </c>
      <c r="Y9691" s="6">
        <f>T9691*U9691</f>
        <v>104.85000000000001</v>
      </c>
      <c r="Z9691" s="6">
        <f>Y9691*V9691</f>
        <v>83.88000000000001</v>
      </c>
      <c r="AA9691" s="6">
        <f t="shared" si="797"/>
        <v>20.97</v>
      </c>
    </row>
    <row r="9692" spans="2:27" x14ac:dyDescent="0.3">
      <c r="B9692">
        <v>9689</v>
      </c>
      <c r="C9692" t="s">
        <v>10787</v>
      </c>
      <c r="D9692" s="1">
        <v>42906</v>
      </c>
      <c r="E9692" s="1">
        <v>42913</v>
      </c>
      <c r="F9692" s="9" t="str">
        <f t="shared" ref="F9692:F9695" si="799">DATEDIF(D9692,E9692,"d")&amp;" days"</f>
        <v>7 days</v>
      </c>
      <c r="G9692" t="s">
        <v>49</v>
      </c>
      <c r="H9692" t="s">
        <v>386</v>
      </c>
      <c r="I9692" t="s">
        <v>387</v>
      </c>
      <c r="J9692" t="s">
        <v>25</v>
      </c>
      <c r="K9692" t="s">
        <v>26</v>
      </c>
      <c r="L9692" t="s">
        <v>1468</v>
      </c>
      <c r="M9692" t="s">
        <v>318</v>
      </c>
      <c r="N9692">
        <v>23223</v>
      </c>
      <c r="O9692" t="s">
        <v>29</v>
      </c>
      <c r="P9692" t="s">
        <v>6291</v>
      </c>
      <c r="Q9692" t="s">
        <v>45</v>
      </c>
      <c r="R9692" t="s">
        <v>89</v>
      </c>
      <c r="S9692" t="s">
        <v>6292</v>
      </c>
      <c r="T9692" s="9">
        <v>32.4</v>
      </c>
      <c r="U9692">
        <v>5</v>
      </c>
      <c r="V9692" s="2">
        <v>0</v>
      </c>
      <c r="W9692" s="6">
        <v>15.55</v>
      </c>
      <c r="X9692" s="14">
        <f>AA9692-W9692</f>
        <v>146.44999999999999</v>
      </c>
      <c r="Y9692" s="6">
        <f>T9692*U9692</f>
        <v>162</v>
      </c>
      <c r="Z9692" s="6">
        <f>Y9692*V9692</f>
        <v>0</v>
      </c>
      <c r="AA9692" s="6">
        <f t="shared" si="797"/>
        <v>162</v>
      </c>
    </row>
    <row r="9693" spans="2:27" x14ac:dyDescent="0.3">
      <c r="B9693">
        <v>9690</v>
      </c>
      <c r="C9693" t="s">
        <v>10787</v>
      </c>
      <c r="D9693" s="1">
        <v>42906</v>
      </c>
      <c r="E9693" s="1">
        <v>42913</v>
      </c>
      <c r="F9693" s="9" t="str">
        <f t="shared" si="799"/>
        <v>7 days</v>
      </c>
      <c r="G9693" t="s">
        <v>49</v>
      </c>
      <c r="H9693" t="s">
        <v>386</v>
      </c>
      <c r="I9693" t="s">
        <v>387</v>
      </c>
      <c r="J9693" t="s">
        <v>25</v>
      </c>
      <c r="K9693" t="s">
        <v>26</v>
      </c>
      <c r="L9693" t="s">
        <v>1468</v>
      </c>
      <c r="M9693" t="s">
        <v>318</v>
      </c>
      <c r="N9693">
        <v>23223</v>
      </c>
      <c r="O9693" t="s">
        <v>29</v>
      </c>
      <c r="P9693" t="s">
        <v>5897</v>
      </c>
      <c r="Q9693" t="s">
        <v>70</v>
      </c>
      <c r="R9693" t="s">
        <v>71</v>
      </c>
      <c r="S9693" t="s">
        <v>5898</v>
      </c>
      <c r="T9693" s="9">
        <v>503.96</v>
      </c>
      <c r="U9693">
        <v>4</v>
      </c>
      <c r="V9693" s="2">
        <v>0</v>
      </c>
      <c r="W9693" s="6">
        <v>125.99</v>
      </c>
      <c r="X9693" s="14">
        <f>AA9693-W9693</f>
        <v>1889.85</v>
      </c>
      <c r="Y9693" s="6">
        <f>T9693*U9693</f>
        <v>2015.84</v>
      </c>
      <c r="Z9693" s="6">
        <f>Y9693*V9693</f>
        <v>0</v>
      </c>
      <c r="AA9693" s="6">
        <f t="shared" si="797"/>
        <v>2015.84</v>
      </c>
    </row>
    <row r="9694" spans="2:27" x14ac:dyDescent="0.3">
      <c r="B9694">
        <v>9691</v>
      </c>
      <c r="C9694" t="s">
        <v>10788</v>
      </c>
      <c r="D9694" s="1">
        <v>42829</v>
      </c>
      <c r="E9694" s="1">
        <v>42859</v>
      </c>
      <c r="F9694" s="9" t="str">
        <f t="shared" si="799"/>
        <v>30 days</v>
      </c>
      <c r="G9694" t="s">
        <v>187</v>
      </c>
      <c r="H9694" t="s">
        <v>5744</v>
      </c>
      <c r="I9694" t="s">
        <v>5745</v>
      </c>
      <c r="J9694" t="s">
        <v>101</v>
      </c>
      <c r="K9694" t="s">
        <v>26</v>
      </c>
      <c r="L9694" t="s">
        <v>265</v>
      </c>
      <c r="M9694" t="s">
        <v>266</v>
      </c>
      <c r="N9694">
        <v>10035</v>
      </c>
      <c r="O9694" t="s">
        <v>147</v>
      </c>
      <c r="P9694" t="s">
        <v>3236</v>
      </c>
      <c r="Q9694" t="s">
        <v>45</v>
      </c>
      <c r="R9694" t="s">
        <v>67</v>
      </c>
      <c r="S9694" t="s">
        <v>3237</v>
      </c>
      <c r="T9694" s="9">
        <v>7.04</v>
      </c>
      <c r="U9694">
        <v>4</v>
      </c>
      <c r="V9694" s="2">
        <v>0</v>
      </c>
      <c r="W9694" s="6">
        <v>2.04</v>
      </c>
      <c r="X9694" s="14">
        <f>AA9694-W9694</f>
        <v>26.12</v>
      </c>
      <c r="Y9694" s="6">
        <f>T9694*U9694</f>
        <v>28.16</v>
      </c>
      <c r="Z9694" s="6">
        <f>Y9694*V9694</f>
        <v>0</v>
      </c>
      <c r="AA9694" s="6">
        <f t="shared" si="797"/>
        <v>28.16</v>
      </c>
    </row>
    <row r="9695" spans="2:27" x14ac:dyDescent="0.3">
      <c r="B9695">
        <v>9692</v>
      </c>
      <c r="C9695" t="s">
        <v>10789</v>
      </c>
      <c r="D9695" s="1">
        <v>42321</v>
      </c>
      <c r="E9695" s="1">
        <v>42325</v>
      </c>
      <c r="F9695" s="9" t="str">
        <f t="shared" si="799"/>
        <v>4 days</v>
      </c>
      <c r="G9695" t="s">
        <v>49</v>
      </c>
      <c r="H9695" t="s">
        <v>1191</v>
      </c>
      <c r="I9695" t="s">
        <v>1192</v>
      </c>
      <c r="J9695" t="s">
        <v>25</v>
      </c>
      <c r="K9695" t="s">
        <v>26</v>
      </c>
      <c r="L9695" t="s">
        <v>183</v>
      </c>
      <c r="M9695" t="s">
        <v>103</v>
      </c>
      <c r="N9695">
        <v>77041</v>
      </c>
      <c r="O9695" t="s">
        <v>104</v>
      </c>
      <c r="P9695" t="s">
        <v>3098</v>
      </c>
      <c r="Q9695" t="s">
        <v>31</v>
      </c>
      <c r="R9695" t="s">
        <v>32</v>
      </c>
      <c r="S9695" t="s">
        <v>3099</v>
      </c>
      <c r="T9695" s="9">
        <v>614</v>
      </c>
      <c r="U9695">
        <v>3</v>
      </c>
      <c r="V9695" s="2">
        <v>0.32</v>
      </c>
      <c r="W9695" s="6">
        <v>-18.059999999999999</v>
      </c>
      <c r="X9695" s="14">
        <f>AA9695-W9695</f>
        <v>1270.6199999999999</v>
      </c>
      <c r="Y9695" s="6">
        <f>T9695*U9695</f>
        <v>1842</v>
      </c>
      <c r="Z9695" s="6">
        <f>Y9695*V9695</f>
        <v>589.44000000000005</v>
      </c>
      <c r="AA9695" s="6">
        <f t="shared" si="797"/>
        <v>1252.56</v>
      </c>
    </row>
    <row r="9696" spans="2:27" x14ac:dyDescent="0.3">
      <c r="B9696">
        <v>9693</v>
      </c>
      <c r="C9696" t="s">
        <v>10790</v>
      </c>
      <c r="D9696" s="1">
        <v>42244</v>
      </c>
      <c r="E9696" s="1">
        <v>42044</v>
      </c>
      <c r="F9696" s="23" t="s">
        <v>10956</v>
      </c>
      <c r="G9696" t="s">
        <v>49</v>
      </c>
      <c r="H9696" t="s">
        <v>3526</v>
      </c>
      <c r="I9696" t="s">
        <v>3527</v>
      </c>
      <c r="J9696" t="s">
        <v>40</v>
      </c>
      <c r="K9696" t="s">
        <v>26</v>
      </c>
      <c r="L9696" t="s">
        <v>747</v>
      </c>
      <c r="M9696" t="s">
        <v>748</v>
      </c>
      <c r="N9696">
        <v>6824</v>
      </c>
      <c r="O9696" t="s">
        <v>147</v>
      </c>
      <c r="P9696" t="s">
        <v>5564</v>
      </c>
      <c r="Q9696" t="s">
        <v>45</v>
      </c>
      <c r="R9696" t="s">
        <v>58</v>
      </c>
      <c r="S9696" t="s">
        <v>5565</v>
      </c>
      <c r="T9696" s="9">
        <v>470.36</v>
      </c>
      <c r="U9696">
        <v>11</v>
      </c>
      <c r="V9696" s="2">
        <v>0</v>
      </c>
      <c r="W9696" s="6">
        <v>122.29</v>
      </c>
      <c r="X9696" s="14">
        <f>AA9696-W9696</f>
        <v>5051.67</v>
      </c>
      <c r="Y9696" s="6">
        <f>T9696*U9696</f>
        <v>5173.96</v>
      </c>
      <c r="Z9696" s="6">
        <f>Y9696*V9696</f>
        <v>0</v>
      </c>
      <c r="AA9696" s="6">
        <f t="shared" si="797"/>
        <v>5173.96</v>
      </c>
    </row>
    <row r="9697" spans="2:27" x14ac:dyDescent="0.3">
      <c r="B9697">
        <v>9694</v>
      </c>
      <c r="C9697" t="s">
        <v>10791</v>
      </c>
      <c r="D9697" s="1">
        <v>43002</v>
      </c>
      <c r="E9697" s="1">
        <v>43006</v>
      </c>
      <c r="F9697" s="9" t="str">
        <f t="shared" ref="F9697:F9699" si="800">DATEDIF(D9697,E9697,"d")&amp;" days"</f>
        <v>4 days</v>
      </c>
      <c r="G9697" t="s">
        <v>22</v>
      </c>
      <c r="H9697" t="s">
        <v>638</v>
      </c>
      <c r="I9697" t="s">
        <v>639</v>
      </c>
      <c r="J9697" t="s">
        <v>101</v>
      </c>
      <c r="K9697" t="s">
        <v>26</v>
      </c>
      <c r="L9697" t="s">
        <v>126</v>
      </c>
      <c r="M9697" t="s">
        <v>42</v>
      </c>
      <c r="N9697">
        <v>94110</v>
      </c>
      <c r="O9697" t="s">
        <v>43</v>
      </c>
      <c r="P9697" t="s">
        <v>5110</v>
      </c>
      <c r="Q9697" t="s">
        <v>45</v>
      </c>
      <c r="R9697" t="s">
        <v>89</v>
      </c>
      <c r="S9697" t="s">
        <v>5111</v>
      </c>
      <c r="T9697" s="9">
        <v>31.08</v>
      </c>
      <c r="U9697">
        <v>6</v>
      </c>
      <c r="V9697" s="2">
        <v>0</v>
      </c>
      <c r="W9697" s="6">
        <v>15.23</v>
      </c>
      <c r="X9697" s="14">
        <f>AA9697-W9697</f>
        <v>171.25</v>
      </c>
      <c r="Y9697" s="6">
        <f>T9697*U9697</f>
        <v>186.48</v>
      </c>
      <c r="Z9697" s="6">
        <f>Y9697*V9697</f>
        <v>0</v>
      </c>
      <c r="AA9697" s="6">
        <f t="shared" si="797"/>
        <v>186.48</v>
      </c>
    </row>
    <row r="9698" spans="2:27" x14ac:dyDescent="0.3">
      <c r="B9698">
        <v>9695</v>
      </c>
      <c r="C9698" t="s">
        <v>10791</v>
      </c>
      <c r="D9698" s="1">
        <v>43002</v>
      </c>
      <c r="E9698" s="1">
        <v>43006</v>
      </c>
      <c r="F9698" s="9" t="str">
        <f t="shared" si="800"/>
        <v>4 days</v>
      </c>
      <c r="G9698" t="s">
        <v>22</v>
      </c>
      <c r="H9698" t="s">
        <v>638</v>
      </c>
      <c r="I9698" t="s">
        <v>639</v>
      </c>
      <c r="J9698" t="s">
        <v>101</v>
      </c>
      <c r="K9698" t="s">
        <v>26</v>
      </c>
      <c r="L9698" t="s">
        <v>126</v>
      </c>
      <c r="M9698" t="s">
        <v>42</v>
      </c>
      <c r="N9698">
        <v>94110</v>
      </c>
      <c r="O9698" t="s">
        <v>43</v>
      </c>
      <c r="P9698" t="s">
        <v>1953</v>
      </c>
      <c r="Q9698" t="s">
        <v>45</v>
      </c>
      <c r="R9698" t="s">
        <v>578</v>
      </c>
      <c r="S9698" t="s">
        <v>1954</v>
      </c>
      <c r="T9698" s="9">
        <v>7.3</v>
      </c>
      <c r="U9698">
        <v>2</v>
      </c>
      <c r="V9698" s="2">
        <v>0</v>
      </c>
      <c r="W9698" s="6">
        <v>2.19</v>
      </c>
      <c r="X9698" s="14">
        <f>AA9698-W9698</f>
        <v>12.41</v>
      </c>
      <c r="Y9698" s="6">
        <f>T9698*U9698</f>
        <v>14.6</v>
      </c>
      <c r="Z9698" s="6">
        <f>Y9698*V9698</f>
        <v>0</v>
      </c>
      <c r="AA9698" s="6">
        <f t="shared" si="797"/>
        <v>14.6</v>
      </c>
    </row>
    <row r="9699" spans="2:27" x14ac:dyDescent="0.3">
      <c r="B9699">
        <v>9696</v>
      </c>
      <c r="C9699" t="s">
        <v>10792</v>
      </c>
      <c r="D9699" s="1">
        <v>42686</v>
      </c>
      <c r="E9699" s="1">
        <v>42718</v>
      </c>
      <c r="F9699" s="9" t="str">
        <f t="shared" si="800"/>
        <v>32 days</v>
      </c>
      <c r="G9699" t="s">
        <v>187</v>
      </c>
      <c r="H9699" t="s">
        <v>2332</v>
      </c>
      <c r="I9699" t="s">
        <v>2333</v>
      </c>
      <c r="J9699" t="s">
        <v>40</v>
      </c>
      <c r="K9699" t="s">
        <v>26</v>
      </c>
      <c r="L9699" t="s">
        <v>317</v>
      </c>
      <c r="M9699" t="s">
        <v>497</v>
      </c>
      <c r="N9699">
        <v>45503</v>
      </c>
      <c r="O9699" t="s">
        <v>147</v>
      </c>
      <c r="P9699" t="s">
        <v>76</v>
      </c>
      <c r="Q9699" t="s">
        <v>45</v>
      </c>
      <c r="R9699" t="s">
        <v>77</v>
      </c>
      <c r="S9699" t="s">
        <v>78</v>
      </c>
      <c r="T9699" s="9">
        <v>73.540000000000006</v>
      </c>
      <c r="U9699">
        <v>4</v>
      </c>
      <c r="V9699" s="2">
        <v>0.2</v>
      </c>
      <c r="W9699" s="6">
        <v>9.19</v>
      </c>
      <c r="X9699" s="14">
        <f>AA9699-W9699</f>
        <v>226.13800000000003</v>
      </c>
      <c r="Y9699" s="6">
        <f>T9699*U9699</f>
        <v>294.16000000000003</v>
      </c>
      <c r="Z9699" s="6">
        <f>Y9699*V9699</f>
        <v>58.832000000000008</v>
      </c>
      <c r="AA9699" s="6">
        <f t="shared" si="797"/>
        <v>235.32800000000003</v>
      </c>
    </row>
    <row r="9700" spans="2:27" x14ac:dyDescent="0.3">
      <c r="B9700">
        <v>9697</v>
      </c>
      <c r="C9700" t="s">
        <v>10793</v>
      </c>
      <c r="D9700" s="1">
        <v>41918</v>
      </c>
      <c r="E9700" s="1">
        <v>41805</v>
      </c>
      <c r="F9700" s="23" t="s">
        <v>10956</v>
      </c>
      <c r="G9700" t="s">
        <v>22</v>
      </c>
      <c r="H9700" t="s">
        <v>820</v>
      </c>
      <c r="I9700" t="s">
        <v>821</v>
      </c>
      <c r="J9700" t="s">
        <v>40</v>
      </c>
      <c r="K9700" t="s">
        <v>26</v>
      </c>
      <c r="L9700" t="s">
        <v>881</v>
      </c>
      <c r="M9700" t="s">
        <v>237</v>
      </c>
      <c r="N9700">
        <v>48234</v>
      </c>
      <c r="O9700" t="s">
        <v>104</v>
      </c>
      <c r="P9700" t="s">
        <v>1975</v>
      </c>
      <c r="Q9700" t="s">
        <v>45</v>
      </c>
      <c r="R9700" t="s">
        <v>46</v>
      </c>
      <c r="S9700" t="s">
        <v>1976</v>
      </c>
      <c r="T9700" s="9">
        <v>491.55</v>
      </c>
      <c r="U9700">
        <v>5</v>
      </c>
      <c r="V9700" s="2">
        <v>0</v>
      </c>
      <c r="W9700" s="6">
        <v>240.86</v>
      </c>
      <c r="X9700" s="14">
        <f>AA9700-W9700</f>
        <v>2216.89</v>
      </c>
      <c r="Y9700" s="6">
        <f>T9700*U9700</f>
        <v>2457.75</v>
      </c>
      <c r="Z9700" s="6">
        <f>Y9700*V9700</f>
        <v>0</v>
      </c>
      <c r="AA9700" s="6">
        <f t="shared" si="797"/>
        <v>2457.75</v>
      </c>
    </row>
    <row r="9701" spans="2:27" x14ac:dyDescent="0.3">
      <c r="B9701">
        <v>9698</v>
      </c>
      <c r="C9701" t="s">
        <v>10794</v>
      </c>
      <c r="D9701" s="1">
        <v>42677</v>
      </c>
      <c r="E9701" s="1">
        <v>42677</v>
      </c>
      <c r="F9701" s="9" t="str">
        <f t="shared" ref="F9701:F9704" si="801">DATEDIF(D9701,E9701,"d")&amp;" days"</f>
        <v>0 days</v>
      </c>
      <c r="G9701" t="s">
        <v>1292</v>
      </c>
      <c r="H9701" t="s">
        <v>3218</v>
      </c>
      <c r="I9701" t="s">
        <v>3219</v>
      </c>
      <c r="J9701" t="s">
        <v>101</v>
      </c>
      <c r="K9701" t="s">
        <v>26</v>
      </c>
      <c r="L9701" t="s">
        <v>145</v>
      </c>
      <c r="M9701" t="s">
        <v>146</v>
      </c>
      <c r="N9701">
        <v>19140</v>
      </c>
      <c r="O9701" t="s">
        <v>147</v>
      </c>
      <c r="P9701" t="s">
        <v>4753</v>
      </c>
      <c r="Q9701" t="s">
        <v>31</v>
      </c>
      <c r="R9701" t="s">
        <v>64</v>
      </c>
      <c r="S9701" t="s">
        <v>4754</v>
      </c>
      <c r="T9701" s="9">
        <v>30.34</v>
      </c>
      <c r="U9701">
        <v>4</v>
      </c>
      <c r="V9701" s="2">
        <v>0.2</v>
      </c>
      <c r="W9701" s="6">
        <v>9.48</v>
      </c>
      <c r="X9701" s="14">
        <f>AA9701-W9701</f>
        <v>87.60799999999999</v>
      </c>
      <c r="Y9701" s="6">
        <f>T9701*U9701</f>
        <v>121.36</v>
      </c>
      <c r="Z9701" s="6">
        <f>Y9701*V9701</f>
        <v>24.272000000000002</v>
      </c>
      <c r="AA9701" s="6">
        <f t="shared" si="797"/>
        <v>97.087999999999994</v>
      </c>
    </row>
    <row r="9702" spans="2:27" x14ac:dyDescent="0.3">
      <c r="B9702">
        <v>9699</v>
      </c>
      <c r="C9702" t="s">
        <v>10795</v>
      </c>
      <c r="D9702" s="1">
        <v>43084</v>
      </c>
      <c r="E9702" s="1">
        <v>43088</v>
      </c>
      <c r="F9702" s="9" t="str">
        <f t="shared" si="801"/>
        <v>4 days</v>
      </c>
      <c r="G9702" t="s">
        <v>49</v>
      </c>
      <c r="H9702" t="s">
        <v>7150</v>
      </c>
      <c r="I9702" t="s">
        <v>7151</v>
      </c>
      <c r="J9702" t="s">
        <v>25</v>
      </c>
      <c r="K9702" t="s">
        <v>26</v>
      </c>
      <c r="L9702" t="s">
        <v>1029</v>
      </c>
      <c r="M9702" t="s">
        <v>42</v>
      </c>
      <c r="N9702">
        <v>90301</v>
      </c>
      <c r="O9702" t="s">
        <v>43</v>
      </c>
      <c r="P9702" t="s">
        <v>950</v>
      </c>
      <c r="Q9702" t="s">
        <v>45</v>
      </c>
      <c r="R9702" t="s">
        <v>89</v>
      </c>
      <c r="S9702" t="s">
        <v>951</v>
      </c>
      <c r="T9702" s="9">
        <v>22.83</v>
      </c>
      <c r="U9702">
        <v>3</v>
      </c>
      <c r="V9702" s="2">
        <v>0</v>
      </c>
      <c r="W9702" s="6">
        <v>10.73</v>
      </c>
      <c r="X9702" s="14">
        <f>AA9702-W9702</f>
        <v>57.759999999999991</v>
      </c>
      <c r="Y9702" s="6">
        <f>T9702*U9702</f>
        <v>68.489999999999995</v>
      </c>
      <c r="Z9702" s="6">
        <f>Y9702*V9702</f>
        <v>0</v>
      </c>
      <c r="AA9702" s="6">
        <f t="shared" si="797"/>
        <v>68.489999999999995</v>
      </c>
    </row>
    <row r="9703" spans="2:27" x14ac:dyDescent="0.3">
      <c r="B9703">
        <v>9700</v>
      </c>
      <c r="C9703" t="s">
        <v>10795</v>
      </c>
      <c r="D9703" s="1">
        <v>43084</v>
      </c>
      <c r="E9703" s="1">
        <v>43088</v>
      </c>
      <c r="F9703" s="9" t="str">
        <f t="shared" si="801"/>
        <v>4 days</v>
      </c>
      <c r="G9703" t="s">
        <v>49</v>
      </c>
      <c r="H9703" t="s">
        <v>7150</v>
      </c>
      <c r="I9703" t="s">
        <v>7151</v>
      </c>
      <c r="J9703" t="s">
        <v>25</v>
      </c>
      <c r="K9703" t="s">
        <v>26</v>
      </c>
      <c r="L9703" t="s">
        <v>1029</v>
      </c>
      <c r="M9703" t="s">
        <v>42</v>
      </c>
      <c r="N9703">
        <v>90301</v>
      </c>
      <c r="O9703" t="s">
        <v>43</v>
      </c>
      <c r="P9703" t="s">
        <v>9628</v>
      </c>
      <c r="Q9703" t="s">
        <v>45</v>
      </c>
      <c r="R9703" t="s">
        <v>77</v>
      </c>
      <c r="S9703" t="s">
        <v>9629</v>
      </c>
      <c r="T9703" s="9">
        <v>54.32</v>
      </c>
      <c r="U9703">
        <v>4</v>
      </c>
      <c r="V9703" s="2">
        <v>0</v>
      </c>
      <c r="W9703" s="6">
        <v>16.3</v>
      </c>
      <c r="X9703" s="14">
        <f>AA9703-W9703</f>
        <v>200.98</v>
      </c>
      <c r="Y9703" s="6">
        <f>T9703*U9703</f>
        <v>217.28</v>
      </c>
      <c r="Z9703" s="6">
        <f>Y9703*V9703</f>
        <v>0</v>
      </c>
      <c r="AA9703" s="6">
        <f t="shared" si="797"/>
        <v>217.28</v>
      </c>
    </row>
    <row r="9704" spans="2:27" x14ac:dyDescent="0.3">
      <c r="B9704">
        <v>9701</v>
      </c>
      <c r="C9704" t="s">
        <v>10795</v>
      </c>
      <c r="D9704" s="1">
        <v>43084</v>
      </c>
      <c r="E9704" s="1">
        <v>43088</v>
      </c>
      <c r="F9704" s="9" t="str">
        <f t="shared" si="801"/>
        <v>4 days</v>
      </c>
      <c r="G9704" t="s">
        <v>49</v>
      </c>
      <c r="H9704" t="s">
        <v>7150</v>
      </c>
      <c r="I9704" t="s">
        <v>7151</v>
      </c>
      <c r="J9704" t="s">
        <v>25</v>
      </c>
      <c r="K9704" t="s">
        <v>26</v>
      </c>
      <c r="L9704" t="s">
        <v>1029</v>
      </c>
      <c r="M9704" t="s">
        <v>42</v>
      </c>
      <c r="N9704">
        <v>90301</v>
      </c>
      <c r="O9704" t="s">
        <v>43</v>
      </c>
      <c r="P9704" t="s">
        <v>5603</v>
      </c>
      <c r="Q9704" t="s">
        <v>70</v>
      </c>
      <c r="R9704" t="s">
        <v>71</v>
      </c>
      <c r="S9704" t="s">
        <v>5604</v>
      </c>
      <c r="T9704" s="9">
        <v>196.78</v>
      </c>
      <c r="U9704">
        <v>3</v>
      </c>
      <c r="V9704" s="2">
        <v>0.2</v>
      </c>
      <c r="W9704" s="6">
        <v>14.76</v>
      </c>
      <c r="X9704" s="14">
        <f>AA9704-W9704</f>
        <v>457.51200000000006</v>
      </c>
      <c r="Y9704" s="6">
        <f>T9704*U9704</f>
        <v>590.34</v>
      </c>
      <c r="Z9704" s="6">
        <f>Y9704*V9704</f>
        <v>118.06800000000001</v>
      </c>
      <c r="AA9704" s="6">
        <f t="shared" si="797"/>
        <v>472.27200000000005</v>
      </c>
    </row>
    <row r="9705" spans="2:27" x14ac:dyDescent="0.3">
      <c r="B9705">
        <v>9702</v>
      </c>
      <c r="C9705" t="s">
        <v>10796</v>
      </c>
      <c r="D9705" s="1">
        <v>42673</v>
      </c>
      <c r="E9705" s="1">
        <v>42471</v>
      </c>
      <c r="F9705" s="23" t="s">
        <v>10956</v>
      </c>
      <c r="G9705" t="s">
        <v>49</v>
      </c>
      <c r="H9705" t="s">
        <v>7113</v>
      </c>
      <c r="I9705" t="s">
        <v>7114</v>
      </c>
      <c r="J9705" t="s">
        <v>25</v>
      </c>
      <c r="K9705" t="s">
        <v>26</v>
      </c>
      <c r="L9705" t="s">
        <v>10797</v>
      </c>
      <c r="M9705" t="s">
        <v>42</v>
      </c>
      <c r="N9705">
        <v>93405</v>
      </c>
      <c r="O9705" t="s">
        <v>43</v>
      </c>
      <c r="P9705" t="s">
        <v>3149</v>
      </c>
      <c r="Q9705" t="s">
        <v>45</v>
      </c>
      <c r="R9705" t="s">
        <v>268</v>
      </c>
      <c r="S9705" t="s">
        <v>3150</v>
      </c>
      <c r="T9705" s="9">
        <v>3.62</v>
      </c>
      <c r="U9705">
        <v>2</v>
      </c>
      <c r="V9705" s="2">
        <v>0</v>
      </c>
      <c r="W9705" s="6">
        <v>1.19</v>
      </c>
      <c r="X9705" s="14">
        <f>AA9705-W9705</f>
        <v>6.0500000000000007</v>
      </c>
      <c r="Y9705" s="6">
        <f>T9705*U9705</f>
        <v>7.24</v>
      </c>
      <c r="Z9705" s="6">
        <f>Y9705*V9705</f>
        <v>0</v>
      </c>
      <c r="AA9705" s="6">
        <f t="shared" si="797"/>
        <v>7.24</v>
      </c>
    </row>
    <row r="9706" spans="2:27" x14ac:dyDescent="0.3">
      <c r="B9706">
        <v>9703</v>
      </c>
      <c r="C9706" t="s">
        <v>10798</v>
      </c>
      <c r="D9706" s="1">
        <v>42947</v>
      </c>
      <c r="E9706" s="1">
        <v>42833</v>
      </c>
      <c r="F9706" s="23" t="s">
        <v>10956</v>
      </c>
      <c r="G9706" t="s">
        <v>49</v>
      </c>
      <c r="H9706" t="s">
        <v>6486</v>
      </c>
      <c r="I9706" t="s">
        <v>6487</v>
      </c>
      <c r="J9706" t="s">
        <v>101</v>
      </c>
      <c r="K9706" t="s">
        <v>26</v>
      </c>
      <c r="L9706" t="s">
        <v>520</v>
      </c>
      <c r="M9706" t="s">
        <v>244</v>
      </c>
      <c r="N9706">
        <v>19805</v>
      </c>
      <c r="O9706" t="s">
        <v>147</v>
      </c>
      <c r="P9706" t="s">
        <v>441</v>
      </c>
      <c r="Q9706" t="s">
        <v>45</v>
      </c>
      <c r="R9706" t="s">
        <v>89</v>
      </c>
      <c r="S9706" t="s">
        <v>442</v>
      </c>
      <c r="T9706" s="9">
        <v>11.54</v>
      </c>
      <c r="U9706">
        <v>1</v>
      </c>
      <c r="V9706" s="2">
        <v>0</v>
      </c>
      <c r="W9706" s="6">
        <v>5.54</v>
      </c>
      <c r="X9706" s="14">
        <f>AA9706-W9706</f>
        <v>5.9999999999999991</v>
      </c>
      <c r="Y9706" s="6">
        <f>T9706*U9706</f>
        <v>11.54</v>
      </c>
      <c r="Z9706" s="6">
        <f>Y9706*V9706</f>
        <v>0</v>
      </c>
      <c r="AA9706" s="6">
        <f t="shared" si="797"/>
        <v>11.54</v>
      </c>
    </row>
    <row r="9707" spans="2:27" x14ac:dyDescent="0.3">
      <c r="B9707">
        <v>9704</v>
      </c>
      <c r="C9707" t="s">
        <v>10798</v>
      </c>
      <c r="D9707" s="1">
        <v>42947</v>
      </c>
      <c r="E9707" s="1">
        <v>42833</v>
      </c>
      <c r="F9707" s="23" t="s">
        <v>10956</v>
      </c>
      <c r="G9707" t="s">
        <v>49</v>
      </c>
      <c r="H9707" t="s">
        <v>6486</v>
      </c>
      <c r="I9707" t="s">
        <v>6487</v>
      </c>
      <c r="J9707" t="s">
        <v>101</v>
      </c>
      <c r="K9707" t="s">
        <v>26</v>
      </c>
      <c r="L9707" t="s">
        <v>520</v>
      </c>
      <c r="M9707" t="s">
        <v>244</v>
      </c>
      <c r="N9707">
        <v>19805</v>
      </c>
      <c r="O9707" t="s">
        <v>147</v>
      </c>
      <c r="P9707" t="s">
        <v>96</v>
      </c>
      <c r="Q9707" t="s">
        <v>45</v>
      </c>
      <c r="R9707" t="s">
        <v>74</v>
      </c>
      <c r="S9707" t="s">
        <v>97</v>
      </c>
      <c r="T9707" s="9">
        <v>849.95</v>
      </c>
      <c r="U9707">
        <v>5</v>
      </c>
      <c r="V9707" s="2">
        <v>0</v>
      </c>
      <c r="W9707" s="6">
        <v>390.98</v>
      </c>
      <c r="X9707" s="14">
        <f>AA9707-W9707</f>
        <v>3858.77</v>
      </c>
      <c r="Y9707" s="6">
        <f>T9707*U9707</f>
        <v>4249.75</v>
      </c>
      <c r="Z9707" s="6">
        <f>Y9707*V9707</f>
        <v>0</v>
      </c>
      <c r="AA9707" s="6">
        <f t="shared" si="797"/>
        <v>4249.75</v>
      </c>
    </row>
    <row r="9708" spans="2:27" x14ac:dyDescent="0.3">
      <c r="B9708">
        <v>9705</v>
      </c>
      <c r="C9708" t="s">
        <v>10798</v>
      </c>
      <c r="D9708" s="1">
        <v>42947</v>
      </c>
      <c r="E9708" s="1">
        <v>42833</v>
      </c>
      <c r="F9708" s="23" t="s">
        <v>10956</v>
      </c>
      <c r="G9708" t="s">
        <v>49</v>
      </c>
      <c r="H9708" t="s">
        <v>6486</v>
      </c>
      <c r="I9708" t="s">
        <v>6487</v>
      </c>
      <c r="J9708" t="s">
        <v>101</v>
      </c>
      <c r="K9708" t="s">
        <v>26</v>
      </c>
      <c r="L9708" t="s">
        <v>520</v>
      </c>
      <c r="M9708" t="s">
        <v>244</v>
      </c>
      <c r="N9708">
        <v>19805</v>
      </c>
      <c r="O9708" t="s">
        <v>147</v>
      </c>
      <c r="P9708" t="s">
        <v>9270</v>
      </c>
      <c r="Q9708" t="s">
        <v>45</v>
      </c>
      <c r="R9708" t="s">
        <v>74</v>
      </c>
      <c r="S9708" t="s">
        <v>9271</v>
      </c>
      <c r="T9708" s="9">
        <v>11.01</v>
      </c>
      <c r="U9708">
        <v>3</v>
      </c>
      <c r="V9708" s="2">
        <v>0</v>
      </c>
      <c r="W9708" s="6">
        <v>5.39</v>
      </c>
      <c r="X9708" s="14">
        <f>AA9708-W9708</f>
        <v>27.64</v>
      </c>
      <c r="Y9708" s="6">
        <f>T9708*U9708</f>
        <v>33.03</v>
      </c>
      <c r="Z9708" s="6">
        <f>Y9708*V9708</f>
        <v>0</v>
      </c>
      <c r="AA9708" s="6">
        <f t="shared" si="797"/>
        <v>33.03</v>
      </c>
    </row>
    <row r="9709" spans="2:27" x14ac:dyDescent="0.3">
      <c r="B9709">
        <v>9706</v>
      </c>
      <c r="C9709" t="s">
        <v>10799</v>
      </c>
      <c r="D9709" s="1">
        <v>43027</v>
      </c>
      <c r="E9709" s="1">
        <v>43031</v>
      </c>
      <c r="F9709" s="9" t="str">
        <f t="shared" ref="F9709:F9719" si="802">DATEDIF(D9709,E9709,"d")&amp;" days"</f>
        <v>4 days</v>
      </c>
      <c r="G9709" t="s">
        <v>49</v>
      </c>
      <c r="H9709" t="s">
        <v>4877</v>
      </c>
      <c r="I9709" t="s">
        <v>4878</v>
      </c>
      <c r="J9709" t="s">
        <v>25</v>
      </c>
      <c r="K9709" t="s">
        <v>26</v>
      </c>
      <c r="L9709" t="s">
        <v>126</v>
      </c>
      <c r="M9709" t="s">
        <v>42</v>
      </c>
      <c r="N9709">
        <v>94122</v>
      </c>
      <c r="O9709" t="s">
        <v>43</v>
      </c>
      <c r="P9709" t="s">
        <v>2854</v>
      </c>
      <c r="Q9709" t="s">
        <v>45</v>
      </c>
      <c r="R9709" t="s">
        <v>74</v>
      </c>
      <c r="S9709" t="s">
        <v>2855</v>
      </c>
      <c r="T9709" s="9">
        <v>39.619999999999997</v>
      </c>
      <c r="U9709">
        <v>3</v>
      </c>
      <c r="V9709" s="2">
        <v>0.2</v>
      </c>
      <c r="W9709" s="6">
        <v>13.87</v>
      </c>
      <c r="X9709" s="14">
        <f>AA9709-W9709</f>
        <v>81.217999999999989</v>
      </c>
      <c r="Y9709" s="6">
        <f>T9709*U9709</f>
        <v>118.85999999999999</v>
      </c>
      <c r="Z9709" s="6">
        <f>Y9709*V9709</f>
        <v>23.771999999999998</v>
      </c>
      <c r="AA9709" s="6">
        <f t="shared" si="797"/>
        <v>95.087999999999994</v>
      </c>
    </row>
    <row r="9710" spans="2:27" x14ac:dyDescent="0.3">
      <c r="B9710">
        <v>9707</v>
      </c>
      <c r="C9710" t="s">
        <v>10800</v>
      </c>
      <c r="D9710" s="1">
        <v>42664</v>
      </c>
      <c r="E9710" s="1">
        <v>42670</v>
      </c>
      <c r="F9710" s="9" t="str">
        <f t="shared" si="802"/>
        <v>6 days</v>
      </c>
      <c r="G9710" t="s">
        <v>49</v>
      </c>
      <c r="H9710" t="s">
        <v>1956</v>
      </c>
      <c r="I9710" t="s">
        <v>1957</v>
      </c>
      <c r="J9710" t="s">
        <v>25</v>
      </c>
      <c r="K9710" t="s">
        <v>26</v>
      </c>
      <c r="L9710" t="s">
        <v>41</v>
      </c>
      <c r="M9710" t="s">
        <v>42</v>
      </c>
      <c r="N9710">
        <v>90045</v>
      </c>
      <c r="O9710" t="s">
        <v>43</v>
      </c>
      <c r="P9710" t="s">
        <v>7958</v>
      </c>
      <c r="Q9710" t="s">
        <v>31</v>
      </c>
      <c r="R9710" t="s">
        <v>35</v>
      </c>
      <c r="S9710" t="s">
        <v>7959</v>
      </c>
      <c r="T9710" s="9">
        <v>242.14</v>
      </c>
      <c r="U9710">
        <v>3</v>
      </c>
      <c r="V9710" s="2">
        <v>0.2</v>
      </c>
      <c r="W9710" s="6">
        <v>12.11</v>
      </c>
      <c r="X9710" s="14">
        <f>AA9710-W9710</f>
        <v>569.02599999999995</v>
      </c>
      <c r="Y9710" s="6">
        <f>T9710*U9710</f>
        <v>726.42</v>
      </c>
      <c r="Z9710" s="6">
        <f>Y9710*V9710</f>
        <v>145.28399999999999</v>
      </c>
      <c r="AA9710" s="6">
        <f t="shared" si="797"/>
        <v>581.13599999999997</v>
      </c>
    </row>
    <row r="9711" spans="2:27" x14ac:dyDescent="0.3">
      <c r="B9711">
        <v>9708</v>
      </c>
      <c r="C9711" t="s">
        <v>10800</v>
      </c>
      <c r="D9711" s="1">
        <v>42664</v>
      </c>
      <c r="E9711" s="1">
        <v>42670</v>
      </c>
      <c r="F9711" s="9" t="str">
        <f t="shared" si="802"/>
        <v>6 days</v>
      </c>
      <c r="G9711" t="s">
        <v>49</v>
      </c>
      <c r="H9711" t="s">
        <v>1956</v>
      </c>
      <c r="I9711" t="s">
        <v>1957</v>
      </c>
      <c r="J9711" t="s">
        <v>25</v>
      </c>
      <c r="K9711" t="s">
        <v>26</v>
      </c>
      <c r="L9711" t="s">
        <v>41</v>
      </c>
      <c r="M9711" t="s">
        <v>42</v>
      </c>
      <c r="N9711">
        <v>90045</v>
      </c>
      <c r="O9711" t="s">
        <v>43</v>
      </c>
      <c r="P9711" t="s">
        <v>471</v>
      </c>
      <c r="Q9711" t="s">
        <v>45</v>
      </c>
      <c r="R9711" t="s">
        <v>67</v>
      </c>
      <c r="S9711" t="s">
        <v>472</v>
      </c>
      <c r="T9711" s="9">
        <v>12.39</v>
      </c>
      <c r="U9711">
        <v>3</v>
      </c>
      <c r="V9711" s="2">
        <v>0</v>
      </c>
      <c r="W9711" s="6">
        <v>5.7</v>
      </c>
      <c r="X9711" s="14">
        <f>AA9711-W9711</f>
        <v>31.470000000000002</v>
      </c>
      <c r="Y9711" s="6">
        <f>T9711*U9711</f>
        <v>37.17</v>
      </c>
      <c r="Z9711" s="6">
        <f>Y9711*V9711</f>
        <v>0</v>
      </c>
      <c r="AA9711" s="6">
        <f t="shared" si="797"/>
        <v>37.17</v>
      </c>
    </row>
    <row r="9712" spans="2:27" x14ac:dyDescent="0.3">
      <c r="B9712">
        <v>9709</v>
      </c>
      <c r="C9712" t="s">
        <v>10800</v>
      </c>
      <c r="D9712" s="1">
        <v>42664</v>
      </c>
      <c r="E9712" s="1">
        <v>42670</v>
      </c>
      <c r="F9712" s="9" t="str">
        <f t="shared" si="802"/>
        <v>6 days</v>
      </c>
      <c r="G9712" t="s">
        <v>49</v>
      </c>
      <c r="H9712" t="s">
        <v>1956</v>
      </c>
      <c r="I9712" t="s">
        <v>1957</v>
      </c>
      <c r="J9712" t="s">
        <v>25</v>
      </c>
      <c r="K9712" t="s">
        <v>26</v>
      </c>
      <c r="L9712" t="s">
        <v>41</v>
      </c>
      <c r="M9712" t="s">
        <v>42</v>
      </c>
      <c r="N9712">
        <v>90045</v>
      </c>
      <c r="O9712" t="s">
        <v>43</v>
      </c>
      <c r="P9712" t="s">
        <v>7118</v>
      </c>
      <c r="Q9712" t="s">
        <v>31</v>
      </c>
      <c r="R9712" t="s">
        <v>64</v>
      </c>
      <c r="S9712" t="s">
        <v>7119</v>
      </c>
      <c r="T9712" s="9">
        <v>19.96</v>
      </c>
      <c r="U9712">
        <v>2</v>
      </c>
      <c r="V9712" s="2">
        <v>0</v>
      </c>
      <c r="W9712" s="6">
        <v>5.59</v>
      </c>
      <c r="X9712" s="14">
        <f>AA9712-W9712</f>
        <v>34.33</v>
      </c>
      <c r="Y9712" s="6">
        <f>T9712*U9712</f>
        <v>39.92</v>
      </c>
      <c r="Z9712" s="6">
        <f>Y9712*V9712</f>
        <v>0</v>
      </c>
      <c r="AA9712" s="6">
        <f t="shared" si="797"/>
        <v>39.92</v>
      </c>
    </row>
    <row r="9713" spans="2:27" x14ac:dyDescent="0.3">
      <c r="B9713">
        <v>9710</v>
      </c>
      <c r="C9713" t="s">
        <v>10800</v>
      </c>
      <c r="D9713" s="1">
        <v>42664</v>
      </c>
      <c r="E9713" s="1">
        <v>42670</v>
      </c>
      <c r="F9713" s="9" t="str">
        <f t="shared" si="802"/>
        <v>6 days</v>
      </c>
      <c r="G9713" t="s">
        <v>49</v>
      </c>
      <c r="H9713" t="s">
        <v>1956</v>
      </c>
      <c r="I9713" t="s">
        <v>1957</v>
      </c>
      <c r="J9713" t="s">
        <v>25</v>
      </c>
      <c r="K9713" t="s">
        <v>26</v>
      </c>
      <c r="L9713" t="s">
        <v>41</v>
      </c>
      <c r="M9713" t="s">
        <v>42</v>
      </c>
      <c r="N9713">
        <v>90045</v>
      </c>
      <c r="O9713" t="s">
        <v>43</v>
      </c>
      <c r="P9713" t="s">
        <v>1633</v>
      </c>
      <c r="Q9713" t="s">
        <v>45</v>
      </c>
      <c r="R9713" t="s">
        <v>58</v>
      </c>
      <c r="S9713" t="s">
        <v>1634</v>
      </c>
      <c r="T9713" s="9">
        <v>340.92</v>
      </c>
      <c r="U9713">
        <v>3</v>
      </c>
      <c r="V9713" s="2">
        <v>0</v>
      </c>
      <c r="W9713" s="6">
        <v>3.41</v>
      </c>
      <c r="X9713" s="14">
        <f>AA9713-W9713</f>
        <v>1019.35</v>
      </c>
      <c r="Y9713" s="6">
        <f>T9713*U9713</f>
        <v>1022.76</v>
      </c>
      <c r="Z9713" s="6">
        <f>Y9713*V9713</f>
        <v>0</v>
      </c>
      <c r="AA9713" s="6">
        <f t="shared" si="797"/>
        <v>1022.76</v>
      </c>
    </row>
    <row r="9714" spans="2:27" x14ac:dyDescent="0.3">
      <c r="B9714">
        <v>9711</v>
      </c>
      <c r="C9714" t="s">
        <v>10801</v>
      </c>
      <c r="D9714" s="1">
        <v>41770</v>
      </c>
      <c r="E9714" s="1">
        <v>41923</v>
      </c>
      <c r="F9714" s="9" t="str">
        <f t="shared" si="802"/>
        <v>153 days</v>
      </c>
      <c r="G9714" t="s">
        <v>49</v>
      </c>
      <c r="H9714" t="s">
        <v>1708</v>
      </c>
      <c r="I9714" t="s">
        <v>1709</v>
      </c>
      <c r="J9714" t="s">
        <v>25</v>
      </c>
      <c r="K9714" t="s">
        <v>26</v>
      </c>
      <c r="L9714" t="s">
        <v>145</v>
      </c>
      <c r="M9714" t="s">
        <v>146</v>
      </c>
      <c r="N9714">
        <v>19143</v>
      </c>
      <c r="O9714" t="s">
        <v>147</v>
      </c>
      <c r="P9714" t="s">
        <v>5351</v>
      </c>
      <c r="Q9714" t="s">
        <v>31</v>
      </c>
      <c r="R9714" t="s">
        <v>64</v>
      </c>
      <c r="S9714" t="s">
        <v>5352</v>
      </c>
      <c r="T9714" s="9">
        <v>273.57</v>
      </c>
      <c r="U9714">
        <v>2</v>
      </c>
      <c r="V9714" s="2">
        <v>0.2</v>
      </c>
      <c r="W9714" s="6">
        <v>-34.200000000000003</v>
      </c>
      <c r="X9714" s="14">
        <f>AA9714-W9714</f>
        <v>471.91199999999998</v>
      </c>
      <c r="Y9714" s="6">
        <f>T9714*U9714</f>
        <v>547.14</v>
      </c>
      <c r="Z9714" s="6">
        <f>Y9714*V9714</f>
        <v>109.428</v>
      </c>
      <c r="AA9714" s="6">
        <f t="shared" si="797"/>
        <v>437.71199999999999</v>
      </c>
    </row>
    <row r="9715" spans="2:27" x14ac:dyDescent="0.3">
      <c r="B9715">
        <v>9712</v>
      </c>
      <c r="C9715" t="s">
        <v>10801</v>
      </c>
      <c r="D9715" s="1">
        <v>41770</v>
      </c>
      <c r="E9715" s="1">
        <v>41923</v>
      </c>
      <c r="F9715" s="9" t="str">
        <f t="shared" si="802"/>
        <v>153 days</v>
      </c>
      <c r="G9715" t="s">
        <v>49</v>
      </c>
      <c r="H9715" t="s">
        <v>1708</v>
      </c>
      <c r="I9715" t="s">
        <v>1709</v>
      </c>
      <c r="J9715" t="s">
        <v>25</v>
      </c>
      <c r="K9715" t="s">
        <v>26</v>
      </c>
      <c r="L9715" t="s">
        <v>145</v>
      </c>
      <c r="M9715" t="s">
        <v>146</v>
      </c>
      <c r="N9715">
        <v>19143</v>
      </c>
      <c r="O9715" t="s">
        <v>147</v>
      </c>
      <c r="P9715" t="s">
        <v>2792</v>
      </c>
      <c r="Q9715" t="s">
        <v>45</v>
      </c>
      <c r="R9715" t="s">
        <v>74</v>
      </c>
      <c r="S9715" t="s">
        <v>2793</v>
      </c>
      <c r="T9715" s="9">
        <v>13.19</v>
      </c>
      <c r="U9715">
        <v>2</v>
      </c>
      <c r="V9715" s="2">
        <v>0.7</v>
      </c>
      <c r="W9715" s="6">
        <v>-8.8000000000000007</v>
      </c>
      <c r="X9715" s="14">
        <f>AA9715-W9715</f>
        <v>16.714000000000002</v>
      </c>
      <c r="Y9715" s="6">
        <f>T9715*U9715</f>
        <v>26.38</v>
      </c>
      <c r="Z9715" s="6">
        <f>Y9715*V9715</f>
        <v>18.465999999999998</v>
      </c>
      <c r="AA9715" s="6">
        <f t="shared" si="797"/>
        <v>7.9140000000000015</v>
      </c>
    </row>
    <row r="9716" spans="2:27" x14ac:dyDescent="0.3">
      <c r="B9716">
        <v>9713</v>
      </c>
      <c r="C9716" t="s">
        <v>10801</v>
      </c>
      <c r="D9716" s="1">
        <v>41770</v>
      </c>
      <c r="E9716" s="1">
        <v>41923</v>
      </c>
      <c r="F9716" s="9" t="str">
        <f t="shared" si="802"/>
        <v>153 days</v>
      </c>
      <c r="G9716" t="s">
        <v>49</v>
      </c>
      <c r="H9716" t="s">
        <v>1708</v>
      </c>
      <c r="I9716" t="s">
        <v>1709</v>
      </c>
      <c r="J9716" t="s">
        <v>25</v>
      </c>
      <c r="K9716" t="s">
        <v>26</v>
      </c>
      <c r="L9716" t="s">
        <v>145</v>
      </c>
      <c r="M9716" t="s">
        <v>146</v>
      </c>
      <c r="N9716">
        <v>19143</v>
      </c>
      <c r="O9716" t="s">
        <v>147</v>
      </c>
      <c r="P9716" t="s">
        <v>3518</v>
      </c>
      <c r="Q9716" t="s">
        <v>45</v>
      </c>
      <c r="R9716" t="s">
        <v>58</v>
      </c>
      <c r="S9716" t="s">
        <v>3519</v>
      </c>
      <c r="T9716" s="9">
        <v>1080.0999999999999</v>
      </c>
      <c r="U9716">
        <v>6</v>
      </c>
      <c r="V9716" s="2">
        <v>0.2</v>
      </c>
      <c r="W9716" s="6">
        <v>-94.51</v>
      </c>
      <c r="X9716" s="14">
        <f>AA9716-W9716</f>
        <v>5278.99</v>
      </c>
      <c r="Y9716" s="6">
        <f>T9716*U9716</f>
        <v>6480.5999999999995</v>
      </c>
      <c r="Z9716" s="6">
        <f>Y9716*V9716</f>
        <v>1296.1199999999999</v>
      </c>
      <c r="AA9716" s="6">
        <f t="shared" si="797"/>
        <v>5184.4799999999996</v>
      </c>
    </row>
    <row r="9717" spans="2:27" x14ac:dyDescent="0.3">
      <c r="B9717">
        <v>9714</v>
      </c>
      <c r="C9717" t="s">
        <v>10801</v>
      </c>
      <c r="D9717" s="1">
        <v>41770</v>
      </c>
      <c r="E9717" s="1">
        <v>41923</v>
      </c>
      <c r="F9717" s="9" t="str">
        <f t="shared" si="802"/>
        <v>153 days</v>
      </c>
      <c r="G9717" t="s">
        <v>49</v>
      </c>
      <c r="H9717" t="s">
        <v>1708</v>
      </c>
      <c r="I9717" t="s">
        <v>1709</v>
      </c>
      <c r="J9717" t="s">
        <v>25</v>
      </c>
      <c r="K9717" t="s">
        <v>26</v>
      </c>
      <c r="L9717" t="s">
        <v>145</v>
      </c>
      <c r="M9717" t="s">
        <v>146</v>
      </c>
      <c r="N9717">
        <v>19143</v>
      </c>
      <c r="O9717" t="s">
        <v>147</v>
      </c>
      <c r="P9717" t="s">
        <v>2153</v>
      </c>
      <c r="Q9717" t="s">
        <v>70</v>
      </c>
      <c r="R9717" t="s">
        <v>160</v>
      </c>
      <c r="S9717" t="s">
        <v>2154</v>
      </c>
      <c r="T9717" s="9">
        <v>51.56</v>
      </c>
      <c r="U9717">
        <v>5</v>
      </c>
      <c r="V9717" s="2">
        <v>0.2</v>
      </c>
      <c r="W9717" s="6">
        <v>-6.45</v>
      </c>
      <c r="X9717" s="14">
        <f>AA9717-W9717</f>
        <v>212.69</v>
      </c>
      <c r="Y9717" s="6">
        <f>T9717*U9717</f>
        <v>257.8</v>
      </c>
      <c r="Z9717" s="6">
        <f>Y9717*V9717</f>
        <v>51.56</v>
      </c>
      <c r="AA9717" s="6">
        <f t="shared" si="797"/>
        <v>206.24</v>
      </c>
    </row>
    <row r="9718" spans="2:27" x14ac:dyDescent="0.3">
      <c r="B9718">
        <v>9715</v>
      </c>
      <c r="C9718" t="s">
        <v>10801</v>
      </c>
      <c r="D9718" s="1">
        <v>41770</v>
      </c>
      <c r="E9718" s="1">
        <v>41923</v>
      </c>
      <c r="F9718" s="9" t="str">
        <f t="shared" si="802"/>
        <v>153 days</v>
      </c>
      <c r="G9718" t="s">
        <v>49</v>
      </c>
      <c r="H9718" t="s">
        <v>1708</v>
      </c>
      <c r="I9718" t="s">
        <v>1709</v>
      </c>
      <c r="J9718" t="s">
        <v>25</v>
      </c>
      <c r="K9718" t="s">
        <v>26</v>
      </c>
      <c r="L9718" t="s">
        <v>145</v>
      </c>
      <c r="M9718" t="s">
        <v>146</v>
      </c>
      <c r="N9718">
        <v>19143</v>
      </c>
      <c r="O9718" t="s">
        <v>147</v>
      </c>
      <c r="P9718" t="s">
        <v>5386</v>
      </c>
      <c r="Q9718" t="s">
        <v>70</v>
      </c>
      <c r="R9718" t="s">
        <v>160</v>
      </c>
      <c r="S9718" t="s">
        <v>5387</v>
      </c>
      <c r="T9718" s="9">
        <v>58.42</v>
      </c>
      <c r="U9718">
        <v>2</v>
      </c>
      <c r="V9718" s="2">
        <v>0.2</v>
      </c>
      <c r="W9718" s="6">
        <v>16.79</v>
      </c>
      <c r="X9718" s="14">
        <f>AA9718-W9718</f>
        <v>76.682000000000016</v>
      </c>
      <c r="Y9718" s="6">
        <f>T9718*U9718</f>
        <v>116.84</v>
      </c>
      <c r="Z9718" s="6">
        <f>Y9718*V9718</f>
        <v>23.368000000000002</v>
      </c>
      <c r="AA9718" s="6">
        <f t="shared" si="797"/>
        <v>93.472000000000008</v>
      </c>
    </row>
    <row r="9719" spans="2:27" x14ac:dyDescent="0.3">
      <c r="B9719">
        <v>9716</v>
      </c>
      <c r="C9719" t="s">
        <v>10802</v>
      </c>
      <c r="D9719" s="1">
        <v>42562</v>
      </c>
      <c r="E9719" s="1">
        <v>42715</v>
      </c>
      <c r="F9719" s="9" t="str">
        <f t="shared" si="802"/>
        <v>153 days</v>
      </c>
      <c r="G9719" t="s">
        <v>49</v>
      </c>
      <c r="H9719" t="s">
        <v>3681</v>
      </c>
      <c r="I9719" t="s">
        <v>3682</v>
      </c>
      <c r="J9719" t="s">
        <v>25</v>
      </c>
      <c r="K9719" t="s">
        <v>26</v>
      </c>
      <c r="L9719" t="s">
        <v>126</v>
      </c>
      <c r="M9719" t="s">
        <v>42</v>
      </c>
      <c r="N9719">
        <v>94122</v>
      </c>
      <c r="O9719" t="s">
        <v>43</v>
      </c>
      <c r="P9719" t="s">
        <v>1498</v>
      </c>
      <c r="Q9719" t="s">
        <v>45</v>
      </c>
      <c r="R9719" t="s">
        <v>74</v>
      </c>
      <c r="S9719" t="s">
        <v>1499</v>
      </c>
      <c r="T9719" s="9">
        <v>57.58</v>
      </c>
      <c r="U9719">
        <v>2</v>
      </c>
      <c r="V9719" s="2">
        <v>0.2</v>
      </c>
      <c r="W9719" s="6">
        <v>20.149999999999999</v>
      </c>
      <c r="X9719" s="14">
        <f>AA9719-W9719</f>
        <v>71.978000000000009</v>
      </c>
      <c r="Y9719" s="6">
        <f>T9719*U9719</f>
        <v>115.16</v>
      </c>
      <c r="Z9719" s="6">
        <f>Y9719*V9719</f>
        <v>23.032</v>
      </c>
      <c r="AA9719" s="6">
        <f t="shared" si="797"/>
        <v>92.128</v>
      </c>
    </row>
    <row r="9720" spans="2:27" x14ac:dyDescent="0.3">
      <c r="B9720">
        <v>9717</v>
      </c>
      <c r="C9720" t="s">
        <v>10803</v>
      </c>
      <c r="D9720" s="1">
        <v>42712</v>
      </c>
      <c r="E9720" s="1">
        <v>42596</v>
      </c>
      <c r="F9720" s="23" t="s">
        <v>10956</v>
      </c>
      <c r="G9720" t="s">
        <v>22</v>
      </c>
      <c r="H9720" t="s">
        <v>4108</v>
      </c>
      <c r="I9720" t="s">
        <v>4109</v>
      </c>
      <c r="J9720" t="s">
        <v>101</v>
      </c>
      <c r="K9720" t="s">
        <v>26</v>
      </c>
      <c r="L9720" t="s">
        <v>145</v>
      </c>
      <c r="M9720" t="s">
        <v>146</v>
      </c>
      <c r="N9720">
        <v>19134</v>
      </c>
      <c r="O9720" t="s">
        <v>147</v>
      </c>
      <c r="P9720" t="s">
        <v>8417</v>
      </c>
      <c r="Q9720" t="s">
        <v>45</v>
      </c>
      <c r="R9720" t="s">
        <v>67</v>
      </c>
      <c r="S9720" t="s">
        <v>8418</v>
      </c>
      <c r="T9720" s="9">
        <v>37.31</v>
      </c>
      <c r="U9720">
        <v>4</v>
      </c>
      <c r="V9720" s="2">
        <v>0.2</v>
      </c>
      <c r="W9720" s="6">
        <v>2.8</v>
      </c>
      <c r="X9720" s="14">
        <f>AA9720-W9720</f>
        <v>116.59200000000001</v>
      </c>
      <c r="Y9720" s="6">
        <f>T9720*U9720</f>
        <v>149.24</v>
      </c>
      <c r="Z9720" s="6">
        <f>Y9720*V9720</f>
        <v>29.848000000000003</v>
      </c>
      <c r="AA9720" s="6">
        <f t="shared" si="797"/>
        <v>119.39200000000001</v>
      </c>
    </row>
    <row r="9721" spans="2:27" x14ac:dyDescent="0.3">
      <c r="B9721">
        <v>9718</v>
      </c>
      <c r="C9721" t="s">
        <v>10804</v>
      </c>
      <c r="D9721" s="1">
        <v>42520</v>
      </c>
      <c r="E9721" s="1">
        <v>42521</v>
      </c>
      <c r="F9721" s="9" t="str">
        <f t="shared" ref="F9721:F9722" si="803">DATEDIF(D9721,E9721,"d")&amp;" days"</f>
        <v>1 days</v>
      </c>
      <c r="G9721" t="s">
        <v>1292</v>
      </c>
      <c r="H9721" t="s">
        <v>2076</v>
      </c>
      <c r="I9721" t="s">
        <v>2077</v>
      </c>
      <c r="J9721" t="s">
        <v>25</v>
      </c>
      <c r="K9721" t="s">
        <v>26</v>
      </c>
      <c r="L9721" t="s">
        <v>183</v>
      </c>
      <c r="M9721" t="s">
        <v>103</v>
      </c>
      <c r="N9721">
        <v>77041</v>
      </c>
      <c r="O9721" t="s">
        <v>104</v>
      </c>
      <c r="P9721" t="s">
        <v>557</v>
      </c>
      <c r="Q9721" t="s">
        <v>70</v>
      </c>
      <c r="R9721" t="s">
        <v>71</v>
      </c>
      <c r="S9721" t="s">
        <v>558</v>
      </c>
      <c r="T9721" s="9">
        <v>79.959999999999994</v>
      </c>
      <c r="U9721">
        <v>5</v>
      </c>
      <c r="V9721" s="2">
        <v>0.2</v>
      </c>
      <c r="W9721" s="6">
        <v>8</v>
      </c>
      <c r="X9721" s="14">
        <f>AA9721-W9721</f>
        <v>311.83999999999997</v>
      </c>
      <c r="Y9721" s="6">
        <f>T9721*U9721</f>
        <v>399.79999999999995</v>
      </c>
      <c r="Z9721" s="6">
        <f>Y9721*V9721</f>
        <v>79.959999999999994</v>
      </c>
      <c r="AA9721" s="6">
        <f t="shared" si="797"/>
        <v>319.83999999999997</v>
      </c>
    </row>
    <row r="9722" spans="2:27" x14ac:dyDescent="0.3">
      <c r="B9722">
        <v>9719</v>
      </c>
      <c r="C9722" t="s">
        <v>10804</v>
      </c>
      <c r="D9722" s="1">
        <v>42520</v>
      </c>
      <c r="E9722" s="1">
        <v>42521</v>
      </c>
      <c r="F9722" s="9" t="str">
        <f t="shared" si="803"/>
        <v>1 days</v>
      </c>
      <c r="G9722" t="s">
        <v>1292</v>
      </c>
      <c r="H9722" t="s">
        <v>2076</v>
      </c>
      <c r="I9722" t="s">
        <v>2077</v>
      </c>
      <c r="J9722" t="s">
        <v>25</v>
      </c>
      <c r="K9722" t="s">
        <v>26</v>
      </c>
      <c r="L9722" t="s">
        <v>183</v>
      </c>
      <c r="M9722" t="s">
        <v>103</v>
      </c>
      <c r="N9722">
        <v>77041</v>
      </c>
      <c r="O9722" t="s">
        <v>104</v>
      </c>
      <c r="P9722" t="s">
        <v>857</v>
      </c>
      <c r="Q9722" t="s">
        <v>70</v>
      </c>
      <c r="R9722" t="s">
        <v>160</v>
      </c>
      <c r="S9722" t="s">
        <v>858</v>
      </c>
      <c r="T9722" s="9">
        <v>223.96</v>
      </c>
      <c r="U9722">
        <v>5</v>
      </c>
      <c r="V9722" s="2">
        <v>0.2</v>
      </c>
      <c r="W9722" s="6">
        <v>11.2</v>
      </c>
      <c r="X9722" s="14">
        <f>AA9722-W9722</f>
        <v>884.63999999999987</v>
      </c>
      <c r="Y9722" s="6">
        <f>T9722*U9722</f>
        <v>1119.8</v>
      </c>
      <c r="Z9722" s="6">
        <f>Y9722*V9722</f>
        <v>223.96</v>
      </c>
      <c r="AA9722" s="6">
        <f t="shared" si="797"/>
        <v>895.83999999999992</v>
      </c>
    </row>
    <row r="9723" spans="2:27" x14ac:dyDescent="0.3">
      <c r="B9723">
        <v>9720</v>
      </c>
      <c r="C9723" t="s">
        <v>10805</v>
      </c>
      <c r="D9723" s="1">
        <v>43080</v>
      </c>
      <c r="E9723" s="1">
        <v>43053</v>
      </c>
      <c r="F9723" s="23" t="s">
        <v>10956</v>
      </c>
      <c r="G9723" t="s">
        <v>22</v>
      </c>
      <c r="H9723" t="s">
        <v>5184</v>
      </c>
      <c r="I9723" t="s">
        <v>5185</v>
      </c>
      <c r="J9723" t="s">
        <v>25</v>
      </c>
      <c r="K9723" t="s">
        <v>26</v>
      </c>
      <c r="L9723" t="s">
        <v>2475</v>
      </c>
      <c r="M9723" t="s">
        <v>146</v>
      </c>
      <c r="N9723">
        <v>17602</v>
      </c>
      <c r="O9723" t="s">
        <v>147</v>
      </c>
      <c r="P9723" t="s">
        <v>3696</v>
      </c>
      <c r="Q9723" t="s">
        <v>45</v>
      </c>
      <c r="R9723" t="s">
        <v>58</v>
      </c>
      <c r="S9723" t="s">
        <v>3697</v>
      </c>
      <c r="T9723" s="9">
        <v>221.02</v>
      </c>
      <c r="U9723">
        <v>2</v>
      </c>
      <c r="V9723" s="2">
        <v>0.2</v>
      </c>
      <c r="W9723" s="6">
        <v>-55.26</v>
      </c>
      <c r="X9723" s="14">
        <f>AA9723-W9723</f>
        <v>408.892</v>
      </c>
      <c r="Y9723" s="6">
        <f>T9723*U9723</f>
        <v>442.04</v>
      </c>
      <c r="Z9723" s="6">
        <f>Y9723*V9723</f>
        <v>88.408000000000015</v>
      </c>
      <c r="AA9723" s="6">
        <f t="shared" si="797"/>
        <v>353.63200000000001</v>
      </c>
    </row>
    <row r="9724" spans="2:27" x14ac:dyDescent="0.3">
      <c r="B9724">
        <v>9721</v>
      </c>
      <c r="C9724" t="s">
        <v>10806</v>
      </c>
      <c r="D9724" s="1">
        <v>42635</v>
      </c>
      <c r="E9724" s="1">
        <v>42639</v>
      </c>
      <c r="F9724" s="9" t="str">
        <f t="shared" ref="F9724:F9732" si="804">DATEDIF(D9724,E9724,"d")&amp;" days"</f>
        <v>4 days</v>
      </c>
      <c r="G9724" t="s">
        <v>49</v>
      </c>
      <c r="H9724" t="s">
        <v>2424</v>
      </c>
      <c r="I9724" t="s">
        <v>2425</v>
      </c>
      <c r="J9724" t="s">
        <v>40</v>
      </c>
      <c r="K9724" t="s">
        <v>26</v>
      </c>
      <c r="L9724" t="s">
        <v>1848</v>
      </c>
      <c r="M9724" t="s">
        <v>113</v>
      </c>
      <c r="N9724">
        <v>54302</v>
      </c>
      <c r="O9724" t="s">
        <v>104</v>
      </c>
      <c r="P9724" t="s">
        <v>6165</v>
      </c>
      <c r="Q9724" t="s">
        <v>31</v>
      </c>
      <c r="R9724" t="s">
        <v>64</v>
      </c>
      <c r="S9724" t="s">
        <v>6166</v>
      </c>
      <c r="T9724" s="9">
        <v>18.96</v>
      </c>
      <c r="U9724">
        <v>2</v>
      </c>
      <c r="V9724" s="2">
        <v>0</v>
      </c>
      <c r="W9724" s="6">
        <v>7.58</v>
      </c>
      <c r="X9724" s="14">
        <f>AA9724-W9724</f>
        <v>30.340000000000003</v>
      </c>
      <c r="Y9724" s="6">
        <f>T9724*U9724</f>
        <v>37.92</v>
      </c>
      <c r="Z9724" s="6">
        <f>Y9724*V9724</f>
        <v>0</v>
      </c>
      <c r="AA9724" s="6">
        <f t="shared" si="797"/>
        <v>37.92</v>
      </c>
    </row>
    <row r="9725" spans="2:27" x14ac:dyDescent="0.3">
      <c r="B9725">
        <v>9722</v>
      </c>
      <c r="C9725" t="s">
        <v>10807</v>
      </c>
      <c r="D9725" s="1">
        <v>42416</v>
      </c>
      <c r="E9725" s="1">
        <v>42420</v>
      </c>
      <c r="F9725" s="9" t="str">
        <f t="shared" si="804"/>
        <v>4 days</v>
      </c>
      <c r="G9725" t="s">
        <v>49</v>
      </c>
      <c r="H9725" t="s">
        <v>4544</v>
      </c>
      <c r="I9725" t="s">
        <v>4545</v>
      </c>
      <c r="J9725" t="s">
        <v>25</v>
      </c>
      <c r="K9725" t="s">
        <v>26</v>
      </c>
      <c r="L9725" t="s">
        <v>265</v>
      </c>
      <c r="M9725" t="s">
        <v>266</v>
      </c>
      <c r="N9725">
        <v>10024</v>
      </c>
      <c r="O9725" t="s">
        <v>147</v>
      </c>
      <c r="P9725" t="s">
        <v>7867</v>
      </c>
      <c r="Q9725" t="s">
        <v>31</v>
      </c>
      <c r="R9725" t="s">
        <v>35</v>
      </c>
      <c r="S9725" t="s">
        <v>7868</v>
      </c>
      <c r="T9725" s="9">
        <v>326.64999999999998</v>
      </c>
      <c r="U9725">
        <v>3</v>
      </c>
      <c r="V9725" s="2">
        <v>0.1</v>
      </c>
      <c r="W9725" s="6">
        <v>39.92</v>
      </c>
      <c r="X9725" s="14">
        <f>AA9725-W9725</f>
        <v>842.03499999999997</v>
      </c>
      <c r="Y9725" s="6">
        <f>T9725*U9725</f>
        <v>979.94999999999993</v>
      </c>
      <c r="Z9725" s="6">
        <f>Y9725*V9725</f>
        <v>97.995000000000005</v>
      </c>
      <c r="AA9725" s="6">
        <f t="shared" si="797"/>
        <v>881.95499999999993</v>
      </c>
    </row>
    <row r="9726" spans="2:27" x14ac:dyDescent="0.3">
      <c r="B9726">
        <v>9723</v>
      </c>
      <c r="C9726" t="s">
        <v>10807</v>
      </c>
      <c r="D9726" s="1">
        <v>42416</v>
      </c>
      <c r="E9726" s="1">
        <v>42420</v>
      </c>
      <c r="F9726" s="9" t="str">
        <f t="shared" si="804"/>
        <v>4 days</v>
      </c>
      <c r="G9726" t="s">
        <v>49</v>
      </c>
      <c r="H9726" t="s">
        <v>4544</v>
      </c>
      <c r="I9726" t="s">
        <v>4545</v>
      </c>
      <c r="J9726" t="s">
        <v>25</v>
      </c>
      <c r="K9726" t="s">
        <v>26</v>
      </c>
      <c r="L9726" t="s">
        <v>265</v>
      </c>
      <c r="M9726" t="s">
        <v>266</v>
      </c>
      <c r="N9726">
        <v>10024</v>
      </c>
      <c r="O9726" t="s">
        <v>147</v>
      </c>
      <c r="P9726" t="s">
        <v>1020</v>
      </c>
      <c r="Q9726" t="s">
        <v>70</v>
      </c>
      <c r="R9726" t="s">
        <v>160</v>
      </c>
      <c r="S9726" t="s">
        <v>1021</v>
      </c>
      <c r="T9726" s="9">
        <v>89.97</v>
      </c>
      <c r="U9726">
        <v>3</v>
      </c>
      <c r="V9726" s="2">
        <v>0</v>
      </c>
      <c r="W9726" s="6">
        <v>39.590000000000003</v>
      </c>
      <c r="X9726" s="14">
        <f>AA9726-W9726</f>
        <v>230.31999999999996</v>
      </c>
      <c r="Y9726" s="6">
        <f>T9726*U9726</f>
        <v>269.90999999999997</v>
      </c>
      <c r="Z9726" s="6">
        <f>Y9726*V9726</f>
        <v>0</v>
      </c>
      <c r="AA9726" s="6">
        <f t="shared" si="797"/>
        <v>269.90999999999997</v>
      </c>
    </row>
    <row r="9727" spans="2:27" x14ac:dyDescent="0.3">
      <c r="B9727">
        <v>9724</v>
      </c>
      <c r="C9727" t="s">
        <v>10808</v>
      </c>
      <c r="D9727" s="1">
        <v>41995</v>
      </c>
      <c r="E9727" s="1">
        <v>41999</v>
      </c>
      <c r="F9727" s="9" t="str">
        <f t="shared" si="804"/>
        <v>4 days</v>
      </c>
      <c r="G9727" t="s">
        <v>49</v>
      </c>
      <c r="H9727" t="s">
        <v>620</v>
      </c>
      <c r="I9727" t="s">
        <v>621</v>
      </c>
      <c r="J9727" t="s">
        <v>101</v>
      </c>
      <c r="K9727" t="s">
        <v>26</v>
      </c>
      <c r="L9727" t="s">
        <v>265</v>
      </c>
      <c r="M9727" t="s">
        <v>266</v>
      </c>
      <c r="N9727">
        <v>10011</v>
      </c>
      <c r="O9727" t="s">
        <v>147</v>
      </c>
      <c r="P9727" t="s">
        <v>2718</v>
      </c>
      <c r="Q9727" t="s">
        <v>45</v>
      </c>
      <c r="R9727" t="s">
        <v>74</v>
      </c>
      <c r="S9727" t="s">
        <v>2719</v>
      </c>
      <c r="T9727" s="9">
        <v>296.70999999999998</v>
      </c>
      <c r="U9727">
        <v>13</v>
      </c>
      <c r="V9727" s="2">
        <v>0.2</v>
      </c>
      <c r="W9727" s="6">
        <v>100.14</v>
      </c>
      <c r="X9727" s="14">
        <f>AA9727-W9727</f>
        <v>2985.6439999999998</v>
      </c>
      <c r="Y9727" s="6">
        <f>T9727*U9727</f>
        <v>3857.2299999999996</v>
      </c>
      <c r="Z9727" s="6">
        <f>Y9727*V9727</f>
        <v>771.44599999999991</v>
      </c>
      <c r="AA9727" s="6">
        <f t="shared" si="797"/>
        <v>3085.7839999999997</v>
      </c>
    </row>
    <row r="9728" spans="2:27" x14ac:dyDescent="0.3">
      <c r="B9728">
        <v>9725</v>
      </c>
      <c r="C9728" t="s">
        <v>10809</v>
      </c>
      <c r="D9728" s="1">
        <v>42136</v>
      </c>
      <c r="E9728" s="1">
        <v>42320</v>
      </c>
      <c r="F9728" s="9" t="str">
        <f t="shared" si="804"/>
        <v>184 days</v>
      </c>
      <c r="G9728" t="s">
        <v>49</v>
      </c>
      <c r="H9728" t="s">
        <v>5569</v>
      </c>
      <c r="I9728" t="s">
        <v>5570</v>
      </c>
      <c r="J9728" t="s">
        <v>25</v>
      </c>
      <c r="K9728" t="s">
        <v>26</v>
      </c>
      <c r="L9728" t="s">
        <v>537</v>
      </c>
      <c r="M9728" t="s">
        <v>210</v>
      </c>
      <c r="N9728">
        <v>61701</v>
      </c>
      <c r="O9728" t="s">
        <v>104</v>
      </c>
      <c r="P9728" t="s">
        <v>2581</v>
      </c>
      <c r="Q9728" t="s">
        <v>45</v>
      </c>
      <c r="R9728" t="s">
        <v>172</v>
      </c>
      <c r="S9728" t="s">
        <v>2582</v>
      </c>
      <c r="T9728" s="9">
        <v>12.22</v>
      </c>
      <c r="U9728">
        <v>2</v>
      </c>
      <c r="V9728" s="2">
        <v>0.2</v>
      </c>
      <c r="W9728" s="6">
        <v>4.43</v>
      </c>
      <c r="X9728" s="14">
        <f>AA9728-W9728</f>
        <v>15.122</v>
      </c>
      <c r="Y9728" s="6">
        <f>T9728*U9728</f>
        <v>24.44</v>
      </c>
      <c r="Z9728" s="6">
        <f>Y9728*V9728</f>
        <v>4.8880000000000008</v>
      </c>
      <c r="AA9728" s="6">
        <f t="shared" si="797"/>
        <v>19.552</v>
      </c>
    </row>
    <row r="9729" spans="2:27" x14ac:dyDescent="0.3">
      <c r="B9729">
        <v>9726</v>
      </c>
      <c r="C9729" t="s">
        <v>10810</v>
      </c>
      <c r="D9729" s="1">
        <v>42995</v>
      </c>
      <c r="E9729" s="1">
        <v>42998</v>
      </c>
      <c r="F9729" s="9" t="str">
        <f t="shared" si="804"/>
        <v>3 days</v>
      </c>
      <c r="G9729" t="s">
        <v>187</v>
      </c>
      <c r="H9729" t="s">
        <v>5530</v>
      </c>
      <c r="I9729" t="s">
        <v>5531</v>
      </c>
      <c r="J9729" t="s">
        <v>25</v>
      </c>
      <c r="K9729" t="s">
        <v>26</v>
      </c>
      <c r="L9729" t="s">
        <v>7306</v>
      </c>
      <c r="M9729" t="s">
        <v>6267</v>
      </c>
      <c r="N9729">
        <v>83704</v>
      </c>
      <c r="O9729" t="s">
        <v>43</v>
      </c>
      <c r="P9729" t="s">
        <v>4003</v>
      </c>
      <c r="Q9729" t="s">
        <v>70</v>
      </c>
      <c r="R9729" t="s">
        <v>160</v>
      </c>
      <c r="S9729" t="s">
        <v>4004</v>
      </c>
      <c r="T9729" s="9">
        <v>89.97</v>
      </c>
      <c r="U9729">
        <v>3</v>
      </c>
      <c r="V9729" s="2">
        <v>0</v>
      </c>
      <c r="W9729" s="6">
        <v>37.79</v>
      </c>
      <c r="X9729" s="14">
        <f>AA9729-W9729</f>
        <v>232.11999999999998</v>
      </c>
      <c r="Y9729" s="6">
        <f>T9729*U9729</f>
        <v>269.90999999999997</v>
      </c>
      <c r="Z9729" s="6">
        <f>Y9729*V9729</f>
        <v>0</v>
      </c>
      <c r="AA9729" s="6">
        <f t="shared" si="797"/>
        <v>269.90999999999997</v>
      </c>
    </row>
    <row r="9730" spans="2:27" x14ac:dyDescent="0.3">
      <c r="B9730">
        <v>9727</v>
      </c>
      <c r="C9730" t="s">
        <v>10811</v>
      </c>
      <c r="D9730" s="1">
        <v>42778</v>
      </c>
      <c r="E9730" s="1">
        <v>42837</v>
      </c>
      <c r="F9730" s="9" t="str">
        <f t="shared" si="804"/>
        <v>59 days</v>
      </c>
      <c r="G9730" t="s">
        <v>187</v>
      </c>
      <c r="H9730" t="s">
        <v>289</v>
      </c>
      <c r="I9730" t="s">
        <v>290</v>
      </c>
      <c r="J9730" t="s">
        <v>25</v>
      </c>
      <c r="K9730" t="s">
        <v>26</v>
      </c>
      <c r="L9730" t="s">
        <v>1246</v>
      </c>
      <c r="M9730" t="s">
        <v>1247</v>
      </c>
      <c r="N9730">
        <v>1852</v>
      </c>
      <c r="O9730" t="s">
        <v>147</v>
      </c>
      <c r="P9730" t="s">
        <v>5600</v>
      </c>
      <c r="Q9730" t="s">
        <v>45</v>
      </c>
      <c r="R9730" t="s">
        <v>77</v>
      </c>
      <c r="S9730" t="s">
        <v>5601</v>
      </c>
      <c r="T9730" s="9">
        <v>286.86</v>
      </c>
      <c r="U9730">
        <v>7</v>
      </c>
      <c r="V9730" s="2">
        <v>0</v>
      </c>
      <c r="W9730" s="6">
        <v>80.319999999999993</v>
      </c>
      <c r="X9730" s="14">
        <f>AA9730-W9730</f>
        <v>1927.7</v>
      </c>
      <c r="Y9730" s="6">
        <f>T9730*U9730</f>
        <v>2008.02</v>
      </c>
      <c r="Z9730" s="6">
        <f>Y9730*V9730</f>
        <v>0</v>
      </c>
      <c r="AA9730" s="6">
        <f t="shared" si="797"/>
        <v>2008.02</v>
      </c>
    </row>
    <row r="9731" spans="2:27" x14ac:dyDescent="0.3">
      <c r="B9731">
        <v>9728</v>
      </c>
      <c r="C9731" t="s">
        <v>10811</v>
      </c>
      <c r="D9731" s="1">
        <v>42778</v>
      </c>
      <c r="E9731" s="1">
        <v>42837</v>
      </c>
      <c r="F9731" s="9" t="str">
        <f t="shared" si="804"/>
        <v>59 days</v>
      </c>
      <c r="G9731" t="s">
        <v>187</v>
      </c>
      <c r="H9731" t="s">
        <v>289</v>
      </c>
      <c r="I9731" t="s">
        <v>290</v>
      </c>
      <c r="J9731" t="s">
        <v>25</v>
      </c>
      <c r="K9731" t="s">
        <v>26</v>
      </c>
      <c r="L9731" t="s">
        <v>1246</v>
      </c>
      <c r="M9731" t="s">
        <v>1247</v>
      </c>
      <c r="N9731">
        <v>1852</v>
      </c>
      <c r="O9731" t="s">
        <v>147</v>
      </c>
      <c r="P9731" t="s">
        <v>191</v>
      </c>
      <c r="Q9731" t="s">
        <v>70</v>
      </c>
      <c r="R9731" t="s">
        <v>71</v>
      </c>
      <c r="S9731" t="s">
        <v>192</v>
      </c>
      <c r="T9731" s="9">
        <v>979.95</v>
      </c>
      <c r="U9731">
        <v>5</v>
      </c>
      <c r="V9731" s="2">
        <v>0</v>
      </c>
      <c r="W9731" s="6">
        <v>284.19</v>
      </c>
      <c r="X9731" s="14">
        <f>AA9731-W9731</f>
        <v>4615.5600000000004</v>
      </c>
      <c r="Y9731" s="6">
        <f>T9731*U9731</f>
        <v>4899.75</v>
      </c>
      <c r="Z9731" s="6">
        <f>Y9731*V9731</f>
        <v>0</v>
      </c>
      <c r="AA9731" s="6">
        <f t="shared" si="797"/>
        <v>4899.75</v>
      </c>
    </row>
    <row r="9732" spans="2:27" x14ac:dyDescent="0.3">
      <c r="B9732">
        <v>9729</v>
      </c>
      <c r="C9732" t="s">
        <v>10811</v>
      </c>
      <c r="D9732" s="1">
        <v>42778</v>
      </c>
      <c r="E9732" s="1">
        <v>42837</v>
      </c>
      <c r="F9732" s="9" t="str">
        <f t="shared" si="804"/>
        <v>59 days</v>
      </c>
      <c r="G9732" t="s">
        <v>187</v>
      </c>
      <c r="H9732" t="s">
        <v>289</v>
      </c>
      <c r="I9732" t="s">
        <v>290</v>
      </c>
      <c r="J9732" t="s">
        <v>25</v>
      </c>
      <c r="K9732" t="s">
        <v>26</v>
      </c>
      <c r="L9732" t="s">
        <v>1246</v>
      </c>
      <c r="M9732" t="s">
        <v>1247</v>
      </c>
      <c r="N9732">
        <v>1852</v>
      </c>
      <c r="O9732" t="s">
        <v>147</v>
      </c>
      <c r="P9732" t="s">
        <v>1872</v>
      </c>
      <c r="Q9732" t="s">
        <v>45</v>
      </c>
      <c r="R9732" t="s">
        <v>578</v>
      </c>
      <c r="S9732" t="s">
        <v>1299</v>
      </c>
      <c r="T9732" s="9">
        <v>4.3600000000000003</v>
      </c>
      <c r="U9732">
        <v>2</v>
      </c>
      <c r="V9732" s="2">
        <v>0</v>
      </c>
      <c r="W9732" s="6">
        <v>0.17</v>
      </c>
      <c r="X9732" s="14">
        <f>AA9732-W9732</f>
        <v>8.5500000000000007</v>
      </c>
      <c r="Y9732" s="6">
        <f>T9732*U9732</f>
        <v>8.7200000000000006</v>
      </c>
      <c r="Z9732" s="6">
        <f>Y9732*V9732</f>
        <v>0</v>
      </c>
      <c r="AA9732" s="6">
        <f t="shared" si="797"/>
        <v>8.7200000000000006</v>
      </c>
    </row>
    <row r="9733" spans="2:27" x14ac:dyDescent="0.3">
      <c r="B9733">
        <v>9730</v>
      </c>
      <c r="C9733" t="s">
        <v>10812</v>
      </c>
      <c r="D9733" s="1">
        <v>41911</v>
      </c>
      <c r="E9733" s="1">
        <v>41739</v>
      </c>
      <c r="F9733" s="23" t="s">
        <v>10956</v>
      </c>
      <c r="G9733" t="s">
        <v>49</v>
      </c>
      <c r="H9733" t="s">
        <v>3661</v>
      </c>
      <c r="I9733" t="s">
        <v>3662</v>
      </c>
      <c r="J9733" t="s">
        <v>25</v>
      </c>
      <c r="K9733" t="s">
        <v>26</v>
      </c>
      <c r="L9733" t="s">
        <v>94</v>
      </c>
      <c r="M9733" t="s">
        <v>95</v>
      </c>
      <c r="N9733">
        <v>98115</v>
      </c>
      <c r="O9733" t="s">
        <v>43</v>
      </c>
      <c r="P9733" t="s">
        <v>5677</v>
      </c>
      <c r="Q9733" t="s">
        <v>45</v>
      </c>
      <c r="R9733" t="s">
        <v>74</v>
      </c>
      <c r="S9733" t="s">
        <v>5678</v>
      </c>
      <c r="T9733" s="9">
        <v>10.050000000000001</v>
      </c>
      <c r="U9733">
        <v>2</v>
      </c>
      <c r="V9733" s="2">
        <v>0.2</v>
      </c>
      <c r="W9733" s="6">
        <v>3.14</v>
      </c>
      <c r="X9733" s="14">
        <f>AA9733-W9733</f>
        <v>12.940000000000001</v>
      </c>
      <c r="Y9733" s="6">
        <f>T9733*U9733</f>
        <v>20.100000000000001</v>
      </c>
      <c r="Z9733" s="6">
        <f>Y9733*V9733</f>
        <v>4.0200000000000005</v>
      </c>
      <c r="AA9733" s="6">
        <f t="shared" ref="AA9733:AA9796" si="805">Y9733-Z9733</f>
        <v>16.080000000000002</v>
      </c>
    </row>
    <row r="9734" spans="2:27" x14ac:dyDescent="0.3">
      <c r="B9734">
        <v>9731</v>
      </c>
      <c r="C9734" t="s">
        <v>10812</v>
      </c>
      <c r="D9734" s="1">
        <v>41911</v>
      </c>
      <c r="E9734" s="1">
        <v>41739</v>
      </c>
      <c r="F9734" s="23" t="s">
        <v>10956</v>
      </c>
      <c r="G9734" t="s">
        <v>49</v>
      </c>
      <c r="H9734" t="s">
        <v>3661</v>
      </c>
      <c r="I9734" t="s">
        <v>3662</v>
      </c>
      <c r="J9734" t="s">
        <v>25</v>
      </c>
      <c r="K9734" t="s">
        <v>26</v>
      </c>
      <c r="L9734" t="s">
        <v>94</v>
      </c>
      <c r="M9734" t="s">
        <v>95</v>
      </c>
      <c r="N9734">
        <v>98115</v>
      </c>
      <c r="O9734" t="s">
        <v>43</v>
      </c>
      <c r="P9734" t="s">
        <v>3005</v>
      </c>
      <c r="Q9734" t="s">
        <v>45</v>
      </c>
      <c r="R9734" t="s">
        <v>58</v>
      </c>
      <c r="S9734" t="s">
        <v>3006</v>
      </c>
      <c r="T9734" s="9">
        <v>807.75</v>
      </c>
      <c r="U9734">
        <v>5</v>
      </c>
      <c r="V9734" s="2">
        <v>0</v>
      </c>
      <c r="W9734" s="6">
        <v>153.47</v>
      </c>
      <c r="X9734" s="14">
        <f>AA9734-W9734</f>
        <v>3885.28</v>
      </c>
      <c r="Y9734" s="6">
        <f>T9734*U9734</f>
        <v>4038.75</v>
      </c>
      <c r="Z9734" s="6">
        <f>Y9734*V9734</f>
        <v>0</v>
      </c>
      <c r="AA9734" s="6">
        <f t="shared" si="805"/>
        <v>4038.75</v>
      </c>
    </row>
    <row r="9735" spans="2:27" x14ac:dyDescent="0.3">
      <c r="B9735">
        <v>9732</v>
      </c>
      <c r="C9735" t="s">
        <v>10813</v>
      </c>
      <c r="D9735" s="1">
        <v>43053</v>
      </c>
      <c r="E9735" s="1">
        <v>43058</v>
      </c>
      <c r="F9735" s="9" t="str">
        <f t="shared" ref="F9735:F9739" si="806">DATEDIF(D9735,E9735,"d")&amp;" days"</f>
        <v>5 days</v>
      </c>
      <c r="G9735" t="s">
        <v>49</v>
      </c>
      <c r="H9735" t="s">
        <v>4806</v>
      </c>
      <c r="I9735" t="s">
        <v>4807</v>
      </c>
      <c r="J9735" t="s">
        <v>25</v>
      </c>
      <c r="K9735" t="s">
        <v>26</v>
      </c>
      <c r="L9735" t="s">
        <v>41</v>
      </c>
      <c r="M9735" t="s">
        <v>42</v>
      </c>
      <c r="N9735">
        <v>90049</v>
      </c>
      <c r="O9735" t="s">
        <v>43</v>
      </c>
      <c r="P9735" t="s">
        <v>4170</v>
      </c>
      <c r="Q9735" t="s">
        <v>45</v>
      </c>
      <c r="R9735" t="s">
        <v>67</v>
      </c>
      <c r="S9735" t="s">
        <v>4171</v>
      </c>
      <c r="T9735" s="9">
        <v>34.24</v>
      </c>
      <c r="U9735">
        <v>8</v>
      </c>
      <c r="V9735" s="2">
        <v>0</v>
      </c>
      <c r="W9735" s="6">
        <v>9.93</v>
      </c>
      <c r="X9735" s="14">
        <f>AA9735-W9735</f>
        <v>263.99</v>
      </c>
      <c r="Y9735" s="6">
        <f>T9735*U9735</f>
        <v>273.92</v>
      </c>
      <c r="Z9735" s="6">
        <f>Y9735*V9735</f>
        <v>0</v>
      </c>
      <c r="AA9735" s="6">
        <f t="shared" si="805"/>
        <v>273.92</v>
      </c>
    </row>
    <row r="9736" spans="2:27" x14ac:dyDescent="0.3">
      <c r="B9736">
        <v>9733</v>
      </c>
      <c r="C9736" t="s">
        <v>10814</v>
      </c>
      <c r="D9736" s="1">
        <v>41871</v>
      </c>
      <c r="E9736" s="1">
        <v>41876</v>
      </c>
      <c r="F9736" s="9" t="str">
        <f t="shared" si="806"/>
        <v>5 days</v>
      </c>
      <c r="G9736" t="s">
        <v>49</v>
      </c>
      <c r="H9736" t="s">
        <v>6791</v>
      </c>
      <c r="I9736" t="s">
        <v>6792</v>
      </c>
      <c r="J9736" t="s">
        <v>40</v>
      </c>
      <c r="K9736" t="s">
        <v>26</v>
      </c>
      <c r="L9736" t="s">
        <v>7563</v>
      </c>
      <c r="M9736" t="s">
        <v>318</v>
      </c>
      <c r="N9736">
        <v>23666</v>
      </c>
      <c r="O9736" t="s">
        <v>29</v>
      </c>
      <c r="P9736" t="s">
        <v>6174</v>
      </c>
      <c r="Q9736" t="s">
        <v>31</v>
      </c>
      <c r="R9736" t="s">
        <v>35</v>
      </c>
      <c r="S9736" t="s">
        <v>6175</v>
      </c>
      <c r="T9736" s="9">
        <v>500.24</v>
      </c>
      <c r="U9736">
        <v>13</v>
      </c>
      <c r="V9736" s="2">
        <v>0</v>
      </c>
      <c r="W9736" s="6">
        <v>145.07</v>
      </c>
      <c r="X9736" s="14">
        <f>AA9736-W9736</f>
        <v>6358.05</v>
      </c>
      <c r="Y9736" s="6">
        <f>T9736*U9736</f>
        <v>6503.12</v>
      </c>
      <c r="Z9736" s="6">
        <f>Y9736*V9736</f>
        <v>0</v>
      </c>
      <c r="AA9736" s="6">
        <f t="shared" si="805"/>
        <v>6503.12</v>
      </c>
    </row>
    <row r="9737" spans="2:27" x14ac:dyDescent="0.3">
      <c r="B9737">
        <v>9734</v>
      </c>
      <c r="C9737" t="s">
        <v>10814</v>
      </c>
      <c r="D9737" s="1">
        <v>41871</v>
      </c>
      <c r="E9737" s="1">
        <v>41876</v>
      </c>
      <c r="F9737" s="9" t="str">
        <f t="shared" si="806"/>
        <v>5 days</v>
      </c>
      <c r="G9737" t="s">
        <v>49</v>
      </c>
      <c r="H9737" t="s">
        <v>6791</v>
      </c>
      <c r="I9737" t="s">
        <v>6792</v>
      </c>
      <c r="J9737" t="s">
        <v>40</v>
      </c>
      <c r="K9737" t="s">
        <v>26</v>
      </c>
      <c r="L9737" t="s">
        <v>7563</v>
      </c>
      <c r="M9737" t="s">
        <v>318</v>
      </c>
      <c r="N9737">
        <v>23666</v>
      </c>
      <c r="O9737" t="s">
        <v>29</v>
      </c>
      <c r="P9737" t="s">
        <v>7066</v>
      </c>
      <c r="Q9737" t="s">
        <v>45</v>
      </c>
      <c r="R9737" t="s">
        <v>89</v>
      </c>
      <c r="S9737" t="s">
        <v>7067</v>
      </c>
      <c r="T9737" s="9">
        <v>20.12</v>
      </c>
      <c r="U9737">
        <v>2</v>
      </c>
      <c r="V9737" s="2">
        <v>0</v>
      </c>
      <c r="W9737" s="6">
        <v>9.26</v>
      </c>
      <c r="X9737" s="14">
        <f>AA9737-W9737</f>
        <v>30.980000000000004</v>
      </c>
      <c r="Y9737" s="6">
        <f>T9737*U9737</f>
        <v>40.24</v>
      </c>
      <c r="Z9737" s="6">
        <f>Y9737*V9737</f>
        <v>0</v>
      </c>
      <c r="AA9737" s="6">
        <f t="shared" si="805"/>
        <v>40.24</v>
      </c>
    </row>
    <row r="9738" spans="2:27" x14ac:dyDescent="0.3">
      <c r="B9738">
        <v>9735</v>
      </c>
      <c r="C9738" t="s">
        <v>10814</v>
      </c>
      <c r="D9738" s="1">
        <v>41871</v>
      </c>
      <c r="E9738" s="1">
        <v>41876</v>
      </c>
      <c r="F9738" s="9" t="str">
        <f t="shared" si="806"/>
        <v>5 days</v>
      </c>
      <c r="G9738" t="s">
        <v>49</v>
      </c>
      <c r="H9738" t="s">
        <v>6791</v>
      </c>
      <c r="I9738" t="s">
        <v>6792</v>
      </c>
      <c r="J9738" t="s">
        <v>40</v>
      </c>
      <c r="K9738" t="s">
        <v>26</v>
      </c>
      <c r="L9738" t="s">
        <v>7563</v>
      </c>
      <c r="M9738" t="s">
        <v>318</v>
      </c>
      <c r="N9738">
        <v>23666</v>
      </c>
      <c r="O9738" t="s">
        <v>29</v>
      </c>
      <c r="P9738" t="s">
        <v>4726</v>
      </c>
      <c r="Q9738" t="s">
        <v>45</v>
      </c>
      <c r="R9738" t="s">
        <v>74</v>
      </c>
      <c r="S9738" t="s">
        <v>4727</v>
      </c>
      <c r="T9738" s="9">
        <v>896.99</v>
      </c>
      <c r="U9738">
        <v>1</v>
      </c>
      <c r="V9738" s="2">
        <v>0</v>
      </c>
      <c r="W9738" s="6">
        <v>421.59</v>
      </c>
      <c r="X9738" s="14">
        <f>AA9738-W9738</f>
        <v>475.40000000000003</v>
      </c>
      <c r="Y9738" s="6">
        <f>T9738*U9738</f>
        <v>896.99</v>
      </c>
      <c r="Z9738" s="6">
        <f>Y9738*V9738</f>
        <v>0</v>
      </c>
      <c r="AA9738" s="6">
        <f t="shared" si="805"/>
        <v>896.99</v>
      </c>
    </row>
    <row r="9739" spans="2:27" x14ac:dyDescent="0.3">
      <c r="B9739">
        <v>9736</v>
      </c>
      <c r="C9739" t="s">
        <v>10815</v>
      </c>
      <c r="D9739" s="1">
        <v>41962</v>
      </c>
      <c r="E9739" s="1">
        <v>41965</v>
      </c>
      <c r="F9739" s="9" t="str">
        <f t="shared" si="806"/>
        <v>3 days</v>
      </c>
      <c r="G9739" t="s">
        <v>22</v>
      </c>
      <c r="H9739" t="s">
        <v>530</v>
      </c>
      <c r="I9739" t="s">
        <v>531</v>
      </c>
      <c r="J9739" t="s">
        <v>101</v>
      </c>
      <c r="K9739" t="s">
        <v>26</v>
      </c>
      <c r="L9739" t="s">
        <v>145</v>
      </c>
      <c r="M9739" t="s">
        <v>146</v>
      </c>
      <c r="N9739">
        <v>19134</v>
      </c>
      <c r="O9739" t="s">
        <v>147</v>
      </c>
      <c r="P9739" t="s">
        <v>10264</v>
      </c>
      <c r="Q9739" t="s">
        <v>45</v>
      </c>
      <c r="R9739" t="s">
        <v>89</v>
      </c>
      <c r="S9739" t="s">
        <v>10265</v>
      </c>
      <c r="T9739" s="9">
        <v>5.88</v>
      </c>
      <c r="U9739">
        <v>1</v>
      </c>
      <c r="V9739" s="2">
        <v>0.2</v>
      </c>
      <c r="W9739" s="6">
        <v>1.98</v>
      </c>
      <c r="X9739" s="14">
        <f>AA9739-W9739</f>
        <v>2.7239999999999998</v>
      </c>
      <c r="Y9739" s="6">
        <f>T9739*U9739</f>
        <v>5.88</v>
      </c>
      <c r="Z9739" s="6">
        <f>Y9739*V9739</f>
        <v>1.1759999999999999</v>
      </c>
      <c r="AA9739" s="6">
        <f t="shared" si="805"/>
        <v>4.7039999999999997</v>
      </c>
    </row>
    <row r="9740" spans="2:27" x14ac:dyDescent="0.3">
      <c r="B9740">
        <v>9737</v>
      </c>
      <c r="C9740" t="s">
        <v>10816</v>
      </c>
      <c r="D9740" s="1">
        <v>42184</v>
      </c>
      <c r="E9740" s="1">
        <v>42070</v>
      </c>
      <c r="F9740" s="23" t="s">
        <v>10956</v>
      </c>
      <c r="G9740" t="s">
        <v>49</v>
      </c>
      <c r="H9740" t="s">
        <v>7345</v>
      </c>
      <c r="I9740" t="s">
        <v>7346</v>
      </c>
      <c r="J9740" t="s">
        <v>101</v>
      </c>
      <c r="K9740" t="s">
        <v>26</v>
      </c>
      <c r="L9740" t="s">
        <v>2535</v>
      </c>
      <c r="M9740" t="s">
        <v>137</v>
      </c>
      <c r="N9740">
        <v>68104</v>
      </c>
      <c r="O9740" t="s">
        <v>104</v>
      </c>
      <c r="P9740" t="s">
        <v>2036</v>
      </c>
      <c r="Q9740" t="s">
        <v>70</v>
      </c>
      <c r="R9740" t="s">
        <v>71</v>
      </c>
      <c r="S9740" t="s">
        <v>2037</v>
      </c>
      <c r="T9740" s="9">
        <v>269.98</v>
      </c>
      <c r="U9740">
        <v>2</v>
      </c>
      <c r="V9740" s="2">
        <v>0</v>
      </c>
      <c r="W9740" s="6">
        <v>72.89</v>
      </c>
      <c r="X9740" s="14">
        <f>AA9740-W9740</f>
        <v>467.07000000000005</v>
      </c>
      <c r="Y9740" s="6">
        <f>T9740*U9740</f>
        <v>539.96</v>
      </c>
      <c r="Z9740" s="6">
        <f>Y9740*V9740</f>
        <v>0</v>
      </c>
      <c r="AA9740" s="6">
        <f t="shared" si="805"/>
        <v>539.96</v>
      </c>
    </row>
    <row r="9741" spans="2:27" x14ac:dyDescent="0.3">
      <c r="B9741">
        <v>9738</v>
      </c>
      <c r="C9741" t="s">
        <v>10817</v>
      </c>
      <c r="D9741" s="1">
        <v>42810</v>
      </c>
      <c r="E9741" s="1">
        <v>42815</v>
      </c>
      <c r="F9741" s="9" t="str">
        <f t="shared" ref="F9741:F9745" si="807">DATEDIF(D9741,E9741,"d")&amp;" days"</f>
        <v>5 days</v>
      </c>
      <c r="G9741" t="s">
        <v>49</v>
      </c>
      <c r="H9741" t="s">
        <v>5639</v>
      </c>
      <c r="I9741" t="s">
        <v>5640</v>
      </c>
      <c r="J9741" t="s">
        <v>40</v>
      </c>
      <c r="K9741" t="s">
        <v>26</v>
      </c>
      <c r="L9741" t="s">
        <v>41</v>
      </c>
      <c r="M9741" t="s">
        <v>42</v>
      </c>
      <c r="N9741">
        <v>90032</v>
      </c>
      <c r="O9741" t="s">
        <v>43</v>
      </c>
      <c r="P9741" t="s">
        <v>6101</v>
      </c>
      <c r="Q9741" t="s">
        <v>45</v>
      </c>
      <c r="R9741" t="s">
        <v>58</v>
      </c>
      <c r="S9741" t="s">
        <v>6102</v>
      </c>
      <c r="T9741" s="9">
        <v>310.12</v>
      </c>
      <c r="U9741">
        <v>2</v>
      </c>
      <c r="V9741" s="2">
        <v>0</v>
      </c>
      <c r="W9741" s="6">
        <v>80.63</v>
      </c>
      <c r="X9741" s="14">
        <f>AA9741-W9741</f>
        <v>539.61</v>
      </c>
      <c r="Y9741" s="6">
        <f>T9741*U9741</f>
        <v>620.24</v>
      </c>
      <c r="Z9741" s="6">
        <f>Y9741*V9741</f>
        <v>0</v>
      </c>
      <c r="AA9741" s="6">
        <f t="shared" si="805"/>
        <v>620.24</v>
      </c>
    </row>
    <row r="9742" spans="2:27" x14ac:dyDescent="0.3">
      <c r="B9742">
        <v>9739</v>
      </c>
      <c r="C9742" t="s">
        <v>10817</v>
      </c>
      <c r="D9742" s="1">
        <v>42810</v>
      </c>
      <c r="E9742" s="1">
        <v>42815</v>
      </c>
      <c r="F9742" s="9" t="str">
        <f t="shared" si="807"/>
        <v>5 days</v>
      </c>
      <c r="G9742" t="s">
        <v>49</v>
      </c>
      <c r="H9742" t="s">
        <v>5639</v>
      </c>
      <c r="I9742" t="s">
        <v>5640</v>
      </c>
      <c r="J9742" t="s">
        <v>40</v>
      </c>
      <c r="K9742" t="s">
        <v>26</v>
      </c>
      <c r="L9742" t="s">
        <v>41</v>
      </c>
      <c r="M9742" t="s">
        <v>42</v>
      </c>
      <c r="N9742">
        <v>90032</v>
      </c>
      <c r="O9742" t="s">
        <v>43</v>
      </c>
      <c r="P9742" t="s">
        <v>3529</v>
      </c>
      <c r="Q9742" t="s">
        <v>45</v>
      </c>
      <c r="R9742" t="s">
        <v>74</v>
      </c>
      <c r="S9742" t="s">
        <v>3530</v>
      </c>
      <c r="T9742" s="9">
        <v>70.459999999999994</v>
      </c>
      <c r="U9742">
        <v>6</v>
      </c>
      <c r="V9742" s="2">
        <v>0.2</v>
      </c>
      <c r="W9742" s="6">
        <v>22.9</v>
      </c>
      <c r="X9742" s="14">
        <f>AA9742-W9742</f>
        <v>315.30799999999999</v>
      </c>
      <c r="Y9742" s="6">
        <f>T9742*U9742</f>
        <v>422.76</v>
      </c>
      <c r="Z9742" s="6">
        <f>Y9742*V9742</f>
        <v>84.552000000000007</v>
      </c>
      <c r="AA9742" s="6">
        <f t="shared" si="805"/>
        <v>338.20799999999997</v>
      </c>
    </row>
    <row r="9743" spans="2:27" x14ac:dyDescent="0.3">
      <c r="B9743">
        <v>9740</v>
      </c>
      <c r="C9743" t="s">
        <v>10817</v>
      </c>
      <c r="D9743" s="1">
        <v>42810</v>
      </c>
      <c r="E9743" s="1">
        <v>42815</v>
      </c>
      <c r="F9743" s="9" t="str">
        <f t="shared" si="807"/>
        <v>5 days</v>
      </c>
      <c r="G9743" t="s">
        <v>49</v>
      </c>
      <c r="H9743" t="s">
        <v>5639</v>
      </c>
      <c r="I9743" t="s">
        <v>5640</v>
      </c>
      <c r="J9743" t="s">
        <v>40</v>
      </c>
      <c r="K9743" t="s">
        <v>26</v>
      </c>
      <c r="L9743" t="s">
        <v>41</v>
      </c>
      <c r="M9743" t="s">
        <v>42</v>
      </c>
      <c r="N9743">
        <v>90032</v>
      </c>
      <c r="O9743" t="s">
        <v>43</v>
      </c>
      <c r="P9743" t="s">
        <v>4745</v>
      </c>
      <c r="Q9743" t="s">
        <v>45</v>
      </c>
      <c r="R9743" t="s">
        <v>74</v>
      </c>
      <c r="S9743" t="s">
        <v>4746</v>
      </c>
      <c r="T9743" s="9">
        <v>19.68</v>
      </c>
      <c r="U9743">
        <v>5</v>
      </c>
      <c r="V9743" s="2">
        <v>0.2</v>
      </c>
      <c r="W9743" s="6">
        <v>6.89</v>
      </c>
      <c r="X9743" s="14">
        <f>AA9743-W9743</f>
        <v>71.83</v>
      </c>
      <c r="Y9743" s="6">
        <f>T9743*U9743</f>
        <v>98.4</v>
      </c>
      <c r="Z9743" s="6">
        <f>Y9743*V9743</f>
        <v>19.680000000000003</v>
      </c>
      <c r="AA9743" s="6">
        <f t="shared" si="805"/>
        <v>78.72</v>
      </c>
    </row>
    <row r="9744" spans="2:27" x14ac:dyDescent="0.3">
      <c r="B9744">
        <v>9741</v>
      </c>
      <c r="C9744" t="s">
        <v>10817</v>
      </c>
      <c r="D9744" s="1">
        <v>42810</v>
      </c>
      <c r="E9744" s="1">
        <v>42815</v>
      </c>
      <c r="F9744" s="9" t="str">
        <f t="shared" si="807"/>
        <v>5 days</v>
      </c>
      <c r="G9744" t="s">
        <v>49</v>
      </c>
      <c r="H9744" t="s">
        <v>5639</v>
      </c>
      <c r="I9744" t="s">
        <v>5640</v>
      </c>
      <c r="J9744" t="s">
        <v>40</v>
      </c>
      <c r="K9744" t="s">
        <v>26</v>
      </c>
      <c r="L9744" t="s">
        <v>41</v>
      </c>
      <c r="M9744" t="s">
        <v>42</v>
      </c>
      <c r="N9744">
        <v>90032</v>
      </c>
      <c r="O9744" t="s">
        <v>43</v>
      </c>
      <c r="P9744" t="s">
        <v>2300</v>
      </c>
      <c r="Q9744" t="s">
        <v>45</v>
      </c>
      <c r="R9744" t="s">
        <v>77</v>
      </c>
      <c r="S9744" t="s">
        <v>2301</v>
      </c>
      <c r="T9744" s="9">
        <v>140.66999999999999</v>
      </c>
      <c r="U9744">
        <v>3</v>
      </c>
      <c r="V9744" s="2">
        <v>0</v>
      </c>
      <c r="W9744" s="6">
        <v>54.86</v>
      </c>
      <c r="X9744" s="14">
        <f>AA9744-W9744</f>
        <v>367.15</v>
      </c>
      <c r="Y9744" s="6">
        <f>T9744*U9744</f>
        <v>422.01</v>
      </c>
      <c r="Z9744" s="6">
        <f>Y9744*V9744</f>
        <v>0</v>
      </c>
      <c r="AA9744" s="6">
        <f t="shared" si="805"/>
        <v>422.01</v>
      </c>
    </row>
    <row r="9745" spans="2:27" x14ac:dyDescent="0.3">
      <c r="B9745">
        <v>9742</v>
      </c>
      <c r="C9745" t="s">
        <v>10818</v>
      </c>
      <c r="D9745" s="1">
        <v>42227</v>
      </c>
      <c r="E9745" s="1">
        <v>42349</v>
      </c>
      <c r="F9745" s="9" t="str">
        <f t="shared" si="807"/>
        <v>122 days</v>
      </c>
      <c r="G9745" t="s">
        <v>49</v>
      </c>
      <c r="H9745" t="s">
        <v>3609</v>
      </c>
      <c r="I9745" t="s">
        <v>3610</v>
      </c>
      <c r="J9745" t="s">
        <v>40</v>
      </c>
      <c r="K9745" t="s">
        <v>26</v>
      </c>
      <c r="L9745" t="s">
        <v>2225</v>
      </c>
      <c r="M9745" t="s">
        <v>5211</v>
      </c>
      <c r="N9745">
        <v>5408</v>
      </c>
      <c r="O9745" t="s">
        <v>147</v>
      </c>
      <c r="P9745" t="s">
        <v>165</v>
      </c>
      <c r="Q9745" t="s">
        <v>31</v>
      </c>
      <c r="R9745" t="s">
        <v>32</v>
      </c>
      <c r="S9745" t="s">
        <v>166</v>
      </c>
      <c r="T9745" s="9">
        <v>4404.8999999999996</v>
      </c>
      <c r="U9745">
        <v>5</v>
      </c>
      <c r="V9745" s="2">
        <v>0</v>
      </c>
      <c r="W9745" s="6">
        <v>1013.13</v>
      </c>
      <c r="X9745" s="14">
        <f>AA9745-W9745</f>
        <v>21011.37</v>
      </c>
      <c r="Y9745" s="6">
        <f>T9745*U9745</f>
        <v>22024.5</v>
      </c>
      <c r="Z9745" s="6">
        <f>Y9745*V9745</f>
        <v>0</v>
      </c>
      <c r="AA9745" s="6">
        <f t="shared" si="805"/>
        <v>22024.5</v>
      </c>
    </row>
    <row r="9746" spans="2:27" x14ac:dyDescent="0.3">
      <c r="B9746">
        <v>9743</v>
      </c>
      <c r="C9746" t="s">
        <v>10819</v>
      </c>
      <c r="D9746" s="1">
        <v>43067</v>
      </c>
      <c r="E9746" s="1">
        <v>42778</v>
      </c>
      <c r="F9746" s="23" t="s">
        <v>10956</v>
      </c>
      <c r="G9746" t="s">
        <v>49</v>
      </c>
      <c r="H9746" t="s">
        <v>1831</v>
      </c>
      <c r="I9746" t="s">
        <v>1832</v>
      </c>
      <c r="J9746" t="s">
        <v>25</v>
      </c>
      <c r="K9746" t="s">
        <v>26</v>
      </c>
      <c r="L9746" t="s">
        <v>949</v>
      </c>
      <c r="M9746" t="s">
        <v>42</v>
      </c>
      <c r="N9746">
        <v>92037</v>
      </c>
      <c r="O9746" t="s">
        <v>43</v>
      </c>
      <c r="P9746" t="s">
        <v>1199</v>
      </c>
      <c r="Q9746" t="s">
        <v>45</v>
      </c>
      <c r="R9746" t="s">
        <v>46</v>
      </c>
      <c r="S9746" t="s">
        <v>1200</v>
      </c>
      <c r="T9746" s="9">
        <v>62.65</v>
      </c>
      <c r="U9746">
        <v>5</v>
      </c>
      <c r="V9746" s="2">
        <v>0</v>
      </c>
      <c r="W9746" s="6">
        <v>29.45</v>
      </c>
      <c r="X9746" s="14">
        <f>AA9746-W9746</f>
        <v>283.8</v>
      </c>
      <c r="Y9746" s="6">
        <f>T9746*U9746</f>
        <v>313.25</v>
      </c>
      <c r="Z9746" s="6">
        <f>Y9746*V9746</f>
        <v>0</v>
      </c>
      <c r="AA9746" s="6">
        <f t="shared" si="805"/>
        <v>313.25</v>
      </c>
    </row>
    <row r="9747" spans="2:27" x14ac:dyDescent="0.3">
      <c r="B9747">
        <v>9744</v>
      </c>
      <c r="C9747" t="s">
        <v>10820</v>
      </c>
      <c r="D9747" s="1">
        <v>42537</v>
      </c>
      <c r="E9747" s="1">
        <v>42543</v>
      </c>
      <c r="F9747" s="9" t="str">
        <f t="shared" ref="F9747:F9753" si="808">DATEDIF(D9747,E9747,"d")&amp;" days"</f>
        <v>6 days</v>
      </c>
      <c r="G9747" t="s">
        <v>49</v>
      </c>
      <c r="H9747" t="s">
        <v>3079</v>
      </c>
      <c r="I9747" t="s">
        <v>3080</v>
      </c>
      <c r="J9747" t="s">
        <v>25</v>
      </c>
      <c r="K9747" t="s">
        <v>26</v>
      </c>
      <c r="L9747" t="s">
        <v>606</v>
      </c>
      <c r="M9747" t="s">
        <v>244</v>
      </c>
      <c r="N9747">
        <v>19711</v>
      </c>
      <c r="O9747" t="s">
        <v>147</v>
      </c>
      <c r="P9747" t="s">
        <v>4147</v>
      </c>
      <c r="Q9747" t="s">
        <v>45</v>
      </c>
      <c r="R9747" t="s">
        <v>46</v>
      </c>
      <c r="S9747" t="s">
        <v>4148</v>
      </c>
      <c r="T9747" s="9">
        <v>9.4499999999999993</v>
      </c>
      <c r="U9747">
        <v>3</v>
      </c>
      <c r="V9747" s="2">
        <v>0</v>
      </c>
      <c r="W9747" s="6">
        <v>4.54</v>
      </c>
      <c r="X9747" s="14">
        <f>AA9747-W9747</f>
        <v>23.81</v>
      </c>
      <c r="Y9747" s="6">
        <f>T9747*U9747</f>
        <v>28.349999999999998</v>
      </c>
      <c r="Z9747" s="6">
        <f>Y9747*V9747</f>
        <v>0</v>
      </c>
      <c r="AA9747" s="6">
        <f t="shared" si="805"/>
        <v>28.349999999999998</v>
      </c>
    </row>
    <row r="9748" spans="2:27" x14ac:dyDescent="0.3">
      <c r="B9748">
        <v>9745</v>
      </c>
      <c r="C9748" t="s">
        <v>10821</v>
      </c>
      <c r="D9748" s="1">
        <v>42756</v>
      </c>
      <c r="E9748" s="1">
        <v>42760</v>
      </c>
      <c r="F9748" s="9" t="str">
        <f t="shared" si="808"/>
        <v>4 days</v>
      </c>
      <c r="G9748" t="s">
        <v>49</v>
      </c>
      <c r="H9748" t="s">
        <v>5845</v>
      </c>
      <c r="I9748" t="s">
        <v>5846</v>
      </c>
      <c r="J9748" t="s">
        <v>25</v>
      </c>
      <c r="K9748" t="s">
        <v>26</v>
      </c>
      <c r="L9748" t="s">
        <v>455</v>
      </c>
      <c r="M9748" t="s">
        <v>210</v>
      </c>
      <c r="N9748">
        <v>60505</v>
      </c>
      <c r="O9748" t="s">
        <v>104</v>
      </c>
      <c r="P9748" t="s">
        <v>2162</v>
      </c>
      <c r="Q9748" t="s">
        <v>45</v>
      </c>
      <c r="R9748" t="s">
        <v>172</v>
      </c>
      <c r="S9748" t="s">
        <v>2163</v>
      </c>
      <c r="T9748" s="9">
        <v>268.58</v>
      </c>
      <c r="U9748">
        <v>4</v>
      </c>
      <c r="V9748" s="2">
        <v>0.2</v>
      </c>
      <c r="W9748" s="6">
        <v>90.64</v>
      </c>
      <c r="X9748" s="14">
        <f>AA9748-W9748</f>
        <v>768.81599999999992</v>
      </c>
      <c r="Y9748" s="6">
        <f>T9748*U9748</f>
        <v>1074.32</v>
      </c>
      <c r="Z9748" s="6">
        <f>Y9748*V9748</f>
        <v>214.864</v>
      </c>
      <c r="AA9748" s="6">
        <f t="shared" si="805"/>
        <v>859.4559999999999</v>
      </c>
    </row>
    <row r="9749" spans="2:27" x14ac:dyDescent="0.3">
      <c r="B9749">
        <v>9746</v>
      </c>
      <c r="C9749" t="s">
        <v>10822</v>
      </c>
      <c r="D9749" s="1">
        <v>43063</v>
      </c>
      <c r="E9749" s="1">
        <v>43063</v>
      </c>
      <c r="F9749" s="9" t="str">
        <f t="shared" si="808"/>
        <v>0 days</v>
      </c>
      <c r="G9749" t="s">
        <v>1292</v>
      </c>
      <c r="H9749" t="s">
        <v>3731</v>
      </c>
      <c r="I9749" t="s">
        <v>3732</v>
      </c>
      <c r="J9749" t="s">
        <v>25</v>
      </c>
      <c r="K9749" t="s">
        <v>26</v>
      </c>
      <c r="L9749" t="s">
        <v>41</v>
      </c>
      <c r="M9749" t="s">
        <v>42</v>
      </c>
      <c r="N9749">
        <v>90008</v>
      </c>
      <c r="O9749" t="s">
        <v>43</v>
      </c>
      <c r="P9749" t="s">
        <v>1356</v>
      </c>
      <c r="Q9749" t="s">
        <v>31</v>
      </c>
      <c r="R9749" t="s">
        <v>55</v>
      </c>
      <c r="S9749" t="s">
        <v>1357</v>
      </c>
      <c r="T9749" s="9">
        <v>364.08</v>
      </c>
      <c r="U9749">
        <v>2</v>
      </c>
      <c r="V9749" s="2">
        <v>0.2</v>
      </c>
      <c r="W9749" s="6">
        <v>9.1</v>
      </c>
      <c r="X9749" s="14">
        <f>AA9749-W9749</f>
        <v>573.428</v>
      </c>
      <c r="Y9749" s="6">
        <f>T9749*U9749</f>
        <v>728.16</v>
      </c>
      <c r="Z9749" s="6">
        <f>Y9749*V9749</f>
        <v>145.63200000000001</v>
      </c>
      <c r="AA9749" s="6">
        <f t="shared" si="805"/>
        <v>582.52800000000002</v>
      </c>
    </row>
    <row r="9750" spans="2:27" x14ac:dyDescent="0.3">
      <c r="B9750">
        <v>9747</v>
      </c>
      <c r="C9750" t="s">
        <v>10822</v>
      </c>
      <c r="D9750" s="1">
        <v>43063</v>
      </c>
      <c r="E9750" s="1">
        <v>43063</v>
      </c>
      <c r="F9750" s="9" t="str">
        <f t="shared" si="808"/>
        <v>0 days</v>
      </c>
      <c r="G9750" t="s">
        <v>1292</v>
      </c>
      <c r="H9750" t="s">
        <v>3731</v>
      </c>
      <c r="I9750" t="s">
        <v>3732</v>
      </c>
      <c r="J9750" t="s">
        <v>25</v>
      </c>
      <c r="K9750" t="s">
        <v>26</v>
      </c>
      <c r="L9750" t="s">
        <v>41</v>
      </c>
      <c r="M9750" t="s">
        <v>42</v>
      </c>
      <c r="N9750">
        <v>90008</v>
      </c>
      <c r="O9750" t="s">
        <v>43</v>
      </c>
      <c r="P9750" t="s">
        <v>3814</v>
      </c>
      <c r="Q9750" t="s">
        <v>31</v>
      </c>
      <c r="R9750" t="s">
        <v>55</v>
      </c>
      <c r="S9750" t="s">
        <v>3815</v>
      </c>
      <c r="T9750" s="9">
        <v>71.09</v>
      </c>
      <c r="U9750">
        <v>2</v>
      </c>
      <c r="V9750" s="2">
        <v>0.2</v>
      </c>
      <c r="W9750" s="6">
        <v>-1.78</v>
      </c>
      <c r="X9750" s="14">
        <f>AA9750-W9750</f>
        <v>115.524</v>
      </c>
      <c r="Y9750" s="6">
        <f>T9750*U9750</f>
        <v>142.18</v>
      </c>
      <c r="Z9750" s="6">
        <f>Y9750*V9750</f>
        <v>28.436000000000003</v>
      </c>
      <c r="AA9750" s="6">
        <f t="shared" si="805"/>
        <v>113.744</v>
      </c>
    </row>
    <row r="9751" spans="2:27" x14ac:dyDescent="0.3">
      <c r="B9751">
        <v>9748</v>
      </c>
      <c r="C9751" t="s">
        <v>10823</v>
      </c>
      <c r="D9751" s="1">
        <v>41954</v>
      </c>
      <c r="E9751" s="1">
        <v>41958</v>
      </c>
      <c r="F9751" s="9" t="str">
        <f t="shared" si="808"/>
        <v>4 days</v>
      </c>
      <c r="G9751" t="s">
        <v>49</v>
      </c>
      <c r="H9751" t="s">
        <v>61</v>
      </c>
      <c r="I9751" t="s">
        <v>62</v>
      </c>
      <c r="J9751" t="s">
        <v>25</v>
      </c>
      <c r="K9751" t="s">
        <v>26</v>
      </c>
      <c r="L9751" t="s">
        <v>302</v>
      </c>
      <c r="M9751" t="s">
        <v>210</v>
      </c>
      <c r="N9751">
        <v>60653</v>
      </c>
      <c r="O9751" t="s">
        <v>104</v>
      </c>
      <c r="P9751" t="s">
        <v>7414</v>
      </c>
      <c r="Q9751" t="s">
        <v>31</v>
      </c>
      <c r="R9751" t="s">
        <v>64</v>
      </c>
      <c r="S9751" t="s">
        <v>7415</v>
      </c>
      <c r="T9751" s="9">
        <v>10.98</v>
      </c>
      <c r="U9751">
        <v>2</v>
      </c>
      <c r="V9751" s="2">
        <v>0.6</v>
      </c>
      <c r="W9751" s="6">
        <v>-7.96</v>
      </c>
      <c r="X9751" s="14">
        <f>AA9751-W9751</f>
        <v>16.744</v>
      </c>
      <c r="Y9751" s="6">
        <f>T9751*U9751</f>
        <v>21.96</v>
      </c>
      <c r="Z9751" s="6">
        <f>Y9751*V9751</f>
        <v>13.176</v>
      </c>
      <c r="AA9751" s="6">
        <f t="shared" si="805"/>
        <v>8.7840000000000007</v>
      </c>
    </row>
    <row r="9752" spans="2:27" x14ac:dyDescent="0.3">
      <c r="B9752">
        <v>9749</v>
      </c>
      <c r="C9752" t="s">
        <v>10823</v>
      </c>
      <c r="D9752" s="1">
        <v>41954</v>
      </c>
      <c r="E9752" s="1">
        <v>41958</v>
      </c>
      <c r="F9752" s="9" t="str">
        <f t="shared" si="808"/>
        <v>4 days</v>
      </c>
      <c r="G9752" t="s">
        <v>49</v>
      </c>
      <c r="H9752" t="s">
        <v>61</v>
      </c>
      <c r="I9752" t="s">
        <v>62</v>
      </c>
      <c r="J9752" t="s">
        <v>25</v>
      </c>
      <c r="K9752" t="s">
        <v>26</v>
      </c>
      <c r="L9752" t="s">
        <v>302</v>
      </c>
      <c r="M9752" t="s">
        <v>210</v>
      </c>
      <c r="N9752">
        <v>60653</v>
      </c>
      <c r="O9752" t="s">
        <v>104</v>
      </c>
      <c r="P9752" t="s">
        <v>1797</v>
      </c>
      <c r="Q9752" t="s">
        <v>31</v>
      </c>
      <c r="R9752" t="s">
        <v>35</v>
      </c>
      <c r="S9752" t="s">
        <v>1798</v>
      </c>
      <c r="T9752" s="9">
        <v>797.94</v>
      </c>
      <c r="U9752">
        <v>4</v>
      </c>
      <c r="V9752" s="2">
        <v>0.3</v>
      </c>
      <c r="W9752" s="6">
        <v>-57</v>
      </c>
      <c r="X9752" s="14">
        <f>AA9752-W9752</f>
        <v>2291.232</v>
      </c>
      <c r="Y9752" s="6">
        <f>T9752*U9752</f>
        <v>3191.76</v>
      </c>
      <c r="Z9752" s="6">
        <f>Y9752*V9752</f>
        <v>957.52800000000002</v>
      </c>
      <c r="AA9752" s="6">
        <f t="shared" si="805"/>
        <v>2234.232</v>
      </c>
    </row>
    <row r="9753" spans="2:27" x14ac:dyDescent="0.3">
      <c r="B9753">
        <v>9750</v>
      </c>
      <c r="C9753" t="s">
        <v>10824</v>
      </c>
      <c r="D9753" s="1">
        <v>42463</v>
      </c>
      <c r="E9753" s="1">
        <v>42585</v>
      </c>
      <c r="F9753" s="9" t="str">
        <f t="shared" si="808"/>
        <v>122 days</v>
      </c>
      <c r="G9753" t="s">
        <v>49</v>
      </c>
      <c r="H9753" t="s">
        <v>5466</v>
      </c>
      <c r="I9753" t="s">
        <v>5467</v>
      </c>
      <c r="J9753" t="s">
        <v>40</v>
      </c>
      <c r="K9753" t="s">
        <v>26</v>
      </c>
      <c r="L9753" t="s">
        <v>243</v>
      </c>
      <c r="M9753" t="s">
        <v>2700</v>
      </c>
      <c r="N9753">
        <v>3820</v>
      </c>
      <c r="O9753" t="s">
        <v>147</v>
      </c>
      <c r="P9753" t="s">
        <v>1666</v>
      </c>
      <c r="Q9753" t="s">
        <v>70</v>
      </c>
      <c r="R9753" t="s">
        <v>160</v>
      </c>
      <c r="S9753" t="s">
        <v>1667</v>
      </c>
      <c r="T9753" s="9">
        <v>159.97999999999999</v>
      </c>
      <c r="U9753">
        <v>2</v>
      </c>
      <c r="V9753" s="2">
        <v>0</v>
      </c>
      <c r="W9753" s="6">
        <v>57.59</v>
      </c>
      <c r="X9753" s="14">
        <f>AA9753-W9753</f>
        <v>262.37</v>
      </c>
      <c r="Y9753" s="6">
        <f>T9753*U9753</f>
        <v>319.95999999999998</v>
      </c>
      <c r="Z9753" s="6">
        <f>Y9753*V9753</f>
        <v>0</v>
      </c>
      <c r="AA9753" s="6">
        <f t="shared" si="805"/>
        <v>319.95999999999998</v>
      </c>
    </row>
    <row r="9754" spans="2:27" x14ac:dyDescent="0.3">
      <c r="B9754">
        <v>9751</v>
      </c>
      <c r="C9754" t="s">
        <v>10825</v>
      </c>
      <c r="D9754" s="1">
        <v>42684</v>
      </c>
      <c r="E9754" s="1">
        <v>42658</v>
      </c>
      <c r="F9754" s="23" t="s">
        <v>10956</v>
      </c>
      <c r="G9754" t="s">
        <v>49</v>
      </c>
      <c r="H9754" t="s">
        <v>1831</v>
      </c>
      <c r="I9754" t="s">
        <v>1832</v>
      </c>
      <c r="J9754" t="s">
        <v>25</v>
      </c>
      <c r="K9754" t="s">
        <v>26</v>
      </c>
      <c r="L9754" t="s">
        <v>302</v>
      </c>
      <c r="M9754" t="s">
        <v>210</v>
      </c>
      <c r="N9754">
        <v>60610</v>
      </c>
      <c r="O9754" t="s">
        <v>104</v>
      </c>
      <c r="P9754" t="s">
        <v>5852</v>
      </c>
      <c r="Q9754" t="s">
        <v>45</v>
      </c>
      <c r="R9754" t="s">
        <v>67</v>
      </c>
      <c r="S9754" t="s">
        <v>5853</v>
      </c>
      <c r="T9754" s="9">
        <v>5.34</v>
      </c>
      <c r="U9754">
        <v>2</v>
      </c>
      <c r="V9754" s="2">
        <v>0.2</v>
      </c>
      <c r="W9754" s="6">
        <v>0.67</v>
      </c>
      <c r="X9754" s="14">
        <f>AA9754-W9754</f>
        <v>7.8740000000000006</v>
      </c>
      <c r="Y9754" s="6">
        <f>T9754*U9754</f>
        <v>10.68</v>
      </c>
      <c r="Z9754" s="6">
        <f>Y9754*V9754</f>
        <v>2.1360000000000001</v>
      </c>
      <c r="AA9754" s="6">
        <f t="shared" si="805"/>
        <v>8.5440000000000005</v>
      </c>
    </row>
    <row r="9755" spans="2:27" x14ac:dyDescent="0.3">
      <c r="B9755">
        <v>9752</v>
      </c>
      <c r="C9755" t="s">
        <v>10825</v>
      </c>
      <c r="D9755" s="1">
        <v>42684</v>
      </c>
      <c r="E9755" s="1">
        <v>42658</v>
      </c>
      <c r="F9755" s="23" t="s">
        <v>10956</v>
      </c>
      <c r="G9755" t="s">
        <v>49</v>
      </c>
      <c r="H9755" t="s">
        <v>1831</v>
      </c>
      <c r="I9755" t="s">
        <v>1832</v>
      </c>
      <c r="J9755" t="s">
        <v>25</v>
      </c>
      <c r="K9755" t="s">
        <v>26</v>
      </c>
      <c r="L9755" t="s">
        <v>302</v>
      </c>
      <c r="M9755" t="s">
        <v>210</v>
      </c>
      <c r="N9755">
        <v>60610</v>
      </c>
      <c r="O9755" t="s">
        <v>104</v>
      </c>
      <c r="P9755" t="s">
        <v>4719</v>
      </c>
      <c r="Q9755" t="s">
        <v>45</v>
      </c>
      <c r="R9755" t="s">
        <v>67</v>
      </c>
      <c r="S9755" t="s">
        <v>4720</v>
      </c>
      <c r="T9755" s="9">
        <v>27.72</v>
      </c>
      <c r="U9755">
        <v>3</v>
      </c>
      <c r="V9755" s="2">
        <v>0.2</v>
      </c>
      <c r="W9755" s="6">
        <v>3.47</v>
      </c>
      <c r="X9755" s="14">
        <f>AA9755-W9755</f>
        <v>63.057999999999993</v>
      </c>
      <c r="Y9755" s="6">
        <f>T9755*U9755</f>
        <v>83.16</v>
      </c>
      <c r="Z9755" s="6">
        <f>Y9755*V9755</f>
        <v>16.632000000000001</v>
      </c>
      <c r="AA9755" s="6">
        <f t="shared" si="805"/>
        <v>66.527999999999992</v>
      </c>
    </row>
    <row r="9756" spans="2:27" x14ac:dyDescent="0.3">
      <c r="B9756">
        <v>9753</v>
      </c>
      <c r="C9756" t="s">
        <v>10826</v>
      </c>
      <c r="D9756" s="1">
        <v>42376</v>
      </c>
      <c r="E9756" s="1">
        <v>42407</v>
      </c>
      <c r="F9756" s="9" t="str">
        <f t="shared" ref="F9756:F9762" si="809">DATEDIF(D9756,E9756,"d")&amp;" days"</f>
        <v>31 days</v>
      </c>
      <c r="G9756" t="s">
        <v>187</v>
      </c>
      <c r="H9756" t="s">
        <v>1070</v>
      </c>
      <c r="I9756" t="s">
        <v>1071</v>
      </c>
      <c r="J9756" t="s">
        <v>101</v>
      </c>
      <c r="K9756" t="s">
        <v>26</v>
      </c>
      <c r="L9756" t="s">
        <v>94</v>
      </c>
      <c r="M9756" t="s">
        <v>95</v>
      </c>
      <c r="N9756">
        <v>98115</v>
      </c>
      <c r="O9756" t="s">
        <v>43</v>
      </c>
      <c r="P9756" t="s">
        <v>2919</v>
      </c>
      <c r="Q9756" t="s">
        <v>45</v>
      </c>
      <c r="R9756" t="s">
        <v>74</v>
      </c>
      <c r="S9756" t="s">
        <v>2920</v>
      </c>
      <c r="T9756" s="9">
        <v>2.5</v>
      </c>
      <c r="U9756">
        <v>1</v>
      </c>
      <c r="V9756" s="2">
        <v>0.2</v>
      </c>
      <c r="W9756" s="6">
        <v>0.9</v>
      </c>
      <c r="X9756" s="14">
        <f>AA9756-W9756</f>
        <v>1.1000000000000001</v>
      </c>
      <c r="Y9756" s="6">
        <f>T9756*U9756</f>
        <v>2.5</v>
      </c>
      <c r="Z9756" s="6">
        <f>Y9756*V9756</f>
        <v>0.5</v>
      </c>
      <c r="AA9756" s="6">
        <f t="shared" si="805"/>
        <v>2</v>
      </c>
    </row>
    <row r="9757" spans="2:27" x14ac:dyDescent="0.3">
      <c r="B9757">
        <v>9754</v>
      </c>
      <c r="C9757" t="s">
        <v>10827</v>
      </c>
      <c r="D9757" s="1">
        <v>42821</v>
      </c>
      <c r="E9757" s="1">
        <v>42823</v>
      </c>
      <c r="F9757" s="9" t="str">
        <f t="shared" si="809"/>
        <v>2 days</v>
      </c>
      <c r="G9757" t="s">
        <v>22</v>
      </c>
      <c r="H9757" t="s">
        <v>453</v>
      </c>
      <c r="I9757" t="s">
        <v>454</v>
      </c>
      <c r="J9757" t="s">
        <v>25</v>
      </c>
      <c r="K9757" t="s">
        <v>26</v>
      </c>
      <c r="L9757" t="s">
        <v>1468</v>
      </c>
      <c r="M9757" t="s">
        <v>318</v>
      </c>
      <c r="N9757">
        <v>23223</v>
      </c>
      <c r="O9757" t="s">
        <v>29</v>
      </c>
      <c r="P9757" t="s">
        <v>6851</v>
      </c>
      <c r="Q9757" t="s">
        <v>45</v>
      </c>
      <c r="R9757" t="s">
        <v>46</v>
      </c>
      <c r="S9757" t="s">
        <v>6852</v>
      </c>
      <c r="T9757" s="9">
        <v>8.26</v>
      </c>
      <c r="U9757">
        <v>2</v>
      </c>
      <c r="V9757" s="2">
        <v>0</v>
      </c>
      <c r="W9757" s="6">
        <v>3.8</v>
      </c>
      <c r="X9757" s="14">
        <f>AA9757-W9757</f>
        <v>12.719999999999999</v>
      </c>
      <c r="Y9757" s="6">
        <f>T9757*U9757</f>
        <v>16.52</v>
      </c>
      <c r="Z9757" s="6">
        <f>Y9757*V9757</f>
        <v>0</v>
      </c>
      <c r="AA9757" s="6">
        <f t="shared" si="805"/>
        <v>16.52</v>
      </c>
    </row>
    <row r="9758" spans="2:27" x14ac:dyDescent="0.3">
      <c r="B9758">
        <v>9755</v>
      </c>
      <c r="C9758" t="s">
        <v>10827</v>
      </c>
      <c r="D9758" s="1">
        <v>42821</v>
      </c>
      <c r="E9758" s="1">
        <v>42823</v>
      </c>
      <c r="F9758" s="9" t="str">
        <f t="shared" si="809"/>
        <v>2 days</v>
      </c>
      <c r="G9758" t="s">
        <v>22</v>
      </c>
      <c r="H9758" t="s">
        <v>453</v>
      </c>
      <c r="I9758" t="s">
        <v>454</v>
      </c>
      <c r="J9758" t="s">
        <v>25</v>
      </c>
      <c r="K9758" t="s">
        <v>26</v>
      </c>
      <c r="L9758" t="s">
        <v>1468</v>
      </c>
      <c r="M9758" t="s">
        <v>318</v>
      </c>
      <c r="N9758">
        <v>23223</v>
      </c>
      <c r="O9758" t="s">
        <v>29</v>
      </c>
      <c r="P9758" t="s">
        <v>898</v>
      </c>
      <c r="Q9758" t="s">
        <v>45</v>
      </c>
      <c r="R9758" t="s">
        <v>74</v>
      </c>
      <c r="S9758" t="s">
        <v>899</v>
      </c>
      <c r="T9758" s="9">
        <v>17.760000000000002</v>
      </c>
      <c r="U9758">
        <v>2</v>
      </c>
      <c r="V9758" s="2">
        <v>0</v>
      </c>
      <c r="W9758" s="6">
        <v>8.8800000000000008</v>
      </c>
      <c r="X9758" s="14">
        <f>AA9758-W9758</f>
        <v>26.64</v>
      </c>
      <c r="Y9758" s="6">
        <f>T9758*U9758</f>
        <v>35.520000000000003</v>
      </c>
      <c r="Z9758" s="6">
        <f>Y9758*V9758</f>
        <v>0</v>
      </c>
      <c r="AA9758" s="6">
        <f t="shared" si="805"/>
        <v>35.520000000000003</v>
      </c>
    </row>
    <row r="9759" spans="2:27" x14ac:dyDescent="0.3">
      <c r="B9759">
        <v>9756</v>
      </c>
      <c r="C9759" t="s">
        <v>10827</v>
      </c>
      <c r="D9759" s="1">
        <v>42821</v>
      </c>
      <c r="E9759" s="1">
        <v>42823</v>
      </c>
      <c r="F9759" s="9" t="str">
        <f t="shared" si="809"/>
        <v>2 days</v>
      </c>
      <c r="G9759" t="s">
        <v>22</v>
      </c>
      <c r="H9759" t="s">
        <v>453</v>
      </c>
      <c r="I9759" t="s">
        <v>454</v>
      </c>
      <c r="J9759" t="s">
        <v>25</v>
      </c>
      <c r="K9759" t="s">
        <v>26</v>
      </c>
      <c r="L9759" t="s">
        <v>1468</v>
      </c>
      <c r="M9759" t="s">
        <v>318</v>
      </c>
      <c r="N9759">
        <v>23223</v>
      </c>
      <c r="O9759" t="s">
        <v>29</v>
      </c>
      <c r="P9759" t="s">
        <v>6016</v>
      </c>
      <c r="Q9759" t="s">
        <v>45</v>
      </c>
      <c r="R9759" t="s">
        <v>58</v>
      </c>
      <c r="S9759" t="s">
        <v>6017</v>
      </c>
      <c r="T9759" s="9">
        <v>332.94</v>
      </c>
      <c r="U9759">
        <v>3</v>
      </c>
      <c r="V9759" s="2">
        <v>0</v>
      </c>
      <c r="W9759" s="6">
        <v>9.99</v>
      </c>
      <c r="X9759" s="14">
        <f>AA9759-W9759</f>
        <v>988.82999999999993</v>
      </c>
      <c r="Y9759" s="6">
        <f>T9759*U9759</f>
        <v>998.81999999999994</v>
      </c>
      <c r="Z9759" s="6">
        <f>Y9759*V9759</f>
        <v>0</v>
      </c>
      <c r="AA9759" s="6">
        <f t="shared" si="805"/>
        <v>998.81999999999994</v>
      </c>
    </row>
    <row r="9760" spans="2:27" x14ac:dyDescent="0.3">
      <c r="B9760">
        <v>9757</v>
      </c>
      <c r="C9760" t="s">
        <v>10827</v>
      </c>
      <c r="D9760" s="1">
        <v>42821</v>
      </c>
      <c r="E9760" s="1">
        <v>42823</v>
      </c>
      <c r="F9760" s="9" t="str">
        <f t="shared" si="809"/>
        <v>2 days</v>
      </c>
      <c r="G9760" t="s">
        <v>22</v>
      </c>
      <c r="H9760" t="s">
        <v>453</v>
      </c>
      <c r="I9760" t="s">
        <v>454</v>
      </c>
      <c r="J9760" t="s">
        <v>25</v>
      </c>
      <c r="K9760" t="s">
        <v>26</v>
      </c>
      <c r="L9760" t="s">
        <v>1468</v>
      </c>
      <c r="M9760" t="s">
        <v>318</v>
      </c>
      <c r="N9760">
        <v>23223</v>
      </c>
      <c r="O9760" t="s">
        <v>29</v>
      </c>
      <c r="P9760" t="s">
        <v>1107</v>
      </c>
      <c r="Q9760" t="s">
        <v>31</v>
      </c>
      <c r="R9760" t="s">
        <v>55</v>
      </c>
      <c r="S9760" t="s">
        <v>1108</v>
      </c>
      <c r="T9760" s="9">
        <v>292.10000000000002</v>
      </c>
      <c r="U9760">
        <v>2</v>
      </c>
      <c r="V9760" s="2">
        <v>0</v>
      </c>
      <c r="W9760" s="6">
        <v>58.42</v>
      </c>
      <c r="X9760" s="14">
        <f>AA9760-W9760</f>
        <v>525.78000000000009</v>
      </c>
      <c r="Y9760" s="6">
        <f>T9760*U9760</f>
        <v>584.20000000000005</v>
      </c>
      <c r="Z9760" s="6">
        <f>Y9760*V9760</f>
        <v>0</v>
      </c>
      <c r="AA9760" s="6">
        <f t="shared" si="805"/>
        <v>584.20000000000005</v>
      </c>
    </row>
    <row r="9761" spans="2:27" x14ac:dyDescent="0.3">
      <c r="B9761">
        <v>9758</v>
      </c>
      <c r="C9761" t="s">
        <v>10827</v>
      </c>
      <c r="D9761" s="1">
        <v>42821</v>
      </c>
      <c r="E9761" s="1">
        <v>42823</v>
      </c>
      <c r="F9761" s="9" t="str">
        <f t="shared" si="809"/>
        <v>2 days</v>
      </c>
      <c r="G9761" t="s">
        <v>22</v>
      </c>
      <c r="H9761" t="s">
        <v>453</v>
      </c>
      <c r="I9761" t="s">
        <v>454</v>
      </c>
      <c r="J9761" t="s">
        <v>25</v>
      </c>
      <c r="K9761" t="s">
        <v>26</v>
      </c>
      <c r="L9761" t="s">
        <v>1468</v>
      </c>
      <c r="M9761" t="s">
        <v>318</v>
      </c>
      <c r="N9761">
        <v>23223</v>
      </c>
      <c r="O9761" t="s">
        <v>29</v>
      </c>
      <c r="P9761" t="s">
        <v>8863</v>
      </c>
      <c r="Q9761" t="s">
        <v>70</v>
      </c>
      <c r="R9761" t="s">
        <v>71</v>
      </c>
      <c r="S9761" t="s">
        <v>8864</v>
      </c>
      <c r="T9761" s="9">
        <v>206.1</v>
      </c>
      <c r="U9761">
        <v>5</v>
      </c>
      <c r="V9761" s="2">
        <v>0</v>
      </c>
      <c r="W9761" s="6">
        <v>55.65</v>
      </c>
      <c r="X9761" s="14">
        <f>AA9761-W9761</f>
        <v>974.85</v>
      </c>
      <c r="Y9761" s="6">
        <f>T9761*U9761</f>
        <v>1030.5</v>
      </c>
      <c r="Z9761" s="6">
        <f>Y9761*V9761</f>
        <v>0</v>
      </c>
      <c r="AA9761" s="6">
        <f t="shared" si="805"/>
        <v>1030.5</v>
      </c>
    </row>
    <row r="9762" spans="2:27" x14ac:dyDescent="0.3">
      <c r="B9762">
        <v>9759</v>
      </c>
      <c r="C9762" t="s">
        <v>10827</v>
      </c>
      <c r="D9762" s="1">
        <v>42821</v>
      </c>
      <c r="E9762" s="1">
        <v>42823</v>
      </c>
      <c r="F9762" s="9" t="str">
        <f t="shared" si="809"/>
        <v>2 days</v>
      </c>
      <c r="G9762" t="s">
        <v>22</v>
      </c>
      <c r="H9762" t="s">
        <v>453</v>
      </c>
      <c r="I9762" t="s">
        <v>454</v>
      </c>
      <c r="J9762" t="s">
        <v>25</v>
      </c>
      <c r="K9762" t="s">
        <v>26</v>
      </c>
      <c r="L9762" t="s">
        <v>1468</v>
      </c>
      <c r="M9762" t="s">
        <v>318</v>
      </c>
      <c r="N9762">
        <v>23223</v>
      </c>
      <c r="O9762" t="s">
        <v>29</v>
      </c>
      <c r="P9762" t="s">
        <v>1030</v>
      </c>
      <c r="Q9762" t="s">
        <v>45</v>
      </c>
      <c r="R9762" t="s">
        <v>89</v>
      </c>
      <c r="S9762" t="s">
        <v>1031</v>
      </c>
      <c r="T9762" s="9">
        <v>17.64</v>
      </c>
      <c r="U9762">
        <v>4</v>
      </c>
      <c r="V9762" s="2">
        <v>0</v>
      </c>
      <c r="W9762" s="6">
        <v>8.11</v>
      </c>
      <c r="X9762" s="14">
        <f>AA9762-W9762</f>
        <v>62.45</v>
      </c>
      <c r="Y9762" s="6">
        <f>T9762*U9762</f>
        <v>70.56</v>
      </c>
      <c r="Z9762" s="6">
        <f>Y9762*V9762</f>
        <v>0</v>
      </c>
      <c r="AA9762" s="6">
        <f t="shared" si="805"/>
        <v>70.56</v>
      </c>
    </row>
    <row r="9763" spans="2:27" x14ac:dyDescent="0.3">
      <c r="B9763">
        <v>9760</v>
      </c>
      <c r="C9763" t="s">
        <v>10828</v>
      </c>
      <c r="D9763" s="1">
        <v>42674</v>
      </c>
      <c r="E9763" s="1">
        <v>42501</v>
      </c>
      <c r="F9763" s="23" t="s">
        <v>10956</v>
      </c>
      <c r="G9763" t="s">
        <v>49</v>
      </c>
      <c r="H9763" t="s">
        <v>2061</v>
      </c>
      <c r="I9763" t="s">
        <v>2062</v>
      </c>
      <c r="J9763" t="s">
        <v>40</v>
      </c>
      <c r="K9763" t="s">
        <v>26</v>
      </c>
      <c r="L9763" t="s">
        <v>126</v>
      </c>
      <c r="M9763" t="s">
        <v>42</v>
      </c>
      <c r="N9763">
        <v>94109</v>
      </c>
      <c r="O9763" t="s">
        <v>43</v>
      </c>
      <c r="P9763" t="s">
        <v>4527</v>
      </c>
      <c r="Q9763" t="s">
        <v>31</v>
      </c>
      <c r="R9763" t="s">
        <v>35</v>
      </c>
      <c r="S9763" t="s">
        <v>4528</v>
      </c>
      <c r="T9763" s="9">
        <v>1403.92</v>
      </c>
      <c r="U9763">
        <v>5</v>
      </c>
      <c r="V9763" s="2">
        <v>0.2</v>
      </c>
      <c r="W9763" s="6">
        <v>70.2</v>
      </c>
      <c r="X9763" s="14">
        <f>AA9763-W9763</f>
        <v>5545.4800000000005</v>
      </c>
      <c r="Y9763" s="6">
        <f>T9763*U9763</f>
        <v>7019.6</v>
      </c>
      <c r="Z9763" s="6">
        <f>Y9763*V9763</f>
        <v>1403.92</v>
      </c>
      <c r="AA9763" s="6">
        <f t="shared" si="805"/>
        <v>5615.68</v>
      </c>
    </row>
    <row r="9764" spans="2:27" x14ac:dyDescent="0.3">
      <c r="B9764">
        <v>9761</v>
      </c>
      <c r="C9764" t="s">
        <v>10829</v>
      </c>
      <c r="D9764" s="1">
        <v>42836</v>
      </c>
      <c r="E9764" s="1">
        <v>42958</v>
      </c>
      <c r="F9764" s="9" t="str">
        <f t="shared" ref="F9764:F9776" si="810">DATEDIF(D9764,E9764,"d")&amp;" days"</f>
        <v>122 days</v>
      </c>
      <c r="G9764" t="s">
        <v>49</v>
      </c>
      <c r="H9764" t="s">
        <v>3822</v>
      </c>
      <c r="I9764" t="s">
        <v>3823</v>
      </c>
      <c r="J9764" t="s">
        <v>101</v>
      </c>
      <c r="K9764" t="s">
        <v>26</v>
      </c>
      <c r="L9764" t="s">
        <v>10830</v>
      </c>
      <c r="M9764" t="s">
        <v>1711</v>
      </c>
      <c r="N9764">
        <v>72762</v>
      </c>
      <c r="O9764" t="s">
        <v>29</v>
      </c>
      <c r="P9764" t="s">
        <v>6655</v>
      </c>
      <c r="Q9764" t="s">
        <v>45</v>
      </c>
      <c r="R9764" t="s">
        <v>67</v>
      </c>
      <c r="S9764" t="s">
        <v>6656</v>
      </c>
      <c r="T9764" s="9">
        <v>4.3</v>
      </c>
      <c r="U9764">
        <v>2</v>
      </c>
      <c r="V9764" s="2">
        <v>0</v>
      </c>
      <c r="W9764" s="6">
        <v>1.42</v>
      </c>
      <c r="X9764" s="14">
        <f>AA9764-W9764</f>
        <v>7.18</v>
      </c>
      <c r="Y9764" s="6">
        <f>T9764*U9764</f>
        <v>8.6</v>
      </c>
      <c r="Z9764" s="6">
        <f>Y9764*V9764</f>
        <v>0</v>
      </c>
      <c r="AA9764" s="6">
        <f t="shared" si="805"/>
        <v>8.6</v>
      </c>
    </row>
    <row r="9765" spans="2:27" x14ac:dyDescent="0.3">
      <c r="B9765">
        <v>9762</v>
      </c>
      <c r="C9765" t="s">
        <v>10831</v>
      </c>
      <c r="D9765" s="1">
        <v>41684</v>
      </c>
      <c r="E9765" s="1">
        <v>41688</v>
      </c>
      <c r="F9765" s="9" t="str">
        <f t="shared" si="810"/>
        <v>4 days</v>
      </c>
      <c r="G9765" t="s">
        <v>49</v>
      </c>
      <c r="H9765" t="s">
        <v>4244</v>
      </c>
      <c r="I9765" t="s">
        <v>4245</v>
      </c>
      <c r="J9765" t="s">
        <v>40</v>
      </c>
      <c r="K9765" t="s">
        <v>26</v>
      </c>
      <c r="L9765" t="s">
        <v>94</v>
      </c>
      <c r="M9765" t="s">
        <v>95</v>
      </c>
      <c r="N9765">
        <v>98103</v>
      </c>
      <c r="O9765" t="s">
        <v>43</v>
      </c>
      <c r="P9765" t="s">
        <v>4423</v>
      </c>
      <c r="Q9765" t="s">
        <v>70</v>
      </c>
      <c r="R9765" t="s">
        <v>160</v>
      </c>
      <c r="S9765" t="s">
        <v>4424</v>
      </c>
      <c r="T9765" s="9">
        <v>239.97</v>
      </c>
      <c r="U9765">
        <v>3</v>
      </c>
      <c r="V9765" s="2">
        <v>0</v>
      </c>
      <c r="W9765" s="6">
        <v>86.39</v>
      </c>
      <c r="X9765" s="14">
        <f>AA9765-W9765</f>
        <v>633.52</v>
      </c>
      <c r="Y9765" s="6">
        <f>T9765*U9765</f>
        <v>719.91</v>
      </c>
      <c r="Z9765" s="6">
        <f>Y9765*V9765</f>
        <v>0</v>
      </c>
      <c r="AA9765" s="6">
        <f t="shared" si="805"/>
        <v>719.91</v>
      </c>
    </row>
    <row r="9766" spans="2:27" x14ac:dyDescent="0.3">
      <c r="B9766">
        <v>9763</v>
      </c>
      <c r="C9766" t="s">
        <v>10831</v>
      </c>
      <c r="D9766" s="1">
        <v>41684</v>
      </c>
      <c r="E9766" s="1">
        <v>41688</v>
      </c>
      <c r="F9766" s="9" t="str">
        <f t="shared" si="810"/>
        <v>4 days</v>
      </c>
      <c r="G9766" t="s">
        <v>49</v>
      </c>
      <c r="H9766" t="s">
        <v>4244</v>
      </c>
      <c r="I9766" t="s">
        <v>4245</v>
      </c>
      <c r="J9766" t="s">
        <v>40</v>
      </c>
      <c r="K9766" t="s">
        <v>26</v>
      </c>
      <c r="L9766" t="s">
        <v>94</v>
      </c>
      <c r="M9766" t="s">
        <v>95</v>
      </c>
      <c r="N9766">
        <v>98103</v>
      </c>
      <c r="O9766" t="s">
        <v>43</v>
      </c>
      <c r="P9766" t="s">
        <v>5600</v>
      </c>
      <c r="Q9766" t="s">
        <v>45</v>
      </c>
      <c r="R9766" t="s">
        <v>77</v>
      </c>
      <c r="S9766" t="s">
        <v>5601</v>
      </c>
      <c r="T9766" s="9">
        <v>81.96</v>
      </c>
      <c r="U9766">
        <v>2</v>
      </c>
      <c r="V9766" s="2">
        <v>0</v>
      </c>
      <c r="W9766" s="6">
        <v>22.95</v>
      </c>
      <c r="X9766" s="14">
        <f>AA9766-W9766</f>
        <v>140.97</v>
      </c>
      <c r="Y9766" s="6">
        <f>T9766*U9766</f>
        <v>163.92</v>
      </c>
      <c r="Z9766" s="6">
        <f>Y9766*V9766</f>
        <v>0</v>
      </c>
      <c r="AA9766" s="6">
        <f t="shared" si="805"/>
        <v>163.92</v>
      </c>
    </row>
    <row r="9767" spans="2:27" x14ac:dyDescent="0.3">
      <c r="B9767">
        <v>9764</v>
      </c>
      <c r="C9767" t="s">
        <v>10831</v>
      </c>
      <c r="D9767" s="1">
        <v>41684</v>
      </c>
      <c r="E9767" s="1">
        <v>41688</v>
      </c>
      <c r="F9767" s="9" t="str">
        <f t="shared" si="810"/>
        <v>4 days</v>
      </c>
      <c r="G9767" t="s">
        <v>49</v>
      </c>
      <c r="H9767" t="s">
        <v>4244</v>
      </c>
      <c r="I9767" t="s">
        <v>4245</v>
      </c>
      <c r="J9767" t="s">
        <v>40</v>
      </c>
      <c r="K9767" t="s">
        <v>26</v>
      </c>
      <c r="L9767" t="s">
        <v>94</v>
      </c>
      <c r="M9767" t="s">
        <v>95</v>
      </c>
      <c r="N9767">
        <v>98103</v>
      </c>
      <c r="O9767" t="s">
        <v>43</v>
      </c>
      <c r="P9767" t="s">
        <v>5901</v>
      </c>
      <c r="Q9767" t="s">
        <v>45</v>
      </c>
      <c r="R9767" t="s">
        <v>578</v>
      </c>
      <c r="S9767" t="s">
        <v>5902</v>
      </c>
      <c r="T9767" s="9">
        <v>238.62</v>
      </c>
      <c r="U9767">
        <v>2</v>
      </c>
      <c r="V9767" s="2">
        <v>0</v>
      </c>
      <c r="W9767" s="6">
        <v>4.7699999999999996</v>
      </c>
      <c r="X9767" s="14">
        <f>AA9767-W9767</f>
        <v>472.47</v>
      </c>
      <c r="Y9767" s="6">
        <f>T9767*U9767</f>
        <v>477.24</v>
      </c>
      <c r="Z9767" s="6">
        <f>Y9767*V9767</f>
        <v>0</v>
      </c>
      <c r="AA9767" s="6">
        <f t="shared" si="805"/>
        <v>477.24</v>
      </c>
    </row>
    <row r="9768" spans="2:27" x14ac:dyDescent="0.3">
      <c r="B9768">
        <v>9765</v>
      </c>
      <c r="C9768" t="s">
        <v>10832</v>
      </c>
      <c r="D9768" s="1">
        <v>41808</v>
      </c>
      <c r="E9768" s="1">
        <v>41813</v>
      </c>
      <c r="F9768" s="9" t="str">
        <f t="shared" si="810"/>
        <v>5 days</v>
      </c>
      <c r="G9768" t="s">
        <v>49</v>
      </c>
      <c r="H9768" t="s">
        <v>4178</v>
      </c>
      <c r="I9768" t="s">
        <v>4179</v>
      </c>
      <c r="J9768" t="s">
        <v>25</v>
      </c>
      <c r="K9768" t="s">
        <v>26</v>
      </c>
      <c r="L9768" t="s">
        <v>41</v>
      </c>
      <c r="M9768" t="s">
        <v>42</v>
      </c>
      <c r="N9768">
        <v>90036</v>
      </c>
      <c r="O9768" t="s">
        <v>43</v>
      </c>
      <c r="P9768" t="s">
        <v>613</v>
      </c>
      <c r="Q9768" t="s">
        <v>70</v>
      </c>
      <c r="R9768" t="s">
        <v>71</v>
      </c>
      <c r="S9768" t="s">
        <v>614</v>
      </c>
      <c r="T9768" s="9">
        <v>139.80000000000001</v>
      </c>
      <c r="U9768">
        <v>5</v>
      </c>
      <c r="V9768" s="2">
        <v>0.2</v>
      </c>
      <c r="W9768" s="6">
        <v>12.23</v>
      </c>
      <c r="X9768" s="14">
        <f>AA9768-W9768</f>
        <v>546.97</v>
      </c>
      <c r="Y9768" s="6">
        <f>T9768*U9768</f>
        <v>699</v>
      </c>
      <c r="Z9768" s="6">
        <f>Y9768*V9768</f>
        <v>139.80000000000001</v>
      </c>
      <c r="AA9768" s="6">
        <f t="shared" si="805"/>
        <v>559.20000000000005</v>
      </c>
    </row>
    <row r="9769" spans="2:27" x14ac:dyDescent="0.3">
      <c r="B9769">
        <v>9766</v>
      </c>
      <c r="C9769" t="s">
        <v>10833</v>
      </c>
      <c r="D9769" s="1">
        <v>42794</v>
      </c>
      <c r="E9769" s="1">
        <v>42889</v>
      </c>
      <c r="F9769" s="9" t="str">
        <f t="shared" si="810"/>
        <v>95 days</v>
      </c>
      <c r="G9769" t="s">
        <v>49</v>
      </c>
      <c r="H9769" t="s">
        <v>4751</v>
      </c>
      <c r="I9769" t="s">
        <v>4752</v>
      </c>
      <c r="J9769" t="s">
        <v>25</v>
      </c>
      <c r="K9769" t="s">
        <v>26</v>
      </c>
      <c r="L9769" t="s">
        <v>3695</v>
      </c>
      <c r="M9769" t="s">
        <v>748</v>
      </c>
      <c r="N9769">
        <v>6457</v>
      </c>
      <c r="O9769" t="s">
        <v>147</v>
      </c>
      <c r="P9769" t="s">
        <v>4745</v>
      </c>
      <c r="Q9769" t="s">
        <v>45</v>
      </c>
      <c r="R9769" t="s">
        <v>74</v>
      </c>
      <c r="S9769" t="s">
        <v>4746</v>
      </c>
      <c r="T9769" s="9">
        <v>9.84</v>
      </c>
      <c r="U9769">
        <v>2</v>
      </c>
      <c r="V9769" s="2">
        <v>0</v>
      </c>
      <c r="W9769" s="6">
        <v>4.72</v>
      </c>
      <c r="X9769" s="14">
        <f>AA9769-W9769</f>
        <v>14.96</v>
      </c>
      <c r="Y9769" s="6">
        <f>T9769*U9769</f>
        <v>19.68</v>
      </c>
      <c r="Z9769" s="6">
        <f>Y9769*V9769</f>
        <v>0</v>
      </c>
      <c r="AA9769" s="6">
        <f t="shared" si="805"/>
        <v>19.68</v>
      </c>
    </row>
    <row r="9770" spans="2:27" x14ac:dyDescent="0.3">
      <c r="B9770">
        <v>9767</v>
      </c>
      <c r="C9770" t="s">
        <v>10833</v>
      </c>
      <c r="D9770" s="1">
        <v>42794</v>
      </c>
      <c r="E9770" s="1">
        <v>42889</v>
      </c>
      <c r="F9770" s="9" t="str">
        <f t="shared" si="810"/>
        <v>95 days</v>
      </c>
      <c r="G9770" t="s">
        <v>49</v>
      </c>
      <c r="H9770" t="s">
        <v>4751</v>
      </c>
      <c r="I9770" t="s">
        <v>4752</v>
      </c>
      <c r="J9770" t="s">
        <v>25</v>
      </c>
      <c r="K9770" t="s">
        <v>26</v>
      </c>
      <c r="L9770" t="s">
        <v>3695</v>
      </c>
      <c r="M9770" t="s">
        <v>748</v>
      </c>
      <c r="N9770">
        <v>6457</v>
      </c>
      <c r="O9770" t="s">
        <v>147</v>
      </c>
      <c r="P9770" t="s">
        <v>2201</v>
      </c>
      <c r="Q9770" t="s">
        <v>45</v>
      </c>
      <c r="R9770" t="s">
        <v>89</v>
      </c>
      <c r="S9770" t="s">
        <v>2202</v>
      </c>
      <c r="T9770" s="9">
        <v>7.78</v>
      </c>
      <c r="U9770">
        <v>1</v>
      </c>
      <c r="V9770" s="2">
        <v>0</v>
      </c>
      <c r="W9770" s="6">
        <v>3.5</v>
      </c>
      <c r="X9770" s="14">
        <f>AA9770-W9770</f>
        <v>4.28</v>
      </c>
      <c r="Y9770" s="6">
        <f>T9770*U9770</f>
        <v>7.78</v>
      </c>
      <c r="Z9770" s="6">
        <f>Y9770*V9770</f>
        <v>0</v>
      </c>
      <c r="AA9770" s="6">
        <f t="shared" si="805"/>
        <v>7.78</v>
      </c>
    </row>
    <row r="9771" spans="2:27" x14ac:dyDescent="0.3">
      <c r="B9771">
        <v>9768</v>
      </c>
      <c r="C9771" t="s">
        <v>10834</v>
      </c>
      <c r="D9771" s="1">
        <v>42990</v>
      </c>
      <c r="E9771" s="1">
        <v>43084</v>
      </c>
      <c r="F9771" s="9" t="str">
        <f t="shared" si="810"/>
        <v>94 days</v>
      </c>
      <c r="G9771" t="s">
        <v>49</v>
      </c>
      <c r="H9771" t="s">
        <v>4884</v>
      </c>
      <c r="I9771" t="s">
        <v>4885</v>
      </c>
      <c r="J9771" t="s">
        <v>25</v>
      </c>
      <c r="K9771" t="s">
        <v>26</v>
      </c>
      <c r="L9771" t="s">
        <v>6477</v>
      </c>
      <c r="M9771" t="s">
        <v>237</v>
      </c>
      <c r="N9771">
        <v>49505</v>
      </c>
      <c r="O9771" t="s">
        <v>104</v>
      </c>
      <c r="P9771" t="s">
        <v>4166</v>
      </c>
      <c r="Q9771" t="s">
        <v>45</v>
      </c>
      <c r="R9771" t="s">
        <v>74</v>
      </c>
      <c r="S9771" t="s">
        <v>4167</v>
      </c>
      <c r="T9771" s="9">
        <v>54.9</v>
      </c>
      <c r="U9771">
        <v>5</v>
      </c>
      <c r="V9771" s="2">
        <v>0</v>
      </c>
      <c r="W9771" s="6">
        <v>26.9</v>
      </c>
      <c r="X9771" s="14">
        <f>AA9771-W9771</f>
        <v>247.6</v>
      </c>
      <c r="Y9771" s="6">
        <f>T9771*U9771</f>
        <v>274.5</v>
      </c>
      <c r="Z9771" s="6">
        <f>Y9771*V9771</f>
        <v>0</v>
      </c>
      <c r="AA9771" s="6">
        <f t="shared" si="805"/>
        <v>274.5</v>
      </c>
    </row>
    <row r="9772" spans="2:27" x14ac:dyDescent="0.3">
      <c r="B9772">
        <v>9769</v>
      </c>
      <c r="C9772" t="s">
        <v>10835</v>
      </c>
      <c r="D9772" s="1">
        <v>42928</v>
      </c>
      <c r="E9772" s="1">
        <v>43083</v>
      </c>
      <c r="F9772" s="9" t="str">
        <f t="shared" si="810"/>
        <v>155 days</v>
      </c>
      <c r="G9772" t="s">
        <v>49</v>
      </c>
      <c r="H9772" t="s">
        <v>3614</v>
      </c>
      <c r="I9772" t="s">
        <v>3615</v>
      </c>
      <c r="J9772" t="s">
        <v>101</v>
      </c>
      <c r="K9772" t="s">
        <v>26</v>
      </c>
      <c r="L9772" t="s">
        <v>126</v>
      </c>
      <c r="M9772" t="s">
        <v>42</v>
      </c>
      <c r="N9772">
        <v>94122</v>
      </c>
      <c r="O9772" t="s">
        <v>43</v>
      </c>
      <c r="P9772" t="s">
        <v>5354</v>
      </c>
      <c r="Q9772" t="s">
        <v>45</v>
      </c>
      <c r="R9772" t="s">
        <v>89</v>
      </c>
      <c r="S9772" t="s">
        <v>5355</v>
      </c>
      <c r="T9772" s="9">
        <v>50.04</v>
      </c>
      <c r="U9772">
        <v>6</v>
      </c>
      <c r="V9772" s="2">
        <v>0</v>
      </c>
      <c r="W9772" s="6">
        <v>25.02</v>
      </c>
      <c r="X9772" s="14">
        <f>AA9772-W9772</f>
        <v>275.22000000000003</v>
      </c>
      <c r="Y9772" s="6">
        <f>T9772*U9772</f>
        <v>300.24</v>
      </c>
      <c r="Z9772" s="6">
        <f>Y9772*V9772</f>
        <v>0</v>
      </c>
      <c r="AA9772" s="6">
        <f t="shared" si="805"/>
        <v>300.24</v>
      </c>
    </row>
    <row r="9773" spans="2:27" x14ac:dyDescent="0.3">
      <c r="B9773">
        <v>9770</v>
      </c>
      <c r="C9773" t="s">
        <v>10836</v>
      </c>
      <c r="D9773" s="1">
        <v>42698</v>
      </c>
      <c r="E9773" s="1">
        <v>42704</v>
      </c>
      <c r="F9773" s="9" t="str">
        <f t="shared" si="810"/>
        <v>6 days</v>
      </c>
      <c r="G9773" t="s">
        <v>49</v>
      </c>
      <c r="H9773" t="s">
        <v>2804</v>
      </c>
      <c r="I9773" t="s">
        <v>2805</v>
      </c>
      <c r="J9773" t="s">
        <v>101</v>
      </c>
      <c r="K9773" t="s">
        <v>26</v>
      </c>
      <c r="L9773" t="s">
        <v>2334</v>
      </c>
      <c r="M9773" t="s">
        <v>53</v>
      </c>
      <c r="N9773">
        <v>33012</v>
      </c>
      <c r="O9773" t="s">
        <v>29</v>
      </c>
      <c r="P9773" t="s">
        <v>2359</v>
      </c>
      <c r="Q9773" t="s">
        <v>31</v>
      </c>
      <c r="R9773" t="s">
        <v>32</v>
      </c>
      <c r="S9773" t="s">
        <v>2360</v>
      </c>
      <c r="T9773" s="9">
        <v>339.92</v>
      </c>
      <c r="U9773">
        <v>5</v>
      </c>
      <c r="V9773" s="2">
        <v>0.2</v>
      </c>
      <c r="W9773" s="6">
        <v>8.5</v>
      </c>
      <c r="X9773" s="14">
        <f>AA9773-W9773</f>
        <v>1351.18</v>
      </c>
      <c r="Y9773" s="6">
        <f>T9773*U9773</f>
        <v>1699.6000000000001</v>
      </c>
      <c r="Z9773" s="6">
        <f>Y9773*V9773</f>
        <v>339.92000000000007</v>
      </c>
      <c r="AA9773" s="6">
        <f t="shared" si="805"/>
        <v>1359.68</v>
      </c>
    </row>
    <row r="9774" spans="2:27" x14ac:dyDescent="0.3">
      <c r="B9774">
        <v>9771</v>
      </c>
      <c r="C9774" t="s">
        <v>10836</v>
      </c>
      <c r="D9774" s="1">
        <v>42698</v>
      </c>
      <c r="E9774" s="1">
        <v>42704</v>
      </c>
      <c r="F9774" s="9" t="str">
        <f t="shared" si="810"/>
        <v>6 days</v>
      </c>
      <c r="G9774" t="s">
        <v>49</v>
      </c>
      <c r="H9774" t="s">
        <v>2804</v>
      </c>
      <c r="I9774" t="s">
        <v>2805</v>
      </c>
      <c r="J9774" t="s">
        <v>101</v>
      </c>
      <c r="K9774" t="s">
        <v>26</v>
      </c>
      <c r="L9774" t="s">
        <v>2334</v>
      </c>
      <c r="M9774" t="s">
        <v>53</v>
      </c>
      <c r="N9774">
        <v>33012</v>
      </c>
      <c r="O9774" t="s">
        <v>29</v>
      </c>
      <c r="P9774" t="s">
        <v>4512</v>
      </c>
      <c r="Q9774" t="s">
        <v>45</v>
      </c>
      <c r="R9774" t="s">
        <v>89</v>
      </c>
      <c r="S9774" t="s">
        <v>4513</v>
      </c>
      <c r="T9774" s="9">
        <v>10.53</v>
      </c>
      <c r="U9774">
        <v>4</v>
      </c>
      <c r="V9774" s="2">
        <v>0.2</v>
      </c>
      <c r="W9774" s="6">
        <v>3.42</v>
      </c>
      <c r="X9774" s="14">
        <f>AA9774-W9774</f>
        <v>30.275999999999996</v>
      </c>
      <c r="Y9774" s="6">
        <f>T9774*U9774</f>
        <v>42.12</v>
      </c>
      <c r="Z9774" s="6">
        <f>Y9774*V9774</f>
        <v>8.4239999999999995</v>
      </c>
      <c r="AA9774" s="6">
        <f t="shared" si="805"/>
        <v>33.695999999999998</v>
      </c>
    </row>
    <row r="9775" spans="2:27" x14ac:dyDescent="0.3">
      <c r="B9775">
        <v>9772</v>
      </c>
      <c r="C9775" t="s">
        <v>10836</v>
      </c>
      <c r="D9775" s="1">
        <v>42698</v>
      </c>
      <c r="E9775" s="1">
        <v>42704</v>
      </c>
      <c r="F9775" s="9" t="str">
        <f t="shared" si="810"/>
        <v>6 days</v>
      </c>
      <c r="G9775" t="s">
        <v>49</v>
      </c>
      <c r="H9775" t="s">
        <v>2804</v>
      </c>
      <c r="I9775" t="s">
        <v>2805</v>
      </c>
      <c r="J9775" t="s">
        <v>101</v>
      </c>
      <c r="K9775" t="s">
        <v>26</v>
      </c>
      <c r="L9775" t="s">
        <v>2334</v>
      </c>
      <c r="M9775" t="s">
        <v>53</v>
      </c>
      <c r="N9775">
        <v>33012</v>
      </c>
      <c r="O9775" t="s">
        <v>29</v>
      </c>
      <c r="P9775" t="s">
        <v>5199</v>
      </c>
      <c r="Q9775" t="s">
        <v>45</v>
      </c>
      <c r="R9775" t="s">
        <v>77</v>
      </c>
      <c r="S9775" t="s">
        <v>5200</v>
      </c>
      <c r="T9775" s="9">
        <v>42.38</v>
      </c>
      <c r="U9775">
        <v>2</v>
      </c>
      <c r="V9775" s="2">
        <v>0.2</v>
      </c>
      <c r="W9775" s="6">
        <v>4.24</v>
      </c>
      <c r="X9775" s="14">
        <f>AA9775-W9775</f>
        <v>63.568000000000005</v>
      </c>
      <c r="Y9775" s="6">
        <f>T9775*U9775</f>
        <v>84.76</v>
      </c>
      <c r="Z9775" s="6">
        <f>Y9775*V9775</f>
        <v>16.952000000000002</v>
      </c>
      <c r="AA9775" s="6">
        <f t="shared" si="805"/>
        <v>67.808000000000007</v>
      </c>
    </row>
    <row r="9776" spans="2:27" x14ac:dyDescent="0.3">
      <c r="B9776">
        <v>9773</v>
      </c>
      <c r="C9776" t="s">
        <v>10837</v>
      </c>
      <c r="D9776" s="1">
        <v>42436</v>
      </c>
      <c r="E9776" s="1">
        <v>42436</v>
      </c>
      <c r="F9776" s="9" t="str">
        <f t="shared" si="810"/>
        <v>0 days</v>
      </c>
      <c r="G9776" t="s">
        <v>1292</v>
      </c>
      <c r="H9776" t="s">
        <v>4435</v>
      </c>
      <c r="I9776" t="s">
        <v>4436</v>
      </c>
      <c r="J9776" t="s">
        <v>40</v>
      </c>
      <c r="K9776" t="s">
        <v>26</v>
      </c>
      <c r="L9776" t="s">
        <v>145</v>
      </c>
      <c r="M9776" t="s">
        <v>146</v>
      </c>
      <c r="N9776">
        <v>19143</v>
      </c>
      <c r="O9776" t="s">
        <v>147</v>
      </c>
      <c r="P9776" t="s">
        <v>4344</v>
      </c>
      <c r="Q9776" t="s">
        <v>45</v>
      </c>
      <c r="R9776" t="s">
        <v>89</v>
      </c>
      <c r="S9776" t="s">
        <v>4345</v>
      </c>
      <c r="T9776" s="9">
        <v>123.92</v>
      </c>
      <c r="U9776">
        <v>5</v>
      </c>
      <c r="V9776" s="2">
        <v>0.2</v>
      </c>
      <c r="W9776" s="6">
        <v>38.729999999999997</v>
      </c>
      <c r="X9776" s="14">
        <f>AA9776-W9776</f>
        <v>456.95</v>
      </c>
      <c r="Y9776" s="6">
        <f>T9776*U9776</f>
        <v>619.6</v>
      </c>
      <c r="Z9776" s="6">
        <f>Y9776*V9776</f>
        <v>123.92000000000002</v>
      </c>
      <c r="AA9776" s="6">
        <f t="shared" si="805"/>
        <v>495.68</v>
      </c>
    </row>
    <row r="9777" spans="2:27" x14ac:dyDescent="0.3">
      <c r="B9777">
        <v>9774</v>
      </c>
      <c r="C9777" t="s">
        <v>10838</v>
      </c>
      <c r="D9777" s="1">
        <v>42547</v>
      </c>
      <c r="E9777" s="1">
        <v>42436</v>
      </c>
      <c r="F9777" s="23" t="s">
        <v>10956</v>
      </c>
      <c r="G9777" t="s">
        <v>49</v>
      </c>
      <c r="H9777" t="s">
        <v>3536</v>
      </c>
      <c r="I9777" t="s">
        <v>3537</v>
      </c>
      <c r="J9777" t="s">
        <v>25</v>
      </c>
      <c r="K9777" t="s">
        <v>26</v>
      </c>
      <c r="L9777" t="s">
        <v>1740</v>
      </c>
      <c r="M9777" t="s">
        <v>1274</v>
      </c>
      <c r="N9777">
        <v>30318</v>
      </c>
      <c r="O9777" t="s">
        <v>29</v>
      </c>
      <c r="P9777" t="s">
        <v>7194</v>
      </c>
      <c r="Q9777" t="s">
        <v>70</v>
      </c>
      <c r="R9777" t="s">
        <v>71</v>
      </c>
      <c r="S9777" t="s">
        <v>7195</v>
      </c>
      <c r="T9777" s="9">
        <v>135.94999999999999</v>
      </c>
      <c r="U9777">
        <v>1</v>
      </c>
      <c r="V9777" s="2">
        <v>0</v>
      </c>
      <c r="W9777" s="6">
        <v>39.43</v>
      </c>
      <c r="X9777" s="14">
        <f>AA9777-W9777</f>
        <v>96.519999999999982</v>
      </c>
      <c r="Y9777" s="6">
        <f>T9777*U9777</f>
        <v>135.94999999999999</v>
      </c>
      <c r="Z9777" s="6">
        <f>Y9777*V9777</f>
        <v>0</v>
      </c>
      <c r="AA9777" s="6">
        <f t="shared" si="805"/>
        <v>135.94999999999999</v>
      </c>
    </row>
    <row r="9778" spans="2:27" x14ac:dyDescent="0.3">
      <c r="B9778">
        <v>9775</v>
      </c>
      <c r="C9778" t="s">
        <v>10839</v>
      </c>
      <c r="D9778" s="1">
        <v>41846</v>
      </c>
      <c r="E9778" s="1">
        <v>41850</v>
      </c>
      <c r="F9778" s="9" t="str">
        <f t="shared" ref="F9778:F9785" si="811">DATEDIF(D9778,E9778,"d")&amp;" days"</f>
        <v>4 days</v>
      </c>
      <c r="G9778" t="s">
        <v>49</v>
      </c>
      <c r="H9778" t="s">
        <v>1420</v>
      </c>
      <c r="I9778" t="s">
        <v>1421</v>
      </c>
      <c r="J9778" t="s">
        <v>25</v>
      </c>
      <c r="K9778" t="s">
        <v>26</v>
      </c>
      <c r="L9778" t="s">
        <v>679</v>
      </c>
      <c r="M9778" t="s">
        <v>103</v>
      </c>
      <c r="N9778">
        <v>78207</v>
      </c>
      <c r="O9778" t="s">
        <v>104</v>
      </c>
      <c r="P9778" t="s">
        <v>1257</v>
      </c>
      <c r="Q9778" t="s">
        <v>45</v>
      </c>
      <c r="R9778" t="s">
        <v>74</v>
      </c>
      <c r="S9778" t="s">
        <v>1258</v>
      </c>
      <c r="T9778" s="9">
        <v>2177.58</v>
      </c>
      <c r="U9778">
        <v>8</v>
      </c>
      <c r="V9778" s="2">
        <v>0.8</v>
      </c>
      <c r="W9778" s="6">
        <v>-3701.89</v>
      </c>
      <c r="X9778" s="14">
        <f>AA9778-W9778</f>
        <v>7186.0179999999982</v>
      </c>
      <c r="Y9778" s="6">
        <f>T9778*U9778</f>
        <v>17420.64</v>
      </c>
      <c r="Z9778" s="6">
        <f>Y9778*V9778</f>
        <v>13936.512000000001</v>
      </c>
      <c r="AA9778" s="6">
        <f t="shared" si="805"/>
        <v>3484.1279999999988</v>
      </c>
    </row>
    <row r="9779" spans="2:27" x14ac:dyDescent="0.3">
      <c r="B9779">
        <v>9776</v>
      </c>
      <c r="C9779" t="s">
        <v>10839</v>
      </c>
      <c r="D9779" s="1">
        <v>41846</v>
      </c>
      <c r="E9779" s="1">
        <v>41850</v>
      </c>
      <c r="F9779" s="9" t="str">
        <f t="shared" si="811"/>
        <v>4 days</v>
      </c>
      <c r="G9779" t="s">
        <v>49</v>
      </c>
      <c r="H9779" t="s">
        <v>1420</v>
      </c>
      <c r="I9779" t="s">
        <v>1421</v>
      </c>
      <c r="J9779" t="s">
        <v>25</v>
      </c>
      <c r="K9779" t="s">
        <v>26</v>
      </c>
      <c r="L9779" t="s">
        <v>679</v>
      </c>
      <c r="M9779" t="s">
        <v>103</v>
      </c>
      <c r="N9779">
        <v>78207</v>
      </c>
      <c r="O9779" t="s">
        <v>104</v>
      </c>
      <c r="P9779" t="s">
        <v>6247</v>
      </c>
      <c r="Q9779" t="s">
        <v>31</v>
      </c>
      <c r="R9779" t="s">
        <v>64</v>
      </c>
      <c r="S9779" t="s">
        <v>6248</v>
      </c>
      <c r="T9779" s="9">
        <v>17.5</v>
      </c>
      <c r="U9779">
        <v>3</v>
      </c>
      <c r="V9779" s="2">
        <v>0.6</v>
      </c>
      <c r="W9779" s="6">
        <v>-10.06</v>
      </c>
      <c r="X9779" s="14">
        <f>AA9779-W9779</f>
        <v>31.060000000000002</v>
      </c>
      <c r="Y9779" s="6">
        <f>T9779*U9779</f>
        <v>52.5</v>
      </c>
      <c r="Z9779" s="6">
        <f>Y9779*V9779</f>
        <v>31.5</v>
      </c>
      <c r="AA9779" s="6">
        <f t="shared" si="805"/>
        <v>21</v>
      </c>
    </row>
    <row r="9780" spans="2:27" x14ac:dyDescent="0.3">
      <c r="B9780">
        <v>9777</v>
      </c>
      <c r="C9780" t="s">
        <v>10839</v>
      </c>
      <c r="D9780" s="1">
        <v>41846</v>
      </c>
      <c r="E9780" s="1">
        <v>41850</v>
      </c>
      <c r="F9780" s="9" t="str">
        <f t="shared" si="811"/>
        <v>4 days</v>
      </c>
      <c r="G9780" t="s">
        <v>49</v>
      </c>
      <c r="H9780" t="s">
        <v>1420</v>
      </c>
      <c r="I9780" t="s">
        <v>1421</v>
      </c>
      <c r="J9780" t="s">
        <v>25</v>
      </c>
      <c r="K9780" t="s">
        <v>26</v>
      </c>
      <c r="L9780" t="s">
        <v>679</v>
      </c>
      <c r="M9780" t="s">
        <v>103</v>
      </c>
      <c r="N9780">
        <v>78207</v>
      </c>
      <c r="O9780" t="s">
        <v>104</v>
      </c>
      <c r="P9780" t="s">
        <v>1201</v>
      </c>
      <c r="Q9780" t="s">
        <v>45</v>
      </c>
      <c r="R9780" t="s">
        <v>74</v>
      </c>
      <c r="S9780" t="s">
        <v>1202</v>
      </c>
      <c r="T9780" s="9">
        <v>16.78</v>
      </c>
      <c r="U9780">
        <v>4</v>
      </c>
      <c r="V9780" s="2">
        <v>0.8</v>
      </c>
      <c r="W9780" s="6">
        <v>-26.85</v>
      </c>
      <c r="X9780" s="14">
        <f>AA9780-W9780</f>
        <v>40.274000000000001</v>
      </c>
      <c r="Y9780" s="6">
        <f>T9780*U9780</f>
        <v>67.12</v>
      </c>
      <c r="Z9780" s="6">
        <f>Y9780*V9780</f>
        <v>53.696000000000005</v>
      </c>
      <c r="AA9780" s="6">
        <f t="shared" si="805"/>
        <v>13.423999999999999</v>
      </c>
    </row>
    <row r="9781" spans="2:27" x14ac:dyDescent="0.3">
      <c r="B9781">
        <v>9778</v>
      </c>
      <c r="C9781" t="s">
        <v>10839</v>
      </c>
      <c r="D9781" s="1">
        <v>41846</v>
      </c>
      <c r="E9781" s="1">
        <v>41850</v>
      </c>
      <c r="F9781" s="9" t="str">
        <f t="shared" si="811"/>
        <v>4 days</v>
      </c>
      <c r="G9781" t="s">
        <v>49</v>
      </c>
      <c r="H9781" t="s">
        <v>1420</v>
      </c>
      <c r="I9781" t="s">
        <v>1421</v>
      </c>
      <c r="J9781" t="s">
        <v>25</v>
      </c>
      <c r="K9781" t="s">
        <v>26</v>
      </c>
      <c r="L9781" t="s">
        <v>679</v>
      </c>
      <c r="M9781" t="s">
        <v>103</v>
      </c>
      <c r="N9781">
        <v>78207</v>
      </c>
      <c r="O9781" t="s">
        <v>104</v>
      </c>
      <c r="P9781" t="s">
        <v>1318</v>
      </c>
      <c r="Q9781" t="s">
        <v>70</v>
      </c>
      <c r="R9781" t="s">
        <v>160</v>
      </c>
      <c r="S9781" t="s">
        <v>1319</v>
      </c>
      <c r="T9781" s="9">
        <v>431.14</v>
      </c>
      <c r="U9781">
        <v>9</v>
      </c>
      <c r="V9781" s="2">
        <v>0.2</v>
      </c>
      <c r="W9781" s="6">
        <v>-26.95</v>
      </c>
      <c r="X9781" s="14">
        <f>AA9781-W9781</f>
        <v>3131.1579999999994</v>
      </c>
      <c r="Y9781" s="6">
        <f>T9781*U9781</f>
        <v>3880.2599999999998</v>
      </c>
      <c r="Z9781" s="6">
        <f>Y9781*V9781</f>
        <v>776.05200000000002</v>
      </c>
      <c r="AA9781" s="6">
        <f t="shared" si="805"/>
        <v>3104.2079999999996</v>
      </c>
    </row>
    <row r="9782" spans="2:27" x14ac:dyDescent="0.3">
      <c r="B9782">
        <v>9779</v>
      </c>
      <c r="C9782" t="s">
        <v>10839</v>
      </c>
      <c r="D9782" s="1">
        <v>41846</v>
      </c>
      <c r="E9782" s="1">
        <v>41850</v>
      </c>
      <c r="F9782" s="9" t="str">
        <f t="shared" si="811"/>
        <v>4 days</v>
      </c>
      <c r="G9782" t="s">
        <v>49</v>
      </c>
      <c r="H9782" t="s">
        <v>1420</v>
      </c>
      <c r="I9782" t="s">
        <v>1421</v>
      </c>
      <c r="J9782" t="s">
        <v>25</v>
      </c>
      <c r="K9782" t="s">
        <v>26</v>
      </c>
      <c r="L9782" t="s">
        <v>679</v>
      </c>
      <c r="M9782" t="s">
        <v>103</v>
      </c>
      <c r="N9782">
        <v>78207</v>
      </c>
      <c r="O9782" t="s">
        <v>104</v>
      </c>
      <c r="P9782" t="s">
        <v>898</v>
      </c>
      <c r="Q9782" t="s">
        <v>45</v>
      </c>
      <c r="R9782" t="s">
        <v>74</v>
      </c>
      <c r="S9782" t="s">
        <v>899</v>
      </c>
      <c r="T9782" s="9">
        <v>8.8800000000000008</v>
      </c>
      <c r="U9782">
        <v>5</v>
      </c>
      <c r="V9782" s="2">
        <v>0.8</v>
      </c>
      <c r="W9782" s="6">
        <v>-13.32</v>
      </c>
      <c r="X9782" s="14">
        <f>AA9782-W9782</f>
        <v>22.200000000000003</v>
      </c>
      <c r="Y9782" s="6">
        <f>T9782*U9782</f>
        <v>44.400000000000006</v>
      </c>
      <c r="Z9782" s="6">
        <f>Y9782*V9782</f>
        <v>35.520000000000003</v>
      </c>
      <c r="AA9782" s="6">
        <f t="shared" si="805"/>
        <v>8.8800000000000026</v>
      </c>
    </row>
    <row r="9783" spans="2:27" x14ac:dyDescent="0.3">
      <c r="B9783">
        <v>9780</v>
      </c>
      <c r="C9783" t="s">
        <v>10839</v>
      </c>
      <c r="D9783" s="1">
        <v>41846</v>
      </c>
      <c r="E9783" s="1">
        <v>41850</v>
      </c>
      <c r="F9783" s="9" t="str">
        <f t="shared" si="811"/>
        <v>4 days</v>
      </c>
      <c r="G9783" t="s">
        <v>49</v>
      </c>
      <c r="H9783" t="s">
        <v>1420</v>
      </c>
      <c r="I9783" t="s">
        <v>1421</v>
      </c>
      <c r="J9783" t="s">
        <v>25</v>
      </c>
      <c r="K9783" t="s">
        <v>26</v>
      </c>
      <c r="L9783" t="s">
        <v>679</v>
      </c>
      <c r="M9783" t="s">
        <v>103</v>
      </c>
      <c r="N9783">
        <v>78207</v>
      </c>
      <c r="O9783" t="s">
        <v>104</v>
      </c>
      <c r="P9783" t="s">
        <v>4829</v>
      </c>
      <c r="Q9783" t="s">
        <v>45</v>
      </c>
      <c r="R9783" t="s">
        <v>77</v>
      </c>
      <c r="S9783" t="s">
        <v>4830</v>
      </c>
      <c r="T9783" s="9">
        <v>4.84</v>
      </c>
      <c r="U9783">
        <v>2</v>
      </c>
      <c r="V9783" s="2">
        <v>0.8</v>
      </c>
      <c r="W9783" s="6">
        <v>-12.09</v>
      </c>
      <c r="X9783" s="14">
        <f>AA9783-W9783</f>
        <v>14.026</v>
      </c>
      <c r="Y9783" s="6">
        <f>T9783*U9783</f>
        <v>9.68</v>
      </c>
      <c r="Z9783" s="6">
        <f>Y9783*V9783</f>
        <v>7.7439999999999998</v>
      </c>
      <c r="AA9783" s="6">
        <f t="shared" si="805"/>
        <v>1.9359999999999999</v>
      </c>
    </row>
    <row r="9784" spans="2:27" x14ac:dyDescent="0.3">
      <c r="B9784">
        <v>9781</v>
      </c>
      <c r="C9784" t="s">
        <v>10840</v>
      </c>
      <c r="D9784" s="1">
        <v>42627</v>
      </c>
      <c r="E9784" s="1">
        <v>42631</v>
      </c>
      <c r="F9784" s="9" t="str">
        <f t="shared" si="811"/>
        <v>4 days</v>
      </c>
      <c r="G9784" t="s">
        <v>49</v>
      </c>
      <c r="H9784" t="s">
        <v>485</v>
      </c>
      <c r="I9784" t="s">
        <v>486</v>
      </c>
      <c r="J9784" t="s">
        <v>25</v>
      </c>
      <c r="K9784" t="s">
        <v>26</v>
      </c>
      <c r="L9784" t="s">
        <v>1175</v>
      </c>
      <c r="M9784" t="s">
        <v>266</v>
      </c>
      <c r="N9784">
        <v>11561</v>
      </c>
      <c r="O9784" t="s">
        <v>147</v>
      </c>
      <c r="P9784" t="s">
        <v>5243</v>
      </c>
      <c r="Q9784" t="s">
        <v>70</v>
      </c>
      <c r="R9784" t="s">
        <v>71</v>
      </c>
      <c r="S9784" t="s">
        <v>5244</v>
      </c>
      <c r="T9784" s="9">
        <v>437.85</v>
      </c>
      <c r="U9784">
        <v>3</v>
      </c>
      <c r="V9784" s="2">
        <v>0</v>
      </c>
      <c r="W9784" s="6">
        <v>131.36000000000001</v>
      </c>
      <c r="X9784" s="14">
        <f>AA9784-W9784</f>
        <v>1182.19</v>
      </c>
      <c r="Y9784" s="6">
        <f>T9784*U9784</f>
        <v>1313.5500000000002</v>
      </c>
      <c r="Z9784" s="6">
        <f>Y9784*V9784</f>
        <v>0</v>
      </c>
      <c r="AA9784" s="6">
        <f t="shared" si="805"/>
        <v>1313.5500000000002</v>
      </c>
    </row>
    <row r="9785" spans="2:27" x14ac:dyDescent="0.3">
      <c r="B9785">
        <v>9782</v>
      </c>
      <c r="C9785" t="s">
        <v>10840</v>
      </c>
      <c r="D9785" s="1">
        <v>42627</v>
      </c>
      <c r="E9785" s="1">
        <v>42631</v>
      </c>
      <c r="F9785" s="9" t="str">
        <f t="shared" si="811"/>
        <v>4 days</v>
      </c>
      <c r="G9785" t="s">
        <v>49</v>
      </c>
      <c r="H9785" t="s">
        <v>485</v>
      </c>
      <c r="I9785" t="s">
        <v>486</v>
      </c>
      <c r="J9785" t="s">
        <v>25</v>
      </c>
      <c r="K9785" t="s">
        <v>26</v>
      </c>
      <c r="L9785" t="s">
        <v>1175</v>
      </c>
      <c r="M9785" t="s">
        <v>266</v>
      </c>
      <c r="N9785">
        <v>11561</v>
      </c>
      <c r="O9785" t="s">
        <v>147</v>
      </c>
      <c r="P9785" t="s">
        <v>4731</v>
      </c>
      <c r="Q9785" t="s">
        <v>45</v>
      </c>
      <c r="R9785" t="s">
        <v>74</v>
      </c>
      <c r="S9785" t="s">
        <v>4732</v>
      </c>
      <c r="T9785" s="9">
        <v>673.57</v>
      </c>
      <c r="U9785">
        <v>2</v>
      </c>
      <c r="V9785" s="2">
        <v>0.2</v>
      </c>
      <c r="W9785" s="6">
        <v>252.59</v>
      </c>
      <c r="X9785" s="14">
        <f>AA9785-W9785</f>
        <v>825.12199999999996</v>
      </c>
      <c r="Y9785" s="6">
        <f>T9785*U9785</f>
        <v>1347.14</v>
      </c>
      <c r="Z9785" s="6">
        <f>Y9785*V9785</f>
        <v>269.42800000000005</v>
      </c>
      <c r="AA9785" s="6">
        <f t="shared" si="805"/>
        <v>1077.712</v>
      </c>
    </row>
    <row r="9786" spans="2:27" x14ac:dyDescent="0.3">
      <c r="B9786">
        <v>9783</v>
      </c>
      <c r="C9786" t="s">
        <v>10841</v>
      </c>
      <c r="D9786" s="1">
        <v>42155</v>
      </c>
      <c r="E9786" s="1">
        <v>42041</v>
      </c>
      <c r="F9786" s="23" t="s">
        <v>10956</v>
      </c>
      <c r="G9786" t="s">
        <v>22</v>
      </c>
      <c r="H9786" t="s">
        <v>5330</v>
      </c>
      <c r="I9786" t="s">
        <v>5331</v>
      </c>
      <c r="J9786" t="s">
        <v>40</v>
      </c>
      <c r="K9786" t="s">
        <v>26</v>
      </c>
      <c r="L9786" t="s">
        <v>4832</v>
      </c>
      <c r="M9786" t="s">
        <v>789</v>
      </c>
      <c r="N9786">
        <v>7501</v>
      </c>
      <c r="O9786" t="s">
        <v>147</v>
      </c>
      <c r="P9786" t="s">
        <v>2017</v>
      </c>
      <c r="Q9786" t="s">
        <v>45</v>
      </c>
      <c r="R9786" t="s">
        <v>89</v>
      </c>
      <c r="S9786" t="s">
        <v>2018</v>
      </c>
      <c r="T9786" s="9">
        <v>274.8</v>
      </c>
      <c r="U9786">
        <v>5</v>
      </c>
      <c r="V9786" s="2">
        <v>0</v>
      </c>
      <c r="W9786" s="6">
        <v>134.65</v>
      </c>
      <c r="X9786" s="14">
        <f>AA9786-W9786</f>
        <v>1239.3499999999999</v>
      </c>
      <c r="Y9786" s="6">
        <f>T9786*U9786</f>
        <v>1374</v>
      </c>
      <c r="Z9786" s="6">
        <f>Y9786*V9786</f>
        <v>0</v>
      </c>
      <c r="AA9786" s="6">
        <f t="shared" si="805"/>
        <v>1374</v>
      </c>
    </row>
    <row r="9787" spans="2:27" x14ac:dyDescent="0.3">
      <c r="B9787">
        <v>9784</v>
      </c>
      <c r="C9787" t="s">
        <v>10841</v>
      </c>
      <c r="D9787" s="1">
        <v>42155</v>
      </c>
      <c r="E9787" s="1">
        <v>42041</v>
      </c>
      <c r="F9787" s="23" t="s">
        <v>10956</v>
      </c>
      <c r="G9787" t="s">
        <v>22</v>
      </c>
      <c r="H9787" t="s">
        <v>5330</v>
      </c>
      <c r="I9787" t="s">
        <v>5331</v>
      </c>
      <c r="J9787" t="s">
        <v>40</v>
      </c>
      <c r="K9787" t="s">
        <v>26</v>
      </c>
      <c r="L9787" t="s">
        <v>4832</v>
      </c>
      <c r="M9787" t="s">
        <v>789</v>
      </c>
      <c r="N9787">
        <v>7501</v>
      </c>
      <c r="O9787" t="s">
        <v>147</v>
      </c>
      <c r="P9787" t="s">
        <v>3226</v>
      </c>
      <c r="Q9787" t="s">
        <v>45</v>
      </c>
      <c r="R9787" t="s">
        <v>58</v>
      </c>
      <c r="S9787" t="s">
        <v>3227</v>
      </c>
      <c r="T9787" s="9">
        <v>62.18</v>
      </c>
      <c r="U9787">
        <v>1</v>
      </c>
      <c r="V9787" s="2">
        <v>0</v>
      </c>
      <c r="W9787" s="6">
        <v>16.79</v>
      </c>
      <c r="X9787" s="14">
        <f>AA9787-W9787</f>
        <v>45.39</v>
      </c>
      <c r="Y9787" s="6">
        <f>T9787*U9787</f>
        <v>62.18</v>
      </c>
      <c r="Z9787" s="6">
        <f>Y9787*V9787</f>
        <v>0</v>
      </c>
      <c r="AA9787" s="6">
        <f t="shared" si="805"/>
        <v>62.18</v>
      </c>
    </row>
    <row r="9788" spans="2:27" x14ac:dyDescent="0.3">
      <c r="B9788">
        <v>9785</v>
      </c>
      <c r="C9788" t="s">
        <v>10841</v>
      </c>
      <c r="D9788" s="1">
        <v>42155</v>
      </c>
      <c r="E9788" s="1">
        <v>42041</v>
      </c>
      <c r="F9788" s="23" t="s">
        <v>10956</v>
      </c>
      <c r="G9788" t="s">
        <v>22</v>
      </c>
      <c r="H9788" t="s">
        <v>5330</v>
      </c>
      <c r="I9788" t="s">
        <v>5331</v>
      </c>
      <c r="J9788" t="s">
        <v>40</v>
      </c>
      <c r="K9788" t="s">
        <v>26</v>
      </c>
      <c r="L9788" t="s">
        <v>4832</v>
      </c>
      <c r="M9788" t="s">
        <v>789</v>
      </c>
      <c r="N9788">
        <v>7501</v>
      </c>
      <c r="O9788" t="s">
        <v>147</v>
      </c>
      <c r="P9788" t="s">
        <v>5695</v>
      </c>
      <c r="Q9788" t="s">
        <v>31</v>
      </c>
      <c r="R9788" t="s">
        <v>64</v>
      </c>
      <c r="S9788" t="s">
        <v>5696</v>
      </c>
      <c r="T9788" s="9">
        <v>8.2799999999999994</v>
      </c>
      <c r="U9788">
        <v>2</v>
      </c>
      <c r="V9788" s="2">
        <v>0</v>
      </c>
      <c r="W9788" s="6">
        <v>2.98</v>
      </c>
      <c r="X9788" s="14">
        <f>AA9788-W9788</f>
        <v>13.579999999999998</v>
      </c>
      <c r="Y9788" s="6">
        <f>T9788*U9788</f>
        <v>16.559999999999999</v>
      </c>
      <c r="Z9788" s="6">
        <f>Y9788*V9788</f>
        <v>0</v>
      </c>
      <c r="AA9788" s="6">
        <f t="shared" si="805"/>
        <v>16.559999999999999</v>
      </c>
    </row>
    <row r="9789" spans="2:27" x14ac:dyDescent="0.3">
      <c r="B9789">
        <v>9786</v>
      </c>
      <c r="C9789" t="s">
        <v>10842</v>
      </c>
      <c r="D9789" s="1">
        <v>42252</v>
      </c>
      <c r="E9789" s="1">
        <v>42137</v>
      </c>
      <c r="F9789" s="23" t="s">
        <v>10956</v>
      </c>
      <c r="G9789" t="s">
        <v>49</v>
      </c>
      <c r="H9789" t="s">
        <v>2102</v>
      </c>
      <c r="I9789" t="s">
        <v>2103</v>
      </c>
      <c r="J9789" t="s">
        <v>25</v>
      </c>
      <c r="K9789" t="s">
        <v>26</v>
      </c>
      <c r="L9789" t="s">
        <v>1477</v>
      </c>
      <c r="M9789" t="s">
        <v>28</v>
      </c>
      <c r="N9789">
        <v>40214</v>
      </c>
      <c r="O9789" t="s">
        <v>29</v>
      </c>
      <c r="P9789" t="s">
        <v>6555</v>
      </c>
      <c r="Q9789" t="s">
        <v>45</v>
      </c>
      <c r="R9789" t="s">
        <v>74</v>
      </c>
      <c r="S9789" t="s">
        <v>6556</v>
      </c>
      <c r="T9789" s="9">
        <v>48.81</v>
      </c>
      <c r="U9789">
        <v>3</v>
      </c>
      <c r="V9789" s="2">
        <v>0</v>
      </c>
      <c r="W9789" s="6">
        <v>23.92</v>
      </c>
      <c r="X9789" s="14">
        <f>AA9789-W9789</f>
        <v>122.51</v>
      </c>
      <c r="Y9789" s="6">
        <f>T9789*U9789</f>
        <v>146.43</v>
      </c>
      <c r="Z9789" s="6">
        <f>Y9789*V9789</f>
        <v>0</v>
      </c>
      <c r="AA9789" s="6">
        <f t="shared" si="805"/>
        <v>146.43</v>
      </c>
    </row>
    <row r="9790" spans="2:27" x14ac:dyDescent="0.3">
      <c r="B9790">
        <v>9787</v>
      </c>
      <c r="C9790" t="s">
        <v>10843</v>
      </c>
      <c r="D9790" s="1">
        <v>41770</v>
      </c>
      <c r="E9790" s="1">
        <v>41770</v>
      </c>
      <c r="F9790" s="9" t="str">
        <f>DATEDIF(D9790,E9790,"d")&amp;" days"</f>
        <v>0 days</v>
      </c>
      <c r="G9790" t="s">
        <v>1292</v>
      </c>
      <c r="H9790" t="s">
        <v>8375</v>
      </c>
      <c r="I9790" t="s">
        <v>8376</v>
      </c>
      <c r="J9790" t="s">
        <v>25</v>
      </c>
      <c r="K9790" t="s">
        <v>26</v>
      </c>
      <c r="L9790" t="s">
        <v>7563</v>
      </c>
      <c r="M9790" t="s">
        <v>318</v>
      </c>
      <c r="N9790">
        <v>23666</v>
      </c>
      <c r="O9790" t="s">
        <v>29</v>
      </c>
      <c r="P9790" t="s">
        <v>4585</v>
      </c>
      <c r="Q9790" t="s">
        <v>31</v>
      </c>
      <c r="R9790" t="s">
        <v>35</v>
      </c>
      <c r="S9790" t="s">
        <v>4586</v>
      </c>
      <c r="T9790" s="9">
        <v>149.9</v>
      </c>
      <c r="U9790">
        <v>5</v>
      </c>
      <c r="V9790" s="2">
        <v>0</v>
      </c>
      <c r="W9790" s="6">
        <v>40.47</v>
      </c>
      <c r="X9790" s="14">
        <f>AA9790-W9790</f>
        <v>709.03</v>
      </c>
      <c r="Y9790" s="6">
        <f>T9790*U9790</f>
        <v>749.5</v>
      </c>
      <c r="Z9790" s="6">
        <f>Y9790*V9790</f>
        <v>0</v>
      </c>
      <c r="AA9790" s="6">
        <f t="shared" si="805"/>
        <v>749.5</v>
      </c>
    </row>
    <row r="9791" spans="2:27" x14ac:dyDescent="0.3">
      <c r="B9791">
        <v>9788</v>
      </c>
      <c r="C9791" t="s">
        <v>10844</v>
      </c>
      <c r="D9791" s="1">
        <v>42821</v>
      </c>
      <c r="E9791" s="1">
        <v>42739</v>
      </c>
      <c r="F9791" s="23" t="s">
        <v>10956</v>
      </c>
      <c r="G9791" t="s">
        <v>49</v>
      </c>
      <c r="H9791" t="s">
        <v>1457</v>
      </c>
      <c r="I9791" t="s">
        <v>1458</v>
      </c>
      <c r="J9791" t="s">
        <v>25</v>
      </c>
      <c r="K9791" t="s">
        <v>26</v>
      </c>
      <c r="L9791" t="s">
        <v>183</v>
      </c>
      <c r="M9791" t="s">
        <v>103</v>
      </c>
      <c r="N9791">
        <v>77070</v>
      </c>
      <c r="O9791" t="s">
        <v>104</v>
      </c>
      <c r="P9791" t="s">
        <v>3098</v>
      </c>
      <c r="Q9791" t="s">
        <v>31</v>
      </c>
      <c r="R9791" t="s">
        <v>32</v>
      </c>
      <c r="S9791" t="s">
        <v>3099</v>
      </c>
      <c r="T9791" s="9">
        <v>1023.33</v>
      </c>
      <c r="U9791">
        <v>5</v>
      </c>
      <c r="V9791" s="2">
        <v>0.32</v>
      </c>
      <c r="W9791" s="6">
        <v>-30.1</v>
      </c>
      <c r="X9791" s="14">
        <f>AA9791-W9791</f>
        <v>3509.422</v>
      </c>
      <c r="Y9791" s="6">
        <f>T9791*U9791</f>
        <v>5116.6500000000005</v>
      </c>
      <c r="Z9791" s="6">
        <f>Y9791*V9791</f>
        <v>1637.3280000000002</v>
      </c>
      <c r="AA9791" s="6">
        <f t="shared" si="805"/>
        <v>3479.3220000000001</v>
      </c>
    </row>
    <row r="9792" spans="2:27" x14ac:dyDescent="0.3">
      <c r="B9792">
        <v>9789</v>
      </c>
      <c r="C9792" t="s">
        <v>10844</v>
      </c>
      <c r="D9792" s="1">
        <v>42821</v>
      </c>
      <c r="E9792" s="1">
        <v>42739</v>
      </c>
      <c r="F9792" s="23" t="s">
        <v>10956</v>
      </c>
      <c r="G9792" t="s">
        <v>49</v>
      </c>
      <c r="H9792" t="s">
        <v>1457</v>
      </c>
      <c r="I9792" t="s">
        <v>1458</v>
      </c>
      <c r="J9792" t="s">
        <v>25</v>
      </c>
      <c r="K9792" t="s">
        <v>26</v>
      </c>
      <c r="L9792" t="s">
        <v>183</v>
      </c>
      <c r="M9792" t="s">
        <v>103</v>
      </c>
      <c r="N9792">
        <v>77070</v>
      </c>
      <c r="O9792" t="s">
        <v>104</v>
      </c>
      <c r="P9792" t="s">
        <v>532</v>
      </c>
      <c r="Q9792" t="s">
        <v>31</v>
      </c>
      <c r="R9792" t="s">
        <v>35</v>
      </c>
      <c r="S9792" t="s">
        <v>533</v>
      </c>
      <c r="T9792" s="9">
        <v>600.55999999999995</v>
      </c>
      <c r="U9792">
        <v>3</v>
      </c>
      <c r="V9792" s="2">
        <v>0.3</v>
      </c>
      <c r="W9792" s="6">
        <v>-8.58</v>
      </c>
      <c r="X9792" s="14">
        <f>AA9792-W9792</f>
        <v>1269.7559999999999</v>
      </c>
      <c r="Y9792" s="6">
        <f>T9792*U9792</f>
        <v>1801.6799999999998</v>
      </c>
      <c r="Z9792" s="6">
        <f>Y9792*V9792</f>
        <v>540.50399999999991</v>
      </c>
      <c r="AA9792" s="6">
        <f t="shared" si="805"/>
        <v>1261.1759999999999</v>
      </c>
    </row>
    <row r="9793" spans="2:27" x14ac:dyDescent="0.3">
      <c r="B9793">
        <v>9790</v>
      </c>
      <c r="C9793" t="s">
        <v>10844</v>
      </c>
      <c r="D9793" s="1">
        <v>42821</v>
      </c>
      <c r="E9793" s="1">
        <v>42739</v>
      </c>
      <c r="F9793" s="23" t="s">
        <v>10956</v>
      </c>
      <c r="G9793" t="s">
        <v>49</v>
      </c>
      <c r="H9793" t="s">
        <v>1457</v>
      </c>
      <c r="I9793" t="s">
        <v>1458</v>
      </c>
      <c r="J9793" t="s">
        <v>25</v>
      </c>
      <c r="K9793" t="s">
        <v>26</v>
      </c>
      <c r="L9793" t="s">
        <v>183</v>
      </c>
      <c r="M9793" t="s">
        <v>103</v>
      </c>
      <c r="N9793">
        <v>77070</v>
      </c>
      <c r="O9793" t="s">
        <v>104</v>
      </c>
      <c r="P9793" t="s">
        <v>2536</v>
      </c>
      <c r="Q9793" t="s">
        <v>70</v>
      </c>
      <c r="R9793" t="s">
        <v>160</v>
      </c>
      <c r="S9793" t="s">
        <v>2537</v>
      </c>
      <c r="T9793" s="9">
        <v>39.99</v>
      </c>
      <c r="U9793">
        <v>1</v>
      </c>
      <c r="V9793" s="2">
        <v>0.2</v>
      </c>
      <c r="W9793" s="6">
        <v>7</v>
      </c>
      <c r="X9793" s="14">
        <f>AA9793-W9793</f>
        <v>24.992000000000001</v>
      </c>
      <c r="Y9793" s="6">
        <f>T9793*U9793</f>
        <v>39.99</v>
      </c>
      <c r="Z9793" s="6">
        <f>Y9793*V9793</f>
        <v>7.9980000000000011</v>
      </c>
      <c r="AA9793" s="6">
        <f t="shared" si="805"/>
        <v>31.992000000000001</v>
      </c>
    </row>
    <row r="9794" spans="2:27" x14ac:dyDescent="0.3">
      <c r="B9794">
        <v>9791</v>
      </c>
      <c r="C9794" t="s">
        <v>10844</v>
      </c>
      <c r="D9794" s="1">
        <v>42821</v>
      </c>
      <c r="E9794" s="1">
        <v>42739</v>
      </c>
      <c r="F9794" s="23" t="s">
        <v>10956</v>
      </c>
      <c r="G9794" t="s">
        <v>49</v>
      </c>
      <c r="H9794" t="s">
        <v>1457</v>
      </c>
      <c r="I9794" t="s">
        <v>1458</v>
      </c>
      <c r="J9794" t="s">
        <v>25</v>
      </c>
      <c r="K9794" t="s">
        <v>26</v>
      </c>
      <c r="L9794" t="s">
        <v>183</v>
      </c>
      <c r="M9794" t="s">
        <v>103</v>
      </c>
      <c r="N9794">
        <v>77070</v>
      </c>
      <c r="O9794" t="s">
        <v>104</v>
      </c>
      <c r="P9794" t="s">
        <v>5403</v>
      </c>
      <c r="Q9794" t="s">
        <v>31</v>
      </c>
      <c r="R9794" t="s">
        <v>35</v>
      </c>
      <c r="S9794" t="s">
        <v>5404</v>
      </c>
      <c r="T9794" s="9">
        <v>211.25</v>
      </c>
      <c r="U9794">
        <v>2</v>
      </c>
      <c r="V9794" s="2">
        <v>0.3</v>
      </c>
      <c r="W9794" s="6">
        <v>-66.39</v>
      </c>
      <c r="X9794" s="14">
        <f>AA9794-W9794</f>
        <v>362.14</v>
      </c>
      <c r="Y9794" s="6">
        <f>T9794*U9794</f>
        <v>422.5</v>
      </c>
      <c r="Z9794" s="6">
        <f>Y9794*V9794</f>
        <v>126.75</v>
      </c>
      <c r="AA9794" s="6">
        <f t="shared" si="805"/>
        <v>295.75</v>
      </c>
    </row>
    <row r="9795" spans="2:27" x14ac:dyDescent="0.3">
      <c r="B9795">
        <v>9792</v>
      </c>
      <c r="C9795" t="s">
        <v>10845</v>
      </c>
      <c r="D9795" s="1">
        <v>41780</v>
      </c>
      <c r="E9795" s="1">
        <v>41782</v>
      </c>
      <c r="F9795" s="9" t="str">
        <f t="shared" ref="F9795:F9799" si="812">DATEDIF(D9795,E9795,"d")&amp;" days"</f>
        <v>2 days</v>
      </c>
      <c r="G9795" t="s">
        <v>22</v>
      </c>
      <c r="H9795" t="s">
        <v>2891</v>
      </c>
      <c r="I9795" t="s">
        <v>2892</v>
      </c>
      <c r="J9795" t="s">
        <v>25</v>
      </c>
      <c r="K9795" t="s">
        <v>26</v>
      </c>
      <c r="L9795" t="s">
        <v>183</v>
      </c>
      <c r="M9795" t="s">
        <v>103</v>
      </c>
      <c r="N9795">
        <v>77070</v>
      </c>
      <c r="O9795" t="s">
        <v>104</v>
      </c>
      <c r="P9795" t="s">
        <v>4139</v>
      </c>
      <c r="Q9795" t="s">
        <v>45</v>
      </c>
      <c r="R9795" t="s">
        <v>172</v>
      </c>
      <c r="S9795" t="s">
        <v>670</v>
      </c>
      <c r="T9795" s="9">
        <v>56.06</v>
      </c>
      <c r="U9795">
        <v>6</v>
      </c>
      <c r="V9795" s="2">
        <v>0.2</v>
      </c>
      <c r="W9795" s="6">
        <v>21.02</v>
      </c>
      <c r="X9795" s="14">
        <f>AA9795-W9795</f>
        <v>248.06800000000001</v>
      </c>
      <c r="Y9795" s="6">
        <f>T9795*U9795</f>
        <v>336.36</v>
      </c>
      <c r="Z9795" s="6">
        <f>Y9795*V9795</f>
        <v>67.272000000000006</v>
      </c>
      <c r="AA9795" s="6">
        <f t="shared" si="805"/>
        <v>269.08800000000002</v>
      </c>
    </row>
    <row r="9796" spans="2:27" x14ac:dyDescent="0.3">
      <c r="B9796">
        <v>9793</v>
      </c>
      <c r="C9796" t="s">
        <v>10845</v>
      </c>
      <c r="D9796" s="1">
        <v>41780</v>
      </c>
      <c r="E9796" s="1">
        <v>41782</v>
      </c>
      <c r="F9796" s="9" t="str">
        <f t="shared" si="812"/>
        <v>2 days</v>
      </c>
      <c r="G9796" t="s">
        <v>22</v>
      </c>
      <c r="H9796" t="s">
        <v>2891</v>
      </c>
      <c r="I9796" t="s">
        <v>2892</v>
      </c>
      <c r="J9796" t="s">
        <v>25</v>
      </c>
      <c r="K9796" t="s">
        <v>26</v>
      </c>
      <c r="L9796" t="s">
        <v>183</v>
      </c>
      <c r="M9796" t="s">
        <v>103</v>
      </c>
      <c r="N9796">
        <v>77070</v>
      </c>
      <c r="O9796" t="s">
        <v>104</v>
      </c>
      <c r="P9796" t="s">
        <v>1541</v>
      </c>
      <c r="Q9796" t="s">
        <v>31</v>
      </c>
      <c r="R9796" t="s">
        <v>35</v>
      </c>
      <c r="S9796" t="s">
        <v>1542</v>
      </c>
      <c r="T9796" s="9">
        <v>107.77</v>
      </c>
      <c r="U9796">
        <v>2</v>
      </c>
      <c r="V9796" s="2">
        <v>0.3</v>
      </c>
      <c r="W9796" s="6">
        <v>-29.25</v>
      </c>
      <c r="X9796" s="14">
        <f>AA9796-W9796</f>
        <v>180.12799999999999</v>
      </c>
      <c r="Y9796" s="6">
        <f>T9796*U9796</f>
        <v>215.54</v>
      </c>
      <c r="Z9796" s="6">
        <f>Y9796*V9796</f>
        <v>64.661999999999992</v>
      </c>
      <c r="AA9796" s="6">
        <f t="shared" si="805"/>
        <v>150.87799999999999</v>
      </c>
    </row>
    <row r="9797" spans="2:27" x14ac:dyDescent="0.3">
      <c r="B9797">
        <v>9794</v>
      </c>
      <c r="C9797" t="s">
        <v>10845</v>
      </c>
      <c r="D9797" s="1">
        <v>41780</v>
      </c>
      <c r="E9797" s="1">
        <v>41782</v>
      </c>
      <c r="F9797" s="9" t="str">
        <f t="shared" si="812"/>
        <v>2 days</v>
      </c>
      <c r="G9797" t="s">
        <v>22</v>
      </c>
      <c r="H9797" t="s">
        <v>2891</v>
      </c>
      <c r="I9797" t="s">
        <v>2892</v>
      </c>
      <c r="J9797" t="s">
        <v>25</v>
      </c>
      <c r="K9797" t="s">
        <v>26</v>
      </c>
      <c r="L9797" t="s">
        <v>183</v>
      </c>
      <c r="M9797" t="s">
        <v>103</v>
      </c>
      <c r="N9797">
        <v>77070</v>
      </c>
      <c r="O9797" t="s">
        <v>104</v>
      </c>
      <c r="P9797" t="s">
        <v>2606</v>
      </c>
      <c r="Q9797" t="s">
        <v>45</v>
      </c>
      <c r="R9797" t="s">
        <v>89</v>
      </c>
      <c r="S9797" t="s">
        <v>2607</v>
      </c>
      <c r="T9797" s="9">
        <v>4.83</v>
      </c>
      <c r="U9797">
        <v>1</v>
      </c>
      <c r="V9797" s="2">
        <v>0.2</v>
      </c>
      <c r="W9797" s="6">
        <v>1.63</v>
      </c>
      <c r="X9797" s="14">
        <f>AA9797-W9797</f>
        <v>2.234</v>
      </c>
      <c r="Y9797" s="6">
        <f>T9797*U9797</f>
        <v>4.83</v>
      </c>
      <c r="Z9797" s="6">
        <f>Y9797*V9797</f>
        <v>0.96600000000000008</v>
      </c>
      <c r="AA9797" s="6">
        <f t="shared" ref="AA9797:AA9860" si="813">Y9797-Z9797</f>
        <v>3.8639999999999999</v>
      </c>
    </row>
    <row r="9798" spans="2:27" x14ac:dyDescent="0.3">
      <c r="B9798">
        <v>9795</v>
      </c>
      <c r="C9798" t="s">
        <v>10845</v>
      </c>
      <c r="D9798" s="1">
        <v>41780</v>
      </c>
      <c r="E9798" s="1">
        <v>41782</v>
      </c>
      <c r="F9798" s="9" t="str">
        <f t="shared" si="812"/>
        <v>2 days</v>
      </c>
      <c r="G9798" t="s">
        <v>22</v>
      </c>
      <c r="H9798" t="s">
        <v>2891</v>
      </c>
      <c r="I9798" t="s">
        <v>2892</v>
      </c>
      <c r="J9798" t="s">
        <v>25</v>
      </c>
      <c r="K9798" t="s">
        <v>26</v>
      </c>
      <c r="L9798" t="s">
        <v>183</v>
      </c>
      <c r="M9798" t="s">
        <v>103</v>
      </c>
      <c r="N9798">
        <v>77070</v>
      </c>
      <c r="O9798" t="s">
        <v>104</v>
      </c>
      <c r="P9798" t="s">
        <v>3925</v>
      </c>
      <c r="Q9798" t="s">
        <v>45</v>
      </c>
      <c r="R9798" t="s">
        <v>74</v>
      </c>
      <c r="S9798" t="s">
        <v>3926</v>
      </c>
      <c r="T9798" s="9">
        <v>18.239999999999998</v>
      </c>
      <c r="U9798">
        <v>3</v>
      </c>
      <c r="V9798" s="2">
        <v>0.8</v>
      </c>
      <c r="W9798" s="6">
        <v>-31.01</v>
      </c>
      <c r="X9798" s="14">
        <f>AA9798-W9798</f>
        <v>41.953999999999994</v>
      </c>
      <c r="Y9798" s="6">
        <f>T9798*U9798</f>
        <v>54.72</v>
      </c>
      <c r="Z9798" s="6">
        <f>Y9798*V9798</f>
        <v>43.776000000000003</v>
      </c>
      <c r="AA9798" s="6">
        <f t="shared" si="813"/>
        <v>10.943999999999996</v>
      </c>
    </row>
    <row r="9799" spans="2:27" x14ac:dyDescent="0.3">
      <c r="B9799">
        <v>9796</v>
      </c>
      <c r="C9799" t="s">
        <v>10846</v>
      </c>
      <c r="D9799" s="1">
        <v>42511</v>
      </c>
      <c r="E9799" s="1">
        <v>42518</v>
      </c>
      <c r="F9799" s="9" t="str">
        <f t="shared" si="812"/>
        <v>7 days</v>
      </c>
      <c r="G9799" t="s">
        <v>49</v>
      </c>
      <c r="H9799" t="s">
        <v>584</v>
      </c>
      <c r="I9799" t="s">
        <v>585</v>
      </c>
      <c r="J9799" t="s">
        <v>40</v>
      </c>
      <c r="K9799" t="s">
        <v>26</v>
      </c>
      <c r="L9799" t="s">
        <v>302</v>
      </c>
      <c r="M9799" t="s">
        <v>210</v>
      </c>
      <c r="N9799">
        <v>60610</v>
      </c>
      <c r="O9799" t="s">
        <v>104</v>
      </c>
      <c r="P9799" t="s">
        <v>3351</v>
      </c>
      <c r="Q9799" t="s">
        <v>45</v>
      </c>
      <c r="R9799" t="s">
        <v>74</v>
      </c>
      <c r="S9799" t="s">
        <v>3352</v>
      </c>
      <c r="T9799" s="9">
        <v>3.8</v>
      </c>
      <c r="U9799">
        <v>3</v>
      </c>
      <c r="V9799" s="2">
        <v>0.8</v>
      </c>
      <c r="W9799" s="6">
        <v>-5.89</v>
      </c>
      <c r="X9799" s="14">
        <f>AA9799-W9799</f>
        <v>8.1699999999999982</v>
      </c>
      <c r="Y9799" s="6">
        <f>T9799*U9799</f>
        <v>11.399999999999999</v>
      </c>
      <c r="Z9799" s="6">
        <f>Y9799*V9799</f>
        <v>9.1199999999999992</v>
      </c>
      <c r="AA9799" s="6">
        <f t="shared" si="813"/>
        <v>2.2799999999999994</v>
      </c>
    </row>
    <row r="9800" spans="2:27" x14ac:dyDescent="0.3">
      <c r="B9800">
        <v>9797</v>
      </c>
      <c r="C9800" t="s">
        <v>10847</v>
      </c>
      <c r="D9800" s="1">
        <v>42339</v>
      </c>
      <c r="E9800" s="1">
        <v>42021</v>
      </c>
      <c r="F9800" s="23" t="s">
        <v>10956</v>
      </c>
      <c r="G9800" t="s">
        <v>49</v>
      </c>
      <c r="H9800" t="s">
        <v>6590</v>
      </c>
      <c r="I9800" t="s">
        <v>6591</v>
      </c>
      <c r="J9800" t="s">
        <v>40</v>
      </c>
      <c r="K9800" t="s">
        <v>26</v>
      </c>
      <c r="L9800" t="s">
        <v>2841</v>
      </c>
      <c r="M9800" t="s">
        <v>497</v>
      </c>
      <c r="N9800">
        <v>43615</v>
      </c>
      <c r="O9800" t="s">
        <v>147</v>
      </c>
      <c r="P9800" t="s">
        <v>1248</v>
      </c>
      <c r="Q9800" t="s">
        <v>45</v>
      </c>
      <c r="R9800" t="s">
        <v>67</v>
      </c>
      <c r="S9800" t="s">
        <v>1249</v>
      </c>
      <c r="T9800" s="9">
        <v>10.37</v>
      </c>
      <c r="U9800">
        <v>2</v>
      </c>
      <c r="V9800" s="2">
        <v>0.2</v>
      </c>
      <c r="W9800" s="6">
        <v>1.56</v>
      </c>
      <c r="X9800" s="14">
        <f>AA9800-W9800</f>
        <v>15.031999999999998</v>
      </c>
      <c r="Y9800" s="6">
        <f>T9800*U9800</f>
        <v>20.74</v>
      </c>
      <c r="Z9800" s="6">
        <f>Y9800*V9800</f>
        <v>4.1479999999999997</v>
      </c>
      <c r="AA9800" s="6">
        <f t="shared" si="813"/>
        <v>16.591999999999999</v>
      </c>
    </row>
    <row r="9801" spans="2:27" x14ac:dyDescent="0.3">
      <c r="B9801">
        <v>9798</v>
      </c>
      <c r="C9801" t="s">
        <v>10847</v>
      </c>
      <c r="D9801" s="1">
        <v>42339</v>
      </c>
      <c r="E9801" s="1">
        <v>42021</v>
      </c>
      <c r="F9801" s="23" t="s">
        <v>10956</v>
      </c>
      <c r="G9801" t="s">
        <v>49</v>
      </c>
      <c r="H9801" t="s">
        <v>6590</v>
      </c>
      <c r="I9801" t="s">
        <v>6591</v>
      </c>
      <c r="J9801" t="s">
        <v>40</v>
      </c>
      <c r="K9801" t="s">
        <v>26</v>
      </c>
      <c r="L9801" t="s">
        <v>2841</v>
      </c>
      <c r="M9801" t="s">
        <v>497</v>
      </c>
      <c r="N9801">
        <v>43615</v>
      </c>
      <c r="O9801" t="s">
        <v>147</v>
      </c>
      <c r="P9801" t="s">
        <v>191</v>
      </c>
      <c r="Q9801" t="s">
        <v>70</v>
      </c>
      <c r="R9801" t="s">
        <v>71</v>
      </c>
      <c r="S9801" t="s">
        <v>192</v>
      </c>
      <c r="T9801" s="9">
        <v>235.19</v>
      </c>
      <c r="U9801">
        <v>2</v>
      </c>
      <c r="V9801" s="2">
        <v>0.4</v>
      </c>
      <c r="W9801" s="6">
        <v>-43.12</v>
      </c>
      <c r="X9801" s="14">
        <f>AA9801-W9801</f>
        <v>325.34799999999996</v>
      </c>
      <c r="Y9801" s="6">
        <f>T9801*U9801</f>
        <v>470.38</v>
      </c>
      <c r="Z9801" s="6">
        <f>Y9801*V9801</f>
        <v>188.15200000000002</v>
      </c>
      <c r="AA9801" s="6">
        <f t="shared" si="813"/>
        <v>282.22799999999995</v>
      </c>
    </row>
    <row r="9802" spans="2:27" x14ac:dyDescent="0.3">
      <c r="B9802">
        <v>9799</v>
      </c>
      <c r="C9802" t="s">
        <v>10847</v>
      </c>
      <c r="D9802" s="1">
        <v>42339</v>
      </c>
      <c r="E9802" s="1">
        <v>42021</v>
      </c>
      <c r="F9802" s="23" t="s">
        <v>10956</v>
      </c>
      <c r="G9802" t="s">
        <v>49</v>
      </c>
      <c r="H9802" t="s">
        <v>6590</v>
      </c>
      <c r="I9802" t="s">
        <v>6591</v>
      </c>
      <c r="J9802" t="s">
        <v>40</v>
      </c>
      <c r="K9802" t="s">
        <v>26</v>
      </c>
      <c r="L9802" t="s">
        <v>2841</v>
      </c>
      <c r="M9802" t="s">
        <v>497</v>
      </c>
      <c r="N9802">
        <v>43615</v>
      </c>
      <c r="O9802" t="s">
        <v>147</v>
      </c>
      <c r="P9802" t="s">
        <v>5561</v>
      </c>
      <c r="Q9802" t="s">
        <v>70</v>
      </c>
      <c r="R9802" t="s">
        <v>71</v>
      </c>
      <c r="S9802" t="s">
        <v>5562</v>
      </c>
      <c r="T9802" s="9">
        <v>26.38</v>
      </c>
      <c r="U9802">
        <v>4</v>
      </c>
      <c r="V9802" s="2">
        <v>0.4</v>
      </c>
      <c r="W9802" s="6">
        <v>2.64</v>
      </c>
      <c r="X9802" s="14">
        <f>AA9802-W9802</f>
        <v>60.671999999999997</v>
      </c>
      <c r="Y9802" s="6">
        <f>T9802*U9802</f>
        <v>105.52</v>
      </c>
      <c r="Z9802" s="6">
        <f>Y9802*V9802</f>
        <v>42.207999999999998</v>
      </c>
      <c r="AA9802" s="6">
        <f t="shared" si="813"/>
        <v>63.311999999999998</v>
      </c>
    </row>
    <row r="9803" spans="2:27" x14ac:dyDescent="0.3">
      <c r="B9803">
        <v>9800</v>
      </c>
      <c r="C9803" t="s">
        <v>10847</v>
      </c>
      <c r="D9803" s="1">
        <v>42339</v>
      </c>
      <c r="E9803" s="1">
        <v>42021</v>
      </c>
      <c r="F9803" s="23" t="s">
        <v>10956</v>
      </c>
      <c r="G9803" t="s">
        <v>49</v>
      </c>
      <c r="H9803" t="s">
        <v>6590</v>
      </c>
      <c r="I9803" t="s">
        <v>6591</v>
      </c>
      <c r="J9803" t="s">
        <v>40</v>
      </c>
      <c r="K9803" t="s">
        <v>26</v>
      </c>
      <c r="L9803" t="s">
        <v>2841</v>
      </c>
      <c r="M9803" t="s">
        <v>497</v>
      </c>
      <c r="N9803">
        <v>43615</v>
      </c>
      <c r="O9803" t="s">
        <v>147</v>
      </c>
      <c r="P9803" t="s">
        <v>7735</v>
      </c>
      <c r="Q9803" t="s">
        <v>70</v>
      </c>
      <c r="R9803" t="s">
        <v>160</v>
      </c>
      <c r="S9803" t="s">
        <v>7736</v>
      </c>
      <c r="T9803" s="9">
        <v>10.38</v>
      </c>
      <c r="U9803">
        <v>2</v>
      </c>
      <c r="V9803" s="2">
        <v>0.2</v>
      </c>
      <c r="W9803" s="6">
        <v>2.21</v>
      </c>
      <c r="X9803" s="14">
        <f>AA9803-W9803</f>
        <v>14.398</v>
      </c>
      <c r="Y9803" s="6">
        <f>T9803*U9803</f>
        <v>20.76</v>
      </c>
      <c r="Z9803" s="6">
        <f>Y9803*V9803</f>
        <v>4.1520000000000001</v>
      </c>
      <c r="AA9803" s="6">
        <f t="shared" si="813"/>
        <v>16.608000000000001</v>
      </c>
    </row>
    <row r="9804" spans="2:27" x14ac:dyDescent="0.3">
      <c r="B9804">
        <v>9801</v>
      </c>
      <c r="C9804" t="s">
        <v>10847</v>
      </c>
      <c r="D9804" s="1">
        <v>42339</v>
      </c>
      <c r="E9804" s="1">
        <v>42021</v>
      </c>
      <c r="F9804" s="23" t="s">
        <v>10956</v>
      </c>
      <c r="G9804" t="s">
        <v>49</v>
      </c>
      <c r="H9804" t="s">
        <v>6590</v>
      </c>
      <c r="I9804" t="s">
        <v>6591</v>
      </c>
      <c r="J9804" t="s">
        <v>40</v>
      </c>
      <c r="K9804" t="s">
        <v>26</v>
      </c>
      <c r="L9804" t="s">
        <v>2841</v>
      </c>
      <c r="M9804" t="s">
        <v>497</v>
      </c>
      <c r="N9804">
        <v>43615</v>
      </c>
      <c r="O9804" t="s">
        <v>147</v>
      </c>
      <c r="P9804" t="s">
        <v>1852</v>
      </c>
      <c r="Q9804" t="s">
        <v>70</v>
      </c>
      <c r="R9804" t="s">
        <v>71</v>
      </c>
      <c r="S9804" t="s">
        <v>1853</v>
      </c>
      <c r="T9804" s="9">
        <v>107.12</v>
      </c>
      <c r="U9804">
        <v>3</v>
      </c>
      <c r="V9804" s="2">
        <v>0.4</v>
      </c>
      <c r="W9804" s="6">
        <v>-21.42</v>
      </c>
      <c r="X9804" s="14">
        <f>AA9804-W9804</f>
        <v>214.23599999999999</v>
      </c>
      <c r="Y9804" s="6">
        <f>T9804*U9804</f>
        <v>321.36</v>
      </c>
      <c r="Z9804" s="6">
        <f>Y9804*V9804</f>
        <v>128.54400000000001</v>
      </c>
      <c r="AA9804" s="6">
        <f t="shared" si="813"/>
        <v>192.816</v>
      </c>
    </row>
    <row r="9805" spans="2:27" x14ac:dyDescent="0.3">
      <c r="B9805">
        <v>9802</v>
      </c>
      <c r="C9805" t="s">
        <v>10848</v>
      </c>
      <c r="D9805" s="1">
        <v>43007</v>
      </c>
      <c r="E9805" s="1">
        <v>42896</v>
      </c>
      <c r="F9805" s="23" t="s">
        <v>10956</v>
      </c>
      <c r="G9805" t="s">
        <v>49</v>
      </c>
      <c r="H9805" t="s">
        <v>2489</v>
      </c>
      <c r="I9805" t="s">
        <v>2490</v>
      </c>
      <c r="J9805" t="s">
        <v>25</v>
      </c>
      <c r="K9805" t="s">
        <v>26</v>
      </c>
      <c r="L9805" t="s">
        <v>10849</v>
      </c>
      <c r="M9805" t="s">
        <v>42</v>
      </c>
      <c r="N9805">
        <v>95240</v>
      </c>
      <c r="O9805" t="s">
        <v>43</v>
      </c>
      <c r="P9805" t="s">
        <v>4833</v>
      </c>
      <c r="Q9805" t="s">
        <v>45</v>
      </c>
      <c r="R9805" t="s">
        <v>578</v>
      </c>
      <c r="S9805" t="s">
        <v>4834</v>
      </c>
      <c r="T9805" s="9">
        <v>97.3</v>
      </c>
      <c r="U9805">
        <v>7</v>
      </c>
      <c r="V9805" s="2">
        <v>0</v>
      </c>
      <c r="W9805" s="6">
        <v>28.22</v>
      </c>
      <c r="X9805" s="14">
        <f>AA9805-W9805</f>
        <v>652.88</v>
      </c>
      <c r="Y9805" s="6">
        <f>T9805*U9805</f>
        <v>681.1</v>
      </c>
      <c r="Z9805" s="6">
        <f>Y9805*V9805</f>
        <v>0</v>
      </c>
      <c r="AA9805" s="6">
        <f t="shared" si="813"/>
        <v>681.1</v>
      </c>
    </row>
    <row r="9806" spans="2:27" x14ac:dyDescent="0.3">
      <c r="B9806">
        <v>9803</v>
      </c>
      <c r="C9806" t="s">
        <v>10850</v>
      </c>
      <c r="D9806" s="1">
        <v>42203</v>
      </c>
      <c r="E9806" s="1">
        <v>42205</v>
      </c>
      <c r="F9806" s="9" t="str">
        <f t="shared" ref="F9806:F9810" si="814">DATEDIF(D9806,E9806,"d")&amp;" days"</f>
        <v>2 days</v>
      </c>
      <c r="G9806" t="s">
        <v>22</v>
      </c>
      <c r="H9806" t="s">
        <v>2545</v>
      </c>
      <c r="I9806" t="s">
        <v>2546</v>
      </c>
      <c r="J9806" t="s">
        <v>25</v>
      </c>
      <c r="K9806" t="s">
        <v>26</v>
      </c>
      <c r="L9806" t="s">
        <v>265</v>
      </c>
      <c r="M9806" t="s">
        <v>266</v>
      </c>
      <c r="N9806">
        <v>10024</v>
      </c>
      <c r="O9806" t="s">
        <v>147</v>
      </c>
      <c r="P9806" t="s">
        <v>344</v>
      </c>
      <c r="Q9806" t="s">
        <v>45</v>
      </c>
      <c r="R9806" t="s">
        <v>74</v>
      </c>
      <c r="S9806" t="s">
        <v>345</v>
      </c>
      <c r="T9806" s="9">
        <v>3.33</v>
      </c>
      <c r="U9806">
        <v>2</v>
      </c>
      <c r="V9806" s="2">
        <v>0.2</v>
      </c>
      <c r="W9806" s="6">
        <v>1.21</v>
      </c>
      <c r="X9806" s="14">
        <f>AA9806-W9806</f>
        <v>4.1180000000000003</v>
      </c>
      <c r="Y9806" s="6">
        <f>T9806*U9806</f>
        <v>6.66</v>
      </c>
      <c r="Z9806" s="6">
        <f>Y9806*V9806</f>
        <v>1.3320000000000001</v>
      </c>
      <c r="AA9806" s="6">
        <f t="shared" si="813"/>
        <v>5.3280000000000003</v>
      </c>
    </row>
    <row r="9807" spans="2:27" x14ac:dyDescent="0.3">
      <c r="B9807">
        <v>9804</v>
      </c>
      <c r="C9807" t="s">
        <v>10850</v>
      </c>
      <c r="D9807" s="1">
        <v>42203</v>
      </c>
      <c r="E9807" s="1">
        <v>42205</v>
      </c>
      <c r="F9807" s="9" t="str">
        <f t="shared" si="814"/>
        <v>2 days</v>
      </c>
      <c r="G9807" t="s">
        <v>22</v>
      </c>
      <c r="H9807" t="s">
        <v>2545</v>
      </c>
      <c r="I9807" t="s">
        <v>2546</v>
      </c>
      <c r="J9807" t="s">
        <v>25</v>
      </c>
      <c r="K9807" t="s">
        <v>26</v>
      </c>
      <c r="L9807" t="s">
        <v>265</v>
      </c>
      <c r="M9807" t="s">
        <v>266</v>
      </c>
      <c r="N9807">
        <v>10024</v>
      </c>
      <c r="O9807" t="s">
        <v>147</v>
      </c>
      <c r="P9807" t="s">
        <v>4972</v>
      </c>
      <c r="Q9807" t="s">
        <v>70</v>
      </c>
      <c r="R9807" t="s">
        <v>71</v>
      </c>
      <c r="S9807" t="s">
        <v>4973</v>
      </c>
      <c r="T9807" s="9">
        <v>135.99</v>
      </c>
      <c r="U9807">
        <v>1</v>
      </c>
      <c r="V9807" s="2">
        <v>0</v>
      </c>
      <c r="W9807" s="6">
        <v>36.72</v>
      </c>
      <c r="X9807" s="14">
        <f>AA9807-W9807</f>
        <v>99.27000000000001</v>
      </c>
      <c r="Y9807" s="6">
        <f>T9807*U9807</f>
        <v>135.99</v>
      </c>
      <c r="Z9807" s="6">
        <f>Y9807*V9807</f>
        <v>0</v>
      </c>
      <c r="AA9807" s="6">
        <f t="shared" si="813"/>
        <v>135.99</v>
      </c>
    </row>
    <row r="9808" spans="2:27" x14ac:dyDescent="0.3">
      <c r="B9808">
        <v>9805</v>
      </c>
      <c r="C9808" t="s">
        <v>10850</v>
      </c>
      <c r="D9808" s="1">
        <v>42203</v>
      </c>
      <c r="E9808" s="1">
        <v>42205</v>
      </c>
      <c r="F9808" s="9" t="str">
        <f t="shared" si="814"/>
        <v>2 days</v>
      </c>
      <c r="G9808" t="s">
        <v>22</v>
      </c>
      <c r="H9808" t="s">
        <v>2545</v>
      </c>
      <c r="I9808" t="s">
        <v>2546</v>
      </c>
      <c r="J9808" t="s">
        <v>25</v>
      </c>
      <c r="K9808" t="s">
        <v>26</v>
      </c>
      <c r="L9808" t="s">
        <v>265</v>
      </c>
      <c r="M9808" t="s">
        <v>266</v>
      </c>
      <c r="N9808">
        <v>10024</v>
      </c>
      <c r="O9808" t="s">
        <v>147</v>
      </c>
      <c r="P9808" t="s">
        <v>5069</v>
      </c>
      <c r="Q9808" t="s">
        <v>31</v>
      </c>
      <c r="R9808" t="s">
        <v>64</v>
      </c>
      <c r="S9808" t="s">
        <v>5070</v>
      </c>
      <c r="T9808" s="9">
        <v>7.38</v>
      </c>
      <c r="U9808">
        <v>1</v>
      </c>
      <c r="V9808" s="2">
        <v>0</v>
      </c>
      <c r="W9808" s="6">
        <v>2.14</v>
      </c>
      <c r="X9808" s="14">
        <f>AA9808-W9808</f>
        <v>5.24</v>
      </c>
      <c r="Y9808" s="6">
        <f>T9808*U9808</f>
        <v>7.38</v>
      </c>
      <c r="Z9808" s="6">
        <f>Y9808*V9808</f>
        <v>0</v>
      </c>
      <c r="AA9808" s="6">
        <f t="shared" si="813"/>
        <v>7.38</v>
      </c>
    </row>
    <row r="9809" spans="2:27" x14ac:dyDescent="0.3">
      <c r="B9809">
        <v>9806</v>
      </c>
      <c r="C9809" t="s">
        <v>10851</v>
      </c>
      <c r="D9809" s="1">
        <v>42664</v>
      </c>
      <c r="E9809" s="1">
        <v>42669</v>
      </c>
      <c r="F9809" s="9" t="str">
        <f t="shared" si="814"/>
        <v>5 days</v>
      </c>
      <c r="G9809" t="s">
        <v>49</v>
      </c>
      <c r="H9809" t="s">
        <v>3347</v>
      </c>
      <c r="I9809" t="s">
        <v>3348</v>
      </c>
      <c r="J9809" t="s">
        <v>101</v>
      </c>
      <c r="K9809" t="s">
        <v>26</v>
      </c>
      <c r="L9809" t="s">
        <v>52</v>
      </c>
      <c r="M9809" t="s">
        <v>53</v>
      </c>
      <c r="N9809">
        <v>33311</v>
      </c>
      <c r="O9809" t="s">
        <v>29</v>
      </c>
      <c r="P9809" t="s">
        <v>4591</v>
      </c>
      <c r="Q9809" t="s">
        <v>31</v>
      </c>
      <c r="R9809" t="s">
        <v>64</v>
      </c>
      <c r="S9809" t="s">
        <v>4592</v>
      </c>
      <c r="T9809" s="9">
        <v>45.57</v>
      </c>
      <c r="U9809">
        <v>2</v>
      </c>
      <c r="V9809" s="2">
        <v>0.2</v>
      </c>
      <c r="W9809" s="6">
        <v>9.68</v>
      </c>
      <c r="X9809" s="14">
        <f>AA9809-W9809</f>
        <v>63.232000000000006</v>
      </c>
      <c r="Y9809" s="6">
        <f>T9809*U9809</f>
        <v>91.14</v>
      </c>
      <c r="Z9809" s="6">
        <f>Y9809*V9809</f>
        <v>18.228000000000002</v>
      </c>
      <c r="AA9809" s="6">
        <f t="shared" si="813"/>
        <v>72.912000000000006</v>
      </c>
    </row>
    <row r="9810" spans="2:27" x14ac:dyDescent="0.3">
      <c r="B9810">
        <v>9807</v>
      </c>
      <c r="C9810" t="s">
        <v>10851</v>
      </c>
      <c r="D9810" s="1">
        <v>42664</v>
      </c>
      <c r="E9810" s="1">
        <v>42669</v>
      </c>
      <c r="F9810" s="9" t="str">
        <f t="shared" si="814"/>
        <v>5 days</v>
      </c>
      <c r="G9810" t="s">
        <v>49</v>
      </c>
      <c r="H9810" t="s">
        <v>3347</v>
      </c>
      <c r="I9810" t="s">
        <v>3348</v>
      </c>
      <c r="J9810" t="s">
        <v>101</v>
      </c>
      <c r="K9810" t="s">
        <v>26</v>
      </c>
      <c r="L9810" t="s">
        <v>52</v>
      </c>
      <c r="M9810" t="s">
        <v>53</v>
      </c>
      <c r="N9810">
        <v>33311</v>
      </c>
      <c r="O9810" t="s">
        <v>29</v>
      </c>
      <c r="P9810" t="s">
        <v>4927</v>
      </c>
      <c r="Q9810" t="s">
        <v>45</v>
      </c>
      <c r="R9810" t="s">
        <v>74</v>
      </c>
      <c r="S9810" t="s">
        <v>4928</v>
      </c>
      <c r="T9810" s="9">
        <v>28.75</v>
      </c>
      <c r="U9810">
        <v>8</v>
      </c>
      <c r="V9810" s="2">
        <v>0.7</v>
      </c>
      <c r="W9810" s="6">
        <v>-21.08</v>
      </c>
      <c r="X9810" s="14">
        <f>AA9810-W9810</f>
        <v>90.08</v>
      </c>
      <c r="Y9810" s="6">
        <f>T9810*U9810</f>
        <v>230</v>
      </c>
      <c r="Z9810" s="6">
        <f>Y9810*V9810</f>
        <v>161</v>
      </c>
      <c r="AA9810" s="6">
        <f t="shared" si="813"/>
        <v>69</v>
      </c>
    </row>
    <row r="9811" spans="2:27" x14ac:dyDescent="0.3">
      <c r="B9811">
        <v>9808</v>
      </c>
      <c r="C9811" t="s">
        <v>10852</v>
      </c>
      <c r="D9811" s="1">
        <v>42943</v>
      </c>
      <c r="E9811" s="1">
        <v>42743</v>
      </c>
      <c r="F9811" s="23" t="s">
        <v>10956</v>
      </c>
      <c r="G9811" t="s">
        <v>22</v>
      </c>
      <c r="H9811" t="s">
        <v>4466</v>
      </c>
      <c r="I9811" t="s">
        <v>4467</v>
      </c>
      <c r="J9811" t="s">
        <v>25</v>
      </c>
      <c r="K9811" t="s">
        <v>26</v>
      </c>
      <c r="L9811" t="s">
        <v>4596</v>
      </c>
      <c r="M9811" t="s">
        <v>87</v>
      </c>
      <c r="N9811">
        <v>27604</v>
      </c>
      <c r="O9811" t="s">
        <v>29</v>
      </c>
      <c r="P9811" t="s">
        <v>303</v>
      </c>
      <c r="Q9811" t="s">
        <v>31</v>
      </c>
      <c r="R9811" t="s">
        <v>35</v>
      </c>
      <c r="S9811" t="s">
        <v>304</v>
      </c>
      <c r="T9811" s="9">
        <v>194.85</v>
      </c>
      <c r="U9811">
        <v>4</v>
      </c>
      <c r="V9811" s="2">
        <v>0.2</v>
      </c>
      <c r="W9811" s="6">
        <v>12.18</v>
      </c>
      <c r="X9811" s="14">
        <f>AA9811-W9811</f>
        <v>611.34</v>
      </c>
      <c r="Y9811" s="6">
        <f>T9811*U9811</f>
        <v>779.4</v>
      </c>
      <c r="Z9811" s="6">
        <f>Y9811*V9811</f>
        <v>155.88</v>
      </c>
      <c r="AA9811" s="6">
        <f t="shared" si="813"/>
        <v>623.52</v>
      </c>
    </row>
    <row r="9812" spans="2:27" x14ac:dyDescent="0.3">
      <c r="B9812">
        <v>9809</v>
      </c>
      <c r="C9812" t="s">
        <v>10853</v>
      </c>
      <c r="D9812" s="1">
        <v>42937</v>
      </c>
      <c r="E9812" s="1">
        <v>42942</v>
      </c>
      <c r="F9812" s="9" t="str">
        <f t="shared" ref="F9812:F9839" si="815">DATEDIF(D9812,E9812,"d")&amp;" days"</f>
        <v>5 days</v>
      </c>
      <c r="G9812" t="s">
        <v>49</v>
      </c>
      <c r="H9812" t="s">
        <v>6382</v>
      </c>
      <c r="I9812" t="s">
        <v>6383</v>
      </c>
      <c r="J9812" t="s">
        <v>25</v>
      </c>
      <c r="K9812" t="s">
        <v>26</v>
      </c>
      <c r="L9812" t="s">
        <v>302</v>
      </c>
      <c r="M9812" t="s">
        <v>210</v>
      </c>
      <c r="N9812">
        <v>60623</v>
      </c>
      <c r="O9812" t="s">
        <v>104</v>
      </c>
      <c r="P9812" t="s">
        <v>4323</v>
      </c>
      <c r="Q9812" t="s">
        <v>45</v>
      </c>
      <c r="R9812" t="s">
        <v>74</v>
      </c>
      <c r="S9812" t="s">
        <v>4324</v>
      </c>
      <c r="T9812" s="9">
        <v>2.11</v>
      </c>
      <c r="U9812">
        <v>2</v>
      </c>
      <c r="V9812" s="2">
        <v>0.8</v>
      </c>
      <c r="W9812" s="6">
        <v>-3.38</v>
      </c>
      <c r="X9812" s="14">
        <f>AA9812-W9812</f>
        <v>4.2240000000000002</v>
      </c>
      <c r="Y9812" s="6">
        <f>T9812*U9812</f>
        <v>4.22</v>
      </c>
      <c r="Z9812" s="6">
        <f>Y9812*V9812</f>
        <v>3.3759999999999999</v>
      </c>
      <c r="AA9812" s="6">
        <f t="shared" si="813"/>
        <v>0.84399999999999986</v>
      </c>
    </row>
    <row r="9813" spans="2:27" x14ac:dyDescent="0.3">
      <c r="B9813">
        <v>9810</v>
      </c>
      <c r="C9813" t="s">
        <v>10854</v>
      </c>
      <c r="D9813" s="1">
        <v>41831</v>
      </c>
      <c r="E9813" s="1">
        <v>41954</v>
      </c>
      <c r="F9813" s="9" t="str">
        <f t="shared" si="815"/>
        <v>123 days</v>
      </c>
      <c r="G9813" t="s">
        <v>22</v>
      </c>
      <c r="H9813" t="s">
        <v>1557</v>
      </c>
      <c r="I9813" t="s">
        <v>1558</v>
      </c>
      <c r="J9813" t="s">
        <v>25</v>
      </c>
      <c r="K9813" t="s">
        <v>26</v>
      </c>
      <c r="L9813" t="s">
        <v>418</v>
      </c>
      <c r="M9813" t="s">
        <v>419</v>
      </c>
      <c r="N9813">
        <v>97206</v>
      </c>
      <c r="O9813" t="s">
        <v>43</v>
      </c>
      <c r="P9813" t="s">
        <v>403</v>
      </c>
      <c r="Q9813" t="s">
        <v>45</v>
      </c>
      <c r="R9813" t="s">
        <v>89</v>
      </c>
      <c r="S9813" t="s">
        <v>404</v>
      </c>
      <c r="T9813" s="9">
        <v>25.92</v>
      </c>
      <c r="U9813">
        <v>5</v>
      </c>
      <c r="V9813" s="2">
        <v>0.2</v>
      </c>
      <c r="W9813" s="6">
        <v>9.07</v>
      </c>
      <c r="X9813" s="14">
        <f>AA9813-W9813</f>
        <v>94.610000000000014</v>
      </c>
      <c r="Y9813" s="6">
        <f>T9813*U9813</f>
        <v>129.60000000000002</v>
      </c>
      <c r="Z9813" s="6">
        <f>Y9813*V9813</f>
        <v>25.920000000000005</v>
      </c>
      <c r="AA9813" s="6">
        <f t="shared" si="813"/>
        <v>103.68000000000002</v>
      </c>
    </row>
    <row r="9814" spans="2:27" x14ac:dyDescent="0.3">
      <c r="B9814">
        <v>9811</v>
      </c>
      <c r="C9814" t="s">
        <v>10854</v>
      </c>
      <c r="D9814" s="1">
        <v>41831</v>
      </c>
      <c r="E9814" s="1">
        <v>41954</v>
      </c>
      <c r="F9814" s="9" t="str">
        <f t="shared" si="815"/>
        <v>123 days</v>
      </c>
      <c r="G9814" t="s">
        <v>22</v>
      </c>
      <c r="H9814" t="s">
        <v>1557</v>
      </c>
      <c r="I9814" t="s">
        <v>1558</v>
      </c>
      <c r="J9814" t="s">
        <v>25</v>
      </c>
      <c r="K9814" t="s">
        <v>26</v>
      </c>
      <c r="L9814" t="s">
        <v>418</v>
      </c>
      <c r="M9814" t="s">
        <v>419</v>
      </c>
      <c r="N9814">
        <v>97206</v>
      </c>
      <c r="O9814" t="s">
        <v>43</v>
      </c>
      <c r="P9814" t="s">
        <v>3832</v>
      </c>
      <c r="Q9814" t="s">
        <v>45</v>
      </c>
      <c r="R9814" t="s">
        <v>67</v>
      </c>
      <c r="S9814" t="s">
        <v>3833</v>
      </c>
      <c r="T9814" s="9">
        <v>120.77</v>
      </c>
      <c r="U9814">
        <v>4</v>
      </c>
      <c r="V9814" s="2">
        <v>0.2</v>
      </c>
      <c r="W9814" s="6">
        <v>9.06</v>
      </c>
      <c r="X9814" s="14">
        <f>AA9814-W9814</f>
        <v>377.404</v>
      </c>
      <c r="Y9814" s="6">
        <f>T9814*U9814</f>
        <v>483.08</v>
      </c>
      <c r="Z9814" s="6">
        <f>Y9814*V9814</f>
        <v>96.616</v>
      </c>
      <c r="AA9814" s="6">
        <f t="shared" si="813"/>
        <v>386.464</v>
      </c>
    </row>
    <row r="9815" spans="2:27" x14ac:dyDescent="0.3">
      <c r="B9815">
        <v>9812</v>
      </c>
      <c r="C9815" t="s">
        <v>10855</v>
      </c>
      <c r="D9815" s="1">
        <v>42701</v>
      </c>
      <c r="E9815" s="1">
        <v>42704</v>
      </c>
      <c r="F9815" s="9" t="str">
        <f t="shared" si="815"/>
        <v>3 days</v>
      </c>
      <c r="G9815" t="s">
        <v>187</v>
      </c>
      <c r="H9815" t="s">
        <v>778</v>
      </c>
      <c r="I9815" t="s">
        <v>779</v>
      </c>
      <c r="J9815" t="s">
        <v>25</v>
      </c>
      <c r="K9815" t="s">
        <v>26</v>
      </c>
      <c r="L9815" t="s">
        <v>10586</v>
      </c>
      <c r="M9815" t="s">
        <v>789</v>
      </c>
      <c r="N9815">
        <v>7017</v>
      </c>
      <c r="O9815" t="s">
        <v>147</v>
      </c>
      <c r="P9815" t="s">
        <v>5859</v>
      </c>
      <c r="Q9815" t="s">
        <v>45</v>
      </c>
      <c r="R9815" t="s">
        <v>89</v>
      </c>
      <c r="S9815" t="s">
        <v>5860</v>
      </c>
      <c r="T9815" s="9">
        <v>25.92</v>
      </c>
      <c r="U9815">
        <v>4</v>
      </c>
      <c r="V9815" s="2">
        <v>0</v>
      </c>
      <c r="W9815" s="6">
        <v>12.44</v>
      </c>
      <c r="X9815" s="14">
        <f>AA9815-W9815</f>
        <v>91.240000000000009</v>
      </c>
      <c r="Y9815" s="6">
        <f>T9815*U9815</f>
        <v>103.68</v>
      </c>
      <c r="Z9815" s="6">
        <f>Y9815*V9815</f>
        <v>0</v>
      </c>
      <c r="AA9815" s="6">
        <f t="shared" si="813"/>
        <v>103.68</v>
      </c>
    </row>
    <row r="9816" spans="2:27" x14ac:dyDescent="0.3">
      <c r="B9816">
        <v>9813</v>
      </c>
      <c r="C9816" t="s">
        <v>10855</v>
      </c>
      <c r="D9816" s="1">
        <v>42701</v>
      </c>
      <c r="E9816" s="1">
        <v>42704</v>
      </c>
      <c r="F9816" s="9" t="str">
        <f t="shared" si="815"/>
        <v>3 days</v>
      </c>
      <c r="G9816" t="s">
        <v>187</v>
      </c>
      <c r="H9816" t="s">
        <v>778</v>
      </c>
      <c r="I9816" t="s">
        <v>779</v>
      </c>
      <c r="J9816" t="s">
        <v>25</v>
      </c>
      <c r="K9816" t="s">
        <v>26</v>
      </c>
      <c r="L9816" t="s">
        <v>10586</v>
      </c>
      <c r="M9816" t="s">
        <v>789</v>
      </c>
      <c r="N9816">
        <v>7017</v>
      </c>
      <c r="O9816" t="s">
        <v>147</v>
      </c>
      <c r="P9816" t="s">
        <v>1316</v>
      </c>
      <c r="Q9816" t="s">
        <v>45</v>
      </c>
      <c r="R9816" t="s">
        <v>67</v>
      </c>
      <c r="S9816" t="s">
        <v>1317</v>
      </c>
      <c r="T9816" s="9">
        <v>34.65</v>
      </c>
      <c r="U9816">
        <v>3</v>
      </c>
      <c r="V9816" s="2">
        <v>0</v>
      </c>
      <c r="W9816" s="6">
        <v>9.6999999999999993</v>
      </c>
      <c r="X9816" s="14">
        <f>AA9816-W9816</f>
        <v>94.249999999999986</v>
      </c>
      <c r="Y9816" s="6">
        <f>T9816*U9816</f>
        <v>103.94999999999999</v>
      </c>
      <c r="Z9816" s="6">
        <f>Y9816*V9816</f>
        <v>0</v>
      </c>
      <c r="AA9816" s="6">
        <f t="shared" si="813"/>
        <v>103.94999999999999</v>
      </c>
    </row>
    <row r="9817" spans="2:27" x14ac:dyDescent="0.3">
      <c r="B9817">
        <v>9814</v>
      </c>
      <c r="C9817" t="s">
        <v>10855</v>
      </c>
      <c r="D9817" s="1">
        <v>42701</v>
      </c>
      <c r="E9817" s="1">
        <v>42704</v>
      </c>
      <c r="F9817" s="9" t="str">
        <f t="shared" si="815"/>
        <v>3 days</v>
      </c>
      <c r="G9817" t="s">
        <v>187</v>
      </c>
      <c r="H9817" t="s">
        <v>778</v>
      </c>
      <c r="I9817" t="s">
        <v>779</v>
      </c>
      <c r="J9817" t="s">
        <v>25</v>
      </c>
      <c r="K9817" t="s">
        <v>26</v>
      </c>
      <c r="L9817" t="s">
        <v>10586</v>
      </c>
      <c r="M9817" t="s">
        <v>789</v>
      </c>
      <c r="N9817">
        <v>7017</v>
      </c>
      <c r="O9817" t="s">
        <v>147</v>
      </c>
      <c r="P9817" t="s">
        <v>3282</v>
      </c>
      <c r="Q9817" t="s">
        <v>45</v>
      </c>
      <c r="R9817" t="s">
        <v>89</v>
      </c>
      <c r="S9817" t="s">
        <v>3283</v>
      </c>
      <c r="T9817" s="9">
        <v>204.95</v>
      </c>
      <c r="U9817">
        <v>5</v>
      </c>
      <c r="V9817" s="2">
        <v>0</v>
      </c>
      <c r="W9817" s="6">
        <v>100.43</v>
      </c>
      <c r="X9817" s="14">
        <f>AA9817-W9817</f>
        <v>924.31999999999994</v>
      </c>
      <c r="Y9817" s="6">
        <f>T9817*U9817</f>
        <v>1024.75</v>
      </c>
      <c r="Z9817" s="6">
        <f>Y9817*V9817</f>
        <v>0</v>
      </c>
      <c r="AA9817" s="6">
        <f t="shared" si="813"/>
        <v>1024.75</v>
      </c>
    </row>
    <row r="9818" spans="2:27" x14ac:dyDescent="0.3">
      <c r="B9818">
        <v>9815</v>
      </c>
      <c r="C9818" t="s">
        <v>10855</v>
      </c>
      <c r="D9818" s="1">
        <v>42701</v>
      </c>
      <c r="E9818" s="1">
        <v>42704</v>
      </c>
      <c r="F9818" s="9" t="str">
        <f t="shared" si="815"/>
        <v>3 days</v>
      </c>
      <c r="G9818" t="s">
        <v>187</v>
      </c>
      <c r="H9818" t="s">
        <v>778</v>
      </c>
      <c r="I9818" t="s">
        <v>779</v>
      </c>
      <c r="J9818" t="s">
        <v>25</v>
      </c>
      <c r="K9818" t="s">
        <v>26</v>
      </c>
      <c r="L9818" t="s">
        <v>10586</v>
      </c>
      <c r="M9818" t="s">
        <v>789</v>
      </c>
      <c r="N9818">
        <v>7017</v>
      </c>
      <c r="O9818" t="s">
        <v>147</v>
      </c>
      <c r="P9818" t="s">
        <v>5788</v>
      </c>
      <c r="Q9818" t="s">
        <v>45</v>
      </c>
      <c r="R9818" t="s">
        <v>74</v>
      </c>
      <c r="S9818" t="s">
        <v>5789</v>
      </c>
      <c r="T9818" s="9">
        <v>79.95</v>
      </c>
      <c r="U9818">
        <v>5</v>
      </c>
      <c r="V9818" s="2">
        <v>0</v>
      </c>
      <c r="W9818" s="6">
        <v>38.380000000000003</v>
      </c>
      <c r="X9818" s="14">
        <f>AA9818-W9818</f>
        <v>361.37</v>
      </c>
      <c r="Y9818" s="6">
        <f>T9818*U9818</f>
        <v>399.75</v>
      </c>
      <c r="Z9818" s="6">
        <f>Y9818*V9818</f>
        <v>0</v>
      </c>
      <c r="AA9818" s="6">
        <f t="shared" si="813"/>
        <v>399.75</v>
      </c>
    </row>
    <row r="9819" spans="2:27" x14ac:dyDescent="0.3">
      <c r="B9819">
        <v>9816</v>
      </c>
      <c r="C9819" t="s">
        <v>10856</v>
      </c>
      <c r="D9819" s="1">
        <v>42222</v>
      </c>
      <c r="E9819" s="1">
        <v>42344</v>
      </c>
      <c r="F9819" s="9" t="str">
        <f t="shared" si="815"/>
        <v>122 days</v>
      </c>
      <c r="G9819" t="s">
        <v>49</v>
      </c>
      <c r="H9819" t="s">
        <v>1035</v>
      </c>
      <c r="I9819" t="s">
        <v>1036</v>
      </c>
      <c r="J9819" t="s">
        <v>40</v>
      </c>
      <c r="K9819" t="s">
        <v>26</v>
      </c>
      <c r="L9819" t="s">
        <v>1153</v>
      </c>
      <c r="M9819" t="s">
        <v>53</v>
      </c>
      <c r="N9819">
        <v>33710</v>
      </c>
      <c r="O9819" t="s">
        <v>29</v>
      </c>
      <c r="P9819" t="s">
        <v>5422</v>
      </c>
      <c r="Q9819" t="s">
        <v>45</v>
      </c>
      <c r="R9819" t="s">
        <v>89</v>
      </c>
      <c r="S9819" t="s">
        <v>5423</v>
      </c>
      <c r="T9819" s="9">
        <v>173.49</v>
      </c>
      <c r="U9819">
        <v>7</v>
      </c>
      <c r="V9819" s="2">
        <v>0.2</v>
      </c>
      <c r="W9819" s="6">
        <v>54.22</v>
      </c>
      <c r="X9819" s="14">
        <f>AA9819-W9819</f>
        <v>917.32400000000007</v>
      </c>
      <c r="Y9819" s="6">
        <f>T9819*U9819</f>
        <v>1214.43</v>
      </c>
      <c r="Z9819" s="6">
        <f>Y9819*V9819</f>
        <v>242.88600000000002</v>
      </c>
      <c r="AA9819" s="6">
        <f t="shared" si="813"/>
        <v>971.5440000000001</v>
      </c>
    </row>
    <row r="9820" spans="2:27" x14ac:dyDescent="0.3">
      <c r="B9820">
        <v>9817</v>
      </c>
      <c r="C9820" t="s">
        <v>10856</v>
      </c>
      <c r="D9820" s="1">
        <v>42222</v>
      </c>
      <c r="E9820" s="1">
        <v>42344</v>
      </c>
      <c r="F9820" s="9" t="str">
        <f t="shared" si="815"/>
        <v>122 days</v>
      </c>
      <c r="G9820" t="s">
        <v>49</v>
      </c>
      <c r="H9820" t="s">
        <v>1035</v>
      </c>
      <c r="I9820" t="s">
        <v>1036</v>
      </c>
      <c r="J9820" t="s">
        <v>40</v>
      </c>
      <c r="K9820" t="s">
        <v>26</v>
      </c>
      <c r="L9820" t="s">
        <v>1153</v>
      </c>
      <c r="M9820" t="s">
        <v>53</v>
      </c>
      <c r="N9820">
        <v>33710</v>
      </c>
      <c r="O9820" t="s">
        <v>29</v>
      </c>
      <c r="P9820" t="s">
        <v>3005</v>
      </c>
      <c r="Q9820" t="s">
        <v>45</v>
      </c>
      <c r="R9820" t="s">
        <v>58</v>
      </c>
      <c r="S9820" t="s">
        <v>3006</v>
      </c>
      <c r="T9820" s="9">
        <v>516.96</v>
      </c>
      <c r="U9820">
        <v>4</v>
      </c>
      <c r="V9820" s="2">
        <v>0.2</v>
      </c>
      <c r="W9820" s="6">
        <v>-6.46</v>
      </c>
      <c r="X9820" s="14">
        <f>AA9820-W9820</f>
        <v>1660.7320000000002</v>
      </c>
      <c r="Y9820" s="6">
        <f>T9820*U9820</f>
        <v>2067.84</v>
      </c>
      <c r="Z9820" s="6">
        <f>Y9820*V9820</f>
        <v>413.56800000000004</v>
      </c>
      <c r="AA9820" s="6">
        <f t="shared" si="813"/>
        <v>1654.2720000000002</v>
      </c>
    </row>
    <row r="9821" spans="2:27" x14ac:dyDescent="0.3">
      <c r="B9821">
        <v>9818</v>
      </c>
      <c r="C9821" t="s">
        <v>10856</v>
      </c>
      <c r="D9821" s="1">
        <v>42222</v>
      </c>
      <c r="E9821" s="1">
        <v>42344</v>
      </c>
      <c r="F9821" s="9" t="str">
        <f t="shared" si="815"/>
        <v>122 days</v>
      </c>
      <c r="G9821" t="s">
        <v>49</v>
      </c>
      <c r="H9821" t="s">
        <v>1035</v>
      </c>
      <c r="I9821" t="s">
        <v>1036</v>
      </c>
      <c r="J9821" t="s">
        <v>40</v>
      </c>
      <c r="K9821" t="s">
        <v>26</v>
      </c>
      <c r="L9821" t="s">
        <v>1153</v>
      </c>
      <c r="M9821" t="s">
        <v>53</v>
      </c>
      <c r="N9821">
        <v>33710</v>
      </c>
      <c r="O9821" t="s">
        <v>29</v>
      </c>
      <c r="P9821" t="s">
        <v>5997</v>
      </c>
      <c r="Q9821" t="s">
        <v>31</v>
      </c>
      <c r="R9821" t="s">
        <v>64</v>
      </c>
      <c r="S9821" t="s">
        <v>5998</v>
      </c>
      <c r="T9821" s="9">
        <v>173.21</v>
      </c>
      <c r="U9821">
        <v>7</v>
      </c>
      <c r="V9821" s="2">
        <v>0.2</v>
      </c>
      <c r="W9821" s="6">
        <v>45.47</v>
      </c>
      <c r="X9821" s="14">
        <f>AA9821-W9821</f>
        <v>924.50599999999997</v>
      </c>
      <c r="Y9821" s="6">
        <f>T9821*U9821</f>
        <v>1212.47</v>
      </c>
      <c r="Z9821" s="6">
        <f>Y9821*V9821</f>
        <v>242.49400000000003</v>
      </c>
      <c r="AA9821" s="6">
        <f t="shared" si="813"/>
        <v>969.976</v>
      </c>
    </row>
    <row r="9822" spans="2:27" x14ac:dyDescent="0.3">
      <c r="B9822">
        <v>9819</v>
      </c>
      <c r="C9822" t="s">
        <v>10856</v>
      </c>
      <c r="D9822" s="1">
        <v>42222</v>
      </c>
      <c r="E9822" s="1">
        <v>42344</v>
      </c>
      <c r="F9822" s="9" t="str">
        <f t="shared" si="815"/>
        <v>122 days</v>
      </c>
      <c r="G9822" t="s">
        <v>49</v>
      </c>
      <c r="H9822" t="s">
        <v>1035</v>
      </c>
      <c r="I9822" t="s">
        <v>1036</v>
      </c>
      <c r="J9822" t="s">
        <v>40</v>
      </c>
      <c r="K9822" t="s">
        <v>26</v>
      </c>
      <c r="L9822" t="s">
        <v>1153</v>
      </c>
      <c r="M9822" t="s">
        <v>53</v>
      </c>
      <c r="N9822">
        <v>33710</v>
      </c>
      <c r="O9822" t="s">
        <v>29</v>
      </c>
      <c r="P9822" t="s">
        <v>1743</v>
      </c>
      <c r="Q9822" t="s">
        <v>45</v>
      </c>
      <c r="R9822" t="s">
        <v>67</v>
      </c>
      <c r="S9822" t="s">
        <v>1744</v>
      </c>
      <c r="T9822" s="9">
        <v>4.45</v>
      </c>
      <c r="U9822">
        <v>2</v>
      </c>
      <c r="V9822" s="2">
        <v>0.2</v>
      </c>
      <c r="W9822" s="6">
        <v>0.33</v>
      </c>
      <c r="X9822" s="14">
        <f>AA9822-W9822</f>
        <v>6.79</v>
      </c>
      <c r="Y9822" s="6">
        <f>T9822*U9822</f>
        <v>8.9</v>
      </c>
      <c r="Z9822" s="6">
        <f>Y9822*V9822</f>
        <v>1.7800000000000002</v>
      </c>
      <c r="AA9822" s="6">
        <f t="shared" si="813"/>
        <v>7.12</v>
      </c>
    </row>
    <row r="9823" spans="2:27" x14ac:dyDescent="0.3">
      <c r="B9823">
        <v>9820</v>
      </c>
      <c r="C9823" t="s">
        <v>10856</v>
      </c>
      <c r="D9823" s="1">
        <v>42222</v>
      </c>
      <c r="E9823" s="1">
        <v>42344</v>
      </c>
      <c r="F9823" s="9" t="str">
        <f t="shared" si="815"/>
        <v>122 days</v>
      </c>
      <c r="G9823" t="s">
        <v>49</v>
      </c>
      <c r="H9823" t="s">
        <v>1035</v>
      </c>
      <c r="I9823" t="s">
        <v>1036</v>
      </c>
      <c r="J9823" t="s">
        <v>40</v>
      </c>
      <c r="K9823" t="s">
        <v>26</v>
      </c>
      <c r="L9823" t="s">
        <v>1153</v>
      </c>
      <c r="M9823" t="s">
        <v>53</v>
      </c>
      <c r="N9823">
        <v>33710</v>
      </c>
      <c r="O9823" t="s">
        <v>29</v>
      </c>
      <c r="P9823" t="s">
        <v>6738</v>
      </c>
      <c r="Q9823" t="s">
        <v>45</v>
      </c>
      <c r="R9823" t="s">
        <v>46</v>
      </c>
      <c r="S9823" t="s">
        <v>6739</v>
      </c>
      <c r="T9823" s="9">
        <v>9</v>
      </c>
      <c r="U9823">
        <v>3</v>
      </c>
      <c r="V9823" s="2">
        <v>0.2</v>
      </c>
      <c r="W9823" s="6">
        <v>3.15</v>
      </c>
      <c r="X9823" s="14">
        <f>AA9823-W9823</f>
        <v>18.450000000000003</v>
      </c>
      <c r="Y9823" s="6">
        <f>T9823*U9823</f>
        <v>27</v>
      </c>
      <c r="Z9823" s="6">
        <f>Y9823*V9823</f>
        <v>5.4</v>
      </c>
      <c r="AA9823" s="6">
        <f t="shared" si="813"/>
        <v>21.6</v>
      </c>
    </row>
    <row r="9824" spans="2:27" x14ac:dyDescent="0.3">
      <c r="B9824">
        <v>9821</v>
      </c>
      <c r="C9824" t="s">
        <v>10856</v>
      </c>
      <c r="D9824" s="1">
        <v>42222</v>
      </c>
      <c r="E9824" s="1">
        <v>42344</v>
      </c>
      <c r="F9824" s="9" t="str">
        <f t="shared" si="815"/>
        <v>122 days</v>
      </c>
      <c r="G9824" t="s">
        <v>49</v>
      </c>
      <c r="H9824" t="s">
        <v>1035</v>
      </c>
      <c r="I9824" t="s">
        <v>1036</v>
      </c>
      <c r="J9824" t="s">
        <v>40</v>
      </c>
      <c r="K9824" t="s">
        <v>26</v>
      </c>
      <c r="L9824" t="s">
        <v>1153</v>
      </c>
      <c r="M9824" t="s">
        <v>53</v>
      </c>
      <c r="N9824">
        <v>33710</v>
      </c>
      <c r="O9824" t="s">
        <v>29</v>
      </c>
      <c r="P9824" t="s">
        <v>8228</v>
      </c>
      <c r="Q9824" t="s">
        <v>45</v>
      </c>
      <c r="R9824" t="s">
        <v>89</v>
      </c>
      <c r="S9824" t="s">
        <v>8229</v>
      </c>
      <c r="T9824" s="9">
        <v>42.24</v>
      </c>
      <c r="U9824">
        <v>10</v>
      </c>
      <c r="V9824" s="2">
        <v>0.2</v>
      </c>
      <c r="W9824" s="6">
        <v>13.2</v>
      </c>
      <c r="X9824" s="14">
        <f>AA9824-W9824</f>
        <v>324.72000000000003</v>
      </c>
      <c r="Y9824" s="6">
        <f>T9824*U9824</f>
        <v>422.40000000000003</v>
      </c>
      <c r="Z9824" s="6">
        <f>Y9824*V9824</f>
        <v>84.480000000000018</v>
      </c>
      <c r="AA9824" s="6">
        <f t="shared" si="813"/>
        <v>337.92</v>
      </c>
    </row>
    <row r="9825" spans="2:27" x14ac:dyDescent="0.3">
      <c r="B9825">
        <v>9822</v>
      </c>
      <c r="C9825" t="s">
        <v>10856</v>
      </c>
      <c r="D9825" s="1">
        <v>42222</v>
      </c>
      <c r="E9825" s="1">
        <v>42344</v>
      </c>
      <c r="F9825" s="9" t="str">
        <f t="shared" si="815"/>
        <v>122 days</v>
      </c>
      <c r="G9825" t="s">
        <v>49</v>
      </c>
      <c r="H9825" t="s">
        <v>1035</v>
      </c>
      <c r="I9825" t="s">
        <v>1036</v>
      </c>
      <c r="J9825" t="s">
        <v>40</v>
      </c>
      <c r="K9825" t="s">
        <v>26</v>
      </c>
      <c r="L9825" t="s">
        <v>1153</v>
      </c>
      <c r="M9825" t="s">
        <v>53</v>
      </c>
      <c r="N9825">
        <v>33710</v>
      </c>
      <c r="O9825" t="s">
        <v>29</v>
      </c>
      <c r="P9825" t="s">
        <v>1833</v>
      </c>
      <c r="Q9825" t="s">
        <v>45</v>
      </c>
      <c r="R9825" t="s">
        <v>74</v>
      </c>
      <c r="S9825" t="s">
        <v>1834</v>
      </c>
      <c r="T9825" s="9">
        <v>18.260000000000002</v>
      </c>
      <c r="U9825">
        <v>2</v>
      </c>
      <c r="V9825" s="2">
        <v>0.7</v>
      </c>
      <c r="W9825" s="6">
        <v>-13.39</v>
      </c>
      <c r="X9825" s="14">
        <f>AA9825-W9825</f>
        <v>24.346000000000004</v>
      </c>
      <c r="Y9825" s="6">
        <f>T9825*U9825</f>
        <v>36.520000000000003</v>
      </c>
      <c r="Z9825" s="6">
        <f>Y9825*V9825</f>
        <v>25.564</v>
      </c>
      <c r="AA9825" s="6">
        <f t="shared" si="813"/>
        <v>10.956000000000003</v>
      </c>
    </row>
    <row r="9826" spans="2:27" x14ac:dyDescent="0.3">
      <c r="B9826">
        <v>9823</v>
      </c>
      <c r="C9826" t="s">
        <v>10857</v>
      </c>
      <c r="D9826" s="1">
        <v>41866</v>
      </c>
      <c r="E9826" s="1">
        <v>41870</v>
      </c>
      <c r="F9826" s="9" t="str">
        <f t="shared" si="815"/>
        <v>4 days</v>
      </c>
      <c r="G9826" t="s">
        <v>49</v>
      </c>
      <c r="H9826" t="s">
        <v>1790</v>
      </c>
      <c r="I9826" t="s">
        <v>1791</v>
      </c>
      <c r="J9826" t="s">
        <v>25</v>
      </c>
      <c r="K9826" t="s">
        <v>26</v>
      </c>
      <c r="L9826" t="s">
        <v>126</v>
      </c>
      <c r="M9826" t="s">
        <v>42</v>
      </c>
      <c r="N9826">
        <v>94122</v>
      </c>
      <c r="O9826" t="s">
        <v>43</v>
      </c>
      <c r="P9826" t="s">
        <v>2106</v>
      </c>
      <c r="Q9826" t="s">
        <v>45</v>
      </c>
      <c r="R9826" t="s">
        <v>77</v>
      </c>
      <c r="S9826" t="s">
        <v>2107</v>
      </c>
      <c r="T9826" s="9">
        <v>152.91</v>
      </c>
      <c r="U9826">
        <v>3</v>
      </c>
      <c r="V9826" s="2">
        <v>0</v>
      </c>
      <c r="W9826" s="6">
        <v>42.81</v>
      </c>
      <c r="X9826" s="14">
        <f>AA9826-W9826</f>
        <v>415.92</v>
      </c>
      <c r="Y9826" s="6">
        <f>T9826*U9826</f>
        <v>458.73</v>
      </c>
      <c r="Z9826" s="6">
        <f>Y9826*V9826</f>
        <v>0</v>
      </c>
      <c r="AA9826" s="6">
        <f t="shared" si="813"/>
        <v>458.73</v>
      </c>
    </row>
    <row r="9827" spans="2:27" x14ac:dyDescent="0.3">
      <c r="B9827">
        <v>9824</v>
      </c>
      <c r="C9827" t="s">
        <v>10857</v>
      </c>
      <c r="D9827" s="1">
        <v>41866</v>
      </c>
      <c r="E9827" s="1">
        <v>41870</v>
      </c>
      <c r="F9827" s="9" t="str">
        <f t="shared" si="815"/>
        <v>4 days</v>
      </c>
      <c r="G9827" t="s">
        <v>49</v>
      </c>
      <c r="H9827" t="s">
        <v>1790</v>
      </c>
      <c r="I9827" t="s">
        <v>1791</v>
      </c>
      <c r="J9827" t="s">
        <v>25</v>
      </c>
      <c r="K9827" t="s">
        <v>26</v>
      </c>
      <c r="L9827" t="s">
        <v>126</v>
      </c>
      <c r="M9827" t="s">
        <v>42</v>
      </c>
      <c r="N9827">
        <v>94122</v>
      </c>
      <c r="O9827" t="s">
        <v>43</v>
      </c>
      <c r="P9827" t="s">
        <v>4344</v>
      </c>
      <c r="Q9827" t="s">
        <v>45</v>
      </c>
      <c r="R9827" t="s">
        <v>89</v>
      </c>
      <c r="S9827" t="s">
        <v>4345</v>
      </c>
      <c r="T9827" s="9">
        <v>92.94</v>
      </c>
      <c r="U9827">
        <v>3</v>
      </c>
      <c r="V9827" s="2">
        <v>0</v>
      </c>
      <c r="W9827" s="6">
        <v>41.82</v>
      </c>
      <c r="X9827" s="14">
        <f>AA9827-W9827</f>
        <v>237</v>
      </c>
      <c r="Y9827" s="6">
        <f>T9827*U9827</f>
        <v>278.82</v>
      </c>
      <c r="Z9827" s="6">
        <f>Y9827*V9827</f>
        <v>0</v>
      </c>
      <c r="AA9827" s="6">
        <f t="shared" si="813"/>
        <v>278.82</v>
      </c>
    </row>
    <row r="9828" spans="2:27" x14ac:dyDescent="0.3">
      <c r="B9828">
        <v>9825</v>
      </c>
      <c r="C9828" t="s">
        <v>10857</v>
      </c>
      <c r="D9828" s="1">
        <v>41866</v>
      </c>
      <c r="E9828" s="1">
        <v>41870</v>
      </c>
      <c r="F9828" s="9" t="str">
        <f t="shared" si="815"/>
        <v>4 days</v>
      </c>
      <c r="G9828" t="s">
        <v>49</v>
      </c>
      <c r="H9828" t="s">
        <v>1790</v>
      </c>
      <c r="I9828" t="s">
        <v>1791</v>
      </c>
      <c r="J9828" t="s">
        <v>25</v>
      </c>
      <c r="K9828" t="s">
        <v>26</v>
      </c>
      <c r="L9828" t="s">
        <v>126</v>
      </c>
      <c r="M9828" t="s">
        <v>42</v>
      </c>
      <c r="N9828">
        <v>94122</v>
      </c>
      <c r="O9828" t="s">
        <v>43</v>
      </c>
      <c r="P9828" t="s">
        <v>360</v>
      </c>
      <c r="Q9828" t="s">
        <v>45</v>
      </c>
      <c r="R9828" t="s">
        <v>74</v>
      </c>
      <c r="S9828" t="s">
        <v>361</v>
      </c>
      <c r="T9828" s="9">
        <v>17.86</v>
      </c>
      <c r="U9828">
        <v>4</v>
      </c>
      <c r="V9828" s="2">
        <v>0.2</v>
      </c>
      <c r="W9828" s="6">
        <v>6.25</v>
      </c>
      <c r="X9828" s="14">
        <f>AA9828-W9828</f>
        <v>50.902000000000001</v>
      </c>
      <c r="Y9828" s="6">
        <f>T9828*U9828</f>
        <v>71.44</v>
      </c>
      <c r="Z9828" s="6">
        <f>Y9828*V9828</f>
        <v>14.288</v>
      </c>
      <c r="AA9828" s="6">
        <f t="shared" si="813"/>
        <v>57.152000000000001</v>
      </c>
    </row>
    <row r="9829" spans="2:27" x14ac:dyDescent="0.3">
      <c r="B9829">
        <v>9826</v>
      </c>
      <c r="C9829" t="s">
        <v>10857</v>
      </c>
      <c r="D9829" s="1">
        <v>41866</v>
      </c>
      <c r="E9829" s="1">
        <v>41870</v>
      </c>
      <c r="F9829" s="9" t="str">
        <f t="shared" si="815"/>
        <v>4 days</v>
      </c>
      <c r="G9829" t="s">
        <v>49</v>
      </c>
      <c r="H9829" t="s">
        <v>1790</v>
      </c>
      <c r="I9829" t="s">
        <v>1791</v>
      </c>
      <c r="J9829" t="s">
        <v>25</v>
      </c>
      <c r="K9829" t="s">
        <v>26</v>
      </c>
      <c r="L9829" t="s">
        <v>126</v>
      </c>
      <c r="M9829" t="s">
        <v>42</v>
      </c>
      <c r="N9829">
        <v>94122</v>
      </c>
      <c r="O9829" t="s">
        <v>43</v>
      </c>
      <c r="P9829" t="s">
        <v>2391</v>
      </c>
      <c r="Q9829" t="s">
        <v>45</v>
      </c>
      <c r="R9829" t="s">
        <v>74</v>
      </c>
      <c r="S9829" t="s">
        <v>2392</v>
      </c>
      <c r="T9829" s="9">
        <v>46.44</v>
      </c>
      <c r="U9829">
        <v>3</v>
      </c>
      <c r="V9829" s="2">
        <v>0.2</v>
      </c>
      <c r="W9829" s="6">
        <v>15.09</v>
      </c>
      <c r="X9829" s="14">
        <f>AA9829-W9829</f>
        <v>96.365999999999985</v>
      </c>
      <c r="Y9829" s="6">
        <f>T9829*U9829</f>
        <v>139.32</v>
      </c>
      <c r="Z9829" s="6">
        <f>Y9829*V9829</f>
        <v>27.864000000000001</v>
      </c>
      <c r="AA9829" s="6">
        <f t="shared" si="813"/>
        <v>111.45599999999999</v>
      </c>
    </row>
    <row r="9830" spans="2:27" x14ac:dyDescent="0.3">
      <c r="B9830">
        <v>9827</v>
      </c>
      <c r="C9830" t="s">
        <v>10857</v>
      </c>
      <c r="D9830" s="1">
        <v>41866</v>
      </c>
      <c r="E9830" s="1">
        <v>41870</v>
      </c>
      <c r="F9830" s="9" t="str">
        <f t="shared" si="815"/>
        <v>4 days</v>
      </c>
      <c r="G9830" t="s">
        <v>49</v>
      </c>
      <c r="H9830" t="s">
        <v>1790</v>
      </c>
      <c r="I9830" t="s">
        <v>1791</v>
      </c>
      <c r="J9830" t="s">
        <v>25</v>
      </c>
      <c r="K9830" t="s">
        <v>26</v>
      </c>
      <c r="L9830" t="s">
        <v>126</v>
      </c>
      <c r="M9830" t="s">
        <v>42</v>
      </c>
      <c r="N9830">
        <v>94122</v>
      </c>
      <c r="O9830" t="s">
        <v>43</v>
      </c>
      <c r="P9830" t="s">
        <v>4936</v>
      </c>
      <c r="Q9830" t="s">
        <v>31</v>
      </c>
      <c r="R9830" t="s">
        <v>35</v>
      </c>
      <c r="S9830" t="s">
        <v>4937</v>
      </c>
      <c r="T9830" s="9">
        <v>195.14</v>
      </c>
      <c r="U9830">
        <v>4</v>
      </c>
      <c r="V9830" s="2">
        <v>0.2</v>
      </c>
      <c r="W9830" s="6">
        <v>-12.2</v>
      </c>
      <c r="X9830" s="14">
        <f>AA9830-W9830</f>
        <v>636.64800000000002</v>
      </c>
      <c r="Y9830" s="6">
        <f>T9830*U9830</f>
        <v>780.56</v>
      </c>
      <c r="Z9830" s="6">
        <f>Y9830*V9830</f>
        <v>156.11199999999999</v>
      </c>
      <c r="AA9830" s="6">
        <f t="shared" si="813"/>
        <v>624.44799999999998</v>
      </c>
    </row>
    <row r="9831" spans="2:27" x14ac:dyDescent="0.3">
      <c r="B9831">
        <v>9828</v>
      </c>
      <c r="C9831" t="s">
        <v>10858</v>
      </c>
      <c r="D9831" s="1">
        <v>42905</v>
      </c>
      <c r="E9831" s="1">
        <v>42912</v>
      </c>
      <c r="F9831" s="9" t="str">
        <f t="shared" si="815"/>
        <v>7 days</v>
      </c>
      <c r="G9831" t="s">
        <v>49</v>
      </c>
      <c r="H9831" t="s">
        <v>399</v>
      </c>
      <c r="I9831" t="s">
        <v>400</v>
      </c>
      <c r="J9831" t="s">
        <v>40</v>
      </c>
      <c r="K9831" t="s">
        <v>26</v>
      </c>
      <c r="L9831" t="s">
        <v>265</v>
      </c>
      <c r="M9831" t="s">
        <v>266</v>
      </c>
      <c r="N9831">
        <v>10035</v>
      </c>
      <c r="O9831" t="s">
        <v>147</v>
      </c>
      <c r="P9831" t="s">
        <v>2168</v>
      </c>
      <c r="Q9831" t="s">
        <v>45</v>
      </c>
      <c r="R9831" t="s">
        <v>58</v>
      </c>
      <c r="S9831" t="s">
        <v>2169</v>
      </c>
      <c r="T9831" s="9">
        <v>129.30000000000001</v>
      </c>
      <c r="U9831">
        <v>2</v>
      </c>
      <c r="V9831" s="2">
        <v>0</v>
      </c>
      <c r="W9831" s="6">
        <v>6.47</v>
      </c>
      <c r="X9831" s="14">
        <f>AA9831-W9831</f>
        <v>252.13000000000002</v>
      </c>
      <c r="Y9831" s="6">
        <f>T9831*U9831</f>
        <v>258.60000000000002</v>
      </c>
      <c r="Z9831" s="6">
        <f>Y9831*V9831</f>
        <v>0</v>
      </c>
      <c r="AA9831" s="6">
        <f t="shared" si="813"/>
        <v>258.60000000000002</v>
      </c>
    </row>
    <row r="9832" spans="2:27" x14ac:dyDescent="0.3">
      <c r="B9832">
        <v>9829</v>
      </c>
      <c r="C9832" t="s">
        <v>10858</v>
      </c>
      <c r="D9832" s="1">
        <v>42905</v>
      </c>
      <c r="E9832" s="1">
        <v>42912</v>
      </c>
      <c r="F9832" s="9" t="str">
        <f t="shared" si="815"/>
        <v>7 days</v>
      </c>
      <c r="G9832" t="s">
        <v>49</v>
      </c>
      <c r="H9832" t="s">
        <v>399</v>
      </c>
      <c r="I9832" t="s">
        <v>400</v>
      </c>
      <c r="J9832" t="s">
        <v>40</v>
      </c>
      <c r="K9832" t="s">
        <v>26</v>
      </c>
      <c r="L9832" t="s">
        <v>265</v>
      </c>
      <c r="M9832" t="s">
        <v>266</v>
      </c>
      <c r="N9832">
        <v>10035</v>
      </c>
      <c r="O9832" t="s">
        <v>147</v>
      </c>
      <c r="P9832" t="s">
        <v>2110</v>
      </c>
      <c r="Q9832" t="s">
        <v>45</v>
      </c>
      <c r="R9832" t="s">
        <v>74</v>
      </c>
      <c r="S9832" t="s">
        <v>2111</v>
      </c>
      <c r="T9832" s="9">
        <v>11.57</v>
      </c>
      <c r="U9832">
        <v>3</v>
      </c>
      <c r="V9832" s="2">
        <v>0.2</v>
      </c>
      <c r="W9832" s="6">
        <v>3.76</v>
      </c>
      <c r="X9832" s="14">
        <f>AA9832-W9832</f>
        <v>24.008000000000003</v>
      </c>
      <c r="Y9832" s="6">
        <f>T9832*U9832</f>
        <v>34.71</v>
      </c>
      <c r="Z9832" s="6">
        <f>Y9832*V9832</f>
        <v>6.9420000000000002</v>
      </c>
      <c r="AA9832" s="6">
        <f t="shared" si="813"/>
        <v>27.768000000000001</v>
      </c>
    </row>
    <row r="9833" spans="2:27" x14ac:dyDescent="0.3">
      <c r="B9833">
        <v>9830</v>
      </c>
      <c r="C9833" t="s">
        <v>10859</v>
      </c>
      <c r="D9833" s="1">
        <v>42932</v>
      </c>
      <c r="E9833" s="1">
        <v>42939</v>
      </c>
      <c r="F9833" s="9" t="str">
        <f t="shared" si="815"/>
        <v>7 days</v>
      </c>
      <c r="G9833" t="s">
        <v>49</v>
      </c>
      <c r="H9833" t="s">
        <v>1489</v>
      </c>
      <c r="I9833" t="s">
        <v>1490</v>
      </c>
      <c r="J9833" t="s">
        <v>25</v>
      </c>
      <c r="K9833" t="s">
        <v>26</v>
      </c>
      <c r="L9833" t="s">
        <v>466</v>
      </c>
      <c r="M9833" t="s">
        <v>87</v>
      </c>
      <c r="N9833">
        <v>28205</v>
      </c>
      <c r="O9833" t="s">
        <v>29</v>
      </c>
      <c r="P9833" t="s">
        <v>202</v>
      </c>
      <c r="Q9833" t="s">
        <v>31</v>
      </c>
      <c r="R9833" t="s">
        <v>35</v>
      </c>
      <c r="S9833" t="s">
        <v>203</v>
      </c>
      <c r="T9833" s="9">
        <v>242.35</v>
      </c>
      <c r="U9833">
        <v>3</v>
      </c>
      <c r="V9833" s="2">
        <v>0.2</v>
      </c>
      <c r="W9833" s="6">
        <v>15.15</v>
      </c>
      <c r="X9833" s="14">
        <f>AA9833-W9833</f>
        <v>566.49</v>
      </c>
      <c r="Y9833" s="6">
        <f>T9833*U9833</f>
        <v>727.05</v>
      </c>
      <c r="Z9833" s="6">
        <f>Y9833*V9833</f>
        <v>145.41</v>
      </c>
      <c r="AA9833" s="6">
        <f t="shared" si="813"/>
        <v>581.64</v>
      </c>
    </row>
    <row r="9834" spans="2:27" x14ac:dyDescent="0.3">
      <c r="B9834">
        <v>9831</v>
      </c>
      <c r="C9834" t="s">
        <v>10860</v>
      </c>
      <c r="D9834" s="1">
        <v>41989</v>
      </c>
      <c r="E9834" s="1">
        <v>41991</v>
      </c>
      <c r="F9834" s="9" t="str">
        <f t="shared" si="815"/>
        <v>2 days</v>
      </c>
      <c r="G9834" t="s">
        <v>22</v>
      </c>
      <c r="H9834" t="s">
        <v>2126</v>
      </c>
      <c r="I9834" t="s">
        <v>2127</v>
      </c>
      <c r="J9834" t="s">
        <v>25</v>
      </c>
      <c r="K9834" t="s">
        <v>26</v>
      </c>
      <c r="L9834" t="s">
        <v>9154</v>
      </c>
      <c r="M9834" t="s">
        <v>103</v>
      </c>
      <c r="N9834">
        <v>77705</v>
      </c>
      <c r="O9834" t="s">
        <v>104</v>
      </c>
      <c r="P9834" t="s">
        <v>5482</v>
      </c>
      <c r="Q9834" t="s">
        <v>70</v>
      </c>
      <c r="R9834" t="s">
        <v>160</v>
      </c>
      <c r="S9834" t="s">
        <v>5483</v>
      </c>
      <c r="T9834" s="9">
        <v>319.97000000000003</v>
      </c>
      <c r="U9834">
        <v>4</v>
      </c>
      <c r="V9834" s="2">
        <v>0.2</v>
      </c>
      <c r="W9834" s="6">
        <v>95.99</v>
      </c>
      <c r="X9834" s="14">
        <f>AA9834-W9834</f>
        <v>927.9140000000001</v>
      </c>
      <c r="Y9834" s="6">
        <f>T9834*U9834</f>
        <v>1279.8800000000001</v>
      </c>
      <c r="Z9834" s="6">
        <f>Y9834*V9834</f>
        <v>255.97600000000003</v>
      </c>
      <c r="AA9834" s="6">
        <f t="shared" si="813"/>
        <v>1023.9040000000001</v>
      </c>
    </row>
    <row r="9835" spans="2:27" x14ac:dyDescent="0.3">
      <c r="B9835">
        <v>9832</v>
      </c>
      <c r="C9835" t="s">
        <v>10860</v>
      </c>
      <c r="D9835" s="1">
        <v>41989</v>
      </c>
      <c r="E9835" s="1">
        <v>41991</v>
      </c>
      <c r="F9835" s="9" t="str">
        <f t="shared" si="815"/>
        <v>2 days</v>
      </c>
      <c r="G9835" t="s">
        <v>22</v>
      </c>
      <c r="H9835" t="s">
        <v>2126</v>
      </c>
      <c r="I9835" t="s">
        <v>2127</v>
      </c>
      <c r="J9835" t="s">
        <v>25</v>
      </c>
      <c r="K9835" t="s">
        <v>26</v>
      </c>
      <c r="L9835" t="s">
        <v>9154</v>
      </c>
      <c r="M9835" t="s">
        <v>103</v>
      </c>
      <c r="N9835">
        <v>77705</v>
      </c>
      <c r="O9835" t="s">
        <v>104</v>
      </c>
      <c r="P9835" t="s">
        <v>258</v>
      </c>
      <c r="Q9835" t="s">
        <v>31</v>
      </c>
      <c r="R9835" t="s">
        <v>64</v>
      </c>
      <c r="S9835" t="s">
        <v>259</v>
      </c>
      <c r="T9835" s="9">
        <v>8.6199999999999992</v>
      </c>
      <c r="U9835">
        <v>7</v>
      </c>
      <c r="V9835" s="2">
        <v>0.6</v>
      </c>
      <c r="W9835" s="6">
        <v>-2.59</v>
      </c>
      <c r="X9835" s="14">
        <f>AA9835-W9835</f>
        <v>26.726000000000003</v>
      </c>
      <c r="Y9835" s="6">
        <f>T9835*U9835</f>
        <v>60.339999999999996</v>
      </c>
      <c r="Z9835" s="6">
        <f>Y9835*V9835</f>
        <v>36.203999999999994</v>
      </c>
      <c r="AA9835" s="6">
        <f t="shared" si="813"/>
        <v>24.136000000000003</v>
      </c>
    </row>
    <row r="9836" spans="2:27" x14ac:dyDescent="0.3">
      <c r="B9836">
        <v>9833</v>
      </c>
      <c r="C9836" t="s">
        <v>10861</v>
      </c>
      <c r="D9836" s="1">
        <v>41777</v>
      </c>
      <c r="E9836" s="1">
        <v>41781</v>
      </c>
      <c r="F9836" s="9" t="str">
        <f t="shared" si="815"/>
        <v>4 days</v>
      </c>
      <c r="G9836" t="s">
        <v>22</v>
      </c>
      <c r="H9836" t="s">
        <v>5928</v>
      </c>
      <c r="I9836" t="s">
        <v>5929</v>
      </c>
      <c r="J9836" t="s">
        <v>25</v>
      </c>
      <c r="K9836" t="s">
        <v>26</v>
      </c>
      <c r="L9836" t="s">
        <v>816</v>
      </c>
      <c r="M9836" t="s">
        <v>103</v>
      </c>
      <c r="N9836">
        <v>75220</v>
      </c>
      <c r="O9836" t="s">
        <v>104</v>
      </c>
      <c r="P9836" t="s">
        <v>4187</v>
      </c>
      <c r="Q9836" t="s">
        <v>45</v>
      </c>
      <c r="R9836" t="s">
        <v>89</v>
      </c>
      <c r="S9836" t="s">
        <v>4188</v>
      </c>
      <c r="T9836" s="9">
        <v>3.98</v>
      </c>
      <c r="U9836">
        <v>1</v>
      </c>
      <c r="V9836" s="2">
        <v>0.2</v>
      </c>
      <c r="W9836" s="6">
        <v>1.44</v>
      </c>
      <c r="X9836" s="14">
        <f>AA9836-W9836</f>
        <v>1.7440000000000002</v>
      </c>
      <c r="Y9836" s="6">
        <f>T9836*U9836</f>
        <v>3.98</v>
      </c>
      <c r="Z9836" s="6">
        <f>Y9836*V9836</f>
        <v>0.79600000000000004</v>
      </c>
      <c r="AA9836" s="6">
        <f t="shared" si="813"/>
        <v>3.1840000000000002</v>
      </c>
    </row>
    <row r="9837" spans="2:27" x14ac:dyDescent="0.3">
      <c r="B9837">
        <v>9834</v>
      </c>
      <c r="C9837" t="s">
        <v>10862</v>
      </c>
      <c r="D9837" s="1">
        <v>42992</v>
      </c>
      <c r="E9837" s="1">
        <v>42997</v>
      </c>
      <c r="F9837" s="9" t="str">
        <f t="shared" si="815"/>
        <v>5 days</v>
      </c>
      <c r="G9837" t="s">
        <v>49</v>
      </c>
      <c r="H9837" t="s">
        <v>3204</v>
      </c>
      <c r="I9837" t="s">
        <v>3205</v>
      </c>
      <c r="J9837" t="s">
        <v>40</v>
      </c>
      <c r="K9837" t="s">
        <v>26</v>
      </c>
      <c r="L9837" t="s">
        <v>317</v>
      </c>
      <c r="M9837" t="s">
        <v>497</v>
      </c>
      <c r="N9837">
        <v>45503</v>
      </c>
      <c r="O9837" t="s">
        <v>147</v>
      </c>
      <c r="P9837" t="s">
        <v>1076</v>
      </c>
      <c r="Q9837" t="s">
        <v>70</v>
      </c>
      <c r="R9837" t="s">
        <v>160</v>
      </c>
      <c r="S9837" t="s">
        <v>1077</v>
      </c>
      <c r="T9837" s="9">
        <v>895.94</v>
      </c>
      <c r="U9837">
        <v>7</v>
      </c>
      <c r="V9837" s="2">
        <v>0.2</v>
      </c>
      <c r="W9837" s="6">
        <v>190.39</v>
      </c>
      <c r="X9837" s="14">
        <f>AA9837-W9837</f>
        <v>4826.8739999999998</v>
      </c>
      <c r="Y9837" s="6">
        <f>T9837*U9837</f>
        <v>6271.58</v>
      </c>
      <c r="Z9837" s="6">
        <f>Y9837*V9837</f>
        <v>1254.316</v>
      </c>
      <c r="AA9837" s="6">
        <f t="shared" si="813"/>
        <v>5017.2640000000001</v>
      </c>
    </row>
    <row r="9838" spans="2:27" x14ac:dyDescent="0.3">
      <c r="B9838">
        <v>9835</v>
      </c>
      <c r="C9838" t="s">
        <v>10863</v>
      </c>
      <c r="D9838" s="1">
        <v>42653</v>
      </c>
      <c r="E9838" s="1">
        <v>42714</v>
      </c>
      <c r="F9838" s="9" t="str">
        <f t="shared" si="815"/>
        <v>61 days</v>
      </c>
      <c r="G9838" t="s">
        <v>187</v>
      </c>
      <c r="H9838" t="s">
        <v>5062</v>
      </c>
      <c r="I9838" t="s">
        <v>5063</v>
      </c>
      <c r="J9838" t="s">
        <v>25</v>
      </c>
      <c r="K9838" t="s">
        <v>26</v>
      </c>
      <c r="L9838" t="s">
        <v>3296</v>
      </c>
      <c r="M9838" t="s">
        <v>103</v>
      </c>
      <c r="N9838">
        <v>77571</v>
      </c>
      <c r="O9838" t="s">
        <v>104</v>
      </c>
      <c r="P9838" t="s">
        <v>6142</v>
      </c>
      <c r="Q9838" t="s">
        <v>31</v>
      </c>
      <c r="R9838" t="s">
        <v>64</v>
      </c>
      <c r="S9838" t="s">
        <v>6143</v>
      </c>
      <c r="T9838" s="9">
        <v>14</v>
      </c>
      <c r="U9838">
        <v>4</v>
      </c>
      <c r="V9838" s="2">
        <v>0.6</v>
      </c>
      <c r="W9838" s="6">
        <v>-6.3</v>
      </c>
      <c r="X9838" s="14">
        <f>AA9838-W9838</f>
        <v>28.7</v>
      </c>
      <c r="Y9838" s="6">
        <f>T9838*U9838</f>
        <v>56</v>
      </c>
      <c r="Z9838" s="6">
        <f>Y9838*V9838</f>
        <v>33.6</v>
      </c>
      <c r="AA9838" s="6">
        <f t="shared" si="813"/>
        <v>22.4</v>
      </c>
    </row>
    <row r="9839" spans="2:27" x14ac:dyDescent="0.3">
      <c r="B9839">
        <v>9836</v>
      </c>
      <c r="C9839" t="s">
        <v>10863</v>
      </c>
      <c r="D9839" s="1">
        <v>42653</v>
      </c>
      <c r="E9839" s="1">
        <v>42714</v>
      </c>
      <c r="F9839" s="9" t="str">
        <f t="shared" si="815"/>
        <v>61 days</v>
      </c>
      <c r="G9839" t="s">
        <v>187</v>
      </c>
      <c r="H9839" t="s">
        <v>5062</v>
      </c>
      <c r="I9839" t="s">
        <v>5063</v>
      </c>
      <c r="J9839" t="s">
        <v>25</v>
      </c>
      <c r="K9839" t="s">
        <v>26</v>
      </c>
      <c r="L9839" t="s">
        <v>3296</v>
      </c>
      <c r="M9839" t="s">
        <v>103</v>
      </c>
      <c r="N9839">
        <v>77571</v>
      </c>
      <c r="O9839" t="s">
        <v>104</v>
      </c>
      <c r="P9839" t="s">
        <v>3134</v>
      </c>
      <c r="Q9839" t="s">
        <v>45</v>
      </c>
      <c r="R9839" t="s">
        <v>74</v>
      </c>
      <c r="S9839" t="s">
        <v>3135</v>
      </c>
      <c r="T9839" s="9">
        <v>16.39</v>
      </c>
      <c r="U9839">
        <v>2</v>
      </c>
      <c r="V9839" s="2">
        <v>0.8</v>
      </c>
      <c r="W9839" s="6">
        <v>-26.23</v>
      </c>
      <c r="X9839" s="14">
        <f>AA9839-W9839</f>
        <v>32.786000000000001</v>
      </c>
      <c r="Y9839" s="6">
        <f>T9839*U9839</f>
        <v>32.78</v>
      </c>
      <c r="Z9839" s="6">
        <f>Y9839*V9839</f>
        <v>26.224000000000004</v>
      </c>
      <c r="AA9839" s="6">
        <f t="shared" si="813"/>
        <v>6.5559999999999974</v>
      </c>
    </row>
    <row r="9840" spans="2:27" x14ac:dyDescent="0.3">
      <c r="B9840">
        <v>9837</v>
      </c>
      <c r="C9840" t="s">
        <v>10864</v>
      </c>
      <c r="D9840" s="1">
        <v>42638</v>
      </c>
      <c r="E9840" s="1">
        <v>42379</v>
      </c>
      <c r="F9840" s="23" t="s">
        <v>10956</v>
      </c>
      <c r="G9840" t="s">
        <v>49</v>
      </c>
      <c r="H9840" t="s">
        <v>2455</v>
      </c>
      <c r="I9840" t="s">
        <v>2456</v>
      </c>
      <c r="J9840" t="s">
        <v>25</v>
      </c>
      <c r="K9840" t="s">
        <v>26</v>
      </c>
      <c r="L9840" t="s">
        <v>1175</v>
      </c>
      <c r="M9840" t="s">
        <v>42</v>
      </c>
      <c r="N9840">
        <v>90805</v>
      </c>
      <c r="O9840" t="s">
        <v>43</v>
      </c>
      <c r="P9840" t="s">
        <v>3269</v>
      </c>
      <c r="Q9840" t="s">
        <v>45</v>
      </c>
      <c r="R9840" t="s">
        <v>89</v>
      </c>
      <c r="S9840" t="s">
        <v>3270</v>
      </c>
      <c r="T9840" s="9">
        <v>10.9</v>
      </c>
      <c r="U9840">
        <v>5</v>
      </c>
      <c r="V9840" s="2">
        <v>0</v>
      </c>
      <c r="W9840" s="6">
        <v>5.12</v>
      </c>
      <c r="X9840" s="14">
        <f>AA9840-W9840</f>
        <v>49.38</v>
      </c>
      <c r="Y9840" s="6">
        <f>T9840*U9840</f>
        <v>54.5</v>
      </c>
      <c r="Z9840" s="6">
        <f>Y9840*V9840</f>
        <v>0</v>
      </c>
      <c r="AA9840" s="6">
        <f t="shared" si="813"/>
        <v>54.5</v>
      </c>
    </row>
    <row r="9841" spans="2:27" x14ac:dyDescent="0.3">
      <c r="B9841">
        <v>9838</v>
      </c>
      <c r="C9841" t="s">
        <v>10864</v>
      </c>
      <c r="D9841" s="1">
        <v>42638</v>
      </c>
      <c r="E9841" s="1">
        <v>42379</v>
      </c>
      <c r="F9841" s="23" t="s">
        <v>10956</v>
      </c>
      <c r="G9841" t="s">
        <v>49</v>
      </c>
      <c r="H9841" t="s">
        <v>2455</v>
      </c>
      <c r="I9841" t="s">
        <v>2456</v>
      </c>
      <c r="J9841" t="s">
        <v>25</v>
      </c>
      <c r="K9841" t="s">
        <v>26</v>
      </c>
      <c r="L9841" t="s">
        <v>1175</v>
      </c>
      <c r="M9841" t="s">
        <v>42</v>
      </c>
      <c r="N9841">
        <v>90805</v>
      </c>
      <c r="O9841" t="s">
        <v>43</v>
      </c>
      <c r="P9841" t="s">
        <v>1671</v>
      </c>
      <c r="Q9841" t="s">
        <v>45</v>
      </c>
      <c r="R9841" t="s">
        <v>46</v>
      </c>
      <c r="S9841" t="s">
        <v>1672</v>
      </c>
      <c r="T9841" s="9">
        <v>29.6</v>
      </c>
      <c r="U9841">
        <v>2</v>
      </c>
      <c r="V9841" s="2">
        <v>0</v>
      </c>
      <c r="W9841" s="6">
        <v>14.8</v>
      </c>
      <c r="X9841" s="14">
        <f>AA9841-W9841</f>
        <v>44.400000000000006</v>
      </c>
      <c r="Y9841" s="6">
        <f>T9841*U9841</f>
        <v>59.2</v>
      </c>
      <c r="Z9841" s="6">
        <f>Y9841*V9841</f>
        <v>0</v>
      </c>
      <c r="AA9841" s="6">
        <f t="shared" si="813"/>
        <v>59.2</v>
      </c>
    </row>
    <row r="9842" spans="2:27" x14ac:dyDescent="0.3">
      <c r="B9842">
        <v>9839</v>
      </c>
      <c r="C9842" t="s">
        <v>10864</v>
      </c>
      <c r="D9842" s="1">
        <v>42638</v>
      </c>
      <c r="E9842" s="1">
        <v>42379</v>
      </c>
      <c r="F9842" s="23" t="s">
        <v>10956</v>
      </c>
      <c r="G9842" t="s">
        <v>49</v>
      </c>
      <c r="H9842" t="s">
        <v>2455</v>
      </c>
      <c r="I9842" t="s">
        <v>2456</v>
      </c>
      <c r="J9842" t="s">
        <v>25</v>
      </c>
      <c r="K9842" t="s">
        <v>26</v>
      </c>
      <c r="L9842" t="s">
        <v>1175</v>
      </c>
      <c r="M9842" t="s">
        <v>42</v>
      </c>
      <c r="N9842">
        <v>90805</v>
      </c>
      <c r="O9842" t="s">
        <v>43</v>
      </c>
      <c r="P9842" t="s">
        <v>4573</v>
      </c>
      <c r="Q9842" t="s">
        <v>45</v>
      </c>
      <c r="R9842" t="s">
        <v>46</v>
      </c>
      <c r="S9842" t="s">
        <v>4574</v>
      </c>
      <c r="T9842" s="9">
        <v>4.9800000000000004</v>
      </c>
      <c r="U9842">
        <v>1</v>
      </c>
      <c r="V9842" s="2">
        <v>0</v>
      </c>
      <c r="W9842" s="6">
        <v>2.29</v>
      </c>
      <c r="X9842" s="14">
        <f>AA9842-W9842</f>
        <v>2.6900000000000004</v>
      </c>
      <c r="Y9842" s="6">
        <f>T9842*U9842</f>
        <v>4.9800000000000004</v>
      </c>
      <c r="Z9842" s="6">
        <f>Y9842*V9842</f>
        <v>0</v>
      </c>
      <c r="AA9842" s="6">
        <f t="shared" si="813"/>
        <v>4.9800000000000004</v>
      </c>
    </row>
    <row r="9843" spans="2:27" x14ac:dyDescent="0.3">
      <c r="B9843">
        <v>9840</v>
      </c>
      <c r="C9843" t="s">
        <v>10864</v>
      </c>
      <c r="D9843" s="1">
        <v>42638</v>
      </c>
      <c r="E9843" s="1">
        <v>42379</v>
      </c>
      <c r="F9843" s="23" t="s">
        <v>10956</v>
      </c>
      <c r="G9843" t="s">
        <v>49</v>
      </c>
      <c r="H9843" t="s">
        <v>2455</v>
      </c>
      <c r="I9843" t="s">
        <v>2456</v>
      </c>
      <c r="J9843" t="s">
        <v>25</v>
      </c>
      <c r="K9843" t="s">
        <v>26</v>
      </c>
      <c r="L9843" t="s">
        <v>1175</v>
      </c>
      <c r="M9843" t="s">
        <v>42</v>
      </c>
      <c r="N9843">
        <v>90805</v>
      </c>
      <c r="O9843" t="s">
        <v>43</v>
      </c>
      <c r="P9843" t="s">
        <v>7670</v>
      </c>
      <c r="Q9843" t="s">
        <v>70</v>
      </c>
      <c r="R9843" t="s">
        <v>1218</v>
      </c>
      <c r="S9843" t="s">
        <v>7671</v>
      </c>
      <c r="T9843" s="9">
        <v>479.98</v>
      </c>
      <c r="U9843">
        <v>3</v>
      </c>
      <c r="V9843" s="2">
        <v>0.2</v>
      </c>
      <c r="W9843" s="6">
        <v>161.99</v>
      </c>
      <c r="X9843" s="14">
        <f>AA9843-W9843</f>
        <v>989.96199999999999</v>
      </c>
      <c r="Y9843" s="6">
        <f>T9843*U9843</f>
        <v>1439.94</v>
      </c>
      <c r="Z9843" s="6">
        <f>Y9843*V9843</f>
        <v>287.988</v>
      </c>
      <c r="AA9843" s="6">
        <f t="shared" si="813"/>
        <v>1151.952</v>
      </c>
    </row>
    <row r="9844" spans="2:27" x14ac:dyDescent="0.3">
      <c r="B9844">
        <v>9841</v>
      </c>
      <c r="C9844" t="s">
        <v>10864</v>
      </c>
      <c r="D9844" s="1">
        <v>42638</v>
      </c>
      <c r="E9844" s="1">
        <v>42379</v>
      </c>
      <c r="F9844" s="23" t="s">
        <v>10956</v>
      </c>
      <c r="G9844" t="s">
        <v>49</v>
      </c>
      <c r="H9844" t="s">
        <v>2455</v>
      </c>
      <c r="I9844" t="s">
        <v>2456</v>
      </c>
      <c r="J9844" t="s">
        <v>25</v>
      </c>
      <c r="K9844" t="s">
        <v>26</v>
      </c>
      <c r="L9844" t="s">
        <v>1175</v>
      </c>
      <c r="M9844" t="s">
        <v>42</v>
      </c>
      <c r="N9844">
        <v>90805</v>
      </c>
      <c r="O9844" t="s">
        <v>43</v>
      </c>
      <c r="P9844" t="s">
        <v>7885</v>
      </c>
      <c r="Q9844" t="s">
        <v>70</v>
      </c>
      <c r="R9844" t="s">
        <v>71</v>
      </c>
      <c r="S9844" t="s">
        <v>7886</v>
      </c>
      <c r="T9844" s="9">
        <v>44.74</v>
      </c>
      <c r="U9844">
        <v>8</v>
      </c>
      <c r="V9844" s="2">
        <v>0.2</v>
      </c>
      <c r="W9844" s="6">
        <v>4.47</v>
      </c>
      <c r="X9844" s="14">
        <f>AA9844-W9844</f>
        <v>281.86599999999999</v>
      </c>
      <c r="Y9844" s="6">
        <f>T9844*U9844</f>
        <v>357.92</v>
      </c>
      <c r="Z9844" s="6">
        <f>Y9844*V9844</f>
        <v>71.584000000000003</v>
      </c>
      <c r="AA9844" s="6">
        <f t="shared" si="813"/>
        <v>286.33600000000001</v>
      </c>
    </row>
    <row r="9845" spans="2:27" x14ac:dyDescent="0.3">
      <c r="B9845">
        <v>9842</v>
      </c>
      <c r="C9845" t="s">
        <v>10864</v>
      </c>
      <c r="D9845" s="1">
        <v>42638</v>
      </c>
      <c r="E9845" s="1">
        <v>42379</v>
      </c>
      <c r="F9845" s="23" t="s">
        <v>10956</v>
      </c>
      <c r="G9845" t="s">
        <v>49</v>
      </c>
      <c r="H9845" t="s">
        <v>2455</v>
      </c>
      <c r="I9845" t="s">
        <v>2456</v>
      </c>
      <c r="J9845" t="s">
        <v>25</v>
      </c>
      <c r="K9845" t="s">
        <v>26</v>
      </c>
      <c r="L9845" t="s">
        <v>1175</v>
      </c>
      <c r="M9845" t="s">
        <v>42</v>
      </c>
      <c r="N9845">
        <v>90805</v>
      </c>
      <c r="O9845" t="s">
        <v>43</v>
      </c>
      <c r="P9845" t="s">
        <v>3240</v>
      </c>
      <c r="Q9845" t="s">
        <v>45</v>
      </c>
      <c r="R9845" t="s">
        <v>67</v>
      </c>
      <c r="S9845" t="s">
        <v>3241</v>
      </c>
      <c r="T9845" s="9">
        <v>5.76</v>
      </c>
      <c r="U9845">
        <v>2</v>
      </c>
      <c r="V9845" s="2">
        <v>0</v>
      </c>
      <c r="W9845" s="6">
        <v>1.67</v>
      </c>
      <c r="X9845" s="14">
        <f>AA9845-W9845</f>
        <v>9.85</v>
      </c>
      <c r="Y9845" s="6">
        <f>T9845*U9845</f>
        <v>11.52</v>
      </c>
      <c r="Z9845" s="6">
        <f>Y9845*V9845</f>
        <v>0</v>
      </c>
      <c r="AA9845" s="6">
        <f t="shared" si="813"/>
        <v>11.52</v>
      </c>
    </row>
    <row r="9846" spans="2:27" x14ac:dyDescent="0.3">
      <c r="B9846">
        <v>9843</v>
      </c>
      <c r="C9846" t="s">
        <v>10864</v>
      </c>
      <c r="D9846" s="1">
        <v>42638</v>
      </c>
      <c r="E9846" s="1">
        <v>42379</v>
      </c>
      <c r="F9846" s="23" t="s">
        <v>10956</v>
      </c>
      <c r="G9846" t="s">
        <v>49</v>
      </c>
      <c r="H9846" t="s">
        <v>2455</v>
      </c>
      <c r="I9846" t="s">
        <v>2456</v>
      </c>
      <c r="J9846" t="s">
        <v>25</v>
      </c>
      <c r="K9846" t="s">
        <v>26</v>
      </c>
      <c r="L9846" t="s">
        <v>1175</v>
      </c>
      <c r="M9846" t="s">
        <v>42</v>
      </c>
      <c r="N9846">
        <v>90805</v>
      </c>
      <c r="O9846" t="s">
        <v>43</v>
      </c>
      <c r="P9846" t="s">
        <v>2585</v>
      </c>
      <c r="Q9846" t="s">
        <v>31</v>
      </c>
      <c r="R9846" t="s">
        <v>35</v>
      </c>
      <c r="S9846" t="s">
        <v>2586</v>
      </c>
      <c r="T9846" s="9">
        <v>483.14</v>
      </c>
      <c r="U9846">
        <v>4</v>
      </c>
      <c r="V9846" s="2">
        <v>0.2</v>
      </c>
      <c r="W9846" s="6">
        <v>60.39</v>
      </c>
      <c r="X9846" s="14">
        <f>AA9846-W9846</f>
        <v>1485.6579999999999</v>
      </c>
      <c r="Y9846" s="6">
        <f>T9846*U9846</f>
        <v>1932.56</v>
      </c>
      <c r="Z9846" s="6">
        <f>Y9846*V9846</f>
        <v>386.512</v>
      </c>
      <c r="AA9846" s="6">
        <f t="shared" si="813"/>
        <v>1546.048</v>
      </c>
    </row>
    <row r="9847" spans="2:27" x14ac:dyDescent="0.3">
      <c r="B9847">
        <v>9844</v>
      </c>
      <c r="C9847" t="s">
        <v>10865</v>
      </c>
      <c r="D9847" s="1">
        <v>41704</v>
      </c>
      <c r="E9847" s="1">
        <v>41796</v>
      </c>
      <c r="F9847" s="9" t="str">
        <f t="shared" ref="F9847:F9852" si="816">DATEDIF(D9847,E9847,"d")&amp;" days"</f>
        <v>92 days</v>
      </c>
      <c r="G9847" t="s">
        <v>187</v>
      </c>
      <c r="H9847" t="s">
        <v>6279</v>
      </c>
      <c r="I9847" t="s">
        <v>6280</v>
      </c>
      <c r="J9847" t="s">
        <v>25</v>
      </c>
      <c r="K9847" t="s">
        <v>26</v>
      </c>
      <c r="L9847" t="s">
        <v>356</v>
      </c>
      <c r="M9847" t="s">
        <v>210</v>
      </c>
      <c r="N9847">
        <v>62521</v>
      </c>
      <c r="O9847" t="s">
        <v>104</v>
      </c>
      <c r="P9847" t="s">
        <v>4573</v>
      </c>
      <c r="Q9847" t="s">
        <v>45</v>
      </c>
      <c r="R9847" t="s">
        <v>46</v>
      </c>
      <c r="S9847" t="s">
        <v>4574</v>
      </c>
      <c r="T9847" s="9">
        <v>15.94</v>
      </c>
      <c r="U9847">
        <v>4</v>
      </c>
      <c r="V9847" s="2">
        <v>0.2</v>
      </c>
      <c r="W9847" s="6">
        <v>5.18</v>
      </c>
      <c r="X9847" s="14">
        <f>AA9847-W9847</f>
        <v>45.827999999999996</v>
      </c>
      <c r="Y9847" s="6">
        <f>T9847*U9847</f>
        <v>63.76</v>
      </c>
      <c r="Z9847" s="6">
        <f>Y9847*V9847</f>
        <v>12.752000000000001</v>
      </c>
      <c r="AA9847" s="6">
        <f t="shared" si="813"/>
        <v>51.007999999999996</v>
      </c>
    </row>
    <row r="9848" spans="2:27" x14ac:dyDescent="0.3">
      <c r="B9848">
        <v>9845</v>
      </c>
      <c r="C9848" t="s">
        <v>10865</v>
      </c>
      <c r="D9848" s="1">
        <v>41704</v>
      </c>
      <c r="E9848" s="1">
        <v>41796</v>
      </c>
      <c r="F9848" s="9" t="str">
        <f t="shared" si="816"/>
        <v>92 days</v>
      </c>
      <c r="G9848" t="s">
        <v>187</v>
      </c>
      <c r="H9848" t="s">
        <v>6279</v>
      </c>
      <c r="I9848" t="s">
        <v>6280</v>
      </c>
      <c r="J9848" t="s">
        <v>25</v>
      </c>
      <c r="K9848" t="s">
        <v>26</v>
      </c>
      <c r="L9848" t="s">
        <v>356</v>
      </c>
      <c r="M9848" t="s">
        <v>210</v>
      </c>
      <c r="N9848">
        <v>62521</v>
      </c>
      <c r="O9848" t="s">
        <v>104</v>
      </c>
      <c r="P9848" t="s">
        <v>1958</v>
      </c>
      <c r="Q9848" t="s">
        <v>31</v>
      </c>
      <c r="R9848" t="s">
        <v>64</v>
      </c>
      <c r="S9848" t="s">
        <v>1959</v>
      </c>
      <c r="T9848" s="9">
        <v>61.54</v>
      </c>
      <c r="U9848">
        <v>7</v>
      </c>
      <c r="V9848" s="2">
        <v>0.6</v>
      </c>
      <c r="W9848" s="6">
        <v>-40</v>
      </c>
      <c r="X9848" s="14">
        <f>AA9848-W9848</f>
        <v>212.31200000000001</v>
      </c>
      <c r="Y9848" s="6">
        <f>T9848*U9848</f>
        <v>430.78</v>
      </c>
      <c r="Z9848" s="6">
        <f>Y9848*V9848</f>
        <v>258.46799999999996</v>
      </c>
      <c r="AA9848" s="6">
        <f t="shared" si="813"/>
        <v>172.31200000000001</v>
      </c>
    </row>
    <row r="9849" spans="2:27" x14ac:dyDescent="0.3">
      <c r="B9849">
        <v>9846</v>
      </c>
      <c r="C9849" t="s">
        <v>10865</v>
      </c>
      <c r="D9849" s="1">
        <v>41704</v>
      </c>
      <c r="E9849" s="1">
        <v>41796</v>
      </c>
      <c r="F9849" s="9" t="str">
        <f t="shared" si="816"/>
        <v>92 days</v>
      </c>
      <c r="G9849" t="s">
        <v>187</v>
      </c>
      <c r="H9849" t="s">
        <v>6279</v>
      </c>
      <c r="I9849" t="s">
        <v>6280</v>
      </c>
      <c r="J9849" t="s">
        <v>25</v>
      </c>
      <c r="K9849" t="s">
        <v>26</v>
      </c>
      <c r="L9849" t="s">
        <v>356</v>
      </c>
      <c r="M9849" t="s">
        <v>210</v>
      </c>
      <c r="N9849">
        <v>62521</v>
      </c>
      <c r="O9849" t="s">
        <v>104</v>
      </c>
      <c r="P9849" t="s">
        <v>4503</v>
      </c>
      <c r="Q9849" t="s">
        <v>45</v>
      </c>
      <c r="R9849" t="s">
        <v>58</v>
      </c>
      <c r="S9849" t="s">
        <v>4504</v>
      </c>
      <c r="T9849" s="9">
        <v>132.69999999999999</v>
      </c>
      <c r="U9849">
        <v>3</v>
      </c>
      <c r="V9849" s="2">
        <v>0.2</v>
      </c>
      <c r="W9849" s="6">
        <v>9.9499999999999993</v>
      </c>
      <c r="X9849" s="14">
        <f>AA9849-W9849</f>
        <v>308.52999999999997</v>
      </c>
      <c r="Y9849" s="6">
        <f>T9849*U9849</f>
        <v>398.09999999999997</v>
      </c>
      <c r="Z9849" s="6">
        <f>Y9849*V9849</f>
        <v>79.62</v>
      </c>
      <c r="AA9849" s="6">
        <f t="shared" si="813"/>
        <v>318.47999999999996</v>
      </c>
    </row>
    <row r="9850" spans="2:27" x14ac:dyDescent="0.3">
      <c r="B9850">
        <v>9847</v>
      </c>
      <c r="C9850" t="s">
        <v>10866</v>
      </c>
      <c r="D9850" s="1">
        <v>42775</v>
      </c>
      <c r="E9850" s="1">
        <v>42834</v>
      </c>
      <c r="F9850" s="9" t="str">
        <f t="shared" si="816"/>
        <v>59 days</v>
      </c>
      <c r="G9850" t="s">
        <v>22</v>
      </c>
      <c r="H9850" t="s">
        <v>8235</v>
      </c>
      <c r="I9850" t="s">
        <v>8236</v>
      </c>
      <c r="J9850" t="s">
        <v>101</v>
      </c>
      <c r="K9850" t="s">
        <v>26</v>
      </c>
      <c r="L9850" t="s">
        <v>41</v>
      </c>
      <c r="M9850" t="s">
        <v>42</v>
      </c>
      <c r="N9850">
        <v>90008</v>
      </c>
      <c r="O9850" t="s">
        <v>43</v>
      </c>
      <c r="P9850" t="s">
        <v>140</v>
      </c>
      <c r="Q9850" t="s">
        <v>45</v>
      </c>
      <c r="R9850" t="s">
        <v>77</v>
      </c>
      <c r="S9850" t="s">
        <v>141</v>
      </c>
      <c r="T9850" s="9">
        <v>43.1</v>
      </c>
      <c r="U9850">
        <v>5</v>
      </c>
      <c r="V9850" s="2">
        <v>0</v>
      </c>
      <c r="W9850" s="6">
        <v>11.21</v>
      </c>
      <c r="X9850" s="14">
        <f>AA9850-W9850</f>
        <v>204.29</v>
      </c>
      <c r="Y9850" s="6">
        <f>T9850*U9850</f>
        <v>215.5</v>
      </c>
      <c r="Z9850" s="6">
        <f>Y9850*V9850</f>
        <v>0</v>
      </c>
      <c r="AA9850" s="6">
        <f t="shared" si="813"/>
        <v>215.5</v>
      </c>
    </row>
    <row r="9851" spans="2:27" x14ac:dyDescent="0.3">
      <c r="B9851">
        <v>9848</v>
      </c>
      <c r="C9851" t="s">
        <v>10866</v>
      </c>
      <c r="D9851" s="1">
        <v>42775</v>
      </c>
      <c r="E9851" s="1">
        <v>42834</v>
      </c>
      <c r="F9851" s="9" t="str">
        <f t="shared" si="816"/>
        <v>59 days</v>
      </c>
      <c r="G9851" t="s">
        <v>22</v>
      </c>
      <c r="H9851" t="s">
        <v>8235</v>
      </c>
      <c r="I9851" t="s">
        <v>8236</v>
      </c>
      <c r="J9851" t="s">
        <v>101</v>
      </c>
      <c r="K9851" t="s">
        <v>26</v>
      </c>
      <c r="L9851" t="s">
        <v>41</v>
      </c>
      <c r="M9851" t="s">
        <v>42</v>
      </c>
      <c r="N9851">
        <v>90008</v>
      </c>
      <c r="O9851" t="s">
        <v>43</v>
      </c>
      <c r="P9851" t="s">
        <v>2911</v>
      </c>
      <c r="Q9851" t="s">
        <v>31</v>
      </c>
      <c r="R9851" t="s">
        <v>64</v>
      </c>
      <c r="S9851" t="s">
        <v>2912</v>
      </c>
      <c r="T9851" s="9">
        <v>511.5</v>
      </c>
      <c r="U9851">
        <v>5</v>
      </c>
      <c r="V9851" s="2">
        <v>0</v>
      </c>
      <c r="W9851" s="6">
        <v>132.99</v>
      </c>
      <c r="X9851" s="14">
        <f>AA9851-W9851</f>
        <v>2424.5100000000002</v>
      </c>
      <c r="Y9851" s="6">
        <f>T9851*U9851</f>
        <v>2557.5</v>
      </c>
      <c r="Z9851" s="6">
        <f>Y9851*V9851</f>
        <v>0</v>
      </c>
      <c r="AA9851" s="6">
        <f t="shared" si="813"/>
        <v>2557.5</v>
      </c>
    </row>
    <row r="9852" spans="2:27" x14ac:dyDescent="0.3">
      <c r="B9852">
        <v>9849</v>
      </c>
      <c r="C9852" t="s">
        <v>10866</v>
      </c>
      <c r="D9852" s="1">
        <v>42775</v>
      </c>
      <c r="E9852" s="1">
        <v>42834</v>
      </c>
      <c r="F9852" s="9" t="str">
        <f t="shared" si="816"/>
        <v>59 days</v>
      </c>
      <c r="G9852" t="s">
        <v>22</v>
      </c>
      <c r="H9852" t="s">
        <v>8235</v>
      </c>
      <c r="I9852" t="s">
        <v>8236</v>
      </c>
      <c r="J9852" t="s">
        <v>101</v>
      </c>
      <c r="K9852" t="s">
        <v>26</v>
      </c>
      <c r="L9852" t="s">
        <v>41</v>
      </c>
      <c r="M9852" t="s">
        <v>42</v>
      </c>
      <c r="N9852">
        <v>90008</v>
      </c>
      <c r="O9852" t="s">
        <v>43</v>
      </c>
      <c r="P9852" t="s">
        <v>3151</v>
      </c>
      <c r="Q9852" t="s">
        <v>45</v>
      </c>
      <c r="R9852" t="s">
        <v>74</v>
      </c>
      <c r="S9852" t="s">
        <v>3152</v>
      </c>
      <c r="T9852" s="9">
        <v>147.91999999999999</v>
      </c>
      <c r="U9852">
        <v>5</v>
      </c>
      <c r="V9852" s="2">
        <v>0.2</v>
      </c>
      <c r="W9852" s="6">
        <v>46.23</v>
      </c>
      <c r="X9852" s="14">
        <f>AA9852-W9852</f>
        <v>545.44999999999993</v>
      </c>
      <c r="Y9852" s="6">
        <f>T9852*U9852</f>
        <v>739.59999999999991</v>
      </c>
      <c r="Z9852" s="6">
        <f>Y9852*V9852</f>
        <v>147.91999999999999</v>
      </c>
      <c r="AA9852" s="6">
        <f t="shared" si="813"/>
        <v>591.67999999999995</v>
      </c>
    </row>
    <row r="9853" spans="2:27" x14ac:dyDescent="0.3">
      <c r="B9853">
        <v>9850</v>
      </c>
      <c r="C9853" t="s">
        <v>10867</v>
      </c>
      <c r="D9853" s="1">
        <v>41977</v>
      </c>
      <c r="E9853" s="1">
        <v>41747</v>
      </c>
      <c r="F9853" s="23" t="s">
        <v>10956</v>
      </c>
      <c r="G9853" t="s">
        <v>49</v>
      </c>
      <c r="H9853" t="s">
        <v>4772</v>
      </c>
      <c r="I9853" t="s">
        <v>4773</v>
      </c>
      <c r="J9853" t="s">
        <v>40</v>
      </c>
      <c r="K9853" t="s">
        <v>26</v>
      </c>
      <c r="L9853" t="s">
        <v>10849</v>
      </c>
      <c r="M9853" t="s">
        <v>42</v>
      </c>
      <c r="N9853">
        <v>95240</v>
      </c>
      <c r="O9853" t="s">
        <v>43</v>
      </c>
      <c r="P9853" t="s">
        <v>6853</v>
      </c>
      <c r="Q9853" t="s">
        <v>45</v>
      </c>
      <c r="R9853" t="s">
        <v>67</v>
      </c>
      <c r="S9853" t="s">
        <v>6854</v>
      </c>
      <c r="T9853" s="9">
        <v>39.68</v>
      </c>
      <c r="U9853">
        <v>2</v>
      </c>
      <c r="V9853" s="2">
        <v>0</v>
      </c>
      <c r="W9853" s="6">
        <v>16.27</v>
      </c>
      <c r="X9853" s="14">
        <f>AA9853-W9853</f>
        <v>63.09</v>
      </c>
      <c r="Y9853" s="6">
        <f>T9853*U9853</f>
        <v>79.36</v>
      </c>
      <c r="Z9853" s="6">
        <f>Y9853*V9853</f>
        <v>0</v>
      </c>
      <c r="AA9853" s="6">
        <f t="shared" si="813"/>
        <v>79.36</v>
      </c>
    </row>
    <row r="9854" spans="2:27" x14ac:dyDescent="0.3">
      <c r="B9854">
        <v>9851</v>
      </c>
      <c r="C9854" t="s">
        <v>10868</v>
      </c>
      <c r="D9854" s="1">
        <v>42405</v>
      </c>
      <c r="E9854" s="1">
        <v>42526</v>
      </c>
      <c r="F9854" s="9" t="str">
        <f t="shared" ref="F9854:F9884" si="817">DATEDIF(D9854,E9854,"d")&amp;" days"</f>
        <v>121 days</v>
      </c>
      <c r="G9854" t="s">
        <v>49</v>
      </c>
      <c r="H9854" t="s">
        <v>4772</v>
      </c>
      <c r="I9854" t="s">
        <v>4773</v>
      </c>
      <c r="J9854" t="s">
        <v>40</v>
      </c>
      <c r="K9854" t="s">
        <v>26</v>
      </c>
      <c r="L9854" t="s">
        <v>265</v>
      </c>
      <c r="M9854" t="s">
        <v>266</v>
      </c>
      <c r="N9854">
        <v>10009</v>
      </c>
      <c r="O9854" t="s">
        <v>147</v>
      </c>
      <c r="P9854" t="s">
        <v>2115</v>
      </c>
      <c r="Q9854" t="s">
        <v>31</v>
      </c>
      <c r="R9854" t="s">
        <v>64</v>
      </c>
      <c r="S9854" t="s">
        <v>2116</v>
      </c>
      <c r="T9854" s="9">
        <v>12.56</v>
      </c>
      <c r="U9854">
        <v>2</v>
      </c>
      <c r="V9854" s="2">
        <v>0</v>
      </c>
      <c r="W9854" s="6">
        <v>4.0199999999999996</v>
      </c>
      <c r="X9854" s="14">
        <f>AA9854-W9854</f>
        <v>21.1</v>
      </c>
      <c r="Y9854" s="6">
        <f>T9854*U9854</f>
        <v>25.12</v>
      </c>
      <c r="Z9854" s="6">
        <f>Y9854*V9854</f>
        <v>0</v>
      </c>
      <c r="AA9854" s="6">
        <f t="shared" si="813"/>
        <v>25.12</v>
      </c>
    </row>
    <row r="9855" spans="2:27" x14ac:dyDescent="0.3">
      <c r="B9855">
        <v>9852</v>
      </c>
      <c r="C9855" t="s">
        <v>10868</v>
      </c>
      <c r="D9855" s="1">
        <v>42405</v>
      </c>
      <c r="E9855" s="1">
        <v>42526</v>
      </c>
      <c r="F9855" s="9" t="str">
        <f t="shared" si="817"/>
        <v>121 days</v>
      </c>
      <c r="G9855" t="s">
        <v>49</v>
      </c>
      <c r="H9855" t="s">
        <v>4772</v>
      </c>
      <c r="I9855" t="s">
        <v>4773</v>
      </c>
      <c r="J9855" t="s">
        <v>40</v>
      </c>
      <c r="K9855" t="s">
        <v>26</v>
      </c>
      <c r="L9855" t="s">
        <v>265</v>
      </c>
      <c r="M9855" t="s">
        <v>266</v>
      </c>
      <c r="N9855">
        <v>10009</v>
      </c>
      <c r="O9855" t="s">
        <v>147</v>
      </c>
      <c r="P9855" t="s">
        <v>1726</v>
      </c>
      <c r="Q9855" t="s">
        <v>45</v>
      </c>
      <c r="R9855" t="s">
        <v>74</v>
      </c>
      <c r="S9855" t="s">
        <v>1727</v>
      </c>
      <c r="T9855" s="9">
        <v>90.48</v>
      </c>
      <c r="U9855">
        <v>3</v>
      </c>
      <c r="V9855" s="2">
        <v>0.2</v>
      </c>
      <c r="W9855" s="6">
        <v>33.93</v>
      </c>
      <c r="X9855" s="14">
        <f>AA9855-W9855</f>
        <v>183.22199999999998</v>
      </c>
      <c r="Y9855" s="6">
        <f>T9855*U9855</f>
        <v>271.44</v>
      </c>
      <c r="Z9855" s="6">
        <f>Y9855*V9855</f>
        <v>54.288000000000004</v>
      </c>
      <c r="AA9855" s="6">
        <f t="shared" si="813"/>
        <v>217.15199999999999</v>
      </c>
    </row>
    <row r="9856" spans="2:27" x14ac:dyDescent="0.3">
      <c r="B9856">
        <v>9853</v>
      </c>
      <c r="C9856" t="s">
        <v>10868</v>
      </c>
      <c r="D9856" s="1">
        <v>42405</v>
      </c>
      <c r="E9856" s="1">
        <v>42526</v>
      </c>
      <c r="F9856" s="9" t="str">
        <f t="shared" si="817"/>
        <v>121 days</v>
      </c>
      <c r="G9856" t="s">
        <v>49</v>
      </c>
      <c r="H9856" t="s">
        <v>4772</v>
      </c>
      <c r="I9856" t="s">
        <v>4773</v>
      </c>
      <c r="J9856" t="s">
        <v>40</v>
      </c>
      <c r="K9856" t="s">
        <v>26</v>
      </c>
      <c r="L9856" t="s">
        <v>265</v>
      </c>
      <c r="M9856" t="s">
        <v>266</v>
      </c>
      <c r="N9856">
        <v>10009</v>
      </c>
      <c r="O9856" t="s">
        <v>147</v>
      </c>
      <c r="P9856" t="s">
        <v>4903</v>
      </c>
      <c r="Q9856" t="s">
        <v>45</v>
      </c>
      <c r="R9856" t="s">
        <v>89</v>
      </c>
      <c r="S9856" t="s">
        <v>4904</v>
      </c>
      <c r="T9856" s="9">
        <v>13.08</v>
      </c>
      <c r="U9856">
        <v>2</v>
      </c>
      <c r="V9856" s="2">
        <v>0</v>
      </c>
      <c r="W9856" s="6">
        <v>6.02</v>
      </c>
      <c r="X9856" s="14">
        <f>AA9856-W9856</f>
        <v>20.14</v>
      </c>
      <c r="Y9856" s="6">
        <f>T9856*U9856</f>
        <v>26.16</v>
      </c>
      <c r="Z9856" s="6">
        <f>Y9856*V9856</f>
        <v>0</v>
      </c>
      <c r="AA9856" s="6">
        <f t="shared" si="813"/>
        <v>26.16</v>
      </c>
    </row>
    <row r="9857" spans="2:27" x14ac:dyDescent="0.3">
      <c r="B9857">
        <v>9854</v>
      </c>
      <c r="C9857" t="s">
        <v>10868</v>
      </c>
      <c r="D9857" s="1">
        <v>42405</v>
      </c>
      <c r="E9857" s="1">
        <v>42526</v>
      </c>
      <c r="F9857" s="9" t="str">
        <f t="shared" si="817"/>
        <v>121 days</v>
      </c>
      <c r="G9857" t="s">
        <v>49</v>
      </c>
      <c r="H9857" t="s">
        <v>4772</v>
      </c>
      <c r="I9857" t="s">
        <v>4773</v>
      </c>
      <c r="J9857" t="s">
        <v>40</v>
      </c>
      <c r="K9857" t="s">
        <v>26</v>
      </c>
      <c r="L9857" t="s">
        <v>265</v>
      </c>
      <c r="M9857" t="s">
        <v>266</v>
      </c>
      <c r="N9857">
        <v>10009</v>
      </c>
      <c r="O9857" t="s">
        <v>147</v>
      </c>
      <c r="P9857" t="s">
        <v>2311</v>
      </c>
      <c r="Q9857" t="s">
        <v>31</v>
      </c>
      <c r="R9857" t="s">
        <v>64</v>
      </c>
      <c r="S9857" t="s">
        <v>2312</v>
      </c>
      <c r="T9857" s="9">
        <v>214.7</v>
      </c>
      <c r="U9857">
        <v>5</v>
      </c>
      <c r="V9857" s="2">
        <v>0</v>
      </c>
      <c r="W9857" s="6">
        <v>83.73</v>
      </c>
      <c r="X9857" s="14">
        <f>AA9857-W9857</f>
        <v>989.77</v>
      </c>
      <c r="Y9857" s="6">
        <f>T9857*U9857</f>
        <v>1073.5</v>
      </c>
      <c r="Z9857" s="6">
        <f>Y9857*V9857</f>
        <v>0</v>
      </c>
      <c r="AA9857" s="6">
        <f t="shared" si="813"/>
        <v>1073.5</v>
      </c>
    </row>
    <row r="9858" spans="2:27" x14ac:dyDescent="0.3">
      <c r="B9858">
        <v>9855</v>
      </c>
      <c r="C9858" t="s">
        <v>10869</v>
      </c>
      <c r="D9858" s="1">
        <v>42905</v>
      </c>
      <c r="E9858" s="1">
        <v>42909</v>
      </c>
      <c r="F9858" s="9" t="str">
        <f t="shared" si="817"/>
        <v>4 days</v>
      </c>
      <c r="G9858" t="s">
        <v>49</v>
      </c>
      <c r="H9858" t="s">
        <v>5928</v>
      </c>
      <c r="I9858" t="s">
        <v>5929</v>
      </c>
      <c r="J9858" t="s">
        <v>25</v>
      </c>
      <c r="K9858" t="s">
        <v>26</v>
      </c>
      <c r="L9858" t="s">
        <v>126</v>
      </c>
      <c r="M9858" t="s">
        <v>42</v>
      </c>
      <c r="N9858">
        <v>94109</v>
      </c>
      <c r="O9858" t="s">
        <v>43</v>
      </c>
      <c r="P9858" t="s">
        <v>7033</v>
      </c>
      <c r="Q9858" t="s">
        <v>31</v>
      </c>
      <c r="R9858" t="s">
        <v>64</v>
      </c>
      <c r="S9858" t="s">
        <v>7034</v>
      </c>
      <c r="T9858" s="9">
        <v>50.32</v>
      </c>
      <c r="U9858">
        <v>4</v>
      </c>
      <c r="V9858" s="2">
        <v>0</v>
      </c>
      <c r="W9858" s="6">
        <v>21.13</v>
      </c>
      <c r="X9858" s="14">
        <f>AA9858-W9858</f>
        <v>180.15</v>
      </c>
      <c r="Y9858" s="6">
        <f>T9858*U9858</f>
        <v>201.28</v>
      </c>
      <c r="Z9858" s="6">
        <f>Y9858*V9858</f>
        <v>0</v>
      </c>
      <c r="AA9858" s="6">
        <f t="shared" si="813"/>
        <v>201.28</v>
      </c>
    </row>
    <row r="9859" spans="2:27" x14ac:dyDescent="0.3">
      <c r="B9859">
        <v>9856</v>
      </c>
      <c r="C9859" t="s">
        <v>10869</v>
      </c>
      <c r="D9859" s="1">
        <v>42905</v>
      </c>
      <c r="E9859" s="1">
        <v>42909</v>
      </c>
      <c r="F9859" s="9" t="str">
        <f t="shared" si="817"/>
        <v>4 days</v>
      </c>
      <c r="G9859" t="s">
        <v>49</v>
      </c>
      <c r="H9859" t="s">
        <v>5928</v>
      </c>
      <c r="I9859" t="s">
        <v>5929</v>
      </c>
      <c r="J9859" t="s">
        <v>25</v>
      </c>
      <c r="K9859" t="s">
        <v>26</v>
      </c>
      <c r="L9859" t="s">
        <v>126</v>
      </c>
      <c r="M9859" t="s">
        <v>42</v>
      </c>
      <c r="N9859">
        <v>94109</v>
      </c>
      <c r="O9859" t="s">
        <v>43</v>
      </c>
      <c r="P9859" t="s">
        <v>6346</v>
      </c>
      <c r="Q9859" t="s">
        <v>45</v>
      </c>
      <c r="R9859" t="s">
        <v>89</v>
      </c>
      <c r="S9859" t="s">
        <v>6347</v>
      </c>
      <c r="T9859" s="9">
        <v>24.56</v>
      </c>
      <c r="U9859">
        <v>2</v>
      </c>
      <c r="V9859" s="2">
        <v>0</v>
      </c>
      <c r="W9859" s="6">
        <v>11.54</v>
      </c>
      <c r="X9859" s="14">
        <f>AA9859-W9859</f>
        <v>37.58</v>
      </c>
      <c r="Y9859" s="6">
        <f>T9859*U9859</f>
        <v>49.12</v>
      </c>
      <c r="Z9859" s="6">
        <f>Y9859*V9859</f>
        <v>0</v>
      </c>
      <c r="AA9859" s="6">
        <f t="shared" si="813"/>
        <v>49.12</v>
      </c>
    </row>
    <row r="9860" spans="2:27" x14ac:dyDescent="0.3">
      <c r="B9860">
        <v>9857</v>
      </c>
      <c r="C9860" t="s">
        <v>10870</v>
      </c>
      <c r="D9860" s="1">
        <v>41801</v>
      </c>
      <c r="E9860" s="1">
        <v>41954</v>
      </c>
      <c r="F9860" s="9" t="str">
        <f t="shared" si="817"/>
        <v>153 days</v>
      </c>
      <c r="G9860" t="s">
        <v>49</v>
      </c>
      <c r="H9860" t="s">
        <v>5928</v>
      </c>
      <c r="I9860" t="s">
        <v>5929</v>
      </c>
      <c r="J9860" t="s">
        <v>25</v>
      </c>
      <c r="K9860" t="s">
        <v>26</v>
      </c>
      <c r="L9860" t="s">
        <v>496</v>
      </c>
      <c r="M9860" t="s">
        <v>1274</v>
      </c>
      <c r="N9860">
        <v>31907</v>
      </c>
      <c r="O9860" t="s">
        <v>29</v>
      </c>
      <c r="P9860" t="s">
        <v>282</v>
      </c>
      <c r="Q9860" t="s">
        <v>45</v>
      </c>
      <c r="R9860" t="s">
        <v>89</v>
      </c>
      <c r="S9860" t="s">
        <v>283</v>
      </c>
      <c r="T9860" s="9">
        <v>43.68</v>
      </c>
      <c r="U9860">
        <v>6</v>
      </c>
      <c r="V9860" s="2">
        <v>0</v>
      </c>
      <c r="W9860" s="6">
        <v>20.97</v>
      </c>
      <c r="X9860" s="14">
        <f>AA9860-W9860</f>
        <v>241.10999999999999</v>
      </c>
      <c r="Y9860" s="6">
        <f>T9860*U9860</f>
        <v>262.08</v>
      </c>
      <c r="Z9860" s="6">
        <f>Y9860*V9860</f>
        <v>0</v>
      </c>
      <c r="AA9860" s="6">
        <f t="shared" si="813"/>
        <v>262.08</v>
      </c>
    </row>
    <row r="9861" spans="2:27" x14ac:dyDescent="0.3">
      <c r="B9861">
        <v>9858</v>
      </c>
      <c r="C9861" t="s">
        <v>10871</v>
      </c>
      <c r="D9861" s="1">
        <v>42089</v>
      </c>
      <c r="E9861" s="1">
        <v>42093</v>
      </c>
      <c r="F9861" s="9" t="str">
        <f t="shared" si="817"/>
        <v>4 days</v>
      </c>
      <c r="G9861" t="s">
        <v>49</v>
      </c>
      <c r="H9861" t="s">
        <v>1927</v>
      </c>
      <c r="I9861" t="s">
        <v>1928</v>
      </c>
      <c r="J9861" t="s">
        <v>40</v>
      </c>
      <c r="K9861" t="s">
        <v>26</v>
      </c>
      <c r="L9861" t="s">
        <v>94</v>
      </c>
      <c r="M9861" t="s">
        <v>95</v>
      </c>
      <c r="N9861">
        <v>98103</v>
      </c>
      <c r="O9861" t="s">
        <v>43</v>
      </c>
      <c r="P9861" t="s">
        <v>1605</v>
      </c>
      <c r="Q9861" t="s">
        <v>31</v>
      </c>
      <c r="R9861" t="s">
        <v>55</v>
      </c>
      <c r="S9861" t="s">
        <v>1606</v>
      </c>
      <c r="T9861" s="9">
        <v>3393.68</v>
      </c>
      <c r="U9861">
        <v>8</v>
      </c>
      <c r="V9861" s="2">
        <v>0</v>
      </c>
      <c r="W9861" s="6">
        <v>610.86</v>
      </c>
      <c r="X9861" s="14">
        <f>AA9861-W9861</f>
        <v>26538.579999999998</v>
      </c>
      <c r="Y9861" s="6">
        <f>T9861*U9861</f>
        <v>27149.439999999999</v>
      </c>
      <c r="Z9861" s="6">
        <f>Y9861*V9861</f>
        <v>0</v>
      </c>
      <c r="AA9861" s="6">
        <f t="shared" ref="AA9861:AA9924" si="818">Y9861-Z9861</f>
        <v>27149.439999999999</v>
      </c>
    </row>
    <row r="9862" spans="2:27" x14ac:dyDescent="0.3">
      <c r="B9862">
        <v>9859</v>
      </c>
      <c r="C9862" t="s">
        <v>10872</v>
      </c>
      <c r="D9862" s="1">
        <v>42749</v>
      </c>
      <c r="E9862" s="1">
        <v>42755</v>
      </c>
      <c r="F9862" s="9" t="str">
        <f t="shared" si="817"/>
        <v>6 days</v>
      </c>
      <c r="G9862" t="s">
        <v>49</v>
      </c>
      <c r="H9862" t="s">
        <v>3051</v>
      </c>
      <c r="I9862" t="s">
        <v>3052</v>
      </c>
      <c r="J9862" t="s">
        <v>101</v>
      </c>
      <c r="K9862" t="s">
        <v>26</v>
      </c>
      <c r="L9862" t="s">
        <v>1468</v>
      </c>
      <c r="M9862" t="s">
        <v>253</v>
      </c>
      <c r="N9862">
        <v>47374</v>
      </c>
      <c r="O9862" t="s">
        <v>104</v>
      </c>
      <c r="P9862" t="s">
        <v>635</v>
      </c>
      <c r="Q9862" t="s">
        <v>45</v>
      </c>
      <c r="R9862" t="s">
        <v>58</v>
      </c>
      <c r="S9862" t="s">
        <v>636</v>
      </c>
      <c r="T9862" s="9">
        <v>67.400000000000006</v>
      </c>
      <c r="U9862">
        <v>5</v>
      </c>
      <c r="V9862" s="2">
        <v>0</v>
      </c>
      <c r="W9862" s="6">
        <v>17.52</v>
      </c>
      <c r="X9862" s="14">
        <f>AA9862-W9862</f>
        <v>319.48</v>
      </c>
      <c r="Y9862" s="6">
        <f>T9862*U9862</f>
        <v>337</v>
      </c>
      <c r="Z9862" s="6">
        <f>Y9862*V9862</f>
        <v>0</v>
      </c>
      <c r="AA9862" s="6">
        <f t="shared" si="818"/>
        <v>337</v>
      </c>
    </row>
    <row r="9863" spans="2:27" x14ac:dyDescent="0.3">
      <c r="B9863">
        <v>9860</v>
      </c>
      <c r="C9863" t="s">
        <v>10872</v>
      </c>
      <c r="D9863" s="1">
        <v>42749</v>
      </c>
      <c r="E9863" s="1">
        <v>42755</v>
      </c>
      <c r="F9863" s="9" t="str">
        <f t="shared" si="817"/>
        <v>6 days</v>
      </c>
      <c r="G9863" t="s">
        <v>49</v>
      </c>
      <c r="H9863" t="s">
        <v>3051</v>
      </c>
      <c r="I9863" t="s">
        <v>3052</v>
      </c>
      <c r="J9863" t="s">
        <v>101</v>
      </c>
      <c r="K9863" t="s">
        <v>26</v>
      </c>
      <c r="L9863" t="s">
        <v>1468</v>
      </c>
      <c r="M9863" t="s">
        <v>253</v>
      </c>
      <c r="N9863">
        <v>47374</v>
      </c>
      <c r="O9863" t="s">
        <v>104</v>
      </c>
      <c r="P9863" t="s">
        <v>1004</v>
      </c>
      <c r="Q9863" t="s">
        <v>45</v>
      </c>
      <c r="R9863" t="s">
        <v>268</v>
      </c>
      <c r="S9863" t="s">
        <v>1005</v>
      </c>
      <c r="T9863" s="9">
        <v>2.52</v>
      </c>
      <c r="U9863">
        <v>2</v>
      </c>
      <c r="V9863" s="2">
        <v>0</v>
      </c>
      <c r="W9863" s="6">
        <v>0.1</v>
      </c>
      <c r="X9863" s="14">
        <f>AA9863-W9863</f>
        <v>4.9400000000000004</v>
      </c>
      <c r="Y9863" s="6">
        <f>T9863*U9863</f>
        <v>5.04</v>
      </c>
      <c r="Z9863" s="6">
        <f>Y9863*V9863</f>
        <v>0</v>
      </c>
      <c r="AA9863" s="6">
        <f t="shared" si="818"/>
        <v>5.04</v>
      </c>
    </row>
    <row r="9864" spans="2:27" x14ac:dyDescent="0.3">
      <c r="B9864">
        <v>9861</v>
      </c>
      <c r="C9864" t="s">
        <v>10872</v>
      </c>
      <c r="D9864" s="1">
        <v>42749</v>
      </c>
      <c r="E9864" s="1">
        <v>42755</v>
      </c>
      <c r="F9864" s="9" t="str">
        <f t="shared" si="817"/>
        <v>6 days</v>
      </c>
      <c r="G9864" t="s">
        <v>49</v>
      </c>
      <c r="H9864" t="s">
        <v>3051</v>
      </c>
      <c r="I9864" t="s">
        <v>3052</v>
      </c>
      <c r="J9864" t="s">
        <v>101</v>
      </c>
      <c r="K9864" t="s">
        <v>26</v>
      </c>
      <c r="L9864" t="s">
        <v>1468</v>
      </c>
      <c r="M9864" t="s">
        <v>253</v>
      </c>
      <c r="N9864">
        <v>47374</v>
      </c>
      <c r="O9864" t="s">
        <v>104</v>
      </c>
      <c r="P9864" t="s">
        <v>4181</v>
      </c>
      <c r="Q9864" t="s">
        <v>70</v>
      </c>
      <c r="R9864" t="s">
        <v>71</v>
      </c>
      <c r="S9864" t="s">
        <v>4182</v>
      </c>
      <c r="T9864" s="9">
        <v>67.8</v>
      </c>
      <c r="U9864">
        <v>4</v>
      </c>
      <c r="V9864" s="2">
        <v>0</v>
      </c>
      <c r="W9864" s="6">
        <v>1.36</v>
      </c>
      <c r="X9864" s="14">
        <f>AA9864-W9864</f>
        <v>269.83999999999997</v>
      </c>
      <c r="Y9864" s="6">
        <f>T9864*U9864</f>
        <v>271.2</v>
      </c>
      <c r="Z9864" s="6">
        <f>Y9864*V9864</f>
        <v>0</v>
      </c>
      <c r="AA9864" s="6">
        <f t="shared" si="818"/>
        <v>271.2</v>
      </c>
    </row>
    <row r="9865" spans="2:27" x14ac:dyDescent="0.3">
      <c r="B9865">
        <v>9862</v>
      </c>
      <c r="C9865" t="s">
        <v>10872</v>
      </c>
      <c r="D9865" s="1">
        <v>42749</v>
      </c>
      <c r="E9865" s="1">
        <v>42755</v>
      </c>
      <c r="F9865" s="9" t="str">
        <f t="shared" si="817"/>
        <v>6 days</v>
      </c>
      <c r="G9865" t="s">
        <v>49</v>
      </c>
      <c r="H9865" t="s">
        <v>3051</v>
      </c>
      <c r="I9865" t="s">
        <v>3052</v>
      </c>
      <c r="J9865" t="s">
        <v>101</v>
      </c>
      <c r="K9865" t="s">
        <v>26</v>
      </c>
      <c r="L9865" t="s">
        <v>1468</v>
      </c>
      <c r="M9865" t="s">
        <v>253</v>
      </c>
      <c r="N9865">
        <v>47374</v>
      </c>
      <c r="O9865" t="s">
        <v>104</v>
      </c>
      <c r="P9865" t="s">
        <v>4780</v>
      </c>
      <c r="Q9865" t="s">
        <v>45</v>
      </c>
      <c r="R9865" t="s">
        <v>58</v>
      </c>
      <c r="S9865" t="s">
        <v>2660</v>
      </c>
      <c r="T9865" s="9">
        <v>18.760000000000002</v>
      </c>
      <c r="U9865">
        <v>2</v>
      </c>
      <c r="V9865" s="2">
        <v>0</v>
      </c>
      <c r="W9865" s="6">
        <v>5.25</v>
      </c>
      <c r="X9865" s="14">
        <f>AA9865-W9865</f>
        <v>32.270000000000003</v>
      </c>
      <c r="Y9865" s="6">
        <f>T9865*U9865</f>
        <v>37.520000000000003</v>
      </c>
      <c r="Z9865" s="6">
        <f>Y9865*V9865</f>
        <v>0</v>
      </c>
      <c r="AA9865" s="6">
        <f t="shared" si="818"/>
        <v>37.520000000000003</v>
      </c>
    </row>
    <row r="9866" spans="2:27" x14ac:dyDescent="0.3">
      <c r="B9866">
        <v>9863</v>
      </c>
      <c r="C9866" t="s">
        <v>10872</v>
      </c>
      <c r="D9866" s="1">
        <v>42749</v>
      </c>
      <c r="E9866" s="1">
        <v>42755</v>
      </c>
      <c r="F9866" s="9" t="str">
        <f t="shared" si="817"/>
        <v>6 days</v>
      </c>
      <c r="G9866" t="s">
        <v>49</v>
      </c>
      <c r="H9866" t="s">
        <v>3051</v>
      </c>
      <c r="I9866" t="s">
        <v>3052</v>
      </c>
      <c r="J9866" t="s">
        <v>101</v>
      </c>
      <c r="K9866" t="s">
        <v>26</v>
      </c>
      <c r="L9866" t="s">
        <v>1468</v>
      </c>
      <c r="M9866" t="s">
        <v>253</v>
      </c>
      <c r="N9866">
        <v>47374</v>
      </c>
      <c r="O9866" t="s">
        <v>104</v>
      </c>
      <c r="P9866" t="s">
        <v>1661</v>
      </c>
      <c r="Q9866" t="s">
        <v>70</v>
      </c>
      <c r="R9866" t="s">
        <v>160</v>
      </c>
      <c r="S9866" t="s">
        <v>1662</v>
      </c>
      <c r="T9866" s="9">
        <v>12.12</v>
      </c>
      <c r="U9866">
        <v>4</v>
      </c>
      <c r="V9866" s="2">
        <v>0</v>
      </c>
      <c r="W9866" s="6">
        <v>2.5499999999999998</v>
      </c>
      <c r="X9866" s="14">
        <f>AA9866-W9866</f>
        <v>45.93</v>
      </c>
      <c r="Y9866" s="6">
        <f>T9866*U9866</f>
        <v>48.48</v>
      </c>
      <c r="Z9866" s="6">
        <f>Y9866*V9866</f>
        <v>0</v>
      </c>
      <c r="AA9866" s="6">
        <f t="shared" si="818"/>
        <v>48.48</v>
      </c>
    </row>
    <row r="9867" spans="2:27" x14ac:dyDescent="0.3">
      <c r="B9867">
        <v>9864</v>
      </c>
      <c r="C9867" t="s">
        <v>10872</v>
      </c>
      <c r="D9867" s="1">
        <v>42749</v>
      </c>
      <c r="E9867" s="1">
        <v>42755</v>
      </c>
      <c r="F9867" s="9" t="str">
        <f t="shared" si="817"/>
        <v>6 days</v>
      </c>
      <c r="G9867" t="s">
        <v>49</v>
      </c>
      <c r="H9867" t="s">
        <v>3051</v>
      </c>
      <c r="I9867" t="s">
        <v>3052</v>
      </c>
      <c r="J9867" t="s">
        <v>101</v>
      </c>
      <c r="K9867" t="s">
        <v>26</v>
      </c>
      <c r="L9867" t="s">
        <v>1468</v>
      </c>
      <c r="M9867" t="s">
        <v>253</v>
      </c>
      <c r="N9867">
        <v>47374</v>
      </c>
      <c r="O9867" t="s">
        <v>104</v>
      </c>
      <c r="P9867" t="s">
        <v>2949</v>
      </c>
      <c r="Q9867" t="s">
        <v>45</v>
      </c>
      <c r="R9867" t="s">
        <v>89</v>
      </c>
      <c r="S9867" t="s">
        <v>2950</v>
      </c>
      <c r="T9867" s="9">
        <v>11.34</v>
      </c>
      <c r="U9867">
        <v>1</v>
      </c>
      <c r="V9867" s="2">
        <v>0</v>
      </c>
      <c r="W9867" s="6">
        <v>5.56</v>
      </c>
      <c r="X9867" s="14">
        <f>AA9867-W9867</f>
        <v>5.78</v>
      </c>
      <c r="Y9867" s="6">
        <f>T9867*U9867</f>
        <v>11.34</v>
      </c>
      <c r="Z9867" s="6">
        <f>Y9867*V9867</f>
        <v>0</v>
      </c>
      <c r="AA9867" s="6">
        <f t="shared" si="818"/>
        <v>11.34</v>
      </c>
    </row>
    <row r="9868" spans="2:27" x14ac:dyDescent="0.3">
      <c r="B9868">
        <v>9865</v>
      </c>
      <c r="C9868" t="s">
        <v>10872</v>
      </c>
      <c r="D9868" s="1">
        <v>42749</v>
      </c>
      <c r="E9868" s="1">
        <v>42755</v>
      </c>
      <c r="F9868" s="9" t="str">
        <f t="shared" si="817"/>
        <v>6 days</v>
      </c>
      <c r="G9868" t="s">
        <v>49</v>
      </c>
      <c r="H9868" t="s">
        <v>3051</v>
      </c>
      <c r="I9868" t="s">
        <v>3052</v>
      </c>
      <c r="J9868" t="s">
        <v>101</v>
      </c>
      <c r="K9868" t="s">
        <v>26</v>
      </c>
      <c r="L9868" t="s">
        <v>1468</v>
      </c>
      <c r="M9868" t="s">
        <v>253</v>
      </c>
      <c r="N9868">
        <v>47374</v>
      </c>
      <c r="O9868" t="s">
        <v>104</v>
      </c>
      <c r="P9868" t="s">
        <v>994</v>
      </c>
      <c r="Q9868" t="s">
        <v>70</v>
      </c>
      <c r="R9868" t="s">
        <v>160</v>
      </c>
      <c r="S9868" t="s">
        <v>995</v>
      </c>
      <c r="T9868" s="9">
        <v>159.80000000000001</v>
      </c>
      <c r="U9868">
        <v>4</v>
      </c>
      <c r="V9868" s="2">
        <v>0</v>
      </c>
      <c r="W9868" s="6">
        <v>70.31</v>
      </c>
      <c r="X9868" s="14">
        <f>AA9868-W9868</f>
        <v>568.8900000000001</v>
      </c>
      <c r="Y9868" s="6">
        <f>T9868*U9868</f>
        <v>639.20000000000005</v>
      </c>
      <c r="Z9868" s="6">
        <f>Y9868*V9868</f>
        <v>0</v>
      </c>
      <c r="AA9868" s="6">
        <f t="shared" si="818"/>
        <v>639.20000000000005</v>
      </c>
    </row>
    <row r="9869" spans="2:27" x14ac:dyDescent="0.3">
      <c r="B9869">
        <v>9866</v>
      </c>
      <c r="C9869" t="s">
        <v>10872</v>
      </c>
      <c r="D9869" s="1">
        <v>42749</v>
      </c>
      <c r="E9869" s="1">
        <v>42755</v>
      </c>
      <c r="F9869" s="9" t="str">
        <f t="shared" si="817"/>
        <v>6 days</v>
      </c>
      <c r="G9869" t="s">
        <v>49</v>
      </c>
      <c r="H9869" t="s">
        <v>3051</v>
      </c>
      <c r="I9869" t="s">
        <v>3052</v>
      </c>
      <c r="J9869" t="s">
        <v>101</v>
      </c>
      <c r="K9869" t="s">
        <v>26</v>
      </c>
      <c r="L9869" t="s">
        <v>1468</v>
      </c>
      <c r="M9869" t="s">
        <v>253</v>
      </c>
      <c r="N9869">
        <v>47374</v>
      </c>
      <c r="O9869" t="s">
        <v>104</v>
      </c>
      <c r="P9869" t="s">
        <v>4753</v>
      </c>
      <c r="Q9869" t="s">
        <v>31</v>
      </c>
      <c r="R9869" t="s">
        <v>64</v>
      </c>
      <c r="S9869" t="s">
        <v>4754</v>
      </c>
      <c r="T9869" s="9">
        <v>18.96</v>
      </c>
      <c r="U9869">
        <v>2</v>
      </c>
      <c r="V9869" s="2">
        <v>0</v>
      </c>
      <c r="W9869" s="6">
        <v>8.5299999999999994</v>
      </c>
      <c r="X9869" s="14">
        <f>AA9869-W9869</f>
        <v>29.39</v>
      </c>
      <c r="Y9869" s="6">
        <f>T9869*U9869</f>
        <v>37.92</v>
      </c>
      <c r="Z9869" s="6">
        <f>Y9869*V9869</f>
        <v>0</v>
      </c>
      <c r="AA9869" s="6">
        <f t="shared" si="818"/>
        <v>37.92</v>
      </c>
    </row>
    <row r="9870" spans="2:27" x14ac:dyDescent="0.3">
      <c r="B9870">
        <v>9867</v>
      </c>
      <c r="C9870" t="s">
        <v>10873</v>
      </c>
      <c r="D9870" s="1">
        <v>42089</v>
      </c>
      <c r="E9870" s="1">
        <v>42091</v>
      </c>
      <c r="F9870" s="9" t="str">
        <f t="shared" si="817"/>
        <v>2 days</v>
      </c>
      <c r="G9870" t="s">
        <v>22</v>
      </c>
      <c r="H9870" t="s">
        <v>3526</v>
      </c>
      <c r="I9870" t="s">
        <v>3527</v>
      </c>
      <c r="J9870" t="s">
        <v>40</v>
      </c>
      <c r="K9870" t="s">
        <v>26</v>
      </c>
      <c r="L9870" t="s">
        <v>265</v>
      </c>
      <c r="M9870" t="s">
        <v>266</v>
      </c>
      <c r="N9870">
        <v>10009</v>
      </c>
      <c r="O9870" t="s">
        <v>147</v>
      </c>
      <c r="P9870" t="s">
        <v>6101</v>
      </c>
      <c r="Q9870" t="s">
        <v>45</v>
      </c>
      <c r="R9870" t="s">
        <v>58</v>
      </c>
      <c r="S9870" t="s">
        <v>6102</v>
      </c>
      <c r="T9870" s="9">
        <v>1085.42</v>
      </c>
      <c r="U9870">
        <v>7</v>
      </c>
      <c r="V9870" s="2">
        <v>0</v>
      </c>
      <c r="W9870" s="6">
        <v>282.20999999999998</v>
      </c>
      <c r="X9870" s="14">
        <f>AA9870-W9870</f>
        <v>7315.7300000000005</v>
      </c>
      <c r="Y9870" s="6">
        <f>T9870*U9870</f>
        <v>7597.9400000000005</v>
      </c>
      <c r="Z9870" s="6">
        <f>Y9870*V9870</f>
        <v>0</v>
      </c>
      <c r="AA9870" s="6">
        <f t="shared" si="818"/>
        <v>7597.9400000000005</v>
      </c>
    </row>
    <row r="9871" spans="2:27" x14ac:dyDescent="0.3">
      <c r="B9871">
        <v>9868</v>
      </c>
      <c r="C9871" t="s">
        <v>10873</v>
      </c>
      <c r="D9871" s="1">
        <v>42089</v>
      </c>
      <c r="E9871" s="1">
        <v>42091</v>
      </c>
      <c r="F9871" s="9" t="str">
        <f t="shared" si="817"/>
        <v>2 days</v>
      </c>
      <c r="G9871" t="s">
        <v>22</v>
      </c>
      <c r="H9871" t="s">
        <v>3526</v>
      </c>
      <c r="I9871" t="s">
        <v>3527</v>
      </c>
      <c r="J9871" t="s">
        <v>40</v>
      </c>
      <c r="K9871" t="s">
        <v>26</v>
      </c>
      <c r="L9871" t="s">
        <v>265</v>
      </c>
      <c r="M9871" t="s">
        <v>266</v>
      </c>
      <c r="N9871">
        <v>10009</v>
      </c>
      <c r="O9871" t="s">
        <v>147</v>
      </c>
      <c r="P9871" t="s">
        <v>6513</v>
      </c>
      <c r="Q9871" t="s">
        <v>45</v>
      </c>
      <c r="R9871" t="s">
        <v>77</v>
      </c>
      <c r="S9871" t="s">
        <v>6514</v>
      </c>
      <c r="T9871" s="9">
        <v>13.11</v>
      </c>
      <c r="U9871">
        <v>3</v>
      </c>
      <c r="V9871" s="2">
        <v>0</v>
      </c>
      <c r="W9871" s="6">
        <v>3.41</v>
      </c>
      <c r="X9871" s="14">
        <f>AA9871-W9871</f>
        <v>35.92</v>
      </c>
      <c r="Y9871" s="6">
        <f>T9871*U9871</f>
        <v>39.33</v>
      </c>
      <c r="Z9871" s="6">
        <f>Y9871*V9871</f>
        <v>0</v>
      </c>
      <c r="AA9871" s="6">
        <f t="shared" si="818"/>
        <v>39.33</v>
      </c>
    </row>
    <row r="9872" spans="2:27" x14ac:dyDescent="0.3">
      <c r="B9872">
        <v>9869</v>
      </c>
      <c r="C9872" t="s">
        <v>10874</v>
      </c>
      <c r="D9872" s="1">
        <v>41650</v>
      </c>
      <c r="E9872" s="1">
        <v>41709</v>
      </c>
      <c r="F9872" s="9" t="str">
        <f t="shared" si="817"/>
        <v>59 days</v>
      </c>
      <c r="G9872" t="s">
        <v>187</v>
      </c>
      <c r="H9872" t="s">
        <v>896</v>
      </c>
      <c r="I9872" t="s">
        <v>897</v>
      </c>
      <c r="J9872" t="s">
        <v>40</v>
      </c>
      <c r="K9872" t="s">
        <v>26</v>
      </c>
      <c r="L9872" t="s">
        <v>10875</v>
      </c>
      <c r="M9872" t="s">
        <v>497</v>
      </c>
      <c r="N9872">
        <v>45040</v>
      </c>
      <c r="O9872" t="s">
        <v>147</v>
      </c>
      <c r="P9872" t="s">
        <v>2311</v>
      </c>
      <c r="Q9872" t="s">
        <v>31</v>
      </c>
      <c r="R9872" t="s">
        <v>64</v>
      </c>
      <c r="S9872" t="s">
        <v>2312</v>
      </c>
      <c r="T9872" s="9">
        <v>68.7</v>
      </c>
      <c r="U9872">
        <v>2</v>
      </c>
      <c r="V9872" s="2">
        <v>0.2</v>
      </c>
      <c r="W9872" s="6">
        <v>16.32</v>
      </c>
      <c r="X9872" s="14">
        <f>AA9872-W9872</f>
        <v>93.6</v>
      </c>
      <c r="Y9872" s="6">
        <f>T9872*U9872</f>
        <v>137.4</v>
      </c>
      <c r="Z9872" s="6">
        <f>Y9872*V9872</f>
        <v>27.480000000000004</v>
      </c>
      <c r="AA9872" s="6">
        <f t="shared" si="818"/>
        <v>109.92</v>
      </c>
    </row>
    <row r="9873" spans="2:27" x14ac:dyDescent="0.3">
      <c r="B9873">
        <v>9870</v>
      </c>
      <c r="C9873" t="s">
        <v>10874</v>
      </c>
      <c r="D9873" s="1">
        <v>41650</v>
      </c>
      <c r="E9873" s="1">
        <v>41709</v>
      </c>
      <c r="F9873" s="9" t="str">
        <f t="shared" si="817"/>
        <v>59 days</v>
      </c>
      <c r="G9873" t="s">
        <v>187</v>
      </c>
      <c r="H9873" t="s">
        <v>896</v>
      </c>
      <c r="I9873" t="s">
        <v>897</v>
      </c>
      <c r="J9873" t="s">
        <v>40</v>
      </c>
      <c r="K9873" t="s">
        <v>26</v>
      </c>
      <c r="L9873" t="s">
        <v>10875</v>
      </c>
      <c r="M9873" t="s">
        <v>497</v>
      </c>
      <c r="N9873">
        <v>45040</v>
      </c>
      <c r="O9873" t="s">
        <v>147</v>
      </c>
      <c r="P9873" t="s">
        <v>6939</v>
      </c>
      <c r="Q9873" t="s">
        <v>45</v>
      </c>
      <c r="R9873" t="s">
        <v>74</v>
      </c>
      <c r="S9873" t="s">
        <v>6940</v>
      </c>
      <c r="T9873" s="9">
        <v>3.13</v>
      </c>
      <c r="U9873">
        <v>2</v>
      </c>
      <c r="V9873" s="2">
        <v>0.7</v>
      </c>
      <c r="W9873" s="6">
        <v>-2.61</v>
      </c>
      <c r="X9873" s="14">
        <f>AA9873-W9873</f>
        <v>4.4879999999999995</v>
      </c>
      <c r="Y9873" s="6">
        <f>T9873*U9873</f>
        <v>6.26</v>
      </c>
      <c r="Z9873" s="6">
        <f>Y9873*V9873</f>
        <v>4.3819999999999997</v>
      </c>
      <c r="AA9873" s="6">
        <f t="shared" si="818"/>
        <v>1.8780000000000001</v>
      </c>
    </row>
    <row r="9874" spans="2:27" x14ac:dyDescent="0.3">
      <c r="B9874">
        <v>9871</v>
      </c>
      <c r="C9874" t="s">
        <v>10874</v>
      </c>
      <c r="D9874" s="1">
        <v>41650</v>
      </c>
      <c r="E9874" s="1">
        <v>41709</v>
      </c>
      <c r="F9874" s="9" t="str">
        <f t="shared" si="817"/>
        <v>59 days</v>
      </c>
      <c r="G9874" t="s">
        <v>187</v>
      </c>
      <c r="H9874" t="s">
        <v>896</v>
      </c>
      <c r="I9874" t="s">
        <v>897</v>
      </c>
      <c r="J9874" t="s">
        <v>40</v>
      </c>
      <c r="K9874" t="s">
        <v>26</v>
      </c>
      <c r="L9874" t="s">
        <v>10875</v>
      </c>
      <c r="M9874" t="s">
        <v>497</v>
      </c>
      <c r="N9874">
        <v>45040</v>
      </c>
      <c r="O9874" t="s">
        <v>147</v>
      </c>
      <c r="P9874" t="s">
        <v>1728</v>
      </c>
      <c r="Q9874" t="s">
        <v>45</v>
      </c>
      <c r="R9874" t="s">
        <v>74</v>
      </c>
      <c r="S9874" t="s">
        <v>1729</v>
      </c>
      <c r="T9874" s="9">
        <v>22.43</v>
      </c>
      <c r="U9874">
        <v>3</v>
      </c>
      <c r="V9874" s="2">
        <v>0.7</v>
      </c>
      <c r="W9874" s="6">
        <v>-17.940000000000001</v>
      </c>
      <c r="X9874" s="14">
        <f>AA9874-W9874</f>
        <v>38.126999999999995</v>
      </c>
      <c r="Y9874" s="6">
        <f>T9874*U9874</f>
        <v>67.289999999999992</v>
      </c>
      <c r="Z9874" s="6">
        <f>Y9874*V9874</f>
        <v>47.102999999999994</v>
      </c>
      <c r="AA9874" s="6">
        <f t="shared" si="818"/>
        <v>20.186999999999998</v>
      </c>
    </row>
    <row r="9875" spans="2:27" x14ac:dyDescent="0.3">
      <c r="B9875">
        <v>9872</v>
      </c>
      <c r="C9875" t="s">
        <v>10876</v>
      </c>
      <c r="D9875" s="1">
        <v>42896</v>
      </c>
      <c r="E9875" s="1">
        <v>42896</v>
      </c>
      <c r="F9875" s="9" t="str">
        <f t="shared" si="817"/>
        <v>0 days</v>
      </c>
      <c r="G9875" t="s">
        <v>1292</v>
      </c>
      <c r="H9875" t="s">
        <v>6670</v>
      </c>
      <c r="I9875" t="s">
        <v>6671</v>
      </c>
      <c r="J9875" t="s">
        <v>25</v>
      </c>
      <c r="K9875" t="s">
        <v>26</v>
      </c>
      <c r="L9875" t="s">
        <v>302</v>
      </c>
      <c r="M9875" t="s">
        <v>210</v>
      </c>
      <c r="N9875">
        <v>60623</v>
      </c>
      <c r="O9875" t="s">
        <v>104</v>
      </c>
      <c r="P9875" t="s">
        <v>1017</v>
      </c>
      <c r="Q9875" t="s">
        <v>45</v>
      </c>
      <c r="R9875" t="s">
        <v>58</v>
      </c>
      <c r="S9875" t="s">
        <v>1018</v>
      </c>
      <c r="T9875" s="9">
        <v>290.33999999999997</v>
      </c>
      <c r="U9875">
        <v>2</v>
      </c>
      <c r="V9875" s="2">
        <v>0.2</v>
      </c>
      <c r="W9875" s="6">
        <v>32.659999999999997</v>
      </c>
      <c r="X9875" s="14">
        <f>AA9875-W9875</f>
        <v>431.88400000000001</v>
      </c>
      <c r="Y9875" s="6">
        <f>T9875*U9875</f>
        <v>580.67999999999995</v>
      </c>
      <c r="Z9875" s="6">
        <f>Y9875*V9875</f>
        <v>116.136</v>
      </c>
      <c r="AA9875" s="6">
        <f t="shared" si="818"/>
        <v>464.54399999999998</v>
      </c>
    </row>
    <row r="9876" spans="2:27" x14ac:dyDescent="0.3">
      <c r="B9876">
        <v>9873</v>
      </c>
      <c r="C9876" t="s">
        <v>10876</v>
      </c>
      <c r="D9876" s="1">
        <v>42896</v>
      </c>
      <c r="E9876" s="1">
        <v>42896</v>
      </c>
      <c r="F9876" s="9" t="str">
        <f t="shared" si="817"/>
        <v>0 days</v>
      </c>
      <c r="G9876" t="s">
        <v>1292</v>
      </c>
      <c r="H9876" t="s">
        <v>6670</v>
      </c>
      <c r="I9876" t="s">
        <v>6671</v>
      </c>
      <c r="J9876" t="s">
        <v>25</v>
      </c>
      <c r="K9876" t="s">
        <v>26</v>
      </c>
      <c r="L9876" t="s">
        <v>302</v>
      </c>
      <c r="M9876" t="s">
        <v>210</v>
      </c>
      <c r="N9876">
        <v>60623</v>
      </c>
      <c r="O9876" t="s">
        <v>104</v>
      </c>
      <c r="P9876" t="s">
        <v>3088</v>
      </c>
      <c r="Q9876" t="s">
        <v>45</v>
      </c>
      <c r="R9876" t="s">
        <v>67</v>
      </c>
      <c r="S9876" t="s">
        <v>3042</v>
      </c>
      <c r="T9876" s="9">
        <v>19.149999999999999</v>
      </c>
      <c r="U9876">
        <v>2</v>
      </c>
      <c r="V9876" s="2">
        <v>0.2</v>
      </c>
      <c r="W9876" s="6">
        <v>1.2</v>
      </c>
      <c r="X9876" s="14">
        <f>AA9876-W9876</f>
        <v>29.439999999999998</v>
      </c>
      <c r="Y9876" s="6">
        <f>T9876*U9876</f>
        <v>38.299999999999997</v>
      </c>
      <c r="Z9876" s="6">
        <f>Y9876*V9876</f>
        <v>7.66</v>
      </c>
      <c r="AA9876" s="6">
        <f t="shared" si="818"/>
        <v>30.639999999999997</v>
      </c>
    </row>
    <row r="9877" spans="2:27" x14ac:dyDescent="0.3">
      <c r="B9877">
        <v>9874</v>
      </c>
      <c r="C9877" t="s">
        <v>10877</v>
      </c>
      <c r="D9877" s="1">
        <v>42655</v>
      </c>
      <c r="E9877" s="1">
        <v>42718</v>
      </c>
      <c r="F9877" s="9" t="str">
        <f t="shared" si="817"/>
        <v>63 days</v>
      </c>
      <c r="G9877" t="s">
        <v>49</v>
      </c>
      <c r="H9877" t="s">
        <v>2975</v>
      </c>
      <c r="I9877" t="s">
        <v>2976</v>
      </c>
      <c r="J9877" t="s">
        <v>101</v>
      </c>
      <c r="K9877" t="s">
        <v>26</v>
      </c>
      <c r="L9877" t="s">
        <v>265</v>
      </c>
      <c r="M9877" t="s">
        <v>266</v>
      </c>
      <c r="N9877">
        <v>10024</v>
      </c>
      <c r="O9877" t="s">
        <v>147</v>
      </c>
      <c r="P9877" t="s">
        <v>6491</v>
      </c>
      <c r="Q9877" t="s">
        <v>45</v>
      </c>
      <c r="R9877" t="s">
        <v>89</v>
      </c>
      <c r="S9877" t="s">
        <v>6492</v>
      </c>
      <c r="T9877" s="9">
        <v>6.48</v>
      </c>
      <c r="U9877">
        <v>1</v>
      </c>
      <c r="V9877" s="2">
        <v>0</v>
      </c>
      <c r="W9877" s="6">
        <v>3.11</v>
      </c>
      <c r="X9877" s="14">
        <f>AA9877-W9877</f>
        <v>3.3700000000000006</v>
      </c>
      <c r="Y9877" s="6">
        <f>T9877*U9877</f>
        <v>6.48</v>
      </c>
      <c r="Z9877" s="6">
        <f>Y9877*V9877</f>
        <v>0</v>
      </c>
      <c r="AA9877" s="6">
        <f t="shared" si="818"/>
        <v>6.48</v>
      </c>
    </row>
    <row r="9878" spans="2:27" x14ac:dyDescent="0.3">
      <c r="B9878">
        <v>9875</v>
      </c>
      <c r="C9878" t="s">
        <v>10878</v>
      </c>
      <c r="D9878" s="1">
        <v>42635</v>
      </c>
      <c r="E9878" s="1">
        <v>42637</v>
      </c>
      <c r="F9878" s="9" t="str">
        <f t="shared" si="817"/>
        <v>2 days</v>
      </c>
      <c r="G9878" t="s">
        <v>22</v>
      </c>
      <c r="H9878" t="s">
        <v>3967</v>
      </c>
      <c r="I9878" t="s">
        <v>3968</v>
      </c>
      <c r="J9878" t="s">
        <v>101</v>
      </c>
      <c r="K9878" t="s">
        <v>26</v>
      </c>
      <c r="L9878" t="s">
        <v>3878</v>
      </c>
      <c r="M9878" t="s">
        <v>497</v>
      </c>
      <c r="N9878">
        <v>44134</v>
      </c>
      <c r="O9878" t="s">
        <v>147</v>
      </c>
      <c r="P9878" t="s">
        <v>3461</v>
      </c>
      <c r="Q9878" t="s">
        <v>45</v>
      </c>
      <c r="R9878" t="s">
        <v>172</v>
      </c>
      <c r="S9878" t="s">
        <v>3462</v>
      </c>
      <c r="T9878" s="9">
        <v>63.97</v>
      </c>
      <c r="U9878">
        <v>2</v>
      </c>
      <c r="V9878" s="2">
        <v>0.2</v>
      </c>
      <c r="W9878" s="6">
        <v>19.989999999999998</v>
      </c>
      <c r="X9878" s="14">
        <f>AA9878-W9878</f>
        <v>82.362000000000009</v>
      </c>
      <c r="Y9878" s="6">
        <f>T9878*U9878</f>
        <v>127.94</v>
      </c>
      <c r="Z9878" s="6">
        <f>Y9878*V9878</f>
        <v>25.588000000000001</v>
      </c>
      <c r="AA9878" s="6">
        <f t="shared" si="818"/>
        <v>102.352</v>
      </c>
    </row>
    <row r="9879" spans="2:27" x14ac:dyDescent="0.3">
      <c r="B9879">
        <v>9876</v>
      </c>
      <c r="C9879" t="s">
        <v>10879</v>
      </c>
      <c r="D9879" s="1">
        <v>42367</v>
      </c>
      <c r="E9879" s="1">
        <v>42491</v>
      </c>
      <c r="F9879" s="9" t="str">
        <f t="shared" si="817"/>
        <v>124 days</v>
      </c>
      <c r="G9879" t="s">
        <v>49</v>
      </c>
      <c r="H9879" t="s">
        <v>1429</v>
      </c>
      <c r="I9879" t="s">
        <v>1430</v>
      </c>
      <c r="J9879" t="s">
        <v>25</v>
      </c>
      <c r="K9879" t="s">
        <v>26</v>
      </c>
      <c r="L9879" t="s">
        <v>265</v>
      </c>
      <c r="M9879" t="s">
        <v>266</v>
      </c>
      <c r="N9879">
        <v>10035</v>
      </c>
      <c r="O9879" t="s">
        <v>147</v>
      </c>
      <c r="P9879" t="s">
        <v>10334</v>
      </c>
      <c r="Q9879" t="s">
        <v>45</v>
      </c>
      <c r="R9879" t="s">
        <v>578</v>
      </c>
      <c r="S9879" t="s">
        <v>10335</v>
      </c>
      <c r="T9879" s="9">
        <v>6.36</v>
      </c>
      <c r="U9879">
        <v>2</v>
      </c>
      <c r="V9879" s="2">
        <v>0</v>
      </c>
      <c r="W9879" s="6">
        <v>0.06</v>
      </c>
      <c r="X9879" s="14">
        <f>AA9879-W9879</f>
        <v>12.66</v>
      </c>
      <c r="Y9879" s="6">
        <f>T9879*U9879</f>
        <v>12.72</v>
      </c>
      <c r="Z9879" s="6">
        <f>Y9879*V9879</f>
        <v>0</v>
      </c>
      <c r="AA9879" s="6">
        <f t="shared" si="818"/>
        <v>12.72</v>
      </c>
    </row>
    <row r="9880" spans="2:27" x14ac:dyDescent="0.3">
      <c r="B9880">
        <v>9877</v>
      </c>
      <c r="C9880" t="s">
        <v>10880</v>
      </c>
      <c r="D9880" s="1">
        <v>42845</v>
      </c>
      <c r="E9880" s="1">
        <v>42846</v>
      </c>
      <c r="F9880" s="9" t="str">
        <f t="shared" si="817"/>
        <v>1 days</v>
      </c>
      <c r="G9880" t="s">
        <v>187</v>
      </c>
      <c r="H9880" t="s">
        <v>4535</v>
      </c>
      <c r="I9880" t="s">
        <v>4536</v>
      </c>
      <c r="J9880" t="s">
        <v>101</v>
      </c>
      <c r="K9880" t="s">
        <v>26</v>
      </c>
      <c r="L9880" t="s">
        <v>2184</v>
      </c>
      <c r="M9880" t="s">
        <v>497</v>
      </c>
      <c r="N9880">
        <v>44105</v>
      </c>
      <c r="O9880" t="s">
        <v>147</v>
      </c>
      <c r="P9880" t="s">
        <v>5008</v>
      </c>
      <c r="Q9880" t="s">
        <v>45</v>
      </c>
      <c r="R9880" t="s">
        <v>58</v>
      </c>
      <c r="S9880" t="s">
        <v>5009</v>
      </c>
      <c r="T9880" s="9">
        <v>848.54</v>
      </c>
      <c r="U9880">
        <v>4</v>
      </c>
      <c r="V9880" s="2">
        <v>0.2</v>
      </c>
      <c r="W9880" s="6">
        <v>-21.21</v>
      </c>
      <c r="X9880" s="14">
        <f>AA9880-W9880</f>
        <v>2736.538</v>
      </c>
      <c r="Y9880" s="6">
        <f>T9880*U9880</f>
        <v>3394.16</v>
      </c>
      <c r="Z9880" s="6">
        <f>Y9880*V9880</f>
        <v>678.83199999999999</v>
      </c>
      <c r="AA9880" s="6">
        <f t="shared" si="818"/>
        <v>2715.328</v>
      </c>
    </row>
    <row r="9881" spans="2:27" x14ac:dyDescent="0.3">
      <c r="B9881">
        <v>9878</v>
      </c>
      <c r="C9881" t="s">
        <v>10880</v>
      </c>
      <c r="D9881" s="1">
        <v>42845</v>
      </c>
      <c r="E9881" s="1">
        <v>42846</v>
      </c>
      <c r="F9881" s="9" t="str">
        <f t="shared" si="817"/>
        <v>1 days</v>
      </c>
      <c r="G9881" t="s">
        <v>187</v>
      </c>
      <c r="H9881" t="s">
        <v>4535</v>
      </c>
      <c r="I9881" t="s">
        <v>4536</v>
      </c>
      <c r="J9881" t="s">
        <v>101</v>
      </c>
      <c r="K9881" t="s">
        <v>26</v>
      </c>
      <c r="L9881" t="s">
        <v>2184</v>
      </c>
      <c r="M9881" t="s">
        <v>497</v>
      </c>
      <c r="N9881">
        <v>44105</v>
      </c>
      <c r="O9881" t="s">
        <v>147</v>
      </c>
      <c r="P9881" t="s">
        <v>6144</v>
      </c>
      <c r="Q9881" t="s">
        <v>45</v>
      </c>
      <c r="R9881" t="s">
        <v>74</v>
      </c>
      <c r="S9881" t="s">
        <v>6145</v>
      </c>
      <c r="T9881" s="9">
        <v>8.6999999999999993</v>
      </c>
      <c r="U9881">
        <v>5</v>
      </c>
      <c r="V9881" s="2">
        <v>0.7</v>
      </c>
      <c r="W9881" s="6">
        <v>-6.38</v>
      </c>
      <c r="X9881" s="14">
        <f>AA9881-W9881</f>
        <v>19.43</v>
      </c>
      <c r="Y9881" s="6">
        <f>T9881*U9881</f>
        <v>43.5</v>
      </c>
      <c r="Z9881" s="6">
        <f>Y9881*V9881</f>
        <v>30.45</v>
      </c>
      <c r="AA9881" s="6">
        <f t="shared" si="818"/>
        <v>13.05</v>
      </c>
    </row>
    <row r="9882" spans="2:27" x14ac:dyDescent="0.3">
      <c r="B9882">
        <v>9879</v>
      </c>
      <c r="C9882" t="s">
        <v>10880</v>
      </c>
      <c r="D9882" s="1">
        <v>42845</v>
      </c>
      <c r="E9882" s="1">
        <v>42846</v>
      </c>
      <c r="F9882" s="9" t="str">
        <f t="shared" si="817"/>
        <v>1 days</v>
      </c>
      <c r="G9882" t="s">
        <v>187</v>
      </c>
      <c r="H9882" t="s">
        <v>4535</v>
      </c>
      <c r="I9882" t="s">
        <v>4536</v>
      </c>
      <c r="J9882" t="s">
        <v>101</v>
      </c>
      <c r="K9882" t="s">
        <v>26</v>
      </c>
      <c r="L9882" t="s">
        <v>2184</v>
      </c>
      <c r="M9882" t="s">
        <v>497</v>
      </c>
      <c r="N9882">
        <v>44105</v>
      </c>
      <c r="O9882" t="s">
        <v>147</v>
      </c>
      <c r="P9882" t="s">
        <v>8900</v>
      </c>
      <c r="Q9882" t="s">
        <v>70</v>
      </c>
      <c r="R9882" t="s">
        <v>71</v>
      </c>
      <c r="S9882" t="s">
        <v>8901</v>
      </c>
      <c r="T9882" s="9">
        <v>122.38</v>
      </c>
      <c r="U9882">
        <v>3</v>
      </c>
      <c r="V9882" s="2">
        <v>0.4</v>
      </c>
      <c r="W9882" s="6">
        <v>-24.48</v>
      </c>
      <c r="X9882" s="14">
        <f>AA9882-W9882</f>
        <v>244.76399999999998</v>
      </c>
      <c r="Y9882" s="6">
        <f>T9882*U9882</f>
        <v>367.14</v>
      </c>
      <c r="Z9882" s="6">
        <f>Y9882*V9882</f>
        <v>146.85599999999999</v>
      </c>
      <c r="AA9882" s="6">
        <f t="shared" si="818"/>
        <v>220.28399999999999</v>
      </c>
    </row>
    <row r="9883" spans="2:27" x14ac:dyDescent="0.3">
      <c r="B9883">
        <v>9880</v>
      </c>
      <c r="C9883" t="s">
        <v>10881</v>
      </c>
      <c r="D9883" s="1">
        <v>42603</v>
      </c>
      <c r="E9883" s="1">
        <v>42607</v>
      </c>
      <c r="F9883" s="9" t="str">
        <f t="shared" si="817"/>
        <v>4 days</v>
      </c>
      <c r="G9883" t="s">
        <v>49</v>
      </c>
      <c r="H9883" t="s">
        <v>2270</v>
      </c>
      <c r="I9883" t="s">
        <v>2271</v>
      </c>
      <c r="J9883" t="s">
        <v>25</v>
      </c>
      <c r="K9883" t="s">
        <v>26</v>
      </c>
      <c r="L9883" t="s">
        <v>265</v>
      </c>
      <c r="M9883" t="s">
        <v>266</v>
      </c>
      <c r="N9883">
        <v>10035</v>
      </c>
      <c r="O9883" t="s">
        <v>147</v>
      </c>
      <c r="P9883" t="s">
        <v>3749</v>
      </c>
      <c r="Q9883" t="s">
        <v>31</v>
      </c>
      <c r="R9883" t="s">
        <v>35</v>
      </c>
      <c r="S9883" t="s">
        <v>3750</v>
      </c>
      <c r="T9883" s="9">
        <v>573.16999999999996</v>
      </c>
      <c r="U9883">
        <v>7</v>
      </c>
      <c r="V9883" s="2">
        <v>0.1</v>
      </c>
      <c r="W9883" s="6">
        <v>63.69</v>
      </c>
      <c r="X9883" s="14">
        <f>AA9883-W9883</f>
        <v>3547.2809999999995</v>
      </c>
      <c r="Y9883" s="6">
        <f>T9883*U9883</f>
        <v>4012.1899999999996</v>
      </c>
      <c r="Z9883" s="6">
        <f>Y9883*V9883</f>
        <v>401.21899999999999</v>
      </c>
      <c r="AA9883" s="6">
        <f t="shared" si="818"/>
        <v>3610.9709999999995</v>
      </c>
    </row>
    <row r="9884" spans="2:27" x14ac:dyDescent="0.3">
      <c r="B9884">
        <v>9881</v>
      </c>
      <c r="C9884" t="s">
        <v>10882</v>
      </c>
      <c r="D9884" s="1">
        <v>42153</v>
      </c>
      <c r="E9884" s="1">
        <v>42155</v>
      </c>
      <c r="F9884" s="9" t="str">
        <f t="shared" si="817"/>
        <v>2 days</v>
      </c>
      <c r="G9884" t="s">
        <v>187</v>
      </c>
      <c r="H9884" t="s">
        <v>3180</v>
      </c>
      <c r="I9884" t="s">
        <v>3181</v>
      </c>
      <c r="J9884" t="s">
        <v>101</v>
      </c>
      <c r="K9884" t="s">
        <v>26</v>
      </c>
      <c r="L9884" t="s">
        <v>2184</v>
      </c>
      <c r="M9884" t="s">
        <v>497</v>
      </c>
      <c r="N9884">
        <v>44105</v>
      </c>
      <c r="O9884" t="s">
        <v>147</v>
      </c>
      <c r="P9884" t="s">
        <v>1056</v>
      </c>
      <c r="Q9884" t="s">
        <v>45</v>
      </c>
      <c r="R9884" t="s">
        <v>89</v>
      </c>
      <c r="S9884" t="s">
        <v>185</v>
      </c>
      <c r="T9884" s="9">
        <v>85.06</v>
      </c>
      <c r="U9884">
        <v>3</v>
      </c>
      <c r="V9884" s="2">
        <v>0.2</v>
      </c>
      <c r="W9884" s="6">
        <v>28.71</v>
      </c>
      <c r="X9884" s="14">
        <f>AA9884-W9884</f>
        <v>175.434</v>
      </c>
      <c r="Y9884" s="6">
        <f>T9884*U9884</f>
        <v>255.18</v>
      </c>
      <c r="Z9884" s="6">
        <f>Y9884*V9884</f>
        <v>51.036000000000001</v>
      </c>
      <c r="AA9884" s="6">
        <f t="shared" si="818"/>
        <v>204.14400000000001</v>
      </c>
    </row>
    <row r="9885" spans="2:27" x14ac:dyDescent="0.3">
      <c r="B9885">
        <v>9882</v>
      </c>
      <c r="C9885" t="s">
        <v>10883</v>
      </c>
      <c r="D9885" s="1">
        <v>41981</v>
      </c>
      <c r="E9885" s="1">
        <v>41864</v>
      </c>
      <c r="F9885" s="23" t="s">
        <v>10956</v>
      </c>
      <c r="G9885" t="s">
        <v>187</v>
      </c>
      <c r="H9885" t="s">
        <v>2726</v>
      </c>
      <c r="I9885" t="s">
        <v>2727</v>
      </c>
      <c r="J9885" t="s">
        <v>25</v>
      </c>
      <c r="K9885" t="s">
        <v>26</v>
      </c>
      <c r="L9885" t="s">
        <v>5682</v>
      </c>
      <c r="M9885" t="s">
        <v>1274</v>
      </c>
      <c r="N9885">
        <v>30188</v>
      </c>
      <c r="O9885" t="s">
        <v>29</v>
      </c>
      <c r="P9885" t="s">
        <v>2361</v>
      </c>
      <c r="Q9885" t="s">
        <v>45</v>
      </c>
      <c r="R9885" t="s">
        <v>74</v>
      </c>
      <c r="S9885" t="s">
        <v>2362</v>
      </c>
      <c r="T9885" s="9">
        <v>14.04</v>
      </c>
      <c r="U9885">
        <v>3</v>
      </c>
      <c r="V9885" s="2">
        <v>0</v>
      </c>
      <c r="W9885" s="6">
        <v>6.74</v>
      </c>
      <c r="X9885" s="14">
        <f>AA9885-W9885</f>
        <v>35.379999999999995</v>
      </c>
      <c r="Y9885" s="6">
        <f>T9885*U9885</f>
        <v>42.12</v>
      </c>
      <c r="Z9885" s="6">
        <f>Y9885*V9885</f>
        <v>0</v>
      </c>
      <c r="AA9885" s="6">
        <f t="shared" si="818"/>
        <v>42.12</v>
      </c>
    </row>
    <row r="9886" spans="2:27" x14ac:dyDescent="0.3">
      <c r="B9886">
        <v>9883</v>
      </c>
      <c r="C9886" t="s">
        <v>10883</v>
      </c>
      <c r="D9886" s="1">
        <v>41981</v>
      </c>
      <c r="E9886" s="1">
        <v>41864</v>
      </c>
      <c r="F9886" s="23" t="s">
        <v>10956</v>
      </c>
      <c r="G9886" t="s">
        <v>187</v>
      </c>
      <c r="H9886" t="s">
        <v>2726</v>
      </c>
      <c r="I9886" t="s">
        <v>2727</v>
      </c>
      <c r="J9886" t="s">
        <v>25</v>
      </c>
      <c r="K9886" t="s">
        <v>26</v>
      </c>
      <c r="L9886" t="s">
        <v>5682</v>
      </c>
      <c r="M9886" t="s">
        <v>1274</v>
      </c>
      <c r="N9886">
        <v>30188</v>
      </c>
      <c r="O9886" t="s">
        <v>29</v>
      </c>
      <c r="P9886" t="s">
        <v>3566</v>
      </c>
      <c r="Q9886" t="s">
        <v>70</v>
      </c>
      <c r="R9886" t="s">
        <v>160</v>
      </c>
      <c r="S9886" t="s">
        <v>3567</v>
      </c>
      <c r="T9886" s="9">
        <v>272.61</v>
      </c>
      <c r="U9886">
        <v>13</v>
      </c>
      <c r="V9886" s="2">
        <v>0</v>
      </c>
      <c r="W9886" s="6">
        <v>98.14</v>
      </c>
      <c r="X9886" s="14">
        <f>AA9886-W9886</f>
        <v>3445.7900000000004</v>
      </c>
      <c r="Y9886" s="6">
        <f>T9886*U9886</f>
        <v>3543.9300000000003</v>
      </c>
      <c r="Z9886" s="6">
        <f>Y9886*V9886</f>
        <v>0</v>
      </c>
      <c r="AA9886" s="6">
        <f t="shared" si="818"/>
        <v>3543.9300000000003</v>
      </c>
    </row>
    <row r="9887" spans="2:27" x14ac:dyDescent="0.3">
      <c r="B9887">
        <v>9884</v>
      </c>
      <c r="C9887" t="s">
        <v>10884</v>
      </c>
      <c r="D9887" s="1">
        <v>41702</v>
      </c>
      <c r="E9887" s="1">
        <v>41855</v>
      </c>
      <c r="F9887" s="9" t="str">
        <f t="shared" ref="F9887:F9890" si="819">DATEDIF(D9887,E9887,"d")&amp;" days"</f>
        <v>153 days</v>
      </c>
      <c r="G9887" t="s">
        <v>49</v>
      </c>
      <c r="H9887" t="s">
        <v>6989</v>
      </c>
      <c r="I9887" t="s">
        <v>6990</v>
      </c>
      <c r="J9887" t="s">
        <v>40</v>
      </c>
      <c r="K9887" t="s">
        <v>26</v>
      </c>
      <c r="L9887" t="s">
        <v>41</v>
      </c>
      <c r="M9887" t="s">
        <v>42</v>
      </c>
      <c r="N9887">
        <v>90008</v>
      </c>
      <c r="O9887" t="s">
        <v>43</v>
      </c>
      <c r="P9887" t="s">
        <v>1594</v>
      </c>
      <c r="Q9887" t="s">
        <v>45</v>
      </c>
      <c r="R9887" t="s">
        <v>172</v>
      </c>
      <c r="S9887" t="s">
        <v>670</v>
      </c>
      <c r="T9887" s="9">
        <v>11.16</v>
      </c>
      <c r="U9887">
        <v>2</v>
      </c>
      <c r="V9887" s="2">
        <v>0</v>
      </c>
      <c r="W9887" s="6">
        <v>5.58</v>
      </c>
      <c r="X9887" s="14">
        <f>AA9887-W9887</f>
        <v>16.740000000000002</v>
      </c>
      <c r="Y9887" s="6">
        <f>T9887*U9887</f>
        <v>22.32</v>
      </c>
      <c r="Z9887" s="6">
        <f>Y9887*V9887</f>
        <v>0</v>
      </c>
      <c r="AA9887" s="6">
        <f t="shared" si="818"/>
        <v>22.32</v>
      </c>
    </row>
    <row r="9888" spans="2:27" x14ac:dyDescent="0.3">
      <c r="B9888">
        <v>9885</v>
      </c>
      <c r="C9888" t="s">
        <v>10884</v>
      </c>
      <c r="D9888" s="1">
        <v>41702</v>
      </c>
      <c r="E9888" s="1">
        <v>41855</v>
      </c>
      <c r="F9888" s="9" t="str">
        <f t="shared" si="819"/>
        <v>153 days</v>
      </c>
      <c r="G9888" t="s">
        <v>49</v>
      </c>
      <c r="H9888" t="s">
        <v>6989</v>
      </c>
      <c r="I9888" t="s">
        <v>6990</v>
      </c>
      <c r="J9888" t="s">
        <v>40</v>
      </c>
      <c r="K9888" t="s">
        <v>26</v>
      </c>
      <c r="L9888" t="s">
        <v>41</v>
      </c>
      <c r="M9888" t="s">
        <v>42</v>
      </c>
      <c r="N9888">
        <v>90008</v>
      </c>
      <c r="O9888" t="s">
        <v>43</v>
      </c>
      <c r="P9888" t="s">
        <v>4802</v>
      </c>
      <c r="Q9888" t="s">
        <v>70</v>
      </c>
      <c r="R9888" t="s">
        <v>160</v>
      </c>
      <c r="S9888" t="s">
        <v>4803</v>
      </c>
      <c r="T9888" s="9">
        <v>62.31</v>
      </c>
      <c r="U9888">
        <v>3</v>
      </c>
      <c r="V9888" s="2">
        <v>0</v>
      </c>
      <c r="W9888" s="6">
        <v>22.43</v>
      </c>
      <c r="X9888" s="14">
        <f>AA9888-W9888</f>
        <v>164.5</v>
      </c>
      <c r="Y9888" s="6">
        <f>T9888*U9888</f>
        <v>186.93</v>
      </c>
      <c r="Z9888" s="6">
        <f>Y9888*V9888</f>
        <v>0</v>
      </c>
      <c r="AA9888" s="6">
        <f t="shared" si="818"/>
        <v>186.93</v>
      </c>
    </row>
    <row r="9889" spans="2:27" x14ac:dyDescent="0.3">
      <c r="B9889">
        <v>9886</v>
      </c>
      <c r="C9889" t="s">
        <v>10884</v>
      </c>
      <c r="D9889" s="1">
        <v>41702</v>
      </c>
      <c r="E9889" s="1">
        <v>41855</v>
      </c>
      <c r="F9889" s="9" t="str">
        <f t="shared" si="819"/>
        <v>153 days</v>
      </c>
      <c r="G9889" t="s">
        <v>49</v>
      </c>
      <c r="H9889" t="s">
        <v>6989</v>
      </c>
      <c r="I9889" t="s">
        <v>6990</v>
      </c>
      <c r="J9889" t="s">
        <v>40</v>
      </c>
      <c r="K9889" t="s">
        <v>26</v>
      </c>
      <c r="L9889" t="s">
        <v>41</v>
      </c>
      <c r="M9889" t="s">
        <v>42</v>
      </c>
      <c r="N9889">
        <v>90008</v>
      </c>
      <c r="O9889" t="s">
        <v>43</v>
      </c>
      <c r="P9889" t="s">
        <v>4423</v>
      </c>
      <c r="Q9889" t="s">
        <v>70</v>
      </c>
      <c r="R9889" t="s">
        <v>160</v>
      </c>
      <c r="S9889" t="s">
        <v>4424</v>
      </c>
      <c r="T9889" s="9">
        <v>159.97999999999999</v>
      </c>
      <c r="U9889">
        <v>2</v>
      </c>
      <c r="V9889" s="2">
        <v>0</v>
      </c>
      <c r="W9889" s="6">
        <v>57.59</v>
      </c>
      <c r="X9889" s="14">
        <f>AA9889-W9889</f>
        <v>262.37</v>
      </c>
      <c r="Y9889" s="6">
        <f>T9889*U9889</f>
        <v>319.95999999999998</v>
      </c>
      <c r="Z9889" s="6">
        <f>Y9889*V9889</f>
        <v>0</v>
      </c>
      <c r="AA9889" s="6">
        <f t="shared" si="818"/>
        <v>319.95999999999998</v>
      </c>
    </row>
    <row r="9890" spans="2:27" x14ac:dyDescent="0.3">
      <c r="B9890">
        <v>9887</v>
      </c>
      <c r="C9890" t="s">
        <v>10885</v>
      </c>
      <c r="D9890" s="1">
        <v>41662</v>
      </c>
      <c r="E9890" s="1">
        <v>41666</v>
      </c>
      <c r="F9890" s="9" t="str">
        <f t="shared" si="819"/>
        <v>4 days</v>
      </c>
      <c r="G9890" t="s">
        <v>49</v>
      </c>
      <c r="H9890" t="s">
        <v>5440</v>
      </c>
      <c r="I9890" t="s">
        <v>5441</v>
      </c>
      <c r="J9890" t="s">
        <v>25</v>
      </c>
      <c r="K9890" t="s">
        <v>26</v>
      </c>
      <c r="L9890" t="s">
        <v>4276</v>
      </c>
      <c r="M9890" t="s">
        <v>253</v>
      </c>
      <c r="N9890">
        <v>47905</v>
      </c>
      <c r="O9890" t="s">
        <v>104</v>
      </c>
      <c r="P9890" t="s">
        <v>1919</v>
      </c>
      <c r="Q9890" t="s">
        <v>45</v>
      </c>
      <c r="R9890" t="s">
        <v>268</v>
      </c>
      <c r="S9890" t="s">
        <v>1920</v>
      </c>
      <c r="T9890" s="9">
        <v>5.94</v>
      </c>
      <c r="U9890">
        <v>3</v>
      </c>
      <c r="V9890" s="2">
        <v>0</v>
      </c>
      <c r="W9890" s="6">
        <v>0</v>
      </c>
      <c r="X9890" s="14">
        <f>AA9890-W9890</f>
        <v>17.82</v>
      </c>
      <c r="Y9890" s="6">
        <f>T9890*U9890</f>
        <v>17.82</v>
      </c>
      <c r="Z9890" s="6">
        <f>Y9890*V9890</f>
        <v>0</v>
      </c>
      <c r="AA9890" s="6">
        <f t="shared" si="818"/>
        <v>17.82</v>
      </c>
    </row>
    <row r="9891" spans="2:27" x14ac:dyDescent="0.3">
      <c r="B9891">
        <v>9888</v>
      </c>
      <c r="C9891" t="s">
        <v>10886</v>
      </c>
      <c r="D9891" s="1">
        <v>43079</v>
      </c>
      <c r="E9891" s="1">
        <v>43023</v>
      </c>
      <c r="F9891" s="23" t="s">
        <v>10956</v>
      </c>
      <c r="G9891" t="s">
        <v>187</v>
      </c>
      <c r="H9891" t="s">
        <v>2056</v>
      </c>
      <c r="I9891" t="s">
        <v>2057</v>
      </c>
      <c r="J9891" t="s">
        <v>25</v>
      </c>
      <c r="K9891" t="s">
        <v>26</v>
      </c>
      <c r="L9891" t="s">
        <v>265</v>
      </c>
      <c r="M9891" t="s">
        <v>266</v>
      </c>
      <c r="N9891">
        <v>10024</v>
      </c>
      <c r="O9891" t="s">
        <v>147</v>
      </c>
      <c r="P9891" t="s">
        <v>4950</v>
      </c>
      <c r="Q9891" t="s">
        <v>45</v>
      </c>
      <c r="R9891" t="s">
        <v>89</v>
      </c>
      <c r="S9891" t="s">
        <v>4951</v>
      </c>
      <c r="T9891" s="9">
        <v>9.9600000000000009</v>
      </c>
      <c r="U9891">
        <v>2</v>
      </c>
      <c r="V9891" s="2">
        <v>0</v>
      </c>
      <c r="W9891" s="6">
        <v>4.68</v>
      </c>
      <c r="X9891" s="14">
        <f>AA9891-W9891</f>
        <v>15.240000000000002</v>
      </c>
      <c r="Y9891" s="6">
        <f>T9891*U9891</f>
        <v>19.920000000000002</v>
      </c>
      <c r="Z9891" s="6">
        <f>Y9891*V9891</f>
        <v>0</v>
      </c>
      <c r="AA9891" s="6">
        <f t="shared" si="818"/>
        <v>19.920000000000002</v>
      </c>
    </row>
    <row r="9892" spans="2:27" x14ac:dyDescent="0.3">
      <c r="B9892">
        <v>9889</v>
      </c>
      <c r="C9892" t="s">
        <v>10887</v>
      </c>
      <c r="D9892" s="1">
        <v>42224</v>
      </c>
      <c r="E9892" s="1">
        <v>42346</v>
      </c>
      <c r="F9892" s="9" t="str">
        <f t="shared" ref="F9892:F9898" si="820">DATEDIF(D9892,E9892,"d")&amp;" days"</f>
        <v>122 days</v>
      </c>
      <c r="G9892" t="s">
        <v>49</v>
      </c>
      <c r="H9892" t="s">
        <v>2989</v>
      </c>
      <c r="I9892" t="s">
        <v>2990</v>
      </c>
      <c r="J9892" t="s">
        <v>25</v>
      </c>
      <c r="K9892" t="s">
        <v>26</v>
      </c>
      <c r="L9892" t="s">
        <v>8515</v>
      </c>
      <c r="M9892" t="s">
        <v>266</v>
      </c>
      <c r="N9892">
        <v>13501</v>
      </c>
      <c r="O9892" t="s">
        <v>147</v>
      </c>
      <c r="P9892" t="s">
        <v>4423</v>
      </c>
      <c r="Q9892" t="s">
        <v>70</v>
      </c>
      <c r="R9892" t="s">
        <v>160</v>
      </c>
      <c r="S9892" t="s">
        <v>4424</v>
      </c>
      <c r="T9892" s="9">
        <v>79.989999999999995</v>
      </c>
      <c r="U9892">
        <v>1</v>
      </c>
      <c r="V9892" s="2">
        <v>0</v>
      </c>
      <c r="W9892" s="6">
        <v>28.8</v>
      </c>
      <c r="X9892" s="14">
        <f>AA9892-W9892</f>
        <v>51.19</v>
      </c>
      <c r="Y9892" s="6">
        <f>T9892*U9892</f>
        <v>79.989999999999995</v>
      </c>
      <c r="Z9892" s="6">
        <f>Y9892*V9892</f>
        <v>0</v>
      </c>
      <c r="AA9892" s="6">
        <f t="shared" si="818"/>
        <v>79.989999999999995</v>
      </c>
    </row>
    <row r="9893" spans="2:27" x14ac:dyDescent="0.3">
      <c r="B9893">
        <v>9890</v>
      </c>
      <c r="C9893" t="s">
        <v>10888</v>
      </c>
      <c r="D9893" s="1">
        <v>42813</v>
      </c>
      <c r="E9893" s="1">
        <v>42814</v>
      </c>
      <c r="F9893" s="9" t="str">
        <f t="shared" si="820"/>
        <v>1 days</v>
      </c>
      <c r="G9893" t="s">
        <v>187</v>
      </c>
      <c r="H9893" t="s">
        <v>4198</v>
      </c>
      <c r="I9893" t="s">
        <v>4199</v>
      </c>
      <c r="J9893" t="s">
        <v>40</v>
      </c>
      <c r="K9893" t="s">
        <v>26</v>
      </c>
      <c r="L9893" t="s">
        <v>1121</v>
      </c>
      <c r="M9893" t="s">
        <v>789</v>
      </c>
      <c r="N9893">
        <v>8701</v>
      </c>
      <c r="O9893" t="s">
        <v>147</v>
      </c>
      <c r="P9893" t="s">
        <v>7792</v>
      </c>
      <c r="Q9893" t="s">
        <v>45</v>
      </c>
      <c r="R9893" t="s">
        <v>67</v>
      </c>
      <c r="S9893" t="s">
        <v>7793</v>
      </c>
      <c r="T9893" s="9">
        <v>8.94</v>
      </c>
      <c r="U9893">
        <v>3</v>
      </c>
      <c r="V9893" s="2">
        <v>0</v>
      </c>
      <c r="W9893" s="6">
        <v>2.41</v>
      </c>
      <c r="X9893" s="14">
        <f>AA9893-W9893</f>
        <v>24.41</v>
      </c>
      <c r="Y9893" s="6">
        <f>T9893*U9893</f>
        <v>26.82</v>
      </c>
      <c r="Z9893" s="6">
        <f>Y9893*V9893</f>
        <v>0</v>
      </c>
      <c r="AA9893" s="6">
        <f t="shared" si="818"/>
        <v>26.82</v>
      </c>
    </row>
    <row r="9894" spans="2:27" x14ac:dyDescent="0.3">
      <c r="B9894">
        <v>9891</v>
      </c>
      <c r="C9894" t="s">
        <v>10889</v>
      </c>
      <c r="D9894" s="1">
        <v>42576</v>
      </c>
      <c r="E9894" s="1">
        <v>42579</v>
      </c>
      <c r="F9894" s="9" t="str">
        <f t="shared" si="820"/>
        <v>3 days</v>
      </c>
      <c r="G9894" t="s">
        <v>22</v>
      </c>
      <c r="H9894" t="s">
        <v>584</v>
      </c>
      <c r="I9894" t="s">
        <v>585</v>
      </c>
      <c r="J9894" t="s">
        <v>40</v>
      </c>
      <c r="K9894" t="s">
        <v>26</v>
      </c>
      <c r="L9894" t="s">
        <v>2553</v>
      </c>
      <c r="M9894" t="s">
        <v>113</v>
      </c>
      <c r="N9894">
        <v>53209</v>
      </c>
      <c r="O9894" t="s">
        <v>104</v>
      </c>
      <c r="P9894" t="s">
        <v>6658</v>
      </c>
      <c r="Q9894" t="s">
        <v>45</v>
      </c>
      <c r="R9894" t="s">
        <v>89</v>
      </c>
      <c r="S9894" t="s">
        <v>6659</v>
      </c>
      <c r="T9894" s="9">
        <v>20.62</v>
      </c>
      <c r="U9894">
        <v>2</v>
      </c>
      <c r="V9894" s="2">
        <v>0</v>
      </c>
      <c r="W9894" s="6">
        <v>9.69</v>
      </c>
      <c r="X9894" s="14">
        <f>AA9894-W9894</f>
        <v>31.550000000000004</v>
      </c>
      <c r="Y9894" s="6">
        <f>T9894*U9894</f>
        <v>41.24</v>
      </c>
      <c r="Z9894" s="6">
        <f>Y9894*V9894</f>
        <v>0</v>
      </c>
      <c r="AA9894" s="6">
        <f t="shared" si="818"/>
        <v>41.24</v>
      </c>
    </row>
    <row r="9895" spans="2:27" x14ac:dyDescent="0.3">
      <c r="B9895">
        <v>9892</v>
      </c>
      <c r="C9895" t="s">
        <v>10889</v>
      </c>
      <c r="D9895" s="1">
        <v>42576</v>
      </c>
      <c r="E9895" s="1">
        <v>42579</v>
      </c>
      <c r="F9895" s="9" t="str">
        <f t="shared" si="820"/>
        <v>3 days</v>
      </c>
      <c r="G9895" t="s">
        <v>22</v>
      </c>
      <c r="H9895" t="s">
        <v>584</v>
      </c>
      <c r="I9895" t="s">
        <v>585</v>
      </c>
      <c r="J9895" t="s">
        <v>40</v>
      </c>
      <c r="K9895" t="s">
        <v>26</v>
      </c>
      <c r="L9895" t="s">
        <v>2553</v>
      </c>
      <c r="M9895" t="s">
        <v>113</v>
      </c>
      <c r="N9895">
        <v>53209</v>
      </c>
      <c r="O9895" t="s">
        <v>104</v>
      </c>
      <c r="P9895" t="s">
        <v>3645</v>
      </c>
      <c r="Q9895" t="s">
        <v>70</v>
      </c>
      <c r="R9895" t="s">
        <v>160</v>
      </c>
      <c r="S9895" t="s">
        <v>3646</v>
      </c>
      <c r="T9895" s="9">
        <v>124.25</v>
      </c>
      <c r="U9895">
        <v>7</v>
      </c>
      <c r="V9895" s="2">
        <v>0</v>
      </c>
      <c r="W9895" s="6">
        <v>48.46</v>
      </c>
      <c r="X9895" s="14">
        <f>AA9895-W9895</f>
        <v>821.29</v>
      </c>
      <c r="Y9895" s="6">
        <f>T9895*U9895</f>
        <v>869.75</v>
      </c>
      <c r="Z9895" s="6">
        <f>Y9895*V9895</f>
        <v>0</v>
      </c>
      <c r="AA9895" s="6">
        <f t="shared" si="818"/>
        <v>869.75</v>
      </c>
    </row>
    <row r="9896" spans="2:27" x14ac:dyDescent="0.3">
      <c r="B9896">
        <v>9893</v>
      </c>
      <c r="C9896" t="s">
        <v>10889</v>
      </c>
      <c r="D9896" s="1">
        <v>42576</v>
      </c>
      <c r="E9896" s="1">
        <v>42579</v>
      </c>
      <c r="F9896" s="9" t="str">
        <f t="shared" si="820"/>
        <v>3 days</v>
      </c>
      <c r="G9896" t="s">
        <v>22</v>
      </c>
      <c r="H9896" t="s">
        <v>584</v>
      </c>
      <c r="I9896" t="s">
        <v>585</v>
      </c>
      <c r="J9896" t="s">
        <v>40</v>
      </c>
      <c r="K9896" t="s">
        <v>26</v>
      </c>
      <c r="L9896" t="s">
        <v>2553</v>
      </c>
      <c r="M9896" t="s">
        <v>113</v>
      </c>
      <c r="N9896">
        <v>53209</v>
      </c>
      <c r="O9896" t="s">
        <v>104</v>
      </c>
      <c r="P9896" t="s">
        <v>1852</v>
      </c>
      <c r="Q9896" t="s">
        <v>70</v>
      </c>
      <c r="R9896" t="s">
        <v>71</v>
      </c>
      <c r="S9896" t="s">
        <v>1853</v>
      </c>
      <c r="T9896" s="9">
        <v>297.55</v>
      </c>
      <c r="U9896">
        <v>5</v>
      </c>
      <c r="V9896" s="2">
        <v>0</v>
      </c>
      <c r="W9896" s="6">
        <v>83.31</v>
      </c>
      <c r="X9896" s="14">
        <f>AA9896-W9896</f>
        <v>1404.44</v>
      </c>
      <c r="Y9896" s="6">
        <f>T9896*U9896</f>
        <v>1487.75</v>
      </c>
      <c r="Z9896" s="6">
        <f>Y9896*V9896</f>
        <v>0</v>
      </c>
      <c r="AA9896" s="6">
        <f t="shared" si="818"/>
        <v>1487.75</v>
      </c>
    </row>
    <row r="9897" spans="2:27" x14ac:dyDescent="0.3">
      <c r="B9897">
        <v>9894</v>
      </c>
      <c r="C9897" t="s">
        <v>10889</v>
      </c>
      <c r="D9897" s="1">
        <v>42576</v>
      </c>
      <c r="E9897" s="1">
        <v>42579</v>
      </c>
      <c r="F9897" s="9" t="str">
        <f t="shared" si="820"/>
        <v>3 days</v>
      </c>
      <c r="G9897" t="s">
        <v>22</v>
      </c>
      <c r="H9897" t="s">
        <v>584</v>
      </c>
      <c r="I9897" t="s">
        <v>585</v>
      </c>
      <c r="J9897" t="s">
        <v>40</v>
      </c>
      <c r="K9897" t="s">
        <v>26</v>
      </c>
      <c r="L9897" t="s">
        <v>2553</v>
      </c>
      <c r="M9897" t="s">
        <v>113</v>
      </c>
      <c r="N9897">
        <v>53209</v>
      </c>
      <c r="O9897" t="s">
        <v>104</v>
      </c>
      <c r="P9897" t="s">
        <v>7958</v>
      </c>
      <c r="Q9897" t="s">
        <v>31</v>
      </c>
      <c r="R9897" t="s">
        <v>35</v>
      </c>
      <c r="S9897" t="s">
        <v>7959</v>
      </c>
      <c r="T9897" s="9">
        <v>403.56</v>
      </c>
      <c r="U9897">
        <v>4</v>
      </c>
      <c r="V9897" s="2">
        <v>0</v>
      </c>
      <c r="W9897" s="6">
        <v>96.85</v>
      </c>
      <c r="X9897" s="14">
        <f>AA9897-W9897</f>
        <v>1517.39</v>
      </c>
      <c r="Y9897" s="6">
        <f>T9897*U9897</f>
        <v>1614.24</v>
      </c>
      <c r="Z9897" s="6">
        <f>Y9897*V9897</f>
        <v>0</v>
      </c>
      <c r="AA9897" s="6">
        <f t="shared" si="818"/>
        <v>1614.24</v>
      </c>
    </row>
    <row r="9898" spans="2:27" x14ac:dyDescent="0.3">
      <c r="B9898">
        <v>9895</v>
      </c>
      <c r="C9898" t="s">
        <v>10889</v>
      </c>
      <c r="D9898" s="1">
        <v>42576</v>
      </c>
      <c r="E9898" s="1">
        <v>42579</v>
      </c>
      <c r="F9898" s="9" t="str">
        <f t="shared" si="820"/>
        <v>3 days</v>
      </c>
      <c r="G9898" t="s">
        <v>22</v>
      </c>
      <c r="H9898" t="s">
        <v>584</v>
      </c>
      <c r="I9898" t="s">
        <v>585</v>
      </c>
      <c r="J9898" t="s">
        <v>40</v>
      </c>
      <c r="K9898" t="s">
        <v>26</v>
      </c>
      <c r="L9898" t="s">
        <v>2553</v>
      </c>
      <c r="M9898" t="s">
        <v>113</v>
      </c>
      <c r="N9898">
        <v>53209</v>
      </c>
      <c r="O9898" t="s">
        <v>104</v>
      </c>
      <c r="P9898" t="s">
        <v>1140</v>
      </c>
      <c r="Q9898" t="s">
        <v>31</v>
      </c>
      <c r="R9898" t="s">
        <v>64</v>
      </c>
      <c r="S9898" t="s">
        <v>1141</v>
      </c>
      <c r="T9898" s="9">
        <v>95.2</v>
      </c>
      <c r="U9898">
        <v>5</v>
      </c>
      <c r="V9898" s="2">
        <v>0</v>
      </c>
      <c r="W9898" s="6">
        <v>27.61</v>
      </c>
      <c r="X9898" s="14">
        <f>AA9898-W9898</f>
        <v>448.39</v>
      </c>
      <c r="Y9898" s="6">
        <f>T9898*U9898</f>
        <v>476</v>
      </c>
      <c r="Z9898" s="6">
        <f>Y9898*V9898</f>
        <v>0</v>
      </c>
      <c r="AA9898" s="6">
        <f t="shared" si="818"/>
        <v>476</v>
      </c>
    </row>
    <row r="9899" spans="2:27" x14ac:dyDescent="0.3">
      <c r="B9899">
        <v>9896</v>
      </c>
      <c r="C9899" t="s">
        <v>10890</v>
      </c>
      <c r="D9899" s="1">
        <v>41908</v>
      </c>
      <c r="E9899" s="1">
        <v>41649</v>
      </c>
      <c r="F9899" s="23" t="s">
        <v>10956</v>
      </c>
      <c r="G9899" t="s">
        <v>49</v>
      </c>
      <c r="H9899" t="s">
        <v>3889</v>
      </c>
      <c r="I9899" t="s">
        <v>3890</v>
      </c>
      <c r="J9899" t="s">
        <v>25</v>
      </c>
      <c r="K9899" t="s">
        <v>26</v>
      </c>
      <c r="L9899" t="s">
        <v>302</v>
      </c>
      <c r="M9899" t="s">
        <v>210</v>
      </c>
      <c r="N9899">
        <v>60623</v>
      </c>
      <c r="O9899" t="s">
        <v>104</v>
      </c>
      <c r="P9899" t="s">
        <v>6824</v>
      </c>
      <c r="Q9899" t="s">
        <v>70</v>
      </c>
      <c r="R9899" t="s">
        <v>160</v>
      </c>
      <c r="S9899" t="s">
        <v>6825</v>
      </c>
      <c r="T9899" s="9">
        <v>153.82</v>
      </c>
      <c r="U9899">
        <v>11</v>
      </c>
      <c r="V9899" s="2">
        <v>0.2</v>
      </c>
      <c r="W9899" s="6">
        <v>38.46</v>
      </c>
      <c r="X9899" s="14">
        <f>AA9899-W9899</f>
        <v>1315.1559999999999</v>
      </c>
      <c r="Y9899" s="6">
        <f>T9899*U9899</f>
        <v>1692.02</v>
      </c>
      <c r="Z9899" s="6">
        <f>Y9899*V9899</f>
        <v>338.404</v>
      </c>
      <c r="AA9899" s="6">
        <f t="shared" si="818"/>
        <v>1353.616</v>
      </c>
    </row>
    <row r="9900" spans="2:27" x14ac:dyDescent="0.3">
      <c r="B9900">
        <v>9897</v>
      </c>
      <c r="C9900" t="s">
        <v>10891</v>
      </c>
      <c r="D9900" s="1">
        <v>41807</v>
      </c>
      <c r="E9900" s="1">
        <v>41810</v>
      </c>
      <c r="F9900" s="9" t="str">
        <f t="shared" ref="F9900:F9902" si="821">DATEDIF(D9900,E9900,"d")&amp;" days"</f>
        <v>3 days</v>
      </c>
      <c r="G9900" t="s">
        <v>22</v>
      </c>
      <c r="H9900" t="s">
        <v>1938</v>
      </c>
      <c r="I9900" t="s">
        <v>1939</v>
      </c>
      <c r="J9900" t="s">
        <v>25</v>
      </c>
      <c r="K9900" t="s">
        <v>26</v>
      </c>
      <c r="L9900" t="s">
        <v>302</v>
      </c>
      <c r="M9900" t="s">
        <v>210</v>
      </c>
      <c r="N9900">
        <v>60653</v>
      </c>
      <c r="O9900" t="s">
        <v>104</v>
      </c>
      <c r="P9900" t="s">
        <v>7541</v>
      </c>
      <c r="Q9900" t="s">
        <v>45</v>
      </c>
      <c r="R9900" t="s">
        <v>89</v>
      </c>
      <c r="S9900" t="s">
        <v>7542</v>
      </c>
      <c r="T9900" s="9">
        <v>62.02</v>
      </c>
      <c r="U9900">
        <v>2</v>
      </c>
      <c r="V9900" s="2">
        <v>0.2</v>
      </c>
      <c r="W9900" s="6">
        <v>22.48</v>
      </c>
      <c r="X9900" s="14">
        <f>AA9900-W9900</f>
        <v>76.751999999999995</v>
      </c>
      <c r="Y9900" s="6">
        <f>T9900*U9900</f>
        <v>124.04</v>
      </c>
      <c r="Z9900" s="6">
        <f>Y9900*V9900</f>
        <v>24.808000000000003</v>
      </c>
      <c r="AA9900" s="6">
        <f t="shared" si="818"/>
        <v>99.231999999999999</v>
      </c>
    </row>
    <row r="9901" spans="2:27" x14ac:dyDescent="0.3">
      <c r="B9901">
        <v>9898</v>
      </c>
      <c r="C9901" t="s">
        <v>10892</v>
      </c>
      <c r="D9901" s="1">
        <v>42527</v>
      </c>
      <c r="E9901" s="1">
        <v>42649</v>
      </c>
      <c r="F9901" s="9" t="str">
        <f t="shared" si="821"/>
        <v>122 days</v>
      </c>
      <c r="G9901" t="s">
        <v>49</v>
      </c>
      <c r="H9901" t="s">
        <v>3655</v>
      </c>
      <c r="I9901" t="s">
        <v>3656</v>
      </c>
      <c r="J9901" t="s">
        <v>25</v>
      </c>
      <c r="K9901" t="s">
        <v>26</v>
      </c>
      <c r="L9901" t="s">
        <v>747</v>
      </c>
      <c r="M9901" t="s">
        <v>497</v>
      </c>
      <c r="N9901">
        <v>45014</v>
      </c>
      <c r="O9901" t="s">
        <v>147</v>
      </c>
      <c r="P9901" t="s">
        <v>2438</v>
      </c>
      <c r="Q9901" t="s">
        <v>31</v>
      </c>
      <c r="R9901" t="s">
        <v>64</v>
      </c>
      <c r="S9901" t="s">
        <v>2439</v>
      </c>
      <c r="T9901" s="9">
        <v>466.32</v>
      </c>
      <c r="U9901">
        <v>3</v>
      </c>
      <c r="V9901" s="2">
        <v>0.2</v>
      </c>
      <c r="W9901" s="6">
        <v>34.97</v>
      </c>
      <c r="X9901" s="14">
        <f>AA9901-W9901</f>
        <v>1084.1980000000001</v>
      </c>
      <c r="Y9901" s="6">
        <f>T9901*U9901</f>
        <v>1398.96</v>
      </c>
      <c r="Z9901" s="6">
        <f>Y9901*V9901</f>
        <v>279.79200000000003</v>
      </c>
      <c r="AA9901" s="6">
        <f t="shared" si="818"/>
        <v>1119.1680000000001</v>
      </c>
    </row>
    <row r="9902" spans="2:27" x14ac:dyDescent="0.3">
      <c r="B9902">
        <v>9899</v>
      </c>
      <c r="C9902" t="s">
        <v>10892</v>
      </c>
      <c r="D9902" s="1">
        <v>42527</v>
      </c>
      <c r="E9902" s="1">
        <v>42649</v>
      </c>
      <c r="F9902" s="9" t="str">
        <f t="shared" si="821"/>
        <v>122 days</v>
      </c>
      <c r="G9902" t="s">
        <v>49</v>
      </c>
      <c r="H9902" t="s">
        <v>3655</v>
      </c>
      <c r="I9902" t="s">
        <v>3656</v>
      </c>
      <c r="J9902" t="s">
        <v>25</v>
      </c>
      <c r="K9902" t="s">
        <v>26</v>
      </c>
      <c r="L9902" t="s">
        <v>747</v>
      </c>
      <c r="M9902" t="s">
        <v>497</v>
      </c>
      <c r="N9902">
        <v>45014</v>
      </c>
      <c r="O9902" t="s">
        <v>147</v>
      </c>
      <c r="P9902" t="s">
        <v>7830</v>
      </c>
      <c r="Q9902" t="s">
        <v>31</v>
      </c>
      <c r="R9902" t="s">
        <v>64</v>
      </c>
      <c r="S9902" t="s">
        <v>7831</v>
      </c>
      <c r="T9902" s="9">
        <v>82.64</v>
      </c>
      <c r="U9902">
        <v>2</v>
      </c>
      <c r="V9902" s="2">
        <v>0.2</v>
      </c>
      <c r="W9902" s="6">
        <v>0</v>
      </c>
      <c r="X9902" s="14">
        <f>AA9902-W9902</f>
        <v>132.22399999999999</v>
      </c>
      <c r="Y9902" s="6">
        <f>T9902*U9902</f>
        <v>165.28</v>
      </c>
      <c r="Z9902" s="6">
        <f>Y9902*V9902</f>
        <v>33.056000000000004</v>
      </c>
      <c r="AA9902" s="6">
        <f t="shared" si="818"/>
        <v>132.22399999999999</v>
      </c>
    </row>
    <row r="9903" spans="2:27" x14ac:dyDescent="0.3">
      <c r="B9903">
        <v>9900</v>
      </c>
      <c r="C9903" t="s">
        <v>10893</v>
      </c>
      <c r="D9903" s="1">
        <v>41726</v>
      </c>
      <c r="E9903" s="1">
        <v>41702</v>
      </c>
      <c r="F9903" s="23" t="s">
        <v>10956</v>
      </c>
      <c r="G9903" t="s">
        <v>49</v>
      </c>
      <c r="H9903" t="s">
        <v>4090</v>
      </c>
      <c r="I9903" t="s">
        <v>4091</v>
      </c>
      <c r="J9903" t="s">
        <v>101</v>
      </c>
      <c r="K9903" t="s">
        <v>26</v>
      </c>
      <c r="L9903" t="s">
        <v>317</v>
      </c>
      <c r="M9903" t="s">
        <v>497</v>
      </c>
      <c r="N9903">
        <v>45503</v>
      </c>
      <c r="O9903" t="s">
        <v>147</v>
      </c>
      <c r="P9903" t="s">
        <v>2322</v>
      </c>
      <c r="Q9903" t="s">
        <v>31</v>
      </c>
      <c r="R9903" t="s">
        <v>55</v>
      </c>
      <c r="S9903" t="s">
        <v>2323</v>
      </c>
      <c r="T9903" s="9">
        <v>330.59</v>
      </c>
      <c r="U9903">
        <v>1</v>
      </c>
      <c r="V9903" s="2">
        <v>0.4</v>
      </c>
      <c r="W9903" s="6">
        <v>-143.25</v>
      </c>
      <c r="X9903" s="14">
        <f>AA9903-W9903</f>
        <v>341.60399999999998</v>
      </c>
      <c r="Y9903" s="6">
        <f>T9903*U9903</f>
        <v>330.59</v>
      </c>
      <c r="Z9903" s="6">
        <f>Y9903*V9903</f>
        <v>132.23599999999999</v>
      </c>
      <c r="AA9903" s="6">
        <f t="shared" si="818"/>
        <v>198.35399999999998</v>
      </c>
    </row>
    <row r="9904" spans="2:27" x14ac:dyDescent="0.3">
      <c r="B9904">
        <v>9901</v>
      </c>
      <c r="C9904" t="s">
        <v>10894</v>
      </c>
      <c r="D9904" s="1">
        <v>42968</v>
      </c>
      <c r="E9904" s="1">
        <v>42972</v>
      </c>
      <c r="F9904" s="9" t="str">
        <f t="shared" ref="F9904:F9906" si="822">DATEDIF(D9904,E9904,"d")&amp;" days"</f>
        <v>4 days</v>
      </c>
      <c r="G9904" t="s">
        <v>49</v>
      </c>
      <c r="H9904" t="s">
        <v>10600</v>
      </c>
      <c r="I9904" t="s">
        <v>10601</v>
      </c>
      <c r="J9904" t="s">
        <v>25</v>
      </c>
      <c r="K9904" t="s">
        <v>26</v>
      </c>
      <c r="L9904" t="s">
        <v>1477</v>
      </c>
      <c r="M9904" t="s">
        <v>456</v>
      </c>
      <c r="N9904">
        <v>80027</v>
      </c>
      <c r="O9904" t="s">
        <v>43</v>
      </c>
      <c r="P9904" t="s">
        <v>2324</v>
      </c>
      <c r="Q9904" t="s">
        <v>45</v>
      </c>
      <c r="R9904" t="s">
        <v>58</v>
      </c>
      <c r="S9904" t="s">
        <v>2325</v>
      </c>
      <c r="T9904" s="9">
        <v>237.1</v>
      </c>
      <c r="U9904">
        <v>3</v>
      </c>
      <c r="V9904" s="2">
        <v>0.2</v>
      </c>
      <c r="W9904" s="6">
        <v>20.75</v>
      </c>
      <c r="X9904" s="14">
        <f>AA9904-W9904</f>
        <v>548.29</v>
      </c>
      <c r="Y9904" s="6">
        <f>T9904*U9904</f>
        <v>711.3</v>
      </c>
      <c r="Z9904" s="6">
        <f>Y9904*V9904</f>
        <v>142.26</v>
      </c>
      <c r="AA9904" s="6">
        <f t="shared" si="818"/>
        <v>569.04</v>
      </c>
    </row>
    <row r="9905" spans="2:27" x14ac:dyDescent="0.3">
      <c r="B9905">
        <v>9902</v>
      </c>
      <c r="C9905" t="s">
        <v>10894</v>
      </c>
      <c r="D9905" s="1">
        <v>42968</v>
      </c>
      <c r="E9905" s="1">
        <v>42972</v>
      </c>
      <c r="F9905" s="9" t="str">
        <f t="shared" si="822"/>
        <v>4 days</v>
      </c>
      <c r="G9905" t="s">
        <v>49</v>
      </c>
      <c r="H9905" t="s">
        <v>10600</v>
      </c>
      <c r="I9905" t="s">
        <v>10601</v>
      </c>
      <c r="J9905" t="s">
        <v>25</v>
      </c>
      <c r="K9905" t="s">
        <v>26</v>
      </c>
      <c r="L9905" t="s">
        <v>1477</v>
      </c>
      <c r="M9905" t="s">
        <v>456</v>
      </c>
      <c r="N9905">
        <v>80027</v>
      </c>
      <c r="O9905" t="s">
        <v>43</v>
      </c>
      <c r="P9905" t="s">
        <v>4753</v>
      </c>
      <c r="Q9905" t="s">
        <v>31</v>
      </c>
      <c r="R9905" t="s">
        <v>64</v>
      </c>
      <c r="S9905" t="s">
        <v>4754</v>
      </c>
      <c r="T9905" s="9">
        <v>22.75</v>
      </c>
      <c r="U9905">
        <v>3</v>
      </c>
      <c r="V9905" s="2">
        <v>0.2</v>
      </c>
      <c r="W9905" s="6">
        <v>7.11</v>
      </c>
      <c r="X9905" s="14">
        <f>AA9905-W9905</f>
        <v>47.49</v>
      </c>
      <c r="Y9905" s="6">
        <f>T9905*U9905</f>
        <v>68.25</v>
      </c>
      <c r="Z9905" s="6">
        <f>Y9905*V9905</f>
        <v>13.65</v>
      </c>
      <c r="AA9905" s="6">
        <f t="shared" si="818"/>
        <v>54.6</v>
      </c>
    </row>
    <row r="9906" spans="2:27" x14ac:dyDescent="0.3">
      <c r="B9906">
        <v>9903</v>
      </c>
      <c r="C9906" t="s">
        <v>10894</v>
      </c>
      <c r="D9906" s="1">
        <v>42968</v>
      </c>
      <c r="E9906" s="1">
        <v>42972</v>
      </c>
      <c r="F9906" s="9" t="str">
        <f t="shared" si="822"/>
        <v>4 days</v>
      </c>
      <c r="G9906" t="s">
        <v>49</v>
      </c>
      <c r="H9906" t="s">
        <v>10600</v>
      </c>
      <c r="I9906" t="s">
        <v>10601</v>
      </c>
      <c r="J9906" t="s">
        <v>25</v>
      </c>
      <c r="K9906" t="s">
        <v>26</v>
      </c>
      <c r="L9906" t="s">
        <v>1477</v>
      </c>
      <c r="M9906" t="s">
        <v>456</v>
      </c>
      <c r="N9906">
        <v>80027</v>
      </c>
      <c r="O9906" t="s">
        <v>43</v>
      </c>
      <c r="P9906" t="s">
        <v>631</v>
      </c>
      <c r="Q9906" t="s">
        <v>45</v>
      </c>
      <c r="R9906" t="s">
        <v>89</v>
      </c>
      <c r="S9906" t="s">
        <v>632</v>
      </c>
      <c r="T9906" s="9">
        <v>6.67</v>
      </c>
      <c r="U9906">
        <v>1</v>
      </c>
      <c r="V9906" s="2">
        <v>0.2</v>
      </c>
      <c r="W9906" s="6">
        <v>2.09</v>
      </c>
      <c r="X9906" s="14">
        <f>AA9906-W9906</f>
        <v>3.2460000000000004</v>
      </c>
      <c r="Y9906" s="6">
        <f>T9906*U9906</f>
        <v>6.67</v>
      </c>
      <c r="Z9906" s="6">
        <f>Y9906*V9906</f>
        <v>1.3340000000000001</v>
      </c>
      <c r="AA9906" s="6">
        <f t="shared" si="818"/>
        <v>5.3360000000000003</v>
      </c>
    </row>
    <row r="9907" spans="2:27" x14ac:dyDescent="0.3">
      <c r="B9907">
        <v>9904</v>
      </c>
      <c r="C9907" t="s">
        <v>10895</v>
      </c>
      <c r="D9907" s="1">
        <v>41984</v>
      </c>
      <c r="E9907" s="1">
        <v>41961</v>
      </c>
      <c r="F9907" s="23" t="s">
        <v>10956</v>
      </c>
      <c r="G9907" t="s">
        <v>49</v>
      </c>
      <c r="H9907" t="s">
        <v>250</v>
      </c>
      <c r="I9907" t="s">
        <v>251</v>
      </c>
      <c r="J9907" t="s">
        <v>25</v>
      </c>
      <c r="K9907" t="s">
        <v>26</v>
      </c>
      <c r="L9907" t="s">
        <v>4222</v>
      </c>
      <c r="M9907" t="s">
        <v>103</v>
      </c>
      <c r="N9907">
        <v>75007</v>
      </c>
      <c r="O9907" t="s">
        <v>104</v>
      </c>
      <c r="P9907" t="s">
        <v>5691</v>
      </c>
      <c r="Q9907" t="s">
        <v>31</v>
      </c>
      <c r="R9907" t="s">
        <v>64</v>
      </c>
      <c r="S9907" t="s">
        <v>5692</v>
      </c>
      <c r="T9907" s="9">
        <v>25.13</v>
      </c>
      <c r="U9907">
        <v>3</v>
      </c>
      <c r="V9907" s="2">
        <v>0.6</v>
      </c>
      <c r="W9907" s="6">
        <v>-6.91</v>
      </c>
      <c r="X9907" s="14">
        <f>AA9907-W9907</f>
        <v>37.066000000000003</v>
      </c>
      <c r="Y9907" s="6">
        <f>T9907*U9907</f>
        <v>75.39</v>
      </c>
      <c r="Z9907" s="6">
        <f>Y9907*V9907</f>
        <v>45.234000000000002</v>
      </c>
      <c r="AA9907" s="6">
        <f t="shared" si="818"/>
        <v>30.155999999999999</v>
      </c>
    </row>
    <row r="9908" spans="2:27" x14ac:dyDescent="0.3">
      <c r="B9908">
        <v>9905</v>
      </c>
      <c r="C9908" t="s">
        <v>10895</v>
      </c>
      <c r="D9908" s="1">
        <v>41984</v>
      </c>
      <c r="E9908" s="1">
        <v>41961</v>
      </c>
      <c r="F9908" s="23" t="s">
        <v>10956</v>
      </c>
      <c r="G9908" t="s">
        <v>49</v>
      </c>
      <c r="H9908" t="s">
        <v>250</v>
      </c>
      <c r="I9908" t="s">
        <v>251</v>
      </c>
      <c r="J9908" t="s">
        <v>25</v>
      </c>
      <c r="K9908" t="s">
        <v>26</v>
      </c>
      <c r="L9908" t="s">
        <v>4222</v>
      </c>
      <c r="M9908" t="s">
        <v>103</v>
      </c>
      <c r="N9908">
        <v>75007</v>
      </c>
      <c r="O9908" t="s">
        <v>104</v>
      </c>
      <c r="P9908" t="s">
        <v>1666</v>
      </c>
      <c r="Q9908" t="s">
        <v>70</v>
      </c>
      <c r="R9908" t="s">
        <v>160</v>
      </c>
      <c r="S9908" t="s">
        <v>1667</v>
      </c>
      <c r="T9908" s="9">
        <v>127.98</v>
      </c>
      <c r="U9908">
        <v>2</v>
      </c>
      <c r="V9908" s="2">
        <v>0.2</v>
      </c>
      <c r="W9908" s="6">
        <v>25.6</v>
      </c>
      <c r="X9908" s="14">
        <f>AA9908-W9908</f>
        <v>179.16800000000001</v>
      </c>
      <c r="Y9908" s="6">
        <f>T9908*U9908</f>
        <v>255.96</v>
      </c>
      <c r="Z9908" s="6">
        <f>Y9908*V9908</f>
        <v>51.192000000000007</v>
      </c>
      <c r="AA9908" s="6">
        <f t="shared" si="818"/>
        <v>204.768</v>
      </c>
    </row>
    <row r="9909" spans="2:27" x14ac:dyDescent="0.3">
      <c r="B9909">
        <v>9906</v>
      </c>
      <c r="C9909" t="s">
        <v>10896</v>
      </c>
      <c r="D9909" s="1">
        <v>42260</v>
      </c>
      <c r="E9909" s="1">
        <v>42262</v>
      </c>
      <c r="F9909" s="9" t="str">
        <f t="shared" ref="F9909:F9936" si="823">DATEDIF(D9909,E9909,"d")&amp;" days"</f>
        <v>2 days</v>
      </c>
      <c r="G9909" t="s">
        <v>187</v>
      </c>
      <c r="H9909" t="s">
        <v>5639</v>
      </c>
      <c r="I9909" t="s">
        <v>5640</v>
      </c>
      <c r="J9909" t="s">
        <v>40</v>
      </c>
      <c r="K9909" t="s">
        <v>26</v>
      </c>
      <c r="L9909" t="s">
        <v>1887</v>
      </c>
      <c r="M9909" t="s">
        <v>42</v>
      </c>
      <c r="N9909">
        <v>92804</v>
      </c>
      <c r="O9909" t="s">
        <v>43</v>
      </c>
      <c r="P9909" t="s">
        <v>4636</v>
      </c>
      <c r="Q9909" t="s">
        <v>31</v>
      </c>
      <c r="R9909" t="s">
        <v>64</v>
      </c>
      <c r="S9909" t="s">
        <v>4637</v>
      </c>
      <c r="T9909" s="9">
        <v>131.88</v>
      </c>
      <c r="U9909">
        <v>7</v>
      </c>
      <c r="V9909" s="2">
        <v>0</v>
      </c>
      <c r="W9909" s="6">
        <v>55.39</v>
      </c>
      <c r="X9909" s="14">
        <f>AA9909-W9909</f>
        <v>867.77</v>
      </c>
      <c r="Y9909" s="6">
        <f>T9909*U9909</f>
        <v>923.16</v>
      </c>
      <c r="Z9909" s="6">
        <f>Y9909*V9909</f>
        <v>0</v>
      </c>
      <c r="AA9909" s="6">
        <f t="shared" si="818"/>
        <v>923.16</v>
      </c>
    </row>
    <row r="9910" spans="2:27" x14ac:dyDescent="0.3">
      <c r="B9910">
        <v>9907</v>
      </c>
      <c r="C9910" t="s">
        <v>10896</v>
      </c>
      <c r="D9910" s="1">
        <v>42260</v>
      </c>
      <c r="E9910" s="1">
        <v>42262</v>
      </c>
      <c r="F9910" s="9" t="str">
        <f t="shared" si="823"/>
        <v>2 days</v>
      </c>
      <c r="G9910" t="s">
        <v>187</v>
      </c>
      <c r="H9910" t="s">
        <v>5639</v>
      </c>
      <c r="I9910" t="s">
        <v>5640</v>
      </c>
      <c r="J9910" t="s">
        <v>40</v>
      </c>
      <c r="K9910" t="s">
        <v>26</v>
      </c>
      <c r="L9910" t="s">
        <v>1887</v>
      </c>
      <c r="M9910" t="s">
        <v>42</v>
      </c>
      <c r="N9910">
        <v>92804</v>
      </c>
      <c r="O9910" t="s">
        <v>43</v>
      </c>
      <c r="P9910" t="s">
        <v>4501</v>
      </c>
      <c r="Q9910" t="s">
        <v>45</v>
      </c>
      <c r="R9910" t="s">
        <v>74</v>
      </c>
      <c r="S9910" t="s">
        <v>4502</v>
      </c>
      <c r="T9910" s="9">
        <v>25.03</v>
      </c>
      <c r="U9910">
        <v>3</v>
      </c>
      <c r="V9910" s="2">
        <v>0.2</v>
      </c>
      <c r="W9910" s="6">
        <v>7.82</v>
      </c>
      <c r="X9910" s="14">
        <f>AA9910-W9910</f>
        <v>52.252000000000002</v>
      </c>
      <c r="Y9910" s="6">
        <f>T9910*U9910</f>
        <v>75.09</v>
      </c>
      <c r="Z9910" s="6">
        <f>Y9910*V9910</f>
        <v>15.018000000000001</v>
      </c>
      <c r="AA9910" s="6">
        <f t="shared" si="818"/>
        <v>60.072000000000003</v>
      </c>
    </row>
    <row r="9911" spans="2:27" x14ac:dyDescent="0.3">
      <c r="B9911">
        <v>9908</v>
      </c>
      <c r="C9911" t="s">
        <v>10896</v>
      </c>
      <c r="D9911" s="1">
        <v>42260</v>
      </c>
      <c r="E9911" s="1">
        <v>42262</v>
      </c>
      <c r="F9911" s="9" t="str">
        <f t="shared" si="823"/>
        <v>2 days</v>
      </c>
      <c r="G9911" t="s">
        <v>187</v>
      </c>
      <c r="H9911" t="s">
        <v>5639</v>
      </c>
      <c r="I9911" t="s">
        <v>5640</v>
      </c>
      <c r="J9911" t="s">
        <v>40</v>
      </c>
      <c r="K9911" t="s">
        <v>26</v>
      </c>
      <c r="L9911" t="s">
        <v>1887</v>
      </c>
      <c r="M9911" t="s">
        <v>42</v>
      </c>
      <c r="N9911">
        <v>92804</v>
      </c>
      <c r="O9911" t="s">
        <v>43</v>
      </c>
      <c r="P9911" t="s">
        <v>4738</v>
      </c>
      <c r="Q9911" t="s">
        <v>31</v>
      </c>
      <c r="R9911" t="s">
        <v>35</v>
      </c>
      <c r="S9911" t="s">
        <v>4739</v>
      </c>
      <c r="T9911" s="9">
        <v>717.72</v>
      </c>
      <c r="U9911">
        <v>3</v>
      </c>
      <c r="V9911" s="2">
        <v>0.2</v>
      </c>
      <c r="W9911" s="6">
        <v>71.77</v>
      </c>
      <c r="X9911" s="14">
        <f>AA9911-W9911</f>
        <v>1650.7579999999998</v>
      </c>
      <c r="Y9911" s="6">
        <f>T9911*U9911</f>
        <v>2153.16</v>
      </c>
      <c r="Z9911" s="6">
        <f>Y9911*V9911</f>
        <v>430.63200000000001</v>
      </c>
      <c r="AA9911" s="6">
        <f t="shared" si="818"/>
        <v>1722.5279999999998</v>
      </c>
    </row>
    <row r="9912" spans="2:27" x14ac:dyDescent="0.3">
      <c r="B9912">
        <v>9909</v>
      </c>
      <c r="C9912" t="s">
        <v>10896</v>
      </c>
      <c r="D9912" s="1">
        <v>42260</v>
      </c>
      <c r="E9912" s="1">
        <v>42262</v>
      </c>
      <c r="F9912" s="9" t="str">
        <f t="shared" si="823"/>
        <v>2 days</v>
      </c>
      <c r="G9912" t="s">
        <v>187</v>
      </c>
      <c r="H9912" t="s">
        <v>5639</v>
      </c>
      <c r="I9912" t="s">
        <v>5640</v>
      </c>
      <c r="J9912" t="s">
        <v>40</v>
      </c>
      <c r="K9912" t="s">
        <v>26</v>
      </c>
      <c r="L9912" t="s">
        <v>1887</v>
      </c>
      <c r="M9912" t="s">
        <v>42</v>
      </c>
      <c r="N9912">
        <v>92804</v>
      </c>
      <c r="O9912" t="s">
        <v>43</v>
      </c>
      <c r="P9912" t="s">
        <v>6295</v>
      </c>
      <c r="Q9912" t="s">
        <v>31</v>
      </c>
      <c r="R9912" t="s">
        <v>64</v>
      </c>
      <c r="S9912" t="s">
        <v>6296</v>
      </c>
      <c r="T9912" s="9">
        <v>207.35</v>
      </c>
      <c r="U9912">
        <v>5</v>
      </c>
      <c r="V9912" s="2">
        <v>0</v>
      </c>
      <c r="W9912" s="6">
        <v>24.88</v>
      </c>
      <c r="X9912" s="14">
        <f>AA9912-W9912</f>
        <v>1011.87</v>
      </c>
      <c r="Y9912" s="6">
        <f>T9912*U9912</f>
        <v>1036.75</v>
      </c>
      <c r="Z9912" s="6">
        <f>Y9912*V9912</f>
        <v>0</v>
      </c>
      <c r="AA9912" s="6">
        <f t="shared" si="818"/>
        <v>1036.75</v>
      </c>
    </row>
    <row r="9913" spans="2:27" x14ac:dyDescent="0.3">
      <c r="B9913">
        <v>9910</v>
      </c>
      <c r="C9913" t="s">
        <v>10896</v>
      </c>
      <c r="D9913" s="1">
        <v>42260</v>
      </c>
      <c r="E9913" s="1">
        <v>42262</v>
      </c>
      <c r="F9913" s="9" t="str">
        <f t="shared" si="823"/>
        <v>2 days</v>
      </c>
      <c r="G9913" t="s">
        <v>187</v>
      </c>
      <c r="H9913" t="s">
        <v>5639</v>
      </c>
      <c r="I9913" t="s">
        <v>5640</v>
      </c>
      <c r="J9913" t="s">
        <v>40</v>
      </c>
      <c r="K9913" t="s">
        <v>26</v>
      </c>
      <c r="L9913" t="s">
        <v>1887</v>
      </c>
      <c r="M9913" t="s">
        <v>42</v>
      </c>
      <c r="N9913">
        <v>92804</v>
      </c>
      <c r="O9913" t="s">
        <v>43</v>
      </c>
      <c r="P9913" t="s">
        <v>3704</v>
      </c>
      <c r="Q9913" t="s">
        <v>31</v>
      </c>
      <c r="R9913" t="s">
        <v>64</v>
      </c>
      <c r="S9913" t="s">
        <v>3705</v>
      </c>
      <c r="T9913" s="9">
        <v>44.67</v>
      </c>
      <c r="U9913">
        <v>3</v>
      </c>
      <c r="V9913" s="2">
        <v>0</v>
      </c>
      <c r="W9913" s="6">
        <v>12.06</v>
      </c>
      <c r="X9913" s="14">
        <f>AA9913-W9913</f>
        <v>121.94999999999999</v>
      </c>
      <c r="Y9913" s="6">
        <f>T9913*U9913</f>
        <v>134.01</v>
      </c>
      <c r="Z9913" s="6">
        <f>Y9913*V9913</f>
        <v>0</v>
      </c>
      <c r="AA9913" s="6">
        <f t="shared" si="818"/>
        <v>134.01</v>
      </c>
    </row>
    <row r="9914" spans="2:27" x14ac:dyDescent="0.3">
      <c r="B9914">
        <v>9911</v>
      </c>
      <c r="C9914" t="s">
        <v>10896</v>
      </c>
      <c r="D9914" s="1">
        <v>42260</v>
      </c>
      <c r="E9914" s="1">
        <v>42262</v>
      </c>
      <c r="F9914" s="9" t="str">
        <f t="shared" si="823"/>
        <v>2 days</v>
      </c>
      <c r="G9914" t="s">
        <v>187</v>
      </c>
      <c r="H9914" t="s">
        <v>5639</v>
      </c>
      <c r="I9914" t="s">
        <v>5640</v>
      </c>
      <c r="J9914" t="s">
        <v>40</v>
      </c>
      <c r="K9914" t="s">
        <v>26</v>
      </c>
      <c r="L9914" t="s">
        <v>1887</v>
      </c>
      <c r="M9914" t="s">
        <v>42</v>
      </c>
      <c r="N9914">
        <v>92804</v>
      </c>
      <c r="O9914" t="s">
        <v>43</v>
      </c>
      <c r="P9914" t="s">
        <v>3577</v>
      </c>
      <c r="Q9914" t="s">
        <v>45</v>
      </c>
      <c r="R9914" t="s">
        <v>89</v>
      </c>
      <c r="S9914" t="s">
        <v>3578</v>
      </c>
      <c r="T9914" s="9">
        <v>209.7</v>
      </c>
      <c r="U9914">
        <v>2</v>
      </c>
      <c r="V9914" s="2">
        <v>0</v>
      </c>
      <c r="W9914" s="6">
        <v>100.66</v>
      </c>
      <c r="X9914" s="14">
        <f>AA9914-W9914</f>
        <v>318.74</v>
      </c>
      <c r="Y9914" s="6">
        <f>T9914*U9914</f>
        <v>419.4</v>
      </c>
      <c r="Z9914" s="6">
        <f>Y9914*V9914</f>
        <v>0</v>
      </c>
      <c r="AA9914" s="6">
        <f t="shared" si="818"/>
        <v>419.4</v>
      </c>
    </row>
    <row r="9915" spans="2:27" x14ac:dyDescent="0.3">
      <c r="B9915">
        <v>9912</v>
      </c>
      <c r="C9915" t="s">
        <v>10897</v>
      </c>
      <c r="D9915" s="1">
        <v>41763</v>
      </c>
      <c r="E9915" s="1">
        <v>41886</v>
      </c>
      <c r="F9915" s="9" t="str">
        <f t="shared" si="823"/>
        <v>123 days</v>
      </c>
      <c r="G9915" t="s">
        <v>49</v>
      </c>
      <c r="H9915" t="s">
        <v>4520</v>
      </c>
      <c r="I9915" t="s">
        <v>4521</v>
      </c>
      <c r="J9915" t="s">
        <v>40</v>
      </c>
      <c r="K9915" t="s">
        <v>26</v>
      </c>
      <c r="L9915" t="s">
        <v>1468</v>
      </c>
      <c r="M9915" t="s">
        <v>28</v>
      </c>
      <c r="N9915">
        <v>40475</v>
      </c>
      <c r="O9915" t="s">
        <v>29</v>
      </c>
      <c r="P9915" t="s">
        <v>413</v>
      </c>
      <c r="Q9915" t="s">
        <v>45</v>
      </c>
      <c r="R9915" t="s">
        <v>74</v>
      </c>
      <c r="S9915" t="s">
        <v>414</v>
      </c>
      <c r="T9915" s="9">
        <v>115.36</v>
      </c>
      <c r="U9915">
        <v>7</v>
      </c>
      <c r="V9915" s="2">
        <v>0</v>
      </c>
      <c r="W9915" s="6">
        <v>56.53</v>
      </c>
      <c r="X9915" s="14">
        <f>AA9915-W9915</f>
        <v>750.99</v>
      </c>
      <c r="Y9915" s="6">
        <f>T9915*U9915</f>
        <v>807.52</v>
      </c>
      <c r="Z9915" s="6">
        <f>Y9915*V9915</f>
        <v>0</v>
      </c>
      <c r="AA9915" s="6">
        <f t="shared" si="818"/>
        <v>807.52</v>
      </c>
    </row>
    <row r="9916" spans="2:27" x14ac:dyDescent="0.3">
      <c r="B9916">
        <v>9913</v>
      </c>
      <c r="C9916" t="s">
        <v>10898</v>
      </c>
      <c r="D9916" s="1">
        <v>42287</v>
      </c>
      <c r="E9916" s="1">
        <v>42348</v>
      </c>
      <c r="F9916" s="9" t="str">
        <f t="shared" si="823"/>
        <v>61 days</v>
      </c>
      <c r="G9916" t="s">
        <v>187</v>
      </c>
      <c r="H9916" t="s">
        <v>3961</v>
      </c>
      <c r="I9916" t="s">
        <v>3962</v>
      </c>
      <c r="J9916" t="s">
        <v>40</v>
      </c>
      <c r="K9916" t="s">
        <v>26</v>
      </c>
      <c r="L9916" t="s">
        <v>8310</v>
      </c>
      <c r="M9916" t="s">
        <v>42</v>
      </c>
      <c r="N9916">
        <v>93101</v>
      </c>
      <c r="O9916" t="s">
        <v>43</v>
      </c>
      <c r="P9916" t="s">
        <v>5403</v>
      </c>
      <c r="Q9916" t="s">
        <v>31</v>
      </c>
      <c r="R9916" t="s">
        <v>35</v>
      </c>
      <c r="S9916" t="s">
        <v>5404</v>
      </c>
      <c r="T9916" s="9">
        <v>362.14</v>
      </c>
      <c r="U9916">
        <v>3</v>
      </c>
      <c r="V9916" s="2">
        <v>0.2</v>
      </c>
      <c r="W9916" s="6">
        <v>-54.32</v>
      </c>
      <c r="X9916" s="14">
        <f>AA9916-W9916</f>
        <v>923.45600000000013</v>
      </c>
      <c r="Y9916" s="6">
        <f>T9916*U9916</f>
        <v>1086.42</v>
      </c>
      <c r="Z9916" s="6">
        <f>Y9916*V9916</f>
        <v>217.28400000000002</v>
      </c>
      <c r="AA9916" s="6">
        <f t="shared" si="818"/>
        <v>869.13600000000008</v>
      </c>
    </row>
    <row r="9917" spans="2:27" x14ac:dyDescent="0.3">
      <c r="B9917">
        <v>9914</v>
      </c>
      <c r="C9917" t="s">
        <v>10898</v>
      </c>
      <c r="D9917" s="1">
        <v>42287</v>
      </c>
      <c r="E9917" s="1">
        <v>42348</v>
      </c>
      <c r="F9917" s="9" t="str">
        <f t="shared" si="823"/>
        <v>61 days</v>
      </c>
      <c r="G9917" t="s">
        <v>187</v>
      </c>
      <c r="H9917" t="s">
        <v>3961</v>
      </c>
      <c r="I9917" t="s">
        <v>3962</v>
      </c>
      <c r="J9917" t="s">
        <v>40</v>
      </c>
      <c r="K9917" t="s">
        <v>26</v>
      </c>
      <c r="L9917" t="s">
        <v>8310</v>
      </c>
      <c r="M9917" t="s">
        <v>42</v>
      </c>
      <c r="N9917">
        <v>93101</v>
      </c>
      <c r="O9917" t="s">
        <v>43</v>
      </c>
      <c r="P9917" t="s">
        <v>7459</v>
      </c>
      <c r="Q9917" t="s">
        <v>45</v>
      </c>
      <c r="R9917" t="s">
        <v>46</v>
      </c>
      <c r="S9917" t="s">
        <v>7460</v>
      </c>
      <c r="T9917" s="9">
        <v>31.05</v>
      </c>
      <c r="U9917">
        <v>3</v>
      </c>
      <c r="V9917" s="2">
        <v>0</v>
      </c>
      <c r="W9917" s="6">
        <v>14.9</v>
      </c>
      <c r="X9917" s="14">
        <f>AA9917-W9917</f>
        <v>78.25</v>
      </c>
      <c r="Y9917" s="6">
        <f>T9917*U9917</f>
        <v>93.15</v>
      </c>
      <c r="Z9917" s="6">
        <f>Y9917*V9917</f>
        <v>0</v>
      </c>
      <c r="AA9917" s="6">
        <f t="shared" si="818"/>
        <v>93.15</v>
      </c>
    </row>
    <row r="9918" spans="2:27" x14ac:dyDescent="0.3">
      <c r="B9918">
        <v>9915</v>
      </c>
      <c r="C9918" t="s">
        <v>10899</v>
      </c>
      <c r="D9918" s="1">
        <v>42764</v>
      </c>
      <c r="E9918" s="1">
        <v>42766</v>
      </c>
      <c r="F9918" s="9" t="str">
        <f t="shared" si="823"/>
        <v>2 days</v>
      </c>
      <c r="G9918" t="s">
        <v>22</v>
      </c>
      <c r="H9918" t="s">
        <v>5459</v>
      </c>
      <c r="I9918" t="s">
        <v>5460</v>
      </c>
      <c r="J9918" t="s">
        <v>25</v>
      </c>
      <c r="K9918" t="s">
        <v>26</v>
      </c>
      <c r="L9918" t="s">
        <v>5186</v>
      </c>
      <c r="M9918" t="s">
        <v>488</v>
      </c>
      <c r="N9918">
        <v>52302</v>
      </c>
      <c r="O9918" t="s">
        <v>104</v>
      </c>
      <c r="P9918" t="s">
        <v>6182</v>
      </c>
      <c r="Q9918" t="s">
        <v>45</v>
      </c>
      <c r="R9918" t="s">
        <v>89</v>
      </c>
      <c r="S9918" t="s">
        <v>6183</v>
      </c>
      <c r="T9918" s="9">
        <v>12.96</v>
      </c>
      <c r="U9918">
        <v>2</v>
      </c>
      <c r="V9918" s="2">
        <v>0</v>
      </c>
      <c r="W9918" s="6">
        <v>6.22</v>
      </c>
      <c r="X9918" s="14">
        <f>AA9918-W9918</f>
        <v>19.700000000000003</v>
      </c>
      <c r="Y9918" s="6">
        <f>T9918*U9918</f>
        <v>25.92</v>
      </c>
      <c r="Z9918" s="6">
        <f>Y9918*V9918</f>
        <v>0</v>
      </c>
      <c r="AA9918" s="6">
        <f t="shared" si="818"/>
        <v>25.92</v>
      </c>
    </row>
    <row r="9919" spans="2:27" x14ac:dyDescent="0.3">
      <c r="B9919">
        <v>9916</v>
      </c>
      <c r="C9919" t="s">
        <v>10899</v>
      </c>
      <c r="D9919" s="1">
        <v>42764</v>
      </c>
      <c r="E9919" s="1">
        <v>42766</v>
      </c>
      <c r="F9919" s="9" t="str">
        <f t="shared" si="823"/>
        <v>2 days</v>
      </c>
      <c r="G9919" t="s">
        <v>22</v>
      </c>
      <c r="H9919" t="s">
        <v>5459</v>
      </c>
      <c r="I9919" t="s">
        <v>5460</v>
      </c>
      <c r="J9919" t="s">
        <v>25</v>
      </c>
      <c r="K9919" t="s">
        <v>26</v>
      </c>
      <c r="L9919" t="s">
        <v>5186</v>
      </c>
      <c r="M9919" t="s">
        <v>488</v>
      </c>
      <c r="N9919">
        <v>52302</v>
      </c>
      <c r="O9919" t="s">
        <v>104</v>
      </c>
      <c r="P9919" t="s">
        <v>2503</v>
      </c>
      <c r="Q9919" t="s">
        <v>45</v>
      </c>
      <c r="R9919" t="s">
        <v>89</v>
      </c>
      <c r="S9919" t="s">
        <v>2504</v>
      </c>
      <c r="T9919" s="9">
        <v>94.85</v>
      </c>
      <c r="U9919">
        <v>5</v>
      </c>
      <c r="V9919" s="2">
        <v>0</v>
      </c>
      <c r="W9919" s="6">
        <v>45.53</v>
      </c>
      <c r="X9919" s="14">
        <f>AA9919-W9919</f>
        <v>428.72</v>
      </c>
      <c r="Y9919" s="6">
        <f>T9919*U9919</f>
        <v>474.25</v>
      </c>
      <c r="Z9919" s="6">
        <f>Y9919*V9919</f>
        <v>0</v>
      </c>
      <c r="AA9919" s="6">
        <f t="shared" si="818"/>
        <v>474.25</v>
      </c>
    </row>
    <row r="9920" spans="2:27" x14ac:dyDescent="0.3">
      <c r="B9920">
        <v>9917</v>
      </c>
      <c r="C9920" t="s">
        <v>10899</v>
      </c>
      <c r="D9920" s="1">
        <v>42764</v>
      </c>
      <c r="E9920" s="1">
        <v>42766</v>
      </c>
      <c r="F9920" s="9" t="str">
        <f t="shared" si="823"/>
        <v>2 days</v>
      </c>
      <c r="G9920" t="s">
        <v>22</v>
      </c>
      <c r="H9920" t="s">
        <v>5459</v>
      </c>
      <c r="I9920" t="s">
        <v>5460</v>
      </c>
      <c r="J9920" t="s">
        <v>25</v>
      </c>
      <c r="K9920" t="s">
        <v>26</v>
      </c>
      <c r="L9920" t="s">
        <v>5186</v>
      </c>
      <c r="M9920" t="s">
        <v>488</v>
      </c>
      <c r="N9920">
        <v>52302</v>
      </c>
      <c r="O9920" t="s">
        <v>104</v>
      </c>
      <c r="P9920" t="s">
        <v>635</v>
      </c>
      <c r="Q9920" t="s">
        <v>45</v>
      </c>
      <c r="R9920" t="s">
        <v>58</v>
      </c>
      <c r="S9920" t="s">
        <v>636</v>
      </c>
      <c r="T9920" s="9">
        <v>13.48</v>
      </c>
      <c r="U9920">
        <v>1</v>
      </c>
      <c r="V9920" s="2">
        <v>0</v>
      </c>
      <c r="W9920" s="6">
        <v>3.5</v>
      </c>
      <c r="X9920" s="14">
        <f>AA9920-W9920</f>
        <v>9.98</v>
      </c>
      <c r="Y9920" s="6">
        <f>T9920*U9920</f>
        <v>13.48</v>
      </c>
      <c r="Z9920" s="6">
        <f>Y9920*V9920</f>
        <v>0</v>
      </c>
      <c r="AA9920" s="6">
        <f t="shared" si="818"/>
        <v>13.48</v>
      </c>
    </row>
    <row r="9921" spans="2:27" x14ac:dyDescent="0.3">
      <c r="B9921">
        <v>9918</v>
      </c>
      <c r="C9921" t="s">
        <v>10899</v>
      </c>
      <c r="D9921" s="1">
        <v>42764</v>
      </c>
      <c r="E9921" s="1">
        <v>42766</v>
      </c>
      <c r="F9921" s="9" t="str">
        <f t="shared" si="823"/>
        <v>2 days</v>
      </c>
      <c r="G9921" t="s">
        <v>22</v>
      </c>
      <c r="H9921" t="s">
        <v>5459</v>
      </c>
      <c r="I9921" t="s">
        <v>5460</v>
      </c>
      <c r="J9921" t="s">
        <v>25</v>
      </c>
      <c r="K9921" t="s">
        <v>26</v>
      </c>
      <c r="L9921" t="s">
        <v>5186</v>
      </c>
      <c r="M9921" t="s">
        <v>488</v>
      </c>
      <c r="N9921">
        <v>52302</v>
      </c>
      <c r="O9921" t="s">
        <v>104</v>
      </c>
      <c r="P9921" t="s">
        <v>2049</v>
      </c>
      <c r="Q9921" t="s">
        <v>31</v>
      </c>
      <c r="R9921" t="s">
        <v>64</v>
      </c>
      <c r="S9921" t="s">
        <v>2050</v>
      </c>
      <c r="T9921" s="9">
        <v>14.91</v>
      </c>
      <c r="U9921">
        <v>3</v>
      </c>
      <c r="V9921" s="2">
        <v>0</v>
      </c>
      <c r="W9921" s="6">
        <v>4.62</v>
      </c>
      <c r="X9921" s="14">
        <f>AA9921-W9921</f>
        <v>40.110000000000007</v>
      </c>
      <c r="Y9921" s="6">
        <f>T9921*U9921</f>
        <v>44.730000000000004</v>
      </c>
      <c r="Z9921" s="6">
        <f>Y9921*V9921</f>
        <v>0</v>
      </c>
      <c r="AA9921" s="6">
        <f t="shared" si="818"/>
        <v>44.730000000000004</v>
      </c>
    </row>
    <row r="9922" spans="2:27" x14ac:dyDescent="0.3">
      <c r="B9922">
        <v>9919</v>
      </c>
      <c r="C9922" t="s">
        <v>10900</v>
      </c>
      <c r="D9922" s="1">
        <v>42271</v>
      </c>
      <c r="E9922" s="1">
        <v>42276</v>
      </c>
      <c r="F9922" s="9" t="str">
        <f t="shared" si="823"/>
        <v>5 days</v>
      </c>
      <c r="G9922" t="s">
        <v>49</v>
      </c>
      <c r="H9922" t="s">
        <v>3699</v>
      </c>
      <c r="I9922" t="s">
        <v>3700</v>
      </c>
      <c r="J9922" t="s">
        <v>25</v>
      </c>
      <c r="K9922" t="s">
        <v>26</v>
      </c>
      <c r="L9922" t="s">
        <v>265</v>
      </c>
      <c r="M9922" t="s">
        <v>266</v>
      </c>
      <c r="N9922">
        <v>10035</v>
      </c>
      <c r="O9922" t="s">
        <v>147</v>
      </c>
      <c r="P9922" t="s">
        <v>3461</v>
      </c>
      <c r="Q9922" t="s">
        <v>45</v>
      </c>
      <c r="R9922" t="s">
        <v>172</v>
      </c>
      <c r="S9922" t="s">
        <v>3462</v>
      </c>
      <c r="T9922" s="9">
        <v>39.979999999999997</v>
      </c>
      <c r="U9922">
        <v>1</v>
      </c>
      <c r="V9922" s="2">
        <v>0</v>
      </c>
      <c r="W9922" s="6">
        <v>17.989999999999998</v>
      </c>
      <c r="X9922" s="14">
        <f>AA9922-W9922</f>
        <v>21.99</v>
      </c>
      <c r="Y9922" s="6">
        <f>T9922*U9922</f>
        <v>39.979999999999997</v>
      </c>
      <c r="Z9922" s="6">
        <f>Y9922*V9922</f>
        <v>0</v>
      </c>
      <c r="AA9922" s="6">
        <f t="shared" si="818"/>
        <v>39.979999999999997</v>
      </c>
    </row>
    <row r="9923" spans="2:27" x14ac:dyDescent="0.3">
      <c r="B9923">
        <v>9920</v>
      </c>
      <c r="C9923" t="s">
        <v>10901</v>
      </c>
      <c r="D9923" s="1">
        <v>42444</v>
      </c>
      <c r="E9923" s="1">
        <v>42448</v>
      </c>
      <c r="F9923" s="9" t="str">
        <f t="shared" si="823"/>
        <v>4 days</v>
      </c>
      <c r="G9923" t="s">
        <v>49</v>
      </c>
      <c r="H9923" t="s">
        <v>4201</v>
      </c>
      <c r="I9923" t="s">
        <v>4202</v>
      </c>
      <c r="J9923" t="s">
        <v>40</v>
      </c>
      <c r="K9923" t="s">
        <v>26</v>
      </c>
      <c r="L9923" t="s">
        <v>10505</v>
      </c>
      <c r="M9923" t="s">
        <v>103</v>
      </c>
      <c r="N9923">
        <v>77803</v>
      </c>
      <c r="O9923" t="s">
        <v>104</v>
      </c>
      <c r="P9923" t="s">
        <v>383</v>
      </c>
      <c r="Q9923" t="s">
        <v>31</v>
      </c>
      <c r="R9923" t="s">
        <v>35</v>
      </c>
      <c r="S9923" t="s">
        <v>384</v>
      </c>
      <c r="T9923" s="9">
        <v>528.42999999999995</v>
      </c>
      <c r="U9923">
        <v>5</v>
      </c>
      <c r="V9923" s="2">
        <v>0.3</v>
      </c>
      <c r="W9923" s="6">
        <v>-143.43</v>
      </c>
      <c r="X9923" s="14">
        <f>AA9923-W9923</f>
        <v>1992.9349999999997</v>
      </c>
      <c r="Y9923" s="6">
        <f>T9923*U9923</f>
        <v>2642.1499999999996</v>
      </c>
      <c r="Z9923" s="6">
        <f>Y9923*V9923</f>
        <v>792.64499999999987</v>
      </c>
      <c r="AA9923" s="6">
        <f t="shared" si="818"/>
        <v>1849.5049999999997</v>
      </c>
    </row>
    <row r="9924" spans="2:27" x14ac:dyDescent="0.3">
      <c r="B9924">
        <v>9921</v>
      </c>
      <c r="C9924" t="s">
        <v>10901</v>
      </c>
      <c r="D9924" s="1">
        <v>42444</v>
      </c>
      <c r="E9924" s="1">
        <v>42448</v>
      </c>
      <c r="F9924" s="9" t="str">
        <f t="shared" si="823"/>
        <v>4 days</v>
      </c>
      <c r="G9924" t="s">
        <v>49</v>
      </c>
      <c r="H9924" t="s">
        <v>4201</v>
      </c>
      <c r="I9924" t="s">
        <v>4202</v>
      </c>
      <c r="J9924" t="s">
        <v>40</v>
      </c>
      <c r="K9924" t="s">
        <v>26</v>
      </c>
      <c r="L9924" t="s">
        <v>10505</v>
      </c>
      <c r="M9924" t="s">
        <v>103</v>
      </c>
      <c r="N9924">
        <v>77803</v>
      </c>
      <c r="O9924" t="s">
        <v>104</v>
      </c>
      <c r="P9924" t="s">
        <v>5788</v>
      </c>
      <c r="Q9924" t="s">
        <v>45</v>
      </c>
      <c r="R9924" t="s">
        <v>74</v>
      </c>
      <c r="S9924" t="s">
        <v>5789</v>
      </c>
      <c r="T9924" s="9">
        <v>22.39</v>
      </c>
      <c r="U9924">
        <v>7</v>
      </c>
      <c r="V9924" s="2">
        <v>0.8</v>
      </c>
      <c r="W9924" s="6">
        <v>-35.82</v>
      </c>
      <c r="X9924" s="14">
        <f>AA9924-W9924</f>
        <v>67.165999999999997</v>
      </c>
      <c r="Y9924" s="6">
        <f>T9924*U9924</f>
        <v>156.73000000000002</v>
      </c>
      <c r="Z9924" s="6">
        <f>Y9924*V9924</f>
        <v>125.38400000000001</v>
      </c>
      <c r="AA9924" s="6">
        <f t="shared" si="818"/>
        <v>31.346000000000004</v>
      </c>
    </row>
    <row r="9925" spans="2:27" x14ac:dyDescent="0.3">
      <c r="B9925">
        <v>9922</v>
      </c>
      <c r="C9925" t="s">
        <v>10902</v>
      </c>
      <c r="D9925" s="1">
        <v>41967</v>
      </c>
      <c r="E9925" s="1">
        <v>41973</v>
      </c>
      <c r="F9925" s="9" t="str">
        <f t="shared" si="823"/>
        <v>6 days</v>
      </c>
      <c r="G9925" t="s">
        <v>49</v>
      </c>
      <c r="H9925" t="s">
        <v>3377</v>
      </c>
      <c r="I9925" t="s">
        <v>3378</v>
      </c>
      <c r="J9925" t="s">
        <v>101</v>
      </c>
      <c r="K9925" t="s">
        <v>26</v>
      </c>
      <c r="L9925" t="s">
        <v>802</v>
      </c>
      <c r="M9925" t="s">
        <v>497</v>
      </c>
      <c r="N9925">
        <v>44312</v>
      </c>
      <c r="O9925" t="s">
        <v>147</v>
      </c>
      <c r="P9925" t="s">
        <v>3315</v>
      </c>
      <c r="Q9925" t="s">
        <v>45</v>
      </c>
      <c r="R9925" t="s">
        <v>74</v>
      </c>
      <c r="S9925" t="s">
        <v>3316</v>
      </c>
      <c r="T9925" s="9">
        <v>5.74</v>
      </c>
      <c r="U9925">
        <v>3</v>
      </c>
      <c r="V9925" s="2">
        <v>0.7</v>
      </c>
      <c r="W9925" s="6">
        <v>-4.59</v>
      </c>
      <c r="X9925" s="14">
        <f>AA9925-W9925</f>
        <v>9.7560000000000002</v>
      </c>
      <c r="Y9925" s="6">
        <f>T9925*U9925</f>
        <v>17.22</v>
      </c>
      <c r="Z9925" s="6">
        <f>Y9925*V9925</f>
        <v>12.053999999999998</v>
      </c>
      <c r="AA9925" s="6">
        <f t="shared" ref="AA9925:AA9988" si="824">Y9925-Z9925</f>
        <v>5.1660000000000004</v>
      </c>
    </row>
    <row r="9926" spans="2:27" x14ac:dyDescent="0.3">
      <c r="B9926">
        <v>9923</v>
      </c>
      <c r="C9926" t="s">
        <v>10903</v>
      </c>
      <c r="D9926" s="1">
        <v>42891</v>
      </c>
      <c r="E9926" s="1">
        <v>43013</v>
      </c>
      <c r="F9926" s="9" t="str">
        <f t="shared" si="823"/>
        <v>122 days</v>
      </c>
      <c r="G9926" t="s">
        <v>49</v>
      </c>
      <c r="H9926" t="s">
        <v>1917</v>
      </c>
      <c r="I9926" t="s">
        <v>1918</v>
      </c>
      <c r="J9926" t="s">
        <v>25</v>
      </c>
      <c r="K9926" t="s">
        <v>26</v>
      </c>
      <c r="L9926" t="s">
        <v>302</v>
      </c>
      <c r="M9926" t="s">
        <v>210</v>
      </c>
      <c r="N9926">
        <v>60653</v>
      </c>
      <c r="O9926" t="s">
        <v>104</v>
      </c>
      <c r="P9926" t="s">
        <v>3417</v>
      </c>
      <c r="Q9926" t="s">
        <v>70</v>
      </c>
      <c r="R9926" t="s">
        <v>160</v>
      </c>
      <c r="S9926" t="s">
        <v>3418</v>
      </c>
      <c r="T9926" s="9">
        <v>191.97</v>
      </c>
      <c r="U9926">
        <v>4</v>
      </c>
      <c r="V9926" s="2">
        <v>0.2</v>
      </c>
      <c r="W9926" s="6">
        <v>28.8</v>
      </c>
      <c r="X9926" s="14">
        <f>AA9926-W9926</f>
        <v>585.50400000000002</v>
      </c>
      <c r="Y9926" s="6">
        <f>T9926*U9926</f>
        <v>767.88</v>
      </c>
      <c r="Z9926" s="6">
        <f>Y9926*V9926</f>
        <v>153.57600000000002</v>
      </c>
      <c r="AA9926" s="6">
        <f t="shared" si="824"/>
        <v>614.30399999999997</v>
      </c>
    </row>
    <row r="9927" spans="2:27" x14ac:dyDescent="0.3">
      <c r="B9927">
        <v>9924</v>
      </c>
      <c r="C9927" t="s">
        <v>10904</v>
      </c>
      <c r="D9927" s="1">
        <v>42083</v>
      </c>
      <c r="E9927" s="1">
        <v>42086</v>
      </c>
      <c r="F9927" s="9" t="str">
        <f t="shared" si="823"/>
        <v>3 days</v>
      </c>
      <c r="G9927" t="s">
        <v>187</v>
      </c>
      <c r="H9927" t="s">
        <v>6611</v>
      </c>
      <c r="I9927" t="s">
        <v>6612</v>
      </c>
      <c r="J9927" t="s">
        <v>40</v>
      </c>
      <c r="K9927" t="s">
        <v>26</v>
      </c>
      <c r="L9927" t="s">
        <v>265</v>
      </c>
      <c r="M9927" t="s">
        <v>266</v>
      </c>
      <c r="N9927">
        <v>10035</v>
      </c>
      <c r="O9927" t="s">
        <v>147</v>
      </c>
      <c r="P9927" t="s">
        <v>1389</v>
      </c>
      <c r="Q9927" t="s">
        <v>45</v>
      </c>
      <c r="R9927" t="s">
        <v>74</v>
      </c>
      <c r="S9927" t="s">
        <v>1390</v>
      </c>
      <c r="T9927" s="9">
        <v>49.85</v>
      </c>
      <c r="U9927">
        <v>3</v>
      </c>
      <c r="V9927" s="2">
        <v>0.2</v>
      </c>
      <c r="W9927" s="6">
        <v>16.82</v>
      </c>
      <c r="X9927" s="14">
        <f>AA9927-W9927</f>
        <v>102.82000000000002</v>
      </c>
      <c r="Y9927" s="6">
        <f>T9927*U9927</f>
        <v>149.55000000000001</v>
      </c>
      <c r="Z9927" s="6">
        <f>Y9927*V9927</f>
        <v>29.910000000000004</v>
      </c>
      <c r="AA9927" s="6">
        <f t="shared" si="824"/>
        <v>119.64000000000001</v>
      </c>
    </row>
    <row r="9928" spans="2:27" x14ac:dyDescent="0.3">
      <c r="B9928">
        <v>9925</v>
      </c>
      <c r="C9928" t="s">
        <v>10904</v>
      </c>
      <c r="D9928" s="1">
        <v>42083</v>
      </c>
      <c r="E9928" s="1">
        <v>42086</v>
      </c>
      <c r="F9928" s="9" t="str">
        <f t="shared" si="823"/>
        <v>3 days</v>
      </c>
      <c r="G9928" t="s">
        <v>187</v>
      </c>
      <c r="H9928" t="s">
        <v>6611</v>
      </c>
      <c r="I9928" t="s">
        <v>6612</v>
      </c>
      <c r="J9928" t="s">
        <v>40</v>
      </c>
      <c r="K9928" t="s">
        <v>26</v>
      </c>
      <c r="L9928" t="s">
        <v>265</v>
      </c>
      <c r="M9928" t="s">
        <v>266</v>
      </c>
      <c r="N9928">
        <v>10035</v>
      </c>
      <c r="O9928" t="s">
        <v>147</v>
      </c>
      <c r="P9928" t="s">
        <v>1012</v>
      </c>
      <c r="Q9928" t="s">
        <v>45</v>
      </c>
      <c r="R9928" t="s">
        <v>172</v>
      </c>
      <c r="S9928" t="s">
        <v>1013</v>
      </c>
      <c r="T9928" s="9">
        <v>23.99</v>
      </c>
      <c r="U9928">
        <v>1</v>
      </c>
      <c r="V9928" s="2">
        <v>0</v>
      </c>
      <c r="W9928" s="6">
        <v>12</v>
      </c>
      <c r="X9928" s="14">
        <f>AA9928-W9928</f>
        <v>11.989999999999998</v>
      </c>
      <c r="Y9928" s="6">
        <f>T9928*U9928</f>
        <v>23.99</v>
      </c>
      <c r="Z9928" s="6">
        <f>Y9928*V9928</f>
        <v>0</v>
      </c>
      <c r="AA9928" s="6">
        <f t="shared" si="824"/>
        <v>23.99</v>
      </c>
    </row>
    <row r="9929" spans="2:27" x14ac:dyDescent="0.3">
      <c r="B9929">
        <v>9926</v>
      </c>
      <c r="C9929" t="s">
        <v>10904</v>
      </c>
      <c r="D9929" s="1">
        <v>42083</v>
      </c>
      <c r="E9929" s="1">
        <v>42086</v>
      </c>
      <c r="F9929" s="9" t="str">
        <f t="shared" si="823"/>
        <v>3 days</v>
      </c>
      <c r="G9929" t="s">
        <v>187</v>
      </c>
      <c r="H9929" t="s">
        <v>6611</v>
      </c>
      <c r="I9929" t="s">
        <v>6612</v>
      </c>
      <c r="J9929" t="s">
        <v>40</v>
      </c>
      <c r="K9929" t="s">
        <v>26</v>
      </c>
      <c r="L9929" t="s">
        <v>265</v>
      </c>
      <c r="M9929" t="s">
        <v>266</v>
      </c>
      <c r="N9929">
        <v>10035</v>
      </c>
      <c r="O9929" t="s">
        <v>147</v>
      </c>
      <c r="P9929" t="s">
        <v>96</v>
      </c>
      <c r="Q9929" t="s">
        <v>45</v>
      </c>
      <c r="R9929" t="s">
        <v>74</v>
      </c>
      <c r="S9929" t="s">
        <v>97</v>
      </c>
      <c r="T9929" s="9">
        <v>1087.94</v>
      </c>
      <c r="U9929">
        <v>8</v>
      </c>
      <c r="V9929" s="2">
        <v>0.2</v>
      </c>
      <c r="W9929" s="6">
        <v>353.58</v>
      </c>
      <c r="X9929" s="14">
        <f>AA9929-W9929</f>
        <v>6609.2360000000008</v>
      </c>
      <c r="Y9929" s="6">
        <f>T9929*U9929</f>
        <v>8703.52</v>
      </c>
      <c r="Z9929" s="6">
        <f>Y9929*V9929</f>
        <v>1740.7040000000002</v>
      </c>
      <c r="AA9929" s="6">
        <f t="shared" si="824"/>
        <v>6962.8160000000007</v>
      </c>
    </row>
    <row r="9930" spans="2:27" x14ac:dyDescent="0.3">
      <c r="B9930">
        <v>9927</v>
      </c>
      <c r="C9930" t="s">
        <v>10904</v>
      </c>
      <c r="D9930" s="1">
        <v>42083</v>
      </c>
      <c r="E9930" s="1">
        <v>42086</v>
      </c>
      <c r="F9930" s="9" t="str">
        <f t="shared" si="823"/>
        <v>3 days</v>
      </c>
      <c r="G9930" t="s">
        <v>187</v>
      </c>
      <c r="H9930" t="s">
        <v>6611</v>
      </c>
      <c r="I9930" t="s">
        <v>6612</v>
      </c>
      <c r="J9930" t="s">
        <v>40</v>
      </c>
      <c r="K9930" t="s">
        <v>26</v>
      </c>
      <c r="L9930" t="s">
        <v>265</v>
      </c>
      <c r="M9930" t="s">
        <v>266</v>
      </c>
      <c r="N9930">
        <v>10035</v>
      </c>
      <c r="O9930" t="s">
        <v>147</v>
      </c>
      <c r="P9930" t="s">
        <v>3790</v>
      </c>
      <c r="Q9930" t="s">
        <v>70</v>
      </c>
      <c r="R9930" t="s">
        <v>71</v>
      </c>
      <c r="S9930" t="s">
        <v>3791</v>
      </c>
      <c r="T9930" s="9">
        <v>199.98</v>
      </c>
      <c r="U9930">
        <v>2</v>
      </c>
      <c r="V9930" s="2">
        <v>0</v>
      </c>
      <c r="W9930" s="6">
        <v>53.99</v>
      </c>
      <c r="X9930" s="14">
        <f>AA9930-W9930</f>
        <v>345.96999999999997</v>
      </c>
      <c r="Y9930" s="6">
        <f>T9930*U9930</f>
        <v>399.96</v>
      </c>
      <c r="Z9930" s="6">
        <f>Y9930*V9930</f>
        <v>0</v>
      </c>
      <c r="AA9930" s="6">
        <f t="shared" si="824"/>
        <v>399.96</v>
      </c>
    </row>
    <row r="9931" spans="2:27" x14ac:dyDescent="0.3">
      <c r="B9931">
        <v>9928</v>
      </c>
      <c r="C9931" t="s">
        <v>10904</v>
      </c>
      <c r="D9931" s="1">
        <v>42083</v>
      </c>
      <c r="E9931" s="1">
        <v>42086</v>
      </c>
      <c r="F9931" s="9" t="str">
        <f t="shared" si="823"/>
        <v>3 days</v>
      </c>
      <c r="G9931" t="s">
        <v>187</v>
      </c>
      <c r="H9931" t="s">
        <v>6611</v>
      </c>
      <c r="I9931" t="s">
        <v>6612</v>
      </c>
      <c r="J9931" t="s">
        <v>40</v>
      </c>
      <c r="K9931" t="s">
        <v>26</v>
      </c>
      <c r="L9931" t="s">
        <v>265</v>
      </c>
      <c r="M9931" t="s">
        <v>266</v>
      </c>
      <c r="N9931">
        <v>10035</v>
      </c>
      <c r="O9931" t="s">
        <v>147</v>
      </c>
      <c r="P9931" t="s">
        <v>4915</v>
      </c>
      <c r="Q9931" t="s">
        <v>45</v>
      </c>
      <c r="R9931" t="s">
        <v>58</v>
      </c>
      <c r="S9931" t="s">
        <v>4916</v>
      </c>
      <c r="T9931" s="9">
        <v>83.92</v>
      </c>
      <c r="U9931">
        <v>4</v>
      </c>
      <c r="V9931" s="2">
        <v>0</v>
      </c>
      <c r="W9931" s="6">
        <v>20.14</v>
      </c>
      <c r="X9931" s="14">
        <f>AA9931-W9931</f>
        <v>315.54000000000002</v>
      </c>
      <c r="Y9931" s="6">
        <f>T9931*U9931</f>
        <v>335.68</v>
      </c>
      <c r="Z9931" s="6">
        <f>Y9931*V9931</f>
        <v>0</v>
      </c>
      <c r="AA9931" s="6">
        <f t="shared" si="824"/>
        <v>335.68</v>
      </c>
    </row>
    <row r="9932" spans="2:27" x14ac:dyDescent="0.3">
      <c r="B9932">
        <v>9929</v>
      </c>
      <c r="C9932" t="s">
        <v>10905</v>
      </c>
      <c r="D9932" s="1">
        <v>42469</v>
      </c>
      <c r="E9932" s="1">
        <v>42469</v>
      </c>
      <c r="F9932" s="9" t="str">
        <f t="shared" si="823"/>
        <v>0 days</v>
      </c>
      <c r="G9932" t="s">
        <v>1292</v>
      </c>
      <c r="H9932" t="s">
        <v>9106</v>
      </c>
      <c r="I9932" t="s">
        <v>9107</v>
      </c>
      <c r="J9932" t="s">
        <v>25</v>
      </c>
      <c r="K9932" t="s">
        <v>26</v>
      </c>
      <c r="L9932" t="s">
        <v>126</v>
      </c>
      <c r="M9932" t="s">
        <v>42</v>
      </c>
      <c r="N9932">
        <v>94122</v>
      </c>
      <c r="O9932" t="s">
        <v>43</v>
      </c>
      <c r="P9932" t="s">
        <v>346</v>
      </c>
      <c r="Q9932" t="s">
        <v>31</v>
      </c>
      <c r="R9932" t="s">
        <v>64</v>
      </c>
      <c r="S9932" t="s">
        <v>347</v>
      </c>
      <c r="T9932" s="9">
        <v>24.27</v>
      </c>
      <c r="U9932">
        <v>3</v>
      </c>
      <c r="V9932" s="2">
        <v>0</v>
      </c>
      <c r="W9932" s="6">
        <v>8.74</v>
      </c>
      <c r="X9932" s="14">
        <f>AA9932-W9932</f>
        <v>64.070000000000007</v>
      </c>
      <c r="Y9932" s="6">
        <f>T9932*U9932</f>
        <v>72.81</v>
      </c>
      <c r="Z9932" s="6">
        <f>Y9932*V9932</f>
        <v>0</v>
      </c>
      <c r="AA9932" s="6">
        <f t="shared" si="824"/>
        <v>72.81</v>
      </c>
    </row>
    <row r="9933" spans="2:27" x14ac:dyDescent="0.3">
      <c r="B9933">
        <v>9930</v>
      </c>
      <c r="C9933" t="s">
        <v>10905</v>
      </c>
      <c r="D9933" s="1">
        <v>42469</v>
      </c>
      <c r="E9933" s="1">
        <v>42469</v>
      </c>
      <c r="F9933" s="9" t="str">
        <f t="shared" si="823"/>
        <v>0 days</v>
      </c>
      <c r="G9933" t="s">
        <v>1292</v>
      </c>
      <c r="H9933" t="s">
        <v>9106</v>
      </c>
      <c r="I9933" t="s">
        <v>9107</v>
      </c>
      <c r="J9933" t="s">
        <v>25</v>
      </c>
      <c r="K9933" t="s">
        <v>26</v>
      </c>
      <c r="L9933" t="s">
        <v>126</v>
      </c>
      <c r="M9933" t="s">
        <v>42</v>
      </c>
      <c r="N9933">
        <v>94122</v>
      </c>
      <c r="O9933" t="s">
        <v>43</v>
      </c>
      <c r="P9933" t="s">
        <v>5280</v>
      </c>
      <c r="Q9933" t="s">
        <v>70</v>
      </c>
      <c r="R9933" t="s">
        <v>1218</v>
      </c>
      <c r="S9933" t="s">
        <v>5281</v>
      </c>
      <c r="T9933" s="9">
        <v>2799.96</v>
      </c>
      <c r="U9933">
        <v>5</v>
      </c>
      <c r="V9933" s="2">
        <v>0.2</v>
      </c>
      <c r="W9933" s="6">
        <v>944.99</v>
      </c>
      <c r="X9933" s="14">
        <f>AA9933-W9933</f>
        <v>10254.85</v>
      </c>
      <c r="Y9933" s="6">
        <f>T9933*U9933</f>
        <v>13999.8</v>
      </c>
      <c r="Z9933" s="6">
        <f>Y9933*V9933</f>
        <v>2799.96</v>
      </c>
      <c r="AA9933" s="6">
        <f t="shared" si="824"/>
        <v>11199.84</v>
      </c>
    </row>
    <row r="9934" spans="2:27" x14ac:dyDescent="0.3">
      <c r="B9934">
        <v>9931</v>
      </c>
      <c r="C9934" t="s">
        <v>10906</v>
      </c>
      <c r="D9934" s="1">
        <v>42321</v>
      </c>
      <c r="E9934" s="1">
        <v>42325</v>
      </c>
      <c r="F9934" s="9" t="str">
        <f t="shared" si="823"/>
        <v>4 days</v>
      </c>
      <c r="G9934" t="s">
        <v>49</v>
      </c>
      <c r="H9934" t="s">
        <v>1434</v>
      </c>
      <c r="I9934" t="s">
        <v>1435</v>
      </c>
      <c r="J9934" t="s">
        <v>25</v>
      </c>
      <c r="K9934" t="s">
        <v>26</v>
      </c>
      <c r="L9934" t="s">
        <v>4906</v>
      </c>
      <c r="M9934" t="s">
        <v>42</v>
      </c>
      <c r="N9934">
        <v>92404</v>
      </c>
      <c r="O9934" t="s">
        <v>43</v>
      </c>
      <c r="P9934" t="s">
        <v>6323</v>
      </c>
      <c r="Q9934" t="s">
        <v>45</v>
      </c>
      <c r="R9934" t="s">
        <v>74</v>
      </c>
      <c r="S9934" t="s">
        <v>6324</v>
      </c>
      <c r="T9934" s="9">
        <v>9.8699999999999992</v>
      </c>
      <c r="U9934">
        <v>2</v>
      </c>
      <c r="V9934" s="2">
        <v>0.2</v>
      </c>
      <c r="W9934" s="6">
        <v>3.46</v>
      </c>
      <c r="X9934" s="14">
        <f>AA9934-W9934</f>
        <v>12.331999999999997</v>
      </c>
      <c r="Y9934" s="6">
        <f>T9934*U9934</f>
        <v>19.739999999999998</v>
      </c>
      <c r="Z9934" s="6">
        <f>Y9934*V9934</f>
        <v>3.948</v>
      </c>
      <c r="AA9934" s="6">
        <f t="shared" si="824"/>
        <v>15.791999999999998</v>
      </c>
    </row>
    <row r="9935" spans="2:27" x14ac:dyDescent="0.3">
      <c r="B9935">
        <v>9932</v>
      </c>
      <c r="C9935" t="s">
        <v>10906</v>
      </c>
      <c r="D9935" s="1">
        <v>42321</v>
      </c>
      <c r="E9935" s="1">
        <v>42325</v>
      </c>
      <c r="F9935" s="9" t="str">
        <f t="shared" si="823"/>
        <v>4 days</v>
      </c>
      <c r="G9935" t="s">
        <v>49</v>
      </c>
      <c r="H9935" t="s">
        <v>1434</v>
      </c>
      <c r="I9935" t="s">
        <v>1435</v>
      </c>
      <c r="J9935" t="s">
        <v>25</v>
      </c>
      <c r="K9935" t="s">
        <v>26</v>
      </c>
      <c r="L9935" t="s">
        <v>4906</v>
      </c>
      <c r="M9935" t="s">
        <v>42</v>
      </c>
      <c r="N9935">
        <v>92404</v>
      </c>
      <c r="O9935" t="s">
        <v>43</v>
      </c>
      <c r="P9935" t="s">
        <v>5665</v>
      </c>
      <c r="Q9935" t="s">
        <v>31</v>
      </c>
      <c r="R9935" t="s">
        <v>32</v>
      </c>
      <c r="S9935" t="s">
        <v>5666</v>
      </c>
      <c r="T9935" s="9">
        <v>683.33</v>
      </c>
      <c r="U9935">
        <v>4</v>
      </c>
      <c r="V9935" s="2">
        <v>0.15</v>
      </c>
      <c r="W9935" s="6">
        <v>-40.200000000000003</v>
      </c>
      <c r="X9935" s="14">
        <f>AA9935-W9935</f>
        <v>2363.5219999999999</v>
      </c>
      <c r="Y9935" s="6">
        <f>T9935*U9935</f>
        <v>2733.32</v>
      </c>
      <c r="Z9935" s="6">
        <f>Y9935*V9935</f>
        <v>409.99799999999999</v>
      </c>
      <c r="AA9935" s="6">
        <f t="shared" si="824"/>
        <v>2323.3220000000001</v>
      </c>
    </row>
    <row r="9936" spans="2:27" x14ac:dyDescent="0.3">
      <c r="B9936">
        <v>9933</v>
      </c>
      <c r="C9936" t="s">
        <v>10906</v>
      </c>
      <c r="D9936" s="1">
        <v>42321</v>
      </c>
      <c r="E9936" s="1">
        <v>42325</v>
      </c>
      <c r="F9936" s="9" t="str">
        <f t="shared" si="823"/>
        <v>4 days</v>
      </c>
      <c r="G9936" t="s">
        <v>49</v>
      </c>
      <c r="H9936" t="s">
        <v>1434</v>
      </c>
      <c r="I9936" t="s">
        <v>1435</v>
      </c>
      <c r="J9936" t="s">
        <v>25</v>
      </c>
      <c r="K9936" t="s">
        <v>26</v>
      </c>
      <c r="L9936" t="s">
        <v>4906</v>
      </c>
      <c r="M9936" t="s">
        <v>42</v>
      </c>
      <c r="N9936">
        <v>92404</v>
      </c>
      <c r="O9936" t="s">
        <v>43</v>
      </c>
      <c r="P9936" t="s">
        <v>6595</v>
      </c>
      <c r="Q9936" t="s">
        <v>45</v>
      </c>
      <c r="R9936" t="s">
        <v>89</v>
      </c>
      <c r="S9936" t="s">
        <v>6596</v>
      </c>
      <c r="T9936" s="9">
        <v>29.96</v>
      </c>
      <c r="U9936">
        <v>7</v>
      </c>
      <c r="V9936" s="2">
        <v>0</v>
      </c>
      <c r="W9936" s="6">
        <v>13.48</v>
      </c>
      <c r="X9936" s="14">
        <f>AA9936-W9936</f>
        <v>196.24</v>
      </c>
      <c r="Y9936" s="6">
        <f>T9936*U9936</f>
        <v>209.72</v>
      </c>
      <c r="Z9936" s="6">
        <f>Y9936*V9936</f>
        <v>0</v>
      </c>
      <c r="AA9936" s="6">
        <f t="shared" si="824"/>
        <v>209.72</v>
      </c>
    </row>
    <row r="9937" spans="2:27" x14ac:dyDescent="0.3">
      <c r="B9937">
        <v>9934</v>
      </c>
      <c r="C9937" t="s">
        <v>10907</v>
      </c>
      <c r="D9937" s="1">
        <v>41950</v>
      </c>
      <c r="E9937" s="1">
        <v>41834</v>
      </c>
      <c r="F9937" s="23" t="s">
        <v>10956</v>
      </c>
      <c r="G9937" t="s">
        <v>187</v>
      </c>
      <c r="H9937" t="s">
        <v>4405</v>
      </c>
      <c r="I9937" t="s">
        <v>4406</v>
      </c>
      <c r="J9937" t="s">
        <v>25</v>
      </c>
      <c r="K9937" t="s">
        <v>26</v>
      </c>
      <c r="L9937" t="s">
        <v>3969</v>
      </c>
      <c r="M9937" t="s">
        <v>266</v>
      </c>
      <c r="N9937">
        <v>14304</v>
      </c>
      <c r="O9937" t="s">
        <v>147</v>
      </c>
      <c r="P9937" t="s">
        <v>6470</v>
      </c>
      <c r="Q9937" t="s">
        <v>70</v>
      </c>
      <c r="R9937" t="s">
        <v>71</v>
      </c>
      <c r="S9937" t="s">
        <v>6471</v>
      </c>
      <c r="T9937" s="9">
        <v>164.85</v>
      </c>
      <c r="U9937">
        <v>3</v>
      </c>
      <c r="V9937" s="2">
        <v>0</v>
      </c>
      <c r="W9937" s="6">
        <v>47.81</v>
      </c>
      <c r="X9937" s="14">
        <f>AA9937-W9937</f>
        <v>446.73999999999995</v>
      </c>
      <c r="Y9937" s="6">
        <f>T9937*U9937</f>
        <v>494.54999999999995</v>
      </c>
      <c r="Z9937" s="6">
        <f>Y9937*V9937</f>
        <v>0</v>
      </c>
      <c r="AA9937" s="6">
        <f t="shared" si="824"/>
        <v>494.54999999999995</v>
      </c>
    </row>
    <row r="9938" spans="2:27" x14ac:dyDescent="0.3">
      <c r="B9938">
        <v>9935</v>
      </c>
      <c r="C9938" t="s">
        <v>10908</v>
      </c>
      <c r="D9938" s="1">
        <v>42555</v>
      </c>
      <c r="E9938" s="1">
        <v>42708</v>
      </c>
      <c r="F9938" s="9" t="str">
        <f t="shared" ref="F9938:F9947" si="825">DATEDIF(D9938,E9938,"d")&amp;" days"</f>
        <v>153 days</v>
      </c>
      <c r="G9938" t="s">
        <v>49</v>
      </c>
      <c r="H9938" t="s">
        <v>2013</v>
      </c>
      <c r="I9938" t="s">
        <v>2014</v>
      </c>
      <c r="J9938" t="s">
        <v>25</v>
      </c>
      <c r="K9938" t="s">
        <v>26</v>
      </c>
      <c r="L9938" t="s">
        <v>145</v>
      </c>
      <c r="M9938" t="s">
        <v>146</v>
      </c>
      <c r="N9938">
        <v>19120</v>
      </c>
      <c r="O9938" t="s">
        <v>147</v>
      </c>
      <c r="P9938" t="s">
        <v>9167</v>
      </c>
      <c r="Q9938" t="s">
        <v>45</v>
      </c>
      <c r="R9938" t="s">
        <v>77</v>
      </c>
      <c r="S9938" t="s">
        <v>9168</v>
      </c>
      <c r="T9938" s="9">
        <v>33.53</v>
      </c>
      <c r="U9938">
        <v>3</v>
      </c>
      <c r="V9938" s="2">
        <v>0.2</v>
      </c>
      <c r="W9938" s="6">
        <v>2.5099999999999998</v>
      </c>
      <c r="X9938" s="14">
        <f>AA9938-W9938</f>
        <v>77.962000000000003</v>
      </c>
      <c r="Y9938" s="6">
        <f>T9938*U9938</f>
        <v>100.59</v>
      </c>
      <c r="Z9938" s="6">
        <f>Y9938*V9938</f>
        <v>20.118000000000002</v>
      </c>
      <c r="AA9938" s="6">
        <f t="shared" si="824"/>
        <v>80.472000000000008</v>
      </c>
    </row>
    <row r="9939" spans="2:27" x14ac:dyDescent="0.3">
      <c r="B9939">
        <v>9936</v>
      </c>
      <c r="C9939" t="s">
        <v>10908</v>
      </c>
      <c r="D9939" s="1">
        <v>42555</v>
      </c>
      <c r="E9939" s="1">
        <v>42708</v>
      </c>
      <c r="F9939" s="9" t="str">
        <f t="shared" si="825"/>
        <v>153 days</v>
      </c>
      <c r="G9939" t="s">
        <v>49</v>
      </c>
      <c r="H9939" t="s">
        <v>2013</v>
      </c>
      <c r="I9939" t="s">
        <v>2014</v>
      </c>
      <c r="J9939" t="s">
        <v>25</v>
      </c>
      <c r="K9939" t="s">
        <v>26</v>
      </c>
      <c r="L9939" t="s">
        <v>145</v>
      </c>
      <c r="M9939" t="s">
        <v>146</v>
      </c>
      <c r="N9939">
        <v>19120</v>
      </c>
      <c r="O9939" t="s">
        <v>147</v>
      </c>
      <c r="P9939" t="s">
        <v>10909</v>
      </c>
      <c r="Q9939" t="s">
        <v>45</v>
      </c>
      <c r="R9939" t="s">
        <v>58</v>
      </c>
      <c r="S9939" t="s">
        <v>10910</v>
      </c>
      <c r="T9939" s="9">
        <v>36.74</v>
      </c>
      <c r="U9939">
        <v>3</v>
      </c>
      <c r="V9939" s="2">
        <v>0.2</v>
      </c>
      <c r="W9939" s="6">
        <v>3.67</v>
      </c>
      <c r="X9939" s="14">
        <f>AA9939-W9939</f>
        <v>84.506</v>
      </c>
      <c r="Y9939" s="6">
        <f>T9939*U9939</f>
        <v>110.22</v>
      </c>
      <c r="Z9939" s="6">
        <f>Y9939*V9939</f>
        <v>22.044</v>
      </c>
      <c r="AA9939" s="6">
        <f t="shared" si="824"/>
        <v>88.176000000000002</v>
      </c>
    </row>
    <row r="9940" spans="2:27" x14ac:dyDescent="0.3">
      <c r="B9940">
        <v>9937</v>
      </c>
      <c r="C9940" t="s">
        <v>10911</v>
      </c>
      <c r="D9940" s="1">
        <v>42910</v>
      </c>
      <c r="E9940" s="1">
        <v>42914</v>
      </c>
      <c r="F9940" s="9" t="str">
        <f t="shared" si="825"/>
        <v>4 days</v>
      </c>
      <c r="G9940" t="s">
        <v>49</v>
      </c>
      <c r="H9940" t="s">
        <v>5582</v>
      </c>
      <c r="I9940" t="s">
        <v>5583</v>
      </c>
      <c r="J9940" t="s">
        <v>25</v>
      </c>
      <c r="K9940" t="s">
        <v>26</v>
      </c>
      <c r="L9940" t="s">
        <v>7313</v>
      </c>
      <c r="M9940" t="s">
        <v>1402</v>
      </c>
      <c r="N9940">
        <v>2920</v>
      </c>
      <c r="O9940" t="s">
        <v>147</v>
      </c>
      <c r="P9940" t="s">
        <v>617</v>
      </c>
      <c r="Q9940" t="s">
        <v>45</v>
      </c>
      <c r="R9940" t="s">
        <v>74</v>
      </c>
      <c r="S9940" t="s">
        <v>618</v>
      </c>
      <c r="T9940" s="9">
        <v>102.93</v>
      </c>
      <c r="U9940">
        <v>3</v>
      </c>
      <c r="V9940" s="2">
        <v>0</v>
      </c>
      <c r="W9940" s="6">
        <v>48.38</v>
      </c>
      <c r="X9940" s="14">
        <f>AA9940-W9940</f>
        <v>260.41000000000003</v>
      </c>
      <c r="Y9940" s="6">
        <f>T9940*U9940</f>
        <v>308.79000000000002</v>
      </c>
      <c r="Z9940" s="6">
        <f>Y9940*V9940</f>
        <v>0</v>
      </c>
      <c r="AA9940" s="6">
        <f t="shared" si="824"/>
        <v>308.79000000000002</v>
      </c>
    </row>
    <row r="9941" spans="2:27" x14ac:dyDescent="0.3">
      <c r="B9941">
        <v>9938</v>
      </c>
      <c r="C9941" t="s">
        <v>10912</v>
      </c>
      <c r="D9941" s="1">
        <v>42435</v>
      </c>
      <c r="E9941" s="1">
        <v>42527</v>
      </c>
      <c r="F9941" s="9" t="str">
        <f t="shared" si="825"/>
        <v>92 days</v>
      </c>
      <c r="G9941" t="s">
        <v>22</v>
      </c>
      <c r="H9941" t="s">
        <v>2411</v>
      </c>
      <c r="I9941" t="s">
        <v>2412</v>
      </c>
      <c r="J9941" t="s">
        <v>40</v>
      </c>
      <c r="K9941" t="s">
        <v>26</v>
      </c>
      <c r="L9941" t="s">
        <v>41</v>
      </c>
      <c r="M9941" t="s">
        <v>42</v>
      </c>
      <c r="N9941">
        <v>90049</v>
      </c>
      <c r="O9941" t="s">
        <v>43</v>
      </c>
      <c r="P9941" t="s">
        <v>3814</v>
      </c>
      <c r="Q9941" t="s">
        <v>31</v>
      </c>
      <c r="R9941" t="s">
        <v>55</v>
      </c>
      <c r="S9941" t="s">
        <v>3815</v>
      </c>
      <c r="T9941" s="9">
        <v>71.09</v>
      </c>
      <c r="U9941">
        <v>2</v>
      </c>
      <c r="V9941" s="2">
        <v>0.2</v>
      </c>
      <c r="W9941" s="6">
        <v>-1.78</v>
      </c>
      <c r="X9941" s="14">
        <f>AA9941-W9941</f>
        <v>115.524</v>
      </c>
      <c r="Y9941" s="6">
        <f>T9941*U9941</f>
        <v>142.18</v>
      </c>
      <c r="Z9941" s="6">
        <f>Y9941*V9941</f>
        <v>28.436000000000003</v>
      </c>
      <c r="AA9941" s="6">
        <f t="shared" si="824"/>
        <v>113.744</v>
      </c>
    </row>
    <row r="9942" spans="2:27" x14ac:dyDescent="0.3">
      <c r="B9942">
        <v>9939</v>
      </c>
      <c r="C9942" t="s">
        <v>10913</v>
      </c>
      <c r="D9942" s="1">
        <v>42716</v>
      </c>
      <c r="E9942" s="1">
        <v>42721</v>
      </c>
      <c r="F9942" s="9" t="str">
        <f t="shared" si="825"/>
        <v>5 days</v>
      </c>
      <c r="G9942" t="s">
        <v>49</v>
      </c>
      <c r="H9942" t="s">
        <v>3101</v>
      </c>
      <c r="I9942" t="s">
        <v>3102</v>
      </c>
      <c r="J9942" t="s">
        <v>40</v>
      </c>
      <c r="K9942" t="s">
        <v>26</v>
      </c>
      <c r="L9942" t="s">
        <v>265</v>
      </c>
      <c r="M9942" t="s">
        <v>266</v>
      </c>
      <c r="N9942">
        <v>10009</v>
      </c>
      <c r="O9942" t="s">
        <v>147</v>
      </c>
      <c r="P9942" t="s">
        <v>1718</v>
      </c>
      <c r="Q9942" t="s">
        <v>31</v>
      </c>
      <c r="R9942" t="s">
        <v>64</v>
      </c>
      <c r="S9942" t="s">
        <v>8150</v>
      </c>
      <c r="T9942" s="9">
        <v>60.35</v>
      </c>
      <c r="U9942">
        <v>5</v>
      </c>
      <c r="V9942" s="2">
        <v>0</v>
      </c>
      <c r="W9942" s="6">
        <v>19.920000000000002</v>
      </c>
      <c r="X9942" s="14">
        <f>AA9942-W9942</f>
        <v>281.83</v>
      </c>
      <c r="Y9942" s="6">
        <f>T9942*U9942</f>
        <v>301.75</v>
      </c>
      <c r="Z9942" s="6">
        <f>Y9942*V9942</f>
        <v>0</v>
      </c>
      <c r="AA9942" s="6">
        <f t="shared" si="824"/>
        <v>301.75</v>
      </c>
    </row>
    <row r="9943" spans="2:27" x14ac:dyDescent="0.3">
      <c r="B9943">
        <v>9940</v>
      </c>
      <c r="C9943" t="s">
        <v>10913</v>
      </c>
      <c r="D9943" s="1">
        <v>42716</v>
      </c>
      <c r="E9943" s="1">
        <v>42721</v>
      </c>
      <c r="F9943" s="9" t="str">
        <f t="shared" si="825"/>
        <v>5 days</v>
      </c>
      <c r="G9943" t="s">
        <v>49</v>
      </c>
      <c r="H9943" t="s">
        <v>3101</v>
      </c>
      <c r="I9943" t="s">
        <v>3102</v>
      </c>
      <c r="J9943" t="s">
        <v>40</v>
      </c>
      <c r="K9943" t="s">
        <v>26</v>
      </c>
      <c r="L9943" t="s">
        <v>265</v>
      </c>
      <c r="M9943" t="s">
        <v>266</v>
      </c>
      <c r="N9943">
        <v>10009</v>
      </c>
      <c r="O9943" t="s">
        <v>147</v>
      </c>
      <c r="P9943" t="s">
        <v>5216</v>
      </c>
      <c r="Q9943" t="s">
        <v>45</v>
      </c>
      <c r="R9943" t="s">
        <v>578</v>
      </c>
      <c r="S9943" t="s">
        <v>5217</v>
      </c>
      <c r="T9943" s="9">
        <v>35.520000000000003</v>
      </c>
      <c r="U9943">
        <v>4</v>
      </c>
      <c r="V9943" s="2">
        <v>0</v>
      </c>
      <c r="W9943" s="6">
        <v>9.9499999999999993</v>
      </c>
      <c r="X9943" s="14">
        <f>AA9943-W9943</f>
        <v>132.13000000000002</v>
      </c>
      <c r="Y9943" s="6">
        <f>T9943*U9943</f>
        <v>142.08000000000001</v>
      </c>
      <c r="Z9943" s="6">
        <f>Y9943*V9943</f>
        <v>0</v>
      </c>
      <c r="AA9943" s="6">
        <f t="shared" si="824"/>
        <v>142.08000000000001</v>
      </c>
    </row>
    <row r="9944" spans="2:27" x14ac:dyDescent="0.3">
      <c r="B9944">
        <v>9941</v>
      </c>
      <c r="C9944" t="s">
        <v>10913</v>
      </c>
      <c r="D9944" s="1">
        <v>42716</v>
      </c>
      <c r="E9944" s="1">
        <v>42721</v>
      </c>
      <c r="F9944" s="9" t="str">
        <f t="shared" si="825"/>
        <v>5 days</v>
      </c>
      <c r="G9944" t="s">
        <v>49</v>
      </c>
      <c r="H9944" t="s">
        <v>3101</v>
      </c>
      <c r="I9944" t="s">
        <v>3102</v>
      </c>
      <c r="J9944" t="s">
        <v>40</v>
      </c>
      <c r="K9944" t="s">
        <v>26</v>
      </c>
      <c r="L9944" t="s">
        <v>265</v>
      </c>
      <c r="M9944" t="s">
        <v>266</v>
      </c>
      <c r="N9944">
        <v>10009</v>
      </c>
      <c r="O9944" t="s">
        <v>147</v>
      </c>
      <c r="P9944" t="s">
        <v>3505</v>
      </c>
      <c r="Q9944" t="s">
        <v>45</v>
      </c>
      <c r="R9944" t="s">
        <v>67</v>
      </c>
      <c r="S9944" t="s">
        <v>3506</v>
      </c>
      <c r="T9944" s="9">
        <v>11.2</v>
      </c>
      <c r="U9944">
        <v>7</v>
      </c>
      <c r="V9944" s="2">
        <v>0</v>
      </c>
      <c r="W9944" s="6">
        <v>4.82</v>
      </c>
      <c r="X9944" s="14">
        <f>AA9944-W9944</f>
        <v>73.579999999999984</v>
      </c>
      <c r="Y9944" s="6">
        <f>T9944*U9944</f>
        <v>78.399999999999991</v>
      </c>
      <c r="Z9944" s="6">
        <f>Y9944*V9944</f>
        <v>0</v>
      </c>
      <c r="AA9944" s="6">
        <f t="shared" si="824"/>
        <v>78.399999999999991</v>
      </c>
    </row>
    <row r="9945" spans="2:27" x14ac:dyDescent="0.3">
      <c r="B9945">
        <v>9942</v>
      </c>
      <c r="C9945" t="s">
        <v>10914</v>
      </c>
      <c r="D9945" s="1">
        <v>43063</v>
      </c>
      <c r="E9945" s="1">
        <v>43069</v>
      </c>
      <c r="F9945" s="9" t="str">
        <f t="shared" si="825"/>
        <v>6 days</v>
      </c>
      <c r="G9945" t="s">
        <v>49</v>
      </c>
      <c r="H9945" t="s">
        <v>2118</v>
      </c>
      <c r="I9945" t="s">
        <v>2119</v>
      </c>
      <c r="J9945" t="s">
        <v>25</v>
      </c>
      <c r="K9945" t="s">
        <v>26</v>
      </c>
      <c r="L9945" t="s">
        <v>126</v>
      </c>
      <c r="M9945" t="s">
        <v>42</v>
      </c>
      <c r="N9945">
        <v>94122</v>
      </c>
      <c r="O9945" t="s">
        <v>43</v>
      </c>
      <c r="P9945" t="s">
        <v>1584</v>
      </c>
      <c r="Q9945" t="s">
        <v>70</v>
      </c>
      <c r="R9945" t="s">
        <v>160</v>
      </c>
      <c r="S9945" t="s">
        <v>1585</v>
      </c>
      <c r="T9945" s="9">
        <v>223.58</v>
      </c>
      <c r="U9945">
        <v>14</v>
      </c>
      <c r="V9945" s="2">
        <v>0</v>
      </c>
      <c r="W9945" s="6">
        <v>87.2</v>
      </c>
      <c r="X9945" s="14">
        <f>AA9945-W9945</f>
        <v>3042.9200000000005</v>
      </c>
      <c r="Y9945" s="6">
        <f>T9945*U9945</f>
        <v>3130.1200000000003</v>
      </c>
      <c r="Z9945" s="6">
        <f>Y9945*V9945</f>
        <v>0</v>
      </c>
      <c r="AA9945" s="6">
        <f t="shared" si="824"/>
        <v>3130.1200000000003</v>
      </c>
    </row>
    <row r="9946" spans="2:27" x14ac:dyDescent="0.3">
      <c r="B9946">
        <v>9943</v>
      </c>
      <c r="C9946" t="s">
        <v>10915</v>
      </c>
      <c r="D9946" s="1">
        <v>42001</v>
      </c>
      <c r="E9946" s="1">
        <v>42064</v>
      </c>
      <c r="F9946" s="9" t="str">
        <f t="shared" si="825"/>
        <v>63 days</v>
      </c>
      <c r="G9946" t="s">
        <v>49</v>
      </c>
      <c r="H9946" t="s">
        <v>1708</v>
      </c>
      <c r="I9946" t="s">
        <v>1709</v>
      </c>
      <c r="J9946" t="s">
        <v>25</v>
      </c>
      <c r="K9946" t="s">
        <v>26</v>
      </c>
      <c r="L9946" t="s">
        <v>1887</v>
      </c>
      <c r="M9946" t="s">
        <v>42</v>
      </c>
      <c r="N9946">
        <v>92804</v>
      </c>
      <c r="O9946" t="s">
        <v>43</v>
      </c>
      <c r="P9946" t="s">
        <v>6016</v>
      </c>
      <c r="Q9946" t="s">
        <v>45</v>
      </c>
      <c r="R9946" t="s">
        <v>58</v>
      </c>
      <c r="S9946" t="s">
        <v>6017</v>
      </c>
      <c r="T9946" s="9">
        <v>998.82</v>
      </c>
      <c r="U9946">
        <v>9</v>
      </c>
      <c r="V9946" s="2">
        <v>0</v>
      </c>
      <c r="W9946" s="6">
        <v>29.96</v>
      </c>
      <c r="X9946" s="14">
        <f>AA9946-W9946</f>
        <v>8959.4200000000019</v>
      </c>
      <c r="Y9946" s="6">
        <f>T9946*U9946</f>
        <v>8989.380000000001</v>
      </c>
      <c r="Z9946" s="6">
        <f>Y9946*V9946</f>
        <v>0</v>
      </c>
      <c r="AA9946" s="6">
        <f t="shared" si="824"/>
        <v>8989.380000000001</v>
      </c>
    </row>
    <row r="9947" spans="2:27" x14ac:dyDescent="0.3">
      <c r="B9947">
        <v>9944</v>
      </c>
      <c r="C9947" t="s">
        <v>10915</v>
      </c>
      <c r="D9947" s="1">
        <v>42001</v>
      </c>
      <c r="E9947" s="1">
        <v>42064</v>
      </c>
      <c r="F9947" s="9" t="str">
        <f t="shared" si="825"/>
        <v>63 days</v>
      </c>
      <c r="G9947" t="s">
        <v>49</v>
      </c>
      <c r="H9947" t="s">
        <v>1708</v>
      </c>
      <c r="I9947" t="s">
        <v>1709</v>
      </c>
      <c r="J9947" t="s">
        <v>25</v>
      </c>
      <c r="K9947" t="s">
        <v>26</v>
      </c>
      <c r="L9947" t="s">
        <v>1887</v>
      </c>
      <c r="M9947" t="s">
        <v>42</v>
      </c>
      <c r="N9947">
        <v>92804</v>
      </c>
      <c r="O9947" t="s">
        <v>43</v>
      </c>
      <c r="P9947" t="s">
        <v>2657</v>
      </c>
      <c r="Q9947" t="s">
        <v>45</v>
      </c>
      <c r="R9947" t="s">
        <v>578</v>
      </c>
      <c r="S9947" t="s">
        <v>2658</v>
      </c>
      <c r="T9947" s="9">
        <v>51.15</v>
      </c>
      <c r="U9947">
        <v>5</v>
      </c>
      <c r="V9947" s="2">
        <v>0</v>
      </c>
      <c r="W9947" s="6">
        <v>13.3</v>
      </c>
      <c r="X9947" s="14">
        <f>AA9947-W9947</f>
        <v>242.45</v>
      </c>
      <c r="Y9947" s="6">
        <f>T9947*U9947</f>
        <v>255.75</v>
      </c>
      <c r="Z9947" s="6">
        <f>Y9947*V9947</f>
        <v>0</v>
      </c>
      <c r="AA9947" s="6">
        <f t="shared" si="824"/>
        <v>255.75</v>
      </c>
    </row>
    <row r="9948" spans="2:27" x14ac:dyDescent="0.3">
      <c r="B9948">
        <v>9945</v>
      </c>
      <c r="C9948" t="s">
        <v>10916</v>
      </c>
      <c r="D9948" s="1">
        <v>42342</v>
      </c>
      <c r="E9948" s="1">
        <v>42111</v>
      </c>
      <c r="F9948" s="23" t="s">
        <v>10956</v>
      </c>
      <c r="G9948" t="s">
        <v>22</v>
      </c>
      <c r="H9948" t="s">
        <v>3090</v>
      </c>
      <c r="I9948" t="s">
        <v>3091</v>
      </c>
      <c r="J9948" t="s">
        <v>101</v>
      </c>
      <c r="K9948" t="s">
        <v>26</v>
      </c>
      <c r="L9948" t="s">
        <v>94</v>
      </c>
      <c r="M9948" t="s">
        <v>95</v>
      </c>
      <c r="N9948">
        <v>98103</v>
      </c>
      <c r="O9948" t="s">
        <v>43</v>
      </c>
      <c r="P9948" t="s">
        <v>4097</v>
      </c>
      <c r="Q9948" t="s">
        <v>45</v>
      </c>
      <c r="R9948" t="s">
        <v>58</v>
      </c>
      <c r="S9948" t="s">
        <v>4098</v>
      </c>
      <c r="T9948" s="9">
        <v>40.74</v>
      </c>
      <c r="U9948">
        <v>3</v>
      </c>
      <c r="V9948" s="2">
        <v>0</v>
      </c>
      <c r="W9948" s="6">
        <v>0.41</v>
      </c>
      <c r="X9948" s="14">
        <f>AA9948-W9948</f>
        <v>121.81</v>
      </c>
      <c r="Y9948" s="6">
        <f>T9948*U9948</f>
        <v>122.22</v>
      </c>
      <c r="Z9948" s="6">
        <f>Y9948*V9948</f>
        <v>0</v>
      </c>
      <c r="AA9948" s="6">
        <f t="shared" si="824"/>
        <v>122.22</v>
      </c>
    </row>
    <row r="9949" spans="2:27" x14ac:dyDescent="0.3">
      <c r="B9949">
        <v>9946</v>
      </c>
      <c r="C9949" t="s">
        <v>10917</v>
      </c>
      <c r="D9949" s="1">
        <v>41673</v>
      </c>
      <c r="E9949" s="1">
        <v>41793</v>
      </c>
      <c r="F9949" s="9" t="str">
        <f t="shared" ref="F9949:F9973" si="826">DATEDIF(D9949,E9949,"d")&amp;" days"</f>
        <v>120 days</v>
      </c>
      <c r="G9949" t="s">
        <v>49</v>
      </c>
      <c r="H9949" t="s">
        <v>3932</v>
      </c>
      <c r="I9949" t="s">
        <v>3933</v>
      </c>
      <c r="J9949" t="s">
        <v>40</v>
      </c>
      <c r="K9949" t="s">
        <v>26</v>
      </c>
      <c r="L9949" t="s">
        <v>145</v>
      </c>
      <c r="M9949" t="s">
        <v>146</v>
      </c>
      <c r="N9949">
        <v>19120</v>
      </c>
      <c r="O9949" t="s">
        <v>147</v>
      </c>
      <c r="P9949" t="s">
        <v>6104</v>
      </c>
      <c r="Q9949" t="s">
        <v>45</v>
      </c>
      <c r="R9949" t="s">
        <v>89</v>
      </c>
      <c r="S9949" t="s">
        <v>6105</v>
      </c>
      <c r="T9949" s="9">
        <v>3.42</v>
      </c>
      <c r="U9949">
        <v>1</v>
      </c>
      <c r="V9949" s="2">
        <v>0.2</v>
      </c>
      <c r="W9949" s="6">
        <v>1.07</v>
      </c>
      <c r="X9949" s="14">
        <f>AA9949-W9949</f>
        <v>1.6659999999999997</v>
      </c>
      <c r="Y9949" s="6">
        <f>T9949*U9949</f>
        <v>3.42</v>
      </c>
      <c r="Z9949" s="6">
        <f>Y9949*V9949</f>
        <v>0.68400000000000005</v>
      </c>
      <c r="AA9949" s="6">
        <f t="shared" si="824"/>
        <v>2.7359999999999998</v>
      </c>
    </row>
    <row r="9950" spans="2:27" x14ac:dyDescent="0.3">
      <c r="B9950">
        <v>9947</v>
      </c>
      <c r="C9950" t="s">
        <v>10917</v>
      </c>
      <c r="D9950" s="1">
        <v>41673</v>
      </c>
      <c r="E9950" s="1">
        <v>41793</v>
      </c>
      <c r="F9950" s="9" t="str">
        <f t="shared" si="826"/>
        <v>120 days</v>
      </c>
      <c r="G9950" t="s">
        <v>49</v>
      </c>
      <c r="H9950" t="s">
        <v>3932</v>
      </c>
      <c r="I9950" t="s">
        <v>3933</v>
      </c>
      <c r="J9950" t="s">
        <v>40</v>
      </c>
      <c r="K9950" t="s">
        <v>26</v>
      </c>
      <c r="L9950" t="s">
        <v>145</v>
      </c>
      <c r="M9950" t="s">
        <v>146</v>
      </c>
      <c r="N9950">
        <v>19120</v>
      </c>
      <c r="O9950" t="s">
        <v>147</v>
      </c>
      <c r="P9950" t="s">
        <v>2835</v>
      </c>
      <c r="Q9950" t="s">
        <v>70</v>
      </c>
      <c r="R9950" t="s">
        <v>160</v>
      </c>
      <c r="S9950" t="s">
        <v>2836</v>
      </c>
      <c r="T9950" s="9">
        <v>151.19999999999999</v>
      </c>
      <c r="U9950">
        <v>3</v>
      </c>
      <c r="V9950" s="2">
        <v>0.2</v>
      </c>
      <c r="W9950" s="6">
        <v>32.130000000000003</v>
      </c>
      <c r="X9950" s="14">
        <f>AA9950-W9950</f>
        <v>330.75</v>
      </c>
      <c r="Y9950" s="6">
        <f>T9950*U9950</f>
        <v>453.59999999999997</v>
      </c>
      <c r="Z9950" s="6">
        <f>Y9950*V9950</f>
        <v>90.72</v>
      </c>
      <c r="AA9950" s="6">
        <f t="shared" si="824"/>
        <v>362.88</v>
      </c>
    </row>
    <row r="9951" spans="2:27" x14ac:dyDescent="0.3">
      <c r="B9951">
        <v>9948</v>
      </c>
      <c r="C9951" t="s">
        <v>10918</v>
      </c>
      <c r="D9951" s="1">
        <v>42741</v>
      </c>
      <c r="E9951" s="1">
        <v>42800</v>
      </c>
      <c r="F9951" s="9" t="str">
        <f t="shared" si="826"/>
        <v>59 days</v>
      </c>
      <c r="G9951" t="s">
        <v>22</v>
      </c>
      <c r="H9951" t="s">
        <v>2512</v>
      </c>
      <c r="I9951" t="s">
        <v>2513</v>
      </c>
      <c r="J9951" t="s">
        <v>40</v>
      </c>
      <c r="K9951" t="s">
        <v>26</v>
      </c>
      <c r="L9951" t="s">
        <v>4382</v>
      </c>
      <c r="M9951" t="s">
        <v>253</v>
      </c>
      <c r="N9951">
        <v>46203</v>
      </c>
      <c r="O9951" t="s">
        <v>104</v>
      </c>
      <c r="P9951" t="s">
        <v>2441</v>
      </c>
      <c r="Q9951" t="s">
        <v>31</v>
      </c>
      <c r="R9951" t="s">
        <v>35</v>
      </c>
      <c r="S9951" t="s">
        <v>2442</v>
      </c>
      <c r="T9951" s="9">
        <v>1925.88</v>
      </c>
      <c r="U9951">
        <v>6</v>
      </c>
      <c r="V9951" s="2">
        <v>0</v>
      </c>
      <c r="W9951" s="6">
        <v>539.25</v>
      </c>
      <c r="X9951" s="14">
        <f>AA9951-W9951</f>
        <v>11016.03</v>
      </c>
      <c r="Y9951" s="6">
        <f>T9951*U9951</f>
        <v>11555.28</v>
      </c>
      <c r="Z9951" s="6">
        <f>Y9951*V9951</f>
        <v>0</v>
      </c>
      <c r="AA9951" s="6">
        <f t="shared" si="824"/>
        <v>11555.28</v>
      </c>
    </row>
    <row r="9952" spans="2:27" x14ac:dyDescent="0.3">
      <c r="B9952">
        <v>9949</v>
      </c>
      <c r="C9952" t="s">
        <v>10918</v>
      </c>
      <c r="D9952" s="1">
        <v>42741</v>
      </c>
      <c r="E9952" s="1">
        <v>42800</v>
      </c>
      <c r="F9952" s="9" t="str">
        <f t="shared" si="826"/>
        <v>59 days</v>
      </c>
      <c r="G9952" t="s">
        <v>22</v>
      </c>
      <c r="H9952" t="s">
        <v>2512</v>
      </c>
      <c r="I9952" t="s">
        <v>2513</v>
      </c>
      <c r="J9952" t="s">
        <v>40</v>
      </c>
      <c r="K9952" t="s">
        <v>26</v>
      </c>
      <c r="L9952" t="s">
        <v>4382</v>
      </c>
      <c r="M9952" t="s">
        <v>253</v>
      </c>
      <c r="N9952">
        <v>46203</v>
      </c>
      <c r="O9952" t="s">
        <v>104</v>
      </c>
      <c r="P9952" t="s">
        <v>939</v>
      </c>
      <c r="Q9952" t="s">
        <v>45</v>
      </c>
      <c r="R9952" t="s">
        <v>77</v>
      </c>
      <c r="S9952" t="s">
        <v>940</v>
      </c>
      <c r="T9952" s="9">
        <v>2405.1999999999998</v>
      </c>
      <c r="U9952">
        <v>8</v>
      </c>
      <c r="V9952" s="2">
        <v>0</v>
      </c>
      <c r="W9952" s="6">
        <v>793.72</v>
      </c>
      <c r="X9952" s="14">
        <f>AA9952-W9952</f>
        <v>18447.879999999997</v>
      </c>
      <c r="Y9952" s="6">
        <f>T9952*U9952</f>
        <v>19241.599999999999</v>
      </c>
      <c r="Z9952" s="6">
        <f>Y9952*V9952</f>
        <v>0</v>
      </c>
      <c r="AA9952" s="6">
        <f t="shared" si="824"/>
        <v>19241.599999999999</v>
      </c>
    </row>
    <row r="9953" spans="2:27" x14ac:dyDescent="0.3">
      <c r="B9953">
        <v>9950</v>
      </c>
      <c r="C9953" t="s">
        <v>10918</v>
      </c>
      <c r="D9953" s="1">
        <v>42741</v>
      </c>
      <c r="E9953" s="1">
        <v>42800</v>
      </c>
      <c r="F9953" s="9" t="str">
        <f t="shared" si="826"/>
        <v>59 days</v>
      </c>
      <c r="G9953" t="s">
        <v>22</v>
      </c>
      <c r="H9953" t="s">
        <v>2512</v>
      </c>
      <c r="I9953" t="s">
        <v>2513</v>
      </c>
      <c r="J9953" t="s">
        <v>40</v>
      </c>
      <c r="K9953" t="s">
        <v>26</v>
      </c>
      <c r="L9953" t="s">
        <v>4382</v>
      </c>
      <c r="M9953" t="s">
        <v>253</v>
      </c>
      <c r="N9953">
        <v>46203</v>
      </c>
      <c r="O9953" t="s">
        <v>104</v>
      </c>
      <c r="P9953" t="s">
        <v>4523</v>
      </c>
      <c r="Q9953" t="s">
        <v>70</v>
      </c>
      <c r="R9953" t="s">
        <v>160</v>
      </c>
      <c r="S9953" t="s">
        <v>4524</v>
      </c>
      <c r="T9953" s="9">
        <v>83.97</v>
      </c>
      <c r="U9953">
        <v>3</v>
      </c>
      <c r="V9953" s="2">
        <v>0</v>
      </c>
      <c r="W9953" s="6">
        <v>15.95</v>
      </c>
      <c r="X9953" s="14">
        <f>AA9953-W9953</f>
        <v>235.96</v>
      </c>
      <c r="Y9953" s="6">
        <f>T9953*U9953</f>
        <v>251.91</v>
      </c>
      <c r="Z9953" s="6">
        <f>Y9953*V9953</f>
        <v>0</v>
      </c>
      <c r="AA9953" s="6">
        <f t="shared" si="824"/>
        <v>251.91</v>
      </c>
    </row>
    <row r="9954" spans="2:27" x14ac:dyDescent="0.3">
      <c r="B9954">
        <v>9951</v>
      </c>
      <c r="C9954" t="s">
        <v>10918</v>
      </c>
      <c r="D9954" s="1">
        <v>42741</v>
      </c>
      <c r="E9954" s="1">
        <v>42800</v>
      </c>
      <c r="F9954" s="9" t="str">
        <f t="shared" si="826"/>
        <v>59 days</v>
      </c>
      <c r="G9954" t="s">
        <v>22</v>
      </c>
      <c r="H9954" t="s">
        <v>2512</v>
      </c>
      <c r="I9954" t="s">
        <v>2513</v>
      </c>
      <c r="J9954" t="s">
        <v>40</v>
      </c>
      <c r="K9954" t="s">
        <v>26</v>
      </c>
      <c r="L9954" t="s">
        <v>4382</v>
      </c>
      <c r="M9954" t="s">
        <v>253</v>
      </c>
      <c r="N9954">
        <v>46203</v>
      </c>
      <c r="O9954" t="s">
        <v>104</v>
      </c>
      <c r="P9954" t="s">
        <v>2671</v>
      </c>
      <c r="Q9954" t="s">
        <v>70</v>
      </c>
      <c r="R9954" t="s">
        <v>160</v>
      </c>
      <c r="S9954" t="s">
        <v>2672</v>
      </c>
      <c r="T9954" s="9">
        <v>39.89</v>
      </c>
      <c r="U9954">
        <v>1</v>
      </c>
      <c r="V9954" s="2">
        <v>0</v>
      </c>
      <c r="W9954" s="6">
        <v>14.76</v>
      </c>
      <c r="X9954" s="14">
        <f>AA9954-W9954</f>
        <v>25.130000000000003</v>
      </c>
      <c r="Y9954" s="6">
        <f>T9954*U9954</f>
        <v>39.89</v>
      </c>
      <c r="Z9954" s="6">
        <f>Y9954*V9954</f>
        <v>0</v>
      </c>
      <c r="AA9954" s="6">
        <f t="shared" si="824"/>
        <v>39.89</v>
      </c>
    </row>
    <row r="9955" spans="2:27" x14ac:dyDescent="0.3">
      <c r="B9955">
        <v>9952</v>
      </c>
      <c r="C9955" t="s">
        <v>10918</v>
      </c>
      <c r="D9955" s="1">
        <v>42741</v>
      </c>
      <c r="E9955" s="1">
        <v>42800</v>
      </c>
      <c r="F9955" s="9" t="str">
        <f t="shared" si="826"/>
        <v>59 days</v>
      </c>
      <c r="G9955" t="s">
        <v>22</v>
      </c>
      <c r="H9955" t="s">
        <v>2512</v>
      </c>
      <c r="I9955" t="s">
        <v>2513</v>
      </c>
      <c r="J9955" t="s">
        <v>40</v>
      </c>
      <c r="K9955" t="s">
        <v>26</v>
      </c>
      <c r="L9955" t="s">
        <v>4382</v>
      </c>
      <c r="M9955" t="s">
        <v>253</v>
      </c>
      <c r="N9955">
        <v>46203</v>
      </c>
      <c r="O9955" t="s">
        <v>104</v>
      </c>
      <c r="P9955" t="s">
        <v>3301</v>
      </c>
      <c r="Q9955" t="s">
        <v>45</v>
      </c>
      <c r="R9955" t="s">
        <v>74</v>
      </c>
      <c r="S9955" t="s">
        <v>3302</v>
      </c>
      <c r="T9955" s="9">
        <v>17.38</v>
      </c>
      <c r="U9955">
        <v>2</v>
      </c>
      <c r="V9955" s="2">
        <v>0</v>
      </c>
      <c r="W9955" s="6">
        <v>8.69</v>
      </c>
      <c r="X9955" s="14">
        <f>AA9955-W9955</f>
        <v>26.07</v>
      </c>
      <c r="Y9955" s="6">
        <f>T9955*U9955</f>
        <v>34.76</v>
      </c>
      <c r="Z9955" s="6">
        <f>Y9955*V9955</f>
        <v>0</v>
      </c>
      <c r="AA9955" s="6">
        <f t="shared" si="824"/>
        <v>34.76</v>
      </c>
    </row>
    <row r="9956" spans="2:27" x14ac:dyDescent="0.3">
      <c r="B9956">
        <v>9953</v>
      </c>
      <c r="C9956" t="s">
        <v>10919</v>
      </c>
      <c r="D9956" s="1">
        <v>42352</v>
      </c>
      <c r="E9956" s="1">
        <v>42354</v>
      </c>
      <c r="F9956" s="9" t="str">
        <f t="shared" si="826"/>
        <v>2 days</v>
      </c>
      <c r="G9956" t="s">
        <v>22</v>
      </c>
      <c r="H9956" t="s">
        <v>6805</v>
      </c>
      <c r="I9956" t="s">
        <v>6806</v>
      </c>
      <c r="J9956" t="s">
        <v>40</v>
      </c>
      <c r="K9956" t="s">
        <v>26</v>
      </c>
      <c r="L9956" t="s">
        <v>41</v>
      </c>
      <c r="M9956" t="s">
        <v>42</v>
      </c>
      <c r="N9956">
        <v>90045</v>
      </c>
      <c r="O9956" t="s">
        <v>43</v>
      </c>
      <c r="P9956" t="s">
        <v>1208</v>
      </c>
      <c r="Q9956" t="s">
        <v>45</v>
      </c>
      <c r="R9956" t="s">
        <v>74</v>
      </c>
      <c r="S9956" t="s">
        <v>1209</v>
      </c>
      <c r="T9956" s="9">
        <v>55.26</v>
      </c>
      <c r="U9956">
        <v>2</v>
      </c>
      <c r="V9956" s="2">
        <v>0.2</v>
      </c>
      <c r="W9956" s="6">
        <v>20.72</v>
      </c>
      <c r="X9956" s="14">
        <f>AA9956-W9956</f>
        <v>67.695999999999998</v>
      </c>
      <c r="Y9956" s="6">
        <f>T9956*U9956</f>
        <v>110.52</v>
      </c>
      <c r="Z9956" s="6">
        <f>Y9956*V9956</f>
        <v>22.103999999999999</v>
      </c>
      <c r="AA9956" s="6">
        <f t="shared" si="824"/>
        <v>88.415999999999997</v>
      </c>
    </row>
    <row r="9957" spans="2:27" x14ac:dyDescent="0.3">
      <c r="B9957">
        <v>9954</v>
      </c>
      <c r="C9957" t="s">
        <v>10919</v>
      </c>
      <c r="D9957" s="1">
        <v>42352</v>
      </c>
      <c r="E9957" s="1">
        <v>42354</v>
      </c>
      <c r="F9957" s="9" t="str">
        <f t="shared" si="826"/>
        <v>2 days</v>
      </c>
      <c r="G9957" t="s">
        <v>22</v>
      </c>
      <c r="H9957" t="s">
        <v>6805</v>
      </c>
      <c r="I9957" t="s">
        <v>6806</v>
      </c>
      <c r="J9957" t="s">
        <v>40</v>
      </c>
      <c r="K9957" t="s">
        <v>26</v>
      </c>
      <c r="L9957" t="s">
        <v>41</v>
      </c>
      <c r="M9957" t="s">
        <v>42</v>
      </c>
      <c r="N9957">
        <v>90045</v>
      </c>
      <c r="O9957" t="s">
        <v>43</v>
      </c>
      <c r="P9957" t="s">
        <v>5537</v>
      </c>
      <c r="Q9957" t="s">
        <v>45</v>
      </c>
      <c r="R9957" t="s">
        <v>89</v>
      </c>
      <c r="S9957" t="s">
        <v>5538</v>
      </c>
      <c r="T9957" s="9">
        <v>6.48</v>
      </c>
      <c r="U9957">
        <v>1</v>
      </c>
      <c r="V9957" s="2">
        <v>0</v>
      </c>
      <c r="W9957" s="6">
        <v>3.11</v>
      </c>
      <c r="X9957" s="14">
        <f>AA9957-W9957</f>
        <v>3.3700000000000006</v>
      </c>
      <c r="Y9957" s="6">
        <f>T9957*U9957</f>
        <v>6.48</v>
      </c>
      <c r="Z9957" s="6">
        <f>Y9957*V9957</f>
        <v>0</v>
      </c>
      <c r="AA9957" s="6">
        <f t="shared" si="824"/>
        <v>6.48</v>
      </c>
    </row>
    <row r="9958" spans="2:27" x14ac:dyDescent="0.3">
      <c r="B9958">
        <v>9955</v>
      </c>
      <c r="C9958" t="s">
        <v>10919</v>
      </c>
      <c r="D9958" s="1">
        <v>42352</v>
      </c>
      <c r="E9958" s="1">
        <v>42354</v>
      </c>
      <c r="F9958" s="9" t="str">
        <f t="shared" si="826"/>
        <v>2 days</v>
      </c>
      <c r="G9958" t="s">
        <v>22</v>
      </c>
      <c r="H9958" t="s">
        <v>6805</v>
      </c>
      <c r="I9958" t="s">
        <v>6806</v>
      </c>
      <c r="J9958" t="s">
        <v>40</v>
      </c>
      <c r="K9958" t="s">
        <v>26</v>
      </c>
      <c r="L9958" t="s">
        <v>41</v>
      </c>
      <c r="M9958" t="s">
        <v>42</v>
      </c>
      <c r="N9958">
        <v>90045</v>
      </c>
      <c r="O9958" t="s">
        <v>43</v>
      </c>
      <c r="P9958" t="s">
        <v>5778</v>
      </c>
      <c r="Q9958" t="s">
        <v>45</v>
      </c>
      <c r="R9958" t="s">
        <v>74</v>
      </c>
      <c r="S9958" t="s">
        <v>5779</v>
      </c>
      <c r="T9958" s="9">
        <v>34.25</v>
      </c>
      <c r="U9958">
        <v>3</v>
      </c>
      <c r="V9958" s="2">
        <v>0.2</v>
      </c>
      <c r="W9958" s="6">
        <v>11.56</v>
      </c>
      <c r="X9958" s="14">
        <f>AA9958-W9958</f>
        <v>70.64</v>
      </c>
      <c r="Y9958" s="6">
        <f>T9958*U9958</f>
        <v>102.75</v>
      </c>
      <c r="Z9958" s="6">
        <f>Y9958*V9958</f>
        <v>20.55</v>
      </c>
      <c r="AA9958" s="6">
        <f t="shared" si="824"/>
        <v>82.2</v>
      </c>
    </row>
    <row r="9959" spans="2:27" x14ac:dyDescent="0.3">
      <c r="B9959">
        <v>9956</v>
      </c>
      <c r="C9959" t="s">
        <v>10919</v>
      </c>
      <c r="D9959" s="1">
        <v>42352</v>
      </c>
      <c r="E9959" s="1">
        <v>42354</v>
      </c>
      <c r="F9959" s="9" t="str">
        <f t="shared" si="826"/>
        <v>2 days</v>
      </c>
      <c r="G9959" t="s">
        <v>22</v>
      </c>
      <c r="H9959" t="s">
        <v>6805</v>
      </c>
      <c r="I9959" t="s">
        <v>6806</v>
      </c>
      <c r="J9959" t="s">
        <v>40</v>
      </c>
      <c r="K9959" t="s">
        <v>26</v>
      </c>
      <c r="L9959" t="s">
        <v>41</v>
      </c>
      <c r="M9959" t="s">
        <v>42</v>
      </c>
      <c r="N9959">
        <v>90045</v>
      </c>
      <c r="O9959" t="s">
        <v>43</v>
      </c>
      <c r="P9959" t="s">
        <v>3825</v>
      </c>
      <c r="Q9959" t="s">
        <v>31</v>
      </c>
      <c r="R9959" t="s">
        <v>55</v>
      </c>
      <c r="S9959" t="s">
        <v>3826</v>
      </c>
      <c r="T9959" s="9">
        <v>273.57</v>
      </c>
      <c r="U9959">
        <v>2</v>
      </c>
      <c r="V9959" s="2">
        <v>0.2</v>
      </c>
      <c r="W9959" s="6">
        <v>10.26</v>
      </c>
      <c r="X9959" s="14">
        <f>AA9959-W9959</f>
        <v>427.452</v>
      </c>
      <c r="Y9959" s="6">
        <f>T9959*U9959</f>
        <v>547.14</v>
      </c>
      <c r="Z9959" s="6">
        <f>Y9959*V9959</f>
        <v>109.428</v>
      </c>
      <c r="AA9959" s="6">
        <f t="shared" si="824"/>
        <v>437.71199999999999</v>
      </c>
    </row>
    <row r="9960" spans="2:27" x14ac:dyDescent="0.3">
      <c r="B9960">
        <v>9957</v>
      </c>
      <c r="C9960" t="s">
        <v>10920</v>
      </c>
      <c r="D9960" s="1">
        <v>41954</v>
      </c>
      <c r="E9960" s="1">
        <v>41960</v>
      </c>
      <c r="F9960" s="9" t="str">
        <f t="shared" si="826"/>
        <v>6 days</v>
      </c>
      <c r="G9960" t="s">
        <v>49</v>
      </c>
      <c r="H9960" t="s">
        <v>5345</v>
      </c>
      <c r="I9960" t="s">
        <v>5346</v>
      </c>
      <c r="J9960" t="s">
        <v>101</v>
      </c>
      <c r="K9960" t="s">
        <v>26</v>
      </c>
      <c r="L9960" t="s">
        <v>1503</v>
      </c>
      <c r="M9960" t="s">
        <v>266</v>
      </c>
      <c r="N9960">
        <v>10801</v>
      </c>
      <c r="O9960" t="s">
        <v>147</v>
      </c>
      <c r="P9960" t="s">
        <v>5246</v>
      </c>
      <c r="Q9960" t="s">
        <v>45</v>
      </c>
      <c r="R9960" t="s">
        <v>89</v>
      </c>
      <c r="S9960" t="s">
        <v>5247</v>
      </c>
      <c r="T9960" s="9">
        <v>46.35</v>
      </c>
      <c r="U9960">
        <v>5</v>
      </c>
      <c r="V9960" s="2">
        <v>0</v>
      </c>
      <c r="W9960" s="6">
        <v>21.78</v>
      </c>
      <c r="X9960" s="14">
        <f>AA9960-W9960</f>
        <v>209.97</v>
      </c>
      <c r="Y9960" s="6">
        <f>T9960*U9960</f>
        <v>231.75</v>
      </c>
      <c r="Z9960" s="6">
        <f>Y9960*V9960</f>
        <v>0</v>
      </c>
      <c r="AA9960" s="6">
        <f t="shared" si="824"/>
        <v>231.75</v>
      </c>
    </row>
    <row r="9961" spans="2:27" x14ac:dyDescent="0.3">
      <c r="B9961">
        <v>9958</v>
      </c>
      <c r="C9961" t="s">
        <v>10920</v>
      </c>
      <c r="D9961" s="1">
        <v>41954</v>
      </c>
      <c r="E9961" s="1">
        <v>41960</v>
      </c>
      <c r="F9961" s="9" t="str">
        <f t="shared" si="826"/>
        <v>6 days</v>
      </c>
      <c r="G9961" t="s">
        <v>49</v>
      </c>
      <c r="H9961" t="s">
        <v>5345</v>
      </c>
      <c r="I9961" t="s">
        <v>5346</v>
      </c>
      <c r="J9961" t="s">
        <v>101</v>
      </c>
      <c r="K9961" t="s">
        <v>26</v>
      </c>
      <c r="L9961" t="s">
        <v>1503</v>
      </c>
      <c r="M9961" t="s">
        <v>266</v>
      </c>
      <c r="N9961">
        <v>10801</v>
      </c>
      <c r="O9961" t="s">
        <v>147</v>
      </c>
      <c r="P9961" t="s">
        <v>6808</v>
      </c>
      <c r="Q9961" t="s">
        <v>45</v>
      </c>
      <c r="R9961" t="s">
        <v>89</v>
      </c>
      <c r="S9961" t="s">
        <v>6809</v>
      </c>
      <c r="T9961" s="9">
        <v>223.92</v>
      </c>
      <c r="U9961">
        <v>4</v>
      </c>
      <c r="V9961" s="2">
        <v>0</v>
      </c>
      <c r="W9961" s="6">
        <v>109.72</v>
      </c>
      <c r="X9961" s="14">
        <f>AA9961-W9961</f>
        <v>785.95999999999992</v>
      </c>
      <c r="Y9961" s="6">
        <f>T9961*U9961</f>
        <v>895.68</v>
      </c>
      <c r="Z9961" s="6">
        <f>Y9961*V9961</f>
        <v>0</v>
      </c>
      <c r="AA9961" s="6">
        <f t="shared" si="824"/>
        <v>895.68</v>
      </c>
    </row>
    <row r="9962" spans="2:27" x14ac:dyDescent="0.3">
      <c r="B9962">
        <v>9959</v>
      </c>
      <c r="C9962" t="s">
        <v>10920</v>
      </c>
      <c r="D9962" s="1">
        <v>41954</v>
      </c>
      <c r="E9962" s="1">
        <v>41960</v>
      </c>
      <c r="F9962" s="9" t="str">
        <f t="shared" si="826"/>
        <v>6 days</v>
      </c>
      <c r="G9962" t="s">
        <v>49</v>
      </c>
      <c r="H9962" t="s">
        <v>5345</v>
      </c>
      <c r="I9962" t="s">
        <v>5346</v>
      </c>
      <c r="J9962" t="s">
        <v>101</v>
      </c>
      <c r="K9962" t="s">
        <v>26</v>
      </c>
      <c r="L9962" t="s">
        <v>1503</v>
      </c>
      <c r="M9962" t="s">
        <v>266</v>
      </c>
      <c r="N9962">
        <v>10801</v>
      </c>
      <c r="O9962" t="s">
        <v>147</v>
      </c>
      <c r="P9962" t="s">
        <v>1953</v>
      </c>
      <c r="Q9962" t="s">
        <v>45</v>
      </c>
      <c r="R9962" t="s">
        <v>578</v>
      </c>
      <c r="S9962" t="s">
        <v>1954</v>
      </c>
      <c r="T9962" s="9">
        <v>7.3</v>
      </c>
      <c r="U9962">
        <v>2</v>
      </c>
      <c r="V9962" s="2">
        <v>0</v>
      </c>
      <c r="W9962" s="6">
        <v>2.19</v>
      </c>
      <c r="X9962" s="14">
        <f>AA9962-W9962</f>
        <v>12.41</v>
      </c>
      <c r="Y9962" s="6">
        <f>T9962*U9962</f>
        <v>14.6</v>
      </c>
      <c r="Z9962" s="6">
        <f>Y9962*V9962</f>
        <v>0</v>
      </c>
      <c r="AA9962" s="6">
        <f t="shared" si="824"/>
        <v>14.6</v>
      </c>
    </row>
    <row r="9963" spans="2:27" x14ac:dyDescent="0.3">
      <c r="B9963">
        <v>9960</v>
      </c>
      <c r="C9963" t="s">
        <v>10921</v>
      </c>
      <c r="D9963" s="1">
        <v>42896</v>
      </c>
      <c r="E9963" s="1">
        <v>43049</v>
      </c>
      <c r="F9963" s="9" t="str">
        <f t="shared" si="826"/>
        <v>153 days</v>
      </c>
      <c r="G9963" t="s">
        <v>49</v>
      </c>
      <c r="H9963" t="s">
        <v>1891</v>
      </c>
      <c r="I9963" t="s">
        <v>1892</v>
      </c>
      <c r="J9963" t="s">
        <v>25</v>
      </c>
      <c r="K9963" t="s">
        <v>26</v>
      </c>
      <c r="L9963" t="s">
        <v>8034</v>
      </c>
      <c r="M9963" t="s">
        <v>309</v>
      </c>
      <c r="N9963">
        <v>85224</v>
      </c>
      <c r="O9963" t="s">
        <v>43</v>
      </c>
      <c r="P9963" t="s">
        <v>7513</v>
      </c>
      <c r="Q9963" t="s">
        <v>45</v>
      </c>
      <c r="R9963" t="s">
        <v>67</v>
      </c>
      <c r="S9963" t="s">
        <v>7514</v>
      </c>
      <c r="T9963" s="9">
        <v>9.34</v>
      </c>
      <c r="U9963">
        <v>2</v>
      </c>
      <c r="V9963" s="2">
        <v>0.2</v>
      </c>
      <c r="W9963" s="6">
        <v>1.87</v>
      </c>
      <c r="X9963" s="14">
        <f>AA9963-W9963</f>
        <v>13.073999999999998</v>
      </c>
      <c r="Y9963" s="6">
        <f>T9963*U9963</f>
        <v>18.68</v>
      </c>
      <c r="Z9963" s="6">
        <f>Y9963*V9963</f>
        <v>3.7360000000000002</v>
      </c>
      <c r="AA9963" s="6">
        <f t="shared" si="824"/>
        <v>14.943999999999999</v>
      </c>
    </row>
    <row r="9964" spans="2:27" x14ac:dyDescent="0.3">
      <c r="B9964">
        <v>9961</v>
      </c>
      <c r="C9964" t="s">
        <v>10922</v>
      </c>
      <c r="D9964" s="1">
        <v>42994</v>
      </c>
      <c r="E9964" s="1">
        <v>42996</v>
      </c>
      <c r="F9964" s="9" t="str">
        <f t="shared" si="826"/>
        <v>2 days</v>
      </c>
      <c r="G9964" t="s">
        <v>22</v>
      </c>
      <c r="H9964" t="s">
        <v>5796</v>
      </c>
      <c r="I9964" t="s">
        <v>5797</v>
      </c>
      <c r="J9964" t="s">
        <v>101</v>
      </c>
      <c r="K9964" t="s">
        <v>26</v>
      </c>
      <c r="L9964" t="s">
        <v>2584</v>
      </c>
      <c r="M9964" t="s">
        <v>28</v>
      </c>
      <c r="N9964">
        <v>41042</v>
      </c>
      <c r="O9964" t="s">
        <v>29</v>
      </c>
      <c r="P9964" t="s">
        <v>6692</v>
      </c>
      <c r="Q9964" t="s">
        <v>70</v>
      </c>
      <c r="R9964" t="s">
        <v>160</v>
      </c>
      <c r="S9964" t="s">
        <v>6693</v>
      </c>
      <c r="T9964" s="9">
        <v>18</v>
      </c>
      <c r="U9964">
        <v>1</v>
      </c>
      <c r="V9964" s="2">
        <v>0</v>
      </c>
      <c r="W9964" s="6">
        <v>3.24</v>
      </c>
      <c r="X9964" s="14">
        <f>AA9964-W9964</f>
        <v>14.76</v>
      </c>
      <c r="Y9964" s="6">
        <f>T9964*U9964</f>
        <v>18</v>
      </c>
      <c r="Z9964" s="6">
        <f>Y9964*V9964</f>
        <v>0</v>
      </c>
      <c r="AA9964" s="6">
        <f t="shared" si="824"/>
        <v>18</v>
      </c>
    </row>
    <row r="9965" spans="2:27" x14ac:dyDescent="0.3">
      <c r="B9965">
        <v>9962</v>
      </c>
      <c r="C9965" t="s">
        <v>10923</v>
      </c>
      <c r="D9965" s="1">
        <v>42082</v>
      </c>
      <c r="E9965" s="1">
        <v>42085</v>
      </c>
      <c r="F9965" s="9" t="str">
        <f t="shared" si="826"/>
        <v>3 days</v>
      </c>
      <c r="G9965" t="s">
        <v>187</v>
      </c>
      <c r="H9965" t="s">
        <v>3999</v>
      </c>
      <c r="I9965" t="s">
        <v>4000</v>
      </c>
      <c r="J9965" t="s">
        <v>101</v>
      </c>
      <c r="K9965" t="s">
        <v>26</v>
      </c>
      <c r="L9965" t="s">
        <v>183</v>
      </c>
      <c r="M9965" t="s">
        <v>103</v>
      </c>
      <c r="N9965">
        <v>77041</v>
      </c>
      <c r="O9965" t="s">
        <v>104</v>
      </c>
      <c r="P9965" t="s">
        <v>4508</v>
      </c>
      <c r="Q9965" t="s">
        <v>45</v>
      </c>
      <c r="R9965" t="s">
        <v>89</v>
      </c>
      <c r="S9965" t="s">
        <v>4509</v>
      </c>
      <c r="T9965" s="9">
        <v>65.58</v>
      </c>
      <c r="U9965">
        <v>2</v>
      </c>
      <c r="V9965" s="2">
        <v>0.2</v>
      </c>
      <c r="W9965" s="6">
        <v>23.77</v>
      </c>
      <c r="X9965" s="14">
        <f>AA9965-W9965</f>
        <v>81.158000000000001</v>
      </c>
      <c r="Y9965" s="6">
        <f>T9965*U9965</f>
        <v>131.16</v>
      </c>
      <c r="Z9965" s="6">
        <f>Y9965*V9965</f>
        <v>26.231999999999999</v>
      </c>
      <c r="AA9965" s="6">
        <f t="shared" si="824"/>
        <v>104.928</v>
      </c>
    </row>
    <row r="9966" spans="2:27" x14ac:dyDescent="0.3">
      <c r="B9966">
        <v>9963</v>
      </c>
      <c r="C9966" t="s">
        <v>10923</v>
      </c>
      <c r="D9966" s="1">
        <v>42082</v>
      </c>
      <c r="E9966" s="1">
        <v>42085</v>
      </c>
      <c r="F9966" s="9" t="str">
        <f t="shared" si="826"/>
        <v>3 days</v>
      </c>
      <c r="G9966" t="s">
        <v>187</v>
      </c>
      <c r="H9966" t="s">
        <v>3999</v>
      </c>
      <c r="I9966" t="s">
        <v>4000</v>
      </c>
      <c r="J9966" t="s">
        <v>101</v>
      </c>
      <c r="K9966" t="s">
        <v>26</v>
      </c>
      <c r="L9966" t="s">
        <v>183</v>
      </c>
      <c r="M9966" t="s">
        <v>103</v>
      </c>
      <c r="N9966">
        <v>77041</v>
      </c>
      <c r="O9966" t="s">
        <v>104</v>
      </c>
      <c r="P9966" t="s">
        <v>7059</v>
      </c>
      <c r="Q9966" t="s">
        <v>31</v>
      </c>
      <c r="R9966" t="s">
        <v>32</v>
      </c>
      <c r="S9966" t="s">
        <v>7060</v>
      </c>
      <c r="T9966" s="9">
        <v>383.47</v>
      </c>
      <c r="U9966">
        <v>4</v>
      </c>
      <c r="V9966" s="2">
        <v>0.32</v>
      </c>
      <c r="W9966" s="6">
        <v>-67.67</v>
      </c>
      <c r="X9966" s="14">
        <f>AA9966-W9966</f>
        <v>1110.7084000000002</v>
      </c>
      <c r="Y9966" s="6">
        <f>T9966*U9966</f>
        <v>1533.88</v>
      </c>
      <c r="Z9966" s="6">
        <f>Y9966*V9966</f>
        <v>490.84160000000003</v>
      </c>
      <c r="AA9966" s="6">
        <f t="shared" si="824"/>
        <v>1043.0384000000001</v>
      </c>
    </row>
    <row r="9967" spans="2:27" x14ac:dyDescent="0.3">
      <c r="B9967">
        <v>9964</v>
      </c>
      <c r="C9967" t="s">
        <v>10924</v>
      </c>
      <c r="D9967" s="1">
        <v>42211</v>
      </c>
      <c r="E9967" s="1">
        <v>42211</v>
      </c>
      <c r="F9967" s="9" t="str">
        <f t="shared" si="826"/>
        <v>0 days</v>
      </c>
      <c r="G9967" t="s">
        <v>1292</v>
      </c>
      <c r="H9967" t="s">
        <v>2013</v>
      </c>
      <c r="I9967" t="s">
        <v>2014</v>
      </c>
      <c r="J9967" t="s">
        <v>25</v>
      </c>
      <c r="K9967" t="s">
        <v>26</v>
      </c>
      <c r="L9967" t="s">
        <v>145</v>
      </c>
      <c r="M9967" t="s">
        <v>146</v>
      </c>
      <c r="N9967">
        <v>19140</v>
      </c>
      <c r="O9967" t="s">
        <v>147</v>
      </c>
      <c r="P9967" t="s">
        <v>3640</v>
      </c>
      <c r="Q9967" t="s">
        <v>45</v>
      </c>
      <c r="R9967" t="s">
        <v>89</v>
      </c>
      <c r="S9967" t="s">
        <v>3641</v>
      </c>
      <c r="T9967" s="9">
        <v>10.37</v>
      </c>
      <c r="U9967">
        <v>2</v>
      </c>
      <c r="V9967" s="2">
        <v>0.2</v>
      </c>
      <c r="W9967" s="6">
        <v>3.63</v>
      </c>
      <c r="X9967" s="14">
        <f>AA9967-W9967</f>
        <v>12.962</v>
      </c>
      <c r="Y9967" s="6">
        <f>T9967*U9967</f>
        <v>20.74</v>
      </c>
      <c r="Z9967" s="6">
        <f>Y9967*V9967</f>
        <v>4.1479999999999997</v>
      </c>
      <c r="AA9967" s="6">
        <f t="shared" si="824"/>
        <v>16.591999999999999</v>
      </c>
    </row>
    <row r="9968" spans="2:27" x14ac:dyDescent="0.3">
      <c r="B9968">
        <v>9965</v>
      </c>
      <c r="C9968" t="s">
        <v>10925</v>
      </c>
      <c r="D9968" s="1">
        <v>42502</v>
      </c>
      <c r="E9968" s="1">
        <v>42655</v>
      </c>
      <c r="F9968" s="9" t="str">
        <f t="shared" si="826"/>
        <v>153 days</v>
      </c>
      <c r="G9968" t="s">
        <v>22</v>
      </c>
      <c r="H9968" t="s">
        <v>9881</v>
      </c>
      <c r="I9968" t="s">
        <v>9882</v>
      </c>
      <c r="J9968" t="s">
        <v>40</v>
      </c>
      <c r="K9968" t="s">
        <v>26</v>
      </c>
      <c r="L9968" t="s">
        <v>606</v>
      </c>
      <c r="M9968" t="s">
        <v>244</v>
      </c>
      <c r="N9968">
        <v>19711</v>
      </c>
      <c r="O9968" t="s">
        <v>147</v>
      </c>
      <c r="P9968" t="s">
        <v>1112</v>
      </c>
      <c r="Q9968" t="s">
        <v>31</v>
      </c>
      <c r="R9968" t="s">
        <v>64</v>
      </c>
      <c r="S9968" t="s">
        <v>1113</v>
      </c>
      <c r="T9968" s="9">
        <v>13.4</v>
      </c>
      <c r="U9968">
        <v>1</v>
      </c>
      <c r="V9968" s="2">
        <v>0</v>
      </c>
      <c r="W9968" s="6">
        <v>6.43</v>
      </c>
      <c r="X9968" s="14">
        <f>AA9968-W9968</f>
        <v>6.9700000000000006</v>
      </c>
      <c r="Y9968" s="6">
        <f>T9968*U9968</f>
        <v>13.4</v>
      </c>
      <c r="Z9968" s="6">
        <f>Y9968*V9968</f>
        <v>0</v>
      </c>
      <c r="AA9968" s="6">
        <f t="shared" si="824"/>
        <v>13.4</v>
      </c>
    </row>
    <row r="9969" spans="2:27" x14ac:dyDescent="0.3">
      <c r="B9969">
        <v>9966</v>
      </c>
      <c r="C9969" t="s">
        <v>10925</v>
      </c>
      <c r="D9969" s="1">
        <v>42502</v>
      </c>
      <c r="E9969" s="1">
        <v>42655</v>
      </c>
      <c r="F9969" s="9" t="str">
        <f t="shared" si="826"/>
        <v>153 days</v>
      </c>
      <c r="G9969" t="s">
        <v>22</v>
      </c>
      <c r="H9969" t="s">
        <v>9881</v>
      </c>
      <c r="I9969" t="s">
        <v>9882</v>
      </c>
      <c r="J9969" t="s">
        <v>40</v>
      </c>
      <c r="K9969" t="s">
        <v>26</v>
      </c>
      <c r="L9969" t="s">
        <v>606</v>
      </c>
      <c r="M9969" t="s">
        <v>244</v>
      </c>
      <c r="N9969">
        <v>19711</v>
      </c>
      <c r="O9969" t="s">
        <v>147</v>
      </c>
      <c r="P9969" t="s">
        <v>3192</v>
      </c>
      <c r="Q9969" t="s">
        <v>45</v>
      </c>
      <c r="R9969" t="s">
        <v>89</v>
      </c>
      <c r="S9969" t="s">
        <v>185</v>
      </c>
      <c r="T9969" s="9">
        <v>4.9800000000000004</v>
      </c>
      <c r="U9969">
        <v>1</v>
      </c>
      <c r="V9969" s="2">
        <v>0</v>
      </c>
      <c r="W9969" s="6">
        <v>2.34</v>
      </c>
      <c r="X9969" s="14">
        <f>AA9969-W9969</f>
        <v>2.6400000000000006</v>
      </c>
      <c r="Y9969" s="6">
        <f>T9969*U9969</f>
        <v>4.9800000000000004</v>
      </c>
      <c r="Z9969" s="6">
        <f>Y9969*V9969</f>
        <v>0</v>
      </c>
      <c r="AA9969" s="6">
        <f t="shared" si="824"/>
        <v>4.9800000000000004</v>
      </c>
    </row>
    <row r="9970" spans="2:27" x14ac:dyDescent="0.3">
      <c r="B9970">
        <v>9967</v>
      </c>
      <c r="C9970" t="s">
        <v>10925</v>
      </c>
      <c r="D9970" s="1">
        <v>42502</v>
      </c>
      <c r="E9970" s="1">
        <v>42655</v>
      </c>
      <c r="F9970" s="9" t="str">
        <f t="shared" si="826"/>
        <v>153 days</v>
      </c>
      <c r="G9970" t="s">
        <v>22</v>
      </c>
      <c r="H9970" t="s">
        <v>9881</v>
      </c>
      <c r="I9970" t="s">
        <v>9882</v>
      </c>
      <c r="J9970" t="s">
        <v>40</v>
      </c>
      <c r="K9970" t="s">
        <v>26</v>
      </c>
      <c r="L9970" t="s">
        <v>606</v>
      </c>
      <c r="M9970" t="s">
        <v>244</v>
      </c>
      <c r="N9970">
        <v>19711</v>
      </c>
      <c r="O9970" t="s">
        <v>147</v>
      </c>
      <c r="P9970" t="s">
        <v>5588</v>
      </c>
      <c r="Q9970" t="s">
        <v>45</v>
      </c>
      <c r="R9970" t="s">
        <v>172</v>
      </c>
      <c r="S9970" t="s">
        <v>5589</v>
      </c>
      <c r="T9970" s="9">
        <v>109.69</v>
      </c>
      <c r="U9970">
        <v>7</v>
      </c>
      <c r="V9970" s="2">
        <v>0</v>
      </c>
      <c r="W9970" s="6">
        <v>51.55</v>
      </c>
      <c r="X9970" s="14">
        <f>AA9970-W9970</f>
        <v>716.28</v>
      </c>
      <c r="Y9970" s="6">
        <f>T9970*U9970</f>
        <v>767.82999999999993</v>
      </c>
      <c r="Z9970" s="6">
        <f>Y9970*V9970</f>
        <v>0</v>
      </c>
      <c r="AA9970" s="6">
        <f t="shared" si="824"/>
        <v>767.82999999999993</v>
      </c>
    </row>
    <row r="9971" spans="2:27" x14ac:dyDescent="0.3">
      <c r="B9971">
        <v>9968</v>
      </c>
      <c r="C9971" t="s">
        <v>10926</v>
      </c>
      <c r="D9971" s="1">
        <v>43051</v>
      </c>
      <c r="E9971" s="1">
        <v>43086</v>
      </c>
      <c r="F9971" s="9" t="str">
        <f t="shared" si="826"/>
        <v>35 days</v>
      </c>
      <c r="G9971" t="s">
        <v>49</v>
      </c>
      <c r="H9971" t="s">
        <v>5089</v>
      </c>
      <c r="I9971" t="s">
        <v>5090</v>
      </c>
      <c r="J9971" t="s">
        <v>25</v>
      </c>
      <c r="K9971" t="s">
        <v>26</v>
      </c>
      <c r="L9971" t="s">
        <v>2130</v>
      </c>
      <c r="M9971" t="s">
        <v>789</v>
      </c>
      <c r="N9971">
        <v>7060</v>
      </c>
      <c r="O9971" t="s">
        <v>147</v>
      </c>
      <c r="P9971" t="s">
        <v>4952</v>
      </c>
      <c r="Q9971" t="s">
        <v>45</v>
      </c>
      <c r="R9971" t="s">
        <v>74</v>
      </c>
      <c r="S9971" t="s">
        <v>4953</v>
      </c>
      <c r="T9971" s="9">
        <v>40.200000000000003</v>
      </c>
      <c r="U9971">
        <v>5</v>
      </c>
      <c r="V9971" s="2">
        <v>0</v>
      </c>
      <c r="W9971" s="6">
        <v>18.09</v>
      </c>
      <c r="X9971" s="14">
        <f>AA9971-W9971</f>
        <v>182.91</v>
      </c>
      <c r="Y9971" s="6">
        <f>T9971*U9971</f>
        <v>201</v>
      </c>
      <c r="Z9971" s="6">
        <f>Y9971*V9971</f>
        <v>0</v>
      </c>
      <c r="AA9971" s="6">
        <f t="shared" si="824"/>
        <v>201</v>
      </c>
    </row>
    <row r="9972" spans="2:27" x14ac:dyDescent="0.3">
      <c r="B9972">
        <v>9969</v>
      </c>
      <c r="C9972" t="s">
        <v>10926</v>
      </c>
      <c r="D9972" s="1">
        <v>43051</v>
      </c>
      <c r="E9972" s="1">
        <v>43086</v>
      </c>
      <c r="F9972" s="9" t="str">
        <f t="shared" si="826"/>
        <v>35 days</v>
      </c>
      <c r="G9972" t="s">
        <v>49</v>
      </c>
      <c r="H9972" t="s">
        <v>5089</v>
      </c>
      <c r="I9972" t="s">
        <v>5090</v>
      </c>
      <c r="J9972" t="s">
        <v>25</v>
      </c>
      <c r="K9972" t="s">
        <v>26</v>
      </c>
      <c r="L9972" t="s">
        <v>2130</v>
      </c>
      <c r="M9972" t="s">
        <v>789</v>
      </c>
      <c r="N9972">
        <v>7060</v>
      </c>
      <c r="O9972" t="s">
        <v>147</v>
      </c>
      <c r="P9972" t="s">
        <v>6374</v>
      </c>
      <c r="Q9972" t="s">
        <v>45</v>
      </c>
      <c r="R9972" t="s">
        <v>74</v>
      </c>
      <c r="S9972" t="s">
        <v>6375</v>
      </c>
      <c r="T9972" s="9">
        <v>735.98</v>
      </c>
      <c r="U9972">
        <v>2</v>
      </c>
      <c r="V9972" s="2">
        <v>0</v>
      </c>
      <c r="W9972" s="6">
        <v>331.19</v>
      </c>
      <c r="X9972" s="14">
        <f>AA9972-W9972</f>
        <v>1140.77</v>
      </c>
      <c r="Y9972" s="6">
        <f>T9972*U9972</f>
        <v>1471.96</v>
      </c>
      <c r="Z9972" s="6">
        <f>Y9972*V9972</f>
        <v>0</v>
      </c>
      <c r="AA9972" s="6">
        <f t="shared" si="824"/>
        <v>1471.96</v>
      </c>
    </row>
    <row r="9973" spans="2:27" x14ac:dyDescent="0.3">
      <c r="B9973">
        <v>9970</v>
      </c>
      <c r="C9973" t="s">
        <v>10926</v>
      </c>
      <c r="D9973" s="1">
        <v>43051</v>
      </c>
      <c r="E9973" s="1">
        <v>43086</v>
      </c>
      <c r="F9973" s="9" t="str">
        <f t="shared" si="826"/>
        <v>35 days</v>
      </c>
      <c r="G9973" t="s">
        <v>49</v>
      </c>
      <c r="H9973" t="s">
        <v>5089</v>
      </c>
      <c r="I9973" t="s">
        <v>5090</v>
      </c>
      <c r="J9973" t="s">
        <v>25</v>
      </c>
      <c r="K9973" t="s">
        <v>26</v>
      </c>
      <c r="L9973" t="s">
        <v>2130</v>
      </c>
      <c r="M9973" t="s">
        <v>789</v>
      </c>
      <c r="N9973">
        <v>7060</v>
      </c>
      <c r="O9973" t="s">
        <v>147</v>
      </c>
      <c r="P9973" t="s">
        <v>811</v>
      </c>
      <c r="Q9973" t="s">
        <v>45</v>
      </c>
      <c r="R9973" t="s">
        <v>77</v>
      </c>
      <c r="S9973" t="s">
        <v>812</v>
      </c>
      <c r="T9973" s="9">
        <v>22.75</v>
      </c>
      <c r="U9973">
        <v>7</v>
      </c>
      <c r="V9973" s="2">
        <v>0</v>
      </c>
      <c r="W9973" s="6">
        <v>6.6</v>
      </c>
      <c r="X9973" s="14">
        <f>AA9973-W9973</f>
        <v>152.65</v>
      </c>
      <c r="Y9973" s="6">
        <f>T9973*U9973</f>
        <v>159.25</v>
      </c>
      <c r="Z9973" s="6">
        <f>Y9973*V9973</f>
        <v>0</v>
      </c>
      <c r="AA9973" s="6">
        <f t="shared" si="824"/>
        <v>159.25</v>
      </c>
    </row>
    <row r="9974" spans="2:27" x14ac:dyDescent="0.3">
      <c r="B9974">
        <v>9971</v>
      </c>
      <c r="C9974" t="s">
        <v>10927</v>
      </c>
      <c r="D9974" s="1">
        <v>42183</v>
      </c>
      <c r="E9974" s="1">
        <v>42042</v>
      </c>
      <c r="F9974" s="23" t="s">
        <v>10956</v>
      </c>
      <c r="G9974" t="s">
        <v>49</v>
      </c>
      <c r="H9974" t="s">
        <v>763</v>
      </c>
      <c r="I9974" t="s">
        <v>764</v>
      </c>
      <c r="J9974" t="s">
        <v>101</v>
      </c>
      <c r="K9974" t="s">
        <v>26</v>
      </c>
      <c r="L9974" t="s">
        <v>3800</v>
      </c>
      <c r="M9974" t="s">
        <v>1274</v>
      </c>
      <c r="N9974">
        <v>30080</v>
      </c>
      <c r="O9974" t="s">
        <v>29</v>
      </c>
      <c r="P9974" t="s">
        <v>3842</v>
      </c>
      <c r="Q9974" t="s">
        <v>45</v>
      </c>
      <c r="R9974" t="s">
        <v>74</v>
      </c>
      <c r="S9974" t="s">
        <v>3843</v>
      </c>
      <c r="T9974" s="9">
        <v>119.56</v>
      </c>
      <c r="U9974">
        <v>2</v>
      </c>
      <c r="V9974" s="2">
        <v>0</v>
      </c>
      <c r="W9974" s="6">
        <v>55</v>
      </c>
      <c r="X9974" s="14">
        <f>AA9974-W9974</f>
        <v>184.12</v>
      </c>
      <c r="Y9974" s="6">
        <f>T9974*U9974</f>
        <v>239.12</v>
      </c>
      <c r="Z9974" s="6">
        <f>Y9974*V9974</f>
        <v>0</v>
      </c>
      <c r="AA9974" s="6">
        <f t="shared" si="824"/>
        <v>239.12</v>
      </c>
    </row>
    <row r="9975" spans="2:27" x14ac:dyDescent="0.3">
      <c r="B9975">
        <v>9972</v>
      </c>
      <c r="C9975" t="s">
        <v>10927</v>
      </c>
      <c r="D9975" s="1">
        <v>42183</v>
      </c>
      <c r="E9975" s="1">
        <v>42042</v>
      </c>
      <c r="F9975" s="23" t="s">
        <v>10956</v>
      </c>
      <c r="G9975" t="s">
        <v>49</v>
      </c>
      <c r="H9975" t="s">
        <v>763</v>
      </c>
      <c r="I9975" t="s">
        <v>764</v>
      </c>
      <c r="J9975" t="s">
        <v>101</v>
      </c>
      <c r="K9975" t="s">
        <v>26</v>
      </c>
      <c r="L9975" t="s">
        <v>3800</v>
      </c>
      <c r="M9975" t="s">
        <v>1274</v>
      </c>
      <c r="N9975">
        <v>30080</v>
      </c>
      <c r="O9975" t="s">
        <v>29</v>
      </c>
      <c r="P9975" t="s">
        <v>5156</v>
      </c>
      <c r="Q9975" t="s">
        <v>45</v>
      </c>
      <c r="R9975" t="s">
        <v>67</v>
      </c>
      <c r="S9975" t="s">
        <v>5157</v>
      </c>
      <c r="T9975" s="9">
        <v>140.75</v>
      </c>
      <c r="U9975">
        <v>5</v>
      </c>
      <c r="V9975" s="2">
        <v>0</v>
      </c>
      <c r="W9975" s="6">
        <v>42.23</v>
      </c>
      <c r="X9975" s="14">
        <f>AA9975-W9975</f>
        <v>661.52</v>
      </c>
      <c r="Y9975" s="6">
        <f>T9975*U9975</f>
        <v>703.75</v>
      </c>
      <c r="Z9975" s="6">
        <f>Y9975*V9975</f>
        <v>0</v>
      </c>
      <c r="AA9975" s="6">
        <f t="shared" si="824"/>
        <v>703.75</v>
      </c>
    </row>
    <row r="9976" spans="2:27" x14ac:dyDescent="0.3">
      <c r="B9976">
        <v>9973</v>
      </c>
      <c r="C9976" t="s">
        <v>10928</v>
      </c>
      <c r="D9976" s="1">
        <v>42683</v>
      </c>
      <c r="E9976" s="1">
        <v>42630</v>
      </c>
      <c r="F9976" s="23" t="s">
        <v>10956</v>
      </c>
      <c r="G9976" t="s">
        <v>49</v>
      </c>
      <c r="H9976" t="s">
        <v>494</v>
      </c>
      <c r="I9976" t="s">
        <v>495</v>
      </c>
      <c r="J9976" t="s">
        <v>25</v>
      </c>
      <c r="K9976" t="s">
        <v>26</v>
      </c>
      <c r="L9976" t="s">
        <v>183</v>
      </c>
      <c r="M9976" t="s">
        <v>103</v>
      </c>
      <c r="N9976">
        <v>77041</v>
      </c>
      <c r="O9976" t="s">
        <v>104</v>
      </c>
      <c r="P9976" t="s">
        <v>2472</v>
      </c>
      <c r="Q9976" t="s">
        <v>45</v>
      </c>
      <c r="R9976" t="s">
        <v>172</v>
      </c>
      <c r="S9976" t="s">
        <v>2473</v>
      </c>
      <c r="T9976" s="9">
        <v>99.57</v>
      </c>
      <c r="U9976">
        <v>2</v>
      </c>
      <c r="V9976" s="2">
        <v>0.2</v>
      </c>
      <c r="W9976" s="6">
        <v>33.6</v>
      </c>
      <c r="X9976" s="14">
        <f>AA9976-W9976</f>
        <v>125.71199999999999</v>
      </c>
      <c r="Y9976" s="6">
        <f>T9976*U9976</f>
        <v>199.14</v>
      </c>
      <c r="Z9976" s="6">
        <f>Y9976*V9976</f>
        <v>39.828000000000003</v>
      </c>
      <c r="AA9976" s="6">
        <f t="shared" si="824"/>
        <v>159.31199999999998</v>
      </c>
    </row>
    <row r="9977" spans="2:27" x14ac:dyDescent="0.3">
      <c r="B9977">
        <v>9974</v>
      </c>
      <c r="C9977" t="s">
        <v>10929</v>
      </c>
      <c r="D9977" s="1">
        <v>42533</v>
      </c>
      <c r="E9977" s="1">
        <v>42655</v>
      </c>
      <c r="F9977" s="9" t="str">
        <f t="shared" ref="F9977:F9989" si="827">DATEDIF(D9977,E9977,"d")&amp;" days"</f>
        <v>122 days</v>
      </c>
      <c r="G9977" t="s">
        <v>49</v>
      </c>
      <c r="H9977" t="s">
        <v>3347</v>
      </c>
      <c r="I9977" t="s">
        <v>3348</v>
      </c>
      <c r="J9977" t="s">
        <v>101</v>
      </c>
      <c r="K9977" t="s">
        <v>26</v>
      </c>
      <c r="L9977" t="s">
        <v>41</v>
      </c>
      <c r="M9977" t="s">
        <v>42</v>
      </c>
      <c r="N9977">
        <v>90032</v>
      </c>
      <c r="O9977" t="s">
        <v>43</v>
      </c>
      <c r="P9977" t="s">
        <v>8900</v>
      </c>
      <c r="Q9977" t="s">
        <v>70</v>
      </c>
      <c r="R9977" t="s">
        <v>71</v>
      </c>
      <c r="S9977" t="s">
        <v>8901</v>
      </c>
      <c r="T9977" s="9">
        <v>271.95999999999998</v>
      </c>
      <c r="U9977">
        <v>5</v>
      </c>
      <c r="V9977" s="2">
        <v>0.2</v>
      </c>
      <c r="W9977" s="6">
        <v>27.2</v>
      </c>
      <c r="X9977" s="14">
        <f>AA9977-W9977</f>
        <v>1060.6399999999999</v>
      </c>
      <c r="Y9977" s="6">
        <f>T9977*U9977</f>
        <v>1359.8</v>
      </c>
      <c r="Z9977" s="6">
        <f>Y9977*V9977</f>
        <v>271.95999999999998</v>
      </c>
      <c r="AA9977" s="6">
        <f t="shared" si="824"/>
        <v>1087.8399999999999</v>
      </c>
    </row>
    <row r="9978" spans="2:27" x14ac:dyDescent="0.3">
      <c r="B9978">
        <v>9975</v>
      </c>
      <c r="C9978" t="s">
        <v>10929</v>
      </c>
      <c r="D9978" s="1">
        <v>42533</v>
      </c>
      <c r="E9978" s="1">
        <v>42655</v>
      </c>
      <c r="F9978" s="9" t="str">
        <f t="shared" si="827"/>
        <v>122 days</v>
      </c>
      <c r="G9978" t="s">
        <v>49</v>
      </c>
      <c r="H9978" t="s">
        <v>3347</v>
      </c>
      <c r="I9978" t="s">
        <v>3348</v>
      </c>
      <c r="J9978" t="s">
        <v>101</v>
      </c>
      <c r="K9978" t="s">
        <v>26</v>
      </c>
      <c r="L9978" t="s">
        <v>41</v>
      </c>
      <c r="M9978" t="s">
        <v>42</v>
      </c>
      <c r="N9978">
        <v>90032</v>
      </c>
      <c r="O9978" t="s">
        <v>43</v>
      </c>
      <c r="P9978" t="s">
        <v>4505</v>
      </c>
      <c r="Q9978" t="s">
        <v>45</v>
      </c>
      <c r="R9978" t="s">
        <v>67</v>
      </c>
      <c r="S9978" t="s">
        <v>4506</v>
      </c>
      <c r="T9978" s="9">
        <v>18.690000000000001</v>
      </c>
      <c r="U9978">
        <v>7</v>
      </c>
      <c r="V9978" s="2">
        <v>0</v>
      </c>
      <c r="W9978" s="6">
        <v>5.23</v>
      </c>
      <c r="X9978" s="14">
        <f>AA9978-W9978</f>
        <v>125.60000000000001</v>
      </c>
      <c r="Y9978" s="6">
        <f>T9978*U9978</f>
        <v>130.83000000000001</v>
      </c>
      <c r="Z9978" s="6">
        <f>Y9978*V9978</f>
        <v>0</v>
      </c>
      <c r="AA9978" s="6">
        <f t="shared" si="824"/>
        <v>130.83000000000001</v>
      </c>
    </row>
    <row r="9979" spans="2:27" x14ac:dyDescent="0.3">
      <c r="B9979">
        <v>9976</v>
      </c>
      <c r="C9979" t="s">
        <v>10929</v>
      </c>
      <c r="D9979" s="1">
        <v>42533</v>
      </c>
      <c r="E9979" s="1">
        <v>42655</v>
      </c>
      <c r="F9979" s="9" t="str">
        <f t="shared" si="827"/>
        <v>122 days</v>
      </c>
      <c r="G9979" t="s">
        <v>49</v>
      </c>
      <c r="H9979" t="s">
        <v>3347</v>
      </c>
      <c r="I9979" t="s">
        <v>3348</v>
      </c>
      <c r="J9979" t="s">
        <v>101</v>
      </c>
      <c r="K9979" t="s">
        <v>26</v>
      </c>
      <c r="L9979" t="s">
        <v>41</v>
      </c>
      <c r="M9979" t="s">
        <v>42</v>
      </c>
      <c r="N9979">
        <v>90032</v>
      </c>
      <c r="O9979" t="s">
        <v>43</v>
      </c>
      <c r="P9979" t="s">
        <v>2251</v>
      </c>
      <c r="Q9979" t="s">
        <v>45</v>
      </c>
      <c r="R9979" t="s">
        <v>89</v>
      </c>
      <c r="S9979" t="s">
        <v>2252</v>
      </c>
      <c r="T9979" s="9">
        <v>13.36</v>
      </c>
      <c r="U9979">
        <v>2</v>
      </c>
      <c r="V9979" s="2">
        <v>0</v>
      </c>
      <c r="W9979" s="6">
        <v>6.41</v>
      </c>
      <c r="X9979" s="14">
        <f>AA9979-W9979</f>
        <v>20.309999999999999</v>
      </c>
      <c r="Y9979" s="6">
        <f>T9979*U9979</f>
        <v>26.72</v>
      </c>
      <c r="Z9979" s="6">
        <f>Y9979*V9979</f>
        <v>0</v>
      </c>
      <c r="AA9979" s="6">
        <f t="shared" si="824"/>
        <v>26.72</v>
      </c>
    </row>
    <row r="9980" spans="2:27" x14ac:dyDescent="0.3">
      <c r="B9980">
        <v>9977</v>
      </c>
      <c r="C9980" t="s">
        <v>10929</v>
      </c>
      <c r="D9980" s="1">
        <v>42533</v>
      </c>
      <c r="E9980" s="1">
        <v>42655</v>
      </c>
      <c r="F9980" s="9" t="str">
        <f t="shared" si="827"/>
        <v>122 days</v>
      </c>
      <c r="G9980" t="s">
        <v>49</v>
      </c>
      <c r="H9980" t="s">
        <v>3347</v>
      </c>
      <c r="I9980" t="s">
        <v>3348</v>
      </c>
      <c r="J9980" t="s">
        <v>101</v>
      </c>
      <c r="K9980" t="s">
        <v>26</v>
      </c>
      <c r="L9980" t="s">
        <v>41</v>
      </c>
      <c r="M9980" t="s">
        <v>42</v>
      </c>
      <c r="N9980">
        <v>90032</v>
      </c>
      <c r="O9980" t="s">
        <v>43</v>
      </c>
      <c r="P9980" t="s">
        <v>1924</v>
      </c>
      <c r="Q9980" t="s">
        <v>70</v>
      </c>
      <c r="R9980" t="s">
        <v>71</v>
      </c>
      <c r="S9980" t="s">
        <v>1925</v>
      </c>
      <c r="T9980" s="9">
        <v>249.58</v>
      </c>
      <c r="U9980">
        <v>2</v>
      </c>
      <c r="V9980" s="2">
        <v>0.2</v>
      </c>
      <c r="W9980" s="6">
        <v>31.2</v>
      </c>
      <c r="X9980" s="14">
        <f>AA9980-W9980</f>
        <v>368.12800000000004</v>
      </c>
      <c r="Y9980" s="6">
        <f>T9980*U9980</f>
        <v>499.16</v>
      </c>
      <c r="Z9980" s="6">
        <f>Y9980*V9980</f>
        <v>99.832000000000008</v>
      </c>
      <c r="AA9980" s="6">
        <f t="shared" si="824"/>
        <v>399.32800000000003</v>
      </c>
    </row>
    <row r="9981" spans="2:27" x14ac:dyDescent="0.3">
      <c r="B9981">
        <v>9978</v>
      </c>
      <c r="C9981" t="s">
        <v>10929</v>
      </c>
      <c r="D9981" s="1">
        <v>42533</v>
      </c>
      <c r="E9981" s="1">
        <v>42655</v>
      </c>
      <c r="F9981" s="9" t="str">
        <f t="shared" si="827"/>
        <v>122 days</v>
      </c>
      <c r="G9981" t="s">
        <v>49</v>
      </c>
      <c r="H9981" t="s">
        <v>3347</v>
      </c>
      <c r="I9981" t="s">
        <v>3348</v>
      </c>
      <c r="J9981" t="s">
        <v>101</v>
      </c>
      <c r="K9981" t="s">
        <v>26</v>
      </c>
      <c r="L9981" t="s">
        <v>41</v>
      </c>
      <c r="M9981" t="s">
        <v>42</v>
      </c>
      <c r="N9981">
        <v>90032</v>
      </c>
      <c r="O9981" t="s">
        <v>43</v>
      </c>
      <c r="P9981" t="s">
        <v>1919</v>
      </c>
      <c r="Q9981" t="s">
        <v>45</v>
      </c>
      <c r="R9981" t="s">
        <v>268</v>
      </c>
      <c r="S9981" t="s">
        <v>1920</v>
      </c>
      <c r="T9981" s="9">
        <v>13.86</v>
      </c>
      <c r="U9981">
        <v>7</v>
      </c>
      <c r="V9981" s="2">
        <v>0</v>
      </c>
      <c r="W9981" s="6">
        <v>0</v>
      </c>
      <c r="X9981" s="14">
        <f>AA9981-W9981</f>
        <v>97.02</v>
      </c>
      <c r="Y9981" s="6">
        <f>T9981*U9981</f>
        <v>97.02</v>
      </c>
      <c r="Z9981" s="6">
        <f>Y9981*V9981</f>
        <v>0</v>
      </c>
      <c r="AA9981" s="6">
        <f t="shared" si="824"/>
        <v>97.02</v>
      </c>
    </row>
    <row r="9982" spans="2:27" x14ac:dyDescent="0.3">
      <c r="B9982">
        <v>9979</v>
      </c>
      <c r="C9982" t="s">
        <v>10929</v>
      </c>
      <c r="D9982" s="1">
        <v>42533</v>
      </c>
      <c r="E9982" s="1">
        <v>42655</v>
      </c>
      <c r="F9982" s="9" t="str">
        <f t="shared" si="827"/>
        <v>122 days</v>
      </c>
      <c r="G9982" t="s">
        <v>49</v>
      </c>
      <c r="H9982" t="s">
        <v>3347</v>
      </c>
      <c r="I9982" t="s">
        <v>3348</v>
      </c>
      <c r="J9982" t="s">
        <v>101</v>
      </c>
      <c r="K9982" t="s">
        <v>26</v>
      </c>
      <c r="L9982" t="s">
        <v>41</v>
      </c>
      <c r="M9982" t="s">
        <v>42</v>
      </c>
      <c r="N9982">
        <v>90032</v>
      </c>
      <c r="O9982" t="s">
        <v>43</v>
      </c>
      <c r="P9982" t="s">
        <v>3175</v>
      </c>
      <c r="Q9982" t="s">
        <v>45</v>
      </c>
      <c r="R9982" t="s">
        <v>74</v>
      </c>
      <c r="S9982" t="s">
        <v>3176</v>
      </c>
      <c r="T9982" s="9">
        <v>13.38</v>
      </c>
      <c r="U9982">
        <v>4</v>
      </c>
      <c r="V9982" s="2">
        <v>0.2</v>
      </c>
      <c r="W9982" s="6">
        <v>4.68</v>
      </c>
      <c r="X9982" s="14">
        <f>AA9982-W9982</f>
        <v>38.136000000000003</v>
      </c>
      <c r="Y9982" s="6">
        <f>T9982*U9982</f>
        <v>53.52</v>
      </c>
      <c r="Z9982" s="6">
        <f>Y9982*V9982</f>
        <v>10.704000000000001</v>
      </c>
      <c r="AA9982" s="6">
        <f t="shared" si="824"/>
        <v>42.816000000000003</v>
      </c>
    </row>
    <row r="9983" spans="2:27" x14ac:dyDescent="0.3">
      <c r="B9983">
        <v>9980</v>
      </c>
      <c r="C9983" t="s">
        <v>10929</v>
      </c>
      <c r="D9983" s="1">
        <v>42533</v>
      </c>
      <c r="E9983" s="1">
        <v>42655</v>
      </c>
      <c r="F9983" s="9" t="str">
        <f t="shared" si="827"/>
        <v>122 days</v>
      </c>
      <c r="G9983" t="s">
        <v>49</v>
      </c>
      <c r="H9983" t="s">
        <v>3347</v>
      </c>
      <c r="I9983" t="s">
        <v>3348</v>
      </c>
      <c r="J9983" t="s">
        <v>101</v>
      </c>
      <c r="K9983" t="s">
        <v>26</v>
      </c>
      <c r="L9983" t="s">
        <v>41</v>
      </c>
      <c r="M9983" t="s">
        <v>42</v>
      </c>
      <c r="N9983">
        <v>90032</v>
      </c>
      <c r="O9983" t="s">
        <v>43</v>
      </c>
      <c r="P9983" t="s">
        <v>3575</v>
      </c>
      <c r="Q9983" t="s">
        <v>45</v>
      </c>
      <c r="R9983" t="s">
        <v>74</v>
      </c>
      <c r="S9983" t="s">
        <v>8596</v>
      </c>
      <c r="T9983" s="9">
        <v>437.47</v>
      </c>
      <c r="U9983">
        <v>14</v>
      </c>
      <c r="V9983" s="2">
        <v>0.2</v>
      </c>
      <c r="W9983" s="6">
        <v>153.12</v>
      </c>
      <c r="X9983" s="14">
        <f>AA9983-W9983</f>
        <v>4746.5439999999999</v>
      </c>
      <c r="Y9983" s="6">
        <f>T9983*U9983</f>
        <v>6124.58</v>
      </c>
      <c r="Z9983" s="6">
        <f>Y9983*V9983</f>
        <v>1224.9159999999999</v>
      </c>
      <c r="AA9983" s="6">
        <f t="shared" si="824"/>
        <v>4899.6639999999998</v>
      </c>
    </row>
    <row r="9984" spans="2:27" x14ac:dyDescent="0.3">
      <c r="B9984">
        <v>9981</v>
      </c>
      <c r="C9984" t="s">
        <v>10930</v>
      </c>
      <c r="D9984" s="1">
        <v>42164</v>
      </c>
      <c r="E9984" s="1">
        <v>42256</v>
      </c>
      <c r="F9984" s="9" t="str">
        <f t="shared" si="827"/>
        <v>92 days</v>
      </c>
      <c r="G9984" t="s">
        <v>22</v>
      </c>
      <c r="H9984" t="s">
        <v>4356</v>
      </c>
      <c r="I9984" t="s">
        <v>4357</v>
      </c>
      <c r="J9984" t="s">
        <v>25</v>
      </c>
      <c r="K9984" t="s">
        <v>26</v>
      </c>
      <c r="L9984" t="s">
        <v>4276</v>
      </c>
      <c r="M9984" t="s">
        <v>737</v>
      </c>
      <c r="N9984">
        <v>70506</v>
      </c>
      <c r="O9984" t="s">
        <v>29</v>
      </c>
      <c r="P9984" t="s">
        <v>3830</v>
      </c>
      <c r="Q9984" t="s">
        <v>31</v>
      </c>
      <c r="R9984" t="s">
        <v>55</v>
      </c>
      <c r="S9984" t="s">
        <v>3281</v>
      </c>
      <c r="T9984" s="9">
        <v>85.98</v>
      </c>
      <c r="U9984">
        <v>1</v>
      </c>
      <c r="V9984" s="2">
        <v>0</v>
      </c>
      <c r="W9984" s="6">
        <v>22.35</v>
      </c>
      <c r="X9984" s="14">
        <f>AA9984-W9984</f>
        <v>63.63</v>
      </c>
      <c r="Y9984" s="6">
        <f>T9984*U9984</f>
        <v>85.98</v>
      </c>
      <c r="Z9984" s="6">
        <f>Y9984*V9984</f>
        <v>0</v>
      </c>
      <c r="AA9984" s="6">
        <f t="shared" si="824"/>
        <v>85.98</v>
      </c>
    </row>
    <row r="9985" spans="2:27" x14ac:dyDescent="0.3">
      <c r="B9985">
        <v>9982</v>
      </c>
      <c r="C9985" t="s">
        <v>10931</v>
      </c>
      <c r="D9985" s="1">
        <v>42802</v>
      </c>
      <c r="E9985" s="1">
        <v>42894</v>
      </c>
      <c r="F9985" s="9" t="str">
        <f t="shared" si="827"/>
        <v>92 days</v>
      </c>
      <c r="G9985" t="s">
        <v>187</v>
      </c>
      <c r="H9985" t="s">
        <v>273</v>
      </c>
      <c r="I9985" t="s">
        <v>274</v>
      </c>
      <c r="J9985" t="s">
        <v>25</v>
      </c>
      <c r="K9985" t="s">
        <v>26</v>
      </c>
      <c r="L9985" t="s">
        <v>747</v>
      </c>
      <c r="M9985" t="s">
        <v>497</v>
      </c>
      <c r="N9985">
        <v>45014</v>
      </c>
      <c r="O9985" t="s">
        <v>147</v>
      </c>
      <c r="P9985" t="s">
        <v>2418</v>
      </c>
      <c r="Q9985" t="s">
        <v>45</v>
      </c>
      <c r="R9985" t="s">
        <v>46</v>
      </c>
      <c r="S9985" t="s">
        <v>2419</v>
      </c>
      <c r="T9985" s="9">
        <v>16.52</v>
      </c>
      <c r="U9985">
        <v>5</v>
      </c>
      <c r="V9985" s="2">
        <v>0.2</v>
      </c>
      <c r="W9985" s="6">
        <v>5.37</v>
      </c>
      <c r="X9985" s="14">
        <f>AA9985-W9985</f>
        <v>60.71</v>
      </c>
      <c r="Y9985" s="6">
        <f>T9985*U9985</f>
        <v>82.6</v>
      </c>
      <c r="Z9985" s="6">
        <f>Y9985*V9985</f>
        <v>16.52</v>
      </c>
      <c r="AA9985" s="6">
        <f t="shared" si="824"/>
        <v>66.08</v>
      </c>
    </row>
    <row r="9986" spans="2:27" x14ac:dyDescent="0.3">
      <c r="B9986">
        <v>9983</v>
      </c>
      <c r="C9986" t="s">
        <v>10932</v>
      </c>
      <c r="D9986" s="1">
        <v>42635</v>
      </c>
      <c r="E9986" s="1">
        <v>42641</v>
      </c>
      <c r="F9986" s="9" t="str">
        <f t="shared" si="827"/>
        <v>6 days</v>
      </c>
      <c r="G9986" t="s">
        <v>49</v>
      </c>
      <c r="H9986" t="s">
        <v>494</v>
      </c>
      <c r="I9986" t="s">
        <v>495</v>
      </c>
      <c r="J9986" t="s">
        <v>25</v>
      </c>
      <c r="K9986" t="s">
        <v>26</v>
      </c>
      <c r="L9986" t="s">
        <v>6477</v>
      </c>
      <c r="M9986" t="s">
        <v>237</v>
      </c>
      <c r="N9986">
        <v>49505</v>
      </c>
      <c r="O9986" t="s">
        <v>104</v>
      </c>
      <c r="P9986" t="s">
        <v>2847</v>
      </c>
      <c r="Q9986" t="s">
        <v>45</v>
      </c>
      <c r="R9986" t="s">
        <v>89</v>
      </c>
      <c r="S9986" t="s">
        <v>2848</v>
      </c>
      <c r="T9986" s="9">
        <v>35.56</v>
      </c>
      <c r="U9986">
        <v>7</v>
      </c>
      <c r="V9986" s="2">
        <v>0</v>
      </c>
      <c r="W9986" s="6">
        <v>16.71</v>
      </c>
      <c r="X9986" s="14">
        <f>AA9986-W9986</f>
        <v>232.21</v>
      </c>
      <c r="Y9986" s="6">
        <f>T9986*U9986</f>
        <v>248.92000000000002</v>
      </c>
      <c r="Z9986" s="6">
        <f>Y9986*V9986</f>
        <v>0</v>
      </c>
      <c r="AA9986" s="6">
        <f t="shared" si="824"/>
        <v>248.92000000000002</v>
      </c>
    </row>
    <row r="9987" spans="2:27" x14ac:dyDescent="0.3">
      <c r="B9987">
        <v>9984</v>
      </c>
      <c r="C9987" t="s">
        <v>10932</v>
      </c>
      <c r="D9987" s="1">
        <v>42635</v>
      </c>
      <c r="E9987" s="1">
        <v>42641</v>
      </c>
      <c r="F9987" s="9" t="str">
        <f t="shared" si="827"/>
        <v>6 days</v>
      </c>
      <c r="G9987" t="s">
        <v>49</v>
      </c>
      <c r="H9987" t="s">
        <v>494</v>
      </c>
      <c r="I9987" t="s">
        <v>495</v>
      </c>
      <c r="J9987" t="s">
        <v>25</v>
      </c>
      <c r="K9987" t="s">
        <v>26</v>
      </c>
      <c r="L9987" t="s">
        <v>6477</v>
      </c>
      <c r="M9987" t="s">
        <v>237</v>
      </c>
      <c r="N9987">
        <v>49505</v>
      </c>
      <c r="O9987" t="s">
        <v>104</v>
      </c>
      <c r="P9987" t="s">
        <v>7705</v>
      </c>
      <c r="Q9987" t="s">
        <v>70</v>
      </c>
      <c r="R9987" t="s">
        <v>71</v>
      </c>
      <c r="S9987" t="s">
        <v>7706</v>
      </c>
      <c r="T9987" s="9">
        <v>97.98</v>
      </c>
      <c r="U9987">
        <v>2</v>
      </c>
      <c r="V9987" s="2">
        <v>0</v>
      </c>
      <c r="W9987" s="6">
        <v>27.43</v>
      </c>
      <c r="X9987" s="14">
        <f>AA9987-W9987</f>
        <v>168.53</v>
      </c>
      <c r="Y9987" s="6">
        <f>T9987*U9987</f>
        <v>195.96</v>
      </c>
      <c r="Z9987" s="6">
        <f>Y9987*V9987</f>
        <v>0</v>
      </c>
      <c r="AA9987" s="6">
        <f t="shared" si="824"/>
        <v>195.96</v>
      </c>
    </row>
    <row r="9988" spans="2:27" x14ac:dyDescent="0.3">
      <c r="B9988">
        <v>9985</v>
      </c>
      <c r="C9988" t="s">
        <v>10933</v>
      </c>
      <c r="D9988" s="1">
        <v>42141</v>
      </c>
      <c r="E9988" s="1">
        <v>42147</v>
      </c>
      <c r="F9988" s="9" t="str">
        <f t="shared" si="827"/>
        <v>6 days</v>
      </c>
      <c r="G9988" t="s">
        <v>49</v>
      </c>
      <c r="H9988" t="s">
        <v>1966</v>
      </c>
      <c r="I9988" t="s">
        <v>1967</v>
      </c>
      <c r="J9988" t="s">
        <v>25</v>
      </c>
      <c r="K9988" t="s">
        <v>26</v>
      </c>
      <c r="L9988" t="s">
        <v>1175</v>
      </c>
      <c r="M9988" t="s">
        <v>266</v>
      </c>
      <c r="N9988">
        <v>11561</v>
      </c>
      <c r="O9988" t="s">
        <v>147</v>
      </c>
      <c r="P9988" t="s">
        <v>1444</v>
      </c>
      <c r="Q9988" t="s">
        <v>45</v>
      </c>
      <c r="R9988" t="s">
        <v>46</v>
      </c>
      <c r="S9988" t="s">
        <v>1445</v>
      </c>
      <c r="T9988" s="9">
        <v>31.5</v>
      </c>
      <c r="U9988">
        <v>10</v>
      </c>
      <c r="V9988" s="2">
        <v>0</v>
      </c>
      <c r="W9988" s="6">
        <v>15.12</v>
      </c>
      <c r="X9988" s="14">
        <f>AA9988-W9988</f>
        <v>299.88</v>
      </c>
      <c r="Y9988" s="6">
        <f>T9988*U9988</f>
        <v>315</v>
      </c>
      <c r="Z9988" s="6">
        <f>Y9988*V9988</f>
        <v>0</v>
      </c>
      <c r="AA9988" s="6">
        <f t="shared" si="824"/>
        <v>315</v>
      </c>
    </row>
    <row r="9989" spans="2:27" x14ac:dyDescent="0.3">
      <c r="B9989">
        <v>9986</v>
      </c>
      <c r="C9989" t="s">
        <v>10933</v>
      </c>
      <c r="D9989" s="1">
        <v>42141</v>
      </c>
      <c r="E9989" s="1">
        <v>42147</v>
      </c>
      <c r="F9989" s="9" t="str">
        <f t="shared" si="827"/>
        <v>6 days</v>
      </c>
      <c r="G9989" t="s">
        <v>49</v>
      </c>
      <c r="H9989" t="s">
        <v>1966</v>
      </c>
      <c r="I9989" t="s">
        <v>1967</v>
      </c>
      <c r="J9989" t="s">
        <v>25</v>
      </c>
      <c r="K9989" t="s">
        <v>26</v>
      </c>
      <c r="L9989" t="s">
        <v>1175</v>
      </c>
      <c r="M9989" t="s">
        <v>266</v>
      </c>
      <c r="N9989">
        <v>11561</v>
      </c>
      <c r="O9989" t="s">
        <v>147</v>
      </c>
      <c r="P9989" t="s">
        <v>4833</v>
      </c>
      <c r="Q9989" t="s">
        <v>45</v>
      </c>
      <c r="R9989" t="s">
        <v>578</v>
      </c>
      <c r="S9989" t="s">
        <v>4834</v>
      </c>
      <c r="T9989" s="9">
        <v>55.6</v>
      </c>
      <c r="U9989">
        <v>4</v>
      </c>
      <c r="V9989" s="2">
        <v>0</v>
      </c>
      <c r="W9989" s="6">
        <v>16.12</v>
      </c>
      <c r="X9989" s="14">
        <f>AA9989-W9989</f>
        <v>206.28</v>
      </c>
      <c r="Y9989" s="6">
        <f>T9989*U9989</f>
        <v>222.4</v>
      </c>
      <c r="Z9989" s="6">
        <f>Y9989*V9989</f>
        <v>0</v>
      </c>
      <c r="AA9989" s="6">
        <f t="shared" ref="AA9989:AA9997" si="828">Y9989-Z9989</f>
        <v>222.4</v>
      </c>
    </row>
    <row r="9990" spans="2:27" x14ac:dyDescent="0.3">
      <c r="B9990">
        <v>9987</v>
      </c>
      <c r="C9990" t="s">
        <v>10934</v>
      </c>
      <c r="D9990" s="1">
        <v>42642</v>
      </c>
      <c r="E9990" s="1">
        <v>42439</v>
      </c>
      <c r="F9990" s="23" t="s">
        <v>10956</v>
      </c>
      <c r="G9990" t="s">
        <v>49</v>
      </c>
      <c r="H9990" t="s">
        <v>5163</v>
      </c>
      <c r="I9990" t="s">
        <v>5164</v>
      </c>
      <c r="J9990" t="s">
        <v>25</v>
      </c>
      <c r="K9990" t="s">
        <v>26</v>
      </c>
      <c r="L9990" t="s">
        <v>41</v>
      </c>
      <c r="M9990" t="s">
        <v>42</v>
      </c>
      <c r="N9990">
        <v>90008</v>
      </c>
      <c r="O9990" t="s">
        <v>43</v>
      </c>
      <c r="P9990" t="s">
        <v>6517</v>
      </c>
      <c r="Q9990" t="s">
        <v>70</v>
      </c>
      <c r="R9990" t="s">
        <v>160</v>
      </c>
      <c r="S9990" t="s">
        <v>6518</v>
      </c>
      <c r="T9990" s="9">
        <v>36.24</v>
      </c>
      <c r="U9990">
        <v>1</v>
      </c>
      <c r="V9990" s="2">
        <v>0</v>
      </c>
      <c r="W9990" s="6">
        <v>15.22</v>
      </c>
      <c r="X9990" s="14">
        <f>AA9990-W9990</f>
        <v>21.020000000000003</v>
      </c>
      <c r="Y9990" s="6">
        <f>T9990*U9990</f>
        <v>36.24</v>
      </c>
      <c r="Z9990" s="6">
        <f>Y9990*V9990</f>
        <v>0</v>
      </c>
      <c r="AA9990" s="6">
        <f t="shared" si="828"/>
        <v>36.24</v>
      </c>
    </row>
    <row r="9991" spans="2:27" x14ac:dyDescent="0.3">
      <c r="B9991">
        <v>9988</v>
      </c>
      <c r="C9991" t="s">
        <v>10935</v>
      </c>
      <c r="D9991" s="1">
        <v>43056</v>
      </c>
      <c r="E9991" s="1">
        <v>43060</v>
      </c>
      <c r="F9991" s="9" t="str">
        <f t="shared" ref="F9991:F9997" si="829">DATEDIF(D9991,E9991,"d")&amp;" days"</f>
        <v>4 days</v>
      </c>
      <c r="G9991" t="s">
        <v>49</v>
      </c>
      <c r="H9991" t="s">
        <v>214</v>
      </c>
      <c r="I9991" t="s">
        <v>215</v>
      </c>
      <c r="J9991" t="s">
        <v>40</v>
      </c>
      <c r="K9991" t="s">
        <v>26</v>
      </c>
      <c r="L9991" t="s">
        <v>7730</v>
      </c>
      <c r="M9991" t="s">
        <v>1274</v>
      </c>
      <c r="N9991">
        <v>30605</v>
      </c>
      <c r="O9991" t="s">
        <v>29</v>
      </c>
      <c r="P9991" t="s">
        <v>7009</v>
      </c>
      <c r="Q9991" t="s">
        <v>70</v>
      </c>
      <c r="R9991" t="s">
        <v>160</v>
      </c>
      <c r="S9991" t="s">
        <v>7010</v>
      </c>
      <c r="T9991" s="9">
        <v>79.989999999999995</v>
      </c>
      <c r="U9991">
        <v>1</v>
      </c>
      <c r="V9991" s="2">
        <v>0</v>
      </c>
      <c r="W9991" s="6">
        <v>28.8</v>
      </c>
      <c r="X9991" s="14">
        <f>AA9991-W9991</f>
        <v>51.19</v>
      </c>
      <c r="Y9991" s="6">
        <f>T9991*U9991</f>
        <v>79.989999999999995</v>
      </c>
      <c r="Z9991" s="6">
        <f>Y9991*V9991</f>
        <v>0</v>
      </c>
      <c r="AA9991" s="6">
        <f t="shared" si="828"/>
        <v>79.989999999999995</v>
      </c>
    </row>
    <row r="9992" spans="2:27" x14ac:dyDescent="0.3">
      <c r="B9992">
        <v>9989</v>
      </c>
      <c r="C9992" t="s">
        <v>10935</v>
      </c>
      <c r="D9992" s="1">
        <v>43056</v>
      </c>
      <c r="E9992" s="1">
        <v>43060</v>
      </c>
      <c r="F9992" s="9" t="str">
        <f t="shared" si="829"/>
        <v>4 days</v>
      </c>
      <c r="G9992" t="s">
        <v>49</v>
      </c>
      <c r="H9992" t="s">
        <v>214</v>
      </c>
      <c r="I9992" t="s">
        <v>215</v>
      </c>
      <c r="J9992" t="s">
        <v>40</v>
      </c>
      <c r="K9992" t="s">
        <v>26</v>
      </c>
      <c r="L9992" t="s">
        <v>7730</v>
      </c>
      <c r="M9992" t="s">
        <v>1274</v>
      </c>
      <c r="N9992">
        <v>30605</v>
      </c>
      <c r="O9992" t="s">
        <v>29</v>
      </c>
      <c r="P9992" t="s">
        <v>8863</v>
      </c>
      <c r="Q9992" t="s">
        <v>70</v>
      </c>
      <c r="R9992" t="s">
        <v>71</v>
      </c>
      <c r="S9992" t="s">
        <v>8864</v>
      </c>
      <c r="T9992" s="9">
        <v>206.1</v>
      </c>
      <c r="U9992">
        <v>5</v>
      </c>
      <c r="V9992" s="2">
        <v>0</v>
      </c>
      <c r="W9992" s="6">
        <v>55.65</v>
      </c>
      <c r="X9992" s="14">
        <f>AA9992-W9992</f>
        <v>974.85</v>
      </c>
      <c r="Y9992" s="6">
        <f>T9992*U9992</f>
        <v>1030.5</v>
      </c>
      <c r="Z9992" s="6">
        <f>Y9992*V9992</f>
        <v>0</v>
      </c>
      <c r="AA9992" s="6">
        <f t="shared" si="828"/>
        <v>1030.5</v>
      </c>
    </row>
    <row r="9993" spans="2:27" x14ac:dyDescent="0.3">
      <c r="B9993">
        <v>9990</v>
      </c>
      <c r="C9993" t="s">
        <v>10936</v>
      </c>
      <c r="D9993" s="1">
        <v>41660</v>
      </c>
      <c r="E9993" s="1">
        <v>41662</v>
      </c>
      <c r="F9993" s="9" t="str">
        <f t="shared" si="829"/>
        <v>2 days</v>
      </c>
      <c r="G9993" t="s">
        <v>22</v>
      </c>
      <c r="H9993" t="s">
        <v>4055</v>
      </c>
      <c r="I9993" t="s">
        <v>4056</v>
      </c>
      <c r="J9993" t="s">
        <v>25</v>
      </c>
      <c r="K9993" t="s">
        <v>26</v>
      </c>
      <c r="L9993" t="s">
        <v>1422</v>
      </c>
      <c r="M9993" t="s">
        <v>53</v>
      </c>
      <c r="N9993">
        <v>33180</v>
      </c>
      <c r="O9993" t="s">
        <v>29</v>
      </c>
      <c r="P9993" t="s">
        <v>4702</v>
      </c>
      <c r="Q9993" t="s">
        <v>31</v>
      </c>
      <c r="R9993" t="s">
        <v>64</v>
      </c>
      <c r="S9993" t="s">
        <v>4703</v>
      </c>
      <c r="T9993" s="9">
        <v>25.25</v>
      </c>
      <c r="U9993">
        <v>3</v>
      </c>
      <c r="V9993" s="2">
        <v>0.2</v>
      </c>
      <c r="W9993" s="6">
        <v>4.0999999999999996</v>
      </c>
      <c r="X9993" s="14">
        <f>AA9993-W9993</f>
        <v>56.5</v>
      </c>
      <c r="Y9993" s="6">
        <f>T9993*U9993</f>
        <v>75.75</v>
      </c>
      <c r="Z9993" s="6">
        <f>Y9993*V9993</f>
        <v>15.15</v>
      </c>
      <c r="AA9993" s="6">
        <f t="shared" si="828"/>
        <v>60.6</v>
      </c>
    </row>
    <row r="9994" spans="2:27" x14ac:dyDescent="0.3">
      <c r="B9994">
        <v>9991</v>
      </c>
      <c r="C9994" t="s">
        <v>10937</v>
      </c>
      <c r="D9994" s="1">
        <v>42792</v>
      </c>
      <c r="E9994" s="1">
        <v>42797</v>
      </c>
      <c r="F9994" s="9" t="str">
        <f t="shared" si="829"/>
        <v>5 days</v>
      </c>
      <c r="G9994" t="s">
        <v>49</v>
      </c>
      <c r="H9994" t="s">
        <v>643</v>
      </c>
      <c r="I9994" t="s">
        <v>644</v>
      </c>
      <c r="J9994" t="s">
        <v>25</v>
      </c>
      <c r="K9994" t="s">
        <v>26</v>
      </c>
      <c r="L9994" t="s">
        <v>1715</v>
      </c>
      <c r="M9994" t="s">
        <v>42</v>
      </c>
      <c r="N9994">
        <v>92627</v>
      </c>
      <c r="O9994" t="s">
        <v>43</v>
      </c>
      <c r="P9994" t="s">
        <v>8510</v>
      </c>
      <c r="Q9994" t="s">
        <v>31</v>
      </c>
      <c r="R9994" t="s">
        <v>64</v>
      </c>
      <c r="S9994" t="s">
        <v>8511</v>
      </c>
      <c r="T9994" s="9">
        <v>91.96</v>
      </c>
      <c r="U9994">
        <v>2</v>
      </c>
      <c r="V9994" s="2">
        <v>0</v>
      </c>
      <c r="W9994" s="6">
        <v>15.63</v>
      </c>
      <c r="X9994" s="14">
        <f>AA9994-W9994</f>
        <v>168.29</v>
      </c>
      <c r="Y9994" s="6">
        <f>T9994*U9994</f>
        <v>183.92</v>
      </c>
      <c r="Z9994" s="6">
        <f>Y9994*V9994</f>
        <v>0</v>
      </c>
      <c r="AA9994" s="6">
        <f t="shared" si="828"/>
        <v>183.92</v>
      </c>
    </row>
    <row r="9995" spans="2:27" x14ac:dyDescent="0.3">
      <c r="B9995">
        <v>9992</v>
      </c>
      <c r="C9995" t="s">
        <v>10937</v>
      </c>
      <c r="D9995" s="1">
        <v>42792</v>
      </c>
      <c r="E9995" s="1">
        <v>42797</v>
      </c>
      <c r="F9995" s="9" t="str">
        <f t="shared" si="829"/>
        <v>5 days</v>
      </c>
      <c r="G9995" t="s">
        <v>49</v>
      </c>
      <c r="H9995" t="s">
        <v>643</v>
      </c>
      <c r="I9995" t="s">
        <v>644</v>
      </c>
      <c r="J9995" t="s">
        <v>25</v>
      </c>
      <c r="K9995" t="s">
        <v>26</v>
      </c>
      <c r="L9995" t="s">
        <v>1715</v>
      </c>
      <c r="M9995" t="s">
        <v>42</v>
      </c>
      <c r="N9995">
        <v>92627</v>
      </c>
      <c r="O9995" t="s">
        <v>43</v>
      </c>
      <c r="P9995" t="s">
        <v>1193</v>
      </c>
      <c r="Q9995" t="s">
        <v>70</v>
      </c>
      <c r="R9995" t="s">
        <v>71</v>
      </c>
      <c r="S9995" t="s">
        <v>1194</v>
      </c>
      <c r="T9995" s="9">
        <v>258.58</v>
      </c>
      <c r="U9995">
        <v>2</v>
      </c>
      <c r="V9995" s="2">
        <v>0.2</v>
      </c>
      <c r="W9995" s="6">
        <v>19.39</v>
      </c>
      <c r="X9995" s="14">
        <f>AA9995-W9995</f>
        <v>394.33799999999997</v>
      </c>
      <c r="Y9995" s="6">
        <f>T9995*U9995</f>
        <v>517.16</v>
      </c>
      <c r="Z9995" s="6">
        <f>Y9995*V9995</f>
        <v>103.432</v>
      </c>
      <c r="AA9995" s="6">
        <f t="shared" si="828"/>
        <v>413.72799999999995</v>
      </c>
    </row>
    <row r="9996" spans="2:27" x14ac:dyDescent="0.3">
      <c r="B9996">
        <v>9993</v>
      </c>
      <c r="C9996" t="s">
        <v>10937</v>
      </c>
      <c r="D9996" s="1">
        <v>42792</v>
      </c>
      <c r="E9996" s="1">
        <v>42797</v>
      </c>
      <c r="F9996" s="9" t="str">
        <f t="shared" si="829"/>
        <v>5 days</v>
      </c>
      <c r="G9996" t="s">
        <v>49</v>
      </c>
      <c r="H9996" t="s">
        <v>643</v>
      </c>
      <c r="I9996" t="s">
        <v>644</v>
      </c>
      <c r="J9996" t="s">
        <v>25</v>
      </c>
      <c r="K9996" t="s">
        <v>26</v>
      </c>
      <c r="L9996" t="s">
        <v>1715</v>
      </c>
      <c r="M9996" t="s">
        <v>42</v>
      </c>
      <c r="N9996">
        <v>92627</v>
      </c>
      <c r="O9996" t="s">
        <v>43</v>
      </c>
      <c r="P9996" t="s">
        <v>3754</v>
      </c>
      <c r="Q9996" t="s">
        <v>45</v>
      </c>
      <c r="R9996" t="s">
        <v>89</v>
      </c>
      <c r="S9996" t="s">
        <v>3755</v>
      </c>
      <c r="T9996" s="9">
        <v>29.6</v>
      </c>
      <c r="U9996">
        <v>4</v>
      </c>
      <c r="V9996" s="2">
        <v>0</v>
      </c>
      <c r="W9996" s="6">
        <v>13.32</v>
      </c>
      <c r="X9996" s="14">
        <f>AA9996-W9996</f>
        <v>105.08000000000001</v>
      </c>
      <c r="Y9996" s="6">
        <f>T9996*U9996</f>
        <v>118.4</v>
      </c>
      <c r="Z9996" s="6">
        <f>Y9996*V9996</f>
        <v>0</v>
      </c>
      <c r="AA9996" s="6">
        <f t="shared" si="828"/>
        <v>118.4</v>
      </c>
    </row>
    <row r="9997" spans="2:27" x14ac:dyDescent="0.3">
      <c r="B9997">
        <v>9994</v>
      </c>
      <c r="C9997" t="s">
        <v>10938</v>
      </c>
      <c r="D9997" s="1">
        <v>42830</v>
      </c>
      <c r="E9997" s="1">
        <v>42983</v>
      </c>
      <c r="F9997" s="9" t="str">
        <f t="shared" si="829"/>
        <v>153 days</v>
      </c>
      <c r="G9997" t="s">
        <v>22</v>
      </c>
      <c r="H9997" t="s">
        <v>3533</v>
      </c>
      <c r="I9997" t="s">
        <v>3534</v>
      </c>
      <c r="J9997" t="s">
        <v>25</v>
      </c>
      <c r="K9997" t="s">
        <v>26</v>
      </c>
      <c r="L9997" t="s">
        <v>3980</v>
      </c>
      <c r="M9997" t="s">
        <v>42</v>
      </c>
      <c r="N9997">
        <v>92683</v>
      </c>
      <c r="O9997" t="s">
        <v>43</v>
      </c>
      <c r="P9997" t="s">
        <v>714</v>
      </c>
      <c r="Q9997" t="s">
        <v>45</v>
      </c>
      <c r="R9997" t="s">
        <v>77</v>
      </c>
      <c r="S9997" t="s">
        <v>715</v>
      </c>
      <c r="T9997" s="9">
        <v>243.16</v>
      </c>
      <c r="U9997">
        <v>2</v>
      </c>
      <c r="V9997" s="2">
        <v>0</v>
      </c>
      <c r="W9997" s="6">
        <v>72.95</v>
      </c>
      <c r="X9997" s="14">
        <f>AA9997-W9997</f>
        <v>413.37</v>
      </c>
      <c r="Y9997" s="6">
        <f>T9997*U9997</f>
        <v>486.32</v>
      </c>
      <c r="Z9997" s="6">
        <f>Y9997*V9997</f>
        <v>0</v>
      </c>
      <c r="AA9997" s="6">
        <f t="shared" si="828"/>
        <v>486.32</v>
      </c>
    </row>
    <row r="10001" spans="3:5" x14ac:dyDescent="0.3">
      <c r="C10001" s="8"/>
      <c r="D10001" s="22" t="s">
        <v>10950</v>
      </c>
      <c r="E10001" t="s">
        <v>10952</v>
      </c>
    </row>
    <row r="10002" spans="3:5" x14ac:dyDescent="0.3">
      <c r="D10002" s="22" t="s">
        <v>10951</v>
      </c>
      <c r="E10002" t="s">
        <v>10953</v>
      </c>
    </row>
    <row r="10003" spans="3:5" x14ac:dyDescent="0.3">
      <c r="D10003" t="s">
        <v>10954</v>
      </c>
      <c r="E10003" t="s">
        <v>10955</v>
      </c>
    </row>
  </sheetData>
  <autoFilter ref="A3:AB9997"/>
  <conditionalFormatting sqref="M3:M9997 AA3:AA9997">
    <cfRule type="top10" dxfId="14" priority="2" rank="10"/>
    <cfRule type="top10" dxfId="15" priority="1" rank="10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Summary</vt:lpstr>
      <vt:lpstr>Main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2025-10-21T15:52:39Z</dcterms:created>
  <dcterms:modified xsi:type="dcterms:W3CDTF">2025-10-21T15:52:40Z</dcterms:modified>
</cp:coreProperties>
</file>